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91CBA013-98EF-45F7-96A3-F259F3193A9B}" xr6:coauthVersionLast="47" xr6:coauthVersionMax="47" xr10:uidLastSave="{00000000-0000-0000-0000-000000000000}"/>
  <bookViews>
    <workbookView xWindow="28680" yWindow="-120" windowWidth="24240" windowHeight="13020" activeTab="3" xr2:uid="{13307BF4-C080-45B7-9097-149ACBB34A6B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/>
  <c r="F41" i="4"/>
  <c r="F42" i="4"/>
  <c r="F43" i="4"/>
  <c r="F44" i="4"/>
  <c r="F45" i="4" s="1"/>
  <c r="F46" i="4" s="1"/>
  <c r="F47" i="4" s="1"/>
  <c r="F48" i="4"/>
  <c r="F49" i="4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36" i="4"/>
  <c r="K2649" i="1"/>
  <c r="J2649" i="1"/>
  <c r="K8" i="1"/>
  <c r="K9" i="1" s="1"/>
  <c r="K10" i="1"/>
  <c r="K11" i="1" s="1"/>
  <c r="B3" i="5" l="1"/>
  <c r="C3" i="5"/>
  <c r="D3" i="5"/>
  <c r="B4" i="5"/>
  <c r="C4" i="5"/>
  <c r="D4" i="5"/>
  <c r="B5" i="5"/>
  <c r="C5" i="5"/>
  <c r="D5" i="5"/>
  <c r="B6" i="5"/>
  <c r="C6" i="5"/>
  <c r="D6" i="5"/>
  <c r="B7" i="5"/>
  <c r="C7" i="5"/>
  <c r="D7" i="5"/>
  <c r="B8" i="5"/>
  <c r="C8" i="5"/>
  <c r="D8" i="5"/>
  <c r="B9" i="5"/>
  <c r="C9" i="5"/>
  <c r="D9" i="5"/>
  <c r="B10" i="5"/>
  <c r="C10" i="5"/>
  <c r="D10" i="5"/>
  <c r="B11" i="5"/>
  <c r="C11" i="5"/>
  <c r="D11" i="5"/>
  <c r="B12" i="5"/>
  <c r="C12" i="5"/>
  <c r="D12" i="5"/>
  <c r="B13" i="5"/>
  <c r="C13" i="5"/>
  <c r="D13" i="5"/>
  <c r="B14" i="5"/>
  <c r="C14" i="5"/>
  <c r="D14" i="5"/>
  <c r="B15" i="5"/>
  <c r="C15" i="5"/>
  <c r="D15" i="5"/>
  <c r="B16" i="5"/>
  <c r="C16" i="5"/>
  <c r="D16" i="5"/>
  <c r="B17" i="5"/>
  <c r="C17" i="5"/>
  <c r="D17" i="5"/>
  <c r="B18" i="5"/>
  <c r="C18" i="5"/>
  <c r="D18" i="5"/>
  <c r="B19" i="5"/>
  <c r="C19" i="5"/>
  <c r="D19" i="5"/>
  <c r="B20" i="5"/>
  <c r="C20" i="5"/>
  <c r="D20" i="5"/>
  <c r="B21" i="5"/>
  <c r="C21" i="5"/>
  <c r="D21" i="5"/>
  <c r="B22" i="5"/>
  <c r="C22" i="5"/>
  <c r="D22" i="5"/>
  <c r="B23" i="5"/>
  <c r="C23" i="5"/>
  <c r="D23" i="5"/>
  <c r="B24" i="5"/>
  <c r="C24" i="5"/>
  <c r="D24" i="5"/>
  <c r="B25" i="5"/>
  <c r="C25" i="5"/>
  <c r="D25" i="5"/>
  <c r="B26" i="5"/>
  <c r="C26" i="5"/>
  <c r="D26" i="5"/>
  <c r="B27" i="5"/>
  <c r="C27" i="5"/>
  <c r="D27" i="5"/>
  <c r="B28" i="5"/>
  <c r="C28" i="5"/>
  <c r="D28" i="5"/>
  <c r="B29" i="5"/>
  <c r="C29" i="5"/>
  <c r="D29" i="5"/>
  <c r="B30" i="5"/>
  <c r="C30" i="5"/>
  <c r="D30" i="5"/>
  <c r="B31" i="5"/>
  <c r="C31" i="5"/>
  <c r="D31" i="5"/>
  <c r="B32" i="5"/>
  <c r="C32" i="5"/>
  <c r="D32" i="5"/>
  <c r="B33" i="5"/>
  <c r="C33" i="5"/>
  <c r="D33" i="5"/>
  <c r="B34" i="5"/>
  <c r="C34" i="5"/>
  <c r="D34" i="5"/>
  <c r="B35" i="5"/>
  <c r="C35" i="5"/>
  <c r="D35" i="5"/>
  <c r="B36" i="5"/>
  <c r="C36" i="5"/>
  <c r="D36" i="5"/>
  <c r="B37" i="5"/>
  <c r="C37" i="5"/>
  <c r="D37" i="5"/>
  <c r="B38" i="5"/>
  <c r="C38" i="5"/>
  <c r="D38" i="5"/>
  <c r="B39" i="5"/>
  <c r="C39" i="5"/>
  <c r="D39" i="5"/>
  <c r="B40" i="5"/>
  <c r="C40" i="5"/>
  <c r="D40" i="5"/>
  <c r="B41" i="5"/>
  <c r="C41" i="5"/>
  <c r="D41" i="5"/>
  <c r="B42" i="5"/>
  <c r="C42" i="5"/>
  <c r="D42" i="5"/>
  <c r="B43" i="5"/>
  <c r="C43" i="5"/>
  <c r="D43" i="5"/>
  <c r="B44" i="5"/>
  <c r="C44" i="5"/>
  <c r="D44" i="5"/>
  <c r="B45" i="5"/>
  <c r="C45" i="5"/>
  <c r="D45" i="5"/>
  <c r="B46" i="5"/>
  <c r="C46" i="5"/>
  <c r="D46" i="5"/>
  <c r="B47" i="5"/>
  <c r="C47" i="5"/>
  <c r="D47" i="5"/>
  <c r="B48" i="5"/>
  <c r="C48" i="5"/>
  <c r="D48" i="5"/>
  <c r="B49" i="5"/>
  <c r="C49" i="5"/>
  <c r="D49" i="5"/>
  <c r="B50" i="5"/>
  <c r="C50" i="5"/>
  <c r="D50" i="5"/>
  <c r="B51" i="5"/>
  <c r="C51" i="5"/>
  <c r="D51" i="5"/>
  <c r="B52" i="5"/>
  <c r="C52" i="5"/>
  <c r="D52" i="5"/>
  <c r="B53" i="5"/>
  <c r="C53" i="5"/>
  <c r="D53" i="5"/>
  <c r="B54" i="5"/>
  <c r="C54" i="5"/>
  <c r="D54" i="5"/>
  <c r="B55" i="5"/>
  <c r="C55" i="5"/>
  <c r="D55" i="5"/>
  <c r="B56" i="5"/>
  <c r="C56" i="5"/>
  <c r="D56" i="5"/>
  <c r="B57" i="5"/>
  <c r="C57" i="5"/>
  <c r="D57" i="5"/>
  <c r="B58" i="5"/>
  <c r="C58" i="5"/>
  <c r="D58" i="5"/>
  <c r="B59" i="5"/>
  <c r="C59" i="5"/>
  <c r="D59" i="5"/>
  <c r="B60" i="5"/>
  <c r="C60" i="5"/>
  <c r="D60" i="5"/>
  <c r="B61" i="5"/>
  <c r="C61" i="5"/>
  <c r="D61" i="5"/>
  <c r="B62" i="5"/>
  <c r="C62" i="5"/>
  <c r="D62" i="5"/>
  <c r="B63" i="5"/>
  <c r="C63" i="5"/>
  <c r="D63" i="5"/>
  <c r="B64" i="5"/>
  <c r="C64" i="5"/>
  <c r="D64" i="5"/>
  <c r="B65" i="5"/>
  <c r="C65" i="5"/>
  <c r="D65" i="5"/>
  <c r="B66" i="5"/>
  <c r="C66" i="5"/>
  <c r="D66" i="5"/>
  <c r="B67" i="5"/>
  <c r="C67" i="5"/>
  <c r="D67" i="5"/>
  <c r="B68" i="5"/>
  <c r="C68" i="5"/>
  <c r="D68" i="5"/>
  <c r="B69" i="5"/>
  <c r="C69" i="5"/>
  <c r="D69" i="5"/>
  <c r="B70" i="5"/>
  <c r="C70" i="5"/>
  <c r="D70" i="5"/>
  <c r="B71" i="5"/>
  <c r="C71" i="5"/>
  <c r="D71" i="5"/>
  <c r="B72" i="5"/>
  <c r="C72" i="5"/>
  <c r="D72" i="5"/>
  <c r="B73" i="5"/>
  <c r="C73" i="5"/>
  <c r="D73" i="5"/>
  <c r="B74" i="5"/>
  <c r="C74" i="5"/>
  <c r="D74" i="5"/>
  <c r="B75" i="5"/>
  <c r="C75" i="5"/>
  <c r="D75" i="5"/>
  <c r="B76" i="5"/>
  <c r="C76" i="5"/>
  <c r="D76" i="5"/>
  <c r="B77" i="5"/>
  <c r="C77" i="5"/>
  <c r="D77" i="5"/>
  <c r="B78" i="5"/>
  <c r="C78" i="5"/>
  <c r="D78" i="5"/>
  <c r="B79" i="5"/>
  <c r="C79" i="5"/>
  <c r="D79" i="5"/>
  <c r="B80" i="5"/>
  <c r="C80" i="5"/>
  <c r="D80" i="5"/>
  <c r="B81" i="5"/>
  <c r="C81" i="5"/>
  <c r="D81" i="5"/>
  <c r="B82" i="5"/>
  <c r="C82" i="5"/>
  <c r="D82" i="5"/>
  <c r="B83" i="5"/>
  <c r="C83" i="5"/>
  <c r="D83" i="5"/>
  <c r="B84" i="5"/>
  <c r="C84" i="5"/>
  <c r="D84" i="5"/>
  <c r="B85" i="5"/>
  <c r="C85" i="5"/>
  <c r="D85" i="5"/>
  <c r="B86" i="5"/>
  <c r="C86" i="5"/>
  <c r="D86" i="5"/>
  <c r="B87" i="5"/>
  <c r="C87" i="5"/>
  <c r="D87" i="5"/>
  <c r="B88" i="5"/>
  <c r="C88" i="5"/>
  <c r="D88" i="5"/>
  <c r="B89" i="5"/>
  <c r="C89" i="5"/>
  <c r="D89" i="5"/>
  <c r="B90" i="5"/>
  <c r="C90" i="5"/>
  <c r="D90" i="5"/>
  <c r="B91" i="5"/>
  <c r="C91" i="5"/>
  <c r="D91" i="5"/>
  <c r="B92" i="5"/>
  <c r="C92" i="5"/>
  <c r="D92" i="5"/>
  <c r="B93" i="5"/>
  <c r="C93" i="5"/>
  <c r="D93" i="5"/>
  <c r="B94" i="5"/>
  <c r="C94" i="5"/>
  <c r="D94" i="5"/>
  <c r="B95" i="5"/>
  <c r="C95" i="5"/>
  <c r="D95" i="5"/>
  <c r="B96" i="5"/>
  <c r="C96" i="5"/>
  <c r="D96" i="5"/>
  <c r="B97" i="5"/>
  <c r="C97" i="5"/>
  <c r="D97" i="5"/>
  <c r="B98" i="5"/>
  <c r="C98" i="5"/>
  <c r="D98" i="5"/>
  <c r="B99" i="5"/>
  <c r="C99" i="5"/>
  <c r="D99" i="5"/>
  <c r="B100" i="5"/>
  <c r="C100" i="5"/>
  <c r="D100" i="5"/>
  <c r="B101" i="5"/>
  <c r="C101" i="5"/>
  <c r="D101" i="5"/>
  <c r="B102" i="5"/>
  <c r="C102" i="5"/>
  <c r="D102" i="5"/>
  <c r="B103" i="5"/>
  <c r="C103" i="5"/>
  <c r="D103" i="5"/>
  <c r="B104" i="5"/>
  <c r="C104" i="5"/>
  <c r="D104" i="5"/>
  <c r="B105" i="5"/>
  <c r="C105" i="5"/>
  <c r="D105" i="5"/>
  <c r="B106" i="5"/>
  <c r="C106" i="5"/>
  <c r="D106" i="5"/>
  <c r="B107" i="5"/>
  <c r="C107" i="5"/>
  <c r="D107" i="5"/>
  <c r="B108" i="5"/>
  <c r="C108" i="5"/>
  <c r="D108" i="5"/>
  <c r="B109" i="5"/>
  <c r="C109" i="5"/>
  <c r="D109" i="5"/>
  <c r="B110" i="5"/>
  <c r="C110" i="5"/>
  <c r="D110" i="5"/>
  <c r="B111" i="5"/>
  <c r="C111" i="5"/>
  <c r="D111" i="5"/>
  <c r="B112" i="5"/>
  <c r="C112" i="5"/>
  <c r="D112" i="5"/>
  <c r="B113" i="5"/>
  <c r="C113" i="5"/>
  <c r="D113" i="5"/>
  <c r="B114" i="5"/>
  <c r="C114" i="5"/>
  <c r="D114" i="5"/>
  <c r="B115" i="5"/>
  <c r="C115" i="5"/>
  <c r="D115" i="5"/>
  <c r="B116" i="5"/>
  <c r="C116" i="5"/>
  <c r="D116" i="5"/>
  <c r="B117" i="5"/>
  <c r="C117" i="5"/>
  <c r="D117" i="5"/>
  <c r="B118" i="5"/>
  <c r="C118" i="5"/>
  <c r="D118" i="5"/>
  <c r="B119" i="5"/>
  <c r="C119" i="5"/>
  <c r="D119" i="5"/>
  <c r="B120" i="5"/>
  <c r="C120" i="5"/>
  <c r="D120" i="5"/>
  <c r="B121" i="5"/>
  <c r="C121" i="5"/>
  <c r="D121" i="5"/>
  <c r="B122" i="5"/>
  <c r="C122" i="5"/>
  <c r="D122" i="5"/>
  <c r="B123" i="5"/>
  <c r="C123" i="5"/>
  <c r="D123" i="5"/>
  <c r="B124" i="5"/>
  <c r="C124" i="5"/>
  <c r="D124" i="5"/>
  <c r="B125" i="5"/>
  <c r="C125" i="5"/>
  <c r="D125" i="5"/>
  <c r="B126" i="5"/>
  <c r="C126" i="5"/>
  <c r="D126" i="5"/>
  <c r="B127" i="5"/>
  <c r="C127" i="5"/>
  <c r="D127" i="5"/>
  <c r="B128" i="5"/>
  <c r="C128" i="5"/>
  <c r="D128" i="5"/>
  <c r="B129" i="5"/>
  <c r="C129" i="5"/>
  <c r="D129" i="5"/>
  <c r="B130" i="5"/>
  <c r="C130" i="5"/>
  <c r="D130" i="5"/>
  <c r="B131" i="5"/>
  <c r="C131" i="5"/>
  <c r="D131" i="5"/>
  <c r="B132" i="5"/>
  <c r="C132" i="5"/>
  <c r="D132" i="5"/>
  <c r="B133" i="5"/>
  <c r="C133" i="5"/>
  <c r="D133" i="5"/>
  <c r="B134" i="5"/>
  <c r="C134" i="5"/>
  <c r="D134" i="5"/>
  <c r="B135" i="5"/>
  <c r="C135" i="5"/>
  <c r="D135" i="5"/>
  <c r="B136" i="5"/>
  <c r="C136" i="5"/>
  <c r="D136" i="5"/>
  <c r="B137" i="5"/>
  <c r="C137" i="5"/>
  <c r="D137" i="5"/>
  <c r="B138" i="5"/>
  <c r="C138" i="5"/>
  <c r="D138" i="5"/>
  <c r="B139" i="5"/>
  <c r="C139" i="5"/>
  <c r="D139" i="5"/>
  <c r="B140" i="5"/>
  <c r="C140" i="5"/>
  <c r="D140" i="5"/>
  <c r="B141" i="5"/>
  <c r="C141" i="5"/>
  <c r="D141" i="5"/>
  <c r="B142" i="5"/>
  <c r="C142" i="5"/>
  <c r="D142" i="5"/>
  <c r="B143" i="5"/>
  <c r="C143" i="5"/>
  <c r="D143" i="5"/>
  <c r="B144" i="5"/>
  <c r="C144" i="5"/>
  <c r="D144" i="5"/>
  <c r="B145" i="5"/>
  <c r="C145" i="5"/>
  <c r="D145" i="5"/>
  <c r="B146" i="5"/>
  <c r="C146" i="5"/>
  <c r="D146" i="5"/>
  <c r="B147" i="5"/>
  <c r="C147" i="5"/>
  <c r="D147" i="5"/>
  <c r="B148" i="5"/>
  <c r="C148" i="5"/>
  <c r="D148" i="5"/>
  <c r="B149" i="5"/>
  <c r="C149" i="5"/>
  <c r="D149" i="5"/>
  <c r="B150" i="5"/>
  <c r="C150" i="5"/>
  <c r="D150" i="5"/>
  <c r="B151" i="5"/>
  <c r="C151" i="5"/>
  <c r="D151" i="5"/>
  <c r="B152" i="5"/>
  <c r="C152" i="5"/>
  <c r="D152" i="5"/>
  <c r="B153" i="5"/>
  <c r="C153" i="5"/>
  <c r="D153" i="5"/>
  <c r="B154" i="5"/>
  <c r="C154" i="5"/>
  <c r="D154" i="5"/>
  <c r="B155" i="5"/>
  <c r="C155" i="5"/>
  <c r="D155" i="5"/>
  <c r="B156" i="5"/>
  <c r="C156" i="5"/>
  <c r="D156" i="5"/>
  <c r="B157" i="5"/>
  <c r="C157" i="5"/>
  <c r="D157" i="5"/>
  <c r="B158" i="5"/>
  <c r="C158" i="5"/>
  <c r="D158" i="5"/>
  <c r="B159" i="5"/>
  <c r="C159" i="5"/>
  <c r="D159" i="5"/>
  <c r="B160" i="5"/>
  <c r="C160" i="5"/>
  <c r="D160" i="5"/>
  <c r="B161" i="5"/>
  <c r="C161" i="5"/>
  <c r="D161" i="5"/>
  <c r="B162" i="5"/>
  <c r="C162" i="5"/>
  <c r="D162" i="5"/>
  <c r="B163" i="5"/>
  <c r="C163" i="5"/>
  <c r="D163" i="5"/>
  <c r="B164" i="5"/>
  <c r="C164" i="5"/>
  <c r="D164" i="5"/>
  <c r="B165" i="5"/>
  <c r="C165" i="5"/>
  <c r="D165" i="5"/>
  <c r="B166" i="5"/>
  <c r="C166" i="5"/>
  <c r="D166" i="5"/>
  <c r="B167" i="5"/>
  <c r="C167" i="5"/>
  <c r="D167" i="5"/>
  <c r="B168" i="5"/>
  <c r="C168" i="5"/>
  <c r="D168" i="5"/>
  <c r="B169" i="5"/>
  <c r="C169" i="5"/>
  <c r="D169" i="5"/>
  <c r="B170" i="5"/>
  <c r="C170" i="5"/>
  <c r="D170" i="5"/>
  <c r="B171" i="5"/>
  <c r="C171" i="5"/>
  <c r="D171" i="5"/>
  <c r="B172" i="5"/>
  <c r="C172" i="5"/>
  <c r="D172" i="5"/>
  <c r="B173" i="5"/>
  <c r="C173" i="5"/>
  <c r="D173" i="5"/>
  <c r="B174" i="5"/>
  <c r="C174" i="5"/>
  <c r="D174" i="5"/>
  <c r="B175" i="5"/>
  <c r="C175" i="5"/>
  <c r="D175" i="5"/>
  <c r="B176" i="5"/>
  <c r="C176" i="5"/>
  <c r="D176" i="5"/>
  <c r="B177" i="5"/>
  <c r="C177" i="5"/>
  <c r="D177" i="5"/>
  <c r="B178" i="5"/>
  <c r="C178" i="5"/>
  <c r="D178" i="5"/>
  <c r="B179" i="5"/>
  <c r="C179" i="5"/>
  <c r="D179" i="5"/>
  <c r="B180" i="5"/>
  <c r="C180" i="5"/>
  <c r="D180" i="5"/>
  <c r="B181" i="5"/>
  <c r="C181" i="5"/>
  <c r="D181" i="5"/>
  <c r="B182" i="5"/>
  <c r="C182" i="5"/>
  <c r="D182" i="5"/>
  <c r="B183" i="5"/>
  <c r="C183" i="5"/>
  <c r="D183" i="5"/>
  <c r="B184" i="5"/>
  <c r="C184" i="5"/>
  <c r="D184" i="5"/>
  <c r="B185" i="5"/>
  <c r="C185" i="5"/>
  <c r="D185" i="5"/>
  <c r="B186" i="5"/>
  <c r="C186" i="5"/>
  <c r="D186" i="5"/>
  <c r="B187" i="5"/>
  <c r="C187" i="5"/>
  <c r="D187" i="5"/>
  <c r="B188" i="5"/>
  <c r="C188" i="5"/>
  <c r="D188" i="5"/>
  <c r="B189" i="5"/>
  <c r="C189" i="5"/>
  <c r="D189" i="5"/>
  <c r="B190" i="5"/>
  <c r="C190" i="5"/>
  <c r="D190" i="5"/>
  <c r="B191" i="5"/>
  <c r="C191" i="5"/>
  <c r="D191" i="5"/>
  <c r="B192" i="5"/>
  <c r="C192" i="5"/>
  <c r="D192" i="5"/>
  <c r="B193" i="5"/>
  <c r="C193" i="5"/>
  <c r="D193" i="5"/>
  <c r="B194" i="5"/>
  <c r="C194" i="5"/>
  <c r="D194" i="5"/>
  <c r="B195" i="5"/>
  <c r="C195" i="5"/>
  <c r="D195" i="5"/>
  <c r="B196" i="5"/>
  <c r="C196" i="5"/>
  <c r="D196" i="5"/>
  <c r="B197" i="5"/>
  <c r="C197" i="5"/>
  <c r="D197" i="5"/>
  <c r="B198" i="5"/>
  <c r="C198" i="5"/>
  <c r="D198" i="5"/>
  <c r="B199" i="5"/>
  <c r="C199" i="5"/>
  <c r="D199" i="5"/>
  <c r="B200" i="5"/>
  <c r="C200" i="5"/>
  <c r="D200" i="5"/>
  <c r="B201" i="5"/>
  <c r="C201" i="5"/>
  <c r="D201" i="5"/>
  <c r="B202" i="5"/>
  <c r="C202" i="5"/>
  <c r="D202" i="5"/>
  <c r="B203" i="5"/>
  <c r="C203" i="5"/>
  <c r="D203" i="5"/>
  <c r="B204" i="5"/>
  <c r="C204" i="5"/>
  <c r="D204" i="5"/>
  <c r="B205" i="5"/>
  <c r="C205" i="5"/>
  <c r="D205" i="5"/>
  <c r="B206" i="5"/>
  <c r="C206" i="5"/>
  <c r="D206" i="5"/>
  <c r="B207" i="5"/>
  <c r="C207" i="5"/>
  <c r="D207" i="5"/>
  <c r="B208" i="5"/>
  <c r="C208" i="5"/>
  <c r="D208" i="5"/>
  <c r="B209" i="5"/>
  <c r="C209" i="5"/>
  <c r="D209" i="5"/>
  <c r="B210" i="5"/>
  <c r="C210" i="5"/>
  <c r="D210" i="5"/>
  <c r="B211" i="5"/>
  <c r="C211" i="5"/>
  <c r="D211" i="5"/>
  <c r="B212" i="5"/>
  <c r="C212" i="5"/>
  <c r="D212" i="5"/>
  <c r="B213" i="5"/>
  <c r="C213" i="5"/>
  <c r="D213" i="5"/>
  <c r="B214" i="5"/>
  <c r="C214" i="5"/>
  <c r="D214" i="5"/>
  <c r="B215" i="5"/>
  <c r="C215" i="5"/>
  <c r="D215" i="5"/>
  <c r="B216" i="5"/>
  <c r="C216" i="5"/>
  <c r="D216" i="5"/>
  <c r="B217" i="5"/>
  <c r="C217" i="5"/>
  <c r="D217" i="5"/>
  <c r="B218" i="5"/>
  <c r="C218" i="5"/>
  <c r="D218" i="5"/>
  <c r="B219" i="5"/>
  <c r="C219" i="5"/>
  <c r="D219" i="5"/>
  <c r="B220" i="5"/>
  <c r="C220" i="5"/>
  <c r="D220" i="5"/>
  <c r="B221" i="5"/>
  <c r="C221" i="5"/>
  <c r="D221" i="5"/>
  <c r="B222" i="5"/>
  <c r="C222" i="5"/>
  <c r="D222" i="5"/>
  <c r="B223" i="5"/>
  <c r="C223" i="5"/>
  <c r="D223" i="5"/>
  <c r="B224" i="5"/>
  <c r="C224" i="5"/>
  <c r="D224" i="5"/>
  <c r="B225" i="5"/>
  <c r="C225" i="5"/>
  <c r="D225" i="5"/>
  <c r="B226" i="5"/>
  <c r="C226" i="5"/>
  <c r="D226" i="5"/>
  <c r="B227" i="5"/>
  <c r="C227" i="5"/>
  <c r="D227" i="5"/>
  <c r="B228" i="5"/>
  <c r="C228" i="5"/>
  <c r="D228" i="5"/>
  <c r="B229" i="5"/>
  <c r="C229" i="5"/>
  <c r="D229" i="5"/>
  <c r="B230" i="5"/>
  <c r="C230" i="5"/>
  <c r="D230" i="5"/>
  <c r="B231" i="5"/>
  <c r="C231" i="5"/>
  <c r="D231" i="5"/>
  <c r="B232" i="5"/>
  <c r="C232" i="5"/>
  <c r="D232" i="5"/>
  <c r="B233" i="5"/>
  <c r="C233" i="5"/>
  <c r="D233" i="5"/>
  <c r="B234" i="5"/>
  <c r="C234" i="5"/>
  <c r="D234" i="5"/>
  <c r="B235" i="5"/>
  <c r="C235" i="5"/>
  <c r="D235" i="5"/>
  <c r="B236" i="5"/>
  <c r="C236" i="5"/>
  <c r="D236" i="5"/>
  <c r="B237" i="5"/>
  <c r="C237" i="5"/>
  <c r="D237" i="5"/>
  <c r="B238" i="5"/>
  <c r="C238" i="5"/>
  <c r="D238" i="5"/>
  <c r="B239" i="5"/>
  <c r="C239" i="5"/>
  <c r="D239" i="5"/>
  <c r="B240" i="5"/>
  <c r="C240" i="5"/>
  <c r="D240" i="5"/>
  <c r="B241" i="5"/>
  <c r="C241" i="5"/>
  <c r="D241" i="5"/>
  <c r="B242" i="5"/>
  <c r="C242" i="5"/>
  <c r="D242" i="5"/>
  <c r="B243" i="5"/>
  <c r="C243" i="5"/>
  <c r="D243" i="5"/>
  <c r="B244" i="5"/>
  <c r="C244" i="5"/>
  <c r="D244" i="5"/>
  <c r="B245" i="5"/>
  <c r="C245" i="5"/>
  <c r="D245" i="5"/>
  <c r="B246" i="5"/>
  <c r="C246" i="5"/>
  <c r="D246" i="5"/>
  <c r="B247" i="5"/>
  <c r="C247" i="5"/>
  <c r="D247" i="5"/>
  <c r="B248" i="5"/>
  <c r="C248" i="5"/>
  <c r="D248" i="5"/>
  <c r="B249" i="5"/>
  <c r="C249" i="5"/>
  <c r="D249" i="5"/>
  <c r="B250" i="5"/>
  <c r="C250" i="5"/>
  <c r="D250" i="5"/>
  <c r="B251" i="5"/>
  <c r="C251" i="5"/>
  <c r="D251" i="5"/>
  <c r="B252" i="5"/>
  <c r="C252" i="5"/>
  <c r="D252" i="5"/>
  <c r="B253" i="5"/>
  <c r="C253" i="5"/>
  <c r="D253" i="5"/>
  <c r="B254" i="5"/>
  <c r="C254" i="5"/>
  <c r="D254" i="5"/>
  <c r="B255" i="5"/>
  <c r="C255" i="5"/>
  <c r="D255" i="5"/>
  <c r="B256" i="5"/>
  <c r="C256" i="5"/>
  <c r="D256" i="5"/>
  <c r="B257" i="5"/>
  <c r="C257" i="5"/>
  <c r="D257" i="5"/>
  <c r="B258" i="5"/>
  <c r="C258" i="5"/>
  <c r="D258" i="5"/>
  <c r="B259" i="5"/>
  <c r="C259" i="5"/>
  <c r="D259" i="5"/>
  <c r="B260" i="5"/>
  <c r="C260" i="5"/>
  <c r="D260" i="5"/>
  <c r="B261" i="5"/>
  <c r="C261" i="5"/>
  <c r="D261" i="5"/>
  <c r="B262" i="5"/>
  <c r="C262" i="5"/>
  <c r="D262" i="5"/>
  <c r="B263" i="5"/>
  <c r="C263" i="5"/>
  <c r="D263" i="5"/>
  <c r="B264" i="5"/>
  <c r="C264" i="5"/>
  <c r="D264" i="5"/>
  <c r="B265" i="5"/>
  <c r="C265" i="5"/>
  <c r="D265" i="5"/>
  <c r="B266" i="5"/>
  <c r="C266" i="5"/>
  <c r="D266" i="5"/>
  <c r="B267" i="5"/>
  <c r="C267" i="5"/>
  <c r="D267" i="5"/>
  <c r="B268" i="5"/>
  <c r="C268" i="5"/>
  <c r="D268" i="5"/>
  <c r="B269" i="5"/>
  <c r="C269" i="5"/>
  <c r="D269" i="5"/>
  <c r="B270" i="5"/>
  <c r="C270" i="5"/>
  <c r="D270" i="5"/>
  <c r="B271" i="5"/>
  <c r="C271" i="5"/>
  <c r="D271" i="5"/>
  <c r="B272" i="5"/>
  <c r="C272" i="5"/>
  <c r="D272" i="5"/>
  <c r="B273" i="5"/>
  <c r="C273" i="5"/>
  <c r="D273" i="5"/>
  <c r="B274" i="5"/>
  <c r="C274" i="5"/>
  <c r="D274" i="5"/>
  <c r="B275" i="5"/>
  <c r="C275" i="5"/>
  <c r="D275" i="5"/>
  <c r="B276" i="5"/>
  <c r="C276" i="5"/>
  <c r="D276" i="5"/>
  <c r="B277" i="5"/>
  <c r="C277" i="5"/>
  <c r="D277" i="5"/>
  <c r="B278" i="5"/>
  <c r="C278" i="5"/>
  <c r="D278" i="5"/>
  <c r="B279" i="5"/>
  <c r="C279" i="5"/>
  <c r="D279" i="5"/>
  <c r="B280" i="5"/>
  <c r="C280" i="5"/>
  <c r="D280" i="5"/>
  <c r="B281" i="5"/>
  <c r="C281" i="5"/>
  <c r="D281" i="5"/>
  <c r="B282" i="5"/>
  <c r="C282" i="5"/>
  <c r="D282" i="5"/>
  <c r="B283" i="5"/>
  <c r="C283" i="5"/>
  <c r="D283" i="5"/>
  <c r="B284" i="5"/>
  <c r="C284" i="5"/>
  <c r="D284" i="5"/>
  <c r="B285" i="5"/>
  <c r="C285" i="5"/>
  <c r="D285" i="5"/>
  <c r="B286" i="5"/>
  <c r="C286" i="5"/>
  <c r="D286" i="5"/>
  <c r="B287" i="5"/>
  <c r="C287" i="5"/>
  <c r="D287" i="5"/>
  <c r="B288" i="5"/>
  <c r="C288" i="5"/>
  <c r="D288" i="5"/>
  <c r="B289" i="5"/>
  <c r="C289" i="5"/>
  <c r="D289" i="5"/>
  <c r="B290" i="5"/>
  <c r="C290" i="5"/>
  <c r="D290" i="5"/>
  <c r="B291" i="5"/>
  <c r="C291" i="5"/>
  <c r="D291" i="5"/>
  <c r="B292" i="5"/>
  <c r="C292" i="5"/>
  <c r="D292" i="5"/>
  <c r="B293" i="5"/>
  <c r="C293" i="5"/>
  <c r="D293" i="5"/>
  <c r="B294" i="5"/>
  <c r="C294" i="5"/>
  <c r="D294" i="5"/>
  <c r="B295" i="5"/>
  <c r="C295" i="5"/>
  <c r="D295" i="5"/>
  <c r="B296" i="5"/>
  <c r="C296" i="5"/>
  <c r="D296" i="5"/>
  <c r="B297" i="5"/>
  <c r="C297" i="5"/>
  <c r="D297" i="5"/>
  <c r="B298" i="5"/>
  <c r="C298" i="5"/>
  <c r="D298" i="5"/>
  <c r="B299" i="5"/>
  <c r="C299" i="5"/>
  <c r="D299" i="5"/>
  <c r="B300" i="5"/>
  <c r="C300" i="5"/>
  <c r="D300" i="5"/>
  <c r="B301" i="5"/>
  <c r="C301" i="5"/>
  <c r="D301" i="5"/>
  <c r="B302" i="5"/>
  <c r="C302" i="5"/>
  <c r="D302" i="5"/>
  <c r="B303" i="5"/>
  <c r="C303" i="5"/>
  <c r="D303" i="5"/>
  <c r="B304" i="5"/>
  <c r="C304" i="5"/>
  <c r="D304" i="5"/>
  <c r="B305" i="5"/>
  <c r="C305" i="5"/>
  <c r="D305" i="5"/>
  <c r="B306" i="5"/>
  <c r="C306" i="5"/>
  <c r="D306" i="5"/>
  <c r="B307" i="5"/>
  <c r="C307" i="5"/>
  <c r="D307" i="5"/>
  <c r="B308" i="5"/>
  <c r="C308" i="5"/>
  <c r="D308" i="5"/>
  <c r="B309" i="5"/>
  <c r="C309" i="5"/>
  <c r="D309" i="5"/>
  <c r="B310" i="5"/>
  <c r="C310" i="5"/>
  <c r="D310" i="5"/>
  <c r="B311" i="5"/>
  <c r="C311" i="5"/>
  <c r="D311" i="5"/>
  <c r="B312" i="5"/>
  <c r="C312" i="5"/>
  <c r="D312" i="5"/>
  <c r="B313" i="5"/>
  <c r="C313" i="5"/>
  <c r="D313" i="5"/>
  <c r="B314" i="5"/>
  <c r="C314" i="5"/>
  <c r="D314" i="5"/>
  <c r="B315" i="5"/>
  <c r="C315" i="5"/>
  <c r="D315" i="5"/>
  <c r="B316" i="5"/>
  <c r="C316" i="5"/>
  <c r="D316" i="5"/>
  <c r="B317" i="5"/>
  <c r="C317" i="5"/>
  <c r="D317" i="5"/>
  <c r="B318" i="5"/>
  <c r="C318" i="5"/>
  <c r="D318" i="5"/>
  <c r="B319" i="5"/>
  <c r="C319" i="5"/>
  <c r="D319" i="5"/>
  <c r="B320" i="5"/>
  <c r="C320" i="5"/>
  <c r="D320" i="5"/>
  <c r="B321" i="5"/>
  <c r="C321" i="5"/>
  <c r="D321" i="5"/>
  <c r="B322" i="5"/>
  <c r="C322" i="5"/>
  <c r="D322" i="5"/>
  <c r="B323" i="5"/>
  <c r="C323" i="5"/>
  <c r="D323" i="5"/>
  <c r="B324" i="5"/>
  <c r="C324" i="5"/>
  <c r="D324" i="5"/>
  <c r="B325" i="5"/>
  <c r="C325" i="5"/>
  <c r="D325" i="5"/>
  <c r="B326" i="5"/>
  <c r="C326" i="5"/>
  <c r="D326" i="5"/>
  <c r="B327" i="5"/>
  <c r="C327" i="5"/>
  <c r="D327" i="5"/>
  <c r="B328" i="5"/>
  <c r="C328" i="5"/>
  <c r="D328" i="5"/>
  <c r="B329" i="5"/>
  <c r="C329" i="5"/>
  <c r="D329" i="5"/>
  <c r="B330" i="5"/>
  <c r="C330" i="5"/>
  <c r="D330" i="5"/>
  <c r="B331" i="5"/>
  <c r="C331" i="5"/>
  <c r="D331" i="5"/>
  <c r="B332" i="5"/>
  <c r="C332" i="5"/>
  <c r="D332" i="5"/>
  <c r="B333" i="5"/>
  <c r="C333" i="5"/>
  <c r="D333" i="5"/>
  <c r="B334" i="5"/>
  <c r="C334" i="5"/>
  <c r="D334" i="5"/>
  <c r="B335" i="5"/>
  <c r="C335" i="5"/>
  <c r="D335" i="5"/>
  <c r="B336" i="5"/>
  <c r="C336" i="5"/>
  <c r="D336" i="5"/>
  <c r="B337" i="5"/>
  <c r="C337" i="5"/>
  <c r="D337" i="5"/>
  <c r="B338" i="5"/>
  <c r="C338" i="5"/>
  <c r="D338" i="5"/>
  <c r="B339" i="5"/>
  <c r="C339" i="5"/>
  <c r="D339" i="5"/>
  <c r="B340" i="5"/>
  <c r="C340" i="5"/>
  <c r="D340" i="5"/>
  <c r="B341" i="5"/>
  <c r="C341" i="5"/>
  <c r="D341" i="5"/>
  <c r="B342" i="5"/>
  <c r="C342" i="5"/>
  <c r="D342" i="5"/>
  <c r="B343" i="5"/>
  <c r="C343" i="5"/>
  <c r="D343" i="5"/>
  <c r="B344" i="5"/>
  <c r="C344" i="5"/>
  <c r="D344" i="5"/>
  <c r="B345" i="5"/>
  <c r="C345" i="5"/>
  <c r="D345" i="5"/>
  <c r="B346" i="5"/>
  <c r="C346" i="5"/>
  <c r="D346" i="5"/>
  <c r="B347" i="5"/>
  <c r="C347" i="5"/>
  <c r="D347" i="5"/>
  <c r="B348" i="5"/>
  <c r="C348" i="5"/>
  <c r="D348" i="5"/>
  <c r="B349" i="5"/>
  <c r="C349" i="5"/>
  <c r="D349" i="5"/>
  <c r="B350" i="5"/>
  <c r="C350" i="5"/>
  <c r="D350" i="5"/>
  <c r="B351" i="5"/>
  <c r="C351" i="5"/>
  <c r="D351" i="5"/>
  <c r="B352" i="5"/>
  <c r="C352" i="5"/>
  <c r="D352" i="5"/>
  <c r="B353" i="5"/>
  <c r="C353" i="5"/>
  <c r="D353" i="5"/>
  <c r="B354" i="5"/>
  <c r="C354" i="5"/>
  <c r="D354" i="5"/>
  <c r="B355" i="5"/>
  <c r="C355" i="5"/>
  <c r="D355" i="5"/>
  <c r="B356" i="5"/>
  <c r="C356" i="5"/>
  <c r="D356" i="5"/>
  <c r="B357" i="5"/>
  <c r="C357" i="5"/>
  <c r="D357" i="5"/>
  <c r="B358" i="5"/>
  <c r="C358" i="5"/>
  <c r="D358" i="5"/>
  <c r="B359" i="5"/>
  <c r="C359" i="5"/>
  <c r="D359" i="5"/>
  <c r="B360" i="5"/>
  <c r="C360" i="5"/>
  <c r="D360" i="5"/>
  <c r="B361" i="5"/>
  <c r="C361" i="5"/>
  <c r="D361" i="5"/>
  <c r="B362" i="5"/>
  <c r="C362" i="5"/>
  <c r="D362" i="5"/>
  <c r="B363" i="5"/>
  <c r="C363" i="5"/>
  <c r="D363" i="5"/>
  <c r="B364" i="5"/>
  <c r="C364" i="5"/>
  <c r="D364" i="5"/>
  <c r="B365" i="5"/>
  <c r="C365" i="5"/>
  <c r="D365" i="5"/>
  <c r="B366" i="5"/>
  <c r="C366" i="5"/>
  <c r="D366" i="5"/>
  <c r="B367" i="5"/>
  <c r="C367" i="5"/>
  <c r="D367" i="5"/>
  <c r="B368" i="5"/>
  <c r="C368" i="5"/>
  <c r="D368" i="5"/>
  <c r="B369" i="5"/>
  <c r="C369" i="5"/>
  <c r="D369" i="5"/>
  <c r="B370" i="5"/>
  <c r="C370" i="5"/>
  <c r="D370" i="5"/>
  <c r="B371" i="5"/>
  <c r="C371" i="5"/>
  <c r="D371" i="5"/>
  <c r="B372" i="5"/>
  <c r="C372" i="5"/>
  <c r="D372" i="5"/>
  <c r="B373" i="5"/>
  <c r="C373" i="5"/>
  <c r="D373" i="5"/>
  <c r="B374" i="5"/>
  <c r="C374" i="5"/>
  <c r="D374" i="5"/>
  <c r="B375" i="5"/>
  <c r="C375" i="5"/>
  <c r="D375" i="5"/>
  <c r="B376" i="5"/>
  <c r="C376" i="5"/>
  <c r="D376" i="5"/>
  <c r="B377" i="5"/>
  <c r="C377" i="5"/>
  <c r="D377" i="5"/>
  <c r="B378" i="5"/>
  <c r="C378" i="5"/>
  <c r="D378" i="5"/>
  <c r="B379" i="5"/>
  <c r="C379" i="5"/>
  <c r="D379" i="5"/>
  <c r="B380" i="5"/>
  <c r="C380" i="5"/>
  <c r="D380" i="5"/>
  <c r="B381" i="5"/>
  <c r="C381" i="5"/>
  <c r="D381" i="5"/>
  <c r="B382" i="5"/>
  <c r="C382" i="5"/>
  <c r="D382" i="5"/>
  <c r="B383" i="5"/>
  <c r="C383" i="5"/>
  <c r="D383" i="5"/>
  <c r="B384" i="5"/>
  <c r="C384" i="5"/>
  <c r="D384" i="5"/>
  <c r="B385" i="5"/>
  <c r="C385" i="5"/>
  <c r="D385" i="5"/>
  <c r="B386" i="5"/>
  <c r="C386" i="5"/>
  <c r="D386" i="5"/>
  <c r="B387" i="5"/>
  <c r="C387" i="5"/>
  <c r="D387" i="5"/>
  <c r="B388" i="5"/>
  <c r="C388" i="5"/>
  <c r="D388" i="5"/>
  <c r="B389" i="5"/>
  <c r="C389" i="5"/>
  <c r="D389" i="5"/>
  <c r="B390" i="5"/>
  <c r="C390" i="5"/>
  <c r="D390" i="5"/>
  <c r="B391" i="5"/>
  <c r="C391" i="5"/>
  <c r="D391" i="5"/>
  <c r="B392" i="5"/>
  <c r="C392" i="5"/>
  <c r="D392" i="5"/>
  <c r="B393" i="5"/>
  <c r="C393" i="5"/>
  <c r="D393" i="5"/>
  <c r="B394" i="5"/>
  <c r="C394" i="5"/>
  <c r="D394" i="5"/>
  <c r="B395" i="5"/>
  <c r="C395" i="5"/>
  <c r="D395" i="5"/>
  <c r="B396" i="5"/>
  <c r="C396" i="5"/>
  <c r="D396" i="5"/>
  <c r="B397" i="5"/>
  <c r="C397" i="5"/>
  <c r="D397" i="5"/>
  <c r="B398" i="5"/>
  <c r="C398" i="5"/>
  <c r="D398" i="5"/>
  <c r="B399" i="5"/>
  <c r="C399" i="5"/>
  <c r="D399" i="5"/>
  <c r="B400" i="5"/>
  <c r="C400" i="5"/>
  <c r="D400" i="5"/>
  <c r="B401" i="5"/>
  <c r="C401" i="5"/>
  <c r="D401" i="5"/>
  <c r="B402" i="5"/>
  <c r="C402" i="5"/>
  <c r="D402" i="5"/>
  <c r="B403" i="5"/>
  <c r="C403" i="5"/>
  <c r="D403" i="5"/>
  <c r="B404" i="5"/>
  <c r="C404" i="5"/>
  <c r="D404" i="5"/>
  <c r="B405" i="5"/>
  <c r="C405" i="5"/>
  <c r="D405" i="5"/>
  <c r="B406" i="5"/>
  <c r="C406" i="5"/>
  <c r="D406" i="5"/>
  <c r="B407" i="5"/>
  <c r="C407" i="5"/>
  <c r="D407" i="5"/>
  <c r="B408" i="5"/>
  <c r="C408" i="5"/>
  <c r="D408" i="5"/>
  <c r="B409" i="5"/>
  <c r="C409" i="5"/>
  <c r="D409" i="5"/>
  <c r="B410" i="5"/>
  <c r="C410" i="5"/>
  <c r="D410" i="5"/>
  <c r="B411" i="5"/>
  <c r="C411" i="5"/>
  <c r="D411" i="5"/>
  <c r="B412" i="5"/>
  <c r="C412" i="5"/>
  <c r="D412" i="5"/>
  <c r="B413" i="5"/>
  <c r="C413" i="5"/>
  <c r="D413" i="5"/>
  <c r="B414" i="5"/>
  <c r="C414" i="5"/>
  <c r="D414" i="5"/>
  <c r="B415" i="5"/>
  <c r="C415" i="5"/>
  <c r="D415" i="5"/>
  <c r="B416" i="5"/>
  <c r="C416" i="5"/>
  <c r="D416" i="5"/>
  <c r="B417" i="5"/>
  <c r="C417" i="5"/>
  <c r="D417" i="5"/>
  <c r="B418" i="5"/>
  <c r="C418" i="5"/>
  <c r="D418" i="5"/>
  <c r="B419" i="5"/>
  <c r="C419" i="5"/>
  <c r="D419" i="5"/>
  <c r="B420" i="5"/>
  <c r="C420" i="5"/>
  <c r="D420" i="5"/>
  <c r="B421" i="5"/>
  <c r="C421" i="5"/>
  <c r="D421" i="5"/>
  <c r="B422" i="5"/>
  <c r="C422" i="5"/>
  <c r="D422" i="5"/>
  <c r="B423" i="5"/>
  <c r="C423" i="5"/>
  <c r="D423" i="5"/>
  <c r="B424" i="5"/>
  <c r="C424" i="5"/>
  <c r="D424" i="5"/>
  <c r="B425" i="5"/>
  <c r="C425" i="5"/>
  <c r="D425" i="5"/>
  <c r="B426" i="5"/>
  <c r="C426" i="5"/>
  <c r="D426" i="5"/>
  <c r="B427" i="5"/>
  <c r="C427" i="5"/>
  <c r="D427" i="5"/>
  <c r="B428" i="5"/>
  <c r="C428" i="5"/>
  <c r="D428" i="5"/>
  <c r="B429" i="5"/>
  <c r="C429" i="5"/>
  <c r="D429" i="5"/>
  <c r="B430" i="5"/>
  <c r="C430" i="5"/>
  <c r="D430" i="5"/>
  <c r="B431" i="5"/>
  <c r="C431" i="5"/>
  <c r="D431" i="5"/>
  <c r="B432" i="5"/>
  <c r="C432" i="5"/>
  <c r="D432" i="5"/>
  <c r="B433" i="5"/>
  <c r="C433" i="5"/>
  <c r="D433" i="5"/>
  <c r="B434" i="5"/>
  <c r="C434" i="5"/>
  <c r="D434" i="5"/>
  <c r="B435" i="5"/>
  <c r="C435" i="5"/>
  <c r="D435" i="5"/>
  <c r="B436" i="5"/>
  <c r="C436" i="5"/>
  <c r="D436" i="5"/>
  <c r="B437" i="5"/>
  <c r="C437" i="5"/>
  <c r="D437" i="5"/>
  <c r="B438" i="5"/>
  <c r="C438" i="5"/>
  <c r="D438" i="5"/>
  <c r="B439" i="5"/>
  <c r="C439" i="5"/>
  <c r="D439" i="5"/>
  <c r="B440" i="5"/>
  <c r="C440" i="5"/>
  <c r="D440" i="5"/>
  <c r="B441" i="5"/>
  <c r="C441" i="5"/>
  <c r="D441" i="5"/>
  <c r="B442" i="5"/>
  <c r="C442" i="5"/>
  <c r="D442" i="5"/>
  <c r="B443" i="5"/>
  <c r="C443" i="5"/>
  <c r="D443" i="5"/>
  <c r="B444" i="5"/>
  <c r="C444" i="5"/>
  <c r="D444" i="5"/>
  <c r="B445" i="5"/>
  <c r="C445" i="5"/>
  <c r="D445" i="5"/>
  <c r="B446" i="5"/>
  <c r="C446" i="5"/>
  <c r="D446" i="5"/>
  <c r="B447" i="5"/>
  <c r="C447" i="5"/>
  <c r="D447" i="5"/>
  <c r="B448" i="5"/>
  <c r="C448" i="5"/>
  <c r="D448" i="5"/>
  <c r="B449" i="5"/>
  <c r="C449" i="5"/>
  <c r="D449" i="5"/>
  <c r="B450" i="5"/>
  <c r="C450" i="5"/>
  <c r="D450" i="5"/>
  <c r="B451" i="5"/>
  <c r="C451" i="5"/>
  <c r="D451" i="5"/>
  <c r="B452" i="5"/>
  <c r="C452" i="5"/>
  <c r="D452" i="5"/>
  <c r="B453" i="5"/>
  <c r="C453" i="5"/>
  <c r="D453" i="5"/>
  <c r="B454" i="5"/>
  <c r="C454" i="5"/>
  <c r="D454" i="5"/>
  <c r="B455" i="5"/>
  <c r="C455" i="5"/>
  <c r="D455" i="5"/>
  <c r="B456" i="5"/>
  <c r="C456" i="5"/>
  <c r="D456" i="5"/>
  <c r="B457" i="5"/>
  <c r="C457" i="5"/>
  <c r="D457" i="5"/>
  <c r="B458" i="5"/>
  <c r="C458" i="5"/>
  <c r="D458" i="5"/>
  <c r="B459" i="5"/>
  <c r="C459" i="5"/>
  <c r="D459" i="5"/>
  <c r="B460" i="5"/>
  <c r="C460" i="5"/>
  <c r="D460" i="5"/>
  <c r="B461" i="5"/>
  <c r="C461" i="5"/>
  <c r="D461" i="5"/>
  <c r="B462" i="5"/>
  <c r="C462" i="5"/>
  <c r="D462" i="5"/>
  <c r="B463" i="5"/>
  <c r="C463" i="5"/>
  <c r="D463" i="5"/>
  <c r="B464" i="5"/>
  <c r="C464" i="5"/>
  <c r="D464" i="5"/>
  <c r="B465" i="5"/>
  <c r="C465" i="5"/>
  <c r="D465" i="5"/>
  <c r="B466" i="5"/>
  <c r="C466" i="5"/>
  <c r="D466" i="5"/>
  <c r="B467" i="5"/>
  <c r="C467" i="5"/>
  <c r="D467" i="5"/>
  <c r="B468" i="5"/>
  <c r="C468" i="5"/>
  <c r="D468" i="5"/>
  <c r="B469" i="5"/>
  <c r="C469" i="5"/>
  <c r="D469" i="5"/>
  <c r="B470" i="5"/>
  <c r="C470" i="5"/>
  <c r="D470" i="5"/>
  <c r="B471" i="5"/>
  <c r="C471" i="5"/>
  <c r="D471" i="5"/>
  <c r="B472" i="5"/>
  <c r="C472" i="5"/>
  <c r="D472" i="5"/>
  <c r="B473" i="5"/>
  <c r="C473" i="5"/>
  <c r="D473" i="5"/>
  <c r="B474" i="5"/>
  <c r="C474" i="5"/>
  <c r="D474" i="5"/>
  <c r="B475" i="5"/>
  <c r="C475" i="5"/>
  <c r="D475" i="5"/>
  <c r="B476" i="5"/>
  <c r="C476" i="5"/>
  <c r="D476" i="5"/>
  <c r="B477" i="5"/>
  <c r="C477" i="5"/>
  <c r="D477" i="5"/>
  <c r="B478" i="5"/>
  <c r="C478" i="5"/>
  <c r="D478" i="5"/>
  <c r="B479" i="5"/>
  <c r="C479" i="5"/>
  <c r="D479" i="5"/>
  <c r="B480" i="5"/>
  <c r="C480" i="5"/>
  <c r="D480" i="5"/>
  <c r="B481" i="5"/>
  <c r="C481" i="5"/>
  <c r="D481" i="5"/>
  <c r="B482" i="5"/>
  <c r="C482" i="5"/>
  <c r="D482" i="5"/>
  <c r="B483" i="5"/>
  <c r="C483" i="5"/>
  <c r="D483" i="5"/>
  <c r="B484" i="5"/>
  <c r="C484" i="5"/>
  <c r="D484" i="5"/>
  <c r="B485" i="5"/>
  <c r="C485" i="5"/>
  <c r="D485" i="5"/>
  <c r="B486" i="5"/>
  <c r="C486" i="5"/>
  <c r="D486" i="5"/>
  <c r="B487" i="5"/>
  <c r="C487" i="5"/>
  <c r="D487" i="5"/>
  <c r="B488" i="5"/>
  <c r="C488" i="5"/>
  <c r="D488" i="5"/>
  <c r="B489" i="5"/>
  <c r="C489" i="5"/>
  <c r="D489" i="5"/>
  <c r="B490" i="5"/>
  <c r="C490" i="5"/>
  <c r="D490" i="5"/>
  <c r="B491" i="5"/>
  <c r="C491" i="5"/>
  <c r="D491" i="5"/>
  <c r="B492" i="5"/>
  <c r="C492" i="5"/>
  <c r="D492" i="5"/>
  <c r="B493" i="5"/>
  <c r="C493" i="5"/>
  <c r="D493" i="5"/>
  <c r="B494" i="5"/>
  <c r="C494" i="5"/>
  <c r="D494" i="5"/>
  <c r="B495" i="5"/>
  <c r="C495" i="5"/>
  <c r="D495" i="5"/>
  <c r="B496" i="5"/>
  <c r="C496" i="5"/>
  <c r="D496" i="5"/>
  <c r="B497" i="5"/>
  <c r="C497" i="5"/>
  <c r="D497" i="5"/>
  <c r="B498" i="5"/>
  <c r="C498" i="5"/>
  <c r="D498" i="5"/>
  <c r="B499" i="5"/>
  <c r="C499" i="5"/>
  <c r="D499" i="5"/>
  <c r="B500" i="5"/>
  <c r="C500" i="5"/>
  <c r="D500" i="5"/>
  <c r="B501" i="5"/>
  <c r="C501" i="5"/>
  <c r="D501" i="5"/>
  <c r="B502" i="5"/>
  <c r="C502" i="5"/>
  <c r="D502" i="5"/>
  <c r="B503" i="5"/>
  <c r="C503" i="5"/>
  <c r="D503" i="5"/>
  <c r="B504" i="5"/>
  <c r="C504" i="5"/>
  <c r="D504" i="5"/>
  <c r="B505" i="5"/>
  <c r="C505" i="5"/>
  <c r="D505" i="5"/>
  <c r="B506" i="5"/>
  <c r="C506" i="5"/>
  <c r="D506" i="5"/>
  <c r="B507" i="5"/>
  <c r="C507" i="5"/>
  <c r="D507" i="5"/>
  <c r="B508" i="5"/>
  <c r="C508" i="5"/>
  <c r="D508" i="5"/>
  <c r="B509" i="5"/>
  <c r="C509" i="5"/>
  <c r="D509" i="5"/>
  <c r="B510" i="5"/>
  <c r="C510" i="5"/>
  <c r="D510" i="5"/>
  <c r="B511" i="5"/>
  <c r="C511" i="5"/>
  <c r="D511" i="5"/>
  <c r="B512" i="5"/>
  <c r="C512" i="5"/>
  <c r="D512" i="5"/>
  <c r="B513" i="5"/>
  <c r="C513" i="5"/>
  <c r="D513" i="5"/>
  <c r="B514" i="5"/>
  <c r="C514" i="5"/>
  <c r="D514" i="5"/>
  <c r="B515" i="5"/>
  <c r="C515" i="5"/>
  <c r="D515" i="5"/>
  <c r="B516" i="5"/>
  <c r="C516" i="5"/>
  <c r="D516" i="5"/>
  <c r="B517" i="5"/>
  <c r="C517" i="5"/>
  <c r="D517" i="5"/>
  <c r="B518" i="5"/>
  <c r="C518" i="5"/>
  <c r="D518" i="5"/>
  <c r="B519" i="5"/>
  <c r="C519" i="5"/>
  <c r="D519" i="5"/>
  <c r="B520" i="5"/>
  <c r="C520" i="5"/>
  <c r="D520" i="5"/>
  <c r="B521" i="5"/>
  <c r="C521" i="5"/>
  <c r="D521" i="5"/>
  <c r="B522" i="5"/>
  <c r="C522" i="5"/>
  <c r="D522" i="5"/>
  <c r="B523" i="5"/>
  <c r="C523" i="5"/>
  <c r="D523" i="5"/>
  <c r="B524" i="5"/>
  <c r="C524" i="5"/>
  <c r="D524" i="5"/>
  <c r="B525" i="5"/>
  <c r="C525" i="5"/>
  <c r="D525" i="5"/>
  <c r="B526" i="5"/>
  <c r="C526" i="5"/>
  <c r="D526" i="5"/>
  <c r="B527" i="5"/>
  <c r="C527" i="5"/>
  <c r="D527" i="5"/>
  <c r="B528" i="5"/>
  <c r="C528" i="5"/>
  <c r="D528" i="5"/>
  <c r="B529" i="5"/>
  <c r="C529" i="5"/>
  <c r="D529" i="5"/>
  <c r="B530" i="5"/>
  <c r="C530" i="5"/>
  <c r="D530" i="5"/>
  <c r="B531" i="5"/>
  <c r="C531" i="5"/>
  <c r="D531" i="5"/>
  <c r="B532" i="5"/>
  <c r="C532" i="5"/>
  <c r="D532" i="5"/>
  <c r="B533" i="5"/>
  <c r="C533" i="5"/>
  <c r="D533" i="5"/>
  <c r="B534" i="5"/>
  <c r="C534" i="5"/>
  <c r="D534" i="5"/>
  <c r="B535" i="5"/>
  <c r="C535" i="5"/>
  <c r="D535" i="5"/>
  <c r="B536" i="5"/>
  <c r="C536" i="5"/>
  <c r="D536" i="5"/>
  <c r="B537" i="5"/>
  <c r="C537" i="5"/>
  <c r="D537" i="5"/>
  <c r="B538" i="5"/>
  <c r="C538" i="5"/>
  <c r="D538" i="5"/>
  <c r="B539" i="5"/>
  <c r="C539" i="5"/>
  <c r="D539" i="5"/>
  <c r="B540" i="5"/>
  <c r="C540" i="5"/>
  <c r="D540" i="5"/>
  <c r="B541" i="5"/>
  <c r="C541" i="5"/>
  <c r="D541" i="5"/>
  <c r="B542" i="5"/>
  <c r="C542" i="5"/>
  <c r="D542" i="5"/>
  <c r="B543" i="5"/>
  <c r="C543" i="5"/>
  <c r="D543" i="5"/>
  <c r="B544" i="5"/>
  <c r="C544" i="5"/>
  <c r="D544" i="5"/>
  <c r="B545" i="5"/>
  <c r="C545" i="5"/>
  <c r="D545" i="5"/>
  <c r="B546" i="5"/>
  <c r="C546" i="5"/>
  <c r="D546" i="5"/>
  <c r="B547" i="5"/>
  <c r="C547" i="5"/>
  <c r="D547" i="5"/>
  <c r="B548" i="5"/>
  <c r="C548" i="5"/>
  <c r="D548" i="5"/>
  <c r="B549" i="5"/>
  <c r="C549" i="5"/>
  <c r="D549" i="5"/>
  <c r="B550" i="5"/>
  <c r="C550" i="5"/>
  <c r="D550" i="5"/>
  <c r="B551" i="5"/>
  <c r="C551" i="5"/>
  <c r="D551" i="5"/>
  <c r="B552" i="5"/>
  <c r="C552" i="5"/>
  <c r="D552" i="5"/>
  <c r="B553" i="5"/>
  <c r="C553" i="5"/>
  <c r="D553" i="5"/>
  <c r="B554" i="5"/>
  <c r="C554" i="5"/>
  <c r="D554" i="5"/>
  <c r="B555" i="5"/>
  <c r="C555" i="5"/>
  <c r="D555" i="5"/>
  <c r="B556" i="5"/>
  <c r="C556" i="5"/>
  <c r="D556" i="5"/>
  <c r="B557" i="5"/>
  <c r="C557" i="5"/>
  <c r="D557" i="5"/>
  <c r="B558" i="5"/>
  <c r="C558" i="5"/>
  <c r="D558" i="5"/>
  <c r="B559" i="5"/>
  <c r="C559" i="5"/>
  <c r="D559" i="5"/>
  <c r="B560" i="5"/>
  <c r="C560" i="5"/>
  <c r="D560" i="5"/>
  <c r="B561" i="5"/>
  <c r="C561" i="5"/>
  <c r="D561" i="5"/>
  <c r="B562" i="5"/>
  <c r="C562" i="5"/>
  <c r="D562" i="5"/>
  <c r="B563" i="5"/>
  <c r="C563" i="5"/>
  <c r="D563" i="5"/>
  <c r="B564" i="5"/>
  <c r="C564" i="5"/>
  <c r="D564" i="5"/>
  <c r="B565" i="5"/>
  <c r="C565" i="5"/>
  <c r="D565" i="5"/>
  <c r="B566" i="5"/>
  <c r="C566" i="5"/>
  <c r="D566" i="5"/>
  <c r="B567" i="5"/>
  <c r="C567" i="5"/>
  <c r="D567" i="5"/>
  <c r="B568" i="5"/>
  <c r="C568" i="5"/>
  <c r="D568" i="5"/>
  <c r="B569" i="5"/>
  <c r="C569" i="5"/>
  <c r="D569" i="5"/>
  <c r="B570" i="5"/>
  <c r="C570" i="5"/>
  <c r="D570" i="5"/>
  <c r="B571" i="5"/>
  <c r="C571" i="5"/>
  <c r="D571" i="5"/>
  <c r="B572" i="5"/>
  <c r="C572" i="5"/>
  <c r="D572" i="5"/>
  <c r="B573" i="5"/>
  <c r="C573" i="5"/>
  <c r="D573" i="5"/>
  <c r="B574" i="5"/>
  <c r="C574" i="5"/>
  <c r="D574" i="5"/>
  <c r="B575" i="5"/>
  <c r="C575" i="5"/>
  <c r="D575" i="5"/>
  <c r="B576" i="5"/>
  <c r="C576" i="5"/>
  <c r="D576" i="5"/>
  <c r="B577" i="5"/>
  <c r="C577" i="5"/>
  <c r="D577" i="5"/>
  <c r="B578" i="5"/>
  <c r="C578" i="5"/>
  <c r="D578" i="5"/>
  <c r="B579" i="5"/>
  <c r="C579" i="5"/>
  <c r="D579" i="5"/>
  <c r="B580" i="5"/>
  <c r="C580" i="5"/>
  <c r="D580" i="5"/>
  <c r="B581" i="5"/>
  <c r="C581" i="5"/>
  <c r="D581" i="5"/>
  <c r="B582" i="5"/>
  <c r="C582" i="5"/>
  <c r="D582" i="5"/>
  <c r="B583" i="5"/>
  <c r="C583" i="5"/>
  <c r="D583" i="5"/>
  <c r="B584" i="5"/>
  <c r="C584" i="5"/>
  <c r="D584" i="5"/>
  <c r="B585" i="5"/>
  <c r="C585" i="5"/>
  <c r="D585" i="5"/>
  <c r="B586" i="5"/>
  <c r="C586" i="5"/>
  <c r="D586" i="5"/>
  <c r="B587" i="5"/>
  <c r="C587" i="5"/>
  <c r="D587" i="5"/>
  <c r="B588" i="5"/>
  <c r="C588" i="5"/>
  <c r="D588" i="5"/>
  <c r="B589" i="5"/>
  <c r="C589" i="5"/>
  <c r="D589" i="5"/>
  <c r="B590" i="5"/>
  <c r="C590" i="5"/>
  <c r="D590" i="5"/>
  <c r="B591" i="5"/>
  <c r="C591" i="5"/>
  <c r="D591" i="5"/>
  <c r="B592" i="5"/>
  <c r="C592" i="5"/>
  <c r="D592" i="5"/>
  <c r="B593" i="5"/>
  <c r="C593" i="5"/>
  <c r="D593" i="5"/>
  <c r="B594" i="5"/>
  <c r="C594" i="5"/>
  <c r="D594" i="5"/>
  <c r="B595" i="5"/>
  <c r="C595" i="5"/>
  <c r="D595" i="5"/>
  <c r="B596" i="5"/>
  <c r="C596" i="5"/>
  <c r="D596" i="5"/>
  <c r="B597" i="5"/>
  <c r="C597" i="5"/>
  <c r="D597" i="5"/>
  <c r="B598" i="5"/>
  <c r="C598" i="5"/>
  <c r="D598" i="5"/>
  <c r="B599" i="5"/>
  <c r="C599" i="5"/>
  <c r="D599" i="5"/>
  <c r="B600" i="5"/>
  <c r="C600" i="5"/>
  <c r="D600" i="5"/>
  <c r="B601" i="5"/>
  <c r="C601" i="5"/>
  <c r="D601" i="5"/>
  <c r="B602" i="5"/>
  <c r="C602" i="5"/>
  <c r="D602" i="5"/>
  <c r="B603" i="5"/>
  <c r="C603" i="5"/>
  <c r="D603" i="5"/>
  <c r="B604" i="5"/>
  <c r="C604" i="5"/>
  <c r="D604" i="5"/>
  <c r="B605" i="5"/>
  <c r="C605" i="5"/>
  <c r="D605" i="5"/>
  <c r="B606" i="5"/>
  <c r="C606" i="5"/>
  <c r="D606" i="5"/>
  <c r="B607" i="5"/>
  <c r="C607" i="5"/>
  <c r="D607" i="5"/>
  <c r="B608" i="5"/>
  <c r="C608" i="5"/>
  <c r="D608" i="5"/>
  <c r="B609" i="5"/>
  <c r="C609" i="5"/>
  <c r="D609" i="5"/>
  <c r="B610" i="5"/>
  <c r="C610" i="5"/>
  <c r="D610" i="5"/>
  <c r="B611" i="5"/>
  <c r="C611" i="5"/>
  <c r="D611" i="5"/>
  <c r="B612" i="5"/>
  <c r="C612" i="5"/>
  <c r="D612" i="5"/>
  <c r="B613" i="5"/>
  <c r="C613" i="5"/>
  <c r="D613" i="5"/>
  <c r="B614" i="5"/>
  <c r="C614" i="5"/>
  <c r="D614" i="5"/>
  <c r="B615" i="5"/>
  <c r="C615" i="5"/>
  <c r="D615" i="5"/>
  <c r="B616" i="5"/>
  <c r="C616" i="5"/>
  <c r="D616" i="5"/>
  <c r="B617" i="5"/>
  <c r="C617" i="5"/>
  <c r="D617" i="5"/>
  <c r="B618" i="5"/>
  <c r="C618" i="5"/>
  <c r="D618" i="5"/>
  <c r="B619" i="5"/>
  <c r="C619" i="5"/>
  <c r="D619" i="5"/>
  <c r="B620" i="5"/>
  <c r="C620" i="5"/>
  <c r="D620" i="5"/>
  <c r="B621" i="5"/>
  <c r="C621" i="5"/>
  <c r="D621" i="5"/>
  <c r="B622" i="5"/>
  <c r="C622" i="5"/>
  <c r="D622" i="5"/>
  <c r="B623" i="5"/>
  <c r="C623" i="5"/>
  <c r="D623" i="5"/>
  <c r="B624" i="5"/>
  <c r="C624" i="5"/>
  <c r="D624" i="5"/>
  <c r="B625" i="5"/>
  <c r="C625" i="5"/>
  <c r="D625" i="5"/>
  <c r="B626" i="5"/>
  <c r="C626" i="5"/>
  <c r="D626" i="5"/>
  <c r="B627" i="5"/>
  <c r="C627" i="5"/>
  <c r="D627" i="5"/>
  <c r="B628" i="5"/>
  <c r="C628" i="5"/>
  <c r="D628" i="5"/>
  <c r="B629" i="5"/>
  <c r="C629" i="5"/>
  <c r="D629" i="5"/>
  <c r="B630" i="5"/>
  <c r="C630" i="5"/>
  <c r="D630" i="5"/>
  <c r="B631" i="5"/>
  <c r="C631" i="5"/>
  <c r="D631" i="5"/>
  <c r="B632" i="5"/>
  <c r="C632" i="5"/>
  <c r="D632" i="5"/>
  <c r="B633" i="5"/>
  <c r="C633" i="5"/>
  <c r="D633" i="5"/>
  <c r="B634" i="5"/>
  <c r="C634" i="5"/>
  <c r="D634" i="5"/>
  <c r="B635" i="5"/>
  <c r="C635" i="5"/>
  <c r="D635" i="5"/>
  <c r="B636" i="5"/>
  <c r="C636" i="5"/>
  <c r="D636" i="5"/>
  <c r="B637" i="5"/>
  <c r="C637" i="5"/>
  <c r="D637" i="5"/>
  <c r="B638" i="5"/>
  <c r="C638" i="5"/>
  <c r="D638" i="5"/>
  <c r="B639" i="5"/>
  <c r="C639" i="5"/>
  <c r="D639" i="5"/>
  <c r="B640" i="5"/>
  <c r="C640" i="5"/>
  <c r="D640" i="5"/>
  <c r="B641" i="5"/>
  <c r="C641" i="5"/>
  <c r="D641" i="5"/>
  <c r="B642" i="5"/>
  <c r="C642" i="5"/>
  <c r="D642" i="5"/>
  <c r="B643" i="5"/>
  <c r="C643" i="5"/>
  <c r="D643" i="5"/>
  <c r="B644" i="5"/>
  <c r="C644" i="5"/>
  <c r="D644" i="5"/>
  <c r="B645" i="5"/>
  <c r="C645" i="5"/>
  <c r="D645" i="5"/>
  <c r="B646" i="5"/>
  <c r="C646" i="5"/>
  <c r="D646" i="5"/>
  <c r="B647" i="5"/>
  <c r="C647" i="5"/>
  <c r="D647" i="5"/>
  <c r="B648" i="5"/>
  <c r="C648" i="5"/>
  <c r="D648" i="5"/>
  <c r="B649" i="5"/>
  <c r="C649" i="5"/>
  <c r="D649" i="5"/>
  <c r="B650" i="5"/>
  <c r="C650" i="5"/>
  <c r="D650" i="5"/>
  <c r="B651" i="5"/>
  <c r="C651" i="5"/>
  <c r="D651" i="5"/>
  <c r="B652" i="5"/>
  <c r="C652" i="5"/>
  <c r="D652" i="5"/>
  <c r="B653" i="5"/>
  <c r="C653" i="5"/>
  <c r="D653" i="5"/>
  <c r="B654" i="5"/>
  <c r="C654" i="5"/>
  <c r="D654" i="5"/>
  <c r="B655" i="5"/>
  <c r="C655" i="5"/>
  <c r="D655" i="5"/>
  <c r="B656" i="5"/>
  <c r="C656" i="5"/>
  <c r="D656" i="5"/>
  <c r="B657" i="5"/>
  <c r="C657" i="5"/>
  <c r="D657" i="5"/>
  <c r="B658" i="5"/>
  <c r="C658" i="5"/>
  <c r="D658" i="5"/>
  <c r="B659" i="5"/>
  <c r="C659" i="5"/>
  <c r="D659" i="5"/>
  <c r="B660" i="5"/>
  <c r="C660" i="5"/>
  <c r="D660" i="5"/>
  <c r="B661" i="5"/>
  <c r="C661" i="5"/>
  <c r="D661" i="5"/>
  <c r="B662" i="5"/>
  <c r="C662" i="5"/>
  <c r="D662" i="5"/>
  <c r="B663" i="5"/>
  <c r="C663" i="5"/>
  <c r="D663" i="5"/>
  <c r="B664" i="5"/>
  <c r="C664" i="5"/>
  <c r="D664" i="5"/>
  <c r="B665" i="5"/>
  <c r="C665" i="5"/>
  <c r="D665" i="5"/>
  <c r="B666" i="5"/>
  <c r="C666" i="5"/>
  <c r="D666" i="5"/>
  <c r="B667" i="5"/>
  <c r="C667" i="5"/>
  <c r="D667" i="5"/>
  <c r="B668" i="5"/>
  <c r="C668" i="5"/>
  <c r="D668" i="5"/>
  <c r="B669" i="5"/>
  <c r="C669" i="5"/>
  <c r="D669" i="5"/>
  <c r="B670" i="5"/>
  <c r="C670" i="5"/>
  <c r="D670" i="5"/>
  <c r="B671" i="5"/>
  <c r="C671" i="5"/>
  <c r="D671" i="5"/>
  <c r="B672" i="5"/>
  <c r="C672" i="5"/>
  <c r="D672" i="5"/>
  <c r="B673" i="5"/>
  <c r="C673" i="5"/>
  <c r="D673" i="5"/>
  <c r="B674" i="5"/>
  <c r="C674" i="5"/>
  <c r="D674" i="5"/>
  <c r="B675" i="5"/>
  <c r="C675" i="5"/>
  <c r="D675" i="5"/>
  <c r="B676" i="5"/>
  <c r="C676" i="5"/>
  <c r="D676" i="5"/>
  <c r="B677" i="5"/>
  <c r="C677" i="5"/>
  <c r="D677" i="5"/>
  <c r="B678" i="5"/>
  <c r="C678" i="5"/>
  <c r="D678" i="5"/>
  <c r="B679" i="5"/>
  <c r="C679" i="5"/>
  <c r="D679" i="5"/>
  <c r="B680" i="5"/>
  <c r="C680" i="5"/>
  <c r="D680" i="5"/>
  <c r="B681" i="5"/>
  <c r="C681" i="5"/>
  <c r="D681" i="5"/>
  <c r="B682" i="5"/>
  <c r="C682" i="5"/>
  <c r="D682" i="5"/>
  <c r="B683" i="5"/>
  <c r="C683" i="5"/>
  <c r="D683" i="5"/>
  <c r="B684" i="5"/>
  <c r="C684" i="5"/>
  <c r="D684" i="5"/>
  <c r="B685" i="5"/>
  <c r="C685" i="5"/>
  <c r="D685" i="5"/>
  <c r="B686" i="5"/>
  <c r="C686" i="5"/>
  <c r="D686" i="5"/>
  <c r="B687" i="5"/>
  <c r="C687" i="5"/>
  <c r="D687" i="5"/>
  <c r="B688" i="5"/>
  <c r="C688" i="5"/>
  <c r="D688" i="5"/>
  <c r="B689" i="5"/>
  <c r="C689" i="5"/>
  <c r="D689" i="5"/>
  <c r="B690" i="5"/>
  <c r="C690" i="5"/>
  <c r="D690" i="5"/>
  <c r="B691" i="5"/>
  <c r="C691" i="5"/>
  <c r="D691" i="5"/>
  <c r="B692" i="5"/>
  <c r="C692" i="5"/>
  <c r="D692" i="5"/>
  <c r="B693" i="5"/>
  <c r="C693" i="5"/>
  <c r="D693" i="5"/>
  <c r="B694" i="5"/>
  <c r="C694" i="5"/>
  <c r="D694" i="5"/>
  <c r="B695" i="5"/>
  <c r="C695" i="5"/>
  <c r="D695" i="5"/>
  <c r="B696" i="5"/>
  <c r="C696" i="5"/>
  <c r="D696" i="5"/>
  <c r="B697" i="5"/>
  <c r="C697" i="5"/>
  <c r="D697" i="5"/>
  <c r="B698" i="5"/>
  <c r="C698" i="5"/>
  <c r="D698" i="5"/>
  <c r="B699" i="5"/>
  <c r="C699" i="5"/>
  <c r="D699" i="5"/>
  <c r="B700" i="5"/>
  <c r="C700" i="5"/>
  <c r="D700" i="5"/>
  <c r="B701" i="5"/>
  <c r="C701" i="5"/>
  <c r="D701" i="5"/>
  <c r="B702" i="5"/>
  <c r="C702" i="5"/>
  <c r="D702" i="5"/>
  <c r="B703" i="5"/>
  <c r="C703" i="5"/>
  <c r="D703" i="5"/>
  <c r="B704" i="5"/>
  <c r="C704" i="5"/>
  <c r="D704" i="5"/>
  <c r="B705" i="5"/>
  <c r="C705" i="5"/>
  <c r="D705" i="5"/>
  <c r="B706" i="5"/>
  <c r="C706" i="5"/>
  <c r="D706" i="5"/>
  <c r="B707" i="5"/>
  <c r="C707" i="5"/>
  <c r="D707" i="5"/>
  <c r="B708" i="5"/>
  <c r="C708" i="5"/>
  <c r="D708" i="5"/>
  <c r="B709" i="5"/>
  <c r="C709" i="5"/>
  <c r="D709" i="5"/>
  <c r="B710" i="5"/>
  <c r="C710" i="5"/>
  <c r="D710" i="5"/>
  <c r="B711" i="5"/>
  <c r="C711" i="5"/>
  <c r="D711" i="5"/>
  <c r="B712" i="5"/>
  <c r="C712" i="5"/>
  <c r="D712" i="5"/>
  <c r="B713" i="5"/>
  <c r="C713" i="5"/>
  <c r="D713" i="5"/>
  <c r="B714" i="5"/>
  <c r="C714" i="5"/>
  <c r="D714" i="5"/>
  <c r="B715" i="5"/>
  <c r="C715" i="5"/>
  <c r="D715" i="5"/>
  <c r="B716" i="5"/>
  <c r="C716" i="5"/>
  <c r="D716" i="5"/>
  <c r="B717" i="5"/>
  <c r="C717" i="5"/>
  <c r="D717" i="5"/>
  <c r="B718" i="5"/>
  <c r="C718" i="5"/>
  <c r="D718" i="5"/>
  <c r="B719" i="5"/>
  <c r="C719" i="5"/>
  <c r="D719" i="5"/>
  <c r="B720" i="5"/>
  <c r="C720" i="5"/>
  <c r="D720" i="5"/>
  <c r="B721" i="5"/>
  <c r="C721" i="5"/>
  <c r="D721" i="5"/>
  <c r="B722" i="5"/>
  <c r="C722" i="5"/>
  <c r="D722" i="5"/>
  <c r="B723" i="5"/>
  <c r="C723" i="5"/>
  <c r="D723" i="5"/>
  <c r="B724" i="5"/>
  <c r="C724" i="5"/>
  <c r="D724" i="5"/>
  <c r="B725" i="5"/>
  <c r="C725" i="5"/>
  <c r="D725" i="5"/>
  <c r="B726" i="5"/>
  <c r="C726" i="5"/>
  <c r="D726" i="5"/>
  <c r="B727" i="5"/>
  <c r="C727" i="5"/>
  <c r="D727" i="5"/>
  <c r="B728" i="5"/>
  <c r="C728" i="5"/>
  <c r="D728" i="5"/>
  <c r="B729" i="5"/>
  <c r="C729" i="5"/>
  <c r="D729" i="5"/>
  <c r="B730" i="5"/>
  <c r="C730" i="5"/>
  <c r="D730" i="5"/>
  <c r="B731" i="5"/>
  <c r="C731" i="5"/>
  <c r="D731" i="5"/>
  <c r="B732" i="5"/>
  <c r="C732" i="5"/>
  <c r="D732" i="5"/>
  <c r="B733" i="5"/>
  <c r="C733" i="5"/>
  <c r="D733" i="5"/>
  <c r="B734" i="5"/>
  <c r="C734" i="5"/>
  <c r="D734" i="5"/>
  <c r="B735" i="5"/>
  <c r="C735" i="5"/>
  <c r="D735" i="5"/>
  <c r="B736" i="5"/>
  <c r="C736" i="5"/>
  <c r="D736" i="5"/>
  <c r="B737" i="5"/>
  <c r="C737" i="5"/>
  <c r="D737" i="5"/>
  <c r="B738" i="5"/>
  <c r="C738" i="5"/>
  <c r="D738" i="5"/>
  <c r="B739" i="5"/>
  <c r="C739" i="5"/>
  <c r="D739" i="5"/>
  <c r="B740" i="5"/>
  <c r="C740" i="5"/>
  <c r="D740" i="5"/>
  <c r="B741" i="5"/>
  <c r="C741" i="5"/>
  <c r="D741" i="5"/>
  <c r="B742" i="5"/>
  <c r="C742" i="5"/>
  <c r="D742" i="5"/>
  <c r="B743" i="5"/>
  <c r="C743" i="5"/>
  <c r="D743" i="5"/>
  <c r="B744" i="5"/>
  <c r="C744" i="5"/>
  <c r="D744" i="5"/>
  <c r="B745" i="5"/>
  <c r="C745" i="5"/>
  <c r="D745" i="5"/>
  <c r="B746" i="5"/>
  <c r="C746" i="5"/>
  <c r="D746" i="5"/>
  <c r="B747" i="5"/>
  <c r="C747" i="5"/>
  <c r="D747" i="5"/>
  <c r="B748" i="5"/>
  <c r="C748" i="5"/>
  <c r="D748" i="5"/>
  <c r="B749" i="5"/>
  <c r="C749" i="5"/>
  <c r="D749" i="5"/>
  <c r="B750" i="5"/>
  <c r="C750" i="5"/>
  <c r="D750" i="5"/>
  <c r="B751" i="5"/>
  <c r="C751" i="5"/>
  <c r="D751" i="5"/>
  <c r="B752" i="5"/>
  <c r="C752" i="5"/>
  <c r="D752" i="5"/>
  <c r="B753" i="5"/>
  <c r="C753" i="5"/>
  <c r="D753" i="5"/>
  <c r="B754" i="5"/>
  <c r="C754" i="5"/>
  <c r="D754" i="5"/>
  <c r="B755" i="5"/>
  <c r="C755" i="5"/>
  <c r="D755" i="5"/>
  <c r="B756" i="5"/>
  <c r="C756" i="5"/>
  <c r="D756" i="5"/>
  <c r="B757" i="5"/>
  <c r="C757" i="5"/>
  <c r="D757" i="5"/>
  <c r="B758" i="5"/>
  <c r="C758" i="5"/>
  <c r="D758" i="5"/>
  <c r="B759" i="5"/>
  <c r="C759" i="5"/>
  <c r="D759" i="5"/>
  <c r="B760" i="5"/>
  <c r="C760" i="5"/>
  <c r="D760" i="5"/>
  <c r="B761" i="5"/>
  <c r="C761" i="5"/>
  <c r="D761" i="5"/>
  <c r="B762" i="5"/>
  <c r="C762" i="5"/>
  <c r="D762" i="5"/>
  <c r="B763" i="5"/>
  <c r="C763" i="5"/>
  <c r="D763" i="5"/>
  <c r="B764" i="5"/>
  <c r="C764" i="5"/>
  <c r="D764" i="5"/>
  <c r="B765" i="5"/>
  <c r="C765" i="5"/>
  <c r="D765" i="5"/>
  <c r="B766" i="5"/>
  <c r="C766" i="5"/>
  <c r="D766" i="5"/>
  <c r="B767" i="5"/>
  <c r="C767" i="5"/>
  <c r="D767" i="5"/>
  <c r="B768" i="5"/>
  <c r="C768" i="5"/>
  <c r="D768" i="5"/>
  <c r="B769" i="5"/>
  <c r="C769" i="5"/>
  <c r="D769" i="5"/>
  <c r="B770" i="5"/>
  <c r="C770" i="5"/>
  <c r="D770" i="5"/>
  <c r="B771" i="5"/>
  <c r="C771" i="5"/>
  <c r="D771" i="5"/>
  <c r="B772" i="5"/>
  <c r="C772" i="5"/>
  <c r="D772" i="5"/>
  <c r="B773" i="5"/>
  <c r="C773" i="5"/>
  <c r="D773" i="5"/>
  <c r="B774" i="5"/>
  <c r="C774" i="5"/>
  <c r="D774" i="5"/>
  <c r="B775" i="5"/>
  <c r="C775" i="5"/>
  <c r="D775" i="5"/>
  <c r="B776" i="5"/>
  <c r="C776" i="5"/>
  <c r="D776" i="5"/>
  <c r="B777" i="5"/>
  <c r="C777" i="5"/>
  <c r="D777" i="5"/>
  <c r="B778" i="5"/>
  <c r="C778" i="5"/>
  <c r="D778" i="5"/>
  <c r="B779" i="5"/>
  <c r="C779" i="5"/>
  <c r="D779" i="5"/>
  <c r="B780" i="5"/>
  <c r="C780" i="5"/>
  <c r="D780" i="5"/>
  <c r="B781" i="5"/>
  <c r="C781" i="5"/>
  <c r="D781" i="5"/>
  <c r="B782" i="5"/>
  <c r="C782" i="5"/>
  <c r="D782" i="5"/>
  <c r="B783" i="5"/>
  <c r="C783" i="5"/>
  <c r="D783" i="5"/>
  <c r="B784" i="5"/>
  <c r="C784" i="5"/>
  <c r="D784" i="5"/>
  <c r="B785" i="5"/>
  <c r="C785" i="5"/>
  <c r="D785" i="5"/>
  <c r="B786" i="5"/>
  <c r="C786" i="5"/>
  <c r="D786" i="5"/>
  <c r="B787" i="5"/>
  <c r="C787" i="5"/>
  <c r="D787" i="5"/>
  <c r="B788" i="5"/>
  <c r="C788" i="5"/>
  <c r="D788" i="5"/>
  <c r="B789" i="5"/>
  <c r="C789" i="5"/>
  <c r="D789" i="5"/>
  <c r="B790" i="5"/>
  <c r="C790" i="5"/>
  <c r="D790" i="5"/>
  <c r="B791" i="5"/>
  <c r="C791" i="5"/>
  <c r="D791" i="5"/>
  <c r="B792" i="5"/>
  <c r="C792" i="5"/>
  <c r="D792" i="5"/>
  <c r="B793" i="5"/>
  <c r="C793" i="5"/>
  <c r="D793" i="5"/>
  <c r="B794" i="5"/>
  <c r="C794" i="5"/>
  <c r="D794" i="5"/>
  <c r="B795" i="5"/>
  <c r="C795" i="5"/>
  <c r="D795" i="5"/>
  <c r="B796" i="5"/>
  <c r="C796" i="5"/>
  <c r="D796" i="5"/>
  <c r="B797" i="5"/>
  <c r="C797" i="5"/>
  <c r="D797" i="5"/>
  <c r="B798" i="5"/>
  <c r="C798" i="5"/>
  <c r="D798" i="5"/>
  <c r="B799" i="5"/>
  <c r="C799" i="5"/>
  <c r="D799" i="5"/>
  <c r="B800" i="5"/>
  <c r="C800" i="5"/>
  <c r="D800" i="5"/>
  <c r="B801" i="5"/>
  <c r="C801" i="5"/>
  <c r="D801" i="5"/>
  <c r="B802" i="5"/>
  <c r="C802" i="5"/>
  <c r="D802" i="5"/>
  <c r="B803" i="5"/>
  <c r="C803" i="5"/>
  <c r="D803" i="5"/>
  <c r="B804" i="5"/>
  <c r="C804" i="5"/>
  <c r="D804" i="5"/>
  <c r="B805" i="5"/>
  <c r="C805" i="5"/>
  <c r="D805" i="5"/>
  <c r="B806" i="5"/>
  <c r="C806" i="5"/>
  <c r="D806" i="5"/>
  <c r="B807" i="5"/>
  <c r="C807" i="5"/>
  <c r="D807" i="5"/>
  <c r="B808" i="5"/>
  <c r="C808" i="5"/>
  <c r="D808" i="5"/>
  <c r="B809" i="5"/>
  <c r="C809" i="5"/>
  <c r="D809" i="5"/>
  <c r="B810" i="5"/>
  <c r="C810" i="5"/>
  <c r="D810" i="5"/>
  <c r="B811" i="5"/>
  <c r="C811" i="5"/>
  <c r="D811" i="5"/>
  <c r="B812" i="5"/>
  <c r="C812" i="5"/>
  <c r="D812" i="5"/>
  <c r="B813" i="5"/>
  <c r="C813" i="5"/>
  <c r="D813" i="5"/>
  <c r="B814" i="5"/>
  <c r="C814" i="5"/>
  <c r="D814" i="5"/>
  <c r="B815" i="5"/>
  <c r="C815" i="5"/>
  <c r="D815" i="5"/>
  <c r="B816" i="5"/>
  <c r="C816" i="5"/>
  <c r="D816" i="5"/>
  <c r="B817" i="5"/>
  <c r="C817" i="5"/>
  <c r="D817" i="5"/>
  <c r="B818" i="5"/>
  <c r="C818" i="5"/>
  <c r="D818" i="5"/>
  <c r="B819" i="5"/>
  <c r="C819" i="5"/>
  <c r="D819" i="5"/>
  <c r="B820" i="5"/>
  <c r="C820" i="5"/>
  <c r="D820" i="5"/>
  <c r="B821" i="5"/>
  <c r="C821" i="5"/>
  <c r="D821" i="5"/>
  <c r="B822" i="5"/>
  <c r="C822" i="5"/>
  <c r="D822" i="5"/>
  <c r="B823" i="5"/>
  <c r="C823" i="5"/>
  <c r="D823" i="5"/>
  <c r="B824" i="5"/>
  <c r="C824" i="5"/>
  <c r="D824" i="5"/>
  <c r="B825" i="5"/>
  <c r="C825" i="5"/>
  <c r="D825" i="5"/>
  <c r="B826" i="5"/>
  <c r="C826" i="5"/>
  <c r="D826" i="5"/>
  <c r="B827" i="5"/>
  <c r="C827" i="5"/>
  <c r="D827" i="5"/>
  <c r="B828" i="5"/>
  <c r="C828" i="5"/>
  <c r="D828" i="5"/>
  <c r="B829" i="5"/>
  <c r="C829" i="5"/>
  <c r="D829" i="5"/>
  <c r="B830" i="5"/>
  <c r="C830" i="5"/>
  <c r="D830" i="5"/>
  <c r="B831" i="5"/>
  <c r="C831" i="5"/>
  <c r="D831" i="5"/>
  <c r="B832" i="5"/>
  <c r="C832" i="5"/>
  <c r="D832" i="5"/>
  <c r="B833" i="5"/>
  <c r="C833" i="5"/>
  <c r="D833" i="5"/>
  <c r="B834" i="5"/>
  <c r="C834" i="5"/>
  <c r="D834" i="5"/>
  <c r="B835" i="5"/>
  <c r="C835" i="5"/>
  <c r="D835" i="5"/>
  <c r="B836" i="5"/>
  <c r="C836" i="5"/>
  <c r="D836" i="5"/>
  <c r="B837" i="5"/>
  <c r="C837" i="5"/>
  <c r="D837" i="5"/>
  <c r="B838" i="5"/>
  <c r="C838" i="5"/>
  <c r="D838" i="5"/>
  <c r="B839" i="5"/>
  <c r="C839" i="5"/>
  <c r="D839" i="5"/>
  <c r="B840" i="5"/>
  <c r="C840" i="5"/>
  <c r="D840" i="5"/>
  <c r="B841" i="5"/>
  <c r="C841" i="5"/>
  <c r="D841" i="5"/>
  <c r="B842" i="5"/>
  <c r="C842" i="5"/>
  <c r="D842" i="5"/>
  <c r="B843" i="5"/>
  <c r="C843" i="5"/>
  <c r="D843" i="5"/>
  <c r="B844" i="5"/>
  <c r="C844" i="5"/>
  <c r="D844" i="5"/>
  <c r="B845" i="5"/>
  <c r="C845" i="5"/>
  <c r="D845" i="5"/>
  <c r="B846" i="5"/>
  <c r="C846" i="5"/>
  <c r="D846" i="5"/>
  <c r="B847" i="5"/>
  <c r="C847" i="5"/>
  <c r="D847" i="5"/>
  <c r="B848" i="5"/>
  <c r="C848" i="5"/>
  <c r="D848" i="5"/>
  <c r="B849" i="5"/>
  <c r="C849" i="5"/>
  <c r="D849" i="5"/>
  <c r="B850" i="5"/>
  <c r="C850" i="5"/>
  <c r="D850" i="5"/>
  <c r="B851" i="5"/>
  <c r="C851" i="5"/>
  <c r="D851" i="5"/>
  <c r="B852" i="5"/>
  <c r="C852" i="5"/>
  <c r="D852" i="5"/>
  <c r="B853" i="5"/>
  <c r="C853" i="5"/>
  <c r="D853" i="5"/>
  <c r="B854" i="5"/>
  <c r="C854" i="5"/>
  <c r="D854" i="5"/>
  <c r="B855" i="5"/>
  <c r="C855" i="5"/>
  <c r="D855" i="5"/>
  <c r="B856" i="5"/>
  <c r="C856" i="5"/>
  <c r="D856" i="5"/>
  <c r="B857" i="5"/>
  <c r="C857" i="5"/>
  <c r="D857" i="5"/>
  <c r="B858" i="5"/>
  <c r="C858" i="5"/>
  <c r="D858" i="5"/>
  <c r="B859" i="5"/>
  <c r="C859" i="5"/>
  <c r="D859" i="5"/>
  <c r="B860" i="5"/>
  <c r="C860" i="5"/>
  <c r="D860" i="5"/>
  <c r="B861" i="5"/>
  <c r="C861" i="5"/>
  <c r="D861" i="5"/>
  <c r="B862" i="5"/>
  <c r="C862" i="5"/>
  <c r="D862" i="5"/>
  <c r="B863" i="5"/>
  <c r="C863" i="5"/>
  <c r="D863" i="5"/>
  <c r="B864" i="5"/>
  <c r="C864" i="5"/>
  <c r="D864" i="5"/>
  <c r="B865" i="5"/>
  <c r="C865" i="5"/>
  <c r="D865" i="5"/>
  <c r="B866" i="5"/>
  <c r="C866" i="5"/>
  <c r="D866" i="5"/>
  <c r="B867" i="5"/>
  <c r="C867" i="5"/>
  <c r="D867" i="5"/>
  <c r="B868" i="5"/>
  <c r="C868" i="5"/>
  <c r="D868" i="5"/>
  <c r="B869" i="5"/>
  <c r="C869" i="5"/>
  <c r="D869" i="5"/>
  <c r="B870" i="5"/>
  <c r="C870" i="5"/>
  <c r="D870" i="5"/>
  <c r="B871" i="5"/>
  <c r="C871" i="5"/>
  <c r="D871" i="5"/>
  <c r="B872" i="5"/>
  <c r="C872" i="5"/>
  <c r="D872" i="5"/>
  <c r="B873" i="5"/>
  <c r="C873" i="5"/>
  <c r="D873" i="5"/>
  <c r="B874" i="5"/>
  <c r="C874" i="5"/>
  <c r="D874" i="5"/>
  <c r="B875" i="5"/>
  <c r="C875" i="5"/>
  <c r="D875" i="5"/>
  <c r="B876" i="5"/>
  <c r="C876" i="5"/>
  <c r="D876" i="5"/>
  <c r="B877" i="5"/>
  <c r="C877" i="5"/>
  <c r="D877" i="5"/>
  <c r="B878" i="5"/>
  <c r="C878" i="5"/>
  <c r="D878" i="5"/>
  <c r="B879" i="5"/>
  <c r="C879" i="5"/>
  <c r="D879" i="5"/>
  <c r="B880" i="5"/>
  <c r="C880" i="5"/>
  <c r="D880" i="5"/>
  <c r="B881" i="5"/>
  <c r="C881" i="5"/>
  <c r="D881" i="5"/>
  <c r="B882" i="5"/>
  <c r="C882" i="5"/>
  <c r="D882" i="5"/>
  <c r="B883" i="5"/>
  <c r="C883" i="5"/>
  <c r="D883" i="5"/>
  <c r="B884" i="5"/>
  <c r="C884" i="5"/>
  <c r="D884" i="5"/>
  <c r="B885" i="5"/>
  <c r="C885" i="5"/>
  <c r="D885" i="5"/>
  <c r="B886" i="5"/>
  <c r="C886" i="5"/>
  <c r="D886" i="5"/>
  <c r="B887" i="5"/>
  <c r="C887" i="5"/>
  <c r="D887" i="5"/>
  <c r="B888" i="5"/>
  <c r="C888" i="5"/>
  <c r="D888" i="5"/>
  <c r="B889" i="5"/>
  <c r="C889" i="5"/>
  <c r="D889" i="5"/>
  <c r="B890" i="5"/>
  <c r="C890" i="5"/>
  <c r="D890" i="5"/>
  <c r="B891" i="5"/>
  <c r="C891" i="5"/>
  <c r="D891" i="5"/>
  <c r="B892" i="5"/>
  <c r="C892" i="5"/>
  <c r="D892" i="5"/>
  <c r="B893" i="5"/>
  <c r="C893" i="5"/>
  <c r="D893" i="5"/>
  <c r="B894" i="5"/>
  <c r="C894" i="5"/>
  <c r="D894" i="5"/>
  <c r="B895" i="5"/>
  <c r="C895" i="5"/>
  <c r="D895" i="5"/>
  <c r="B896" i="5"/>
  <c r="C896" i="5"/>
  <c r="D896" i="5"/>
  <c r="B897" i="5"/>
  <c r="C897" i="5"/>
  <c r="D897" i="5"/>
  <c r="B898" i="5"/>
  <c r="C898" i="5"/>
  <c r="D898" i="5"/>
  <c r="B899" i="5"/>
  <c r="C899" i="5"/>
  <c r="D899" i="5"/>
  <c r="B900" i="5"/>
  <c r="C900" i="5"/>
  <c r="D900" i="5"/>
  <c r="B901" i="5"/>
  <c r="C901" i="5"/>
  <c r="D901" i="5"/>
  <c r="B902" i="5"/>
  <c r="C902" i="5"/>
  <c r="D902" i="5"/>
  <c r="B903" i="5"/>
  <c r="C903" i="5"/>
  <c r="D903" i="5"/>
  <c r="B904" i="5"/>
  <c r="C904" i="5"/>
  <c r="D904" i="5"/>
  <c r="B905" i="5"/>
  <c r="C905" i="5"/>
  <c r="D905" i="5"/>
  <c r="B906" i="5"/>
  <c r="C906" i="5"/>
  <c r="D906" i="5"/>
  <c r="B907" i="5"/>
  <c r="C907" i="5"/>
  <c r="D907" i="5"/>
  <c r="B908" i="5"/>
  <c r="C908" i="5"/>
  <c r="D908" i="5"/>
  <c r="B909" i="5"/>
  <c r="C909" i="5"/>
  <c r="D909" i="5"/>
  <c r="B910" i="5"/>
  <c r="C910" i="5"/>
  <c r="D910" i="5"/>
  <c r="B911" i="5"/>
  <c r="C911" i="5"/>
  <c r="D911" i="5"/>
  <c r="B912" i="5"/>
  <c r="C912" i="5"/>
  <c r="D912" i="5"/>
  <c r="B913" i="5"/>
  <c r="C913" i="5"/>
  <c r="D913" i="5"/>
  <c r="B914" i="5"/>
  <c r="C914" i="5"/>
  <c r="D914" i="5"/>
  <c r="B915" i="5"/>
  <c r="C915" i="5"/>
  <c r="D915" i="5"/>
  <c r="B916" i="5"/>
  <c r="C916" i="5"/>
  <c r="D916" i="5"/>
  <c r="B917" i="5"/>
  <c r="C917" i="5"/>
  <c r="D917" i="5"/>
  <c r="B918" i="5"/>
  <c r="C918" i="5"/>
  <c r="D918" i="5"/>
  <c r="B919" i="5"/>
  <c r="C919" i="5"/>
  <c r="D919" i="5"/>
  <c r="B920" i="5"/>
  <c r="C920" i="5"/>
  <c r="D920" i="5"/>
  <c r="B921" i="5"/>
  <c r="C921" i="5"/>
  <c r="D921" i="5"/>
  <c r="B922" i="5"/>
  <c r="C922" i="5"/>
  <c r="D922" i="5"/>
  <c r="B923" i="5"/>
  <c r="C923" i="5"/>
  <c r="D923" i="5"/>
  <c r="B924" i="5"/>
  <c r="C924" i="5"/>
  <c r="D924" i="5"/>
  <c r="B925" i="5"/>
  <c r="C925" i="5"/>
  <c r="D925" i="5"/>
  <c r="B926" i="5"/>
  <c r="C926" i="5"/>
  <c r="D926" i="5"/>
  <c r="B927" i="5"/>
  <c r="C927" i="5"/>
  <c r="D927" i="5"/>
  <c r="B928" i="5"/>
  <c r="C928" i="5"/>
  <c r="D928" i="5"/>
  <c r="B929" i="5"/>
  <c r="C929" i="5"/>
  <c r="D929" i="5"/>
  <c r="B930" i="5"/>
  <c r="C930" i="5"/>
  <c r="D930" i="5"/>
  <c r="B931" i="5"/>
  <c r="C931" i="5"/>
  <c r="D931" i="5"/>
  <c r="B932" i="5"/>
  <c r="C932" i="5"/>
  <c r="D932" i="5"/>
  <c r="B933" i="5"/>
  <c r="C933" i="5"/>
  <c r="D933" i="5"/>
  <c r="B934" i="5"/>
  <c r="C934" i="5"/>
  <c r="D934" i="5"/>
  <c r="B935" i="5"/>
  <c r="C935" i="5"/>
  <c r="D935" i="5"/>
  <c r="B936" i="5"/>
  <c r="C936" i="5"/>
  <c r="D936" i="5"/>
  <c r="B937" i="5"/>
  <c r="C937" i="5"/>
  <c r="D937" i="5"/>
  <c r="B938" i="5"/>
  <c r="C938" i="5"/>
  <c r="D938" i="5"/>
  <c r="B939" i="5"/>
  <c r="C939" i="5"/>
  <c r="D939" i="5"/>
  <c r="B940" i="5"/>
  <c r="C940" i="5"/>
  <c r="D940" i="5"/>
  <c r="B941" i="5"/>
  <c r="C941" i="5"/>
  <c r="D941" i="5"/>
  <c r="B942" i="5"/>
  <c r="C942" i="5"/>
  <c r="D942" i="5"/>
  <c r="B943" i="5"/>
  <c r="C943" i="5"/>
  <c r="D943" i="5"/>
  <c r="B944" i="5"/>
  <c r="C944" i="5"/>
  <c r="D944" i="5"/>
  <c r="B945" i="5"/>
  <c r="C945" i="5"/>
  <c r="D945" i="5"/>
  <c r="B946" i="5"/>
  <c r="C946" i="5"/>
  <c r="D946" i="5"/>
  <c r="B947" i="5"/>
  <c r="C947" i="5"/>
  <c r="D947" i="5"/>
  <c r="B948" i="5"/>
  <c r="C948" i="5"/>
  <c r="D948" i="5"/>
  <c r="B949" i="5"/>
  <c r="C949" i="5"/>
  <c r="D949" i="5"/>
  <c r="B950" i="5"/>
  <c r="C950" i="5"/>
  <c r="D950" i="5"/>
  <c r="B951" i="5"/>
  <c r="C951" i="5"/>
  <c r="D951" i="5"/>
  <c r="B952" i="5"/>
  <c r="C952" i="5"/>
  <c r="D952" i="5"/>
  <c r="B953" i="5"/>
  <c r="C953" i="5"/>
  <c r="D953" i="5"/>
  <c r="B954" i="5"/>
  <c r="C954" i="5"/>
  <c r="D954" i="5"/>
  <c r="B955" i="5"/>
  <c r="C955" i="5"/>
  <c r="D955" i="5"/>
  <c r="B956" i="5"/>
  <c r="C956" i="5"/>
  <c r="D956" i="5"/>
  <c r="B957" i="5"/>
  <c r="C957" i="5"/>
  <c r="D957" i="5"/>
  <c r="B958" i="5"/>
  <c r="C958" i="5"/>
  <c r="D958" i="5"/>
  <c r="B959" i="5"/>
  <c r="C959" i="5"/>
  <c r="D959" i="5"/>
  <c r="B960" i="5"/>
  <c r="C960" i="5"/>
  <c r="D960" i="5"/>
  <c r="B961" i="5"/>
  <c r="C961" i="5"/>
  <c r="D961" i="5"/>
  <c r="B962" i="5"/>
  <c r="C962" i="5"/>
  <c r="D962" i="5"/>
  <c r="B963" i="5"/>
  <c r="C963" i="5"/>
  <c r="D963" i="5"/>
  <c r="B964" i="5"/>
  <c r="C964" i="5"/>
  <c r="D964" i="5"/>
  <c r="B965" i="5"/>
  <c r="C965" i="5"/>
  <c r="D965" i="5"/>
  <c r="B966" i="5"/>
  <c r="C966" i="5"/>
  <c r="D966" i="5"/>
  <c r="B967" i="5"/>
  <c r="C967" i="5"/>
  <c r="D967" i="5"/>
  <c r="B968" i="5"/>
  <c r="C968" i="5"/>
  <c r="D968" i="5"/>
  <c r="B969" i="5"/>
  <c r="C969" i="5"/>
  <c r="D969" i="5"/>
  <c r="B970" i="5"/>
  <c r="C970" i="5"/>
  <c r="D970" i="5"/>
  <c r="B971" i="5"/>
  <c r="C971" i="5"/>
  <c r="D971" i="5"/>
  <c r="B972" i="5"/>
  <c r="C972" i="5"/>
  <c r="D972" i="5"/>
  <c r="B973" i="5"/>
  <c r="C973" i="5"/>
  <c r="D973" i="5"/>
  <c r="B974" i="5"/>
  <c r="C974" i="5"/>
  <c r="D974" i="5"/>
  <c r="B975" i="5"/>
  <c r="C975" i="5"/>
  <c r="D975" i="5"/>
  <c r="B976" i="5"/>
  <c r="C976" i="5"/>
  <c r="D976" i="5"/>
  <c r="B977" i="5"/>
  <c r="C977" i="5"/>
  <c r="D977" i="5"/>
  <c r="B978" i="5"/>
  <c r="C978" i="5"/>
  <c r="D978" i="5"/>
  <c r="B979" i="5"/>
  <c r="C979" i="5"/>
  <c r="D979" i="5"/>
  <c r="B980" i="5"/>
  <c r="C980" i="5"/>
  <c r="D980" i="5"/>
  <c r="B981" i="5"/>
  <c r="C981" i="5"/>
  <c r="D981" i="5"/>
  <c r="B982" i="5"/>
  <c r="C982" i="5"/>
  <c r="D982" i="5"/>
  <c r="B983" i="5"/>
  <c r="C983" i="5"/>
  <c r="D983" i="5"/>
  <c r="B984" i="5"/>
  <c r="C984" i="5"/>
  <c r="D984" i="5"/>
  <c r="B985" i="5"/>
  <c r="C985" i="5"/>
  <c r="D985" i="5"/>
  <c r="B986" i="5"/>
  <c r="C986" i="5"/>
  <c r="D986" i="5"/>
  <c r="B987" i="5"/>
  <c r="C987" i="5"/>
  <c r="D987" i="5"/>
  <c r="B988" i="5"/>
  <c r="C988" i="5"/>
  <c r="D988" i="5"/>
  <c r="B989" i="5"/>
  <c r="C989" i="5"/>
  <c r="D989" i="5"/>
  <c r="B990" i="5"/>
  <c r="C990" i="5"/>
  <c r="D990" i="5"/>
  <c r="B991" i="5"/>
  <c r="C991" i="5"/>
  <c r="D991" i="5"/>
  <c r="B992" i="5"/>
  <c r="C992" i="5"/>
  <c r="D992" i="5"/>
  <c r="B993" i="5"/>
  <c r="C993" i="5"/>
  <c r="D993" i="5"/>
  <c r="B994" i="5"/>
  <c r="C994" i="5"/>
  <c r="D994" i="5"/>
  <c r="B995" i="5"/>
  <c r="C995" i="5"/>
  <c r="D995" i="5"/>
  <c r="B996" i="5"/>
  <c r="C996" i="5"/>
  <c r="D996" i="5"/>
  <c r="B997" i="5"/>
  <c r="C997" i="5"/>
  <c r="D997" i="5"/>
  <c r="B998" i="5"/>
  <c r="C998" i="5"/>
  <c r="D998" i="5"/>
  <c r="B999" i="5"/>
  <c r="C999" i="5"/>
  <c r="D999" i="5"/>
  <c r="B1000" i="5"/>
  <c r="C1000" i="5"/>
  <c r="D1000" i="5"/>
  <c r="B1001" i="5"/>
  <c r="C1001" i="5"/>
  <c r="D1001" i="5"/>
  <c r="B1002" i="5"/>
  <c r="C1002" i="5"/>
  <c r="D1002" i="5"/>
  <c r="B1003" i="5"/>
  <c r="C1003" i="5"/>
  <c r="D1003" i="5"/>
  <c r="B1004" i="5"/>
  <c r="C1004" i="5"/>
  <c r="D1004" i="5"/>
  <c r="B1005" i="5"/>
  <c r="C1005" i="5"/>
  <c r="D1005" i="5"/>
  <c r="B1006" i="5"/>
  <c r="C1006" i="5"/>
  <c r="D1006" i="5"/>
  <c r="B1007" i="5"/>
  <c r="C1007" i="5"/>
  <c r="D1007" i="5"/>
  <c r="B1008" i="5"/>
  <c r="C1008" i="5"/>
  <c r="D1008" i="5"/>
  <c r="B1009" i="5"/>
  <c r="C1009" i="5"/>
  <c r="D1009" i="5"/>
  <c r="B1010" i="5"/>
  <c r="C1010" i="5"/>
  <c r="D1010" i="5"/>
  <c r="B1011" i="5"/>
  <c r="C1011" i="5"/>
  <c r="D1011" i="5"/>
  <c r="B1012" i="5"/>
  <c r="C1012" i="5"/>
  <c r="D1012" i="5"/>
  <c r="B1013" i="5"/>
  <c r="C1013" i="5"/>
  <c r="D1013" i="5"/>
  <c r="B1014" i="5"/>
  <c r="C1014" i="5"/>
  <c r="D1014" i="5"/>
  <c r="B1015" i="5"/>
  <c r="C1015" i="5"/>
  <c r="D1015" i="5"/>
  <c r="B1016" i="5"/>
  <c r="C1016" i="5"/>
  <c r="D1016" i="5"/>
  <c r="B1017" i="5"/>
  <c r="C1017" i="5"/>
  <c r="D1017" i="5"/>
  <c r="B1018" i="5"/>
  <c r="C1018" i="5"/>
  <c r="D1018" i="5"/>
  <c r="B1019" i="5"/>
  <c r="C1019" i="5"/>
  <c r="D1019" i="5"/>
  <c r="B1020" i="5"/>
  <c r="C1020" i="5"/>
  <c r="D1020" i="5"/>
  <c r="B1021" i="5"/>
  <c r="C1021" i="5"/>
  <c r="D1021" i="5"/>
  <c r="B1022" i="5"/>
  <c r="C1022" i="5"/>
  <c r="D1022" i="5"/>
  <c r="B1023" i="5"/>
  <c r="C1023" i="5"/>
  <c r="D1023" i="5"/>
  <c r="B1024" i="5"/>
  <c r="C1024" i="5"/>
  <c r="D1024" i="5"/>
  <c r="B1025" i="5"/>
  <c r="C1025" i="5"/>
  <c r="D1025" i="5"/>
  <c r="B1026" i="5"/>
  <c r="C1026" i="5"/>
  <c r="D1026" i="5"/>
  <c r="B1027" i="5"/>
  <c r="C1027" i="5"/>
  <c r="D1027" i="5"/>
  <c r="B1028" i="5"/>
  <c r="C1028" i="5"/>
  <c r="D1028" i="5"/>
  <c r="B1029" i="5"/>
  <c r="C1029" i="5"/>
  <c r="D1029" i="5"/>
  <c r="B1030" i="5"/>
  <c r="C1030" i="5"/>
  <c r="D1030" i="5"/>
  <c r="B1031" i="5"/>
  <c r="C1031" i="5"/>
  <c r="D1031" i="5"/>
  <c r="B1032" i="5"/>
  <c r="C1032" i="5"/>
  <c r="D1032" i="5"/>
  <c r="B1033" i="5"/>
  <c r="C1033" i="5"/>
  <c r="D1033" i="5"/>
  <c r="B1034" i="5"/>
  <c r="C1034" i="5"/>
  <c r="D1034" i="5"/>
  <c r="B1035" i="5"/>
  <c r="C1035" i="5"/>
  <c r="D1035" i="5"/>
  <c r="B1036" i="5"/>
  <c r="C1036" i="5"/>
  <c r="D1036" i="5"/>
  <c r="B1037" i="5"/>
  <c r="C1037" i="5"/>
  <c r="D1037" i="5"/>
  <c r="B1038" i="5"/>
  <c r="C1038" i="5"/>
  <c r="D1038" i="5"/>
  <c r="B1039" i="5"/>
  <c r="C1039" i="5"/>
  <c r="D1039" i="5"/>
  <c r="B1040" i="5"/>
  <c r="C1040" i="5"/>
  <c r="D1040" i="5"/>
  <c r="B1041" i="5"/>
  <c r="C1041" i="5"/>
  <c r="D1041" i="5"/>
  <c r="B1042" i="5"/>
  <c r="C1042" i="5"/>
  <c r="D1042" i="5"/>
  <c r="B1043" i="5"/>
  <c r="C1043" i="5"/>
  <c r="D1043" i="5"/>
  <c r="B1044" i="5"/>
  <c r="C1044" i="5"/>
  <c r="D1044" i="5"/>
  <c r="B1045" i="5"/>
  <c r="C1045" i="5"/>
  <c r="D1045" i="5"/>
  <c r="B1046" i="5"/>
  <c r="C1046" i="5"/>
  <c r="D1046" i="5"/>
  <c r="B1047" i="5"/>
  <c r="C1047" i="5"/>
  <c r="D1047" i="5"/>
  <c r="B1048" i="5"/>
  <c r="C1048" i="5"/>
  <c r="D1048" i="5"/>
  <c r="B1049" i="5"/>
  <c r="C1049" i="5"/>
  <c r="D1049" i="5"/>
  <c r="B1050" i="5"/>
  <c r="C1050" i="5"/>
  <c r="D1050" i="5"/>
  <c r="B1051" i="5"/>
  <c r="C1051" i="5"/>
  <c r="D1051" i="5"/>
  <c r="B1052" i="5"/>
  <c r="C1052" i="5"/>
  <c r="D1052" i="5"/>
  <c r="B1053" i="5"/>
  <c r="C1053" i="5"/>
  <c r="D1053" i="5"/>
  <c r="B1054" i="5"/>
  <c r="C1054" i="5"/>
  <c r="D1054" i="5"/>
  <c r="B1055" i="5"/>
  <c r="C1055" i="5"/>
  <c r="D1055" i="5"/>
  <c r="B1056" i="5"/>
  <c r="C1056" i="5"/>
  <c r="D1056" i="5"/>
  <c r="B1057" i="5"/>
  <c r="C1057" i="5"/>
  <c r="D1057" i="5"/>
  <c r="B1058" i="5"/>
  <c r="C1058" i="5"/>
  <c r="D1058" i="5"/>
  <c r="B1059" i="5"/>
  <c r="C1059" i="5"/>
  <c r="D1059" i="5"/>
  <c r="B1060" i="5"/>
  <c r="C1060" i="5"/>
  <c r="D1060" i="5"/>
  <c r="B1061" i="5"/>
  <c r="C1061" i="5"/>
  <c r="D1061" i="5"/>
  <c r="B1062" i="5"/>
  <c r="C1062" i="5"/>
  <c r="D1062" i="5"/>
  <c r="B1063" i="5"/>
  <c r="C1063" i="5"/>
  <c r="D1063" i="5"/>
  <c r="B1064" i="5"/>
  <c r="C1064" i="5"/>
  <c r="D1064" i="5"/>
  <c r="B1065" i="5"/>
  <c r="C1065" i="5"/>
  <c r="D1065" i="5"/>
  <c r="B1066" i="5"/>
  <c r="C1066" i="5"/>
  <c r="D1066" i="5"/>
  <c r="B1067" i="5"/>
  <c r="C1067" i="5"/>
  <c r="D1067" i="5"/>
  <c r="B1068" i="5"/>
  <c r="C1068" i="5"/>
  <c r="D1068" i="5"/>
  <c r="B1069" i="5"/>
  <c r="C1069" i="5"/>
  <c r="D1069" i="5"/>
  <c r="B1070" i="5"/>
  <c r="C1070" i="5"/>
  <c r="D1070" i="5"/>
  <c r="B1071" i="5"/>
  <c r="C1071" i="5"/>
  <c r="D1071" i="5"/>
  <c r="B1072" i="5"/>
  <c r="C1072" i="5"/>
  <c r="D1072" i="5"/>
  <c r="B1073" i="5"/>
  <c r="C1073" i="5"/>
  <c r="D1073" i="5"/>
  <c r="B1074" i="5"/>
  <c r="C1074" i="5"/>
  <c r="D1074" i="5"/>
  <c r="B1075" i="5"/>
  <c r="C1075" i="5"/>
  <c r="D1075" i="5"/>
  <c r="B1076" i="5"/>
  <c r="C1076" i="5"/>
  <c r="D1076" i="5"/>
  <c r="B1077" i="5"/>
  <c r="C1077" i="5"/>
  <c r="D1077" i="5"/>
  <c r="B1078" i="5"/>
  <c r="C1078" i="5"/>
  <c r="D1078" i="5"/>
  <c r="B1079" i="5"/>
  <c r="C1079" i="5"/>
  <c r="D1079" i="5"/>
  <c r="B1080" i="5"/>
  <c r="C1080" i="5"/>
  <c r="D1080" i="5"/>
  <c r="B1081" i="5"/>
  <c r="C1081" i="5"/>
  <c r="D1081" i="5"/>
  <c r="B1082" i="5"/>
  <c r="C1082" i="5"/>
  <c r="D1082" i="5"/>
  <c r="B1083" i="5"/>
  <c r="C1083" i="5"/>
  <c r="D1083" i="5"/>
  <c r="B1084" i="5"/>
  <c r="C1084" i="5"/>
  <c r="D1084" i="5"/>
  <c r="B1085" i="5"/>
  <c r="C1085" i="5"/>
  <c r="D1085" i="5"/>
  <c r="B1086" i="5"/>
  <c r="C1086" i="5"/>
  <c r="D1086" i="5"/>
  <c r="B1087" i="5"/>
  <c r="C1087" i="5"/>
  <c r="D1087" i="5"/>
  <c r="B1088" i="5"/>
  <c r="C1088" i="5"/>
  <c r="D1088" i="5"/>
  <c r="B1089" i="5"/>
  <c r="C1089" i="5"/>
  <c r="D1089" i="5"/>
  <c r="B1090" i="5"/>
  <c r="C1090" i="5"/>
  <c r="D1090" i="5"/>
  <c r="B1091" i="5"/>
  <c r="C1091" i="5"/>
  <c r="D1091" i="5"/>
  <c r="B1092" i="5"/>
  <c r="C1092" i="5"/>
  <c r="D1092" i="5"/>
  <c r="B1093" i="5"/>
  <c r="C1093" i="5"/>
  <c r="D1093" i="5"/>
  <c r="B1094" i="5"/>
  <c r="C1094" i="5"/>
  <c r="D1094" i="5"/>
  <c r="B1095" i="5"/>
  <c r="C1095" i="5"/>
  <c r="D1095" i="5"/>
  <c r="B1096" i="5"/>
  <c r="C1096" i="5"/>
  <c r="D1096" i="5"/>
  <c r="B1097" i="5"/>
  <c r="C1097" i="5"/>
  <c r="D1097" i="5"/>
  <c r="B1098" i="5"/>
  <c r="C1098" i="5"/>
  <c r="D1098" i="5"/>
  <c r="B1099" i="5"/>
  <c r="C1099" i="5"/>
  <c r="D1099" i="5"/>
  <c r="B1100" i="5"/>
  <c r="C1100" i="5"/>
  <c r="D1100" i="5"/>
  <c r="B1101" i="5"/>
  <c r="C1101" i="5"/>
  <c r="D1101" i="5"/>
  <c r="B1102" i="5"/>
  <c r="C1102" i="5"/>
  <c r="D1102" i="5"/>
  <c r="B1103" i="5"/>
  <c r="C1103" i="5"/>
  <c r="D1103" i="5"/>
  <c r="B1104" i="5"/>
  <c r="C1104" i="5"/>
  <c r="D1104" i="5"/>
  <c r="B1105" i="5"/>
  <c r="C1105" i="5"/>
  <c r="D1105" i="5"/>
  <c r="B1106" i="5"/>
  <c r="C1106" i="5"/>
  <c r="D1106" i="5"/>
  <c r="B1107" i="5"/>
  <c r="C1107" i="5"/>
  <c r="D1107" i="5"/>
  <c r="B1108" i="5"/>
  <c r="C1108" i="5"/>
  <c r="D1108" i="5"/>
  <c r="B1109" i="5"/>
  <c r="C1109" i="5"/>
  <c r="D1109" i="5"/>
  <c r="B1110" i="5"/>
  <c r="C1110" i="5"/>
  <c r="D1110" i="5"/>
  <c r="B1111" i="5"/>
  <c r="C1111" i="5"/>
  <c r="D1111" i="5"/>
  <c r="B1112" i="5"/>
  <c r="C1112" i="5"/>
  <c r="D1112" i="5"/>
  <c r="B1113" i="5"/>
  <c r="C1113" i="5"/>
  <c r="D1113" i="5"/>
  <c r="B1114" i="5"/>
  <c r="C1114" i="5"/>
  <c r="D1114" i="5"/>
  <c r="B1115" i="5"/>
  <c r="C1115" i="5"/>
  <c r="D1115" i="5"/>
  <c r="B1116" i="5"/>
  <c r="C1116" i="5"/>
  <c r="D1116" i="5"/>
  <c r="B1117" i="5"/>
  <c r="C1117" i="5"/>
  <c r="D1117" i="5"/>
  <c r="B1118" i="5"/>
  <c r="C1118" i="5"/>
  <c r="D1118" i="5"/>
  <c r="B1119" i="5"/>
  <c r="C1119" i="5"/>
  <c r="D1119" i="5"/>
  <c r="B1120" i="5"/>
  <c r="C1120" i="5"/>
  <c r="D1120" i="5"/>
  <c r="B1121" i="5"/>
  <c r="C1121" i="5"/>
  <c r="D1121" i="5"/>
  <c r="B1122" i="5"/>
  <c r="C1122" i="5"/>
  <c r="D1122" i="5"/>
  <c r="B1123" i="5"/>
  <c r="C1123" i="5"/>
  <c r="D1123" i="5"/>
  <c r="B1124" i="5"/>
  <c r="C1124" i="5"/>
  <c r="D1124" i="5"/>
  <c r="B1125" i="5"/>
  <c r="C1125" i="5"/>
  <c r="D1125" i="5"/>
  <c r="B1126" i="5"/>
  <c r="C1126" i="5"/>
  <c r="D1126" i="5"/>
  <c r="B1127" i="5"/>
  <c r="C1127" i="5"/>
  <c r="D1127" i="5"/>
  <c r="B1128" i="5"/>
  <c r="C1128" i="5"/>
  <c r="D1128" i="5"/>
  <c r="B1129" i="5"/>
  <c r="C1129" i="5"/>
  <c r="D1129" i="5"/>
  <c r="B1130" i="5"/>
  <c r="C1130" i="5"/>
  <c r="D1130" i="5"/>
  <c r="B1131" i="5"/>
  <c r="C1131" i="5"/>
  <c r="D1131" i="5"/>
  <c r="B1132" i="5"/>
  <c r="C1132" i="5"/>
  <c r="D1132" i="5"/>
  <c r="B1133" i="5"/>
  <c r="C1133" i="5"/>
  <c r="D1133" i="5"/>
  <c r="B1134" i="5"/>
  <c r="C1134" i="5"/>
  <c r="D1134" i="5"/>
  <c r="B1135" i="5"/>
  <c r="C1135" i="5"/>
  <c r="D1135" i="5"/>
  <c r="B1136" i="5"/>
  <c r="C1136" i="5"/>
  <c r="D1136" i="5"/>
  <c r="B1137" i="5"/>
  <c r="C1137" i="5"/>
  <c r="D1137" i="5"/>
  <c r="B1138" i="5"/>
  <c r="C1138" i="5"/>
  <c r="D1138" i="5"/>
  <c r="B1139" i="5"/>
  <c r="C1139" i="5"/>
  <c r="D1139" i="5"/>
  <c r="B1140" i="5"/>
  <c r="C1140" i="5"/>
  <c r="D1140" i="5"/>
  <c r="B1141" i="5"/>
  <c r="C1141" i="5"/>
  <c r="D1141" i="5"/>
  <c r="B1142" i="5"/>
  <c r="C1142" i="5"/>
  <c r="D1142" i="5"/>
  <c r="B1143" i="5"/>
  <c r="C1143" i="5"/>
  <c r="D1143" i="5"/>
  <c r="B1144" i="5"/>
  <c r="C1144" i="5"/>
  <c r="D1144" i="5"/>
  <c r="B1145" i="5"/>
  <c r="C1145" i="5"/>
  <c r="D1145" i="5"/>
  <c r="B1146" i="5"/>
  <c r="C1146" i="5"/>
  <c r="D1146" i="5"/>
  <c r="B1147" i="5"/>
  <c r="C1147" i="5"/>
  <c r="D1147" i="5"/>
  <c r="B1148" i="5"/>
  <c r="C1148" i="5"/>
  <c r="D1148" i="5"/>
  <c r="B1149" i="5"/>
  <c r="C1149" i="5"/>
  <c r="D1149" i="5"/>
  <c r="B1150" i="5"/>
  <c r="C1150" i="5"/>
  <c r="D1150" i="5"/>
  <c r="B1151" i="5"/>
  <c r="C1151" i="5"/>
  <c r="D1151" i="5"/>
  <c r="B1152" i="5"/>
  <c r="C1152" i="5"/>
  <c r="D1152" i="5"/>
  <c r="B1153" i="5"/>
  <c r="C1153" i="5"/>
  <c r="D1153" i="5"/>
  <c r="B1154" i="5"/>
  <c r="C1154" i="5"/>
  <c r="D1154" i="5"/>
  <c r="B1155" i="5"/>
  <c r="C1155" i="5"/>
  <c r="D1155" i="5"/>
  <c r="B1156" i="5"/>
  <c r="C1156" i="5"/>
  <c r="D1156" i="5"/>
  <c r="B1157" i="5"/>
  <c r="C1157" i="5"/>
  <c r="D1157" i="5"/>
  <c r="B1158" i="5"/>
  <c r="C1158" i="5"/>
  <c r="D1158" i="5"/>
  <c r="B1159" i="5"/>
  <c r="C1159" i="5"/>
  <c r="D1159" i="5"/>
  <c r="B1160" i="5"/>
  <c r="C1160" i="5"/>
  <c r="D1160" i="5"/>
  <c r="B1161" i="5"/>
  <c r="C1161" i="5"/>
  <c r="D1161" i="5"/>
  <c r="B1162" i="5"/>
  <c r="C1162" i="5"/>
  <c r="D1162" i="5"/>
  <c r="B1163" i="5"/>
  <c r="C1163" i="5"/>
  <c r="D1163" i="5"/>
  <c r="B1164" i="5"/>
  <c r="C1164" i="5"/>
  <c r="D1164" i="5"/>
  <c r="B1165" i="5"/>
  <c r="C1165" i="5"/>
  <c r="D1165" i="5"/>
  <c r="B1166" i="5"/>
  <c r="C1166" i="5"/>
  <c r="D1166" i="5"/>
  <c r="B1167" i="5"/>
  <c r="C1167" i="5"/>
  <c r="D1167" i="5"/>
  <c r="B1168" i="5"/>
  <c r="C1168" i="5"/>
  <c r="D1168" i="5"/>
  <c r="B1169" i="5"/>
  <c r="C1169" i="5"/>
  <c r="D1169" i="5"/>
  <c r="B1170" i="5"/>
  <c r="C1170" i="5"/>
  <c r="D1170" i="5"/>
  <c r="B1171" i="5"/>
  <c r="C1171" i="5"/>
  <c r="D1171" i="5"/>
  <c r="B1172" i="5"/>
  <c r="C1172" i="5"/>
  <c r="D1172" i="5"/>
  <c r="B1173" i="5"/>
  <c r="C1173" i="5"/>
  <c r="D1173" i="5"/>
  <c r="B1174" i="5"/>
  <c r="C1174" i="5"/>
  <c r="D1174" i="5"/>
  <c r="B1175" i="5"/>
  <c r="C1175" i="5"/>
  <c r="D1175" i="5"/>
  <c r="B1176" i="5"/>
  <c r="C1176" i="5"/>
  <c r="D1176" i="5"/>
  <c r="B1177" i="5"/>
  <c r="C1177" i="5"/>
  <c r="D1177" i="5"/>
  <c r="B1178" i="5"/>
  <c r="C1178" i="5"/>
  <c r="D1178" i="5"/>
  <c r="B1179" i="5"/>
  <c r="C1179" i="5"/>
  <c r="D1179" i="5"/>
  <c r="B1180" i="5"/>
  <c r="C1180" i="5"/>
  <c r="D1180" i="5"/>
  <c r="B1181" i="5"/>
  <c r="C1181" i="5"/>
  <c r="D1181" i="5"/>
  <c r="B1182" i="5"/>
  <c r="C1182" i="5"/>
  <c r="D1182" i="5"/>
  <c r="B1183" i="5"/>
  <c r="C1183" i="5"/>
  <c r="D1183" i="5"/>
  <c r="B1184" i="5"/>
  <c r="C1184" i="5"/>
  <c r="D1184" i="5"/>
  <c r="B1185" i="5"/>
  <c r="C1185" i="5"/>
  <c r="D1185" i="5"/>
  <c r="B1186" i="5"/>
  <c r="C1186" i="5"/>
  <c r="D1186" i="5"/>
  <c r="B1187" i="5"/>
  <c r="C1187" i="5"/>
  <c r="D1187" i="5"/>
  <c r="B1188" i="5"/>
  <c r="C1188" i="5"/>
  <c r="D1188" i="5"/>
  <c r="B1189" i="5"/>
  <c r="C1189" i="5"/>
  <c r="D1189" i="5"/>
  <c r="B1190" i="5"/>
  <c r="C1190" i="5"/>
  <c r="D1190" i="5"/>
  <c r="B1191" i="5"/>
  <c r="C1191" i="5"/>
  <c r="D1191" i="5"/>
  <c r="B1192" i="5"/>
  <c r="C1192" i="5"/>
  <c r="D1192" i="5"/>
  <c r="B1193" i="5"/>
  <c r="C1193" i="5"/>
  <c r="D1193" i="5"/>
  <c r="B1194" i="5"/>
  <c r="C1194" i="5"/>
  <c r="D1194" i="5"/>
  <c r="B1195" i="5"/>
  <c r="C1195" i="5"/>
  <c r="D1195" i="5"/>
  <c r="B1196" i="5"/>
  <c r="C1196" i="5"/>
  <c r="D1196" i="5"/>
  <c r="B1197" i="5"/>
  <c r="C1197" i="5"/>
  <c r="D1197" i="5"/>
  <c r="B1198" i="5"/>
  <c r="C1198" i="5"/>
  <c r="D1198" i="5"/>
  <c r="B1199" i="5"/>
  <c r="C1199" i="5"/>
  <c r="D1199" i="5"/>
  <c r="B1200" i="5"/>
  <c r="C1200" i="5"/>
  <c r="D1200" i="5"/>
  <c r="B1201" i="5"/>
  <c r="C1201" i="5"/>
  <c r="D1201" i="5"/>
  <c r="B1202" i="5"/>
  <c r="C1202" i="5"/>
  <c r="D1202" i="5"/>
  <c r="B1203" i="5"/>
  <c r="C1203" i="5"/>
  <c r="D1203" i="5"/>
  <c r="B1204" i="5"/>
  <c r="C1204" i="5"/>
  <c r="D1204" i="5"/>
  <c r="B1205" i="5"/>
  <c r="C1205" i="5"/>
  <c r="D1205" i="5"/>
  <c r="B1206" i="5"/>
  <c r="C1206" i="5"/>
  <c r="D1206" i="5"/>
  <c r="B1207" i="5"/>
  <c r="C1207" i="5"/>
  <c r="D1207" i="5"/>
  <c r="B1208" i="5"/>
  <c r="C1208" i="5"/>
  <c r="D1208" i="5"/>
  <c r="B1209" i="5"/>
  <c r="C1209" i="5"/>
  <c r="D1209" i="5"/>
  <c r="B1210" i="5"/>
  <c r="C1210" i="5"/>
  <c r="D1210" i="5"/>
  <c r="B1211" i="5"/>
  <c r="C1211" i="5"/>
  <c r="D1211" i="5"/>
  <c r="B1212" i="5"/>
  <c r="C1212" i="5"/>
  <c r="D1212" i="5"/>
  <c r="B1213" i="5"/>
  <c r="C1213" i="5"/>
  <c r="D1213" i="5"/>
  <c r="B1214" i="5"/>
  <c r="C1214" i="5"/>
  <c r="D1214" i="5"/>
  <c r="B1215" i="5"/>
  <c r="C1215" i="5"/>
  <c r="D1215" i="5"/>
  <c r="B1216" i="5"/>
  <c r="C1216" i="5"/>
  <c r="D1216" i="5"/>
  <c r="B1217" i="5"/>
  <c r="C1217" i="5"/>
  <c r="D1217" i="5"/>
  <c r="B1218" i="5"/>
  <c r="C1218" i="5"/>
  <c r="D1218" i="5"/>
  <c r="B1219" i="5"/>
  <c r="C1219" i="5"/>
  <c r="D1219" i="5"/>
  <c r="B1220" i="5"/>
  <c r="C1220" i="5"/>
  <c r="D1220" i="5"/>
  <c r="B1221" i="5"/>
  <c r="C1221" i="5"/>
  <c r="D1221" i="5"/>
  <c r="B1222" i="5"/>
  <c r="C1222" i="5"/>
  <c r="D1222" i="5"/>
  <c r="B1223" i="5"/>
  <c r="C1223" i="5"/>
  <c r="D1223" i="5"/>
  <c r="B1224" i="5"/>
  <c r="C1224" i="5"/>
  <c r="D1224" i="5"/>
  <c r="B1225" i="5"/>
  <c r="C1225" i="5"/>
  <c r="D1225" i="5"/>
  <c r="B1226" i="5"/>
  <c r="C1226" i="5"/>
  <c r="D1226" i="5"/>
  <c r="B1227" i="5"/>
  <c r="C1227" i="5"/>
  <c r="D1227" i="5"/>
  <c r="B1228" i="5"/>
  <c r="C1228" i="5"/>
  <c r="D1228" i="5"/>
  <c r="B1229" i="5"/>
  <c r="C1229" i="5"/>
  <c r="D1229" i="5"/>
  <c r="B1230" i="5"/>
  <c r="C1230" i="5"/>
  <c r="D1230" i="5"/>
  <c r="B1231" i="5"/>
  <c r="C1231" i="5"/>
  <c r="D1231" i="5"/>
  <c r="B1232" i="5"/>
  <c r="C1232" i="5"/>
  <c r="D1232" i="5"/>
  <c r="B1233" i="5"/>
  <c r="C1233" i="5"/>
  <c r="D1233" i="5"/>
  <c r="B1234" i="5"/>
  <c r="C1234" i="5"/>
  <c r="D1234" i="5"/>
  <c r="B1235" i="5"/>
  <c r="C1235" i="5"/>
  <c r="D1235" i="5"/>
  <c r="B1236" i="5"/>
  <c r="C1236" i="5"/>
  <c r="D1236" i="5"/>
  <c r="B1237" i="5"/>
  <c r="C1237" i="5"/>
  <c r="D1237" i="5"/>
  <c r="B1238" i="5"/>
  <c r="C1238" i="5"/>
  <c r="D1238" i="5"/>
  <c r="B1239" i="5"/>
  <c r="C1239" i="5"/>
  <c r="D1239" i="5"/>
  <c r="B1240" i="5"/>
  <c r="C1240" i="5"/>
  <c r="D1240" i="5"/>
  <c r="B1241" i="5"/>
  <c r="C1241" i="5"/>
  <c r="D1241" i="5"/>
  <c r="B1242" i="5"/>
  <c r="C1242" i="5"/>
  <c r="D1242" i="5"/>
  <c r="B1243" i="5"/>
  <c r="C1243" i="5"/>
  <c r="D1243" i="5"/>
  <c r="B1244" i="5"/>
  <c r="C1244" i="5"/>
  <c r="D1244" i="5"/>
  <c r="B1245" i="5"/>
  <c r="C1245" i="5"/>
  <c r="D1245" i="5"/>
  <c r="B1246" i="5"/>
  <c r="C1246" i="5"/>
  <c r="D1246" i="5"/>
  <c r="B1247" i="5"/>
  <c r="C1247" i="5"/>
  <c r="D1247" i="5"/>
  <c r="B1248" i="5"/>
  <c r="C1248" i="5"/>
  <c r="D1248" i="5"/>
  <c r="B1249" i="5"/>
  <c r="C1249" i="5"/>
  <c r="D1249" i="5"/>
  <c r="B1250" i="5"/>
  <c r="C1250" i="5"/>
  <c r="D1250" i="5"/>
  <c r="B1251" i="5"/>
  <c r="C1251" i="5"/>
  <c r="D1251" i="5"/>
  <c r="B1252" i="5"/>
  <c r="C1252" i="5"/>
  <c r="D1252" i="5"/>
  <c r="B1253" i="5"/>
  <c r="C1253" i="5"/>
  <c r="D1253" i="5"/>
  <c r="B1254" i="5"/>
  <c r="C1254" i="5"/>
  <c r="D1254" i="5"/>
  <c r="B1255" i="5"/>
  <c r="C1255" i="5"/>
  <c r="D1255" i="5"/>
  <c r="B1256" i="5"/>
  <c r="C1256" i="5"/>
  <c r="D1256" i="5"/>
  <c r="B1257" i="5"/>
  <c r="C1257" i="5"/>
  <c r="D1257" i="5"/>
  <c r="B1258" i="5"/>
  <c r="C1258" i="5"/>
  <c r="D1258" i="5"/>
  <c r="B1259" i="5"/>
  <c r="C1259" i="5"/>
  <c r="D1259" i="5"/>
  <c r="B1260" i="5"/>
  <c r="C1260" i="5"/>
  <c r="D1260" i="5"/>
  <c r="B1261" i="5"/>
  <c r="C1261" i="5"/>
  <c r="D1261" i="5"/>
  <c r="B1262" i="5"/>
  <c r="C1262" i="5"/>
  <c r="D1262" i="5"/>
  <c r="B1263" i="5"/>
  <c r="C1263" i="5"/>
  <c r="D1263" i="5"/>
  <c r="B1264" i="5"/>
  <c r="C1264" i="5"/>
  <c r="D1264" i="5"/>
  <c r="B1265" i="5"/>
  <c r="C1265" i="5"/>
  <c r="D1265" i="5"/>
  <c r="B1266" i="5"/>
  <c r="C1266" i="5"/>
  <c r="D1266" i="5"/>
  <c r="B1267" i="5"/>
  <c r="C1267" i="5"/>
  <c r="D1267" i="5"/>
  <c r="B1268" i="5"/>
  <c r="C1268" i="5"/>
  <c r="D1268" i="5"/>
  <c r="B1269" i="5"/>
  <c r="C1269" i="5"/>
  <c r="D1269" i="5"/>
  <c r="B1270" i="5"/>
  <c r="C1270" i="5"/>
  <c r="D1270" i="5"/>
  <c r="B1271" i="5"/>
  <c r="C1271" i="5"/>
  <c r="D1271" i="5"/>
  <c r="B1272" i="5"/>
  <c r="C1272" i="5"/>
  <c r="D1272" i="5"/>
  <c r="B1273" i="5"/>
  <c r="C1273" i="5"/>
  <c r="D1273" i="5"/>
  <c r="B1274" i="5"/>
  <c r="C1274" i="5"/>
  <c r="D1274" i="5"/>
  <c r="B1275" i="5"/>
  <c r="C1275" i="5"/>
  <c r="D1275" i="5"/>
  <c r="B1276" i="5"/>
  <c r="C1276" i="5"/>
  <c r="D1276" i="5"/>
  <c r="B1277" i="5"/>
  <c r="C1277" i="5"/>
  <c r="D1277" i="5"/>
  <c r="B1278" i="5"/>
  <c r="C1278" i="5"/>
  <c r="D1278" i="5"/>
  <c r="B1279" i="5"/>
  <c r="C1279" i="5"/>
  <c r="D1279" i="5"/>
  <c r="B1280" i="5"/>
  <c r="C1280" i="5"/>
  <c r="D1280" i="5"/>
  <c r="B1281" i="5"/>
  <c r="C1281" i="5"/>
  <c r="D1281" i="5"/>
  <c r="B1282" i="5"/>
  <c r="C1282" i="5"/>
  <c r="D1282" i="5"/>
  <c r="B1283" i="5"/>
  <c r="C1283" i="5"/>
  <c r="D1283" i="5"/>
  <c r="B1284" i="5"/>
  <c r="C1284" i="5"/>
  <c r="D1284" i="5"/>
  <c r="B1285" i="5"/>
  <c r="C1285" i="5"/>
  <c r="D1285" i="5"/>
  <c r="B1286" i="5"/>
  <c r="C1286" i="5"/>
  <c r="D1286" i="5"/>
  <c r="B1287" i="5"/>
  <c r="C1287" i="5"/>
  <c r="D1287" i="5"/>
  <c r="B1288" i="5"/>
  <c r="C1288" i="5"/>
  <c r="D1288" i="5"/>
  <c r="B1289" i="5"/>
  <c r="C1289" i="5"/>
  <c r="D1289" i="5"/>
  <c r="B1290" i="5"/>
  <c r="C1290" i="5"/>
  <c r="D1290" i="5"/>
  <c r="B1291" i="5"/>
  <c r="C1291" i="5"/>
  <c r="D1291" i="5"/>
  <c r="B1292" i="5"/>
  <c r="C1292" i="5"/>
  <c r="D1292" i="5"/>
  <c r="B1293" i="5"/>
  <c r="C1293" i="5"/>
  <c r="D1293" i="5"/>
  <c r="B1294" i="5"/>
  <c r="C1294" i="5"/>
  <c r="D1294" i="5"/>
  <c r="B1295" i="5"/>
  <c r="C1295" i="5"/>
  <c r="D1295" i="5"/>
  <c r="B1296" i="5"/>
  <c r="C1296" i="5"/>
  <c r="D1296" i="5"/>
  <c r="B1297" i="5"/>
  <c r="C1297" i="5"/>
  <c r="D1297" i="5"/>
  <c r="B1298" i="5"/>
  <c r="C1298" i="5"/>
  <c r="D1298" i="5"/>
  <c r="B1299" i="5"/>
  <c r="C1299" i="5"/>
  <c r="D1299" i="5"/>
  <c r="B1300" i="5"/>
  <c r="C1300" i="5"/>
  <c r="D1300" i="5"/>
  <c r="B1301" i="5"/>
  <c r="C1301" i="5"/>
  <c r="D1301" i="5"/>
  <c r="B1302" i="5"/>
  <c r="C1302" i="5"/>
  <c r="D1302" i="5"/>
  <c r="B1303" i="5"/>
  <c r="C1303" i="5"/>
  <c r="D1303" i="5"/>
  <c r="B1304" i="5"/>
  <c r="C1304" i="5"/>
  <c r="D1304" i="5"/>
  <c r="B1305" i="5"/>
  <c r="C1305" i="5"/>
  <c r="D1305" i="5"/>
  <c r="B1306" i="5"/>
  <c r="C1306" i="5"/>
  <c r="D1306" i="5"/>
  <c r="B1307" i="5"/>
  <c r="C1307" i="5"/>
  <c r="D1307" i="5"/>
  <c r="B1308" i="5"/>
  <c r="C1308" i="5"/>
  <c r="D1308" i="5"/>
  <c r="B1309" i="5"/>
  <c r="C1309" i="5"/>
  <c r="D1309" i="5"/>
  <c r="B1310" i="5"/>
  <c r="C1310" i="5"/>
  <c r="D1310" i="5"/>
  <c r="B1311" i="5"/>
  <c r="C1311" i="5"/>
  <c r="D1311" i="5"/>
  <c r="B1312" i="5"/>
  <c r="C1312" i="5"/>
  <c r="D1312" i="5"/>
  <c r="B1313" i="5"/>
  <c r="C1313" i="5"/>
  <c r="D1313" i="5"/>
  <c r="B1314" i="5"/>
  <c r="C1314" i="5"/>
  <c r="D1314" i="5"/>
  <c r="B1315" i="5"/>
  <c r="C1315" i="5"/>
  <c r="D1315" i="5"/>
  <c r="B1316" i="5"/>
  <c r="C1316" i="5"/>
  <c r="D1316" i="5"/>
  <c r="B1317" i="5"/>
  <c r="C1317" i="5"/>
  <c r="D1317" i="5"/>
  <c r="B1318" i="5"/>
  <c r="C1318" i="5"/>
  <c r="D1318" i="5"/>
  <c r="B1319" i="5"/>
  <c r="C1319" i="5"/>
  <c r="D1319" i="5"/>
  <c r="B1320" i="5"/>
  <c r="C1320" i="5"/>
  <c r="D1320" i="5"/>
  <c r="B1321" i="5"/>
  <c r="C1321" i="5"/>
  <c r="D1321" i="5"/>
  <c r="B1322" i="5"/>
  <c r="C1322" i="5"/>
  <c r="D1322" i="5"/>
  <c r="B1323" i="5"/>
  <c r="C1323" i="5"/>
  <c r="D1323" i="5"/>
  <c r="B1324" i="5"/>
  <c r="C1324" i="5"/>
  <c r="D1324" i="5"/>
  <c r="B1325" i="5"/>
  <c r="C1325" i="5"/>
  <c r="D1325" i="5"/>
  <c r="B1326" i="5"/>
  <c r="C1326" i="5"/>
  <c r="D1326" i="5"/>
  <c r="B1327" i="5"/>
  <c r="C1327" i="5"/>
  <c r="D1327" i="5"/>
  <c r="B1328" i="5"/>
  <c r="C1328" i="5"/>
  <c r="D1328" i="5"/>
  <c r="B1329" i="5"/>
  <c r="C1329" i="5"/>
  <c r="D1329" i="5"/>
  <c r="B1330" i="5"/>
  <c r="C1330" i="5"/>
  <c r="D1330" i="5"/>
  <c r="B1331" i="5"/>
  <c r="C1331" i="5"/>
  <c r="D1331" i="5"/>
  <c r="B1332" i="5"/>
  <c r="C1332" i="5"/>
  <c r="D1332" i="5"/>
  <c r="B1333" i="5"/>
  <c r="C1333" i="5"/>
  <c r="D1333" i="5"/>
  <c r="B1334" i="5"/>
  <c r="C1334" i="5"/>
  <c r="D1334" i="5"/>
  <c r="B1335" i="5"/>
  <c r="C1335" i="5"/>
  <c r="D1335" i="5"/>
  <c r="B1336" i="5"/>
  <c r="C1336" i="5"/>
  <c r="D1336" i="5"/>
  <c r="B1337" i="5"/>
  <c r="C1337" i="5"/>
  <c r="D1337" i="5"/>
  <c r="B1338" i="5"/>
  <c r="C1338" i="5"/>
  <c r="D1338" i="5"/>
  <c r="B1339" i="5"/>
  <c r="C1339" i="5"/>
  <c r="D1339" i="5"/>
  <c r="B1340" i="5"/>
  <c r="C1340" i="5"/>
  <c r="D1340" i="5"/>
  <c r="B1341" i="5"/>
  <c r="C1341" i="5"/>
  <c r="D1341" i="5"/>
  <c r="B1342" i="5"/>
  <c r="C1342" i="5"/>
  <c r="D1342" i="5"/>
  <c r="B1343" i="5"/>
  <c r="C1343" i="5"/>
  <c r="D1343" i="5"/>
  <c r="B1344" i="5"/>
  <c r="C1344" i="5"/>
  <c r="D1344" i="5"/>
  <c r="B1345" i="5"/>
  <c r="C1345" i="5"/>
  <c r="D1345" i="5"/>
  <c r="B1346" i="5"/>
  <c r="C1346" i="5"/>
  <c r="D1346" i="5"/>
  <c r="B1347" i="5"/>
  <c r="C1347" i="5"/>
  <c r="D1347" i="5"/>
  <c r="B1348" i="5"/>
  <c r="C1348" i="5"/>
  <c r="D1348" i="5"/>
  <c r="B1349" i="5"/>
  <c r="C1349" i="5"/>
  <c r="D1349" i="5"/>
  <c r="B1350" i="5"/>
  <c r="C1350" i="5"/>
  <c r="D1350" i="5"/>
  <c r="B1351" i="5"/>
  <c r="C1351" i="5"/>
  <c r="D1351" i="5"/>
  <c r="B1352" i="5"/>
  <c r="C1352" i="5"/>
  <c r="D1352" i="5"/>
  <c r="B1353" i="5"/>
  <c r="C1353" i="5"/>
  <c r="D1353" i="5"/>
  <c r="B1354" i="5"/>
  <c r="C1354" i="5"/>
  <c r="D1354" i="5"/>
  <c r="B1355" i="5"/>
  <c r="C1355" i="5"/>
  <c r="D1355" i="5"/>
  <c r="B1356" i="5"/>
  <c r="C1356" i="5"/>
  <c r="D1356" i="5"/>
  <c r="B1357" i="5"/>
  <c r="C1357" i="5"/>
  <c r="D1357" i="5"/>
  <c r="B1358" i="5"/>
  <c r="C1358" i="5"/>
  <c r="D1358" i="5"/>
  <c r="B1359" i="5"/>
  <c r="C1359" i="5"/>
  <c r="D1359" i="5"/>
  <c r="B1360" i="5"/>
  <c r="C1360" i="5"/>
  <c r="D1360" i="5"/>
  <c r="B1361" i="5"/>
  <c r="C1361" i="5"/>
  <c r="D1361" i="5"/>
  <c r="B1362" i="5"/>
  <c r="C1362" i="5"/>
  <c r="D1362" i="5"/>
  <c r="B1363" i="5"/>
  <c r="C1363" i="5"/>
  <c r="D1363" i="5"/>
  <c r="B1364" i="5"/>
  <c r="C1364" i="5"/>
  <c r="D1364" i="5"/>
  <c r="B1365" i="5"/>
  <c r="C1365" i="5"/>
  <c r="D1365" i="5"/>
  <c r="B1366" i="5"/>
  <c r="C1366" i="5"/>
  <c r="D1366" i="5"/>
  <c r="B1367" i="5"/>
  <c r="C1367" i="5"/>
  <c r="D1367" i="5"/>
  <c r="B1368" i="5"/>
  <c r="C1368" i="5"/>
  <c r="D1368" i="5"/>
  <c r="B1369" i="5"/>
  <c r="C1369" i="5"/>
  <c r="D1369" i="5"/>
  <c r="B1370" i="5"/>
  <c r="C1370" i="5"/>
  <c r="D1370" i="5"/>
  <c r="B1371" i="5"/>
  <c r="C1371" i="5"/>
  <c r="D1371" i="5"/>
  <c r="B1372" i="5"/>
  <c r="C1372" i="5"/>
  <c r="D1372" i="5"/>
  <c r="B1373" i="5"/>
  <c r="C1373" i="5"/>
  <c r="D1373" i="5"/>
  <c r="B1374" i="5"/>
  <c r="C1374" i="5"/>
  <c r="D1374" i="5"/>
  <c r="B1375" i="5"/>
  <c r="C1375" i="5"/>
  <c r="D1375" i="5"/>
  <c r="B1376" i="5"/>
  <c r="C1376" i="5"/>
  <c r="D1376" i="5"/>
  <c r="B1377" i="5"/>
  <c r="C1377" i="5"/>
  <c r="D1377" i="5"/>
  <c r="B1378" i="5"/>
  <c r="C1378" i="5"/>
  <c r="D1378" i="5"/>
  <c r="B1379" i="5"/>
  <c r="C1379" i="5"/>
  <c r="D1379" i="5"/>
  <c r="B1380" i="5"/>
  <c r="C1380" i="5"/>
  <c r="D1380" i="5"/>
  <c r="B1381" i="5"/>
  <c r="C1381" i="5"/>
  <c r="D1381" i="5"/>
  <c r="B1382" i="5"/>
  <c r="C1382" i="5"/>
  <c r="D1382" i="5"/>
  <c r="B1383" i="5"/>
  <c r="C1383" i="5"/>
  <c r="D1383" i="5"/>
  <c r="B1384" i="5"/>
  <c r="C1384" i="5"/>
  <c r="D1384" i="5"/>
  <c r="B1385" i="5"/>
  <c r="C1385" i="5"/>
  <c r="D1385" i="5"/>
  <c r="B1386" i="5"/>
  <c r="C1386" i="5"/>
  <c r="D1386" i="5"/>
  <c r="B1387" i="5"/>
  <c r="C1387" i="5"/>
  <c r="D1387" i="5"/>
  <c r="B1388" i="5"/>
  <c r="C1388" i="5"/>
  <c r="D1388" i="5"/>
  <c r="B1389" i="5"/>
  <c r="C1389" i="5"/>
  <c r="D1389" i="5"/>
  <c r="B1390" i="5"/>
  <c r="C1390" i="5"/>
  <c r="D1390" i="5"/>
  <c r="B1391" i="5"/>
  <c r="C1391" i="5"/>
  <c r="D1391" i="5"/>
  <c r="B1392" i="5"/>
  <c r="C1392" i="5"/>
  <c r="D1392" i="5"/>
  <c r="B1393" i="5"/>
  <c r="C1393" i="5"/>
  <c r="D1393" i="5"/>
  <c r="B1394" i="5"/>
  <c r="C1394" i="5"/>
  <c r="D1394" i="5"/>
  <c r="B1395" i="5"/>
  <c r="C1395" i="5"/>
  <c r="D1395" i="5"/>
  <c r="B1396" i="5"/>
  <c r="C1396" i="5"/>
  <c r="D1396" i="5"/>
  <c r="B1397" i="5"/>
  <c r="C1397" i="5"/>
  <c r="D1397" i="5"/>
  <c r="B1398" i="5"/>
  <c r="C1398" i="5"/>
  <c r="D1398" i="5"/>
  <c r="B1399" i="5"/>
  <c r="C1399" i="5"/>
  <c r="D1399" i="5"/>
  <c r="B1400" i="5"/>
  <c r="C1400" i="5"/>
  <c r="D1400" i="5"/>
  <c r="B1401" i="5"/>
  <c r="C1401" i="5"/>
  <c r="D1401" i="5"/>
  <c r="B1402" i="5"/>
  <c r="C1402" i="5"/>
  <c r="D1402" i="5"/>
  <c r="B1403" i="5"/>
  <c r="C1403" i="5"/>
  <c r="D1403" i="5"/>
  <c r="B1404" i="5"/>
  <c r="C1404" i="5"/>
  <c r="D1404" i="5"/>
  <c r="B1405" i="5"/>
  <c r="C1405" i="5"/>
  <c r="D1405" i="5"/>
  <c r="B1406" i="5"/>
  <c r="C1406" i="5"/>
  <c r="D1406" i="5"/>
  <c r="B1407" i="5"/>
  <c r="C1407" i="5"/>
  <c r="D1407" i="5"/>
  <c r="B1408" i="5"/>
  <c r="C1408" i="5"/>
  <c r="D1408" i="5"/>
  <c r="B1409" i="5"/>
  <c r="C1409" i="5"/>
  <c r="D1409" i="5"/>
  <c r="B1410" i="5"/>
  <c r="C1410" i="5"/>
  <c r="D1410" i="5"/>
  <c r="B1411" i="5"/>
  <c r="C1411" i="5"/>
  <c r="D1411" i="5"/>
  <c r="B1412" i="5"/>
  <c r="C1412" i="5"/>
  <c r="D1412" i="5"/>
  <c r="B1413" i="5"/>
  <c r="C1413" i="5"/>
  <c r="D1413" i="5"/>
  <c r="B1414" i="5"/>
  <c r="C1414" i="5"/>
  <c r="D1414" i="5"/>
  <c r="B1415" i="5"/>
  <c r="C1415" i="5"/>
  <c r="D1415" i="5"/>
  <c r="B1416" i="5"/>
  <c r="C1416" i="5"/>
  <c r="D1416" i="5"/>
  <c r="B1417" i="5"/>
  <c r="C1417" i="5"/>
  <c r="D1417" i="5"/>
  <c r="B1418" i="5"/>
  <c r="C1418" i="5"/>
  <c r="D1418" i="5"/>
  <c r="B1419" i="5"/>
  <c r="C1419" i="5"/>
  <c r="D1419" i="5"/>
  <c r="B1420" i="5"/>
  <c r="C1420" i="5"/>
  <c r="D1420" i="5"/>
  <c r="B1421" i="5"/>
  <c r="C1421" i="5"/>
  <c r="D1421" i="5"/>
  <c r="B1422" i="5"/>
  <c r="C1422" i="5"/>
  <c r="D1422" i="5"/>
  <c r="B1423" i="5"/>
  <c r="C1423" i="5"/>
  <c r="D1423" i="5"/>
  <c r="B1424" i="5"/>
  <c r="C1424" i="5"/>
  <c r="D1424" i="5"/>
  <c r="B1425" i="5"/>
  <c r="C1425" i="5"/>
  <c r="D1425" i="5"/>
  <c r="B1426" i="5"/>
  <c r="C1426" i="5"/>
  <c r="D1426" i="5"/>
  <c r="B1427" i="5"/>
  <c r="C1427" i="5"/>
  <c r="D1427" i="5"/>
  <c r="B1428" i="5"/>
  <c r="C1428" i="5"/>
  <c r="D1428" i="5"/>
  <c r="B1429" i="5"/>
  <c r="C1429" i="5"/>
  <c r="D1429" i="5"/>
  <c r="B1430" i="5"/>
  <c r="C1430" i="5"/>
  <c r="D1430" i="5"/>
  <c r="B1431" i="5"/>
  <c r="C1431" i="5"/>
  <c r="D1431" i="5"/>
  <c r="B1432" i="5"/>
  <c r="C1432" i="5"/>
  <c r="D1432" i="5"/>
  <c r="B1433" i="5"/>
  <c r="C1433" i="5"/>
  <c r="D1433" i="5"/>
  <c r="B1434" i="5"/>
  <c r="C1434" i="5"/>
  <c r="D1434" i="5"/>
  <c r="B1435" i="5"/>
  <c r="C1435" i="5"/>
  <c r="D1435" i="5"/>
  <c r="B1436" i="5"/>
  <c r="C1436" i="5"/>
  <c r="D1436" i="5"/>
  <c r="B1437" i="5"/>
  <c r="C1437" i="5"/>
  <c r="D1437" i="5"/>
  <c r="B1438" i="5"/>
  <c r="C1438" i="5"/>
  <c r="D1438" i="5"/>
  <c r="B1439" i="5"/>
  <c r="C1439" i="5"/>
  <c r="D1439" i="5"/>
  <c r="B1440" i="5"/>
  <c r="C1440" i="5"/>
  <c r="D1440" i="5"/>
  <c r="B1441" i="5"/>
  <c r="C1441" i="5"/>
  <c r="D1441" i="5"/>
  <c r="B1442" i="5"/>
  <c r="C1442" i="5"/>
  <c r="D1442" i="5"/>
  <c r="B1443" i="5"/>
  <c r="C1443" i="5"/>
  <c r="D1443" i="5"/>
  <c r="B1444" i="5"/>
  <c r="C1444" i="5"/>
  <c r="D1444" i="5"/>
  <c r="B1445" i="5"/>
  <c r="C1445" i="5"/>
  <c r="D1445" i="5"/>
  <c r="B1446" i="5"/>
  <c r="C1446" i="5"/>
  <c r="D1446" i="5"/>
  <c r="B1447" i="5"/>
  <c r="C1447" i="5"/>
  <c r="D1447" i="5"/>
  <c r="B1448" i="5"/>
  <c r="C1448" i="5"/>
  <c r="D1448" i="5"/>
  <c r="B1449" i="5"/>
  <c r="C1449" i="5"/>
  <c r="D1449" i="5"/>
  <c r="B1450" i="5"/>
  <c r="C1450" i="5"/>
  <c r="D1450" i="5"/>
  <c r="B1451" i="5"/>
  <c r="C1451" i="5"/>
  <c r="D1451" i="5"/>
  <c r="B1452" i="5"/>
  <c r="C1452" i="5"/>
  <c r="D1452" i="5"/>
  <c r="B1453" i="5"/>
  <c r="C1453" i="5"/>
  <c r="D1453" i="5"/>
  <c r="B1454" i="5"/>
  <c r="C1454" i="5"/>
  <c r="D1454" i="5"/>
  <c r="B1455" i="5"/>
  <c r="C1455" i="5"/>
  <c r="D1455" i="5"/>
  <c r="B1456" i="5"/>
  <c r="C1456" i="5"/>
  <c r="D1456" i="5"/>
  <c r="B1457" i="5"/>
  <c r="C1457" i="5"/>
  <c r="D1457" i="5"/>
  <c r="B1458" i="5"/>
  <c r="C1458" i="5"/>
  <c r="D1458" i="5"/>
  <c r="B1459" i="5"/>
  <c r="C1459" i="5"/>
  <c r="D1459" i="5"/>
  <c r="B1460" i="5"/>
  <c r="C1460" i="5"/>
  <c r="D1460" i="5"/>
  <c r="B1461" i="5"/>
  <c r="C1461" i="5"/>
  <c r="D1461" i="5"/>
  <c r="B1462" i="5"/>
  <c r="C1462" i="5"/>
  <c r="D1462" i="5"/>
  <c r="B1463" i="5"/>
  <c r="C1463" i="5"/>
  <c r="D1463" i="5"/>
  <c r="B1464" i="5"/>
  <c r="C1464" i="5"/>
  <c r="D1464" i="5"/>
  <c r="B1465" i="5"/>
  <c r="C1465" i="5"/>
  <c r="D1465" i="5"/>
  <c r="B1466" i="5"/>
  <c r="C1466" i="5"/>
  <c r="D1466" i="5"/>
  <c r="B1467" i="5"/>
  <c r="C1467" i="5"/>
  <c r="D1467" i="5"/>
  <c r="B1468" i="5"/>
  <c r="C1468" i="5"/>
  <c r="D1468" i="5"/>
  <c r="B1469" i="5"/>
  <c r="C1469" i="5"/>
  <c r="D1469" i="5"/>
  <c r="B1470" i="5"/>
  <c r="C1470" i="5"/>
  <c r="D1470" i="5"/>
  <c r="B1471" i="5"/>
  <c r="C1471" i="5"/>
  <c r="D1471" i="5"/>
  <c r="B1472" i="5"/>
  <c r="C1472" i="5"/>
  <c r="D1472" i="5"/>
  <c r="B1473" i="5"/>
  <c r="C1473" i="5"/>
  <c r="D1473" i="5"/>
  <c r="B1474" i="5"/>
  <c r="C1474" i="5"/>
  <c r="D1474" i="5"/>
  <c r="B1475" i="5"/>
  <c r="C1475" i="5"/>
  <c r="D1475" i="5"/>
  <c r="B1476" i="5"/>
  <c r="C1476" i="5"/>
  <c r="D1476" i="5"/>
  <c r="B1477" i="5"/>
  <c r="C1477" i="5"/>
  <c r="D1477" i="5"/>
  <c r="B1478" i="5"/>
  <c r="C1478" i="5"/>
  <c r="D1478" i="5"/>
  <c r="B1479" i="5"/>
  <c r="C1479" i="5"/>
  <c r="D1479" i="5"/>
  <c r="B1480" i="5"/>
  <c r="C1480" i="5"/>
  <c r="D1480" i="5"/>
  <c r="B1481" i="5"/>
  <c r="C1481" i="5"/>
  <c r="D1481" i="5"/>
  <c r="B1482" i="5"/>
  <c r="C1482" i="5"/>
  <c r="D1482" i="5"/>
  <c r="B1483" i="5"/>
  <c r="C1483" i="5"/>
  <c r="D1483" i="5"/>
  <c r="B1484" i="5"/>
  <c r="C1484" i="5"/>
  <c r="D1484" i="5"/>
  <c r="B1485" i="5"/>
  <c r="C1485" i="5"/>
  <c r="D1485" i="5"/>
  <c r="B1486" i="5"/>
  <c r="C1486" i="5"/>
  <c r="D1486" i="5"/>
  <c r="B1487" i="5"/>
  <c r="C1487" i="5"/>
  <c r="D1487" i="5"/>
  <c r="B1488" i="5"/>
  <c r="C1488" i="5"/>
  <c r="D1488" i="5"/>
  <c r="B1489" i="5"/>
  <c r="C1489" i="5"/>
  <c r="D1489" i="5"/>
  <c r="B1490" i="5"/>
  <c r="C1490" i="5"/>
  <c r="D1490" i="5"/>
  <c r="B1491" i="5"/>
  <c r="C1491" i="5"/>
  <c r="D1491" i="5"/>
  <c r="B1492" i="5"/>
  <c r="C1492" i="5"/>
  <c r="D1492" i="5"/>
  <c r="B1493" i="5"/>
  <c r="C1493" i="5"/>
  <c r="D1493" i="5"/>
  <c r="B1494" i="5"/>
  <c r="C1494" i="5"/>
  <c r="D1494" i="5"/>
  <c r="B1495" i="5"/>
  <c r="C1495" i="5"/>
  <c r="D1495" i="5"/>
  <c r="B1496" i="5"/>
  <c r="C1496" i="5"/>
  <c r="D1496" i="5"/>
  <c r="B1497" i="5"/>
  <c r="C1497" i="5"/>
  <c r="D1497" i="5"/>
  <c r="B1498" i="5"/>
  <c r="C1498" i="5"/>
  <c r="D1498" i="5"/>
  <c r="B1499" i="5"/>
  <c r="C1499" i="5"/>
  <c r="D1499" i="5"/>
  <c r="B1500" i="5"/>
  <c r="C1500" i="5"/>
  <c r="D1500" i="5"/>
  <c r="B1501" i="5"/>
  <c r="C1501" i="5"/>
  <c r="D1501" i="5"/>
  <c r="B1502" i="5"/>
  <c r="C1502" i="5"/>
  <c r="D1502" i="5"/>
  <c r="B1503" i="5"/>
  <c r="C1503" i="5"/>
  <c r="D1503" i="5"/>
  <c r="B1504" i="5"/>
  <c r="C1504" i="5"/>
  <c r="D1504" i="5"/>
  <c r="B1505" i="5"/>
  <c r="C1505" i="5"/>
  <c r="D1505" i="5"/>
  <c r="B1506" i="5"/>
  <c r="C1506" i="5"/>
  <c r="D1506" i="5"/>
  <c r="B1507" i="5"/>
  <c r="C1507" i="5"/>
  <c r="D1507" i="5"/>
  <c r="B1508" i="5"/>
  <c r="C1508" i="5"/>
  <c r="D1508" i="5"/>
  <c r="B1509" i="5"/>
  <c r="C1509" i="5"/>
  <c r="D1509" i="5"/>
  <c r="B1510" i="5"/>
  <c r="C1510" i="5"/>
  <c r="D1510" i="5"/>
  <c r="B1511" i="5"/>
  <c r="C1511" i="5"/>
  <c r="D1511" i="5"/>
  <c r="B1512" i="5"/>
  <c r="C1512" i="5"/>
  <c r="D1512" i="5"/>
  <c r="B1513" i="5"/>
  <c r="C1513" i="5"/>
  <c r="D1513" i="5"/>
  <c r="B1514" i="5"/>
  <c r="C1514" i="5"/>
  <c r="D1514" i="5"/>
  <c r="B1515" i="5"/>
  <c r="C1515" i="5"/>
  <c r="D1515" i="5"/>
  <c r="B1516" i="5"/>
  <c r="C1516" i="5"/>
  <c r="D1516" i="5"/>
  <c r="B1517" i="5"/>
  <c r="C1517" i="5"/>
  <c r="D1517" i="5"/>
  <c r="B1518" i="5"/>
  <c r="C1518" i="5"/>
  <c r="D1518" i="5"/>
  <c r="B1519" i="5"/>
  <c r="C1519" i="5"/>
  <c r="D1519" i="5"/>
  <c r="B1520" i="5"/>
  <c r="C1520" i="5"/>
  <c r="D1520" i="5"/>
  <c r="B1521" i="5"/>
  <c r="C1521" i="5"/>
  <c r="D1521" i="5"/>
  <c r="B1522" i="5"/>
  <c r="C1522" i="5"/>
  <c r="D1522" i="5"/>
  <c r="B1523" i="5"/>
  <c r="C1523" i="5"/>
  <c r="D1523" i="5"/>
  <c r="B1524" i="5"/>
  <c r="C1524" i="5"/>
  <c r="D1524" i="5"/>
  <c r="B1525" i="5"/>
  <c r="C1525" i="5"/>
  <c r="D1525" i="5"/>
  <c r="B1526" i="5"/>
  <c r="C1526" i="5"/>
  <c r="D1526" i="5"/>
  <c r="B1527" i="5"/>
  <c r="C1527" i="5"/>
  <c r="D1527" i="5"/>
  <c r="B1528" i="5"/>
  <c r="C1528" i="5"/>
  <c r="D1528" i="5"/>
  <c r="B1529" i="5"/>
  <c r="C1529" i="5"/>
  <c r="D1529" i="5"/>
  <c r="B1530" i="5"/>
  <c r="C1530" i="5"/>
  <c r="D1530" i="5"/>
  <c r="B1531" i="5"/>
  <c r="C1531" i="5"/>
  <c r="D1531" i="5"/>
  <c r="B1532" i="5"/>
  <c r="C1532" i="5"/>
  <c r="D1532" i="5"/>
  <c r="B1533" i="5"/>
  <c r="C1533" i="5"/>
  <c r="D1533" i="5"/>
  <c r="B1534" i="5"/>
  <c r="C1534" i="5"/>
  <c r="D1534" i="5"/>
  <c r="B1535" i="5"/>
  <c r="C1535" i="5"/>
  <c r="D1535" i="5"/>
  <c r="B1536" i="5"/>
  <c r="C1536" i="5"/>
  <c r="D1536" i="5"/>
  <c r="B1537" i="5"/>
  <c r="C1537" i="5"/>
  <c r="D1537" i="5"/>
  <c r="B1538" i="5"/>
  <c r="C1538" i="5"/>
  <c r="D1538" i="5"/>
  <c r="B1539" i="5"/>
  <c r="C1539" i="5"/>
  <c r="D1539" i="5"/>
  <c r="B1540" i="5"/>
  <c r="C1540" i="5"/>
  <c r="D1540" i="5"/>
  <c r="B1541" i="5"/>
  <c r="C1541" i="5"/>
  <c r="D1541" i="5"/>
  <c r="B1542" i="5"/>
  <c r="C1542" i="5"/>
  <c r="D1542" i="5"/>
  <c r="B1543" i="5"/>
  <c r="C1543" i="5"/>
  <c r="D1543" i="5"/>
  <c r="B1544" i="5"/>
  <c r="C1544" i="5"/>
  <c r="D1544" i="5"/>
  <c r="B1545" i="5"/>
  <c r="C1545" i="5"/>
  <c r="D1545" i="5"/>
  <c r="B1546" i="5"/>
  <c r="C1546" i="5"/>
  <c r="D1546" i="5"/>
  <c r="B1547" i="5"/>
  <c r="C1547" i="5"/>
  <c r="D1547" i="5"/>
  <c r="B1548" i="5"/>
  <c r="C1548" i="5"/>
  <c r="D1548" i="5"/>
  <c r="B1549" i="5"/>
  <c r="C1549" i="5"/>
  <c r="D1549" i="5"/>
  <c r="B1550" i="5"/>
  <c r="C1550" i="5"/>
  <c r="D1550" i="5"/>
  <c r="B1551" i="5"/>
  <c r="C1551" i="5"/>
  <c r="D1551" i="5"/>
  <c r="B1552" i="5"/>
  <c r="C1552" i="5"/>
  <c r="D1552" i="5"/>
  <c r="B1553" i="5"/>
  <c r="C1553" i="5"/>
  <c r="D1553" i="5"/>
  <c r="B1554" i="5"/>
  <c r="C1554" i="5"/>
  <c r="D1554" i="5"/>
  <c r="B1555" i="5"/>
  <c r="C1555" i="5"/>
  <c r="D1555" i="5"/>
  <c r="B1556" i="5"/>
  <c r="C1556" i="5"/>
  <c r="D1556" i="5"/>
  <c r="B1557" i="5"/>
  <c r="C1557" i="5"/>
  <c r="D1557" i="5"/>
  <c r="B1558" i="5"/>
  <c r="C1558" i="5"/>
  <c r="D1558" i="5"/>
  <c r="B1559" i="5"/>
  <c r="C1559" i="5"/>
  <c r="D1559" i="5"/>
  <c r="B1560" i="5"/>
  <c r="C1560" i="5"/>
  <c r="D1560" i="5"/>
  <c r="B1561" i="5"/>
  <c r="C1561" i="5"/>
  <c r="D1561" i="5"/>
  <c r="B1562" i="5"/>
  <c r="C1562" i="5"/>
  <c r="D1562" i="5"/>
  <c r="B1563" i="5"/>
  <c r="C1563" i="5"/>
  <c r="D1563" i="5"/>
  <c r="B1564" i="5"/>
  <c r="C1564" i="5"/>
  <c r="D1564" i="5"/>
  <c r="B1565" i="5"/>
  <c r="C1565" i="5"/>
  <c r="D1565" i="5"/>
  <c r="B1566" i="5"/>
  <c r="C1566" i="5"/>
  <c r="D1566" i="5"/>
  <c r="B1567" i="5"/>
  <c r="C1567" i="5"/>
  <c r="D1567" i="5"/>
  <c r="B1568" i="5"/>
  <c r="C1568" i="5"/>
  <c r="D1568" i="5"/>
  <c r="B1569" i="5"/>
  <c r="C1569" i="5"/>
  <c r="D1569" i="5"/>
  <c r="B1570" i="5"/>
  <c r="C1570" i="5"/>
  <c r="D1570" i="5"/>
  <c r="B1571" i="5"/>
  <c r="C1571" i="5"/>
  <c r="D1571" i="5"/>
  <c r="B1572" i="5"/>
  <c r="C1572" i="5"/>
  <c r="D1572" i="5"/>
  <c r="B1573" i="5"/>
  <c r="C1573" i="5"/>
  <c r="D1573" i="5"/>
  <c r="B1574" i="5"/>
  <c r="C1574" i="5"/>
  <c r="D1574" i="5"/>
  <c r="B1575" i="5"/>
  <c r="C1575" i="5"/>
  <c r="D1575" i="5"/>
  <c r="B1576" i="5"/>
  <c r="C1576" i="5"/>
  <c r="D1576" i="5"/>
  <c r="B1577" i="5"/>
  <c r="C1577" i="5"/>
  <c r="D1577" i="5"/>
  <c r="B1578" i="5"/>
  <c r="C1578" i="5"/>
  <c r="D1578" i="5"/>
  <c r="B1579" i="5"/>
  <c r="C1579" i="5"/>
  <c r="D1579" i="5"/>
  <c r="B1580" i="5"/>
  <c r="C1580" i="5"/>
  <c r="D1580" i="5"/>
  <c r="B1581" i="5"/>
  <c r="C1581" i="5"/>
  <c r="D1581" i="5"/>
  <c r="B1582" i="5"/>
  <c r="C1582" i="5"/>
  <c r="D1582" i="5"/>
  <c r="B1583" i="5"/>
  <c r="C1583" i="5"/>
  <c r="D1583" i="5"/>
  <c r="B1584" i="5"/>
  <c r="C1584" i="5"/>
  <c r="D1584" i="5"/>
  <c r="B1585" i="5"/>
  <c r="C1585" i="5"/>
  <c r="D1585" i="5"/>
  <c r="B1586" i="5"/>
  <c r="C1586" i="5"/>
  <c r="D1586" i="5"/>
  <c r="B1587" i="5"/>
  <c r="C1587" i="5"/>
  <c r="D1587" i="5"/>
  <c r="B1588" i="5"/>
  <c r="C1588" i="5"/>
  <c r="D1588" i="5"/>
  <c r="B1589" i="5"/>
  <c r="C1589" i="5"/>
  <c r="D1589" i="5"/>
  <c r="B1590" i="5"/>
  <c r="C1590" i="5"/>
  <c r="D1590" i="5"/>
  <c r="B1591" i="5"/>
  <c r="C1591" i="5"/>
  <c r="D1591" i="5"/>
  <c r="B1592" i="5"/>
  <c r="C1592" i="5"/>
  <c r="D1592" i="5"/>
  <c r="B1593" i="5"/>
  <c r="C1593" i="5"/>
  <c r="D1593" i="5"/>
  <c r="B1594" i="5"/>
  <c r="C1594" i="5"/>
  <c r="D1594" i="5"/>
  <c r="B1595" i="5"/>
  <c r="C1595" i="5"/>
  <c r="D1595" i="5"/>
  <c r="B1596" i="5"/>
  <c r="C1596" i="5"/>
  <c r="D1596" i="5"/>
  <c r="B1597" i="5"/>
  <c r="C1597" i="5"/>
  <c r="D1597" i="5"/>
  <c r="B1598" i="5"/>
  <c r="C1598" i="5"/>
  <c r="D1598" i="5"/>
  <c r="B1599" i="5"/>
  <c r="C1599" i="5"/>
  <c r="D1599" i="5"/>
  <c r="B1600" i="5"/>
  <c r="C1600" i="5"/>
  <c r="D1600" i="5"/>
  <c r="B1601" i="5"/>
  <c r="C1601" i="5"/>
  <c r="D1601" i="5"/>
  <c r="B1602" i="5"/>
  <c r="C1602" i="5"/>
  <c r="D1602" i="5"/>
  <c r="B1603" i="5"/>
  <c r="C1603" i="5"/>
  <c r="D1603" i="5"/>
  <c r="B1604" i="5"/>
  <c r="C1604" i="5"/>
  <c r="D1604" i="5"/>
  <c r="B1605" i="5"/>
  <c r="C1605" i="5"/>
  <c r="D1605" i="5"/>
  <c r="B1606" i="5"/>
  <c r="C1606" i="5"/>
  <c r="D1606" i="5"/>
  <c r="B1607" i="5"/>
  <c r="C1607" i="5"/>
  <c r="D1607" i="5"/>
  <c r="B1608" i="5"/>
  <c r="C1608" i="5"/>
  <c r="D1608" i="5"/>
  <c r="B1609" i="5"/>
  <c r="C1609" i="5"/>
  <c r="D1609" i="5"/>
  <c r="B1610" i="5"/>
  <c r="C1610" i="5"/>
  <c r="D1610" i="5"/>
  <c r="B1611" i="5"/>
  <c r="C1611" i="5"/>
  <c r="D1611" i="5"/>
  <c r="B1612" i="5"/>
  <c r="C1612" i="5"/>
  <c r="D1612" i="5"/>
  <c r="B1613" i="5"/>
  <c r="C1613" i="5"/>
  <c r="D1613" i="5"/>
  <c r="B1614" i="5"/>
  <c r="C1614" i="5"/>
  <c r="D1614" i="5"/>
  <c r="B1615" i="5"/>
  <c r="C1615" i="5"/>
  <c r="D1615" i="5"/>
  <c r="B1616" i="5"/>
  <c r="C1616" i="5"/>
  <c r="D1616" i="5"/>
  <c r="B1617" i="5"/>
  <c r="C1617" i="5"/>
  <c r="D1617" i="5"/>
  <c r="B1618" i="5"/>
  <c r="C1618" i="5"/>
  <c r="D1618" i="5"/>
  <c r="B1619" i="5"/>
  <c r="C1619" i="5"/>
  <c r="D1619" i="5"/>
  <c r="B1620" i="5"/>
  <c r="C1620" i="5"/>
  <c r="D1620" i="5"/>
  <c r="B1621" i="5"/>
  <c r="C1621" i="5"/>
  <c r="D1621" i="5"/>
  <c r="B1622" i="5"/>
  <c r="C1622" i="5"/>
  <c r="D1622" i="5"/>
  <c r="B1623" i="5"/>
  <c r="C1623" i="5"/>
  <c r="D1623" i="5"/>
  <c r="B1624" i="5"/>
  <c r="C1624" i="5"/>
  <c r="D1624" i="5"/>
  <c r="B1625" i="5"/>
  <c r="C1625" i="5"/>
  <c r="D1625" i="5"/>
  <c r="B1626" i="5"/>
  <c r="C1626" i="5"/>
  <c r="D1626" i="5"/>
  <c r="B1627" i="5"/>
  <c r="C1627" i="5"/>
  <c r="D1627" i="5"/>
  <c r="B1628" i="5"/>
  <c r="C1628" i="5"/>
  <c r="D1628" i="5"/>
  <c r="B1629" i="5"/>
  <c r="C1629" i="5"/>
  <c r="D1629" i="5"/>
  <c r="B1630" i="5"/>
  <c r="C1630" i="5"/>
  <c r="D1630" i="5"/>
  <c r="B1631" i="5"/>
  <c r="C1631" i="5"/>
  <c r="D1631" i="5"/>
  <c r="B1632" i="5"/>
  <c r="C1632" i="5"/>
  <c r="D1632" i="5"/>
  <c r="B1633" i="5"/>
  <c r="C1633" i="5"/>
  <c r="D1633" i="5"/>
  <c r="B1634" i="5"/>
  <c r="C1634" i="5"/>
  <c r="D1634" i="5"/>
  <c r="B1635" i="5"/>
  <c r="C1635" i="5"/>
  <c r="D1635" i="5"/>
  <c r="B1636" i="5"/>
  <c r="C1636" i="5"/>
  <c r="D1636" i="5"/>
  <c r="B1637" i="5"/>
  <c r="C1637" i="5"/>
  <c r="D1637" i="5"/>
  <c r="B1638" i="5"/>
  <c r="C1638" i="5"/>
  <c r="D1638" i="5"/>
  <c r="B1639" i="5"/>
  <c r="C1639" i="5"/>
  <c r="D1639" i="5"/>
  <c r="B1640" i="5"/>
  <c r="C1640" i="5"/>
  <c r="D1640" i="5"/>
  <c r="B1641" i="5"/>
  <c r="C1641" i="5"/>
  <c r="D1641" i="5"/>
  <c r="B1642" i="5"/>
  <c r="C1642" i="5"/>
  <c r="D1642" i="5"/>
  <c r="B1643" i="5"/>
  <c r="C1643" i="5"/>
  <c r="D1643" i="5"/>
  <c r="B1644" i="5"/>
  <c r="C1644" i="5"/>
  <c r="D1644" i="5"/>
  <c r="B1645" i="5"/>
  <c r="C1645" i="5"/>
  <c r="D1645" i="5"/>
  <c r="B1646" i="5"/>
  <c r="C1646" i="5"/>
  <c r="D1646" i="5"/>
  <c r="B1647" i="5"/>
  <c r="C1647" i="5"/>
  <c r="D1647" i="5"/>
  <c r="B1648" i="5"/>
  <c r="C1648" i="5"/>
  <c r="D1648" i="5"/>
  <c r="B1649" i="5"/>
  <c r="C1649" i="5"/>
  <c r="D1649" i="5"/>
  <c r="B1650" i="5"/>
  <c r="C1650" i="5"/>
  <c r="D1650" i="5"/>
  <c r="B1651" i="5"/>
  <c r="C1651" i="5"/>
  <c r="D1651" i="5"/>
  <c r="B1652" i="5"/>
  <c r="C1652" i="5"/>
  <c r="D1652" i="5"/>
  <c r="B1653" i="5"/>
  <c r="C1653" i="5"/>
  <c r="D1653" i="5"/>
  <c r="B1654" i="5"/>
  <c r="C1654" i="5"/>
  <c r="D1654" i="5"/>
  <c r="B1655" i="5"/>
  <c r="C1655" i="5"/>
  <c r="D1655" i="5"/>
  <c r="B1656" i="5"/>
  <c r="C1656" i="5"/>
  <c r="D1656" i="5"/>
  <c r="B1657" i="5"/>
  <c r="C1657" i="5"/>
  <c r="D1657" i="5"/>
  <c r="B1658" i="5"/>
  <c r="C1658" i="5"/>
  <c r="D1658" i="5"/>
  <c r="B1659" i="5"/>
  <c r="C1659" i="5"/>
  <c r="D1659" i="5"/>
  <c r="B1660" i="5"/>
  <c r="C1660" i="5"/>
  <c r="D1660" i="5"/>
  <c r="B1661" i="5"/>
  <c r="C1661" i="5"/>
  <c r="D1661" i="5"/>
  <c r="B1662" i="5"/>
  <c r="C1662" i="5"/>
  <c r="D1662" i="5"/>
  <c r="B1663" i="5"/>
  <c r="C1663" i="5"/>
  <c r="D1663" i="5"/>
  <c r="B1664" i="5"/>
  <c r="C1664" i="5"/>
  <c r="D1664" i="5"/>
  <c r="B1665" i="5"/>
  <c r="C1665" i="5"/>
  <c r="D1665" i="5"/>
  <c r="B1666" i="5"/>
  <c r="C1666" i="5"/>
  <c r="D1666" i="5"/>
  <c r="B1667" i="5"/>
  <c r="C1667" i="5"/>
  <c r="D1667" i="5"/>
  <c r="B1668" i="5"/>
  <c r="C1668" i="5"/>
  <c r="D1668" i="5"/>
  <c r="B1669" i="5"/>
  <c r="C1669" i="5"/>
  <c r="D1669" i="5"/>
  <c r="B1670" i="5"/>
  <c r="C1670" i="5"/>
  <c r="D1670" i="5"/>
  <c r="B1671" i="5"/>
  <c r="C1671" i="5"/>
  <c r="D1671" i="5"/>
  <c r="B1672" i="5"/>
  <c r="C1672" i="5"/>
  <c r="D1672" i="5"/>
  <c r="B1673" i="5"/>
  <c r="C1673" i="5"/>
  <c r="D1673" i="5"/>
  <c r="B1674" i="5"/>
  <c r="C1674" i="5"/>
  <c r="D1674" i="5"/>
  <c r="B1675" i="5"/>
  <c r="C1675" i="5"/>
  <c r="D1675" i="5"/>
  <c r="B1676" i="5"/>
  <c r="C1676" i="5"/>
  <c r="D1676" i="5"/>
  <c r="B1677" i="5"/>
  <c r="C1677" i="5"/>
  <c r="D1677" i="5"/>
  <c r="B1678" i="5"/>
  <c r="C1678" i="5"/>
  <c r="D1678" i="5"/>
  <c r="B1679" i="5"/>
  <c r="C1679" i="5"/>
  <c r="D1679" i="5"/>
  <c r="B1680" i="5"/>
  <c r="C1680" i="5"/>
  <c r="D1680" i="5"/>
  <c r="B1681" i="5"/>
  <c r="C1681" i="5"/>
  <c r="D1681" i="5"/>
  <c r="B1682" i="5"/>
  <c r="C1682" i="5"/>
  <c r="D1682" i="5"/>
  <c r="B1683" i="5"/>
  <c r="C1683" i="5"/>
  <c r="D1683" i="5"/>
  <c r="B1684" i="5"/>
  <c r="C1684" i="5"/>
  <c r="D1684" i="5"/>
  <c r="B1685" i="5"/>
  <c r="C1685" i="5"/>
  <c r="D1685" i="5"/>
  <c r="B1686" i="5"/>
  <c r="C1686" i="5"/>
  <c r="D1686" i="5"/>
  <c r="B1687" i="5"/>
  <c r="C1687" i="5"/>
  <c r="D1687" i="5"/>
  <c r="B1688" i="5"/>
  <c r="C1688" i="5"/>
  <c r="D1688" i="5"/>
  <c r="B1689" i="5"/>
  <c r="C1689" i="5"/>
  <c r="D1689" i="5"/>
  <c r="B1690" i="5"/>
  <c r="C1690" i="5"/>
  <c r="D1690" i="5"/>
  <c r="B1691" i="5"/>
  <c r="C1691" i="5"/>
  <c r="D1691" i="5"/>
  <c r="B1692" i="5"/>
  <c r="C1692" i="5"/>
  <c r="D1692" i="5"/>
  <c r="B1693" i="5"/>
  <c r="C1693" i="5"/>
  <c r="D1693" i="5"/>
  <c r="B1694" i="5"/>
  <c r="C1694" i="5"/>
  <c r="D1694" i="5"/>
  <c r="B1695" i="5"/>
  <c r="C1695" i="5"/>
  <c r="D1695" i="5"/>
  <c r="B1696" i="5"/>
  <c r="C1696" i="5"/>
  <c r="D1696" i="5"/>
  <c r="B1697" i="5"/>
  <c r="C1697" i="5"/>
  <c r="D1697" i="5"/>
  <c r="B1698" i="5"/>
  <c r="C1698" i="5"/>
  <c r="D1698" i="5"/>
  <c r="B1699" i="5"/>
  <c r="C1699" i="5"/>
  <c r="D1699" i="5"/>
  <c r="B1700" i="5"/>
  <c r="C1700" i="5"/>
  <c r="D1700" i="5"/>
  <c r="B1701" i="5"/>
  <c r="C1701" i="5"/>
  <c r="D1701" i="5"/>
  <c r="B1702" i="5"/>
  <c r="C1702" i="5"/>
  <c r="D1702" i="5"/>
  <c r="B1703" i="5"/>
  <c r="C1703" i="5"/>
  <c r="D1703" i="5"/>
  <c r="B1704" i="5"/>
  <c r="C1704" i="5"/>
  <c r="D1704" i="5"/>
  <c r="B1705" i="5"/>
  <c r="C1705" i="5"/>
  <c r="D1705" i="5"/>
  <c r="B1706" i="5"/>
  <c r="C1706" i="5"/>
  <c r="D1706" i="5"/>
  <c r="B1707" i="5"/>
  <c r="C1707" i="5"/>
  <c r="D1707" i="5"/>
  <c r="B1708" i="5"/>
  <c r="C1708" i="5"/>
  <c r="D1708" i="5"/>
  <c r="B1709" i="5"/>
  <c r="C1709" i="5"/>
  <c r="D1709" i="5"/>
  <c r="B1710" i="5"/>
  <c r="C1710" i="5"/>
  <c r="D1710" i="5"/>
  <c r="B1711" i="5"/>
  <c r="C1711" i="5"/>
  <c r="D1711" i="5"/>
  <c r="B1712" i="5"/>
  <c r="C1712" i="5"/>
  <c r="D1712" i="5"/>
  <c r="B1713" i="5"/>
  <c r="C1713" i="5"/>
  <c r="D1713" i="5"/>
  <c r="B1714" i="5"/>
  <c r="C1714" i="5"/>
  <c r="D1714" i="5"/>
  <c r="B1715" i="5"/>
  <c r="C1715" i="5"/>
  <c r="D1715" i="5"/>
  <c r="B1716" i="5"/>
  <c r="C1716" i="5"/>
  <c r="D1716" i="5"/>
  <c r="B1717" i="5"/>
  <c r="C1717" i="5"/>
  <c r="D1717" i="5"/>
  <c r="B1718" i="5"/>
  <c r="C1718" i="5"/>
  <c r="D1718" i="5"/>
  <c r="B1719" i="5"/>
  <c r="C1719" i="5"/>
  <c r="D1719" i="5"/>
  <c r="B1720" i="5"/>
  <c r="C1720" i="5"/>
  <c r="D1720" i="5"/>
  <c r="B1721" i="5"/>
  <c r="C1721" i="5"/>
  <c r="D1721" i="5"/>
  <c r="B1722" i="5"/>
  <c r="C1722" i="5"/>
  <c r="D1722" i="5"/>
  <c r="B1723" i="5"/>
  <c r="C1723" i="5"/>
  <c r="D1723" i="5"/>
  <c r="B1724" i="5"/>
  <c r="C1724" i="5"/>
  <c r="D1724" i="5"/>
  <c r="B1725" i="5"/>
  <c r="C1725" i="5"/>
  <c r="D1725" i="5"/>
  <c r="B1726" i="5"/>
  <c r="C1726" i="5"/>
  <c r="D1726" i="5"/>
  <c r="B1727" i="5"/>
  <c r="C1727" i="5"/>
  <c r="D1727" i="5"/>
  <c r="B1728" i="5"/>
  <c r="C1728" i="5"/>
  <c r="D1728" i="5"/>
  <c r="B1729" i="5"/>
  <c r="C1729" i="5"/>
  <c r="D1729" i="5"/>
  <c r="B1730" i="5"/>
  <c r="C1730" i="5"/>
  <c r="D1730" i="5"/>
  <c r="B1731" i="5"/>
  <c r="C1731" i="5"/>
  <c r="D1731" i="5"/>
  <c r="B1732" i="5"/>
  <c r="C1732" i="5"/>
  <c r="D1732" i="5"/>
  <c r="B1733" i="5"/>
  <c r="C1733" i="5"/>
  <c r="D1733" i="5"/>
  <c r="B1734" i="5"/>
  <c r="C1734" i="5"/>
  <c r="D1734" i="5"/>
  <c r="B1735" i="5"/>
  <c r="C1735" i="5"/>
  <c r="D1735" i="5"/>
  <c r="B1736" i="5"/>
  <c r="C1736" i="5"/>
  <c r="D1736" i="5"/>
  <c r="B1737" i="5"/>
  <c r="C1737" i="5"/>
  <c r="D1737" i="5"/>
  <c r="B1738" i="5"/>
  <c r="C1738" i="5"/>
  <c r="D1738" i="5"/>
  <c r="B1739" i="5"/>
  <c r="C1739" i="5"/>
  <c r="D1739" i="5"/>
  <c r="B1740" i="5"/>
  <c r="C1740" i="5"/>
  <c r="D1740" i="5"/>
  <c r="B1741" i="5"/>
  <c r="C1741" i="5"/>
  <c r="D1741" i="5"/>
  <c r="B1742" i="5"/>
  <c r="C1742" i="5"/>
  <c r="D1742" i="5"/>
  <c r="B1743" i="5"/>
  <c r="C1743" i="5"/>
  <c r="D1743" i="5"/>
  <c r="B1744" i="5"/>
  <c r="C1744" i="5"/>
  <c r="D1744" i="5"/>
  <c r="B1745" i="5"/>
  <c r="C1745" i="5"/>
  <c r="D1745" i="5"/>
  <c r="B1746" i="5"/>
  <c r="C1746" i="5"/>
  <c r="D1746" i="5"/>
  <c r="B1747" i="5"/>
  <c r="C1747" i="5"/>
  <c r="D1747" i="5"/>
  <c r="B1748" i="5"/>
  <c r="C1748" i="5"/>
  <c r="D1748" i="5"/>
  <c r="B1749" i="5"/>
  <c r="C1749" i="5"/>
  <c r="D1749" i="5"/>
  <c r="B1750" i="5"/>
  <c r="C1750" i="5"/>
  <c r="D1750" i="5"/>
  <c r="B1751" i="5"/>
  <c r="C1751" i="5"/>
  <c r="D1751" i="5"/>
  <c r="B1752" i="5"/>
  <c r="C1752" i="5"/>
  <c r="D1752" i="5"/>
  <c r="B1753" i="5"/>
  <c r="C1753" i="5"/>
  <c r="D1753" i="5"/>
  <c r="B1754" i="5"/>
  <c r="C1754" i="5"/>
  <c r="D1754" i="5"/>
  <c r="B1755" i="5"/>
  <c r="C1755" i="5"/>
  <c r="D1755" i="5"/>
  <c r="B1756" i="5"/>
  <c r="C1756" i="5"/>
  <c r="D1756" i="5"/>
  <c r="B1757" i="5"/>
  <c r="C1757" i="5"/>
  <c r="D1757" i="5"/>
  <c r="B1758" i="5"/>
  <c r="C1758" i="5"/>
  <c r="D1758" i="5"/>
  <c r="B1759" i="5"/>
  <c r="C1759" i="5"/>
  <c r="D1759" i="5"/>
  <c r="B1760" i="5"/>
  <c r="C1760" i="5"/>
  <c r="D1760" i="5"/>
  <c r="B1761" i="5"/>
  <c r="C1761" i="5"/>
  <c r="D1761" i="5"/>
  <c r="B1762" i="5"/>
  <c r="C1762" i="5"/>
  <c r="D1762" i="5"/>
  <c r="B1763" i="5"/>
  <c r="C1763" i="5"/>
  <c r="D1763" i="5"/>
  <c r="B1764" i="5"/>
  <c r="C1764" i="5"/>
  <c r="D1764" i="5"/>
  <c r="B1765" i="5"/>
  <c r="C1765" i="5"/>
  <c r="D1765" i="5"/>
  <c r="B1766" i="5"/>
  <c r="C1766" i="5"/>
  <c r="D1766" i="5"/>
  <c r="B1767" i="5"/>
  <c r="C1767" i="5"/>
  <c r="D1767" i="5"/>
  <c r="B1768" i="5"/>
  <c r="C1768" i="5"/>
  <c r="D1768" i="5"/>
  <c r="B1769" i="5"/>
  <c r="C1769" i="5"/>
  <c r="D1769" i="5"/>
  <c r="B1770" i="5"/>
  <c r="C1770" i="5"/>
  <c r="D1770" i="5"/>
  <c r="B1771" i="5"/>
  <c r="C1771" i="5"/>
  <c r="D1771" i="5"/>
  <c r="B1772" i="5"/>
  <c r="C1772" i="5"/>
  <c r="D1772" i="5"/>
  <c r="B1773" i="5"/>
  <c r="C1773" i="5"/>
  <c r="D1773" i="5"/>
  <c r="B1774" i="5"/>
  <c r="C1774" i="5"/>
  <c r="D1774" i="5"/>
  <c r="B1775" i="5"/>
  <c r="C1775" i="5"/>
  <c r="D1775" i="5"/>
  <c r="B1776" i="5"/>
  <c r="C1776" i="5"/>
  <c r="D1776" i="5"/>
  <c r="B1777" i="5"/>
  <c r="C1777" i="5"/>
  <c r="D1777" i="5"/>
  <c r="B1778" i="5"/>
  <c r="C1778" i="5"/>
  <c r="D1778" i="5"/>
  <c r="B1779" i="5"/>
  <c r="C1779" i="5"/>
  <c r="D1779" i="5"/>
  <c r="B1780" i="5"/>
  <c r="C1780" i="5"/>
  <c r="D1780" i="5"/>
  <c r="B1781" i="5"/>
  <c r="C1781" i="5"/>
  <c r="D1781" i="5"/>
  <c r="B1782" i="5"/>
  <c r="C1782" i="5"/>
  <c r="D1782" i="5"/>
  <c r="B1783" i="5"/>
  <c r="C1783" i="5"/>
  <c r="D1783" i="5"/>
  <c r="B1784" i="5"/>
  <c r="C1784" i="5"/>
  <c r="D1784" i="5"/>
  <c r="B1785" i="5"/>
  <c r="C1785" i="5"/>
  <c r="D1785" i="5"/>
  <c r="B1786" i="5"/>
  <c r="C1786" i="5"/>
  <c r="D1786" i="5"/>
  <c r="B1787" i="5"/>
  <c r="C1787" i="5"/>
  <c r="D1787" i="5"/>
  <c r="B1788" i="5"/>
  <c r="C1788" i="5"/>
  <c r="D1788" i="5"/>
  <c r="B1789" i="5"/>
  <c r="C1789" i="5"/>
  <c r="D1789" i="5"/>
  <c r="B1790" i="5"/>
  <c r="C1790" i="5"/>
  <c r="D1790" i="5"/>
  <c r="B1791" i="5"/>
  <c r="C1791" i="5"/>
  <c r="D1791" i="5"/>
  <c r="B1792" i="5"/>
  <c r="C1792" i="5"/>
  <c r="D1792" i="5"/>
  <c r="B1793" i="5"/>
  <c r="C1793" i="5"/>
  <c r="D1793" i="5"/>
  <c r="B1794" i="5"/>
  <c r="C1794" i="5"/>
  <c r="D1794" i="5"/>
  <c r="B1795" i="5"/>
  <c r="C1795" i="5"/>
  <c r="D1795" i="5"/>
  <c r="B1796" i="5"/>
  <c r="C1796" i="5"/>
  <c r="D1796" i="5"/>
  <c r="B1797" i="5"/>
  <c r="C1797" i="5"/>
  <c r="D1797" i="5"/>
  <c r="B1798" i="5"/>
  <c r="C1798" i="5"/>
  <c r="D1798" i="5"/>
  <c r="B1799" i="5"/>
  <c r="C1799" i="5"/>
  <c r="D1799" i="5"/>
  <c r="B1800" i="5"/>
  <c r="C1800" i="5"/>
  <c r="D1800" i="5"/>
  <c r="B1801" i="5"/>
  <c r="C1801" i="5"/>
  <c r="D1801" i="5"/>
  <c r="B1802" i="5"/>
  <c r="C1802" i="5"/>
  <c r="D1802" i="5"/>
  <c r="B1803" i="5"/>
  <c r="C1803" i="5"/>
  <c r="D1803" i="5"/>
  <c r="B1804" i="5"/>
  <c r="C1804" i="5"/>
  <c r="D1804" i="5"/>
  <c r="B1805" i="5"/>
  <c r="C1805" i="5"/>
  <c r="D1805" i="5"/>
  <c r="B1806" i="5"/>
  <c r="C1806" i="5"/>
  <c r="D1806" i="5"/>
  <c r="B1807" i="5"/>
  <c r="C1807" i="5"/>
  <c r="D1807" i="5"/>
  <c r="B1808" i="5"/>
  <c r="C1808" i="5"/>
  <c r="D1808" i="5"/>
  <c r="B1809" i="5"/>
  <c r="C1809" i="5"/>
  <c r="D1809" i="5"/>
  <c r="B1810" i="5"/>
  <c r="C1810" i="5"/>
  <c r="D1810" i="5"/>
  <c r="B1811" i="5"/>
  <c r="C1811" i="5"/>
  <c r="D1811" i="5"/>
  <c r="B1812" i="5"/>
  <c r="C1812" i="5"/>
  <c r="D1812" i="5"/>
  <c r="B1813" i="5"/>
  <c r="C1813" i="5"/>
  <c r="D1813" i="5"/>
  <c r="B1814" i="5"/>
  <c r="C1814" i="5"/>
  <c r="D1814" i="5"/>
  <c r="B1815" i="5"/>
  <c r="C1815" i="5"/>
  <c r="D1815" i="5"/>
  <c r="B1816" i="5"/>
  <c r="C1816" i="5"/>
  <c r="D1816" i="5"/>
  <c r="B1817" i="5"/>
  <c r="C1817" i="5"/>
  <c r="D1817" i="5"/>
  <c r="B1818" i="5"/>
  <c r="C1818" i="5"/>
  <c r="D1818" i="5"/>
  <c r="B1819" i="5"/>
  <c r="C1819" i="5"/>
  <c r="D1819" i="5"/>
  <c r="B1820" i="5"/>
  <c r="C1820" i="5"/>
  <c r="D1820" i="5"/>
  <c r="B1821" i="5"/>
  <c r="C1821" i="5"/>
  <c r="D1821" i="5"/>
  <c r="B1822" i="5"/>
  <c r="C1822" i="5"/>
  <c r="D1822" i="5"/>
  <c r="B1823" i="5"/>
  <c r="C1823" i="5"/>
  <c r="D1823" i="5"/>
  <c r="B1824" i="5"/>
  <c r="C1824" i="5"/>
  <c r="D1824" i="5"/>
  <c r="B1825" i="5"/>
  <c r="C1825" i="5"/>
  <c r="D1825" i="5"/>
  <c r="B1826" i="5"/>
  <c r="C1826" i="5"/>
  <c r="D1826" i="5"/>
  <c r="B1827" i="5"/>
  <c r="C1827" i="5"/>
  <c r="D1827" i="5"/>
  <c r="B1828" i="5"/>
  <c r="C1828" i="5"/>
  <c r="D1828" i="5"/>
  <c r="B1829" i="5"/>
  <c r="C1829" i="5"/>
  <c r="D1829" i="5"/>
  <c r="B1830" i="5"/>
  <c r="C1830" i="5"/>
  <c r="D1830" i="5"/>
  <c r="B1831" i="5"/>
  <c r="C1831" i="5"/>
  <c r="D1831" i="5"/>
  <c r="B1832" i="5"/>
  <c r="C1832" i="5"/>
  <c r="D1832" i="5"/>
  <c r="B1833" i="5"/>
  <c r="C1833" i="5"/>
  <c r="D1833" i="5"/>
  <c r="B1834" i="5"/>
  <c r="C1834" i="5"/>
  <c r="D1834" i="5"/>
  <c r="B1835" i="5"/>
  <c r="C1835" i="5"/>
  <c r="D1835" i="5"/>
  <c r="B1836" i="5"/>
  <c r="C1836" i="5"/>
  <c r="D1836" i="5"/>
  <c r="B1837" i="5"/>
  <c r="C1837" i="5"/>
  <c r="D1837" i="5"/>
  <c r="B1838" i="5"/>
  <c r="C1838" i="5"/>
  <c r="D1838" i="5"/>
  <c r="B1839" i="5"/>
  <c r="C1839" i="5"/>
  <c r="D1839" i="5"/>
  <c r="B1840" i="5"/>
  <c r="C1840" i="5"/>
  <c r="D1840" i="5"/>
  <c r="B1841" i="5"/>
  <c r="C1841" i="5"/>
  <c r="D1841" i="5"/>
  <c r="B1842" i="5"/>
  <c r="C1842" i="5"/>
  <c r="D1842" i="5"/>
  <c r="B1843" i="5"/>
  <c r="C1843" i="5"/>
  <c r="D1843" i="5"/>
  <c r="B1844" i="5"/>
  <c r="C1844" i="5"/>
  <c r="D1844" i="5"/>
  <c r="B1845" i="5"/>
  <c r="C1845" i="5"/>
  <c r="D1845" i="5"/>
  <c r="B1846" i="5"/>
  <c r="C1846" i="5"/>
  <c r="D1846" i="5"/>
  <c r="B1847" i="5"/>
  <c r="C1847" i="5"/>
  <c r="D1847" i="5"/>
  <c r="B1848" i="5"/>
  <c r="C1848" i="5"/>
  <c r="D1848" i="5"/>
  <c r="B1849" i="5"/>
  <c r="C1849" i="5"/>
  <c r="D1849" i="5"/>
  <c r="B1850" i="5"/>
  <c r="C1850" i="5"/>
  <c r="D1850" i="5"/>
  <c r="B1851" i="5"/>
  <c r="C1851" i="5"/>
  <c r="D1851" i="5"/>
  <c r="B1852" i="5"/>
  <c r="C1852" i="5"/>
  <c r="D1852" i="5"/>
  <c r="B1853" i="5"/>
  <c r="C1853" i="5"/>
  <c r="D1853" i="5"/>
  <c r="B1854" i="5"/>
  <c r="C1854" i="5"/>
  <c r="D1854" i="5"/>
  <c r="B1855" i="5"/>
  <c r="C1855" i="5"/>
  <c r="D1855" i="5"/>
  <c r="B1856" i="5"/>
  <c r="C1856" i="5"/>
  <c r="D1856" i="5"/>
  <c r="B1857" i="5"/>
  <c r="C1857" i="5"/>
  <c r="D1857" i="5"/>
  <c r="B1858" i="5"/>
  <c r="C1858" i="5"/>
  <c r="D1858" i="5"/>
  <c r="B1859" i="5"/>
  <c r="C1859" i="5"/>
  <c r="D1859" i="5"/>
  <c r="B1860" i="5"/>
  <c r="C1860" i="5"/>
  <c r="D1860" i="5"/>
  <c r="B1861" i="5"/>
  <c r="C1861" i="5"/>
  <c r="D1861" i="5"/>
  <c r="B1862" i="5"/>
  <c r="C1862" i="5"/>
  <c r="D1862" i="5"/>
  <c r="B1863" i="5"/>
  <c r="C1863" i="5"/>
  <c r="D1863" i="5"/>
  <c r="B1864" i="5"/>
  <c r="C1864" i="5"/>
  <c r="D1864" i="5"/>
  <c r="B1865" i="5"/>
  <c r="C1865" i="5"/>
  <c r="D1865" i="5"/>
  <c r="B1866" i="5"/>
  <c r="C1866" i="5"/>
  <c r="D1866" i="5"/>
  <c r="B1867" i="5"/>
  <c r="C1867" i="5"/>
  <c r="D1867" i="5"/>
  <c r="B1868" i="5"/>
  <c r="C1868" i="5"/>
  <c r="D1868" i="5"/>
  <c r="B1869" i="5"/>
  <c r="C1869" i="5"/>
  <c r="D1869" i="5"/>
  <c r="B1870" i="5"/>
  <c r="C1870" i="5"/>
  <c r="D1870" i="5"/>
  <c r="B1871" i="5"/>
  <c r="C1871" i="5"/>
  <c r="D1871" i="5"/>
  <c r="B1872" i="5"/>
  <c r="C1872" i="5"/>
  <c r="D1872" i="5"/>
  <c r="B1873" i="5"/>
  <c r="C1873" i="5"/>
  <c r="D1873" i="5"/>
  <c r="B1874" i="5"/>
  <c r="C1874" i="5"/>
  <c r="D1874" i="5"/>
  <c r="B1875" i="5"/>
  <c r="C1875" i="5"/>
  <c r="D1875" i="5"/>
  <c r="B1876" i="5"/>
  <c r="C1876" i="5"/>
  <c r="D1876" i="5"/>
  <c r="B1877" i="5"/>
  <c r="C1877" i="5"/>
  <c r="D1877" i="5"/>
  <c r="B1878" i="5"/>
  <c r="C1878" i="5"/>
  <c r="D1878" i="5"/>
  <c r="B1879" i="5"/>
  <c r="C1879" i="5"/>
  <c r="D1879" i="5"/>
  <c r="B1880" i="5"/>
  <c r="C1880" i="5"/>
  <c r="D1880" i="5"/>
  <c r="B1881" i="5"/>
  <c r="C1881" i="5"/>
  <c r="D1881" i="5"/>
  <c r="B1882" i="5"/>
  <c r="C1882" i="5"/>
  <c r="D1882" i="5"/>
  <c r="B1883" i="5"/>
  <c r="C1883" i="5"/>
  <c r="D1883" i="5"/>
  <c r="B1884" i="5"/>
  <c r="C1884" i="5"/>
  <c r="D1884" i="5"/>
  <c r="B1885" i="5"/>
  <c r="C1885" i="5"/>
  <c r="D1885" i="5"/>
  <c r="B1886" i="5"/>
  <c r="C1886" i="5"/>
  <c r="D1886" i="5"/>
  <c r="B1887" i="5"/>
  <c r="C1887" i="5"/>
  <c r="D1887" i="5"/>
  <c r="B1888" i="5"/>
  <c r="C1888" i="5"/>
  <c r="D1888" i="5"/>
  <c r="B1889" i="5"/>
  <c r="C1889" i="5"/>
  <c r="D1889" i="5"/>
  <c r="B1890" i="5"/>
  <c r="C1890" i="5"/>
  <c r="D1890" i="5"/>
  <c r="B1891" i="5"/>
  <c r="C1891" i="5"/>
  <c r="D1891" i="5"/>
  <c r="B1892" i="5"/>
  <c r="C1892" i="5"/>
  <c r="D1892" i="5"/>
  <c r="B1893" i="5"/>
  <c r="C1893" i="5"/>
  <c r="D1893" i="5"/>
  <c r="B1894" i="5"/>
  <c r="C1894" i="5"/>
  <c r="D1894" i="5"/>
  <c r="B1895" i="5"/>
  <c r="C1895" i="5"/>
  <c r="D1895" i="5"/>
  <c r="B1896" i="5"/>
  <c r="C1896" i="5"/>
  <c r="D1896" i="5"/>
  <c r="B1897" i="5"/>
  <c r="C1897" i="5"/>
  <c r="D1897" i="5"/>
  <c r="B1898" i="5"/>
  <c r="C1898" i="5"/>
  <c r="D1898" i="5"/>
  <c r="B1899" i="5"/>
  <c r="C1899" i="5"/>
  <c r="D1899" i="5"/>
  <c r="B1900" i="5"/>
  <c r="C1900" i="5"/>
  <c r="D1900" i="5"/>
  <c r="B1901" i="5"/>
  <c r="C1901" i="5"/>
  <c r="D1901" i="5"/>
  <c r="B1902" i="5"/>
  <c r="C1902" i="5"/>
  <c r="D1902" i="5"/>
  <c r="B1903" i="5"/>
  <c r="C1903" i="5"/>
  <c r="D1903" i="5"/>
  <c r="B1904" i="5"/>
  <c r="C1904" i="5"/>
  <c r="D1904" i="5"/>
  <c r="B1905" i="5"/>
  <c r="C1905" i="5"/>
  <c r="D1905" i="5"/>
  <c r="B1906" i="5"/>
  <c r="C1906" i="5"/>
  <c r="D1906" i="5"/>
  <c r="B1907" i="5"/>
  <c r="C1907" i="5"/>
  <c r="D1907" i="5"/>
  <c r="B1908" i="5"/>
  <c r="C1908" i="5"/>
  <c r="D1908" i="5"/>
  <c r="B1909" i="5"/>
  <c r="C1909" i="5"/>
  <c r="D1909" i="5"/>
  <c r="B1910" i="5"/>
  <c r="C1910" i="5"/>
  <c r="D1910" i="5"/>
  <c r="B1911" i="5"/>
  <c r="C1911" i="5"/>
  <c r="D1911" i="5"/>
  <c r="B1912" i="5"/>
  <c r="C1912" i="5"/>
  <c r="D1912" i="5"/>
  <c r="B1913" i="5"/>
  <c r="C1913" i="5"/>
  <c r="D1913" i="5"/>
  <c r="B1914" i="5"/>
  <c r="C1914" i="5"/>
  <c r="D1914" i="5"/>
  <c r="B1915" i="5"/>
  <c r="C1915" i="5"/>
  <c r="D1915" i="5"/>
  <c r="B1916" i="5"/>
  <c r="C1916" i="5"/>
  <c r="D1916" i="5"/>
  <c r="B1917" i="5"/>
  <c r="C1917" i="5"/>
  <c r="D1917" i="5"/>
  <c r="B1918" i="5"/>
  <c r="C1918" i="5"/>
  <c r="D1918" i="5"/>
  <c r="B1919" i="5"/>
  <c r="C1919" i="5"/>
  <c r="D1919" i="5"/>
  <c r="B1920" i="5"/>
  <c r="C1920" i="5"/>
  <c r="D1920" i="5"/>
  <c r="B1921" i="5"/>
  <c r="C1921" i="5"/>
  <c r="D1921" i="5"/>
  <c r="B1922" i="5"/>
  <c r="C1922" i="5"/>
  <c r="D1922" i="5"/>
  <c r="B1923" i="5"/>
  <c r="C1923" i="5"/>
  <c r="D1923" i="5"/>
  <c r="B1924" i="5"/>
  <c r="C1924" i="5"/>
  <c r="D1924" i="5"/>
  <c r="B1925" i="5"/>
  <c r="C1925" i="5"/>
  <c r="D1925" i="5"/>
  <c r="B1926" i="5"/>
  <c r="C1926" i="5"/>
  <c r="D1926" i="5"/>
  <c r="B1927" i="5"/>
  <c r="C1927" i="5"/>
  <c r="D1927" i="5"/>
  <c r="B1928" i="5"/>
  <c r="C1928" i="5"/>
  <c r="D1928" i="5"/>
  <c r="B1929" i="5"/>
  <c r="C1929" i="5"/>
  <c r="D1929" i="5"/>
  <c r="B1930" i="5"/>
  <c r="C1930" i="5"/>
  <c r="D1930" i="5"/>
  <c r="B1931" i="5"/>
  <c r="C1931" i="5"/>
  <c r="D1931" i="5"/>
  <c r="B1932" i="5"/>
  <c r="C1932" i="5"/>
  <c r="D1932" i="5"/>
  <c r="B1933" i="5"/>
  <c r="C1933" i="5"/>
  <c r="D1933" i="5"/>
  <c r="B1934" i="5"/>
  <c r="C1934" i="5"/>
  <c r="D1934" i="5"/>
  <c r="B1935" i="5"/>
  <c r="C1935" i="5"/>
  <c r="D1935" i="5"/>
  <c r="B1936" i="5"/>
  <c r="C1936" i="5"/>
  <c r="D1936" i="5"/>
  <c r="B1937" i="5"/>
  <c r="C1937" i="5"/>
  <c r="D1937" i="5"/>
  <c r="B1938" i="5"/>
  <c r="C1938" i="5"/>
  <c r="D1938" i="5"/>
  <c r="B1939" i="5"/>
  <c r="C1939" i="5"/>
  <c r="D1939" i="5"/>
  <c r="B1940" i="5"/>
  <c r="C1940" i="5"/>
  <c r="D1940" i="5"/>
  <c r="B1941" i="5"/>
  <c r="C1941" i="5"/>
  <c r="D1941" i="5"/>
  <c r="B1942" i="5"/>
  <c r="C1942" i="5"/>
  <c r="D1942" i="5"/>
  <c r="B1943" i="5"/>
  <c r="C1943" i="5"/>
  <c r="D1943" i="5"/>
  <c r="B1944" i="5"/>
  <c r="C1944" i="5"/>
  <c r="D1944" i="5"/>
  <c r="B1945" i="5"/>
  <c r="C1945" i="5"/>
  <c r="D1945" i="5"/>
  <c r="B1946" i="5"/>
  <c r="C1946" i="5"/>
  <c r="D1946" i="5"/>
  <c r="B1947" i="5"/>
  <c r="C1947" i="5"/>
  <c r="D1947" i="5"/>
  <c r="B1948" i="5"/>
  <c r="C1948" i="5"/>
  <c r="D1948" i="5"/>
  <c r="B1949" i="5"/>
  <c r="C1949" i="5"/>
  <c r="D1949" i="5"/>
  <c r="B1950" i="5"/>
  <c r="C1950" i="5"/>
  <c r="D1950" i="5"/>
  <c r="B1951" i="5"/>
  <c r="C1951" i="5"/>
  <c r="D1951" i="5"/>
  <c r="B1952" i="5"/>
  <c r="C1952" i="5"/>
  <c r="D1952" i="5"/>
  <c r="B1953" i="5"/>
  <c r="C1953" i="5"/>
  <c r="D1953" i="5"/>
  <c r="B1954" i="5"/>
  <c r="C1954" i="5"/>
  <c r="D1954" i="5"/>
  <c r="B1955" i="5"/>
  <c r="C1955" i="5"/>
  <c r="D1955" i="5"/>
  <c r="B1956" i="5"/>
  <c r="C1956" i="5"/>
  <c r="D1956" i="5"/>
  <c r="B1957" i="5"/>
  <c r="C1957" i="5"/>
  <c r="D1957" i="5"/>
  <c r="B1958" i="5"/>
  <c r="C1958" i="5"/>
  <c r="D1958" i="5"/>
  <c r="B1959" i="5"/>
  <c r="C1959" i="5"/>
  <c r="D1959" i="5"/>
  <c r="B1960" i="5"/>
  <c r="C1960" i="5"/>
  <c r="D1960" i="5"/>
  <c r="B1961" i="5"/>
  <c r="C1961" i="5"/>
  <c r="D1961" i="5"/>
  <c r="B1962" i="5"/>
  <c r="C1962" i="5"/>
  <c r="D1962" i="5"/>
  <c r="B1963" i="5"/>
  <c r="C1963" i="5"/>
  <c r="D1963" i="5"/>
  <c r="B1964" i="5"/>
  <c r="C1964" i="5"/>
  <c r="D1964" i="5"/>
  <c r="B1965" i="5"/>
  <c r="C1965" i="5"/>
  <c r="D1965" i="5"/>
  <c r="B1966" i="5"/>
  <c r="C1966" i="5"/>
  <c r="D1966" i="5"/>
  <c r="B1967" i="5"/>
  <c r="C1967" i="5"/>
  <c r="D1967" i="5"/>
  <c r="B1968" i="5"/>
  <c r="C1968" i="5"/>
  <c r="D1968" i="5"/>
  <c r="B1969" i="5"/>
  <c r="C1969" i="5"/>
  <c r="D1969" i="5"/>
  <c r="B1970" i="5"/>
  <c r="C1970" i="5"/>
  <c r="D1970" i="5"/>
  <c r="B1971" i="5"/>
  <c r="C1971" i="5"/>
  <c r="D1971" i="5"/>
  <c r="B1972" i="5"/>
  <c r="C1972" i="5"/>
  <c r="D1972" i="5"/>
  <c r="B1973" i="5"/>
  <c r="C1973" i="5"/>
  <c r="D1973" i="5"/>
  <c r="B1974" i="5"/>
  <c r="C1974" i="5"/>
  <c r="D1974" i="5"/>
  <c r="B1975" i="5"/>
  <c r="C1975" i="5"/>
  <c r="D1975" i="5"/>
  <c r="B1976" i="5"/>
  <c r="C1976" i="5"/>
  <c r="D1976" i="5"/>
  <c r="B1977" i="5"/>
  <c r="C1977" i="5"/>
  <c r="D1977" i="5"/>
  <c r="B1978" i="5"/>
  <c r="C1978" i="5"/>
  <c r="D1978" i="5"/>
  <c r="B1979" i="5"/>
  <c r="C1979" i="5"/>
  <c r="D1979" i="5"/>
  <c r="B1980" i="5"/>
  <c r="C1980" i="5"/>
  <c r="D1980" i="5"/>
  <c r="B1981" i="5"/>
  <c r="C1981" i="5"/>
  <c r="D1981" i="5"/>
  <c r="B1982" i="5"/>
  <c r="C1982" i="5"/>
  <c r="D1982" i="5"/>
  <c r="B1983" i="5"/>
  <c r="C1983" i="5"/>
  <c r="D1983" i="5"/>
  <c r="B1984" i="5"/>
  <c r="C1984" i="5"/>
  <c r="D1984" i="5"/>
  <c r="B1985" i="5"/>
  <c r="C1985" i="5"/>
  <c r="D1985" i="5"/>
  <c r="B1986" i="5"/>
  <c r="C1986" i="5"/>
  <c r="D1986" i="5"/>
  <c r="B1987" i="5"/>
  <c r="C1987" i="5"/>
  <c r="D1987" i="5"/>
  <c r="B1988" i="5"/>
  <c r="C1988" i="5"/>
  <c r="D1988" i="5"/>
  <c r="B1989" i="5"/>
  <c r="C1989" i="5"/>
  <c r="D1989" i="5"/>
  <c r="B1990" i="5"/>
  <c r="C1990" i="5"/>
  <c r="D1990" i="5"/>
  <c r="B1991" i="5"/>
  <c r="C1991" i="5"/>
  <c r="D1991" i="5"/>
  <c r="B1992" i="5"/>
  <c r="C1992" i="5"/>
  <c r="D1992" i="5"/>
  <c r="B1993" i="5"/>
  <c r="C1993" i="5"/>
  <c r="D1993" i="5"/>
  <c r="B1994" i="5"/>
  <c r="C1994" i="5"/>
  <c r="D1994" i="5"/>
  <c r="B1995" i="5"/>
  <c r="C1995" i="5"/>
  <c r="D1995" i="5"/>
  <c r="B1996" i="5"/>
  <c r="C1996" i="5"/>
  <c r="D1996" i="5"/>
  <c r="B1997" i="5"/>
  <c r="C1997" i="5"/>
  <c r="D1997" i="5"/>
  <c r="B1998" i="5"/>
  <c r="C1998" i="5"/>
  <c r="D1998" i="5"/>
  <c r="B1999" i="5"/>
  <c r="C1999" i="5"/>
  <c r="D1999" i="5"/>
  <c r="B2000" i="5"/>
  <c r="C2000" i="5"/>
  <c r="D2000" i="5"/>
  <c r="B2001" i="5"/>
  <c r="C2001" i="5"/>
  <c r="D2001" i="5"/>
  <c r="B2002" i="5"/>
  <c r="C2002" i="5"/>
  <c r="D2002" i="5"/>
  <c r="B2003" i="5"/>
  <c r="C2003" i="5"/>
  <c r="D2003" i="5"/>
  <c r="B2004" i="5"/>
  <c r="C2004" i="5"/>
  <c r="D2004" i="5"/>
  <c r="B2005" i="5"/>
  <c r="C2005" i="5"/>
  <c r="D2005" i="5"/>
  <c r="B2006" i="5"/>
  <c r="C2006" i="5"/>
  <c r="D2006" i="5"/>
  <c r="B2007" i="5"/>
  <c r="C2007" i="5"/>
  <c r="D2007" i="5"/>
  <c r="B2008" i="5"/>
  <c r="C2008" i="5"/>
  <c r="D2008" i="5"/>
  <c r="B2009" i="5"/>
  <c r="C2009" i="5"/>
  <c r="D2009" i="5"/>
  <c r="B2010" i="5"/>
  <c r="C2010" i="5"/>
  <c r="D2010" i="5"/>
  <c r="B2011" i="5"/>
  <c r="C2011" i="5"/>
  <c r="D2011" i="5"/>
  <c r="B2012" i="5"/>
  <c r="C2012" i="5"/>
  <c r="D2012" i="5"/>
  <c r="B2013" i="5"/>
  <c r="C2013" i="5"/>
  <c r="D2013" i="5"/>
  <c r="B2014" i="5"/>
  <c r="C2014" i="5"/>
  <c r="D2014" i="5"/>
  <c r="B2015" i="5"/>
  <c r="C2015" i="5"/>
  <c r="D2015" i="5"/>
  <c r="B2016" i="5"/>
  <c r="C2016" i="5"/>
  <c r="D2016" i="5"/>
  <c r="B2017" i="5"/>
  <c r="C2017" i="5"/>
  <c r="D2017" i="5"/>
  <c r="B2018" i="5"/>
  <c r="C2018" i="5"/>
  <c r="D2018" i="5"/>
  <c r="B2019" i="5"/>
  <c r="C2019" i="5"/>
  <c r="D2019" i="5"/>
  <c r="B2020" i="5"/>
  <c r="C2020" i="5"/>
  <c r="D2020" i="5"/>
  <c r="B2021" i="5"/>
  <c r="C2021" i="5"/>
  <c r="D2021" i="5"/>
  <c r="B2022" i="5"/>
  <c r="C2022" i="5"/>
  <c r="D2022" i="5"/>
  <c r="B2023" i="5"/>
  <c r="C2023" i="5"/>
  <c r="D2023" i="5"/>
  <c r="B2024" i="5"/>
  <c r="C2024" i="5"/>
  <c r="D2024" i="5"/>
  <c r="B2025" i="5"/>
  <c r="C2025" i="5"/>
  <c r="D2025" i="5"/>
  <c r="B2026" i="5"/>
  <c r="C2026" i="5"/>
  <c r="D2026" i="5"/>
  <c r="B2027" i="5"/>
  <c r="C2027" i="5"/>
  <c r="D2027" i="5"/>
  <c r="B2028" i="5"/>
  <c r="C2028" i="5"/>
  <c r="D2028" i="5"/>
  <c r="B2029" i="5"/>
  <c r="C2029" i="5"/>
  <c r="D2029" i="5"/>
  <c r="B2030" i="5"/>
  <c r="C2030" i="5"/>
  <c r="D2030" i="5"/>
  <c r="B2031" i="5"/>
  <c r="C2031" i="5"/>
  <c r="D2031" i="5"/>
  <c r="B2032" i="5"/>
  <c r="C2032" i="5"/>
  <c r="D2032" i="5"/>
  <c r="B2033" i="5"/>
  <c r="C2033" i="5"/>
  <c r="D2033" i="5"/>
  <c r="B2034" i="5"/>
  <c r="C2034" i="5"/>
  <c r="D2034" i="5"/>
  <c r="B2035" i="5"/>
  <c r="C2035" i="5"/>
  <c r="D2035" i="5"/>
  <c r="B2036" i="5"/>
  <c r="C2036" i="5"/>
  <c r="D2036" i="5"/>
  <c r="B2037" i="5"/>
  <c r="C2037" i="5"/>
  <c r="D2037" i="5"/>
  <c r="B2038" i="5"/>
  <c r="C2038" i="5"/>
  <c r="D2038" i="5"/>
  <c r="B2039" i="5"/>
  <c r="C2039" i="5"/>
  <c r="D2039" i="5"/>
  <c r="B2040" i="5"/>
  <c r="C2040" i="5"/>
  <c r="D2040" i="5"/>
  <c r="B2041" i="5"/>
  <c r="C2041" i="5"/>
  <c r="D2041" i="5"/>
  <c r="B2042" i="5"/>
  <c r="C2042" i="5"/>
  <c r="D2042" i="5"/>
  <c r="B2043" i="5"/>
  <c r="C2043" i="5"/>
  <c r="D2043" i="5"/>
  <c r="B2044" i="5"/>
  <c r="C2044" i="5"/>
  <c r="D2044" i="5"/>
  <c r="B2045" i="5"/>
  <c r="C2045" i="5"/>
  <c r="D2045" i="5"/>
  <c r="B2046" i="5"/>
  <c r="C2046" i="5"/>
  <c r="D2046" i="5"/>
  <c r="B2047" i="5"/>
  <c r="C2047" i="5"/>
  <c r="D2047" i="5"/>
  <c r="B2048" i="5"/>
  <c r="C2048" i="5"/>
  <c r="D2048" i="5"/>
  <c r="B2049" i="5"/>
  <c r="C2049" i="5"/>
  <c r="D2049" i="5"/>
  <c r="B2050" i="5"/>
  <c r="C2050" i="5"/>
  <c r="D2050" i="5"/>
  <c r="B2051" i="5"/>
  <c r="C2051" i="5"/>
  <c r="D2051" i="5"/>
  <c r="B2052" i="5"/>
  <c r="C2052" i="5"/>
  <c r="D2052" i="5"/>
  <c r="B2053" i="5"/>
  <c r="C2053" i="5"/>
  <c r="D2053" i="5"/>
  <c r="B2054" i="5"/>
  <c r="C2054" i="5"/>
  <c r="D2054" i="5"/>
  <c r="B2055" i="5"/>
  <c r="C2055" i="5"/>
  <c r="D2055" i="5"/>
  <c r="B2056" i="5"/>
  <c r="C2056" i="5"/>
  <c r="D2056" i="5"/>
  <c r="B2057" i="5"/>
  <c r="C2057" i="5"/>
  <c r="D2057" i="5"/>
  <c r="B2058" i="5"/>
  <c r="C2058" i="5"/>
  <c r="D2058" i="5"/>
  <c r="B2059" i="5"/>
  <c r="C2059" i="5"/>
  <c r="D2059" i="5"/>
  <c r="B2060" i="5"/>
  <c r="C2060" i="5"/>
  <c r="D2060" i="5"/>
  <c r="B2061" i="5"/>
  <c r="C2061" i="5"/>
  <c r="D2061" i="5"/>
  <c r="B2062" i="5"/>
  <c r="C2062" i="5"/>
  <c r="D2062" i="5"/>
  <c r="B2063" i="5"/>
  <c r="C2063" i="5"/>
  <c r="D2063" i="5"/>
  <c r="B2064" i="5"/>
  <c r="C2064" i="5"/>
  <c r="D2064" i="5"/>
  <c r="B2065" i="5"/>
  <c r="C2065" i="5"/>
  <c r="D2065" i="5"/>
  <c r="B2066" i="5"/>
  <c r="C2066" i="5"/>
  <c r="D2066" i="5"/>
  <c r="B2067" i="5"/>
  <c r="C2067" i="5"/>
  <c r="D2067" i="5"/>
  <c r="B2068" i="5"/>
  <c r="C2068" i="5"/>
  <c r="D2068" i="5"/>
  <c r="B2069" i="5"/>
  <c r="C2069" i="5"/>
  <c r="D2069" i="5"/>
  <c r="B2070" i="5"/>
  <c r="C2070" i="5"/>
  <c r="D2070" i="5"/>
  <c r="B2071" i="5"/>
  <c r="C2071" i="5"/>
  <c r="D2071" i="5"/>
  <c r="B2072" i="5"/>
  <c r="C2072" i="5"/>
  <c r="D2072" i="5"/>
  <c r="B2073" i="5"/>
  <c r="C2073" i="5"/>
  <c r="D2073" i="5"/>
  <c r="B2074" i="5"/>
  <c r="C2074" i="5"/>
  <c r="D2074" i="5"/>
  <c r="B2075" i="5"/>
  <c r="C2075" i="5"/>
  <c r="D2075" i="5"/>
  <c r="B2076" i="5"/>
  <c r="C2076" i="5"/>
  <c r="D2076" i="5"/>
  <c r="B2077" i="5"/>
  <c r="C2077" i="5"/>
  <c r="D2077" i="5"/>
  <c r="B2078" i="5"/>
  <c r="C2078" i="5"/>
  <c r="D2078" i="5"/>
  <c r="B2079" i="5"/>
  <c r="C2079" i="5"/>
  <c r="D2079" i="5"/>
  <c r="B2080" i="5"/>
  <c r="C2080" i="5"/>
  <c r="D2080" i="5"/>
  <c r="B2081" i="5"/>
  <c r="C2081" i="5"/>
  <c r="D2081" i="5"/>
  <c r="B2082" i="5"/>
  <c r="C2082" i="5"/>
  <c r="D2082" i="5"/>
  <c r="B2083" i="5"/>
  <c r="C2083" i="5"/>
  <c r="D2083" i="5"/>
  <c r="B2084" i="5"/>
  <c r="C2084" i="5"/>
  <c r="D2084" i="5"/>
  <c r="B2085" i="5"/>
  <c r="C2085" i="5"/>
  <c r="D2085" i="5"/>
  <c r="B2086" i="5"/>
  <c r="C2086" i="5"/>
  <c r="D2086" i="5"/>
  <c r="B2087" i="5"/>
  <c r="C2087" i="5"/>
  <c r="D2087" i="5"/>
  <c r="B2088" i="5"/>
  <c r="C2088" i="5"/>
  <c r="D2088" i="5"/>
  <c r="B2089" i="5"/>
  <c r="C2089" i="5"/>
  <c r="D2089" i="5"/>
  <c r="B2090" i="5"/>
  <c r="C2090" i="5"/>
  <c r="D2090" i="5"/>
  <c r="B2091" i="5"/>
  <c r="C2091" i="5"/>
  <c r="D2091" i="5"/>
  <c r="B2092" i="5"/>
  <c r="C2092" i="5"/>
  <c r="D2092" i="5"/>
  <c r="B2093" i="5"/>
  <c r="C2093" i="5"/>
  <c r="D2093" i="5"/>
  <c r="B2094" i="5"/>
  <c r="C2094" i="5"/>
  <c r="D2094" i="5"/>
  <c r="B2095" i="5"/>
  <c r="C2095" i="5"/>
  <c r="D2095" i="5"/>
  <c r="B2096" i="5"/>
  <c r="C2096" i="5"/>
  <c r="D2096" i="5"/>
  <c r="B2097" i="5"/>
  <c r="C2097" i="5"/>
  <c r="D2097" i="5"/>
  <c r="B2098" i="5"/>
  <c r="C2098" i="5"/>
  <c r="D2098" i="5"/>
  <c r="B2099" i="5"/>
  <c r="C2099" i="5"/>
  <c r="D2099" i="5"/>
  <c r="B2100" i="5"/>
  <c r="C2100" i="5"/>
  <c r="D2100" i="5"/>
  <c r="B2101" i="5"/>
  <c r="C2101" i="5"/>
  <c r="D2101" i="5"/>
  <c r="B2102" i="5"/>
  <c r="C2102" i="5"/>
  <c r="D2102" i="5"/>
  <c r="B2103" i="5"/>
  <c r="C2103" i="5"/>
  <c r="D2103" i="5"/>
  <c r="B2104" i="5"/>
  <c r="C2104" i="5"/>
  <c r="D2104" i="5"/>
  <c r="B2105" i="5"/>
  <c r="C2105" i="5"/>
  <c r="D2105" i="5"/>
  <c r="B2106" i="5"/>
  <c r="C2106" i="5"/>
  <c r="D2106" i="5"/>
  <c r="B2107" i="5"/>
  <c r="C2107" i="5"/>
  <c r="D2107" i="5"/>
  <c r="B2108" i="5"/>
  <c r="C2108" i="5"/>
  <c r="D2108" i="5"/>
  <c r="B2109" i="5"/>
  <c r="C2109" i="5"/>
  <c r="D2109" i="5"/>
  <c r="B2110" i="5"/>
  <c r="C2110" i="5"/>
  <c r="D2110" i="5"/>
  <c r="B2111" i="5"/>
  <c r="C2111" i="5"/>
  <c r="D2111" i="5"/>
  <c r="B2112" i="5"/>
  <c r="C2112" i="5"/>
  <c r="D2112" i="5"/>
  <c r="B2113" i="5"/>
  <c r="C2113" i="5"/>
  <c r="D2113" i="5"/>
  <c r="B2114" i="5"/>
  <c r="C2114" i="5"/>
  <c r="D2114" i="5"/>
  <c r="B2115" i="5"/>
  <c r="C2115" i="5"/>
  <c r="D2115" i="5"/>
  <c r="B2116" i="5"/>
  <c r="C2116" i="5"/>
  <c r="D2116" i="5"/>
  <c r="B2117" i="5"/>
  <c r="C2117" i="5"/>
  <c r="D2117" i="5"/>
  <c r="B2118" i="5"/>
  <c r="C2118" i="5"/>
  <c r="D2118" i="5"/>
  <c r="B2119" i="5"/>
  <c r="C2119" i="5"/>
  <c r="D2119" i="5"/>
  <c r="B2120" i="5"/>
  <c r="C2120" i="5"/>
  <c r="D2120" i="5"/>
  <c r="B2121" i="5"/>
  <c r="C2121" i="5"/>
  <c r="D2121" i="5"/>
  <c r="B2122" i="5"/>
  <c r="C2122" i="5"/>
  <c r="D2122" i="5"/>
  <c r="B2123" i="5"/>
  <c r="C2123" i="5"/>
  <c r="D2123" i="5"/>
  <c r="B2124" i="5"/>
  <c r="C2124" i="5"/>
  <c r="D2124" i="5"/>
  <c r="B2125" i="5"/>
  <c r="C2125" i="5"/>
  <c r="D2125" i="5"/>
  <c r="B2126" i="5"/>
  <c r="C2126" i="5"/>
  <c r="D2126" i="5"/>
  <c r="B2127" i="5"/>
  <c r="C2127" i="5"/>
  <c r="D2127" i="5"/>
  <c r="B2128" i="5"/>
  <c r="C2128" i="5"/>
  <c r="D2128" i="5"/>
  <c r="B2129" i="5"/>
  <c r="C2129" i="5"/>
  <c r="D2129" i="5"/>
  <c r="B2130" i="5"/>
  <c r="C2130" i="5"/>
  <c r="D2130" i="5"/>
  <c r="B2131" i="5"/>
  <c r="C2131" i="5"/>
  <c r="D2131" i="5"/>
  <c r="B2132" i="5"/>
  <c r="C2132" i="5"/>
  <c r="D2132" i="5"/>
  <c r="B2133" i="5"/>
  <c r="C2133" i="5"/>
  <c r="D2133" i="5"/>
  <c r="B2134" i="5"/>
  <c r="C2134" i="5"/>
  <c r="D2134" i="5"/>
  <c r="B2135" i="5"/>
  <c r="C2135" i="5"/>
  <c r="D2135" i="5"/>
  <c r="B2136" i="5"/>
  <c r="C2136" i="5"/>
  <c r="D2136" i="5"/>
  <c r="B2137" i="5"/>
  <c r="C2137" i="5"/>
  <c r="D2137" i="5"/>
  <c r="B2138" i="5"/>
  <c r="C2138" i="5"/>
  <c r="D2138" i="5"/>
  <c r="B2139" i="5"/>
  <c r="C2139" i="5"/>
  <c r="D2139" i="5"/>
  <c r="B2140" i="5"/>
  <c r="C2140" i="5"/>
  <c r="D2140" i="5"/>
  <c r="B2141" i="5"/>
  <c r="C2141" i="5"/>
  <c r="D2141" i="5"/>
  <c r="B2142" i="5"/>
  <c r="C2142" i="5"/>
  <c r="D2142" i="5"/>
  <c r="B2143" i="5"/>
  <c r="C2143" i="5"/>
  <c r="D2143" i="5"/>
  <c r="B2144" i="5"/>
  <c r="C2144" i="5"/>
  <c r="D2144" i="5"/>
  <c r="B2145" i="5"/>
  <c r="C2145" i="5"/>
  <c r="D2145" i="5"/>
  <c r="B2146" i="5"/>
  <c r="C2146" i="5"/>
  <c r="D2146" i="5"/>
  <c r="B2147" i="5"/>
  <c r="C2147" i="5"/>
  <c r="D2147" i="5"/>
  <c r="B2148" i="5"/>
  <c r="C2148" i="5"/>
  <c r="D2148" i="5"/>
  <c r="B2149" i="5"/>
  <c r="C2149" i="5"/>
  <c r="D2149" i="5"/>
  <c r="B2150" i="5"/>
  <c r="C2150" i="5"/>
  <c r="D2150" i="5"/>
  <c r="B2151" i="5"/>
  <c r="C2151" i="5"/>
  <c r="D2151" i="5"/>
  <c r="B2152" i="5"/>
  <c r="C2152" i="5"/>
  <c r="D2152" i="5"/>
  <c r="B2153" i="5"/>
  <c r="C2153" i="5"/>
  <c r="D2153" i="5"/>
  <c r="B2154" i="5"/>
  <c r="C2154" i="5"/>
  <c r="D2154" i="5"/>
  <c r="B2155" i="5"/>
  <c r="C2155" i="5"/>
  <c r="D2155" i="5"/>
  <c r="B2156" i="5"/>
  <c r="C2156" i="5"/>
  <c r="D2156" i="5"/>
  <c r="B2157" i="5"/>
  <c r="C2157" i="5"/>
  <c r="D2157" i="5"/>
  <c r="B2158" i="5"/>
  <c r="C2158" i="5"/>
  <c r="D2158" i="5"/>
  <c r="B2159" i="5"/>
  <c r="C2159" i="5"/>
  <c r="D2159" i="5"/>
  <c r="B2160" i="5"/>
  <c r="C2160" i="5"/>
  <c r="D2160" i="5"/>
  <c r="B2161" i="5"/>
  <c r="C2161" i="5"/>
  <c r="D2161" i="5"/>
  <c r="B2162" i="5"/>
  <c r="C2162" i="5"/>
  <c r="D2162" i="5"/>
  <c r="B2163" i="5"/>
  <c r="C2163" i="5"/>
  <c r="D2163" i="5"/>
  <c r="B2164" i="5"/>
  <c r="C2164" i="5"/>
  <c r="D2164" i="5"/>
  <c r="B2165" i="5"/>
  <c r="C2165" i="5"/>
  <c r="D2165" i="5"/>
  <c r="B2166" i="5"/>
  <c r="C2166" i="5"/>
  <c r="D2166" i="5"/>
  <c r="B2167" i="5"/>
  <c r="C2167" i="5"/>
  <c r="D2167" i="5"/>
  <c r="B2168" i="5"/>
  <c r="C2168" i="5"/>
  <c r="D2168" i="5"/>
  <c r="B2169" i="5"/>
  <c r="C2169" i="5"/>
  <c r="D2169" i="5"/>
  <c r="B2170" i="5"/>
  <c r="C2170" i="5"/>
  <c r="D2170" i="5"/>
  <c r="B2171" i="5"/>
  <c r="C2171" i="5"/>
  <c r="D2171" i="5"/>
  <c r="B2172" i="5"/>
  <c r="C2172" i="5"/>
  <c r="D2172" i="5"/>
  <c r="B2173" i="5"/>
  <c r="C2173" i="5"/>
  <c r="D2173" i="5"/>
  <c r="B2174" i="5"/>
  <c r="C2174" i="5"/>
  <c r="D2174" i="5"/>
  <c r="B2175" i="5"/>
  <c r="C2175" i="5"/>
  <c r="D2175" i="5"/>
  <c r="B2176" i="5"/>
  <c r="C2176" i="5"/>
  <c r="D2176" i="5"/>
  <c r="B2177" i="5"/>
  <c r="C2177" i="5"/>
  <c r="D2177" i="5"/>
  <c r="B2178" i="5"/>
  <c r="C2178" i="5"/>
  <c r="D2178" i="5"/>
  <c r="B2179" i="5"/>
  <c r="C2179" i="5"/>
  <c r="D2179" i="5"/>
  <c r="B2180" i="5"/>
  <c r="C2180" i="5"/>
  <c r="D2180" i="5"/>
  <c r="B2181" i="5"/>
  <c r="C2181" i="5"/>
  <c r="D2181" i="5"/>
  <c r="B2182" i="5"/>
  <c r="C2182" i="5"/>
  <c r="D2182" i="5"/>
  <c r="B2183" i="5"/>
  <c r="C2183" i="5"/>
  <c r="D2183" i="5"/>
  <c r="B2184" i="5"/>
  <c r="C2184" i="5"/>
  <c r="D2184" i="5"/>
  <c r="B2185" i="5"/>
  <c r="C2185" i="5"/>
  <c r="D2185" i="5"/>
  <c r="B2186" i="5"/>
  <c r="C2186" i="5"/>
  <c r="D2186" i="5"/>
  <c r="B2187" i="5"/>
  <c r="C2187" i="5"/>
  <c r="D2187" i="5"/>
  <c r="B2188" i="5"/>
  <c r="C2188" i="5"/>
  <c r="D2188" i="5"/>
  <c r="B2189" i="5"/>
  <c r="C2189" i="5"/>
  <c r="D2189" i="5"/>
  <c r="B2190" i="5"/>
  <c r="C2190" i="5"/>
  <c r="D2190" i="5"/>
  <c r="B2191" i="5"/>
  <c r="C2191" i="5"/>
  <c r="D2191" i="5"/>
  <c r="B2192" i="5"/>
  <c r="C2192" i="5"/>
  <c r="D2192" i="5"/>
  <c r="B2193" i="5"/>
  <c r="C2193" i="5"/>
  <c r="D2193" i="5"/>
  <c r="B2194" i="5"/>
  <c r="C2194" i="5"/>
  <c r="D2194" i="5"/>
  <c r="B2195" i="5"/>
  <c r="C2195" i="5"/>
  <c r="D2195" i="5"/>
  <c r="B2196" i="5"/>
  <c r="C2196" i="5"/>
  <c r="D2196" i="5"/>
  <c r="B2197" i="5"/>
  <c r="C2197" i="5"/>
  <c r="D2197" i="5"/>
  <c r="B2198" i="5"/>
  <c r="C2198" i="5"/>
  <c r="D2198" i="5"/>
  <c r="B2199" i="5"/>
  <c r="C2199" i="5"/>
  <c r="D2199" i="5"/>
  <c r="B2200" i="5"/>
  <c r="C2200" i="5"/>
  <c r="D2200" i="5"/>
  <c r="B2201" i="5"/>
  <c r="C2201" i="5"/>
  <c r="D2201" i="5"/>
  <c r="B2202" i="5"/>
  <c r="C2202" i="5"/>
  <c r="D2202" i="5"/>
  <c r="B2203" i="5"/>
  <c r="C2203" i="5"/>
  <c r="D2203" i="5"/>
  <c r="B2204" i="5"/>
  <c r="C2204" i="5"/>
  <c r="D2204" i="5"/>
  <c r="B2205" i="5"/>
  <c r="C2205" i="5"/>
  <c r="D2205" i="5"/>
  <c r="B2206" i="5"/>
  <c r="C2206" i="5"/>
  <c r="D2206" i="5"/>
  <c r="B2207" i="5"/>
  <c r="C2207" i="5"/>
  <c r="D2207" i="5"/>
  <c r="B2208" i="5"/>
  <c r="C2208" i="5"/>
  <c r="D2208" i="5"/>
  <c r="B2209" i="5"/>
  <c r="C2209" i="5"/>
  <c r="D2209" i="5"/>
  <c r="B2210" i="5"/>
  <c r="C2210" i="5"/>
  <c r="D2210" i="5"/>
  <c r="B2211" i="5"/>
  <c r="C2211" i="5"/>
  <c r="D2211" i="5"/>
  <c r="B2212" i="5"/>
  <c r="C2212" i="5"/>
  <c r="D2212" i="5"/>
  <c r="B2213" i="5"/>
  <c r="C2213" i="5"/>
  <c r="D2213" i="5"/>
  <c r="B2214" i="5"/>
  <c r="C2214" i="5"/>
  <c r="D2214" i="5"/>
  <c r="B2215" i="5"/>
  <c r="C2215" i="5"/>
  <c r="D2215" i="5"/>
  <c r="B2216" i="5"/>
  <c r="C2216" i="5"/>
  <c r="D2216" i="5"/>
  <c r="B2217" i="5"/>
  <c r="C2217" i="5"/>
  <c r="D2217" i="5"/>
  <c r="B2218" i="5"/>
  <c r="C2218" i="5"/>
  <c r="D2218" i="5"/>
  <c r="B2219" i="5"/>
  <c r="C2219" i="5"/>
  <c r="D2219" i="5"/>
  <c r="B2220" i="5"/>
  <c r="C2220" i="5"/>
  <c r="D2220" i="5"/>
  <c r="B2221" i="5"/>
  <c r="C2221" i="5"/>
  <c r="D2221" i="5"/>
  <c r="B2222" i="5"/>
  <c r="C2222" i="5"/>
  <c r="D2222" i="5"/>
  <c r="B2223" i="5"/>
  <c r="C2223" i="5"/>
  <c r="D2223" i="5"/>
  <c r="B2224" i="5"/>
  <c r="C2224" i="5"/>
  <c r="D2224" i="5"/>
  <c r="B2225" i="5"/>
  <c r="C2225" i="5"/>
  <c r="D2225" i="5"/>
  <c r="B2226" i="5"/>
  <c r="C2226" i="5"/>
  <c r="D2226" i="5"/>
  <c r="B2227" i="5"/>
  <c r="C2227" i="5"/>
  <c r="D2227" i="5"/>
  <c r="B2228" i="5"/>
  <c r="C2228" i="5"/>
  <c r="D2228" i="5"/>
  <c r="B2229" i="5"/>
  <c r="C2229" i="5"/>
  <c r="D2229" i="5"/>
  <c r="B2230" i="5"/>
  <c r="C2230" i="5"/>
  <c r="D2230" i="5"/>
  <c r="B2231" i="5"/>
  <c r="C2231" i="5"/>
  <c r="D2231" i="5"/>
  <c r="B2232" i="5"/>
  <c r="C2232" i="5"/>
  <c r="D2232" i="5"/>
  <c r="B2233" i="5"/>
  <c r="C2233" i="5"/>
  <c r="D2233" i="5"/>
  <c r="B2234" i="5"/>
  <c r="C2234" i="5"/>
  <c r="D2234" i="5"/>
  <c r="B2235" i="5"/>
  <c r="C2235" i="5"/>
  <c r="D2235" i="5"/>
  <c r="B2236" i="5"/>
  <c r="C2236" i="5"/>
  <c r="D2236" i="5"/>
  <c r="B2237" i="5"/>
  <c r="C2237" i="5"/>
  <c r="D2237" i="5"/>
  <c r="B2238" i="5"/>
  <c r="C2238" i="5"/>
  <c r="D2238" i="5"/>
  <c r="B2239" i="5"/>
  <c r="C2239" i="5"/>
  <c r="D2239" i="5"/>
  <c r="B2240" i="5"/>
  <c r="C2240" i="5"/>
  <c r="D2240" i="5"/>
  <c r="B2241" i="5"/>
  <c r="C2241" i="5"/>
  <c r="D2241" i="5"/>
  <c r="B2242" i="5"/>
  <c r="C2242" i="5"/>
  <c r="D2242" i="5"/>
  <c r="B2243" i="5"/>
  <c r="C2243" i="5"/>
  <c r="D2243" i="5"/>
  <c r="B2244" i="5"/>
  <c r="C2244" i="5"/>
  <c r="D2244" i="5"/>
  <c r="B2245" i="5"/>
  <c r="C2245" i="5"/>
  <c r="D2245" i="5"/>
  <c r="B2246" i="5"/>
  <c r="C2246" i="5"/>
  <c r="D2246" i="5"/>
  <c r="B2247" i="5"/>
  <c r="C2247" i="5"/>
  <c r="D2247" i="5"/>
  <c r="B2248" i="5"/>
  <c r="C2248" i="5"/>
  <c r="D2248" i="5"/>
  <c r="B2249" i="5"/>
  <c r="C2249" i="5"/>
  <c r="D2249" i="5"/>
  <c r="B2250" i="5"/>
  <c r="C2250" i="5"/>
  <c r="D2250" i="5"/>
  <c r="B2251" i="5"/>
  <c r="C2251" i="5"/>
  <c r="D2251" i="5"/>
  <c r="B2252" i="5"/>
  <c r="C2252" i="5"/>
  <c r="D2252" i="5"/>
  <c r="B2253" i="5"/>
  <c r="C2253" i="5"/>
  <c r="D2253" i="5"/>
  <c r="B2254" i="5"/>
  <c r="C2254" i="5"/>
  <c r="D2254" i="5"/>
  <c r="B2255" i="5"/>
  <c r="C2255" i="5"/>
  <c r="D2255" i="5"/>
  <c r="B2256" i="5"/>
  <c r="C2256" i="5"/>
  <c r="D2256" i="5"/>
  <c r="B2257" i="5"/>
  <c r="C2257" i="5"/>
  <c r="D2257" i="5"/>
  <c r="B2258" i="5"/>
  <c r="C2258" i="5"/>
  <c r="D2258" i="5"/>
  <c r="B2259" i="5"/>
  <c r="C2259" i="5"/>
  <c r="D2259" i="5"/>
  <c r="B2260" i="5"/>
  <c r="C2260" i="5"/>
  <c r="D2260" i="5"/>
  <c r="B2261" i="5"/>
  <c r="C2261" i="5"/>
  <c r="D2261" i="5"/>
  <c r="B2262" i="5"/>
  <c r="C2262" i="5"/>
  <c r="D2262" i="5"/>
  <c r="B2263" i="5"/>
  <c r="C2263" i="5"/>
  <c r="D2263" i="5"/>
  <c r="B2264" i="5"/>
  <c r="C2264" i="5"/>
  <c r="D2264" i="5"/>
  <c r="B2265" i="5"/>
  <c r="C2265" i="5"/>
  <c r="D2265" i="5"/>
  <c r="B2266" i="5"/>
  <c r="C2266" i="5"/>
  <c r="D2266" i="5"/>
  <c r="B2267" i="5"/>
  <c r="C2267" i="5"/>
  <c r="D2267" i="5"/>
  <c r="B2268" i="5"/>
  <c r="C2268" i="5"/>
  <c r="D2268" i="5"/>
  <c r="B2269" i="5"/>
  <c r="C2269" i="5"/>
  <c r="D2269" i="5"/>
  <c r="B2270" i="5"/>
  <c r="C2270" i="5"/>
  <c r="D2270" i="5"/>
  <c r="B2271" i="5"/>
  <c r="C2271" i="5"/>
  <c r="D2271" i="5"/>
  <c r="B2272" i="5"/>
  <c r="C2272" i="5"/>
  <c r="D2272" i="5"/>
  <c r="B2273" i="5"/>
  <c r="C2273" i="5"/>
  <c r="D2273" i="5"/>
  <c r="B2274" i="5"/>
  <c r="C2274" i="5"/>
  <c r="D2274" i="5"/>
  <c r="B2275" i="5"/>
  <c r="C2275" i="5"/>
  <c r="D2275" i="5"/>
  <c r="B2276" i="5"/>
  <c r="C2276" i="5"/>
  <c r="D2276" i="5"/>
  <c r="B2277" i="5"/>
  <c r="C2277" i="5"/>
  <c r="D2277" i="5"/>
  <c r="B2278" i="5"/>
  <c r="C2278" i="5"/>
  <c r="D2278" i="5"/>
  <c r="B2279" i="5"/>
  <c r="C2279" i="5"/>
  <c r="D2279" i="5"/>
  <c r="B2280" i="5"/>
  <c r="C2280" i="5"/>
  <c r="D2280" i="5"/>
  <c r="B2281" i="5"/>
  <c r="C2281" i="5"/>
  <c r="D2281" i="5"/>
  <c r="B2282" i="5"/>
  <c r="C2282" i="5"/>
  <c r="D2282" i="5"/>
  <c r="B2283" i="5"/>
  <c r="C2283" i="5"/>
  <c r="D2283" i="5"/>
  <c r="B2284" i="5"/>
  <c r="C2284" i="5"/>
  <c r="D2284" i="5"/>
  <c r="B2285" i="5"/>
  <c r="C2285" i="5"/>
  <c r="D2285" i="5"/>
  <c r="B2286" i="5"/>
  <c r="C2286" i="5"/>
  <c r="D2286" i="5"/>
  <c r="B2287" i="5"/>
  <c r="C2287" i="5"/>
  <c r="D2287" i="5"/>
  <c r="B2288" i="5"/>
  <c r="C2288" i="5"/>
  <c r="D2288" i="5"/>
  <c r="B2289" i="5"/>
  <c r="C2289" i="5"/>
  <c r="D2289" i="5"/>
  <c r="B2290" i="5"/>
  <c r="C2290" i="5"/>
  <c r="D2290" i="5"/>
  <c r="B2291" i="5"/>
  <c r="C2291" i="5"/>
  <c r="D2291" i="5"/>
  <c r="B2292" i="5"/>
  <c r="C2292" i="5"/>
  <c r="D2292" i="5"/>
  <c r="B2293" i="5"/>
  <c r="C2293" i="5"/>
  <c r="D2293" i="5"/>
  <c r="B2294" i="5"/>
  <c r="C2294" i="5"/>
  <c r="D2294" i="5"/>
  <c r="B2295" i="5"/>
  <c r="C2295" i="5"/>
  <c r="D2295" i="5"/>
  <c r="B2296" i="5"/>
  <c r="C2296" i="5"/>
  <c r="D2296" i="5"/>
  <c r="B2297" i="5"/>
  <c r="C2297" i="5"/>
  <c r="D2297" i="5"/>
  <c r="B2298" i="5"/>
  <c r="C2298" i="5"/>
  <c r="D2298" i="5"/>
  <c r="B2299" i="5"/>
  <c r="C2299" i="5"/>
  <c r="D2299" i="5"/>
  <c r="B2300" i="5"/>
  <c r="C2300" i="5"/>
  <c r="D2300" i="5"/>
  <c r="B2301" i="5"/>
  <c r="C2301" i="5"/>
  <c r="D2301" i="5"/>
  <c r="B2302" i="5"/>
  <c r="C2302" i="5"/>
  <c r="D2302" i="5"/>
  <c r="B2303" i="5"/>
  <c r="C2303" i="5"/>
  <c r="D2303" i="5"/>
  <c r="B2304" i="5"/>
  <c r="C2304" i="5"/>
  <c r="D2304" i="5"/>
  <c r="B2305" i="5"/>
  <c r="C2305" i="5"/>
  <c r="D2305" i="5"/>
  <c r="B2306" i="5"/>
  <c r="C2306" i="5"/>
  <c r="D2306" i="5"/>
  <c r="B2307" i="5"/>
  <c r="C2307" i="5"/>
  <c r="D2307" i="5"/>
  <c r="B2308" i="5"/>
  <c r="C2308" i="5"/>
  <c r="D2308" i="5"/>
  <c r="B2309" i="5"/>
  <c r="C2309" i="5"/>
  <c r="D2309" i="5"/>
  <c r="B2310" i="5"/>
  <c r="C2310" i="5"/>
  <c r="D2310" i="5"/>
  <c r="B2311" i="5"/>
  <c r="C2311" i="5"/>
  <c r="D2311" i="5"/>
  <c r="B2312" i="5"/>
  <c r="C2312" i="5"/>
  <c r="D2312" i="5"/>
  <c r="B2313" i="5"/>
  <c r="C2313" i="5"/>
  <c r="D2313" i="5"/>
  <c r="B2314" i="5"/>
  <c r="C2314" i="5"/>
  <c r="D2314" i="5"/>
  <c r="B2315" i="5"/>
  <c r="C2315" i="5"/>
  <c r="D2315" i="5"/>
  <c r="B2316" i="5"/>
  <c r="C2316" i="5"/>
  <c r="D2316" i="5"/>
  <c r="B2317" i="5"/>
  <c r="C2317" i="5"/>
  <c r="D2317" i="5"/>
  <c r="B2318" i="5"/>
  <c r="C2318" i="5"/>
  <c r="D2318" i="5"/>
  <c r="B2319" i="5"/>
  <c r="C2319" i="5"/>
  <c r="D2319" i="5"/>
  <c r="B2320" i="5"/>
  <c r="C2320" i="5"/>
  <c r="D2320" i="5"/>
  <c r="B2321" i="5"/>
  <c r="C2321" i="5"/>
  <c r="D2321" i="5"/>
  <c r="B2322" i="5"/>
  <c r="C2322" i="5"/>
  <c r="D2322" i="5"/>
  <c r="B2323" i="5"/>
  <c r="C2323" i="5"/>
  <c r="D2323" i="5"/>
  <c r="B2324" i="5"/>
  <c r="C2324" i="5"/>
  <c r="D2324" i="5"/>
  <c r="B2325" i="5"/>
  <c r="C2325" i="5"/>
  <c r="D2325" i="5"/>
  <c r="B2326" i="5"/>
  <c r="C2326" i="5"/>
  <c r="D2326" i="5"/>
  <c r="B2327" i="5"/>
  <c r="C2327" i="5"/>
  <c r="D2327" i="5"/>
  <c r="B2328" i="5"/>
  <c r="C2328" i="5"/>
  <c r="D2328" i="5"/>
  <c r="B2329" i="5"/>
  <c r="C2329" i="5"/>
  <c r="D2329" i="5"/>
  <c r="B2330" i="5"/>
  <c r="C2330" i="5"/>
  <c r="D2330" i="5"/>
  <c r="B2331" i="5"/>
  <c r="C2331" i="5"/>
  <c r="D2331" i="5"/>
  <c r="B2332" i="5"/>
  <c r="C2332" i="5"/>
  <c r="D2332" i="5"/>
  <c r="B2333" i="5"/>
  <c r="C2333" i="5"/>
  <c r="D2333" i="5"/>
  <c r="B2334" i="5"/>
  <c r="C2334" i="5"/>
  <c r="D2334" i="5"/>
  <c r="B2335" i="5"/>
  <c r="C2335" i="5"/>
  <c r="D2335" i="5"/>
  <c r="B2336" i="5"/>
  <c r="C2336" i="5"/>
  <c r="D2336" i="5"/>
  <c r="B2337" i="5"/>
  <c r="C2337" i="5"/>
  <c r="D2337" i="5"/>
  <c r="B2338" i="5"/>
  <c r="C2338" i="5"/>
  <c r="D2338" i="5"/>
  <c r="B2339" i="5"/>
  <c r="C2339" i="5"/>
  <c r="D2339" i="5"/>
  <c r="B2340" i="5"/>
  <c r="C2340" i="5"/>
  <c r="D2340" i="5"/>
  <c r="B2341" i="5"/>
  <c r="C2341" i="5"/>
  <c r="D2341" i="5"/>
  <c r="B2342" i="5"/>
  <c r="C2342" i="5"/>
  <c r="D2342" i="5"/>
  <c r="B2343" i="5"/>
  <c r="C2343" i="5"/>
  <c r="D2343" i="5"/>
  <c r="B2344" i="5"/>
  <c r="C2344" i="5"/>
  <c r="D2344" i="5"/>
  <c r="B2345" i="5"/>
  <c r="C2345" i="5"/>
  <c r="D2345" i="5"/>
  <c r="B2346" i="5"/>
  <c r="C2346" i="5"/>
  <c r="D2346" i="5"/>
  <c r="B2347" i="5"/>
  <c r="C2347" i="5"/>
  <c r="D2347" i="5"/>
  <c r="B2348" i="5"/>
  <c r="C2348" i="5"/>
  <c r="D2348" i="5"/>
  <c r="B2349" i="5"/>
  <c r="C2349" i="5"/>
  <c r="D2349" i="5"/>
  <c r="B2350" i="5"/>
  <c r="C2350" i="5"/>
  <c r="D2350" i="5"/>
  <c r="B2351" i="5"/>
  <c r="C2351" i="5"/>
  <c r="D2351" i="5"/>
  <c r="B2352" i="5"/>
  <c r="C2352" i="5"/>
  <c r="D2352" i="5"/>
  <c r="B2353" i="5"/>
  <c r="C2353" i="5"/>
  <c r="D2353" i="5"/>
  <c r="B2354" i="5"/>
  <c r="C2354" i="5"/>
  <c r="D2354" i="5"/>
  <c r="B2355" i="5"/>
  <c r="C2355" i="5"/>
  <c r="D2355" i="5"/>
  <c r="B2356" i="5"/>
  <c r="C2356" i="5"/>
  <c r="D2356" i="5"/>
  <c r="B2357" i="5"/>
  <c r="C2357" i="5"/>
  <c r="D2357" i="5"/>
  <c r="B2358" i="5"/>
  <c r="C2358" i="5"/>
  <c r="D2358" i="5"/>
  <c r="B2359" i="5"/>
  <c r="C2359" i="5"/>
  <c r="D2359" i="5"/>
  <c r="B2360" i="5"/>
  <c r="C2360" i="5"/>
  <c r="D2360" i="5"/>
  <c r="B2361" i="5"/>
  <c r="C2361" i="5"/>
  <c r="D2361" i="5"/>
  <c r="B2362" i="5"/>
  <c r="C2362" i="5"/>
  <c r="D2362" i="5"/>
  <c r="B2363" i="5"/>
  <c r="C2363" i="5"/>
  <c r="D2363" i="5"/>
  <c r="B2364" i="5"/>
  <c r="C2364" i="5"/>
  <c r="D2364" i="5"/>
  <c r="B2365" i="5"/>
  <c r="C2365" i="5"/>
  <c r="D2365" i="5"/>
  <c r="B2366" i="5"/>
  <c r="C2366" i="5"/>
  <c r="D2366" i="5"/>
  <c r="B2367" i="5"/>
  <c r="C2367" i="5"/>
  <c r="D2367" i="5"/>
  <c r="B2368" i="5"/>
  <c r="C2368" i="5"/>
  <c r="D2368" i="5"/>
  <c r="B2369" i="5"/>
  <c r="C2369" i="5"/>
  <c r="D2369" i="5"/>
  <c r="B2370" i="5"/>
  <c r="C2370" i="5"/>
  <c r="D2370" i="5"/>
  <c r="B2371" i="5"/>
  <c r="C2371" i="5"/>
  <c r="D2371" i="5"/>
  <c r="B2372" i="5"/>
  <c r="C2372" i="5"/>
  <c r="D2372" i="5"/>
  <c r="B2373" i="5"/>
  <c r="C2373" i="5"/>
  <c r="D2373" i="5"/>
  <c r="B2374" i="5"/>
  <c r="C2374" i="5"/>
  <c r="D2374" i="5"/>
  <c r="B2375" i="5"/>
  <c r="C2375" i="5"/>
  <c r="D2375" i="5"/>
  <c r="B2376" i="5"/>
  <c r="C2376" i="5"/>
  <c r="D2376" i="5"/>
  <c r="B2377" i="5"/>
  <c r="C2377" i="5"/>
  <c r="D2377" i="5"/>
  <c r="B2378" i="5"/>
  <c r="C2378" i="5"/>
  <c r="D2378" i="5"/>
  <c r="B2379" i="5"/>
  <c r="C2379" i="5"/>
  <c r="D2379" i="5"/>
  <c r="B2380" i="5"/>
  <c r="C2380" i="5"/>
  <c r="D2380" i="5"/>
  <c r="B2381" i="5"/>
  <c r="C2381" i="5"/>
  <c r="D2381" i="5"/>
  <c r="B2382" i="5"/>
  <c r="C2382" i="5"/>
  <c r="D2382" i="5"/>
  <c r="B2383" i="5"/>
  <c r="C2383" i="5"/>
  <c r="D2383" i="5"/>
  <c r="B2384" i="5"/>
  <c r="C2384" i="5"/>
  <c r="D2384" i="5"/>
  <c r="B2385" i="5"/>
  <c r="C2385" i="5"/>
  <c r="D2385" i="5"/>
  <c r="B2386" i="5"/>
  <c r="C2386" i="5"/>
  <c r="D2386" i="5"/>
  <c r="B2387" i="5"/>
  <c r="C2387" i="5"/>
  <c r="D2387" i="5"/>
  <c r="B2388" i="5"/>
  <c r="C2388" i="5"/>
  <c r="D2388" i="5"/>
  <c r="B2389" i="5"/>
  <c r="C2389" i="5"/>
  <c r="D2389" i="5"/>
  <c r="B2390" i="5"/>
  <c r="C2390" i="5"/>
  <c r="D2390" i="5"/>
  <c r="B2391" i="5"/>
  <c r="C2391" i="5"/>
  <c r="D2391" i="5"/>
  <c r="B2392" i="5"/>
  <c r="C2392" i="5"/>
  <c r="D2392" i="5"/>
  <c r="B2393" i="5"/>
  <c r="C2393" i="5"/>
  <c r="D2393" i="5"/>
  <c r="B2394" i="5"/>
  <c r="C2394" i="5"/>
  <c r="D2394" i="5"/>
  <c r="B2395" i="5"/>
  <c r="C2395" i="5"/>
  <c r="D2395" i="5"/>
  <c r="B2396" i="5"/>
  <c r="C2396" i="5"/>
  <c r="D2396" i="5"/>
  <c r="B2397" i="5"/>
  <c r="C2397" i="5"/>
  <c r="D2397" i="5"/>
  <c r="B2398" i="5"/>
  <c r="C2398" i="5"/>
  <c r="D2398" i="5"/>
  <c r="B2399" i="5"/>
  <c r="C2399" i="5"/>
  <c r="D2399" i="5"/>
  <c r="B2400" i="5"/>
  <c r="C2400" i="5"/>
  <c r="D2400" i="5"/>
  <c r="B2401" i="5"/>
  <c r="C2401" i="5"/>
  <c r="D2401" i="5"/>
  <c r="B2402" i="5"/>
  <c r="C2402" i="5"/>
  <c r="D2402" i="5"/>
  <c r="B2403" i="5"/>
  <c r="C2403" i="5"/>
  <c r="D2403" i="5"/>
  <c r="B2404" i="5"/>
  <c r="C2404" i="5"/>
  <c r="D2404" i="5"/>
  <c r="B2405" i="5"/>
  <c r="C2405" i="5"/>
  <c r="D2405" i="5"/>
  <c r="B2406" i="5"/>
  <c r="C2406" i="5"/>
  <c r="D2406" i="5"/>
  <c r="B2407" i="5"/>
  <c r="C2407" i="5"/>
  <c r="D2407" i="5"/>
  <c r="B2408" i="5"/>
  <c r="C2408" i="5"/>
  <c r="D2408" i="5"/>
  <c r="B2409" i="5"/>
  <c r="C2409" i="5"/>
  <c r="D2409" i="5"/>
  <c r="B2410" i="5"/>
  <c r="C2410" i="5"/>
  <c r="D2410" i="5"/>
  <c r="B2411" i="5"/>
  <c r="C2411" i="5"/>
  <c r="D2411" i="5"/>
  <c r="B2412" i="5"/>
  <c r="C2412" i="5"/>
  <c r="D2412" i="5"/>
  <c r="B2413" i="5"/>
  <c r="C2413" i="5"/>
  <c r="D2413" i="5"/>
  <c r="B2414" i="5"/>
  <c r="C2414" i="5"/>
  <c r="D2414" i="5"/>
  <c r="B2415" i="5"/>
  <c r="C2415" i="5"/>
  <c r="D2415" i="5"/>
  <c r="B2416" i="5"/>
  <c r="C2416" i="5"/>
  <c r="D2416" i="5"/>
  <c r="B2417" i="5"/>
  <c r="C2417" i="5"/>
  <c r="D2417" i="5"/>
  <c r="B2418" i="5"/>
  <c r="C2418" i="5"/>
  <c r="D2418" i="5"/>
  <c r="B2419" i="5"/>
  <c r="C2419" i="5"/>
  <c r="D2419" i="5"/>
  <c r="B2420" i="5"/>
  <c r="C2420" i="5"/>
  <c r="D2420" i="5"/>
  <c r="B2421" i="5"/>
  <c r="C2421" i="5"/>
  <c r="D2421" i="5"/>
  <c r="B2422" i="5"/>
  <c r="C2422" i="5"/>
  <c r="D2422" i="5"/>
  <c r="B2423" i="5"/>
  <c r="C2423" i="5"/>
  <c r="D2423" i="5"/>
  <c r="B2424" i="5"/>
  <c r="C2424" i="5"/>
  <c r="D2424" i="5"/>
  <c r="B2425" i="5"/>
  <c r="C2425" i="5"/>
  <c r="D2425" i="5"/>
  <c r="B2426" i="5"/>
  <c r="C2426" i="5"/>
  <c r="D2426" i="5"/>
  <c r="B2427" i="5"/>
  <c r="C2427" i="5"/>
  <c r="D2427" i="5"/>
  <c r="B2428" i="5"/>
  <c r="C2428" i="5"/>
  <c r="D2428" i="5"/>
  <c r="B2429" i="5"/>
  <c r="C2429" i="5"/>
  <c r="D2429" i="5"/>
  <c r="B2430" i="5"/>
  <c r="C2430" i="5"/>
  <c r="D2430" i="5"/>
  <c r="B2431" i="5"/>
  <c r="C2431" i="5"/>
  <c r="D2431" i="5"/>
  <c r="B2432" i="5"/>
  <c r="C2432" i="5"/>
  <c r="D2432" i="5"/>
  <c r="B2433" i="5"/>
  <c r="C2433" i="5"/>
  <c r="D2433" i="5"/>
  <c r="B2434" i="5"/>
  <c r="C2434" i="5"/>
  <c r="D2434" i="5"/>
  <c r="B2435" i="5"/>
  <c r="C2435" i="5"/>
  <c r="D2435" i="5"/>
  <c r="B2436" i="5"/>
  <c r="C2436" i="5"/>
  <c r="D2436" i="5"/>
  <c r="B2437" i="5"/>
  <c r="C2437" i="5"/>
  <c r="D2437" i="5"/>
  <c r="B2438" i="5"/>
  <c r="C2438" i="5"/>
  <c r="D2438" i="5"/>
  <c r="B2439" i="5"/>
  <c r="C2439" i="5"/>
  <c r="D2439" i="5"/>
  <c r="B2440" i="5"/>
  <c r="C2440" i="5"/>
  <c r="D2440" i="5"/>
  <c r="B2441" i="5"/>
  <c r="C2441" i="5"/>
  <c r="D2441" i="5"/>
  <c r="B2442" i="5"/>
  <c r="C2442" i="5"/>
  <c r="D2442" i="5"/>
  <c r="B2443" i="5"/>
  <c r="C2443" i="5"/>
  <c r="D2443" i="5"/>
  <c r="B2444" i="5"/>
  <c r="C2444" i="5"/>
  <c r="D2444" i="5"/>
  <c r="B2445" i="5"/>
  <c r="C2445" i="5"/>
  <c r="D2445" i="5"/>
  <c r="B2446" i="5"/>
  <c r="C2446" i="5"/>
  <c r="D2446" i="5"/>
  <c r="B2447" i="5"/>
  <c r="C2447" i="5"/>
  <c r="D2447" i="5"/>
  <c r="B2448" i="5"/>
  <c r="C2448" i="5"/>
  <c r="D2448" i="5"/>
  <c r="B2449" i="5"/>
  <c r="C2449" i="5"/>
  <c r="D2449" i="5"/>
  <c r="B2450" i="5"/>
  <c r="C2450" i="5"/>
  <c r="D2450" i="5"/>
  <c r="B2451" i="5"/>
  <c r="C2451" i="5"/>
  <c r="D2451" i="5"/>
  <c r="B2452" i="5"/>
  <c r="C2452" i="5"/>
  <c r="D2452" i="5"/>
  <c r="B2453" i="5"/>
  <c r="C2453" i="5"/>
  <c r="D2453" i="5"/>
  <c r="B2454" i="5"/>
  <c r="C2454" i="5"/>
  <c r="D2454" i="5"/>
  <c r="B2455" i="5"/>
  <c r="C2455" i="5"/>
  <c r="D2455" i="5"/>
  <c r="B2456" i="5"/>
  <c r="C2456" i="5"/>
  <c r="D2456" i="5"/>
  <c r="B2457" i="5"/>
  <c r="C2457" i="5"/>
  <c r="D2457" i="5"/>
  <c r="B2458" i="5"/>
  <c r="C2458" i="5"/>
  <c r="D2458" i="5"/>
  <c r="B2459" i="5"/>
  <c r="C2459" i="5"/>
  <c r="D2459" i="5"/>
  <c r="B2460" i="5"/>
  <c r="C2460" i="5"/>
  <c r="D2460" i="5"/>
  <c r="B2461" i="5"/>
  <c r="C2461" i="5"/>
  <c r="D2461" i="5"/>
  <c r="B2462" i="5"/>
  <c r="C2462" i="5"/>
  <c r="D2462" i="5"/>
  <c r="B2463" i="5"/>
  <c r="C2463" i="5"/>
  <c r="D2463" i="5"/>
  <c r="B2464" i="5"/>
  <c r="C2464" i="5"/>
  <c r="D2464" i="5"/>
  <c r="B2465" i="5"/>
  <c r="C2465" i="5"/>
  <c r="D2465" i="5"/>
  <c r="B2466" i="5"/>
  <c r="C2466" i="5"/>
  <c r="D2466" i="5"/>
  <c r="B2467" i="5"/>
  <c r="C2467" i="5"/>
  <c r="D2467" i="5"/>
  <c r="B2468" i="5"/>
  <c r="C2468" i="5"/>
  <c r="D2468" i="5"/>
  <c r="B2469" i="5"/>
  <c r="C2469" i="5"/>
  <c r="D2469" i="5"/>
  <c r="B2470" i="5"/>
  <c r="C2470" i="5"/>
  <c r="D2470" i="5"/>
  <c r="B2471" i="5"/>
  <c r="C2471" i="5"/>
  <c r="D2471" i="5"/>
  <c r="B2472" i="5"/>
  <c r="C2472" i="5"/>
  <c r="D2472" i="5"/>
  <c r="B2473" i="5"/>
  <c r="C2473" i="5"/>
  <c r="D2473" i="5"/>
  <c r="B2474" i="5"/>
  <c r="C2474" i="5"/>
  <c r="D2474" i="5"/>
  <c r="B2475" i="5"/>
  <c r="C2475" i="5"/>
  <c r="D2475" i="5"/>
  <c r="B2476" i="5"/>
  <c r="C2476" i="5"/>
  <c r="D2476" i="5"/>
  <c r="B2477" i="5"/>
  <c r="C2477" i="5"/>
  <c r="D2477" i="5"/>
  <c r="B2478" i="5"/>
  <c r="C2478" i="5"/>
  <c r="D2478" i="5"/>
  <c r="B2479" i="5"/>
  <c r="C2479" i="5"/>
  <c r="D2479" i="5"/>
  <c r="B2480" i="5"/>
  <c r="C2480" i="5"/>
  <c r="D2480" i="5"/>
  <c r="B2481" i="5"/>
  <c r="C2481" i="5"/>
  <c r="D2481" i="5"/>
  <c r="B2482" i="5"/>
  <c r="C2482" i="5"/>
  <c r="D2482" i="5"/>
  <c r="B2483" i="5"/>
  <c r="C2483" i="5"/>
  <c r="D2483" i="5"/>
  <c r="B2484" i="5"/>
  <c r="C2484" i="5"/>
  <c r="D2484" i="5"/>
  <c r="B2485" i="5"/>
  <c r="C2485" i="5"/>
  <c r="D2485" i="5"/>
  <c r="B2486" i="5"/>
  <c r="C2486" i="5"/>
  <c r="D2486" i="5"/>
  <c r="B2487" i="5"/>
  <c r="C2487" i="5"/>
  <c r="D2487" i="5"/>
  <c r="B2488" i="5"/>
  <c r="C2488" i="5"/>
  <c r="D2488" i="5"/>
  <c r="B2489" i="5"/>
  <c r="C2489" i="5"/>
  <c r="D2489" i="5"/>
  <c r="B2490" i="5"/>
  <c r="C2490" i="5"/>
  <c r="D2490" i="5"/>
  <c r="B2491" i="5"/>
  <c r="C2491" i="5"/>
  <c r="D2491" i="5"/>
  <c r="B2492" i="5"/>
  <c r="C2492" i="5"/>
  <c r="D2492" i="5"/>
  <c r="B2493" i="5"/>
  <c r="C2493" i="5"/>
  <c r="D2493" i="5"/>
  <c r="B2494" i="5"/>
  <c r="C2494" i="5"/>
  <c r="D2494" i="5"/>
  <c r="B2495" i="5"/>
  <c r="C2495" i="5"/>
  <c r="D2495" i="5"/>
  <c r="B2496" i="5"/>
  <c r="C2496" i="5"/>
  <c r="D2496" i="5"/>
  <c r="B2497" i="5"/>
  <c r="C2497" i="5"/>
  <c r="D2497" i="5"/>
  <c r="B2498" i="5"/>
  <c r="C2498" i="5"/>
  <c r="D2498" i="5"/>
  <c r="B2499" i="5"/>
  <c r="C2499" i="5"/>
  <c r="D2499" i="5"/>
  <c r="B2500" i="5"/>
  <c r="C2500" i="5"/>
  <c r="D2500" i="5"/>
  <c r="B2501" i="5"/>
  <c r="C2501" i="5"/>
  <c r="D2501" i="5"/>
  <c r="B2502" i="5"/>
  <c r="C2502" i="5"/>
  <c r="D2502" i="5"/>
  <c r="B2503" i="5"/>
  <c r="C2503" i="5"/>
  <c r="D2503" i="5"/>
  <c r="B2504" i="5"/>
  <c r="C2504" i="5"/>
  <c r="D2504" i="5"/>
  <c r="B2505" i="5"/>
  <c r="C2505" i="5"/>
  <c r="D2505" i="5"/>
  <c r="B2506" i="5"/>
  <c r="C2506" i="5"/>
  <c r="D2506" i="5"/>
  <c r="B2507" i="5"/>
  <c r="C2507" i="5"/>
  <c r="D2507" i="5"/>
  <c r="B2508" i="5"/>
  <c r="C2508" i="5"/>
  <c r="D2508" i="5"/>
  <c r="B2509" i="5"/>
  <c r="C2509" i="5"/>
  <c r="D2509" i="5"/>
  <c r="B2510" i="5"/>
  <c r="C2510" i="5"/>
  <c r="D2510" i="5"/>
  <c r="B2511" i="5"/>
  <c r="C2511" i="5"/>
  <c r="D2511" i="5"/>
  <c r="B2512" i="5"/>
  <c r="C2512" i="5"/>
  <c r="D2512" i="5"/>
  <c r="B2513" i="5"/>
  <c r="C2513" i="5"/>
  <c r="D2513" i="5"/>
  <c r="B2514" i="5"/>
  <c r="C2514" i="5"/>
  <c r="D2514" i="5"/>
  <c r="B2515" i="5"/>
  <c r="C2515" i="5"/>
  <c r="D2515" i="5"/>
  <c r="B2516" i="5"/>
  <c r="C2516" i="5"/>
  <c r="D2516" i="5"/>
  <c r="B2517" i="5"/>
  <c r="C2517" i="5"/>
  <c r="D2517" i="5"/>
  <c r="B2518" i="5"/>
  <c r="C2518" i="5"/>
  <c r="D2518" i="5"/>
  <c r="B2519" i="5"/>
  <c r="C2519" i="5"/>
  <c r="D2519" i="5"/>
  <c r="B2520" i="5"/>
  <c r="C2520" i="5"/>
  <c r="D2520" i="5"/>
  <c r="B2521" i="5"/>
  <c r="C2521" i="5"/>
  <c r="D2521" i="5"/>
  <c r="B2522" i="5"/>
  <c r="C2522" i="5"/>
  <c r="D2522" i="5"/>
  <c r="B2523" i="5"/>
  <c r="C2523" i="5"/>
  <c r="D2523" i="5"/>
  <c r="B2524" i="5"/>
  <c r="C2524" i="5"/>
  <c r="D2524" i="5"/>
  <c r="B2525" i="5"/>
  <c r="C2525" i="5"/>
  <c r="D2525" i="5"/>
  <c r="B2526" i="5"/>
  <c r="C2526" i="5"/>
  <c r="D2526" i="5"/>
  <c r="B2527" i="5"/>
  <c r="C2527" i="5"/>
  <c r="D2527" i="5"/>
  <c r="B2528" i="5"/>
  <c r="C2528" i="5"/>
  <c r="D2528" i="5"/>
  <c r="B2529" i="5"/>
  <c r="C2529" i="5"/>
  <c r="D2529" i="5"/>
  <c r="B2530" i="5"/>
  <c r="C2530" i="5"/>
  <c r="D2530" i="5"/>
  <c r="B2531" i="5"/>
  <c r="C2531" i="5"/>
  <c r="D2531" i="5"/>
  <c r="B2532" i="5"/>
  <c r="C2532" i="5"/>
  <c r="D2532" i="5"/>
  <c r="B2533" i="5"/>
  <c r="C2533" i="5"/>
  <c r="D2533" i="5"/>
  <c r="B2534" i="5"/>
  <c r="C2534" i="5"/>
  <c r="D2534" i="5"/>
  <c r="B2535" i="5"/>
  <c r="C2535" i="5"/>
  <c r="D2535" i="5"/>
  <c r="B2536" i="5"/>
  <c r="C2536" i="5"/>
  <c r="D2536" i="5"/>
  <c r="B2537" i="5"/>
  <c r="C2537" i="5"/>
  <c r="D2537" i="5"/>
  <c r="B2538" i="5"/>
  <c r="C2538" i="5"/>
  <c r="D2538" i="5"/>
  <c r="B2539" i="5"/>
  <c r="C2539" i="5"/>
  <c r="D2539" i="5"/>
  <c r="B2540" i="5"/>
  <c r="C2540" i="5"/>
  <c r="D2540" i="5"/>
  <c r="B2541" i="5"/>
  <c r="C2541" i="5"/>
  <c r="D2541" i="5"/>
  <c r="B2542" i="5"/>
  <c r="C2542" i="5"/>
  <c r="D2542" i="5"/>
  <c r="B2543" i="5"/>
  <c r="C2543" i="5"/>
  <c r="D2543" i="5"/>
  <c r="B2544" i="5"/>
  <c r="C2544" i="5"/>
  <c r="D2544" i="5"/>
  <c r="B2545" i="5"/>
  <c r="C2545" i="5"/>
  <c r="D2545" i="5"/>
  <c r="B2546" i="5"/>
  <c r="C2546" i="5"/>
  <c r="D2546" i="5"/>
  <c r="B2547" i="5"/>
  <c r="C2547" i="5"/>
  <c r="D2547" i="5"/>
  <c r="B2548" i="5"/>
  <c r="C2548" i="5"/>
  <c r="D2548" i="5"/>
  <c r="B2549" i="5"/>
  <c r="C2549" i="5"/>
  <c r="D2549" i="5"/>
  <c r="B2550" i="5"/>
  <c r="C2550" i="5"/>
  <c r="D2550" i="5"/>
  <c r="B2551" i="5"/>
  <c r="C2551" i="5"/>
  <c r="D2551" i="5"/>
  <c r="B2552" i="5"/>
  <c r="C2552" i="5"/>
  <c r="D2552" i="5"/>
  <c r="B2553" i="5"/>
  <c r="C2553" i="5"/>
  <c r="D2553" i="5"/>
  <c r="B2554" i="5"/>
  <c r="C2554" i="5"/>
  <c r="D2554" i="5"/>
  <c r="B2555" i="5"/>
  <c r="C2555" i="5"/>
  <c r="D2555" i="5"/>
  <c r="B2556" i="5"/>
  <c r="C2556" i="5"/>
  <c r="D2556" i="5"/>
  <c r="B2557" i="5"/>
  <c r="C2557" i="5"/>
  <c r="D2557" i="5"/>
  <c r="B2558" i="5"/>
  <c r="C2558" i="5"/>
  <c r="D2558" i="5"/>
  <c r="B2559" i="5"/>
  <c r="C2559" i="5"/>
  <c r="D2559" i="5"/>
  <c r="B2560" i="5"/>
  <c r="C2560" i="5"/>
  <c r="D2560" i="5"/>
  <c r="B2561" i="5"/>
  <c r="C2561" i="5"/>
  <c r="D2561" i="5"/>
  <c r="B2562" i="5"/>
  <c r="C2562" i="5"/>
  <c r="D2562" i="5"/>
  <c r="B2563" i="5"/>
  <c r="C2563" i="5"/>
  <c r="D2563" i="5"/>
  <c r="B2564" i="5"/>
  <c r="C2564" i="5"/>
  <c r="D2564" i="5"/>
  <c r="B2565" i="5"/>
  <c r="C2565" i="5"/>
  <c r="D2565" i="5"/>
  <c r="B2566" i="5"/>
  <c r="C2566" i="5"/>
  <c r="D2566" i="5"/>
  <c r="B2567" i="5"/>
  <c r="C2567" i="5"/>
  <c r="D2567" i="5"/>
  <c r="B2568" i="5"/>
  <c r="C2568" i="5"/>
  <c r="D2568" i="5"/>
  <c r="B2569" i="5"/>
  <c r="C2569" i="5"/>
  <c r="D2569" i="5"/>
  <c r="B2570" i="5"/>
  <c r="C2570" i="5"/>
  <c r="D2570" i="5"/>
  <c r="B2571" i="5"/>
  <c r="C2571" i="5"/>
  <c r="D2571" i="5"/>
  <c r="B2572" i="5"/>
  <c r="C2572" i="5"/>
  <c r="D2572" i="5"/>
  <c r="B2573" i="5"/>
  <c r="C2573" i="5"/>
  <c r="D2573" i="5"/>
  <c r="B2574" i="5"/>
  <c r="C2574" i="5"/>
  <c r="D2574" i="5"/>
  <c r="B2575" i="5"/>
  <c r="C2575" i="5"/>
  <c r="D2575" i="5"/>
  <c r="B2576" i="5"/>
  <c r="C2576" i="5"/>
  <c r="D2576" i="5"/>
  <c r="B2577" i="5"/>
  <c r="C2577" i="5"/>
  <c r="D2577" i="5"/>
  <c r="B2578" i="5"/>
  <c r="C2578" i="5"/>
  <c r="D2578" i="5"/>
  <c r="B2579" i="5"/>
  <c r="C2579" i="5"/>
  <c r="D2579" i="5"/>
  <c r="B2580" i="5"/>
  <c r="C2580" i="5"/>
  <c r="D2580" i="5"/>
  <c r="B2581" i="5"/>
  <c r="C2581" i="5"/>
  <c r="D2581" i="5"/>
  <c r="B2582" i="5"/>
  <c r="C2582" i="5"/>
  <c r="D2582" i="5"/>
  <c r="B2583" i="5"/>
  <c r="C2583" i="5"/>
  <c r="D2583" i="5"/>
  <c r="B2584" i="5"/>
  <c r="C2584" i="5"/>
  <c r="D2584" i="5"/>
  <c r="B2585" i="5"/>
  <c r="C2585" i="5"/>
  <c r="D2585" i="5"/>
  <c r="B2586" i="5"/>
  <c r="C2586" i="5"/>
  <c r="D2586" i="5"/>
  <c r="B2587" i="5"/>
  <c r="C2587" i="5"/>
  <c r="D2587" i="5"/>
  <c r="B2588" i="5"/>
  <c r="C2588" i="5"/>
  <c r="D2588" i="5"/>
  <c r="B2589" i="5"/>
  <c r="C2589" i="5"/>
  <c r="D2589" i="5"/>
  <c r="B2590" i="5"/>
  <c r="C2590" i="5"/>
  <c r="D2590" i="5"/>
  <c r="B2591" i="5"/>
  <c r="C2591" i="5"/>
  <c r="D2591" i="5"/>
  <c r="B2592" i="5"/>
  <c r="C2592" i="5"/>
  <c r="D2592" i="5"/>
  <c r="B2593" i="5"/>
  <c r="C2593" i="5"/>
  <c r="D2593" i="5"/>
  <c r="B2594" i="5"/>
  <c r="C2594" i="5"/>
  <c r="D2594" i="5"/>
  <c r="B2595" i="5"/>
  <c r="C2595" i="5"/>
  <c r="D2595" i="5"/>
  <c r="B2596" i="5"/>
  <c r="C2596" i="5"/>
  <c r="D2596" i="5"/>
  <c r="B2597" i="5"/>
  <c r="C2597" i="5"/>
  <c r="D2597" i="5"/>
  <c r="B2598" i="5"/>
  <c r="C2598" i="5"/>
  <c r="D2598" i="5"/>
  <c r="B2599" i="5"/>
  <c r="C2599" i="5"/>
  <c r="D2599" i="5"/>
  <c r="B2600" i="5"/>
  <c r="C2600" i="5"/>
  <c r="D2600" i="5"/>
  <c r="B2601" i="5"/>
  <c r="C2601" i="5"/>
  <c r="D2601" i="5"/>
  <c r="B2602" i="5"/>
  <c r="C2602" i="5"/>
  <c r="D2602" i="5"/>
  <c r="B2603" i="5"/>
  <c r="C2603" i="5"/>
  <c r="D2603" i="5"/>
  <c r="B2604" i="5"/>
  <c r="C2604" i="5"/>
  <c r="D2604" i="5"/>
  <c r="B2605" i="5"/>
  <c r="C2605" i="5"/>
  <c r="D2605" i="5"/>
  <c r="B2606" i="5"/>
  <c r="C2606" i="5"/>
  <c r="D2606" i="5"/>
  <c r="B2607" i="5"/>
  <c r="C2607" i="5"/>
  <c r="D2607" i="5"/>
  <c r="B2608" i="5"/>
  <c r="C2608" i="5"/>
  <c r="D2608" i="5"/>
  <c r="B2609" i="5"/>
  <c r="C2609" i="5"/>
  <c r="D2609" i="5"/>
  <c r="B2610" i="5"/>
  <c r="C2610" i="5"/>
  <c r="D2610" i="5"/>
  <c r="B2611" i="5"/>
  <c r="C2611" i="5"/>
  <c r="D2611" i="5"/>
  <c r="B2612" i="5"/>
  <c r="C2612" i="5"/>
  <c r="D2612" i="5"/>
  <c r="B2613" i="5"/>
  <c r="C2613" i="5"/>
  <c r="D2613" i="5"/>
  <c r="B2614" i="5"/>
  <c r="C2614" i="5"/>
  <c r="D2614" i="5"/>
  <c r="B2615" i="5"/>
  <c r="C2615" i="5"/>
  <c r="D2615" i="5"/>
  <c r="B2616" i="5"/>
  <c r="C2616" i="5"/>
  <c r="D2616" i="5"/>
  <c r="B2617" i="5"/>
  <c r="C2617" i="5"/>
  <c r="D2617" i="5"/>
  <c r="B2618" i="5"/>
  <c r="C2618" i="5"/>
  <c r="D2618" i="5"/>
  <c r="B2619" i="5"/>
  <c r="C2619" i="5"/>
  <c r="D2619" i="5"/>
  <c r="B2620" i="5"/>
  <c r="C2620" i="5"/>
  <c r="D2620" i="5"/>
  <c r="B2621" i="5"/>
  <c r="C2621" i="5"/>
  <c r="D2621" i="5"/>
  <c r="B2622" i="5"/>
  <c r="C2622" i="5"/>
  <c r="D2622" i="5"/>
  <c r="B2623" i="5"/>
  <c r="C2623" i="5"/>
  <c r="D2623" i="5"/>
  <c r="B2624" i="5"/>
  <c r="C2624" i="5"/>
  <c r="D2624" i="5"/>
  <c r="B2625" i="5"/>
  <c r="C2625" i="5"/>
  <c r="D2625" i="5"/>
  <c r="B2626" i="5"/>
  <c r="C2626" i="5"/>
  <c r="D2626" i="5"/>
  <c r="B2627" i="5"/>
  <c r="C2627" i="5"/>
  <c r="D2627" i="5"/>
  <c r="B2628" i="5"/>
  <c r="C2628" i="5"/>
  <c r="D2628" i="5"/>
  <c r="B2629" i="5"/>
  <c r="C2629" i="5"/>
  <c r="D2629" i="5"/>
  <c r="B2630" i="5"/>
  <c r="C2630" i="5"/>
  <c r="D2630" i="5"/>
  <c r="B2631" i="5"/>
  <c r="C2631" i="5"/>
  <c r="D2631" i="5"/>
  <c r="B2632" i="5"/>
  <c r="C2632" i="5"/>
  <c r="D2632" i="5"/>
  <c r="B2633" i="5"/>
  <c r="C2633" i="5"/>
  <c r="D2633" i="5"/>
  <c r="B2634" i="5"/>
  <c r="C2634" i="5"/>
  <c r="D2634" i="5"/>
  <c r="B2635" i="5"/>
  <c r="C2635" i="5"/>
  <c r="D2635" i="5"/>
  <c r="B2636" i="5"/>
  <c r="C2636" i="5"/>
  <c r="D2636" i="5"/>
  <c r="B2637" i="5"/>
  <c r="C2637" i="5"/>
  <c r="D2637" i="5"/>
  <c r="B2638" i="5"/>
  <c r="C2638" i="5"/>
  <c r="D2638" i="5"/>
  <c r="B2639" i="5"/>
  <c r="C2639" i="5"/>
  <c r="D2639" i="5"/>
  <c r="B2640" i="5"/>
  <c r="C2640" i="5"/>
  <c r="D2640" i="5"/>
  <c r="B2641" i="5"/>
  <c r="C2641" i="5"/>
  <c r="D2641" i="5"/>
  <c r="B2642" i="5"/>
  <c r="C2642" i="5"/>
  <c r="D2642" i="5"/>
  <c r="B2643" i="5"/>
  <c r="C2643" i="5"/>
  <c r="D2643" i="5"/>
  <c r="B2644" i="5"/>
  <c r="C2644" i="5"/>
  <c r="D2644" i="5"/>
  <c r="B2645" i="5"/>
  <c r="C2645" i="5"/>
  <c r="D2645" i="5"/>
  <c r="B2646" i="5"/>
  <c r="C2646" i="5"/>
  <c r="D2646" i="5"/>
  <c r="B2" i="5"/>
  <c r="C2" i="5"/>
  <c r="D2" i="5"/>
  <c r="E2" i="5" s="1"/>
  <c r="B1" i="5"/>
  <c r="C1" i="5"/>
  <c r="D1" i="5"/>
  <c r="A1" i="5"/>
  <c r="A1" i="4"/>
  <c r="A1" i="3"/>
  <c r="A1" i="2"/>
  <c r="A2646" i="5"/>
  <c r="A2645" i="5"/>
  <c r="A2644" i="5"/>
  <c r="A2643" i="5"/>
  <c r="A2642" i="5"/>
  <c r="A2641" i="5"/>
  <c r="A2640" i="5"/>
  <c r="A2639" i="5"/>
  <c r="A2638" i="5"/>
  <c r="A2637" i="5"/>
  <c r="A2636" i="5"/>
  <c r="A2635" i="5"/>
  <c r="A2634" i="5"/>
  <c r="A2633" i="5"/>
  <c r="A2632" i="5"/>
  <c r="A2631" i="5"/>
  <c r="A2630" i="5"/>
  <c r="A2629" i="5"/>
  <c r="A2628" i="5"/>
  <c r="A2627" i="5"/>
  <c r="A2626" i="5"/>
  <c r="A2625" i="5"/>
  <c r="A2624" i="5"/>
  <c r="A2623" i="5"/>
  <c r="A2622" i="5"/>
  <c r="A2621" i="5"/>
  <c r="A2620" i="5"/>
  <c r="A2619" i="5"/>
  <c r="A2618" i="5"/>
  <c r="A2617" i="5"/>
  <c r="A2616" i="5"/>
  <c r="A2615" i="5"/>
  <c r="A2614" i="5"/>
  <c r="A2613" i="5"/>
  <c r="A2612" i="5"/>
  <c r="A2611" i="5"/>
  <c r="A2610" i="5"/>
  <c r="A2609" i="5"/>
  <c r="A2608" i="5"/>
  <c r="A2607" i="5"/>
  <c r="A2606" i="5"/>
  <c r="A2605" i="5"/>
  <c r="A2604" i="5"/>
  <c r="A2603" i="5"/>
  <c r="A2602" i="5"/>
  <c r="A2601" i="5"/>
  <c r="A2600" i="5"/>
  <c r="A2599" i="5"/>
  <c r="A2598" i="5"/>
  <c r="A2597" i="5"/>
  <c r="A2596" i="5"/>
  <c r="A2595" i="5"/>
  <c r="A2594" i="5"/>
  <c r="A2593" i="5"/>
  <c r="A2592" i="5"/>
  <c r="A2591" i="5"/>
  <c r="A2590" i="5"/>
  <c r="A2589" i="5"/>
  <c r="A2588" i="5"/>
  <c r="A2587" i="5"/>
  <c r="A2586" i="5"/>
  <c r="A2585" i="5"/>
  <c r="A2584" i="5"/>
  <c r="A2583" i="5"/>
  <c r="A2582" i="5"/>
  <c r="A2581" i="5"/>
  <c r="A2580" i="5"/>
  <c r="A2579" i="5"/>
  <c r="A2578" i="5"/>
  <c r="A2577" i="5"/>
  <c r="A2576" i="5"/>
  <c r="A2575" i="5"/>
  <c r="A2574" i="5"/>
  <c r="A2573" i="5"/>
  <c r="A2572" i="5"/>
  <c r="A2571" i="5"/>
  <c r="A2570" i="5"/>
  <c r="A2569" i="5"/>
  <c r="A2568" i="5"/>
  <c r="A2567" i="5"/>
  <c r="A2566" i="5"/>
  <c r="A2565" i="5"/>
  <c r="A2564" i="5"/>
  <c r="A2563" i="5"/>
  <c r="A2562" i="5"/>
  <c r="A2561" i="5"/>
  <c r="A2560" i="5"/>
  <c r="A2559" i="5"/>
  <c r="A2558" i="5"/>
  <c r="A2557" i="5"/>
  <c r="A2556" i="5"/>
  <c r="A2555" i="5"/>
  <c r="A2554" i="5"/>
  <c r="A2553" i="5"/>
  <c r="A2552" i="5"/>
  <c r="A2551" i="5"/>
  <c r="A2550" i="5"/>
  <c r="A2549" i="5"/>
  <c r="A2548" i="5"/>
  <c r="A2547" i="5"/>
  <c r="A2546" i="5"/>
  <c r="A2545" i="5"/>
  <c r="A2544" i="5"/>
  <c r="A2543" i="5"/>
  <c r="A2542" i="5"/>
  <c r="A2541" i="5"/>
  <c r="A2540" i="5"/>
  <c r="A2539" i="5"/>
  <c r="A2538" i="5"/>
  <c r="A2537" i="5"/>
  <c r="A2536" i="5"/>
  <c r="A2535" i="5"/>
  <c r="A2534" i="5"/>
  <c r="A2533" i="5"/>
  <c r="A2532" i="5"/>
  <c r="A2531" i="5"/>
  <c r="A2530" i="5"/>
  <c r="A2529" i="5"/>
  <c r="A2528" i="5"/>
  <c r="A2527" i="5"/>
  <c r="A2526" i="5"/>
  <c r="A2525" i="5"/>
  <c r="A2524" i="5"/>
  <c r="A2523" i="5"/>
  <c r="A2522" i="5"/>
  <c r="A2521" i="5"/>
  <c r="A2520" i="5"/>
  <c r="A2519" i="5"/>
  <c r="A2518" i="5"/>
  <c r="A2517" i="5"/>
  <c r="A2516" i="5"/>
  <c r="A2515" i="5"/>
  <c r="A2514" i="5"/>
  <c r="A2513" i="5"/>
  <c r="A2512" i="5"/>
  <c r="A2511" i="5"/>
  <c r="A2510" i="5"/>
  <c r="A2509" i="5"/>
  <c r="A2508" i="5"/>
  <c r="A2507" i="5"/>
  <c r="A2506" i="5"/>
  <c r="A2505" i="5"/>
  <c r="A2504" i="5"/>
  <c r="A2503" i="5"/>
  <c r="A2502" i="5"/>
  <c r="A2501" i="5"/>
  <c r="A2500" i="5"/>
  <c r="A2499" i="5"/>
  <c r="A2498" i="5"/>
  <c r="A2497" i="5"/>
  <c r="A2496" i="5"/>
  <c r="A2495" i="5"/>
  <c r="A2494" i="5"/>
  <c r="A2493" i="5"/>
  <c r="A2492" i="5"/>
  <c r="A2491" i="5"/>
  <c r="A2490" i="5"/>
  <c r="A2489" i="5"/>
  <c r="A2488" i="5"/>
  <c r="A2487" i="5"/>
  <c r="A2486" i="5"/>
  <c r="A2485" i="5"/>
  <c r="A2484" i="5"/>
  <c r="A2483" i="5"/>
  <c r="A2482" i="5"/>
  <c r="A2481" i="5"/>
  <c r="A2480" i="5"/>
  <c r="A2479" i="5"/>
  <c r="A2478" i="5"/>
  <c r="A2477" i="5"/>
  <c r="A2476" i="5"/>
  <c r="A2475" i="5"/>
  <c r="A2474" i="5"/>
  <c r="A2473" i="5"/>
  <c r="A2472" i="5"/>
  <c r="A2471" i="5"/>
  <c r="A2470" i="5"/>
  <c r="A2469" i="5"/>
  <c r="A2468" i="5"/>
  <c r="A2467" i="5"/>
  <c r="A2466" i="5"/>
  <c r="A2465" i="5"/>
  <c r="A2464" i="5"/>
  <c r="A2463" i="5"/>
  <c r="A2462" i="5"/>
  <c r="A2461" i="5"/>
  <c r="A2460" i="5"/>
  <c r="A2459" i="5"/>
  <c r="A2458" i="5"/>
  <c r="A2457" i="5"/>
  <c r="A2456" i="5"/>
  <c r="A2455" i="5"/>
  <c r="A2454" i="5"/>
  <c r="A2453" i="5"/>
  <c r="A2452" i="5"/>
  <c r="A2451" i="5"/>
  <c r="A2450" i="5"/>
  <c r="A2449" i="5"/>
  <c r="A2448" i="5"/>
  <c r="A2447" i="5"/>
  <c r="A2446" i="5"/>
  <c r="A2445" i="5"/>
  <c r="A2444" i="5"/>
  <c r="A2443" i="5"/>
  <c r="A2442" i="5"/>
  <c r="A2441" i="5"/>
  <c r="A2440" i="5"/>
  <c r="A2439" i="5"/>
  <c r="A2438" i="5"/>
  <c r="A2437" i="5"/>
  <c r="A2436" i="5"/>
  <c r="A2435" i="5"/>
  <c r="A2434" i="5"/>
  <c r="A2433" i="5"/>
  <c r="A2432" i="5"/>
  <c r="A2431" i="5"/>
  <c r="A2430" i="5"/>
  <c r="A2429" i="5"/>
  <c r="A2428" i="5"/>
  <c r="A2427" i="5"/>
  <c r="A2426" i="5"/>
  <c r="A2425" i="5"/>
  <c r="A2424" i="5"/>
  <c r="A2423" i="5"/>
  <c r="A2422" i="5"/>
  <c r="A2421" i="5"/>
  <c r="A2420" i="5"/>
  <c r="A2419" i="5"/>
  <c r="A2418" i="5"/>
  <c r="A2417" i="5"/>
  <c r="A2416" i="5"/>
  <c r="A2415" i="5"/>
  <c r="A2414" i="5"/>
  <c r="A2413" i="5"/>
  <c r="A2412" i="5"/>
  <c r="A2411" i="5"/>
  <c r="A2410" i="5"/>
  <c r="A2409" i="5"/>
  <c r="A2408" i="5"/>
  <c r="A2407" i="5"/>
  <c r="A2406" i="5"/>
  <c r="A2405" i="5"/>
  <c r="A2404" i="5"/>
  <c r="A2403" i="5"/>
  <c r="A2402" i="5"/>
  <c r="A2401" i="5"/>
  <c r="A2400" i="5"/>
  <c r="A2399" i="5"/>
  <c r="A2398" i="5"/>
  <c r="A2397" i="5"/>
  <c r="A2396" i="5"/>
  <c r="A2395" i="5"/>
  <c r="A2394" i="5"/>
  <c r="A2393" i="5"/>
  <c r="A2392" i="5"/>
  <c r="A2391" i="5"/>
  <c r="A2390" i="5"/>
  <c r="A2389" i="5"/>
  <c r="A2388" i="5"/>
  <c r="A2387" i="5"/>
  <c r="A2386" i="5"/>
  <c r="A2385" i="5"/>
  <c r="A2384" i="5"/>
  <c r="A2383" i="5"/>
  <c r="A2382" i="5"/>
  <c r="A2381" i="5"/>
  <c r="A2380" i="5"/>
  <c r="A2379" i="5"/>
  <c r="A2378" i="5"/>
  <c r="A2377" i="5"/>
  <c r="A2376" i="5"/>
  <c r="A2375" i="5"/>
  <c r="A2374" i="5"/>
  <c r="A2373" i="5"/>
  <c r="A2372" i="5"/>
  <c r="A2371" i="5"/>
  <c r="A2370" i="5"/>
  <c r="A2369" i="5"/>
  <c r="A2368" i="5"/>
  <c r="A2367" i="5"/>
  <c r="A2366" i="5"/>
  <c r="A2365" i="5"/>
  <c r="A2364" i="5"/>
  <c r="A2363" i="5"/>
  <c r="A2362" i="5"/>
  <c r="A2361" i="5"/>
  <c r="A2360" i="5"/>
  <c r="A2359" i="5"/>
  <c r="A2358" i="5"/>
  <c r="A2357" i="5"/>
  <c r="A2356" i="5"/>
  <c r="A2355" i="5"/>
  <c r="A2354" i="5"/>
  <c r="A2353" i="5"/>
  <c r="A2352" i="5"/>
  <c r="A2351" i="5"/>
  <c r="A2350" i="5"/>
  <c r="A2349" i="5"/>
  <c r="A2348" i="5"/>
  <c r="A2347" i="5"/>
  <c r="A2346" i="5"/>
  <c r="A2345" i="5"/>
  <c r="A2344" i="5"/>
  <c r="A2343" i="5"/>
  <c r="A2342" i="5"/>
  <c r="A2341" i="5"/>
  <c r="A2340" i="5"/>
  <c r="A2339" i="5"/>
  <c r="A2338" i="5"/>
  <c r="A2337" i="5"/>
  <c r="A2336" i="5"/>
  <c r="A2335" i="5"/>
  <c r="A2334" i="5"/>
  <c r="A2333" i="5"/>
  <c r="A2332" i="5"/>
  <c r="A2331" i="5"/>
  <c r="A2330" i="5"/>
  <c r="A2329" i="5"/>
  <c r="A2328" i="5"/>
  <c r="A2327" i="5"/>
  <c r="A2326" i="5"/>
  <c r="A2325" i="5"/>
  <c r="A2324" i="5"/>
  <c r="A2323" i="5"/>
  <c r="A2322" i="5"/>
  <c r="A2321" i="5"/>
  <c r="A2320" i="5"/>
  <c r="A2319" i="5"/>
  <c r="A2318" i="5"/>
  <c r="A2317" i="5"/>
  <c r="A2316" i="5"/>
  <c r="A2315" i="5"/>
  <c r="A2314" i="5"/>
  <c r="A2313" i="5"/>
  <c r="A2312" i="5"/>
  <c r="A2311" i="5"/>
  <c r="A2310" i="5"/>
  <c r="A2309" i="5"/>
  <c r="A2308" i="5"/>
  <c r="A2307" i="5"/>
  <c r="A2306" i="5"/>
  <c r="A2305" i="5"/>
  <c r="A2304" i="5"/>
  <c r="A2303" i="5"/>
  <c r="A2302" i="5"/>
  <c r="A2301" i="5"/>
  <c r="A2300" i="5"/>
  <c r="A2299" i="5"/>
  <c r="A2298" i="5"/>
  <c r="A2297" i="5"/>
  <c r="A2296" i="5"/>
  <c r="A2295" i="5"/>
  <c r="A2294" i="5"/>
  <c r="A2293" i="5"/>
  <c r="A2292" i="5"/>
  <c r="A2291" i="5"/>
  <c r="A2290" i="5"/>
  <c r="A2289" i="5"/>
  <c r="A2288" i="5"/>
  <c r="A2287" i="5"/>
  <c r="A2286" i="5"/>
  <c r="A2285" i="5"/>
  <c r="A2284" i="5"/>
  <c r="A2283" i="5"/>
  <c r="A2282" i="5"/>
  <c r="A2281" i="5"/>
  <c r="A2280" i="5"/>
  <c r="A2279" i="5"/>
  <c r="A2278" i="5"/>
  <c r="A2277" i="5"/>
  <c r="A2276" i="5"/>
  <c r="A2275" i="5"/>
  <c r="A2274" i="5"/>
  <c r="A2273" i="5"/>
  <c r="A2272" i="5"/>
  <c r="A2271" i="5"/>
  <c r="A2270" i="5"/>
  <c r="A2269" i="5"/>
  <c r="A2268" i="5"/>
  <c r="A2267" i="5"/>
  <c r="A2266" i="5"/>
  <c r="A2265" i="5"/>
  <c r="A2264" i="5"/>
  <c r="A2263" i="5"/>
  <c r="A2262" i="5"/>
  <c r="A2261" i="5"/>
  <c r="A2260" i="5"/>
  <c r="A2259" i="5"/>
  <c r="A2258" i="5"/>
  <c r="A2257" i="5"/>
  <c r="A2256" i="5"/>
  <c r="A2255" i="5"/>
  <c r="A2254" i="5"/>
  <c r="A2253" i="5"/>
  <c r="A2252" i="5"/>
  <c r="A2251" i="5"/>
  <c r="A2250" i="5"/>
  <c r="A2249" i="5"/>
  <c r="A2248" i="5"/>
  <c r="A2247" i="5"/>
  <c r="A2246" i="5"/>
  <c r="A2245" i="5"/>
  <c r="A2244" i="5"/>
  <c r="A2243" i="5"/>
  <c r="A2242" i="5"/>
  <c r="A2241" i="5"/>
  <c r="A2240" i="5"/>
  <c r="A2239" i="5"/>
  <c r="A2238" i="5"/>
  <c r="A2237" i="5"/>
  <c r="A2236" i="5"/>
  <c r="A2235" i="5"/>
  <c r="A2234" i="5"/>
  <c r="A2233" i="5"/>
  <c r="A2232" i="5"/>
  <c r="A2231" i="5"/>
  <c r="A2230" i="5"/>
  <c r="A2229" i="5"/>
  <c r="A2228" i="5"/>
  <c r="A2227" i="5"/>
  <c r="A2226" i="5"/>
  <c r="A2225" i="5"/>
  <c r="A2224" i="5"/>
  <c r="A2223" i="5"/>
  <c r="A2222" i="5"/>
  <c r="A2221" i="5"/>
  <c r="A2220" i="5"/>
  <c r="A2219" i="5"/>
  <c r="A2218" i="5"/>
  <c r="A2217" i="5"/>
  <c r="A2216" i="5"/>
  <c r="A2215" i="5"/>
  <c r="A2214" i="5"/>
  <c r="A2213" i="5"/>
  <c r="A2212" i="5"/>
  <c r="A2211" i="5"/>
  <c r="A2210" i="5"/>
  <c r="A2209" i="5"/>
  <c r="A2208" i="5"/>
  <c r="A2207" i="5"/>
  <c r="A2206" i="5"/>
  <c r="A2205" i="5"/>
  <c r="A2204" i="5"/>
  <c r="A2203" i="5"/>
  <c r="A2202" i="5"/>
  <c r="A2201" i="5"/>
  <c r="A2200" i="5"/>
  <c r="A2199" i="5"/>
  <c r="A2198" i="5"/>
  <c r="A2197" i="5"/>
  <c r="A2196" i="5"/>
  <c r="A2195" i="5"/>
  <c r="A2194" i="5"/>
  <c r="A2193" i="5"/>
  <c r="A2192" i="5"/>
  <c r="A2191" i="5"/>
  <c r="A2190" i="5"/>
  <c r="A2189" i="5"/>
  <c r="A2188" i="5"/>
  <c r="A2187" i="5"/>
  <c r="A2186" i="5"/>
  <c r="A2185" i="5"/>
  <c r="A2184" i="5"/>
  <c r="A2183" i="5"/>
  <c r="A2182" i="5"/>
  <c r="A2181" i="5"/>
  <c r="A2180" i="5"/>
  <c r="A2179" i="5"/>
  <c r="A2178" i="5"/>
  <c r="A2177" i="5"/>
  <c r="A2176" i="5"/>
  <c r="A2175" i="5"/>
  <c r="A2174" i="5"/>
  <c r="A2173" i="5"/>
  <c r="A2172" i="5"/>
  <c r="A2171" i="5"/>
  <c r="A2170" i="5"/>
  <c r="A2169" i="5"/>
  <c r="A2168" i="5"/>
  <c r="A2167" i="5"/>
  <c r="A2166" i="5"/>
  <c r="A2165" i="5"/>
  <c r="A2164" i="5"/>
  <c r="A2163" i="5"/>
  <c r="A2162" i="5"/>
  <c r="A2161" i="5"/>
  <c r="A2160" i="5"/>
  <c r="A2159" i="5"/>
  <c r="A2158" i="5"/>
  <c r="A2157" i="5"/>
  <c r="A2156" i="5"/>
  <c r="A2155" i="5"/>
  <c r="A2154" i="5"/>
  <c r="A2153" i="5"/>
  <c r="A2152" i="5"/>
  <c r="A2151" i="5"/>
  <c r="A2150" i="5"/>
  <c r="A2149" i="5"/>
  <c r="A2148" i="5"/>
  <c r="A2147" i="5"/>
  <c r="A2146" i="5"/>
  <c r="A2145" i="5"/>
  <c r="A2144" i="5"/>
  <c r="A2143" i="5"/>
  <c r="A2142" i="5"/>
  <c r="A2141" i="5"/>
  <c r="A2140" i="5"/>
  <c r="A2139" i="5"/>
  <c r="A2138" i="5"/>
  <c r="A2137" i="5"/>
  <c r="A2136" i="5"/>
  <c r="A2135" i="5"/>
  <c r="A2134" i="5"/>
  <c r="A2133" i="5"/>
  <c r="A2132" i="5"/>
  <c r="A2131" i="5"/>
  <c r="A2130" i="5"/>
  <c r="A2129" i="5"/>
  <c r="A2128" i="5"/>
  <c r="A2127" i="5"/>
  <c r="A2126" i="5"/>
  <c r="A2125" i="5"/>
  <c r="A2124" i="5"/>
  <c r="A2123" i="5"/>
  <c r="A2122" i="5"/>
  <c r="A2121" i="5"/>
  <c r="A2120" i="5"/>
  <c r="A2119" i="5"/>
  <c r="A2118" i="5"/>
  <c r="A2117" i="5"/>
  <c r="A2116" i="5"/>
  <c r="A2115" i="5"/>
  <c r="A2114" i="5"/>
  <c r="A2113" i="5"/>
  <c r="A2112" i="5"/>
  <c r="A2111" i="5"/>
  <c r="A2110" i="5"/>
  <c r="A2109" i="5"/>
  <c r="A2108" i="5"/>
  <c r="A2107" i="5"/>
  <c r="A2106" i="5"/>
  <c r="A2105" i="5"/>
  <c r="A2104" i="5"/>
  <c r="A2103" i="5"/>
  <c r="A2102" i="5"/>
  <c r="A2101" i="5"/>
  <c r="A2100" i="5"/>
  <c r="A2099" i="5"/>
  <c r="A2098" i="5"/>
  <c r="A2097" i="5"/>
  <c r="A2096" i="5"/>
  <c r="A2095" i="5"/>
  <c r="A2094" i="5"/>
  <c r="A2093" i="5"/>
  <c r="A2092" i="5"/>
  <c r="A2091" i="5"/>
  <c r="A2090" i="5"/>
  <c r="A2089" i="5"/>
  <c r="A2088" i="5"/>
  <c r="A2087" i="5"/>
  <c r="A2086" i="5"/>
  <c r="A2085" i="5"/>
  <c r="A2084" i="5"/>
  <c r="A2083" i="5"/>
  <c r="A2082" i="5"/>
  <c r="A2081" i="5"/>
  <c r="A2080" i="5"/>
  <c r="A2079" i="5"/>
  <c r="A2078" i="5"/>
  <c r="A2077" i="5"/>
  <c r="A2076" i="5"/>
  <c r="A2075" i="5"/>
  <c r="A2074" i="5"/>
  <c r="A2073" i="5"/>
  <c r="A2072" i="5"/>
  <c r="A2071" i="5"/>
  <c r="A2070" i="5"/>
  <c r="A2069" i="5"/>
  <c r="A2068" i="5"/>
  <c r="A2067" i="5"/>
  <c r="A2066" i="5"/>
  <c r="A2065" i="5"/>
  <c r="A2064" i="5"/>
  <c r="A2063" i="5"/>
  <c r="A2062" i="5"/>
  <c r="A2061" i="5"/>
  <c r="A2060" i="5"/>
  <c r="A2059" i="5"/>
  <c r="A2058" i="5"/>
  <c r="A2057" i="5"/>
  <c r="A2056" i="5"/>
  <c r="A2055" i="5"/>
  <c r="A2054" i="5"/>
  <c r="A2053" i="5"/>
  <c r="A2052" i="5"/>
  <c r="A2051" i="5"/>
  <c r="A2050" i="5"/>
  <c r="A2049" i="5"/>
  <c r="A2048" i="5"/>
  <c r="A2047" i="5"/>
  <c r="A2046" i="5"/>
  <c r="A2045" i="5"/>
  <c r="A2044" i="5"/>
  <c r="A2043" i="5"/>
  <c r="A2042" i="5"/>
  <c r="A2041" i="5"/>
  <c r="A2040" i="5"/>
  <c r="A2039" i="5"/>
  <c r="A2038" i="5"/>
  <c r="A2037" i="5"/>
  <c r="A2036" i="5"/>
  <c r="A2035" i="5"/>
  <c r="A2034" i="5"/>
  <c r="A2033" i="5"/>
  <c r="A2032" i="5"/>
  <c r="A2031" i="5"/>
  <c r="A2030" i="5"/>
  <c r="A2029" i="5"/>
  <c r="A2028" i="5"/>
  <c r="A2027" i="5"/>
  <c r="A2026" i="5"/>
  <c r="A2025" i="5"/>
  <c r="A2024" i="5"/>
  <c r="A2023" i="5"/>
  <c r="A2022" i="5"/>
  <c r="A2021" i="5"/>
  <c r="A2020" i="5"/>
  <c r="A2019" i="5"/>
  <c r="A2018" i="5"/>
  <c r="A2017" i="5"/>
  <c r="A2016" i="5"/>
  <c r="A2015" i="5"/>
  <c r="A2014" i="5"/>
  <c r="A2013" i="5"/>
  <c r="A2012" i="5"/>
  <c r="A2011" i="5"/>
  <c r="A2010" i="5"/>
  <c r="A2009" i="5"/>
  <c r="A2008" i="5"/>
  <c r="A2007" i="5"/>
  <c r="A2006" i="5"/>
  <c r="A2005" i="5"/>
  <c r="A2004" i="5"/>
  <c r="A2003" i="5"/>
  <c r="A2002" i="5"/>
  <c r="A2001" i="5"/>
  <c r="A2000" i="5"/>
  <c r="A1999" i="5"/>
  <c r="A1998" i="5"/>
  <c r="A1997" i="5"/>
  <c r="A1996" i="5"/>
  <c r="A1995" i="5"/>
  <c r="A1994" i="5"/>
  <c r="A1993" i="5"/>
  <c r="A1992" i="5"/>
  <c r="A1991" i="5"/>
  <c r="A1990" i="5"/>
  <c r="A1989" i="5"/>
  <c r="A1988" i="5"/>
  <c r="A1987" i="5"/>
  <c r="A1986" i="5"/>
  <c r="A1985" i="5"/>
  <c r="A1984" i="5"/>
  <c r="A1983" i="5"/>
  <c r="A1982" i="5"/>
  <c r="A1981" i="5"/>
  <c r="A1980" i="5"/>
  <c r="A1979" i="5"/>
  <c r="A1978" i="5"/>
  <c r="A1977" i="5"/>
  <c r="A1976" i="5"/>
  <c r="A1975" i="5"/>
  <c r="A1974" i="5"/>
  <c r="A1973" i="5"/>
  <c r="A1972" i="5"/>
  <c r="A1971" i="5"/>
  <c r="A1970" i="5"/>
  <c r="A1969" i="5"/>
  <c r="A1968" i="5"/>
  <c r="A1967" i="5"/>
  <c r="A1966" i="5"/>
  <c r="A1965" i="5"/>
  <c r="A1964" i="5"/>
  <c r="A1963" i="5"/>
  <c r="A1962" i="5"/>
  <c r="A1961" i="5"/>
  <c r="A1960" i="5"/>
  <c r="A1959" i="5"/>
  <c r="A1958" i="5"/>
  <c r="A1957" i="5"/>
  <c r="A1956" i="5"/>
  <c r="A1955" i="5"/>
  <c r="A1954" i="5"/>
  <c r="A1953" i="5"/>
  <c r="A1952" i="5"/>
  <c r="A1951" i="5"/>
  <c r="A1950" i="5"/>
  <c r="A1949" i="5"/>
  <c r="A1948" i="5"/>
  <c r="A1947" i="5"/>
  <c r="A1946" i="5"/>
  <c r="A1945" i="5"/>
  <c r="A1944" i="5"/>
  <c r="A1943" i="5"/>
  <c r="A1942" i="5"/>
  <c r="A1941" i="5"/>
  <c r="A1940" i="5"/>
  <c r="A1939" i="5"/>
  <c r="A1938" i="5"/>
  <c r="A1937" i="5"/>
  <c r="A1936" i="5"/>
  <c r="A1935" i="5"/>
  <c r="A1934" i="5"/>
  <c r="A1933" i="5"/>
  <c r="A1932" i="5"/>
  <c r="A1931" i="5"/>
  <c r="A1930" i="5"/>
  <c r="A1929" i="5"/>
  <c r="A1928" i="5"/>
  <c r="A1927" i="5"/>
  <c r="A1926" i="5"/>
  <c r="A1925" i="5"/>
  <c r="A1924" i="5"/>
  <c r="A1923" i="5"/>
  <c r="A1922" i="5"/>
  <c r="A1921" i="5"/>
  <c r="A1920" i="5"/>
  <c r="A1919" i="5"/>
  <c r="A1918" i="5"/>
  <c r="A1917" i="5"/>
  <c r="A1916" i="5"/>
  <c r="A1915" i="5"/>
  <c r="A1914" i="5"/>
  <c r="A1913" i="5"/>
  <c r="A1912" i="5"/>
  <c r="A1911" i="5"/>
  <c r="A1910" i="5"/>
  <c r="A1909" i="5"/>
  <c r="A1908" i="5"/>
  <c r="A1907" i="5"/>
  <c r="A1906" i="5"/>
  <c r="A1905" i="5"/>
  <c r="A1904" i="5"/>
  <c r="A1903" i="5"/>
  <c r="A1902" i="5"/>
  <c r="A1901" i="5"/>
  <c r="A1900" i="5"/>
  <c r="A1899" i="5"/>
  <c r="A1898" i="5"/>
  <c r="A1897" i="5"/>
  <c r="A1896" i="5"/>
  <c r="A1895" i="5"/>
  <c r="A1894" i="5"/>
  <c r="A1893" i="5"/>
  <c r="A1892" i="5"/>
  <c r="A1891" i="5"/>
  <c r="A1890" i="5"/>
  <c r="A1889" i="5"/>
  <c r="A1888" i="5"/>
  <c r="A1887" i="5"/>
  <c r="A1886" i="5"/>
  <c r="A1885" i="5"/>
  <c r="A1884" i="5"/>
  <c r="A1883" i="5"/>
  <c r="A1882" i="5"/>
  <c r="A1881" i="5"/>
  <c r="A1880" i="5"/>
  <c r="A1879" i="5"/>
  <c r="A1878" i="5"/>
  <c r="A1877" i="5"/>
  <c r="A1876" i="5"/>
  <c r="A1875" i="5"/>
  <c r="A1874" i="5"/>
  <c r="A1873" i="5"/>
  <c r="A1872" i="5"/>
  <c r="A1871" i="5"/>
  <c r="A1870" i="5"/>
  <c r="A1869" i="5"/>
  <c r="A1868" i="5"/>
  <c r="A1867" i="5"/>
  <c r="A1866" i="5"/>
  <c r="A1865" i="5"/>
  <c r="A1864" i="5"/>
  <c r="A1863" i="5"/>
  <c r="A1862" i="5"/>
  <c r="A1861" i="5"/>
  <c r="A1860" i="5"/>
  <c r="A1859" i="5"/>
  <c r="A1858" i="5"/>
  <c r="A1857" i="5"/>
  <c r="A1856" i="5"/>
  <c r="A1855" i="5"/>
  <c r="A1854" i="5"/>
  <c r="A1853" i="5"/>
  <c r="A1852" i="5"/>
  <c r="A1851" i="5"/>
  <c r="A1850" i="5"/>
  <c r="A1849" i="5"/>
  <c r="A1848" i="5"/>
  <c r="A1847" i="5"/>
  <c r="A1846" i="5"/>
  <c r="A1845" i="5"/>
  <c r="A1844" i="5"/>
  <c r="A1843" i="5"/>
  <c r="A1842" i="5"/>
  <c r="A1841" i="5"/>
  <c r="A1840" i="5"/>
  <c r="A1839" i="5"/>
  <c r="A1838" i="5"/>
  <c r="A1837" i="5"/>
  <c r="A1836" i="5"/>
  <c r="A1835" i="5"/>
  <c r="A1834" i="5"/>
  <c r="A1833" i="5"/>
  <c r="A1832" i="5"/>
  <c r="A1831" i="5"/>
  <c r="A1830" i="5"/>
  <c r="A1829" i="5"/>
  <c r="A1828" i="5"/>
  <c r="A1827" i="5"/>
  <c r="A1826" i="5"/>
  <c r="A1825" i="5"/>
  <c r="A1824" i="5"/>
  <c r="A1823" i="5"/>
  <c r="A1822" i="5"/>
  <c r="A1821" i="5"/>
  <c r="A1820" i="5"/>
  <c r="A1819" i="5"/>
  <c r="A1818" i="5"/>
  <c r="A1817" i="5"/>
  <c r="A1816" i="5"/>
  <c r="A1815" i="5"/>
  <c r="A1814" i="5"/>
  <c r="A1813" i="5"/>
  <c r="A1812" i="5"/>
  <c r="A1811" i="5"/>
  <c r="A1810" i="5"/>
  <c r="A1809" i="5"/>
  <c r="A1808" i="5"/>
  <c r="A1807" i="5"/>
  <c r="A1806" i="5"/>
  <c r="A1805" i="5"/>
  <c r="A1804" i="5"/>
  <c r="A1803" i="5"/>
  <c r="A1802" i="5"/>
  <c r="A1801" i="5"/>
  <c r="A1800" i="5"/>
  <c r="A1799" i="5"/>
  <c r="A1798" i="5"/>
  <c r="A1797" i="5"/>
  <c r="A1796" i="5"/>
  <c r="A1795" i="5"/>
  <c r="A1794" i="5"/>
  <c r="A1793" i="5"/>
  <c r="A1792" i="5"/>
  <c r="A1791" i="5"/>
  <c r="A1790" i="5"/>
  <c r="A1789" i="5"/>
  <c r="A1788" i="5"/>
  <c r="A1787" i="5"/>
  <c r="A1786" i="5"/>
  <c r="A1785" i="5"/>
  <c r="A1784" i="5"/>
  <c r="A1783" i="5"/>
  <c r="A1782" i="5"/>
  <c r="A1781" i="5"/>
  <c r="A1780" i="5"/>
  <c r="A1779" i="5"/>
  <c r="A1778" i="5"/>
  <c r="A1777" i="5"/>
  <c r="A1776" i="5"/>
  <c r="A1775" i="5"/>
  <c r="A1774" i="5"/>
  <c r="A1773" i="5"/>
  <c r="A1772" i="5"/>
  <c r="A1771" i="5"/>
  <c r="A1770" i="5"/>
  <c r="A1769" i="5"/>
  <c r="A1768" i="5"/>
  <c r="A1767" i="5"/>
  <c r="A1766" i="5"/>
  <c r="A1765" i="5"/>
  <c r="A1764" i="5"/>
  <c r="A1763" i="5"/>
  <c r="A1762" i="5"/>
  <c r="A1761" i="5"/>
  <c r="A1760" i="5"/>
  <c r="A1759" i="5"/>
  <c r="A1758" i="5"/>
  <c r="A1757" i="5"/>
  <c r="A1756" i="5"/>
  <c r="A1755" i="5"/>
  <c r="A1754" i="5"/>
  <c r="A1753" i="5"/>
  <c r="A1752" i="5"/>
  <c r="A1751" i="5"/>
  <c r="A1750" i="5"/>
  <c r="A1749" i="5"/>
  <c r="A1748" i="5"/>
  <c r="A1747" i="5"/>
  <c r="A1746" i="5"/>
  <c r="A1745" i="5"/>
  <c r="A1744" i="5"/>
  <c r="A1743" i="5"/>
  <c r="A1742" i="5"/>
  <c r="A1741" i="5"/>
  <c r="A1740" i="5"/>
  <c r="A1739" i="5"/>
  <c r="A1738" i="5"/>
  <c r="A1737" i="5"/>
  <c r="A1736" i="5"/>
  <c r="A1735" i="5"/>
  <c r="A1734" i="5"/>
  <c r="A1733" i="5"/>
  <c r="A1732" i="5"/>
  <c r="A1731" i="5"/>
  <c r="A1730" i="5"/>
  <c r="A1729" i="5"/>
  <c r="A1728" i="5"/>
  <c r="A1727" i="5"/>
  <c r="A1726" i="5"/>
  <c r="A1725" i="5"/>
  <c r="A1724" i="5"/>
  <c r="A1723" i="5"/>
  <c r="A1722" i="5"/>
  <c r="A1721" i="5"/>
  <c r="A1720" i="5"/>
  <c r="A1719" i="5"/>
  <c r="A1718" i="5"/>
  <c r="A1717" i="5"/>
  <c r="A1716" i="5"/>
  <c r="A1715" i="5"/>
  <c r="A1714" i="5"/>
  <c r="A1713" i="5"/>
  <c r="A1712" i="5"/>
  <c r="A1711" i="5"/>
  <c r="A1710" i="5"/>
  <c r="A1709" i="5"/>
  <c r="A1708" i="5"/>
  <c r="A1707" i="5"/>
  <c r="A1706" i="5"/>
  <c r="A1705" i="5"/>
  <c r="A1704" i="5"/>
  <c r="A1703" i="5"/>
  <c r="A1702" i="5"/>
  <c r="A1701" i="5"/>
  <c r="A1700" i="5"/>
  <c r="A1699" i="5"/>
  <c r="A1698" i="5"/>
  <c r="A1697" i="5"/>
  <c r="A1696" i="5"/>
  <c r="A1695" i="5"/>
  <c r="A1694" i="5"/>
  <c r="A1693" i="5"/>
  <c r="A1692" i="5"/>
  <c r="A1691" i="5"/>
  <c r="A1690" i="5"/>
  <c r="A1689" i="5"/>
  <c r="A1688" i="5"/>
  <c r="A1687" i="5"/>
  <c r="A1686" i="5"/>
  <c r="A1685" i="5"/>
  <c r="A1684" i="5"/>
  <c r="A1683" i="5"/>
  <c r="A1682" i="5"/>
  <c r="A1681" i="5"/>
  <c r="A1680" i="5"/>
  <c r="A1679" i="5"/>
  <c r="A1678" i="5"/>
  <c r="A1677" i="5"/>
  <c r="A1676" i="5"/>
  <c r="A1675" i="5"/>
  <c r="A1674" i="5"/>
  <c r="A1673" i="5"/>
  <c r="A1672" i="5"/>
  <c r="A1671" i="5"/>
  <c r="A1670" i="5"/>
  <c r="A1669" i="5"/>
  <c r="A1668" i="5"/>
  <c r="A1667" i="5"/>
  <c r="A1666" i="5"/>
  <c r="A1665" i="5"/>
  <c r="A1664" i="5"/>
  <c r="A1663" i="5"/>
  <c r="A1662" i="5"/>
  <c r="A1661" i="5"/>
  <c r="A1660" i="5"/>
  <c r="A1659" i="5"/>
  <c r="A1658" i="5"/>
  <c r="A1657" i="5"/>
  <c r="A1656" i="5"/>
  <c r="A1655" i="5"/>
  <c r="A1654" i="5"/>
  <c r="A1653" i="5"/>
  <c r="A1652" i="5"/>
  <c r="A1651" i="5"/>
  <c r="A1650" i="5"/>
  <c r="A1649" i="5"/>
  <c r="A1648" i="5"/>
  <c r="A1647" i="5"/>
  <c r="A1646" i="5"/>
  <c r="A1645" i="5"/>
  <c r="A1644" i="5"/>
  <c r="A1643" i="5"/>
  <c r="A1642" i="5"/>
  <c r="A1641" i="5"/>
  <c r="A1640" i="5"/>
  <c r="A1639" i="5"/>
  <c r="A1638" i="5"/>
  <c r="A1637" i="5"/>
  <c r="A1636" i="5"/>
  <c r="A1635" i="5"/>
  <c r="A1634" i="5"/>
  <c r="A1633" i="5"/>
  <c r="A1632" i="5"/>
  <c r="A1631" i="5"/>
  <c r="A1630" i="5"/>
  <c r="A1629" i="5"/>
  <c r="A1628" i="5"/>
  <c r="A1627" i="5"/>
  <c r="A1626" i="5"/>
  <c r="A1625" i="5"/>
  <c r="A1624" i="5"/>
  <c r="A1623" i="5"/>
  <c r="A1622" i="5"/>
  <c r="A1621" i="5"/>
  <c r="A1620" i="5"/>
  <c r="A1619" i="5"/>
  <c r="A1618" i="5"/>
  <c r="A1617" i="5"/>
  <c r="A1616" i="5"/>
  <c r="A1615" i="5"/>
  <c r="A1614" i="5"/>
  <c r="A1613" i="5"/>
  <c r="A1612" i="5"/>
  <c r="A1611" i="5"/>
  <c r="A1610" i="5"/>
  <c r="A1609" i="5"/>
  <c r="A1608" i="5"/>
  <c r="A1607" i="5"/>
  <c r="A1606" i="5"/>
  <c r="A1605" i="5"/>
  <c r="A1604" i="5"/>
  <c r="A1603" i="5"/>
  <c r="A1602" i="5"/>
  <c r="A1601" i="5"/>
  <c r="A1600" i="5"/>
  <c r="A1599" i="5"/>
  <c r="A1598" i="5"/>
  <c r="A1597" i="5"/>
  <c r="A1596" i="5"/>
  <c r="A1595" i="5"/>
  <c r="A1594" i="5"/>
  <c r="A1593" i="5"/>
  <c r="A1592" i="5"/>
  <c r="A1591" i="5"/>
  <c r="A1590" i="5"/>
  <c r="A1589" i="5"/>
  <c r="A1588" i="5"/>
  <c r="A1587" i="5"/>
  <c r="A1586" i="5"/>
  <c r="A1585" i="5"/>
  <c r="A1584" i="5"/>
  <c r="A1583" i="5"/>
  <c r="A1582" i="5"/>
  <c r="A1581" i="5"/>
  <c r="A1580" i="5"/>
  <c r="A1579" i="5"/>
  <c r="A1578" i="5"/>
  <c r="A1577" i="5"/>
  <c r="A1576" i="5"/>
  <c r="A1575" i="5"/>
  <c r="A1574" i="5"/>
  <c r="A1573" i="5"/>
  <c r="A1572" i="5"/>
  <c r="A1571" i="5"/>
  <c r="A1570" i="5"/>
  <c r="A1569" i="5"/>
  <c r="A1568" i="5"/>
  <c r="A1567" i="5"/>
  <c r="A1566" i="5"/>
  <c r="A1565" i="5"/>
  <c r="A1564" i="5"/>
  <c r="A1563" i="5"/>
  <c r="A1562" i="5"/>
  <c r="A1561" i="5"/>
  <c r="A1560" i="5"/>
  <c r="A1559" i="5"/>
  <c r="A1558" i="5"/>
  <c r="A1557" i="5"/>
  <c r="A1556" i="5"/>
  <c r="A1555" i="5"/>
  <c r="A1554" i="5"/>
  <c r="A1553" i="5"/>
  <c r="A1552" i="5"/>
  <c r="A1551" i="5"/>
  <c r="A1550" i="5"/>
  <c r="A1549" i="5"/>
  <c r="A1548" i="5"/>
  <c r="A1547" i="5"/>
  <c r="A1546" i="5"/>
  <c r="A1545" i="5"/>
  <c r="A1544" i="5"/>
  <c r="A1543" i="5"/>
  <c r="A1542" i="5"/>
  <c r="A1541" i="5"/>
  <c r="A1540" i="5"/>
  <c r="A1539" i="5"/>
  <c r="A1538" i="5"/>
  <c r="A1537" i="5"/>
  <c r="A1536" i="5"/>
  <c r="A1535" i="5"/>
  <c r="A1534" i="5"/>
  <c r="A1533" i="5"/>
  <c r="A1532" i="5"/>
  <c r="A1531" i="5"/>
  <c r="A1530" i="5"/>
  <c r="A1529" i="5"/>
  <c r="A1528" i="5"/>
  <c r="A1527" i="5"/>
  <c r="A1526" i="5"/>
  <c r="A1525" i="5"/>
  <c r="A1524" i="5"/>
  <c r="A1523" i="5"/>
  <c r="A1522" i="5"/>
  <c r="A1521" i="5"/>
  <c r="A1520" i="5"/>
  <c r="A1519" i="5"/>
  <c r="A1518" i="5"/>
  <c r="A1517" i="5"/>
  <c r="A1516" i="5"/>
  <c r="A1515" i="5"/>
  <c r="A1514" i="5"/>
  <c r="A1513" i="5"/>
  <c r="A1512" i="5"/>
  <c r="A1511" i="5"/>
  <c r="A1510" i="5"/>
  <c r="A1509" i="5"/>
  <c r="A1508" i="5"/>
  <c r="A1507" i="5"/>
  <c r="A1506" i="5"/>
  <c r="A1505" i="5"/>
  <c r="A1504" i="5"/>
  <c r="A1503" i="5"/>
  <c r="A1502" i="5"/>
  <c r="A1501" i="5"/>
  <c r="A1500" i="5"/>
  <c r="A1499" i="5"/>
  <c r="A1498" i="5"/>
  <c r="A1497" i="5"/>
  <c r="A1496" i="5"/>
  <c r="A1495" i="5"/>
  <c r="A1494" i="5"/>
  <c r="A1493" i="5"/>
  <c r="A1492" i="5"/>
  <c r="A1491" i="5"/>
  <c r="A1490" i="5"/>
  <c r="A1489" i="5"/>
  <c r="A1488" i="5"/>
  <c r="A1487" i="5"/>
  <c r="A1486" i="5"/>
  <c r="A1485" i="5"/>
  <c r="A1484" i="5"/>
  <c r="A1483" i="5"/>
  <c r="A1482" i="5"/>
  <c r="A1481" i="5"/>
  <c r="A1480" i="5"/>
  <c r="A1479" i="5"/>
  <c r="A1478" i="5"/>
  <c r="A1477" i="5"/>
  <c r="A1476" i="5"/>
  <c r="A1475" i="5"/>
  <c r="A1474" i="5"/>
  <c r="A1473" i="5"/>
  <c r="A1472" i="5"/>
  <c r="A1471" i="5"/>
  <c r="A1470" i="5"/>
  <c r="A1469" i="5"/>
  <c r="A1468" i="5"/>
  <c r="A1467" i="5"/>
  <c r="A1466" i="5"/>
  <c r="A1465" i="5"/>
  <c r="A1464" i="5"/>
  <c r="A1463" i="5"/>
  <c r="A1462" i="5"/>
  <c r="A1461" i="5"/>
  <c r="A1460" i="5"/>
  <c r="A1459" i="5"/>
  <c r="A1458" i="5"/>
  <c r="A1457" i="5"/>
  <c r="A1456" i="5"/>
  <c r="A1455" i="5"/>
  <c r="A1454" i="5"/>
  <c r="A1453" i="5"/>
  <c r="A1452" i="5"/>
  <c r="A1451" i="5"/>
  <c r="A1450" i="5"/>
  <c r="A1449" i="5"/>
  <c r="A1448" i="5"/>
  <c r="A1447" i="5"/>
  <c r="A1446" i="5"/>
  <c r="A1445" i="5"/>
  <c r="A1444" i="5"/>
  <c r="A1443" i="5"/>
  <c r="A1442" i="5"/>
  <c r="A1441" i="5"/>
  <c r="A1440" i="5"/>
  <c r="A1439" i="5"/>
  <c r="A1438" i="5"/>
  <c r="A1437" i="5"/>
  <c r="A1436" i="5"/>
  <c r="A1435" i="5"/>
  <c r="A1434" i="5"/>
  <c r="A1433" i="5"/>
  <c r="A1432" i="5"/>
  <c r="A1431" i="5"/>
  <c r="A1430" i="5"/>
  <c r="A1429" i="5"/>
  <c r="A1428" i="5"/>
  <c r="A1427" i="5"/>
  <c r="A1426" i="5"/>
  <c r="A1425" i="5"/>
  <c r="A1424" i="5"/>
  <c r="A1423" i="5"/>
  <c r="A1422" i="5"/>
  <c r="A1421" i="5"/>
  <c r="A1420" i="5"/>
  <c r="A1419" i="5"/>
  <c r="A1418" i="5"/>
  <c r="A1417" i="5"/>
  <c r="A1416" i="5"/>
  <c r="A1415" i="5"/>
  <c r="A1414" i="5"/>
  <c r="A1413" i="5"/>
  <c r="A1412" i="5"/>
  <c r="A1411" i="5"/>
  <c r="A1410" i="5"/>
  <c r="A1409" i="5"/>
  <c r="A1408" i="5"/>
  <c r="A1407" i="5"/>
  <c r="A1406" i="5"/>
  <c r="A1405" i="5"/>
  <c r="A1404" i="5"/>
  <c r="A1403" i="5"/>
  <c r="A1402" i="5"/>
  <c r="A1401" i="5"/>
  <c r="A1400" i="5"/>
  <c r="A1399" i="5"/>
  <c r="A1398" i="5"/>
  <c r="A1397" i="5"/>
  <c r="A1396" i="5"/>
  <c r="A1395" i="5"/>
  <c r="A1394" i="5"/>
  <c r="A1393" i="5"/>
  <c r="A1392" i="5"/>
  <c r="A1391" i="5"/>
  <c r="A1390" i="5"/>
  <c r="A1389" i="5"/>
  <c r="A1388" i="5"/>
  <c r="A1387" i="5"/>
  <c r="A1386" i="5"/>
  <c r="A1385" i="5"/>
  <c r="A1384" i="5"/>
  <c r="A1383" i="5"/>
  <c r="A1382" i="5"/>
  <c r="A1381" i="5"/>
  <c r="A1380" i="5"/>
  <c r="A1379" i="5"/>
  <c r="A1378" i="5"/>
  <c r="A1377" i="5"/>
  <c r="A1376" i="5"/>
  <c r="A1375" i="5"/>
  <c r="A1374" i="5"/>
  <c r="A1373" i="5"/>
  <c r="A1372" i="5"/>
  <c r="A1371" i="5"/>
  <c r="A1370" i="5"/>
  <c r="A1369" i="5"/>
  <c r="A1368" i="5"/>
  <c r="A1367" i="5"/>
  <c r="A1366" i="5"/>
  <c r="A1365" i="5"/>
  <c r="A1364" i="5"/>
  <c r="A1363" i="5"/>
  <c r="A1362" i="5"/>
  <c r="A1361" i="5"/>
  <c r="A1360" i="5"/>
  <c r="A1359" i="5"/>
  <c r="A1358" i="5"/>
  <c r="A1357" i="5"/>
  <c r="A1356" i="5"/>
  <c r="A1355" i="5"/>
  <c r="A1354" i="5"/>
  <c r="A1353" i="5"/>
  <c r="A1352" i="5"/>
  <c r="A1351" i="5"/>
  <c r="A1350" i="5"/>
  <c r="A1349" i="5"/>
  <c r="A1348" i="5"/>
  <c r="A1347" i="5"/>
  <c r="A1346" i="5"/>
  <c r="A1345" i="5"/>
  <c r="A1344" i="5"/>
  <c r="A1343" i="5"/>
  <c r="A1342" i="5"/>
  <c r="A1341" i="5"/>
  <c r="A1340" i="5"/>
  <c r="A1339" i="5"/>
  <c r="A1338" i="5"/>
  <c r="A1337" i="5"/>
  <c r="A1336" i="5"/>
  <c r="A1335" i="5"/>
  <c r="A1334" i="5"/>
  <c r="A1333" i="5"/>
  <c r="A1332" i="5"/>
  <c r="A1331" i="5"/>
  <c r="A1330" i="5"/>
  <c r="A1329" i="5"/>
  <c r="A1328" i="5"/>
  <c r="A1327" i="5"/>
  <c r="A1326" i="5"/>
  <c r="A1325" i="5"/>
  <c r="A1324" i="5"/>
  <c r="A1323" i="5"/>
  <c r="A1322" i="5"/>
  <c r="A1321" i="5"/>
  <c r="A1320" i="5"/>
  <c r="A1319" i="5"/>
  <c r="A1318" i="5"/>
  <c r="A1317" i="5"/>
  <c r="A1316" i="5"/>
  <c r="A1315" i="5"/>
  <c r="A1314" i="5"/>
  <c r="A1313" i="5"/>
  <c r="A1312" i="5"/>
  <c r="A1311" i="5"/>
  <c r="A1310" i="5"/>
  <c r="A1309" i="5"/>
  <c r="A1308" i="5"/>
  <c r="A1307" i="5"/>
  <c r="A1306" i="5"/>
  <c r="A1305" i="5"/>
  <c r="A1304" i="5"/>
  <c r="A1303" i="5"/>
  <c r="A1302" i="5"/>
  <c r="A1301" i="5"/>
  <c r="A1300" i="5"/>
  <c r="A1299" i="5"/>
  <c r="A1298" i="5"/>
  <c r="A1297" i="5"/>
  <c r="A1296" i="5"/>
  <c r="A1295" i="5"/>
  <c r="A1294" i="5"/>
  <c r="A1293" i="5"/>
  <c r="A1292" i="5"/>
  <c r="A1291" i="5"/>
  <c r="A1290" i="5"/>
  <c r="A1289" i="5"/>
  <c r="A1288" i="5"/>
  <c r="A1287" i="5"/>
  <c r="A1286" i="5"/>
  <c r="A1285" i="5"/>
  <c r="A1284" i="5"/>
  <c r="A1283" i="5"/>
  <c r="A1282" i="5"/>
  <c r="A1281" i="5"/>
  <c r="A1280" i="5"/>
  <c r="A1279" i="5"/>
  <c r="A1278" i="5"/>
  <c r="A1277" i="5"/>
  <c r="A1276" i="5"/>
  <c r="A1275" i="5"/>
  <c r="A1274" i="5"/>
  <c r="A1273" i="5"/>
  <c r="A1272" i="5"/>
  <c r="A1271" i="5"/>
  <c r="A1270" i="5"/>
  <c r="A1269" i="5"/>
  <c r="A1268" i="5"/>
  <c r="A1267" i="5"/>
  <c r="A1266" i="5"/>
  <c r="A1265" i="5"/>
  <c r="A1264" i="5"/>
  <c r="A1263" i="5"/>
  <c r="A1262" i="5"/>
  <c r="A1261" i="5"/>
  <c r="A1260" i="5"/>
  <c r="A1259" i="5"/>
  <c r="A1258" i="5"/>
  <c r="A1257" i="5"/>
  <c r="A1256" i="5"/>
  <c r="A1255" i="5"/>
  <c r="A1254" i="5"/>
  <c r="A1253" i="5"/>
  <c r="A1252" i="5"/>
  <c r="A1251" i="5"/>
  <c r="A1250" i="5"/>
  <c r="A1249" i="5"/>
  <c r="A1248" i="5"/>
  <c r="A1247" i="5"/>
  <c r="A1246" i="5"/>
  <c r="A1245" i="5"/>
  <c r="A1244" i="5"/>
  <c r="A1243" i="5"/>
  <c r="A1242" i="5"/>
  <c r="A1241" i="5"/>
  <c r="A1240" i="5"/>
  <c r="A1239" i="5"/>
  <c r="A1238" i="5"/>
  <c r="A1237" i="5"/>
  <c r="A1236" i="5"/>
  <c r="A1235" i="5"/>
  <c r="A1234" i="5"/>
  <c r="A1233" i="5"/>
  <c r="A1232" i="5"/>
  <c r="A1231" i="5"/>
  <c r="A1230" i="5"/>
  <c r="A1229" i="5"/>
  <c r="A1228" i="5"/>
  <c r="A1227" i="5"/>
  <c r="A1226" i="5"/>
  <c r="A1225" i="5"/>
  <c r="A1224" i="5"/>
  <c r="A1223" i="5"/>
  <c r="A1222" i="5"/>
  <c r="A1221" i="5"/>
  <c r="A1220" i="5"/>
  <c r="A1219" i="5"/>
  <c r="A1218" i="5"/>
  <c r="A1217" i="5"/>
  <c r="A1216" i="5"/>
  <c r="A1215" i="5"/>
  <c r="A1214" i="5"/>
  <c r="A1213" i="5"/>
  <c r="A1212" i="5"/>
  <c r="A1211" i="5"/>
  <c r="A1210" i="5"/>
  <c r="A1209" i="5"/>
  <c r="A1208" i="5"/>
  <c r="A1207" i="5"/>
  <c r="A1206" i="5"/>
  <c r="A1205" i="5"/>
  <c r="A1204" i="5"/>
  <c r="A1203" i="5"/>
  <c r="A1202" i="5"/>
  <c r="A1201" i="5"/>
  <c r="A1200" i="5"/>
  <c r="A1199" i="5"/>
  <c r="A1198" i="5"/>
  <c r="A1197" i="5"/>
  <c r="A1196" i="5"/>
  <c r="A1195" i="5"/>
  <c r="A1194" i="5"/>
  <c r="A1193" i="5"/>
  <c r="A1192" i="5"/>
  <c r="A1191" i="5"/>
  <c r="A1190" i="5"/>
  <c r="A1189" i="5"/>
  <c r="A1188" i="5"/>
  <c r="A1187" i="5"/>
  <c r="A1186" i="5"/>
  <c r="A1185" i="5"/>
  <c r="A1184" i="5"/>
  <c r="A1183" i="5"/>
  <c r="A1182" i="5"/>
  <c r="A1181" i="5"/>
  <c r="A1180" i="5"/>
  <c r="A1179" i="5"/>
  <c r="A1178" i="5"/>
  <c r="A1177" i="5"/>
  <c r="A1176" i="5"/>
  <c r="A1175" i="5"/>
  <c r="A1174" i="5"/>
  <c r="A1173" i="5"/>
  <c r="A1172" i="5"/>
  <c r="A1171" i="5"/>
  <c r="A1170" i="5"/>
  <c r="A1169" i="5"/>
  <c r="A1168" i="5"/>
  <c r="A1167" i="5"/>
  <c r="A1166" i="5"/>
  <c r="A1165" i="5"/>
  <c r="A1164" i="5"/>
  <c r="A1163" i="5"/>
  <c r="A1162" i="5"/>
  <c r="A1161" i="5"/>
  <c r="A1160" i="5"/>
  <c r="A1159" i="5"/>
  <c r="A1158" i="5"/>
  <c r="A1157" i="5"/>
  <c r="A1156" i="5"/>
  <c r="A1155" i="5"/>
  <c r="A1154" i="5"/>
  <c r="A1153" i="5"/>
  <c r="A1152" i="5"/>
  <c r="A1151" i="5"/>
  <c r="A1150" i="5"/>
  <c r="A1149" i="5"/>
  <c r="A1148" i="5"/>
  <c r="A1147" i="5"/>
  <c r="A1146" i="5"/>
  <c r="A1145" i="5"/>
  <c r="A1144" i="5"/>
  <c r="A1143" i="5"/>
  <c r="A1142" i="5"/>
  <c r="A1141" i="5"/>
  <c r="A1140" i="5"/>
  <c r="A1139" i="5"/>
  <c r="A1138" i="5"/>
  <c r="A1137" i="5"/>
  <c r="A1136" i="5"/>
  <c r="A1135" i="5"/>
  <c r="A1134" i="5"/>
  <c r="A1133" i="5"/>
  <c r="A1132" i="5"/>
  <c r="A1131" i="5"/>
  <c r="A1130" i="5"/>
  <c r="A1129" i="5"/>
  <c r="A1128" i="5"/>
  <c r="A1127" i="5"/>
  <c r="A1126" i="5"/>
  <c r="A1125" i="5"/>
  <c r="A1124" i="5"/>
  <c r="A1123" i="5"/>
  <c r="A1122" i="5"/>
  <c r="A1121" i="5"/>
  <c r="A1120" i="5"/>
  <c r="A1119" i="5"/>
  <c r="A1118" i="5"/>
  <c r="A1117" i="5"/>
  <c r="A1116" i="5"/>
  <c r="A1115" i="5"/>
  <c r="A1114" i="5"/>
  <c r="A1113" i="5"/>
  <c r="A1112" i="5"/>
  <c r="A1111" i="5"/>
  <c r="A1110" i="5"/>
  <c r="A1109" i="5"/>
  <c r="A1108" i="5"/>
  <c r="A1107" i="5"/>
  <c r="A1106" i="5"/>
  <c r="A1105" i="5"/>
  <c r="A1104" i="5"/>
  <c r="A1103" i="5"/>
  <c r="A1102" i="5"/>
  <c r="A1101" i="5"/>
  <c r="A1100" i="5"/>
  <c r="A1099" i="5"/>
  <c r="A1098" i="5"/>
  <c r="A1097" i="5"/>
  <c r="A1096" i="5"/>
  <c r="A1095" i="5"/>
  <c r="A1094" i="5"/>
  <c r="A1093" i="5"/>
  <c r="A1092" i="5"/>
  <c r="A1091" i="5"/>
  <c r="A1090" i="5"/>
  <c r="A1089" i="5"/>
  <c r="A1088" i="5"/>
  <c r="A1087" i="5"/>
  <c r="A1086" i="5"/>
  <c r="A1085" i="5"/>
  <c r="A1084" i="5"/>
  <c r="A1083" i="5"/>
  <c r="A1082" i="5"/>
  <c r="A1081" i="5"/>
  <c r="A1080" i="5"/>
  <c r="A1079" i="5"/>
  <c r="A1078" i="5"/>
  <c r="A1077" i="5"/>
  <c r="A1076" i="5"/>
  <c r="A1075" i="5"/>
  <c r="A1074" i="5"/>
  <c r="A1073" i="5"/>
  <c r="A1072" i="5"/>
  <c r="A1071" i="5"/>
  <c r="A1070" i="5"/>
  <c r="A1069" i="5"/>
  <c r="A1068" i="5"/>
  <c r="A1067" i="5"/>
  <c r="A1066" i="5"/>
  <c r="A1065" i="5"/>
  <c r="A1064" i="5"/>
  <c r="A1063" i="5"/>
  <c r="A1062" i="5"/>
  <c r="A1061" i="5"/>
  <c r="A1060" i="5"/>
  <c r="A1059" i="5"/>
  <c r="A1058" i="5"/>
  <c r="A1057" i="5"/>
  <c r="A1056" i="5"/>
  <c r="A1055" i="5"/>
  <c r="A1054" i="5"/>
  <c r="A1053" i="5"/>
  <c r="A1052" i="5"/>
  <c r="A1051" i="5"/>
  <c r="A1050" i="5"/>
  <c r="A1049" i="5"/>
  <c r="A1048" i="5"/>
  <c r="A1047" i="5"/>
  <c r="A1046" i="5"/>
  <c r="A1045" i="5"/>
  <c r="A1044" i="5"/>
  <c r="A1043" i="5"/>
  <c r="A1042" i="5"/>
  <c r="A1041" i="5"/>
  <c r="A1040" i="5"/>
  <c r="A1039" i="5"/>
  <c r="A1038" i="5"/>
  <c r="A1037" i="5"/>
  <c r="A1036" i="5"/>
  <c r="A1035" i="5"/>
  <c r="A1034" i="5"/>
  <c r="A1033" i="5"/>
  <c r="A1032" i="5"/>
  <c r="A1031" i="5"/>
  <c r="A1030" i="5"/>
  <c r="A1029" i="5"/>
  <c r="A1028" i="5"/>
  <c r="A1027" i="5"/>
  <c r="A1026" i="5"/>
  <c r="A1025" i="5"/>
  <c r="A1024" i="5"/>
  <c r="A1023" i="5"/>
  <c r="A1022" i="5"/>
  <c r="A1021" i="5"/>
  <c r="A1020" i="5"/>
  <c r="A1019" i="5"/>
  <c r="A1018" i="5"/>
  <c r="A1017" i="5"/>
  <c r="A1016" i="5"/>
  <c r="A1015" i="5"/>
  <c r="A1014" i="5"/>
  <c r="A1013" i="5"/>
  <c r="A1012" i="5"/>
  <c r="A1011" i="5"/>
  <c r="A1010" i="5"/>
  <c r="A1009" i="5"/>
  <c r="A1008" i="5"/>
  <c r="A1007" i="5"/>
  <c r="A1006" i="5"/>
  <c r="A1005" i="5"/>
  <c r="A1004" i="5"/>
  <c r="A1003" i="5"/>
  <c r="A1002" i="5"/>
  <c r="A1001" i="5"/>
  <c r="A1000" i="5"/>
  <c r="A999" i="5"/>
  <c r="A998" i="5"/>
  <c r="A997" i="5"/>
  <c r="A996" i="5"/>
  <c r="A995" i="5"/>
  <c r="A994" i="5"/>
  <c r="A993" i="5"/>
  <c r="A992" i="5"/>
  <c r="A991" i="5"/>
  <c r="A990" i="5"/>
  <c r="A989" i="5"/>
  <c r="A988" i="5"/>
  <c r="A987" i="5"/>
  <c r="A986" i="5"/>
  <c r="A985" i="5"/>
  <c r="A984" i="5"/>
  <c r="A983" i="5"/>
  <c r="A982" i="5"/>
  <c r="A981" i="5"/>
  <c r="A980" i="5"/>
  <c r="A979" i="5"/>
  <c r="A978" i="5"/>
  <c r="A977" i="5"/>
  <c r="A976" i="5"/>
  <c r="A975" i="5"/>
  <c r="A974" i="5"/>
  <c r="A973" i="5"/>
  <c r="A972" i="5"/>
  <c r="A971" i="5"/>
  <c r="A970" i="5"/>
  <c r="A969" i="5"/>
  <c r="A968" i="5"/>
  <c r="A967" i="5"/>
  <c r="A966" i="5"/>
  <c r="A965" i="5"/>
  <c r="A964" i="5"/>
  <c r="A963" i="5"/>
  <c r="A962" i="5"/>
  <c r="A961" i="5"/>
  <c r="A960" i="5"/>
  <c r="A959" i="5"/>
  <c r="A958" i="5"/>
  <c r="A957" i="5"/>
  <c r="A956" i="5"/>
  <c r="A955" i="5"/>
  <c r="A954" i="5"/>
  <c r="A953" i="5"/>
  <c r="A952" i="5"/>
  <c r="A951" i="5"/>
  <c r="A950" i="5"/>
  <c r="A949" i="5"/>
  <c r="A948" i="5"/>
  <c r="A947" i="5"/>
  <c r="A946" i="5"/>
  <c r="A945" i="5"/>
  <c r="A944" i="5"/>
  <c r="A943" i="5"/>
  <c r="A942" i="5"/>
  <c r="A941" i="5"/>
  <c r="A940" i="5"/>
  <c r="A939" i="5"/>
  <c r="A938" i="5"/>
  <c r="A937" i="5"/>
  <c r="A936" i="5"/>
  <c r="A935" i="5"/>
  <c r="A934" i="5"/>
  <c r="A933" i="5"/>
  <c r="A932" i="5"/>
  <c r="A931" i="5"/>
  <c r="A930" i="5"/>
  <c r="A929" i="5"/>
  <c r="A928" i="5"/>
  <c r="A927" i="5"/>
  <c r="A926" i="5"/>
  <c r="A925" i="5"/>
  <c r="A924" i="5"/>
  <c r="A923" i="5"/>
  <c r="A922" i="5"/>
  <c r="A921" i="5"/>
  <c r="A920" i="5"/>
  <c r="A919" i="5"/>
  <c r="A918" i="5"/>
  <c r="A917" i="5"/>
  <c r="A916" i="5"/>
  <c r="A915" i="5"/>
  <c r="A914" i="5"/>
  <c r="A913" i="5"/>
  <c r="A912" i="5"/>
  <c r="A911" i="5"/>
  <c r="A910" i="5"/>
  <c r="A909" i="5"/>
  <c r="A908" i="5"/>
  <c r="A907" i="5"/>
  <c r="A906" i="5"/>
  <c r="A905" i="5"/>
  <c r="A904" i="5"/>
  <c r="A903" i="5"/>
  <c r="A902" i="5"/>
  <c r="A901" i="5"/>
  <c r="A900" i="5"/>
  <c r="A899" i="5"/>
  <c r="A898" i="5"/>
  <c r="A897" i="5"/>
  <c r="A896" i="5"/>
  <c r="A895" i="5"/>
  <c r="A894" i="5"/>
  <c r="A893" i="5"/>
  <c r="A892" i="5"/>
  <c r="A891" i="5"/>
  <c r="A890" i="5"/>
  <c r="A889" i="5"/>
  <c r="A888" i="5"/>
  <c r="A887" i="5"/>
  <c r="A886" i="5"/>
  <c r="A885" i="5"/>
  <c r="A884" i="5"/>
  <c r="A883" i="5"/>
  <c r="A882" i="5"/>
  <c r="A881" i="5"/>
  <c r="A880" i="5"/>
  <c r="A879" i="5"/>
  <c r="A878" i="5"/>
  <c r="A877" i="5"/>
  <c r="A876" i="5"/>
  <c r="A875" i="5"/>
  <c r="A874" i="5"/>
  <c r="A873" i="5"/>
  <c r="A872" i="5"/>
  <c r="A871" i="5"/>
  <c r="A870" i="5"/>
  <c r="A869" i="5"/>
  <c r="A868" i="5"/>
  <c r="A867" i="5"/>
  <c r="A866" i="5"/>
  <c r="A865" i="5"/>
  <c r="A864" i="5"/>
  <c r="A863" i="5"/>
  <c r="A862" i="5"/>
  <c r="A861" i="5"/>
  <c r="A860" i="5"/>
  <c r="A859" i="5"/>
  <c r="A858" i="5"/>
  <c r="A857" i="5"/>
  <c r="A856" i="5"/>
  <c r="A855" i="5"/>
  <c r="A854" i="5"/>
  <c r="A853" i="5"/>
  <c r="A852" i="5"/>
  <c r="A851" i="5"/>
  <c r="A850" i="5"/>
  <c r="A849" i="5"/>
  <c r="A848" i="5"/>
  <c r="A847" i="5"/>
  <c r="A846" i="5"/>
  <c r="A845" i="5"/>
  <c r="A844" i="5"/>
  <c r="A843" i="5"/>
  <c r="A842" i="5"/>
  <c r="A841" i="5"/>
  <c r="A840" i="5"/>
  <c r="A839" i="5"/>
  <c r="A838" i="5"/>
  <c r="A837" i="5"/>
  <c r="A836" i="5"/>
  <c r="A835" i="5"/>
  <c r="A834" i="5"/>
  <c r="A833" i="5"/>
  <c r="A832" i="5"/>
  <c r="A831" i="5"/>
  <c r="A830" i="5"/>
  <c r="A829" i="5"/>
  <c r="A828" i="5"/>
  <c r="A827" i="5"/>
  <c r="A826" i="5"/>
  <c r="A825" i="5"/>
  <c r="A824" i="5"/>
  <c r="A823" i="5"/>
  <c r="A822" i="5"/>
  <c r="A821" i="5"/>
  <c r="A820" i="5"/>
  <c r="A819" i="5"/>
  <c r="A818" i="5"/>
  <c r="A817" i="5"/>
  <c r="A816" i="5"/>
  <c r="A815" i="5"/>
  <c r="A814" i="5"/>
  <c r="A813" i="5"/>
  <c r="A812" i="5"/>
  <c r="A811" i="5"/>
  <c r="A810" i="5"/>
  <c r="A809" i="5"/>
  <c r="A808" i="5"/>
  <c r="A807" i="5"/>
  <c r="A806" i="5"/>
  <c r="A805" i="5"/>
  <c r="A804" i="5"/>
  <c r="A803" i="5"/>
  <c r="A802" i="5"/>
  <c r="A801" i="5"/>
  <c r="A800" i="5"/>
  <c r="A799" i="5"/>
  <c r="A798" i="5"/>
  <c r="A797" i="5"/>
  <c r="A796" i="5"/>
  <c r="A795" i="5"/>
  <c r="A794" i="5"/>
  <c r="A793" i="5"/>
  <c r="A792" i="5"/>
  <c r="A791" i="5"/>
  <c r="A790" i="5"/>
  <c r="A789" i="5"/>
  <c r="A788" i="5"/>
  <c r="A787" i="5"/>
  <c r="A786" i="5"/>
  <c r="A785" i="5"/>
  <c r="A784" i="5"/>
  <c r="A783" i="5"/>
  <c r="A782" i="5"/>
  <c r="A781" i="5"/>
  <c r="A780" i="5"/>
  <c r="A779" i="5"/>
  <c r="A778" i="5"/>
  <c r="A777" i="5"/>
  <c r="A776" i="5"/>
  <c r="A775" i="5"/>
  <c r="A774" i="5"/>
  <c r="A773" i="5"/>
  <c r="A772" i="5"/>
  <c r="A771" i="5"/>
  <c r="A770" i="5"/>
  <c r="A769" i="5"/>
  <c r="A768" i="5"/>
  <c r="A767" i="5"/>
  <c r="A766" i="5"/>
  <c r="A765" i="5"/>
  <c r="A764" i="5"/>
  <c r="A763" i="5"/>
  <c r="A762" i="5"/>
  <c r="A761" i="5"/>
  <c r="A760" i="5"/>
  <c r="A759" i="5"/>
  <c r="A758" i="5"/>
  <c r="A757" i="5"/>
  <c r="A756" i="5"/>
  <c r="A755" i="5"/>
  <c r="A754" i="5"/>
  <c r="A753" i="5"/>
  <c r="A752" i="5"/>
  <c r="A751" i="5"/>
  <c r="A750" i="5"/>
  <c r="A749" i="5"/>
  <c r="A748" i="5"/>
  <c r="A747" i="5"/>
  <c r="A746" i="5"/>
  <c r="A745" i="5"/>
  <c r="A744" i="5"/>
  <c r="A743" i="5"/>
  <c r="A742" i="5"/>
  <c r="A741" i="5"/>
  <c r="A740" i="5"/>
  <c r="A739" i="5"/>
  <c r="A738" i="5"/>
  <c r="A737" i="5"/>
  <c r="A736" i="5"/>
  <c r="A735" i="5"/>
  <c r="A734" i="5"/>
  <c r="A733" i="5"/>
  <c r="A732" i="5"/>
  <c r="A731" i="5"/>
  <c r="A730" i="5"/>
  <c r="A729" i="5"/>
  <c r="A728" i="5"/>
  <c r="A727" i="5"/>
  <c r="A726" i="5"/>
  <c r="A725" i="5"/>
  <c r="A724" i="5"/>
  <c r="A723" i="5"/>
  <c r="A722" i="5"/>
  <c r="A721" i="5"/>
  <c r="A720" i="5"/>
  <c r="A719" i="5"/>
  <c r="A718" i="5"/>
  <c r="A717" i="5"/>
  <c r="A716" i="5"/>
  <c r="A715" i="5"/>
  <c r="A714" i="5"/>
  <c r="A713" i="5"/>
  <c r="A712" i="5"/>
  <c r="A711" i="5"/>
  <c r="A710" i="5"/>
  <c r="A709" i="5"/>
  <c r="A708" i="5"/>
  <c r="A707" i="5"/>
  <c r="A706" i="5"/>
  <c r="A705" i="5"/>
  <c r="A704" i="5"/>
  <c r="A703" i="5"/>
  <c r="A702" i="5"/>
  <c r="A701" i="5"/>
  <c r="A700" i="5"/>
  <c r="A699" i="5"/>
  <c r="A698" i="5"/>
  <c r="A697" i="5"/>
  <c r="A696" i="5"/>
  <c r="A695" i="5"/>
  <c r="A694" i="5"/>
  <c r="A693" i="5"/>
  <c r="A692" i="5"/>
  <c r="A691" i="5"/>
  <c r="A690" i="5"/>
  <c r="A689" i="5"/>
  <c r="A688" i="5"/>
  <c r="A687" i="5"/>
  <c r="A686" i="5"/>
  <c r="A685" i="5"/>
  <c r="A684" i="5"/>
  <c r="A683" i="5"/>
  <c r="A682" i="5"/>
  <c r="A681" i="5"/>
  <c r="A680" i="5"/>
  <c r="A679" i="5"/>
  <c r="A678" i="5"/>
  <c r="A677" i="5"/>
  <c r="A676" i="5"/>
  <c r="A675" i="5"/>
  <c r="A674" i="5"/>
  <c r="A673" i="5"/>
  <c r="A672" i="5"/>
  <c r="A671" i="5"/>
  <c r="A670" i="5"/>
  <c r="A669" i="5"/>
  <c r="A668" i="5"/>
  <c r="A667" i="5"/>
  <c r="A666" i="5"/>
  <c r="A665" i="5"/>
  <c r="A664" i="5"/>
  <c r="A663" i="5"/>
  <c r="A662" i="5"/>
  <c r="A661" i="5"/>
  <c r="A660" i="5"/>
  <c r="A659" i="5"/>
  <c r="A658" i="5"/>
  <c r="A657" i="5"/>
  <c r="A656" i="5"/>
  <c r="A655" i="5"/>
  <c r="A654" i="5"/>
  <c r="A653" i="5"/>
  <c r="A652" i="5"/>
  <c r="A651" i="5"/>
  <c r="A650" i="5"/>
  <c r="A649" i="5"/>
  <c r="A648" i="5"/>
  <c r="A647" i="5"/>
  <c r="A646" i="5"/>
  <c r="A645" i="5"/>
  <c r="A644" i="5"/>
  <c r="A643" i="5"/>
  <c r="A642" i="5"/>
  <c r="A641" i="5"/>
  <c r="A640" i="5"/>
  <c r="A639" i="5"/>
  <c r="A638" i="5"/>
  <c r="A637" i="5"/>
  <c r="A636" i="5"/>
  <c r="A635" i="5"/>
  <c r="A634" i="5"/>
  <c r="A633" i="5"/>
  <c r="A632" i="5"/>
  <c r="A631" i="5"/>
  <c r="A630" i="5"/>
  <c r="A629" i="5"/>
  <c r="A628" i="5"/>
  <c r="A627" i="5"/>
  <c r="A626" i="5"/>
  <c r="A625" i="5"/>
  <c r="A624" i="5"/>
  <c r="A623" i="5"/>
  <c r="A622" i="5"/>
  <c r="A621" i="5"/>
  <c r="A620" i="5"/>
  <c r="A619" i="5"/>
  <c r="A618" i="5"/>
  <c r="A617" i="5"/>
  <c r="A616" i="5"/>
  <c r="A615" i="5"/>
  <c r="A614" i="5"/>
  <c r="A613" i="5"/>
  <c r="A612" i="5"/>
  <c r="A611" i="5"/>
  <c r="A610" i="5"/>
  <c r="A609" i="5"/>
  <c r="A608" i="5"/>
  <c r="A607" i="5"/>
  <c r="A606" i="5"/>
  <c r="A605" i="5"/>
  <c r="A604" i="5"/>
  <c r="A603" i="5"/>
  <c r="A602" i="5"/>
  <c r="A601" i="5"/>
  <c r="A600" i="5"/>
  <c r="A599" i="5"/>
  <c r="A598" i="5"/>
  <c r="A597" i="5"/>
  <c r="A596" i="5"/>
  <c r="A595" i="5"/>
  <c r="A594" i="5"/>
  <c r="A593" i="5"/>
  <c r="A592" i="5"/>
  <c r="A591" i="5"/>
  <c r="A590" i="5"/>
  <c r="A589" i="5"/>
  <c r="A588" i="5"/>
  <c r="A587" i="5"/>
  <c r="A586" i="5"/>
  <c r="A585" i="5"/>
  <c r="A584" i="5"/>
  <c r="A583" i="5"/>
  <c r="A582" i="5"/>
  <c r="A581" i="5"/>
  <c r="A580" i="5"/>
  <c r="A579" i="5"/>
  <c r="A578" i="5"/>
  <c r="A577" i="5"/>
  <c r="A576" i="5"/>
  <c r="A575" i="5"/>
  <c r="A574" i="5"/>
  <c r="A573" i="5"/>
  <c r="A572" i="5"/>
  <c r="A571" i="5"/>
  <c r="A570" i="5"/>
  <c r="A569" i="5"/>
  <c r="A568" i="5"/>
  <c r="A567" i="5"/>
  <c r="A566" i="5"/>
  <c r="A565" i="5"/>
  <c r="A564" i="5"/>
  <c r="A563" i="5"/>
  <c r="A562" i="5"/>
  <c r="A561" i="5"/>
  <c r="A560" i="5"/>
  <c r="A559" i="5"/>
  <c r="A558" i="5"/>
  <c r="A557" i="5"/>
  <c r="A556" i="5"/>
  <c r="A555" i="5"/>
  <c r="A554" i="5"/>
  <c r="A553" i="5"/>
  <c r="A552" i="5"/>
  <c r="A551" i="5"/>
  <c r="A550" i="5"/>
  <c r="A549" i="5"/>
  <c r="A548" i="5"/>
  <c r="A547" i="5"/>
  <c r="A546" i="5"/>
  <c r="A545" i="5"/>
  <c r="A544" i="5"/>
  <c r="A543" i="5"/>
  <c r="A542" i="5"/>
  <c r="A541" i="5"/>
  <c r="A540" i="5"/>
  <c r="A539" i="5"/>
  <c r="A538" i="5"/>
  <c r="A537" i="5"/>
  <c r="A536" i="5"/>
  <c r="A535" i="5"/>
  <c r="A534" i="5"/>
  <c r="A533" i="5"/>
  <c r="A532" i="5"/>
  <c r="A531" i="5"/>
  <c r="A530" i="5"/>
  <c r="A529" i="5"/>
  <c r="A528" i="5"/>
  <c r="A527" i="5"/>
  <c r="A526" i="5"/>
  <c r="A525" i="5"/>
  <c r="A524" i="5"/>
  <c r="A523" i="5"/>
  <c r="A522" i="5"/>
  <c r="A521" i="5"/>
  <c r="A520" i="5"/>
  <c r="A519" i="5"/>
  <c r="A518" i="5"/>
  <c r="A517" i="5"/>
  <c r="A516" i="5"/>
  <c r="A515" i="5"/>
  <c r="A514" i="5"/>
  <c r="A513" i="5"/>
  <c r="A512" i="5"/>
  <c r="A511" i="5"/>
  <c r="A510" i="5"/>
  <c r="A509" i="5"/>
  <c r="A508" i="5"/>
  <c r="A507" i="5"/>
  <c r="A506" i="5"/>
  <c r="A505" i="5"/>
  <c r="A504" i="5"/>
  <c r="A503" i="5"/>
  <c r="A502" i="5"/>
  <c r="A501" i="5"/>
  <c r="A500" i="5"/>
  <c r="A499" i="5"/>
  <c r="A498" i="5"/>
  <c r="A497" i="5"/>
  <c r="A496" i="5"/>
  <c r="A495" i="5"/>
  <c r="A494" i="5"/>
  <c r="A493" i="5"/>
  <c r="A492" i="5"/>
  <c r="A491" i="5"/>
  <c r="A490" i="5"/>
  <c r="A489" i="5"/>
  <c r="A488" i="5"/>
  <c r="A487" i="5"/>
  <c r="A486" i="5"/>
  <c r="A485" i="5"/>
  <c r="A484" i="5"/>
  <c r="A483" i="5"/>
  <c r="A482" i="5"/>
  <c r="A481" i="5"/>
  <c r="A480" i="5"/>
  <c r="A479" i="5"/>
  <c r="A478" i="5"/>
  <c r="A477" i="5"/>
  <c r="A476" i="5"/>
  <c r="A475" i="5"/>
  <c r="A474" i="5"/>
  <c r="A473" i="5"/>
  <c r="A472" i="5"/>
  <c r="A471" i="5"/>
  <c r="A470" i="5"/>
  <c r="A469" i="5"/>
  <c r="A468" i="5"/>
  <c r="A467" i="5"/>
  <c r="A466" i="5"/>
  <c r="A465" i="5"/>
  <c r="A464" i="5"/>
  <c r="A463" i="5"/>
  <c r="A462" i="5"/>
  <c r="A461" i="5"/>
  <c r="A460" i="5"/>
  <c r="A459" i="5"/>
  <c r="A458" i="5"/>
  <c r="A457" i="5"/>
  <c r="A456" i="5"/>
  <c r="A455" i="5"/>
  <c r="A454" i="5"/>
  <c r="A453" i="5"/>
  <c r="A452" i="5"/>
  <c r="A451" i="5"/>
  <c r="A450" i="5"/>
  <c r="A449" i="5"/>
  <c r="A448" i="5"/>
  <c r="A447" i="5"/>
  <c r="A446" i="5"/>
  <c r="A445" i="5"/>
  <c r="A444" i="5"/>
  <c r="A443" i="5"/>
  <c r="A442" i="5"/>
  <c r="A441" i="5"/>
  <c r="A440" i="5"/>
  <c r="A439" i="5"/>
  <c r="A438" i="5"/>
  <c r="A437" i="5"/>
  <c r="A436" i="5"/>
  <c r="A435" i="5"/>
  <c r="A434" i="5"/>
  <c r="A433" i="5"/>
  <c r="A432" i="5"/>
  <c r="A431" i="5"/>
  <c r="A430" i="5"/>
  <c r="A429" i="5"/>
  <c r="A428" i="5"/>
  <c r="A427" i="5"/>
  <c r="A426" i="5"/>
  <c r="A425" i="5"/>
  <c r="A424" i="5"/>
  <c r="A423" i="5"/>
  <c r="A422" i="5"/>
  <c r="A421" i="5"/>
  <c r="A420" i="5"/>
  <c r="A419" i="5"/>
  <c r="A418" i="5"/>
  <c r="A417" i="5"/>
  <c r="A416" i="5"/>
  <c r="A415" i="5"/>
  <c r="A414" i="5"/>
  <c r="A413" i="5"/>
  <c r="A412" i="5"/>
  <c r="A411" i="5"/>
  <c r="A410" i="5"/>
  <c r="A409" i="5"/>
  <c r="A408" i="5"/>
  <c r="A407" i="5"/>
  <c r="A406" i="5"/>
  <c r="A405" i="5"/>
  <c r="A404" i="5"/>
  <c r="A403" i="5"/>
  <c r="A402" i="5"/>
  <c r="A401" i="5"/>
  <c r="A400" i="5"/>
  <c r="A399" i="5"/>
  <c r="A398" i="5"/>
  <c r="A397" i="5"/>
  <c r="A396" i="5"/>
  <c r="A395" i="5"/>
  <c r="A394" i="5"/>
  <c r="A393" i="5"/>
  <c r="A392" i="5"/>
  <c r="A391" i="5"/>
  <c r="A390" i="5"/>
  <c r="A389" i="5"/>
  <c r="A388" i="5"/>
  <c r="A387" i="5"/>
  <c r="A386" i="5"/>
  <c r="A385" i="5"/>
  <c r="A384" i="5"/>
  <c r="A383" i="5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4" i="5"/>
  <c r="A3" i="5"/>
  <c r="A2" i="5"/>
  <c r="B2646" i="4"/>
  <c r="A2646" i="4"/>
  <c r="B2645" i="4"/>
  <c r="A2645" i="4"/>
  <c r="B2644" i="4"/>
  <c r="A2644" i="4"/>
  <c r="B2643" i="4"/>
  <c r="A2643" i="4"/>
  <c r="B2642" i="4"/>
  <c r="A2642" i="4"/>
  <c r="B2641" i="4"/>
  <c r="A2641" i="4"/>
  <c r="B2640" i="4"/>
  <c r="A2640" i="4"/>
  <c r="B2639" i="4"/>
  <c r="A2639" i="4"/>
  <c r="B2638" i="4"/>
  <c r="A2638" i="4"/>
  <c r="B2637" i="4"/>
  <c r="A2637" i="4"/>
  <c r="B2636" i="4"/>
  <c r="A2636" i="4"/>
  <c r="B2635" i="4"/>
  <c r="A2635" i="4"/>
  <c r="B2634" i="4"/>
  <c r="A2634" i="4"/>
  <c r="B2633" i="4"/>
  <c r="A2633" i="4"/>
  <c r="B2632" i="4"/>
  <c r="A2632" i="4"/>
  <c r="B2631" i="4"/>
  <c r="A2631" i="4"/>
  <c r="B2630" i="4"/>
  <c r="A2630" i="4"/>
  <c r="B2629" i="4"/>
  <c r="A2629" i="4"/>
  <c r="B2628" i="4"/>
  <c r="A2628" i="4"/>
  <c r="B2627" i="4"/>
  <c r="A2627" i="4"/>
  <c r="B2626" i="4"/>
  <c r="A2626" i="4"/>
  <c r="B2625" i="4"/>
  <c r="A2625" i="4"/>
  <c r="B2624" i="4"/>
  <c r="A2624" i="4"/>
  <c r="B2623" i="4"/>
  <c r="A2623" i="4"/>
  <c r="B2622" i="4"/>
  <c r="A2622" i="4"/>
  <c r="B2621" i="4"/>
  <c r="A2621" i="4"/>
  <c r="B2620" i="4"/>
  <c r="A2620" i="4"/>
  <c r="B2619" i="4"/>
  <c r="A2619" i="4"/>
  <c r="B2618" i="4"/>
  <c r="A2618" i="4"/>
  <c r="B2617" i="4"/>
  <c r="A2617" i="4"/>
  <c r="B2616" i="4"/>
  <c r="A2616" i="4"/>
  <c r="B2615" i="4"/>
  <c r="A2615" i="4"/>
  <c r="B2614" i="4"/>
  <c r="A2614" i="4"/>
  <c r="B2613" i="4"/>
  <c r="A2613" i="4"/>
  <c r="B2612" i="4"/>
  <c r="A2612" i="4"/>
  <c r="B2611" i="4"/>
  <c r="A2611" i="4"/>
  <c r="B2610" i="4"/>
  <c r="A2610" i="4"/>
  <c r="B2609" i="4"/>
  <c r="A2609" i="4"/>
  <c r="B2608" i="4"/>
  <c r="A2608" i="4"/>
  <c r="B2607" i="4"/>
  <c r="A2607" i="4"/>
  <c r="B2606" i="4"/>
  <c r="A2606" i="4"/>
  <c r="B2605" i="4"/>
  <c r="A2605" i="4"/>
  <c r="B2604" i="4"/>
  <c r="A2604" i="4"/>
  <c r="B2603" i="4"/>
  <c r="A2603" i="4"/>
  <c r="B2602" i="4"/>
  <c r="A2602" i="4"/>
  <c r="B2601" i="4"/>
  <c r="A2601" i="4"/>
  <c r="B2600" i="4"/>
  <c r="A2600" i="4"/>
  <c r="B2599" i="4"/>
  <c r="A2599" i="4"/>
  <c r="B2598" i="4"/>
  <c r="A2598" i="4"/>
  <c r="B2597" i="4"/>
  <c r="A2597" i="4"/>
  <c r="B2596" i="4"/>
  <c r="A2596" i="4"/>
  <c r="B2595" i="4"/>
  <c r="A2595" i="4"/>
  <c r="B2594" i="4"/>
  <c r="A2594" i="4"/>
  <c r="B2593" i="4"/>
  <c r="A2593" i="4"/>
  <c r="B2592" i="4"/>
  <c r="A2592" i="4"/>
  <c r="B2591" i="4"/>
  <c r="A2591" i="4"/>
  <c r="B2590" i="4"/>
  <c r="A2590" i="4"/>
  <c r="B2589" i="4"/>
  <c r="A2589" i="4"/>
  <c r="B2588" i="4"/>
  <c r="A2588" i="4"/>
  <c r="B2587" i="4"/>
  <c r="A2587" i="4"/>
  <c r="B2586" i="4"/>
  <c r="A2586" i="4"/>
  <c r="B2585" i="4"/>
  <c r="A2585" i="4"/>
  <c r="B2584" i="4"/>
  <c r="A2584" i="4"/>
  <c r="B2583" i="4"/>
  <c r="A2583" i="4"/>
  <c r="B2582" i="4"/>
  <c r="A2582" i="4"/>
  <c r="B2581" i="4"/>
  <c r="A2581" i="4"/>
  <c r="B2580" i="4"/>
  <c r="A2580" i="4"/>
  <c r="B2579" i="4"/>
  <c r="A2579" i="4"/>
  <c r="B2578" i="4"/>
  <c r="A2578" i="4"/>
  <c r="B2577" i="4"/>
  <c r="A2577" i="4"/>
  <c r="B2576" i="4"/>
  <c r="A2576" i="4"/>
  <c r="B2575" i="4"/>
  <c r="A2575" i="4"/>
  <c r="B2574" i="4"/>
  <c r="A2574" i="4"/>
  <c r="B2573" i="4"/>
  <c r="A2573" i="4"/>
  <c r="B2572" i="4"/>
  <c r="A2572" i="4"/>
  <c r="B2571" i="4"/>
  <c r="A2571" i="4"/>
  <c r="B2570" i="4"/>
  <c r="A2570" i="4"/>
  <c r="B2569" i="4"/>
  <c r="A2569" i="4"/>
  <c r="B2568" i="4"/>
  <c r="A2568" i="4"/>
  <c r="B2567" i="4"/>
  <c r="A2567" i="4"/>
  <c r="B2566" i="4"/>
  <c r="A2566" i="4"/>
  <c r="B2565" i="4"/>
  <c r="A2565" i="4"/>
  <c r="B2564" i="4"/>
  <c r="A2564" i="4"/>
  <c r="B2563" i="4"/>
  <c r="A2563" i="4"/>
  <c r="B2562" i="4"/>
  <c r="A2562" i="4"/>
  <c r="B2561" i="4"/>
  <c r="A2561" i="4"/>
  <c r="B2560" i="4"/>
  <c r="A2560" i="4"/>
  <c r="B2559" i="4"/>
  <c r="A2559" i="4"/>
  <c r="B2558" i="4"/>
  <c r="A2558" i="4"/>
  <c r="B2557" i="4"/>
  <c r="A2557" i="4"/>
  <c r="B2556" i="4"/>
  <c r="A2556" i="4"/>
  <c r="B2555" i="4"/>
  <c r="A2555" i="4"/>
  <c r="B2554" i="4"/>
  <c r="A2554" i="4"/>
  <c r="B2553" i="4"/>
  <c r="A2553" i="4"/>
  <c r="B2552" i="4"/>
  <c r="A2552" i="4"/>
  <c r="B2551" i="4"/>
  <c r="A2551" i="4"/>
  <c r="B2550" i="4"/>
  <c r="A2550" i="4"/>
  <c r="B2549" i="4"/>
  <c r="A2549" i="4"/>
  <c r="B2548" i="4"/>
  <c r="A2548" i="4"/>
  <c r="B2547" i="4"/>
  <c r="A2547" i="4"/>
  <c r="B2546" i="4"/>
  <c r="A2546" i="4"/>
  <c r="B2545" i="4"/>
  <c r="A2545" i="4"/>
  <c r="B2544" i="4"/>
  <c r="A2544" i="4"/>
  <c r="B2543" i="4"/>
  <c r="A2543" i="4"/>
  <c r="B2542" i="4"/>
  <c r="A2542" i="4"/>
  <c r="B2541" i="4"/>
  <c r="A2541" i="4"/>
  <c r="B2540" i="4"/>
  <c r="A2540" i="4"/>
  <c r="B2539" i="4"/>
  <c r="A2539" i="4"/>
  <c r="B2538" i="4"/>
  <c r="A2538" i="4"/>
  <c r="B2537" i="4"/>
  <c r="A2537" i="4"/>
  <c r="B2536" i="4"/>
  <c r="A2536" i="4"/>
  <c r="B2535" i="4"/>
  <c r="A2535" i="4"/>
  <c r="B2534" i="4"/>
  <c r="A2534" i="4"/>
  <c r="B2533" i="4"/>
  <c r="A2533" i="4"/>
  <c r="B2532" i="4"/>
  <c r="A2532" i="4"/>
  <c r="B2531" i="4"/>
  <c r="A2531" i="4"/>
  <c r="B2530" i="4"/>
  <c r="A2530" i="4"/>
  <c r="B2529" i="4"/>
  <c r="A2529" i="4"/>
  <c r="B2528" i="4"/>
  <c r="A2528" i="4"/>
  <c r="B2527" i="4"/>
  <c r="A2527" i="4"/>
  <c r="B2526" i="4"/>
  <c r="A2526" i="4"/>
  <c r="B2525" i="4"/>
  <c r="A2525" i="4"/>
  <c r="B2524" i="4"/>
  <c r="A2524" i="4"/>
  <c r="B2523" i="4"/>
  <c r="A2523" i="4"/>
  <c r="B2522" i="4"/>
  <c r="A2522" i="4"/>
  <c r="B2521" i="4"/>
  <c r="A2521" i="4"/>
  <c r="B2520" i="4"/>
  <c r="A2520" i="4"/>
  <c r="B2519" i="4"/>
  <c r="A2519" i="4"/>
  <c r="B2518" i="4"/>
  <c r="A2518" i="4"/>
  <c r="B2517" i="4"/>
  <c r="A2517" i="4"/>
  <c r="B2516" i="4"/>
  <c r="A2516" i="4"/>
  <c r="B2515" i="4"/>
  <c r="A2515" i="4"/>
  <c r="B2514" i="4"/>
  <c r="A2514" i="4"/>
  <c r="B2513" i="4"/>
  <c r="A2513" i="4"/>
  <c r="B2512" i="4"/>
  <c r="A2512" i="4"/>
  <c r="B2511" i="4"/>
  <c r="A2511" i="4"/>
  <c r="B2510" i="4"/>
  <c r="A2510" i="4"/>
  <c r="B2509" i="4"/>
  <c r="A2509" i="4"/>
  <c r="B2508" i="4"/>
  <c r="A2508" i="4"/>
  <c r="B2507" i="4"/>
  <c r="A2507" i="4"/>
  <c r="B2506" i="4"/>
  <c r="A2506" i="4"/>
  <c r="B2505" i="4"/>
  <c r="A2505" i="4"/>
  <c r="B2504" i="4"/>
  <c r="A2504" i="4"/>
  <c r="B2503" i="4"/>
  <c r="A2503" i="4"/>
  <c r="B2502" i="4"/>
  <c r="A2502" i="4"/>
  <c r="B2501" i="4"/>
  <c r="A2501" i="4"/>
  <c r="B2500" i="4"/>
  <c r="A2500" i="4"/>
  <c r="B2499" i="4"/>
  <c r="A2499" i="4"/>
  <c r="B2498" i="4"/>
  <c r="A2498" i="4"/>
  <c r="B2497" i="4"/>
  <c r="A2497" i="4"/>
  <c r="B2496" i="4"/>
  <c r="A2496" i="4"/>
  <c r="B2495" i="4"/>
  <c r="A2495" i="4"/>
  <c r="B2494" i="4"/>
  <c r="A2494" i="4"/>
  <c r="B2493" i="4"/>
  <c r="A2493" i="4"/>
  <c r="B2492" i="4"/>
  <c r="A2492" i="4"/>
  <c r="B2491" i="4"/>
  <c r="A2491" i="4"/>
  <c r="B2490" i="4"/>
  <c r="A2490" i="4"/>
  <c r="B2489" i="4"/>
  <c r="A2489" i="4"/>
  <c r="B2488" i="4"/>
  <c r="A2488" i="4"/>
  <c r="B2487" i="4"/>
  <c r="A2487" i="4"/>
  <c r="B2486" i="4"/>
  <c r="A2486" i="4"/>
  <c r="B2485" i="4"/>
  <c r="A2485" i="4"/>
  <c r="B2484" i="4"/>
  <c r="A2484" i="4"/>
  <c r="B2483" i="4"/>
  <c r="A2483" i="4"/>
  <c r="B2482" i="4"/>
  <c r="A2482" i="4"/>
  <c r="B2481" i="4"/>
  <c r="A2481" i="4"/>
  <c r="B2480" i="4"/>
  <c r="A2480" i="4"/>
  <c r="B2479" i="4"/>
  <c r="A2479" i="4"/>
  <c r="B2478" i="4"/>
  <c r="A2478" i="4"/>
  <c r="B2477" i="4"/>
  <c r="A2477" i="4"/>
  <c r="B2476" i="4"/>
  <c r="A2476" i="4"/>
  <c r="B2475" i="4"/>
  <c r="A2475" i="4"/>
  <c r="B2474" i="4"/>
  <c r="A2474" i="4"/>
  <c r="B2473" i="4"/>
  <c r="A2473" i="4"/>
  <c r="B2472" i="4"/>
  <c r="A2472" i="4"/>
  <c r="B2471" i="4"/>
  <c r="A2471" i="4"/>
  <c r="B2470" i="4"/>
  <c r="A2470" i="4"/>
  <c r="B2469" i="4"/>
  <c r="A2469" i="4"/>
  <c r="B2468" i="4"/>
  <c r="A2468" i="4"/>
  <c r="B2467" i="4"/>
  <c r="A2467" i="4"/>
  <c r="B2466" i="4"/>
  <c r="A2466" i="4"/>
  <c r="B2465" i="4"/>
  <c r="A2465" i="4"/>
  <c r="B2464" i="4"/>
  <c r="A2464" i="4"/>
  <c r="B2463" i="4"/>
  <c r="A2463" i="4"/>
  <c r="B2462" i="4"/>
  <c r="A2462" i="4"/>
  <c r="B2461" i="4"/>
  <c r="A2461" i="4"/>
  <c r="B2460" i="4"/>
  <c r="A2460" i="4"/>
  <c r="B2459" i="4"/>
  <c r="A2459" i="4"/>
  <c r="B2458" i="4"/>
  <c r="A2458" i="4"/>
  <c r="B2457" i="4"/>
  <c r="A2457" i="4"/>
  <c r="B2456" i="4"/>
  <c r="A2456" i="4"/>
  <c r="B2455" i="4"/>
  <c r="A2455" i="4"/>
  <c r="B2454" i="4"/>
  <c r="A2454" i="4"/>
  <c r="B2453" i="4"/>
  <c r="A2453" i="4"/>
  <c r="B2452" i="4"/>
  <c r="A2452" i="4"/>
  <c r="B2451" i="4"/>
  <c r="A2451" i="4"/>
  <c r="B2450" i="4"/>
  <c r="A2450" i="4"/>
  <c r="B2449" i="4"/>
  <c r="A2449" i="4"/>
  <c r="B2448" i="4"/>
  <c r="A2448" i="4"/>
  <c r="B2447" i="4"/>
  <c r="A2447" i="4"/>
  <c r="B2446" i="4"/>
  <c r="A2446" i="4"/>
  <c r="B2445" i="4"/>
  <c r="A2445" i="4"/>
  <c r="B2444" i="4"/>
  <c r="A2444" i="4"/>
  <c r="B2443" i="4"/>
  <c r="A2443" i="4"/>
  <c r="B2442" i="4"/>
  <c r="A2442" i="4"/>
  <c r="B2441" i="4"/>
  <c r="A2441" i="4"/>
  <c r="B2440" i="4"/>
  <c r="A2440" i="4"/>
  <c r="B2439" i="4"/>
  <c r="A2439" i="4"/>
  <c r="B2438" i="4"/>
  <c r="A2438" i="4"/>
  <c r="B2437" i="4"/>
  <c r="A2437" i="4"/>
  <c r="B2436" i="4"/>
  <c r="A2436" i="4"/>
  <c r="B2435" i="4"/>
  <c r="A2435" i="4"/>
  <c r="B2434" i="4"/>
  <c r="A2434" i="4"/>
  <c r="B2433" i="4"/>
  <c r="A2433" i="4"/>
  <c r="B2432" i="4"/>
  <c r="A2432" i="4"/>
  <c r="B2431" i="4"/>
  <c r="A2431" i="4"/>
  <c r="B2430" i="4"/>
  <c r="A2430" i="4"/>
  <c r="B2429" i="4"/>
  <c r="A2429" i="4"/>
  <c r="B2428" i="4"/>
  <c r="A2428" i="4"/>
  <c r="B2427" i="4"/>
  <c r="A2427" i="4"/>
  <c r="B2426" i="4"/>
  <c r="A2426" i="4"/>
  <c r="B2425" i="4"/>
  <c r="A2425" i="4"/>
  <c r="B2424" i="4"/>
  <c r="A2424" i="4"/>
  <c r="B2423" i="4"/>
  <c r="A2423" i="4"/>
  <c r="B2422" i="4"/>
  <c r="A2422" i="4"/>
  <c r="B2421" i="4"/>
  <c r="A2421" i="4"/>
  <c r="B2420" i="4"/>
  <c r="A2420" i="4"/>
  <c r="B2419" i="4"/>
  <c r="A2419" i="4"/>
  <c r="B2418" i="4"/>
  <c r="A2418" i="4"/>
  <c r="B2417" i="4"/>
  <c r="A2417" i="4"/>
  <c r="B2416" i="4"/>
  <c r="A2416" i="4"/>
  <c r="B2415" i="4"/>
  <c r="A2415" i="4"/>
  <c r="B2414" i="4"/>
  <c r="A2414" i="4"/>
  <c r="B2413" i="4"/>
  <c r="A2413" i="4"/>
  <c r="B2412" i="4"/>
  <c r="A2412" i="4"/>
  <c r="B2411" i="4"/>
  <c r="A2411" i="4"/>
  <c r="B2410" i="4"/>
  <c r="A2410" i="4"/>
  <c r="B2409" i="4"/>
  <c r="A2409" i="4"/>
  <c r="B2408" i="4"/>
  <c r="A2408" i="4"/>
  <c r="B2407" i="4"/>
  <c r="A2407" i="4"/>
  <c r="B2406" i="4"/>
  <c r="A2406" i="4"/>
  <c r="B2405" i="4"/>
  <c r="A2405" i="4"/>
  <c r="B2404" i="4"/>
  <c r="A2404" i="4"/>
  <c r="B2403" i="4"/>
  <c r="A2403" i="4"/>
  <c r="B2402" i="4"/>
  <c r="A2402" i="4"/>
  <c r="B2401" i="4"/>
  <c r="A2401" i="4"/>
  <c r="B2400" i="4"/>
  <c r="A2400" i="4"/>
  <c r="B2399" i="4"/>
  <c r="A2399" i="4"/>
  <c r="B2398" i="4"/>
  <c r="A2398" i="4"/>
  <c r="B2397" i="4"/>
  <c r="A2397" i="4"/>
  <c r="B2396" i="4"/>
  <c r="A2396" i="4"/>
  <c r="B2395" i="4"/>
  <c r="A2395" i="4"/>
  <c r="B2394" i="4"/>
  <c r="A2394" i="4"/>
  <c r="B2393" i="4"/>
  <c r="A2393" i="4"/>
  <c r="B2392" i="4"/>
  <c r="A2392" i="4"/>
  <c r="B2391" i="4"/>
  <c r="A2391" i="4"/>
  <c r="B2390" i="4"/>
  <c r="A2390" i="4"/>
  <c r="B2389" i="4"/>
  <c r="A2389" i="4"/>
  <c r="B2388" i="4"/>
  <c r="A2388" i="4"/>
  <c r="B2387" i="4"/>
  <c r="A2387" i="4"/>
  <c r="B2386" i="4"/>
  <c r="A2386" i="4"/>
  <c r="B2385" i="4"/>
  <c r="A2385" i="4"/>
  <c r="B2384" i="4"/>
  <c r="A2384" i="4"/>
  <c r="B2383" i="4"/>
  <c r="A2383" i="4"/>
  <c r="B2382" i="4"/>
  <c r="A2382" i="4"/>
  <c r="B2381" i="4"/>
  <c r="A2381" i="4"/>
  <c r="B2380" i="4"/>
  <c r="A2380" i="4"/>
  <c r="B2379" i="4"/>
  <c r="A2379" i="4"/>
  <c r="B2378" i="4"/>
  <c r="A2378" i="4"/>
  <c r="B2377" i="4"/>
  <c r="A2377" i="4"/>
  <c r="B2376" i="4"/>
  <c r="A2376" i="4"/>
  <c r="B2375" i="4"/>
  <c r="A2375" i="4"/>
  <c r="B2374" i="4"/>
  <c r="A2374" i="4"/>
  <c r="B2373" i="4"/>
  <c r="A2373" i="4"/>
  <c r="B2372" i="4"/>
  <c r="A2372" i="4"/>
  <c r="B2371" i="4"/>
  <c r="A2371" i="4"/>
  <c r="B2370" i="4"/>
  <c r="A2370" i="4"/>
  <c r="B2369" i="4"/>
  <c r="A2369" i="4"/>
  <c r="B2368" i="4"/>
  <c r="A2368" i="4"/>
  <c r="B2367" i="4"/>
  <c r="A2367" i="4"/>
  <c r="B2366" i="4"/>
  <c r="A2366" i="4"/>
  <c r="B2365" i="4"/>
  <c r="A2365" i="4"/>
  <c r="B2364" i="4"/>
  <c r="A2364" i="4"/>
  <c r="B2363" i="4"/>
  <c r="A2363" i="4"/>
  <c r="B2362" i="4"/>
  <c r="A2362" i="4"/>
  <c r="B2361" i="4"/>
  <c r="A2361" i="4"/>
  <c r="B2360" i="4"/>
  <c r="A2360" i="4"/>
  <c r="B2359" i="4"/>
  <c r="A2359" i="4"/>
  <c r="B2358" i="4"/>
  <c r="A2358" i="4"/>
  <c r="B2357" i="4"/>
  <c r="A2357" i="4"/>
  <c r="B2356" i="4"/>
  <c r="A2356" i="4"/>
  <c r="B2355" i="4"/>
  <c r="A2355" i="4"/>
  <c r="B2354" i="4"/>
  <c r="A2354" i="4"/>
  <c r="B2353" i="4"/>
  <c r="A2353" i="4"/>
  <c r="B2352" i="4"/>
  <c r="A2352" i="4"/>
  <c r="B2351" i="4"/>
  <c r="A2351" i="4"/>
  <c r="B2350" i="4"/>
  <c r="A2350" i="4"/>
  <c r="B2349" i="4"/>
  <c r="A2349" i="4"/>
  <c r="B2348" i="4"/>
  <c r="A2348" i="4"/>
  <c r="B2347" i="4"/>
  <c r="A2347" i="4"/>
  <c r="B2346" i="4"/>
  <c r="A2346" i="4"/>
  <c r="B2345" i="4"/>
  <c r="A2345" i="4"/>
  <c r="B2344" i="4"/>
  <c r="A2344" i="4"/>
  <c r="B2343" i="4"/>
  <c r="A2343" i="4"/>
  <c r="B2342" i="4"/>
  <c r="A2342" i="4"/>
  <c r="B2341" i="4"/>
  <c r="A2341" i="4"/>
  <c r="B2340" i="4"/>
  <c r="A2340" i="4"/>
  <c r="B2339" i="4"/>
  <c r="A2339" i="4"/>
  <c r="B2338" i="4"/>
  <c r="A2338" i="4"/>
  <c r="B2337" i="4"/>
  <c r="A2337" i="4"/>
  <c r="B2336" i="4"/>
  <c r="A2336" i="4"/>
  <c r="B2335" i="4"/>
  <c r="A2335" i="4"/>
  <c r="B2334" i="4"/>
  <c r="A2334" i="4"/>
  <c r="B2333" i="4"/>
  <c r="A2333" i="4"/>
  <c r="B2332" i="4"/>
  <c r="A2332" i="4"/>
  <c r="B2331" i="4"/>
  <c r="A2331" i="4"/>
  <c r="B2330" i="4"/>
  <c r="A2330" i="4"/>
  <c r="B2329" i="4"/>
  <c r="A2329" i="4"/>
  <c r="B2328" i="4"/>
  <c r="A2328" i="4"/>
  <c r="B2327" i="4"/>
  <c r="A2327" i="4"/>
  <c r="B2326" i="4"/>
  <c r="A2326" i="4"/>
  <c r="B2325" i="4"/>
  <c r="A2325" i="4"/>
  <c r="B2324" i="4"/>
  <c r="A2324" i="4"/>
  <c r="B2323" i="4"/>
  <c r="A2323" i="4"/>
  <c r="B2322" i="4"/>
  <c r="A2322" i="4"/>
  <c r="B2321" i="4"/>
  <c r="A2321" i="4"/>
  <c r="B2320" i="4"/>
  <c r="A2320" i="4"/>
  <c r="B2319" i="4"/>
  <c r="A2319" i="4"/>
  <c r="B2318" i="4"/>
  <c r="A2318" i="4"/>
  <c r="B2317" i="4"/>
  <c r="A2317" i="4"/>
  <c r="B2316" i="4"/>
  <c r="A2316" i="4"/>
  <c r="B2315" i="4"/>
  <c r="A2315" i="4"/>
  <c r="B2314" i="4"/>
  <c r="A2314" i="4"/>
  <c r="B2313" i="4"/>
  <c r="A2313" i="4"/>
  <c r="B2312" i="4"/>
  <c r="A2312" i="4"/>
  <c r="B2311" i="4"/>
  <c r="A2311" i="4"/>
  <c r="B2310" i="4"/>
  <c r="A2310" i="4"/>
  <c r="B2309" i="4"/>
  <c r="A2309" i="4"/>
  <c r="B2308" i="4"/>
  <c r="A2308" i="4"/>
  <c r="B2307" i="4"/>
  <c r="A2307" i="4"/>
  <c r="B2306" i="4"/>
  <c r="A2306" i="4"/>
  <c r="B2305" i="4"/>
  <c r="A2305" i="4"/>
  <c r="B2304" i="4"/>
  <c r="A2304" i="4"/>
  <c r="B2303" i="4"/>
  <c r="A2303" i="4"/>
  <c r="B2302" i="4"/>
  <c r="A2302" i="4"/>
  <c r="B2301" i="4"/>
  <c r="A2301" i="4"/>
  <c r="B2300" i="4"/>
  <c r="A2300" i="4"/>
  <c r="B2299" i="4"/>
  <c r="A2299" i="4"/>
  <c r="B2298" i="4"/>
  <c r="A2298" i="4"/>
  <c r="B2297" i="4"/>
  <c r="A2297" i="4"/>
  <c r="B2296" i="4"/>
  <c r="A2296" i="4"/>
  <c r="B2295" i="4"/>
  <c r="A2295" i="4"/>
  <c r="B2294" i="4"/>
  <c r="A2294" i="4"/>
  <c r="B2293" i="4"/>
  <c r="A2293" i="4"/>
  <c r="B2292" i="4"/>
  <c r="A2292" i="4"/>
  <c r="B2291" i="4"/>
  <c r="A2291" i="4"/>
  <c r="B2290" i="4"/>
  <c r="A2290" i="4"/>
  <c r="B2289" i="4"/>
  <c r="A2289" i="4"/>
  <c r="B2288" i="4"/>
  <c r="A2288" i="4"/>
  <c r="B2287" i="4"/>
  <c r="A2287" i="4"/>
  <c r="B2286" i="4"/>
  <c r="A2286" i="4"/>
  <c r="B2285" i="4"/>
  <c r="A2285" i="4"/>
  <c r="B2284" i="4"/>
  <c r="A2284" i="4"/>
  <c r="B2283" i="4"/>
  <c r="A2283" i="4"/>
  <c r="B2282" i="4"/>
  <c r="A2282" i="4"/>
  <c r="B2281" i="4"/>
  <c r="A2281" i="4"/>
  <c r="B2280" i="4"/>
  <c r="A2280" i="4"/>
  <c r="B2279" i="4"/>
  <c r="A2279" i="4"/>
  <c r="B2278" i="4"/>
  <c r="A2278" i="4"/>
  <c r="B2277" i="4"/>
  <c r="A2277" i="4"/>
  <c r="B2276" i="4"/>
  <c r="A2276" i="4"/>
  <c r="B2275" i="4"/>
  <c r="A2275" i="4"/>
  <c r="B2274" i="4"/>
  <c r="A2274" i="4"/>
  <c r="B2273" i="4"/>
  <c r="A2273" i="4"/>
  <c r="B2272" i="4"/>
  <c r="A2272" i="4"/>
  <c r="B2271" i="4"/>
  <c r="A2271" i="4"/>
  <c r="B2270" i="4"/>
  <c r="A2270" i="4"/>
  <c r="B2269" i="4"/>
  <c r="A2269" i="4"/>
  <c r="B2268" i="4"/>
  <c r="A2268" i="4"/>
  <c r="B2267" i="4"/>
  <c r="A2267" i="4"/>
  <c r="B2266" i="4"/>
  <c r="A2266" i="4"/>
  <c r="B2265" i="4"/>
  <c r="A2265" i="4"/>
  <c r="B2264" i="4"/>
  <c r="A2264" i="4"/>
  <c r="B2263" i="4"/>
  <c r="A2263" i="4"/>
  <c r="B2262" i="4"/>
  <c r="A2262" i="4"/>
  <c r="B2261" i="4"/>
  <c r="A2261" i="4"/>
  <c r="B2260" i="4"/>
  <c r="A2260" i="4"/>
  <c r="B2259" i="4"/>
  <c r="A2259" i="4"/>
  <c r="B2258" i="4"/>
  <c r="A2258" i="4"/>
  <c r="B2257" i="4"/>
  <c r="A2257" i="4"/>
  <c r="B2256" i="4"/>
  <c r="A2256" i="4"/>
  <c r="B2255" i="4"/>
  <c r="A2255" i="4"/>
  <c r="B2254" i="4"/>
  <c r="A2254" i="4"/>
  <c r="B2253" i="4"/>
  <c r="A2253" i="4"/>
  <c r="B2252" i="4"/>
  <c r="A2252" i="4"/>
  <c r="B2251" i="4"/>
  <c r="A2251" i="4"/>
  <c r="B2250" i="4"/>
  <c r="A2250" i="4"/>
  <c r="B2249" i="4"/>
  <c r="A2249" i="4"/>
  <c r="B2248" i="4"/>
  <c r="A2248" i="4"/>
  <c r="B2247" i="4"/>
  <c r="A2247" i="4"/>
  <c r="B2246" i="4"/>
  <c r="A2246" i="4"/>
  <c r="B2245" i="4"/>
  <c r="A2245" i="4"/>
  <c r="B2244" i="4"/>
  <c r="A2244" i="4"/>
  <c r="B2243" i="4"/>
  <c r="A2243" i="4"/>
  <c r="B2242" i="4"/>
  <c r="A2242" i="4"/>
  <c r="B2241" i="4"/>
  <c r="A2241" i="4"/>
  <c r="B2240" i="4"/>
  <c r="A2240" i="4"/>
  <c r="B2239" i="4"/>
  <c r="A2239" i="4"/>
  <c r="B2238" i="4"/>
  <c r="A2238" i="4"/>
  <c r="B2237" i="4"/>
  <c r="A2237" i="4"/>
  <c r="B2236" i="4"/>
  <c r="A2236" i="4"/>
  <c r="B2235" i="4"/>
  <c r="A2235" i="4"/>
  <c r="B2234" i="4"/>
  <c r="A2234" i="4"/>
  <c r="B2233" i="4"/>
  <c r="A2233" i="4"/>
  <c r="B2232" i="4"/>
  <c r="A2232" i="4"/>
  <c r="B2231" i="4"/>
  <c r="A2231" i="4"/>
  <c r="B2230" i="4"/>
  <c r="A2230" i="4"/>
  <c r="B2229" i="4"/>
  <c r="A2229" i="4"/>
  <c r="B2228" i="4"/>
  <c r="A2228" i="4"/>
  <c r="B2227" i="4"/>
  <c r="A2227" i="4"/>
  <c r="B2226" i="4"/>
  <c r="A2226" i="4"/>
  <c r="B2225" i="4"/>
  <c r="A2225" i="4"/>
  <c r="B2224" i="4"/>
  <c r="A2224" i="4"/>
  <c r="B2223" i="4"/>
  <c r="A2223" i="4"/>
  <c r="B2222" i="4"/>
  <c r="A2222" i="4"/>
  <c r="B2221" i="4"/>
  <c r="A2221" i="4"/>
  <c r="B2220" i="4"/>
  <c r="A2220" i="4"/>
  <c r="B2219" i="4"/>
  <c r="A2219" i="4"/>
  <c r="B2218" i="4"/>
  <c r="A2218" i="4"/>
  <c r="B2217" i="4"/>
  <c r="A2217" i="4"/>
  <c r="B2216" i="4"/>
  <c r="A2216" i="4"/>
  <c r="B2215" i="4"/>
  <c r="A2215" i="4"/>
  <c r="B2214" i="4"/>
  <c r="A2214" i="4"/>
  <c r="B2213" i="4"/>
  <c r="A2213" i="4"/>
  <c r="B2212" i="4"/>
  <c r="A2212" i="4"/>
  <c r="B2211" i="4"/>
  <c r="A2211" i="4"/>
  <c r="B2210" i="4"/>
  <c r="A2210" i="4"/>
  <c r="B2209" i="4"/>
  <c r="A2209" i="4"/>
  <c r="B2208" i="4"/>
  <c r="A2208" i="4"/>
  <c r="B2207" i="4"/>
  <c r="A2207" i="4"/>
  <c r="B2206" i="4"/>
  <c r="A2206" i="4"/>
  <c r="B2205" i="4"/>
  <c r="A2205" i="4"/>
  <c r="B2204" i="4"/>
  <c r="A2204" i="4"/>
  <c r="B2203" i="4"/>
  <c r="A2203" i="4"/>
  <c r="B2202" i="4"/>
  <c r="A2202" i="4"/>
  <c r="B2201" i="4"/>
  <c r="A2201" i="4"/>
  <c r="B2200" i="4"/>
  <c r="A2200" i="4"/>
  <c r="B2199" i="4"/>
  <c r="A2199" i="4"/>
  <c r="B2198" i="4"/>
  <c r="A2198" i="4"/>
  <c r="B2197" i="4"/>
  <c r="A2197" i="4"/>
  <c r="B2196" i="4"/>
  <c r="A2196" i="4"/>
  <c r="B2195" i="4"/>
  <c r="A2195" i="4"/>
  <c r="B2194" i="4"/>
  <c r="A2194" i="4"/>
  <c r="B2193" i="4"/>
  <c r="A2193" i="4"/>
  <c r="B2192" i="4"/>
  <c r="A2192" i="4"/>
  <c r="B2191" i="4"/>
  <c r="A2191" i="4"/>
  <c r="B2190" i="4"/>
  <c r="A2190" i="4"/>
  <c r="B2189" i="4"/>
  <c r="A2189" i="4"/>
  <c r="B2188" i="4"/>
  <c r="A2188" i="4"/>
  <c r="B2187" i="4"/>
  <c r="A2187" i="4"/>
  <c r="B2186" i="4"/>
  <c r="A2186" i="4"/>
  <c r="B2185" i="4"/>
  <c r="A2185" i="4"/>
  <c r="B2184" i="4"/>
  <c r="A2184" i="4"/>
  <c r="B2183" i="4"/>
  <c r="A2183" i="4"/>
  <c r="B2182" i="4"/>
  <c r="A2182" i="4"/>
  <c r="B2181" i="4"/>
  <c r="A2181" i="4"/>
  <c r="B2180" i="4"/>
  <c r="A2180" i="4"/>
  <c r="B2179" i="4"/>
  <c r="A2179" i="4"/>
  <c r="B2178" i="4"/>
  <c r="A2178" i="4"/>
  <c r="B2177" i="4"/>
  <c r="A2177" i="4"/>
  <c r="B2176" i="4"/>
  <c r="A2176" i="4"/>
  <c r="B2175" i="4"/>
  <c r="A2175" i="4"/>
  <c r="B2174" i="4"/>
  <c r="A2174" i="4"/>
  <c r="B2173" i="4"/>
  <c r="A2173" i="4"/>
  <c r="B2172" i="4"/>
  <c r="A2172" i="4"/>
  <c r="B2171" i="4"/>
  <c r="A2171" i="4"/>
  <c r="B2170" i="4"/>
  <c r="A2170" i="4"/>
  <c r="B2169" i="4"/>
  <c r="A2169" i="4"/>
  <c r="B2168" i="4"/>
  <c r="A2168" i="4"/>
  <c r="B2167" i="4"/>
  <c r="A2167" i="4"/>
  <c r="B2166" i="4"/>
  <c r="A2166" i="4"/>
  <c r="B2165" i="4"/>
  <c r="A2165" i="4"/>
  <c r="B2164" i="4"/>
  <c r="A2164" i="4"/>
  <c r="B2163" i="4"/>
  <c r="A2163" i="4"/>
  <c r="B2162" i="4"/>
  <c r="A2162" i="4"/>
  <c r="B2161" i="4"/>
  <c r="A2161" i="4"/>
  <c r="B2160" i="4"/>
  <c r="A2160" i="4"/>
  <c r="B2159" i="4"/>
  <c r="A2159" i="4"/>
  <c r="B2158" i="4"/>
  <c r="A2158" i="4"/>
  <c r="B2157" i="4"/>
  <c r="A2157" i="4"/>
  <c r="B2156" i="4"/>
  <c r="A2156" i="4"/>
  <c r="B2155" i="4"/>
  <c r="A2155" i="4"/>
  <c r="B2154" i="4"/>
  <c r="A2154" i="4"/>
  <c r="B2153" i="4"/>
  <c r="A2153" i="4"/>
  <c r="B2152" i="4"/>
  <c r="A2152" i="4"/>
  <c r="B2151" i="4"/>
  <c r="A2151" i="4"/>
  <c r="B2150" i="4"/>
  <c r="A2150" i="4"/>
  <c r="B2149" i="4"/>
  <c r="A2149" i="4"/>
  <c r="B2148" i="4"/>
  <c r="A2148" i="4"/>
  <c r="B2147" i="4"/>
  <c r="A2147" i="4"/>
  <c r="B2146" i="4"/>
  <c r="A2146" i="4"/>
  <c r="B2145" i="4"/>
  <c r="A2145" i="4"/>
  <c r="B2144" i="4"/>
  <c r="A2144" i="4"/>
  <c r="B2143" i="4"/>
  <c r="A2143" i="4"/>
  <c r="B2142" i="4"/>
  <c r="A2142" i="4"/>
  <c r="B2141" i="4"/>
  <c r="A2141" i="4"/>
  <c r="B2140" i="4"/>
  <c r="A2140" i="4"/>
  <c r="B2139" i="4"/>
  <c r="A2139" i="4"/>
  <c r="B2138" i="4"/>
  <c r="A2138" i="4"/>
  <c r="B2137" i="4"/>
  <c r="A2137" i="4"/>
  <c r="B2136" i="4"/>
  <c r="A2136" i="4"/>
  <c r="B2135" i="4"/>
  <c r="A2135" i="4"/>
  <c r="B2134" i="4"/>
  <c r="A2134" i="4"/>
  <c r="B2133" i="4"/>
  <c r="A2133" i="4"/>
  <c r="B2132" i="4"/>
  <c r="A2132" i="4"/>
  <c r="B2131" i="4"/>
  <c r="A2131" i="4"/>
  <c r="B2130" i="4"/>
  <c r="A2130" i="4"/>
  <c r="B2129" i="4"/>
  <c r="A2129" i="4"/>
  <c r="B2128" i="4"/>
  <c r="A2128" i="4"/>
  <c r="B2127" i="4"/>
  <c r="A2127" i="4"/>
  <c r="B2126" i="4"/>
  <c r="A2126" i="4"/>
  <c r="B2125" i="4"/>
  <c r="A2125" i="4"/>
  <c r="B2124" i="4"/>
  <c r="A2124" i="4"/>
  <c r="B2123" i="4"/>
  <c r="A2123" i="4"/>
  <c r="B2122" i="4"/>
  <c r="A2122" i="4"/>
  <c r="B2121" i="4"/>
  <c r="A2121" i="4"/>
  <c r="B2120" i="4"/>
  <c r="A2120" i="4"/>
  <c r="B2119" i="4"/>
  <c r="A2119" i="4"/>
  <c r="B2118" i="4"/>
  <c r="A2118" i="4"/>
  <c r="B2117" i="4"/>
  <c r="A2117" i="4"/>
  <c r="B2116" i="4"/>
  <c r="A2116" i="4"/>
  <c r="B2115" i="4"/>
  <c r="A2115" i="4"/>
  <c r="B2114" i="4"/>
  <c r="A2114" i="4"/>
  <c r="B2113" i="4"/>
  <c r="A2113" i="4"/>
  <c r="B2112" i="4"/>
  <c r="A2112" i="4"/>
  <c r="B2111" i="4"/>
  <c r="A2111" i="4"/>
  <c r="B2110" i="4"/>
  <c r="A2110" i="4"/>
  <c r="B2109" i="4"/>
  <c r="A2109" i="4"/>
  <c r="B2108" i="4"/>
  <c r="A2108" i="4"/>
  <c r="B2107" i="4"/>
  <c r="A2107" i="4"/>
  <c r="B2106" i="4"/>
  <c r="A2106" i="4"/>
  <c r="B2105" i="4"/>
  <c r="A2105" i="4"/>
  <c r="B2104" i="4"/>
  <c r="A2104" i="4"/>
  <c r="B2103" i="4"/>
  <c r="A2103" i="4"/>
  <c r="B2102" i="4"/>
  <c r="A2102" i="4"/>
  <c r="B2101" i="4"/>
  <c r="A2101" i="4"/>
  <c r="B2100" i="4"/>
  <c r="A2100" i="4"/>
  <c r="B2099" i="4"/>
  <c r="A2099" i="4"/>
  <c r="B2098" i="4"/>
  <c r="A2098" i="4"/>
  <c r="B2097" i="4"/>
  <c r="A2097" i="4"/>
  <c r="B2096" i="4"/>
  <c r="A2096" i="4"/>
  <c r="B2095" i="4"/>
  <c r="A2095" i="4"/>
  <c r="B2094" i="4"/>
  <c r="A2094" i="4"/>
  <c r="B2093" i="4"/>
  <c r="A2093" i="4"/>
  <c r="B2092" i="4"/>
  <c r="A2092" i="4"/>
  <c r="B2091" i="4"/>
  <c r="A2091" i="4"/>
  <c r="B2090" i="4"/>
  <c r="A2090" i="4"/>
  <c r="B2089" i="4"/>
  <c r="A2089" i="4"/>
  <c r="B2088" i="4"/>
  <c r="A2088" i="4"/>
  <c r="B2087" i="4"/>
  <c r="A2087" i="4"/>
  <c r="B2086" i="4"/>
  <c r="A2086" i="4"/>
  <c r="B2085" i="4"/>
  <c r="A2085" i="4"/>
  <c r="B2084" i="4"/>
  <c r="A2084" i="4"/>
  <c r="B2083" i="4"/>
  <c r="A2083" i="4"/>
  <c r="B2082" i="4"/>
  <c r="A2082" i="4"/>
  <c r="B2081" i="4"/>
  <c r="A2081" i="4"/>
  <c r="B2080" i="4"/>
  <c r="A2080" i="4"/>
  <c r="B2079" i="4"/>
  <c r="A2079" i="4"/>
  <c r="B2078" i="4"/>
  <c r="A2078" i="4"/>
  <c r="B2077" i="4"/>
  <c r="A2077" i="4"/>
  <c r="B2076" i="4"/>
  <c r="A2076" i="4"/>
  <c r="B2075" i="4"/>
  <c r="A2075" i="4"/>
  <c r="B2074" i="4"/>
  <c r="A2074" i="4"/>
  <c r="B2073" i="4"/>
  <c r="A2073" i="4"/>
  <c r="B2072" i="4"/>
  <c r="A2072" i="4"/>
  <c r="B2071" i="4"/>
  <c r="A2071" i="4"/>
  <c r="B2070" i="4"/>
  <c r="A2070" i="4"/>
  <c r="B2069" i="4"/>
  <c r="A2069" i="4"/>
  <c r="B2068" i="4"/>
  <c r="A2068" i="4"/>
  <c r="B2067" i="4"/>
  <c r="A2067" i="4"/>
  <c r="B2066" i="4"/>
  <c r="A2066" i="4"/>
  <c r="B2065" i="4"/>
  <c r="A2065" i="4"/>
  <c r="B2064" i="4"/>
  <c r="A2064" i="4"/>
  <c r="B2063" i="4"/>
  <c r="A2063" i="4"/>
  <c r="B2062" i="4"/>
  <c r="A2062" i="4"/>
  <c r="B2061" i="4"/>
  <c r="A2061" i="4"/>
  <c r="B2060" i="4"/>
  <c r="A2060" i="4"/>
  <c r="B2059" i="4"/>
  <c r="A2059" i="4"/>
  <c r="B2058" i="4"/>
  <c r="A2058" i="4"/>
  <c r="B2057" i="4"/>
  <c r="A2057" i="4"/>
  <c r="B2056" i="4"/>
  <c r="A2056" i="4"/>
  <c r="B2055" i="4"/>
  <c r="A2055" i="4"/>
  <c r="B2054" i="4"/>
  <c r="A2054" i="4"/>
  <c r="B2053" i="4"/>
  <c r="A2053" i="4"/>
  <c r="B2052" i="4"/>
  <c r="A2052" i="4"/>
  <c r="B2051" i="4"/>
  <c r="A2051" i="4"/>
  <c r="B2050" i="4"/>
  <c r="A2050" i="4"/>
  <c r="B2049" i="4"/>
  <c r="A2049" i="4"/>
  <c r="B2048" i="4"/>
  <c r="A2048" i="4"/>
  <c r="B2047" i="4"/>
  <c r="A2047" i="4"/>
  <c r="B2046" i="4"/>
  <c r="A2046" i="4"/>
  <c r="B2045" i="4"/>
  <c r="A2045" i="4"/>
  <c r="B2044" i="4"/>
  <c r="A2044" i="4"/>
  <c r="B2043" i="4"/>
  <c r="A2043" i="4"/>
  <c r="B2042" i="4"/>
  <c r="A2042" i="4"/>
  <c r="B2041" i="4"/>
  <c r="A2041" i="4"/>
  <c r="B2040" i="4"/>
  <c r="A2040" i="4"/>
  <c r="B2039" i="4"/>
  <c r="A2039" i="4"/>
  <c r="B2038" i="4"/>
  <c r="A2038" i="4"/>
  <c r="B2037" i="4"/>
  <c r="A2037" i="4"/>
  <c r="B2036" i="4"/>
  <c r="A2036" i="4"/>
  <c r="B2035" i="4"/>
  <c r="A2035" i="4"/>
  <c r="B2034" i="4"/>
  <c r="A2034" i="4"/>
  <c r="B2033" i="4"/>
  <c r="A2033" i="4"/>
  <c r="B2032" i="4"/>
  <c r="A2032" i="4"/>
  <c r="B2031" i="4"/>
  <c r="A2031" i="4"/>
  <c r="B2030" i="4"/>
  <c r="A2030" i="4"/>
  <c r="B2029" i="4"/>
  <c r="A2029" i="4"/>
  <c r="B2028" i="4"/>
  <c r="A2028" i="4"/>
  <c r="B2027" i="4"/>
  <c r="A2027" i="4"/>
  <c r="B2026" i="4"/>
  <c r="A2026" i="4"/>
  <c r="B2025" i="4"/>
  <c r="A2025" i="4"/>
  <c r="B2024" i="4"/>
  <c r="A2024" i="4"/>
  <c r="B2023" i="4"/>
  <c r="A2023" i="4"/>
  <c r="B2022" i="4"/>
  <c r="A2022" i="4"/>
  <c r="B2021" i="4"/>
  <c r="A2021" i="4"/>
  <c r="B2020" i="4"/>
  <c r="A2020" i="4"/>
  <c r="B2019" i="4"/>
  <c r="A2019" i="4"/>
  <c r="B2018" i="4"/>
  <c r="A2018" i="4"/>
  <c r="B2017" i="4"/>
  <c r="A2017" i="4"/>
  <c r="B2016" i="4"/>
  <c r="A2016" i="4"/>
  <c r="B2015" i="4"/>
  <c r="A2015" i="4"/>
  <c r="B2014" i="4"/>
  <c r="A2014" i="4"/>
  <c r="B2013" i="4"/>
  <c r="A2013" i="4"/>
  <c r="B2012" i="4"/>
  <c r="A2012" i="4"/>
  <c r="B2011" i="4"/>
  <c r="A2011" i="4"/>
  <c r="B2010" i="4"/>
  <c r="A2010" i="4"/>
  <c r="B2009" i="4"/>
  <c r="A2009" i="4"/>
  <c r="B2008" i="4"/>
  <c r="A2008" i="4"/>
  <c r="B2007" i="4"/>
  <c r="A2007" i="4"/>
  <c r="B2006" i="4"/>
  <c r="A2006" i="4"/>
  <c r="B2005" i="4"/>
  <c r="A2005" i="4"/>
  <c r="B2004" i="4"/>
  <c r="A2004" i="4"/>
  <c r="B2003" i="4"/>
  <c r="A2003" i="4"/>
  <c r="B2002" i="4"/>
  <c r="A2002" i="4"/>
  <c r="B2001" i="4"/>
  <c r="A2001" i="4"/>
  <c r="B2000" i="4"/>
  <c r="A2000" i="4"/>
  <c r="B1999" i="4"/>
  <c r="A1999" i="4"/>
  <c r="B1998" i="4"/>
  <c r="A1998" i="4"/>
  <c r="B1997" i="4"/>
  <c r="A1997" i="4"/>
  <c r="B1996" i="4"/>
  <c r="A1996" i="4"/>
  <c r="B1995" i="4"/>
  <c r="A1995" i="4"/>
  <c r="B1994" i="4"/>
  <c r="A1994" i="4"/>
  <c r="B1993" i="4"/>
  <c r="A1993" i="4"/>
  <c r="B1992" i="4"/>
  <c r="A1992" i="4"/>
  <c r="B1991" i="4"/>
  <c r="A1991" i="4"/>
  <c r="B1990" i="4"/>
  <c r="A1990" i="4"/>
  <c r="B1989" i="4"/>
  <c r="A1989" i="4"/>
  <c r="B1988" i="4"/>
  <c r="A1988" i="4"/>
  <c r="B1987" i="4"/>
  <c r="A1987" i="4"/>
  <c r="B1986" i="4"/>
  <c r="A1986" i="4"/>
  <c r="B1985" i="4"/>
  <c r="A1985" i="4"/>
  <c r="B1984" i="4"/>
  <c r="A1984" i="4"/>
  <c r="B1983" i="4"/>
  <c r="A1983" i="4"/>
  <c r="B1982" i="4"/>
  <c r="A1982" i="4"/>
  <c r="B1981" i="4"/>
  <c r="A1981" i="4"/>
  <c r="B1980" i="4"/>
  <c r="A1980" i="4"/>
  <c r="B1979" i="4"/>
  <c r="A1979" i="4"/>
  <c r="B1978" i="4"/>
  <c r="A1978" i="4"/>
  <c r="B1977" i="4"/>
  <c r="A1977" i="4"/>
  <c r="B1976" i="4"/>
  <c r="A1976" i="4"/>
  <c r="B1975" i="4"/>
  <c r="A1975" i="4"/>
  <c r="B1974" i="4"/>
  <c r="A1974" i="4"/>
  <c r="B1973" i="4"/>
  <c r="A1973" i="4"/>
  <c r="B1972" i="4"/>
  <c r="A1972" i="4"/>
  <c r="B1971" i="4"/>
  <c r="A1971" i="4"/>
  <c r="B1970" i="4"/>
  <c r="A1970" i="4"/>
  <c r="B1969" i="4"/>
  <c r="A1969" i="4"/>
  <c r="B1968" i="4"/>
  <c r="A1968" i="4"/>
  <c r="B1967" i="4"/>
  <c r="A1967" i="4"/>
  <c r="B1966" i="4"/>
  <c r="A1966" i="4"/>
  <c r="B1965" i="4"/>
  <c r="A1965" i="4"/>
  <c r="B1964" i="4"/>
  <c r="A1964" i="4"/>
  <c r="B1963" i="4"/>
  <c r="A1963" i="4"/>
  <c r="B1962" i="4"/>
  <c r="A1962" i="4"/>
  <c r="B1961" i="4"/>
  <c r="A1961" i="4"/>
  <c r="B1960" i="4"/>
  <c r="A1960" i="4"/>
  <c r="B1959" i="4"/>
  <c r="A1959" i="4"/>
  <c r="B1958" i="4"/>
  <c r="A1958" i="4"/>
  <c r="B1957" i="4"/>
  <c r="A1957" i="4"/>
  <c r="B1956" i="4"/>
  <c r="A1956" i="4"/>
  <c r="B1955" i="4"/>
  <c r="A1955" i="4"/>
  <c r="B1954" i="4"/>
  <c r="A1954" i="4"/>
  <c r="B1953" i="4"/>
  <c r="A1953" i="4"/>
  <c r="B1952" i="4"/>
  <c r="A1952" i="4"/>
  <c r="B1951" i="4"/>
  <c r="A1951" i="4"/>
  <c r="B1950" i="4"/>
  <c r="A1950" i="4"/>
  <c r="B1949" i="4"/>
  <c r="A1949" i="4"/>
  <c r="B1948" i="4"/>
  <c r="A1948" i="4"/>
  <c r="B1947" i="4"/>
  <c r="A1947" i="4"/>
  <c r="B1946" i="4"/>
  <c r="A1946" i="4"/>
  <c r="B1945" i="4"/>
  <c r="A1945" i="4"/>
  <c r="B1944" i="4"/>
  <c r="A1944" i="4"/>
  <c r="B1943" i="4"/>
  <c r="A1943" i="4"/>
  <c r="B1942" i="4"/>
  <c r="A1942" i="4"/>
  <c r="B1941" i="4"/>
  <c r="A1941" i="4"/>
  <c r="B1940" i="4"/>
  <c r="A1940" i="4"/>
  <c r="B1939" i="4"/>
  <c r="A1939" i="4"/>
  <c r="B1938" i="4"/>
  <c r="A1938" i="4"/>
  <c r="B1937" i="4"/>
  <c r="A1937" i="4"/>
  <c r="B1936" i="4"/>
  <c r="A1936" i="4"/>
  <c r="B1935" i="4"/>
  <c r="A1935" i="4"/>
  <c r="B1934" i="4"/>
  <c r="A1934" i="4"/>
  <c r="B1933" i="4"/>
  <c r="A1933" i="4"/>
  <c r="B1932" i="4"/>
  <c r="A1932" i="4"/>
  <c r="B1931" i="4"/>
  <c r="A1931" i="4"/>
  <c r="B1930" i="4"/>
  <c r="A1930" i="4"/>
  <c r="B1929" i="4"/>
  <c r="A1929" i="4"/>
  <c r="B1928" i="4"/>
  <c r="A1928" i="4"/>
  <c r="B1927" i="4"/>
  <c r="A1927" i="4"/>
  <c r="B1926" i="4"/>
  <c r="A1926" i="4"/>
  <c r="B1925" i="4"/>
  <c r="A1925" i="4"/>
  <c r="B1924" i="4"/>
  <c r="A1924" i="4"/>
  <c r="B1923" i="4"/>
  <c r="A1923" i="4"/>
  <c r="B1922" i="4"/>
  <c r="A1922" i="4"/>
  <c r="B1921" i="4"/>
  <c r="A1921" i="4"/>
  <c r="B1920" i="4"/>
  <c r="A1920" i="4"/>
  <c r="B1919" i="4"/>
  <c r="A1919" i="4"/>
  <c r="B1918" i="4"/>
  <c r="A1918" i="4"/>
  <c r="B1917" i="4"/>
  <c r="A1917" i="4"/>
  <c r="B1916" i="4"/>
  <c r="A1916" i="4"/>
  <c r="B1915" i="4"/>
  <c r="A1915" i="4"/>
  <c r="B1914" i="4"/>
  <c r="A1914" i="4"/>
  <c r="B1913" i="4"/>
  <c r="A1913" i="4"/>
  <c r="B1912" i="4"/>
  <c r="A1912" i="4"/>
  <c r="B1911" i="4"/>
  <c r="A1911" i="4"/>
  <c r="B1910" i="4"/>
  <c r="A1910" i="4"/>
  <c r="B1909" i="4"/>
  <c r="A1909" i="4"/>
  <c r="B1908" i="4"/>
  <c r="A1908" i="4"/>
  <c r="B1907" i="4"/>
  <c r="A1907" i="4"/>
  <c r="B1906" i="4"/>
  <c r="A1906" i="4"/>
  <c r="B1905" i="4"/>
  <c r="A1905" i="4"/>
  <c r="B1904" i="4"/>
  <c r="A1904" i="4"/>
  <c r="B1903" i="4"/>
  <c r="A1903" i="4"/>
  <c r="B1902" i="4"/>
  <c r="A1902" i="4"/>
  <c r="B1901" i="4"/>
  <c r="A1901" i="4"/>
  <c r="B1900" i="4"/>
  <c r="A1900" i="4"/>
  <c r="B1899" i="4"/>
  <c r="A1899" i="4"/>
  <c r="B1898" i="4"/>
  <c r="A1898" i="4"/>
  <c r="B1897" i="4"/>
  <c r="A1897" i="4"/>
  <c r="B1896" i="4"/>
  <c r="A1896" i="4"/>
  <c r="B1895" i="4"/>
  <c r="A1895" i="4"/>
  <c r="B1894" i="4"/>
  <c r="A1894" i="4"/>
  <c r="B1893" i="4"/>
  <c r="A1893" i="4"/>
  <c r="B1892" i="4"/>
  <c r="A1892" i="4"/>
  <c r="B1891" i="4"/>
  <c r="A1891" i="4"/>
  <c r="B1890" i="4"/>
  <c r="A1890" i="4"/>
  <c r="B1889" i="4"/>
  <c r="A1889" i="4"/>
  <c r="B1888" i="4"/>
  <c r="A1888" i="4"/>
  <c r="B1887" i="4"/>
  <c r="A1887" i="4"/>
  <c r="B1886" i="4"/>
  <c r="A1886" i="4"/>
  <c r="B1885" i="4"/>
  <c r="A1885" i="4"/>
  <c r="B1884" i="4"/>
  <c r="A1884" i="4"/>
  <c r="B1883" i="4"/>
  <c r="A1883" i="4"/>
  <c r="B1882" i="4"/>
  <c r="A1882" i="4"/>
  <c r="B1881" i="4"/>
  <c r="A1881" i="4"/>
  <c r="B1880" i="4"/>
  <c r="A1880" i="4"/>
  <c r="B1879" i="4"/>
  <c r="A1879" i="4"/>
  <c r="B1878" i="4"/>
  <c r="A1878" i="4"/>
  <c r="B1877" i="4"/>
  <c r="A1877" i="4"/>
  <c r="B1876" i="4"/>
  <c r="A1876" i="4"/>
  <c r="B1875" i="4"/>
  <c r="A1875" i="4"/>
  <c r="B1874" i="4"/>
  <c r="A1874" i="4"/>
  <c r="B1873" i="4"/>
  <c r="A1873" i="4"/>
  <c r="B1872" i="4"/>
  <c r="A1872" i="4"/>
  <c r="B1871" i="4"/>
  <c r="A1871" i="4"/>
  <c r="B1870" i="4"/>
  <c r="A1870" i="4"/>
  <c r="B1869" i="4"/>
  <c r="A1869" i="4"/>
  <c r="B1868" i="4"/>
  <c r="A1868" i="4"/>
  <c r="B1867" i="4"/>
  <c r="A1867" i="4"/>
  <c r="B1866" i="4"/>
  <c r="A1866" i="4"/>
  <c r="B1865" i="4"/>
  <c r="A1865" i="4"/>
  <c r="B1864" i="4"/>
  <c r="A1864" i="4"/>
  <c r="B1863" i="4"/>
  <c r="A1863" i="4"/>
  <c r="B1862" i="4"/>
  <c r="A1862" i="4"/>
  <c r="B1861" i="4"/>
  <c r="A1861" i="4"/>
  <c r="B1860" i="4"/>
  <c r="A1860" i="4"/>
  <c r="B1859" i="4"/>
  <c r="A1859" i="4"/>
  <c r="B1858" i="4"/>
  <c r="A1858" i="4"/>
  <c r="B1857" i="4"/>
  <c r="A1857" i="4"/>
  <c r="B1856" i="4"/>
  <c r="A1856" i="4"/>
  <c r="B1855" i="4"/>
  <c r="A1855" i="4"/>
  <c r="B1854" i="4"/>
  <c r="A1854" i="4"/>
  <c r="B1853" i="4"/>
  <c r="A1853" i="4"/>
  <c r="B1852" i="4"/>
  <c r="A1852" i="4"/>
  <c r="B1851" i="4"/>
  <c r="A1851" i="4"/>
  <c r="B1850" i="4"/>
  <c r="A1850" i="4"/>
  <c r="B1849" i="4"/>
  <c r="A1849" i="4"/>
  <c r="B1848" i="4"/>
  <c r="A1848" i="4"/>
  <c r="B1847" i="4"/>
  <c r="A1847" i="4"/>
  <c r="B1846" i="4"/>
  <c r="A1846" i="4"/>
  <c r="B1845" i="4"/>
  <c r="A1845" i="4"/>
  <c r="B1844" i="4"/>
  <c r="A1844" i="4"/>
  <c r="B1843" i="4"/>
  <c r="A1843" i="4"/>
  <c r="B1842" i="4"/>
  <c r="A1842" i="4"/>
  <c r="B1841" i="4"/>
  <c r="A1841" i="4"/>
  <c r="B1840" i="4"/>
  <c r="A1840" i="4"/>
  <c r="B1839" i="4"/>
  <c r="A1839" i="4"/>
  <c r="B1838" i="4"/>
  <c r="A1838" i="4"/>
  <c r="B1837" i="4"/>
  <c r="A1837" i="4"/>
  <c r="B1836" i="4"/>
  <c r="A1836" i="4"/>
  <c r="B1835" i="4"/>
  <c r="A1835" i="4"/>
  <c r="B1834" i="4"/>
  <c r="A1834" i="4"/>
  <c r="B1833" i="4"/>
  <c r="A1833" i="4"/>
  <c r="B1832" i="4"/>
  <c r="A1832" i="4"/>
  <c r="B1831" i="4"/>
  <c r="A1831" i="4"/>
  <c r="B1830" i="4"/>
  <c r="A1830" i="4"/>
  <c r="B1829" i="4"/>
  <c r="A1829" i="4"/>
  <c r="B1828" i="4"/>
  <c r="A1828" i="4"/>
  <c r="B1827" i="4"/>
  <c r="A1827" i="4"/>
  <c r="B1826" i="4"/>
  <c r="A1826" i="4"/>
  <c r="B1825" i="4"/>
  <c r="A1825" i="4"/>
  <c r="B1824" i="4"/>
  <c r="A1824" i="4"/>
  <c r="B1823" i="4"/>
  <c r="A1823" i="4"/>
  <c r="B1822" i="4"/>
  <c r="A1822" i="4"/>
  <c r="B1821" i="4"/>
  <c r="A1821" i="4"/>
  <c r="B1820" i="4"/>
  <c r="A1820" i="4"/>
  <c r="B1819" i="4"/>
  <c r="A1819" i="4"/>
  <c r="B1818" i="4"/>
  <c r="A1818" i="4"/>
  <c r="B1817" i="4"/>
  <c r="A1817" i="4"/>
  <c r="B1816" i="4"/>
  <c r="A1816" i="4"/>
  <c r="B1815" i="4"/>
  <c r="A1815" i="4"/>
  <c r="B1814" i="4"/>
  <c r="A1814" i="4"/>
  <c r="B1813" i="4"/>
  <c r="A1813" i="4"/>
  <c r="B1812" i="4"/>
  <c r="A1812" i="4"/>
  <c r="B1811" i="4"/>
  <c r="A1811" i="4"/>
  <c r="B1810" i="4"/>
  <c r="A1810" i="4"/>
  <c r="B1809" i="4"/>
  <c r="A1809" i="4"/>
  <c r="B1808" i="4"/>
  <c r="A1808" i="4"/>
  <c r="B1807" i="4"/>
  <c r="A1807" i="4"/>
  <c r="B1806" i="4"/>
  <c r="A1806" i="4"/>
  <c r="B1805" i="4"/>
  <c r="A1805" i="4"/>
  <c r="B1804" i="4"/>
  <c r="A1804" i="4"/>
  <c r="B1803" i="4"/>
  <c r="A1803" i="4"/>
  <c r="B1802" i="4"/>
  <c r="A1802" i="4"/>
  <c r="B1801" i="4"/>
  <c r="A1801" i="4"/>
  <c r="B1800" i="4"/>
  <c r="A1800" i="4"/>
  <c r="B1799" i="4"/>
  <c r="A1799" i="4"/>
  <c r="B1798" i="4"/>
  <c r="A1798" i="4"/>
  <c r="B1797" i="4"/>
  <c r="A1797" i="4"/>
  <c r="B1796" i="4"/>
  <c r="A1796" i="4"/>
  <c r="B1795" i="4"/>
  <c r="A1795" i="4"/>
  <c r="B1794" i="4"/>
  <c r="A1794" i="4"/>
  <c r="B1793" i="4"/>
  <c r="A1793" i="4"/>
  <c r="B1792" i="4"/>
  <c r="A1792" i="4"/>
  <c r="B1791" i="4"/>
  <c r="A1791" i="4"/>
  <c r="B1790" i="4"/>
  <c r="A1790" i="4"/>
  <c r="B1789" i="4"/>
  <c r="A1789" i="4"/>
  <c r="B1788" i="4"/>
  <c r="A1788" i="4"/>
  <c r="B1787" i="4"/>
  <c r="A1787" i="4"/>
  <c r="B1786" i="4"/>
  <c r="A1786" i="4"/>
  <c r="B1785" i="4"/>
  <c r="A1785" i="4"/>
  <c r="B1784" i="4"/>
  <c r="A1784" i="4"/>
  <c r="B1783" i="4"/>
  <c r="A1783" i="4"/>
  <c r="B1782" i="4"/>
  <c r="A1782" i="4"/>
  <c r="B1781" i="4"/>
  <c r="A1781" i="4"/>
  <c r="B1780" i="4"/>
  <c r="A1780" i="4"/>
  <c r="B1779" i="4"/>
  <c r="A1779" i="4"/>
  <c r="B1778" i="4"/>
  <c r="A1778" i="4"/>
  <c r="B1777" i="4"/>
  <c r="A1777" i="4"/>
  <c r="B1776" i="4"/>
  <c r="A1776" i="4"/>
  <c r="B1775" i="4"/>
  <c r="A1775" i="4"/>
  <c r="B1774" i="4"/>
  <c r="A1774" i="4"/>
  <c r="B1773" i="4"/>
  <c r="A1773" i="4"/>
  <c r="B1772" i="4"/>
  <c r="A1772" i="4"/>
  <c r="B1771" i="4"/>
  <c r="A1771" i="4"/>
  <c r="B1770" i="4"/>
  <c r="A1770" i="4"/>
  <c r="B1769" i="4"/>
  <c r="A1769" i="4"/>
  <c r="B1768" i="4"/>
  <c r="A1768" i="4"/>
  <c r="B1767" i="4"/>
  <c r="A1767" i="4"/>
  <c r="B1766" i="4"/>
  <c r="A1766" i="4"/>
  <c r="B1765" i="4"/>
  <c r="A1765" i="4"/>
  <c r="B1764" i="4"/>
  <c r="A1764" i="4"/>
  <c r="B1763" i="4"/>
  <c r="A1763" i="4"/>
  <c r="B1762" i="4"/>
  <c r="A1762" i="4"/>
  <c r="B1761" i="4"/>
  <c r="A1761" i="4"/>
  <c r="B1760" i="4"/>
  <c r="A1760" i="4"/>
  <c r="B1759" i="4"/>
  <c r="A1759" i="4"/>
  <c r="B1758" i="4"/>
  <c r="A1758" i="4"/>
  <c r="B1757" i="4"/>
  <c r="A1757" i="4"/>
  <c r="B1756" i="4"/>
  <c r="A1756" i="4"/>
  <c r="B1755" i="4"/>
  <c r="A1755" i="4"/>
  <c r="B1754" i="4"/>
  <c r="A1754" i="4"/>
  <c r="B1753" i="4"/>
  <c r="A1753" i="4"/>
  <c r="B1752" i="4"/>
  <c r="A1752" i="4"/>
  <c r="B1751" i="4"/>
  <c r="A1751" i="4"/>
  <c r="B1750" i="4"/>
  <c r="A1750" i="4"/>
  <c r="B1749" i="4"/>
  <c r="A1749" i="4"/>
  <c r="B1748" i="4"/>
  <c r="A1748" i="4"/>
  <c r="B1747" i="4"/>
  <c r="A1747" i="4"/>
  <c r="B1746" i="4"/>
  <c r="A1746" i="4"/>
  <c r="B1745" i="4"/>
  <c r="A1745" i="4"/>
  <c r="B1744" i="4"/>
  <c r="A1744" i="4"/>
  <c r="B1743" i="4"/>
  <c r="A1743" i="4"/>
  <c r="B1742" i="4"/>
  <c r="A1742" i="4"/>
  <c r="B1741" i="4"/>
  <c r="A1741" i="4"/>
  <c r="B1740" i="4"/>
  <c r="A1740" i="4"/>
  <c r="B1739" i="4"/>
  <c r="A1739" i="4"/>
  <c r="B1738" i="4"/>
  <c r="A1738" i="4"/>
  <c r="B1737" i="4"/>
  <c r="A1737" i="4"/>
  <c r="B1736" i="4"/>
  <c r="A1736" i="4"/>
  <c r="B1735" i="4"/>
  <c r="A1735" i="4"/>
  <c r="B1734" i="4"/>
  <c r="A1734" i="4"/>
  <c r="B1733" i="4"/>
  <c r="A1733" i="4"/>
  <c r="B1732" i="4"/>
  <c r="A1732" i="4"/>
  <c r="B1731" i="4"/>
  <c r="A1731" i="4"/>
  <c r="B1730" i="4"/>
  <c r="A1730" i="4"/>
  <c r="B1729" i="4"/>
  <c r="A1729" i="4"/>
  <c r="B1728" i="4"/>
  <c r="A1728" i="4"/>
  <c r="B1727" i="4"/>
  <c r="A1727" i="4"/>
  <c r="B1726" i="4"/>
  <c r="A1726" i="4"/>
  <c r="B1725" i="4"/>
  <c r="A1725" i="4"/>
  <c r="B1724" i="4"/>
  <c r="A1724" i="4"/>
  <c r="B1723" i="4"/>
  <c r="A1723" i="4"/>
  <c r="B1722" i="4"/>
  <c r="A1722" i="4"/>
  <c r="B1721" i="4"/>
  <c r="A1721" i="4"/>
  <c r="B1720" i="4"/>
  <c r="A1720" i="4"/>
  <c r="B1719" i="4"/>
  <c r="A1719" i="4"/>
  <c r="B1718" i="4"/>
  <c r="A1718" i="4"/>
  <c r="B1717" i="4"/>
  <c r="A1717" i="4"/>
  <c r="B1716" i="4"/>
  <c r="A1716" i="4"/>
  <c r="B1715" i="4"/>
  <c r="A1715" i="4"/>
  <c r="B1714" i="4"/>
  <c r="A1714" i="4"/>
  <c r="B1713" i="4"/>
  <c r="A1713" i="4"/>
  <c r="B1712" i="4"/>
  <c r="A1712" i="4"/>
  <c r="B1711" i="4"/>
  <c r="A1711" i="4"/>
  <c r="B1710" i="4"/>
  <c r="A1710" i="4"/>
  <c r="B1709" i="4"/>
  <c r="A1709" i="4"/>
  <c r="B1708" i="4"/>
  <c r="A1708" i="4"/>
  <c r="B1707" i="4"/>
  <c r="A1707" i="4"/>
  <c r="B1706" i="4"/>
  <c r="A1706" i="4"/>
  <c r="B1705" i="4"/>
  <c r="A1705" i="4"/>
  <c r="B1704" i="4"/>
  <c r="A1704" i="4"/>
  <c r="B1703" i="4"/>
  <c r="A1703" i="4"/>
  <c r="B1702" i="4"/>
  <c r="A1702" i="4"/>
  <c r="B1701" i="4"/>
  <c r="A1701" i="4"/>
  <c r="B1700" i="4"/>
  <c r="A1700" i="4"/>
  <c r="B1699" i="4"/>
  <c r="A1699" i="4"/>
  <c r="B1698" i="4"/>
  <c r="A1698" i="4"/>
  <c r="B1697" i="4"/>
  <c r="A1697" i="4"/>
  <c r="B1696" i="4"/>
  <c r="A1696" i="4"/>
  <c r="B1695" i="4"/>
  <c r="A1695" i="4"/>
  <c r="B1694" i="4"/>
  <c r="A1694" i="4"/>
  <c r="B1693" i="4"/>
  <c r="A1693" i="4"/>
  <c r="B1692" i="4"/>
  <c r="A1692" i="4"/>
  <c r="B1691" i="4"/>
  <c r="A1691" i="4"/>
  <c r="B1690" i="4"/>
  <c r="A1690" i="4"/>
  <c r="B1689" i="4"/>
  <c r="A1689" i="4"/>
  <c r="B1688" i="4"/>
  <c r="A1688" i="4"/>
  <c r="B1687" i="4"/>
  <c r="A1687" i="4"/>
  <c r="B1686" i="4"/>
  <c r="A1686" i="4"/>
  <c r="B1685" i="4"/>
  <c r="A1685" i="4"/>
  <c r="B1684" i="4"/>
  <c r="A1684" i="4"/>
  <c r="B1683" i="4"/>
  <c r="A1683" i="4"/>
  <c r="B1682" i="4"/>
  <c r="A1682" i="4"/>
  <c r="B1681" i="4"/>
  <c r="A1681" i="4"/>
  <c r="B1680" i="4"/>
  <c r="A1680" i="4"/>
  <c r="B1679" i="4"/>
  <c r="A1679" i="4"/>
  <c r="B1678" i="4"/>
  <c r="A1678" i="4"/>
  <c r="B1677" i="4"/>
  <c r="A1677" i="4"/>
  <c r="B1676" i="4"/>
  <c r="A1676" i="4"/>
  <c r="B1675" i="4"/>
  <c r="A1675" i="4"/>
  <c r="B1674" i="4"/>
  <c r="A1674" i="4"/>
  <c r="B1673" i="4"/>
  <c r="A1673" i="4"/>
  <c r="B1672" i="4"/>
  <c r="A1672" i="4"/>
  <c r="B1671" i="4"/>
  <c r="A1671" i="4"/>
  <c r="B1670" i="4"/>
  <c r="A1670" i="4"/>
  <c r="B1669" i="4"/>
  <c r="A1669" i="4"/>
  <c r="B1668" i="4"/>
  <c r="A1668" i="4"/>
  <c r="B1667" i="4"/>
  <c r="A1667" i="4"/>
  <c r="B1666" i="4"/>
  <c r="A1666" i="4"/>
  <c r="B1665" i="4"/>
  <c r="A1665" i="4"/>
  <c r="B1664" i="4"/>
  <c r="A1664" i="4"/>
  <c r="B1663" i="4"/>
  <c r="A1663" i="4"/>
  <c r="B1662" i="4"/>
  <c r="A1662" i="4"/>
  <c r="B1661" i="4"/>
  <c r="A1661" i="4"/>
  <c r="B1660" i="4"/>
  <c r="A1660" i="4"/>
  <c r="B1659" i="4"/>
  <c r="A1659" i="4"/>
  <c r="B1658" i="4"/>
  <c r="A1658" i="4"/>
  <c r="B1657" i="4"/>
  <c r="A1657" i="4"/>
  <c r="B1656" i="4"/>
  <c r="A1656" i="4"/>
  <c r="B1655" i="4"/>
  <c r="A1655" i="4"/>
  <c r="B1654" i="4"/>
  <c r="A1654" i="4"/>
  <c r="B1653" i="4"/>
  <c r="A1653" i="4"/>
  <c r="B1652" i="4"/>
  <c r="A1652" i="4"/>
  <c r="B1651" i="4"/>
  <c r="A1651" i="4"/>
  <c r="B1650" i="4"/>
  <c r="A1650" i="4"/>
  <c r="B1649" i="4"/>
  <c r="A1649" i="4"/>
  <c r="B1648" i="4"/>
  <c r="A1648" i="4"/>
  <c r="B1647" i="4"/>
  <c r="A1647" i="4"/>
  <c r="B1646" i="4"/>
  <c r="A1646" i="4"/>
  <c r="B1645" i="4"/>
  <c r="A1645" i="4"/>
  <c r="B1644" i="4"/>
  <c r="A1644" i="4"/>
  <c r="B1643" i="4"/>
  <c r="A1643" i="4"/>
  <c r="B1642" i="4"/>
  <c r="A1642" i="4"/>
  <c r="B1641" i="4"/>
  <c r="A1641" i="4"/>
  <c r="B1640" i="4"/>
  <c r="A1640" i="4"/>
  <c r="B1639" i="4"/>
  <c r="A1639" i="4"/>
  <c r="B1638" i="4"/>
  <c r="A1638" i="4"/>
  <c r="B1637" i="4"/>
  <c r="A1637" i="4"/>
  <c r="B1636" i="4"/>
  <c r="A1636" i="4"/>
  <c r="B1635" i="4"/>
  <c r="A1635" i="4"/>
  <c r="B1634" i="4"/>
  <c r="A1634" i="4"/>
  <c r="B1633" i="4"/>
  <c r="A1633" i="4"/>
  <c r="B1632" i="4"/>
  <c r="A1632" i="4"/>
  <c r="B1631" i="4"/>
  <c r="A1631" i="4"/>
  <c r="B1630" i="4"/>
  <c r="A1630" i="4"/>
  <c r="B1629" i="4"/>
  <c r="A1629" i="4"/>
  <c r="B1628" i="4"/>
  <c r="A1628" i="4"/>
  <c r="B1627" i="4"/>
  <c r="A1627" i="4"/>
  <c r="B1626" i="4"/>
  <c r="A1626" i="4"/>
  <c r="B1625" i="4"/>
  <c r="A1625" i="4"/>
  <c r="B1624" i="4"/>
  <c r="A1624" i="4"/>
  <c r="B1623" i="4"/>
  <c r="A1623" i="4"/>
  <c r="B1622" i="4"/>
  <c r="A1622" i="4"/>
  <c r="B1621" i="4"/>
  <c r="A1621" i="4"/>
  <c r="B1620" i="4"/>
  <c r="A1620" i="4"/>
  <c r="B1619" i="4"/>
  <c r="A1619" i="4"/>
  <c r="B1618" i="4"/>
  <c r="A1618" i="4"/>
  <c r="B1617" i="4"/>
  <c r="A1617" i="4"/>
  <c r="B1616" i="4"/>
  <c r="A1616" i="4"/>
  <c r="B1615" i="4"/>
  <c r="A1615" i="4"/>
  <c r="B1614" i="4"/>
  <c r="A1614" i="4"/>
  <c r="B1613" i="4"/>
  <c r="A1613" i="4"/>
  <c r="B1612" i="4"/>
  <c r="A1612" i="4"/>
  <c r="B1611" i="4"/>
  <c r="A1611" i="4"/>
  <c r="B1610" i="4"/>
  <c r="A1610" i="4"/>
  <c r="B1609" i="4"/>
  <c r="A1609" i="4"/>
  <c r="B1608" i="4"/>
  <c r="A1608" i="4"/>
  <c r="B1607" i="4"/>
  <c r="A1607" i="4"/>
  <c r="B1606" i="4"/>
  <c r="A1606" i="4"/>
  <c r="B1605" i="4"/>
  <c r="A1605" i="4"/>
  <c r="B1604" i="4"/>
  <c r="A1604" i="4"/>
  <c r="B1603" i="4"/>
  <c r="A1603" i="4"/>
  <c r="B1602" i="4"/>
  <c r="A1602" i="4"/>
  <c r="B1601" i="4"/>
  <c r="A1601" i="4"/>
  <c r="B1600" i="4"/>
  <c r="A1600" i="4"/>
  <c r="B1599" i="4"/>
  <c r="A1599" i="4"/>
  <c r="B1598" i="4"/>
  <c r="A1598" i="4"/>
  <c r="B1597" i="4"/>
  <c r="A1597" i="4"/>
  <c r="B1596" i="4"/>
  <c r="A1596" i="4"/>
  <c r="B1595" i="4"/>
  <c r="A1595" i="4"/>
  <c r="B1594" i="4"/>
  <c r="A1594" i="4"/>
  <c r="B1593" i="4"/>
  <c r="A1593" i="4"/>
  <c r="B1592" i="4"/>
  <c r="A1592" i="4"/>
  <c r="B1591" i="4"/>
  <c r="A1591" i="4"/>
  <c r="B1590" i="4"/>
  <c r="A1590" i="4"/>
  <c r="B1589" i="4"/>
  <c r="A1589" i="4"/>
  <c r="B1588" i="4"/>
  <c r="A1588" i="4"/>
  <c r="B1587" i="4"/>
  <c r="A1587" i="4"/>
  <c r="B1586" i="4"/>
  <c r="A1586" i="4"/>
  <c r="B1585" i="4"/>
  <c r="A1585" i="4"/>
  <c r="B1584" i="4"/>
  <c r="A1584" i="4"/>
  <c r="B1583" i="4"/>
  <c r="A1583" i="4"/>
  <c r="B1582" i="4"/>
  <c r="A1582" i="4"/>
  <c r="B1581" i="4"/>
  <c r="A1581" i="4"/>
  <c r="B1580" i="4"/>
  <c r="A1580" i="4"/>
  <c r="B1579" i="4"/>
  <c r="A1579" i="4"/>
  <c r="B1578" i="4"/>
  <c r="A1578" i="4"/>
  <c r="B1577" i="4"/>
  <c r="A1577" i="4"/>
  <c r="B1576" i="4"/>
  <c r="A1576" i="4"/>
  <c r="B1575" i="4"/>
  <c r="A1575" i="4"/>
  <c r="B1574" i="4"/>
  <c r="A1574" i="4"/>
  <c r="B1573" i="4"/>
  <c r="A1573" i="4"/>
  <c r="B1572" i="4"/>
  <c r="A1572" i="4"/>
  <c r="B1571" i="4"/>
  <c r="A1571" i="4"/>
  <c r="B1570" i="4"/>
  <c r="A1570" i="4"/>
  <c r="B1569" i="4"/>
  <c r="A1569" i="4"/>
  <c r="B1568" i="4"/>
  <c r="A1568" i="4"/>
  <c r="B1567" i="4"/>
  <c r="A1567" i="4"/>
  <c r="B1566" i="4"/>
  <c r="A1566" i="4"/>
  <c r="B1565" i="4"/>
  <c r="A1565" i="4"/>
  <c r="B1564" i="4"/>
  <c r="A1564" i="4"/>
  <c r="B1563" i="4"/>
  <c r="A1563" i="4"/>
  <c r="B1562" i="4"/>
  <c r="A1562" i="4"/>
  <c r="B1561" i="4"/>
  <c r="A1561" i="4"/>
  <c r="B1560" i="4"/>
  <c r="A1560" i="4"/>
  <c r="B1559" i="4"/>
  <c r="A1559" i="4"/>
  <c r="B1558" i="4"/>
  <c r="A1558" i="4"/>
  <c r="B1557" i="4"/>
  <c r="A1557" i="4"/>
  <c r="B1556" i="4"/>
  <c r="A1556" i="4"/>
  <c r="B1555" i="4"/>
  <c r="A1555" i="4"/>
  <c r="B1554" i="4"/>
  <c r="A1554" i="4"/>
  <c r="B1553" i="4"/>
  <c r="A1553" i="4"/>
  <c r="B1552" i="4"/>
  <c r="A1552" i="4"/>
  <c r="B1551" i="4"/>
  <c r="A1551" i="4"/>
  <c r="B1550" i="4"/>
  <c r="A1550" i="4"/>
  <c r="B1549" i="4"/>
  <c r="A1549" i="4"/>
  <c r="B1548" i="4"/>
  <c r="A1548" i="4"/>
  <c r="B1547" i="4"/>
  <c r="A1547" i="4"/>
  <c r="B1546" i="4"/>
  <c r="A1546" i="4"/>
  <c r="B1545" i="4"/>
  <c r="A1545" i="4"/>
  <c r="B1544" i="4"/>
  <c r="A1544" i="4"/>
  <c r="B1543" i="4"/>
  <c r="A1543" i="4"/>
  <c r="B1542" i="4"/>
  <c r="A1542" i="4"/>
  <c r="B1541" i="4"/>
  <c r="A1541" i="4"/>
  <c r="B1540" i="4"/>
  <c r="A1540" i="4"/>
  <c r="B1539" i="4"/>
  <c r="A1539" i="4"/>
  <c r="B1538" i="4"/>
  <c r="A1538" i="4"/>
  <c r="B1537" i="4"/>
  <c r="A1537" i="4"/>
  <c r="B1536" i="4"/>
  <c r="A1536" i="4"/>
  <c r="B1535" i="4"/>
  <c r="A1535" i="4"/>
  <c r="B1534" i="4"/>
  <c r="A1534" i="4"/>
  <c r="B1533" i="4"/>
  <c r="A1533" i="4"/>
  <c r="B1532" i="4"/>
  <c r="A1532" i="4"/>
  <c r="B1531" i="4"/>
  <c r="A1531" i="4"/>
  <c r="B1530" i="4"/>
  <c r="A1530" i="4"/>
  <c r="B1529" i="4"/>
  <c r="A1529" i="4"/>
  <c r="B1528" i="4"/>
  <c r="A1528" i="4"/>
  <c r="B1527" i="4"/>
  <c r="A1527" i="4"/>
  <c r="B1526" i="4"/>
  <c r="A1526" i="4"/>
  <c r="B1525" i="4"/>
  <c r="A1525" i="4"/>
  <c r="B1524" i="4"/>
  <c r="A1524" i="4"/>
  <c r="B1523" i="4"/>
  <c r="A1523" i="4"/>
  <c r="B1522" i="4"/>
  <c r="A1522" i="4"/>
  <c r="B1521" i="4"/>
  <c r="A1521" i="4"/>
  <c r="B1520" i="4"/>
  <c r="A1520" i="4"/>
  <c r="B1519" i="4"/>
  <c r="A1519" i="4"/>
  <c r="B1518" i="4"/>
  <c r="A1518" i="4"/>
  <c r="B1517" i="4"/>
  <c r="A1517" i="4"/>
  <c r="B1516" i="4"/>
  <c r="A1516" i="4"/>
  <c r="B1515" i="4"/>
  <c r="A1515" i="4"/>
  <c r="B1514" i="4"/>
  <c r="A1514" i="4"/>
  <c r="B1513" i="4"/>
  <c r="A1513" i="4"/>
  <c r="B1512" i="4"/>
  <c r="A1512" i="4"/>
  <c r="B1511" i="4"/>
  <c r="A1511" i="4"/>
  <c r="B1510" i="4"/>
  <c r="A1510" i="4"/>
  <c r="B1509" i="4"/>
  <c r="A1509" i="4"/>
  <c r="B1508" i="4"/>
  <c r="A1508" i="4"/>
  <c r="B1507" i="4"/>
  <c r="A1507" i="4"/>
  <c r="B1506" i="4"/>
  <c r="A1506" i="4"/>
  <c r="B1505" i="4"/>
  <c r="A1505" i="4"/>
  <c r="B1504" i="4"/>
  <c r="A1504" i="4"/>
  <c r="B1503" i="4"/>
  <c r="A1503" i="4"/>
  <c r="B1502" i="4"/>
  <c r="A1502" i="4"/>
  <c r="B1501" i="4"/>
  <c r="A1501" i="4"/>
  <c r="B1500" i="4"/>
  <c r="A1500" i="4"/>
  <c r="B1499" i="4"/>
  <c r="A1499" i="4"/>
  <c r="B1498" i="4"/>
  <c r="A1498" i="4"/>
  <c r="B1497" i="4"/>
  <c r="A1497" i="4"/>
  <c r="B1496" i="4"/>
  <c r="A1496" i="4"/>
  <c r="B1495" i="4"/>
  <c r="A1495" i="4"/>
  <c r="B1494" i="4"/>
  <c r="A1494" i="4"/>
  <c r="B1493" i="4"/>
  <c r="A1493" i="4"/>
  <c r="B1492" i="4"/>
  <c r="A1492" i="4"/>
  <c r="B1491" i="4"/>
  <c r="A1491" i="4"/>
  <c r="B1490" i="4"/>
  <c r="A1490" i="4"/>
  <c r="B1489" i="4"/>
  <c r="A1489" i="4"/>
  <c r="B1488" i="4"/>
  <c r="A1488" i="4"/>
  <c r="B1487" i="4"/>
  <c r="A1487" i="4"/>
  <c r="B1486" i="4"/>
  <c r="A1486" i="4"/>
  <c r="B1485" i="4"/>
  <c r="A1485" i="4"/>
  <c r="B1484" i="4"/>
  <c r="A1484" i="4"/>
  <c r="B1483" i="4"/>
  <c r="A1483" i="4"/>
  <c r="B1482" i="4"/>
  <c r="A1482" i="4"/>
  <c r="B1481" i="4"/>
  <c r="A1481" i="4"/>
  <c r="B1480" i="4"/>
  <c r="A1480" i="4"/>
  <c r="B1479" i="4"/>
  <c r="A1479" i="4"/>
  <c r="B1478" i="4"/>
  <c r="A1478" i="4"/>
  <c r="B1477" i="4"/>
  <c r="A1477" i="4"/>
  <c r="B1476" i="4"/>
  <c r="A1476" i="4"/>
  <c r="B1475" i="4"/>
  <c r="A1475" i="4"/>
  <c r="B1474" i="4"/>
  <c r="A1474" i="4"/>
  <c r="B1473" i="4"/>
  <c r="A1473" i="4"/>
  <c r="B1472" i="4"/>
  <c r="A1472" i="4"/>
  <c r="B1471" i="4"/>
  <c r="A1471" i="4"/>
  <c r="B1470" i="4"/>
  <c r="A1470" i="4"/>
  <c r="B1469" i="4"/>
  <c r="A1469" i="4"/>
  <c r="B1468" i="4"/>
  <c r="A1468" i="4"/>
  <c r="B1467" i="4"/>
  <c r="A1467" i="4"/>
  <c r="B1466" i="4"/>
  <c r="A1466" i="4"/>
  <c r="B1465" i="4"/>
  <c r="A1465" i="4"/>
  <c r="B1464" i="4"/>
  <c r="A1464" i="4"/>
  <c r="B1463" i="4"/>
  <c r="A1463" i="4"/>
  <c r="B1462" i="4"/>
  <c r="A1462" i="4"/>
  <c r="B1461" i="4"/>
  <c r="A1461" i="4"/>
  <c r="B1460" i="4"/>
  <c r="A1460" i="4"/>
  <c r="B1459" i="4"/>
  <c r="A1459" i="4"/>
  <c r="B1458" i="4"/>
  <c r="A1458" i="4"/>
  <c r="B1457" i="4"/>
  <c r="A1457" i="4"/>
  <c r="B1456" i="4"/>
  <c r="A1456" i="4"/>
  <c r="B1455" i="4"/>
  <c r="A1455" i="4"/>
  <c r="B1454" i="4"/>
  <c r="A1454" i="4"/>
  <c r="B1453" i="4"/>
  <c r="A1453" i="4"/>
  <c r="B1452" i="4"/>
  <c r="A1452" i="4"/>
  <c r="B1451" i="4"/>
  <c r="A1451" i="4"/>
  <c r="B1450" i="4"/>
  <c r="A1450" i="4"/>
  <c r="B1449" i="4"/>
  <c r="A1449" i="4"/>
  <c r="B1448" i="4"/>
  <c r="A1448" i="4"/>
  <c r="B1447" i="4"/>
  <c r="A1447" i="4"/>
  <c r="B1446" i="4"/>
  <c r="A1446" i="4"/>
  <c r="B1445" i="4"/>
  <c r="A1445" i="4"/>
  <c r="B1444" i="4"/>
  <c r="A1444" i="4"/>
  <c r="B1443" i="4"/>
  <c r="A1443" i="4"/>
  <c r="B1442" i="4"/>
  <c r="A1442" i="4"/>
  <c r="B1441" i="4"/>
  <c r="A1441" i="4"/>
  <c r="B1440" i="4"/>
  <c r="A1440" i="4"/>
  <c r="B1439" i="4"/>
  <c r="A1439" i="4"/>
  <c r="B1438" i="4"/>
  <c r="A1438" i="4"/>
  <c r="B1437" i="4"/>
  <c r="A1437" i="4"/>
  <c r="B1436" i="4"/>
  <c r="A1436" i="4"/>
  <c r="B1435" i="4"/>
  <c r="A1435" i="4"/>
  <c r="B1434" i="4"/>
  <c r="A1434" i="4"/>
  <c r="B1433" i="4"/>
  <c r="A1433" i="4"/>
  <c r="B1432" i="4"/>
  <c r="A1432" i="4"/>
  <c r="B1431" i="4"/>
  <c r="A1431" i="4"/>
  <c r="B1430" i="4"/>
  <c r="A1430" i="4"/>
  <c r="B1429" i="4"/>
  <c r="A1429" i="4"/>
  <c r="B1428" i="4"/>
  <c r="A1428" i="4"/>
  <c r="B1427" i="4"/>
  <c r="A1427" i="4"/>
  <c r="B1426" i="4"/>
  <c r="A1426" i="4"/>
  <c r="B1425" i="4"/>
  <c r="A1425" i="4"/>
  <c r="B1424" i="4"/>
  <c r="A1424" i="4"/>
  <c r="B1423" i="4"/>
  <c r="A1423" i="4"/>
  <c r="B1422" i="4"/>
  <c r="A1422" i="4"/>
  <c r="B1421" i="4"/>
  <c r="A1421" i="4"/>
  <c r="B1420" i="4"/>
  <c r="A1420" i="4"/>
  <c r="B1419" i="4"/>
  <c r="A1419" i="4"/>
  <c r="B1418" i="4"/>
  <c r="A1418" i="4"/>
  <c r="B1417" i="4"/>
  <c r="A1417" i="4"/>
  <c r="B1416" i="4"/>
  <c r="A1416" i="4"/>
  <c r="B1415" i="4"/>
  <c r="A1415" i="4"/>
  <c r="B1414" i="4"/>
  <c r="A1414" i="4"/>
  <c r="B1413" i="4"/>
  <c r="A1413" i="4"/>
  <c r="B1412" i="4"/>
  <c r="A1412" i="4"/>
  <c r="B1411" i="4"/>
  <c r="A1411" i="4"/>
  <c r="B1410" i="4"/>
  <c r="A1410" i="4"/>
  <c r="B1409" i="4"/>
  <c r="A1409" i="4"/>
  <c r="B1408" i="4"/>
  <c r="A1408" i="4"/>
  <c r="B1407" i="4"/>
  <c r="A1407" i="4"/>
  <c r="B1406" i="4"/>
  <c r="A1406" i="4"/>
  <c r="B1405" i="4"/>
  <c r="A1405" i="4"/>
  <c r="B1404" i="4"/>
  <c r="A1404" i="4"/>
  <c r="B1403" i="4"/>
  <c r="A1403" i="4"/>
  <c r="B1402" i="4"/>
  <c r="A1402" i="4"/>
  <c r="B1401" i="4"/>
  <c r="A1401" i="4"/>
  <c r="B1400" i="4"/>
  <c r="A1400" i="4"/>
  <c r="B1399" i="4"/>
  <c r="A1399" i="4"/>
  <c r="B1398" i="4"/>
  <c r="A1398" i="4"/>
  <c r="B1397" i="4"/>
  <c r="A1397" i="4"/>
  <c r="B1396" i="4"/>
  <c r="A1396" i="4"/>
  <c r="B1395" i="4"/>
  <c r="A1395" i="4"/>
  <c r="B1394" i="4"/>
  <c r="A1394" i="4"/>
  <c r="B1393" i="4"/>
  <c r="A1393" i="4"/>
  <c r="B1392" i="4"/>
  <c r="A1392" i="4"/>
  <c r="B1391" i="4"/>
  <c r="A1391" i="4"/>
  <c r="B1390" i="4"/>
  <c r="A1390" i="4"/>
  <c r="B1389" i="4"/>
  <c r="A1389" i="4"/>
  <c r="B1388" i="4"/>
  <c r="A1388" i="4"/>
  <c r="B1387" i="4"/>
  <c r="A1387" i="4"/>
  <c r="B1386" i="4"/>
  <c r="A1386" i="4"/>
  <c r="B1385" i="4"/>
  <c r="A1385" i="4"/>
  <c r="B1384" i="4"/>
  <c r="A1384" i="4"/>
  <c r="B1383" i="4"/>
  <c r="A1383" i="4"/>
  <c r="B1382" i="4"/>
  <c r="A1382" i="4"/>
  <c r="B1381" i="4"/>
  <c r="A1381" i="4"/>
  <c r="B1380" i="4"/>
  <c r="A1380" i="4"/>
  <c r="B1379" i="4"/>
  <c r="A1379" i="4"/>
  <c r="B1378" i="4"/>
  <c r="A1378" i="4"/>
  <c r="B1377" i="4"/>
  <c r="A1377" i="4"/>
  <c r="B1376" i="4"/>
  <c r="A1376" i="4"/>
  <c r="B1375" i="4"/>
  <c r="A1375" i="4"/>
  <c r="B1374" i="4"/>
  <c r="A1374" i="4"/>
  <c r="B1373" i="4"/>
  <c r="A1373" i="4"/>
  <c r="B1372" i="4"/>
  <c r="A1372" i="4"/>
  <c r="B1371" i="4"/>
  <c r="A1371" i="4"/>
  <c r="B1370" i="4"/>
  <c r="A1370" i="4"/>
  <c r="B1369" i="4"/>
  <c r="A1369" i="4"/>
  <c r="B1368" i="4"/>
  <c r="A1368" i="4"/>
  <c r="B1367" i="4"/>
  <c r="A1367" i="4"/>
  <c r="B1366" i="4"/>
  <c r="A1366" i="4"/>
  <c r="B1365" i="4"/>
  <c r="A1365" i="4"/>
  <c r="B1364" i="4"/>
  <c r="A1364" i="4"/>
  <c r="B1363" i="4"/>
  <c r="A1363" i="4"/>
  <c r="B1362" i="4"/>
  <c r="A1362" i="4"/>
  <c r="B1361" i="4"/>
  <c r="A1361" i="4"/>
  <c r="B1360" i="4"/>
  <c r="A1360" i="4"/>
  <c r="B1359" i="4"/>
  <c r="A1359" i="4"/>
  <c r="B1358" i="4"/>
  <c r="A1358" i="4"/>
  <c r="B1357" i="4"/>
  <c r="A1357" i="4"/>
  <c r="B1356" i="4"/>
  <c r="A1356" i="4"/>
  <c r="B1355" i="4"/>
  <c r="A1355" i="4"/>
  <c r="B1354" i="4"/>
  <c r="A1354" i="4"/>
  <c r="B1353" i="4"/>
  <c r="A1353" i="4"/>
  <c r="B1352" i="4"/>
  <c r="A1352" i="4"/>
  <c r="B1351" i="4"/>
  <c r="A1351" i="4"/>
  <c r="B1350" i="4"/>
  <c r="A1350" i="4"/>
  <c r="B1349" i="4"/>
  <c r="A1349" i="4"/>
  <c r="B1348" i="4"/>
  <c r="A1348" i="4"/>
  <c r="B1347" i="4"/>
  <c r="A1347" i="4"/>
  <c r="B1346" i="4"/>
  <c r="A1346" i="4"/>
  <c r="B1345" i="4"/>
  <c r="A1345" i="4"/>
  <c r="B1344" i="4"/>
  <c r="A1344" i="4"/>
  <c r="B1343" i="4"/>
  <c r="A1343" i="4"/>
  <c r="B1342" i="4"/>
  <c r="A1342" i="4"/>
  <c r="B1341" i="4"/>
  <c r="A1341" i="4"/>
  <c r="B1340" i="4"/>
  <c r="A1340" i="4"/>
  <c r="B1339" i="4"/>
  <c r="A1339" i="4"/>
  <c r="B1338" i="4"/>
  <c r="A1338" i="4"/>
  <c r="B1337" i="4"/>
  <c r="A1337" i="4"/>
  <c r="B1336" i="4"/>
  <c r="A1336" i="4"/>
  <c r="B1335" i="4"/>
  <c r="A1335" i="4"/>
  <c r="B1334" i="4"/>
  <c r="A1334" i="4"/>
  <c r="B1333" i="4"/>
  <c r="A1333" i="4"/>
  <c r="B1332" i="4"/>
  <c r="A1332" i="4"/>
  <c r="B1331" i="4"/>
  <c r="A1331" i="4"/>
  <c r="B1330" i="4"/>
  <c r="A1330" i="4"/>
  <c r="B1329" i="4"/>
  <c r="A1329" i="4"/>
  <c r="B1328" i="4"/>
  <c r="A1328" i="4"/>
  <c r="B1327" i="4"/>
  <c r="A1327" i="4"/>
  <c r="B1326" i="4"/>
  <c r="A1326" i="4"/>
  <c r="B1325" i="4"/>
  <c r="A1325" i="4"/>
  <c r="B1324" i="4"/>
  <c r="A1324" i="4"/>
  <c r="B1323" i="4"/>
  <c r="A1323" i="4"/>
  <c r="B1322" i="4"/>
  <c r="A1322" i="4"/>
  <c r="B1321" i="4"/>
  <c r="A1321" i="4"/>
  <c r="B1320" i="4"/>
  <c r="A1320" i="4"/>
  <c r="B1319" i="4"/>
  <c r="A1319" i="4"/>
  <c r="B1318" i="4"/>
  <c r="A1318" i="4"/>
  <c r="B1317" i="4"/>
  <c r="A1317" i="4"/>
  <c r="B1316" i="4"/>
  <c r="A1316" i="4"/>
  <c r="B1315" i="4"/>
  <c r="A1315" i="4"/>
  <c r="B1314" i="4"/>
  <c r="A1314" i="4"/>
  <c r="B1313" i="4"/>
  <c r="A1313" i="4"/>
  <c r="B1312" i="4"/>
  <c r="A1312" i="4"/>
  <c r="B1311" i="4"/>
  <c r="A1311" i="4"/>
  <c r="B1310" i="4"/>
  <c r="A1310" i="4"/>
  <c r="B1309" i="4"/>
  <c r="A1309" i="4"/>
  <c r="B1308" i="4"/>
  <c r="A1308" i="4"/>
  <c r="B1307" i="4"/>
  <c r="A1307" i="4"/>
  <c r="B1306" i="4"/>
  <c r="A1306" i="4"/>
  <c r="B1305" i="4"/>
  <c r="A1305" i="4"/>
  <c r="B1304" i="4"/>
  <c r="A1304" i="4"/>
  <c r="B1303" i="4"/>
  <c r="A1303" i="4"/>
  <c r="B1302" i="4"/>
  <c r="A1302" i="4"/>
  <c r="B1301" i="4"/>
  <c r="A1301" i="4"/>
  <c r="B1300" i="4"/>
  <c r="A1300" i="4"/>
  <c r="B1299" i="4"/>
  <c r="A1299" i="4"/>
  <c r="B1298" i="4"/>
  <c r="A1298" i="4"/>
  <c r="B1297" i="4"/>
  <c r="A1297" i="4"/>
  <c r="B1296" i="4"/>
  <c r="A1296" i="4"/>
  <c r="B1295" i="4"/>
  <c r="A1295" i="4"/>
  <c r="B1294" i="4"/>
  <c r="A1294" i="4"/>
  <c r="B1293" i="4"/>
  <c r="A1293" i="4"/>
  <c r="B1292" i="4"/>
  <c r="A1292" i="4"/>
  <c r="B1291" i="4"/>
  <c r="A1291" i="4"/>
  <c r="B1290" i="4"/>
  <c r="A1290" i="4"/>
  <c r="B1289" i="4"/>
  <c r="A1289" i="4"/>
  <c r="B1288" i="4"/>
  <c r="A1288" i="4"/>
  <c r="B1287" i="4"/>
  <c r="A1287" i="4"/>
  <c r="B1286" i="4"/>
  <c r="A1286" i="4"/>
  <c r="B1285" i="4"/>
  <c r="A1285" i="4"/>
  <c r="B1284" i="4"/>
  <c r="A1284" i="4"/>
  <c r="B1283" i="4"/>
  <c r="A1283" i="4"/>
  <c r="B1282" i="4"/>
  <c r="A1282" i="4"/>
  <c r="B1281" i="4"/>
  <c r="A1281" i="4"/>
  <c r="B1280" i="4"/>
  <c r="A1280" i="4"/>
  <c r="B1279" i="4"/>
  <c r="A1279" i="4"/>
  <c r="B1278" i="4"/>
  <c r="A1278" i="4"/>
  <c r="B1277" i="4"/>
  <c r="A1277" i="4"/>
  <c r="B1276" i="4"/>
  <c r="A1276" i="4"/>
  <c r="B1275" i="4"/>
  <c r="A1275" i="4"/>
  <c r="B1274" i="4"/>
  <c r="A1274" i="4"/>
  <c r="B1273" i="4"/>
  <c r="A1273" i="4"/>
  <c r="B1272" i="4"/>
  <c r="A1272" i="4"/>
  <c r="B1271" i="4"/>
  <c r="A1271" i="4"/>
  <c r="B1270" i="4"/>
  <c r="A1270" i="4"/>
  <c r="B1269" i="4"/>
  <c r="A1269" i="4"/>
  <c r="B1268" i="4"/>
  <c r="A1268" i="4"/>
  <c r="B1267" i="4"/>
  <c r="A1267" i="4"/>
  <c r="B1266" i="4"/>
  <c r="A1266" i="4"/>
  <c r="B1265" i="4"/>
  <c r="A1265" i="4"/>
  <c r="B1264" i="4"/>
  <c r="A1264" i="4"/>
  <c r="B1263" i="4"/>
  <c r="A1263" i="4"/>
  <c r="B1262" i="4"/>
  <c r="A1262" i="4"/>
  <c r="B1261" i="4"/>
  <c r="A1261" i="4"/>
  <c r="B1260" i="4"/>
  <c r="A1260" i="4"/>
  <c r="B1259" i="4"/>
  <c r="A1259" i="4"/>
  <c r="B1258" i="4"/>
  <c r="A1258" i="4"/>
  <c r="B1257" i="4"/>
  <c r="A1257" i="4"/>
  <c r="B1256" i="4"/>
  <c r="A1256" i="4"/>
  <c r="B1255" i="4"/>
  <c r="A1255" i="4"/>
  <c r="B1254" i="4"/>
  <c r="A1254" i="4"/>
  <c r="B1253" i="4"/>
  <c r="A1253" i="4"/>
  <c r="B1252" i="4"/>
  <c r="A1252" i="4"/>
  <c r="B1251" i="4"/>
  <c r="A1251" i="4"/>
  <c r="B1250" i="4"/>
  <c r="A1250" i="4"/>
  <c r="B1249" i="4"/>
  <c r="A1249" i="4"/>
  <c r="B1248" i="4"/>
  <c r="A1248" i="4"/>
  <c r="B1247" i="4"/>
  <c r="A1247" i="4"/>
  <c r="B1246" i="4"/>
  <c r="A1246" i="4"/>
  <c r="B1245" i="4"/>
  <c r="A1245" i="4"/>
  <c r="B1244" i="4"/>
  <c r="A1244" i="4"/>
  <c r="B1243" i="4"/>
  <c r="A1243" i="4"/>
  <c r="B1242" i="4"/>
  <c r="A1242" i="4"/>
  <c r="B1241" i="4"/>
  <c r="A1241" i="4"/>
  <c r="B1240" i="4"/>
  <c r="A1240" i="4"/>
  <c r="B1239" i="4"/>
  <c r="A1239" i="4"/>
  <c r="B1238" i="4"/>
  <c r="A1238" i="4"/>
  <c r="B1237" i="4"/>
  <c r="A1237" i="4"/>
  <c r="B1236" i="4"/>
  <c r="A1236" i="4"/>
  <c r="B1235" i="4"/>
  <c r="A1235" i="4"/>
  <c r="B1234" i="4"/>
  <c r="A1234" i="4"/>
  <c r="B1233" i="4"/>
  <c r="A1233" i="4"/>
  <c r="B1232" i="4"/>
  <c r="A1232" i="4"/>
  <c r="B1231" i="4"/>
  <c r="A1231" i="4"/>
  <c r="B1230" i="4"/>
  <c r="A1230" i="4"/>
  <c r="B1229" i="4"/>
  <c r="A1229" i="4"/>
  <c r="B1228" i="4"/>
  <c r="A1228" i="4"/>
  <c r="B1227" i="4"/>
  <c r="A1227" i="4"/>
  <c r="B1226" i="4"/>
  <c r="A1226" i="4"/>
  <c r="B1225" i="4"/>
  <c r="A1225" i="4"/>
  <c r="B1224" i="4"/>
  <c r="A1224" i="4"/>
  <c r="B1223" i="4"/>
  <c r="A1223" i="4"/>
  <c r="B1222" i="4"/>
  <c r="A1222" i="4"/>
  <c r="B1221" i="4"/>
  <c r="A1221" i="4"/>
  <c r="B1220" i="4"/>
  <c r="A1220" i="4"/>
  <c r="B1219" i="4"/>
  <c r="A1219" i="4"/>
  <c r="B1218" i="4"/>
  <c r="A1218" i="4"/>
  <c r="B1217" i="4"/>
  <c r="A1217" i="4"/>
  <c r="B1216" i="4"/>
  <c r="A1216" i="4"/>
  <c r="B1215" i="4"/>
  <c r="A1215" i="4"/>
  <c r="B1214" i="4"/>
  <c r="A1214" i="4"/>
  <c r="B1213" i="4"/>
  <c r="A1213" i="4"/>
  <c r="B1212" i="4"/>
  <c r="A1212" i="4"/>
  <c r="B1211" i="4"/>
  <c r="A1211" i="4"/>
  <c r="B1210" i="4"/>
  <c r="A1210" i="4"/>
  <c r="B1209" i="4"/>
  <c r="A1209" i="4"/>
  <c r="B1208" i="4"/>
  <c r="A1208" i="4"/>
  <c r="B1207" i="4"/>
  <c r="A1207" i="4"/>
  <c r="B1206" i="4"/>
  <c r="A1206" i="4"/>
  <c r="B1205" i="4"/>
  <c r="A1205" i="4"/>
  <c r="B1204" i="4"/>
  <c r="A1204" i="4"/>
  <c r="B1203" i="4"/>
  <c r="A1203" i="4"/>
  <c r="B1202" i="4"/>
  <c r="A1202" i="4"/>
  <c r="B1201" i="4"/>
  <c r="A1201" i="4"/>
  <c r="B1200" i="4"/>
  <c r="A1200" i="4"/>
  <c r="B1199" i="4"/>
  <c r="A1199" i="4"/>
  <c r="B1198" i="4"/>
  <c r="A1198" i="4"/>
  <c r="B1197" i="4"/>
  <c r="A1197" i="4"/>
  <c r="B1196" i="4"/>
  <c r="A1196" i="4"/>
  <c r="B1195" i="4"/>
  <c r="A1195" i="4"/>
  <c r="B1194" i="4"/>
  <c r="A1194" i="4"/>
  <c r="B1193" i="4"/>
  <c r="A1193" i="4"/>
  <c r="B1192" i="4"/>
  <c r="A1192" i="4"/>
  <c r="B1191" i="4"/>
  <c r="A1191" i="4"/>
  <c r="B1190" i="4"/>
  <c r="A1190" i="4"/>
  <c r="B1189" i="4"/>
  <c r="A1189" i="4"/>
  <c r="B1188" i="4"/>
  <c r="A1188" i="4"/>
  <c r="B1187" i="4"/>
  <c r="A1187" i="4"/>
  <c r="B1186" i="4"/>
  <c r="A1186" i="4"/>
  <c r="B1185" i="4"/>
  <c r="A1185" i="4"/>
  <c r="B1184" i="4"/>
  <c r="A1184" i="4"/>
  <c r="B1183" i="4"/>
  <c r="A1183" i="4"/>
  <c r="B1182" i="4"/>
  <c r="A1182" i="4"/>
  <c r="B1181" i="4"/>
  <c r="A1181" i="4"/>
  <c r="B1180" i="4"/>
  <c r="A1180" i="4"/>
  <c r="B1179" i="4"/>
  <c r="A1179" i="4"/>
  <c r="B1178" i="4"/>
  <c r="A1178" i="4"/>
  <c r="B1177" i="4"/>
  <c r="A1177" i="4"/>
  <c r="B1176" i="4"/>
  <c r="A1176" i="4"/>
  <c r="B1175" i="4"/>
  <c r="A1175" i="4"/>
  <c r="B1174" i="4"/>
  <c r="A1174" i="4"/>
  <c r="B1173" i="4"/>
  <c r="A1173" i="4"/>
  <c r="B1172" i="4"/>
  <c r="A1172" i="4"/>
  <c r="B1171" i="4"/>
  <c r="A1171" i="4"/>
  <c r="B1170" i="4"/>
  <c r="A1170" i="4"/>
  <c r="B1169" i="4"/>
  <c r="A1169" i="4"/>
  <c r="B1168" i="4"/>
  <c r="A1168" i="4"/>
  <c r="B1167" i="4"/>
  <c r="A1167" i="4"/>
  <c r="B1166" i="4"/>
  <c r="A1166" i="4"/>
  <c r="B1165" i="4"/>
  <c r="A1165" i="4"/>
  <c r="B1164" i="4"/>
  <c r="A1164" i="4"/>
  <c r="B1163" i="4"/>
  <c r="A1163" i="4"/>
  <c r="B1162" i="4"/>
  <c r="A1162" i="4"/>
  <c r="B1161" i="4"/>
  <c r="A1161" i="4"/>
  <c r="B1160" i="4"/>
  <c r="A1160" i="4"/>
  <c r="B1159" i="4"/>
  <c r="A1159" i="4"/>
  <c r="B1158" i="4"/>
  <c r="A1158" i="4"/>
  <c r="B1157" i="4"/>
  <c r="A1157" i="4"/>
  <c r="B1156" i="4"/>
  <c r="A1156" i="4"/>
  <c r="B1155" i="4"/>
  <c r="A1155" i="4"/>
  <c r="B1154" i="4"/>
  <c r="A1154" i="4"/>
  <c r="B1153" i="4"/>
  <c r="A1153" i="4"/>
  <c r="B1152" i="4"/>
  <c r="A1152" i="4"/>
  <c r="B1151" i="4"/>
  <c r="A1151" i="4"/>
  <c r="B1150" i="4"/>
  <c r="A1150" i="4"/>
  <c r="B1149" i="4"/>
  <c r="A1149" i="4"/>
  <c r="B1148" i="4"/>
  <c r="A1148" i="4"/>
  <c r="B1147" i="4"/>
  <c r="A1147" i="4"/>
  <c r="B1146" i="4"/>
  <c r="A1146" i="4"/>
  <c r="B1145" i="4"/>
  <c r="A1145" i="4"/>
  <c r="B1144" i="4"/>
  <c r="A1144" i="4"/>
  <c r="B1143" i="4"/>
  <c r="A1143" i="4"/>
  <c r="B1142" i="4"/>
  <c r="A1142" i="4"/>
  <c r="B1141" i="4"/>
  <c r="A1141" i="4"/>
  <c r="B1140" i="4"/>
  <c r="A1140" i="4"/>
  <c r="B1139" i="4"/>
  <c r="A1139" i="4"/>
  <c r="B1138" i="4"/>
  <c r="A1138" i="4"/>
  <c r="B1137" i="4"/>
  <c r="A1137" i="4"/>
  <c r="B1136" i="4"/>
  <c r="A1136" i="4"/>
  <c r="B1135" i="4"/>
  <c r="A1135" i="4"/>
  <c r="B1134" i="4"/>
  <c r="A1134" i="4"/>
  <c r="B1133" i="4"/>
  <c r="A1133" i="4"/>
  <c r="B1132" i="4"/>
  <c r="A1132" i="4"/>
  <c r="B1131" i="4"/>
  <c r="A1131" i="4"/>
  <c r="B1130" i="4"/>
  <c r="A1130" i="4"/>
  <c r="B1129" i="4"/>
  <c r="A1129" i="4"/>
  <c r="B1128" i="4"/>
  <c r="A1128" i="4"/>
  <c r="B1127" i="4"/>
  <c r="A1127" i="4"/>
  <c r="B1126" i="4"/>
  <c r="A1126" i="4"/>
  <c r="B1125" i="4"/>
  <c r="A1125" i="4"/>
  <c r="B1124" i="4"/>
  <c r="A1124" i="4"/>
  <c r="B1123" i="4"/>
  <c r="A1123" i="4"/>
  <c r="B1122" i="4"/>
  <c r="A1122" i="4"/>
  <c r="B1121" i="4"/>
  <c r="A1121" i="4"/>
  <c r="B1120" i="4"/>
  <c r="A1120" i="4"/>
  <c r="B1119" i="4"/>
  <c r="A1119" i="4"/>
  <c r="B1118" i="4"/>
  <c r="A1118" i="4"/>
  <c r="B1117" i="4"/>
  <c r="A1117" i="4"/>
  <c r="B1116" i="4"/>
  <c r="A1116" i="4"/>
  <c r="B1115" i="4"/>
  <c r="A1115" i="4"/>
  <c r="B1114" i="4"/>
  <c r="A1114" i="4"/>
  <c r="B1113" i="4"/>
  <c r="A1113" i="4"/>
  <c r="B1112" i="4"/>
  <c r="A1112" i="4"/>
  <c r="B1111" i="4"/>
  <c r="A1111" i="4"/>
  <c r="B1110" i="4"/>
  <c r="A1110" i="4"/>
  <c r="B1109" i="4"/>
  <c r="A1109" i="4"/>
  <c r="B1108" i="4"/>
  <c r="A1108" i="4"/>
  <c r="B1107" i="4"/>
  <c r="A1107" i="4"/>
  <c r="B1106" i="4"/>
  <c r="A1106" i="4"/>
  <c r="B1105" i="4"/>
  <c r="A1105" i="4"/>
  <c r="B1104" i="4"/>
  <c r="A1104" i="4"/>
  <c r="B1103" i="4"/>
  <c r="A1103" i="4"/>
  <c r="B1102" i="4"/>
  <c r="A1102" i="4"/>
  <c r="B1101" i="4"/>
  <c r="A1101" i="4"/>
  <c r="B1100" i="4"/>
  <c r="A1100" i="4"/>
  <c r="B1099" i="4"/>
  <c r="A1099" i="4"/>
  <c r="B1098" i="4"/>
  <c r="A1098" i="4"/>
  <c r="B1097" i="4"/>
  <c r="A1097" i="4"/>
  <c r="B1096" i="4"/>
  <c r="A1096" i="4"/>
  <c r="B1095" i="4"/>
  <c r="A1095" i="4"/>
  <c r="B1094" i="4"/>
  <c r="A1094" i="4"/>
  <c r="B1093" i="4"/>
  <c r="A1093" i="4"/>
  <c r="B1092" i="4"/>
  <c r="A1092" i="4"/>
  <c r="B1091" i="4"/>
  <c r="A1091" i="4"/>
  <c r="B1090" i="4"/>
  <c r="A1090" i="4"/>
  <c r="B1089" i="4"/>
  <c r="A1089" i="4"/>
  <c r="B1088" i="4"/>
  <c r="A1088" i="4"/>
  <c r="B1087" i="4"/>
  <c r="A1087" i="4"/>
  <c r="B1086" i="4"/>
  <c r="A1086" i="4"/>
  <c r="B1085" i="4"/>
  <c r="A1085" i="4"/>
  <c r="B1084" i="4"/>
  <c r="A1084" i="4"/>
  <c r="B1083" i="4"/>
  <c r="A1083" i="4"/>
  <c r="B1082" i="4"/>
  <c r="A1082" i="4"/>
  <c r="B1081" i="4"/>
  <c r="A1081" i="4"/>
  <c r="B1080" i="4"/>
  <c r="A1080" i="4"/>
  <c r="B1079" i="4"/>
  <c r="A1079" i="4"/>
  <c r="B1078" i="4"/>
  <c r="A1078" i="4"/>
  <c r="B1077" i="4"/>
  <c r="A1077" i="4"/>
  <c r="B1076" i="4"/>
  <c r="A1076" i="4"/>
  <c r="B1075" i="4"/>
  <c r="A1075" i="4"/>
  <c r="B1074" i="4"/>
  <c r="A1074" i="4"/>
  <c r="B1073" i="4"/>
  <c r="A1073" i="4"/>
  <c r="B1072" i="4"/>
  <c r="A1072" i="4"/>
  <c r="B1071" i="4"/>
  <c r="A1071" i="4"/>
  <c r="B1070" i="4"/>
  <c r="A1070" i="4"/>
  <c r="B1069" i="4"/>
  <c r="A1069" i="4"/>
  <c r="B1068" i="4"/>
  <c r="A1068" i="4"/>
  <c r="B1067" i="4"/>
  <c r="A1067" i="4"/>
  <c r="B1066" i="4"/>
  <c r="A1066" i="4"/>
  <c r="B1065" i="4"/>
  <c r="A1065" i="4"/>
  <c r="B1064" i="4"/>
  <c r="A1064" i="4"/>
  <c r="B1063" i="4"/>
  <c r="A1063" i="4"/>
  <c r="B1062" i="4"/>
  <c r="A1062" i="4"/>
  <c r="B1061" i="4"/>
  <c r="A1061" i="4"/>
  <c r="B1060" i="4"/>
  <c r="A1060" i="4"/>
  <c r="B1059" i="4"/>
  <c r="A1059" i="4"/>
  <c r="B1058" i="4"/>
  <c r="A1058" i="4"/>
  <c r="B1057" i="4"/>
  <c r="A1057" i="4"/>
  <c r="B1056" i="4"/>
  <c r="A1056" i="4"/>
  <c r="B1055" i="4"/>
  <c r="A1055" i="4"/>
  <c r="B1054" i="4"/>
  <c r="A1054" i="4"/>
  <c r="B1053" i="4"/>
  <c r="A1053" i="4"/>
  <c r="B1052" i="4"/>
  <c r="A1052" i="4"/>
  <c r="B1051" i="4"/>
  <c r="A1051" i="4"/>
  <c r="B1050" i="4"/>
  <c r="A1050" i="4"/>
  <c r="B1049" i="4"/>
  <c r="A1049" i="4"/>
  <c r="B1048" i="4"/>
  <c r="A1048" i="4"/>
  <c r="B1047" i="4"/>
  <c r="A1047" i="4"/>
  <c r="B1046" i="4"/>
  <c r="A1046" i="4"/>
  <c r="B1045" i="4"/>
  <c r="A1045" i="4"/>
  <c r="B1044" i="4"/>
  <c r="A1044" i="4"/>
  <c r="B1043" i="4"/>
  <c r="A1043" i="4"/>
  <c r="B1042" i="4"/>
  <c r="A1042" i="4"/>
  <c r="B1041" i="4"/>
  <c r="A1041" i="4"/>
  <c r="B1040" i="4"/>
  <c r="A1040" i="4"/>
  <c r="B1039" i="4"/>
  <c r="A1039" i="4"/>
  <c r="B1038" i="4"/>
  <c r="A1038" i="4"/>
  <c r="B1037" i="4"/>
  <c r="A1037" i="4"/>
  <c r="B1036" i="4"/>
  <c r="A1036" i="4"/>
  <c r="B1035" i="4"/>
  <c r="A1035" i="4"/>
  <c r="B1034" i="4"/>
  <c r="A1034" i="4"/>
  <c r="B1033" i="4"/>
  <c r="A1033" i="4"/>
  <c r="B1032" i="4"/>
  <c r="A1032" i="4"/>
  <c r="B1031" i="4"/>
  <c r="A1031" i="4"/>
  <c r="B1030" i="4"/>
  <c r="A1030" i="4"/>
  <c r="B1029" i="4"/>
  <c r="A1029" i="4"/>
  <c r="B1028" i="4"/>
  <c r="A1028" i="4"/>
  <c r="B1027" i="4"/>
  <c r="A1027" i="4"/>
  <c r="B1026" i="4"/>
  <c r="A1026" i="4"/>
  <c r="B1025" i="4"/>
  <c r="A1025" i="4"/>
  <c r="B1024" i="4"/>
  <c r="A1024" i="4"/>
  <c r="B1023" i="4"/>
  <c r="A1023" i="4"/>
  <c r="B1022" i="4"/>
  <c r="A1022" i="4"/>
  <c r="B1021" i="4"/>
  <c r="A1021" i="4"/>
  <c r="B1020" i="4"/>
  <c r="A1020" i="4"/>
  <c r="B1019" i="4"/>
  <c r="A1019" i="4"/>
  <c r="B1018" i="4"/>
  <c r="A1018" i="4"/>
  <c r="B1017" i="4"/>
  <c r="A1017" i="4"/>
  <c r="B1016" i="4"/>
  <c r="A1016" i="4"/>
  <c r="B1015" i="4"/>
  <c r="A1015" i="4"/>
  <c r="B1014" i="4"/>
  <c r="A1014" i="4"/>
  <c r="B1013" i="4"/>
  <c r="A1013" i="4"/>
  <c r="B1012" i="4"/>
  <c r="A1012" i="4"/>
  <c r="B1011" i="4"/>
  <c r="A1011" i="4"/>
  <c r="B1010" i="4"/>
  <c r="A1010" i="4"/>
  <c r="B1009" i="4"/>
  <c r="A1009" i="4"/>
  <c r="B1008" i="4"/>
  <c r="A1008" i="4"/>
  <c r="B1007" i="4"/>
  <c r="A1007" i="4"/>
  <c r="B1006" i="4"/>
  <c r="A1006" i="4"/>
  <c r="B1005" i="4"/>
  <c r="A1005" i="4"/>
  <c r="B1004" i="4"/>
  <c r="A1004" i="4"/>
  <c r="B1003" i="4"/>
  <c r="A1003" i="4"/>
  <c r="B1002" i="4"/>
  <c r="A1002" i="4"/>
  <c r="B1001" i="4"/>
  <c r="A1001" i="4"/>
  <c r="B1000" i="4"/>
  <c r="A1000" i="4"/>
  <c r="B999" i="4"/>
  <c r="A999" i="4"/>
  <c r="B998" i="4"/>
  <c r="A998" i="4"/>
  <c r="B997" i="4"/>
  <c r="A997" i="4"/>
  <c r="B996" i="4"/>
  <c r="A996" i="4"/>
  <c r="B995" i="4"/>
  <c r="A995" i="4"/>
  <c r="B994" i="4"/>
  <c r="A994" i="4"/>
  <c r="B993" i="4"/>
  <c r="A993" i="4"/>
  <c r="B992" i="4"/>
  <c r="A992" i="4"/>
  <c r="B991" i="4"/>
  <c r="A991" i="4"/>
  <c r="B990" i="4"/>
  <c r="A990" i="4"/>
  <c r="B989" i="4"/>
  <c r="A989" i="4"/>
  <c r="B988" i="4"/>
  <c r="A988" i="4"/>
  <c r="B987" i="4"/>
  <c r="A987" i="4"/>
  <c r="B986" i="4"/>
  <c r="A986" i="4"/>
  <c r="B985" i="4"/>
  <c r="A985" i="4"/>
  <c r="B984" i="4"/>
  <c r="A984" i="4"/>
  <c r="B983" i="4"/>
  <c r="A983" i="4"/>
  <c r="B982" i="4"/>
  <c r="A982" i="4"/>
  <c r="B981" i="4"/>
  <c r="A981" i="4"/>
  <c r="B980" i="4"/>
  <c r="A980" i="4"/>
  <c r="B979" i="4"/>
  <c r="A979" i="4"/>
  <c r="B978" i="4"/>
  <c r="A978" i="4"/>
  <c r="B977" i="4"/>
  <c r="A977" i="4"/>
  <c r="B976" i="4"/>
  <c r="A976" i="4"/>
  <c r="B975" i="4"/>
  <c r="A975" i="4"/>
  <c r="B974" i="4"/>
  <c r="A974" i="4"/>
  <c r="B973" i="4"/>
  <c r="A973" i="4"/>
  <c r="B972" i="4"/>
  <c r="A972" i="4"/>
  <c r="B971" i="4"/>
  <c r="A971" i="4"/>
  <c r="B970" i="4"/>
  <c r="A970" i="4"/>
  <c r="B969" i="4"/>
  <c r="A969" i="4"/>
  <c r="B968" i="4"/>
  <c r="A968" i="4"/>
  <c r="B967" i="4"/>
  <c r="A967" i="4"/>
  <c r="B966" i="4"/>
  <c r="A966" i="4"/>
  <c r="B965" i="4"/>
  <c r="A965" i="4"/>
  <c r="B964" i="4"/>
  <c r="A964" i="4"/>
  <c r="B963" i="4"/>
  <c r="A963" i="4"/>
  <c r="B962" i="4"/>
  <c r="A962" i="4"/>
  <c r="B961" i="4"/>
  <c r="A961" i="4"/>
  <c r="B960" i="4"/>
  <c r="A960" i="4"/>
  <c r="B959" i="4"/>
  <c r="A959" i="4"/>
  <c r="B958" i="4"/>
  <c r="A958" i="4"/>
  <c r="B957" i="4"/>
  <c r="A957" i="4"/>
  <c r="B956" i="4"/>
  <c r="A956" i="4"/>
  <c r="B955" i="4"/>
  <c r="A955" i="4"/>
  <c r="B954" i="4"/>
  <c r="A954" i="4"/>
  <c r="B953" i="4"/>
  <c r="A953" i="4"/>
  <c r="B952" i="4"/>
  <c r="A952" i="4"/>
  <c r="B951" i="4"/>
  <c r="A951" i="4"/>
  <c r="B950" i="4"/>
  <c r="A950" i="4"/>
  <c r="B949" i="4"/>
  <c r="A949" i="4"/>
  <c r="B948" i="4"/>
  <c r="A948" i="4"/>
  <c r="B947" i="4"/>
  <c r="A947" i="4"/>
  <c r="B946" i="4"/>
  <c r="A946" i="4"/>
  <c r="B945" i="4"/>
  <c r="A945" i="4"/>
  <c r="B944" i="4"/>
  <c r="A944" i="4"/>
  <c r="B943" i="4"/>
  <c r="A943" i="4"/>
  <c r="B942" i="4"/>
  <c r="A942" i="4"/>
  <c r="B941" i="4"/>
  <c r="A941" i="4"/>
  <c r="B940" i="4"/>
  <c r="A940" i="4"/>
  <c r="B939" i="4"/>
  <c r="A939" i="4"/>
  <c r="B938" i="4"/>
  <c r="A938" i="4"/>
  <c r="B937" i="4"/>
  <c r="A937" i="4"/>
  <c r="B936" i="4"/>
  <c r="A936" i="4"/>
  <c r="B935" i="4"/>
  <c r="A935" i="4"/>
  <c r="B934" i="4"/>
  <c r="A934" i="4"/>
  <c r="B933" i="4"/>
  <c r="A933" i="4"/>
  <c r="B932" i="4"/>
  <c r="A932" i="4"/>
  <c r="B931" i="4"/>
  <c r="A931" i="4"/>
  <c r="B930" i="4"/>
  <c r="A930" i="4"/>
  <c r="B929" i="4"/>
  <c r="A929" i="4"/>
  <c r="B928" i="4"/>
  <c r="A928" i="4"/>
  <c r="B927" i="4"/>
  <c r="A927" i="4"/>
  <c r="B926" i="4"/>
  <c r="A926" i="4"/>
  <c r="B925" i="4"/>
  <c r="A925" i="4"/>
  <c r="B924" i="4"/>
  <c r="A924" i="4"/>
  <c r="B923" i="4"/>
  <c r="A923" i="4"/>
  <c r="B922" i="4"/>
  <c r="A922" i="4"/>
  <c r="B921" i="4"/>
  <c r="A921" i="4"/>
  <c r="B920" i="4"/>
  <c r="A920" i="4"/>
  <c r="B919" i="4"/>
  <c r="A919" i="4"/>
  <c r="B918" i="4"/>
  <c r="A918" i="4"/>
  <c r="B917" i="4"/>
  <c r="A917" i="4"/>
  <c r="B916" i="4"/>
  <c r="A916" i="4"/>
  <c r="B915" i="4"/>
  <c r="A915" i="4"/>
  <c r="B914" i="4"/>
  <c r="A914" i="4"/>
  <c r="B913" i="4"/>
  <c r="A913" i="4"/>
  <c r="B912" i="4"/>
  <c r="A912" i="4"/>
  <c r="B911" i="4"/>
  <c r="A911" i="4"/>
  <c r="B910" i="4"/>
  <c r="A910" i="4"/>
  <c r="B909" i="4"/>
  <c r="A909" i="4"/>
  <c r="B908" i="4"/>
  <c r="A908" i="4"/>
  <c r="B907" i="4"/>
  <c r="A907" i="4"/>
  <c r="B906" i="4"/>
  <c r="A906" i="4"/>
  <c r="B905" i="4"/>
  <c r="A905" i="4"/>
  <c r="B904" i="4"/>
  <c r="A904" i="4"/>
  <c r="B903" i="4"/>
  <c r="A903" i="4"/>
  <c r="B902" i="4"/>
  <c r="A902" i="4"/>
  <c r="B901" i="4"/>
  <c r="A901" i="4"/>
  <c r="B900" i="4"/>
  <c r="A900" i="4"/>
  <c r="B899" i="4"/>
  <c r="A899" i="4"/>
  <c r="B898" i="4"/>
  <c r="A898" i="4"/>
  <c r="B897" i="4"/>
  <c r="A897" i="4"/>
  <c r="B896" i="4"/>
  <c r="A896" i="4"/>
  <c r="B895" i="4"/>
  <c r="A895" i="4"/>
  <c r="B894" i="4"/>
  <c r="A894" i="4"/>
  <c r="B893" i="4"/>
  <c r="A893" i="4"/>
  <c r="B892" i="4"/>
  <c r="A892" i="4"/>
  <c r="B891" i="4"/>
  <c r="A891" i="4"/>
  <c r="B890" i="4"/>
  <c r="A890" i="4"/>
  <c r="B889" i="4"/>
  <c r="A889" i="4"/>
  <c r="B888" i="4"/>
  <c r="A888" i="4"/>
  <c r="B887" i="4"/>
  <c r="A887" i="4"/>
  <c r="B886" i="4"/>
  <c r="A886" i="4"/>
  <c r="B885" i="4"/>
  <c r="A885" i="4"/>
  <c r="B884" i="4"/>
  <c r="A884" i="4"/>
  <c r="B883" i="4"/>
  <c r="A883" i="4"/>
  <c r="B882" i="4"/>
  <c r="A882" i="4"/>
  <c r="B881" i="4"/>
  <c r="A881" i="4"/>
  <c r="B880" i="4"/>
  <c r="A880" i="4"/>
  <c r="B879" i="4"/>
  <c r="A879" i="4"/>
  <c r="B878" i="4"/>
  <c r="A878" i="4"/>
  <c r="B877" i="4"/>
  <c r="A877" i="4"/>
  <c r="B876" i="4"/>
  <c r="A876" i="4"/>
  <c r="B875" i="4"/>
  <c r="A875" i="4"/>
  <c r="B874" i="4"/>
  <c r="A874" i="4"/>
  <c r="B873" i="4"/>
  <c r="A873" i="4"/>
  <c r="B872" i="4"/>
  <c r="A872" i="4"/>
  <c r="B871" i="4"/>
  <c r="A871" i="4"/>
  <c r="B870" i="4"/>
  <c r="A870" i="4"/>
  <c r="B869" i="4"/>
  <c r="A869" i="4"/>
  <c r="B868" i="4"/>
  <c r="A868" i="4"/>
  <c r="B867" i="4"/>
  <c r="A867" i="4"/>
  <c r="B866" i="4"/>
  <c r="A866" i="4"/>
  <c r="B865" i="4"/>
  <c r="A865" i="4"/>
  <c r="B864" i="4"/>
  <c r="A864" i="4"/>
  <c r="B863" i="4"/>
  <c r="A863" i="4"/>
  <c r="B862" i="4"/>
  <c r="A862" i="4"/>
  <c r="B861" i="4"/>
  <c r="A861" i="4"/>
  <c r="B860" i="4"/>
  <c r="A860" i="4"/>
  <c r="B859" i="4"/>
  <c r="A859" i="4"/>
  <c r="B858" i="4"/>
  <c r="A858" i="4"/>
  <c r="B857" i="4"/>
  <c r="A857" i="4"/>
  <c r="B856" i="4"/>
  <c r="A856" i="4"/>
  <c r="B855" i="4"/>
  <c r="A855" i="4"/>
  <c r="B854" i="4"/>
  <c r="A854" i="4"/>
  <c r="B853" i="4"/>
  <c r="A853" i="4"/>
  <c r="B852" i="4"/>
  <c r="A852" i="4"/>
  <c r="B851" i="4"/>
  <c r="A851" i="4"/>
  <c r="B850" i="4"/>
  <c r="A850" i="4"/>
  <c r="B849" i="4"/>
  <c r="A849" i="4"/>
  <c r="B848" i="4"/>
  <c r="A848" i="4"/>
  <c r="B847" i="4"/>
  <c r="A847" i="4"/>
  <c r="B846" i="4"/>
  <c r="A846" i="4"/>
  <c r="B845" i="4"/>
  <c r="A845" i="4"/>
  <c r="B844" i="4"/>
  <c r="A844" i="4"/>
  <c r="B843" i="4"/>
  <c r="A843" i="4"/>
  <c r="B842" i="4"/>
  <c r="A842" i="4"/>
  <c r="B841" i="4"/>
  <c r="A841" i="4"/>
  <c r="B840" i="4"/>
  <c r="A840" i="4"/>
  <c r="B839" i="4"/>
  <c r="A839" i="4"/>
  <c r="B838" i="4"/>
  <c r="A838" i="4"/>
  <c r="B837" i="4"/>
  <c r="A837" i="4"/>
  <c r="B836" i="4"/>
  <c r="A836" i="4"/>
  <c r="B835" i="4"/>
  <c r="A835" i="4"/>
  <c r="B834" i="4"/>
  <c r="A834" i="4"/>
  <c r="B833" i="4"/>
  <c r="A833" i="4"/>
  <c r="B832" i="4"/>
  <c r="A832" i="4"/>
  <c r="B831" i="4"/>
  <c r="A831" i="4"/>
  <c r="B830" i="4"/>
  <c r="A830" i="4"/>
  <c r="B829" i="4"/>
  <c r="A829" i="4"/>
  <c r="B828" i="4"/>
  <c r="A828" i="4"/>
  <c r="B827" i="4"/>
  <c r="A827" i="4"/>
  <c r="B826" i="4"/>
  <c r="A826" i="4"/>
  <c r="B825" i="4"/>
  <c r="A825" i="4"/>
  <c r="B824" i="4"/>
  <c r="A824" i="4"/>
  <c r="B823" i="4"/>
  <c r="A823" i="4"/>
  <c r="B822" i="4"/>
  <c r="A822" i="4"/>
  <c r="B821" i="4"/>
  <c r="A821" i="4"/>
  <c r="B820" i="4"/>
  <c r="A820" i="4"/>
  <c r="B819" i="4"/>
  <c r="A819" i="4"/>
  <c r="B818" i="4"/>
  <c r="A818" i="4"/>
  <c r="B817" i="4"/>
  <c r="A817" i="4"/>
  <c r="B816" i="4"/>
  <c r="A816" i="4"/>
  <c r="B815" i="4"/>
  <c r="A815" i="4"/>
  <c r="B814" i="4"/>
  <c r="A814" i="4"/>
  <c r="B813" i="4"/>
  <c r="A813" i="4"/>
  <c r="B812" i="4"/>
  <c r="A812" i="4"/>
  <c r="B811" i="4"/>
  <c r="A811" i="4"/>
  <c r="B810" i="4"/>
  <c r="A810" i="4"/>
  <c r="B809" i="4"/>
  <c r="A809" i="4"/>
  <c r="B808" i="4"/>
  <c r="A808" i="4"/>
  <c r="B807" i="4"/>
  <c r="A807" i="4"/>
  <c r="B806" i="4"/>
  <c r="A806" i="4"/>
  <c r="B805" i="4"/>
  <c r="A805" i="4"/>
  <c r="B804" i="4"/>
  <c r="A804" i="4"/>
  <c r="B803" i="4"/>
  <c r="A803" i="4"/>
  <c r="B802" i="4"/>
  <c r="A802" i="4"/>
  <c r="B801" i="4"/>
  <c r="A801" i="4"/>
  <c r="B800" i="4"/>
  <c r="A800" i="4"/>
  <c r="B799" i="4"/>
  <c r="A799" i="4"/>
  <c r="B798" i="4"/>
  <c r="A798" i="4"/>
  <c r="B797" i="4"/>
  <c r="A797" i="4"/>
  <c r="B796" i="4"/>
  <c r="A796" i="4"/>
  <c r="B795" i="4"/>
  <c r="A795" i="4"/>
  <c r="B794" i="4"/>
  <c r="A794" i="4"/>
  <c r="B793" i="4"/>
  <c r="A793" i="4"/>
  <c r="B792" i="4"/>
  <c r="A792" i="4"/>
  <c r="B791" i="4"/>
  <c r="A791" i="4"/>
  <c r="B790" i="4"/>
  <c r="A790" i="4"/>
  <c r="B789" i="4"/>
  <c r="A789" i="4"/>
  <c r="B788" i="4"/>
  <c r="A788" i="4"/>
  <c r="B787" i="4"/>
  <c r="A787" i="4"/>
  <c r="B786" i="4"/>
  <c r="A786" i="4"/>
  <c r="B785" i="4"/>
  <c r="A785" i="4"/>
  <c r="B784" i="4"/>
  <c r="A784" i="4"/>
  <c r="B783" i="4"/>
  <c r="A783" i="4"/>
  <c r="B782" i="4"/>
  <c r="A782" i="4"/>
  <c r="B781" i="4"/>
  <c r="A781" i="4"/>
  <c r="B780" i="4"/>
  <c r="A780" i="4"/>
  <c r="B779" i="4"/>
  <c r="A779" i="4"/>
  <c r="B778" i="4"/>
  <c r="A778" i="4"/>
  <c r="B777" i="4"/>
  <c r="A777" i="4"/>
  <c r="B776" i="4"/>
  <c r="A776" i="4"/>
  <c r="B775" i="4"/>
  <c r="A775" i="4"/>
  <c r="B774" i="4"/>
  <c r="A774" i="4"/>
  <c r="B773" i="4"/>
  <c r="A773" i="4"/>
  <c r="B772" i="4"/>
  <c r="A772" i="4"/>
  <c r="B771" i="4"/>
  <c r="A771" i="4"/>
  <c r="B770" i="4"/>
  <c r="A770" i="4"/>
  <c r="B769" i="4"/>
  <c r="A769" i="4"/>
  <c r="B768" i="4"/>
  <c r="A768" i="4"/>
  <c r="B767" i="4"/>
  <c r="A767" i="4"/>
  <c r="B766" i="4"/>
  <c r="A766" i="4"/>
  <c r="B765" i="4"/>
  <c r="A765" i="4"/>
  <c r="B764" i="4"/>
  <c r="A764" i="4"/>
  <c r="B763" i="4"/>
  <c r="A763" i="4"/>
  <c r="B762" i="4"/>
  <c r="A762" i="4"/>
  <c r="B761" i="4"/>
  <c r="A761" i="4"/>
  <c r="B760" i="4"/>
  <c r="A760" i="4"/>
  <c r="B759" i="4"/>
  <c r="A759" i="4"/>
  <c r="B758" i="4"/>
  <c r="A758" i="4"/>
  <c r="B757" i="4"/>
  <c r="A757" i="4"/>
  <c r="B756" i="4"/>
  <c r="A756" i="4"/>
  <c r="B755" i="4"/>
  <c r="A755" i="4"/>
  <c r="B754" i="4"/>
  <c r="A754" i="4"/>
  <c r="B753" i="4"/>
  <c r="A753" i="4"/>
  <c r="B752" i="4"/>
  <c r="A752" i="4"/>
  <c r="B751" i="4"/>
  <c r="A751" i="4"/>
  <c r="B750" i="4"/>
  <c r="A750" i="4"/>
  <c r="B749" i="4"/>
  <c r="A749" i="4"/>
  <c r="B748" i="4"/>
  <c r="A748" i="4"/>
  <c r="B747" i="4"/>
  <c r="A747" i="4"/>
  <c r="B746" i="4"/>
  <c r="A746" i="4"/>
  <c r="B745" i="4"/>
  <c r="A745" i="4"/>
  <c r="B744" i="4"/>
  <c r="A744" i="4"/>
  <c r="B743" i="4"/>
  <c r="A743" i="4"/>
  <c r="B742" i="4"/>
  <c r="A742" i="4"/>
  <c r="B741" i="4"/>
  <c r="A741" i="4"/>
  <c r="B740" i="4"/>
  <c r="A740" i="4"/>
  <c r="B739" i="4"/>
  <c r="A739" i="4"/>
  <c r="B738" i="4"/>
  <c r="A738" i="4"/>
  <c r="B737" i="4"/>
  <c r="A737" i="4"/>
  <c r="B736" i="4"/>
  <c r="A736" i="4"/>
  <c r="B735" i="4"/>
  <c r="A735" i="4"/>
  <c r="B734" i="4"/>
  <c r="A734" i="4"/>
  <c r="B733" i="4"/>
  <c r="A733" i="4"/>
  <c r="B732" i="4"/>
  <c r="A732" i="4"/>
  <c r="B731" i="4"/>
  <c r="A731" i="4"/>
  <c r="B730" i="4"/>
  <c r="A730" i="4"/>
  <c r="B729" i="4"/>
  <c r="A729" i="4"/>
  <c r="B728" i="4"/>
  <c r="A728" i="4"/>
  <c r="B727" i="4"/>
  <c r="A727" i="4"/>
  <c r="B726" i="4"/>
  <c r="A726" i="4"/>
  <c r="B725" i="4"/>
  <c r="A725" i="4"/>
  <c r="B724" i="4"/>
  <c r="A724" i="4"/>
  <c r="B723" i="4"/>
  <c r="A723" i="4"/>
  <c r="B722" i="4"/>
  <c r="A722" i="4"/>
  <c r="B721" i="4"/>
  <c r="A721" i="4"/>
  <c r="B720" i="4"/>
  <c r="A720" i="4"/>
  <c r="B719" i="4"/>
  <c r="A719" i="4"/>
  <c r="B718" i="4"/>
  <c r="A718" i="4"/>
  <c r="B717" i="4"/>
  <c r="A717" i="4"/>
  <c r="B716" i="4"/>
  <c r="A716" i="4"/>
  <c r="B715" i="4"/>
  <c r="A715" i="4"/>
  <c r="B714" i="4"/>
  <c r="A714" i="4"/>
  <c r="B713" i="4"/>
  <c r="A713" i="4"/>
  <c r="B712" i="4"/>
  <c r="A712" i="4"/>
  <c r="B711" i="4"/>
  <c r="A711" i="4"/>
  <c r="B710" i="4"/>
  <c r="A710" i="4"/>
  <c r="B709" i="4"/>
  <c r="A709" i="4"/>
  <c r="B708" i="4"/>
  <c r="A708" i="4"/>
  <c r="B707" i="4"/>
  <c r="A707" i="4"/>
  <c r="B706" i="4"/>
  <c r="A706" i="4"/>
  <c r="B705" i="4"/>
  <c r="A705" i="4"/>
  <c r="B704" i="4"/>
  <c r="A704" i="4"/>
  <c r="B703" i="4"/>
  <c r="A703" i="4"/>
  <c r="B702" i="4"/>
  <c r="A702" i="4"/>
  <c r="B701" i="4"/>
  <c r="A701" i="4"/>
  <c r="B700" i="4"/>
  <c r="A700" i="4"/>
  <c r="B699" i="4"/>
  <c r="A699" i="4"/>
  <c r="B698" i="4"/>
  <c r="A698" i="4"/>
  <c r="B697" i="4"/>
  <c r="A697" i="4"/>
  <c r="B696" i="4"/>
  <c r="A696" i="4"/>
  <c r="B695" i="4"/>
  <c r="A695" i="4"/>
  <c r="B694" i="4"/>
  <c r="A694" i="4"/>
  <c r="B693" i="4"/>
  <c r="A693" i="4"/>
  <c r="B692" i="4"/>
  <c r="A692" i="4"/>
  <c r="B691" i="4"/>
  <c r="A691" i="4"/>
  <c r="B690" i="4"/>
  <c r="A690" i="4"/>
  <c r="B689" i="4"/>
  <c r="A689" i="4"/>
  <c r="B688" i="4"/>
  <c r="A688" i="4"/>
  <c r="B687" i="4"/>
  <c r="A687" i="4"/>
  <c r="B686" i="4"/>
  <c r="A686" i="4"/>
  <c r="B685" i="4"/>
  <c r="A685" i="4"/>
  <c r="B684" i="4"/>
  <c r="A684" i="4"/>
  <c r="B683" i="4"/>
  <c r="A683" i="4"/>
  <c r="B682" i="4"/>
  <c r="A682" i="4"/>
  <c r="B681" i="4"/>
  <c r="A681" i="4"/>
  <c r="B680" i="4"/>
  <c r="A680" i="4"/>
  <c r="B679" i="4"/>
  <c r="A679" i="4"/>
  <c r="B678" i="4"/>
  <c r="A678" i="4"/>
  <c r="B677" i="4"/>
  <c r="A677" i="4"/>
  <c r="B676" i="4"/>
  <c r="A676" i="4"/>
  <c r="B675" i="4"/>
  <c r="A675" i="4"/>
  <c r="B674" i="4"/>
  <c r="A674" i="4"/>
  <c r="B673" i="4"/>
  <c r="A673" i="4"/>
  <c r="B672" i="4"/>
  <c r="A672" i="4"/>
  <c r="B671" i="4"/>
  <c r="A671" i="4"/>
  <c r="B670" i="4"/>
  <c r="A670" i="4"/>
  <c r="B669" i="4"/>
  <c r="A669" i="4"/>
  <c r="B668" i="4"/>
  <c r="A668" i="4"/>
  <c r="B667" i="4"/>
  <c r="A667" i="4"/>
  <c r="B666" i="4"/>
  <c r="A666" i="4"/>
  <c r="B665" i="4"/>
  <c r="A665" i="4"/>
  <c r="B664" i="4"/>
  <c r="A664" i="4"/>
  <c r="B663" i="4"/>
  <c r="A663" i="4"/>
  <c r="B662" i="4"/>
  <c r="A662" i="4"/>
  <c r="B661" i="4"/>
  <c r="A661" i="4"/>
  <c r="B660" i="4"/>
  <c r="A660" i="4"/>
  <c r="B659" i="4"/>
  <c r="A659" i="4"/>
  <c r="B658" i="4"/>
  <c r="A658" i="4"/>
  <c r="B657" i="4"/>
  <c r="A657" i="4"/>
  <c r="B656" i="4"/>
  <c r="A656" i="4"/>
  <c r="B655" i="4"/>
  <c r="A655" i="4"/>
  <c r="B654" i="4"/>
  <c r="A654" i="4"/>
  <c r="B653" i="4"/>
  <c r="A653" i="4"/>
  <c r="B652" i="4"/>
  <c r="A652" i="4"/>
  <c r="B651" i="4"/>
  <c r="A651" i="4"/>
  <c r="B650" i="4"/>
  <c r="A650" i="4"/>
  <c r="B649" i="4"/>
  <c r="A649" i="4"/>
  <c r="B648" i="4"/>
  <c r="A648" i="4"/>
  <c r="B647" i="4"/>
  <c r="A647" i="4"/>
  <c r="B646" i="4"/>
  <c r="A646" i="4"/>
  <c r="B645" i="4"/>
  <c r="A645" i="4"/>
  <c r="B644" i="4"/>
  <c r="A644" i="4"/>
  <c r="B643" i="4"/>
  <c r="A643" i="4"/>
  <c r="B642" i="4"/>
  <c r="A642" i="4"/>
  <c r="B641" i="4"/>
  <c r="A641" i="4"/>
  <c r="B640" i="4"/>
  <c r="A640" i="4"/>
  <c r="B639" i="4"/>
  <c r="A639" i="4"/>
  <c r="B638" i="4"/>
  <c r="A638" i="4"/>
  <c r="B637" i="4"/>
  <c r="A637" i="4"/>
  <c r="B636" i="4"/>
  <c r="A636" i="4"/>
  <c r="B635" i="4"/>
  <c r="A635" i="4"/>
  <c r="B634" i="4"/>
  <c r="A634" i="4"/>
  <c r="B633" i="4"/>
  <c r="A633" i="4"/>
  <c r="B632" i="4"/>
  <c r="A632" i="4"/>
  <c r="B631" i="4"/>
  <c r="A631" i="4"/>
  <c r="B630" i="4"/>
  <c r="A630" i="4"/>
  <c r="B629" i="4"/>
  <c r="A629" i="4"/>
  <c r="B628" i="4"/>
  <c r="A628" i="4"/>
  <c r="B627" i="4"/>
  <c r="A627" i="4"/>
  <c r="B626" i="4"/>
  <c r="A626" i="4"/>
  <c r="B625" i="4"/>
  <c r="A625" i="4"/>
  <c r="B624" i="4"/>
  <c r="A624" i="4"/>
  <c r="B623" i="4"/>
  <c r="A623" i="4"/>
  <c r="B622" i="4"/>
  <c r="A622" i="4"/>
  <c r="B621" i="4"/>
  <c r="A621" i="4"/>
  <c r="B620" i="4"/>
  <c r="A620" i="4"/>
  <c r="B619" i="4"/>
  <c r="A619" i="4"/>
  <c r="B618" i="4"/>
  <c r="A618" i="4"/>
  <c r="B617" i="4"/>
  <c r="A617" i="4"/>
  <c r="B616" i="4"/>
  <c r="A616" i="4"/>
  <c r="B615" i="4"/>
  <c r="A615" i="4"/>
  <c r="B614" i="4"/>
  <c r="A614" i="4"/>
  <c r="B613" i="4"/>
  <c r="A613" i="4"/>
  <c r="B612" i="4"/>
  <c r="A612" i="4"/>
  <c r="B611" i="4"/>
  <c r="A611" i="4"/>
  <c r="B610" i="4"/>
  <c r="A610" i="4"/>
  <c r="B609" i="4"/>
  <c r="A609" i="4"/>
  <c r="B608" i="4"/>
  <c r="A608" i="4"/>
  <c r="B607" i="4"/>
  <c r="A607" i="4"/>
  <c r="B606" i="4"/>
  <c r="A606" i="4"/>
  <c r="B605" i="4"/>
  <c r="A605" i="4"/>
  <c r="B604" i="4"/>
  <c r="A604" i="4"/>
  <c r="B603" i="4"/>
  <c r="A603" i="4"/>
  <c r="B602" i="4"/>
  <c r="A602" i="4"/>
  <c r="B601" i="4"/>
  <c r="A601" i="4"/>
  <c r="B600" i="4"/>
  <c r="A600" i="4"/>
  <c r="B599" i="4"/>
  <c r="A599" i="4"/>
  <c r="B598" i="4"/>
  <c r="A598" i="4"/>
  <c r="B597" i="4"/>
  <c r="A597" i="4"/>
  <c r="B596" i="4"/>
  <c r="A596" i="4"/>
  <c r="B595" i="4"/>
  <c r="A595" i="4"/>
  <c r="B594" i="4"/>
  <c r="A594" i="4"/>
  <c r="B593" i="4"/>
  <c r="A593" i="4"/>
  <c r="B592" i="4"/>
  <c r="A592" i="4"/>
  <c r="B591" i="4"/>
  <c r="A591" i="4"/>
  <c r="B590" i="4"/>
  <c r="A590" i="4"/>
  <c r="B589" i="4"/>
  <c r="A589" i="4"/>
  <c r="B588" i="4"/>
  <c r="A588" i="4"/>
  <c r="B587" i="4"/>
  <c r="A587" i="4"/>
  <c r="B586" i="4"/>
  <c r="A586" i="4"/>
  <c r="B585" i="4"/>
  <c r="A585" i="4"/>
  <c r="B584" i="4"/>
  <c r="A584" i="4"/>
  <c r="B583" i="4"/>
  <c r="A583" i="4"/>
  <c r="B582" i="4"/>
  <c r="A582" i="4"/>
  <c r="B581" i="4"/>
  <c r="A581" i="4"/>
  <c r="B580" i="4"/>
  <c r="A580" i="4"/>
  <c r="B579" i="4"/>
  <c r="A579" i="4"/>
  <c r="B578" i="4"/>
  <c r="A578" i="4"/>
  <c r="B577" i="4"/>
  <c r="A577" i="4"/>
  <c r="B576" i="4"/>
  <c r="A576" i="4"/>
  <c r="B575" i="4"/>
  <c r="A575" i="4"/>
  <c r="B574" i="4"/>
  <c r="A574" i="4"/>
  <c r="B573" i="4"/>
  <c r="A573" i="4"/>
  <c r="B572" i="4"/>
  <c r="A572" i="4"/>
  <c r="B571" i="4"/>
  <c r="A571" i="4"/>
  <c r="B570" i="4"/>
  <c r="A570" i="4"/>
  <c r="B569" i="4"/>
  <c r="A569" i="4"/>
  <c r="B568" i="4"/>
  <c r="A568" i="4"/>
  <c r="B567" i="4"/>
  <c r="A567" i="4"/>
  <c r="B566" i="4"/>
  <c r="A566" i="4"/>
  <c r="B565" i="4"/>
  <c r="A565" i="4"/>
  <c r="B564" i="4"/>
  <c r="A564" i="4"/>
  <c r="B563" i="4"/>
  <c r="A563" i="4"/>
  <c r="B562" i="4"/>
  <c r="A562" i="4"/>
  <c r="B561" i="4"/>
  <c r="A561" i="4"/>
  <c r="B560" i="4"/>
  <c r="A560" i="4"/>
  <c r="B559" i="4"/>
  <c r="A559" i="4"/>
  <c r="B558" i="4"/>
  <c r="A558" i="4"/>
  <c r="B557" i="4"/>
  <c r="A557" i="4"/>
  <c r="B556" i="4"/>
  <c r="A556" i="4"/>
  <c r="B555" i="4"/>
  <c r="A555" i="4"/>
  <c r="B554" i="4"/>
  <c r="A554" i="4"/>
  <c r="B553" i="4"/>
  <c r="A553" i="4"/>
  <c r="B552" i="4"/>
  <c r="A552" i="4"/>
  <c r="B551" i="4"/>
  <c r="A551" i="4"/>
  <c r="B550" i="4"/>
  <c r="A550" i="4"/>
  <c r="B549" i="4"/>
  <c r="A549" i="4"/>
  <c r="B548" i="4"/>
  <c r="A548" i="4"/>
  <c r="B547" i="4"/>
  <c r="A547" i="4"/>
  <c r="B546" i="4"/>
  <c r="A546" i="4"/>
  <c r="B545" i="4"/>
  <c r="A545" i="4"/>
  <c r="B544" i="4"/>
  <c r="A544" i="4"/>
  <c r="B543" i="4"/>
  <c r="A543" i="4"/>
  <c r="B542" i="4"/>
  <c r="A542" i="4"/>
  <c r="B541" i="4"/>
  <c r="A541" i="4"/>
  <c r="B540" i="4"/>
  <c r="A540" i="4"/>
  <c r="B539" i="4"/>
  <c r="A539" i="4"/>
  <c r="B538" i="4"/>
  <c r="A538" i="4"/>
  <c r="B537" i="4"/>
  <c r="A537" i="4"/>
  <c r="B536" i="4"/>
  <c r="A536" i="4"/>
  <c r="B535" i="4"/>
  <c r="A535" i="4"/>
  <c r="B534" i="4"/>
  <c r="A534" i="4"/>
  <c r="B533" i="4"/>
  <c r="A533" i="4"/>
  <c r="B532" i="4"/>
  <c r="A532" i="4"/>
  <c r="B531" i="4"/>
  <c r="A531" i="4"/>
  <c r="B530" i="4"/>
  <c r="A530" i="4"/>
  <c r="B529" i="4"/>
  <c r="A529" i="4"/>
  <c r="B528" i="4"/>
  <c r="A528" i="4"/>
  <c r="B527" i="4"/>
  <c r="A527" i="4"/>
  <c r="B526" i="4"/>
  <c r="A526" i="4"/>
  <c r="B525" i="4"/>
  <c r="A525" i="4"/>
  <c r="B524" i="4"/>
  <c r="A524" i="4"/>
  <c r="B523" i="4"/>
  <c r="A523" i="4"/>
  <c r="B522" i="4"/>
  <c r="A522" i="4"/>
  <c r="B521" i="4"/>
  <c r="A521" i="4"/>
  <c r="B520" i="4"/>
  <c r="A520" i="4"/>
  <c r="B519" i="4"/>
  <c r="A519" i="4"/>
  <c r="B518" i="4"/>
  <c r="A518" i="4"/>
  <c r="B517" i="4"/>
  <c r="A517" i="4"/>
  <c r="B516" i="4"/>
  <c r="A516" i="4"/>
  <c r="B515" i="4"/>
  <c r="A515" i="4"/>
  <c r="B514" i="4"/>
  <c r="A514" i="4"/>
  <c r="B513" i="4"/>
  <c r="A513" i="4"/>
  <c r="B512" i="4"/>
  <c r="A512" i="4"/>
  <c r="B511" i="4"/>
  <c r="A511" i="4"/>
  <c r="B510" i="4"/>
  <c r="A510" i="4"/>
  <c r="B509" i="4"/>
  <c r="A509" i="4"/>
  <c r="B508" i="4"/>
  <c r="A508" i="4"/>
  <c r="B507" i="4"/>
  <c r="A507" i="4"/>
  <c r="B506" i="4"/>
  <c r="A506" i="4"/>
  <c r="B505" i="4"/>
  <c r="A505" i="4"/>
  <c r="B504" i="4"/>
  <c r="A504" i="4"/>
  <c r="B503" i="4"/>
  <c r="A503" i="4"/>
  <c r="B502" i="4"/>
  <c r="A502" i="4"/>
  <c r="B501" i="4"/>
  <c r="A501" i="4"/>
  <c r="B500" i="4"/>
  <c r="A500" i="4"/>
  <c r="B499" i="4"/>
  <c r="A499" i="4"/>
  <c r="B498" i="4"/>
  <c r="A498" i="4"/>
  <c r="B497" i="4"/>
  <c r="A497" i="4"/>
  <c r="B496" i="4"/>
  <c r="A496" i="4"/>
  <c r="B495" i="4"/>
  <c r="A495" i="4"/>
  <c r="B494" i="4"/>
  <c r="A494" i="4"/>
  <c r="B493" i="4"/>
  <c r="A493" i="4"/>
  <c r="B492" i="4"/>
  <c r="A492" i="4"/>
  <c r="B491" i="4"/>
  <c r="A491" i="4"/>
  <c r="B490" i="4"/>
  <c r="A490" i="4"/>
  <c r="B489" i="4"/>
  <c r="A489" i="4"/>
  <c r="B488" i="4"/>
  <c r="A488" i="4"/>
  <c r="B487" i="4"/>
  <c r="A487" i="4"/>
  <c r="B486" i="4"/>
  <c r="A486" i="4"/>
  <c r="B485" i="4"/>
  <c r="A485" i="4"/>
  <c r="B484" i="4"/>
  <c r="A484" i="4"/>
  <c r="B483" i="4"/>
  <c r="A483" i="4"/>
  <c r="B482" i="4"/>
  <c r="A482" i="4"/>
  <c r="B481" i="4"/>
  <c r="A481" i="4"/>
  <c r="B480" i="4"/>
  <c r="A480" i="4"/>
  <c r="B479" i="4"/>
  <c r="A479" i="4"/>
  <c r="B478" i="4"/>
  <c r="A478" i="4"/>
  <c r="B477" i="4"/>
  <c r="A477" i="4"/>
  <c r="B476" i="4"/>
  <c r="A476" i="4"/>
  <c r="B475" i="4"/>
  <c r="A475" i="4"/>
  <c r="B474" i="4"/>
  <c r="A474" i="4"/>
  <c r="B473" i="4"/>
  <c r="A473" i="4"/>
  <c r="B472" i="4"/>
  <c r="A472" i="4"/>
  <c r="B471" i="4"/>
  <c r="A471" i="4"/>
  <c r="B470" i="4"/>
  <c r="A470" i="4"/>
  <c r="B469" i="4"/>
  <c r="A469" i="4"/>
  <c r="B468" i="4"/>
  <c r="A468" i="4"/>
  <c r="B467" i="4"/>
  <c r="A467" i="4"/>
  <c r="B466" i="4"/>
  <c r="A466" i="4"/>
  <c r="B465" i="4"/>
  <c r="A465" i="4"/>
  <c r="B464" i="4"/>
  <c r="A464" i="4"/>
  <c r="B463" i="4"/>
  <c r="A463" i="4"/>
  <c r="B462" i="4"/>
  <c r="A462" i="4"/>
  <c r="B461" i="4"/>
  <c r="A461" i="4"/>
  <c r="B460" i="4"/>
  <c r="A460" i="4"/>
  <c r="B459" i="4"/>
  <c r="A459" i="4"/>
  <c r="B458" i="4"/>
  <c r="A458" i="4"/>
  <c r="B457" i="4"/>
  <c r="A457" i="4"/>
  <c r="B456" i="4"/>
  <c r="A456" i="4"/>
  <c r="B455" i="4"/>
  <c r="A455" i="4"/>
  <c r="B454" i="4"/>
  <c r="A454" i="4"/>
  <c r="B453" i="4"/>
  <c r="A453" i="4"/>
  <c r="B452" i="4"/>
  <c r="A452" i="4"/>
  <c r="B451" i="4"/>
  <c r="A451" i="4"/>
  <c r="B450" i="4"/>
  <c r="A450" i="4"/>
  <c r="B449" i="4"/>
  <c r="A449" i="4"/>
  <c r="B448" i="4"/>
  <c r="A448" i="4"/>
  <c r="B447" i="4"/>
  <c r="A447" i="4"/>
  <c r="B446" i="4"/>
  <c r="A446" i="4"/>
  <c r="B445" i="4"/>
  <c r="A445" i="4"/>
  <c r="B444" i="4"/>
  <c r="A444" i="4"/>
  <c r="B443" i="4"/>
  <c r="A443" i="4"/>
  <c r="B442" i="4"/>
  <c r="A442" i="4"/>
  <c r="B441" i="4"/>
  <c r="A441" i="4"/>
  <c r="B440" i="4"/>
  <c r="A440" i="4"/>
  <c r="B439" i="4"/>
  <c r="A439" i="4"/>
  <c r="B438" i="4"/>
  <c r="A438" i="4"/>
  <c r="B437" i="4"/>
  <c r="A437" i="4"/>
  <c r="B436" i="4"/>
  <c r="A436" i="4"/>
  <c r="B435" i="4"/>
  <c r="A435" i="4"/>
  <c r="B434" i="4"/>
  <c r="A434" i="4"/>
  <c r="B433" i="4"/>
  <c r="A433" i="4"/>
  <c r="B432" i="4"/>
  <c r="A432" i="4"/>
  <c r="B431" i="4"/>
  <c r="A431" i="4"/>
  <c r="B430" i="4"/>
  <c r="A430" i="4"/>
  <c r="B429" i="4"/>
  <c r="A429" i="4"/>
  <c r="B428" i="4"/>
  <c r="A428" i="4"/>
  <c r="B427" i="4"/>
  <c r="A427" i="4"/>
  <c r="B426" i="4"/>
  <c r="A426" i="4"/>
  <c r="B425" i="4"/>
  <c r="A425" i="4"/>
  <c r="B424" i="4"/>
  <c r="A424" i="4"/>
  <c r="B423" i="4"/>
  <c r="A423" i="4"/>
  <c r="B422" i="4"/>
  <c r="A422" i="4"/>
  <c r="B421" i="4"/>
  <c r="A421" i="4"/>
  <c r="B420" i="4"/>
  <c r="A420" i="4"/>
  <c r="B419" i="4"/>
  <c r="A419" i="4"/>
  <c r="B418" i="4"/>
  <c r="A418" i="4"/>
  <c r="B417" i="4"/>
  <c r="A417" i="4"/>
  <c r="B416" i="4"/>
  <c r="A416" i="4"/>
  <c r="B415" i="4"/>
  <c r="A415" i="4"/>
  <c r="B414" i="4"/>
  <c r="A414" i="4"/>
  <c r="B413" i="4"/>
  <c r="A413" i="4"/>
  <c r="B412" i="4"/>
  <c r="A412" i="4"/>
  <c r="B411" i="4"/>
  <c r="A411" i="4"/>
  <c r="B410" i="4"/>
  <c r="A410" i="4"/>
  <c r="B409" i="4"/>
  <c r="A409" i="4"/>
  <c r="B408" i="4"/>
  <c r="A408" i="4"/>
  <c r="B407" i="4"/>
  <c r="A407" i="4"/>
  <c r="B406" i="4"/>
  <c r="A406" i="4"/>
  <c r="B405" i="4"/>
  <c r="A405" i="4"/>
  <c r="B404" i="4"/>
  <c r="A404" i="4"/>
  <c r="B403" i="4"/>
  <c r="A403" i="4"/>
  <c r="B402" i="4"/>
  <c r="A402" i="4"/>
  <c r="B401" i="4"/>
  <c r="A401" i="4"/>
  <c r="B400" i="4"/>
  <c r="A400" i="4"/>
  <c r="B399" i="4"/>
  <c r="A399" i="4"/>
  <c r="B398" i="4"/>
  <c r="A398" i="4"/>
  <c r="B397" i="4"/>
  <c r="A397" i="4"/>
  <c r="B396" i="4"/>
  <c r="A396" i="4"/>
  <c r="B395" i="4"/>
  <c r="A395" i="4"/>
  <c r="B394" i="4"/>
  <c r="A394" i="4"/>
  <c r="B393" i="4"/>
  <c r="A393" i="4"/>
  <c r="B392" i="4"/>
  <c r="A392" i="4"/>
  <c r="B391" i="4"/>
  <c r="A391" i="4"/>
  <c r="B390" i="4"/>
  <c r="A390" i="4"/>
  <c r="B389" i="4"/>
  <c r="A389" i="4"/>
  <c r="B388" i="4"/>
  <c r="A388" i="4"/>
  <c r="B387" i="4"/>
  <c r="A387" i="4"/>
  <c r="B386" i="4"/>
  <c r="A386" i="4"/>
  <c r="B385" i="4"/>
  <c r="A385" i="4"/>
  <c r="B384" i="4"/>
  <c r="A384" i="4"/>
  <c r="B383" i="4"/>
  <c r="A383" i="4"/>
  <c r="B382" i="4"/>
  <c r="A382" i="4"/>
  <c r="B381" i="4"/>
  <c r="A381" i="4"/>
  <c r="B380" i="4"/>
  <c r="A380" i="4"/>
  <c r="B379" i="4"/>
  <c r="A379" i="4"/>
  <c r="B378" i="4"/>
  <c r="A378" i="4"/>
  <c r="B377" i="4"/>
  <c r="A377" i="4"/>
  <c r="B376" i="4"/>
  <c r="A376" i="4"/>
  <c r="B375" i="4"/>
  <c r="A375" i="4"/>
  <c r="B374" i="4"/>
  <c r="A374" i="4"/>
  <c r="B373" i="4"/>
  <c r="A373" i="4"/>
  <c r="B372" i="4"/>
  <c r="A372" i="4"/>
  <c r="B371" i="4"/>
  <c r="A371" i="4"/>
  <c r="B370" i="4"/>
  <c r="A370" i="4"/>
  <c r="B369" i="4"/>
  <c r="A369" i="4"/>
  <c r="B368" i="4"/>
  <c r="A368" i="4"/>
  <c r="B367" i="4"/>
  <c r="A367" i="4"/>
  <c r="B366" i="4"/>
  <c r="A366" i="4"/>
  <c r="B365" i="4"/>
  <c r="A365" i="4"/>
  <c r="B364" i="4"/>
  <c r="A364" i="4"/>
  <c r="B363" i="4"/>
  <c r="A363" i="4"/>
  <c r="B362" i="4"/>
  <c r="A362" i="4"/>
  <c r="B361" i="4"/>
  <c r="A361" i="4"/>
  <c r="B360" i="4"/>
  <c r="A360" i="4"/>
  <c r="B359" i="4"/>
  <c r="A359" i="4"/>
  <c r="B358" i="4"/>
  <c r="A358" i="4"/>
  <c r="B357" i="4"/>
  <c r="A357" i="4"/>
  <c r="B356" i="4"/>
  <c r="A356" i="4"/>
  <c r="B355" i="4"/>
  <c r="A355" i="4"/>
  <c r="B354" i="4"/>
  <c r="A354" i="4"/>
  <c r="B353" i="4"/>
  <c r="A353" i="4"/>
  <c r="B352" i="4"/>
  <c r="A352" i="4"/>
  <c r="B351" i="4"/>
  <c r="A351" i="4"/>
  <c r="B350" i="4"/>
  <c r="A350" i="4"/>
  <c r="B349" i="4"/>
  <c r="A349" i="4"/>
  <c r="B348" i="4"/>
  <c r="A348" i="4"/>
  <c r="B347" i="4"/>
  <c r="A347" i="4"/>
  <c r="B346" i="4"/>
  <c r="A346" i="4"/>
  <c r="B345" i="4"/>
  <c r="A345" i="4"/>
  <c r="B344" i="4"/>
  <c r="A344" i="4"/>
  <c r="B343" i="4"/>
  <c r="A343" i="4"/>
  <c r="B342" i="4"/>
  <c r="A342" i="4"/>
  <c r="B341" i="4"/>
  <c r="A341" i="4"/>
  <c r="B340" i="4"/>
  <c r="A340" i="4"/>
  <c r="B339" i="4"/>
  <c r="A339" i="4"/>
  <c r="B338" i="4"/>
  <c r="A338" i="4"/>
  <c r="B337" i="4"/>
  <c r="A337" i="4"/>
  <c r="B336" i="4"/>
  <c r="A336" i="4"/>
  <c r="B335" i="4"/>
  <c r="A335" i="4"/>
  <c r="B334" i="4"/>
  <c r="A334" i="4"/>
  <c r="B333" i="4"/>
  <c r="A333" i="4"/>
  <c r="B332" i="4"/>
  <c r="A332" i="4"/>
  <c r="B331" i="4"/>
  <c r="A331" i="4"/>
  <c r="B330" i="4"/>
  <c r="A330" i="4"/>
  <c r="B329" i="4"/>
  <c r="A329" i="4"/>
  <c r="B328" i="4"/>
  <c r="A328" i="4"/>
  <c r="B327" i="4"/>
  <c r="A327" i="4"/>
  <c r="B326" i="4"/>
  <c r="A326" i="4"/>
  <c r="B325" i="4"/>
  <c r="A325" i="4"/>
  <c r="B324" i="4"/>
  <c r="A324" i="4"/>
  <c r="B323" i="4"/>
  <c r="A323" i="4"/>
  <c r="B322" i="4"/>
  <c r="A322" i="4"/>
  <c r="B321" i="4"/>
  <c r="A321" i="4"/>
  <c r="B320" i="4"/>
  <c r="A320" i="4"/>
  <c r="B319" i="4"/>
  <c r="A319" i="4"/>
  <c r="B318" i="4"/>
  <c r="A318" i="4"/>
  <c r="B317" i="4"/>
  <c r="A317" i="4"/>
  <c r="B316" i="4"/>
  <c r="A316" i="4"/>
  <c r="B315" i="4"/>
  <c r="A315" i="4"/>
  <c r="B314" i="4"/>
  <c r="A314" i="4"/>
  <c r="B313" i="4"/>
  <c r="A313" i="4"/>
  <c r="B312" i="4"/>
  <c r="A312" i="4"/>
  <c r="B311" i="4"/>
  <c r="A311" i="4"/>
  <c r="B310" i="4"/>
  <c r="A310" i="4"/>
  <c r="B309" i="4"/>
  <c r="A309" i="4"/>
  <c r="B308" i="4"/>
  <c r="A308" i="4"/>
  <c r="B307" i="4"/>
  <c r="A307" i="4"/>
  <c r="B306" i="4"/>
  <c r="A306" i="4"/>
  <c r="B305" i="4"/>
  <c r="A305" i="4"/>
  <c r="B304" i="4"/>
  <c r="A304" i="4"/>
  <c r="B303" i="4"/>
  <c r="A303" i="4"/>
  <c r="B302" i="4"/>
  <c r="A302" i="4"/>
  <c r="B301" i="4"/>
  <c r="A301" i="4"/>
  <c r="B300" i="4"/>
  <c r="A300" i="4"/>
  <c r="B299" i="4"/>
  <c r="A299" i="4"/>
  <c r="B298" i="4"/>
  <c r="A298" i="4"/>
  <c r="B297" i="4"/>
  <c r="A297" i="4"/>
  <c r="B296" i="4"/>
  <c r="A296" i="4"/>
  <c r="B295" i="4"/>
  <c r="A295" i="4"/>
  <c r="B294" i="4"/>
  <c r="A294" i="4"/>
  <c r="B293" i="4"/>
  <c r="A293" i="4"/>
  <c r="B292" i="4"/>
  <c r="A292" i="4"/>
  <c r="B291" i="4"/>
  <c r="A291" i="4"/>
  <c r="B290" i="4"/>
  <c r="A290" i="4"/>
  <c r="B289" i="4"/>
  <c r="A289" i="4"/>
  <c r="B288" i="4"/>
  <c r="A288" i="4"/>
  <c r="B287" i="4"/>
  <c r="A287" i="4"/>
  <c r="B286" i="4"/>
  <c r="A286" i="4"/>
  <c r="B285" i="4"/>
  <c r="A285" i="4"/>
  <c r="B284" i="4"/>
  <c r="A284" i="4"/>
  <c r="B283" i="4"/>
  <c r="A283" i="4"/>
  <c r="B282" i="4"/>
  <c r="A282" i="4"/>
  <c r="B281" i="4"/>
  <c r="A281" i="4"/>
  <c r="B280" i="4"/>
  <c r="A280" i="4"/>
  <c r="B279" i="4"/>
  <c r="A279" i="4"/>
  <c r="B278" i="4"/>
  <c r="A278" i="4"/>
  <c r="B277" i="4"/>
  <c r="A277" i="4"/>
  <c r="B276" i="4"/>
  <c r="A276" i="4"/>
  <c r="B275" i="4"/>
  <c r="A275" i="4"/>
  <c r="B274" i="4"/>
  <c r="A274" i="4"/>
  <c r="B273" i="4"/>
  <c r="A273" i="4"/>
  <c r="B272" i="4"/>
  <c r="A272" i="4"/>
  <c r="B271" i="4"/>
  <c r="A271" i="4"/>
  <c r="B270" i="4"/>
  <c r="A270" i="4"/>
  <c r="B269" i="4"/>
  <c r="A269" i="4"/>
  <c r="B268" i="4"/>
  <c r="A268" i="4"/>
  <c r="B267" i="4"/>
  <c r="A267" i="4"/>
  <c r="B266" i="4"/>
  <c r="A266" i="4"/>
  <c r="B265" i="4"/>
  <c r="A265" i="4"/>
  <c r="B264" i="4"/>
  <c r="A264" i="4"/>
  <c r="B263" i="4"/>
  <c r="A263" i="4"/>
  <c r="B262" i="4"/>
  <c r="A262" i="4"/>
  <c r="B261" i="4"/>
  <c r="A261" i="4"/>
  <c r="B260" i="4"/>
  <c r="A260" i="4"/>
  <c r="B259" i="4"/>
  <c r="A259" i="4"/>
  <c r="B258" i="4"/>
  <c r="A258" i="4"/>
  <c r="B257" i="4"/>
  <c r="A257" i="4"/>
  <c r="B256" i="4"/>
  <c r="A256" i="4"/>
  <c r="B255" i="4"/>
  <c r="A255" i="4"/>
  <c r="B254" i="4"/>
  <c r="A254" i="4"/>
  <c r="B253" i="4"/>
  <c r="A253" i="4"/>
  <c r="B252" i="4"/>
  <c r="A252" i="4"/>
  <c r="B251" i="4"/>
  <c r="A251" i="4"/>
  <c r="B250" i="4"/>
  <c r="A250" i="4"/>
  <c r="B249" i="4"/>
  <c r="A249" i="4"/>
  <c r="B248" i="4"/>
  <c r="A248" i="4"/>
  <c r="B247" i="4"/>
  <c r="A247" i="4"/>
  <c r="B246" i="4"/>
  <c r="A246" i="4"/>
  <c r="B245" i="4"/>
  <c r="A245" i="4"/>
  <c r="B244" i="4"/>
  <c r="A244" i="4"/>
  <c r="B243" i="4"/>
  <c r="A243" i="4"/>
  <c r="B242" i="4"/>
  <c r="A242" i="4"/>
  <c r="B241" i="4"/>
  <c r="A241" i="4"/>
  <c r="B240" i="4"/>
  <c r="A240" i="4"/>
  <c r="B239" i="4"/>
  <c r="A239" i="4"/>
  <c r="B238" i="4"/>
  <c r="A238" i="4"/>
  <c r="B237" i="4"/>
  <c r="A237" i="4"/>
  <c r="B236" i="4"/>
  <c r="A236" i="4"/>
  <c r="B235" i="4"/>
  <c r="A235" i="4"/>
  <c r="B234" i="4"/>
  <c r="A234" i="4"/>
  <c r="B233" i="4"/>
  <c r="A233" i="4"/>
  <c r="B232" i="4"/>
  <c r="A232" i="4"/>
  <c r="B231" i="4"/>
  <c r="A231" i="4"/>
  <c r="B230" i="4"/>
  <c r="A230" i="4"/>
  <c r="B229" i="4"/>
  <c r="A229" i="4"/>
  <c r="B228" i="4"/>
  <c r="A228" i="4"/>
  <c r="B227" i="4"/>
  <c r="A227" i="4"/>
  <c r="B226" i="4"/>
  <c r="A226" i="4"/>
  <c r="B225" i="4"/>
  <c r="A225" i="4"/>
  <c r="B224" i="4"/>
  <c r="A224" i="4"/>
  <c r="B223" i="4"/>
  <c r="A223" i="4"/>
  <c r="B222" i="4"/>
  <c r="A222" i="4"/>
  <c r="B221" i="4"/>
  <c r="A221" i="4"/>
  <c r="B220" i="4"/>
  <c r="A220" i="4"/>
  <c r="B219" i="4"/>
  <c r="A219" i="4"/>
  <c r="B218" i="4"/>
  <c r="A218" i="4"/>
  <c r="B217" i="4"/>
  <c r="A217" i="4"/>
  <c r="B216" i="4"/>
  <c r="A216" i="4"/>
  <c r="B215" i="4"/>
  <c r="A215" i="4"/>
  <c r="B214" i="4"/>
  <c r="A214" i="4"/>
  <c r="B213" i="4"/>
  <c r="A213" i="4"/>
  <c r="B212" i="4"/>
  <c r="A212" i="4"/>
  <c r="B211" i="4"/>
  <c r="A211" i="4"/>
  <c r="B210" i="4"/>
  <c r="A210" i="4"/>
  <c r="B209" i="4"/>
  <c r="A209" i="4"/>
  <c r="B208" i="4"/>
  <c r="A208" i="4"/>
  <c r="B207" i="4"/>
  <c r="A207" i="4"/>
  <c r="B206" i="4"/>
  <c r="A206" i="4"/>
  <c r="B205" i="4"/>
  <c r="A205" i="4"/>
  <c r="B204" i="4"/>
  <c r="A204" i="4"/>
  <c r="B203" i="4"/>
  <c r="A203" i="4"/>
  <c r="B202" i="4"/>
  <c r="A202" i="4"/>
  <c r="B201" i="4"/>
  <c r="A201" i="4"/>
  <c r="B200" i="4"/>
  <c r="A200" i="4"/>
  <c r="B199" i="4"/>
  <c r="A199" i="4"/>
  <c r="B198" i="4"/>
  <c r="A198" i="4"/>
  <c r="B197" i="4"/>
  <c r="A197" i="4"/>
  <c r="B196" i="4"/>
  <c r="A196" i="4"/>
  <c r="B195" i="4"/>
  <c r="A195" i="4"/>
  <c r="B194" i="4"/>
  <c r="A194" i="4"/>
  <c r="B193" i="4"/>
  <c r="A193" i="4"/>
  <c r="B192" i="4"/>
  <c r="A192" i="4"/>
  <c r="B191" i="4"/>
  <c r="A191" i="4"/>
  <c r="B190" i="4"/>
  <c r="A190" i="4"/>
  <c r="B189" i="4"/>
  <c r="A189" i="4"/>
  <c r="B188" i="4"/>
  <c r="A188" i="4"/>
  <c r="B187" i="4"/>
  <c r="A187" i="4"/>
  <c r="B186" i="4"/>
  <c r="A186" i="4"/>
  <c r="B185" i="4"/>
  <c r="A185" i="4"/>
  <c r="B184" i="4"/>
  <c r="A184" i="4"/>
  <c r="B183" i="4"/>
  <c r="A183" i="4"/>
  <c r="B182" i="4"/>
  <c r="A182" i="4"/>
  <c r="B181" i="4"/>
  <c r="A181" i="4"/>
  <c r="B180" i="4"/>
  <c r="A180" i="4"/>
  <c r="B179" i="4"/>
  <c r="A179" i="4"/>
  <c r="B178" i="4"/>
  <c r="A178" i="4"/>
  <c r="B177" i="4"/>
  <c r="A177" i="4"/>
  <c r="B176" i="4"/>
  <c r="A176" i="4"/>
  <c r="B175" i="4"/>
  <c r="A175" i="4"/>
  <c r="B174" i="4"/>
  <c r="A174" i="4"/>
  <c r="B173" i="4"/>
  <c r="A173" i="4"/>
  <c r="B172" i="4"/>
  <c r="A172" i="4"/>
  <c r="B171" i="4"/>
  <c r="A171" i="4"/>
  <c r="B170" i="4"/>
  <c r="A170" i="4"/>
  <c r="B169" i="4"/>
  <c r="A169" i="4"/>
  <c r="B168" i="4"/>
  <c r="A168" i="4"/>
  <c r="B167" i="4"/>
  <c r="A167" i="4"/>
  <c r="B166" i="4"/>
  <c r="A166" i="4"/>
  <c r="B165" i="4"/>
  <c r="A165" i="4"/>
  <c r="B164" i="4"/>
  <c r="A164" i="4"/>
  <c r="B163" i="4"/>
  <c r="A163" i="4"/>
  <c r="B162" i="4"/>
  <c r="A162" i="4"/>
  <c r="B161" i="4"/>
  <c r="A161" i="4"/>
  <c r="B160" i="4"/>
  <c r="A160" i="4"/>
  <c r="B159" i="4"/>
  <c r="A159" i="4"/>
  <c r="B158" i="4"/>
  <c r="A158" i="4"/>
  <c r="B157" i="4"/>
  <c r="A157" i="4"/>
  <c r="B156" i="4"/>
  <c r="A156" i="4"/>
  <c r="B155" i="4"/>
  <c r="A155" i="4"/>
  <c r="B154" i="4"/>
  <c r="A154" i="4"/>
  <c r="B153" i="4"/>
  <c r="A153" i="4"/>
  <c r="B152" i="4"/>
  <c r="A152" i="4"/>
  <c r="B151" i="4"/>
  <c r="A151" i="4"/>
  <c r="B150" i="4"/>
  <c r="A150" i="4"/>
  <c r="B149" i="4"/>
  <c r="A149" i="4"/>
  <c r="B148" i="4"/>
  <c r="A148" i="4"/>
  <c r="B147" i="4"/>
  <c r="A147" i="4"/>
  <c r="B146" i="4"/>
  <c r="A146" i="4"/>
  <c r="B145" i="4"/>
  <c r="A145" i="4"/>
  <c r="B144" i="4"/>
  <c r="A144" i="4"/>
  <c r="B143" i="4"/>
  <c r="A143" i="4"/>
  <c r="B142" i="4"/>
  <c r="A142" i="4"/>
  <c r="B141" i="4"/>
  <c r="A141" i="4"/>
  <c r="B140" i="4"/>
  <c r="A140" i="4"/>
  <c r="B139" i="4"/>
  <c r="A139" i="4"/>
  <c r="B138" i="4"/>
  <c r="A138" i="4"/>
  <c r="B137" i="4"/>
  <c r="A137" i="4"/>
  <c r="B136" i="4"/>
  <c r="A136" i="4"/>
  <c r="B135" i="4"/>
  <c r="A135" i="4"/>
  <c r="B134" i="4"/>
  <c r="A134" i="4"/>
  <c r="B133" i="4"/>
  <c r="A133" i="4"/>
  <c r="B132" i="4"/>
  <c r="A132" i="4"/>
  <c r="B131" i="4"/>
  <c r="A131" i="4"/>
  <c r="B130" i="4"/>
  <c r="A130" i="4"/>
  <c r="B129" i="4"/>
  <c r="A129" i="4"/>
  <c r="B128" i="4"/>
  <c r="A128" i="4"/>
  <c r="B127" i="4"/>
  <c r="A127" i="4"/>
  <c r="B126" i="4"/>
  <c r="A126" i="4"/>
  <c r="B125" i="4"/>
  <c r="A125" i="4"/>
  <c r="B124" i="4"/>
  <c r="A124" i="4"/>
  <c r="B123" i="4"/>
  <c r="A123" i="4"/>
  <c r="B122" i="4"/>
  <c r="A122" i="4"/>
  <c r="B121" i="4"/>
  <c r="A121" i="4"/>
  <c r="B120" i="4"/>
  <c r="A120" i="4"/>
  <c r="B119" i="4"/>
  <c r="A119" i="4"/>
  <c r="B118" i="4"/>
  <c r="A118" i="4"/>
  <c r="B117" i="4"/>
  <c r="A117" i="4"/>
  <c r="B116" i="4"/>
  <c r="A116" i="4"/>
  <c r="B115" i="4"/>
  <c r="A115" i="4"/>
  <c r="B114" i="4"/>
  <c r="A114" i="4"/>
  <c r="B113" i="4"/>
  <c r="A113" i="4"/>
  <c r="B112" i="4"/>
  <c r="A112" i="4"/>
  <c r="B111" i="4"/>
  <c r="A111" i="4"/>
  <c r="B110" i="4"/>
  <c r="A110" i="4"/>
  <c r="B109" i="4"/>
  <c r="A109" i="4"/>
  <c r="B108" i="4"/>
  <c r="A108" i="4"/>
  <c r="B107" i="4"/>
  <c r="A107" i="4"/>
  <c r="B106" i="4"/>
  <c r="A106" i="4"/>
  <c r="B105" i="4"/>
  <c r="A105" i="4"/>
  <c r="B104" i="4"/>
  <c r="A104" i="4"/>
  <c r="B103" i="4"/>
  <c r="A103" i="4"/>
  <c r="B102" i="4"/>
  <c r="A102" i="4"/>
  <c r="B101" i="4"/>
  <c r="A101" i="4"/>
  <c r="B100" i="4"/>
  <c r="A100" i="4"/>
  <c r="B99" i="4"/>
  <c r="A99" i="4"/>
  <c r="B98" i="4"/>
  <c r="A98" i="4"/>
  <c r="B97" i="4"/>
  <c r="A97" i="4"/>
  <c r="B96" i="4"/>
  <c r="A96" i="4"/>
  <c r="B95" i="4"/>
  <c r="A95" i="4"/>
  <c r="B94" i="4"/>
  <c r="A94" i="4"/>
  <c r="B93" i="4"/>
  <c r="A93" i="4"/>
  <c r="B92" i="4"/>
  <c r="A92" i="4"/>
  <c r="B91" i="4"/>
  <c r="A91" i="4"/>
  <c r="B90" i="4"/>
  <c r="A90" i="4"/>
  <c r="B89" i="4"/>
  <c r="A89" i="4"/>
  <c r="B88" i="4"/>
  <c r="A88" i="4"/>
  <c r="B87" i="4"/>
  <c r="A87" i="4"/>
  <c r="B86" i="4"/>
  <c r="A86" i="4"/>
  <c r="B85" i="4"/>
  <c r="A85" i="4"/>
  <c r="B84" i="4"/>
  <c r="A84" i="4"/>
  <c r="B83" i="4"/>
  <c r="A83" i="4"/>
  <c r="B82" i="4"/>
  <c r="A82" i="4"/>
  <c r="B81" i="4"/>
  <c r="A81" i="4"/>
  <c r="B80" i="4"/>
  <c r="A80" i="4"/>
  <c r="B79" i="4"/>
  <c r="A79" i="4"/>
  <c r="B78" i="4"/>
  <c r="A78" i="4"/>
  <c r="B77" i="4"/>
  <c r="A77" i="4"/>
  <c r="B76" i="4"/>
  <c r="A76" i="4"/>
  <c r="B75" i="4"/>
  <c r="A75" i="4"/>
  <c r="B74" i="4"/>
  <c r="A74" i="4"/>
  <c r="B73" i="4"/>
  <c r="A73" i="4"/>
  <c r="B72" i="4"/>
  <c r="A72" i="4"/>
  <c r="B71" i="4"/>
  <c r="A71" i="4"/>
  <c r="B70" i="4"/>
  <c r="A70" i="4"/>
  <c r="B69" i="4"/>
  <c r="A69" i="4"/>
  <c r="B68" i="4"/>
  <c r="A68" i="4"/>
  <c r="B67" i="4"/>
  <c r="A67" i="4"/>
  <c r="B66" i="4"/>
  <c r="A66" i="4"/>
  <c r="B65" i="4"/>
  <c r="A65" i="4"/>
  <c r="B64" i="4"/>
  <c r="A64" i="4"/>
  <c r="B63" i="4"/>
  <c r="A63" i="4"/>
  <c r="B62" i="4"/>
  <c r="A62" i="4"/>
  <c r="B61" i="4"/>
  <c r="A61" i="4"/>
  <c r="B60" i="4"/>
  <c r="A60" i="4"/>
  <c r="B59" i="4"/>
  <c r="A59" i="4"/>
  <c r="B58" i="4"/>
  <c r="A58" i="4"/>
  <c r="B57" i="4"/>
  <c r="A57" i="4"/>
  <c r="B56" i="4"/>
  <c r="A56" i="4"/>
  <c r="B55" i="4"/>
  <c r="A55" i="4"/>
  <c r="B54" i="4"/>
  <c r="A54" i="4"/>
  <c r="B53" i="4"/>
  <c r="A53" i="4"/>
  <c r="B52" i="4"/>
  <c r="A52" i="4"/>
  <c r="B51" i="4"/>
  <c r="A51" i="4"/>
  <c r="B50" i="4"/>
  <c r="A50" i="4"/>
  <c r="B49" i="4"/>
  <c r="A49" i="4"/>
  <c r="B48" i="4"/>
  <c r="A48" i="4"/>
  <c r="B47" i="4"/>
  <c r="A47" i="4"/>
  <c r="B46" i="4"/>
  <c r="A46" i="4"/>
  <c r="B45" i="4"/>
  <c r="A45" i="4"/>
  <c r="B44" i="4"/>
  <c r="A44" i="4"/>
  <c r="B43" i="4"/>
  <c r="A43" i="4"/>
  <c r="B42" i="4"/>
  <c r="A42" i="4"/>
  <c r="B41" i="4"/>
  <c r="A41" i="4"/>
  <c r="B40" i="4"/>
  <c r="A40" i="4"/>
  <c r="B39" i="4"/>
  <c r="A39" i="4"/>
  <c r="B38" i="4"/>
  <c r="A38" i="4"/>
  <c r="B37" i="4"/>
  <c r="A37" i="4"/>
  <c r="B36" i="4"/>
  <c r="A36" i="4"/>
  <c r="B35" i="4"/>
  <c r="A35" i="4"/>
  <c r="B34" i="4"/>
  <c r="A34" i="4"/>
  <c r="B33" i="4"/>
  <c r="A33" i="4"/>
  <c r="B32" i="4"/>
  <c r="A32" i="4"/>
  <c r="B31" i="4"/>
  <c r="A31" i="4"/>
  <c r="B30" i="4"/>
  <c r="A30" i="4"/>
  <c r="B29" i="4"/>
  <c r="A29" i="4"/>
  <c r="B28" i="4"/>
  <c r="A28" i="4"/>
  <c r="B27" i="4"/>
  <c r="A27" i="4"/>
  <c r="B26" i="4"/>
  <c r="A26" i="4"/>
  <c r="B25" i="4"/>
  <c r="A25" i="4"/>
  <c r="B24" i="4"/>
  <c r="A24" i="4"/>
  <c r="B23" i="4"/>
  <c r="A23" i="4"/>
  <c r="B22" i="4"/>
  <c r="A22" i="4"/>
  <c r="B21" i="4"/>
  <c r="A21" i="4"/>
  <c r="B20" i="4"/>
  <c r="A20" i="4"/>
  <c r="B19" i="4"/>
  <c r="A19" i="4"/>
  <c r="B18" i="4"/>
  <c r="A18" i="4"/>
  <c r="B17" i="4"/>
  <c r="A17" i="4"/>
  <c r="B16" i="4"/>
  <c r="A16" i="4"/>
  <c r="B15" i="4"/>
  <c r="A15" i="4"/>
  <c r="B14" i="4"/>
  <c r="A14" i="4"/>
  <c r="B13" i="4"/>
  <c r="A13" i="4"/>
  <c r="B12" i="4"/>
  <c r="A12" i="4"/>
  <c r="B11" i="4"/>
  <c r="A11" i="4"/>
  <c r="B10" i="4"/>
  <c r="A10" i="4"/>
  <c r="B9" i="4"/>
  <c r="A9" i="4"/>
  <c r="B8" i="4"/>
  <c r="A8" i="4"/>
  <c r="B7" i="4"/>
  <c r="A7" i="4"/>
  <c r="B6" i="4"/>
  <c r="A6" i="4"/>
  <c r="B5" i="4"/>
  <c r="A5" i="4"/>
  <c r="B4" i="4"/>
  <c r="A4" i="4"/>
  <c r="B3" i="4"/>
  <c r="A3" i="4"/>
  <c r="B2" i="4"/>
  <c r="A2" i="4"/>
  <c r="B1" i="4"/>
  <c r="B2646" i="3"/>
  <c r="A2646" i="3"/>
  <c r="B2645" i="3"/>
  <c r="A2645" i="3"/>
  <c r="B2644" i="3"/>
  <c r="A2644" i="3"/>
  <c r="B2643" i="3"/>
  <c r="A2643" i="3"/>
  <c r="B2642" i="3"/>
  <c r="A2642" i="3"/>
  <c r="B2641" i="3"/>
  <c r="A2641" i="3"/>
  <c r="B2640" i="3"/>
  <c r="A2640" i="3"/>
  <c r="B2639" i="3"/>
  <c r="A2639" i="3"/>
  <c r="B2638" i="3"/>
  <c r="A2638" i="3"/>
  <c r="B2637" i="3"/>
  <c r="A2637" i="3"/>
  <c r="B2636" i="3"/>
  <c r="A2636" i="3"/>
  <c r="B2635" i="3"/>
  <c r="A2635" i="3"/>
  <c r="B2634" i="3"/>
  <c r="A2634" i="3"/>
  <c r="B2633" i="3"/>
  <c r="A2633" i="3"/>
  <c r="B2632" i="3"/>
  <c r="A2632" i="3"/>
  <c r="B2631" i="3"/>
  <c r="A2631" i="3"/>
  <c r="B2630" i="3"/>
  <c r="A2630" i="3"/>
  <c r="B2629" i="3"/>
  <c r="A2629" i="3"/>
  <c r="B2628" i="3"/>
  <c r="A2628" i="3"/>
  <c r="B2627" i="3"/>
  <c r="A2627" i="3"/>
  <c r="B2626" i="3"/>
  <c r="A2626" i="3"/>
  <c r="B2625" i="3"/>
  <c r="A2625" i="3"/>
  <c r="B2624" i="3"/>
  <c r="A2624" i="3"/>
  <c r="B2623" i="3"/>
  <c r="A2623" i="3"/>
  <c r="B2622" i="3"/>
  <c r="A2622" i="3"/>
  <c r="B2621" i="3"/>
  <c r="A2621" i="3"/>
  <c r="B2620" i="3"/>
  <c r="A2620" i="3"/>
  <c r="B2619" i="3"/>
  <c r="A2619" i="3"/>
  <c r="B2618" i="3"/>
  <c r="A2618" i="3"/>
  <c r="B2617" i="3"/>
  <c r="A2617" i="3"/>
  <c r="B2616" i="3"/>
  <c r="A2616" i="3"/>
  <c r="B2615" i="3"/>
  <c r="A2615" i="3"/>
  <c r="B2614" i="3"/>
  <c r="A2614" i="3"/>
  <c r="B2613" i="3"/>
  <c r="A2613" i="3"/>
  <c r="B2612" i="3"/>
  <c r="A2612" i="3"/>
  <c r="B2611" i="3"/>
  <c r="A2611" i="3"/>
  <c r="B2610" i="3"/>
  <c r="A2610" i="3"/>
  <c r="B2609" i="3"/>
  <c r="A2609" i="3"/>
  <c r="B2608" i="3"/>
  <c r="A2608" i="3"/>
  <c r="B2607" i="3"/>
  <c r="A2607" i="3"/>
  <c r="B2606" i="3"/>
  <c r="A2606" i="3"/>
  <c r="B2605" i="3"/>
  <c r="A2605" i="3"/>
  <c r="B2604" i="3"/>
  <c r="A2604" i="3"/>
  <c r="B2603" i="3"/>
  <c r="A2603" i="3"/>
  <c r="B2602" i="3"/>
  <c r="A2602" i="3"/>
  <c r="B2601" i="3"/>
  <c r="A2601" i="3"/>
  <c r="B2600" i="3"/>
  <c r="A2600" i="3"/>
  <c r="B2599" i="3"/>
  <c r="A2599" i="3"/>
  <c r="B2598" i="3"/>
  <c r="A2598" i="3"/>
  <c r="B2597" i="3"/>
  <c r="A2597" i="3"/>
  <c r="B2596" i="3"/>
  <c r="A2596" i="3"/>
  <c r="B2595" i="3"/>
  <c r="A2595" i="3"/>
  <c r="B2594" i="3"/>
  <c r="A2594" i="3"/>
  <c r="B2593" i="3"/>
  <c r="A2593" i="3"/>
  <c r="B2592" i="3"/>
  <c r="A2592" i="3"/>
  <c r="B2591" i="3"/>
  <c r="A2591" i="3"/>
  <c r="B2590" i="3"/>
  <c r="A2590" i="3"/>
  <c r="B2589" i="3"/>
  <c r="A2589" i="3"/>
  <c r="B2588" i="3"/>
  <c r="A2588" i="3"/>
  <c r="B2587" i="3"/>
  <c r="A2587" i="3"/>
  <c r="B2586" i="3"/>
  <c r="A2586" i="3"/>
  <c r="B2585" i="3"/>
  <c r="A2585" i="3"/>
  <c r="B2584" i="3"/>
  <c r="A2584" i="3"/>
  <c r="B2583" i="3"/>
  <c r="A2583" i="3"/>
  <c r="B2582" i="3"/>
  <c r="A2582" i="3"/>
  <c r="B2581" i="3"/>
  <c r="A2581" i="3"/>
  <c r="B2580" i="3"/>
  <c r="A2580" i="3"/>
  <c r="B2579" i="3"/>
  <c r="A2579" i="3"/>
  <c r="B2578" i="3"/>
  <c r="A2578" i="3"/>
  <c r="B2577" i="3"/>
  <c r="A2577" i="3"/>
  <c r="B2576" i="3"/>
  <c r="A2576" i="3"/>
  <c r="B2575" i="3"/>
  <c r="A2575" i="3"/>
  <c r="B2574" i="3"/>
  <c r="A2574" i="3"/>
  <c r="B2573" i="3"/>
  <c r="A2573" i="3"/>
  <c r="B2572" i="3"/>
  <c r="A2572" i="3"/>
  <c r="B2571" i="3"/>
  <c r="A2571" i="3"/>
  <c r="B2570" i="3"/>
  <c r="A2570" i="3"/>
  <c r="B2569" i="3"/>
  <c r="A2569" i="3"/>
  <c r="B2568" i="3"/>
  <c r="A2568" i="3"/>
  <c r="B2567" i="3"/>
  <c r="A2567" i="3"/>
  <c r="B2566" i="3"/>
  <c r="A2566" i="3"/>
  <c r="B2565" i="3"/>
  <c r="A2565" i="3"/>
  <c r="B2564" i="3"/>
  <c r="A2564" i="3"/>
  <c r="B2563" i="3"/>
  <c r="A2563" i="3"/>
  <c r="B2562" i="3"/>
  <c r="A2562" i="3"/>
  <c r="B2561" i="3"/>
  <c r="A2561" i="3"/>
  <c r="B2560" i="3"/>
  <c r="A2560" i="3"/>
  <c r="B2559" i="3"/>
  <c r="A2559" i="3"/>
  <c r="B2558" i="3"/>
  <c r="A2558" i="3"/>
  <c r="B2557" i="3"/>
  <c r="A2557" i="3"/>
  <c r="B2556" i="3"/>
  <c r="A2556" i="3"/>
  <c r="B2555" i="3"/>
  <c r="A2555" i="3"/>
  <c r="B2554" i="3"/>
  <c r="A2554" i="3"/>
  <c r="B2553" i="3"/>
  <c r="A2553" i="3"/>
  <c r="B2552" i="3"/>
  <c r="A2552" i="3"/>
  <c r="B2551" i="3"/>
  <c r="A2551" i="3"/>
  <c r="B2550" i="3"/>
  <c r="A2550" i="3"/>
  <c r="B2549" i="3"/>
  <c r="A2549" i="3"/>
  <c r="B2548" i="3"/>
  <c r="A2548" i="3"/>
  <c r="B2547" i="3"/>
  <c r="A2547" i="3"/>
  <c r="B2546" i="3"/>
  <c r="A2546" i="3"/>
  <c r="B2545" i="3"/>
  <c r="A2545" i="3"/>
  <c r="B2544" i="3"/>
  <c r="A2544" i="3"/>
  <c r="B2543" i="3"/>
  <c r="A2543" i="3"/>
  <c r="B2542" i="3"/>
  <c r="A2542" i="3"/>
  <c r="B2541" i="3"/>
  <c r="A2541" i="3"/>
  <c r="B2540" i="3"/>
  <c r="A2540" i="3"/>
  <c r="B2539" i="3"/>
  <c r="A2539" i="3"/>
  <c r="B2538" i="3"/>
  <c r="A2538" i="3"/>
  <c r="B2537" i="3"/>
  <c r="A2537" i="3"/>
  <c r="B2536" i="3"/>
  <c r="A2536" i="3"/>
  <c r="B2535" i="3"/>
  <c r="A2535" i="3"/>
  <c r="B2534" i="3"/>
  <c r="A2534" i="3"/>
  <c r="B2533" i="3"/>
  <c r="A2533" i="3"/>
  <c r="B2532" i="3"/>
  <c r="A2532" i="3"/>
  <c r="B2531" i="3"/>
  <c r="A2531" i="3"/>
  <c r="B2530" i="3"/>
  <c r="A2530" i="3"/>
  <c r="B2529" i="3"/>
  <c r="A2529" i="3"/>
  <c r="B2528" i="3"/>
  <c r="A2528" i="3"/>
  <c r="B2527" i="3"/>
  <c r="A2527" i="3"/>
  <c r="B2526" i="3"/>
  <c r="A2526" i="3"/>
  <c r="B2525" i="3"/>
  <c r="A2525" i="3"/>
  <c r="B2524" i="3"/>
  <c r="A2524" i="3"/>
  <c r="B2523" i="3"/>
  <c r="A2523" i="3"/>
  <c r="B2522" i="3"/>
  <c r="A2522" i="3"/>
  <c r="B2521" i="3"/>
  <c r="A2521" i="3"/>
  <c r="B2520" i="3"/>
  <c r="A2520" i="3"/>
  <c r="B2519" i="3"/>
  <c r="A2519" i="3"/>
  <c r="B2518" i="3"/>
  <c r="A2518" i="3"/>
  <c r="B2517" i="3"/>
  <c r="A2517" i="3"/>
  <c r="B2516" i="3"/>
  <c r="A2516" i="3"/>
  <c r="B2515" i="3"/>
  <c r="A2515" i="3"/>
  <c r="B2514" i="3"/>
  <c r="A2514" i="3"/>
  <c r="B2513" i="3"/>
  <c r="A2513" i="3"/>
  <c r="B2512" i="3"/>
  <c r="A2512" i="3"/>
  <c r="B2511" i="3"/>
  <c r="A2511" i="3"/>
  <c r="B2510" i="3"/>
  <c r="A2510" i="3"/>
  <c r="B2509" i="3"/>
  <c r="A2509" i="3"/>
  <c r="B2508" i="3"/>
  <c r="A2508" i="3"/>
  <c r="B2507" i="3"/>
  <c r="A2507" i="3"/>
  <c r="B2506" i="3"/>
  <c r="A2506" i="3"/>
  <c r="B2505" i="3"/>
  <c r="A2505" i="3"/>
  <c r="B2504" i="3"/>
  <c r="A2504" i="3"/>
  <c r="B2503" i="3"/>
  <c r="A2503" i="3"/>
  <c r="B2502" i="3"/>
  <c r="A2502" i="3"/>
  <c r="B2501" i="3"/>
  <c r="A2501" i="3"/>
  <c r="B2500" i="3"/>
  <c r="A2500" i="3"/>
  <c r="B2499" i="3"/>
  <c r="A2499" i="3"/>
  <c r="B2498" i="3"/>
  <c r="A2498" i="3"/>
  <c r="B2497" i="3"/>
  <c r="A2497" i="3"/>
  <c r="B2496" i="3"/>
  <c r="A2496" i="3"/>
  <c r="B2495" i="3"/>
  <c r="A2495" i="3"/>
  <c r="B2494" i="3"/>
  <c r="A2494" i="3"/>
  <c r="B2493" i="3"/>
  <c r="A2493" i="3"/>
  <c r="B2492" i="3"/>
  <c r="A2492" i="3"/>
  <c r="B2491" i="3"/>
  <c r="A2491" i="3"/>
  <c r="B2490" i="3"/>
  <c r="A2490" i="3"/>
  <c r="B2489" i="3"/>
  <c r="A2489" i="3"/>
  <c r="B2488" i="3"/>
  <c r="A2488" i="3"/>
  <c r="B2487" i="3"/>
  <c r="A2487" i="3"/>
  <c r="B2486" i="3"/>
  <c r="A2486" i="3"/>
  <c r="B2485" i="3"/>
  <c r="A2485" i="3"/>
  <c r="B2484" i="3"/>
  <c r="A2484" i="3"/>
  <c r="B2483" i="3"/>
  <c r="A2483" i="3"/>
  <c r="B2482" i="3"/>
  <c r="A2482" i="3"/>
  <c r="B2481" i="3"/>
  <c r="A2481" i="3"/>
  <c r="B2480" i="3"/>
  <c r="A2480" i="3"/>
  <c r="B2479" i="3"/>
  <c r="A2479" i="3"/>
  <c r="B2478" i="3"/>
  <c r="A2478" i="3"/>
  <c r="B2477" i="3"/>
  <c r="A2477" i="3"/>
  <c r="B2476" i="3"/>
  <c r="A2476" i="3"/>
  <c r="B2475" i="3"/>
  <c r="A2475" i="3"/>
  <c r="B2474" i="3"/>
  <c r="A2474" i="3"/>
  <c r="B2473" i="3"/>
  <c r="A2473" i="3"/>
  <c r="B2472" i="3"/>
  <c r="A2472" i="3"/>
  <c r="B2471" i="3"/>
  <c r="A2471" i="3"/>
  <c r="B2470" i="3"/>
  <c r="A2470" i="3"/>
  <c r="B2469" i="3"/>
  <c r="A2469" i="3"/>
  <c r="B2468" i="3"/>
  <c r="A2468" i="3"/>
  <c r="B2467" i="3"/>
  <c r="A2467" i="3"/>
  <c r="B2466" i="3"/>
  <c r="A2466" i="3"/>
  <c r="B2465" i="3"/>
  <c r="A2465" i="3"/>
  <c r="B2464" i="3"/>
  <c r="A2464" i="3"/>
  <c r="B2463" i="3"/>
  <c r="A2463" i="3"/>
  <c r="B2462" i="3"/>
  <c r="A2462" i="3"/>
  <c r="B2461" i="3"/>
  <c r="A2461" i="3"/>
  <c r="B2460" i="3"/>
  <c r="A2460" i="3"/>
  <c r="B2459" i="3"/>
  <c r="A2459" i="3"/>
  <c r="B2458" i="3"/>
  <c r="A2458" i="3"/>
  <c r="B2457" i="3"/>
  <c r="A2457" i="3"/>
  <c r="B2456" i="3"/>
  <c r="A2456" i="3"/>
  <c r="B2455" i="3"/>
  <c r="A2455" i="3"/>
  <c r="B2454" i="3"/>
  <c r="A2454" i="3"/>
  <c r="B2453" i="3"/>
  <c r="A2453" i="3"/>
  <c r="B2452" i="3"/>
  <c r="A2452" i="3"/>
  <c r="B2451" i="3"/>
  <c r="A2451" i="3"/>
  <c r="B2450" i="3"/>
  <c r="A2450" i="3"/>
  <c r="B2449" i="3"/>
  <c r="A2449" i="3"/>
  <c r="B2448" i="3"/>
  <c r="A2448" i="3"/>
  <c r="B2447" i="3"/>
  <c r="A2447" i="3"/>
  <c r="B2446" i="3"/>
  <c r="A2446" i="3"/>
  <c r="B2445" i="3"/>
  <c r="A2445" i="3"/>
  <c r="B2444" i="3"/>
  <c r="A2444" i="3"/>
  <c r="B2443" i="3"/>
  <c r="A2443" i="3"/>
  <c r="B2442" i="3"/>
  <c r="A2442" i="3"/>
  <c r="B2441" i="3"/>
  <c r="A2441" i="3"/>
  <c r="B2440" i="3"/>
  <c r="A2440" i="3"/>
  <c r="B2439" i="3"/>
  <c r="A2439" i="3"/>
  <c r="B2438" i="3"/>
  <c r="A2438" i="3"/>
  <c r="B2437" i="3"/>
  <c r="A2437" i="3"/>
  <c r="B2436" i="3"/>
  <c r="A2436" i="3"/>
  <c r="B2435" i="3"/>
  <c r="A2435" i="3"/>
  <c r="B2434" i="3"/>
  <c r="A2434" i="3"/>
  <c r="B2433" i="3"/>
  <c r="A2433" i="3"/>
  <c r="B2432" i="3"/>
  <c r="A2432" i="3"/>
  <c r="B2431" i="3"/>
  <c r="A2431" i="3"/>
  <c r="B2430" i="3"/>
  <c r="A2430" i="3"/>
  <c r="B2429" i="3"/>
  <c r="A2429" i="3"/>
  <c r="B2428" i="3"/>
  <c r="A2428" i="3"/>
  <c r="B2427" i="3"/>
  <c r="A2427" i="3"/>
  <c r="B2426" i="3"/>
  <c r="A2426" i="3"/>
  <c r="B2425" i="3"/>
  <c r="A2425" i="3"/>
  <c r="B2424" i="3"/>
  <c r="A2424" i="3"/>
  <c r="B2423" i="3"/>
  <c r="A2423" i="3"/>
  <c r="B2422" i="3"/>
  <c r="A2422" i="3"/>
  <c r="B2421" i="3"/>
  <c r="A2421" i="3"/>
  <c r="B2420" i="3"/>
  <c r="A2420" i="3"/>
  <c r="B2419" i="3"/>
  <c r="A2419" i="3"/>
  <c r="B2418" i="3"/>
  <c r="A2418" i="3"/>
  <c r="B2417" i="3"/>
  <c r="A2417" i="3"/>
  <c r="B2416" i="3"/>
  <c r="A2416" i="3"/>
  <c r="B2415" i="3"/>
  <c r="A2415" i="3"/>
  <c r="B2414" i="3"/>
  <c r="A2414" i="3"/>
  <c r="B2413" i="3"/>
  <c r="A2413" i="3"/>
  <c r="B2412" i="3"/>
  <c r="A2412" i="3"/>
  <c r="B2411" i="3"/>
  <c r="A2411" i="3"/>
  <c r="B2410" i="3"/>
  <c r="A2410" i="3"/>
  <c r="B2409" i="3"/>
  <c r="A2409" i="3"/>
  <c r="B2408" i="3"/>
  <c r="A2408" i="3"/>
  <c r="B2407" i="3"/>
  <c r="A2407" i="3"/>
  <c r="B2406" i="3"/>
  <c r="A2406" i="3"/>
  <c r="B2405" i="3"/>
  <c r="A2405" i="3"/>
  <c r="B2404" i="3"/>
  <c r="A2404" i="3"/>
  <c r="B2403" i="3"/>
  <c r="A2403" i="3"/>
  <c r="B2402" i="3"/>
  <c r="A2402" i="3"/>
  <c r="B2401" i="3"/>
  <c r="A2401" i="3"/>
  <c r="B2400" i="3"/>
  <c r="A2400" i="3"/>
  <c r="B2399" i="3"/>
  <c r="A2399" i="3"/>
  <c r="B2398" i="3"/>
  <c r="A2398" i="3"/>
  <c r="B2397" i="3"/>
  <c r="A2397" i="3"/>
  <c r="B2396" i="3"/>
  <c r="A2396" i="3"/>
  <c r="B2395" i="3"/>
  <c r="A2395" i="3"/>
  <c r="B2394" i="3"/>
  <c r="A2394" i="3"/>
  <c r="B2393" i="3"/>
  <c r="A2393" i="3"/>
  <c r="B2392" i="3"/>
  <c r="A2392" i="3"/>
  <c r="B2391" i="3"/>
  <c r="A2391" i="3"/>
  <c r="B2390" i="3"/>
  <c r="A2390" i="3"/>
  <c r="B2389" i="3"/>
  <c r="A2389" i="3"/>
  <c r="B2388" i="3"/>
  <c r="A2388" i="3"/>
  <c r="B2387" i="3"/>
  <c r="A2387" i="3"/>
  <c r="B2386" i="3"/>
  <c r="A2386" i="3"/>
  <c r="B2385" i="3"/>
  <c r="A2385" i="3"/>
  <c r="B2384" i="3"/>
  <c r="A2384" i="3"/>
  <c r="B2383" i="3"/>
  <c r="A2383" i="3"/>
  <c r="B2382" i="3"/>
  <c r="A2382" i="3"/>
  <c r="B2381" i="3"/>
  <c r="A2381" i="3"/>
  <c r="B2380" i="3"/>
  <c r="A2380" i="3"/>
  <c r="B2379" i="3"/>
  <c r="A2379" i="3"/>
  <c r="B2378" i="3"/>
  <c r="A2378" i="3"/>
  <c r="B2377" i="3"/>
  <c r="A2377" i="3"/>
  <c r="B2376" i="3"/>
  <c r="A2376" i="3"/>
  <c r="B2375" i="3"/>
  <c r="A2375" i="3"/>
  <c r="B2374" i="3"/>
  <c r="A2374" i="3"/>
  <c r="B2373" i="3"/>
  <c r="A2373" i="3"/>
  <c r="B2372" i="3"/>
  <c r="A2372" i="3"/>
  <c r="B2371" i="3"/>
  <c r="A2371" i="3"/>
  <c r="B2370" i="3"/>
  <c r="A2370" i="3"/>
  <c r="B2369" i="3"/>
  <c r="A2369" i="3"/>
  <c r="B2368" i="3"/>
  <c r="A2368" i="3"/>
  <c r="B2367" i="3"/>
  <c r="A2367" i="3"/>
  <c r="B2366" i="3"/>
  <c r="A2366" i="3"/>
  <c r="B2365" i="3"/>
  <c r="A2365" i="3"/>
  <c r="B2364" i="3"/>
  <c r="A2364" i="3"/>
  <c r="B2363" i="3"/>
  <c r="A2363" i="3"/>
  <c r="B2362" i="3"/>
  <c r="A2362" i="3"/>
  <c r="B2361" i="3"/>
  <c r="A2361" i="3"/>
  <c r="B2360" i="3"/>
  <c r="A2360" i="3"/>
  <c r="B2359" i="3"/>
  <c r="A2359" i="3"/>
  <c r="B2358" i="3"/>
  <c r="A2358" i="3"/>
  <c r="B2357" i="3"/>
  <c r="A2357" i="3"/>
  <c r="B2356" i="3"/>
  <c r="A2356" i="3"/>
  <c r="B2355" i="3"/>
  <c r="A2355" i="3"/>
  <c r="B2354" i="3"/>
  <c r="A2354" i="3"/>
  <c r="B2353" i="3"/>
  <c r="A2353" i="3"/>
  <c r="B2352" i="3"/>
  <c r="A2352" i="3"/>
  <c r="B2351" i="3"/>
  <c r="A2351" i="3"/>
  <c r="B2350" i="3"/>
  <c r="A2350" i="3"/>
  <c r="B2349" i="3"/>
  <c r="A2349" i="3"/>
  <c r="B2348" i="3"/>
  <c r="A2348" i="3"/>
  <c r="B2347" i="3"/>
  <c r="A2347" i="3"/>
  <c r="B2346" i="3"/>
  <c r="A2346" i="3"/>
  <c r="B2345" i="3"/>
  <c r="A2345" i="3"/>
  <c r="B2344" i="3"/>
  <c r="A2344" i="3"/>
  <c r="B2343" i="3"/>
  <c r="A2343" i="3"/>
  <c r="B2342" i="3"/>
  <c r="A2342" i="3"/>
  <c r="B2341" i="3"/>
  <c r="A2341" i="3"/>
  <c r="B2340" i="3"/>
  <c r="A2340" i="3"/>
  <c r="B2339" i="3"/>
  <c r="A2339" i="3"/>
  <c r="B2338" i="3"/>
  <c r="A2338" i="3"/>
  <c r="B2337" i="3"/>
  <c r="A2337" i="3"/>
  <c r="B2336" i="3"/>
  <c r="A2336" i="3"/>
  <c r="B2335" i="3"/>
  <c r="A2335" i="3"/>
  <c r="B2334" i="3"/>
  <c r="A2334" i="3"/>
  <c r="B2333" i="3"/>
  <c r="A2333" i="3"/>
  <c r="B2332" i="3"/>
  <c r="A2332" i="3"/>
  <c r="B2331" i="3"/>
  <c r="A2331" i="3"/>
  <c r="B2330" i="3"/>
  <c r="A2330" i="3"/>
  <c r="B2329" i="3"/>
  <c r="A2329" i="3"/>
  <c r="B2328" i="3"/>
  <c r="A2328" i="3"/>
  <c r="B2327" i="3"/>
  <c r="A2327" i="3"/>
  <c r="B2326" i="3"/>
  <c r="A2326" i="3"/>
  <c r="B2325" i="3"/>
  <c r="A2325" i="3"/>
  <c r="B2324" i="3"/>
  <c r="A2324" i="3"/>
  <c r="B2323" i="3"/>
  <c r="A2323" i="3"/>
  <c r="B2322" i="3"/>
  <c r="A2322" i="3"/>
  <c r="B2321" i="3"/>
  <c r="A2321" i="3"/>
  <c r="B2320" i="3"/>
  <c r="A2320" i="3"/>
  <c r="B2319" i="3"/>
  <c r="A2319" i="3"/>
  <c r="B2318" i="3"/>
  <c r="A2318" i="3"/>
  <c r="B2317" i="3"/>
  <c r="A2317" i="3"/>
  <c r="B2316" i="3"/>
  <c r="A2316" i="3"/>
  <c r="B2315" i="3"/>
  <c r="A2315" i="3"/>
  <c r="B2314" i="3"/>
  <c r="A2314" i="3"/>
  <c r="B2313" i="3"/>
  <c r="A2313" i="3"/>
  <c r="B2312" i="3"/>
  <c r="A2312" i="3"/>
  <c r="B2311" i="3"/>
  <c r="A2311" i="3"/>
  <c r="B2310" i="3"/>
  <c r="A2310" i="3"/>
  <c r="B2309" i="3"/>
  <c r="A2309" i="3"/>
  <c r="B2308" i="3"/>
  <c r="A2308" i="3"/>
  <c r="B2307" i="3"/>
  <c r="A2307" i="3"/>
  <c r="B2306" i="3"/>
  <c r="A2306" i="3"/>
  <c r="B2305" i="3"/>
  <c r="A2305" i="3"/>
  <c r="B2304" i="3"/>
  <c r="A2304" i="3"/>
  <c r="B2303" i="3"/>
  <c r="A2303" i="3"/>
  <c r="B2302" i="3"/>
  <c r="A2302" i="3"/>
  <c r="B2301" i="3"/>
  <c r="A2301" i="3"/>
  <c r="B2300" i="3"/>
  <c r="A2300" i="3"/>
  <c r="B2299" i="3"/>
  <c r="A2299" i="3"/>
  <c r="B2298" i="3"/>
  <c r="A2298" i="3"/>
  <c r="B2297" i="3"/>
  <c r="A2297" i="3"/>
  <c r="B2296" i="3"/>
  <c r="A2296" i="3"/>
  <c r="B2295" i="3"/>
  <c r="A2295" i="3"/>
  <c r="B2294" i="3"/>
  <c r="A2294" i="3"/>
  <c r="B2293" i="3"/>
  <c r="A2293" i="3"/>
  <c r="B2292" i="3"/>
  <c r="A2292" i="3"/>
  <c r="B2291" i="3"/>
  <c r="A2291" i="3"/>
  <c r="B2290" i="3"/>
  <c r="A2290" i="3"/>
  <c r="B2289" i="3"/>
  <c r="A2289" i="3"/>
  <c r="B2288" i="3"/>
  <c r="A2288" i="3"/>
  <c r="B2287" i="3"/>
  <c r="A2287" i="3"/>
  <c r="B2286" i="3"/>
  <c r="A2286" i="3"/>
  <c r="B2285" i="3"/>
  <c r="A2285" i="3"/>
  <c r="B2284" i="3"/>
  <c r="A2284" i="3"/>
  <c r="B2283" i="3"/>
  <c r="A2283" i="3"/>
  <c r="B2282" i="3"/>
  <c r="A2282" i="3"/>
  <c r="B2281" i="3"/>
  <c r="A2281" i="3"/>
  <c r="B2280" i="3"/>
  <c r="A2280" i="3"/>
  <c r="B2279" i="3"/>
  <c r="A2279" i="3"/>
  <c r="B2278" i="3"/>
  <c r="A2278" i="3"/>
  <c r="B2277" i="3"/>
  <c r="A2277" i="3"/>
  <c r="B2276" i="3"/>
  <c r="A2276" i="3"/>
  <c r="B2275" i="3"/>
  <c r="A2275" i="3"/>
  <c r="B2274" i="3"/>
  <c r="A2274" i="3"/>
  <c r="B2273" i="3"/>
  <c r="A2273" i="3"/>
  <c r="B2272" i="3"/>
  <c r="A2272" i="3"/>
  <c r="B2271" i="3"/>
  <c r="A2271" i="3"/>
  <c r="B2270" i="3"/>
  <c r="A2270" i="3"/>
  <c r="B2269" i="3"/>
  <c r="A2269" i="3"/>
  <c r="B2268" i="3"/>
  <c r="A2268" i="3"/>
  <c r="B2267" i="3"/>
  <c r="A2267" i="3"/>
  <c r="B2266" i="3"/>
  <c r="A2266" i="3"/>
  <c r="B2265" i="3"/>
  <c r="A2265" i="3"/>
  <c r="B2264" i="3"/>
  <c r="A2264" i="3"/>
  <c r="B2263" i="3"/>
  <c r="A2263" i="3"/>
  <c r="B2262" i="3"/>
  <c r="A2262" i="3"/>
  <c r="B2261" i="3"/>
  <c r="A2261" i="3"/>
  <c r="B2260" i="3"/>
  <c r="A2260" i="3"/>
  <c r="B2259" i="3"/>
  <c r="A2259" i="3"/>
  <c r="B2258" i="3"/>
  <c r="A2258" i="3"/>
  <c r="B2257" i="3"/>
  <c r="A2257" i="3"/>
  <c r="B2256" i="3"/>
  <c r="A2256" i="3"/>
  <c r="B2255" i="3"/>
  <c r="A2255" i="3"/>
  <c r="B2254" i="3"/>
  <c r="A2254" i="3"/>
  <c r="B2253" i="3"/>
  <c r="A2253" i="3"/>
  <c r="B2252" i="3"/>
  <c r="A2252" i="3"/>
  <c r="B2251" i="3"/>
  <c r="A2251" i="3"/>
  <c r="B2250" i="3"/>
  <c r="A2250" i="3"/>
  <c r="B2249" i="3"/>
  <c r="A2249" i="3"/>
  <c r="B2248" i="3"/>
  <c r="A2248" i="3"/>
  <c r="B2247" i="3"/>
  <c r="A2247" i="3"/>
  <c r="B2246" i="3"/>
  <c r="A2246" i="3"/>
  <c r="B2245" i="3"/>
  <c r="A2245" i="3"/>
  <c r="B2244" i="3"/>
  <c r="A2244" i="3"/>
  <c r="B2243" i="3"/>
  <c r="A2243" i="3"/>
  <c r="B2242" i="3"/>
  <c r="A2242" i="3"/>
  <c r="B2241" i="3"/>
  <c r="A2241" i="3"/>
  <c r="B2240" i="3"/>
  <c r="A2240" i="3"/>
  <c r="B2239" i="3"/>
  <c r="A2239" i="3"/>
  <c r="B2238" i="3"/>
  <c r="A2238" i="3"/>
  <c r="B2237" i="3"/>
  <c r="A2237" i="3"/>
  <c r="B2236" i="3"/>
  <c r="A2236" i="3"/>
  <c r="B2235" i="3"/>
  <c r="A2235" i="3"/>
  <c r="B2234" i="3"/>
  <c r="A2234" i="3"/>
  <c r="B2233" i="3"/>
  <c r="A2233" i="3"/>
  <c r="B2232" i="3"/>
  <c r="A2232" i="3"/>
  <c r="B2231" i="3"/>
  <c r="A2231" i="3"/>
  <c r="B2230" i="3"/>
  <c r="A2230" i="3"/>
  <c r="B2229" i="3"/>
  <c r="A2229" i="3"/>
  <c r="B2228" i="3"/>
  <c r="A2228" i="3"/>
  <c r="B2227" i="3"/>
  <c r="A2227" i="3"/>
  <c r="B2226" i="3"/>
  <c r="A2226" i="3"/>
  <c r="B2225" i="3"/>
  <c r="A2225" i="3"/>
  <c r="B2224" i="3"/>
  <c r="A2224" i="3"/>
  <c r="B2223" i="3"/>
  <c r="A2223" i="3"/>
  <c r="B2222" i="3"/>
  <c r="A2222" i="3"/>
  <c r="B2221" i="3"/>
  <c r="A2221" i="3"/>
  <c r="B2220" i="3"/>
  <c r="A2220" i="3"/>
  <c r="B2219" i="3"/>
  <c r="A2219" i="3"/>
  <c r="B2218" i="3"/>
  <c r="A2218" i="3"/>
  <c r="B2217" i="3"/>
  <c r="A2217" i="3"/>
  <c r="B2216" i="3"/>
  <c r="A2216" i="3"/>
  <c r="B2215" i="3"/>
  <c r="A2215" i="3"/>
  <c r="B2214" i="3"/>
  <c r="A2214" i="3"/>
  <c r="B2213" i="3"/>
  <c r="A2213" i="3"/>
  <c r="B2212" i="3"/>
  <c r="A2212" i="3"/>
  <c r="B2211" i="3"/>
  <c r="A2211" i="3"/>
  <c r="B2210" i="3"/>
  <c r="A2210" i="3"/>
  <c r="B2209" i="3"/>
  <c r="A2209" i="3"/>
  <c r="B2208" i="3"/>
  <c r="A2208" i="3"/>
  <c r="B2207" i="3"/>
  <c r="A2207" i="3"/>
  <c r="B2206" i="3"/>
  <c r="A2206" i="3"/>
  <c r="B2205" i="3"/>
  <c r="A2205" i="3"/>
  <c r="B2204" i="3"/>
  <c r="A2204" i="3"/>
  <c r="B2203" i="3"/>
  <c r="A2203" i="3"/>
  <c r="B2202" i="3"/>
  <c r="A2202" i="3"/>
  <c r="B2201" i="3"/>
  <c r="A2201" i="3"/>
  <c r="B2200" i="3"/>
  <c r="A2200" i="3"/>
  <c r="B2199" i="3"/>
  <c r="A2199" i="3"/>
  <c r="B2198" i="3"/>
  <c r="A2198" i="3"/>
  <c r="B2197" i="3"/>
  <c r="A2197" i="3"/>
  <c r="B2196" i="3"/>
  <c r="A2196" i="3"/>
  <c r="B2195" i="3"/>
  <c r="A2195" i="3"/>
  <c r="B2194" i="3"/>
  <c r="A2194" i="3"/>
  <c r="B2193" i="3"/>
  <c r="A2193" i="3"/>
  <c r="B2192" i="3"/>
  <c r="A2192" i="3"/>
  <c r="B2191" i="3"/>
  <c r="A2191" i="3"/>
  <c r="B2190" i="3"/>
  <c r="A2190" i="3"/>
  <c r="B2189" i="3"/>
  <c r="A2189" i="3"/>
  <c r="B2188" i="3"/>
  <c r="A2188" i="3"/>
  <c r="B2187" i="3"/>
  <c r="A2187" i="3"/>
  <c r="B2186" i="3"/>
  <c r="A2186" i="3"/>
  <c r="B2185" i="3"/>
  <c r="A2185" i="3"/>
  <c r="B2184" i="3"/>
  <c r="A2184" i="3"/>
  <c r="B2183" i="3"/>
  <c r="A2183" i="3"/>
  <c r="B2182" i="3"/>
  <c r="A2182" i="3"/>
  <c r="B2181" i="3"/>
  <c r="A2181" i="3"/>
  <c r="B2180" i="3"/>
  <c r="A2180" i="3"/>
  <c r="B2179" i="3"/>
  <c r="A2179" i="3"/>
  <c r="B2178" i="3"/>
  <c r="A2178" i="3"/>
  <c r="B2177" i="3"/>
  <c r="A2177" i="3"/>
  <c r="B2176" i="3"/>
  <c r="A2176" i="3"/>
  <c r="B2175" i="3"/>
  <c r="A2175" i="3"/>
  <c r="B2174" i="3"/>
  <c r="A2174" i="3"/>
  <c r="B2173" i="3"/>
  <c r="A2173" i="3"/>
  <c r="B2172" i="3"/>
  <c r="A2172" i="3"/>
  <c r="B2171" i="3"/>
  <c r="A2171" i="3"/>
  <c r="B2170" i="3"/>
  <c r="A2170" i="3"/>
  <c r="B2169" i="3"/>
  <c r="A2169" i="3"/>
  <c r="B2168" i="3"/>
  <c r="A2168" i="3"/>
  <c r="B2167" i="3"/>
  <c r="A2167" i="3"/>
  <c r="B2166" i="3"/>
  <c r="A2166" i="3"/>
  <c r="B2165" i="3"/>
  <c r="A2165" i="3"/>
  <c r="B2164" i="3"/>
  <c r="A2164" i="3"/>
  <c r="B2163" i="3"/>
  <c r="A2163" i="3"/>
  <c r="B2162" i="3"/>
  <c r="A2162" i="3"/>
  <c r="B2161" i="3"/>
  <c r="A2161" i="3"/>
  <c r="B2160" i="3"/>
  <c r="A2160" i="3"/>
  <c r="B2159" i="3"/>
  <c r="A2159" i="3"/>
  <c r="B2158" i="3"/>
  <c r="A2158" i="3"/>
  <c r="B2157" i="3"/>
  <c r="A2157" i="3"/>
  <c r="B2156" i="3"/>
  <c r="A2156" i="3"/>
  <c r="B2155" i="3"/>
  <c r="A2155" i="3"/>
  <c r="B2154" i="3"/>
  <c r="A2154" i="3"/>
  <c r="B2153" i="3"/>
  <c r="A2153" i="3"/>
  <c r="B2152" i="3"/>
  <c r="A2152" i="3"/>
  <c r="B2151" i="3"/>
  <c r="A2151" i="3"/>
  <c r="B2150" i="3"/>
  <c r="A2150" i="3"/>
  <c r="B2149" i="3"/>
  <c r="A2149" i="3"/>
  <c r="B2148" i="3"/>
  <c r="A2148" i="3"/>
  <c r="B2147" i="3"/>
  <c r="A2147" i="3"/>
  <c r="B2146" i="3"/>
  <c r="A2146" i="3"/>
  <c r="B2145" i="3"/>
  <c r="A2145" i="3"/>
  <c r="B2144" i="3"/>
  <c r="A2144" i="3"/>
  <c r="B2143" i="3"/>
  <c r="A2143" i="3"/>
  <c r="B2142" i="3"/>
  <c r="A2142" i="3"/>
  <c r="B2141" i="3"/>
  <c r="A2141" i="3"/>
  <c r="B2140" i="3"/>
  <c r="A2140" i="3"/>
  <c r="B2139" i="3"/>
  <c r="A2139" i="3"/>
  <c r="B2138" i="3"/>
  <c r="A2138" i="3"/>
  <c r="B2137" i="3"/>
  <c r="A2137" i="3"/>
  <c r="B2136" i="3"/>
  <c r="A2136" i="3"/>
  <c r="B2135" i="3"/>
  <c r="A2135" i="3"/>
  <c r="B2134" i="3"/>
  <c r="A2134" i="3"/>
  <c r="B2133" i="3"/>
  <c r="A2133" i="3"/>
  <c r="B2132" i="3"/>
  <c r="A2132" i="3"/>
  <c r="B2131" i="3"/>
  <c r="A2131" i="3"/>
  <c r="B2130" i="3"/>
  <c r="A2130" i="3"/>
  <c r="B2129" i="3"/>
  <c r="A2129" i="3"/>
  <c r="B2128" i="3"/>
  <c r="A2128" i="3"/>
  <c r="B2127" i="3"/>
  <c r="A2127" i="3"/>
  <c r="B2126" i="3"/>
  <c r="A2126" i="3"/>
  <c r="B2125" i="3"/>
  <c r="A2125" i="3"/>
  <c r="B2124" i="3"/>
  <c r="A2124" i="3"/>
  <c r="B2123" i="3"/>
  <c r="A2123" i="3"/>
  <c r="B2122" i="3"/>
  <c r="A2122" i="3"/>
  <c r="B2121" i="3"/>
  <c r="A2121" i="3"/>
  <c r="B2120" i="3"/>
  <c r="A2120" i="3"/>
  <c r="B2119" i="3"/>
  <c r="A2119" i="3"/>
  <c r="B2118" i="3"/>
  <c r="A2118" i="3"/>
  <c r="B2117" i="3"/>
  <c r="A2117" i="3"/>
  <c r="B2116" i="3"/>
  <c r="A2116" i="3"/>
  <c r="B2115" i="3"/>
  <c r="A2115" i="3"/>
  <c r="B2114" i="3"/>
  <c r="A2114" i="3"/>
  <c r="B2113" i="3"/>
  <c r="A2113" i="3"/>
  <c r="B2112" i="3"/>
  <c r="A2112" i="3"/>
  <c r="B2111" i="3"/>
  <c r="A2111" i="3"/>
  <c r="B2110" i="3"/>
  <c r="A2110" i="3"/>
  <c r="B2109" i="3"/>
  <c r="A2109" i="3"/>
  <c r="B2108" i="3"/>
  <c r="A2108" i="3"/>
  <c r="B2107" i="3"/>
  <c r="A2107" i="3"/>
  <c r="B2106" i="3"/>
  <c r="A2106" i="3"/>
  <c r="B2105" i="3"/>
  <c r="A2105" i="3"/>
  <c r="B2104" i="3"/>
  <c r="A2104" i="3"/>
  <c r="B2103" i="3"/>
  <c r="A2103" i="3"/>
  <c r="B2102" i="3"/>
  <c r="A2102" i="3"/>
  <c r="B2101" i="3"/>
  <c r="A2101" i="3"/>
  <c r="B2100" i="3"/>
  <c r="A2100" i="3"/>
  <c r="B2099" i="3"/>
  <c r="A2099" i="3"/>
  <c r="B2098" i="3"/>
  <c r="A2098" i="3"/>
  <c r="B2097" i="3"/>
  <c r="A2097" i="3"/>
  <c r="B2096" i="3"/>
  <c r="A2096" i="3"/>
  <c r="B2095" i="3"/>
  <c r="A2095" i="3"/>
  <c r="B2094" i="3"/>
  <c r="A2094" i="3"/>
  <c r="B2093" i="3"/>
  <c r="A2093" i="3"/>
  <c r="B2092" i="3"/>
  <c r="A2092" i="3"/>
  <c r="B2091" i="3"/>
  <c r="A2091" i="3"/>
  <c r="B2090" i="3"/>
  <c r="A2090" i="3"/>
  <c r="B2089" i="3"/>
  <c r="A2089" i="3"/>
  <c r="B2088" i="3"/>
  <c r="A2088" i="3"/>
  <c r="B2087" i="3"/>
  <c r="A2087" i="3"/>
  <c r="B2086" i="3"/>
  <c r="A2086" i="3"/>
  <c r="B2085" i="3"/>
  <c r="A2085" i="3"/>
  <c r="B2084" i="3"/>
  <c r="A2084" i="3"/>
  <c r="B2083" i="3"/>
  <c r="A2083" i="3"/>
  <c r="B2082" i="3"/>
  <c r="A2082" i="3"/>
  <c r="B2081" i="3"/>
  <c r="A2081" i="3"/>
  <c r="B2080" i="3"/>
  <c r="A2080" i="3"/>
  <c r="B2079" i="3"/>
  <c r="A2079" i="3"/>
  <c r="B2078" i="3"/>
  <c r="A2078" i="3"/>
  <c r="B2077" i="3"/>
  <c r="A2077" i="3"/>
  <c r="B2076" i="3"/>
  <c r="A2076" i="3"/>
  <c r="B2075" i="3"/>
  <c r="A2075" i="3"/>
  <c r="B2074" i="3"/>
  <c r="A2074" i="3"/>
  <c r="B2073" i="3"/>
  <c r="A2073" i="3"/>
  <c r="B2072" i="3"/>
  <c r="A2072" i="3"/>
  <c r="B2071" i="3"/>
  <c r="A2071" i="3"/>
  <c r="B2070" i="3"/>
  <c r="A2070" i="3"/>
  <c r="B2069" i="3"/>
  <c r="A2069" i="3"/>
  <c r="B2068" i="3"/>
  <c r="A2068" i="3"/>
  <c r="B2067" i="3"/>
  <c r="A2067" i="3"/>
  <c r="B2066" i="3"/>
  <c r="A2066" i="3"/>
  <c r="B2065" i="3"/>
  <c r="A2065" i="3"/>
  <c r="B2064" i="3"/>
  <c r="A2064" i="3"/>
  <c r="B2063" i="3"/>
  <c r="A2063" i="3"/>
  <c r="B2062" i="3"/>
  <c r="A2062" i="3"/>
  <c r="B2061" i="3"/>
  <c r="A2061" i="3"/>
  <c r="B2060" i="3"/>
  <c r="A2060" i="3"/>
  <c r="B2059" i="3"/>
  <c r="A2059" i="3"/>
  <c r="B2058" i="3"/>
  <c r="A2058" i="3"/>
  <c r="B2057" i="3"/>
  <c r="A2057" i="3"/>
  <c r="B2056" i="3"/>
  <c r="A2056" i="3"/>
  <c r="B2055" i="3"/>
  <c r="A2055" i="3"/>
  <c r="B2054" i="3"/>
  <c r="A2054" i="3"/>
  <c r="B2053" i="3"/>
  <c r="A2053" i="3"/>
  <c r="B2052" i="3"/>
  <c r="A2052" i="3"/>
  <c r="B2051" i="3"/>
  <c r="A2051" i="3"/>
  <c r="B2050" i="3"/>
  <c r="A2050" i="3"/>
  <c r="B2049" i="3"/>
  <c r="A2049" i="3"/>
  <c r="B2048" i="3"/>
  <c r="A2048" i="3"/>
  <c r="B2047" i="3"/>
  <c r="A2047" i="3"/>
  <c r="B2046" i="3"/>
  <c r="A2046" i="3"/>
  <c r="B2045" i="3"/>
  <c r="A2045" i="3"/>
  <c r="B2044" i="3"/>
  <c r="A2044" i="3"/>
  <c r="B2043" i="3"/>
  <c r="A2043" i="3"/>
  <c r="B2042" i="3"/>
  <c r="A2042" i="3"/>
  <c r="B2041" i="3"/>
  <c r="A2041" i="3"/>
  <c r="B2040" i="3"/>
  <c r="A2040" i="3"/>
  <c r="B2039" i="3"/>
  <c r="A2039" i="3"/>
  <c r="B2038" i="3"/>
  <c r="A2038" i="3"/>
  <c r="B2037" i="3"/>
  <c r="A2037" i="3"/>
  <c r="B2036" i="3"/>
  <c r="A2036" i="3"/>
  <c r="B2035" i="3"/>
  <c r="A2035" i="3"/>
  <c r="B2034" i="3"/>
  <c r="A2034" i="3"/>
  <c r="B2033" i="3"/>
  <c r="A2033" i="3"/>
  <c r="B2032" i="3"/>
  <c r="A2032" i="3"/>
  <c r="B2031" i="3"/>
  <c r="A2031" i="3"/>
  <c r="B2030" i="3"/>
  <c r="A2030" i="3"/>
  <c r="B2029" i="3"/>
  <c r="A2029" i="3"/>
  <c r="B2028" i="3"/>
  <c r="A2028" i="3"/>
  <c r="B2027" i="3"/>
  <c r="A2027" i="3"/>
  <c r="B2026" i="3"/>
  <c r="A2026" i="3"/>
  <c r="B2025" i="3"/>
  <c r="A2025" i="3"/>
  <c r="B2024" i="3"/>
  <c r="A2024" i="3"/>
  <c r="B2023" i="3"/>
  <c r="A2023" i="3"/>
  <c r="B2022" i="3"/>
  <c r="A2022" i="3"/>
  <c r="B2021" i="3"/>
  <c r="A2021" i="3"/>
  <c r="B2020" i="3"/>
  <c r="A2020" i="3"/>
  <c r="B2019" i="3"/>
  <c r="A2019" i="3"/>
  <c r="B2018" i="3"/>
  <c r="A2018" i="3"/>
  <c r="B2017" i="3"/>
  <c r="A2017" i="3"/>
  <c r="B2016" i="3"/>
  <c r="A2016" i="3"/>
  <c r="B2015" i="3"/>
  <c r="A2015" i="3"/>
  <c r="B2014" i="3"/>
  <c r="A2014" i="3"/>
  <c r="B2013" i="3"/>
  <c r="A2013" i="3"/>
  <c r="B2012" i="3"/>
  <c r="A2012" i="3"/>
  <c r="B2011" i="3"/>
  <c r="A2011" i="3"/>
  <c r="B2010" i="3"/>
  <c r="A2010" i="3"/>
  <c r="B2009" i="3"/>
  <c r="A2009" i="3"/>
  <c r="B2008" i="3"/>
  <c r="A2008" i="3"/>
  <c r="B2007" i="3"/>
  <c r="A2007" i="3"/>
  <c r="B2006" i="3"/>
  <c r="A2006" i="3"/>
  <c r="B2005" i="3"/>
  <c r="A2005" i="3"/>
  <c r="B2004" i="3"/>
  <c r="A2004" i="3"/>
  <c r="B2003" i="3"/>
  <c r="A2003" i="3"/>
  <c r="B2002" i="3"/>
  <c r="A2002" i="3"/>
  <c r="B2001" i="3"/>
  <c r="A2001" i="3"/>
  <c r="B2000" i="3"/>
  <c r="A2000" i="3"/>
  <c r="B1999" i="3"/>
  <c r="A1999" i="3"/>
  <c r="B1998" i="3"/>
  <c r="A1998" i="3"/>
  <c r="B1997" i="3"/>
  <c r="A1997" i="3"/>
  <c r="B1996" i="3"/>
  <c r="A1996" i="3"/>
  <c r="B1995" i="3"/>
  <c r="A1995" i="3"/>
  <c r="B1994" i="3"/>
  <c r="A1994" i="3"/>
  <c r="B1993" i="3"/>
  <c r="A1993" i="3"/>
  <c r="B1992" i="3"/>
  <c r="A1992" i="3"/>
  <c r="B1991" i="3"/>
  <c r="A1991" i="3"/>
  <c r="B1990" i="3"/>
  <c r="A1990" i="3"/>
  <c r="B1989" i="3"/>
  <c r="A1989" i="3"/>
  <c r="B1988" i="3"/>
  <c r="A1988" i="3"/>
  <c r="B1987" i="3"/>
  <c r="A1987" i="3"/>
  <c r="B1986" i="3"/>
  <c r="A1986" i="3"/>
  <c r="B1985" i="3"/>
  <c r="A1985" i="3"/>
  <c r="B1984" i="3"/>
  <c r="A1984" i="3"/>
  <c r="B1983" i="3"/>
  <c r="A1983" i="3"/>
  <c r="B1982" i="3"/>
  <c r="A1982" i="3"/>
  <c r="B1981" i="3"/>
  <c r="A1981" i="3"/>
  <c r="B1980" i="3"/>
  <c r="A1980" i="3"/>
  <c r="B1979" i="3"/>
  <c r="A1979" i="3"/>
  <c r="B1978" i="3"/>
  <c r="A1978" i="3"/>
  <c r="B1977" i="3"/>
  <c r="A1977" i="3"/>
  <c r="B1976" i="3"/>
  <c r="A1976" i="3"/>
  <c r="B1975" i="3"/>
  <c r="A1975" i="3"/>
  <c r="B1974" i="3"/>
  <c r="A1974" i="3"/>
  <c r="B1973" i="3"/>
  <c r="A1973" i="3"/>
  <c r="B1972" i="3"/>
  <c r="A1972" i="3"/>
  <c r="B1971" i="3"/>
  <c r="A1971" i="3"/>
  <c r="B1970" i="3"/>
  <c r="A1970" i="3"/>
  <c r="B1969" i="3"/>
  <c r="A1969" i="3"/>
  <c r="B1968" i="3"/>
  <c r="A1968" i="3"/>
  <c r="B1967" i="3"/>
  <c r="A1967" i="3"/>
  <c r="B1966" i="3"/>
  <c r="A1966" i="3"/>
  <c r="B1965" i="3"/>
  <c r="A1965" i="3"/>
  <c r="B1964" i="3"/>
  <c r="A1964" i="3"/>
  <c r="B1963" i="3"/>
  <c r="A1963" i="3"/>
  <c r="B1962" i="3"/>
  <c r="A1962" i="3"/>
  <c r="B1961" i="3"/>
  <c r="A1961" i="3"/>
  <c r="B1960" i="3"/>
  <c r="A1960" i="3"/>
  <c r="B1959" i="3"/>
  <c r="A1959" i="3"/>
  <c r="B1958" i="3"/>
  <c r="A1958" i="3"/>
  <c r="B1957" i="3"/>
  <c r="A1957" i="3"/>
  <c r="B1956" i="3"/>
  <c r="A1956" i="3"/>
  <c r="B1955" i="3"/>
  <c r="A1955" i="3"/>
  <c r="B1954" i="3"/>
  <c r="A1954" i="3"/>
  <c r="B1953" i="3"/>
  <c r="A1953" i="3"/>
  <c r="B1952" i="3"/>
  <c r="A1952" i="3"/>
  <c r="B1951" i="3"/>
  <c r="A1951" i="3"/>
  <c r="B1950" i="3"/>
  <c r="A1950" i="3"/>
  <c r="B1949" i="3"/>
  <c r="A1949" i="3"/>
  <c r="B1948" i="3"/>
  <c r="A1948" i="3"/>
  <c r="B1947" i="3"/>
  <c r="A1947" i="3"/>
  <c r="B1946" i="3"/>
  <c r="A1946" i="3"/>
  <c r="B1945" i="3"/>
  <c r="A1945" i="3"/>
  <c r="B1944" i="3"/>
  <c r="A1944" i="3"/>
  <c r="B1943" i="3"/>
  <c r="A1943" i="3"/>
  <c r="B1942" i="3"/>
  <c r="A1942" i="3"/>
  <c r="B1941" i="3"/>
  <c r="A1941" i="3"/>
  <c r="B1940" i="3"/>
  <c r="A1940" i="3"/>
  <c r="B1939" i="3"/>
  <c r="A1939" i="3"/>
  <c r="B1938" i="3"/>
  <c r="A1938" i="3"/>
  <c r="B1937" i="3"/>
  <c r="A1937" i="3"/>
  <c r="B1936" i="3"/>
  <c r="A1936" i="3"/>
  <c r="B1935" i="3"/>
  <c r="A1935" i="3"/>
  <c r="B1934" i="3"/>
  <c r="A1934" i="3"/>
  <c r="B1933" i="3"/>
  <c r="A1933" i="3"/>
  <c r="B1932" i="3"/>
  <c r="A1932" i="3"/>
  <c r="B1931" i="3"/>
  <c r="A1931" i="3"/>
  <c r="B1930" i="3"/>
  <c r="A1930" i="3"/>
  <c r="B1929" i="3"/>
  <c r="A1929" i="3"/>
  <c r="B1928" i="3"/>
  <c r="A1928" i="3"/>
  <c r="B1927" i="3"/>
  <c r="A1927" i="3"/>
  <c r="B1926" i="3"/>
  <c r="A1926" i="3"/>
  <c r="B1925" i="3"/>
  <c r="A1925" i="3"/>
  <c r="B1924" i="3"/>
  <c r="A1924" i="3"/>
  <c r="B1923" i="3"/>
  <c r="A1923" i="3"/>
  <c r="B1922" i="3"/>
  <c r="A1922" i="3"/>
  <c r="B1921" i="3"/>
  <c r="A1921" i="3"/>
  <c r="B1920" i="3"/>
  <c r="A1920" i="3"/>
  <c r="B1919" i="3"/>
  <c r="A1919" i="3"/>
  <c r="B1918" i="3"/>
  <c r="A1918" i="3"/>
  <c r="B1917" i="3"/>
  <c r="A1917" i="3"/>
  <c r="B1916" i="3"/>
  <c r="A1916" i="3"/>
  <c r="B1915" i="3"/>
  <c r="A1915" i="3"/>
  <c r="B1914" i="3"/>
  <c r="A1914" i="3"/>
  <c r="B1913" i="3"/>
  <c r="A1913" i="3"/>
  <c r="B1912" i="3"/>
  <c r="A1912" i="3"/>
  <c r="B1911" i="3"/>
  <c r="A1911" i="3"/>
  <c r="B1910" i="3"/>
  <c r="A1910" i="3"/>
  <c r="B1909" i="3"/>
  <c r="A1909" i="3"/>
  <c r="B1908" i="3"/>
  <c r="A1908" i="3"/>
  <c r="B1907" i="3"/>
  <c r="A1907" i="3"/>
  <c r="B1906" i="3"/>
  <c r="A1906" i="3"/>
  <c r="B1905" i="3"/>
  <c r="A1905" i="3"/>
  <c r="B1904" i="3"/>
  <c r="A1904" i="3"/>
  <c r="B1903" i="3"/>
  <c r="A1903" i="3"/>
  <c r="B1902" i="3"/>
  <c r="A1902" i="3"/>
  <c r="B1901" i="3"/>
  <c r="A1901" i="3"/>
  <c r="B1900" i="3"/>
  <c r="A1900" i="3"/>
  <c r="B1899" i="3"/>
  <c r="A1899" i="3"/>
  <c r="B1898" i="3"/>
  <c r="A1898" i="3"/>
  <c r="B1897" i="3"/>
  <c r="A1897" i="3"/>
  <c r="B1896" i="3"/>
  <c r="A1896" i="3"/>
  <c r="B1895" i="3"/>
  <c r="A1895" i="3"/>
  <c r="B1894" i="3"/>
  <c r="A1894" i="3"/>
  <c r="B1893" i="3"/>
  <c r="A1893" i="3"/>
  <c r="B1892" i="3"/>
  <c r="A1892" i="3"/>
  <c r="B1891" i="3"/>
  <c r="A1891" i="3"/>
  <c r="B1890" i="3"/>
  <c r="A1890" i="3"/>
  <c r="B1889" i="3"/>
  <c r="A1889" i="3"/>
  <c r="B1888" i="3"/>
  <c r="A1888" i="3"/>
  <c r="B1887" i="3"/>
  <c r="A1887" i="3"/>
  <c r="B1886" i="3"/>
  <c r="A1886" i="3"/>
  <c r="B1885" i="3"/>
  <c r="A1885" i="3"/>
  <c r="B1884" i="3"/>
  <c r="A1884" i="3"/>
  <c r="B1883" i="3"/>
  <c r="A1883" i="3"/>
  <c r="B1882" i="3"/>
  <c r="A1882" i="3"/>
  <c r="B1881" i="3"/>
  <c r="A1881" i="3"/>
  <c r="B1880" i="3"/>
  <c r="A1880" i="3"/>
  <c r="B1879" i="3"/>
  <c r="A1879" i="3"/>
  <c r="B1878" i="3"/>
  <c r="A1878" i="3"/>
  <c r="B1877" i="3"/>
  <c r="A1877" i="3"/>
  <c r="B1876" i="3"/>
  <c r="A1876" i="3"/>
  <c r="B1875" i="3"/>
  <c r="A1875" i="3"/>
  <c r="B1874" i="3"/>
  <c r="A1874" i="3"/>
  <c r="B1873" i="3"/>
  <c r="A1873" i="3"/>
  <c r="B1872" i="3"/>
  <c r="A1872" i="3"/>
  <c r="B1871" i="3"/>
  <c r="A1871" i="3"/>
  <c r="B1870" i="3"/>
  <c r="A1870" i="3"/>
  <c r="B1869" i="3"/>
  <c r="A1869" i="3"/>
  <c r="B1868" i="3"/>
  <c r="A1868" i="3"/>
  <c r="B1867" i="3"/>
  <c r="A1867" i="3"/>
  <c r="B1866" i="3"/>
  <c r="A1866" i="3"/>
  <c r="B1865" i="3"/>
  <c r="A1865" i="3"/>
  <c r="B1864" i="3"/>
  <c r="A1864" i="3"/>
  <c r="B1863" i="3"/>
  <c r="A1863" i="3"/>
  <c r="B1862" i="3"/>
  <c r="A1862" i="3"/>
  <c r="B1861" i="3"/>
  <c r="A1861" i="3"/>
  <c r="B1860" i="3"/>
  <c r="A1860" i="3"/>
  <c r="B1859" i="3"/>
  <c r="A1859" i="3"/>
  <c r="B1858" i="3"/>
  <c r="A1858" i="3"/>
  <c r="B1857" i="3"/>
  <c r="A1857" i="3"/>
  <c r="B1856" i="3"/>
  <c r="A1856" i="3"/>
  <c r="B1855" i="3"/>
  <c r="A1855" i="3"/>
  <c r="B1854" i="3"/>
  <c r="A1854" i="3"/>
  <c r="B1853" i="3"/>
  <c r="A1853" i="3"/>
  <c r="B1852" i="3"/>
  <c r="A1852" i="3"/>
  <c r="B1851" i="3"/>
  <c r="A1851" i="3"/>
  <c r="B1850" i="3"/>
  <c r="A1850" i="3"/>
  <c r="B1849" i="3"/>
  <c r="A1849" i="3"/>
  <c r="B1848" i="3"/>
  <c r="A1848" i="3"/>
  <c r="B1847" i="3"/>
  <c r="A1847" i="3"/>
  <c r="B1846" i="3"/>
  <c r="A1846" i="3"/>
  <c r="B1845" i="3"/>
  <c r="A1845" i="3"/>
  <c r="B1844" i="3"/>
  <c r="A1844" i="3"/>
  <c r="B1843" i="3"/>
  <c r="A1843" i="3"/>
  <c r="B1842" i="3"/>
  <c r="A1842" i="3"/>
  <c r="B1841" i="3"/>
  <c r="A1841" i="3"/>
  <c r="B1840" i="3"/>
  <c r="A1840" i="3"/>
  <c r="B1839" i="3"/>
  <c r="A1839" i="3"/>
  <c r="B1838" i="3"/>
  <c r="A1838" i="3"/>
  <c r="B1837" i="3"/>
  <c r="A1837" i="3"/>
  <c r="B1836" i="3"/>
  <c r="A1836" i="3"/>
  <c r="B1835" i="3"/>
  <c r="A1835" i="3"/>
  <c r="B1834" i="3"/>
  <c r="A1834" i="3"/>
  <c r="B1833" i="3"/>
  <c r="A1833" i="3"/>
  <c r="B1832" i="3"/>
  <c r="A1832" i="3"/>
  <c r="B1831" i="3"/>
  <c r="A1831" i="3"/>
  <c r="B1830" i="3"/>
  <c r="A1830" i="3"/>
  <c r="B1829" i="3"/>
  <c r="A1829" i="3"/>
  <c r="B1828" i="3"/>
  <c r="A1828" i="3"/>
  <c r="B1827" i="3"/>
  <c r="A1827" i="3"/>
  <c r="B1826" i="3"/>
  <c r="A1826" i="3"/>
  <c r="B1825" i="3"/>
  <c r="A1825" i="3"/>
  <c r="B1824" i="3"/>
  <c r="A1824" i="3"/>
  <c r="B1823" i="3"/>
  <c r="A1823" i="3"/>
  <c r="B1822" i="3"/>
  <c r="A1822" i="3"/>
  <c r="B1821" i="3"/>
  <c r="A1821" i="3"/>
  <c r="B1820" i="3"/>
  <c r="A1820" i="3"/>
  <c r="B1819" i="3"/>
  <c r="A1819" i="3"/>
  <c r="B1818" i="3"/>
  <c r="A1818" i="3"/>
  <c r="B1817" i="3"/>
  <c r="A1817" i="3"/>
  <c r="B1816" i="3"/>
  <c r="A1816" i="3"/>
  <c r="B1815" i="3"/>
  <c r="A1815" i="3"/>
  <c r="B1814" i="3"/>
  <c r="A1814" i="3"/>
  <c r="B1813" i="3"/>
  <c r="A1813" i="3"/>
  <c r="B1812" i="3"/>
  <c r="A1812" i="3"/>
  <c r="B1811" i="3"/>
  <c r="A1811" i="3"/>
  <c r="B1810" i="3"/>
  <c r="A1810" i="3"/>
  <c r="B1809" i="3"/>
  <c r="A1809" i="3"/>
  <c r="B1808" i="3"/>
  <c r="A1808" i="3"/>
  <c r="B1807" i="3"/>
  <c r="A1807" i="3"/>
  <c r="B1806" i="3"/>
  <c r="A1806" i="3"/>
  <c r="B1805" i="3"/>
  <c r="A1805" i="3"/>
  <c r="B1804" i="3"/>
  <c r="A1804" i="3"/>
  <c r="B1803" i="3"/>
  <c r="A1803" i="3"/>
  <c r="B1802" i="3"/>
  <c r="A1802" i="3"/>
  <c r="B1801" i="3"/>
  <c r="A1801" i="3"/>
  <c r="B1800" i="3"/>
  <c r="A1800" i="3"/>
  <c r="B1799" i="3"/>
  <c r="A1799" i="3"/>
  <c r="B1798" i="3"/>
  <c r="A1798" i="3"/>
  <c r="B1797" i="3"/>
  <c r="A1797" i="3"/>
  <c r="B1796" i="3"/>
  <c r="A1796" i="3"/>
  <c r="B1795" i="3"/>
  <c r="A1795" i="3"/>
  <c r="B1794" i="3"/>
  <c r="A1794" i="3"/>
  <c r="B1793" i="3"/>
  <c r="A1793" i="3"/>
  <c r="B1792" i="3"/>
  <c r="A1792" i="3"/>
  <c r="B1791" i="3"/>
  <c r="A1791" i="3"/>
  <c r="B1790" i="3"/>
  <c r="A1790" i="3"/>
  <c r="B1789" i="3"/>
  <c r="A1789" i="3"/>
  <c r="B1788" i="3"/>
  <c r="A1788" i="3"/>
  <c r="B1787" i="3"/>
  <c r="A1787" i="3"/>
  <c r="B1786" i="3"/>
  <c r="A1786" i="3"/>
  <c r="B1785" i="3"/>
  <c r="A1785" i="3"/>
  <c r="B1784" i="3"/>
  <c r="A1784" i="3"/>
  <c r="B1783" i="3"/>
  <c r="A1783" i="3"/>
  <c r="B1782" i="3"/>
  <c r="A1782" i="3"/>
  <c r="B1781" i="3"/>
  <c r="A1781" i="3"/>
  <c r="B1780" i="3"/>
  <c r="A1780" i="3"/>
  <c r="B1779" i="3"/>
  <c r="A1779" i="3"/>
  <c r="B1778" i="3"/>
  <c r="A1778" i="3"/>
  <c r="B1777" i="3"/>
  <c r="A1777" i="3"/>
  <c r="B1776" i="3"/>
  <c r="A1776" i="3"/>
  <c r="B1775" i="3"/>
  <c r="A1775" i="3"/>
  <c r="B1774" i="3"/>
  <c r="A1774" i="3"/>
  <c r="B1773" i="3"/>
  <c r="A1773" i="3"/>
  <c r="B1772" i="3"/>
  <c r="A1772" i="3"/>
  <c r="B1771" i="3"/>
  <c r="A1771" i="3"/>
  <c r="B1770" i="3"/>
  <c r="A1770" i="3"/>
  <c r="B1769" i="3"/>
  <c r="A1769" i="3"/>
  <c r="B1768" i="3"/>
  <c r="A1768" i="3"/>
  <c r="B1767" i="3"/>
  <c r="A1767" i="3"/>
  <c r="B1766" i="3"/>
  <c r="A1766" i="3"/>
  <c r="B1765" i="3"/>
  <c r="A1765" i="3"/>
  <c r="B1764" i="3"/>
  <c r="A1764" i="3"/>
  <c r="B1763" i="3"/>
  <c r="A1763" i="3"/>
  <c r="B1762" i="3"/>
  <c r="A1762" i="3"/>
  <c r="B1761" i="3"/>
  <c r="A1761" i="3"/>
  <c r="B1760" i="3"/>
  <c r="A1760" i="3"/>
  <c r="B1759" i="3"/>
  <c r="A1759" i="3"/>
  <c r="B1758" i="3"/>
  <c r="A1758" i="3"/>
  <c r="B1757" i="3"/>
  <c r="A1757" i="3"/>
  <c r="B1756" i="3"/>
  <c r="A1756" i="3"/>
  <c r="B1755" i="3"/>
  <c r="A1755" i="3"/>
  <c r="B1754" i="3"/>
  <c r="A1754" i="3"/>
  <c r="B1753" i="3"/>
  <c r="A1753" i="3"/>
  <c r="B1752" i="3"/>
  <c r="A1752" i="3"/>
  <c r="B1751" i="3"/>
  <c r="A1751" i="3"/>
  <c r="B1750" i="3"/>
  <c r="A1750" i="3"/>
  <c r="B1749" i="3"/>
  <c r="A1749" i="3"/>
  <c r="B1748" i="3"/>
  <c r="A1748" i="3"/>
  <c r="B1747" i="3"/>
  <c r="A1747" i="3"/>
  <c r="B1746" i="3"/>
  <c r="A1746" i="3"/>
  <c r="B1745" i="3"/>
  <c r="A1745" i="3"/>
  <c r="B1744" i="3"/>
  <c r="A1744" i="3"/>
  <c r="B1743" i="3"/>
  <c r="A1743" i="3"/>
  <c r="B1742" i="3"/>
  <c r="A1742" i="3"/>
  <c r="B1741" i="3"/>
  <c r="A1741" i="3"/>
  <c r="B1740" i="3"/>
  <c r="A1740" i="3"/>
  <c r="B1739" i="3"/>
  <c r="A1739" i="3"/>
  <c r="B1738" i="3"/>
  <c r="A1738" i="3"/>
  <c r="B1737" i="3"/>
  <c r="A1737" i="3"/>
  <c r="B1736" i="3"/>
  <c r="A1736" i="3"/>
  <c r="B1735" i="3"/>
  <c r="A1735" i="3"/>
  <c r="B1734" i="3"/>
  <c r="A1734" i="3"/>
  <c r="B1733" i="3"/>
  <c r="A1733" i="3"/>
  <c r="B1732" i="3"/>
  <c r="A1732" i="3"/>
  <c r="B1731" i="3"/>
  <c r="A1731" i="3"/>
  <c r="B1730" i="3"/>
  <c r="A1730" i="3"/>
  <c r="B1729" i="3"/>
  <c r="A1729" i="3"/>
  <c r="B1728" i="3"/>
  <c r="A1728" i="3"/>
  <c r="B1727" i="3"/>
  <c r="A1727" i="3"/>
  <c r="B1726" i="3"/>
  <c r="A1726" i="3"/>
  <c r="B1725" i="3"/>
  <c r="A1725" i="3"/>
  <c r="B1724" i="3"/>
  <c r="A1724" i="3"/>
  <c r="B1723" i="3"/>
  <c r="A1723" i="3"/>
  <c r="B1722" i="3"/>
  <c r="A1722" i="3"/>
  <c r="B1721" i="3"/>
  <c r="A1721" i="3"/>
  <c r="B1720" i="3"/>
  <c r="A1720" i="3"/>
  <c r="B1719" i="3"/>
  <c r="A1719" i="3"/>
  <c r="B1718" i="3"/>
  <c r="A1718" i="3"/>
  <c r="B1717" i="3"/>
  <c r="A1717" i="3"/>
  <c r="B1716" i="3"/>
  <c r="A1716" i="3"/>
  <c r="B1715" i="3"/>
  <c r="A1715" i="3"/>
  <c r="B1714" i="3"/>
  <c r="A1714" i="3"/>
  <c r="B1713" i="3"/>
  <c r="A1713" i="3"/>
  <c r="B1712" i="3"/>
  <c r="A1712" i="3"/>
  <c r="B1711" i="3"/>
  <c r="A1711" i="3"/>
  <c r="B1710" i="3"/>
  <c r="A1710" i="3"/>
  <c r="B1709" i="3"/>
  <c r="A1709" i="3"/>
  <c r="B1708" i="3"/>
  <c r="A1708" i="3"/>
  <c r="B1707" i="3"/>
  <c r="A1707" i="3"/>
  <c r="B1706" i="3"/>
  <c r="A1706" i="3"/>
  <c r="B1705" i="3"/>
  <c r="A1705" i="3"/>
  <c r="B1704" i="3"/>
  <c r="A1704" i="3"/>
  <c r="B1703" i="3"/>
  <c r="A1703" i="3"/>
  <c r="B1702" i="3"/>
  <c r="A1702" i="3"/>
  <c r="B1701" i="3"/>
  <c r="A1701" i="3"/>
  <c r="B1700" i="3"/>
  <c r="A1700" i="3"/>
  <c r="B1699" i="3"/>
  <c r="A1699" i="3"/>
  <c r="B1698" i="3"/>
  <c r="A1698" i="3"/>
  <c r="B1697" i="3"/>
  <c r="A1697" i="3"/>
  <c r="B1696" i="3"/>
  <c r="A1696" i="3"/>
  <c r="B1695" i="3"/>
  <c r="A1695" i="3"/>
  <c r="B1694" i="3"/>
  <c r="A1694" i="3"/>
  <c r="B1693" i="3"/>
  <c r="A1693" i="3"/>
  <c r="B1692" i="3"/>
  <c r="A1692" i="3"/>
  <c r="B1691" i="3"/>
  <c r="A1691" i="3"/>
  <c r="B1690" i="3"/>
  <c r="A1690" i="3"/>
  <c r="B1689" i="3"/>
  <c r="A1689" i="3"/>
  <c r="B1688" i="3"/>
  <c r="A1688" i="3"/>
  <c r="B1687" i="3"/>
  <c r="A1687" i="3"/>
  <c r="B1686" i="3"/>
  <c r="A1686" i="3"/>
  <c r="B1685" i="3"/>
  <c r="A1685" i="3"/>
  <c r="B1684" i="3"/>
  <c r="A1684" i="3"/>
  <c r="B1683" i="3"/>
  <c r="A1683" i="3"/>
  <c r="B1682" i="3"/>
  <c r="A1682" i="3"/>
  <c r="B1681" i="3"/>
  <c r="A1681" i="3"/>
  <c r="B1680" i="3"/>
  <c r="A1680" i="3"/>
  <c r="B1679" i="3"/>
  <c r="A1679" i="3"/>
  <c r="B1678" i="3"/>
  <c r="A1678" i="3"/>
  <c r="B1677" i="3"/>
  <c r="A1677" i="3"/>
  <c r="B1676" i="3"/>
  <c r="A1676" i="3"/>
  <c r="B1675" i="3"/>
  <c r="A1675" i="3"/>
  <c r="B1674" i="3"/>
  <c r="A1674" i="3"/>
  <c r="B1673" i="3"/>
  <c r="A1673" i="3"/>
  <c r="B1672" i="3"/>
  <c r="A1672" i="3"/>
  <c r="B1671" i="3"/>
  <c r="A1671" i="3"/>
  <c r="B1670" i="3"/>
  <c r="A1670" i="3"/>
  <c r="B1669" i="3"/>
  <c r="A1669" i="3"/>
  <c r="B1668" i="3"/>
  <c r="A1668" i="3"/>
  <c r="B1667" i="3"/>
  <c r="A1667" i="3"/>
  <c r="B1666" i="3"/>
  <c r="A1666" i="3"/>
  <c r="B1665" i="3"/>
  <c r="A1665" i="3"/>
  <c r="B1664" i="3"/>
  <c r="A1664" i="3"/>
  <c r="B1663" i="3"/>
  <c r="A1663" i="3"/>
  <c r="B1662" i="3"/>
  <c r="A1662" i="3"/>
  <c r="B1661" i="3"/>
  <c r="A1661" i="3"/>
  <c r="B1660" i="3"/>
  <c r="A1660" i="3"/>
  <c r="B1659" i="3"/>
  <c r="A1659" i="3"/>
  <c r="B1658" i="3"/>
  <c r="A1658" i="3"/>
  <c r="B1657" i="3"/>
  <c r="A1657" i="3"/>
  <c r="B1656" i="3"/>
  <c r="A1656" i="3"/>
  <c r="B1655" i="3"/>
  <c r="A1655" i="3"/>
  <c r="B1654" i="3"/>
  <c r="A1654" i="3"/>
  <c r="B1653" i="3"/>
  <c r="A1653" i="3"/>
  <c r="B1652" i="3"/>
  <c r="A1652" i="3"/>
  <c r="B1651" i="3"/>
  <c r="A1651" i="3"/>
  <c r="B1650" i="3"/>
  <c r="A1650" i="3"/>
  <c r="B1649" i="3"/>
  <c r="A1649" i="3"/>
  <c r="B1648" i="3"/>
  <c r="A1648" i="3"/>
  <c r="B1647" i="3"/>
  <c r="A1647" i="3"/>
  <c r="B1646" i="3"/>
  <c r="A1646" i="3"/>
  <c r="B1645" i="3"/>
  <c r="A1645" i="3"/>
  <c r="B1644" i="3"/>
  <c r="A1644" i="3"/>
  <c r="B1643" i="3"/>
  <c r="A1643" i="3"/>
  <c r="B1642" i="3"/>
  <c r="A1642" i="3"/>
  <c r="B1641" i="3"/>
  <c r="A1641" i="3"/>
  <c r="B1640" i="3"/>
  <c r="A1640" i="3"/>
  <c r="B1639" i="3"/>
  <c r="A1639" i="3"/>
  <c r="B1638" i="3"/>
  <c r="A1638" i="3"/>
  <c r="B1637" i="3"/>
  <c r="A1637" i="3"/>
  <c r="B1636" i="3"/>
  <c r="A1636" i="3"/>
  <c r="B1635" i="3"/>
  <c r="A1635" i="3"/>
  <c r="B1634" i="3"/>
  <c r="A1634" i="3"/>
  <c r="B1633" i="3"/>
  <c r="A1633" i="3"/>
  <c r="B1632" i="3"/>
  <c r="A1632" i="3"/>
  <c r="B1631" i="3"/>
  <c r="A1631" i="3"/>
  <c r="B1630" i="3"/>
  <c r="A1630" i="3"/>
  <c r="B1629" i="3"/>
  <c r="A1629" i="3"/>
  <c r="B1628" i="3"/>
  <c r="A1628" i="3"/>
  <c r="B1627" i="3"/>
  <c r="A1627" i="3"/>
  <c r="B1626" i="3"/>
  <c r="A1626" i="3"/>
  <c r="B1625" i="3"/>
  <c r="A1625" i="3"/>
  <c r="B1624" i="3"/>
  <c r="A1624" i="3"/>
  <c r="B1623" i="3"/>
  <c r="A1623" i="3"/>
  <c r="B1622" i="3"/>
  <c r="A1622" i="3"/>
  <c r="B1621" i="3"/>
  <c r="A1621" i="3"/>
  <c r="B1620" i="3"/>
  <c r="A1620" i="3"/>
  <c r="B1619" i="3"/>
  <c r="A1619" i="3"/>
  <c r="B1618" i="3"/>
  <c r="A1618" i="3"/>
  <c r="B1617" i="3"/>
  <c r="A1617" i="3"/>
  <c r="B1616" i="3"/>
  <c r="A1616" i="3"/>
  <c r="B1615" i="3"/>
  <c r="A1615" i="3"/>
  <c r="B1614" i="3"/>
  <c r="A1614" i="3"/>
  <c r="B1613" i="3"/>
  <c r="A1613" i="3"/>
  <c r="B1612" i="3"/>
  <c r="A1612" i="3"/>
  <c r="B1611" i="3"/>
  <c r="A1611" i="3"/>
  <c r="B1610" i="3"/>
  <c r="A1610" i="3"/>
  <c r="B1609" i="3"/>
  <c r="A1609" i="3"/>
  <c r="B1608" i="3"/>
  <c r="A1608" i="3"/>
  <c r="B1607" i="3"/>
  <c r="A1607" i="3"/>
  <c r="B1606" i="3"/>
  <c r="A1606" i="3"/>
  <c r="B1605" i="3"/>
  <c r="A1605" i="3"/>
  <c r="B1604" i="3"/>
  <c r="A1604" i="3"/>
  <c r="B1603" i="3"/>
  <c r="A1603" i="3"/>
  <c r="B1602" i="3"/>
  <c r="A1602" i="3"/>
  <c r="B1601" i="3"/>
  <c r="A1601" i="3"/>
  <c r="B1600" i="3"/>
  <c r="A1600" i="3"/>
  <c r="B1599" i="3"/>
  <c r="A1599" i="3"/>
  <c r="B1598" i="3"/>
  <c r="A1598" i="3"/>
  <c r="B1597" i="3"/>
  <c r="A1597" i="3"/>
  <c r="B1596" i="3"/>
  <c r="A1596" i="3"/>
  <c r="B1595" i="3"/>
  <c r="A1595" i="3"/>
  <c r="B1594" i="3"/>
  <c r="A1594" i="3"/>
  <c r="B1593" i="3"/>
  <c r="A1593" i="3"/>
  <c r="B1592" i="3"/>
  <c r="A1592" i="3"/>
  <c r="B1591" i="3"/>
  <c r="A1591" i="3"/>
  <c r="B1590" i="3"/>
  <c r="A1590" i="3"/>
  <c r="B1589" i="3"/>
  <c r="A1589" i="3"/>
  <c r="B1588" i="3"/>
  <c r="A1588" i="3"/>
  <c r="B1587" i="3"/>
  <c r="A1587" i="3"/>
  <c r="B1586" i="3"/>
  <c r="A1586" i="3"/>
  <c r="B1585" i="3"/>
  <c r="A1585" i="3"/>
  <c r="B1584" i="3"/>
  <c r="A1584" i="3"/>
  <c r="B1583" i="3"/>
  <c r="A1583" i="3"/>
  <c r="B1582" i="3"/>
  <c r="A1582" i="3"/>
  <c r="B1581" i="3"/>
  <c r="A1581" i="3"/>
  <c r="B1580" i="3"/>
  <c r="A1580" i="3"/>
  <c r="B1579" i="3"/>
  <c r="A1579" i="3"/>
  <c r="B1578" i="3"/>
  <c r="A1578" i="3"/>
  <c r="B1577" i="3"/>
  <c r="A1577" i="3"/>
  <c r="B1576" i="3"/>
  <c r="A1576" i="3"/>
  <c r="B1575" i="3"/>
  <c r="A1575" i="3"/>
  <c r="B1574" i="3"/>
  <c r="A1574" i="3"/>
  <c r="B1573" i="3"/>
  <c r="A1573" i="3"/>
  <c r="B1572" i="3"/>
  <c r="A1572" i="3"/>
  <c r="B1571" i="3"/>
  <c r="A1571" i="3"/>
  <c r="B1570" i="3"/>
  <c r="A1570" i="3"/>
  <c r="B1569" i="3"/>
  <c r="A1569" i="3"/>
  <c r="B1568" i="3"/>
  <c r="A1568" i="3"/>
  <c r="B1567" i="3"/>
  <c r="A1567" i="3"/>
  <c r="B1566" i="3"/>
  <c r="A1566" i="3"/>
  <c r="B1565" i="3"/>
  <c r="A1565" i="3"/>
  <c r="B1564" i="3"/>
  <c r="A1564" i="3"/>
  <c r="B1563" i="3"/>
  <c r="A1563" i="3"/>
  <c r="B1562" i="3"/>
  <c r="A1562" i="3"/>
  <c r="B1561" i="3"/>
  <c r="A1561" i="3"/>
  <c r="B1560" i="3"/>
  <c r="A1560" i="3"/>
  <c r="B1559" i="3"/>
  <c r="A1559" i="3"/>
  <c r="B1558" i="3"/>
  <c r="A1558" i="3"/>
  <c r="B1557" i="3"/>
  <c r="A1557" i="3"/>
  <c r="B1556" i="3"/>
  <c r="A1556" i="3"/>
  <c r="B1555" i="3"/>
  <c r="A1555" i="3"/>
  <c r="B1554" i="3"/>
  <c r="A1554" i="3"/>
  <c r="B1553" i="3"/>
  <c r="A1553" i="3"/>
  <c r="B1552" i="3"/>
  <c r="A1552" i="3"/>
  <c r="B1551" i="3"/>
  <c r="A1551" i="3"/>
  <c r="B1550" i="3"/>
  <c r="A1550" i="3"/>
  <c r="B1549" i="3"/>
  <c r="A1549" i="3"/>
  <c r="B1548" i="3"/>
  <c r="A1548" i="3"/>
  <c r="B1547" i="3"/>
  <c r="A1547" i="3"/>
  <c r="B1546" i="3"/>
  <c r="A1546" i="3"/>
  <c r="B1545" i="3"/>
  <c r="A1545" i="3"/>
  <c r="B1544" i="3"/>
  <c r="A1544" i="3"/>
  <c r="B1543" i="3"/>
  <c r="A1543" i="3"/>
  <c r="B1542" i="3"/>
  <c r="A1542" i="3"/>
  <c r="B1541" i="3"/>
  <c r="A1541" i="3"/>
  <c r="B1540" i="3"/>
  <c r="A1540" i="3"/>
  <c r="B1539" i="3"/>
  <c r="A1539" i="3"/>
  <c r="B1538" i="3"/>
  <c r="A1538" i="3"/>
  <c r="B1537" i="3"/>
  <c r="A1537" i="3"/>
  <c r="B1536" i="3"/>
  <c r="A1536" i="3"/>
  <c r="B1535" i="3"/>
  <c r="A1535" i="3"/>
  <c r="B1534" i="3"/>
  <c r="A1534" i="3"/>
  <c r="B1533" i="3"/>
  <c r="A1533" i="3"/>
  <c r="B1532" i="3"/>
  <c r="A1532" i="3"/>
  <c r="B1531" i="3"/>
  <c r="A1531" i="3"/>
  <c r="B1530" i="3"/>
  <c r="A1530" i="3"/>
  <c r="B1529" i="3"/>
  <c r="A1529" i="3"/>
  <c r="B1528" i="3"/>
  <c r="A1528" i="3"/>
  <c r="B1527" i="3"/>
  <c r="A1527" i="3"/>
  <c r="B1526" i="3"/>
  <c r="A1526" i="3"/>
  <c r="B1525" i="3"/>
  <c r="A1525" i="3"/>
  <c r="B1524" i="3"/>
  <c r="A1524" i="3"/>
  <c r="B1523" i="3"/>
  <c r="A1523" i="3"/>
  <c r="B1522" i="3"/>
  <c r="A1522" i="3"/>
  <c r="B1521" i="3"/>
  <c r="A1521" i="3"/>
  <c r="B1520" i="3"/>
  <c r="A1520" i="3"/>
  <c r="B1519" i="3"/>
  <c r="A1519" i="3"/>
  <c r="B1518" i="3"/>
  <c r="A1518" i="3"/>
  <c r="B1517" i="3"/>
  <c r="A1517" i="3"/>
  <c r="B1516" i="3"/>
  <c r="A1516" i="3"/>
  <c r="B1515" i="3"/>
  <c r="A1515" i="3"/>
  <c r="B1514" i="3"/>
  <c r="A1514" i="3"/>
  <c r="B1513" i="3"/>
  <c r="A1513" i="3"/>
  <c r="B1512" i="3"/>
  <c r="A1512" i="3"/>
  <c r="B1511" i="3"/>
  <c r="A1511" i="3"/>
  <c r="B1510" i="3"/>
  <c r="A1510" i="3"/>
  <c r="B1509" i="3"/>
  <c r="A1509" i="3"/>
  <c r="B1508" i="3"/>
  <c r="A1508" i="3"/>
  <c r="B1507" i="3"/>
  <c r="A1507" i="3"/>
  <c r="B1506" i="3"/>
  <c r="A1506" i="3"/>
  <c r="B1505" i="3"/>
  <c r="A1505" i="3"/>
  <c r="B1504" i="3"/>
  <c r="A1504" i="3"/>
  <c r="B1503" i="3"/>
  <c r="A1503" i="3"/>
  <c r="B1502" i="3"/>
  <c r="A1502" i="3"/>
  <c r="B1501" i="3"/>
  <c r="A1501" i="3"/>
  <c r="B1500" i="3"/>
  <c r="A1500" i="3"/>
  <c r="B1499" i="3"/>
  <c r="A1499" i="3"/>
  <c r="B1498" i="3"/>
  <c r="A1498" i="3"/>
  <c r="B1497" i="3"/>
  <c r="A1497" i="3"/>
  <c r="B1496" i="3"/>
  <c r="A1496" i="3"/>
  <c r="B1495" i="3"/>
  <c r="A1495" i="3"/>
  <c r="B1494" i="3"/>
  <c r="A1494" i="3"/>
  <c r="B1493" i="3"/>
  <c r="A1493" i="3"/>
  <c r="B1492" i="3"/>
  <c r="A1492" i="3"/>
  <c r="B1491" i="3"/>
  <c r="A1491" i="3"/>
  <c r="B1490" i="3"/>
  <c r="A1490" i="3"/>
  <c r="B1489" i="3"/>
  <c r="A1489" i="3"/>
  <c r="B1488" i="3"/>
  <c r="A1488" i="3"/>
  <c r="B1487" i="3"/>
  <c r="A1487" i="3"/>
  <c r="B1486" i="3"/>
  <c r="A1486" i="3"/>
  <c r="B1485" i="3"/>
  <c r="A1485" i="3"/>
  <c r="B1484" i="3"/>
  <c r="A1484" i="3"/>
  <c r="B1483" i="3"/>
  <c r="A1483" i="3"/>
  <c r="B1482" i="3"/>
  <c r="A1482" i="3"/>
  <c r="B1481" i="3"/>
  <c r="A1481" i="3"/>
  <c r="B1480" i="3"/>
  <c r="A1480" i="3"/>
  <c r="B1479" i="3"/>
  <c r="A1479" i="3"/>
  <c r="B1478" i="3"/>
  <c r="A1478" i="3"/>
  <c r="B1477" i="3"/>
  <c r="A1477" i="3"/>
  <c r="B1476" i="3"/>
  <c r="A1476" i="3"/>
  <c r="B1475" i="3"/>
  <c r="A1475" i="3"/>
  <c r="B1474" i="3"/>
  <c r="A1474" i="3"/>
  <c r="B1473" i="3"/>
  <c r="A1473" i="3"/>
  <c r="B1472" i="3"/>
  <c r="A1472" i="3"/>
  <c r="B1471" i="3"/>
  <c r="A1471" i="3"/>
  <c r="B1470" i="3"/>
  <c r="A1470" i="3"/>
  <c r="B1469" i="3"/>
  <c r="A1469" i="3"/>
  <c r="B1468" i="3"/>
  <c r="A1468" i="3"/>
  <c r="B1467" i="3"/>
  <c r="A1467" i="3"/>
  <c r="B1466" i="3"/>
  <c r="A1466" i="3"/>
  <c r="B1465" i="3"/>
  <c r="A1465" i="3"/>
  <c r="B1464" i="3"/>
  <c r="A1464" i="3"/>
  <c r="B1463" i="3"/>
  <c r="A1463" i="3"/>
  <c r="B1462" i="3"/>
  <c r="A1462" i="3"/>
  <c r="B1461" i="3"/>
  <c r="A1461" i="3"/>
  <c r="B1460" i="3"/>
  <c r="A1460" i="3"/>
  <c r="B1459" i="3"/>
  <c r="A1459" i="3"/>
  <c r="B1458" i="3"/>
  <c r="A1458" i="3"/>
  <c r="B1457" i="3"/>
  <c r="A1457" i="3"/>
  <c r="B1456" i="3"/>
  <c r="A1456" i="3"/>
  <c r="B1455" i="3"/>
  <c r="A1455" i="3"/>
  <c r="B1454" i="3"/>
  <c r="A1454" i="3"/>
  <c r="B1453" i="3"/>
  <c r="A1453" i="3"/>
  <c r="B1452" i="3"/>
  <c r="A1452" i="3"/>
  <c r="B1451" i="3"/>
  <c r="A1451" i="3"/>
  <c r="B1450" i="3"/>
  <c r="A1450" i="3"/>
  <c r="B1449" i="3"/>
  <c r="A1449" i="3"/>
  <c r="B1448" i="3"/>
  <c r="A1448" i="3"/>
  <c r="B1447" i="3"/>
  <c r="A1447" i="3"/>
  <c r="B1446" i="3"/>
  <c r="A1446" i="3"/>
  <c r="B1445" i="3"/>
  <c r="A1445" i="3"/>
  <c r="B1444" i="3"/>
  <c r="A1444" i="3"/>
  <c r="B1443" i="3"/>
  <c r="A1443" i="3"/>
  <c r="B1442" i="3"/>
  <c r="A1442" i="3"/>
  <c r="B1441" i="3"/>
  <c r="A1441" i="3"/>
  <c r="B1440" i="3"/>
  <c r="A1440" i="3"/>
  <c r="B1439" i="3"/>
  <c r="A1439" i="3"/>
  <c r="B1438" i="3"/>
  <c r="A1438" i="3"/>
  <c r="B1437" i="3"/>
  <c r="A1437" i="3"/>
  <c r="B1436" i="3"/>
  <c r="A1436" i="3"/>
  <c r="B1435" i="3"/>
  <c r="A1435" i="3"/>
  <c r="B1434" i="3"/>
  <c r="A1434" i="3"/>
  <c r="B1433" i="3"/>
  <c r="A1433" i="3"/>
  <c r="B1432" i="3"/>
  <c r="A1432" i="3"/>
  <c r="B1431" i="3"/>
  <c r="A1431" i="3"/>
  <c r="B1430" i="3"/>
  <c r="A1430" i="3"/>
  <c r="B1429" i="3"/>
  <c r="A1429" i="3"/>
  <c r="B1428" i="3"/>
  <c r="A1428" i="3"/>
  <c r="B1427" i="3"/>
  <c r="A1427" i="3"/>
  <c r="B1426" i="3"/>
  <c r="A1426" i="3"/>
  <c r="B1425" i="3"/>
  <c r="A1425" i="3"/>
  <c r="B1424" i="3"/>
  <c r="A1424" i="3"/>
  <c r="B1423" i="3"/>
  <c r="A1423" i="3"/>
  <c r="B1422" i="3"/>
  <c r="A1422" i="3"/>
  <c r="B1421" i="3"/>
  <c r="A1421" i="3"/>
  <c r="B1420" i="3"/>
  <c r="A1420" i="3"/>
  <c r="B1419" i="3"/>
  <c r="A1419" i="3"/>
  <c r="B1418" i="3"/>
  <c r="A1418" i="3"/>
  <c r="B1417" i="3"/>
  <c r="A1417" i="3"/>
  <c r="B1416" i="3"/>
  <c r="A1416" i="3"/>
  <c r="B1415" i="3"/>
  <c r="A1415" i="3"/>
  <c r="B1414" i="3"/>
  <c r="A1414" i="3"/>
  <c r="B1413" i="3"/>
  <c r="A1413" i="3"/>
  <c r="B1412" i="3"/>
  <c r="A1412" i="3"/>
  <c r="B1411" i="3"/>
  <c r="A1411" i="3"/>
  <c r="B1410" i="3"/>
  <c r="A1410" i="3"/>
  <c r="B1409" i="3"/>
  <c r="A1409" i="3"/>
  <c r="B1408" i="3"/>
  <c r="A1408" i="3"/>
  <c r="B1407" i="3"/>
  <c r="A1407" i="3"/>
  <c r="B1406" i="3"/>
  <c r="A1406" i="3"/>
  <c r="B1405" i="3"/>
  <c r="A1405" i="3"/>
  <c r="B1404" i="3"/>
  <c r="A1404" i="3"/>
  <c r="B1403" i="3"/>
  <c r="A1403" i="3"/>
  <c r="B1402" i="3"/>
  <c r="A1402" i="3"/>
  <c r="B1401" i="3"/>
  <c r="A1401" i="3"/>
  <c r="B1400" i="3"/>
  <c r="A1400" i="3"/>
  <c r="B1399" i="3"/>
  <c r="A1399" i="3"/>
  <c r="B1398" i="3"/>
  <c r="A1398" i="3"/>
  <c r="B1397" i="3"/>
  <c r="A1397" i="3"/>
  <c r="B1396" i="3"/>
  <c r="A1396" i="3"/>
  <c r="B1395" i="3"/>
  <c r="A1395" i="3"/>
  <c r="B1394" i="3"/>
  <c r="A1394" i="3"/>
  <c r="B1393" i="3"/>
  <c r="A1393" i="3"/>
  <c r="B1392" i="3"/>
  <c r="A1392" i="3"/>
  <c r="B1391" i="3"/>
  <c r="A1391" i="3"/>
  <c r="B1390" i="3"/>
  <c r="A1390" i="3"/>
  <c r="B1389" i="3"/>
  <c r="A1389" i="3"/>
  <c r="B1388" i="3"/>
  <c r="A1388" i="3"/>
  <c r="B1387" i="3"/>
  <c r="A1387" i="3"/>
  <c r="B1386" i="3"/>
  <c r="A1386" i="3"/>
  <c r="B1385" i="3"/>
  <c r="A1385" i="3"/>
  <c r="B1384" i="3"/>
  <c r="A1384" i="3"/>
  <c r="B1383" i="3"/>
  <c r="A1383" i="3"/>
  <c r="B1382" i="3"/>
  <c r="A1382" i="3"/>
  <c r="B1381" i="3"/>
  <c r="A1381" i="3"/>
  <c r="B1380" i="3"/>
  <c r="A1380" i="3"/>
  <c r="B1379" i="3"/>
  <c r="A1379" i="3"/>
  <c r="B1378" i="3"/>
  <c r="A1378" i="3"/>
  <c r="B1377" i="3"/>
  <c r="A1377" i="3"/>
  <c r="B1376" i="3"/>
  <c r="A1376" i="3"/>
  <c r="B1375" i="3"/>
  <c r="A1375" i="3"/>
  <c r="B1374" i="3"/>
  <c r="A1374" i="3"/>
  <c r="B1373" i="3"/>
  <c r="A1373" i="3"/>
  <c r="B1372" i="3"/>
  <c r="A1372" i="3"/>
  <c r="B1371" i="3"/>
  <c r="A1371" i="3"/>
  <c r="B1370" i="3"/>
  <c r="A1370" i="3"/>
  <c r="B1369" i="3"/>
  <c r="A1369" i="3"/>
  <c r="B1368" i="3"/>
  <c r="A1368" i="3"/>
  <c r="B1367" i="3"/>
  <c r="A1367" i="3"/>
  <c r="B1366" i="3"/>
  <c r="A1366" i="3"/>
  <c r="B1365" i="3"/>
  <c r="A1365" i="3"/>
  <c r="B1364" i="3"/>
  <c r="A1364" i="3"/>
  <c r="B1363" i="3"/>
  <c r="A1363" i="3"/>
  <c r="B1362" i="3"/>
  <c r="A1362" i="3"/>
  <c r="B1361" i="3"/>
  <c r="A1361" i="3"/>
  <c r="B1360" i="3"/>
  <c r="A1360" i="3"/>
  <c r="B1359" i="3"/>
  <c r="A1359" i="3"/>
  <c r="B1358" i="3"/>
  <c r="A1358" i="3"/>
  <c r="B1357" i="3"/>
  <c r="A1357" i="3"/>
  <c r="B1356" i="3"/>
  <c r="A1356" i="3"/>
  <c r="B1355" i="3"/>
  <c r="A1355" i="3"/>
  <c r="B1354" i="3"/>
  <c r="A1354" i="3"/>
  <c r="B1353" i="3"/>
  <c r="A1353" i="3"/>
  <c r="B1352" i="3"/>
  <c r="A1352" i="3"/>
  <c r="B1351" i="3"/>
  <c r="A1351" i="3"/>
  <c r="B1350" i="3"/>
  <c r="A1350" i="3"/>
  <c r="B1349" i="3"/>
  <c r="A1349" i="3"/>
  <c r="B1348" i="3"/>
  <c r="A1348" i="3"/>
  <c r="B1347" i="3"/>
  <c r="A1347" i="3"/>
  <c r="B1346" i="3"/>
  <c r="A1346" i="3"/>
  <c r="B1345" i="3"/>
  <c r="A1345" i="3"/>
  <c r="B1344" i="3"/>
  <c r="A1344" i="3"/>
  <c r="B1343" i="3"/>
  <c r="A1343" i="3"/>
  <c r="B1342" i="3"/>
  <c r="A1342" i="3"/>
  <c r="B1341" i="3"/>
  <c r="A1341" i="3"/>
  <c r="B1340" i="3"/>
  <c r="A1340" i="3"/>
  <c r="B1339" i="3"/>
  <c r="A1339" i="3"/>
  <c r="B1338" i="3"/>
  <c r="A1338" i="3"/>
  <c r="B1337" i="3"/>
  <c r="A1337" i="3"/>
  <c r="B1336" i="3"/>
  <c r="A1336" i="3"/>
  <c r="B1335" i="3"/>
  <c r="A1335" i="3"/>
  <c r="B1334" i="3"/>
  <c r="A1334" i="3"/>
  <c r="B1333" i="3"/>
  <c r="A1333" i="3"/>
  <c r="B1332" i="3"/>
  <c r="A1332" i="3"/>
  <c r="B1331" i="3"/>
  <c r="A1331" i="3"/>
  <c r="B1330" i="3"/>
  <c r="A1330" i="3"/>
  <c r="B1329" i="3"/>
  <c r="A1329" i="3"/>
  <c r="B1328" i="3"/>
  <c r="A1328" i="3"/>
  <c r="B1327" i="3"/>
  <c r="A1327" i="3"/>
  <c r="B1326" i="3"/>
  <c r="A1326" i="3"/>
  <c r="B1325" i="3"/>
  <c r="A1325" i="3"/>
  <c r="B1324" i="3"/>
  <c r="A1324" i="3"/>
  <c r="B1323" i="3"/>
  <c r="A1323" i="3"/>
  <c r="B1322" i="3"/>
  <c r="A1322" i="3"/>
  <c r="B1321" i="3"/>
  <c r="A1321" i="3"/>
  <c r="B1320" i="3"/>
  <c r="A1320" i="3"/>
  <c r="B1319" i="3"/>
  <c r="A1319" i="3"/>
  <c r="B1318" i="3"/>
  <c r="A1318" i="3"/>
  <c r="B1317" i="3"/>
  <c r="A1317" i="3"/>
  <c r="B1316" i="3"/>
  <c r="A1316" i="3"/>
  <c r="B1315" i="3"/>
  <c r="A1315" i="3"/>
  <c r="B1314" i="3"/>
  <c r="A1314" i="3"/>
  <c r="B1313" i="3"/>
  <c r="A1313" i="3"/>
  <c r="B1312" i="3"/>
  <c r="A1312" i="3"/>
  <c r="B1311" i="3"/>
  <c r="A1311" i="3"/>
  <c r="B1310" i="3"/>
  <c r="A1310" i="3"/>
  <c r="B1309" i="3"/>
  <c r="A1309" i="3"/>
  <c r="B1308" i="3"/>
  <c r="A1308" i="3"/>
  <c r="B1307" i="3"/>
  <c r="A1307" i="3"/>
  <c r="B1306" i="3"/>
  <c r="A1306" i="3"/>
  <c r="B1305" i="3"/>
  <c r="A1305" i="3"/>
  <c r="B1304" i="3"/>
  <c r="A1304" i="3"/>
  <c r="B1303" i="3"/>
  <c r="A1303" i="3"/>
  <c r="B1302" i="3"/>
  <c r="A1302" i="3"/>
  <c r="B1301" i="3"/>
  <c r="A1301" i="3"/>
  <c r="B1300" i="3"/>
  <c r="A1300" i="3"/>
  <c r="B1299" i="3"/>
  <c r="A1299" i="3"/>
  <c r="B1298" i="3"/>
  <c r="A1298" i="3"/>
  <c r="B1297" i="3"/>
  <c r="A1297" i="3"/>
  <c r="B1296" i="3"/>
  <c r="A1296" i="3"/>
  <c r="B1295" i="3"/>
  <c r="A1295" i="3"/>
  <c r="B1294" i="3"/>
  <c r="A1294" i="3"/>
  <c r="B1293" i="3"/>
  <c r="A1293" i="3"/>
  <c r="B1292" i="3"/>
  <c r="A1292" i="3"/>
  <c r="B1291" i="3"/>
  <c r="A1291" i="3"/>
  <c r="B1290" i="3"/>
  <c r="A1290" i="3"/>
  <c r="B1289" i="3"/>
  <c r="A1289" i="3"/>
  <c r="B1288" i="3"/>
  <c r="A1288" i="3"/>
  <c r="B1287" i="3"/>
  <c r="A1287" i="3"/>
  <c r="B1286" i="3"/>
  <c r="A1286" i="3"/>
  <c r="B1285" i="3"/>
  <c r="A1285" i="3"/>
  <c r="B1284" i="3"/>
  <c r="A1284" i="3"/>
  <c r="B1283" i="3"/>
  <c r="A1283" i="3"/>
  <c r="B1282" i="3"/>
  <c r="A1282" i="3"/>
  <c r="B1281" i="3"/>
  <c r="A1281" i="3"/>
  <c r="B1280" i="3"/>
  <c r="A1280" i="3"/>
  <c r="B1279" i="3"/>
  <c r="A1279" i="3"/>
  <c r="B1278" i="3"/>
  <c r="A1278" i="3"/>
  <c r="B1277" i="3"/>
  <c r="A1277" i="3"/>
  <c r="B1276" i="3"/>
  <c r="A1276" i="3"/>
  <c r="B1275" i="3"/>
  <c r="A1275" i="3"/>
  <c r="B1274" i="3"/>
  <c r="A1274" i="3"/>
  <c r="B1273" i="3"/>
  <c r="A1273" i="3"/>
  <c r="B1272" i="3"/>
  <c r="A1272" i="3"/>
  <c r="B1271" i="3"/>
  <c r="A1271" i="3"/>
  <c r="B1270" i="3"/>
  <c r="A1270" i="3"/>
  <c r="B1269" i="3"/>
  <c r="A1269" i="3"/>
  <c r="B1268" i="3"/>
  <c r="A1268" i="3"/>
  <c r="B1267" i="3"/>
  <c r="A1267" i="3"/>
  <c r="B1266" i="3"/>
  <c r="A1266" i="3"/>
  <c r="B1265" i="3"/>
  <c r="A1265" i="3"/>
  <c r="B1264" i="3"/>
  <c r="A1264" i="3"/>
  <c r="B1263" i="3"/>
  <c r="A1263" i="3"/>
  <c r="B1262" i="3"/>
  <c r="A1262" i="3"/>
  <c r="B1261" i="3"/>
  <c r="A1261" i="3"/>
  <c r="B1260" i="3"/>
  <c r="A1260" i="3"/>
  <c r="B1259" i="3"/>
  <c r="A1259" i="3"/>
  <c r="B1258" i="3"/>
  <c r="A1258" i="3"/>
  <c r="B1257" i="3"/>
  <c r="A1257" i="3"/>
  <c r="B1256" i="3"/>
  <c r="A1256" i="3"/>
  <c r="B1255" i="3"/>
  <c r="A1255" i="3"/>
  <c r="B1254" i="3"/>
  <c r="A1254" i="3"/>
  <c r="B1253" i="3"/>
  <c r="A1253" i="3"/>
  <c r="B1252" i="3"/>
  <c r="A1252" i="3"/>
  <c r="B1251" i="3"/>
  <c r="A1251" i="3"/>
  <c r="B1250" i="3"/>
  <c r="A1250" i="3"/>
  <c r="B1249" i="3"/>
  <c r="A1249" i="3"/>
  <c r="B1248" i="3"/>
  <c r="A1248" i="3"/>
  <c r="B1247" i="3"/>
  <c r="A1247" i="3"/>
  <c r="B1246" i="3"/>
  <c r="A1246" i="3"/>
  <c r="B1245" i="3"/>
  <c r="A1245" i="3"/>
  <c r="B1244" i="3"/>
  <c r="A1244" i="3"/>
  <c r="B1243" i="3"/>
  <c r="A1243" i="3"/>
  <c r="B1242" i="3"/>
  <c r="A1242" i="3"/>
  <c r="B1241" i="3"/>
  <c r="A1241" i="3"/>
  <c r="B1240" i="3"/>
  <c r="A1240" i="3"/>
  <c r="B1239" i="3"/>
  <c r="A1239" i="3"/>
  <c r="B1238" i="3"/>
  <c r="A1238" i="3"/>
  <c r="B1237" i="3"/>
  <c r="A1237" i="3"/>
  <c r="B1236" i="3"/>
  <c r="A1236" i="3"/>
  <c r="B1235" i="3"/>
  <c r="A1235" i="3"/>
  <c r="B1234" i="3"/>
  <c r="A1234" i="3"/>
  <c r="B1233" i="3"/>
  <c r="A1233" i="3"/>
  <c r="B1232" i="3"/>
  <c r="A1232" i="3"/>
  <c r="B1231" i="3"/>
  <c r="A1231" i="3"/>
  <c r="B1230" i="3"/>
  <c r="A1230" i="3"/>
  <c r="B1229" i="3"/>
  <c r="A1229" i="3"/>
  <c r="B1228" i="3"/>
  <c r="A1228" i="3"/>
  <c r="B1227" i="3"/>
  <c r="A1227" i="3"/>
  <c r="B1226" i="3"/>
  <c r="A1226" i="3"/>
  <c r="B1225" i="3"/>
  <c r="A1225" i="3"/>
  <c r="B1224" i="3"/>
  <c r="A1224" i="3"/>
  <c r="B1223" i="3"/>
  <c r="A1223" i="3"/>
  <c r="B1222" i="3"/>
  <c r="A1222" i="3"/>
  <c r="B1221" i="3"/>
  <c r="A1221" i="3"/>
  <c r="B1220" i="3"/>
  <c r="A1220" i="3"/>
  <c r="B1219" i="3"/>
  <c r="A1219" i="3"/>
  <c r="B1218" i="3"/>
  <c r="A1218" i="3"/>
  <c r="B1217" i="3"/>
  <c r="A1217" i="3"/>
  <c r="B1216" i="3"/>
  <c r="A1216" i="3"/>
  <c r="B1215" i="3"/>
  <c r="A1215" i="3"/>
  <c r="B1214" i="3"/>
  <c r="A1214" i="3"/>
  <c r="B1213" i="3"/>
  <c r="A1213" i="3"/>
  <c r="B1212" i="3"/>
  <c r="A1212" i="3"/>
  <c r="B1211" i="3"/>
  <c r="A1211" i="3"/>
  <c r="B1210" i="3"/>
  <c r="A1210" i="3"/>
  <c r="B1209" i="3"/>
  <c r="A1209" i="3"/>
  <c r="B1208" i="3"/>
  <c r="A1208" i="3"/>
  <c r="B1207" i="3"/>
  <c r="A1207" i="3"/>
  <c r="B1206" i="3"/>
  <c r="A1206" i="3"/>
  <c r="B1205" i="3"/>
  <c r="A1205" i="3"/>
  <c r="B1204" i="3"/>
  <c r="A1204" i="3"/>
  <c r="B1203" i="3"/>
  <c r="A1203" i="3"/>
  <c r="B1202" i="3"/>
  <c r="A1202" i="3"/>
  <c r="B1201" i="3"/>
  <c r="A1201" i="3"/>
  <c r="B1200" i="3"/>
  <c r="A1200" i="3"/>
  <c r="B1199" i="3"/>
  <c r="A1199" i="3"/>
  <c r="B1198" i="3"/>
  <c r="A1198" i="3"/>
  <c r="B1197" i="3"/>
  <c r="A1197" i="3"/>
  <c r="B1196" i="3"/>
  <c r="A1196" i="3"/>
  <c r="B1195" i="3"/>
  <c r="A1195" i="3"/>
  <c r="B1194" i="3"/>
  <c r="A1194" i="3"/>
  <c r="B1193" i="3"/>
  <c r="A1193" i="3"/>
  <c r="B1192" i="3"/>
  <c r="A1192" i="3"/>
  <c r="B1191" i="3"/>
  <c r="A1191" i="3"/>
  <c r="B1190" i="3"/>
  <c r="A1190" i="3"/>
  <c r="B1189" i="3"/>
  <c r="A1189" i="3"/>
  <c r="B1188" i="3"/>
  <c r="A1188" i="3"/>
  <c r="B1187" i="3"/>
  <c r="A1187" i="3"/>
  <c r="B1186" i="3"/>
  <c r="A1186" i="3"/>
  <c r="B1185" i="3"/>
  <c r="A1185" i="3"/>
  <c r="B1184" i="3"/>
  <c r="A1184" i="3"/>
  <c r="B1183" i="3"/>
  <c r="A1183" i="3"/>
  <c r="B1182" i="3"/>
  <c r="A1182" i="3"/>
  <c r="B1181" i="3"/>
  <c r="A1181" i="3"/>
  <c r="B1180" i="3"/>
  <c r="A1180" i="3"/>
  <c r="B1179" i="3"/>
  <c r="A1179" i="3"/>
  <c r="B1178" i="3"/>
  <c r="A1178" i="3"/>
  <c r="B1177" i="3"/>
  <c r="A1177" i="3"/>
  <c r="B1176" i="3"/>
  <c r="A1176" i="3"/>
  <c r="B1175" i="3"/>
  <c r="A1175" i="3"/>
  <c r="B1174" i="3"/>
  <c r="A1174" i="3"/>
  <c r="B1173" i="3"/>
  <c r="A1173" i="3"/>
  <c r="B1172" i="3"/>
  <c r="A1172" i="3"/>
  <c r="B1171" i="3"/>
  <c r="A1171" i="3"/>
  <c r="B1170" i="3"/>
  <c r="A1170" i="3"/>
  <c r="B1169" i="3"/>
  <c r="A1169" i="3"/>
  <c r="B1168" i="3"/>
  <c r="A1168" i="3"/>
  <c r="B1167" i="3"/>
  <c r="A1167" i="3"/>
  <c r="B1166" i="3"/>
  <c r="A1166" i="3"/>
  <c r="B1165" i="3"/>
  <c r="A1165" i="3"/>
  <c r="B1164" i="3"/>
  <c r="A1164" i="3"/>
  <c r="B1163" i="3"/>
  <c r="A1163" i="3"/>
  <c r="B1162" i="3"/>
  <c r="A1162" i="3"/>
  <c r="B1161" i="3"/>
  <c r="A1161" i="3"/>
  <c r="B1160" i="3"/>
  <c r="A1160" i="3"/>
  <c r="B1159" i="3"/>
  <c r="A1159" i="3"/>
  <c r="B1158" i="3"/>
  <c r="A1158" i="3"/>
  <c r="B1157" i="3"/>
  <c r="A1157" i="3"/>
  <c r="B1156" i="3"/>
  <c r="A1156" i="3"/>
  <c r="B1155" i="3"/>
  <c r="A1155" i="3"/>
  <c r="B1154" i="3"/>
  <c r="A1154" i="3"/>
  <c r="B1153" i="3"/>
  <c r="A1153" i="3"/>
  <c r="B1152" i="3"/>
  <c r="A1152" i="3"/>
  <c r="B1151" i="3"/>
  <c r="A1151" i="3"/>
  <c r="B1150" i="3"/>
  <c r="A1150" i="3"/>
  <c r="B1149" i="3"/>
  <c r="A1149" i="3"/>
  <c r="B1148" i="3"/>
  <c r="A1148" i="3"/>
  <c r="B1147" i="3"/>
  <c r="A1147" i="3"/>
  <c r="B1146" i="3"/>
  <c r="A1146" i="3"/>
  <c r="B1145" i="3"/>
  <c r="A1145" i="3"/>
  <c r="B1144" i="3"/>
  <c r="A1144" i="3"/>
  <c r="B1143" i="3"/>
  <c r="A1143" i="3"/>
  <c r="B1142" i="3"/>
  <c r="A1142" i="3"/>
  <c r="B1141" i="3"/>
  <c r="A1141" i="3"/>
  <c r="B1140" i="3"/>
  <c r="A1140" i="3"/>
  <c r="B1139" i="3"/>
  <c r="A1139" i="3"/>
  <c r="B1138" i="3"/>
  <c r="A1138" i="3"/>
  <c r="B1137" i="3"/>
  <c r="A1137" i="3"/>
  <c r="B1136" i="3"/>
  <c r="A1136" i="3"/>
  <c r="B1135" i="3"/>
  <c r="A1135" i="3"/>
  <c r="B1134" i="3"/>
  <c r="A1134" i="3"/>
  <c r="B1133" i="3"/>
  <c r="A1133" i="3"/>
  <c r="B1132" i="3"/>
  <c r="A1132" i="3"/>
  <c r="B1131" i="3"/>
  <c r="A1131" i="3"/>
  <c r="B1130" i="3"/>
  <c r="A1130" i="3"/>
  <c r="B1129" i="3"/>
  <c r="A1129" i="3"/>
  <c r="B1128" i="3"/>
  <c r="A1128" i="3"/>
  <c r="B1127" i="3"/>
  <c r="A1127" i="3"/>
  <c r="B1126" i="3"/>
  <c r="A1126" i="3"/>
  <c r="B1125" i="3"/>
  <c r="A1125" i="3"/>
  <c r="B1124" i="3"/>
  <c r="A1124" i="3"/>
  <c r="B1123" i="3"/>
  <c r="A1123" i="3"/>
  <c r="B1122" i="3"/>
  <c r="A1122" i="3"/>
  <c r="B1121" i="3"/>
  <c r="A1121" i="3"/>
  <c r="B1120" i="3"/>
  <c r="A1120" i="3"/>
  <c r="B1119" i="3"/>
  <c r="A1119" i="3"/>
  <c r="B1118" i="3"/>
  <c r="A1118" i="3"/>
  <c r="B1117" i="3"/>
  <c r="A1117" i="3"/>
  <c r="B1116" i="3"/>
  <c r="A1116" i="3"/>
  <c r="B1115" i="3"/>
  <c r="A1115" i="3"/>
  <c r="B1114" i="3"/>
  <c r="A1114" i="3"/>
  <c r="B1113" i="3"/>
  <c r="A1113" i="3"/>
  <c r="B1112" i="3"/>
  <c r="A1112" i="3"/>
  <c r="B1111" i="3"/>
  <c r="A1111" i="3"/>
  <c r="B1110" i="3"/>
  <c r="A1110" i="3"/>
  <c r="B1109" i="3"/>
  <c r="A1109" i="3"/>
  <c r="B1108" i="3"/>
  <c r="A1108" i="3"/>
  <c r="B1107" i="3"/>
  <c r="A1107" i="3"/>
  <c r="B1106" i="3"/>
  <c r="A1106" i="3"/>
  <c r="B1105" i="3"/>
  <c r="A1105" i="3"/>
  <c r="B1104" i="3"/>
  <c r="A1104" i="3"/>
  <c r="B1103" i="3"/>
  <c r="A1103" i="3"/>
  <c r="B1102" i="3"/>
  <c r="A1102" i="3"/>
  <c r="B1101" i="3"/>
  <c r="A1101" i="3"/>
  <c r="B1100" i="3"/>
  <c r="A1100" i="3"/>
  <c r="B1099" i="3"/>
  <c r="A1099" i="3"/>
  <c r="B1098" i="3"/>
  <c r="A1098" i="3"/>
  <c r="B1097" i="3"/>
  <c r="A1097" i="3"/>
  <c r="B1096" i="3"/>
  <c r="A1096" i="3"/>
  <c r="B1095" i="3"/>
  <c r="A1095" i="3"/>
  <c r="B1094" i="3"/>
  <c r="A1094" i="3"/>
  <c r="B1093" i="3"/>
  <c r="A1093" i="3"/>
  <c r="B1092" i="3"/>
  <c r="A1092" i="3"/>
  <c r="B1091" i="3"/>
  <c r="A1091" i="3"/>
  <c r="B1090" i="3"/>
  <c r="A1090" i="3"/>
  <c r="B1089" i="3"/>
  <c r="A1089" i="3"/>
  <c r="B1088" i="3"/>
  <c r="A1088" i="3"/>
  <c r="B1087" i="3"/>
  <c r="A1087" i="3"/>
  <c r="B1086" i="3"/>
  <c r="A1086" i="3"/>
  <c r="B1085" i="3"/>
  <c r="A1085" i="3"/>
  <c r="B1084" i="3"/>
  <c r="A1084" i="3"/>
  <c r="B1083" i="3"/>
  <c r="A1083" i="3"/>
  <c r="B1082" i="3"/>
  <c r="A1082" i="3"/>
  <c r="B1081" i="3"/>
  <c r="A1081" i="3"/>
  <c r="B1080" i="3"/>
  <c r="A1080" i="3"/>
  <c r="B1079" i="3"/>
  <c r="A1079" i="3"/>
  <c r="B1078" i="3"/>
  <c r="A1078" i="3"/>
  <c r="B1077" i="3"/>
  <c r="A1077" i="3"/>
  <c r="B1076" i="3"/>
  <c r="A1076" i="3"/>
  <c r="B1075" i="3"/>
  <c r="A1075" i="3"/>
  <c r="B1074" i="3"/>
  <c r="A1074" i="3"/>
  <c r="B1073" i="3"/>
  <c r="A1073" i="3"/>
  <c r="B1072" i="3"/>
  <c r="A1072" i="3"/>
  <c r="B1071" i="3"/>
  <c r="A1071" i="3"/>
  <c r="B1070" i="3"/>
  <c r="A1070" i="3"/>
  <c r="B1069" i="3"/>
  <c r="A1069" i="3"/>
  <c r="B1068" i="3"/>
  <c r="A1068" i="3"/>
  <c r="B1067" i="3"/>
  <c r="A1067" i="3"/>
  <c r="B1066" i="3"/>
  <c r="A1066" i="3"/>
  <c r="B1065" i="3"/>
  <c r="A1065" i="3"/>
  <c r="B1064" i="3"/>
  <c r="A1064" i="3"/>
  <c r="B1063" i="3"/>
  <c r="A1063" i="3"/>
  <c r="B1062" i="3"/>
  <c r="A1062" i="3"/>
  <c r="B1061" i="3"/>
  <c r="A1061" i="3"/>
  <c r="B1060" i="3"/>
  <c r="A1060" i="3"/>
  <c r="B1059" i="3"/>
  <c r="A1059" i="3"/>
  <c r="B1058" i="3"/>
  <c r="A1058" i="3"/>
  <c r="B1057" i="3"/>
  <c r="A1057" i="3"/>
  <c r="B1056" i="3"/>
  <c r="A1056" i="3"/>
  <c r="B1055" i="3"/>
  <c r="A1055" i="3"/>
  <c r="B1054" i="3"/>
  <c r="A1054" i="3"/>
  <c r="B1053" i="3"/>
  <c r="A1053" i="3"/>
  <c r="B1052" i="3"/>
  <c r="A1052" i="3"/>
  <c r="B1051" i="3"/>
  <c r="A1051" i="3"/>
  <c r="B1050" i="3"/>
  <c r="A1050" i="3"/>
  <c r="B1049" i="3"/>
  <c r="A1049" i="3"/>
  <c r="B1048" i="3"/>
  <c r="A1048" i="3"/>
  <c r="B1047" i="3"/>
  <c r="A1047" i="3"/>
  <c r="B1046" i="3"/>
  <c r="A1046" i="3"/>
  <c r="B1045" i="3"/>
  <c r="A1045" i="3"/>
  <c r="B1044" i="3"/>
  <c r="A1044" i="3"/>
  <c r="B1043" i="3"/>
  <c r="A1043" i="3"/>
  <c r="B1042" i="3"/>
  <c r="A1042" i="3"/>
  <c r="B1041" i="3"/>
  <c r="A1041" i="3"/>
  <c r="B1040" i="3"/>
  <c r="A1040" i="3"/>
  <c r="B1039" i="3"/>
  <c r="A1039" i="3"/>
  <c r="B1038" i="3"/>
  <c r="A1038" i="3"/>
  <c r="B1037" i="3"/>
  <c r="A1037" i="3"/>
  <c r="B1036" i="3"/>
  <c r="A1036" i="3"/>
  <c r="B1035" i="3"/>
  <c r="A1035" i="3"/>
  <c r="B1034" i="3"/>
  <c r="A1034" i="3"/>
  <c r="B1033" i="3"/>
  <c r="A1033" i="3"/>
  <c r="B1032" i="3"/>
  <c r="A1032" i="3"/>
  <c r="B1031" i="3"/>
  <c r="A1031" i="3"/>
  <c r="B1030" i="3"/>
  <c r="A1030" i="3"/>
  <c r="B1029" i="3"/>
  <c r="A1029" i="3"/>
  <c r="B1028" i="3"/>
  <c r="A1028" i="3"/>
  <c r="B1027" i="3"/>
  <c r="A1027" i="3"/>
  <c r="B1026" i="3"/>
  <c r="A1026" i="3"/>
  <c r="B1025" i="3"/>
  <c r="A1025" i="3"/>
  <c r="B1024" i="3"/>
  <c r="A1024" i="3"/>
  <c r="B1023" i="3"/>
  <c r="A1023" i="3"/>
  <c r="B1022" i="3"/>
  <c r="A1022" i="3"/>
  <c r="B1021" i="3"/>
  <c r="A1021" i="3"/>
  <c r="B1020" i="3"/>
  <c r="A1020" i="3"/>
  <c r="B1019" i="3"/>
  <c r="A1019" i="3"/>
  <c r="B1018" i="3"/>
  <c r="A1018" i="3"/>
  <c r="B1017" i="3"/>
  <c r="A1017" i="3"/>
  <c r="B1016" i="3"/>
  <c r="A1016" i="3"/>
  <c r="B1015" i="3"/>
  <c r="A1015" i="3"/>
  <c r="B1014" i="3"/>
  <c r="A1014" i="3"/>
  <c r="B1013" i="3"/>
  <c r="A1013" i="3"/>
  <c r="B1012" i="3"/>
  <c r="A1012" i="3"/>
  <c r="B1011" i="3"/>
  <c r="A1011" i="3"/>
  <c r="B1010" i="3"/>
  <c r="A1010" i="3"/>
  <c r="B1009" i="3"/>
  <c r="A1009" i="3"/>
  <c r="B1008" i="3"/>
  <c r="A1008" i="3"/>
  <c r="B1007" i="3"/>
  <c r="A1007" i="3"/>
  <c r="B1006" i="3"/>
  <c r="A1006" i="3"/>
  <c r="B1005" i="3"/>
  <c r="A1005" i="3"/>
  <c r="B1004" i="3"/>
  <c r="A1004" i="3"/>
  <c r="B1003" i="3"/>
  <c r="A1003" i="3"/>
  <c r="B1002" i="3"/>
  <c r="A1002" i="3"/>
  <c r="B1001" i="3"/>
  <c r="A1001" i="3"/>
  <c r="B1000" i="3"/>
  <c r="A1000" i="3"/>
  <c r="B999" i="3"/>
  <c r="A999" i="3"/>
  <c r="B998" i="3"/>
  <c r="A998" i="3"/>
  <c r="B997" i="3"/>
  <c r="A997" i="3"/>
  <c r="B996" i="3"/>
  <c r="A996" i="3"/>
  <c r="B995" i="3"/>
  <c r="A995" i="3"/>
  <c r="B994" i="3"/>
  <c r="A994" i="3"/>
  <c r="B993" i="3"/>
  <c r="A993" i="3"/>
  <c r="B992" i="3"/>
  <c r="A992" i="3"/>
  <c r="B991" i="3"/>
  <c r="A991" i="3"/>
  <c r="B990" i="3"/>
  <c r="A990" i="3"/>
  <c r="B989" i="3"/>
  <c r="A989" i="3"/>
  <c r="B988" i="3"/>
  <c r="A988" i="3"/>
  <c r="B987" i="3"/>
  <c r="A987" i="3"/>
  <c r="B986" i="3"/>
  <c r="A986" i="3"/>
  <c r="B985" i="3"/>
  <c r="A985" i="3"/>
  <c r="B984" i="3"/>
  <c r="A984" i="3"/>
  <c r="B983" i="3"/>
  <c r="A983" i="3"/>
  <c r="B982" i="3"/>
  <c r="A982" i="3"/>
  <c r="B981" i="3"/>
  <c r="A981" i="3"/>
  <c r="B980" i="3"/>
  <c r="A980" i="3"/>
  <c r="B979" i="3"/>
  <c r="A979" i="3"/>
  <c r="B978" i="3"/>
  <c r="A978" i="3"/>
  <c r="B977" i="3"/>
  <c r="A977" i="3"/>
  <c r="B976" i="3"/>
  <c r="A976" i="3"/>
  <c r="B975" i="3"/>
  <c r="A975" i="3"/>
  <c r="B974" i="3"/>
  <c r="A974" i="3"/>
  <c r="B973" i="3"/>
  <c r="A973" i="3"/>
  <c r="B972" i="3"/>
  <c r="A972" i="3"/>
  <c r="B971" i="3"/>
  <c r="A971" i="3"/>
  <c r="B970" i="3"/>
  <c r="A970" i="3"/>
  <c r="B969" i="3"/>
  <c r="A969" i="3"/>
  <c r="B968" i="3"/>
  <c r="A968" i="3"/>
  <c r="B967" i="3"/>
  <c r="A967" i="3"/>
  <c r="B966" i="3"/>
  <c r="A966" i="3"/>
  <c r="B965" i="3"/>
  <c r="A965" i="3"/>
  <c r="B964" i="3"/>
  <c r="A964" i="3"/>
  <c r="B963" i="3"/>
  <c r="A963" i="3"/>
  <c r="B962" i="3"/>
  <c r="A962" i="3"/>
  <c r="B961" i="3"/>
  <c r="A961" i="3"/>
  <c r="B960" i="3"/>
  <c r="A960" i="3"/>
  <c r="B959" i="3"/>
  <c r="A959" i="3"/>
  <c r="B958" i="3"/>
  <c r="A958" i="3"/>
  <c r="B957" i="3"/>
  <c r="A957" i="3"/>
  <c r="B956" i="3"/>
  <c r="A956" i="3"/>
  <c r="B955" i="3"/>
  <c r="A955" i="3"/>
  <c r="B954" i="3"/>
  <c r="A954" i="3"/>
  <c r="B953" i="3"/>
  <c r="A953" i="3"/>
  <c r="B952" i="3"/>
  <c r="A952" i="3"/>
  <c r="B951" i="3"/>
  <c r="A951" i="3"/>
  <c r="B950" i="3"/>
  <c r="A950" i="3"/>
  <c r="B949" i="3"/>
  <c r="A949" i="3"/>
  <c r="B948" i="3"/>
  <c r="A948" i="3"/>
  <c r="B947" i="3"/>
  <c r="A947" i="3"/>
  <c r="B946" i="3"/>
  <c r="A946" i="3"/>
  <c r="B945" i="3"/>
  <c r="A945" i="3"/>
  <c r="B944" i="3"/>
  <c r="A944" i="3"/>
  <c r="B943" i="3"/>
  <c r="A943" i="3"/>
  <c r="B942" i="3"/>
  <c r="A942" i="3"/>
  <c r="B941" i="3"/>
  <c r="A941" i="3"/>
  <c r="B940" i="3"/>
  <c r="A940" i="3"/>
  <c r="B939" i="3"/>
  <c r="A939" i="3"/>
  <c r="B938" i="3"/>
  <c r="A938" i="3"/>
  <c r="B937" i="3"/>
  <c r="A937" i="3"/>
  <c r="B936" i="3"/>
  <c r="A936" i="3"/>
  <c r="B935" i="3"/>
  <c r="A935" i="3"/>
  <c r="B934" i="3"/>
  <c r="A934" i="3"/>
  <c r="B933" i="3"/>
  <c r="A933" i="3"/>
  <c r="B932" i="3"/>
  <c r="A932" i="3"/>
  <c r="B931" i="3"/>
  <c r="A931" i="3"/>
  <c r="B930" i="3"/>
  <c r="A930" i="3"/>
  <c r="B929" i="3"/>
  <c r="A929" i="3"/>
  <c r="B928" i="3"/>
  <c r="A928" i="3"/>
  <c r="B927" i="3"/>
  <c r="A927" i="3"/>
  <c r="B926" i="3"/>
  <c r="A926" i="3"/>
  <c r="B925" i="3"/>
  <c r="A925" i="3"/>
  <c r="B924" i="3"/>
  <c r="A924" i="3"/>
  <c r="B923" i="3"/>
  <c r="A923" i="3"/>
  <c r="B922" i="3"/>
  <c r="A922" i="3"/>
  <c r="B921" i="3"/>
  <c r="A921" i="3"/>
  <c r="B920" i="3"/>
  <c r="A920" i="3"/>
  <c r="B919" i="3"/>
  <c r="A919" i="3"/>
  <c r="B918" i="3"/>
  <c r="A918" i="3"/>
  <c r="B917" i="3"/>
  <c r="A917" i="3"/>
  <c r="B916" i="3"/>
  <c r="A916" i="3"/>
  <c r="B915" i="3"/>
  <c r="A915" i="3"/>
  <c r="B914" i="3"/>
  <c r="A914" i="3"/>
  <c r="B913" i="3"/>
  <c r="A913" i="3"/>
  <c r="B912" i="3"/>
  <c r="A912" i="3"/>
  <c r="B911" i="3"/>
  <c r="A911" i="3"/>
  <c r="B910" i="3"/>
  <c r="A910" i="3"/>
  <c r="B909" i="3"/>
  <c r="A909" i="3"/>
  <c r="B908" i="3"/>
  <c r="A908" i="3"/>
  <c r="B907" i="3"/>
  <c r="A907" i="3"/>
  <c r="B906" i="3"/>
  <c r="A906" i="3"/>
  <c r="B905" i="3"/>
  <c r="A905" i="3"/>
  <c r="B904" i="3"/>
  <c r="A904" i="3"/>
  <c r="B903" i="3"/>
  <c r="A903" i="3"/>
  <c r="B902" i="3"/>
  <c r="A902" i="3"/>
  <c r="B901" i="3"/>
  <c r="A901" i="3"/>
  <c r="B900" i="3"/>
  <c r="A900" i="3"/>
  <c r="B899" i="3"/>
  <c r="A899" i="3"/>
  <c r="B898" i="3"/>
  <c r="A898" i="3"/>
  <c r="B897" i="3"/>
  <c r="A897" i="3"/>
  <c r="B896" i="3"/>
  <c r="A896" i="3"/>
  <c r="B895" i="3"/>
  <c r="A895" i="3"/>
  <c r="B894" i="3"/>
  <c r="A894" i="3"/>
  <c r="B893" i="3"/>
  <c r="A893" i="3"/>
  <c r="B892" i="3"/>
  <c r="A892" i="3"/>
  <c r="B891" i="3"/>
  <c r="A891" i="3"/>
  <c r="B890" i="3"/>
  <c r="A890" i="3"/>
  <c r="B889" i="3"/>
  <c r="A889" i="3"/>
  <c r="B888" i="3"/>
  <c r="A888" i="3"/>
  <c r="B887" i="3"/>
  <c r="A887" i="3"/>
  <c r="B886" i="3"/>
  <c r="A886" i="3"/>
  <c r="B885" i="3"/>
  <c r="A885" i="3"/>
  <c r="B884" i="3"/>
  <c r="A884" i="3"/>
  <c r="B883" i="3"/>
  <c r="A883" i="3"/>
  <c r="B882" i="3"/>
  <c r="A882" i="3"/>
  <c r="B881" i="3"/>
  <c r="A881" i="3"/>
  <c r="B880" i="3"/>
  <c r="A880" i="3"/>
  <c r="B879" i="3"/>
  <c r="A879" i="3"/>
  <c r="B878" i="3"/>
  <c r="A878" i="3"/>
  <c r="B877" i="3"/>
  <c r="A877" i="3"/>
  <c r="B876" i="3"/>
  <c r="A876" i="3"/>
  <c r="B875" i="3"/>
  <c r="A875" i="3"/>
  <c r="B874" i="3"/>
  <c r="A874" i="3"/>
  <c r="B873" i="3"/>
  <c r="A873" i="3"/>
  <c r="B872" i="3"/>
  <c r="A872" i="3"/>
  <c r="B871" i="3"/>
  <c r="A871" i="3"/>
  <c r="B870" i="3"/>
  <c r="A870" i="3"/>
  <c r="B869" i="3"/>
  <c r="A869" i="3"/>
  <c r="B868" i="3"/>
  <c r="A868" i="3"/>
  <c r="B867" i="3"/>
  <c r="A867" i="3"/>
  <c r="B866" i="3"/>
  <c r="A866" i="3"/>
  <c r="B865" i="3"/>
  <c r="A865" i="3"/>
  <c r="B864" i="3"/>
  <c r="A864" i="3"/>
  <c r="B863" i="3"/>
  <c r="A863" i="3"/>
  <c r="B862" i="3"/>
  <c r="A862" i="3"/>
  <c r="B861" i="3"/>
  <c r="A861" i="3"/>
  <c r="B860" i="3"/>
  <c r="A860" i="3"/>
  <c r="B859" i="3"/>
  <c r="A859" i="3"/>
  <c r="B858" i="3"/>
  <c r="A858" i="3"/>
  <c r="B857" i="3"/>
  <c r="A857" i="3"/>
  <c r="B856" i="3"/>
  <c r="A856" i="3"/>
  <c r="B855" i="3"/>
  <c r="A855" i="3"/>
  <c r="B854" i="3"/>
  <c r="A854" i="3"/>
  <c r="B853" i="3"/>
  <c r="A853" i="3"/>
  <c r="B852" i="3"/>
  <c r="A852" i="3"/>
  <c r="B851" i="3"/>
  <c r="A851" i="3"/>
  <c r="B850" i="3"/>
  <c r="A850" i="3"/>
  <c r="B849" i="3"/>
  <c r="A849" i="3"/>
  <c r="B848" i="3"/>
  <c r="A848" i="3"/>
  <c r="B847" i="3"/>
  <c r="A847" i="3"/>
  <c r="B846" i="3"/>
  <c r="A846" i="3"/>
  <c r="B845" i="3"/>
  <c r="A845" i="3"/>
  <c r="B844" i="3"/>
  <c r="A844" i="3"/>
  <c r="B843" i="3"/>
  <c r="A843" i="3"/>
  <c r="B842" i="3"/>
  <c r="A842" i="3"/>
  <c r="B841" i="3"/>
  <c r="A841" i="3"/>
  <c r="B840" i="3"/>
  <c r="A840" i="3"/>
  <c r="B839" i="3"/>
  <c r="A839" i="3"/>
  <c r="B838" i="3"/>
  <c r="A838" i="3"/>
  <c r="B837" i="3"/>
  <c r="A837" i="3"/>
  <c r="B836" i="3"/>
  <c r="A836" i="3"/>
  <c r="B835" i="3"/>
  <c r="A835" i="3"/>
  <c r="B834" i="3"/>
  <c r="A834" i="3"/>
  <c r="B833" i="3"/>
  <c r="A833" i="3"/>
  <c r="B832" i="3"/>
  <c r="A832" i="3"/>
  <c r="B831" i="3"/>
  <c r="A831" i="3"/>
  <c r="B830" i="3"/>
  <c r="A830" i="3"/>
  <c r="B829" i="3"/>
  <c r="A829" i="3"/>
  <c r="B828" i="3"/>
  <c r="A828" i="3"/>
  <c r="B827" i="3"/>
  <c r="A827" i="3"/>
  <c r="B826" i="3"/>
  <c r="A826" i="3"/>
  <c r="B825" i="3"/>
  <c r="A825" i="3"/>
  <c r="B824" i="3"/>
  <c r="A824" i="3"/>
  <c r="B823" i="3"/>
  <c r="A823" i="3"/>
  <c r="B822" i="3"/>
  <c r="A822" i="3"/>
  <c r="B821" i="3"/>
  <c r="A821" i="3"/>
  <c r="B820" i="3"/>
  <c r="A820" i="3"/>
  <c r="B819" i="3"/>
  <c r="A819" i="3"/>
  <c r="B818" i="3"/>
  <c r="A818" i="3"/>
  <c r="B817" i="3"/>
  <c r="A817" i="3"/>
  <c r="B816" i="3"/>
  <c r="A816" i="3"/>
  <c r="B815" i="3"/>
  <c r="A815" i="3"/>
  <c r="B814" i="3"/>
  <c r="A814" i="3"/>
  <c r="B813" i="3"/>
  <c r="A813" i="3"/>
  <c r="B812" i="3"/>
  <c r="A812" i="3"/>
  <c r="B811" i="3"/>
  <c r="A811" i="3"/>
  <c r="B810" i="3"/>
  <c r="A810" i="3"/>
  <c r="B809" i="3"/>
  <c r="A809" i="3"/>
  <c r="B808" i="3"/>
  <c r="A808" i="3"/>
  <c r="B807" i="3"/>
  <c r="A807" i="3"/>
  <c r="B806" i="3"/>
  <c r="A806" i="3"/>
  <c r="B805" i="3"/>
  <c r="A805" i="3"/>
  <c r="B804" i="3"/>
  <c r="A804" i="3"/>
  <c r="B803" i="3"/>
  <c r="A803" i="3"/>
  <c r="B802" i="3"/>
  <c r="A802" i="3"/>
  <c r="B801" i="3"/>
  <c r="A801" i="3"/>
  <c r="B800" i="3"/>
  <c r="A800" i="3"/>
  <c r="B799" i="3"/>
  <c r="A799" i="3"/>
  <c r="B798" i="3"/>
  <c r="A798" i="3"/>
  <c r="B797" i="3"/>
  <c r="A797" i="3"/>
  <c r="B796" i="3"/>
  <c r="A796" i="3"/>
  <c r="B795" i="3"/>
  <c r="A795" i="3"/>
  <c r="B794" i="3"/>
  <c r="A794" i="3"/>
  <c r="B793" i="3"/>
  <c r="A793" i="3"/>
  <c r="B792" i="3"/>
  <c r="A792" i="3"/>
  <c r="B791" i="3"/>
  <c r="A791" i="3"/>
  <c r="B790" i="3"/>
  <c r="A790" i="3"/>
  <c r="B789" i="3"/>
  <c r="A789" i="3"/>
  <c r="B788" i="3"/>
  <c r="A788" i="3"/>
  <c r="B787" i="3"/>
  <c r="A787" i="3"/>
  <c r="B786" i="3"/>
  <c r="A786" i="3"/>
  <c r="B785" i="3"/>
  <c r="A785" i="3"/>
  <c r="B784" i="3"/>
  <c r="A784" i="3"/>
  <c r="B783" i="3"/>
  <c r="A783" i="3"/>
  <c r="B782" i="3"/>
  <c r="A782" i="3"/>
  <c r="B781" i="3"/>
  <c r="A781" i="3"/>
  <c r="B780" i="3"/>
  <c r="A780" i="3"/>
  <c r="B779" i="3"/>
  <c r="A779" i="3"/>
  <c r="B778" i="3"/>
  <c r="A778" i="3"/>
  <c r="B777" i="3"/>
  <c r="A777" i="3"/>
  <c r="B776" i="3"/>
  <c r="A776" i="3"/>
  <c r="B775" i="3"/>
  <c r="A775" i="3"/>
  <c r="B774" i="3"/>
  <c r="A774" i="3"/>
  <c r="B773" i="3"/>
  <c r="A773" i="3"/>
  <c r="B772" i="3"/>
  <c r="A772" i="3"/>
  <c r="B771" i="3"/>
  <c r="A771" i="3"/>
  <c r="B770" i="3"/>
  <c r="A770" i="3"/>
  <c r="B769" i="3"/>
  <c r="A769" i="3"/>
  <c r="B768" i="3"/>
  <c r="A768" i="3"/>
  <c r="B767" i="3"/>
  <c r="A767" i="3"/>
  <c r="B766" i="3"/>
  <c r="A766" i="3"/>
  <c r="B765" i="3"/>
  <c r="A765" i="3"/>
  <c r="B764" i="3"/>
  <c r="A764" i="3"/>
  <c r="B763" i="3"/>
  <c r="A763" i="3"/>
  <c r="B762" i="3"/>
  <c r="A762" i="3"/>
  <c r="B761" i="3"/>
  <c r="A761" i="3"/>
  <c r="B760" i="3"/>
  <c r="A760" i="3"/>
  <c r="B759" i="3"/>
  <c r="A759" i="3"/>
  <c r="B758" i="3"/>
  <c r="A758" i="3"/>
  <c r="B757" i="3"/>
  <c r="A757" i="3"/>
  <c r="B756" i="3"/>
  <c r="A756" i="3"/>
  <c r="B755" i="3"/>
  <c r="A755" i="3"/>
  <c r="B754" i="3"/>
  <c r="A754" i="3"/>
  <c r="B753" i="3"/>
  <c r="A753" i="3"/>
  <c r="B752" i="3"/>
  <c r="A752" i="3"/>
  <c r="B751" i="3"/>
  <c r="A751" i="3"/>
  <c r="B750" i="3"/>
  <c r="A750" i="3"/>
  <c r="B749" i="3"/>
  <c r="A749" i="3"/>
  <c r="B748" i="3"/>
  <c r="A748" i="3"/>
  <c r="B747" i="3"/>
  <c r="A747" i="3"/>
  <c r="B746" i="3"/>
  <c r="A746" i="3"/>
  <c r="B745" i="3"/>
  <c r="A745" i="3"/>
  <c r="B744" i="3"/>
  <c r="A744" i="3"/>
  <c r="B743" i="3"/>
  <c r="A743" i="3"/>
  <c r="B742" i="3"/>
  <c r="A742" i="3"/>
  <c r="B741" i="3"/>
  <c r="A741" i="3"/>
  <c r="B740" i="3"/>
  <c r="A740" i="3"/>
  <c r="B739" i="3"/>
  <c r="A739" i="3"/>
  <c r="B738" i="3"/>
  <c r="A738" i="3"/>
  <c r="B737" i="3"/>
  <c r="A737" i="3"/>
  <c r="B736" i="3"/>
  <c r="A736" i="3"/>
  <c r="B735" i="3"/>
  <c r="A735" i="3"/>
  <c r="B734" i="3"/>
  <c r="A734" i="3"/>
  <c r="B733" i="3"/>
  <c r="A733" i="3"/>
  <c r="B732" i="3"/>
  <c r="A732" i="3"/>
  <c r="B731" i="3"/>
  <c r="A731" i="3"/>
  <c r="B730" i="3"/>
  <c r="A730" i="3"/>
  <c r="B729" i="3"/>
  <c r="A729" i="3"/>
  <c r="B728" i="3"/>
  <c r="A728" i="3"/>
  <c r="B727" i="3"/>
  <c r="A727" i="3"/>
  <c r="B726" i="3"/>
  <c r="A726" i="3"/>
  <c r="B725" i="3"/>
  <c r="A725" i="3"/>
  <c r="B724" i="3"/>
  <c r="A724" i="3"/>
  <c r="B723" i="3"/>
  <c r="A723" i="3"/>
  <c r="B722" i="3"/>
  <c r="A722" i="3"/>
  <c r="B721" i="3"/>
  <c r="A721" i="3"/>
  <c r="B720" i="3"/>
  <c r="A720" i="3"/>
  <c r="B719" i="3"/>
  <c r="A719" i="3"/>
  <c r="B718" i="3"/>
  <c r="A718" i="3"/>
  <c r="B717" i="3"/>
  <c r="A717" i="3"/>
  <c r="B716" i="3"/>
  <c r="A716" i="3"/>
  <c r="B715" i="3"/>
  <c r="A715" i="3"/>
  <c r="B714" i="3"/>
  <c r="A714" i="3"/>
  <c r="B713" i="3"/>
  <c r="A713" i="3"/>
  <c r="B712" i="3"/>
  <c r="A712" i="3"/>
  <c r="B711" i="3"/>
  <c r="A711" i="3"/>
  <c r="B710" i="3"/>
  <c r="A710" i="3"/>
  <c r="B709" i="3"/>
  <c r="A709" i="3"/>
  <c r="B708" i="3"/>
  <c r="A708" i="3"/>
  <c r="B707" i="3"/>
  <c r="A707" i="3"/>
  <c r="B706" i="3"/>
  <c r="A706" i="3"/>
  <c r="B705" i="3"/>
  <c r="A705" i="3"/>
  <c r="B704" i="3"/>
  <c r="A704" i="3"/>
  <c r="B703" i="3"/>
  <c r="A703" i="3"/>
  <c r="B702" i="3"/>
  <c r="A702" i="3"/>
  <c r="B701" i="3"/>
  <c r="A701" i="3"/>
  <c r="B700" i="3"/>
  <c r="A700" i="3"/>
  <c r="B699" i="3"/>
  <c r="A699" i="3"/>
  <c r="B698" i="3"/>
  <c r="A698" i="3"/>
  <c r="B697" i="3"/>
  <c r="A697" i="3"/>
  <c r="B696" i="3"/>
  <c r="A696" i="3"/>
  <c r="B695" i="3"/>
  <c r="A695" i="3"/>
  <c r="B694" i="3"/>
  <c r="A694" i="3"/>
  <c r="B693" i="3"/>
  <c r="A693" i="3"/>
  <c r="B692" i="3"/>
  <c r="A692" i="3"/>
  <c r="B691" i="3"/>
  <c r="A691" i="3"/>
  <c r="B690" i="3"/>
  <c r="A690" i="3"/>
  <c r="B689" i="3"/>
  <c r="A689" i="3"/>
  <c r="B688" i="3"/>
  <c r="A688" i="3"/>
  <c r="B687" i="3"/>
  <c r="A687" i="3"/>
  <c r="B686" i="3"/>
  <c r="A686" i="3"/>
  <c r="B685" i="3"/>
  <c r="A685" i="3"/>
  <c r="B684" i="3"/>
  <c r="A684" i="3"/>
  <c r="B683" i="3"/>
  <c r="A683" i="3"/>
  <c r="B682" i="3"/>
  <c r="A682" i="3"/>
  <c r="B681" i="3"/>
  <c r="A681" i="3"/>
  <c r="B680" i="3"/>
  <c r="A680" i="3"/>
  <c r="B679" i="3"/>
  <c r="A679" i="3"/>
  <c r="B678" i="3"/>
  <c r="A678" i="3"/>
  <c r="B677" i="3"/>
  <c r="A677" i="3"/>
  <c r="B676" i="3"/>
  <c r="A676" i="3"/>
  <c r="B675" i="3"/>
  <c r="A675" i="3"/>
  <c r="B674" i="3"/>
  <c r="A674" i="3"/>
  <c r="B673" i="3"/>
  <c r="A673" i="3"/>
  <c r="B672" i="3"/>
  <c r="A672" i="3"/>
  <c r="B671" i="3"/>
  <c r="A671" i="3"/>
  <c r="B670" i="3"/>
  <c r="A670" i="3"/>
  <c r="B669" i="3"/>
  <c r="A669" i="3"/>
  <c r="B668" i="3"/>
  <c r="A668" i="3"/>
  <c r="B667" i="3"/>
  <c r="A667" i="3"/>
  <c r="B666" i="3"/>
  <c r="A666" i="3"/>
  <c r="B665" i="3"/>
  <c r="A665" i="3"/>
  <c r="B664" i="3"/>
  <c r="A664" i="3"/>
  <c r="B663" i="3"/>
  <c r="A663" i="3"/>
  <c r="B662" i="3"/>
  <c r="A662" i="3"/>
  <c r="B661" i="3"/>
  <c r="A661" i="3"/>
  <c r="B660" i="3"/>
  <c r="A660" i="3"/>
  <c r="B659" i="3"/>
  <c r="A659" i="3"/>
  <c r="B658" i="3"/>
  <c r="A658" i="3"/>
  <c r="B657" i="3"/>
  <c r="A657" i="3"/>
  <c r="B656" i="3"/>
  <c r="A656" i="3"/>
  <c r="B655" i="3"/>
  <c r="A655" i="3"/>
  <c r="B654" i="3"/>
  <c r="A654" i="3"/>
  <c r="B653" i="3"/>
  <c r="A653" i="3"/>
  <c r="B652" i="3"/>
  <c r="A652" i="3"/>
  <c r="B651" i="3"/>
  <c r="A651" i="3"/>
  <c r="B650" i="3"/>
  <c r="A650" i="3"/>
  <c r="B649" i="3"/>
  <c r="A649" i="3"/>
  <c r="B648" i="3"/>
  <c r="A648" i="3"/>
  <c r="B647" i="3"/>
  <c r="A647" i="3"/>
  <c r="B646" i="3"/>
  <c r="A646" i="3"/>
  <c r="B645" i="3"/>
  <c r="A645" i="3"/>
  <c r="B644" i="3"/>
  <c r="A644" i="3"/>
  <c r="B643" i="3"/>
  <c r="A643" i="3"/>
  <c r="B642" i="3"/>
  <c r="A642" i="3"/>
  <c r="B641" i="3"/>
  <c r="A641" i="3"/>
  <c r="B640" i="3"/>
  <c r="A640" i="3"/>
  <c r="B639" i="3"/>
  <c r="A639" i="3"/>
  <c r="B638" i="3"/>
  <c r="A638" i="3"/>
  <c r="B637" i="3"/>
  <c r="A637" i="3"/>
  <c r="B636" i="3"/>
  <c r="A636" i="3"/>
  <c r="B635" i="3"/>
  <c r="A635" i="3"/>
  <c r="B634" i="3"/>
  <c r="A634" i="3"/>
  <c r="B633" i="3"/>
  <c r="A633" i="3"/>
  <c r="B632" i="3"/>
  <c r="A632" i="3"/>
  <c r="B631" i="3"/>
  <c r="A631" i="3"/>
  <c r="B630" i="3"/>
  <c r="A630" i="3"/>
  <c r="B629" i="3"/>
  <c r="A629" i="3"/>
  <c r="B628" i="3"/>
  <c r="A628" i="3"/>
  <c r="B627" i="3"/>
  <c r="A627" i="3"/>
  <c r="B626" i="3"/>
  <c r="A626" i="3"/>
  <c r="B625" i="3"/>
  <c r="A625" i="3"/>
  <c r="B624" i="3"/>
  <c r="A624" i="3"/>
  <c r="B623" i="3"/>
  <c r="A623" i="3"/>
  <c r="B622" i="3"/>
  <c r="A622" i="3"/>
  <c r="B621" i="3"/>
  <c r="A621" i="3"/>
  <c r="B620" i="3"/>
  <c r="A620" i="3"/>
  <c r="B619" i="3"/>
  <c r="A619" i="3"/>
  <c r="B618" i="3"/>
  <c r="A618" i="3"/>
  <c r="B617" i="3"/>
  <c r="A617" i="3"/>
  <c r="B616" i="3"/>
  <c r="A616" i="3"/>
  <c r="B615" i="3"/>
  <c r="A615" i="3"/>
  <c r="B614" i="3"/>
  <c r="A614" i="3"/>
  <c r="B613" i="3"/>
  <c r="A613" i="3"/>
  <c r="B612" i="3"/>
  <c r="A612" i="3"/>
  <c r="B611" i="3"/>
  <c r="A611" i="3"/>
  <c r="B610" i="3"/>
  <c r="A610" i="3"/>
  <c r="B609" i="3"/>
  <c r="A609" i="3"/>
  <c r="B608" i="3"/>
  <c r="A608" i="3"/>
  <c r="B607" i="3"/>
  <c r="A607" i="3"/>
  <c r="B606" i="3"/>
  <c r="A606" i="3"/>
  <c r="B605" i="3"/>
  <c r="A605" i="3"/>
  <c r="B604" i="3"/>
  <c r="A604" i="3"/>
  <c r="B603" i="3"/>
  <c r="A603" i="3"/>
  <c r="B602" i="3"/>
  <c r="A602" i="3"/>
  <c r="B601" i="3"/>
  <c r="A601" i="3"/>
  <c r="B600" i="3"/>
  <c r="A600" i="3"/>
  <c r="B599" i="3"/>
  <c r="A599" i="3"/>
  <c r="B598" i="3"/>
  <c r="A598" i="3"/>
  <c r="B597" i="3"/>
  <c r="A597" i="3"/>
  <c r="B596" i="3"/>
  <c r="A596" i="3"/>
  <c r="B595" i="3"/>
  <c r="A595" i="3"/>
  <c r="B594" i="3"/>
  <c r="A594" i="3"/>
  <c r="B593" i="3"/>
  <c r="A593" i="3"/>
  <c r="B592" i="3"/>
  <c r="A592" i="3"/>
  <c r="B591" i="3"/>
  <c r="A591" i="3"/>
  <c r="B590" i="3"/>
  <c r="A590" i="3"/>
  <c r="B589" i="3"/>
  <c r="A589" i="3"/>
  <c r="B588" i="3"/>
  <c r="A588" i="3"/>
  <c r="B587" i="3"/>
  <c r="A587" i="3"/>
  <c r="B586" i="3"/>
  <c r="A586" i="3"/>
  <c r="B585" i="3"/>
  <c r="A585" i="3"/>
  <c r="B584" i="3"/>
  <c r="A584" i="3"/>
  <c r="B583" i="3"/>
  <c r="A583" i="3"/>
  <c r="B582" i="3"/>
  <c r="A582" i="3"/>
  <c r="B581" i="3"/>
  <c r="A581" i="3"/>
  <c r="B580" i="3"/>
  <c r="A580" i="3"/>
  <c r="B579" i="3"/>
  <c r="A579" i="3"/>
  <c r="B578" i="3"/>
  <c r="A578" i="3"/>
  <c r="B577" i="3"/>
  <c r="A577" i="3"/>
  <c r="B576" i="3"/>
  <c r="A576" i="3"/>
  <c r="B575" i="3"/>
  <c r="A575" i="3"/>
  <c r="B574" i="3"/>
  <c r="A574" i="3"/>
  <c r="B573" i="3"/>
  <c r="A573" i="3"/>
  <c r="B572" i="3"/>
  <c r="A572" i="3"/>
  <c r="B571" i="3"/>
  <c r="A571" i="3"/>
  <c r="B570" i="3"/>
  <c r="A570" i="3"/>
  <c r="B569" i="3"/>
  <c r="A569" i="3"/>
  <c r="B568" i="3"/>
  <c r="A568" i="3"/>
  <c r="B567" i="3"/>
  <c r="A567" i="3"/>
  <c r="B566" i="3"/>
  <c r="A566" i="3"/>
  <c r="B565" i="3"/>
  <c r="A565" i="3"/>
  <c r="B564" i="3"/>
  <c r="A564" i="3"/>
  <c r="B563" i="3"/>
  <c r="A563" i="3"/>
  <c r="B562" i="3"/>
  <c r="A562" i="3"/>
  <c r="B561" i="3"/>
  <c r="A561" i="3"/>
  <c r="B560" i="3"/>
  <c r="A560" i="3"/>
  <c r="B559" i="3"/>
  <c r="A559" i="3"/>
  <c r="B558" i="3"/>
  <c r="A558" i="3"/>
  <c r="B557" i="3"/>
  <c r="A557" i="3"/>
  <c r="B556" i="3"/>
  <c r="A556" i="3"/>
  <c r="B555" i="3"/>
  <c r="A555" i="3"/>
  <c r="B554" i="3"/>
  <c r="A554" i="3"/>
  <c r="B553" i="3"/>
  <c r="A553" i="3"/>
  <c r="B552" i="3"/>
  <c r="A552" i="3"/>
  <c r="B551" i="3"/>
  <c r="A551" i="3"/>
  <c r="B550" i="3"/>
  <c r="A550" i="3"/>
  <c r="B549" i="3"/>
  <c r="A549" i="3"/>
  <c r="B548" i="3"/>
  <c r="A548" i="3"/>
  <c r="B547" i="3"/>
  <c r="A547" i="3"/>
  <c r="B546" i="3"/>
  <c r="A546" i="3"/>
  <c r="B545" i="3"/>
  <c r="A545" i="3"/>
  <c r="B544" i="3"/>
  <c r="A544" i="3"/>
  <c r="B543" i="3"/>
  <c r="A543" i="3"/>
  <c r="B542" i="3"/>
  <c r="A542" i="3"/>
  <c r="B541" i="3"/>
  <c r="A541" i="3"/>
  <c r="B540" i="3"/>
  <c r="A540" i="3"/>
  <c r="B539" i="3"/>
  <c r="A539" i="3"/>
  <c r="B538" i="3"/>
  <c r="A538" i="3"/>
  <c r="B537" i="3"/>
  <c r="A537" i="3"/>
  <c r="B536" i="3"/>
  <c r="A536" i="3"/>
  <c r="B535" i="3"/>
  <c r="A535" i="3"/>
  <c r="B534" i="3"/>
  <c r="A534" i="3"/>
  <c r="B533" i="3"/>
  <c r="A533" i="3"/>
  <c r="B532" i="3"/>
  <c r="A532" i="3"/>
  <c r="B531" i="3"/>
  <c r="A531" i="3"/>
  <c r="B530" i="3"/>
  <c r="A530" i="3"/>
  <c r="B529" i="3"/>
  <c r="A529" i="3"/>
  <c r="B528" i="3"/>
  <c r="A528" i="3"/>
  <c r="B527" i="3"/>
  <c r="A527" i="3"/>
  <c r="B526" i="3"/>
  <c r="A526" i="3"/>
  <c r="B525" i="3"/>
  <c r="A525" i="3"/>
  <c r="B524" i="3"/>
  <c r="A524" i="3"/>
  <c r="B523" i="3"/>
  <c r="A523" i="3"/>
  <c r="B522" i="3"/>
  <c r="A522" i="3"/>
  <c r="B521" i="3"/>
  <c r="A521" i="3"/>
  <c r="B520" i="3"/>
  <c r="A520" i="3"/>
  <c r="B519" i="3"/>
  <c r="A519" i="3"/>
  <c r="B518" i="3"/>
  <c r="A518" i="3"/>
  <c r="B517" i="3"/>
  <c r="A517" i="3"/>
  <c r="B516" i="3"/>
  <c r="A516" i="3"/>
  <c r="B515" i="3"/>
  <c r="A515" i="3"/>
  <c r="B514" i="3"/>
  <c r="A514" i="3"/>
  <c r="B513" i="3"/>
  <c r="A513" i="3"/>
  <c r="B512" i="3"/>
  <c r="A512" i="3"/>
  <c r="B511" i="3"/>
  <c r="A511" i="3"/>
  <c r="B510" i="3"/>
  <c r="A510" i="3"/>
  <c r="B509" i="3"/>
  <c r="A509" i="3"/>
  <c r="B508" i="3"/>
  <c r="A508" i="3"/>
  <c r="B507" i="3"/>
  <c r="A507" i="3"/>
  <c r="B506" i="3"/>
  <c r="A506" i="3"/>
  <c r="B505" i="3"/>
  <c r="A505" i="3"/>
  <c r="B504" i="3"/>
  <c r="A504" i="3"/>
  <c r="B503" i="3"/>
  <c r="A503" i="3"/>
  <c r="B502" i="3"/>
  <c r="A502" i="3"/>
  <c r="B501" i="3"/>
  <c r="A501" i="3"/>
  <c r="B500" i="3"/>
  <c r="A500" i="3"/>
  <c r="B499" i="3"/>
  <c r="A499" i="3"/>
  <c r="B498" i="3"/>
  <c r="A498" i="3"/>
  <c r="B497" i="3"/>
  <c r="A497" i="3"/>
  <c r="B496" i="3"/>
  <c r="A496" i="3"/>
  <c r="B495" i="3"/>
  <c r="A495" i="3"/>
  <c r="B494" i="3"/>
  <c r="A494" i="3"/>
  <c r="B493" i="3"/>
  <c r="A493" i="3"/>
  <c r="B492" i="3"/>
  <c r="A492" i="3"/>
  <c r="B491" i="3"/>
  <c r="A491" i="3"/>
  <c r="B490" i="3"/>
  <c r="A490" i="3"/>
  <c r="B489" i="3"/>
  <c r="A489" i="3"/>
  <c r="B488" i="3"/>
  <c r="A488" i="3"/>
  <c r="B487" i="3"/>
  <c r="A487" i="3"/>
  <c r="B486" i="3"/>
  <c r="A486" i="3"/>
  <c r="B485" i="3"/>
  <c r="A485" i="3"/>
  <c r="B484" i="3"/>
  <c r="A484" i="3"/>
  <c r="B483" i="3"/>
  <c r="A483" i="3"/>
  <c r="B482" i="3"/>
  <c r="A482" i="3"/>
  <c r="B481" i="3"/>
  <c r="A481" i="3"/>
  <c r="B480" i="3"/>
  <c r="A480" i="3"/>
  <c r="B479" i="3"/>
  <c r="A479" i="3"/>
  <c r="B478" i="3"/>
  <c r="A478" i="3"/>
  <c r="B477" i="3"/>
  <c r="A477" i="3"/>
  <c r="B476" i="3"/>
  <c r="A476" i="3"/>
  <c r="B475" i="3"/>
  <c r="A475" i="3"/>
  <c r="B474" i="3"/>
  <c r="A474" i="3"/>
  <c r="B473" i="3"/>
  <c r="A473" i="3"/>
  <c r="B472" i="3"/>
  <c r="A472" i="3"/>
  <c r="B471" i="3"/>
  <c r="A471" i="3"/>
  <c r="B470" i="3"/>
  <c r="A470" i="3"/>
  <c r="B469" i="3"/>
  <c r="A469" i="3"/>
  <c r="B468" i="3"/>
  <c r="A468" i="3"/>
  <c r="B467" i="3"/>
  <c r="A467" i="3"/>
  <c r="B466" i="3"/>
  <c r="A466" i="3"/>
  <c r="B465" i="3"/>
  <c r="A465" i="3"/>
  <c r="B464" i="3"/>
  <c r="A464" i="3"/>
  <c r="B463" i="3"/>
  <c r="A463" i="3"/>
  <c r="B462" i="3"/>
  <c r="A462" i="3"/>
  <c r="B461" i="3"/>
  <c r="A461" i="3"/>
  <c r="B460" i="3"/>
  <c r="A460" i="3"/>
  <c r="B459" i="3"/>
  <c r="A459" i="3"/>
  <c r="B458" i="3"/>
  <c r="A458" i="3"/>
  <c r="B457" i="3"/>
  <c r="A457" i="3"/>
  <c r="B456" i="3"/>
  <c r="A456" i="3"/>
  <c r="B455" i="3"/>
  <c r="A455" i="3"/>
  <c r="B454" i="3"/>
  <c r="A454" i="3"/>
  <c r="B453" i="3"/>
  <c r="A453" i="3"/>
  <c r="B452" i="3"/>
  <c r="A452" i="3"/>
  <c r="B451" i="3"/>
  <c r="A451" i="3"/>
  <c r="B450" i="3"/>
  <c r="A450" i="3"/>
  <c r="B449" i="3"/>
  <c r="A449" i="3"/>
  <c r="B448" i="3"/>
  <c r="A448" i="3"/>
  <c r="B447" i="3"/>
  <c r="A447" i="3"/>
  <c r="B446" i="3"/>
  <c r="A446" i="3"/>
  <c r="B445" i="3"/>
  <c r="A445" i="3"/>
  <c r="B444" i="3"/>
  <c r="A444" i="3"/>
  <c r="B443" i="3"/>
  <c r="A443" i="3"/>
  <c r="B442" i="3"/>
  <c r="A442" i="3"/>
  <c r="B441" i="3"/>
  <c r="A441" i="3"/>
  <c r="B440" i="3"/>
  <c r="A440" i="3"/>
  <c r="B439" i="3"/>
  <c r="A439" i="3"/>
  <c r="B438" i="3"/>
  <c r="A438" i="3"/>
  <c r="B437" i="3"/>
  <c r="A437" i="3"/>
  <c r="B436" i="3"/>
  <c r="A436" i="3"/>
  <c r="B435" i="3"/>
  <c r="A435" i="3"/>
  <c r="B434" i="3"/>
  <c r="A434" i="3"/>
  <c r="B433" i="3"/>
  <c r="A433" i="3"/>
  <c r="B432" i="3"/>
  <c r="A432" i="3"/>
  <c r="B431" i="3"/>
  <c r="A431" i="3"/>
  <c r="B430" i="3"/>
  <c r="A430" i="3"/>
  <c r="B429" i="3"/>
  <c r="A429" i="3"/>
  <c r="B428" i="3"/>
  <c r="A428" i="3"/>
  <c r="B427" i="3"/>
  <c r="A427" i="3"/>
  <c r="B426" i="3"/>
  <c r="A426" i="3"/>
  <c r="B425" i="3"/>
  <c r="A425" i="3"/>
  <c r="B424" i="3"/>
  <c r="A424" i="3"/>
  <c r="B423" i="3"/>
  <c r="A423" i="3"/>
  <c r="B422" i="3"/>
  <c r="A422" i="3"/>
  <c r="B421" i="3"/>
  <c r="A421" i="3"/>
  <c r="B420" i="3"/>
  <c r="A420" i="3"/>
  <c r="B419" i="3"/>
  <c r="A419" i="3"/>
  <c r="B418" i="3"/>
  <c r="A418" i="3"/>
  <c r="B417" i="3"/>
  <c r="A417" i="3"/>
  <c r="B416" i="3"/>
  <c r="A416" i="3"/>
  <c r="B415" i="3"/>
  <c r="A415" i="3"/>
  <c r="B414" i="3"/>
  <c r="A414" i="3"/>
  <c r="B413" i="3"/>
  <c r="A413" i="3"/>
  <c r="B412" i="3"/>
  <c r="A412" i="3"/>
  <c r="B411" i="3"/>
  <c r="A411" i="3"/>
  <c r="B410" i="3"/>
  <c r="A410" i="3"/>
  <c r="B409" i="3"/>
  <c r="A409" i="3"/>
  <c r="B408" i="3"/>
  <c r="A408" i="3"/>
  <c r="B407" i="3"/>
  <c r="A407" i="3"/>
  <c r="B406" i="3"/>
  <c r="A406" i="3"/>
  <c r="B405" i="3"/>
  <c r="A405" i="3"/>
  <c r="B404" i="3"/>
  <c r="A404" i="3"/>
  <c r="B403" i="3"/>
  <c r="A403" i="3"/>
  <c r="B402" i="3"/>
  <c r="A402" i="3"/>
  <c r="B401" i="3"/>
  <c r="A401" i="3"/>
  <c r="B400" i="3"/>
  <c r="A400" i="3"/>
  <c r="B399" i="3"/>
  <c r="A399" i="3"/>
  <c r="B398" i="3"/>
  <c r="A398" i="3"/>
  <c r="B397" i="3"/>
  <c r="A397" i="3"/>
  <c r="B396" i="3"/>
  <c r="A396" i="3"/>
  <c r="B395" i="3"/>
  <c r="A395" i="3"/>
  <c r="B394" i="3"/>
  <c r="A394" i="3"/>
  <c r="B393" i="3"/>
  <c r="A393" i="3"/>
  <c r="B392" i="3"/>
  <c r="A392" i="3"/>
  <c r="B391" i="3"/>
  <c r="A391" i="3"/>
  <c r="B390" i="3"/>
  <c r="A390" i="3"/>
  <c r="B389" i="3"/>
  <c r="A389" i="3"/>
  <c r="B388" i="3"/>
  <c r="A388" i="3"/>
  <c r="B387" i="3"/>
  <c r="A387" i="3"/>
  <c r="B386" i="3"/>
  <c r="A386" i="3"/>
  <c r="B385" i="3"/>
  <c r="A385" i="3"/>
  <c r="B384" i="3"/>
  <c r="A384" i="3"/>
  <c r="B383" i="3"/>
  <c r="A383" i="3"/>
  <c r="B382" i="3"/>
  <c r="A382" i="3"/>
  <c r="B381" i="3"/>
  <c r="A381" i="3"/>
  <c r="B380" i="3"/>
  <c r="A380" i="3"/>
  <c r="B379" i="3"/>
  <c r="A379" i="3"/>
  <c r="B378" i="3"/>
  <c r="A378" i="3"/>
  <c r="B377" i="3"/>
  <c r="A377" i="3"/>
  <c r="B376" i="3"/>
  <c r="A376" i="3"/>
  <c r="B375" i="3"/>
  <c r="A375" i="3"/>
  <c r="B374" i="3"/>
  <c r="A374" i="3"/>
  <c r="B373" i="3"/>
  <c r="A373" i="3"/>
  <c r="B372" i="3"/>
  <c r="A372" i="3"/>
  <c r="B371" i="3"/>
  <c r="A371" i="3"/>
  <c r="B370" i="3"/>
  <c r="A370" i="3"/>
  <c r="B369" i="3"/>
  <c r="A369" i="3"/>
  <c r="B368" i="3"/>
  <c r="A368" i="3"/>
  <c r="B367" i="3"/>
  <c r="A367" i="3"/>
  <c r="B366" i="3"/>
  <c r="A366" i="3"/>
  <c r="B365" i="3"/>
  <c r="A365" i="3"/>
  <c r="B364" i="3"/>
  <c r="A364" i="3"/>
  <c r="B363" i="3"/>
  <c r="A363" i="3"/>
  <c r="B362" i="3"/>
  <c r="A362" i="3"/>
  <c r="B361" i="3"/>
  <c r="A361" i="3"/>
  <c r="B360" i="3"/>
  <c r="A360" i="3"/>
  <c r="B359" i="3"/>
  <c r="A359" i="3"/>
  <c r="B358" i="3"/>
  <c r="A358" i="3"/>
  <c r="B357" i="3"/>
  <c r="A357" i="3"/>
  <c r="B356" i="3"/>
  <c r="A356" i="3"/>
  <c r="B355" i="3"/>
  <c r="A355" i="3"/>
  <c r="B354" i="3"/>
  <c r="A354" i="3"/>
  <c r="B353" i="3"/>
  <c r="A353" i="3"/>
  <c r="B352" i="3"/>
  <c r="A352" i="3"/>
  <c r="B351" i="3"/>
  <c r="A351" i="3"/>
  <c r="B350" i="3"/>
  <c r="A350" i="3"/>
  <c r="B349" i="3"/>
  <c r="A349" i="3"/>
  <c r="B348" i="3"/>
  <c r="A348" i="3"/>
  <c r="B347" i="3"/>
  <c r="A347" i="3"/>
  <c r="B346" i="3"/>
  <c r="A346" i="3"/>
  <c r="B345" i="3"/>
  <c r="A345" i="3"/>
  <c r="B344" i="3"/>
  <c r="A344" i="3"/>
  <c r="B343" i="3"/>
  <c r="A343" i="3"/>
  <c r="B342" i="3"/>
  <c r="A342" i="3"/>
  <c r="B341" i="3"/>
  <c r="A341" i="3"/>
  <c r="B340" i="3"/>
  <c r="A340" i="3"/>
  <c r="B339" i="3"/>
  <c r="A339" i="3"/>
  <c r="B338" i="3"/>
  <c r="A338" i="3"/>
  <c r="B337" i="3"/>
  <c r="A337" i="3"/>
  <c r="B336" i="3"/>
  <c r="A336" i="3"/>
  <c r="B335" i="3"/>
  <c r="A335" i="3"/>
  <c r="B334" i="3"/>
  <c r="A334" i="3"/>
  <c r="B333" i="3"/>
  <c r="A333" i="3"/>
  <c r="B332" i="3"/>
  <c r="A332" i="3"/>
  <c r="B331" i="3"/>
  <c r="A331" i="3"/>
  <c r="B330" i="3"/>
  <c r="A330" i="3"/>
  <c r="B329" i="3"/>
  <c r="A329" i="3"/>
  <c r="B328" i="3"/>
  <c r="A328" i="3"/>
  <c r="B327" i="3"/>
  <c r="A327" i="3"/>
  <c r="B326" i="3"/>
  <c r="A326" i="3"/>
  <c r="B325" i="3"/>
  <c r="A325" i="3"/>
  <c r="B324" i="3"/>
  <c r="A324" i="3"/>
  <c r="B323" i="3"/>
  <c r="A323" i="3"/>
  <c r="B322" i="3"/>
  <c r="A322" i="3"/>
  <c r="B321" i="3"/>
  <c r="A321" i="3"/>
  <c r="B320" i="3"/>
  <c r="A320" i="3"/>
  <c r="B319" i="3"/>
  <c r="A319" i="3"/>
  <c r="B318" i="3"/>
  <c r="A318" i="3"/>
  <c r="B317" i="3"/>
  <c r="A317" i="3"/>
  <c r="B316" i="3"/>
  <c r="A316" i="3"/>
  <c r="B315" i="3"/>
  <c r="A315" i="3"/>
  <c r="B314" i="3"/>
  <c r="A314" i="3"/>
  <c r="B313" i="3"/>
  <c r="A313" i="3"/>
  <c r="B312" i="3"/>
  <c r="A312" i="3"/>
  <c r="B311" i="3"/>
  <c r="A311" i="3"/>
  <c r="B310" i="3"/>
  <c r="A310" i="3"/>
  <c r="B309" i="3"/>
  <c r="A309" i="3"/>
  <c r="B308" i="3"/>
  <c r="A308" i="3"/>
  <c r="B307" i="3"/>
  <c r="A307" i="3"/>
  <c r="B306" i="3"/>
  <c r="A306" i="3"/>
  <c r="B305" i="3"/>
  <c r="A305" i="3"/>
  <c r="B304" i="3"/>
  <c r="A304" i="3"/>
  <c r="B303" i="3"/>
  <c r="A303" i="3"/>
  <c r="B302" i="3"/>
  <c r="A302" i="3"/>
  <c r="B301" i="3"/>
  <c r="A301" i="3"/>
  <c r="B300" i="3"/>
  <c r="A300" i="3"/>
  <c r="B299" i="3"/>
  <c r="A299" i="3"/>
  <c r="B298" i="3"/>
  <c r="A298" i="3"/>
  <c r="B297" i="3"/>
  <c r="A297" i="3"/>
  <c r="B296" i="3"/>
  <c r="A296" i="3"/>
  <c r="B295" i="3"/>
  <c r="A295" i="3"/>
  <c r="B294" i="3"/>
  <c r="A294" i="3"/>
  <c r="B293" i="3"/>
  <c r="A293" i="3"/>
  <c r="B292" i="3"/>
  <c r="A292" i="3"/>
  <c r="B291" i="3"/>
  <c r="A291" i="3"/>
  <c r="B290" i="3"/>
  <c r="A290" i="3"/>
  <c r="B289" i="3"/>
  <c r="A289" i="3"/>
  <c r="B288" i="3"/>
  <c r="A288" i="3"/>
  <c r="B287" i="3"/>
  <c r="A287" i="3"/>
  <c r="B286" i="3"/>
  <c r="A286" i="3"/>
  <c r="B285" i="3"/>
  <c r="A285" i="3"/>
  <c r="B284" i="3"/>
  <c r="A284" i="3"/>
  <c r="B283" i="3"/>
  <c r="A283" i="3"/>
  <c r="B282" i="3"/>
  <c r="A282" i="3"/>
  <c r="B281" i="3"/>
  <c r="A281" i="3"/>
  <c r="B280" i="3"/>
  <c r="A280" i="3"/>
  <c r="B279" i="3"/>
  <c r="A279" i="3"/>
  <c r="B278" i="3"/>
  <c r="A278" i="3"/>
  <c r="B277" i="3"/>
  <c r="A277" i="3"/>
  <c r="B276" i="3"/>
  <c r="A276" i="3"/>
  <c r="B275" i="3"/>
  <c r="A275" i="3"/>
  <c r="B274" i="3"/>
  <c r="A274" i="3"/>
  <c r="B273" i="3"/>
  <c r="A273" i="3"/>
  <c r="B272" i="3"/>
  <c r="A272" i="3"/>
  <c r="B271" i="3"/>
  <c r="A271" i="3"/>
  <c r="B270" i="3"/>
  <c r="A270" i="3"/>
  <c r="B269" i="3"/>
  <c r="A269" i="3"/>
  <c r="B268" i="3"/>
  <c r="A268" i="3"/>
  <c r="B267" i="3"/>
  <c r="A267" i="3"/>
  <c r="B266" i="3"/>
  <c r="A266" i="3"/>
  <c r="B265" i="3"/>
  <c r="A265" i="3"/>
  <c r="B264" i="3"/>
  <c r="A264" i="3"/>
  <c r="B263" i="3"/>
  <c r="A263" i="3"/>
  <c r="B262" i="3"/>
  <c r="A262" i="3"/>
  <c r="B261" i="3"/>
  <c r="A261" i="3"/>
  <c r="B260" i="3"/>
  <c r="A260" i="3"/>
  <c r="B259" i="3"/>
  <c r="A259" i="3"/>
  <c r="B258" i="3"/>
  <c r="A258" i="3"/>
  <c r="B257" i="3"/>
  <c r="A257" i="3"/>
  <c r="B256" i="3"/>
  <c r="A256" i="3"/>
  <c r="B255" i="3"/>
  <c r="A255" i="3"/>
  <c r="B254" i="3"/>
  <c r="A254" i="3"/>
  <c r="B253" i="3"/>
  <c r="A253" i="3"/>
  <c r="B252" i="3"/>
  <c r="A252" i="3"/>
  <c r="B251" i="3"/>
  <c r="A251" i="3"/>
  <c r="B250" i="3"/>
  <c r="A250" i="3"/>
  <c r="B249" i="3"/>
  <c r="A249" i="3"/>
  <c r="B248" i="3"/>
  <c r="A248" i="3"/>
  <c r="B247" i="3"/>
  <c r="A247" i="3"/>
  <c r="B246" i="3"/>
  <c r="A246" i="3"/>
  <c r="B245" i="3"/>
  <c r="A245" i="3"/>
  <c r="B244" i="3"/>
  <c r="A244" i="3"/>
  <c r="B243" i="3"/>
  <c r="A243" i="3"/>
  <c r="B242" i="3"/>
  <c r="A242" i="3"/>
  <c r="B241" i="3"/>
  <c r="A241" i="3"/>
  <c r="B240" i="3"/>
  <c r="A240" i="3"/>
  <c r="B239" i="3"/>
  <c r="A239" i="3"/>
  <c r="B238" i="3"/>
  <c r="A238" i="3"/>
  <c r="B237" i="3"/>
  <c r="A237" i="3"/>
  <c r="B236" i="3"/>
  <c r="A236" i="3"/>
  <c r="B235" i="3"/>
  <c r="A235" i="3"/>
  <c r="B234" i="3"/>
  <c r="A234" i="3"/>
  <c r="B233" i="3"/>
  <c r="A233" i="3"/>
  <c r="B232" i="3"/>
  <c r="A232" i="3"/>
  <c r="B231" i="3"/>
  <c r="A231" i="3"/>
  <c r="B230" i="3"/>
  <c r="A230" i="3"/>
  <c r="B229" i="3"/>
  <c r="A229" i="3"/>
  <c r="B228" i="3"/>
  <c r="A228" i="3"/>
  <c r="B227" i="3"/>
  <c r="A227" i="3"/>
  <c r="B226" i="3"/>
  <c r="A226" i="3"/>
  <c r="B225" i="3"/>
  <c r="A225" i="3"/>
  <c r="B224" i="3"/>
  <c r="A224" i="3"/>
  <c r="B223" i="3"/>
  <c r="A223" i="3"/>
  <c r="B222" i="3"/>
  <c r="A222" i="3"/>
  <c r="B221" i="3"/>
  <c r="A221" i="3"/>
  <c r="B220" i="3"/>
  <c r="A220" i="3"/>
  <c r="B219" i="3"/>
  <c r="A219" i="3"/>
  <c r="B218" i="3"/>
  <c r="A218" i="3"/>
  <c r="B217" i="3"/>
  <c r="A217" i="3"/>
  <c r="B216" i="3"/>
  <c r="A216" i="3"/>
  <c r="B215" i="3"/>
  <c r="A215" i="3"/>
  <c r="B214" i="3"/>
  <c r="A214" i="3"/>
  <c r="B213" i="3"/>
  <c r="A213" i="3"/>
  <c r="B212" i="3"/>
  <c r="A212" i="3"/>
  <c r="B211" i="3"/>
  <c r="A211" i="3"/>
  <c r="B210" i="3"/>
  <c r="A210" i="3"/>
  <c r="B209" i="3"/>
  <c r="A209" i="3"/>
  <c r="B208" i="3"/>
  <c r="A208" i="3"/>
  <c r="B207" i="3"/>
  <c r="A207" i="3"/>
  <c r="B206" i="3"/>
  <c r="A206" i="3"/>
  <c r="B205" i="3"/>
  <c r="A205" i="3"/>
  <c r="B204" i="3"/>
  <c r="A204" i="3"/>
  <c r="B203" i="3"/>
  <c r="A203" i="3"/>
  <c r="B202" i="3"/>
  <c r="A202" i="3"/>
  <c r="B201" i="3"/>
  <c r="A201" i="3"/>
  <c r="B200" i="3"/>
  <c r="A200" i="3"/>
  <c r="B199" i="3"/>
  <c r="A199" i="3"/>
  <c r="B198" i="3"/>
  <c r="A198" i="3"/>
  <c r="B197" i="3"/>
  <c r="A197" i="3"/>
  <c r="B196" i="3"/>
  <c r="A196" i="3"/>
  <c r="B195" i="3"/>
  <c r="A195" i="3"/>
  <c r="B194" i="3"/>
  <c r="A194" i="3"/>
  <c r="B193" i="3"/>
  <c r="A193" i="3"/>
  <c r="B192" i="3"/>
  <c r="A192" i="3"/>
  <c r="B191" i="3"/>
  <c r="A191" i="3"/>
  <c r="B190" i="3"/>
  <c r="A190" i="3"/>
  <c r="B189" i="3"/>
  <c r="A189" i="3"/>
  <c r="B188" i="3"/>
  <c r="A188" i="3"/>
  <c r="B187" i="3"/>
  <c r="A187" i="3"/>
  <c r="B186" i="3"/>
  <c r="A186" i="3"/>
  <c r="B185" i="3"/>
  <c r="A185" i="3"/>
  <c r="B184" i="3"/>
  <c r="A184" i="3"/>
  <c r="B183" i="3"/>
  <c r="A183" i="3"/>
  <c r="B182" i="3"/>
  <c r="A182" i="3"/>
  <c r="B181" i="3"/>
  <c r="A181" i="3"/>
  <c r="B180" i="3"/>
  <c r="A180" i="3"/>
  <c r="B179" i="3"/>
  <c r="A179" i="3"/>
  <c r="B178" i="3"/>
  <c r="A178" i="3"/>
  <c r="B177" i="3"/>
  <c r="A177" i="3"/>
  <c r="B176" i="3"/>
  <c r="A176" i="3"/>
  <c r="B175" i="3"/>
  <c r="A175" i="3"/>
  <c r="B174" i="3"/>
  <c r="A174" i="3"/>
  <c r="B173" i="3"/>
  <c r="A173" i="3"/>
  <c r="B172" i="3"/>
  <c r="A172" i="3"/>
  <c r="B171" i="3"/>
  <c r="A171" i="3"/>
  <c r="B170" i="3"/>
  <c r="A170" i="3"/>
  <c r="B169" i="3"/>
  <c r="A169" i="3"/>
  <c r="B168" i="3"/>
  <c r="A168" i="3"/>
  <c r="B167" i="3"/>
  <c r="A167" i="3"/>
  <c r="B166" i="3"/>
  <c r="A166" i="3"/>
  <c r="B165" i="3"/>
  <c r="A165" i="3"/>
  <c r="B164" i="3"/>
  <c r="A164" i="3"/>
  <c r="B163" i="3"/>
  <c r="A163" i="3"/>
  <c r="B162" i="3"/>
  <c r="A162" i="3"/>
  <c r="B161" i="3"/>
  <c r="A161" i="3"/>
  <c r="B160" i="3"/>
  <c r="A160" i="3"/>
  <c r="B159" i="3"/>
  <c r="A159" i="3"/>
  <c r="B158" i="3"/>
  <c r="A158" i="3"/>
  <c r="B157" i="3"/>
  <c r="A157" i="3"/>
  <c r="B156" i="3"/>
  <c r="A156" i="3"/>
  <c r="B155" i="3"/>
  <c r="A155" i="3"/>
  <c r="B154" i="3"/>
  <c r="A154" i="3"/>
  <c r="B153" i="3"/>
  <c r="A153" i="3"/>
  <c r="B152" i="3"/>
  <c r="A152" i="3"/>
  <c r="B151" i="3"/>
  <c r="A151" i="3"/>
  <c r="B150" i="3"/>
  <c r="A150" i="3"/>
  <c r="B149" i="3"/>
  <c r="A149" i="3"/>
  <c r="B148" i="3"/>
  <c r="A148" i="3"/>
  <c r="B147" i="3"/>
  <c r="A147" i="3"/>
  <c r="B146" i="3"/>
  <c r="A146" i="3"/>
  <c r="B145" i="3"/>
  <c r="A145" i="3"/>
  <c r="B144" i="3"/>
  <c r="A144" i="3"/>
  <c r="B143" i="3"/>
  <c r="A143" i="3"/>
  <c r="B142" i="3"/>
  <c r="A142" i="3"/>
  <c r="B141" i="3"/>
  <c r="A141" i="3"/>
  <c r="B140" i="3"/>
  <c r="A140" i="3"/>
  <c r="B139" i="3"/>
  <c r="A139" i="3"/>
  <c r="B138" i="3"/>
  <c r="A138" i="3"/>
  <c r="B137" i="3"/>
  <c r="A137" i="3"/>
  <c r="B136" i="3"/>
  <c r="A136" i="3"/>
  <c r="B135" i="3"/>
  <c r="A135" i="3"/>
  <c r="B134" i="3"/>
  <c r="A134" i="3"/>
  <c r="B133" i="3"/>
  <c r="A133" i="3"/>
  <c r="B132" i="3"/>
  <c r="A132" i="3"/>
  <c r="B131" i="3"/>
  <c r="A131" i="3"/>
  <c r="B130" i="3"/>
  <c r="A130" i="3"/>
  <c r="B129" i="3"/>
  <c r="A129" i="3"/>
  <c r="B128" i="3"/>
  <c r="A128" i="3"/>
  <c r="B127" i="3"/>
  <c r="A127" i="3"/>
  <c r="B126" i="3"/>
  <c r="A126" i="3"/>
  <c r="B125" i="3"/>
  <c r="A125" i="3"/>
  <c r="B124" i="3"/>
  <c r="A124" i="3"/>
  <c r="B123" i="3"/>
  <c r="A123" i="3"/>
  <c r="B122" i="3"/>
  <c r="A122" i="3"/>
  <c r="B121" i="3"/>
  <c r="A121" i="3"/>
  <c r="B120" i="3"/>
  <c r="A120" i="3"/>
  <c r="B119" i="3"/>
  <c r="A119" i="3"/>
  <c r="B118" i="3"/>
  <c r="A118" i="3"/>
  <c r="B117" i="3"/>
  <c r="A117" i="3"/>
  <c r="B116" i="3"/>
  <c r="A116" i="3"/>
  <c r="B115" i="3"/>
  <c r="A115" i="3"/>
  <c r="B114" i="3"/>
  <c r="A114" i="3"/>
  <c r="B113" i="3"/>
  <c r="A113" i="3"/>
  <c r="B112" i="3"/>
  <c r="A112" i="3"/>
  <c r="B111" i="3"/>
  <c r="A111" i="3"/>
  <c r="B110" i="3"/>
  <c r="A110" i="3"/>
  <c r="B109" i="3"/>
  <c r="A109" i="3"/>
  <c r="B108" i="3"/>
  <c r="A108" i="3"/>
  <c r="B107" i="3"/>
  <c r="A107" i="3"/>
  <c r="B106" i="3"/>
  <c r="A106" i="3"/>
  <c r="B105" i="3"/>
  <c r="A105" i="3"/>
  <c r="B104" i="3"/>
  <c r="A104" i="3"/>
  <c r="B103" i="3"/>
  <c r="A103" i="3"/>
  <c r="B102" i="3"/>
  <c r="A102" i="3"/>
  <c r="B101" i="3"/>
  <c r="A101" i="3"/>
  <c r="B100" i="3"/>
  <c r="A100" i="3"/>
  <c r="B99" i="3"/>
  <c r="A99" i="3"/>
  <c r="B98" i="3"/>
  <c r="A98" i="3"/>
  <c r="B97" i="3"/>
  <c r="A97" i="3"/>
  <c r="B96" i="3"/>
  <c r="A96" i="3"/>
  <c r="B95" i="3"/>
  <c r="A95" i="3"/>
  <c r="B94" i="3"/>
  <c r="A94" i="3"/>
  <c r="B93" i="3"/>
  <c r="A93" i="3"/>
  <c r="B92" i="3"/>
  <c r="A92" i="3"/>
  <c r="B91" i="3"/>
  <c r="A91" i="3"/>
  <c r="B90" i="3"/>
  <c r="A90" i="3"/>
  <c r="B89" i="3"/>
  <c r="A89" i="3"/>
  <c r="B88" i="3"/>
  <c r="A88" i="3"/>
  <c r="B87" i="3"/>
  <c r="A87" i="3"/>
  <c r="B86" i="3"/>
  <c r="A86" i="3"/>
  <c r="B85" i="3"/>
  <c r="A85" i="3"/>
  <c r="B84" i="3"/>
  <c r="A84" i="3"/>
  <c r="B83" i="3"/>
  <c r="A83" i="3"/>
  <c r="B82" i="3"/>
  <c r="A82" i="3"/>
  <c r="B81" i="3"/>
  <c r="A81" i="3"/>
  <c r="B80" i="3"/>
  <c r="A80" i="3"/>
  <c r="B79" i="3"/>
  <c r="A79" i="3"/>
  <c r="B78" i="3"/>
  <c r="A78" i="3"/>
  <c r="B77" i="3"/>
  <c r="A77" i="3"/>
  <c r="B76" i="3"/>
  <c r="A76" i="3"/>
  <c r="B75" i="3"/>
  <c r="A75" i="3"/>
  <c r="B74" i="3"/>
  <c r="A74" i="3"/>
  <c r="B73" i="3"/>
  <c r="A73" i="3"/>
  <c r="B72" i="3"/>
  <c r="A72" i="3"/>
  <c r="B71" i="3"/>
  <c r="A71" i="3"/>
  <c r="B70" i="3"/>
  <c r="A70" i="3"/>
  <c r="B69" i="3"/>
  <c r="A69" i="3"/>
  <c r="B68" i="3"/>
  <c r="A68" i="3"/>
  <c r="B67" i="3"/>
  <c r="A67" i="3"/>
  <c r="B66" i="3"/>
  <c r="A66" i="3"/>
  <c r="B65" i="3"/>
  <c r="A65" i="3"/>
  <c r="B64" i="3"/>
  <c r="A64" i="3"/>
  <c r="B63" i="3"/>
  <c r="A63" i="3"/>
  <c r="B62" i="3"/>
  <c r="A62" i="3"/>
  <c r="B61" i="3"/>
  <c r="A61" i="3"/>
  <c r="B60" i="3"/>
  <c r="A60" i="3"/>
  <c r="B59" i="3"/>
  <c r="A59" i="3"/>
  <c r="B58" i="3"/>
  <c r="A58" i="3"/>
  <c r="B57" i="3"/>
  <c r="A57" i="3"/>
  <c r="B56" i="3"/>
  <c r="A56" i="3"/>
  <c r="B55" i="3"/>
  <c r="A55" i="3"/>
  <c r="B54" i="3"/>
  <c r="A54" i="3"/>
  <c r="B53" i="3"/>
  <c r="A53" i="3"/>
  <c r="B52" i="3"/>
  <c r="A52" i="3"/>
  <c r="B51" i="3"/>
  <c r="A51" i="3"/>
  <c r="B50" i="3"/>
  <c r="A50" i="3"/>
  <c r="B49" i="3"/>
  <c r="A49" i="3"/>
  <c r="B48" i="3"/>
  <c r="A48" i="3"/>
  <c r="B47" i="3"/>
  <c r="A47" i="3"/>
  <c r="B46" i="3"/>
  <c r="A46" i="3"/>
  <c r="B45" i="3"/>
  <c r="A45" i="3"/>
  <c r="B44" i="3"/>
  <c r="A44" i="3"/>
  <c r="B43" i="3"/>
  <c r="A43" i="3"/>
  <c r="B42" i="3"/>
  <c r="A42" i="3"/>
  <c r="B41" i="3"/>
  <c r="A41" i="3"/>
  <c r="B40" i="3"/>
  <c r="A40" i="3"/>
  <c r="B39" i="3"/>
  <c r="A39" i="3"/>
  <c r="B38" i="3"/>
  <c r="A38" i="3"/>
  <c r="B37" i="3"/>
  <c r="A37" i="3"/>
  <c r="B36" i="3"/>
  <c r="A36" i="3"/>
  <c r="B35" i="3"/>
  <c r="A35" i="3"/>
  <c r="B34" i="3"/>
  <c r="A34" i="3"/>
  <c r="B33" i="3"/>
  <c r="A33" i="3"/>
  <c r="B32" i="3"/>
  <c r="A32" i="3"/>
  <c r="B31" i="3"/>
  <c r="A31" i="3"/>
  <c r="B30" i="3"/>
  <c r="A30" i="3"/>
  <c r="B29" i="3"/>
  <c r="A29" i="3"/>
  <c r="B28" i="3"/>
  <c r="A28" i="3"/>
  <c r="B27" i="3"/>
  <c r="A27" i="3"/>
  <c r="B26" i="3"/>
  <c r="A26" i="3"/>
  <c r="B25" i="3"/>
  <c r="A25" i="3"/>
  <c r="B24" i="3"/>
  <c r="A24" i="3"/>
  <c r="B23" i="3"/>
  <c r="A23" i="3"/>
  <c r="B22" i="3"/>
  <c r="A22" i="3"/>
  <c r="B21" i="3"/>
  <c r="A21" i="3"/>
  <c r="B20" i="3"/>
  <c r="A20" i="3"/>
  <c r="B19" i="3"/>
  <c r="A19" i="3"/>
  <c r="B18" i="3"/>
  <c r="A18" i="3"/>
  <c r="B17" i="3"/>
  <c r="A17" i="3"/>
  <c r="B16" i="3"/>
  <c r="A16" i="3"/>
  <c r="B15" i="3"/>
  <c r="A15" i="3"/>
  <c r="B14" i="3"/>
  <c r="A14" i="3"/>
  <c r="B13" i="3"/>
  <c r="A13" i="3"/>
  <c r="B12" i="3"/>
  <c r="A12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  <c r="B1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452" i="2"/>
  <c r="B1453" i="2"/>
  <c r="B1454" i="2"/>
  <c r="B1455" i="2"/>
  <c r="B1456" i="2"/>
  <c r="B1457" i="2"/>
  <c r="B1458" i="2"/>
  <c r="B1459" i="2"/>
  <c r="B1460" i="2"/>
  <c r="B1461" i="2"/>
  <c r="B1462" i="2"/>
  <c r="B1463" i="2"/>
  <c r="B1464" i="2"/>
  <c r="B1465" i="2"/>
  <c r="B1466" i="2"/>
  <c r="B1467" i="2"/>
  <c r="B1468" i="2"/>
  <c r="B1469" i="2"/>
  <c r="B1470" i="2"/>
  <c r="B1471" i="2"/>
  <c r="B1472" i="2"/>
  <c r="B1473" i="2"/>
  <c r="B1474" i="2"/>
  <c r="B1475" i="2"/>
  <c r="B1476" i="2"/>
  <c r="B1477" i="2"/>
  <c r="B1478" i="2"/>
  <c r="B1479" i="2"/>
  <c r="B1480" i="2"/>
  <c r="B1481" i="2"/>
  <c r="B1482" i="2"/>
  <c r="B1483" i="2"/>
  <c r="B1484" i="2"/>
  <c r="B1485" i="2"/>
  <c r="B1486" i="2"/>
  <c r="B1487" i="2"/>
  <c r="B1488" i="2"/>
  <c r="B1489" i="2"/>
  <c r="B1490" i="2"/>
  <c r="B1491" i="2"/>
  <c r="B1492" i="2"/>
  <c r="B1493" i="2"/>
  <c r="B1494" i="2"/>
  <c r="B1495" i="2"/>
  <c r="B1496" i="2"/>
  <c r="B1497" i="2"/>
  <c r="B1498" i="2"/>
  <c r="B1499" i="2"/>
  <c r="B1500" i="2"/>
  <c r="B1501" i="2"/>
  <c r="B1502" i="2"/>
  <c r="B1503" i="2"/>
  <c r="B1504" i="2"/>
  <c r="B1505" i="2"/>
  <c r="B1506" i="2"/>
  <c r="B1507" i="2"/>
  <c r="B1508" i="2"/>
  <c r="B1509" i="2"/>
  <c r="B1510" i="2"/>
  <c r="B1511" i="2"/>
  <c r="B1512" i="2"/>
  <c r="B1513" i="2"/>
  <c r="B1514" i="2"/>
  <c r="B1515" i="2"/>
  <c r="B1516" i="2"/>
  <c r="B1517" i="2"/>
  <c r="B1518" i="2"/>
  <c r="B1519" i="2"/>
  <c r="B1520" i="2"/>
  <c r="B1521" i="2"/>
  <c r="B1522" i="2"/>
  <c r="B1523" i="2"/>
  <c r="B1524" i="2"/>
  <c r="B1525" i="2"/>
  <c r="B1526" i="2"/>
  <c r="B1527" i="2"/>
  <c r="B1528" i="2"/>
  <c r="B1529" i="2"/>
  <c r="B1530" i="2"/>
  <c r="B1531" i="2"/>
  <c r="B1532" i="2"/>
  <c r="B1533" i="2"/>
  <c r="B1534" i="2"/>
  <c r="B1535" i="2"/>
  <c r="B1536" i="2"/>
  <c r="B1537" i="2"/>
  <c r="B1538" i="2"/>
  <c r="B1539" i="2"/>
  <c r="B1540" i="2"/>
  <c r="B1541" i="2"/>
  <c r="B1542" i="2"/>
  <c r="B1543" i="2"/>
  <c r="B1544" i="2"/>
  <c r="B1545" i="2"/>
  <c r="B1546" i="2"/>
  <c r="B1547" i="2"/>
  <c r="B1548" i="2"/>
  <c r="B1549" i="2"/>
  <c r="B1550" i="2"/>
  <c r="B1551" i="2"/>
  <c r="B1552" i="2"/>
  <c r="B1553" i="2"/>
  <c r="B1554" i="2"/>
  <c r="B1555" i="2"/>
  <c r="B1556" i="2"/>
  <c r="B1557" i="2"/>
  <c r="B1558" i="2"/>
  <c r="B1559" i="2"/>
  <c r="B1560" i="2"/>
  <c r="B1561" i="2"/>
  <c r="B1562" i="2"/>
  <c r="B1563" i="2"/>
  <c r="B1564" i="2"/>
  <c r="B1565" i="2"/>
  <c r="B1566" i="2"/>
  <c r="B1567" i="2"/>
  <c r="B1568" i="2"/>
  <c r="B1569" i="2"/>
  <c r="B1570" i="2"/>
  <c r="B1571" i="2"/>
  <c r="B1572" i="2"/>
  <c r="B1573" i="2"/>
  <c r="B1574" i="2"/>
  <c r="B1575" i="2"/>
  <c r="B1576" i="2"/>
  <c r="B1577" i="2"/>
  <c r="B1578" i="2"/>
  <c r="B1579" i="2"/>
  <c r="B1580" i="2"/>
  <c r="B1581" i="2"/>
  <c r="B1582" i="2"/>
  <c r="B1583" i="2"/>
  <c r="B1584" i="2"/>
  <c r="B1585" i="2"/>
  <c r="B1586" i="2"/>
  <c r="B1587" i="2"/>
  <c r="B1588" i="2"/>
  <c r="B1589" i="2"/>
  <c r="B1590" i="2"/>
  <c r="B1591" i="2"/>
  <c r="B1592" i="2"/>
  <c r="B1593" i="2"/>
  <c r="B1594" i="2"/>
  <c r="B1595" i="2"/>
  <c r="B1596" i="2"/>
  <c r="B1597" i="2"/>
  <c r="B1598" i="2"/>
  <c r="B1599" i="2"/>
  <c r="B1600" i="2"/>
  <c r="B1601" i="2"/>
  <c r="B1602" i="2"/>
  <c r="B1603" i="2"/>
  <c r="B1604" i="2"/>
  <c r="B1605" i="2"/>
  <c r="B1606" i="2"/>
  <c r="B1607" i="2"/>
  <c r="B1608" i="2"/>
  <c r="B1609" i="2"/>
  <c r="B1610" i="2"/>
  <c r="B1611" i="2"/>
  <c r="B1612" i="2"/>
  <c r="B1613" i="2"/>
  <c r="B1614" i="2"/>
  <c r="B1615" i="2"/>
  <c r="B1616" i="2"/>
  <c r="B1617" i="2"/>
  <c r="B1618" i="2"/>
  <c r="B1619" i="2"/>
  <c r="B1620" i="2"/>
  <c r="B1621" i="2"/>
  <c r="B1622" i="2"/>
  <c r="B1623" i="2"/>
  <c r="B1624" i="2"/>
  <c r="B1625" i="2"/>
  <c r="B1626" i="2"/>
  <c r="B1627" i="2"/>
  <c r="B1628" i="2"/>
  <c r="B1629" i="2"/>
  <c r="B1630" i="2"/>
  <c r="B1631" i="2"/>
  <c r="B1632" i="2"/>
  <c r="B1633" i="2"/>
  <c r="B1634" i="2"/>
  <c r="B1635" i="2"/>
  <c r="B1636" i="2"/>
  <c r="B1637" i="2"/>
  <c r="B1638" i="2"/>
  <c r="B1639" i="2"/>
  <c r="B1640" i="2"/>
  <c r="B1641" i="2"/>
  <c r="B1642" i="2"/>
  <c r="B1643" i="2"/>
  <c r="B1644" i="2"/>
  <c r="B1645" i="2"/>
  <c r="B1646" i="2"/>
  <c r="B1647" i="2"/>
  <c r="B1648" i="2"/>
  <c r="B1649" i="2"/>
  <c r="B1650" i="2"/>
  <c r="B1651" i="2"/>
  <c r="B1652" i="2"/>
  <c r="B1653" i="2"/>
  <c r="B1654" i="2"/>
  <c r="B1655" i="2"/>
  <c r="B1656" i="2"/>
  <c r="B1657" i="2"/>
  <c r="B1658" i="2"/>
  <c r="B1659" i="2"/>
  <c r="B1660" i="2"/>
  <c r="B1661" i="2"/>
  <c r="B1662" i="2"/>
  <c r="B1663" i="2"/>
  <c r="B1664" i="2"/>
  <c r="B1665" i="2"/>
  <c r="B1666" i="2"/>
  <c r="B1667" i="2"/>
  <c r="B1668" i="2"/>
  <c r="B1669" i="2"/>
  <c r="B1670" i="2"/>
  <c r="B1671" i="2"/>
  <c r="B1672" i="2"/>
  <c r="B1673" i="2"/>
  <c r="B1674" i="2"/>
  <c r="B1675" i="2"/>
  <c r="B1676" i="2"/>
  <c r="B1677" i="2"/>
  <c r="B1678" i="2"/>
  <c r="B1679" i="2"/>
  <c r="B1680" i="2"/>
  <c r="B1681" i="2"/>
  <c r="B1682" i="2"/>
  <c r="B1683" i="2"/>
  <c r="B1684" i="2"/>
  <c r="B1685" i="2"/>
  <c r="B1686" i="2"/>
  <c r="B1687" i="2"/>
  <c r="B1688" i="2"/>
  <c r="B1689" i="2"/>
  <c r="B1690" i="2"/>
  <c r="B1691" i="2"/>
  <c r="B1692" i="2"/>
  <c r="B1693" i="2"/>
  <c r="B1694" i="2"/>
  <c r="B1695" i="2"/>
  <c r="B1696" i="2"/>
  <c r="B1697" i="2"/>
  <c r="B1698" i="2"/>
  <c r="B1699" i="2"/>
  <c r="B1700" i="2"/>
  <c r="B1701" i="2"/>
  <c r="B1702" i="2"/>
  <c r="B1703" i="2"/>
  <c r="B1704" i="2"/>
  <c r="B1705" i="2"/>
  <c r="B1706" i="2"/>
  <c r="B1707" i="2"/>
  <c r="B1708" i="2"/>
  <c r="B1709" i="2"/>
  <c r="B1710" i="2"/>
  <c r="B1711" i="2"/>
  <c r="B1712" i="2"/>
  <c r="B1713" i="2"/>
  <c r="B1714" i="2"/>
  <c r="B1715" i="2"/>
  <c r="B1716" i="2"/>
  <c r="B1717" i="2"/>
  <c r="B1718" i="2"/>
  <c r="B1719" i="2"/>
  <c r="B1720" i="2"/>
  <c r="B1721" i="2"/>
  <c r="B1722" i="2"/>
  <c r="B1723" i="2"/>
  <c r="B1724" i="2"/>
  <c r="B1725" i="2"/>
  <c r="B1726" i="2"/>
  <c r="B1727" i="2"/>
  <c r="B1728" i="2"/>
  <c r="B1729" i="2"/>
  <c r="B1730" i="2"/>
  <c r="B1731" i="2"/>
  <c r="B1732" i="2"/>
  <c r="B1733" i="2"/>
  <c r="B1734" i="2"/>
  <c r="B1735" i="2"/>
  <c r="B1736" i="2"/>
  <c r="B1737" i="2"/>
  <c r="B1738" i="2"/>
  <c r="B1739" i="2"/>
  <c r="B1740" i="2"/>
  <c r="B1741" i="2"/>
  <c r="B1742" i="2"/>
  <c r="B1743" i="2"/>
  <c r="B1744" i="2"/>
  <c r="B1745" i="2"/>
  <c r="B1746" i="2"/>
  <c r="B1747" i="2"/>
  <c r="B1748" i="2"/>
  <c r="B1749" i="2"/>
  <c r="B1750" i="2"/>
  <c r="B1751" i="2"/>
  <c r="B1752" i="2"/>
  <c r="B1753" i="2"/>
  <c r="B1754" i="2"/>
  <c r="B1755" i="2"/>
  <c r="B1756" i="2"/>
  <c r="B1757" i="2"/>
  <c r="B1758" i="2"/>
  <c r="B1759" i="2"/>
  <c r="B1760" i="2"/>
  <c r="B1761" i="2"/>
  <c r="B1762" i="2"/>
  <c r="B1763" i="2"/>
  <c r="B1764" i="2"/>
  <c r="B1765" i="2"/>
  <c r="B1766" i="2"/>
  <c r="B1767" i="2"/>
  <c r="B1768" i="2"/>
  <c r="B1769" i="2"/>
  <c r="B1770" i="2"/>
  <c r="B1771" i="2"/>
  <c r="B1772" i="2"/>
  <c r="B1773" i="2"/>
  <c r="B1774" i="2"/>
  <c r="B1775" i="2"/>
  <c r="B1776" i="2"/>
  <c r="B1777" i="2"/>
  <c r="B1778" i="2"/>
  <c r="B1779" i="2"/>
  <c r="B1780" i="2"/>
  <c r="B1781" i="2"/>
  <c r="B1782" i="2"/>
  <c r="B1783" i="2"/>
  <c r="B1784" i="2"/>
  <c r="B1785" i="2"/>
  <c r="B1786" i="2"/>
  <c r="B1787" i="2"/>
  <c r="B1788" i="2"/>
  <c r="B1789" i="2"/>
  <c r="B1790" i="2"/>
  <c r="B1791" i="2"/>
  <c r="B1792" i="2"/>
  <c r="B1793" i="2"/>
  <c r="B1794" i="2"/>
  <c r="B1795" i="2"/>
  <c r="B1796" i="2"/>
  <c r="B1797" i="2"/>
  <c r="B1798" i="2"/>
  <c r="B1799" i="2"/>
  <c r="B1800" i="2"/>
  <c r="B1801" i="2"/>
  <c r="B1802" i="2"/>
  <c r="B1803" i="2"/>
  <c r="B1804" i="2"/>
  <c r="B1805" i="2"/>
  <c r="B1806" i="2"/>
  <c r="B1807" i="2"/>
  <c r="B1808" i="2"/>
  <c r="B1809" i="2"/>
  <c r="B1810" i="2"/>
  <c r="B1811" i="2"/>
  <c r="B1812" i="2"/>
  <c r="B1813" i="2"/>
  <c r="B1814" i="2"/>
  <c r="B1815" i="2"/>
  <c r="B1816" i="2"/>
  <c r="B1817" i="2"/>
  <c r="B1818" i="2"/>
  <c r="B1819" i="2"/>
  <c r="B1820" i="2"/>
  <c r="B1821" i="2"/>
  <c r="B1822" i="2"/>
  <c r="B1823" i="2"/>
  <c r="B1824" i="2"/>
  <c r="B1825" i="2"/>
  <c r="B1826" i="2"/>
  <c r="B1827" i="2"/>
  <c r="B1828" i="2"/>
  <c r="B1829" i="2"/>
  <c r="B1830" i="2"/>
  <c r="B1831" i="2"/>
  <c r="B1832" i="2"/>
  <c r="B1833" i="2"/>
  <c r="B1834" i="2"/>
  <c r="B1835" i="2"/>
  <c r="B1836" i="2"/>
  <c r="B1837" i="2"/>
  <c r="B1838" i="2"/>
  <c r="B1839" i="2"/>
  <c r="B1840" i="2"/>
  <c r="B1841" i="2"/>
  <c r="B1842" i="2"/>
  <c r="B1843" i="2"/>
  <c r="B1844" i="2"/>
  <c r="B1845" i="2"/>
  <c r="B1846" i="2"/>
  <c r="B1847" i="2"/>
  <c r="B1848" i="2"/>
  <c r="B1849" i="2"/>
  <c r="B1850" i="2"/>
  <c r="B1851" i="2"/>
  <c r="B1852" i="2"/>
  <c r="B1853" i="2"/>
  <c r="B1854" i="2"/>
  <c r="B1855" i="2"/>
  <c r="B1856" i="2"/>
  <c r="B1857" i="2"/>
  <c r="B1858" i="2"/>
  <c r="B1859" i="2"/>
  <c r="B1860" i="2"/>
  <c r="B1861" i="2"/>
  <c r="B1862" i="2"/>
  <c r="B1863" i="2"/>
  <c r="B1864" i="2"/>
  <c r="B1865" i="2"/>
  <c r="B1866" i="2"/>
  <c r="B1867" i="2"/>
  <c r="B1868" i="2"/>
  <c r="B1869" i="2"/>
  <c r="B1870" i="2"/>
  <c r="B1871" i="2"/>
  <c r="B1872" i="2"/>
  <c r="B1873" i="2"/>
  <c r="B1874" i="2"/>
  <c r="B1875" i="2"/>
  <c r="B1876" i="2"/>
  <c r="B1877" i="2"/>
  <c r="B1878" i="2"/>
  <c r="B1879" i="2"/>
  <c r="B1880" i="2"/>
  <c r="B1881" i="2"/>
  <c r="B1882" i="2"/>
  <c r="B1883" i="2"/>
  <c r="B1884" i="2"/>
  <c r="B1885" i="2"/>
  <c r="B1886" i="2"/>
  <c r="B1887" i="2"/>
  <c r="B1888" i="2"/>
  <c r="B1889" i="2"/>
  <c r="B1890" i="2"/>
  <c r="B1891" i="2"/>
  <c r="B1892" i="2"/>
  <c r="B1893" i="2"/>
  <c r="B1894" i="2"/>
  <c r="B1895" i="2"/>
  <c r="B1896" i="2"/>
  <c r="B1897" i="2"/>
  <c r="B1898" i="2"/>
  <c r="B1899" i="2"/>
  <c r="B1900" i="2"/>
  <c r="B1901" i="2"/>
  <c r="B1902" i="2"/>
  <c r="B1903" i="2"/>
  <c r="B1904" i="2"/>
  <c r="B1905" i="2"/>
  <c r="B1906" i="2"/>
  <c r="B1907" i="2"/>
  <c r="B1908" i="2"/>
  <c r="B1909" i="2"/>
  <c r="B1910" i="2"/>
  <c r="B1911" i="2"/>
  <c r="B1912" i="2"/>
  <c r="B1913" i="2"/>
  <c r="B1914" i="2"/>
  <c r="B1915" i="2"/>
  <c r="B1916" i="2"/>
  <c r="B1917" i="2"/>
  <c r="B1918" i="2"/>
  <c r="B1919" i="2"/>
  <c r="B1920" i="2"/>
  <c r="B1921" i="2"/>
  <c r="B1922" i="2"/>
  <c r="B1923" i="2"/>
  <c r="B1924" i="2"/>
  <c r="B1925" i="2"/>
  <c r="B1926" i="2"/>
  <c r="B1927" i="2"/>
  <c r="B1928" i="2"/>
  <c r="B1929" i="2"/>
  <c r="B1930" i="2"/>
  <c r="B1931" i="2"/>
  <c r="B1932" i="2"/>
  <c r="B1933" i="2"/>
  <c r="B1934" i="2"/>
  <c r="B1935" i="2"/>
  <c r="B1936" i="2"/>
  <c r="B1937" i="2"/>
  <c r="B1938" i="2"/>
  <c r="B1939" i="2"/>
  <c r="B1940" i="2"/>
  <c r="B1941" i="2"/>
  <c r="B1942" i="2"/>
  <c r="B1943" i="2"/>
  <c r="B1944" i="2"/>
  <c r="B1945" i="2"/>
  <c r="B1946" i="2"/>
  <c r="B1947" i="2"/>
  <c r="B1948" i="2"/>
  <c r="B1949" i="2"/>
  <c r="B1950" i="2"/>
  <c r="B1951" i="2"/>
  <c r="B1952" i="2"/>
  <c r="B1953" i="2"/>
  <c r="B1954" i="2"/>
  <c r="B1955" i="2"/>
  <c r="B1956" i="2"/>
  <c r="B1957" i="2"/>
  <c r="B1958" i="2"/>
  <c r="B1959" i="2"/>
  <c r="B1960" i="2"/>
  <c r="B1961" i="2"/>
  <c r="B1962" i="2"/>
  <c r="B1963" i="2"/>
  <c r="B1964" i="2"/>
  <c r="B1965" i="2"/>
  <c r="B1966" i="2"/>
  <c r="B1967" i="2"/>
  <c r="B1968" i="2"/>
  <c r="B1969" i="2"/>
  <c r="B1970" i="2"/>
  <c r="B1971" i="2"/>
  <c r="B1972" i="2"/>
  <c r="B1973" i="2"/>
  <c r="B1974" i="2"/>
  <c r="B1975" i="2"/>
  <c r="B1976" i="2"/>
  <c r="B1977" i="2"/>
  <c r="B1978" i="2"/>
  <c r="B1979" i="2"/>
  <c r="B1980" i="2"/>
  <c r="B1981" i="2"/>
  <c r="B1982" i="2"/>
  <c r="B1983" i="2"/>
  <c r="B1984" i="2"/>
  <c r="B1985" i="2"/>
  <c r="B1986" i="2"/>
  <c r="B1987" i="2"/>
  <c r="B1988" i="2"/>
  <c r="B1989" i="2"/>
  <c r="B1990" i="2"/>
  <c r="B1991" i="2"/>
  <c r="B1992" i="2"/>
  <c r="B1993" i="2"/>
  <c r="B1994" i="2"/>
  <c r="B1995" i="2"/>
  <c r="B1996" i="2"/>
  <c r="B1997" i="2"/>
  <c r="B1998" i="2"/>
  <c r="B1999" i="2"/>
  <c r="B2000" i="2"/>
  <c r="B2001" i="2"/>
  <c r="B2002" i="2"/>
  <c r="B2003" i="2"/>
  <c r="B2004" i="2"/>
  <c r="B2005" i="2"/>
  <c r="B2006" i="2"/>
  <c r="B2007" i="2"/>
  <c r="B2008" i="2"/>
  <c r="B2009" i="2"/>
  <c r="B2010" i="2"/>
  <c r="B2011" i="2"/>
  <c r="B2012" i="2"/>
  <c r="B2013" i="2"/>
  <c r="B2014" i="2"/>
  <c r="B2015" i="2"/>
  <c r="B2016" i="2"/>
  <c r="B2017" i="2"/>
  <c r="B2018" i="2"/>
  <c r="B2019" i="2"/>
  <c r="B2020" i="2"/>
  <c r="B2021" i="2"/>
  <c r="B2022" i="2"/>
  <c r="B2023" i="2"/>
  <c r="B2024" i="2"/>
  <c r="B2025" i="2"/>
  <c r="B2026" i="2"/>
  <c r="B2027" i="2"/>
  <c r="B2028" i="2"/>
  <c r="B2029" i="2"/>
  <c r="B2030" i="2"/>
  <c r="B2031" i="2"/>
  <c r="B2032" i="2"/>
  <c r="B2033" i="2"/>
  <c r="B2034" i="2"/>
  <c r="B2035" i="2"/>
  <c r="B2036" i="2"/>
  <c r="B2037" i="2"/>
  <c r="B2038" i="2"/>
  <c r="B2039" i="2"/>
  <c r="B2040" i="2"/>
  <c r="B2041" i="2"/>
  <c r="B2042" i="2"/>
  <c r="B2043" i="2"/>
  <c r="B2044" i="2"/>
  <c r="B2045" i="2"/>
  <c r="B2046" i="2"/>
  <c r="B2047" i="2"/>
  <c r="B2048" i="2"/>
  <c r="B2049" i="2"/>
  <c r="B2050" i="2"/>
  <c r="B2051" i="2"/>
  <c r="B2052" i="2"/>
  <c r="B2053" i="2"/>
  <c r="B2054" i="2"/>
  <c r="B2055" i="2"/>
  <c r="B2056" i="2"/>
  <c r="B2057" i="2"/>
  <c r="B2058" i="2"/>
  <c r="B2059" i="2"/>
  <c r="B2060" i="2"/>
  <c r="B2061" i="2"/>
  <c r="B2062" i="2"/>
  <c r="B2063" i="2"/>
  <c r="B2064" i="2"/>
  <c r="B2065" i="2"/>
  <c r="B2066" i="2"/>
  <c r="B2067" i="2"/>
  <c r="B2068" i="2"/>
  <c r="B2069" i="2"/>
  <c r="B2070" i="2"/>
  <c r="B2071" i="2"/>
  <c r="B2072" i="2"/>
  <c r="B2073" i="2"/>
  <c r="B2074" i="2"/>
  <c r="B2075" i="2"/>
  <c r="B2076" i="2"/>
  <c r="B2077" i="2"/>
  <c r="B2078" i="2"/>
  <c r="B2079" i="2"/>
  <c r="B2080" i="2"/>
  <c r="B2081" i="2"/>
  <c r="B2082" i="2"/>
  <c r="B2083" i="2"/>
  <c r="B2084" i="2"/>
  <c r="B2085" i="2"/>
  <c r="B2086" i="2"/>
  <c r="B2087" i="2"/>
  <c r="B2088" i="2"/>
  <c r="B2089" i="2"/>
  <c r="B2090" i="2"/>
  <c r="B2091" i="2"/>
  <c r="B2092" i="2"/>
  <c r="B2093" i="2"/>
  <c r="B2094" i="2"/>
  <c r="B2095" i="2"/>
  <c r="B2096" i="2"/>
  <c r="B2097" i="2"/>
  <c r="B2098" i="2"/>
  <c r="B2099" i="2"/>
  <c r="B2100" i="2"/>
  <c r="B2101" i="2"/>
  <c r="B2102" i="2"/>
  <c r="B2103" i="2"/>
  <c r="B2104" i="2"/>
  <c r="B2105" i="2"/>
  <c r="B2106" i="2"/>
  <c r="B2107" i="2"/>
  <c r="B2108" i="2"/>
  <c r="B2109" i="2"/>
  <c r="B2110" i="2"/>
  <c r="B2111" i="2"/>
  <c r="B2112" i="2"/>
  <c r="B2113" i="2"/>
  <c r="B2114" i="2"/>
  <c r="B2115" i="2"/>
  <c r="B2116" i="2"/>
  <c r="B2117" i="2"/>
  <c r="B2118" i="2"/>
  <c r="B2119" i="2"/>
  <c r="B2120" i="2"/>
  <c r="B2121" i="2"/>
  <c r="B2122" i="2"/>
  <c r="B2123" i="2"/>
  <c r="B2124" i="2"/>
  <c r="B2125" i="2"/>
  <c r="B2126" i="2"/>
  <c r="B2127" i="2"/>
  <c r="B2128" i="2"/>
  <c r="B2129" i="2"/>
  <c r="B2130" i="2"/>
  <c r="B2131" i="2"/>
  <c r="B2132" i="2"/>
  <c r="B2133" i="2"/>
  <c r="B2134" i="2"/>
  <c r="B2135" i="2"/>
  <c r="B2136" i="2"/>
  <c r="B2137" i="2"/>
  <c r="B2138" i="2"/>
  <c r="B2139" i="2"/>
  <c r="B2140" i="2"/>
  <c r="B2141" i="2"/>
  <c r="B2142" i="2"/>
  <c r="B2143" i="2"/>
  <c r="B2144" i="2"/>
  <c r="B2145" i="2"/>
  <c r="B2146" i="2"/>
  <c r="B2147" i="2"/>
  <c r="B2148" i="2"/>
  <c r="B2149" i="2"/>
  <c r="B2150" i="2"/>
  <c r="B2151" i="2"/>
  <c r="B2152" i="2"/>
  <c r="B2153" i="2"/>
  <c r="B2154" i="2"/>
  <c r="B2155" i="2"/>
  <c r="B2156" i="2"/>
  <c r="B2157" i="2"/>
  <c r="B2158" i="2"/>
  <c r="B2159" i="2"/>
  <c r="B2160" i="2"/>
  <c r="B2161" i="2"/>
  <c r="B2162" i="2"/>
  <c r="B2163" i="2"/>
  <c r="B2164" i="2"/>
  <c r="B2165" i="2"/>
  <c r="B2166" i="2"/>
  <c r="B2167" i="2"/>
  <c r="B2168" i="2"/>
  <c r="B2169" i="2"/>
  <c r="B2170" i="2"/>
  <c r="B2171" i="2"/>
  <c r="B2172" i="2"/>
  <c r="B2173" i="2"/>
  <c r="B2174" i="2"/>
  <c r="B2175" i="2"/>
  <c r="B2176" i="2"/>
  <c r="B2177" i="2"/>
  <c r="B2178" i="2"/>
  <c r="B2179" i="2"/>
  <c r="B2180" i="2"/>
  <c r="B2181" i="2"/>
  <c r="B2182" i="2"/>
  <c r="B2183" i="2"/>
  <c r="B2184" i="2"/>
  <c r="B2185" i="2"/>
  <c r="B2186" i="2"/>
  <c r="B2187" i="2"/>
  <c r="B2188" i="2"/>
  <c r="B2189" i="2"/>
  <c r="B2190" i="2"/>
  <c r="B2191" i="2"/>
  <c r="B2192" i="2"/>
  <c r="B2193" i="2"/>
  <c r="B2194" i="2"/>
  <c r="B2195" i="2"/>
  <c r="B2196" i="2"/>
  <c r="B2197" i="2"/>
  <c r="B2198" i="2"/>
  <c r="B2199" i="2"/>
  <c r="B2200" i="2"/>
  <c r="B2201" i="2"/>
  <c r="B2202" i="2"/>
  <c r="B2203" i="2"/>
  <c r="B2204" i="2"/>
  <c r="B2205" i="2"/>
  <c r="B2206" i="2"/>
  <c r="B2207" i="2"/>
  <c r="B2208" i="2"/>
  <c r="B2209" i="2"/>
  <c r="B2210" i="2"/>
  <c r="B2211" i="2"/>
  <c r="B2212" i="2"/>
  <c r="B2213" i="2"/>
  <c r="B2214" i="2"/>
  <c r="B2215" i="2"/>
  <c r="B2216" i="2"/>
  <c r="B2217" i="2"/>
  <c r="B2218" i="2"/>
  <c r="B2219" i="2"/>
  <c r="B2220" i="2"/>
  <c r="B2221" i="2"/>
  <c r="B2222" i="2"/>
  <c r="B2223" i="2"/>
  <c r="B2224" i="2"/>
  <c r="B2225" i="2"/>
  <c r="B2226" i="2"/>
  <c r="B2227" i="2"/>
  <c r="B2228" i="2"/>
  <c r="B2229" i="2"/>
  <c r="B2230" i="2"/>
  <c r="B2231" i="2"/>
  <c r="B2232" i="2"/>
  <c r="B2233" i="2"/>
  <c r="B2234" i="2"/>
  <c r="B2235" i="2"/>
  <c r="B2236" i="2"/>
  <c r="B2237" i="2"/>
  <c r="B2238" i="2"/>
  <c r="B2239" i="2"/>
  <c r="B2240" i="2"/>
  <c r="B2241" i="2"/>
  <c r="B2242" i="2"/>
  <c r="B2243" i="2"/>
  <c r="B2244" i="2"/>
  <c r="B2245" i="2"/>
  <c r="B2246" i="2"/>
  <c r="B2247" i="2"/>
  <c r="B2248" i="2"/>
  <c r="B2249" i="2"/>
  <c r="B2250" i="2"/>
  <c r="B2251" i="2"/>
  <c r="B2252" i="2"/>
  <c r="B2253" i="2"/>
  <c r="B2254" i="2"/>
  <c r="B2255" i="2"/>
  <c r="B2256" i="2"/>
  <c r="B2257" i="2"/>
  <c r="B2258" i="2"/>
  <c r="B2259" i="2"/>
  <c r="B2260" i="2"/>
  <c r="B2261" i="2"/>
  <c r="B2262" i="2"/>
  <c r="B2263" i="2"/>
  <c r="B2264" i="2"/>
  <c r="B2265" i="2"/>
  <c r="B2266" i="2"/>
  <c r="B2267" i="2"/>
  <c r="B2268" i="2"/>
  <c r="B2269" i="2"/>
  <c r="B2270" i="2"/>
  <c r="B2271" i="2"/>
  <c r="B2272" i="2"/>
  <c r="B2273" i="2"/>
  <c r="B2274" i="2"/>
  <c r="B2275" i="2"/>
  <c r="B2276" i="2"/>
  <c r="B2277" i="2"/>
  <c r="B2278" i="2"/>
  <c r="B2279" i="2"/>
  <c r="B2280" i="2"/>
  <c r="B2281" i="2"/>
  <c r="B2282" i="2"/>
  <c r="B2283" i="2"/>
  <c r="B2284" i="2"/>
  <c r="B2285" i="2"/>
  <c r="B2286" i="2"/>
  <c r="B2287" i="2"/>
  <c r="B2288" i="2"/>
  <c r="B2289" i="2"/>
  <c r="B2290" i="2"/>
  <c r="B2291" i="2"/>
  <c r="B2292" i="2"/>
  <c r="B2293" i="2"/>
  <c r="B2294" i="2"/>
  <c r="B2295" i="2"/>
  <c r="B2296" i="2"/>
  <c r="B2297" i="2"/>
  <c r="B2298" i="2"/>
  <c r="B2299" i="2"/>
  <c r="B2300" i="2"/>
  <c r="B2301" i="2"/>
  <c r="B2302" i="2"/>
  <c r="B2303" i="2"/>
  <c r="B2304" i="2"/>
  <c r="B2305" i="2"/>
  <c r="B2306" i="2"/>
  <c r="B2307" i="2"/>
  <c r="B2308" i="2"/>
  <c r="B2309" i="2"/>
  <c r="B2310" i="2"/>
  <c r="B2311" i="2"/>
  <c r="B2312" i="2"/>
  <c r="B2313" i="2"/>
  <c r="B2314" i="2"/>
  <c r="B2315" i="2"/>
  <c r="B2316" i="2"/>
  <c r="B2317" i="2"/>
  <c r="B2318" i="2"/>
  <c r="B2319" i="2"/>
  <c r="B2320" i="2"/>
  <c r="B2321" i="2"/>
  <c r="B2322" i="2"/>
  <c r="B2323" i="2"/>
  <c r="B2324" i="2"/>
  <c r="B2325" i="2"/>
  <c r="B2326" i="2"/>
  <c r="B2327" i="2"/>
  <c r="B2328" i="2"/>
  <c r="B2329" i="2"/>
  <c r="B2330" i="2"/>
  <c r="B2331" i="2"/>
  <c r="B2332" i="2"/>
  <c r="B2333" i="2"/>
  <c r="B2334" i="2"/>
  <c r="B2335" i="2"/>
  <c r="B2336" i="2"/>
  <c r="B2337" i="2"/>
  <c r="B2338" i="2"/>
  <c r="B2339" i="2"/>
  <c r="B2340" i="2"/>
  <c r="B2341" i="2"/>
  <c r="B2342" i="2"/>
  <c r="B2343" i="2"/>
  <c r="B2344" i="2"/>
  <c r="B2345" i="2"/>
  <c r="B2346" i="2"/>
  <c r="B2347" i="2"/>
  <c r="B2348" i="2"/>
  <c r="B2349" i="2"/>
  <c r="B2350" i="2"/>
  <c r="B2351" i="2"/>
  <c r="B2352" i="2"/>
  <c r="B2353" i="2"/>
  <c r="B2354" i="2"/>
  <c r="B2355" i="2"/>
  <c r="B2356" i="2"/>
  <c r="B2357" i="2"/>
  <c r="B2358" i="2"/>
  <c r="B2359" i="2"/>
  <c r="B2360" i="2"/>
  <c r="B2361" i="2"/>
  <c r="B2362" i="2"/>
  <c r="B2363" i="2"/>
  <c r="B2364" i="2"/>
  <c r="B2365" i="2"/>
  <c r="B2366" i="2"/>
  <c r="B2367" i="2"/>
  <c r="B2368" i="2"/>
  <c r="B2369" i="2"/>
  <c r="B2370" i="2"/>
  <c r="B2371" i="2"/>
  <c r="B2372" i="2"/>
  <c r="B2373" i="2"/>
  <c r="B2374" i="2"/>
  <c r="B2375" i="2"/>
  <c r="B2376" i="2"/>
  <c r="B2377" i="2"/>
  <c r="B2378" i="2"/>
  <c r="B2379" i="2"/>
  <c r="B2380" i="2"/>
  <c r="B2381" i="2"/>
  <c r="B2382" i="2"/>
  <c r="B2383" i="2"/>
  <c r="B2384" i="2"/>
  <c r="B2385" i="2"/>
  <c r="B2386" i="2"/>
  <c r="B2387" i="2"/>
  <c r="B2388" i="2"/>
  <c r="B2389" i="2"/>
  <c r="B2390" i="2"/>
  <c r="B2391" i="2"/>
  <c r="B2392" i="2"/>
  <c r="B2393" i="2"/>
  <c r="B2394" i="2"/>
  <c r="B2395" i="2"/>
  <c r="B2396" i="2"/>
  <c r="B2397" i="2"/>
  <c r="B2398" i="2"/>
  <c r="B2399" i="2"/>
  <c r="B2400" i="2"/>
  <c r="B2401" i="2"/>
  <c r="B2402" i="2"/>
  <c r="B2403" i="2"/>
  <c r="B2404" i="2"/>
  <c r="B2405" i="2"/>
  <c r="B2406" i="2"/>
  <c r="B2407" i="2"/>
  <c r="B2408" i="2"/>
  <c r="B2409" i="2"/>
  <c r="B2410" i="2"/>
  <c r="B2411" i="2"/>
  <c r="B2412" i="2"/>
  <c r="B2413" i="2"/>
  <c r="B2414" i="2"/>
  <c r="B2415" i="2"/>
  <c r="B2416" i="2"/>
  <c r="B2417" i="2"/>
  <c r="B2418" i="2"/>
  <c r="B2419" i="2"/>
  <c r="B2420" i="2"/>
  <c r="B2421" i="2"/>
  <c r="B2422" i="2"/>
  <c r="B2423" i="2"/>
  <c r="B2424" i="2"/>
  <c r="B2425" i="2"/>
  <c r="B2426" i="2"/>
  <c r="B2427" i="2"/>
  <c r="B2428" i="2"/>
  <c r="B2429" i="2"/>
  <c r="B2430" i="2"/>
  <c r="B2431" i="2"/>
  <c r="B2432" i="2"/>
  <c r="B2433" i="2"/>
  <c r="B2434" i="2"/>
  <c r="B2435" i="2"/>
  <c r="B2436" i="2"/>
  <c r="B2437" i="2"/>
  <c r="B2438" i="2"/>
  <c r="B2439" i="2"/>
  <c r="B2440" i="2"/>
  <c r="B2441" i="2"/>
  <c r="B2442" i="2"/>
  <c r="B2443" i="2"/>
  <c r="B2444" i="2"/>
  <c r="B2445" i="2"/>
  <c r="B2446" i="2"/>
  <c r="B2447" i="2"/>
  <c r="B2448" i="2"/>
  <c r="B2449" i="2"/>
  <c r="B2450" i="2"/>
  <c r="B2451" i="2"/>
  <c r="B2452" i="2"/>
  <c r="B2453" i="2"/>
  <c r="B2454" i="2"/>
  <c r="B2455" i="2"/>
  <c r="B2456" i="2"/>
  <c r="B2457" i="2"/>
  <c r="B2458" i="2"/>
  <c r="B2459" i="2"/>
  <c r="B2460" i="2"/>
  <c r="B2461" i="2"/>
  <c r="B2462" i="2"/>
  <c r="B2463" i="2"/>
  <c r="B2464" i="2"/>
  <c r="B2465" i="2"/>
  <c r="B2466" i="2"/>
  <c r="B2467" i="2"/>
  <c r="B2468" i="2"/>
  <c r="B2469" i="2"/>
  <c r="B2470" i="2"/>
  <c r="B2471" i="2"/>
  <c r="B2472" i="2"/>
  <c r="B2473" i="2"/>
  <c r="B2474" i="2"/>
  <c r="B2475" i="2"/>
  <c r="B2476" i="2"/>
  <c r="B2477" i="2"/>
  <c r="B2478" i="2"/>
  <c r="B2479" i="2"/>
  <c r="B2480" i="2"/>
  <c r="B2481" i="2"/>
  <c r="B2482" i="2"/>
  <c r="B2483" i="2"/>
  <c r="B2484" i="2"/>
  <c r="B2485" i="2"/>
  <c r="B2486" i="2"/>
  <c r="B2487" i="2"/>
  <c r="B2488" i="2"/>
  <c r="B2489" i="2"/>
  <c r="B2490" i="2"/>
  <c r="B2491" i="2"/>
  <c r="B2492" i="2"/>
  <c r="B2493" i="2"/>
  <c r="B2494" i="2"/>
  <c r="B2495" i="2"/>
  <c r="B2496" i="2"/>
  <c r="B2497" i="2"/>
  <c r="B2498" i="2"/>
  <c r="B2499" i="2"/>
  <c r="B2500" i="2"/>
  <c r="B2501" i="2"/>
  <c r="B2502" i="2"/>
  <c r="B2503" i="2"/>
  <c r="B2504" i="2"/>
  <c r="B2505" i="2"/>
  <c r="B2506" i="2"/>
  <c r="B2507" i="2"/>
  <c r="B2508" i="2"/>
  <c r="B2509" i="2"/>
  <c r="B2510" i="2"/>
  <c r="B2511" i="2"/>
  <c r="B2512" i="2"/>
  <c r="B2513" i="2"/>
  <c r="B2514" i="2"/>
  <c r="B2515" i="2"/>
  <c r="B2516" i="2"/>
  <c r="B2517" i="2"/>
  <c r="B2518" i="2"/>
  <c r="B2519" i="2"/>
  <c r="B2520" i="2"/>
  <c r="B2521" i="2"/>
  <c r="B2522" i="2"/>
  <c r="B2523" i="2"/>
  <c r="B2524" i="2"/>
  <c r="B2525" i="2"/>
  <c r="B2526" i="2"/>
  <c r="B2527" i="2"/>
  <c r="B2528" i="2"/>
  <c r="B2529" i="2"/>
  <c r="B2530" i="2"/>
  <c r="B2531" i="2"/>
  <c r="B2532" i="2"/>
  <c r="B2533" i="2"/>
  <c r="B2534" i="2"/>
  <c r="B2535" i="2"/>
  <c r="B2536" i="2"/>
  <c r="B2537" i="2"/>
  <c r="B2538" i="2"/>
  <c r="B2539" i="2"/>
  <c r="B2540" i="2"/>
  <c r="B2541" i="2"/>
  <c r="B2542" i="2"/>
  <c r="B2543" i="2"/>
  <c r="B2544" i="2"/>
  <c r="B2545" i="2"/>
  <c r="B2546" i="2"/>
  <c r="B2547" i="2"/>
  <c r="B2548" i="2"/>
  <c r="B2549" i="2"/>
  <c r="B2550" i="2"/>
  <c r="B2551" i="2"/>
  <c r="B2552" i="2"/>
  <c r="B2553" i="2"/>
  <c r="B2554" i="2"/>
  <c r="B2555" i="2"/>
  <c r="B2556" i="2"/>
  <c r="B2557" i="2"/>
  <c r="B2558" i="2"/>
  <c r="B2559" i="2"/>
  <c r="B2560" i="2"/>
  <c r="B2561" i="2"/>
  <c r="B2562" i="2"/>
  <c r="B2563" i="2"/>
  <c r="B2564" i="2"/>
  <c r="B2565" i="2"/>
  <c r="B2566" i="2"/>
  <c r="B2567" i="2"/>
  <c r="B2568" i="2"/>
  <c r="B2569" i="2"/>
  <c r="B2570" i="2"/>
  <c r="B2571" i="2"/>
  <c r="B2572" i="2"/>
  <c r="B2573" i="2"/>
  <c r="B2574" i="2"/>
  <c r="B2575" i="2"/>
  <c r="B2576" i="2"/>
  <c r="B2577" i="2"/>
  <c r="B2578" i="2"/>
  <c r="B2579" i="2"/>
  <c r="B2580" i="2"/>
  <c r="B2581" i="2"/>
  <c r="B2582" i="2"/>
  <c r="B2583" i="2"/>
  <c r="B2584" i="2"/>
  <c r="B2585" i="2"/>
  <c r="B2586" i="2"/>
  <c r="B2587" i="2"/>
  <c r="B2588" i="2"/>
  <c r="B2589" i="2"/>
  <c r="B2590" i="2"/>
  <c r="B2591" i="2"/>
  <c r="B2592" i="2"/>
  <c r="B2593" i="2"/>
  <c r="B2594" i="2"/>
  <c r="B2595" i="2"/>
  <c r="B2596" i="2"/>
  <c r="B2597" i="2"/>
  <c r="B2598" i="2"/>
  <c r="B2599" i="2"/>
  <c r="B2600" i="2"/>
  <c r="B2601" i="2"/>
  <c r="B2602" i="2"/>
  <c r="B2603" i="2"/>
  <c r="B2604" i="2"/>
  <c r="B2605" i="2"/>
  <c r="B2606" i="2"/>
  <c r="B2607" i="2"/>
  <c r="B2608" i="2"/>
  <c r="B2609" i="2"/>
  <c r="B2610" i="2"/>
  <c r="B2611" i="2"/>
  <c r="B2612" i="2"/>
  <c r="B2613" i="2"/>
  <c r="B2614" i="2"/>
  <c r="B2615" i="2"/>
  <c r="B2616" i="2"/>
  <c r="B2617" i="2"/>
  <c r="B2618" i="2"/>
  <c r="B2619" i="2"/>
  <c r="B2620" i="2"/>
  <c r="B2621" i="2"/>
  <c r="B2622" i="2"/>
  <c r="B2623" i="2"/>
  <c r="B2624" i="2"/>
  <c r="B2625" i="2"/>
  <c r="B2626" i="2"/>
  <c r="B2627" i="2"/>
  <c r="B2628" i="2"/>
  <c r="B2629" i="2"/>
  <c r="B2630" i="2"/>
  <c r="B2631" i="2"/>
  <c r="B2632" i="2"/>
  <c r="B2633" i="2"/>
  <c r="B2634" i="2"/>
  <c r="B2635" i="2"/>
  <c r="B2636" i="2"/>
  <c r="B2637" i="2"/>
  <c r="B2638" i="2"/>
  <c r="B2639" i="2"/>
  <c r="B2640" i="2"/>
  <c r="B2641" i="2"/>
  <c r="B2642" i="2"/>
  <c r="B2643" i="2"/>
  <c r="B2644" i="2"/>
  <c r="B2645" i="2"/>
  <c r="B2646" i="2"/>
  <c r="B2" i="2"/>
  <c r="B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" i="2"/>
  <c r="E3" i="5" l="1"/>
  <c r="E4" i="5" s="1"/>
  <c r="E5" i="5" s="1"/>
  <c r="E6" i="5" s="1"/>
  <c r="E7" i="5" s="1"/>
  <c r="E8" i="5" s="1"/>
  <c r="E9" i="5" s="1"/>
  <c r="E10" i="5" s="1"/>
  <c r="E11" i="5" l="1"/>
  <c r="E12" i="5" s="1"/>
  <c r="E13" i="5" s="1"/>
  <c r="E14" i="5" s="1"/>
  <c r="E15" i="5" s="1"/>
  <c r="E16" i="5" s="1"/>
  <c r="E17" i="5" s="1"/>
  <c r="E18" i="5" s="1"/>
  <c r="E19" i="5" s="1"/>
  <c r="E20" i="5" s="1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E31" i="5" s="1"/>
  <c r="E32" i="5" s="1"/>
  <c r="E33" i="5" s="1"/>
  <c r="E34" i="5" s="1"/>
  <c r="E35" i="5" s="1"/>
  <c r="E36" i="5" s="1"/>
  <c r="E37" i="5" s="1"/>
  <c r="E38" i="5" s="1"/>
  <c r="E39" i="5" s="1"/>
  <c r="E40" i="5" s="1"/>
  <c r="E41" i="5" s="1"/>
  <c r="E42" i="5" s="1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90" i="5" s="1"/>
  <c r="E91" i="5" s="1"/>
  <c r="E92" i="5" s="1"/>
  <c r="E93" i="5" s="1"/>
  <c r="E94" i="5" s="1"/>
  <c r="E95" i="5" s="1"/>
  <c r="E96" i="5" s="1"/>
  <c r="E97" i="5" s="1"/>
  <c r="E98" i="5" s="1"/>
  <c r="E99" i="5" s="1"/>
  <c r="E100" i="5" s="1"/>
  <c r="E101" i="5" s="1"/>
  <c r="E102" i="5" s="1"/>
  <c r="E103" i="5" s="1"/>
  <c r="E104" i="5" s="1"/>
  <c r="E105" i="5" s="1"/>
  <c r="E106" i="5" s="1"/>
  <c r="E107" i="5" s="1"/>
  <c r="E108" i="5" s="1"/>
  <c r="E109" i="5" s="1"/>
  <c r="E110" i="5" s="1"/>
  <c r="E111" i="5" s="1"/>
  <c r="E112" i="5" s="1"/>
  <c r="E113" i="5" s="1"/>
  <c r="E114" i="5" s="1"/>
  <c r="E115" i="5" s="1"/>
  <c r="E116" i="5" s="1"/>
  <c r="E117" i="5" s="1"/>
  <c r="E118" i="5" s="1"/>
  <c r="E119" i="5" s="1"/>
  <c r="E120" i="5" s="1"/>
  <c r="E121" i="5" s="1"/>
  <c r="E122" i="5" s="1"/>
  <c r="E123" i="5" s="1"/>
  <c r="E124" i="5" s="1"/>
  <c r="E125" i="5" s="1"/>
  <c r="E126" i="5" s="1"/>
  <c r="E127" i="5" s="1"/>
  <c r="E128" i="5" s="1"/>
  <c r="E129" i="5" s="1"/>
  <c r="E130" i="5" s="1"/>
  <c r="E131" i="5" s="1"/>
  <c r="E132" i="5" s="1"/>
  <c r="E133" i="5" s="1"/>
  <c r="E134" i="5" s="1"/>
  <c r="E135" i="5" s="1"/>
  <c r="E136" i="5" s="1"/>
  <c r="E137" i="5" s="1"/>
  <c r="E138" i="5" s="1"/>
  <c r="E139" i="5" s="1"/>
  <c r="E140" i="5" s="1"/>
  <c r="E141" i="5" s="1"/>
  <c r="E142" i="5" s="1"/>
  <c r="E143" i="5" s="1"/>
  <c r="E144" i="5" s="1"/>
  <c r="E145" i="5" s="1"/>
  <c r="E146" i="5" s="1"/>
  <c r="E147" i="5" s="1"/>
  <c r="E148" i="5" s="1"/>
  <c r="E149" i="5" s="1"/>
  <c r="E150" i="5" s="1"/>
  <c r="E151" i="5" s="1"/>
  <c r="E152" i="5" s="1"/>
  <c r="E153" i="5" s="1"/>
  <c r="E154" i="5" s="1"/>
  <c r="E155" i="5" s="1"/>
  <c r="E156" i="5" s="1"/>
  <c r="E157" i="5" s="1"/>
  <c r="E158" i="5" s="1"/>
  <c r="E159" i="5" s="1"/>
  <c r="E160" i="5" s="1"/>
  <c r="E161" i="5" s="1"/>
  <c r="E162" i="5" s="1"/>
  <c r="E163" i="5" s="1"/>
  <c r="E164" i="5" s="1"/>
  <c r="E165" i="5" s="1"/>
  <c r="E166" i="5" s="1"/>
  <c r="E167" i="5" s="1"/>
  <c r="E168" i="5" s="1"/>
  <c r="E169" i="5" s="1"/>
  <c r="E170" i="5" s="1"/>
  <c r="E171" i="5" s="1"/>
  <c r="E172" i="5" s="1"/>
  <c r="E173" i="5" s="1"/>
  <c r="E174" i="5" s="1"/>
  <c r="E175" i="5" s="1"/>
  <c r="E176" i="5" s="1"/>
  <c r="E177" i="5" s="1"/>
  <c r="E178" i="5" s="1"/>
  <c r="E179" i="5" s="1"/>
  <c r="E180" i="5" s="1"/>
  <c r="E181" i="5" s="1"/>
  <c r="E182" i="5" s="1"/>
  <c r="E183" i="5" s="1"/>
  <c r="E184" i="5" s="1"/>
  <c r="E185" i="5" s="1"/>
  <c r="E186" i="5" s="1"/>
  <c r="E187" i="5" s="1"/>
  <c r="E188" i="5" s="1"/>
  <c r="E189" i="5" s="1"/>
  <c r="E190" i="5" s="1"/>
  <c r="E191" i="5" s="1"/>
  <c r="E192" i="5" s="1"/>
  <c r="E193" i="5" s="1"/>
  <c r="E194" i="5" s="1"/>
  <c r="E195" i="5" s="1"/>
  <c r="E196" i="5" s="1"/>
  <c r="E197" i="5" s="1"/>
  <c r="E198" i="5" s="1"/>
  <c r="E199" i="5" s="1"/>
  <c r="E200" i="5" s="1"/>
  <c r="E201" i="5" s="1"/>
  <c r="E202" i="5" s="1"/>
  <c r="E203" i="5" s="1"/>
  <c r="E204" i="5" s="1"/>
  <c r="E205" i="5" s="1"/>
  <c r="E206" i="5" s="1"/>
  <c r="E207" i="5" s="1"/>
  <c r="E208" i="5" s="1"/>
  <c r="E209" i="5" s="1"/>
  <c r="E210" i="5" s="1"/>
  <c r="E211" i="5" s="1"/>
  <c r="E212" i="5" s="1"/>
  <c r="E213" i="5" s="1"/>
  <c r="E214" i="5" s="1"/>
  <c r="E215" i="5" s="1"/>
  <c r="E216" i="5" s="1"/>
  <c r="E217" i="5" s="1"/>
  <c r="E218" i="5" s="1"/>
  <c r="E219" i="5" s="1"/>
  <c r="E220" i="5" s="1"/>
  <c r="E221" i="5" s="1"/>
  <c r="E222" i="5" s="1"/>
  <c r="E223" i="5" s="1"/>
  <c r="E224" i="5" s="1"/>
  <c r="E225" i="5" s="1"/>
  <c r="E226" i="5" s="1"/>
  <c r="E227" i="5" s="1"/>
  <c r="E228" i="5" s="1"/>
  <c r="E229" i="5" s="1"/>
  <c r="E230" i="5" s="1"/>
  <c r="E231" i="5" s="1"/>
  <c r="E232" i="5" s="1"/>
  <c r="E233" i="5" s="1"/>
  <c r="E234" i="5" s="1"/>
  <c r="E235" i="5" s="1"/>
  <c r="E236" i="5" s="1"/>
  <c r="E237" i="5" s="1"/>
  <c r="E238" i="5" s="1"/>
  <c r="E239" i="5" s="1"/>
  <c r="E240" i="5" s="1"/>
  <c r="E241" i="5" s="1"/>
  <c r="E242" i="5" s="1"/>
  <c r="E243" i="5" s="1"/>
  <c r="E244" i="5" s="1"/>
  <c r="E245" i="5" s="1"/>
  <c r="E246" i="5" s="1"/>
  <c r="E247" i="5" s="1"/>
  <c r="E248" i="5" s="1"/>
  <c r="E249" i="5" s="1"/>
  <c r="E250" i="5" s="1"/>
  <c r="E251" i="5" s="1"/>
  <c r="E252" i="5" s="1"/>
  <c r="E253" i="5" s="1"/>
  <c r="E254" i="5" s="1"/>
  <c r="E255" i="5" s="1"/>
  <c r="E256" i="5" s="1"/>
  <c r="E257" i="5" s="1"/>
  <c r="E258" i="5" s="1"/>
  <c r="E259" i="5" s="1"/>
  <c r="E260" i="5" s="1"/>
  <c r="E261" i="5" s="1"/>
  <c r="E262" i="5" s="1"/>
  <c r="E263" i="5" s="1"/>
  <c r="E264" i="5" s="1"/>
  <c r="E265" i="5" s="1"/>
  <c r="E266" i="5" s="1"/>
  <c r="E267" i="5" s="1"/>
  <c r="E268" i="5" s="1"/>
  <c r="E269" i="5" s="1"/>
  <c r="E270" i="5" s="1"/>
  <c r="E271" i="5" s="1"/>
  <c r="E272" i="5" s="1"/>
  <c r="E273" i="5" s="1"/>
  <c r="E274" i="5" s="1"/>
  <c r="E275" i="5" s="1"/>
  <c r="E276" i="5" s="1"/>
  <c r="E277" i="5" s="1"/>
  <c r="E278" i="5" s="1"/>
  <c r="E279" i="5" s="1"/>
  <c r="E280" i="5" s="1"/>
  <c r="E281" i="5" s="1"/>
  <c r="E282" i="5" s="1"/>
  <c r="E283" i="5" s="1"/>
  <c r="E284" i="5" s="1"/>
  <c r="E285" i="5" s="1"/>
  <c r="E286" i="5" s="1"/>
  <c r="E287" i="5" s="1"/>
  <c r="E288" i="5" s="1"/>
  <c r="E289" i="5" s="1"/>
  <c r="E290" i="5" s="1"/>
  <c r="E291" i="5" s="1"/>
  <c r="E292" i="5" s="1"/>
  <c r="E293" i="5" s="1"/>
  <c r="E294" i="5" s="1"/>
  <c r="E295" i="5" s="1"/>
  <c r="E296" i="5" s="1"/>
  <c r="E297" i="5" s="1"/>
  <c r="E298" i="5" s="1"/>
  <c r="E299" i="5" s="1"/>
  <c r="E300" i="5" s="1"/>
  <c r="E301" i="5" s="1"/>
  <c r="E302" i="5" s="1"/>
  <c r="E303" i="5" s="1"/>
  <c r="E304" i="5" s="1"/>
  <c r="E305" i="5" s="1"/>
  <c r="E306" i="5" s="1"/>
  <c r="E307" i="5" s="1"/>
  <c r="E308" i="5" s="1"/>
  <c r="E309" i="5" s="1"/>
  <c r="E310" i="5" s="1"/>
  <c r="E311" i="5" s="1"/>
  <c r="E312" i="5" s="1"/>
  <c r="E313" i="5" s="1"/>
  <c r="E314" i="5" s="1"/>
  <c r="E315" i="5" s="1"/>
  <c r="E316" i="5" s="1"/>
  <c r="E317" i="5" s="1"/>
  <c r="E318" i="5" s="1"/>
  <c r="E319" i="5" s="1"/>
  <c r="E320" i="5" s="1"/>
  <c r="E321" i="5" s="1"/>
  <c r="E322" i="5" s="1"/>
  <c r="E323" i="5" s="1"/>
  <c r="E324" i="5" s="1"/>
  <c r="E325" i="5" s="1"/>
  <c r="E326" i="5" s="1"/>
  <c r="E327" i="5" s="1"/>
  <c r="E328" i="5" s="1"/>
  <c r="E329" i="5" s="1"/>
  <c r="E330" i="5" s="1"/>
  <c r="E331" i="5" s="1"/>
  <c r="E332" i="5" s="1"/>
  <c r="E333" i="5" s="1"/>
  <c r="E334" i="5" s="1"/>
  <c r="E335" i="5" s="1"/>
  <c r="E336" i="5" s="1"/>
  <c r="E337" i="5" s="1"/>
  <c r="E338" i="5" s="1"/>
  <c r="E339" i="5" s="1"/>
  <c r="E340" i="5" s="1"/>
  <c r="E341" i="5" s="1"/>
  <c r="E342" i="5" s="1"/>
  <c r="E343" i="5" s="1"/>
  <c r="E344" i="5" s="1"/>
  <c r="E345" i="5" s="1"/>
  <c r="E346" i="5" s="1"/>
  <c r="E347" i="5" s="1"/>
  <c r="E348" i="5" s="1"/>
  <c r="E349" i="5" s="1"/>
  <c r="E350" i="5" s="1"/>
  <c r="E351" i="5" s="1"/>
  <c r="E352" i="5" s="1"/>
  <c r="E353" i="5" s="1"/>
  <c r="E354" i="5" s="1"/>
  <c r="E355" i="5" s="1"/>
  <c r="E356" i="5" s="1"/>
  <c r="E357" i="5" s="1"/>
  <c r="E358" i="5" s="1"/>
  <c r="E359" i="5" s="1"/>
  <c r="E360" i="5" s="1"/>
  <c r="E361" i="5" s="1"/>
  <c r="E362" i="5" s="1"/>
  <c r="E363" i="5" s="1"/>
  <c r="E364" i="5" s="1"/>
  <c r="E365" i="5" s="1"/>
  <c r="E366" i="5" s="1"/>
  <c r="E367" i="5" s="1"/>
  <c r="E368" i="5" s="1"/>
  <c r="E369" i="5" s="1"/>
  <c r="E370" i="5" s="1"/>
  <c r="E371" i="5" s="1"/>
  <c r="E372" i="5" s="1"/>
  <c r="E373" i="5" s="1"/>
  <c r="E374" i="5" s="1"/>
  <c r="E375" i="5" s="1"/>
  <c r="E376" i="5" s="1"/>
  <c r="E377" i="5" s="1"/>
  <c r="E378" i="5" s="1"/>
  <c r="E379" i="5" s="1"/>
  <c r="E380" i="5" s="1"/>
  <c r="E381" i="5" s="1"/>
  <c r="E382" i="5" s="1"/>
  <c r="E383" i="5" s="1"/>
  <c r="E384" i="5" s="1"/>
  <c r="E385" i="5" s="1"/>
  <c r="E386" i="5" s="1"/>
  <c r="E387" i="5" s="1"/>
  <c r="E388" i="5" s="1"/>
  <c r="E389" i="5" s="1"/>
  <c r="E390" i="5" s="1"/>
  <c r="E391" i="5" s="1"/>
  <c r="E392" i="5" s="1"/>
  <c r="E393" i="5" s="1"/>
  <c r="E394" i="5" s="1"/>
  <c r="E395" i="5" s="1"/>
  <c r="E396" i="5" s="1"/>
  <c r="E397" i="5" s="1"/>
  <c r="E398" i="5" s="1"/>
  <c r="E399" i="5" s="1"/>
  <c r="E400" i="5" s="1"/>
  <c r="E401" i="5" s="1"/>
  <c r="E402" i="5" s="1"/>
  <c r="E403" i="5" s="1"/>
  <c r="E404" i="5" s="1"/>
  <c r="E405" i="5" s="1"/>
  <c r="E406" i="5" s="1"/>
  <c r="E407" i="5" s="1"/>
  <c r="E408" i="5" s="1"/>
  <c r="E409" i="5" s="1"/>
  <c r="E410" i="5" s="1"/>
  <c r="E411" i="5" s="1"/>
  <c r="E412" i="5" s="1"/>
  <c r="E413" i="5" s="1"/>
  <c r="E414" i="5" s="1"/>
  <c r="E415" i="5" s="1"/>
  <c r="E416" i="5" s="1"/>
  <c r="E417" i="5" s="1"/>
  <c r="E418" i="5" s="1"/>
  <c r="E419" i="5" s="1"/>
  <c r="E420" i="5" s="1"/>
  <c r="E421" i="5" s="1"/>
  <c r="E422" i="5" s="1"/>
  <c r="E423" i="5" s="1"/>
  <c r="E424" i="5" s="1"/>
  <c r="E425" i="5" s="1"/>
  <c r="E426" i="5" s="1"/>
  <c r="E427" i="5" s="1"/>
  <c r="E428" i="5" s="1"/>
  <c r="E429" i="5" s="1"/>
  <c r="E430" i="5" s="1"/>
  <c r="E431" i="5" s="1"/>
  <c r="E432" i="5" s="1"/>
  <c r="E433" i="5" s="1"/>
  <c r="E434" i="5" s="1"/>
  <c r="E435" i="5" s="1"/>
  <c r="E436" i="5" s="1"/>
  <c r="E437" i="5" s="1"/>
  <c r="E438" i="5" s="1"/>
  <c r="E439" i="5" s="1"/>
  <c r="E440" i="5" s="1"/>
  <c r="E441" i="5" s="1"/>
  <c r="E442" i="5" s="1"/>
  <c r="E443" i="5" s="1"/>
  <c r="E444" i="5" s="1"/>
  <c r="E445" i="5" s="1"/>
  <c r="E446" i="5" s="1"/>
  <c r="E447" i="5" s="1"/>
  <c r="E448" i="5" s="1"/>
  <c r="E449" i="5" s="1"/>
  <c r="E450" i="5" s="1"/>
  <c r="E451" i="5" s="1"/>
  <c r="E452" i="5" s="1"/>
  <c r="E453" i="5" s="1"/>
  <c r="E454" i="5" s="1"/>
  <c r="E455" i="5" s="1"/>
  <c r="E456" i="5" s="1"/>
  <c r="E457" i="5" s="1"/>
  <c r="E458" i="5" s="1"/>
  <c r="E459" i="5" s="1"/>
  <c r="E460" i="5" s="1"/>
  <c r="E461" i="5" s="1"/>
  <c r="E462" i="5" s="1"/>
  <c r="E463" i="5" s="1"/>
  <c r="E464" i="5" s="1"/>
  <c r="E465" i="5" s="1"/>
  <c r="E466" i="5" s="1"/>
  <c r="E467" i="5" s="1"/>
  <c r="E468" i="5" s="1"/>
  <c r="E469" i="5" s="1"/>
  <c r="E470" i="5" s="1"/>
  <c r="E471" i="5" s="1"/>
  <c r="E472" i="5" s="1"/>
  <c r="E473" i="5" s="1"/>
  <c r="E474" i="5" s="1"/>
  <c r="E475" i="5" s="1"/>
  <c r="E476" i="5" s="1"/>
  <c r="E477" i="5" s="1"/>
  <c r="E478" i="5" s="1"/>
  <c r="E479" i="5" s="1"/>
  <c r="E480" i="5" s="1"/>
  <c r="E481" i="5" s="1"/>
  <c r="E482" i="5" s="1"/>
  <c r="E483" i="5" s="1"/>
  <c r="E484" i="5" s="1"/>
  <c r="E485" i="5" s="1"/>
  <c r="E486" i="5" s="1"/>
  <c r="E487" i="5" s="1"/>
  <c r="E488" i="5" s="1"/>
  <c r="E489" i="5" s="1"/>
  <c r="E490" i="5" s="1"/>
  <c r="E491" i="5" s="1"/>
  <c r="E492" i="5" s="1"/>
  <c r="E493" i="5" s="1"/>
  <c r="E494" i="5" s="1"/>
  <c r="E495" i="5" s="1"/>
  <c r="E496" i="5" s="1"/>
  <c r="E497" i="5" s="1"/>
  <c r="E498" i="5" s="1"/>
  <c r="E499" i="5" s="1"/>
  <c r="E500" i="5" s="1"/>
  <c r="E501" i="5" s="1"/>
  <c r="E502" i="5" s="1"/>
  <c r="E503" i="5" s="1"/>
  <c r="E504" i="5" s="1"/>
  <c r="E505" i="5" s="1"/>
  <c r="E506" i="5" s="1"/>
  <c r="E507" i="5" s="1"/>
  <c r="E508" i="5" s="1"/>
  <c r="E509" i="5" s="1"/>
  <c r="E510" i="5" s="1"/>
  <c r="E511" i="5" s="1"/>
  <c r="E512" i="5" s="1"/>
  <c r="E513" i="5" s="1"/>
  <c r="E514" i="5" s="1"/>
  <c r="E515" i="5" s="1"/>
  <c r="E516" i="5" s="1"/>
  <c r="E517" i="5" s="1"/>
  <c r="E518" i="5" s="1"/>
  <c r="E519" i="5" s="1"/>
  <c r="E520" i="5" s="1"/>
  <c r="E521" i="5" s="1"/>
  <c r="E522" i="5" s="1"/>
  <c r="E523" i="5" s="1"/>
  <c r="E524" i="5" s="1"/>
  <c r="E525" i="5" s="1"/>
  <c r="E526" i="5" s="1"/>
  <c r="E527" i="5" s="1"/>
  <c r="E528" i="5" s="1"/>
  <c r="E529" i="5" s="1"/>
  <c r="E530" i="5" s="1"/>
  <c r="E531" i="5" s="1"/>
  <c r="E532" i="5" s="1"/>
  <c r="E533" i="5" s="1"/>
  <c r="E534" i="5" s="1"/>
  <c r="E535" i="5" s="1"/>
  <c r="E536" i="5" s="1"/>
  <c r="E537" i="5" s="1"/>
  <c r="E538" i="5" s="1"/>
  <c r="E539" i="5" s="1"/>
  <c r="E540" i="5" s="1"/>
  <c r="E541" i="5" s="1"/>
  <c r="E542" i="5" s="1"/>
  <c r="E543" i="5" s="1"/>
  <c r="E544" i="5" s="1"/>
  <c r="E545" i="5" s="1"/>
  <c r="E546" i="5" s="1"/>
  <c r="E547" i="5" s="1"/>
  <c r="E548" i="5" s="1"/>
  <c r="E549" i="5" s="1"/>
  <c r="E550" i="5" s="1"/>
  <c r="E551" i="5" s="1"/>
  <c r="E552" i="5" s="1"/>
  <c r="E553" i="5" s="1"/>
  <c r="E554" i="5" s="1"/>
  <c r="E555" i="5" s="1"/>
  <c r="E556" i="5" s="1"/>
  <c r="E557" i="5" s="1"/>
  <c r="E558" i="5" s="1"/>
  <c r="E559" i="5" s="1"/>
  <c r="E560" i="5" s="1"/>
  <c r="E561" i="5" s="1"/>
  <c r="E562" i="5" s="1"/>
  <c r="E563" i="5" s="1"/>
  <c r="E564" i="5" s="1"/>
  <c r="E565" i="5" s="1"/>
  <c r="E566" i="5" s="1"/>
  <c r="E567" i="5" s="1"/>
  <c r="E568" i="5" s="1"/>
  <c r="E569" i="5" s="1"/>
  <c r="E570" i="5" s="1"/>
  <c r="E571" i="5" s="1"/>
  <c r="E572" i="5" s="1"/>
  <c r="E573" i="5" s="1"/>
  <c r="E574" i="5" s="1"/>
  <c r="E575" i="5" s="1"/>
  <c r="E576" i="5" s="1"/>
  <c r="E577" i="5" s="1"/>
  <c r="E578" i="5" s="1"/>
  <c r="E579" i="5" s="1"/>
  <c r="E580" i="5" s="1"/>
  <c r="E581" i="5" s="1"/>
  <c r="E582" i="5" s="1"/>
  <c r="E583" i="5" s="1"/>
  <c r="E584" i="5" s="1"/>
  <c r="E585" i="5" s="1"/>
  <c r="E586" i="5" s="1"/>
  <c r="E587" i="5" s="1"/>
  <c r="E588" i="5" s="1"/>
  <c r="E589" i="5" s="1"/>
  <c r="E590" i="5" s="1"/>
  <c r="E591" i="5" s="1"/>
  <c r="E592" i="5" s="1"/>
  <c r="E593" i="5" s="1"/>
  <c r="E594" i="5" s="1"/>
  <c r="E595" i="5" s="1"/>
  <c r="E596" i="5" s="1"/>
  <c r="E597" i="5" s="1"/>
  <c r="E598" i="5" s="1"/>
  <c r="E599" i="5" s="1"/>
  <c r="E600" i="5" s="1"/>
  <c r="E601" i="5" s="1"/>
  <c r="E602" i="5" s="1"/>
  <c r="E603" i="5" s="1"/>
  <c r="E604" i="5" s="1"/>
  <c r="E605" i="5" s="1"/>
  <c r="E606" i="5" s="1"/>
  <c r="E607" i="5" s="1"/>
  <c r="E608" i="5" s="1"/>
  <c r="E609" i="5" s="1"/>
  <c r="E610" i="5" s="1"/>
  <c r="E611" i="5" s="1"/>
  <c r="E612" i="5" s="1"/>
  <c r="E613" i="5" s="1"/>
  <c r="E614" i="5" s="1"/>
  <c r="E615" i="5" s="1"/>
  <c r="E616" i="5" s="1"/>
  <c r="E617" i="5" s="1"/>
  <c r="E618" i="5" s="1"/>
  <c r="E619" i="5" s="1"/>
  <c r="E620" i="5" s="1"/>
  <c r="E621" i="5" s="1"/>
  <c r="E622" i="5" s="1"/>
  <c r="E623" i="5" s="1"/>
  <c r="E624" i="5" s="1"/>
  <c r="E625" i="5" s="1"/>
  <c r="E626" i="5" s="1"/>
  <c r="E627" i="5" s="1"/>
  <c r="E628" i="5" s="1"/>
  <c r="E629" i="5" s="1"/>
  <c r="E630" i="5" s="1"/>
  <c r="E631" i="5" s="1"/>
  <c r="E632" i="5" s="1"/>
  <c r="E633" i="5" s="1"/>
  <c r="E634" i="5" s="1"/>
  <c r="E635" i="5" s="1"/>
  <c r="E636" i="5" s="1"/>
  <c r="E637" i="5" s="1"/>
  <c r="E638" i="5" s="1"/>
  <c r="E639" i="5" s="1"/>
  <c r="E640" i="5" s="1"/>
  <c r="E641" i="5" s="1"/>
  <c r="E642" i="5" s="1"/>
  <c r="E643" i="5" s="1"/>
  <c r="E644" i="5" s="1"/>
  <c r="E645" i="5" s="1"/>
  <c r="E646" i="5" s="1"/>
  <c r="E647" i="5" s="1"/>
  <c r="E648" i="5" s="1"/>
  <c r="E649" i="5" s="1"/>
  <c r="E650" i="5" s="1"/>
  <c r="E651" i="5" s="1"/>
  <c r="E652" i="5" s="1"/>
  <c r="E653" i="5" s="1"/>
  <c r="E654" i="5" s="1"/>
  <c r="E655" i="5" s="1"/>
  <c r="E656" i="5" s="1"/>
  <c r="E657" i="5" s="1"/>
  <c r="E658" i="5" s="1"/>
  <c r="E659" i="5" s="1"/>
  <c r="E660" i="5" s="1"/>
  <c r="E661" i="5" s="1"/>
  <c r="E662" i="5" s="1"/>
  <c r="E663" i="5" s="1"/>
  <c r="E664" i="5" s="1"/>
  <c r="E665" i="5" s="1"/>
  <c r="E666" i="5" s="1"/>
  <c r="E667" i="5" s="1"/>
  <c r="E668" i="5" s="1"/>
  <c r="E669" i="5" s="1"/>
  <c r="E670" i="5" s="1"/>
  <c r="E671" i="5" s="1"/>
  <c r="E672" i="5" s="1"/>
  <c r="E673" i="5" s="1"/>
  <c r="E674" i="5" s="1"/>
  <c r="E675" i="5" s="1"/>
  <c r="E676" i="5" s="1"/>
  <c r="E677" i="5" s="1"/>
  <c r="E678" i="5" s="1"/>
  <c r="E679" i="5" s="1"/>
  <c r="E680" i="5" s="1"/>
  <c r="E681" i="5" s="1"/>
  <c r="E682" i="5" s="1"/>
  <c r="E683" i="5" s="1"/>
  <c r="E684" i="5" s="1"/>
  <c r="E685" i="5" s="1"/>
  <c r="E686" i="5" s="1"/>
  <c r="E687" i="5" s="1"/>
  <c r="E688" i="5" s="1"/>
  <c r="E689" i="5" s="1"/>
  <c r="E690" i="5" s="1"/>
  <c r="E691" i="5" s="1"/>
  <c r="E692" i="5" s="1"/>
  <c r="E693" i="5" s="1"/>
  <c r="E694" i="5" s="1"/>
  <c r="E695" i="5" s="1"/>
  <c r="E696" i="5" s="1"/>
  <c r="E697" i="5" s="1"/>
  <c r="E698" i="5" s="1"/>
  <c r="E699" i="5" s="1"/>
  <c r="E700" i="5" s="1"/>
  <c r="E701" i="5" s="1"/>
  <c r="E702" i="5" s="1"/>
  <c r="E703" i="5" s="1"/>
  <c r="E704" i="5" s="1"/>
  <c r="E705" i="5" s="1"/>
  <c r="E706" i="5" s="1"/>
  <c r="E707" i="5" s="1"/>
  <c r="E708" i="5" s="1"/>
  <c r="E709" i="5" s="1"/>
  <c r="E710" i="5" s="1"/>
  <c r="E711" i="5" s="1"/>
  <c r="E712" i="5" s="1"/>
  <c r="E713" i="5" s="1"/>
  <c r="E714" i="5" s="1"/>
  <c r="E715" i="5" s="1"/>
  <c r="E716" i="5" s="1"/>
  <c r="E717" i="5" s="1"/>
  <c r="E718" i="5" s="1"/>
  <c r="E719" i="5" s="1"/>
  <c r="E720" i="5" s="1"/>
  <c r="E721" i="5" s="1"/>
  <c r="E722" i="5" s="1"/>
  <c r="E723" i="5" s="1"/>
  <c r="E724" i="5" s="1"/>
  <c r="E725" i="5" s="1"/>
  <c r="E726" i="5" s="1"/>
  <c r="E727" i="5" s="1"/>
  <c r="E728" i="5" s="1"/>
  <c r="E729" i="5" s="1"/>
  <c r="E730" i="5" s="1"/>
  <c r="E731" i="5" s="1"/>
  <c r="E732" i="5" s="1"/>
  <c r="E733" i="5" s="1"/>
  <c r="E734" i="5" s="1"/>
  <c r="E735" i="5" s="1"/>
  <c r="E736" i="5" s="1"/>
  <c r="E737" i="5" s="1"/>
  <c r="E738" i="5" s="1"/>
  <c r="E739" i="5" s="1"/>
  <c r="E740" i="5" s="1"/>
  <c r="E741" i="5" s="1"/>
  <c r="E742" i="5" s="1"/>
  <c r="E743" i="5" s="1"/>
  <c r="E744" i="5" s="1"/>
  <c r="E745" i="5" s="1"/>
  <c r="E746" i="5" s="1"/>
  <c r="E747" i="5" s="1"/>
  <c r="E748" i="5" s="1"/>
  <c r="E749" i="5" s="1"/>
  <c r="E750" i="5" s="1"/>
  <c r="E751" i="5" s="1"/>
  <c r="E752" i="5" s="1"/>
  <c r="E753" i="5" s="1"/>
  <c r="E754" i="5" s="1"/>
  <c r="E755" i="5" s="1"/>
  <c r="E756" i="5" s="1"/>
  <c r="E757" i="5" s="1"/>
  <c r="E758" i="5" s="1"/>
  <c r="E759" i="5" s="1"/>
  <c r="E760" i="5" s="1"/>
  <c r="E761" i="5" s="1"/>
  <c r="E762" i="5" s="1"/>
  <c r="E763" i="5" s="1"/>
  <c r="E764" i="5" s="1"/>
  <c r="E765" i="5" s="1"/>
  <c r="E766" i="5" s="1"/>
  <c r="E767" i="5" s="1"/>
  <c r="E768" i="5" s="1"/>
  <c r="E769" i="5" s="1"/>
  <c r="E770" i="5" s="1"/>
  <c r="E771" i="5" s="1"/>
  <c r="E772" i="5" s="1"/>
  <c r="E773" i="5" s="1"/>
  <c r="E774" i="5" s="1"/>
  <c r="E775" i="5" s="1"/>
  <c r="E776" i="5" s="1"/>
  <c r="E777" i="5" s="1"/>
  <c r="E778" i="5" s="1"/>
  <c r="E779" i="5" s="1"/>
  <c r="E780" i="5" s="1"/>
  <c r="E781" i="5" s="1"/>
  <c r="E782" i="5" s="1"/>
  <c r="E783" i="5" s="1"/>
  <c r="E784" i="5" s="1"/>
  <c r="E785" i="5" s="1"/>
  <c r="E786" i="5" s="1"/>
  <c r="E787" i="5" s="1"/>
  <c r="E788" i="5" s="1"/>
  <c r="E789" i="5" s="1"/>
  <c r="E790" i="5" s="1"/>
  <c r="E791" i="5" s="1"/>
  <c r="E792" i="5" s="1"/>
  <c r="E793" i="5" s="1"/>
  <c r="E794" i="5" s="1"/>
  <c r="E795" i="5" s="1"/>
  <c r="E796" i="5" s="1"/>
  <c r="E797" i="5" s="1"/>
  <c r="E798" i="5" s="1"/>
  <c r="E799" i="5" s="1"/>
  <c r="E800" i="5" s="1"/>
  <c r="E801" i="5" s="1"/>
  <c r="E802" i="5" s="1"/>
  <c r="E803" i="5" s="1"/>
  <c r="E804" i="5" s="1"/>
  <c r="E805" i="5" s="1"/>
  <c r="E806" i="5" s="1"/>
  <c r="E807" i="5" s="1"/>
  <c r="E808" i="5" s="1"/>
  <c r="E809" i="5" s="1"/>
  <c r="E810" i="5" s="1"/>
  <c r="E811" i="5" s="1"/>
  <c r="E812" i="5" s="1"/>
  <c r="E813" i="5" s="1"/>
  <c r="E814" i="5" s="1"/>
  <c r="E815" i="5" s="1"/>
  <c r="E816" i="5" s="1"/>
  <c r="E817" i="5" s="1"/>
  <c r="E818" i="5" s="1"/>
  <c r="E819" i="5" s="1"/>
  <c r="E820" i="5" s="1"/>
  <c r="E821" i="5" s="1"/>
  <c r="E822" i="5" s="1"/>
  <c r="E823" i="5" s="1"/>
  <c r="E824" i="5" s="1"/>
  <c r="E825" i="5" s="1"/>
  <c r="E826" i="5" s="1"/>
  <c r="E827" i="5" s="1"/>
  <c r="E828" i="5" s="1"/>
  <c r="E829" i="5" s="1"/>
  <c r="E830" i="5" s="1"/>
  <c r="E831" i="5" s="1"/>
  <c r="E832" i="5" s="1"/>
  <c r="E833" i="5" s="1"/>
  <c r="E834" i="5" s="1"/>
  <c r="E835" i="5" s="1"/>
  <c r="E836" i="5" s="1"/>
  <c r="E837" i="5" s="1"/>
  <c r="E838" i="5" s="1"/>
  <c r="E839" i="5" s="1"/>
  <c r="E840" i="5" s="1"/>
  <c r="E841" i="5" s="1"/>
  <c r="E842" i="5" s="1"/>
  <c r="E843" i="5" s="1"/>
  <c r="E844" i="5" s="1"/>
  <c r="E845" i="5" s="1"/>
  <c r="E846" i="5" s="1"/>
  <c r="E847" i="5" s="1"/>
  <c r="E848" i="5" s="1"/>
  <c r="E849" i="5" s="1"/>
  <c r="E850" i="5" s="1"/>
  <c r="E851" i="5" s="1"/>
  <c r="E852" i="5" s="1"/>
  <c r="E853" i="5" s="1"/>
  <c r="E854" i="5" s="1"/>
  <c r="E855" i="5" s="1"/>
  <c r="E856" i="5" s="1"/>
  <c r="E857" i="5" s="1"/>
  <c r="E858" i="5" s="1"/>
  <c r="E859" i="5" s="1"/>
  <c r="E860" i="5" s="1"/>
  <c r="E861" i="5" s="1"/>
  <c r="E862" i="5" s="1"/>
  <c r="E863" i="5" s="1"/>
  <c r="E864" i="5" s="1"/>
  <c r="E865" i="5" s="1"/>
  <c r="E866" i="5" s="1"/>
  <c r="E867" i="5" s="1"/>
  <c r="E868" i="5" s="1"/>
  <c r="E869" i="5" s="1"/>
  <c r="E870" i="5" s="1"/>
  <c r="E871" i="5" s="1"/>
  <c r="E872" i="5" s="1"/>
  <c r="E873" i="5" s="1"/>
  <c r="E874" i="5" s="1"/>
  <c r="E875" i="5" s="1"/>
  <c r="E876" i="5" s="1"/>
  <c r="E877" i="5" s="1"/>
  <c r="E878" i="5" s="1"/>
  <c r="E879" i="5" s="1"/>
  <c r="E880" i="5" s="1"/>
  <c r="E881" i="5" s="1"/>
  <c r="E882" i="5" s="1"/>
  <c r="E883" i="5" s="1"/>
  <c r="E884" i="5" s="1"/>
  <c r="E885" i="5" s="1"/>
  <c r="E886" i="5" s="1"/>
  <c r="E887" i="5" s="1"/>
  <c r="E888" i="5" s="1"/>
  <c r="E889" i="5" s="1"/>
  <c r="E890" i="5" s="1"/>
  <c r="E891" i="5" s="1"/>
  <c r="E892" i="5" s="1"/>
  <c r="E893" i="5" s="1"/>
  <c r="E894" i="5" s="1"/>
  <c r="E895" i="5" s="1"/>
  <c r="E896" i="5" s="1"/>
  <c r="E897" i="5" s="1"/>
  <c r="E898" i="5" s="1"/>
  <c r="E899" i="5" s="1"/>
  <c r="E900" i="5" s="1"/>
  <c r="E901" i="5" s="1"/>
  <c r="E902" i="5" s="1"/>
  <c r="E903" i="5" s="1"/>
  <c r="E904" i="5" s="1"/>
  <c r="E905" i="5" s="1"/>
  <c r="E906" i="5" s="1"/>
  <c r="E907" i="5" s="1"/>
  <c r="E908" i="5" s="1"/>
  <c r="E909" i="5" s="1"/>
  <c r="E910" i="5" s="1"/>
  <c r="E911" i="5" s="1"/>
  <c r="E912" i="5" s="1"/>
  <c r="E913" i="5" s="1"/>
  <c r="E914" i="5" s="1"/>
  <c r="E915" i="5" s="1"/>
  <c r="E916" i="5" s="1"/>
  <c r="E917" i="5" s="1"/>
  <c r="E918" i="5" s="1"/>
  <c r="E919" i="5" s="1"/>
  <c r="E920" i="5" s="1"/>
  <c r="E921" i="5" s="1"/>
  <c r="E922" i="5" s="1"/>
  <c r="E923" i="5" s="1"/>
  <c r="E924" i="5" s="1"/>
  <c r="E925" i="5" s="1"/>
  <c r="E926" i="5" s="1"/>
  <c r="E927" i="5" s="1"/>
  <c r="E928" i="5" s="1"/>
  <c r="E929" i="5" s="1"/>
  <c r="E930" i="5" s="1"/>
  <c r="E931" i="5" s="1"/>
  <c r="E932" i="5" s="1"/>
  <c r="E933" i="5" s="1"/>
  <c r="E934" i="5" s="1"/>
  <c r="E935" i="5" s="1"/>
  <c r="E936" i="5" s="1"/>
  <c r="E937" i="5" s="1"/>
  <c r="E938" i="5" s="1"/>
  <c r="E939" i="5" s="1"/>
  <c r="E940" i="5" s="1"/>
  <c r="E941" i="5" s="1"/>
  <c r="E942" i="5" s="1"/>
  <c r="E943" i="5" s="1"/>
  <c r="E944" i="5" s="1"/>
  <c r="E945" i="5" s="1"/>
  <c r="E946" i="5" s="1"/>
  <c r="E947" i="5" s="1"/>
  <c r="E948" i="5" s="1"/>
  <c r="E949" i="5" s="1"/>
  <c r="E950" i="5" s="1"/>
  <c r="E951" i="5" s="1"/>
  <c r="E952" i="5" s="1"/>
  <c r="E953" i="5" s="1"/>
  <c r="E954" i="5" s="1"/>
  <c r="E955" i="5" s="1"/>
  <c r="E956" i="5" s="1"/>
  <c r="E957" i="5" s="1"/>
  <c r="E958" i="5" s="1"/>
  <c r="E959" i="5" s="1"/>
  <c r="E960" i="5" s="1"/>
  <c r="E961" i="5" s="1"/>
  <c r="E962" i="5" s="1"/>
  <c r="E963" i="5" s="1"/>
  <c r="E964" i="5" s="1"/>
  <c r="E965" i="5" s="1"/>
  <c r="E966" i="5" s="1"/>
  <c r="E967" i="5" s="1"/>
  <c r="E968" i="5" s="1"/>
  <c r="E969" i="5" s="1"/>
  <c r="E970" i="5" s="1"/>
  <c r="E971" i="5" s="1"/>
  <c r="E972" i="5" s="1"/>
  <c r="E973" i="5" s="1"/>
  <c r="E974" i="5" s="1"/>
  <c r="E975" i="5" s="1"/>
  <c r="E976" i="5" s="1"/>
  <c r="E977" i="5" s="1"/>
  <c r="E978" i="5" s="1"/>
  <c r="E979" i="5" s="1"/>
  <c r="E980" i="5" s="1"/>
  <c r="E981" i="5" s="1"/>
  <c r="E982" i="5" s="1"/>
  <c r="E983" i="5" s="1"/>
  <c r="E984" i="5" s="1"/>
  <c r="E985" i="5" s="1"/>
  <c r="E986" i="5" s="1"/>
  <c r="E987" i="5" s="1"/>
  <c r="E988" i="5" s="1"/>
  <c r="E989" i="5" s="1"/>
  <c r="E990" i="5" s="1"/>
  <c r="E991" i="5" s="1"/>
  <c r="E992" i="5" s="1"/>
  <c r="E993" i="5" s="1"/>
  <c r="E994" i="5" s="1"/>
  <c r="E995" i="5" s="1"/>
  <c r="E996" i="5" s="1"/>
  <c r="E997" i="5" s="1"/>
  <c r="E998" i="5" s="1"/>
  <c r="E999" i="5" s="1"/>
  <c r="E1000" i="5" s="1"/>
  <c r="E1001" i="5" s="1"/>
  <c r="E1002" i="5" s="1"/>
  <c r="E1003" i="5" s="1"/>
  <c r="E1004" i="5" s="1"/>
  <c r="E1005" i="5" s="1"/>
  <c r="E1006" i="5" s="1"/>
  <c r="E1007" i="5" s="1"/>
  <c r="E1008" i="5" s="1"/>
  <c r="E1009" i="5" s="1"/>
  <c r="E1010" i="5" s="1"/>
  <c r="E1011" i="5" s="1"/>
  <c r="E1012" i="5" s="1"/>
  <c r="E1013" i="5" s="1"/>
  <c r="E1014" i="5" s="1"/>
  <c r="E1015" i="5" s="1"/>
  <c r="E1016" i="5" s="1"/>
  <c r="E1017" i="5" s="1"/>
  <c r="E1018" i="5" s="1"/>
  <c r="E1019" i="5" s="1"/>
  <c r="E1020" i="5" s="1"/>
  <c r="E1021" i="5" s="1"/>
  <c r="E1022" i="5" s="1"/>
  <c r="E1023" i="5" s="1"/>
  <c r="E1024" i="5" s="1"/>
  <c r="E1025" i="5" s="1"/>
  <c r="E1026" i="5" s="1"/>
  <c r="E1027" i="5" s="1"/>
  <c r="E1028" i="5" s="1"/>
  <c r="E1029" i="5" s="1"/>
  <c r="E1030" i="5" s="1"/>
  <c r="E1031" i="5" s="1"/>
  <c r="E1032" i="5" s="1"/>
  <c r="E1033" i="5" s="1"/>
  <c r="E1034" i="5" s="1"/>
  <c r="E1035" i="5" s="1"/>
  <c r="E1036" i="5" s="1"/>
  <c r="E1037" i="5" s="1"/>
  <c r="E1038" i="5" s="1"/>
  <c r="E1039" i="5" s="1"/>
  <c r="E1040" i="5" s="1"/>
  <c r="E1041" i="5" s="1"/>
  <c r="E1042" i="5" s="1"/>
  <c r="E1043" i="5" s="1"/>
  <c r="E1044" i="5" s="1"/>
  <c r="E1045" i="5" s="1"/>
  <c r="E1046" i="5" s="1"/>
  <c r="E1047" i="5" s="1"/>
  <c r="E1048" i="5" s="1"/>
  <c r="E1049" i="5" s="1"/>
  <c r="E1050" i="5" s="1"/>
  <c r="E1051" i="5" s="1"/>
  <c r="E1052" i="5" s="1"/>
  <c r="E1053" i="5" s="1"/>
  <c r="E1054" i="5" s="1"/>
  <c r="E1055" i="5" s="1"/>
  <c r="E1056" i="5" s="1"/>
  <c r="E1057" i="5" s="1"/>
  <c r="E1058" i="5" s="1"/>
  <c r="E1059" i="5" s="1"/>
  <c r="E1060" i="5" s="1"/>
  <c r="E1061" i="5" s="1"/>
  <c r="E1062" i="5" s="1"/>
  <c r="E1063" i="5" s="1"/>
  <c r="E1064" i="5" s="1"/>
  <c r="E1065" i="5" s="1"/>
  <c r="E1066" i="5" s="1"/>
  <c r="E1067" i="5" s="1"/>
  <c r="E1068" i="5" s="1"/>
  <c r="E1069" i="5" s="1"/>
  <c r="E1070" i="5" s="1"/>
  <c r="E1071" i="5" s="1"/>
  <c r="E1072" i="5" s="1"/>
  <c r="E1073" i="5" s="1"/>
  <c r="E1074" i="5" s="1"/>
  <c r="E1075" i="5" s="1"/>
  <c r="E1076" i="5" s="1"/>
  <c r="E1077" i="5" s="1"/>
  <c r="E1078" i="5" s="1"/>
  <c r="E1079" i="5" s="1"/>
  <c r="E1080" i="5" s="1"/>
  <c r="E1081" i="5" s="1"/>
  <c r="E1082" i="5" s="1"/>
  <c r="E1083" i="5" s="1"/>
  <c r="E1084" i="5" s="1"/>
  <c r="E1085" i="5" s="1"/>
  <c r="E1086" i="5" s="1"/>
  <c r="E1087" i="5" s="1"/>
  <c r="E1088" i="5" s="1"/>
  <c r="E1089" i="5" s="1"/>
  <c r="E1090" i="5" s="1"/>
  <c r="E1091" i="5" s="1"/>
  <c r="E1092" i="5" s="1"/>
  <c r="E1093" i="5" s="1"/>
  <c r="E1094" i="5" s="1"/>
  <c r="E1095" i="5" s="1"/>
  <c r="E1096" i="5" s="1"/>
  <c r="E1097" i="5" s="1"/>
  <c r="E1098" i="5" s="1"/>
  <c r="E1099" i="5" s="1"/>
  <c r="E1100" i="5" s="1"/>
  <c r="E1101" i="5" s="1"/>
  <c r="E1102" i="5" s="1"/>
  <c r="E1103" i="5" s="1"/>
  <c r="E1104" i="5" s="1"/>
  <c r="E1105" i="5" s="1"/>
  <c r="E1106" i="5" s="1"/>
  <c r="E1107" i="5" s="1"/>
  <c r="E1108" i="5" s="1"/>
  <c r="E1109" i="5" s="1"/>
  <c r="E1110" i="5" s="1"/>
  <c r="E1111" i="5" s="1"/>
  <c r="E1112" i="5" s="1"/>
  <c r="E1113" i="5" s="1"/>
  <c r="E1114" i="5" s="1"/>
  <c r="E1115" i="5" s="1"/>
  <c r="E1116" i="5" s="1"/>
  <c r="E1117" i="5" s="1"/>
  <c r="E1118" i="5" s="1"/>
  <c r="E1119" i="5" s="1"/>
  <c r="E1120" i="5" s="1"/>
  <c r="E1121" i="5" s="1"/>
  <c r="E1122" i="5" s="1"/>
  <c r="E1123" i="5" s="1"/>
  <c r="E1124" i="5" s="1"/>
  <c r="E1125" i="5" s="1"/>
  <c r="E1126" i="5" s="1"/>
  <c r="E1127" i="5" s="1"/>
  <c r="E1128" i="5" s="1"/>
  <c r="E1129" i="5" s="1"/>
  <c r="E1130" i="5" s="1"/>
  <c r="E1131" i="5" s="1"/>
  <c r="E1132" i="5" s="1"/>
  <c r="E1133" i="5" s="1"/>
  <c r="E1134" i="5" s="1"/>
  <c r="E1135" i="5" s="1"/>
  <c r="E1136" i="5" s="1"/>
  <c r="E1137" i="5" s="1"/>
  <c r="E1138" i="5" s="1"/>
  <c r="E1139" i="5" s="1"/>
  <c r="E1140" i="5" s="1"/>
  <c r="E1141" i="5" s="1"/>
  <c r="E1142" i="5" s="1"/>
  <c r="E1143" i="5" s="1"/>
  <c r="E1144" i="5" s="1"/>
  <c r="E1145" i="5" s="1"/>
  <c r="E1146" i="5" s="1"/>
  <c r="E1147" i="5" s="1"/>
  <c r="E1148" i="5" s="1"/>
  <c r="E1149" i="5" s="1"/>
  <c r="E1150" i="5" s="1"/>
  <c r="E1151" i="5" s="1"/>
  <c r="E1152" i="5" s="1"/>
  <c r="E1153" i="5" s="1"/>
  <c r="E1154" i="5" s="1"/>
  <c r="E1155" i="5" s="1"/>
  <c r="E1156" i="5" s="1"/>
  <c r="E1157" i="5" s="1"/>
  <c r="E1158" i="5" s="1"/>
  <c r="E1159" i="5" s="1"/>
  <c r="E1160" i="5" s="1"/>
  <c r="E1161" i="5" s="1"/>
  <c r="E1162" i="5" s="1"/>
  <c r="E1163" i="5" s="1"/>
  <c r="E1164" i="5" s="1"/>
  <c r="E1165" i="5" s="1"/>
  <c r="E1166" i="5" s="1"/>
  <c r="E1167" i="5" s="1"/>
  <c r="E1168" i="5" s="1"/>
  <c r="E1169" i="5" s="1"/>
  <c r="E1170" i="5" s="1"/>
  <c r="E1171" i="5" s="1"/>
  <c r="E1172" i="5" s="1"/>
  <c r="E1173" i="5" s="1"/>
  <c r="E1174" i="5" s="1"/>
  <c r="E1175" i="5" s="1"/>
  <c r="E1176" i="5" s="1"/>
  <c r="E1177" i="5" s="1"/>
  <c r="E1178" i="5" s="1"/>
  <c r="E1179" i="5" s="1"/>
  <c r="E1180" i="5" s="1"/>
  <c r="E1181" i="5" s="1"/>
  <c r="E1182" i="5" s="1"/>
  <c r="E1183" i="5" s="1"/>
  <c r="E1184" i="5" s="1"/>
  <c r="E1185" i="5" s="1"/>
  <c r="E1186" i="5" s="1"/>
  <c r="E1187" i="5" s="1"/>
  <c r="E1188" i="5" s="1"/>
  <c r="E1189" i="5" s="1"/>
  <c r="E1190" i="5" s="1"/>
  <c r="E1191" i="5" s="1"/>
  <c r="E1192" i="5" s="1"/>
  <c r="E1193" i="5" s="1"/>
  <c r="E1194" i="5" s="1"/>
  <c r="E1195" i="5" s="1"/>
  <c r="E1196" i="5" s="1"/>
  <c r="E1197" i="5" s="1"/>
  <c r="E1198" i="5" s="1"/>
  <c r="E1199" i="5" s="1"/>
  <c r="E1200" i="5" s="1"/>
  <c r="E1201" i="5" s="1"/>
  <c r="E1202" i="5" s="1"/>
  <c r="E1203" i="5" s="1"/>
  <c r="E1204" i="5" s="1"/>
  <c r="E1205" i="5" s="1"/>
  <c r="E1206" i="5" s="1"/>
  <c r="E1207" i="5" s="1"/>
  <c r="E1208" i="5" s="1"/>
  <c r="E1209" i="5" s="1"/>
  <c r="E1210" i="5" s="1"/>
  <c r="E1211" i="5" s="1"/>
  <c r="E1212" i="5" s="1"/>
  <c r="E1213" i="5" s="1"/>
  <c r="E1214" i="5" s="1"/>
  <c r="E1215" i="5" s="1"/>
  <c r="E1216" i="5" s="1"/>
  <c r="E1217" i="5" s="1"/>
  <c r="E1218" i="5" s="1"/>
  <c r="E1219" i="5" s="1"/>
  <c r="E1220" i="5" s="1"/>
  <c r="E1221" i="5" s="1"/>
  <c r="E1222" i="5" s="1"/>
  <c r="E1223" i="5" s="1"/>
  <c r="E1224" i="5" s="1"/>
  <c r="E1225" i="5" s="1"/>
  <c r="E1226" i="5" s="1"/>
  <c r="E1227" i="5" s="1"/>
  <c r="E1228" i="5" s="1"/>
  <c r="E1229" i="5" s="1"/>
  <c r="E1230" i="5" s="1"/>
  <c r="E1231" i="5" s="1"/>
  <c r="E1232" i="5" s="1"/>
  <c r="E1233" i="5" s="1"/>
  <c r="E1234" i="5" s="1"/>
  <c r="E1235" i="5" s="1"/>
  <c r="E1236" i="5" s="1"/>
  <c r="E1237" i="5" s="1"/>
  <c r="E1238" i="5" s="1"/>
  <c r="E1239" i="5" s="1"/>
  <c r="E1240" i="5" s="1"/>
  <c r="E1241" i="5" s="1"/>
  <c r="E1242" i="5" s="1"/>
  <c r="E1243" i="5" s="1"/>
  <c r="E1244" i="5" s="1"/>
  <c r="E1245" i="5" s="1"/>
  <c r="E1246" i="5" s="1"/>
  <c r="E1247" i="5" s="1"/>
  <c r="E1248" i="5" s="1"/>
  <c r="E1249" i="5" s="1"/>
  <c r="E1250" i="5" s="1"/>
  <c r="E1251" i="5" s="1"/>
  <c r="E1252" i="5" s="1"/>
  <c r="E1253" i="5" s="1"/>
  <c r="E1254" i="5" s="1"/>
  <c r="E1255" i="5" s="1"/>
  <c r="E1256" i="5" s="1"/>
  <c r="E1257" i="5" s="1"/>
  <c r="E1258" i="5" s="1"/>
  <c r="E1259" i="5" s="1"/>
  <c r="E1260" i="5" s="1"/>
  <c r="E1261" i="5" s="1"/>
  <c r="E1262" i="5" s="1"/>
  <c r="E1263" i="5" s="1"/>
  <c r="E1264" i="5" s="1"/>
  <c r="E1265" i="5" s="1"/>
  <c r="E1266" i="5" s="1"/>
  <c r="E1267" i="5" s="1"/>
  <c r="E1268" i="5" s="1"/>
  <c r="E1269" i="5" s="1"/>
  <c r="E1270" i="5" s="1"/>
  <c r="E1271" i="5" s="1"/>
  <c r="E1272" i="5" s="1"/>
  <c r="E1273" i="5" s="1"/>
  <c r="E1274" i="5" s="1"/>
  <c r="E1275" i="5" s="1"/>
  <c r="E1276" i="5" s="1"/>
  <c r="E1277" i="5" s="1"/>
  <c r="E1278" i="5" s="1"/>
  <c r="E1279" i="5" s="1"/>
  <c r="E1280" i="5" s="1"/>
  <c r="E1281" i="5" s="1"/>
  <c r="E1282" i="5" s="1"/>
  <c r="E1283" i="5" s="1"/>
  <c r="E1284" i="5" s="1"/>
  <c r="E1285" i="5" s="1"/>
  <c r="E1286" i="5" s="1"/>
  <c r="E1287" i="5" s="1"/>
  <c r="E1288" i="5" s="1"/>
  <c r="E1289" i="5" s="1"/>
  <c r="E1290" i="5" s="1"/>
  <c r="E1291" i="5" s="1"/>
  <c r="E1292" i="5" s="1"/>
  <c r="E1293" i="5" s="1"/>
  <c r="E1294" i="5" s="1"/>
  <c r="E1295" i="5" s="1"/>
  <c r="E1296" i="5" s="1"/>
  <c r="E1297" i="5" s="1"/>
  <c r="E1298" i="5" s="1"/>
  <c r="E1299" i="5" s="1"/>
  <c r="E1300" i="5" s="1"/>
  <c r="E1301" i="5" s="1"/>
  <c r="E1302" i="5" s="1"/>
  <c r="E1303" i="5" s="1"/>
  <c r="E1304" i="5" s="1"/>
  <c r="E1305" i="5" s="1"/>
  <c r="E1306" i="5" s="1"/>
  <c r="E1307" i="5" s="1"/>
  <c r="E1308" i="5" s="1"/>
  <c r="E1309" i="5" s="1"/>
  <c r="E1310" i="5" s="1"/>
  <c r="E1311" i="5" s="1"/>
  <c r="E1312" i="5" s="1"/>
  <c r="E1313" i="5" s="1"/>
  <c r="E1314" i="5" s="1"/>
  <c r="E1315" i="5" s="1"/>
  <c r="E1316" i="5" s="1"/>
  <c r="E1317" i="5" s="1"/>
  <c r="E1318" i="5" s="1"/>
  <c r="E1319" i="5" s="1"/>
  <c r="E1320" i="5" s="1"/>
  <c r="E1321" i="5" s="1"/>
  <c r="E1322" i="5" s="1"/>
  <c r="E1323" i="5" s="1"/>
  <c r="E1324" i="5" s="1"/>
  <c r="E1325" i="5" s="1"/>
  <c r="E1326" i="5" s="1"/>
  <c r="E1327" i="5" s="1"/>
  <c r="E1328" i="5" s="1"/>
  <c r="E1329" i="5" s="1"/>
  <c r="E1330" i="5" s="1"/>
  <c r="E1331" i="5" s="1"/>
  <c r="E1332" i="5" s="1"/>
  <c r="E1333" i="5" s="1"/>
  <c r="E1334" i="5" s="1"/>
  <c r="E1335" i="5" s="1"/>
  <c r="E1336" i="5" s="1"/>
  <c r="E1337" i="5" s="1"/>
  <c r="E1338" i="5" s="1"/>
  <c r="E1339" i="5" s="1"/>
  <c r="E1340" i="5" s="1"/>
  <c r="E1341" i="5" s="1"/>
  <c r="E1342" i="5" s="1"/>
  <c r="E1343" i="5" s="1"/>
  <c r="E1344" i="5" s="1"/>
  <c r="E1345" i="5" s="1"/>
  <c r="E1346" i="5" s="1"/>
  <c r="E1347" i="5" s="1"/>
  <c r="E1348" i="5" s="1"/>
  <c r="E1349" i="5" s="1"/>
  <c r="E1350" i="5" s="1"/>
  <c r="E1351" i="5" s="1"/>
  <c r="E1352" i="5" s="1"/>
  <c r="E1353" i="5" s="1"/>
  <c r="E1354" i="5" s="1"/>
  <c r="E1355" i="5" s="1"/>
  <c r="E1356" i="5" s="1"/>
  <c r="E1357" i="5" s="1"/>
  <c r="E1358" i="5" s="1"/>
  <c r="E1359" i="5" s="1"/>
  <c r="E1360" i="5" s="1"/>
  <c r="E1361" i="5" s="1"/>
  <c r="E1362" i="5" s="1"/>
  <c r="E1363" i="5" s="1"/>
  <c r="E1364" i="5" s="1"/>
  <c r="E1365" i="5" s="1"/>
  <c r="E1366" i="5" s="1"/>
  <c r="E1367" i="5" s="1"/>
  <c r="E1368" i="5" s="1"/>
  <c r="E1369" i="5" s="1"/>
  <c r="E1370" i="5" s="1"/>
  <c r="E1371" i="5" s="1"/>
  <c r="E1372" i="5" s="1"/>
  <c r="E1373" i="5" s="1"/>
  <c r="E1374" i="5" s="1"/>
  <c r="E1375" i="5" s="1"/>
  <c r="E1376" i="5" s="1"/>
  <c r="E1377" i="5" s="1"/>
  <c r="E1378" i="5" s="1"/>
  <c r="E1379" i="5" s="1"/>
  <c r="E1380" i="5" s="1"/>
  <c r="E1381" i="5" s="1"/>
  <c r="E1382" i="5" s="1"/>
  <c r="E1383" i="5" s="1"/>
  <c r="E1384" i="5" s="1"/>
  <c r="E1385" i="5" s="1"/>
  <c r="E1386" i="5" s="1"/>
  <c r="E1387" i="5" s="1"/>
  <c r="E1388" i="5" s="1"/>
  <c r="E1389" i="5" s="1"/>
  <c r="E1390" i="5" s="1"/>
  <c r="E1391" i="5" s="1"/>
  <c r="E1392" i="5" s="1"/>
  <c r="E1393" i="5" s="1"/>
  <c r="E1394" i="5" s="1"/>
  <c r="E1395" i="5" s="1"/>
  <c r="E1396" i="5" s="1"/>
  <c r="E1397" i="5" s="1"/>
  <c r="E1398" i="5" s="1"/>
  <c r="E1399" i="5" s="1"/>
  <c r="E1400" i="5" s="1"/>
  <c r="E1401" i="5" s="1"/>
  <c r="E1402" i="5" s="1"/>
  <c r="E1403" i="5" s="1"/>
  <c r="E1404" i="5" s="1"/>
  <c r="E1405" i="5" s="1"/>
  <c r="E1406" i="5" s="1"/>
  <c r="E1407" i="5" s="1"/>
  <c r="E1408" i="5" s="1"/>
  <c r="E1409" i="5" s="1"/>
  <c r="E1410" i="5" s="1"/>
  <c r="E1411" i="5" s="1"/>
  <c r="E1412" i="5" s="1"/>
  <c r="E1413" i="5" s="1"/>
  <c r="E1414" i="5" s="1"/>
  <c r="E1415" i="5" s="1"/>
  <c r="E1416" i="5" s="1"/>
  <c r="E1417" i="5" s="1"/>
  <c r="E1418" i="5" s="1"/>
  <c r="E1419" i="5" s="1"/>
  <c r="E1420" i="5" s="1"/>
  <c r="E1421" i="5" s="1"/>
  <c r="E1422" i="5" s="1"/>
  <c r="E1423" i="5" s="1"/>
  <c r="E1424" i="5" s="1"/>
  <c r="E1425" i="5" s="1"/>
  <c r="E1426" i="5" s="1"/>
  <c r="E1427" i="5" s="1"/>
  <c r="E1428" i="5" s="1"/>
  <c r="E1429" i="5" s="1"/>
  <c r="E1430" i="5" s="1"/>
  <c r="E1431" i="5" s="1"/>
  <c r="E1432" i="5" s="1"/>
  <c r="E1433" i="5" s="1"/>
  <c r="E1434" i="5" s="1"/>
  <c r="E1435" i="5" s="1"/>
  <c r="E1436" i="5" s="1"/>
  <c r="E1437" i="5" s="1"/>
  <c r="E1438" i="5" s="1"/>
  <c r="E1439" i="5" s="1"/>
  <c r="E1440" i="5" s="1"/>
  <c r="E1441" i="5" s="1"/>
  <c r="E1442" i="5" s="1"/>
  <c r="E1443" i="5" s="1"/>
  <c r="E1444" i="5" s="1"/>
  <c r="E1445" i="5" s="1"/>
  <c r="E1446" i="5" s="1"/>
  <c r="E1447" i="5" s="1"/>
  <c r="E1448" i="5" s="1"/>
  <c r="E1449" i="5" s="1"/>
  <c r="E1450" i="5" s="1"/>
  <c r="E1451" i="5" s="1"/>
  <c r="E1452" i="5" s="1"/>
  <c r="E1453" i="5" s="1"/>
  <c r="E1454" i="5" s="1"/>
  <c r="E1455" i="5" s="1"/>
  <c r="E1456" i="5" s="1"/>
  <c r="E1457" i="5" s="1"/>
  <c r="E1458" i="5" s="1"/>
  <c r="E1459" i="5" s="1"/>
  <c r="E1460" i="5" s="1"/>
  <c r="E1461" i="5" s="1"/>
  <c r="E1462" i="5" s="1"/>
  <c r="E1463" i="5" s="1"/>
  <c r="E1464" i="5" s="1"/>
  <c r="E1465" i="5" s="1"/>
  <c r="E1466" i="5" s="1"/>
  <c r="E1467" i="5" s="1"/>
  <c r="E1468" i="5" s="1"/>
  <c r="E1469" i="5" s="1"/>
  <c r="E1470" i="5" s="1"/>
  <c r="E1471" i="5" s="1"/>
  <c r="E1472" i="5" s="1"/>
  <c r="E1473" i="5" s="1"/>
  <c r="E1474" i="5" s="1"/>
  <c r="E1475" i="5" s="1"/>
  <c r="E1476" i="5" s="1"/>
  <c r="E1477" i="5" s="1"/>
  <c r="E1478" i="5" s="1"/>
  <c r="E1479" i="5" s="1"/>
  <c r="E1480" i="5" s="1"/>
  <c r="E1481" i="5" s="1"/>
  <c r="E1482" i="5" s="1"/>
  <c r="E1483" i="5" s="1"/>
  <c r="E1484" i="5" s="1"/>
  <c r="E1485" i="5" s="1"/>
  <c r="E1486" i="5" s="1"/>
  <c r="E1487" i="5" s="1"/>
  <c r="E1488" i="5" s="1"/>
  <c r="E1489" i="5" s="1"/>
  <c r="E1490" i="5" s="1"/>
  <c r="E1491" i="5" s="1"/>
  <c r="E1492" i="5" s="1"/>
  <c r="E1493" i="5" s="1"/>
  <c r="E1494" i="5" s="1"/>
  <c r="E1495" i="5" s="1"/>
  <c r="E1496" i="5" s="1"/>
  <c r="E1497" i="5" s="1"/>
  <c r="E1498" i="5" s="1"/>
  <c r="E1499" i="5" s="1"/>
  <c r="E1500" i="5" s="1"/>
  <c r="E1501" i="5" s="1"/>
  <c r="E1502" i="5" s="1"/>
  <c r="E1503" i="5" s="1"/>
  <c r="E1504" i="5" s="1"/>
  <c r="E1505" i="5" s="1"/>
  <c r="E1506" i="5" s="1"/>
  <c r="E1507" i="5" s="1"/>
  <c r="E1508" i="5" s="1"/>
  <c r="E1509" i="5" s="1"/>
  <c r="E1510" i="5" s="1"/>
  <c r="E1511" i="5" s="1"/>
  <c r="E1512" i="5" s="1"/>
  <c r="E1513" i="5" s="1"/>
  <c r="E1514" i="5" s="1"/>
  <c r="E1515" i="5" s="1"/>
  <c r="E1516" i="5" s="1"/>
  <c r="E1517" i="5" s="1"/>
  <c r="E1518" i="5" s="1"/>
  <c r="E1519" i="5" s="1"/>
  <c r="E1520" i="5" s="1"/>
  <c r="E1521" i="5" s="1"/>
  <c r="E1522" i="5" s="1"/>
  <c r="E1523" i="5" s="1"/>
  <c r="E1524" i="5" s="1"/>
  <c r="E1525" i="5" s="1"/>
  <c r="E1526" i="5" s="1"/>
  <c r="E1527" i="5" s="1"/>
  <c r="E1528" i="5" s="1"/>
  <c r="E1529" i="5" s="1"/>
  <c r="E1530" i="5" s="1"/>
  <c r="E1531" i="5" s="1"/>
  <c r="E1532" i="5" s="1"/>
  <c r="E1533" i="5" s="1"/>
  <c r="E1534" i="5" s="1"/>
  <c r="E1535" i="5" s="1"/>
  <c r="E1536" i="5" s="1"/>
  <c r="E1537" i="5" s="1"/>
  <c r="E1538" i="5" s="1"/>
  <c r="E1539" i="5" s="1"/>
  <c r="E1540" i="5" s="1"/>
  <c r="E1541" i="5" s="1"/>
  <c r="E1542" i="5" s="1"/>
  <c r="E1543" i="5" s="1"/>
  <c r="E1544" i="5" s="1"/>
  <c r="E1545" i="5" s="1"/>
  <c r="E1546" i="5" s="1"/>
  <c r="E1547" i="5" s="1"/>
  <c r="E1548" i="5" s="1"/>
  <c r="E1549" i="5" s="1"/>
  <c r="E1550" i="5" s="1"/>
  <c r="E1551" i="5" s="1"/>
  <c r="E1552" i="5" s="1"/>
  <c r="E1553" i="5" s="1"/>
  <c r="E1554" i="5" s="1"/>
  <c r="E1555" i="5" s="1"/>
  <c r="E1556" i="5" s="1"/>
  <c r="E1557" i="5" s="1"/>
  <c r="E1558" i="5" s="1"/>
  <c r="E1559" i="5" s="1"/>
  <c r="E1560" i="5" s="1"/>
  <c r="E1561" i="5" s="1"/>
  <c r="E1562" i="5" s="1"/>
  <c r="E1563" i="5" s="1"/>
  <c r="E1564" i="5" s="1"/>
  <c r="E1565" i="5" s="1"/>
  <c r="E1566" i="5" s="1"/>
  <c r="E1567" i="5" s="1"/>
  <c r="E1568" i="5" s="1"/>
  <c r="E1569" i="5" s="1"/>
  <c r="E1570" i="5" s="1"/>
  <c r="E1571" i="5" s="1"/>
  <c r="E1572" i="5" s="1"/>
  <c r="E1573" i="5" s="1"/>
  <c r="E1574" i="5" s="1"/>
  <c r="E1575" i="5" s="1"/>
  <c r="E1576" i="5" s="1"/>
  <c r="E1577" i="5" s="1"/>
  <c r="E1578" i="5" s="1"/>
  <c r="E1579" i="5" s="1"/>
  <c r="E1580" i="5" s="1"/>
  <c r="E1581" i="5" s="1"/>
  <c r="E1582" i="5" s="1"/>
  <c r="E1583" i="5" s="1"/>
  <c r="E1584" i="5" s="1"/>
  <c r="E1585" i="5" s="1"/>
  <c r="E1586" i="5" s="1"/>
  <c r="E1587" i="5" s="1"/>
  <c r="E1588" i="5" s="1"/>
  <c r="E1589" i="5" s="1"/>
  <c r="E1590" i="5" s="1"/>
  <c r="E1591" i="5" s="1"/>
  <c r="E1592" i="5" s="1"/>
  <c r="E1593" i="5" s="1"/>
  <c r="E1594" i="5" s="1"/>
  <c r="E1595" i="5" s="1"/>
  <c r="E1596" i="5" s="1"/>
  <c r="E1597" i="5" s="1"/>
  <c r="E1598" i="5" s="1"/>
  <c r="E1599" i="5" s="1"/>
  <c r="E1600" i="5" s="1"/>
  <c r="E1601" i="5" s="1"/>
  <c r="E1602" i="5" s="1"/>
  <c r="E1603" i="5" s="1"/>
  <c r="E1604" i="5" s="1"/>
  <c r="E1605" i="5" s="1"/>
  <c r="E1606" i="5" s="1"/>
  <c r="E1607" i="5" s="1"/>
  <c r="E1608" i="5" s="1"/>
  <c r="E1609" i="5" s="1"/>
  <c r="E1610" i="5" s="1"/>
  <c r="E1611" i="5" s="1"/>
  <c r="E1612" i="5" s="1"/>
  <c r="E1613" i="5" s="1"/>
  <c r="E1614" i="5" s="1"/>
  <c r="E1615" i="5" s="1"/>
  <c r="E1616" i="5" s="1"/>
  <c r="E1617" i="5" s="1"/>
  <c r="E1618" i="5" s="1"/>
  <c r="E1619" i="5" s="1"/>
  <c r="E1620" i="5" s="1"/>
  <c r="E1621" i="5" s="1"/>
  <c r="E1622" i="5" s="1"/>
  <c r="E1623" i="5" s="1"/>
  <c r="E1624" i="5" s="1"/>
  <c r="E1625" i="5" s="1"/>
  <c r="E1626" i="5" s="1"/>
  <c r="E1627" i="5" s="1"/>
  <c r="E1628" i="5" s="1"/>
  <c r="E1629" i="5" s="1"/>
  <c r="E1630" i="5" s="1"/>
  <c r="E1631" i="5" s="1"/>
  <c r="E1632" i="5" s="1"/>
  <c r="E1633" i="5" s="1"/>
  <c r="E1634" i="5" s="1"/>
  <c r="E1635" i="5" s="1"/>
  <c r="E1636" i="5" s="1"/>
  <c r="E1637" i="5" s="1"/>
  <c r="E1638" i="5" s="1"/>
  <c r="E1639" i="5" s="1"/>
  <c r="E1640" i="5" s="1"/>
  <c r="E1641" i="5" s="1"/>
  <c r="E1642" i="5" s="1"/>
  <c r="E1643" i="5" s="1"/>
  <c r="E1644" i="5" s="1"/>
  <c r="E1645" i="5" s="1"/>
  <c r="E1646" i="5" s="1"/>
  <c r="E1647" i="5" s="1"/>
  <c r="E1648" i="5" s="1"/>
  <c r="E1649" i="5" s="1"/>
  <c r="E1650" i="5" s="1"/>
  <c r="E1651" i="5" s="1"/>
  <c r="E1652" i="5" s="1"/>
  <c r="E1653" i="5" s="1"/>
  <c r="E1654" i="5" s="1"/>
  <c r="E1655" i="5" s="1"/>
  <c r="E1656" i="5" s="1"/>
  <c r="E1657" i="5" s="1"/>
  <c r="E1658" i="5" s="1"/>
  <c r="E1659" i="5" s="1"/>
  <c r="E1660" i="5" s="1"/>
  <c r="E1661" i="5" s="1"/>
  <c r="E1662" i="5" s="1"/>
  <c r="E1663" i="5" s="1"/>
  <c r="E1664" i="5" s="1"/>
  <c r="E1665" i="5" s="1"/>
  <c r="E1666" i="5" s="1"/>
  <c r="E1667" i="5" s="1"/>
  <c r="E1668" i="5" s="1"/>
  <c r="E1669" i="5" s="1"/>
  <c r="E1670" i="5" s="1"/>
  <c r="E1671" i="5" s="1"/>
  <c r="E1672" i="5" s="1"/>
  <c r="E1673" i="5" s="1"/>
  <c r="E1674" i="5" s="1"/>
  <c r="E1675" i="5" s="1"/>
  <c r="E1676" i="5" s="1"/>
  <c r="E1677" i="5" s="1"/>
  <c r="E1678" i="5" s="1"/>
  <c r="E1679" i="5" s="1"/>
  <c r="E1680" i="5" s="1"/>
  <c r="E1681" i="5" s="1"/>
  <c r="E1682" i="5" s="1"/>
  <c r="E1683" i="5" s="1"/>
  <c r="E1684" i="5" s="1"/>
  <c r="E1685" i="5" s="1"/>
  <c r="E1686" i="5" s="1"/>
  <c r="E1687" i="5" s="1"/>
  <c r="E1688" i="5" s="1"/>
  <c r="E1689" i="5" s="1"/>
  <c r="E1690" i="5" s="1"/>
  <c r="E1691" i="5" s="1"/>
  <c r="E1692" i="5" s="1"/>
  <c r="E1693" i="5" s="1"/>
  <c r="E1694" i="5" s="1"/>
  <c r="E1695" i="5" s="1"/>
  <c r="E1696" i="5" s="1"/>
  <c r="E1697" i="5" s="1"/>
  <c r="E1698" i="5" s="1"/>
  <c r="E1699" i="5" s="1"/>
  <c r="E1700" i="5" s="1"/>
  <c r="E1701" i="5" s="1"/>
  <c r="E1702" i="5" s="1"/>
  <c r="E1703" i="5" s="1"/>
  <c r="E1704" i="5" s="1"/>
  <c r="E1705" i="5" s="1"/>
  <c r="E1706" i="5" s="1"/>
  <c r="E1707" i="5" s="1"/>
  <c r="E1708" i="5" s="1"/>
  <c r="E1709" i="5" s="1"/>
  <c r="E1710" i="5" s="1"/>
  <c r="E1711" i="5" s="1"/>
  <c r="E1712" i="5" s="1"/>
  <c r="E1713" i="5" s="1"/>
  <c r="E1714" i="5" s="1"/>
  <c r="E1715" i="5" s="1"/>
  <c r="E1716" i="5" s="1"/>
  <c r="E1717" i="5" s="1"/>
  <c r="E1718" i="5" s="1"/>
  <c r="E1719" i="5" s="1"/>
  <c r="E1720" i="5" s="1"/>
  <c r="E1721" i="5" s="1"/>
  <c r="E1722" i="5" s="1"/>
  <c r="E1723" i="5" s="1"/>
  <c r="E1724" i="5" s="1"/>
  <c r="E1725" i="5" s="1"/>
  <c r="E1726" i="5" s="1"/>
  <c r="E1727" i="5" s="1"/>
  <c r="E1728" i="5" s="1"/>
  <c r="E1729" i="5" s="1"/>
  <c r="E1730" i="5" s="1"/>
  <c r="E1731" i="5" s="1"/>
  <c r="E1732" i="5" s="1"/>
  <c r="E1733" i="5" s="1"/>
  <c r="E1734" i="5" s="1"/>
  <c r="E1735" i="5" s="1"/>
  <c r="E1736" i="5" s="1"/>
  <c r="E1737" i="5" s="1"/>
  <c r="E1738" i="5" s="1"/>
  <c r="E1739" i="5" s="1"/>
  <c r="E1740" i="5" s="1"/>
  <c r="E1741" i="5" s="1"/>
  <c r="E1742" i="5" s="1"/>
  <c r="E1743" i="5" s="1"/>
  <c r="E1744" i="5" s="1"/>
  <c r="E1745" i="5" s="1"/>
  <c r="E1746" i="5" s="1"/>
  <c r="E1747" i="5" s="1"/>
  <c r="E1748" i="5" s="1"/>
  <c r="E1749" i="5" s="1"/>
  <c r="E1750" i="5" s="1"/>
  <c r="E1751" i="5" s="1"/>
  <c r="E1752" i="5" s="1"/>
  <c r="E1753" i="5" s="1"/>
  <c r="E1754" i="5" s="1"/>
  <c r="E1755" i="5" s="1"/>
  <c r="E1756" i="5" s="1"/>
  <c r="E1757" i="5" s="1"/>
  <c r="E1758" i="5" s="1"/>
  <c r="E1759" i="5" s="1"/>
  <c r="E1760" i="5" s="1"/>
  <c r="E1761" i="5" s="1"/>
  <c r="E1762" i="5" s="1"/>
  <c r="E1763" i="5" s="1"/>
  <c r="E1764" i="5" s="1"/>
  <c r="E1765" i="5" s="1"/>
  <c r="E1766" i="5" s="1"/>
  <c r="E1767" i="5" s="1"/>
  <c r="E1768" i="5" s="1"/>
  <c r="E1769" i="5" s="1"/>
  <c r="E1770" i="5" s="1"/>
  <c r="E1771" i="5" s="1"/>
  <c r="E1772" i="5" s="1"/>
  <c r="E1773" i="5" s="1"/>
  <c r="E1774" i="5" s="1"/>
  <c r="E1775" i="5" s="1"/>
  <c r="E1776" i="5" s="1"/>
  <c r="E1777" i="5" s="1"/>
  <c r="E1778" i="5" s="1"/>
  <c r="E1779" i="5" s="1"/>
  <c r="E1780" i="5" s="1"/>
  <c r="E1781" i="5" s="1"/>
  <c r="E1782" i="5" s="1"/>
  <c r="E1783" i="5" s="1"/>
  <c r="E1784" i="5" s="1"/>
  <c r="E1785" i="5" s="1"/>
  <c r="E1786" i="5" s="1"/>
  <c r="E1787" i="5" s="1"/>
  <c r="E1788" i="5" s="1"/>
  <c r="E1789" i="5" s="1"/>
  <c r="E1790" i="5" s="1"/>
  <c r="E1791" i="5" s="1"/>
  <c r="E1792" i="5" s="1"/>
  <c r="E1793" i="5" s="1"/>
  <c r="E1794" i="5" s="1"/>
  <c r="E1795" i="5" s="1"/>
  <c r="E1796" i="5" s="1"/>
  <c r="E1797" i="5" s="1"/>
  <c r="E1798" i="5" s="1"/>
  <c r="E1799" i="5" s="1"/>
  <c r="E1800" i="5" s="1"/>
  <c r="E1801" i="5" s="1"/>
  <c r="E1802" i="5" s="1"/>
  <c r="E1803" i="5" s="1"/>
  <c r="E1804" i="5" s="1"/>
  <c r="E1805" i="5" s="1"/>
  <c r="E1806" i="5" s="1"/>
  <c r="E1807" i="5" s="1"/>
  <c r="E1808" i="5" s="1"/>
  <c r="E1809" i="5" s="1"/>
  <c r="E1810" i="5" s="1"/>
  <c r="E1811" i="5" s="1"/>
  <c r="E1812" i="5" s="1"/>
  <c r="E1813" i="5" s="1"/>
  <c r="E1814" i="5" s="1"/>
  <c r="E1815" i="5" s="1"/>
  <c r="E1816" i="5" s="1"/>
  <c r="E1817" i="5" s="1"/>
  <c r="E1818" i="5" s="1"/>
  <c r="E1819" i="5" s="1"/>
  <c r="E1820" i="5" s="1"/>
  <c r="E1821" i="5" s="1"/>
  <c r="E1822" i="5" s="1"/>
  <c r="E1823" i="5" s="1"/>
  <c r="E1824" i="5" s="1"/>
  <c r="E1825" i="5" s="1"/>
  <c r="E1826" i="5" s="1"/>
  <c r="E1827" i="5" s="1"/>
  <c r="E1828" i="5" s="1"/>
  <c r="E1829" i="5" s="1"/>
  <c r="E1830" i="5" s="1"/>
  <c r="E1831" i="5" s="1"/>
  <c r="E1832" i="5" s="1"/>
  <c r="E1833" i="5" s="1"/>
  <c r="E1834" i="5" s="1"/>
  <c r="E1835" i="5" s="1"/>
  <c r="E1836" i="5" s="1"/>
  <c r="E1837" i="5" s="1"/>
  <c r="E1838" i="5" s="1"/>
  <c r="E1839" i="5" s="1"/>
  <c r="E1840" i="5" s="1"/>
  <c r="E1841" i="5" s="1"/>
  <c r="E1842" i="5" s="1"/>
  <c r="E1843" i="5" s="1"/>
  <c r="E1844" i="5" s="1"/>
  <c r="E1845" i="5" s="1"/>
  <c r="E1846" i="5" s="1"/>
  <c r="E1847" i="5" s="1"/>
  <c r="E1848" i="5" s="1"/>
  <c r="E1849" i="5" s="1"/>
  <c r="E1850" i="5" s="1"/>
  <c r="E1851" i="5" s="1"/>
  <c r="E1852" i="5" s="1"/>
  <c r="E1853" i="5" s="1"/>
  <c r="E1854" i="5" s="1"/>
  <c r="E1855" i="5" s="1"/>
  <c r="E1856" i="5" s="1"/>
  <c r="E1857" i="5" s="1"/>
  <c r="E1858" i="5" s="1"/>
  <c r="E1859" i="5" s="1"/>
  <c r="E1860" i="5" s="1"/>
  <c r="E1861" i="5" s="1"/>
  <c r="E1862" i="5" s="1"/>
  <c r="E1863" i="5" s="1"/>
  <c r="E1864" i="5" s="1"/>
  <c r="E1865" i="5" s="1"/>
  <c r="E1866" i="5" s="1"/>
  <c r="E1867" i="5" s="1"/>
  <c r="E1868" i="5" s="1"/>
  <c r="E1869" i="5" s="1"/>
  <c r="E1870" i="5" s="1"/>
  <c r="E1871" i="5" s="1"/>
  <c r="E1872" i="5" s="1"/>
  <c r="E1873" i="5" s="1"/>
  <c r="E1874" i="5" s="1"/>
  <c r="E1875" i="5" s="1"/>
  <c r="E1876" i="5" s="1"/>
  <c r="E1877" i="5" s="1"/>
  <c r="E1878" i="5" s="1"/>
  <c r="E1879" i="5" s="1"/>
  <c r="E1880" i="5" s="1"/>
  <c r="E1881" i="5" s="1"/>
  <c r="E1882" i="5" s="1"/>
  <c r="E1883" i="5" s="1"/>
  <c r="E1884" i="5" s="1"/>
  <c r="E1885" i="5" s="1"/>
  <c r="E1886" i="5" s="1"/>
  <c r="E1887" i="5" s="1"/>
  <c r="E1888" i="5" s="1"/>
  <c r="E1889" i="5" s="1"/>
  <c r="E1890" i="5" s="1"/>
  <c r="E1891" i="5" s="1"/>
  <c r="E1892" i="5" s="1"/>
  <c r="E1893" i="5" s="1"/>
  <c r="E1894" i="5" s="1"/>
  <c r="E1895" i="5" s="1"/>
  <c r="E1896" i="5" s="1"/>
  <c r="E1897" i="5" s="1"/>
  <c r="E1898" i="5" s="1"/>
  <c r="E1899" i="5" s="1"/>
  <c r="E1900" i="5" s="1"/>
  <c r="E1901" i="5" s="1"/>
  <c r="E1902" i="5" s="1"/>
  <c r="E1903" i="5" s="1"/>
  <c r="E1904" i="5" s="1"/>
  <c r="E1905" i="5" s="1"/>
  <c r="E1906" i="5" s="1"/>
  <c r="E1907" i="5" s="1"/>
  <c r="E1908" i="5" s="1"/>
  <c r="E1909" i="5" s="1"/>
  <c r="E1910" i="5" s="1"/>
  <c r="E1911" i="5" s="1"/>
  <c r="E1912" i="5" s="1"/>
  <c r="E1913" i="5" s="1"/>
  <c r="E1914" i="5" s="1"/>
  <c r="E1915" i="5" s="1"/>
  <c r="E1916" i="5" s="1"/>
  <c r="E1917" i="5" s="1"/>
  <c r="E1918" i="5" s="1"/>
  <c r="E1919" i="5" s="1"/>
  <c r="E1920" i="5" s="1"/>
  <c r="E1921" i="5" s="1"/>
  <c r="E1922" i="5" s="1"/>
  <c r="E1923" i="5" s="1"/>
  <c r="E1924" i="5" s="1"/>
  <c r="E1925" i="5" s="1"/>
  <c r="E1926" i="5" s="1"/>
  <c r="E1927" i="5" s="1"/>
  <c r="E1928" i="5" s="1"/>
  <c r="E1929" i="5" s="1"/>
  <c r="E1930" i="5" s="1"/>
  <c r="E1931" i="5" s="1"/>
  <c r="E1932" i="5" s="1"/>
  <c r="E1933" i="5" s="1"/>
  <c r="E1934" i="5" s="1"/>
  <c r="E1935" i="5" s="1"/>
  <c r="E1936" i="5" s="1"/>
  <c r="E1937" i="5" s="1"/>
  <c r="E1938" i="5" s="1"/>
  <c r="E1939" i="5" s="1"/>
  <c r="E1940" i="5" s="1"/>
  <c r="E1941" i="5" s="1"/>
  <c r="E1942" i="5" s="1"/>
  <c r="E1943" i="5" s="1"/>
  <c r="E1944" i="5" s="1"/>
  <c r="E1945" i="5" s="1"/>
  <c r="E1946" i="5" s="1"/>
  <c r="E1947" i="5" s="1"/>
  <c r="E1948" i="5" s="1"/>
  <c r="E1949" i="5" s="1"/>
  <c r="E1950" i="5" s="1"/>
  <c r="E1951" i="5" s="1"/>
  <c r="E1952" i="5" s="1"/>
  <c r="E1953" i="5" s="1"/>
  <c r="E1954" i="5" s="1"/>
  <c r="E1955" i="5" s="1"/>
  <c r="E1956" i="5" s="1"/>
  <c r="E1957" i="5" s="1"/>
  <c r="E1958" i="5" s="1"/>
  <c r="E1959" i="5" s="1"/>
  <c r="E1960" i="5" s="1"/>
  <c r="E1961" i="5" s="1"/>
  <c r="E1962" i="5" s="1"/>
  <c r="E1963" i="5" s="1"/>
  <c r="E1964" i="5" s="1"/>
  <c r="E1965" i="5" s="1"/>
  <c r="E1966" i="5" s="1"/>
  <c r="E1967" i="5" s="1"/>
  <c r="E1968" i="5" s="1"/>
  <c r="E1969" i="5" s="1"/>
  <c r="E1970" i="5" s="1"/>
  <c r="E1971" i="5" s="1"/>
  <c r="E1972" i="5" s="1"/>
  <c r="E1973" i="5" s="1"/>
  <c r="E1974" i="5" s="1"/>
  <c r="E1975" i="5" s="1"/>
  <c r="E1976" i="5" s="1"/>
  <c r="E1977" i="5" s="1"/>
  <c r="E1978" i="5" s="1"/>
  <c r="E1979" i="5" s="1"/>
  <c r="E1980" i="5" s="1"/>
  <c r="E1981" i="5" s="1"/>
  <c r="E1982" i="5" s="1"/>
  <c r="E1983" i="5" s="1"/>
  <c r="E1984" i="5" s="1"/>
  <c r="E1985" i="5" s="1"/>
  <c r="E1986" i="5" s="1"/>
  <c r="E1987" i="5" s="1"/>
  <c r="E1988" i="5" s="1"/>
  <c r="E1989" i="5" s="1"/>
  <c r="E1990" i="5" s="1"/>
  <c r="E1991" i="5" s="1"/>
  <c r="E1992" i="5" s="1"/>
  <c r="E1993" i="5" s="1"/>
  <c r="E1994" i="5" s="1"/>
  <c r="E1995" i="5" s="1"/>
  <c r="E1996" i="5" s="1"/>
  <c r="E1997" i="5" s="1"/>
  <c r="E1998" i="5" s="1"/>
  <c r="E1999" i="5" s="1"/>
  <c r="E2000" i="5" s="1"/>
  <c r="E2001" i="5" s="1"/>
  <c r="E2002" i="5" s="1"/>
  <c r="E2003" i="5" s="1"/>
  <c r="E2004" i="5" s="1"/>
  <c r="E2005" i="5" s="1"/>
  <c r="E2006" i="5" s="1"/>
  <c r="E2007" i="5" s="1"/>
  <c r="E2008" i="5" s="1"/>
  <c r="E2009" i="5" s="1"/>
  <c r="E2010" i="5" s="1"/>
  <c r="E2011" i="5" s="1"/>
  <c r="E2012" i="5" s="1"/>
  <c r="E2013" i="5" s="1"/>
  <c r="E2014" i="5" s="1"/>
  <c r="E2015" i="5" s="1"/>
  <c r="E2016" i="5" s="1"/>
  <c r="E2017" i="5" s="1"/>
  <c r="E2018" i="5" s="1"/>
  <c r="E2019" i="5" s="1"/>
  <c r="E2020" i="5" s="1"/>
  <c r="E2021" i="5" s="1"/>
  <c r="E2022" i="5" s="1"/>
  <c r="E2023" i="5" s="1"/>
  <c r="E2024" i="5" s="1"/>
  <c r="E2025" i="5" s="1"/>
  <c r="E2026" i="5" s="1"/>
  <c r="E2027" i="5" s="1"/>
  <c r="E2028" i="5" s="1"/>
  <c r="E2029" i="5" s="1"/>
  <c r="E2030" i="5" s="1"/>
  <c r="E2031" i="5" s="1"/>
  <c r="E2032" i="5" s="1"/>
  <c r="E2033" i="5" s="1"/>
  <c r="E2034" i="5" s="1"/>
  <c r="E2035" i="5" s="1"/>
  <c r="E2036" i="5" s="1"/>
  <c r="E2037" i="5" s="1"/>
  <c r="E2038" i="5" s="1"/>
  <c r="E2039" i="5" s="1"/>
  <c r="E2040" i="5" s="1"/>
  <c r="E2041" i="5" s="1"/>
  <c r="E2042" i="5" s="1"/>
  <c r="E2043" i="5" s="1"/>
  <c r="E2044" i="5" s="1"/>
  <c r="E2045" i="5" s="1"/>
  <c r="E2046" i="5" s="1"/>
  <c r="E2047" i="5" s="1"/>
  <c r="E2048" i="5" s="1"/>
  <c r="E2049" i="5" s="1"/>
  <c r="E2050" i="5" s="1"/>
  <c r="E2051" i="5" s="1"/>
  <c r="E2052" i="5" s="1"/>
  <c r="E2053" i="5" s="1"/>
  <c r="E2054" i="5" s="1"/>
  <c r="E2055" i="5" s="1"/>
  <c r="E2056" i="5" s="1"/>
  <c r="E2057" i="5" s="1"/>
  <c r="E2058" i="5" s="1"/>
  <c r="E2059" i="5" s="1"/>
  <c r="E2060" i="5" s="1"/>
  <c r="E2061" i="5" s="1"/>
  <c r="E2062" i="5" s="1"/>
  <c r="E2063" i="5" s="1"/>
  <c r="E2064" i="5" s="1"/>
  <c r="E2065" i="5" s="1"/>
  <c r="E2066" i="5" s="1"/>
  <c r="E2067" i="5" s="1"/>
  <c r="E2068" i="5" s="1"/>
  <c r="E2069" i="5" s="1"/>
  <c r="E2070" i="5" s="1"/>
  <c r="E2071" i="5" s="1"/>
  <c r="E2072" i="5" s="1"/>
  <c r="E2073" i="5" s="1"/>
  <c r="E2074" i="5" s="1"/>
  <c r="E2075" i="5" s="1"/>
  <c r="E2076" i="5" s="1"/>
  <c r="E2077" i="5" s="1"/>
  <c r="E2078" i="5" s="1"/>
  <c r="E2079" i="5" s="1"/>
  <c r="E2080" i="5" s="1"/>
  <c r="E2081" i="5" s="1"/>
  <c r="E2082" i="5" s="1"/>
  <c r="E2083" i="5" s="1"/>
  <c r="E2084" i="5" s="1"/>
  <c r="E2085" i="5" s="1"/>
  <c r="E2086" i="5" s="1"/>
  <c r="E2087" i="5" s="1"/>
  <c r="E2088" i="5" s="1"/>
  <c r="E2089" i="5" s="1"/>
  <c r="E2090" i="5" s="1"/>
  <c r="E2091" i="5" s="1"/>
  <c r="E2092" i="5" s="1"/>
  <c r="E2093" i="5" s="1"/>
  <c r="E2094" i="5" s="1"/>
  <c r="E2095" i="5" s="1"/>
  <c r="E2096" i="5" s="1"/>
  <c r="E2097" i="5" s="1"/>
  <c r="E2098" i="5" s="1"/>
  <c r="E2099" i="5" s="1"/>
  <c r="E2100" i="5" s="1"/>
  <c r="E2101" i="5" s="1"/>
  <c r="E2102" i="5" s="1"/>
  <c r="E2103" i="5" s="1"/>
  <c r="E2104" i="5" s="1"/>
  <c r="E2105" i="5" s="1"/>
  <c r="E2106" i="5" s="1"/>
  <c r="E2107" i="5" s="1"/>
  <c r="E2108" i="5" s="1"/>
  <c r="E2109" i="5" s="1"/>
  <c r="E2110" i="5" s="1"/>
  <c r="E2111" i="5" s="1"/>
  <c r="E2112" i="5" s="1"/>
  <c r="E2113" i="5" s="1"/>
  <c r="E2114" i="5" s="1"/>
  <c r="E2115" i="5" s="1"/>
  <c r="E2116" i="5" s="1"/>
  <c r="E2117" i="5" s="1"/>
  <c r="E2118" i="5" s="1"/>
  <c r="E2119" i="5" s="1"/>
  <c r="E2120" i="5" s="1"/>
  <c r="E2121" i="5" s="1"/>
  <c r="E2122" i="5" s="1"/>
  <c r="E2123" i="5" s="1"/>
  <c r="E2124" i="5" s="1"/>
  <c r="E2125" i="5" s="1"/>
  <c r="E2126" i="5" s="1"/>
  <c r="E2127" i="5" s="1"/>
  <c r="E2128" i="5" s="1"/>
  <c r="E2129" i="5" s="1"/>
  <c r="E2130" i="5" s="1"/>
  <c r="E2131" i="5" s="1"/>
  <c r="E2132" i="5" s="1"/>
  <c r="E2133" i="5" s="1"/>
  <c r="E2134" i="5" s="1"/>
  <c r="E2135" i="5" s="1"/>
  <c r="E2136" i="5" s="1"/>
  <c r="E2137" i="5" s="1"/>
  <c r="E2138" i="5" s="1"/>
  <c r="E2139" i="5" s="1"/>
  <c r="E2140" i="5" s="1"/>
  <c r="E2141" i="5" s="1"/>
  <c r="E2142" i="5" s="1"/>
  <c r="E2143" i="5" s="1"/>
  <c r="E2144" i="5" s="1"/>
  <c r="E2145" i="5" s="1"/>
  <c r="E2146" i="5" s="1"/>
  <c r="E2147" i="5" s="1"/>
  <c r="E2148" i="5" s="1"/>
  <c r="E2149" i="5" s="1"/>
  <c r="E2150" i="5" s="1"/>
  <c r="E2151" i="5" s="1"/>
  <c r="E2152" i="5" s="1"/>
  <c r="E2153" i="5" s="1"/>
  <c r="E2154" i="5" s="1"/>
  <c r="E2155" i="5" s="1"/>
  <c r="E2156" i="5" s="1"/>
  <c r="E2157" i="5" s="1"/>
  <c r="E2158" i="5" s="1"/>
  <c r="E2159" i="5" s="1"/>
  <c r="E2160" i="5" s="1"/>
  <c r="E2161" i="5" s="1"/>
  <c r="E2162" i="5" s="1"/>
  <c r="E2163" i="5" s="1"/>
  <c r="E2164" i="5" s="1"/>
  <c r="E2165" i="5" s="1"/>
  <c r="E2166" i="5" s="1"/>
  <c r="E2167" i="5" s="1"/>
  <c r="E2168" i="5" s="1"/>
  <c r="E2169" i="5" s="1"/>
  <c r="E2170" i="5" s="1"/>
  <c r="E2171" i="5" s="1"/>
  <c r="E2172" i="5" s="1"/>
  <c r="E2173" i="5" s="1"/>
  <c r="E2174" i="5" s="1"/>
  <c r="E2175" i="5" s="1"/>
  <c r="E2176" i="5" s="1"/>
  <c r="E2177" i="5" s="1"/>
  <c r="E2178" i="5" s="1"/>
  <c r="E2179" i="5" s="1"/>
  <c r="E2180" i="5" s="1"/>
  <c r="E2181" i="5" s="1"/>
  <c r="E2182" i="5" s="1"/>
  <c r="E2183" i="5" s="1"/>
  <c r="E2184" i="5" s="1"/>
  <c r="E2185" i="5" s="1"/>
  <c r="E2186" i="5" s="1"/>
  <c r="E2187" i="5" s="1"/>
  <c r="E2188" i="5" s="1"/>
  <c r="E2189" i="5" s="1"/>
  <c r="E2190" i="5" s="1"/>
  <c r="E2191" i="5" s="1"/>
  <c r="E2192" i="5" s="1"/>
  <c r="E2193" i="5" s="1"/>
  <c r="E2194" i="5" s="1"/>
  <c r="E2195" i="5" s="1"/>
  <c r="E2196" i="5" s="1"/>
  <c r="E2197" i="5" s="1"/>
  <c r="E2198" i="5" s="1"/>
  <c r="E2199" i="5" s="1"/>
  <c r="E2200" i="5" s="1"/>
  <c r="E2201" i="5" s="1"/>
  <c r="E2202" i="5" s="1"/>
  <c r="E2203" i="5" s="1"/>
  <c r="E2204" i="5" s="1"/>
  <c r="E2205" i="5" s="1"/>
  <c r="E2206" i="5" s="1"/>
  <c r="E2207" i="5" s="1"/>
  <c r="E2208" i="5" s="1"/>
  <c r="E2209" i="5" s="1"/>
  <c r="E2210" i="5" s="1"/>
  <c r="E2211" i="5" s="1"/>
  <c r="E2212" i="5" s="1"/>
  <c r="E2213" i="5" s="1"/>
  <c r="E2214" i="5" s="1"/>
  <c r="E2215" i="5" s="1"/>
  <c r="E2216" i="5" s="1"/>
  <c r="E2217" i="5" s="1"/>
  <c r="E2218" i="5" s="1"/>
  <c r="E2219" i="5" s="1"/>
  <c r="E2220" i="5" s="1"/>
  <c r="E2221" i="5" s="1"/>
  <c r="E2222" i="5" s="1"/>
  <c r="E2223" i="5" s="1"/>
  <c r="E2224" i="5" s="1"/>
  <c r="E2225" i="5" s="1"/>
  <c r="E2226" i="5" s="1"/>
  <c r="E2227" i="5" s="1"/>
  <c r="E2228" i="5" s="1"/>
  <c r="E2229" i="5" s="1"/>
  <c r="E2230" i="5" s="1"/>
  <c r="E2231" i="5" s="1"/>
  <c r="E2232" i="5" s="1"/>
  <c r="E2233" i="5" s="1"/>
  <c r="E2234" i="5" s="1"/>
  <c r="E2235" i="5" s="1"/>
  <c r="E2236" i="5" s="1"/>
  <c r="E2237" i="5" s="1"/>
  <c r="E2238" i="5" s="1"/>
  <c r="E2239" i="5" s="1"/>
  <c r="E2240" i="5" s="1"/>
  <c r="E2241" i="5" s="1"/>
  <c r="E2242" i="5" s="1"/>
  <c r="E2243" i="5" s="1"/>
  <c r="E2244" i="5" s="1"/>
  <c r="E2245" i="5" s="1"/>
  <c r="E2246" i="5" s="1"/>
  <c r="E2247" i="5" s="1"/>
  <c r="E2248" i="5" s="1"/>
  <c r="E2249" i="5" s="1"/>
  <c r="E2250" i="5" s="1"/>
  <c r="E2251" i="5" s="1"/>
  <c r="E2252" i="5" s="1"/>
  <c r="E2253" i="5" s="1"/>
  <c r="E2254" i="5" s="1"/>
  <c r="E2255" i="5" s="1"/>
  <c r="E2256" i="5" s="1"/>
  <c r="E2257" i="5" s="1"/>
  <c r="E2258" i="5" s="1"/>
  <c r="E2259" i="5" s="1"/>
  <c r="E2260" i="5" s="1"/>
  <c r="E2261" i="5" s="1"/>
  <c r="E2262" i="5" s="1"/>
  <c r="E2263" i="5" s="1"/>
  <c r="E2264" i="5" s="1"/>
  <c r="E2265" i="5" s="1"/>
  <c r="E2266" i="5" s="1"/>
  <c r="E2267" i="5" s="1"/>
  <c r="E2268" i="5" s="1"/>
  <c r="E2269" i="5" s="1"/>
  <c r="E2270" i="5" s="1"/>
  <c r="E2271" i="5" s="1"/>
  <c r="E2272" i="5" s="1"/>
  <c r="E2273" i="5" s="1"/>
  <c r="E2274" i="5" s="1"/>
  <c r="E2275" i="5" s="1"/>
  <c r="E2276" i="5" s="1"/>
  <c r="E2277" i="5" s="1"/>
  <c r="E2278" i="5" s="1"/>
  <c r="E2279" i="5" s="1"/>
  <c r="E2280" i="5" s="1"/>
  <c r="E2281" i="5" s="1"/>
  <c r="E2282" i="5" s="1"/>
  <c r="E2283" i="5" s="1"/>
  <c r="E2284" i="5" s="1"/>
  <c r="E2285" i="5" s="1"/>
  <c r="E2286" i="5" s="1"/>
  <c r="E2287" i="5" s="1"/>
  <c r="E2288" i="5" s="1"/>
  <c r="E2289" i="5" s="1"/>
  <c r="E2290" i="5" s="1"/>
  <c r="E2291" i="5" s="1"/>
  <c r="E2292" i="5" s="1"/>
  <c r="E2293" i="5" s="1"/>
  <c r="E2294" i="5" s="1"/>
  <c r="E2295" i="5" s="1"/>
  <c r="E2296" i="5" s="1"/>
  <c r="E2297" i="5" s="1"/>
  <c r="E2298" i="5" s="1"/>
  <c r="E2299" i="5" s="1"/>
  <c r="E2300" i="5" s="1"/>
  <c r="E2301" i="5" s="1"/>
  <c r="E2302" i="5" s="1"/>
  <c r="E2303" i="5" s="1"/>
  <c r="E2304" i="5" s="1"/>
  <c r="E2305" i="5" s="1"/>
  <c r="E2306" i="5" s="1"/>
  <c r="E2307" i="5" s="1"/>
  <c r="E2308" i="5" s="1"/>
  <c r="E2309" i="5" s="1"/>
  <c r="E2310" i="5" s="1"/>
  <c r="E2311" i="5" s="1"/>
  <c r="E2312" i="5" s="1"/>
  <c r="E2313" i="5" s="1"/>
  <c r="E2314" i="5" s="1"/>
  <c r="E2315" i="5" s="1"/>
  <c r="E2316" i="5" s="1"/>
  <c r="E2317" i="5" s="1"/>
  <c r="E2318" i="5" s="1"/>
  <c r="E2319" i="5" s="1"/>
  <c r="E2320" i="5" s="1"/>
  <c r="E2321" i="5" s="1"/>
  <c r="E2322" i="5" s="1"/>
  <c r="E2323" i="5" s="1"/>
  <c r="E2324" i="5" s="1"/>
  <c r="E2325" i="5" s="1"/>
  <c r="E2326" i="5" s="1"/>
  <c r="E2327" i="5" s="1"/>
  <c r="E2328" i="5" s="1"/>
  <c r="E2329" i="5" s="1"/>
  <c r="E2330" i="5" s="1"/>
  <c r="E2331" i="5" s="1"/>
  <c r="E2332" i="5" s="1"/>
  <c r="E2333" i="5" s="1"/>
  <c r="E2334" i="5" s="1"/>
  <c r="E2335" i="5" s="1"/>
  <c r="E2336" i="5" s="1"/>
  <c r="E2337" i="5" s="1"/>
  <c r="E2338" i="5" s="1"/>
  <c r="E2339" i="5" s="1"/>
  <c r="E2340" i="5" s="1"/>
  <c r="E2341" i="5" s="1"/>
  <c r="E2342" i="5" s="1"/>
  <c r="E2343" i="5" s="1"/>
  <c r="E2344" i="5" s="1"/>
  <c r="E2345" i="5" s="1"/>
  <c r="E2346" i="5" s="1"/>
  <c r="E2347" i="5" s="1"/>
  <c r="E2348" i="5" s="1"/>
  <c r="E2349" i="5" s="1"/>
  <c r="E2350" i="5" s="1"/>
  <c r="E2351" i="5" s="1"/>
  <c r="E2352" i="5" s="1"/>
  <c r="E2353" i="5" s="1"/>
  <c r="E2354" i="5" s="1"/>
  <c r="E2355" i="5" s="1"/>
  <c r="E2356" i="5" s="1"/>
  <c r="E2357" i="5" s="1"/>
  <c r="E2358" i="5" s="1"/>
  <c r="E2359" i="5" s="1"/>
  <c r="E2360" i="5" s="1"/>
  <c r="E2361" i="5" s="1"/>
  <c r="E2362" i="5" s="1"/>
  <c r="E2363" i="5" s="1"/>
  <c r="E2364" i="5" s="1"/>
  <c r="E2365" i="5" s="1"/>
  <c r="E2366" i="5" s="1"/>
  <c r="E2367" i="5" s="1"/>
  <c r="E2368" i="5" s="1"/>
  <c r="E2369" i="5" s="1"/>
  <c r="E2370" i="5" s="1"/>
  <c r="E2371" i="5" s="1"/>
  <c r="E2372" i="5" s="1"/>
  <c r="E2373" i="5" s="1"/>
  <c r="E2374" i="5" s="1"/>
  <c r="E2375" i="5" s="1"/>
  <c r="E2376" i="5" s="1"/>
  <c r="E2377" i="5" s="1"/>
  <c r="E2378" i="5" s="1"/>
  <c r="E2379" i="5" s="1"/>
  <c r="E2380" i="5" s="1"/>
  <c r="E2381" i="5" s="1"/>
  <c r="E2382" i="5" s="1"/>
  <c r="E2383" i="5" s="1"/>
  <c r="E2384" i="5" s="1"/>
  <c r="E2385" i="5" s="1"/>
  <c r="E2386" i="5" s="1"/>
  <c r="E2387" i="5" s="1"/>
  <c r="E2388" i="5" s="1"/>
  <c r="E2389" i="5" s="1"/>
  <c r="E2390" i="5" s="1"/>
  <c r="E2391" i="5" s="1"/>
  <c r="E2392" i="5" s="1"/>
  <c r="E2393" i="5" s="1"/>
  <c r="E2394" i="5" s="1"/>
  <c r="E2395" i="5" s="1"/>
  <c r="E2396" i="5" s="1"/>
  <c r="E2397" i="5" s="1"/>
  <c r="E2398" i="5" s="1"/>
  <c r="E2399" i="5" s="1"/>
  <c r="E2400" i="5" s="1"/>
  <c r="E2401" i="5" s="1"/>
  <c r="E2402" i="5" s="1"/>
  <c r="E2403" i="5" s="1"/>
  <c r="E2404" i="5" s="1"/>
  <c r="E2405" i="5" s="1"/>
  <c r="E2406" i="5" s="1"/>
  <c r="E2407" i="5" s="1"/>
  <c r="E2408" i="5" s="1"/>
  <c r="E2409" i="5" s="1"/>
  <c r="E2410" i="5" s="1"/>
  <c r="E2411" i="5" s="1"/>
  <c r="E2412" i="5" s="1"/>
  <c r="E2413" i="5" s="1"/>
  <c r="E2414" i="5" s="1"/>
  <c r="E2415" i="5" s="1"/>
  <c r="E2416" i="5" s="1"/>
  <c r="E2417" i="5" s="1"/>
  <c r="E2418" i="5" s="1"/>
  <c r="E2419" i="5" s="1"/>
  <c r="E2420" i="5" s="1"/>
  <c r="E2421" i="5" s="1"/>
  <c r="E2422" i="5" s="1"/>
  <c r="E2423" i="5" s="1"/>
  <c r="E2424" i="5" s="1"/>
  <c r="E2425" i="5" s="1"/>
  <c r="E2426" i="5" s="1"/>
  <c r="E2427" i="5" s="1"/>
  <c r="E2428" i="5" s="1"/>
  <c r="E2429" i="5" s="1"/>
  <c r="E2430" i="5" s="1"/>
  <c r="E2431" i="5" s="1"/>
  <c r="E2432" i="5" s="1"/>
  <c r="E2433" i="5" s="1"/>
  <c r="E2434" i="5" s="1"/>
  <c r="E2435" i="5" s="1"/>
  <c r="E2436" i="5" s="1"/>
  <c r="E2437" i="5" s="1"/>
  <c r="E2438" i="5" s="1"/>
  <c r="E2439" i="5" s="1"/>
  <c r="E2440" i="5" s="1"/>
  <c r="E2441" i="5" s="1"/>
  <c r="E2442" i="5" s="1"/>
  <c r="E2443" i="5" s="1"/>
  <c r="E2444" i="5" s="1"/>
  <c r="E2445" i="5" s="1"/>
  <c r="E2446" i="5" s="1"/>
  <c r="E2447" i="5" s="1"/>
  <c r="E2448" i="5" s="1"/>
  <c r="E2449" i="5" s="1"/>
  <c r="E2450" i="5" s="1"/>
  <c r="E2451" i="5" s="1"/>
  <c r="E2452" i="5" s="1"/>
  <c r="E2453" i="5" s="1"/>
  <c r="E2454" i="5" s="1"/>
  <c r="E2455" i="5" s="1"/>
  <c r="E2456" i="5" s="1"/>
  <c r="E2457" i="5" s="1"/>
  <c r="E2458" i="5" s="1"/>
  <c r="E2459" i="5" s="1"/>
  <c r="E2460" i="5" s="1"/>
  <c r="E2461" i="5" s="1"/>
  <c r="E2462" i="5" s="1"/>
  <c r="E2463" i="5" s="1"/>
  <c r="E2464" i="5" s="1"/>
  <c r="E2465" i="5" s="1"/>
  <c r="E2466" i="5" s="1"/>
  <c r="E2467" i="5" s="1"/>
  <c r="E2468" i="5" s="1"/>
  <c r="E2469" i="5" s="1"/>
  <c r="E2470" i="5" s="1"/>
  <c r="E2471" i="5" s="1"/>
  <c r="E2472" i="5" s="1"/>
  <c r="E2473" i="5" s="1"/>
  <c r="E2474" i="5" s="1"/>
  <c r="E2475" i="5" s="1"/>
  <c r="E2476" i="5" s="1"/>
  <c r="E2477" i="5" s="1"/>
  <c r="E2478" i="5" s="1"/>
  <c r="E2479" i="5" s="1"/>
  <c r="E2480" i="5" s="1"/>
  <c r="E2481" i="5" s="1"/>
  <c r="E2482" i="5" s="1"/>
  <c r="E2483" i="5" s="1"/>
  <c r="E2484" i="5" s="1"/>
  <c r="E2485" i="5" s="1"/>
  <c r="E2486" i="5" s="1"/>
  <c r="E2487" i="5" s="1"/>
  <c r="E2488" i="5" s="1"/>
  <c r="E2489" i="5" s="1"/>
  <c r="E2490" i="5" s="1"/>
  <c r="E2491" i="5" s="1"/>
  <c r="E2492" i="5" s="1"/>
  <c r="E2493" i="5" s="1"/>
  <c r="E2494" i="5" s="1"/>
  <c r="E2495" i="5" s="1"/>
  <c r="E2496" i="5" s="1"/>
  <c r="E2497" i="5" s="1"/>
  <c r="E2498" i="5" s="1"/>
  <c r="E2499" i="5" s="1"/>
  <c r="E2500" i="5" s="1"/>
  <c r="E2501" i="5" s="1"/>
  <c r="E2502" i="5" s="1"/>
  <c r="E2503" i="5" s="1"/>
  <c r="E2504" i="5" s="1"/>
  <c r="E2505" i="5" s="1"/>
  <c r="E2506" i="5" s="1"/>
  <c r="E2507" i="5" s="1"/>
  <c r="E2508" i="5" s="1"/>
  <c r="E2509" i="5" s="1"/>
  <c r="E2510" i="5" s="1"/>
  <c r="E2511" i="5" s="1"/>
  <c r="E2512" i="5" s="1"/>
  <c r="E2513" i="5" s="1"/>
  <c r="E2514" i="5" s="1"/>
  <c r="E2515" i="5" s="1"/>
  <c r="E2516" i="5" s="1"/>
  <c r="E2517" i="5" s="1"/>
  <c r="E2518" i="5" s="1"/>
  <c r="E2519" i="5" s="1"/>
  <c r="E2520" i="5" s="1"/>
  <c r="E2521" i="5" s="1"/>
  <c r="E2522" i="5" s="1"/>
  <c r="E2523" i="5" s="1"/>
  <c r="E2524" i="5" s="1"/>
  <c r="E2525" i="5" s="1"/>
  <c r="E2526" i="5" s="1"/>
  <c r="E2527" i="5" s="1"/>
  <c r="E2528" i="5" s="1"/>
  <c r="E2529" i="5" s="1"/>
  <c r="E2530" i="5" s="1"/>
  <c r="E2531" i="5" s="1"/>
  <c r="E2532" i="5" s="1"/>
  <c r="E2533" i="5" s="1"/>
  <c r="E2534" i="5" s="1"/>
  <c r="E2535" i="5" s="1"/>
  <c r="E2536" i="5" s="1"/>
  <c r="E2537" i="5" s="1"/>
  <c r="E2538" i="5" s="1"/>
  <c r="E2539" i="5" s="1"/>
  <c r="E2540" i="5" s="1"/>
  <c r="E2541" i="5" s="1"/>
  <c r="E2542" i="5" s="1"/>
  <c r="E2543" i="5" s="1"/>
  <c r="E2544" i="5" s="1"/>
  <c r="E2545" i="5" s="1"/>
  <c r="E2546" i="5" s="1"/>
  <c r="E2547" i="5" s="1"/>
  <c r="E2548" i="5" s="1"/>
  <c r="E2549" i="5" s="1"/>
  <c r="E2550" i="5" s="1"/>
  <c r="E2551" i="5" s="1"/>
  <c r="E2552" i="5" s="1"/>
  <c r="E2553" i="5" s="1"/>
  <c r="E2554" i="5" s="1"/>
  <c r="E2555" i="5" s="1"/>
  <c r="E2556" i="5" s="1"/>
  <c r="E2557" i="5" s="1"/>
  <c r="E2558" i="5" s="1"/>
  <c r="E2559" i="5" s="1"/>
  <c r="E2560" i="5" s="1"/>
  <c r="E2561" i="5" s="1"/>
  <c r="E2562" i="5" s="1"/>
  <c r="E2563" i="5" s="1"/>
  <c r="E2564" i="5" s="1"/>
  <c r="E2565" i="5" s="1"/>
  <c r="E2566" i="5" s="1"/>
  <c r="E2567" i="5" s="1"/>
  <c r="E2568" i="5" s="1"/>
  <c r="E2569" i="5" s="1"/>
  <c r="E2570" i="5" s="1"/>
  <c r="E2571" i="5" s="1"/>
  <c r="E2572" i="5" s="1"/>
  <c r="E2573" i="5" s="1"/>
  <c r="E2574" i="5" s="1"/>
  <c r="E2575" i="5" s="1"/>
  <c r="E2576" i="5" s="1"/>
  <c r="E2577" i="5" s="1"/>
  <c r="E2578" i="5" s="1"/>
  <c r="E2579" i="5" s="1"/>
  <c r="E2580" i="5" s="1"/>
  <c r="E2581" i="5" s="1"/>
  <c r="E2582" i="5" s="1"/>
  <c r="E2583" i="5" s="1"/>
  <c r="E2584" i="5" s="1"/>
  <c r="E2585" i="5" s="1"/>
  <c r="E2586" i="5" s="1"/>
  <c r="E2587" i="5" s="1"/>
  <c r="E2588" i="5" s="1"/>
  <c r="E2589" i="5" s="1"/>
  <c r="E2590" i="5" s="1"/>
  <c r="E2591" i="5" s="1"/>
  <c r="E2592" i="5" s="1"/>
  <c r="E2593" i="5" s="1"/>
  <c r="E2594" i="5" s="1"/>
  <c r="E2595" i="5" s="1"/>
  <c r="E2596" i="5" s="1"/>
  <c r="E2597" i="5" s="1"/>
  <c r="E2598" i="5" s="1"/>
  <c r="E2599" i="5" s="1"/>
  <c r="E2600" i="5" s="1"/>
  <c r="E2601" i="5" s="1"/>
  <c r="E2602" i="5" s="1"/>
  <c r="E2603" i="5" s="1"/>
  <c r="E2604" i="5" s="1"/>
  <c r="E2605" i="5" s="1"/>
  <c r="E2606" i="5" s="1"/>
  <c r="E2607" i="5" s="1"/>
  <c r="E2608" i="5" s="1"/>
  <c r="E2609" i="5" s="1"/>
  <c r="E2610" i="5" s="1"/>
  <c r="E2611" i="5" s="1"/>
  <c r="E2612" i="5" s="1"/>
  <c r="E2613" i="5" s="1"/>
  <c r="E2614" i="5" s="1"/>
  <c r="E2615" i="5" s="1"/>
  <c r="E2616" i="5" s="1"/>
  <c r="E2617" i="5" s="1"/>
  <c r="E2618" i="5" s="1"/>
  <c r="E2619" i="5" s="1"/>
  <c r="E2620" i="5" s="1"/>
  <c r="E2621" i="5" s="1"/>
  <c r="E2622" i="5" s="1"/>
  <c r="E2623" i="5" s="1"/>
  <c r="E2624" i="5" s="1"/>
  <c r="E2625" i="5" s="1"/>
  <c r="E2626" i="5" s="1"/>
  <c r="E2627" i="5" s="1"/>
  <c r="E2628" i="5" s="1"/>
  <c r="E2629" i="5" s="1"/>
  <c r="E2630" i="5" s="1"/>
  <c r="E2631" i="5" s="1"/>
  <c r="E2632" i="5" s="1"/>
  <c r="E2633" i="5" s="1"/>
  <c r="E2634" i="5" s="1"/>
  <c r="E2635" i="5" s="1"/>
  <c r="E2636" i="5" s="1"/>
  <c r="E2637" i="5" s="1"/>
  <c r="E2638" i="5" s="1"/>
  <c r="E2639" i="5" s="1"/>
  <c r="E2640" i="5" s="1"/>
  <c r="E2641" i="5" s="1"/>
  <c r="E2642" i="5" s="1"/>
  <c r="E2643" i="5" s="1"/>
  <c r="E2644" i="5" s="1"/>
  <c r="E2645" i="5" s="1"/>
  <c r="E2646" i="5" s="1"/>
  <c r="G10" i="5"/>
  <c r="B2646" i="7" l="1"/>
  <c r="A2646" i="7"/>
  <c r="B2645" i="7"/>
  <c r="A2645" i="7"/>
  <c r="B2644" i="7"/>
  <c r="A2644" i="7"/>
  <c r="B2643" i="7"/>
  <c r="A2643" i="7"/>
  <c r="B2642" i="7"/>
  <c r="A2642" i="7"/>
  <c r="B2641" i="7"/>
  <c r="A2641" i="7"/>
  <c r="B2640" i="7"/>
  <c r="A2640" i="7"/>
  <c r="B2639" i="7"/>
  <c r="A2639" i="7"/>
  <c r="B2638" i="7"/>
  <c r="A2638" i="7"/>
  <c r="B2637" i="7"/>
  <c r="A2637" i="7"/>
  <c r="B2636" i="7"/>
  <c r="A2636" i="7"/>
  <c r="B2635" i="7"/>
  <c r="A2635" i="7"/>
  <c r="B2634" i="7"/>
  <c r="A2634" i="7"/>
  <c r="B2633" i="7"/>
  <c r="A2633" i="7"/>
  <c r="B2632" i="7"/>
  <c r="A2632" i="7"/>
  <c r="B2631" i="7"/>
  <c r="A2631" i="7"/>
  <c r="B2630" i="7"/>
  <c r="A2630" i="7"/>
  <c r="B2629" i="7"/>
  <c r="A2629" i="7"/>
  <c r="B2628" i="7"/>
  <c r="A2628" i="7"/>
  <c r="B2627" i="7"/>
  <c r="A2627" i="7"/>
  <c r="B2626" i="7"/>
  <c r="A2626" i="7"/>
  <c r="B2625" i="7"/>
  <c r="A2625" i="7"/>
  <c r="B2624" i="7"/>
  <c r="A2624" i="7"/>
  <c r="B2623" i="7"/>
  <c r="A2623" i="7"/>
  <c r="B2622" i="7"/>
  <c r="A2622" i="7"/>
  <c r="B2621" i="7"/>
  <c r="A2621" i="7"/>
  <c r="B2620" i="7"/>
  <c r="A2620" i="7"/>
  <c r="B2619" i="7"/>
  <c r="A2619" i="7"/>
  <c r="B2618" i="7"/>
  <c r="A2618" i="7"/>
  <c r="B2617" i="7"/>
  <c r="A2617" i="7"/>
  <c r="B2616" i="7"/>
  <c r="A2616" i="7"/>
  <c r="B2615" i="7"/>
  <c r="A2615" i="7"/>
  <c r="B2614" i="7"/>
  <c r="A2614" i="7"/>
  <c r="B2613" i="7"/>
  <c r="A2613" i="7"/>
  <c r="B2612" i="7"/>
  <c r="A2612" i="7"/>
  <c r="B2611" i="7"/>
  <c r="A2611" i="7"/>
  <c r="B2610" i="7"/>
  <c r="A2610" i="7"/>
  <c r="B2609" i="7"/>
  <c r="A2609" i="7"/>
  <c r="B2608" i="7"/>
  <c r="A2608" i="7"/>
  <c r="B2607" i="7"/>
  <c r="A2607" i="7"/>
  <c r="B2606" i="7"/>
  <c r="A2606" i="7"/>
  <c r="B2605" i="7"/>
  <c r="A2605" i="7"/>
  <c r="B2604" i="7"/>
  <c r="A2604" i="7"/>
  <c r="B2603" i="7"/>
  <c r="A2603" i="7"/>
  <c r="B2602" i="7"/>
  <c r="A2602" i="7"/>
  <c r="B2601" i="7"/>
  <c r="A2601" i="7"/>
  <c r="B2600" i="7"/>
  <c r="A2600" i="7"/>
  <c r="B2599" i="7"/>
  <c r="A2599" i="7"/>
  <c r="B2598" i="7"/>
  <c r="A2598" i="7"/>
  <c r="B2597" i="7"/>
  <c r="A2597" i="7"/>
  <c r="B2596" i="7"/>
  <c r="A2596" i="7"/>
  <c r="B2595" i="7"/>
  <c r="A2595" i="7"/>
  <c r="B2594" i="7"/>
  <c r="A2594" i="7"/>
  <c r="B2593" i="7"/>
  <c r="A2593" i="7"/>
  <c r="B2592" i="7"/>
  <c r="A2592" i="7"/>
  <c r="B2591" i="7"/>
  <c r="A2591" i="7"/>
  <c r="B2590" i="7"/>
  <c r="A2590" i="7"/>
  <c r="B2589" i="7"/>
  <c r="A2589" i="7"/>
  <c r="B2588" i="7"/>
  <c r="A2588" i="7"/>
  <c r="B2587" i="7"/>
  <c r="A2587" i="7"/>
  <c r="B2586" i="7"/>
  <c r="A2586" i="7"/>
  <c r="B2585" i="7"/>
  <c r="A2585" i="7"/>
  <c r="B2584" i="7"/>
  <c r="A2584" i="7"/>
  <c r="B2583" i="7"/>
  <c r="A2583" i="7"/>
  <c r="B2582" i="7"/>
  <c r="A2582" i="7"/>
  <c r="B2581" i="7"/>
  <c r="A2581" i="7"/>
  <c r="B2580" i="7"/>
  <c r="A2580" i="7"/>
  <c r="B2579" i="7"/>
  <c r="A2579" i="7"/>
  <c r="B2578" i="7"/>
  <c r="A2578" i="7"/>
  <c r="B2577" i="7"/>
  <c r="A2577" i="7"/>
  <c r="B2576" i="7"/>
  <c r="A2576" i="7"/>
  <c r="B2575" i="7"/>
  <c r="A2575" i="7"/>
  <c r="B2574" i="7"/>
  <c r="A2574" i="7"/>
  <c r="B2573" i="7"/>
  <c r="A2573" i="7"/>
  <c r="B2572" i="7"/>
  <c r="A2572" i="7"/>
  <c r="B2571" i="7"/>
  <c r="A2571" i="7"/>
  <c r="B2570" i="7"/>
  <c r="A2570" i="7"/>
  <c r="B2569" i="7"/>
  <c r="A2569" i="7"/>
  <c r="B2568" i="7"/>
  <c r="A2568" i="7"/>
  <c r="B2567" i="7"/>
  <c r="A2567" i="7"/>
  <c r="B2566" i="7"/>
  <c r="A2566" i="7"/>
  <c r="B2565" i="7"/>
  <c r="A2565" i="7"/>
  <c r="B2564" i="7"/>
  <c r="A2564" i="7"/>
  <c r="B2563" i="7"/>
  <c r="A2563" i="7"/>
  <c r="B2562" i="7"/>
  <c r="A2562" i="7"/>
  <c r="B2561" i="7"/>
  <c r="A2561" i="7"/>
  <c r="B2560" i="7"/>
  <c r="A2560" i="7"/>
  <c r="B2559" i="7"/>
  <c r="A2559" i="7"/>
  <c r="B2558" i="7"/>
  <c r="A2558" i="7"/>
  <c r="B2557" i="7"/>
  <c r="A2557" i="7"/>
  <c r="B2556" i="7"/>
  <c r="A2556" i="7"/>
  <c r="B2555" i="7"/>
  <c r="A2555" i="7"/>
  <c r="B2554" i="7"/>
  <c r="A2554" i="7"/>
  <c r="B2553" i="7"/>
  <c r="A2553" i="7"/>
  <c r="B2552" i="7"/>
  <c r="A2552" i="7"/>
  <c r="B2551" i="7"/>
  <c r="A2551" i="7"/>
  <c r="B2550" i="7"/>
  <c r="A2550" i="7"/>
  <c r="B2549" i="7"/>
  <c r="A2549" i="7"/>
  <c r="B2548" i="7"/>
  <c r="A2548" i="7"/>
  <c r="B2547" i="7"/>
  <c r="A2547" i="7"/>
  <c r="B2546" i="7"/>
  <c r="A2546" i="7"/>
  <c r="B2545" i="7"/>
  <c r="A2545" i="7"/>
  <c r="B2544" i="7"/>
  <c r="A2544" i="7"/>
  <c r="B2543" i="7"/>
  <c r="A2543" i="7"/>
  <c r="B2542" i="7"/>
  <c r="A2542" i="7"/>
  <c r="B2541" i="7"/>
  <c r="A2541" i="7"/>
  <c r="B2540" i="7"/>
  <c r="A2540" i="7"/>
  <c r="B2539" i="7"/>
  <c r="A2539" i="7"/>
  <c r="B2538" i="7"/>
  <c r="A2538" i="7"/>
  <c r="B2537" i="7"/>
  <c r="A2537" i="7"/>
  <c r="B2536" i="7"/>
  <c r="A2536" i="7"/>
  <c r="B2535" i="7"/>
  <c r="A2535" i="7"/>
  <c r="B2534" i="7"/>
  <c r="A2534" i="7"/>
  <c r="B2533" i="7"/>
  <c r="A2533" i="7"/>
  <c r="B2532" i="7"/>
  <c r="A2532" i="7"/>
  <c r="B2531" i="7"/>
  <c r="A2531" i="7"/>
  <c r="B2530" i="7"/>
  <c r="A2530" i="7"/>
  <c r="B2529" i="7"/>
  <c r="A2529" i="7"/>
  <c r="B2528" i="7"/>
  <c r="A2528" i="7"/>
  <c r="B2527" i="7"/>
  <c r="A2527" i="7"/>
  <c r="B2526" i="7"/>
  <c r="A2526" i="7"/>
  <c r="B2525" i="7"/>
  <c r="A2525" i="7"/>
  <c r="B2524" i="7"/>
  <c r="A2524" i="7"/>
  <c r="B2523" i="7"/>
  <c r="A2523" i="7"/>
  <c r="B2522" i="7"/>
  <c r="A2522" i="7"/>
  <c r="B2521" i="7"/>
  <c r="A2521" i="7"/>
  <c r="B2520" i="7"/>
  <c r="A2520" i="7"/>
  <c r="B2519" i="7"/>
  <c r="A2519" i="7"/>
  <c r="B2518" i="7"/>
  <c r="A2518" i="7"/>
  <c r="B2517" i="7"/>
  <c r="A2517" i="7"/>
  <c r="B2516" i="7"/>
  <c r="A2516" i="7"/>
  <c r="B2515" i="7"/>
  <c r="A2515" i="7"/>
  <c r="B2514" i="7"/>
  <c r="A2514" i="7"/>
  <c r="B2513" i="7"/>
  <c r="A2513" i="7"/>
  <c r="B2512" i="7"/>
  <c r="A2512" i="7"/>
  <c r="B2511" i="7"/>
  <c r="A2511" i="7"/>
  <c r="B2510" i="7"/>
  <c r="A2510" i="7"/>
  <c r="B2509" i="7"/>
  <c r="A2509" i="7"/>
  <c r="B2508" i="7"/>
  <c r="A2508" i="7"/>
  <c r="B2507" i="7"/>
  <c r="A2507" i="7"/>
  <c r="B2506" i="7"/>
  <c r="A2506" i="7"/>
  <c r="B2505" i="7"/>
  <c r="A2505" i="7"/>
  <c r="B2504" i="7"/>
  <c r="A2504" i="7"/>
  <c r="B2503" i="7"/>
  <c r="A2503" i="7"/>
  <c r="B2502" i="7"/>
  <c r="A2502" i="7"/>
  <c r="B2501" i="7"/>
  <c r="A2501" i="7"/>
  <c r="B2500" i="7"/>
  <c r="A2500" i="7"/>
  <c r="B2499" i="7"/>
  <c r="A2499" i="7"/>
  <c r="B2498" i="7"/>
  <c r="A2498" i="7"/>
  <c r="B2497" i="7"/>
  <c r="A2497" i="7"/>
  <c r="B2496" i="7"/>
  <c r="A2496" i="7"/>
  <c r="B2495" i="7"/>
  <c r="A2495" i="7"/>
  <c r="B2494" i="7"/>
  <c r="A2494" i="7"/>
  <c r="B2493" i="7"/>
  <c r="A2493" i="7"/>
  <c r="B2492" i="7"/>
  <c r="A2492" i="7"/>
  <c r="B2491" i="7"/>
  <c r="A2491" i="7"/>
  <c r="B2490" i="7"/>
  <c r="A2490" i="7"/>
  <c r="B2489" i="7"/>
  <c r="A2489" i="7"/>
  <c r="B2488" i="7"/>
  <c r="A2488" i="7"/>
  <c r="B2487" i="7"/>
  <c r="A2487" i="7"/>
  <c r="B2486" i="7"/>
  <c r="A2486" i="7"/>
  <c r="B2485" i="7"/>
  <c r="A2485" i="7"/>
  <c r="B2484" i="7"/>
  <c r="A2484" i="7"/>
  <c r="B2483" i="7"/>
  <c r="A2483" i="7"/>
  <c r="B2482" i="7"/>
  <c r="A2482" i="7"/>
  <c r="B2481" i="7"/>
  <c r="A2481" i="7"/>
  <c r="B2480" i="7"/>
  <c r="A2480" i="7"/>
  <c r="B2479" i="7"/>
  <c r="A2479" i="7"/>
  <c r="B2478" i="7"/>
  <c r="A2478" i="7"/>
  <c r="B2477" i="7"/>
  <c r="A2477" i="7"/>
  <c r="B2476" i="7"/>
  <c r="A2476" i="7"/>
  <c r="B2475" i="7"/>
  <c r="A2475" i="7"/>
  <c r="B2474" i="7"/>
  <c r="A2474" i="7"/>
  <c r="B2473" i="7"/>
  <c r="A2473" i="7"/>
  <c r="B2472" i="7"/>
  <c r="A2472" i="7"/>
  <c r="B2471" i="7"/>
  <c r="A2471" i="7"/>
  <c r="B2470" i="7"/>
  <c r="A2470" i="7"/>
  <c r="B2469" i="7"/>
  <c r="A2469" i="7"/>
  <c r="B2468" i="7"/>
  <c r="A2468" i="7"/>
  <c r="B2467" i="7"/>
  <c r="A2467" i="7"/>
  <c r="B2466" i="7"/>
  <c r="A2466" i="7"/>
  <c r="B2465" i="7"/>
  <c r="A2465" i="7"/>
  <c r="B2464" i="7"/>
  <c r="A2464" i="7"/>
  <c r="B2463" i="7"/>
  <c r="A2463" i="7"/>
  <c r="B2462" i="7"/>
  <c r="A2462" i="7"/>
  <c r="B2461" i="7"/>
  <c r="A2461" i="7"/>
  <c r="B2460" i="7"/>
  <c r="A2460" i="7"/>
  <c r="B2459" i="7"/>
  <c r="A2459" i="7"/>
  <c r="B2458" i="7"/>
  <c r="A2458" i="7"/>
  <c r="B2457" i="7"/>
  <c r="A2457" i="7"/>
  <c r="B2456" i="7"/>
  <c r="A2456" i="7"/>
  <c r="B2455" i="7"/>
  <c r="A2455" i="7"/>
  <c r="B2454" i="7"/>
  <c r="A2454" i="7"/>
  <c r="B2453" i="7"/>
  <c r="A2453" i="7"/>
  <c r="B2452" i="7"/>
  <c r="A2452" i="7"/>
  <c r="B2451" i="7"/>
  <c r="A2451" i="7"/>
  <c r="B2450" i="7"/>
  <c r="A2450" i="7"/>
  <c r="B2449" i="7"/>
  <c r="A2449" i="7"/>
  <c r="B2448" i="7"/>
  <c r="A2448" i="7"/>
  <c r="B2447" i="7"/>
  <c r="A2447" i="7"/>
  <c r="B2446" i="7"/>
  <c r="A2446" i="7"/>
  <c r="B2445" i="7"/>
  <c r="A2445" i="7"/>
  <c r="B2444" i="7"/>
  <c r="A2444" i="7"/>
  <c r="B2443" i="7"/>
  <c r="A2443" i="7"/>
  <c r="B2442" i="7"/>
  <c r="A2442" i="7"/>
  <c r="B2441" i="7"/>
  <c r="A2441" i="7"/>
  <c r="B2440" i="7"/>
  <c r="A2440" i="7"/>
  <c r="B2439" i="7"/>
  <c r="A2439" i="7"/>
  <c r="B2438" i="7"/>
  <c r="A2438" i="7"/>
  <c r="B2437" i="7"/>
  <c r="A2437" i="7"/>
  <c r="B2436" i="7"/>
  <c r="A2436" i="7"/>
  <c r="B2435" i="7"/>
  <c r="A2435" i="7"/>
  <c r="B2434" i="7"/>
  <c r="A2434" i="7"/>
  <c r="B2433" i="7"/>
  <c r="A2433" i="7"/>
  <c r="B2432" i="7"/>
  <c r="A2432" i="7"/>
  <c r="B2431" i="7"/>
  <c r="A2431" i="7"/>
  <c r="B2430" i="7"/>
  <c r="A2430" i="7"/>
  <c r="B2429" i="7"/>
  <c r="A2429" i="7"/>
  <c r="B2428" i="7"/>
  <c r="A2428" i="7"/>
  <c r="B2427" i="7"/>
  <c r="A2427" i="7"/>
  <c r="B2426" i="7"/>
  <c r="A2426" i="7"/>
  <c r="B2425" i="7"/>
  <c r="A2425" i="7"/>
  <c r="B2424" i="7"/>
  <c r="A2424" i="7"/>
  <c r="B2423" i="7"/>
  <c r="A2423" i="7"/>
  <c r="B2422" i="7"/>
  <c r="A2422" i="7"/>
  <c r="B2421" i="7"/>
  <c r="A2421" i="7"/>
  <c r="B2420" i="7"/>
  <c r="A2420" i="7"/>
  <c r="B2419" i="7"/>
  <c r="A2419" i="7"/>
  <c r="B2418" i="7"/>
  <c r="A2418" i="7"/>
  <c r="B2417" i="7"/>
  <c r="A2417" i="7"/>
  <c r="B2416" i="7"/>
  <c r="A2416" i="7"/>
  <c r="B2415" i="7"/>
  <c r="A2415" i="7"/>
  <c r="B2414" i="7"/>
  <c r="A2414" i="7"/>
  <c r="B2413" i="7"/>
  <c r="A2413" i="7"/>
  <c r="B2412" i="7"/>
  <c r="A2412" i="7"/>
  <c r="B2411" i="7"/>
  <c r="A2411" i="7"/>
  <c r="B2410" i="7"/>
  <c r="A2410" i="7"/>
  <c r="B2409" i="7"/>
  <c r="A2409" i="7"/>
  <c r="B2408" i="7"/>
  <c r="A2408" i="7"/>
  <c r="B2407" i="7"/>
  <c r="A2407" i="7"/>
  <c r="B2406" i="7"/>
  <c r="A2406" i="7"/>
  <c r="B2405" i="7"/>
  <c r="A2405" i="7"/>
  <c r="B2404" i="7"/>
  <c r="A2404" i="7"/>
  <c r="B2403" i="7"/>
  <c r="A2403" i="7"/>
  <c r="B2402" i="7"/>
  <c r="A2402" i="7"/>
  <c r="B2401" i="7"/>
  <c r="A2401" i="7"/>
  <c r="B2400" i="7"/>
  <c r="A2400" i="7"/>
  <c r="B2399" i="7"/>
  <c r="A2399" i="7"/>
  <c r="B2398" i="7"/>
  <c r="A2398" i="7"/>
  <c r="B2397" i="7"/>
  <c r="A2397" i="7"/>
  <c r="B2396" i="7"/>
  <c r="A2396" i="7"/>
  <c r="B2395" i="7"/>
  <c r="A2395" i="7"/>
  <c r="B2394" i="7"/>
  <c r="A2394" i="7"/>
  <c r="B2393" i="7"/>
  <c r="A2393" i="7"/>
  <c r="B2392" i="7"/>
  <c r="A2392" i="7"/>
  <c r="B2391" i="7"/>
  <c r="A2391" i="7"/>
  <c r="B2390" i="7"/>
  <c r="A2390" i="7"/>
  <c r="B2389" i="7"/>
  <c r="A2389" i="7"/>
  <c r="B2388" i="7"/>
  <c r="A2388" i="7"/>
  <c r="B2387" i="7"/>
  <c r="A2387" i="7"/>
  <c r="B2386" i="7"/>
  <c r="A2386" i="7"/>
  <c r="B2385" i="7"/>
  <c r="A2385" i="7"/>
  <c r="B2384" i="7"/>
  <c r="A2384" i="7"/>
  <c r="B2383" i="7"/>
  <c r="A2383" i="7"/>
  <c r="B2382" i="7"/>
  <c r="A2382" i="7"/>
  <c r="B2381" i="7"/>
  <c r="A2381" i="7"/>
  <c r="B2380" i="7"/>
  <c r="A2380" i="7"/>
  <c r="B2379" i="7"/>
  <c r="A2379" i="7"/>
  <c r="B2378" i="7"/>
  <c r="A2378" i="7"/>
  <c r="B2377" i="7"/>
  <c r="A2377" i="7"/>
  <c r="B2376" i="7"/>
  <c r="A2376" i="7"/>
  <c r="B2375" i="7"/>
  <c r="A2375" i="7"/>
  <c r="B2374" i="7"/>
  <c r="A2374" i="7"/>
  <c r="B2373" i="7"/>
  <c r="A2373" i="7"/>
  <c r="B2372" i="7"/>
  <c r="A2372" i="7"/>
  <c r="B2371" i="7"/>
  <c r="A2371" i="7"/>
  <c r="B2370" i="7"/>
  <c r="A2370" i="7"/>
  <c r="B2369" i="7"/>
  <c r="A2369" i="7"/>
  <c r="B2368" i="7"/>
  <c r="A2368" i="7"/>
  <c r="B2367" i="7"/>
  <c r="A2367" i="7"/>
  <c r="B2366" i="7"/>
  <c r="A2366" i="7"/>
  <c r="B2365" i="7"/>
  <c r="A2365" i="7"/>
  <c r="B2364" i="7"/>
  <c r="A2364" i="7"/>
  <c r="B2363" i="7"/>
  <c r="A2363" i="7"/>
  <c r="B2362" i="7"/>
  <c r="A2362" i="7"/>
  <c r="B2361" i="7"/>
  <c r="A2361" i="7"/>
  <c r="B2360" i="7"/>
  <c r="A2360" i="7"/>
  <c r="B2359" i="7"/>
  <c r="A2359" i="7"/>
  <c r="B2358" i="7"/>
  <c r="A2358" i="7"/>
  <c r="B2357" i="7"/>
  <c r="A2357" i="7"/>
  <c r="B2356" i="7"/>
  <c r="A2356" i="7"/>
  <c r="B2355" i="7"/>
  <c r="A2355" i="7"/>
  <c r="B2354" i="7"/>
  <c r="A2354" i="7"/>
  <c r="B2353" i="7"/>
  <c r="A2353" i="7"/>
  <c r="B2352" i="7"/>
  <c r="A2352" i="7"/>
  <c r="B2351" i="7"/>
  <c r="A2351" i="7"/>
  <c r="B2350" i="7"/>
  <c r="A2350" i="7"/>
  <c r="B2349" i="7"/>
  <c r="A2349" i="7"/>
  <c r="B2348" i="7"/>
  <c r="A2348" i="7"/>
  <c r="B2347" i="7"/>
  <c r="A2347" i="7"/>
  <c r="B2346" i="7"/>
  <c r="A2346" i="7"/>
  <c r="B2345" i="7"/>
  <c r="A2345" i="7"/>
  <c r="B2344" i="7"/>
  <c r="A2344" i="7"/>
  <c r="B2343" i="7"/>
  <c r="A2343" i="7"/>
  <c r="B2342" i="7"/>
  <c r="A2342" i="7"/>
  <c r="B2341" i="7"/>
  <c r="A2341" i="7"/>
  <c r="B2340" i="7"/>
  <c r="A2340" i="7"/>
  <c r="B2339" i="7"/>
  <c r="A2339" i="7"/>
  <c r="B2338" i="7"/>
  <c r="A2338" i="7"/>
  <c r="B2337" i="7"/>
  <c r="A2337" i="7"/>
  <c r="B2336" i="7"/>
  <c r="A2336" i="7"/>
  <c r="B2335" i="7"/>
  <c r="A2335" i="7"/>
  <c r="B2334" i="7"/>
  <c r="A2334" i="7"/>
  <c r="B2333" i="7"/>
  <c r="A2333" i="7"/>
  <c r="B2332" i="7"/>
  <c r="A2332" i="7"/>
  <c r="B2331" i="7"/>
  <c r="A2331" i="7"/>
  <c r="B2330" i="7"/>
  <c r="A2330" i="7"/>
  <c r="B2329" i="7"/>
  <c r="A2329" i="7"/>
  <c r="B2328" i="7"/>
  <c r="A2328" i="7"/>
  <c r="B2327" i="7"/>
  <c r="A2327" i="7"/>
  <c r="B2326" i="7"/>
  <c r="A2326" i="7"/>
  <c r="B2325" i="7"/>
  <c r="A2325" i="7"/>
  <c r="B2324" i="7"/>
  <c r="A2324" i="7"/>
  <c r="B2323" i="7"/>
  <c r="A2323" i="7"/>
  <c r="B2322" i="7"/>
  <c r="A2322" i="7"/>
  <c r="B2321" i="7"/>
  <c r="A2321" i="7"/>
  <c r="B2320" i="7"/>
  <c r="A2320" i="7"/>
  <c r="B2319" i="7"/>
  <c r="A2319" i="7"/>
  <c r="B2318" i="7"/>
  <c r="A2318" i="7"/>
  <c r="B2317" i="7"/>
  <c r="A2317" i="7"/>
  <c r="B2316" i="7"/>
  <c r="A2316" i="7"/>
  <c r="B2315" i="7"/>
  <c r="A2315" i="7"/>
  <c r="B2314" i="7"/>
  <c r="A2314" i="7"/>
  <c r="B2313" i="7"/>
  <c r="A2313" i="7"/>
  <c r="B2312" i="7"/>
  <c r="A2312" i="7"/>
  <c r="B2311" i="7"/>
  <c r="A2311" i="7"/>
  <c r="B2310" i="7"/>
  <c r="A2310" i="7"/>
  <c r="B2309" i="7"/>
  <c r="A2309" i="7"/>
  <c r="B2308" i="7"/>
  <c r="A2308" i="7"/>
  <c r="B2307" i="7"/>
  <c r="A2307" i="7"/>
  <c r="B2306" i="7"/>
  <c r="A2306" i="7"/>
  <c r="B2305" i="7"/>
  <c r="A2305" i="7"/>
  <c r="B2304" i="7"/>
  <c r="A2304" i="7"/>
  <c r="B2303" i="7"/>
  <c r="A2303" i="7"/>
  <c r="B2302" i="7"/>
  <c r="A2302" i="7"/>
  <c r="B2301" i="7"/>
  <c r="A2301" i="7"/>
  <c r="B2300" i="7"/>
  <c r="A2300" i="7"/>
  <c r="B2299" i="7"/>
  <c r="A2299" i="7"/>
  <c r="B2298" i="7"/>
  <c r="A2298" i="7"/>
  <c r="B2297" i="7"/>
  <c r="A2297" i="7"/>
  <c r="B2296" i="7"/>
  <c r="A2296" i="7"/>
  <c r="B2295" i="7"/>
  <c r="A2295" i="7"/>
  <c r="B2294" i="7"/>
  <c r="A2294" i="7"/>
  <c r="B2293" i="7"/>
  <c r="A2293" i="7"/>
  <c r="B2292" i="7"/>
  <c r="A2292" i="7"/>
  <c r="B2291" i="7"/>
  <c r="A2291" i="7"/>
  <c r="B2290" i="7"/>
  <c r="A2290" i="7"/>
  <c r="B2289" i="7"/>
  <c r="A2289" i="7"/>
  <c r="B2288" i="7"/>
  <c r="A2288" i="7"/>
  <c r="B2287" i="7"/>
  <c r="A2287" i="7"/>
  <c r="B2286" i="7"/>
  <c r="A2286" i="7"/>
  <c r="B2285" i="7"/>
  <c r="A2285" i="7"/>
  <c r="B2284" i="7"/>
  <c r="A2284" i="7"/>
  <c r="B2283" i="7"/>
  <c r="A2283" i="7"/>
  <c r="B2282" i="7"/>
  <c r="A2282" i="7"/>
  <c r="B2281" i="7"/>
  <c r="A2281" i="7"/>
  <c r="B2280" i="7"/>
  <c r="A2280" i="7"/>
  <c r="B2279" i="7"/>
  <c r="A2279" i="7"/>
  <c r="B2278" i="7"/>
  <c r="A2278" i="7"/>
  <c r="B2277" i="7"/>
  <c r="A2277" i="7"/>
  <c r="B2276" i="7"/>
  <c r="A2276" i="7"/>
  <c r="B2275" i="7"/>
  <c r="A2275" i="7"/>
  <c r="B2274" i="7"/>
  <c r="A2274" i="7"/>
  <c r="B2273" i="7"/>
  <c r="A2273" i="7"/>
  <c r="B2272" i="7"/>
  <c r="A2272" i="7"/>
  <c r="B2271" i="7"/>
  <c r="A2271" i="7"/>
  <c r="B2270" i="7"/>
  <c r="A2270" i="7"/>
  <c r="B2269" i="7"/>
  <c r="A2269" i="7"/>
  <c r="B2268" i="7"/>
  <c r="A2268" i="7"/>
  <c r="B2267" i="7"/>
  <c r="A2267" i="7"/>
  <c r="B2266" i="7"/>
  <c r="A2266" i="7"/>
  <c r="B2265" i="7"/>
  <c r="A2265" i="7"/>
  <c r="B2264" i="7"/>
  <c r="A2264" i="7"/>
  <c r="B2263" i="7"/>
  <c r="A2263" i="7"/>
  <c r="B2262" i="7"/>
  <c r="A2262" i="7"/>
  <c r="B2261" i="7"/>
  <c r="A2261" i="7"/>
  <c r="B2260" i="7"/>
  <c r="A2260" i="7"/>
  <c r="B2259" i="7"/>
  <c r="A2259" i="7"/>
  <c r="B2258" i="7"/>
  <c r="A2258" i="7"/>
  <c r="B2257" i="7"/>
  <c r="A2257" i="7"/>
  <c r="B2256" i="7"/>
  <c r="A2256" i="7"/>
  <c r="B2255" i="7"/>
  <c r="A2255" i="7"/>
  <c r="B2254" i="7"/>
  <c r="A2254" i="7"/>
  <c r="B2253" i="7"/>
  <c r="A2253" i="7"/>
  <c r="B2252" i="7"/>
  <c r="A2252" i="7"/>
  <c r="B2251" i="7"/>
  <c r="A2251" i="7"/>
  <c r="B2250" i="7"/>
  <c r="A2250" i="7"/>
  <c r="B2249" i="7"/>
  <c r="A2249" i="7"/>
  <c r="B2248" i="7"/>
  <c r="A2248" i="7"/>
  <c r="B2247" i="7"/>
  <c r="A2247" i="7"/>
  <c r="B2246" i="7"/>
  <c r="A2246" i="7"/>
  <c r="B2245" i="7"/>
  <c r="A2245" i="7"/>
  <c r="B2244" i="7"/>
  <c r="A2244" i="7"/>
  <c r="B2243" i="7"/>
  <c r="A2243" i="7"/>
  <c r="B2242" i="7"/>
  <c r="A2242" i="7"/>
  <c r="B2241" i="7"/>
  <c r="A2241" i="7"/>
  <c r="B2240" i="7"/>
  <c r="A2240" i="7"/>
  <c r="B2239" i="7"/>
  <c r="A2239" i="7"/>
  <c r="B2238" i="7"/>
  <c r="A2238" i="7"/>
  <c r="B2237" i="7"/>
  <c r="A2237" i="7"/>
  <c r="B2236" i="7"/>
  <c r="A2236" i="7"/>
  <c r="B2235" i="7"/>
  <c r="A2235" i="7"/>
  <c r="B2234" i="7"/>
  <c r="A2234" i="7"/>
  <c r="B2233" i="7"/>
  <c r="A2233" i="7"/>
  <c r="B2232" i="7"/>
  <c r="A2232" i="7"/>
  <c r="B2231" i="7"/>
  <c r="A2231" i="7"/>
  <c r="B2230" i="7"/>
  <c r="A2230" i="7"/>
  <c r="B2229" i="7"/>
  <c r="A2229" i="7"/>
  <c r="B2228" i="7"/>
  <c r="A2228" i="7"/>
  <c r="B2227" i="7"/>
  <c r="A2227" i="7"/>
  <c r="B2226" i="7"/>
  <c r="A2226" i="7"/>
  <c r="B2225" i="7"/>
  <c r="A2225" i="7"/>
  <c r="B2224" i="7"/>
  <c r="A2224" i="7"/>
  <c r="B2223" i="7"/>
  <c r="A2223" i="7"/>
  <c r="B2222" i="7"/>
  <c r="A2222" i="7"/>
  <c r="B2221" i="7"/>
  <c r="A2221" i="7"/>
  <c r="B2220" i="7"/>
  <c r="A2220" i="7"/>
  <c r="B2219" i="7"/>
  <c r="A2219" i="7"/>
  <c r="B2218" i="7"/>
  <c r="A2218" i="7"/>
  <c r="B2217" i="7"/>
  <c r="A2217" i="7"/>
  <c r="B2216" i="7"/>
  <c r="A2216" i="7"/>
  <c r="B2215" i="7"/>
  <c r="A2215" i="7"/>
  <c r="B2214" i="7"/>
  <c r="A2214" i="7"/>
  <c r="B2213" i="7"/>
  <c r="A2213" i="7"/>
  <c r="B2212" i="7"/>
  <c r="A2212" i="7"/>
  <c r="B2211" i="7"/>
  <c r="A2211" i="7"/>
  <c r="B2210" i="7"/>
  <c r="A2210" i="7"/>
  <c r="B2209" i="7"/>
  <c r="A2209" i="7"/>
  <c r="B2208" i="7"/>
  <c r="A2208" i="7"/>
  <c r="B2207" i="7"/>
  <c r="A2207" i="7"/>
  <c r="B2206" i="7"/>
  <c r="A2206" i="7"/>
  <c r="B2205" i="7"/>
  <c r="A2205" i="7"/>
  <c r="B2204" i="7"/>
  <c r="A2204" i="7"/>
  <c r="B2203" i="7"/>
  <c r="A2203" i="7"/>
  <c r="B2202" i="7"/>
  <c r="A2202" i="7"/>
  <c r="B2201" i="7"/>
  <c r="A2201" i="7"/>
  <c r="B2200" i="7"/>
  <c r="A2200" i="7"/>
  <c r="B2199" i="7"/>
  <c r="A2199" i="7"/>
  <c r="B2198" i="7"/>
  <c r="A2198" i="7"/>
  <c r="B2197" i="7"/>
  <c r="A2197" i="7"/>
  <c r="B2196" i="7"/>
  <c r="A2196" i="7"/>
  <c r="B2195" i="7"/>
  <c r="A2195" i="7"/>
  <c r="B2194" i="7"/>
  <c r="A2194" i="7"/>
  <c r="B2193" i="7"/>
  <c r="A2193" i="7"/>
  <c r="B2192" i="7"/>
  <c r="A2192" i="7"/>
  <c r="B2191" i="7"/>
  <c r="A2191" i="7"/>
  <c r="B2190" i="7"/>
  <c r="A2190" i="7"/>
  <c r="B2189" i="7"/>
  <c r="A2189" i="7"/>
  <c r="B2188" i="7"/>
  <c r="A2188" i="7"/>
  <c r="B2187" i="7"/>
  <c r="A2187" i="7"/>
  <c r="B2186" i="7"/>
  <c r="A2186" i="7"/>
  <c r="B2185" i="7"/>
  <c r="A2185" i="7"/>
  <c r="B2184" i="7"/>
  <c r="A2184" i="7"/>
  <c r="B2183" i="7"/>
  <c r="A2183" i="7"/>
  <c r="B2182" i="7"/>
  <c r="A2182" i="7"/>
  <c r="B2181" i="7"/>
  <c r="A2181" i="7"/>
  <c r="B2180" i="7"/>
  <c r="A2180" i="7"/>
  <c r="B2179" i="7"/>
  <c r="A2179" i="7"/>
  <c r="B2178" i="7"/>
  <c r="A2178" i="7"/>
  <c r="B2177" i="7"/>
  <c r="A2177" i="7"/>
  <c r="B2176" i="7"/>
  <c r="A2176" i="7"/>
  <c r="B2175" i="7"/>
  <c r="A2175" i="7"/>
  <c r="B2174" i="7"/>
  <c r="A2174" i="7"/>
  <c r="B2173" i="7"/>
  <c r="A2173" i="7"/>
  <c r="B2172" i="7"/>
  <c r="A2172" i="7"/>
  <c r="B2171" i="7"/>
  <c r="A2171" i="7"/>
  <c r="B2170" i="7"/>
  <c r="A2170" i="7"/>
  <c r="B2169" i="7"/>
  <c r="A2169" i="7"/>
  <c r="B2168" i="7"/>
  <c r="A2168" i="7"/>
  <c r="B2167" i="7"/>
  <c r="A2167" i="7"/>
  <c r="B2166" i="7"/>
  <c r="A2166" i="7"/>
  <c r="B2165" i="7"/>
  <c r="A2165" i="7"/>
  <c r="B2164" i="7"/>
  <c r="A2164" i="7"/>
  <c r="B2163" i="7"/>
  <c r="A2163" i="7"/>
  <c r="B2162" i="7"/>
  <c r="A2162" i="7"/>
  <c r="B2161" i="7"/>
  <c r="A2161" i="7"/>
  <c r="B2160" i="7"/>
  <c r="A2160" i="7"/>
  <c r="B2159" i="7"/>
  <c r="A2159" i="7"/>
  <c r="B2158" i="7"/>
  <c r="A2158" i="7"/>
  <c r="B2157" i="7"/>
  <c r="A2157" i="7"/>
  <c r="B2156" i="7"/>
  <c r="A2156" i="7"/>
  <c r="B2155" i="7"/>
  <c r="A2155" i="7"/>
  <c r="B2154" i="7"/>
  <c r="A2154" i="7"/>
  <c r="B2153" i="7"/>
  <c r="A2153" i="7"/>
  <c r="B2152" i="7"/>
  <c r="A2152" i="7"/>
  <c r="B2151" i="7"/>
  <c r="A2151" i="7"/>
  <c r="B2150" i="7"/>
  <c r="A2150" i="7"/>
  <c r="B2149" i="7"/>
  <c r="A2149" i="7"/>
  <c r="B2148" i="7"/>
  <c r="A2148" i="7"/>
  <c r="B2147" i="7"/>
  <c r="A2147" i="7"/>
  <c r="B2146" i="7"/>
  <c r="A2146" i="7"/>
  <c r="B2145" i="7"/>
  <c r="A2145" i="7"/>
  <c r="B2144" i="7"/>
  <c r="A2144" i="7"/>
  <c r="B2143" i="7"/>
  <c r="A2143" i="7"/>
  <c r="B2142" i="7"/>
  <c r="A2142" i="7"/>
  <c r="B2141" i="7"/>
  <c r="A2141" i="7"/>
  <c r="B2140" i="7"/>
  <c r="A2140" i="7"/>
  <c r="B2139" i="7"/>
  <c r="A2139" i="7"/>
  <c r="B2138" i="7"/>
  <c r="A2138" i="7"/>
  <c r="B2137" i="7"/>
  <c r="A2137" i="7"/>
  <c r="B2136" i="7"/>
  <c r="A2136" i="7"/>
  <c r="B2135" i="7"/>
  <c r="A2135" i="7"/>
  <c r="B2134" i="7"/>
  <c r="A2134" i="7"/>
  <c r="B2133" i="7"/>
  <c r="A2133" i="7"/>
  <c r="B2132" i="7"/>
  <c r="A2132" i="7"/>
  <c r="B2131" i="7"/>
  <c r="A2131" i="7"/>
  <c r="B2130" i="7"/>
  <c r="A2130" i="7"/>
  <c r="B2129" i="7"/>
  <c r="A2129" i="7"/>
  <c r="B2128" i="7"/>
  <c r="A2128" i="7"/>
  <c r="B2127" i="7"/>
  <c r="A2127" i="7"/>
  <c r="B2126" i="7"/>
  <c r="A2126" i="7"/>
  <c r="B2125" i="7"/>
  <c r="A2125" i="7"/>
  <c r="B2124" i="7"/>
  <c r="A2124" i="7"/>
  <c r="B2123" i="7"/>
  <c r="A2123" i="7"/>
  <c r="B2122" i="7"/>
  <c r="A2122" i="7"/>
  <c r="B2121" i="7"/>
  <c r="A2121" i="7"/>
  <c r="B2120" i="7"/>
  <c r="A2120" i="7"/>
  <c r="B2119" i="7"/>
  <c r="A2119" i="7"/>
  <c r="B2118" i="7"/>
  <c r="A2118" i="7"/>
  <c r="B2117" i="7"/>
  <c r="A2117" i="7"/>
  <c r="B2116" i="7"/>
  <c r="A2116" i="7"/>
  <c r="B2115" i="7"/>
  <c r="A2115" i="7"/>
  <c r="B2114" i="7"/>
  <c r="A2114" i="7"/>
  <c r="B2113" i="7"/>
  <c r="A2113" i="7"/>
  <c r="B2112" i="7"/>
  <c r="A2112" i="7"/>
  <c r="B2111" i="7"/>
  <c r="A2111" i="7"/>
  <c r="B2110" i="7"/>
  <c r="A2110" i="7"/>
  <c r="B2109" i="7"/>
  <c r="A2109" i="7"/>
  <c r="B2108" i="7"/>
  <c r="A2108" i="7"/>
  <c r="B2107" i="7"/>
  <c r="A2107" i="7"/>
  <c r="B2106" i="7"/>
  <c r="A2106" i="7"/>
  <c r="B2105" i="7"/>
  <c r="A2105" i="7"/>
  <c r="B2104" i="7"/>
  <c r="A2104" i="7"/>
  <c r="B2103" i="7"/>
  <c r="A2103" i="7"/>
  <c r="B2102" i="7"/>
  <c r="A2102" i="7"/>
  <c r="B2101" i="7"/>
  <c r="A2101" i="7"/>
  <c r="B2100" i="7"/>
  <c r="A2100" i="7"/>
  <c r="B2099" i="7"/>
  <c r="A2099" i="7"/>
  <c r="B2098" i="7"/>
  <c r="A2098" i="7"/>
  <c r="B2097" i="7"/>
  <c r="A2097" i="7"/>
  <c r="B2096" i="7"/>
  <c r="A2096" i="7"/>
  <c r="B2095" i="7"/>
  <c r="A2095" i="7"/>
  <c r="B2094" i="7"/>
  <c r="A2094" i="7"/>
  <c r="B2093" i="7"/>
  <c r="A2093" i="7"/>
  <c r="B2092" i="7"/>
  <c r="A2092" i="7"/>
  <c r="B2091" i="7"/>
  <c r="A2091" i="7"/>
  <c r="B2090" i="7"/>
  <c r="A2090" i="7"/>
  <c r="B2089" i="7"/>
  <c r="A2089" i="7"/>
  <c r="B2088" i="7"/>
  <c r="A2088" i="7"/>
  <c r="B2087" i="7"/>
  <c r="A2087" i="7"/>
  <c r="B2086" i="7"/>
  <c r="A2086" i="7"/>
  <c r="B2085" i="7"/>
  <c r="A2085" i="7"/>
  <c r="B2084" i="7"/>
  <c r="A2084" i="7"/>
  <c r="B2083" i="7"/>
  <c r="A2083" i="7"/>
  <c r="B2082" i="7"/>
  <c r="A2082" i="7"/>
  <c r="B2081" i="7"/>
  <c r="A2081" i="7"/>
  <c r="B2080" i="7"/>
  <c r="A2080" i="7"/>
  <c r="B2079" i="7"/>
  <c r="A2079" i="7"/>
  <c r="B2078" i="7"/>
  <c r="A2078" i="7"/>
  <c r="B2077" i="7"/>
  <c r="A2077" i="7"/>
  <c r="B2076" i="7"/>
  <c r="A2076" i="7"/>
  <c r="B2075" i="7"/>
  <c r="A2075" i="7"/>
  <c r="B2074" i="7"/>
  <c r="A2074" i="7"/>
  <c r="B2073" i="7"/>
  <c r="A2073" i="7"/>
  <c r="B2072" i="7"/>
  <c r="A2072" i="7"/>
  <c r="B2071" i="7"/>
  <c r="A2071" i="7"/>
  <c r="B2070" i="7"/>
  <c r="A2070" i="7"/>
  <c r="B2069" i="7"/>
  <c r="A2069" i="7"/>
  <c r="B2068" i="7"/>
  <c r="A2068" i="7"/>
  <c r="B2067" i="7"/>
  <c r="A2067" i="7"/>
  <c r="B2066" i="7"/>
  <c r="A2066" i="7"/>
  <c r="B2065" i="7"/>
  <c r="A2065" i="7"/>
  <c r="B2064" i="7"/>
  <c r="A2064" i="7"/>
  <c r="B2063" i="7"/>
  <c r="A2063" i="7"/>
  <c r="B2062" i="7"/>
  <c r="A2062" i="7"/>
  <c r="B2061" i="7"/>
  <c r="A2061" i="7"/>
  <c r="B2060" i="7"/>
  <c r="A2060" i="7"/>
  <c r="B2059" i="7"/>
  <c r="A2059" i="7"/>
  <c r="B2058" i="7"/>
  <c r="A2058" i="7"/>
  <c r="B2057" i="7"/>
  <c r="A2057" i="7"/>
  <c r="B2056" i="7"/>
  <c r="A2056" i="7"/>
  <c r="B2055" i="7"/>
  <c r="A2055" i="7"/>
  <c r="B2054" i="7"/>
  <c r="A2054" i="7"/>
  <c r="B2053" i="7"/>
  <c r="A2053" i="7"/>
  <c r="B2052" i="7"/>
  <c r="A2052" i="7"/>
  <c r="B2051" i="7"/>
  <c r="A2051" i="7"/>
  <c r="B2050" i="7"/>
  <c r="A2050" i="7"/>
  <c r="B2049" i="7"/>
  <c r="A2049" i="7"/>
  <c r="B2048" i="7"/>
  <c r="A2048" i="7"/>
  <c r="B2047" i="7"/>
  <c r="A2047" i="7"/>
  <c r="B2046" i="7"/>
  <c r="A2046" i="7"/>
  <c r="B2045" i="7"/>
  <c r="A2045" i="7"/>
  <c r="B2044" i="7"/>
  <c r="A2044" i="7"/>
  <c r="B2043" i="7"/>
  <c r="A2043" i="7"/>
  <c r="B2042" i="7"/>
  <c r="A2042" i="7"/>
  <c r="B2041" i="7"/>
  <c r="A2041" i="7"/>
  <c r="B2040" i="7"/>
  <c r="A2040" i="7"/>
  <c r="B2039" i="7"/>
  <c r="A2039" i="7"/>
  <c r="B2038" i="7"/>
  <c r="A2038" i="7"/>
  <c r="B2037" i="7"/>
  <c r="A2037" i="7"/>
  <c r="B2036" i="7"/>
  <c r="A2036" i="7"/>
  <c r="B2035" i="7"/>
  <c r="A2035" i="7"/>
  <c r="B2034" i="7"/>
  <c r="A2034" i="7"/>
  <c r="B2033" i="7"/>
  <c r="A2033" i="7"/>
  <c r="B2032" i="7"/>
  <c r="A2032" i="7"/>
  <c r="B2031" i="7"/>
  <c r="A2031" i="7"/>
  <c r="B2030" i="7"/>
  <c r="A2030" i="7"/>
  <c r="B2029" i="7"/>
  <c r="A2029" i="7"/>
  <c r="B2028" i="7"/>
  <c r="A2028" i="7"/>
  <c r="B2027" i="7"/>
  <c r="A2027" i="7"/>
  <c r="B2026" i="7"/>
  <c r="A2026" i="7"/>
  <c r="B2025" i="7"/>
  <c r="A2025" i="7"/>
  <c r="B2024" i="7"/>
  <c r="A2024" i="7"/>
  <c r="B2023" i="7"/>
  <c r="A2023" i="7"/>
  <c r="B2022" i="7"/>
  <c r="A2022" i="7"/>
  <c r="B2021" i="7"/>
  <c r="A2021" i="7"/>
  <c r="B2020" i="7"/>
  <c r="A2020" i="7"/>
  <c r="B2019" i="7"/>
  <c r="A2019" i="7"/>
  <c r="B2018" i="7"/>
  <c r="A2018" i="7"/>
  <c r="B2017" i="7"/>
  <c r="A2017" i="7"/>
  <c r="B2016" i="7"/>
  <c r="A2016" i="7"/>
  <c r="B2015" i="7"/>
  <c r="A2015" i="7"/>
  <c r="B2014" i="7"/>
  <c r="A2014" i="7"/>
  <c r="B2013" i="7"/>
  <c r="A2013" i="7"/>
  <c r="B2012" i="7"/>
  <c r="A2012" i="7"/>
  <c r="B2011" i="7"/>
  <c r="A2011" i="7"/>
  <c r="B2010" i="7"/>
  <c r="A2010" i="7"/>
  <c r="B2009" i="7"/>
  <c r="A2009" i="7"/>
  <c r="B2008" i="7"/>
  <c r="A2008" i="7"/>
  <c r="B2007" i="7"/>
  <c r="A2007" i="7"/>
  <c r="B2006" i="7"/>
  <c r="A2006" i="7"/>
  <c r="B2005" i="7"/>
  <c r="A2005" i="7"/>
  <c r="B2004" i="7"/>
  <c r="A2004" i="7"/>
  <c r="B2003" i="7"/>
  <c r="A2003" i="7"/>
  <c r="B2002" i="7"/>
  <c r="A2002" i="7"/>
  <c r="B2001" i="7"/>
  <c r="A2001" i="7"/>
  <c r="B2000" i="7"/>
  <c r="A2000" i="7"/>
  <c r="B1999" i="7"/>
  <c r="A1999" i="7"/>
  <c r="B1998" i="7"/>
  <c r="A1998" i="7"/>
  <c r="B1997" i="7"/>
  <c r="A1997" i="7"/>
  <c r="B1996" i="7"/>
  <c r="A1996" i="7"/>
  <c r="B1995" i="7"/>
  <c r="A1995" i="7"/>
  <c r="B1994" i="7"/>
  <c r="A1994" i="7"/>
  <c r="B1993" i="7"/>
  <c r="A1993" i="7"/>
  <c r="B1992" i="7"/>
  <c r="A1992" i="7"/>
  <c r="B1991" i="7"/>
  <c r="A1991" i="7"/>
  <c r="B1990" i="7"/>
  <c r="A1990" i="7"/>
  <c r="B1989" i="7"/>
  <c r="A1989" i="7"/>
  <c r="B1988" i="7"/>
  <c r="A1988" i="7"/>
  <c r="B1987" i="7"/>
  <c r="A1987" i="7"/>
  <c r="B1986" i="7"/>
  <c r="A1986" i="7"/>
  <c r="B1985" i="7"/>
  <c r="A1985" i="7"/>
  <c r="B1984" i="7"/>
  <c r="A1984" i="7"/>
  <c r="B1983" i="7"/>
  <c r="A1983" i="7"/>
  <c r="B1982" i="7"/>
  <c r="A1982" i="7"/>
  <c r="B1981" i="7"/>
  <c r="A1981" i="7"/>
  <c r="B1980" i="7"/>
  <c r="A1980" i="7"/>
  <c r="B1979" i="7"/>
  <c r="A1979" i="7"/>
  <c r="B1978" i="7"/>
  <c r="A1978" i="7"/>
  <c r="B1977" i="7"/>
  <c r="A1977" i="7"/>
  <c r="B1976" i="7"/>
  <c r="A1976" i="7"/>
  <c r="B1975" i="7"/>
  <c r="A1975" i="7"/>
  <c r="B1974" i="7"/>
  <c r="A1974" i="7"/>
  <c r="B1973" i="7"/>
  <c r="A1973" i="7"/>
  <c r="B1972" i="7"/>
  <c r="A1972" i="7"/>
  <c r="B1971" i="7"/>
  <c r="A1971" i="7"/>
  <c r="B1970" i="7"/>
  <c r="A1970" i="7"/>
  <c r="B1969" i="7"/>
  <c r="A1969" i="7"/>
  <c r="B1968" i="7"/>
  <c r="A1968" i="7"/>
  <c r="B1967" i="7"/>
  <c r="A1967" i="7"/>
  <c r="B1966" i="7"/>
  <c r="A1966" i="7"/>
  <c r="B1965" i="7"/>
  <c r="A1965" i="7"/>
  <c r="B1964" i="7"/>
  <c r="A1964" i="7"/>
  <c r="B1963" i="7"/>
  <c r="A1963" i="7"/>
  <c r="B1962" i="7"/>
  <c r="A1962" i="7"/>
  <c r="B1961" i="7"/>
  <c r="A1961" i="7"/>
  <c r="B1960" i="7"/>
  <c r="A1960" i="7"/>
  <c r="B1959" i="7"/>
  <c r="A1959" i="7"/>
  <c r="B1958" i="7"/>
  <c r="A1958" i="7"/>
  <c r="B1957" i="7"/>
  <c r="A1957" i="7"/>
  <c r="B1956" i="7"/>
  <c r="A1956" i="7"/>
  <c r="B1955" i="7"/>
  <c r="A1955" i="7"/>
  <c r="B1954" i="7"/>
  <c r="A1954" i="7"/>
  <c r="B1953" i="7"/>
  <c r="A1953" i="7"/>
  <c r="B1952" i="7"/>
  <c r="A1952" i="7"/>
  <c r="B1951" i="7"/>
  <c r="A1951" i="7"/>
  <c r="B1950" i="7"/>
  <c r="A1950" i="7"/>
  <c r="B1949" i="7"/>
  <c r="A1949" i="7"/>
  <c r="B1948" i="7"/>
  <c r="A1948" i="7"/>
  <c r="B1947" i="7"/>
  <c r="A1947" i="7"/>
  <c r="B1946" i="7"/>
  <c r="A1946" i="7"/>
  <c r="B1945" i="7"/>
  <c r="A1945" i="7"/>
  <c r="B1944" i="7"/>
  <c r="A1944" i="7"/>
  <c r="B1943" i="7"/>
  <c r="A1943" i="7"/>
  <c r="B1942" i="7"/>
  <c r="A1942" i="7"/>
  <c r="B1941" i="7"/>
  <c r="A1941" i="7"/>
  <c r="B1940" i="7"/>
  <c r="A1940" i="7"/>
  <c r="B1939" i="7"/>
  <c r="A1939" i="7"/>
  <c r="B1938" i="7"/>
  <c r="A1938" i="7"/>
  <c r="B1937" i="7"/>
  <c r="A1937" i="7"/>
  <c r="B1936" i="7"/>
  <c r="A1936" i="7"/>
  <c r="B1935" i="7"/>
  <c r="A1935" i="7"/>
  <c r="B1934" i="7"/>
  <c r="A1934" i="7"/>
  <c r="B1933" i="7"/>
  <c r="A1933" i="7"/>
  <c r="B1932" i="7"/>
  <c r="A1932" i="7"/>
  <c r="B1931" i="7"/>
  <c r="A1931" i="7"/>
  <c r="B1930" i="7"/>
  <c r="A1930" i="7"/>
  <c r="B1929" i="7"/>
  <c r="A1929" i="7"/>
  <c r="B1928" i="7"/>
  <c r="A1928" i="7"/>
  <c r="B1927" i="7"/>
  <c r="A1927" i="7"/>
  <c r="B1926" i="7"/>
  <c r="A1926" i="7"/>
  <c r="B1925" i="7"/>
  <c r="A1925" i="7"/>
  <c r="B1924" i="7"/>
  <c r="A1924" i="7"/>
  <c r="B1923" i="7"/>
  <c r="A1923" i="7"/>
  <c r="B1922" i="7"/>
  <c r="A1922" i="7"/>
  <c r="B1921" i="7"/>
  <c r="A1921" i="7"/>
  <c r="B1920" i="7"/>
  <c r="A1920" i="7"/>
  <c r="B1919" i="7"/>
  <c r="A1919" i="7"/>
  <c r="B1918" i="7"/>
  <c r="A1918" i="7"/>
  <c r="B1917" i="7"/>
  <c r="A1917" i="7"/>
  <c r="B1916" i="7"/>
  <c r="A1916" i="7"/>
  <c r="B1915" i="7"/>
  <c r="A1915" i="7"/>
  <c r="B1914" i="7"/>
  <c r="A1914" i="7"/>
  <c r="B1913" i="7"/>
  <c r="A1913" i="7"/>
  <c r="B1912" i="7"/>
  <c r="A1912" i="7"/>
  <c r="B1911" i="7"/>
  <c r="A1911" i="7"/>
  <c r="B1910" i="7"/>
  <c r="A1910" i="7"/>
  <c r="B1909" i="7"/>
  <c r="A1909" i="7"/>
  <c r="B1908" i="7"/>
  <c r="A1908" i="7"/>
  <c r="B1907" i="7"/>
  <c r="A1907" i="7"/>
  <c r="B1906" i="7"/>
  <c r="A1906" i="7"/>
  <c r="B1905" i="7"/>
  <c r="A1905" i="7"/>
  <c r="B1904" i="7"/>
  <c r="A1904" i="7"/>
  <c r="B1903" i="7"/>
  <c r="A1903" i="7"/>
  <c r="B1902" i="7"/>
  <c r="A1902" i="7"/>
  <c r="B1901" i="7"/>
  <c r="A1901" i="7"/>
  <c r="B1900" i="7"/>
  <c r="A1900" i="7"/>
  <c r="B1899" i="7"/>
  <c r="A1899" i="7"/>
  <c r="B1898" i="7"/>
  <c r="A1898" i="7"/>
  <c r="B1897" i="7"/>
  <c r="A1897" i="7"/>
  <c r="B1896" i="7"/>
  <c r="A1896" i="7"/>
  <c r="B1895" i="7"/>
  <c r="A1895" i="7"/>
  <c r="B1894" i="7"/>
  <c r="A1894" i="7"/>
  <c r="B1893" i="7"/>
  <c r="A1893" i="7"/>
  <c r="B1892" i="7"/>
  <c r="A1892" i="7"/>
  <c r="B1891" i="7"/>
  <c r="A1891" i="7"/>
  <c r="B1890" i="7"/>
  <c r="A1890" i="7"/>
  <c r="B1889" i="7"/>
  <c r="A1889" i="7"/>
  <c r="B1888" i="7"/>
  <c r="A1888" i="7"/>
  <c r="B1887" i="7"/>
  <c r="A1887" i="7"/>
  <c r="B1886" i="7"/>
  <c r="A1886" i="7"/>
  <c r="B1885" i="7"/>
  <c r="A1885" i="7"/>
  <c r="B1884" i="7"/>
  <c r="A1884" i="7"/>
  <c r="B1883" i="7"/>
  <c r="A1883" i="7"/>
  <c r="B1882" i="7"/>
  <c r="A1882" i="7"/>
  <c r="B1881" i="7"/>
  <c r="A1881" i="7"/>
  <c r="B1880" i="7"/>
  <c r="A1880" i="7"/>
  <c r="B1879" i="7"/>
  <c r="A1879" i="7"/>
  <c r="B1878" i="7"/>
  <c r="A1878" i="7"/>
  <c r="B1877" i="7"/>
  <c r="A1877" i="7"/>
  <c r="B1876" i="7"/>
  <c r="A1876" i="7"/>
  <c r="B1875" i="7"/>
  <c r="A1875" i="7"/>
  <c r="B1874" i="7"/>
  <c r="A1874" i="7"/>
  <c r="B1873" i="7"/>
  <c r="A1873" i="7"/>
  <c r="B1872" i="7"/>
  <c r="A1872" i="7"/>
  <c r="B1871" i="7"/>
  <c r="A1871" i="7"/>
  <c r="B1870" i="7"/>
  <c r="A1870" i="7"/>
  <c r="B1869" i="7"/>
  <c r="A1869" i="7"/>
  <c r="B1868" i="7"/>
  <c r="A1868" i="7"/>
  <c r="B1867" i="7"/>
  <c r="A1867" i="7"/>
  <c r="B1866" i="7"/>
  <c r="A1866" i="7"/>
  <c r="B1865" i="7"/>
  <c r="A1865" i="7"/>
  <c r="B1864" i="7"/>
  <c r="A1864" i="7"/>
  <c r="B1863" i="7"/>
  <c r="A1863" i="7"/>
  <c r="B1862" i="7"/>
  <c r="A1862" i="7"/>
  <c r="B1861" i="7"/>
  <c r="A1861" i="7"/>
  <c r="B1860" i="7"/>
  <c r="A1860" i="7"/>
  <c r="B1859" i="7"/>
  <c r="A1859" i="7"/>
  <c r="B1858" i="7"/>
  <c r="A1858" i="7"/>
  <c r="B1857" i="7"/>
  <c r="A1857" i="7"/>
  <c r="B1856" i="7"/>
  <c r="A1856" i="7"/>
  <c r="B1855" i="7"/>
  <c r="A1855" i="7"/>
  <c r="B1854" i="7"/>
  <c r="A1854" i="7"/>
  <c r="B1853" i="7"/>
  <c r="A1853" i="7"/>
  <c r="B1852" i="7"/>
  <c r="A1852" i="7"/>
  <c r="B1851" i="7"/>
  <c r="A1851" i="7"/>
  <c r="B1850" i="7"/>
  <c r="A1850" i="7"/>
  <c r="B1849" i="7"/>
  <c r="A1849" i="7"/>
  <c r="B1848" i="7"/>
  <c r="A1848" i="7"/>
  <c r="B1847" i="7"/>
  <c r="A1847" i="7"/>
  <c r="B1846" i="7"/>
  <c r="A1846" i="7"/>
  <c r="B1845" i="7"/>
  <c r="A1845" i="7"/>
  <c r="B1844" i="7"/>
  <c r="A1844" i="7"/>
  <c r="B1843" i="7"/>
  <c r="A1843" i="7"/>
  <c r="B1842" i="7"/>
  <c r="A1842" i="7"/>
  <c r="B1841" i="7"/>
  <c r="A1841" i="7"/>
  <c r="B1840" i="7"/>
  <c r="A1840" i="7"/>
  <c r="B1839" i="7"/>
  <c r="A1839" i="7"/>
  <c r="B1838" i="7"/>
  <c r="A1838" i="7"/>
  <c r="B1837" i="7"/>
  <c r="A1837" i="7"/>
  <c r="B1836" i="7"/>
  <c r="A1836" i="7"/>
  <c r="B1835" i="7"/>
  <c r="A1835" i="7"/>
  <c r="B1834" i="7"/>
  <c r="A1834" i="7"/>
  <c r="B1833" i="7"/>
  <c r="A1833" i="7"/>
  <c r="B1832" i="7"/>
  <c r="A1832" i="7"/>
  <c r="B1831" i="7"/>
  <c r="A1831" i="7"/>
  <c r="B1830" i="7"/>
  <c r="A1830" i="7"/>
  <c r="B1829" i="7"/>
  <c r="A1829" i="7"/>
  <c r="B1828" i="7"/>
  <c r="A1828" i="7"/>
  <c r="B1827" i="7"/>
  <c r="A1827" i="7"/>
  <c r="B1826" i="7"/>
  <c r="A1826" i="7"/>
  <c r="B1825" i="7"/>
  <c r="A1825" i="7"/>
  <c r="B1824" i="7"/>
  <c r="A1824" i="7"/>
  <c r="B1823" i="7"/>
  <c r="A1823" i="7"/>
  <c r="B1822" i="7"/>
  <c r="A1822" i="7"/>
  <c r="B1821" i="7"/>
  <c r="A1821" i="7"/>
  <c r="B1820" i="7"/>
  <c r="A1820" i="7"/>
  <c r="B1819" i="7"/>
  <c r="A1819" i="7"/>
  <c r="B1818" i="7"/>
  <c r="A1818" i="7"/>
  <c r="B1817" i="7"/>
  <c r="A1817" i="7"/>
  <c r="B1816" i="7"/>
  <c r="A1816" i="7"/>
  <c r="B1815" i="7"/>
  <c r="A1815" i="7"/>
  <c r="B1814" i="7"/>
  <c r="A1814" i="7"/>
  <c r="B1813" i="7"/>
  <c r="A1813" i="7"/>
  <c r="B1812" i="7"/>
  <c r="A1812" i="7"/>
  <c r="B1811" i="7"/>
  <c r="A1811" i="7"/>
  <c r="B1810" i="7"/>
  <c r="A1810" i="7"/>
  <c r="B1809" i="7"/>
  <c r="A1809" i="7"/>
  <c r="B1808" i="7"/>
  <c r="A1808" i="7"/>
  <c r="B1807" i="7"/>
  <c r="A1807" i="7"/>
  <c r="B1806" i="7"/>
  <c r="A1806" i="7"/>
  <c r="B1805" i="7"/>
  <c r="A1805" i="7"/>
  <c r="B1804" i="7"/>
  <c r="A1804" i="7"/>
  <c r="B1803" i="7"/>
  <c r="A1803" i="7"/>
  <c r="B1802" i="7"/>
  <c r="A1802" i="7"/>
  <c r="B1801" i="7"/>
  <c r="A1801" i="7"/>
  <c r="B1800" i="7"/>
  <c r="A1800" i="7"/>
  <c r="B1799" i="7"/>
  <c r="A1799" i="7"/>
  <c r="B1798" i="7"/>
  <c r="A1798" i="7"/>
  <c r="B1797" i="7"/>
  <c r="A1797" i="7"/>
  <c r="B1796" i="7"/>
  <c r="A1796" i="7"/>
  <c r="B1795" i="7"/>
  <c r="A1795" i="7"/>
  <c r="B1794" i="7"/>
  <c r="A1794" i="7"/>
  <c r="B1793" i="7"/>
  <c r="A1793" i="7"/>
  <c r="B1792" i="7"/>
  <c r="A1792" i="7"/>
  <c r="B1791" i="7"/>
  <c r="A1791" i="7"/>
  <c r="B1790" i="7"/>
  <c r="A1790" i="7"/>
  <c r="B1789" i="7"/>
  <c r="A1789" i="7"/>
  <c r="B1788" i="7"/>
  <c r="A1788" i="7"/>
  <c r="B1787" i="7"/>
  <c r="A1787" i="7"/>
  <c r="B1786" i="7"/>
  <c r="A1786" i="7"/>
  <c r="B1785" i="7"/>
  <c r="A1785" i="7"/>
  <c r="B1784" i="7"/>
  <c r="A1784" i="7"/>
  <c r="B1783" i="7"/>
  <c r="A1783" i="7"/>
  <c r="B1782" i="7"/>
  <c r="A1782" i="7"/>
  <c r="B1781" i="7"/>
  <c r="A1781" i="7"/>
  <c r="B1780" i="7"/>
  <c r="A1780" i="7"/>
  <c r="B1779" i="7"/>
  <c r="A1779" i="7"/>
  <c r="B1778" i="7"/>
  <c r="A1778" i="7"/>
  <c r="B1777" i="7"/>
  <c r="A1777" i="7"/>
  <c r="B1776" i="7"/>
  <c r="A1776" i="7"/>
  <c r="B1775" i="7"/>
  <c r="A1775" i="7"/>
  <c r="B1774" i="7"/>
  <c r="A1774" i="7"/>
  <c r="B1773" i="7"/>
  <c r="A1773" i="7"/>
  <c r="B1772" i="7"/>
  <c r="A1772" i="7"/>
  <c r="B1771" i="7"/>
  <c r="A1771" i="7"/>
  <c r="B1770" i="7"/>
  <c r="A1770" i="7"/>
  <c r="B1769" i="7"/>
  <c r="A1769" i="7"/>
  <c r="B1768" i="7"/>
  <c r="A1768" i="7"/>
  <c r="B1767" i="7"/>
  <c r="A1767" i="7"/>
  <c r="B1766" i="7"/>
  <c r="A1766" i="7"/>
  <c r="B1765" i="7"/>
  <c r="A1765" i="7"/>
  <c r="B1764" i="7"/>
  <c r="A1764" i="7"/>
  <c r="B1763" i="7"/>
  <c r="A1763" i="7"/>
  <c r="B1762" i="7"/>
  <c r="A1762" i="7"/>
  <c r="B1761" i="7"/>
  <c r="A1761" i="7"/>
  <c r="B1760" i="7"/>
  <c r="A1760" i="7"/>
  <c r="B1759" i="7"/>
  <c r="A1759" i="7"/>
  <c r="B1758" i="7"/>
  <c r="A1758" i="7"/>
  <c r="B1757" i="7"/>
  <c r="A1757" i="7"/>
  <c r="B1756" i="7"/>
  <c r="A1756" i="7"/>
  <c r="B1755" i="7"/>
  <c r="A1755" i="7"/>
  <c r="B1754" i="7"/>
  <c r="A1754" i="7"/>
  <c r="B1753" i="7"/>
  <c r="A1753" i="7"/>
  <c r="B1752" i="7"/>
  <c r="A1752" i="7"/>
  <c r="B1751" i="7"/>
  <c r="A1751" i="7"/>
  <c r="B1750" i="7"/>
  <c r="A1750" i="7"/>
  <c r="B1749" i="7"/>
  <c r="A1749" i="7"/>
  <c r="B1748" i="7"/>
  <c r="A1748" i="7"/>
  <c r="B1747" i="7"/>
  <c r="A1747" i="7"/>
  <c r="B1746" i="7"/>
  <c r="A1746" i="7"/>
  <c r="B1745" i="7"/>
  <c r="A1745" i="7"/>
  <c r="B1744" i="7"/>
  <c r="A1744" i="7"/>
  <c r="B1743" i="7"/>
  <c r="A1743" i="7"/>
  <c r="B1742" i="7"/>
  <c r="A1742" i="7"/>
  <c r="B1741" i="7"/>
  <c r="A1741" i="7"/>
  <c r="B1740" i="7"/>
  <c r="A1740" i="7"/>
  <c r="B1739" i="7"/>
  <c r="A1739" i="7"/>
  <c r="B1738" i="7"/>
  <c r="A1738" i="7"/>
  <c r="B1737" i="7"/>
  <c r="A1737" i="7"/>
  <c r="B1736" i="7"/>
  <c r="A1736" i="7"/>
  <c r="B1735" i="7"/>
  <c r="A1735" i="7"/>
  <c r="B1734" i="7"/>
  <c r="A1734" i="7"/>
  <c r="B1733" i="7"/>
  <c r="A1733" i="7"/>
  <c r="B1732" i="7"/>
  <c r="A1732" i="7"/>
  <c r="B1731" i="7"/>
  <c r="A1731" i="7"/>
  <c r="B1730" i="7"/>
  <c r="A1730" i="7"/>
  <c r="B1729" i="7"/>
  <c r="A1729" i="7"/>
  <c r="B1728" i="7"/>
  <c r="A1728" i="7"/>
  <c r="B1727" i="7"/>
  <c r="A1727" i="7"/>
  <c r="B1726" i="7"/>
  <c r="A1726" i="7"/>
  <c r="B1725" i="7"/>
  <c r="A1725" i="7"/>
  <c r="B1724" i="7"/>
  <c r="A1724" i="7"/>
  <c r="B1723" i="7"/>
  <c r="A1723" i="7"/>
  <c r="B1722" i="7"/>
  <c r="A1722" i="7"/>
  <c r="B1721" i="7"/>
  <c r="A1721" i="7"/>
  <c r="B1720" i="7"/>
  <c r="A1720" i="7"/>
  <c r="B1719" i="7"/>
  <c r="A1719" i="7"/>
  <c r="B1718" i="7"/>
  <c r="A1718" i="7"/>
  <c r="B1717" i="7"/>
  <c r="A1717" i="7"/>
  <c r="B1716" i="7"/>
  <c r="A1716" i="7"/>
  <c r="B1715" i="7"/>
  <c r="A1715" i="7"/>
  <c r="B1714" i="7"/>
  <c r="A1714" i="7"/>
  <c r="B1713" i="7"/>
  <c r="A1713" i="7"/>
  <c r="B1712" i="7"/>
  <c r="A1712" i="7"/>
  <c r="B1711" i="7"/>
  <c r="A1711" i="7"/>
  <c r="B1710" i="7"/>
  <c r="A1710" i="7"/>
  <c r="B1709" i="7"/>
  <c r="A1709" i="7"/>
  <c r="B1708" i="7"/>
  <c r="A1708" i="7"/>
  <c r="B1707" i="7"/>
  <c r="A1707" i="7"/>
  <c r="B1706" i="7"/>
  <c r="A1706" i="7"/>
  <c r="B1705" i="7"/>
  <c r="A1705" i="7"/>
  <c r="B1704" i="7"/>
  <c r="A1704" i="7"/>
  <c r="B1703" i="7"/>
  <c r="A1703" i="7"/>
  <c r="B1702" i="7"/>
  <c r="A1702" i="7"/>
  <c r="B1701" i="7"/>
  <c r="A1701" i="7"/>
  <c r="B1700" i="7"/>
  <c r="A1700" i="7"/>
  <c r="B1699" i="7"/>
  <c r="A1699" i="7"/>
  <c r="B1698" i="7"/>
  <c r="A1698" i="7"/>
  <c r="B1697" i="7"/>
  <c r="A1697" i="7"/>
  <c r="B1696" i="7"/>
  <c r="A1696" i="7"/>
  <c r="B1695" i="7"/>
  <c r="A1695" i="7"/>
  <c r="B1694" i="7"/>
  <c r="A1694" i="7"/>
  <c r="B1693" i="7"/>
  <c r="A1693" i="7"/>
  <c r="B1692" i="7"/>
  <c r="A1692" i="7"/>
  <c r="B1691" i="7"/>
  <c r="A1691" i="7"/>
  <c r="B1690" i="7"/>
  <c r="A1690" i="7"/>
  <c r="B1689" i="7"/>
  <c r="A1689" i="7"/>
  <c r="B1688" i="7"/>
  <c r="A1688" i="7"/>
  <c r="B1687" i="7"/>
  <c r="A1687" i="7"/>
  <c r="B1686" i="7"/>
  <c r="A1686" i="7"/>
  <c r="B1685" i="7"/>
  <c r="A1685" i="7"/>
  <c r="B1684" i="7"/>
  <c r="A1684" i="7"/>
  <c r="B1683" i="7"/>
  <c r="A1683" i="7"/>
  <c r="B1682" i="7"/>
  <c r="A1682" i="7"/>
  <c r="B1681" i="7"/>
  <c r="A1681" i="7"/>
  <c r="B1680" i="7"/>
  <c r="A1680" i="7"/>
  <c r="B1679" i="7"/>
  <c r="A1679" i="7"/>
  <c r="B1678" i="7"/>
  <c r="A1678" i="7"/>
  <c r="B1677" i="7"/>
  <c r="A1677" i="7"/>
  <c r="B1676" i="7"/>
  <c r="A1676" i="7"/>
  <c r="B1675" i="7"/>
  <c r="A1675" i="7"/>
  <c r="B1674" i="7"/>
  <c r="A1674" i="7"/>
  <c r="B1673" i="7"/>
  <c r="A1673" i="7"/>
  <c r="B1672" i="7"/>
  <c r="A1672" i="7"/>
  <c r="B1671" i="7"/>
  <c r="A1671" i="7"/>
  <c r="B1670" i="7"/>
  <c r="A1670" i="7"/>
  <c r="B1669" i="7"/>
  <c r="A1669" i="7"/>
  <c r="B1668" i="7"/>
  <c r="A1668" i="7"/>
  <c r="B1667" i="7"/>
  <c r="A1667" i="7"/>
  <c r="B1666" i="7"/>
  <c r="A1666" i="7"/>
  <c r="B1665" i="7"/>
  <c r="A1665" i="7"/>
  <c r="B1664" i="7"/>
  <c r="A1664" i="7"/>
  <c r="B1663" i="7"/>
  <c r="A1663" i="7"/>
  <c r="B1662" i="7"/>
  <c r="A1662" i="7"/>
  <c r="B1661" i="7"/>
  <c r="A1661" i="7"/>
  <c r="B1660" i="7"/>
  <c r="A1660" i="7"/>
  <c r="B1659" i="7"/>
  <c r="A1659" i="7"/>
  <c r="B1658" i="7"/>
  <c r="A1658" i="7"/>
  <c r="B1657" i="7"/>
  <c r="A1657" i="7"/>
  <c r="B1656" i="7"/>
  <c r="A1656" i="7"/>
  <c r="B1655" i="7"/>
  <c r="A1655" i="7"/>
  <c r="B1654" i="7"/>
  <c r="A1654" i="7"/>
  <c r="B1653" i="7"/>
  <c r="A1653" i="7"/>
  <c r="B1652" i="7"/>
  <c r="A1652" i="7"/>
  <c r="B1651" i="7"/>
  <c r="A1651" i="7"/>
  <c r="B1650" i="7"/>
  <c r="A1650" i="7"/>
  <c r="B1649" i="7"/>
  <c r="A1649" i="7"/>
  <c r="B1648" i="7"/>
  <c r="A1648" i="7"/>
  <c r="B1647" i="7"/>
  <c r="A1647" i="7"/>
  <c r="B1646" i="7"/>
  <c r="A1646" i="7"/>
  <c r="B1645" i="7"/>
  <c r="A1645" i="7"/>
  <c r="B1644" i="7"/>
  <c r="A1644" i="7"/>
  <c r="B1643" i="7"/>
  <c r="A1643" i="7"/>
  <c r="B1642" i="7"/>
  <c r="A1642" i="7"/>
  <c r="B1641" i="7"/>
  <c r="A1641" i="7"/>
  <c r="B1640" i="7"/>
  <c r="A1640" i="7"/>
  <c r="B1639" i="7"/>
  <c r="A1639" i="7"/>
  <c r="B1638" i="7"/>
  <c r="A1638" i="7"/>
  <c r="B1637" i="7"/>
  <c r="A1637" i="7"/>
  <c r="B1636" i="7"/>
  <c r="A1636" i="7"/>
  <c r="B1635" i="7"/>
  <c r="A1635" i="7"/>
  <c r="B1634" i="7"/>
  <c r="A1634" i="7"/>
  <c r="B1633" i="7"/>
  <c r="A1633" i="7"/>
  <c r="B1632" i="7"/>
  <c r="A1632" i="7"/>
  <c r="B1631" i="7"/>
  <c r="A1631" i="7"/>
  <c r="B1630" i="7"/>
  <c r="A1630" i="7"/>
  <c r="B1629" i="7"/>
  <c r="A1629" i="7"/>
  <c r="B1628" i="7"/>
  <c r="A1628" i="7"/>
  <c r="B1627" i="7"/>
  <c r="A1627" i="7"/>
  <c r="B1626" i="7"/>
  <c r="A1626" i="7"/>
  <c r="B1625" i="7"/>
  <c r="A1625" i="7"/>
  <c r="B1624" i="7"/>
  <c r="A1624" i="7"/>
  <c r="B1623" i="7"/>
  <c r="A1623" i="7"/>
  <c r="B1622" i="7"/>
  <c r="A1622" i="7"/>
  <c r="B1621" i="7"/>
  <c r="A1621" i="7"/>
  <c r="B1620" i="7"/>
  <c r="A1620" i="7"/>
  <c r="B1619" i="7"/>
  <c r="A1619" i="7"/>
  <c r="B1618" i="7"/>
  <c r="A1618" i="7"/>
  <c r="B1617" i="7"/>
  <c r="A1617" i="7"/>
  <c r="B1616" i="7"/>
  <c r="A1616" i="7"/>
  <c r="B1615" i="7"/>
  <c r="A1615" i="7"/>
  <c r="B1614" i="7"/>
  <c r="A1614" i="7"/>
  <c r="B1613" i="7"/>
  <c r="A1613" i="7"/>
  <c r="B1612" i="7"/>
  <c r="A1612" i="7"/>
  <c r="B1611" i="7"/>
  <c r="A1611" i="7"/>
  <c r="B1610" i="7"/>
  <c r="A1610" i="7"/>
  <c r="B1609" i="7"/>
  <c r="A1609" i="7"/>
  <c r="B1608" i="7"/>
  <c r="A1608" i="7"/>
  <c r="B1607" i="7"/>
  <c r="A1607" i="7"/>
  <c r="B1606" i="7"/>
  <c r="A1606" i="7"/>
  <c r="B1605" i="7"/>
  <c r="A1605" i="7"/>
  <c r="B1604" i="7"/>
  <c r="A1604" i="7"/>
  <c r="B1603" i="7"/>
  <c r="A1603" i="7"/>
  <c r="B1602" i="7"/>
  <c r="A1602" i="7"/>
  <c r="B1601" i="7"/>
  <c r="A1601" i="7"/>
  <c r="B1600" i="7"/>
  <c r="A1600" i="7"/>
  <c r="B1599" i="7"/>
  <c r="A1599" i="7"/>
  <c r="B1598" i="7"/>
  <c r="A1598" i="7"/>
  <c r="B1597" i="7"/>
  <c r="A1597" i="7"/>
  <c r="B1596" i="7"/>
  <c r="A1596" i="7"/>
  <c r="B1595" i="7"/>
  <c r="A1595" i="7"/>
  <c r="B1594" i="7"/>
  <c r="A1594" i="7"/>
  <c r="B1593" i="7"/>
  <c r="A1593" i="7"/>
  <c r="B1592" i="7"/>
  <c r="A1592" i="7"/>
  <c r="B1591" i="7"/>
  <c r="A1591" i="7"/>
  <c r="B1590" i="7"/>
  <c r="A1590" i="7"/>
  <c r="B1589" i="7"/>
  <c r="A1589" i="7"/>
  <c r="B1588" i="7"/>
  <c r="A1588" i="7"/>
  <c r="B1587" i="7"/>
  <c r="A1587" i="7"/>
  <c r="B1586" i="7"/>
  <c r="A1586" i="7"/>
  <c r="B1585" i="7"/>
  <c r="A1585" i="7"/>
  <c r="B1584" i="7"/>
  <c r="A1584" i="7"/>
  <c r="B1583" i="7"/>
  <c r="A1583" i="7"/>
  <c r="B1582" i="7"/>
  <c r="A1582" i="7"/>
  <c r="B1581" i="7"/>
  <c r="A1581" i="7"/>
  <c r="B1580" i="7"/>
  <c r="A1580" i="7"/>
  <c r="B1579" i="7"/>
  <c r="A1579" i="7"/>
  <c r="B1578" i="7"/>
  <c r="A1578" i="7"/>
  <c r="B1577" i="7"/>
  <c r="A1577" i="7"/>
  <c r="B1576" i="7"/>
  <c r="A1576" i="7"/>
  <c r="B1575" i="7"/>
  <c r="A1575" i="7"/>
  <c r="B1574" i="7"/>
  <c r="A1574" i="7"/>
  <c r="B1573" i="7"/>
  <c r="A1573" i="7"/>
  <c r="B1572" i="7"/>
  <c r="A1572" i="7"/>
  <c r="B1571" i="7"/>
  <c r="A1571" i="7"/>
  <c r="B1570" i="7"/>
  <c r="A1570" i="7"/>
  <c r="B1569" i="7"/>
  <c r="A1569" i="7"/>
  <c r="B1568" i="7"/>
  <c r="A1568" i="7"/>
  <c r="B1567" i="7"/>
  <c r="A1567" i="7"/>
  <c r="B1566" i="7"/>
  <c r="A1566" i="7"/>
  <c r="B1565" i="7"/>
  <c r="A1565" i="7"/>
  <c r="B1564" i="7"/>
  <c r="A1564" i="7"/>
  <c r="B1563" i="7"/>
  <c r="A1563" i="7"/>
  <c r="B1562" i="7"/>
  <c r="A1562" i="7"/>
  <c r="B1561" i="7"/>
  <c r="A1561" i="7"/>
  <c r="B1560" i="7"/>
  <c r="A1560" i="7"/>
  <c r="B1559" i="7"/>
  <c r="A1559" i="7"/>
  <c r="B1558" i="7"/>
  <c r="A1558" i="7"/>
  <c r="B1557" i="7"/>
  <c r="A1557" i="7"/>
  <c r="B1556" i="7"/>
  <c r="A1556" i="7"/>
  <c r="B1555" i="7"/>
  <c r="A1555" i="7"/>
  <c r="B1554" i="7"/>
  <c r="A1554" i="7"/>
  <c r="B1553" i="7"/>
  <c r="A1553" i="7"/>
  <c r="B1552" i="7"/>
  <c r="A1552" i="7"/>
  <c r="B1551" i="7"/>
  <c r="A1551" i="7"/>
  <c r="B1550" i="7"/>
  <c r="A1550" i="7"/>
  <c r="B1549" i="7"/>
  <c r="A1549" i="7"/>
  <c r="B1548" i="7"/>
  <c r="A1548" i="7"/>
  <c r="B1547" i="7"/>
  <c r="A1547" i="7"/>
  <c r="B1546" i="7"/>
  <c r="A1546" i="7"/>
  <c r="B1545" i="7"/>
  <c r="A1545" i="7"/>
  <c r="B1544" i="7"/>
  <c r="A1544" i="7"/>
  <c r="B1543" i="7"/>
  <c r="A1543" i="7"/>
  <c r="B1542" i="7"/>
  <c r="A1542" i="7"/>
  <c r="B1541" i="7"/>
  <c r="A1541" i="7"/>
  <c r="B1540" i="7"/>
  <c r="A1540" i="7"/>
  <c r="B1539" i="7"/>
  <c r="A1539" i="7"/>
  <c r="B1538" i="7"/>
  <c r="A1538" i="7"/>
  <c r="B1537" i="7"/>
  <c r="A1537" i="7"/>
  <c r="B1536" i="7"/>
  <c r="A1536" i="7"/>
  <c r="B1535" i="7"/>
  <c r="A1535" i="7"/>
  <c r="B1534" i="7"/>
  <c r="A1534" i="7"/>
  <c r="B1533" i="7"/>
  <c r="A1533" i="7"/>
  <c r="B1532" i="7"/>
  <c r="A1532" i="7"/>
  <c r="B1531" i="7"/>
  <c r="A1531" i="7"/>
  <c r="B1530" i="7"/>
  <c r="A1530" i="7"/>
  <c r="B1529" i="7"/>
  <c r="A1529" i="7"/>
  <c r="B1528" i="7"/>
  <c r="A1528" i="7"/>
  <c r="B1527" i="7"/>
  <c r="A1527" i="7"/>
  <c r="B1526" i="7"/>
  <c r="A1526" i="7"/>
  <c r="B1525" i="7"/>
  <c r="A1525" i="7"/>
  <c r="B1524" i="7"/>
  <c r="A1524" i="7"/>
  <c r="B1523" i="7"/>
  <c r="A1523" i="7"/>
  <c r="B1522" i="7"/>
  <c r="A1522" i="7"/>
  <c r="B1521" i="7"/>
  <c r="A1521" i="7"/>
  <c r="B1520" i="7"/>
  <c r="A1520" i="7"/>
  <c r="B1519" i="7"/>
  <c r="A1519" i="7"/>
  <c r="B1518" i="7"/>
  <c r="A1518" i="7"/>
  <c r="B1517" i="7"/>
  <c r="A1517" i="7"/>
  <c r="B1516" i="7"/>
  <c r="A1516" i="7"/>
  <c r="B1515" i="7"/>
  <c r="A1515" i="7"/>
  <c r="B1514" i="7"/>
  <c r="A1514" i="7"/>
  <c r="B1513" i="7"/>
  <c r="A1513" i="7"/>
  <c r="B1512" i="7"/>
  <c r="A1512" i="7"/>
  <c r="B1511" i="7"/>
  <c r="A1511" i="7"/>
  <c r="B1510" i="7"/>
  <c r="A1510" i="7"/>
  <c r="B1509" i="7"/>
  <c r="A1509" i="7"/>
  <c r="B1508" i="7"/>
  <c r="A1508" i="7"/>
  <c r="B1507" i="7"/>
  <c r="A1507" i="7"/>
  <c r="B1506" i="7"/>
  <c r="A1506" i="7"/>
  <c r="B1505" i="7"/>
  <c r="A1505" i="7"/>
  <c r="B1504" i="7"/>
  <c r="A1504" i="7"/>
  <c r="B1503" i="7"/>
  <c r="A1503" i="7"/>
  <c r="B1502" i="7"/>
  <c r="A1502" i="7"/>
  <c r="B1501" i="7"/>
  <c r="A1501" i="7"/>
  <c r="B1500" i="7"/>
  <c r="A1500" i="7"/>
  <c r="B1499" i="7"/>
  <c r="A1499" i="7"/>
  <c r="B1498" i="7"/>
  <c r="A1498" i="7"/>
  <c r="B1497" i="7"/>
  <c r="A1497" i="7"/>
  <c r="B1496" i="7"/>
  <c r="A1496" i="7"/>
  <c r="B1495" i="7"/>
  <c r="A1495" i="7"/>
  <c r="B1494" i="7"/>
  <c r="A1494" i="7"/>
  <c r="B1493" i="7"/>
  <c r="A1493" i="7"/>
  <c r="B1492" i="7"/>
  <c r="A1492" i="7"/>
  <c r="B1491" i="7"/>
  <c r="A1491" i="7"/>
  <c r="B1490" i="7"/>
  <c r="A1490" i="7"/>
  <c r="B1489" i="7"/>
  <c r="A1489" i="7"/>
  <c r="B1488" i="7"/>
  <c r="A1488" i="7"/>
  <c r="B1487" i="7"/>
  <c r="A1487" i="7"/>
  <c r="B1486" i="7"/>
  <c r="A1486" i="7"/>
  <c r="B1485" i="7"/>
  <c r="A1485" i="7"/>
  <c r="B1484" i="7"/>
  <c r="A1484" i="7"/>
  <c r="B1483" i="7"/>
  <c r="A1483" i="7"/>
  <c r="B1482" i="7"/>
  <c r="A1482" i="7"/>
  <c r="B1481" i="7"/>
  <c r="A1481" i="7"/>
  <c r="B1480" i="7"/>
  <c r="A1480" i="7"/>
  <c r="B1479" i="7"/>
  <c r="A1479" i="7"/>
  <c r="B1478" i="7"/>
  <c r="A1478" i="7"/>
  <c r="B1477" i="7"/>
  <c r="A1477" i="7"/>
  <c r="B1476" i="7"/>
  <c r="A1476" i="7"/>
  <c r="B1475" i="7"/>
  <c r="A1475" i="7"/>
  <c r="B1474" i="7"/>
  <c r="A1474" i="7"/>
  <c r="B1473" i="7"/>
  <c r="A1473" i="7"/>
  <c r="B1472" i="7"/>
  <c r="A1472" i="7"/>
  <c r="B1471" i="7"/>
  <c r="A1471" i="7"/>
  <c r="B1470" i="7"/>
  <c r="A1470" i="7"/>
  <c r="B1469" i="7"/>
  <c r="A1469" i="7"/>
  <c r="B1468" i="7"/>
  <c r="A1468" i="7"/>
  <c r="B1467" i="7"/>
  <c r="A1467" i="7"/>
  <c r="B1466" i="7"/>
  <c r="A1466" i="7"/>
  <c r="B1465" i="7"/>
  <c r="A1465" i="7"/>
  <c r="B1464" i="7"/>
  <c r="A1464" i="7"/>
  <c r="B1463" i="7"/>
  <c r="A1463" i="7"/>
  <c r="B1462" i="7"/>
  <c r="A1462" i="7"/>
  <c r="B1461" i="7"/>
  <c r="A1461" i="7"/>
  <c r="B1460" i="7"/>
  <c r="A1460" i="7"/>
  <c r="B1459" i="7"/>
  <c r="A1459" i="7"/>
  <c r="B1458" i="7"/>
  <c r="A1458" i="7"/>
  <c r="B1457" i="7"/>
  <c r="A1457" i="7"/>
  <c r="B1456" i="7"/>
  <c r="A1456" i="7"/>
  <c r="B1455" i="7"/>
  <c r="A1455" i="7"/>
  <c r="B1454" i="7"/>
  <c r="A1454" i="7"/>
  <c r="B1453" i="7"/>
  <c r="A1453" i="7"/>
  <c r="B1452" i="7"/>
  <c r="A1452" i="7"/>
  <c r="B1451" i="7"/>
  <c r="A1451" i="7"/>
  <c r="B1450" i="7"/>
  <c r="A1450" i="7"/>
  <c r="B1449" i="7"/>
  <c r="A1449" i="7"/>
  <c r="B1448" i="7"/>
  <c r="A1448" i="7"/>
  <c r="B1447" i="7"/>
  <c r="A1447" i="7"/>
  <c r="B1446" i="7"/>
  <c r="A1446" i="7"/>
  <c r="B1445" i="7"/>
  <c r="A1445" i="7"/>
  <c r="B1444" i="7"/>
  <c r="A1444" i="7"/>
  <c r="B1443" i="7"/>
  <c r="A1443" i="7"/>
  <c r="B1442" i="7"/>
  <c r="A1442" i="7"/>
  <c r="B1441" i="7"/>
  <c r="A1441" i="7"/>
  <c r="B1440" i="7"/>
  <c r="A1440" i="7"/>
  <c r="B1439" i="7"/>
  <c r="A1439" i="7"/>
  <c r="B1438" i="7"/>
  <c r="A1438" i="7"/>
  <c r="B1437" i="7"/>
  <c r="A1437" i="7"/>
  <c r="B1436" i="7"/>
  <c r="A1436" i="7"/>
  <c r="B1435" i="7"/>
  <c r="A1435" i="7"/>
  <c r="B1434" i="7"/>
  <c r="A1434" i="7"/>
  <c r="B1433" i="7"/>
  <c r="A1433" i="7"/>
  <c r="B1432" i="7"/>
  <c r="A1432" i="7"/>
  <c r="B1431" i="7"/>
  <c r="A1431" i="7"/>
  <c r="B1430" i="7"/>
  <c r="A1430" i="7"/>
  <c r="B1429" i="7"/>
  <c r="A1429" i="7"/>
  <c r="B1428" i="7"/>
  <c r="A1428" i="7"/>
  <c r="B1427" i="7"/>
  <c r="A1427" i="7"/>
  <c r="B1426" i="7"/>
  <c r="A1426" i="7"/>
  <c r="B1425" i="7"/>
  <c r="A1425" i="7"/>
  <c r="B1424" i="7"/>
  <c r="A1424" i="7"/>
  <c r="B1423" i="7"/>
  <c r="A1423" i="7"/>
  <c r="B1422" i="7"/>
  <c r="A1422" i="7"/>
  <c r="B1421" i="7"/>
  <c r="A1421" i="7"/>
  <c r="B1420" i="7"/>
  <c r="A1420" i="7"/>
  <c r="B1419" i="7"/>
  <c r="A1419" i="7"/>
  <c r="B1418" i="7"/>
  <c r="A1418" i="7"/>
  <c r="B1417" i="7"/>
  <c r="A1417" i="7"/>
  <c r="B1416" i="7"/>
  <c r="A1416" i="7"/>
  <c r="B1415" i="7"/>
  <c r="A1415" i="7"/>
  <c r="B1414" i="7"/>
  <c r="A1414" i="7"/>
  <c r="B1413" i="7"/>
  <c r="A1413" i="7"/>
  <c r="B1412" i="7"/>
  <c r="A1412" i="7"/>
  <c r="B1411" i="7"/>
  <c r="A1411" i="7"/>
  <c r="B1410" i="7"/>
  <c r="A1410" i="7"/>
  <c r="B1409" i="7"/>
  <c r="A1409" i="7"/>
  <c r="B1408" i="7"/>
  <c r="A1408" i="7"/>
  <c r="B1407" i="7"/>
  <c r="A1407" i="7"/>
  <c r="B1406" i="7"/>
  <c r="A1406" i="7"/>
  <c r="B1405" i="7"/>
  <c r="A1405" i="7"/>
  <c r="B1404" i="7"/>
  <c r="A1404" i="7"/>
  <c r="B1403" i="7"/>
  <c r="A1403" i="7"/>
  <c r="B1402" i="7"/>
  <c r="A1402" i="7"/>
  <c r="B1401" i="7"/>
  <c r="A1401" i="7"/>
  <c r="B1400" i="7"/>
  <c r="A1400" i="7"/>
  <c r="B1399" i="7"/>
  <c r="A1399" i="7"/>
  <c r="B1398" i="7"/>
  <c r="A1398" i="7"/>
  <c r="B1397" i="7"/>
  <c r="A1397" i="7"/>
  <c r="B1396" i="7"/>
  <c r="A1396" i="7"/>
  <c r="B1395" i="7"/>
  <c r="A1395" i="7"/>
  <c r="B1394" i="7"/>
  <c r="A1394" i="7"/>
  <c r="B1393" i="7"/>
  <c r="A1393" i="7"/>
  <c r="B1392" i="7"/>
  <c r="A1392" i="7"/>
  <c r="B1391" i="7"/>
  <c r="A1391" i="7"/>
  <c r="B1390" i="7"/>
  <c r="A1390" i="7"/>
  <c r="B1389" i="7"/>
  <c r="A1389" i="7"/>
  <c r="B1388" i="7"/>
  <c r="A1388" i="7"/>
  <c r="B1387" i="7"/>
  <c r="A1387" i="7"/>
  <c r="B1386" i="7"/>
  <c r="A1386" i="7"/>
  <c r="B1385" i="7"/>
  <c r="A1385" i="7"/>
  <c r="B1384" i="7"/>
  <c r="A1384" i="7"/>
  <c r="B1383" i="7"/>
  <c r="A1383" i="7"/>
  <c r="B1382" i="7"/>
  <c r="A1382" i="7"/>
  <c r="B1381" i="7"/>
  <c r="A1381" i="7"/>
  <c r="B1380" i="7"/>
  <c r="A1380" i="7"/>
  <c r="B1379" i="7"/>
  <c r="A1379" i="7"/>
  <c r="B1378" i="7"/>
  <c r="A1378" i="7"/>
  <c r="B1377" i="7"/>
  <c r="A1377" i="7"/>
  <c r="B1376" i="7"/>
  <c r="A1376" i="7"/>
  <c r="B1375" i="7"/>
  <c r="A1375" i="7"/>
  <c r="B1374" i="7"/>
  <c r="A1374" i="7"/>
  <c r="B1373" i="7"/>
  <c r="A1373" i="7"/>
  <c r="B1372" i="7"/>
  <c r="A1372" i="7"/>
  <c r="B1371" i="7"/>
  <c r="A1371" i="7"/>
  <c r="B1370" i="7"/>
  <c r="A1370" i="7"/>
  <c r="B1369" i="7"/>
  <c r="A1369" i="7"/>
  <c r="B1368" i="7"/>
  <c r="A1368" i="7"/>
  <c r="B1367" i="7"/>
  <c r="A1367" i="7"/>
  <c r="B1366" i="7"/>
  <c r="A1366" i="7"/>
  <c r="B1365" i="7"/>
  <c r="A1365" i="7"/>
  <c r="B1364" i="7"/>
  <c r="A1364" i="7"/>
  <c r="B1363" i="7"/>
  <c r="A1363" i="7"/>
  <c r="B1362" i="7"/>
  <c r="A1362" i="7"/>
  <c r="B1361" i="7"/>
  <c r="A1361" i="7"/>
  <c r="B1360" i="7"/>
  <c r="A1360" i="7"/>
  <c r="B1359" i="7"/>
  <c r="A1359" i="7"/>
  <c r="B1358" i="7"/>
  <c r="A1358" i="7"/>
  <c r="B1357" i="7"/>
  <c r="A1357" i="7"/>
  <c r="B1356" i="7"/>
  <c r="A1356" i="7"/>
  <c r="B1355" i="7"/>
  <c r="A1355" i="7"/>
  <c r="B1354" i="7"/>
  <c r="A1354" i="7"/>
  <c r="B1353" i="7"/>
  <c r="A1353" i="7"/>
  <c r="B1352" i="7"/>
  <c r="A1352" i="7"/>
  <c r="B1351" i="7"/>
  <c r="A1351" i="7"/>
  <c r="B1350" i="7"/>
  <c r="A1350" i="7"/>
  <c r="B1349" i="7"/>
  <c r="A1349" i="7"/>
  <c r="B1348" i="7"/>
  <c r="A1348" i="7"/>
  <c r="B1347" i="7"/>
  <c r="A1347" i="7"/>
  <c r="B1346" i="7"/>
  <c r="A1346" i="7"/>
  <c r="B1345" i="7"/>
  <c r="A1345" i="7"/>
  <c r="B1344" i="7"/>
  <c r="A1344" i="7"/>
  <c r="B1343" i="7"/>
  <c r="A1343" i="7"/>
  <c r="B1342" i="7"/>
  <c r="A1342" i="7"/>
  <c r="B1341" i="7"/>
  <c r="A1341" i="7"/>
  <c r="B1340" i="7"/>
  <c r="A1340" i="7"/>
  <c r="B1339" i="7"/>
  <c r="A1339" i="7"/>
  <c r="B1338" i="7"/>
  <c r="A1338" i="7"/>
  <c r="B1337" i="7"/>
  <c r="A1337" i="7"/>
  <c r="B1336" i="7"/>
  <c r="A1336" i="7"/>
  <c r="B1335" i="7"/>
  <c r="A1335" i="7"/>
  <c r="B1334" i="7"/>
  <c r="A1334" i="7"/>
  <c r="B1333" i="7"/>
  <c r="A1333" i="7"/>
  <c r="B1332" i="7"/>
  <c r="A1332" i="7"/>
  <c r="B1331" i="7"/>
  <c r="A1331" i="7"/>
  <c r="B1330" i="7"/>
  <c r="A1330" i="7"/>
  <c r="B1329" i="7"/>
  <c r="A1329" i="7"/>
  <c r="B1328" i="7"/>
  <c r="A1328" i="7"/>
  <c r="B1327" i="7"/>
  <c r="A1327" i="7"/>
  <c r="B1326" i="7"/>
  <c r="A1326" i="7"/>
  <c r="B1325" i="7"/>
  <c r="A1325" i="7"/>
  <c r="B1324" i="7"/>
  <c r="A1324" i="7"/>
  <c r="B1323" i="7"/>
  <c r="A1323" i="7"/>
  <c r="B1322" i="7"/>
  <c r="A1322" i="7"/>
  <c r="B1321" i="7"/>
  <c r="A1321" i="7"/>
  <c r="B1320" i="7"/>
  <c r="A1320" i="7"/>
  <c r="B1319" i="7"/>
  <c r="A1319" i="7"/>
  <c r="B1318" i="7"/>
  <c r="A1318" i="7"/>
  <c r="B1317" i="7"/>
  <c r="A1317" i="7"/>
  <c r="B1316" i="7"/>
  <c r="A1316" i="7"/>
  <c r="B1315" i="7"/>
  <c r="A1315" i="7"/>
  <c r="B1314" i="7"/>
  <c r="A1314" i="7"/>
  <c r="B1313" i="7"/>
  <c r="A1313" i="7"/>
  <c r="B1312" i="7"/>
  <c r="A1312" i="7"/>
  <c r="B1311" i="7"/>
  <c r="A1311" i="7"/>
  <c r="B1310" i="7"/>
  <c r="A1310" i="7"/>
  <c r="B1309" i="7"/>
  <c r="A1309" i="7"/>
  <c r="B1308" i="7"/>
  <c r="A1308" i="7"/>
  <c r="B1307" i="7"/>
  <c r="A1307" i="7"/>
  <c r="B1306" i="7"/>
  <c r="A1306" i="7"/>
  <c r="B1305" i="7"/>
  <c r="A1305" i="7"/>
  <c r="B1304" i="7"/>
  <c r="A1304" i="7"/>
  <c r="B1303" i="7"/>
  <c r="A1303" i="7"/>
  <c r="B1302" i="7"/>
  <c r="A1302" i="7"/>
  <c r="B1301" i="7"/>
  <c r="A1301" i="7"/>
  <c r="B1300" i="7"/>
  <c r="A1300" i="7"/>
  <c r="B1299" i="7"/>
  <c r="A1299" i="7"/>
  <c r="B1298" i="7"/>
  <c r="A1298" i="7"/>
  <c r="B1297" i="7"/>
  <c r="A1297" i="7"/>
  <c r="B1296" i="7"/>
  <c r="A1296" i="7"/>
  <c r="B1295" i="7"/>
  <c r="A1295" i="7"/>
  <c r="B1294" i="7"/>
  <c r="A1294" i="7"/>
  <c r="B1293" i="7"/>
  <c r="A1293" i="7"/>
  <c r="B1292" i="7"/>
  <c r="A1292" i="7"/>
  <c r="B1291" i="7"/>
  <c r="A1291" i="7"/>
  <c r="B1290" i="7"/>
  <c r="A1290" i="7"/>
  <c r="B1289" i="7"/>
  <c r="A1289" i="7"/>
  <c r="B1288" i="7"/>
  <c r="A1288" i="7"/>
  <c r="B1287" i="7"/>
  <c r="A1287" i="7"/>
  <c r="B1286" i="7"/>
  <c r="A1286" i="7"/>
  <c r="B1285" i="7"/>
  <c r="A1285" i="7"/>
  <c r="B1284" i="7"/>
  <c r="A1284" i="7"/>
  <c r="B1283" i="7"/>
  <c r="A1283" i="7"/>
  <c r="B1282" i="7"/>
  <c r="A1282" i="7"/>
  <c r="B1281" i="7"/>
  <c r="A1281" i="7"/>
  <c r="B1280" i="7"/>
  <c r="A1280" i="7"/>
  <c r="B1279" i="7"/>
  <c r="A1279" i="7"/>
  <c r="B1278" i="7"/>
  <c r="A1278" i="7"/>
  <c r="B1277" i="7"/>
  <c r="A1277" i="7"/>
  <c r="B1276" i="7"/>
  <c r="A1276" i="7"/>
  <c r="B1275" i="7"/>
  <c r="A1275" i="7"/>
  <c r="B1274" i="7"/>
  <c r="A1274" i="7"/>
  <c r="B1273" i="7"/>
  <c r="A1273" i="7"/>
  <c r="B1272" i="7"/>
  <c r="A1272" i="7"/>
  <c r="B1271" i="7"/>
  <c r="A1271" i="7"/>
  <c r="B1270" i="7"/>
  <c r="A1270" i="7"/>
  <c r="B1269" i="7"/>
  <c r="A1269" i="7"/>
  <c r="B1268" i="7"/>
  <c r="A1268" i="7"/>
  <c r="B1267" i="7"/>
  <c r="A1267" i="7"/>
  <c r="B1266" i="7"/>
  <c r="A1266" i="7"/>
  <c r="B1265" i="7"/>
  <c r="A1265" i="7"/>
  <c r="B1264" i="7"/>
  <c r="A1264" i="7"/>
  <c r="B1263" i="7"/>
  <c r="A1263" i="7"/>
  <c r="B1262" i="7"/>
  <c r="A1262" i="7"/>
  <c r="B1261" i="7"/>
  <c r="A1261" i="7"/>
  <c r="B1260" i="7"/>
  <c r="A1260" i="7"/>
  <c r="B1259" i="7"/>
  <c r="A1259" i="7"/>
  <c r="B1258" i="7"/>
  <c r="A1258" i="7"/>
  <c r="B1257" i="7"/>
  <c r="A1257" i="7"/>
  <c r="B1256" i="7"/>
  <c r="A1256" i="7"/>
  <c r="B1255" i="7"/>
  <c r="A1255" i="7"/>
  <c r="B1254" i="7"/>
  <c r="A1254" i="7"/>
  <c r="B1253" i="7"/>
  <c r="A1253" i="7"/>
  <c r="B1252" i="7"/>
  <c r="A1252" i="7"/>
  <c r="B1251" i="7"/>
  <c r="A1251" i="7"/>
  <c r="B1250" i="7"/>
  <c r="A1250" i="7"/>
  <c r="B1249" i="7"/>
  <c r="A1249" i="7"/>
  <c r="B1248" i="7"/>
  <c r="A1248" i="7"/>
  <c r="B1247" i="7"/>
  <c r="A1247" i="7"/>
  <c r="B1246" i="7"/>
  <c r="A1246" i="7"/>
  <c r="B1245" i="7"/>
  <c r="A1245" i="7"/>
  <c r="B1244" i="7"/>
  <c r="A1244" i="7"/>
  <c r="B1243" i="7"/>
  <c r="A1243" i="7"/>
  <c r="B1242" i="7"/>
  <c r="A1242" i="7"/>
  <c r="B1241" i="7"/>
  <c r="A1241" i="7"/>
  <c r="B1240" i="7"/>
  <c r="A1240" i="7"/>
  <c r="B1239" i="7"/>
  <c r="A1239" i="7"/>
  <c r="B1238" i="7"/>
  <c r="A1238" i="7"/>
  <c r="B1237" i="7"/>
  <c r="A1237" i="7"/>
  <c r="B1236" i="7"/>
  <c r="A1236" i="7"/>
  <c r="B1235" i="7"/>
  <c r="A1235" i="7"/>
  <c r="B1234" i="7"/>
  <c r="A1234" i="7"/>
  <c r="B1233" i="7"/>
  <c r="A1233" i="7"/>
  <c r="B1232" i="7"/>
  <c r="A1232" i="7"/>
  <c r="B1231" i="7"/>
  <c r="A1231" i="7"/>
  <c r="B1230" i="7"/>
  <c r="A1230" i="7"/>
  <c r="B1229" i="7"/>
  <c r="A1229" i="7"/>
  <c r="B1228" i="7"/>
  <c r="A1228" i="7"/>
  <c r="B1227" i="7"/>
  <c r="A1227" i="7"/>
  <c r="B1226" i="7"/>
  <c r="A1226" i="7"/>
  <c r="B1225" i="7"/>
  <c r="A1225" i="7"/>
  <c r="B1224" i="7"/>
  <c r="A1224" i="7"/>
  <c r="B1223" i="7"/>
  <c r="A1223" i="7"/>
  <c r="B1222" i="7"/>
  <c r="A1222" i="7"/>
  <c r="B1221" i="7"/>
  <c r="A1221" i="7"/>
  <c r="B1220" i="7"/>
  <c r="A1220" i="7"/>
  <c r="B1219" i="7"/>
  <c r="A1219" i="7"/>
  <c r="B1218" i="7"/>
  <c r="A1218" i="7"/>
  <c r="B1217" i="7"/>
  <c r="A1217" i="7"/>
  <c r="B1216" i="7"/>
  <c r="A1216" i="7"/>
  <c r="B1215" i="7"/>
  <c r="A1215" i="7"/>
  <c r="B1214" i="7"/>
  <c r="A1214" i="7"/>
  <c r="B1213" i="7"/>
  <c r="A1213" i="7"/>
  <c r="B1212" i="7"/>
  <c r="A1212" i="7"/>
  <c r="B1211" i="7"/>
  <c r="A1211" i="7"/>
  <c r="B1210" i="7"/>
  <c r="A1210" i="7"/>
  <c r="B1209" i="7"/>
  <c r="A1209" i="7"/>
  <c r="B1208" i="7"/>
  <c r="A1208" i="7"/>
  <c r="B1207" i="7"/>
  <c r="A1207" i="7"/>
  <c r="B1206" i="7"/>
  <c r="A1206" i="7"/>
  <c r="B1205" i="7"/>
  <c r="A1205" i="7"/>
  <c r="B1204" i="7"/>
  <c r="A1204" i="7"/>
  <c r="B1203" i="7"/>
  <c r="A1203" i="7"/>
  <c r="B1202" i="7"/>
  <c r="A1202" i="7"/>
  <c r="B1201" i="7"/>
  <c r="A1201" i="7"/>
  <c r="B1200" i="7"/>
  <c r="A1200" i="7"/>
  <c r="B1199" i="7"/>
  <c r="A1199" i="7"/>
  <c r="B1198" i="7"/>
  <c r="A1198" i="7"/>
  <c r="B1197" i="7"/>
  <c r="A1197" i="7"/>
  <c r="B1196" i="7"/>
  <c r="A1196" i="7"/>
  <c r="B1195" i="7"/>
  <c r="A1195" i="7"/>
  <c r="B1194" i="7"/>
  <c r="A1194" i="7"/>
  <c r="B1193" i="7"/>
  <c r="A1193" i="7"/>
  <c r="B1192" i="7"/>
  <c r="A1192" i="7"/>
  <c r="B1191" i="7"/>
  <c r="A1191" i="7"/>
  <c r="B1190" i="7"/>
  <c r="A1190" i="7"/>
  <c r="B1189" i="7"/>
  <c r="A1189" i="7"/>
  <c r="B1188" i="7"/>
  <c r="A1188" i="7"/>
  <c r="B1187" i="7"/>
  <c r="A1187" i="7"/>
  <c r="B1186" i="7"/>
  <c r="A1186" i="7"/>
  <c r="B1185" i="7"/>
  <c r="A1185" i="7"/>
  <c r="B1184" i="7"/>
  <c r="A1184" i="7"/>
  <c r="B1183" i="7"/>
  <c r="A1183" i="7"/>
  <c r="B1182" i="7"/>
  <c r="A1182" i="7"/>
  <c r="B1181" i="7"/>
  <c r="A1181" i="7"/>
  <c r="B1180" i="7"/>
  <c r="A1180" i="7"/>
  <c r="B1179" i="7"/>
  <c r="A1179" i="7"/>
  <c r="B1178" i="7"/>
  <c r="A1178" i="7"/>
  <c r="B1177" i="7"/>
  <c r="A1177" i="7"/>
  <c r="B1176" i="7"/>
  <c r="A1176" i="7"/>
  <c r="B1175" i="7"/>
  <c r="A1175" i="7"/>
  <c r="B1174" i="7"/>
  <c r="A1174" i="7"/>
  <c r="B1173" i="7"/>
  <c r="A1173" i="7"/>
  <c r="B1172" i="7"/>
  <c r="A1172" i="7"/>
  <c r="B1171" i="7"/>
  <c r="A1171" i="7"/>
  <c r="B1170" i="7"/>
  <c r="A1170" i="7"/>
  <c r="B1169" i="7"/>
  <c r="A1169" i="7"/>
  <c r="B1168" i="7"/>
  <c r="A1168" i="7"/>
  <c r="B1167" i="7"/>
  <c r="A1167" i="7"/>
  <c r="B1166" i="7"/>
  <c r="A1166" i="7"/>
  <c r="B1165" i="7"/>
  <c r="A1165" i="7"/>
  <c r="B1164" i="7"/>
  <c r="A1164" i="7"/>
  <c r="B1163" i="7"/>
  <c r="A1163" i="7"/>
  <c r="B1162" i="7"/>
  <c r="A1162" i="7"/>
  <c r="B1161" i="7"/>
  <c r="A1161" i="7"/>
  <c r="B1160" i="7"/>
  <c r="A1160" i="7"/>
  <c r="B1159" i="7"/>
  <c r="A1159" i="7"/>
  <c r="B1158" i="7"/>
  <c r="A1158" i="7"/>
  <c r="B1157" i="7"/>
  <c r="A1157" i="7"/>
  <c r="B1156" i="7"/>
  <c r="A1156" i="7"/>
  <c r="B1155" i="7"/>
  <c r="A1155" i="7"/>
  <c r="B1154" i="7"/>
  <c r="A1154" i="7"/>
  <c r="B1153" i="7"/>
  <c r="A1153" i="7"/>
  <c r="B1152" i="7"/>
  <c r="A1152" i="7"/>
  <c r="B1151" i="7"/>
  <c r="A1151" i="7"/>
  <c r="B1150" i="7"/>
  <c r="A1150" i="7"/>
  <c r="B1149" i="7"/>
  <c r="A1149" i="7"/>
  <c r="B1148" i="7"/>
  <c r="A1148" i="7"/>
  <c r="B1147" i="7"/>
  <c r="A1147" i="7"/>
  <c r="B1146" i="7"/>
  <c r="A1146" i="7"/>
  <c r="B1145" i="7"/>
  <c r="A1145" i="7"/>
  <c r="B1144" i="7"/>
  <c r="A1144" i="7"/>
  <c r="B1143" i="7"/>
  <c r="A1143" i="7"/>
  <c r="B1142" i="7"/>
  <c r="A1142" i="7"/>
  <c r="B1141" i="7"/>
  <c r="A1141" i="7"/>
  <c r="B1140" i="7"/>
  <c r="A1140" i="7"/>
  <c r="B1139" i="7"/>
  <c r="A1139" i="7"/>
  <c r="B1138" i="7"/>
  <c r="A1138" i="7"/>
  <c r="B1137" i="7"/>
  <c r="A1137" i="7"/>
  <c r="B1136" i="7"/>
  <c r="A1136" i="7"/>
  <c r="B1135" i="7"/>
  <c r="A1135" i="7"/>
  <c r="B1134" i="7"/>
  <c r="A1134" i="7"/>
  <c r="B1133" i="7"/>
  <c r="A1133" i="7"/>
  <c r="B1132" i="7"/>
  <c r="A1132" i="7"/>
  <c r="B1131" i="7"/>
  <c r="A1131" i="7"/>
  <c r="B1130" i="7"/>
  <c r="A1130" i="7"/>
  <c r="B1129" i="7"/>
  <c r="A1129" i="7"/>
  <c r="B1128" i="7"/>
  <c r="A1128" i="7"/>
  <c r="B1127" i="7"/>
  <c r="A1127" i="7"/>
  <c r="B1126" i="7"/>
  <c r="A1126" i="7"/>
  <c r="B1125" i="7"/>
  <c r="A1125" i="7"/>
  <c r="B1124" i="7"/>
  <c r="A1124" i="7"/>
  <c r="B1123" i="7"/>
  <c r="A1123" i="7"/>
  <c r="B1122" i="7"/>
  <c r="A1122" i="7"/>
  <c r="B1121" i="7"/>
  <c r="A1121" i="7"/>
  <c r="B1120" i="7"/>
  <c r="A1120" i="7"/>
  <c r="B1119" i="7"/>
  <c r="A1119" i="7"/>
  <c r="B1118" i="7"/>
  <c r="A1118" i="7"/>
  <c r="B1117" i="7"/>
  <c r="A1117" i="7"/>
  <c r="B1116" i="7"/>
  <c r="A1116" i="7"/>
  <c r="B1115" i="7"/>
  <c r="A1115" i="7"/>
  <c r="B1114" i="7"/>
  <c r="A1114" i="7"/>
  <c r="B1113" i="7"/>
  <c r="A1113" i="7"/>
  <c r="B1112" i="7"/>
  <c r="A1112" i="7"/>
  <c r="B1111" i="7"/>
  <c r="A1111" i="7"/>
  <c r="B1110" i="7"/>
  <c r="A1110" i="7"/>
  <c r="B1109" i="7"/>
  <c r="A1109" i="7"/>
  <c r="B1108" i="7"/>
  <c r="A1108" i="7"/>
  <c r="B1107" i="7"/>
  <c r="A1107" i="7"/>
  <c r="B1106" i="7"/>
  <c r="A1106" i="7"/>
  <c r="B1105" i="7"/>
  <c r="A1105" i="7"/>
  <c r="B1104" i="7"/>
  <c r="A1104" i="7"/>
  <c r="B1103" i="7"/>
  <c r="A1103" i="7"/>
  <c r="B1102" i="7"/>
  <c r="A1102" i="7"/>
  <c r="B1101" i="7"/>
  <c r="A1101" i="7"/>
  <c r="B1100" i="7"/>
  <c r="A1100" i="7"/>
  <c r="B1099" i="7"/>
  <c r="A1099" i="7"/>
  <c r="B1098" i="7"/>
  <c r="A1098" i="7"/>
  <c r="B1097" i="7"/>
  <c r="A1097" i="7"/>
  <c r="B1096" i="7"/>
  <c r="A1096" i="7"/>
  <c r="B1095" i="7"/>
  <c r="A1095" i="7"/>
  <c r="B1094" i="7"/>
  <c r="A1094" i="7"/>
  <c r="B1093" i="7"/>
  <c r="A1093" i="7"/>
  <c r="B1092" i="7"/>
  <c r="A1092" i="7"/>
  <c r="B1091" i="7"/>
  <c r="A1091" i="7"/>
  <c r="B1090" i="7"/>
  <c r="A1090" i="7"/>
  <c r="B1089" i="7"/>
  <c r="A1089" i="7"/>
  <c r="B1088" i="7"/>
  <c r="A1088" i="7"/>
  <c r="B1087" i="7"/>
  <c r="A1087" i="7"/>
  <c r="B1086" i="7"/>
  <c r="A1086" i="7"/>
  <c r="B1085" i="7"/>
  <c r="A1085" i="7"/>
  <c r="B1084" i="7"/>
  <c r="A1084" i="7"/>
  <c r="B1083" i="7"/>
  <c r="A1083" i="7"/>
  <c r="B1082" i="7"/>
  <c r="A1082" i="7"/>
  <c r="B1081" i="7"/>
  <c r="A1081" i="7"/>
  <c r="B1080" i="7"/>
  <c r="A1080" i="7"/>
  <c r="B1079" i="7"/>
  <c r="A1079" i="7"/>
  <c r="B1078" i="7"/>
  <c r="A1078" i="7"/>
  <c r="B1077" i="7"/>
  <c r="A1077" i="7"/>
  <c r="B1076" i="7"/>
  <c r="A1076" i="7"/>
  <c r="B1075" i="7"/>
  <c r="A1075" i="7"/>
  <c r="B1074" i="7"/>
  <c r="A1074" i="7"/>
  <c r="B1073" i="7"/>
  <c r="A1073" i="7"/>
  <c r="B1072" i="7"/>
  <c r="A1072" i="7"/>
  <c r="B1071" i="7"/>
  <c r="A1071" i="7"/>
  <c r="B1070" i="7"/>
  <c r="A1070" i="7"/>
  <c r="B1069" i="7"/>
  <c r="A1069" i="7"/>
  <c r="B1068" i="7"/>
  <c r="A1068" i="7"/>
  <c r="B1067" i="7"/>
  <c r="A1067" i="7"/>
  <c r="B1066" i="7"/>
  <c r="A1066" i="7"/>
  <c r="B1065" i="7"/>
  <c r="A1065" i="7"/>
  <c r="B1064" i="7"/>
  <c r="A1064" i="7"/>
  <c r="B1063" i="7"/>
  <c r="A1063" i="7"/>
  <c r="B1062" i="7"/>
  <c r="A1062" i="7"/>
  <c r="B1061" i="7"/>
  <c r="A1061" i="7"/>
  <c r="B1060" i="7"/>
  <c r="A1060" i="7"/>
  <c r="B1059" i="7"/>
  <c r="A1059" i="7"/>
  <c r="B1058" i="7"/>
  <c r="A1058" i="7"/>
  <c r="B1057" i="7"/>
  <c r="A1057" i="7"/>
  <c r="B1056" i="7"/>
  <c r="A1056" i="7"/>
  <c r="B1055" i="7"/>
  <c r="A1055" i="7"/>
  <c r="B1054" i="7"/>
  <c r="A1054" i="7"/>
  <c r="B1053" i="7"/>
  <c r="A1053" i="7"/>
  <c r="B1052" i="7"/>
  <c r="A1052" i="7"/>
  <c r="B1051" i="7"/>
  <c r="A1051" i="7"/>
  <c r="B1050" i="7"/>
  <c r="A1050" i="7"/>
  <c r="B1049" i="7"/>
  <c r="A1049" i="7"/>
  <c r="B1048" i="7"/>
  <c r="A1048" i="7"/>
  <c r="B1047" i="7"/>
  <c r="A1047" i="7"/>
  <c r="B1046" i="7"/>
  <c r="A1046" i="7"/>
  <c r="B1045" i="7"/>
  <c r="A1045" i="7"/>
  <c r="B1044" i="7"/>
  <c r="A1044" i="7"/>
  <c r="B1043" i="7"/>
  <c r="A1043" i="7"/>
  <c r="B1042" i="7"/>
  <c r="A1042" i="7"/>
  <c r="B1041" i="7"/>
  <c r="A1041" i="7"/>
  <c r="B1040" i="7"/>
  <c r="A1040" i="7"/>
  <c r="B1039" i="7"/>
  <c r="A1039" i="7"/>
  <c r="B1038" i="7"/>
  <c r="A1038" i="7"/>
  <c r="B1037" i="7"/>
  <c r="A1037" i="7"/>
  <c r="B1036" i="7"/>
  <c r="A1036" i="7"/>
  <c r="B1035" i="7"/>
  <c r="A1035" i="7"/>
  <c r="B1034" i="7"/>
  <c r="A1034" i="7"/>
  <c r="B1033" i="7"/>
  <c r="A1033" i="7"/>
  <c r="B1032" i="7"/>
  <c r="A1032" i="7"/>
  <c r="B1031" i="7"/>
  <c r="A1031" i="7"/>
  <c r="B1030" i="7"/>
  <c r="A1030" i="7"/>
  <c r="B1029" i="7"/>
  <c r="A1029" i="7"/>
  <c r="B1028" i="7"/>
  <c r="A1028" i="7"/>
  <c r="B1027" i="7"/>
  <c r="A1027" i="7"/>
  <c r="B1026" i="7"/>
  <c r="A1026" i="7"/>
  <c r="B1025" i="7"/>
  <c r="A1025" i="7"/>
  <c r="B1024" i="7"/>
  <c r="A1024" i="7"/>
  <c r="B1023" i="7"/>
  <c r="A1023" i="7"/>
  <c r="B1022" i="7"/>
  <c r="A1022" i="7"/>
  <c r="B1021" i="7"/>
  <c r="A1021" i="7"/>
  <c r="B1020" i="7"/>
  <c r="A1020" i="7"/>
  <c r="B1019" i="7"/>
  <c r="A1019" i="7"/>
  <c r="B1018" i="7"/>
  <c r="A1018" i="7"/>
  <c r="B1017" i="7"/>
  <c r="A1017" i="7"/>
  <c r="B1016" i="7"/>
  <c r="A1016" i="7"/>
  <c r="B1015" i="7"/>
  <c r="A1015" i="7"/>
  <c r="B1014" i="7"/>
  <c r="A1014" i="7"/>
  <c r="B1013" i="7"/>
  <c r="A1013" i="7"/>
  <c r="B1012" i="7"/>
  <c r="A1012" i="7"/>
  <c r="B1011" i="7"/>
  <c r="A1011" i="7"/>
  <c r="B1010" i="7"/>
  <c r="A1010" i="7"/>
  <c r="B1009" i="7"/>
  <c r="A1009" i="7"/>
  <c r="B1008" i="7"/>
  <c r="A1008" i="7"/>
  <c r="B1007" i="7"/>
  <c r="A1007" i="7"/>
  <c r="B1006" i="7"/>
  <c r="A1006" i="7"/>
  <c r="B1005" i="7"/>
  <c r="A1005" i="7"/>
  <c r="B1004" i="7"/>
  <c r="A1004" i="7"/>
  <c r="B1003" i="7"/>
  <c r="A1003" i="7"/>
  <c r="B1002" i="7"/>
  <c r="A1002" i="7"/>
  <c r="B1001" i="7"/>
  <c r="A1001" i="7"/>
  <c r="B1000" i="7"/>
  <c r="A1000" i="7"/>
  <c r="B999" i="7"/>
  <c r="A999" i="7"/>
  <c r="B998" i="7"/>
  <c r="A998" i="7"/>
  <c r="B997" i="7"/>
  <c r="A997" i="7"/>
  <c r="B996" i="7"/>
  <c r="A996" i="7"/>
  <c r="B995" i="7"/>
  <c r="A995" i="7"/>
  <c r="B994" i="7"/>
  <c r="A994" i="7"/>
  <c r="B993" i="7"/>
  <c r="A993" i="7"/>
  <c r="B992" i="7"/>
  <c r="A992" i="7"/>
  <c r="B991" i="7"/>
  <c r="A991" i="7"/>
  <c r="B990" i="7"/>
  <c r="A990" i="7"/>
  <c r="B989" i="7"/>
  <c r="A989" i="7"/>
  <c r="B988" i="7"/>
  <c r="A988" i="7"/>
  <c r="B987" i="7"/>
  <c r="A987" i="7"/>
  <c r="B986" i="7"/>
  <c r="A986" i="7"/>
  <c r="B985" i="7"/>
  <c r="A985" i="7"/>
  <c r="B984" i="7"/>
  <c r="A984" i="7"/>
  <c r="B983" i="7"/>
  <c r="A983" i="7"/>
  <c r="B982" i="7"/>
  <c r="A982" i="7"/>
  <c r="B981" i="7"/>
  <c r="A981" i="7"/>
  <c r="B980" i="7"/>
  <c r="A980" i="7"/>
  <c r="B979" i="7"/>
  <c r="A979" i="7"/>
  <c r="B978" i="7"/>
  <c r="A978" i="7"/>
  <c r="B977" i="7"/>
  <c r="A977" i="7"/>
  <c r="B976" i="7"/>
  <c r="A976" i="7"/>
  <c r="B975" i="7"/>
  <c r="A975" i="7"/>
  <c r="B974" i="7"/>
  <c r="A974" i="7"/>
  <c r="B973" i="7"/>
  <c r="A973" i="7"/>
  <c r="B972" i="7"/>
  <c r="A972" i="7"/>
  <c r="B971" i="7"/>
  <c r="A971" i="7"/>
  <c r="B970" i="7"/>
  <c r="A970" i="7"/>
  <c r="B969" i="7"/>
  <c r="A969" i="7"/>
  <c r="B968" i="7"/>
  <c r="A968" i="7"/>
  <c r="B967" i="7"/>
  <c r="A967" i="7"/>
  <c r="B966" i="7"/>
  <c r="A966" i="7"/>
  <c r="B965" i="7"/>
  <c r="A965" i="7"/>
  <c r="B964" i="7"/>
  <c r="A964" i="7"/>
  <c r="B963" i="7"/>
  <c r="A963" i="7"/>
  <c r="B962" i="7"/>
  <c r="A962" i="7"/>
  <c r="B961" i="7"/>
  <c r="A961" i="7"/>
  <c r="B960" i="7"/>
  <c r="A960" i="7"/>
  <c r="B959" i="7"/>
  <c r="A959" i="7"/>
  <c r="B958" i="7"/>
  <c r="A958" i="7"/>
  <c r="B957" i="7"/>
  <c r="A957" i="7"/>
  <c r="B956" i="7"/>
  <c r="A956" i="7"/>
  <c r="B955" i="7"/>
  <c r="A955" i="7"/>
  <c r="B954" i="7"/>
  <c r="A954" i="7"/>
  <c r="B953" i="7"/>
  <c r="A953" i="7"/>
  <c r="B952" i="7"/>
  <c r="A952" i="7"/>
  <c r="B951" i="7"/>
  <c r="A951" i="7"/>
  <c r="B950" i="7"/>
  <c r="A950" i="7"/>
  <c r="B949" i="7"/>
  <c r="A949" i="7"/>
  <c r="B948" i="7"/>
  <c r="A948" i="7"/>
  <c r="B947" i="7"/>
  <c r="A947" i="7"/>
  <c r="B946" i="7"/>
  <c r="A946" i="7"/>
  <c r="B945" i="7"/>
  <c r="A945" i="7"/>
  <c r="B944" i="7"/>
  <c r="A944" i="7"/>
  <c r="B943" i="7"/>
  <c r="A943" i="7"/>
  <c r="B942" i="7"/>
  <c r="A942" i="7"/>
  <c r="B941" i="7"/>
  <c r="A941" i="7"/>
  <c r="B940" i="7"/>
  <c r="A940" i="7"/>
  <c r="B939" i="7"/>
  <c r="A939" i="7"/>
  <c r="B938" i="7"/>
  <c r="A938" i="7"/>
  <c r="B937" i="7"/>
  <c r="A937" i="7"/>
  <c r="B936" i="7"/>
  <c r="A936" i="7"/>
  <c r="B935" i="7"/>
  <c r="A935" i="7"/>
  <c r="B934" i="7"/>
  <c r="A934" i="7"/>
  <c r="B933" i="7"/>
  <c r="A933" i="7"/>
  <c r="B932" i="7"/>
  <c r="A932" i="7"/>
  <c r="B931" i="7"/>
  <c r="A931" i="7"/>
  <c r="B930" i="7"/>
  <c r="A930" i="7"/>
  <c r="B929" i="7"/>
  <c r="A929" i="7"/>
  <c r="B928" i="7"/>
  <c r="A928" i="7"/>
  <c r="B927" i="7"/>
  <c r="A927" i="7"/>
  <c r="B926" i="7"/>
  <c r="A926" i="7"/>
  <c r="B925" i="7"/>
  <c r="A925" i="7"/>
  <c r="B924" i="7"/>
  <c r="A924" i="7"/>
  <c r="B923" i="7"/>
  <c r="A923" i="7"/>
  <c r="B922" i="7"/>
  <c r="A922" i="7"/>
  <c r="B921" i="7"/>
  <c r="A921" i="7"/>
  <c r="B920" i="7"/>
  <c r="A920" i="7"/>
  <c r="B919" i="7"/>
  <c r="A919" i="7"/>
  <c r="B918" i="7"/>
  <c r="A918" i="7"/>
  <c r="B917" i="7"/>
  <c r="A917" i="7"/>
  <c r="B916" i="7"/>
  <c r="A916" i="7"/>
  <c r="B915" i="7"/>
  <c r="A915" i="7"/>
  <c r="B914" i="7"/>
  <c r="A914" i="7"/>
  <c r="B913" i="7"/>
  <c r="A913" i="7"/>
  <c r="B912" i="7"/>
  <c r="A912" i="7"/>
  <c r="B911" i="7"/>
  <c r="A911" i="7"/>
  <c r="B910" i="7"/>
  <c r="A910" i="7"/>
  <c r="B909" i="7"/>
  <c r="A909" i="7"/>
  <c r="B908" i="7"/>
  <c r="A908" i="7"/>
  <c r="B907" i="7"/>
  <c r="A907" i="7"/>
  <c r="B906" i="7"/>
  <c r="A906" i="7"/>
  <c r="B905" i="7"/>
  <c r="A905" i="7"/>
  <c r="B904" i="7"/>
  <c r="A904" i="7"/>
  <c r="B903" i="7"/>
  <c r="A903" i="7"/>
  <c r="B902" i="7"/>
  <c r="A902" i="7"/>
  <c r="B901" i="7"/>
  <c r="A901" i="7"/>
  <c r="B900" i="7"/>
  <c r="A900" i="7"/>
  <c r="B899" i="7"/>
  <c r="A899" i="7"/>
  <c r="B898" i="7"/>
  <c r="A898" i="7"/>
  <c r="B897" i="7"/>
  <c r="A897" i="7"/>
  <c r="B896" i="7"/>
  <c r="A896" i="7"/>
  <c r="B895" i="7"/>
  <c r="A895" i="7"/>
  <c r="B894" i="7"/>
  <c r="A894" i="7"/>
  <c r="B893" i="7"/>
  <c r="A893" i="7"/>
  <c r="B892" i="7"/>
  <c r="A892" i="7"/>
  <c r="B891" i="7"/>
  <c r="A891" i="7"/>
  <c r="B890" i="7"/>
  <c r="A890" i="7"/>
  <c r="B889" i="7"/>
  <c r="A889" i="7"/>
  <c r="B888" i="7"/>
  <c r="A888" i="7"/>
  <c r="B887" i="7"/>
  <c r="A887" i="7"/>
  <c r="B886" i="7"/>
  <c r="A886" i="7"/>
  <c r="B885" i="7"/>
  <c r="A885" i="7"/>
  <c r="B884" i="7"/>
  <c r="A884" i="7"/>
  <c r="B883" i="7"/>
  <c r="A883" i="7"/>
  <c r="B882" i="7"/>
  <c r="A882" i="7"/>
  <c r="B881" i="7"/>
  <c r="A881" i="7"/>
  <c r="B880" i="7"/>
  <c r="A880" i="7"/>
  <c r="B879" i="7"/>
  <c r="A879" i="7"/>
  <c r="B878" i="7"/>
  <c r="A878" i="7"/>
  <c r="B877" i="7"/>
  <c r="A877" i="7"/>
  <c r="B876" i="7"/>
  <c r="A876" i="7"/>
  <c r="B875" i="7"/>
  <c r="A875" i="7"/>
  <c r="B874" i="7"/>
  <c r="A874" i="7"/>
  <c r="B873" i="7"/>
  <c r="A873" i="7"/>
  <c r="B872" i="7"/>
  <c r="A872" i="7"/>
  <c r="B871" i="7"/>
  <c r="A871" i="7"/>
  <c r="B870" i="7"/>
  <c r="A870" i="7"/>
  <c r="B869" i="7"/>
  <c r="A869" i="7"/>
  <c r="B868" i="7"/>
  <c r="A868" i="7"/>
  <c r="B867" i="7"/>
  <c r="A867" i="7"/>
  <c r="B866" i="7"/>
  <c r="A866" i="7"/>
  <c r="B865" i="7"/>
  <c r="A865" i="7"/>
  <c r="B864" i="7"/>
  <c r="A864" i="7"/>
  <c r="B863" i="7"/>
  <c r="A863" i="7"/>
  <c r="B862" i="7"/>
  <c r="A862" i="7"/>
  <c r="B861" i="7"/>
  <c r="A861" i="7"/>
  <c r="B860" i="7"/>
  <c r="A860" i="7"/>
  <c r="B859" i="7"/>
  <c r="A859" i="7"/>
  <c r="B858" i="7"/>
  <c r="A858" i="7"/>
  <c r="B857" i="7"/>
  <c r="A857" i="7"/>
  <c r="B856" i="7"/>
  <c r="A856" i="7"/>
  <c r="B855" i="7"/>
  <c r="A855" i="7"/>
  <c r="B854" i="7"/>
  <c r="A854" i="7"/>
  <c r="B853" i="7"/>
  <c r="A853" i="7"/>
  <c r="B852" i="7"/>
  <c r="A852" i="7"/>
  <c r="B851" i="7"/>
  <c r="A851" i="7"/>
  <c r="B850" i="7"/>
  <c r="A850" i="7"/>
  <c r="B849" i="7"/>
  <c r="A849" i="7"/>
  <c r="B848" i="7"/>
  <c r="A848" i="7"/>
  <c r="B847" i="7"/>
  <c r="A847" i="7"/>
  <c r="B846" i="7"/>
  <c r="A846" i="7"/>
  <c r="B845" i="7"/>
  <c r="A845" i="7"/>
  <c r="B844" i="7"/>
  <c r="A844" i="7"/>
  <c r="B843" i="7"/>
  <c r="A843" i="7"/>
  <c r="B842" i="7"/>
  <c r="A842" i="7"/>
  <c r="B841" i="7"/>
  <c r="A841" i="7"/>
  <c r="B840" i="7"/>
  <c r="A840" i="7"/>
  <c r="B839" i="7"/>
  <c r="A839" i="7"/>
  <c r="B838" i="7"/>
  <c r="A838" i="7"/>
  <c r="B837" i="7"/>
  <c r="A837" i="7"/>
  <c r="B836" i="7"/>
  <c r="A836" i="7"/>
  <c r="B835" i="7"/>
  <c r="A835" i="7"/>
  <c r="B834" i="7"/>
  <c r="A834" i="7"/>
  <c r="B833" i="7"/>
  <c r="A833" i="7"/>
  <c r="B832" i="7"/>
  <c r="A832" i="7"/>
  <c r="B831" i="7"/>
  <c r="A831" i="7"/>
  <c r="B830" i="7"/>
  <c r="A830" i="7"/>
  <c r="B829" i="7"/>
  <c r="A829" i="7"/>
  <c r="B828" i="7"/>
  <c r="A828" i="7"/>
  <c r="B827" i="7"/>
  <c r="A827" i="7"/>
  <c r="B826" i="7"/>
  <c r="A826" i="7"/>
  <c r="B825" i="7"/>
  <c r="A825" i="7"/>
  <c r="B824" i="7"/>
  <c r="A824" i="7"/>
  <c r="B823" i="7"/>
  <c r="A823" i="7"/>
  <c r="B822" i="7"/>
  <c r="A822" i="7"/>
  <c r="B821" i="7"/>
  <c r="A821" i="7"/>
  <c r="B820" i="7"/>
  <c r="A820" i="7"/>
  <c r="B819" i="7"/>
  <c r="A819" i="7"/>
  <c r="B818" i="7"/>
  <c r="A818" i="7"/>
  <c r="B817" i="7"/>
  <c r="A817" i="7"/>
  <c r="B816" i="7"/>
  <c r="A816" i="7"/>
  <c r="B815" i="7"/>
  <c r="A815" i="7"/>
  <c r="B814" i="7"/>
  <c r="A814" i="7"/>
  <c r="B813" i="7"/>
  <c r="A813" i="7"/>
  <c r="B812" i="7"/>
  <c r="A812" i="7"/>
  <c r="B811" i="7"/>
  <c r="A811" i="7"/>
  <c r="B810" i="7"/>
  <c r="A810" i="7"/>
  <c r="B809" i="7"/>
  <c r="A809" i="7"/>
  <c r="B808" i="7"/>
  <c r="A808" i="7"/>
  <c r="B807" i="7"/>
  <c r="A807" i="7"/>
  <c r="B806" i="7"/>
  <c r="A806" i="7"/>
  <c r="B805" i="7"/>
  <c r="A805" i="7"/>
  <c r="B804" i="7"/>
  <c r="A804" i="7"/>
  <c r="B803" i="7"/>
  <c r="A803" i="7"/>
  <c r="B802" i="7"/>
  <c r="A802" i="7"/>
  <c r="B801" i="7"/>
  <c r="A801" i="7"/>
  <c r="B800" i="7"/>
  <c r="A800" i="7"/>
  <c r="B799" i="7"/>
  <c r="A799" i="7"/>
  <c r="B798" i="7"/>
  <c r="A798" i="7"/>
  <c r="B797" i="7"/>
  <c r="A797" i="7"/>
  <c r="B796" i="7"/>
  <c r="A796" i="7"/>
  <c r="B795" i="7"/>
  <c r="A795" i="7"/>
  <c r="B794" i="7"/>
  <c r="A794" i="7"/>
  <c r="B793" i="7"/>
  <c r="A793" i="7"/>
  <c r="B792" i="7"/>
  <c r="A792" i="7"/>
  <c r="B791" i="7"/>
  <c r="A791" i="7"/>
  <c r="B790" i="7"/>
  <c r="A790" i="7"/>
  <c r="B789" i="7"/>
  <c r="A789" i="7"/>
  <c r="B788" i="7"/>
  <c r="A788" i="7"/>
  <c r="B787" i="7"/>
  <c r="A787" i="7"/>
  <c r="B786" i="7"/>
  <c r="A786" i="7"/>
  <c r="B785" i="7"/>
  <c r="A785" i="7"/>
  <c r="B784" i="7"/>
  <c r="A784" i="7"/>
  <c r="B783" i="7"/>
  <c r="A783" i="7"/>
  <c r="B782" i="7"/>
  <c r="A782" i="7"/>
  <c r="B781" i="7"/>
  <c r="A781" i="7"/>
  <c r="B780" i="7"/>
  <c r="A780" i="7"/>
  <c r="B779" i="7"/>
  <c r="A779" i="7"/>
  <c r="B778" i="7"/>
  <c r="A778" i="7"/>
  <c r="B777" i="7"/>
  <c r="A777" i="7"/>
  <c r="B776" i="7"/>
  <c r="A776" i="7"/>
  <c r="B775" i="7"/>
  <c r="A775" i="7"/>
  <c r="B774" i="7"/>
  <c r="A774" i="7"/>
  <c r="B773" i="7"/>
  <c r="A773" i="7"/>
  <c r="B772" i="7"/>
  <c r="A772" i="7"/>
  <c r="B771" i="7"/>
  <c r="A771" i="7"/>
  <c r="B770" i="7"/>
  <c r="A770" i="7"/>
  <c r="B769" i="7"/>
  <c r="A769" i="7"/>
  <c r="B768" i="7"/>
  <c r="A768" i="7"/>
  <c r="B767" i="7"/>
  <c r="A767" i="7"/>
  <c r="B766" i="7"/>
  <c r="A766" i="7"/>
  <c r="B765" i="7"/>
  <c r="A765" i="7"/>
  <c r="B764" i="7"/>
  <c r="A764" i="7"/>
  <c r="B763" i="7"/>
  <c r="A763" i="7"/>
  <c r="B762" i="7"/>
  <c r="A762" i="7"/>
  <c r="B761" i="7"/>
  <c r="A761" i="7"/>
  <c r="B760" i="7"/>
  <c r="A760" i="7"/>
  <c r="B759" i="7"/>
  <c r="A759" i="7"/>
  <c r="B758" i="7"/>
  <c r="A758" i="7"/>
  <c r="B757" i="7"/>
  <c r="A757" i="7"/>
  <c r="B756" i="7"/>
  <c r="A756" i="7"/>
  <c r="B755" i="7"/>
  <c r="A755" i="7"/>
  <c r="B754" i="7"/>
  <c r="A754" i="7"/>
  <c r="B753" i="7"/>
  <c r="A753" i="7"/>
  <c r="B752" i="7"/>
  <c r="A752" i="7"/>
  <c r="B751" i="7"/>
  <c r="A751" i="7"/>
  <c r="B750" i="7"/>
  <c r="A750" i="7"/>
  <c r="B749" i="7"/>
  <c r="A749" i="7"/>
  <c r="B748" i="7"/>
  <c r="A748" i="7"/>
  <c r="B747" i="7"/>
  <c r="A747" i="7"/>
  <c r="B746" i="7"/>
  <c r="A746" i="7"/>
  <c r="B745" i="7"/>
  <c r="A745" i="7"/>
  <c r="B744" i="7"/>
  <c r="A744" i="7"/>
  <c r="B743" i="7"/>
  <c r="A743" i="7"/>
  <c r="B742" i="7"/>
  <c r="A742" i="7"/>
  <c r="B741" i="7"/>
  <c r="A741" i="7"/>
  <c r="B740" i="7"/>
  <c r="A740" i="7"/>
  <c r="B739" i="7"/>
  <c r="A739" i="7"/>
  <c r="B738" i="7"/>
  <c r="A738" i="7"/>
  <c r="B737" i="7"/>
  <c r="A737" i="7"/>
  <c r="B736" i="7"/>
  <c r="A736" i="7"/>
  <c r="B735" i="7"/>
  <c r="A735" i="7"/>
  <c r="B734" i="7"/>
  <c r="A734" i="7"/>
  <c r="B733" i="7"/>
  <c r="A733" i="7"/>
  <c r="B732" i="7"/>
  <c r="A732" i="7"/>
  <c r="B731" i="7"/>
  <c r="A731" i="7"/>
  <c r="B730" i="7"/>
  <c r="A730" i="7"/>
  <c r="B729" i="7"/>
  <c r="A729" i="7"/>
  <c r="B728" i="7"/>
  <c r="A728" i="7"/>
  <c r="B727" i="7"/>
  <c r="A727" i="7"/>
  <c r="B726" i="7"/>
  <c r="A726" i="7"/>
  <c r="B725" i="7"/>
  <c r="A725" i="7"/>
  <c r="B724" i="7"/>
  <c r="A724" i="7"/>
  <c r="B723" i="7"/>
  <c r="A723" i="7"/>
  <c r="B722" i="7"/>
  <c r="A722" i="7"/>
  <c r="B721" i="7"/>
  <c r="A721" i="7"/>
  <c r="B720" i="7"/>
  <c r="A720" i="7"/>
  <c r="B719" i="7"/>
  <c r="A719" i="7"/>
  <c r="B718" i="7"/>
  <c r="A718" i="7"/>
  <c r="B717" i="7"/>
  <c r="A717" i="7"/>
  <c r="B716" i="7"/>
  <c r="A716" i="7"/>
  <c r="B715" i="7"/>
  <c r="A715" i="7"/>
  <c r="B714" i="7"/>
  <c r="A714" i="7"/>
  <c r="B713" i="7"/>
  <c r="A713" i="7"/>
  <c r="B712" i="7"/>
  <c r="A712" i="7"/>
  <c r="B711" i="7"/>
  <c r="A711" i="7"/>
  <c r="B710" i="7"/>
  <c r="A710" i="7"/>
  <c r="B709" i="7"/>
  <c r="A709" i="7"/>
  <c r="B708" i="7"/>
  <c r="A708" i="7"/>
  <c r="B707" i="7"/>
  <c r="A707" i="7"/>
  <c r="B706" i="7"/>
  <c r="A706" i="7"/>
  <c r="B705" i="7"/>
  <c r="A705" i="7"/>
  <c r="B704" i="7"/>
  <c r="A704" i="7"/>
  <c r="B703" i="7"/>
  <c r="A703" i="7"/>
  <c r="B702" i="7"/>
  <c r="A702" i="7"/>
  <c r="B701" i="7"/>
  <c r="A701" i="7"/>
  <c r="B700" i="7"/>
  <c r="A700" i="7"/>
  <c r="B699" i="7"/>
  <c r="A699" i="7"/>
  <c r="B698" i="7"/>
  <c r="A698" i="7"/>
  <c r="B697" i="7"/>
  <c r="A697" i="7"/>
  <c r="B696" i="7"/>
  <c r="A696" i="7"/>
  <c r="B695" i="7"/>
  <c r="A695" i="7"/>
  <c r="B694" i="7"/>
  <c r="A694" i="7"/>
  <c r="B693" i="7"/>
  <c r="A693" i="7"/>
  <c r="B692" i="7"/>
  <c r="A692" i="7"/>
  <c r="B691" i="7"/>
  <c r="A691" i="7"/>
  <c r="B690" i="7"/>
  <c r="A690" i="7"/>
  <c r="B689" i="7"/>
  <c r="A689" i="7"/>
  <c r="B688" i="7"/>
  <c r="A688" i="7"/>
  <c r="B687" i="7"/>
  <c r="A687" i="7"/>
  <c r="B686" i="7"/>
  <c r="A686" i="7"/>
  <c r="B685" i="7"/>
  <c r="A685" i="7"/>
  <c r="B684" i="7"/>
  <c r="A684" i="7"/>
  <c r="B683" i="7"/>
  <c r="A683" i="7"/>
  <c r="B682" i="7"/>
  <c r="A682" i="7"/>
  <c r="B681" i="7"/>
  <c r="A681" i="7"/>
  <c r="B680" i="7"/>
  <c r="A680" i="7"/>
  <c r="B679" i="7"/>
  <c r="A679" i="7"/>
  <c r="B678" i="7"/>
  <c r="A678" i="7"/>
  <c r="B677" i="7"/>
  <c r="A677" i="7"/>
  <c r="B676" i="7"/>
  <c r="A676" i="7"/>
  <c r="B675" i="7"/>
  <c r="A675" i="7"/>
  <c r="B674" i="7"/>
  <c r="A674" i="7"/>
  <c r="B673" i="7"/>
  <c r="A673" i="7"/>
  <c r="B672" i="7"/>
  <c r="A672" i="7"/>
  <c r="B671" i="7"/>
  <c r="A671" i="7"/>
  <c r="B670" i="7"/>
  <c r="A670" i="7"/>
  <c r="B669" i="7"/>
  <c r="A669" i="7"/>
  <c r="B668" i="7"/>
  <c r="A668" i="7"/>
  <c r="B667" i="7"/>
  <c r="A667" i="7"/>
  <c r="B666" i="7"/>
  <c r="A666" i="7"/>
  <c r="B665" i="7"/>
  <c r="A665" i="7"/>
  <c r="B664" i="7"/>
  <c r="A664" i="7"/>
  <c r="B663" i="7"/>
  <c r="A663" i="7"/>
  <c r="B662" i="7"/>
  <c r="A662" i="7"/>
  <c r="B661" i="7"/>
  <c r="A661" i="7"/>
  <c r="B660" i="7"/>
  <c r="A660" i="7"/>
  <c r="B659" i="7"/>
  <c r="A659" i="7"/>
  <c r="B658" i="7"/>
  <c r="A658" i="7"/>
  <c r="B657" i="7"/>
  <c r="A657" i="7"/>
  <c r="B656" i="7"/>
  <c r="A656" i="7"/>
  <c r="B655" i="7"/>
  <c r="A655" i="7"/>
  <c r="B654" i="7"/>
  <c r="A654" i="7"/>
  <c r="B653" i="7"/>
  <c r="A653" i="7"/>
  <c r="B652" i="7"/>
  <c r="A652" i="7"/>
  <c r="B651" i="7"/>
  <c r="A651" i="7"/>
  <c r="B650" i="7"/>
  <c r="A650" i="7"/>
  <c r="B649" i="7"/>
  <c r="A649" i="7"/>
  <c r="B648" i="7"/>
  <c r="A648" i="7"/>
  <c r="B647" i="7"/>
  <c r="A647" i="7"/>
  <c r="B646" i="7"/>
  <c r="A646" i="7"/>
  <c r="B645" i="7"/>
  <c r="A645" i="7"/>
  <c r="B644" i="7"/>
  <c r="A644" i="7"/>
  <c r="B643" i="7"/>
  <c r="A643" i="7"/>
  <c r="B642" i="7"/>
  <c r="A642" i="7"/>
  <c r="B641" i="7"/>
  <c r="A641" i="7"/>
  <c r="B640" i="7"/>
  <c r="A640" i="7"/>
  <c r="B639" i="7"/>
  <c r="A639" i="7"/>
  <c r="B638" i="7"/>
  <c r="A638" i="7"/>
  <c r="B637" i="7"/>
  <c r="A637" i="7"/>
  <c r="B636" i="7"/>
  <c r="A636" i="7"/>
  <c r="B635" i="7"/>
  <c r="A635" i="7"/>
  <c r="B634" i="7"/>
  <c r="A634" i="7"/>
  <c r="B633" i="7"/>
  <c r="A633" i="7"/>
  <c r="B632" i="7"/>
  <c r="A632" i="7"/>
  <c r="B631" i="7"/>
  <c r="A631" i="7"/>
  <c r="B630" i="7"/>
  <c r="A630" i="7"/>
  <c r="B629" i="7"/>
  <c r="A629" i="7"/>
  <c r="B628" i="7"/>
  <c r="A628" i="7"/>
  <c r="B627" i="7"/>
  <c r="A627" i="7"/>
  <c r="B626" i="7"/>
  <c r="A626" i="7"/>
  <c r="B625" i="7"/>
  <c r="A625" i="7"/>
  <c r="B624" i="7"/>
  <c r="A624" i="7"/>
  <c r="B623" i="7"/>
  <c r="A623" i="7"/>
  <c r="B622" i="7"/>
  <c r="A622" i="7"/>
  <c r="B621" i="7"/>
  <c r="A621" i="7"/>
  <c r="B620" i="7"/>
  <c r="A620" i="7"/>
  <c r="B619" i="7"/>
  <c r="A619" i="7"/>
  <c r="B618" i="7"/>
  <c r="A618" i="7"/>
  <c r="B617" i="7"/>
  <c r="A617" i="7"/>
  <c r="B616" i="7"/>
  <c r="A616" i="7"/>
  <c r="B615" i="7"/>
  <c r="A615" i="7"/>
  <c r="B614" i="7"/>
  <c r="A614" i="7"/>
  <c r="B613" i="7"/>
  <c r="A613" i="7"/>
  <c r="B612" i="7"/>
  <c r="A612" i="7"/>
  <c r="B611" i="7"/>
  <c r="A611" i="7"/>
  <c r="B610" i="7"/>
  <c r="A610" i="7"/>
  <c r="B609" i="7"/>
  <c r="A609" i="7"/>
  <c r="B608" i="7"/>
  <c r="A608" i="7"/>
  <c r="B607" i="7"/>
  <c r="A607" i="7"/>
  <c r="B606" i="7"/>
  <c r="A606" i="7"/>
  <c r="B605" i="7"/>
  <c r="A605" i="7"/>
  <c r="B604" i="7"/>
  <c r="A604" i="7"/>
  <c r="B603" i="7"/>
  <c r="A603" i="7"/>
  <c r="B602" i="7"/>
  <c r="A602" i="7"/>
  <c r="B601" i="7"/>
  <c r="A601" i="7"/>
  <c r="B600" i="7"/>
  <c r="A600" i="7"/>
  <c r="B599" i="7"/>
  <c r="A599" i="7"/>
  <c r="B598" i="7"/>
  <c r="A598" i="7"/>
  <c r="B597" i="7"/>
  <c r="A597" i="7"/>
  <c r="B596" i="7"/>
  <c r="A596" i="7"/>
  <c r="B595" i="7"/>
  <c r="A595" i="7"/>
  <c r="B594" i="7"/>
  <c r="A594" i="7"/>
  <c r="B593" i="7"/>
  <c r="A593" i="7"/>
  <c r="B592" i="7"/>
  <c r="A592" i="7"/>
  <c r="B591" i="7"/>
  <c r="A591" i="7"/>
  <c r="B590" i="7"/>
  <c r="A590" i="7"/>
  <c r="B589" i="7"/>
  <c r="A589" i="7"/>
  <c r="B588" i="7"/>
  <c r="A588" i="7"/>
  <c r="B587" i="7"/>
  <c r="A587" i="7"/>
  <c r="B586" i="7"/>
  <c r="A586" i="7"/>
  <c r="B585" i="7"/>
  <c r="A585" i="7"/>
  <c r="B584" i="7"/>
  <c r="A584" i="7"/>
  <c r="B583" i="7"/>
  <c r="A583" i="7"/>
  <c r="B582" i="7"/>
  <c r="A582" i="7"/>
  <c r="B581" i="7"/>
  <c r="A581" i="7"/>
  <c r="B580" i="7"/>
  <c r="A580" i="7"/>
  <c r="B579" i="7"/>
  <c r="A579" i="7"/>
  <c r="B578" i="7"/>
  <c r="A578" i="7"/>
  <c r="B577" i="7"/>
  <c r="A577" i="7"/>
  <c r="B576" i="7"/>
  <c r="A576" i="7"/>
  <c r="B575" i="7"/>
  <c r="A575" i="7"/>
  <c r="B574" i="7"/>
  <c r="A574" i="7"/>
  <c r="B573" i="7"/>
  <c r="A573" i="7"/>
  <c r="B572" i="7"/>
  <c r="A572" i="7"/>
  <c r="B571" i="7"/>
  <c r="A571" i="7"/>
  <c r="B570" i="7"/>
  <c r="A570" i="7"/>
  <c r="B569" i="7"/>
  <c r="A569" i="7"/>
  <c r="B568" i="7"/>
  <c r="A568" i="7"/>
  <c r="B567" i="7"/>
  <c r="A567" i="7"/>
  <c r="B566" i="7"/>
  <c r="A566" i="7"/>
  <c r="B565" i="7"/>
  <c r="A565" i="7"/>
  <c r="B564" i="7"/>
  <c r="A564" i="7"/>
  <c r="B563" i="7"/>
  <c r="A563" i="7"/>
  <c r="B562" i="7"/>
  <c r="A562" i="7"/>
  <c r="B561" i="7"/>
  <c r="A561" i="7"/>
  <c r="B560" i="7"/>
  <c r="A560" i="7"/>
  <c r="B559" i="7"/>
  <c r="A559" i="7"/>
  <c r="B558" i="7"/>
  <c r="A558" i="7"/>
  <c r="B557" i="7"/>
  <c r="A557" i="7"/>
  <c r="B556" i="7"/>
  <c r="A556" i="7"/>
  <c r="B555" i="7"/>
  <c r="A555" i="7"/>
  <c r="B554" i="7"/>
  <c r="A554" i="7"/>
  <c r="B553" i="7"/>
  <c r="A553" i="7"/>
  <c r="B552" i="7"/>
  <c r="A552" i="7"/>
  <c r="B551" i="7"/>
  <c r="A551" i="7"/>
  <c r="B550" i="7"/>
  <c r="A550" i="7"/>
  <c r="B549" i="7"/>
  <c r="A549" i="7"/>
  <c r="B548" i="7"/>
  <c r="A548" i="7"/>
  <c r="B547" i="7"/>
  <c r="A547" i="7"/>
  <c r="B546" i="7"/>
  <c r="A546" i="7"/>
  <c r="B545" i="7"/>
  <c r="A545" i="7"/>
  <c r="B544" i="7"/>
  <c r="A544" i="7"/>
  <c r="B543" i="7"/>
  <c r="A543" i="7"/>
  <c r="B542" i="7"/>
  <c r="A542" i="7"/>
  <c r="B541" i="7"/>
  <c r="A541" i="7"/>
  <c r="B540" i="7"/>
  <c r="A540" i="7"/>
  <c r="B539" i="7"/>
  <c r="A539" i="7"/>
  <c r="B538" i="7"/>
  <c r="A538" i="7"/>
  <c r="B537" i="7"/>
  <c r="A537" i="7"/>
  <c r="B536" i="7"/>
  <c r="A536" i="7"/>
  <c r="B535" i="7"/>
  <c r="A535" i="7"/>
  <c r="B534" i="7"/>
  <c r="A534" i="7"/>
  <c r="B533" i="7"/>
  <c r="A533" i="7"/>
  <c r="B532" i="7"/>
  <c r="A532" i="7"/>
  <c r="B531" i="7"/>
  <c r="A531" i="7"/>
  <c r="B530" i="7"/>
  <c r="A530" i="7"/>
  <c r="B529" i="7"/>
  <c r="A529" i="7"/>
  <c r="B528" i="7"/>
  <c r="A528" i="7"/>
  <c r="B527" i="7"/>
  <c r="A527" i="7"/>
  <c r="B526" i="7"/>
  <c r="A526" i="7"/>
  <c r="B525" i="7"/>
  <c r="A525" i="7"/>
  <c r="B524" i="7"/>
  <c r="A524" i="7"/>
  <c r="B523" i="7"/>
  <c r="A523" i="7"/>
  <c r="B522" i="7"/>
  <c r="A522" i="7"/>
  <c r="B521" i="7"/>
  <c r="A521" i="7"/>
  <c r="B520" i="7"/>
  <c r="A520" i="7"/>
  <c r="B519" i="7"/>
  <c r="A519" i="7"/>
  <c r="B518" i="7"/>
  <c r="A518" i="7"/>
  <c r="B517" i="7"/>
  <c r="A517" i="7"/>
  <c r="B516" i="7"/>
  <c r="A516" i="7"/>
  <c r="B515" i="7"/>
  <c r="A515" i="7"/>
  <c r="B514" i="7"/>
  <c r="A514" i="7"/>
  <c r="B513" i="7"/>
  <c r="A513" i="7"/>
  <c r="B512" i="7"/>
  <c r="A512" i="7"/>
  <c r="B511" i="7"/>
  <c r="A511" i="7"/>
  <c r="B510" i="7"/>
  <c r="A510" i="7"/>
  <c r="B509" i="7"/>
  <c r="A509" i="7"/>
  <c r="B508" i="7"/>
  <c r="A508" i="7"/>
  <c r="B507" i="7"/>
  <c r="A507" i="7"/>
  <c r="B506" i="7"/>
  <c r="A506" i="7"/>
  <c r="B505" i="7"/>
  <c r="A505" i="7"/>
  <c r="B504" i="7"/>
  <c r="A504" i="7"/>
  <c r="B503" i="7"/>
  <c r="A503" i="7"/>
  <c r="B502" i="7"/>
  <c r="A502" i="7"/>
  <c r="B501" i="7"/>
  <c r="A501" i="7"/>
  <c r="B500" i="7"/>
  <c r="A500" i="7"/>
  <c r="B499" i="7"/>
  <c r="A499" i="7"/>
  <c r="B498" i="7"/>
  <c r="A498" i="7"/>
  <c r="B497" i="7"/>
  <c r="A497" i="7"/>
  <c r="B496" i="7"/>
  <c r="A496" i="7"/>
  <c r="B495" i="7"/>
  <c r="A495" i="7"/>
  <c r="B494" i="7"/>
  <c r="A494" i="7"/>
  <c r="B493" i="7"/>
  <c r="A493" i="7"/>
  <c r="B492" i="7"/>
  <c r="A492" i="7"/>
  <c r="B491" i="7"/>
  <c r="A491" i="7"/>
  <c r="B490" i="7"/>
  <c r="A490" i="7"/>
  <c r="B489" i="7"/>
  <c r="A489" i="7"/>
  <c r="B488" i="7"/>
  <c r="A488" i="7"/>
  <c r="B487" i="7"/>
  <c r="A487" i="7"/>
  <c r="B486" i="7"/>
  <c r="A486" i="7"/>
  <c r="B485" i="7"/>
  <c r="A485" i="7"/>
  <c r="B484" i="7"/>
  <c r="A484" i="7"/>
  <c r="B483" i="7"/>
  <c r="A483" i="7"/>
  <c r="B482" i="7"/>
  <c r="A482" i="7"/>
  <c r="B481" i="7"/>
  <c r="A481" i="7"/>
  <c r="B480" i="7"/>
  <c r="A480" i="7"/>
  <c r="B479" i="7"/>
  <c r="A479" i="7"/>
  <c r="B478" i="7"/>
  <c r="A478" i="7"/>
  <c r="B477" i="7"/>
  <c r="A477" i="7"/>
  <c r="B476" i="7"/>
  <c r="A476" i="7"/>
  <c r="B475" i="7"/>
  <c r="A475" i="7"/>
  <c r="B474" i="7"/>
  <c r="A474" i="7"/>
  <c r="B473" i="7"/>
  <c r="A473" i="7"/>
  <c r="B472" i="7"/>
  <c r="A472" i="7"/>
  <c r="B471" i="7"/>
  <c r="A471" i="7"/>
  <c r="B470" i="7"/>
  <c r="A470" i="7"/>
  <c r="B469" i="7"/>
  <c r="A469" i="7"/>
  <c r="B468" i="7"/>
  <c r="A468" i="7"/>
  <c r="B467" i="7"/>
  <c r="A467" i="7"/>
  <c r="B466" i="7"/>
  <c r="A466" i="7"/>
  <c r="B465" i="7"/>
  <c r="A465" i="7"/>
  <c r="B464" i="7"/>
  <c r="A464" i="7"/>
  <c r="B463" i="7"/>
  <c r="A463" i="7"/>
  <c r="B462" i="7"/>
  <c r="A462" i="7"/>
  <c r="B461" i="7"/>
  <c r="A461" i="7"/>
  <c r="B460" i="7"/>
  <c r="A460" i="7"/>
  <c r="B459" i="7"/>
  <c r="A459" i="7"/>
  <c r="B458" i="7"/>
  <c r="A458" i="7"/>
  <c r="B457" i="7"/>
  <c r="A457" i="7"/>
  <c r="B456" i="7"/>
  <c r="A456" i="7"/>
  <c r="B455" i="7"/>
  <c r="A455" i="7"/>
  <c r="B454" i="7"/>
  <c r="A454" i="7"/>
  <c r="B453" i="7"/>
  <c r="A453" i="7"/>
  <c r="B452" i="7"/>
  <c r="A452" i="7"/>
  <c r="B451" i="7"/>
  <c r="A451" i="7"/>
  <c r="B450" i="7"/>
  <c r="A450" i="7"/>
  <c r="B449" i="7"/>
  <c r="A449" i="7"/>
  <c r="B448" i="7"/>
  <c r="A448" i="7"/>
  <c r="B447" i="7"/>
  <c r="A447" i="7"/>
  <c r="B446" i="7"/>
  <c r="A446" i="7"/>
  <c r="B445" i="7"/>
  <c r="A445" i="7"/>
  <c r="B444" i="7"/>
  <c r="A444" i="7"/>
  <c r="B443" i="7"/>
  <c r="A443" i="7"/>
  <c r="B442" i="7"/>
  <c r="A442" i="7"/>
  <c r="B441" i="7"/>
  <c r="A441" i="7"/>
  <c r="B440" i="7"/>
  <c r="A440" i="7"/>
  <c r="B439" i="7"/>
  <c r="A439" i="7"/>
  <c r="B438" i="7"/>
  <c r="A438" i="7"/>
  <c r="B437" i="7"/>
  <c r="A437" i="7"/>
  <c r="B436" i="7"/>
  <c r="A436" i="7"/>
  <c r="B435" i="7"/>
  <c r="A435" i="7"/>
  <c r="B434" i="7"/>
  <c r="A434" i="7"/>
  <c r="B433" i="7"/>
  <c r="A433" i="7"/>
  <c r="B432" i="7"/>
  <c r="A432" i="7"/>
  <c r="B431" i="7"/>
  <c r="A431" i="7"/>
  <c r="B430" i="7"/>
  <c r="A430" i="7"/>
  <c r="B429" i="7"/>
  <c r="A429" i="7"/>
  <c r="B428" i="7"/>
  <c r="A428" i="7"/>
  <c r="B427" i="7"/>
  <c r="A427" i="7"/>
  <c r="B426" i="7"/>
  <c r="A426" i="7"/>
  <c r="B425" i="7"/>
  <c r="A425" i="7"/>
  <c r="B424" i="7"/>
  <c r="A424" i="7"/>
  <c r="B423" i="7"/>
  <c r="A423" i="7"/>
  <c r="B422" i="7"/>
  <c r="A422" i="7"/>
  <c r="B421" i="7"/>
  <c r="A421" i="7"/>
  <c r="B420" i="7"/>
  <c r="A420" i="7"/>
  <c r="B419" i="7"/>
  <c r="A419" i="7"/>
  <c r="B418" i="7"/>
  <c r="A418" i="7"/>
  <c r="B417" i="7"/>
  <c r="A417" i="7"/>
  <c r="B416" i="7"/>
  <c r="A416" i="7"/>
  <c r="B415" i="7"/>
  <c r="A415" i="7"/>
  <c r="B414" i="7"/>
  <c r="A414" i="7"/>
  <c r="B413" i="7"/>
  <c r="A413" i="7"/>
  <c r="B412" i="7"/>
  <c r="A412" i="7"/>
  <c r="B411" i="7"/>
  <c r="A411" i="7"/>
  <c r="B410" i="7"/>
  <c r="A410" i="7"/>
  <c r="B409" i="7"/>
  <c r="A409" i="7"/>
  <c r="B408" i="7"/>
  <c r="A408" i="7"/>
  <c r="B407" i="7"/>
  <c r="A407" i="7"/>
  <c r="B406" i="7"/>
  <c r="A406" i="7"/>
  <c r="B405" i="7"/>
  <c r="A405" i="7"/>
  <c r="B404" i="7"/>
  <c r="A404" i="7"/>
  <c r="B403" i="7"/>
  <c r="A403" i="7"/>
  <c r="B402" i="7"/>
  <c r="A402" i="7"/>
  <c r="B401" i="7"/>
  <c r="A401" i="7"/>
  <c r="B400" i="7"/>
  <c r="A400" i="7"/>
  <c r="B399" i="7"/>
  <c r="A399" i="7"/>
  <c r="B398" i="7"/>
  <c r="A398" i="7"/>
  <c r="B397" i="7"/>
  <c r="A397" i="7"/>
  <c r="B396" i="7"/>
  <c r="A396" i="7"/>
  <c r="B395" i="7"/>
  <c r="A395" i="7"/>
  <c r="B394" i="7"/>
  <c r="A394" i="7"/>
  <c r="B393" i="7"/>
  <c r="A393" i="7"/>
  <c r="B392" i="7"/>
  <c r="A392" i="7"/>
  <c r="B391" i="7"/>
  <c r="A391" i="7"/>
  <c r="B390" i="7"/>
  <c r="A390" i="7"/>
  <c r="B389" i="7"/>
  <c r="A389" i="7"/>
  <c r="B388" i="7"/>
  <c r="A388" i="7"/>
  <c r="B387" i="7"/>
  <c r="A387" i="7"/>
  <c r="B386" i="7"/>
  <c r="A386" i="7"/>
  <c r="B385" i="7"/>
  <c r="A385" i="7"/>
  <c r="B384" i="7"/>
  <c r="A384" i="7"/>
  <c r="B383" i="7"/>
  <c r="A383" i="7"/>
  <c r="B382" i="7"/>
  <c r="A382" i="7"/>
  <c r="B381" i="7"/>
  <c r="A381" i="7"/>
  <c r="B380" i="7"/>
  <c r="A380" i="7"/>
  <c r="B379" i="7"/>
  <c r="A379" i="7"/>
  <c r="B378" i="7"/>
  <c r="A378" i="7"/>
  <c r="B377" i="7"/>
  <c r="A377" i="7"/>
  <c r="B376" i="7"/>
  <c r="A376" i="7"/>
  <c r="B375" i="7"/>
  <c r="A375" i="7"/>
  <c r="B374" i="7"/>
  <c r="A374" i="7"/>
  <c r="B373" i="7"/>
  <c r="A373" i="7"/>
  <c r="B372" i="7"/>
  <c r="A372" i="7"/>
  <c r="B371" i="7"/>
  <c r="A371" i="7"/>
  <c r="B370" i="7"/>
  <c r="A370" i="7"/>
  <c r="B369" i="7"/>
  <c r="A369" i="7"/>
  <c r="B368" i="7"/>
  <c r="A368" i="7"/>
  <c r="B367" i="7"/>
  <c r="A367" i="7"/>
  <c r="B366" i="7"/>
  <c r="A366" i="7"/>
  <c r="B365" i="7"/>
  <c r="A365" i="7"/>
  <c r="B364" i="7"/>
  <c r="A364" i="7"/>
  <c r="B363" i="7"/>
  <c r="A363" i="7"/>
  <c r="B362" i="7"/>
  <c r="A362" i="7"/>
  <c r="B361" i="7"/>
  <c r="A361" i="7"/>
  <c r="B360" i="7"/>
  <c r="A360" i="7"/>
  <c r="B359" i="7"/>
  <c r="A359" i="7"/>
  <c r="B358" i="7"/>
  <c r="A358" i="7"/>
  <c r="B357" i="7"/>
  <c r="A357" i="7"/>
  <c r="B356" i="7"/>
  <c r="A356" i="7"/>
  <c r="B355" i="7"/>
  <c r="A355" i="7"/>
  <c r="B354" i="7"/>
  <c r="A354" i="7"/>
  <c r="B353" i="7"/>
  <c r="A353" i="7"/>
  <c r="B352" i="7"/>
  <c r="A352" i="7"/>
  <c r="B351" i="7"/>
  <c r="A351" i="7"/>
  <c r="B350" i="7"/>
  <c r="A350" i="7"/>
  <c r="B349" i="7"/>
  <c r="A349" i="7"/>
  <c r="B348" i="7"/>
  <c r="A348" i="7"/>
  <c r="B347" i="7"/>
  <c r="A347" i="7"/>
  <c r="B346" i="7"/>
  <c r="A346" i="7"/>
  <c r="B345" i="7"/>
  <c r="A345" i="7"/>
  <c r="B344" i="7"/>
  <c r="A344" i="7"/>
  <c r="B343" i="7"/>
  <c r="A343" i="7"/>
  <c r="B342" i="7"/>
  <c r="A342" i="7"/>
  <c r="B341" i="7"/>
  <c r="A341" i="7"/>
  <c r="B340" i="7"/>
  <c r="A340" i="7"/>
  <c r="B339" i="7"/>
  <c r="A339" i="7"/>
  <c r="B338" i="7"/>
  <c r="A338" i="7"/>
  <c r="B337" i="7"/>
  <c r="A337" i="7"/>
  <c r="B336" i="7"/>
  <c r="A336" i="7"/>
  <c r="B335" i="7"/>
  <c r="A335" i="7"/>
  <c r="B334" i="7"/>
  <c r="A334" i="7"/>
  <c r="B333" i="7"/>
  <c r="A333" i="7"/>
  <c r="B332" i="7"/>
  <c r="A332" i="7"/>
  <c r="B331" i="7"/>
  <c r="A331" i="7"/>
  <c r="B330" i="7"/>
  <c r="A330" i="7"/>
  <c r="B329" i="7"/>
  <c r="A329" i="7"/>
  <c r="B328" i="7"/>
  <c r="A328" i="7"/>
  <c r="B327" i="7"/>
  <c r="A327" i="7"/>
  <c r="B326" i="7"/>
  <c r="A326" i="7"/>
  <c r="B325" i="7"/>
  <c r="A325" i="7"/>
  <c r="B324" i="7"/>
  <c r="A324" i="7"/>
  <c r="B323" i="7"/>
  <c r="A323" i="7"/>
  <c r="B322" i="7"/>
  <c r="A322" i="7"/>
  <c r="B321" i="7"/>
  <c r="A321" i="7"/>
  <c r="B320" i="7"/>
  <c r="A320" i="7"/>
  <c r="B319" i="7"/>
  <c r="A319" i="7"/>
  <c r="B318" i="7"/>
  <c r="A318" i="7"/>
  <c r="B317" i="7"/>
  <c r="A317" i="7"/>
  <c r="B316" i="7"/>
  <c r="A316" i="7"/>
  <c r="B315" i="7"/>
  <c r="A315" i="7"/>
  <c r="B314" i="7"/>
  <c r="A314" i="7"/>
  <c r="B313" i="7"/>
  <c r="A313" i="7"/>
  <c r="B312" i="7"/>
  <c r="A312" i="7"/>
  <c r="B311" i="7"/>
  <c r="A311" i="7"/>
  <c r="B310" i="7"/>
  <c r="A310" i="7"/>
  <c r="B309" i="7"/>
  <c r="A309" i="7"/>
  <c r="B308" i="7"/>
  <c r="A308" i="7"/>
  <c r="B307" i="7"/>
  <c r="A307" i="7"/>
  <c r="B306" i="7"/>
  <c r="A306" i="7"/>
  <c r="B305" i="7"/>
  <c r="A305" i="7"/>
  <c r="B304" i="7"/>
  <c r="A304" i="7"/>
  <c r="B303" i="7"/>
  <c r="A303" i="7"/>
  <c r="B302" i="7"/>
  <c r="A302" i="7"/>
  <c r="B301" i="7"/>
  <c r="A301" i="7"/>
  <c r="B300" i="7"/>
  <c r="A300" i="7"/>
  <c r="B299" i="7"/>
  <c r="A299" i="7"/>
  <c r="B298" i="7"/>
  <c r="A298" i="7"/>
  <c r="B297" i="7"/>
  <c r="A297" i="7"/>
  <c r="B296" i="7"/>
  <c r="A296" i="7"/>
  <c r="B295" i="7"/>
  <c r="A295" i="7"/>
  <c r="B294" i="7"/>
  <c r="A294" i="7"/>
  <c r="B293" i="7"/>
  <c r="A293" i="7"/>
  <c r="B292" i="7"/>
  <c r="A292" i="7"/>
  <c r="B291" i="7"/>
  <c r="A291" i="7"/>
  <c r="B290" i="7"/>
  <c r="A290" i="7"/>
  <c r="B289" i="7"/>
  <c r="A289" i="7"/>
  <c r="B288" i="7"/>
  <c r="A288" i="7"/>
  <c r="B287" i="7"/>
  <c r="A287" i="7"/>
  <c r="B286" i="7"/>
  <c r="A286" i="7"/>
  <c r="B285" i="7"/>
  <c r="A285" i="7"/>
  <c r="B284" i="7"/>
  <c r="A284" i="7"/>
  <c r="B283" i="7"/>
  <c r="A283" i="7"/>
  <c r="B282" i="7"/>
  <c r="A282" i="7"/>
  <c r="B281" i="7"/>
  <c r="A281" i="7"/>
  <c r="B280" i="7"/>
  <c r="A280" i="7"/>
  <c r="B279" i="7"/>
  <c r="A279" i="7"/>
  <c r="B278" i="7"/>
  <c r="A278" i="7"/>
  <c r="B277" i="7"/>
  <c r="A277" i="7"/>
  <c r="B276" i="7"/>
  <c r="A276" i="7"/>
  <c r="B275" i="7"/>
  <c r="A275" i="7"/>
  <c r="B274" i="7"/>
  <c r="A274" i="7"/>
  <c r="B273" i="7"/>
  <c r="A273" i="7"/>
  <c r="B272" i="7"/>
  <c r="A272" i="7"/>
  <c r="B271" i="7"/>
  <c r="A271" i="7"/>
  <c r="B270" i="7"/>
  <c r="A270" i="7"/>
  <c r="B269" i="7"/>
  <c r="A269" i="7"/>
  <c r="B268" i="7"/>
  <c r="A268" i="7"/>
  <c r="B267" i="7"/>
  <c r="A267" i="7"/>
  <c r="B266" i="7"/>
  <c r="A266" i="7"/>
  <c r="B265" i="7"/>
  <c r="A265" i="7"/>
  <c r="B264" i="7"/>
  <c r="A264" i="7"/>
  <c r="B263" i="7"/>
  <c r="A263" i="7"/>
  <c r="B262" i="7"/>
  <c r="A262" i="7"/>
  <c r="B261" i="7"/>
  <c r="A261" i="7"/>
  <c r="B260" i="7"/>
  <c r="A260" i="7"/>
  <c r="B259" i="7"/>
  <c r="A259" i="7"/>
  <c r="B258" i="7"/>
  <c r="A258" i="7"/>
  <c r="B257" i="7"/>
  <c r="A257" i="7"/>
  <c r="B256" i="7"/>
  <c r="A256" i="7"/>
  <c r="B255" i="7"/>
  <c r="A255" i="7"/>
  <c r="B254" i="7"/>
  <c r="A254" i="7"/>
  <c r="B253" i="7"/>
  <c r="A253" i="7"/>
  <c r="B252" i="7"/>
  <c r="A252" i="7"/>
  <c r="B251" i="7"/>
  <c r="A251" i="7"/>
  <c r="B250" i="7"/>
  <c r="A250" i="7"/>
  <c r="B249" i="7"/>
  <c r="A249" i="7"/>
  <c r="B248" i="7"/>
  <c r="A248" i="7"/>
  <c r="B247" i="7"/>
  <c r="A247" i="7"/>
  <c r="B246" i="7"/>
  <c r="A246" i="7"/>
  <c r="B245" i="7"/>
  <c r="A245" i="7"/>
  <c r="B244" i="7"/>
  <c r="A244" i="7"/>
  <c r="B243" i="7"/>
  <c r="A243" i="7"/>
  <c r="B242" i="7"/>
  <c r="A242" i="7"/>
  <c r="B241" i="7"/>
  <c r="A241" i="7"/>
  <c r="B240" i="7"/>
  <c r="A240" i="7"/>
  <c r="B239" i="7"/>
  <c r="A239" i="7"/>
  <c r="B238" i="7"/>
  <c r="A238" i="7"/>
  <c r="B237" i="7"/>
  <c r="A237" i="7"/>
  <c r="B236" i="7"/>
  <c r="A236" i="7"/>
  <c r="B235" i="7"/>
  <c r="A235" i="7"/>
  <c r="B234" i="7"/>
  <c r="A234" i="7"/>
  <c r="B233" i="7"/>
  <c r="A233" i="7"/>
  <c r="B232" i="7"/>
  <c r="A232" i="7"/>
  <c r="B231" i="7"/>
  <c r="A231" i="7"/>
  <c r="B230" i="7"/>
  <c r="A230" i="7"/>
  <c r="B229" i="7"/>
  <c r="A229" i="7"/>
  <c r="B228" i="7"/>
  <c r="A228" i="7"/>
  <c r="B227" i="7"/>
  <c r="A227" i="7"/>
  <c r="B226" i="7"/>
  <c r="A226" i="7"/>
  <c r="B225" i="7"/>
  <c r="A225" i="7"/>
  <c r="B224" i="7"/>
  <c r="A224" i="7"/>
  <c r="B223" i="7"/>
  <c r="A223" i="7"/>
  <c r="B222" i="7"/>
  <c r="A222" i="7"/>
  <c r="B221" i="7"/>
  <c r="A221" i="7"/>
  <c r="B220" i="7"/>
  <c r="A220" i="7"/>
  <c r="B219" i="7"/>
  <c r="A219" i="7"/>
  <c r="B218" i="7"/>
  <c r="A218" i="7"/>
  <c r="B217" i="7"/>
  <c r="A217" i="7"/>
  <c r="B216" i="7"/>
  <c r="A216" i="7"/>
  <c r="B215" i="7"/>
  <c r="A215" i="7"/>
  <c r="B214" i="7"/>
  <c r="A214" i="7"/>
  <c r="B213" i="7"/>
  <c r="A213" i="7"/>
  <c r="B212" i="7"/>
  <c r="A212" i="7"/>
  <c r="B211" i="7"/>
  <c r="A211" i="7"/>
  <c r="B210" i="7"/>
  <c r="A210" i="7"/>
  <c r="B209" i="7"/>
  <c r="A209" i="7"/>
  <c r="B208" i="7"/>
  <c r="A208" i="7"/>
  <c r="B207" i="7"/>
  <c r="A207" i="7"/>
  <c r="B206" i="7"/>
  <c r="A206" i="7"/>
  <c r="B205" i="7"/>
  <c r="A205" i="7"/>
  <c r="B204" i="7"/>
  <c r="A204" i="7"/>
  <c r="B203" i="7"/>
  <c r="A203" i="7"/>
  <c r="B202" i="7"/>
  <c r="A202" i="7"/>
  <c r="B201" i="7"/>
  <c r="A201" i="7"/>
  <c r="I200" i="7"/>
  <c r="B200" i="7"/>
  <c r="A200" i="7"/>
  <c r="I199" i="7"/>
  <c r="B199" i="7"/>
  <c r="A199" i="7"/>
  <c r="I198" i="7"/>
  <c r="B198" i="7"/>
  <c r="A198" i="7"/>
  <c r="I197" i="7"/>
  <c r="B197" i="7"/>
  <c r="A197" i="7"/>
  <c r="I196" i="7"/>
  <c r="B196" i="7"/>
  <c r="A196" i="7"/>
  <c r="I195" i="7"/>
  <c r="B195" i="7"/>
  <c r="A195" i="7"/>
  <c r="I194" i="7"/>
  <c r="B194" i="7"/>
  <c r="A194" i="7"/>
  <c r="I193" i="7"/>
  <c r="B193" i="7"/>
  <c r="A193" i="7"/>
  <c r="I192" i="7"/>
  <c r="B192" i="7"/>
  <c r="A192" i="7"/>
  <c r="I191" i="7"/>
  <c r="B191" i="7"/>
  <c r="A191" i="7"/>
  <c r="I190" i="7"/>
  <c r="B190" i="7"/>
  <c r="A190" i="7"/>
  <c r="I189" i="7"/>
  <c r="B189" i="7"/>
  <c r="A189" i="7"/>
  <c r="I188" i="7"/>
  <c r="B188" i="7"/>
  <c r="A188" i="7"/>
  <c r="I187" i="7"/>
  <c r="B187" i="7"/>
  <c r="A187" i="7"/>
  <c r="I186" i="7"/>
  <c r="B186" i="7"/>
  <c r="A186" i="7"/>
  <c r="I185" i="7"/>
  <c r="B185" i="7"/>
  <c r="A185" i="7"/>
  <c r="I184" i="7"/>
  <c r="B184" i="7"/>
  <c r="A184" i="7"/>
  <c r="I183" i="7"/>
  <c r="B183" i="7"/>
  <c r="A183" i="7"/>
  <c r="I182" i="7"/>
  <c r="B182" i="7"/>
  <c r="A182" i="7"/>
  <c r="I181" i="7"/>
  <c r="B181" i="7"/>
  <c r="A181" i="7"/>
  <c r="I180" i="7"/>
  <c r="B180" i="7"/>
  <c r="A180" i="7"/>
  <c r="I179" i="7"/>
  <c r="B179" i="7"/>
  <c r="A179" i="7"/>
  <c r="I178" i="7"/>
  <c r="B178" i="7"/>
  <c r="A178" i="7"/>
  <c r="I177" i="7"/>
  <c r="B177" i="7"/>
  <c r="A177" i="7"/>
  <c r="I176" i="7"/>
  <c r="B176" i="7"/>
  <c r="A176" i="7"/>
  <c r="I175" i="7"/>
  <c r="B175" i="7"/>
  <c r="A175" i="7"/>
  <c r="I174" i="7"/>
  <c r="B174" i="7"/>
  <c r="A174" i="7"/>
  <c r="I173" i="7"/>
  <c r="B173" i="7"/>
  <c r="A173" i="7"/>
  <c r="I172" i="7"/>
  <c r="B172" i="7"/>
  <c r="A172" i="7"/>
  <c r="I171" i="7"/>
  <c r="B171" i="7"/>
  <c r="A171" i="7"/>
  <c r="I170" i="7"/>
  <c r="B170" i="7"/>
  <c r="A170" i="7"/>
  <c r="I169" i="7"/>
  <c r="B169" i="7"/>
  <c r="A169" i="7"/>
  <c r="I168" i="7"/>
  <c r="B168" i="7"/>
  <c r="A168" i="7"/>
  <c r="I167" i="7"/>
  <c r="B167" i="7"/>
  <c r="A167" i="7"/>
  <c r="I166" i="7"/>
  <c r="B166" i="7"/>
  <c r="A166" i="7"/>
  <c r="I165" i="7"/>
  <c r="B165" i="7"/>
  <c r="A165" i="7"/>
  <c r="I164" i="7"/>
  <c r="B164" i="7"/>
  <c r="A164" i="7"/>
  <c r="I163" i="7"/>
  <c r="B163" i="7"/>
  <c r="A163" i="7"/>
  <c r="I162" i="7"/>
  <c r="B162" i="7"/>
  <c r="A162" i="7"/>
  <c r="I161" i="7"/>
  <c r="B161" i="7"/>
  <c r="A161" i="7"/>
  <c r="I160" i="7"/>
  <c r="B160" i="7"/>
  <c r="A160" i="7"/>
  <c r="I159" i="7"/>
  <c r="B159" i="7"/>
  <c r="A159" i="7"/>
  <c r="I158" i="7"/>
  <c r="B158" i="7"/>
  <c r="A158" i="7"/>
  <c r="I157" i="7"/>
  <c r="B157" i="7"/>
  <c r="A157" i="7"/>
  <c r="I156" i="7"/>
  <c r="B156" i="7"/>
  <c r="A156" i="7"/>
  <c r="I155" i="7"/>
  <c r="B155" i="7"/>
  <c r="A155" i="7"/>
  <c r="I154" i="7"/>
  <c r="B154" i="7"/>
  <c r="A154" i="7"/>
  <c r="I153" i="7"/>
  <c r="B153" i="7"/>
  <c r="A153" i="7"/>
  <c r="I152" i="7"/>
  <c r="B152" i="7"/>
  <c r="A152" i="7"/>
  <c r="I151" i="7"/>
  <c r="B151" i="7"/>
  <c r="A151" i="7"/>
  <c r="I150" i="7"/>
  <c r="B150" i="7"/>
  <c r="A150" i="7"/>
  <c r="I149" i="7"/>
  <c r="B149" i="7"/>
  <c r="A149" i="7"/>
  <c r="I148" i="7"/>
  <c r="B148" i="7"/>
  <c r="A148" i="7"/>
  <c r="I147" i="7"/>
  <c r="B147" i="7"/>
  <c r="A147" i="7"/>
  <c r="I146" i="7"/>
  <c r="B146" i="7"/>
  <c r="A146" i="7"/>
  <c r="I145" i="7"/>
  <c r="B145" i="7"/>
  <c r="A145" i="7"/>
  <c r="I144" i="7"/>
  <c r="B144" i="7"/>
  <c r="A144" i="7"/>
  <c r="I143" i="7"/>
  <c r="B143" i="7"/>
  <c r="A143" i="7"/>
  <c r="I142" i="7"/>
  <c r="B142" i="7"/>
  <c r="A142" i="7"/>
  <c r="I141" i="7"/>
  <c r="B141" i="7"/>
  <c r="A141" i="7"/>
  <c r="I140" i="7"/>
  <c r="B140" i="7"/>
  <c r="A140" i="7"/>
  <c r="I139" i="7"/>
  <c r="B139" i="7"/>
  <c r="A139" i="7"/>
  <c r="I138" i="7"/>
  <c r="B138" i="7"/>
  <c r="A138" i="7"/>
  <c r="I137" i="7"/>
  <c r="B137" i="7"/>
  <c r="A137" i="7"/>
  <c r="I136" i="7"/>
  <c r="B136" i="7"/>
  <c r="A136" i="7"/>
  <c r="I135" i="7"/>
  <c r="B135" i="7"/>
  <c r="A135" i="7"/>
  <c r="I134" i="7"/>
  <c r="B134" i="7"/>
  <c r="A134" i="7"/>
  <c r="I133" i="7"/>
  <c r="B133" i="7"/>
  <c r="A133" i="7"/>
  <c r="I132" i="7"/>
  <c r="B132" i="7"/>
  <c r="A132" i="7"/>
  <c r="I131" i="7"/>
  <c r="B131" i="7"/>
  <c r="A131" i="7"/>
  <c r="I130" i="7"/>
  <c r="B130" i="7"/>
  <c r="A130" i="7"/>
  <c r="I129" i="7"/>
  <c r="B129" i="7"/>
  <c r="A129" i="7"/>
  <c r="I128" i="7"/>
  <c r="B128" i="7"/>
  <c r="A128" i="7"/>
  <c r="I127" i="7"/>
  <c r="B127" i="7"/>
  <c r="A127" i="7"/>
  <c r="I126" i="7"/>
  <c r="B126" i="7"/>
  <c r="A126" i="7"/>
  <c r="I125" i="7"/>
  <c r="B125" i="7"/>
  <c r="A125" i="7"/>
  <c r="I124" i="7"/>
  <c r="B124" i="7"/>
  <c r="A124" i="7"/>
  <c r="I123" i="7"/>
  <c r="B123" i="7"/>
  <c r="A123" i="7"/>
  <c r="I122" i="7"/>
  <c r="B122" i="7"/>
  <c r="A122" i="7"/>
  <c r="I121" i="7"/>
  <c r="B121" i="7"/>
  <c r="A121" i="7"/>
  <c r="I120" i="7"/>
  <c r="B120" i="7"/>
  <c r="A120" i="7"/>
  <c r="I119" i="7"/>
  <c r="B119" i="7"/>
  <c r="A119" i="7"/>
  <c r="I118" i="7"/>
  <c r="B118" i="7"/>
  <c r="A118" i="7"/>
  <c r="I117" i="7"/>
  <c r="B117" i="7"/>
  <c r="A117" i="7"/>
  <c r="I116" i="7"/>
  <c r="B116" i="7"/>
  <c r="A116" i="7"/>
  <c r="I115" i="7"/>
  <c r="B115" i="7"/>
  <c r="A115" i="7"/>
  <c r="I114" i="7"/>
  <c r="B114" i="7"/>
  <c r="A114" i="7"/>
  <c r="I113" i="7"/>
  <c r="B113" i="7"/>
  <c r="A113" i="7"/>
  <c r="I112" i="7"/>
  <c r="B112" i="7"/>
  <c r="A112" i="7"/>
  <c r="I111" i="7"/>
  <c r="B111" i="7"/>
  <c r="A111" i="7"/>
  <c r="I110" i="7"/>
  <c r="B110" i="7"/>
  <c r="A110" i="7"/>
  <c r="I109" i="7"/>
  <c r="B109" i="7"/>
  <c r="A109" i="7"/>
  <c r="I108" i="7"/>
  <c r="B108" i="7"/>
  <c r="A108" i="7"/>
  <c r="I107" i="7"/>
  <c r="B107" i="7"/>
  <c r="A107" i="7"/>
  <c r="I106" i="7"/>
  <c r="B106" i="7"/>
  <c r="A106" i="7"/>
  <c r="I105" i="7"/>
  <c r="B105" i="7"/>
  <c r="A105" i="7"/>
  <c r="I104" i="7"/>
  <c r="B104" i="7"/>
  <c r="A104" i="7"/>
  <c r="I103" i="7"/>
  <c r="B103" i="7"/>
  <c r="A103" i="7"/>
  <c r="I102" i="7"/>
  <c r="B102" i="7"/>
  <c r="A102" i="7"/>
  <c r="I101" i="7"/>
  <c r="B101" i="7"/>
  <c r="A101" i="7"/>
  <c r="I100" i="7"/>
  <c r="B100" i="7"/>
  <c r="A100" i="7"/>
  <c r="I99" i="7"/>
  <c r="B99" i="7"/>
  <c r="A99" i="7"/>
  <c r="I98" i="7"/>
  <c r="B98" i="7"/>
  <c r="A98" i="7"/>
  <c r="I97" i="7"/>
  <c r="B97" i="7"/>
  <c r="A97" i="7"/>
  <c r="I96" i="7"/>
  <c r="B96" i="7"/>
  <c r="A96" i="7"/>
  <c r="I95" i="7"/>
  <c r="B95" i="7"/>
  <c r="A95" i="7"/>
  <c r="I94" i="7"/>
  <c r="B94" i="7"/>
  <c r="A94" i="7"/>
  <c r="I93" i="7"/>
  <c r="B93" i="7"/>
  <c r="A93" i="7"/>
  <c r="I92" i="7"/>
  <c r="B92" i="7"/>
  <c r="A92" i="7"/>
  <c r="I91" i="7"/>
  <c r="B91" i="7"/>
  <c r="A91" i="7"/>
  <c r="I90" i="7"/>
  <c r="B90" i="7"/>
  <c r="A90" i="7"/>
  <c r="I89" i="7"/>
  <c r="B89" i="7"/>
  <c r="A89" i="7"/>
  <c r="I88" i="7"/>
  <c r="B88" i="7"/>
  <c r="A88" i="7"/>
  <c r="I87" i="7"/>
  <c r="B87" i="7"/>
  <c r="A87" i="7"/>
  <c r="I86" i="7"/>
  <c r="B86" i="7"/>
  <c r="A86" i="7"/>
  <c r="I85" i="7"/>
  <c r="B85" i="7"/>
  <c r="A85" i="7"/>
  <c r="I84" i="7"/>
  <c r="B84" i="7"/>
  <c r="A84" i="7"/>
  <c r="I83" i="7"/>
  <c r="B83" i="7"/>
  <c r="A83" i="7"/>
  <c r="I82" i="7"/>
  <c r="B82" i="7"/>
  <c r="A82" i="7"/>
  <c r="I81" i="7"/>
  <c r="B81" i="7"/>
  <c r="A81" i="7"/>
  <c r="I80" i="7"/>
  <c r="B80" i="7"/>
  <c r="A80" i="7"/>
  <c r="I79" i="7"/>
  <c r="B79" i="7"/>
  <c r="A79" i="7"/>
  <c r="I78" i="7"/>
  <c r="B78" i="7"/>
  <c r="A78" i="7"/>
  <c r="I77" i="7"/>
  <c r="B77" i="7"/>
  <c r="A77" i="7"/>
  <c r="I76" i="7"/>
  <c r="B76" i="7"/>
  <c r="A76" i="7"/>
  <c r="I75" i="7"/>
  <c r="B75" i="7"/>
  <c r="A75" i="7"/>
  <c r="I74" i="7"/>
  <c r="B74" i="7"/>
  <c r="A74" i="7"/>
  <c r="I73" i="7"/>
  <c r="B73" i="7"/>
  <c r="A73" i="7"/>
  <c r="I72" i="7"/>
  <c r="B72" i="7"/>
  <c r="A72" i="7"/>
  <c r="I71" i="7"/>
  <c r="B71" i="7"/>
  <c r="A71" i="7"/>
  <c r="I70" i="7"/>
  <c r="B70" i="7"/>
  <c r="A70" i="7"/>
  <c r="I69" i="7"/>
  <c r="B69" i="7"/>
  <c r="A69" i="7"/>
  <c r="I68" i="7"/>
  <c r="B68" i="7"/>
  <c r="A68" i="7"/>
  <c r="I67" i="7"/>
  <c r="B67" i="7"/>
  <c r="A67" i="7"/>
  <c r="I66" i="7"/>
  <c r="B66" i="7"/>
  <c r="A66" i="7"/>
  <c r="I65" i="7"/>
  <c r="B65" i="7"/>
  <c r="A65" i="7"/>
  <c r="I64" i="7"/>
  <c r="B64" i="7"/>
  <c r="A64" i="7"/>
  <c r="I63" i="7"/>
  <c r="B63" i="7"/>
  <c r="A63" i="7"/>
  <c r="I62" i="7"/>
  <c r="B62" i="7"/>
  <c r="A62" i="7"/>
  <c r="I61" i="7"/>
  <c r="B61" i="7"/>
  <c r="A61" i="7"/>
  <c r="I60" i="7"/>
  <c r="B60" i="7"/>
  <c r="A60" i="7"/>
  <c r="I59" i="7"/>
  <c r="B59" i="7"/>
  <c r="A59" i="7"/>
  <c r="I58" i="7"/>
  <c r="B58" i="7"/>
  <c r="A58" i="7"/>
  <c r="I57" i="7"/>
  <c r="B57" i="7"/>
  <c r="A57" i="7"/>
  <c r="I56" i="7"/>
  <c r="B56" i="7"/>
  <c r="A56" i="7"/>
  <c r="I55" i="7"/>
  <c r="B55" i="7"/>
  <c r="A55" i="7"/>
  <c r="I54" i="7"/>
  <c r="B54" i="7"/>
  <c r="A54" i="7"/>
  <c r="I53" i="7"/>
  <c r="B53" i="7"/>
  <c r="A53" i="7"/>
  <c r="I52" i="7"/>
  <c r="B52" i="7"/>
  <c r="A52" i="7"/>
  <c r="I51" i="7"/>
  <c r="B51" i="7"/>
  <c r="A51" i="7"/>
  <c r="I50" i="7"/>
  <c r="B50" i="7"/>
  <c r="A50" i="7"/>
  <c r="I49" i="7"/>
  <c r="H49" i="7"/>
  <c r="B49" i="7"/>
  <c r="A49" i="7"/>
  <c r="I48" i="7"/>
  <c r="H48" i="7"/>
  <c r="B48" i="7"/>
  <c r="A48" i="7"/>
  <c r="I47" i="7"/>
  <c r="H47" i="7"/>
  <c r="B47" i="7"/>
  <c r="A47" i="7"/>
  <c r="I46" i="7"/>
  <c r="H46" i="7"/>
  <c r="B46" i="7"/>
  <c r="A46" i="7"/>
  <c r="I45" i="7"/>
  <c r="H45" i="7"/>
  <c r="B45" i="7"/>
  <c r="A45" i="7"/>
  <c r="I44" i="7"/>
  <c r="H44" i="7"/>
  <c r="B44" i="7"/>
  <c r="A44" i="7"/>
  <c r="I43" i="7"/>
  <c r="H43" i="7"/>
  <c r="B43" i="7"/>
  <c r="A43" i="7"/>
  <c r="I42" i="7"/>
  <c r="H42" i="7"/>
  <c r="B42" i="7"/>
  <c r="A42" i="7"/>
  <c r="I41" i="7"/>
  <c r="H41" i="7"/>
  <c r="B41" i="7"/>
  <c r="A41" i="7"/>
  <c r="I40" i="7"/>
  <c r="H40" i="7"/>
  <c r="B40" i="7"/>
  <c r="A40" i="7"/>
  <c r="I39" i="7"/>
  <c r="H39" i="7"/>
  <c r="B39" i="7"/>
  <c r="A39" i="7"/>
  <c r="I38" i="7"/>
  <c r="H38" i="7"/>
  <c r="B38" i="7"/>
  <c r="A38" i="7"/>
  <c r="I37" i="7"/>
  <c r="H37" i="7"/>
  <c r="B37" i="7"/>
  <c r="A37" i="7"/>
  <c r="I36" i="7"/>
  <c r="H36" i="7"/>
  <c r="B36" i="7"/>
  <c r="A36" i="7"/>
  <c r="I35" i="7"/>
  <c r="H35" i="7"/>
  <c r="B35" i="7"/>
  <c r="A35" i="7"/>
  <c r="I34" i="7"/>
  <c r="H34" i="7"/>
  <c r="E34" i="7"/>
  <c r="B34" i="7"/>
  <c r="A34" i="7"/>
  <c r="I33" i="7"/>
  <c r="H33" i="7"/>
  <c r="E33" i="7"/>
  <c r="B33" i="7"/>
  <c r="A33" i="7"/>
  <c r="I32" i="7"/>
  <c r="H32" i="7"/>
  <c r="E32" i="7"/>
  <c r="B32" i="7"/>
  <c r="A32" i="7"/>
  <c r="I31" i="7"/>
  <c r="H31" i="7"/>
  <c r="E31" i="7"/>
  <c r="B31" i="7"/>
  <c r="A31" i="7"/>
  <c r="I30" i="7"/>
  <c r="H30" i="7"/>
  <c r="E30" i="7"/>
  <c r="B30" i="7"/>
  <c r="A30" i="7"/>
  <c r="I29" i="7"/>
  <c r="H29" i="7"/>
  <c r="E29" i="7"/>
  <c r="B29" i="7"/>
  <c r="A29" i="7"/>
  <c r="I28" i="7"/>
  <c r="H28" i="7"/>
  <c r="E28" i="7"/>
  <c r="B28" i="7"/>
  <c r="A28" i="7"/>
  <c r="I27" i="7"/>
  <c r="H27" i="7"/>
  <c r="E27" i="7"/>
  <c r="B27" i="7"/>
  <c r="A27" i="7"/>
  <c r="I26" i="7"/>
  <c r="H26" i="7"/>
  <c r="E26" i="7"/>
  <c r="N26" i="7" s="1"/>
  <c r="D26" i="7"/>
  <c r="B26" i="7"/>
  <c r="A26" i="7"/>
  <c r="I25" i="7"/>
  <c r="H25" i="7"/>
  <c r="E25" i="7"/>
  <c r="N25" i="7" s="1"/>
  <c r="D25" i="7"/>
  <c r="B25" i="7"/>
  <c r="A25" i="7"/>
  <c r="I24" i="7"/>
  <c r="H24" i="7"/>
  <c r="E24" i="7"/>
  <c r="D24" i="7"/>
  <c r="B24" i="7"/>
  <c r="A24" i="7"/>
  <c r="I23" i="7"/>
  <c r="H23" i="7"/>
  <c r="E23" i="7"/>
  <c r="D23" i="7"/>
  <c r="B23" i="7"/>
  <c r="A23" i="7"/>
  <c r="I22" i="7"/>
  <c r="H22" i="7"/>
  <c r="E22" i="7"/>
  <c r="N22" i="7" s="1"/>
  <c r="D22" i="7"/>
  <c r="B22" i="7"/>
  <c r="A22" i="7"/>
  <c r="I21" i="7"/>
  <c r="H21" i="7"/>
  <c r="E21" i="7"/>
  <c r="N21" i="7" s="1"/>
  <c r="D21" i="7"/>
  <c r="B21" i="7"/>
  <c r="A21" i="7"/>
  <c r="I20" i="7"/>
  <c r="H20" i="7"/>
  <c r="E20" i="7"/>
  <c r="D20" i="7"/>
  <c r="B20" i="7"/>
  <c r="A20" i="7"/>
  <c r="I19" i="7"/>
  <c r="H19" i="7"/>
  <c r="G19" i="7"/>
  <c r="E19" i="7"/>
  <c r="D19" i="7"/>
  <c r="B19" i="7"/>
  <c r="A19" i="7"/>
  <c r="I18" i="7"/>
  <c r="H18" i="7"/>
  <c r="G18" i="7"/>
  <c r="E18" i="7"/>
  <c r="D18" i="7"/>
  <c r="B18" i="7"/>
  <c r="A18" i="7"/>
  <c r="I17" i="7"/>
  <c r="H17" i="7"/>
  <c r="G17" i="7"/>
  <c r="E17" i="7"/>
  <c r="D17" i="7"/>
  <c r="B17" i="7"/>
  <c r="A17" i="7"/>
  <c r="I16" i="7"/>
  <c r="H16" i="7"/>
  <c r="G16" i="7"/>
  <c r="E16" i="7"/>
  <c r="D16" i="7"/>
  <c r="B16" i="7"/>
  <c r="A16" i="7"/>
  <c r="I15" i="7"/>
  <c r="H15" i="7"/>
  <c r="G15" i="7"/>
  <c r="E15" i="7"/>
  <c r="D15" i="7"/>
  <c r="C15" i="7"/>
  <c r="M15" i="7" s="1"/>
  <c r="B15" i="7"/>
  <c r="A15" i="7"/>
  <c r="I14" i="7"/>
  <c r="H14" i="7"/>
  <c r="G14" i="7"/>
  <c r="E14" i="7"/>
  <c r="D14" i="7"/>
  <c r="C14" i="7"/>
  <c r="M14" i="7" s="1"/>
  <c r="B14" i="7"/>
  <c r="A14" i="7"/>
  <c r="I13" i="7"/>
  <c r="H13" i="7"/>
  <c r="G13" i="7"/>
  <c r="E13" i="7"/>
  <c r="D13" i="7"/>
  <c r="C13" i="7"/>
  <c r="M13" i="7" s="1"/>
  <c r="B13" i="7"/>
  <c r="A13" i="7"/>
  <c r="I12" i="7"/>
  <c r="H12" i="7"/>
  <c r="G12" i="7"/>
  <c r="E12" i="7"/>
  <c r="D12" i="7"/>
  <c r="C12" i="7"/>
  <c r="M12" i="7" s="1"/>
  <c r="B12" i="7"/>
  <c r="A12" i="7"/>
  <c r="I11" i="7"/>
  <c r="H11" i="7"/>
  <c r="G11" i="7"/>
  <c r="E11" i="7"/>
  <c r="D11" i="7"/>
  <c r="C11" i="7"/>
  <c r="M11" i="7" s="1"/>
  <c r="B11" i="7"/>
  <c r="A11" i="7"/>
  <c r="I10" i="7"/>
  <c r="H10" i="7"/>
  <c r="G10" i="7"/>
  <c r="E10" i="7"/>
  <c r="D10" i="7"/>
  <c r="C10" i="7"/>
  <c r="M10" i="7" s="1"/>
  <c r="B10" i="7"/>
  <c r="A10" i="7"/>
  <c r="I9" i="7"/>
  <c r="H9" i="7"/>
  <c r="G9" i="7"/>
  <c r="E9" i="7"/>
  <c r="D9" i="7"/>
  <c r="C9" i="7"/>
  <c r="M9" i="7" s="1"/>
  <c r="B9" i="7"/>
  <c r="A9" i="7"/>
  <c r="I8" i="7"/>
  <c r="H8" i="7"/>
  <c r="G8" i="7"/>
  <c r="E8" i="7"/>
  <c r="D8" i="7"/>
  <c r="C8" i="7"/>
  <c r="M8" i="7" s="1"/>
  <c r="B8" i="7"/>
  <c r="A8" i="7"/>
  <c r="I7" i="7"/>
  <c r="H7" i="7"/>
  <c r="G7" i="7"/>
  <c r="E7" i="7"/>
  <c r="D7" i="7"/>
  <c r="C7" i="7"/>
  <c r="M7" i="7" s="1"/>
  <c r="B7" i="7"/>
  <c r="A7" i="7"/>
  <c r="K6" i="7"/>
  <c r="J6" i="7"/>
  <c r="I6" i="7"/>
  <c r="H6" i="7"/>
  <c r="G6" i="7"/>
  <c r="E6" i="7"/>
  <c r="D6" i="7"/>
  <c r="C6" i="7"/>
  <c r="M6" i="7" s="1"/>
  <c r="B6" i="7"/>
  <c r="A6" i="7"/>
  <c r="L5" i="7"/>
  <c r="K5" i="7"/>
  <c r="J5" i="7"/>
  <c r="I5" i="7"/>
  <c r="H5" i="7"/>
  <c r="G5" i="7"/>
  <c r="E5" i="7"/>
  <c r="D5" i="7"/>
  <c r="C5" i="7"/>
  <c r="M5" i="7" s="1"/>
  <c r="B5" i="7"/>
  <c r="A5" i="7"/>
  <c r="L4" i="7"/>
  <c r="P4" i="7" s="1"/>
  <c r="K4" i="7"/>
  <c r="J4" i="7"/>
  <c r="I4" i="7"/>
  <c r="H4" i="7"/>
  <c r="G4" i="7"/>
  <c r="F4" i="7"/>
  <c r="E4" i="7"/>
  <c r="N4" i="7" s="1"/>
  <c r="D4" i="7"/>
  <c r="C4" i="7"/>
  <c r="M4" i="7" s="1"/>
  <c r="B4" i="7"/>
  <c r="A4" i="7"/>
  <c r="L3" i="7"/>
  <c r="K3" i="7"/>
  <c r="J3" i="7"/>
  <c r="I3" i="7"/>
  <c r="H3" i="7"/>
  <c r="G3" i="7"/>
  <c r="F3" i="7"/>
  <c r="E3" i="7"/>
  <c r="D3" i="7"/>
  <c r="C3" i="7"/>
  <c r="M3" i="7" s="1"/>
  <c r="B3" i="7"/>
  <c r="A3" i="7"/>
  <c r="L2" i="7"/>
  <c r="P2" i="7" s="1"/>
  <c r="K2" i="7"/>
  <c r="J2" i="7"/>
  <c r="I2" i="7"/>
  <c r="H2" i="7"/>
  <c r="G2" i="7"/>
  <c r="F2" i="7"/>
  <c r="E2" i="7"/>
  <c r="N2" i="7" s="1"/>
  <c r="D2" i="7"/>
  <c r="C2" i="7"/>
  <c r="M2" i="7" s="1"/>
  <c r="B2" i="7"/>
  <c r="A2" i="7"/>
  <c r="L1" i="7"/>
  <c r="K1" i="7"/>
  <c r="J1" i="7"/>
  <c r="I1" i="7"/>
  <c r="H1" i="7"/>
  <c r="G1" i="7"/>
  <c r="F1" i="7"/>
  <c r="E1" i="7"/>
  <c r="D1" i="7"/>
  <c r="C1" i="7"/>
  <c r="B1" i="7"/>
  <c r="A1" i="7"/>
  <c r="J2" i="6"/>
  <c r="K2" i="6"/>
  <c r="L2" i="6"/>
  <c r="J3" i="6"/>
  <c r="K3" i="6"/>
  <c r="L3" i="6"/>
  <c r="J4" i="6"/>
  <c r="K4" i="6"/>
  <c r="L4" i="6"/>
  <c r="J5" i="6"/>
  <c r="K5" i="6"/>
  <c r="L5" i="6"/>
  <c r="J6" i="6"/>
  <c r="K6" i="6"/>
  <c r="K1" i="6"/>
  <c r="L1" i="6"/>
  <c r="J1" i="6"/>
  <c r="F2" i="6"/>
  <c r="G2" i="6"/>
  <c r="H2" i="6"/>
  <c r="I2" i="6"/>
  <c r="F3" i="6"/>
  <c r="G3" i="6"/>
  <c r="H3" i="6"/>
  <c r="I3" i="6"/>
  <c r="F4" i="6"/>
  <c r="G4" i="6"/>
  <c r="H4" i="6"/>
  <c r="I4" i="6"/>
  <c r="G5" i="6"/>
  <c r="H5" i="6"/>
  <c r="I5" i="6"/>
  <c r="G6" i="6"/>
  <c r="H6" i="6"/>
  <c r="I6" i="6"/>
  <c r="G7" i="6"/>
  <c r="H7" i="6"/>
  <c r="I7" i="6"/>
  <c r="G8" i="6"/>
  <c r="H8" i="6"/>
  <c r="I8" i="6"/>
  <c r="G9" i="6"/>
  <c r="H9" i="6"/>
  <c r="I9" i="6"/>
  <c r="G10" i="6"/>
  <c r="H10" i="6"/>
  <c r="I10" i="6"/>
  <c r="G11" i="6"/>
  <c r="H11" i="6"/>
  <c r="I11" i="6"/>
  <c r="G12" i="6"/>
  <c r="H12" i="6"/>
  <c r="I12" i="6"/>
  <c r="G13" i="6"/>
  <c r="H13" i="6"/>
  <c r="I13" i="6"/>
  <c r="G14" i="6"/>
  <c r="H14" i="6"/>
  <c r="I14" i="6"/>
  <c r="G15" i="6"/>
  <c r="H15" i="6"/>
  <c r="I15" i="6"/>
  <c r="G16" i="6"/>
  <c r="H16" i="6"/>
  <c r="I16" i="6"/>
  <c r="G17" i="6"/>
  <c r="H17" i="6"/>
  <c r="I17" i="6"/>
  <c r="G18" i="6"/>
  <c r="H18" i="6"/>
  <c r="I18" i="6"/>
  <c r="G19" i="6"/>
  <c r="H19" i="6"/>
  <c r="I19" i="6"/>
  <c r="H20" i="6"/>
  <c r="I20" i="6"/>
  <c r="H21" i="6"/>
  <c r="I21" i="6"/>
  <c r="H22" i="6"/>
  <c r="I22" i="6"/>
  <c r="H23" i="6"/>
  <c r="I23" i="6"/>
  <c r="H24" i="6"/>
  <c r="I24" i="6"/>
  <c r="H25" i="6"/>
  <c r="I25" i="6"/>
  <c r="H26" i="6"/>
  <c r="I26" i="6"/>
  <c r="H27" i="6"/>
  <c r="I27" i="6"/>
  <c r="H28" i="6"/>
  <c r="I28" i="6"/>
  <c r="H29" i="6"/>
  <c r="I29" i="6"/>
  <c r="H30" i="6"/>
  <c r="I30" i="6"/>
  <c r="H31" i="6"/>
  <c r="I31" i="6"/>
  <c r="H32" i="6"/>
  <c r="I32" i="6"/>
  <c r="H33" i="6"/>
  <c r="I33" i="6"/>
  <c r="H34" i="6"/>
  <c r="I34" i="6"/>
  <c r="H35" i="6"/>
  <c r="I35" i="6"/>
  <c r="H36" i="6"/>
  <c r="I36" i="6"/>
  <c r="H37" i="6"/>
  <c r="I37" i="6"/>
  <c r="H38" i="6"/>
  <c r="I38" i="6"/>
  <c r="H39" i="6"/>
  <c r="I39" i="6"/>
  <c r="H40" i="6"/>
  <c r="I40" i="6"/>
  <c r="H41" i="6"/>
  <c r="I41" i="6"/>
  <c r="H42" i="6"/>
  <c r="I42" i="6"/>
  <c r="H43" i="6"/>
  <c r="I43" i="6"/>
  <c r="H44" i="6"/>
  <c r="I44" i="6"/>
  <c r="H45" i="6"/>
  <c r="I45" i="6"/>
  <c r="H46" i="6"/>
  <c r="I46" i="6"/>
  <c r="H47" i="6"/>
  <c r="I47" i="6"/>
  <c r="H48" i="6"/>
  <c r="I48" i="6"/>
  <c r="H49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H1" i="6"/>
  <c r="I1" i="6"/>
  <c r="G1" i="6"/>
  <c r="F1" i="6"/>
  <c r="D2" i="6"/>
  <c r="E2" i="6"/>
  <c r="D3" i="6"/>
  <c r="E3" i="6"/>
  <c r="D4" i="6"/>
  <c r="E4" i="6"/>
  <c r="D5" i="6"/>
  <c r="E5" i="6"/>
  <c r="D6" i="6"/>
  <c r="E6" i="6"/>
  <c r="D7" i="6"/>
  <c r="E7" i="6"/>
  <c r="D8" i="6"/>
  <c r="E8" i="6"/>
  <c r="D9" i="6"/>
  <c r="E9" i="6"/>
  <c r="D10" i="6"/>
  <c r="E10" i="6"/>
  <c r="D11" i="6"/>
  <c r="E11" i="6"/>
  <c r="D12" i="6"/>
  <c r="E12" i="6"/>
  <c r="D13" i="6"/>
  <c r="E13" i="6"/>
  <c r="D14" i="6"/>
  <c r="E14" i="6"/>
  <c r="D15" i="6"/>
  <c r="E15" i="6"/>
  <c r="D16" i="6"/>
  <c r="E16" i="6"/>
  <c r="D17" i="6"/>
  <c r="E17" i="6"/>
  <c r="D18" i="6"/>
  <c r="E18" i="6"/>
  <c r="D19" i="6"/>
  <c r="E19" i="6"/>
  <c r="D20" i="6"/>
  <c r="E20" i="6"/>
  <c r="D21" i="6"/>
  <c r="E21" i="6"/>
  <c r="D22" i="6"/>
  <c r="E22" i="6"/>
  <c r="D23" i="6"/>
  <c r="E23" i="6"/>
  <c r="D24" i="6"/>
  <c r="E24" i="6"/>
  <c r="D25" i="6"/>
  <c r="E25" i="6"/>
  <c r="D26" i="6"/>
  <c r="E26" i="6"/>
  <c r="E27" i="6"/>
  <c r="E28" i="6"/>
  <c r="E29" i="6"/>
  <c r="E30" i="6"/>
  <c r="E31" i="6"/>
  <c r="E32" i="6"/>
  <c r="E33" i="6"/>
  <c r="E34" i="6"/>
  <c r="E1" i="6"/>
  <c r="D1" i="6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" i="6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201" i="6"/>
  <c r="B202" i="6"/>
  <c r="B203" i="6"/>
  <c r="B204" i="6"/>
  <c r="B205" i="6"/>
  <c r="B206" i="6"/>
  <c r="B207" i="6"/>
  <c r="B208" i="6"/>
  <c r="B209" i="6"/>
  <c r="B210" i="6"/>
  <c r="B211" i="6"/>
  <c r="B212" i="6"/>
  <c r="B213" i="6"/>
  <c r="B214" i="6"/>
  <c r="B215" i="6"/>
  <c r="B216" i="6"/>
  <c r="B217" i="6"/>
  <c r="B218" i="6"/>
  <c r="B219" i="6"/>
  <c r="B220" i="6"/>
  <c r="B221" i="6"/>
  <c r="B222" i="6"/>
  <c r="B223" i="6"/>
  <c r="B224" i="6"/>
  <c r="B225" i="6"/>
  <c r="B226" i="6"/>
  <c r="B227" i="6"/>
  <c r="B228" i="6"/>
  <c r="B229" i="6"/>
  <c r="B230" i="6"/>
  <c r="B231" i="6"/>
  <c r="B232" i="6"/>
  <c r="B233" i="6"/>
  <c r="B234" i="6"/>
  <c r="B235" i="6"/>
  <c r="B236" i="6"/>
  <c r="B237" i="6"/>
  <c r="B238" i="6"/>
  <c r="B239" i="6"/>
  <c r="B240" i="6"/>
  <c r="B241" i="6"/>
  <c r="B242" i="6"/>
  <c r="B243" i="6"/>
  <c r="B244" i="6"/>
  <c r="B245" i="6"/>
  <c r="B246" i="6"/>
  <c r="B247" i="6"/>
  <c r="B248" i="6"/>
  <c r="B249" i="6"/>
  <c r="B250" i="6"/>
  <c r="B251" i="6"/>
  <c r="B252" i="6"/>
  <c r="B253" i="6"/>
  <c r="B254" i="6"/>
  <c r="B255" i="6"/>
  <c r="B256" i="6"/>
  <c r="B257" i="6"/>
  <c r="B258" i="6"/>
  <c r="B259" i="6"/>
  <c r="B260" i="6"/>
  <c r="B261" i="6"/>
  <c r="B262" i="6"/>
  <c r="B263" i="6"/>
  <c r="B264" i="6"/>
  <c r="B265" i="6"/>
  <c r="B266" i="6"/>
  <c r="B267" i="6"/>
  <c r="B268" i="6"/>
  <c r="B269" i="6"/>
  <c r="B270" i="6"/>
  <c r="B271" i="6"/>
  <c r="B272" i="6"/>
  <c r="B273" i="6"/>
  <c r="B274" i="6"/>
  <c r="B275" i="6"/>
  <c r="B276" i="6"/>
  <c r="B277" i="6"/>
  <c r="B278" i="6"/>
  <c r="B279" i="6"/>
  <c r="B280" i="6"/>
  <c r="B281" i="6"/>
  <c r="B282" i="6"/>
  <c r="B283" i="6"/>
  <c r="B284" i="6"/>
  <c r="B285" i="6"/>
  <c r="B286" i="6"/>
  <c r="B287" i="6"/>
  <c r="B288" i="6"/>
  <c r="B289" i="6"/>
  <c r="B290" i="6"/>
  <c r="B291" i="6"/>
  <c r="B292" i="6"/>
  <c r="B293" i="6"/>
  <c r="B294" i="6"/>
  <c r="B295" i="6"/>
  <c r="B296" i="6"/>
  <c r="B297" i="6"/>
  <c r="B298" i="6"/>
  <c r="B299" i="6"/>
  <c r="B300" i="6"/>
  <c r="B301" i="6"/>
  <c r="B302" i="6"/>
  <c r="B303" i="6"/>
  <c r="B304" i="6"/>
  <c r="B305" i="6"/>
  <c r="B306" i="6"/>
  <c r="B307" i="6"/>
  <c r="B308" i="6"/>
  <c r="B309" i="6"/>
  <c r="B310" i="6"/>
  <c r="B311" i="6"/>
  <c r="B312" i="6"/>
  <c r="B313" i="6"/>
  <c r="B314" i="6"/>
  <c r="B315" i="6"/>
  <c r="B316" i="6"/>
  <c r="B317" i="6"/>
  <c r="B318" i="6"/>
  <c r="B319" i="6"/>
  <c r="B320" i="6"/>
  <c r="B321" i="6"/>
  <c r="B322" i="6"/>
  <c r="B323" i="6"/>
  <c r="B324" i="6"/>
  <c r="B325" i="6"/>
  <c r="B326" i="6"/>
  <c r="B327" i="6"/>
  <c r="B328" i="6"/>
  <c r="B329" i="6"/>
  <c r="B330" i="6"/>
  <c r="B331" i="6"/>
  <c r="B332" i="6"/>
  <c r="B333" i="6"/>
  <c r="B334" i="6"/>
  <c r="B335" i="6"/>
  <c r="B336" i="6"/>
  <c r="B337" i="6"/>
  <c r="B338" i="6"/>
  <c r="B339" i="6"/>
  <c r="B340" i="6"/>
  <c r="B341" i="6"/>
  <c r="B342" i="6"/>
  <c r="B343" i="6"/>
  <c r="B344" i="6"/>
  <c r="B345" i="6"/>
  <c r="B346" i="6"/>
  <c r="B347" i="6"/>
  <c r="B348" i="6"/>
  <c r="B349" i="6"/>
  <c r="B350" i="6"/>
  <c r="B351" i="6"/>
  <c r="B352" i="6"/>
  <c r="B353" i="6"/>
  <c r="B354" i="6"/>
  <c r="B355" i="6"/>
  <c r="B356" i="6"/>
  <c r="B357" i="6"/>
  <c r="B358" i="6"/>
  <c r="B359" i="6"/>
  <c r="B360" i="6"/>
  <c r="B361" i="6"/>
  <c r="B362" i="6"/>
  <c r="B363" i="6"/>
  <c r="B364" i="6"/>
  <c r="B365" i="6"/>
  <c r="B366" i="6"/>
  <c r="B367" i="6"/>
  <c r="B368" i="6"/>
  <c r="B369" i="6"/>
  <c r="B370" i="6"/>
  <c r="B371" i="6"/>
  <c r="B372" i="6"/>
  <c r="B373" i="6"/>
  <c r="B374" i="6"/>
  <c r="B375" i="6"/>
  <c r="B376" i="6"/>
  <c r="B377" i="6"/>
  <c r="B378" i="6"/>
  <c r="B379" i="6"/>
  <c r="B380" i="6"/>
  <c r="B381" i="6"/>
  <c r="B382" i="6"/>
  <c r="B383" i="6"/>
  <c r="B384" i="6"/>
  <c r="B385" i="6"/>
  <c r="B386" i="6"/>
  <c r="B387" i="6"/>
  <c r="B388" i="6"/>
  <c r="B389" i="6"/>
  <c r="B390" i="6"/>
  <c r="B391" i="6"/>
  <c r="B392" i="6"/>
  <c r="B393" i="6"/>
  <c r="B394" i="6"/>
  <c r="B395" i="6"/>
  <c r="B396" i="6"/>
  <c r="B397" i="6"/>
  <c r="B398" i="6"/>
  <c r="B399" i="6"/>
  <c r="B400" i="6"/>
  <c r="B401" i="6"/>
  <c r="B402" i="6"/>
  <c r="B403" i="6"/>
  <c r="B404" i="6"/>
  <c r="B405" i="6"/>
  <c r="B406" i="6"/>
  <c r="B407" i="6"/>
  <c r="B408" i="6"/>
  <c r="B409" i="6"/>
  <c r="B410" i="6"/>
  <c r="B411" i="6"/>
  <c r="B412" i="6"/>
  <c r="B413" i="6"/>
  <c r="B414" i="6"/>
  <c r="B415" i="6"/>
  <c r="B416" i="6"/>
  <c r="B417" i="6"/>
  <c r="B418" i="6"/>
  <c r="B419" i="6"/>
  <c r="B420" i="6"/>
  <c r="B421" i="6"/>
  <c r="B422" i="6"/>
  <c r="B423" i="6"/>
  <c r="B424" i="6"/>
  <c r="B425" i="6"/>
  <c r="B426" i="6"/>
  <c r="B427" i="6"/>
  <c r="B428" i="6"/>
  <c r="B429" i="6"/>
  <c r="B430" i="6"/>
  <c r="B431" i="6"/>
  <c r="B432" i="6"/>
  <c r="B433" i="6"/>
  <c r="B434" i="6"/>
  <c r="B435" i="6"/>
  <c r="B436" i="6"/>
  <c r="B437" i="6"/>
  <c r="B438" i="6"/>
  <c r="B439" i="6"/>
  <c r="B440" i="6"/>
  <c r="B441" i="6"/>
  <c r="B442" i="6"/>
  <c r="B443" i="6"/>
  <c r="B444" i="6"/>
  <c r="B445" i="6"/>
  <c r="B446" i="6"/>
  <c r="B447" i="6"/>
  <c r="B448" i="6"/>
  <c r="B449" i="6"/>
  <c r="B450" i="6"/>
  <c r="B451" i="6"/>
  <c r="B452" i="6"/>
  <c r="B453" i="6"/>
  <c r="B454" i="6"/>
  <c r="B455" i="6"/>
  <c r="B456" i="6"/>
  <c r="B457" i="6"/>
  <c r="B458" i="6"/>
  <c r="B459" i="6"/>
  <c r="B460" i="6"/>
  <c r="B461" i="6"/>
  <c r="B462" i="6"/>
  <c r="B463" i="6"/>
  <c r="B464" i="6"/>
  <c r="B465" i="6"/>
  <c r="B466" i="6"/>
  <c r="B467" i="6"/>
  <c r="B468" i="6"/>
  <c r="B469" i="6"/>
  <c r="B470" i="6"/>
  <c r="B471" i="6"/>
  <c r="B472" i="6"/>
  <c r="B473" i="6"/>
  <c r="B474" i="6"/>
  <c r="B475" i="6"/>
  <c r="B476" i="6"/>
  <c r="B477" i="6"/>
  <c r="B478" i="6"/>
  <c r="B479" i="6"/>
  <c r="B480" i="6"/>
  <c r="B481" i="6"/>
  <c r="B482" i="6"/>
  <c r="B483" i="6"/>
  <c r="B484" i="6"/>
  <c r="B485" i="6"/>
  <c r="B486" i="6"/>
  <c r="B487" i="6"/>
  <c r="B488" i="6"/>
  <c r="B489" i="6"/>
  <c r="B490" i="6"/>
  <c r="B491" i="6"/>
  <c r="B492" i="6"/>
  <c r="B493" i="6"/>
  <c r="B494" i="6"/>
  <c r="B495" i="6"/>
  <c r="B496" i="6"/>
  <c r="B497" i="6"/>
  <c r="B498" i="6"/>
  <c r="B499" i="6"/>
  <c r="B500" i="6"/>
  <c r="B501" i="6"/>
  <c r="B502" i="6"/>
  <c r="B503" i="6"/>
  <c r="B504" i="6"/>
  <c r="B505" i="6"/>
  <c r="B506" i="6"/>
  <c r="B507" i="6"/>
  <c r="B508" i="6"/>
  <c r="B509" i="6"/>
  <c r="B510" i="6"/>
  <c r="B511" i="6"/>
  <c r="B512" i="6"/>
  <c r="B513" i="6"/>
  <c r="B514" i="6"/>
  <c r="B515" i="6"/>
  <c r="B516" i="6"/>
  <c r="B517" i="6"/>
  <c r="B518" i="6"/>
  <c r="B519" i="6"/>
  <c r="B520" i="6"/>
  <c r="B521" i="6"/>
  <c r="B522" i="6"/>
  <c r="B523" i="6"/>
  <c r="B524" i="6"/>
  <c r="B525" i="6"/>
  <c r="B526" i="6"/>
  <c r="B527" i="6"/>
  <c r="B528" i="6"/>
  <c r="B529" i="6"/>
  <c r="B530" i="6"/>
  <c r="B531" i="6"/>
  <c r="B532" i="6"/>
  <c r="B533" i="6"/>
  <c r="B534" i="6"/>
  <c r="B535" i="6"/>
  <c r="B536" i="6"/>
  <c r="B537" i="6"/>
  <c r="B538" i="6"/>
  <c r="B539" i="6"/>
  <c r="B540" i="6"/>
  <c r="B541" i="6"/>
  <c r="B542" i="6"/>
  <c r="B543" i="6"/>
  <c r="B544" i="6"/>
  <c r="B545" i="6"/>
  <c r="B546" i="6"/>
  <c r="B547" i="6"/>
  <c r="B548" i="6"/>
  <c r="B549" i="6"/>
  <c r="B550" i="6"/>
  <c r="B551" i="6"/>
  <c r="B552" i="6"/>
  <c r="B553" i="6"/>
  <c r="B554" i="6"/>
  <c r="B555" i="6"/>
  <c r="B556" i="6"/>
  <c r="B557" i="6"/>
  <c r="B558" i="6"/>
  <c r="B559" i="6"/>
  <c r="B560" i="6"/>
  <c r="B561" i="6"/>
  <c r="B562" i="6"/>
  <c r="B563" i="6"/>
  <c r="B564" i="6"/>
  <c r="B565" i="6"/>
  <c r="B566" i="6"/>
  <c r="B567" i="6"/>
  <c r="B568" i="6"/>
  <c r="B569" i="6"/>
  <c r="B570" i="6"/>
  <c r="B571" i="6"/>
  <c r="B572" i="6"/>
  <c r="B573" i="6"/>
  <c r="B574" i="6"/>
  <c r="B575" i="6"/>
  <c r="B576" i="6"/>
  <c r="B577" i="6"/>
  <c r="B578" i="6"/>
  <c r="B579" i="6"/>
  <c r="B580" i="6"/>
  <c r="B581" i="6"/>
  <c r="B582" i="6"/>
  <c r="B583" i="6"/>
  <c r="B584" i="6"/>
  <c r="B585" i="6"/>
  <c r="B586" i="6"/>
  <c r="B587" i="6"/>
  <c r="B588" i="6"/>
  <c r="B589" i="6"/>
  <c r="B590" i="6"/>
  <c r="B591" i="6"/>
  <c r="B592" i="6"/>
  <c r="B593" i="6"/>
  <c r="B594" i="6"/>
  <c r="B595" i="6"/>
  <c r="B596" i="6"/>
  <c r="B597" i="6"/>
  <c r="B598" i="6"/>
  <c r="B599" i="6"/>
  <c r="B600" i="6"/>
  <c r="B601" i="6"/>
  <c r="B602" i="6"/>
  <c r="B603" i="6"/>
  <c r="B604" i="6"/>
  <c r="B605" i="6"/>
  <c r="B606" i="6"/>
  <c r="B607" i="6"/>
  <c r="B608" i="6"/>
  <c r="B609" i="6"/>
  <c r="B610" i="6"/>
  <c r="B611" i="6"/>
  <c r="B612" i="6"/>
  <c r="B613" i="6"/>
  <c r="B614" i="6"/>
  <c r="B615" i="6"/>
  <c r="B616" i="6"/>
  <c r="B617" i="6"/>
  <c r="B618" i="6"/>
  <c r="B619" i="6"/>
  <c r="B620" i="6"/>
  <c r="B621" i="6"/>
  <c r="B622" i="6"/>
  <c r="B623" i="6"/>
  <c r="B624" i="6"/>
  <c r="B625" i="6"/>
  <c r="B626" i="6"/>
  <c r="B627" i="6"/>
  <c r="B628" i="6"/>
  <c r="B629" i="6"/>
  <c r="B630" i="6"/>
  <c r="B631" i="6"/>
  <c r="B632" i="6"/>
  <c r="B633" i="6"/>
  <c r="B634" i="6"/>
  <c r="B635" i="6"/>
  <c r="B636" i="6"/>
  <c r="B637" i="6"/>
  <c r="B638" i="6"/>
  <c r="B639" i="6"/>
  <c r="B640" i="6"/>
  <c r="B641" i="6"/>
  <c r="B642" i="6"/>
  <c r="B643" i="6"/>
  <c r="B644" i="6"/>
  <c r="B645" i="6"/>
  <c r="B646" i="6"/>
  <c r="B647" i="6"/>
  <c r="B648" i="6"/>
  <c r="B649" i="6"/>
  <c r="B650" i="6"/>
  <c r="B651" i="6"/>
  <c r="B652" i="6"/>
  <c r="B653" i="6"/>
  <c r="B654" i="6"/>
  <c r="B655" i="6"/>
  <c r="B656" i="6"/>
  <c r="B657" i="6"/>
  <c r="B658" i="6"/>
  <c r="B659" i="6"/>
  <c r="B660" i="6"/>
  <c r="B661" i="6"/>
  <c r="B662" i="6"/>
  <c r="B663" i="6"/>
  <c r="B664" i="6"/>
  <c r="B665" i="6"/>
  <c r="B666" i="6"/>
  <c r="B667" i="6"/>
  <c r="B668" i="6"/>
  <c r="B669" i="6"/>
  <c r="B670" i="6"/>
  <c r="B671" i="6"/>
  <c r="B672" i="6"/>
  <c r="B673" i="6"/>
  <c r="B674" i="6"/>
  <c r="B675" i="6"/>
  <c r="B676" i="6"/>
  <c r="B677" i="6"/>
  <c r="B678" i="6"/>
  <c r="B679" i="6"/>
  <c r="B680" i="6"/>
  <c r="B681" i="6"/>
  <c r="B682" i="6"/>
  <c r="B683" i="6"/>
  <c r="B684" i="6"/>
  <c r="B685" i="6"/>
  <c r="B686" i="6"/>
  <c r="B687" i="6"/>
  <c r="B688" i="6"/>
  <c r="B689" i="6"/>
  <c r="B690" i="6"/>
  <c r="B691" i="6"/>
  <c r="B692" i="6"/>
  <c r="B693" i="6"/>
  <c r="B694" i="6"/>
  <c r="B695" i="6"/>
  <c r="B696" i="6"/>
  <c r="B697" i="6"/>
  <c r="B698" i="6"/>
  <c r="B699" i="6"/>
  <c r="B700" i="6"/>
  <c r="B701" i="6"/>
  <c r="B702" i="6"/>
  <c r="B703" i="6"/>
  <c r="B704" i="6"/>
  <c r="B705" i="6"/>
  <c r="B706" i="6"/>
  <c r="B707" i="6"/>
  <c r="B708" i="6"/>
  <c r="B709" i="6"/>
  <c r="B710" i="6"/>
  <c r="B711" i="6"/>
  <c r="B712" i="6"/>
  <c r="B713" i="6"/>
  <c r="B714" i="6"/>
  <c r="B715" i="6"/>
  <c r="B716" i="6"/>
  <c r="B717" i="6"/>
  <c r="B718" i="6"/>
  <c r="B719" i="6"/>
  <c r="B720" i="6"/>
  <c r="B721" i="6"/>
  <c r="B722" i="6"/>
  <c r="B723" i="6"/>
  <c r="B724" i="6"/>
  <c r="B725" i="6"/>
  <c r="B726" i="6"/>
  <c r="B727" i="6"/>
  <c r="B728" i="6"/>
  <c r="B729" i="6"/>
  <c r="B730" i="6"/>
  <c r="B731" i="6"/>
  <c r="B732" i="6"/>
  <c r="B733" i="6"/>
  <c r="B734" i="6"/>
  <c r="B735" i="6"/>
  <c r="B736" i="6"/>
  <c r="B737" i="6"/>
  <c r="B738" i="6"/>
  <c r="B739" i="6"/>
  <c r="B740" i="6"/>
  <c r="B741" i="6"/>
  <c r="B742" i="6"/>
  <c r="B743" i="6"/>
  <c r="B744" i="6"/>
  <c r="B745" i="6"/>
  <c r="B746" i="6"/>
  <c r="B747" i="6"/>
  <c r="B748" i="6"/>
  <c r="B749" i="6"/>
  <c r="B750" i="6"/>
  <c r="B751" i="6"/>
  <c r="B752" i="6"/>
  <c r="B753" i="6"/>
  <c r="B754" i="6"/>
  <c r="B755" i="6"/>
  <c r="B756" i="6"/>
  <c r="B757" i="6"/>
  <c r="B758" i="6"/>
  <c r="B759" i="6"/>
  <c r="B760" i="6"/>
  <c r="B761" i="6"/>
  <c r="B762" i="6"/>
  <c r="B763" i="6"/>
  <c r="B764" i="6"/>
  <c r="B765" i="6"/>
  <c r="B766" i="6"/>
  <c r="B767" i="6"/>
  <c r="B768" i="6"/>
  <c r="B769" i="6"/>
  <c r="B770" i="6"/>
  <c r="B771" i="6"/>
  <c r="B772" i="6"/>
  <c r="B773" i="6"/>
  <c r="B774" i="6"/>
  <c r="B775" i="6"/>
  <c r="B776" i="6"/>
  <c r="B777" i="6"/>
  <c r="B778" i="6"/>
  <c r="B779" i="6"/>
  <c r="B780" i="6"/>
  <c r="B781" i="6"/>
  <c r="B782" i="6"/>
  <c r="B783" i="6"/>
  <c r="B784" i="6"/>
  <c r="B785" i="6"/>
  <c r="B786" i="6"/>
  <c r="B787" i="6"/>
  <c r="B788" i="6"/>
  <c r="B789" i="6"/>
  <c r="B790" i="6"/>
  <c r="B791" i="6"/>
  <c r="B792" i="6"/>
  <c r="B793" i="6"/>
  <c r="B794" i="6"/>
  <c r="B795" i="6"/>
  <c r="B796" i="6"/>
  <c r="B797" i="6"/>
  <c r="B798" i="6"/>
  <c r="B799" i="6"/>
  <c r="B800" i="6"/>
  <c r="B801" i="6"/>
  <c r="B802" i="6"/>
  <c r="B803" i="6"/>
  <c r="B804" i="6"/>
  <c r="B805" i="6"/>
  <c r="B806" i="6"/>
  <c r="B807" i="6"/>
  <c r="B808" i="6"/>
  <c r="B809" i="6"/>
  <c r="B810" i="6"/>
  <c r="B811" i="6"/>
  <c r="B812" i="6"/>
  <c r="B813" i="6"/>
  <c r="B814" i="6"/>
  <c r="B815" i="6"/>
  <c r="B816" i="6"/>
  <c r="B817" i="6"/>
  <c r="B818" i="6"/>
  <c r="B819" i="6"/>
  <c r="B820" i="6"/>
  <c r="B821" i="6"/>
  <c r="B822" i="6"/>
  <c r="B823" i="6"/>
  <c r="B824" i="6"/>
  <c r="B825" i="6"/>
  <c r="B826" i="6"/>
  <c r="B827" i="6"/>
  <c r="B828" i="6"/>
  <c r="B829" i="6"/>
  <c r="B830" i="6"/>
  <c r="B831" i="6"/>
  <c r="B832" i="6"/>
  <c r="B833" i="6"/>
  <c r="B834" i="6"/>
  <c r="B835" i="6"/>
  <c r="B836" i="6"/>
  <c r="B837" i="6"/>
  <c r="B838" i="6"/>
  <c r="B839" i="6"/>
  <c r="B840" i="6"/>
  <c r="B841" i="6"/>
  <c r="B842" i="6"/>
  <c r="B843" i="6"/>
  <c r="B844" i="6"/>
  <c r="B845" i="6"/>
  <c r="B846" i="6"/>
  <c r="B847" i="6"/>
  <c r="B848" i="6"/>
  <c r="B849" i="6"/>
  <c r="B850" i="6"/>
  <c r="B851" i="6"/>
  <c r="B852" i="6"/>
  <c r="B853" i="6"/>
  <c r="B854" i="6"/>
  <c r="B855" i="6"/>
  <c r="B856" i="6"/>
  <c r="B857" i="6"/>
  <c r="B858" i="6"/>
  <c r="B859" i="6"/>
  <c r="B860" i="6"/>
  <c r="B861" i="6"/>
  <c r="B862" i="6"/>
  <c r="B863" i="6"/>
  <c r="B864" i="6"/>
  <c r="B865" i="6"/>
  <c r="B866" i="6"/>
  <c r="B867" i="6"/>
  <c r="B868" i="6"/>
  <c r="B869" i="6"/>
  <c r="B870" i="6"/>
  <c r="B871" i="6"/>
  <c r="B872" i="6"/>
  <c r="B873" i="6"/>
  <c r="B874" i="6"/>
  <c r="B875" i="6"/>
  <c r="B876" i="6"/>
  <c r="B877" i="6"/>
  <c r="B878" i="6"/>
  <c r="B879" i="6"/>
  <c r="B880" i="6"/>
  <c r="B881" i="6"/>
  <c r="B882" i="6"/>
  <c r="B883" i="6"/>
  <c r="B884" i="6"/>
  <c r="B885" i="6"/>
  <c r="B886" i="6"/>
  <c r="B887" i="6"/>
  <c r="B888" i="6"/>
  <c r="B889" i="6"/>
  <c r="B890" i="6"/>
  <c r="B891" i="6"/>
  <c r="B892" i="6"/>
  <c r="B893" i="6"/>
  <c r="B894" i="6"/>
  <c r="B895" i="6"/>
  <c r="B896" i="6"/>
  <c r="B897" i="6"/>
  <c r="B898" i="6"/>
  <c r="B899" i="6"/>
  <c r="B900" i="6"/>
  <c r="B901" i="6"/>
  <c r="B902" i="6"/>
  <c r="B903" i="6"/>
  <c r="B904" i="6"/>
  <c r="B905" i="6"/>
  <c r="B906" i="6"/>
  <c r="B907" i="6"/>
  <c r="B908" i="6"/>
  <c r="B909" i="6"/>
  <c r="B910" i="6"/>
  <c r="B911" i="6"/>
  <c r="B912" i="6"/>
  <c r="B913" i="6"/>
  <c r="B914" i="6"/>
  <c r="B915" i="6"/>
  <c r="B916" i="6"/>
  <c r="B917" i="6"/>
  <c r="B918" i="6"/>
  <c r="B919" i="6"/>
  <c r="B920" i="6"/>
  <c r="B921" i="6"/>
  <c r="B922" i="6"/>
  <c r="B923" i="6"/>
  <c r="B924" i="6"/>
  <c r="B925" i="6"/>
  <c r="B926" i="6"/>
  <c r="B927" i="6"/>
  <c r="B928" i="6"/>
  <c r="B929" i="6"/>
  <c r="B930" i="6"/>
  <c r="B931" i="6"/>
  <c r="B932" i="6"/>
  <c r="B933" i="6"/>
  <c r="B934" i="6"/>
  <c r="B935" i="6"/>
  <c r="B936" i="6"/>
  <c r="B937" i="6"/>
  <c r="B938" i="6"/>
  <c r="B939" i="6"/>
  <c r="B940" i="6"/>
  <c r="B941" i="6"/>
  <c r="B942" i="6"/>
  <c r="B943" i="6"/>
  <c r="B944" i="6"/>
  <c r="B945" i="6"/>
  <c r="B946" i="6"/>
  <c r="B947" i="6"/>
  <c r="B948" i="6"/>
  <c r="B949" i="6"/>
  <c r="B950" i="6"/>
  <c r="B951" i="6"/>
  <c r="B952" i="6"/>
  <c r="B953" i="6"/>
  <c r="B954" i="6"/>
  <c r="B955" i="6"/>
  <c r="B956" i="6"/>
  <c r="B957" i="6"/>
  <c r="B958" i="6"/>
  <c r="B959" i="6"/>
  <c r="B960" i="6"/>
  <c r="B961" i="6"/>
  <c r="B962" i="6"/>
  <c r="B963" i="6"/>
  <c r="B964" i="6"/>
  <c r="B965" i="6"/>
  <c r="B966" i="6"/>
  <c r="B967" i="6"/>
  <c r="B968" i="6"/>
  <c r="B969" i="6"/>
  <c r="B970" i="6"/>
  <c r="B971" i="6"/>
  <c r="B972" i="6"/>
  <c r="B973" i="6"/>
  <c r="B974" i="6"/>
  <c r="B975" i="6"/>
  <c r="B976" i="6"/>
  <c r="B977" i="6"/>
  <c r="B978" i="6"/>
  <c r="B979" i="6"/>
  <c r="B980" i="6"/>
  <c r="B981" i="6"/>
  <c r="B982" i="6"/>
  <c r="B983" i="6"/>
  <c r="B984" i="6"/>
  <c r="B985" i="6"/>
  <c r="B986" i="6"/>
  <c r="B987" i="6"/>
  <c r="B988" i="6"/>
  <c r="B989" i="6"/>
  <c r="B990" i="6"/>
  <c r="B991" i="6"/>
  <c r="B992" i="6"/>
  <c r="B993" i="6"/>
  <c r="B994" i="6"/>
  <c r="B995" i="6"/>
  <c r="B996" i="6"/>
  <c r="B997" i="6"/>
  <c r="B998" i="6"/>
  <c r="B999" i="6"/>
  <c r="B1000" i="6"/>
  <c r="B1001" i="6"/>
  <c r="B1002" i="6"/>
  <c r="B1003" i="6"/>
  <c r="B1004" i="6"/>
  <c r="B1005" i="6"/>
  <c r="B1006" i="6"/>
  <c r="B1007" i="6"/>
  <c r="B1008" i="6"/>
  <c r="B1009" i="6"/>
  <c r="B1010" i="6"/>
  <c r="B1011" i="6"/>
  <c r="B1012" i="6"/>
  <c r="B1013" i="6"/>
  <c r="B1014" i="6"/>
  <c r="B1015" i="6"/>
  <c r="B1016" i="6"/>
  <c r="B1017" i="6"/>
  <c r="B1018" i="6"/>
  <c r="B1019" i="6"/>
  <c r="B1020" i="6"/>
  <c r="B1021" i="6"/>
  <c r="B1022" i="6"/>
  <c r="B1023" i="6"/>
  <c r="B1024" i="6"/>
  <c r="B1025" i="6"/>
  <c r="B1026" i="6"/>
  <c r="B1027" i="6"/>
  <c r="B1028" i="6"/>
  <c r="B1029" i="6"/>
  <c r="B1030" i="6"/>
  <c r="B1031" i="6"/>
  <c r="B1032" i="6"/>
  <c r="B1033" i="6"/>
  <c r="B1034" i="6"/>
  <c r="B1035" i="6"/>
  <c r="B1036" i="6"/>
  <c r="B1037" i="6"/>
  <c r="B1038" i="6"/>
  <c r="B1039" i="6"/>
  <c r="B1040" i="6"/>
  <c r="B1041" i="6"/>
  <c r="B1042" i="6"/>
  <c r="B1043" i="6"/>
  <c r="B1044" i="6"/>
  <c r="B1045" i="6"/>
  <c r="B1046" i="6"/>
  <c r="B1047" i="6"/>
  <c r="B1048" i="6"/>
  <c r="B1049" i="6"/>
  <c r="B1050" i="6"/>
  <c r="B1051" i="6"/>
  <c r="B1052" i="6"/>
  <c r="B1053" i="6"/>
  <c r="B1054" i="6"/>
  <c r="B1055" i="6"/>
  <c r="B1056" i="6"/>
  <c r="B1057" i="6"/>
  <c r="B1058" i="6"/>
  <c r="B1059" i="6"/>
  <c r="B1060" i="6"/>
  <c r="B1061" i="6"/>
  <c r="B1062" i="6"/>
  <c r="B1063" i="6"/>
  <c r="B1064" i="6"/>
  <c r="B1065" i="6"/>
  <c r="B1066" i="6"/>
  <c r="B1067" i="6"/>
  <c r="B1068" i="6"/>
  <c r="B1069" i="6"/>
  <c r="B1070" i="6"/>
  <c r="B1071" i="6"/>
  <c r="B1072" i="6"/>
  <c r="B1073" i="6"/>
  <c r="B1074" i="6"/>
  <c r="B1075" i="6"/>
  <c r="B1076" i="6"/>
  <c r="B1077" i="6"/>
  <c r="B1078" i="6"/>
  <c r="B1079" i="6"/>
  <c r="B1080" i="6"/>
  <c r="B1081" i="6"/>
  <c r="B1082" i="6"/>
  <c r="B1083" i="6"/>
  <c r="B1084" i="6"/>
  <c r="B1085" i="6"/>
  <c r="B1086" i="6"/>
  <c r="B1087" i="6"/>
  <c r="B1088" i="6"/>
  <c r="B1089" i="6"/>
  <c r="B1090" i="6"/>
  <c r="B1091" i="6"/>
  <c r="B1092" i="6"/>
  <c r="B1093" i="6"/>
  <c r="B1094" i="6"/>
  <c r="B1095" i="6"/>
  <c r="B1096" i="6"/>
  <c r="B1097" i="6"/>
  <c r="B1098" i="6"/>
  <c r="B1099" i="6"/>
  <c r="B1100" i="6"/>
  <c r="B1101" i="6"/>
  <c r="B1102" i="6"/>
  <c r="B1103" i="6"/>
  <c r="B1104" i="6"/>
  <c r="B1105" i="6"/>
  <c r="B1106" i="6"/>
  <c r="B1107" i="6"/>
  <c r="B1108" i="6"/>
  <c r="B1109" i="6"/>
  <c r="B1110" i="6"/>
  <c r="B1111" i="6"/>
  <c r="B1112" i="6"/>
  <c r="B1113" i="6"/>
  <c r="B1114" i="6"/>
  <c r="B1115" i="6"/>
  <c r="B1116" i="6"/>
  <c r="B1117" i="6"/>
  <c r="B1118" i="6"/>
  <c r="B1119" i="6"/>
  <c r="B1120" i="6"/>
  <c r="B1121" i="6"/>
  <c r="B1122" i="6"/>
  <c r="B1123" i="6"/>
  <c r="B1124" i="6"/>
  <c r="B1125" i="6"/>
  <c r="B1126" i="6"/>
  <c r="B1127" i="6"/>
  <c r="B1128" i="6"/>
  <c r="B1129" i="6"/>
  <c r="B1130" i="6"/>
  <c r="B1131" i="6"/>
  <c r="B1132" i="6"/>
  <c r="B1133" i="6"/>
  <c r="B1134" i="6"/>
  <c r="B1135" i="6"/>
  <c r="B1136" i="6"/>
  <c r="B1137" i="6"/>
  <c r="B1138" i="6"/>
  <c r="B1139" i="6"/>
  <c r="B1140" i="6"/>
  <c r="B1141" i="6"/>
  <c r="B1142" i="6"/>
  <c r="B1143" i="6"/>
  <c r="B1144" i="6"/>
  <c r="B1145" i="6"/>
  <c r="B1146" i="6"/>
  <c r="B1147" i="6"/>
  <c r="B1148" i="6"/>
  <c r="B1149" i="6"/>
  <c r="B1150" i="6"/>
  <c r="B1151" i="6"/>
  <c r="B1152" i="6"/>
  <c r="B1153" i="6"/>
  <c r="B1154" i="6"/>
  <c r="B1155" i="6"/>
  <c r="B1156" i="6"/>
  <c r="B1157" i="6"/>
  <c r="B1158" i="6"/>
  <c r="B1159" i="6"/>
  <c r="B1160" i="6"/>
  <c r="B1161" i="6"/>
  <c r="B1162" i="6"/>
  <c r="B1163" i="6"/>
  <c r="B1164" i="6"/>
  <c r="B1165" i="6"/>
  <c r="B1166" i="6"/>
  <c r="B1167" i="6"/>
  <c r="B1168" i="6"/>
  <c r="B1169" i="6"/>
  <c r="B1170" i="6"/>
  <c r="B1171" i="6"/>
  <c r="B1172" i="6"/>
  <c r="B1173" i="6"/>
  <c r="B1174" i="6"/>
  <c r="B1175" i="6"/>
  <c r="B1176" i="6"/>
  <c r="B1177" i="6"/>
  <c r="B1178" i="6"/>
  <c r="B1179" i="6"/>
  <c r="B1180" i="6"/>
  <c r="B1181" i="6"/>
  <c r="B1182" i="6"/>
  <c r="B1183" i="6"/>
  <c r="B1184" i="6"/>
  <c r="B1185" i="6"/>
  <c r="B1186" i="6"/>
  <c r="B1187" i="6"/>
  <c r="B1188" i="6"/>
  <c r="B1189" i="6"/>
  <c r="B1190" i="6"/>
  <c r="B1191" i="6"/>
  <c r="B1192" i="6"/>
  <c r="B1193" i="6"/>
  <c r="B1194" i="6"/>
  <c r="B1195" i="6"/>
  <c r="B1196" i="6"/>
  <c r="B1197" i="6"/>
  <c r="B1198" i="6"/>
  <c r="B1199" i="6"/>
  <c r="B1200" i="6"/>
  <c r="B1201" i="6"/>
  <c r="B1202" i="6"/>
  <c r="B1203" i="6"/>
  <c r="B1204" i="6"/>
  <c r="B1205" i="6"/>
  <c r="B1206" i="6"/>
  <c r="B1207" i="6"/>
  <c r="B1208" i="6"/>
  <c r="B1209" i="6"/>
  <c r="B1210" i="6"/>
  <c r="B1211" i="6"/>
  <c r="B1212" i="6"/>
  <c r="B1213" i="6"/>
  <c r="B1214" i="6"/>
  <c r="B1215" i="6"/>
  <c r="B1216" i="6"/>
  <c r="B1217" i="6"/>
  <c r="B1218" i="6"/>
  <c r="B1219" i="6"/>
  <c r="B1220" i="6"/>
  <c r="B1221" i="6"/>
  <c r="B1222" i="6"/>
  <c r="B1223" i="6"/>
  <c r="B1224" i="6"/>
  <c r="B1225" i="6"/>
  <c r="B1226" i="6"/>
  <c r="B1227" i="6"/>
  <c r="B1228" i="6"/>
  <c r="B1229" i="6"/>
  <c r="B1230" i="6"/>
  <c r="B1231" i="6"/>
  <c r="B1232" i="6"/>
  <c r="B1233" i="6"/>
  <c r="B1234" i="6"/>
  <c r="B1235" i="6"/>
  <c r="B1236" i="6"/>
  <c r="B1237" i="6"/>
  <c r="B1238" i="6"/>
  <c r="B1239" i="6"/>
  <c r="B1240" i="6"/>
  <c r="B1241" i="6"/>
  <c r="B1242" i="6"/>
  <c r="B1243" i="6"/>
  <c r="B1244" i="6"/>
  <c r="B1245" i="6"/>
  <c r="B1246" i="6"/>
  <c r="B1247" i="6"/>
  <c r="B1248" i="6"/>
  <c r="B1249" i="6"/>
  <c r="B1250" i="6"/>
  <c r="B1251" i="6"/>
  <c r="B1252" i="6"/>
  <c r="B1253" i="6"/>
  <c r="B1254" i="6"/>
  <c r="B1255" i="6"/>
  <c r="B1256" i="6"/>
  <c r="B1257" i="6"/>
  <c r="B1258" i="6"/>
  <c r="B1259" i="6"/>
  <c r="B1260" i="6"/>
  <c r="B1261" i="6"/>
  <c r="B1262" i="6"/>
  <c r="B1263" i="6"/>
  <c r="B1264" i="6"/>
  <c r="B1265" i="6"/>
  <c r="B1266" i="6"/>
  <c r="B1267" i="6"/>
  <c r="B1268" i="6"/>
  <c r="B1269" i="6"/>
  <c r="B1270" i="6"/>
  <c r="B1271" i="6"/>
  <c r="B1272" i="6"/>
  <c r="B1273" i="6"/>
  <c r="B1274" i="6"/>
  <c r="B1275" i="6"/>
  <c r="B1276" i="6"/>
  <c r="B1277" i="6"/>
  <c r="B1278" i="6"/>
  <c r="B1279" i="6"/>
  <c r="B1280" i="6"/>
  <c r="B1281" i="6"/>
  <c r="B1282" i="6"/>
  <c r="B1283" i="6"/>
  <c r="B1284" i="6"/>
  <c r="B1285" i="6"/>
  <c r="B1286" i="6"/>
  <c r="B1287" i="6"/>
  <c r="B1288" i="6"/>
  <c r="B1289" i="6"/>
  <c r="B1290" i="6"/>
  <c r="B1291" i="6"/>
  <c r="B1292" i="6"/>
  <c r="B1293" i="6"/>
  <c r="B1294" i="6"/>
  <c r="B1295" i="6"/>
  <c r="B1296" i="6"/>
  <c r="B1297" i="6"/>
  <c r="B1298" i="6"/>
  <c r="B1299" i="6"/>
  <c r="B1300" i="6"/>
  <c r="B1301" i="6"/>
  <c r="B1302" i="6"/>
  <c r="B1303" i="6"/>
  <c r="B1304" i="6"/>
  <c r="B1305" i="6"/>
  <c r="B1306" i="6"/>
  <c r="B1307" i="6"/>
  <c r="B1308" i="6"/>
  <c r="B1309" i="6"/>
  <c r="B1310" i="6"/>
  <c r="B1311" i="6"/>
  <c r="B1312" i="6"/>
  <c r="B1313" i="6"/>
  <c r="B1314" i="6"/>
  <c r="B1315" i="6"/>
  <c r="B1316" i="6"/>
  <c r="B1317" i="6"/>
  <c r="B1318" i="6"/>
  <c r="B1319" i="6"/>
  <c r="B1320" i="6"/>
  <c r="B1321" i="6"/>
  <c r="B1322" i="6"/>
  <c r="B1323" i="6"/>
  <c r="B1324" i="6"/>
  <c r="B1325" i="6"/>
  <c r="B1326" i="6"/>
  <c r="B1327" i="6"/>
  <c r="B1328" i="6"/>
  <c r="B1329" i="6"/>
  <c r="B1330" i="6"/>
  <c r="B1331" i="6"/>
  <c r="B1332" i="6"/>
  <c r="B1333" i="6"/>
  <c r="B1334" i="6"/>
  <c r="B1335" i="6"/>
  <c r="B1336" i="6"/>
  <c r="B1337" i="6"/>
  <c r="B1338" i="6"/>
  <c r="B1339" i="6"/>
  <c r="B1340" i="6"/>
  <c r="B1341" i="6"/>
  <c r="B1342" i="6"/>
  <c r="B1343" i="6"/>
  <c r="B1344" i="6"/>
  <c r="B1345" i="6"/>
  <c r="B1346" i="6"/>
  <c r="B1347" i="6"/>
  <c r="B1348" i="6"/>
  <c r="B1349" i="6"/>
  <c r="B1350" i="6"/>
  <c r="B1351" i="6"/>
  <c r="B1352" i="6"/>
  <c r="B1353" i="6"/>
  <c r="B1354" i="6"/>
  <c r="B1355" i="6"/>
  <c r="B1356" i="6"/>
  <c r="B1357" i="6"/>
  <c r="B1358" i="6"/>
  <c r="B1359" i="6"/>
  <c r="B1360" i="6"/>
  <c r="B1361" i="6"/>
  <c r="B1362" i="6"/>
  <c r="B1363" i="6"/>
  <c r="B1364" i="6"/>
  <c r="B1365" i="6"/>
  <c r="B1366" i="6"/>
  <c r="B1367" i="6"/>
  <c r="B1368" i="6"/>
  <c r="B1369" i="6"/>
  <c r="B1370" i="6"/>
  <c r="B1371" i="6"/>
  <c r="B1372" i="6"/>
  <c r="B1373" i="6"/>
  <c r="B1374" i="6"/>
  <c r="B1375" i="6"/>
  <c r="B1376" i="6"/>
  <c r="B1377" i="6"/>
  <c r="B1378" i="6"/>
  <c r="B1379" i="6"/>
  <c r="B1380" i="6"/>
  <c r="B1381" i="6"/>
  <c r="B1382" i="6"/>
  <c r="B1383" i="6"/>
  <c r="B1384" i="6"/>
  <c r="B1385" i="6"/>
  <c r="B1386" i="6"/>
  <c r="B1387" i="6"/>
  <c r="B1388" i="6"/>
  <c r="B1389" i="6"/>
  <c r="B1390" i="6"/>
  <c r="B1391" i="6"/>
  <c r="B1392" i="6"/>
  <c r="B1393" i="6"/>
  <c r="B1394" i="6"/>
  <c r="B1395" i="6"/>
  <c r="B1396" i="6"/>
  <c r="B1397" i="6"/>
  <c r="B1398" i="6"/>
  <c r="B1399" i="6"/>
  <c r="B1400" i="6"/>
  <c r="B1401" i="6"/>
  <c r="B1402" i="6"/>
  <c r="B1403" i="6"/>
  <c r="B1404" i="6"/>
  <c r="B1405" i="6"/>
  <c r="B1406" i="6"/>
  <c r="B1407" i="6"/>
  <c r="B1408" i="6"/>
  <c r="B1409" i="6"/>
  <c r="B1410" i="6"/>
  <c r="B1411" i="6"/>
  <c r="B1412" i="6"/>
  <c r="B1413" i="6"/>
  <c r="B1414" i="6"/>
  <c r="B1415" i="6"/>
  <c r="B1416" i="6"/>
  <c r="B1417" i="6"/>
  <c r="B1418" i="6"/>
  <c r="B1419" i="6"/>
  <c r="B1420" i="6"/>
  <c r="B1421" i="6"/>
  <c r="B1422" i="6"/>
  <c r="B1423" i="6"/>
  <c r="B1424" i="6"/>
  <c r="B1425" i="6"/>
  <c r="B1426" i="6"/>
  <c r="B1427" i="6"/>
  <c r="B1428" i="6"/>
  <c r="B1429" i="6"/>
  <c r="B1430" i="6"/>
  <c r="B1431" i="6"/>
  <c r="B1432" i="6"/>
  <c r="B1433" i="6"/>
  <c r="B1434" i="6"/>
  <c r="B1435" i="6"/>
  <c r="B1436" i="6"/>
  <c r="B1437" i="6"/>
  <c r="B1438" i="6"/>
  <c r="B1439" i="6"/>
  <c r="B1440" i="6"/>
  <c r="B1441" i="6"/>
  <c r="B1442" i="6"/>
  <c r="B1443" i="6"/>
  <c r="B1444" i="6"/>
  <c r="B1445" i="6"/>
  <c r="B1446" i="6"/>
  <c r="B1447" i="6"/>
  <c r="B1448" i="6"/>
  <c r="B1449" i="6"/>
  <c r="B1450" i="6"/>
  <c r="B1451" i="6"/>
  <c r="B1452" i="6"/>
  <c r="B1453" i="6"/>
  <c r="B1454" i="6"/>
  <c r="B1455" i="6"/>
  <c r="B1456" i="6"/>
  <c r="B1457" i="6"/>
  <c r="B1458" i="6"/>
  <c r="B1459" i="6"/>
  <c r="B1460" i="6"/>
  <c r="B1461" i="6"/>
  <c r="B1462" i="6"/>
  <c r="B1463" i="6"/>
  <c r="B1464" i="6"/>
  <c r="B1465" i="6"/>
  <c r="B1466" i="6"/>
  <c r="B1467" i="6"/>
  <c r="B1468" i="6"/>
  <c r="B1469" i="6"/>
  <c r="B1470" i="6"/>
  <c r="B1471" i="6"/>
  <c r="B1472" i="6"/>
  <c r="B1473" i="6"/>
  <c r="B1474" i="6"/>
  <c r="B1475" i="6"/>
  <c r="B1476" i="6"/>
  <c r="B1477" i="6"/>
  <c r="B1478" i="6"/>
  <c r="B1479" i="6"/>
  <c r="B1480" i="6"/>
  <c r="B1481" i="6"/>
  <c r="B1482" i="6"/>
  <c r="B1483" i="6"/>
  <c r="B1484" i="6"/>
  <c r="B1485" i="6"/>
  <c r="B1486" i="6"/>
  <c r="B1487" i="6"/>
  <c r="B1488" i="6"/>
  <c r="B1489" i="6"/>
  <c r="B1490" i="6"/>
  <c r="B1491" i="6"/>
  <c r="B1492" i="6"/>
  <c r="B1493" i="6"/>
  <c r="B1494" i="6"/>
  <c r="B1495" i="6"/>
  <c r="B1496" i="6"/>
  <c r="B1497" i="6"/>
  <c r="B1498" i="6"/>
  <c r="B1499" i="6"/>
  <c r="B1500" i="6"/>
  <c r="B1501" i="6"/>
  <c r="B1502" i="6"/>
  <c r="B1503" i="6"/>
  <c r="B1504" i="6"/>
  <c r="B1505" i="6"/>
  <c r="B1506" i="6"/>
  <c r="B1507" i="6"/>
  <c r="B1508" i="6"/>
  <c r="B1509" i="6"/>
  <c r="B1510" i="6"/>
  <c r="B1511" i="6"/>
  <c r="B1512" i="6"/>
  <c r="B1513" i="6"/>
  <c r="B1514" i="6"/>
  <c r="B1515" i="6"/>
  <c r="B1516" i="6"/>
  <c r="B1517" i="6"/>
  <c r="B1518" i="6"/>
  <c r="B1519" i="6"/>
  <c r="B1520" i="6"/>
  <c r="B1521" i="6"/>
  <c r="B1522" i="6"/>
  <c r="B1523" i="6"/>
  <c r="B1524" i="6"/>
  <c r="B1525" i="6"/>
  <c r="B1526" i="6"/>
  <c r="B1527" i="6"/>
  <c r="B1528" i="6"/>
  <c r="B1529" i="6"/>
  <c r="B1530" i="6"/>
  <c r="B1531" i="6"/>
  <c r="B1532" i="6"/>
  <c r="B1533" i="6"/>
  <c r="B1534" i="6"/>
  <c r="B1535" i="6"/>
  <c r="B1536" i="6"/>
  <c r="B1537" i="6"/>
  <c r="B1538" i="6"/>
  <c r="B1539" i="6"/>
  <c r="B1540" i="6"/>
  <c r="B1541" i="6"/>
  <c r="B1542" i="6"/>
  <c r="B1543" i="6"/>
  <c r="B1544" i="6"/>
  <c r="B1545" i="6"/>
  <c r="B1546" i="6"/>
  <c r="B1547" i="6"/>
  <c r="B1548" i="6"/>
  <c r="B1549" i="6"/>
  <c r="B1550" i="6"/>
  <c r="B1551" i="6"/>
  <c r="B1552" i="6"/>
  <c r="B1553" i="6"/>
  <c r="B1554" i="6"/>
  <c r="B1555" i="6"/>
  <c r="B1556" i="6"/>
  <c r="B1557" i="6"/>
  <c r="B1558" i="6"/>
  <c r="B1559" i="6"/>
  <c r="B1560" i="6"/>
  <c r="B1561" i="6"/>
  <c r="B1562" i="6"/>
  <c r="B1563" i="6"/>
  <c r="B1564" i="6"/>
  <c r="B1565" i="6"/>
  <c r="B1566" i="6"/>
  <c r="B1567" i="6"/>
  <c r="B1568" i="6"/>
  <c r="B1569" i="6"/>
  <c r="B1570" i="6"/>
  <c r="B1571" i="6"/>
  <c r="B1572" i="6"/>
  <c r="B1573" i="6"/>
  <c r="B1574" i="6"/>
  <c r="B1575" i="6"/>
  <c r="B1576" i="6"/>
  <c r="B1577" i="6"/>
  <c r="B1578" i="6"/>
  <c r="B1579" i="6"/>
  <c r="B1580" i="6"/>
  <c r="B1581" i="6"/>
  <c r="B1582" i="6"/>
  <c r="B1583" i="6"/>
  <c r="B1584" i="6"/>
  <c r="B1585" i="6"/>
  <c r="B1586" i="6"/>
  <c r="B1587" i="6"/>
  <c r="B1588" i="6"/>
  <c r="B1589" i="6"/>
  <c r="B1590" i="6"/>
  <c r="B1591" i="6"/>
  <c r="B1592" i="6"/>
  <c r="B1593" i="6"/>
  <c r="B1594" i="6"/>
  <c r="B1595" i="6"/>
  <c r="B1596" i="6"/>
  <c r="B1597" i="6"/>
  <c r="B1598" i="6"/>
  <c r="B1599" i="6"/>
  <c r="B1600" i="6"/>
  <c r="B1601" i="6"/>
  <c r="B1602" i="6"/>
  <c r="B1603" i="6"/>
  <c r="B1604" i="6"/>
  <c r="B1605" i="6"/>
  <c r="B1606" i="6"/>
  <c r="B1607" i="6"/>
  <c r="B1608" i="6"/>
  <c r="B1609" i="6"/>
  <c r="B1610" i="6"/>
  <c r="B1611" i="6"/>
  <c r="B1612" i="6"/>
  <c r="B1613" i="6"/>
  <c r="B1614" i="6"/>
  <c r="B1615" i="6"/>
  <c r="B1616" i="6"/>
  <c r="B1617" i="6"/>
  <c r="B1618" i="6"/>
  <c r="B1619" i="6"/>
  <c r="B1620" i="6"/>
  <c r="B1621" i="6"/>
  <c r="B1622" i="6"/>
  <c r="B1623" i="6"/>
  <c r="B1624" i="6"/>
  <c r="B1625" i="6"/>
  <c r="B1626" i="6"/>
  <c r="B1627" i="6"/>
  <c r="B1628" i="6"/>
  <c r="B1629" i="6"/>
  <c r="B1630" i="6"/>
  <c r="B1631" i="6"/>
  <c r="B1632" i="6"/>
  <c r="B1633" i="6"/>
  <c r="B1634" i="6"/>
  <c r="B1635" i="6"/>
  <c r="B1636" i="6"/>
  <c r="B1637" i="6"/>
  <c r="B1638" i="6"/>
  <c r="B1639" i="6"/>
  <c r="B1640" i="6"/>
  <c r="B1641" i="6"/>
  <c r="B1642" i="6"/>
  <c r="B1643" i="6"/>
  <c r="B1644" i="6"/>
  <c r="B1645" i="6"/>
  <c r="B1646" i="6"/>
  <c r="B1647" i="6"/>
  <c r="B1648" i="6"/>
  <c r="B1649" i="6"/>
  <c r="B1650" i="6"/>
  <c r="B1651" i="6"/>
  <c r="B1652" i="6"/>
  <c r="B1653" i="6"/>
  <c r="B1654" i="6"/>
  <c r="B1655" i="6"/>
  <c r="B1656" i="6"/>
  <c r="B1657" i="6"/>
  <c r="B1658" i="6"/>
  <c r="B1659" i="6"/>
  <c r="B1660" i="6"/>
  <c r="B1661" i="6"/>
  <c r="B1662" i="6"/>
  <c r="B1663" i="6"/>
  <c r="B1664" i="6"/>
  <c r="B1665" i="6"/>
  <c r="B1666" i="6"/>
  <c r="B1667" i="6"/>
  <c r="B1668" i="6"/>
  <c r="B1669" i="6"/>
  <c r="B1670" i="6"/>
  <c r="B1671" i="6"/>
  <c r="B1672" i="6"/>
  <c r="B1673" i="6"/>
  <c r="B1674" i="6"/>
  <c r="B1675" i="6"/>
  <c r="B1676" i="6"/>
  <c r="B1677" i="6"/>
  <c r="B1678" i="6"/>
  <c r="B1679" i="6"/>
  <c r="B1680" i="6"/>
  <c r="B1681" i="6"/>
  <c r="B1682" i="6"/>
  <c r="B1683" i="6"/>
  <c r="B1684" i="6"/>
  <c r="B1685" i="6"/>
  <c r="B1686" i="6"/>
  <c r="B1687" i="6"/>
  <c r="B1688" i="6"/>
  <c r="B1689" i="6"/>
  <c r="B1690" i="6"/>
  <c r="B1691" i="6"/>
  <c r="B1692" i="6"/>
  <c r="B1693" i="6"/>
  <c r="B1694" i="6"/>
  <c r="B1695" i="6"/>
  <c r="B1696" i="6"/>
  <c r="B1697" i="6"/>
  <c r="B1698" i="6"/>
  <c r="B1699" i="6"/>
  <c r="B1700" i="6"/>
  <c r="B1701" i="6"/>
  <c r="B1702" i="6"/>
  <c r="B1703" i="6"/>
  <c r="B1704" i="6"/>
  <c r="B1705" i="6"/>
  <c r="B1706" i="6"/>
  <c r="B1707" i="6"/>
  <c r="B1708" i="6"/>
  <c r="B1709" i="6"/>
  <c r="B1710" i="6"/>
  <c r="B1711" i="6"/>
  <c r="B1712" i="6"/>
  <c r="B1713" i="6"/>
  <c r="B1714" i="6"/>
  <c r="B1715" i="6"/>
  <c r="B1716" i="6"/>
  <c r="B1717" i="6"/>
  <c r="B1718" i="6"/>
  <c r="B1719" i="6"/>
  <c r="B1720" i="6"/>
  <c r="B1721" i="6"/>
  <c r="B1722" i="6"/>
  <c r="B1723" i="6"/>
  <c r="B1724" i="6"/>
  <c r="B1725" i="6"/>
  <c r="B1726" i="6"/>
  <c r="B1727" i="6"/>
  <c r="B1728" i="6"/>
  <c r="B1729" i="6"/>
  <c r="B1730" i="6"/>
  <c r="B1731" i="6"/>
  <c r="B1732" i="6"/>
  <c r="B1733" i="6"/>
  <c r="B1734" i="6"/>
  <c r="B1735" i="6"/>
  <c r="B1736" i="6"/>
  <c r="B1737" i="6"/>
  <c r="B1738" i="6"/>
  <c r="B1739" i="6"/>
  <c r="B1740" i="6"/>
  <c r="B1741" i="6"/>
  <c r="B1742" i="6"/>
  <c r="B1743" i="6"/>
  <c r="B1744" i="6"/>
  <c r="B1745" i="6"/>
  <c r="B1746" i="6"/>
  <c r="B1747" i="6"/>
  <c r="B1748" i="6"/>
  <c r="B1749" i="6"/>
  <c r="B1750" i="6"/>
  <c r="B1751" i="6"/>
  <c r="B1752" i="6"/>
  <c r="B1753" i="6"/>
  <c r="B1754" i="6"/>
  <c r="B1755" i="6"/>
  <c r="B1756" i="6"/>
  <c r="B1757" i="6"/>
  <c r="B1758" i="6"/>
  <c r="B1759" i="6"/>
  <c r="B1760" i="6"/>
  <c r="B1761" i="6"/>
  <c r="B1762" i="6"/>
  <c r="B1763" i="6"/>
  <c r="B1764" i="6"/>
  <c r="B1765" i="6"/>
  <c r="B1766" i="6"/>
  <c r="B1767" i="6"/>
  <c r="B1768" i="6"/>
  <c r="B1769" i="6"/>
  <c r="B1770" i="6"/>
  <c r="B1771" i="6"/>
  <c r="B1772" i="6"/>
  <c r="B1773" i="6"/>
  <c r="B1774" i="6"/>
  <c r="B1775" i="6"/>
  <c r="B1776" i="6"/>
  <c r="B1777" i="6"/>
  <c r="B1778" i="6"/>
  <c r="B1779" i="6"/>
  <c r="B1780" i="6"/>
  <c r="B1781" i="6"/>
  <c r="B1782" i="6"/>
  <c r="B1783" i="6"/>
  <c r="B1784" i="6"/>
  <c r="B1785" i="6"/>
  <c r="B1786" i="6"/>
  <c r="B1787" i="6"/>
  <c r="B1788" i="6"/>
  <c r="B1789" i="6"/>
  <c r="B1790" i="6"/>
  <c r="B1791" i="6"/>
  <c r="B1792" i="6"/>
  <c r="B1793" i="6"/>
  <c r="B1794" i="6"/>
  <c r="B1795" i="6"/>
  <c r="B1796" i="6"/>
  <c r="B1797" i="6"/>
  <c r="B1798" i="6"/>
  <c r="B1799" i="6"/>
  <c r="B1800" i="6"/>
  <c r="B1801" i="6"/>
  <c r="B1802" i="6"/>
  <c r="B1803" i="6"/>
  <c r="B1804" i="6"/>
  <c r="B1805" i="6"/>
  <c r="B1806" i="6"/>
  <c r="B1807" i="6"/>
  <c r="B1808" i="6"/>
  <c r="B1809" i="6"/>
  <c r="B1810" i="6"/>
  <c r="B1811" i="6"/>
  <c r="B1812" i="6"/>
  <c r="B1813" i="6"/>
  <c r="B1814" i="6"/>
  <c r="B1815" i="6"/>
  <c r="B1816" i="6"/>
  <c r="B1817" i="6"/>
  <c r="B1818" i="6"/>
  <c r="B1819" i="6"/>
  <c r="B1820" i="6"/>
  <c r="B1821" i="6"/>
  <c r="B1822" i="6"/>
  <c r="B1823" i="6"/>
  <c r="B1824" i="6"/>
  <c r="B1825" i="6"/>
  <c r="B1826" i="6"/>
  <c r="B1827" i="6"/>
  <c r="B1828" i="6"/>
  <c r="B1829" i="6"/>
  <c r="B1830" i="6"/>
  <c r="B1831" i="6"/>
  <c r="B1832" i="6"/>
  <c r="B1833" i="6"/>
  <c r="B1834" i="6"/>
  <c r="B1835" i="6"/>
  <c r="B1836" i="6"/>
  <c r="B1837" i="6"/>
  <c r="B1838" i="6"/>
  <c r="B1839" i="6"/>
  <c r="B1840" i="6"/>
  <c r="B1841" i="6"/>
  <c r="B1842" i="6"/>
  <c r="B1843" i="6"/>
  <c r="B1844" i="6"/>
  <c r="B1845" i="6"/>
  <c r="B1846" i="6"/>
  <c r="B1847" i="6"/>
  <c r="B1848" i="6"/>
  <c r="B1849" i="6"/>
  <c r="B1850" i="6"/>
  <c r="B1851" i="6"/>
  <c r="B1852" i="6"/>
  <c r="B1853" i="6"/>
  <c r="B1854" i="6"/>
  <c r="B1855" i="6"/>
  <c r="B1856" i="6"/>
  <c r="B1857" i="6"/>
  <c r="B1858" i="6"/>
  <c r="B1859" i="6"/>
  <c r="B1860" i="6"/>
  <c r="B1861" i="6"/>
  <c r="B1862" i="6"/>
  <c r="B1863" i="6"/>
  <c r="B1864" i="6"/>
  <c r="B1865" i="6"/>
  <c r="B1866" i="6"/>
  <c r="B1867" i="6"/>
  <c r="B1868" i="6"/>
  <c r="B1869" i="6"/>
  <c r="B1870" i="6"/>
  <c r="B1871" i="6"/>
  <c r="B1872" i="6"/>
  <c r="B1873" i="6"/>
  <c r="B1874" i="6"/>
  <c r="B1875" i="6"/>
  <c r="B1876" i="6"/>
  <c r="B1877" i="6"/>
  <c r="B1878" i="6"/>
  <c r="B1879" i="6"/>
  <c r="B1880" i="6"/>
  <c r="B1881" i="6"/>
  <c r="B1882" i="6"/>
  <c r="B1883" i="6"/>
  <c r="B1884" i="6"/>
  <c r="B1885" i="6"/>
  <c r="B1886" i="6"/>
  <c r="B1887" i="6"/>
  <c r="B1888" i="6"/>
  <c r="B1889" i="6"/>
  <c r="B1890" i="6"/>
  <c r="B1891" i="6"/>
  <c r="B1892" i="6"/>
  <c r="B1893" i="6"/>
  <c r="B1894" i="6"/>
  <c r="B1895" i="6"/>
  <c r="B1896" i="6"/>
  <c r="B1897" i="6"/>
  <c r="B1898" i="6"/>
  <c r="B1899" i="6"/>
  <c r="B1900" i="6"/>
  <c r="B1901" i="6"/>
  <c r="B1902" i="6"/>
  <c r="B1903" i="6"/>
  <c r="B1904" i="6"/>
  <c r="B1905" i="6"/>
  <c r="B1906" i="6"/>
  <c r="B1907" i="6"/>
  <c r="B1908" i="6"/>
  <c r="B1909" i="6"/>
  <c r="B1910" i="6"/>
  <c r="B1911" i="6"/>
  <c r="B1912" i="6"/>
  <c r="B1913" i="6"/>
  <c r="B1914" i="6"/>
  <c r="B1915" i="6"/>
  <c r="B1916" i="6"/>
  <c r="B1917" i="6"/>
  <c r="B1918" i="6"/>
  <c r="B1919" i="6"/>
  <c r="B1920" i="6"/>
  <c r="B1921" i="6"/>
  <c r="B1922" i="6"/>
  <c r="B1923" i="6"/>
  <c r="B1924" i="6"/>
  <c r="B1925" i="6"/>
  <c r="B1926" i="6"/>
  <c r="B1927" i="6"/>
  <c r="B1928" i="6"/>
  <c r="B1929" i="6"/>
  <c r="B1930" i="6"/>
  <c r="B1931" i="6"/>
  <c r="B1932" i="6"/>
  <c r="B1933" i="6"/>
  <c r="B1934" i="6"/>
  <c r="B1935" i="6"/>
  <c r="B1936" i="6"/>
  <c r="B1937" i="6"/>
  <c r="B1938" i="6"/>
  <c r="B1939" i="6"/>
  <c r="B1940" i="6"/>
  <c r="B1941" i="6"/>
  <c r="B1942" i="6"/>
  <c r="B1943" i="6"/>
  <c r="B1944" i="6"/>
  <c r="B1945" i="6"/>
  <c r="B1946" i="6"/>
  <c r="B1947" i="6"/>
  <c r="B1948" i="6"/>
  <c r="B1949" i="6"/>
  <c r="B1950" i="6"/>
  <c r="B1951" i="6"/>
  <c r="B1952" i="6"/>
  <c r="B1953" i="6"/>
  <c r="B1954" i="6"/>
  <c r="B1955" i="6"/>
  <c r="B1956" i="6"/>
  <c r="B1957" i="6"/>
  <c r="B1958" i="6"/>
  <c r="B1959" i="6"/>
  <c r="B1960" i="6"/>
  <c r="B1961" i="6"/>
  <c r="B1962" i="6"/>
  <c r="B1963" i="6"/>
  <c r="B1964" i="6"/>
  <c r="B1965" i="6"/>
  <c r="B1966" i="6"/>
  <c r="B1967" i="6"/>
  <c r="B1968" i="6"/>
  <c r="B1969" i="6"/>
  <c r="B1970" i="6"/>
  <c r="B1971" i="6"/>
  <c r="B1972" i="6"/>
  <c r="B1973" i="6"/>
  <c r="B1974" i="6"/>
  <c r="B1975" i="6"/>
  <c r="B1976" i="6"/>
  <c r="B1977" i="6"/>
  <c r="B1978" i="6"/>
  <c r="B1979" i="6"/>
  <c r="B1980" i="6"/>
  <c r="B1981" i="6"/>
  <c r="B1982" i="6"/>
  <c r="B1983" i="6"/>
  <c r="B1984" i="6"/>
  <c r="B1985" i="6"/>
  <c r="B1986" i="6"/>
  <c r="B1987" i="6"/>
  <c r="B1988" i="6"/>
  <c r="B1989" i="6"/>
  <c r="B1990" i="6"/>
  <c r="B1991" i="6"/>
  <c r="B1992" i="6"/>
  <c r="B1993" i="6"/>
  <c r="B1994" i="6"/>
  <c r="B1995" i="6"/>
  <c r="B1996" i="6"/>
  <c r="B1997" i="6"/>
  <c r="B1998" i="6"/>
  <c r="B1999" i="6"/>
  <c r="B2000" i="6"/>
  <c r="B2001" i="6"/>
  <c r="B2002" i="6"/>
  <c r="B2003" i="6"/>
  <c r="B2004" i="6"/>
  <c r="B2005" i="6"/>
  <c r="B2006" i="6"/>
  <c r="B2007" i="6"/>
  <c r="B2008" i="6"/>
  <c r="B2009" i="6"/>
  <c r="B2010" i="6"/>
  <c r="B2011" i="6"/>
  <c r="B2012" i="6"/>
  <c r="B2013" i="6"/>
  <c r="B2014" i="6"/>
  <c r="B2015" i="6"/>
  <c r="B2016" i="6"/>
  <c r="B2017" i="6"/>
  <c r="B2018" i="6"/>
  <c r="B2019" i="6"/>
  <c r="B2020" i="6"/>
  <c r="B2021" i="6"/>
  <c r="B2022" i="6"/>
  <c r="B2023" i="6"/>
  <c r="B2024" i="6"/>
  <c r="B2025" i="6"/>
  <c r="B2026" i="6"/>
  <c r="B2027" i="6"/>
  <c r="B2028" i="6"/>
  <c r="B2029" i="6"/>
  <c r="B2030" i="6"/>
  <c r="B2031" i="6"/>
  <c r="B2032" i="6"/>
  <c r="B2033" i="6"/>
  <c r="B2034" i="6"/>
  <c r="B2035" i="6"/>
  <c r="B2036" i="6"/>
  <c r="B2037" i="6"/>
  <c r="B2038" i="6"/>
  <c r="B2039" i="6"/>
  <c r="B2040" i="6"/>
  <c r="B2041" i="6"/>
  <c r="B2042" i="6"/>
  <c r="B2043" i="6"/>
  <c r="B2044" i="6"/>
  <c r="B2045" i="6"/>
  <c r="B2046" i="6"/>
  <c r="B2047" i="6"/>
  <c r="B2048" i="6"/>
  <c r="B2049" i="6"/>
  <c r="B2050" i="6"/>
  <c r="B2051" i="6"/>
  <c r="B2052" i="6"/>
  <c r="B2053" i="6"/>
  <c r="B2054" i="6"/>
  <c r="B2055" i="6"/>
  <c r="B2056" i="6"/>
  <c r="B2057" i="6"/>
  <c r="B2058" i="6"/>
  <c r="B2059" i="6"/>
  <c r="B2060" i="6"/>
  <c r="B2061" i="6"/>
  <c r="B2062" i="6"/>
  <c r="B2063" i="6"/>
  <c r="B2064" i="6"/>
  <c r="B2065" i="6"/>
  <c r="B2066" i="6"/>
  <c r="B2067" i="6"/>
  <c r="B2068" i="6"/>
  <c r="B2069" i="6"/>
  <c r="B2070" i="6"/>
  <c r="B2071" i="6"/>
  <c r="B2072" i="6"/>
  <c r="B2073" i="6"/>
  <c r="B2074" i="6"/>
  <c r="B2075" i="6"/>
  <c r="B2076" i="6"/>
  <c r="B2077" i="6"/>
  <c r="B2078" i="6"/>
  <c r="B2079" i="6"/>
  <c r="B2080" i="6"/>
  <c r="B2081" i="6"/>
  <c r="B2082" i="6"/>
  <c r="B2083" i="6"/>
  <c r="B2084" i="6"/>
  <c r="B2085" i="6"/>
  <c r="B2086" i="6"/>
  <c r="B2087" i="6"/>
  <c r="B2088" i="6"/>
  <c r="B2089" i="6"/>
  <c r="B2090" i="6"/>
  <c r="B2091" i="6"/>
  <c r="B2092" i="6"/>
  <c r="B2093" i="6"/>
  <c r="B2094" i="6"/>
  <c r="B2095" i="6"/>
  <c r="B2096" i="6"/>
  <c r="B2097" i="6"/>
  <c r="B2098" i="6"/>
  <c r="B2099" i="6"/>
  <c r="B2100" i="6"/>
  <c r="B2101" i="6"/>
  <c r="B2102" i="6"/>
  <c r="B2103" i="6"/>
  <c r="B2104" i="6"/>
  <c r="B2105" i="6"/>
  <c r="B2106" i="6"/>
  <c r="B2107" i="6"/>
  <c r="B2108" i="6"/>
  <c r="B2109" i="6"/>
  <c r="B2110" i="6"/>
  <c r="B2111" i="6"/>
  <c r="B2112" i="6"/>
  <c r="B2113" i="6"/>
  <c r="B2114" i="6"/>
  <c r="B2115" i="6"/>
  <c r="B2116" i="6"/>
  <c r="B2117" i="6"/>
  <c r="B2118" i="6"/>
  <c r="B2119" i="6"/>
  <c r="B2120" i="6"/>
  <c r="B2121" i="6"/>
  <c r="B2122" i="6"/>
  <c r="B2123" i="6"/>
  <c r="B2124" i="6"/>
  <c r="B2125" i="6"/>
  <c r="B2126" i="6"/>
  <c r="B2127" i="6"/>
  <c r="B2128" i="6"/>
  <c r="B2129" i="6"/>
  <c r="B2130" i="6"/>
  <c r="B2131" i="6"/>
  <c r="B2132" i="6"/>
  <c r="B2133" i="6"/>
  <c r="B2134" i="6"/>
  <c r="B2135" i="6"/>
  <c r="B2136" i="6"/>
  <c r="B2137" i="6"/>
  <c r="B2138" i="6"/>
  <c r="B2139" i="6"/>
  <c r="B2140" i="6"/>
  <c r="B2141" i="6"/>
  <c r="B2142" i="6"/>
  <c r="B2143" i="6"/>
  <c r="B2144" i="6"/>
  <c r="B2145" i="6"/>
  <c r="B2146" i="6"/>
  <c r="B2147" i="6"/>
  <c r="B2148" i="6"/>
  <c r="B2149" i="6"/>
  <c r="B2150" i="6"/>
  <c r="B2151" i="6"/>
  <c r="B2152" i="6"/>
  <c r="B2153" i="6"/>
  <c r="B2154" i="6"/>
  <c r="B2155" i="6"/>
  <c r="B2156" i="6"/>
  <c r="B2157" i="6"/>
  <c r="B2158" i="6"/>
  <c r="B2159" i="6"/>
  <c r="B2160" i="6"/>
  <c r="B2161" i="6"/>
  <c r="B2162" i="6"/>
  <c r="B2163" i="6"/>
  <c r="B2164" i="6"/>
  <c r="B2165" i="6"/>
  <c r="B2166" i="6"/>
  <c r="B2167" i="6"/>
  <c r="B2168" i="6"/>
  <c r="B2169" i="6"/>
  <c r="B2170" i="6"/>
  <c r="B2171" i="6"/>
  <c r="B2172" i="6"/>
  <c r="B2173" i="6"/>
  <c r="B2174" i="6"/>
  <c r="B2175" i="6"/>
  <c r="B2176" i="6"/>
  <c r="B2177" i="6"/>
  <c r="B2178" i="6"/>
  <c r="B2179" i="6"/>
  <c r="B2180" i="6"/>
  <c r="B2181" i="6"/>
  <c r="B2182" i="6"/>
  <c r="B2183" i="6"/>
  <c r="B2184" i="6"/>
  <c r="B2185" i="6"/>
  <c r="B2186" i="6"/>
  <c r="B2187" i="6"/>
  <c r="B2188" i="6"/>
  <c r="B2189" i="6"/>
  <c r="B2190" i="6"/>
  <c r="B2191" i="6"/>
  <c r="B2192" i="6"/>
  <c r="B2193" i="6"/>
  <c r="B2194" i="6"/>
  <c r="B2195" i="6"/>
  <c r="B2196" i="6"/>
  <c r="B2197" i="6"/>
  <c r="B2198" i="6"/>
  <c r="B2199" i="6"/>
  <c r="B2200" i="6"/>
  <c r="B2201" i="6"/>
  <c r="B2202" i="6"/>
  <c r="B2203" i="6"/>
  <c r="B2204" i="6"/>
  <c r="B2205" i="6"/>
  <c r="B2206" i="6"/>
  <c r="B2207" i="6"/>
  <c r="B2208" i="6"/>
  <c r="B2209" i="6"/>
  <c r="B2210" i="6"/>
  <c r="B2211" i="6"/>
  <c r="B2212" i="6"/>
  <c r="B2213" i="6"/>
  <c r="B2214" i="6"/>
  <c r="B2215" i="6"/>
  <c r="B2216" i="6"/>
  <c r="B2217" i="6"/>
  <c r="B2218" i="6"/>
  <c r="B2219" i="6"/>
  <c r="B2220" i="6"/>
  <c r="B2221" i="6"/>
  <c r="B2222" i="6"/>
  <c r="B2223" i="6"/>
  <c r="B2224" i="6"/>
  <c r="B2225" i="6"/>
  <c r="B2226" i="6"/>
  <c r="B2227" i="6"/>
  <c r="B2228" i="6"/>
  <c r="B2229" i="6"/>
  <c r="B2230" i="6"/>
  <c r="B2231" i="6"/>
  <c r="B2232" i="6"/>
  <c r="B2233" i="6"/>
  <c r="B2234" i="6"/>
  <c r="B2235" i="6"/>
  <c r="B2236" i="6"/>
  <c r="B2237" i="6"/>
  <c r="B2238" i="6"/>
  <c r="B2239" i="6"/>
  <c r="B2240" i="6"/>
  <c r="B2241" i="6"/>
  <c r="B2242" i="6"/>
  <c r="B2243" i="6"/>
  <c r="B2244" i="6"/>
  <c r="B2245" i="6"/>
  <c r="B2246" i="6"/>
  <c r="B2247" i="6"/>
  <c r="B2248" i="6"/>
  <c r="B2249" i="6"/>
  <c r="B2250" i="6"/>
  <c r="B2251" i="6"/>
  <c r="B2252" i="6"/>
  <c r="B2253" i="6"/>
  <c r="B2254" i="6"/>
  <c r="B2255" i="6"/>
  <c r="B2256" i="6"/>
  <c r="B2257" i="6"/>
  <c r="B2258" i="6"/>
  <c r="B2259" i="6"/>
  <c r="B2260" i="6"/>
  <c r="B2261" i="6"/>
  <c r="B2262" i="6"/>
  <c r="B2263" i="6"/>
  <c r="B2264" i="6"/>
  <c r="B2265" i="6"/>
  <c r="B2266" i="6"/>
  <c r="B2267" i="6"/>
  <c r="B2268" i="6"/>
  <c r="B2269" i="6"/>
  <c r="B2270" i="6"/>
  <c r="B2271" i="6"/>
  <c r="B2272" i="6"/>
  <c r="B2273" i="6"/>
  <c r="B2274" i="6"/>
  <c r="B2275" i="6"/>
  <c r="B2276" i="6"/>
  <c r="B2277" i="6"/>
  <c r="B2278" i="6"/>
  <c r="B2279" i="6"/>
  <c r="B2280" i="6"/>
  <c r="B2281" i="6"/>
  <c r="B2282" i="6"/>
  <c r="B2283" i="6"/>
  <c r="B2284" i="6"/>
  <c r="B2285" i="6"/>
  <c r="B2286" i="6"/>
  <c r="B2287" i="6"/>
  <c r="B2288" i="6"/>
  <c r="B2289" i="6"/>
  <c r="B2290" i="6"/>
  <c r="B2291" i="6"/>
  <c r="B2292" i="6"/>
  <c r="B2293" i="6"/>
  <c r="B2294" i="6"/>
  <c r="B2295" i="6"/>
  <c r="B2296" i="6"/>
  <c r="B2297" i="6"/>
  <c r="B2298" i="6"/>
  <c r="B2299" i="6"/>
  <c r="B2300" i="6"/>
  <c r="B2301" i="6"/>
  <c r="B2302" i="6"/>
  <c r="B2303" i="6"/>
  <c r="B2304" i="6"/>
  <c r="B2305" i="6"/>
  <c r="B2306" i="6"/>
  <c r="B2307" i="6"/>
  <c r="B2308" i="6"/>
  <c r="B2309" i="6"/>
  <c r="B2310" i="6"/>
  <c r="B2311" i="6"/>
  <c r="B2312" i="6"/>
  <c r="B2313" i="6"/>
  <c r="B2314" i="6"/>
  <c r="B2315" i="6"/>
  <c r="B2316" i="6"/>
  <c r="B2317" i="6"/>
  <c r="B2318" i="6"/>
  <c r="B2319" i="6"/>
  <c r="B2320" i="6"/>
  <c r="B2321" i="6"/>
  <c r="B2322" i="6"/>
  <c r="B2323" i="6"/>
  <c r="B2324" i="6"/>
  <c r="B2325" i="6"/>
  <c r="B2326" i="6"/>
  <c r="B2327" i="6"/>
  <c r="B2328" i="6"/>
  <c r="B2329" i="6"/>
  <c r="B2330" i="6"/>
  <c r="B2331" i="6"/>
  <c r="B2332" i="6"/>
  <c r="B2333" i="6"/>
  <c r="B2334" i="6"/>
  <c r="B2335" i="6"/>
  <c r="B2336" i="6"/>
  <c r="B2337" i="6"/>
  <c r="B2338" i="6"/>
  <c r="B2339" i="6"/>
  <c r="B2340" i="6"/>
  <c r="B2341" i="6"/>
  <c r="B2342" i="6"/>
  <c r="B2343" i="6"/>
  <c r="B2344" i="6"/>
  <c r="B2345" i="6"/>
  <c r="B2346" i="6"/>
  <c r="B2347" i="6"/>
  <c r="B2348" i="6"/>
  <c r="B2349" i="6"/>
  <c r="B2350" i="6"/>
  <c r="B2351" i="6"/>
  <c r="B2352" i="6"/>
  <c r="B2353" i="6"/>
  <c r="B2354" i="6"/>
  <c r="B2355" i="6"/>
  <c r="B2356" i="6"/>
  <c r="B2357" i="6"/>
  <c r="B2358" i="6"/>
  <c r="B2359" i="6"/>
  <c r="B2360" i="6"/>
  <c r="B2361" i="6"/>
  <c r="B2362" i="6"/>
  <c r="B2363" i="6"/>
  <c r="B2364" i="6"/>
  <c r="B2365" i="6"/>
  <c r="B2366" i="6"/>
  <c r="B2367" i="6"/>
  <c r="B2368" i="6"/>
  <c r="B2369" i="6"/>
  <c r="B2370" i="6"/>
  <c r="B2371" i="6"/>
  <c r="B2372" i="6"/>
  <c r="B2373" i="6"/>
  <c r="B2374" i="6"/>
  <c r="B2375" i="6"/>
  <c r="B2376" i="6"/>
  <c r="B2377" i="6"/>
  <c r="B2378" i="6"/>
  <c r="B2379" i="6"/>
  <c r="B2380" i="6"/>
  <c r="B2381" i="6"/>
  <c r="B2382" i="6"/>
  <c r="B2383" i="6"/>
  <c r="B2384" i="6"/>
  <c r="B2385" i="6"/>
  <c r="B2386" i="6"/>
  <c r="B2387" i="6"/>
  <c r="B2388" i="6"/>
  <c r="B2389" i="6"/>
  <c r="B2390" i="6"/>
  <c r="B2391" i="6"/>
  <c r="B2392" i="6"/>
  <c r="B2393" i="6"/>
  <c r="B2394" i="6"/>
  <c r="B2395" i="6"/>
  <c r="B2396" i="6"/>
  <c r="B2397" i="6"/>
  <c r="B2398" i="6"/>
  <c r="B2399" i="6"/>
  <c r="B2400" i="6"/>
  <c r="B2401" i="6"/>
  <c r="B2402" i="6"/>
  <c r="B2403" i="6"/>
  <c r="B2404" i="6"/>
  <c r="B2405" i="6"/>
  <c r="B2406" i="6"/>
  <c r="B2407" i="6"/>
  <c r="B2408" i="6"/>
  <c r="B2409" i="6"/>
  <c r="B2410" i="6"/>
  <c r="B2411" i="6"/>
  <c r="B2412" i="6"/>
  <c r="B2413" i="6"/>
  <c r="B2414" i="6"/>
  <c r="B2415" i="6"/>
  <c r="B2416" i="6"/>
  <c r="B2417" i="6"/>
  <c r="B2418" i="6"/>
  <c r="B2419" i="6"/>
  <c r="B2420" i="6"/>
  <c r="B2421" i="6"/>
  <c r="B2422" i="6"/>
  <c r="B2423" i="6"/>
  <c r="B2424" i="6"/>
  <c r="B2425" i="6"/>
  <c r="B2426" i="6"/>
  <c r="B2427" i="6"/>
  <c r="B2428" i="6"/>
  <c r="B2429" i="6"/>
  <c r="B2430" i="6"/>
  <c r="B2431" i="6"/>
  <c r="B2432" i="6"/>
  <c r="B2433" i="6"/>
  <c r="B2434" i="6"/>
  <c r="B2435" i="6"/>
  <c r="B2436" i="6"/>
  <c r="B2437" i="6"/>
  <c r="B2438" i="6"/>
  <c r="B2439" i="6"/>
  <c r="B2440" i="6"/>
  <c r="B2441" i="6"/>
  <c r="B2442" i="6"/>
  <c r="B2443" i="6"/>
  <c r="B2444" i="6"/>
  <c r="B2445" i="6"/>
  <c r="B2446" i="6"/>
  <c r="B2447" i="6"/>
  <c r="B2448" i="6"/>
  <c r="B2449" i="6"/>
  <c r="B2450" i="6"/>
  <c r="B2451" i="6"/>
  <c r="B2452" i="6"/>
  <c r="B2453" i="6"/>
  <c r="B2454" i="6"/>
  <c r="B2455" i="6"/>
  <c r="B2456" i="6"/>
  <c r="B2457" i="6"/>
  <c r="B2458" i="6"/>
  <c r="B2459" i="6"/>
  <c r="B2460" i="6"/>
  <c r="B2461" i="6"/>
  <c r="B2462" i="6"/>
  <c r="B2463" i="6"/>
  <c r="B2464" i="6"/>
  <c r="B2465" i="6"/>
  <c r="B2466" i="6"/>
  <c r="B2467" i="6"/>
  <c r="B2468" i="6"/>
  <c r="B2469" i="6"/>
  <c r="B2470" i="6"/>
  <c r="B2471" i="6"/>
  <c r="B2472" i="6"/>
  <c r="B2473" i="6"/>
  <c r="B2474" i="6"/>
  <c r="B2475" i="6"/>
  <c r="B2476" i="6"/>
  <c r="B2477" i="6"/>
  <c r="B2478" i="6"/>
  <c r="B2479" i="6"/>
  <c r="B2480" i="6"/>
  <c r="B2481" i="6"/>
  <c r="B2482" i="6"/>
  <c r="B2483" i="6"/>
  <c r="B2484" i="6"/>
  <c r="B2485" i="6"/>
  <c r="B2486" i="6"/>
  <c r="B2487" i="6"/>
  <c r="B2488" i="6"/>
  <c r="B2489" i="6"/>
  <c r="B2490" i="6"/>
  <c r="B2491" i="6"/>
  <c r="B2492" i="6"/>
  <c r="B2493" i="6"/>
  <c r="B2494" i="6"/>
  <c r="B2495" i="6"/>
  <c r="B2496" i="6"/>
  <c r="B2497" i="6"/>
  <c r="B2498" i="6"/>
  <c r="B2499" i="6"/>
  <c r="B2500" i="6"/>
  <c r="B2501" i="6"/>
  <c r="B2502" i="6"/>
  <c r="B2503" i="6"/>
  <c r="B2504" i="6"/>
  <c r="B2505" i="6"/>
  <c r="B2506" i="6"/>
  <c r="B2507" i="6"/>
  <c r="B2508" i="6"/>
  <c r="B2509" i="6"/>
  <c r="B2510" i="6"/>
  <c r="B2511" i="6"/>
  <c r="B2512" i="6"/>
  <c r="B2513" i="6"/>
  <c r="B2514" i="6"/>
  <c r="B2515" i="6"/>
  <c r="B2516" i="6"/>
  <c r="B2517" i="6"/>
  <c r="B2518" i="6"/>
  <c r="B2519" i="6"/>
  <c r="B2520" i="6"/>
  <c r="B2521" i="6"/>
  <c r="B2522" i="6"/>
  <c r="B2523" i="6"/>
  <c r="B2524" i="6"/>
  <c r="B2525" i="6"/>
  <c r="B2526" i="6"/>
  <c r="B2527" i="6"/>
  <c r="B2528" i="6"/>
  <c r="B2529" i="6"/>
  <c r="B2530" i="6"/>
  <c r="B2531" i="6"/>
  <c r="B2532" i="6"/>
  <c r="B2533" i="6"/>
  <c r="B2534" i="6"/>
  <c r="B2535" i="6"/>
  <c r="B2536" i="6"/>
  <c r="B2537" i="6"/>
  <c r="B2538" i="6"/>
  <c r="B2539" i="6"/>
  <c r="B2540" i="6"/>
  <c r="B2541" i="6"/>
  <c r="B2542" i="6"/>
  <c r="B2543" i="6"/>
  <c r="B2544" i="6"/>
  <c r="B2545" i="6"/>
  <c r="B2546" i="6"/>
  <c r="B2547" i="6"/>
  <c r="B2548" i="6"/>
  <c r="B2549" i="6"/>
  <c r="B2550" i="6"/>
  <c r="B2551" i="6"/>
  <c r="B2552" i="6"/>
  <c r="B2553" i="6"/>
  <c r="B2554" i="6"/>
  <c r="B2555" i="6"/>
  <c r="B2556" i="6"/>
  <c r="B2557" i="6"/>
  <c r="B2558" i="6"/>
  <c r="B2559" i="6"/>
  <c r="B2560" i="6"/>
  <c r="B2561" i="6"/>
  <c r="B2562" i="6"/>
  <c r="B2563" i="6"/>
  <c r="B2564" i="6"/>
  <c r="B2565" i="6"/>
  <c r="B2566" i="6"/>
  <c r="B2567" i="6"/>
  <c r="B2568" i="6"/>
  <c r="B2569" i="6"/>
  <c r="B2570" i="6"/>
  <c r="B2571" i="6"/>
  <c r="B2572" i="6"/>
  <c r="B2573" i="6"/>
  <c r="B2574" i="6"/>
  <c r="B2575" i="6"/>
  <c r="B2576" i="6"/>
  <c r="B2577" i="6"/>
  <c r="B2578" i="6"/>
  <c r="B2579" i="6"/>
  <c r="B2580" i="6"/>
  <c r="B2581" i="6"/>
  <c r="B2582" i="6"/>
  <c r="B2583" i="6"/>
  <c r="B2584" i="6"/>
  <c r="B2585" i="6"/>
  <c r="B2586" i="6"/>
  <c r="B2587" i="6"/>
  <c r="B2588" i="6"/>
  <c r="B2589" i="6"/>
  <c r="B2590" i="6"/>
  <c r="B2591" i="6"/>
  <c r="B2592" i="6"/>
  <c r="B2593" i="6"/>
  <c r="B2594" i="6"/>
  <c r="B2595" i="6"/>
  <c r="B2596" i="6"/>
  <c r="B2597" i="6"/>
  <c r="B2598" i="6"/>
  <c r="B2599" i="6"/>
  <c r="B2600" i="6"/>
  <c r="B2601" i="6"/>
  <c r="B2602" i="6"/>
  <c r="B2603" i="6"/>
  <c r="B2604" i="6"/>
  <c r="B2605" i="6"/>
  <c r="B2606" i="6"/>
  <c r="B2607" i="6"/>
  <c r="B2608" i="6"/>
  <c r="B2609" i="6"/>
  <c r="B2610" i="6"/>
  <c r="B2611" i="6"/>
  <c r="B2612" i="6"/>
  <c r="B2613" i="6"/>
  <c r="B2614" i="6"/>
  <c r="B2615" i="6"/>
  <c r="B2616" i="6"/>
  <c r="B2617" i="6"/>
  <c r="B2618" i="6"/>
  <c r="B2619" i="6"/>
  <c r="B2620" i="6"/>
  <c r="B2621" i="6"/>
  <c r="B2622" i="6"/>
  <c r="B2623" i="6"/>
  <c r="B2624" i="6"/>
  <c r="B2625" i="6"/>
  <c r="B2626" i="6"/>
  <c r="B2627" i="6"/>
  <c r="B2628" i="6"/>
  <c r="B2629" i="6"/>
  <c r="B2630" i="6"/>
  <c r="B2631" i="6"/>
  <c r="B2632" i="6"/>
  <c r="B2633" i="6"/>
  <c r="B2634" i="6"/>
  <c r="B2635" i="6"/>
  <c r="B2636" i="6"/>
  <c r="B2637" i="6"/>
  <c r="B2638" i="6"/>
  <c r="B2639" i="6"/>
  <c r="B2640" i="6"/>
  <c r="B2641" i="6"/>
  <c r="B2642" i="6"/>
  <c r="B2643" i="6"/>
  <c r="B2644" i="6"/>
  <c r="B2645" i="6"/>
  <c r="B2646" i="6"/>
  <c r="B1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18" i="6"/>
  <c r="A1219" i="6"/>
  <c r="A1220" i="6"/>
  <c r="A1221" i="6"/>
  <c r="A1222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31" i="6"/>
  <c r="A1432" i="6"/>
  <c r="A1433" i="6"/>
  <c r="A1434" i="6"/>
  <c r="A1435" i="6"/>
  <c r="A1436" i="6"/>
  <c r="A1437" i="6"/>
  <c r="A1438" i="6"/>
  <c r="A1439" i="6"/>
  <c r="A1440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A1464" i="6"/>
  <c r="A1465" i="6"/>
  <c r="A1466" i="6"/>
  <c r="A1467" i="6"/>
  <c r="A1468" i="6"/>
  <c r="A1469" i="6"/>
  <c r="A1470" i="6"/>
  <c r="A1471" i="6"/>
  <c r="A1472" i="6"/>
  <c r="A1473" i="6"/>
  <c r="A1474" i="6"/>
  <c r="A1475" i="6"/>
  <c r="A1476" i="6"/>
  <c r="A1477" i="6"/>
  <c r="A1478" i="6"/>
  <c r="A1479" i="6"/>
  <c r="A1480" i="6"/>
  <c r="A1481" i="6"/>
  <c r="A1482" i="6"/>
  <c r="A1483" i="6"/>
  <c r="A1484" i="6"/>
  <c r="A1485" i="6"/>
  <c r="A1486" i="6"/>
  <c r="A1487" i="6"/>
  <c r="A1488" i="6"/>
  <c r="A1489" i="6"/>
  <c r="A1490" i="6"/>
  <c r="A1491" i="6"/>
  <c r="A1492" i="6"/>
  <c r="A1493" i="6"/>
  <c r="A1494" i="6"/>
  <c r="A1495" i="6"/>
  <c r="A1496" i="6"/>
  <c r="A1497" i="6"/>
  <c r="A1498" i="6"/>
  <c r="A1499" i="6"/>
  <c r="A1500" i="6"/>
  <c r="A1501" i="6"/>
  <c r="A1502" i="6"/>
  <c r="A1503" i="6"/>
  <c r="A1504" i="6"/>
  <c r="A1505" i="6"/>
  <c r="A1506" i="6"/>
  <c r="A1507" i="6"/>
  <c r="A1508" i="6"/>
  <c r="A1509" i="6"/>
  <c r="A1510" i="6"/>
  <c r="A1511" i="6"/>
  <c r="A1512" i="6"/>
  <c r="A1513" i="6"/>
  <c r="A1514" i="6"/>
  <c r="A1515" i="6"/>
  <c r="A1516" i="6"/>
  <c r="A1517" i="6"/>
  <c r="A1518" i="6"/>
  <c r="A1519" i="6"/>
  <c r="A1520" i="6"/>
  <c r="A1521" i="6"/>
  <c r="A1522" i="6"/>
  <c r="A1523" i="6"/>
  <c r="A1524" i="6"/>
  <c r="A1525" i="6"/>
  <c r="A1526" i="6"/>
  <c r="A1527" i="6"/>
  <c r="A1528" i="6"/>
  <c r="A1529" i="6"/>
  <c r="A1530" i="6"/>
  <c r="A1531" i="6"/>
  <c r="A1532" i="6"/>
  <c r="A1533" i="6"/>
  <c r="A1534" i="6"/>
  <c r="A1535" i="6"/>
  <c r="A1536" i="6"/>
  <c r="A1537" i="6"/>
  <c r="A1538" i="6"/>
  <c r="A1539" i="6"/>
  <c r="A1540" i="6"/>
  <c r="A1541" i="6"/>
  <c r="A1542" i="6"/>
  <c r="A1543" i="6"/>
  <c r="A1544" i="6"/>
  <c r="A1545" i="6"/>
  <c r="A1546" i="6"/>
  <c r="A1547" i="6"/>
  <c r="A1548" i="6"/>
  <c r="A1549" i="6"/>
  <c r="A1550" i="6"/>
  <c r="A1551" i="6"/>
  <c r="A1552" i="6"/>
  <c r="A1553" i="6"/>
  <c r="A1554" i="6"/>
  <c r="A1555" i="6"/>
  <c r="A1556" i="6"/>
  <c r="A1557" i="6"/>
  <c r="A1558" i="6"/>
  <c r="A1559" i="6"/>
  <c r="A1560" i="6"/>
  <c r="A1561" i="6"/>
  <c r="A1562" i="6"/>
  <c r="A1563" i="6"/>
  <c r="A1564" i="6"/>
  <c r="A1565" i="6"/>
  <c r="A1566" i="6"/>
  <c r="A1567" i="6"/>
  <c r="A1568" i="6"/>
  <c r="A1569" i="6"/>
  <c r="A1570" i="6"/>
  <c r="A1571" i="6"/>
  <c r="A1572" i="6"/>
  <c r="A1573" i="6"/>
  <c r="A1574" i="6"/>
  <c r="A1575" i="6"/>
  <c r="A1576" i="6"/>
  <c r="A1577" i="6"/>
  <c r="A1578" i="6"/>
  <c r="A1579" i="6"/>
  <c r="A1580" i="6"/>
  <c r="A1581" i="6"/>
  <c r="A1582" i="6"/>
  <c r="A1583" i="6"/>
  <c r="A1584" i="6"/>
  <c r="A1585" i="6"/>
  <c r="A1586" i="6"/>
  <c r="A1587" i="6"/>
  <c r="A1588" i="6"/>
  <c r="A1589" i="6"/>
  <c r="A1590" i="6"/>
  <c r="A1591" i="6"/>
  <c r="A1592" i="6"/>
  <c r="A1593" i="6"/>
  <c r="A1594" i="6"/>
  <c r="A1595" i="6"/>
  <c r="A1596" i="6"/>
  <c r="A1597" i="6"/>
  <c r="A1598" i="6"/>
  <c r="A1599" i="6"/>
  <c r="A1600" i="6"/>
  <c r="A1601" i="6"/>
  <c r="A1602" i="6"/>
  <c r="A1603" i="6"/>
  <c r="A1604" i="6"/>
  <c r="A1605" i="6"/>
  <c r="A1606" i="6"/>
  <c r="A1607" i="6"/>
  <c r="A1608" i="6"/>
  <c r="A1609" i="6"/>
  <c r="A1610" i="6"/>
  <c r="A1611" i="6"/>
  <c r="A1612" i="6"/>
  <c r="A1613" i="6"/>
  <c r="A1614" i="6"/>
  <c r="A1615" i="6"/>
  <c r="A1616" i="6"/>
  <c r="A1617" i="6"/>
  <c r="A1618" i="6"/>
  <c r="A1619" i="6"/>
  <c r="A1620" i="6"/>
  <c r="A1621" i="6"/>
  <c r="A1622" i="6"/>
  <c r="A1623" i="6"/>
  <c r="A1624" i="6"/>
  <c r="A1625" i="6"/>
  <c r="A1626" i="6"/>
  <c r="A1627" i="6"/>
  <c r="A1628" i="6"/>
  <c r="A1629" i="6"/>
  <c r="A1630" i="6"/>
  <c r="A1631" i="6"/>
  <c r="A1632" i="6"/>
  <c r="A1633" i="6"/>
  <c r="A1634" i="6"/>
  <c r="A1635" i="6"/>
  <c r="A1636" i="6"/>
  <c r="A1637" i="6"/>
  <c r="A1638" i="6"/>
  <c r="A1639" i="6"/>
  <c r="A1640" i="6"/>
  <c r="A1641" i="6"/>
  <c r="A1642" i="6"/>
  <c r="A1643" i="6"/>
  <c r="A1644" i="6"/>
  <c r="A1645" i="6"/>
  <c r="A1646" i="6"/>
  <c r="A1647" i="6"/>
  <c r="A1648" i="6"/>
  <c r="A1649" i="6"/>
  <c r="A1650" i="6"/>
  <c r="A1651" i="6"/>
  <c r="A1652" i="6"/>
  <c r="A1653" i="6"/>
  <c r="A1654" i="6"/>
  <c r="A1655" i="6"/>
  <c r="A1656" i="6"/>
  <c r="A1657" i="6"/>
  <c r="A1658" i="6"/>
  <c r="A1659" i="6"/>
  <c r="A1660" i="6"/>
  <c r="A1661" i="6"/>
  <c r="A1662" i="6"/>
  <c r="A1663" i="6"/>
  <c r="A1664" i="6"/>
  <c r="A1665" i="6"/>
  <c r="A1666" i="6"/>
  <c r="A1667" i="6"/>
  <c r="A1668" i="6"/>
  <c r="A1669" i="6"/>
  <c r="A1670" i="6"/>
  <c r="A1671" i="6"/>
  <c r="A1672" i="6"/>
  <c r="A1673" i="6"/>
  <c r="A1674" i="6"/>
  <c r="A1675" i="6"/>
  <c r="A1676" i="6"/>
  <c r="A1677" i="6"/>
  <c r="A1678" i="6"/>
  <c r="A1679" i="6"/>
  <c r="A1680" i="6"/>
  <c r="A1681" i="6"/>
  <c r="A1682" i="6"/>
  <c r="A1683" i="6"/>
  <c r="A1684" i="6"/>
  <c r="A1685" i="6"/>
  <c r="A1686" i="6"/>
  <c r="A1687" i="6"/>
  <c r="A1688" i="6"/>
  <c r="A1689" i="6"/>
  <c r="A1690" i="6"/>
  <c r="A1691" i="6"/>
  <c r="A1692" i="6"/>
  <c r="A1693" i="6"/>
  <c r="A1694" i="6"/>
  <c r="A1695" i="6"/>
  <c r="A1696" i="6"/>
  <c r="A1697" i="6"/>
  <c r="A1698" i="6"/>
  <c r="A1699" i="6"/>
  <c r="A1700" i="6"/>
  <c r="A1701" i="6"/>
  <c r="A1702" i="6"/>
  <c r="A1703" i="6"/>
  <c r="A1704" i="6"/>
  <c r="A1705" i="6"/>
  <c r="A1706" i="6"/>
  <c r="A1707" i="6"/>
  <c r="A1708" i="6"/>
  <c r="A1709" i="6"/>
  <c r="A1710" i="6"/>
  <c r="A1711" i="6"/>
  <c r="A1712" i="6"/>
  <c r="A1713" i="6"/>
  <c r="A1714" i="6"/>
  <c r="A1715" i="6"/>
  <c r="A1716" i="6"/>
  <c r="A1717" i="6"/>
  <c r="A1718" i="6"/>
  <c r="A1719" i="6"/>
  <c r="A1720" i="6"/>
  <c r="A1721" i="6"/>
  <c r="A1722" i="6"/>
  <c r="A1723" i="6"/>
  <c r="A1724" i="6"/>
  <c r="A1725" i="6"/>
  <c r="A1726" i="6"/>
  <c r="A1727" i="6"/>
  <c r="A1728" i="6"/>
  <c r="A1729" i="6"/>
  <c r="A1730" i="6"/>
  <c r="A1731" i="6"/>
  <c r="A1732" i="6"/>
  <c r="A1733" i="6"/>
  <c r="A1734" i="6"/>
  <c r="A1735" i="6"/>
  <c r="A1736" i="6"/>
  <c r="A1737" i="6"/>
  <c r="A1738" i="6"/>
  <c r="A1739" i="6"/>
  <c r="A1740" i="6"/>
  <c r="A1741" i="6"/>
  <c r="A1742" i="6"/>
  <c r="A1743" i="6"/>
  <c r="A1744" i="6"/>
  <c r="A1745" i="6"/>
  <c r="A1746" i="6"/>
  <c r="A1747" i="6"/>
  <c r="A1748" i="6"/>
  <c r="A1749" i="6"/>
  <c r="A1750" i="6"/>
  <c r="A1751" i="6"/>
  <c r="A1752" i="6"/>
  <c r="A1753" i="6"/>
  <c r="A1754" i="6"/>
  <c r="A1755" i="6"/>
  <c r="A1756" i="6"/>
  <c r="A1757" i="6"/>
  <c r="A1758" i="6"/>
  <c r="A1759" i="6"/>
  <c r="A1760" i="6"/>
  <c r="A1761" i="6"/>
  <c r="A1762" i="6"/>
  <c r="A1763" i="6"/>
  <c r="A1764" i="6"/>
  <c r="A1765" i="6"/>
  <c r="A1766" i="6"/>
  <c r="A1767" i="6"/>
  <c r="A1768" i="6"/>
  <c r="A1769" i="6"/>
  <c r="A1770" i="6"/>
  <c r="A1771" i="6"/>
  <c r="A1772" i="6"/>
  <c r="A1773" i="6"/>
  <c r="A1774" i="6"/>
  <c r="A1775" i="6"/>
  <c r="A1776" i="6"/>
  <c r="A1777" i="6"/>
  <c r="A1778" i="6"/>
  <c r="A1779" i="6"/>
  <c r="A1780" i="6"/>
  <c r="A1781" i="6"/>
  <c r="A1782" i="6"/>
  <c r="A1783" i="6"/>
  <c r="A1784" i="6"/>
  <c r="A1785" i="6"/>
  <c r="A1786" i="6"/>
  <c r="A1787" i="6"/>
  <c r="A1788" i="6"/>
  <c r="A1789" i="6"/>
  <c r="A1790" i="6"/>
  <c r="A1791" i="6"/>
  <c r="A1792" i="6"/>
  <c r="A1793" i="6"/>
  <c r="A1794" i="6"/>
  <c r="A1795" i="6"/>
  <c r="A1796" i="6"/>
  <c r="A1797" i="6"/>
  <c r="A1798" i="6"/>
  <c r="A1799" i="6"/>
  <c r="A1800" i="6"/>
  <c r="A1801" i="6"/>
  <c r="A1802" i="6"/>
  <c r="A1803" i="6"/>
  <c r="A1804" i="6"/>
  <c r="A1805" i="6"/>
  <c r="A1806" i="6"/>
  <c r="A1807" i="6"/>
  <c r="A1808" i="6"/>
  <c r="A1809" i="6"/>
  <c r="A1810" i="6"/>
  <c r="A1811" i="6"/>
  <c r="A1812" i="6"/>
  <c r="A1813" i="6"/>
  <c r="A1814" i="6"/>
  <c r="A1815" i="6"/>
  <c r="A1816" i="6"/>
  <c r="A1817" i="6"/>
  <c r="A1818" i="6"/>
  <c r="A1819" i="6"/>
  <c r="A1820" i="6"/>
  <c r="A1821" i="6"/>
  <c r="A1822" i="6"/>
  <c r="A1823" i="6"/>
  <c r="A1824" i="6"/>
  <c r="A1825" i="6"/>
  <c r="A1826" i="6"/>
  <c r="A1827" i="6"/>
  <c r="A1828" i="6"/>
  <c r="A1829" i="6"/>
  <c r="A1830" i="6"/>
  <c r="A1831" i="6"/>
  <c r="A1832" i="6"/>
  <c r="A1833" i="6"/>
  <c r="A1834" i="6"/>
  <c r="A1835" i="6"/>
  <c r="A1836" i="6"/>
  <c r="A1837" i="6"/>
  <c r="A1838" i="6"/>
  <c r="A1839" i="6"/>
  <c r="A1840" i="6"/>
  <c r="A1841" i="6"/>
  <c r="A1842" i="6"/>
  <c r="A1843" i="6"/>
  <c r="A1844" i="6"/>
  <c r="A1845" i="6"/>
  <c r="A1846" i="6"/>
  <c r="A1847" i="6"/>
  <c r="A1848" i="6"/>
  <c r="A1849" i="6"/>
  <c r="A1850" i="6"/>
  <c r="A1851" i="6"/>
  <c r="A1852" i="6"/>
  <c r="A1853" i="6"/>
  <c r="A1854" i="6"/>
  <c r="A1855" i="6"/>
  <c r="A1856" i="6"/>
  <c r="A1857" i="6"/>
  <c r="A1858" i="6"/>
  <c r="A1859" i="6"/>
  <c r="A1860" i="6"/>
  <c r="A1861" i="6"/>
  <c r="A1862" i="6"/>
  <c r="A1863" i="6"/>
  <c r="A1864" i="6"/>
  <c r="A1865" i="6"/>
  <c r="A1866" i="6"/>
  <c r="A1867" i="6"/>
  <c r="A1868" i="6"/>
  <c r="A1869" i="6"/>
  <c r="A1870" i="6"/>
  <c r="A1871" i="6"/>
  <c r="A1872" i="6"/>
  <c r="A1873" i="6"/>
  <c r="A1874" i="6"/>
  <c r="A1875" i="6"/>
  <c r="A1876" i="6"/>
  <c r="A1877" i="6"/>
  <c r="A1878" i="6"/>
  <c r="A1879" i="6"/>
  <c r="A1880" i="6"/>
  <c r="A1881" i="6"/>
  <c r="A1882" i="6"/>
  <c r="A1883" i="6"/>
  <c r="A1884" i="6"/>
  <c r="A1885" i="6"/>
  <c r="A1886" i="6"/>
  <c r="A1887" i="6"/>
  <c r="A1888" i="6"/>
  <c r="A1889" i="6"/>
  <c r="A1890" i="6"/>
  <c r="A1891" i="6"/>
  <c r="A1892" i="6"/>
  <c r="A1893" i="6"/>
  <c r="A1894" i="6"/>
  <c r="A1895" i="6"/>
  <c r="A1896" i="6"/>
  <c r="A1897" i="6"/>
  <c r="A1898" i="6"/>
  <c r="A1899" i="6"/>
  <c r="A1900" i="6"/>
  <c r="A1901" i="6"/>
  <c r="A1902" i="6"/>
  <c r="A1903" i="6"/>
  <c r="A1904" i="6"/>
  <c r="A1905" i="6"/>
  <c r="A1906" i="6"/>
  <c r="A1907" i="6"/>
  <c r="A1908" i="6"/>
  <c r="A1909" i="6"/>
  <c r="A1910" i="6"/>
  <c r="A1911" i="6"/>
  <c r="A1912" i="6"/>
  <c r="A1913" i="6"/>
  <c r="A1914" i="6"/>
  <c r="A1915" i="6"/>
  <c r="A1916" i="6"/>
  <c r="A1917" i="6"/>
  <c r="A1918" i="6"/>
  <c r="A1919" i="6"/>
  <c r="A1920" i="6"/>
  <c r="A1921" i="6"/>
  <c r="A1922" i="6"/>
  <c r="A1923" i="6"/>
  <c r="A1924" i="6"/>
  <c r="A1925" i="6"/>
  <c r="A1926" i="6"/>
  <c r="A1927" i="6"/>
  <c r="A1928" i="6"/>
  <c r="A1929" i="6"/>
  <c r="A1930" i="6"/>
  <c r="A1931" i="6"/>
  <c r="A1932" i="6"/>
  <c r="A1933" i="6"/>
  <c r="A1934" i="6"/>
  <c r="A1935" i="6"/>
  <c r="A1936" i="6"/>
  <c r="A1937" i="6"/>
  <c r="A1938" i="6"/>
  <c r="A1939" i="6"/>
  <c r="A1940" i="6"/>
  <c r="A1941" i="6"/>
  <c r="A1942" i="6"/>
  <c r="A1943" i="6"/>
  <c r="A1944" i="6"/>
  <c r="A1945" i="6"/>
  <c r="A1946" i="6"/>
  <c r="A1947" i="6"/>
  <c r="A1948" i="6"/>
  <c r="A1949" i="6"/>
  <c r="A1950" i="6"/>
  <c r="A1951" i="6"/>
  <c r="A1952" i="6"/>
  <c r="A1953" i="6"/>
  <c r="A1954" i="6"/>
  <c r="A1955" i="6"/>
  <c r="A1956" i="6"/>
  <c r="A1957" i="6"/>
  <c r="A1958" i="6"/>
  <c r="A1959" i="6"/>
  <c r="A1960" i="6"/>
  <c r="A1961" i="6"/>
  <c r="A1962" i="6"/>
  <c r="A1963" i="6"/>
  <c r="A1964" i="6"/>
  <c r="A1965" i="6"/>
  <c r="A1966" i="6"/>
  <c r="A1967" i="6"/>
  <c r="A1968" i="6"/>
  <c r="A1969" i="6"/>
  <c r="A1970" i="6"/>
  <c r="A1971" i="6"/>
  <c r="A1972" i="6"/>
  <c r="A1973" i="6"/>
  <c r="A1974" i="6"/>
  <c r="A1975" i="6"/>
  <c r="A1976" i="6"/>
  <c r="A1977" i="6"/>
  <c r="A1978" i="6"/>
  <c r="A1979" i="6"/>
  <c r="A1980" i="6"/>
  <c r="A1981" i="6"/>
  <c r="A1982" i="6"/>
  <c r="A1983" i="6"/>
  <c r="A1984" i="6"/>
  <c r="A1985" i="6"/>
  <c r="A1986" i="6"/>
  <c r="A1987" i="6"/>
  <c r="A1988" i="6"/>
  <c r="A1989" i="6"/>
  <c r="A1990" i="6"/>
  <c r="A1991" i="6"/>
  <c r="A1992" i="6"/>
  <c r="A1993" i="6"/>
  <c r="A1994" i="6"/>
  <c r="A1995" i="6"/>
  <c r="A1996" i="6"/>
  <c r="A1997" i="6"/>
  <c r="A1998" i="6"/>
  <c r="A1999" i="6"/>
  <c r="A2000" i="6"/>
  <c r="A2001" i="6"/>
  <c r="A2002" i="6"/>
  <c r="A2003" i="6"/>
  <c r="A2004" i="6"/>
  <c r="A2005" i="6"/>
  <c r="A2006" i="6"/>
  <c r="A2007" i="6"/>
  <c r="A2008" i="6"/>
  <c r="A2009" i="6"/>
  <c r="A2010" i="6"/>
  <c r="A2011" i="6"/>
  <c r="A2012" i="6"/>
  <c r="A2013" i="6"/>
  <c r="A2014" i="6"/>
  <c r="A2015" i="6"/>
  <c r="A2016" i="6"/>
  <c r="A2017" i="6"/>
  <c r="A2018" i="6"/>
  <c r="A2019" i="6"/>
  <c r="A2020" i="6"/>
  <c r="A2021" i="6"/>
  <c r="A2022" i="6"/>
  <c r="A2023" i="6"/>
  <c r="A2024" i="6"/>
  <c r="A2025" i="6"/>
  <c r="A2026" i="6"/>
  <c r="A2027" i="6"/>
  <c r="A2028" i="6"/>
  <c r="A2029" i="6"/>
  <c r="A2030" i="6"/>
  <c r="A2031" i="6"/>
  <c r="A2032" i="6"/>
  <c r="A2033" i="6"/>
  <c r="A2034" i="6"/>
  <c r="A2035" i="6"/>
  <c r="A2036" i="6"/>
  <c r="A2037" i="6"/>
  <c r="A2038" i="6"/>
  <c r="A2039" i="6"/>
  <c r="A2040" i="6"/>
  <c r="A2041" i="6"/>
  <c r="A2042" i="6"/>
  <c r="A2043" i="6"/>
  <c r="A2044" i="6"/>
  <c r="A2045" i="6"/>
  <c r="A2046" i="6"/>
  <c r="A2047" i="6"/>
  <c r="A2048" i="6"/>
  <c r="A2049" i="6"/>
  <c r="A2050" i="6"/>
  <c r="A2051" i="6"/>
  <c r="A2052" i="6"/>
  <c r="A2053" i="6"/>
  <c r="A2054" i="6"/>
  <c r="A2055" i="6"/>
  <c r="A2056" i="6"/>
  <c r="A2057" i="6"/>
  <c r="A2058" i="6"/>
  <c r="A2059" i="6"/>
  <c r="A2060" i="6"/>
  <c r="A2061" i="6"/>
  <c r="A2062" i="6"/>
  <c r="A2063" i="6"/>
  <c r="A2064" i="6"/>
  <c r="A2065" i="6"/>
  <c r="A2066" i="6"/>
  <c r="A2067" i="6"/>
  <c r="A2068" i="6"/>
  <c r="A2069" i="6"/>
  <c r="A2070" i="6"/>
  <c r="A2071" i="6"/>
  <c r="A2072" i="6"/>
  <c r="A2073" i="6"/>
  <c r="A2074" i="6"/>
  <c r="A2075" i="6"/>
  <c r="A2076" i="6"/>
  <c r="A2077" i="6"/>
  <c r="A2078" i="6"/>
  <c r="A2079" i="6"/>
  <c r="A2080" i="6"/>
  <c r="A2081" i="6"/>
  <c r="A2082" i="6"/>
  <c r="A2083" i="6"/>
  <c r="A2084" i="6"/>
  <c r="A2085" i="6"/>
  <c r="A2086" i="6"/>
  <c r="A2087" i="6"/>
  <c r="A2088" i="6"/>
  <c r="A2089" i="6"/>
  <c r="A2090" i="6"/>
  <c r="A2091" i="6"/>
  <c r="A2092" i="6"/>
  <c r="A2093" i="6"/>
  <c r="A2094" i="6"/>
  <c r="A2095" i="6"/>
  <c r="A2096" i="6"/>
  <c r="A2097" i="6"/>
  <c r="A2098" i="6"/>
  <c r="A2099" i="6"/>
  <c r="A2100" i="6"/>
  <c r="A2101" i="6"/>
  <c r="A2102" i="6"/>
  <c r="A2103" i="6"/>
  <c r="A2104" i="6"/>
  <c r="A2105" i="6"/>
  <c r="A2106" i="6"/>
  <c r="A2107" i="6"/>
  <c r="A2108" i="6"/>
  <c r="A2109" i="6"/>
  <c r="A2110" i="6"/>
  <c r="A2111" i="6"/>
  <c r="A2112" i="6"/>
  <c r="A2113" i="6"/>
  <c r="A2114" i="6"/>
  <c r="A2115" i="6"/>
  <c r="A2116" i="6"/>
  <c r="A2117" i="6"/>
  <c r="A2118" i="6"/>
  <c r="A2119" i="6"/>
  <c r="A2120" i="6"/>
  <c r="A2121" i="6"/>
  <c r="A2122" i="6"/>
  <c r="A2123" i="6"/>
  <c r="A2124" i="6"/>
  <c r="A2125" i="6"/>
  <c r="A2126" i="6"/>
  <c r="A2127" i="6"/>
  <c r="A2128" i="6"/>
  <c r="A2129" i="6"/>
  <c r="A2130" i="6"/>
  <c r="A2131" i="6"/>
  <c r="A2132" i="6"/>
  <c r="A2133" i="6"/>
  <c r="A2134" i="6"/>
  <c r="A2135" i="6"/>
  <c r="A2136" i="6"/>
  <c r="A2137" i="6"/>
  <c r="A2138" i="6"/>
  <c r="A2139" i="6"/>
  <c r="A2140" i="6"/>
  <c r="A2141" i="6"/>
  <c r="A2142" i="6"/>
  <c r="A2143" i="6"/>
  <c r="A2144" i="6"/>
  <c r="A2145" i="6"/>
  <c r="A2146" i="6"/>
  <c r="A2147" i="6"/>
  <c r="A2148" i="6"/>
  <c r="A2149" i="6"/>
  <c r="A2150" i="6"/>
  <c r="A2151" i="6"/>
  <c r="A2152" i="6"/>
  <c r="A2153" i="6"/>
  <c r="A2154" i="6"/>
  <c r="A2155" i="6"/>
  <c r="A2156" i="6"/>
  <c r="A2157" i="6"/>
  <c r="A2158" i="6"/>
  <c r="A2159" i="6"/>
  <c r="A2160" i="6"/>
  <c r="A2161" i="6"/>
  <c r="A2162" i="6"/>
  <c r="A2163" i="6"/>
  <c r="A2164" i="6"/>
  <c r="A2165" i="6"/>
  <c r="A2166" i="6"/>
  <c r="A2167" i="6"/>
  <c r="A2168" i="6"/>
  <c r="A2169" i="6"/>
  <c r="A2170" i="6"/>
  <c r="A2171" i="6"/>
  <c r="A2172" i="6"/>
  <c r="A2173" i="6"/>
  <c r="A2174" i="6"/>
  <c r="A2175" i="6"/>
  <c r="A2176" i="6"/>
  <c r="A2177" i="6"/>
  <c r="A2178" i="6"/>
  <c r="A2179" i="6"/>
  <c r="A2180" i="6"/>
  <c r="A2181" i="6"/>
  <c r="A2182" i="6"/>
  <c r="A2183" i="6"/>
  <c r="A2184" i="6"/>
  <c r="A2185" i="6"/>
  <c r="A2186" i="6"/>
  <c r="A2187" i="6"/>
  <c r="A2188" i="6"/>
  <c r="A2189" i="6"/>
  <c r="A2190" i="6"/>
  <c r="A2191" i="6"/>
  <c r="A2192" i="6"/>
  <c r="A2193" i="6"/>
  <c r="A2194" i="6"/>
  <c r="A2195" i="6"/>
  <c r="A2196" i="6"/>
  <c r="A2197" i="6"/>
  <c r="A2198" i="6"/>
  <c r="A2199" i="6"/>
  <c r="A2200" i="6"/>
  <c r="A2201" i="6"/>
  <c r="A2202" i="6"/>
  <c r="A2203" i="6"/>
  <c r="A2204" i="6"/>
  <c r="A2205" i="6"/>
  <c r="A2206" i="6"/>
  <c r="A2207" i="6"/>
  <c r="A2208" i="6"/>
  <c r="A2209" i="6"/>
  <c r="A2210" i="6"/>
  <c r="A2211" i="6"/>
  <c r="A2212" i="6"/>
  <c r="A2213" i="6"/>
  <c r="A2214" i="6"/>
  <c r="A2215" i="6"/>
  <c r="A2216" i="6"/>
  <c r="A2217" i="6"/>
  <c r="A2218" i="6"/>
  <c r="A2219" i="6"/>
  <c r="A2220" i="6"/>
  <c r="A2221" i="6"/>
  <c r="A2222" i="6"/>
  <c r="A2223" i="6"/>
  <c r="A2224" i="6"/>
  <c r="A2225" i="6"/>
  <c r="A2226" i="6"/>
  <c r="A2227" i="6"/>
  <c r="A2228" i="6"/>
  <c r="A2229" i="6"/>
  <c r="A2230" i="6"/>
  <c r="A2231" i="6"/>
  <c r="A2232" i="6"/>
  <c r="A2233" i="6"/>
  <c r="A2234" i="6"/>
  <c r="A2235" i="6"/>
  <c r="A2236" i="6"/>
  <c r="A2237" i="6"/>
  <c r="A2238" i="6"/>
  <c r="A2239" i="6"/>
  <c r="A2240" i="6"/>
  <c r="A2241" i="6"/>
  <c r="A2242" i="6"/>
  <c r="A2243" i="6"/>
  <c r="A2244" i="6"/>
  <c r="A2245" i="6"/>
  <c r="A2246" i="6"/>
  <c r="A2247" i="6"/>
  <c r="A2248" i="6"/>
  <c r="A2249" i="6"/>
  <c r="A2250" i="6"/>
  <c r="A2251" i="6"/>
  <c r="A2252" i="6"/>
  <c r="A2253" i="6"/>
  <c r="A2254" i="6"/>
  <c r="A2255" i="6"/>
  <c r="A2256" i="6"/>
  <c r="A2257" i="6"/>
  <c r="A2258" i="6"/>
  <c r="A2259" i="6"/>
  <c r="A2260" i="6"/>
  <c r="A2261" i="6"/>
  <c r="A2262" i="6"/>
  <c r="A2263" i="6"/>
  <c r="A2264" i="6"/>
  <c r="A2265" i="6"/>
  <c r="A2266" i="6"/>
  <c r="A2267" i="6"/>
  <c r="A2268" i="6"/>
  <c r="A2269" i="6"/>
  <c r="A2270" i="6"/>
  <c r="A2271" i="6"/>
  <c r="A2272" i="6"/>
  <c r="A2273" i="6"/>
  <c r="A2274" i="6"/>
  <c r="A2275" i="6"/>
  <c r="A2276" i="6"/>
  <c r="A2277" i="6"/>
  <c r="A2278" i="6"/>
  <c r="A2279" i="6"/>
  <c r="A2280" i="6"/>
  <c r="A2281" i="6"/>
  <c r="A2282" i="6"/>
  <c r="A2283" i="6"/>
  <c r="A2284" i="6"/>
  <c r="A2285" i="6"/>
  <c r="A2286" i="6"/>
  <c r="A2287" i="6"/>
  <c r="A2288" i="6"/>
  <c r="A2289" i="6"/>
  <c r="A2290" i="6"/>
  <c r="A2291" i="6"/>
  <c r="A2292" i="6"/>
  <c r="A2293" i="6"/>
  <c r="A2294" i="6"/>
  <c r="A2295" i="6"/>
  <c r="A2296" i="6"/>
  <c r="A2297" i="6"/>
  <c r="A2298" i="6"/>
  <c r="A2299" i="6"/>
  <c r="A2300" i="6"/>
  <c r="A2301" i="6"/>
  <c r="A2302" i="6"/>
  <c r="A2303" i="6"/>
  <c r="A2304" i="6"/>
  <c r="A2305" i="6"/>
  <c r="A2306" i="6"/>
  <c r="A2307" i="6"/>
  <c r="A2308" i="6"/>
  <c r="A2309" i="6"/>
  <c r="A2310" i="6"/>
  <c r="A2311" i="6"/>
  <c r="A2312" i="6"/>
  <c r="A2313" i="6"/>
  <c r="A2314" i="6"/>
  <c r="A2315" i="6"/>
  <c r="A2316" i="6"/>
  <c r="A2317" i="6"/>
  <c r="A2318" i="6"/>
  <c r="A2319" i="6"/>
  <c r="A2320" i="6"/>
  <c r="A2321" i="6"/>
  <c r="A2322" i="6"/>
  <c r="A2323" i="6"/>
  <c r="A2324" i="6"/>
  <c r="A2325" i="6"/>
  <c r="A2326" i="6"/>
  <c r="A2327" i="6"/>
  <c r="A2328" i="6"/>
  <c r="A2329" i="6"/>
  <c r="A2330" i="6"/>
  <c r="A2331" i="6"/>
  <c r="A2332" i="6"/>
  <c r="A2333" i="6"/>
  <c r="A2334" i="6"/>
  <c r="A2335" i="6"/>
  <c r="A2336" i="6"/>
  <c r="A2337" i="6"/>
  <c r="A2338" i="6"/>
  <c r="A2339" i="6"/>
  <c r="A2340" i="6"/>
  <c r="A2341" i="6"/>
  <c r="A2342" i="6"/>
  <c r="A2343" i="6"/>
  <c r="A2344" i="6"/>
  <c r="A2345" i="6"/>
  <c r="A2346" i="6"/>
  <c r="A2347" i="6"/>
  <c r="A2348" i="6"/>
  <c r="A2349" i="6"/>
  <c r="A2350" i="6"/>
  <c r="A2351" i="6"/>
  <c r="A2352" i="6"/>
  <c r="A2353" i="6"/>
  <c r="A2354" i="6"/>
  <c r="A2355" i="6"/>
  <c r="A2356" i="6"/>
  <c r="A2357" i="6"/>
  <c r="A2358" i="6"/>
  <c r="A2359" i="6"/>
  <c r="A2360" i="6"/>
  <c r="A2361" i="6"/>
  <c r="A2362" i="6"/>
  <c r="A2363" i="6"/>
  <c r="A2364" i="6"/>
  <c r="A2365" i="6"/>
  <c r="A2366" i="6"/>
  <c r="A2367" i="6"/>
  <c r="A2368" i="6"/>
  <c r="A2369" i="6"/>
  <c r="A2370" i="6"/>
  <c r="A2371" i="6"/>
  <c r="A2372" i="6"/>
  <c r="A2373" i="6"/>
  <c r="A2374" i="6"/>
  <c r="A2375" i="6"/>
  <c r="A2376" i="6"/>
  <c r="A2377" i="6"/>
  <c r="A2378" i="6"/>
  <c r="A2379" i="6"/>
  <c r="A2380" i="6"/>
  <c r="A2381" i="6"/>
  <c r="A2382" i="6"/>
  <c r="A2383" i="6"/>
  <c r="A2384" i="6"/>
  <c r="A2385" i="6"/>
  <c r="A2386" i="6"/>
  <c r="A2387" i="6"/>
  <c r="A2388" i="6"/>
  <c r="A2389" i="6"/>
  <c r="A2390" i="6"/>
  <c r="A2391" i="6"/>
  <c r="A2392" i="6"/>
  <c r="A2393" i="6"/>
  <c r="A2394" i="6"/>
  <c r="A2395" i="6"/>
  <c r="A2396" i="6"/>
  <c r="A2397" i="6"/>
  <c r="A2398" i="6"/>
  <c r="A2399" i="6"/>
  <c r="A2400" i="6"/>
  <c r="A2401" i="6"/>
  <c r="A2402" i="6"/>
  <c r="A2403" i="6"/>
  <c r="A2404" i="6"/>
  <c r="A2405" i="6"/>
  <c r="A2406" i="6"/>
  <c r="A2407" i="6"/>
  <c r="A2408" i="6"/>
  <c r="A2409" i="6"/>
  <c r="A2410" i="6"/>
  <c r="A2411" i="6"/>
  <c r="A2412" i="6"/>
  <c r="A2413" i="6"/>
  <c r="A2414" i="6"/>
  <c r="A2415" i="6"/>
  <c r="A2416" i="6"/>
  <c r="A2417" i="6"/>
  <c r="A2418" i="6"/>
  <c r="A2419" i="6"/>
  <c r="A2420" i="6"/>
  <c r="A2421" i="6"/>
  <c r="A2422" i="6"/>
  <c r="A2423" i="6"/>
  <c r="A2424" i="6"/>
  <c r="A2425" i="6"/>
  <c r="A2426" i="6"/>
  <c r="A2427" i="6"/>
  <c r="A2428" i="6"/>
  <c r="A2429" i="6"/>
  <c r="A2430" i="6"/>
  <c r="A2431" i="6"/>
  <c r="A2432" i="6"/>
  <c r="A2433" i="6"/>
  <c r="A2434" i="6"/>
  <c r="A2435" i="6"/>
  <c r="A2436" i="6"/>
  <c r="A2437" i="6"/>
  <c r="A2438" i="6"/>
  <c r="A2439" i="6"/>
  <c r="A2440" i="6"/>
  <c r="A2441" i="6"/>
  <c r="A2442" i="6"/>
  <c r="A2443" i="6"/>
  <c r="A2444" i="6"/>
  <c r="A2445" i="6"/>
  <c r="A2446" i="6"/>
  <c r="A2447" i="6"/>
  <c r="A2448" i="6"/>
  <c r="A2449" i="6"/>
  <c r="A2450" i="6"/>
  <c r="A2451" i="6"/>
  <c r="A2452" i="6"/>
  <c r="A2453" i="6"/>
  <c r="A2454" i="6"/>
  <c r="A2455" i="6"/>
  <c r="A2456" i="6"/>
  <c r="A2457" i="6"/>
  <c r="A2458" i="6"/>
  <c r="A2459" i="6"/>
  <c r="A2460" i="6"/>
  <c r="A2461" i="6"/>
  <c r="A2462" i="6"/>
  <c r="A2463" i="6"/>
  <c r="A2464" i="6"/>
  <c r="A2465" i="6"/>
  <c r="A2466" i="6"/>
  <c r="A2467" i="6"/>
  <c r="A2468" i="6"/>
  <c r="A2469" i="6"/>
  <c r="A2470" i="6"/>
  <c r="A2471" i="6"/>
  <c r="A2472" i="6"/>
  <c r="A2473" i="6"/>
  <c r="A2474" i="6"/>
  <c r="A2475" i="6"/>
  <c r="A2476" i="6"/>
  <c r="A2477" i="6"/>
  <c r="A2478" i="6"/>
  <c r="A2479" i="6"/>
  <c r="A2480" i="6"/>
  <c r="A2481" i="6"/>
  <c r="A2482" i="6"/>
  <c r="A2483" i="6"/>
  <c r="A2484" i="6"/>
  <c r="A2485" i="6"/>
  <c r="A2486" i="6"/>
  <c r="A2487" i="6"/>
  <c r="A2488" i="6"/>
  <c r="A2489" i="6"/>
  <c r="A2490" i="6"/>
  <c r="A2491" i="6"/>
  <c r="A2492" i="6"/>
  <c r="A2493" i="6"/>
  <c r="A2494" i="6"/>
  <c r="A2495" i="6"/>
  <c r="A2496" i="6"/>
  <c r="A2497" i="6"/>
  <c r="A2498" i="6"/>
  <c r="A2499" i="6"/>
  <c r="A2500" i="6"/>
  <c r="A2501" i="6"/>
  <c r="A2502" i="6"/>
  <c r="A2503" i="6"/>
  <c r="A2504" i="6"/>
  <c r="A2505" i="6"/>
  <c r="A2506" i="6"/>
  <c r="A2507" i="6"/>
  <c r="A2508" i="6"/>
  <c r="A2509" i="6"/>
  <c r="A2510" i="6"/>
  <c r="A2511" i="6"/>
  <c r="A2512" i="6"/>
  <c r="A2513" i="6"/>
  <c r="A2514" i="6"/>
  <c r="A2515" i="6"/>
  <c r="A2516" i="6"/>
  <c r="A2517" i="6"/>
  <c r="A2518" i="6"/>
  <c r="A2519" i="6"/>
  <c r="A2520" i="6"/>
  <c r="A2521" i="6"/>
  <c r="A2522" i="6"/>
  <c r="A2523" i="6"/>
  <c r="A2524" i="6"/>
  <c r="A2525" i="6"/>
  <c r="A2526" i="6"/>
  <c r="A2527" i="6"/>
  <c r="A2528" i="6"/>
  <c r="A2529" i="6"/>
  <c r="A2530" i="6"/>
  <c r="A2531" i="6"/>
  <c r="A2532" i="6"/>
  <c r="A2533" i="6"/>
  <c r="A2534" i="6"/>
  <c r="A2535" i="6"/>
  <c r="A2536" i="6"/>
  <c r="A2537" i="6"/>
  <c r="A2538" i="6"/>
  <c r="A2539" i="6"/>
  <c r="A2540" i="6"/>
  <c r="A2541" i="6"/>
  <c r="A2542" i="6"/>
  <c r="A2543" i="6"/>
  <c r="A2544" i="6"/>
  <c r="A2545" i="6"/>
  <c r="A2546" i="6"/>
  <c r="A2547" i="6"/>
  <c r="A2548" i="6"/>
  <c r="A2549" i="6"/>
  <c r="A2550" i="6"/>
  <c r="A2551" i="6"/>
  <c r="A2552" i="6"/>
  <c r="A2553" i="6"/>
  <c r="A2554" i="6"/>
  <c r="A2555" i="6"/>
  <c r="A2556" i="6"/>
  <c r="A2557" i="6"/>
  <c r="A2558" i="6"/>
  <c r="A2559" i="6"/>
  <c r="A2560" i="6"/>
  <c r="A2561" i="6"/>
  <c r="A2562" i="6"/>
  <c r="A2563" i="6"/>
  <c r="A2564" i="6"/>
  <c r="A2565" i="6"/>
  <c r="A2566" i="6"/>
  <c r="A2567" i="6"/>
  <c r="A2568" i="6"/>
  <c r="A2569" i="6"/>
  <c r="A2570" i="6"/>
  <c r="A2571" i="6"/>
  <c r="A2572" i="6"/>
  <c r="A2573" i="6"/>
  <c r="A2574" i="6"/>
  <c r="A2575" i="6"/>
  <c r="A2576" i="6"/>
  <c r="A2577" i="6"/>
  <c r="A2578" i="6"/>
  <c r="A2579" i="6"/>
  <c r="A2580" i="6"/>
  <c r="A2581" i="6"/>
  <c r="A2582" i="6"/>
  <c r="A2583" i="6"/>
  <c r="A2584" i="6"/>
  <c r="A2585" i="6"/>
  <c r="A2586" i="6"/>
  <c r="A2587" i="6"/>
  <c r="A2588" i="6"/>
  <c r="A2589" i="6"/>
  <c r="A2590" i="6"/>
  <c r="A2591" i="6"/>
  <c r="A2592" i="6"/>
  <c r="A2593" i="6"/>
  <c r="A2594" i="6"/>
  <c r="A2595" i="6"/>
  <c r="A2596" i="6"/>
  <c r="A2597" i="6"/>
  <c r="A2598" i="6"/>
  <c r="A2599" i="6"/>
  <c r="A2600" i="6"/>
  <c r="A2601" i="6"/>
  <c r="A2602" i="6"/>
  <c r="A2603" i="6"/>
  <c r="A2604" i="6"/>
  <c r="A2605" i="6"/>
  <c r="A2606" i="6"/>
  <c r="A2607" i="6"/>
  <c r="A2608" i="6"/>
  <c r="A2609" i="6"/>
  <c r="A2610" i="6"/>
  <c r="A2611" i="6"/>
  <c r="A2612" i="6"/>
  <c r="A2613" i="6"/>
  <c r="A2614" i="6"/>
  <c r="A2615" i="6"/>
  <c r="A2616" i="6"/>
  <c r="A2617" i="6"/>
  <c r="A2618" i="6"/>
  <c r="A2619" i="6"/>
  <c r="A2620" i="6"/>
  <c r="A2621" i="6"/>
  <c r="A2622" i="6"/>
  <c r="A2623" i="6"/>
  <c r="A2624" i="6"/>
  <c r="A2625" i="6"/>
  <c r="A2626" i="6"/>
  <c r="A2627" i="6"/>
  <c r="A2628" i="6"/>
  <c r="A2629" i="6"/>
  <c r="A2630" i="6"/>
  <c r="A2631" i="6"/>
  <c r="A2632" i="6"/>
  <c r="A2633" i="6"/>
  <c r="A2634" i="6"/>
  <c r="A2635" i="6"/>
  <c r="A2636" i="6"/>
  <c r="A2637" i="6"/>
  <c r="A2638" i="6"/>
  <c r="A2639" i="6"/>
  <c r="A2640" i="6"/>
  <c r="A2641" i="6"/>
  <c r="A2642" i="6"/>
  <c r="A2643" i="6"/>
  <c r="A2644" i="6"/>
  <c r="A2645" i="6"/>
  <c r="A2646" i="6"/>
  <c r="A7" i="6"/>
  <c r="A6" i="6"/>
  <c r="A3" i="6"/>
  <c r="A4" i="6"/>
  <c r="A5" i="6"/>
  <c r="A2" i="6"/>
  <c r="A1" i="6"/>
  <c r="D27" i="4"/>
  <c r="C13" i="4"/>
  <c r="D4" i="4"/>
  <c r="C4" i="4"/>
  <c r="C2646" i="3"/>
  <c r="D2646" i="3" s="1"/>
  <c r="C2645" i="3"/>
  <c r="E2645" i="3" s="1"/>
  <c r="C2644" i="3"/>
  <c r="D2644" i="3" s="1"/>
  <c r="C2643" i="3"/>
  <c r="E2643" i="3" s="1"/>
  <c r="C2642" i="3"/>
  <c r="E2642" i="3" s="1"/>
  <c r="C2641" i="3"/>
  <c r="C2640" i="3"/>
  <c r="E2640" i="3" s="1"/>
  <c r="C2639" i="3"/>
  <c r="E2639" i="3" s="1"/>
  <c r="C2638" i="3"/>
  <c r="C2637" i="3"/>
  <c r="C2636" i="3"/>
  <c r="D2636" i="3" s="1"/>
  <c r="C2635" i="3"/>
  <c r="C2634" i="3"/>
  <c r="E2634" i="3" s="1"/>
  <c r="C2633" i="3"/>
  <c r="D2633" i="3" s="1"/>
  <c r="C2632" i="3"/>
  <c r="D2632" i="3" s="1"/>
  <c r="C2631" i="3"/>
  <c r="C2630" i="3"/>
  <c r="C2629" i="3"/>
  <c r="E2629" i="3" s="1"/>
  <c r="C2628" i="3"/>
  <c r="C2627" i="3"/>
  <c r="E2627" i="3" s="1"/>
  <c r="C2626" i="3"/>
  <c r="D2626" i="3" s="1"/>
  <c r="C2625" i="3"/>
  <c r="C2624" i="3"/>
  <c r="D2624" i="3" s="1"/>
  <c r="C2623" i="3"/>
  <c r="D2623" i="3" s="1"/>
  <c r="C2622" i="3"/>
  <c r="E2622" i="3" s="1"/>
  <c r="C2621" i="3"/>
  <c r="C2620" i="3"/>
  <c r="D2620" i="3" s="1"/>
  <c r="C2619" i="3"/>
  <c r="E2619" i="3" s="1"/>
  <c r="C2618" i="3"/>
  <c r="E2618" i="3" s="1"/>
  <c r="C2617" i="3"/>
  <c r="C2616" i="3"/>
  <c r="C2615" i="3"/>
  <c r="D2615" i="3" s="1"/>
  <c r="C2614" i="3"/>
  <c r="E2614" i="3" s="1"/>
  <c r="C2613" i="3"/>
  <c r="C2612" i="3"/>
  <c r="C2611" i="3"/>
  <c r="C2610" i="3"/>
  <c r="C2609" i="3"/>
  <c r="E2609" i="3" s="1"/>
  <c r="C2608" i="3"/>
  <c r="D2608" i="3" s="1"/>
  <c r="C2607" i="3"/>
  <c r="E2607" i="3" s="1"/>
  <c r="C2606" i="3"/>
  <c r="C2605" i="3"/>
  <c r="E2605" i="3" s="1"/>
  <c r="C2604" i="3"/>
  <c r="C2603" i="3"/>
  <c r="D2603" i="3" s="1"/>
  <c r="C2602" i="3"/>
  <c r="D2602" i="3" s="1"/>
  <c r="C2601" i="3"/>
  <c r="C2600" i="3"/>
  <c r="E2600" i="3" s="1"/>
  <c r="C2599" i="3"/>
  <c r="D2599" i="3" s="1"/>
  <c r="C2598" i="3"/>
  <c r="E2598" i="3" s="1"/>
  <c r="C2597" i="3"/>
  <c r="C2596" i="3"/>
  <c r="D2596" i="3" s="1"/>
  <c r="C2595" i="3"/>
  <c r="C2594" i="3"/>
  <c r="E2594" i="3" s="1"/>
  <c r="C2593" i="3"/>
  <c r="C2592" i="3"/>
  <c r="E2592" i="3" s="1"/>
  <c r="C2591" i="3"/>
  <c r="C2590" i="3"/>
  <c r="E2590" i="3" s="1"/>
  <c r="C2589" i="3"/>
  <c r="C2588" i="3"/>
  <c r="C2587" i="3"/>
  <c r="C2586" i="3"/>
  <c r="E2586" i="3" s="1"/>
  <c r="C2585" i="3"/>
  <c r="E2585" i="3" s="1"/>
  <c r="C2584" i="3"/>
  <c r="D2584" i="3" s="1"/>
  <c r="C2583" i="3"/>
  <c r="D2583" i="3" s="1"/>
  <c r="C2582" i="3"/>
  <c r="C2581" i="3"/>
  <c r="C2580" i="3"/>
  <c r="D2580" i="3" s="1"/>
  <c r="C2579" i="3"/>
  <c r="D2579" i="3" s="1"/>
  <c r="C2578" i="3"/>
  <c r="D2578" i="3" s="1"/>
  <c r="C2577" i="3"/>
  <c r="C2576" i="3"/>
  <c r="C2575" i="3"/>
  <c r="C2574" i="3"/>
  <c r="D2574" i="3" s="1"/>
  <c r="C2573" i="3"/>
  <c r="E2573" i="3" s="1"/>
  <c r="C2572" i="3"/>
  <c r="D2572" i="3" s="1"/>
  <c r="C2571" i="3"/>
  <c r="E2571" i="3" s="1"/>
  <c r="C2570" i="3"/>
  <c r="C2569" i="3"/>
  <c r="C2568" i="3"/>
  <c r="E2568" i="3" s="1"/>
  <c r="C2567" i="3"/>
  <c r="E2567" i="3" s="1"/>
  <c r="C2566" i="3"/>
  <c r="E2566" i="3" s="1"/>
  <c r="C2565" i="3"/>
  <c r="C2564" i="3"/>
  <c r="D2564" i="3" s="1"/>
  <c r="C2563" i="3"/>
  <c r="D2563" i="3" s="1"/>
  <c r="C2562" i="3"/>
  <c r="C2561" i="3"/>
  <c r="C2560" i="3"/>
  <c r="D2560" i="3" s="1"/>
  <c r="C2559" i="3"/>
  <c r="E2559" i="3" s="1"/>
  <c r="C2558" i="3"/>
  <c r="C2557" i="3"/>
  <c r="E2557" i="3" s="1"/>
  <c r="C2556" i="3"/>
  <c r="D2556" i="3" s="1"/>
  <c r="C2555" i="3"/>
  <c r="E2555" i="3" s="1"/>
  <c r="C2554" i="3"/>
  <c r="D2554" i="3" s="1"/>
  <c r="C2553" i="3"/>
  <c r="C2552" i="3"/>
  <c r="C2551" i="3"/>
  <c r="C2550" i="3"/>
  <c r="C2549" i="3"/>
  <c r="E2549" i="3" s="1"/>
  <c r="C2548" i="3"/>
  <c r="D2548" i="3" s="1"/>
  <c r="C2547" i="3"/>
  <c r="D2547" i="3" s="1"/>
  <c r="C2546" i="3"/>
  <c r="E2546" i="3" s="1"/>
  <c r="C2545" i="3"/>
  <c r="E2545" i="3" s="1"/>
  <c r="C2544" i="3"/>
  <c r="C2543" i="3"/>
  <c r="E2543" i="3" s="1"/>
  <c r="C2542" i="3"/>
  <c r="D2542" i="3" s="1"/>
  <c r="C2541" i="3"/>
  <c r="C2540" i="3"/>
  <c r="C2539" i="3"/>
  <c r="D2539" i="3" s="1"/>
  <c r="C2538" i="3"/>
  <c r="E2538" i="3" s="1"/>
  <c r="C2537" i="3"/>
  <c r="D2537" i="3" s="1"/>
  <c r="C2536" i="3"/>
  <c r="E2536" i="3" s="1"/>
  <c r="C2535" i="3"/>
  <c r="E2535" i="3" s="1"/>
  <c r="C2534" i="3"/>
  <c r="C2533" i="3"/>
  <c r="E2533" i="3" s="1"/>
  <c r="C2532" i="3"/>
  <c r="E2532" i="3" s="1"/>
  <c r="C2531" i="3"/>
  <c r="E2531" i="3" s="1"/>
  <c r="C2530" i="3"/>
  <c r="E2530" i="3" s="1"/>
  <c r="C2529" i="3"/>
  <c r="C2528" i="3"/>
  <c r="E2528" i="3" s="1"/>
  <c r="C2527" i="3"/>
  <c r="C2526" i="3"/>
  <c r="E2526" i="3" s="1"/>
  <c r="C2525" i="3"/>
  <c r="C2524" i="3"/>
  <c r="C2523" i="3"/>
  <c r="C2522" i="3"/>
  <c r="D2522" i="3" s="1"/>
  <c r="C2521" i="3"/>
  <c r="E2521" i="3" s="1"/>
  <c r="C2520" i="3"/>
  <c r="E2520" i="3" s="1"/>
  <c r="C2519" i="3"/>
  <c r="C2518" i="3"/>
  <c r="C2517" i="3"/>
  <c r="E2517" i="3" s="1"/>
  <c r="C2516" i="3"/>
  <c r="C2515" i="3"/>
  <c r="C2514" i="3"/>
  <c r="E2514" i="3" s="1"/>
  <c r="C2513" i="3"/>
  <c r="E2513" i="3" s="1"/>
  <c r="C2512" i="3"/>
  <c r="D2512" i="3" s="1"/>
  <c r="C2511" i="3"/>
  <c r="C2510" i="3"/>
  <c r="C2509" i="3"/>
  <c r="C2508" i="3"/>
  <c r="C2507" i="3"/>
  <c r="D2507" i="3" s="1"/>
  <c r="C2506" i="3"/>
  <c r="C2505" i="3"/>
  <c r="E2505" i="3" s="1"/>
  <c r="C2504" i="3"/>
  <c r="D2504" i="3" s="1"/>
  <c r="C2503" i="3"/>
  <c r="C2502" i="3"/>
  <c r="E2502" i="3" s="1"/>
  <c r="C2501" i="3"/>
  <c r="C2500" i="3"/>
  <c r="D2500" i="3" s="1"/>
  <c r="C2499" i="3"/>
  <c r="E2499" i="3" s="1"/>
  <c r="C2498" i="3"/>
  <c r="C2497" i="3"/>
  <c r="C2496" i="3"/>
  <c r="C2495" i="3"/>
  <c r="E2495" i="3" s="1"/>
  <c r="C2494" i="3"/>
  <c r="C2493" i="3"/>
  <c r="E2493" i="3" s="1"/>
  <c r="C2492" i="3"/>
  <c r="D2492" i="3" s="1"/>
  <c r="C2491" i="3"/>
  <c r="E2491" i="3" s="1"/>
  <c r="C2490" i="3"/>
  <c r="E2490" i="3" s="1"/>
  <c r="C2489" i="3"/>
  <c r="C2488" i="3"/>
  <c r="C2487" i="3"/>
  <c r="D2487" i="3" s="1"/>
  <c r="C2486" i="3"/>
  <c r="C2485" i="3"/>
  <c r="C2484" i="3"/>
  <c r="C2483" i="3"/>
  <c r="C2482" i="3"/>
  <c r="C2481" i="3"/>
  <c r="E2481" i="3" s="1"/>
  <c r="C2480" i="3"/>
  <c r="C2479" i="3"/>
  <c r="D2479" i="3" s="1"/>
  <c r="C2478" i="3"/>
  <c r="E2478" i="3" s="1"/>
  <c r="C2477" i="3"/>
  <c r="E2477" i="3" s="1"/>
  <c r="C2476" i="3"/>
  <c r="D2476" i="3" s="1"/>
  <c r="C2475" i="3"/>
  <c r="C2474" i="3"/>
  <c r="C2473" i="3"/>
  <c r="C2472" i="3"/>
  <c r="C2471" i="3"/>
  <c r="D2471" i="3" s="1"/>
  <c r="C2470" i="3"/>
  <c r="C2469" i="3"/>
  <c r="D2469" i="3" s="1"/>
  <c r="C2468" i="3"/>
  <c r="D2468" i="3" s="1"/>
  <c r="C2467" i="3"/>
  <c r="E2467" i="3" s="1"/>
  <c r="C2466" i="3"/>
  <c r="E2466" i="3" s="1"/>
  <c r="C2465" i="3"/>
  <c r="C2464" i="3"/>
  <c r="C2463" i="3"/>
  <c r="C2462" i="3"/>
  <c r="C2461" i="3"/>
  <c r="C2460" i="3"/>
  <c r="C2459" i="3"/>
  <c r="D2459" i="3" s="1"/>
  <c r="C2458" i="3"/>
  <c r="C2457" i="3"/>
  <c r="E2457" i="3" s="1"/>
  <c r="C2456" i="3"/>
  <c r="D2456" i="3" s="1"/>
  <c r="C2455" i="3"/>
  <c r="C2454" i="3"/>
  <c r="E2454" i="3" s="1"/>
  <c r="C2453" i="3"/>
  <c r="E2453" i="3" s="1"/>
  <c r="C2452" i="3"/>
  <c r="D2452" i="3" s="1"/>
  <c r="C2451" i="3"/>
  <c r="E2451" i="3" s="1"/>
  <c r="C2450" i="3"/>
  <c r="C2449" i="3"/>
  <c r="C2448" i="3"/>
  <c r="C2447" i="3"/>
  <c r="C2446" i="3"/>
  <c r="C2445" i="3"/>
  <c r="E2445" i="3" s="1"/>
  <c r="C2444" i="3"/>
  <c r="C2443" i="3"/>
  <c r="D2443" i="3" s="1"/>
  <c r="C2442" i="3"/>
  <c r="E2442" i="3" s="1"/>
  <c r="C2441" i="3"/>
  <c r="E2441" i="3" s="1"/>
  <c r="C2440" i="3"/>
  <c r="D2440" i="3" s="1"/>
  <c r="C2439" i="3"/>
  <c r="E2439" i="3" s="1"/>
  <c r="C2438" i="3"/>
  <c r="C2437" i="3"/>
  <c r="C2436" i="3"/>
  <c r="C2435" i="3"/>
  <c r="C2434" i="3"/>
  <c r="C2433" i="3"/>
  <c r="C2432" i="3"/>
  <c r="D2432" i="3" s="1"/>
  <c r="C2431" i="3"/>
  <c r="D2431" i="3" s="1"/>
  <c r="C2430" i="3"/>
  <c r="E2430" i="3" s="1"/>
  <c r="C2429" i="3"/>
  <c r="E2429" i="3" s="1"/>
  <c r="C2428" i="3"/>
  <c r="C2427" i="3"/>
  <c r="E2427" i="3" s="1"/>
  <c r="C2426" i="3"/>
  <c r="C2425" i="3"/>
  <c r="C2424" i="3"/>
  <c r="C2423" i="3"/>
  <c r="C2422" i="3"/>
  <c r="C2421" i="3"/>
  <c r="C2420" i="3"/>
  <c r="D2420" i="3" s="1"/>
  <c r="C2419" i="3"/>
  <c r="D2419" i="3" s="1"/>
  <c r="C2418" i="3"/>
  <c r="E2418" i="3" s="1"/>
  <c r="C2417" i="3"/>
  <c r="E2417" i="3" s="1"/>
  <c r="C2416" i="3"/>
  <c r="D2416" i="3" s="1"/>
  <c r="C2415" i="3"/>
  <c r="E2415" i="3" s="1"/>
  <c r="C2414" i="3"/>
  <c r="C2413" i="3"/>
  <c r="C2412" i="3"/>
  <c r="C2411" i="3"/>
  <c r="C2410" i="3"/>
  <c r="C2409" i="3"/>
  <c r="E2409" i="3" s="1"/>
  <c r="C2408" i="3"/>
  <c r="C2407" i="3"/>
  <c r="D2407" i="3" s="1"/>
  <c r="C2406" i="3"/>
  <c r="E2406" i="3" s="1"/>
  <c r="C2405" i="3"/>
  <c r="E2405" i="3" s="1"/>
  <c r="C2404" i="3"/>
  <c r="D2404" i="3" s="1"/>
  <c r="C2403" i="3"/>
  <c r="E2403" i="3" s="1"/>
  <c r="C2402" i="3"/>
  <c r="C2401" i="3"/>
  <c r="C2400" i="3"/>
  <c r="C2399" i="3"/>
  <c r="D2399" i="3" s="1"/>
  <c r="C2398" i="3"/>
  <c r="C2397" i="3"/>
  <c r="E2397" i="3" s="1"/>
  <c r="C2396" i="3"/>
  <c r="D2396" i="3" s="1"/>
  <c r="C2395" i="3"/>
  <c r="C2394" i="3"/>
  <c r="E2394" i="3" s="1"/>
  <c r="C2393" i="3"/>
  <c r="C2392" i="3"/>
  <c r="C2391" i="3"/>
  <c r="E2391" i="3" s="1"/>
  <c r="C2390" i="3"/>
  <c r="C2389" i="3"/>
  <c r="C2388" i="3"/>
  <c r="C2387" i="3"/>
  <c r="C2386" i="3"/>
  <c r="C2385" i="3"/>
  <c r="C2384" i="3"/>
  <c r="C2383" i="3"/>
  <c r="E2383" i="3" s="1"/>
  <c r="C2382" i="3"/>
  <c r="E2382" i="3" s="1"/>
  <c r="C2381" i="3"/>
  <c r="E2381" i="3" s="1"/>
  <c r="C2380" i="3"/>
  <c r="C2379" i="3"/>
  <c r="D2379" i="3" s="1"/>
  <c r="C2378" i="3"/>
  <c r="C2377" i="3"/>
  <c r="C2376" i="3"/>
  <c r="C2375" i="3"/>
  <c r="C2374" i="3"/>
  <c r="C2373" i="3"/>
  <c r="E2373" i="3" s="1"/>
  <c r="C2372" i="3"/>
  <c r="D2372" i="3" s="1"/>
  <c r="C2371" i="3"/>
  <c r="D2371" i="3" s="1"/>
  <c r="C2370" i="3"/>
  <c r="E2370" i="3" s="1"/>
  <c r="C2369" i="3"/>
  <c r="E2369" i="3" s="1"/>
  <c r="C2368" i="3"/>
  <c r="D2368" i="3" s="1"/>
  <c r="C2367" i="3"/>
  <c r="C2366" i="3"/>
  <c r="C2365" i="3"/>
  <c r="C2364" i="3"/>
  <c r="C2363" i="3"/>
  <c r="D2363" i="3" s="1"/>
  <c r="C2362" i="3"/>
  <c r="C2361" i="3"/>
  <c r="E2361" i="3" s="1"/>
  <c r="C2360" i="3"/>
  <c r="D2360" i="3" s="1"/>
  <c r="C2359" i="3"/>
  <c r="E2359" i="3" s="1"/>
  <c r="C2358" i="3"/>
  <c r="E2358" i="3" s="1"/>
  <c r="C2357" i="3"/>
  <c r="C2356" i="3"/>
  <c r="D2356" i="3" s="1"/>
  <c r="C2355" i="3"/>
  <c r="E2355" i="3" s="1"/>
  <c r="C2354" i="3"/>
  <c r="C2353" i="3"/>
  <c r="C2352" i="3"/>
  <c r="C2351" i="3"/>
  <c r="D2351" i="3" s="1"/>
  <c r="C2350" i="3"/>
  <c r="C2349" i="3"/>
  <c r="D2349" i="3" s="1"/>
  <c r="C2348" i="3"/>
  <c r="D2348" i="3" s="1"/>
  <c r="C2347" i="3"/>
  <c r="C2346" i="3"/>
  <c r="E2346" i="3" s="1"/>
  <c r="C2345" i="3"/>
  <c r="C2344" i="3"/>
  <c r="C2343" i="3"/>
  <c r="E2343" i="3" s="1"/>
  <c r="C2342" i="3"/>
  <c r="C2341" i="3"/>
  <c r="C2340" i="3"/>
  <c r="C2339" i="3"/>
  <c r="C2338" i="3"/>
  <c r="C2337" i="3"/>
  <c r="E2337" i="3" s="1"/>
  <c r="C2336" i="3"/>
  <c r="D2336" i="3" s="1"/>
  <c r="C2335" i="3"/>
  <c r="D2335" i="3" s="1"/>
  <c r="C2334" i="3"/>
  <c r="E2334" i="3" s="1"/>
  <c r="C2333" i="3"/>
  <c r="E2333" i="3" s="1"/>
  <c r="C2332" i="3"/>
  <c r="C2331" i="3"/>
  <c r="E2331" i="3" s="1"/>
  <c r="C2330" i="3"/>
  <c r="C2329" i="3"/>
  <c r="C2328" i="3"/>
  <c r="C2327" i="3"/>
  <c r="E2327" i="3" s="1"/>
  <c r="C2326" i="3"/>
  <c r="C2325" i="3"/>
  <c r="D2325" i="3" s="1"/>
  <c r="C2324" i="3"/>
  <c r="D2324" i="3" s="1"/>
  <c r="C2323" i="3"/>
  <c r="E2323" i="3" s="1"/>
  <c r="C2322" i="3"/>
  <c r="E2322" i="3" s="1"/>
  <c r="C2321" i="3"/>
  <c r="D2321" i="3" s="1"/>
  <c r="C2320" i="3"/>
  <c r="D2320" i="3" s="1"/>
  <c r="C2319" i="3"/>
  <c r="E2319" i="3" s="1"/>
  <c r="C2318" i="3"/>
  <c r="C2317" i="3"/>
  <c r="C2316" i="3"/>
  <c r="C2315" i="3"/>
  <c r="C2314" i="3"/>
  <c r="C2313" i="3"/>
  <c r="D2313" i="3" s="1"/>
  <c r="C2312" i="3"/>
  <c r="D2312" i="3" s="1"/>
  <c r="C2311" i="3"/>
  <c r="E2311" i="3" s="1"/>
  <c r="C2310" i="3"/>
  <c r="C2309" i="3"/>
  <c r="C2308" i="3"/>
  <c r="C2307" i="3"/>
  <c r="E2307" i="3" s="1"/>
  <c r="C2306" i="3"/>
  <c r="C2305" i="3"/>
  <c r="E2305" i="3" s="1"/>
  <c r="C2304" i="3"/>
  <c r="D2304" i="3" s="1"/>
  <c r="C2303" i="3"/>
  <c r="E2303" i="3" s="1"/>
  <c r="C2302" i="3"/>
  <c r="C2301" i="3"/>
  <c r="C2300" i="3"/>
  <c r="D2300" i="3" s="1"/>
  <c r="C2299" i="3"/>
  <c r="E2299" i="3" s="1"/>
  <c r="C2298" i="3"/>
  <c r="E2298" i="3" s="1"/>
  <c r="C2297" i="3"/>
  <c r="C2296" i="3"/>
  <c r="D2296" i="3" s="1"/>
  <c r="C2295" i="3"/>
  <c r="C2294" i="3"/>
  <c r="C2293" i="3"/>
  <c r="D2293" i="3" s="1"/>
  <c r="C2292" i="3"/>
  <c r="D2292" i="3" s="1"/>
  <c r="C2291" i="3"/>
  <c r="E2291" i="3" s="1"/>
  <c r="C2290" i="3"/>
  <c r="C2289" i="3"/>
  <c r="C2288" i="3"/>
  <c r="C2287" i="3"/>
  <c r="D2287" i="3" s="1"/>
  <c r="C2286" i="3"/>
  <c r="C2285" i="3"/>
  <c r="C2284" i="3"/>
  <c r="D2284" i="3" s="1"/>
  <c r="C2283" i="3"/>
  <c r="E2283" i="3" s="1"/>
  <c r="C2282" i="3"/>
  <c r="C2281" i="3"/>
  <c r="E2281" i="3" s="1"/>
  <c r="C2280" i="3"/>
  <c r="D2280" i="3" s="1"/>
  <c r="C2279" i="3"/>
  <c r="E2279" i="3" s="1"/>
  <c r="C2278" i="3"/>
  <c r="C2277" i="3"/>
  <c r="D2277" i="3" s="1"/>
  <c r="C2276" i="3"/>
  <c r="D2276" i="3" s="1"/>
  <c r="C2275" i="3"/>
  <c r="E2275" i="3" s="1"/>
  <c r="C2274" i="3"/>
  <c r="D2274" i="3" s="1"/>
  <c r="C2273" i="3"/>
  <c r="C2272" i="3"/>
  <c r="C2271" i="3"/>
  <c r="D2271" i="3" s="1"/>
  <c r="C2270" i="3"/>
  <c r="C2269" i="3"/>
  <c r="E2269" i="3" s="1"/>
  <c r="C2268" i="3"/>
  <c r="C2267" i="3"/>
  <c r="D2267" i="3" s="1"/>
  <c r="C2266" i="3"/>
  <c r="E2266" i="3" s="1"/>
  <c r="C2265" i="3"/>
  <c r="C2264" i="3"/>
  <c r="E2264" i="3" s="1"/>
  <c r="C2263" i="3"/>
  <c r="C2262" i="3"/>
  <c r="E2262" i="3" s="1"/>
  <c r="C2261" i="3"/>
  <c r="C2260" i="3"/>
  <c r="C2259" i="3"/>
  <c r="E2259" i="3" s="1"/>
  <c r="C2258" i="3"/>
  <c r="C2257" i="3"/>
  <c r="C2256" i="3"/>
  <c r="D2256" i="3" s="1"/>
  <c r="C2255" i="3"/>
  <c r="D2255" i="3" s="1"/>
  <c r="C2254" i="3"/>
  <c r="C2253" i="3"/>
  <c r="D2253" i="3" s="1"/>
  <c r="C2252" i="3"/>
  <c r="C2251" i="3"/>
  <c r="C2250" i="3"/>
  <c r="C2249" i="3"/>
  <c r="C2248" i="3"/>
  <c r="C2247" i="3"/>
  <c r="C2246" i="3"/>
  <c r="C2245" i="3"/>
  <c r="D2245" i="3" s="1"/>
  <c r="C2244" i="3"/>
  <c r="D2244" i="3" s="1"/>
  <c r="C2243" i="3"/>
  <c r="E2243" i="3" s="1"/>
  <c r="C2242" i="3"/>
  <c r="E2242" i="3" s="1"/>
  <c r="C2241" i="3"/>
  <c r="C2240" i="3"/>
  <c r="E2240" i="3" s="1"/>
  <c r="C2239" i="3"/>
  <c r="E2239" i="3" s="1"/>
  <c r="C2238" i="3"/>
  <c r="C2237" i="3"/>
  <c r="C2236" i="3"/>
  <c r="C2235" i="3"/>
  <c r="C2234" i="3"/>
  <c r="C2233" i="3"/>
  <c r="C2232" i="3"/>
  <c r="D2232" i="3" s="1"/>
  <c r="C2231" i="3"/>
  <c r="E2231" i="3" s="1"/>
  <c r="C2230" i="3"/>
  <c r="E2230" i="3" s="1"/>
  <c r="C2229" i="3"/>
  <c r="C2228" i="3"/>
  <c r="C2227" i="3"/>
  <c r="C2226" i="3"/>
  <c r="D2226" i="3" s="1"/>
  <c r="C2225" i="3"/>
  <c r="C2224" i="3"/>
  <c r="E2224" i="3" s="1"/>
  <c r="C2223" i="3"/>
  <c r="E2223" i="3" s="1"/>
  <c r="C2222" i="3"/>
  <c r="C2221" i="3"/>
  <c r="E2221" i="3" s="1"/>
  <c r="C2220" i="3"/>
  <c r="C2219" i="3"/>
  <c r="D2219" i="3" s="1"/>
  <c r="C2218" i="3"/>
  <c r="C2217" i="3"/>
  <c r="E2217" i="3" s="1"/>
  <c r="C2216" i="3"/>
  <c r="E2216" i="3" s="1"/>
  <c r="C2215" i="3"/>
  <c r="E2215" i="3" s="1"/>
  <c r="C2214" i="3"/>
  <c r="C2213" i="3"/>
  <c r="C2212" i="3"/>
  <c r="C2211" i="3"/>
  <c r="E2211" i="3" s="1"/>
  <c r="C2210" i="3"/>
  <c r="C2209" i="3"/>
  <c r="D2209" i="3" s="1"/>
  <c r="C2208" i="3"/>
  <c r="D2208" i="3" s="1"/>
  <c r="C2207" i="3"/>
  <c r="C2206" i="3"/>
  <c r="E2206" i="3" s="1"/>
  <c r="C2205" i="3"/>
  <c r="C2204" i="3"/>
  <c r="D2204" i="3" s="1"/>
  <c r="C2203" i="3"/>
  <c r="D2203" i="3" s="1"/>
  <c r="C2202" i="3"/>
  <c r="D2202" i="3" s="1"/>
  <c r="C2201" i="3"/>
  <c r="C2200" i="3"/>
  <c r="C2199" i="3"/>
  <c r="E2199" i="3" s="1"/>
  <c r="C2198" i="3"/>
  <c r="C2197" i="3"/>
  <c r="E2197" i="3" s="1"/>
  <c r="C2196" i="3"/>
  <c r="C2195" i="3"/>
  <c r="D2195" i="3" s="1"/>
  <c r="C2194" i="3"/>
  <c r="C2193" i="3"/>
  <c r="D2193" i="3" s="1"/>
  <c r="C2192" i="3"/>
  <c r="E2192" i="3" s="1"/>
  <c r="C2191" i="3"/>
  <c r="C2190" i="3"/>
  <c r="C2189" i="3"/>
  <c r="C2188" i="3"/>
  <c r="E2188" i="3" s="1"/>
  <c r="C2187" i="3"/>
  <c r="D2187" i="3" s="1"/>
  <c r="C2186" i="3"/>
  <c r="C2185" i="3"/>
  <c r="C2184" i="3"/>
  <c r="D2184" i="3" s="1"/>
  <c r="C2183" i="3"/>
  <c r="D2183" i="3" s="1"/>
  <c r="C2182" i="3"/>
  <c r="C2181" i="3"/>
  <c r="D2181" i="3" s="1"/>
  <c r="C2180" i="3"/>
  <c r="E2180" i="3" s="1"/>
  <c r="C2179" i="3"/>
  <c r="C2178" i="3"/>
  <c r="C2177" i="3"/>
  <c r="C2176" i="3"/>
  <c r="E2176" i="3" s="1"/>
  <c r="C2175" i="3"/>
  <c r="C2174" i="3"/>
  <c r="C2173" i="3"/>
  <c r="C2172" i="3"/>
  <c r="D2172" i="3" s="1"/>
  <c r="C2171" i="3"/>
  <c r="C2170" i="3"/>
  <c r="D2170" i="3" s="1"/>
  <c r="C2169" i="3"/>
  <c r="E2169" i="3" s="1"/>
  <c r="C2168" i="3"/>
  <c r="D2168" i="3" s="1"/>
  <c r="C2167" i="3"/>
  <c r="E2167" i="3" s="1"/>
  <c r="C2166" i="3"/>
  <c r="E2166" i="3" s="1"/>
  <c r="C2165" i="3"/>
  <c r="C2164" i="3"/>
  <c r="C2163" i="3"/>
  <c r="E2163" i="3" s="1"/>
  <c r="C2162" i="3"/>
  <c r="C2161" i="3"/>
  <c r="C2160" i="3"/>
  <c r="D2160" i="3" s="1"/>
  <c r="C2159" i="3"/>
  <c r="D2159" i="3" s="1"/>
  <c r="C2158" i="3"/>
  <c r="E2158" i="3" s="1"/>
  <c r="C2157" i="3"/>
  <c r="C2156" i="3"/>
  <c r="C2155" i="3"/>
  <c r="C2154" i="3"/>
  <c r="E2154" i="3" s="1"/>
  <c r="C2153" i="3"/>
  <c r="C2152" i="3"/>
  <c r="E2152" i="3" s="1"/>
  <c r="C2151" i="3"/>
  <c r="D2151" i="3" s="1"/>
  <c r="C2150" i="3"/>
  <c r="C2149" i="3"/>
  <c r="E2149" i="3" s="1"/>
  <c r="C2148" i="3"/>
  <c r="D2148" i="3" s="1"/>
  <c r="C2147" i="3"/>
  <c r="D2147" i="3" s="1"/>
  <c r="C2146" i="3"/>
  <c r="D2146" i="3" s="1"/>
  <c r="C2145" i="3"/>
  <c r="C2144" i="3"/>
  <c r="C2143" i="3"/>
  <c r="C2142" i="3"/>
  <c r="E2142" i="3" s="1"/>
  <c r="C2141" i="3"/>
  <c r="C2140" i="3"/>
  <c r="E2140" i="3" s="1"/>
  <c r="C2139" i="3"/>
  <c r="C2138" i="3"/>
  <c r="C2137" i="3"/>
  <c r="E2137" i="3" s="1"/>
  <c r="C2136" i="3"/>
  <c r="E2136" i="3" s="1"/>
  <c r="C2135" i="3"/>
  <c r="C2134" i="3"/>
  <c r="D2134" i="3" s="1"/>
  <c r="C2133" i="3"/>
  <c r="C2132" i="3"/>
  <c r="C2131" i="3"/>
  <c r="C2130" i="3"/>
  <c r="E2130" i="3" s="1"/>
  <c r="C2129" i="3"/>
  <c r="C2128" i="3"/>
  <c r="D2128" i="3" s="1"/>
  <c r="C2127" i="3"/>
  <c r="C2126" i="3"/>
  <c r="C2125" i="3"/>
  <c r="E2125" i="3" s="1"/>
  <c r="C2124" i="3"/>
  <c r="D2124" i="3" s="1"/>
  <c r="C2123" i="3"/>
  <c r="D2123" i="3" s="1"/>
  <c r="C2122" i="3"/>
  <c r="E2122" i="3" s="1"/>
  <c r="C2121" i="3"/>
  <c r="C2120" i="3"/>
  <c r="C2119" i="3"/>
  <c r="C2118" i="3"/>
  <c r="C2117" i="3"/>
  <c r="C2116" i="3"/>
  <c r="C2115" i="3"/>
  <c r="D2115" i="3" s="1"/>
  <c r="C2114" i="3"/>
  <c r="C2113" i="3"/>
  <c r="E2113" i="3" s="1"/>
  <c r="C2112" i="3"/>
  <c r="C2111" i="3"/>
  <c r="C2110" i="3"/>
  <c r="E2110" i="3" s="1"/>
  <c r="C2109" i="3"/>
  <c r="C2108" i="3"/>
  <c r="C2107" i="3"/>
  <c r="C2106" i="3"/>
  <c r="E2106" i="3" s="1"/>
  <c r="C2105" i="3"/>
  <c r="C2104" i="3"/>
  <c r="C2103" i="3"/>
  <c r="D2103" i="3" s="1"/>
  <c r="C2102" i="3"/>
  <c r="E2102" i="3" s="1"/>
  <c r="C2101" i="3"/>
  <c r="E2101" i="3" s="1"/>
  <c r="C2100" i="3"/>
  <c r="D2100" i="3" s="1"/>
  <c r="C2099" i="3"/>
  <c r="D2099" i="3" s="1"/>
  <c r="C2098" i="3"/>
  <c r="C2097" i="3"/>
  <c r="C2096" i="3"/>
  <c r="C2095" i="3"/>
  <c r="C2094" i="3"/>
  <c r="C2093" i="3"/>
  <c r="C2092" i="3"/>
  <c r="D2092" i="3" s="1"/>
  <c r="C2091" i="3"/>
  <c r="D2091" i="3" s="1"/>
  <c r="C2090" i="3"/>
  <c r="C2089" i="3"/>
  <c r="E2089" i="3" s="1"/>
  <c r="C2088" i="3"/>
  <c r="C2087" i="3"/>
  <c r="D2087" i="3" s="1"/>
  <c r="C2086" i="3"/>
  <c r="D2086" i="3" s="1"/>
  <c r="C2085" i="3"/>
  <c r="C2084" i="3"/>
  <c r="C2083" i="3"/>
  <c r="C2082" i="3"/>
  <c r="E2082" i="3" s="1"/>
  <c r="C2081" i="3"/>
  <c r="C2080" i="3"/>
  <c r="C2079" i="3"/>
  <c r="D2079" i="3" s="1"/>
  <c r="C2078" i="3"/>
  <c r="C2077" i="3"/>
  <c r="E2077" i="3" s="1"/>
  <c r="C2076" i="3"/>
  <c r="E2076" i="3" s="1"/>
  <c r="C2075" i="3"/>
  <c r="C2074" i="3"/>
  <c r="D2074" i="3" s="1"/>
  <c r="C2073" i="3"/>
  <c r="C2072" i="3"/>
  <c r="C2071" i="3"/>
  <c r="C2070" i="3"/>
  <c r="E2070" i="3" s="1"/>
  <c r="C2069" i="3"/>
  <c r="C2068" i="3"/>
  <c r="C2067" i="3"/>
  <c r="C2066" i="3"/>
  <c r="E2066" i="3" s="1"/>
  <c r="C2065" i="3"/>
  <c r="E2065" i="3" s="1"/>
  <c r="C2064" i="3"/>
  <c r="D2064" i="3" s="1"/>
  <c r="C2063" i="3"/>
  <c r="D2063" i="3" s="1"/>
  <c r="C2062" i="3"/>
  <c r="C2061" i="3"/>
  <c r="C2060" i="3"/>
  <c r="C2059" i="3"/>
  <c r="C2058" i="3"/>
  <c r="E2058" i="3" s="1"/>
  <c r="C2057" i="3"/>
  <c r="C2056" i="3"/>
  <c r="D2056" i="3" s="1"/>
  <c r="C2055" i="3"/>
  <c r="D2055" i="3" s="1"/>
  <c r="C2054" i="3"/>
  <c r="C2053" i="3"/>
  <c r="E2053" i="3" s="1"/>
  <c r="C2052" i="3"/>
  <c r="D2052" i="3" s="1"/>
  <c r="C2051" i="3"/>
  <c r="D2051" i="3" s="1"/>
  <c r="C2050" i="3"/>
  <c r="D2050" i="3" s="1"/>
  <c r="C2049" i="3"/>
  <c r="C2048" i="3"/>
  <c r="C2047" i="3"/>
  <c r="C2046" i="3"/>
  <c r="C2045" i="3"/>
  <c r="C2044" i="3"/>
  <c r="C2043" i="3"/>
  <c r="C2042" i="3"/>
  <c r="D2042" i="3" s="1"/>
  <c r="C2041" i="3"/>
  <c r="E2041" i="3" s="1"/>
  <c r="C2040" i="3"/>
  <c r="E2040" i="3" s="1"/>
  <c r="C2039" i="3"/>
  <c r="D2039" i="3" s="1"/>
  <c r="C2038" i="3"/>
  <c r="E2038" i="3" s="1"/>
  <c r="C2037" i="3"/>
  <c r="C2036" i="3"/>
  <c r="C2035" i="3"/>
  <c r="C2034" i="3"/>
  <c r="E2034" i="3" s="1"/>
  <c r="C2033" i="3"/>
  <c r="C2032" i="3"/>
  <c r="C2031" i="3"/>
  <c r="D2031" i="3" s="1"/>
  <c r="C2030" i="3"/>
  <c r="C2029" i="3"/>
  <c r="E2029" i="3" s="1"/>
  <c r="C2028" i="3"/>
  <c r="E2028" i="3" s="1"/>
  <c r="C2027" i="3"/>
  <c r="C2026" i="3"/>
  <c r="D2026" i="3" s="1"/>
  <c r="C2025" i="3"/>
  <c r="C2024" i="3"/>
  <c r="C2023" i="3"/>
  <c r="C2022" i="3"/>
  <c r="E2022" i="3" s="1"/>
  <c r="C2021" i="3"/>
  <c r="C2020" i="3"/>
  <c r="D2020" i="3" s="1"/>
  <c r="C2019" i="3"/>
  <c r="D2019" i="3" s="1"/>
  <c r="C2018" i="3"/>
  <c r="C2017" i="3"/>
  <c r="E2017" i="3" s="1"/>
  <c r="C2016" i="3"/>
  <c r="D2016" i="3" s="1"/>
  <c r="C2015" i="3"/>
  <c r="D2015" i="3" s="1"/>
  <c r="C2014" i="3"/>
  <c r="D2014" i="3" s="1"/>
  <c r="C2013" i="3"/>
  <c r="C2012" i="3"/>
  <c r="C2011" i="3"/>
  <c r="C2010" i="3"/>
  <c r="D2010" i="3" s="1"/>
  <c r="C2009" i="3"/>
  <c r="C2008" i="3"/>
  <c r="E2008" i="3" s="1"/>
  <c r="C2007" i="3"/>
  <c r="C2006" i="3"/>
  <c r="D2006" i="3" s="1"/>
  <c r="C2005" i="3"/>
  <c r="E2005" i="3" s="1"/>
  <c r="C2004" i="3"/>
  <c r="E2004" i="3" s="1"/>
  <c r="C2003" i="3"/>
  <c r="C2002" i="3"/>
  <c r="E2002" i="3" s="1"/>
  <c r="C2001" i="3"/>
  <c r="C2000" i="3"/>
  <c r="C1999" i="3"/>
  <c r="C1998" i="3"/>
  <c r="C1997" i="3"/>
  <c r="C1996" i="3"/>
  <c r="D1996" i="3" s="1"/>
  <c r="C1995" i="3"/>
  <c r="D1995" i="3" s="1"/>
  <c r="C1994" i="3"/>
  <c r="E1994" i="3" s="1"/>
  <c r="C1993" i="3"/>
  <c r="E1993" i="3" s="1"/>
  <c r="C1992" i="3"/>
  <c r="C1991" i="3"/>
  <c r="C1990" i="3"/>
  <c r="C1989" i="3"/>
  <c r="C1988" i="3"/>
  <c r="C1987" i="3"/>
  <c r="C1986" i="3"/>
  <c r="E1986" i="3" s="1"/>
  <c r="C1985" i="3"/>
  <c r="C1984" i="3"/>
  <c r="D1984" i="3" s="1"/>
  <c r="C1983" i="3"/>
  <c r="C1982" i="3"/>
  <c r="C1981" i="3"/>
  <c r="E1981" i="3" s="1"/>
  <c r="C1980" i="3"/>
  <c r="D1980" i="3" s="1"/>
  <c r="C1979" i="3"/>
  <c r="D1979" i="3" s="1"/>
  <c r="C1978" i="3"/>
  <c r="C1977" i="3"/>
  <c r="C1976" i="3"/>
  <c r="C1975" i="3"/>
  <c r="C1974" i="3"/>
  <c r="E1974" i="3" s="1"/>
  <c r="C1973" i="3"/>
  <c r="C1972" i="3"/>
  <c r="E1972" i="3" s="1"/>
  <c r="C1971" i="3"/>
  <c r="C1970" i="3"/>
  <c r="E1970" i="3" s="1"/>
  <c r="C1969" i="3"/>
  <c r="E1969" i="3" s="1"/>
  <c r="C1968" i="3"/>
  <c r="C1967" i="3"/>
  <c r="D1967" i="3" s="1"/>
  <c r="C1966" i="3"/>
  <c r="D1966" i="3" s="1"/>
  <c r="C1965" i="3"/>
  <c r="C1964" i="3"/>
  <c r="C1963" i="3"/>
  <c r="C1962" i="3"/>
  <c r="E1962" i="3" s="1"/>
  <c r="C1961" i="3"/>
  <c r="C1960" i="3"/>
  <c r="D1960" i="3" s="1"/>
  <c r="C1959" i="3"/>
  <c r="D1959" i="3" s="1"/>
  <c r="C1958" i="3"/>
  <c r="E1958" i="3" s="1"/>
  <c r="C1957" i="3"/>
  <c r="E1957" i="3" s="1"/>
  <c r="C1956" i="3"/>
  <c r="E1956" i="3" s="1"/>
  <c r="C1955" i="3"/>
  <c r="C1954" i="3"/>
  <c r="C1953" i="3"/>
  <c r="C1952" i="3"/>
  <c r="C1951" i="3"/>
  <c r="C1950" i="3"/>
  <c r="C1949" i="3"/>
  <c r="C1948" i="3"/>
  <c r="D1948" i="3" s="1"/>
  <c r="C1947" i="3"/>
  <c r="C1946" i="3"/>
  <c r="C1945" i="3"/>
  <c r="E1945" i="3" s="1"/>
  <c r="C1944" i="3"/>
  <c r="C1943" i="3"/>
  <c r="C1942" i="3"/>
  <c r="E1942" i="3" s="1"/>
  <c r="C1941" i="3"/>
  <c r="C1940" i="3"/>
  <c r="C1939" i="3"/>
  <c r="C1938" i="3"/>
  <c r="D1938" i="3" s="1"/>
  <c r="C1937" i="3"/>
  <c r="C1936" i="3"/>
  <c r="C1935" i="3"/>
  <c r="D1935" i="3" s="1"/>
  <c r="C1934" i="3"/>
  <c r="C1933" i="3"/>
  <c r="E1933" i="3" s="1"/>
  <c r="C1932" i="3"/>
  <c r="C1931" i="3"/>
  <c r="C1930" i="3"/>
  <c r="D1930" i="3" s="1"/>
  <c r="C1929" i="3"/>
  <c r="C1928" i="3"/>
  <c r="C1927" i="3"/>
  <c r="C1926" i="3"/>
  <c r="E1926" i="3" s="1"/>
  <c r="C1925" i="3"/>
  <c r="C1924" i="3"/>
  <c r="C1923" i="3"/>
  <c r="D1923" i="3" s="1"/>
  <c r="C1922" i="3"/>
  <c r="E1922" i="3" s="1"/>
  <c r="C1921" i="3"/>
  <c r="E1921" i="3" s="1"/>
  <c r="C1920" i="3"/>
  <c r="D1920" i="3" s="1"/>
  <c r="C1919" i="3"/>
  <c r="C1918" i="3"/>
  <c r="E1918" i="3" s="1"/>
  <c r="C1917" i="3"/>
  <c r="C1916" i="3"/>
  <c r="C1915" i="3"/>
  <c r="C1914" i="3"/>
  <c r="E1914" i="3" s="1"/>
  <c r="C1913" i="3"/>
  <c r="C1912" i="3"/>
  <c r="C1911" i="3"/>
  <c r="D1911" i="3" s="1"/>
  <c r="C1910" i="3"/>
  <c r="C1909" i="3"/>
  <c r="E1909" i="3" s="1"/>
  <c r="C1908" i="3"/>
  <c r="D1908" i="3" s="1"/>
  <c r="C1907" i="3"/>
  <c r="C1906" i="3"/>
  <c r="E1906" i="3" s="1"/>
  <c r="C1905" i="3"/>
  <c r="C1904" i="3"/>
  <c r="C1903" i="3"/>
  <c r="C1902" i="3"/>
  <c r="E1902" i="3" s="1"/>
  <c r="C1901" i="3"/>
  <c r="C1900" i="3"/>
  <c r="D1900" i="3" s="1"/>
  <c r="C1899" i="3"/>
  <c r="D1899" i="3" s="1"/>
  <c r="C1898" i="3"/>
  <c r="C1897" i="3"/>
  <c r="E1897" i="3" s="1"/>
  <c r="C1896" i="3"/>
  <c r="E1896" i="3" s="1"/>
  <c r="C1895" i="3"/>
  <c r="D1895" i="3" s="1"/>
  <c r="C1894" i="3"/>
  <c r="C1893" i="3"/>
  <c r="C1892" i="3"/>
  <c r="C1891" i="3"/>
  <c r="C1890" i="3"/>
  <c r="E1890" i="3" s="1"/>
  <c r="C1889" i="3"/>
  <c r="C1888" i="3"/>
  <c r="E1888" i="3" s="1"/>
  <c r="C1887" i="3"/>
  <c r="D1887" i="3" s="1"/>
  <c r="C1886" i="3"/>
  <c r="E1886" i="3" s="1"/>
  <c r="C1885" i="3"/>
  <c r="E1885" i="3" s="1"/>
  <c r="C1884" i="3"/>
  <c r="D1884" i="3" s="1"/>
  <c r="C1883" i="3"/>
  <c r="D1883" i="3" s="1"/>
  <c r="C1882" i="3"/>
  <c r="D1882" i="3" s="1"/>
  <c r="C1881" i="3"/>
  <c r="C1880" i="3"/>
  <c r="C1879" i="3"/>
  <c r="C1878" i="3"/>
  <c r="C1877" i="3"/>
  <c r="C1876" i="3"/>
  <c r="D1876" i="3" s="1"/>
  <c r="C1875" i="3"/>
  <c r="D1875" i="3" s="1"/>
  <c r="C1874" i="3"/>
  <c r="C1873" i="3"/>
  <c r="E1873" i="3" s="1"/>
  <c r="C1872" i="3"/>
  <c r="D1872" i="3" s="1"/>
  <c r="C1871" i="3"/>
  <c r="C1870" i="3"/>
  <c r="E1870" i="3" s="1"/>
  <c r="C1869" i="3"/>
  <c r="C1868" i="3"/>
  <c r="C1867" i="3"/>
  <c r="C1866" i="3"/>
  <c r="E1866" i="3" s="1"/>
  <c r="C1865" i="3"/>
  <c r="C1864" i="3"/>
  <c r="E1864" i="3" s="1"/>
  <c r="C1863" i="3"/>
  <c r="D1863" i="3" s="1"/>
  <c r="C1862" i="3"/>
  <c r="E1862" i="3" s="1"/>
  <c r="C1861" i="3"/>
  <c r="E1861" i="3" s="1"/>
  <c r="C1860" i="3"/>
  <c r="D1860" i="3" s="1"/>
  <c r="C1859" i="3"/>
  <c r="D1859" i="3" s="1"/>
  <c r="C1858" i="3"/>
  <c r="C1857" i="3"/>
  <c r="C1856" i="3"/>
  <c r="C1855" i="3"/>
  <c r="C1854" i="3"/>
  <c r="D1854" i="3" s="1"/>
  <c r="C1853" i="3"/>
  <c r="C1852" i="3"/>
  <c r="E1852" i="3" s="1"/>
  <c r="C1851" i="3"/>
  <c r="E1851" i="3" s="1"/>
  <c r="C1850" i="3"/>
  <c r="E1850" i="3" s="1"/>
  <c r="C1849" i="3"/>
  <c r="D1849" i="3" s="1"/>
  <c r="C1848" i="3"/>
  <c r="C1847" i="3"/>
  <c r="C1846" i="3"/>
  <c r="D1846" i="3" s="1"/>
  <c r="C1845" i="3"/>
  <c r="C1844" i="3"/>
  <c r="C1843" i="3"/>
  <c r="C1842" i="3"/>
  <c r="D1842" i="3" s="1"/>
  <c r="C1841" i="3"/>
  <c r="D1841" i="3" s="1"/>
  <c r="C1840" i="3"/>
  <c r="E1840" i="3" s="1"/>
  <c r="C1839" i="3"/>
  <c r="C1838" i="3"/>
  <c r="E1838" i="3" s="1"/>
  <c r="C1837" i="3"/>
  <c r="C1836" i="3"/>
  <c r="C1835" i="3"/>
  <c r="C1834" i="3"/>
  <c r="C1833" i="3"/>
  <c r="E1833" i="3" s="1"/>
  <c r="C1832" i="3"/>
  <c r="C1831" i="3"/>
  <c r="C1830" i="3"/>
  <c r="E1830" i="3" s="1"/>
  <c r="C1829" i="3"/>
  <c r="D1829" i="3" s="1"/>
  <c r="C1828" i="3"/>
  <c r="C1827" i="3"/>
  <c r="C1826" i="3"/>
  <c r="D1826" i="3" s="1"/>
  <c r="C1825" i="3"/>
  <c r="E1825" i="3" s="1"/>
  <c r="C1824" i="3"/>
  <c r="C1823" i="3"/>
  <c r="C1822" i="3"/>
  <c r="D1822" i="3" s="1"/>
  <c r="C1821" i="3"/>
  <c r="D1821" i="3" s="1"/>
  <c r="C1820" i="3"/>
  <c r="E1820" i="3" s="1"/>
  <c r="C1819" i="3"/>
  <c r="E1819" i="3" s="1"/>
  <c r="C1818" i="3"/>
  <c r="C1817" i="3"/>
  <c r="E1817" i="3" s="1"/>
  <c r="C1816" i="3"/>
  <c r="C1815" i="3"/>
  <c r="C1814" i="3"/>
  <c r="E1814" i="3" s="1"/>
  <c r="C1813" i="3"/>
  <c r="E1813" i="3" s="1"/>
  <c r="C1812" i="3"/>
  <c r="C1811" i="3"/>
  <c r="D1811" i="3" s="1"/>
  <c r="C1810" i="3"/>
  <c r="C1809" i="3"/>
  <c r="C1808" i="3"/>
  <c r="C1807" i="3"/>
  <c r="C1806" i="3"/>
  <c r="C1805" i="3"/>
  <c r="D1805" i="3" s="1"/>
  <c r="C1804" i="3"/>
  <c r="C1803" i="3"/>
  <c r="C1802" i="3"/>
  <c r="D1802" i="3" s="1"/>
  <c r="C1801" i="3"/>
  <c r="D1801" i="3" s="1"/>
  <c r="C1800" i="3"/>
  <c r="C1799" i="3"/>
  <c r="E1799" i="3" s="1"/>
  <c r="C1798" i="3"/>
  <c r="C1797" i="3"/>
  <c r="C1796" i="3"/>
  <c r="E1796" i="3" s="1"/>
  <c r="C1795" i="3"/>
  <c r="E1795" i="3" s="1"/>
  <c r="C1794" i="3"/>
  <c r="D1794" i="3" s="1"/>
  <c r="C1793" i="3"/>
  <c r="C1792" i="3"/>
  <c r="E1792" i="3" s="1"/>
  <c r="C1791" i="3"/>
  <c r="C1790" i="3"/>
  <c r="E1790" i="3" s="1"/>
  <c r="C1789" i="3"/>
  <c r="C1788" i="3"/>
  <c r="E1788" i="3" s="1"/>
  <c r="C1787" i="3"/>
  <c r="C1786" i="3"/>
  <c r="D1786" i="3" s="1"/>
  <c r="C1785" i="3"/>
  <c r="C1784" i="3"/>
  <c r="E1784" i="3" s="1"/>
  <c r="C1783" i="3"/>
  <c r="E1783" i="3" s="1"/>
  <c r="C1782" i="3"/>
  <c r="C1781" i="3"/>
  <c r="E1781" i="3" s="1"/>
  <c r="C1780" i="3"/>
  <c r="C1779" i="3"/>
  <c r="C1778" i="3"/>
  <c r="D1778" i="3" s="1"/>
  <c r="C1777" i="3"/>
  <c r="C1776" i="3"/>
  <c r="E1776" i="3" s="1"/>
  <c r="C1775" i="3"/>
  <c r="C1774" i="3"/>
  <c r="D1774" i="3" s="1"/>
  <c r="C1773" i="3"/>
  <c r="C1772" i="3"/>
  <c r="C1771" i="3"/>
  <c r="E1771" i="3" s="1"/>
  <c r="C1770" i="3"/>
  <c r="C1769" i="3"/>
  <c r="D1769" i="3" s="1"/>
  <c r="C1768" i="3"/>
  <c r="C1767" i="3"/>
  <c r="C1766" i="3"/>
  <c r="C1765" i="3"/>
  <c r="C1764" i="3"/>
  <c r="C1763" i="3"/>
  <c r="C1762" i="3"/>
  <c r="D1762" i="3" s="1"/>
  <c r="C1761" i="3"/>
  <c r="D1761" i="3" s="1"/>
  <c r="C1760" i="3"/>
  <c r="E1760" i="3" s="1"/>
  <c r="C1759" i="3"/>
  <c r="D1759" i="3" s="1"/>
  <c r="C1758" i="3"/>
  <c r="C1757" i="3"/>
  <c r="D1757" i="3" s="1"/>
  <c r="C1756" i="3"/>
  <c r="C1755" i="3"/>
  <c r="C1754" i="3"/>
  <c r="D1754" i="3" s="1"/>
  <c r="C1753" i="3"/>
  <c r="E1753" i="3" s="1"/>
  <c r="C1752" i="3"/>
  <c r="C1751" i="3"/>
  <c r="C1750" i="3"/>
  <c r="D1750" i="3" s="1"/>
  <c r="C1749" i="3"/>
  <c r="E1749" i="3" s="1"/>
  <c r="C1748" i="3"/>
  <c r="C1747" i="3"/>
  <c r="E1747" i="3" s="1"/>
  <c r="C1746" i="3"/>
  <c r="D1746" i="3" s="1"/>
  <c r="C1745" i="3"/>
  <c r="C1744" i="3"/>
  <c r="C1743" i="3"/>
  <c r="C1742" i="3"/>
  <c r="E1742" i="3" s="1"/>
  <c r="C1741" i="3"/>
  <c r="E1741" i="3" s="1"/>
  <c r="C1740" i="3"/>
  <c r="E1740" i="3" s="1"/>
  <c r="C1739" i="3"/>
  <c r="C1738" i="3"/>
  <c r="D1738" i="3" s="1"/>
  <c r="C1737" i="3"/>
  <c r="C1736" i="3"/>
  <c r="C1735" i="3"/>
  <c r="C1734" i="3"/>
  <c r="C1733" i="3"/>
  <c r="D1733" i="3" s="1"/>
  <c r="C1732" i="3"/>
  <c r="C1731" i="3"/>
  <c r="C1730" i="3"/>
  <c r="C1729" i="3"/>
  <c r="E1729" i="3" s="1"/>
  <c r="C1728" i="3"/>
  <c r="C1727" i="3"/>
  <c r="C1726" i="3"/>
  <c r="D1726" i="3" s="1"/>
  <c r="C1725" i="3"/>
  <c r="D1725" i="3" s="1"/>
  <c r="C1724" i="3"/>
  <c r="E1724" i="3" s="1"/>
  <c r="C1723" i="3"/>
  <c r="C1722" i="3"/>
  <c r="C1721" i="3"/>
  <c r="D1721" i="3" s="1"/>
  <c r="C1720" i="3"/>
  <c r="E1720" i="3" s="1"/>
  <c r="C1719" i="3"/>
  <c r="C1718" i="3"/>
  <c r="E1718" i="3" s="1"/>
  <c r="C1717" i="3"/>
  <c r="C1716" i="3"/>
  <c r="E1716" i="3" s="1"/>
  <c r="C1715" i="3"/>
  <c r="C1714" i="3"/>
  <c r="D1714" i="3" s="1"/>
  <c r="C1713" i="3"/>
  <c r="E1713" i="3" s="1"/>
  <c r="C1712" i="3"/>
  <c r="E1712" i="3" s="1"/>
  <c r="C1711" i="3"/>
  <c r="C1710" i="3"/>
  <c r="C1709" i="3"/>
  <c r="E1709" i="3" s="1"/>
  <c r="C1708" i="3"/>
  <c r="C1707" i="3"/>
  <c r="C1706" i="3"/>
  <c r="D1706" i="3" s="1"/>
  <c r="C1705" i="3"/>
  <c r="E1705" i="3" s="1"/>
  <c r="C1704" i="3"/>
  <c r="C1703" i="3"/>
  <c r="E1703" i="3" s="1"/>
  <c r="C1702" i="3"/>
  <c r="D1702" i="3" s="1"/>
  <c r="C1701" i="3"/>
  <c r="C1700" i="3"/>
  <c r="E1700" i="3" s="1"/>
  <c r="C1699" i="3"/>
  <c r="E1699" i="3" s="1"/>
  <c r="C1698" i="3"/>
  <c r="C1697" i="3"/>
  <c r="D1697" i="3" s="1"/>
  <c r="C1696" i="3"/>
  <c r="E1696" i="3" s="1"/>
  <c r="C1695" i="3"/>
  <c r="C1694" i="3"/>
  <c r="D1694" i="3" s="1"/>
  <c r="C1693" i="3"/>
  <c r="C1692" i="3"/>
  <c r="E1692" i="3" s="1"/>
  <c r="C1691" i="3"/>
  <c r="C1690" i="3"/>
  <c r="D1690" i="3" s="1"/>
  <c r="C1689" i="3"/>
  <c r="E1689" i="3" s="1"/>
  <c r="C1688" i="3"/>
  <c r="E1688" i="3" s="1"/>
  <c r="C1687" i="3"/>
  <c r="C1686" i="3"/>
  <c r="C1685" i="3"/>
  <c r="C1684" i="3"/>
  <c r="C1683" i="3"/>
  <c r="C1682" i="3"/>
  <c r="D1682" i="3" s="1"/>
  <c r="C1681" i="3"/>
  <c r="C1680" i="3"/>
  <c r="E1680" i="3" s="1"/>
  <c r="C1679" i="3"/>
  <c r="E1679" i="3" s="1"/>
  <c r="C1678" i="3"/>
  <c r="D1678" i="3" s="1"/>
  <c r="C1677" i="3"/>
  <c r="E1677" i="3" s="1"/>
  <c r="C1676" i="3"/>
  <c r="E1676" i="3" s="1"/>
  <c r="C1675" i="3"/>
  <c r="E1675" i="3" s="1"/>
  <c r="C1674" i="3"/>
  <c r="E1674" i="3" s="1"/>
  <c r="C1673" i="3"/>
  <c r="D1673" i="3" s="1"/>
  <c r="C1672" i="3"/>
  <c r="E1672" i="3" s="1"/>
  <c r="C1671" i="3"/>
  <c r="C1670" i="3"/>
  <c r="E1670" i="3" s="1"/>
  <c r="C1669" i="3"/>
  <c r="E1669" i="3" s="1"/>
  <c r="C1668" i="3"/>
  <c r="C1667" i="3"/>
  <c r="C1666" i="3"/>
  <c r="D1666" i="3" s="1"/>
  <c r="C1665" i="3"/>
  <c r="C1664" i="3"/>
  <c r="E1664" i="3" s="1"/>
  <c r="C1663" i="3"/>
  <c r="C1662" i="3"/>
  <c r="C1661" i="3"/>
  <c r="E1661" i="3" s="1"/>
  <c r="C1660" i="3"/>
  <c r="C1659" i="3"/>
  <c r="C1658" i="3"/>
  <c r="D1658" i="3" s="1"/>
  <c r="C1657" i="3"/>
  <c r="E1657" i="3" s="1"/>
  <c r="C1656" i="3"/>
  <c r="C1655" i="3"/>
  <c r="C1654" i="3"/>
  <c r="D1654" i="3" s="1"/>
  <c r="C1653" i="3"/>
  <c r="C1652" i="3"/>
  <c r="C1651" i="3"/>
  <c r="C1650" i="3"/>
  <c r="E1650" i="3" s="1"/>
  <c r="C1649" i="3"/>
  <c r="E1649" i="3" s="1"/>
  <c r="C1648" i="3"/>
  <c r="C1647" i="3"/>
  <c r="C1646" i="3"/>
  <c r="C1645" i="3"/>
  <c r="C1644" i="3"/>
  <c r="D1644" i="3" s="1"/>
  <c r="C1643" i="3"/>
  <c r="C1642" i="3"/>
  <c r="D1642" i="3" s="1"/>
  <c r="C1641" i="3"/>
  <c r="C1640" i="3"/>
  <c r="E1640" i="3" s="1"/>
  <c r="C1639" i="3"/>
  <c r="E1639" i="3" s="1"/>
  <c r="C1638" i="3"/>
  <c r="C1637" i="3"/>
  <c r="E1637" i="3" s="1"/>
  <c r="C1636" i="3"/>
  <c r="C1635" i="3"/>
  <c r="C1634" i="3"/>
  <c r="D1634" i="3" s="1"/>
  <c r="C1633" i="3"/>
  <c r="D1633" i="3" s="1"/>
  <c r="C1632" i="3"/>
  <c r="E1632" i="3" s="1"/>
  <c r="C1631" i="3"/>
  <c r="E1631" i="3" s="1"/>
  <c r="C1630" i="3"/>
  <c r="C1629" i="3"/>
  <c r="D1629" i="3" s="1"/>
  <c r="C1628" i="3"/>
  <c r="E1628" i="3" s="1"/>
  <c r="C1627" i="3"/>
  <c r="E1627" i="3" s="1"/>
  <c r="C1626" i="3"/>
  <c r="E1626" i="3" s="1"/>
  <c r="C1625" i="3"/>
  <c r="E1625" i="3" s="1"/>
  <c r="C1624" i="3"/>
  <c r="C1623" i="3"/>
  <c r="C1622" i="3"/>
  <c r="D1622" i="3" s="1"/>
  <c r="C1621" i="3"/>
  <c r="E1621" i="3" s="1"/>
  <c r="C1620" i="3"/>
  <c r="C1619" i="3"/>
  <c r="E1619" i="3" s="1"/>
  <c r="C1618" i="3"/>
  <c r="C1617" i="3"/>
  <c r="C1616" i="3"/>
  <c r="E1616" i="3" s="1"/>
  <c r="C1615" i="3"/>
  <c r="D1615" i="3" s="1"/>
  <c r="C1614" i="3"/>
  <c r="C1613" i="3"/>
  <c r="C1612" i="3"/>
  <c r="E1612" i="3" s="1"/>
  <c r="C1611" i="3"/>
  <c r="E1611" i="3" s="1"/>
  <c r="C1610" i="3"/>
  <c r="D1610" i="3" s="1"/>
  <c r="C1609" i="3"/>
  <c r="D1609" i="3" s="1"/>
  <c r="C1608" i="3"/>
  <c r="C1607" i="3"/>
  <c r="E1607" i="3" s="1"/>
  <c r="C1606" i="3"/>
  <c r="C1605" i="3"/>
  <c r="C1604" i="3"/>
  <c r="C1603" i="3"/>
  <c r="D1603" i="3" s="1"/>
  <c r="C1602" i="3"/>
  <c r="C1601" i="3"/>
  <c r="E1601" i="3" s="1"/>
  <c r="C1600" i="3"/>
  <c r="E1600" i="3" s="1"/>
  <c r="C1599" i="3"/>
  <c r="E1599" i="3" s="1"/>
  <c r="C1598" i="3"/>
  <c r="C1597" i="3"/>
  <c r="D1597" i="3" s="1"/>
  <c r="C1596" i="3"/>
  <c r="E1596" i="3" s="1"/>
  <c r="C1595" i="3"/>
  <c r="C1594" i="3"/>
  <c r="D1594" i="3" s="1"/>
  <c r="C1593" i="3"/>
  <c r="C1592" i="3"/>
  <c r="E1592" i="3" s="1"/>
  <c r="C1591" i="3"/>
  <c r="E1591" i="3" s="1"/>
  <c r="C1590" i="3"/>
  <c r="E1590" i="3" s="1"/>
  <c r="C1589" i="3"/>
  <c r="E1589" i="3" s="1"/>
  <c r="C1588" i="3"/>
  <c r="D1588" i="3" s="1"/>
  <c r="C1587" i="3"/>
  <c r="C1586" i="3"/>
  <c r="D1586" i="3" s="1"/>
  <c r="C1585" i="3"/>
  <c r="E1585" i="3" s="1"/>
  <c r="C1584" i="3"/>
  <c r="E1584" i="3" s="1"/>
  <c r="C1583" i="3"/>
  <c r="E1583" i="3" s="1"/>
  <c r="C1582" i="3"/>
  <c r="C1581" i="3"/>
  <c r="E1581" i="3" s="1"/>
  <c r="C1580" i="3"/>
  <c r="E1580" i="3" s="1"/>
  <c r="C1579" i="3"/>
  <c r="C1578" i="3"/>
  <c r="C1577" i="3"/>
  <c r="E1577" i="3" s="1"/>
  <c r="C1576" i="3"/>
  <c r="E1576" i="3" s="1"/>
  <c r="C1575" i="3"/>
  <c r="E1575" i="3" s="1"/>
  <c r="C1574" i="3"/>
  <c r="E1574" i="3" s="1"/>
  <c r="C1573" i="3"/>
  <c r="D1573" i="3" s="1"/>
  <c r="C1572" i="3"/>
  <c r="E1572" i="3" s="1"/>
  <c r="C1571" i="3"/>
  <c r="C1570" i="3"/>
  <c r="C1569" i="3"/>
  <c r="D1569" i="3" s="1"/>
  <c r="C1568" i="3"/>
  <c r="D1568" i="3" s="1"/>
  <c r="C1567" i="3"/>
  <c r="D1567" i="3" s="1"/>
  <c r="C1566" i="3"/>
  <c r="C1565" i="3"/>
  <c r="C1564" i="3"/>
  <c r="E1564" i="3" s="1"/>
  <c r="C1563" i="3"/>
  <c r="C1562" i="3"/>
  <c r="D1562" i="3" s="1"/>
  <c r="C1561" i="3"/>
  <c r="D1561" i="3" s="1"/>
  <c r="C1560" i="3"/>
  <c r="C1559" i="3"/>
  <c r="C1558" i="3"/>
  <c r="C1557" i="3"/>
  <c r="C1556" i="3"/>
  <c r="E1556" i="3" s="1"/>
  <c r="C1555" i="3"/>
  <c r="D1555" i="3" s="1"/>
  <c r="C1554" i="3"/>
  <c r="D1554" i="3" s="1"/>
  <c r="C1553" i="3"/>
  <c r="C1552" i="3"/>
  <c r="E1552" i="3" s="1"/>
  <c r="C1551" i="3"/>
  <c r="E1551" i="3" s="1"/>
  <c r="C1550" i="3"/>
  <c r="D1550" i="3" s="1"/>
  <c r="C1549" i="3"/>
  <c r="C1548" i="3"/>
  <c r="E1548" i="3" s="1"/>
  <c r="C1547" i="3"/>
  <c r="C1546" i="3"/>
  <c r="D1546" i="3" s="1"/>
  <c r="C1545" i="3"/>
  <c r="D1545" i="3" s="1"/>
  <c r="C1544" i="3"/>
  <c r="E1544" i="3" s="1"/>
  <c r="C1543" i="3"/>
  <c r="D1543" i="3" s="1"/>
  <c r="C1542" i="3"/>
  <c r="C1541" i="3"/>
  <c r="C1540" i="3"/>
  <c r="E1540" i="3" s="1"/>
  <c r="C1539" i="3"/>
  <c r="E1539" i="3" s="1"/>
  <c r="C1538" i="3"/>
  <c r="C1537" i="3"/>
  <c r="D1537" i="3" s="1"/>
  <c r="C1536" i="3"/>
  <c r="E1536" i="3" s="1"/>
  <c r="C1535" i="3"/>
  <c r="D1535" i="3" s="1"/>
  <c r="C1534" i="3"/>
  <c r="C1533" i="3"/>
  <c r="C1532" i="3"/>
  <c r="D1532" i="3" s="1"/>
  <c r="C1531" i="3"/>
  <c r="C1530" i="3"/>
  <c r="C1529" i="3"/>
  <c r="D1529" i="3" s="1"/>
  <c r="C1528" i="3"/>
  <c r="D1528" i="3" s="1"/>
  <c r="C1527" i="3"/>
  <c r="C1526" i="3"/>
  <c r="E1526" i="3" s="1"/>
  <c r="C1525" i="3"/>
  <c r="D1525" i="3" s="1"/>
  <c r="C1524" i="3"/>
  <c r="E1524" i="3" s="1"/>
  <c r="C1523" i="3"/>
  <c r="C1522" i="3"/>
  <c r="C1521" i="3"/>
  <c r="D1521" i="3" s="1"/>
  <c r="C1520" i="3"/>
  <c r="C1519" i="3"/>
  <c r="C1518" i="3"/>
  <c r="C1517" i="3"/>
  <c r="E1517" i="3" s="1"/>
  <c r="C1516" i="3"/>
  <c r="E1516" i="3" s="1"/>
  <c r="C1515" i="3"/>
  <c r="D1515" i="3" s="1"/>
  <c r="C1514" i="3"/>
  <c r="E1514" i="3" s="1"/>
  <c r="C1513" i="3"/>
  <c r="E1513" i="3" s="1"/>
  <c r="C1512" i="3"/>
  <c r="E1512" i="3" s="1"/>
  <c r="C1511" i="3"/>
  <c r="C1510" i="3"/>
  <c r="D1510" i="3" s="1"/>
  <c r="C1509" i="3"/>
  <c r="E1509" i="3" s="1"/>
  <c r="C1508" i="3"/>
  <c r="C1507" i="3"/>
  <c r="C1506" i="3"/>
  <c r="C1505" i="3"/>
  <c r="E1505" i="3" s="1"/>
  <c r="C1504" i="3"/>
  <c r="E1504" i="3" s="1"/>
  <c r="C1503" i="3"/>
  <c r="D1503" i="3" s="1"/>
  <c r="C1502" i="3"/>
  <c r="E1502" i="3" s="1"/>
  <c r="C1501" i="3"/>
  <c r="C1500" i="3"/>
  <c r="C1499" i="3"/>
  <c r="C1498" i="3"/>
  <c r="D1498" i="3" s="1"/>
  <c r="C1497" i="3"/>
  <c r="D1497" i="3" s="1"/>
  <c r="C1496" i="3"/>
  <c r="E1496" i="3" s="1"/>
  <c r="C1495" i="3"/>
  <c r="C1494" i="3"/>
  <c r="C1493" i="3"/>
  <c r="C1492" i="3"/>
  <c r="C1491" i="3"/>
  <c r="C1490" i="3"/>
  <c r="E1490" i="3" s="1"/>
  <c r="C1489" i="3"/>
  <c r="D1489" i="3" s="1"/>
  <c r="C1488" i="3"/>
  <c r="E1488" i="3" s="1"/>
  <c r="C1487" i="3"/>
  <c r="E1487" i="3" s="1"/>
  <c r="C1486" i="3"/>
  <c r="D1486" i="3" s="1"/>
  <c r="C1485" i="3"/>
  <c r="E1485" i="3" s="1"/>
  <c r="C1484" i="3"/>
  <c r="C1483" i="3"/>
  <c r="D1483" i="3" s="1"/>
  <c r="C1482" i="3"/>
  <c r="C1481" i="3"/>
  <c r="C1480" i="3"/>
  <c r="E1480" i="3" s="1"/>
  <c r="C1479" i="3"/>
  <c r="C1478" i="3"/>
  <c r="C1477" i="3"/>
  <c r="D1477" i="3" s="1"/>
  <c r="C1476" i="3"/>
  <c r="C1475" i="3"/>
  <c r="E1475" i="3" s="1"/>
  <c r="C1474" i="3"/>
  <c r="C1473" i="3"/>
  <c r="C1472" i="3"/>
  <c r="E1472" i="3" s="1"/>
  <c r="C1471" i="3"/>
  <c r="C1470" i="3"/>
  <c r="D1470" i="3" s="1"/>
  <c r="C1469" i="3"/>
  <c r="E1469" i="3" s="1"/>
  <c r="C1468" i="3"/>
  <c r="E1468" i="3" s="1"/>
  <c r="C1467" i="3"/>
  <c r="D1467" i="3" s="1"/>
  <c r="C1466" i="3"/>
  <c r="C1465" i="3"/>
  <c r="E1465" i="3" s="1"/>
  <c r="C1464" i="3"/>
  <c r="D1464" i="3" s="1"/>
  <c r="C1463" i="3"/>
  <c r="E1463" i="3" s="1"/>
  <c r="C1462" i="3"/>
  <c r="D1462" i="3" s="1"/>
  <c r="C1461" i="3"/>
  <c r="D1461" i="3" s="1"/>
  <c r="C1460" i="3"/>
  <c r="C1459" i="3"/>
  <c r="C1458" i="3"/>
  <c r="C1457" i="3"/>
  <c r="D1457" i="3" s="1"/>
  <c r="C1456" i="3"/>
  <c r="E1456" i="3" s="1"/>
  <c r="C1455" i="3"/>
  <c r="C1454" i="3"/>
  <c r="E1454" i="3" s="1"/>
  <c r="C1453" i="3"/>
  <c r="D1453" i="3" s="1"/>
  <c r="C1452" i="3"/>
  <c r="E1452" i="3" s="1"/>
  <c r="C1451" i="3"/>
  <c r="C1450" i="3"/>
  <c r="D1450" i="3" s="1"/>
  <c r="C1449" i="3"/>
  <c r="D1449" i="3" s="1"/>
  <c r="C1448" i="3"/>
  <c r="C1447" i="3"/>
  <c r="C1446" i="3"/>
  <c r="D1446" i="3" s="1"/>
  <c r="C1445" i="3"/>
  <c r="C1444" i="3"/>
  <c r="E1444" i="3" s="1"/>
  <c r="C1443" i="3"/>
  <c r="E1443" i="3" s="1"/>
  <c r="C1442" i="3"/>
  <c r="C1441" i="3"/>
  <c r="E1441" i="3" s="1"/>
  <c r="C1440" i="3"/>
  <c r="E1440" i="3" s="1"/>
  <c r="C1439" i="3"/>
  <c r="E1439" i="3" s="1"/>
  <c r="C1438" i="3"/>
  <c r="D1438" i="3" s="1"/>
  <c r="C1437" i="3"/>
  <c r="E1437" i="3" s="1"/>
  <c r="C1436" i="3"/>
  <c r="C1435" i="3"/>
  <c r="C1434" i="3"/>
  <c r="C1433" i="3"/>
  <c r="E1433" i="3" s="1"/>
  <c r="C1432" i="3"/>
  <c r="C1431" i="3"/>
  <c r="E1431" i="3" s="1"/>
  <c r="C1430" i="3"/>
  <c r="E1430" i="3" s="1"/>
  <c r="C1429" i="3"/>
  <c r="E1429" i="3" s="1"/>
  <c r="C1428" i="3"/>
  <c r="C1427" i="3"/>
  <c r="E1427" i="3" s="1"/>
  <c r="C1426" i="3"/>
  <c r="C1425" i="3"/>
  <c r="C1424" i="3"/>
  <c r="D1424" i="3" s="1"/>
  <c r="C1423" i="3"/>
  <c r="C1422" i="3"/>
  <c r="C1421" i="3"/>
  <c r="C1420" i="3"/>
  <c r="D1420" i="3" s="1"/>
  <c r="C1419" i="3"/>
  <c r="D1419" i="3" s="1"/>
  <c r="C1418" i="3"/>
  <c r="E1418" i="3" s="1"/>
  <c r="C1417" i="3"/>
  <c r="C1416" i="3"/>
  <c r="E1416" i="3" s="1"/>
  <c r="C1415" i="3"/>
  <c r="E1415" i="3" s="1"/>
  <c r="C1414" i="3"/>
  <c r="D1414" i="3" s="1"/>
  <c r="C1413" i="3"/>
  <c r="D1413" i="3" s="1"/>
  <c r="C1412" i="3"/>
  <c r="C1411" i="3"/>
  <c r="C1410" i="3"/>
  <c r="C1409" i="3"/>
  <c r="D1409" i="3" s="1"/>
  <c r="C1408" i="3"/>
  <c r="C1407" i="3"/>
  <c r="E1407" i="3" s="1"/>
  <c r="C1406" i="3"/>
  <c r="D1406" i="3" s="1"/>
  <c r="C1405" i="3"/>
  <c r="E1405" i="3" s="1"/>
  <c r="C1404" i="3"/>
  <c r="C1403" i="3"/>
  <c r="C1402" i="3"/>
  <c r="E1402" i="3" s="1"/>
  <c r="C1401" i="3"/>
  <c r="D1401" i="3" s="1"/>
  <c r="C1400" i="3"/>
  <c r="D1400" i="3" s="1"/>
  <c r="C1399" i="3"/>
  <c r="C1398" i="3"/>
  <c r="D1398" i="3" s="1"/>
  <c r="C1397" i="3"/>
  <c r="E1397" i="3" s="1"/>
  <c r="C1396" i="3"/>
  <c r="E1396" i="3" s="1"/>
  <c r="C1395" i="3"/>
  <c r="C1394" i="3"/>
  <c r="D1394" i="3" s="1"/>
  <c r="C1393" i="3"/>
  <c r="D1393" i="3" s="1"/>
  <c r="C1392" i="3"/>
  <c r="C1391" i="3"/>
  <c r="E1391" i="3" s="1"/>
  <c r="C1390" i="3"/>
  <c r="D1390" i="3" s="1"/>
  <c r="C1389" i="3"/>
  <c r="E1389" i="3" s="1"/>
  <c r="C1388" i="3"/>
  <c r="C1387" i="3"/>
  <c r="E1387" i="3" s="1"/>
  <c r="C1386" i="3"/>
  <c r="C1385" i="3"/>
  <c r="C1384" i="3"/>
  <c r="E1384" i="3" s="1"/>
  <c r="C1383" i="3"/>
  <c r="E1383" i="3" s="1"/>
  <c r="C1382" i="3"/>
  <c r="C1381" i="3"/>
  <c r="C1380" i="3"/>
  <c r="C1379" i="3"/>
  <c r="C1378" i="3"/>
  <c r="C1377" i="3"/>
  <c r="D1377" i="3" s="1"/>
  <c r="C1376" i="3"/>
  <c r="C1375" i="3"/>
  <c r="C1374" i="3"/>
  <c r="D1374" i="3" s="1"/>
  <c r="C1373" i="3"/>
  <c r="E1373" i="3" s="1"/>
  <c r="C1372" i="3"/>
  <c r="D1372" i="3" s="1"/>
  <c r="C1371" i="3"/>
  <c r="C1370" i="3"/>
  <c r="C1369" i="3"/>
  <c r="E1369" i="3" s="1"/>
  <c r="C1368" i="3"/>
  <c r="D1368" i="3" s="1"/>
  <c r="C1367" i="3"/>
  <c r="C1366" i="3"/>
  <c r="C1365" i="3"/>
  <c r="E1365" i="3" s="1"/>
  <c r="C1364" i="3"/>
  <c r="C1363" i="3"/>
  <c r="C1362" i="3"/>
  <c r="C1361" i="3"/>
  <c r="C1360" i="3"/>
  <c r="E1360" i="3" s="1"/>
  <c r="C1359" i="3"/>
  <c r="E1359" i="3" s="1"/>
  <c r="C1358" i="3"/>
  <c r="E1358" i="3" s="1"/>
  <c r="C1357" i="3"/>
  <c r="D1357" i="3" s="1"/>
  <c r="C1356" i="3"/>
  <c r="E1356" i="3" s="1"/>
  <c r="C1355" i="3"/>
  <c r="E1355" i="3" s="1"/>
  <c r="C1354" i="3"/>
  <c r="E1354" i="3" s="1"/>
  <c r="C1353" i="3"/>
  <c r="D1353" i="3" s="1"/>
  <c r="C1352" i="3"/>
  <c r="C1351" i="3"/>
  <c r="C1350" i="3"/>
  <c r="C1349" i="3"/>
  <c r="E1349" i="3" s="1"/>
  <c r="C1348" i="3"/>
  <c r="D1348" i="3" s="1"/>
  <c r="C1347" i="3"/>
  <c r="D1347" i="3" s="1"/>
  <c r="C1346" i="3"/>
  <c r="D1346" i="3" s="1"/>
  <c r="C1345" i="3"/>
  <c r="E1345" i="3" s="1"/>
  <c r="C1344" i="3"/>
  <c r="C1343" i="3"/>
  <c r="C1342" i="3"/>
  <c r="C1341" i="3"/>
  <c r="E1341" i="3" s="1"/>
  <c r="C1340" i="3"/>
  <c r="C1339" i="3"/>
  <c r="D1339" i="3" s="1"/>
  <c r="C1338" i="3"/>
  <c r="C1337" i="3"/>
  <c r="E1337" i="3" s="1"/>
  <c r="C1336" i="3"/>
  <c r="C1335" i="3"/>
  <c r="C1334" i="3"/>
  <c r="E1334" i="3" s="1"/>
  <c r="C1333" i="3"/>
  <c r="E1333" i="3" s="1"/>
  <c r="C1332" i="3"/>
  <c r="D1332" i="3" s="1"/>
  <c r="C1331" i="3"/>
  <c r="C1330" i="3"/>
  <c r="D1330" i="3" s="1"/>
  <c r="C1329" i="3"/>
  <c r="C1328" i="3"/>
  <c r="D1328" i="3" s="1"/>
  <c r="C1327" i="3"/>
  <c r="C1326" i="3"/>
  <c r="D1326" i="3" s="1"/>
  <c r="C1325" i="3"/>
  <c r="E1325" i="3" s="1"/>
  <c r="C1324" i="3"/>
  <c r="C1323" i="3"/>
  <c r="C1322" i="3"/>
  <c r="C1321" i="3"/>
  <c r="D1321" i="3" s="1"/>
  <c r="C1320" i="3"/>
  <c r="D1320" i="3" s="1"/>
  <c r="C1319" i="3"/>
  <c r="E1319" i="3" s="1"/>
  <c r="C1318" i="3"/>
  <c r="D1318" i="3" s="1"/>
  <c r="C1317" i="3"/>
  <c r="D1317" i="3" s="1"/>
  <c r="C1316" i="3"/>
  <c r="C1315" i="3"/>
  <c r="E1315" i="3" s="1"/>
  <c r="C1314" i="3"/>
  <c r="C1313" i="3"/>
  <c r="C1312" i="3"/>
  <c r="E1312" i="3" s="1"/>
  <c r="C1311" i="3"/>
  <c r="E1311" i="3" s="1"/>
  <c r="C1310" i="3"/>
  <c r="C1309" i="3"/>
  <c r="E1309" i="3" s="1"/>
  <c r="C1308" i="3"/>
  <c r="E1308" i="3" s="1"/>
  <c r="C1307" i="3"/>
  <c r="E1307" i="3" s="1"/>
  <c r="C1306" i="3"/>
  <c r="E1306" i="3" s="1"/>
  <c r="C1305" i="3"/>
  <c r="D1305" i="3" s="1"/>
  <c r="C1304" i="3"/>
  <c r="D1304" i="3" s="1"/>
  <c r="C1303" i="3"/>
  <c r="C1302" i="3"/>
  <c r="C1301" i="3"/>
  <c r="E1301" i="3" s="1"/>
  <c r="C1300" i="3"/>
  <c r="C1299" i="3"/>
  <c r="D1299" i="3" s="1"/>
  <c r="C1298" i="3"/>
  <c r="D1298" i="3" s="1"/>
  <c r="C1297" i="3"/>
  <c r="E1297" i="3" s="1"/>
  <c r="C1296" i="3"/>
  <c r="C1295" i="3"/>
  <c r="C1294" i="3"/>
  <c r="D1294" i="3" s="1"/>
  <c r="C1293" i="3"/>
  <c r="E1293" i="3" s="1"/>
  <c r="C1292" i="3"/>
  <c r="C1291" i="3"/>
  <c r="E1291" i="3" s="1"/>
  <c r="C1290" i="3"/>
  <c r="C1289" i="3"/>
  <c r="E1289" i="3" s="1"/>
  <c r="C1288" i="3"/>
  <c r="C1287" i="3"/>
  <c r="D1287" i="3" s="1"/>
  <c r="C1286" i="3"/>
  <c r="C1285" i="3"/>
  <c r="C1284" i="3"/>
  <c r="C1283" i="3"/>
  <c r="E1283" i="3" s="1"/>
  <c r="C1282" i="3"/>
  <c r="E1282" i="3" s="1"/>
  <c r="C1281" i="3"/>
  <c r="D1281" i="3" s="1"/>
  <c r="C1280" i="3"/>
  <c r="E1280" i="3" s="1"/>
  <c r="C1279" i="3"/>
  <c r="C1278" i="3"/>
  <c r="C1277" i="3"/>
  <c r="C1276" i="3"/>
  <c r="C1275" i="3"/>
  <c r="D1275" i="3" s="1"/>
  <c r="C1274" i="3"/>
  <c r="D1274" i="3" s="1"/>
  <c r="C1273" i="3"/>
  <c r="D1273" i="3" s="1"/>
  <c r="C1272" i="3"/>
  <c r="D1272" i="3" s="1"/>
  <c r="C1271" i="3"/>
  <c r="E1271" i="3" s="1"/>
  <c r="C1270" i="3"/>
  <c r="D1270" i="3" s="1"/>
  <c r="C1269" i="3"/>
  <c r="E1269" i="3" s="1"/>
  <c r="C1268" i="3"/>
  <c r="C1267" i="3"/>
  <c r="C1266" i="3"/>
  <c r="C1265" i="3"/>
  <c r="C1264" i="3"/>
  <c r="C1263" i="3"/>
  <c r="D1263" i="3" s="1"/>
  <c r="C1262" i="3"/>
  <c r="C1261" i="3"/>
  <c r="E1261" i="3" s="1"/>
  <c r="C1260" i="3"/>
  <c r="C1259" i="3"/>
  <c r="C1258" i="3"/>
  <c r="C1257" i="3"/>
  <c r="C1256" i="3"/>
  <c r="E1256" i="3" s="1"/>
  <c r="C1255" i="3"/>
  <c r="C1254" i="3"/>
  <c r="D1254" i="3" s="1"/>
  <c r="C1253" i="3"/>
  <c r="C1252" i="3"/>
  <c r="D1252" i="3" s="1"/>
  <c r="C1251" i="3"/>
  <c r="C1250" i="3"/>
  <c r="C1249" i="3"/>
  <c r="E1249" i="3" s="1"/>
  <c r="C1248" i="3"/>
  <c r="D1248" i="3" s="1"/>
  <c r="C1247" i="3"/>
  <c r="E1247" i="3" s="1"/>
  <c r="C1246" i="3"/>
  <c r="C1245" i="3"/>
  <c r="C1244" i="3"/>
  <c r="C1243" i="3"/>
  <c r="E1243" i="3" s="1"/>
  <c r="C1242" i="3"/>
  <c r="C1241" i="3"/>
  <c r="C1240" i="3"/>
  <c r="C1239" i="3"/>
  <c r="D1239" i="3" s="1"/>
  <c r="C1238" i="3"/>
  <c r="C1237" i="3"/>
  <c r="D1237" i="3" s="1"/>
  <c r="C1236" i="3"/>
  <c r="C1235" i="3"/>
  <c r="E1235" i="3" s="1"/>
  <c r="C1234" i="3"/>
  <c r="C1233" i="3"/>
  <c r="C1232" i="3"/>
  <c r="C1231" i="3"/>
  <c r="C1230" i="3"/>
  <c r="D1230" i="3" s="1"/>
  <c r="C1229" i="3"/>
  <c r="E1229" i="3" s="1"/>
  <c r="C1228" i="3"/>
  <c r="D1228" i="3" s="1"/>
  <c r="C1227" i="3"/>
  <c r="D1227" i="3" s="1"/>
  <c r="C1226" i="3"/>
  <c r="C1225" i="3"/>
  <c r="E1225" i="3" s="1"/>
  <c r="C1224" i="3"/>
  <c r="C1223" i="3"/>
  <c r="E1223" i="3" s="1"/>
  <c r="C1222" i="3"/>
  <c r="D1222" i="3" s="1"/>
  <c r="C1221" i="3"/>
  <c r="C1220" i="3"/>
  <c r="C1219" i="3"/>
  <c r="C1218" i="3"/>
  <c r="C1217" i="3"/>
  <c r="E1217" i="3" s="1"/>
  <c r="C1216" i="3"/>
  <c r="C1215" i="3"/>
  <c r="C1214" i="3"/>
  <c r="C1213" i="3"/>
  <c r="C1212" i="3"/>
  <c r="E1212" i="3" s="1"/>
  <c r="C1211" i="3"/>
  <c r="E1211" i="3" s="1"/>
  <c r="C1210" i="3"/>
  <c r="D1210" i="3" s="1"/>
  <c r="C1209" i="3"/>
  <c r="D1209" i="3" s="1"/>
  <c r="C1208" i="3"/>
  <c r="E1208" i="3" s="1"/>
  <c r="C1207" i="3"/>
  <c r="C1206" i="3"/>
  <c r="C1205" i="3"/>
  <c r="C1204" i="3"/>
  <c r="E1204" i="3" s="1"/>
  <c r="C1203" i="3"/>
  <c r="E1203" i="3" s="1"/>
  <c r="C1202" i="3"/>
  <c r="D1202" i="3" s="1"/>
  <c r="C1201" i="3"/>
  <c r="D1201" i="3" s="1"/>
  <c r="C1200" i="3"/>
  <c r="D1200" i="3" s="1"/>
  <c r="C1199" i="3"/>
  <c r="C1198" i="3"/>
  <c r="D1198" i="3" s="1"/>
  <c r="C1197" i="3"/>
  <c r="D1197" i="3" s="1"/>
  <c r="C1196" i="3"/>
  <c r="C1195" i="3"/>
  <c r="E1195" i="3" s="1"/>
  <c r="C1194" i="3"/>
  <c r="C1193" i="3"/>
  <c r="C1192" i="3"/>
  <c r="E1192" i="3" s="1"/>
  <c r="C1191" i="3"/>
  <c r="C1190" i="3"/>
  <c r="D1190" i="3" s="1"/>
  <c r="C1189" i="3"/>
  <c r="C1188" i="3"/>
  <c r="C1187" i="3"/>
  <c r="C1186" i="3"/>
  <c r="D1186" i="3" s="1"/>
  <c r="C1185" i="3"/>
  <c r="C1184" i="3"/>
  <c r="D1184" i="3" s="1"/>
  <c r="C1183" i="3"/>
  <c r="C1182" i="3"/>
  <c r="D1182" i="3" s="1"/>
  <c r="C1181" i="3"/>
  <c r="C1180" i="3"/>
  <c r="E1180" i="3" s="1"/>
  <c r="C1179" i="3"/>
  <c r="C1178" i="3"/>
  <c r="C1177" i="3"/>
  <c r="C1176" i="3"/>
  <c r="E1176" i="3" s="1"/>
  <c r="C1175" i="3"/>
  <c r="C1174" i="3"/>
  <c r="C1173" i="3"/>
  <c r="D1173" i="3" s="1"/>
  <c r="C1172" i="3"/>
  <c r="C1171" i="3"/>
  <c r="E1171" i="3" s="1"/>
  <c r="C1170" i="3"/>
  <c r="C1169" i="3"/>
  <c r="E1169" i="3" s="1"/>
  <c r="C1168" i="3"/>
  <c r="E1168" i="3" s="1"/>
  <c r="C1167" i="3"/>
  <c r="E1167" i="3" s="1"/>
  <c r="C1166" i="3"/>
  <c r="E1166" i="3" s="1"/>
  <c r="C1165" i="3"/>
  <c r="D1165" i="3" s="1"/>
  <c r="C1164" i="3"/>
  <c r="E1164" i="3" s="1"/>
  <c r="C1163" i="3"/>
  <c r="C1162" i="3"/>
  <c r="C1161" i="3"/>
  <c r="D1161" i="3" s="1"/>
  <c r="C1160" i="3"/>
  <c r="D1160" i="3" s="1"/>
  <c r="C1159" i="3"/>
  <c r="C1158" i="3"/>
  <c r="D1158" i="3" s="1"/>
  <c r="C1157" i="3"/>
  <c r="E1157" i="3" s="1"/>
  <c r="C1156" i="3"/>
  <c r="C1155" i="3"/>
  <c r="D1155" i="3" s="1"/>
  <c r="C1154" i="3"/>
  <c r="D1154" i="3" s="1"/>
  <c r="C1153" i="3"/>
  <c r="E1153" i="3" s="1"/>
  <c r="C1152" i="3"/>
  <c r="C1151" i="3"/>
  <c r="C1150" i="3"/>
  <c r="D1150" i="3" s="1"/>
  <c r="C1149" i="3"/>
  <c r="D1149" i="3" s="1"/>
  <c r="C1148" i="3"/>
  <c r="C1147" i="3"/>
  <c r="E1147" i="3" s="1"/>
  <c r="C1146" i="3"/>
  <c r="C1145" i="3"/>
  <c r="E1145" i="3" s="1"/>
  <c r="C1144" i="3"/>
  <c r="E1144" i="3" s="1"/>
  <c r="C1143" i="3"/>
  <c r="C1142" i="3"/>
  <c r="C1141" i="3"/>
  <c r="C1140" i="3"/>
  <c r="C1139" i="3"/>
  <c r="E1139" i="3" s="1"/>
  <c r="C1138" i="3"/>
  <c r="C1137" i="3"/>
  <c r="C1136" i="3"/>
  <c r="E1136" i="3" s="1"/>
  <c r="C1135" i="3"/>
  <c r="C1134" i="3"/>
  <c r="D1134" i="3" s="1"/>
  <c r="C1133" i="3"/>
  <c r="E1133" i="3" s="1"/>
  <c r="C1132" i="3"/>
  <c r="C1131" i="3"/>
  <c r="C1130" i="3"/>
  <c r="C1129" i="3"/>
  <c r="E1129" i="3" s="1"/>
  <c r="C1128" i="3"/>
  <c r="D1128" i="3" s="1"/>
  <c r="C1127" i="3"/>
  <c r="E1127" i="3" s="1"/>
  <c r="C1126" i="3"/>
  <c r="D1126" i="3" s="1"/>
  <c r="C1125" i="3"/>
  <c r="C1124" i="3"/>
  <c r="C1123" i="3"/>
  <c r="E1123" i="3" s="1"/>
  <c r="C1122" i="3"/>
  <c r="C1121" i="3"/>
  <c r="E1121" i="3" s="1"/>
  <c r="C1120" i="3"/>
  <c r="E1120" i="3" s="1"/>
  <c r="C1119" i="3"/>
  <c r="C1118" i="3"/>
  <c r="E1118" i="3" s="1"/>
  <c r="C1117" i="3"/>
  <c r="E1117" i="3" s="1"/>
  <c r="C1116" i="3"/>
  <c r="C1115" i="3"/>
  <c r="E1115" i="3" s="1"/>
  <c r="C1114" i="3"/>
  <c r="D1114" i="3" s="1"/>
  <c r="C1113" i="3"/>
  <c r="C1112" i="3"/>
  <c r="E1112" i="3" s="1"/>
  <c r="C1111" i="3"/>
  <c r="C1110" i="3"/>
  <c r="D1110" i="3" s="1"/>
  <c r="C1109" i="3"/>
  <c r="C1108" i="3"/>
  <c r="D1108" i="3" s="1"/>
  <c r="C1107" i="3"/>
  <c r="C1106" i="3"/>
  <c r="E1106" i="3" s="1"/>
  <c r="C1105" i="3"/>
  <c r="E1105" i="3" s="1"/>
  <c r="C1104" i="3"/>
  <c r="D1104" i="3" s="1"/>
  <c r="C1103" i="3"/>
  <c r="E1103" i="3" s="1"/>
  <c r="C1102" i="3"/>
  <c r="C1101" i="3"/>
  <c r="D1101" i="3" s="1"/>
  <c r="C1100" i="3"/>
  <c r="C1099" i="3"/>
  <c r="E1099" i="3" s="1"/>
  <c r="C1098" i="3"/>
  <c r="C1097" i="3"/>
  <c r="E1097" i="3" s="1"/>
  <c r="C1096" i="3"/>
  <c r="E1096" i="3" s="1"/>
  <c r="C1095" i="3"/>
  <c r="C1094" i="3"/>
  <c r="C1093" i="3"/>
  <c r="C1092" i="3"/>
  <c r="C1091" i="3"/>
  <c r="C1090" i="3"/>
  <c r="C1089" i="3"/>
  <c r="D1089" i="3" s="1"/>
  <c r="C1088" i="3"/>
  <c r="C1087" i="3"/>
  <c r="C1086" i="3"/>
  <c r="D1086" i="3" s="1"/>
  <c r="C1085" i="3"/>
  <c r="C1084" i="3"/>
  <c r="C1083" i="3"/>
  <c r="C1082" i="3"/>
  <c r="E1082" i="3" s="1"/>
  <c r="C1081" i="3"/>
  <c r="C1080" i="3"/>
  <c r="D1080" i="3" s="1"/>
  <c r="C1079" i="3"/>
  <c r="E1079" i="3" s="1"/>
  <c r="C1078" i="3"/>
  <c r="D1078" i="3" s="1"/>
  <c r="C1077" i="3"/>
  <c r="C1076" i="3"/>
  <c r="C1075" i="3"/>
  <c r="C1074" i="3"/>
  <c r="C1073" i="3"/>
  <c r="E1073" i="3" s="1"/>
  <c r="C1072" i="3"/>
  <c r="E1072" i="3" s="1"/>
  <c r="C1071" i="3"/>
  <c r="E1071" i="3" s="1"/>
  <c r="C1070" i="3"/>
  <c r="E1070" i="3" s="1"/>
  <c r="C1069" i="3"/>
  <c r="E1069" i="3" s="1"/>
  <c r="C1068" i="3"/>
  <c r="D1068" i="3" s="1"/>
  <c r="C1067" i="3"/>
  <c r="E1067" i="3" s="1"/>
  <c r="C1066" i="3"/>
  <c r="E1066" i="3" s="1"/>
  <c r="C1065" i="3"/>
  <c r="D1065" i="3" s="1"/>
  <c r="C1064" i="3"/>
  <c r="E1064" i="3" s="1"/>
  <c r="C1063" i="3"/>
  <c r="C1062" i="3"/>
  <c r="C1061" i="3"/>
  <c r="E1061" i="3" s="1"/>
  <c r="C1060" i="3"/>
  <c r="E1060" i="3" s="1"/>
  <c r="C1059" i="3"/>
  <c r="C1058" i="3"/>
  <c r="C1057" i="3"/>
  <c r="D1057" i="3" s="1"/>
  <c r="C1056" i="3"/>
  <c r="E1056" i="3" s="1"/>
  <c r="C1055" i="3"/>
  <c r="C1054" i="3"/>
  <c r="D1054" i="3" s="1"/>
  <c r="C1053" i="3"/>
  <c r="C1052" i="3"/>
  <c r="C1051" i="3"/>
  <c r="D1051" i="3" s="1"/>
  <c r="C1050" i="3"/>
  <c r="C1049" i="3"/>
  <c r="E1049" i="3" s="1"/>
  <c r="C1048" i="3"/>
  <c r="C1047" i="3"/>
  <c r="C1046" i="3"/>
  <c r="E1046" i="3" s="1"/>
  <c r="C1045" i="3"/>
  <c r="D1045" i="3" s="1"/>
  <c r="C1044" i="3"/>
  <c r="C1043" i="3"/>
  <c r="C1042" i="3"/>
  <c r="D1042" i="3" s="1"/>
  <c r="C1041" i="3"/>
  <c r="C1040" i="3"/>
  <c r="E1040" i="3" s="1"/>
  <c r="C1039" i="3"/>
  <c r="C1038" i="3"/>
  <c r="C1037" i="3"/>
  <c r="E1037" i="3" s="1"/>
  <c r="C1036" i="3"/>
  <c r="C1035" i="3"/>
  <c r="D1035" i="3" s="1"/>
  <c r="C1034" i="3"/>
  <c r="C1033" i="3"/>
  <c r="E1033" i="3" s="1"/>
  <c r="C1032" i="3"/>
  <c r="C1031" i="3"/>
  <c r="C1030" i="3"/>
  <c r="D1030" i="3" s="1"/>
  <c r="C1029" i="3"/>
  <c r="D1029" i="3" s="1"/>
  <c r="C1028" i="3"/>
  <c r="C1027" i="3"/>
  <c r="D1027" i="3" s="1"/>
  <c r="C1026" i="3"/>
  <c r="C1025" i="3"/>
  <c r="E1025" i="3" s="1"/>
  <c r="C1024" i="3"/>
  <c r="C1023" i="3"/>
  <c r="E1023" i="3" s="1"/>
  <c r="C1022" i="3"/>
  <c r="E1022" i="3" s="1"/>
  <c r="C1021" i="3"/>
  <c r="D1021" i="3" s="1"/>
  <c r="C1020" i="3"/>
  <c r="D1020" i="3" s="1"/>
  <c r="C1019" i="3"/>
  <c r="E1019" i="3" s="1"/>
  <c r="C1018" i="3"/>
  <c r="D1018" i="3" s="1"/>
  <c r="C1017" i="3"/>
  <c r="D1017" i="3" s="1"/>
  <c r="C1016" i="3"/>
  <c r="C1015" i="3"/>
  <c r="C1014" i="3"/>
  <c r="D1014" i="3" s="1"/>
  <c r="C1013" i="3"/>
  <c r="E1013" i="3" s="1"/>
  <c r="C1012" i="3"/>
  <c r="D1012" i="3" s="1"/>
  <c r="C1011" i="3"/>
  <c r="E1011" i="3" s="1"/>
  <c r="C1010" i="3"/>
  <c r="C1009" i="3"/>
  <c r="D1009" i="3" s="1"/>
  <c r="C1008" i="3"/>
  <c r="E1008" i="3" s="1"/>
  <c r="C1007" i="3"/>
  <c r="E1007" i="3" s="1"/>
  <c r="C1006" i="3"/>
  <c r="D1006" i="3" s="1"/>
  <c r="C1005" i="3"/>
  <c r="C1004" i="3"/>
  <c r="C1003" i="3"/>
  <c r="D1003" i="3" s="1"/>
  <c r="C1002" i="3"/>
  <c r="C1001" i="3"/>
  <c r="E1001" i="3" s="1"/>
  <c r="C1000" i="3"/>
  <c r="E1000" i="3" s="1"/>
  <c r="C999" i="3"/>
  <c r="E999" i="3" s="1"/>
  <c r="C998" i="3"/>
  <c r="C997" i="3"/>
  <c r="D997" i="3" s="1"/>
  <c r="C996" i="3"/>
  <c r="E996" i="3" s="1"/>
  <c r="C995" i="3"/>
  <c r="E995" i="3" s="1"/>
  <c r="C994" i="3"/>
  <c r="E994" i="3" s="1"/>
  <c r="C993" i="3"/>
  <c r="D993" i="3" s="1"/>
  <c r="C992" i="3"/>
  <c r="E992" i="3" s="1"/>
  <c r="C991" i="3"/>
  <c r="C990" i="3"/>
  <c r="D990" i="3" s="1"/>
  <c r="C989" i="3"/>
  <c r="C988" i="3"/>
  <c r="D988" i="3" s="1"/>
  <c r="C987" i="3"/>
  <c r="E987" i="3" s="1"/>
  <c r="C986" i="3"/>
  <c r="C985" i="3"/>
  <c r="E985" i="3" s="1"/>
  <c r="C984" i="3"/>
  <c r="C983" i="3"/>
  <c r="E983" i="3" s="1"/>
  <c r="C982" i="3"/>
  <c r="C981" i="3"/>
  <c r="D981" i="3" s="1"/>
  <c r="C980" i="3"/>
  <c r="C979" i="3"/>
  <c r="E979" i="3" s="1"/>
  <c r="C978" i="3"/>
  <c r="C977" i="3"/>
  <c r="E977" i="3" s="1"/>
  <c r="C976" i="3"/>
  <c r="C975" i="3"/>
  <c r="E975" i="3" s="1"/>
  <c r="C974" i="3"/>
  <c r="C973" i="3"/>
  <c r="E973" i="3" s="1"/>
  <c r="C972" i="3"/>
  <c r="E972" i="3" s="1"/>
  <c r="C971" i="3"/>
  <c r="C970" i="3"/>
  <c r="E970" i="3" s="1"/>
  <c r="C969" i="3"/>
  <c r="D969" i="3" s="1"/>
  <c r="C968" i="3"/>
  <c r="E968" i="3" s="1"/>
  <c r="C967" i="3"/>
  <c r="C966" i="3"/>
  <c r="D966" i="3" s="1"/>
  <c r="C965" i="3"/>
  <c r="C964" i="3"/>
  <c r="E964" i="3" s="1"/>
  <c r="C963" i="3"/>
  <c r="C962" i="3"/>
  <c r="D962" i="3" s="1"/>
  <c r="C961" i="3"/>
  <c r="E961" i="3" s="1"/>
  <c r="C960" i="3"/>
  <c r="E960" i="3" s="1"/>
  <c r="C959" i="3"/>
  <c r="E959" i="3" s="1"/>
  <c r="C958" i="3"/>
  <c r="C957" i="3"/>
  <c r="C956" i="3"/>
  <c r="C955" i="3"/>
  <c r="D955" i="3" s="1"/>
  <c r="C954" i="3"/>
  <c r="C953" i="3"/>
  <c r="D953" i="3" s="1"/>
  <c r="C952" i="3"/>
  <c r="E952" i="3" s="1"/>
  <c r="C951" i="3"/>
  <c r="C950" i="3"/>
  <c r="C949" i="3"/>
  <c r="C948" i="3"/>
  <c r="C947" i="3"/>
  <c r="E947" i="3" s="1"/>
  <c r="C946" i="3"/>
  <c r="C945" i="3"/>
  <c r="D945" i="3" s="1"/>
  <c r="C944" i="3"/>
  <c r="C943" i="3"/>
  <c r="C942" i="3"/>
  <c r="C941" i="3"/>
  <c r="E941" i="3" s="1"/>
  <c r="C940" i="3"/>
  <c r="E940" i="3" s="1"/>
  <c r="C939" i="3"/>
  <c r="C938" i="3"/>
  <c r="E938" i="3" s="1"/>
  <c r="C937" i="3"/>
  <c r="E937" i="3" s="1"/>
  <c r="C936" i="3"/>
  <c r="C935" i="3"/>
  <c r="C934" i="3"/>
  <c r="D934" i="3" s="1"/>
  <c r="C933" i="3"/>
  <c r="C932" i="3"/>
  <c r="C931" i="3"/>
  <c r="C930" i="3"/>
  <c r="C929" i="3"/>
  <c r="E929" i="3" s="1"/>
  <c r="C928" i="3"/>
  <c r="D928" i="3" s="1"/>
  <c r="C927" i="3"/>
  <c r="D927" i="3" s="1"/>
  <c r="C926" i="3"/>
  <c r="D926" i="3" s="1"/>
  <c r="C925" i="3"/>
  <c r="C924" i="3"/>
  <c r="C923" i="3"/>
  <c r="C922" i="3"/>
  <c r="C921" i="3"/>
  <c r="C920" i="3"/>
  <c r="C919" i="3"/>
  <c r="E919" i="3" s="1"/>
  <c r="C918" i="3"/>
  <c r="C917" i="3"/>
  <c r="C916" i="3"/>
  <c r="E916" i="3" s="1"/>
  <c r="C915" i="3"/>
  <c r="D915" i="3" s="1"/>
  <c r="C914" i="3"/>
  <c r="C913" i="3"/>
  <c r="C912" i="3"/>
  <c r="C911" i="3"/>
  <c r="C910" i="3"/>
  <c r="C909" i="3"/>
  <c r="E909" i="3" s="1"/>
  <c r="C908" i="3"/>
  <c r="C907" i="3"/>
  <c r="E907" i="3" s="1"/>
  <c r="C906" i="3"/>
  <c r="E906" i="3" s="1"/>
  <c r="C905" i="3"/>
  <c r="C904" i="3"/>
  <c r="E904" i="3" s="1"/>
  <c r="C903" i="3"/>
  <c r="D903" i="3" s="1"/>
  <c r="C902" i="3"/>
  <c r="D902" i="3" s="1"/>
  <c r="C901" i="3"/>
  <c r="C900" i="3"/>
  <c r="C899" i="3"/>
  <c r="C898" i="3"/>
  <c r="E898" i="3" s="1"/>
  <c r="C897" i="3"/>
  <c r="C896" i="3"/>
  <c r="C895" i="3"/>
  <c r="E895" i="3" s="1"/>
  <c r="C894" i="3"/>
  <c r="C893" i="3"/>
  <c r="C892" i="3"/>
  <c r="C891" i="3"/>
  <c r="C890" i="3"/>
  <c r="C889" i="3"/>
  <c r="C888" i="3"/>
  <c r="D888" i="3" s="1"/>
  <c r="C887" i="3"/>
  <c r="C886" i="3"/>
  <c r="E886" i="3" s="1"/>
  <c r="C885" i="3"/>
  <c r="E885" i="3" s="1"/>
  <c r="C884" i="3"/>
  <c r="C883" i="3"/>
  <c r="E883" i="3" s="1"/>
  <c r="C882" i="3"/>
  <c r="D882" i="3" s="1"/>
  <c r="C881" i="3"/>
  <c r="E881" i="3" s="1"/>
  <c r="C880" i="3"/>
  <c r="E880" i="3" s="1"/>
  <c r="C879" i="3"/>
  <c r="D879" i="3" s="1"/>
  <c r="C878" i="3"/>
  <c r="E878" i="3" s="1"/>
  <c r="C877" i="3"/>
  <c r="C876" i="3"/>
  <c r="E876" i="3" s="1"/>
  <c r="C875" i="3"/>
  <c r="C874" i="3"/>
  <c r="C873" i="3"/>
  <c r="C872" i="3"/>
  <c r="C871" i="3"/>
  <c r="E871" i="3" s="1"/>
  <c r="C870" i="3"/>
  <c r="E870" i="3" s="1"/>
  <c r="C869" i="3"/>
  <c r="E869" i="3" s="1"/>
  <c r="C868" i="3"/>
  <c r="C867" i="3"/>
  <c r="C866" i="3"/>
  <c r="C865" i="3"/>
  <c r="C864" i="3"/>
  <c r="E864" i="3" s="1"/>
  <c r="C863" i="3"/>
  <c r="C862" i="3"/>
  <c r="D862" i="3" s="1"/>
  <c r="C861" i="3"/>
  <c r="C860" i="3"/>
  <c r="C859" i="3"/>
  <c r="E859" i="3" s="1"/>
  <c r="C858" i="3"/>
  <c r="C857" i="3"/>
  <c r="E857" i="3" s="1"/>
  <c r="C856" i="3"/>
  <c r="E856" i="3" s="1"/>
  <c r="C855" i="3"/>
  <c r="D855" i="3" s="1"/>
  <c r="C854" i="3"/>
  <c r="C853" i="3"/>
  <c r="C852" i="3"/>
  <c r="C851" i="3"/>
  <c r="C850" i="3"/>
  <c r="C849" i="3"/>
  <c r="E849" i="3" s="1"/>
  <c r="C848" i="3"/>
  <c r="C847" i="3"/>
  <c r="E847" i="3" s="1"/>
  <c r="C846" i="3"/>
  <c r="C845" i="3"/>
  <c r="E845" i="3" s="1"/>
  <c r="C844" i="3"/>
  <c r="C843" i="3"/>
  <c r="D843" i="3" s="1"/>
  <c r="C842" i="3"/>
  <c r="C841" i="3"/>
  <c r="C840" i="3"/>
  <c r="D840" i="3" s="1"/>
  <c r="C839" i="3"/>
  <c r="C838" i="3"/>
  <c r="D838" i="3" s="1"/>
  <c r="C837" i="3"/>
  <c r="E837" i="3" s="1"/>
  <c r="C836" i="3"/>
  <c r="C835" i="3"/>
  <c r="E835" i="3" s="1"/>
  <c r="C834" i="3"/>
  <c r="E834" i="3" s="1"/>
  <c r="C833" i="3"/>
  <c r="C832" i="3"/>
  <c r="D832" i="3" s="1"/>
  <c r="C831" i="3"/>
  <c r="D831" i="3" s="1"/>
  <c r="C830" i="3"/>
  <c r="E830" i="3" s="1"/>
  <c r="C829" i="3"/>
  <c r="C828" i="3"/>
  <c r="E828" i="3" s="1"/>
  <c r="C827" i="3"/>
  <c r="C826" i="3"/>
  <c r="C825" i="3"/>
  <c r="E825" i="3" s="1"/>
  <c r="C824" i="3"/>
  <c r="C823" i="3"/>
  <c r="C822" i="3"/>
  <c r="E822" i="3" s="1"/>
  <c r="C821" i="3"/>
  <c r="E821" i="3" s="1"/>
  <c r="C820" i="3"/>
  <c r="C819" i="3"/>
  <c r="C818" i="3"/>
  <c r="C817" i="3"/>
  <c r="C816" i="3"/>
  <c r="C815" i="3"/>
  <c r="C814" i="3"/>
  <c r="C813" i="3"/>
  <c r="C812" i="3"/>
  <c r="C811" i="3"/>
  <c r="E811" i="3" s="1"/>
  <c r="C810" i="3"/>
  <c r="E810" i="3" s="1"/>
  <c r="C809" i="3"/>
  <c r="E809" i="3" s="1"/>
  <c r="C808" i="3"/>
  <c r="C807" i="3"/>
  <c r="D807" i="3" s="1"/>
  <c r="C806" i="3"/>
  <c r="E806" i="3" s="1"/>
  <c r="C805" i="3"/>
  <c r="C804" i="3"/>
  <c r="D804" i="3" s="1"/>
  <c r="C803" i="3"/>
  <c r="C802" i="3"/>
  <c r="E802" i="3" s="1"/>
  <c r="C801" i="3"/>
  <c r="E801" i="3" s="1"/>
  <c r="C800" i="3"/>
  <c r="C799" i="3"/>
  <c r="E799" i="3" s="1"/>
  <c r="C798" i="3"/>
  <c r="E798" i="3" s="1"/>
  <c r="C797" i="3"/>
  <c r="E797" i="3" s="1"/>
  <c r="C796" i="3"/>
  <c r="E796" i="3" s="1"/>
  <c r="C795" i="3"/>
  <c r="D795" i="3" s="1"/>
  <c r="C794" i="3"/>
  <c r="D794" i="3" s="1"/>
  <c r="C793" i="3"/>
  <c r="C792" i="3"/>
  <c r="C791" i="3"/>
  <c r="C790" i="3"/>
  <c r="E790" i="3" s="1"/>
  <c r="C789" i="3"/>
  <c r="E789" i="3" s="1"/>
  <c r="C788" i="3"/>
  <c r="C787" i="3"/>
  <c r="C786" i="3"/>
  <c r="C785" i="3"/>
  <c r="C784" i="3"/>
  <c r="C783" i="3"/>
  <c r="D783" i="3" s="1"/>
  <c r="C782" i="3"/>
  <c r="C781" i="3"/>
  <c r="C780" i="3"/>
  <c r="E780" i="3" s="1"/>
  <c r="C779" i="3"/>
  <c r="C778" i="3"/>
  <c r="C777" i="3"/>
  <c r="C776" i="3"/>
  <c r="E776" i="3" s="1"/>
  <c r="C775" i="3"/>
  <c r="E775" i="3" s="1"/>
  <c r="C774" i="3"/>
  <c r="D774" i="3" s="1"/>
  <c r="C773" i="3"/>
  <c r="D773" i="3" s="1"/>
  <c r="C772" i="3"/>
  <c r="E772" i="3" s="1"/>
  <c r="C771" i="3"/>
  <c r="D771" i="3" s="1"/>
  <c r="C770" i="3"/>
  <c r="D770" i="3" s="1"/>
  <c r="C769" i="3"/>
  <c r="C768" i="3"/>
  <c r="C767" i="3"/>
  <c r="E767" i="3" s="1"/>
  <c r="C766" i="3"/>
  <c r="D766" i="3" s="1"/>
  <c r="C765" i="3"/>
  <c r="E765" i="3" s="1"/>
  <c r="C764" i="3"/>
  <c r="C763" i="3"/>
  <c r="E763" i="3" s="1"/>
  <c r="C762" i="3"/>
  <c r="D762" i="3" s="1"/>
  <c r="C761" i="3"/>
  <c r="E761" i="3" s="1"/>
  <c r="C760" i="3"/>
  <c r="D760" i="3" s="1"/>
  <c r="C759" i="3"/>
  <c r="D759" i="3" s="1"/>
  <c r="C758" i="3"/>
  <c r="D758" i="3" s="1"/>
  <c r="C757" i="3"/>
  <c r="E757" i="3" s="1"/>
  <c r="C756" i="3"/>
  <c r="C755" i="3"/>
  <c r="C754" i="3"/>
  <c r="E754" i="3" s="1"/>
  <c r="C753" i="3"/>
  <c r="C752" i="3"/>
  <c r="E752" i="3" s="1"/>
  <c r="C751" i="3"/>
  <c r="E751" i="3" s="1"/>
  <c r="C750" i="3"/>
  <c r="D750" i="3" s="1"/>
  <c r="C749" i="3"/>
  <c r="E749" i="3" s="1"/>
  <c r="C748" i="3"/>
  <c r="D748" i="3" s="1"/>
  <c r="C747" i="3"/>
  <c r="D747" i="3" s="1"/>
  <c r="C746" i="3"/>
  <c r="D746" i="3" s="1"/>
  <c r="C745" i="3"/>
  <c r="D745" i="3" s="1"/>
  <c r="C744" i="3"/>
  <c r="C743" i="3"/>
  <c r="C742" i="3"/>
  <c r="E742" i="3" s="1"/>
  <c r="C741" i="3"/>
  <c r="C740" i="3"/>
  <c r="C739" i="3"/>
  <c r="C738" i="3"/>
  <c r="D738" i="3" s="1"/>
  <c r="C737" i="3"/>
  <c r="D737" i="3" s="1"/>
  <c r="C736" i="3"/>
  <c r="D736" i="3" s="1"/>
  <c r="C735" i="3"/>
  <c r="D735" i="3" s="1"/>
  <c r="C734" i="3"/>
  <c r="D734" i="3" s="1"/>
  <c r="C733" i="3"/>
  <c r="C732" i="3"/>
  <c r="C731" i="3"/>
  <c r="C730" i="3"/>
  <c r="E730" i="3" s="1"/>
  <c r="C729" i="3"/>
  <c r="E729" i="3" s="1"/>
  <c r="C728" i="3"/>
  <c r="E728" i="3" s="1"/>
  <c r="C727" i="3"/>
  <c r="C726" i="3"/>
  <c r="C725" i="3"/>
  <c r="D725" i="3" s="1"/>
  <c r="C724" i="3"/>
  <c r="E724" i="3" s="1"/>
  <c r="C723" i="3"/>
  <c r="D723" i="3" s="1"/>
  <c r="C722" i="3"/>
  <c r="E722" i="3" s="1"/>
  <c r="C721" i="3"/>
  <c r="E721" i="3" s="1"/>
  <c r="C720" i="3"/>
  <c r="C719" i="3"/>
  <c r="C718" i="3"/>
  <c r="E718" i="3" s="1"/>
  <c r="C717" i="3"/>
  <c r="C716" i="3"/>
  <c r="E716" i="3" s="1"/>
  <c r="C715" i="3"/>
  <c r="E715" i="3" s="1"/>
  <c r="C714" i="3"/>
  <c r="C713" i="3"/>
  <c r="D713" i="3" s="1"/>
  <c r="C712" i="3"/>
  <c r="E712" i="3" s="1"/>
  <c r="C711" i="3"/>
  <c r="D711" i="3" s="1"/>
  <c r="C710" i="3"/>
  <c r="D710" i="3" s="1"/>
  <c r="C709" i="3"/>
  <c r="E709" i="3" s="1"/>
  <c r="C708" i="3"/>
  <c r="E708" i="3" s="1"/>
  <c r="C707" i="3"/>
  <c r="C706" i="3"/>
  <c r="D706" i="3" s="1"/>
  <c r="C705" i="3"/>
  <c r="E705" i="3" s="1"/>
  <c r="C704" i="3"/>
  <c r="C703" i="3"/>
  <c r="C702" i="3"/>
  <c r="E702" i="3" s="1"/>
  <c r="C701" i="3"/>
  <c r="C700" i="3"/>
  <c r="E700" i="3" s="1"/>
  <c r="C699" i="3"/>
  <c r="D699" i="3" s="1"/>
  <c r="C698" i="3"/>
  <c r="D698" i="3" s="1"/>
  <c r="C697" i="3"/>
  <c r="D697" i="3" s="1"/>
  <c r="C696" i="3"/>
  <c r="C695" i="3"/>
  <c r="D695" i="3" s="1"/>
  <c r="C694" i="3"/>
  <c r="E694" i="3" s="1"/>
  <c r="C693" i="3"/>
  <c r="D693" i="3" s="1"/>
  <c r="C692" i="3"/>
  <c r="C691" i="3"/>
  <c r="D691" i="3" s="1"/>
  <c r="C690" i="3"/>
  <c r="C689" i="3"/>
  <c r="E689" i="3" s="1"/>
  <c r="C688" i="3"/>
  <c r="D688" i="3" s="1"/>
  <c r="C687" i="3"/>
  <c r="D687" i="3" s="1"/>
  <c r="C686" i="3"/>
  <c r="D686" i="3" s="1"/>
  <c r="C685" i="3"/>
  <c r="C684" i="3"/>
  <c r="C683" i="3"/>
  <c r="C682" i="3"/>
  <c r="D682" i="3" s="1"/>
  <c r="C681" i="3"/>
  <c r="E681" i="3" s="1"/>
  <c r="C680" i="3"/>
  <c r="E680" i="3" s="1"/>
  <c r="C679" i="3"/>
  <c r="E679" i="3" s="1"/>
  <c r="C678" i="3"/>
  <c r="C677" i="3"/>
  <c r="C676" i="3"/>
  <c r="C675" i="3"/>
  <c r="C674" i="3"/>
  <c r="D674" i="3" s="1"/>
  <c r="C673" i="3"/>
  <c r="E673" i="3" s="1"/>
  <c r="C672" i="3"/>
  <c r="C671" i="3"/>
  <c r="E671" i="3" s="1"/>
  <c r="C670" i="3"/>
  <c r="E670" i="3" s="1"/>
  <c r="C669" i="3"/>
  <c r="D669" i="3" s="1"/>
  <c r="C668" i="3"/>
  <c r="E668" i="3" s="1"/>
  <c r="C667" i="3"/>
  <c r="E667" i="3" s="1"/>
  <c r="C666" i="3"/>
  <c r="E666" i="3" s="1"/>
  <c r="C665" i="3"/>
  <c r="E665" i="3" s="1"/>
  <c r="C664" i="3"/>
  <c r="E664" i="3" s="1"/>
  <c r="C663" i="3"/>
  <c r="C662" i="3"/>
  <c r="E662" i="3" s="1"/>
  <c r="C661" i="3"/>
  <c r="D661" i="3" s="1"/>
  <c r="C660" i="3"/>
  <c r="E660" i="3" s="1"/>
  <c r="C659" i="3"/>
  <c r="C658" i="3"/>
  <c r="E658" i="3" s="1"/>
  <c r="C657" i="3"/>
  <c r="D657" i="3" s="1"/>
  <c r="C656" i="3"/>
  <c r="C655" i="3"/>
  <c r="D655" i="3" s="1"/>
  <c r="C654" i="3"/>
  <c r="E654" i="3" s="1"/>
  <c r="C653" i="3"/>
  <c r="D653" i="3" s="1"/>
  <c r="C652" i="3"/>
  <c r="D652" i="3" s="1"/>
  <c r="C651" i="3"/>
  <c r="D651" i="3" s="1"/>
  <c r="C650" i="3"/>
  <c r="C649" i="3"/>
  <c r="C648" i="3"/>
  <c r="C647" i="3"/>
  <c r="C646" i="3"/>
  <c r="E646" i="3" s="1"/>
  <c r="C645" i="3"/>
  <c r="C644" i="3"/>
  <c r="C643" i="3"/>
  <c r="E643" i="3" s="1"/>
  <c r="C642" i="3"/>
  <c r="D642" i="3" s="1"/>
  <c r="C641" i="3"/>
  <c r="E641" i="3" s="1"/>
  <c r="C640" i="3"/>
  <c r="D640" i="3" s="1"/>
  <c r="C639" i="3"/>
  <c r="D639" i="3" s="1"/>
  <c r="C638" i="3"/>
  <c r="D638" i="3" s="1"/>
  <c r="C637" i="3"/>
  <c r="E637" i="3" s="1"/>
  <c r="C636" i="3"/>
  <c r="C635" i="3"/>
  <c r="C634" i="3"/>
  <c r="D634" i="3" s="1"/>
  <c r="C633" i="3"/>
  <c r="E633" i="3" s="1"/>
  <c r="C632" i="3"/>
  <c r="C631" i="3"/>
  <c r="E631" i="3" s="1"/>
  <c r="C630" i="3"/>
  <c r="E630" i="3" s="1"/>
  <c r="C629" i="3"/>
  <c r="E629" i="3" s="1"/>
  <c r="C628" i="3"/>
  <c r="E628" i="3" s="1"/>
  <c r="C627" i="3"/>
  <c r="D627" i="3" s="1"/>
  <c r="C626" i="3"/>
  <c r="D626" i="3" s="1"/>
  <c r="C625" i="3"/>
  <c r="E625" i="3" s="1"/>
  <c r="C624" i="3"/>
  <c r="C623" i="3"/>
  <c r="C622" i="3"/>
  <c r="E622" i="3" s="1"/>
  <c r="C621" i="3"/>
  <c r="C620" i="3"/>
  <c r="E620" i="3" s="1"/>
  <c r="C619" i="3"/>
  <c r="E619" i="3" s="1"/>
  <c r="C618" i="3"/>
  <c r="C617" i="3"/>
  <c r="D617" i="3" s="1"/>
  <c r="C616" i="3"/>
  <c r="C615" i="3"/>
  <c r="C614" i="3"/>
  <c r="E614" i="3" s="1"/>
  <c r="C613" i="3"/>
  <c r="E613" i="3" s="1"/>
  <c r="C612" i="3"/>
  <c r="D612" i="3" s="1"/>
  <c r="C611" i="3"/>
  <c r="C610" i="3"/>
  <c r="E610" i="3" s="1"/>
  <c r="C609" i="3"/>
  <c r="C608" i="3"/>
  <c r="E608" i="3" s="1"/>
  <c r="C607" i="3"/>
  <c r="C606" i="3"/>
  <c r="D606" i="3" s="1"/>
  <c r="C605" i="3"/>
  <c r="C604" i="3"/>
  <c r="D604" i="3" s="1"/>
  <c r="C603" i="3"/>
  <c r="D603" i="3" s="1"/>
  <c r="C602" i="3"/>
  <c r="D602" i="3" s="1"/>
  <c r="C601" i="3"/>
  <c r="E601" i="3" s="1"/>
  <c r="C600" i="3"/>
  <c r="C599" i="3"/>
  <c r="E599" i="3" s="1"/>
  <c r="C598" i="3"/>
  <c r="D598" i="3" s="1"/>
  <c r="C597" i="3"/>
  <c r="D597" i="3" s="1"/>
  <c r="C596" i="3"/>
  <c r="C595" i="3"/>
  <c r="C594" i="3"/>
  <c r="D594" i="3" s="1"/>
  <c r="C593" i="3"/>
  <c r="D593" i="3" s="1"/>
  <c r="C592" i="3"/>
  <c r="D592" i="3" s="1"/>
  <c r="C591" i="3"/>
  <c r="D591" i="3" s="1"/>
  <c r="C590" i="3"/>
  <c r="D590" i="3" s="1"/>
  <c r="C589" i="3"/>
  <c r="C588" i="3"/>
  <c r="C587" i="3"/>
  <c r="C586" i="3"/>
  <c r="E586" i="3" s="1"/>
  <c r="C585" i="3"/>
  <c r="C584" i="3"/>
  <c r="C583" i="3"/>
  <c r="D583" i="3" s="1"/>
  <c r="C582" i="3"/>
  <c r="D582" i="3" s="1"/>
  <c r="C581" i="3"/>
  <c r="E581" i="3" s="1"/>
  <c r="C580" i="3"/>
  <c r="E580" i="3" s="1"/>
  <c r="C579" i="3"/>
  <c r="D579" i="3" s="1"/>
  <c r="C578" i="3"/>
  <c r="E578" i="3" s="1"/>
  <c r="C577" i="3"/>
  <c r="E577" i="3" s="1"/>
  <c r="C576" i="3"/>
  <c r="C575" i="3"/>
  <c r="E575" i="3" s="1"/>
  <c r="C574" i="3"/>
  <c r="D574" i="3" s="1"/>
  <c r="C573" i="3"/>
  <c r="D573" i="3" s="1"/>
  <c r="C572" i="3"/>
  <c r="E572" i="3" s="1"/>
  <c r="C571" i="3"/>
  <c r="C570" i="3"/>
  <c r="E570" i="3" s="1"/>
  <c r="C569" i="3"/>
  <c r="E569" i="3" s="1"/>
  <c r="C568" i="3"/>
  <c r="E568" i="3" s="1"/>
  <c r="C567" i="3"/>
  <c r="D567" i="3" s="1"/>
  <c r="C566" i="3"/>
  <c r="E566" i="3" s="1"/>
  <c r="C565" i="3"/>
  <c r="E565" i="3" s="1"/>
  <c r="C564" i="3"/>
  <c r="D564" i="3" s="1"/>
  <c r="C563" i="3"/>
  <c r="C562" i="3"/>
  <c r="E562" i="3" s="1"/>
  <c r="C561" i="3"/>
  <c r="E561" i="3" s="1"/>
  <c r="C560" i="3"/>
  <c r="E560" i="3" s="1"/>
  <c r="C559" i="3"/>
  <c r="E559" i="3" s="1"/>
  <c r="C558" i="3"/>
  <c r="C557" i="3"/>
  <c r="D557" i="3" s="1"/>
  <c r="C556" i="3"/>
  <c r="E556" i="3" s="1"/>
  <c r="C555" i="3"/>
  <c r="D555" i="3" s="1"/>
  <c r="C554" i="3"/>
  <c r="D554" i="3" s="1"/>
  <c r="C553" i="3"/>
  <c r="C552" i="3"/>
  <c r="C551" i="3"/>
  <c r="D551" i="3" s="1"/>
  <c r="C550" i="3"/>
  <c r="D550" i="3" s="1"/>
  <c r="C549" i="3"/>
  <c r="D549" i="3" s="1"/>
  <c r="C548" i="3"/>
  <c r="C547" i="3"/>
  <c r="D547" i="3" s="1"/>
  <c r="C546" i="3"/>
  <c r="D546" i="3" s="1"/>
  <c r="C545" i="3"/>
  <c r="C544" i="3"/>
  <c r="D544" i="3" s="1"/>
  <c r="C543" i="3"/>
  <c r="C542" i="3"/>
  <c r="C541" i="3"/>
  <c r="E541" i="3" s="1"/>
  <c r="C540" i="3"/>
  <c r="C539" i="3"/>
  <c r="C538" i="3"/>
  <c r="C537" i="3"/>
  <c r="E537" i="3" s="1"/>
  <c r="C536" i="3"/>
  <c r="C535" i="3"/>
  <c r="E535" i="3" s="1"/>
  <c r="C534" i="3"/>
  <c r="E534" i="3" s="1"/>
  <c r="C533" i="3"/>
  <c r="D533" i="3" s="1"/>
  <c r="C532" i="3"/>
  <c r="D532" i="3" s="1"/>
  <c r="C531" i="3"/>
  <c r="D531" i="3" s="1"/>
  <c r="C530" i="3"/>
  <c r="C529" i="3"/>
  <c r="E529" i="3" s="1"/>
  <c r="C528" i="3"/>
  <c r="C527" i="3"/>
  <c r="E527" i="3" s="1"/>
  <c r="C526" i="3"/>
  <c r="E526" i="3" s="1"/>
  <c r="C525" i="3"/>
  <c r="D525" i="3" s="1"/>
  <c r="C524" i="3"/>
  <c r="C523" i="3"/>
  <c r="E523" i="3" s="1"/>
  <c r="C522" i="3"/>
  <c r="D522" i="3" s="1"/>
  <c r="C521" i="3"/>
  <c r="C520" i="3"/>
  <c r="E520" i="3" s="1"/>
  <c r="C519" i="3"/>
  <c r="D519" i="3" s="1"/>
  <c r="C518" i="3"/>
  <c r="E518" i="3" s="1"/>
  <c r="C517" i="3"/>
  <c r="D517" i="3" s="1"/>
  <c r="C516" i="3"/>
  <c r="C515" i="3"/>
  <c r="C514" i="3"/>
  <c r="E514" i="3" s="1"/>
  <c r="C513" i="3"/>
  <c r="E513" i="3" s="1"/>
  <c r="C512" i="3"/>
  <c r="E512" i="3" s="1"/>
  <c r="C511" i="3"/>
  <c r="E511" i="3" s="1"/>
  <c r="C510" i="3"/>
  <c r="E510" i="3" s="1"/>
  <c r="C509" i="3"/>
  <c r="D509" i="3" s="1"/>
  <c r="C508" i="3"/>
  <c r="E508" i="3" s="1"/>
  <c r="C507" i="3"/>
  <c r="D507" i="3" s="1"/>
  <c r="C506" i="3"/>
  <c r="C505" i="3"/>
  <c r="D505" i="3" s="1"/>
  <c r="C504" i="3"/>
  <c r="C503" i="3"/>
  <c r="C502" i="3"/>
  <c r="E502" i="3" s="1"/>
  <c r="C501" i="3"/>
  <c r="C500" i="3"/>
  <c r="C499" i="3"/>
  <c r="C498" i="3"/>
  <c r="C497" i="3"/>
  <c r="C496" i="3"/>
  <c r="E496" i="3" s="1"/>
  <c r="C495" i="3"/>
  <c r="D495" i="3" s="1"/>
  <c r="C494" i="3"/>
  <c r="E494" i="3" s="1"/>
  <c r="C493" i="3"/>
  <c r="E493" i="3" s="1"/>
  <c r="C492" i="3"/>
  <c r="C491" i="3"/>
  <c r="C490" i="3"/>
  <c r="E490" i="3" s="1"/>
  <c r="C489" i="3"/>
  <c r="D489" i="3" s="1"/>
  <c r="C488" i="3"/>
  <c r="E488" i="3" s="1"/>
  <c r="C487" i="3"/>
  <c r="E487" i="3" s="1"/>
  <c r="C486" i="3"/>
  <c r="E486" i="3" s="1"/>
  <c r="C485" i="3"/>
  <c r="D485" i="3" s="1"/>
  <c r="C484" i="3"/>
  <c r="D484" i="3" s="1"/>
  <c r="C483" i="3"/>
  <c r="D483" i="3" s="1"/>
  <c r="C482" i="3"/>
  <c r="D482" i="3" s="1"/>
  <c r="C481" i="3"/>
  <c r="D481" i="3" s="1"/>
  <c r="C480" i="3"/>
  <c r="C479" i="3"/>
  <c r="E479" i="3" s="1"/>
  <c r="C478" i="3"/>
  <c r="C477" i="3"/>
  <c r="E477" i="3" s="1"/>
  <c r="C476" i="3"/>
  <c r="E476" i="3" s="1"/>
  <c r="C475" i="3"/>
  <c r="C474" i="3"/>
  <c r="D474" i="3" s="1"/>
  <c r="C473" i="3"/>
  <c r="E473" i="3" s="1"/>
  <c r="C472" i="3"/>
  <c r="D472" i="3" s="1"/>
  <c r="C471" i="3"/>
  <c r="D471" i="3" s="1"/>
  <c r="C470" i="3"/>
  <c r="D470" i="3" s="1"/>
  <c r="C469" i="3"/>
  <c r="E469" i="3" s="1"/>
  <c r="C468" i="3"/>
  <c r="E468" i="3" s="1"/>
  <c r="C467" i="3"/>
  <c r="C466" i="3"/>
  <c r="E466" i="3" s="1"/>
  <c r="C465" i="3"/>
  <c r="E465" i="3" s="1"/>
  <c r="C464" i="3"/>
  <c r="E464" i="3" s="1"/>
  <c r="C463" i="3"/>
  <c r="E463" i="3" s="1"/>
  <c r="C462" i="3"/>
  <c r="E462" i="3" s="1"/>
  <c r="C461" i="3"/>
  <c r="D461" i="3" s="1"/>
  <c r="C460" i="3"/>
  <c r="E460" i="3" s="1"/>
  <c r="C459" i="3"/>
  <c r="C458" i="3"/>
  <c r="E458" i="3" s="1"/>
  <c r="C457" i="3"/>
  <c r="D457" i="3" s="1"/>
  <c r="C456" i="3"/>
  <c r="C455" i="3"/>
  <c r="E455" i="3" s="1"/>
  <c r="C454" i="3"/>
  <c r="E454" i="3" s="1"/>
  <c r="C453" i="3"/>
  <c r="E453" i="3" s="1"/>
  <c r="C452" i="3"/>
  <c r="C451" i="3"/>
  <c r="E451" i="3" s="1"/>
  <c r="C450" i="3"/>
  <c r="E450" i="3" s="1"/>
  <c r="C449" i="3"/>
  <c r="C448" i="3"/>
  <c r="E448" i="3" s="1"/>
  <c r="C447" i="3"/>
  <c r="D447" i="3" s="1"/>
  <c r="C446" i="3"/>
  <c r="E446" i="3" s="1"/>
  <c r="C445" i="3"/>
  <c r="D445" i="3" s="1"/>
  <c r="C444" i="3"/>
  <c r="C443" i="3"/>
  <c r="C442" i="3"/>
  <c r="E442" i="3" s="1"/>
  <c r="C441" i="3"/>
  <c r="E441" i="3" s="1"/>
  <c r="C440" i="3"/>
  <c r="E440" i="3" s="1"/>
  <c r="C439" i="3"/>
  <c r="D439" i="3" s="1"/>
  <c r="C438" i="3"/>
  <c r="E438" i="3" s="1"/>
  <c r="C437" i="3"/>
  <c r="E437" i="3" s="1"/>
  <c r="C436" i="3"/>
  <c r="C435" i="3"/>
  <c r="D435" i="3" s="1"/>
  <c r="C434" i="3"/>
  <c r="E434" i="3" s="1"/>
  <c r="C433" i="3"/>
  <c r="E433" i="3" s="1"/>
  <c r="C432" i="3"/>
  <c r="C431" i="3"/>
  <c r="E431" i="3" s="1"/>
  <c r="C430" i="3"/>
  <c r="E430" i="3" s="1"/>
  <c r="C429" i="3"/>
  <c r="E429" i="3" s="1"/>
  <c r="C428" i="3"/>
  <c r="E428" i="3" s="1"/>
  <c r="C427" i="3"/>
  <c r="E427" i="3" s="1"/>
  <c r="C426" i="3"/>
  <c r="C425" i="3"/>
  <c r="E425" i="3" s="1"/>
  <c r="C424" i="3"/>
  <c r="C423" i="3"/>
  <c r="D423" i="3" s="1"/>
  <c r="C422" i="3"/>
  <c r="C421" i="3"/>
  <c r="E421" i="3" s="1"/>
  <c r="C420" i="3"/>
  <c r="E420" i="3" s="1"/>
  <c r="C419" i="3"/>
  <c r="C418" i="3"/>
  <c r="D418" i="3" s="1"/>
  <c r="C417" i="3"/>
  <c r="E417" i="3" s="1"/>
  <c r="C416" i="3"/>
  <c r="E416" i="3" s="1"/>
  <c r="C415" i="3"/>
  <c r="E415" i="3" s="1"/>
  <c r="C414" i="3"/>
  <c r="D414" i="3" s="1"/>
  <c r="C413" i="3"/>
  <c r="E413" i="3" s="1"/>
  <c r="C412" i="3"/>
  <c r="E412" i="3" s="1"/>
  <c r="C411" i="3"/>
  <c r="D411" i="3" s="1"/>
  <c r="C410" i="3"/>
  <c r="C409" i="3"/>
  <c r="E409" i="3" s="1"/>
  <c r="C408" i="3"/>
  <c r="C407" i="3"/>
  <c r="E407" i="3" s="1"/>
  <c r="C406" i="3"/>
  <c r="E406" i="3" s="1"/>
  <c r="C405" i="3"/>
  <c r="E405" i="3" s="1"/>
  <c r="C404" i="3"/>
  <c r="E404" i="3" s="1"/>
  <c r="C403" i="3"/>
  <c r="E403" i="3" s="1"/>
  <c r="C402" i="3"/>
  <c r="E402" i="3" s="1"/>
  <c r="C401" i="3"/>
  <c r="E401" i="3" s="1"/>
  <c r="C400" i="3"/>
  <c r="D400" i="3" s="1"/>
  <c r="C399" i="3"/>
  <c r="C398" i="3"/>
  <c r="D398" i="3" s="1"/>
  <c r="C397" i="3"/>
  <c r="E397" i="3" s="1"/>
  <c r="C396" i="3"/>
  <c r="D396" i="3" s="1"/>
  <c r="C395" i="3"/>
  <c r="C394" i="3"/>
  <c r="E394" i="3" s="1"/>
  <c r="C393" i="3"/>
  <c r="E393" i="3" s="1"/>
  <c r="C392" i="3"/>
  <c r="C391" i="3"/>
  <c r="D391" i="3" s="1"/>
  <c r="C390" i="3"/>
  <c r="D390" i="3" s="1"/>
  <c r="C389" i="3"/>
  <c r="E389" i="3" s="1"/>
  <c r="C388" i="3"/>
  <c r="D388" i="3" s="1"/>
  <c r="C387" i="3"/>
  <c r="D387" i="3" s="1"/>
  <c r="C386" i="3"/>
  <c r="E386" i="3" s="1"/>
  <c r="C385" i="3"/>
  <c r="E385" i="3" s="1"/>
  <c r="C384" i="3"/>
  <c r="C383" i="3"/>
  <c r="E383" i="3" s="1"/>
  <c r="C382" i="3"/>
  <c r="E382" i="3" s="1"/>
  <c r="C381" i="3"/>
  <c r="E381" i="3" s="1"/>
  <c r="C380" i="3"/>
  <c r="C379" i="3"/>
  <c r="E379" i="3" s="1"/>
  <c r="C378" i="3"/>
  <c r="C377" i="3"/>
  <c r="D377" i="3" s="1"/>
  <c r="C376" i="3"/>
  <c r="C375" i="3"/>
  <c r="D375" i="3" s="1"/>
  <c r="C374" i="3"/>
  <c r="C373" i="3"/>
  <c r="C372" i="3"/>
  <c r="E372" i="3" s="1"/>
  <c r="C371" i="3"/>
  <c r="C370" i="3"/>
  <c r="E370" i="3" s="1"/>
  <c r="C369" i="3"/>
  <c r="C368" i="3"/>
  <c r="E368" i="3" s="1"/>
  <c r="C367" i="3"/>
  <c r="D367" i="3" s="1"/>
  <c r="C366" i="3"/>
  <c r="D366" i="3" s="1"/>
  <c r="C365" i="3"/>
  <c r="D365" i="3" s="1"/>
  <c r="C364" i="3"/>
  <c r="C363" i="3"/>
  <c r="D363" i="3" s="1"/>
  <c r="C362" i="3"/>
  <c r="C361" i="3"/>
  <c r="D361" i="3" s="1"/>
  <c r="C360" i="3"/>
  <c r="C359" i="3"/>
  <c r="E359" i="3" s="1"/>
  <c r="C358" i="3"/>
  <c r="C357" i="3"/>
  <c r="E357" i="3" s="1"/>
  <c r="C356" i="3"/>
  <c r="E356" i="3" s="1"/>
  <c r="C355" i="3"/>
  <c r="E355" i="3" s="1"/>
  <c r="C354" i="3"/>
  <c r="E354" i="3" s="1"/>
  <c r="C353" i="3"/>
  <c r="E353" i="3" s="1"/>
  <c r="C352" i="3"/>
  <c r="E352" i="3" s="1"/>
  <c r="C351" i="3"/>
  <c r="D351" i="3" s="1"/>
  <c r="C350" i="3"/>
  <c r="E350" i="3" s="1"/>
  <c r="C349" i="3"/>
  <c r="D349" i="3" s="1"/>
  <c r="C348" i="3"/>
  <c r="D348" i="3" s="1"/>
  <c r="C347" i="3"/>
  <c r="C346" i="3"/>
  <c r="E346" i="3" s="1"/>
  <c r="C345" i="3"/>
  <c r="E345" i="3" s="1"/>
  <c r="C344" i="3"/>
  <c r="E344" i="3" s="1"/>
  <c r="C343" i="3"/>
  <c r="D343" i="3" s="1"/>
  <c r="C342" i="3"/>
  <c r="D342" i="3" s="1"/>
  <c r="C341" i="3"/>
  <c r="E341" i="3" s="1"/>
  <c r="C340" i="3"/>
  <c r="C339" i="3"/>
  <c r="D339" i="3" s="1"/>
  <c r="C338" i="3"/>
  <c r="D338" i="3" s="1"/>
  <c r="C337" i="3"/>
  <c r="E337" i="3" s="1"/>
  <c r="C336" i="3"/>
  <c r="C335" i="3"/>
  <c r="E335" i="3" s="1"/>
  <c r="C334" i="3"/>
  <c r="E334" i="3" s="1"/>
  <c r="C333" i="3"/>
  <c r="E333" i="3" s="1"/>
  <c r="C332" i="3"/>
  <c r="C331" i="3"/>
  <c r="E331" i="3" s="1"/>
  <c r="C330" i="3"/>
  <c r="C329" i="3"/>
  <c r="D329" i="3" s="1"/>
  <c r="C328" i="3"/>
  <c r="C327" i="3"/>
  <c r="D327" i="3" s="1"/>
  <c r="C326" i="3"/>
  <c r="C325" i="3"/>
  <c r="C324" i="3"/>
  <c r="C323" i="3"/>
  <c r="C322" i="3"/>
  <c r="D322" i="3" s="1"/>
  <c r="C321" i="3"/>
  <c r="E321" i="3" s="1"/>
  <c r="C320" i="3"/>
  <c r="E320" i="3" s="1"/>
  <c r="C319" i="3"/>
  <c r="E319" i="3" s="1"/>
  <c r="C318" i="3"/>
  <c r="D318" i="3" s="1"/>
  <c r="C317" i="3"/>
  <c r="C316" i="3"/>
  <c r="E316" i="3" s="1"/>
  <c r="C315" i="3"/>
  <c r="D315" i="3" s="1"/>
  <c r="C314" i="3"/>
  <c r="D314" i="3" s="1"/>
  <c r="C313" i="3"/>
  <c r="E313" i="3" s="1"/>
  <c r="C312" i="3"/>
  <c r="C311" i="3"/>
  <c r="E311" i="3" s="1"/>
  <c r="C310" i="3"/>
  <c r="E310" i="3" s="1"/>
  <c r="C309" i="3"/>
  <c r="E309" i="3" s="1"/>
  <c r="C308" i="3"/>
  <c r="E308" i="3" s="1"/>
  <c r="C307" i="3"/>
  <c r="E307" i="3" s="1"/>
  <c r="C306" i="3"/>
  <c r="C305" i="3"/>
  <c r="D305" i="3" s="1"/>
  <c r="C304" i="3"/>
  <c r="E304" i="3" s="1"/>
  <c r="C303" i="3"/>
  <c r="D303" i="3" s="1"/>
  <c r="C302" i="3"/>
  <c r="C301" i="3"/>
  <c r="E301" i="3" s="1"/>
  <c r="C300" i="3"/>
  <c r="D300" i="3" s="1"/>
  <c r="C299" i="3"/>
  <c r="C298" i="3"/>
  <c r="E298" i="3" s="1"/>
  <c r="C297" i="3"/>
  <c r="E297" i="3" s="1"/>
  <c r="C296" i="3"/>
  <c r="E296" i="3" s="1"/>
  <c r="C295" i="3"/>
  <c r="D295" i="3" s="1"/>
  <c r="C294" i="3"/>
  <c r="C293" i="3"/>
  <c r="E293" i="3" s="1"/>
  <c r="C292" i="3"/>
  <c r="E292" i="3" s="1"/>
  <c r="C291" i="3"/>
  <c r="D291" i="3" s="1"/>
  <c r="C290" i="3"/>
  <c r="E290" i="3" s="1"/>
  <c r="C289" i="3"/>
  <c r="E289" i="3" s="1"/>
  <c r="C288" i="3"/>
  <c r="C287" i="3"/>
  <c r="E287" i="3" s="1"/>
  <c r="C286" i="3"/>
  <c r="E286" i="3" s="1"/>
  <c r="C285" i="3"/>
  <c r="E285" i="3" s="1"/>
  <c r="C284" i="3"/>
  <c r="C283" i="3"/>
  <c r="E283" i="3" s="1"/>
  <c r="C282" i="3"/>
  <c r="C281" i="3"/>
  <c r="E281" i="3" s="1"/>
  <c r="C280" i="3"/>
  <c r="C279" i="3"/>
  <c r="C278" i="3"/>
  <c r="C277" i="3"/>
  <c r="E277" i="3" s="1"/>
  <c r="C276" i="3"/>
  <c r="E276" i="3" s="1"/>
  <c r="C275" i="3"/>
  <c r="C274" i="3"/>
  <c r="E274" i="3" s="1"/>
  <c r="C273" i="3"/>
  <c r="C272" i="3"/>
  <c r="E272" i="3" s="1"/>
  <c r="C271" i="3"/>
  <c r="E271" i="3" s="1"/>
  <c r="C270" i="3"/>
  <c r="D270" i="3" s="1"/>
  <c r="C269" i="3"/>
  <c r="D269" i="3" s="1"/>
  <c r="C268" i="3"/>
  <c r="E268" i="3" s="1"/>
  <c r="C267" i="3"/>
  <c r="C266" i="3"/>
  <c r="E266" i="3" s="1"/>
  <c r="C265" i="3"/>
  <c r="C264" i="3"/>
  <c r="C263" i="3"/>
  <c r="D263" i="3" s="1"/>
  <c r="C262" i="3"/>
  <c r="E262" i="3" s="1"/>
  <c r="C261" i="3"/>
  <c r="E261" i="3" s="1"/>
  <c r="C260" i="3"/>
  <c r="E260" i="3" s="1"/>
  <c r="C259" i="3"/>
  <c r="C258" i="3"/>
  <c r="E258" i="3" s="1"/>
  <c r="C257" i="3"/>
  <c r="D257" i="3" s="1"/>
  <c r="C256" i="3"/>
  <c r="D256" i="3" s="1"/>
  <c r="C255" i="3"/>
  <c r="C254" i="3"/>
  <c r="E254" i="3" s="1"/>
  <c r="C253" i="3"/>
  <c r="C252" i="3"/>
  <c r="E252" i="3" s="1"/>
  <c r="C251" i="3"/>
  <c r="D251" i="3" s="1"/>
  <c r="C250" i="3"/>
  <c r="C249" i="3"/>
  <c r="E249" i="3" s="1"/>
  <c r="C248" i="3"/>
  <c r="E248" i="3" s="1"/>
  <c r="C247" i="3"/>
  <c r="E247" i="3" s="1"/>
  <c r="C246" i="3"/>
  <c r="E246" i="3" s="1"/>
  <c r="C245" i="3"/>
  <c r="C244" i="3"/>
  <c r="C243" i="3"/>
  <c r="E243" i="3" s="1"/>
  <c r="C242" i="3"/>
  <c r="D242" i="3" s="1"/>
  <c r="C241" i="3"/>
  <c r="C240" i="3"/>
  <c r="E240" i="3" s="1"/>
  <c r="C239" i="3"/>
  <c r="C238" i="3"/>
  <c r="D238" i="3" s="1"/>
  <c r="C237" i="3"/>
  <c r="C236" i="3"/>
  <c r="E236" i="3" s="1"/>
  <c r="C235" i="3"/>
  <c r="D235" i="3" s="1"/>
  <c r="C234" i="3"/>
  <c r="E234" i="3" s="1"/>
  <c r="C233" i="3"/>
  <c r="D233" i="3" s="1"/>
  <c r="C232" i="3"/>
  <c r="D232" i="3" s="1"/>
  <c r="C231" i="3"/>
  <c r="E231" i="3" s="1"/>
  <c r="C230" i="3"/>
  <c r="E230" i="3" s="1"/>
  <c r="C229" i="3"/>
  <c r="C228" i="3"/>
  <c r="E228" i="3" s="1"/>
  <c r="C227" i="3"/>
  <c r="E227" i="3" s="1"/>
  <c r="C226" i="3"/>
  <c r="E226" i="3" s="1"/>
  <c r="C225" i="3"/>
  <c r="C224" i="3"/>
  <c r="E224" i="3" s="1"/>
  <c r="C223" i="3"/>
  <c r="E223" i="3" s="1"/>
  <c r="C222" i="3"/>
  <c r="E222" i="3" s="1"/>
  <c r="C221" i="3"/>
  <c r="E221" i="3" s="1"/>
  <c r="C220" i="3"/>
  <c r="E220" i="3" s="1"/>
  <c r="C219" i="3"/>
  <c r="E219" i="3" s="1"/>
  <c r="C218" i="3"/>
  <c r="E218" i="3" s="1"/>
  <c r="C217" i="3"/>
  <c r="C216" i="3"/>
  <c r="E216" i="3" s="1"/>
  <c r="C215" i="3"/>
  <c r="E215" i="3" s="1"/>
  <c r="C214" i="3"/>
  <c r="E214" i="3" s="1"/>
  <c r="C213" i="3"/>
  <c r="E213" i="3" s="1"/>
  <c r="C212" i="3"/>
  <c r="E212" i="3" s="1"/>
  <c r="C211" i="3"/>
  <c r="E211" i="3" s="1"/>
  <c r="C210" i="3"/>
  <c r="E210" i="3" s="1"/>
  <c r="C209" i="3"/>
  <c r="D209" i="3" s="1"/>
  <c r="C208" i="3"/>
  <c r="E208" i="3" s="1"/>
  <c r="C207" i="3"/>
  <c r="C206" i="3"/>
  <c r="D206" i="3" s="1"/>
  <c r="C205" i="3"/>
  <c r="C204" i="3"/>
  <c r="D204" i="3" s="1"/>
  <c r="C203" i="3"/>
  <c r="E203" i="3" s="1"/>
  <c r="C202" i="3"/>
  <c r="D202" i="3" s="1"/>
  <c r="C201" i="3"/>
  <c r="C200" i="3"/>
  <c r="E200" i="3" s="1"/>
  <c r="C199" i="3"/>
  <c r="E199" i="3" s="1"/>
  <c r="C198" i="3"/>
  <c r="E198" i="3" s="1"/>
  <c r="C197" i="3"/>
  <c r="C196" i="3"/>
  <c r="D196" i="3" s="1"/>
  <c r="C195" i="3"/>
  <c r="C194" i="3"/>
  <c r="D194" i="3" s="1"/>
  <c r="C193" i="3"/>
  <c r="C192" i="3"/>
  <c r="E192" i="3" s="1"/>
  <c r="C191" i="3"/>
  <c r="E191" i="3" s="1"/>
  <c r="C190" i="3"/>
  <c r="D190" i="3" s="1"/>
  <c r="C189" i="3"/>
  <c r="D189" i="3" s="1"/>
  <c r="C188" i="3"/>
  <c r="E188" i="3" s="1"/>
  <c r="C187" i="3"/>
  <c r="D187" i="3" s="1"/>
  <c r="C186" i="3"/>
  <c r="E186" i="3" s="1"/>
  <c r="C185" i="3"/>
  <c r="D185" i="3" s="1"/>
  <c r="C184" i="3"/>
  <c r="E184" i="3" s="1"/>
  <c r="C183" i="3"/>
  <c r="E183" i="3" s="1"/>
  <c r="C182" i="3"/>
  <c r="C181" i="3"/>
  <c r="C180" i="3"/>
  <c r="C179" i="3"/>
  <c r="C178" i="3"/>
  <c r="C177" i="3"/>
  <c r="E177" i="3" s="1"/>
  <c r="C176" i="3"/>
  <c r="D176" i="3" s="1"/>
  <c r="C175" i="3"/>
  <c r="D175" i="3" s="1"/>
  <c r="C174" i="3"/>
  <c r="C173" i="3"/>
  <c r="C172" i="3"/>
  <c r="C171" i="3"/>
  <c r="D171" i="3" s="1"/>
  <c r="C170" i="3"/>
  <c r="E170" i="3" s="1"/>
  <c r="C169" i="3"/>
  <c r="C168" i="3"/>
  <c r="E168" i="3" s="1"/>
  <c r="C167" i="3"/>
  <c r="E167" i="3" s="1"/>
  <c r="C166" i="3"/>
  <c r="E166" i="3" s="1"/>
  <c r="C165" i="3"/>
  <c r="E165" i="3" s="1"/>
  <c r="C164" i="3"/>
  <c r="E164" i="3" s="1"/>
  <c r="C163" i="3"/>
  <c r="E163" i="3" s="1"/>
  <c r="C162" i="3"/>
  <c r="C161" i="3"/>
  <c r="E161" i="3" s="1"/>
  <c r="C160" i="3"/>
  <c r="E160" i="3" s="1"/>
  <c r="C159" i="3"/>
  <c r="D159" i="3" s="1"/>
  <c r="C158" i="3"/>
  <c r="D158" i="3" s="1"/>
  <c r="C157" i="3"/>
  <c r="C156" i="3"/>
  <c r="E156" i="3" s="1"/>
  <c r="C155" i="3"/>
  <c r="D155" i="3" s="1"/>
  <c r="C154" i="3"/>
  <c r="D154" i="3" s="1"/>
  <c r="C153" i="3"/>
  <c r="D153" i="3" s="1"/>
  <c r="C152" i="3"/>
  <c r="E152" i="3" s="1"/>
  <c r="C151" i="3"/>
  <c r="E151" i="3" s="1"/>
  <c r="C150" i="3"/>
  <c r="E150" i="3" s="1"/>
  <c r="C149" i="3"/>
  <c r="E149" i="3" s="1"/>
  <c r="C148" i="3"/>
  <c r="E148" i="3" s="1"/>
  <c r="C147" i="3"/>
  <c r="C146" i="3"/>
  <c r="E146" i="3" s="1"/>
  <c r="C145" i="3"/>
  <c r="C144" i="3"/>
  <c r="E144" i="3" s="1"/>
  <c r="C143" i="3"/>
  <c r="E143" i="3" s="1"/>
  <c r="C142" i="3"/>
  <c r="E142" i="3" s="1"/>
  <c r="C141" i="3"/>
  <c r="E141" i="3" s="1"/>
  <c r="C140" i="3"/>
  <c r="E140" i="3" s="1"/>
  <c r="C139" i="3"/>
  <c r="D139" i="3" s="1"/>
  <c r="C138" i="3"/>
  <c r="E138" i="3" s="1"/>
  <c r="C137" i="3"/>
  <c r="D137" i="3" s="1"/>
  <c r="C136" i="3"/>
  <c r="E136" i="3" s="1"/>
  <c r="C135" i="3"/>
  <c r="E135" i="3" s="1"/>
  <c r="C134" i="3"/>
  <c r="C133" i="3"/>
  <c r="C132" i="3"/>
  <c r="E132" i="3" s="1"/>
  <c r="C131" i="3"/>
  <c r="E131" i="3" s="1"/>
  <c r="C130" i="3"/>
  <c r="C129" i="3"/>
  <c r="E129" i="3" s="1"/>
  <c r="C128" i="3"/>
  <c r="D128" i="3" s="1"/>
  <c r="C127" i="3"/>
  <c r="E127" i="3" s="1"/>
  <c r="C126" i="3"/>
  <c r="C125" i="3"/>
  <c r="D125" i="3" s="1"/>
  <c r="C124" i="3"/>
  <c r="E124" i="3" s="1"/>
  <c r="C123" i="3"/>
  <c r="E123" i="3" s="1"/>
  <c r="C122" i="3"/>
  <c r="D122" i="3" s="1"/>
  <c r="C121" i="3"/>
  <c r="C120" i="3"/>
  <c r="D120" i="3" s="1"/>
  <c r="C119" i="3"/>
  <c r="D119" i="3" s="1"/>
  <c r="C118" i="3"/>
  <c r="E118" i="3" s="1"/>
  <c r="C117" i="3"/>
  <c r="D117" i="3" s="1"/>
  <c r="C116" i="3"/>
  <c r="C115" i="3"/>
  <c r="C114" i="3"/>
  <c r="C113" i="3"/>
  <c r="C112" i="3"/>
  <c r="E112" i="3" s="1"/>
  <c r="C111" i="3"/>
  <c r="D111" i="3" s="1"/>
  <c r="C110" i="3"/>
  <c r="D110" i="3" s="1"/>
  <c r="C109" i="3"/>
  <c r="C108" i="3"/>
  <c r="C107" i="3"/>
  <c r="E107" i="3" s="1"/>
  <c r="C106" i="3"/>
  <c r="E106" i="3" s="1"/>
  <c r="C105" i="3"/>
  <c r="E105" i="3" s="1"/>
  <c r="C104" i="3"/>
  <c r="D104" i="3" s="1"/>
  <c r="C103" i="3"/>
  <c r="E103" i="3" s="1"/>
  <c r="C102" i="3"/>
  <c r="E102" i="3" s="1"/>
  <c r="C101" i="3"/>
  <c r="C100" i="3"/>
  <c r="E100" i="3" s="1"/>
  <c r="C99" i="3"/>
  <c r="C98" i="3"/>
  <c r="D98" i="3" s="1"/>
  <c r="C97" i="3"/>
  <c r="C96" i="3"/>
  <c r="D96" i="3" s="1"/>
  <c r="C95" i="3"/>
  <c r="C94" i="3"/>
  <c r="D94" i="3" s="1"/>
  <c r="C93" i="3"/>
  <c r="C92" i="3"/>
  <c r="E92" i="3" s="1"/>
  <c r="C91" i="3"/>
  <c r="E91" i="3" s="1"/>
  <c r="C90" i="3"/>
  <c r="E90" i="3" s="1"/>
  <c r="C89" i="3"/>
  <c r="C88" i="3"/>
  <c r="D88" i="3" s="1"/>
  <c r="C87" i="3"/>
  <c r="E87" i="3" s="1"/>
  <c r="C86" i="3"/>
  <c r="E86" i="3" s="1"/>
  <c r="C85" i="3"/>
  <c r="C84" i="3"/>
  <c r="E84" i="3" s="1"/>
  <c r="C83" i="3"/>
  <c r="E83" i="3" s="1"/>
  <c r="C82" i="3"/>
  <c r="E82" i="3" s="1"/>
  <c r="C81" i="3"/>
  <c r="C80" i="3"/>
  <c r="C79" i="3"/>
  <c r="C78" i="3"/>
  <c r="E78" i="3" s="1"/>
  <c r="C77" i="3"/>
  <c r="E77" i="3" s="1"/>
  <c r="C76" i="3"/>
  <c r="E76" i="3" s="1"/>
  <c r="C75" i="3"/>
  <c r="E75" i="3" s="1"/>
  <c r="C74" i="3"/>
  <c r="E74" i="3" s="1"/>
  <c r="C73" i="3"/>
  <c r="C72" i="3"/>
  <c r="E72" i="3" s="1"/>
  <c r="C71" i="3"/>
  <c r="E71" i="3" s="1"/>
  <c r="C70" i="3"/>
  <c r="E70" i="3" s="1"/>
  <c r="C69" i="3"/>
  <c r="D69" i="3" s="1"/>
  <c r="C68" i="3"/>
  <c r="D68" i="3" s="1"/>
  <c r="C67" i="3"/>
  <c r="C66" i="3"/>
  <c r="E66" i="3" s="1"/>
  <c r="C65" i="3"/>
  <c r="D65" i="3" s="1"/>
  <c r="C64" i="3"/>
  <c r="E64" i="3" s="1"/>
  <c r="C63" i="3"/>
  <c r="C62" i="3"/>
  <c r="D62" i="3" s="1"/>
  <c r="C61" i="3"/>
  <c r="C60" i="3"/>
  <c r="D60" i="3" s="1"/>
  <c r="C59" i="3"/>
  <c r="C58" i="3"/>
  <c r="D58" i="3" s="1"/>
  <c r="C57" i="3"/>
  <c r="D57" i="3" s="1"/>
  <c r="C56" i="3"/>
  <c r="E56" i="3" s="1"/>
  <c r="C55" i="3"/>
  <c r="C54" i="3"/>
  <c r="E54" i="3" s="1"/>
  <c r="C53" i="3"/>
  <c r="E53" i="3" s="1"/>
  <c r="C52" i="3"/>
  <c r="D52" i="3" s="1"/>
  <c r="C51" i="3"/>
  <c r="E51" i="3" s="1"/>
  <c r="C50" i="3"/>
  <c r="E50" i="3" s="1"/>
  <c r="C49" i="3"/>
  <c r="C48" i="3"/>
  <c r="E48" i="3" s="1"/>
  <c r="C47" i="3"/>
  <c r="D47" i="3" s="1"/>
  <c r="C46" i="3"/>
  <c r="E46" i="3" s="1"/>
  <c r="C45" i="3"/>
  <c r="E45" i="3" s="1"/>
  <c r="C44" i="3"/>
  <c r="E44" i="3" s="1"/>
  <c r="C43" i="3"/>
  <c r="C42" i="3"/>
  <c r="E42" i="3" s="1"/>
  <c r="C41" i="3"/>
  <c r="E41" i="3" s="1"/>
  <c r="C40" i="3"/>
  <c r="E40" i="3" s="1"/>
  <c r="C39" i="3"/>
  <c r="D39" i="3" s="1"/>
  <c r="C38" i="3"/>
  <c r="C37" i="3"/>
  <c r="C36" i="3"/>
  <c r="C35" i="3"/>
  <c r="E35" i="3" s="1"/>
  <c r="C34" i="3"/>
  <c r="C33" i="3"/>
  <c r="E33" i="3" s="1"/>
  <c r="C32" i="3"/>
  <c r="E32" i="3" s="1"/>
  <c r="C31" i="3"/>
  <c r="D31" i="3" s="1"/>
  <c r="C30" i="3"/>
  <c r="C29" i="3"/>
  <c r="D29" i="3" s="1"/>
  <c r="C28" i="3"/>
  <c r="C27" i="3"/>
  <c r="E27" i="3" s="1"/>
  <c r="C26" i="3"/>
  <c r="E26" i="3" s="1"/>
  <c r="C25" i="3"/>
  <c r="C24" i="3"/>
  <c r="E24" i="3" s="1"/>
  <c r="C23" i="3"/>
  <c r="C22" i="3"/>
  <c r="E22" i="3" s="1"/>
  <c r="C21" i="3"/>
  <c r="E21" i="3" s="1"/>
  <c r="C20" i="3"/>
  <c r="D20" i="3" s="1"/>
  <c r="C19" i="3"/>
  <c r="E19" i="3" s="1"/>
  <c r="C18" i="3"/>
  <c r="E18" i="3" s="1"/>
  <c r="C17" i="3"/>
  <c r="E17" i="3" s="1"/>
  <c r="C16" i="3"/>
  <c r="E16" i="3" s="1"/>
  <c r="C15" i="3"/>
  <c r="E15" i="3" s="1"/>
  <c r="C14" i="3"/>
  <c r="D14" i="3" s="1"/>
  <c r="C13" i="3"/>
  <c r="C12" i="3"/>
  <c r="E12" i="3" s="1"/>
  <c r="C11" i="3"/>
  <c r="E11" i="3" s="1"/>
  <c r="C10" i="3"/>
  <c r="D10" i="3" s="1"/>
  <c r="C9" i="3"/>
  <c r="C8" i="3"/>
  <c r="E8" i="3" s="1"/>
  <c r="C7" i="3"/>
  <c r="C6" i="3"/>
  <c r="D6" i="3" s="1"/>
  <c r="C5" i="3"/>
  <c r="C4" i="3"/>
  <c r="D4" i="3" s="1"/>
  <c r="C3" i="3"/>
  <c r="D3" i="3" s="1"/>
  <c r="I2646" i="2" a="1"/>
  <c r="I2646" i="2" s="1"/>
  <c r="H2646" i="2"/>
  <c r="G2646" i="2"/>
  <c r="F2646" i="2"/>
  <c r="E2646" i="2"/>
  <c r="D2646" i="2"/>
  <c r="F2646" i="7" s="1"/>
  <c r="C2646" i="2"/>
  <c r="I2645" i="2" a="1"/>
  <c r="I2645" i="2" s="1"/>
  <c r="H2645" i="2"/>
  <c r="I2645" i="7" s="1"/>
  <c r="G2645" i="2"/>
  <c r="H2645" i="6" s="1"/>
  <c r="F2645" i="2"/>
  <c r="E2645" i="2"/>
  <c r="D2645" i="2"/>
  <c r="C2645" i="2"/>
  <c r="I2644" i="2" a="1"/>
  <c r="I2644" i="2" s="1"/>
  <c r="H2644" i="2"/>
  <c r="G2644" i="2"/>
  <c r="H2644" i="6" s="1"/>
  <c r="F2644" i="2"/>
  <c r="G2644" i="6" s="1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H2642" i="6" s="1"/>
  <c r="F2642" i="2"/>
  <c r="G2642" i="6" s="1"/>
  <c r="E2642" i="2"/>
  <c r="D2642" i="2"/>
  <c r="C2642" i="2"/>
  <c r="I2641" i="2" a="1"/>
  <c r="I2641" i="2" s="1"/>
  <c r="H2641" i="2"/>
  <c r="G2641" i="2"/>
  <c r="F2641" i="2"/>
  <c r="E2641" i="2"/>
  <c r="D2641" i="2"/>
  <c r="F2641" i="6" s="1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H2639" i="7" s="1"/>
  <c r="F2639" i="2"/>
  <c r="G2639" i="7" s="1"/>
  <c r="E2639" i="2"/>
  <c r="D2639" i="2"/>
  <c r="C2639" i="2"/>
  <c r="I2638" i="2" a="1"/>
  <c r="I2638" i="2" s="1"/>
  <c r="H2638" i="2"/>
  <c r="G2638" i="2"/>
  <c r="H2638" i="6" s="1"/>
  <c r="F2638" i="2"/>
  <c r="E2638" i="2"/>
  <c r="D2638" i="2"/>
  <c r="C2638" i="2"/>
  <c r="I2637" i="2" a="1"/>
  <c r="I2637" i="2" s="1"/>
  <c r="H2637" i="2"/>
  <c r="G2637" i="2"/>
  <c r="F2637" i="2"/>
  <c r="G2637" i="7" s="1"/>
  <c r="E2637" i="2"/>
  <c r="D2637" i="2"/>
  <c r="C2637" i="2"/>
  <c r="I2636" i="2" a="1"/>
  <c r="I2636" i="2" s="1"/>
  <c r="H2636" i="2"/>
  <c r="G2636" i="2"/>
  <c r="F2636" i="2"/>
  <c r="E2636" i="2"/>
  <c r="D2636" i="2"/>
  <c r="F2636" i="7" s="1"/>
  <c r="C2636" i="2"/>
  <c r="I2635" i="2" a="1"/>
  <c r="I2635" i="2" s="1"/>
  <c r="H2635" i="2"/>
  <c r="G2635" i="2"/>
  <c r="F2635" i="2"/>
  <c r="E2635" i="2"/>
  <c r="D2635" i="2"/>
  <c r="F2635" i="6" s="1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H2632" i="6" s="1"/>
  <c r="F2632" i="2"/>
  <c r="G2632" i="6" s="1"/>
  <c r="E2632" i="2"/>
  <c r="D2632" i="2"/>
  <c r="F2632" i="6" s="1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H2630" i="6" s="1"/>
  <c r="F2630" i="2"/>
  <c r="G2630" i="7" s="1"/>
  <c r="E2630" i="2"/>
  <c r="D2630" i="2"/>
  <c r="C2630" i="2"/>
  <c r="I2629" i="2" a="1"/>
  <c r="I2629" i="2" s="1"/>
  <c r="H2629" i="2"/>
  <c r="G2629" i="2"/>
  <c r="F2629" i="2"/>
  <c r="E2629" i="2"/>
  <c r="D2629" i="2"/>
  <c r="F2629" i="6" s="1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H2620" i="6" s="1"/>
  <c r="F2620" i="2"/>
  <c r="G2620" i="6" s="1"/>
  <c r="E2620" i="2"/>
  <c r="D2620" i="2"/>
  <c r="F2620" i="6" s="1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H2618" i="6" s="1"/>
  <c r="F2618" i="2"/>
  <c r="G2618" i="6" s="1"/>
  <c r="E2618" i="2"/>
  <c r="D2618" i="2"/>
  <c r="F2618" i="7" s="1"/>
  <c r="C2618" i="2"/>
  <c r="I2617" i="2" a="1"/>
  <c r="I2617" i="2" s="1"/>
  <c r="H2617" i="2"/>
  <c r="G2617" i="2"/>
  <c r="F2617" i="2"/>
  <c r="E2617" i="2"/>
  <c r="D2617" i="2"/>
  <c r="F2617" i="6" s="1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I2615" i="7" s="1"/>
  <c r="G2615" i="2"/>
  <c r="H2615" i="7" s="1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H2611" i="6" s="1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H2608" i="6" s="1"/>
  <c r="F2608" i="2"/>
  <c r="G2608" i="6" s="1"/>
  <c r="E2608" i="2"/>
  <c r="D2608" i="2"/>
  <c r="F2608" i="6" s="1"/>
  <c r="C2608" i="2"/>
  <c r="I2607" i="2" a="1"/>
  <c r="I2607" i="2" s="1"/>
  <c r="H2607" i="2"/>
  <c r="G2607" i="2"/>
  <c r="F2607" i="2"/>
  <c r="E2607" i="2"/>
  <c r="D2607" i="2"/>
  <c r="F2607" i="6" s="1"/>
  <c r="C2607" i="2"/>
  <c r="I2606" i="2" a="1"/>
  <c r="I2606" i="2" s="1"/>
  <c r="H2606" i="2"/>
  <c r="G2606" i="2"/>
  <c r="H2606" i="6" s="1"/>
  <c r="F2606" i="2"/>
  <c r="G2606" i="6" s="1"/>
  <c r="E2606" i="2"/>
  <c r="D2606" i="2"/>
  <c r="C2606" i="2"/>
  <c r="I2605" i="2" a="1"/>
  <c r="I2605" i="2" s="1"/>
  <c r="H2605" i="2"/>
  <c r="G2605" i="2"/>
  <c r="F2605" i="2"/>
  <c r="G2605" i="6" s="1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H2599" i="6" s="1"/>
  <c r="F2599" i="2"/>
  <c r="G2599" i="6" s="1"/>
  <c r="E2599" i="2"/>
  <c r="D2599" i="2"/>
  <c r="C2599" i="2"/>
  <c r="I2598" i="2" a="1"/>
  <c r="I2598" i="2" s="1"/>
  <c r="H2598" i="2"/>
  <c r="G2598" i="2"/>
  <c r="F2598" i="2"/>
  <c r="G2598" i="7" s="1"/>
  <c r="E2598" i="2"/>
  <c r="D2598" i="2"/>
  <c r="F2598" i="7" s="1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H2596" i="6" s="1"/>
  <c r="F2596" i="2"/>
  <c r="G2596" i="6" s="1"/>
  <c r="E2596" i="2"/>
  <c r="D2596" i="2"/>
  <c r="F2596" i="6" s="1"/>
  <c r="C2596" i="2"/>
  <c r="I2595" i="2" a="1"/>
  <c r="I2595" i="2" s="1"/>
  <c r="H2595" i="2"/>
  <c r="G2595" i="2"/>
  <c r="F2595" i="2"/>
  <c r="E2595" i="2"/>
  <c r="D2595" i="2"/>
  <c r="F2595" i="6" s="1"/>
  <c r="C2595" i="2"/>
  <c r="I2594" i="2" a="1"/>
  <c r="I2594" i="2" s="1"/>
  <c r="H2594" i="2"/>
  <c r="G2594" i="2"/>
  <c r="H2594" i="6" s="1"/>
  <c r="F2594" i="2"/>
  <c r="G2594" i="6" s="1"/>
  <c r="E2594" i="2"/>
  <c r="D2594" i="2"/>
  <c r="C2594" i="2"/>
  <c r="I2593" i="2" a="1"/>
  <c r="I2593" i="2" s="1"/>
  <c r="H2593" i="2"/>
  <c r="G2593" i="2"/>
  <c r="F2593" i="2"/>
  <c r="G2593" i="6" s="1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H2587" i="6" s="1"/>
  <c r="F2587" i="2"/>
  <c r="G2587" i="6" s="1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I2585" i="7" s="1"/>
  <c r="G2585" i="2"/>
  <c r="H2585" i="7" s="1"/>
  <c r="F2585" i="2"/>
  <c r="E2585" i="2"/>
  <c r="D2585" i="2"/>
  <c r="C2585" i="2"/>
  <c r="I2584" i="2" a="1"/>
  <c r="I2584" i="2" s="1"/>
  <c r="H2584" i="2"/>
  <c r="G2584" i="2"/>
  <c r="H2584" i="6" s="1"/>
  <c r="F2584" i="2"/>
  <c r="G2584" i="6" s="1"/>
  <c r="E2584" i="2"/>
  <c r="D2584" i="2"/>
  <c r="F2584" i="6" s="1"/>
  <c r="C2584" i="2"/>
  <c r="I2583" i="2" a="1"/>
  <c r="I2583" i="2" s="1"/>
  <c r="H2583" i="2"/>
  <c r="G2583" i="2"/>
  <c r="F2583" i="2"/>
  <c r="E2583" i="2"/>
  <c r="D2583" i="2"/>
  <c r="F2583" i="6" s="1"/>
  <c r="C2583" i="2"/>
  <c r="I2582" i="2" a="1"/>
  <c r="I2582" i="2" s="1"/>
  <c r="H2582" i="2"/>
  <c r="G2582" i="2"/>
  <c r="H2582" i="6" s="1"/>
  <c r="F2582" i="2"/>
  <c r="G2582" i="7" s="1"/>
  <c r="E2582" i="2"/>
  <c r="D2582" i="2"/>
  <c r="F2582" i="7" s="1"/>
  <c r="C2582" i="2"/>
  <c r="I2581" i="2" a="1"/>
  <c r="I2581" i="2" s="1"/>
  <c r="H2581" i="2"/>
  <c r="G2581" i="2"/>
  <c r="F2581" i="2"/>
  <c r="G2581" i="6" s="1"/>
  <c r="E2581" i="2"/>
  <c r="D2581" i="2"/>
  <c r="C2581" i="2"/>
  <c r="I2580" i="2" a="1"/>
  <c r="I2580" i="2" s="1"/>
  <c r="H2580" i="2"/>
  <c r="G2580" i="2"/>
  <c r="F2580" i="2"/>
  <c r="G2580" i="7" s="1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F2577" i="6" s="1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H2575" i="6" s="1"/>
  <c r="F2575" i="2"/>
  <c r="E2575" i="2"/>
  <c r="D2575" i="2"/>
  <c r="C2575" i="2"/>
  <c r="I2574" i="2" a="1"/>
  <c r="I2574" i="2" s="1"/>
  <c r="H2574" i="2"/>
  <c r="G2574" i="2"/>
  <c r="F2574" i="2"/>
  <c r="G2574" i="7" s="1"/>
  <c r="E2574" i="2"/>
  <c r="D2574" i="2"/>
  <c r="F2574" i="7" s="1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H2572" i="6" s="1"/>
  <c r="F2572" i="2"/>
  <c r="G2572" i="6" s="1"/>
  <c r="E2572" i="2"/>
  <c r="D2572" i="2"/>
  <c r="F2572" i="6" s="1"/>
  <c r="C2572" i="2"/>
  <c r="I2571" i="2" a="1"/>
  <c r="I2571" i="2" s="1"/>
  <c r="H2571" i="2"/>
  <c r="G2571" i="2"/>
  <c r="F2571" i="2"/>
  <c r="E2571" i="2"/>
  <c r="D2571" i="2"/>
  <c r="F2571" i="6" s="1"/>
  <c r="C2571" i="2"/>
  <c r="I2570" i="2" a="1"/>
  <c r="I2570" i="2" s="1"/>
  <c r="H2570" i="2"/>
  <c r="G2570" i="2"/>
  <c r="H2570" i="6" s="1"/>
  <c r="F2570" i="2"/>
  <c r="G2570" i="7" s="1"/>
  <c r="E2570" i="2"/>
  <c r="D2570" i="2"/>
  <c r="C2570" i="2"/>
  <c r="I2569" i="2" a="1"/>
  <c r="I2569" i="2" s="1"/>
  <c r="H2569" i="2"/>
  <c r="G2569" i="2"/>
  <c r="F2569" i="2"/>
  <c r="G2569" i="6" s="1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H2563" i="6" s="1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H2560" i="6" s="1"/>
  <c r="F2560" i="2"/>
  <c r="G2560" i="6" s="1"/>
  <c r="E2560" i="2"/>
  <c r="D2560" i="2"/>
  <c r="F2560" i="6" s="1"/>
  <c r="C2560" i="2"/>
  <c r="I2559" i="2" a="1"/>
  <c r="I2559" i="2" s="1"/>
  <c r="H2559" i="2"/>
  <c r="G2559" i="2"/>
  <c r="F2559" i="2"/>
  <c r="E2559" i="2"/>
  <c r="D2559" i="2"/>
  <c r="F2559" i="6" s="1"/>
  <c r="C2559" i="2"/>
  <c r="I2558" i="2" a="1"/>
  <c r="I2558" i="2" s="1"/>
  <c r="H2558" i="2"/>
  <c r="I2558" i="7" s="1"/>
  <c r="G2558" i="2"/>
  <c r="H2558" i="7" s="1"/>
  <c r="F2558" i="2"/>
  <c r="G2558" i="7" s="1"/>
  <c r="E2558" i="2"/>
  <c r="D2558" i="2"/>
  <c r="C2558" i="2"/>
  <c r="I2557" i="2" a="1"/>
  <c r="I2557" i="2" s="1"/>
  <c r="H2557" i="2"/>
  <c r="G2557" i="2"/>
  <c r="F2557" i="2"/>
  <c r="G2557" i="6" s="1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F2552" i="7" s="1"/>
  <c r="C2552" i="2"/>
  <c r="I2551" i="2" a="1"/>
  <c r="I2551" i="2" s="1"/>
  <c r="H2551" i="2"/>
  <c r="G2551" i="2"/>
  <c r="H2551" i="6" s="1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H2548" i="6" s="1"/>
  <c r="F2548" i="2"/>
  <c r="G2548" i="6" s="1"/>
  <c r="E2548" i="2"/>
  <c r="D2548" i="2"/>
  <c r="F2548" i="6" s="1"/>
  <c r="C2548" i="2"/>
  <c r="I2547" i="2" a="1"/>
  <c r="I2547" i="2" s="1"/>
  <c r="H2547" i="2"/>
  <c r="G2547" i="2"/>
  <c r="F2547" i="2"/>
  <c r="E2547" i="2"/>
  <c r="D2547" i="2"/>
  <c r="F2547" i="7" s="1"/>
  <c r="C2547" i="2"/>
  <c r="I2546" i="2" a="1"/>
  <c r="I2546" i="2" s="1"/>
  <c r="H2546" i="2"/>
  <c r="G2546" i="2"/>
  <c r="H2546" i="6" s="1"/>
  <c r="F2546" i="2"/>
  <c r="G2546" i="6" s="1"/>
  <c r="E2546" i="2"/>
  <c r="D2546" i="2"/>
  <c r="C2546" i="2"/>
  <c r="I2545" i="2" a="1"/>
  <c r="I2545" i="2" s="1"/>
  <c r="H2545" i="2"/>
  <c r="G2545" i="2"/>
  <c r="F2545" i="2"/>
  <c r="G2545" i="6" s="1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H2539" i="6" s="1"/>
  <c r="F2539" i="2"/>
  <c r="E2539" i="2"/>
  <c r="D2539" i="2"/>
  <c r="C2539" i="2"/>
  <c r="I2538" i="2" a="1"/>
  <c r="I2538" i="2" s="1"/>
  <c r="H2538" i="2"/>
  <c r="G2538" i="2"/>
  <c r="F2538" i="2"/>
  <c r="G2538" i="7" s="1"/>
  <c r="E2538" i="2"/>
  <c r="D2538" i="2"/>
  <c r="F2538" i="7" s="1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H2536" i="6" s="1"/>
  <c r="F2536" i="2"/>
  <c r="G2536" i="6" s="1"/>
  <c r="E2536" i="2"/>
  <c r="D2536" i="2"/>
  <c r="F2536" i="6" s="1"/>
  <c r="C2536" i="2"/>
  <c r="I2535" i="2" a="1"/>
  <c r="I2535" i="2" s="1"/>
  <c r="H2535" i="2"/>
  <c r="G2535" i="2"/>
  <c r="F2535" i="2"/>
  <c r="E2535" i="2"/>
  <c r="D2535" i="2"/>
  <c r="F2535" i="6" s="1"/>
  <c r="C2535" i="2"/>
  <c r="I2534" i="2" a="1"/>
  <c r="I2534" i="2" s="1"/>
  <c r="H2534" i="2"/>
  <c r="G2534" i="2"/>
  <c r="H2534" i="6" s="1"/>
  <c r="F2534" i="2"/>
  <c r="G2534" i="6" s="1"/>
  <c r="E2534" i="2"/>
  <c r="D2534" i="2"/>
  <c r="C2534" i="2"/>
  <c r="I2533" i="2" a="1"/>
  <c r="I2533" i="2" s="1"/>
  <c r="H2533" i="2"/>
  <c r="G2533" i="2"/>
  <c r="F2533" i="2"/>
  <c r="G2533" i="6" s="1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I2531" i="7" s="1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H2527" i="6" s="1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H2524" i="6" s="1"/>
  <c r="F2524" i="2"/>
  <c r="G2524" i="6" s="1"/>
  <c r="E2524" i="2"/>
  <c r="D2524" i="2"/>
  <c r="F2524" i="6" s="1"/>
  <c r="C2524" i="2"/>
  <c r="I2523" i="2" a="1"/>
  <c r="I2523" i="2" s="1"/>
  <c r="H2523" i="2"/>
  <c r="G2523" i="2"/>
  <c r="F2523" i="2"/>
  <c r="E2523" i="2"/>
  <c r="D2523" i="2"/>
  <c r="F2523" i="6" s="1"/>
  <c r="C2523" i="2"/>
  <c r="I2522" i="2" a="1"/>
  <c r="I2522" i="2" s="1"/>
  <c r="H2522" i="2"/>
  <c r="G2522" i="2"/>
  <c r="H2522" i="6" s="1"/>
  <c r="F2522" i="2"/>
  <c r="G2522" i="6" s="1"/>
  <c r="E2522" i="2"/>
  <c r="D2522" i="2"/>
  <c r="C2522" i="2"/>
  <c r="I2521" i="2" a="1"/>
  <c r="I2521" i="2" s="1"/>
  <c r="H2521" i="2"/>
  <c r="G2521" i="2"/>
  <c r="F2521" i="2"/>
  <c r="G2521" i="6" s="1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H2515" i="6" s="1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I2513" i="7" s="1"/>
  <c r="G2513" i="2"/>
  <c r="F2513" i="2"/>
  <c r="E2513" i="2"/>
  <c r="D2513" i="2"/>
  <c r="C2513" i="2"/>
  <c r="I2512" i="2" a="1"/>
  <c r="I2512" i="2" s="1"/>
  <c r="H2512" i="2"/>
  <c r="G2512" i="2"/>
  <c r="H2512" i="6" s="1"/>
  <c r="F2512" i="2"/>
  <c r="G2512" i="6" s="1"/>
  <c r="E2512" i="2"/>
  <c r="D2512" i="2"/>
  <c r="F2512" i="6" s="1"/>
  <c r="C2512" i="2"/>
  <c r="I2511" i="2" a="1"/>
  <c r="I2511" i="2" s="1"/>
  <c r="H2511" i="2"/>
  <c r="G2511" i="2"/>
  <c r="F2511" i="2"/>
  <c r="E2511" i="2"/>
  <c r="D2511" i="2"/>
  <c r="F2511" i="6" s="1"/>
  <c r="C2511" i="2"/>
  <c r="I2510" i="2" a="1"/>
  <c r="I2510" i="2" s="1"/>
  <c r="H2510" i="2"/>
  <c r="G2510" i="2"/>
  <c r="H2510" i="6" s="1"/>
  <c r="F2510" i="2"/>
  <c r="G2510" i="6" s="1"/>
  <c r="E2510" i="2"/>
  <c r="D2510" i="2"/>
  <c r="F2510" i="7" s="1"/>
  <c r="C2510" i="2"/>
  <c r="I2509" i="2" a="1"/>
  <c r="I2509" i="2" s="1"/>
  <c r="H2509" i="2"/>
  <c r="G2509" i="2"/>
  <c r="F2509" i="2"/>
  <c r="G2509" i="6" s="1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H2502" i="6" s="1"/>
  <c r="F2502" i="2"/>
  <c r="E2502" i="2"/>
  <c r="D2502" i="2"/>
  <c r="C2502" i="2"/>
  <c r="I2501" i="2" a="1"/>
  <c r="I2501" i="2" s="1"/>
  <c r="H2501" i="2"/>
  <c r="I2501" i="7" s="1"/>
  <c r="G2501" i="2"/>
  <c r="F2501" i="2"/>
  <c r="E2501" i="2"/>
  <c r="D2501" i="2"/>
  <c r="C2501" i="2"/>
  <c r="I2500" i="2" a="1"/>
  <c r="I2500" i="2" s="1"/>
  <c r="H2500" i="2"/>
  <c r="G2500" i="2"/>
  <c r="H2500" i="6" s="1"/>
  <c r="F2500" i="2"/>
  <c r="G2500" i="6" s="1"/>
  <c r="E2500" i="2"/>
  <c r="D2500" i="2"/>
  <c r="C2500" i="2"/>
  <c r="I2499" i="2" a="1"/>
  <c r="I2499" i="2" s="1"/>
  <c r="H2499" i="2"/>
  <c r="G2499" i="2"/>
  <c r="F2499" i="2"/>
  <c r="E2499" i="2"/>
  <c r="D2499" i="2"/>
  <c r="F2499" i="6" s="1"/>
  <c r="C2499" i="2"/>
  <c r="I2498" i="2" a="1"/>
  <c r="I2498" i="2" s="1"/>
  <c r="H2498" i="2"/>
  <c r="G2498" i="2"/>
  <c r="H2498" i="6" s="1"/>
  <c r="F2498" i="2"/>
  <c r="E2498" i="2"/>
  <c r="D2498" i="2"/>
  <c r="C2498" i="2"/>
  <c r="I2497" i="2" a="1"/>
  <c r="I2497" i="2" s="1"/>
  <c r="H2497" i="2"/>
  <c r="G2497" i="2"/>
  <c r="F2497" i="2"/>
  <c r="G2497" i="6" s="1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H2490" i="6" s="1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H2488" i="6" s="1"/>
  <c r="F2488" i="2"/>
  <c r="G2488" i="6" s="1"/>
  <c r="E2488" i="2"/>
  <c r="D2488" i="2"/>
  <c r="C2488" i="2"/>
  <c r="I2487" i="2" a="1"/>
  <c r="I2487" i="2" s="1"/>
  <c r="H2487" i="2"/>
  <c r="G2487" i="2"/>
  <c r="F2487" i="2"/>
  <c r="E2487" i="2"/>
  <c r="D2487" i="2"/>
  <c r="F2487" i="6" s="1"/>
  <c r="C2487" i="2"/>
  <c r="I2486" i="2" a="1"/>
  <c r="I2486" i="2" s="1"/>
  <c r="H2486" i="2"/>
  <c r="G2486" i="2"/>
  <c r="H2486" i="6" s="1"/>
  <c r="F2486" i="2"/>
  <c r="E2486" i="2"/>
  <c r="D2486" i="2"/>
  <c r="C2486" i="2"/>
  <c r="I2485" i="2" a="1"/>
  <c r="I2485" i="2" s="1"/>
  <c r="H2485" i="2"/>
  <c r="G2485" i="2"/>
  <c r="F2485" i="2"/>
  <c r="G2485" i="6" s="1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H2478" i="6" s="1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H2476" i="6" s="1"/>
  <c r="F2476" i="2"/>
  <c r="G2476" i="6" s="1"/>
  <c r="E2476" i="2"/>
  <c r="D2476" i="2"/>
  <c r="C2476" i="2"/>
  <c r="I2475" i="2" a="1"/>
  <c r="I2475" i="2" s="1"/>
  <c r="H2475" i="2"/>
  <c r="G2475" i="2"/>
  <c r="F2475" i="2"/>
  <c r="E2475" i="2"/>
  <c r="D2475" i="2"/>
  <c r="F2475" i="6" s="1"/>
  <c r="C2475" i="2"/>
  <c r="I2474" i="2" a="1"/>
  <c r="I2474" i="2" s="1"/>
  <c r="H2474" i="2"/>
  <c r="G2474" i="2"/>
  <c r="H2474" i="6" s="1"/>
  <c r="F2474" i="2"/>
  <c r="G2474" i="7" s="1"/>
  <c r="E2474" i="2"/>
  <c r="D2474" i="2"/>
  <c r="C2474" i="2"/>
  <c r="I2473" i="2" a="1"/>
  <c r="I2473" i="2" s="1"/>
  <c r="H2473" i="2"/>
  <c r="G2473" i="2"/>
  <c r="F2473" i="2"/>
  <c r="G2473" i="6" s="1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H2471" i="7" s="1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G2469" i="7" s="1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H2466" i="6" s="1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H2464" i="6" s="1"/>
  <c r="F2464" i="2"/>
  <c r="G2464" i="6" s="1"/>
  <c r="E2464" i="2"/>
  <c r="D2464" i="2"/>
  <c r="C2464" i="2"/>
  <c r="I2463" i="2" a="1"/>
  <c r="I2463" i="2" s="1"/>
  <c r="H2463" i="2"/>
  <c r="G2463" i="2"/>
  <c r="F2463" i="2"/>
  <c r="E2463" i="2"/>
  <c r="D2463" i="2"/>
  <c r="F2463" i="6" s="1"/>
  <c r="C2463" i="2"/>
  <c r="I2462" i="2" a="1"/>
  <c r="I2462" i="2" s="1"/>
  <c r="H2462" i="2"/>
  <c r="G2462" i="2"/>
  <c r="H2462" i="6" s="1"/>
  <c r="F2462" i="2"/>
  <c r="E2462" i="2"/>
  <c r="D2462" i="2"/>
  <c r="C2462" i="2"/>
  <c r="I2461" i="2" a="1"/>
  <c r="I2461" i="2" s="1"/>
  <c r="H2461" i="2"/>
  <c r="G2461" i="2"/>
  <c r="F2461" i="2"/>
  <c r="G2461" i="6" s="1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I2459" i="7" s="1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 a="1"/>
  <c r="I2457" i="2" s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H2454" i="6" s="1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H2452" i="6" s="1"/>
  <c r="F2452" i="2"/>
  <c r="G2452" i="6" s="1"/>
  <c r="E2452" i="2"/>
  <c r="D2452" i="2"/>
  <c r="C2452" i="2"/>
  <c r="I2451" i="2" a="1"/>
  <c r="I2451" i="2" s="1"/>
  <c r="H2451" i="2"/>
  <c r="G2451" i="2"/>
  <c r="F2451" i="2"/>
  <c r="E2451" i="2"/>
  <c r="D2451" i="2"/>
  <c r="F2451" i="6" s="1"/>
  <c r="C2451" i="2"/>
  <c r="I2450" i="2" a="1"/>
  <c r="I2450" i="2" s="1"/>
  <c r="H2450" i="2"/>
  <c r="G2450" i="2"/>
  <c r="H2450" i="6" s="1"/>
  <c r="F2450" i="2"/>
  <c r="E2450" i="2"/>
  <c r="D2450" i="2"/>
  <c r="C2450" i="2"/>
  <c r="I2449" i="2" a="1"/>
  <c r="I2449" i="2" s="1"/>
  <c r="H2449" i="2"/>
  <c r="G2449" i="2"/>
  <c r="F2449" i="2"/>
  <c r="G2449" i="6" s="1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 a="1"/>
  <c r="I2445" i="2" s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F2444" i="7" s="1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H2442" i="6" s="1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H2440" i="6" s="1"/>
  <c r="F2440" i="2"/>
  <c r="G2440" i="6" s="1"/>
  <c r="E2440" i="2"/>
  <c r="D2440" i="2"/>
  <c r="C2440" i="2"/>
  <c r="I2439" i="2" a="1"/>
  <c r="I2439" i="2" s="1"/>
  <c r="H2439" i="2"/>
  <c r="G2439" i="2"/>
  <c r="F2439" i="2"/>
  <c r="E2439" i="2"/>
  <c r="D2439" i="2"/>
  <c r="F2439" i="6" s="1"/>
  <c r="C2439" i="2"/>
  <c r="I2438" i="2" a="1"/>
  <c r="I2438" i="2" s="1"/>
  <c r="H2438" i="2"/>
  <c r="G2438" i="2"/>
  <c r="H2438" i="6" s="1"/>
  <c r="F2438" i="2"/>
  <c r="E2438" i="2"/>
  <c r="D2438" i="2"/>
  <c r="C2438" i="2"/>
  <c r="I2437" i="2" a="1"/>
  <c r="I2437" i="2" s="1"/>
  <c r="H2437" i="2"/>
  <c r="G2437" i="2"/>
  <c r="F2437" i="2"/>
  <c r="G2437" i="6" s="1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I2435" i="7" s="1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G2432" i="7" s="1"/>
  <c r="E2432" i="2"/>
  <c r="D2432" i="2"/>
  <c r="F2432" i="7" s="1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H2428" i="6" s="1"/>
  <c r="F2428" i="2"/>
  <c r="G2428" i="6" s="1"/>
  <c r="E2428" i="2"/>
  <c r="D2428" i="2"/>
  <c r="C2428" i="2"/>
  <c r="I2427" i="2" a="1"/>
  <c r="I2427" i="2" s="1"/>
  <c r="H2427" i="2"/>
  <c r="G2427" i="2"/>
  <c r="F2427" i="2"/>
  <c r="G2427" i="6" s="1"/>
  <c r="E2427" i="2"/>
  <c r="D2427" i="2"/>
  <c r="F2427" i="6" s="1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G2425" i="6" s="1"/>
  <c r="E2425" i="2"/>
  <c r="D2425" i="2"/>
  <c r="F2425" i="6" s="1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I2423" i="7" s="1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H2420" i="7" s="1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H2416" i="6" s="1"/>
  <c r="F2416" i="2"/>
  <c r="G2416" i="6" s="1"/>
  <c r="E2416" i="2"/>
  <c r="D2416" i="2"/>
  <c r="C2416" i="2"/>
  <c r="I2415" i="2" a="1"/>
  <c r="I2415" i="2" s="1"/>
  <c r="H2415" i="2"/>
  <c r="G2415" i="2"/>
  <c r="F2415" i="2"/>
  <c r="G2415" i="6" s="1"/>
  <c r="E2415" i="2"/>
  <c r="D2415" i="2"/>
  <c r="F2415" i="6" s="1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G2413" i="6" s="1"/>
  <c r="E2413" i="2"/>
  <c r="D2413" i="2"/>
  <c r="F2413" i="6" s="1"/>
  <c r="C2413" i="2"/>
  <c r="I2412" i="2" a="1"/>
  <c r="I2412" i="2" s="1"/>
  <c r="H2412" i="2"/>
  <c r="G2412" i="2"/>
  <c r="F2412" i="2"/>
  <c r="E2412" i="2"/>
  <c r="D2412" i="2"/>
  <c r="F2412" i="6" s="1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H2404" i="6" s="1"/>
  <c r="F2404" i="2"/>
  <c r="E2404" i="2"/>
  <c r="D2404" i="2"/>
  <c r="C2404" i="2"/>
  <c r="I2403" i="2" a="1"/>
  <c r="I2403" i="2" s="1"/>
  <c r="H2403" i="2"/>
  <c r="G2403" i="2"/>
  <c r="F2403" i="2"/>
  <c r="G2403" i="7" s="1"/>
  <c r="E2403" i="2"/>
  <c r="D2403" i="2"/>
  <c r="F2403" i="6" s="1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G2401" i="6" s="1"/>
  <c r="E2401" i="2"/>
  <c r="D2401" i="2"/>
  <c r="F2401" i="6" s="1"/>
  <c r="C2401" i="2"/>
  <c r="I2400" i="2" a="1"/>
  <c r="I2400" i="2" s="1"/>
  <c r="H2400" i="2"/>
  <c r="G2400" i="2"/>
  <c r="F2400" i="2"/>
  <c r="E2400" i="2"/>
  <c r="D2400" i="2"/>
  <c r="F2400" i="6" s="1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H2392" i="6" s="1"/>
  <c r="F2392" i="2"/>
  <c r="E2392" i="2"/>
  <c r="D2392" i="2"/>
  <c r="C2392" i="2"/>
  <c r="I2391" i="2" a="1"/>
  <c r="I2391" i="2" s="1"/>
  <c r="H2391" i="2"/>
  <c r="G2391" i="2"/>
  <c r="F2391" i="2"/>
  <c r="G2391" i="6" s="1"/>
  <c r="E2391" i="2"/>
  <c r="D2391" i="2"/>
  <c r="F2391" i="6" s="1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G2389" i="6" s="1"/>
  <c r="E2389" i="2"/>
  <c r="D2389" i="2"/>
  <c r="F2389" i="6" s="1"/>
  <c r="C2389" i="2"/>
  <c r="I2388" i="2" a="1"/>
  <c r="I2388" i="2" s="1"/>
  <c r="H2388" i="2"/>
  <c r="G2388" i="2"/>
  <c r="F2388" i="2"/>
  <c r="E2388" i="2"/>
  <c r="D2388" i="2"/>
  <c r="F2388" i="6" s="1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H2380" i="6" s="1"/>
  <c r="F2380" i="2"/>
  <c r="E2380" i="2"/>
  <c r="D2380" i="2"/>
  <c r="C2380" i="2"/>
  <c r="I2379" i="2" a="1"/>
  <c r="I2379" i="2" s="1"/>
  <c r="H2379" i="2"/>
  <c r="G2379" i="2"/>
  <c r="F2379" i="2"/>
  <c r="G2379" i="6" s="1"/>
  <c r="E2379" i="2"/>
  <c r="D2379" i="2"/>
  <c r="F2379" i="6" s="1"/>
  <c r="C2379" i="2"/>
  <c r="I2378" i="2" a="1"/>
  <c r="I2378" i="2" s="1"/>
  <c r="H2378" i="2"/>
  <c r="G2378" i="2"/>
  <c r="F2378" i="2"/>
  <c r="G2378" i="7" s="1"/>
  <c r="E2378" i="2"/>
  <c r="D2378" i="2"/>
  <c r="C2378" i="2"/>
  <c r="I2377" i="2" a="1"/>
  <c r="I2377" i="2" s="1"/>
  <c r="H2377" i="2"/>
  <c r="G2377" i="2"/>
  <c r="F2377" i="2"/>
  <c r="G2377" i="6" s="1"/>
  <c r="E2377" i="2"/>
  <c r="D2377" i="2"/>
  <c r="F2377" i="6" s="1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F2371" i="6" s="1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H2368" i="6" s="1"/>
  <c r="F2368" i="2"/>
  <c r="E2368" i="2"/>
  <c r="D2368" i="2"/>
  <c r="C2368" i="2"/>
  <c r="I2367" i="2" a="1"/>
  <c r="I2367" i="2" s="1"/>
  <c r="H2367" i="2"/>
  <c r="G2367" i="2"/>
  <c r="F2367" i="2"/>
  <c r="G2367" i="6" s="1"/>
  <c r="E2367" i="2"/>
  <c r="D2367" i="2"/>
  <c r="F2367" i="6" s="1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G2365" i="6" s="1"/>
  <c r="E2365" i="2"/>
  <c r="D2365" i="2"/>
  <c r="F2365" i="6" s="1"/>
  <c r="C2365" i="2"/>
  <c r="I2364" i="2" a="1"/>
  <c r="I2364" i="2" s="1"/>
  <c r="H2364" i="2"/>
  <c r="G2364" i="2"/>
  <c r="F2364" i="2"/>
  <c r="E2364" i="2"/>
  <c r="D2364" i="2"/>
  <c r="F2364" i="6" s="1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H2356" i="6" s="1"/>
  <c r="F2356" i="2"/>
  <c r="E2356" i="2"/>
  <c r="D2356" i="2"/>
  <c r="C2356" i="2"/>
  <c r="I2355" i="2" a="1"/>
  <c r="I2355" i="2" s="1"/>
  <c r="H2355" i="2"/>
  <c r="G2355" i="2"/>
  <c r="F2355" i="2"/>
  <c r="G2355" i="6" s="1"/>
  <c r="E2355" i="2"/>
  <c r="D2355" i="2"/>
  <c r="F2355" i="6" s="1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G2353" i="6" s="1"/>
  <c r="E2353" i="2"/>
  <c r="D2353" i="2"/>
  <c r="F2353" i="6" s="1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I2351" i="7" s="1"/>
  <c r="G2351" i="2"/>
  <c r="H2351" i="7" s="1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F2348" i="7" s="1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G2346" i="7" s="1"/>
  <c r="E2346" i="2"/>
  <c r="D2346" i="2"/>
  <c r="F2346" i="7" s="1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H2344" i="6" s="1"/>
  <c r="F2344" i="2"/>
  <c r="E2344" i="2"/>
  <c r="D2344" i="2"/>
  <c r="C2344" i="2"/>
  <c r="I2343" i="2" a="1"/>
  <c r="I2343" i="2" s="1"/>
  <c r="H2343" i="2"/>
  <c r="G2343" i="2"/>
  <c r="F2343" i="2"/>
  <c r="G2343" i="6" s="1"/>
  <c r="E2343" i="2"/>
  <c r="D2343" i="2"/>
  <c r="F2343" i="6" s="1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G2341" i="6" s="1"/>
  <c r="E2341" i="2"/>
  <c r="D2341" i="2"/>
  <c r="F2341" i="6" s="1"/>
  <c r="C2341" i="2"/>
  <c r="I2340" i="2" a="1"/>
  <c r="I2340" i="2" s="1"/>
  <c r="H2340" i="2"/>
  <c r="G2340" i="2"/>
  <c r="F2340" i="2"/>
  <c r="E2340" i="2"/>
  <c r="D2340" i="2"/>
  <c r="F2340" i="6" s="1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F2336" i="7" s="1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H2332" i="6" s="1"/>
  <c r="F2332" i="2"/>
  <c r="E2332" i="2"/>
  <c r="D2332" i="2"/>
  <c r="C2332" i="2"/>
  <c r="I2331" i="2" a="1"/>
  <c r="I2331" i="2" s="1"/>
  <c r="H2331" i="2"/>
  <c r="G2331" i="2"/>
  <c r="F2331" i="2"/>
  <c r="G2331" i="6" s="1"/>
  <c r="E2331" i="2"/>
  <c r="D2331" i="2"/>
  <c r="F2331" i="6" s="1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G2329" i="6" s="1"/>
  <c r="E2329" i="2"/>
  <c r="D2329" i="2"/>
  <c r="F2329" i="6" s="1"/>
  <c r="C2329" i="2"/>
  <c r="I2328" i="2" a="1"/>
  <c r="I2328" i="2" s="1"/>
  <c r="H2328" i="2"/>
  <c r="G2328" i="2"/>
  <c r="F2328" i="2"/>
  <c r="E2328" i="2"/>
  <c r="D2328" i="2"/>
  <c r="F2328" i="6" s="1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F2322" i="6" s="1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H2320" i="6" s="1"/>
  <c r="F2320" i="2"/>
  <c r="E2320" i="2"/>
  <c r="D2320" i="2"/>
  <c r="C2320" i="2"/>
  <c r="I2319" i="2" a="1"/>
  <c r="I2319" i="2" s="1"/>
  <c r="H2319" i="2"/>
  <c r="G2319" i="2"/>
  <c r="F2319" i="2"/>
  <c r="G2319" i="6" s="1"/>
  <c r="E2319" i="2"/>
  <c r="D2319" i="2"/>
  <c r="F2319" i="6" s="1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G2317" i="6" s="1"/>
  <c r="E2317" i="2"/>
  <c r="D2317" i="2"/>
  <c r="F2317" i="6" s="1"/>
  <c r="C2317" i="2"/>
  <c r="I2316" i="2" a="1"/>
  <c r="I2316" i="2" s="1"/>
  <c r="H2316" i="2"/>
  <c r="G2316" i="2"/>
  <c r="F2316" i="2"/>
  <c r="E2316" i="2"/>
  <c r="D2316" i="2"/>
  <c r="F2316" i="6" s="1"/>
  <c r="C2316" i="2"/>
  <c r="I2315" i="2" a="1"/>
  <c r="I2315" i="2" s="1"/>
  <c r="H2315" i="2"/>
  <c r="I2315" i="7" s="1"/>
  <c r="G2315" i="2"/>
  <c r="H2315" i="7" s="1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G2312" i="7" s="1"/>
  <c r="E2312" i="2"/>
  <c r="D2312" i="2"/>
  <c r="F2312" i="7" s="1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H2308" i="6" s="1"/>
  <c r="F2308" i="2"/>
  <c r="E2308" i="2"/>
  <c r="D2308" i="2"/>
  <c r="C2308" i="2"/>
  <c r="I2307" i="2" a="1"/>
  <c r="I2307" i="2" s="1"/>
  <c r="H2307" i="2"/>
  <c r="G2307" i="2"/>
  <c r="F2307" i="2"/>
  <c r="G2307" i="6" s="1"/>
  <c r="E2307" i="2"/>
  <c r="D2307" i="2"/>
  <c r="F2307" i="6" s="1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G2305" i="6" s="1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G2300" i="7" s="1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H2298" i="6" s="1"/>
  <c r="F2298" i="2"/>
  <c r="G2298" i="6" s="1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 a="1"/>
  <c r="I2296" i="2" s="1"/>
  <c r="H2296" i="2"/>
  <c r="G2296" i="2"/>
  <c r="F2296" i="2"/>
  <c r="E2296" i="2"/>
  <c r="D2296" i="2"/>
  <c r="C2296" i="2"/>
  <c r="I2295" i="2" a="1"/>
  <c r="I2295" i="2" s="1"/>
  <c r="H2295" i="2"/>
  <c r="G2295" i="2"/>
  <c r="H2295" i="6" s="1"/>
  <c r="F2295" i="2"/>
  <c r="G2295" i="6" s="1"/>
  <c r="E2295" i="2"/>
  <c r="D2295" i="2"/>
  <c r="F2295" i="6" s="1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G2293" i="6" s="1"/>
  <c r="E2293" i="2"/>
  <c r="D2293" i="2"/>
  <c r="C2293" i="2"/>
  <c r="I2292" i="2" a="1"/>
  <c r="I2292" i="2" s="1"/>
  <c r="H2292" i="2"/>
  <c r="G2292" i="2"/>
  <c r="F2292" i="2"/>
  <c r="E2292" i="2"/>
  <c r="D2292" i="2"/>
  <c r="F2292" i="6" s="1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H2286" i="6" s="1"/>
  <c r="F2286" i="2"/>
  <c r="G2286" i="6" s="1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H2283" i="6" s="1"/>
  <c r="F2283" i="2"/>
  <c r="G2283" i="6" s="1"/>
  <c r="E2283" i="2"/>
  <c r="D2283" i="2"/>
  <c r="F2283" i="6" s="1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G2281" i="6" s="1"/>
  <c r="E2281" i="2"/>
  <c r="D2281" i="2"/>
  <c r="C2281" i="2"/>
  <c r="I2280" i="2" a="1"/>
  <c r="I2280" i="2" s="1"/>
  <c r="H2280" i="2"/>
  <c r="G2280" i="2"/>
  <c r="F2280" i="2"/>
  <c r="E2280" i="2"/>
  <c r="D2280" i="2"/>
  <c r="F2280" i="6" s="1"/>
  <c r="C2280" i="2"/>
  <c r="I2279" i="2" a="1"/>
  <c r="I2279" i="2" s="1"/>
  <c r="H2279" i="2"/>
  <c r="I2279" i="7" s="1"/>
  <c r="G2279" i="2"/>
  <c r="H2279" i="7" s="1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G2276" i="7" s="1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H2274" i="6" s="1"/>
  <c r="F2274" i="2"/>
  <c r="G2274" i="6" s="1"/>
  <c r="E2274" i="2"/>
  <c r="D2274" i="2"/>
  <c r="C2274" i="2"/>
  <c r="I2273" i="2" a="1"/>
  <c r="I2273" i="2" s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H2271" i="6" s="1"/>
  <c r="F2271" i="2"/>
  <c r="G2271" i="6" s="1"/>
  <c r="E2271" i="2"/>
  <c r="D2271" i="2"/>
  <c r="F2271" i="6" s="1"/>
  <c r="C2271" i="2"/>
  <c r="I2270" i="2" a="1"/>
  <c r="I2270" i="2" s="1"/>
  <c r="H2270" i="2"/>
  <c r="G2270" i="2"/>
  <c r="F2270" i="2"/>
  <c r="G2270" i="7" s="1"/>
  <c r="E2270" i="2"/>
  <c r="D2270" i="2"/>
  <c r="C2270" i="2"/>
  <c r="I2269" i="2" a="1"/>
  <c r="I2269" i="2" s="1"/>
  <c r="H2269" i="2"/>
  <c r="G2269" i="2"/>
  <c r="F2269" i="2"/>
  <c r="G2269" i="6" s="1"/>
  <c r="E2269" i="2"/>
  <c r="D2269" i="2"/>
  <c r="C2269" i="2"/>
  <c r="I2268" i="2" a="1"/>
  <c r="I2268" i="2" s="1"/>
  <c r="H2268" i="2"/>
  <c r="G2268" i="2"/>
  <c r="F2268" i="2"/>
  <c r="E2268" i="2"/>
  <c r="D2268" i="2"/>
  <c r="F2268" i="7" s="1"/>
  <c r="C2268" i="2"/>
  <c r="I2267" i="2" a="1"/>
  <c r="I2267" i="2" s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 a="1"/>
  <c r="I2264" i="2" s="1"/>
  <c r="H2264" i="2"/>
  <c r="G2264" i="2"/>
  <c r="F2264" i="2"/>
  <c r="E2264" i="2"/>
  <c r="D2264" i="2"/>
  <c r="C2264" i="2"/>
  <c r="I2263" i="2" a="1"/>
  <c r="I2263" i="2" s="1"/>
  <c r="H2263" i="2"/>
  <c r="G2263" i="2"/>
  <c r="F2263" i="2"/>
  <c r="E2263" i="2"/>
  <c r="D2263" i="2"/>
  <c r="C2263" i="2"/>
  <c r="I2262" i="2" a="1"/>
  <c r="I2262" i="2" s="1"/>
  <c r="H2262" i="2"/>
  <c r="G2262" i="2"/>
  <c r="H2262" i="6" s="1"/>
  <c r="F2262" i="2"/>
  <c r="G2262" i="6" s="1"/>
  <c r="E2262" i="2"/>
  <c r="D2262" i="2"/>
  <c r="C2262" i="2"/>
  <c r="I2261" i="2" a="1"/>
  <c r="I2261" i="2" s="1"/>
  <c r="H2261" i="2"/>
  <c r="G2261" i="2"/>
  <c r="F2261" i="2"/>
  <c r="E2261" i="2"/>
  <c r="D2261" i="2"/>
  <c r="C2261" i="2"/>
  <c r="I2260" i="2" a="1"/>
  <c r="I2260" i="2" s="1"/>
  <c r="H2260" i="2"/>
  <c r="G2260" i="2"/>
  <c r="F2260" i="2"/>
  <c r="E2260" i="2"/>
  <c r="D2260" i="2"/>
  <c r="C2260" i="2"/>
  <c r="I2259" i="2" a="1"/>
  <c r="I2259" i="2" s="1"/>
  <c r="H2259" i="2"/>
  <c r="G2259" i="2"/>
  <c r="H2259" i="6" s="1"/>
  <c r="F2259" i="2"/>
  <c r="G2259" i="6" s="1"/>
  <c r="E2259" i="2"/>
  <c r="D2259" i="2"/>
  <c r="F2259" i="6" s="1"/>
  <c r="C2259" i="2"/>
  <c r="I2258" i="2" a="1"/>
  <c r="I2258" i="2" s="1"/>
  <c r="H2258" i="2"/>
  <c r="G2258" i="2"/>
  <c r="F2258" i="2"/>
  <c r="E2258" i="2"/>
  <c r="D2258" i="2"/>
  <c r="C2258" i="2"/>
  <c r="I2257" i="2" a="1"/>
  <c r="I2257" i="2" s="1"/>
  <c r="H2257" i="2"/>
  <c r="G2257" i="2"/>
  <c r="F2257" i="2"/>
  <c r="G2257" i="6" s="1"/>
  <c r="E2257" i="2"/>
  <c r="D2257" i="2"/>
  <c r="C2257" i="2"/>
  <c r="I2256" i="2" a="1"/>
  <c r="I2256" i="2" s="1"/>
  <c r="H2256" i="2"/>
  <c r="G2256" i="2"/>
  <c r="H2256" i="6" s="1"/>
  <c r="F2256" i="2"/>
  <c r="E2256" i="2"/>
  <c r="D2256" i="2"/>
  <c r="F2256" i="6" s="1"/>
  <c r="C2256" i="2"/>
  <c r="I2255" i="2" a="1"/>
  <c r="I2255" i="2" s="1"/>
  <c r="H2255" i="2"/>
  <c r="G2255" i="2"/>
  <c r="F2255" i="2"/>
  <c r="E2255" i="2"/>
  <c r="D2255" i="2"/>
  <c r="C2255" i="2"/>
  <c r="I2254" i="2" a="1"/>
  <c r="I2254" i="2" s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 a="1"/>
  <c r="I2252" i="2" s="1"/>
  <c r="H2252" i="2"/>
  <c r="G2252" i="2"/>
  <c r="F2252" i="2"/>
  <c r="E2252" i="2"/>
  <c r="D2252" i="2"/>
  <c r="C2252" i="2"/>
  <c r="I2251" i="2" a="1"/>
  <c r="I2251" i="2" s="1"/>
  <c r="H2251" i="2"/>
  <c r="G2251" i="2"/>
  <c r="F2251" i="2"/>
  <c r="E2251" i="2"/>
  <c r="D2251" i="2"/>
  <c r="C2251" i="2"/>
  <c r="I2250" i="2" a="1"/>
  <c r="I2250" i="2" s="1"/>
  <c r="H2250" i="2"/>
  <c r="G2250" i="2"/>
  <c r="H2250" i="6" s="1"/>
  <c r="F2250" i="2"/>
  <c r="G2250" i="6" s="1"/>
  <c r="E2250" i="2"/>
  <c r="D2250" i="2"/>
  <c r="C2250" i="2"/>
  <c r="I2249" i="2" a="1"/>
  <c r="I2249" i="2" s="1"/>
  <c r="H2249" i="2"/>
  <c r="G2249" i="2"/>
  <c r="F2249" i="2"/>
  <c r="E2249" i="2"/>
  <c r="D2249" i="2"/>
  <c r="C2249" i="2"/>
  <c r="I2248" i="2" a="1"/>
  <c r="I2248" i="2" s="1"/>
  <c r="H2248" i="2"/>
  <c r="G2248" i="2"/>
  <c r="F2248" i="2"/>
  <c r="E2248" i="2"/>
  <c r="D2248" i="2"/>
  <c r="C2248" i="2"/>
  <c r="I2247" i="2" a="1"/>
  <c r="I2247" i="2" s="1"/>
  <c r="H2247" i="2"/>
  <c r="G2247" i="2"/>
  <c r="H2247" i="6" s="1"/>
  <c r="F2247" i="2"/>
  <c r="G2247" i="6" s="1"/>
  <c r="E2247" i="2"/>
  <c r="D2247" i="2"/>
  <c r="F2247" i="6" s="1"/>
  <c r="C2247" i="2"/>
  <c r="I2246" i="2" a="1"/>
  <c r="I2246" i="2" s="1"/>
  <c r="H2246" i="2"/>
  <c r="G2246" i="2"/>
  <c r="F2246" i="2"/>
  <c r="E2246" i="2"/>
  <c r="D2246" i="2"/>
  <c r="C2246" i="2"/>
  <c r="I2245" i="2" a="1"/>
  <c r="I2245" i="2" s="1"/>
  <c r="H2245" i="2"/>
  <c r="G2245" i="2"/>
  <c r="F2245" i="2"/>
  <c r="G2245" i="6" s="1"/>
  <c r="E2245" i="2"/>
  <c r="D2245" i="2"/>
  <c r="C2245" i="2"/>
  <c r="I2244" i="2" a="1"/>
  <c r="I2244" i="2" s="1"/>
  <c r="H2244" i="2"/>
  <c r="G2244" i="2"/>
  <c r="F2244" i="2"/>
  <c r="E2244" i="2"/>
  <c r="D2244" i="2"/>
  <c r="F2244" i="6" s="1"/>
  <c r="C2244" i="2"/>
  <c r="I2243" i="2" a="1"/>
  <c r="I2243" i="2" s="1"/>
  <c r="H2243" i="2"/>
  <c r="G2243" i="2"/>
  <c r="F2243" i="2"/>
  <c r="E2243" i="2"/>
  <c r="D2243" i="2"/>
  <c r="C2243" i="2"/>
  <c r="I2242" i="2" a="1"/>
  <c r="I2242" i="2" s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 a="1"/>
  <c r="I2240" i="2" s="1"/>
  <c r="H2240" i="2"/>
  <c r="G2240" i="2"/>
  <c r="F2240" i="2"/>
  <c r="E2240" i="2"/>
  <c r="D2240" i="2"/>
  <c r="C2240" i="2"/>
  <c r="I2239" i="2" a="1"/>
  <c r="I2239" i="2" s="1"/>
  <c r="H2239" i="2"/>
  <c r="G2239" i="2"/>
  <c r="F2239" i="2"/>
  <c r="E2239" i="2"/>
  <c r="D2239" i="2"/>
  <c r="C2239" i="2"/>
  <c r="I2238" i="2" a="1"/>
  <c r="I2238" i="2" s="1"/>
  <c r="H2238" i="2"/>
  <c r="G2238" i="2"/>
  <c r="H2238" i="6" s="1"/>
  <c r="F2238" i="2"/>
  <c r="G2238" i="6" s="1"/>
  <c r="E2238" i="2"/>
  <c r="D2238" i="2"/>
  <c r="C2238" i="2"/>
  <c r="I2237" i="2" a="1"/>
  <c r="I2237" i="2" s="1"/>
  <c r="H2237" i="2"/>
  <c r="G2237" i="2"/>
  <c r="F2237" i="2"/>
  <c r="E2237" i="2"/>
  <c r="D2237" i="2"/>
  <c r="C2237" i="2"/>
  <c r="I2236" i="2" a="1"/>
  <c r="I2236" i="2" s="1"/>
  <c r="H2236" i="2"/>
  <c r="G2236" i="2"/>
  <c r="F2236" i="2"/>
  <c r="E2236" i="2"/>
  <c r="D2236" i="2"/>
  <c r="C2236" i="2"/>
  <c r="I2235" i="2" a="1"/>
  <c r="I2235" i="2" s="1"/>
  <c r="H2235" i="2"/>
  <c r="G2235" i="2"/>
  <c r="H2235" i="6" s="1"/>
  <c r="F2235" i="2"/>
  <c r="G2235" i="6" s="1"/>
  <c r="E2235" i="2"/>
  <c r="D2235" i="2"/>
  <c r="F2235" i="6" s="1"/>
  <c r="C2235" i="2"/>
  <c r="I2234" i="2" a="1"/>
  <c r="I2234" i="2" s="1"/>
  <c r="H2234" i="2"/>
  <c r="G2234" i="2"/>
  <c r="F2234" i="2"/>
  <c r="G2234" i="7" s="1"/>
  <c r="E2234" i="2"/>
  <c r="D2234" i="2"/>
  <c r="F2234" i="7" s="1"/>
  <c r="C2234" i="2"/>
  <c r="I2233" i="2" a="1"/>
  <c r="I2233" i="2" s="1"/>
  <c r="H2233" i="2"/>
  <c r="G2233" i="2"/>
  <c r="F2233" i="2"/>
  <c r="G2233" i="6" s="1"/>
  <c r="E2233" i="2"/>
  <c r="D2233" i="2"/>
  <c r="C2233" i="2"/>
  <c r="I2232" i="2" a="1"/>
  <c r="I2232" i="2" s="1"/>
  <c r="H2232" i="2"/>
  <c r="G2232" i="2"/>
  <c r="F2232" i="2"/>
  <c r="E2232" i="2"/>
  <c r="D2232" i="2"/>
  <c r="F2232" i="6" s="1"/>
  <c r="C2232" i="2"/>
  <c r="I2231" i="2" a="1"/>
  <c r="I2231" i="2" s="1"/>
  <c r="H2231" i="2"/>
  <c r="G2231" i="2"/>
  <c r="F2231" i="2"/>
  <c r="E2231" i="2"/>
  <c r="D2231" i="2"/>
  <c r="C2231" i="2"/>
  <c r="I2230" i="2" a="1"/>
  <c r="I2230" i="2" s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 a="1"/>
  <c r="I2228" i="2" s="1"/>
  <c r="H2228" i="2"/>
  <c r="G2228" i="2"/>
  <c r="F2228" i="2"/>
  <c r="E2228" i="2"/>
  <c r="D2228" i="2"/>
  <c r="C2228" i="2"/>
  <c r="I2227" i="2" a="1"/>
  <c r="I2227" i="2" s="1"/>
  <c r="H2227" i="2"/>
  <c r="G2227" i="2"/>
  <c r="F2227" i="2"/>
  <c r="E2227" i="2"/>
  <c r="D2227" i="2"/>
  <c r="C2227" i="2"/>
  <c r="I2226" i="2" a="1"/>
  <c r="I2226" i="2" s="1"/>
  <c r="H2226" i="2"/>
  <c r="G2226" i="2"/>
  <c r="H2226" i="6" s="1"/>
  <c r="F2226" i="2"/>
  <c r="E2226" i="2"/>
  <c r="D2226" i="2"/>
  <c r="C2226" i="2"/>
  <c r="I2225" i="2" a="1"/>
  <c r="I2225" i="2" s="1"/>
  <c r="H2225" i="2"/>
  <c r="G2225" i="2"/>
  <c r="H2225" i="6" s="1"/>
  <c r="F2225" i="2"/>
  <c r="G2225" i="6" s="1"/>
  <c r="E2225" i="2"/>
  <c r="D2225" i="2"/>
  <c r="C2225" i="2"/>
  <c r="I2224" i="2" a="1"/>
  <c r="I2224" i="2" s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G2223" i="6" s="1"/>
  <c r="E2223" i="2"/>
  <c r="D2223" i="2"/>
  <c r="F2223" i="6" s="1"/>
  <c r="C2223" i="2"/>
  <c r="I2222" i="2" a="1"/>
  <c r="I2222" i="2" s="1"/>
  <c r="H2222" i="2"/>
  <c r="G2222" i="2"/>
  <c r="F2222" i="2"/>
  <c r="E2222" i="2"/>
  <c r="D2222" i="2"/>
  <c r="F2222" i="6" s="1"/>
  <c r="C2222" i="2"/>
  <c r="I2221" i="2" a="1"/>
  <c r="I2221" i="2" s="1"/>
  <c r="H2221" i="2"/>
  <c r="G2221" i="2"/>
  <c r="F2221" i="2"/>
  <c r="G2221" i="6" s="1"/>
  <c r="E2221" i="2"/>
  <c r="D2221" i="2"/>
  <c r="C2221" i="2"/>
  <c r="I2220" i="2" a="1"/>
  <c r="I2220" i="2" s="1"/>
  <c r="H2220" i="2"/>
  <c r="G2220" i="2"/>
  <c r="F2220" i="2"/>
  <c r="E2220" i="2"/>
  <c r="D2220" i="2"/>
  <c r="F2220" i="6" s="1"/>
  <c r="C2220" i="2"/>
  <c r="I2219" i="2" a="1"/>
  <c r="I2219" i="2" s="1"/>
  <c r="H2219" i="2"/>
  <c r="G2219" i="2"/>
  <c r="H2219" i="7" s="1"/>
  <c r="F2219" i="2"/>
  <c r="E2219" i="2"/>
  <c r="D2219" i="2"/>
  <c r="C2219" i="2"/>
  <c r="I2218" i="2" a="1"/>
  <c r="I2218" i="2" s="1"/>
  <c r="H2218" i="2"/>
  <c r="G2218" i="2"/>
  <c r="F2218" i="2"/>
  <c r="E2218" i="2"/>
  <c r="D2218" i="2"/>
  <c r="C2218" i="2"/>
  <c r="I2217" i="2" a="1"/>
  <c r="I2217" i="2" s="1"/>
  <c r="H2217" i="2"/>
  <c r="G2217" i="2"/>
  <c r="H2217" i="6" s="1"/>
  <c r="F2217" i="2"/>
  <c r="G2217" i="6" s="1"/>
  <c r="E2217" i="2"/>
  <c r="D2217" i="2"/>
  <c r="C2217" i="2"/>
  <c r="I2216" i="2" a="1"/>
  <c r="I2216" i="2" s="1"/>
  <c r="H2216" i="2"/>
  <c r="G2216" i="2"/>
  <c r="F2216" i="2"/>
  <c r="E2216" i="2"/>
  <c r="D2216" i="2"/>
  <c r="F2216" i="7" s="1"/>
  <c r="C2216" i="2"/>
  <c r="I2215" i="2" a="1"/>
  <c r="I2215" i="2" s="1"/>
  <c r="H2215" i="2"/>
  <c r="G2215" i="2"/>
  <c r="F2215" i="2"/>
  <c r="E2215" i="2"/>
  <c r="D2215" i="2"/>
  <c r="C2215" i="2"/>
  <c r="I2214" i="2" a="1"/>
  <c r="I2214" i="2" s="1"/>
  <c r="H2214" i="2"/>
  <c r="G2214" i="2"/>
  <c r="F2214" i="2"/>
  <c r="E2214" i="2"/>
  <c r="D2214" i="2"/>
  <c r="C2214" i="2"/>
  <c r="I2213" i="2" a="1"/>
  <c r="I2213" i="2" s="1"/>
  <c r="H2213" i="2"/>
  <c r="G2213" i="2"/>
  <c r="H2213" i="6" s="1"/>
  <c r="F2213" i="2"/>
  <c r="E2213" i="2"/>
  <c r="D2213" i="2"/>
  <c r="C2213" i="2"/>
  <c r="I2212" i="2" a="1"/>
  <c r="I2212" i="2" s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G2211" i="6" s="1"/>
  <c r="E2211" i="2"/>
  <c r="D2211" i="2"/>
  <c r="C2211" i="2"/>
  <c r="I2210" i="2" a="1"/>
  <c r="I2210" i="2" s="1"/>
  <c r="H2210" i="2"/>
  <c r="G2210" i="2"/>
  <c r="F2210" i="2"/>
  <c r="E2210" i="2"/>
  <c r="D2210" i="2"/>
  <c r="F2210" i="6" s="1"/>
  <c r="C2210" i="2"/>
  <c r="I2209" i="2" a="1"/>
  <c r="I2209" i="2" s="1"/>
  <c r="H2209" i="2"/>
  <c r="G2209" i="2"/>
  <c r="F2209" i="2"/>
  <c r="E2209" i="2"/>
  <c r="D2209" i="2"/>
  <c r="C2209" i="2"/>
  <c r="I2208" i="2" a="1"/>
  <c r="I2208" i="2" s="1"/>
  <c r="H2208" i="2"/>
  <c r="G2208" i="2"/>
  <c r="F2208" i="2"/>
  <c r="E2208" i="2"/>
  <c r="D2208" i="2"/>
  <c r="F2208" i="6" s="1"/>
  <c r="C2208" i="2"/>
  <c r="I2207" i="2" a="1"/>
  <c r="I2207" i="2" s="1"/>
  <c r="H2207" i="2"/>
  <c r="G2207" i="2"/>
  <c r="F2207" i="2"/>
  <c r="E2207" i="2"/>
  <c r="D2207" i="2"/>
  <c r="C2207" i="2"/>
  <c r="I2206" i="2" a="1"/>
  <c r="I2206" i="2" s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 a="1"/>
  <c r="I2204" i="2" s="1"/>
  <c r="H2204" i="2"/>
  <c r="G2204" i="2"/>
  <c r="F2204" i="2"/>
  <c r="E2204" i="2"/>
  <c r="D2204" i="2"/>
  <c r="C2204" i="2"/>
  <c r="I2203" i="2" a="1"/>
  <c r="I2203" i="2" s="1"/>
  <c r="H2203" i="2"/>
  <c r="G2203" i="2"/>
  <c r="F2203" i="2"/>
  <c r="E2203" i="2"/>
  <c r="D2203" i="2"/>
  <c r="C2203" i="2"/>
  <c r="I2202" i="2" a="1"/>
  <c r="I2202" i="2" s="1"/>
  <c r="H2202" i="2"/>
  <c r="G2202" i="2"/>
  <c r="F2202" i="2"/>
  <c r="E2202" i="2"/>
  <c r="D2202" i="2"/>
  <c r="C2202" i="2"/>
  <c r="I2201" i="2" a="1"/>
  <c r="I2201" i="2" s="1"/>
  <c r="H2201" i="2"/>
  <c r="G2201" i="2"/>
  <c r="H2201" i="6" s="1"/>
  <c r="F2201" i="2"/>
  <c r="E2201" i="2"/>
  <c r="D2201" i="2"/>
  <c r="F2201" i="6" s="1"/>
  <c r="C2201" i="2"/>
  <c r="I2200" i="2" a="1"/>
  <c r="I2200" i="2" s="1"/>
  <c r="H2200" i="2"/>
  <c r="G2200" i="2"/>
  <c r="F2200" i="2"/>
  <c r="E2200" i="2"/>
  <c r="D2200" i="2"/>
  <c r="C2200" i="2"/>
  <c r="I2199" i="2" a="1"/>
  <c r="I2199" i="2" s="1"/>
  <c r="H2199" i="2"/>
  <c r="G2199" i="2"/>
  <c r="H2199" i="6" s="1"/>
  <c r="F2199" i="2"/>
  <c r="G2199" i="6" s="1"/>
  <c r="E2199" i="2"/>
  <c r="D2199" i="2"/>
  <c r="C2199" i="2"/>
  <c r="I2198" i="2" a="1"/>
  <c r="I2198" i="2" s="1"/>
  <c r="H2198" i="2"/>
  <c r="G2198" i="2"/>
  <c r="F2198" i="2"/>
  <c r="E2198" i="2"/>
  <c r="D2198" i="2"/>
  <c r="F2198" i="6" s="1"/>
  <c r="C2198" i="2"/>
  <c r="I2197" i="2" a="1"/>
  <c r="I2197" i="2" s="1"/>
  <c r="H2197" i="2"/>
  <c r="G2197" i="2"/>
  <c r="F2197" i="2"/>
  <c r="E2197" i="2"/>
  <c r="D2197" i="2"/>
  <c r="C2197" i="2"/>
  <c r="I2196" i="2" a="1"/>
  <c r="I2196" i="2" s="1"/>
  <c r="H2196" i="2"/>
  <c r="G2196" i="2"/>
  <c r="F2196" i="2"/>
  <c r="E2196" i="2"/>
  <c r="D2196" i="2"/>
  <c r="F2196" i="6" s="1"/>
  <c r="C2196" i="2"/>
  <c r="I2195" i="2" a="1"/>
  <c r="I2195" i="2" s="1"/>
  <c r="H2195" i="2"/>
  <c r="G2195" i="2"/>
  <c r="F2195" i="2"/>
  <c r="E2195" i="2"/>
  <c r="D2195" i="2"/>
  <c r="F2195" i="6" s="1"/>
  <c r="C2195" i="2"/>
  <c r="I2194" i="2" a="1"/>
  <c r="I2194" i="2" s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 a="1"/>
  <c r="I2192" i="2" s="1"/>
  <c r="H2192" i="2"/>
  <c r="G2192" i="2"/>
  <c r="F2192" i="2"/>
  <c r="E2192" i="2"/>
  <c r="D2192" i="2"/>
  <c r="C2192" i="2"/>
  <c r="I2191" i="2" a="1"/>
  <c r="I2191" i="2" s="1"/>
  <c r="H2191" i="2"/>
  <c r="G2191" i="2"/>
  <c r="F2191" i="2"/>
  <c r="E2191" i="2"/>
  <c r="D2191" i="2"/>
  <c r="C2191" i="2"/>
  <c r="I2190" i="2" a="1"/>
  <c r="I2190" i="2" s="1"/>
  <c r="H2190" i="2"/>
  <c r="G2190" i="2"/>
  <c r="F2190" i="2"/>
  <c r="E2190" i="2"/>
  <c r="D2190" i="2"/>
  <c r="F2190" i="6" s="1"/>
  <c r="C2190" i="2"/>
  <c r="I2189" i="2" a="1"/>
  <c r="I2189" i="2" s="1"/>
  <c r="H2189" i="2"/>
  <c r="G2189" i="2"/>
  <c r="H2189" i="6" s="1"/>
  <c r="F2189" i="2"/>
  <c r="E2189" i="2"/>
  <c r="D2189" i="2"/>
  <c r="F2189" i="6" s="1"/>
  <c r="C2189" i="2"/>
  <c r="I2188" i="2" a="1"/>
  <c r="I2188" i="2" s="1"/>
  <c r="H2188" i="2"/>
  <c r="G2188" i="2"/>
  <c r="F2188" i="2"/>
  <c r="E2188" i="2"/>
  <c r="D2188" i="2"/>
  <c r="C2188" i="2"/>
  <c r="I2187" i="2" a="1"/>
  <c r="I2187" i="2" s="1"/>
  <c r="H2187" i="2"/>
  <c r="G2187" i="2"/>
  <c r="H2187" i="6" s="1"/>
  <c r="F2187" i="2"/>
  <c r="G2187" i="6" s="1"/>
  <c r="E2187" i="2"/>
  <c r="D2187" i="2"/>
  <c r="C2187" i="2"/>
  <c r="I2186" i="2" a="1"/>
  <c r="I2186" i="2" s="1"/>
  <c r="H2186" i="2"/>
  <c r="G2186" i="2"/>
  <c r="F2186" i="2"/>
  <c r="E2186" i="2"/>
  <c r="D2186" i="2"/>
  <c r="F2186" i="6" s="1"/>
  <c r="C2186" i="2"/>
  <c r="I2185" i="2" a="1"/>
  <c r="I2185" i="2" s="1"/>
  <c r="H2185" i="2"/>
  <c r="G2185" i="2"/>
  <c r="F2185" i="2"/>
  <c r="E2185" i="2"/>
  <c r="D2185" i="2"/>
  <c r="C2185" i="2"/>
  <c r="I2184" i="2" a="1"/>
  <c r="I2184" i="2" s="1"/>
  <c r="H2184" i="2"/>
  <c r="G2184" i="2"/>
  <c r="F2184" i="2"/>
  <c r="E2184" i="2"/>
  <c r="D2184" i="2"/>
  <c r="F2184" i="6" s="1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 a="1"/>
  <c r="I2180" i="2" s="1"/>
  <c r="H2180" i="2"/>
  <c r="G2180" i="2"/>
  <c r="F2180" i="2"/>
  <c r="E2180" i="2"/>
  <c r="D2180" i="2"/>
  <c r="C2180" i="2"/>
  <c r="I2179" i="2" a="1"/>
  <c r="I2179" i="2" s="1"/>
  <c r="H2179" i="2"/>
  <c r="G2179" i="2"/>
  <c r="F2179" i="2"/>
  <c r="E2179" i="2"/>
  <c r="D2179" i="2"/>
  <c r="C2179" i="2"/>
  <c r="I2178" i="2" a="1"/>
  <c r="I2178" i="2" s="1"/>
  <c r="H2178" i="2"/>
  <c r="G2178" i="2"/>
  <c r="F2178" i="2"/>
  <c r="E2178" i="2"/>
  <c r="D2178" i="2"/>
  <c r="C2178" i="2"/>
  <c r="I2177" i="2" a="1"/>
  <c r="I2177" i="2" s="1"/>
  <c r="H2177" i="2"/>
  <c r="G2177" i="2"/>
  <c r="H2177" i="6" s="1"/>
  <c r="F2177" i="2"/>
  <c r="E2177" i="2"/>
  <c r="D2177" i="2"/>
  <c r="F2177" i="6" s="1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H2175" i="6" s="1"/>
  <c r="F2175" i="2"/>
  <c r="G2175" i="6" s="1"/>
  <c r="E2175" i="2"/>
  <c r="D2175" i="2"/>
  <c r="C2175" i="2"/>
  <c r="I2174" i="2" a="1"/>
  <c r="I2174" i="2" s="1"/>
  <c r="H2174" i="2"/>
  <c r="G2174" i="2"/>
  <c r="F2174" i="2"/>
  <c r="E2174" i="2"/>
  <c r="D2174" i="2"/>
  <c r="F2174" i="6" s="1"/>
  <c r="C2174" i="2"/>
  <c r="I2173" i="2" a="1"/>
  <c r="I2173" i="2" s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F2172" i="6" s="1"/>
  <c r="C2172" i="2"/>
  <c r="I2171" i="2" a="1"/>
  <c r="I2171" i="2" s="1"/>
  <c r="H2171" i="2"/>
  <c r="I2171" i="7" s="1"/>
  <c r="G2171" i="2"/>
  <c r="H2171" i="7" s="1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 a="1"/>
  <c r="I2168" i="2" s="1"/>
  <c r="H2168" i="2"/>
  <c r="G2168" i="2"/>
  <c r="F2168" i="2"/>
  <c r="E2168" i="2"/>
  <c r="D2168" i="2"/>
  <c r="F2168" i="7" s="1"/>
  <c r="C2168" i="2"/>
  <c r="I2167" i="2" a="1"/>
  <c r="I2167" i="2" s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G2166" i="7" s="1"/>
  <c r="E2166" i="2"/>
  <c r="D2166" i="2"/>
  <c r="C2166" i="2"/>
  <c r="I2165" i="2" a="1"/>
  <c r="I2165" i="2" s="1"/>
  <c r="H2165" i="2"/>
  <c r="G2165" i="2"/>
  <c r="H2165" i="6" s="1"/>
  <c r="F2165" i="2"/>
  <c r="E2165" i="2"/>
  <c r="D2165" i="2"/>
  <c r="F2165" i="6" s="1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H2163" i="6" s="1"/>
  <c r="F2163" i="2"/>
  <c r="G2163" i="6" s="1"/>
  <c r="E2163" i="2"/>
  <c r="D2163" i="2"/>
  <c r="C2163" i="2"/>
  <c r="I2162" i="2" a="1"/>
  <c r="I2162" i="2" s="1"/>
  <c r="H2162" i="2"/>
  <c r="G2162" i="2"/>
  <c r="F2162" i="2"/>
  <c r="E2162" i="2"/>
  <c r="D2162" i="2"/>
  <c r="F2162" i="6" s="1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F2160" i="7" s="1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G2157" i="7" s="1"/>
  <c r="E2157" i="2"/>
  <c r="D2157" i="2"/>
  <c r="C2157" i="2"/>
  <c r="I2156" i="2" a="1"/>
  <c r="I2156" i="2" s="1"/>
  <c r="H2156" i="2"/>
  <c r="G2156" i="2"/>
  <c r="H2156" i="6" s="1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H2153" i="6" s="1"/>
  <c r="F2153" i="2"/>
  <c r="G2153" i="6" s="1"/>
  <c r="E2153" i="2"/>
  <c r="D2153" i="2"/>
  <c r="C2153" i="2"/>
  <c r="I2152" i="2" a="1"/>
  <c r="I2152" i="2" s="1"/>
  <c r="H2152" i="2"/>
  <c r="G2152" i="2"/>
  <c r="F2152" i="2"/>
  <c r="G2152" i="6" s="1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 a="1"/>
  <c r="I2150" i="2" s="1"/>
  <c r="H2150" i="2"/>
  <c r="G2150" i="2"/>
  <c r="H2150" i="6" s="1"/>
  <c r="F2150" i="2"/>
  <c r="E2150" i="2"/>
  <c r="D2150" i="2"/>
  <c r="F2150" i="6" s="1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G2146" i="6" s="1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 a="1"/>
  <c r="I2144" i="2" s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H2141" i="6" s="1"/>
  <c r="F2141" i="2"/>
  <c r="G2141" i="6" s="1"/>
  <c r="E2141" i="2"/>
  <c r="D2141" i="2"/>
  <c r="C2141" i="2"/>
  <c r="I2140" i="2" a="1"/>
  <c r="I2140" i="2" s="1"/>
  <c r="H2140" i="2"/>
  <c r="G2140" i="2"/>
  <c r="F2140" i="2"/>
  <c r="G2140" i="6" s="1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 a="1"/>
  <c r="I2138" i="2" s="1"/>
  <c r="H2138" i="2"/>
  <c r="G2138" i="2"/>
  <c r="H2138" i="6" s="1"/>
  <c r="F2138" i="2"/>
  <c r="E2138" i="2"/>
  <c r="D2138" i="2"/>
  <c r="F2138" i="6" s="1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 a="1"/>
  <c r="I2132" i="2" s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I2129" i="7" s="1"/>
  <c r="G2129" i="2"/>
  <c r="F2129" i="2"/>
  <c r="G2129" i="6" s="1"/>
  <c r="E2129" i="2"/>
  <c r="D2129" i="2"/>
  <c r="C2129" i="2"/>
  <c r="I2128" i="2" a="1"/>
  <c r="I2128" i="2" s="1"/>
  <c r="H2128" i="2"/>
  <c r="G2128" i="2"/>
  <c r="F2128" i="2"/>
  <c r="G2128" i="6" s="1"/>
  <c r="E2128" i="2"/>
  <c r="D2128" i="2"/>
  <c r="C2128" i="2"/>
  <c r="I2127" i="2" a="1"/>
  <c r="I2127" i="2" s="1"/>
  <c r="H2127" i="2"/>
  <c r="G2127" i="2"/>
  <c r="F2127" i="2"/>
  <c r="G2127" i="7" s="1"/>
  <c r="E2127" i="2"/>
  <c r="D2127" i="2"/>
  <c r="C2127" i="2"/>
  <c r="I2126" i="2" a="1"/>
  <c r="I2126" i="2" s="1"/>
  <c r="H2126" i="2"/>
  <c r="G2126" i="2"/>
  <c r="H2126" i="6" s="1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 a="1"/>
  <c r="I2120" i="2" s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I2117" i="7" s="1"/>
  <c r="G2117" i="2"/>
  <c r="F2117" i="2"/>
  <c r="G2117" i="6" s="1"/>
  <c r="E2117" i="2"/>
  <c r="D2117" i="2"/>
  <c r="C2117" i="2"/>
  <c r="I2116" i="2" a="1"/>
  <c r="I2116" i="2" s="1"/>
  <c r="H2116" i="2"/>
  <c r="G2116" i="2"/>
  <c r="F2116" i="2"/>
  <c r="G2116" i="6" s="1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 a="1"/>
  <c r="I2114" i="2" s="1"/>
  <c r="H2114" i="2"/>
  <c r="G2114" i="2"/>
  <c r="H2114" i="6" s="1"/>
  <c r="F2114" i="2"/>
  <c r="G2114" i="7" s="1"/>
  <c r="E2114" i="2"/>
  <c r="D2114" i="2"/>
  <c r="F2114" i="7" s="1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 a="1"/>
  <c r="I2108" i="2" s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H2105" i="6" s="1"/>
  <c r="F2105" i="2"/>
  <c r="G2105" i="6" s="1"/>
  <c r="E2105" i="2"/>
  <c r="D2105" i="2"/>
  <c r="C2105" i="2"/>
  <c r="I2104" i="2" a="1"/>
  <c r="I2104" i="2" s="1"/>
  <c r="H2104" i="2"/>
  <c r="G2104" i="2"/>
  <c r="F2104" i="2"/>
  <c r="G2104" i="6" s="1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 a="1"/>
  <c r="I2102" i="2" s="1"/>
  <c r="H2102" i="2"/>
  <c r="G2102" i="2"/>
  <c r="H2102" i="6" s="1"/>
  <c r="F2102" i="2"/>
  <c r="G2102" i="7" s="1"/>
  <c r="E2102" i="2"/>
  <c r="D2102" i="2"/>
  <c r="F2102" i="6" s="1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 a="1"/>
  <c r="I2096" i="2" s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H2093" i="6" s="1"/>
  <c r="F2093" i="2"/>
  <c r="G2093" i="6" s="1"/>
  <c r="E2093" i="2"/>
  <c r="D2093" i="2"/>
  <c r="C2093" i="2"/>
  <c r="I2092" i="2" a="1"/>
  <c r="I2092" i="2" s="1"/>
  <c r="H2092" i="2"/>
  <c r="G2092" i="2"/>
  <c r="F2092" i="2"/>
  <c r="G2092" i="6" s="1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 a="1"/>
  <c r="I2090" i="2" s="1"/>
  <c r="H2090" i="2"/>
  <c r="G2090" i="2"/>
  <c r="H2090" i="6" s="1"/>
  <c r="F2090" i="2"/>
  <c r="E2090" i="2"/>
  <c r="D2090" i="2"/>
  <c r="F2090" i="6" s="1"/>
  <c r="C2090" i="2"/>
  <c r="I2089" i="2" a="1"/>
  <c r="I2089" i="2" s="1"/>
  <c r="H2089" i="2"/>
  <c r="G2089" i="2"/>
  <c r="H2089" i="6" s="1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 a="1"/>
  <c r="I2084" i="2" s="1"/>
  <c r="H2084" i="2"/>
  <c r="G2084" i="2"/>
  <c r="F2084" i="2"/>
  <c r="G2084" i="7" s="1"/>
  <c r="E2084" i="2"/>
  <c r="D2084" i="2"/>
  <c r="F2084" i="7" s="1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H2081" i="7" s="1"/>
  <c r="F2081" i="2"/>
  <c r="G2081" i="6" s="1"/>
  <c r="E2081" i="2"/>
  <c r="D2081" i="2"/>
  <c r="C2081" i="2"/>
  <c r="I2080" i="2" a="1"/>
  <c r="I2080" i="2" s="1"/>
  <c r="H2080" i="2"/>
  <c r="G2080" i="2"/>
  <c r="F2080" i="2"/>
  <c r="G2080" i="6" s="1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H2078" i="6" s="1"/>
  <c r="F2078" i="2"/>
  <c r="E2078" i="2"/>
  <c r="D2078" i="2"/>
  <c r="F2078" i="6" s="1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H2071" i="7" s="1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H2069" i="6" s="1"/>
  <c r="F2069" i="2"/>
  <c r="G2069" i="6" s="1"/>
  <c r="E2069" i="2"/>
  <c r="D2069" i="2"/>
  <c r="C2069" i="2"/>
  <c r="I2068" i="2" a="1"/>
  <c r="I2068" i="2" s="1"/>
  <c r="H2068" i="2"/>
  <c r="G2068" i="2"/>
  <c r="F2068" i="2"/>
  <c r="G2068" i="6" s="1"/>
  <c r="E2068" i="2"/>
  <c r="D2068" i="2"/>
  <c r="F2068" i="7" s="1"/>
  <c r="C2068" i="2"/>
  <c r="I2067" i="2" a="1"/>
  <c r="I2067" i="2" s="1"/>
  <c r="H2067" i="2"/>
  <c r="I2067" i="7" s="1"/>
  <c r="G2067" i="2"/>
  <c r="F2067" i="2"/>
  <c r="E2067" i="2"/>
  <c r="D2067" i="2"/>
  <c r="C2067" i="2"/>
  <c r="I2066" i="2" a="1"/>
  <c r="I2066" i="2" s="1"/>
  <c r="H2066" i="2"/>
  <c r="G2066" i="2"/>
  <c r="H2066" i="6" s="1"/>
  <c r="F2066" i="2"/>
  <c r="E2066" i="2"/>
  <c r="D2066" i="2"/>
  <c r="F2066" i="6" s="1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G2062" i="6" s="1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H2056" i="6" s="1"/>
  <c r="F2056" i="2"/>
  <c r="G2056" i="6" s="1"/>
  <c r="E2056" i="2"/>
  <c r="D2056" i="2"/>
  <c r="F2056" i="6" s="1"/>
  <c r="C2056" i="2"/>
  <c r="I2055" i="2" a="1"/>
  <c r="I2055" i="2" s="1"/>
  <c r="H2055" i="2"/>
  <c r="G2055" i="2"/>
  <c r="F2055" i="2"/>
  <c r="E2055" i="2"/>
  <c r="D2055" i="2"/>
  <c r="C2055" i="2"/>
  <c r="I2054" i="2" a="1"/>
  <c r="I2054" i="2" s="1"/>
  <c r="H2054" i="2"/>
  <c r="G2054" i="2"/>
  <c r="H2054" i="6" s="1"/>
  <c r="F2054" i="2"/>
  <c r="G2054" i="6" s="1"/>
  <c r="E2054" i="2"/>
  <c r="D2054" i="2"/>
  <c r="C2054" i="2"/>
  <c r="I2053" i="2" a="1"/>
  <c r="I2053" i="2" s="1"/>
  <c r="H2053" i="2"/>
  <c r="G2053" i="2"/>
  <c r="F2053" i="2"/>
  <c r="E2053" i="2"/>
  <c r="D2053" i="2"/>
  <c r="F2053" i="6" s="1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G2050" i="6" s="1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F2046" i="7" s="1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H2044" i="6" s="1"/>
  <c r="F2044" i="2"/>
  <c r="G2044" i="6" s="1"/>
  <c r="E2044" i="2"/>
  <c r="D2044" i="2"/>
  <c r="F2044" i="6" s="1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H2042" i="6" s="1"/>
  <c r="F2042" i="2"/>
  <c r="G2042" i="6" s="1"/>
  <c r="E2042" i="2"/>
  <c r="D2042" i="2"/>
  <c r="C2042" i="2"/>
  <c r="I2041" i="2" a="1"/>
  <c r="I2041" i="2" s="1"/>
  <c r="H2041" i="2"/>
  <c r="G2041" i="2"/>
  <c r="F2041" i="2"/>
  <c r="G2041" i="6" s="1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 a="1"/>
  <c r="I2037" i="2" s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H2035" i="6" s="1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 a="1"/>
  <c r="I2032" i="2" s="1"/>
  <c r="H2032" i="2"/>
  <c r="G2032" i="2"/>
  <c r="H2032" i="6" s="1"/>
  <c r="F2032" i="2"/>
  <c r="G2032" i="6" s="1"/>
  <c r="E2032" i="2"/>
  <c r="D2032" i="2"/>
  <c r="F2032" i="6" s="1"/>
  <c r="C2032" i="2"/>
  <c r="I2031" i="2" a="1"/>
  <c r="I2031" i="2" s="1"/>
  <c r="H2031" i="2"/>
  <c r="G2031" i="2"/>
  <c r="F2031" i="2"/>
  <c r="E2031" i="2"/>
  <c r="D2031" i="2"/>
  <c r="F2031" i="6" s="1"/>
  <c r="C2031" i="2"/>
  <c r="I2030" i="2" a="1"/>
  <c r="I2030" i="2" s="1"/>
  <c r="H2030" i="2"/>
  <c r="I2030" i="7" s="1"/>
  <c r="G2030" i="2"/>
  <c r="H2030" i="6" s="1"/>
  <c r="F2030" i="2"/>
  <c r="G2030" i="6" s="1"/>
  <c r="E2030" i="2"/>
  <c r="D2030" i="2"/>
  <c r="C2030" i="2"/>
  <c r="I2029" i="2" a="1"/>
  <c r="I2029" i="2" s="1"/>
  <c r="H2029" i="2"/>
  <c r="G2029" i="2"/>
  <c r="F2029" i="2"/>
  <c r="G2029" i="6" s="1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 a="1"/>
  <c r="I2026" i="2" s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 a="1"/>
  <c r="I2020" i="2" s="1"/>
  <c r="H2020" i="2"/>
  <c r="G2020" i="2"/>
  <c r="H2020" i="6" s="1"/>
  <c r="F2020" i="2"/>
  <c r="G2020" i="6" s="1"/>
  <c r="E2020" i="2"/>
  <c r="D2020" i="2"/>
  <c r="C2020" i="2"/>
  <c r="I2019" i="2" a="1"/>
  <c r="I2019" i="2" s="1"/>
  <c r="H2019" i="2"/>
  <c r="G2019" i="2"/>
  <c r="F2019" i="2"/>
  <c r="G2019" i="6" s="1"/>
  <c r="E2019" i="2"/>
  <c r="D2019" i="2"/>
  <c r="F2019" i="6" s="1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G2017" i="6" s="1"/>
  <c r="E2017" i="2"/>
  <c r="D2017" i="2"/>
  <c r="F2017" i="6" s="1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H2015" i="7" s="1"/>
  <c r="F2015" i="2"/>
  <c r="E2015" i="2"/>
  <c r="D2015" i="2"/>
  <c r="C2015" i="2"/>
  <c r="I2014" i="2" a="1"/>
  <c r="I2014" i="2" s="1"/>
  <c r="H2014" i="2"/>
  <c r="G2014" i="2"/>
  <c r="H2014" i="6" s="1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I2012" i="7" s="1"/>
  <c r="G2012" i="2"/>
  <c r="H2012" i="7" s="1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 a="1"/>
  <c r="I2008" i="2" s="1"/>
  <c r="H2008" i="2"/>
  <c r="G2008" i="2"/>
  <c r="H2008" i="6" s="1"/>
  <c r="F2008" i="2"/>
  <c r="G2008" i="6" s="1"/>
  <c r="E2008" i="2"/>
  <c r="D2008" i="2"/>
  <c r="C2008" i="2"/>
  <c r="I2007" i="2" a="1"/>
  <c r="I2007" i="2" s="1"/>
  <c r="H2007" i="2"/>
  <c r="G2007" i="2"/>
  <c r="F2007" i="2"/>
  <c r="G2007" i="6" s="1"/>
  <c r="E2007" i="2"/>
  <c r="D2007" i="2"/>
  <c r="F2007" i="6" s="1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G2005" i="6" s="1"/>
  <c r="E2005" i="2"/>
  <c r="D2005" i="2"/>
  <c r="F2005" i="6" s="1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 a="1"/>
  <c r="I2002" i="2" s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F2001" i="6" s="1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G1999" i="6" s="1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 a="1"/>
  <c r="I1996" i="2" s="1"/>
  <c r="H1996" i="2"/>
  <c r="G1996" i="2"/>
  <c r="H1996" i="6" s="1"/>
  <c r="F1996" i="2"/>
  <c r="G1996" i="6" s="1"/>
  <c r="E1996" i="2"/>
  <c r="D1996" i="2"/>
  <c r="C1996" i="2"/>
  <c r="I1995" i="2" a="1"/>
  <c r="I1995" i="2" s="1"/>
  <c r="H1995" i="2"/>
  <c r="G1995" i="2"/>
  <c r="F1995" i="2"/>
  <c r="G1995" i="6" s="1"/>
  <c r="E1995" i="2"/>
  <c r="D1995" i="2"/>
  <c r="F1995" i="6" s="1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H1993" i="7" s="1"/>
  <c r="F1993" i="2"/>
  <c r="G1993" i="6" s="1"/>
  <c r="E1993" i="2"/>
  <c r="D1993" i="2"/>
  <c r="F1993" i="6" s="1"/>
  <c r="C1993" i="2"/>
  <c r="I1992" i="2" a="1"/>
  <c r="I1992" i="2" s="1"/>
  <c r="H1992" i="2"/>
  <c r="G1992" i="2"/>
  <c r="F1992" i="2"/>
  <c r="G1992" i="6" s="1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 a="1"/>
  <c r="I1990" i="2" s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F1987" i="6" s="1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I1985" i="7" s="1"/>
  <c r="G1985" i="2"/>
  <c r="F1985" i="2"/>
  <c r="G1985" i="7" s="1"/>
  <c r="E1985" i="2"/>
  <c r="D1985" i="2"/>
  <c r="C1985" i="2"/>
  <c r="I1984" i="2" a="1"/>
  <c r="I1984" i="2" s="1"/>
  <c r="H1984" i="2"/>
  <c r="G1984" i="2"/>
  <c r="H1984" i="6" s="1"/>
  <c r="F1984" i="2"/>
  <c r="G1984" i="6" s="1"/>
  <c r="E1984" i="2"/>
  <c r="D1984" i="2"/>
  <c r="C1984" i="2"/>
  <c r="I1983" i="2" a="1"/>
  <c r="I1983" i="2" s="1"/>
  <c r="H1983" i="2"/>
  <c r="G1983" i="2"/>
  <c r="F1983" i="2"/>
  <c r="G1983" i="6" s="1"/>
  <c r="E1983" i="2"/>
  <c r="D1983" i="2"/>
  <c r="F1983" i="6" s="1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G1981" i="6" s="1"/>
  <c r="E1981" i="2"/>
  <c r="D1981" i="2"/>
  <c r="F1981" i="6" s="1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H1978" i="6" s="1"/>
  <c r="F1978" i="2"/>
  <c r="G1978" i="6" s="1"/>
  <c r="E1978" i="2"/>
  <c r="D1978" i="2"/>
  <c r="C1978" i="2"/>
  <c r="I1977" i="2" a="1"/>
  <c r="I1977" i="2" s="1"/>
  <c r="H1977" i="2"/>
  <c r="G1977" i="2"/>
  <c r="F1977" i="2"/>
  <c r="E1977" i="2"/>
  <c r="D1977" i="2"/>
  <c r="F1977" i="6" s="1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H1972" i="6" s="1"/>
  <c r="F1972" i="2"/>
  <c r="G1972" i="6" s="1"/>
  <c r="E1972" i="2"/>
  <c r="D1972" i="2"/>
  <c r="C1972" i="2"/>
  <c r="I1971" i="2" a="1"/>
  <c r="I1971" i="2" s="1"/>
  <c r="H1971" i="2"/>
  <c r="G1971" i="2"/>
  <c r="F1971" i="2"/>
  <c r="G1971" i="6" s="1"/>
  <c r="E1971" i="2"/>
  <c r="D1971" i="2"/>
  <c r="F1971" i="6" s="1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G1969" i="6" s="1"/>
  <c r="E1969" i="2"/>
  <c r="D1969" i="2"/>
  <c r="F1969" i="6" s="1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H1960" i="6" s="1"/>
  <c r="F1960" i="2"/>
  <c r="E1960" i="2"/>
  <c r="D1960" i="2"/>
  <c r="C1960" i="2"/>
  <c r="I1959" i="2" a="1"/>
  <c r="I1959" i="2" s="1"/>
  <c r="H1959" i="2"/>
  <c r="G1959" i="2"/>
  <c r="F1959" i="2"/>
  <c r="G1959" i="6" s="1"/>
  <c r="E1959" i="2"/>
  <c r="D1959" i="2"/>
  <c r="F1959" i="6" s="1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G1957" i="6" s="1"/>
  <c r="E1957" i="2"/>
  <c r="D1957" i="2"/>
  <c r="F1957" i="6" s="1"/>
  <c r="C1957" i="2"/>
  <c r="I1956" i="2" a="1"/>
  <c r="I1956" i="2" s="1"/>
  <c r="H1956" i="2"/>
  <c r="G1956" i="2"/>
  <c r="F1956" i="2"/>
  <c r="E1956" i="2"/>
  <c r="D1956" i="2"/>
  <c r="F1956" i="6" s="1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I1952" i="7" s="1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H1948" i="6" s="1"/>
  <c r="F1948" i="2"/>
  <c r="E1948" i="2"/>
  <c r="D1948" i="2"/>
  <c r="C1948" i="2"/>
  <c r="I1947" i="2" a="1"/>
  <c r="I1947" i="2" s="1"/>
  <c r="H1947" i="2"/>
  <c r="G1947" i="2"/>
  <c r="F1947" i="2"/>
  <c r="G1947" i="6" s="1"/>
  <c r="E1947" i="2"/>
  <c r="D1947" i="2"/>
  <c r="F1947" i="6" s="1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G1945" i="6" s="1"/>
  <c r="E1945" i="2"/>
  <c r="D1945" i="2"/>
  <c r="F1945" i="6" s="1"/>
  <c r="C1945" i="2"/>
  <c r="I1944" i="2" a="1"/>
  <c r="I1944" i="2" s="1"/>
  <c r="H1944" i="2"/>
  <c r="G1944" i="2"/>
  <c r="F1944" i="2"/>
  <c r="E1944" i="2"/>
  <c r="D1944" i="2"/>
  <c r="F1944" i="6" s="1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H1938" i="6" s="1"/>
  <c r="F1938" i="2"/>
  <c r="G1938" i="6" s="1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H1935" i="6" s="1"/>
  <c r="F1935" i="2"/>
  <c r="G1935" i="6" s="1"/>
  <c r="E1935" i="2"/>
  <c r="D1935" i="2"/>
  <c r="F1935" i="6" s="1"/>
  <c r="C1935" i="2"/>
  <c r="I1934" i="2" a="1"/>
  <c r="I1934" i="2" s="1"/>
  <c r="H1934" i="2"/>
  <c r="G1934" i="2"/>
  <c r="F1934" i="2"/>
  <c r="E1934" i="2"/>
  <c r="D1934" i="2"/>
  <c r="F1934" i="6" s="1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F1932" i="6" s="1"/>
  <c r="C1932" i="2"/>
  <c r="I1931" i="2" a="1"/>
  <c r="I1931" i="2" s="1"/>
  <c r="H1931" i="2"/>
  <c r="G1931" i="2"/>
  <c r="F1931" i="2"/>
  <c r="G1931" i="7" s="1"/>
  <c r="E1931" i="2"/>
  <c r="D1931" i="2"/>
  <c r="C1931" i="2"/>
  <c r="I1930" i="2" a="1"/>
  <c r="I1930" i="2" s="1"/>
  <c r="H1930" i="2"/>
  <c r="G1930" i="2"/>
  <c r="H1930" i="7" s="1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F1927" i="7" s="1"/>
  <c r="C1927" i="2"/>
  <c r="I1926" i="2" a="1"/>
  <c r="I1926" i="2" s="1"/>
  <c r="H1926" i="2"/>
  <c r="G1926" i="2"/>
  <c r="F1926" i="2"/>
  <c r="E1926" i="2"/>
  <c r="D1926" i="2"/>
  <c r="F1926" i="6" s="1"/>
  <c r="C1926" i="2"/>
  <c r="I1925" i="2" a="1"/>
  <c r="I1925" i="2" s="1"/>
  <c r="H1925" i="2"/>
  <c r="G1925" i="2"/>
  <c r="H1925" i="6" s="1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G1923" i="6" s="1"/>
  <c r="E1923" i="2"/>
  <c r="D1923" i="2"/>
  <c r="C1923" i="2"/>
  <c r="I1922" i="2" a="1"/>
  <c r="I1922" i="2" s="1"/>
  <c r="H1922" i="2"/>
  <c r="G1922" i="2"/>
  <c r="F1922" i="2"/>
  <c r="E1922" i="2"/>
  <c r="D1922" i="2"/>
  <c r="F1922" i="6" s="1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F1920" i="6" s="1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H1913" i="6" s="1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G1911" i="6" s="1"/>
  <c r="E1911" i="2"/>
  <c r="D1911" i="2"/>
  <c r="C1911" i="2"/>
  <c r="I1910" i="2" a="1"/>
  <c r="I1910" i="2" s="1"/>
  <c r="H1910" i="2"/>
  <c r="G1910" i="2"/>
  <c r="F1910" i="2"/>
  <c r="E1910" i="2"/>
  <c r="D1910" i="2"/>
  <c r="F1910" i="6" s="1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F1908" i="6" s="1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G1905" i="6" s="1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F1902" i="7" s="1"/>
  <c r="C1902" i="2"/>
  <c r="I1901" i="2" a="1"/>
  <c r="I1901" i="2" s="1"/>
  <c r="H1901" i="2"/>
  <c r="G1901" i="2"/>
  <c r="H1901" i="6" s="1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G1899" i="6" s="1"/>
  <c r="E1899" i="2"/>
  <c r="D1899" i="2"/>
  <c r="C1899" i="2"/>
  <c r="I1898" i="2" a="1"/>
  <c r="I1898" i="2" s="1"/>
  <c r="H1898" i="2"/>
  <c r="G1898" i="2"/>
  <c r="F1898" i="2"/>
  <c r="E1898" i="2"/>
  <c r="D1898" i="2"/>
  <c r="F1898" i="6" s="1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F1896" i="6" s="1"/>
  <c r="C1896" i="2"/>
  <c r="I1895" i="2" a="1"/>
  <c r="I1895" i="2" s="1"/>
  <c r="H1895" i="2"/>
  <c r="G1895" i="2"/>
  <c r="F1895" i="2"/>
  <c r="E1895" i="2"/>
  <c r="D1895" i="2"/>
  <c r="C1895" i="2"/>
  <c r="I1894" i="2" a="1"/>
  <c r="I1894" i="2" s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H1889" i="6" s="1"/>
  <c r="F1889" i="2"/>
  <c r="E1889" i="2"/>
  <c r="D1889" i="2"/>
  <c r="C1889" i="2"/>
  <c r="I1888" i="2" a="1"/>
  <c r="I1888" i="2" s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G1887" i="6" s="1"/>
  <c r="E1887" i="2"/>
  <c r="D1887" i="2"/>
  <c r="C1887" i="2"/>
  <c r="I1886" i="2" a="1"/>
  <c r="I1886" i="2" s="1"/>
  <c r="H1886" i="2"/>
  <c r="G1886" i="2"/>
  <c r="F1886" i="2"/>
  <c r="E1886" i="2"/>
  <c r="D1886" i="2"/>
  <c r="F1886" i="6" s="1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F1884" i="6" s="1"/>
  <c r="C1884" i="2"/>
  <c r="I1883" i="2" a="1"/>
  <c r="I1883" i="2" s="1"/>
  <c r="H1883" i="2"/>
  <c r="G1883" i="2"/>
  <c r="F1883" i="2"/>
  <c r="E1883" i="2"/>
  <c r="D1883" i="2"/>
  <c r="C1883" i="2"/>
  <c r="I1882" i="2" a="1"/>
  <c r="I1882" i="2" s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H1877" i="6" s="1"/>
  <c r="F1877" i="2"/>
  <c r="G1877" i="6" s="1"/>
  <c r="E1877" i="2"/>
  <c r="D1877" i="2"/>
  <c r="C1877" i="2"/>
  <c r="I1876" i="2" a="1"/>
  <c r="I1876" i="2" s="1"/>
  <c r="H1876" i="2"/>
  <c r="G1876" i="2"/>
  <c r="F1876" i="2"/>
  <c r="E1876" i="2"/>
  <c r="D1876" i="2"/>
  <c r="F1876" i="6" s="1"/>
  <c r="C1876" i="2"/>
  <c r="I1875" i="2" a="1"/>
  <c r="I1875" i="2" s="1"/>
  <c r="H1875" i="2"/>
  <c r="G1875" i="2"/>
  <c r="H1875" i="6" s="1"/>
  <c r="F1875" i="2"/>
  <c r="E1875" i="2"/>
  <c r="D1875" i="2"/>
  <c r="C1875" i="2"/>
  <c r="I1874" i="2" a="1"/>
  <c r="I1874" i="2" s="1"/>
  <c r="H1874" i="2"/>
  <c r="G1874" i="2"/>
  <c r="H1874" i="6" s="1"/>
  <c r="F1874" i="2"/>
  <c r="G1874" i="6" s="1"/>
  <c r="E1874" i="2"/>
  <c r="D1874" i="2"/>
  <c r="F1874" i="6" s="1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F1872" i="6" s="1"/>
  <c r="C1872" i="2"/>
  <c r="I1871" i="2" a="1"/>
  <c r="I1871" i="2" s="1"/>
  <c r="H1871" i="2"/>
  <c r="G1871" i="2"/>
  <c r="F1871" i="2"/>
  <c r="G1871" i="6" s="1"/>
  <c r="E1871" i="2"/>
  <c r="D1871" i="2"/>
  <c r="C1871" i="2"/>
  <c r="I1870" i="2" a="1"/>
  <c r="I1870" i="2" s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H1865" i="6" s="1"/>
  <c r="F1865" i="2"/>
  <c r="G1865" i="6" s="1"/>
  <c r="E1865" i="2"/>
  <c r="D1865" i="2"/>
  <c r="C1865" i="2"/>
  <c r="I1864" i="2" a="1"/>
  <c r="I1864" i="2" s="1"/>
  <c r="H1864" i="2"/>
  <c r="G1864" i="2"/>
  <c r="F1864" i="2"/>
  <c r="E1864" i="2"/>
  <c r="D1864" i="2"/>
  <c r="F1864" i="6" s="1"/>
  <c r="C1864" i="2"/>
  <c r="I1863" i="2" a="1"/>
  <c r="I1863" i="2" s="1"/>
  <c r="H1863" i="2"/>
  <c r="G1863" i="2"/>
  <c r="H1863" i="6" s="1"/>
  <c r="F1863" i="2"/>
  <c r="E1863" i="2"/>
  <c r="D1863" i="2"/>
  <c r="C1863" i="2"/>
  <c r="I1862" i="2" a="1"/>
  <c r="I1862" i="2" s="1"/>
  <c r="H1862" i="2"/>
  <c r="G1862" i="2"/>
  <c r="H1862" i="6" s="1"/>
  <c r="F1862" i="2"/>
  <c r="G1862" i="6" s="1"/>
  <c r="E1862" i="2"/>
  <c r="D1862" i="2"/>
  <c r="F1862" i="6" s="1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F1860" i="6" s="1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H1853" i="6" s="1"/>
  <c r="F1853" i="2"/>
  <c r="G1853" i="6" s="1"/>
  <c r="E1853" i="2"/>
  <c r="D1853" i="2"/>
  <c r="C1853" i="2"/>
  <c r="I1852" i="2" a="1"/>
  <c r="I1852" i="2" s="1"/>
  <c r="H1852" i="2"/>
  <c r="G1852" i="2"/>
  <c r="F1852" i="2"/>
  <c r="E1852" i="2"/>
  <c r="D1852" i="2"/>
  <c r="F1852" i="6" s="1"/>
  <c r="C1852" i="2"/>
  <c r="I1851" i="2" a="1"/>
  <c r="I1851" i="2" s="1"/>
  <c r="H1851" i="2"/>
  <c r="G1851" i="2"/>
  <c r="H1851" i="6" s="1"/>
  <c r="F1851" i="2"/>
  <c r="E1851" i="2"/>
  <c r="D1851" i="2"/>
  <c r="C1851" i="2"/>
  <c r="I1850" i="2" a="1"/>
  <c r="I1850" i="2" s="1"/>
  <c r="H1850" i="2"/>
  <c r="G1850" i="2"/>
  <c r="H1850" i="6" s="1"/>
  <c r="F1850" i="2"/>
  <c r="G1850" i="6" s="1"/>
  <c r="E1850" i="2"/>
  <c r="D1850" i="2"/>
  <c r="F1850" i="6" s="1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F1848" i="6" s="1"/>
  <c r="C1848" i="2"/>
  <c r="I1847" i="2" a="1"/>
  <c r="I1847" i="2" s="1"/>
  <c r="H1847" i="2"/>
  <c r="G1847" i="2"/>
  <c r="F1847" i="2"/>
  <c r="G1847" i="6" s="1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 a="1"/>
  <c r="I1841" i="2" s="1"/>
  <c r="H1841" i="2"/>
  <c r="G1841" i="2"/>
  <c r="H1841" i="6" s="1"/>
  <c r="F1841" i="2"/>
  <c r="G1841" i="6" s="1"/>
  <c r="E1841" i="2"/>
  <c r="D1841" i="2"/>
  <c r="C1841" i="2"/>
  <c r="I1840" i="2" a="1"/>
  <c r="I1840" i="2" s="1"/>
  <c r="H1840" i="2"/>
  <c r="G1840" i="2"/>
  <c r="F1840" i="2"/>
  <c r="E1840" i="2"/>
  <c r="D1840" i="2"/>
  <c r="F1840" i="6" s="1"/>
  <c r="C1840" i="2"/>
  <c r="I1839" i="2" a="1"/>
  <c r="I1839" i="2" s="1"/>
  <c r="H1839" i="2"/>
  <c r="G1839" i="2"/>
  <c r="H1839" i="6" s="1"/>
  <c r="F1839" i="2"/>
  <c r="E1839" i="2"/>
  <c r="D1839" i="2"/>
  <c r="C1839" i="2"/>
  <c r="I1838" i="2" a="1"/>
  <c r="I1838" i="2" s="1"/>
  <c r="H1838" i="2"/>
  <c r="G1838" i="2"/>
  <c r="H1838" i="6" s="1"/>
  <c r="F1838" i="2"/>
  <c r="G1838" i="6" s="1"/>
  <c r="E1838" i="2"/>
  <c r="D1838" i="2"/>
  <c r="F1838" i="6" s="1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F1836" i="6" s="1"/>
  <c r="C1836" i="2"/>
  <c r="I1835" i="2" a="1"/>
  <c r="I1835" i="2" s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 a="1"/>
  <c r="I1829" i="2" s="1"/>
  <c r="H1829" i="2"/>
  <c r="G1829" i="2"/>
  <c r="H1829" i="6" s="1"/>
  <c r="F1829" i="2"/>
  <c r="G1829" i="6" s="1"/>
  <c r="E1829" i="2"/>
  <c r="D1829" i="2"/>
  <c r="C1829" i="2"/>
  <c r="I1828" i="2" a="1"/>
  <c r="I1828" i="2" s="1"/>
  <c r="H1828" i="2"/>
  <c r="G1828" i="2"/>
  <c r="F1828" i="2"/>
  <c r="E1828" i="2"/>
  <c r="D1828" i="2"/>
  <c r="F1828" i="6" s="1"/>
  <c r="C1828" i="2"/>
  <c r="I1827" i="2" a="1"/>
  <c r="I1827" i="2" s="1"/>
  <c r="H1827" i="2"/>
  <c r="G1827" i="2"/>
  <c r="H1827" i="6" s="1"/>
  <c r="F1827" i="2"/>
  <c r="E1827" i="2"/>
  <c r="D1827" i="2"/>
  <c r="C1827" i="2"/>
  <c r="I1826" i="2" a="1"/>
  <c r="I1826" i="2" s="1"/>
  <c r="H1826" i="2"/>
  <c r="G1826" i="2"/>
  <c r="H1826" i="6" s="1"/>
  <c r="F1826" i="2"/>
  <c r="G1826" i="6" s="1"/>
  <c r="E1826" i="2"/>
  <c r="D1826" i="2"/>
  <c r="F1826" i="6" s="1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F1824" i="6" s="1"/>
  <c r="C1824" i="2"/>
  <c r="I1823" i="2" a="1"/>
  <c r="I1823" i="2" s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 a="1"/>
  <c r="I1817" i="2" s="1"/>
  <c r="H1817" i="2"/>
  <c r="G1817" i="2"/>
  <c r="H1817" i="6" s="1"/>
  <c r="F1817" i="2"/>
  <c r="G1817" i="6" s="1"/>
  <c r="E1817" i="2"/>
  <c r="D1817" i="2"/>
  <c r="C1817" i="2"/>
  <c r="I1816" i="2" a="1"/>
  <c r="I1816" i="2" s="1"/>
  <c r="H1816" i="2"/>
  <c r="G1816" i="2"/>
  <c r="F1816" i="2"/>
  <c r="E1816" i="2"/>
  <c r="D1816" i="2"/>
  <c r="F1816" i="6" s="1"/>
  <c r="C1816" i="2"/>
  <c r="I1815" i="2" a="1"/>
  <c r="I1815" i="2" s="1"/>
  <c r="H1815" i="2"/>
  <c r="I1815" i="7" s="1"/>
  <c r="G1815" i="2"/>
  <c r="H1815" i="7" s="1"/>
  <c r="F1815" i="2"/>
  <c r="E1815" i="2"/>
  <c r="D1815" i="2"/>
  <c r="C1815" i="2"/>
  <c r="I1814" i="2" a="1"/>
  <c r="I1814" i="2" s="1"/>
  <c r="H1814" i="2"/>
  <c r="G1814" i="2"/>
  <c r="H1814" i="6" s="1"/>
  <c r="F1814" i="2"/>
  <c r="G1814" i="6" s="1"/>
  <c r="E1814" i="2"/>
  <c r="D1814" i="2"/>
  <c r="F1814" i="7" s="1"/>
  <c r="C1814" i="2"/>
  <c r="I1813" i="2" a="1"/>
  <c r="I1813" i="2" s="1"/>
  <c r="H1813" i="2"/>
  <c r="G1813" i="2"/>
  <c r="F1813" i="2"/>
  <c r="E1813" i="2"/>
  <c r="D1813" i="2"/>
  <c r="C1813" i="2"/>
  <c r="I1812" i="2" a="1"/>
  <c r="I1812" i="2" s="1"/>
  <c r="H1812" i="2"/>
  <c r="G1812" i="2"/>
  <c r="F1812" i="2"/>
  <c r="E1812" i="2"/>
  <c r="D1812" i="2"/>
  <c r="F1812" i="6" s="1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 a="1"/>
  <c r="I1806" i="2" s="1"/>
  <c r="H1806" i="2"/>
  <c r="G1806" i="2"/>
  <c r="F1806" i="2"/>
  <c r="E1806" i="2"/>
  <c r="D1806" i="2"/>
  <c r="C1806" i="2"/>
  <c r="I1805" i="2" a="1"/>
  <c r="I1805" i="2" s="1"/>
  <c r="H1805" i="2"/>
  <c r="G1805" i="2"/>
  <c r="H1805" i="6" s="1"/>
  <c r="F1805" i="2"/>
  <c r="G1805" i="6" s="1"/>
  <c r="E1805" i="2"/>
  <c r="D1805" i="2"/>
  <c r="C1805" i="2"/>
  <c r="I1804" i="2" a="1"/>
  <c r="I1804" i="2" s="1"/>
  <c r="H1804" i="2"/>
  <c r="G1804" i="2"/>
  <c r="F1804" i="2"/>
  <c r="E1804" i="2"/>
  <c r="D1804" i="2"/>
  <c r="F1804" i="6" s="1"/>
  <c r="C1804" i="2"/>
  <c r="I1803" i="2" a="1"/>
  <c r="I1803" i="2" s="1"/>
  <c r="H1803" i="2"/>
  <c r="G1803" i="2"/>
  <c r="H1803" i="6" s="1"/>
  <c r="F1803" i="2"/>
  <c r="E1803" i="2"/>
  <c r="D1803" i="2"/>
  <c r="C1803" i="2"/>
  <c r="I1802" i="2" a="1"/>
  <c r="I1802" i="2" s="1"/>
  <c r="H1802" i="2"/>
  <c r="G1802" i="2"/>
  <c r="H1802" i="6" s="1"/>
  <c r="F1802" i="2"/>
  <c r="G1802" i="6" s="1"/>
  <c r="E1802" i="2"/>
  <c r="D1802" i="2"/>
  <c r="F1802" i="6" s="1"/>
  <c r="C1802" i="2"/>
  <c r="I1801" i="2" a="1"/>
  <c r="I1801" i="2" s="1"/>
  <c r="H1801" i="2"/>
  <c r="G1801" i="2"/>
  <c r="F1801" i="2"/>
  <c r="E1801" i="2"/>
  <c r="D1801" i="2"/>
  <c r="C1801" i="2"/>
  <c r="I1800" i="2" a="1"/>
  <c r="I1800" i="2" s="1"/>
  <c r="H1800" i="2"/>
  <c r="G1800" i="2"/>
  <c r="F1800" i="2"/>
  <c r="E1800" i="2"/>
  <c r="D1800" i="2"/>
  <c r="F1800" i="6" s="1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H1797" i="6" s="1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 a="1"/>
  <c r="I1794" i="2" s="1"/>
  <c r="H1794" i="2"/>
  <c r="G1794" i="2"/>
  <c r="F1794" i="2"/>
  <c r="E1794" i="2"/>
  <c r="D1794" i="2"/>
  <c r="F1794" i="6" s="1"/>
  <c r="C1794" i="2"/>
  <c r="I1793" i="2" a="1"/>
  <c r="I1793" i="2" s="1"/>
  <c r="H1793" i="2"/>
  <c r="G1793" i="2"/>
  <c r="H1793" i="6" s="1"/>
  <c r="F1793" i="2"/>
  <c r="G1793" i="6" s="1"/>
  <c r="E1793" i="2"/>
  <c r="D1793" i="2"/>
  <c r="C1793" i="2"/>
  <c r="I1792" i="2" a="1"/>
  <c r="I1792" i="2" s="1"/>
  <c r="H1792" i="2"/>
  <c r="G1792" i="2"/>
  <c r="F1792" i="2"/>
  <c r="E1792" i="2"/>
  <c r="D1792" i="2"/>
  <c r="F1792" i="6" s="1"/>
  <c r="C1792" i="2"/>
  <c r="I1791" i="2" a="1"/>
  <c r="I1791" i="2" s="1"/>
  <c r="H1791" i="2"/>
  <c r="G1791" i="2"/>
  <c r="H1791" i="6" s="1"/>
  <c r="F1791" i="2"/>
  <c r="E1791" i="2"/>
  <c r="D1791" i="2"/>
  <c r="C1791" i="2"/>
  <c r="I1790" i="2" a="1"/>
  <c r="I1790" i="2" s="1"/>
  <c r="H1790" i="2"/>
  <c r="G1790" i="2"/>
  <c r="H1790" i="6" s="1"/>
  <c r="F1790" i="2"/>
  <c r="G1790" i="6" s="1"/>
  <c r="E1790" i="2"/>
  <c r="D1790" i="2"/>
  <c r="F1790" i="6" s="1"/>
  <c r="C1790" i="2"/>
  <c r="I1789" i="2" a="1"/>
  <c r="I1789" i="2" s="1"/>
  <c r="H1789" i="2"/>
  <c r="G1789" i="2"/>
  <c r="F1789" i="2"/>
  <c r="E1789" i="2"/>
  <c r="D1789" i="2"/>
  <c r="C1789" i="2"/>
  <c r="I1788" i="2" a="1"/>
  <c r="I1788" i="2" s="1"/>
  <c r="H1788" i="2"/>
  <c r="G1788" i="2"/>
  <c r="F1788" i="2"/>
  <c r="E1788" i="2"/>
  <c r="D1788" i="2"/>
  <c r="F1788" i="6" s="1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 a="1"/>
  <c r="I1782" i="2" s="1"/>
  <c r="H1782" i="2"/>
  <c r="G1782" i="2"/>
  <c r="F1782" i="2"/>
  <c r="E1782" i="2"/>
  <c r="D1782" i="2"/>
  <c r="C1782" i="2"/>
  <c r="I1781" i="2" a="1"/>
  <c r="I1781" i="2" s="1"/>
  <c r="H1781" i="2"/>
  <c r="G1781" i="2"/>
  <c r="H1781" i="6" s="1"/>
  <c r="F1781" i="2"/>
  <c r="G1781" i="6" s="1"/>
  <c r="E1781" i="2"/>
  <c r="D1781" i="2"/>
  <c r="C1781" i="2"/>
  <c r="I1780" i="2" a="1"/>
  <c r="I1780" i="2" s="1"/>
  <c r="H1780" i="2"/>
  <c r="G1780" i="2"/>
  <c r="F1780" i="2"/>
  <c r="E1780" i="2"/>
  <c r="D1780" i="2"/>
  <c r="F1780" i="6" s="1"/>
  <c r="C1780" i="2"/>
  <c r="I1779" i="2" a="1"/>
  <c r="I1779" i="2" s="1"/>
  <c r="H1779" i="2"/>
  <c r="G1779" i="2"/>
  <c r="H1779" i="6" s="1"/>
  <c r="F1779" i="2"/>
  <c r="E1779" i="2"/>
  <c r="D1779" i="2"/>
  <c r="C1779" i="2"/>
  <c r="I1778" i="2" a="1"/>
  <c r="I1778" i="2" s="1"/>
  <c r="H1778" i="2"/>
  <c r="G1778" i="2"/>
  <c r="H1778" i="6" s="1"/>
  <c r="F1778" i="2"/>
  <c r="G1778" i="6" s="1"/>
  <c r="E1778" i="2"/>
  <c r="D1778" i="2"/>
  <c r="F1778" i="6" s="1"/>
  <c r="C1778" i="2"/>
  <c r="I1777" i="2" a="1"/>
  <c r="I1777" i="2" s="1"/>
  <c r="H1777" i="2"/>
  <c r="G1777" i="2"/>
  <c r="F1777" i="2"/>
  <c r="E1777" i="2"/>
  <c r="D1777" i="2"/>
  <c r="C1777" i="2"/>
  <c r="I1776" i="2" a="1"/>
  <c r="I1776" i="2" s="1"/>
  <c r="H1776" i="2"/>
  <c r="G1776" i="2"/>
  <c r="F1776" i="2"/>
  <c r="E1776" i="2"/>
  <c r="D1776" i="2"/>
  <c r="F1776" i="6" s="1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 a="1"/>
  <c r="I1770" i="2" s="1"/>
  <c r="H1770" i="2"/>
  <c r="G1770" i="2"/>
  <c r="F1770" i="2"/>
  <c r="E1770" i="2"/>
  <c r="D1770" i="2"/>
  <c r="C1770" i="2"/>
  <c r="I1769" i="2" a="1"/>
  <c r="I1769" i="2" s="1"/>
  <c r="H1769" i="2"/>
  <c r="G1769" i="2"/>
  <c r="H1769" i="6" s="1"/>
  <c r="F1769" i="2"/>
  <c r="G1769" i="6" s="1"/>
  <c r="E1769" i="2"/>
  <c r="D1769" i="2"/>
  <c r="C1769" i="2"/>
  <c r="I1768" i="2" a="1"/>
  <c r="I1768" i="2" s="1"/>
  <c r="H1768" i="2"/>
  <c r="G1768" i="2"/>
  <c r="F1768" i="2"/>
  <c r="E1768" i="2"/>
  <c r="D1768" i="2"/>
  <c r="F1768" i="6" s="1"/>
  <c r="C1768" i="2"/>
  <c r="I1767" i="2" a="1"/>
  <c r="I1767" i="2" s="1"/>
  <c r="H1767" i="2"/>
  <c r="G1767" i="2"/>
  <c r="H1767" i="6" s="1"/>
  <c r="F1767" i="2"/>
  <c r="E1767" i="2"/>
  <c r="D1767" i="2"/>
  <c r="C1767" i="2"/>
  <c r="I1766" i="2" a="1"/>
  <c r="I1766" i="2" s="1"/>
  <c r="H1766" i="2"/>
  <c r="G1766" i="2"/>
  <c r="H1766" i="6" s="1"/>
  <c r="F1766" i="2"/>
  <c r="G1766" i="6" s="1"/>
  <c r="E1766" i="2"/>
  <c r="D1766" i="2"/>
  <c r="F1766" i="6" s="1"/>
  <c r="C1766" i="2"/>
  <c r="I1765" i="2" a="1"/>
  <c r="I1765" i="2" s="1"/>
  <c r="H1765" i="2"/>
  <c r="G1765" i="2"/>
  <c r="F1765" i="2"/>
  <c r="E1765" i="2"/>
  <c r="D1765" i="2"/>
  <c r="C1765" i="2"/>
  <c r="I1764" i="2" a="1"/>
  <c r="I1764" i="2" s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 a="1"/>
  <c r="I1758" i="2" s="1"/>
  <c r="H1758" i="2"/>
  <c r="G1758" i="2"/>
  <c r="F1758" i="2"/>
  <c r="E1758" i="2"/>
  <c r="D1758" i="2"/>
  <c r="C1758" i="2"/>
  <c r="I1757" i="2" a="1"/>
  <c r="I1757" i="2" s="1"/>
  <c r="H1757" i="2"/>
  <c r="G1757" i="2"/>
  <c r="H1757" i="6" s="1"/>
  <c r="F1757" i="2"/>
  <c r="G1757" i="6" s="1"/>
  <c r="E1757" i="2"/>
  <c r="D1757" i="2"/>
  <c r="C1757" i="2"/>
  <c r="I1756" i="2" a="1"/>
  <c r="I1756" i="2" s="1"/>
  <c r="H1756" i="2"/>
  <c r="G1756" i="2"/>
  <c r="F1756" i="2"/>
  <c r="G1756" i="6" s="1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H1754" i="6" s="1"/>
  <c r="F1754" i="2"/>
  <c r="E1754" i="2"/>
  <c r="D1754" i="2"/>
  <c r="F1754" i="7" s="1"/>
  <c r="C1754" i="2"/>
  <c r="I1753" i="2" a="1"/>
  <c r="I1753" i="2" s="1"/>
  <c r="H1753" i="2"/>
  <c r="G1753" i="2"/>
  <c r="F1753" i="2"/>
  <c r="E1753" i="2"/>
  <c r="D1753" i="2"/>
  <c r="C1753" i="2"/>
  <c r="I1752" i="2" a="1"/>
  <c r="I1752" i="2" s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 a="1"/>
  <c r="I1746" i="2" s="1"/>
  <c r="H1746" i="2"/>
  <c r="G1746" i="2"/>
  <c r="F1746" i="2"/>
  <c r="E1746" i="2"/>
  <c r="D1746" i="2"/>
  <c r="C1746" i="2"/>
  <c r="I1745" i="2" a="1"/>
  <c r="I1745" i="2" s="1"/>
  <c r="H1745" i="2"/>
  <c r="I1745" i="7" s="1"/>
  <c r="G1745" i="2"/>
  <c r="H1745" i="6" s="1"/>
  <c r="F1745" i="2"/>
  <c r="G1745" i="6" s="1"/>
  <c r="E1745" i="2"/>
  <c r="D1745" i="2"/>
  <c r="C1745" i="2"/>
  <c r="I1744" i="2" a="1"/>
  <c r="I1744" i="2" s="1"/>
  <c r="H1744" i="2"/>
  <c r="G1744" i="2"/>
  <c r="F1744" i="2"/>
  <c r="G1744" i="6" s="1"/>
  <c r="E1744" i="2"/>
  <c r="D1744" i="2"/>
  <c r="F1744" i="7" s="1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H1742" i="6" s="1"/>
  <c r="F1742" i="2"/>
  <c r="E1742" i="2"/>
  <c r="D1742" i="2"/>
  <c r="F1742" i="6" s="1"/>
  <c r="C1742" i="2"/>
  <c r="I1741" i="2" a="1"/>
  <c r="I1741" i="2" s="1"/>
  <c r="H1741" i="2"/>
  <c r="G1741" i="2"/>
  <c r="F1741" i="2"/>
  <c r="E1741" i="2"/>
  <c r="D1741" i="2"/>
  <c r="C1741" i="2"/>
  <c r="I1740" i="2" a="1"/>
  <c r="I1740" i="2" s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I1737" i="7" s="1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 a="1"/>
  <c r="I1734" i="2" s="1"/>
  <c r="H1734" i="2"/>
  <c r="G1734" i="2"/>
  <c r="F1734" i="2"/>
  <c r="E1734" i="2"/>
  <c r="D1734" i="2"/>
  <c r="C1734" i="2"/>
  <c r="I1733" i="2" a="1"/>
  <c r="I1733" i="2" s="1"/>
  <c r="H1733" i="2"/>
  <c r="G1733" i="2"/>
  <c r="H1733" i="6" s="1"/>
  <c r="F1733" i="2"/>
  <c r="G1733" i="6" s="1"/>
  <c r="E1733" i="2"/>
  <c r="D1733" i="2"/>
  <c r="C1733" i="2"/>
  <c r="I1732" i="2" a="1"/>
  <c r="I1732" i="2" s="1"/>
  <c r="H1732" i="2"/>
  <c r="G1732" i="2"/>
  <c r="F1732" i="2"/>
  <c r="G1732" i="6" s="1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H1730" i="6" s="1"/>
  <c r="F1730" i="2"/>
  <c r="E1730" i="2"/>
  <c r="D1730" i="2"/>
  <c r="F1730" i="6" s="1"/>
  <c r="C1730" i="2"/>
  <c r="I1729" i="2" a="1"/>
  <c r="I1729" i="2" s="1"/>
  <c r="H1729" i="2"/>
  <c r="G1729" i="2"/>
  <c r="F1729" i="2"/>
  <c r="E1729" i="2"/>
  <c r="D1729" i="2"/>
  <c r="C1729" i="2"/>
  <c r="I1728" i="2" a="1"/>
  <c r="I1728" i="2" s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 a="1"/>
  <c r="I1722" i="2" s="1"/>
  <c r="H1722" i="2"/>
  <c r="G1722" i="2"/>
  <c r="F1722" i="2"/>
  <c r="E1722" i="2"/>
  <c r="D1722" i="2"/>
  <c r="C1722" i="2"/>
  <c r="I1721" i="2" a="1"/>
  <c r="I1721" i="2" s="1"/>
  <c r="H1721" i="2"/>
  <c r="G1721" i="2"/>
  <c r="H1721" i="6" s="1"/>
  <c r="F1721" i="2"/>
  <c r="G1721" i="6" s="1"/>
  <c r="E1721" i="2"/>
  <c r="D1721" i="2"/>
  <c r="C1721" i="2"/>
  <c r="I1720" i="2" a="1"/>
  <c r="I1720" i="2" s="1"/>
  <c r="H1720" i="2"/>
  <c r="G1720" i="2"/>
  <c r="F1720" i="2"/>
  <c r="G1720" i="6" s="1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H1718" i="6" s="1"/>
  <c r="F1718" i="2"/>
  <c r="E1718" i="2"/>
  <c r="D1718" i="2"/>
  <c r="F1718" i="6" s="1"/>
  <c r="C1718" i="2"/>
  <c r="I1717" i="2" a="1"/>
  <c r="I1717" i="2" s="1"/>
  <c r="H1717" i="2"/>
  <c r="G1717" i="2"/>
  <c r="F1717" i="2"/>
  <c r="E1717" i="2"/>
  <c r="D1717" i="2"/>
  <c r="C1717" i="2"/>
  <c r="I1716" i="2" a="1"/>
  <c r="I1716" i="2" s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 a="1"/>
  <c r="I1710" i="2" s="1"/>
  <c r="H1710" i="2"/>
  <c r="G1710" i="2"/>
  <c r="F1710" i="2"/>
  <c r="E1710" i="2"/>
  <c r="D1710" i="2"/>
  <c r="C1710" i="2"/>
  <c r="I1709" i="2" a="1"/>
  <c r="I1709" i="2" s="1"/>
  <c r="H1709" i="2"/>
  <c r="G1709" i="2"/>
  <c r="H1709" i="6" s="1"/>
  <c r="F1709" i="2"/>
  <c r="G1709" i="6" s="1"/>
  <c r="E1709" i="2"/>
  <c r="D1709" i="2"/>
  <c r="C1709" i="2"/>
  <c r="I1708" i="2" a="1"/>
  <c r="I1708" i="2" s="1"/>
  <c r="H1708" i="2"/>
  <c r="G1708" i="2"/>
  <c r="H1708" i="6" s="1"/>
  <c r="F1708" i="2"/>
  <c r="G1708" i="6" s="1"/>
  <c r="E1708" i="2"/>
  <c r="D1708" i="2"/>
  <c r="F1708" i="7" s="1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H1706" i="6" s="1"/>
  <c r="F1706" i="2"/>
  <c r="E1706" i="2"/>
  <c r="D1706" i="2"/>
  <c r="F1706" i="6" s="1"/>
  <c r="C1706" i="2"/>
  <c r="I1705" i="2" a="1"/>
  <c r="I1705" i="2" s="1"/>
  <c r="H1705" i="2"/>
  <c r="G1705" i="2"/>
  <c r="F1705" i="2"/>
  <c r="E1705" i="2"/>
  <c r="D1705" i="2"/>
  <c r="C1705" i="2"/>
  <c r="I1704" i="2" a="1"/>
  <c r="I1704" i="2" s="1"/>
  <c r="H1704" i="2"/>
  <c r="G1704" i="2"/>
  <c r="F1704" i="2"/>
  <c r="E1704" i="2"/>
  <c r="D1704" i="2"/>
  <c r="C1704" i="2"/>
  <c r="I1703" i="2" a="1"/>
  <c r="I1703" i="2" s="1"/>
  <c r="H1703" i="2"/>
  <c r="G1703" i="2"/>
  <c r="H1703" i="6" s="1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 a="1"/>
  <c r="I1698" i="2" s="1"/>
  <c r="H1698" i="2"/>
  <c r="G1698" i="2"/>
  <c r="H1698" i="7" s="1"/>
  <c r="F1698" i="2"/>
  <c r="E1698" i="2"/>
  <c r="D1698" i="2"/>
  <c r="C1698" i="2"/>
  <c r="I1697" i="2" a="1"/>
  <c r="I1697" i="2" s="1"/>
  <c r="H1697" i="2"/>
  <c r="G1697" i="2"/>
  <c r="H1697" i="6" s="1"/>
  <c r="F1697" i="2"/>
  <c r="E1697" i="2"/>
  <c r="D1697" i="2"/>
  <c r="C1697" i="2"/>
  <c r="I1696" i="2" a="1"/>
  <c r="I1696" i="2" s="1"/>
  <c r="H1696" i="2"/>
  <c r="G1696" i="2"/>
  <c r="H1696" i="6" s="1"/>
  <c r="F1696" i="2"/>
  <c r="G1696" i="6" s="1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H1694" i="6" s="1"/>
  <c r="F1694" i="2"/>
  <c r="E1694" i="2"/>
  <c r="D1694" i="2"/>
  <c r="F1694" i="6" s="1"/>
  <c r="C1694" i="2"/>
  <c r="I1693" i="2" a="1"/>
  <c r="I1693" i="2" s="1"/>
  <c r="H1693" i="2"/>
  <c r="G1693" i="2"/>
  <c r="F1693" i="2"/>
  <c r="E1693" i="2"/>
  <c r="D1693" i="2"/>
  <c r="C1693" i="2"/>
  <c r="I1692" i="2" a="1"/>
  <c r="I1692" i="2" s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 a="1"/>
  <c r="I1686" i="2" s="1"/>
  <c r="H1686" i="2"/>
  <c r="G1686" i="2"/>
  <c r="F1686" i="2"/>
  <c r="E1686" i="2"/>
  <c r="D1686" i="2"/>
  <c r="C1686" i="2"/>
  <c r="I1685" i="2" a="1"/>
  <c r="I1685" i="2" s="1"/>
  <c r="H1685" i="2"/>
  <c r="G1685" i="2"/>
  <c r="H1685" i="6" s="1"/>
  <c r="F1685" i="2"/>
  <c r="E1685" i="2"/>
  <c r="D1685" i="2"/>
  <c r="C1685" i="2"/>
  <c r="I1684" i="2" a="1"/>
  <c r="I1684" i="2" s="1"/>
  <c r="H1684" i="2"/>
  <c r="G1684" i="2"/>
  <c r="H1684" i="6" s="1"/>
  <c r="F1684" i="2"/>
  <c r="G1684" i="6" s="1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H1682" i="6" s="1"/>
  <c r="F1682" i="2"/>
  <c r="E1682" i="2"/>
  <c r="D1682" i="2"/>
  <c r="F1682" i="6" s="1"/>
  <c r="C1682" i="2"/>
  <c r="I1681" i="2" a="1"/>
  <c r="I1681" i="2" s="1"/>
  <c r="H1681" i="2"/>
  <c r="G1681" i="2"/>
  <c r="F1681" i="2"/>
  <c r="E1681" i="2"/>
  <c r="D1681" i="2"/>
  <c r="C1681" i="2"/>
  <c r="I1680" i="2" a="1"/>
  <c r="I1680" i="2" s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H1673" i="6" s="1"/>
  <c r="F1673" i="2"/>
  <c r="E1673" i="2"/>
  <c r="D1673" i="2"/>
  <c r="C1673" i="2"/>
  <c r="I1672" i="2" a="1"/>
  <c r="I1672" i="2" s="1"/>
  <c r="H1672" i="2"/>
  <c r="G1672" i="2"/>
  <c r="H1672" i="6" s="1"/>
  <c r="F1672" i="2"/>
  <c r="G1672" i="6" s="1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H1670" i="6" s="1"/>
  <c r="F1670" i="2"/>
  <c r="E1670" i="2"/>
  <c r="D1670" i="2"/>
  <c r="F1670" i="6" s="1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H1661" i="6" s="1"/>
  <c r="F1661" i="2"/>
  <c r="E1661" i="2"/>
  <c r="D1661" i="2"/>
  <c r="C1661" i="2"/>
  <c r="I1660" i="2" a="1"/>
  <c r="I1660" i="2" s="1"/>
  <c r="H1660" i="2"/>
  <c r="G1660" i="2"/>
  <c r="H1660" i="6" s="1"/>
  <c r="F1660" i="2"/>
  <c r="G1660" i="6" s="1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H1658" i="6" s="1"/>
  <c r="F1658" i="2"/>
  <c r="E1658" i="2"/>
  <c r="D1658" i="2"/>
  <c r="F1658" i="6" s="1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H1648" i="6" s="1"/>
  <c r="F1648" i="2"/>
  <c r="G1648" i="6" s="1"/>
  <c r="E1648" i="2"/>
  <c r="D1648" i="2"/>
  <c r="F1648" i="6" s="1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H1646" i="6" s="1"/>
  <c r="F1646" i="2"/>
  <c r="G1646" i="6" s="1"/>
  <c r="E1646" i="2"/>
  <c r="D1646" i="2"/>
  <c r="C1646" i="2"/>
  <c r="I1645" i="2" a="1"/>
  <c r="I1645" i="2" s="1"/>
  <c r="H1645" i="2"/>
  <c r="G1645" i="2"/>
  <c r="F1645" i="2"/>
  <c r="E1645" i="2"/>
  <c r="D1645" i="2"/>
  <c r="F1645" i="6" s="1"/>
  <c r="C1645" i="2"/>
  <c r="I1644" i="2" a="1"/>
  <c r="I1644" i="2" s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H1636" i="6" s="1"/>
  <c r="F1636" i="2"/>
  <c r="G1636" i="6" s="1"/>
  <c r="E1636" i="2"/>
  <c r="D1636" i="2"/>
  <c r="F1636" i="6" s="1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H1634" i="6" s="1"/>
  <c r="F1634" i="2"/>
  <c r="G1634" i="6" s="1"/>
  <c r="E1634" i="2"/>
  <c r="D1634" i="2"/>
  <c r="C1634" i="2"/>
  <c r="I1633" i="2" a="1"/>
  <c r="I1633" i="2" s="1"/>
  <c r="H1633" i="2"/>
  <c r="G1633" i="2"/>
  <c r="F1633" i="2"/>
  <c r="E1633" i="2"/>
  <c r="D1633" i="2"/>
  <c r="F1633" i="6" s="1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 a="1"/>
  <c r="I1624" i="2" s="1"/>
  <c r="H1624" i="2"/>
  <c r="G1624" i="2"/>
  <c r="H1624" i="6" s="1"/>
  <c r="F1624" i="2"/>
  <c r="G1624" i="6" s="1"/>
  <c r="E1624" i="2"/>
  <c r="D1624" i="2"/>
  <c r="F1624" i="6" s="1"/>
  <c r="C1624" i="2"/>
  <c r="I1623" i="2" a="1"/>
  <c r="I1623" i="2" s="1"/>
  <c r="H1623" i="2"/>
  <c r="G1623" i="2"/>
  <c r="F1623" i="2"/>
  <c r="E1623" i="2"/>
  <c r="D1623" i="2"/>
  <c r="C1623" i="2"/>
  <c r="I1622" i="2" a="1"/>
  <c r="I1622" i="2" s="1"/>
  <c r="H1622" i="2"/>
  <c r="G1622" i="2"/>
  <c r="H1622" i="6" s="1"/>
  <c r="F1622" i="2"/>
  <c r="G1622" i="6" s="1"/>
  <c r="E1622" i="2"/>
  <c r="D1622" i="2"/>
  <c r="C1622" i="2"/>
  <c r="I1621" i="2" a="1"/>
  <c r="I1621" i="2" s="1"/>
  <c r="H1621" i="2"/>
  <c r="G1621" i="2"/>
  <c r="F1621" i="2"/>
  <c r="E1621" i="2"/>
  <c r="D1621" i="2"/>
  <c r="F1621" i="6" s="1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 a="1"/>
  <c r="I1618" i="2" s="1"/>
  <c r="H1618" i="2"/>
  <c r="G1618" i="2"/>
  <c r="F1618" i="2"/>
  <c r="E1618" i="2"/>
  <c r="D1618" i="2"/>
  <c r="C1618" i="2"/>
  <c r="I1617" i="2" a="1"/>
  <c r="I1617" i="2" s="1"/>
  <c r="H1617" i="2"/>
  <c r="G1617" i="2"/>
  <c r="F1617" i="2"/>
  <c r="E1617" i="2"/>
  <c r="D1617" i="2"/>
  <c r="C1617" i="2"/>
  <c r="I1616" i="2" a="1"/>
  <c r="I1616" i="2" s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 a="1"/>
  <c r="I1612" i="2" s="1"/>
  <c r="H1612" i="2"/>
  <c r="G1612" i="2"/>
  <c r="H1612" i="6" s="1"/>
  <c r="F1612" i="2"/>
  <c r="G1612" i="6" s="1"/>
  <c r="E1612" i="2"/>
  <c r="D1612" i="2"/>
  <c r="F1612" i="6" s="1"/>
  <c r="C1612" i="2"/>
  <c r="I1611" i="2" a="1"/>
  <c r="I1611" i="2" s="1"/>
  <c r="H1611" i="2"/>
  <c r="G1611" i="2"/>
  <c r="F1611" i="2"/>
  <c r="E1611" i="2"/>
  <c r="D1611" i="2"/>
  <c r="F1611" i="6" s="1"/>
  <c r="C1611" i="2"/>
  <c r="I1610" i="2" a="1"/>
  <c r="I1610" i="2" s="1"/>
  <c r="H1610" i="2"/>
  <c r="G1610" i="2"/>
  <c r="H1610" i="6" s="1"/>
  <c r="F1610" i="2"/>
  <c r="G1610" i="6" s="1"/>
  <c r="E1610" i="2"/>
  <c r="D1610" i="2"/>
  <c r="C1610" i="2"/>
  <c r="I1609" i="2" a="1"/>
  <c r="I1609" i="2" s="1"/>
  <c r="H1609" i="2"/>
  <c r="G1609" i="2"/>
  <c r="F1609" i="2"/>
  <c r="G1609" i="6" s="1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 a="1"/>
  <c r="I1606" i="2" s="1"/>
  <c r="H1606" i="2"/>
  <c r="G1606" i="2"/>
  <c r="F1606" i="2"/>
  <c r="E1606" i="2"/>
  <c r="D1606" i="2"/>
  <c r="C1606" i="2"/>
  <c r="I1605" i="2" a="1"/>
  <c r="I1605" i="2" s="1"/>
  <c r="H1605" i="2"/>
  <c r="G1605" i="2"/>
  <c r="F1605" i="2"/>
  <c r="G1605" i="7" s="1"/>
  <c r="E1605" i="2"/>
  <c r="D1605" i="2"/>
  <c r="C1605" i="2"/>
  <c r="I1604" i="2" a="1"/>
  <c r="I1604" i="2" s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H1602" i="6" s="1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 a="1"/>
  <c r="I1600" i="2" s="1"/>
  <c r="H1600" i="2"/>
  <c r="G1600" i="2"/>
  <c r="H1600" i="6" s="1"/>
  <c r="F1600" i="2"/>
  <c r="G1600" i="6" s="1"/>
  <c r="E1600" i="2"/>
  <c r="D1600" i="2"/>
  <c r="C1600" i="2"/>
  <c r="I1599" i="2" a="1"/>
  <c r="I1599" i="2" s="1"/>
  <c r="H1599" i="2"/>
  <c r="G1599" i="2"/>
  <c r="F1599" i="2"/>
  <c r="E1599" i="2"/>
  <c r="D1599" i="2"/>
  <c r="F1599" i="6" s="1"/>
  <c r="C1599" i="2"/>
  <c r="I1598" i="2" a="1"/>
  <c r="I1598" i="2" s="1"/>
  <c r="H1598" i="2"/>
  <c r="G1598" i="2"/>
  <c r="H1598" i="6" s="1"/>
  <c r="F1598" i="2"/>
  <c r="E1598" i="2"/>
  <c r="D1598" i="2"/>
  <c r="C1598" i="2"/>
  <c r="I1597" i="2" a="1"/>
  <c r="I1597" i="2" s="1"/>
  <c r="H1597" i="2"/>
  <c r="G1597" i="2"/>
  <c r="F1597" i="2"/>
  <c r="G1597" i="6" s="1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I1595" i="7" s="1"/>
  <c r="G1595" i="2"/>
  <c r="F1595" i="2"/>
  <c r="E1595" i="2"/>
  <c r="D1595" i="2"/>
  <c r="F1595" i="7" s="1"/>
  <c r="C1595" i="2"/>
  <c r="I1594" i="2" a="1"/>
  <c r="I1594" i="2" s="1"/>
  <c r="H1594" i="2"/>
  <c r="G1594" i="2"/>
  <c r="F1594" i="2"/>
  <c r="E1594" i="2"/>
  <c r="D1594" i="2"/>
  <c r="C1594" i="2"/>
  <c r="I1593" i="2" a="1"/>
  <c r="I1593" i="2" s="1"/>
  <c r="H1593" i="2"/>
  <c r="G1593" i="2"/>
  <c r="F1593" i="2"/>
  <c r="E1593" i="2"/>
  <c r="D1593" i="2"/>
  <c r="C1593" i="2"/>
  <c r="I1592" i="2" a="1"/>
  <c r="I1592" i="2" s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H1590" i="6" s="1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 a="1"/>
  <c r="I1588" i="2" s="1"/>
  <c r="H1588" i="2"/>
  <c r="G1588" i="2"/>
  <c r="H1588" i="6" s="1"/>
  <c r="F1588" i="2"/>
  <c r="G1588" i="6" s="1"/>
  <c r="E1588" i="2"/>
  <c r="D1588" i="2"/>
  <c r="C1588" i="2"/>
  <c r="I1587" i="2" a="1"/>
  <c r="I1587" i="2" s="1"/>
  <c r="H1587" i="2"/>
  <c r="G1587" i="2"/>
  <c r="F1587" i="2"/>
  <c r="E1587" i="2"/>
  <c r="D1587" i="2"/>
  <c r="F1587" i="6" s="1"/>
  <c r="C1587" i="2"/>
  <c r="I1586" i="2" a="1"/>
  <c r="I1586" i="2" s="1"/>
  <c r="H1586" i="2"/>
  <c r="G1586" i="2"/>
  <c r="H1586" i="6" s="1"/>
  <c r="F1586" i="2"/>
  <c r="E1586" i="2"/>
  <c r="D1586" i="2"/>
  <c r="C1586" i="2"/>
  <c r="I1585" i="2" a="1"/>
  <c r="I1585" i="2" s="1"/>
  <c r="H1585" i="2"/>
  <c r="G1585" i="2"/>
  <c r="F1585" i="2"/>
  <c r="G1585" i="6" s="1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 a="1"/>
  <c r="I1582" i="2" s="1"/>
  <c r="H1582" i="2"/>
  <c r="G1582" i="2"/>
  <c r="F1582" i="2"/>
  <c r="E1582" i="2"/>
  <c r="D1582" i="2"/>
  <c r="C1582" i="2"/>
  <c r="I1581" i="2" a="1"/>
  <c r="I1581" i="2" s="1"/>
  <c r="H1581" i="2"/>
  <c r="G1581" i="2"/>
  <c r="F1581" i="2"/>
  <c r="E1581" i="2"/>
  <c r="D1581" i="2"/>
  <c r="C1581" i="2"/>
  <c r="I1580" i="2" a="1"/>
  <c r="I1580" i="2" s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H1578" i="6" s="1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 a="1"/>
  <c r="I1576" i="2" s="1"/>
  <c r="H1576" i="2"/>
  <c r="G1576" i="2"/>
  <c r="H1576" i="6" s="1"/>
  <c r="F1576" i="2"/>
  <c r="G1576" i="6" s="1"/>
  <c r="E1576" i="2"/>
  <c r="D1576" i="2"/>
  <c r="C1576" i="2"/>
  <c r="I1575" i="2" a="1"/>
  <c r="I1575" i="2" s="1"/>
  <c r="H1575" i="2"/>
  <c r="G1575" i="2"/>
  <c r="F1575" i="2"/>
  <c r="E1575" i="2"/>
  <c r="D1575" i="2"/>
  <c r="F1575" i="6" s="1"/>
  <c r="C1575" i="2"/>
  <c r="I1574" i="2" a="1"/>
  <c r="I1574" i="2" s="1"/>
  <c r="H1574" i="2"/>
  <c r="G1574" i="2"/>
  <c r="H1574" i="6" s="1"/>
  <c r="F1574" i="2"/>
  <c r="E1574" i="2"/>
  <c r="D1574" i="2"/>
  <c r="C1574" i="2"/>
  <c r="I1573" i="2" a="1"/>
  <c r="I1573" i="2" s="1"/>
  <c r="H1573" i="2"/>
  <c r="G1573" i="2"/>
  <c r="F1573" i="2"/>
  <c r="G1573" i="6" s="1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 a="1"/>
  <c r="I1570" i="2" s="1"/>
  <c r="H1570" i="2"/>
  <c r="G1570" i="2"/>
  <c r="F1570" i="2"/>
  <c r="E1570" i="2"/>
  <c r="D1570" i="2"/>
  <c r="C1570" i="2"/>
  <c r="I1569" i="2" a="1"/>
  <c r="I1569" i="2" s="1"/>
  <c r="H1569" i="2"/>
  <c r="G1569" i="2"/>
  <c r="F1569" i="2"/>
  <c r="E1569" i="2"/>
  <c r="D1569" i="2"/>
  <c r="C1569" i="2"/>
  <c r="I1568" i="2" a="1"/>
  <c r="I1568" i="2" s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 a="1"/>
  <c r="I1564" i="2" s="1"/>
  <c r="H1564" i="2"/>
  <c r="G1564" i="2"/>
  <c r="H1564" i="6" s="1"/>
  <c r="F1564" i="2"/>
  <c r="G1564" i="6" s="1"/>
  <c r="E1564" i="2"/>
  <c r="D1564" i="2"/>
  <c r="C1564" i="2"/>
  <c r="I1563" i="2" a="1"/>
  <c r="I1563" i="2" s="1"/>
  <c r="H1563" i="2"/>
  <c r="G1563" i="2"/>
  <c r="F1563" i="2"/>
  <c r="G1563" i="6" s="1"/>
  <c r="E1563" i="2"/>
  <c r="D1563" i="2"/>
  <c r="F1563" i="6" s="1"/>
  <c r="C1563" i="2"/>
  <c r="I1562" i="2" a="1"/>
  <c r="I1562" i="2" s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G1561" i="6" s="1"/>
  <c r="E1561" i="2"/>
  <c r="D1561" i="2"/>
  <c r="F1561" i="6" s="1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 a="1"/>
  <c r="I1558" i="2" s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G1557" i="6" s="1"/>
  <c r="E1557" i="2"/>
  <c r="D1557" i="2"/>
  <c r="C1557" i="2"/>
  <c r="I1556" i="2" a="1"/>
  <c r="I1556" i="2" s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 a="1"/>
  <c r="I1552" i="2" s="1"/>
  <c r="H1552" i="2"/>
  <c r="G1552" i="2"/>
  <c r="H1552" i="6" s="1"/>
  <c r="F1552" i="2"/>
  <c r="G1552" i="6" s="1"/>
  <c r="E1552" i="2"/>
  <c r="D1552" i="2"/>
  <c r="C1552" i="2"/>
  <c r="I1551" i="2" a="1"/>
  <c r="I1551" i="2" s="1"/>
  <c r="H1551" i="2"/>
  <c r="G1551" i="2"/>
  <c r="F1551" i="2"/>
  <c r="G1551" i="6" s="1"/>
  <c r="E1551" i="2"/>
  <c r="D1551" i="2"/>
  <c r="F1551" i="6" s="1"/>
  <c r="C1551" i="2"/>
  <c r="I1550" i="2" a="1"/>
  <c r="I1550" i="2" s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G1549" i="6" s="1"/>
  <c r="E1549" i="2"/>
  <c r="D1549" i="2"/>
  <c r="F1549" i="6" s="1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 a="1"/>
  <c r="I1546" i="2" s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 a="1"/>
  <c r="I1544" i="2" s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H1540" i="6" s="1"/>
  <c r="F1540" i="2"/>
  <c r="G1540" i="6" s="1"/>
  <c r="E1540" i="2"/>
  <c r="D1540" i="2"/>
  <c r="C1540" i="2"/>
  <c r="I1539" i="2" a="1"/>
  <c r="I1539" i="2" s="1"/>
  <c r="H1539" i="2"/>
  <c r="G1539" i="2"/>
  <c r="F1539" i="2"/>
  <c r="G1539" i="6" s="1"/>
  <c r="E1539" i="2"/>
  <c r="D1539" i="2"/>
  <c r="F1539" i="6" s="1"/>
  <c r="C1539" i="2"/>
  <c r="I1538" i="2" a="1"/>
  <c r="I1538" i="2" s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G1537" i="6" s="1"/>
  <c r="E1537" i="2"/>
  <c r="D1537" i="2"/>
  <c r="F1537" i="6" s="1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 a="1"/>
  <c r="I1532" i="2" s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H1528" i="6" s="1"/>
  <c r="F1528" i="2"/>
  <c r="G1528" i="6" s="1"/>
  <c r="E1528" i="2"/>
  <c r="D1528" i="2"/>
  <c r="C1528" i="2"/>
  <c r="I1527" i="2" a="1"/>
  <c r="I1527" i="2" s="1"/>
  <c r="H1527" i="2"/>
  <c r="G1527" i="2"/>
  <c r="F1527" i="2"/>
  <c r="G1527" i="6" s="1"/>
  <c r="E1527" i="2"/>
  <c r="D1527" i="2"/>
  <c r="F1527" i="6" s="1"/>
  <c r="C1527" i="2"/>
  <c r="I1526" i="2" a="1"/>
  <c r="I1526" i="2" s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G1525" i="6" s="1"/>
  <c r="E1525" i="2"/>
  <c r="D1525" i="2"/>
  <c r="F1525" i="6" s="1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 a="1"/>
  <c r="I1520" i="2" s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H1516" i="6" s="1"/>
  <c r="F1516" i="2"/>
  <c r="G1516" i="6" s="1"/>
  <c r="E1516" i="2"/>
  <c r="D1516" i="2"/>
  <c r="C1516" i="2"/>
  <c r="I1515" i="2" a="1"/>
  <c r="I1515" i="2" s="1"/>
  <c r="H1515" i="2"/>
  <c r="G1515" i="2"/>
  <c r="F1515" i="2"/>
  <c r="G1515" i="6" s="1"/>
  <c r="E1515" i="2"/>
  <c r="D1515" i="2"/>
  <c r="F1515" i="6" s="1"/>
  <c r="C1515" i="2"/>
  <c r="I1514" i="2" a="1"/>
  <c r="I1514" i="2" s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G1513" i="6" s="1"/>
  <c r="E1513" i="2"/>
  <c r="D1513" i="2"/>
  <c r="F1513" i="6" s="1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 a="1"/>
  <c r="I1508" i="2" s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F1506" i="6" s="1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H1504" i="6" s="1"/>
  <c r="F1504" i="2"/>
  <c r="E1504" i="2"/>
  <c r="D1504" i="2"/>
  <c r="C1504" i="2"/>
  <c r="I1503" i="2" a="1"/>
  <c r="I1503" i="2" s="1"/>
  <c r="H1503" i="2"/>
  <c r="G1503" i="2"/>
  <c r="F1503" i="2"/>
  <c r="G1503" i="6" s="1"/>
  <c r="E1503" i="2"/>
  <c r="D1503" i="2"/>
  <c r="F1503" i="6" s="1"/>
  <c r="C1503" i="2"/>
  <c r="I1502" i="2" a="1"/>
  <c r="I1502" i="2" s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G1501" i="6" s="1"/>
  <c r="E1501" i="2"/>
  <c r="D1501" i="2"/>
  <c r="F1501" i="6" s="1"/>
  <c r="C1501" i="2"/>
  <c r="I1500" i="2" a="1"/>
  <c r="I1500" i="2" s="1"/>
  <c r="H1500" i="2"/>
  <c r="G1500" i="2"/>
  <c r="F1500" i="2"/>
  <c r="E1500" i="2"/>
  <c r="D1500" i="2"/>
  <c r="F1500" i="6" s="1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G1497" i="6" s="1"/>
  <c r="E1497" i="2"/>
  <c r="D1497" i="2"/>
  <c r="C1497" i="2"/>
  <c r="I1496" i="2" a="1"/>
  <c r="I1496" i="2" s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H1494" i="6" s="1"/>
  <c r="F1494" i="2"/>
  <c r="G1494" i="6" s="1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H1491" i="6" s="1"/>
  <c r="F1491" i="2"/>
  <c r="G1491" i="6" s="1"/>
  <c r="E1491" i="2"/>
  <c r="D1491" i="2"/>
  <c r="F1491" i="6" s="1"/>
  <c r="C1491" i="2"/>
  <c r="I1490" i="2" a="1"/>
  <c r="I1490" i="2" s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G1489" i="6" s="1"/>
  <c r="E1489" i="2"/>
  <c r="D1489" i="2"/>
  <c r="C1489" i="2"/>
  <c r="I1488" i="2" a="1"/>
  <c r="I1488" i="2" s="1"/>
  <c r="H1488" i="2"/>
  <c r="G1488" i="2"/>
  <c r="H1488" i="6" s="1"/>
  <c r="F1488" i="2"/>
  <c r="E1488" i="2"/>
  <c r="D1488" i="2"/>
  <c r="F1488" i="6" s="1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 a="1"/>
  <c r="I1484" i="2" s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H1482" i="6" s="1"/>
  <c r="F1482" i="2"/>
  <c r="G1482" i="6" s="1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H1479" i="6" s="1"/>
  <c r="F1479" i="2"/>
  <c r="G1479" i="6" s="1"/>
  <c r="E1479" i="2"/>
  <c r="D1479" i="2"/>
  <c r="F1479" i="6" s="1"/>
  <c r="C1479" i="2"/>
  <c r="I1478" i="2" a="1"/>
  <c r="I1478" i="2" s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G1477" i="6" s="1"/>
  <c r="E1477" i="2"/>
  <c r="D1477" i="2"/>
  <c r="C1477" i="2"/>
  <c r="I1476" i="2" a="1"/>
  <c r="I1476" i="2" s="1"/>
  <c r="H1476" i="2"/>
  <c r="G1476" i="2"/>
  <c r="F1476" i="2"/>
  <c r="E1476" i="2"/>
  <c r="D1476" i="2"/>
  <c r="F1476" i="6" s="1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 a="1"/>
  <c r="I1472" i="2" s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H1470" i="6" s="1"/>
  <c r="F1470" i="2"/>
  <c r="G1470" i="6" s="1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H1467" i="6" s="1"/>
  <c r="F1467" i="2"/>
  <c r="G1467" i="6" s="1"/>
  <c r="E1467" i="2"/>
  <c r="D1467" i="2"/>
  <c r="F1467" i="6" s="1"/>
  <c r="C1467" i="2"/>
  <c r="I1466" i="2" a="1"/>
  <c r="I1466" i="2" s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G1465" i="6" s="1"/>
  <c r="E1465" i="2"/>
  <c r="D1465" i="2"/>
  <c r="C1465" i="2"/>
  <c r="I1464" i="2" a="1"/>
  <c r="I1464" i="2" s="1"/>
  <c r="H1464" i="2"/>
  <c r="G1464" i="2"/>
  <c r="F1464" i="2"/>
  <c r="E1464" i="2"/>
  <c r="D1464" i="2"/>
  <c r="F1464" i="6" s="1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 a="1"/>
  <c r="I1460" i="2" s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H1458" i="6" s="1"/>
  <c r="F1458" i="2"/>
  <c r="G1458" i="6" s="1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H1455" i="6" s="1"/>
  <c r="F1455" i="2"/>
  <c r="G1455" i="6" s="1"/>
  <c r="E1455" i="2"/>
  <c r="D1455" i="2"/>
  <c r="F1455" i="6" s="1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G1453" i="6" s="1"/>
  <c r="E1453" i="2"/>
  <c r="D1453" i="2"/>
  <c r="C1453" i="2"/>
  <c r="I1452" i="2" a="1"/>
  <c r="I1452" i="2" s="1"/>
  <c r="H1452" i="2"/>
  <c r="G1452" i="2"/>
  <c r="F1452" i="2"/>
  <c r="E1452" i="2"/>
  <c r="D1452" i="2"/>
  <c r="F1452" i="6" s="1"/>
  <c r="C1452" i="2"/>
  <c r="I1451" i="2" a="1"/>
  <c r="I1451" i="2" s="1"/>
  <c r="H1451" i="2"/>
  <c r="G1451" i="2"/>
  <c r="F1451" i="2"/>
  <c r="G1451" i="6" s="1"/>
  <c r="E1451" i="2"/>
  <c r="D1451" i="2"/>
  <c r="F1451" i="6" s="1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 a="1"/>
  <c r="I1448" i="2" s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H1446" i="6" s="1"/>
  <c r="F1446" i="2"/>
  <c r="G1446" i="6" s="1"/>
  <c r="E1446" i="2"/>
  <c r="D1446" i="2"/>
  <c r="F1446" i="6" s="1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H1443" i="6" s="1"/>
  <c r="F1443" i="2"/>
  <c r="G1443" i="6" s="1"/>
  <c r="E1443" i="2"/>
  <c r="D1443" i="2"/>
  <c r="F1443" i="6" s="1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G1441" i="6" s="1"/>
  <c r="E1441" i="2"/>
  <c r="D1441" i="2"/>
  <c r="C1441" i="2"/>
  <c r="I1440" i="2" a="1"/>
  <c r="I1440" i="2" s="1"/>
  <c r="H1440" i="2"/>
  <c r="G1440" i="2"/>
  <c r="F1440" i="2"/>
  <c r="E1440" i="2"/>
  <c r="D1440" i="2"/>
  <c r="F1440" i="6" s="1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H1437" i="6" s="1"/>
  <c r="F1437" i="2"/>
  <c r="E1437" i="2"/>
  <c r="D1437" i="2"/>
  <c r="C1437" i="2"/>
  <c r="I1436" i="2" a="1"/>
  <c r="I1436" i="2" s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H1434" i="6" s="1"/>
  <c r="F1434" i="2"/>
  <c r="E1434" i="2"/>
  <c r="D1434" i="2"/>
  <c r="C1434" i="2"/>
  <c r="I1433" i="2" a="1"/>
  <c r="I1433" i="2" s="1"/>
  <c r="H1433" i="2"/>
  <c r="G1433" i="2"/>
  <c r="H1433" i="6" s="1"/>
  <c r="F1433" i="2"/>
  <c r="G1433" i="6" s="1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G1431" i="6" s="1"/>
  <c r="E1431" i="2"/>
  <c r="D1431" i="2"/>
  <c r="F1431" i="6" s="1"/>
  <c r="C1431" i="2"/>
  <c r="I1430" i="2" a="1"/>
  <c r="I1430" i="2" s="1"/>
  <c r="H1430" i="2"/>
  <c r="G1430" i="2"/>
  <c r="F1430" i="2"/>
  <c r="E1430" i="2"/>
  <c r="D1430" i="2"/>
  <c r="F1430" i="6" s="1"/>
  <c r="C1430" i="2"/>
  <c r="I1429" i="2" a="1"/>
  <c r="I1429" i="2" s="1"/>
  <c r="H1429" i="2"/>
  <c r="G1429" i="2"/>
  <c r="F1429" i="2"/>
  <c r="G1429" i="6" s="1"/>
  <c r="E1429" i="2"/>
  <c r="D1429" i="2"/>
  <c r="C1429" i="2"/>
  <c r="I1428" i="2" a="1"/>
  <c r="I1428" i="2" s="1"/>
  <c r="H1428" i="2"/>
  <c r="G1428" i="2"/>
  <c r="F1428" i="2"/>
  <c r="E1428" i="2"/>
  <c r="D1428" i="2"/>
  <c r="F1428" i="6" s="1"/>
  <c r="C1428" i="2"/>
  <c r="I1427" i="2" a="1"/>
  <c r="I1427" i="2" s="1"/>
  <c r="H1427" i="2"/>
  <c r="G1427" i="2"/>
  <c r="F1427" i="2"/>
  <c r="E1427" i="2"/>
  <c r="D1427" i="2"/>
  <c r="F1427" i="6" s="1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H1422" i="6" s="1"/>
  <c r="F1422" i="2"/>
  <c r="E1422" i="2"/>
  <c r="D1422" i="2"/>
  <c r="F1422" i="6" s="1"/>
  <c r="C1422" i="2"/>
  <c r="I1421" i="2" a="1"/>
  <c r="I1421" i="2" s="1"/>
  <c r="H1421" i="2"/>
  <c r="G1421" i="2"/>
  <c r="H1421" i="6" s="1"/>
  <c r="F1421" i="2"/>
  <c r="G1421" i="6" s="1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G1419" i="6" s="1"/>
  <c r="E1419" i="2"/>
  <c r="D1419" i="2"/>
  <c r="F1419" i="6" s="1"/>
  <c r="C1419" i="2"/>
  <c r="I1418" i="2" a="1"/>
  <c r="I1418" i="2" s="1"/>
  <c r="H1418" i="2"/>
  <c r="G1418" i="2"/>
  <c r="F1418" i="2"/>
  <c r="E1418" i="2"/>
  <c r="D1418" i="2"/>
  <c r="F1418" i="6" s="1"/>
  <c r="C1418" i="2"/>
  <c r="I1417" i="2" a="1"/>
  <c r="I1417" i="2" s="1"/>
  <c r="H1417" i="2"/>
  <c r="G1417" i="2"/>
  <c r="F1417" i="2"/>
  <c r="G1417" i="6" s="1"/>
  <c r="E1417" i="2"/>
  <c r="D1417" i="2"/>
  <c r="C1417" i="2"/>
  <c r="I1416" i="2" a="1"/>
  <c r="I1416" i="2" s="1"/>
  <c r="H1416" i="2"/>
  <c r="G1416" i="2"/>
  <c r="F1416" i="2"/>
  <c r="E1416" i="2"/>
  <c r="D1416" i="2"/>
  <c r="F1416" i="6" s="1"/>
  <c r="C1416" i="2"/>
  <c r="I1415" i="2" a="1"/>
  <c r="I1415" i="2" s="1"/>
  <c r="H1415" i="2"/>
  <c r="G1415" i="2"/>
  <c r="F1415" i="2"/>
  <c r="G1415" i="6" s="1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H1413" i="6" s="1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 a="1"/>
  <c r="I1409" i="2" s="1"/>
  <c r="H1409" i="2"/>
  <c r="G1409" i="2"/>
  <c r="H1409" i="6" s="1"/>
  <c r="F1409" i="2"/>
  <c r="G1409" i="6" s="1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G1407" i="6" s="1"/>
  <c r="E1407" i="2"/>
  <c r="D1407" i="2"/>
  <c r="C1407" i="2"/>
  <c r="I1406" i="2" a="1"/>
  <c r="I1406" i="2" s="1"/>
  <c r="H1406" i="2"/>
  <c r="G1406" i="2"/>
  <c r="F1406" i="2"/>
  <c r="E1406" i="2"/>
  <c r="D1406" i="2"/>
  <c r="F1406" i="6" s="1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F1404" i="6" s="1"/>
  <c r="C1404" i="2"/>
  <c r="I1403" i="2" a="1"/>
  <c r="I1403" i="2" s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H1401" i="6" s="1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 a="1"/>
  <c r="I1397" i="2" s="1"/>
  <c r="H1397" i="2"/>
  <c r="G1397" i="2"/>
  <c r="H1397" i="6" s="1"/>
  <c r="F1397" i="2"/>
  <c r="G1397" i="6" s="1"/>
  <c r="E1397" i="2"/>
  <c r="D1397" i="2"/>
  <c r="C1397" i="2"/>
  <c r="I1396" i="2" a="1"/>
  <c r="I1396" i="2" s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G1395" i="6" s="1"/>
  <c r="E1395" i="2"/>
  <c r="D1395" i="2"/>
  <c r="C1395" i="2"/>
  <c r="I1394" i="2" a="1"/>
  <c r="I1394" i="2" s="1"/>
  <c r="H1394" i="2"/>
  <c r="G1394" i="2"/>
  <c r="F1394" i="2"/>
  <c r="E1394" i="2"/>
  <c r="D1394" i="2"/>
  <c r="F1394" i="6" s="1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F1392" i="6" s="1"/>
  <c r="C1392" i="2"/>
  <c r="I1391" i="2" a="1"/>
  <c r="I1391" i="2" s="1"/>
  <c r="H1391" i="2"/>
  <c r="G1391" i="2"/>
  <c r="F1391" i="2"/>
  <c r="G1391" i="6" s="1"/>
  <c r="E1391" i="2"/>
  <c r="D1391" i="2"/>
  <c r="F1391" i="6" s="1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F1386" i="6" s="1"/>
  <c r="C1386" i="2"/>
  <c r="I1385" i="2" a="1"/>
  <c r="I1385" i="2" s="1"/>
  <c r="H1385" i="2"/>
  <c r="G1385" i="2"/>
  <c r="H1385" i="6" s="1"/>
  <c r="F1385" i="2"/>
  <c r="E1385" i="2"/>
  <c r="D1385" i="2"/>
  <c r="C1385" i="2"/>
  <c r="I1384" i="2" a="1"/>
  <c r="I1384" i="2" s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G1383" i="6" s="1"/>
  <c r="E1383" i="2"/>
  <c r="D1383" i="2"/>
  <c r="C1383" i="2"/>
  <c r="I1382" i="2" a="1"/>
  <c r="I1382" i="2" s="1"/>
  <c r="H1382" i="2"/>
  <c r="G1382" i="2"/>
  <c r="F1382" i="2"/>
  <c r="E1382" i="2"/>
  <c r="D1382" i="2"/>
  <c r="F1382" i="6" s="1"/>
  <c r="C1382" i="2"/>
  <c r="I1381" i="2" a="1"/>
  <c r="I1381" i="2" s="1"/>
  <c r="H1381" i="2"/>
  <c r="G1381" i="2"/>
  <c r="H1381" i="6" s="1"/>
  <c r="F1381" i="2"/>
  <c r="E1381" i="2"/>
  <c r="D1381" i="2"/>
  <c r="C1381" i="2"/>
  <c r="I1380" i="2" a="1"/>
  <c r="I1380" i="2" s="1"/>
  <c r="H1380" i="2"/>
  <c r="G1380" i="2"/>
  <c r="F1380" i="2"/>
  <c r="E1380" i="2"/>
  <c r="D1380" i="2"/>
  <c r="F1380" i="6" s="1"/>
  <c r="C1380" i="2"/>
  <c r="I1379" i="2" a="1"/>
  <c r="I1379" i="2" s="1"/>
  <c r="H1379" i="2"/>
  <c r="G1379" i="2"/>
  <c r="F1379" i="2"/>
  <c r="E1379" i="2"/>
  <c r="D1379" i="2"/>
  <c r="C1379" i="2"/>
  <c r="I1378" i="2" a="1"/>
  <c r="I1378" i="2" s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 a="1"/>
  <c r="I1373" i="2" s="1"/>
  <c r="H1373" i="2"/>
  <c r="G1373" i="2"/>
  <c r="H1373" i="6" s="1"/>
  <c r="F1373" i="2"/>
  <c r="E1373" i="2"/>
  <c r="D1373" i="2"/>
  <c r="C1373" i="2"/>
  <c r="I1372" i="2" a="1"/>
  <c r="I1372" i="2" s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G1371" i="6" s="1"/>
  <c r="E1371" i="2"/>
  <c r="D1371" i="2"/>
  <c r="C1371" i="2"/>
  <c r="I1370" i="2" a="1"/>
  <c r="I1370" i="2" s="1"/>
  <c r="H1370" i="2"/>
  <c r="G1370" i="2"/>
  <c r="F1370" i="2"/>
  <c r="E1370" i="2"/>
  <c r="D1370" i="2"/>
  <c r="F1370" i="6" s="1"/>
  <c r="C1370" i="2"/>
  <c r="I1369" i="2" a="1"/>
  <c r="I1369" i="2" s="1"/>
  <c r="H1369" i="2"/>
  <c r="G1369" i="2"/>
  <c r="H1369" i="6" s="1"/>
  <c r="F1369" i="2"/>
  <c r="E1369" i="2"/>
  <c r="D1369" i="2"/>
  <c r="C1369" i="2"/>
  <c r="I1368" i="2" a="1"/>
  <c r="I1368" i="2" s="1"/>
  <c r="H1368" i="2"/>
  <c r="G1368" i="2"/>
  <c r="F1368" i="2"/>
  <c r="E1368" i="2"/>
  <c r="D1368" i="2"/>
  <c r="F1368" i="6" s="1"/>
  <c r="C1368" i="2"/>
  <c r="I1367" i="2" a="1"/>
  <c r="I1367" i="2" s="1"/>
  <c r="H1367" i="2"/>
  <c r="G1367" i="2"/>
  <c r="F1367" i="2"/>
  <c r="E1367" i="2"/>
  <c r="D1367" i="2"/>
  <c r="C1367" i="2"/>
  <c r="I1366" i="2" a="1"/>
  <c r="I1366" i="2" s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 a="1"/>
  <c r="I1361" i="2" s="1"/>
  <c r="H1361" i="2"/>
  <c r="G1361" i="2"/>
  <c r="H1361" i="6" s="1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G1359" i="6" s="1"/>
  <c r="E1359" i="2"/>
  <c r="D1359" i="2"/>
  <c r="C1359" i="2"/>
  <c r="I1358" i="2" a="1"/>
  <c r="I1358" i="2" s="1"/>
  <c r="H1358" i="2"/>
  <c r="G1358" i="2"/>
  <c r="F1358" i="2"/>
  <c r="E1358" i="2"/>
  <c r="D1358" i="2"/>
  <c r="F1358" i="6" s="1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F1356" i="6" s="1"/>
  <c r="C1356" i="2"/>
  <c r="I1355" i="2" a="1"/>
  <c r="I1355" i="2" s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F1350" i="6" s="1"/>
  <c r="C1350" i="2"/>
  <c r="I1349" i="2" a="1"/>
  <c r="I1349" i="2" s="1"/>
  <c r="H1349" i="2"/>
  <c r="G1349" i="2"/>
  <c r="H1349" i="6" s="1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G1347" i="6" s="1"/>
  <c r="E1347" i="2"/>
  <c r="D1347" i="2"/>
  <c r="C1347" i="2"/>
  <c r="I1346" i="2" a="1"/>
  <c r="I1346" i="2" s="1"/>
  <c r="H1346" i="2"/>
  <c r="G1346" i="2"/>
  <c r="F1346" i="2"/>
  <c r="E1346" i="2"/>
  <c r="D1346" i="2"/>
  <c r="F1346" i="6" s="1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F1344" i="6" s="1"/>
  <c r="C1344" i="2"/>
  <c r="I1343" i="2" a="1"/>
  <c r="I1343" i="2" s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H1341" i="6" s="1"/>
  <c r="F1341" i="2"/>
  <c r="E1341" i="2"/>
  <c r="D1341" i="2"/>
  <c r="C1341" i="2"/>
  <c r="I1340" i="2" a="1"/>
  <c r="I1340" i="2" s="1"/>
  <c r="H1340" i="2"/>
  <c r="G1340" i="2"/>
  <c r="F1340" i="2"/>
  <c r="E1340" i="2"/>
  <c r="D1340" i="2"/>
  <c r="F1340" i="6" s="1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 a="1"/>
  <c r="I1337" i="2" s="1"/>
  <c r="H1337" i="2"/>
  <c r="G1337" i="2"/>
  <c r="H1337" i="6" s="1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G1335" i="6" s="1"/>
  <c r="E1335" i="2"/>
  <c r="D1335" i="2"/>
  <c r="C1335" i="2"/>
  <c r="I1334" i="2" a="1"/>
  <c r="I1334" i="2" s="1"/>
  <c r="H1334" i="2"/>
  <c r="G1334" i="2"/>
  <c r="F1334" i="2"/>
  <c r="E1334" i="2"/>
  <c r="D1334" i="2"/>
  <c r="F1334" i="6" s="1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F1332" i="6" s="1"/>
  <c r="C1332" i="2"/>
  <c r="I1331" i="2" a="1"/>
  <c r="I1331" i="2" s="1"/>
  <c r="H1331" i="2"/>
  <c r="G1331" i="2"/>
  <c r="H1331" i="6" s="1"/>
  <c r="F1331" i="2"/>
  <c r="G1331" i="6" s="1"/>
  <c r="E1331" i="2"/>
  <c r="D1331" i="2"/>
  <c r="C1331" i="2"/>
  <c r="I1330" i="2" a="1"/>
  <c r="I1330" i="2" s="1"/>
  <c r="H1330" i="2"/>
  <c r="G1330" i="2"/>
  <c r="F1330" i="2"/>
  <c r="E1330" i="2"/>
  <c r="D1330" i="2"/>
  <c r="F1330" i="6" s="1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 a="1"/>
  <c r="I1325" i="2" s="1"/>
  <c r="H1325" i="2"/>
  <c r="G1325" i="2"/>
  <c r="F1325" i="2"/>
  <c r="E1325" i="2"/>
  <c r="D1325" i="2"/>
  <c r="C1325" i="2"/>
  <c r="I1324" i="2" a="1"/>
  <c r="I1324" i="2" s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 a="1"/>
  <c r="I1319" i="2" s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F1318" i="6" s="1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 a="1"/>
  <c r="I1313" i="2" s="1"/>
  <c r="H1313" i="2"/>
  <c r="G1313" i="2"/>
  <c r="F1313" i="2"/>
  <c r="E1313" i="2"/>
  <c r="D1313" i="2"/>
  <c r="C1313" i="2"/>
  <c r="I1312" i="2" a="1"/>
  <c r="I1312" i="2" s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 a="1"/>
  <c r="I1307" i="2" s="1"/>
  <c r="H1307" i="2"/>
  <c r="G1307" i="2"/>
  <c r="F1307" i="2"/>
  <c r="E1307" i="2"/>
  <c r="D1307" i="2"/>
  <c r="C1307" i="2"/>
  <c r="I1306" i="2" a="1"/>
  <c r="I1306" i="2" s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 a="1"/>
  <c r="I1301" i="2" s="1"/>
  <c r="H1301" i="2"/>
  <c r="G1301" i="2"/>
  <c r="F1301" i="2"/>
  <c r="E1301" i="2"/>
  <c r="D1301" i="2"/>
  <c r="C1301" i="2"/>
  <c r="I1300" i="2" a="1"/>
  <c r="I1300" i="2" s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 a="1"/>
  <c r="I1295" i="2" s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 a="1"/>
  <c r="I1289" i="2" s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 a="1"/>
  <c r="I1283" i="2" s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 a="1"/>
  <c r="I1276" i="2" s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 a="1"/>
  <c r="I1258" i="2" s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 a="1"/>
  <c r="I1240" i="2" s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 a="1"/>
  <c r="I1228" i="2" s="1"/>
  <c r="H1228" i="2"/>
  <c r="G1228" i="2"/>
  <c r="F1228" i="2"/>
  <c r="E1228" i="2"/>
  <c r="D1228" i="2"/>
  <c r="C1228" i="2"/>
  <c r="I1227" i="2" a="1"/>
  <c r="I1227" i="2" s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 a="1"/>
  <c r="I1223" i="2" s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 a="1"/>
  <c r="I1221" i="2" s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 a="1"/>
  <c r="I1218" i="2" s="1"/>
  <c r="H1218" i="2"/>
  <c r="G1218" i="2"/>
  <c r="F1218" i="2"/>
  <c r="E1218" i="2"/>
  <c r="D1218" i="2"/>
  <c r="C1218" i="2"/>
  <c r="I1217" i="2" a="1"/>
  <c r="I1217" i="2" s="1"/>
  <c r="H1217" i="2"/>
  <c r="G1217" i="2"/>
  <c r="F1217" i="2"/>
  <c r="E1217" i="2"/>
  <c r="D1217" i="2"/>
  <c r="C1217" i="2"/>
  <c r="I1216" i="2" a="1"/>
  <c r="I1216" i="2" s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 a="1"/>
  <c r="I1214" i="2" s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 a="1"/>
  <c r="I1212" i="2" s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 a="1"/>
  <c r="I1210" i="2" s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 a="1"/>
  <c r="I1206" i="2" s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 a="1"/>
  <c r="I1200" i="2" s="1"/>
  <c r="H1200" i="2"/>
  <c r="G1200" i="2"/>
  <c r="F1200" i="2"/>
  <c r="E1200" i="2"/>
  <c r="D1200" i="2"/>
  <c r="C1200" i="2"/>
  <c r="I1199" i="2" a="1"/>
  <c r="I1199" i="2" s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 a="1"/>
  <c r="I1194" i="2" s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F1190" i="6" s="1"/>
  <c r="C1190" i="2"/>
  <c r="I1189" i="2" a="1"/>
  <c r="I1189" i="2" s="1"/>
  <c r="H1189" i="2"/>
  <c r="G1189" i="2"/>
  <c r="F1189" i="2"/>
  <c r="E1189" i="2"/>
  <c r="D1189" i="2"/>
  <c r="C1189" i="2"/>
  <c r="I1188" i="2" a="1"/>
  <c r="I1188" i="2" s="1"/>
  <c r="H1188" i="2"/>
  <c r="G1188" i="2"/>
  <c r="F1188" i="2"/>
  <c r="E1188" i="2"/>
  <c r="D1188" i="2"/>
  <c r="F1188" i="6" s="1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G1184" i="7" s="1"/>
  <c r="E1184" i="2"/>
  <c r="D1184" i="2"/>
  <c r="C1184" i="2"/>
  <c r="I1183" i="2" a="1"/>
  <c r="I1183" i="2" s="1"/>
  <c r="H1183" i="2"/>
  <c r="G1183" i="2"/>
  <c r="F1183" i="2"/>
  <c r="E1183" i="2"/>
  <c r="D1183" i="2"/>
  <c r="F1183" i="6" s="1"/>
  <c r="C1183" i="2"/>
  <c r="I1182" i="2" a="1"/>
  <c r="I1182" i="2" s="1"/>
  <c r="H1182" i="2"/>
  <c r="G1182" i="2"/>
  <c r="F1182" i="2"/>
  <c r="E1182" i="2"/>
  <c r="D1182" i="2"/>
  <c r="C1182" i="2"/>
  <c r="I1181" i="2" a="1"/>
  <c r="I1181" i="2" s="1"/>
  <c r="H1181" i="2"/>
  <c r="G1181" i="2"/>
  <c r="F1181" i="2"/>
  <c r="E1181" i="2"/>
  <c r="D1181" i="2"/>
  <c r="F1181" i="6" s="1"/>
  <c r="C1181" i="2"/>
  <c r="I1180" i="2" a="1"/>
  <c r="I1180" i="2" s="1"/>
  <c r="H1180" i="2"/>
  <c r="G1180" i="2"/>
  <c r="F1180" i="2"/>
  <c r="E1180" i="2"/>
  <c r="D1180" i="2"/>
  <c r="F1180" i="6" s="1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 a="1"/>
  <c r="I1176" i="2" s="1"/>
  <c r="H1176" i="2"/>
  <c r="G1176" i="2"/>
  <c r="F1176" i="2"/>
  <c r="E1176" i="2"/>
  <c r="D1176" i="2"/>
  <c r="F1176" i="6" s="1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F1173" i="6" s="1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 a="1"/>
  <c r="I1170" i="2" s="1"/>
  <c r="H1170" i="2"/>
  <c r="G1170" i="2"/>
  <c r="F1170" i="2"/>
  <c r="E1170" i="2"/>
  <c r="D1170" i="2"/>
  <c r="C1170" i="2"/>
  <c r="I1169" i="2" a="1"/>
  <c r="I1169" i="2" s="1"/>
  <c r="H1169" i="2"/>
  <c r="G1169" i="2"/>
  <c r="F1169" i="2"/>
  <c r="E1169" i="2"/>
  <c r="D1169" i="2"/>
  <c r="F1169" i="6" s="1"/>
  <c r="C1169" i="2"/>
  <c r="I1168" i="2" a="1"/>
  <c r="I1168" i="2" s="1"/>
  <c r="H1168" i="2"/>
  <c r="G1168" i="2"/>
  <c r="F1168" i="2"/>
  <c r="E1168" i="2"/>
  <c r="D1168" i="2"/>
  <c r="F1168" i="6" s="1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 a="1"/>
  <c r="I1164" i="2" s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F1161" i="6" s="1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 a="1"/>
  <c r="I1158" i="2" s="1"/>
  <c r="H1158" i="2"/>
  <c r="G1158" i="2"/>
  <c r="F1158" i="2"/>
  <c r="E1158" i="2"/>
  <c r="D1158" i="2"/>
  <c r="C1158" i="2"/>
  <c r="I1157" i="2" a="1"/>
  <c r="I1157" i="2" s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F1154" i="6" s="1"/>
  <c r="C1154" i="2"/>
  <c r="I1153" i="2" a="1"/>
  <c r="I1153" i="2" s="1"/>
  <c r="H1153" i="2"/>
  <c r="G1153" i="2"/>
  <c r="F1153" i="2"/>
  <c r="E1153" i="2"/>
  <c r="D1153" i="2"/>
  <c r="C1153" i="2"/>
  <c r="I1152" i="2" a="1"/>
  <c r="I1152" i="2" s="1"/>
  <c r="H1152" i="2"/>
  <c r="G1152" i="2"/>
  <c r="F1152" i="2"/>
  <c r="E1152" i="2"/>
  <c r="D1152" i="2"/>
  <c r="C1152" i="2"/>
  <c r="I1151" i="2" a="1"/>
  <c r="I1151" i="2" s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F1149" i="6" s="1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F1147" i="6" s="1"/>
  <c r="C1147" i="2"/>
  <c r="I1146" i="2" a="1"/>
  <c r="I1146" i="2" s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F1142" i="6" s="1"/>
  <c r="C1142" i="2"/>
  <c r="I1141" i="2" a="1"/>
  <c r="I1141" i="2" s="1"/>
  <c r="H1141" i="2"/>
  <c r="G1141" i="2"/>
  <c r="F1141" i="2"/>
  <c r="E1141" i="2"/>
  <c r="D1141" i="2"/>
  <c r="C1141" i="2"/>
  <c r="I1140" i="2" a="1"/>
  <c r="I1140" i="2" s="1"/>
  <c r="H1140" i="2"/>
  <c r="G1140" i="2"/>
  <c r="F1140" i="2"/>
  <c r="E1140" i="2"/>
  <c r="D1140" i="2"/>
  <c r="C1140" i="2"/>
  <c r="I1139" i="2" a="1"/>
  <c r="I1139" i="2" s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F1135" i="6" s="1"/>
  <c r="C1135" i="2"/>
  <c r="I1134" i="2" a="1"/>
  <c r="I1134" i="2" s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 a="1"/>
  <c r="I1128" i="2" s="1"/>
  <c r="H1128" i="2"/>
  <c r="G1128" i="2"/>
  <c r="F1128" i="2"/>
  <c r="E1128" i="2"/>
  <c r="D1128" i="2"/>
  <c r="C1128" i="2"/>
  <c r="I1127" i="2" a="1"/>
  <c r="I1127" i="2" s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 a="1"/>
  <c r="I1122" i="2" s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F1120" i="6" s="1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F1117" i="6" s="1"/>
  <c r="C1117" i="2"/>
  <c r="I1116" i="2" a="1"/>
  <c r="I1116" i="2" s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F1113" i="6" s="1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 a="1"/>
  <c r="I1110" i="2" s="1"/>
  <c r="H1110" i="2"/>
  <c r="G1110" i="2"/>
  <c r="F1110" i="2"/>
  <c r="E1110" i="2"/>
  <c r="D1110" i="2"/>
  <c r="F1110" i="6" s="1"/>
  <c r="C1110" i="2"/>
  <c r="I1109" i="2" a="1"/>
  <c r="I1109" i="2" s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F1108" i="6" s="1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F1106" i="6" s="1"/>
  <c r="C1106" i="2"/>
  <c r="I1105" i="2" a="1"/>
  <c r="I1105" i="2" s="1"/>
  <c r="H1105" i="2"/>
  <c r="G1105" i="2"/>
  <c r="F1105" i="2"/>
  <c r="E1105" i="2"/>
  <c r="D1105" i="2"/>
  <c r="C1105" i="2"/>
  <c r="I1104" i="2" a="1"/>
  <c r="I1104" i="2" s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G1103" i="6" s="1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 a="1"/>
  <c r="I1098" i="2" s="1"/>
  <c r="H1098" i="2"/>
  <c r="G1098" i="2"/>
  <c r="F1098" i="2"/>
  <c r="E1098" i="2"/>
  <c r="D1098" i="2"/>
  <c r="C1098" i="2"/>
  <c r="I1097" i="2" a="1"/>
  <c r="I1097" i="2" s="1"/>
  <c r="H1097" i="2"/>
  <c r="I1097" i="6" s="1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G1094" i="6" s="1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 a="1"/>
  <c r="I1092" i="2" s="1"/>
  <c r="H1092" i="2"/>
  <c r="I1092" i="6" s="1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I1087" i="6" s="1"/>
  <c r="G1087" i="2"/>
  <c r="F1087" i="2"/>
  <c r="E1087" i="2"/>
  <c r="D1087" i="2"/>
  <c r="C1087" i="2"/>
  <c r="I1086" i="2" a="1"/>
  <c r="I1086" i="2" s="1"/>
  <c r="H1086" i="2"/>
  <c r="G1086" i="2"/>
  <c r="F1086" i="2"/>
  <c r="G1086" i="6" s="1"/>
  <c r="E1086" i="2"/>
  <c r="D1086" i="2"/>
  <c r="C1086" i="2"/>
  <c r="I1085" i="2" a="1"/>
  <c r="I1085" i="2" s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F1084" i="6" s="1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 a="1"/>
  <c r="I1080" i="2" s="1"/>
  <c r="H1080" i="2"/>
  <c r="G1080" i="2"/>
  <c r="F1080" i="2"/>
  <c r="E1080" i="2"/>
  <c r="D1080" i="2"/>
  <c r="C1080" i="2"/>
  <c r="I1079" i="2" a="1"/>
  <c r="I1079" i="2" s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I1077" i="6" s="1"/>
  <c r="G1077" i="2"/>
  <c r="F1077" i="2"/>
  <c r="E1077" i="2"/>
  <c r="D1077" i="2"/>
  <c r="C1077" i="2"/>
  <c r="I1076" i="2" a="1"/>
  <c r="I1076" i="2" s="1"/>
  <c r="H1076" i="2"/>
  <c r="G1076" i="2"/>
  <c r="F1076" i="2"/>
  <c r="G1076" i="6" s="1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 a="1"/>
  <c r="I1074" i="2" s="1"/>
  <c r="H1074" i="2"/>
  <c r="G1074" i="2"/>
  <c r="H1074" i="6" s="1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H1072" i="6" s="1"/>
  <c r="F1072" i="2"/>
  <c r="E1072" i="2"/>
  <c r="D1072" i="2"/>
  <c r="F1072" i="6" s="1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 a="1"/>
  <c r="I1068" i="2" s="1"/>
  <c r="H1068" i="2"/>
  <c r="G1068" i="2"/>
  <c r="F1068" i="2"/>
  <c r="E1068" i="2"/>
  <c r="D1068" i="2"/>
  <c r="C1068" i="2"/>
  <c r="I1067" i="2" a="1"/>
  <c r="I1067" i="2" s="1"/>
  <c r="H1067" i="2"/>
  <c r="G1067" i="2"/>
  <c r="H1067" i="6" s="1"/>
  <c r="F1067" i="2"/>
  <c r="G1067" i="6" s="1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G1065" i="6" s="1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I1063" i="6" s="1"/>
  <c r="G1063" i="2"/>
  <c r="F1063" i="2"/>
  <c r="E1063" i="2"/>
  <c r="D1063" i="2"/>
  <c r="C1063" i="2"/>
  <c r="I1062" i="2" a="1"/>
  <c r="I1062" i="2" s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G1060" i="6" s="1"/>
  <c r="E1060" i="2"/>
  <c r="D1060" i="2"/>
  <c r="F1060" i="6" s="1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G1057" i="6" s="1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 a="1"/>
  <c r="I1055" i="2" s="1"/>
  <c r="H1055" i="2"/>
  <c r="I1055" i="6" s="1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 a="1"/>
  <c r="I1050" i="2" s="1"/>
  <c r="H1050" i="2"/>
  <c r="G1050" i="2"/>
  <c r="F1050" i="2"/>
  <c r="E1050" i="2"/>
  <c r="D1050" i="2"/>
  <c r="C1050" i="2"/>
  <c r="I1049" i="2" a="1"/>
  <c r="I1049" i="2" s="1"/>
  <c r="H1049" i="2"/>
  <c r="G1049" i="2"/>
  <c r="F1049" i="2"/>
  <c r="E1049" i="2"/>
  <c r="D1049" i="2"/>
  <c r="C1049" i="2"/>
  <c r="I1048" i="2" a="1"/>
  <c r="I1048" i="2" s="1"/>
  <c r="H1048" i="2"/>
  <c r="I1048" i="6" s="1"/>
  <c r="G1048" i="2"/>
  <c r="H1048" i="6" s="1"/>
  <c r="F1048" i="2"/>
  <c r="E1048" i="2"/>
  <c r="D1048" i="2"/>
  <c r="F1048" i="6" s="1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H1046" i="6" s="1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I1041" i="6" s="1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I1038" i="6" s="1"/>
  <c r="G1038" i="2"/>
  <c r="H1038" i="6" s="1"/>
  <c r="F1038" i="2"/>
  <c r="E1038" i="2"/>
  <c r="D1038" i="2"/>
  <c r="C1038" i="2"/>
  <c r="I1037" i="2" a="1"/>
  <c r="I1037" i="2" s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F1036" i="6" s="1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H1033" i="6" s="1"/>
  <c r="F1033" i="2"/>
  <c r="E1033" i="2"/>
  <c r="D1033" i="2"/>
  <c r="C1033" i="2"/>
  <c r="I1032" i="2" a="1"/>
  <c r="I1032" i="2" s="1"/>
  <c r="H1032" i="2"/>
  <c r="G1032" i="2"/>
  <c r="F1032" i="2"/>
  <c r="E1032" i="2"/>
  <c r="D1032" i="2"/>
  <c r="C1032" i="2"/>
  <c r="I1031" i="2" a="1"/>
  <c r="I1031" i="2" s="1"/>
  <c r="H1031" i="2"/>
  <c r="G1031" i="2"/>
  <c r="H1031" i="6" s="1"/>
  <c r="F1031" i="2"/>
  <c r="E1031" i="2"/>
  <c r="D1031" i="2"/>
  <c r="F1031" i="6" s="1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I1029" i="6" s="1"/>
  <c r="G1029" i="2"/>
  <c r="F1029" i="2"/>
  <c r="E1029" i="2"/>
  <c r="D1029" i="2"/>
  <c r="C1029" i="2"/>
  <c r="I1028" i="2" a="1"/>
  <c r="I1028" i="2" s="1"/>
  <c r="H1028" i="2"/>
  <c r="G1028" i="2"/>
  <c r="H1028" i="6" s="1"/>
  <c r="F1028" i="2"/>
  <c r="G1028" i="6" s="1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F1026" i="6" s="1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H1023" i="6" s="1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H1021" i="6" s="1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 a="1"/>
  <c r="I1019" i="2" s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I1016" i="6" s="1"/>
  <c r="G1016" i="2"/>
  <c r="F1016" i="2"/>
  <c r="G1016" i="6" s="1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 a="1"/>
  <c r="I1014" i="2" s="1"/>
  <c r="H1014" i="2"/>
  <c r="I1014" i="6" s="1"/>
  <c r="G1014" i="2"/>
  <c r="F1014" i="2"/>
  <c r="E1014" i="2"/>
  <c r="D1014" i="2"/>
  <c r="C1014" i="2"/>
  <c r="I1013" i="2" a="1"/>
  <c r="I1013" i="2" s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I1011" i="6" s="1"/>
  <c r="G1011" i="2"/>
  <c r="H1011" i="6" s="1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 a="1"/>
  <c r="I1009" i="2" s="1"/>
  <c r="H1009" i="2"/>
  <c r="G1009" i="2"/>
  <c r="F1009" i="2"/>
  <c r="E1009" i="2"/>
  <c r="D1009" i="2"/>
  <c r="F1009" i="6" s="1"/>
  <c r="C1009" i="2"/>
  <c r="I1008" i="2" a="1"/>
  <c r="I1008" i="2" s="1"/>
  <c r="H1008" i="2"/>
  <c r="G1008" i="2"/>
  <c r="F1008" i="2"/>
  <c r="E1008" i="2"/>
  <c r="D1008" i="2"/>
  <c r="C1008" i="2"/>
  <c r="I1007" i="2" a="1"/>
  <c r="I1007" i="2" s="1"/>
  <c r="H1007" i="2"/>
  <c r="I1007" i="6" s="1"/>
  <c r="G1007" i="2"/>
  <c r="H1007" i="6" s="1"/>
  <c r="F1007" i="2"/>
  <c r="E1007" i="2"/>
  <c r="D1007" i="2"/>
  <c r="C1007" i="2"/>
  <c r="I1006" i="2" a="1"/>
  <c r="I1006" i="2" s="1"/>
  <c r="H1006" i="2"/>
  <c r="G1006" i="2"/>
  <c r="F1006" i="2"/>
  <c r="G1006" i="6" s="1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 a="1"/>
  <c r="I1002" i="2" s="1"/>
  <c r="H1002" i="2"/>
  <c r="G1002" i="2"/>
  <c r="F1002" i="2"/>
  <c r="E1002" i="2"/>
  <c r="D1002" i="2"/>
  <c r="C1002" i="2"/>
  <c r="I1001" i="2" a="1"/>
  <c r="I1001" i="2" s="1"/>
  <c r="H1001" i="2"/>
  <c r="G1001" i="2"/>
  <c r="F1001" i="2"/>
  <c r="G1001" i="6" s="1"/>
  <c r="E1001" i="2"/>
  <c r="D1001" i="2"/>
  <c r="C1001" i="2"/>
  <c r="I1000" i="2" a="1"/>
  <c r="I1000" i="2" s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H997" i="6" s="1"/>
  <c r="F997" i="2"/>
  <c r="E997" i="2"/>
  <c r="D997" i="2"/>
  <c r="F997" i="6" s="1"/>
  <c r="C997" i="2"/>
  <c r="I996" i="2" a="1"/>
  <c r="I996" i="2" s="1"/>
  <c r="H996" i="2"/>
  <c r="G996" i="2"/>
  <c r="F996" i="2"/>
  <c r="E996" i="2"/>
  <c r="D996" i="2"/>
  <c r="C996" i="2"/>
  <c r="I995" i="2" a="1"/>
  <c r="I995" i="2" s="1"/>
  <c r="H995" i="2"/>
  <c r="G995" i="2"/>
  <c r="F995" i="2"/>
  <c r="E995" i="2"/>
  <c r="D995" i="2"/>
  <c r="C995" i="2"/>
  <c r="I994" i="2" a="1"/>
  <c r="I994" i="2" s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I992" i="6" s="1"/>
  <c r="G992" i="2"/>
  <c r="F992" i="2"/>
  <c r="G992" i="6" s="1"/>
  <c r="E992" i="2"/>
  <c r="D992" i="2"/>
  <c r="C992" i="2"/>
  <c r="I991" i="2" a="1"/>
  <c r="I991" i="2" s="1"/>
  <c r="H991" i="2"/>
  <c r="G991" i="2"/>
  <c r="F991" i="2"/>
  <c r="E991" i="2"/>
  <c r="D991" i="2"/>
  <c r="C991" i="2"/>
  <c r="I990" i="2" a="1"/>
  <c r="I990" i="2" s="1"/>
  <c r="H990" i="2"/>
  <c r="I990" i="6" s="1"/>
  <c r="G990" i="2"/>
  <c r="F990" i="2"/>
  <c r="E990" i="2"/>
  <c r="D990" i="2"/>
  <c r="C990" i="2"/>
  <c r="I989" i="2" a="1"/>
  <c r="I989" i="2" s="1"/>
  <c r="H989" i="2"/>
  <c r="G989" i="2"/>
  <c r="F989" i="2"/>
  <c r="E989" i="2"/>
  <c r="D989" i="2"/>
  <c r="C989" i="2"/>
  <c r="I988" i="2" a="1"/>
  <c r="I988" i="2" s="1"/>
  <c r="H988" i="2"/>
  <c r="I988" i="6" s="1"/>
  <c r="G988" i="2"/>
  <c r="F988" i="2"/>
  <c r="E988" i="2"/>
  <c r="D988" i="2"/>
  <c r="C988" i="2"/>
  <c r="I987" i="2" a="1"/>
  <c r="I987" i="2" s="1"/>
  <c r="H987" i="2"/>
  <c r="G987" i="2"/>
  <c r="H987" i="6" s="1"/>
  <c r="F987" i="2"/>
  <c r="E987" i="2"/>
  <c r="D987" i="2"/>
  <c r="C987" i="2"/>
  <c r="I986" i="2" a="1"/>
  <c r="I986" i="2" s="1"/>
  <c r="H986" i="2"/>
  <c r="G986" i="2"/>
  <c r="F986" i="2"/>
  <c r="E986" i="2"/>
  <c r="D986" i="2"/>
  <c r="F986" i="6" s="1"/>
  <c r="C986" i="2"/>
  <c r="I985" i="2" a="1"/>
  <c r="I985" i="2" s="1"/>
  <c r="H985" i="2"/>
  <c r="I985" i="6" s="1"/>
  <c r="G985" i="2"/>
  <c r="F985" i="2"/>
  <c r="G985" i="6" s="1"/>
  <c r="E985" i="2"/>
  <c r="D985" i="2"/>
  <c r="C985" i="2"/>
  <c r="I984" i="2" a="1"/>
  <c r="I984" i="2" s="1"/>
  <c r="H984" i="2"/>
  <c r="G984" i="2"/>
  <c r="F984" i="2"/>
  <c r="E984" i="2"/>
  <c r="D984" i="2"/>
  <c r="C984" i="2"/>
  <c r="I983" i="2" a="1"/>
  <c r="I983" i="2" s="1"/>
  <c r="H983" i="2"/>
  <c r="I983" i="6" s="1"/>
  <c r="G983" i="2"/>
  <c r="F983" i="2"/>
  <c r="E983" i="2"/>
  <c r="D983" i="2"/>
  <c r="C983" i="2"/>
  <c r="I982" i="2" a="1"/>
  <c r="I982" i="2" s="1"/>
  <c r="H982" i="2"/>
  <c r="G982" i="2"/>
  <c r="H982" i="6" s="1"/>
  <c r="F982" i="2"/>
  <c r="E982" i="2"/>
  <c r="D982" i="2"/>
  <c r="C982" i="2"/>
  <c r="I981" i="2" a="1"/>
  <c r="I981" i="2" s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 a="1"/>
  <c r="I978" i="2" s="1"/>
  <c r="H978" i="2"/>
  <c r="G978" i="2"/>
  <c r="F978" i="2"/>
  <c r="E978" i="2"/>
  <c r="D978" i="2"/>
  <c r="C978" i="2"/>
  <c r="I977" i="2" a="1"/>
  <c r="I977" i="2" s="1"/>
  <c r="H977" i="2"/>
  <c r="G977" i="2"/>
  <c r="F977" i="2"/>
  <c r="G977" i="6" s="1"/>
  <c r="E977" i="2"/>
  <c r="D977" i="2"/>
  <c r="C977" i="2"/>
  <c r="I976" i="2" a="1"/>
  <c r="I976" i="2" s="1"/>
  <c r="H976" i="2"/>
  <c r="G976" i="2"/>
  <c r="F976" i="2"/>
  <c r="E976" i="2"/>
  <c r="D976" i="2"/>
  <c r="C976" i="2"/>
  <c r="I975" i="2" a="1"/>
  <c r="I975" i="2" s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F974" i="6" s="1"/>
  <c r="C974" i="2"/>
  <c r="I973" i="2" a="1"/>
  <c r="I973" i="2" s="1"/>
  <c r="H973" i="2"/>
  <c r="G973" i="2"/>
  <c r="H973" i="6" s="1"/>
  <c r="F973" i="2"/>
  <c r="E973" i="2"/>
  <c r="D973" i="2"/>
  <c r="C973" i="2"/>
  <c r="I972" i="2" a="1"/>
  <c r="I972" i="2" s="1"/>
  <c r="H972" i="2"/>
  <c r="G972" i="2"/>
  <c r="F972" i="2"/>
  <c r="E972" i="2"/>
  <c r="D972" i="2"/>
  <c r="C972" i="2"/>
  <c r="I971" i="2" a="1"/>
  <c r="I971" i="2" s="1"/>
  <c r="H971" i="2"/>
  <c r="G971" i="2"/>
  <c r="F971" i="2"/>
  <c r="E971" i="2"/>
  <c r="D971" i="2"/>
  <c r="C971" i="2"/>
  <c r="I970" i="2" a="1"/>
  <c r="I970" i="2" s="1"/>
  <c r="H970" i="2"/>
  <c r="G970" i="2"/>
  <c r="F970" i="2"/>
  <c r="G970" i="6" s="1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I968" i="6" s="1"/>
  <c r="G968" i="2"/>
  <c r="F968" i="2"/>
  <c r="G968" i="6" s="1"/>
  <c r="E968" i="2"/>
  <c r="D968" i="2"/>
  <c r="C968" i="2"/>
  <c r="I967" i="2" a="1"/>
  <c r="I967" i="2" s="1"/>
  <c r="H967" i="2"/>
  <c r="G967" i="2"/>
  <c r="F967" i="2"/>
  <c r="E967" i="2"/>
  <c r="D967" i="2"/>
  <c r="C967" i="2"/>
  <c r="I966" i="2" a="1"/>
  <c r="I966" i="2" s="1"/>
  <c r="H966" i="2"/>
  <c r="G966" i="2"/>
  <c r="H966" i="6" s="1"/>
  <c r="F966" i="2"/>
  <c r="E966" i="2"/>
  <c r="D966" i="2"/>
  <c r="C966" i="2"/>
  <c r="I965" i="2" a="1"/>
  <c r="I965" i="2" s="1"/>
  <c r="H965" i="2"/>
  <c r="G965" i="2"/>
  <c r="F965" i="2"/>
  <c r="E965" i="2"/>
  <c r="D965" i="2"/>
  <c r="C965" i="2"/>
  <c r="I964" i="2" a="1"/>
  <c r="I964" i="2" s="1"/>
  <c r="H964" i="2"/>
  <c r="G964" i="2"/>
  <c r="F964" i="2"/>
  <c r="E964" i="2"/>
  <c r="D964" i="2"/>
  <c r="C964" i="2"/>
  <c r="I963" i="2" a="1"/>
  <c r="I963" i="2" s="1"/>
  <c r="H963" i="2"/>
  <c r="I963" i="6" s="1"/>
  <c r="G963" i="2"/>
  <c r="F963" i="2"/>
  <c r="G963" i="6" s="1"/>
  <c r="E963" i="2"/>
  <c r="D963" i="2"/>
  <c r="C963" i="2"/>
  <c r="I962" i="2" a="1"/>
  <c r="I962" i="2" s="1"/>
  <c r="H962" i="2"/>
  <c r="G962" i="2"/>
  <c r="F962" i="2"/>
  <c r="E962" i="2"/>
  <c r="D962" i="2"/>
  <c r="F962" i="6" s="1"/>
  <c r="C962" i="2"/>
  <c r="I961" i="2" a="1"/>
  <c r="I961" i="2" s="1"/>
  <c r="H961" i="2"/>
  <c r="I961" i="6" s="1"/>
  <c r="G961" i="2"/>
  <c r="F961" i="2"/>
  <c r="E961" i="2"/>
  <c r="D961" i="2"/>
  <c r="C961" i="2"/>
  <c r="I960" i="2" a="1"/>
  <c r="I960" i="2" s="1"/>
  <c r="H960" i="2"/>
  <c r="G960" i="2"/>
  <c r="F960" i="2"/>
  <c r="E960" i="2"/>
  <c r="D960" i="2"/>
  <c r="C960" i="2"/>
  <c r="I959" i="2" a="1"/>
  <c r="I959" i="2" s="1"/>
  <c r="H959" i="2"/>
  <c r="G959" i="2"/>
  <c r="F959" i="2"/>
  <c r="E959" i="2"/>
  <c r="D959" i="2"/>
  <c r="C959" i="2"/>
  <c r="I958" i="2" a="1"/>
  <c r="I958" i="2" s="1"/>
  <c r="H958" i="2"/>
  <c r="G958" i="2"/>
  <c r="H958" i="6" s="1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 a="1"/>
  <c r="I954" i="2" s="1"/>
  <c r="H954" i="2"/>
  <c r="I954" i="6" s="1"/>
  <c r="G954" i="2"/>
  <c r="F954" i="2"/>
  <c r="G954" i="6" s="1"/>
  <c r="E954" i="2"/>
  <c r="D954" i="2"/>
  <c r="C954" i="2"/>
  <c r="I953" i="2" a="1"/>
  <c r="I953" i="2" s="1"/>
  <c r="H953" i="2"/>
  <c r="G953" i="2"/>
  <c r="F953" i="2"/>
  <c r="E953" i="2"/>
  <c r="D953" i="2"/>
  <c r="C953" i="2"/>
  <c r="I952" i="2" a="1"/>
  <c r="I952" i="2" s="1"/>
  <c r="H952" i="2"/>
  <c r="G952" i="2"/>
  <c r="F952" i="2"/>
  <c r="E952" i="2"/>
  <c r="D952" i="2"/>
  <c r="C952" i="2"/>
  <c r="I951" i="2" a="1"/>
  <c r="I951" i="2" s="1"/>
  <c r="H951" i="2"/>
  <c r="G951" i="2"/>
  <c r="H951" i="6" s="1"/>
  <c r="F951" i="2"/>
  <c r="E951" i="2"/>
  <c r="D951" i="2"/>
  <c r="C951" i="2"/>
  <c r="I950" i="2" a="1"/>
  <c r="I950" i="2" s="1"/>
  <c r="H950" i="2"/>
  <c r="G950" i="2"/>
  <c r="F950" i="2"/>
  <c r="E950" i="2"/>
  <c r="D950" i="2"/>
  <c r="F950" i="6" s="1"/>
  <c r="C950" i="2"/>
  <c r="I949" i="2" a="1"/>
  <c r="I949" i="2" s="1"/>
  <c r="H949" i="2"/>
  <c r="G949" i="2"/>
  <c r="H949" i="6" s="1"/>
  <c r="F949" i="2"/>
  <c r="E949" i="2"/>
  <c r="D949" i="2"/>
  <c r="C949" i="2"/>
  <c r="I948" i="2" a="1"/>
  <c r="I948" i="2" s="1"/>
  <c r="H948" i="2"/>
  <c r="G948" i="2"/>
  <c r="F948" i="2"/>
  <c r="E948" i="2"/>
  <c r="D948" i="2"/>
  <c r="C948" i="2"/>
  <c r="I947" i="2" a="1"/>
  <c r="I947" i="2" s="1"/>
  <c r="H947" i="2"/>
  <c r="I947" i="6" s="1"/>
  <c r="G947" i="2"/>
  <c r="F947" i="2"/>
  <c r="E947" i="2"/>
  <c r="D947" i="2"/>
  <c r="C947" i="2"/>
  <c r="I946" i="2" a="1"/>
  <c r="I946" i="2" s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H944" i="6" s="1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 a="1"/>
  <c r="I942" i="2" s="1"/>
  <c r="H942" i="2"/>
  <c r="G942" i="2"/>
  <c r="F942" i="2"/>
  <c r="E942" i="2"/>
  <c r="D942" i="2"/>
  <c r="C942" i="2"/>
  <c r="I941" i="2" a="1"/>
  <c r="I941" i="2" s="1"/>
  <c r="H941" i="2"/>
  <c r="G941" i="2"/>
  <c r="F941" i="2"/>
  <c r="E941" i="2"/>
  <c r="D941" i="2"/>
  <c r="C941" i="2"/>
  <c r="I940" i="2" a="1"/>
  <c r="I940" i="2" s="1"/>
  <c r="H940" i="2"/>
  <c r="G940" i="2"/>
  <c r="F940" i="2"/>
  <c r="E940" i="2"/>
  <c r="D940" i="2"/>
  <c r="C940" i="2"/>
  <c r="I939" i="2" a="1"/>
  <c r="I939" i="2" s="1"/>
  <c r="H939" i="2"/>
  <c r="G939" i="2"/>
  <c r="F939" i="2"/>
  <c r="G939" i="6" s="1"/>
  <c r="E939" i="2"/>
  <c r="D939" i="2"/>
  <c r="C939" i="2"/>
  <c r="I938" i="2" a="1"/>
  <c r="I938" i="2" s="1"/>
  <c r="H938" i="2"/>
  <c r="G938" i="2"/>
  <c r="F938" i="2"/>
  <c r="E938" i="2"/>
  <c r="D938" i="2"/>
  <c r="F938" i="6" s="1"/>
  <c r="C938" i="2"/>
  <c r="I937" i="2" a="1"/>
  <c r="I937" i="2" s="1"/>
  <c r="H937" i="2"/>
  <c r="G937" i="2"/>
  <c r="F937" i="2"/>
  <c r="E937" i="2"/>
  <c r="D937" i="2"/>
  <c r="C937" i="2"/>
  <c r="I936" i="2" a="1"/>
  <c r="I936" i="2" s="1"/>
  <c r="H936" i="2"/>
  <c r="G936" i="2"/>
  <c r="F936" i="2"/>
  <c r="E936" i="2"/>
  <c r="D936" i="2"/>
  <c r="C936" i="2"/>
  <c r="I935" i="2" a="1"/>
  <c r="I935" i="2" s="1"/>
  <c r="H935" i="2"/>
  <c r="G935" i="2"/>
  <c r="H935" i="6" s="1"/>
  <c r="F935" i="2"/>
  <c r="E935" i="2"/>
  <c r="D935" i="2"/>
  <c r="C935" i="2"/>
  <c r="I934" i="2" a="1"/>
  <c r="I934" i="2" s="1"/>
  <c r="H934" i="2"/>
  <c r="G934" i="2"/>
  <c r="F934" i="2"/>
  <c r="G934" i="6" s="1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I932" i="6" s="1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 a="1"/>
  <c r="I930" i="2" s="1"/>
  <c r="H930" i="2"/>
  <c r="G930" i="2"/>
  <c r="F930" i="2"/>
  <c r="E930" i="2"/>
  <c r="D930" i="2"/>
  <c r="C930" i="2"/>
  <c r="I929" i="2" a="1"/>
  <c r="I929" i="2" s="1"/>
  <c r="H929" i="2"/>
  <c r="G929" i="2"/>
  <c r="F929" i="2"/>
  <c r="E929" i="2"/>
  <c r="D929" i="2"/>
  <c r="C929" i="2"/>
  <c r="I928" i="2" a="1"/>
  <c r="I928" i="2" s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F926" i="6" s="1"/>
  <c r="C926" i="2"/>
  <c r="I925" i="2" a="1"/>
  <c r="I925" i="2" s="1"/>
  <c r="H925" i="2"/>
  <c r="G925" i="2"/>
  <c r="F925" i="2"/>
  <c r="E925" i="2"/>
  <c r="D925" i="2"/>
  <c r="C925" i="2"/>
  <c r="I924" i="2" a="1"/>
  <c r="I924" i="2" s="1"/>
  <c r="H924" i="2"/>
  <c r="G924" i="2"/>
  <c r="F924" i="2"/>
  <c r="E924" i="2"/>
  <c r="D924" i="2"/>
  <c r="C924" i="2"/>
  <c r="I923" i="2" a="1"/>
  <c r="I923" i="2" s="1"/>
  <c r="H923" i="2"/>
  <c r="G923" i="2"/>
  <c r="F923" i="2"/>
  <c r="E923" i="2"/>
  <c r="D923" i="2"/>
  <c r="C923" i="2"/>
  <c r="I922" i="2" a="1"/>
  <c r="I922" i="2" s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H920" i="6" s="1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 a="1"/>
  <c r="I918" i="2" s="1"/>
  <c r="H918" i="2"/>
  <c r="G918" i="2"/>
  <c r="F918" i="2"/>
  <c r="E918" i="2"/>
  <c r="D918" i="2"/>
  <c r="C918" i="2"/>
  <c r="I917" i="2" a="1"/>
  <c r="I917" i="2" s="1"/>
  <c r="H917" i="2"/>
  <c r="G917" i="2"/>
  <c r="F917" i="2"/>
  <c r="E917" i="2"/>
  <c r="D917" i="2"/>
  <c r="C917" i="2"/>
  <c r="I916" i="2" a="1"/>
  <c r="I916" i="2" s="1"/>
  <c r="H916" i="2"/>
  <c r="I916" i="6" s="1"/>
  <c r="G916" i="2"/>
  <c r="F916" i="2"/>
  <c r="E916" i="2"/>
  <c r="D916" i="2"/>
  <c r="C916" i="2"/>
  <c r="I915" i="2" a="1"/>
  <c r="I915" i="2" s="1"/>
  <c r="H915" i="2"/>
  <c r="G915" i="2"/>
  <c r="H915" i="6" s="1"/>
  <c r="F915" i="2"/>
  <c r="E915" i="2"/>
  <c r="D915" i="2"/>
  <c r="C915" i="2"/>
  <c r="I914" i="2" a="1"/>
  <c r="I914" i="2" s="1"/>
  <c r="H914" i="2"/>
  <c r="G914" i="2"/>
  <c r="F914" i="2"/>
  <c r="E914" i="2"/>
  <c r="D914" i="2"/>
  <c r="F914" i="6" s="1"/>
  <c r="C914" i="2"/>
  <c r="I913" i="2" a="1"/>
  <c r="I913" i="2" s="1"/>
  <c r="H913" i="2"/>
  <c r="G913" i="2"/>
  <c r="F913" i="2"/>
  <c r="E913" i="2"/>
  <c r="D913" i="2"/>
  <c r="C913" i="2"/>
  <c r="I912" i="2" a="1"/>
  <c r="I912" i="2" s="1"/>
  <c r="H912" i="2"/>
  <c r="G912" i="2"/>
  <c r="F912" i="2"/>
  <c r="E912" i="2"/>
  <c r="D912" i="2"/>
  <c r="C912" i="2"/>
  <c r="I911" i="2" a="1"/>
  <c r="I911" i="2" s="1"/>
  <c r="H911" i="2"/>
  <c r="G911" i="2"/>
  <c r="F911" i="2"/>
  <c r="E911" i="2"/>
  <c r="D911" i="2"/>
  <c r="C911" i="2"/>
  <c r="I910" i="2" a="1"/>
  <c r="I910" i="2" s="1"/>
  <c r="H910" i="2"/>
  <c r="G910" i="2"/>
  <c r="F910" i="2"/>
  <c r="G910" i="6" s="1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 a="1"/>
  <c r="I906" i="2" s="1"/>
  <c r="H906" i="2"/>
  <c r="G906" i="2"/>
  <c r="F906" i="2"/>
  <c r="G906" i="6" s="1"/>
  <c r="E906" i="2"/>
  <c r="D906" i="2"/>
  <c r="C906" i="2"/>
  <c r="I905" i="2" a="1"/>
  <c r="I905" i="2" s="1"/>
  <c r="H905" i="2"/>
  <c r="G905" i="2"/>
  <c r="F905" i="2"/>
  <c r="E905" i="2"/>
  <c r="D905" i="2"/>
  <c r="C905" i="2"/>
  <c r="I904" i="2" a="1"/>
  <c r="I904" i="2" s="1"/>
  <c r="H904" i="2"/>
  <c r="I904" i="6" s="1"/>
  <c r="G904" i="2"/>
  <c r="F904" i="2"/>
  <c r="E904" i="2"/>
  <c r="D904" i="2"/>
  <c r="C904" i="2"/>
  <c r="I903" i="2" a="1"/>
  <c r="I903" i="2" s="1"/>
  <c r="H903" i="2"/>
  <c r="I903" i="6" s="1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F902" i="6" s="1"/>
  <c r="C902" i="2"/>
  <c r="I901" i="2" a="1"/>
  <c r="I901" i="2" s="1"/>
  <c r="H901" i="2"/>
  <c r="I901" i="6" s="1"/>
  <c r="G901" i="2"/>
  <c r="F901" i="2"/>
  <c r="E901" i="2"/>
  <c r="D901" i="2"/>
  <c r="C901" i="2"/>
  <c r="I900" i="2" a="1"/>
  <c r="I900" i="2" s="1"/>
  <c r="H900" i="2"/>
  <c r="G900" i="2"/>
  <c r="F900" i="2"/>
  <c r="E900" i="2"/>
  <c r="D900" i="2"/>
  <c r="C900" i="2"/>
  <c r="I899" i="2" a="1"/>
  <c r="I899" i="2" s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I896" i="6" s="1"/>
  <c r="G896" i="2"/>
  <c r="H896" i="6" s="1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 a="1"/>
  <c r="I894" i="2" s="1"/>
  <c r="H894" i="2"/>
  <c r="G894" i="2"/>
  <c r="H894" i="6" s="1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H891" i="6" s="1"/>
  <c r="F891" i="2"/>
  <c r="E891" i="2"/>
  <c r="D891" i="2"/>
  <c r="C891" i="2"/>
  <c r="I890" i="2" a="1"/>
  <c r="I890" i="2" s="1"/>
  <c r="H890" i="2"/>
  <c r="G890" i="2"/>
  <c r="F890" i="2"/>
  <c r="E890" i="2"/>
  <c r="D890" i="2"/>
  <c r="F890" i="6" s="1"/>
  <c r="C890" i="2"/>
  <c r="I889" i="2" a="1"/>
  <c r="I889" i="2" s="1"/>
  <c r="H889" i="2"/>
  <c r="I889" i="6" s="1"/>
  <c r="G889" i="2"/>
  <c r="F889" i="2"/>
  <c r="E889" i="2"/>
  <c r="D889" i="2"/>
  <c r="C889" i="2"/>
  <c r="I888" i="2" a="1"/>
  <c r="I888" i="2" s="1"/>
  <c r="H888" i="2"/>
  <c r="G888" i="2"/>
  <c r="F888" i="2"/>
  <c r="E888" i="2"/>
  <c r="D888" i="2"/>
  <c r="C888" i="2"/>
  <c r="I887" i="2" a="1"/>
  <c r="I887" i="2" s="1"/>
  <c r="H887" i="2"/>
  <c r="G887" i="2"/>
  <c r="H887" i="6" s="1"/>
  <c r="F887" i="2"/>
  <c r="E887" i="2"/>
  <c r="D887" i="2"/>
  <c r="C887" i="2"/>
  <c r="I886" i="2" a="1"/>
  <c r="I886" i="2" s="1"/>
  <c r="H886" i="2"/>
  <c r="G886" i="2"/>
  <c r="F886" i="2"/>
  <c r="G886" i="6" s="1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 a="1"/>
  <c r="I882" i="2" s="1"/>
  <c r="H882" i="2"/>
  <c r="G882" i="2"/>
  <c r="F882" i="2"/>
  <c r="G882" i="6" s="1"/>
  <c r="E882" i="2"/>
  <c r="D882" i="2"/>
  <c r="C882" i="2"/>
  <c r="I881" i="2" a="1"/>
  <c r="I881" i="2" s="1"/>
  <c r="H881" i="2"/>
  <c r="G881" i="2"/>
  <c r="F881" i="2"/>
  <c r="G881" i="6" s="1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F878" i="6" s="1"/>
  <c r="C878" i="2"/>
  <c r="I877" i="2" a="1"/>
  <c r="I877" i="2" s="1"/>
  <c r="H877" i="2"/>
  <c r="G877" i="2"/>
  <c r="F877" i="2"/>
  <c r="E877" i="2"/>
  <c r="D877" i="2"/>
  <c r="C877" i="2"/>
  <c r="I876" i="2" a="1"/>
  <c r="I876" i="2" s="1"/>
  <c r="H876" i="2"/>
  <c r="G876" i="2"/>
  <c r="F876" i="2"/>
  <c r="E876" i="2"/>
  <c r="D876" i="2"/>
  <c r="C876" i="2"/>
  <c r="I875" i="2" a="1"/>
  <c r="I875" i="2" s="1"/>
  <c r="H875" i="2"/>
  <c r="I875" i="6" s="1"/>
  <c r="G875" i="2"/>
  <c r="F875" i="2"/>
  <c r="E875" i="2"/>
  <c r="D875" i="2"/>
  <c r="C875" i="2"/>
  <c r="I874" i="2" a="1"/>
  <c r="I874" i="2" s="1"/>
  <c r="H874" i="2"/>
  <c r="G874" i="2"/>
  <c r="F874" i="2"/>
  <c r="G874" i="6" s="1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 a="1"/>
  <c r="I870" i="2" s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I868" i="6" s="1"/>
  <c r="G868" i="2"/>
  <c r="F868" i="2"/>
  <c r="E868" i="2"/>
  <c r="D868" i="2"/>
  <c r="C868" i="2"/>
  <c r="I867" i="2" a="1"/>
  <c r="I867" i="2" s="1"/>
  <c r="H867" i="2"/>
  <c r="I867" i="6" s="1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F866" i="6" s="1"/>
  <c r="C866" i="2"/>
  <c r="I865" i="2" a="1"/>
  <c r="I865" i="2" s="1"/>
  <c r="H865" i="2"/>
  <c r="I865" i="6" s="1"/>
  <c r="G865" i="2"/>
  <c r="F865" i="2"/>
  <c r="E865" i="2"/>
  <c r="D865" i="2"/>
  <c r="C865" i="2"/>
  <c r="I864" i="2" a="1"/>
  <c r="I864" i="2" s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 a="1"/>
  <c r="I862" i="2" s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F861" i="6" s="1"/>
  <c r="C861" i="2"/>
  <c r="I860" i="2" a="1"/>
  <c r="I860" i="2" s="1"/>
  <c r="H860" i="2"/>
  <c r="G860" i="2"/>
  <c r="H860" i="6" s="1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 a="1"/>
  <c r="I858" i="2" s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 a="1"/>
  <c r="I856" i="2" s="1"/>
  <c r="H856" i="2"/>
  <c r="G856" i="2"/>
  <c r="F856" i="2"/>
  <c r="E856" i="2"/>
  <c r="D856" i="2"/>
  <c r="F856" i="6" s="1"/>
  <c r="C856" i="2"/>
  <c r="I855" i="2" a="1"/>
  <c r="I855" i="2" s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F854" i="6" s="1"/>
  <c r="C854" i="2"/>
  <c r="I853" i="2" a="1"/>
  <c r="I853" i="2" s="1"/>
  <c r="H853" i="2"/>
  <c r="G853" i="2"/>
  <c r="F853" i="2"/>
  <c r="E853" i="2"/>
  <c r="D853" i="2"/>
  <c r="C853" i="2"/>
  <c r="I852" i="2" a="1"/>
  <c r="I852" i="2" s="1"/>
  <c r="H852" i="2"/>
  <c r="G852" i="2"/>
  <c r="F852" i="2"/>
  <c r="E852" i="2"/>
  <c r="D852" i="2"/>
  <c r="C852" i="2"/>
  <c r="I851" i="2" a="1"/>
  <c r="I851" i="2" s="1"/>
  <c r="H851" i="2"/>
  <c r="G851" i="2"/>
  <c r="F851" i="2"/>
  <c r="E851" i="2"/>
  <c r="D851" i="2"/>
  <c r="F851" i="6" s="1"/>
  <c r="C851" i="2"/>
  <c r="I850" i="2" a="1"/>
  <c r="I850" i="2" s="1"/>
  <c r="H850" i="2"/>
  <c r="G850" i="2"/>
  <c r="F850" i="2"/>
  <c r="E850" i="2"/>
  <c r="D850" i="2"/>
  <c r="C850" i="2"/>
  <c r="I849" i="2" a="1"/>
  <c r="I849" i="2" s="1"/>
  <c r="H849" i="2"/>
  <c r="G849" i="2"/>
  <c r="F849" i="2"/>
  <c r="E849" i="2"/>
  <c r="D849" i="2"/>
  <c r="F849" i="6" s="1"/>
  <c r="C849" i="2"/>
  <c r="I848" i="2" a="1"/>
  <c r="I848" i="2" s="1"/>
  <c r="H848" i="2"/>
  <c r="G848" i="2"/>
  <c r="F848" i="2"/>
  <c r="E848" i="2"/>
  <c r="D848" i="2"/>
  <c r="C848" i="2"/>
  <c r="I847" i="2" a="1"/>
  <c r="I847" i="2" s="1"/>
  <c r="H847" i="2"/>
  <c r="G847" i="2"/>
  <c r="F847" i="2"/>
  <c r="E847" i="2"/>
  <c r="D847" i="2"/>
  <c r="C847" i="2"/>
  <c r="I846" i="2" a="1"/>
  <c r="I846" i="2" s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F844" i="6" s="1"/>
  <c r="C844" i="2"/>
  <c r="I843" i="2" a="1"/>
  <c r="I843" i="2" s="1"/>
  <c r="H843" i="2"/>
  <c r="I843" i="6" s="1"/>
  <c r="G843" i="2"/>
  <c r="H843" i="6" s="1"/>
  <c r="F843" i="2"/>
  <c r="E843" i="2"/>
  <c r="D843" i="2"/>
  <c r="C843" i="2"/>
  <c r="I842" i="2" a="1"/>
  <c r="I842" i="2" s="1"/>
  <c r="H842" i="2"/>
  <c r="G842" i="2"/>
  <c r="F842" i="2"/>
  <c r="E842" i="2"/>
  <c r="D842" i="2"/>
  <c r="F842" i="6" s="1"/>
  <c r="C842" i="2"/>
  <c r="I841" i="2" a="1"/>
  <c r="I841" i="2" s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F839" i="6" s="1"/>
  <c r="C839" i="2"/>
  <c r="I838" i="2" a="1"/>
  <c r="I838" i="2" s="1"/>
  <c r="H838" i="2"/>
  <c r="G838" i="2"/>
  <c r="F838" i="2"/>
  <c r="E838" i="2"/>
  <c r="D838" i="2"/>
  <c r="C838" i="2"/>
  <c r="I837" i="2" a="1"/>
  <c r="I837" i="2" s="1"/>
  <c r="H837" i="2"/>
  <c r="G837" i="2"/>
  <c r="F837" i="2"/>
  <c r="E837" i="2"/>
  <c r="D837" i="2"/>
  <c r="F837" i="6" s="1"/>
  <c r="C837" i="2"/>
  <c r="I836" i="2" a="1"/>
  <c r="I836" i="2" s="1"/>
  <c r="H836" i="2"/>
  <c r="G836" i="2"/>
  <c r="F836" i="2"/>
  <c r="E836" i="2"/>
  <c r="D836" i="2"/>
  <c r="C836" i="2"/>
  <c r="I835" i="2" a="1"/>
  <c r="I835" i="2" s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F832" i="6" s="1"/>
  <c r="C832" i="2"/>
  <c r="I831" i="2" a="1"/>
  <c r="I831" i="2" s="1"/>
  <c r="H831" i="2"/>
  <c r="G831" i="2"/>
  <c r="F831" i="2"/>
  <c r="G831" i="6" s="1"/>
  <c r="E831" i="2"/>
  <c r="D831" i="2"/>
  <c r="C831" i="2"/>
  <c r="I830" i="2" a="1"/>
  <c r="I830" i="2" s="1"/>
  <c r="H830" i="2"/>
  <c r="G830" i="2"/>
  <c r="F830" i="2"/>
  <c r="E830" i="2"/>
  <c r="D830" i="2"/>
  <c r="F830" i="6" s="1"/>
  <c r="C830" i="2"/>
  <c r="I829" i="2" a="1"/>
  <c r="I829" i="2" s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F827" i="6" s="1"/>
  <c r="C827" i="2"/>
  <c r="I826" i="2" a="1"/>
  <c r="I826" i="2" s="1"/>
  <c r="H826" i="2"/>
  <c r="G826" i="2"/>
  <c r="F826" i="2"/>
  <c r="E826" i="2"/>
  <c r="D826" i="2"/>
  <c r="C826" i="2"/>
  <c r="I825" i="2" a="1"/>
  <c r="I825" i="2" s="1"/>
  <c r="H825" i="2"/>
  <c r="G825" i="2"/>
  <c r="F825" i="2"/>
  <c r="E825" i="2"/>
  <c r="D825" i="2"/>
  <c r="F825" i="6" s="1"/>
  <c r="C825" i="2"/>
  <c r="I824" i="2" a="1"/>
  <c r="I824" i="2" s="1"/>
  <c r="H824" i="2"/>
  <c r="I824" i="6" s="1"/>
  <c r="G824" i="2"/>
  <c r="F824" i="2"/>
  <c r="E824" i="2"/>
  <c r="D824" i="2"/>
  <c r="C824" i="2"/>
  <c r="I823" i="2" a="1"/>
  <c r="I823" i="2" s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F822" i="6" s="1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F820" i="6" s="1"/>
  <c r="C820" i="2"/>
  <c r="I819" i="2" a="1"/>
  <c r="I819" i="2" s="1"/>
  <c r="H819" i="2"/>
  <c r="I819" i="6" s="1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 a="1"/>
  <c r="I817" i="2" s="1"/>
  <c r="H817" i="2"/>
  <c r="G817" i="2"/>
  <c r="F817" i="2"/>
  <c r="E817" i="2"/>
  <c r="D817" i="2"/>
  <c r="F817" i="6" s="1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F815" i="6" s="1"/>
  <c r="C815" i="2"/>
  <c r="I814" i="2" a="1"/>
  <c r="I814" i="2" s="1"/>
  <c r="H814" i="2"/>
  <c r="G814" i="2"/>
  <c r="F814" i="2"/>
  <c r="E814" i="2"/>
  <c r="D814" i="2"/>
  <c r="C814" i="2"/>
  <c r="I813" i="2" a="1"/>
  <c r="I813" i="2" s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F812" i="6" s="1"/>
  <c r="C812" i="2"/>
  <c r="I811" i="2" a="1"/>
  <c r="I811" i="2" s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F810" i="6" s="1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F808" i="6" s="1"/>
  <c r="C808" i="2"/>
  <c r="I807" i="2" a="1"/>
  <c r="I807" i="2" s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 a="1"/>
  <c r="I805" i="2" s="1"/>
  <c r="H805" i="2"/>
  <c r="G805" i="2"/>
  <c r="F805" i="2"/>
  <c r="E805" i="2"/>
  <c r="D805" i="2"/>
  <c r="F805" i="6" s="1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F803" i="6" s="1"/>
  <c r="C803" i="2"/>
  <c r="I802" i="2" a="1"/>
  <c r="I802" i="2" s="1"/>
  <c r="H802" i="2"/>
  <c r="G802" i="2"/>
  <c r="F802" i="2"/>
  <c r="E802" i="2"/>
  <c r="D802" i="2"/>
  <c r="C802" i="2"/>
  <c r="I801" i="2" a="1"/>
  <c r="I801" i="2" s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F800" i="6" s="1"/>
  <c r="C800" i="2"/>
  <c r="I799" i="2" a="1"/>
  <c r="I799" i="2" s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F798" i="6" s="1"/>
  <c r="C798" i="2"/>
  <c r="I797" i="2" a="1"/>
  <c r="I797" i="2" s="1"/>
  <c r="H797" i="2"/>
  <c r="G797" i="2"/>
  <c r="H797" i="6" s="1"/>
  <c r="F797" i="2"/>
  <c r="E797" i="2"/>
  <c r="D797" i="2"/>
  <c r="C797" i="2"/>
  <c r="I796" i="2" a="1"/>
  <c r="I796" i="2" s="1"/>
  <c r="H796" i="2"/>
  <c r="G796" i="2"/>
  <c r="F796" i="2"/>
  <c r="E796" i="2"/>
  <c r="D796" i="2"/>
  <c r="F796" i="6" s="1"/>
  <c r="C796" i="2"/>
  <c r="I795" i="2" a="1"/>
  <c r="I795" i="2" s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 a="1"/>
  <c r="I793" i="2" s="1"/>
  <c r="H793" i="2"/>
  <c r="G793" i="2"/>
  <c r="F793" i="2"/>
  <c r="E793" i="2"/>
  <c r="D793" i="2"/>
  <c r="F793" i="6" s="1"/>
  <c r="C793" i="2"/>
  <c r="I792" i="2" a="1"/>
  <c r="I792" i="2" s="1"/>
  <c r="H792" i="2"/>
  <c r="G792" i="2"/>
  <c r="H792" i="6" s="1"/>
  <c r="F792" i="2"/>
  <c r="E792" i="2"/>
  <c r="D792" i="2"/>
  <c r="C792" i="2"/>
  <c r="I791" i="2" a="1"/>
  <c r="I791" i="2" s="1"/>
  <c r="H791" i="2"/>
  <c r="G791" i="2"/>
  <c r="F791" i="2"/>
  <c r="E791" i="2"/>
  <c r="D791" i="2"/>
  <c r="F791" i="6" s="1"/>
  <c r="C791" i="2"/>
  <c r="I790" i="2" a="1"/>
  <c r="I790" i="2" s="1"/>
  <c r="H790" i="2"/>
  <c r="G790" i="2"/>
  <c r="F790" i="2"/>
  <c r="E790" i="2"/>
  <c r="D790" i="2"/>
  <c r="C790" i="2"/>
  <c r="I789" i="2" a="1"/>
  <c r="I789" i="2" s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F788" i="6" s="1"/>
  <c r="C788" i="2"/>
  <c r="I787" i="2" a="1"/>
  <c r="I787" i="2" s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F786" i="6" s="1"/>
  <c r="C786" i="2"/>
  <c r="I785" i="2" a="1"/>
  <c r="I785" i="2" s="1"/>
  <c r="H785" i="2"/>
  <c r="G785" i="2"/>
  <c r="H785" i="6" s="1"/>
  <c r="F785" i="2"/>
  <c r="E785" i="2"/>
  <c r="D785" i="2"/>
  <c r="C785" i="2"/>
  <c r="I784" i="2" a="1"/>
  <c r="I784" i="2" s="1"/>
  <c r="H784" i="2"/>
  <c r="G784" i="2"/>
  <c r="F784" i="2"/>
  <c r="E784" i="2"/>
  <c r="D784" i="2"/>
  <c r="F784" i="6" s="1"/>
  <c r="C784" i="2"/>
  <c r="I783" i="2" a="1"/>
  <c r="I783" i="2" s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 a="1"/>
  <c r="I781" i="2" s="1"/>
  <c r="H781" i="2"/>
  <c r="G781" i="2"/>
  <c r="F781" i="2"/>
  <c r="E781" i="2"/>
  <c r="D781" i="2"/>
  <c r="F781" i="6" s="1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F779" i="6" s="1"/>
  <c r="C779" i="2"/>
  <c r="I778" i="2" a="1"/>
  <c r="I778" i="2" s="1"/>
  <c r="H778" i="2"/>
  <c r="G778" i="2"/>
  <c r="F778" i="2"/>
  <c r="E778" i="2"/>
  <c r="D778" i="2"/>
  <c r="C778" i="2"/>
  <c r="I777" i="2" a="1"/>
  <c r="I777" i="2" s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F776" i="6" s="1"/>
  <c r="C776" i="2"/>
  <c r="I775" i="2" a="1"/>
  <c r="I775" i="2" s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F774" i="6" s="1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F772" i="6" s="1"/>
  <c r="C772" i="2"/>
  <c r="I771" i="2" a="1"/>
  <c r="I771" i="2" s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 a="1"/>
  <c r="I769" i="2" s="1"/>
  <c r="H769" i="2"/>
  <c r="G769" i="2"/>
  <c r="F769" i="2"/>
  <c r="E769" i="2"/>
  <c r="D769" i="2"/>
  <c r="F769" i="6" s="1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F767" i="6" s="1"/>
  <c r="C767" i="2"/>
  <c r="I766" i="2" a="1"/>
  <c r="I766" i="2" s="1"/>
  <c r="H766" i="2"/>
  <c r="G766" i="2"/>
  <c r="F766" i="2"/>
  <c r="E766" i="2"/>
  <c r="D766" i="2"/>
  <c r="C766" i="2"/>
  <c r="I765" i="2" a="1"/>
  <c r="I765" i="2" s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F764" i="6" s="1"/>
  <c r="C764" i="2"/>
  <c r="I763" i="2" a="1"/>
  <c r="I763" i="2" s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F762" i="6" s="1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F760" i="6" s="1"/>
  <c r="C760" i="2"/>
  <c r="I759" i="2" a="1"/>
  <c r="I759" i="2" s="1"/>
  <c r="H759" i="2"/>
  <c r="G759" i="2"/>
  <c r="F759" i="2"/>
  <c r="E759" i="2"/>
  <c r="D759" i="2"/>
  <c r="F759" i="6" s="1"/>
  <c r="C759" i="2"/>
  <c r="I758" i="2" a="1"/>
  <c r="I758" i="2" s="1"/>
  <c r="H758" i="2"/>
  <c r="G758" i="2"/>
  <c r="F758" i="2"/>
  <c r="E758" i="2"/>
  <c r="D758" i="2"/>
  <c r="C758" i="2"/>
  <c r="I757" i="2" a="1"/>
  <c r="I757" i="2" s="1"/>
  <c r="H757" i="2"/>
  <c r="G757" i="2"/>
  <c r="F757" i="2"/>
  <c r="E757" i="2"/>
  <c r="D757" i="2"/>
  <c r="F757" i="6" s="1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F755" i="6" s="1"/>
  <c r="C755" i="2"/>
  <c r="I754" i="2" a="1"/>
  <c r="I754" i="2" s="1"/>
  <c r="H754" i="2"/>
  <c r="G754" i="2"/>
  <c r="F754" i="2"/>
  <c r="E754" i="2"/>
  <c r="D754" i="2"/>
  <c r="C754" i="2"/>
  <c r="I753" i="2" a="1"/>
  <c r="I753" i="2" s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F752" i="6" s="1"/>
  <c r="C752" i="2"/>
  <c r="I751" i="2" a="1"/>
  <c r="I751" i="2" s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F750" i="6" s="1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F748" i="6" s="1"/>
  <c r="C748" i="2"/>
  <c r="I747" i="2" a="1"/>
  <c r="I747" i="2" s="1"/>
  <c r="H747" i="2"/>
  <c r="G747" i="2"/>
  <c r="F747" i="2"/>
  <c r="E747" i="2"/>
  <c r="D747" i="2"/>
  <c r="F747" i="6" s="1"/>
  <c r="C747" i="2"/>
  <c r="I746" i="2" a="1"/>
  <c r="I746" i="2" s="1"/>
  <c r="H746" i="2"/>
  <c r="G746" i="2"/>
  <c r="F746" i="2"/>
  <c r="E746" i="2"/>
  <c r="D746" i="2"/>
  <c r="C746" i="2"/>
  <c r="I745" i="2" a="1"/>
  <c r="I745" i="2" s="1"/>
  <c r="H745" i="2"/>
  <c r="G745" i="2"/>
  <c r="F745" i="2"/>
  <c r="E745" i="2"/>
  <c r="D745" i="2"/>
  <c r="F745" i="6" s="1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F743" i="6" s="1"/>
  <c r="C743" i="2"/>
  <c r="I742" i="2" a="1"/>
  <c r="I742" i="2" s="1"/>
  <c r="H742" i="2"/>
  <c r="G742" i="2"/>
  <c r="F742" i="2"/>
  <c r="E742" i="2"/>
  <c r="D742" i="2"/>
  <c r="C742" i="2"/>
  <c r="I741" i="2" a="1"/>
  <c r="I741" i="2" s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F740" i="6" s="1"/>
  <c r="C740" i="2"/>
  <c r="I739" i="2" a="1"/>
  <c r="I739" i="2" s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F738" i="6" s="1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F736" i="6" s="1"/>
  <c r="C736" i="2"/>
  <c r="I735" i="2" a="1"/>
  <c r="I735" i="2" s="1"/>
  <c r="H735" i="2"/>
  <c r="G735" i="2"/>
  <c r="F735" i="2"/>
  <c r="E735" i="2"/>
  <c r="D735" i="2"/>
  <c r="F735" i="6" s="1"/>
  <c r="C735" i="2"/>
  <c r="I734" i="2" a="1"/>
  <c r="I734" i="2" s="1"/>
  <c r="H734" i="2"/>
  <c r="G734" i="2"/>
  <c r="F734" i="2"/>
  <c r="E734" i="2"/>
  <c r="D734" i="2"/>
  <c r="C734" i="2"/>
  <c r="I733" i="2" a="1"/>
  <c r="I733" i="2" s="1"/>
  <c r="H733" i="2"/>
  <c r="G733" i="2"/>
  <c r="F733" i="2"/>
  <c r="E733" i="2"/>
  <c r="D733" i="2"/>
  <c r="F733" i="6" s="1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F731" i="6" s="1"/>
  <c r="C731" i="2"/>
  <c r="I730" i="2" a="1"/>
  <c r="I730" i="2" s="1"/>
  <c r="H730" i="2"/>
  <c r="G730" i="2"/>
  <c r="F730" i="2"/>
  <c r="E730" i="2"/>
  <c r="D730" i="2"/>
  <c r="C730" i="2"/>
  <c r="I729" i="2" a="1"/>
  <c r="I729" i="2" s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F728" i="6" s="1"/>
  <c r="C728" i="2"/>
  <c r="I727" i="2" a="1"/>
  <c r="I727" i="2" s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F726" i="6" s="1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F724" i="6" s="1"/>
  <c r="C724" i="2"/>
  <c r="I723" i="2" a="1"/>
  <c r="I723" i="2" s="1"/>
  <c r="H723" i="2"/>
  <c r="G723" i="2"/>
  <c r="F723" i="2"/>
  <c r="E723" i="2"/>
  <c r="D723" i="2"/>
  <c r="F723" i="6" s="1"/>
  <c r="C723" i="2"/>
  <c r="I722" i="2" a="1"/>
  <c r="I722" i="2" s="1"/>
  <c r="H722" i="2"/>
  <c r="G722" i="2"/>
  <c r="F722" i="2"/>
  <c r="E722" i="2"/>
  <c r="D722" i="2"/>
  <c r="C722" i="2"/>
  <c r="I721" i="2" a="1"/>
  <c r="I721" i="2" s="1"/>
  <c r="H721" i="2"/>
  <c r="G721" i="2"/>
  <c r="F721" i="2"/>
  <c r="E721" i="2"/>
  <c r="D721" i="2"/>
  <c r="F721" i="6" s="1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F719" i="6" s="1"/>
  <c r="C719" i="2"/>
  <c r="I718" i="2" a="1"/>
  <c r="I718" i="2" s="1"/>
  <c r="H718" i="2"/>
  <c r="G718" i="2"/>
  <c r="F718" i="2"/>
  <c r="E718" i="2"/>
  <c r="D718" i="2"/>
  <c r="C718" i="2"/>
  <c r="I717" i="2" a="1"/>
  <c r="I717" i="2" s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F716" i="6" s="1"/>
  <c r="C716" i="2"/>
  <c r="I715" i="2" a="1"/>
  <c r="I715" i="2" s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F714" i="6" s="1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F712" i="6" s="1"/>
  <c r="C712" i="2"/>
  <c r="I711" i="2" a="1"/>
  <c r="I711" i="2" s="1"/>
  <c r="H711" i="2"/>
  <c r="G711" i="2"/>
  <c r="F711" i="2"/>
  <c r="E711" i="2"/>
  <c r="D711" i="2"/>
  <c r="F711" i="6" s="1"/>
  <c r="C711" i="2"/>
  <c r="I710" i="2" a="1"/>
  <c r="I710" i="2" s="1"/>
  <c r="H710" i="2"/>
  <c r="G710" i="2"/>
  <c r="F710" i="2"/>
  <c r="E710" i="2"/>
  <c r="D710" i="2"/>
  <c r="C710" i="2"/>
  <c r="I709" i="2" a="1"/>
  <c r="I709" i="2" s="1"/>
  <c r="H709" i="2"/>
  <c r="G709" i="2"/>
  <c r="H709" i="6" s="1"/>
  <c r="F709" i="2"/>
  <c r="E709" i="2"/>
  <c r="D709" i="2"/>
  <c r="F709" i="6" s="1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F707" i="6" s="1"/>
  <c r="C707" i="2"/>
  <c r="I706" i="2" a="1"/>
  <c r="I706" i="2" s="1"/>
  <c r="H706" i="2"/>
  <c r="G706" i="2"/>
  <c r="F706" i="2"/>
  <c r="E706" i="2"/>
  <c r="D706" i="2"/>
  <c r="C706" i="2"/>
  <c r="I705" i="2" a="1"/>
  <c r="I705" i="2" s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F704" i="6" s="1"/>
  <c r="C704" i="2"/>
  <c r="I703" i="2" a="1"/>
  <c r="I703" i="2" s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F702" i="6" s="1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F700" i="6" s="1"/>
  <c r="C700" i="2"/>
  <c r="I699" i="2" a="1"/>
  <c r="I699" i="2" s="1"/>
  <c r="H699" i="2"/>
  <c r="G699" i="2"/>
  <c r="F699" i="2"/>
  <c r="E699" i="2"/>
  <c r="D699" i="2"/>
  <c r="F699" i="6" s="1"/>
  <c r="C699" i="2"/>
  <c r="I698" i="2" a="1"/>
  <c r="I698" i="2" s="1"/>
  <c r="H698" i="2"/>
  <c r="G698" i="2"/>
  <c r="F698" i="2"/>
  <c r="E698" i="2"/>
  <c r="D698" i="2"/>
  <c r="C698" i="2"/>
  <c r="I697" i="2" a="1"/>
  <c r="I697" i="2" s="1"/>
  <c r="H697" i="2"/>
  <c r="G697" i="2"/>
  <c r="H697" i="6" s="1"/>
  <c r="F697" i="2"/>
  <c r="E697" i="2"/>
  <c r="D697" i="2"/>
  <c r="F697" i="6" s="1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F695" i="6" s="1"/>
  <c r="C695" i="2"/>
  <c r="I694" i="2" a="1"/>
  <c r="I694" i="2" s="1"/>
  <c r="H694" i="2"/>
  <c r="G694" i="2"/>
  <c r="F694" i="2"/>
  <c r="E694" i="2"/>
  <c r="D694" i="2"/>
  <c r="C694" i="2"/>
  <c r="I693" i="2" a="1"/>
  <c r="I693" i="2" s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F692" i="6" s="1"/>
  <c r="C692" i="2"/>
  <c r="I691" i="2" a="1"/>
  <c r="I691" i="2" s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F690" i="6" s="1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F688" i="6" s="1"/>
  <c r="C688" i="2"/>
  <c r="I687" i="2" a="1"/>
  <c r="I687" i="2" s="1"/>
  <c r="H687" i="2"/>
  <c r="G687" i="2"/>
  <c r="F687" i="2"/>
  <c r="E687" i="2"/>
  <c r="D687" i="2"/>
  <c r="F687" i="6" s="1"/>
  <c r="C687" i="2"/>
  <c r="I686" i="2" a="1"/>
  <c r="I686" i="2" s="1"/>
  <c r="H686" i="2"/>
  <c r="G686" i="2"/>
  <c r="F686" i="2"/>
  <c r="E686" i="2"/>
  <c r="D686" i="2"/>
  <c r="C686" i="2"/>
  <c r="I685" i="2" a="1"/>
  <c r="I685" i="2" s="1"/>
  <c r="H685" i="2"/>
  <c r="G685" i="2"/>
  <c r="F685" i="2"/>
  <c r="E685" i="2"/>
  <c r="D685" i="2"/>
  <c r="F685" i="6" s="1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F683" i="6" s="1"/>
  <c r="C683" i="2"/>
  <c r="I682" i="2" a="1"/>
  <c r="I682" i="2" s="1"/>
  <c r="H682" i="2"/>
  <c r="G682" i="2"/>
  <c r="F682" i="2"/>
  <c r="E682" i="2"/>
  <c r="D682" i="2"/>
  <c r="C682" i="2"/>
  <c r="I681" i="2" a="1"/>
  <c r="I681" i="2" s="1"/>
  <c r="H681" i="2"/>
  <c r="G681" i="2"/>
  <c r="F681" i="2"/>
  <c r="E681" i="2"/>
  <c r="D681" i="2"/>
  <c r="C681" i="2"/>
  <c r="I680" i="2" a="1"/>
  <c r="I680" i="2" s="1"/>
  <c r="H680" i="2"/>
  <c r="G680" i="2"/>
  <c r="F680" i="2"/>
  <c r="G680" i="6" s="1"/>
  <c r="E680" i="2"/>
  <c r="D680" i="2"/>
  <c r="F680" i="6" s="1"/>
  <c r="C680" i="2"/>
  <c r="I679" i="2" a="1"/>
  <c r="I679" i="2" s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F678" i="6" s="1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F676" i="6" s="1"/>
  <c r="C676" i="2"/>
  <c r="I675" i="2" a="1"/>
  <c r="I675" i="2" s="1"/>
  <c r="H675" i="2"/>
  <c r="G675" i="2"/>
  <c r="F675" i="2"/>
  <c r="E675" i="2"/>
  <c r="D675" i="2"/>
  <c r="F675" i="6" s="1"/>
  <c r="C675" i="2"/>
  <c r="I674" i="2" a="1"/>
  <c r="I674" i="2" s="1"/>
  <c r="H674" i="2"/>
  <c r="G674" i="2"/>
  <c r="F674" i="2"/>
  <c r="E674" i="2"/>
  <c r="D674" i="2"/>
  <c r="C674" i="2"/>
  <c r="I673" i="2" a="1"/>
  <c r="I673" i="2" s="1"/>
  <c r="H673" i="2"/>
  <c r="G673" i="2"/>
  <c r="F673" i="2"/>
  <c r="E673" i="2"/>
  <c r="D673" i="2"/>
  <c r="F673" i="6" s="1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F671" i="6" s="1"/>
  <c r="C671" i="2"/>
  <c r="I670" i="2" a="1"/>
  <c r="I670" i="2" s="1"/>
  <c r="H670" i="2"/>
  <c r="G670" i="2"/>
  <c r="F670" i="2"/>
  <c r="E670" i="2"/>
  <c r="D670" i="2"/>
  <c r="F670" i="6" s="1"/>
  <c r="C670" i="2"/>
  <c r="I669" i="2" a="1"/>
  <c r="I669" i="2" s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F668" i="6" s="1"/>
  <c r="C668" i="2"/>
  <c r="I667" i="2" a="1"/>
  <c r="I667" i="2" s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F666" i="6" s="1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 a="1"/>
  <c r="I663" i="2" s="1"/>
  <c r="H663" i="2"/>
  <c r="G663" i="2"/>
  <c r="F663" i="2"/>
  <c r="E663" i="2"/>
  <c r="D663" i="2"/>
  <c r="F663" i="6" s="1"/>
  <c r="C663" i="2"/>
  <c r="I662" i="2" a="1"/>
  <c r="I662" i="2" s="1"/>
  <c r="H662" i="2"/>
  <c r="G662" i="2"/>
  <c r="F662" i="2"/>
  <c r="E662" i="2"/>
  <c r="D662" i="2"/>
  <c r="C662" i="2"/>
  <c r="I661" i="2" a="1"/>
  <c r="I661" i="2" s="1"/>
  <c r="H661" i="2"/>
  <c r="G661" i="2"/>
  <c r="F661" i="2"/>
  <c r="E661" i="2"/>
  <c r="D661" i="2"/>
  <c r="F661" i="6" s="1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F659" i="6" s="1"/>
  <c r="C659" i="2"/>
  <c r="I658" i="2" a="1"/>
  <c r="I658" i="2" s="1"/>
  <c r="H658" i="2"/>
  <c r="G658" i="2"/>
  <c r="F658" i="2"/>
  <c r="E658" i="2"/>
  <c r="D658" i="2"/>
  <c r="F658" i="6" s="1"/>
  <c r="C658" i="2"/>
  <c r="I657" i="2" a="1"/>
  <c r="I657" i="2" s="1"/>
  <c r="H657" i="2"/>
  <c r="G657" i="2"/>
  <c r="F657" i="2"/>
  <c r="E657" i="2"/>
  <c r="D657" i="2"/>
  <c r="C657" i="2"/>
  <c r="I656" i="2" a="1"/>
  <c r="I656" i="2" s="1"/>
  <c r="H656" i="2"/>
  <c r="G656" i="2"/>
  <c r="H656" i="6" s="1"/>
  <c r="F656" i="2"/>
  <c r="E656" i="2"/>
  <c r="D656" i="2"/>
  <c r="F656" i="6" s="1"/>
  <c r="C656" i="2"/>
  <c r="I655" i="2" a="1"/>
  <c r="I655" i="2" s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F654" i="6" s="1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 a="1"/>
  <c r="I651" i="2" s="1"/>
  <c r="H651" i="2"/>
  <c r="G651" i="2"/>
  <c r="F651" i="2"/>
  <c r="E651" i="2"/>
  <c r="D651" i="2"/>
  <c r="F651" i="6" s="1"/>
  <c r="C651" i="2"/>
  <c r="I650" i="2" a="1"/>
  <c r="I650" i="2" s="1"/>
  <c r="H650" i="2"/>
  <c r="G650" i="2"/>
  <c r="F650" i="2"/>
  <c r="E650" i="2"/>
  <c r="D650" i="2"/>
  <c r="C650" i="2"/>
  <c r="I649" i="2" a="1"/>
  <c r="I649" i="2" s="1"/>
  <c r="H649" i="2"/>
  <c r="G649" i="2"/>
  <c r="F649" i="2"/>
  <c r="E649" i="2"/>
  <c r="D649" i="2"/>
  <c r="F649" i="6" s="1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F647" i="6" s="1"/>
  <c r="C647" i="2"/>
  <c r="I646" i="2" a="1"/>
  <c r="I646" i="2" s="1"/>
  <c r="H646" i="2"/>
  <c r="G646" i="2"/>
  <c r="F646" i="2"/>
  <c r="E646" i="2"/>
  <c r="D646" i="2"/>
  <c r="F646" i="6" s="1"/>
  <c r="C646" i="2"/>
  <c r="I645" i="2" a="1"/>
  <c r="I645" i="2" s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F644" i="6" s="1"/>
  <c r="C644" i="2"/>
  <c r="I643" i="2" a="1"/>
  <c r="I643" i="2" s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F642" i="6" s="1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 a="1"/>
  <c r="I639" i="2" s="1"/>
  <c r="H639" i="2"/>
  <c r="G639" i="2"/>
  <c r="F639" i="2"/>
  <c r="E639" i="2"/>
  <c r="D639" i="2"/>
  <c r="F639" i="6" s="1"/>
  <c r="C639" i="2"/>
  <c r="I638" i="2" a="1"/>
  <c r="I638" i="2" s="1"/>
  <c r="H638" i="2"/>
  <c r="G638" i="2"/>
  <c r="F638" i="2"/>
  <c r="E638" i="2"/>
  <c r="D638" i="2"/>
  <c r="C638" i="2"/>
  <c r="I637" i="2" a="1"/>
  <c r="I637" i="2" s="1"/>
  <c r="H637" i="2"/>
  <c r="G637" i="2"/>
  <c r="F637" i="2"/>
  <c r="E637" i="2"/>
  <c r="D637" i="2"/>
  <c r="F637" i="6" s="1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F635" i="6" s="1"/>
  <c r="C635" i="2"/>
  <c r="I634" i="2" a="1"/>
  <c r="I634" i="2" s="1"/>
  <c r="H634" i="2"/>
  <c r="G634" i="2"/>
  <c r="F634" i="2"/>
  <c r="E634" i="2"/>
  <c r="D634" i="2"/>
  <c r="F634" i="6" s="1"/>
  <c r="C634" i="2"/>
  <c r="I633" i="2" a="1"/>
  <c r="I633" i="2" s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F632" i="6" s="1"/>
  <c r="C632" i="2"/>
  <c r="I631" i="2" a="1"/>
  <c r="I631" i="2" s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F630" i="6" s="1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 a="1"/>
  <c r="I627" i="2" s="1"/>
  <c r="H627" i="2"/>
  <c r="G627" i="2"/>
  <c r="H627" i="6" s="1"/>
  <c r="F627" i="2"/>
  <c r="E627" i="2"/>
  <c r="D627" i="2"/>
  <c r="F627" i="6" s="1"/>
  <c r="C627" i="2"/>
  <c r="I626" i="2" a="1"/>
  <c r="I626" i="2" s="1"/>
  <c r="H626" i="2"/>
  <c r="G626" i="2"/>
  <c r="F626" i="2"/>
  <c r="E626" i="2"/>
  <c r="D626" i="2"/>
  <c r="C626" i="2"/>
  <c r="I625" i="2" a="1"/>
  <c r="I625" i="2" s="1"/>
  <c r="H625" i="2"/>
  <c r="G625" i="2"/>
  <c r="F625" i="2"/>
  <c r="E625" i="2"/>
  <c r="D625" i="2"/>
  <c r="F625" i="6" s="1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F622" i="6" s="1"/>
  <c r="C622" i="2"/>
  <c r="I621" i="2" a="1"/>
  <c r="I621" i="2" s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F620" i="6" s="1"/>
  <c r="C620" i="2"/>
  <c r="I619" i="2" a="1"/>
  <c r="I619" i="2" s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F618" i="6" s="1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 a="1"/>
  <c r="I615" i="2" s="1"/>
  <c r="H615" i="2"/>
  <c r="G615" i="2"/>
  <c r="F615" i="2"/>
  <c r="E615" i="2"/>
  <c r="D615" i="2"/>
  <c r="F615" i="6" s="1"/>
  <c r="C615" i="2"/>
  <c r="I614" i="2" a="1"/>
  <c r="I614" i="2" s="1"/>
  <c r="H614" i="2"/>
  <c r="G614" i="2"/>
  <c r="F614" i="2"/>
  <c r="E614" i="2"/>
  <c r="D614" i="2"/>
  <c r="C614" i="2"/>
  <c r="I613" i="2" a="1"/>
  <c r="I613" i="2" s="1"/>
  <c r="H613" i="2"/>
  <c r="I613" i="6" s="1"/>
  <c r="G613" i="2"/>
  <c r="F613" i="2"/>
  <c r="E613" i="2"/>
  <c r="D613" i="2"/>
  <c r="F613" i="6" s="1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G610" i="6" s="1"/>
  <c r="E610" i="2"/>
  <c r="D610" i="2"/>
  <c r="F610" i="6" s="1"/>
  <c r="C610" i="2"/>
  <c r="I609" i="2" a="1"/>
  <c r="I609" i="2" s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F608" i="6" s="1"/>
  <c r="C608" i="2"/>
  <c r="I607" i="2" a="1"/>
  <c r="I607" i="2" s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F605" i="6" s="1"/>
  <c r="C605" i="2"/>
  <c r="I604" i="2" a="1"/>
  <c r="I604" i="2" s="1"/>
  <c r="H604" i="2"/>
  <c r="G604" i="2"/>
  <c r="F604" i="2"/>
  <c r="E604" i="2"/>
  <c r="D604" i="2"/>
  <c r="C604" i="2"/>
  <c r="I603" i="2" a="1"/>
  <c r="I603" i="2" s="1"/>
  <c r="H603" i="2"/>
  <c r="G603" i="2"/>
  <c r="F603" i="2"/>
  <c r="E603" i="2"/>
  <c r="D603" i="2"/>
  <c r="F603" i="6" s="1"/>
  <c r="C603" i="2"/>
  <c r="I602" i="2" a="1"/>
  <c r="I602" i="2" s="1"/>
  <c r="H602" i="2"/>
  <c r="G602" i="2"/>
  <c r="F602" i="2"/>
  <c r="E602" i="2"/>
  <c r="D602" i="2"/>
  <c r="C602" i="2"/>
  <c r="I601" i="2" a="1"/>
  <c r="I601" i="2" s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F600" i="6" s="1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I598" i="6" s="1"/>
  <c r="G598" i="2"/>
  <c r="F598" i="2"/>
  <c r="E598" i="2"/>
  <c r="D598" i="2"/>
  <c r="F598" i="6" s="1"/>
  <c r="C598" i="2"/>
  <c r="I597" i="2" a="1"/>
  <c r="I597" i="2" s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F596" i="6" s="1"/>
  <c r="C596" i="2"/>
  <c r="I595" i="2" a="1"/>
  <c r="I595" i="2" s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H593" i="6" s="1"/>
  <c r="F593" i="2"/>
  <c r="G593" i="6" s="1"/>
  <c r="E593" i="2"/>
  <c r="D593" i="2"/>
  <c r="F593" i="6" s="1"/>
  <c r="C593" i="2"/>
  <c r="I592" i="2" a="1"/>
  <c r="I592" i="2" s="1"/>
  <c r="H592" i="2"/>
  <c r="G592" i="2"/>
  <c r="F592" i="2"/>
  <c r="E592" i="2"/>
  <c r="D592" i="2"/>
  <c r="C592" i="2"/>
  <c r="I591" i="2" a="1"/>
  <c r="I591" i="2" s="1"/>
  <c r="H591" i="2"/>
  <c r="G591" i="2"/>
  <c r="F591" i="2"/>
  <c r="E591" i="2"/>
  <c r="D591" i="2"/>
  <c r="F591" i="6" s="1"/>
  <c r="C591" i="2"/>
  <c r="I590" i="2" a="1"/>
  <c r="I590" i="2" s="1"/>
  <c r="H590" i="2"/>
  <c r="G590" i="2"/>
  <c r="F590" i="2"/>
  <c r="E590" i="2"/>
  <c r="D590" i="2"/>
  <c r="C590" i="2"/>
  <c r="I589" i="2" a="1"/>
  <c r="I589" i="2" s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F588" i="6" s="1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F586" i="6" s="1"/>
  <c r="C586" i="2"/>
  <c r="I585" i="2" a="1"/>
  <c r="I585" i="2" s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F584" i="6" s="1"/>
  <c r="C584" i="2"/>
  <c r="I583" i="2" a="1"/>
  <c r="I583" i="2" s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F581" i="6" s="1"/>
  <c r="C581" i="2"/>
  <c r="I580" i="2" a="1"/>
  <c r="I580" i="2" s="1"/>
  <c r="H580" i="2"/>
  <c r="G580" i="2"/>
  <c r="F580" i="2"/>
  <c r="E580" i="2"/>
  <c r="D580" i="2"/>
  <c r="C580" i="2"/>
  <c r="I579" i="2" a="1"/>
  <c r="I579" i="2" s="1"/>
  <c r="H579" i="2"/>
  <c r="G579" i="2"/>
  <c r="F579" i="2"/>
  <c r="E579" i="2"/>
  <c r="D579" i="2"/>
  <c r="F579" i="6" s="1"/>
  <c r="C579" i="2"/>
  <c r="I578" i="2" a="1"/>
  <c r="I578" i="2" s="1"/>
  <c r="H578" i="2"/>
  <c r="G578" i="2"/>
  <c r="F578" i="2"/>
  <c r="E578" i="2"/>
  <c r="D578" i="2"/>
  <c r="C578" i="2"/>
  <c r="I577" i="2" a="1"/>
  <c r="I577" i="2" s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F576" i="6" s="1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F574" i="6" s="1"/>
  <c r="C574" i="2"/>
  <c r="I573" i="2" a="1"/>
  <c r="I573" i="2" s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 a="1"/>
  <c r="I571" i="2" s="1"/>
  <c r="H571" i="2"/>
  <c r="G571" i="2"/>
  <c r="F571" i="2"/>
  <c r="E571" i="2"/>
  <c r="D571" i="2"/>
  <c r="F571" i="6" s="1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F569" i="6" s="1"/>
  <c r="C569" i="2"/>
  <c r="I568" i="2" a="1"/>
  <c r="I568" i="2" s="1"/>
  <c r="H568" i="2"/>
  <c r="G568" i="2"/>
  <c r="F568" i="2"/>
  <c r="E568" i="2"/>
  <c r="D568" i="2"/>
  <c r="C568" i="2"/>
  <c r="I567" i="2" a="1"/>
  <c r="I567" i="2" s="1"/>
  <c r="H567" i="2"/>
  <c r="G567" i="2"/>
  <c r="F567" i="2"/>
  <c r="E567" i="2"/>
  <c r="D567" i="2"/>
  <c r="F567" i="6" s="1"/>
  <c r="C567" i="2"/>
  <c r="I566" i="2" a="1"/>
  <c r="I566" i="2" s="1"/>
  <c r="H566" i="2"/>
  <c r="G566" i="2"/>
  <c r="F566" i="2"/>
  <c r="E566" i="2"/>
  <c r="D566" i="2"/>
  <c r="C566" i="2"/>
  <c r="I565" i="2" a="1"/>
  <c r="I565" i="2" s="1"/>
  <c r="H565" i="2"/>
  <c r="G565" i="2"/>
  <c r="F565" i="2"/>
  <c r="E565" i="2"/>
  <c r="D565" i="2"/>
  <c r="C565" i="2"/>
  <c r="I564" i="2" a="1"/>
  <c r="I564" i="2" s="1"/>
  <c r="H564" i="2"/>
  <c r="G564" i="2"/>
  <c r="F564" i="2"/>
  <c r="G564" i="6" s="1"/>
  <c r="E564" i="2"/>
  <c r="D564" i="2"/>
  <c r="F564" i="6" s="1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F562" i="6" s="1"/>
  <c r="C562" i="2"/>
  <c r="I561" i="2" a="1"/>
  <c r="I561" i="2" s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F559" i="6" s="1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F557" i="6" s="1"/>
  <c r="C557" i="2"/>
  <c r="I556" i="2" a="1"/>
  <c r="I556" i="2" s="1"/>
  <c r="H556" i="2"/>
  <c r="G556" i="2"/>
  <c r="F556" i="2"/>
  <c r="E556" i="2"/>
  <c r="D556" i="2"/>
  <c r="C556" i="2"/>
  <c r="I555" i="2" a="1"/>
  <c r="I555" i="2" s="1"/>
  <c r="H555" i="2"/>
  <c r="G555" i="2"/>
  <c r="F555" i="2"/>
  <c r="E555" i="2"/>
  <c r="D555" i="2"/>
  <c r="F555" i="6" s="1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H552" i="6" s="1"/>
  <c r="F552" i="2"/>
  <c r="G552" i="6" s="1"/>
  <c r="E552" i="2"/>
  <c r="D552" i="2"/>
  <c r="F552" i="6" s="1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I550" i="6" s="1"/>
  <c r="G550" i="2"/>
  <c r="F550" i="2"/>
  <c r="E550" i="2"/>
  <c r="D550" i="2"/>
  <c r="F550" i="6" s="1"/>
  <c r="C550" i="2"/>
  <c r="I549" i="2" a="1"/>
  <c r="I549" i="2" s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F547" i="6" s="1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F545" i="6" s="1"/>
  <c r="C545" i="2"/>
  <c r="I544" i="2" a="1"/>
  <c r="I544" i="2" s="1"/>
  <c r="H544" i="2"/>
  <c r="G544" i="2"/>
  <c r="F544" i="2"/>
  <c r="E544" i="2"/>
  <c r="D544" i="2"/>
  <c r="C544" i="2"/>
  <c r="I543" i="2" a="1"/>
  <c r="I543" i="2" s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I540" i="6" s="1"/>
  <c r="G540" i="2"/>
  <c r="F540" i="2"/>
  <c r="E540" i="2"/>
  <c r="D540" i="2"/>
  <c r="F540" i="6" s="1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F538" i="6" s="1"/>
  <c r="C538" i="2"/>
  <c r="I537" i="2" a="1"/>
  <c r="I537" i="2" s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 a="1"/>
  <c r="I535" i="2" s="1"/>
  <c r="H535" i="2"/>
  <c r="G535" i="2"/>
  <c r="F535" i="2"/>
  <c r="E535" i="2"/>
  <c r="D535" i="2"/>
  <c r="F535" i="6" s="1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F533" i="6" s="1"/>
  <c r="C533" i="2"/>
  <c r="I532" i="2" a="1"/>
  <c r="I532" i="2" s="1"/>
  <c r="H532" i="2"/>
  <c r="G532" i="2"/>
  <c r="F532" i="2"/>
  <c r="E532" i="2"/>
  <c r="D532" i="2"/>
  <c r="C532" i="2"/>
  <c r="I531" i="2" a="1"/>
  <c r="I531" i="2" s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F528" i="6" s="1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I526" i="6" s="1"/>
  <c r="G526" i="2"/>
  <c r="F526" i="2"/>
  <c r="E526" i="2"/>
  <c r="D526" i="2"/>
  <c r="F526" i="6" s="1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F523" i="6" s="1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F521" i="6" s="1"/>
  <c r="C521" i="2"/>
  <c r="I520" i="2" a="1"/>
  <c r="I520" i="2" s="1"/>
  <c r="H520" i="2"/>
  <c r="G520" i="2"/>
  <c r="F520" i="2"/>
  <c r="E520" i="2"/>
  <c r="D520" i="2"/>
  <c r="C520" i="2"/>
  <c r="I519" i="2" a="1"/>
  <c r="I519" i="2" s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 a="1"/>
  <c r="I517" i="2" s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F516" i="6" s="1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I514" i="6" s="1"/>
  <c r="G514" i="2"/>
  <c r="F514" i="2"/>
  <c r="E514" i="2"/>
  <c r="D514" i="2"/>
  <c r="F514" i="6" s="1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 a="1"/>
  <c r="I511" i="2" s="1"/>
  <c r="H511" i="2"/>
  <c r="G511" i="2"/>
  <c r="H511" i="6" s="1"/>
  <c r="F511" i="2"/>
  <c r="G511" i="6" s="1"/>
  <c r="E511" i="2"/>
  <c r="D511" i="2"/>
  <c r="F511" i="6" s="1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H509" i="6" s="1"/>
  <c r="F509" i="2"/>
  <c r="E509" i="2"/>
  <c r="D509" i="2"/>
  <c r="F509" i="6" s="1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F504" i="6" s="1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F502" i="6" s="1"/>
  <c r="C502" i="2"/>
  <c r="I501" i="2" a="1"/>
  <c r="I501" i="2" s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F499" i="6" s="1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F497" i="6" s="1"/>
  <c r="C497" i="2"/>
  <c r="I496" i="2" a="1"/>
  <c r="I496" i="2" s="1"/>
  <c r="H496" i="2"/>
  <c r="G496" i="2"/>
  <c r="F496" i="2"/>
  <c r="E496" i="2"/>
  <c r="D496" i="2"/>
  <c r="C496" i="2"/>
  <c r="I495" i="2" a="1"/>
  <c r="I495" i="2" s="1"/>
  <c r="H495" i="2"/>
  <c r="G495" i="2"/>
  <c r="F495" i="2"/>
  <c r="E495" i="2"/>
  <c r="D495" i="2"/>
  <c r="C495" i="2"/>
  <c r="I494" i="2" a="1"/>
  <c r="I494" i="2" s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F492" i="6" s="1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F490" i="6" s="1"/>
  <c r="C490" i="2"/>
  <c r="I489" i="2" a="1"/>
  <c r="I489" i="2" s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H487" i="6" s="1"/>
  <c r="F487" i="2"/>
  <c r="E487" i="2"/>
  <c r="D487" i="2"/>
  <c r="F487" i="6" s="1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 a="1"/>
  <c r="I483" i="2" s="1"/>
  <c r="H483" i="2"/>
  <c r="G483" i="2"/>
  <c r="F483" i="2"/>
  <c r="E483" i="2"/>
  <c r="D483" i="2"/>
  <c r="C483" i="2"/>
  <c r="I482" i="2" a="1"/>
  <c r="I482" i="2" s="1"/>
  <c r="H482" i="2"/>
  <c r="G482" i="2"/>
  <c r="F482" i="2"/>
  <c r="E482" i="2"/>
  <c r="D482" i="2"/>
  <c r="F482" i="6" s="1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F480" i="6" s="1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 a="1"/>
  <c r="I477" i="2" s="1"/>
  <c r="H477" i="2"/>
  <c r="G477" i="2"/>
  <c r="F477" i="2"/>
  <c r="E477" i="2"/>
  <c r="D477" i="2"/>
  <c r="F477" i="6" s="1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I475" i="6" s="1"/>
  <c r="G475" i="2"/>
  <c r="F475" i="2"/>
  <c r="E475" i="2"/>
  <c r="D475" i="2"/>
  <c r="F475" i="6" s="1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G472" i="6" s="1"/>
  <c r="E472" i="2"/>
  <c r="D472" i="2"/>
  <c r="C472" i="2"/>
  <c r="I471" i="2" a="1"/>
  <c r="I471" i="2" s="1"/>
  <c r="H471" i="2"/>
  <c r="G471" i="2"/>
  <c r="F471" i="2"/>
  <c r="E471" i="2"/>
  <c r="D471" i="2"/>
  <c r="C471" i="2"/>
  <c r="I470" i="2" a="1"/>
  <c r="I470" i="2" s="1"/>
  <c r="H470" i="2"/>
  <c r="G470" i="2"/>
  <c r="F470" i="2"/>
  <c r="G470" i="6" s="1"/>
  <c r="E470" i="2"/>
  <c r="D470" i="2"/>
  <c r="F470" i="6" s="1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I468" i="6" s="1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F467" i="6" s="1"/>
  <c r="C467" i="2"/>
  <c r="I466" i="2" a="1"/>
  <c r="I466" i="2" s="1"/>
  <c r="H466" i="2"/>
  <c r="G466" i="2"/>
  <c r="F466" i="2"/>
  <c r="E466" i="2"/>
  <c r="D466" i="2"/>
  <c r="C466" i="2"/>
  <c r="I465" i="2" a="1"/>
  <c r="I465" i="2" s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I463" i="6" s="1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F462" i="6" s="1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F460" i="6" s="1"/>
  <c r="C460" i="2"/>
  <c r="I459" i="2" a="1"/>
  <c r="I459" i="2" s="1"/>
  <c r="H459" i="2"/>
  <c r="G459" i="2"/>
  <c r="F459" i="2"/>
  <c r="E459" i="2"/>
  <c r="D459" i="2"/>
  <c r="C459" i="2"/>
  <c r="I458" i="2" a="1"/>
  <c r="I458" i="2" s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I456" i="6" s="1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F455" i="6" s="1"/>
  <c r="C455" i="2"/>
  <c r="I454" i="2" a="1"/>
  <c r="I454" i="2" s="1"/>
  <c r="H454" i="2"/>
  <c r="G454" i="2"/>
  <c r="F454" i="2"/>
  <c r="E454" i="2"/>
  <c r="D454" i="2"/>
  <c r="C454" i="2"/>
  <c r="I453" i="2" a="1"/>
  <c r="I453" i="2" s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I451" i="6" s="1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F450" i="6" s="1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F448" i="6" s="1"/>
  <c r="C448" i="2"/>
  <c r="I447" i="2" a="1"/>
  <c r="I447" i="2" s="1"/>
  <c r="H447" i="2"/>
  <c r="G447" i="2"/>
  <c r="F447" i="2"/>
  <c r="E447" i="2"/>
  <c r="D447" i="2"/>
  <c r="C447" i="2"/>
  <c r="I446" i="2" a="1"/>
  <c r="I446" i="2" s="1"/>
  <c r="H446" i="2"/>
  <c r="I446" i="6" s="1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I444" i="6" s="1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F443" i="6" s="1"/>
  <c r="C443" i="2"/>
  <c r="I442" i="2" a="1"/>
  <c r="I442" i="2" s="1"/>
  <c r="H442" i="2"/>
  <c r="G442" i="2"/>
  <c r="F442" i="2"/>
  <c r="E442" i="2"/>
  <c r="D442" i="2"/>
  <c r="C442" i="2"/>
  <c r="I441" i="2" a="1"/>
  <c r="I441" i="2" s="1"/>
  <c r="H441" i="2"/>
  <c r="I441" i="6" s="1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I439" i="6" s="1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F438" i="6" s="1"/>
  <c r="C438" i="2"/>
  <c r="I437" i="2" a="1"/>
  <c r="I437" i="2" s="1"/>
  <c r="H437" i="2"/>
  <c r="G437" i="2"/>
  <c r="F437" i="2"/>
  <c r="G437" i="6" s="1"/>
  <c r="E437" i="2"/>
  <c r="D437" i="2"/>
  <c r="C437" i="2"/>
  <c r="I436" i="2" a="1"/>
  <c r="I436" i="2" s="1"/>
  <c r="H436" i="2"/>
  <c r="G436" i="2"/>
  <c r="F436" i="2"/>
  <c r="E436" i="2"/>
  <c r="D436" i="2"/>
  <c r="C436" i="2"/>
  <c r="I435" i="2" a="1"/>
  <c r="I435" i="2" s="1"/>
  <c r="H435" i="2"/>
  <c r="G435" i="2"/>
  <c r="F435" i="2"/>
  <c r="E435" i="2"/>
  <c r="D435" i="2"/>
  <c r="C435" i="2"/>
  <c r="I434" i="2" a="1"/>
  <c r="I434" i="2" s="1"/>
  <c r="H434" i="2"/>
  <c r="I434" i="6" s="1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F433" i="6" s="1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 a="1"/>
  <c r="I429" i="2" s="1"/>
  <c r="H429" i="2"/>
  <c r="I429" i="6" s="1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F428" i="6" s="1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F426" i="6" s="1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I424" i="6" s="1"/>
  <c r="G424" i="2"/>
  <c r="F424" i="2"/>
  <c r="E424" i="2"/>
  <c r="D424" i="2"/>
  <c r="C424" i="2"/>
  <c r="I423" i="2" a="1"/>
  <c r="I423" i="2" s="1"/>
  <c r="H423" i="2"/>
  <c r="G423" i="2"/>
  <c r="F423" i="2"/>
  <c r="E423" i="2"/>
  <c r="D423" i="2"/>
  <c r="C423" i="2"/>
  <c r="I422" i="2" a="1"/>
  <c r="I422" i="2" s="1"/>
  <c r="H422" i="2"/>
  <c r="I422" i="6" s="1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F421" i="6" s="1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 a="1"/>
  <c r="I417" i="2" s="1"/>
  <c r="H417" i="2"/>
  <c r="I417" i="6" s="1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F416" i="6" s="1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F414" i="6" s="1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 a="1"/>
  <c r="I411" i="2" s="1"/>
  <c r="H411" i="2"/>
  <c r="G411" i="2"/>
  <c r="F411" i="2"/>
  <c r="E411" i="2"/>
  <c r="D411" i="2"/>
  <c r="C411" i="2"/>
  <c r="I410" i="2" a="1"/>
  <c r="I410" i="2" s="1"/>
  <c r="H410" i="2"/>
  <c r="I410" i="6" s="1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F409" i="6" s="1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 a="1"/>
  <c r="I405" i="2" s="1"/>
  <c r="H405" i="2"/>
  <c r="I405" i="6" s="1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F404" i="6" s="1"/>
  <c r="C404" i="2"/>
  <c r="I403" i="2" a="1"/>
  <c r="I403" i="2" s="1"/>
  <c r="H403" i="2"/>
  <c r="G403" i="2"/>
  <c r="F403" i="2"/>
  <c r="E403" i="2"/>
  <c r="D403" i="2"/>
  <c r="C403" i="2"/>
  <c r="I402" i="2" a="1"/>
  <c r="I402" i="2" s="1"/>
  <c r="H402" i="2"/>
  <c r="G402" i="2"/>
  <c r="F402" i="2"/>
  <c r="E402" i="2"/>
  <c r="D402" i="2"/>
  <c r="C402" i="2"/>
  <c r="I401" i="2" a="1"/>
  <c r="I401" i="2" s="1"/>
  <c r="H401" i="2"/>
  <c r="G401" i="2"/>
  <c r="F401" i="2"/>
  <c r="E401" i="2"/>
  <c r="D401" i="2"/>
  <c r="C401" i="2"/>
  <c r="I400" i="2" a="1"/>
  <c r="I400" i="2" s="1"/>
  <c r="H400" i="2"/>
  <c r="I400" i="6" s="1"/>
  <c r="G400" i="2"/>
  <c r="F400" i="2"/>
  <c r="E400" i="2"/>
  <c r="D400" i="2"/>
  <c r="C400" i="2"/>
  <c r="I399" i="2" a="1"/>
  <c r="I399" i="2" s="1"/>
  <c r="H399" i="2"/>
  <c r="G399" i="2"/>
  <c r="F399" i="2"/>
  <c r="E399" i="2"/>
  <c r="D399" i="2"/>
  <c r="F399" i="6" s="1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F397" i="6" s="1"/>
  <c r="C397" i="2"/>
  <c r="I396" i="2" a="1"/>
  <c r="I396" i="2" s="1"/>
  <c r="H396" i="2"/>
  <c r="G396" i="2"/>
  <c r="F396" i="2"/>
  <c r="E396" i="2"/>
  <c r="D396" i="2"/>
  <c r="C396" i="2"/>
  <c r="I395" i="2" a="1"/>
  <c r="I395" i="2" s="1"/>
  <c r="H395" i="2"/>
  <c r="I395" i="6" s="1"/>
  <c r="G395" i="2"/>
  <c r="F395" i="2"/>
  <c r="E395" i="2"/>
  <c r="D395" i="2"/>
  <c r="C395" i="2"/>
  <c r="I394" i="2" a="1"/>
  <c r="I394" i="2" s="1"/>
  <c r="H394" i="2"/>
  <c r="G394" i="2"/>
  <c r="F394" i="2"/>
  <c r="E394" i="2"/>
  <c r="D394" i="2"/>
  <c r="C394" i="2"/>
  <c r="I393" i="2" a="1"/>
  <c r="I393" i="2" s="1"/>
  <c r="H393" i="2"/>
  <c r="I393" i="6" s="1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F392" i="6" s="1"/>
  <c r="C392" i="2"/>
  <c r="I391" i="2" a="1"/>
  <c r="I391" i="2" s="1"/>
  <c r="H391" i="2"/>
  <c r="G391" i="2"/>
  <c r="F391" i="2"/>
  <c r="E391" i="2"/>
  <c r="D391" i="2"/>
  <c r="C391" i="2"/>
  <c r="I390" i="2" a="1"/>
  <c r="I390" i="2" s="1"/>
  <c r="H390" i="2"/>
  <c r="G390" i="2"/>
  <c r="F390" i="2"/>
  <c r="E390" i="2"/>
  <c r="D390" i="2"/>
  <c r="C390" i="2"/>
  <c r="I389" i="2" a="1"/>
  <c r="I389" i="2" s="1"/>
  <c r="H389" i="2"/>
  <c r="G389" i="2"/>
  <c r="F389" i="2"/>
  <c r="E389" i="2"/>
  <c r="D389" i="2"/>
  <c r="C389" i="2"/>
  <c r="I388" i="2" a="1"/>
  <c r="I388" i="2" s="1"/>
  <c r="H388" i="2"/>
  <c r="G388" i="2"/>
  <c r="F388" i="2"/>
  <c r="E388" i="2"/>
  <c r="D388" i="2"/>
  <c r="C388" i="2"/>
  <c r="I387" i="2" a="1"/>
  <c r="I387" i="2" s="1"/>
  <c r="H387" i="2"/>
  <c r="G387" i="2"/>
  <c r="F387" i="2"/>
  <c r="E387" i="2"/>
  <c r="D387" i="2"/>
  <c r="F387" i="6" s="1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F385" i="6" s="1"/>
  <c r="C385" i="2"/>
  <c r="I384" i="2" a="1"/>
  <c r="I384" i="2" s="1"/>
  <c r="H384" i="2"/>
  <c r="G384" i="2"/>
  <c r="F384" i="2"/>
  <c r="E384" i="2"/>
  <c r="D384" i="2"/>
  <c r="C384" i="2"/>
  <c r="I383" i="2" a="1"/>
  <c r="I383" i="2" s="1"/>
  <c r="H383" i="2"/>
  <c r="I383" i="6" s="1"/>
  <c r="G383" i="2"/>
  <c r="F383" i="2"/>
  <c r="E383" i="2"/>
  <c r="D383" i="2"/>
  <c r="C383" i="2"/>
  <c r="I382" i="2" a="1"/>
  <c r="I382" i="2" s="1"/>
  <c r="H382" i="2"/>
  <c r="G382" i="2"/>
  <c r="F382" i="2"/>
  <c r="E382" i="2"/>
  <c r="D382" i="2"/>
  <c r="C382" i="2"/>
  <c r="I381" i="2" a="1"/>
  <c r="I381" i="2" s="1"/>
  <c r="H381" i="2"/>
  <c r="I381" i="6" s="1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F380" i="6" s="1"/>
  <c r="C380" i="2"/>
  <c r="I379" i="2" a="1"/>
  <c r="I379" i="2" s="1"/>
  <c r="H379" i="2"/>
  <c r="G379" i="2"/>
  <c r="F379" i="2"/>
  <c r="E379" i="2"/>
  <c r="D379" i="2"/>
  <c r="C379" i="2"/>
  <c r="I378" i="2" a="1"/>
  <c r="I378" i="2" s="1"/>
  <c r="H378" i="2"/>
  <c r="G378" i="2"/>
  <c r="F378" i="2"/>
  <c r="E378" i="2"/>
  <c r="D378" i="2"/>
  <c r="C378" i="2"/>
  <c r="I377" i="2" a="1"/>
  <c r="I377" i="2" s="1"/>
  <c r="H377" i="2"/>
  <c r="G377" i="2"/>
  <c r="F377" i="2"/>
  <c r="E377" i="2"/>
  <c r="D377" i="2"/>
  <c r="C377" i="2"/>
  <c r="I376" i="2" a="1"/>
  <c r="I376" i="2" s="1"/>
  <c r="H376" i="2"/>
  <c r="I376" i="6" s="1"/>
  <c r="G376" i="2"/>
  <c r="F376" i="2"/>
  <c r="E376" i="2"/>
  <c r="D376" i="2"/>
  <c r="C376" i="2"/>
  <c r="I375" i="2" a="1"/>
  <c r="I375" i="2" s="1"/>
  <c r="H375" i="2"/>
  <c r="G375" i="2"/>
  <c r="F375" i="2"/>
  <c r="E375" i="2"/>
  <c r="D375" i="2"/>
  <c r="F375" i="6" s="1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H373" i="6" s="1"/>
  <c r="F373" i="2"/>
  <c r="E373" i="2"/>
  <c r="D373" i="2"/>
  <c r="F373" i="6" s="1"/>
  <c r="C373" i="2"/>
  <c r="I372" i="2" a="1"/>
  <c r="I372" i="2" s="1"/>
  <c r="H372" i="2"/>
  <c r="G372" i="2"/>
  <c r="F372" i="2"/>
  <c r="E372" i="2"/>
  <c r="D372" i="2"/>
  <c r="C372" i="2"/>
  <c r="I371" i="2" a="1"/>
  <c r="I371" i="2" s="1"/>
  <c r="H371" i="2"/>
  <c r="I371" i="6" s="1"/>
  <c r="G371" i="2"/>
  <c r="F371" i="2"/>
  <c r="E371" i="2"/>
  <c r="D371" i="2"/>
  <c r="C371" i="2"/>
  <c r="I370" i="2" a="1"/>
  <c r="I370" i="2" s="1"/>
  <c r="H370" i="2"/>
  <c r="G370" i="2"/>
  <c r="F370" i="2"/>
  <c r="E370" i="2"/>
  <c r="D370" i="2"/>
  <c r="C370" i="2"/>
  <c r="I369" i="2" a="1"/>
  <c r="I369" i="2" s="1"/>
  <c r="H369" i="2"/>
  <c r="I369" i="6" s="1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F368" i="6" s="1"/>
  <c r="C368" i="2"/>
  <c r="I367" i="2" a="1"/>
  <c r="I367" i="2" s="1"/>
  <c r="H367" i="2"/>
  <c r="G367" i="2"/>
  <c r="F367" i="2"/>
  <c r="E367" i="2"/>
  <c r="D367" i="2"/>
  <c r="C367" i="2"/>
  <c r="I366" i="2" a="1"/>
  <c r="I366" i="2" s="1"/>
  <c r="H366" i="2"/>
  <c r="G366" i="2"/>
  <c r="F366" i="2"/>
  <c r="E366" i="2"/>
  <c r="D366" i="2"/>
  <c r="C366" i="2"/>
  <c r="I365" i="2" a="1"/>
  <c r="I365" i="2" s="1"/>
  <c r="H365" i="2"/>
  <c r="G365" i="2"/>
  <c r="F365" i="2"/>
  <c r="E365" i="2"/>
  <c r="D365" i="2"/>
  <c r="C365" i="2"/>
  <c r="I364" i="2" a="1"/>
  <c r="I364" i="2" s="1"/>
  <c r="H364" i="2"/>
  <c r="I364" i="6" s="1"/>
  <c r="G364" i="2"/>
  <c r="F364" i="2"/>
  <c r="E364" i="2"/>
  <c r="D364" i="2"/>
  <c r="C364" i="2"/>
  <c r="I363" i="2" a="1"/>
  <c r="I363" i="2" s="1"/>
  <c r="H363" i="2"/>
  <c r="G363" i="2"/>
  <c r="H363" i="6" s="1"/>
  <c r="F363" i="2"/>
  <c r="E363" i="2"/>
  <c r="D363" i="2"/>
  <c r="F363" i="6" s="1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H361" i="6" s="1"/>
  <c r="F361" i="2"/>
  <c r="E361" i="2"/>
  <c r="D361" i="2"/>
  <c r="F361" i="6" s="1"/>
  <c r="C361" i="2"/>
  <c r="I360" i="2" a="1"/>
  <c r="I360" i="2" s="1"/>
  <c r="H360" i="2"/>
  <c r="G360" i="2"/>
  <c r="F360" i="2"/>
  <c r="E360" i="2"/>
  <c r="D360" i="2"/>
  <c r="C360" i="2"/>
  <c r="I359" i="2" a="1"/>
  <c r="I359" i="2" s="1"/>
  <c r="H359" i="2"/>
  <c r="I359" i="6" s="1"/>
  <c r="G359" i="2"/>
  <c r="F359" i="2"/>
  <c r="E359" i="2"/>
  <c r="D359" i="2"/>
  <c r="C359" i="2"/>
  <c r="I358" i="2" a="1"/>
  <c r="I358" i="2" s="1"/>
  <c r="H358" i="2"/>
  <c r="G358" i="2"/>
  <c r="F358" i="2"/>
  <c r="E358" i="2"/>
  <c r="D358" i="2"/>
  <c r="C358" i="2"/>
  <c r="I357" i="2" a="1"/>
  <c r="I357" i="2" s="1"/>
  <c r="H357" i="2"/>
  <c r="I357" i="6" s="1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F356" i="6" s="1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 a="1"/>
  <c r="I353" i="2" s="1"/>
  <c r="H353" i="2"/>
  <c r="G353" i="2"/>
  <c r="F353" i="2"/>
  <c r="E353" i="2"/>
  <c r="D353" i="2"/>
  <c r="C353" i="2"/>
  <c r="I352" i="2" a="1"/>
  <c r="I352" i="2" s="1"/>
  <c r="H352" i="2"/>
  <c r="I352" i="6" s="1"/>
  <c r="G352" i="2"/>
  <c r="F352" i="2"/>
  <c r="E352" i="2"/>
  <c r="D352" i="2"/>
  <c r="C352" i="2"/>
  <c r="I351" i="2" a="1"/>
  <c r="I351" i="2" s="1"/>
  <c r="H351" i="2"/>
  <c r="G351" i="2"/>
  <c r="F351" i="2"/>
  <c r="E351" i="2"/>
  <c r="D351" i="2"/>
  <c r="F351" i="6" s="1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H349" i="6" s="1"/>
  <c r="F349" i="2"/>
  <c r="E349" i="2"/>
  <c r="D349" i="2"/>
  <c r="F349" i="6" s="1"/>
  <c r="C349" i="2"/>
  <c r="I348" i="2" a="1"/>
  <c r="I348" i="2" s="1"/>
  <c r="H348" i="2"/>
  <c r="G348" i="2"/>
  <c r="F348" i="2"/>
  <c r="E348" i="2"/>
  <c r="D348" i="2"/>
  <c r="C348" i="2"/>
  <c r="I347" i="2" a="1"/>
  <c r="I347" i="2" s="1"/>
  <c r="H347" i="2"/>
  <c r="I347" i="6" s="1"/>
  <c r="G347" i="2"/>
  <c r="F347" i="2"/>
  <c r="E347" i="2"/>
  <c r="D347" i="2"/>
  <c r="C347" i="2"/>
  <c r="I346" i="2" a="1"/>
  <c r="I346" i="2" s="1"/>
  <c r="H346" i="2"/>
  <c r="G346" i="2"/>
  <c r="F346" i="2"/>
  <c r="E346" i="2"/>
  <c r="D346" i="2"/>
  <c r="C346" i="2"/>
  <c r="I345" i="2" a="1"/>
  <c r="I345" i="2" s="1"/>
  <c r="H345" i="2"/>
  <c r="I345" i="6" s="1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F344" i="6" s="1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 a="1"/>
  <c r="I341" i="2" s="1"/>
  <c r="H341" i="2"/>
  <c r="G341" i="2"/>
  <c r="F341" i="2"/>
  <c r="E341" i="2"/>
  <c r="D341" i="2"/>
  <c r="C341" i="2"/>
  <c r="I340" i="2" a="1"/>
  <c r="I340" i="2" s="1"/>
  <c r="H340" i="2"/>
  <c r="I340" i="6" s="1"/>
  <c r="G340" i="2"/>
  <c r="F340" i="2"/>
  <c r="E340" i="2"/>
  <c r="D340" i="2"/>
  <c r="C340" i="2"/>
  <c r="I339" i="2" a="1"/>
  <c r="I339" i="2" s="1"/>
  <c r="H339" i="2"/>
  <c r="G339" i="2"/>
  <c r="F339" i="2"/>
  <c r="E339" i="2"/>
  <c r="D339" i="2"/>
  <c r="F339" i="6" s="1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 a="1"/>
  <c r="I335" i="2" s="1"/>
  <c r="H335" i="2"/>
  <c r="I335" i="6" s="1"/>
  <c r="G335" i="2"/>
  <c r="F335" i="2"/>
  <c r="E335" i="2"/>
  <c r="D335" i="2"/>
  <c r="C335" i="2"/>
  <c r="I334" i="2" a="1"/>
  <c r="I334" i="2" s="1"/>
  <c r="H334" i="2"/>
  <c r="G334" i="2"/>
  <c r="F334" i="2"/>
  <c r="E334" i="2"/>
  <c r="D334" i="2"/>
  <c r="F334" i="6" s="1"/>
  <c r="C334" i="2"/>
  <c r="I333" i="2" a="1"/>
  <c r="I333" i="2" s="1"/>
  <c r="H333" i="2"/>
  <c r="G333" i="2"/>
  <c r="F333" i="2"/>
  <c r="E333" i="2"/>
  <c r="D333" i="2"/>
  <c r="C333" i="2"/>
  <c r="I332" i="2" a="1"/>
  <c r="I332" i="2" s="1"/>
  <c r="H332" i="2"/>
  <c r="G332" i="2"/>
  <c r="H332" i="6" s="1"/>
  <c r="F332" i="2"/>
  <c r="E332" i="2"/>
  <c r="D332" i="2"/>
  <c r="F332" i="6" s="1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I330" i="6" s="1"/>
  <c r="G330" i="2"/>
  <c r="F330" i="2"/>
  <c r="E330" i="2"/>
  <c r="D330" i="2"/>
  <c r="C330" i="2"/>
  <c r="I329" i="2" a="1"/>
  <c r="I329" i="2" s="1"/>
  <c r="H329" i="2"/>
  <c r="G329" i="2"/>
  <c r="F329" i="2"/>
  <c r="E329" i="2"/>
  <c r="D329" i="2"/>
  <c r="C329" i="2"/>
  <c r="I328" i="2" a="1"/>
  <c r="I328" i="2" s="1"/>
  <c r="H328" i="2"/>
  <c r="I328" i="6" s="1"/>
  <c r="G328" i="2"/>
  <c r="F328" i="2"/>
  <c r="E328" i="2"/>
  <c r="D328" i="2"/>
  <c r="C328" i="2"/>
  <c r="I327" i="2" a="1"/>
  <c r="I327" i="2" s="1"/>
  <c r="H327" i="2"/>
  <c r="G327" i="2"/>
  <c r="F327" i="2"/>
  <c r="E327" i="2"/>
  <c r="D327" i="2"/>
  <c r="F327" i="6" s="1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 a="1"/>
  <c r="I323" i="2" s="1"/>
  <c r="H323" i="2"/>
  <c r="I323" i="6" s="1"/>
  <c r="G323" i="2"/>
  <c r="F323" i="2"/>
  <c r="E323" i="2"/>
  <c r="D323" i="2"/>
  <c r="C323" i="2"/>
  <c r="I322" i="2" a="1"/>
  <c r="I322" i="2" s="1"/>
  <c r="H322" i="2"/>
  <c r="G322" i="2"/>
  <c r="F322" i="2"/>
  <c r="E322" i="2"/>
  <c r="D322" i="2"/>
  <c r="F322" i="6" s="1"/>
  <c r="C322" i="2"/>
  <c r="I321" i="2" a="1"/>
  <c r="I321" i="2" s="1"/>
  <c r="H321" i="2"/>
  <c r="G321" i="2"/>
  <c r="F321" i="2"/>
  <c r="E321" i="2"/>
  <c r="D321" i="2"/>
  <c r="C321" i="2"/>
  <c r="I320" i="2" a="1"/>
  <c r="I320" i="2" s="1"/>
  <c r="H320" i="2"/>
  <c r="G320" i="2"/>
  <c r="H320" i="6" s="1"/>
  <c r="F320" i="2"/>
  <c r="E320" i="2"/>
  <c r="D320" i="2"/>
  <c r="F320" i="6" s="1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I318" i="6" s="1"/>
  <c r="G318" i="2"/>
  <c r="F318" i="2"/>
  <c r="E318" i="2"/>
  <c r="D318" i="2"/>
  <c r="C318" i="2"/>
  <c r="I317" i="2" a="1"/>
  <c r="I317" i="2" s="1"/>
  <c r="H317" i="2"/>
  <c r="G317" i="2"/>
  <c r="F317" i="2"/>
  <c r="E317" i="2"/>
  <c r="D317" i="2"/>
  <c r="C317" i="2"/>
  <c r="I316" i="2" a="1"/>
  <c r="I316" i="2" s="1"/>
  <c r="H316" i="2"/>
  <c r="I316" i="6" s="1"/>
  <c r="G316" i="2"/>
  <c r="F316" i="2"/>
  <c r="E316" i="2"/>
  <c r="D316" i="2"/>
  <c r="C316" i="2"/>
  <c r="I315" i="2" a="1"/>
  <c r="I315" i="2" s="1"/>
  <c r="H315" i="2"/>
  <c r="G315" i="2"/>
  <c r="F315" i="2"/>
  <c r="E315" i="2"/>
  <c r="D315" i="2"/>
  <c r="F315" i="6" s="1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 a="1"/>
  <c r="I311" i="2" s="1"/>
  <c r="H311" i="2"/>
  <c r="I311" i="6" s="1"/>
  <c r="G311" i="2"/>
  <c r="F311" i="2"/>
  <c r="E311" i="2"/>
  <c r="D311" i="2"/>
  <c r="C311" i="2"/>
  <c r="I310" i="2" a="1"/>
  <c r="I310" i="2" s="1"/>
  <c r="H310" i="2"/>
  <c r="G310" i="2"/>
  <c r="F310" i="2"/>
  <c r="E310" i="2"/>
  <c r="D310" i="2"/>
  <c r="F310" i="6" s="1"/>
  <c r="C310" i="2"/>
  <c r="I309" i="2" a="1"/>
  <c r="I309" i="2" s="1"/>
  <c r="H309" i="2"/>
  <c r="G309" i="2"/>
  <c r="F309" i="2"/>
  <c r="E309" i="2"/>
  <c r="D309" i="2"/>
  <c r="C309" i="2"/>
  <c r="I308" i="2" a="1"/>
  <c r="I308" i="2" s="1"/>
  <c r="H308" i="2"/>
  <c r="G308" i="2"/>
  <c r="H308" i="6" s="1"/>
  <c r="F308" i="2"/>
  <c r="E308" i="2"/>
  <c r="D308" i="2"/>
  <c r="F308" i="6" s="1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I306" i="6" s="1"/>
  <c r="G306" i="2"/>
  <c r="F306" i="2"/>
  <c r="E306" i="2"/>
  <c r="D306" i="2"/>
  <c r="C306" i="2"/>
  <c r="I305" i="2" a="1"/>
  <c r="I305" i="2" s="1"/>
  <c r="H305" i="2"/>
  <c r="G305" i="2"/>
  <c r="F305" i="2"/>
  <c r="E305" i="2"/>
  <c r="D305" i="2"/>
  <c r="C305" i="2"/>
  <c r="I304" i="2" a="1"/>
  <c r="I304" i="2" s="1"/>
  <c r="H304" i="2"/>
  <c r="I304" i="6" s="1"/>
  <c r="G304" i="2"/>
  <c r="F304" i="2"/>
  <c r="E304" i="2"/>
  <c r="D304" i="2"/>
  <c r="C304" i="2"/>
  <c r="I303" i="2" a="1"/>
  <c r="I303" i="2" s="1"/>
  <c r="H303" i="2"/>
  <c r="G303" i="2"/>
  <c r="F303" i="2"/>
  <c r="E303" i="2"/>
  <c r="D303" i="2"/>
  <c r="F303" i="6" s="1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 a="1"/>
  <c r="I299" i="2" s="1"/>
  <c r="H299" i="2"/>
  <c r="I299" i="6" s="1"/>
  <c r="G299" i="2"/>
  <c r="F299" i="2"/>
  <c r="E299" i="2"/>
  <c r="D299" i="2"/>
  <c r="C299" i="2"/>
  <c r="I298" i="2" a="1"/>
  <c r="I298" i="2" s="1"/>
  <c r="H298" i="2"/>
  <c r="G298" i="2"/>
  <c r="F298" i="2"/>
  <c r="E298" i="2"/>
  <c r="D298" i="2"/>
  <c r="F298" i="6" s="1"/>
  <c r="C298" i="2"/>
  <c r="I297" i="2" a="1"/>
  <c r="I297" i="2" s="1"/>
  <c r="H297" i="2"/>
  <c r="G297" i="2"/>
  <c r="F297" i="2"/>
  <c r="E297" i="2"/>
  <c r="D297" i="2"/>
  <c r="C297" i="2"/>
  <c r="I296" i="2" a="1"/>
  <c r="I296" i="2" s="1"/>
  <c r="H296" i="2"/>
  <c r="I296" i="6" s="1"/>
  <c r="G296" i="2"/>
  <c r="H296" i="6" s="1"/>
  <c r="F296" i="2"/>
  <c r="E296" i="2"/>
  <c r="D296" i="2"/>
  <c r="F296" i="6" s="1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I294" i="6" s="1"/>
  <c r="G294" i="2"/>
  <c r="F294" i="2"/>
  <c r="E294" i="2"/>
  <c r="D294" i="2"/>
  <c r="C294" i="2"/>
  <c r="I293" i="2" a="1"/>
  <c r="I293" i="2" s="1"/>
  <c r="H293" i="2"/>
  <c r="G293" i="2"/>
  <c r="F293" i="2"/>
  <c r="E293" i="2"/>
  <c r="D293" i="2"/>
  <c r="C293" i="2"/>
  <c r="I292" i="2" a="1"/>
  <c r="I292" i="2" s="1"/>
  <c r="H292" i="2"/>
  <c r="G292" i="2"/>
  <c r="F292" i="2"/>
  <c r="E292" i="2"/>
  <c r="D292" i="2"/>
  <c r="C292" i="2"/>
  <c r="I291" i="2" a="1"/>
  <c r="I291" i="2" s="1"/>
  <c r="H291" i="2"/>
  <c r="I291" i="6" s="1"/>
  <c r="G291" i="2"/>
  <c r="H291" i="6" s="1"/>
  <c r="F291" i="2"/>
  <c r="E291" i="2"/>
  <c r="D291" i="2"/>
  <c r="F291" i="6" s="1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I289" i="6" s="1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 a="1"/>
  <c r="I287" i="2" s="1"/>
  <c r="H287" i="2"/>
  <c r="I287" i="6" s="1"/>
  <c r="G287" i="2"/>
  <c r="F287" i="2"/>
  <c r="E287" i="2"/>
  <c r="D287" i="2"/>
  <c r="C287" i="2"/>
  <c r="I286" i="2" a="1"/>
  <c r="I286" i="2" s="1"/>
  <c r="H286" i="2"/>
  <c r="G286" i="2"/>
  <c r="F286" i="2"/>
  <c r="E286" i="2"/>
  <c r="D286" i="2"/>
  <c r="F286" i="6" s="1"/>
  <c r="C286" i="2"/>
  <c r="I285" i="2" a="1"/>
  <c r="I285" i="2" s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I282" i="6" s="1"/>
  <c r="G282" i="2"/>
  <c r="F282" i="2"/>
  <c r="E282" i="2"/>
  <c r="D282" i="2"/>
  <c r="C282" i="2"/>
  <c r="I281" i="2" a="1"/>
  <c r="I281" i="2" s="1"/>
  <c r="H281" i="2"/>
  <c r="G281" i="2"/>
  <c r="F281" i="2"/>
  <c r="E281" i="2"/>
  <c r="D281" i="2"/>
  <c r="F281" i="6" s="1"/>
  <c r="C281" i="2"/>
  <c r="I280" i="2" a="1"/>
  <c r="I280" i="2" s="1"/>
  <c r="H280" i="2"/>
  <c r="G280" i="2"/>
  <c r="F280" i="2"/>
  <c r="E280" i="2"/>
  <c r="D280" i="2"/>
  <c r="C280" i="2"/>
  <c r="I279" i="2" a="1"/>
  <c r="I279" i="2" s="1"/>
  <c r="H279" i="2"/>
  <c r="I279" i="6" s="1"/>
  <c r="G279" i="2"/>
  <c r="H279" i="6" s="1"/>
  <c r="F279" i="2"/>
  <c r="E279" i="2"/>
  <c r="D279" i="2"/>
  <c r="F279" i="6" s="1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I277" i="6" s="1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 a="1"/>
  <c r="I275" i="2" s="1"/>
  <c r="H275" i="2"/>
  <c r="I275" i="6" s="1"/>
  <c r="G275" i="2"/>
  <c r="F275" i="2"/>
  <c r="E275" i="2"/>
  <c r="D275" i="2"/>
  <c r="C275" i="2"/>
  <c r="I274" i="2" a="1"/>
  <c r="I274" i="2" s="1"/>
  <c r="H274" i="2"/>
  <c r="G274" i="2"/>
  <c r="F274" i="2"/>
  <c r="E274" i="2"/>
  <c r="D274" i="2"/>
  <c r="F274" i="6" s="1"/>
  <c r="C274" i="2"/>
  <c r="I273" i="2" a="1"/>
  <c r="I273" i="2" s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F271" i="6" s="1"/>
  <c r="C271" i="2"/>
  <c r="I270" i="2" a="1"/>
  <c r="I270" i="2" s="1"/>
  <c r="H270" i="2"/>
  <c r="G270" i="2"/>
  <c r="F270" i="2"/>
  <c r="E270" i="2"/>
  <c r="D270" i="2"/>
  <c r="C270" i="2"/>
  <c r="I269" i="2" a="1"/>
  <c r="I269" i="2" s="1"/>
  <c r="H269" i="2"/>
  <c r="G269" i="2"/>
  <c r="F269" i="2"/>
  <c r="E269" i="2"/>
  <c r="D269" i="2"/>
  <c r="C269" i="2"/>
  <c r="I268" i="2" a="1"/>
  <c r="I268" i="2" s="1"/>
  <c r="H268" i="2"/>
  <c r="G268" i="2"/>
  <c r="F268" i="2"/>
  <c r="E268" i="2"/>
  <c r="D268" i="2"/>
  <c r="C268" i="2"/>
  <c r="I267" i="2" a="1"/>
  <c r="I267" i="2" s="1"/>
  <c r="H267" i="2"/>
  <c r="G267" i="2"/>
  <c r="H267" i="6" s="1"/>
  <c r="F267" i="2"/>
  <c r="E267" i="2"/>
  <c r="D267" i="2"/>
  <c r="F267" i="6" s="1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I265" i="6" s="1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 a="1"/>
  <c r="I263" i="2" s="1"/>
  <c r="H263" i="2"/>
  <c r="I263" i="6" s="1"/>
  <c r="G263" i="2"/>
  <c r="F263" i="2"/>
  <c r="E263" i="2"/>
  <c r="D263" i="2"/>
  <c r="C263" i="2"/>
  <c r="I262" i="2" a="1"/>
  <c r="I262" i="2" s="1"/>
  <c r="H262" i="2"/>
  <c r="I262" i="6" s="1"/>
  <c r="G262" i="2"/>
  <c r="F262" i="2"/>
  <c r="E262" i="2"/>
  <c r="D262" i="2"/>
  <c r="F262" i="6" s="1"/>
  <c r="C262" i="2"/>
  <c r="I261" i="2" a="1"/>
  <c r="I261" i="2" s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F259" i="6" s="1"/>
  <c r="C259" i="2"/>
  <c r="I258" i="2" a="1"/>
  <c r="I258" i="2" s="1"/>
  <c r="H258" i="2"/>
  <c r="I258" i="6" s="1"/>
  <c r="G258" i="2"/>
  <c r="F258" i="2"/>
  <c r="E258" i="2"/>
  <c r="D258" i="2"/>
  <c r="C258" i="2"/>
  <c r="I257" i="2" a="1"/>
  <c r="I257" i="2" s="1"/>
  <c r="H257" i="2"/>
  <c r="G257" i="2"/>
  <c r="F257" i="2"/>
  <c r="E257" i="2"/>
  <c r="D257" i="2"/>
  <c r="F257" i="6" s="1"/>
  <c r="C257" i="2"/>
  <c r="I256" i="2" a="1"/>
  <c r="I256" i="2" s="1"/>
  <c r="H256" i="2"/>
  <c r="G256" i="2"/>
  <c r="F256" i="2"/>
  <c r="E256" i="2"/>
  <c r="D256" i="2"/>
  <c r="C256" i="2"/>
  <c r="I255" i="2" a="1"/>
  <c r="I255" i="2" s="1"/>
  <c r="H255" i="2"/>
  <c r="G255" i="2"/>
  <c r="H255" i="6" s="1"/>
  <c r="F255" i="2"/>
  <c r="E255" i="2"/>
  <c r="D255" i="2"/>
  <c r="F255" i="6" s="1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I253" i="6" s="1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 a="1"/>
  <c r="I251" i="2" s="1"/>
  <c r="H251" i="2"/>
  <c r="I251" i="6" s="1"/>
  <c r="G251" i="2"/>
  <c r="F251" i="2"/>
  <c r="E251" i="2"/>
  <c r="D251" i="2"/>
  <c r="C251" i="2"/>
  <c r="I250" i="2" a="1"/>
  <c r="I250" i="2" s="1"/>
  <c r="H250" i="2"/>
  <c r="I250" i="6" s="1"/>
  <c r="G250" i="2"/>
  <c r="F250" i="2"/>
  <c r="E250" i="2"/>
  <c r="D250" i="2"/>
  <c r="F250" i="6" s="1"/>
  <c r="C250" i="2"/>
  <c r="I249" i="2" a="1"/>
  <c r="I249" i="2" s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F247" i="6" s="1"/>
  <c r="C247" i="2"/>
  <c r="I246" i="2" a="1"/>
  <c r="I246" i="2" s="1"/>
  <c r="H246" i="2"/>
  <c r="I246" i="6" s="1"/>
  <c r="G246" i="2"/>
  <c r="F246" i="2"/>
  <c r="E246" i="2"/>
  <c r="D246" i="2"/>
  <c r="C246" i="2"/>
  <c r="I245" i="2" a="1"/>
  <c r="I245" i="2" s="1"/>
  <c r="H245" i="2"/>
  <c r="G245" i="2"/>
  <c r="F245" i="2"/>
  <c r="E245" i="2"/>
  <c r="D245" i="2"/>
  <c r="F245" i="6" s="1"/>
  <c r="C245" i="2"/>
  <c r="I244" i="2" a="1"/>
  <c r="I244" i="2" s="1"/>
  <c r="H244" i="2"/>
  <c r="G244" i="2"/>
  <c r="F244" i="2"/>
  <c r="E244" i="2"/>
  <c r="D244" i="2"/>
  <c r="C244" i="2"/>
  <c r="I243" i="2" a="1"/>
  <c r="I243" i="2" s="1"/>
  <c r="H243" i="2"/>
  <c r="G243" i="2"/>
  <c r="H243" i="6" s="1"/>
  <c r="F243" i="2"/>
  <c r="E243" i="2"/>
  <c r="D243" i="2"/>
  <c r="F243" i="6" s="1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I241" i="6" s="1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 a="1"/>
  <c r="I239" i="2" s="1"/>
  <c r="H239" i="2"/>
  <c r="I239" i="6" s="1"/>
  <c r="G239" i="2"/>
  <c r="F239" i="2"/>
  <c r="E239" i="2"/>
  <c r="D239" i="2"/>
  <c r="C239" i="2"/>
  <c r="I238" i="2" a="1"/>
  <c r="I238" i="2" s="1"/>
  <c r="H238" i="2"/>
  <c r="I238" i="6" s="1"/>
  <c r="G238" i="2"/>
  <c r="F238" i="2"/>
  <c r="E238" i="2"/>
  <c r="D238" i="2"/>
  <c r="F238" i="6" s="1"/>
  <c r="C238" i="2"/>
  <c r="I237" i="2" a="1"/>
  <c r="I237" i="2" s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F235" i="6" s="1"/>
  <c r="C235" i="2"/>
  <c r="I234" i="2" a="1"/>
  <c r="I234" i="2" s="1"/>
  <c r="H234" i="2"/>
  <c r="I234" i="6" s="1"/>
  <c r="G234" i="2"/>
  <c r="F234" i="2"/>
  <c r="E234" i="2"/>
  <c r="D234" i="2"/>
  <c r="F234" i="6" s="1"/>
  <c r="C234" i="2"/>
  <c r="I233" i="2" a="1"/>
  <c r="I233" i="2" s="1"/>
  <c r="H233" i="2"/>
  <c r="G233" i="2"/>
  <c r="F233" i="2"/>
  <c r="E233" i="2"/>
  <c r="D233" i="2"/>
  <c r="F233" i="6" s="1"/>
  <c r="C233" i="2"/>
  <c r="I232" i="2" a="1"/>
  <c r="I232" i="2" s="1"/>
  <c r="H232" i="2"/>
  <c r="G232" i="2"/>
  <c r="F232" i="2"/>
  <c r="E232" i="2"/>
  <c r="D232" i="2"/>
  <c r="C232" i="2"/>
  <c r="I231" i="2" a="1"/>
  <c r="I231" i="2" s="1"/>
  <c r="H231" i="2"/>
  <c r="G231" i="2"/>
  <c r="H231" i="6" s="1"/>
  <c r="F231" i="2"/>
  <c r="E231" i="2"/>
  <c r="D231" i="2"/>
  <c r="F231" i="6" s="1"/>
  <c r="C231" i="2"/>
  <c r="I230" i="2" a="1"/>
  <c r="I230" i="2" s="1"/>
  <c r="H230" i="2"/>
  <c r="G230" i="2"/>
  <c r="F230" i="2"/>
  <c r="E230" i="2"/>
  <c r="D230" i="2"/>
  <c r="F230" i="6" s="1"/>
  <c r="C230" i="2"/>
  <c r="I229" i="2" a="1"/>
  <c r="I229" i="2" s="1"/>
  <c r="H229" i="2"/>
  <c r="I229" i="6" s="1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 a="1"/>
  <c r="I227" i="2" s="1"/>
  <c r="H227" i="2"/>
  <c r="I227" i="6" s="1"/>
  <c r="G227" i="2"/>
  <c r="F227" i="2"/>
  <c r="E227" i="2"/>
  <c r="D227" i="2"/>
  <c r="C227" i="2"/>
  <c r="I226" i="2" a="1"/>
  <c r="I226" i="2" s="1"/>
  <c r="H226" i="2"/>
  <c r="I226" i="6" s="1"/>
  <c r="G226" i="2"/>
  <c r="F226" i="2"/>
  <c r="E226" i="2"/>
  <c r="D226" i="2"/>
  <c r="F226" i="6" s="1"/>
  <c r="C226" i="2"/>
  <c r="I225" i="2" a="1"/>
  <c r="I225" i="2" s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F223" i="6" s="1"/>
  <c r="C223" i="2"/>
  <c r="I222" i="2" a="1"/>
  <c r="I222" i="2" s="1"/>
  <c r="H222" i="2"/>
  <c r="I222" i="6" s="1"/>
  <c r="G222" i="2"/>
  <c r="F222" i="2"/>
  <c r="E222" i="2"/>
  <c r="D222" i="2"/>
  <c r="C222" i="2"/>
  <c r="I221" i="2" a="1"/>
  <c r="I221" i="2" s="1"/>
  <c r="H221" i="2"/>
  <c r="G221" i="2"/>
  <c r="F221" i="2"/>
  <c r="E221" i="2"/>
  <c r="D221" i="2"/>
  <c r="F221" i="6" s="1"/>
  <c r="C221" i="2"/>
  <c r="I220" i="2" a="1"/>
  <c r="I220" i="2" s="1"/>
  <c r="H220" i="2"/>
  <c r="G220" i="2"/>
  <c r="F220" i="2"/>
  <c r="E220" i="2"/>
  <c r="D220" i="2"/>
  <c r="C220" i="2"/>
  <c r="I219" i="2" a="1"/>
  <c r="I219" i="2" s="1"/>
  <c r="H219" i="2"/>
  <c r="I219" i="6" s="1"/>
  <c r="G219" i="2"/>
  <c r="H219" i="6" s="1"/>
  <c r="F219" i="2"/>
  <c r="E219" i="2"/>
  <c r="D219" i="2"/>
  <c r="F219" i="6" s="1"/>
  <c r="C219" i="2"/>
  <c r="I218" i="2" a="1"/>
  <c r="I218" i="2" s="1"/>
  <c r="H218" i="2"/>
  <c r="G218" i="2"/>
  <c r="F218" i="2"/>
  <c r="E218" i="2"/>
  <c r="D218" i="2"/>
  <c r="F218" i="6" s="1"/>
  <c r="C218" i="2"/>
  <c r="I217" i="2" a="1"/>
  <c r="I217" i="2" s="1"/>
  <c r="H217" i="2"/>
  <c r="I217" i="6" s="1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 a="1"/>
  <c r="I215" i="2" s="1"/>
  <c r="H215" i="2"/>
  <c r="I215" i="6" s="1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F214" i="6" s="1"/>
  <c r="C214" i="2"/>
  <c r="I213" i="2" a="1"/>
  <c r="I213" i="2" s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F211" i="6" s="1"/>
  <c r="C211" i="2"/>
  <c r="I210" i="2" a="1"/>
  <c r="I210" i="2" s="1"/>
  <c r="H210" i="2"/>
  <c r="I210" i="6" s="1"/>
  <c r="G210" i="2"/>
  <c r="F210" i="2"/>
  <c r="E210" i="2"/>
  <c r="D210" i="2"/>
  <c r="C210" i="2"/>
  <c r="I209" i="2" a="1"/>
  <c r="I209" i="2" s="1"/>
  <c r="H209" i="2"/>
  <c r="G209" i="2"/>
  <c r="F209" i="2"/>
  <c r="E209" i="2"/>
  <c r="D209" i="2"/>
  <c r="F209" i="6" s="1"/>
  <c r="C209" i="2"/>
  <c r="I208" i="2" a="1"/>
  <c r="I208" i="2" s="1"/>
  <c r="H208" i="2"/>
  <c r="G208" i="2"/>
  <c r="F208" i="2"/>
  <c r="E208" i="2"/>
  <c r="D208" i="2"/>
  <c r="C208" i="2"/>
  <c r="I207" i="2" a="1"/>
  <c r="I207" i="2" s="1"/>
  <c r="H207" i="2"/>
  <c r="I207" i="6" s="1"/>
  <c r="G207" i="2"/>
  <c r="H207" i="6" s="1"/>
  <c r="F207" i="2"/>
  <c r="E207" i="2"/>
  <c r="D207" i="2"/>
  <c r="F207" i="6" s="1"/>
  <c r="C207" i="2"/>
  <c r="I206" i="2" a="1"/>
  <c r="I206" i="2" s="1"/>
  <c r="H206" i="2"/>
  <c r="G206" i="2"/>
  <c r="F206" i="2"/>
  <c r="E206" i="2"/>
  <c r="D206" i="2"/>
  <c r="F206" i="6" s="1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 a="1"/>
  <c r="I203" i="2" s="1"/>
  <c r="H203" i="2"/>
  <c r="I203" i="6" s="1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F202" i="6" s="1"/>
  <c r="C202" i="2"/>
  <c r="I201" i="2" a="1"/>
  <c r="I201" i="2" s="1"/>
  <c r="H201" i="2"/>
  <c r="I201" i="6" s="1"/>
  <c r="G201" i="2"/>
  <c r="F201" i="2"/>
  <c r="E201" i="2"/>
  <c r="D201" i="2"/>
  <c r="C201" i="2"/>
  <c r="I200" i="2" a="1"/>
  <c r="I200" i="2" s="1"/>
  <c r="G200" i="2"/>
  <c r="H200" i="6" s="1"/>
  <c r="F200" i="2"/>
  <c r="E200" i="2"/>
  <c r="D200" i="2"/>
  <c r="F200" i="6" s="1"/>
  <c r="C200" i="2"/>
  <c r="I199" i="2" a="1"/>
  <c r="I199" i="2" s="1"/>
  <c r="G199" i="2"/>
  <c r="F199" i="2"/>
  <c r="E199" i="2"/>
  <c r="D199" i="2"/>
  <c r="C199" i="2"/>
  <c r="I198" i="2" a="1"/>
  <c r="I198" i="2" s="1"/>
  <c r="G198" i="2"/>
  <c r="H198" i="6" s="1"/>
  <c r="F198" i="2"/>
  <c r="E198" i="2"/>
  <c r="D198" i="2"/>
  <c r="F198" i="6" s="1"/>
  <c r="C198" i="2"/>
  <c r="I197" i="2" a="1"/>
  <c r="I197" i="2" s="1"/>
  <c r="G197" i="2"/>
  <c r="F197" i="2"/>
  <c r="E197" i="2"/>
  <c r="D197" i="2"/>
  <c r="C197" i="2"/>
  <c r="I196" i="2" a="1"/>
  <c r="I196" i="2" s="1"/>
  <c r="G196" i="2"/>
  <c r="H196" i="6" s="1"/>
  <c r="F196" i="2"/>
  <c r="E196" i="2"/>
  <c r="D196" i="2"/>
  <c r="F196" i="6" s="1"/>
  <c r="C196" i="2"/>
  <c r="I195" i="2" a="1"/>
  <c r="I195" i="2" s="1"/>
  <c r="G195" i="2"/>
  <c r="F195" i="2"/>
  <c r="E195" i="2"/>
  <c r="D195" i="2"/>
  <c r="C195" i="2"/>
  <c r="I194" i="2" a="1"/>
  <c r="I194" i="2" s="1"/>
  <c r="G194" i="2"/>
  <c r="H194" i="6" s="1"/>
  <c r="F194" i="2"/>
  <c r="E194" i="2"/>
  <c r="D194" i="2"/>
  <c r="F194" i="6" s="1"/>
  <c r="C194" i="2"/>
  <c r="I193" i="2" a="1"/>
  <c r="I193" i="2" s="1"/>
  <c r="G193" i="2"/>
  <c r="F193" i="2"/>
  <c r="E193" i="2"/>
  <c r="D193" i="2"/>
  <c r="C193" i="2"/>
  <c r="I192" i="2" a="1"/>
  <c r="I192" i="2" s="1"/>
  <c r="G192" i="2"/>
  <c r="H192" i="6" s="1"/>
  <c r="F192" i="2"/>
  <c r="E192" i="2"/>
  <c r="D192" i="2"/>
  <c r="F192" i="6" s="1"/>
  <c r="C192" i="2"/>
  <c r="I191" i="2" a="1"/>
  <c r="I191" i="2" s="1"/>
  <c r="G191" i="2"/>
  <c r="F191" i="2"/>
  <c r="E191" i="2"/>
  <c r="D191" i="2"/>
  <c r="C191" i="2"/>
  <c r="I190" i="2" a="1"/>
  <c r="I190" i="2" s="1"/>
  <c r="G190" i="2"/>
  <c r="H190" i="6" s="1"/>
  <c r="F190" i="2"/>
  <c r="E190" i="2"/>
  <c r="D190" i="2"/>
  <c r="F190" i="6" s="1"/>
  <c r="C190" i="2"/>
  <c r="I189" i="2" a="1"/>
  <c r="I189" i="2" s="1"/>
  <c r="G189" i="2"/>
  <c r="F189" i="2"/>
  <c r="E189" i="2"/>
  <c r="D189" i="2"/>
  <c r="C189" i="2"/>
  <c r="I188" i="2" a="1"/>
  <c r="I188" i="2" s="1"/>
  <c r="G188" i="2"/>
  <c r="H188" i="6" s="1"/>
  <c r="F188" i="2"/>
  <c r="E188" i="2"/>
  <c r="D188" i="2"/>
  <c r="F188" i="6" s="1"/>
  <c r="C188" i="2"/>
  <c r="I187" i="2" a="1"/>
  <c r="I187" i="2" s="1"/>
  <c r="G187" i="2"/>
  <c r="F187" i="2"/>
  <c r="E187" i="2"/>
  <c r="D187" i="2"/>
  <c r="C187" i="2"/>
  <c r="I186" i="2" a="1"/>
  <c r="I186" i="2" s="1"/>
  <c r="G186" i="2"/>
  <c r="H186" i="6" s="1"/>
  <c r="F186" i="2"/>
  <c r="E186" i="2"/>
  <c r="D186" i="2"/>
  <c r="F186" i="6" s="1"/>
  <c r="C186" i="2"/>
  <c r="I185" i="2" a="1"/>
  <c r="I185" i="2" s="1"/>
  <c r="G185" i="2"/>
  <c r="F185" i="2"/>
  <c r="E185" i="2"/>
  <c r="D185" i="2"/>
  <c r="C185" i="2"/>
  <c r="I184" i="2" a="1"/>
  <c r="I184" i="2" s="1"/>
  <c r="G184" i="2"/>
  <c r="H184" i="6" s="1"/>
  <c r="F184" i="2"/>
  <c r="E184" i="2"/>
  <c r="D184" i="2"/>
  <c r="F184" i="6" s="1"/>
  <c r="C184" i="2"/>
  <c r="I183" i="2" a="1"/>
  <c r="I183" i="2" s="1"/>
  <c r="G183" i="2"/>
  <c r="F183" i="2"/>
  <c r="E183" i="2"/>
  <c r="D183" i="2"/>
  <c r="C183" i="2"/>
  <c r="I182" i="2" a="1"/>
  <c r="I182" i="2" s="1"/>
  <c r="G182" i="2"/>
  <c r="H182" i="6" s="1"/>
  <c r="F182" i="2"/>
  <c r="E182" i="2"/>
  <c r="D182" i="2"/>
  <c r="F182" i="6" s="1"/>
  <c r="C182" i="2"/>
  <c r="I181" i="2" a="1"/>
  <c r="I181" i="2" s="1"/>
  <c r="G181" i="2"/>
  <c r="F181" i="2"/>
  <c r="E181" i="2"/>
  <c r="D181" i="2"/>
  <c r="C181" i="2"/>
  <c r="I180" i="2" a="1"/>
  <c r="I180" i="2" s="1"/>
  <c r="G180" i="2"/>
  <c r="H180" i="6" s="1"/>
  <c r="F180" i="2"/>
  <c r="E180" i="2"/>
  <c r="D180" i="2"/>
  <c r="F180" i="6" s="1"/>
  <c r="C180" i="2"/>
  <c r="I179" i="2" a="1"/>
  <c r="I179" i="2" s="1"/>
  <c r="G179" i="2"/>
  <c r="F179" i="2"/>
  <c r="E179" i="2"/>
  <c r="D179" i="2"/>
  <c r="C179" i="2"/>
  <c r="I178" i="2" a="1"/>
  <c r="I178" i="2" s="1"/>
  <c r="G178" i="2"/>
  <c r="H178" i="6" s="1"/>
  <c r="F178" i="2"/>
  <c r="E178" i="2"/>
  <c r="D178" i="2"/>
  <c r="F178" i="6" s="1"/>
  <c r="C178" i="2"/>
  <c r="I177" i="2" a="1"/>
  <c r="I177" i="2" s="1"/>
  <c r="G177" i="2"/>
  <c r="F177" i="2"/>
  <c r="E177" i="2"/>
  <c r="D177" i="2"/>
  <c r="C177" i="2"/>
  <c r="I176" i="2" a="1"/>
  <c r="I176" i="2" s="1"/>
  <c r="G176" i="2"/>
  <c r="H176" i="6" s="1"/>
  <c r="F176" i="2"/>
  <c r="E176" i="2"/>
  <c r="D176" i="2"/>
  <c r="F176" i="6" s="1"/>
  <c r="C176" i="2"/>
  <c r="I175" i="2" a="1"/>
  <c r="I175" i="2" s="1"/>
  <c r="G175" i="2"/>
  <c r="F175" i="2"/>
  <c r="E175" i="2"/>
  <c r="D175" i="2"/>
  <c r="C175" i="2"/>
  <c r="I174" i="2" a="1"/>
  <c r="I174" i="2" s="1"/>
  <c r="G174" i="2"/>
  <c r="H174" i="6" s="1"/>
  <c r="F174" i="2"/>
  <c r="E174" i="2"/>
  <c r="D174" i="2"/>
  <c r="F174" i="6" s="1"/>
  <c r="C174" i="2"/>
  <c r="I173" i="2" a="1"/>
  <c r="I173" i="2" s="1"/>
  <c r="G173" i="2"/>
  <c r="F173" i="2"/>
  <c r="E173" i="2"/>
  <c r="D173" i="2"/>
  <c r="C173" i="2"/>
  <c r="I172" i="2" a="1"/>
  <c r="I172" i="2" s="1"/>
  <c r="G172" i="2"/>
  <c r="H172" i="6" s="1"/>
  <c r="F172" i="2"/>
  <c r="E172" i="2"/>
  <c r="D172" i="2"/>
  <c r="F172" i="6" s="1"/>
  <c r="C172" i="2"/>
  <c r="I171" i="2" a="1"/>
  <c r="I171" i="2" s="1"/>
  <c r="G171" i="2"/>
  <c r="H171" i="6" s="1"/>
  <c r="F171" i="2"/>
  <c r="E171" i="2"/>
  <c r="D171" i="2"/>
  <c r="C171" i="2"/>
  <c r="I170" i="2" a="1"/>
  <c r="I170" i="2" s="1"/>
  <c r="G170" i="2"/>
  <c r="H170" i="6" s="1"/>
  <c r="F170" i="2"/>
  <c r="E170" i="2"/>
  <c r="D170" i="2"/>
  <c r="F170" i="6" s="1"/>
  <c r="C170" i="2"/>
  <c r="I169" i="2" a="1"/>
  <c r="I169" i="2" s="1"/>
  <c r="G169" i="2"/>
  <c r="F169" i="2"/>
  <c r="E169" i="2"/>
  <c r="D169" i="2"/>
  <c r="C169" i="2"/>
  <c r="I168" i="2" a="1"/>
  <c r="I168" i="2" s="1"/>
  <c r="G168" i="2"/>
  <c r="H168" i="6" s="1"/>
  <c r="F168" i="2"/>
  <c r="G168" i="6" s="1"/>
  <c r="E168" i="2"/>
  <c r="D168" i="2"/>
  <c r="F168" i="6" s="1"/>
  <c r="C168" i="2"/>
  <c r="I167" i="2" a="1"/>
  <c r="I167" i="2" s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F165" i="6" s="1"/>
  <c r="C165" i="2"/>
  <c r="I164" i="2" a="1"/>
  <c r="I164" i="2" s="1"/>
  <c r="G164" i="2"/>
  <c r="F164" i="2"/>
  <c r="G164" i="6" s="1"/>
  <c r="E164" i="2"/>
  <c r="D164" i="2"/>
  <c r="C164" i="2"/>
  <c r="I163" i="2" a="1"/>
  <c r="I163" i="2" s="1"/>
  <c r="G163" i="2"/>
  <c r="F163" i="2"/>
  <c r="E163" i="2"/>
  <c r="D163" i="2"/>
  <c r="C163" i="2"/>
  <c r="I162" i="2" a="1"/>
  <c r="I162" i="2" s="1"/>
  <c r="G162" i="2"/>
  <c r="F162" i="2"/>
  <c r="G162" i="6" s="1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G160" i="6" s="1"/>
  <c r="E160" i="2"/>
  <c r="D160" i="2"/>
  <c r="C160" i="2"/>
  <c r="I159" i="2" a="1"/>
  <c r="I159" i="2" s="1"/>
  <c r="G159" i="2"/>
  <c r="F159" i="2"/>
  <c r="E159" i="2"/>
  <c r="D159" i="2"/>
  <c r="C159" i="2"/>
  <c r="I158" i="2" a="1"/>
  <c r="I158" i="2" s="1"/>
  <c r="G158" i="2"/>
  <c r="F158" i="2"/>
  <c r="G158" i="6" s="1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G156" i="6" s="1"/>
  <c r="E156" i="2"/>
  <c r="D156" i="2"/>
  <c r="C156" i="2"/>
  <c r="I155" i="2" a="1"/>
  <c r="I155" i="2" s="1"/>
  <c r="G155" i="2"/>
  <c r="F155" i="2"/>
  <c r="E155" i="2"/>
  <c r="D155" i="2"/>
  <c r="C155" i="2"/>
  <c r="I154" i="2" a="1"/>
  <c r="I154" i="2" s="1"/>
  <c r="G154" i="2"/>
  <c r="F154" i="2"/>
  <c r="G154" i="6" s="1"/>
  <c r="E154" i="2"/>
  <c r="D154" i="2"/>
  <c r="C154" i="2"/>
  <c r="I153" i="2" a="1"/>
  <c r="I153" i="2" s="1"/>
  <c r="G153" i="2"/>
  <c r="F153" i="2"/>
  <c r="E153" i="2"/>
  <c r="D153" i="2"/>
  <c r="F153" i="6" s="1"/>
  <c r="C153" i="2"/>
  <c r="I152" i="2" a="1"/>
  <c r="I152" i="2" s="1"/>
  <c r="G152" i="2"/>
  <c r="F152" i="2"/>
  <c r="G152" i="6" s="1"/>
  <c r="E152" i="2"/>
  <c r="D152" i="2"/>
  <c r="C152" i="2"/>
  <c r="I151" i="2" a="1"/>
  <c r="I151" i="2" s="1"/>
  <c r="G151" i="2"/>
  <c r="F151" i="2"/>
  <c r="E151" i="2"/>
  <c r="D151" i="2"/>
  <c r="F151" i="6" s="1"/>
  <c r="C151" i="2"/>
  <c r="I150" i="2" a="1"/>
  <c r="I150" i="2" s="1"/>
  <c r="G150" i="2"/>
  <c r="F150" i="2"/>
  <c r="G150" i="6" s="1"/>
  <c r="E150" i="2"/>
  <c r="D150" i="2"/>
  <c r="C150" i="2"/>
  <c r="I149" i="2" a="1"/>
  <c r="I149" i="2" s="1"/>
  <c r="G149" i="2"/>
  <c r="F149" i="2"/>
  <c r="E149" i="2"/>
  <c r="D149" i="2"/>
  <c r="F149" i="6" s="1"/>
  <c r="C149" i="2"/>
  <c r="I148" i="2" a="1"/>
  <c r="I148" i="2" s="1"/>
  <c r="G148" i="2"/>
  <c r="F148" i="2"/>
  <c r="G148" i="6" s="1"/>
  <c r="E148" i="2"/>
  <c r="D148" i="2"/>
  <c r="C148" i="2"/>
  <c r="I147" i="2" a="1"/>
  <c r="I147" i="2" s="1"/>
  <c r="G147" i="2"/>
  <c r="F147" i="2"/>
  <c r="E147" i="2"/>
  <c r="D147" i="2"/>
  <c r="F147" i="6" s="1"/>
  <c r="C147" i="2"/>
  <c r="I146" i="2" a="1"/>
  <c r="I146" i="2" s="1"/>
  <c r="G146" i="2"/>
  <c r="F146" i="2"/>
  <c r="G146" i="6" s="1"/>
  <c r="E146" i="2"/>
  <c r="D146" i="2"/>
  <c r="C146" i="2"/>
  <c r="I145" i="2" a="1"/>
  <c r="I145" i="2" s="1"/>
  <c r="G145" i="2"/>
  <c r="F145" i="2"/>
  <c r="E145" i="2"/>
  <c r="D145" i="2"/>
  <c r="F145" i="6" s="1"/>
  <c r="C145" i="2"/>
  <c r="I144" i="2" a="1"/>
  <c r="I144" i="2" s="1"/>
  <c r="G144" i="2"/>
  <c r="F144" i="2"/>
  <c r="G144" i="6" s="1"/>
  <c r="E144" i="2"/>
  <c r="D144" i="2"/>
  <c r="C144" i="2"/>
  <c r="I143" i="2" a="1"/>
  <c r="I143" i="2" s="1"/>
  <c r="G143" i="2"/>
  <c r="F143" i="2"/>
  <c r="E143" i="2"/>
  <c r="D143" i="2"/>
  <c r="F143" i="6" s="1"/>
  <c r="C143" i="2"/>
  <c r="I142" i="2" a="1"/>
  <c r="I142" i="2" s="1"/>
  <c r="G142" i="2"/>
  <c r="F142" i="2"/>
  <c r="E142" i="2"/>
  <c r="D142" i="2"/>
  <c r="C142" i="2"/>
  <c r="I141" i="2" a="1"/>
  <c r="I141" i="2" s="1"/>
  <c r="G141" i="2"/>
  <c r="F141" i="2"/>
  <c r="G141" i="6" s="1"/>
  <c r="E141" i="2"/>
  <c r="D141" i="2"/>
  <c r="F141" i="6" s="1"/>
  <c r="C141" i="2"/>
  <c r="I140" i="2" a="1"/>
  <c r="I140" i="2" s="1"/>
  <c r="G140" i="2"/>
  <c r="F140" i="2"/>
  <c r="G140" i="6" s="1"/>
  <c r="E140" i="2"/>
  <c r="D140" i="2"/>
  <c r="C140" i="2"/>
  <c r="I139" i="2" a="1"/>
  <c r="I139" i="2" s="1"/>
  <c r="G139" i="2"/>
  <c r="F139" i="2"/>
  <c r="E139" i="2"/>
  <c r="D139" i="2"/>
  <c r="C139" i="2"/>
  <c r="I138" i="2" a="1"/>
  <c r="I138" i="2" s="1"/>
  <c r="G138" i="2"/>
  <c r="F138" i="2"/>
  <c r="G138" i="6" s="1"/>
  <c r="E138" i="2"/>
  <c r="D138" i="2"/>
  <c r="C138" i="2"/>
  <c r="I137" i="2" a="1"/>
  <c r="I137" i="2" s="1"/>
  <c r="G137" i="2"/>
  <c r="F137" i="2"/>
  <c r="E137" i="2"/>
  <c r="D137" i="2"/>
  <c r="C137" i="2"/>
  <c r="I136" i="2" a="1"/>
  <c r="I136" i="2" s="1"/>
  <c r="G136" i="2"/>
  <c r="F136" i="2"/>
  <c r="G136" i="6" s="1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G134" i="6" s="1"/>
  <c r="E134" i="2"/>
  <c r="D134" i="2"/>
  <c r="C134" i="2"/>
  <c r="I133" i="2" a="1"/>
  <c r="I133" i="2" s="1"/>
  <c r="G133" i="2"/>
  <c r="F133" i="2"/>
  <c r="E133" i="2"/>
  <c r="D133" i="2"/>
  <c r="C133" i="2"/>
  <c r="I132" i="2" a="1"/>
  <c r="I132" i="2" s="1"/>
  <c r="G132" i="2"/>
  <c r="F132" i="2"/>
  <c r="G132" i="6" s="1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G130" i="6" s="1"/>
  <c r="E130" i="2"/>
  <c r="D130" i="2"/>
  <c r="C130" i="2"/>
  <c r="I129" i="2" a="1"/>
  <c r="I129" i="2" s="1"/>
  <c r="G129" i="2"/>
  <c r="F129" i="2"/>
  <c r="E129" i="2"/>
  <c r="D129" i="2"/>
  <c r="F129" i="6" s="1"/>
  <c r="C129" i="2"/>
  <c r="I128" i="2" a="1"/>
  <c r="I128" i="2" s="1"/>
  <c r="G128" i="2"/>
  <c r="F128" i="2"/>
  <c r="G128" i="6" s="1"/>
  <c r="E128" i="2"/>
  <c r="D128" i="2"/>
  <c r="C128" i="2"/>
  <c r="I127" i="2" a="1"/>
  <c r="I127" i="2" s="1"/>
  <c r="G127" i="2"/>
  <c r="F127" i="2"/>
  <c r="E127" i="2"/>
  <c r="D127" i="2"/>
  <c r="F127" i="6" s="1"/>
  <c r="C127" i="2"/>
  <c r="I126" i="2" a="1"/>
  <c r="I126" i="2" s="1"/>
  <c r="G126" i="2"/>
  <c r="F126" i="2"/>
  <c r="G126" i="6" s="1"/>
  <c r="E126" i="2"/>
  <c r="D126" i="2"/>
  <c r="F126" i="6" s="1"/>
  <c r="C126" i="2"/>
  <c r="I125" i="2" a="1"/>
  <c r="I125" i="2" s="1"/>
  <c r="G125" i="2"/>
  <c r="F125" i="2"/>
  <c r="E125" i="2"/>
  <c r="D125" i="2"/>
  <c r="F125" i="6" s="1"/>
  <c r="C125" i="2"/>
  <c r="I124" i="2" a="1"/>
  <c r="I124" i="2" s="1"/>
  <c r="G124" i="2"/>
  <c r="F124" i="2"/>
  <c r="G124" i="6" s="1"/>
  <c r="E124" i="2"/>
  <c r="D124" i="2"/>
  <c r="C124" i="2"/>
  <c r="I123" i="2" a="1"/>
  <c r="I123" i="2" s="1"/>
  <c r="G123" i="2"/>
  <c r="F123" i="2"/>
  <c r="E123" i="2"/>
  <c r="D123" i="2"/>
  <c r="F123" i="6" s="1"/>
  <c r="C123" i="2"/>
  <c r="I122" i="2" a="1"/>
  <c r="I122" i="2" s="1"/>
  <c r="G122" i="2"/>
  <c r="F122" i="2"/>
  <c r="G122" i="6" s="1"/>
  <c r="E122" i="2"/>
  <c r="D122" i="2"/>
  <c r="C122" i="2"/>
  <c r="I121" i="2" a="1"/>
  <c r="I121" i="2" s="1"/>
  <c r="G121" i="2"/>
  <c r="F121" i="2"/>
  <c r="E121" i="2"/>
  <c r="D121" i="2"/>
  <c r="F121" i="6" s="1"/>
  <c r="C121" i="2"/>
  <c r="I120" i="2" a="1"/>
  <c r="I120" i="2" s="1"/>
  <c r="G120" i="2"/>
  <c r="F120" i="2"/>
  <c r="G120" i="6" s="1"/>
  <c r="E120" i="2"/>
  <c r="D120" i="2"/>
  <c r="C120" i="2"/>
  <c r="I119" i="2" a="1"/>
  <c r="I119" i="2" s="1"/>
  <c r="G119" i="2"/>
  <c r="F119" i="2"/>
  <c r="E119" i="2"/>
  <c r="D119" i="2"/>
  <c r="F119" i="6" s="1"/>
  <c r="C119" i="2"/>
  <c r="I118" i="2" a="1"/>
  <c r="I118" i="2" s="1"/>
  <c r="G118" i="2"/>
  <c r="F118" i="2"/>
  <c r="E118" i="2"/>
  <c r="D118" i="2"/>
  <c r="C118" i="2"/>
  <c r="I117" i="2" a="1"/>
  <c r="I117" i="2" s="1"/>
  <c r="G117" i="2"/>
  <c r="F117" i="2"/>
  <c r="E117" i="2"/>
  <c r="D117" i="2"/>
  <c r="F117" i="6" s="1"/>
  <c r="C117" i="2"/>
  <c r="I116" i="2" a="1"/>
  <c r="I116" i="2" s="1"/>
  <c r="G116" i="2"/>
  <c r="F116" i="2"/>
  <c r="G116" i="6" s="1"/>
  <c r="E116" i="2"/>
  <c r="D116" i="2"/>
  <c r="C116" i="2"/>
  <c r="I115" i="2" a="1"/>
  <c r="I115" i="2" s="1"/>
  <c r="G115" i="2"/>
  <c r="F115" i="2"/>
  <c r="E115" i="2"/>
  <c r="D115" i="2"/>
  <c r="C115" i="2"/>
  <c r="I114" i="2" a="1"/>
  <c r="I114" i="2" s="1"/>
  <c r="G114" i="2"/>
  <c r="F114" i="2"/>
  <c r="G114" i="6" s="1"/>
  <c r="E114" i="2"/>
  <c r="D114" i="2"/>
  <c r="C114" i="2"/>
  <c r="I113" i="2" a="1"/>
  <c r="I113" i="2" s="1"/>
  <c r="G113" i="2"/>
  <c r="H113" i="6" s="1"/>
  <c r="F113" i="2"/>
  <c r="E113" i="2"/>
  <c r="D113" i="2"/>
  <c r="C113" i="2"/>
  <c r="I112" i="2" a="1"/>
  <c r="I112" i="2" s="1"/>
  <c r="G112" i="2"/>
  <c r="F112" i="2"/>
  <c r="G112" i="6" s="1"/>
  <c r="E112" i="2"/>
  <c r="D112" i="2"/>
  <c r="C112" i="2"/>
  <c r="I111" i="2" a="1"/>
  <c r="I111" i="2" s="1"/>
  <c r="G111" i="2"/>
  <c r="F111" i="2"/>
  <c r="E111" i="2"/>
  <c r="D111" i="2"/>
  <c r="C111" i="2"/>
  <c r="I110" i="2" a="1"/>
  <c r="I110" i="2" s="1"/>
  <c r="G110" i="2"/>
  <c r="F110" i="2"/>
  <c r="G110" i="6" s="1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G108" i="6" s="1"/>
  <c r="E108" i="2"/>
  <c r="D108" i="2"/>
  <c r="C108" i="2"/>
  <c r="I107" i="2" a="1"/>
  <c r="I107" i="2" s="1"/>
  <c r="G107" i="2"/>
  <c r="F107" i="2"/>
  <c r="E107" i="2"/>
  <c r="D107" i="2"/>
  <c r="C107" i="2"/>
  <c r="I106" i="2" a="1"/>
  <c r="I106" i="2" s="1"/>
  <c r="G106" i="2"/>
  <c r="F106" i="2"/>
  <c r="G106" i="6" s="1"/>
  <c r="E106" i="2"/>
  <c r="D106" i="2"/>
  <c r="F106" i="6" s="1"/>
  <c r="C106" i="2"/>
  <c r="I105" i="2" a="1"/>
  <c r="I105" i="2" s="1"/>
  <c r="G105" i="2"/>
  <c r="F105" i="2"/>
  <c r="E105" i="2"/>
  <c r="D105" i="2"/>
  <c r="F105" i="6" s="1"/>
  <c r="C105" i="2"/>
  <c r="I104" i="2" a="1"/>
  <c r="I104" i="2" s="1"/>
  <c r="G104" i="2"/>
  <c r="F104" i="2"/>
  <c r="G104" i="6" s="1"/>
  <c r="E104" i="2"/>
  <c r="D104" i="2"/>
  <c r="C104" i="2"/>
  <c r="I103" i="2" a="1"/>
  <c r="I103" i="2" s="1"/>
  <c r="G103" i="2"/>
  <c r="F103" i="2"/>
  <c r="E103" i="2"/>
  <c r="D103" i="2"/>
  <c r="F103" i="6" s="1"/>
  <c r="C103" i="2"/>
  <c r="I102" i="2" a="1"/>
  <c r="I102" i="2" s="1"/>
  <c r="G102" i="2"/>
  <c r="F102" i="2"/>
  <c r="G102" i="6" s="1"/>
  <c r="E102" i="2"/>
  <c r="D102" i="2"/>
  <c r="C102" i="2"/>
  <c r="I101" i="2" a="1"/>
  <c r="I101" i="2" s="1"/>
  <c r="G101" i="2"/>
  <c r="F101" i="2"/>
  <c r="E101" i="2"/>
  <c r="D101" i="2"/>
  <c r="F101" i="6" s="1"/>
  <c r="C101" i="2"/>
  <c r="I100" i="2" a="1"/>
  <c r="I100" i="2" s="1"/>
  <c r="G100" i="2"/>
  <c r="F100" i="2"/>
  <c r="G100" i="6" s="1"/>
  <c r="E100" i="2"/>
  <c r="D100" i="2"/>
  <c r="C100" i="2"/>
  <c r="I99" i="2" a="1"/>
  <c r="I99" i="2" s="1"/>
  <c r="G99" i="2"/>
  <c r="F99" i="2"/>
  <c r="E99" i="2"/>
  <c r="D99" i="2"/>
  <c r="F99" i="6" s="1"/>
  <c r="C99" i="2"/>
  <c r="I98" i="2" a="1"/>
  <c r="I98" i="2" s="1"/>
  <c r="G98" i="2"/>
  <c r="F98" i="2"/>
  <c r="G98" i="6" s="1"/>
  <c r="E98" i="2"/>
  <c r="D98" i="2"/>
  <c r="F98" i="6" s="1"/>
  <c r="C98" i="2"/>
  <c r="I97" i="2" a="1"/>
  <c r="I97" i="2" s="1"/>
  <c r="G97" i="2"/>
  <c r="F97" i="2"/>
  <c r="E97" i="2"/>
  <c r="D97" i="2"/>
  <c r="F97" i="6" s="1"/>
  <c r="C97" i="2"/>
  <c r="I96" i="2" a="1"/>
  <c r="I96" i="2" s="1"/>
  <c r="G96" i="2"/>
  <c r="F96" i="2"/>
  <c r="G96" i="6" s="1"/>
  <c r="E96" i="2"/>
  <c r="D96" i="2"/>
  <c r="C96" i="2"/>
  <c r="I95" i="2" a="1"/>
  <c r="I95" i="2" s="1"/>
  <c r="G95" i="2"/>
  <c r="F95" i="2"/>
  <c r="E95" i="2"/>
  <c r="D95" i="2"/>
  <c r="F95" i="6" s="1"/>
  <c r="C95" i="2"/>
  <c r="I94" i="2" a="1"/>
  <c r="I94" i="2" s="1"/>
  <c r="G94" i="2"/>
  <c r="F94" i="2"/>
  <c r="E94" i="2"/>
  <c r="D94" i="2"/>
  <c r="C94" i="2"/>
  <c r="I93" i="2" a="1"/>
  <c r="I93" i="2" s="1"/>
  <c r="G93" i="2"/>
  <c r="F93" i="2"/>
  <c r="G93" i="6" s="1"/>
  <c r="E93" i="2"/>
  <c r="D93" i="2"/>
  <c r="F93" i="6" s="1"/>
  <c r="C93" i="2"/>
  <c r="I92" i="2" a="1"/>
  <c r="I92" i="2" s="1"/>
  <c r="G92" i="2"/>
  <c r="F92" i="2"/>
  <c r="G92" i="6" s="1"/>
  <c r="E92" i="2"/>
  <c r="D92" i="2"/>
  <c r="C92" i="2"/>
  <c r="I91" i="2" a="1"/>
  <c r="I91" i="2" s="1"/>
  <c r="G91" i="2"/>
  <c r="F91" i="2"/>
  <c r="E91" i="2"/>
  <c r="D91" i="2"/>
  <c r="C91" i="2"/>
  <c r="I90" i="2" a="1"/>
  <c r="I90" i="2" s="1"/>
  <c r="G90" i="2"/>
  <c r="F90" i="2"/>
  <c r="G90" i="6" s="1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G88" i="6" s="1"/>
  <c r="E88" i="2"/>
  <c r="D88" i="2"/>
  <c r="F88" i="6" s="1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G86" i="6" s="1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G84" i="6" s="1"/>
  <c r="E84" i="2"/>
  <c r="D84" i="2"/>
  <c r="C84" i="2"/>
  <c r="I83" i="2" a="1"/>
  <c r="I83" i="2" s="1"/>
  <c r="G83" i="2"/>
  <c r="H83" i="6" s="1"/>
  <c r="F83" i="2"/>
  <c r="E83" i="2"/>
  <c r="D83" i="2"/>
  <c r="C83" i="2"/>
  <c r="I82" i="2" a="1"/>
  <c r="I82" i="2" s="1"/>
  <c r="G82" i="2"/>
  <c r="F82" i="2"/>
  <c r="G82" i="6" s="1"/>
  <c r="E82" i="2"/>
  <c r="D82" i="2"/>
  <c r="C82" i="2"/>
  <c r="I81" i="2" a="1"/>
  <c r="I81" i="2" s="1"/>
  <c r="G81" i="2"/>
  <c r="F81" i="2"/>
  <c r="E81" i="2"/>
  <c r="D81" i="2"/>
  <c r="F81" i="6" s="1"/>
  <c r="C81" i="2"/>
  <c r="I80" i="2" a="1"/>
  <c r="I80" i="2" s="1"/>
  <c r="G80" i="2"/>
  <c r="F80" i="2"/>
  <c r="G80" i="6" s="1"/>
  <c r="E80" i="2"/>
  <c r="D80" i="2"/>
  <c r="C80" i="2"/>
  <c r="I79" i="2" a="1"/>
  <c r="I79" i="2" s="1"/>
  <c r="G79" i="2"/>
  <c r="F79" i="2"/>
  <c r="E79" i="2"/>
  <c r="D79" i="2"/>
  <c r="F79" i="6" s="1"/>
  <c r="C79" i="2"/>
  <c r="I78" i="2" a="1"/>
  <c r="I78" i="2" s="1"/>
  <c r="G78" i="2"/>
  <c r="F78" i="2"/>
  <c r="G78" i="6" s="1"/>
  <c r="E78" i="2"/>
  <c r="D78" i="2"/>
  <c r="F78" i="6" s="1"/>
  <c r="C78" i="2"/>
  <c r="I77" i="2" a="1"/>
  <c r="I77" i="2" s="1"/>
  <c r="G77" i="2"/>
  <c r="F77" i="2"/>
  <c r="E77" i="2"/>
  <c r="D77" i="2"/>
  <c r="F77" i="6" s="1"/>
  <c r="C77" i="2"/>
  <c r="I76" i="2" a="1"/>
  <c r="I76" i="2" s="1"/>
  <c r="G76" i="2"/>
  <c r="F76" i="2"/>
  <c r="G76" i="6" s="1"/>
  <c r="E76" i="2"/>
  <c r="D76" i="2"/>
  <c r="C76" i="2"/>
  <c r="I75" i="2" a="1"/>
  <c r="I75" i="2" s="1"/>
  <c r="G75" i="2"/>
  <c r="F75" i="2"/>
  <c r="E75" i="2"/>
  <c r="D75" i="2"/>
  <c r="F75" i="6" s="1"/>
  <c r="C75" i="2"/>
  <c r="I74" i="2" a="1"/>
  <c r="I74" i="2" s="1"/>
  <c r="G74" i="2"/>
  <c r="F74" i="2"/>
  <c r="G74" i="6" s="1"/>
  <c r="E74" i="2"/>
  <c r="D74" i="2"/>
  <c r="C74" i="2"/>
  <c r="I73" i="2" a="1"/>
  <c r="I73" i="2" s="1"/>
  <c r="G73" i="2"/>
  <c r="F73" i="2"/>
  <c r="E73" i="2"/>
  <c r="D73" i="2"/>
  <c r="F73" i="6" s="1"/>
  <c r="C73" i="2"/>
  <c r="I72" i="2" a="1"/>
  <c r="I72" i="2" s="1"/>
  <c r="G72" i="2"/>
  <c r="F72" i="2"/>
  <c r="G72" i="6" s="1"/>
  <c r="E72" i="2"/>
  <c r="D72" i="2"/>
  <c r="C72" i="2"/>
  <c r="I71" i="2" a="1"/>
  <c r="I71" i="2" s="1"/>
  <c r="G71" i="2"/>
  <c r="F71" i="2"/>
  <c r="E71" i="2"/>
  <c r="D71" i="2"/>
  <c r="F71" i="6" s="1"/>
  <c r="C71" i="2"/>
  <c r="I70" i="2" a="1"/>
  <c r="I70" i="2" s="1"/>
  <c r="G70" i="2"/>
  <c r="F70" i="2"/>
  <c r="G70" i="6" s="1"/>
  <c r="E70" i="2"/>
  <c r="D70" i="2"/>
  <c r="C70" i="2"/>
  <c r="I69" i="2" a="1"/>
  <c r="I69" i="2" s="1"/>
  <c r="G69" i="2"/>
  <c r="F69" i="2"/>
  <c r="E69" i="2"/>
  <c r="D69" i="2"/>
  <c r="F69" i="6" s="1"/>
  <c r="C69" i="2"/>
  <c r="I68" i="2" a="1"/>
  <c r="I68" i="2" s="1"/>
  <c r="G68" i="2"/>
  <c r="F68" i="2"/>
  <c r="G68" i="6" s="1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G66" i="6" s="1"/>
  <c r="E66" i="2"/>
  <c r="D66" i="2"/>
  <c r="C66" i="2"/>
  <c r="I65" i="2" a="1"/>
  <c r="I65" i="2" s="1"/>
  <c r="G65" i="2"/>
  <c r="H65" i="6" s="1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G63" i="6" s="1"/>
  <c r="E63" i="2"/>
  <c r="D63" i="2"/>
  <c r="C63" i="2"/>
  <c r="I62" i="2" a="1"/>
  <c r="I62" i="2" s="1"/>
  <c r="G62" i="2"/>
  <c r="F62" i="2"/>
  <c r="E62" i="2"/>
  <c r="D62" i="2"/>
  <c r="C62" i="2"/>
  <c r="I61" i="2" a="1"/>
  <c r="I61" i="2" s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 a="1"/>
  <c r="I58" i="2" s="1"/>
  <c r="G58" i="2"/>
  <c r="F58" i="2"/>
  <c r="E58" i="2"/>
  <c r="D58" i="2"/>
  <c r="C58" i="2"/>
  <c r="I57" i="2" a="1"/>
  <c r="I57" i="2" s="1"/>
  <c r="G57" i="2"/>
  <c r="F57" i="2"/>
  <c r="G57" i="6" s="1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G55" i="6" s="1"/>
  <c r="E55" i="2"/>
  <c r="D55" i="2"/>
  <c r="C55" i="2"/>
  <c r="I54" i="2" a="1"/>
  <c r="I54" i="2" s="1"/>
  <c r="G54" i="2"/>
  <c r="F54" i="2"/>
  <c r="E54" i="2"/>
  <c r="D54" i="2"/>
  <c r="F54" i="6" s="1"/>
  <c r="C54" i="2"/>
  <c r="I53" i="2" a="1"/>
  <c r="I53" i="2" s="1"/>
  <c r="G53" i="2"/>
  <c r="F53" i="2"/>
  <c r="G53" i="6" s="1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H51" i="6" s="1"/>
  <c r="F51" i="2"/>
  <c r="G51" i="6" s="1"/>
  <c r="E51" i="2"/>
  <c r="D51" i="2"/>
  <c r="C51" i="2"/>
  <c r="I50" i="2" a="1"/>
  <c r="I50" i="2" s="1"/>
  <c r="G50" i="2"/>
  <c r="H50" i="7" s="1"/>
  <c r="F50" i="2"/>
  <c r="E50" i="2"/>
  <c r="D50" i="2"/>
  <c r="C50" i="2"/>
  <c r="I49" i="2" a="1"/>
  <c r="I49" i="2" s="1"/>
  <c r="F49" i="2"/>
  <c r="G49" i="6" s="1"/>
  <c r="E49" i="2"/>
  <c r="D49" i="2"/>
  <c r="F49" i="6" s="1"/>
  <c r="C49" i="2"/>
  <c r="I48" i="2" a="1"/>
  <c r="I48" i="2" s="1"/>
  <c r="F48" i="2"/>
  <c r="G48" i="6" s="1"/>
  <c r="E48" i="2"/>
  <c r="D48" i="2"/>
  <c r="C48" i="2"/>
  <c r="I47" i="2" a="1"/>
  <c r="I47" i="2" s="1"/>
  <c r="F47" i="2"/>
  <c r="E47" i="2"/>
  <c r="D47" i="2"/>
  <c r="C47" i="2"/>
  <c r="I46" i="2" a="1"/>
  <c r="I46" i="2" s="1"/>
  <c r="F46" i="2"/>
  <c r="E46" i="2"/>
  <c r="D46" i="2"/>
  <c r="F46" i="6" s="1"/>
  <c r="C46" i="2"/>
  <c r="I45" i="2" a="1"/>
  <c r="I45" i="2" s="1"/>
  <c r="F45" i="2"/>
  <c r="E45" i="2"/>
  <c r="D45" i="2"/>
  <c r="C45" i="2"/>
  <c r="I44" i="2" a="1"/>
  <c r="I44" i="2" s="1"/>
  <c r="F44" i="2"/>
  <c r="G44" i="6" s="1"/>
  <c r="E44" i="2"/>
  <c r="D44" i="2"/>
  <c r="C44" i="2"/>
  <c r="I43" i="2" a="1"/>
  <c r="I43" i="2" s="1"/>
  <c r="F43" i="2"/>
  <c r="G43" i="6" s="1"/>
  <c r="E43" i="2"/>
  <c r="D43" i="2"/>
  <c r="C43" i="2"/>
  <c r="I42" i="2" a="1"/>
  <c r="I42" i="2" s="1"/>
  <c r="F42" i="2"/>
  <c r="E42" i="2"/>
  <c r="D42" i="2"/>
  <c r="F42" i="6" s="1"/>
  <c r="C42" i="2"/>
  <c r="I41" i="2" a="1"/>
  <c r="I41" i="2" s="1"/>
  <c r="F41" i="2"/>
  <c r="G41" i="6" s="1"/>
  <c r="E41" i="2"/>
  <c r="D41" i="2"/>
  <c r="F41" i="6" s="1"/>
  <c r="C41" i="2"/>
  <c r="I40" i="2" a="1"/>
  <c r="I40" i="2" s="1"/>
  <c r="F40" i="2"/>
  <c r="E40" i="2"/>
  <c r="D40" i="2"/>
  <c r="C40" i="2"/>
  <c r="I39" i="2" a="1"/>
  <c r="I39" i="2" s="1"/>
  <c r="F39" i="2"/>
  <c r="G39" i="6" s="1"/>
  <c r="E39" i="2"/>
  <c r="D39" i="2"/>
  <c r="F39" i="6" s="1"/>
  <c r="C39" i="2"/>
  <c r="I38" i="2" a="1"/>
  <c r="I38" i="2" s="1"/>
  <c r="F38" i="2"/>
  <c r="E38" i="2"/>
  <c r="D38" i="2"/>
  <c r="C38" i="2"/>
  <c r="I37" i="2" a="1"/>
  <c r="I37" i="2" s="1"/>
  <c r="F37" i="2"/>
  <c r="E37" i="2"/>
  <c r="D37" i="2"/>
  <c r="F37" i="6" s="1"/>
  <c r="C37" i="2"/>
  <c r="I36" i="2" a="1"/>
  <c r="I36" i="2" s="1"/>
  <c r="F36" i="2"/>
  <c r="G36" i="6" s="1"/>
  <c r="E36" i="2"/>
  <c r="D36" i="2"/>
  <c r="C36" i="2"/>
  <c r="I35" i="2" a="1"/>
  <c r="I35" i="2" s="1"/>
  <c r="F35" i="2"/>
  <c r="G35" i="6" s="1"/>
  <c r="E35" i="2"/>
  <c r="D35" i="2"/>
  <c r="C35" i="2"/>
  <c r="I34" i="2" a="1"/>
  <c r="I34" i="2" s="1"/>
  <c r="F34" i="2"/>
  <c r="E34" i="2"/>
  <c r="D34" i="2"/>
  <c r="F34" i="6" s="1"/>
  <c r="C34" i="2"/>
  <c r="I33" i="2" a="1"/>
  <c r="I33" i="2" s="1"/>
  <c r="F33" i="2"/>
  <c r="G33" i="6" s="1"/>
  <c r="E33" i="2"/>
  <c r="D33" i="2"/>
  <c r="C33" i="2"/>
  <c r="I32" i="2" a="1"/>
  <c r="I32" i="2" s="1"/>
  <c r="F32" i="2"/>
  <c r="G32" i="6" s="1"/>
  <c r="E32" i="2"/>
  <c r="D32" i="2"/>
  <c r="C32" i="2"/>
  <c r="I31" i="2" a="1"/>
  <c r="I31" i="2" s="1"/>
  <c r="F31" i="2"/>
  <c r="G31" i="6" s="1"/>
  <c r="E31" i="2"/>
  <c r="D31" i="2"/>
  <c r="C31" i="2"/>
  <c r="I30" i="2" a="1"/>
  <c r="I30" i="2" s="1"/>
  <c r="F30" i="2"/>
  <c r="E30" i="2"/>
  <c r="D30" i="2"/>
  <c r="F30" i="6" s="1"/>
  <c r="C30" i="2"/>
  <c r="I29" i="2" a="1"/>
  <c r="I29" i="2" s="1"/>
  <c r="F29" i="2"/>
  <c r="G29" i="6" s="1"/>
  <c r="E29" i="2"/>
  <c r="D29" i="2"/>
  <c r="F29" i="6" s="1"/>
  <c r="C29" i="2"/>
  <c r="I28" i="2" a="1"/>
  <c r="I28" i="2" s="1"/>
  <c r="F28" i="2"/>
  <c r="E28" i="2"/>
  <c r="D28" i="2"/>
  <c r="C28" i="2"/>
  <c r="I27" i="2" a="1"/>
  <c r="I27" i="2" s="1"/>
  <c r="F27" i="2"/>
  <c r="G27" i="6" s="1"/>
  <c r="E27" i="2"/>
  <c r="D27" i="2"/>
  <c r="F27" i="6" s="1"/>
  <c r="C27" i="2"/>
  <c r="I26" i="2" a="1"/>
  <c r="I26" i="2" s="1"/>
  <c r="F26" i="2"/>
  <c r="E26" i="2"/>
  <c r="D26" i="2"/>
  <c r="C26" i="2"/>
  <c r="I25" i="2" a="1"/>
  <c r="I25" i="2" s="1"/>
  <c r="F25" i="2"/>
  <c r="E25" i="2"/>
  <c r="D25" i="2"/>
  <c r="F25" i="6" s="1"/>
  <c r="C25" i="2"/>
  <c r="I24" i="2" a="1"/>
  <c r="I24" i="2" s="1"/>
  <c r="F24" i="2"/>
  <c r="G24" i="6" s="1"/>
  <c r="E24" i="2"/>
  <c r="D24" i="2"/>
  <c r="C24" i="2"/>
  <c r="I23" i="2" a="1"/>
  <c r="I23" i="2" s="1"/>
  <c r="F23" i="2"/>
  <c r="E23" i="2"/>
  <c r="D23" i="2"/>
  <c r="C23" i="2"/>
  <c r="I22" i="2" a="1"/>
  <c r="I22" i="2" s="1"/>
  <c r="F22" i="2"/>
  <c r="E22" i="2"/>
  <c r="D22" i="2"/>
  <c r="F22" i="6" s="1"/>
  <c r="C22" i="2"/>
  <c r="I21" i="2" a="1"/>
  <c r="I21" i="2" s="1"/>
  <c r="F21" i="2"/>
  <c r="G21" i="6" s="1"/>
  <c r="E21" i="2"/>
  <c r="D21" i="2"/>
  <c r="C21" i="2"/>
  <c r="I20" i="2" a="1"/>
  <c r="I20" i="2" s="1"/>
  <c r="F20" i="2"/>
  <c r="G20" i="7" s="1"/>
  <c r="E20" i="2"/>
  <c r="D20" i="2"/>
  <c r="C20" i="2"/>
  <c r="I19" i="2" a="1"/>
  <c r="I19" i="2" s="1"/>
  <c r="E19" i="2"/>
  <c r="D19" i="2"/>
  <c r="C19" i="2"/>
  <c r="I18" i="2" a="1"/>
  <c r="I18" i="2" s="1"/>
  <c r="E18" i="2"/>
  <c r="D18" i="2"/>
  <c r="C18" i="2"/>
  <c r="E17" i="2"/>
  <c r="D17" i="2"/>
  <c r="F17" i="6" s="1"/>
  <c r="C17" i="2"/>
  <c r="E16" i="2"/>
  <c r="D16" i="2"/>
  <c r="F16" i="6" s="1"/>
  <c r="C16" i="2"/>
  <c r="E15" i="2"/>
  <c r="D15" i="2"/>
  <c r="C15" i="2"/>
  <c r="E14" i="2"/>
  <c r="D14" i="2"/>
  <c r="C14" i="2"/>
  <c r="E13" i="2"/>
  <c r="D13" i="2"/>
  <c r="F13" i="6" s="1"/>
  <c r="C13" i="2"/>
  <c r="E12" i="2"/>
  <c r="D12" i="2"/>
  <c r="F12" i="6" s="1"/>
  <c r="C12" i="2"/>
  <c r="E11" i="2"/>
  <c r="D11" i="2"/>
  <c r="C11" i="2"/>
  <c r="D10" i="2"/>
  <c r="C10" i="2"/>
  <c r="D9" i="2"/>
  <c r="C9" i="2"/>
  <c r="D8" i="2"/>
  <c r="F8" i="6" s="1"/>
  <c r="C8" i="2"/>
  <c r="D7" i="2"/>
  <c r="F7" i="6" s="1"/>
  <c r="C7" i="2"/>
  <c r="D6" i="2"/>
  <c r="F6" i="6" s="1"/>
  <c r="C6" i="2"/>
  <c r="D5" i="2"/>
  <c r="F5" i="6" s="1"/>
  <c r="C5" i="2"/>
  <c r="K4" i="2"/>
  <c r="J4" i="2"/>
  <c r="C4" i="2"/>
  <c r="C3" i="2"/>
  <c r="N7" i="7" l="1"/>
  <c r="N8" i="7"/>
  <c r="N9" i="7"/>
  <c r="N10" i="7"/>
  <c r="O3" i="7"/>
  <c r="P5" i="7"/>
  <c r="P3" i="7"/>
  <c r="N3" i="7"/>
  <c r="R3" i="7" s="1"/>
  <c r="N6" i="7"/>
  <c r="N17" i="7"/>
  <c r="N5" i="7"/>
  <c r="N20" i="7"/>
  <c r="N24" i="7"/>
  <c r="N19" i="7"/>
  <c r="N18" i="7"/>
  <c r="N23" i="7"/>
  <c r="N16" i="7"/>
  <c r="N11" i="7"/>
  <c r="N12" i="7"/>
  <c r="N13" i="7"/>
  <c r="N14" i="7"/>
  <c r="N15" i="7"/>
  <c r="O2" i="7"/>
  <c r="O4" i="7"/>
  <c r="D1512" i="3"/>
  <c r="D2331" i="3"/>
  <c r="E1920" i="3"/>
  <c r="E2379" i="3"/>
  <c r="D2231" i="3"/>
  <c r="D1204" i="3"/>
  <c r="D1814" i="3"/>
  <c r="E1027" i="3"/>
  <c r="E1801" i="3"/>
  <c r="E1860" i="3"/>
  <c r="E2050" i="3"/>
  <c r="D2573" i="3"/>
  <c r="O1595" i="7"/>
  <c r="E1248" i="3"/>
  <c r="D1689" i="3"/>
  <c r="E1453" i="3"/>
  <c r="E903" i="3"/>
  <c r="D938" i="3"/>
  <c r="D2609" i="3"/>
  <c r="G1184" i="6"/>
  <c r="D252" i="3"/>
  <c r="E550" i="3"/>
  <c r="E1462" i="3"/>
  <c r="D1627" i="3"/>
  <c r="E1673" i="3"/>
  <c r="D494" i="3"/>
  <c r="E505" i="3"/>
  <c r="D754" i="3"/>
  <c r="E2636" i="3"/>
  <c r="D2557" i="3"/>
  <c r="D2614" i="3"/>
  <c r="D1171" i="3"/>
  <c r="E104" i="3"/>
  <c r="E602" i="3"/>
  <c r="E2195" i="3"/>
  <c r="E2312" i="3"/>
  <c r="D177" i="3"/>
  <c r="E902" i="3"/>
  <c r="E1173" i="3"/>
  <c r="E1588" i="3"/>
  <c r="E1634" i="3"/>
  <c r="D1680" i="3"/>
  <c r="E1702" i="3"/>
  <c r="E1761" i="3"/>
  <c r="E1842" i="3"/>
  <c r="E2349" i="3"/>
  <c r="D2467" i="3"/>
  <c r="E159" i="3"/>
  <c r="D355" i="3"/>
  <c r="D401" i="3"/>
  <c r="E472" i="3"/>
  <c r="D541" i="3"/>
  <c r="E1018" i="3"/>
  <c r="D1192" i="3"/>
  <c r="D1354" i="3"/>
  <c r="E1503" i="3"/>
  <c r="D2176" i="3"/>
  <c r="D2555" i="3"/>
  <c r="E2564" i="3"/>
  <c r="D1551" i="3"/>
  <c r="E1666" i="3"/>
  <c r="E1721" i="3"/>
  <c r="D21" i="3"/>
  <c r="E682" i="3"/>
  <c r="E1275" i="3"/>
  <c r="E1644" i="3"/>
  <c r="D2038" i="3"/>
  <c r="D2477" i="3"/>
  <c r="E232" i="3"/>
  <c r="D580" i="3"/>
  <c r="E953" i="3"/>
  <c r="E1104" i="3"/>
  <c r="E1406" i="3"/>
  <c r="E2074" i="3"/>
  <c r="E2293" i="3"/>
  <c r="D2549" i="3"/>
  <c r="D2568" i="3"/>
  <c r="G2598" i="6"/>
  <c r="D164" i="3"/>
  <c r="E862" i="3"/>
  <c r="E2623" i="3"/>
  <c r="F2538" i="6"/>
  <c r="D1071" i="3"/>
  <c r="E1464" i="3"/>
  <c r="E2492" i="3"/>
  <c r="G2403" i="6"/>
  <c r="E398" i="3"/>
  <c r="E617" i="3"/>
  <c r="D979" i="3"/>
  <c r="E2203" i="3"/>
  <c r="F2312" i="6"/>
  <c r="E235" i="3"/>
  <c r="D665" i="3"/>
  <c r="D1247" i="3"/>
  <c r="E1409" i="3"/>
  <c r="E1489" i="3"/>
  <c r="G2166" i="6"/>
  <c r="D87" i="3"/>
  <c r="D167" i="3"/>
  <c r="D247" i="3"/>
  <c r="E807" i="3"/>
  <c r="D1341" i="3"/>
  <c r="E2184" i="3"/>
  <c r="E2583" i="3"/>
  <c r="F1902" i="6"/>
  <c r="D224" i="3"/>
  <c r="D397" i="3"/>
  <c r="E484" i="3"/>
  <c r="D610" i="3"/>
  <c r="E691" i="3"/>
  <c r="E711" i="3"/>
  <c r="D870" i="3"/>
  <c r="E997" i="3"/>
  <c r="D1007" i="3"/>
  <c r="D1103" i="3"/>
  <c r="D1120" i="3"/>
  <c r="D1416" i="3"/>
  <c r="D1592" i="3"/>
  <c r="D1720" i="3"/>
  <c r="D1753" i="3"/>
  <c r="D1795" i="3"/>
  <c r="E1935" i="3"/>
  <c r="E2202" i="3"/>
  <c r="D2391" i="3"/>
  <c r="E2471" i="3"/>
  <c r="E96" i="3"/>
  <c r="D277" i="3"/>
  <c r="E377" i="3"/>
  <c r="E388" i="3"/>
  <c r="E591" i="3"/>
  <c r="E735" i="3"/>
  <c r="E746" i="3"/>
  <c r="E882" i="3"/>
  <c r="D959" i="3"/>
  <c r="D968" i="3"/>
  <c r="D1121" i="3"/>
  <c r="D1153" i="3"/>
  <c r="E1239" i="3"/>
  <c r="D1391" i="3"/>
  <c r="E1400" i="3"/>
  <c r="E1543" i="3"/>
  <c r="D1575" i="3"/>
  <c r="E1658" i="3"/>
  <c r="E1786" i="3"/>
  <c r="E1849" i="3"/>
  <c r="D1870" i="3"/>
  <c r="E2371" i="3"/>
  <c r="D2415" i="3"/>
  <c r="E2542" i="3"/>
  <c r="E2579" i="3"/>
  <c r="D140" i="3"/>
  <c r="E257" i="3"/>
  <c r="E445" i="3"/>
  <c r="E674" i="3"/>
  <c r="D705" i="3"/>
  <c r="E928" i="3"/>
  <c r="D960" i="3"/>
  <c r="D1097" i="3"/>
  <c r="D1166" i="3"/>
  <c r="D1307" i="3"/>
  <c r="E1339" i="3"/>
  <c r="E1348" i="3"/>
  <c r="E1401" i="3"/>
  <c r="D1472" i="3"/>
  <c r="D1576" i="3"/>
  <c r="E1629" i="3"/>
  <c r="D1713" i="3"/>
  <c r="D1850" i="3"/>
  <c r="E1883" i="3"/>
  <c r="E2064" i="3"/>
  <c r="E2603" i="3"/>
  <c r="E593" i="3"/>
  <c r="E695" i="3"/>
  <c r="D970" i="3"/>
  <c r="D1011" i="3"/>
  <c r="D1105" i="3"/>
  <c r="E1393" i="3"/>
  <c r="D1454" i="3"/>
  <c r="D1514" i="3"/>
  <c r="E1535" i="3"/>
  <c r="D1703" i="3"/>
  <c r="D2166" i="3"/>
  <c r="E31" i="3"/>
  <c r="D292" i="3"/>
  <c r="E533" i="3"/>
  <c r="E574" i="3"/>
  <c r="D646" i="3"/>
  <c r="E686" i="3"/>
  <c r="D728" i="3"/>
  <c r="D919" i="3"/>
  <c r="D961" i="3"/>
  <c r="D992" i="3"/>
  <c r="E1568" i="3"/>
  <c r="E1821" i="3"/>
  <c r="E1930" i="3"/>
  <c r="E2056" i="3"/>
  <c r="E2146" i="3"/>
  <c r="E2563" i="3"/>
  <c r="E111" i="3"/>
  <c r="E154" i="3"/>
  <c r="D469" i="3"/>
  <c r="D637" i="3"/>
  <c r="E1299" i="3"/>
  <c r="D1309" i="3"/>
  <c r="E1394" i="3"/>
  <c r="D1833" i="3"/>
  <c r="D11" i="3"/>
  <c r="D123" i="3"/>
  <c r="E185" i="3"/>
  <c r="D304" i="3"/>
  <c r="E327" i="3"/>
  <c r="E338" i="3"/>
  <c r="E349" i="3"/>
  <c r="D448" i="3"/>
  <c r="D566" i="3"/>
  <c r="D658" i="3"/>
  <c r="E1012" i="3"/>
  <c r="E1045" i="3"/>
  <c r="E1078" i="3"/>
  <c r="D1117" i="3"/>
  <c r="D1333" i="3"/>
  <c r="E1413" i="3"/>
  <c r="D1611" i="3"/>
  <c r="E1769" i="3"/>
  <c r="E1966" i="3"/>
  <c r="E2147" i="3"/>
  <c r="D2158" i="3"/>
  <c r="E2321" i="3"/>
  <c r="E2615" i="3"/>
  <c r="D135" i="3"/>
  <c r="E176" i="3"/>
  <c r="E242" i="3"/>
  <c r="D502" i="3"/>
  <c r="D628" i="3"/>
  <c r="D709" i="3"/>
  <c r="E1201" i="3"/>
  <c r="E1633" i="3"/>
  <c r="E1654" i="3"/>
  <c r="E1911" i="3"/>
  <c r="D2058" i="3"/>
  <c r="E2079" i="3"/>
  <c r="D2102" i="3"/>
  <c r="E2300" i="3"/>
  <c r="E2548" i="3"/>
  <c r="E2556" i="3"/>
  <c r="D262" i="3"/>
  <c r="E461" i="3"/>
  <c r="E567" i="3"/>
  <c r="E1006" i="3"/>
  <c r="E1108" i="3"/>
  <c r="E1128" i="3"/>
  <c r="D1139" i="3"/>
  <c r="E1150" i="3"/>
  <c r="D1256" i="3"/>
  <c r="E1529" i="3"/>
  <c r="E1561" i="3"/>
  <c r="E1846" i="3"/>
  <c r="E1967" i="3"/>
  <c r="D2221" i="3"/>
  <c r="G447" i="6"/>
  <c r="G447" i="7"/>
  <c r="G442" i="6"/>
  <c r="G442" i="7"/>
  <c r="F254" i="6"/>
  <c r="F254" i="7"/>
  <c r="H281" i="6"/>
  <c r="H281" i="7"/>
  <c r="G288" i="6"/>
  <c r="G288" i="7"/>
  <c r="H293" i="6"/>
  <c r="H293" i="7"/>
  <c r="I298" i="6"/>
  <c r="I298" i="7"/>
  <c r="G300" i="6"/>
  <c r="G300" i="7"/>
  <c r="F302" i="6"/>
  <c r="F302" i="7"/>
  <c r="H305" i="6"/>
  <c r="H305" i="7"/>
  <c r="I310" i="6"/>
  <c r="I310" i="7"/>
  <c r="G312" i="6"/>
  <c r="G312" i="7"/>
  <c r="F314" i="6"/>
  <c r="F314" i="7"/>
  <c r="H317" i="6"/>
  <c r="H317" i="7"/>
  <c r="I322" i="6"/>
  <c r="I322" i="7"/>
  <c r="G324" i="6"/>
  <c r="G324" i="7"/>
  <c r="F326" i="6"/>
  <c r="F326" i="7"/>
  <c r="H329" i="6"/>
  <c r="H329" i="7"/>
  <c r="I334" i="6"/>
  <c r="I334" i="7"/>
  <c r="G336" i="6"/>
  <c r="G336" i="7"/>
  <c r="F338" i="6"/>
  <c r="F338" i="7"/>
  <c r="I339" i="6"/>
  <c r="I339" i="7"/>
  <c r="G341" i="6"/>
  <c r="G341" i="7"/>
  <c r="F343" i="6"/>
  <c r="F343" i="7"/>
  <c r="H346" i="6"/>
  <c r="H346" i="7"/>
  <c r="I351" i="6"/>
  <c r="I351" i="7"/>
  <c r="G353" i="6"/>
  <c r="G353" i="7"/>
  <c r="F355" i="6"/>
  <c r="F355" i="7"/>
  <c r="H358" i="6"/>
  <c r="H358" i="7"/>
  <c r="I363" i="6"/>
  <c r="I363" i="7"/>
  <c r="G365" i="6"/>
  <c r="G365" i="7"/>
  <c r="F367" i="6"/>
  <c r="F367" i="7"/>
  <c r="H370" i="6"/>
  <c r="H370" i="7"/>
  <c r="I375" i="6"/>
  <c r="I375" i="7"/>
  <c r="G377" i="6"/>
  <c r="G377" i="7"/>
  <c r="F379" i="6"/>
  <c r="F379" i="7"/>
  <c r="H382" i="6"/>
  <c r="H382" i="7"/>
  <c r="I387" i="6"/>
  <c r="I387" i="7"/>
  <c r="G389" i="6"/>
  <c r="G389" i="7"/>
  <c r="F391" i="6"/>
  <c r="F391" i="7"/>
  <c r="H394" i="6"/>
  <c r="H394" i="7"/>
  <c r="I399" i="6"/>
  <c r="I399" i="7"/>
  <c r="G401" i="6"/>
  <c r="G401" i="7"/>
  <c r="F403" i="6"/>
  <c r="F403" i="7"/>
  <c r="H406" i="6"/>
  <c r="H406" i="7"/>
  <c r="I411" i="6"/>
  <c r="I411" i="7"/>
  <c r="G413" i="6"/>
  <c r="G413" i="7"/>
  <c r="F415" i="6"/>
  <c r="F415" i="7"/>
  <c r="H418" i="6"/>
  <c r="H418" i="7"/>
  <c r="I423" i="6"/>
  <c r="I423" i="7"/>
  <c r="G425" i="6"/>
  <c r="G425" i="7"/>
  <c r="F427" i="6"/>
  <c r="F427" i="7"/>
  <c r="H430" i="6"/>
  <c r="H430" i="7"/>
  <c r="I435" i="6"/>
  <c r="I435" i="7"/>
  <c r="I202" i="6"/>
  <c r="I202" i="7"/>
  <c r="I214" i="6"/>
  <c r="I214" i="7"/>
  <c r="F242" i="6"/>
  <c r="F242" i="7"/>
  <c r="F266" i="6"/>
  <c r="F266" i="7"/>
  <c r="I274" i="6"/>
  <c r="I274" i="7"/>
  <c r="G276" i="6"/>
  <c r="G276" i="7"/>
  <c r="F278" i="6"/>
  <c r="F278" i="7"/>
  <c r="I286" i="6"/>
  <c r="I286" i="7"/>
  <c r="F290" i="6"/>
  <c r="F290" i="7"/>
  <c r="F20" i="6"/>
  <c r="F20" i="7"/>
  <c r="O20" i="7" s="1"/>
  <c r="G22" i="6"/>
  <c r="G22" i="7"/>
  <c r="F32" i="6"/>
  <c r="F32" i="7"/>
  <c r="O32" i="7" s="1"/>
  <c r="G34" i="6"/>
  <c r="G34" i="7"/>
  <c r="F44" i="6"/>
  <c r="F44" i="7"/>
  <c r="O44" i="7" s="1"/>
  <c r="G46" i="6"/>
  <c r="G46" i="7"/>
  <c r="F51" i="6"/>
  <c r="F51" i="7"/>
  <c r="O51" i="7" s="1"/>
  <c r="F53" i="6"/>
  <c r="F53" i="7"/>
  <c r="O53" i="7" s="1"/>
  <c r="F55" i="6"/>
  <c r="F55" i="7"/>
  <c r="O55" i="7" s="1"/>
  <c r="F57" i="6"/>
  <c r="F57" i="7"/>
  <c r="O57" i="7" s="1"/>
  <c r="F59" i="6"/>
  <c r="F59" i="7"/>
  <c r="O59" i="7" s="1"/>
  <c r="F61" i="6"/>
  <c r="F61" i="7"/>
  <c r="O61" i="7" s="1"/>
  <c r="F63" i="6"/>
  <c r="F63" i="7"/>
  <c r="O63" i="7" s="1"/>
  <c r="F65" i="6"/>
  <c r="F65" i="7"/>
  <c r="O65" i="7" s="1"/>
  <c r="F67" i="6"/>
  <c r="F67" i="7"/>
  <c r="O67" i="7" s="1"/>
  <c r="F83" i="6"/>
  <c r="F83" i="7"/>
  <c r="O83" i="7" s="1"/>
  <c r="F85" i="6"/>
  <c r="F85" i="7"/>
  <c r="O85" i="7" s="1"/>
  <c r="F87" i="6"/>
  <c r="F87" i="7"/>
  <c r="O87" i="7" s="1"/>
  <c r="F89" i="6"/>
  <c r="F89" i="7"/>
  <c r="O89" i="7" s="1"/>
  <c r="F91" i="6"/>
  <c r="F91" i="7"/>
  <c r="O91" i="7" s="1"/>
  <c r="F107" i="6"/>
  <c r="F107" i="7"/>
  <c r="O107" i="7" s="1"/>
  <c r="F109" i="6"/>
  <c r="F109" i="7"/>
  <c r="O109" i="7" s="1"/>
  <c r="F111" i="6"/>
  <c r="F111" i="7"/>
  <c r="O111" i="7" s="1"/>
  <c r="F113" i="6"/>
  <c r="F113" i="7"/>
  <c r="O113" i="7" s="1"/>
  <c r="F115" i="6"/>
  <c r="F115" i="7"/>
  <c r="O115" i="7" s="1"/>
  <c r="F131" i="6"/>
  <c r="F131" i="7"/>
  <c r="O131" i="7" s="1"/>
  <c r="F133" i="6"/>
  <c r="F133" i="7"/>
  <c r="O133" i="7" s="1"/>
  <c r="F135" i="6"/>
  <c r="F135" i="7"/>
  <c r="O135" i="7" s="1"/>
  <c r="F137" i="6"/>
  <c r="F137" i="7"/>
  <c r="O137" i="7" s="1"/>
  <c r="F139" i="6"/>
  <c r="F139" i="7"/>
  <c r="O139" i="7" s="1"/>
  <c r="F155" i="6"/>
  <c r="F155" i="7"/>
  <c r="O155" i="7" s="1"/>
  <c r="F157" i="6"/>
  <c r="F157" i="7"/>
  <c r="O157" i="7" s="1"/>
  <c r="F159" i="6"/>
  <c r="F159" i="7"/>
  <c r="O159" i="7" s="1"/>
  <c r="F161" i="6"/>
  <c r="F161" i="7"/>
  <c r="O161" i="7" s="1"/>
  <c r="F163" i="6"/>
  <c r="F163" i="7"/>
  <c r="O163" i="7" s="1"/>
  <c r="I481" i="6"/>
  <c r="I481" i="7"/>
  <c r="G529" i="6"/>
  <c r="G529" i="7"/>
  <c r="F43" i="6"/>
  <c r="F43" i="7"/>
  <c r="O43" i="7" s="1"/>
  <c r="F36" i="6"/>
  <c r="F36" i="7"/>
  <c r="O36" i="7" s="1"/>
  <c r="G38" i="6"/>
  <c r="G38" i="7"/>
  <c r="F48" i="6"/>
  <c r="F48" i="7"/>
  <c r="O48" i="7" s="1"/>
  <c r="G52" i="6"/>
  <c r="G52" i="7"/>
  <c r="G56" i="6"/>
  <c r="G56" i="7"/>
  <c r="G60" i="6"/>
  <c r="G60" i="7"/>
  <c r="G64" i="6"/>
  <c r="G64" i="7"/>
  <c r="G94" i="6"/>
  <c r="G94" i="7"/>
  <c r="G118" i="6"/>
  <c r="G118" i="7"/>
  <c r="G142" i="6"/>
  <c r="G142" i="7"/>
  <c r="I270" i="6"/>
  <c r="I270" i="7"/>
  <c r="I407" i="6"/>
  <c r="I407" i="7"/>
  <c r="G409" i="6"/>
  <c r="G409" i="7"/>
  <c r="F411" i="6"/>
  <c r="F411" i="7"/>
  <c r="H414" i="6"/>
  <c r="H414" i="7"/>
  <c r="I419" i="6"/>
  <c r="I419" i="7"/>
  <c r="G421" i="6"/>
  <c r="G421" i="7"/>
  <c r="F423" i="6"/>
  <c r="F423" i="7"/>
  <c r="H426" i="6"/>
  <c r="H426" i="7"/>
  <c r="I431" i="6"/>
  <c r="I431" i="7"/>
  <c r="G433" i="6"/>
  <c r="G433" i="7"/>
  <c r="F435" i="6"/>
  <c r="F435" i="7"/>
  <c r="H438" i="6"/>
  <c r="H438" i="7"/>
  <c r="F440" i="6"/>
  <c r="F440" i="7"/>
  <c r="H443" i="6"/>
  <c r="H443" i="7"/>
  <c r="F445" i="6"/>
  <c r="F445" i="7"/>
  <c r="H448" i="6"/>
  <c r="H448" i="7"/>
  <c r="I453" i="6"/>
  <c r="I453" i="7"/>
  <c r="G455" i="6"/>
  <c r="G455" i="7"/>
  <c r="F457" i="6"/>
  <c r="F457" i="7"/>
  <c r="H460" i="6"/>
  <c r="H460" i="7"/>
  <c r="I465" i="6"/>
  <c r="I465" i="7"/>
  <c r="G467" i="6"/>
  <c r="G467" i="7"/>
  <c r="F469" i="6"/>
  <c r="F469" i="7"/>
  <c r="H472" i="6"/>
  <c r="H472" i="7"/>
  <c r="I477" i="6"/>
  <c r="I477" i="7"/>
  <c r="G479" i="6"/>
  <c r="G479" i="7"/>
  <c r="F481" i="6"/>
  <c r="F481" i="7"/>
  <c r="H484" i="6"/>
  <c r="H484" i="7"/>
  <c r="H489" i="6"/>
  <c r="H489" i="7"/>
  <c r="F491" i="6"/>
  <c r="F491" i="7"/>
  <c r="H494" i="6"/>
  <c r="H494" i="7"/>
  <c r="I499" i="6"/>
  <c r="I499" i="7"/>
  <c r="G501" i="6"/>
  <c r="G501" i="7"/>
  <c r="F503" i="6"/>
  <c r="F503" i="7"/>
  <c r="H506" i="6"/>
  <c r="H506" i="7"/>
  <c r="I511" i="6"/>
  <c r="I511" i="7"/>
  <c r="G513" i="6"/>
  <c r="G513" i="7"/>
  <c r="F515" i="6"/>
  <c r="F515" i="7"/>
  <c r="H518" i="6"/>
  <c r="H518" i="7"/>
  <c r="I523" i="6"/>
  <c r="I523" i="7"/>
  <c r="G525" i="6"/>
  <c r="G525" i="7"/>
  <c r="F527" i="6"/>
  <c r="F527" i="7"/>
  <c r="H530" i="6"/>
  <c r="H530" i="7"/>
  <c r="I535" i="6"/>
  <c r="I535" i="7"/>
  <c r="G537" i="6"/>
  <c r="G537" i="7"/>
  <c r="F539" i="6"/>
  <c r="F539" i="7"/>
  <c r="H542" i="6"/>
  <c r="H542" i="7"/>
  <c r="I547" i="6"/>
  <c r="I547" i="7"/>
  <c r="G549" i="6"/>
  <c r="G549" i="7"/>
  <c r="F551" i="6"/>
  <c r="F551" i="7"/>
  <c r="H554" i="6"/>
  <c r="H554" i="7"/>
  <c r="I559" i="6"/>
  <c r="I559" i="7"/>
  <c r="G561" i="6"/>
  <c r="G561" i="7"/>
  <c r="F563" i="6"/>
  <c r="F563" i="7"/>
  <c r="H566" i="6"/>
  <c r="H566" i="7"/>
  <c r="I571" i="6"/>
  <c r="I571" i="7"/>
  <c r="G573" i="6"/>
  <c r="G573" i="7"/>
  <c r="F575" i="6"/>
  <c r="F575" i="7"/>
  <c r="I576" i="6"/>
  <c r="I576" i="7"/>
  <c r="G578" i="6"/>
  <c r="G578" i="7"/>
  <c r="F580" i="6"/>
  <c r="F580" i="7"/>
  <c r="H583" i="6"/>
  <c r="H583" i="7"/>
  <c r="I588" i="6"/>
  <c r="I588" i="7"/>
  <c r="G590" i="6"/>
  <c r="G590" i="7"/>
  <c r="F592" i="6"/>
  <c r="F592" i="7"/>
  <c r="H595" i="6"/>
  <c r="H595" i="7"/>
  <c r="I600" i="6"/>
  <c r="I600" i="7"/>
  <c r="G602" i="6"/>
  <c r="G602" i="7"/>
  <c r="F604" i="6"/>
  <c r="F604" i="7"/>
  <c r="I605" i="6"/>
  <c r="I605" i="7"/>
  <c r="G607" i="6"/>
  <c r="G607" i="7"/>
  <c r="F609" i="6"/>
  <c r="F609" i="7"/>
  <c r="I610" i="6"/>
  <c r="I610" i="7"/>
  <c r="G612" i="6"/>
  <c r="G612" i="7"/>
  <c r="F614" i="6"/>
  <c r="F614" i="7"/>
  <c r="H617" i="6"/>
  <c r="H617" i="7"/>
  <c r="I622" i="6"/>
  <c r="I622" i="7"/>
  <c r="G624" i="6"/>
  <c r="G624" i="7"/>
  <c r="F626" i="6"/>
  <c r="F626" i="7"/>
  <c r="H629" i="6"/>
  <c r="H629" i="7"/>
  <c r="I634" i="6"/>
  <c r="I634" i="7"/>
  <c r="G636" i="6"/>
  <c r="G636" i="7"/>
  <c r="F638" i="6"/>
  <c r="F638" i="7"/>
  <c r="H641" i="6"/>
  <c r="H641" i="7"/>
  <c r="I646" i="6"/>
  <c r="I646" i="7"/>
  <c r="G648" i="6"/>
  <c r="G648" i="7"/>
  <c r="F650" i="6"/>
  <c r="F650" i="7"/>
  <c r="H653" i="6"/>
  <c r="H653" i="7"/>
  <c r="I658" i="6"/>
  <c r="I658" i="7"/>
  <c r="G660" i="6"/>
  <c r="G660" i="7"/>
  <c r="F662" i="6"/>
  <c r="F662" i="7"/>
  <c r="H665" i="6"/>
  <c r="H665" i="7"/>
  <c r="I670" i="6"/>
  <c r="I670" i="7"/>
  <c r="G672" i="6"/>
  <c r="G672" i="7"/>
  <c r="F674" i="6"/>
  <c r="F674" i="7"/>
  <c r="G677" i="6"/>
  <c r="G677" i="7"/>
  <c r="F679" i="6"/>
  <c r="F679" i="7"/>
  <c r="H682" i="6"/>
  <c r="H682" i="7"/>
  <c r="I687" i="6"/>
  <c r="I687" i="7"/>
  <c r="G689" i="6"/>
  <c r="G689" i="7"/>
  <c r="F691" i="6"/>
  <c r="F691" i="7"/>
  <c r="H694" i="6"/>
  <c r="H694" i="7"/>
  <c r="I699" i="6"/>
  <c r="I699" i="7"/>
  <c r="G701" i="6"/>
  <c r="G701" i="7"/>
  <c r="F703" i="6"/>
  <c r="F703" i="7"/>
  <c r="H706" i="6"/>
  <c r="H706" i="7"/>
  <c r="I711" i="6"/>
  <c r="I711" i="7"/>
  <c r="G713" i="6"/>
  <c r="G713" i="7"/>
  <c r="F715" i="6"/>
  <c r="F715" i="7"/>
  <c r="H718" i="6"/>
  <c r="H718" i="7"/>
  <c r="I723" i="6"/>
  <c r="I723" i="7"/>
  <c r="G725" i="6"/>
  <c r="G725" i="7"/>
  <c r="F727" i="6"/>
  <c r="F727" i="7"/>
  <c r="H730" i="6"/>
  <c r="H730" i="7"/>
  <c r="I735" i="6"/>
  <c r="I735" i="7"/>
  <c r="G737" i="6"/>
  <c r="G737" i="7"/>
  <c r="F739" i="6"/>
  <c r="F739" i="7"/>
  <c r="H742" i="6"/>
  <c r="H742" i="7"/>
  <c r="I747" i="6"/>
  <c r="I747" i="7"/>
  <c r="G749" i="6"/>
  <c r="G749" i="7"/>
  <c r="F751" i="6"/>
  <c r="F751" i="7"/>
  <c r="H754" i="6"/>
  <c r="H754" i="7"/>
  <c r="I759" i="6"/>
  <c r="I759" i="7"/>
  <c r="G761" i="6"/>
  <c r="G761" i="7"/>
  <c r="F763" i="6"/>
  <c r="F763" i="7"/>
  <c r="H766" i="6"/>
  <c r="H766" i="7"/>
  <c r="I771" i="6"/>
  <c r="I771" i="7"/>
  <c r="G773" i="6"/>
  <c r="G773" i="7"/>
  <c r="F775" i="6"/>
  <c r="F775" i="7"/>
  <c r="H778" i="6"/>
  <c r="H778" i="7"/>
  <c r="I783" i="6"/>
  <c r="I783" i="7"/>
  <c r="G785" i="6"/>
  <c r="G785" i="7"/>
  <c r="F787" i="6"/>
  <c r="F787" i="7"/>
  <c r="H790" i="6"/>
  <c r="H790" i="7"/>
  <c r="I795" i="6"/>
  <c r="I795" i="7"/>
  <c r="G797" i="6"/>
  <c r="G797" i="7"/>
  <c r="F799" i="6"/>
  <c r="F799" i="7"/>
  <c r="H802" i="6"/>
  <c r="H802" i="7"/>
  <c r="I807" i="6"/>
  <c r="I807" i="7"/>
  <c r="G809" i="6"/>
  <c r="G809" i="7"/>
  <c r="F811" i="6"/>
  <c r="F811" i="7"/>
  <c r="I884" i="6"/>
  <c r="I884" i="7"/>
  <c r="G898" i="6"/>
  <c r="G898" i="7"/>
  <c r="H903" i="6"/>
  <c r="H903" i="7"/>
  <c r="I908" i="6"/>
  <c r="I908" i="7"/>
  <c r="I920" i="6"/>
  <c r="I920" i="7"/>
  <c r="G922" i="6"/>
  <c r="G922" i="7"/>
  <c r="H927" i="6"/>
  <c r="H927" i="7"/>
  <c r="H939" i="6"/>
  <c r="H939" i="7"/>
  <c r="I944" i="6"/>
  <c r="I944" i="7"/>
  <c r="G946" i="6"/>
  <c r="G946" i="7"/>
  <c r="I956" i="6"/>
  <c r="I956" i="7"/>
  <c r="G958" i="6"/>
  <c r="G958" i="7"/>
  <c r="H963" i="6"/>
  <c r="H963" i="7"/>
  <c r="H975" i="6"/>
  <c r="H975" i="7"/>
  <c r="I980" i="6"/>
  <c r="I980" i="7"/>
  <c r="G982" i="6"/>
  <c r="G982" i="7"/>
  <c r="G994" i="6"/>
  <c r="G994" i="7"/>
  <c r="H999" i="6"/>
  <c r="H999" i="7"/>
  <c r="I1004" i="6"/>
  <c r="I1004" i="7"/>
  <c r="I1028" i="6"/>
  <c r="I1028" i="7"/>
  <c r="G1030" i="6"/>
  <c r="G1030" i="7"/>
  <c r="F1032" i="6"/>
  <c r="F1032" i="7"/>
  <c r="H1035" i="6"/>
  <c r="H1035" i="7"/>
  <c r="I1040" i="6"/>
  <c r="I1040" i="7"/>
  <c r="G1042" i="6"/>
  <c r="G1042" i="7"/>
  <c r="F1044" i="6"/>
  <c r="F1044" i="7"/>
  <c r="H1047" i="6"/>
  <c r="H1047" i="7"/>
  <c r="I1052" i="6"/>
  <c r="I1052" i="7"/>
  <c r="G1054" i="6"/>
  <c r="G1054" i="7"/>
  <c r="F1056" i="6"/>
  <c r="F1056" i="7"/>
  <c r="H1059" i="6"/>
  <c r="H1059" i="7"/>
  <c r="I1064" i="6"/>
  <c r="I1064" i="7"/>
  <c r="G1066" i="6"/>
  <c r="G1066" i="7"/>
  <c r="F1068" i="6"/>
  <c r="F1068" i="7"/>
  <c r="H1071" i="6"/>
  <c r="H1071" i="7"/>
  <c r="I1076" i="6"/>
  <c r="I1076" i="7"/>
  <c r="G1078" i="6"/>
  <c r="G1078" i="7"/>
  <c r="F1080" i="6"/>
  <c r="F1080" i="7"/>
  <c r="H1083" i="6"/>
  <c r="H1083" i="7"/>
  <c r="I1088" i="6"/>
  <c r="I1088" i="7"/>
  <c r="G1090" i="6"/>
  <c r="G1090" i="7"/>
  <c r="F1092" i="6"/>
  <c r="F1092" i="7"/>
  <c r="H1095" i="6"/>
  <c r="H1095" i="7"/>
  <c r="I1100" i="6"/>
  <c r="I1100" i="7"/>
  <c r="G1102" i="6"/>
  <c r="G1102" i="7"/>
  <c r="F1104" i="6"/>
  <c r="F1104" i="7"/>
  <c r="H1107" i="6"/>
  <c r="H1107" i="7"/>
  <c r="I1112" i="6"/>
  <c r="I1112" i="7"/>
  <c r="G1114" i="6"/>
  <c r="G1114" i="7"/>
  <c r="F1116" i="6"/>
  <c r="F1116" i="7"/>
  <c r="H1119" i="6"/>
  <c r="H1119" i="7"/>
  <c r="I1124" i="6"/>
  <c r="I1124" i="7"/>
  <c r="G1126" i="6"/>
  <c r="G1126" i="7"/>
  <c r="F1128" i="6"/>
  <c r="F1128" i="7"/>
  <c r="H1131" i="6"/>
  <c r="H1131" i="7"/>
  <c r="I1136" i="6"/>
  <c r="I1136" i="7"/>
  <c r="G1138" i="6"/>
  <c r="G1138" i="7"/>
  <c r="F1140" i="6"/>
  <c r="F1140" i="7"/>
  <c r="H1143" i="6"/>
  <c r="H1143" i="7"/>
  <c r="I1148" i="6"/>
  <c r="I1148" i="7"/>
  <c r="F1152" i="6"/>
  <c r="F1152" i="7"/>
  <c r="F1164" i="6"/>
  <c r="F1164" i="7"/>
  <c r="G1306" i="6"/>
  <c r="G1306" i="7"/>
  <c r="F1308" i="6"/>
  <c r="F1308" i="7"/>
  <c r="H1311" i="6"/>
  <c r="H1311" i="7"/>
  <c r="I1316" i="6"/>
  <c r="I1316" i="7"/>
  <c r="G1318" i="6"/>
  <c r="G1318" i="7"/>
  <c r="F1320" i="6"/>
  <c r="F1320" i="7"/>
  <c r="H1323" i="6"/>
  <c r="H1323" i="7"/>
  <c r="I1328" i="6"/>
  <c r="I1328" i="7"/>
  <c r="G1330" i="6"/>
  <c r="G1330" i="7"/>
  <c r="H1335" i="6"/>
  <c r="H1335" i="7"/>
  <c r="G1342" i="6"/>
  <c r="G1342" i="7"/>
  <c r="H1347" i="6"/>
  <c r="H1347" i="7"/>
  <c r="G1354" i="6"/>
  <c r="G1354" i="7"/>
  <c r="H1359" i="6"/>
  <c r="H1359" i="7"/>
  <c r="G1366" i="6"/>
  <c r="G1366" i="7"/>
  <c r="H1371" i="6"/>
  <c r="H1371" i="7"/>
  <c r="G1378" i="6"/>
  <c r="G1378" i="7"/>
  <c r="H1383" i="6"/>
  <c r="H1383" i="7"/>
  <c r="G1390" i="6"/>
  <c r="G1390" i="7"/>
  <c r="H1395" i="6"/>
  <c r="H1395" i="7"/>
  <c r="G1402" i="6"/>
  <c r="G1402" i="7"/>
  <c r="H1407" i="6"/>
  <c r="H1407" i="7"/>
  <c r="G1414" i="6"/>
  <c r="G1414" i="7"/>
  <c r="H1419" i="6"/>
  <c r="H1419" i="7"/>
  <c r="G1426" i="6"/>
  <c r="G1426" i="7"/>
  <c r="H1431" i="6"/>
  <c r="H1431" i="7"/>
  <c r="G1438" i="6"/>
  <c r="G1438" i="7"/>
  <c r="G1450" i="6"/>
  <c r="G1450" i="7"/>
  <c r="G1462" i="6"/>
  <c r="G1462" i="7"/>
  <c r="G1474" i="6"/>
  <c r="G1474" i="7"/>
  <c r="G1486" i="6"/>
  <c r="G1486" i="7"/>
  <c r="G1498" i="6"/>
  <c r="G1498" i="7"/>
  <c r="H1503" i="6"/>
  <c r="H1503" i="7"/>
  <c r="G1510" i="6"/>
  <c r="G1510" i="7"/>
  <c r="F449" i="6"/>
  <c r="F449" i="7"/>
  <c r="G459" i="6"/>
  <c r="G459" i="7"/>
  <c r="F473" i="6"/>
  <c r="F473" i="7"/>
  <c r="F485" i="6"/>
  <c r="F485" i="7"/>
  <c r="I515" i="6"/>
  <c r="I515" i="7"/>
  <c r="H546" i="6"/>
  <c r="H546" i="7"/>
  <c r="F11" i="6"/>
  <c r="F11" i="7"/>
  <c r="O11" i="7" s="1"/>
  <c r="F31" i="6"/>
  <c r="F31" i="7"/>
  <c r="O31" i="7" s="1"/>
  <c r="G45" i="6"/>
  <c r="G45" i="7"/>
  <c r="F19" i="6"/>
  <c r="F19" i="7"/>
  <c r="O19" i="7" s="1"/>
  <c r="F24" i="6"/>
  <c r="F24" i="7"/>
  <c r="O24" i="7" s="1"/>
  <c r="G26" i="6"/>
  <c r="G26" i="7"/>
  <c r="G50" i="6"/>
  <c r="G50" i="7"/>
  <c r="G54" i="6"/>
  <c r="G54" i="7"/>
  <c r="G58" i="6"/>
  <c r="G58" i="7"/>
  <c r="G62" i="6"/>
  <c r="G62" i="7"/>
  <c r="G166" i="6"/>
  <c r="G166" i="7"/>
  <c r="I205" i="6"/>
  <c r="I205" i="7"/>
  <c r="F269" i="6"/>
  <c r="F269" i="7"/>
  <c r="F293" i="6"/>
  <c r="F293" i="7"/>
  <c r="I301" i="6"/>
  <c r="I301" i="7"/>
  <c r="G303" i="6"/>
  <c r="G303" i="7"/>
  <c r="F305" i="6"/>
  <c r="F305" i="7"/>
  <c r="I313" i="6"/>
  <c r="I313" i="7"/>
  <c r="G315" i="6"/>
  <c r="G315" i="7"/>
  <c r="F317" i="6"/>
  <c r="F317" i="7"/>
  <c r="I325" i="6"/>
  <c r="I325" i="7"/>
  <c r="G327" i="6"/>
  <c r="G327" i="7"/>
  <c r="F329" i="6"/>
  <c r="F329" i="7"/>
  <c r="I337" i="6"/>
  <c r="I337" i="7"/>
  <c r="I342" i="6"/>
  <c r="I342" i="7"/>
  <c r="G344" i="6"/>
  <c r="G344" i="7"/>
  <c r="F346" i="6"/>
  <c r="F346" i="7"/>
  <c r="I354" i="6"/>
  <c r="I354" i="7"/>
  <c r="G356" i="6"/>
  <c r="G356" i="7"/>
  <c r="F358" i="6"/>
  <c r="F358" i="7"/>
  <c r="I366" i="6"/>
  <c r="I366" i="7"/>
  <c r="G368" i="6"/>
  <c r="G368" i="7"/>
  <c r="F370" i="6"/>
  <c r="F370" i="7"/>
  <c r="I378" i="6"/>
  <c r="I378" i="7"/>
  <c r="G380" i="6"/>
  <c r="G380" i="7"/>
  <c r="F382" i="6"/>
  <c r="F382" i="7"/>
  <c r="H385" i="6"/>
  <c r="H385" i="7"/>
  <c r="I390" i="6"/>
  <c r="I390" i="7"/>
  <c r="G392" i="6"/>
  <c r="G392" i="7"/>
  <c r="F394" i="6"/>
  <c r="F394" i="7"/>
  <c r="H397" i="6"/>
  <c r="H397" i="7"/>
  <c r="I402" i="6"/>
  <c r="I402" i="7"/>
  <c r="G404" i="6"/>
  <c r="G404" i="7"/>
  <c r="F406" i="6"/>
  <c r="F406" i="7"/>
  <c r="H409" i="6"/>
  <c r="H409" i="7"/>
  <c r="I414" i="6"/>
  <c r="I414" i="7"/>
  <c r="G416" i="6"/>
  <c r="G416" i="7"/>
  <c r="F418" i="6"/>
  <c r="F418" i="7"/>
  <c r="H421" i="6"/>
  <c r="H421" i="7"/>
  <c r="I426" i="6"/>
  <c r="I426" i="7"/>
  <c r="G428" i="6"/>
  <c r="G428" i="7"/>
  <c r="F430" i="6"/>
  <c r="F430" i="7"/>
  <c r="H433" i="6"/>
  <c r="H433" i="7"/>
  <c r="I438" i="6"/>
  <c r="I438" i="7"/>
  <c r="I443" i="6"/>
  <c r="I443" i="7"/>
  <c r="I448" i="6"/>
  <c r="I448" i="7"/>
  <c r="G450" i="6"/>
  <c r="G450" i="7"/>
  <c r="F452" i="6"/>
  <c r="F452" i="7"/>
  <c r="H455" i="6"/>
  <c r="H455" i="7"/>
  <c r="I460" i="6"/>
  <c r="I460" i="7"/>
  <c r="G462" i="6"/>
  <c r="G462" i="7"/>
  <c r="F464" i="6"/>
  <c r="F464" i="7"/>
  <c r="H467" i="6"/>
  <c r="H467" i="7"/>
  <c r="I472" i="6"/>
  <c r="I472" i="7"/>
  <c r="G474" i="6"/>
  <c r="G474" i="7"/>
  <c r="F476" i="6"/>
  <c r="F476" i="7"/>
  <c r="H479" i="6"/>
  <c r="H479" i="7"/>
  <c r="I484" i="6"/>
  <c r="I484" i="7"/>
  <c r="G486" i="6"/>
  <c r="G486" i="7"/>
  <c r="I489" i="6"/>
  <c r="I489" i="7"/>
  <c r="I494" i="6"/>
  <c r="I494" i="7"/>
  <c r="G496" i="6"/>
  <c r="G496" i="7"/>
  <c r="F498" i="6"/>
  <c r="F498" i="7"/>
  <c r="H501" i="6"/>
  <c r="H501" i="7"/>
  <c r="I506" i="6"/>
  <c r="I506" i="7"/>
  <c r="G508" i="6"/>
  <c r="G508" i="7"/>
  <c r="F510" i="6"/>
  <c r="F510" i="7"/>
  <c r="H513" i="6"/>
  <c r="H513" i="7"/>
  <c r="I518" i="6"/>
  <c r="I518" i="7"/>
  <c r="G520" i="6"/>
  <c r="G520" i="7"/>
  <c r="F522" i="6"/>
  <c r="F522" i="7"/>
  <c r="H525" i="6"/>
  <c r="H525" i="7"/>
  <c r="I530" i="6"/>
  <c r="I530" i="7"/>
  <c r="G532" i="6"/>
  <c r="G532" i="7"/>
  <c r="F534" i="6"/>
  <c r="F534" i="7"/>
  <c r="H537" i="6"/>
  <c r="H537" i="7"/>
  <c r="I542" i="6"/>
  <c r="I542" i="7"/>
  <c r="G544" i="6"/>
  <c r="G544" i="7"/>
  <c r="F546" i="6"/>
  <c r="F546" i="7"/>
  <c r="H549" i="6"/>
  <c r="H549" i="7"/>
  <c r="I554" i="6"/>
  <c r="I554" i="7"/>
  <c r="G556" i="6"/>
  <c r="G556" i="7"/>
  <c r="F558" i="6"/>
  <c r="F558" i="7"/>
  <c r="H561" i="6"/>
  <c r="H561" i="7"/>
  <c r="I566" i="6"/>
  <c r="I566" i="7"/>
  <c r="G568" i="6"/>
  <c r="G568" i="7"/>
  <c r="F570" i="6"/>
  <c r="F570" i="7"/>
  <c r="H573" i="6"/>
  <c r="H573" i="7"/>
  <c r="H578" i="6"/>
  <c r="H578" i="7"/>
  <c r="I583" i="6"/>
  <c r="I583" i="7"/>
  <c r="G585" i="6"/>
  <c r="G585" i="7"/>
  <c r="F587" i="6"/>
  <c r="F587" i="7"/>
  <c r="H590" i="6"/>
  <c r="H590" i="7"/>
  <c r="I595" i="6"/>
  <c r="I595" i="7"/>
  <c r="G597" i="6"/>
  <c r="G597" i="7"/>
  <c r="F599" i="6"/>
  <c r="F599" i="7"/>
  <c r="H602" i="6"/>
  <c r="H602" i="7"/>
  <c r="H607" i="6"/>
  <c r="H607" i="7"/>
  <c r="H612" i="6"/>
  <c r="H612" i="7"/>
  <c r="I617" i="6"/>
  <c r="I617" i="7"/>
  <c r="G619" i="6"/>
  <c r="G619" i="7"/>
  <c r="F621" i="6"/>
  <c r="F621" i="7"/>
  <c r="H624" i="6"/>
  <c r="H624" i="7"/>
  <c r="I629" i="6"/>
  <c r="I629" i="7"/>
  <c r="G631" i="6"/>
  <c r="G631" i="7"/>
  <c r="F633" i="6"/>
  <c r="F633" i="7"/>
  <c r="H636" i="6"/>
  <c r="H636" i="7"/>
  <c r="I641" i="6"/>
  <c r="I641" i="7"/>
  <c r="G643" i="6"/>
  <c r="G643" i="7"/>
  <c r="F645" i="6"/>
  <c r="F645" i="7"/>
  <c r="H648" i="6"/>
  <c r="H648" i="7"/>
  <c r="I653" i="6"/>
  <c r="I653" i="7"/>
  <c r="G655" i="6"/>
  <c r="G655" i="7"/>
  <c r="F657" i="6"/>
  <c r="F657" i="7"/>
  <c r="H660" i="6"/>
  <c r="H660" i="7"/>
  <c r="I665" i="6"/>
  <c r="I665" i="7"/>
  <c r="G667" i="6"/>
  <c r="G667" i="7"/>
  <c r="F669" i="6"/>
  <c r="F669" i="7"/>
  <c r="H672" i="6"/>
  <c r="H672" i="7"/>
  <c r="H677" i="6"/>
  <c r="H677" i="7"/>
  <c r="I682" i="6"/>
  <c r="I682" i="7"/>
  <c r="G684" i="6"/>
  <c r="G684" i="7"/>
  <c r="F686" i="6"/>
  <c r="F686" i="7"/>
  <c r="H689" i="6"/>
  <c r="H689" i="7"/>
  <c r="I694" i="6"/>
  <c r="I694" i="7"/>
  <c r="G696" i="6"/>
  <c r="G696" i="7"/>
  <c r="F698" i="6"/>
  <c r="F698" i="7"/>
  <c r="H701" i="6"/>
  <c r="H701" i="7"/>
  <c r="I706" i="6"/>
  <c r="I706" i="7"/>
  <c r="G708" i="6"/>
  <c r="G708" i="7"/>
  <c r="F710" i="6"/>
  <c r="F710" i="7"/>
  <c r="H713" i="6"/>
  <c r="H713" i="7"/>
  <c r="I718" i="6"/>
  <c r="I718" i="7"/>
  <c r="G720" i="6"/>
  <c r="G720" i="7"/>
  <c r="F722" i="6"/>
  <c r="F722" i="7"/>
  <c r="H725" i="6"/>
  <c r="H725" i="7"/>
  <c r="I730" i="6"/>
  <c r="I730" i="7"/>
  <c r="G732" i="6"/>
  <c r="G732" i="7"/>
  <c r="F734" i="6"/>
  <c r="F734" i="7"/>
  <c r="H737" i="6"/>
  <c r="H737" i="7"/>
  <c r="I742" i="6"/>
  <c r="I742" i="7"/>
  <c r="G744" i="6"/>
  <c r="G744" i="7"/>
  <c r="F746" i="6"/>
  <c r="F746" i="7"/>
  <c r="H749" i="6"/>
  <c r="H749" i="7"/>
  <c r="I754" i="6"/>
  <c r="I754" i="7"/>
  <c r="G756" i="6"/>
  <c r="G756" i="7"/>
  <c r="F758" i="6"/>
  <c r="F758" i="7"/>
  <c r="H761" i="6"/>
  <c r="H761" i="7"/>
  <c r="I766" i="6"/>
  <c r="I766" i="7"/>
  <c r="I802" i="6"/>
  <c r="I802" i="7"/>
  <c r="I814" i="6"/>
  <c r="I814" i="7"/>
  <c r="I855" i="6"/>
  <c r="I855" i="7"/>
  <c r="H862" i="6"/>
  <c r="H862" i="7"/>
  <c r="H886" i="6"/>
  <c r="H886" i="7"/>
  <c r="G905" i="6"/>
  <c r="G905" i="7"/>
  <c r="I915" i="6"/>
  <c r="I915" i="7"/>
  <c r="H934" i="6"/>
  <c r="H934" i="7"/>
  <c r="G953" i="6"/>
  <c r="G953" i="7"/>
  <c r="I987" i="6"/>
  <c r="I987" i="7"/>
  <c r="H1006" i="6"/>
  <c r="H1006" i="7"/>
  <c r="H1018" i="6"/>
  <c r="H1018" i="7"/>
  <c r="I1023" i="6"/>
  <c r="I1023" i="7"/>
  <c r="G1025" i="6"/>
  <c r="G1025" i="7"/>
  <c r="F1027" i="6"/>
  <c r="F1027" i="7"/>
  <c r="H1030" i="6"/>
  <c r="H1030" i="7"/>
  <c r="I1035" i="6"/>
  <c r="I1035" i="7"/>
  <c r="G1037" i="6"/>
  <c r="G1037" i="7"/>
  <c r="F1039" i="6"/>
  <c r="F1039" i="7"/>
  <c r="H1042" i="6"/>
  <c r="H1042" i="7"/>
  <c r="I1047" i="6"/>
  <c r="I1047" i="7"/>
  <c r="G1049" i="6"/>
  <c r="G1049" i="7"/>
  <c r="F1051" i="6"/>
  <c r="F1051" i="7"/>
  <c r="H1054" i="6"/>
  <c r="H1054" i="7"/>
  <c r="I1059" i="6"/>
  <c r="I1059" i="7"/>
  <c r="G1061" i="6"/>
  <c r="G1061" i="7"/>
  <c r="F1063" i="6"/>
  <c r="F1063" i="7"/>
  <c r="H1066" i="6"/>
  <c r="H1066" i="7"/>
  <c r="I1071" i="6"/>
  <c r="I1071" i="7"/>
  <c r="G1073" i="6"/>
  <c r="G1073" i="7"/>
  <c r="F1075" i="6"/>
  <c r="F1075" i="7"/>
  <c r="H1078" i="6"/>
  <c r="H1078" i="7"/>
  <c r="I1083" i="6"/>
  <c r="I1083" i="7"/>
  <c r="G1085" i="6"/>
  <c r="G1085" i="7"/>
  <c r="F1087" i="6"/>
  <c r="F1087" i="7"/>
  <c r="H1090" i="6"/>
  <c r="H1090" i="7"/>
  <c r="I1095" i="6"/>
  <c r="I1095" i="7"/>
  <c r="G1097" i="6"/>
  <c r="G1097" i="7"/>
  <c r="F1099" i="6"/>
  <c r="F1099" i="7"/>
  <c r="H1102" i="6"/>
  <c r="H1102" i="7"/>
  <c r="F1111" i="6"/>
  <c r="F1111" i="7"/>
  <c r="F1123" i="6"/>
  <c r="F1123" i="7"/>
  <c r="F1159" i="6"/>
  <c r="F1159" i="7"/>
  <c r="F1171" i="6"/>
  <c r="F1171" i="7"/>
  <c r="H1270" i="6"/>
  <c r="H1270" i="7"/>
  <c r="I1275" i="6"/>
  <c r="I1275" i="7"/>
  <c r="G1277" i="6"/>
  <c r="G1277" i="7"/>
  <c r="F1279" i="6"/>
  <c r="F1279" i="7"/>
  <c r="H1282" i="6"/>
  <c r="H1282" i="7"/>
  <c r="I1287" i="6"/>
  <c r="I1287" i="7"/>
  <c r="G1289" i="6"/>
  <c r="G1289" i="7"/>
  <c r="F1291" i="6"/>
  <c r="F1291" i="7"/>
  <c r="H1294" i="6"/>
  <c r="H1294" i="7"/>
  <c r="I1299" i="6"/>
  <c r="I1299" i="7"/>
  <c r="G1301" i="6"/>
  <c r="G1301" i="7"/>
  <c r="F1303" i="6"/>
  <c r="F1303" i="7"/>
  <c r="H1306" i="6"/>
  <c r="H1306" i="7"/>
  <c r="I1311" i="6"/>
  <c r="I1311" i="7"/>
  <c r="G1313" i="6"/>
  <c r="G1313" i="7"/>
  <c r="F1315" i="6"/>
  <c r="F1315" i="7"/>
  <c r="H1318" i="6"/>
  <c r="H1318" i="7"/>
  <c r="I1323" i="6"/>
  <c r="I1323" i="7"/>
  <c r="G1325" i="6"/>
  <c r="G1325" i="7"/>
  <c r="F1327" i="6"/>
  <c r="F1327" i="7"/>
  <c r="H1330" i="6"/>
  <c r="H1330" i="7"/>
  <c r="G1337" i="6"/>
  <c r="G1337" i="7"/>
  <c r="F1339" i="6"/>
  <c r="F1339" i="7"/>
  <c r="H1342" i="6"/>
  <c r="H1342" i="7"/>
  <c r="G1349" i="6"/>
  <c r="G1349" i="7"/>
  <c r="F1351" i="6"/>
  <c r="F1351" i="7"/>
  <c r="H1354" i="6"/>
  <c r="H1354" i="7"/>
  <c r="G1361" i="6"/>
  <c r="G1361" i="7"/>
  <c r="F1363" i="6"/>
  <c r="F1363" i="7"/>
  <c r="H1366" i="6"/>
  <c r="H1366" i="7"/>
  <c r="G1373" i="6"/>
  <c r="G1373" i="7"/>
  <c r="F1375" i="6"/>
  <c r="F1375" i="7"/>
  <c r="H1378" i="6"/>
  <c r="H1378" i="7"/>
  <c r="G1385" i="6"/>
  <c r="G1385" i="7"/>
  <c r="F1387" i="6"/>
  <c r="F1387" i="7"/>
  <c r="H83" i="7"/>
  <c r="F98" i="7"/>
  <c r="O98" i="7" s="1"/>
  <c r="H113" i="7"/>
  <c r="I212" i="6"/>
  <c r="I212" i="7"/>
  <c r="G214" i="6"/>
  <c r="G214" i="7"/>
  <c r="F216" i="6"/>
  <c r="F216" i="7"/>
  <c r="G226" i="6"/>
  <c r="G226" i="7"/>
  <c r="F228" i="6"/>
  <c r="F228" i="7"/>
  <c r="I236" i="6"/>
  <c r="I236" i="7"/>
  <c r="G238" i="6"/>
  <c r="G238" i="7"/>
  <c r="F240" i="6"/>
  <c r="F240" i="7"/>
  <c r="I260" i="6"/>
  <c r="I260" i="7"/>
  <c r="G262" i="6"/>
  <c r="G262" i="7"/>
  <c r="F264" i="6"/>
  <c r="F264" i="7"/>
  <c r="I272" i="6"/>
  <c r="I272" i="7"/>
  <c r="F276" i="6"/>
  <c r="F276" i="7"/>
  <c r="G298" i="6"/>
  <c r="G298" i="7"/>
  <c r="F300" i="6"/>
  <c r="F300" i="7"/>
  <c r="I308" i="6"/>
  <c r="I308" i="7"/>
  <c r="G310" i="6"/>
  <c r="G310" i="7"/>
  <c r="F312" i="6"/>
  <c r="F312" i="7"/>
  <c r="I320" i="6"/>
  <c r="I320" i="7"/>
  <c r="G322" i="6"/>
  <c r="G322" i="7"/>
  <c r="F324" i="6"/>
  <c r="F324" i="7"/>
  <c r="H327" i="6"/>
  <c r="H327" i="7"/>
  <c r="G339" i="6"/>
  <c r="G339" i="7"/>
  <c r="F341" i="6"/>
  <c r="F341" i="7"/>
  <c r="I349" i="6"/>
  <c r="I349" i="7"/>
  <c r="G351" i="6"/>
  <c r="G351" i="7"/>
  <c r="F353" i="6"/>
  <c r="F353" i="7"/>
  <c r="I361" i="6"/>
  <c r="I361" i="7"/>
  <c r="G363" i="6"/>
  <c r="G363" i="7"/>
  <c r="F365" i="6"/>
  <c r="F365" i="7"/>
  <c r="I373" i="6"/>
  <c r="I373" i="7"/>
  <c r="G375" i="6"/>
  <c r="G375" i="7"/>
  <c r="F377" i="6"/>
  <c r="F377" i="7"/>
  <c r="I385" i="6"/>
  <c r="I385" i="7"/>
  <c r="G387" i="6"/>
  <c r="G387" i="7"/>
  <c r="F389" i="6"/>
  <c r="F389" i="7"/>
  <c r="I397" i="6"/>
  <c r="I397" i="7"/>
  <c r="G399" i="6"/>
  <c r="G399" i="7"/>
  <c r="F401" i="6"/>
  <c r="F401" i="7"/>
  <c r="I409" i="6"/>
  <c r="I409" i="7"/>
  <c r="G411" i="6"/>
  <c r="G411" i="7"/>
  <c r="F413" i="6"/>
  <c r="F413" i="7"/>
  <c r="I421" i="6"/>
  <c r="I421" i="7"/>
  <c r="G423" i="6"/>
  <c r="G423" i="7"/>
  <c r="F425" i="6"/>
  <c r="F425" i="7"/>
  <c r="I433" i="6"/>
  <c r="I433" i="7"/>
  <c r="G435" i="6"/>
  <c r="G435" i="7"/>
  <c r="F437" i="6"/>
  <c r="F437" i="7"/>
  <c r="G440" i="6"/>
  <c r="G440" i="7"/>
  <c r="F442" i="6"/>
  <c r="F442" i="7"/>
  <c r="H450" i="6"/>
  <c r="H450" i="7"/>
  <c r="G457" i="6"/>
  <c r="G457" i="7"/>
  <c r="F459" i="6"/>
  <c r="F459" i="7"/>
  <c r="I467" i="6"/>
  <c r="I467" i="7"/>
  <c r="G469" i="6"/>
  <c r="G469" i="7"/>
  <c r="F471" i="6"/>
  <c r="F471" i="7"/>
  <c r="I479" i="6"/>
  <c r="I479" i="7"/>
  <c r="G481" i="6"/>
  <c r="G481" i="7"/>
  <c r="F483" i="6"/>
  <c r="F483" i="7"/>
  <c r="G491" i="6"/>
  <c r="G491" i="7"/>
  <c r="F493" i="6"/>
  <c r="F493" i="7"/>
  <c r="H496" i="6"/>
  <c r="H496" i="7"/>
  <c r="I513" i="6"/>
  <c r="I513" i="7"/>
  <c r="G515" i="6"/>
  <c r="G515" i="7"/>
  <c r="F517" i="6"/>
  <c r="F517" i="7"/>
  <c r="H520" i="6"/>
  <c r="H520" i="7"/>
  <c r="I525" i="6"/>
  <c r="I525" i="7"/>
  <c r="G527" i="6"/>
  <c r="G527" i="7"/>
  <c r="H532" i="6"/>
  <c r="H532" i="7"/>
  <c r="I537" i="6"/>
  <c r="I537" i="7"/>
  <c r="G539" i="6"/>
  <c r="G539" i="7"/>
  <c r="F541" i="6"/>
  <c r="F541" i="7"/>
  <c r="H544" i="6"/>
  <c r="H544" i="7"/>
  <c r="I549" i="6"/>
  <c r="I549" i="7"/>
  <c r="G551" i="6"/>
  <c r="G551" i="7"/>
  <c r="F553" i="6"/>
  <c r="F553" i="7"/>
  <c r="H556" i="6"/>
  <c r="H556" i="7"/>
  <c r="I561" i="6"/>
  <c r="I561" i="7"/>
  <c r="G563" i="6"/>
  <c r="G563" i="7"/>
  <c r="F565" i="6"/>
  <c r="F565" i="7"/>
  <c r="H568" i="6"/>
  <c r="H568" i="7"/>
  <c r="I573" i="6"/>
  <c r="I573" i="7"/>
  <c r="G575" i="6"/>
  <c r="G575" i="7"/>
  <c r="I578" i="6"/>
  <c r="I578" i="7"/>
  <c r="G580" i="6"/>
  <c r="G580" i="7"/>
  <c r="F582" i="6"/>
  <c r="F582" i="7"/>
  <c r="O582" i="7" s="1"/>
  <c r="H585" i="6"/>
  <c r="H585" i="7"/>
  <c r="I590" i="6"/>
  <c r="I590" i="7"/>
  <c r="G592" i="6"/>
  <c r="G592" i="7"/>
  <c r="F594" i="6"/>
  <c r="F594" i="7"/>
  <c r="O594" i="7" s="1"/>
  <c r="H597" i="6"/>
  <c r="H597" i="7"/>
  <c r="I602" i="6"/>
  <c r="I602" i="7"/>
  <c r="G604" i="6"/>
  <c r="G604" i="7"/>
  <c r="I607" i="6"/>
  <c r="I607" i="7"/>
  <c r="G609" i="6"/>
  <c r="G609" i="7"/>
  <c r="I612" i="6"/>
  <c r="I612" i="7"/>
  <c r="G614" i="6"/>
  <c r="G614" i="7"/>
  <c r="F616" i="6"/>
  <c r="F616" i="7"/>
  <c r="H619" i="6"/>
  <c r="H619" i="7"/>
  <c r="I624" i="6"/>
  <c r="I624" i="7"/>
  <c r="G626" i="6"/>
  <c r="G626" i="7"/>
  <c r="F628" i="6"/>
  <c r="F628" i="7"/>
  <c r="O628" i="7" s="1"/>
  <c r="H631" i="6"/>
  <c r="H631" i="7"/>
  <c r="I636" i="6"/>
  <c r="I636" i="7"/>
  <c r="G638" i="6"/>
  <c r="G638" i="7"/>
  <c r="F640" i="6"/>
  <c r="F640" i="7"/>
  <c r="H643" i="6"/>
  <c r="H643" i="7"/>
  <c r="I648" i="6"/>
  <c r="I648" i="7"/>
  <c r="G650" i="6"/>
  <c r="G650" i="7"/>
  <c r="F652" i="6"/>
  <c r="F652" i="7"/>
  <c r="O652" i="7" s="1"/>
  <c r="H655" i="6"/>
  <c r="H655" i="7"/>
  <c r="I660" i="6"/>
  <c r="I660" i="7"/>
  <c r="G662" i="6"/>
  <c r="G662" i="7"/>
  <c r="F664" i="6"/>
  <c r="F664" i="7"/>
  <c r="O664" i="7" s="1"/>
  <c r="H667" i="6"/>
  <c r="H667" i="7"/>
  <c r="I672" i="6"/>
  <c r="I672" i="7"/>
  <c r="G674" i="6"/>
  <c r="G674" i="7"/>
  <c r="I677" i="6"/>
  <c r="I677" i="7"/>
  <c r="O677" i="7" s="1"/>
  <c r="G679" i="6"/>
  <c r="G679" i="7"/>
  <c r="F681" i="6"/>
  <c r="F681" i="7"/>
  <c r="H684" i="6"/>
  <c r="H684" i="7"/>
  <c r="I689" i="6"/>
  <c r="I689" i="7"/>
  <c r="G691" i="6"/>
  <c r="G691" i="7"/>
  <c r="F693" i="6"/>
  <c r="F693" i="7"/>
  <c r="H696" i="6"/>
  <c r="H696" i="7"/>
  <c r="I701" i="6"/>
  <c r="I701" i="7"/>
  <c r="G703" i="6"/>
  <c r="G703" i="7"/>
  <c r="F705" i="6"/>
  <c r="F705" i="7"/>
  <c r="H708" i="6"/>
  <c r="H708" i="7"/>
  <c r="G715" i="6"/>
  <c r="G715" i="7"/>
  <c r="I737" i="6"/>
  <c r="I737" i="7"/>
  <c r="G799" i="6"/>
  <c r="G799" i="7"/>
  <c r="G811" i="6"/>
  <c r="G811" i="7"/>
  <c r="H816" i="6"/>
  <c r="H816" i="7"/>
  <c r="I821" i="6"/>
  <c r="I821" i="7"/>
  <c r="G823" i="6"/>
  <c r="G823" i="7"/>
  <c r="H828" i="6"/>
  <c r="H828" i="7"/>
  <c r="H833" i="6"/>
  <c r="H833" i="7"/>
  <c r="I838" i="6"/>
  <c r="I838" i="7"/>
  <c r="G840" i="6"/>
  <c r="G840" i="7"/>
  <c r="H845" i="6"/>
  <c r="H845" i="7"/>
  <c r="I850" i="6"/>
  <c r="I850" i="7"/>
  <c r="G852" i="6"/>
  <c r="G852" i="7"/>
  <c r="H857" i="6"/>
  <c r="H857" i="7"/>
  <c r="I862" i="6"/>
  <c r="I862" i="7"/>
  <c r="G864" i="6"/>
  <c r="G864" i="7"/>
  <c r="H869" i="6"/>
  <c r="H869" i="7"/>
  <c r="I874" i="6"/>
  <c r="I874" i="7"/>
  <c r="G876" i="6"/>
  <c r="G876" i="7"/>
  <c r="H881" i="6"/>
  <c r="H881" i="7"/>
  <c r="I886" i="6"/>
  <c r="I886" i="7"/>
  <c r="G888" i="6"/>
  <c r="G888" i="7"/>
  <c r="H893" i="6"/>
  <c r="H893" i="7"/>
  <c r="I898" i="6"/>
  <c r="I898" i="7"/>
  <c r="G900" i="6"/>
  <c r="G900" i="7"/>
  <c r="H905" i="6"/>
  <c r="H905" i="7"/>
  <c r="I910" i="6"/>
  <c r="I910" i="7"/>
  <c r="G912" i="6"/>
  <c r="G912" i="7"/>
  <c r="H917" i="6"/>
  <c r="H917" i="7"/>
  <c r="I922" i="6"/>
  <c r="I922" i="7"/>
  <c r="G924" i="6"/>
  <c r="G924" i="7"/>
  <c r="H929" i="6"/>
  <c r="H929" i="7"/>
  <c r="I934" i="6"/>
  <c r="I934" i="7"/>
  <c r="G936" i="6"/>
  <c r="G936" i="7"/>
  <c r="H941" i="6"/>
  <c r="H941" i="7"/>
  <c r="I946" i="6"/>
  <c r="I946" i="7"/>
  <c r="G948" i="6"/>
  <c r="G948" i="7"/>
  <c r="H953" i="6"/>
  <c r="H953" i="7"/>
  <c r="I958" i="6"/>
  <c r="I958" i="7"/>
  <c r="G960" i="6"/>
  <c r="G960" i="7"/>
  <c r="H965" i="6"/>
  <c r="H965" i="7"/>
  <c r="I970" i="6"/>
  <c r="I970" i="7"/>
  <c r="G972" i="6"/>
  <c r="G972" i="7"/>
  <c r="H977" i="6"/>
  <c r="H977" i="7"/>
  <c r="I982" i="6"/>
  <c r="I982" i="7"/>
  <c r="G984" i="6"/>
  <c r="G984" i="7"/>
  <c r="H989" i="6"/>
  <c r="H989" i="7"/>
  <c r="I994" i="6"/>
  <c r="I994" i="7"/>
  <c r="G996" i="6"/>
  <c r="G996" i="7"/>
  <c r="F998" i="6"/>
  <c r="F998" i="7"/>
  <c r="H1001" i="6"/>
  <c r="H1001" i="7"/>
  <c r="I1006" i="6"/>
  <c r="I1006" i="7"/>
  <c r="G1008" i="6"/>
  <c r="G1008" i="7"/>
  <c r="F1010" i="6"/>
  <c r="F1010" i="7"/>
  <c r="H1013" i="6"/>
  <c r="H1013" i="7"/>
  <c r="I1018" i="6"/>
  <c r="I1018" i="7"/>
  <c r="G1020" i="6"/>
  <c r="G1020" i="7"/>
  <c r="F1022" i="6"/>
  <c r="F1022" i="7"/>
  <c r="H1025" i="6"/>
  <c r="H1025" i="7"/>
  <c r="I1030" i="6"/>
  <c r="I1030" i="7"/>
  <c r="G1032" i="6"/>
  <c r="G1032" i="7"/>
  <c r="F1034" i="6"/>
  <c r="F1034" i="7"/>
  <c r="H1037" i="6"/>
  <c r="H1037" i="7"/>
  <c r="I1042" i="6"/>
  <c r="I1042" i="7"/>
  <c r="G1044" i="6"/>
  <c r="G1044" i="7"/>
  <c r="F1046" i="6"/>
  <c r="F1046" i="7"/>
  <c r="H1049" i="6"/>
  <c r="H1049" i="7"/>
  <c r="I1054" i="6"/>
  <c r="I1054" i="7"/>
  <c r="G1056" i="6"/>
  <c r="G1056" i="7"/>
  <c r="F1058" i="6"/>
  <c r="F1058" i="7"/>
  <c r="H1061" i="6"/>
  <c r="H1061" i="7"/>
  <c r="I1066" i="6"/>
  <c r="I1066" i="7"/>
  <c r="G1068" i="6"/>
  <c r="G1068" i="7"/>
  <c r="F1070" i="6"/>
  <c r="F1070" i="7"/>
  <c r="H1073" i="6"/>
  <c r="H1073" i="7"/>
  <c r="I1078" i="6"/>
  <c r="I1078" i="7"/>
  <c r="G1080" i="6"/>
  <c r="G1080" i="7"/>
  <c r="F1082" i="6"/>
  <c r="F1082" i="7"/>
  <c r="H1085" i="6"/>
  <c r="H1085" i="7"/>
  <c r="I1090" i="6"/>
  <c r="I1090" i="7"/>
  <c r="G1092" i="6"/>
  <c r="G1092" i="7"/>
  <c r="F1094" i="6"/>
  <c r="F1094" i="7"/>
  <c r="H1097" i="6"/>
  <c r="H1097" i="7"/>
  <c r="I1102" i="6"/>
  <c r="I1102" i="7"/>
  <c r="G1104" i="6"/>
  <c r="G1104" i="7"/>
  <c r="F1118" i="6"/>
  <c r="F1118" i="7"/>
  <c r="F1130" i="6"/>
  <c r="F1130" i="7"/>
  <c r="F1166" i="6"/>
  <c r="F1166" i="7"/>
  <c r="F1178" i="6"/>
  <c r="F1178" i="7"/>
  <c r="G35" i="7"/>
  <c r="F106" i="7"/>
  <c r="O106" i="7" s="1"/>
  <c r="G202" i="6"/>
  <c r="G202" i="7"/>
  <c r="F204" i="6"/>
  <c r="F204" i="7"/>
  <c r="I224" i="6"/>
  <c r="I224" i="7"/>
  <c r="I248" i="6"/>
  <c r="I248" i="7"/>
  <c r="G250" i="6"/>
  <c r="G250" i="7"/>
  <c r="F252" i="6"/>
  <c r="F252" i="7"/>
  <c r="G274" i="6"/>
  <c r="G274" i="7"/>
  <c r="I284" i="6"/>
  <c r="I284" i="7"/>
  <c r="G286" i="6"/>
  <c r="G286" i="7"/>
  <c r="F288" i="6"/>
  <c r="F288" i="7"/>
  <c r="O288" i="7" s="1"/>
  <c r="H303" i="6"/>
  <c r="H303" i="7"/>
  <c r="H315" i="6"/>
  <c r="H315" i="7"/>
  <c r="I332" i="6"/>
  <c r="I332" i="7"/>
  <c r="G334" i="6"/>
  <c r="G334" i="7"/>
  <c r="F336" i="6"/>
  <c r="F336" i="7"/>
  <c r="H344" i="6"/>
  <c r="H344" i="7"/>
  <c r="H356" i="6"/>
  <c r="H356" i="7"/>
  <c r="H368" i="6"/>
  <c r="H368" i="7"/>
  <c r="H380" i="6"/>
  <c r="H380" i="7"/>
  <c r="H392" i="6"/>
  <c r="H392" i="7"/>
  <c r="H404" i="6"/>
  <c r="H404" i="7"/>
  <c r="H416" i="6"/>
  <c r="H416" i="7"/>
  <c r="H428" i="6"/>
  <c r="H428" i="7"/>
  <c r="G445" i="6"/>
  <c r="G445" i="7"/>
  <c r="F447" i="6"/>
  <c r="F447" i="7"/>
  <c r="I455" i="6"/>
  <c r="I455" i="7"/>
  <c r="H462" i="6"/>
  <c r="H462" i="7"/>
  <c r="H474" i="6"/>
  <c r="H474" i="7"/>
  <c r="H486" i="6"/>
  <c r="H486" i="7"/>
  <c r="F488" i="6"/>
  <c r="F488" i="7"/>
  <c r="O488" i="7" s="1"/>
  <c r="I501" i="6"/>
  <c r="I501" i="7"/>
  <c r="G503" i="6"/>
  <c r="G503" i="7"/>
  <c r="F505" i="6"/>
  <c r="F505" i="7"/>
  <c r="H508" i="6"/>
  <c r="H508" i="7"/>
  <c r="F529" i="6"/>
  <c r="F529" i="7"/>
  <c r="I231" i="6"/>
  <c r="I231" i="7"/>
  <c r="I243" i="6"/>
  <c r="I243" i="7"/>
  <c r="I255" i="6"/>
  <c r="I255" i="7"/>
  <c r="I267" i="6"/>
  <c r="I267" i="7"/>
  <c r="F283" i="6"/>
  <c r="F283" i="7"/>
  <c r="G293" i="6"/>
  <c r="G293" i="7"/>
  <c r="F295" i="6"/>
  <c r="F295" i="7"/>
  <c r="H298" i="6"/>
  <c r="H298" i="7"/>
  <c r="I303" i="6"/>
  <c r="I303" i="7"/>
  <c r="G305" i="6"/>
  <c r="G305" i="7"/>
  <c r="F307" i="6"/>
  <c r="F307" i="7"/>
  <c r="H310" i="6"/>
  <c r="H310" i="7"/>
  <c r="I315" i="6"/>
  <c r="I315" i="7"/>
  <c r="G317" i="6"/>
  <c r="G317" i="7"/>
  <c r="F319" i="6"/>
  <c r="F319" i="7"/>
  <c r="H322" i="6"/>
  <c r="H322" i="7"/>
  <c r="I327" i="6"/>
  <c r="I327" i="7"/>
  <c r="G329" i="6"/>
  <c r="G329" i="7"/>
  <c r="F331" i="6"/>
  <c r="F331" i="7"/>
  <c r="H334" i="6"/>
  <c r="H334" i="7"/>
  <c r="H339" i="6"/>
  <c r="H339" i="7"/>
  <c r="I344" i="6"/>
  <c r="I344" i="7"/>
  <c r="G346" i="6"/>
  <c r="G346" i="7"/>
  <c r="F348" i="6"/>
  <c r="F348" i="7"/>
  <c r="H351" i="6"/>
  <c r="H351" i="7"/>
  <c r="I356" i="6"/>
  <c r="I356" i="7"/>
  <c r="G358" i="6"/>
  <c r="G358" i="7"/>
  <c r="F360" i="6"/>
  <c r="F360" i="7"/>
  <c r="I368" i="6"/>
  <c r="I368" i="7"/>
  <c r="G370" i="6"/>
  <c r="G370" i="7"/>
  <c r="F372" i="6"/>
  <c r="F372" i="7"/>
  <c r="H375" i="6"/>
  <c r="H375" i="7"/>
  <c r="I380" i="6"/>
  <c r="I380" i="7"/>
  <c r="G382" i="6"/>
  <c r="G382" i="7"/>
  <c r="F384" i="6"/>
  <c r="F384" i="7"/>
  <c r="H387" i="6"/>
  <c r="H387" i="7"/>
  <c r="I392" i="6"/>
  <c r="I392" i="7"/>
  <c r="G394" i="6"/>
  <c r="G394" i="7"/>
  <c r="F396" i="6"/>
  <c r="F396" i="7"/>
  <c r="H399" i="6"/>
  <c r="H399" i="7"/>
  <c r="I404" i="6"/>
  <c r="I404" i="7"/>
  <c r="G406" i="6"/>
  <c r="G406" i="7"/>
  <c r="F408" i="6"/>
  <c r="F408" i="7"/>
  <c r="H411" i="6"/>
  <c r="H411" i="7"/>
  <c r="I416" i="6"/>
  <c r="I416" i="7"/>
  <c r="G418" i="6"/>
  <c r="G418" i="7"/>
  <c r="F420" i="6"/>
  <c r="F420" i="7"/>
  <c r="H423" i="6"/>
  <c r="H423" i="7"/>
  <c r="I428" i="6"/>
  <c r="I428" i="7"/>
  <c r="G430" i="6"/>
  <c r="G430" i="7"/>
  <c r="F432" i="6"/>
  <c r="F432" i="7"/>
  <c r="H435" i="6"/>
  <c r="H435" i="7"/>
  <c r="H440" i="6"/>
  <c r="H440" i="7"/>
  <c r="H445" i="6"/>
  <c r="H445" i="7"/>
  <c r="I450" i="6"/>
  <c r="I450" i="7"/>
  <c r="G452" i="6"/>
  <c r="G452" i="7"/>
  <c r="F454" i="6"/>
  <c r="F454" i="7"/>
  <c r="H457" i="6"/>
  <c r="H457" i="7"/>
  <c r="I462" i="6"/>
  <c r="I462" i="7"/>
  <c r="G464" i="6"/>
  <c r="G464" i="7"/>
  <c r="F466" i="6"/>
  <c r="F466" i="7"/>
  <c r="H469" i="6"/>
  <c r="H469" i="7"/>
  <c r="I474" i="6"/>
  <c r="I474" i="7"/>
  <c r="G476" i="6"/>
  <c r="G476" i="7"/>
  <c r="F478" i="6"/>
  <c r="F478" i="7"/>
  <c r="H481" i="6"/>
  <c r="H481" i="7"/>
  <c r="I486" i="6"/>
  <c r="I486" i="7"/>
  <c r="H491" i="6"/>
  <c r="H491" i="7"/>
  <c r="I496" i="6"/>
  <c r="I496" i="7"/>
  <c r="G498" i="6"/>
  <c r="G498" i="7"/>
  <c r="F500" i="6"/>
  <c r="F500" i="7"/>
  <c r="H503" i="6"/>
  <c r="H503" i="7"/>
  <c r="I508" i="6"/>
  <c r="I508" i="7"/>
  <c r="G510" i="6"/>
  <c r="G510" i="7"/>
  <c r="F512" i="6"/>
  <c r="F512" i="7"/>
  <c r="H515" i="6"/>
  <c r="H515" i="7"/>
  <c r="I520" i="6"/>
  <c r="I520" i="7"/>
  <c r="G522" i="6"/>
  <c r="G522" i="7"/>
  <c r="F524" i="6"/>
  <c r="F524" i="7"/>
  <c r="H527" i="6"/>
  <c r="H527" i="7"/>
  <c r="I532" i="6"/>
  <c r="I532" i="7"/>
  <c r="G534" i="6"/>
  <c r="G534" i="7"/>
  <c r="F536" i="6"/>
  <c r="F536" i="7"/>
  <c r="H539" i="6"/>
  <c r="H539" i="7"/>
  <c r="I544" i="6"/>
  <c r="I544" i="7"/>
  <c r="G546" i="6"/>
  <c r="G546" i="7"/>
  <c r="F548" i="6"/>
  <c r="F548" i="7"/>
  <c r="H551" i="6"/>
  <c r="H551" i="7"/>
  <c r="I556" i="6"/>
  <c r="I556" i="7"/>
  <c r="G558" i="6"/>
  <c r="G558" i="7"/>
  <c r="F560" i="6"/>
  <c r="F560" i="7"/>
  <c r="H563" i="6"/>
  <c r="H563" i="7"/>
  <c r="I568" i="6"/>
  <c r="I568" i="7"/>
  <c r="G570" i="6"/>
  <c r="G570" i="7"/>
  <c r="F572" i="6"/>
  <c r="F572" i="7"/>
  <c r="H575" i="6"/>
  <c r="H575" i="7"/>
  <c r="F577" i="6"/>
  <c r="F577" i="7"/>
  <c r="H580" i="6"/>
  <c r="H580" i="7"/>
  <c r="I585" i="6"/>
  <c r="I585" i="7"/>
  <c r="G587" i="6"/>
  <c r="G587" i="7"/>
  <c r="F589" i="6"/>
  <c r="F589" i="7"/>
  <c r="H592" i="6"/>
  <c r="H592" i="7"/>
  <c r="I597" i="6"/>
  <c r="I597" i="7"/>
  <c r="G599" i="6"/>
  <c r="G599" i="7"/>
  <c r="F601" i="6"/>
  <c r="F601" i="7"/>
  <c r="H604" i="6"/>
  <c r="H604" i="7"/>
  <c r="F606" i="6"/>
  <c r="F606" i="7"/>
  <c r="H609" i="6"/>
  <c r="H609" i="7"/>
  <c r="F611" i="6"/>
  <c r="F611" i="7"/>
  <c r="H614" i="6"/>
  <c r="H614" i="7"/>
  <c r="I619" i="6"/>
  <c r="I619" i="7"/>
  <c r="O619" i="7" s="1"/>
  <c r="G621" i="6"/>
  <c r="G621" i="7"/>
  <c r="F623" i="6"/>
  <c r="F623" i="7"/>
  <c r="H626" i="6"/>
  <c r="H626" i="7"/>
  <c r="I631" i="6"/>
  <c r="I631" i="7"/>
  <c r="O631" i="7" s="1"/>
  <c r="G633" i="6"/>
  <c r="G633" i="7"/>
  <c r="H638" i="6"/>
  <c r="H638" i="7"/>
  <c r="I643" i="6"/>
  <c r="I643" i="7"/>
  <c r="G645" i="6"/>
  <c r="G645" i="7"/>
  <c r="H650" i="6"/>
  <c r="H650" i="7"/>
  <c r="I655" i="6"/>
  <c r="I655" i="7"/>
  <c r="G657" i="6"/>
  <c r="G657" i="7"/>
  <c r="H662" i="6"/>
  <c r="H662" i="7"/>
  <c r="I667" i="6"/>
  <c r="I667" i="7"/>
  <c r="G669" i="6"/>
  <c r="G669" i="7"/>
  <c r="H674" i="6"/>
  <c r="H674" i="7"/>
  <c r="H679" i="6"/>
  <c r="H679" i="7"/>
  <c r="I684" i="6"/>
  <c r="I684" i="7"/>
  <c r="G686" i="6"/>
  <c r="G686" i="7"/>
  <c r="H691" i="6"/>
  <c r="H691" i="7"/>
  <c r="I696" i="6"/>
  <c r="I696" i="7"/>
  <c r="O696" i="7" s="1"/>
  <c r="G698" i="6"/>
  <c r="G698" i="7"/>
  <c r="H703" i="6"/>
  <c r="H703" i="7"/>
  <c r="I708" i="6"/>
  <c r="I708" i="7"/>
  <c r="G710" i="6"/>
  <c r="G710" i="7"/>
  <c r="H715" i="6"/>
  <c r="H715" i="7"/>
  <c r="I720" i="6"/>
  <c r="I720" i="7"/>
  <c r="G722" i="6"/>
  <c r="G722" i="7"/>
  <c r="H727" i="6"/>
  <c r="H727" i="7"/>
  <c r="I732" i="6"/>
  <c r="I732" i="7"/>
  <c r="G734" i="6"/>
  <c r="G734" i="7"/>
  <c r="H739" i="6"/>
  <c r="H739" i="7"/>
  <c r="I744" i="6"/>
  <c r="I744" i="7"/>
  <c r="G746" i="6"/>
  <c r="G746" i="7"/>
  <c r="H751" i="6"/>
  <c r="H751" i="7"/>
  <c r="I756" i="6"/>
  <c r="I756" i="7"/>
  <c r="G758" i="6"/>
  <c r="G758" i="7"/>
  <c r="H763" i="6"/>
  <c r="H763" i="7"/>
  <c r="I768" i="6"/>
  <c r="I768" i="7"/>
  <c r="G770" i="6"/>
  <c r="G770" i="7"/>
  <c r="H775" i="6"/>
  <c r="H775" i="7"/>
  <c r="I780" i="6"/>
  <c r="I780" i="7"/>
  <c r="G782" i="6"/>
  <c r="G782" i="7"/>
  <c r="H787" i="6"/>
  <c r="H787" i="7"/>
  <c r="I792" i="6"/>
  <c r="I792" i="7"/>
  <c r="O792" i="7" s="1"/>
  <c r="G794" i="6"/>
  <c r="G794" i="7"/>
  <c r="H799" i="6"/>
  <c r="H799" i="7"/>
  <c r="I804" i="6"/>
  <c r="I804" i="7"/>
  <c r="G806" i="6"/>
  <c r="G806" i="7"/>
  <c r="H811" i="6"/>
  <c r="H811" i="7"/>
  <c r="I816" i="6"/>
  <c r="I816" i="7"/>
  <c r="G818" i="6"/>
  <c r="G818" i="7"/>
  <c r="H823" i="6"/>
  <c r="H823" i="7"/>
  <c r="I828" i="6"/>
  <c r="I828" i="7"/>
  <c r="I833" i="6"/>
  <c r="I833" i="7"/>
  <c r="G835" i="6"/>
  <c r="G835" i="7"/>
  <c r="H840" i="6"/>
  <c r="H840" i="7"/>
  <c r="I845" i="6"/>
  <c r="I845" i="7"/>
  <c r="G847" i="6"/>
  <c r="G847" i="7"/>
  <c r="H852" i="6"/>
  <c r="H852" i="7"/>
  <c r="I857" i="6"/>
  <c r="I857" i="7"/>
  <c r="G859" i="6"/>
  <c r="G859" i="7"/>
  <c r="H864" i="6"/>
  <c r="H864" i="7"/>
  <c r="I869" i="6"/>
  <c r="I869" i="7"/>
  <c r="G871" i="6"/>
  <c r="G871" i="7"/>
  <c r="F873" i="6"/>
  <c r="F873" i="7"/>
  <c r="H876" i="6"/>
  <c r="H876" i="7"/>
  <c r="I881" i="6"/>
  <c r="I881" i="7"/>
  <c r="G883" i="6"/>
  <c r="G883" i="7"/>
  <c r="F885" i="6"/>
  <c r="F885" i="7"/>
  <c r="H888" i="6"/>
  <c r="H888" i="7"/>
  <c r="I893" i="6"/>
  <c r="I893" i="7"/>
  <c r="G895" i="6"/>
  <c r="G895" i="7"/>
  <c r="F897" i="6"/>
  <c r="F897" i="7"/>
  <c r="H900" i="6"/>
  <c r="H900" i="7"/>
  <c r="I905" i="6"/>
  <c r="I905" i="7"/>
  <c r="G907" i="6"/>
  <c r="G907" i="7"/>
  <c r="F909" i="6"/>
  <c r="F909" i="7"/>
  <c r="H912" i="6"/>
  <c r="H912" i="7"/>
  <c r="I917" i="6"/>
  <c r="I917" i="7"/>
  <c r="G919" i="6"/>
  <c r="G919" i="7"/>
  <c r="F921" i="6"/>
  <c r="F921" i="7"/>
  <c r="H924" i="6"/>
  <c r="H924" i="7"/>
  <c r="I929" i="6"/>
  <c r="I929" i="7"/>
  <c r="G931" i="6"/>
  <c r="G931" i="7"/>
  <c r="F933" i="6"/>
  <c r="F933" i="7"/>
  <c r="H936" i="6"/>
  <c r="H936" i="7"/>
  <c r="I941" i="6"/>
  <c r="I941" i="7"/>
  <c r="G943" i="6"/>
  <c r="G943" i="7"/>
  <c r="F945" i="6"/>
  <c r="F945" i="7"/>
  <c r="H948" i="6"/>
  <c r="H948" i="7"/>
  <c r="I953" i="6"/>
  <c r="I953" i="7"/>
  <c r="G955" i="6"/>
  <c r="G955" i="7"/>
  <c r="F957" i="6"/>
  <c r="F957" i="7"/>
  <c r="H960" i="6"/>
  <c r="H960" i="7"/>
  <c r="I965" i="6"/>
  <c r="I965" i="7"/>
  <c r="G967" i="6"/>
  <c r="G967" i="7"/>
  <c r="F969" i="6"/>
  <c r="F969" i="7"/>
  <c r="H972" i="6"/>
  <c r="H972" i="7"/>
  <c r="I977" i="6"/>
  <c r="I977" i="7"/>
  <c r="G979" i="6"/>
  <c r="G979" i="7"/>
  <c r="F981" i="6"/>
  <c r="F981" i="7"/>
  <c r="H984" i="6"/>
  <c r="H984" i="7"/>
  <c r="I989" i="6"/>
  <c r="I989" i="7"/>
  <c r="G991" i="6"/>
  <c r="G991" i="7"/>
  <c r="F993" i="6"/>
  <c r="F993" i="7"/>
  <c r="H996" i="6"/>
  <c r="H996" i="7"/>
  <c r="I1001" i="6"/>
  <c r="I1001" i="7"/>
  <c r="G1003" i="6"/>
  <c r="G1003" i="7"/>
  <c r="F1005" i="6"/>
  <c r="F1005" i="7"/>
  <c r="H1008" i="6"/>
  <c r="H1008" i="7"/>
  <c r="I1013" i="6"/>
  <c r="I1013" i="7"/>
  <c r="G1015" i="6"/>
  <c r="G1015" i="7"/>
  <c r="F1017" i="6"/>
  <c r="F1017" i="7"/>
  <c r="H1020" i="6"/>
  <c r="H1020" i="7"/>
  <c r="I1025" i="6"/>
  <c r="I1025" i="7"/>
  <c r="G1027" i="6"/>
  <c r="G1027" i="7"/>
  <c r="F1029" i="6"/>
  <c r="F1029" i="7"/>
  <c r="H1032" i="6"/>
  <c r="H1032" i="7"/>
  <c r="I1037" i="6"/>
  <c r="I1037" i="7"/>
  <c r="G1039" i="6"/>
  <c r="G1039" i="7"/>
  <c r="F1041" i="6"/>
  <c r="F1041" i="7"/>
  <c r="H1044" i="6"/>
  <c r="H1044" i="7"/>
  <c r="I1049" i="6"/>
  <c r="I1049" i="7"/>
  <c r="G1051" i="6"/>
  <c r="G1051" i="7"/>
  <c r="F1053" i="6"/>
  <c r="F1053" i="7"/>
  <c r="H1056" i="6"/>
  <c r="H1056" i="7"/>
  <c r="I1061" i="6"/>
  <c r="I1061" i="7"/>
  <c r="G1063" i="6"/>
  <c r="G1063" i="7"/>
  <c r="F1065" i="6"/>
  <c r="F1065" i="7"/>
  <c r="H1068" i="6"/>
  <c r="H1068" i="7"/>
  <c r="I1073" i="6"/>
  <c r="I1073" i="7"/>
  <c r="G1075" i="6"/>
  <c r="G1075" i="7"/>
  <c r="F1077" i="6"/>
  <c r="F1077" i="7"/>
  <c r="H1080" i="6"/>
  <c r="H1080" i="7"/>
  <c r="I1085" i="6"/>
  <c r="I1085" i="7"/>
  <c r="G1087" i="6"/>
  <c r="G1087" i="7"/>
  <c r="F1089" i="6"/>
  <c r="F1089" i="7"/>
  <c r="H1092" i="6"/>
  <c r="H1092" i="7"/>
  <c r="G1099" i="6"/>
  <c r="G1099" i="7"/>
  <c r="F1101" i="6"/>
  <c r="F1101" i="7"/>
  <c r="F1125" i="6"/>
  <c r="F1125" i="7"/>
  <c r="F1137" i="6"/>
  <c r="F1137" i="7"/>
  <c r="F1185" i="6"/>
  <c r="F1185" i="7"/>
  <c r="G141" i="7"/>
  <c r="I592" i="6"/>
  <c r="I592" i="7"/>
  <c r="I626" i="6"/>
  <c r="I626" i="7"/>
  <c r="I662" i="6"/>
  <c r="I662" i="7"/>
  <c r="O662" i="7" s="1"/>
  <c r="I703" i="6"/>
  <c r="I703" i="7"/>
  <c r="H746" i="6"/>
  <c r="H746" i="7"/>
  <c r="H758" i="6"/>
  <c r="H758" i="7"/>
  <c r="H770" i="6"/>
  <c r="H770" i="7"/>
  <c r="G777" i="6"/>
  <c r="G777" i="7"/>
  <c r="H794" i="6"/>
  <c r="H794" i="7"/>
  <c r="G801" i="6"/>
  <c r="G801" i="7"/>
  <c r="I811" i="6"/>
  <c r="I811" i="7"/>
  <c r="G813" i="6"/>
  <c r="G813" i="7"/>
  <c r="I823" i="6"/>
  <c r="I823" i="7"/>
  <c r="G825" i="6"/>
  <c r="G825" i="7"/>
  <c r="G830" i="6"/>
  <c r="G830" i="7"/>
  <c r="H835" i="6"/>
  <c r="H835" i="7"/>
  <c r="I840" i="6"/>
  <c r="I840" i="7"/>
  <c r="G842" i="6"/>
  <c r="G842" i="7"/>
  <c r="H847" i="6"/>
  <c r="H847" i="7"/>
  <c r="G854" i="6"/>
  <c r="G854" i="7"/>
  <c r="H859" i="6"/>
  <c r="H859" i="7"/>
  <c r="I864" i="6"/>
  <c r="I864" i="7"/>
  <c r="G866" i="6"/>
  <c r="G866" i="7"/>
  <c r="F868" i="6"/>
  <c r="F868" i="7"/>
  <c r="H871" i="6"/>
  <c r="H871" i="7"/>
  <c r="I876" i="6"/>
  <c r="I876" i="7"/>
  <c r="G878" i="6"/>
  <c r="G878" i="7"/>
  <c r="F880" i="6"/>
  <c r="F880" i="7"/>
  <c r="H883" i="6"/>
  <c r="H883" i="7"/>
  <c r="I888" i="6"/>
  <c r="I888" i="7"/>
  <c r="G890" i="6"/>
  <c r="G890" i="7"/>
  <c r="F892" i="6"/>
  <c r="F892" i="7"/>
  <c r="H895" i="6"/>
  <c r="H895" i="7"/>
  <c r="I900" i="6"/>
  <c r="I900" i="7"/>
  <c r="G902" i="6"/>
  <c r="G902" i="7"/>
  <c r="F904" i="6"/>
  <c r="F904" i="7"/>
  <c r="H907" i="6"/>
  <c r="H907" i="7"/>
  <c r="I912" i="6"/>
  <c r="I912" i="7"/>
  <c r="G914" i="6"/>
  <c r="G914" i="7"/>
  <c r="F916" i="6"/>
  <c r="F916" i="7"/>
  <c r="H919" i="6"/>
  <c r="H919" i="7"/>
  <c r="I924" i="6"/>
  <c r="I924" i="7"/>
  <c r="G926" i="6"/>
  <c r="G926" i="7"/>
  <c r="F928" i="6"/>
  <c r="F928" i="7"/>
  <c r="H931" i="6"/>
  <c r="H931" i="7"/>
  <c r="I936" i="6"/>
  <c r="I936" i="7"/>
  <c r="G938" i="6"/>
  <c r="G938" i="7"/>
  <c r="F940" i="6"/>
  <c r="F940" i="7"/>
  <c r="H943" i="6"/>
  <c r="H943" i="7"/>
  <c r="I948" i="6"/>
  <c r="I948" i="7"/>
  <c r="G950" i="6"/>
  <c r="G950" i="7"/>
  <c r="F952" i="6"/>
  <c r="F952" i="7"/>
  <c r="H955" i="6"/>
  <c r="H955" i="7"/>
  <c r="I960" i="6"/>
  <c r="I960" i="7"/>
  <c r="G962" i="6"/>
  <c r="G962" i="7"/>
  <c r="F964" i="6"/>
  <c r="F964" i="7"/>
  <c r="H967" i="6"/>
  <c r="H967" i="7"/>
  <c r="I972" i="6"/>
  <c r="I972" i="7"/>
  <c r="G974" i="6"/>
  <c r="G974" i="7"/>
  <c r="F976" i="6"/>
  <c r="F976" i="7"/>
  <c r="H979" i="6"/>
  <c r="H979" i="7"/>
  <c r="I984" i="6"/>
  <c r="I984" i="7"/>
  <c r="G986" i="6"/>
  <c r="G986" i="7"/>
  <c r="F988" i="6"/>
  <c r="F988" i="7"/>
  <c r="H991" i="6"/>
  <c r="H991" i="7"/>
  <c r="I996" i="6"/>
  <c r="I996" i="7"/>
  <c r="G998" i="6"/>
  <c r="G998" i="7"/>
  <c r="F1000" i="6"/>
  <c r="F1000" i="7"/>
  <c r="H1003" i="6"/>
  <c r="H1003" i="7"/>
  <c r="I1008" i="6"/>
  <c r="I1008" i="7"/>
  <c r="G1010" i="6"/>
  <c r="G1010" i="7"/>
  <c r="F1012" i="6"/>
  <c r="F1012" i="7"/>
  <c r="H1015" i="6"/>
  <c r="H1015" i="7"/>
  <c r="I1020" i="6"/>
  <c r="I1020" i="7"/>
  <c r="G1022" i="6"/>
  <c r="G1022" i="7"/>
  <c r="F1024" i="6"/>
  <c r="F1024" i="7"/>
  <c r="H1027" i="6"/>
  <c r="H1027" i="7"/>
  <c r="I1032" i="6"/>
  <c r="I1032" i="7"/>
  <c r="G1034" i="6"/>
  <c r="G1034" i="7"/>
  <c r="H1039" i="6"/>
  <c r="H1039" i="7"/>
  <c r="I1044" i="6"/>
  <c r="I1044" i="7"/>
  <c r="G1046" i="6"/>
  <c r="G1046" i="7"/>
  <c r="H1051" i="6"/>
  <c r="H1051" i="7"/>
  <c r="I1056" i="6"/>
  <c r="I1056" i="7"/>
  <c r="G1058" i="6"/>
  <c r="G1058" i="7"/>
  <c r="H1063" i="6"/>
  <c r="H1063" i="7"/>
  <c r="I1068" i="6"/>
  <c r="I1068" i="7"/>
  <c r="O1068" i="7" s="1"/>
  <c r="G1070" i="6"/>
  <c r="G1070" i="7"/>
  <c r="H1075" i="6"/>
  <c r="H1075" i="7"/>
  <c r="I1080" i="6"/>
  <c r="I1080" i="7"/>
  <c r="G1082" i="6"/>
  <c r="G1082" i="7"/>
  <c r="F1096" i="6"/>
  <c r="F1096" i="7"/>
  <c r="F1132" i="6"/>
  <c r="F1132" i="7"/>
  <c r="F1144" i="6"/>
  <c r="F1144" i="7"/>
  <c r="F1156" i="6"/>
  <c r="F1156" i="7"/>
  <c r="G33" i="7"/>
  <c r="F54" i="7"/>
  <c r="O54" i="7" s="1"/>
  <c r="H65" i="7"/>
  <c r="F461" i="6"/>
  <c r="F461" i="7"/>
  <c r="H498" i="6"/>
  <c r="H498" i="7"/>
  <c r="H522" i="6"/>
  <c r="H522" i="7"/>
  <c r="I563" i="6"/>
  <c r="I563" i="7"/>
  <c r="I604" i="6"/>
  <c r="I604" i="7"/>
  <c r="H633" i="6"/>
  <c r="H633" i="7"/>
  <c r="H657" i="6"/>
  <c r="H657" i="7"/>
  <c r="H669" i="6"/>
  <c r="H669" i="7"/>
  <c r="G681" i="6"/>
  <c r="G681" i="7"/>
  <c r="I715" i="6"/>
  <c r="I715" i="7"/>
  <c r="I739" i="6"/>
  <c r="I739" i="7"/>
  <c r="G741" i="6"/>
  <c r="G741" i="7"/>
  <c r="I751" i="6"/>
  <c r="I751" i="7"/>
  <c r="G753" i="6"/>
  <c r="G753" i="7"/>
  <c r="I763" i="6"/>
  <c r="I763" i="7"/>
  <c r="G765" i="6"/>
  <c r="G765" i="7"/>
  <c r="I787" i="6"/>
  <c r="I787" i="7"/>
  <c r="G789" i="6"/>
  <c r="G789" i="7"/>
  <c r="I799" i="6"/>
  <c r="I799" i="7"/>
  <c r="H806" i="6"/>
  <c r="H806" i="7"/>
  <c r="H818" i="6"/>
  <c r="H818" i="7"/>
  <c r="I852" i="6"/>
  <c r="I852" i="7"/>
  <c r="F167" i="6"/>
  <c r="F167" i="7"/>
  <c r="O167" i="7" s="1"/>
  <c r="F169" i="6"/>
  <c r="F169" i="7"/>
  <c r="O169" i="7" s="1"/>
  <c r="F171" i="6"/>
  <c r="F171" i="7"/>
  <c r="O171" i="7" s="1"/>
  <c r="F173" i="6"/>
  <c r="F173" i="7"/>
  <c r="O173" i="7" s="1"/>
  <c r="F175" i="6"/>
  <c r="F175" i="7"/>
  <c r="O175" i="7" s="1"/>
  <c r="F177" i="6"/>
  <c r="F177" i="7"/>
  <c r="O177" i="7" s="1"/>
  <c r="F179" i="6"/>
  <c r="F179" i="7"/>
  <c r="O179" i="7" s="1"/>
  <c r="F181" i="6"/>
  <c r="F181" i="7"/>
  <c r="O181" i="7" s="1"/>
  <c r="F183" i="6"/>
  <c r="F183" i="7"/>
  <c r="O183" i="7" s="1"/>
  <c r="F185" i="6"/>
  <c r="F185" i="7"/>
  <c r="O185" i="7" s="1"/>
  <c r="F187" i="6"/>
  <c r="F187" i="7"/>
  <c r="O187" i="7" s="1"/>
  <c r="F189" i="6"/>
  <c r="F189" i="7"/>
  <c r="O189" i="7" s="1"/>
  <c r="F191" i="6"/>
  <c r="F191" i="7"/>
  <c r="O191" i="7" s="1"/>
  <c r="F193" i="6"/>
  <c r="F193" i="7"/>
  <c r="O193" i="7" s="1"/>
  <c r="F195" i="6"/>
  <c r="F195" i="7"/>
  <c r="O195" i="7" s="1"/>
  <c r="F197" i="6"/>
  <c r="F197" i="7"/>
  <c r="O197" i="7" s="1"/>
  <c r="F199" i="6"/>
  <c r="F199" i="7"/>
  <c r="O199" i="7" s="1"/>
  <c r="F201" i="6"/>
  <c r="F201" i="7"/>
  <c r="H204" i="6"/>
  <c r="H204" i="7"/>
  <c r="I209" i="6"/>
  <c r="I209" i="7"/>
  <c r="G211" i="6"/>
  <c r="G211" i="7"/>
  <c r="F213" i="6"/>
  <c r="F213" i="7"/>
  <c r="H216" i="6"/>
  <c r="H216" i="7"/>
  <c r="I221" i="6"/>
  <c r="I221" i="7"/>
  <c r="G223" i="6"/>
  <c r="G223" i="7"/>
  <c r="F225" i="6"/>
  <c r="F225" i="7"/>
  <c r="H228" i="6"/>
  <c r="H228" i="7"/>
  <c r="I233" i="6"/>
  <c r="I233" i="7"/>
  <c r="G235" i="6"/>
  <c r="G235" i="7"/>
  <c r="F237" i="6"/>
  <c r="F237" i="7"/>
  <c r="H240" i="6"/>
  <c r="H240" i="7"/>
  <c r="I245" i="6"/>
  <c r="I245" i="7"/>
  <c r="G247" i="6"/>
  <c r="G247" i="7"/>
  <c r="F249" i="6"/>
  <c r="F249" i="7"/>
  <c r="H252" i="6"/>
  <c r="H252" i="7"/>
  <c r="I257" i="6"/>
  <c r="I257" i="7"/>
  <c r="G259" i="6"/>
  <c r="G259" i="7"/>
  <c r="F261" i="6"/>
  <c r="F261" i="7"/>
  <c r="H264" i="6"/>
  <c r="H264" i="7"/>
  <c r="I269" i="6"/>
  <c r="I269" i="7"/>
  <c r="G271" i="6"/>
  <c r="G271" i="7"/>
  <c r="F273" i="6"/>
  <c r="F273" i="7"/>
  <c r="H276" i="6"/>
  <c r="H276" i="7"/>
  <c r="I281" i="6"/>
  <c r="I281" i="7"/>
  <c r="G283" i="6"/>
  <c r="G283" i="7"/>
  <c r="F285" i="6"/>
  <c r="F285" i="7"/>
  <c r="H288" i="6"/>
  <c r="H288" i="7"/>
  <c r="I293" i="6"/>
  <c r="I293" i="7"/>
  <c r="G295" i="6"/>
  <c r="G295" i="7"/>
  <c r="F297" i="6"/>
  <c r="F297" i="7"/>
  <c r="H300" i="6"/>
  <c r="H300" i="7"/>
  <c r="I305" i="6"/>
  <c r="I305" i="7"/>
  <c r="G307" i="6"/>
  <c r="G307" i="7"/>
  <c r="F309" i="6"/>
  <c r="F309" i="7"/>
  <c r="H312" i="6"/>
  <c r="H312" i="7"/>
  <c r="I317" i="6"/>
  <c r="I317" i="7"/>
  <c r="G319" i="6"/>
  <c r="G319" i="7"/>
  <c r="F321" i="6"/>
  <c r="F321" i="7"/>
  <c r="O321" i="7" s="1"/>
  <c r="H324" i="6"/>
  <c r="H324" i="7"/>
  <c r="I329" i="6"/>
  <c r="I329" i="7"/>
  <c r="G331" i="6"/>
  <c r="G331" i="7"/>
  <c r="F333" i="6"/>
  <c r="F333" i="7"/>
  <c r="H336" i="6"/>
  <c r="H336" i="7"/>
  <c r="H341" i="6"/>
  <c r="H341" i="7"/>
  <c r="I346" i="6"/>
  <c r="I346" i="7"/>
  <c r="G348" i="6"/>
  <c r="G348" i="7"/>
  <c r="F350" i="6"/>
  <c r="F350" i="7"/>
  <c r="H353" i="6"/>
  <c r="H353" i="7"/>
  <c r="I358" i="6"/>
  <c r="I358" i="7"/>
  <c r="G360" i="6"/>
  <c r="G360" i="7"/>
  <c r="F362" i="6"/>
  <c r="F362" i="7"/>
  <c r="H365" i="6"/>
  <c r="H365" i="7"/>
  <c r="I370" i="6"/>
  <c r="I370" i="7"/>
  <c r="G372" i="6"/>
  <c r="G372" i="7"/>
  <c r="F374" i="6"/>
  <c r="F374" i="7"/>
  <c r="H377" i="6"/>
  <c r="H377" i="7"/>
  <c r="I382" i="6"/>
  <c r="I382" i="7"/>
  <c r="G384" i="6"/>
  <c r="G384" i="7"/>
  <c r="F386" i="6"/>
  <c r="F386" i="7"/>
  <c r="H389" i="6"/>
  <c r="H389" i="7"/>
  <c r="I394" i="6"/>
  <c r="I394" i="7"/>
  <c r="G396" i="6"/>
  <c r="G396" i="7"/>
  <c r="F398" i="6"/>
  <c r="F398" i="7"/>
  <c r="H401" i="6"/>
  <c r="H401" i="7"/>
  <c r="I406" i="6"/>
  <c r="I406" i="7"/>
  <c r="G408" i="6"/>
  <c r="G408" i="7"/>
  <c r="F410" i="6"/>
  <c r="F410" i="7"/>
  <c r="H413" i="6"/>
  <c r="H413" i="7"/>
  <c r="I418" i="6"/>
  <c r="I418" i="7"/>
  <c r="G420" i="6"/>
  <c r="G420" i="7"/>
  <c r="F422" i="6"/>
  <c r="F422" i="7"/>
  <c r="H425" i="6"/>
  <c r="H425" i="7"/>
  <c r="I430" i="6"/>
  <c r="I430" i="7"/>
  <c r="G432" i="6"/>
  <c r="G432" i="7"/>
  <c r="F434" i="6"/>
  <c r="F434" i="7"/>
  <c r="H437" i="6"/>
  <c r="H437" i="7"/>
  <c r="F439" i="6"/>
  <c r="F439" i="7"/>
  <c r="H442" i="6"/>
  <c r="H442" i="7"/>
  <c r="F444" i="6"/>
  <c r="F444" i="7"/>
  <c r="H447" i="6"/>
  <c r="H447" i="7"/>
  <c r="I452" i="6"/>
  <c r="I452" i="7"/>
  <c r="G454" i="6"/>
  <c r="G454" i="7"/>
  <c r="F456" i="6"/>
  <c r="F456" i="7"/>
  <c r="H459" i="6"/>
  <c r="H459" i="7"/>
  <c r="I464" i="6"/>
  <c r="I464" i="7"/>
  <c r="G466" i="6"/>
  <c r="G466" i="7"/>
  <c r="F468" i="6"/>
  <c r="F468" i="7"/>
  <c r="H471" i="6"/>
  <c r="H471" i="7"/>
  <c r="I476" i="6"/>
  <c r="I476" i="7"/>
  <c r="G478" i="6"/>
  <c r="G478" i="7"/>
  <c r="H483" i="6"/>
  <c r="H483" i="7"/>
  <c r="H488" i="6"/>
  <c r="H488" i="7"/>
  <c r="H493" i="6"/>
  <c r="H493" i="7"/>
  <c r="I498" i="6"/>
  <c r="I498" i="7"/>
  <c r="G500" i="6"/>
  <c r="G500" i="7"/>
  <c r="H505" i="6"/>
  <c r="H505" i="7"/>
  <c r="I510" i="6"/>
  <c r="I510" i="7"/>
  <c r="G512" i="6"/>
  <c r="G512" i="7"/>
  <c r="H517" i="6"/>
  <c r="H517" i="7"/>
  <c r="I522" i="6"/>
  <c r="I522" i="7"/>
  <c r="G524" i="6"/>
  <c r="G524" i="7"/>
  <c r="H529" i="6"/>
  <c r="H529" i="7"/>
  <c r="I534" i="6"/>
  <c r="I534" i="7"/>
  <c r="G536" i="6"/>
  <c r="G536" i="7"/>
  <c r="H541" i="6"/>
  <c r="H541" i="7"/>
  <c r="I546" i="6"/>
  <c r="I546" i="7"/>
  <c r="G548" i="6"/>
  <c r="G548" i="7"/>
  <c r="H553" i="6"/>
  <c r="H553" i="7"/>
  <c r="I558" i="6"/>
  <c r="I558" i="7"/>
  <c r="G560" i="6"/>
  <c r="G560" i="7"/>
  <c r="H565" i="6"/>
  <c r="H565" i="7"/>
  <c r="I570" i="6"/>
  <c r="I570" i="7"/>
  <c r="G572" i="6"/>
  <c r="G572" i="7"/>
  <c r="G577" i="6"/>
  <c r="G577" i="7"/>
  <c r="H582" i="6"/>
  <c r="H582" i="7"/>
  <c r="I587" i="6"/>
  <c r="I587" i="7"/>
  <c r="G589" i="6"/>
  <c r="G589" i="7"/>
  <c r="H594" i="6"/>
  <c r="H594" i="7"/>
  <c r="I599" i="6"/>
  <c r="I599" i="7"/>
  <c r="G601" i="6"/>
  <c r="G601" i="7"/>
  <c r="G606" i="6"/>
  <c r="G606" i="7"/>
  <c r="G611" i="6"/>
  <c r="G611" i="7"/>
  <c r="H616" i="6"/>
  <c r="H616" i="7"/>
  <c r="I621" i="6"/>
  <c r="I621" i="7"/>
  <c r="G623" i="6"/>
  <c r="G623" i="7"/>
  <c r="H628" i="6"/>
  <c r="H628" i="7"/>
  <c r="I633" i="6"/>
  <c r="I633" i="7"/>
  <c r="G635" i="6"/>
  <c r="G635" i="7"/>
  <c r="H640" i="6"/>
  <c r="H640" i="7"/>
  <c r="I645" i="6"/>
  <c r="I645" i="7"/>
  <c r="G647" i="6"/>
  <c r="G647" i="7"/>
  <c r="H652" i="6"/>
  <c r="H652" i="7"/>
  <c r="I657" i="6"/>
  <c r="I657" i="7"/>
  <c r="G659" i="6"/>
  <c r="G659" i="7"/>
  <c r="H664" i="6"/>
  <c r="H664" i="7"/>
  <c r="I669" i="6"/>
  <c r="I669" i="7"/>
  <c r="G671" i="6"/>
  <c r="G671" i="7"/>
  <c r="G676" i="6"/>
  <c r="G676" i="7"/>
  <c r="H681" i="6"/>
  <c r="H681" i="7"/>
  <c r="I686" i="6"/>
  <c r="I686" i="7"/>
  <c r="G688" i="6"/>
  <c r="G688" i="7"/>
  <c r="H693" i="6"/>
  <c r="H693" i="7"/>
  <c r="I698" i="6"/>
  <c r="I698" i="7"/>
  <c r="G700" i="6"/>
  <c r="G700" i="7"/>
  <c r="H705" i="6"/>
  <c r="H705" i="7"/>
  <c r="I710" i="6"/>
  <c r="I710" i="7"/>
  <c r="G712" i="6"/>
  <c r="G712" i="7"/>
  <c r="H717" i="6"/>
  <c r="H717" i="7"/>
  <c r="I722" i="6"/>
  <c r="I722" i="7"/>
  <c r="G724" i="6"/>
  <c r="G724" i="7"/>
  <c r="H729" i="6"/>
  <c r="H729" i="7"/>
  <c r="I734" i="6"/>
  <c r="I734" i="7"/>
  <c r="G736" i="6"/>
  <c r="G736" i="7"/>
  <c r="H741" i="6"/>
  <c r="H741" i="7"/>
  <c r="I746" i="6"/>
  <c r="I746" i="7"/>
  <c r="G748" i="6"/>
  <c r="G748" i="7"/>
  <c r="H753" i="6"/>
  <c r="H753" i="7"/>
  <c r="I758" i="6"/>
  <c r="I758" i="7"/>
  <c r="G760" i="6"/>
  <c r="G760" i="7"/>
  <c r="H765" i="6"/>
  <c r="H765" i="7"/>
  <c r="I770" i="6"/>
  <c r="I770" i="7"/>
  <c r="G772" i="6"/>
  <c r="G772" i="7"/>
  <c r="H777" i="6"/>
  <c r="H777" i="7"/>
  <c r="I782" i="6"/>
  <c r="I782" i="7"/>
  <c r="G784" i="6"/>
  <c r="G784" i="7"/>
  <c r="H789" i="6"/>
  <c r="H789" i="7"/>
  <c r="I794" i="6"/>
  <c r="I794" i="7"/>
  <c r="G796" i="6"/>
  <c r="G796" i="7"/>
  <c r="H801" i="6"/>
  <c r="H801" i="7"/>
  <c r="I806" i="6"/>
  <c r="I806" i="7"/>
  <c r="G808" i="6"/>
  <c r="G808" i="7"/>
  <c r="H813" i="6"/>
  <c r="H813" i="7"/>
  <c r="I818" i="6"/>
  <c r="I818" i="7"/>
  <c r="G820" i="6"/>
  <c r="G820" i="7"/>
  <c r="H825" i="6"/>
  <c r="H825" i="7"/>
  <c r="H830" i="6"/>
  <c r="H830" i="7"/>
  <c r="I835" i="6"/>
  <c r="I835" i="7"/>
  <c r="G837" i="6"/>
  <c r="G837" i="7"/>
  <c r="H842" i="6"/>
  <c r="H842" i="7"/>
  <c r="I847" i="6"/>
  <c r="I847" i="7"/>
  <c r="G849" i="6"/>
  <c r="G849" i="7"/>
  <c r="H854" i="6"/>
  <c r="H854" i="7"/>
  <c r="I859" i="6"/>
  <c r="I859" i="7"/>
  <c r="G861" i="6"/>
  <c r="G861" i="7"/>
  <c r="F863" i="6"/>
  <c r="F863" i="7"/>
  <c r="H866" i="6"/>
  <c r="H866" i="7"/>
  <c r="I871" i="6"/>
  <c r="I871" i="7"/>
  <c r="G873" i="6"/>
  <c r="G873" i="7"/>
  <c r="F875" i="6"/>
  <c r="F875" i="7"/>
  <c r="H878" i="6"/>
  <c r="H878" i="7"/>
  <c r="I883" i="6"/>
  <c r="I883" i="7"/>
  <c r="G885" i="6"/>
  <c r="G885" i="7"/>
  <c r="F887" i="6"/>
  <c r="F887" i="7"/>
  <c r="H890" i="6"/>
  <c r="H890" i="7"/>
  <c r="I895" i="6"/>
  <c r="I895" i="7"/>
  <c r="G897" i="6"/>
  <c r="G897" i="7"/>
  <c r="F899" i="6"/>
  <c r="F899" i="7"/>
  <c r="H902" i="6"/>
  <c r="H902" i="7"/>
  <c r="I907" i="6"/>
  <c r="I907" i="7"/>
  <c r="G909" i="6"/>
  <c r="G909" i="7"/>
  <c r="F911" i="6"/>
  <c r="F911" i="7"/>
  <c r="H914" i="6"/>
  <c r="H914" i="7"/>
  <c r="I919" i="6"/>
  <c r="I919" i="7"/>
  <c r="G921" i="6"/>
  <c r="G921" i="7"/>
  <c r="F923" i="6"/>
  <c r="F923" i="7"/>
  <c r="H926" i="6"/>
  <c r="H926" i="7"/>
  <c r="I931" i="6"/>
  <c r="I931" i="7"/>
  <c r="G933" i="6"/>
  <c r="G933" i="7"/>
  <c r="F935" i="6"/>
  <c r="F935" i="7"/>
  <c r="H938" i="6"/>
  <c r="H938" i="7"/>
  <c r="I943" i="6"/>
  <c r="I943" i="7"/>
  <c r="G945" i="6"/>
  <c r="G945" i="7"/>
  <c r="F947" i="6"/>
  <c r="F947" i="7"/>
  <c r="H950" i="6"/>
  <c r="H950" i="7"/>
  <c r="I955" i="6"/>
  <c r="I955" i="7"/>
  <c r="G957" i="6"/>
  <c r="G957" i="7"/>
  <c r="F959" i="6"/>
  <c r="F959" i="7"/>
  <c r="H962" i="6"/>
  <c r="H962" i="7"/>
  <c r="I967" i="6"/>
  <c r="I967" i="7"/>
  <c r="G969" i="6"/>
  <c r="G969" i="7"/>
  <c r="F971" i="6"/>
  <c r="F971" i="7"/>
  <c r="H974" i="6"/>
  <c r="H974" i="7"/>
  <c r="I979" i="6"/>
  <c r="I979" i="7"/>
  <c r="G981" i="6"/>
  <c r="G981" i="7"/>
  <c r="F983" i="6"/>
  <c r="F983" i="7"/>
  <c r="H986" i="6"/>
  <c r="H986" i="7"/>
  <c r="I991" i="6"/>
  <c r="I991" i="7"/>
  <c r="G993" i="6"/>
  <c r="G993" i="7"/>
  <c r="F995" i="6"/>
  <c r="F995" i="7"/>
  <c r="H998" i="6"/>
  <c r="H998" i="7"/>
  <c r="I1003" i="6"/>
  <c r="I1003" i="7"/>
  <c r="G1005" i="6"/>
  <c r="G1005" i="7"/>
  <c r="F1007" i="6"/>
  <c r="F1007" i="7"/>
  <c r="H1010" i="6"/>
  <c r="H1010" i="7"/>
  <c r="I1015" i="6"/>
  <c r="I1015" i="7"/>
  <c r="G1017" i="6"/>
  <c r="G1017" i="7"/>
  <c r="F1019" i="6"/>
  <c r="F1019" i="7"/>
  <c r="H1022" i="6"/>
  <c r="H1022" i="7"/>
  <c r="I1027" i="6"/>
  <c r="I1027" i="7"/>
  <c r="G1029" i="6"/>
  <c r="G1029" i="7"/>
  <c r="H1034" i="6"/>
  <c r="H1034" i="7"/>
  <c r="G1041" i="6"/>
  <c r="G1041" i="7"/>
  <c r="H1082" i="6"/>
  <c r="H1082" i="7"/>
  <c r="F88" i="7"/>
  <c r="O88" i="7" s="1"/>
  <c r="F126" i="7"/>
  <c r="O126" i="7" s="1"/>
  <c r="I457" i="6"/>
  <c r="I457" i="7"/>
  <c r="G471" i="6"/>
  <c r="G471" i="7"/>
  <c r="I503" i="6"/>
  <c r="I503" i="7"/>
  <c r="I527" i="6"/>
  <c r="I527" i="7"/>
  <c r="F531" i="6"/>
  <c r="F531" i="7"/>
  <c r="F543" i="6"/>
  <c r="F543" i="7"/>
  <c r="H558" i="6"/>
  <c r="H558" i="7"/>
  <c r="G565" i="6"/>
  <c r="G565" i="7"/>
  <c r="H570" i="6"/>
  <c r="H570" i="7"/>
  <c r="I614" i="6"/>
  <c r="I614" i="7"/>
  <c r="I638" i="6"/>
  <c r="I638" i="7"/>
  <c r="I674" i="6"/>
  <c r="I674" i="7"/>
  <c r="I691" i="6"/>
  <c r="I691" i="7"/>
  <c r="H698" i="6"/>
  <c r="H698" i="7"/>
  <c r="G705" i="6"/>
  <c r="G705" i="7"/>
  <c r="H710" i="6"/>
  <c r="H710" i="7"/>
  <c r="H722" i="6"/>
  <c r="H722" i="7"/>
  <c r="H734" i="6"/>
  <c r="H734" i="7"/>
  <c r="G65" i="6"/>
  <c r="G65" i="7"/>
  <c r="G75" i="6"/>
  <c r="G75" i="7"/>
  <c r="G83" i="6"/>
  <c r="G83" i="7"/>
  <c r="G91" i="6"/>
  <c r="G91" i="7"/>
  <c r="G101" i="6"/>
  <c r="G101" i="7"/>
  <c r="G119" i="6"/>
  <c r="G119" i="7"/>
  <c r="G153" i="6"/>
  <c r="G153" i="7"/>
  <c r="G163" i="6"/>
  <c r="G163" i="7"/>
  <c r="I204" i="6"/>
  <c r="I204" i="7"/>
  <c r="H211" i="6"/>
  <c r="H211" i="7"/>
  <c r="G218" i="6"/>
  <c r="G218" i="7"/>
  <c r="I228" i="6"/>
  <c r="I228" i="7"/>
  <c r="G230" i="6"/>
  <c r="G230" i="7"/>
  <c r="F232" i="6"/>
  <c r="F232" i="7"/>
  <c r="I240" i="6"/>
  <c r="I240" i="7"/>
  <c r="G242" i="6"/>
  <c r="G242" i="7"/>
  <c r="F244" i="6"/>
  <c r="F244" i="7"/>
  <c r="I288" i="6"/>
  <c r="I288" i="7"/>
  <c r="G290" i="6"/>
  <c r="G290" i="7"/>
  <c r="F292" i="6"/>
  <c r="F292" i="7"/>
  <c r="H295" i="6"/>
  <c r="H295" i="7"/>
  <c r="I324" i="6"/>
  <c r="I324" i="7"/>
  <c r="G326" i="6"/>
  <c r="G326" i="7"/>
  <c r="F328" i="6"/>
  <c r="F328" i="7"/>
  <c r="I336" i="6"/>
  <c r="I336" i="7"/>
  <c r="I341" i="6"/>
  <c r="I341" i="7"/>
  <c r="G343" i="6"/>
  <c r="G343" i="7"/>
  <c r="F345" i="6"/>
  <c r="F345" i="7"/>
  <c r="H348" i="6"/>
  <c r="H348" i="7"/>
  <c r="H360" i="6"/>
  <c r="H360" i="7"/>
  <c r="H372" i="6"/>
  <c r="H372" i="7"/>
  <c r="I377" i="6"/>
  <c r="I377" i="7"/>
  <c r="G379" i="6"/>
  <c r="G379" i="7"/>
  <c r="F381" i="6"/>
  <c r="F381" i="7"/>
  <c r="H384" i="6"/>
  <c r="H384" i="7"/>
  <c r="I389" i="6"/>
  <c r="I389" i="7"/>
  <c r="O389" i="7" s="1"/>
  <c r="G391" i="6"/>
  <c r="G391" i="7"/>
  <c r="F393" i="6"/>
  <c r="F393" i="7"/>
  <c r="H396" i="6"/>
  <c r="H396" i="7"/>
  <c r="I401" i="6"/>
  <c r="I401" i="7"/>
  <c r="G403" i="6"/>
  <c r="G403" i="7"/>
  <c r="F405" i="6"/>
  <c r="F405" i="7"/>
  <c r="H408" i="6"/>
  <c r="H408" i="7"/>
  <c r="I413" i="6"/>
  <c r="I413" i="7"/>
  <c r="O413" i="7" s="1"/>
  <c r="G415" i="6"/>
  <c r="G415" i="7"/>
  <c r="F417" i="6"/>
  <c r="F417" i="7"/>
  <c r="H420" i="6"/>
  <c r="H420" i="7"/>
  <c r="I425" i="6"/>
  <c r="I425" i="7"/>
  <c r="G427" i="6"/>
  <c r="G427" i="7"/>
  <c r="F429" i="6"/>
  <c r="F429" i="7"/>
  <c r="H432" i="6"/>
  <c r="H432" i="7"/>
  <c r="I437" i="6"/>
  <c r="I437" i="7"/>
  <c r="O437" i="7" s="1"/>
  <c r="I442" i="6"/>
  <c r="I442" i="7"/>
  <c r="I447" i="6"/>
  <c r="I447" i="7"/>
  <c r="G449" i="6"/>
  <c r="G449" i="7"/>
  <c r="F451" i="6"/>
  <c r="F451" i="7"/>
  <c r="H454" i="6"/>
  <c r="H454" i="7"/>
  <c r="I459" i="6"/>
  <c r="I459" i="7"/>
  <c r="G461" i="6"/>
  <c r="G461" i="7"/>
  <c r="F463" i="6"/>
  <c r="F463" i="7"/>
  <c r="H466" i="6"/>
  <c r="H466" i="7"/>
  <c r="I471" i="6"/>
  <c r="I471" i="7"/>
  <c r="G473" i="6"/>
  <c r="G473" i="7"/>
  <c r="H478" i="6"/>
  <c r="H478" i="7"/>
  <c r="I483" i="6"/>
  <c r="I483" i="7"/>
  <c r="G485" i="6"/>
  <c r="G485" i="7"/>
  <c r="I488" i="6"/>
  <c r="I488" i="7"/>
  <c r="I493" i="6"/>
  <c r="I493" i="7"/>
  <c r="O493" i="7" s="1"/>
  <c r="G495" i="6"/>
  <c r="G495" i="7"/>
  <c r="H500" i="6"/>
  <c r="H500" i="7"/>
  <c r="I505" i="6"/>
  <c r="I505" i="7"/>
  <c r="G507" i="6"/>
  <c r="G507" i="7"/>
  <c r="H512" i="6"/>
  <c r="H512" i="7"/>
  <c r="I517" i="6"/>
  <c r="I517" i="7"/>
  <c r="G519" i="6"/>
  <c r="G519" i="7"/>
  <c r="H524" i="6"/>
  <c r="H524" i="7"/>
  <c r="I529" i="6"/>
  <c r="I529" i="7"/>
  <c r="G531" i="6"/>
  <c r="G531" i="7"/>
  <c r="H536" i="6"/>
  <c r="H536" i="7"/>
  <c r="I541" i="6"/>
  <c r="I541" i="7"/>
  <c r="O541" i="7" s="1"/>
  <c r="G543" i="6"/>
  <c r="G543" i="7"/>
  <c r="H548" i="6"/>
  <c r="H548" i="7"/>
  <c r="I553" i="6"/>
  <c r="I553" i="7"/>
  <c r="G555" i="6"/>
  <c r="G555" i="7"/>
  <c r="H560" i="6"/>
  <c r="H560" i="7"/>
  <c r="I565" i="6"/>
  <c r="I565" i="7"/>
  <c r="G567" i="6"/>
  <c r="G567" i="7"/>
  <c r="H572" i="6"/>
  <c r="H572" i="7"/>
  <c r="H577" i="6"/>
  <c r="H577" i="7"/>
  <c r="I582" i="6"/>
  <c r="I582" i="7"/>
  <c r="G584" i="6"/>
  <c r="G584" i="7"/>
  <c r="H589" i="6"/>
  <c r="H589" i="7"/>
  <c r="I594" i="6"/>
  <c r="I594" i="7"/>
  <c r="G596" i="6"/>
  <c r="G596" i="7"/>
  <c r="H601" i="6"/>
  <c r="H601" i="7"/>
  <c r="H606" i="6"/>
  <c r="H606" i="7"/>
  <c r="H611" i="6"/>
  <c r="H611" i="7"/>
  <c r="I616" i="6"/>
  <c r="I616" i="7"/>
  <c r="G618" i="6"/>
  <c r="G618" i="7"/>
  <c r="H623" i="6"/>
  <c r="H623" i="7"/>
  <c r="I628" i="6"/>
  <c r="I628" i="7"/>
  <c r="G630" i="6"/>
  <c r="G630" i="7"/>
  <c r="H635" i="6"/>
  <c r="H635" i="7"/>
  <c r="I640" i="6"/>
  <c r="I640" i="7"/>
  <c r="O640" i="7" s="1"/>
  <c r="G642" i="6"/>
  <c r="G642" i="7"/>
  <c r="H647" i="6"/>
  <c r="H647" i="7"/>
  <c r="I652" i="6"/>
  <c r="I652" i="7"/>
  <c r="G654" i="6"/>
  <c r="G654" i="7"/>
  <c r="H659" i="6"/>
  <c r="H659" i="7"/>
  <c r="I664" i="6"/>
  <c r="I664" i="7"/>
  <c r="G666" i="6"/>
  <c r="G666" i="7"/>
  <c r="H671" i="6"/>
  <c r="H671" i="7"/>
  <c r="H676" i="6"/>
  <c r="H676" i="7"/>
  <c r="I681" i="6"/>
  <c r="I681" i="7"/>
  <c r="G683" i="6"/>
  <c r="G683" i="7"/>
  <c r="H688" i="6"/>
  <c r="H688" i="7"/>
  <c r="I693" i="6"/>
  <c r="I693" i="7"/>
  <c r="G695" i="6"/>
  <c r="G695" i="7"/>
  <c r="H700" i="6"/>
  <c r="H700" i="7"/>
  <c r="I705" i="6"/>
  <c r="I705" i="7"/>
  <c r="G707" i="6"/>
  <c r="G707" i="7"/>
  <c r="H712" i="6"/>
  <c r="H712" i="7"/>
  <c r="I717" i="6"/>
  <c r="I717" i="7"/>
  <c r="G719" i="6"/>
  <c r="G719" i="7"/>
  <c r="H724" i="6"/>
  <c r="H724" i="7"/>
  <c r="I729" i="6"/>
  <c r="I729" i="7"/>
  <c r="G731" i="6"/>
  <c r="G731" i="7"/>
  <c r="H736" i="6"/>
  <c r="H736" i="7"/>
  <c r="I741" i="6"/>
  <c r="I741" i="7"/>
  <c r="G743" i="6"/>
  <c r="G743" i="7"/>
  <c r="H748" i="6"/>
  <c r="H748" i="7"/>
  <c r="I753" i="6"/>
  <c r="I753" i="7"/>
  <c r="G755" i="6"/>
  <c r="G755" i="7"/>
  <c r="H760" i="6"/>
  <c r="H760" i="7"/>
  <c r="I765" i="6"/>
  <c r="I765" i="7"/>
  <c r="G767" i="6"/>
  <c r="G767" i="7"/>
  <c r="H772" i="6"/>
  <c r="H772" i="7"/>
  <c r="I777" i="6"/>
  <c r="I777" i="7"/>
  <c r="G779" i="6"/>
  <c r="G779" i="7"/>
  <c r="H784" i="6"/>
  <c r="H784" i="7"/>
  <c r="I789" i="6"/>
  <c r="I789" i="7"/>
  <c r="G791" i="6"/>
  <c r="G791" i="7"/>
  <c r="H796" i="6"/>
  <c r="H796" i="7"/>
  <c r="I801" i="6"/>
  <c r="I801" i="7"/>
  <c r="G803" i="6"/>
  <c r="G803" i="7"/>
  <c r="H808" i="6"/>
  <c r="H808" i="7"/>
  <c r="I813" i="6"/>
  <c r="I813" i="7"/>
  <c r="G815" i="6"/>
  <c r="G815" i="7"/>
  <c r="H820" i="6"/>
  <c r="H820" i="7"/>
  <c r="I825" i="6"/>
  <c r="I825" i="7"/>
  <c r="G827" i="6"/>
  <c r="G827" i="7"/>
  <c r="F829" i="6"/>
  <c r="F829" i="7"/>
  <c r="I830" i="6"/>
  <c r="I830" i="7"/>
  <c r="G832" i="6"/>
  <c r="G832" i="7"/>
  <c r="F834" i="6"/>
  <c r="F834" i="7"/>
  <c r="H837" i="6"/>
  <c r="H837" i="7"/>
  <c r="I842" i="6"/>
  <c r="I842" i="7"/>
  <c r="G844" i="6"/>
  <c r="G844" i="7"/>
  <c r="F846" i="6"/>
  <c r="F846" i="7"/>
  <c r="H849" i="6"/>
  <c r="H849" i="7"/>
  <c r="I854" i="6"/>
  <c r="I854" i="7"/>
  <c r="G856" i="6"/>
  <c r="G856" i="7"/>
  <c r="F858" i="6"/>
  <c r="F858" i="7"/>
  <c r="H861" i="6"/>
  <c r="H861" i="7"/>
  <c r="I866" i="6"/>
  <c r="I866" i="7"/>
  <c r="G868" i="6"/>
  <c r="G868" i="7"/>
  <c r="F870" i="6"/>
  <c r="F870" i="7"/>
  <c r="H873" i="6"/>
  <c r="H873" i="7"/>
  <c r="I878" i="6"/>
  <c r="I878" i="7"/>
  <c r="G880" i="6"/>
  <c r="G880" i="7"/>
  <c r="F882" i="6"/>
  <c r="F882" i="7"/>
  <c r="H885" i="6"/>
  <c r="H885" i="7"/>
  <c r="I890" i="6"/>
  <c r="I890" i="7"/>
  <c r="G892" i="6"/>
  <c r="G892" i="7"/>
  <c r="F894" i="6"/>
  <c r="F894" i="7"/>
  <c r="H897" i="6"/>
  <c r="H897" i="7"/>
  <c r="I902" i="6"/>
  <c r="I902" i="7"/>
  <c r="G904" i="6"/>
  <c r="G904" i="7"/>
  <c r="F906" i="6"/>
  <c r="F906" i="7"/>
  <c r="H909" i="6"/>
  <c r="H909" i="7"/>
  <c r="I914" i="6"/>
  <c r="I914" i="7"/>
  <c r="G916" i="6"/>
  <c r="G916" i="7"/>
  <c r="F918" i="6"/>
  <c r="F918" i="7"/>
  <c r="H921" i="6"/>
  <c r="H921" i="7"/>
  <c r="I926" i="6"/>
  <c r="I926" i="7"/>
  <c r="G928" i="6"/>
  <c r="G928" i="7"/>
  <c r="F930" i="6"/>
  <c r="F930" i="7"/>
  <c r="H933" i="6"/>
  <c r="H933" i="7"/>
  <c r="I938" i="6"/>
  <c r="I938" i="7"/>
  <c r="G940" i="6"/>
  <c r="G940" i="7"/>
  <c r="F942" i="6"/>
  <c r="F942" i="7"/>
  <c r="H945" i="6"/>
  <c r="H945" i="7"/>
  <c r="I950" i="6"/>
  <c r="I950" i="7"/>
  <c r="G952" i="6"/>
  <c r="G952" i="7"/>
  <c r="F954" i="6"/>
  <c r="F954" i="7"/>
  <c r="H957" i="6"/>
  <c r="H957" i="7"/>
  <c r="I962" i="6"/>
  <c r="I962" i="7"/>
  <c r="G964" i="6"/>
  <c r="G964" i="7"/>
  <c r="F966" i="6"/>
  <c r="F966" i="7"/>
  <c r="H969" i="6"/>
  <c r="H969" i="7"/>
  <c r="I974" i="6"/>
  <c r="I974" i="7"/>
  <c r="G976" i="6"/>
  <c r="G976" i="7"/>
  <c r="F978" i="6"/>
  <c r="F978" i="7"/>
  <c r="H981" i="6"/>
  <c r="H981" i="7"/>
  <c r="I986" i="6"/>
  <c r="I986" i="7"/>
  <c r="G988" i="6"/>
  <c r="G988" i="7"/>
  <c r="F990" i="6"/>
  <c r="F990" i="7"/>
  <c r="H993" i="6"/>
  <c r="H993" i="7"/>
  <c r="I998" i="6"/>
  <c r="I998" i="7"/>
  <c r="G1000" i="6"/>
  <c r="G1000" i="7"/>
  <c r="F1002" i="6"/>
  <c r="F1002" i="7"/>
  <c r="H1005" i="6"/>
  <c r="H1005" i="7"/>
  <c r="I1010" i="6"/>
  <c r="I1010" i="7"/>
  <c r="G1012" i="6"/>
  <c r="G1012" i="7"/>
  <c r="F1014" i="6"/>
  <c r="F1014" i="7"/>
  <c r="H1017" i="6"/>
  <c r="H1017" i="7"/>
  <c r="I1022" i="6"/>
  <c r="I1022" i="7"/>
  <c r="G1024" i="6"/>
  <c r="G1024" i="7"/>
  <c r="H1029" i="6"/>
  <c r="H1029" i="7"/>
  <c r="G1048" i="6"/>
  <c r="G1048" i="7"/>
  <c r="G1084" i="6"/>
  <c r="G1084" i="7"/>
  <c r="I1154" i="6"/>
  <c r="I1154" i="7"/>
  <c r="G1156" i="6"/>
  <c r="G1156" i="7"/>
  <c r="F1158" i="6"/>
  <c r="F1158" i="7"/>
  <c r="H1161" i="6"/>
  <c r="H1161" i="7"/>
  <c r="I1166" i="6"/>
  <c r="I1166" i="7"/>
  <c r="G1168" i="6"/>
  <c r="G1168" i="7"/>
  <c r="F1170" i="6"/>
  <c r="F1170" i="7"/>
  <c r="H1173" i="6"/>
  <c r="H1173" i="7"/>
  <c r="I1178" i="6"/>
  <c r="I1178" i="7"/>
  <c r="G1180" i="6"/>
  <c r="G1180" i="7"/>
  <c r="F1182" i="6"/>
  <c r="F1182" i="7"/>
  <c r="H1185" i="6"/>
  <c r="H1185" i="7"/>
  <c r="G1228" i="6"/>
  <c r="G1228" i="7"/>
  <c r="F1230" i="6"/>
  <c r="F1230" i="7"/>
  <c r="H1233" i="6"/>
  <c r="H1233" i="7"/>
  <c r="I1238" i="6"/>
  <c r="I1238" i="7"/>
  <c r="G1240" i="6"/>
  <c r="G1240" i="7"/>
  <c r="F1242" i="6"/>
  <c r="F1242" i="7"/>
  <c r="H1245" i="6"/>
  <c r="H1245" i="7"/>
  <c r="I1250" i="6"/>
  <c r="I1250" i="7"/>
  <c r="G1252" i="6"/>
  <c r="G1252" i="7"/>
  <c r="F1254" i="6"/>
  <c r="F1254" i="7"/>
  <c r="H1257" i="6"/>
  <c r="H1257" i="7"/>
  <c r="I1262" i="6"/>
  <c r="I1262" i="7"/>
  <c r="G1264" i="6"/>
  <c r="G1264" i="7"/>
  <c r="F1266" i="6"/>
  <c r="F1266" i="7"/>
  <c r="H1269" i="6"/>
  <c r="H1269" i="7"/>
  <c r="I1322" i="6"/>
  <c r="I1322" i="7"/>
  <c r="H2158" i="6"/>
  <c r="H2158" i="7"/>
  <c r="G2170" i="6"/>
  <c r="G2170" i="7"/>
  <c r="G2182" i="6"/>
  <c r="G2182" i="7"/>
  <c r="G2194" i="6"/>
  <c r="G2194" i="7"/>
  <c r="G2206" i="6"/>
  <c r="G2206" i="7"/>
  <c r="H2211" i="6"/>
  <c r="H2211" i="7"/>
  <c r="G2218" i="6"/>
  <c r="G2218" i="7"/>
  <c r="H2223" i="6"/>
  <c r="H2223" i="7"/>
  <c r="G2230" i="6"/>
  <c r="G2230" i="7"/>
  <c r="G2242" i="6"/>
  <c r="G2242" i="7"/>
  <c r="G2254" i="6"/>
  <c r="G2254" i="7"/>
  <c r="G2266" i="6"/>
  <c r="G2266" i="7"/>
  <c r="G2278" i="6"/>
  <c r="G2278" i="7"/>
  <c r="G2290" i="6"/>
  <c r="G2290" i="7"/>
  <c r="G2302" i="6"/>
  <c r="G2302" i="7"/>
  <c r="F2304" i="7"/>
  <c r="F2304" i="6"/>
  <c r="H2307" i="6"/>
  <c r="H2307" i="7"/>
  <c r="G2314" i="6"/>
  <c r="G2314" i="7"/>
  <c r="H2319" i="6"/>
  <c r="H2319" i="7"/>
  <c r="G2326" i="6"/>
  <c r="G2326" i="7"/>
  <c r="H2331" i="6"/>
  <c r="H2331" i="7"/>
  <c r="G2338" i="6"/>
  <c r="G2338" i="7"/>
  <c r="H2343" i="6"/>
  <c r="H2343" i="7"/>
  <c r="G2350" i="6"/>
  <c r="G2350" i="7"/>
  <c r="F2352" i="7"/>
  <c r="F2352" i="6"/>
  <c r="H2355" i="6"/>
  <c r="H2355" i="7"/>
  <c r="G2362" i="6"/>
  <c r="G2362" i="7"/>
  <c r="H2367" i="6"/>
  <c r="H2367" i="7"/>
  <c r="G2374" i="6"/>
  <c r="G2374" i="7"/>
  <c r="F2376" i="7"/>
  <c r="F2376" i="6"/>
  <c r="H2379" i="6"/>
  <c r="H2379" i="7"/>
  <c r="G2386" i="6"/>
  <c r="G2386" i="7"/>
  <c r="H2391" i="6"/>
  <c r="H2391" i="7"/>
  <c r="G2398" i="6"/>
  <c r="G2398" i="7"/>
  <c r="H2403" i="6"/>
  <c r="H2403" i="7"/>
  <c r="G2410" i="6"/>
  <c r="G2410" i="7"/>
  <c r="H2492" i="6"/>
  <c r="H2492" i="7"/>
  <c r="H363" i="7"/>
  <c r="G505" i="6"/>
  <c r="G505" i="7"/>
  <c r="I539" i="6"/>
  <c r="I539" i="7"/>
  <c r="I609" i="6"/>
  <c r="I609" i="7"/>
  <c r="G640" i="6"/>
  <c r="G640" i="7"/>
  <c r="G717" i="6"/>
  <c r="G717" i="7"/>
  <c r="G61" i="6"/>
  <c r="G61" i="7"/>
  <c r="G69" i="6"/>
  <c r="G69" i="7"/>
  <c r="G77" i="6"/>
  <c r="G77" i="7"/>
  <c r="G85" i="6"/>
  <c r="G85" i="7"/>
  <c r="G95" i="6"/>
  <c r="G95" i="7"/>
  <c r="G105" i="6"/>
  <c r="G105" i="7"/>
  <c r="G113" i="6"/>
  <c r="G113" i="7"/>
  <c r="G121" i="6"/>
  <c r="G121" i="7"/>
  <c r="G129" i="6"/>
  <c r="G129" i="7"/>
  <c r="G137" i="6"/>
  <c r="G137" i="7"/>
  <c r="G147" i="6"/>
  <c r="G147" i="7"/>
  <c r="G157" i="6"/>
  <c r="G157" i="7"/>
  <c r="G165" i="6"/>
  <c r="G165" i="7"/>
  <c r="I216" i="6"/>
  <c r="I216" i="7"/>
  <c r="F220" i="6"/>
  <c r="F220" i="7"/>
  <c r="H235" i="6"/>
  <c r="H235" i="7"/>
  <c r="G254" i="6"/>
  <c r="G254" i="7"/>
  <c r="F256" i="6"/>
  <c r="F256" i="7"/>
  <c r="H259" i="6"/>
  <c r="H259" i="7"/>
  <c r="I264" i="6"/>
  <c r="I264" i="7"/>
  <c r="G266" i="6"/>
  <c r="G266" i="7"/>
  <c r="F268" i="6"/>
  <c r="F268" i="7"/>
  <c r="H271" i="6"/>
  <c r="H271" i="7"/>
  <c r="I276" i="6"/>
  <c r="I276" i="7"/>
  <c r="G278" i="6"/>
  <c r="G278" i="7"/>
  <c r="F280" i="6"/>
  <c r="F280" i="7"/>
  <c r="H283" i="6"/>
  <c r="H283" i="7"/>
  <c r="I300" i="6"/>
  <c r="I300" i="7"/>
  <c r="G302" i="6"/>
  <c r="G302" i="7"/>
  <c r="F304" i="6"/>
  <c r="F304" i="7"/>
  <c r="H307" i="6"/>
  <c r="H307" i="7"/>
  <c r="I312" i="6"/>
  <c r="I312" i="7"/>
  <c r="G314" i="6"/>
  <c r="G314" i="7"/>
  <c r="F316" i="6"/>
  <c r="F316" i="7"/>
  <c r="H319" i="6"/>
  <c r="H319" i="7"/>
  <c r="H331" i="6"/>
  <c r="H331" i="7"/>
  <c r="G338" i="6"/>
  <c r="G338" i="7"/>
  <c r="I353" i="6"/>
  <c r="I353" i="7"/>
  <c r="G355" i="6"/>
  <c r="G355" i="7"/>
  <c r="F357" i="6"/>
  <c r="F357" i="7"/>
  <c r="I365" i="6"/>
  <c r="I365" i="7"/>
  <c r="G367" i="6"/>
  <c r="G367" i="7"/>
  <c r="F369" i="6"/>
  <c r="F369" i="7"/>
  <c r="F9" i="6"/>
  <c r="F9" i="7"/>
  <c r="O9" i="7" s="1"/>
  <c r="F23" i="6"/>
  <c r="F23" i="7"/>
  <c r="O23" i="7" s="1"/>
  <c r="G25" i="6"/>
  <c r="G25" i="7"/>
  <c r="F35" i="6"/>
  <c r="F35" i="7"/>
  <c r="O35" i="7" s="1"/>
  <c r="G37" i="6"/>
  <c r="G37" i="7"/>
  <c r="F47" i="6"/>
  <c r="F47" i="7"/>
  <c r="O47" i="7" s="1"/>
  <c r="H53" i="6"/>
  <c r="H53" i="7"/>
  <c r="H55" i="6"/>
  <c r="H55" i="7"/>
  <c r="H57" i="6"/>
  <c r="H57" i="7"/>
  <c r="H59" i="6"/>
  <c r="H59" i="7"/>
  <c r="H61" i="6"/>
  <c r="H61" i="7"/>
  <c r="H63" i="6"/>
  <c r="H63" i="7"/>
  <c r="H67" i="6"/>
  <c r="H67" i="7"/>
  <c r="H69" i="6"/>
  <c r="H69" i="7"/>
  <c r="H71" i="6"/>
  <c r="H71" i="7"/>
  <c r="H73" i="6"/>
  <c r="H73" i="7"/>
  <c r="H75" i="6"/>
  <c r="H75" i="7"/>
  <c r="H77" i="6"/>
  <c r="H77" i="7"/>
  <c r="H79" i="6"/>
  <c r="H79" i="7"/>
  <c r="H81" i="6"/>
  <c r="H81" i="7"/>
  <c r="H85" i="6"/>
  <c r="H85" i="7"/>
  <c r="H87" i="6"/>
  <c r="H87" i="7"/>
  <c r="H89" i="6"/>
  <c r="H89" i="7"/>
  <c r="H91" i="6"/>
  <c r="H91" i="7"/>
  <c r="H93" i="6"/>
  <c r="H93" i="7"/>
  <c r="H95" i="6"/>
  <c r="H95" i="7"/>
  <c r="H97" i="6"/>
  <c r="H97" i="7"/>
  <c r="H99" i="6"/>
  <c r="H99" i="7"/>
  <c r="H101" i="6"/>
  <c r="H101" i="7"/>
  <c r="H103" i="6"/>
  <c r="H103" i="7"/>
  <c r="H105" i="6"/>
  <c r="H105" i="7"/>
  <c r="H107" i="6"/>
  <c r="H107" i="7"/>
  <c r="H109" i="6"/>
  <c r="H109" i="7"/>
  <c r="H111" i="6"/>
  <c r="H111" i="7"/>
  <c r="H115" i="6"/>
  <c r="H115" i="7"/>
  <c r="H117" i="6"/>
  <c r="H117" i="7"/>
  <c r="H119" i="6"/>
  <c r="H119" i="7"/>
  <c r="H121" i="6"/>
  <c r="H121" i="7"/>
  <c r="H123" i="6"/>
  <c r="H123" i="7"/>
  <c r="H125" i="6"/>
  <c r="H125" i="7"/>
  <c r="H127" i="6"/>
  <c r="H127" i="7"/>
  <c r="H129" i="6"/>
  <c r="H129" i="7"/>
  <c r="H131" i="6"/>
  <c r="H131" i="7"/>
  <c r="H133" i="6"/>
  <c r="H133" i="7"/>
  <c r="H135" i="6"/>
  <c r="H135" i="7"/>
  <c r="H137" i="6"/>
  <c r="H137" i="7"/>
  <c r="H139" i="6"/>
  <c r="H139" i="7"/>
  <c r="H141" i="6"/>
  <c r="H141" i="7"/>
  <c r="H143" i="6"/>
  <c r="H143" i="7"/>
  <c r="H145" i="6"/>
  <c r="H145" i="7"/>
  <c r="H147" i="6"/>
  <c r="H147" i="7"/>
  <c r="H149" i="6"/>
  <c r="H149" i="7"/>
  <c r="H151" i="6"/>
  <c r="H151" i="7"/>
  <c r="H153" i="6"/>
  <c r="H153" i="7"/>
  <c r="H155" i="6"/>
  <c r="H155" i="7"/>
  <c r="H157" i="6"/>
  <c r="H157" i="7"/>
  <c r="H159" i="6"/>
  <c r="H159" i="7"/>
  <c r="H161" i="6"/>
  <c r="H161" i="7"/>
  <c r="H163" i="6"/>
  <c r="H163" i="7"/>
  <c r="H165" i="6"/>
  <c r="H165" i="7"/>
  <c r="G167" i="6"/>
  <c r="G167" i="7"/>
  <c r="G169" i="6"/>
  <c r="G169" i="7"/>
  <c r="G171" i="6"/>
  <c r="G171" i="7"/>
  <c r="G173" i="6"/>
  <c r="G173" i="7"/>
  <c r="G175" i="6"/>
  <c r="G175" i="7"/>
  <c r="G177" i="6"/>
  <c r="G177" i="7"/>
  <c r="G179" i="6"/>
  <c r="G179" i="7"/>
  <c r="G181" i="6"/>
  <c r="G181" i="7"/>
  <c r="G183" i="6"/>
  <c r="G183" i="7"/>
  <c r="G185" i="6"/>
  <c r="G185" i="7"/>
  <c r="G187" i="6"/>
  <c r="G187" i="7"/>
  <c r="G189" i="6"/>
  <c r="G189" i="7"/>
  <c r="G191" i="6"/>
  <c r="G191" i="7"/>
  <c r="G193" i="6"/>
  <c r="G193" i="7"/>
  <c r="G195" i="6"/>
  <c r="G195" i="7"/>
  <c r="G197" i="6"/>
  <c r="G197" i="7"/>
  <c r="G199" i="6"/>
  <c r="G199" i="7"/>
  <c r="G201" i="6"/>
  <c r="G201" i="7"/>
  <c r="F203" i="6"/>
  <c r="F203" i="7"/>
  <c r="H206" i="6"/>
  <c r="H206" i="7"/>
  <c r="I211" i="6"/>
  <c r="I211" i="7"/>
  <c r="G213" i="6"/>
  <c r="G213" i="7"/>
  <c r="F215" i="6"/>
  <c r="F215" i="7"/>
  <c r="H218" i="6"/>
  <c r="H218" i="7"/>
  <c r="I223" i="6"/>
  <c r="I223" i="7"/>
  <c r="G225" i="6"/>
  <c r="G225" i="7"/>
  <c r="F227" i="6"/>
  <c r="F227" i="7"/>
  <c r="H230" i="6"/>
  <c r="H230" i="7"/>
  <c r="I235" i="6"/>
  <c r="I235" i="7"/>
  <c r="G237" i="6"/>
  <c r="G237" i="7"/>
  <c r="F239" i="6"/>
  <c r="F239" i="7"/>
  <c r="H242" i="6"/>
  <c r="H242" i="7"/>
  <c r="I247" i="6"/>
  <c r="I247" i="7"/>
  <c r="G249" i="6"/>
  <c r="G249" i="7"/>
  <c r="F251" i="6"/>
  <c r="F251" i="7"/>
  <c r="H254" i="6"/>
  <c r="H254" i="7"/>
  <c r="I259" i="6"/>
  <c r="I259" i="7"/>
  <c r="G261" i="6"/>
  <c r="G261" i="7"/>
  <c r="F263" i="6"/>
  <c r="F263" i="7"/>
  <c r="H266" i="6"/>
  <c r="H266" i="7"/>
  <c r="I271" i="6"/>
  <c r="I271" i="7"/>
  <c r="G273" i="6"/>
  <c r="G273" i="7"/>
  <c r="F275" i="6"/>
  <c r="F275" i="7"/>
  <c r="H278" i="6"/>
  <c r="H278" i="7"/>
  <c r="I283" i="6"/>
  <c r="I283" i="7"/>
  <c r="G285" i="6"/>
  <c r="G285" i="7"/>
  <c r="F287" i="6"/>
  <c r="F287" i="7"/>
  <c r="H290" i="6"/>
  <c r="H290" i="7"/>
  <c r="I295" i="6"/>
  <c r="I295" i="7"/>
  <c r="G297" i="6"/>
  <c r="G297" i="7"/>
  <c r="F299" i="6"/>
  <c r="F299" i="7"/>
  <c r="H302" i="6"/>
  <c r="H302" i="7"/>
  <c r="I307" i="6"/>
  <c r="I307" i="7"/>
  <c r="G309" i="6"/>
  <c r="G309" i="7"/>
  <c r="F311" i="6"/>
  <c r="F311" i="7"/>
  <c r="H314" i="6"/>
  <c r="H314" i="7"/>
  <c r="I319" i="6"/>
  <c r="I319" i="7"/>
  <c r="G321" i="6"/>
  <c r="G321" i="7"/>
  <c r="F323" i="6"/>
  <c r="F323" i="7"/>
  <c r="H326" i="6"/>
  <c r="H326" i="7"/>
  <c r="I331" i="6"/>
  <c r="I331" i="7"/>
  <c r="G333" i="6"/>
  <c r="G333" i="7"/>
  <c r="F335" i="6"/>
  <c r="F335" i="7"/>
  <c r="H338" i="6"/>
  <c r="H338" i="7"/>
  <c r="F340" i="6"/>
  <c r="F340" i="7"/>
  <c r="H343" i="6"/>
  <c r="H343" i="7"/>
  <c r="I348" i="6"/>
  <c r="I348" i="7"/>
  <c r="G350" i="6"/>
  <c r="G350" i="7"/>
  <c r="F352" i="6"/>
  <c r="F352" i="7"/>
  <c r="H355" i="6"/>
  <c r="H355" i="7"/>
  <c r="I360" i="6"/>
  <c r="I360" i="7"/>
  <c r="G362" i="6"/>
  <c r="G362" i="7"/>
  <c r="F364" i="6"/>
  <c r="F364" i="7"/>
  <c r="H367" i="6"/>
  <c r="H367" i="7"/>
  <c r="I372" i="6"/>
  <c r="I372" i="7"/>
  <c r="G374" i="6"/>
  <c r="G374" i="7"/>
  <c r="F376" i="6"/>
  <c r="F376" i="7"/>
  <c r="H379" i="6"/>
  <c r="H379" i="7"/>
  <c r="I384" i="6"/>
  <c r="I384" i="7"/>
  <c r="G386" i="6"/>
  <c r="G386" i="7"/>
  <c r="F388" i="6"/>
  <c r="F388" i="7"/>
  <c r="H391" i="6"/>
  <c r="H391" i="7"/>
  <c r="I396" i="6"/>
  <c r="I396" i="7"/>
  <c r="G398" i="6"/>
  <c r="G398" i="7"/>
  <c r="F400" i="6"/>
  <c r="F400" i="7"/>
  <c r="H403" i="6"/>
  <c r="H403" i="7"/>
  <c r="I408" i="6"/>
  <c r="I408" i="7"/>
  <c r="G410" i="6"/>
  <c r="G410" i="7"/>
  <c r="F412" i="6"/>
  <c r="F412" i="7"/>
  <c r="H415" i="6"/>
  <c r="H415" i="7"/>
  <c r="I420" i="6"/>
  <c r="I420" i="7"/>
  <c r="G422" i="6"/>
  <c r="G422" i="7"/>
  <c r="F424" i="6"/>
  <c r="F424" i="7"/>
  <c r="H427" i="6"/>
  <c r="H427" i="7"/>
  <c r="I432" i="6"/>
  <c r="I432" i="7"/>
  <c r="G434" i="6"/>
  <c r="G434" i="7"/>
  <c r="F436" i="6"/>
  <c r="F436" i="7"/>
  <c r="G439" i="6"/>
  <c r="G439" i="7"/>
  <c r="F441" i="6"/>
  <c r="F441" i="7"/>
  <c r="G444" i="6"/>
  <c r="G444" i="7"/>
  <c r="F446" i="6"/>
  <c r="F446" i="7"/>
  <c r="H449" i="6"/>
  <c r="H449" i="7"/>
  <c r="I454" i="6"/>
  <c r="I454" i="7"/>
  <c r="O454" i="7" s="1"/>
  <c r="G456" i="6"/>
  <c r="G456" i="7"/>
  <c r="F458" i="6"/>
  <c r="F458" i="7"/>
  <c r="H461" i="6"/>
  <c r="H461" i="7"/>
  <c r="I466" i="6"/>
  <c r="I466" i="7"/>
  <c r="G468" i="6"/>
  <c r="G468" i="7"/>
  <c r="H473" i="6"/>
  <c r="H473" i="7"/>
  <c r="I478" i="6"/>
  <c r="I478" i="7"/>
  <c r="O478" i="7" s="1"/>
  <c r="G480" i="6"/>
  <c r="G480" i="7"/>
  <c r="H485" i="6"/>
  <c r="H485" i="7"/>
  <c r="G490" i="6"/>
  <c r="G490" i="7"/>
  <c r="H495" i="6"/>
  <c r="H495" i="7"/>
  <c r="I500" i="6"/>
  <c r="I500" i="7"/>
  <c r="G502" i="6"/>
  <c r="G502" i="7"/>
  <c r="H507" i="6"/>
  <c r="H507" i="7"/>
  <c r="I512" i="6"/>
  <c r="I512" i="7"/>
  <c r="G514" i="6"/>
  <c r="G514" i="7"/>
  <c r="H519" i="6"/>
  <c r="H519" i="7"/>
  <c r="I524" i="6"/>
  <c r="I524" i="7"/>
  <c r="G526" i="6"/>
  <c r="G526" i="7"/>
  <c r="H531" i="6"/>
  <c r="H531" i="7"/>
  <c r="I536" i="6"/>
  <c r="I536" i="7"/>
  <c r="G538" i="6"/>
  <c r="G538" i="7"/>
  <c r="H543" i="6"/>
  <c r="H543" i="7"/>
  <c r="I548" i="6"/>
  <c r="I548" i="7"/>
  <c r="G550" i="6"/>
  <c r="G550" i="7"/>
  <c r="H555" i="6"/>
  <c r="H555" i="7"/>
  <c r="I560" i="6"/>
  <c r="I560" i="7"/>
  <c r="G562" i="6"/>
  <c r="G562" i="7"/>
  <c r="H567" i="6"/>
  <c r="H567" i="7"/>
  <c r="I572" i="6"/>
  <c r="I572" i="7"/>
  <c r="G574" i="6"/>
  <c r="G574" i="7"/>
  <c r="I577" i="6"/>
  <c r="I577" i="7"/>
  <c r="O577" i="7" s="1"/>
  <c r="G579" i="6"/>
  <c r="G579" i="7"/>
  <c r="H584" i="6"/>
  <c r="H584" i="7"/>
  <c r="I589" i="6"/>
  <c r="I589" i="7"/>
  <c r="G591" i="6"/>
  <c r="G591" i="7"/>
  <c r="H596" i="6"/>
  <c r="H596" i="7"/>
  <c r="I601" i="6"/>
  <c r="I601" i="7"/>
  <c r="O601" i="7" s="1"/>
  <c r="G603" i="6"/>
  <c r="G603" i="7"/>
  <c r="I606" i="6"/>
  <c r="I606" i="7"/>
  <c r="G608" i="6"/>
  <c r="G608" i="7"/>
  <c r="I611" i="6"/>
  <c r="I611" i="7"/>
  <c r="O611" i="7" s="1"/>
  <c r="G613" i="6"/>
  <c r="G613" i="7"/>
  <c r="H618" i="6"/>
  <c r="H618" i="7"/>
  <c r="I623" i="6"/>
  <c r="I623" i="7"/>
  <c r="O623" i="7" s="1"/>
  <c r="G625" i="6"/>
  <c r="G625" i="7"/>
  <c r="H630" i="6"/>
  <c r="H630" i="7"/>
  <c r="I635" i="6"/>
  <c r="I635" i="7"/>
  <c r="G637" i="6"/>
  <c r="G637" i="7"/>
  <c r="H642" i="6"/>
  <c r="H642" i="7"/>
  <c r="I647" i="6"/>
  <c r="I647" i="7"/>
  <c r="G649" i="6"/>
  <c r="G649" i="7"/>
  <c r="H654" i="6"/>
  <c r="H654" i="7"/>
  <c r="I659" i="6"/>
  <c r="I659" i="7"/>
  <c r="G661" i="6"/>
  <c r="G661" i="7"/>
  <c r="H666" i="6"/>
  <c r="H666" i="7"/>
  <c r="I671" i="6"/>
  <c r="I671" i="7"/>
  <c r="G673" i="6"/>
  <c r="G673" i="7"/>
  <c r="I676" i="6"/>
  <c r="I676" i="7"/>
  <c r="G678" i="6"/>
  <c r="G678" i="7"/>
  <c r="H683" i="6"/>
  <c r="H683" i="7"/>
  <c r="I688" i="6"/>
  <c r="I688" i="7"/>
  <c r="G690" i="6"/>
  <c r="G690" i="7"/>
  <c r="H695" i="6"/>
  <c r="H695" i="7"/>
  <c r="I700" i="6"/>
  <c r="I700" i="7"/>
  <c r="G702" i="6"/>
  <c r="G702" i="7"/>
  <c r="H707" i="6"/>
  <c r="H707" i="7"/>
  <c r="I712" i="6"/>
  <c r="I712" i="7"/>
  <c r="G714" i="6"/>
  <c r="G714" i="7"/>
  <c r="H719" i="6"/>
  <c r="H719" i="7"/>
  <c r="I724" i="6"/>
  <c r="I724" i="7"/>
  <c r="G726" i="6"/>
  <c r="G726" i="7"/>
  <c r="H731" i="6"/>
  <c r="H731" i="7"/>
  <c r="I736" i="6"/>
  <c r="I736" i="7"/>
  <c r="G738" i="6"/>
  <c r="G738" i="7"/>
  <c r="H743" i="6"/>
  <c r="H743" i="7"/>
  <c r="I748" i="6"/>
  <c r="I748" i="7"/>
  <c r="G750" i="6"/>
  <c r="G750" i="7"/>
  <c r="H755" i="6"/>
  <c r="H755" i="7"/>
  <c r="I760" i="6"/>
  <c r="I760" i="7"/>
  <c r="G762" i="6"/>
  <c r="G762" i="7"/>
  <c r="H767" i="6"/>
  <c r="H767" i="7"/>
  <c r="I772" i="6"/>
  <c r="I772" i="7"/>
  <c r="G774" i="6"/>
  <c r="G774" i="7"/>
  <c r="H779" i="6"/>
  <c r="H779" i="7"/>
  <c r="I784" i="6"/>
  <c r="I784" i="7"/>
  <c r="G786" i="6"/>
  <c r="G786" i="7"/>
  <c r="H791" i="6"/>
  <c r="H791" i="7"/>
  <c r="I796" i="6"/>
  <c r="I796" i="7"/>
  <c r="G798" i="6"/>
  <c r="G798" i="7"/>
  <c r="H803" i="6"/>
  <c r="H803" i="7"/>
  <c r="I808" i="6"/>
  <c r="I808" i="7"/>
  <c r="G810" i="6"/>
  <c r="G810" i="7"/>
  <c r="H815" i="6"/>
  <c r="H815" i="7"/>
  <c r="I820" i="6"/>
  <c r="I820" i="7"/>
  <c r="G822" i="6"/>
  <c r="G822" i="7"/>
  <c r="F824" i="6"/>
  <c r="F824" i="7"/>
  <c r="H827" i="6"/>
  <c r="H827" i="7"/>
  <c r="H832" i="6"/>
  <c r="H832" i="7"/>
  <c r="I837" i="6"/>
  <c r="I837" i="7"/>
  <c r="G839" i="6"/>
  <c r="G839" i="7"/>
  <c r="F841" i="6"/>
  <c r="F841" i="7"/>
  <c r="H844" i="6"/>
  <c r="H844" i="7"/>
  <c r="I849" i="6"/>
  <c r="I849" i="7"/>
  <c r="G851" i="6"/>
  <c r="G851" i="7"/>
  <c r="F853" i="6"/>
  <c r="F853" i="7"/>
  <c r="H856" i="6"/>
  <c r="H856" i="7"/>
  <c r="I861" i="6"/>
  <c r="I861" i="7"/>
  <c r="G863" i="6"/>
  <c r="G863" i="7"/>
  <c r="F865" i="6"/>
  <c r="F865" i="7"/>
  <c r="H868" i="6"/>
  <c r="H868" i="7"/>
  <c r="I873" i="6"/>
  <c r="I873" i="7"/>
  <c r="G875" i="6"/>
  <c r="G875" i="7"/>
  <c r="F877" i="6"/>
  <c r="F877" i="7"/>
  <c r="H880" i="6"/>
  <c r="H880" i="7"/>
  <c r="I885" i="6"/>
  <c r="I885" i="7"/>
  <c r="G887" i="6"/>
  <c r="G887" i="7"/>
  <c r="F889" i="6"/>
  <c r="F889" i="7"/>
  <c r="H892" i="6"/>
  <c r="H892" i="7"/>
  <c r="I897" i="6"/>
  <c r="I897" i="7"/>
  <c r="G899" i="6"/>
  <c r="G899" i="7"/>
  <c r="F901" i="6"/>
  <c r="F901" i="7"/>
  <c r="H904" i="6"/>
  <c r="H904" i="7"/>
  <c r="I909" i="6"/>
  <c r="I909" i="7"/>
  <c r="G911" i="6"/>
  <c r="G911" i="7"/>
  <c r="F913" i="6"/>
  <c r="F913" i="7"/>
  <c r="H916" i="6"/>
  <c r="H916" i="7"/>
  <c r="I921" i="6"/>
  <c r="I921" i="7"/>
  <c r="G923" i="6"/>
  <c r="G923" i="7"/>
  <c r="F925" i="6"/>
  <c r="F925" i="7"/>
  <c r="H928" i="6"/>
  <c r="H928" i="7"/>
  <c r="I933" i="6"/>
  <c r="I933" i="7"/>
  <c r="G935" i="6"/>
  <c r="G935" i="7"/>
  <c r="F937" i="6"/>
  <c r="F937" i="7"/>
  <c r="H940" i="6"/>
  <c r="H940" i="7"/>
  <c r="I945" i="6"/>
  <c r="I945" i="7"/>
  <c r="G947" i="6"/>
  <c r="G947" i="7"/>
  <c r="F949" i="6"/>
  <c r="F949" i="7"/>
  <c r="H952" i="6"/>
  <c r="H952" i="7"/>
  <c r="I957" i="6"/>
  <c r="I957" i="7"/>
  <c r="G959" i="6"/>
  <c r="G959" i="7"/>
  <c r="F961" i="6"/>
  <c r="F961" i="7"/>
  <c r="H964" i="6"/>
  <c r="H964" i="7"/>
  <c r="I969" i="6"/>
  <c r="I969" i="7"/>
  <c r="G971" i="6"/>
  <c r="G971" i="7"/>
  <c r="F973" i="6"/>
  <c r="F973" i="7"/>
  <c r="H976" i="6"/>
  <c r="H976" i="7"/>
  <c r="I981" i="6"/>
  <c r="I981" i="7"/>
  <c r="G983" i="6"/>
  <c r="G983" i="7"/>
  <c r="F985" i="6"/>
  <c r="F985" i="7"/>
  <c r="H988" i="6"/>
  <c r="H988" i="7"/>
  <c r="I993" i="6"/>
  <c r="I993" i="7"/>
  <c r="G995" i="6"/>
  <c r="G995" i="7"/>
  <c r="H1000" i="6"/>
  <c r="H1000" i="7"/>
  <c r="I1005" i="6"/>
  <c r="I1005" i="7"/>
  <c r="G1007" i="6"/>
  <c r="G1007" i="7"/>
  <c r="H1012" i="6"/>
  <c r="H1012" i="7"/>
  <c r="I1017" i="6"/>
  <c r="I1017" i="7"/>
  <c r="H1036" i="6"/>
  <c r="H1036" i="7"/>
  <c r="G1043" i="6"/>
  <c r="G1043" i="7"/>
  <c r="I1053" i="6"/>
  <c r="I1053" i="7"/>
  <c r="G1055" i="6"/>
  <c r="G1055" i="7"/>
  <c r="H1060" i="6"/>
  <c r="H1060" i="7"/>
  <c r="I1065" i="6"/>
  <c r="I1065" i="7"/>
  <c r="G1079" i="6"/>
  <c r="G1079" i="7"/>
  <c r="H1084" i="6"/>
  <c r="H1084" i="7"/>
  <c r="G1151" i="6"/>
  <c r="G1151" i="7"/>
  <c r="F1153" i="6"/>
  <c r="F1153" i="7"/>
  <c r="H1156" i="6"/>
  <c r="H1156" i="7"/>
  <c r="I1161" i="6"/>
  <c r="I1161" i="7"/>
  <c r="G1163" i="6"/>
  <c r="G1163" i="7"/>
  <c r="F1165" i="6"/>
  <c r="F1165" i="7"/>
  <c r="H1168" i="6"/>
  <c r="H1168" i="7"/>
  <c r="I1173" i="6"/>
  <c r="I1173" i="7"/>
  <c r="G1175" i="6"/>
  <c r="G1175" i="7"/>
  <c r="F1177" i="6"/>
  <c r="F1177" i="7"/>
  <c r="H1180" i="6"/>
  <c r="H1180" i="7"/>
  <c r="I1185" i="6"/>
  <c r="I1185" i="7"/>
  <c r="G1187" i="6"/>
  <c r="G1187" i="7"/>
  <c r="F1189" i="6"/>
  <c r="F1189" i="7"/>
  <c r="H1192" i="6"/>
  <c r="H1192" i="7"/>
  <c r="I1197" i="6"/>
  <c r="I1197" i="7"/>
  <c r="G1199" i="6"/>
  <c r="G1199" i="7"/>
  <c r="F1201" i="6"/>
  <c r="F1201" i="7"/>
  <c r="H1204" i="6"/>
  <c r="H1204" i="7"/>
  <c r="I1209" i="6"/>
  <c r="I1209" i="7"/>
  <c r="G1211" i="6"/>
  <c r="G1211" i="7"/>
  <c r="F1213" i="6"/>
  <c r="F1213" i="7"/>
  <c r="H1216" i="6"/>
  <c r="H1216" i="7"/>
  <c r="I1221" i="6"/>
  <c r="I1221" i="7"/>
  <c r="G1223" i="6"/>
  <c r="G1223" i="7"/>
  <c r="F1225" i="6"/>
  <c r="F1225" i="7"/>
  <c r="G2076" i="6"/>
  <c r="G2076" i="7"/>
  <c r="G2088" i="6"/>
  <c r="G2088" i="7"/>
  <c r="G2100" i="6"/>
  <c r="G2100" i="7"/>
  <c r="G2112" i="6"/>
  <c r="G2112" i="7"/>
  <c r="H2117" i="7"/>
  <c r="H2117" i="6"/>
  <c r="G2124" i="7"/>
  <c r="G2124" i="6"/>
  <c r="F2126" i="7"/>
  <c r="F2126" i="6"/>
  <c r="H2129" i="7"/>
  <c r="H2129" i="6"/>
  <c r="G2136" i="6"/>
  <c r="G2136" i="7"/>
  <c r="G2148" i="6"/>
  <c r="G2148" i="7"/>
  <c r="I469" i="6"/>
  <c r="I469" i="7"/>
  <c r="G616" i="6"/>
  <c r="G616" i="7"/>
  <c r="G628" i="6"/>
  <c r="G628" i="7"/>
  <c r="I650" i="6"/>
  <c r="I650" i="7"/>
  <c r="I679" i="6"/>
  <c r="I679" i="7"/>
  <c r="H686" i="6"/>
  <c r="H686" i="7"/>
  <c r="H782" i="6"/>
  <c r="H782" i="7"/>
  <c r="G71" i="6"/>
  <c r="G71" i="7"/>
  <c r="G79" i="6"/>
  <c r="G79" i="7"/>
  <c r="G87" i="6"/>
  <c r="G87" i="7"/>
  <c r="G97" i="6"/>
  <c r="G97" i="7"/>
  <c r="G107" i="6"/>
  <c r="G107" i="7"/>
  <c r="G115" i="6"/>
  <c r="G115" i="7"/>
  <c r="G123" i="6"/>
  <c r="G123" i="7"/>
  <c r="G131" i="6"/>
  <c r="G131" i="7"/>
  <c r="G139" i="6"/>
  <c r="G139" i="7"/>
  <c r="G149" i="6"/>
  <c r="G149" i="7"/>
  <c r="G161" i="6"/>
  <c r="G161" i="7"/>
  <c r="H223" i="6"/>
  <c r="H223" i="7"/>
  <c r="F18" i="6"/>
  <c r="F18" i="7"/>
  <c r="O18" i="7" s="1"/>
  <c r="G30" i="6"/>
  <c r="G30" i="7"/>
  <c r="F40" i="6"/>
  <c r="F40" i="7"/>
  <c r="O40" i="7" s="1"/>
  <c r="G42" i="6"/>
  <c r="G42" i="7"/>
  <c r="H167" i="6"/>
  <c r="H167" i="7"/>
  <c r="H169" i="6"/>
  <c r="H169" i="7"/>
  <c r="H173" i="6"/>
  <c r="H173" i="7"/>
  <c r="H175" i="6"/>
  <c r="H175" i="7"/>
  <c r="H177" i="6"/>
  <c r="H177" i="7"/>
  <c r="H179" i="6"/>
  <c r="H179" i="7"/>
  <c r="H181" i="6"/>
  <c r="H181" i="7"/>
  <c r="H183" i="6"/>
  <c r="H183" i="7"/>
  <c r="H185" i="6"/>
  <c r="H185" i="7"/>
  <c r="H187" i="6"/>
  <c r="H187" i="7"/>
  <c r="H189" i="6"/>
  <c r="H189" i="7"/>
  <c r="H191" i="6"/>
  <c r="H191" i="7"/>
  <c r="H193" i="6"/>
  <c r="H193" i="7"/>
  <c r="H195" i="6"/>
  <c r="H195" i="7"/>
  <c r="H197" i="6"/>
  <c r="H197" i="7"/>
  <c r="H199" i="6"/>
  <c r="H199" i="7"/>
  <c r="H201" i="6"/>
  <c r="H201" i="7"/>
  <c r="I206" i="6"/>
  <c r="I206" i="7"/>
  <c r="G208" i="6"/>
  <c r="G208" i="7"/>
  <c r="F210" i="6"/>
  <c r="F210" i="7"/>
  <c r="H213" i="6"/>
  <c r="H213" i="7"/>
  <c r="I218" i="6"/>
  <c r="I218" i="7"/>
  <c r="G220" i="6"/>
  <c r="G220" i="7"/>
  <c r="F222" i="6"/>
  <c r="F222" i="7"/>
  <c r="H225" i="6"/>
  <c r="H225" i="7"/>
  <c r="I230" i="6"/>
  <c r="I230" i="7"/>
  <c r="G232" i="6"/>
  <c r="G232" i="7"/>
  <c r="H237" i="6"/>
  <c r="H237" i="7"/>
  <c r="I242" i="6"/>
  <c r="I242" i="7"/>
  <c r="G244" i="6"/>
  <c r="G244" i="7"/>
  <c r="F246" i="6"/>
  <c r="F246" i="7"/>
  <c r="H249" i="6"/>
  <c r="H249" i="7"/>
  <c r="I254" i="6"/>
  <c r="I254" i="7"/>
  <c r="G256" i="6"/>
  <c r="G256" i="7"/>
  <c r="F258" i="6"/>
  <c r="F258" i="7"/>
  <c r="H261" i="6"/>
  <c r="H261" i="7"/>
  <c r="I266" i="6"/>
  <c r="I266" i="7"/>
  <c r="G268" i="6"/>
  <c r="G268" i="7"/>
  <c r="F270" i="6"/>
  <c r="F270" i="7"/>
  <c r="H273" i="6"/>
  <c r="H273" i="7"/>
  <c r="I278" i="6"/>
  <c r="I278" i="7"/>
  <c r="G280" i="6"/>
  <c r="G280" i="7"/>
  <c r="F282" i="6"/>
  <c r="F282" i="7"/>
  <c r="H285" i="6"/>
  <c r="H285" i="7"/>
  <c r="I290" i="6"/>
  <c r="I290" i="7"/>
  <c r="G292" i="6"/>
  <c r="G292" i="7"/>
  <c r="F294" i="6"/>
  <c r="F294" i="7"/>
  <c r="H297" i="6"/>
  <c r="H297" i="7"/>
  <c r="I302" i="6"/>
  <c r="I302" i="7"/>
  <c r="G304" i="6"/>
  <c r="G304" i="7"/>
  <c r="F306" i="6"/>
  <c r="F306" i="7"/>
  <c r="H309" i="6"/>
  <c r="H309" i="7"/>
  <c r="I314" i="6"/>
  <c r="I314" i="7"/>
  <c r="G316" i="6"/>
  <c r="G316" i="7"/>
  <c r="F318" i="6"/>
  <c r="F318" i="7"/>
  <c r="H321" i="6"/>
  <c r="H321" i="7"/>
  <c r="I326" i="6"/>
  <c r="I326" i="7"/>
  <c r="G328" i="6"/>
  <c r="G328" i="7"/>
  <c r="F330" i="6"/>
  <c r="F330" i="7"/>
  <c r="H333" i="6"/>
  <c r="H333" i="7"/>
  <c r="I338" i="6"/>
  <c r="I338" i="7"/>
  <c r="I343" i="6"/>
  <c r="I343" i="7"/>
  <c r="G345" i="6"/>
  <c r="G345" i="7"/>
  <c r="F347" i="6"/>
  <c r="F347" i="7"/>
  <c r="H350" i="6"/>
  <c r="H350" i="7"/>
  <c r="I355" i="6"/>
  <c r="I355" i="7"/>
  <c r="G357" i="6"/>
  <c r="G357" i="7"/>
  <c r="F359" i="6"/>
  <c r="F359" i="7"/>
  <c r="H362" i="6"/>
  <c r="H362" i="7"/>
  <c r="I367" i="6"/>
  <c r="I367" i="7"/>
  <c r="G369" i="6"/>
  <c r="G369" i="7"/>
  <c r="F371" i="6"/>
  <c r="F371" i="7"/>
  <c r="H374" i="6"/>
  <c r="H374" i="7"/>
  <c r="I379" i="6"/>
  <c r="I379" i="7"/>
  <c r="G381" i="6"/>
  <c r="G381" i="7"/>
  <c r="F383" i="6"/>
  <c r="F383" i="7"/>
  <c r="H386" i="6"/>
  <c r="H386" i="7"/>
  <c r="I391" i="6"/>
  <c r="I391" i="7"/>
  <c r="G393" i="6"/>
  <c r="G393" i="7"/>
  <c r="F395" i="6"/>
  <c r="F395" i="7"/>
  <c r="H398" i="6"/>
  <c r="H398" i="7"/>
  <c r="I403" i="6"/>
  <c r="I403" i="7"/>
  <c r="G405" i="6"/>
  <c r="G405" i="7"/>
  <c r="F407" i="6"/>
  <c r="F407" i="7"/>
  <c r="H410" i="6"/>
  <c r="H410" i="7"/>
  <c r="I415" i="6"/>
  <c r="I415" i="7"/>
  <c r="G417" i="6"/>
  <c r="G417" i="7"/>
  <c r="F419" i="6"/>
  <c r="F419" i="7"/>
  <c r="H422" i="6"/>
  <c r="H422" i="7"/>
  <c r="I427" i="6"/>
  <c r="I427" i="7"/>
  <c r="G429" i="6"/>
  <c r="G429" i="7"/>
  <c r="F431" i="6"/>
  <c r="F431" i="7"/>
  <c r="H434" i="6"/>
  <c r="H434" i="7"/>
  <c r="H439" i="6"/>
  <c r="H439" i="7"/>
  <c r="H444" i="6"/>
  <c r="H444" i="7"/>
  <c r="I449" i="6"/>
  <c r="I449" i="7"/>
  <c r="G451" i="6"/>
  <c r="G451" i="7"/>
  <c r="F453" i="6"/>
  <c r="F453" i="7"/>
  <c r="H456" i="6"/>
  <c r="H456" i="7"/>
  <c r="I461" i="6"/>
  <c r="I461" i="7"/>
  <c r="G463" i="6"/>
  <c r="G463" i="7"/>
  <c r="F465" i="6"/>
  <c r="F465" i="7"/>
  <c r="H468" i="6"/>
  <c r="H468" i="7"/>
  <c r="I473" i="6"/>
  <c r="I473" i="7"/>
  <c r="G475" i="6"/>
  <c r="G475" i="7"/>
  <c r="H480" i="6"/>
  <c r="H480" i="7"/>
  <c r="I485" i="6"/>
  <c r="I485" i="7"/>
  <c r="H490" i="6"/>
  <c r="H490" i="7"/>
  <c r="I495" i="6"/>
  <c r="I495" i="7"/>
  <c r="G497" i="6"/>
  <c r="G497" i="7"/>
  <c r="H502" i="6"/>
  <c r="H502" i="7"/>
  <c r="I507" i="6"/>
  <c r="I507" i="7"/>
  <c r="G509" i="6"/>
  <c r="G509" i="7"/>
  <c r="H514" i="6"/>
  <c r="H514" i="7"/>
  <c r="I519" i="6"/>
  <c r="I519" i="7"/>
  <c r="G521" i="6"/>
  <c r="G521" i="7"/>
  <c r="H526" i="6"/>
  <c r="H526" i="7"/>
  <c r="I531" i="6"/>
  <c r="I531" i="7"/>
  <c r="O531" i="7" s="1"/>
  <c r="G533" i="6"/>
  <c r="G533" i="7"/>
  <c r="H538" i="6"/>
  <c r="H538" i="7"/>
  <c r="I543" i="6"/>
  <c r="I543" i="7"/>
  <c r="G545" i="6"/>
  <c r="G545" i="7"/>
  <c r="H550" i="6"/>
  <c r="H550" i="7"/>
  <c r="I555" i="6"/>
  <c r="I555" i="7"/>
  <c r="G557" i="6"/>
  <c r="G557" i="7"/>
  <c r="H562" i="6"/>
  <c r="H562" i="7"/>
  <c r="I567" i="6"/>
  <c r="I567" i="7"/>
  <c r="G569" i="6"/>
  <c r="G569" i="7"/>
  <c r="H574" i="6"/>
  <c r="H574" i="7"/>
  <c r="H579" i="6"/>
  <c r="H579" i="7"/>
  <c r="I584" i="6"/>
  <c r="I584" i="7"/>
  <c r="G586" i="6"/>
  <c r="G586" i="7"/>
  <c r="H591" i="6"/>
  <c r="H591" i="7"/>
  <c r="I596" i="6"/>
  <c r="I596" i="7"/>
  <c r="G598" i="6"/>
  <c r="G598" i="7"/>
  <c r="H603" i="6"/>
  <c r="H603" i="7"/>
  <c r="H608" i="6"/>
  <c r="H608" i="7"/>
  <c r="H613" i="6"/>
  <c r="H613" i="7"/>
  <c r="I618" i="6"/>
  <c r="I618" i="7"/>
  <c r="G620" i="6"/>
  <c r="G620" i="7"/>
  <c r="H625" i="6"/>
  <c r="H625" i="7"/>
  <c r="I630" i="6"/>
  <c r="I630" i="7"/>
  <c r="G632" i="6"/>
  <c r="G632" i="7"/>
  <c r="H637" i="6"/>
  <c r="H637" i="7"/>
  <c r="I642" i="6"/>
  <c r="I642" i="7"/>
  <c r="G644" i="6"/>
  <c r="G644" i="7"/>
  <c r="H649" i="6"/>
  <c r="H649" i="7"/>
  <c r="I654" i="6"/>
  <c r="I654" i="7"/>
  <c r="G656" i="6"/>
  <c r="G656" i="7"/>
  <c r="H661" i="6"/>
  <c r="H661" i="7"/>
  <c r="I666" i="6"/>
  <c r="I666" i="7"/>
  <c r="G668" i="6"/>
  <c r="G668" i="7"/>
  <c r="H673" i="6"/>
  <c r="H673" i="7"/>
  <c r="H678" i="6"/>
  <c r="H678" i="7"/>
  <c r="I683" i="6"/>
  <c r="I683" i="7"/>
  <c r="G685" i="6"/>
  <c r="G685" i="7"/>
  <c r="H690" i="6"/>
  <c r="H690" i="7"/>
  <c r="I695" i="6"/>
  <c r="I695" i="7"/>
  <c r="G697" i="6"/>
  <c r="G697" i="7"/>
  <c r="H702" i="6"/>
  <c r="H702" i="7"/>
  <c r="I707" i="6"/>
  <c r="I707" i="7"/>
  <c r="G709" i="6"/>
  <c r="G709" i="7"/>
  <c r="H714" i="6"/>
  <c r="H714" i="7"/>
  <c r="I719" i="6"/>
  <c r="I719" i="7"/>
  <c r="G721" i="6"/>
  <c r="G721" i="7"/>
  <c r="H726" i="6"/>
  <c r="H726" i="7"/>
  <c r="I731" i="6"/>
  <c r="I731" i="7"/>
  <c r="G733" i="6"/>
  <c r="G733" i="7"/>
  <c r="H738" i="6"/>
  <c r="H738" i="7"/>
  <c r="I743" i="6"/>
  <c r="I743" i="7"/>
  <c r="G745" i="6"/>
  <c r="G745" i="7"/>
  <c r="H750" i="6"/>
  <c r="H750" i="7"/>
  <c r="I755" i="6"/>
  <c r="I755" i="7"/>
  <c r="G757" i="6"/>
  <c r="G757" i="7"/>
  <c r="H762" i="6"/>
  <c r="H762" i="7"/>
  <c r="I767" i="6"/>
  <c r="I767" i="7"/>
  <c r="G769" i="6"/>
  <c r="G769" i="7"/>
  <c r="F771" i="6"/>
  <c r="F771" i="7"/>
  <c r="H774" i="6"/>
  <c r="H774" i="7"/>
  <c r="I779" i="6"/>
  <c r="I779" i="7"/>
  <c r="G781" i="6"/>
  <c r="G781" i="7"/>
  <c r="F783" i="6"/>
  <c r="F783" i="7"/>
  <c r="H786" i="6"/>
  <c r="H786" i="7"/>
  <c r="I791" i="6"/>
  <c r="I791" i="7"/>
  <c r="G793" i="6"/>
  <c r="G793" i="7"/>
  <c r="F795" i="6"/>
  <c r="F795" i="7"/>
  <c r="H798" i="6"/>
  <c r="H798" i="7"/>
  <c r="I803" i="6"/>
  <c r="I803" i="7"/>
  <c r="G805" i="6"/>
  <c r="G805" i="7"/>
  <c r="F807" i="6"/>
  <c r="F807" i="7"/>
  <c r="H810" i="6"/>
  <c r="H810" i="7"/>
  <c r="I815" i="6"/>
  <c r="I815" i="7"/>
  <c r="G817" i="6"/>
  <c r="G817" i="7"/>
  <c r="F819" i="6"/>
  <c r="F819" i="7"/>
  <c r="H822" i="6"/>
  <c r="H822" i="7"/>
  <c r="I827" i="6"/>
  <c r="I827" i="7"/>
  <c r="G829" i="6"/>
  <c r="G829" i="7"/>
  <c r="I832" i="6"/>
  <c r="I832" i="7"/>
  <c r="G834" i="6"/>
  <c r="G834" i="7"/>
  <c r="F836" i="6"/>
  <c r="F836" i="7"/>
  <c r="H839" i="6"/>
  <c r="H839" i="7"/>
  <c r="I844" i="6"/>
  <c r="I844" i="7"/>
  <c r="G846" i="6"/>
  <c r="G846" i="7"/>
  <c r="F848" i="6"/>
  <c r="F848" i="7"/>
  <c r="H851" i="6"/>
  <c r="H851" i="7"/>
  <c r="I856" i="6"/>
  <c r="I856" i="7"/>
  <c r="G858" i="6"/>
  <c r="G858" i="7"/>
  <c r="F860" i="6"/>
  <c r="F860" i="7"/>
  <c r="H863" i="6"/>
  <c r="H863" i="7"/>
  <c r="I1108" i="6"/>
  <c r="I1108" i="7"/>
  <c r="G1110" i="6"/>
  <c r="G1110" i="7"/>
  <c r="F1112" i="6"/>
  <c r="F1112" i="7"/>
  <c r="H1115" i="6"/>
  <c r="H1115" i="7"/>
  <c r="I1120" i="6"/>
  <c r="I1120" i="7"/>
  <c r="G1122" i="6"/>
  <c r="G1122" i="7"/>
  <c r="F1124" i="6"/>
  <c r="F1124" i="7"/>
  <c r="H1127" i="6"/>
  <c r="H1127" i="7"/>
  <c r="I1132" i="6"/>
  <c r="I1132" i="7"/>
  <c r="G1134" i="6"/>
  <c r="G1134" i="7"/>
  <c r="F1136" i="6"/>
  <c r="F1136" i="7"/>
  <c r="H1139" i="6"/>
  <c r="H1139" i="7"/>
  <c r="I1144" i="6"/>
  <c r="I1144" i="7"/>
  <c r="G1146" i="6"/>
  <c r="G1146" i="7"/>
  <c r="F1148" i="6"/>
  <c r="F1148" i="7"/>
  <c r="H1151" i="6"/>
  <c r="H1151" i="7"/>
  <c r="I1156" i="6"/>
  <c r="I1156" i="7"/>
  <c r="G1158" i="6"/>
  <c r="G1158" i="7"/>
  <c r="F1160" i="6"/>
  <c r="F1160" i="7"/>
  <c r="F2061" i="6"/>
  <c r="F2061" i="7"/>
  <c r="H2064" i="6"/>
  <c r="H2064" i="7"/>
  <c r="G70" i="7"/>
  <c r="I491" i="6"/>
  <c r="I491" i="7"/>
  <c r="G541" i="6"/>
  <c r="G541" i="7"/>
  <c r="G553" i="6"/>
  <c r="G553" i="7"/>
  <c r="I580" i="6"/>
  <c r="I580" i="7"/>
  <c r="G652" i="6"/>
  <c r="G652" i="7"/>
  <c r="G664" i="6"/>
  <c r="G664" i="7"/>
  <c r="I727" i="6"/>
  <c r="I727" i="7"/>
  <c r="I775" i="6"/>
  <c r="I775" i="7"/>
  <c r="G67" i="6"/>
  <c r="G67" i="7"/>
  <c r="G81" i="6"/>
  <c r="G81" i="7"/>
  <c r="G89" i="6"/>
  <c r="G89" i="7"/>
  <c r="G99" i="6"/>
  <c r="G99" i="7"/>
  <c r="G111" i="6"/>
  <c r="G111" i="7"/>
  <c r="G125" i="6"/>
  <c r="G125" i="7"/>
  <c r="G133" i="6"/>
  <c r="G133" i="7"/>
  <c r="G143" i="6"/>
  <c r="G143" i="7"/>
  <c r="G155" i="6"/>
  <c r="G155" i="7"/>
  <c r="H247" i="6"/>
  <c r="H247" i="7"/>
  <c r="F28" i="6"/>
  <c r="F28" i="7"/>
  <c r="O28" i="7" s="1"/>
  <c r="F10" i="6"/>
  <c r="F10" i="7"/>
  <c r="O10" i="7" s="1"/>
  <c r="F21" i="6"/>
  <c r="F21" i="7"/>
  <c r="O21" i="7" s="1"/>
  <c r="G23" i="6"/>
  <c r="G23" i="7"/>
  <c r="F33" i="6"/>
  <c r="F33" i="7"/>
  <c r="O33" i="7" s="1"/>
  <c r="F45" i="6"/>
  <c r="F45" i="7"/>
  <c r="O45" i="7" s="1"/>
  <c r="G47" i="6"/>
  <c r="G47" i="7"/>
  <c r="G203" i="6"/>
  <c r="G203" i="7"/>
  <c r="F205" i="6"/>
  <c r="F205" i="7"/>
  <c r="H208" i="6"/>
  <c r="H208" i="7"/>
  <c r="I213" i="6"/>
  <c r="I213" i="7"/>
  <c r="G215" i="6"/>
  <c r="G215" i="7"/>
  <c r="F217" i="6"/>
  <c r="F217" i="7"/>
  <c r="H220" i="6"/>
  <c r="H220" i="7"/>
  <c r="I225" i="6"/>
  <c r="I225" i="7"/>
  <c r="G227" i="6"/>
  <c r="G227" i="7"/>
  <c r="F229" i="6"/>
  <c r="F229" i="7"/>
  <c r="H232" i="6"/>
  <c r="H232" i="7"/>
  <c r="I237" i="6"/>
  <c r="I237" i="7"/>
  <c r="G239" i="6"/>
  <c r="G239" i="7"/>
  <c r="F241" i="6"/>
  <c r="F241" i="7"/>
  <c r="H244" i="6"/>
  <c r="H244" i="7"/>
  <c r="I249" i="6"/>
  <c r="I249" i="7"/>
  <c r="G251" i="6"/>
  <c r="G251" i="7"/>
  <c r="F253" i="6"/>
  <c r="F253" i="7"/>
  <c r="H256" i="6"/>
  <c r="H256" i="7"/>
  <c r="I261" i="6"/>
  <c r="I261" i="7"/>
  <c r="G263" i="6"/>
  <c r="G263" i="7"/>
  <c r="F265" i="6"/>
  <c r="F265" i="7"/>
  <c r="H268" i="6"/>
  <c r="H268" i="7"/>
  <c r="I273" i="6"/>
  <c r="I273" i="7"/>
  <c r="G275" i="6"/>
  <c r="G275" i="7"/>
  <c r="F277" i="6"/>
  <c r="F277" i="7"/>
  <c r="H280" i="6"/>
  <c r="H280" i="7"/>
  <c r="I285" i="6"/>
  <c r="I285" i="7"/>
  <c r="G287" i="6"/>
  <c r="G287" i="7"/>
  <c r="F289" i="6"/>
  <c r="F289" i="7"/>
  <c r="H292" i="6"/>
  <c r="H292" i="7"/>
  <c r="I297" i="6"/>
  <c r="I297" i="7"/>
  <c r="G299" i="6"/>
  <c r="G299" i="7"/>
  <c r="F301" i="6"/>
  <c r="F301" i="7"/>
  <c r="H304" i="6"/>
  <c r="H304" i="7"/>
  <c r="I309" i="6"/>
  <c r="I309" i="7"/>
  <c r="G311" i="6"/>
  <c r="G311" i="7"/>
  <c r="F313" i="6"/>
  <c r="F313" i="7"/>
  <c r="H316" i="6"/>
  <c r="H316" i="7"/>
  <c r="I321" i="6"/>
  <c r="I321" i="7"/>
  <c r="G323" i="6"/>
  <c r="G323" i="7"/>
  <c r="F325" i="6"/>
  <c r="F325" i="7"/>
  <c r="H328" i="6"/>
  <c r="H328" i="7"/>
  <c r="I333" i="6"/>
  <c r="I333" i="7"/>
  <c r="G335" i="6"/>
  <c r="G335" i="7"/>
  <c r="F337" i="6"/>
  <c r="F337" i="7"/>
  <c r="G340" i="6"/>
  <c r="G340" i="7"/>
  <c r="F342" i="6"/>
  <c r="F342" i="7"/>
  <c r="H345" i="6"/>
  <c r="H345" i="7"/>
  <c r="I350" i="6"/>
  <c r="I350" i="7"/>
  <c r="G352" i="6"/>
  <c r="G352" i="7"/>
  <c r="F354" i="6"/>
  <c r="F354" i="7"/>
  <c r="H357" i="6"/>
  <c r="H357" i="7"/>
  <c r="I362" i="6"/>
  <c r="I362" i="7"/>
  <c r="G364" i="6"/>
  <c r="G364" i="7"/>
  <c r="F366" i="6"/>
  <c r="F366" i="7"/>
  <c r="H369" i="6"/>
  <c r="H369" i="7"/>
  <c r="I374" i="6"/>
  <c r="I374" i="7"/>
  <c r="G376" i="6"/>
  <c r="G376" i="7"/>
  <c r="F378" i="6"/>
  <c r="F378" i="7"/>
  <c r="H381" i="6"/>
  <c r="H381" i="7"/>
  <c r="I386" i="6"/>
  <c r="I386" i="7"/>
  <c r="G388" i="6"/>
  <c r="G388" i="7"/>
  <c r="F390" i="6"/>
  <c r="F390" i="7"/>
  <c r="H393" i="6"/>
  <c r="H393" i="7"/>
  <c r="I398" i="6"/>
  <c r="I398" i="7"/>
  <c r="G400" i="6"/>
  <c r="G400" i="7"/>
  <c r="F402" i="6"/>
  <c r="F402" i="7"/>
  <c r="H405" i="6"/>
  <c r="H405" i="7"/>
  <c r="I714" i="6"/>
  <c r="I714" i="7"/>
  <c r="G716" i="6"/>
  <c r="G716" i="7"/>
  <c r="F718" i="6"/>
  <c r="F718" i="7"/>
  <c r="H721" i="6"/>
  <c r="H721" i="7"/>
  <c r="I726" i="6"/>
  <c r="I726" i="7"/>
  <c r="G728" i="6"/>
  <c r="G728" i="7"/>
  <c r="F730" i="6"/>
  <c r="F730" i="7"/>
  <c r="H733" i="6"/>
  <c r="H733" i="7"/>
  <c r="I738" i="6"/>
  <c r="I738" i="7"/>
  <c r="G740" i="6"/>
  <c r="G740" i="7"/>
  <c r="F742" i="6"/>
  <c r="F742" i="7"/>
  <c r="H745" i="6"/>
  <c r="H745" i="7"/>
  <c r="I750" i="6"/>
  <c r="I750" i="7"/>
  <c r="G752" i="6"/>
  <c r="G752" i="7"/>
  <c r="F754" i="6"/>
  <c r="F754" i="7"/>
  <c r="H757" i="6"/>
  <c r="H757" i="7"/>
  <c r="I762" i="6"/>
  <c r="I762" i="7"/>
  <c r="G764" i="6"/>
  <c r="G764" i="7"/>
  <c r="F766" i="6"/>
  <c r="F766" i="7"/>
  <c r="O766" i="7" s="1"/>
  <c r="H769" i="6"/>
  <c r="H769" i="7"/>
  <c r="I774" i="6"/>
  <c r="I774" i="7"/>
  <c r="G776" i="6"/>
  <c r="G776" i="7"/>
  <c r="F778" i="6"/>
  <c r="F778" i="7"/>
  <c r="H781" i="6"/>
  <c r="H781" i="7"/>
  <c r="I786" i="6"/>
  <c r="I786" i="7"/>
  <c r="G788" i="6"/>
  <c r="G788" i="7"/>
  <c r="F790" i="6"/>
  <c r="F790" i="7"/>
  <c r="H793" i="6"/>
  <c r="H793" i="7"/>
  <c r="I798" i="6"/>
  <c r="I798" i="7"/>
  <c r="G800" i="6"/>
  <c r="G800" i="7"/>
  <c r="F802" i="6"/>
  <c r="F802" i="7"/>
  <c r="H805" i="6"/>
  <c r="H805" i="7"/>
  <c r="I810" i="6"/>
  <c r="I810" i="7"/>
  <c r="G812" i="6"/>
  <c r="G812" i="7"/>
  <c r="F814" i="6"/>
  <c r="F814" i="7"/>
  <c r="H817" i="6"/>
  <c r="H817" i="7"/>
  <c r="I822" i="6"/>
  <c r="I822" i="7"/>
  <c r="G824" i="6"/>
  <c r="G824" i="7"/>
  <c r="F826" i="6"/>
  <c r="F826" i="7"/>
  <c r="H829" i="6"/>
  <c r="H829" i="7"/>
  <c r="F831" i="6"/>
  <c r="F831" i="7"/>
  <c r="H834" i="6"/>
  <c r="H834" i="7"/>
  <c r="I839" i="6"/>
  <c r="I839" i="7"/>
  <c r="G841" i="6"/>
  <c r="G841" i="7"/>
  <c r="F843" i="6"/>
  <c r="F843" i="7"/>
  <c r="H846" i="6"/>
  <c r="H846" i="7"/>
  <c r="I851" i="6"/>
  <c r="I851" i="7"/>
  <c r="G853" i="6"/>
  <c r="G853" i="7"/>
  <c r="F855" i="6"/>
  <c r="F855" i="7"/>
  <c r="H858" i="6"/>
  <c r="H858" i="7"/>
  <c r="I1019" i="6"/>
  <c r="I1019" i="7"/>
  <c r="G1021" i="6"/>
  <c r="G1021" i="7"/>
  <c r="H1026" i="6"/>
  <c r="H1026" i="7"/>
  <c r="I1043" i="6"/>
  <c r="I1043" i="7"/>
  <c r="G1045" i="6"/>
  <c r="G1045" i="7"/>
  <c r="H1050" i="6"/>
  <c r="H1050" i="7"/>
  <c r="H1062" i="6"/>
  <c r="H1062" i="7"/>
  <c r="I1067" i="6"/>
  <c r="I1067" i="7"/>
  <c r="G1069" i="6"/>
  <c r="G1069" i="7"/>
  <c r="I1079" i="6"/>
  <c r="I1079" i="7"/>
  <c r="G1081" i="6"/>
  <c r="G1081" i="7"/>
  <c r="I1103" i="6"/>
  <c r="I1103" i="7"/>
  <c r="G1105" i="6"/>
  <c r="G1105" i="7"/>
  <c r="F1107" i="6"/>
  <c r="F1107" i="7"/>
  <c r="H1110" i="6"/>
  <c r="H1110" i="7"/>
  <c r="I1115" i="6"/>
  <c r="I1115" i="7"/>
  <c r="G1117" i="6"/>
  <c r="G1117" i="7"/>
  <c r="F1119" i="6"/>
  <c r="F1119" i="7"/>
  <c r="H1122" i="6"/>
  <c r="H1122" i="7"/>
  <c r="I1127" i="6"/>
  <c r="I1127" i="7"/>
  <c r="G1129" i="6"/>
  <c r="G1129" i="7"/>
  <c r="F1131" i="6"/>
  <c r="F1131" i="7"/>
  <c r="H1134" i="6"/>
  <c r="H1134" i="7"/>
  <c r="I1139" i="6"/>
  <c r="I1139" i="7"/>
  <c r="G1141" i="6"/>
  <c r="G1141" i="7"/>
  <c r="F1143" i="6"/>
  <c r="F1143" i="7"/>
  <c r="H1146" i="6"/>
  <c r="H1146" i="7"/>
  <c r="I1151" i="6"/>
  <c r="I1151" i="7"/>
  <c r="G1153" i="6"/>
  <c r="G1153" i="7"/>
  <c r="F1155" i="6"/>
  <c r="F1155" i="7"/>
  <c r="H1158" i="6"/>
  <c r="H1158" i="7"/>
  <c r="I1163" i="6"/>
  <c r="I1163" i="7"/>
  <c r="G1165" i="6"/>
  <c r="G1165" i="7"/>
  <c r="F1167" i="6"/>
  <c r="F1167" i="7"/>
  <c r="H1170" i="6"/>
  <c r="H1170" i="7"/>
  <c r="I1175" i="6"/>
  <c r="I1175" i="7"/>
  <c r="G1177" i="6"/>
  <c r="G1177" i="7"/>
  <c r="F1179" i="6"/>
  <c r="F1179" i="7"/>
  <c r="H1182" i="6"/>
  <c r="H1182" i="7"/>
  <c r="I1187" i="6"/>
  <c r="I1187" i="7"/>
  <c r="G1189" i="6"/>
  <c r="G1189" i="7"/>
  <c r="F1191" i="6"/>
  <c r="F1191" i="7"/>
  <c r="F1940" i="6"/>
  <c r="F1940" i="7"/>
  <c r="H1943" i="6"/>
  <c r="H1943" i="7"/>
  <c r="H2047" i="6"/>
  <c r="H2047" i="7"/>
  <c r="H2059" i="6"/>
  <c r="H2059" i="7"/>
  <c r="G63" i="7"/>
  <c r="F78" i="7"/>
  <c r="O78" i="7" s="1"/>
  <c r="G93" i="7"/>
  <c r="I445" i="6"/>
  <c r="I445" i="7"/>
  <c r="G488" i="6"/>
  <c r="G488" i="7"/>
  <c r="G493" i="6"/>
  <c r="G493" i="7"/>
  <c r="F507" i="6"/>
  <c r="F507" i="7"/>
  <c r="G517" i="6"/>
  <c r="G517" i="7"/>
  <c r="F519" i="6"/>
  <c r="F519" i="7"/>
  <c r="I551" i="6"/>
  <c r="I551" i="7"/>
  <c r="I575" i="6"/>
  <c r="I575" i="7"/>
  <c r="G582" i="6"/>
  <c r="G582" i="7"/>
  <c r="H587" i="6"/>
  <c r="H587" i="7"/>
  <c r="G594" i="6"/>
  <c r="G594" i="7"/>
  <c r="H599" i="6"/>
  <c r="H599" i="7"/>
  <c r="H621" i="6"/>
  <c r="H621" i="7"/>
  <c r="G693" i="6"/>
  <c r="G693" i="7"/>
  <c r="G729" i="6"/>
  <c r="G729" i="7"/>
  <c r="G59" i="6"/>
  <c r="G59" i="7"/>
  <c r="G73" i="6"/>
  <c r="G73" i="7"/>
  <c r="G103" i="6"/>
  <c r="G103" i="7"/>
  <c r="G109" i="6"/>
  <c r="G109" i="7"/>
  <c r="G117" i="6"/>
  <c r="G117" i="7"/>
  <c r="G127" i="6"/>
  <c r="G127" i="7"/>
  <c r="G135" i="6"/>
  <c r="G135" i="7"/>
  <c r="G145" i="6"/>
  <c r="G145" i="7"/>
  <c r="G151" i="6"/>
  <c r="G151" i="7"/>
  <c r="G159" i="6"/>
  <c r="G159" i="7"/>
  <c r="G206" i="6"/>
  <c r="G206" i="7"/>
  <c r="F208" i="6"/>
  <c r="F208" i="7"/>
  <c r="I252" i="6"/>
  <c r="I252" i="7"/>
  <c r="F14" i="6"/>
  <c r="F14" i="7"/>
  <c r="O14" i="7" s="1"/>
  <c r="F26" i="6"/>
  <c r="F26" i="7"/>
  <c r="O26" i="7" s="1"/>
  <c r="G28" i="6"/>
  <c r="G28" i="7"/>
  <c r="F38" i="6"/>
  <c r="F38" i="7"/>
  <c r="O38" i="7" s="1"/>
  <c r="G40" i="6"/>
  <c r="G40" i="7"/>
  <c r="F50" i="6"/>
  <c r="F50" i="7"/>
  <c r="O50" i="7" s="1"/>
  <c r="F52" i="6"/>
  <c r="F52" i="7"/>
  <c r="O52" i="7" s="1"/>
  <c r="F56" i="6"/>
  <c r="F56" i="7"/>
  <c r="O56" i="7" s="1"/>
  <c r="F58" i="6"/>
  <c r="F58" i="7"/>
  <c r="O58" i="7" s="1"/>
  <c r="F60" i="6"/>
  <c r="F60" i="7"/>
  <c r="O60" i="7" s="1"/>
  <c r="F62" i="6"/>
  <c r="F62" i="7"/>
  <c r="O62" i="7" s="1"/>
  <c r="F64" i="6"/>
  <c r="F64" i="7"/>
  <c r="O64" i="7" s="1"/>
  <c r="F66" i="6"/>
  <c r="F66" i="7"/>
  <c r="O66" i="7" s="1"/>
  <c r="F68" i="6"/>
  <c r="F68" i="7"/>
  <c r="O68" i="7" s="1"/>
  <c r="F70" i="6"/>
  <c r="F70" i="7"/>
  <c r="O70" i="7" s="1"/>
  <c r="F72" i="6"/>
  <c r="F72" i="7"/>
  <c r="O72" i="7" s="1"/>
  <c r="F74" i="6"/>
  <c r="F74" i="7"/>
  <c r="O74" i="7" s="1"/>
  <c r="F76" i="6"/>
  <c r="F76" i="7"/>
  <c r="O76" i="7" s="1"/>
  <c r="F80" i="6"/>
  <c r="F80" i="7"/>
  <c r="O80" i="7" s="1"/>
  <c r="F82" i="6"/>
  <c r="F82" i="7"/>
  <c r="O82" i="7" s="1"/>
  <c r="F84" i="6"/>
  <c r="F84" i="7"/>
  <c r="O84" i="7" s="1"/>
  <c r="F86" i="6"/>
  <c r="F86" i="7"/>
  <c r="O86" i="7" s="1"/>
  <c r="F90" i="6"/>
  <c r="F90" i="7"/>
  <c r="O90" i="7" s="1"/>
  <c r="F92" i="6"/>
  <c r="F92" i="7"/>
  <c r="O92" i="7" s="1"/>
  <c r="F94" i="6"/>
  <c r="F94" i="7"/>
  <c r="O94" i="7" s="1"/>
  <c r="F96" i="6"/>
  <c r="F96" i="7"/>
  <c r="O96" i="7" s="1"/>
  <c r="F100" i="6"/>
  <c r="F100" i="7"/>
  <c r="O100" i="7" s="1"/>
  <c r="F102" i="6"/>
  <c r="F102" i="7"/>
  <c r="O102" i="7" s="1"/>
  <c r="F104" i="6"/>
  <c r="F104" i="7"/>
  <c r="O104" i="7" s="1"/>
  <c r="F108" i="6"/>
  <c r="F108" i="7"/>
  <c r="O108" i="7" s="1"/>
  <c r="F110" i="6"/>
  <c r="F110" i="7"/>
  <c r="O110" i="7" s="1"/>
  <c r="F112" i="6"/>
  <c r="F112" i="7"/>
  <c r="O112" i="7" s="1"/>
  <c r="F114" i="6"/>
  <c r="F114" i="7"/>
  <c r="O114" i="7" s="1"/>
  <c r="F116" i="6"/>
  <c r="F116" i="7"/>
  <c r="O116" i="7" s="1"/>
  <c r="F118" i="6"/>
  <c r="F118" i="7"/>
  <c r="O118" i="7" s="1"/>
  <c r="F120" i="6"/>
  <c r="F120" i="7"/>
  <c r="O120" i="7" s="1"/>
  <c r="F122" i="6"/>
  <c r="F122" i="7"/>
  <c r="O122" i="7" s="1"/>
  <c r="F124" i="6"/>
  <c r="F124" i="7"/>
  <c r="O124" i="7" s="1"/>
  <c r="F128" i="6"/>
  <c r="F128" i="7"/>
  <c r="O128" i="7" s="1"/>
  <c r="F130" i="6"/>
  <c r="F130" i="7"/>
  <c r="O130" i="7" s="1"/>
  <c r="F132" i="6"/>
  <c r="F132" i="7"/>
  <c r="O132" i="7" s="1"/>
  <c r="F134" i="6"/>
  <c r="F134" i="7"/>
  <c r="O134" i="7" s="1"/>
  <c r="F136" i="6"/>
  <c r="F136" i="7"/>
  <c r="O136" i="7" s="1"/>
  <c r="F138" i="6"/>
  <c r="F138" i="7"/>
  <c r="O138" i="7" s="1"/>
  <c r="F140" i="6"/>
  <c r="F140" i="7"/>
  <c r="O140" i="7" s="1"/>
  <c r="F142" i="6"/>
  <c r="F142" i="7"/>
  <c r="O142" i="7" s="1"/>
  <c r="F144" i="6"/>
  <c r="F144" i="7"/>
  <c r="O144" i="7" s="1"/>
  <c r="F146" i="6"/>
  <c r="F146" i="7"/>
  <c r="O146" i="7" s="1"/>
  <c r="F148" i="6"/>
  <c r="F148" i="7"/>
  <c r="O148" i="7" s="1"/>
  <c r="F150" i="6"/>
  <c r="F150" i="7"/>
  <c r="O150" i="7" s="1"/>
  <c r="F152" i="6"/>
  <c r="F152" i="7"/>
  <c r="O152" i="7" s="1"/>
  <c r="F154" i="6"/>
  <c r="F154" i="7"/>
  <c r="O154" i="7" s="1"/>
  <c r="F156" i="6"/>
  <c r="F156" i="7"/>
  <c r="O156" i="7" s="1"/>
  <c r="F158" i="6"/>
  <c r="F158" i="7"/>
  <c r="O158" i="7" s="1"/>
  <c r="F160" i="6"/>
  <c r="F160" i="7"/>
  <c r="O160" i="7" s="1"/>
  <c r="F162" i="6"/>
  <c r="F162" i="7"/>
  <c r="O162" i="7" s="1"/>
  <c r="F164" i="6"/>
  <c r="F164" i="7"/>
  <c r="O164" i="7" s="1"/>
  <c r="F166" i="6"/>
  <c r="F166" i="7"/>
  <c r="O166" i="7" s="1"/>
  <c r="H203" i="6"/>
  <c r="H203" i="7"/>
  <c r="I208" i="6"/>
  <c r="I208" i="7"/>
  <c r="G210" i="6"/>
  <c r="G210" i="7"/>
  <c r="F212" i="6"/>
  <c r="F212" i="7"/>
  <c r="O212" i="7" s="1"/>
  <c r="H215" i="6"/>
  <c r="H215" i="7"/>
  <c r="I220" i="6"/>
  <c r="I220" i="7"/>
  <c r="G222" i="6"/>
  <c r="G222" i="7"/>
  <c r="F224" i="6"/>
  <c r="F224" i="7"/>
  <c r="H227" i="6"/>
  <c r="H227" i="7"/>
  <c r="I232" i="6"/>
  <c r="I232" i="7"/>
  <c r="O232" i="7" s="1"/>
  <c r="G234" i="6"/>
  <c r="G234" i="7"/>
  <c r="F236" i="6"/>
  <c r="F236" i="7"/>
  <c r="H239" i="6"/>
  <c r="H239" i="7"/>
  <c r="I244" i="6"/>
  <c r="I244" i="7"/>
  <c r="O244" i="7" s="1"/>
  <c r="G246" i="6"/>
  <c r="G246" i="7"/>
  <c r="F248" i="6"/>
  <c r="F248" i="7"/>
  <c r="O248" i="7" s="1"/>
  <c r="H251" i="6"/>
  <c r="H251" i="7"/>
  <c r="I256" i="6"/>
  <c r="I256" i="7"/>
  <c r="G258" i="6"/>
  <c r="G258" i="7"/>
  <c r="F260" i="6"/>
  <c r="F260" i="7"/>
  <c r="H263" i="6"/>
  <c r="H263" i="7"/>
  <c r="I268" i="6"/>
  <c r="I268" i="7"/>
  <c r="G270" i="6"/>
  <c r="G270" i="7"/>
  <c r="F272" i="6"/>
  <c r="F272" i="7"/>
  <c r="O272" i="7" s="1"/>
  <c r="H275" i="6"/>
  <c r="H275" i="7"/>
  <c r="I280" i="6"/>
  <c r="I280" i="7"/>
  <c r="G282" i="6"/>
  <c r="G282" i="7"/>
  <c r="F284" i="6"/>
  <c r="F284" i="7"/>
  <c r="O284" i="7" s="1"/>
  <c r="H287" i="6"/>
  <c r="H287" i="7"/>
  <c r="I292" i="6"/>
  <c r="I292" i="7"/>
  <c r="G523" i="6"/>
  <c r="G523" i="7"/>
  <c r="I632" i="6"/>
  <c r="I632" i="7"/>
  <c r="G634" i="6"/>
  <c r="G634" i="7"/>
  <c r="F636" i="6"/>
  <c r="F636" i="7"/>
  <c r="O636" i="7" s="1"/>
  <c r="H639" i="6"/>
  <c r="H639" i="7"/>
  <c r="I644" i="6"/>
  <c r="I644" i="7"/>
  <c r="G646" i="6"/>
  <c r="G646" i="7"/>
  <c r="F648" i="6"/>
  <c r="F648" i="7"/>
  <c r="O648" i="7" s="1"/>
  <c r="H651" i="6"/>
  <c r="H651" i="7"/>
  <c r="I656" i="6"/>
  <c r="I656" i="7"/>
  <c r="G658" i="6"/>
  <c r="G658" i="7"/>
  <c r="F660" i="6"/>
  <c r="F660" i="7"/>
  <c r="O660" i="7" s="1"/>
  <c r="H663" i="6"/>
  <c r="H663" i="7"/>
  <c r="I668" i="6"/>
  <c r="I668" i="7"/>
  <c r="G670" i="6"/>
  <c r="G670" i="7"/>
  <c r="F672" i="6"/>
  <c r="F672" i="7"/>
  <c r="O672" i="7" s="1"/>
  <c r="H675" i="6"/>
  <c r="H675" i="7"/>
  <c r="F677" i="6"/>
  <c r="F677" i="7"/>
  <c r="H680" i="6"/>
  <c r="H680" i="7"/>
  <c r="I685" i="6"/>
  <c r="I685" i="7"/>
  <c r="G687" i="6"/>
  <c r="G687" i="7"/>
  <c r="F689" i="6"/>
  <c r="F689" i="7"/>
  <c r="H692" i="6"/>
  <c r="H692" i="7"/>
  <c r="I697" i="6"/>
  <c r="I697" i="7"/>
  <c r="G699" i="6"/>
  <c r="G699" i="7"/>
  <c r="F701" i="6"/>
  <c r="F701" i="7"/>
  <c r="H704" i="6"/>
  <c r="H704" i="7"/>
  <c r="I709" i="6"/>
  <c r="I709" i="7"/>
  <c r="G711" i="6"/>
  <c r="G711" i="7"/>
  <c r="F713" i="6"/>
  <c r="F713" i="7"/>
  <c r="H716" i="6"/>
  <c r="H716" i="7"/>
  <c r="I721" i="6"/>
  <c r="I721" i="7"/>
  <c r="G723" i="6"/>
  <c r="G723" i="7"/>
  <c r="F725" i="6"/>
  <c r="F725" i="7"/>
  <c r="H728" i="6"/>
  <c r="H728" i="7"/>
  <c r="I733" i="6"/>
  <c r="I733" i="7"/>
  <c r="G735" i="6"/>
  <c r="G735" i="7"/>
  <c r="F737" i="6"/>
  <c r="F737" i="7"/>
  <c r="H740" i="6"/>
  <c r="H740" i="7"/>
  <c r="I745" i="6"/>
  <c r="I745" i="7"/>
  <c r="G747" i="6"/>
  <c r="G747" i="7"/>
  <c r="F749" i="6"/>
  <c r="F749" i="7"/>
  <c r="H752" i="6"/>
  <c r="H752" i="7"/>
  <c r="I757" i="6"/>
  <c r="I757" i="7"/>
  <c r="G759" i="6"/>
  <c r="G759" i="7"/>
  <c r="F761" i="6"/>
  <c r="F761" i="7"/>
  <c r="H764" i="6"/>
  <c r="H764" i="7"/>
  <c r="I769" i="6"/>
  <c r="I769" i="7"/>
  <c r="G771" i="6"/>
  <c r="G771" i="7"/>
  <c r="F773" i="6"/>
  <c r="F773" i="7"/>
  <c r="H776" i="6"/>
  <c r="H776" i="7"/>
  <c r="I781" i="6"/>
  <c r="I781" i="7"/>
  <c r="G783" i="6"/>
  <c r="G783" i="7"/>
  <c r="F785" i="6"/>
  <c r="F785" i="7"/>
  <c r="H788" i="6"/>
  <c r="H788" i="7"/>
  <c r="I793" i="6"/>
  <c r="I793" i="7"/>
  <c r="G795" i="6"/>
  <c r="G795" i="7"/>
  <c r="F797" i="6"/>
  <c r="F797" i="7"/>
  <c r="H800" i="6"/>
  <c r="H800" i="7"/>
  <c r="I805" i="6"/>
  <c r="I805" i="7"/>
  <c r="G807" i="6"/>
  <c r="G807" i="7"/>
  <c r="F809" i="6"/>
  <c r="F809" i="7"/>
  <c r="H812" i="6"/>
  <c r="H812" i="7"/>
  <c r="I817" i="6"/>
  <c r="I817" i="7"/>
  <c r="G819" i="6"/>
  <c r="G819" i="7"/>
  <c r="F821" i="6"/>
  <c r="F821" i="7"/>
  <c r="H824" i="6"/>
  <c r="H824" i="7"/>
  <c r="I829" i="6"/>
  <c r="I829" i="7"/>
  <c r="I834" i="6"/>
  <c r="I834" i="7"/>
  <c r="O834" i="7" s="1"/>
  <c r="G836" i="6"/>
  <c r="G836" i="7"/>
  <c r="F838" i="6"/>
  <c r="F838" i="7"/>
  <c r="O838" i="7" s="1"/>
  <c r="H841" i="6"/>
  <c r="H841" i="7"/>
  <c r="I846" i="6"/>
  <c r="I846" i="7"/>
  <c r="O846" i="7" s="1"/>
  <c r="G848" i="6"/>
  <c r="G848" i="7"/>
  <c r="F850" i="6"/>
  <c r="F850" i="7"/>
  <c r="H853" i="6"/>
  <c r="H853" i="7"/>
  <c r="G956" i="6"/>
  <c r="G956" i="7"/>
  <c r="H961" i="6"/>
  <c r="H961" i="7"/>
  <c r="I966" i="6"/>
  <c r="I966" i="7"/>
  <c r="O966" i="7" s="1"/>
  <c r="I978" i="6"/>
  <c r="I978" i="7"/>
  <c r="O978" i="7" s="1"/>
  <c r="G980" i="6"/>
  <c r="G980" i="7"/>
  <c r="H985" i="6"/>
  <c r="H985" i="7"/>
  <c r="I1002" i="6"/>
  <c r="I1002" i="7"/>
  <c r="O1002" i="7" s="1"/>
  <c r="G1004" i="6"/>
  <c r="G1004" i="7"/>
  <c r="H1009" i="6"/>
  <c r="H1009" i="7"/>
  <c r="I1026" i="6"/>
  <c r="I1026" i="7"/>
  <c r="G1040" i="6"/>
  <c r="G1040" i="7"/>
  <c r="H1045" i="6"/>
  <c r="H1045" i="7"/>
  <c r="H1057" i="6"/>
  <c r="H1057" i="7"/>
  <c r="I1062" i="6"/>
  <c r="I1062" i="7"/>
  <c r="G1064" i="6"/>
  <c r="G1064" i="7"/>
  <c r="H1081" i="6"/>
  <c r="H1081" i="7"/>
  <c r="I1086" i="6"/>
  <c r="I1086" i="7"/>
  <c r="I1098" i="6"/>
  <c r="I1098" i="7"/>
  <c r="G1100" i="6"/>
  <c r="G1100" i="7"/>
  <c r="F1102" i="6"/>
  <c r="F1102" i="7"/>
  <c r="H1105" i="6"/>
  <c r="H1105" i="7"/>
  <c r="I1110" i="6"/>
  <c r="I1110" i="7"/>
  <c r="G1112" i="6"/>
  <c r="G1112" i="7"/>
  <c r="F1114" i="6"/>
  <c r="F1114" i="7"/>
  <c r="H1117" i="6"/>
  <c r="H1117" i="7"/>
  <c r="I1122" i="6"/>
  <c r="I1122" i="7"/>
  <c r="G1124" i="6"/>
  <c r="G1124" i="7"/>
  <c r="F1126" i="6"/>
  <c r="F1126" i="7"/>
  <c r="H1129" i="6"/>
  <c r="H1129" i="7"/>
  <c r="I1134" i="6"/>
  <c r="I1134" i="7"/>
  <c r="G1136" i="6"/>
  <c r="G1136" i="7"/>
  <c r="F1138" i="6"/>
  <c r="F1138" i="7"/>
  <c r="H1141" i="6"/>
  <c r="H1141" i="7"/>
  <c r="I1146" i="6"/>
  <c r="I1146" i="7"/>
  <c r="G1148" i="6"/>
  <c r="G1148" i="7"/>
  <c r="F1150" i="6"/>
  <c r="F1150" i="7"/>
  <c r="H1153" i="6"/>
  <c r="H1153" i="7"/>
  <c r="I1158" i="6"/>
  <c r="I1158" i="7"/>
  <c r="G1160" i="6"/>
  <c r="G1160" i="7"/>
  <c r="F1162" i="6"/>
  <c r="F1162" i="7"/>
  <c r="H1165" i="6"/>
  <c r="H1165" i="7"/>
  <c r="I1170" i="6"/>
  <c r="I1170" i="7"/>
  <c r="G1172" i="6"/>
  <c r="G1172" i="7"/>
  <c r="F1174" i="6"/>
  <c r="F1174" i="7"/>
  <c r="H1177" i="6"/>
  <c r="H1177" i="7"/>
  <c r="F1702" i="7"/>
  <c r="F1702" i="6"/>
  <c r="G1950" i="6"/>
  <c r="G1950" i="7"/>
  <c r="F1952" i="6"/>
  <c r="F1952" i="7"/>
  <c r="O1952" i="7" s="1"/>
  <c r="H1955" i="6"/>
  <c r="H1955" i="7"/>
  <c r="G1967" i="6"/>
  <c r="G1967" i="7"/>
  <c r="G1979" i="6"/>
  <c r="G1979" i="7"/>
  <c r="G1991" i="6"/>
  <c r="G1991" i="7"/>
  <c r="G2003" i="6"/>
  <c r="G2003" i="7"/>
  <c r="G2015" i="6"/>
  <c r="G2015" i="7"/>
  <c r="H2025" i="6"/>
  <c r="H2025" i="7"/>
  <c r="G2037" i="6"/>
  <c r="G2037" i="7"/>
  <c r="F2039" i="6"/>
  <c r="F2039" i="7"/>
  <c r="H171" i="7"/>
  <c r="I440" i="6"/>
  <c r="I440" i="7"/>
  <c r="H452" i="6"/>
  <c r="H452" i="7"/>
  <c r="H464" i="6"/>
  <c r="H464" i="7"/>
  <c r="H476" i="6"/>
  <c r="H476" i="7"/>
  <c r="G483" i="6"/>
  <c r="G483" i="7"/>
  <c r="F495" i="6"/>
  <c r="F495" i="7"/>
  <c r="H510" i="6"/>
  <c r="H510" i="7"/>
  <c r="H534" i="6"/>
  <c r="H534" i="7"/>
  <c r="H645" i="6"/>
  <c r="H645" i="7"/>
  <c r="F15" i="6"/>
  <c r="F15" i="7"/>
  <c r="O15" i="7" s="1"/>
  <c r="I388" i="6"/>
  <c r="I388" i="7"/>
  <c r="I412" i="6"/>
  <c r="I412" i="7"/>
  <c r="I436" i="6"/>
  <c r="I436" i="7"/>
  <c r="I458" i="6"/>
  <c r="I458" i="7"/>
  <c r="I552" i="6"/>
  <c r="I552" i="7"/>
  <c r="G554" i="6"/>
  <c r="G554" i="7"/>
  <c r="F556" i="6"/>
  <c r="F556" i="7"/>
  <c r="H559" i="6"/>
  <c r="H559" i="7"/>
  <c r="I564" i="6"/>
  <c r="I564" i="7"/>
  <c r="G566" i="6"/>
  <c r="G566" i="7"/>
  <c r="F568" i="6"/>
  <c r="F568" i="7"/>
  <c r="H571" i="6"/>
  <c r="H571" i="7"/>
  <c r="H576" i="6"/>
  <c r="H576" i="7"/>
  <c r="I581" i="6"/>
  <c r="I581" i="7"/>
  <c r="G583" i="6"/>
  <c r="G583" i="7"/>
  <c r="F585" i="6"/>
  <c r="F585" i="7"/>
  <c r="O585" i="7" s="1"/>
  <c r="H588" i="6"/>
  <c r="H588" i="7"/>
  <c r="I593" i="6"/>
  <c r="I593" i="7"/>
  <c r="G595" i="6"/>
  <c r="G595" i="7"/>
  <c r="F597" i="6"/>
  <c r="F597" i="7"/>
  <c r="O597" i="7" s="1"/>
  <c r="H600" i="6"/>
  <c r="H600" i="7"/>
  <c r="H605" i="6"/>
  <c r="H605" i="7"/>
  <c r="H610" i="6"/>
  <c r="H610" i="7"/>
  <c r="I615" i="6"/>
  <c r="I615" i="7"/>
  <c r="G617" i="6"/>
  <c r="G617" i="7"/>
  <c r="F619" i="6"/>
  <c r="F619" i="7"/>
  <c r="H622" i="6"/>
  <c r="H622" i="7"/>
  <c r="I627" i="6"/>
  <c r="I627" i="7"/>
  <c r="G629" i="6"/>
  <c r="G629" i="7"/>
  <c r="F631" i="6"/>
  <c r="F631" i="7"/>
  <c r="H634" i="6"/>
  <c r="H634" i="7"/>
  <c r="I639" i="6"/>
  <c r="I639" i="7"/>
  <c r="G641" i="6"/>
  <c r="G641" i="7"/>
  <c r="F643" i="6"/>
  <c r="F643" i="7"/>
  <c r="H646" i="6"/>
  <c r="H646" i="7"/>
  <c r="I651" i="6"/>
  <c r="I651" i="7"/>
  <c r="G653" i="6"/>
  <c r="G653" i="7"/>
  <c r="F655" i="6"/>
  <c r="F655" i="7"/>
  <c r="H658" i="6"/>
  <c r="H658" i="7"/>
  <c r="I663" i="6"/>
  <c r="I663" i="7"/>
  <c r="G665" i="6"/>
  <c r="G665" i="7"/>
  <c r="F667" i="6"/>
  <c r="F667" i="7"/>
  <c r="H670" i="6"/>
  <c r="H670" i="7"/>
  <c r="I675" i="6"/>
  <c r="I675" i="7"/>
  <c r="I680" i="6"/>
  <c r="I680" i="7"/>
  <c r="G682" i="6"/>
  <c r="G682" i="7"/>
  <c r="F684" i="6"/>
  <c r="F684" i="7"/>
  <c r="H687" i="6"/>
  <c r="H687" i="7"/>
  <c r="I692" i="6"/>
  <c r="I692" i="7"/>
  <c r="G694" i="6"/>
  <c r="G694" i="7"/>
  <c r="F696" i="6"/>
  <c r="F696" i="7"/>
  <c r="H699" i="6"/>
  <c r="H699" i="7"/>
  <c r="I704" i="6"/>
  <c r="I704" i="7"/>
  <c r="G706" i="6"/>
  <c r="G706" i="7"/>
  <c r="F708" i="6"/>
  <c r="F708" i="7"/>
  <c r="H711" i="6"/>
  <c r="H711" i="7"/>
  <c r="I716" i="6"/>
  <c r="I716" i="7"/>
  <c r="G718" i="6"/>
  <c r="G718" i="7"/>
  <c r="F720" i="6"/>
  <c r="F720" i="7"/>
  <c r="H723" i="6"/>
  <c r="H723" i="7"/>
  <c r="I728" i="6"/>
  <c r="I728" i="7"/>
  <c r="G730" i="6"/>
  <c r="G730" i="7"/>
  <c r="F732" i="6"/>
  <c r="F732" i="7"/>
  <c r="H735" i="6"/>
  <c r="H735" i="7"/>
  <c r="I740" i="6"/>
  <c r="I740" i="7"/>
  <c r="G742" i="6"/>
  <c r="G742" i="7"/>
  <c r="F744" i="6"/>
  <c r="F744" i="7"/>
  <c r="H747" i="6"/>
  <c r="H747" i="7"/>
  <c r="I752" i="6"/>
  <c r="I752" i="7"/>
  <c r="G754" i="6"/>
  <c r="G754" i="7"/>
  <c r="F756" i="6"/>
  <c r="F756" i="7"/>
  <c r="H759" i="6"/>
  <c r="H759" i="7"/>
  <c r="I764" i="6"/>
  <c r="I764" i="7"/>
  <c r="G766" i="6"/>
  <c r="G766" i="7"/>
  <c r="F768" i="6"/>
  <c r="F768" i="7"/>
  <c r="H771" i="6"/>
  <c r="H771" i="7"/>
  <c r="I776" i="6"/>
  <c r="I776" i="7"/>
  <c r="G778" i="6"/>
  <c r="G778" i="7"/>
  <c r="F780" i="6"/>
  <c r="F780" i="7"/>
  <c r="H783" i="6"/>
  <c r="H783" i="7"/>
  <c r="I788" i="6"/>
  <c r="I788" i="7"/>
  <c r="G790" i="6"/>
  <c r="G790" i="7"/>
  <c r="F792" i="6"/>
  <c r="F792" i="7"/>
  <c r="H795" i="6"/>
  <c r="H795" i="7"/>
  <c r="I800" i="6"/>
  <c r="I800" i="7"/>
  <c r="G802" i="6"/>
  <c r="G802" i="7"/>
  <c r="F804" i="6"/>
  <c r="F804" i="7"/>
  <c r="H807" i="6"/>
  <c r="H807" i="7"/>
  <c r="I812" i="6"/>
  <c r="I812" i="7"/>
  <c r="G814" i="6"/>
  <c r="G814" i="7"/>
  <c r="F816" i="6"/>
  <c r="F816" i="7"/>
  <c r="H819" i="6"/>
  <c r="H819" i="7"/>
  <c r="H836" i="6"/>
  <c r="H836" i="7"/>
  <c r="I841" i="6"/>
  <c r="I841" i="7"/>
  <c r="G855" i="6"/>
  <c r="G855" i="7"/>
  <c r="H872" i="6"/>
  <c r="H872" i="7"/>
  <c r="G879" i="6"/>
  <c r="G879" i="7"/>
  <c r="G891" i="6"/>
  <c r="G891" i="7"/>
  <c r="G915" i="6"/>
  <c r="G915" i="7"/>
  <c r="I925" i="6"/>
  <c r="I925" i="7"/>
  <c r="O925" i="7" s="1"/>
  <c r="I937" i="6"/>
  <c r="I937" i="7"/>
  <c r="H968" i="6"/>
  <c r="H968" i="7"/>
  <c r="H980" i="6"/>
  <c r="H980" i="7"/>
  <c r="G987" i="6"/>
  <c r="G987" i="7"/>
  <c r="I997" i="6"/>
  <c r="I997" i="7"/>
  <c r="G999" i="6"/>
  <c r="G999" i="7"/>
  <c r="H1004" i="6"/>
  <c r="H1004" i="7"/>
  <c r="H1016" i="6"/>
  <c r="H1016" i="7"/>
  <c r="I1021" i="6"/>
  <c r="I1021" i="7"/>
  <c r="G1023" i="6"/>
  <c r="G1023" i="7"/>
  <c r="G1035" i="6"/>
  <c r="G1035" i="7"/>
  <c r="F1037" i="6"/>
  <c r="F1037" i="7"/>
  <c r="O1037" i="7" s="1"/>
  <c r="H1040" i="6"/>
  <c r="H1040" i="7"/>
  <c r="I1045" i="6"/>
  <c r="I1045" i="7"/>
  <c r="G1047" i="6"/>
  <c r="G1047" i="7"/>
  <c r="F1049" i="6"/>
  <c r="F1049" i="7"/>
  <c r="O1049" i="7" s="1"/>
  <c r="H1052" i="6"/>
  <c r="H1052" i="7"/>
  <c r="I1057" i="6"/>
  <c r="I1057" i="7"/>
  <c r="G1059" i="6"/>
  <c r="G1059" i="7"/>
  <c r="F1061" i="6"/>
  <c r="F1061" i="7"/>
  <c r="O1061" i="7" s="1"/>
  <c r="H1064" i="6"/>
  <c r="H1064" i="7"/>
  <c r="I1069" i="6"/>
  <c r="I1069" i="7"/>
  <c r="G1071" i="6"/>
  <c r="G1071" i="7"/>
  <c r="F1073" i="6"/>
  <c r="F1073" i="7"/>
  <c r="O1073" i="7" s="1"/>
  <c r="H1076" i="6"/>
  <c r="H1076" i="7"/>
  <c r="I1081" i="6"/>
  <c r="I1081" i="7"/>
  <c r="G1083" i="6"/>
  <c r="G1083" i="7"/>
  <c r="F1085" i="6"/>
  <c r="F1085" i="7"/>
  <c r="O1085" i="7" s="1"/>
  <c r="H1088" i="6"/>
  <c r="H1088" i="7"/>
  <c r="I1093" i="6"/>
  <c r="I1093" i="7"/>
  <c r="G1095" i="6"/>
  <c r="G1095" i="7"/>
  <c r="F1097" i="6"/>
  <c r="F1097" i="7"/>
  <c r="O1097" i="7" s="1"/>
  <c r="H1100" i="6"/>
  <c r="H1100" i="7"/>
  <c r="I1105" i="6"/>
  <c r="I1105" i="7"/>
  <c r="G1107" i="6"/>
  <c r="G1107" i="7"/>
  <c r="F1109" i="6"/>
  <c r="F1109" i="7"/>
  <c r="H1112" i="6"/>
  <c r="H1112" i="7"/>
  <c r="I1117" i="6"/>
  <c r="I1117" i="7"/>
  <c r="G1119" i="6"/>
  <c r="G1119" i="7"/>
  <c r="F1121" i="6"/>
  <c r="F1121" i="7"/>
  <c r="H1124" i="6"/>
  <c r="H1124" i="7"/>
  <c r="I1129" i="6"/>
  <c r="I1129" i="7"/>
  <c r="G1131" i="6"/>
  <c r="G1131" i="7"/>
  <c r="F1133" i="6"/>
  <c r="F1133" i="7"/>
  <c r="H1136" i="6"/>
  <c r="H1136" i="7"/>
  <c r="I1141" i="6"/>
  <c r="I1141" i="7"/>
  <c r="G1143" i="6"/>
  <c r="G1143" i="7"/>
  <c r="F1145" i="6"/>
  <c r="F1145" i="7"/>
  <c r="H1148" i="6"/>
  <c r="H1148" i="7"/>
  <c r="F1157" i="6"/>
  <c r="F1157" i="7"/>
  <c r="F1397" i="6"/>
  <c r="F1397" i="7"/>
  <c r="H1400" i="6"/>
  <c r="H1400" i="7"/>
  <c r="F1409" i="6"/>
  <c r="F1409" i="7"/>
  <c r="H1412" i="6"/>
  <c r="H1412" i="7"/>
  <c r="F1421" i="6"/>
  <c r="F1421" i="7"/>
  <c r="H1424" i="6"/>
  <c r="H1424" i="7"/>
  <c r="F1433" i="6"/>
  <c r="F1433" i="7"/>
  <c r="H1436" i="6"/>
  <c r="H1436" i="7"/>
  <c r="F1445" i="6"/>
  <c r="F1445" i="7"/>
  <c r="H1448" i="6"/>
  <c r="H1448" i="7"/>
  <c r="F1457" i="6"/>
  <c r="F1457" i="7"/>
  <c r="H1460" i="6"/>
  <c r="H1460" i="7"/>
  <c r="F1469" i="6"/>
  <c r="F1469" i="7"/>
  <c r="H1472" i="6"/>
  <c r="H1472" i="7"/>
  <c r="F1481" i="6"/>
  <c r="F1481" i="7"/>
  <c r="H1484" i="6"/>
  <c r="H1484" i="7"/>
  <c r="F1493" i="6"/>
  <c r="F1493" i="7"/>
  <c r="H1496" i="6"/>
  <c r="H1496" i="7"/>
  <c r="F1505" i="6"/>
  <c r="F1505" i="7"/>
  <c r="H1508" i="6"/>
  <c r="H1508" i="7"/>
  <c r="F1517" i="7"/>
  <c r="F1517" i="6"/>
  <c r="H1520" i="6"/>
  <c r="H1520" i="7"/>
  <c r="F1529" i="6"/>
  <c r="F1529" i="7"/>
  <c r="H1532" i="6"/>
  <c r="H1532" i="7"/>
  <c r="F1541" i="6"/>
  <c r="F1541" i="7"/>
  <c r="H1544" i="6"/>
  <c r="H1544" i="7"/>
  <c r="F1553" i="6"/>
  <c r="F1553" i="7"/>
  <c r="H1556" i="6"/>
  <c r="H1556" i="7"/>
  <c r="F1565" i="6"/>
  <c r="F1565" i="7"/>
  <c r="H1568" i="6"/>
  <c r="H1568" i="7"/>
  <c r="G1880" i="6"/>
  <c r="G1880" i="7"/>
  <c r="F1882" i="6"/>
  <c r="F1882" i="7"/>
  <c r="H1885" i="6"/>
  <c r="H1885" i="7"/>
  <c r="G1892" i="6"/>
  <c r="G1892" i="7"/>
  <c r="F1894" i="6"/>
  <c r="F1894" i="7"/>
  <c r="H1897" i="6"/>
  <c r="H1897" i="7"/>
  <c r="G1904" i="6"/>
  <c r="G1904" i="7"/>
  <c r="F1906" i="6"/>
  <c r="F1906" i="7"/>
  <c r="H1909" i="6"/>
  <c r="H1909" i="7"/>
  <c r="G1916" i="6"/>
  <c r="G1916" i="7"/>
  <c r="F1918" i="6"/>
  <c r="F1918" i="7"/>
  <c r="H1921" i="6"/>
  <c r="H1921" i="7"/>
  <c r="G1928" i="6"/>
  <c r="G1928" i="7"/>
  <c r="F1930" i="6"/>
  <c r="F1930" i="7"/>
  <c r="H1933" i="6"/>
  <c r="H1933" i="7"/>
  <c r="H2081" i="6"/>
  <c r="G49" i="7"/>
  <c r="F234" i="7"/>
  <c r="G437" i="7"/>
  <c r="H1265" i="6"/>
  <c r="H1265" i="7"/>
  <c r="I1270" i="6"/>
  <c r="I1270" i="7"/>
  <c r="G1272" i="6"/>
  <c r="G1272" i="7"/>
  <c r="F1274" i="6"/>
  <c r="F1274" i="7"/>
  <c r="H1277" i="6"/>
  <c r="H1277" i="7"/>
  <c r="I1282" i="6"/>
  <c r="I1282" i="7"/>
  <c r="G1284" i="6"/>
  <c r="G1284" i="7"/>
  <c r="F1286" i="6"/>
  <c r="F1286" i="7"/>
  <c r="H1289" i="6"/>
  <c r="H1289" i="7"/>
  <c r="I1294" i="6"/>
  <c r="I1294" i="7"/>
  <c r="G1296" i="6"/>
  <c r="G1296" i="7"/>
  <c r="F1298" i="6"/>
  <c r="F1298" i="7"/>
  <c r="H1301" i="6"/>
  <c r="H1301" i="7"/>
  <c r="I1306" i="6"/>
  <c r="I1306" i="7"/>
  <c r="G1308" i="6"/>
  <c r="G1308" i="7"/>
  <c r="F1310" i="6"/>
  <c r="F1310" i="7"/>
  <c r="H1313" i="6"/>
  <c r="H1313" i="7"/>
  <c r="I1318" i="6"/>
  <c r="I1318" i="7"/>
  <c r="G1320" i="6"/>
  <c r="G1320" i="7"/>
  <c r="F1322" i="6"/>
  <c r="F1322" i="7"/>
  <c r="O1322" i="7" s="1"/>
  <c r="H1325" i="6"/>
  <c r="H1325" i="7"/>
  <c r="G1332" i="6"/>
  <c r="G1332" i="7"/>
  <c r="G1344" i="6"/>
  <c r="G1344" i="7"/>
  <c r="G1356" i="6"/>
  <c r="G1356" i="7"/>
  <c r="G1368" i="6"/>
  <c r="G1368" i="7"/>
  <c r="G1380" i="6"/>
  <c r="G1380" i="7"/>
  <c r="H1390" i="6"/>
  <c r="H1390" i="7"/>
  <c r="F1399" i="6"/>
  <c r="F1399" i="7"/>
  <c r="H1402" i="6"/>
  <c r="H1402" i="7"/>
  <c r="F1411" i="6"/>
  <c r="F1411" i="7"/>
  <c r="H1414" i="6"/>
  <c r="H1414" i="7"/>
  <c r="F1423" i="6"/>
  <c r="F1423" i="7"/>
  <c r="H1426" i="6"/>
  <c r="H1426" i="7"/>
  <c r="F1435" i="6"/>
  <c r="F1435" i="7"/>
  <c r="H1438" i="6"/>
  <c r="H1438" i="7"/>
  <c r="G1445" i="6"/>
  <c r="G1445" i="7"/>
  <c r="F1447" i="6"/>
  <c r="F1447" i="7"/>
  <c r="H1450" i="6"/>
  <c r="H1450" i="7"/>
  <c r="G1457" i="6"/>
  <c r="G1457" i="7"/>
  <c r="F1459" i="6"/>
  <c r="F1459" i="7"/>
  <c r="H1462" i="6"/>
  <c r="H1462" i="7"/>
  <c r="G1469" i="6"/>
  <c r="G1469" i="7"/>
  <c r="F1471" i="6"/>
  <c r="F1471" i="7"/>
  <c r="O1471" i="7" s="1"/>
  <c r="H1474" i="6"/>
  <c r="H1474" i="7"/>
  <c r="G1481" i="6"/>
  <c r="G1481" i="7"/>
  <c r="F1483" i="6"/>
  <c r="F1483" i="7"/>
  <c r="H1486" i="6"/>
  <c r="H1486" i="7"/>
  <c r="G1493" i="6"/>
  <c r="G1493" i="7"/>
  <c r="F1495" i="6"/>
  <c r="F1495" i="7"/>
  <c r="H1880" i="6"/>
  <c r="H1880" i="7"/>
  <c r="F1889" i="6"/>
  <c r="F1889" i="7"/>
  <c r="H1892" i="6"/>
  <c r="H1892" i="7"/>
  <c r="F1901" i="6"/>
  <c r="F1901" i="7"/>
  <c r="H1904" i="6"/>
  <c r="H1904" i="7"/>
  <c r="F1913" i="6"/>
  <c r="F1913" i="7"/>
  <c r="H1916" i="6"/>
  <c r="H1916" i="7"/>
  <c r="F1925" i="6"/>
  <c r="F1925" i="7"/>
  <c r="H1928" i="6"/>
  <c r="H1928" i="7"/>
  <c r="G1940" i="6"/>
  <c r="G1940" i="7"/>
  <c r="F1942" i="6"/>
  <c r="F1942" i="7"/>
  <c r="H1950" i="6"/>
  <c r="H1950" i="7"/>
  <c r="G1962" i="6"/>
  <c r="G1962" i="7"/>
  <c r="F1964" i="6"/>
  <c r="F1964" i="7"/>
  <c r="O1964" i="7" s="1"/>
  <c r="H1967" i="6"/>
  <c r="H1967" i="7"/>
  <c r="G1974" i="6"/>
  <c r="G1974" i="7"/>
  <c r="F1976" i="6"/>
  <c r="F1976" i="7"/>
  <c r="H1979" i="6"/>
  <c r="H1979" i="7"/>
  <c r="G1986" i="6"/>
  <c r="G1986" i="7"/>
  <c r="F1988" i="6"/>
  <c r="F1988" i="7"/>
  <c r="H1991" i="6"/>
  <c r="H1991" i="7"/>
  <c r="G1998" i="6"/>
  <c r="G1998" i="7"/>
  <c r="F2000" i="6"/>
  <c r="F2000" i="7"/>
  <c r="H2003" i="6"/>
  <c r="H2003" i="7"/>
  <c r="G2010" i="6"/>
  <c r="G2010" i="7"/>
  <c r="F2012" i="6"/>
  <c r="F2012" i="7"/>
  <c r="O2012" i="7" s="1"/>
  <c r="G2022" i="6"/>
  <c r="G2022" i="7"/>
  <c r="F2024" i="6"/>
  <c r="F2024" i="7"/>
  <c r="G2027" i="6"/>
  <c r="G2027" i="7"/>
  <c r="F2029" i="6"/>
  <c r="F2029" i="7"/>
  <c r="O2029" i="7" s="1"/>
  <c r="F2034" i="6"/>
  <c r="F2034" i="7"/>
  <c r="H2037" i="6"/>
  <c r="H2037" i="7"/>
  <c r="G2049" i="6"/>
  <c r="G2049" i="7"/>
  <c r="F2051" i="6"/>
  <c r="F2051" i="7"/>
  <c r="G2071" i="6"/>
  <c r="G2071" i="7"/>
  <c r="F2073" i="6"/>
  <c r="F2073" i="7"/>
  <c r="H2076" i="6"/>
  <c r="H2076" i="7"/>
  <c r="G2083" i="6"/>
  <c r="G2083" i="7"/>
  <c r="F2085" i="6"/>
  <c r="F2085" i="7"/>
  <c r="H2088" i="6"/>
  <c r="H2088" i="7"/>
  <c r="G2095" i="6"/>
  <c r="G2095" i="7"/>
  <c r="F2097" i="6"/>
  <c r="F2097" i="7"/>
  <c r="H2100" i="6"/>
  <c r="H2100" i="7"/>
  <c r="G2107" i="6"/>
  <c r="G2107" i="7"/>
  <c r="F2109" i="6"/>
  <c r="F2109" i="7"/>
  <c r="H2112" i="6"/>
  <c r="H2112" i="7"/>
  <c r="G2119" i="6"/>
  <c r="G2119" i="7"/>
  <c r="F2121" i="6"/>
  <c r="F2121" i="7"/>
  <c r="H2124" i="6"/>
  <c r="H2124" i="7"/>
  <c r="G2131" i="6"/>
  <c r="G2131" i="7"/>
  <c r="F2133" i="6"/>
  <c r="F2133" i="7"/>
  <c r="H2136" i="6"/>
  <c r="H2136" i="7"/>
  <c r="G2143" i="6"/>
  <c r="G2143" i="7"/>
  <c r="F2145" i="6"/>
  <c r="F2145" i="7"/>
  <c r="H2148" i="6"/>
  <c r="H2148" i="7"/>
  <c r="G2155" i="6"/>
  <c r="G2155" i="7"/>
  <c r="G2160" i="6"/>
  <c r="G2160" i="7"/>
  <c r="G2165" i="6"/>
  <c r="G2165" i="7"/>
  <c r="F2167" i="6"/>
  <c r="F2167" i="7"/>
  <c r="H2170" i="6"/>
  <c r="H2170" i="7"/>
  <c r="G2177" i="6"/>
  <c r="G2177" i="7"/>
  <c r="F2179" i="6"/>
  <c r="F2179" i="7"/>
  <c r="H2182" i="6"/>
  <c r="H2182" i="7"/>
  <c r="G2189" i="6"/>
  <c r="G2189" i="7"/>
  <c r="F2191" i="6"/>
  <c r="F2191" i="7"/>
  <c r="H2194" i="6"/>
  <c r="H2194" i="7"/>
  <c r="G2201" i="6"/>
  <c r="G2201" i="7"/>
  <c r="F2203" i="6"/>
  <c r="F2203" i="7"/>
  <c r="H2206" i="6"/>
  <c r="H2206" i="7"/>
  <c r="G2213" i="6"/>
  <c r="G2213" i="7"/>
  <c r="F2215" i="6"/>
  <c r="F2215" i="7"/>
  <c r="H2218" i="6"/>
  <c r="H2218" i="7"/>
  <c r="F2227" i="6"/>
  <c r="F2227" i="7"/>
  <c r="H2230" i="6"/>
  <c r="H2230" i="7"/>
  <c r="G2237" i="6"/>
  <c r="G2237" i="7"/>
  <c r="F2239" i="6"/>
  <c r="F2239" i="7"/>
  <c r="H2242" i="6"/>
  <c r="H2242" i="7"/>
  <c r="G2249" i="6"/>
  <c r="G2249" i="7"/>
  <c r="F2251" i="6"/>
  <c r="F2251" i="7"/>
  <c r="H2254" i="6"/>
  <c r="H2254" i="7"/>
  <c r="G2261" i="6"/>
  <c r="G2261" i="7"/>
  <c r="F2263" i="6"/>
  <c r="F2263" i="7"/>
  <c r="H2266" i="6"/>
  <c r="H2266" i="7"/>
  <c r="G2273" i="6"/>
  <c r="G2273" i="7"/>
  <c r="F2275" i="6"/>
  <c r="F2275" i="7"/>
  <c r="H2278" i="6"/>
  <c r="H2278" i="7"/>
  <c r="G2285" i="6"/>
  <c r="G2285" i="7"/>
  <c r="F2287" i="6"/>
  <c r="F2287" i="7"/>
  <c r="H2290" i="6"/>
  <c r="H2290" i="7"/>
  <c r="G2297" i="6"/>
  <c r="G2297" i="7"/>
  <c r="F2299" i="6"/>
  <c r="F2299" i="7"/>
  <c r="H2302" i="6"/>
  <c r="H2302" i="7"/>
  <c r="G2638" i="6"/>
  <c r="G2638" i="7"/>
  <c r="F2598" i="6"/>
  <c r="I2531" i="6"/>
  <c r="G2378" i="6"/>
  <c r="F2160" i="6"/>
  <c r="H2071" i="6"/>
  <c r="I1815" i="6"/>
  <c r="I1253" i="6"/>
  <c r="I1253" i="7"/>
  <c r="G1255" i="6"/>
  <c r="G1255" i="7"/>
  <c r="F1257" i="6"/>
  <c r="F1257" i="7"/>
  <c r="H1260" i="6"/>
  <c r="H1260" i="7"/>
  <c r="I1265" i="6"/>
  <c r="I1265" i="7"/>
  <c r="G1267" i="6"/>
  <c r="G1267" i="7"/>
  <c r="F1269" i="6"/>
  <c r="F1269" i="7"/>
  <c r="H1272" i="6"/>
  <c r="H1272" i="7"/>
  <c r="I1277" i="6"/>
  <c r="I1277" i="7"/>
  <c r="G1279" i="6"/>
  <c r="G1279" i="7"/>
  <c r="F1281" i="6"/>
  <c r="F1281" i="7"/>
  <c r="H1284" i="6"/>
  <c r="H1284" i="7"/>
  <c r="I1289" i="6"/>
  <c r="I1289" i="7"/>
  <c r="G1291" i="6"/>
  <c r="G1291" i="7"/>
  <c r="F1293" i="6"/>
  <c r="F1293" i="7"/>
  <c r="H1296" i="6"/>
  <c r="H1296" i="7"/>
  <c r="I1301" i="6"/>
  <c r="I1301" i="7"/>
  <c r="G1303" i="6"/>
  <c r="G1303" i="7"/>
  <c r="F1305" i="6"/>
  <c r="F1305" i="7"/>
  <c r="H1308" i="6"/>
  <c r="H1308" i="7"/>
  <c r="I1313" i="6"/>
  <c r="I1313" i="7"/>
  <c r="G1315" i="6"/>
  <c r="G1315" i="7"/>
  <c r="F1317" i="6"/>
  <c r="F1317" i="7"/>
  <c r="H1320" i="6"/>
  <c r="H1320" i="7"/>
  <c r="I1325" i="6"/>
  <c r="I1325" i="7"/>
  <c r="G1327" i="6"/>
  <c r="G1327" i="7"/>
  <c r="F1329" i="6"/>
  <c r="F1329" i="7"/>
  <c r="H1332" i="6"/>
  <c r="H1332" i="7"/>
  <c r="G1339" i="6"/>
  <c r="G1339" i="7"/>
  <c r="F1341" i="6"/>
  <c r="F1341" i="7"/>
  <c r="H1344" i="6"/>
  <c r="H1344" i="7"/>
  <c r="G1351" i="6"/>
  <c r="G1351" i="7"/>
  <c r="F1353" i="6"/>
  <c r="F1353" i="7"/>
  <c r="H1356" i="6"/>
  <c r="H1356" i="7"/>
  <c r="G1363" i="6"/>
  <c r="G1363" i="7"/>
  <c r="F1365" i="6"/>
  <c r="F1365" i="7"/>
  <c r="H1368" i="6"/>
  <c r="H1368" i="7"/>
  <c r="G1375" i="6"/>
  <c r="G1375" i="7"/>
  <c r="F1377" i="6"/>
  <c r="F1377" i="7"/>
  <c r="H1380" i="6"/>
  <c r="H1380" i="7"/>
  <c r="G1387" i="6"/>
  <c r="G1387" i="7"/>
  <c r="G1392" i="6"/>
  <c r="G1392" i="7"/>
  <c r="G1404" i="6"/>
  <c r="G1404" i="7"/>
  <c r="G1416" i="6"/>
  <c r="G1416" i="7"/>
  <c r="G1428" i="6"/>
  <c r="G1428" i="7"/>
  <c r="G1774" i="6"/>
  <c r="G1774" i="7"/>
  <c r="G1786" i="6"/>
  <c r="G1786" i="7"/>
  <c r="G1798" i="6"/>
  <c r="G1798" i="7"/>
  <c r="G1810" i="6"/>
  <c r="G1810" i="7"/>
  <c r="G1822" i="6"/>
  <c r="G1822" i="7"/>
  <c r="G1834" i="6"/>
  <c r="G1834" i="7"/>
  <c r="G1846" i="6"/>
  <c r="G1846" i="7"/>
  <c r="G1858" i="6"/>
  <c r="G1858" i="7"/>
  <c r="G1870" i="6"/>
  <c r="G1870" i="7"/>
  <c r="G1882" i="6"/>
  <c r="G1882" i="7"/>
  <c r="H1887" i="6"/>
  <c r="H1887" i="7"/>
  <c r="G1894" i="6"/>
  <c r="G1894" i="7"/>
  <c r="H1899" i="6"/>
  <c r="H1899" i="7"/>
  <c r="G1906" i="6"/>
  <c r="G1906" i="7"/>
  <c r="H1911" i="6"/>
  <c r="H1911" i="7"/>
  <c r="G1918" i="6"/>
  <c r="G1918" i="7"/>
  <c r="H1923" i="6"/>
  <c r="H1923" i="7"/>
  <c r="G1930" i="6"/>
  <c r="G1930" i="7"/>
  <c r="F1937" i="6"/>
  <c r="F1937" i="7"/>
  <c r="H1940" i="6"/>
  <c r="H1940" i="7"/>
  <c r="H1945" i="6"/>
  <c r="H1945" i="7"/>
  <c r="G1952" i="6"/>
  <c r="G1952" i="7"/>
  <c r="F1954" i="6"/>
  <c r="F1954" i="7"/>
  <c r="H1957" i="6"/>
  <c r="H1957" i="7"/>
  <c r="H1962" i="6"/>
  <c r="H1962" i="7"/>
  <c r="H1974" i="6"/>
  <c r="H1974" i="7"/>
  <c r="H1986" i="6"/>
  <c r="H1986" i="7"/>
  <c r="H1998" i="6"/>
  <c r="H1998" i="7"/>
  <c r="H2010" i="6"/>
  <c r="H2010" i="7"/>
  <c r="H2022" i="6"/>
  <c r="H2022" i="7"/>
  <c r="H2027" i="6"/>
  <c r="H2027" i="7"/>
  <c r="G2039" i="6"/>
  <c r="G2039" i="7"/>
  <c r="F2041" i="6"/>
  <c r="F2041" i="7"/>
  <c r="H2049" i="6"/>
  <c r="H2049" i="7"/>
  <c r="F2058" i="6"/>
  <c r="F2058" i="7"/>
  <c r="G2061" i="6"/>
  <c r="G2061" i="7"/>
  <c r="F2063" i="6"/>
  <c r="F2063" i="7"/>
  <c r="G2066" i="6"/>
  <c r="G2066" i="7"/>
  <c r="G2078" i="6"/>
  <c r="G2078" i="7"/>
  <c r="F2080" i="6"/>
  <c r="F2080" i="7"/>
  <c r="H2083" i="6"/>
  <c r="H2083" i="7"/>
  <c r="G2090" i="6"/>
  <c r="G2090" i="7"/>
  <c r="F2092" i="6"/>
  <c r="F2092" i="7"/>
  <c r="H2095" i="6"/>
  <c r="H2095" i="7"/>
  <c r="F2104" i="6"/>
  <c r="F2104" i="7"/>
  <c r="H2107" i="6"/>
  <c r="H2107" i="7"/>
  <c r="F2116" i="6"/>
  <c r="F2116" i="7"/>
  <c r="H2119" i="6"/>
  <c r="H2119" i="7"/>
  <c r="G2126" i="6"/>
  <c r="G2126" i="7"/>
  <c r="F2128" i="6"/>
  <c r="F2128" i="7"/>
  <c r="H2131" i="6"/>
  <c r="H2131" i="7"/>
  <c r="G2138" i="6"/>
  <c r="G2138" i="7"/>
  <c r="F2140" i="6"/>
  <c r="F2140" i="7"/>
  <c r="O2140" i="7" s="1"/>
  <c r="H2143" i="6"/>
  <c r="H2143" i="7"/>
  <c r="G2150" i="6"/>
  <c r="G2150" i="7"/>
  <c r="F2152" i="6"/>
  <c r="F2152" i="7"/>
  <c r="H2155" i="6"/>
  <c r="H2155" i="7"/>
  <c r="F2157" i="6"/>
  <c r="F2157" i="7"/>
  <c r="H2160" i="6"/>
  <c r="H2160" i="7"/>
  <c r="G2172" i="6"/>
  <c r="G2172" i="7"/>
  <c r="G2184" i="6"/>
  <c r="G2184" i="7"/>
  <c r="G2196" i="6"/>
  <c r="G2196" i="7"/>
  <c r="G2208" i="6"/>
  <c r="G2208" i="7"/>
  <c r="G2220" i="6"/>
  <c r="G2220" i="7"/>
  <c r="G2582" i="6"/>
  <c r="I2513" i="6"/>
  <c r="G2300" i="6"/>
  <c r="G2157" i="6"/>
  <c r="F2068" i="6"/>
  <c r="H1815" i="6"/>
  <c r="I1219" i="6"/>
  <c r="I1219" i="7"/>
  <c r="G1221" i="6"/>
  <c r="G1221" i="7"/>
  <c r="F1223" i="6"/>
  <c r="F1223" i="7"/>
  <c r="H1226" i="6"/>
  <c r="H1226" i="7"/>
  <c r="F1228" i="6"/>
  <c r="F1228" i="7"/>
  <c r="H1231" i="6"/>
  <c r="H1231" i="7"/>
  <c r="I1236" i="6"/>
  <c r="I1236" i="7"/>
  <c r="G1238" i="6"/>
  <c r="G1238" i="7"/>
  <c r="F1240" i="6"/>
  <c r="F1240" i="7"/>
  <c r="H1243" i="6"/>
  <c r="H1243" i="7"/>
  <c r="I1248" i="6"/>
  <c r="I1248" i="7"/>
  <c r="G1250" i="6"/>
  <c r="G1250" i="7"/>
  <c r="F1252" i="6"/>
  <c r="F1252" i="7"/>
  <c r="H1255" i="6"/>
  <c r="H1255" i="7"/>
  <c r="I1260" i="6"/>
  <c r="I1260" i="7"/>
  <c r="G1262" i="6"/>
  <c r="G1262" i="7"/>
  <c r="F1264" i="6"/>
  <c r="F1264" i="7"/>
  <c r="H1267" i="6"/>
  <c r="H1267" i="7"/>
  <c r="I1272" i="6"/>
  <c r="I1272" i="7"/>
  <c r="G1274" i="6"/>
  <c r="G1274" i="7"/>
  <c r="F1276" i="6"/>
  <c r="F1276" i="7"/>
  <c r="H1279" i="6"/>
  <c r="H1279" i="7"/>
  <c r="I1284" i="6"/>
  <c r="I1284" i="7"/>
  <c r="G1286" i="6"/>
  <c r="G1286" i="7"/>
  <c r="F1288" i="6"/>
  <c r="F1288" i="7"/>
  <c r="H1291" i="6"/>
  <c r="H1291" i="7"/>
  <c r="I1296" i="6"/>
  <c r="I1296" i="7"/>
  <c r="G1298" i="6"/>
  <c r="G1298" i="7"/>
  <c r="F1300" i="6"/>
  <c r="F1300" i="7"/>
  <c r="H1303" i="6"/>
  <c r="H1303" i="7"/>
  <c r="I1308" i="6"/>
  <c r="I1308" i="7"/>
  <c r="G1310" i="6"/>
  <c r="G1310" i="7"/>
  <c r="G1615" i="6"/>
  <c r="G1615" i="7"/>
  <c r="F1617" i="6"/>
  <c r="F1617" i="7"/>
  <c r="H1620" i="6"/>
  <c r="H1620" i="7"/>
  <c r="G1627" i="6"/>
  <c r="G1627" i="7"/>
  <c r="F1629" i="6"/>
  <c r="F1629" i="7"/>
  <c r="H1632" i="6"/>
  <c r="H1632" i="7"/>
  <c r="G1639" i="6"/>
  <c r="G1639" i="7"/>
  <c r="F1641" i="6"/>
  <c r="F1641" i="7"/>
  <c r="H1644" i="6"/>
  <c r="H1644" i="7"/>
  <c r="G1651" i="6"/>
  <c r="G1651" i="7"/>
  <c r="G1656" i="6"/>
  <c r="G1656" i="7"/>
  <c r="G1668" i="6"/>
  <c r="G1668" i="7"/>
  <c r="G1680" i="6"/>
  <c r="G1680" i="7"/>
  <c r="G1692" i="6"/>
  <c r="G1692" i="7"/>
  <c r="G1704" i="6"/>
  <c r="G1704" i="7"/>
  <c r="F1711" i="6"/>
  <c r="F1711" i="7"/>
  <c r="H1714" i="6"/>
  <c r="H1714" i="7"/>
  <c r="F1723" i="6"/>
  <c r="F1723" i="7"/>
  <c r="H1726" i="6"/>
  <c r="H1726" i="7"/>
  <c r="F1735" i="6"/>
  <c r="F1735" i="7"/>
  <c r="H1738" i="6"/>
  <c r="H1738" i="7"/>
  <c r="F1747" i="6"/>
  <c r="F1747" i="7"/>
  <c r="H1750" i="6"/>
  <c r="H1750" i="7"/>
  <c r="F1759" i="6"/>
  <c r="F1759" i="7"/>
  <c r="H1762" i="6"/>
  <c r="H1762" i="7"/>
  <c r="F1771" i="6"/>
  <c r="F1771" i="7"/>
  <c r="H1774" i="6"/>
  <c r="H1774" i="7"/>
  <c r="F1783" i="6"/>
  <c r="F1783" i="7"/>
  <c r="H1786" i="6"/>
  <c r="H1786" i="7"/>
  <c r="F1795" i="6"/>
  <c r="F1795" i="7"/>
  <c r="H1798" i="6"/>
  <c r="H1798" i="7"/>
  <c r="F1807" i="6"/>
  <c r="F1807" i="7"/>
  <c r="H1810" i="6"/>
  <c r="H1810" i="7"/>
  <c r="F1819" i="6"/>
  <c r="F1819" i="7"/>
  <c r="H1822" i="6"/>
  <c r="H1822" i="7"/>
  <c r="F1831" i="6"/>
  <c r="F1831" i="7"/>
  <c r="H1834" i="6"/>
  <c r="H1834" i="7"/>
  <c r="F1843" i="6"/>
  <c r="F1843" i="7"/>
  <c r="H1846" i="6"/>
  <c r="H1846" i="7"/>
  <c r="F1855" i="6"/>
  <c r="F1855" i="7"/>
  <c r="H1858" i="6"/>
  <c r="H1858" i="7"/>
  <c r="F1867" i="6"/>
  <c r="F1867" i="7"/>
  <c r="H1870" i="6"/>
  <c r="H1870" i="7"/>
  <c r="F1879" i="6"/>
  <c r="F1879" i="7"/>
  <c r="H1882" i="6"/>
  <c r="H1882" i="7"/>
  <c r="G1889" i="6"/>
  <c r="G1889" i="7"/>
  <c r="F1891" i="6"/>
  <c r="F1891" i="7"/>
  <c r="H1894" i="6"/>
  <c r="H1894" i="7"/>
  <c r="G1901" i="6"/>
  <c r="G1901" i="7"/>
  <c r="F1903" i="6"/>
  <c r="F1903" i="7"/>
  <c r="H1906" i="6"/>
  <c r="H1906" i="7"/>
  <c r="G1913" i="6"/>
  <c r="G1913" i="7"/>
  <c r="F1915" i="6"/>
  <c r="F1915" i="7"/>
  <c r="H1918" i="6"/>
  <c r="H1918" i="7"/>
  <c r="G1925" i="6"/>
  <c r="G1925" i="7"/>
  <c r="G1942" i="6"/>
  <c r="G1942" i="7"/>
  <c r="F1949" i="6"/>
  <c r="F1949" i="7"/>
  <c r="H1952" i="6"/>
  <c r="H1952" i="7"/>
  <c r="F1961" i="6"/>
  <c r="F1961" i="7"/>
  <c r="G1964" i="6"/>
  <c r="G1964" i="7"/>
  <c r="F1966" i="6"/>
  <c r="F1966" i="7"/>
  <c r="H1969" i="6"/>
  <c r="H1969" i="7"/>
  <c r="G1976" i="6"/>
  <c r="G1976" i="7"/>
  <c r="F1978" i="6"/>
  <c r="F1978" i="7"/>
  <c r="H1981" i="6"/>
  <c r="H1981" i="7"/>
  <c r="G1988" i="6"/>
  <c r="G1988" i="7"/>
  <c r="F1990" i="6"/>
  <c r="F1990" i="7"/>
  <c r="G2000" i="6"/>
  <c r="G2000" i="7"/>
  <c r="F2002" i="6"/>
  <c r="F2002" i="7"/>
  <c r="H2005" i="6"/>
  <c r="H2005" i="7"/>
  <c r="G2012" i="6"/>
  <c r="G2012" i="7"/>
  <c r="F2014" i="6"/>
  <c r="F2014" i="7"/>
  <c r="H2017" i="6"/>
  <c r="H2017" i="7"/>
  <c r="G2024" i="6"/>
  <c r="G2024" i="7"/>
  <c r="G2034" i="6"/>
  <c r="G2034" i="7"/>
  <c r="F2036" i="6"/>
  <c r="F2036" i="7"/>
  <c r="H2039" i="6"/>
  <c r="H2039" i="7"/>
  <c r="G2051" i="6"/>
  <c r="G2051" i="7"/>
  <c r="H2061" i="6"/>
  <c r="H2061" i="7"/>
  <c r="G2073" i="6"/>
  <c r="G2073" i="7"/>
  <c r="F2075" i="6"/>
  <c r="F2075" i="7"/>
  <c r="G2085" i="6"/>
  <c r="G2085" i="7"/>
  <c r="F2087" i="6"/>
  <c r="F2087" i="7"/>
  <c r="G2097" i="6"/>
  <c r="G2097" i="7"/>
  <c r="F2099" i="6"/>
  <c r="F2099" i="7"/>
  <c r="G2109" i="6"/>
  <c r="G2109" i="7"/>
  <c r="F2111" i="6"/>
  <c r="F2111" i="7"/>
  <c r="G2121" i="6"/>
  <c r="G2121" i="7"/>
  <c r="F2123" i="6"/>
  <c r="F2123" i="7"/>
  <c r="G2133" i="6"/>
  <c r="G2133" i="7"/>
  <c r="F2135" i="6"/>
  <c r="F2135" i="7"/>
  <c r="G2145" i="6"/>
  <c r="G2145" i="7"/>
  <c r="F2147" i="6"/>
  <c r="F2147" i="7"/>
  <c r="G2167" i="6"/>
  <c r="G2167" i="7"/>
  <c r="F2169" i="6"/>
  <c r="F2169" i="7"/>
  <c r="H2172" i="6"/>
  <c r="H2172" i="7"/>
  <c r="G2179" i="6"/>
  <c r="G2179" i="7"/>
  <c r="F2181" i="6"/>
  <c r="F2181" i="7"/>
  <c r="O2181" i="7" s="1"/>
  <c r="H2184" i="6"/>
  <c r="H2184" i="7"/>
  <c r="G2191" i="6"/>
  <c r="G2191" i="7"/>
  <c r="F2193" i="6"/>
  <c r="F2193" i="7"/>
  <c r="H2196" i="6"/>
  <c r="H2196" i="7"/>
  <c r="G2203" i="6"/>
  <c r="G2203" i="7"/>
  <c r="F2205" i="6"/>
  <c r="F2205" i="7"/>
  <c r="H2208" i="6"/>
  <c r="H2208" i="7"/>
  <c r="F2646" i="6"/>
  <c r="F2582" i="6"/>
  <c r="I2501" i="6"/>
  <c r="I2279" i="6"/>
  <c r="I2067" i="6"/>
  <c r="F1814" i="6"/>
  <c r="I1190" i="6"/>
  <c r="I1190" i="7"/>
  <c r="G1192" i="6"/>
  <c r="G1192" i="7"/>
  <c r="F1194" i="6"/>
  <c r="F1194" i="7"/>
  <c r="H1197" i="6"/>
  <c r="H1197" i="7"/>
  <c r="I1202" i="6"/>
  <c r="I1202" i="7"/>
  <c r="G1204" i="6"/>
  <c r="G1204" i="7"/>
  <c r="F1206" i="6"/>
  <c r="F1206" i="7"/>
  <c r="H1209" i="6"/>
  <c r="H1209" i="7"/>
  <c r="I1214" i="6"/>
  <c r="I1214" i="7"/>
  <c r="G1216" i="6"/>
  <c r="G1216" i="7"/>
  <c r="F1218" i="6"/>
  <c r="F1218" i="7"/>
  <c r="H1221" i="6"/>
  <c r="H1221" i="7"/>
  <c r="I1226" i="6"/>
  <c r="I1226" i="7"/>
  <c r="I1231" i="6"/>
  <c r="I1231" i="7"/>
  <c r="G1233" i="6"/>
  <c r="G1233" i="7"/>
  <c r="F1235" i="6"/>
  <c r="F1235" i="7"/>
  <c r="H1238" i="6"/>
  <c r="H1238" i="7"/>
  <c r="I1243" i="6"/>
  <c r="I1243" i="7"/>
  <c r="G1245" i="6"/>
  <c r="G1245" i="7"/>
  <c r="F1247" i="6"/>
  <c r="F1247" i="7"/>
  <c r="H1250" i="6"/>
  <c r="H1250" i="7"/>
  <c r="I1255" i="6"/>
  <c r="I1255" i="7"/>
  <c r="G1257" i="6"/>
  <c r="G1257" i="7"/>
  <c r="F1259" i="6"/>
  <c r="F1259" i="7"/>
  <c r="H1262" i="6"/>
  <c r="H1262" i="7"/>
  <c r="I1267" i="6"/>
  <c r="I1267" i="7"/>
  <c r="G1269" i="6"/>
  <c r="G1269" i="7"/>
  <c r="F1271" i="6"/>
  <c r="F1271" i="7"/>
  <c r="H1274" i="6"/>
  <c r="H1274" i="7"/>
  <c r="I1279" i="6"/>
  <c r="I1279" i="7"/>
  <c r="G1281" i="6"/>
  <c r="G1281" i="7"/>
  <c r="F1283" i="6"/>
  <c r="F1283" i="7"/>
  <c r="H1286" i="6"/>
  <c r="H1286" i="7"/>
  <c r="I1291" i="6"/>
  <c r="I1291" i="7"/>
  <c r="G1293" i="6"/>
  <c r="G1293" i="7"/>
  <c r="F1295" i="6"/>
  <c r="F1295" i="7"/>
  <c r="H1298" i="6"/>
  <c r="H1298" i="7"/>
  <c r="I1303" i="6"/>
  <c r="I1303" i="7"/>
  <c r="G1305" i="6"/>
  <c r="G1305" i="7"/>
  <c r="H1615" i="6"/>
  <c r="H1615" i="7"/>
  <c r="H1627" i="6"/>
  <c r="H1627" i="7"/>
  <c r="H1639" i="6"/>
  <c r="H1639" i="7"/>
  <c r="H1651" i="6"/>
  <c r="H1651" i="7"/>
  <c r="F1653" i="6"/>
  <c r="F1653" i="7"/>
  <c r="H1656" i="6"/>
  <c r="H1656" i="7"/>
  <c r="G1663" i="6"/>
  <c r="G1663" i="7"/>
  <c r="F1665" i="6"/>
  <c r="F1665" i="7"/>
  <c r="H1668" i="6"/>
  <c r="H1668" i="7"/>
  <c r="G1675" i="6"/>
  <c r="G1675" i="7"/>
  <c r="F1677" i="6"/>
  <c r="F1677" i="7"/>
  <c r="H1680" i="6"/>
  <c r="H1680" i="7"/>
  <c r="G1687" i="6"/>
  <c r="G1687" i="7"/>
  <c r="F1689" i="6"/>
  <c r="F1689" i="7"/>
  <c r="H1692" i="6"/>
  <c r="H1692" i="7"/>
  <c r="G1699" i="6"/>
  <c r="G1699" i="7"/>
  <c r="F1701" i="6"/>
  <c r="F1701" i="7"/>
  <c r="H1704" i="6"/>
  <c r="H1704" i="7"/>
  <c r="G1716" i="6"/>
  <c r="G1716" i="7"/>
  <c r="G1728" i="6"/>
  <c r="G1728" i="7"/>
  <c r="G1740" i="6"/>
  <c r="G1740" i="7"/>
  <c r="G1752" i="6"/>
  <c r="G1752" i="7"/>
  <c r="G1764" i="6"/>
  <c r="G1764" i="7"/>
  <c r="G1776" i="6"/>
  <c r="G1776" i="7"/>
  <c r="G1788" i="6"/>
  <c r="G1788" i="7"/>
  <c r="G1800" i="6"/>
  <c r="G1800" i="7"/>
  <c r="G1812" i="6"/>
  <c r="G1812" i="7"/>
  <c r="G1824" i="6"/>
  <c r="G1824" i="7"/>
  <c r="G1836" i="6"/>
  <c r="G1836" i="7"/>
  <c r="G1848" i="6"/>
  <c r="G1848" i="7"/>
  <c r="G1860" i="6"/>
  <c r="G1860" i="7"/>
  <c r="G1872" i="6"/>
  <c r="G1872" i="7"/>
  <c r="G1884" i="6"/>
  <c r="G1884" i="7"/>
  <c r="G1896" i="6"/>
  <c r="G1896" i="7"/>
  <c r="G1908" i="6"/>
  <c r="G1908" i="7"/>
  <c r="G1920" i="6"/>
  <c r="G1920" i="7"/>
  <c r="G1932" i="6"/>
  <c r="G1932" i="7"/>
  <c r="G1937" i="6"/>
  <c r="G1937" i="7"/>
  <c r="F1939" i="6"/>
  <c r="F1939" i="7"/>
  <c r="H1942" i="6"/>
  <c r="H1942" i="7"/>
  <c r="H1947" i="6"/>
  <c r="H1947" i="7"/>
  <c r="G1954" i="6"/>
  <c r="G1954" i="7"/>
  <c r="H1959" i="6"/>
  <c r="H1959" i="7"/>
  <c r="H1964" i="6"/>
  <c r="H1964" i="7"/>
  <c r="F1973" i="6"/>
  <c r="F1973" i="7"/>
  <c r="H1976" i="6"/>
  <c r="H1976" i="7"/>
  <c r="F1985" i="6"/>
  <c r="F1985" i="7"/>
  <c r="O1985" i="7" s="1"/>
  <c r="H1988" i="6"/>
  <c r="H1988" i="7"/>
  <c r="F1997" i="6"/>
  <c r="F1997" i="7"/>
  <c r="H2000" i="6"/>
  <c r="H2000" i="7"/>
  <c r="F2009" i="6"/>
  <c r="F2009" i="7"/>
  <c r="F2021" i="6"/>
  <c r="F2021" i="7"/>
  <c r="H2024" i="6"/>
  <c r="H2024" i="7"/>
  <c r="F2026" i="6"/>
  <c r="F2026" i="7"/>
  <c r="H2029" i="6"/>
  <c r="H2029" i="7"/>
  <c r="H2034" i="6"/>
  <c r="H2034" i="7"/>
  <c r="G2046" i="6"/>
  <c r="G2046" i="7"/>
  <c r="F2048" i="6"/>
  <c r="F2048" i="7"/>
  <c r="H2051" i="6"/>
  <c r="H2051" i="7"/>
  <c r="G2058" i="6"/>
  <c r="G2058" i="7"/>
  <c r="G2063" i="6"/>
  <c r="G2063" i="7"/>
  <c r="F2070" i="6"/>
  <c r="F2070" i="7"/>
  <c r="H2073" i="6"/>
  <c r="H2073" i="7"/>
  <c r="F2082" i="6"/>
  <c r="F2082" i="7"/>
  <c r="H2085" i="6"/>
  <c r="H2085" i="7"/>
  <c r="F2094" i="6"/>
  <c r="F2094" i="7"/>
  <c r="H2097" i="6"/>
  <c r="H2097" i="7"/>
  <c r="F2106" i="6"/>
  <c r="F2106" i="7"/>
  <c r="H2109" i="6"/>
  <c r="H2109" i="7"/>
  <c r="F2118" i="6"/>
  <c r="F2118" i="7"/>
  <c r="H2121" i="6"/>
  <c r="H2121" i="7"/>
  <c r="F2130" i="6"/>
  <c r="F2130" i="7"/>
  <c r="H2133" i="6"/>
  <c r="H2133" i="7"/>
  <c r="F2142" i="6"/>
  <c r="F2142" i="7"/>
  <c r="H2145" i="6"/>
  <c r="H2145" i="7"/>
  <c r="F2154" i="6"/>
  <c r="F2154" i="7"/>
  <c r="F2159" i="6"/>
  <c r="F2159" i="7"/>
  <c r="G2162" i="6"/>
  <c r="G2162" i="7"/>
  <c r="F2164" i="6"/>
  <c r="F2164" i="7"/>
  <c r="H2167" i="6"/>
  <c r="H2167" i="7"/>
  <c r="G2174" i="6"/>
  <c r="G2174" i="7"/>
  <c r="F2176" i="6"/>
  <c r="F2176" i="7"/>
  <c r="H2179" i="6"/>
  <c r="H2179" i="7"/>
  <c r="G2186" i="6"/>
  <c r="G2186" i="7"/>
  <c r="F2188" i="6"/>
  <c r="F2188" i="7"/>
  <c r="H2191" i="6"/>
  <c r="H2191" i="7"/>
  <c r="G2198" i="6"/>
  <c r="G2198" i="7"/>
  <c r="F2200" i="6"/>
  <c r="F2200" i="7"/>
  <c r="H2203" i="6"/>
  <c r="H2203" i="7"/>
  <c r="F2469" i="6"/>
  <c r="F2469" i="7"/>
  <c r="H2472" i="6"/>
  <c r="H2472" i="7"/>
  <c r="G2479" i="6"/>
  <c r="G2479" i="7"/>
  <c r="H2484" i="6"/>
  <c r="H2484" i="7"/>
  <c r="H2520" i="6"/>
  <c r="H2520" i="7"/>
  <c r="F2529" i="6"/>
  <c r="F2529" i="7"/>
  <c r="F2613" i="6"/>
  <c r="F2613" i="7"/>
  <c r="H2616" i="6"/>
  <c r="H2616" i="7"/>
  <c r="G2623" i="6"/>
  <c r="G2623" i="7"/>
  <c r="F2625" i="6"/>
  <c r="F2625" i="7"/>
  <c r="H2628" i="6"/>
  <c r="H2628" i="7"/>
  <c r="G2635" i="6"/>
  <c r="G2635" i="7"/>
  <c r="F2637" i="6"/>
  <c r="F2637" i="7"/>
  <c r="H2640" i="6"/>
  <c r="H2640" i="7"/>
  <c r="I2645" i="6"/>
  <c r="G2580" i="6"/>
  <c r="H2471" i="6"/>
  <c r="I2351" i="6"/>
  <c r="H2279" i="6"/>
  <c r="G2127" i="6"/>
  <c r="F2046" i="6"/>
  <c r="F1744" i="6"/>
  <c r="F1475" i="6"/>
  <c r="F1475" i="7"/>
  <c r="F1487" i="6"/>
  <c r="F1487" i="7"/>
  <c r="F1547" i="6"/>
  <c r="F1547" i="7"/>
  <c r="F1571" i="6"/>
  <c r="F1571" i="7"/>
  <c r="G1581" i="6"/>
  <c r="G1581" i="7"/>
  <c r="F1583" i="6"/>
  <c r="F1583" i="7"/>
  <c r="G1593" i="6"/>
  <c r="G1593" i="7"/>
  <c r="F1607" i="6"/>
  <c r="F1607" i="7"/>
  <c r="G1617" i="6"/>
  <c r="G1617" i="7"/>
  <c r="F1619" i="6"/>
  <c r="F1619" i="7"/>
  <c r="G1629" i="6"/>
  <c r="G1629" i="7"/>
  <c r="F1631" i="6"/>
  <c r="F1631" i="7"/>
  <c r="G1641" i="6"/>
  <c r="G1641" i="7"/>
  <c r="F1643" i="6"/>
  <c r="F1643" i="7"/>
  <c r="G1658" i="6"/>
  <c r="G1658" i="7"/>
  <c r="F1660" i="6"/>
  <c r="F1660" i="7"/>
  <c r="H1663" i="6"/>
  <c r="H1663" i="7"/>
  <c r="G1670" i="6"/>
  <c r="G1670" i="7"/>
  <c r="F1672" i="6"/>
  <c r="F1672" i="7"/>
  <c r="H1675" i="6"/>
  <c r="H1675" i="7"/>
  <c r="G1682" i="6"/>
  <c r="G1682" i="7"/>
  <c r="F1684" i="6"/>
  <c r="F1684" i="7"/>
  <c r="H1687" i="6"/>
  <c r="H1687" i="7"/>
  <c r="G1694" i="6"/>
  <c r="G1694" i="7"/>
  <c r="F1696" i="6"/>
  <c r="F1696" i="7"/>
  <c r="H1699" i="6"/>
  <c r="H1699" i="7"/>
  <c r="G1706" i="6"/>
  <c r="G1706" i="7"/>
  <c r="G1711" i="6"/>
  <c r="G1711" i="7"/>
  <c r="F1713" i="6"/>
  <c r="F1713" i="7"/>
  <c r="H1716" i="6"/>
  <c r="H1716" i="7"/>
  <c r="G1723" i="6"/>
  <c r="G1723" i="7"/>
  <c r="F1725" i="6"/>
  <c r="F1725" i="7"/>
  <c r="H1728" i="6"/>
  <c r="H1728" i="7"/>
  <c r="G1735" i="6"/>
  <c r="G1735" i="7"/>
  <c r="F1737" i="6"/>
  <c r="F1737" i="7"/>
  <c r="H1740" i="6"/>
  <c r="H1740" i="7"/>
  <c r="G1747" i="6"/>
  <c r="G1747" i="7"/>
  <c r="F1749" i="6"/>
  <c r="F1749" i="7"/>
  <c r="H1752" i="6"/>
  <c r="H1752" i="7"/>
  <c r="G1759" i="6"/>
  <c r="G1759" i="7"/>
  <c r="F1761" i="6"/>
  <c r="F1761" i="7"/>
  <c r="H1764" i="6"/>
  <c r="H1764" i="7"/>
  <c r="G1771" i="6"/>
  <c r="G1771" i="7"/>
  <c r="F1773" i="6"/>
  <c r="F1773" i="7"/>
  <c r="H1776" i="6"/>
  <c r="H1776" i="7"/>
  <c r="G1783" i="6"/>
  <c r="G1783" i="7"/>
  <c r="F1785" i="6"/>
  <c r="F1785" i="7"/>
  <c r="H1788" i="6"/>
  <c r="H1788" i="7"/>
  <c r="G1795" i="6"/>
  <c r="G1795" i="7"/>
  <c r="F1797" i="6"/>
  <c r="F1797" i="7"/>
  <c r="H1800" i="6"/>
  <c r="H1800" i="7"/>
  <c r="G1807" i="6"/>
  <c r="G1807" i="7"/>
  <c r="F1809" i="6"/>
  <c r="F1809" i="7"/>
  <c r="H1812" i="6"/>
  <c r="H1812" i="7"/>
  <c r="G1819" i="6"/>
  <c r="G1819" i="7"/>
  <c r="F1821" i="6"/>
  <c r="F1821" i="7"/>
  <c r="H1824" i="6"/>
  <c r="H1824" i="7"/>
  <c r="G1831" i="6"/>
  <c r="G1831" i="7"/>
  <c r="F1833" i="6"/>
  <c r="F1833" i="7"/>
  <c r="H1836" i="6"/>
  <c r="H1836" i="7"/>
  <c r="G1843" i="6"/>
  <c r="G1843" i="7"/>
  <c r="F1845" i="6"/>
  <c r="F1845" i="7"/>
  <c r="H1848" i="6"/>
  <c r="H1848" i="7"/>
  <c r="G1855" i="6"/>
  <c r="G1855" i="7"/>
  <c r="F1857" i="6"/>
  <c r="F1857" i="7"/>
  <c r="H1860" i="6"/>
  <c r="H1860" i="7"/>
  <c r="G1867" i="6"/>
  <c r="G1867" i="7"/>
  <c r="F1869" i="6"/>
  <c r="F1869" i="7"/>
  <c r="H1872" i="6"/>
  <c r="H1872" i="7"/>
  <c r="G1879" i="6"/>
  <c r="G1879" i="7"/>
  <c r="F1881" i="6"/>
  <c r="F1881" i="7"/>
  <c r="H1884" i="6"/>
  <c r="H1884" i="7"/>
  <c r="G1891" i="6"/>
  <c r="G1891" i="7"/>
  <c r="F1893" i="6"/>
  <c r="F1893" i="7"/>
  <c r="H1896" i="6"/>
  <c r="H1896" i="7"/>
  <c r="G1903" i="6"/>
  <c r="G1903" i="7"/>
  <c r="F1905" i="6"/>
  <c r="F1905" i="7"/>
  <c r="H1908" i="6"/>
  <c r="H1908" i="7"/>
  <c r="G1915" i="6"/>
  <c r="G1915" i="7"/>
  <c r="F1917" i="6"/>
  <c r="F1917" i="7"/>
  <c r="H1920" i="6"/>
  <c r="H1920" i="7"/>
  <c r="G1927" i="6"/>
  <c r="G1927" i="7"/>
  <c r="F1929" i="6"/>
  <c r="F1929" i="7"/>
  <c r="H1932" i="6"/>
  <c r="H1932" i="7"/>
  <c r="H2063" i="6"/>
  <c r="H2063" i="7"/>
  <c r="G2147" i="6"/>
  <c r="G2147" i="7"/>
  <c r="H2157" i="6"/>
  <c r="H2157" i="7"/>
  <c r="G2277" i="6"/>
  <c r="G2277" i="7"/>
  <c r="G2409" i="6"/>
  <c r="G2409" i="7"/>
  <c r="H2623" i="6"/>
  <c r="H2623" i="7"/>
  <c r="H2635" i="6"/>
  <c r="H2635" i="7"/>
  <c r="F2644" i="6"/>
  <c r="F2644" i="7"/>
  <c r="H2639" i="6"/>
  <c r="G2574" i="6"/>
  <c r="G2469" i="6"/>
  <c r="H2351" i="6"/>
  <c r="G2276" i="6"/>
  <c r="H2015" i="6"/>
  <c r="F1708" i="6"/>
  <c r="H1163" i="6"/>
  <c r="H1163" i="7"/>
  <c r="I1168" i="6"/>
  <c r="I1168" i="7"/>
  <c r="G1170" i="6"/>
  <c r="G1170" i="7"/>
  <c r="F1172" i="6"/>
  <c r="F1172" i="7"/>
  <c r="H1175" i="6"/>
  <c r="H1175" i="7"/>
  <c r="I1180" i="6"/>
  <c r="I1180" i="7"/>
  <c r="G1182" i="6"/>
  <c r="G1182" i="7"/>
  <c r="F1184" i="6"/>
  <c r="F1184" i="7"/>
  <c r="H1187" i="6"/>
  <c r="H1187" i="7"/>
  <c r="I1192" i="6"/>
  <c r="I1192" i="7"/>
  <c r="G1194" i="6"/>
  <c r="G1194" i="7"/>
  <c r="F1196" i="6"/>
  <c r="F1196" i="7"/>
  <c r="H1199" i="6"/>
  <c r="H1199" i="7"/>
  <c r="I1204" i="6"/>
  <c r="I1204" i="7"/>
  <c r="G1206" i="6"/>
  <c r="G1206" i="7"/>
  <c r="F1208" i="6"/>
  <c r="F1208" i="7"/>
  <c r="H1211" i="6"/>
  <c r="H1211" i="7"/>
  <c r="I1216" i="6"/>
  <c r="I1216" i="7"/>
  <c r="G1218" i="6"/>
  <c r="G1218" i="7"/>
  <c r="F1220" i="6"/>
  <c r="F1220" i="7"/>
  <c r="H1223" i="6"/>
  <c r="H1223" i="7"/>
  <c r="H1228" i="6"/>
  <c r="H1228" i="7"/>
  <c r="I1233" i="6"/>
  <c r="I1233" i="7"/>
  <c r="G1235" i="6"/>
  <c r="G1235" i="7"/>
  <c r="F1237" i="6"/>
  <c r="F1237" i="7"/>
  <c r="H1240" i="6"/>
  <c r="H1240" i="7"/>
  <c r="I1245" i="6"/>
  <c r="I1245" i="7"/>
  <c r="G1247" i="6"/>
  <c r="G1247" i="7"/>
  <c r="F1249" i="6"/>
  <c r="F1249" i="7"/>
  <c r="H1252" i="6"/>
  <c r="H1252" i="7"/>
  <c r="I1257" i="6"/>
  <c r="I1257" i="7"/>
  <c r="G1259" i="6"/>
  <c r="G1259" i="7"/>
  <c r="F1261" i="6"/>
  <c r="F1261" i="7"/>
  <c r="F1321" i="6"/>
  <c r="F1321" i="7"/>
  <c r="H1449" i="6"/>
  <c r="H1449" i="7"/>
  <c r="F1458" i="6"/>
  <c r="F1458" i="7"/>
  <c r="H1461" i="6"/>
  <c r="H1461" i="7"/>
  <c r="H1473" i="6"/>
  <c r="H1473" i="7"/>
  <c r="F1482" i="6"/>
  <c r="F1482" i="7"/>
  <c r="H1497" i="6"/>
  <c r="H1497" i="7"/>
  <c r="H1509" i="6"/>
  <c r="H1509" i="7"/>
  <c r="F1518" i="6"/>
  <c r="F1518" i="7"/>
  <c r="H1521" i="6"/>
  <c r="H1521" i="7"/>
  <c r="F1530" i="6"/>
  <c r="F1530" i="7"/>
  <c r="H1533" i="6"/>
  <c r="H1533" i="7"/>
  <c r="F1542" i="6"/>
  <c r="F1542" i="7"/>
  <c r="H1545" i="6"/>
  <c r="H1545" i="7"/>
  <c r="F1554" i="6"/>
  <c r="F1554" i="7"/>
  <c r="H1557" i="6"/>
  <c r="H1557" i="7"/>
  <c r="F1566" i="6"/>
  <c r="F1566" i="7"/>
  <c r="H1569" i="6"/>
  <c r="H1569" i="7"/>
  <c r="F1578" i="6"/>
  <c r="F1578" i="7"/>
  <c r="H1581" i="6"/>
  <c r="H1581" i="7"/>
  <c r="F1590" i="6"/>
  <c r="F1590" i="7"/>
  <c r="H1593" i="6"/>
  <c r="H1593" i="7"/>
  <c r="F1602" i="6"/>
  <c r="F1602" i="7"/>
  <c r="H1605" i="6"/>
  <c r="H1605" i="7"/>
  <c r="F1614" i="6"/>
  <c r="F1614" i="7"/>
  <c r="H1617" i="6"/>
  <c r="H1617" i="7"/>
  <c r="F1626" i="6"/>
  <c r="F1626" i="7"/>
  <c r="H1629" i="6"/>
  <c r="H1629" i="7"/>
  <c r="F1638" i="6"/>
  <c r="F1638" i="7"/>
  <c r="H1641" i="6"/>
  <c r="H1641" i="7"/>
  <c r="F1650" i="6"/>
  <c r="F1650" i="7"/>
  <c r="G1653" i="6"/>
  <c r="G1653" i="7"/>
  <c r="F1655" i="6"/>
  <c r="F1655" i="7"/>
  <c r="G1665" i="6"/>
  <c r="G1665" i="7"/>
  <c r="F1667" i="6"/>
  <c r="F1667" i="7"/>
  <c r="G1677" i="6"/>
  <c r="G1677" i="7"/>
  <c r="F1679" i="6"/>
  <c r="F1679" i="7"/>
  <c r="G1689" i="6"/>
  <c r="G1689" i="7"/>
  <c r="F1691" i="6"/>
  <c r="F1691" i="7"/>
  <c r="G1701" i="6"/>
  <c r="G1701" i="7"/>
  <c r="F1703" i="6"/>
  <c r="F1703" i="7"/>
  <c r="H1711" i="6"/>
  <c r="H1711" i="7"/>
  <c r="G1718" i="6"/>
  <c r="G1718" i="7"/>
  <c r="F1720" i="6"/>
  <c r="F1720" i="7"/>
  <c r="H1723" i="6"/>
  <c r="H1723" i="7"/>
  <c r="G1730" i="6"/>
  <c r="G1730" i="7"/>
  <c r="F1732" i="6"/>
  <c r="F1732" i="7"/>
  <c r="H1735" i="6"/>
  <c r="H1735" i="7"/>
  <c r="G1742" i="6"/>
  <c r="G1742" i="7"/>
  <c r="H1747" i="6"/>
  <c r="H1747" i="7"/>
  <c r="G1754" i="6"/>
  <c r="G1754" i="7"/>
  <c r="F1756" i="6"/>
  <c r="F1756" i="7"/>
  <c r="H1759" i="6"/>
  <c r="H1759" i="7"/>
  <c r="H1771" i="6"/>
  <c r="H1771" i="7"/>
  <c r="H1783" i="6"/>
  <c r="H1783" i="7"/>
  <c r="H1795" i="6"/>
  <c r="H1795" i="7"/>
  <c r="H1807" i="6"/>
  <c r="H1807" i="7"/>
  <c r="H1819" i="6"/>
  <c r="H1819" i="7"/>
  <c r="H1831" i="6"/>
  <c r="H1831" i="7"/>
  <c r="H1843" i="6"/>
  <c r="H1843" i="7"/>
  <c r="H1855" i="6"/>
  <c r="H1855" i="7"/>
  <c r="H1867" i="6"/>
  <c r="H1867" i="7"/>
  <c r="F2050" i="6"/>
  <c r="F2050" i="7"/>
  <c r="F2072" i="6"/>
  <c r="F2072" i="7"/>
  <c r="H2099" i="6"/>
  <c r="H2099" i="7"/>
  <c r="H2147" i="6"/>
  <c r="H2147" i="7"/>
  <c r="F2226" i="6"/>
  <c r="F2226" i="7"/>
  <c r="F2262" i="6"/>
  <c r="F2262" i="7"/>
  <c r="H2277" i="6"/>
  <c r="H2277" i="7"/>
  <c r="H2301" i="6"/>
  <c r="H2301" i="7"/>
  <c r="F2370" i="6"/>
  <c r="F2370" i="7"/>
  <c r="F2418" i="6"/>
  <c r="F2418" i="7"/>
  <c r="H2421" i="6"/>
  <c r="H2421" i="7"/>
  <c r="F2430" i="6"/>
  <c r="F2430" i="7"/>
  <c r="G2433" i="6"/>
  <c r="G2433" i="7"/>
  <c r="F2435" i="6"/>
  <c r="F2435" i="7"/>
  <c r="O2435" i="7" s="1"/>
  <c r="G2445" i="6"/>
  <c r="G2445" i="7"/>
  <c r="F2447" i="6"/>
  <c r="F2447" i="7"/>
  <c r="G2457" i="6"/>
  <c r="G2457" i="7"/>
  <c r="F2459" i="6"/>
  <c r="F2459" i="7"/>
  <c r="O2459" i="7" s="1"/>
  <c r="F2471" i="6"/>
  <c r="F2471" i="7"/>
  <c r="G2481" i="6"/>
  <c r="G2481" i="7"/>
  <c r="F2483" i="6"/>
  <c r="F2483" i="7"/>
  <c r="G2493" i="6"/>
  <c r="G2493" i="7"/>
  <c r="F2495" i="6"/>
  <c r="F2495" i="7"/>
  <c r="G2505" i="6"/>
  <c r="G2505" i="7"/>
  <c r="F2507" i="6"/>
  <c r="F2507" i="7"/>
  <c r="G2517" i="6"/>
  <c r="G2517" i="7"/>
  <c r="F2519" i="6"/>
  <c r="F2519" i="7"/>
  <c r="G2529" i="6"/>
  <c r="G2529" i="7"/>
  <c r="F2531" i="6"/>
  <c r="F2531" i="7"/>
  <c r="O2531" i="7" s="1"/>
  <c r="G2541" i="6"/>
  <c r="G2541" i="7"/>
  <c r="F2543" i="6"/>
  <c r="F2543" i="7"/>
  <c r="G2553" i="6"/>
  <c r="G2553" i="7"/>
  <c r="F2555" i="6"/>
  <c r="F2555" i="7"/>
  <c r="G2565" i="6"/>
  <c r="G2565" i="7"/>
  <c r="F2567" i="6"/>
  <c r="F2567" i="7"/>
  <c r="G2577" i="6"/>
  <c r="G2577" i="7"/>
  <c r="F2579" i="6"/>
  <c r="F2579" i="7"/>
  <c r="G2589" i="6"/>
  <c r="G2589" i="7"/>
  <c r="F2591" i="6"/>
  <c r="F2591" i="7"/>
  <c r="G2601" i="6"/>
  <c r="G2601" i="7"/>
  <c r="F2603" i="6"/>
  <c r="F2603" i="7"/>
  <c r="G2613" i="6"/>
  <c r="G2613" i="7"/>
  <c r="F2615" i="6"/>
  <c r="F2615" i="7"/>
  <c r="O2615" i="7" s="1"/>
  <c r="G2625" i="6"/>
  <c r="G2625" i="7"/>
  <c r="F2627" i="6"/>
  <c r="F2627" i="7"/>
  <c r="F2639" i="6"/>
  <c r="F2639" i="7"/>
  <c r="G2639" i="6"/>
  <c r="F2574" i="6"/>
  <c r="F2444" i="6"/>
  <c r="F2348" i="6"/>
  <c r="G2234" i="6"/>
  <c r="I2012" i="6"/>
  <c r="H1194" i="6"/>
  <c r="H1194" i="7"/>
  <c r="I1199" i="6"/>
  <c r="I1199" i="7"/>
  <c r="G1201" i="6"/>
  <c r="G1201" i="7"/>
  <c r="F1203" i="6"/>
  <c r="F1203" i="7"/>
  <c r="H1206" i="6"/>
  <c r="H1206" i="7"/>
  <c r="I1211" i="6"/>
  <c r="I1211" i="7"/>
  <c r="G1213" i="6"/>
  <c r="G1213" i="7"/>
  <c r="F1215" i="6"/>
  <c r="F1215" i="7"/>
  <c r="H1218" i="6"/>
  <c r="H1218" i="7"/>
  <c r="I1223" i="6"/>
  <c r="I1223" i="7"/>
  <c r="G1225" i="6"/>
  <c r="G1225" i="7"/>
  <c r="I1228" i="6"/>
  <c r="I1228" i="7"/>
  <c r="G1230" i="6"/>
  <c r="G1230" i="7"/>
  <c r="F1232" i="6"/>
  <c r="F1232" i="7"/>
  <c r="H1235" i="6"/>
  <c r="H1235" i="7"/>
  <c r="I1240" i="6"/>
  <c r="I1240" i="7"/>
  <c r="G1242" i="6"/>
  <c r="G1242" i="7"/>
  <c r="F1244" i="6"/>
  <c r="F1244" i="7"/>
  <c r="H1247" i="6"/>
  <c r="H1247" i="7"/>
  <c r="I1324" i="6"/>
  <c r="I1324" i="7"/>
  <c r="H1343" i="6"/>
  <c r="H1343" i="7"/>
  <c r="H1367" i="6"/>
  <c r="H1367" i="7"/>
  <c r="G1487" i="6"/>
  <c r="G1487" i="7"/>
  <c r="G1499" i="6"/>
  <c r="G1499" i="7"/>
  <c r="G1511" i="6"/>
  <c r="G1511" i="7"/>
  <c r="G1523" i="6"/>
  <c r="G1523" i="7"/>
  <c r="G1535" i="6"/>
  <c r="G1535" i="7"/>
  <c r="G1547" i="6"/>
  <c r="G1547" i="7"/>
  <c r="G1559" i="6"/>
  <c r="G1559" i="7"/>
  <c r="G1571" i="6"/>
  <c r="G1571" i="7"/>
  <c r="F1573" i="6"/>
  <c r="F1573" i="7"/>
  <c r="G1583" i="6"/>
  <c r="G1583" i="7"/>
  <c r="F1585" i="6"/>
  <c r="F1585" i="7"/>
  <c r="G1595" i="6"/>
  <c r="G1595" i="7"/>
  <c r="F1597" i="6"/>
  <c r="F1597" i="7"/>
  <c r="G1607" i="6"/>
  <c r="G1607" i="7"/>
  <c r="F1609" i="6"/>
  <c r="F1609" i="7"/>
  <c r="G1619" i="6"/>
  <c r="G1619" i="7"/>
  <c r="G1631" i="6"/>
  <c r="G1631" i="7"/>
  <c r="G1643" i="6"/>
  <c r="G1643" i="7"/>
  <c r="H1653" i="6"/>
  <c r="H1653" i="7"/>
  <c r="F1662" i="6"/>
  <c r="F1662" i="7"/>
  <c r="H1665" i="6"/>
  <c r="H1665" i="7"/>
  <c r="F1674" i="6"/>
  <c r="F1674" i="7"/>
  <c r="H1677" i="6"/>
  <c r="H1677" i="7"/>
  <c r="F1686" i="6"/>
  <c r="F1686" i="7"/>
  <c r="H1689" i="6"/>
  <c r="H1689" i="7"/>
  <c r="F1698" i="6"/>
  <c r="F1698" i="7"/>
  <c r="H1701" i="6"/>
  <c r="H1701" i="7"/>
  <c r="G1713" i="6"/>
  <c r="G1713" i="7"/>
  <c r="F1715" i="6"/>
  <c r="F1715" i="7"/>
  <c r="G1725" i="6"/>
  <c r="G1725" i="7"/>
  <c r="F1727" i="6"/>
  <c r="F1727" i="7"/>
  <c r="G1737" i="6"/>
  <c r="G1737" i="7"/>
  <c r="F1739" i="6"/>
  <c r="F1739" i="7"/>
  <c r="G1749" i="6"/>
  <c r="G1749" i="7"/>
  <c r="F1751" i="6"/>
  <c r="F1751" i="7"/>
  <c r="G1761" i="6"/>
  <c r="G1761" i="7"/>
  <c r="F1763" i="6"/>
  <c r="F1763" i="7"/>
  <c r="G1773" i="6"/>
  <c r="G1773" i="7"/>
  <c r="F1775" i="6"/>
  <c r="F1775" i="7"/>
  <c r="G1785" i="6"/>
  <c r="G1785" i="7"/>
  <c r="F1787" i="6"/>
  <c r="F1787" i="7"/>
  <c r="G1797" i="6"/>
  <c r="G1797" i="7"/>
  <c r="F1799" i="6"/>
  <c r="F1799" i="7"/>
  <c r="G1809" i="6"/>
  <c r="G1809" i="7"/>
  <c r="F1811" i="6"/>
  <c r="F1811" i="7"/>
  <c r="G1821" i="6"/>
  <c r="G1821" i="7"/>
  <c r="F1823" i="6"/>
  <c r="F1823" i="7"/>
  <c r="G1833" i="6"/>
  <c r="G1833" i="7"/>
  <c r="F1835" i="6"/>
  <c r="F1835" i="7"/>
  <c r="G1845" i="6"/>
  <c r="G1845" i="7"/>
  <c r="F1847" i="6"/>
  <c r="F1847" i="7"/>
  <c r="G1857" i="6"/>
  <c r="G1857" i="7"/>
  <c r="F1859" i="6"/>
  <c r="F1859" i="7"/>
  <c r="G1869" i="6"/>
  <c r="G1869" i="7"/>
  <c r="F1871" i="6"/>
  <c r="F1871" i="7"/>
  <c r="F1907" i="6"/>
  <c r="F1907" i="7"/>
  <c r="G1968" i="6"/>
  <c r="G1968" i="7"/>
  <c r="G2219" i="6"/>
  <c r="G2219" i="7"/>
  <c r="G2255" i="6"/>
  <c r="G2255" i="7"/>
  <c r="G2315" i="6"/>
  <c r="G2315" i="7"/>
  <c r="G2327" i="6"/>
  <c r="G2327" i="7"/>
  <c r="G2339" i="6"/>
  <c r="G2339" i="7"/>
  <c r="G2351" i="6"/>
  <c r="G2351" i="7"/>
  <c r="G2363" i="6"/>
  <c r="G2363" i="7"/>
  <c r="G2375" i="6"/>
  <c r="G2375" i="7"/>
  <c r="G2387" i="6"/>
  <c r="G2387" i="7"/>
  <c r="G2399" i="6"/>
  <c r="G2399" i="7"/>
  <c r="G2411" i="6"/>
  <c r="G2411" i="7"/>
  <c r="G2423" i="6"/>
  <c r="G2423" i="7"/>
  <c r="H2433" i="6"/>
  <c r="H2433" i="7"/>
  <c r="F2442" i="6"/>
  <c r="F2442" i="7"/>
  <c r="H2445" i="6"/>
  <c r="H2445" i="7"/>
  <c r="F2454" i="6"/>
  <c r="F2454" i="7"/>
  <c r="H2457" i="6"/>
  <c r="H2457" i="7"/>
  <c r="F2466" i="6"/>
  <c r="F2466" i="7"/>
  <c r="H2469" i="6"/>
  <c r="H2469" i="7"/>
  <c r="F2478" i="6"/>
  <c r="F2478" i="7"/>
  <c r="H2481" i="6"/>
  <c r="H2481" i="7"/>
  <c r="F2490" i="6"/>
  <c r="F2490" i="7"/>
  <c r="H2493" i="6"/>
  <c r="H2493" i="7"/>
  <c r="F2502" i="6"/>
  <c r="F2502" i="7"/>
  <c r="H2505" i="6"/>
  <c r="H2505" i="7"/>
  <c r="F2514" i="6"/>
  <c r="F2514" i="7"/>
  <c r="H2517" i="6"/>
  <c r="H2517" i="7"/>
  <c r="F2526" i="6"/>
  <c r="F2526" i="7"/>
  <c r="H2529" i="6"/>
  <c r="H2529" i="7"/>
  <c r="H2541" i="6"/>
  <c r="H2541" i="7"/>
  <c r="F2550" i="6"/>
  <c r="F2550" i="7"/>
  <c r="H2553" i="6"/>
  <c r="H2553" i="7"/>
  <c r="F2562" i="6"/>
  <c r="F2562" i="7"/>
  <c r="H2565" i="6"/>
  <c r="H2565" i="7"/>
  <c r="H2577" i="6"/>
  <c r="H2577" i="7"/>
  <c r="F2586" i="6"/>
  <c r="F2586" i="7"/>
  <c r="H2589" i="6"/>
  <c r="H2589" i="7"/>
  <c r="H2601" i="6"/>
  <c r="H2601" i="7"/>
  <c r="F2610" i="6"/>
  <c r="F2610" i="7"/>
  <c r="H2613" i="6"/>
  <c r="H2613" i="7"/>
  <c r="F2622" i="6"/>
  <c r="F2622" i="7"/>
  <c r="H2625" i="6"/>
  <c r="H2625" i="7"/>
  <c r="F2634" i="6"/>
  <c r="F2634" i="7"/>
  <c r="H2637" i="6"/>
  <c r="H2637" i="7"/>
  <c r="G2637" i="6"/>
  <c r="I2558" i="6"/>
  <c r="I2435" i="6"/>
  <c r="G2346" i="6"/>
  <c r="F2234" i="6"/>
  <c r="I2117" i="6"/>
  <c r="H2012" i="6"/>
  <c r="H1698" i="6"/>
  <c r="I1182" i="6"/>
  <c r="I1182" i="7"/>
  <c r="F1186" i="6"/>
  <c r="F1186" i="7"/>
  <c r="H1189" i="6"/>
  <c r="H1189" i="7"/>
  <c r="I1194" i="6"/>
  <c r="I1194" i="7"/>
  <c r="G1196" i="6"/>
  <c r="G1196" i="7"/>
  <c r="F1198" i="6"/>
  <c r="F1198" i="7"/>
  <c r="H1201" i="6"/>
  <c r="H1201" i="7"/>
  <c r="I1206" i="6"/>
  <c r="I1206" i="7"/>
  <c r="G1208" i="6"/>
  <c r="G1208" i="7"/>
  <c r="F1210" i="6"/>
  <c r="F1210" i="7"/>
  <c r="H1213" i="6"/>
  <c r="H1213" i="7"/>
  <c r="I1218" i="6"/>
  <c r="I1218" i="7"/>
  <c r="H1439" i="6"/>
  <c r="H1439" i="7"/>
  <c r="F1448" i="6"/>
  <c r="F1448" i="7"/>
  <c r="H1451" i="6"/>
  <c r="H1451" i="7"/>
  <c r="F1460" i="6"/>
  <c r="F1460" i="7"/>
  <c r="H1463" i="6"/>
  <c r="H1463" i="7"/>
  <c r="F1472" i="6"/>
  <c r="F1472" i="7"/>
  <c r="H1475" i="6"/>
  <c r="H1475" i="7"/>
  <c r="F1484" i="6"/>
  <c r="F1484" i="7"/>
  <c r="H1487" i="6"/>
  <c r="H1487" i="7"/>
  <c r="F1496" i="6"/>
  <c r="F1496" i="7"/>
  <c r="H1499" i="6"/>
  <c r="H1499" i="7"/>
  <c r="G1506" i="6"/>
  <c r="G1506" i="7"/>
  <c r="F1508" i="6"/>
  <c r="F1508" i="7"/>
  <c r="H1511" i="6"/>
  <c r="H1511" i="7"/>
  <c r="G1518" i="6"/>
  <c r="G1518" i="7"/>
  <c r="F1520" i="6"/>
  <c r="F1520" i="7"/>
  <c r="H1523" i="6"/>
  <c r="H1523" i="7"/>
  <c r="G1530" i="6"/>
  <c r="G1530" i="7"/>
  <c r="F1532" i="6"/>
  <c r="F1532" i="7"/>
  <c r="H1535" i="6"/>
  <c r="H1535" i="7"/>
  <c r="G1542" i="6"/>
  <c r="G1542" i="7"/>
  <c r="F1544" i="6"/>
  <c r="F1544" i="7"/>
  <c r="H1547" i="6"/>
  <c r="H1547" i="7"/>
  <c r="G1554" i="6"/>
  <c r="G1554" i="7"/>
  <c r="F1556" i="6"/>
  <c r="F1556" i="7"/>
  <c r="H1559" i="6"/>
  <c r="H1559" i="7"/>
  <c r="G1566" i="6"/>
  <c r="G1566" i="7"/>
  <c r="F1568" i="6"/>
  <c r="F1568" i="7"/>
  <c r="H1571" i="6"/>
  <c r="H1571" i="7"/>
  <c r="G1578" i="6"/>
  <c r="G1578" i="7"/>
  <c r="F1580" i="6"/>
  <c r="F1580" i="7"/>
  <c r="H1583" i="6"/>
  <c r="H1583" i="7"/>
  <c r="G1590" i="6"/>
  <c r="G1590" i="7"/>
  <c r="F1592" i="6"/>
  <c r="F1592" i="7"/>
  <c r="H1595" i="6"/>
  <c r="H1595" i="7"/>
  <c r="G1602" i="6"/>
  <c r="G1602" i="7"/>
  <c r="F1604" i="6"/>
  <c r="F1604" i="7"/>
  <c r="H1607" i="6"/>
  <c r="H1607" i="7"/>
  <c r="G1614" i="6"/>
  <c r="G1614" i="7"/>
  <c r="F1616" i="6"/>
  <c r="F1616" i="7"/>
  <c r="H1619" i="6"/>
  <c r="H1619" i="7"/>
  <c r="G1626" i="6"/>
  <c r="G1626" i="7"/>
  <c r="F1628" i="6"/>
  <c r="F1628" i="7"/>
  <c r="H1631" i="6"/>
  <c r="H1631" i="7"/>
  <c r="G1638" i="6"/>
  <c r="G1638" i="7"/>
  <c r="F1640" i="6"/>
  <c r="F1640" i="7"/>
  <c r="H1643" i="6"/>
  <c r="H1643" i="7"/>
  <c r="G1650" i="6"/>
  <c r="G1650" i="7"/>
  <c r="G1655" i="6"/>
  <c r="G1655" i="7"/>
  <c r="F1657" i="6"/>
  <c r="F1657" i="7"/>
  <c r="G1667" i="6"/>
  <c r="G1667" i="7"/>
  <c r="F1669" i="6"/>
  <c r="F1669" i="7"/>
  <c r="G1679" i="6"/>
  <c r="G1679" i="7"/>
  <c r="F1681" i="6"/>
  <c r="F1681" i="7"/>
  <c r="G1691" i="6"/>
  <c r="G1691" i="7"/>
  <c r="F1693" i="6"/>
  <c r="F1693" i="7"/>
  <c r="G1703" i="6"/>
  <c r="G1703" i="7"/>
  <c r="F1705" i="6"/>
  <c r="F1705" i="7"/>
  <c r="F1710" i="6"/>
  <c r="F1710" i="7"/>
  <c r="H1713" i="6"/>
  <c r="H1713" i="7"/>
  <c r="F1722" i="6"/>
  <c r="F1722" i="7"/>
  <c r="H1725" i="6"/>
  <c r="H1725" i="7"/>
  <c r="F1734" i="6"/>
  <c r="F1734" i="7"/>
  <c r="H1737" i="6"/>
  <c r="H1737" i="7"/>
  <c r="F1746" i="6"/>
  <c r="F1746" i="7"/>
  <c r="H1749" i="6"/>
  <c r="H1749" i="7"/>
  <c r="F1758" i="6"/>
  <c r="F1758" i="7"/>
  <c r="H1761" i="6"/>
  <c r="H1761" i="7"/>
  <c r="F1770" i="6"/>
  <c r="F1770" i="7"/>
  <c r="H1833" i="6"/>
  <c r="H1833" i="7"/>
  <c r="H1845" i="6"/>
  <c r="H1845" i="7"/>
  <c r="F1878" i="6"/>
  <c r="F1878" i="7"/>
  <c r="H1893" i="6"/>
  <c r="H1893" i="7"/>
  <c r="H1917" i="6"/>
  <c r="H1917" i="7"/>
  <c r="H1968" i="6"/>
  <c r="H1968" i="7"/>
  <c r="G1987" i="6"/>
  <c r="G1987" i="7"/>
  <c r="G2023" i="6"/>
  <c r="G2023" i="7"/>
  <c r="G2132" i="6"/>
  <c r="G2132" i="7"/>
  <c r="H2137" i="6"/>
  <c r="H2137" i="7"/>
  <c r="F2146" i="6"/>
  <c r="F2146" i="7"/>
  <c r="H2231" i="6"/>
  <c r="H2231" i="7"/>
  <c r="F2240" i="6"/>
  <c r="F2240" i="7"/>
  <c r="H2243" i="6"/>
  <c r="H2243" i="7"/>
  <c r="F2252" i="6"/>
  <c r="F2252" i="7"/>
  <c r="H2255" i="6"/>
  <c r="H2255" i="7"/>
  <c r="F2264" i="6"/>
  <c r="F2264" i="7"/>
  <c r="H2267" i="6"/>
  <c r="H2267" i="7"/>
  <c r="F2276" i="6"/>
  <c r="F2276" i="7"/>
  <c r="F2288" i="6"/>
  <c r="F2288" i="7"/>
  <c r="H2291" i="6"/>
  <c r="H2291" i="7"/>
  <c r="F2300" i="6"/>
  <c r="F2300" i="7"/>
  <c r="H2303" i="6"/>
  <c r="H2303" i="7"/>
  <c r="G2310" i="6"/>
  <c r="G2310" i="7"/>
  <c r="G2322" i="6"/>
  <c r="G2322" i="7"/>
  <c r="F2324" i="6"/>
  <c r="F2324" i="7"/>
  <c r="H2327" i="6"/>
  <c r="H2327" i="7"/>
  <c r="G2334" i="6"/>
  <c r="G2334" i="7"/>
  <c r="H2339" i="6"/>
  <c r="H2339" i="7"/>
  <c r="G2358" i="6"/>
  <c r="G2358" i="7"/>
  <c r="F2360" i="6"/>
  <c r="F2360" i="7"/>
  <c r="H2363" i="6"/>
  <c r="H2363" i="7"/>
  <c r="G2370" i="6"/>
  <c r="G2370" i="7"/>
  <c r="F2372" i="6"/>
  <c r="F2372" i="7"/>
  <c r="H2375" i="6"/>
  <c r="H2375" i="7"/>
  <c r="G2382" i="6"/>
  <c r="G2382" i="7"/>
  <c r="F2384" i="6"/>
  <c r="F2384" i="7"/>
  <c r="H2387" i="6"/>
  <c r="H2387" i="7"/>
  <c r="G2394" i="6"/>
  <c r="G2394" i="7"/>
  <c r="F2396" i="6"/>
  <c r="F2396" i="7"/>
  <c r="H2399" i="6"/>
  <c r="H2399" i="7"/>
  <c r="G2406" i="6"/>
  <c r="G2406" i="7"/>
  <c r="F2408" i="6"/>
  <c r="F2408" i="7"/>
  <c r="H2411" i="6"/>
  <c r="H2411" i="7"/>
  <c r="G2418" i="6"/>
  <c r="G2418" i="7"/>
  <c r="F2420" i="6"/>
  <c r="F2420" i="7"/>
  <c r="H2423" i="6"/>
  <c r="H2423" i="7"/>
  <c r="G2430" i="6"/>
  <c r="G2430" i="7"/>
  <c r="G2435" i="6"/>
  <c r="G2435" i="7"/>
  <c r="F2437" i="6"/>
  <c r="F2437" i="7"/>
  <c r="G2447" i="6"/>
  <c r="G2447" i="7"/>
  <c r="F2449" i="6"/>
  <c r="F2449" i="7"/>
  <c r="G2459" i="6"/>
  <c r="G2459" i="7"/>
  <c r="F2461" i="6"/>
  <c r="F2461" i="7"/>
  <c r="G2471" i="6"/>
  <c r="G2471" i="7"/>
  <c r="F2473" i="6"/>
  <c r="F2473" i="7"/>
  <c r="G2483" i="6"/>
  <c r="G2483" i="7"/>
  <c r="F2485" i="6"/>
  <c r="F2485" i="7"/>
  <c r="G2495" i="6"/>
  <c r="G2495" i="7"/>
  <c r="F2497" i="6"/>
  <c r="F2497" i="7"/>
  <c r="G2507" i="6"/>
  <c r="G2507" i="7"/>
  <c r="F2509" i="6"/>
  <c r="F2509" i="7"/>
  <c r="G2519" i="6"/>
  <c r="G2519" i="7"/>
  <c r="F2521" i="6"/>
  <c r="F2521" i="7"/>
  <c r="G2531" i="6"/>
  <c r="G2531" i="7"/>
  <c r="F2533" i="6"/>
  <c r="F2533" i="7"/>
  <c r="G2543" i="6"/>
  <c r="G2543" i="7"/>
  <c r="F2545" i="6"/>
  <c r="F2545" i="7"/>
  <c r="G2555" i="6"/>
  <c r="G2555" i="7"/>
  <c r="F2557" i="6"/>
  <c r="F2557" i="7"/>
  <c r="G2567" i="6"/>
  <c r="G2567" i="7"/>
  <c r="F2569" i="6"/>
  <c r="F2569" i="7"/>
  <c r="G2579" i="6"/>
  <c r="G2579" i="7"/>
  <c r="F2581" i="6"/>
  <c r="F2581" i="7"/>
  <c r="G2591" i="6"/>
  <c r="G2591" i="7"/>
  <c r="F2593" i="6"/>
  <c r="F2593" i="7"/>
  <c r="G2603" i="6"/>
  <c r="G2603" i="7"/>
  <c r="F2605" i="6"/>
  <c r="F2605" i="7"/>
  <c r="G2615" i="6"/>
  <c r="G2615" i="7"/>
  <c r="G2627" i="6"/>
  <c r="G2627" i="7"/>
  <c r="F2636" i="6"/>
  <c r="G2558" i="6"/>
  <c r="G2432" i="6"/>
  <c r="F2336" i="6"/>
  <c r="H2219" i="6"/>
  <c r="H1993" i="6"/>
  <c r="G1605" i="6"/>
  <c r="G1340" i="6"/>
  <c r="G1340" i="7"/>
  <c r="H1506" i="6"/>
  <c r="H1506" i="7"/>
  <c r="H1518" i="6"/>
  <c r="H1518" i="7"/>
  <c r="H1530" i="6"/>
  <c r="H1530" i="7"/>
  <c r="H1542" i="6"/>
  <c r="H1542" i="7"/>
  <c r="H1554" i="6"/>
  <c r="H1554" i="7"/>
  <c r="H1566" i="6"/>
  <c r="H1566" i="7"/>
  <c r="G1727" i="6"/>
  <c r="G1727" i="7"/>
  <c r="G1763" i="6"/>
  <c r="G1763" i="7"/>
  <c r="G1787" i="6"/>
  <c r="G1787" i="7"/>
  <c r="G1907" i="6"/>
  <c r="G1907" i="7"/>
  <c r="H2108" i="6"/>
  <c r="H2108" i="7"/>
  <c r="G2156" i="6"/>
  <c r="G2156" i="7"/>
  <c r="H2310" i="6"/>
  <c r="H2310" i="7"/>
  <c r="H2322" i="6"/>
  <c r="H2322" i="7"/>
  <c r="H2334" i="6"/>
  <c r="H2334" i="7"/>
  <c r="H2346" i="6"/>
  <c r="H2346" i="7"/>
  <c r="H2358" i="6"/>
  <c r="H2358" i="7"/>
  <c r="H2370" i="6"/>
  <c r="H2370" i="7"/>
  <c r="H2382" i="6"/>
  <c r="H2382" i="7"/>
  <c r="H2394" i="6"/>
  <c r="H2394" i="7"/>
  <c r="H2406" i="6"/>
  <c r="H2406" i="7"/>
  <c r="H2418" i="6"/>
  <c r="H2418" i="7"/>
  <c r="H2430" i="6"/>
  <c r="H2430" i="7"/>
  <c r="H2435" i="6"/>
  <c r="H2435" i="7"/>
  <c r="G2442" i="6"/>
  <c r="G2442" i="7"/>
  <c r="H2447" i="6"/>
  <c r="H2447" i="7"/>
  <c r="G2454" i="6"/>
  <c r="G2454" i="7"/>
  <c r="F2456" i="6"/>
  <c r="F2456" i="7"/>
  <c r="H2459" i="6"/>
  <c r="H2459" i="7"/>
  <c r="G2466" i="6"/>
  <c r="G2466" i="7"/>
  <c r="F2468" i="6"/>
  <c r="F2468" i="7"/>
  <c r="G2478" i="6"/>
  <c r="G2478" i="7"/>
  <c r="F2480" i="6"/>
  <c r="F2480" i="7"/>
  <c r="H2483" i="6"/>
  <c r="H2483" i="7"/>
  <c r="G2490" i="6"/>
  <c r="G2490" i="7"/>
  <c r="F2492" i="6"/>
  <c r="F2492" i="7"/>
  <c r="H2495" i="6"/>
  <c r="H2495" i="7"/>
  <c r="G2502" i="6"/>
  <c r="G2502" i="7"/>
  <c r="F2504" i="6"/>
  <c r="F2504" i="7"/>
  <c r="H2507" i="6"/>
  <c r="H2507" i="7"/>
  <c r="G2514" i="6"/>
  <c r="G2514" i="7"/>
  <c r="F2516" i="6"/>
  <c r="F2516" i="7"/>
  <c r="H2519" i="6"/>
  <c r="H2519" i="7"/>
  <c r="G2526" i="6"/>
  <c r="G2526" i="7"/>
  <c r="F2528" i="6"/>
  <c r="F2528" i="7"/>
  <c r="H2531" i="6"/>
  <c r="H2531" i="7"/>
  <c r="F2540" i="6"/>
  <c r="F2540" i="7"/>
  <c r="H2543" i="6"/>
  <c r="H2543" i="7"/>
  <c r="G2550" i="6"/>
  <c r="G2550" i="7"/>
  <c r="H2555" i="6"/>
  <c r="H2555" i="7"/>
  <c r="G2562" i="6"/>
  <c r="G2562" i="7"/>
  <c r="F2564" i="6"/>
  <c r="F2564" i="7"/>
  <c r="H2567" i="6"/>
  <c r="H2567" i="7"/>
  <c r="F2576" i="6"/>
  <c r="F2576" i="7"/>
  <c r="H2579" i="6"/>
  <c r="H2579" i="7"/>
  <c r="G2586" i="6"/>
  <c r="G2586" i="7"/>
  <c r="F2588" i="6"/>
  <c r="F2588" i="7"/>
  <c r="H2591" i="6"/>
  <c r="H2591" i="7"/>
  <c r="F2600" i="6"/>
  <c r="F2600" i="7"/>
  <c r="H2603" i="6"/>
  <c r="H2603" i="7"/>
  <c r="G2610" i="6"/>
  <c r="G2610" i="7"/>
  <c r="F2612" i="6"/>
  <c r="F2612" i="7"/>
  <c r="G2622" i="6"/>
  <c r="G2622" i="7"/>
  <c r="F2624" i="6"/>
  <c r="F2624" i="7"/>
  <c r="H2627" i="6"/>
  <c r="H2627" i="7"/>
  <c r="G2634" i="6"/>
  <c r="G2634" i="7"/>
  <c r="F2618" i="6"/>
  <c r="F2552" i="6"/>
  <c r="F2432" i="6"/>
  <c r="I2315" i="6"/>
  <c r="F2216" i="6"/>
  <c r="G2114" i="6"/>
  <c r="I1952" i="6"/>
  <c r="I1595" i="6"/>
  <c r="G1311" i="6"/>
  <c r="G1311" i="7"/>
  <c r="F1313" i="6"/>
  <c r="F1313" i="7"/>
  <c r="H1316" i="6"/>
  <c r="H1316" i="7"/>
  <c r="I1321" i="6"/>
  <c r="I1321" i="7"/>
  <c r="G1323" i="6"/>
  <c r="G1323" i="7"/>
  <c r="F1325" i="6"/>
  <c r="F1325" i="7"/>
  <c r="H1328" i="6"/>
  <c r="H1328" i="7"/>
  <c r="F1337" i="6"/>
  <c r="F1337" i="7"/>
  <c r="H1340" i="6"/>
  <c r="H1340" i="7"/>
  <c r="F1349" i="6"/>
  <c r="F1349" i="7"/>
  <c r="H1352" i="6"/>
  <c r="H1352" i="7"/>
  <c r="F1361" i="6"/>
  <c r="F1361" i="7"/>
  <c r="H1364" i="6"/>
  <c r="H1364" i="7"/>
  <c r="F1373" i="6"/>
  <c r="F1373" i="7"/>
  <c r="H1376" i="6"/>
  <c r="H1376" i="7"/>
  <c r="F1385" i="6"/>
  <c r="F1385" i="7"/>
  <c r="H1388" i="6"/>
  <c r="H1388" i="7"/>
  <c r="F1390" i="6"/>
  <c r="F1390" i="7"/>
  <c r="H1393" i="6"/>
  <c r="H1393" i="7"/>
  <c r="G1400" i="6"/>
  <c r="G1400" i="7"/>
  <c r="F1402" i="6"/>
  <c r="F1402" i="7"/>
  <c r="H1405" i="6"/>
  <c r="H1405" i="7"/>
  <c r="G1412" i="6"/>
  <c r="G1412" i="7"/>
  <c r="F1414" i="6"/>
  <c r="F1414" i="7"/>
  <c r="H1417" i="6"/>
  <c r="H1417" i="7"/>
  <c r="G1424" i="6"/>
  <c r="G1424" i="7"/>
  <c r="F1426" i="6"/>
  <c r="F1426" i="7"/>
  <c r="H1429" i="6"/>
  <c r="H1429" i="7"/>
  <c r="G1436" i="6"/>
  <c r="G1436" i="7"/>
  <c r="F1438" i="6"/>
  <c r="F1438" i="7"/>
  <c r="H1441" i="6"/>
  <c r="H1441" i="7"/>
  <c r="G1448" i="6"/>
  <c r="G1448" i="7"/>
  <c r="F1450" i="6"/>
  <c r="F1450" i="7"/>
  <c r="H1453" i="6"/>
  <c r="H1453" i="7"/>
  <c r="G1460" i="6"/>
  <c r="G1460" i="7"/>
  <c r="F1462" i="6"/>
  <c r="F1462" i="7"/>
  <c r="H1465" i="6"/>
  <c r="H1465" i="7"/>
  <c r="G1472" i="6"/>
  <c r="G1472" i="7"/>
  <c r="F1474" i="6"/>
  <c r="F1474" i="7"/>
  <c r="H1477" i="6"/>
  <c r="H1477" i="7"/>
  <c r="G1484" i="6"/>
  <c r="G1484" i="7"/>
  <c r="F1486" i="6"/>
  <c r="F1486" i="7"/>
  <c r="O1486" i="7" s="1"/>
  <c r="H1489" i="6"/>
  <c r="H1489" i="7"/>
  <c r="G1496" i="6"/>
  <c r="G1496" i="7"/>
  <c r="F1498" i="6"/>
  <c r="F1498" i="7"/>
  <c r="H1501" i="6"/>
  <c r="H1501" i="7"/>
  <c r="G1508" i="6"/>
  <c r="G1508" i="7"/>
  <c r="F1510" i="6"/>
  <c r="F1510" i="7"/>
  <c r="H1513" i="6"/>
  <c r="H1513" i="7"/>
  <c r="G1520" i="6"/>
  <c r="G1520" i="7"/>
  <c r="F1522" i="6"/>
  <c r="F1522" i="7"/>
  <c r="H1525" i="6"/>
  <c r="H1525" i="7"/>
  <c r="G1532" i="6"/>
  <c r="G1532" i="7"/>
  <c r="F1534" i="6"/>
  <c r="F1534" i="7"/>
  <c r="H1537" i="6"/>
  <c r="H1537" i="7"/>
  <c r="G1544" i="6"/>
  <c r="G1544" i="7"/>
  <c r="F1546" i="6"/>
  <c r="F1546" i="7"/>
  <c r="H1549" i="6"/>
  <c r="H1549" i="7"/>
  <c r="G1556" i="6"/>
  <c r="G1556" i="7"/>
  <c r="F1558" i="6"/>
  <c r="F1558" i="7"/>
  <c r="H1561" i="6"/>
  <c r="H1561" i="7"/>
  <c r="G1568" i="6"/>
  <c r="G1568" i="7"/>
  <c r="F1570" i="6"/>
  <c r="F1570" i="7"/>
  <c r="H1573" i="6"/>
  <c r="H1573" i="7"/>
  <c r="G1580" i="6"/>
  <c r="G1580" i="7"/>
  <c r="F1582" i="6"/>
  <c r="F1582" i="7"/>
  <c r="H1585" i="6"/>
  <c r="H1585" i="7"/>
  <c r="G1592" i="6"/>
  <c r="G1592" i="7"/>
  <c r="F1594" i="6"/>
  <c r="F1594" i="7"/>
  <c r="H1597" i="6"/>
  <c r="H1597" i="7"/>
  <c r="H1715" i="6"/>
  <c r="H1715" i="7"/>
  <c r="G2216" i="6"/>
  <c r="G2216" i="7"/>
  <c r="F2218" i="6"/>
  <c r="F2218" i="7"/>
  <c r="H2221" i="6"/>
  <c r="H2221" i="7"/>
  <c r="G2228" i="6"/>
  <c r="G2228" i="7"/>
  <c r="F2230" i="6"/>
  <c r="F2230" i="7"/>
  <c r="H2233" i="6"/>
  <c r="H2233" i="7"/>
  <c r="G2240" i="6"/>
  <c r="G2240" i="7"/>
  <c r="F2242" i="6"/>
  <c r="F2242" i="7"/>
  <c r="H2245" i="6"/>
  <c r="H2245" i="7"/>
  <c r="G2252" i="6"/>
  <c r="G2252" i="7"/>
  <c r="F2254" i="6"/>
  <c r="F2254" i="7"/>
  <c r="H2257" i="6"/>
  <c r="H2257" i="7"/>
  <c r="G2264" i="6"/>
  <c r="G2264" i="7"/>
  <c r="F2266" i="6"/>
  <c r="F2266" i="7"/>
  <c r="H2269" i="6"/>
  <c r="H2269" i="7"/>
  <c r="F2278" i="6"/>
  <c r="F2278" i="7"/>
  <c r="H2281" i="6"/>
  <c r="H2281" i="7"/>
  <c r="G2288" i="6"/>
  <c r="G2288" i="7"/>
  <c r="F2290" i="6"/>
  <c r="F2290" i="7"/>
  <c r="H2293" i="6"/>
  <c r="H2293" i="7"/>
  <c r="F2302" i="6"/>
  <c r="F2302" i="7"/>
  <c r="H2305" i="6"/>
  <c r="H2305" i="7"/>
  <c r="F2314" i="6"/>
  <c r="F2314" i="7"/>
  <c r="H2317" i="6"/>
  <c r="H2317" i="7"/>
  <c r="G2324" i="6"/>
  <c r="G2324" i="7"/>
  <c r="F2326" i="6"/>
  <c r="F2326" i="7"/>
  <c r="H2329" i="6"/>
  <c r="H2329" i="7"/>
  <c r="G2336" i="6"/>
  <c r="G2336" i="7"/>
  <c r="F2338" i="6"/>
  <c r="F2338" i="7"/>
  <c r="H2341" i="6"/>
  <c r="H2341" i="7"/>
  <c r="G2348" i="6"/>
  <c r="G2348" i="7"/>
  <c r="F2350" i="6"/>
  <c r="F2350" i="7"/>
  <c r="H2353" i="6"/>
  <c r="H2353" i="7"/>
  <c r="G2360" i="6"/>
  <c r="G2360" i="7"/>
  <c r="F2362" i="6"/>
  <c r="F2362" i="7"/>
  <c r="H2365" i="6"/>
  <c r="H2365" i="7"/>
  <c r="G2372" i="6"/>
  <c r="G2372" i="7"/>
  <c r="F2374" i="6"/>
  <c r="F2374" i="7"/>
  <c r="H2377" i="6"/>
  <c r="H2377" i="7"/>
  <c r="G2384" i="6"/>
  <c r="G2384" i="7"/>
  <c r="F2386" i="6"/>
  <c r="F2386" i="7"/>
  <c r="H2389" i="6"/>
  <c r="H2389" i="7"/>
  <c r="G2396" i="6"/>
  <c r="G2396" i="7"/>
  <c r="F2398" i="6"/>
  <c r="F2398" i="7"/>
  <c r="H2401" i="6"/>
  <c r="H2401" i="7"/>
  <c r="G2408" i="6"/>
  <c r="G2408" i="7"/>
  <c r="F2410" i="6"/>
  <c r="F2410" i="7"/>
  <c r="H2413" i="6"/>
  <c r="H2413" i="7"/>
  <c r="G2420" i="6"/>
  <c r="G2420" i="7"/>
  <c r="F2422" i="6"/>
  <c r="F2422" i="7"/>
  <c r="H2425" i="6"/>
  <c r="H2425" i="7"/>
  <c r="H2514" i="6"/>
  <c r="H2514" i="7"/>
  <c r="H2526" i="6"/>
  <c r="H2526" i="7"/>
  <c r="H2538" i="6"/>
  <c r="H2538" i="7"/>
  <c r="H2550" i="6"/>
  <c r="H2550" i="7"/>
  <c r="H2562" i="6"/>
  <c r="H2562" i="7"/>
  <c r="H2574" i="6"/>
  <c r="H2574" i="7"/>
  <c r="H2586" i="6"/>
  <c r="H2586" i="7"/>
  <c r="H2598" i="6"/>
  <c r="H2598" i="7"/>
  <c r="H2610" i="6"/>
  <c r="H2610" i="7"/>
  <c r="I2615" i="6"/>
  <c r="F2547" i="6"/>
  <c r="I2423" i="6"/>
  <c r="H2315" i="6"/>
  <c r="I2171" i="6"/>
  <c r="G2102" i="6"/>
  <c r="H1930" i="6"/>
  <c r="F1595" i="6"/>
  <c r="G1955" i="6"/>
  <c r="G1955" i="7"/>
  <c r="F1962" i="6"/>
  <c r="F1962" i="7"/>
  <c r="H1965" i="6"/>
  <c r="H1965" i="7"/>
  <c r="F1974" i="6"/>
  <c r="F1974" i="7"/>
  <c r="H1977" i="6"/>
  <c r="H1977" i="7"/>
  <c r="F1986" i="6"/>
  <c r="F1986" i="7"/>
  <c r="H1989" i="6"/>
  <c r="H1989" i="7"/>
  <c r="F1998" i="6"/>
  <c r="F1998" i="7"/>
  <c r="H2001" i="6"/>
  <c r="H2001" i="7"/>
  <c r="F2010" i="6"/>
  <c r="F2010" i="7"/>
  <c r="H2013" i="6"/>
  <c r="H2013" i="7"/>
  <c r="F2022" i="6"/>
  <c r="F2022" i="7"/>
  <c r="G2025" i="6"/>
  <c r="G2025" i="7"/>
  <c r="F2027" i="6"/>
  <c r="F2027" i="7"/>
  <c r="G2047" i="6"/>
  <c r="G2047" i="7"/>
  <c r="F2049" i="6"/>
  <c r="F2049" i="7"/>
  <c r="H2052" i="6"/>
  <c r="H2052" i="7"/>
  <c r="G2059" i="6"/>
  <c r="G2059" i="7"/>
  <c r="G2064" i="6"/>
  <c r="G2064" i="7"/>
  <c r="F2071" i="6"/>
  <c r="F2071" i="7"/>
  <c r="H2074" i="6"/>
  <c r="H2074" i="7"/>
  <c r="F2083" i="6"/>
  <c r="F2083" i="7"/>
  <c r="H2086" i="6"/>
  <c r="H2086" i="7"/>
  <c r="F2095" i="6"/>
  <c r="F2095" i="7"/>
  <c r="H2098" i="6"/>
  <c r="H2098" i="7"/>
  <c r="F2107" i="6"/>
  <c r="F2107" i="7"/>
  <c r="H2110" i="6"/>
  <c r="H2110" i="7"/>
  <c r="F2119" i="6"/>
  <c r="F2119" i="7"/>
  <c r="H2122" i="6"/>
  <c r="H2122" i="7"/>
  <c r="F2131" i="6"/>
  <c r="F2131" i="7"/>
  <c r="H2134" i="6"/>
  <c r="H2134" i="7"/>
  <c r="F2143" i="6"/>
  <c r="F2143" i="7"/>
  <c r="H2146" i="6"/>
  <c r="H2146" i="7"/>
  <c r="F2155" i="6"/>
  <c r="F2155" i="7"/>
  <c r="G2158" i="6"/>
  <c r="G2158" i="7"/>
  <c r="H2168" i="6"/>
  <c r="H2168" i="7"/>
  <c r="H2180" i="6"/>
  <c r="H2180" i="7"/>
  <c r="H2192" i="6"/>
  <c r="H2192" i="7"/>
  <c r="H2204" i="6"/>
  <c r="H2204" i="7"/>
  <c r="F2213" i="6"/>
  <c r="F2213" i="7"/>
  <c r="H2216" i="6"/>
  <c r="H2216" i="7"/>
  <c r="F2225" i="6"/>
  <c r="F2225" i="7"/>
  <c r="H2228" i="6"/>
  <c r="H2228" i="7"/>
  <c r="F2237" i="6"/>
  <c r="F2237" i="7"/>
  <c r="H2240" i="6"/>
  <c r="H2240" i="7"/>
  <c r="F2249" i="6"/>
  <c r="F2249" i="7"/>
  <c r="H2252" i="6"/>
  <c r="H2252" i="7"/>
  <c r="F2261" i="6"/>
  <c r="F2261" i="7"/>
  <c r="H2264" i="6"/>
  <c r="H2264" i="7"/>
  <c r="F2273" i="6"/>
  <c r="F2273" i="7"/>
  <c r="H2276" i="6"/>
  <c r="H2276" i="7"/>
  <c r="F2285" i="6"/>
  <c r="F2285" i="7"/>
  <c r="H2288" i="6"/>
  <c r="H2288" i="7"/>
  <c r="F2297" i="6"/>
  <c r="F2297" i="7"/>
  <c r="H2300" i="6"/>
  <c r="H2300" i="7"/>
  <c r="F2309" i="6"/>
  <c r="F2309" i="7"/>
  <c r="H2312" i="6"/>
  <c r="H2312" i="7"/>
  <c r="F2321" i="6"/>
  <c r="F2321" i="7"/>
  <c r="H2324" i="6"/>
  <c r="H2324" i="7"/>
  <c r="F2333" i="6"/>
  <c r="F2333" i="7"/>
  <c r="H2336" i="6"/>
  <c r="H2336" i="7"/>
  <c r="F2345" i="6"/>
  <c r="F2345" i="7"/>
  <c r="H2348" i="6"/>
  <c r="H2348" i="7"/>
  <c r="F2357" i="6"/>
  <c r="F2357" i="7"/>
  <c r="H2360" i="6"/>
  <c r="H2360" i="7"/>
  <c r="F2369" i="6"/>
  <c r="F2369" i="7"/>
  <c r="H2372" i="6"/>
  <c r="H2372" i="7"/>
  <c r="F2381" i="6"/>
  <c r="F2381" i="7"/>
  <c r="H2384" i="6"/>
  <c r="H2384" i="7"/>
  <c r="F2393" i="6"/>
  <c r="F2393" i="7"/>
  <c r="H2396" i="6"/>
  <c r="H2396" i="7"/>
  <c r="F2405" i="6"/>
  <c r="F2405" i="7"/>
  <c r="H2408" i="6"/>
  <c r="H2408" i="7"/>
  <c r="F2417" i="6"/>
  <c r="F2417" i="7"/>
  <c r="F2429" i="6"/>
  <c r="F2429" i="7"/>
  <c r="O2429" i="7" s="1"/>
  <c r="F2434" i="6"/>
  <c r="F2434" i="7"/>
  <c r="H2437" i="6"/>
  <c r="H2437" i="7"/>
  <c r="G2444" i="6"/>
  <c r="G2444" i="7"/>
  <c r="F2446" i="6"/>
  <c r="F2446" i="7"/>
  <c r="H2449" i="6"/>
  <c r="H2449" i="7"/>
  <c r="G2456" i="6"/>
  <c r="G2456" i="7"/>
  <c r="F2458" i="6"/>
  <c r="F2458" i="7"/>
  <c r="H2461" i="6"/>
  <c r="H2461" i="7"/>
  <c r="G2468" i="6"/>
  <c r="G2468" i="7"/>
  <c r="F2470" i="6"/>
  <c r="F2470" i="7"/>
  <c r="H2473" i="6"/>
  <c r="H2473" i="7"/>
  <c r="G2480" i="6"/>
  <c r="G2480" i="7"/>
  <c r="F2482" i="6"/>
  <c r="F2482" i="7"/>
  <c r="H2485" i="6"/>
  <c r="H2485" i="7"/>
  <c r="G2492" i="6"/>
  <c r="G2492" i="7"/>
  <c r="F2494" i="6"/>
  <c r="F2494" i="7"/>
  <c r="H2497" i="6"/>
  <c r="H2497" i="7"/>
  <c r="H2615" i="6"/>
  <c r="G2538" i="6"/>
  <c r="H2420" i="6"/>
  <c r="G2312" i="6"/>
  <c r="H2171" i="6"/>
  <c r="F2084" i="6"/>
  <c r="F1927" i="6"/>
  <c r="H51" i="7"/>
  <c r="F6" i="7"/>
  <c r="O6" i="7" s="1"/>
  <c r="G21" i="7"/>
  <c r="I201" i="7"/>
  <c r="F5" i="7"/>
  <c r="O5" i="7" s="1"/>
  <c r="E1523" i="3"/>
  <c r="D1523" i="3"/>
  <c r="D399" i="3"/>
  <c r="E399" i="3"/>
  <c r="E1089" i="3"/>
  <c r="E1197" i="3"/>
  <c r="D1369" i="3"/>
  <c r="D1504" i="3"/>
  <c r="D1601" i="3"/>
  <c r="E2187" i="3"/>
  <c r="D236" i="3"/>
  <c r="E737" i="3"/>
  <c r="E766" i="3"/>
  <c r="E1486" i="3"/>
  <c r="D2169" i="3"/>
  <c r="E2363" i="3"/>
  <c r="D382" i="3"/>
  <c r="D1064" i="3"/>
  <c r="E1080" i="3"/>
  <c r="D1189" i="3"/>
  <c r="E1189" i="3"/>
  <c r="D1249" i="3"/>
  <c r="E2304" i="3"/>
  <c r="D2343" i="3"/>
  <c r="D2628" i="3"/>
  <c r="E2628" i="3"/>
  <c r="D23" i="3"/>
  <c r="E23" i="3"/>
  <c r="E57" i="3"/>
  <c r="E207" i="3"/>
  <c r="D207" i="3"/>
  <c r="D310" i="3"/>
  <c r="E329" i="3"/>
  <c r="D526" i="3"/>
  <c r="E632" i="3"/>
  <c r="D632" i="3"/>
  <c r="E738" i="3"/>
  <c r="E1270" i="3"/>
  <c r="D1417" i="3"/>
  <c r="E1417" i="3"/>
  <c r="D1439" i="3"/>
  <c r="E1554" i="3"/>
  <c r="E2042" i="3"/>
  <c r="E2062" i="3"/>
  <c r="D2062" i="3"/>
  <c r="E2118" i="3"/>
  <c r="D2118" i="3"/>
  <c r="E2324" i="3"/>
  <c r="D2567" i="3"/>
  <c r="E68" i="3"/>
  <c r="E362" i="3"/>
  <c r="D362" i="3"/>
  <c r="D622" i="3"/>
  <c r="D722" i="3"/>
  <c r="E955" i="3"/>
  <c r="D973" i="3"/>
  <c r="D1056" i="3"/>
  <c r="D1073" i="3"/>
  <c r="E1179" i="3"/>
  <c r="D1179" i="3"/>
  <c r="D1243" i="3"/>
  <c r="D1261" i="3"/>
  <c r="D1334" i="3"/>
  <c r="E1537" i="3"/>
  <c r="D1696" i="3"/>
  <c r="D2043" i="3"/>
  <c r="E2043" i="3"/>
  <c r="E197" i="3"/>
  <c r="D197" i="3"/>
  <c r="E322" i="3"/>
  <c r="E594" i="3"/>
  <c r="E974" i="3"/>
  <c r="D974" i="3"/>
  <c r="D1440" i="3"/>
  <c r="E1714" i="3"/>
  <c r="E1733" i="3"/>
  <c r="E2335" i="3"/>
  <c r="E2500" i="3"/>
  <c r="D2543" i="3"/>
  <c r="E447" i="3"/>
  <c r="E475" i="3"/>
  <c r="D475" i="3"/>
  <c r="E506" i="3"/>
  <c r="D506" i="3"/>
  <c r="D1431" i="3"/>
  <c r="D1628" i="3"/>
  <c r="E2277" i="3"/>
  <c r="E2287" i="3"/>
  <c r="E457" i="3"/>
  <c r="D560" i="3"/>
  <c r="D568" i="3"/>
  <c r="E1224" i="3"/>
  <c r="D1224" i="3"/>
  <c r="E1336" i="3"/>
  <c r="D1336" i="3"/>
  <c r="E1421" i="3"/>
  <c r="D1421" i="3"/>
  <c r="E1697" i="3"/>
  <c r="E1706" i="3"/>
  <c r="D1796" i="3"/>
  <c r="E2245" i="3"/>
  <c r="E2267" i="3"/>
  <c r="D2513" i="3"/>
  <c r="D2544" i="3"/>
  <c r="E2544" i="3"/>
  <c r="D147" i="3"/>
  <c r="E147" i="3"/>
  <c r="E498" i="3"/>
  <c r="D498" i="3"/>
  <c r="E949" i="3"/>
  <c r="D949" i="3"/>
  <c r="D1286" i="3"/>
  <c r="E1286" i="3"/>
  <c r="D1329" i="3"/>
  <c r="E1329" i="3"/>
  <c r="D1531" i="3"/>
  <c r="E1531" i="3"/>
  <c r="E1598" i="3"/>
  <c r="D1598" i="3"/>
  <c r="E43" i="3"/>
  <c r="D43" i="3"/>
  <c r="D108" i="3"/>
  <c r="E108" i="3"/>
  <c r="E390" i="3"/>
  <c r="E1116" i="3"/>
  <c r="D1116" i="3"/>
  <c r="D1358" i="3"/>
  <c r="E1379" i="3"/>
  <c r="D1379" i="3"/>
  <c r="D1582" i="3"/>
  <c r="E1582" i="3"/>
  <c r="D1781" i="3"/>
  <c r="D255" i="3"/>
  <c r="E255" i="3"/>
  <c r="E545" i="3"/>
  <c r="D545" i="3"/>
  <c r="E639" i="3"/>
  <c r="D679" i="3"/>
  <c r="E778" i="3"/>
  <c r="D778" i="3"/>
  <c r="D1099" i="3"/>
  <c r="D1475" i="3"/>
  <c r="D1544" i="3"/>
  <c r="D1674" i="3"/>
  <c r="D99" i="3"/>
  <c r="E99" i="3"/>
  <c r="E536" i="3"/>
  <c r="D536" i="3"/>
  <c r="D650" i="3"/>
  <c r="E650" i="3"/>
  <c r="D1072" i="3"/>
  <c r="E1091" i="3"/>
  <c r="D1091" i="3"/>
  <c r="E1884" i="3"/>
  <c r="D1906" i="3"/>
  <c r="D2140" i="3"/>
  <c r="E2313" i="3"/>
  <c r="D730" i="3"/>
  <c r="E748" i="3"/>
  <c r="E1081" i="3"/>
  <c r="D1081" i="3"/>
  <c r="E1361" i="3"/>
  <c r="D1361" i="3"/>
  <c r="E1449" i="3"/>
  <c r="E1656" i="3"/>
  <c r="D1656" i="3"/>
  <c r="E1875" i="3"/>
  <c r="D1896" i="3"/>
  <c r="E2052" i="3"/>
  <c r="D80" i="3"/>
  <c r="E80" i="3"/>
  <c r="E612" i="3"/>
  <c r="E1065" i="3"/>
  <c r="E1545" i="3"/>
  <c r="D1667" i="3"/>
  <c r="E1667" i="3"/>
  <c r="E1774" i="3"/>
  <c r="D2305" i="3"/>
  <c r="D2344" i="3"/>
  <c r="E2344" i="3"/>
  <c r="D352" i="3"/>
  <c r="E474" i="3"/>
  <c r="E604" i="3"/>
  <c r="E1024" i="3"/>
  <c r="D1024" i="3"/>
  <c r="E1222" i="3"/>
  <c r="D1745" i="3"/>
  <c r="E1745" i="3"/>
  <c r="D2266" i="3"/>
  <c r="D466" i="3"/>
  <c r="E915" i="3"/>
  <c r="D957" i="3"/>
  <c r="E957" i="3"/>
  <c r="D1344" i="3"/>
  <c r="E1344" i="3"/>
  <c r="D1688" i="3"/>
  <c r="E1805" i="3"/>
  <c r="E2522" i="3"/>
  <c r="D273" i="3"/>
  <c r="E273" i="3"/>
  <c r="D406" i="3"/>
  <c r="D428" i="3"/>
  <c r="D449" i="3"/>
  <c r="E449" i="3"/>
  <c r="E589" i="3"/>
  <c r="D589" i="3"/>
  <c r="D676" i="3"/>
  <c r="E676" i="3"/>
  <c r="E764" i="3"/>
  <c r="D764" i="3"/>
  <c r="E831" i="3"/>
  <c r="D1215" i="3"/>
  <c r="E1215" i="3"/>
  <c r="E1318" i="3"/>
  <c r="D1387" i="3"/>
  <c r="D1630" i="3"/>
  <c r="E1630" i="3"/>
  <c r="D2003" i="3"/>
  <c r="E2003" i="3"/>
  <c r="D2493" i="3"/>
  <c r="D243" i="3"/>
  <c r="E418" i="3"/>
  <c r="D562" i="3"/>
  <c r="D569" i="3"/>
  <c r="D798" i="3"/>
  <c r="E843" i="3"/>
  <c r="E1377" i="3"/>
  <c r="D1589" i="3"/>
  <c r="E1681" i="3"/>
  <c r="D1681" i="3"/>
  <c r="E1992" i="3"/>
  <c r="D1992" i="3"/>
  <c r="E2227" i="3"/>
  <c r="D2227" i="3"/>
  <c r="D2463" i="3"/>
  <c r="E2463" i="3"/>
  <c r="D724" i="3"/>
  <c r="E759" i="3"/>
  <c r="D958" i="3"/>
  <c r="E958" i="3"/>
  <c r="D1067" i="3"/>
  <c r="E1198" i="3"/>
  <c r="D1389" i="3"/>
  <c r="D1612" i="3"/>
  <c r="D1838" i="3"/>
  <c r="E2537" i="3"/>
  <c r="D354" i="3"/>
  <c r="D716" i="3"/>
  <c r="E1003" i="3"/>
  <c r="E1154" i="3"/>
  <c r="E1331" i="3"/>
  <c r="D1331" i="3"/>
  <c r="D1441" i="3"/>
  <c r="D1509" i="3"/>
  <c r="D1675" i="3"/>
  <c r="D1776" i="3"/>
  <c r="E39" i="3"/>
  <c r="D92" i="3"/>
  <c r="E189" i="3"/>
  <c r="E306" i="3"/>
  <c r="D306" i="3"/>
  <c r="D402" i="3"/>
  <c r="D412" i="3"/>
  <c r="D421" i="3"/>
  <c r="D508" i="3"/>
  <c r="D581" i="3"/>
  <c r="E590" i="3"/>
  <c r="E598" i="3"/>
  <c r="D607" i="3"/>
  <c r="E607" i="3"/>
  <c r="E698" i="3"/>
  <c r="D717" i="3"/>
  <c r="E717" i="3"/>
  <c r="E760" i="3"/>
  <c r="D941" i="3"/>
  <c r="E951" i="3"/>
  <c r="D951" i="3"/>
  <c r="D977" i="3"/>
  <c r="D985" i="3"/>
  <c r="E1029" i="3"/>
  <c r="E1051" i="3"/>
  <c r="D1060" i="3"/>
  <c r="D1136" i="3"/>
  <c r="E1165" i="3"/>
  <c r="D1208" i="3"/>
  <c r="E1372" i="3"/>
  <c r="E1515" i="3"/>
  <c r="E1532" i="3"/>
  <c r="E1594" i="3"/>
  <c r="E1613" i="3"/>
  <c r="D1613" i="3"/>
  <c r="D1661" i="3"/>
  <c r="D1669" i="3"/>
  <c r="E1759" i="3"/>
  <c r="D1784" i="3"/>
  <c r="E1793" i="3"/>
  <c r="D1793" i="3"/>
  <c r="E1811" i="3"/>
  <c r="D1974" i="3"/>
  <c r="E1984" i="3"/>
  <c r="E2087" i="3"/>
  <c r="E2209" i="3"/>
  <c r="D2239" i="3"/>
  <c r="D2369" i="3"/>
  <c r="E2432" i="3"/>
  <c r="E2443" i="3"/>
  <c r="D1698" i="3"/>
  <c r="E1698" i="3"/>
  <c r="D1800" i="3"/>
  <c r="E1800" i="3"/>
  <c r="D188" i="3"/>
  <c r="E314" i="3"/>
  <c r="E517" i="3"/>
  <c r="D790" i="3"/>
  <c r="E1555" i="3"/>
  <c r="D1792" i="3"/>
  <c r="E256" i="3"/>
  <c r="D615" i="3"/>
  <c r="E615" i="3"/>
  <c r="D680" i="3"/>
  <c r="E888" i="3"/>
  <c r="D1019" i="3"/>
  <c r="E1274" i="3"/>
  <c r="E1346" i="3"/>
  <c r="E1414" i="3"/>
  <c r="D1691" i="3"/>
  <c r="E1691" i="3"/>
  <c r="D1898" i="3"/>
  <c r="E1898" i="3"/>
  <c r="D2027" i="3"/>
  <c r="E2027" i="3"/>
  <c r="E2219" i="3"/>
  <c r="E2580" i="3"/>
  <c r="E20" i="3"/>
  <c r="D63" i="3"/>
  <c r="E63" i="3"/>
  <c r="E122" i="3"/>
  <c r="D386" i="3"/>
  <c r="D530" i="3"/>
  <c r="E530" i="3"/>
  <c r="D995" i="3"/>
  <c r="D1118" i="3"/>
  <c r="E1182" i="3"/>
  <c r="D1283" i="3"/>
  <c r="E1294" i="3"/>
  <c r="E1347" i="3"/>
  <c r="D1355" i="3"/>
  <c r="D1407" i="3"/>
  <c r="E1435" i="3"/>
  <c r="D1435" i="3"/>
  <c r="E1510" i="3"/>
  <c r="E1525" i="3"/>
  <c r="D1533" i="3"/>
  <c r="E1533" i="3"/>
  <c r="D1605" i="3"/>
  <c r="E1605" i="3"/>
  <c r="E1642" i="3"/>
  <c r="D1676" i="3"/>
  <c r="D1729" i="3"/>
  <c r="D1777" i="3"/>
  <c r="E1777" i="3"/>
  <c r="E1802" i="3"/>
  <c r="E2039" i="3"/>
  <c r="D2088" i="3"/>
  <c r="E2088" i="3"/>
  <c r="E2193" i="3"/>
  <c r="E2399" i="3"/>
  <c r="D373" i="3"/>
  <c r="E373" i="3"/>
  <c r="D1262" i="3"/>
  <c r="E1262" i="3"/>
  <c r="D27" i="3"/>
  <c r="D160" i="3"/>
  <c r="E263" i="3"/>
  <c r="E688" i="3"/>
  <c r="E1546" i="3"/>
  <c r="E2026" i="3"/>
  <c r="E2086" i="3"/>
  <c r="D2299" i="3"/>
  <c r="E606" i="3"/>
  <c r="E733" i="3"/>
  <c r="D733" i="3"/>
  <c r="D751" i="3"/>
  <c r="E1320" i="3"/>
  <c r="D1524" i="3"/>
  <c r="D2629" i="3"/>
  <c r="E521" i="3"/>
  <c r="D521" i="3"/>
  <c r="E1043" i="3"/>
  <c r="D1043" i="3"/>
  <c r="D2251" i="3"/>
  <c r="E2251" i="3"/>
  <c r="E554" i="3"/>
  <c r="D1282" i="3"/>
  <c r="E1451" i="3"/>
  <c r="D1451" i="3"/>
  <c r="D1539" i="3"/>
  <c r="E1690" i="3"/>
  <c r="D1783" i="3"/>
  <c r="E2015" i="3"/>
  <c r="D170" i="3"/>
  <c r="E305" i="3"/>
  <c r="D538" i="3"/>
  <c r="E538" i="3"/>
  <c r="D1246" i="3"/>
  <c r="E1246" i="3"/>
  <c r="D1311" i="3"/>
  <c r="D1624" i="3"/>
  <c r="E1624" i="3"/>
  <c r="E1829" i="3"/>
  <c r="E2280" i="3"/>
  <c r="E2602" i="3"/>
  <c r="E1770" i="3"/>
  <c r="D1770" i="3"/>
  <c r="D1998" i="3"/>
  <c r="E1998" i="3"/>
  <c r="D2241" i="3"/>
  <c r="E2241" i="3"/>
  <c r="E4" i="3"/>
  <c r="E128" i="3"/>
  <c r="D191" i="3"/>
  <c r="D200" i="3"/>
  <c r="E209" i="3"/>
  <c r="D450" i="3"/>
  <c r="E495" i="3"/>
  <c r="E564" i="3"/>
  <c r="D578" i="3"/>
  <c r="D586" i="3"/>
  <c r="E592" i="3"/>
  <c r="E642" i="3"/>
  <c r="D749" i="3"/>
  <c r="D886" i="3"/>
  <c r="E927" i="3"/>
  <c r="D1033" i="3"/>
  <c r="E1101" i="3"/>
  <c r="D1133" i="3"/>
  <c r="D1176" i="3"/>
  <c r="E1202" i="3"/>
  <c r="E1209" i="3"/>
  <c r="E1227" i="3"/>
  <c r="E1272" i="3"/>
  <c r="D1297" i="3"/>
  <c r="E1374" i="3"/>
  <c r="D1383" i="3"/>
  <c r="D1405" i="3"/>
  <c r="D1468" i="3"/>
  <c r="D1488" i="3"/>
  <c r="D1513" i="3"/>
  <c r="D1556" i="3"/>
  <c r="D1664" i="3"/>
  <c r="D1677" i="3"/>
  <c r="E1726" i="3"/>
  <c r="E1754" i="3"/>
  <c r="E1762" i="3"/>
  <c r="D1851" i="3"/>
  <c r="D1890" i="3"/>
  <c r="E1960" i="3"/>
  <c r="E1979" i="3"/>
  <c r="E2019" i="3"/>
  <c r="E2100" i="3"/>
  <c r="D2110" i="3"/>
  <c r="E2336" i="3"/>
  <c r="E2507" i="3"/>
  <c r="D2538" i="3"/>
  <c r="E2624" i="3"/>
  <c r="D56" i="3"/>
  <c r="E110" i="3"/>
  <c r="E120" i="3"/>
  <c r="D148" i="3"/>
  <c r="D221" i="3"/>
  <c r="D246" i="3"/>
  <c r="D254" i="3"/>
  <c r="E300" i="3"/>
  <c r="E400" i="3"/>
  <c r="D407" i="3"/>
  <c r="D425" i="3"/>
  <c r="D434" i="3"/>
  <c r="D556" i="3"/>
  <c r="D570" i="3"/>
  <c r="E710" i="3"/>
  <c r="D742" i="3"/>
  <c r="D765" i="3"/>
  <c r="E804" i="3"/>
  <c r="D847" i="3"/>
  <c r="D878" i="3"/>
  <c r="D937" i="3"/>
  <c r="D952" i="3"/>
  <c r="E1017" i="3"/>
  <c r="D1070" i="3"/>
  <c r="D1306" i="3"/>
  <c r="E1332" i="3"/>
  <c r="D1345" i="3"/>
  <c r="D1359" i="3"/>
  <c r="E1390" i="3"/>
  <c r="E1398" i="3"/>
  <c r="D1429" i="3"/>
  <c r="D1632" i="3"/>
  <c r="D1649" i="3"/>
  <c r="E1746" i="3"/>
  <c r="D1817" i="3"/>
  <c r="E1882" i="3"/>
  <c r="E1899" i="3"/>
  <c r="E1938" i="3"/>
  <c r="E2010" i="3"/>
  <c r="D2028" i="3"/>
  <c r="D2082" i="3"/>
  <c r="D2154" i="3"/>
  <c r="E2181" i="3"/>
  <c r="D2217" i="3"/>
  <c r="D2405" i="3"/>
  <c r="D2499" i="3"/>
  <c r="E94" i="3"/>
  <c r="D102" i="3"/>
  <c r="E238" i="3"/>
  <c r="D271" i="3"/>
  <c r="E365" i="3"/>
  <c r="D488" i="3"/>
  <c r="E532" i="3"/>
  <c r="E652" i="3"/>
  <c r="E661" i="3"/>
  <c r="D670" i="3"/>
  <c r="E758" i="3"/>
  <c r="E795" i="3"/>
  <c r="E838" i="3"/>
  <c r="E945" i="3"/>
  <c r="E1134" i="3"/>
  <c r="E1273" i="3"/>
  <c r="E1281" i="3"/>
  <c r="E1368" i="3"/>
  <c r="E1521" i="3"/>
  <c r="E1567" i="3"/>
  <c r="D1584" i="3"/>
  <c r="D1599" i="3"/>
  <c r="E1678" i="3"/>
  <c r="E1794" i="3"/>
  <c r="E1863" i="3"/>
  <c r="E1980" i="3"/>
  <c r="E2020" i="3"/>
  <c r="E2208" i="3"/>
  <c r="E2226" i="3"/>
  <c r="E2253" i="3"/>
  <c r="E2274" i="3"/>
  <c r="E2320" i="3"/>
  <c r="E2356" i="3"/>
  <c r="G205" i="6"/>
  <c r="G205" i="7"/>
  <c r="H210" i="6"/>
  <c r="H210" i="7"/>
  <c r="G277" i="6"/>
  <c r="G277" i="7"/>
  <c r="H282" i="6"/>
  <c r="H282" i="7"/>
  <c r="G289" i="6"/>
  <c r="G289" i="7"/>
  <c r="G294" i="6"/>
  <c r="G294" i="7"/>
  <c r="G347" i="6"/>
  <c r="G347" i="7"/>
  <c r="H388" i="6"/>
  <c r="H388" i="7"/>
  <c r="G395" i="6"/>
  <c r="G395" i="7"/>
  <c r="H417" i="6"/>
  <c r="H417" i="7"/>
  <c r="G441" i="6"/>
  <c r="G441" i="7"/>
  <c r="H475" i="6"/>
  <c r="H475" i="7"/>
  <c r="F484" i="6"/>
  <c r="F484" i="7"/>
  <c r="F489" i="6"/>
  <c r="F489" i="7"/>
  <c r="H497" i="6"/>
  <c r="H497" i="7"/>
  <c r="F530" i="6"/>
  <c r="F530" i="7"/>
  <c r="F566" i="6"/>
  <c r="F566" i="7"/>
  <c r="I603" i="6"/>
  <c r="I603" i="7"/>
  <c r="I625" i="6"/>
  <c r="I625" i="7"/>
  <c r="F629" i="6"/>
  <c r="F629" i="7"/>
  <c r="I649" i="6"/>
  <c r="I649" i="7"/>
  <c r="F653" i="6"/>
  <c r="F653" i="7"/>
  <c r="I678" i="6"/>
  <c r="I678" i="7"/>
  <c r="F682" i="6"/>
  <c r="F682" i="7"/>
  <c r="G704" i="6"/>
  <c r="G704" i="7"/>
  <c r="H899" i="6"/>
  <c r="H899" i="7"/>
  <c r="I928" i="6"/>
  <c r="I928" i="7"/>
  <c r="F932" i="6"/>
  <c r="F932" i="7"/>
  <c r="H947" i="6"/>
  <c r="H947" i="7"/>
  <c r="F980" i="6"/>
  <c r="F980" i="7"/>
  <c r="I287" i="7"/>
  <c r="H241" i="6"/>
  <c r="H241" i="7"/>
  <c r="G248" i="6"/>
  <c r="G248" i="7"/>
  <c r="G284" i="6"/>
  <c r="G284" i="7"/>
  <c r="H289" i="6"/>
  <c r="H289" i="7"/>
  <c r="G301" i="6"/>
  <c r="G301" i="7"/>
  <c r="H330" i="6"/>
  <c r="H330" i="7"/>
  <c r="G337" i="6"/>
  <c r="G337" i="7"/>
  <c r="G378" i="6"/>
  <c r="G378" i="7"/>
  <c r="H424" i="6"/>
  <c r="H424" i="7"/>
  <c r="G431" i="6"/>
  <c r="G431" i="7"/>
  <c r="H436" i="6"/>
  <c r="H436" i="7"/>
  <c r="G477" i="6"/>
  <c r="G477" i="7"/>
  <c r="I521" i="6"/>
  <c r="I521" i="7"/>
  <c r="F525" i="6"/>
  <c r="F525" i="7"/>
  <c r="O525" i="7" s="1"/>
  <c r="F537" i="6"/>
  <c r="F537" i="7"/>
  <c r="G559" i="6"/>
  <c r="G559" i="7"/>
  <c r="I586" i="6"/>
  <c r="I586" i="7"/>
  <c r="H882" i="6"/>
  <c r="H882" i="7"/>
  <c r="H918" i="6"/>
  <c r="H918" i="7"/>
  <c r="G925" i="6"/>
  <c r="G925" i="7"/>
  <c r="G949" i="6"/>
  <c r="G949" i="7"/>
  <c r="F951" i="6"/>
  <c r="F951" i="7"/>
  <c r="G961" i="6"/>
  <c r="G961" i="7"/>
  <c r="F963" i="6"/>
  <c r="F963" i="7"/>
  <c r="H990" i="6"/>
  <c r="H990" i="7"/>
  <c r="F999" i="6"/>
  <c r="F999" i="7"/>
  <c r="H1002" i="6"/>
  <c r="H1002" i="7"/>
  <c r="G1009" i="6"/>
  <c r="G1009" i="7"/>
  <c r="H1014" i="6"/>
  <c r="H1014" i="7"/>
  <c r="H1019" i="6"/>
  <c r="H1019" i="7"/>
  <c r="G1026" i="6"/>
  <c r="G1026" i="7"/>
  <c r="F1052" i="6"/>
  <c r="F1052" i="7"/>
  <c r="I1072" i="6"/>
  <c r="I1072" i="7"/>
  <c r="H1079" i="6"/>
  <c r="H1079" i="7"/>
  <c r="F1088" i="6"/>
  <c r="F1088" i="7"/>
  <c r="H1091" i="6"/>
  <c r="H1091" i="7"/>
  <c r="I1096" i="6"/>
  <c r="I1096" i="7"/>
  <c r="G1098" i="6"/>
  <c r="G1098" i="7"/>
  <c r="F1100" i="6"/>
  <c r="F1100" i="7"/>
  <c r="H1103" i="6"/>
  <c r="H1103" i="7"/>
  <c r="H1264" i="6"/>
  <c r="H1264" i="7"/>
  <c r="I1269" i="6"/>
  <c r="I1269" i="7"/>
  <c r="G1271" i="6"/>
  <c r="G1271" i="7"/>
  <c r="H1276" i="6"/>
  <c r="H1276" i="7"/>
  <c r="I1281" i="6"/>
  <c r="I1281" i="7"/>
  <c r="G1283" i="6"/>
  <c r="G1283" i="7"/>
  <c r="F1285" i="6"/>
  <c r="F1285" i="7"/>
  <c r="H1288" i="6"/>
  <c r="H1288" i="7"/>
  <c r="I1293" i="6"/>
  <c r="I1293" i="7"/>
  <c r="G1295" i="6"/>
  <c r="G1295" i="7"/>
  <c r="F1297" i="6"/>
  <c r="F1297" i="7"/>
  <c r="H1300" i="6"/>
  <c r="H1300" i="7"/>
  <c r="I1305" i="6"/>
  <c r="I1305" i="7"/>
  <c r="G68" i="7"/>
  <c r="G92" i="7"/>
  <c r="G116" i="7"/>
  <c r="G140" i="7"/>
  <c r="G164" i="7"/>
  <c r="F178" i="7"/>
  <c r="O178" i="7" s="1"/>
  <c r="F190" i="7"/>
  <c r="O190" i="7" s="1"/>
  <c r="F202" i="7"/>
  <c r="I217" i="7"/>
  <c r="F255" i="7"/>
  <c r="F298" i="7"/>
  <c r="I304" i="7"/>
  <c r="F320" i="7"/>
  <c r="I323" i="7"/>
  <c r="F339" i="7"/>
  <c r="O339" i="7" s="1"/>
  <c r="I345" i="7"/>
  <c r="F361" i="7"/>
  <c r="O361" i="7" s="1"/>
  <c r="I364" i="7"/>
  <c r="F380" i="7"/>
  <c r="O380" i="7" s="1"/>
  <c r="F404" i="7"/>
  <c r="O404" i="7" s="1"/>
  <c r="I475" i="7"/>
  <c r="G511" i="7"/>
  <c r="I514" i="7"/>
  <c r="H234" i="6"/>
  <c r="H234" i="7"/>
  <c r="H258" i="6"/>
  <c r="H258" i="7"/>
  <c r="G265" i="6"/>
  <c r="G265" i="7"/>
  <c r="H323" i="6"/>
  <c r="H323" i="7"/>
  <c r="G330" i="6"/>
  <c r="G330" i="7"/>
  <c r="H340" i="6"/>
  <c r="H340" i="7"/>
  <c r="G383" i="6"/>
  <c r="G383" i="7"/>
  <c r="G436" i="6"/>
  <c r="G436" i="7"/>
  <c r="G446" i="6"/>
  <c r="G446" i="7"/>
  <c r="I490" i="6"/>
  <c r="I490" i="7"/>
  <c r="I502" i="6"/>
  <c r="I502" i="7"/>
  <c r="F506" i="6"/>
  <c r="F506" i="7"/>
  <c r="F518" i="6"/>
  <c r="F518" i="7"/>
  <c r="I538" i="6"/>
  <c r="I538" i="7"/>
  <c r="G615" i="6"/>
  <c r="G615" i="7"/>
  <c r="H632" i="6"/>
  <c r="H632" i="7"/>
  <c r="F641" i="6"/>
  <c r="F641" i="7"/>
  <c r="H685" i="6"/>
  <c r="H685" i="7"/>
  <c r="F872" i="6"/>
  <c r="F872" i="7"/>
  <c r="G894" i="6"/>
  <c r="G894" i="7"/>
  <c r="H923" i="6"/>
  <c r="H923" i="7"/>
  <c r="G930" i="6"/>
  <c r="G930" i="7"/>
  <c r="F968" i="6"/>
  <c r="F968" i="7"/>
  <c r="G1002" i="6"/>
  <c r="G1002" i="7"/>
  <c r="I1012" i="6"/>
  <c r="I1012" i="7"/>
  <c r="F1016" i="6"/>
  <c r="F1016" i="7"/>
  <c r="H1024" i="6"/>
  <c r="H1024" i="7"/>
  <c r="G1031" i="6"/>
  <c r="G1031" i="7"/>
  <c r="H887" i="7"/>
  <c r="H60" i="6"/>
  <c r="H60" i="7"/>
  <c r="H205" i="6"/>
  <c r="H205" i="7"/>
  <c r="G212" i="6"/>
  <c r="G212" i="7"/>
  <c r="H265" i="6"/>
  <c r="H265" i="7"/>
  <c r="H277" i="6"/>
  <c r="H277" i="7"/>
  <c r="H306" i="6"/>
  <c r="H306" i="7"/>
  <c r="H347" i="6"/>
  <c r="H347" i="7"/>
  <c r="G402" i="6"/>
  <c r="G402" i="7"/>
  <c r="G453" i="6"/>
  <c r="G453" i="7"/>
  <c r="H581" i="6"/>
  <c r="H581" i="7"/>
  <c r="F590" i="6"/>
  <c r="F590" i="7"/>
  <c r="O590" i="7" s="1"/>
  <c r="I620" i="6"/>
  <c r="I620" i="7"/>
  <c r="G865" i="6"/>
  <c r="G865" i="7"/>
  <c r="H870" i="6"/>
  <c r="H870" i="7"/>
  <c r="G877" i="6"/>
  <c r="G877" i="7"/>
  <c r="F879" i="6"/>
  <c r="F879" i="7"/>
  <c r="G889" i="6"/>
  <c r="G889" i="7"/>
  <c r="I911" i="6"/>
  <c r="I911" i="7"/>
  <c r="F915" i="6"/>
  <c r="F915" i="7"/>
  <c r="F927" i="6"/>
  <c r="F927" i="7"/>
  <c r="I971" i="6"/>
  <c r="I971" i="7"/>
  <c r="F1011" i="6"/>
  <c r="F1011" i="7"/>
  <c r="I1024" i="6"/>
  <c r="I1024" i="7"/>
  <c r="H1043" i="6"/>
  <c r="H1043" i="7"/>
  <c r="G1050" i="6"/>
  <c r="G1050" i="7"/>
  <c r="I1060" i="6"/>
  <c r="I1060" i="7"/>
  <c r="G1074" i="6"/>
  <c r="G1074" i="7"/>
  <c r="H116" i="6"/>
  <c r="H116" i="7"/>
  <c r="G241" i="6"/>
  <c r="G241" i="7"/>
  <c r="G253" i="6"/>
  <c r="G253" i="7"/>
  <c r="H299" i="6"/>
  <c r="H299" i="7"/>
  <c r="G306" i="6"/>
  <c r="G306" i="7"/>
  <c r="H364" i="6"/>
  <c r="H364" i="7"/>
  <c r="G371" i="6"/>
  <c r="G371" i="7"/>
  <c r="H451" i="6"/>
  <c r="H451" i="7"/>
  <c r="G458" i="6"/>
  <c r="G458" i="7"/>
  <c r="H463" i="6"/>
  <c r="H463" i="7"/>
  <c r="F472" i="6"/>
  <c r="F472" i="7"/>
  <c r="G528" i="6"/>
  <c r="G528" i="7"/>
  <c r="F554" i="6"/>
  <c r="F554" i="7"/>
  <c r="G627" i="6"/>
  <c r="G627" i="7"/>
  <c r="H875" i="6"/>
  <c r="H875" i="7"/>
  <c r="H959" i="6"/>
  <c r="H959" i="7"/>
  <c r="I976" i="6"/>
  <c r="I976" i="7"/>
  <c r="G978" i="6"/>
  <c r="G978" i="7"/>
  <c r="H995" i="6"/>
  <c r="H995" i="7"/>
  <c r="I1029" i="7"/>
  <c r="H58" i="6"/>
  <c r="H58" i="7"/>
  <c r="G236" i="6"/>
  <c r="G236" i="7"/>
  <c r="G272" i="6"/>
  <c r="G272" i="7"/>
  <c r="G313" i="6"/>
  <c r="G313" i="7"/>
  <c r="G366" i="6"/>
  <c r="G366" i="7"/>
  <c r="H395" i="6"/>
  <c r="H395" i="7"/>
  <c r="G465" i="6"/>
  <c r="G465" i="7"/>
  <c r="H470" i="6"/>
  <c r="H470" i="7"/>
  <c r="F479" i="6"/>
  <c r="F479" i="7"/>
  <c r="H482" i="6"/>
  <c r="H482" i="7"/>
  <c r="I509" i="6"/>
  <c r="I509" i="7"/>
  <c r="F513" i="6"/>
  <c r="F513" i="7"/>
  <c r="I533" i="6"/>
  <c r="I533" i="7"/>
  <c r="I545" i="6"/>
  <c r="I545" i="7"/>
  <c r="F549" i="6"/>
  <c r="F549" i="7"/>
  <c r="O549" i="7" s="1"/>
  <c r="F561" i="6"/>
  <c r="F561" i="7"/>
  <c r="F607" i="6"/>
  <c r="F607" i="7"/>
  <c r="I935" i="6"/>
  <c r="I935" i="7"/>
  <c r="O935" i="7" s="1"/>
  <c r="F939" i="6"/>
  <c r="F939" i="7"/>
  <c r="H954" i="6"/>
  <c r="H954" i="7"/>
  <c r="F975" i="6"/>
  <c r="F975" i="7"/>
  <c r="F1028" i="6"/>
  <c r="F1028" i="7"/>
  <c r="O1028" i="7" s="1"/>
  <c r="F1273" i="6"/>
  <c r="F1273" i="7"/>
  <c r="H70" i="6"/>
  <c r="H70" i="7"/>
  <c r="H78" i="6"/>
  <c r="H78" i="7"/>
  <c r="H84" i="6"/>
  <c r="H84" i="7"/>
  <c r="H90" i="6"/>
  <c r="H90" i="7"/>
  <c r="H96" i="6"/>
  <c r="H96" i="7"/>
  <c r="H102" i="6"/>
  <c r="H102" i="7"/>
  <c r="H110" i="6"/>
  <c r="H110" i="7"/>
  <c r="H120" i="6"/>
  <c r="H120" i="7"/>
  <c r="H126" i="6"/>
  <c r="H126" i="7"/>
  <c r="H134" i="6"/>
  <c r="H134" i="7"/>
  <c r="H138" i="6"/>
  <c r="H138" i="7"/>
  <c r="H146" i="6"/>
  <c r="H146" i="7"/>
  <c r="H152" i="6"/>
  <c r="H152" i="7"/>
  <c r="H162" i="6"/>
  <c r="H162" i="7"/>
  <c r="G176" i="6"/>
  <c r="G176" i="7"/>
  <c r="G180" i="6"/>
  <c r="G180" i="7"/>
  <c r="G184" i="6"/>
  <c r="G184" i="7"/>
  <c r="G190" i="6"/>
  <c r="G190" i="7"/>
  <c r="G196" i="6"/>
  <c r="G196" i="7"/>
  <c r="G198" i="6"/>
  <c r="G198" i="7"/>
  <c r="G231" i="6"/>
  <c r="G231" i="7"/>
  <c r="H236" i="6"/>
  <c r="H236" i="7"/>
  <c r="G255" i="6"/>
  <c r="G255" i="7"/>
  <c r="H272" i="6"/>
  <c r="H272" i="7"/>
  <c r="H354" i="6"/>
  <c r="H354" i="7"/>
  <c r="G361" i="6"/>
  <c r="G361" i="7"/>
  <c r="H366" i="6"/>
  <c r="H366" i="7"/>
  <c r="H407" i="6"/>
  <c r="H407" i="7"/>
  <c r="H465" i="6"/>
  <c r="H465" i="7"/>
  <c r="I482" i="6"/>
  <c r="I482" i="7"/>
  <c r="G506" i="6"/>
  <c r="G506" i="7"/>
  <c r="G518" i="6"/>
  <c r="G518" i="7"/>
  <c r="I528" i="6"/>
  <c r="I528" i="7"/>
  <c r="F532" i="6"/>
  <c r="F532" i="7"/>
  <c r="O532" i="7" s="1"/>
  <c r="H535" i="6"/>
  <c r="H535" i="7"/>
  <c r="H547" i="6"/>
  <c r="H547" i="7"/>
  <c r="G860" i="6"/>
  <c r="G860" i="7"/>
  <c r="H865" i="6"/>
  <c r="H865" i="7"/>
  <c r="I882" i="6"/>
  <c r="I882" i="7"/>
  <c r="O882" i="7" s="1"/>
  <c r="H925" i="6"/>
  <c r="H925" i="7"/>
  <c r="I942" i="6"/>
  <c r="I942" i="7"/>
  <c r="O942" i="7" s="1"/>
  <c r="F946" i="6"/>
  <c r="F946" i="7"/>
  <c r="G90" i="7"/>
  <c r="G114" i="7"/>
  <c r="F214" i="7"/>
  <c r="I229" i="7"/>
  <c r="I410" i="7"/>
  <c r="I456" i="7"/>
  <c r="G552" i="7"/>
  <c r="H935" i="7"/>
  <c r="F226" i="7"/>
  <c r="I241" i="7"/>
  <c r="I299" i="7"/>
  <c r="H311" i="6"/>
  <c r="H311" i="7"/>
  <c r="G318" i="6"/>
  <c r="G318" i="7"/>
  <c r="H376" i="6"/>
  <c r="H376" i="7"/>
  <c r="H429" i="6"/>
  <c r="H429" i="7"/>
  <c r="G482" i="6"/>
  <c r="G482" i="7"/>
  <c r="G487" i="6"/>
  <c r="G487" i="7"/>
  <c r="G492" i="6"/>
  <c r="G492" i="7"/>
  <c r="G504" i="6"/>
  <c r="G504" i="7"/>
  <c r="G516" i="6"/>
  <c r="G516" i="7"/>
  <c r="I574" i="6"/>
  <c r="I574" i="7"/>
  <c r="G581" i="6"/>
  <c r="G581" i="7"/>
  <c r="H586" i="6"/>
  <c r="H586" i="7"/>
  <c r="F595" i="6"/>
  <c r="F595" i="7"/>
  <c r="H620" i="6"/>
  <c r="H620" i="7"/>
  <c r="I637" i="6"/>
  <c r="I637" i="7"/>
  <c r="H644" i="6"/>
  <c r="H644" i="7"/>
  <c r="G651" i="6"/>
  <c r="G651" i="7"/>
  <c r="I673" i="6"/>
  <c r="I673" i="7"/>
  <c r="I880" i="6"/>
  <c r="I880" i="7"/>
  <c r="F884" i="6"/>
  <c r="F884" i="7"/>
  <c r="F920" i="6"/>
  <c r="F920" i="7"/>
  <c r="I940" i="6"/>
  <c r="I940" i="7"/>
  <c r="I952" i="6"/>
  <c r="I952" i="7"/>
  <c r="F956" i="6"/>
  <c r="F956" i="7"/>
  <c r="G966" i="6"/>
  <c r="G966" i="7"/>
  <c r="H971" i="6"/>
  <c r="H971" i="7"/>
  <c r="H983" i="6"/>
  <c r="H983" i="7"/>
  <c r="I1000" i="6"/>
  <c r="I1000" i="7"/>
  <c r="F1004" i="6"/>
  <c r="F1004" i="7"/>
  <c r="F243" i="7"/>
  <c r="O243" i="7" s="1"/>
  <c r="H52" i="6"/>
  <c r="H52" i="7"/>
  <c r="H62" i="6"/>
  <c r="H62" i="7"/>
  <c r="H229" i="6"/>
  <c r="H229" i="7"/>
  <c r="G354" i="6"/>
  <c r="G354" i="7"/>
  <c r="H359" i="6"/>
  <c r="H359" i="7"/>
  <c r="H371" i="6"/>
  <c r="H371" i="7"/>
  <c r="H412" i="6"/>
  <c r="H412" i="7"/>
  <c r="H446" i="6"/>
  <c r="H446" i="7"/>
  <c r="H492" i="6"/>
  <c r="H492" i="7"/>
  <c r="G499" i="6"/>
  <c r="G499" i="7"/>
  <c r="H504" i="6"/>
  <c r="H504" i="7"/>
  <c r="H516" i="6"/>
  <c r="H516" i="7"/>
  <c r="G547" i="6"/>
  <c r="G547" i="7"/>
  <c r="H564" i="6"/>
  <c r="H564" i="7"/>
  <c r="G622" i="6"/>
  <c r="G622" i="7"/>
  <c r="I1084" i="6"/>
  <c r="I1084" i="7"/>
  <c r="H66" i="6"/>
  <c r="H66" i="7"/>
  <c r="H76" i="6"/>
  <c r="H76" i="7"/>
  <c r="H86" i="6"/>
  <c r="H86" i="7"/>
  <c r="H98" i="6"/>
  <c r="H98" i="7"/>
  <c r="H108" i="6"/>
  <c r="H108" i="7"/>
  <c r="H118" i="6"/>
  <c r="H118" i="7"/>
  <c r="H130" i="6"/>
  <c r="H130" i="7"/>
  <c r="H142" i="6"/>
  <c r="H142" i="7"/>
  <c r="H150" i="6"/>
  <c r="H150" i="7"/>
  <c r="H158" i="6"/>
  <c r="H158" i="7"/>
  <c r="G172" i="6"/>
  <c r="G172" i="7"/>
  <c r="G188" i="6"/>
  <c r="G188" i="7"/>
  <c r="G207" i="6"/>
  <c r="G207" i="7"/>
  <c r="H212" i="6"/>
  <c r="H212" i="7"/>
  <c r="G219" i="6"/>
  <c r="G219" i="7"/>
  <c r="H224" i="6"/>
  <c r="H224" i="7"/>
  <c r="H260" i="6"/>
  <c r="H260" i="7"/>
  <c r="G267" i="6"/>
  <c r="G267" i="7"/>
  <c r="H301" i="6"/>
  <c r="H301" i="7"/>
  <c r="G320" i="6"/>
  <c r="G320" i="7"/>
  <c r="H342" i="6"/>
  <c r="H342" i="7"/>
  <c r="G349" i="6"/>
  <c r="G349" i="7"/>
  <c r="H402" i="6"/>
  <c r="H402" i="7"/>
  <c r="H419" i="6"/>
  <c r="H419" i="7"/>
  <c r="H453" i="6"/>
  <c r="H453" i="7"/>
  <c r="G460" i="6"/>
  <c r="G460" i="7"/>
  <c r="I470" i="6"/>
  <c r="I470" i="7"/>
  <c r="F474" i="6"/>
  <c r="F474" i="7"/>
  <c r="H477" i="6"/>
  <c r="H477" i="7"/>
  <c r="G484" i="6"/>
  <c r="G484" i="7"/>
  <c r="F486" i="6"/>
  <c r="F486" i="7"/>
  <c r="O486" i="7" s="1"/>
  <c r="G489" i="6"/>
  <c r="G489" i="7"/>
  <c r="G494" i="6"/>
  <c r="G494" i="7"/>
  <c r="G542" i="6"/>
  <c r="G542" i="7"/>
  <c r="G872" i="6"/>
  <c r="G872" i="7"/>
  <c r="F898" i="6"/>
  <c r="F898" i="7"/>
  <c r="H901" i="6"/>
  <c r="H901" i="7"/>
  <c r="G908" i="6"/>
  <c r="G908" i="7"/>
  <c r="F910" i="6"/>
  <c r="F910" i="7"/>
  <c r="O910" i="7" s="1"/>
  <c r="H913" i="6"/>
  <c r="H913" i="7"/>
  <c r="G920" i="6"/>
  <c r="G920" i="7"/>
  <c r="G1033" i="6"/>
  <c r="G1033" i="7"/>
  <c r="G162" i="7"/>
  <c r="G112" i="7"/>
  <c r="F176" i="7"/>
  <c r="O176" i="7" s="1"/>
  <c r="I282" i="7"/>
  <c r="O282" i="7" s="1"/>
  <c r="F448" i="7"/>
  <c r="G564" i="7"/>
  <c r="H202" i="6"/>
  <c r="H202" i="7"/>
  <c r="I778" i="6"/>
  <c r="I778" i="7"/>
  <c r="O778" i="7" s="1"/>
  <c r="F782" i="6"/>
  <c r="F782" i="7"/>
  <c r="O782" i="7" s="1"/>
  <c r="G792" i="6"/>
  <c r="G792" i="7"/>
  <c r="G804" i="6"/>
  <c r="G804" i="7"/>
  <c r="F806" i="6"/>
  <c r="F806" i="7"/>
  <c r="O806" i="7" s="1"/>
  <c r="H809" i="6"/>
  <c r="H809" i="7"/>
  <c r="G816" i="6"/>
  <c r="G816" i="7"/>
  <c r="F818" i="6"/>
  <c r="F818" i="7"/>
  <c r="O818" i="7" s="1"/>
  <c r="G821" i="6"/>
  <c r="G821" i="7"/>
  <c r="I836" i="6"/>
  <c r="I836" i="7"/>
  <c r="F840" i="6"/>
  <c r="F840" i="7"/>
  <c r="I848" i="6"/>
  <c r="I848" i="7"/>
  <c r="G850" i="6"/>
  <c r="G850" i="7"/>
  <c r="H855" i="6"/>
  <c r="H855" i="7"/>
  <c r="H867" i="6"/>
  <c r="H867" i="7"/>
  <c r="I1033" i="6"/>
  <c r="I1033" i="7"/>
  <c r="H257" i="6"/>
  <c r="H257" i="7"/>
  <c r="G751" i="6"/>
  <c r="G751" i="7"/>
  <c r="F753" i="6"/>
  <c r="F753" i="7"/>
  <c r="F765" i="6"/>
  <c r="F765" i="7"/>
  <c r="O765" i="7" s="1"/>
  <c r="H804" i="6"/>
  <c r="H804" i="7"/>
  <c r="F813" i="6"/>
  <c r="F813" i="7"/>
  <c r="O813" i="7" s="1"/>
  <c r="H821" i="6"/>
  <c r="H821" i="7"/>
  <c r="G828" i="6"/>
  <c r="G828" i="7"/>
  <c r="F847" i="6"/>
  <c r="F847" i="7"/>
  <c r="O847" i="7" s="1"/>
  <c r="G893" i="6"/>
  <c r="G893" i="7"/>
  <c r="G929" i="6"/>
  <c r="G929" i="7"/>
  <c r="G84" i="7"/>
  <c r="G132" i="7"/>
  <c r="F186" i="7"/>
  <c r="O186" i="7" s="1"/>
  <c r="G470" i="7"/>
  <c r="I550" i="7"/>
  <c r="H785" i="7"/>
  <c r="I843" i="7"/>
  <c r="G57" i="7"/>
  <c r="F79" i="7"/>
  <c r="O79" i="7" s="1"/>
  <c r="G82" i="7"/>
  <c r="F103" i="7"/>
  <c r="O103" i="7" s="1"/>
  <c r="G106" i="7"/>
  <c r="F127" i="7"/>
  <c r="O127" i="7" s="1"/>
  <c r="G130" i="7"/>
  <c r="F151" i="7"/>
  <c r="O151" i="7" s="1"/>
  <c r="G154" i="7"/>
  <c r="F235" i="7"/>
  <c r="I238" i="7"/>
  <c r="I239" i="7"/>
  <c r="F262" i="7"/>
  <c r="I294" i="7"/>
  <c r="F310" i="7"/>
  <c r="I316" i="7"/>
  <c r="F332" i="7"/>
  <c r="O332" i="7" s="1"/>
  <c r="I335" i="7"/>
  <c r="F351" i="7"/>
  <c r="I357" i="7"/>
  <c r="F373" i="7"/>
  <c r="I376" i="7"/>
  <c r="I400" i="7"/>
  <c r="I424" i="7"/>
  <c r="F443" i="7"/>
  <c r="I446" i="7"/>
  <c r="G610" i="7"/>
  <c r="I613" i="7"/>
  <c r="G680" i="7"/>
  <c r="H697" i="7"/>
  <c r="H797" i="7"/>
  <c r="I947" i="7"/>
  <c r="O947" i="7" s="1"/>
  <c r="G954" i="7"/>
  <c r="G985" i="7"/>
  <c r="I1048" i="7"/>
  <c r="G1065" i="7"/>
  <c r="G55" i="7"/>
  <c r="F77" i="7"/>
  <c r="O77" i="7" s="1"/>
  <c r="G80" i="7"/>
  <c r="F101" i="7"/>
  <c r="O101" i="7" s="1"/>
  <c r="G104" i="7"/>
  <c r="F125" i="7"/>
  <c r="O125" i="7" s="1"/>
  <c r="G128" i="7"/>
  <c r="F149" i="7"/>
  <c r="O149" i="7" s="1"/>
  <c r="G152" i="7"/>
  <c r="F172" i="7"/>
  <c r="O172" i="7" s="1"/>
  <c r="F184" i="7"/>
  <c r="O184" i="7" s="1"/>
  <c r="F196" i="7"/>
  <c r="O196" i="7" s="1"/>
  <c r="F209" i="7"/>
  <c r="O209" i="7" s="1"/>
  <c r="I210" i="7"/>
  <c r="F247" i="7"/>
  <c r="I250" i="7"/>
  <c r="I251" i="7"/>
  <c r="F274" i="7"/>
  <c r="I277" i="7"/>
  <c r="F291" i="7"/>
  <c r="F392" i="7"/>
  <c r="O392" i="7" s="1"/>
  <c r="I598" i="7"/>
  <c r="I867" i="7"/>
  <c r="I868" i="7"/>
  <c r="G874" i="7"/>
  <c r="I875" i="7"/>
  <c r="G881" i="7"/>
  <c r="G882" i="7"/>
  <c r="I903" i="7"/>
  <c r="I904" i="7"/>
  <c r="F1110" i="7"/>
  <c r="G88" i="7"/>
  <c r="G160" i="7"/>
  <c r="F188" i="7"/>
  <c r="O188" i="7" s="1"/>
  <c r="F200" i="7"/>
  <c r="O200" i="7" s="1"/>
  <c r="F296" i="7"/>
  <c r="I340" i="7"/>
  <c r="F426" i="7"/>
  <c r="H552" i="7"/>
  <c r="H656" i="7"/>
  <c r="H949" i="7"/>
  <c r="G209" i="6"/>
  <c r="G209" i="7"/>
  <c r="H214" i="6"/>
  <c r="H214" i="7"/>
  <c r="G221" i="6"/>
  <c r="G221" i="7"/>
  <c r="H238" i="6"/>
  <c r="H238" i="7"/>
  <c r="G245" i="6"/>
  <c r="G245" i="7"/>
  <c r="H274" i="6"/>
  <c r="H274" i="7"/>
  <c r="G780" i="6"/>
  <c r="G780" i="7"/>
  <c r="F852" i="6"/>
  <c r="F852" i="7"/>
  <c r="O852" i="7" s="1"/>
  <c r="G110" i="7"/>
  <c r="G158" i="7"/>
  <c r="I215" i="7"/>
  <c r="I318" i="7"/>
  <c r="H509" i="7"/>
  <c r="H221" i="6"/>
  <c r="H221" i="7"/>
  <c r="G264" i="6"/>
  <c r="G264" i="7"/>
  <c r="H269" i="6"/>
  <c r="H269" i="7"/>
  <c r="F717" i="6"/>
  <c r="F717" i="7"/>
  <c r="O717" i="7" s="1"/>
  <c r="I749" i="6"/>
  <c r="I749" i="7"/>
  <c r="H756" i="6"/>
  <c r="H756" i="7"/>
  <c r="I773" i="6"/>
  <c r="I773" i="7"/>
  <c r="F777" i="6"/>
  <c r="F777" i="7"/>
  <c r="O777" i="7" s="1"/>
  <c r="F801" i="6"/>
  <c r="F801" i="7"/>
  <c r="F835" i="6"/>
  <c r="F835" i="7"/>
  <c r="H1498" i="6"/>
  <c r="H1498" i="7"/>
  <c r="H1510" i="6"/>
  <c r="H1510" i="7"/>
  <c r="F1512" i="6"/>
  <c r="F1512" i="7"/>
  <c r="H1515" i="6"/>
  <c r="H1515" i="7"/>
  <c r="I1520" i="6"/>
  <c r="I1520" i="7"/>
  <c r="G1522" i="6"/>
  <c r="G1522" i="7"/>
  <c r="F1524" i="6"/>
  <c r="F1524" i="7"/>
  <c r="H1527" i="6"/>
  <c r="H1527" i="7"/>
  <c r="I1544" i="6"/>
  <c r="I1544" i="7"/>
  <c r="G1546" i="6"/>
  <c r="G1546" i="7"/>
  <c r="F1548" i="6"/>
  <c r="F1548" i="7"/>
  <c r="H1551" i="6"/>
  <c r="H1551" i="7"/>
  <c r="I1568" i="6"/>
  <c r="I1568" i="7"/>
  <c r="G1570" i="6"/>
  <c r="G1570" i="7"/>
  <c r="F1572" i="6"/>
  <c r="F1572" i="7"/>
  <c r="H1575" i="6"/>
  <c r="H1575" i="7"/>
  <c r="I1592" i="6"/>
  <c r="I1592" i="7"/>
  <c r="G1594" i="6"/>
  <c r="G1594" i="7"/>
  <c r="F1596" i="6"/>
  <c r="F1596" i="7"/>
  <c r="H1599" i="6"/>
  <c r="H1599" i="7"/>
  <c r="I1616" i="6"/>
  <c r="I1616" i="7"/>
  <c r="G1618" i="6"/>
  <c r="G1618" i="7"/>
  <c r="F1620" i="6"/>
  <c r="F1620" i="7"/>
  <c r="H1623" i="6"/>
  <c r="H1623" i="7"/>
  <c r="I1669" i="6"/>
  <c r="I1669" i="7"/>
  <c r="G1671" i="6"/>
  <c r="G1671" i="7"/>
  <c r="F1673" i="6"/>
  <c r="F1673" i="7"/>
  <c r="H1676" i="6"/>
  <c r="H1676" i="7"/>
  <c r="I1693" i="6"/>
  <c r="I1693" i="7"/>
  <c r="G1695" i="6"/>
  <c r="G1695" i="7"/>
  <c r="F1697" i="6"/>
  <c r="F1697" i="7"/>
  <c r="I1705" i="6"/>
  <c r="I1705" i="7"/>
  <c r="I1722" i="6"/>
  <c r="I1722" i="7"/>
  <c r="G1724" i="6"/>
  <c r="G1724" i="7"/>
  <c r="F1726" i="6"/>
  <c r="F1726" i="7"/>
  <c r="H1729" i="6"/>
  <c r="H1729" i="7"/>
  <c r="H1741" i="6"/>
  <c r="H1741" i="7"/>
  <c r="I1746" i="6"/>
  <c r="I1746" i="7"/>
  <c r="G1748" i="6"/>
  <c r="G1748" i="7"/>
  <c r="H1753" i="6"/>
  <c r="H1753" i="7"/>
  <c r="I1758" i="6"/>
  <c r="I1758" i="7"/>
  <c r="O1758" i="7" s="1"/>
  <c r="G1760" i="6"/>
  <c r="G1760" i="7"/>
  <c r="F1762" i="6"/>
  <c r="F1762" i="7"/>
  <c r="H1765" i="6"/>
  <c r="H1765" i="7"/>
  <c r="I1770" i="6"/>
  <c r="I1770" i="7"/>
  <c r="G1772" i="6"/>
  <c r="G1772" i="7"/>
  <c r="F1774" i="6"/>
  <c r="F1774" i="7"/>
  <c r="H1777" i="6"/>
  <c r="H1777" i="7"/>
  <c r="I1782" i="6"/>
  <c r="I1782" i="7"/>
  <c r="G1784" i="6"/>
  <c r="G1784" i="7"/>
  <c r="F1786" i="6"/>
  <c r="F1786" i="7"/>
  <c r="H1789" i="6"/>
  <c r="H1789" i="7"/>
  <c r="I1794" i="6"/>
  <c r="I1794" i="7"/>
  <c r="G1796" i="6"/>
  <c r="G1796" i="7"/>
  <c r="F1798" i="6"/>
  <c r="F1798" i="7"/>
  <c r="H1801" i="6"/>
  <c r="H1801" i="7"/>
  <c r="I1806" i="6"/>
  <c r="I1806" i="7"/>
  <c r="G1808" i="6"/>
  <c r="G1808" i="7"/>
  <c r="F1810" i="6"/>
  <c r="F1810" i="7"/>
  <c r="H1813" i="6"/>
  <c r="H1813" i="7"/>
  <c r="I1818" i="6"/>
  <c r="I1818" i="7"/>
  <c r="G1820" i="6"/>
  <c r="G1820" i="7"/>
  <c r="F1822" i="6"/>
  <c r="F1822" i="7"/>
  <c r="H1825" i="6"/>
  <c r="H1825" i="7"/>
  <c r="I1830" i="6"/>
  <c r="I1830" i="7"/>
  <c r="G1832" i="6"/>
  <c r="G1832" i="7"/>
  <c r="F1834" i="6"/>
  <c r="F1834" i="7"/>
  <c r="H1837" i="6"/>
  <c r="H1837" i="7"/>
  <c r="I1842" i="6"/>
  <c r="I1842" i="7"/>
  <c r="G1844" i="6"/>
  <c r="G1844" i="7"/>
  <c r="F1846" i="6"/>
  <c r="F1846" i="7"/>
  <c r="H1849" i="6"/>
  <c r="H1849" i="7"/>
  <c r="I1854" i="7"/>
  <c r="I1854" i="6"/>
  <c r="G1856" i="6"/>
  <c r="G1856" i="7"/>
  <c r="F1858" i="6"/>
  <c r="F1858" i="7"/>
  <c r="H1861" i="6"/>
  <c r="H1861" i="7"/>
  <c r="I1866" i="6"/>
  <c r="I1866" i="7"/>
  <c r="G1868" i="6"/>
  <c r="G1868" i="7"/>
  <c r="F1870" i="6"/>
  <c r="F1870" i="7"/>
  <c r="H1873" i="6"/>
  <c r="H1873" i="7"/>
  <c r="I1878" i="6"/>
  <c r="I1878" i="7"/>
  <c r="H2415" i="6"/>
  <c r="H2415" i="7"/>
  <c r="I2420" i="6"/>
  <c r="I2420" i="7"/>
  <c r="G2422" i="6"/>
  <c r="G2422" i="7"/>
  <c r="F2424" i="7"/>
  <c r="F2424" i="6"/>
  <c r="H2427" i="6"/>
  <c r="H2427" i="7"/>
  <c r="H2432" i="6"/>
  <c r="H2432" i="7"/>
  <c r="I2437" i="6"/>
  <c r="I2437" i="7"/>
  <c r="G2439" i="6"/>
  <c r="G2439" i="7"/>
  <c r="F2441" i="6"/>
  <c r="F2441" i="7"/>
  <c r="H2444" i="6"/>
  <c r="H2444" i="7"/>
  <c r="I2449" i="6"/>
  <c r="I2449" i="7"/>
  <c r="G2451" i="6"/>
  <c r="G2451" i="7"/>
  <c r="F2453" i="6"/>
  <c r="F2453" i="7"/>
  <c r="H2456" i="6"/>
  <c r="H2456" i="7"/>
  <c r="I2461" i="6"/>
  <c r="I2461" i="7"/>
  <c r="G2463" i="6"/>
  <c r="G2463" i="7"/>
  <c r="F2465" i="6"/>
  <c r="F2465" i="7"/>
  <c r="H2468" i="6"/>
  <c r="H2468" i="7"/>
  <c r="I2473" i="6"/>
  <c r="I2473" i="7"/>
  <c r="G2475" i="6"/>
  <c r="G2475" i="7"/>
  <c r="F2477" i="6"/>
  <c r="F2477" i="7"/>
  <c r="H2480" i="6"/>
  <c r="H2480" i="7"/>
  <c r="I2485" i="6"/>
  <c r="I2485" i="7"/>
  <c r="G2487" i="6"/>
  <c r="G2487" i="7"/>
  <c r="F2489" i="6"/>
  <c r="F2489" i="7"/>
  <c r="I2497" i="6"/>
  <c r="I2497" i="7"/>
  <c r="G2499" i="6"/>
  <c r="G2499" i="7"/>
  <c r="F2501" i="6"/>
  <c r="F2501" i="7"/>
  <c r="O2501" i="7" s="1"/>
  <c r="H2504" i="6"/>
  <c r="H2504" i="7"/>
  <c r="I2509" i="6"/>
  <c r="I2509" i="7"/>
  <c r="G2511" i="6"/>
  <c r="G2511" i="7"/>
  <c r="F2513" i="6"/>
  <c r="F2513" i="7"/>
  <c r="O2513" i="7" s="1"/>
  <c r="H2516" i="6"/>
  <c r="H2516" i="7"/>
  <c r="I2521" i="6"/>
  <c r="I2521" i="7"/>
  <c r="G2523" i="7"/>
  <c r="G2523" i="6"/>
  <c r="F2525" i="6"/>
  <c r="F2525" i="7"/>
  <c r="H2528" i="6"/>
  <c r="H2528" i="7"/>
  <c r="I2533" i="6"/>
  <c r="I2533" i="7"/>
  <c r="G2535" i="6"/>
  <c r="G2535" i="7"/>
  <c r="F2537" i="6"/>
  <c r="F2537" i="7"/>
  <c r="H2540" i="6"/>
  <c r="H2540" i="7"/>
  <c r="I2545" i="6"/>
  <c r="I2545" i="7"/>
  <c r="O2545" i="7" s="1"/>
  <c r="G2547" i="6"/>
  <c r="G2547" i="7"/>
  <c r="F2549" i="6"/>
  <c r="F2549" i="7"/>
  <c r="H2552" i="6"/>
  <c r="H2552" i="7"/>
  <c r="I2557" i="6"/>
  <c r="I2557" i="7"/>
  <c r="G2559" i="6"/>
  <c r="G2559" i="7"/>
  <c r="F2561" i="6"/>
  <c r="F2561" i="7"/>
  <c r="H2564" i="6"/>
  <c r="H2564" i="7"/>
  <c r="I2569" i="6"/>
  <c r="I2569" i="7"/>
  <c r="G2571" i="6"/>
  <c r="G2571" i="7"/>
  <c r="F2573" i="6"/>
  <c r="F2573" i="7"/>
  <c r="H2576" i="6"/>
  <c r="H2576" i="7"/>
  <c r="I2581" i="6"/>
  <c r="I2581" i="7"/>
  <c r="G2583" i="6"/>
  <c r="G2583" i="7"/>
  <c r="F2585" i="6"/>
  <c r="F2585" i="7"/>
  <c r="O2585" i="7" s="1"/>
  <c r="H2588" i="6"/>
  <c r="H2588" i="7"/>
  <c r="I2593" i="6"/>
  <c r="I2593" i="7"/>
  <c r="G2595" i="6"/>
  <c r="G2595" i="7"/>
  <c r="F2597" i="6"/>
  <c r="F2597" i="7"/>
  <c r="H2600" i="6"/>
  <c r="H2600" i="7"/>
  <c r="I2605" i="6"/>
  <c r="I2605" i="7"/>
  <c r="G2607" i="7"/>
  <c r="G2607" i="6"/>
  <c r="F2609" i="6"/>
  <c r="F2609" i="7"/>
  <c r="H2612" i="6"/>
  <c r="H2612" i="7"/>
  <c r="I2617" i="6"/>
  <c r="I2617" i="7"/>
  <c r="G2619" i="6"/>
  <c r="G2619" i="7"/>
  <c r="F2621" i="6"/>
  <c r="F2621" i="7"/>
  <c r="H2624" i="6"/>
  <c r="H2624" i="7"/>
  <c r="I2629" i="6"/>
  <c r="I2629" i="7"/>
  <c r="G2631" i="6"/>
  <c r="G2631" i="7"/>
  <c r="F2633" i="6"/>
  <c r="F2633" i="7"/>
  <c r="H2636" i="6"/>
  <c r="H2636" i="7"/>
  <c r="I2641" i="6"/>
  <c r="I2641" i="7"/>
  <c r="G2643" i="6"/>
  <c r="G2643" i="7"/>
  <c r="F2645" i="6"/>
  <c r="F2645" i="7"/>
  <c r="O2645" i="7" s="1"/>
  <c r="F2510" i="6"/>
  <c r="G53" i="7"/>
  <c r="F75" i="7"/>
  <c r="O75" i="7" s="1"/>
  <c r="G78" i="7"/>
  <c r="F99" i="7"/>
  <c r="O99" i="7" s="1"/>
  <c r="G102" i="7"/>
  <c r="F123" i="7"/>
  <c r="O123" i="7" s="1"/>
  <c r="G126" i="7"/>
  <c r="F147" i="7"/>
  <c r="O147" i="7" s="1"/>
  <c r="G150" i="7"/>
  <c r="F221" i="7"/>
  <c r="O221" i="7" s="1"/>
  <c r="I222" i="7"/>
  <c r="F259" i="7"/>
  <c r="I262" i="7"/>
  <c r="I263" i="7"/>
  <c r="I291" i="7"/>
  <c r="F308" i="7"/>
  <c r="O308" i="7" s="1"/>
  <c r="I311" i="7"/>
  <c r="F327" i="7"/>
  <c r="O327" i="7" s="1"/>
  <c r="F349" i="7"/>
  <c r="O349" i="7" s="1"/>
  <c r="I352" i="7"/>
  <c r="F368" i="7"/>
  <c r="O368" i="7" s="1"/>
  <c r="I395" i="7"/>
  <c r="F416" i="7"/>
  <c r="O416" i="7" s="1"/>
  <c r="I422" i="7"/>
  <c r="I444" i="7"/>
  <c r="F462" i="7"/>
  <c r="I468" i="7"/>
  <c r="G217" i="6"/>
  <c r="G217" i="7"/>
  <c r="H222" i="6"/>
  <c r="H222" i="7"/>
  <c r="G229" i="6"/>
  <c r="G229" i="7"/>
  <c r="H246" i="6"/>
  <c r="H246" i="7"/>
  <c r="H335" i="6"/>
  <c r="H335" i="7"/>
  <c r="H352" i="6"/>
  <c r="H352" i="7"/>
  <c r="G412" i="6"/>
  <c r="G412" i="7"/>
  <c r="G424" i="6"/>
  <c r="G424" i="7"/>
  <c r="I480" i="6"/>
  <c r="I480" i="7"/>
  <c r="F494" i="6"/>
  <c r="F494" i="7"/>
  <c r="H521" i="6"/>
  <c r="H521" i="7"/>
  <c r="H533" i="6"/>
  <c r="H533" i="7"/>
  <c r="F542" i="6"/>
  <c r="F542" i="7"/>
  <c r="H557" i="6"/>
  <c r="H557" i="7"/>
  <c r="H569" i="6"/>
  <c r="H569" i="7"/>
  <c r="I591" i="6"/>
  <c r="I591" i="7"/>
  <c r="I608" i="6"/>
  <c r="I608" i="7"/>
  <c r="G639" i="6"/>
  <c r="G639" i="7"/>
  <c r="I661" i="6"/>
  <c r="I661" i="7"/>
  <c r="F665" i="6"/>
  <c r="F665" i="7"/>
  <c r="I702" i="6"/>
  <c r="I702" i="7"/>
  <c r="I892" i="6"/>
  <c r="I892" i="7"/>
  <c r="F896" i="6"/>
  <c r="F896" i="7"/>
  <c r="H911" i="6"/>
  <c r="H911" i="7"/>
  <c r="F944" i="6"/>
  <c r="F944" i="7"/>
  <c r="G990" i="6"/>
  <c r="G990" i="7"/>
  <c r="F992" i="6"/>
  <c r="F992" i="7"/>
  <c r="G1014" i="6"/>
  <c r="G1014" i="7"/>
  <c r="G1019" i="6"/>
  <c r="G1019" i="7"/>
  <c r="H56" i="6"/>
  <c r="H56" i="7"/>
  <c r="H217" i="6"/>
  <c r="H217" i="7"/>
  <c r="H253" i="6"/>
  <c r="H253" i="7"/>
  <c r="G260" i="6"/>
  <c r="G260" i="7"/>
  <c r="H294" i="6"/>
  <c r="H294" i="7"/>
  <c r="H318" i="6"/>
  <c r="H318" i="7"/>
  <c r="G325" i="6"/>
  <c r="G325" i="7"/>
  <c r="H383" i="6"/>
  <c r="H383" i="7"/>
  <c r="G390" i="6"/>
  <c r="G390" i="7"/>
  <c r="G407" i="6"/>
  <c r="G407" i="7"/>
  <c r="H441" i="6"/>
  <c r="H441" i="7"/>
  <c r="H528" i="6"/>
  <c r="H528" i="7"/>
  <c r="G535" i="6"/>
  <c r="G535" i="7"/>
  <c r="I557" i="6"/>
  <c r="I557" i="7"/>
  <c r="I569" i="6"/>
  <c r="I569" i="7"/>
  <c r="F573" i="6"/>
  <c r="F573" i="7"/>
  <c r="G576" i="6"/>
  <c r="G576" i="7"/>
  <c r="G588" i="6"/>
  <c r="G588" i="7"/>
  <c r="G600" i="6"/>
  <c r="G600" i="7"/>
  <c r="F602" i="6"/>
  <c r="F602" i="7"/>
  <c r="O602" i="7" s="1"/>
  <c r="G605" i="6"/>
  <c r="G605" i="7"/>
  <c r="F612" i="6"/>
  <c r="F612" i="7"/>
  <c r="O612" i="7" s="1"/>
  <c r="H615" i="6"/>
  <c r="H615" i="7"/>
  <c r="F624" i="6"/>
  <c r="F624" i="7"/>
  <c r="O624" i="7" s="1"/>
  <c r="I899" i="6"/>
  <c r="I899" i="7"/>
  <c r="O899" i="7" s="1"/>
  <c r="G901" i="6"/>
  <c r="G901" i="7"/>
  <c r="F903" i="6"/>
  <c r="F903" i="7"/>
  <c r="G913" i="6"/>
  <c r="G913" i="7"/>
  <c r="I923" i="6"/>
  <c r="I923" i="7"/>
  <c r="O923" i="7" s="1"/>
  <c r="H930" i="6"/>
  <c r="H930" i="7"/>
  <c r="H942" i="6"/>
  <c r="H942" i="7"/>
  <c r="I959" i="6"/>
  <c r="I959" i="7"/>
  <c r="F987" i="6"/>
  <c r="F987" i="7"/>
  <c r="G997" i="6"/>
  <c r="G997" i="7"/>
  <c r="G1038" i="6"/>
  <c r="G1038" i="7"/>
  <c r="F1040" i="6"/>
  <c r="F1040" i="7"/>
  <c r="H1055" i="6"/>
  <c r="H1055" i="7"/>
  <c r="G1062" i="6"/>
  <c r="G1062" i="7"/>
  <c r="F1064" i="6"/>
  <c r="F1064" i="7"/>
  <c r="F1076" i="6"/>
  <c r="F1076" i="7"/>
  <c r="H68" i="6"/>
  <c r="H68" i="7"/>
  <c r="H74" i="6"/>
  <c r="H74" i="7"/>
  <c r="H82" i="6"/>
  <c r="H82" i="7"/>
  <c r="H92" i="6"/>
  <c r="H92" i="7"/>
  <c r="H100" i="6"/>
  <c r="H100" i="7"/>
  <c r="H106" i="6"/>
  <c r="H106" i="7"/>
  <c r="H114" i="6"/>
  <c r="H114" i="7"/>
  <c r="H124" i="6"/>
  <c r="H124" i="7"/>
  <c r="H132" i="6"/>
  <c r="H132" i="7"/>
  <c r="H140" i="6"/>
  <c r="H140" i="7"/>
  <c r="H148" i="6"/>
  <c r="H148" i="7"/>
  <c r="H156" i="6"/>
  <c r="H156" i="7"/>
  <c r="H164" i="6"/>
  <c r="H164" i="7"/>
  <c r="G170" i="6"/>
  <c r="G170" i="7"/>
  <c r="G182" i="6"/>
  <c r="G182" i="7"/>
  <c r="G194" i="6"/>
  <c r="G194" i="7"/>
  <c r="G243" i="6"/>
  <c r="G243" i="7"/>
  <c r="G291" i="6"/>
  <c r="G291" i="7"/>
  <c r="G296" i="6"/>
  <c r="G296" i="7"/>
  <c r="H325" i="6"/>
  <c r="H325" i="7"/>
  <c r="G373" i="6"/>
  <c r="G373" i="7"/>
  <c r="H378" i="6"/>
  <c r="H378" i="7"/>
  <c r="G385" i="6"/>
  <c r="G385" i="7"/>
  <c r="G414" i="6"/>
  <c r="G414" i="7"/>
  <c r="H431" i="6"/>
  <c r="H431" i="7"/>
  <c r="G438" i="6"/>
  <c r="G438" i="7"/>
  <c r="G443" i="6"/>
  <c r="G443" i="7"/>
  <c r="G448" i="6"/>
  <c r="G448" i="7"/>
  <c r="I492" i="6"/>
  <c r="I492" i="7"/>
  <c r="F496" i="6"/>
  <c r="F496" i="7"/>
  <c r="O496" i="7" s="1"/>
  <c r="H499" i="6"/>
  <c r="H499" i="7"/>
  <c r="I516" i="6"/>
  <c r="I516" i="7"/>
  <c r="F520" i="6"/>
  <c r="F520" i="7"/>
  <c r="O520" i="7" s="1"/>
  <c r="H523" i="6"/>
  <c r="H523" i="7"/>
  <c r="G530" i="6"/>
  <c r="G530" i="7"/>
  <c r="F862" i="6"/>
  <c r="F862" i="7"/>
  <c r="O862" i="7" s="1"/>
  <c r="I894" i="6"/>
  <c r="I894" i="7"/>
  <c r="O894" i="7" s="1"/>
  <c r="I1031" i="6"/>
  <c r="I1031" i="7"/>
  <c r="G66" i="7"/>
  <c r="G138" i="7"/>
  <c r="F267" i="7"/>
  <c r="F281" i="7"/>
  <c r="O281" i="7" s="1"/>
  <c r="I383" i="7"/>
  <c r="F428" i="7"/>
  <c r="O428" i="7" s="1"/>
  <c r="I434" i="7"/>
  <c r="F450" i="7"/>
  <c r="G472" i="7"/>
  <c r="H511" i="7"/>
  <c r="H627" i="7"/>
  <c r="G136" i="7"/>
  <c r="I203" i="7"/>
  <c r="F356" i="7"/>
  <c r="O356" i="7" s="1"/>
  <c r="H1067" i="7"/>
  <c r="H226" i="6"/>
  <c r="H226" i="7"/>
  <c r="G233" i="6"/>
  <c r="G233" i="7"/>
  <c r="G257" i="6"/>
  <c r="G257" i="7"/>
  <c r="H286" i="6"/>
  <c r="H286" i="7"/>
  <c r="I790" i="6"/>
  <c r="I790" i="7"/>
  <c r="O790" i="7" s="1"/>
  <c r="F794" i="6"/>
  <c r="F794" i="7"/>
  <c r="F823" i="6"/>
  <c r="F823" i="7"/>
  <c r="O823" i="7" s="1"/>
  <c r="H826" i="6"/>
  <c r="H826" i="7"/>
  <c r="H831" i="6"/>
  <c r="H831" i="7"/>
  <c r="G838" i="6"/>
  <c r="G838" i="7"/>
  <c r="I860" i="6"/>
  <c r="I860" i="7"/>
  <c r="G862" i="6"/>
  <c r="G862" i="7"/>
  <c r="F864" i="6"/>
  <c r="F864" i="7"/>
  <c r="I872" i="6"/>
  <c r="I872" i="7"/>
  <c r="F876" i="6"/>
  <c r="F876" i="7"/>
  <c r="O876" i="7" s="1"/>
  <c r="H879" i="6"/>
  <c r="H879" i="7"/>
  <c r="G86" i="7"/>
  <c r="I296" i="7"/>
  <c r="F334" i="7"/>
  <c r="F375" i="7"/>
  <c r="I381" i="7"/>
  <c r="F399" i="7"/>
  <c r="I429" i="7"/>
  <c r="O429" i="7" s="1"/>
  <c r="I540" i="7"/>
  <c r="H843" i="7"/>
  <c r="H233" i="6"/>
  <c r="H233" i="7"/>
  <c r="G240" i="6"/>
  <c r="G240" i="7"/>
  <c r="H245" i="6"/>
  <c r="H245" i="7"/>
  <c r="I713" i="6"/>
  <c r="I713" i="7"/>
  <c r="H744" i="6"/>
  <c r="H744" i="7"/>
  <c r="G775" i="6"/>
  <c r="G775" i="7"/>
  <c r="H780" i="6"/>
  <c r="H780" i="7"/>
  <c r="G787" i="6"/>
  <c r="G787" i="7"/>
  <c r="I831" i="6"/>
  <c r="I831" i="7"/>
  <c r="I1503" i="6"/>
  <c r="I1503" i="7"/>
  <c r="G1505" i="6"/>
  <c r="G1505" i="7"/>
  <c r="F1507" i="6"/>
  <c r="F1507" i="7"/>
  <c r="I1532" i="6"/>
  <c r="I1532" i="7"/>
  <c r="G1534" i="6"/>
  <c r="G1534" i="7"/>
  <c r="F1536" i="6"/>
  <c r="F1536" i="7"/>
  <c r="H1539" i="6"/>
  <c r="H1539" i="7"/>
  <c r="I1556" i="6"/>
  <c r="I1556" i="7"/>
  <c r="G1558" i="6"/>
  <c r="G1558" i="7"/>
  <c r="F1560" i="6"/>
  <c r="F1560" i="7"/>
  <c r="H1563" i="6"/>
  <c r="H1563" i="7"/>
  <c r="I1580" i="6"/>
  <c r="I1580" i="7"/>
  <c r="G1582" i="6"/>
  <c r="G1582" i="7"/>
  <c r="F1584" i="6"/>
  <c r="F1584" i="7"/>
  <c r="H1587" i="6"/>
  <c r="H1587" i="7"/>
  <c r="I1604" i="6"/>
  <c r="I1604" i="7"/>
  <c r="G1606" i="6"/>
  <c r="G1606" i="7"/>
  <c r="F1608" i="6"/>
  <c r="F1608" i="7"/>
  <c r="H1611" i="6"/>
  <c r="H1611" i="7"/>
  <c r="I1628" i="6"/>
  <c r="I1628" i="7"/>
  <c r="G1630" i="6"/>
  <c r="G1630" i="7"/>
  <c r="F1632" i="6"/>
  <c r="F1632" i="7"/>
  <c r="H1635" i="6"/>
  <c r="H1635" i="7"/>
  <c r="I1640" i="6"/>
  <c r="I1640" i="7"/>
  <c r="G1642" i="6"/>
  <c r="G1642" i="7"/>
  <c r="F1644" i="6"/>
  <c r="F1644" i="7"/>
  <c r="H1647" i="6"/>
  <c r="H1647" i="7"/>
  <c r="H1652" i="6"/>
  <c r="H1652" i="7"/>
  <c r="I1657" i="6"/>
  <c r="I1657" i="7"/>
  <c r="G1659" i="6"/>
  <c r="G1659" i="7"/>
  <c r="F1661" i="6"/>
  <c r="F1661" i="7"/>
  <c r="H1664" i="6"/>
  <c r="H1664" i="7"/>
  <c r="I1681" i="6"/>
  <c r="I1681" i="7"/>
  <c r="G1683" i="6"/>
  <c r="G1683" i="7"/>
  <c r="F1685" i="6"/>
  <c r="F1685" i="7"/>
  <c r="H1688" i="6"/>
  <c r="H1688" i="7"/>
  <c r="H1700" i="6"/>
  <c r="H1700" i="7"/>
  <c r="G1707" i="6"/>
  <c r="G1707" i="7"/>
  <c r="I1710" i="6"/>
  <c r="I1710" i="7"/>
  <c r="G1712" i="6"/>
  <c r="G1712" i="7"/>
  <c r="F1714" i="6"/>
  <c r="F1714" i="7"/>
  <c r="H1717" i="6"/>
  <c r="H1717" i="7"/>
  <c r="I1734" i="6"/>
  <c r="I1734" i="7"/>
  <c r="G1736" i="6"/>
  <c r="G1736" i="7"/>
  <c r="F1738" i="6"/>
  <c r="F1738" i="7"/>
  <c r="F1750" i="6"/>
  <c r="F1750" i="7"/>
  <c r="T5" i="7"/>
  <c r="S5" i="7"/>
  <c r="Q5" i="7"/>
  <c r="R5" i="7"/>
  <c r="F7" i="7"/>
  <c r="O7" i="7" s="1"/>
  <c r="F8" i="7"/>
  <c r="O8" i="7" s="1"/>
  <c r="F12" i="7"/>
  <c r="O12" i="7" s="1"/>
  <c r="F13" i="7"/>
  <c r="O13" i="7" s="1"/>
  <c r="F16" i="7"/>
  <c r="O16" i="7" s="1"/>
  <c r="F17" i="7"/>
  <c r="O17" i="7" s="1"/>
  <c r="F22" i="7"/>
  <c r="O22" i="7" s="1"/>
  <c r="F25" i="7"/>
  <c r="O25" i="7" s="1"/>
  <c r="F27" i="7"/>
  <c r="O27" i="7" s="1"/>
  <c r="F29" i="7"/>
  <c r="O29" i="7" s="1"/>
  <c r="F30" i="7"/>
  <c r="O30" i="7" s="1"/>
  <c r="F34" i="7"/>
  <c r="O34" i="7" s="1"/>
  <c r="F37" i="7"/>
  <c r="O37" i="7" s="1"/>
  <c r="F39" i="7"/>
  <c r="O39" i="7" s="1"/>
  <c r="F41" i="7"/>
  <c r="O41" i="7" s="1"/>
  <c r="F42" i="7"/>
  <c r="O42" i="7" s="1"/>
  <c r="F46" i="7"/>
  <c r="O46" i="7" s="1"/>
  <c r="F49" i="7"/>
  <c r="O49" i="7" s="1"/>
  <c r="G51" i="7"/>
  <c r="F73" i="7"/>
  <c r="O73" i="7" s="1"/>
  <c r="G76" i="7"/>
  <c r="F97" i="7"/>
  <c r="O97" i="7" s="1"/>
  <c r="G100" i="7"/>
  <c r="F121" i="7"/>
  <c r="O121" i="7" s="1"/>
  <c r="G124" i="7"/>
  <c r="F145" i="7"/>
  <c r="O145" i="7" s="1"/>
  <c r="G148" i="7"/>
  <c r="F170" i="7"/>
  <c r="O170" i="7" s="1"/>
  <c r="F182" i="7"/>
  <c r="O182" i="7" s="1"/>
  <c r="F194" i="7"/>
  <c r="O194" i="7" s="1"/>
  <c r="F206" i="7"/>
  <c r="F207" i="7"/>
  <c r="F233" i="7"/>
  <c r="O233" i="7" s="1"/>
  <c r="I234" i="7"/>
  <c r="F271" i="7"/>
  <c r="I275" i="7"/>
  <c r="I330" i="7"/>
  <c r="I371" i="7"/>
  <c r="F414" i="7"/>
  <c r="F438" i="7"/>
  <c r="I441" i="7"/>
  <c r="O459" i="7"/>
  <c r="F460" i="7"/>
  <c r="H487" i="7"/>
  <c r="G593" i="7"/>
  <c r="H709" i="7"/>
  <c r="H792" i="7"/>
  <c r="I983" i="7"/>
  <c r="H1046" i="7"/>
  <c r="I1063" i="7"/>
  <c r="H1488" i="7"/>
  <c r="H2256" i="7"/>
  <c r="G228" i="6"/>
  <c r="G228" i="7"/>
  <c r="H720" i="6"/>
  <c r="H720" i="7"/>
  <c r="G727" i="6"/>
  <c r="G727" i="7"/>
  <c r="H732" i="6"/>
  <c r="H732" i="7"/>
  <c r="G739" i="6"/>
  <c r="G739" i="7"/>
  <c r="G763" i="6"/>
  <c r="G763" i="7"/>
  <c r="H768" i="6"/>
  <c r="H768" i="7"/>
  <c r="I785" i="6"/>
  <c r="I785" i="7"/>
  <c r="I797" i="6"/>
  <c r="I797" i="7"/>
  <c r="I809" i="6"/>
  <c r="I809" i="7"/>
  <c r="I826" i="6"/>
  <c r="I826" i="7"/>
  <c r="O826" i="7" s="1"/>
  <c r="G833" i="6"/>
  <c r="G833" i="7"/>
  <c r="H850" i="6"/>
  <c r="H850" i="7"/>
  <c r="G869" i="6"/>
  <c r="G869" i="7"/>
  <c r="H874" i="6"/>
  <c r="H874" i="7"/>
  <c r="F907" i="6"/>
  <c r="F907" i="7"/>
  <c r="H910" i="6"/>
  <c r="H910" i="7"/>
  <c r="I939" i="6"/>
  <c r="I939" i="7"/>
  <c r="G941" i="6"/>
  <c r="G941" i="7"/>
  <c r="F943" i="6"/>
  <c r="F943" i="7"/>
  <c r="I951" i="6"/>
  <c r="I951" i="7"/>
  <c r="G108" i="7"/>
  <c r="F129" i="7"/>
  <c r="O129" i="7" s="1"/>
  <c r="F198" i="7"/>
  <c r="O198" i="7" s="1"/>
  <c r="I227" i="7"/>
  <c r="F250" i="7"/>
  <c r="I265" i="7"/>
  <c r="I279" i="7"/>
  <c r="F397" i="7"/>
  <c r="O397" i="7" s="1"/>
  <c r="F421" i="7"/>
  <c r="I1039" i="6"/>
  <c r="I1039" i="7"/>
  <c r="O1039" i="7" s="1"/>
  <c r="F1043" i="6"/>
  <c r="F1043" i="7"/>
  <c r="O1043" i="7" s="1"/>
  <c r="I1051" i="6"/>
  <c r="I1051" i="7"/>
  <c r="G1053" i="6"/>
  <c r="G1053" i="7"/>
  <c r="F1055" i="6"/>
  <c r="F1055" i="7"/>
  <c r="H1058" i="6"/>
  <c r="H1058" i="7"/>
  <c r="F1067" i="6"/>
  <c r="F1067" i="7"/>
  <c r="O1067" i="7" s="1"/>
  <c r="H1070" i="6"/>
  <c r="H1070" i="7"/>
  <c r="I1075" i="6"/>
  <c r="I1075" i="7"/>
  <c r="O1075" i="7" s="1"/>
  <c r="G1077" i="6"/>
  <c r="G1077" i="7"/>
  <c r="F1079" i="6"/>
  <c r="F1079" i="7"/>
  <c r="O1079" i="7" s="1"/>
  <c r="G1089" i="6"/>
  <c r="G1089" i="7"/>
  <c r="F1091" i="6"/>
  <c r="F1091" i="7"/>
  <c r="H1094" i="6"/>
  <c r="H1094" i="7"/>
  <c r="I1099" i="6"/>
  <c r="I1099" i="7"/>
  <c r="G1101" i="6"/>
  <c r="G1101" i="7"/>
  <c r="F1103" i="6"/>
  <c r="F1103" i="7"/>
  <c r="O1103" i="7" s="1"/>
  <c r="H1106" i="6"/>
  <c r="H1106" i="7"/>
  <c r="I1111" i="6"/>
  <c r="I1111" i="7"/>
  <c r="G1113" i="6"/>
  <c r="G1113" i="7"/>
  <c r="F1115" i="6"/>
  <c r="F1115" i="7"/>
  <c r="O1115" i="7" s="1"/>
  <c r="H1118" i="6"/>
  <c r="H1118" i="7"/>
  <c r="I1123" i="6"/>
  <c r="I1123" i="7"/>
  <c r="G1125" i="6"/>
  <c r="G1125" i="7"/>
  <c r="F1127" i="6"/>
  <c r="F1127" i="7"/>
  <c r="O1127" i="7" s="1"/>
  <c r="H1130" i="6"/>
  <c r="H1130" i="7"/>
  <c r="I1135" i="6"/>
  <c r="I1135" i="7"/>
  <c r="G1137" i="6"/>
  <c r="G1137" i="7"/>
  <c r="F1139" i="6"/>
  <c r="F1139" i="7"/>
  <c r="O1139" i="7" s="1"/>
  <c r="H1142" i="6"/>
  <c r="H1142" i="7"/>
  <c r="I1147" i="6"/>
  <c r="I1147" i="7"/>
  <c r="G1149" i="6"/>
  <c r="G1149" i="7"/>
  <c r="F1151" i="6"/>
  <c r="F1151" i="7"/>
  <c r="O1151" i="7" s="1"/>
  <c r="H1154" i="6"/>
  <c r="H1154" i="7"/>
  <c r="I1159" i="6"/>
  <c r="I1159" i="7"/>
  <c r="G1161" i="6"/>
  <c r="G1161" i="7"/>
  <c r="F1163" i="6"/>
  <c r="F1163" i="7"/>
  <c r="O1163" i="7" s="1"/>
  <c r="H1166" i="6"/>
  <c r="H1166" i="7"/>
  <c r="I1171" i="6"/>
  <c r="I1171" i="7"/>
  <c r="G1173" i="6"/>
  <c r="G1173" i="7"/>
  <c r="F1175" i="6"/>
  <c r="F1175" i="7"/>
  <c r="O1175" i="7" s="1"/>
  <c r="H1178" i="6"/>
  <c r="H1178" i="7"/>
  <c r="I1183" i="6"/>
  <c r="I1183" i="7"/>
  <c r="G1185" i="6"/>
  <c r="G1185" i="7"/>
  <c r="F1187" i="6"/>
  <c r="F1187" i="7"/>
  <c r="O1187" i="7" s="1"/>
  <c r="H1190" i="6"/>
  <c r="H1190" i="7"/>
  <c r="I1195" i="6"/>
  <c r="I1195" i="7"/>
  <c r="G1197" i="6"/>
  <c r="G1197" i="7"/>
  <c r="F1199" i="6"/>
  <c r="F1199" i="7"/>
  <c r="H1202" i="6"/>
  <c r="H1202" i="7"/>
  <c r="I1207" i="6"/>
  <c r="I1207" i="7"/>
  <c r="G1209" i="6"/>
  <c r="G1209" i="7"/>
  <c r="F1211" i="6"/>
  <c r="F1211" i="7"/>
  <c r="H1214" i="6"/>
  <c r="H1214" i="7"/>
  <c r="F1312" i="6"/>
  <c r="F1312" i="7"/>
  <c r="H1315" i="6"/>
  <c r="H1315" i="7"/>
  <c r="I1320" i="6"/>
  <c r="I1320" i="7"/>
  <c r="O1320" i="7" s="1"/>
  <c r="G1322" i="6"/>
  <c r="G1322" i="7"/>
  <c r="F1324" i="6"/>
  <c r="F1324" i="7"/>
  <c r="H1327" i="6"/>
  <c r="H1327" i="7"/>
  <c r="I1332" i="6"/>
  <c r="I1332" i="7"/>
  <c r="G1334" i="6"/>
  <c r="G1334" i="7"/>
  <c r="F1336" i="6"/>
  <c r="F1336" i="7"/>
  <c r="H1339" i="6"/>
  <c r="H1339" i="7"/>
  <c r="I1344" i="6"/>
  <c r="I1344" i="7"/>
  <c r="G1346" i="6"/>
  <c r="G1346" i="7"/>
  <c r="F1348" i="6"/>
  <c r="F1348" i="7"/>
  <c r="H1351" i="6"/>
  <c r="H1351" i="7"/>
  <c r="I1356" i="6"/>
  <c r="I1356" i="7"/>
  <c r="G1358" i="6"/>
  <c r="G1358" i="7"/>
  <c r="F1360" i="6"/>
  <c r="F1360" i="7"/>
  <c r="H1363" i="6"/>
  <c r="H1363" i="7"/>
  <c r="I1368" i="6"/>
  <c r="I1368" i="7"/>
  <c r="G1370" i="6"/>
  <c r="G1370" i="7"/>
  <c r="F1372" i="6"/>
  <c r="F1372" i="7"/>
  <c r="H1375" i="6"/>
  <c r="H1375" i="7"/>
  <c r="I1380" i="6"/>
  <c r="I1380" i="7"/>
  <c r="G1382" i="6"/>
  <c r="G1382" i="7"/>
  <c r="F1384" i="6"/>
  <c r="F1384" i="7"/>
  <c r="H1387" i="6"/>
  <c r="H1387" i="7"/>
  <c r="F1389" i="6"/>
  <c r="F1389" i="7"/>
  <c r="H1392" i="6"/>
  <c r="H1392" i="7"/>
  <c r="I1397" i="6"/>
  <c r="I1397" i="7"/>
  <c r="O1397" i="7" s="1"/>
  <c r="G1399" i="6"/>
  <c r="G1399" i="7"/>
  <c r="F1401" i="6"/>
  <c r="F1401" i="7"/>
  <c r="H1404" i="6"/>
  <c r="H1404" i="7"/>
  <c r="I1409" i="6"/>
  <c r="I1409" i="7"/>
  <c r="O1409" i="7" s="1"/>
  <c r="G1411" i="6"/>
  <c r="G1411" i="7"/>
  <c r="F1413" i="6"/>
  <c r="F1413" i="7"/>
  <c r="H1416" i="6"/>
  <c r="H1416" i="7"/>
  <c r="I1421" i="6"/>
  <c r="I1421" i="7"/>
  <c r="G1423" i="6"/>
  <c r="G1423" i="7"/>
  <c r="F1425" i="6"/>
  <c r="F1425" i="7"/>
  <c r="H1428" i="6"/>
  <c r="H1428" i="7"/>
  <c r="I1433" i="6"/>
  <c r="I1433" i="7"/>
  <c r="O1433" i="7" s="1"/>
  <c r="G1435" i="6"/>
  <c r="G1435" i="7"/>
  <c r="F1437" i="6"/>
  <c r="F1437" i="7"/>
  <c r="H1440" i="6"/>
  <c r="H1440" i="7"/>
  <c r="I1445" i="6"/>
  <c r="I1445" i="7"/>
  <c r="O1445" i="7" s="1"/>
  <c r="G1447" i="6"/>
  <c r="G1447" i="7"/>
  <c r="F1449" i="6"/>
  <c r="F1449" i="7"/>
  <c r="H1452" i="6"/>
  <c r="H1452" i="7"/>
  <c r="I1457" i="6"/>
  <c r="I1457" i="7"/>
  <c r="G1459" i="6"/>
  <c r="G1459" i="7"/>
  <c r="F1461" i="6"/>
  <c r="F1461" i="7"/>
  <c r="H1464" i="6"/>
  <c r="H1464" i="7"/>
  <c r="I1469" i="6"/>
  <c r="I1469" i="7"/>
  <c r="O1469" i="7" s="1"/>
  <c r="G1471" i="6"/>
  <c r="G1471" i="7"/>
  <c r="F1473" i="6"/>
  <c r="F1473" i="7"/>
  <c r="H1476" i="6"/>
  <c r="H1476" i="7"/>
  <c r="I1481" i="6"/>
  <c r="I1481" i="7"/>
  <c r="G1483" i="6"/>
  <c r="G1483" i="7"/>
  <c r="F1485" i="6"/>
  <c r="F1485" i="7"/>
  <c r="I1493" i="6"/>
  <c r="I1493" i="7"/>
  <c r="O1493" i="7" s="1"/>
  <c r="G1495" i="6"/>
  <c r="G1495" i="7"/>
  <c r="F1497" i="6"/>
  <c r="F1497" i="7"/>
  <c r="H1500" i="6"/>
  <c r="H1500" i="7"/>
  <c r="I1505" i="6"/>
  <c r="I1505" i="7"/>
  <c r="G1507" i="6"/>
  <c r="G1507" i="7"/>
  <c r="F1509" i="6"/>
  <c r="F1509" i="7"/>
  <c r="G1512" i="6"/>
  <c r="G1512" i="7"/>
  <c r="F1514" i="6"/>
  <c r="F1514" i="7"/>
  <c r="H1517" i="6"/>
  <c r="H1517" i="7"/>
  <c r="I1522" i="6"/>
  <c r="I1522" i="7"/>
  <c r="O1522" i="7" s="1"/>
  <c r="G1524" i="6"/>
  <c r="G1524" i="7"/>
  <c r="F1526" i="6"/>
  <c r="F1526" i="7"/>
  <c r="H1529" i="6"/>
  <c r="H1529" i="7"/>
  <c r="I1534" i="6"/>
  <c r="I1534" i="7"/>
  <c r="G1536" i="6"/>
  <c r="G1536" i="7"/>
  <c r="F1538" i="6"/>
  <c r="F1538" i="7"/>
  <c r="H1541" i="6"/>
  <c r="H1541" i="7"/>
  <c r="I1546" i="6"/>
  <c r="I1546" i="7"/>
  <c r="O1546" i="7" s="1"/>
  <c r="G1548" i="6"/>
  <c r="G1548" i="7"/>
  <c r="F1550" i="6"/>
  <c r="F1550" i="7"/>
  <c r="H1553" i="6"/>
  <c r="H1553" i="7"/>
  <c r="I1558" i="6"/>
  <c r="I1558" i="7"/>
  <c r="G1560" i="6"/>
  <c r="G1560" i="7"/>
  <c r="F1562" i="6"/>
  <c r="F1562" i="7"/>
  <c r="H1565" i="6"/>
  <c r="H1565" i="7"/>
  <c r="I1570" i="6"/>
  <c r="I1570" i="7"/>
  <c r="O1570" i="7" s="1"/>
  <c r="G1572" i="6"/>
  <c r="G1572" i="7"/>
  <c r="F1574" i="6"/>
  <c r="F1574" i="7"/>
  <c r="H1577" i="6"/>
  <c r="H1577" i="7"/>
  <c r="I1582" i="6"/>
  <c r="I1582" i="7"/>
  <c r="G1584" i="6"/>
  <c r="G1584" i="7"/>
  <c r="F1586" i="6"/>
  <c r="F1586" i="7"/>
  <c r="H1589" i="6"/>
  <c r="H1589" i="7"/>
  <c r="I1594" i="6"/>
  <c r="I1594" i="7"/>
  <c r="O1594" i="7" s="1"/>
  <c r="G1596" i="6"/>
  <c r="G1596" i="7"/>
  <c r="F1598" i="6"/>
  <c r="F1598" i="7"/>
  <c r="H1601" i="6"/>
  <c r="H1601" i="7"/>
  <c r="I1606" i="6"/>
  <c r="I1606" i="7"/>
  <c r="G1608" i="6"/>
  <c r="G1608" i="7"/>
  <c r="F1610" i="6"/>
  <c r="F1610" i="7"/>
  <c r="H1613" i="6"/>
  <c r="H1613" i="7"/>
  <c r="I1618" i="6"/>
  <c r="I1618" i="7"/>
  <c r="G1620" i="6"/>
  <c r="G1620" i="7"/>
  <c r="F1622" i="6"/>
  <c r="F1622" i="7"/>
  <c r="H1625" i="6"/>
  <c r="H1625" i="7"/>
  <c r="I1630" i="6"/>
  <c r="I1630" i="7"/>
  <c r="G1632" i="6"/>
  <c r="G1632" i="7"/>
  <c r="F1634" i="6"/>
  <c r="F1634" i="7"/>
  <c r="H1637" i="6"/>
  <c r="H1637" i="7"/>
  <c r="I1642" i="6"/>
  <c r="I1642" i="7"/>
  <c r="G1644" i="6"/>
  <c r="G1644" i="7"/>
  <c r="F1646" i="6"/>
  <c r="F1646" i="7"/>
  <c r="H1649" i="6"/>
  <c r="H1649" i="7"/>
  <c r="H1654" i="6"/>
  <c r="H1654" i="7"/>
  <c r="I1659" i="6"/>
  <c r="I1659" i="7"/>
  <c r="G1661" i="6"/>
  <c r="G1661" i="7"/>
  <c r="F1663" i="6"/>
  <c r="F1663" i="7"/>
  <c r="H1666" i="6"/>
  <c r="H1666" i="7"/>
  <c r="I1671" i="6"/>
  <c r="I1671" i="7"/>
  <c r="G1673" i="6"/>
  <c r="G1673" i="7"/>
  <c r="F1675" i="6"/>
  <c r="F1675" i="7"/>
  <c r="H1678" i="6"/>
  <c r="H1678" i="7"/>
  <c r="I1683" i="6"/>
  <c r="I1683" i="7"/>
  <c r="G1685" i="6"/>
  <c r="G1685" i="7"/>
  <c r="F1687" i="6"/>
  <c r="F1687" i="7"/>
  <c r="H1690" i="6"/>
  <c r="H1690" i="7"/>
  <c r="I1695" i="6"/>
  <c r="I1695" i="7"/>
  <c r="G1697" i="6"/>
  <c r="G1697" i="7"/>
  <c r="F1699" i="6"/>
  <c r="F1699" i="7"/>
  <c r="H1702" i="6"/>
  <c r="H1702" i="7"/>
  <c r="I1707" i="6"/>
  <c r="I1707" i="7"/>
  <c r="I1712" i="6"/>
  <c r="I1712" i="7"/>
  <c r="G1714" i="6"/>
  <c r="G1714" i="7"/>
  <c r="F1716" i="6"/>
  <c r="F1716" i="7"/>
  <c r="H1719" i="6"/>
  <c r="H1719" i="7"/>
  <c r="I1724" i="6"/>
  <c r="I1724" i="7"/>
  <c r="G1726" i="6"/>
  <c r="G1726" i="7"/>
  <c r="F1728" i="6"/>
  <c r="F1728" i="7"/>
  <c r="H1731" i="6"/>
  <c r="H1731" i="7"/>
  <c r="I1736" i="6"/>
  <c r="I1736" i="7"/>
  <c r="G1738" i="6"/>
  <c r="G1738" i="7"/>
  <c r="F1740" i="6"/>
  <c r="F1740" i="7"/>
  <c r="H1743" i="6"/>
  <c r="H1743" i="7"/>
  <c r="I1748" i="6"/>
  <c r="I1748" i="7"/>
  <c r="G1750" i="6"/>
  <c r="G1750" i="7"/>
  <c r="F1752" i="6"/>
  <c r="F1752" i="7"/>
  <c r="H1755" i="6"/>
  <c r="H1755" i="7"/>
  <c r="I1760" i="6"/>
  <c r="I1760" i="7"/>
  <c r="G1762" i="6"/>
  <c r="G1762" i="7"/>
  <c r="F1764" i="6"/>
  <c r="F1764" i="7"/>
  <c r="I2230" i="6"/>
  <c r="I2230" i="7"/>
  <c r="G2232" i="7"/>
  <c r="G2232" i="6"/>
  <c r="H2237" i="7"/>
  <c r="H2237" i="6"/>
  <c r="I2242" i="6"/>
  <c r="I2242" i="7"/>
  <c r="O2242" i="7" s="1"/>
  <c r="G2244" i="6"/>
  <c r="G2244" i="7"/>
  <c r="F2246" i="6"/>
  <c r="F2246" i="7"/>
  <c r="H2249" i="6"/>
  <c r="H2249" i="7"/>
  <c r="I2254" i="6"/>
  <c r="I2254" i="7"/>
  <c r="G2256" i="6"/>
  <c r="G2256" i="7"/>
  <c r="F2258" i="6"/>
  <c r="F2258" i="7"/>
  <c r="H2261" i="6"/>
  <c r="H2261" i="7"/>
  <c r="I2266" i="6"/>
  <c r="I2266" i="7"/>
  <c r="O2266" i="7" s="1"/>
  <c r="G2268" i="6"/>
  <c r="G2268" i="7"/>
  <c r="F2270" i="7"/>
  <c r="F2270" i="6"/>
  <c r="H2273" i="6"/>
  <c r="H2273" i="7"/>
  <c r="I2278" i="6"/>
  <c r="I2278" i="7"/>
  <c r="O2278" i="7" s="1"/>
  <c r="G2280" i="6"/>
  <c r="G2280" i="7"/>
  <c r="F2282" i="6"/>
  <c r="F2282" i="7"/>
  <c r="H2285" i="6"/>
  <c r="H2285" i="7"/>
  <c r="I2290" i="6"/>
  <c r="I2290" i="7"/>
  <c r="G2292" i="6"/>
  <c r="G2292" i="7"/>
  <c r="F2294" i="6"/>
  <c r="F2294" i="7"/>
  <c r="H2297" i="6"/>
  <c r="H2297" i="7"/>
  <c r="I2302" i="6"/>
  <c r="I2302" i="7"/>
  <c r="G2304" i="6"/>
  <c r="G2304" i="7"/>
  <c r="F2306" i="6"/>
  <c r="F2306" i="7"/>
  <c r="H2309" i="6"/>
  <c r="H2309" i="7"/>
  <c r="I2314" i="6"/>
  <c r="I2314" i="7"/>
  <c r="G2316" i="6"/>
  <c r="G2316" i="7"/>
  <c r="F2318" i="7"/>
  <c r="F2318" i="6"/>
  <c r="H2321" i="6"/>
  <c r="H2321" i="7"/>
  <c r="I2326" i="6"/>
  <c r="I2326" i="7"/>
  <c r="O2326" i="7" s="1"/>
  <c r="G2328" i="6"/>
  <c r="G2328" i="7"/>
  <c r="F2330" i="6"/>
  <c r="F2330" i="7"/>
  <c r="H2333" i="7"/>
  <c r="H2333" i="6"/>
  <c r="I2338" i="6"/>
  <c r="I2338" i="7"/>
  <c r="G2340" i="6"/>
  <c r="G2340" i="7"/>
  <c r="F2342" i="6"/>
  <c r="F2342" i="7"/>
  <c r="H2345" i="6"/>
  <c r="H2345" i="7"/>
  <c r="I2350" i="6"/>
  <c r="I2350" i="7"/>
  <c r="O2350" i="7" s="1"/>
  <c r="G2352" i="6"/>
  <c r="G2352" i="7"/>
  <c r="F2354" i="6"/>
  <c r="F2354" i="7"/>
  <c r="H2357" i="6"/>
  <c r="H2357" i="7"/>
  <c r="I2362" i="6"/>
  <c r="I2362" i="7"/>
  <c r="G2364" i="6"/>
  <c r="G2364" i="7"/>
  <c r="F2366" i="6"/>
  <c r="F2366" i="7"/>
  <c r="H2369" i="6"/>
  <c r="H2369" i="7"/>
  <c r="I2374" i="6"/>
  <c r="I2374" i="7"/>
  <c r="O2374" i="7" s="1"/>
  <c r="G2376" i="6"/>
  <c r="G2376" i="7"/>
  <c r="F2378" i="7"/>
  <c r="F2378" i="6"/>
  <c r="H2381" i="7"/>
  <c r="H2381" i="6"/>
  <c r="I2386" i="6"/>
  <c r="I2386" i="7"/>
  <c r="G2388" i="6"/>
  <c r="G2388" i="7"/>
  <c r="F2390" i="6"/>
  <c r="F2390" i="7"/>
  <c r="H2393" i="7"/>
  <c r="H2393" i="6"/>
  <c r="I2398" i="6"/>
  <c r="I2398" i="7"/>
  <c r="G2400" i="6"/>
  <c r="G2400" i="7"/>
  <c r="F2402" i="6"/>
  <c r="F2402" i="7"/>
  <c r="H2405" i="6"/>
  <c r="H2405" i="7"/>
  <c r="I2410" i="6"/>
  <c r="I2410" i="7"/>
  <c r="G2412" i="6"/>
  <c r="G2412" i="7"/>
  <c r="F2414" i="6"/>
  <c r="F2414" i="7"/>
  <c r="H2417" i="6"/>
  <c r="H2417" i="7"/>
  <c r="I2422" i="6"/>
  <c r="I2422" i="7"/>
  <c r="O2422" i="7" s="1"/>
  <c r="G2424" i="7"/>
  <c r="G2424" i="6"/>
  <c r="F2426" i="6"/>
  <c r="F2426" i="7"/>
  <c r="H2429" i="6"/>
  <c r="H2429" i="7"/>
  <c r="F2431" i="6"/>
  <c r="F2431" i="7"/>
  <c r="H2434" i="6"/>
  <c r="H2434" i="7"/>
  <c r="I2439" i="6"/>
  <c r="I2439" i="7"/>
  <c r="G2441" i="6"/>
  <c r="G2441" i="7"/>
  <c r="F2443" i="6"/>
  <c r="F2443" i="7"/>
  <c r="H2446" i="6"/>
  <c r="H2446" i="7"/>
  <c r="I2451" i="6"/>
  <c r="I2451" i="7"/>
  <c r="G2453" i="6"/>
  <c r="G2453" i="7"/>
  <c r="F2455" i="6"/>
  <c r="F2455" i="7"/>
  <c r="H2458" i="6"/>
  <c r="H2458" i="7"/>
  <c r="I2463" i="6"/>
  <c r="I2463" i="7"/>
  <c r="G2465" i="6"/>
  <c r="G2465" i="7"/>
  <c r="F2467" i="6"/>
  <c r="F2467" i="7"/>
  <c r="H2470" i="6"/>
  <c r="H2470" i="7"/>
  <c r="I2475" i="6"/>
  <c r="I2475" i="7"/>
  <c r="G2477" i="6"/>
  <c r="G2477" i="7"/>
  <c r="F2479" i="6"/>
  <c r="F2479" i="7"/>
  <c r="H2482" i="6"/>
  <c r="H2482" i="7"/>
  <c r="I2487" i="6"/>
  <c r="I2487" i="7"/>
  <c r="G2489" i="6"/>
  <c r="G2489" i="7"/>
  <c r="F2491" i="6"/>
  <c r="F2491" i="7"/>
  <c r="H2494" i="6"/>
  <c r="H2494" i="7"/>
  <c r="I2499" i="6"/>
  <c r="I2499" i="7"/>
  <c r="G2501" i="6"/>
  <c r="G2501" i="7"/>
  <c r="F2503" i="6"/>
  <c r="F2503" i="7"/>
  <c r="H2506" i="6"/>
  <c r="H2506" i="7"/>
  <c r="I2511" i="6"/>
  <c r="I2511" i="7"/>
  <c r="G2513" i="6"/>
  <c r="G2513" i="7"/>
  <c r="F2515" i="6"/>
  <c r="F2515" i="7"/>
  <c r="H2518" i="6"/>
  <c r="H2518" i="7"/>
  <c r="I2523" i="6"/>
  <c r="I2523" i="7"/>
  <c r="G2525" i="6"/>
  <c r="G2525" i="7"/>
  <c r="F2527" i="6"/>
  <c r="F2527" i="7"/>
  <c r="H2530" i="6"/>
  <c r="H2530" i="7"/>
  <c r="I2535" i="6"/>
  <c r="I2535" i="7"/>
  <c r="G2537" i="6"/>
  <c r="G2537" i="7"/>
  <c r="F2539" i="6"/>
  <c r="F2539" i="7"/>
  <c r="H2542" i="6"/>
  <c r="H2542" i="7"/>
  <c r="I2547" i="6"/>
  <c r="I2547" i="7"/>
  <c r="O2547" i="7" s="1"/>
  <c r="G2549" i="6"/>
  <c r="G2549" i="7"/>
  <c r="F2551" i="6"/>
  <c r="F2551" i="7"/>
  <c r="H2554" i="6"/>
  <c r="H2554" i="7"/>
  <c r="I2559" i="6"/>
  <c r="I2559" i="7"/>
  <c r="G2561" i="6"/>
  <c r="G2561" i="7"/>
  <c r="F2563" i="6"/>
  <c r="F2563" i="7"/>
  <c r="H2566" i="6"/>
  <c r="H2566" i="7"/>
  <c r="I2571" i="6"/>
  <c r="I2571" i="7"/>
  <c r="G2573" i="6"/>
  <c r="G2573" i="7"/>
  <c r="F2575" i="6"/>
  <c r="F2575" i="7"/>
  <c r="H2578" i="6"/>
  <c r="H2578" i="7"/>
  <c r="I2583" i="6"/>
  <c r="I2583" i="7"/>
  <c r="G2585" i="6"/>
  <c r="G2585" i="7"/>
  <c r="F2587" i="6"/>
  <c r="F2587" i="7"/>
  <c r="H2590" i="6"/>
  <c r="H2590" i="7"/>
  <c r="I2595" i="6"/>
  <c r="I2595" i="7"/>
  <c r="G2597" i="6"/>
  <c r="G2597" i="7"/>
  <c r="F2599" i="6"/>
  <c r="F2599" i="7"/>
  <c r="H2602" i="6"/>
  <c r="H2602" i="7"/>
  <c r="I2607" i="6"/>
  <c r="I2607" i="7"/>
  <c r="G2609" i="6"/>
  <c r="G2609" i="7"/>
  <c r="F2611" i="6"/>
  <c r="F2611" i="7"/>
  <c r="G24" i="7"/>
  <c r="G27" i="7"/>
  <c r="G29" i="7"/>
  <c r="G31" i="7"/>
  <c r="G32" i="7"/>
  <c r="G36" i="7"/>
  <c r="G39" i="7"/>
  <c r="G41" i="7"/>
  <c r="G43" i="7"/>
  <c r="G44" i="7"/>
  <c r="G48" i="7"/>
  <c r="F71" i="7"/>
  <c r="O71" i="7" s="1"/>
  <c r="G74" i="7"/>
  <c r="F95" i="7"/>
  <c r="O95" i="7" s="1"/>
  <c r="G98" i="7"/>
  <c r="F119" i="7"/>
  <c r="O119" i="7" s="1"/>
  <c r="G122" i="7"/>
  <c r="F143" i="7"/>
  <c r="O143" i="7" s="1"/>
  <c r="G146" i="7"/>
  <c r="F168" i="7"/>
  <c r="O168" i="7" s="1"/>
  <c r="I207" i="7"/>
  <c r="F218" i="7"/>
  <c r="F219" i="7"/>
  <c r="F245" i="7"/>
  <c r="O245" i="7" s="1"/>
  <c r="I246" i="7"/>
  <c r="F286" i="7"/>
  <c r="I289" i="7"/>
  <c r="F303" i="7"/>
  <c r="O303" i="7" s="1"/>
  <c r="F344" i="7"/>
  <c r="O344" i="7" s="1"/>
  <c r="O366" i="7"/>
  <c r="F387" i="7"/>
  <c r="I393" i="7"/>
  <c r="O393" i="7" s="1"/>
  <c r="I417" i="7"/>
  <c r="I463" i="7"/>
  <c r="H593" i="7"/>
  <c r="H1007" i="7"/>
  <c r="G1060" i="7"/>
  <c r="G1086" i="7"/>
  <c r="I1087" i="7"/>
  <c r="H270" i="6"/>
  <c r="H270" i="7"/>
  <c r="G359" i="6"/>
  <c r="G359" i="7"/>
  <c r="H400" i="6"/>
  <c r="H400" i="7"/>
  <c r="G540" i="6"/>
  <c r="G540" i="7"/>
  <c r="H545" i="6"/>
  <c r="H545" i="7"/>
  <c r="I562" i="6"/>
  <c r="I562" i="7"/>
  <c r="I579" i="6"/>
  <c r="I579" i="7"/>
  <c r="F583" i="6"/>
  <c r="F583" i="7"/>
  <c r="H598" i="6"/>
  <c r="H598" i="7"/>
  <c r="F617" i="6"/>
  <c r="F617" i="7"/>
  <c r="G663" i="6"/>
  <c r="G663" i="7"/>
  <c r="H668" i="6"/>
  <c r="H668" i="7"/>
  <c r="G675" i="6"/>
  <c r="G675" i="7"/>
  <c r="I690" i="6"/>
  <c r="I690" i="7"/>
  <c r="G692" i="6"/>
  <c r="G692" i="7"/>
  <c r="F694" i="6"/>
  <c r="F694" i="7"/>
  <c r="F706" i="6"/>
  <c r="F706" i="7"/>
  <c r="G870" i="6"/>
  <c r="G870" i="7"/>
  <c r="F908" i="6"/>
  <c r="F908" i="7"/>
  <c r="G918" i="6"/>
  <c r="G918" i="7"/>
  <c r="G942" i="6"/>
  <c r="G942" i="7"/>
  <c r="I964" i="6"/>
  <c r="I964" i="7"/>
  <c r="F1021" i="6"/>
  <c r="F1021" i="7"/>
  <c r="O1021" i="7" s="1"/>
  <c r="F1033" i="6"/>
  <c r="F1033" i="7"/>
  <c r="I916" i="7"/>
  <c r="H54" i="6"/>
  <c r="H54" i="7"/>
  <c r="H64" i="6"/>
  <c r="H64" i="7"/>
  <c r="G224" i="6"/>
  <c r="G224" i="7"/>
  <c r="G342" i="6"/>
  <c r="G342" i="7"/>
  <c r="G419" i="6"/>
  <c r="G419" i="7"/>
  <c r="H458" i="6"/>
  <c r="H458" i="7"/>
  <c r="I497" i="6"/>
  <c r="I497" i="7"/>
  <c r="F501" i="6"/>
  <c r="F501" i="7"/>
  <c r="H540" i="6"/>
  <c r="H540" i="7"/>
  <c r="G571" i="6"/>
  <c r="G571" i="7"/>
  <c r="F578" i="6"/>
  <c r="F578" i="7"/>
  <c r="O578" i="7" s="1"/>
  <c r="I863" i="6"/>
  <c r="I863" i="7"/>
  <c r="O863" i="7" s="1"/>
  <c r="F867" i="6"/>
  <c r="F867" i="7"/>
  <c r="I887" i="6"/>
  <c r="I887" i="7"/>
  <c r="O887" i="7" s="1"/>
  <c r="F891" i="6"/>
  <c r="F891" i="7"/>
  <c r="H906" i="6"/>
  <c r="H906" i="7"/>
  <c r="G937" i="6"/>
  <c r="G937" i="7"/>
  <c r="G973" i="6"/>
  <c r="G973" i="7"/>
  <c r="H978" i="6"/>
  <c r="H978" i="7"/>
  <c r="I995" i="6"/>
  <c r="I995" i="7"/>
  <c r="O995" i="7" s="1"/>
  <c r="I1036" i="6"/>
  <c r="I1036" i="7"/>
  <c r="H72" i="6"/>
  <c r="H72" i="7"/>
  <c r="H80" i="6"/>
  <c r="H80" i="7"/>
  <c r="H88" i="6"/>
  <c r="H88" i="7"/>
  <c r="H94" i="6"/>
  <c r="H94" i="7"/>
  <c r="H104" i="6"/>
  <c r="H104" i="7"/>
  <c r="H112" i="6"/>
  <c r="H112" i="7"/>
  <c r="H122" i="6"/>
  <c r="H122" i="7"/>
  <c r="H128" i="6"/>
  <c r="H128" i="7"/>
  <c r="H136" i="6"/>
  <c r="H136" i="7"/>
  <c r="H144" i="6"/>
  <c r="H144" i="7"/>
  <c r="H154" i="6"/>
  <c r="H154" i="7"/>
  <c r="H160" i="6"/>
  <c r="H160" i="7"/>
  <c r="H166" i="6"/>
  <c r="H166" i="7"/>
  <c r="G174" i="6"/>
  <c r="G174" i="7"/>
  <c r="G178" i="6"/>
  <c r="G178" i="7"/>
  <c r="G186" i="6"/>
  <c r="G186" i="7"/>
  <c r="G192" i="6"/>
  <c r="G192" i="7"/>
  <c r="G200" i="6"/>
  <c r="G200" i="7"/>
  <c r="H248" i="6"/>
  <c r="H248" i="7"/>
  <c r="G279" i="6"/>
  <c r="G279" i="7"/>
  <c r="H284" i="6"/>
  <c r="H284" i="7"/>
  <c r="G308" i="6"/>
  <c r="G308" i="7"/>
  <c r="H313" i="6"/>
  <c r="H313" i="7"/>
  <c r="G332" i="6"/>
  <c r="G332" i="7"/>
  <c r="H337" i="6"/>
  <c r="H337" i="7"/>
  <c r="H390" i="6"/>
  <c r="H390" i="7"/>
  <c r="G397" i="6"/>
  <c r="G397" i="7"/>
  <c r="G426" i="6"/>
  <c r="G426" i="7"/>
  <c r="I487" i="6"/>
  <c r="I487" i="7"/>
  <c r="I504" i="6"/>
  <c r="I504" i="7"/>
  <c r="F508" i="6"/>
  <c r="F508" i="7"/>
  <c r="O508" i="7" s="1"/>
  <c r="F544" i="6"/>
  <c r="F544" i="7"/>
  <c r="O544" i="7" s="1"/>
  <c r="I858" i="6"/>
  <c r="I858" i="7"/>
  <c r="O858" i="7" s="1"/>
  <c r="I870" i="6"/>
  <c r="I870" i="7"/>
  <c r="O870" i="7" s="1"/>
  <c r="F874" i="6"/>
  <c r="F874" i="7"/>
  <c r="O874" i="7" s="1"/>
  <c r="H877" i="6"/>
  <c r="H877" i="7"/>
  <c r="G884" i="6"/>
  <c r="G884" i="7"/>
  <c r="F886" i="6"/>
  <c r="F886" i="7"/>
  <c r="H889" i="6"/>
  <c r="H889" i="7"/>
  <c r="G896" i="6"/>
  <c r="G896" i="7"/>
  <c r="I906" i="6"/>
  <c r="I906" i="7"/>
  <c r="O906" i="7" s="1"/>
  <c r="I918" i="6"/>
  <c r="I918" i="7"/>
  <c r="O918" i="7" s="1"/>
  <c r="F922" i="6"/>
  <c r="F922" i="7"/>
  <c r="O922" i="7" s="1"/>
  <c r="I930" i="6"/>
  <c r="I930" i="7"/>
  <c r="O930" i="7" s="1"/>
  <c r="G932" i="6"/>
  <c r="G932" i="7"/>
  <c r="F934" i="6"/>
  <c r="F934" i="7"/>
  <c r="H937" i="6"/>
  <c r="H937" i="7"/>
  <c r="G944" i="6"/>
  <c r="G944" i="7"/>
  <c r="F315" i="7"/>
  <c r="O315" i="7" s="1"/>
  <c r="H250" i="6"/>
  <c r="H250" i="7"/>
  <c r="H262" i="6"/>
  <c r="H262" i="7"/>
  <c r="G269" i="6"/>
  <c r="G269" i="7"/>
  <c r="G281" i="6"/>
  <c r="G281" i="7"/>
  <c r="G768" i="6"/>
  <c r="G768" i="7"/>
  <c r="F770" i="6"/>
  <c r="F770" i="7"/>
  <c r="O770" i="7" s="1"/>
  <c r="H773" i="6"/>
  <c r="H773" i="7"/>
  <c r="G134" i="7"/>
  <c r="F211" i="7"/>
  <c r="F238" i="7"/>
  <c r="I253" i="7"/>
  <c r="F279" i="7"/>
  <c r="I359" i="7"/>
  <c r="I405" i="7"/>
  <c r="O405" i="7" s="1"/>
  <c r="I451" i="7"/>
  <c r="O451" i="7" s="1"/>
  <c r="G906" i="7"/>
  <c r="I988" i="7"/>
  <c r="G204" i="6"/>
  <c r="G204" i="7"/>
  <c r="H209" i="6"/>
  <c r="H209" i="7"/>
  <c r="G216" i="6"/>
  <c r="G216" i="7"/>
  <c r="G252" i="6"/>
  <c r="G252" i="7"/>
  <c r="I725" i="6"/>
  <c r="I725" i="7"/>
  <c r="F729" i="6"/>
  <c r="F729" i="7"/>
  <c r="O729" i="7" s="1"/>
  <c r="F741" i="6"/>
  <c r="F741" i="7"/>
  <c r="O741" i="7" s="1"/>
  <c r="I761" i="6"/>
  <c r="I761" i="7"/>
  <c r="F789" i="6"/>
  <c r="F789" i="7"/>
  <c r="O789" i="7" s="1"/>
  <c r="H838" i="6"/>
  <c r="H838" i="7"/>
  <c r="G845" i="6"/>
  <c r="G845" i="7"/>
  <c r="G857" i="6"/>
  <c r="G857" i="7"/>
  <c r="F859" i="6"/>
  <c r="F859" i="7"/>
  <c r="F871" i="6"/>
  <c r="F871" i="7"/>
  <c r="I879" i="6"/>
  <c r="I879" i="7"/>
  <c r="F883" i="6"/>
  <c r="F883" i="7"/>
  <c r="I891" i="6"/>
  <c r="I891" i="7"/>
  <c r="F895" i="6"/>
  <c r="F895" i="7"/>
  <c r="H898" i="6"/>
  <c r="H898" i="7"/>
  <c r="G917" i="6"/>
  <c r="G917" i="7"/>
  <c r="F919" i="6"/>
  <c r="F919" i="7"/>
  <c r="H922" i="6"/>
  <c r="H922" i="7"/>
  <c r="I927" i="6"/>
  <c r="I927" i="7"/>
  <c r="F931" i="6"/>
  <c r="F931" i="7"/>
  <c r="H946" i="6"/>
  <c r="H946" i="7"/>
  <c r="G1018" i="6"/>
  <c r="G1018" i="7"/>
  <c r="F81" i="7"/>
  <c r="O81" i="7" s="1"/>
  <c r="F105" i="7"/>
  <c r="O105" i="7" s="1"/>
  <c r="F153" i="7"/>
  <c r="O153" i="7" s="1"/>
  <c r="G156" i="7"/>
  <c r="F174" i="7"/>
  <c r="O174" i="7" s="1"/>
  <c r="F223" i="7"/>
  <c r="I226" i="7"/>
  <c r="F467" i="7"/>
  <c r="I1034" i="6"/>
  <c r="I1034" i="7"/>
  <c r="O1034" i="7" s="1"/>
  <c r="G1036" i="6"/>
  <c r="G1036" i="7"/>
  <c r="F1038" i="6"/>
  <c r="F1038" i="7"/>
  <c r="H1041" i="6"/>
  <c r="H1041" i="7"/>
  <c r="I1046" i="6"/>
  <c r="I1046" i="7"/>
  <c r="O1046" i="7" s="1"/>
  <c r="F1050" i="6"/>
  <c r="F1050" i="7"/>
  <c r="H1053" i="6"/>
  <c r="H1053" i="7"/>
  <c r="I1058" i="6"/>
  <c r="I1058" i="7"/>
  <c r="F1062" i="6"/>
  <c r="F1062" i="7"/>
  <c r="H1065" i="6"/>
  <c r="H1065" i="7"/>
  <c r="I1070" i="6"/>
  <c r="I1070" i="7"/>
  <c r="G1072" i="6"/>
  <c r="G1072" i="7"/>
  <c r="F1074" i="6"/>
  <c r="F1074" i="7"/>
  <c r="H1077" i="6"/>
  <c r="H1077" i="7"/>
  <c r="I1082" i="6"/>
  <c r="I1082" i="7"/>
  <c r="O1082" i="7" s="1"/>
  <c r="F1086" i="6"/>
  <c r="F1086" i="7"/>
  <c r="H1089" i="6"/>
  <c r="H1089" i="7"/>
  <c r="I1094" i="6"/>
  <c r="I1094" i="7"/>
  <c r="G1096" i="6"/>
  <c r="G1096" i="7"/>
  <c r="F1098" i="6"/>
  <c r="F1098" i="7"/>
  <c r="H1101" i="6"/>
  <c r="H1101" i="7"/>
  <c r="I1106" i="6"/>
  <c r="I1106" i="7"/>
  <c r="G1108" i="6"/>
  <c r="G1108" i="7"/>
  <c r="H1113" i="6"/>
  <c r="H1113" i="7"/>
  <c r="I1118" i="6"/>
  <c r="I1118" i="7"/>
  <c r="O1118" i="7" s="1"/>
  <c r="G1120" i="6"/>
  <c r="G1120" i="7"/>
  <c r="F1122" i="6"/>
  <c r="F1122" i="7"/>
  <c r="H1125" i="6"/>
  <c r="H1125" i="7"/>
  <c r="I1130" i="6"/>
  <c r="I1130" i="7"/>
  <c r="O1130" i="7" s="1"/>
  <c r="G1132" i="6"/>
  <c r="G1132" i="7"/>
  <c r="F1134" i="6"/>
  <c r="F1134" i="7"/>
  <c r="H1137" i="6"/>
  <c r="H1137" i="7"/>
  <c r="I1142" i="6"/>
  <c r="I1142" i="7"/>
  <c r="G1144" i="6"/>
  <c r="G1144" i="7"/>
  <c r="F1146" i="6"/>
  <c r="F1146" i="7"/>
  <c r="H1149" i="6"/>
  <c r="H1149" i="7"/>
  <c r="F1307" i="6"/>
  <c r="F1307" i="7"/>
  <c r="H1310" i="6"/>
  <c r="H1310" i="7"/>
  <c r="I1315" i="6"/>
  <c r="I1315" i="7"/>
  <c r="G1317" i="6"/>
  <c r="G1317" i="7"/>
  <c r="F1319" i="6"/>
  <c r="F1319" i="7"/>
  <c r="H1322" i="6"/>
  <c r="H1322" i="7"/>
  <c r="I1327" i="6"/>
  <c r="I1327" i="7"/>
  <c r="G1329" i="6"/>
  <c r="G1329" i="7"/>
  <c r="F1331" i="6"/>
  <c r="F1331" i="7"/>
  <c r="H1334" i="6"/>
  <c r="H1334" i="7"/>
  <c r="I1339" i="6"/>
  <c r="I1339" i="7"/>
  <c r="G1341" i="6"/>
  <c r="G1341" i="7"/>
  <c r="F1343" i="6"/>
  <c r="F1343" i="7"/>
  <c r="H1346" i="6"/>
  <c r="H1346" i="7"/>
  <c r="I1351" i="6"/>
  <c r="I1351" i="7"/>
  <c r="G1353" i="6"/>
  <c r="G1353" i="7"/>
  <c r="F1355" i="6"/>
  <c r="F1355" i="7"/>
  <c r="H1358" i="6"/>
  <c r="H1358" i="7"/>
  <c r="I1363" i="6"/>
  <c r="I1363" i="7"/>
  <c r="G1365" i="6"/>
  <c r="G1365" i="7"/>
  <c r="F1367" i="6"/>
  <c r="F1367" i="7"/>
  <c r="H1370" i="6"/>
  <c r="H1370" i="7"/>
  <c r="I1375" i="6"/>
  <c r="I1375" i="7"/>
  <c r="G1377" i="6"/>
  <c r="G1377" i="7"/>
  <c r="F1379" i="6"/>
  <c r="F1379" i="7"/>
  <c r="H1382" i="6"/>
  <c r="H1382" i="7"/>
  <c r="I1387" i="6"/>
  <c r="I1387" i="7"/>
  <c r="I1392" i="6"/>
  <c r="I1392" i="7"/>
  <c r="G1394" i="6"/>
  <c r="G1394" i="7"/>
  <c r="F1396" i="6"/>
  <c r="F1396" i="7"/>
  <c r="H1399" i="6"/>
  <c r="H1399" i="7"/>
  <c r="I1404" i="6"/>
  <c r="I1404" i="7"/>
  <c r="G1406" i="6"/>
  <c r="G1406" i="7"/>
  <c r="F1408" i="6"/>
  <c r="F1408" i="7"/>
  <c r="H1411" i="6"/>
  <c r="H1411" i="7"/>
  <c r="I1416" i="6"/>
  <c r="I1416" i="7"/>
  <c r="G1418" i="6"/>
  <c r="G1418" i="7"/>
  <c r="F1420" i="6"/>
  <c r="F1420" i="7"/>
  <c r="H1423" i="6"/>
  <c r="H1423" i="7"/>
  <c r="I1428" i="6"/>
  <c r="I1428" i="7"/>
  <c r="G1430" i="7"/>
  <c r="G1430" i="6"/>
  <c r="F1432" i="6"/>
  <c r="F1432" i="7"/>
  <c r="H1435" i="6"/>
  <c r="H1435" i="7"/>
  <c r="I1440" i="6"/>
  <c r="I1440" i="7"/>
  <c r="G1442" i="6"/>
  <c r="G1442" i="7"/>
  <c r="F1444" i="6"/>
  <c r="F1444" i="7"/>
  <c r="H1447" i="6"/>
  <c r="H1447" i="7"/>
  <c r="I1452" i="6"/>
  <c r="I1452" i="7"/>
  <c r="G1454" i="6"/>
  <c r="G1454" i="7"/>
  <c r="F1456" i="6"/>
  <c r="F1456" i="7"/>
  <c r="H1459" i="6"/>
  <c r="H1459" i="7"/>
  <c r="I1464" i="6"/>
  <c r="I1464" i="7"/>
  <c r="G1466" i="6"/>
  <c r="G1466" i="7"/>
  <c r="F1468" i="6"/>
  <c r="F1468" i="7"/>
  <c r="H1471" i="6"/>
  <c r="H1471" i="7"/>
  <c r="I1476" i="6"/>
  <c r="I1476" i="7"/>
  <c r="G1478" i="6"/>
  <c r="G1478" i="7"/>
  <c r="F1480" i="6"/>
  <c r="F1480" i="7"/>
  <c r="H1483" i="6"/>
  <c r="H1483" i="7"/>
  <c r="I1488" i="6"/>
  <c r="I1488" i="7"/>
  <c r="G1490" i="6"/>
  <c r="G1490" i="7"/>
  <c r="F1492" i="6"/>
  <c r="F1492" i="7"/>
  <c r="H1495" i="6"/>
  <c r="H1495" i="7"/>
  <c r="I1500" i="6"/>
  <c r="I1500" i="7"/>
  <c r="G1502" i="6"/>
  <c r="G1502" i="7"/>
  <c r="F1504" i="6"/>
  <c r="F1504" i="7"/>
  <c r="H1507" i="6"/>
  <c r="H1507" i="7"/>
  <c r="H1512" i="6"/>
  <c r="H1512" i="7"/>
  <c r="I1517" i="6"/>
  <c r="I1517" i="7"/>
  <c r="G1519" i="6"/>
  <c r="G1519" i="7"/>
  <c r="F1521" i="6"/>
  <c r="F1521" i="7"/>
  <c r="H1524" i="6"/>
  <c r="H1524" i="7"/>
  <c r="I1529" i="6"/>
  <c r="I1529" i="7"/>
  <c r="O1529" i="7" s="1"/>
  <c r="G1531" i="6"/>
  <c r="G1531" i="7"/>
  <c r="F1533" i="6"/>
  <c r="F1533" i="7"/>
  <c r="H1536" i="6"/>
  <c r="H1536" i="7"/>
  <c r="I1541" i="6"/>
  <c r="I1541" i="7"/>
  <c r="O1541" i="7" s="1"/>
  <c r="G1543" i="6"/>
  <c r="G1543" i="7"/>
  <c r="F1545" i="6"/>
  <c r="F1545" i="7"/>
  <c r="H1548" i="6"/>
  <c r="H1548" i="7"/>
  <c r="I1553" i="6"/>
  <c r="I1553" i="7"/>
  <c r="O1553" i="7" s="1"/>
  <c r="G1555" i="6"/>
  <c r="G1555" i="7"/>
  <c r="F1557" i="6"/>
  <c r="F1557" i="7"/>
  <c r="H1560" i="6"/>
  <c r="H1560" i="7"/>
  <c r="I1565" i="6"/>
  <c r="I1565" i="7"/>
  <c r="O1565" i="7" s="1"/>
  <c r="G1567" i="6"/>
  <c r="G1567" i="7"/>
  <c r="F1569" i="6"/>
  <c r="F1569" i="7"/>
  <c r="H1572" i="6"/>
  <c r="H1572" i="7"/>
  <c r="I1577" i="6"/>
  <c r="I1577" i="7"/>
  <c r="G1579" i="6"/>
  <c r="G1579" i="7"/>
  <c r="F1581" i="6"/>
  <c r="F1581" i="7"/>
  <c r="H1584" i="6"/>
  <c r="H1584" i="7"/>
  <c r="I1589" i="6"/>
  <c r="I1589" i="7"/>
  <c r="G1591" i="6"/>
  <c r="G1591" i="7"/>
  <c r="F1593" i="6"/>
  <c r="F1593" i="7"/>
  <c r="H1596" i="6"/>
  <c r="H1596" i="7"/>
  <c r="I1601" i="6"/>
  <c r="I1601" i="7"/>
  <c r="G1603" i="6"/>
  <c r="G1603" i="7"/>
  <c r="F1605" i="6"/>
  <c r="F1605" i="7"/>
  <c r="H1608" i="6"/>
  <c r="H1608" i="7"/>
  <c r="I1613" i="7"/>
  <c r="I1613" i="6"/>
  <c r="G2215" i="6"/>
  <c r="G2215" i="7"/>
  <c r="F2217" i="6"/>
  <c r="F2217" i="7"/>
  <c r="H2220" i="6"/>
  <c r="H2220" i="7"/>
  <c r="I2225" i="6"/>
  <c r="I2225" i="7"/>
  <c r="O2225" i="7" s="1"/>
  <c r="G2227" i="6"/>
  <c r="G2227" i="7"/>
  <c r="F2229" i="6"/>
  <c r="F2229" i="7"/>
  <c r="H2232" i="6"/>
  <c r="H2232" i="7"/>
  <c r="I2237" i="7"/>
  <c r="I2237" i="6"/>
  <c r="G2239" i="6"/>
  <c r="G2239" i="7"/>
  <c r="F2241" i="6"/>
  <c r="F2241" i="7"/>
  <c r="H2244" i="6"/>
  <c r="H2244" i="7"/>
  <c r="I2249" i="6"/>
  <c r="I2249" i="7"/>
  <c r="G2251" i="6"/>
  <c r="G2251" i="7"/>
  <c r="F2253" i="6"/>
  <c r="F2253" i="7"/>
  <c r="I2261" i="6"/>
  <c r="I2261" i="7"/>
  <c r="G2263" i="6"/>
  <c r="G2263" i="7"/>
  <c r="F2265" i="6"/>
  <c r="F2265" i="7"/>
  <c r="H2268" i="6"/>
  <c r="H2268" i="7"/>
  <c r="I2273" i="6"/>
  <c r="I2273" i="7"/>
  <c r="G2275" i="6"/>
  <c r="G2275" i="7"/>
  <c r="F2277" i="6"/>
  <c r="F2277" i="7"/>
  <c r="H2280" i="6"/>
  <c r="H2280" i="7"/>
  <c r="I2285" i="7"/>
  <c r="I2285" i="6"/>
  <c r="G2287" i="6"/>
  <c r="G2287" i="7"/>
  <c r="F2289" i="6"/>
  <c r="F2289" i="7"/>
  <c r="H2292" i="6"/>
  <c r="H2292" i="7"/>
  <c r="I2297" i="7"/>
  <c r="O2297" i="7" s="1"/>
  <c r="I2297" i="6"/>
  <c r="G2299" i="6"/>
  <c r="G2299" i="7"/>
  <c r="F2301" i="6"/>
  <c r="F2301" i="7"/>
  <c r="H2304" i="6"/>
  <c r="H2304" i="7"/>
  <c r="I2309" i="6"/>
  <c r="I2309" i="7"/>
  <c r="G2311" i="6"/>
  <c r="G2311" i="7"/>
  <c r="F2313" i="6"/>
  <c r="F2313" i="7"/>
  <c r="H2316" i="6"/>
  <c r="H2316" i="7"/>
  <c r="I2321" i="6"/>
  <c r="I2321" i="7"/>
  <c r="G2323" i="6"/>
  <c r="G2323" i="7"/>
  <c r="F2325" i="6"/>
  <c r="F2325" i="7"/>
  <c r="H2328" i="6"/>
  <c r="H2328" i="7"/>
  <c r="I2333" i="6"/>
  <c r="I2333" i="7"/>
  <c r="G2335" i="6"/>
  <c r="G2335" i="7"/>
  <c r="F2337" i="6"/>
  <c r="F2337" i="7"/>
  <c r="H2340" i="6"/>
  <c r="H2340" i="7"/>
  <c r="I2345" i="6"/>
  <c r="I2345" i="7"/>
  <c r="G2347" i="6"/>
  <c r="G2347" i="7"/>
  <c r="F2349" i="6"/>
  <c r="F2349" i="7"/>
  <c r="H2352" i="6"/>
  <c r="H2352" i="7"/>
  <c r="I2357" i="6"/>
  <c r="I2357" i="7"/>
  <c r="G2359" i="6"/>
  <c r="G2359" i="7"/>
  <c r="F2361" i="6"/>
  <c r="F2361" i="7"/>
  <c r="H2364" i="6"/>
  <c r="H2364" i="7"/>
  <c r="I2369" i="7"/>
  <c r="O2369" i="7" s="1"/>
  <c r="I2369" i="6"/>
  <c r="G2371" i="6"/>
  <c r="G2371" i="7"/>
  <c r="F2373" i="6"/>
  <c r="F2373" i="7"/>
  <c r="H2376" i="6"/>
  <c r="H2376" i="7"/>
  <c r="I2381" i="6"/>
  <c r="I2381" i="7"/>
  <c r="G2383" i="6"/>
  <c r="G2383" i="7"/>
  <c r="F2385" i="6"/>
  <c r="F2385" i="7"/>
  <c r="H2388" i="6"/>
  <c r="H2388" i="7"/>
  <c r="I2393" i="6"/>
  <c r="I2393" i="7"/>
  <c r="G2395" i="6"/>
  <c r="G2395" i="7"/>
  <c r="F2397" i="6"/>
  <c r="F2397" i="7"/>
  <c r="H2400" i="6"/>
  <c r="H2400" i="7"/>
  <c r="I2405" i="6"/>
  <c r="I2405" i="7"/>
  <c r="G2407" i="6"/>
  <c r="G2407" i="7"/>
  <c r="F2409" i="6"/>
  <c r="F2409" i="7"/>
  <c r="H2412" i="6"/>
  <c r="H2412" i="7"/>
  <c r="I2417" i="7"/>
  <c r="I2417" i="6"/>
  <c r="G2419" i="6"/>
  <c r="G2419" i="7"/>
  <c r="F2421" i="6"/>
  <c r="F2421" i="7"/>
  <c r="H2424" i="6"/>
  <c r="H2424" i="7"/>
  <c r="I2429" i="6"/>
  <c r="I2429" i="7"/>
  <c r="I2434" i="6"/>
  <c r="I2434" i="7"/>
  <c r="G2436" i="6"/>
  <c r="G2436" i="7"/>
  <c r="F2438" i="6"/>
  <c r="F2438" i="7"/>
  <c r="H2441" i="6"/>
  <c r="H2441" i="7"/>
  <c r="I2446" i="6"/>
  <c r="I2446" i="7"/>
  <c r="O2446" i="7" s="1"/>
  <c r="G2448" i="6"/>
  <c r="G2448" i="7"/>
  <c r="F2450" i="6"/>
  <c r="F2450" i="7"/>
  <c r="H2453" i="6"/>
  <c r="H2453" i="7"/>
  <c r="I2458" i="6"/>
  <c r="I2458" i="7"/>
  <c r="G2460" i="6"/>
  <c r="G2460" i="7"/>
  <c r="F2462" i="6"/>
  <c r="F2462" i="7"/>
  <c r="H2465" i="6"/>
  <c r="H2465" i="7"/>
  <c r="I2470" i="6"/>
  <c r="I2470" i="7"/>
  <c r="O2470" i="7" s="1"/>
  <c r="G2472" i="7"/>
  <c r="G2472" i="6"/>
  <c r="F2474" i="7"/>
  <c r="F2474" i="6"/>
  <c r="H2477" i="6"/>
  <c r="H2477" i="7"/>
  <c r="I2482" i="6"/>
  <c r="I2482" i="7"/>
  <c r="G2484" i="7"/>
  <c r="G2484" i="6"/>
  <c r="F2486" i="6"/>
  <c r="F2486" i="7"/>
  <c r="H2489" i="6"/>
  <c r="H2489" i="7"/>
  <c r="I2494" i="6"/>
  <c r="I2494" i="7"/>
  <c r="O2494" i="7" s="1"/>
  <c r="G2496" i="6"/>
  <c r="G2496" i="7"/>
  <c r="F2498" i="7"/>
  <c r="F2498" i="6"/>
  <c r="H2501" i="7"/>
  <c r="H2501" i="6"/>
  <c r="I2506" i="6"/>
  <c r="I2506" i="7"/>
  <c r="G2508" i="7"/>
  <c r="G2508" i="6"/>
  <c r="H2513" i="7"/>
  <c r="H2513" i="6"/>
  <c r="I2518" i="6"/>
  <c r="I2518" i="7"/>
  <c r="G2520" i="6"/>
  <c r="G2520" i="7"/>
  <c r="F2522" i="7"/>
  <c r="F2522" i="6"/>
  <c r="H2525" i="6"/>
  <c r="H2525" i="7"/>
  <c r="I2530" i="6"/>
  <c r="I2530" i="7"/>
  <c r="G2532" i="6"/>
  <c r="G2532" i="7"/>
  <c r="F2534" i="7"/>
  <c r="F2534" i="6"/>
  <c r="H2537" i="7"/>
  <c r="H2537" i="6"/>
  <c r="I2542" i="6"/>
  <c r="I2542" i="7"/>
  <c r="G2544" i="6"/>
  <c r="G2544" i="7"/>
  <c r="F2546" i="6"/>
  <c r="F2546" i="7"/>
  <c r="H2549" i="6"/>
  <c r="H2549" i="7"/>
  <c r="I2554" i="6"/>
  <c r="I2554" i="7"/>
  <c r="G2556" i="6"/>
  <c r="G2556" i="7"/>
  <c r="F2558" i="6"/>
  <c r="F2558" i="7"/>
  <c r="O2558" i="7" s="1"/>
  <c r="F69" i="7"/>
  <c r="O69" i="7" s="1"/>
  <c r="G72" i="7"/>
  <c r="F93" i="7"/>
  <c r="O93" i="7" s="1"/>
  <c r="G96" i="7"/>
  <c r="F117" i="7"/>
  <c r="O117" i="7" s="1"/>
  <c r="G120" i="7"/>
  <c r="F141" i="7"/>
  <c r="O141" i="7" s="1"/>
  <c r="G144" i="7"/>
  <c r="F165" i="7"/>
  <c r="O165" i="7" s="1"/>
  <c r="G168" i="7"/>
  <c r="F180" i="7"/>
  <c r="O180" i="7" s="1"/>
  <c r="F192" i="7"/>
  <c r="O192" i="7" s="1"/>
  <c r="I219" i="7"/>
  <c r="F230" i="7"/>
  <c r="F231" i="7"/>
  <c r="O231" i="7" s="1"/>
  <c r="F257" i="7"/>
  <c r="O257" i="7" s="1"/>
  <c r="I258" i="7"/>
  <c r="I306" i="7"/>
  <c r="F322" i="7"/>
  <c r="I328" i="7"/>
  <c r="I347" i="7"/>
  <c r="F363" i="7"/>
  <c r="I369" i="7"/>
  <c r="F385" i="7"/>
  <c r="F409" i="7"/>
  <c r="O409" i="7" s="1"/>
  <c r="F433" i="7"/>
  <c r="O434" i="7"/>
  <c r="I439" i="7"/>
  <c r="O439" i="7" s="1"/>
  <c r="F455" i="7"/>
  <c r="O455" i="7" s="1"/>
  <c r="I526" i="7"/>
  <c r="H894" i="7"/>
  <c r="H966" i="7"/>
  <c r="I1007" i="7"/>
  <c r="O1007" i="7" s="1"/>
  <c r="H958" i="7"/>
  <c r="H1219" i="6"/>
  <c r="H1219" i="7"/>
  <c r="I1224" i="6"/>
  <c r="I1224" i="7"/>
  <c r="G1226" i="6"/>
  <c r="G1226" i="7"/>
  <c r="I1229" i="6"/>
  <c r="I1229" i="7"/>
  <c r="G1231" i="6"/>
  <c r="G1231" i="7"/>
  <c r="F1233" i="6"/>
  <c r="F1233" i="7"/>
  <c r="H1236" i="6"/>
  <c r="H1236" i="7"/>
  <c r="I1241" i="6"/>
  <c r="I1241" i="7"/>
  <c r="G1243" i="6"/>
  <c r="G1243" i="7"/>
  <c r="F1245" i="6"/>
  <c r="F1245" i="7"/>
  <c r="H1248" i="6"/>
  <c r="H1248" i="7"/>
  <c r="I1438" i="6"/>
  <c r="I1438" i="7"/>
  <c r="G1440" i="6"/>
  <c r="G1440" i="7"/>
  <c r="F1442" i="6"/>
  <c r="F1442" i="7"/>
  <c r="H1445" i="6"/>
  <c r="H1445" i="7"/>
  <c r="I1450" i="6"/>
  <c r="I1450" i="7"/>
  <c r="O1450" i="7" s="1"/>
  <c r="G1452" i="6"/>
  <c r="G1452" i="7"/>
  <c r="F1454" i="6"/>
  <c r="F1454" i="7"/>
  <c r="H1457" i="6"/>
  <c r="H1457" i="7"/>
  <c r="I1462" i="6"/>
  <c r="I1462" i="7"/>
  <c r="G1464" i="6"/>
  <c r="G1464" i="7"/>
  <c r="F1466" i="6"/>
  <c r="F1466" i="7"/>
  <c r="H1469" i="6"/>
  <c r="H1469" i="7"/>
  <c r="I1474" i="6"/>
  <c r="I1474" i="7"/>
  <c r="G1476" i="6"/>
  <c r="G1476" i="7"/>
  <c r="F1478" i="6"/>
  <c r="F1478" i="7"/>
  <c r="H1481" i="6"/>
  <c r="H1481" i="7"/>
  <c r="I1486" i="6"/>
  <c r="I1486" i="7"/>
  <c r="G1488" i="6"/>
  <c r="G1488" i="7"/>
  <c r="F1490" i="6"/>
  <c r="F1490" i="7"/>
  <c r="H1493" i="6"/>
  <c r="H1493" i="7"/>
  <c r="I1498" i="6"/>
  <c r="I1498" i="7"/>
  <c r="O1498" i="7" s="1"/>
  <c r="G1500" i="6"/>
  <c r="G1500" i="7"/>
  <c r="F1502" i="6"/>
  <c r="F1502" i="7"/>
  <c r="H1505" i="6"/>
  <c r="H1505" i="7"/>
  <c r="I1510" i="6"/>
  <c r="I1510" i="7"/>
  <c r="I1515" i="6"/>
  <c r="I1515" i="7"/>
  <c r="G1517" i="6"/>
  <c r="G1517" i="7"/>
  <c r="F1519" i="7"/>
  <c r="F1519" i="6"/>
  <c r="H1522" i="6"/>
  <c r="H1522" i="7"/>
  <c r="I1527" i="6"/>
  <c r="I1527" i="7"/>
  <c r="G1529" i="6"/>
  <c r="G1529" i="7"/>
  <c r="F1531" i="6"/>
  <c r="F1531" i="7"/>
  <c r="H1534" i="6"/>
  <c r="H1534" i="7"/>
  <c r="I1539" i="6"/>
  <c r="I1539" i="7"/>
  <c r="G1541" i="6"/>
  <c r="G1541" i="7"/>
  <c r="F1543" i="6"/>
  <c r="F1543" i="7"/>
  <c r="H1546" i="6"/>
  <c r="H1546" i="7"/>
  <c r="I1551" i="6"/>
  <c r="I1551" i="7"/>
  <c r="G1553" i="6"/>
  <c r="G1553" i="7"/>
  <c r="F1555" i="6"/>
  <c r="F1555" i="7"/>
  <c r="H1558" i="6"/>
  <c r="H1558" i="7"/>
  <c r="I1563" i="6"/>
  <c r="I1563" i="7"/>
  <c r="G1565" i="6"/>
  <c r="G1565" i="7"/>
  <c r="F1567" i="6"/>
  <c r="F1567" i="7"/>
  <c r="H1570" i="6"/>
  <c r="H1570" i="7"/>
  <c r="I1575" i="6"/>
  <c r="I1575" i="7"/>
  <c r="G1577" i="6"/>
  <c r="G1577" i="7"/>
  <c r="F1579" i="6"/>
  <c r="F1579" i="7"/>
  <c r="H1582" i="6"/>
  <c r="H1582" i="7"/>
  <c r="I1587" i="6"/>
  <c r="I1587" i="7"/>
  <c r="G1589" i="6"/>
  <c r="G1589" i="7"/>
  <c r="F1591" i="6"/>
  <c r="F1591" i="7"/>
  <c r="H1594" i="6"/>
  <c r="H1594" i="7"/>
  <c r="I1599" i="6"/>
  <c r="I1599" i="7"/>
  <c r="G1601" i="6"/>
  <c r="G1601" i="7"/>
  <c r="F1603" i="6"/>
  <c r="F1603" i="7"/>
  <c r="H1606" i="6"/>
  <c r="H1606" i="7"/>
  <c r="I1611" i="6"/>
  <c r="I1611" i="7"/>
  <c r="G1613" i="6"/>
  <c r="G1613" i="7"/>
  <c r="F1615" i="6"/>
  <c r="F1615" i="7"/>
  <c r="H1618" i="6"/>
  <c r="H1618" i="7"/>
  <c r="I1623" i="6"/>
  <c r="I1623" i="7"/>
  <c r="G1625" i="6"/>
  <c r="G1625" i="7"/>
  <c r="F1627" i="6"/>
  <c r="F1627" i="7"/>
  <c r="H1630" i="6"/>
  <c r="H1630" i="7"/>
  <c r="I1635" i="6"/>
  <c r="I1635" i="7"/>
  <c r="G1637" i="6"/>
  <c r="G1637" i="7"/>
  <c r="F1639" i="6"/>
  <c r="F1639" i="7"/>
  <c r="H1642" i="6"/>
  <c r="H1642" i="7"/>
  <c r="I1647" i="6"/>
  <c r="I1647" i="7"/>
  <c r="G1649" i="6"/>
  <c r="G1649" i="7"/>
  <c r="F1651" i="6"/>
  <c r="F1651" i="7"/>
  <c r="I1652" i="6"/>
  <c r="I1652" i="7"/>
  <c r="G1654" i="6"/>
  <c r="G1654" i="7"/>
  <c r="F1656" i="6"/>
  <c r="F1656" i="7"/>
  <c r="H1659" i="6"/>
  <c r="H1659" i="7"/>
  <c r="I1664" i="6"/>
  <c r="I1664" i="7"/>
  <c r="G1666" i="6"/>
  <c r="G1666" i="7"/>
  <c r="F1668" i="6"/>
  <c r="F1668" i="7"/>
  <c r="H1671" i="6"/>
  <c r="H1671" i="7"/>
  <c r="I1676" i="6"/>
  <c r="I1676" i="7"/>
  <c r="G1678" i="6"/>
  <c r="G1678" i="7"/>
  <c r="F1680" i="6"/>
  <c r="F1680" i="7"/>
  <c r="H1683" i="6"/>
  <c r="H1683" i="7"/>
  <c r="I1688" i="6"/>
  <c r="I1688" i="7"/>
  <c r="G1690" i="6"/>
  <c r="G1690" i="7"/>
  <c r="F1692" i="7"/>
  <c r="F1692" i="6"/>
  <c r="H1695" i="6"/>
  <c r="H1695" i="7"/>
  <c r="I1700" i="6"/>
  <c r="I1700" i="7"/>
  <c r="G1702" i="6"/>
  <c r="G1702" i="7"/>
  <c r="F1704" i="6"/>
  <c r="F1704" i="7"/>
  <c r="H1707" i="6"/>
  <c r="H1707" i="7"/>
  <c r="F1709" i="6"/>
  <c r="F1709" i="7"/>
  <c r="H1712" i="6"/>
  <c r="H1712" i="7"/>
  <c r="I1717" i="6"/>
  <c r="I1717" i="7"/>
  <c r="G1719" i="6"/>
  <c r="G1719" i="7"/>
  <c r="F1721" i="6"/>
  <c r="F1721" i="7"/>
  <c r="H1724" i="6"/>
  <c r="H1724" i="7"/>
  <c r="I1729" i="6"/>
  <c r="I1729" i="7"/>
  <c r="G1731" i="6"/>
  <c r="G1731" i="7"/>
  <c r="F1733" i="6"/>
  <c r="F1733" i="7"/>
  <c r="H1736" i="6"/>
  <c r="H1736" i="7"/>
  <c r="I1741" i="6"/>
  <c r="I1741" i="7"/>
  <c r="G1743" i="6"/>
  <c r="G1743" i="7"/>
  <c r="F1745" i="6"/>
  <c r="F1745" i="7"/>
  <c r="O1745" i="7" s="1"/>
  <c r="H1748" i="6"/>
  <c r="H1748" i="7"/>
  <c r="I1753" i="6"/>
  <c r="I1753" i="7"/>
  <c r="G1755" i="6"/>
  <c r="G1755" i="7"/>
  <c r="F1757" i="6"/>
  <c r="F1757" i="7"/>
  <c r="H1760" i="6"/>
  <c r="H1760" i="7"/>
  <c r="I1765" i="6"/>
  <c r="I1765" i="7"/>
  <c r="G1767" i="6"/>
  <c r="G1767" i="7"/>
  <c r="F1769" i="6"/>
  <c r="F1769" i="7"/>
  <c r="H1772" i="6"/>
  <c r="H1772" i="7"/>
  <c r="I1777" i="6"/>
  <c r="I1777" i="7"/>
  <c r="G1779" i="6"/>
  <c r="G1779" i="7"/>
  <c r="F1781" i="6"/>
  <c r="F1781" i="7"/>
  <c r="H1784" i="6"/>
  <c r="H1784" i="7"/>
  <c r="I1789" i="6"/>
  <c r="I1789" i="7"/>
  <c r="G1791" i="6"/>
  <c r="G1791" i="7"/>
  <c r="F1793" i="6"/>
  <c r="F1793" i="7"/>
  <c r="H1796" i="6"/>
  <c r="H1796" i="7"/>
  <c r="I1801" i="6"/>
  <c r="I1801" i="7"/>
  <c r="G1803" i="6"/>
  <c r="G1803" i="7"/>
  <c r="F1805" i="6"/>
  <c r="F1805" i="7"/>
  <c r="H1808" i="6"/>
  <c r="H1808" i="7"/>
  <c r="I1813" i="6"/>
  <c r="I1813" i="7"/>
  <c r="G1815" i="7"/>
  <c r="G1815" i="6"/>
  <c r="F1817" i="6"/>
  <c r="F1817" i="7"/>
  <c r="H1820" i="6"/>
  <c r="H1820" i="7"/>
  <c r="I1825" i="6"/>
  <c r="I1825" i="7"/>
  <c r="G1827" i="6"/>
  <c r="G1827" i="7"/>
  <c r="F1829" i="6"/>
  <c r="F1829" i="7"/>
  <c r="H1832" i="6"/>
  <c r="H1832" i="7"/>
  <c r="I1837" i="6"/>
  <c r="I1837" i="7"/>
  <c r="G1839" i="6"/>
  <c r="G1839" i="7"/>
  <c r="F1841" i="6"/>
  <c r="F1841" i="7"/>
  <c r="H1844" i="6"/>
  <c r="H1844" i="7"/>
  <c r="I1849" i="6"/>
  <c r="I1849" i="7"/>
  <c r="G1851" i="6"/>
  <c r="G1851" i="7"/>
  <c r="F1853" i="6"/>
  <c r="F1853" i="7"/>
  <c r="H1856" i="6"/>
  <c r="H1856" i="7"/>
  <c r="I1861" i="6"/>
  <c r="I1861" i="7"/>
  <c r="G1863" i="6"/>
  <c r="G1863" i="7"/>
  <c r="F1865" i="6"/>
  <c r="F1865" i="7"/>
  <c r="H1868" i="6"/>
  <c r="H1868" i="7"/>
  <c r="I1873" i="6"/>
  <c r="I1873" i="7"/>
  <c r="G1875" i="6"/>
  <c r="G1875" i="7"/>
  <c r="F1877" i="6"/>
  <c r="F1877" i="7"/>
  <c r="I2307" i="6"/>
  <c r="I2307" i="7"/>
  <c r="G2309" i="6"/>
  <c r="G2309" i="7"/>
  <c r="F2311" i="6"/>
  <c r="F2311" i="7"/>
  <c r="H2314" i="6"/>
  <c r="H2314" i="7"/>
  <c r="I2319" i="6"/>
  <c r="I2319" i="7"/>
  <c r="G2321" i="6"/>
  <c r="G2321" i="7"/>
  <c r="F2323" i="6"/>
  <c r="F2323" i="7"/>
  <c r="H2326" i="6"/>
  <c r="H2326" i="7"/>
  <c r="I2331" i="6"/>
  <c r="I2331" i="7"/>
  <c r="G2333" i="6"/>
  <c r="G2333" i="7"/>
  <c r="F2335" i="6"/>
  <c r="F2335" i="7"/>
  <c r="H2338" i="6"/>
  <c r="H2338" i="7"/>
  <c r="I2343" i="6"/>
  <c r="I2343" i="7"/>
  <c r="G2345" i="6"/>
  <c r="G2345" i="7"/>
  <c r="F2347" i="6"/>
  <c r="F2347" i="7"/>
  <c r="H2350" i="6"/>
  <c r="H2350" i="7"/>
  <c r="I2355" i="6"/>
  <c r="I2355" i="7"/>
  <c r="G2357" i="6"/>
  <c r="G2357" i="7"/>
  <c r="F2359" i="6"/>
  <c r="F2359" i="7"/>
  <c r="H2362" i="6"/>
  <c r="H2362" i="7"/>
  <c r="I2367" i="6"/>
  <c r="I2367" i="7"/>
  <c r="G2369" i="6"/>
  <c r="G2369" i="7"/>
  <c r="H2374" i="6"/>
  <c r="H2374" i="7"/>
  <c r="I2379" i="6"/>
  <c r="I2379" i="7"/>
  <c r="G2381" i="7"/>
  <c r="G2381" i="6"/>
  <c r="F2383" i="6"/>
  <c r="F2383" i="7"/>
  <c r="H2386" i="6"/>
  <c r="H2386" i="7"/>
  <c r="I2391" i="6"/>
  <c r="I2391" i="7"/>
  <c r="G2393" i="6"/>
  <c r="G2393" i="7"/>
  <c r="F2395" i="6"/>
  <c r="F2395" i="7"/>
  <c r="H2398" i="6"/>
  <c r="H2398" i="7"/>
  <c r="I2403" i="6"/>
  <c r="I2403" i="7"/>
  <c r="G2405" i="6"/>
  <c r="G2405" i="7"/>
  <c r="F2407" i="6"/>
  <c r="F2407" i="7"/>
  <c r="H2410" i="6"/>
  <c r="H2410" i="7"/>
  <c r="I2415" i="6"/>
  <c r="I2415" i="7"/>
  <c r="G2417" i="6"/>
  <c r="G2417" i="7"/>
  <c r="F2419" i="6"/>
  <c r="F2419" i="7"/>
  <c r="H2422" i="6"/>
  <c r="H2422" i="7"/>
  <c r="I2427" i="6"/>
  <c r="I2427" i="7"/>
  <c r="G2429" i="6"/>
  <c r="G2429" i="7"/>
  <c r="I2432" i="6"/>
  <c r="I2432" i="7"/>
  <c r="O2432" i="7" s="1"/>
  <c r="G2434" i="6"/>
  <c r="G2434" i="7"/>
  <c r="F2436" i="6"/>
  <c r="F2436" i="7"/>
  <c r="H2439" i="6"/>
  <c r="H2439" i="7"/>
  <c r="I2444" i="6"/>
  <c r="I2444" i="7"/>
  <c r="O2444" i="7" s="1"/>
  <c r="G2446" i="6"/>
  <c r="G2446" i="7"/>
  <c r="F2448" i="6"/>
  <c r="F2448" i="7"/>
  <c r="H2451" i="6"/>
  <c r="H2451" i="7"/>
  <c r="I2456" i="6"/>
  <c r="I2456" i="7"/>
  <c r="G2458" i="6"/>
  <c r="G2458" i="7"/>
  <c r="F2460" i="6"/>
  <c r="F2460" i="7"/>
  <c r="H2463" i="6"/>
  <c r="H2463" i="7"/>
  <c r="I2468" i="6"/>
  <c r="I2468" i="7"/>
  <c r="G2470" i="6"/>
  <c r="G2470" i="7"/>
  <c r="F2472" i="6"/>
  <c r="F2472" i="7"/>
  <c r="H2475" i="6"/>
  <c r="H2475" i="7"/>
  <c r="I2480" i="6"/>
  <c r="I2480" i="7"/>
  <c r="O2480" i="7" s="1"/>
  <c r="G2482" i="6"/>
  <c r="G2482" i="7"/>
  <c r="F2484" i="6"/>
  <c r="F2484" i="7"/>
  <c r="H2487" i="6"/>
  <c r="H2487" i="7"/>
  <c r="I2492" i="6"/>
  <c r="I2492" i="7"/>
  <c r="G2494" i="6"/>
  <c r="G2494" i="7"/>
  <c r="F2496" i="6"/>
  <c r="F2496" i="7"/>
  <c r="H2499" i="6"/>
  <c r="H2499" i="7"/>
  <c r="I2504" i="6"/>
  <c r="I2504" i="7"/>
  <c r="G2506" i="6"/>
  <c r="G2506" i="7"/>
  <c r="F2508" i="6"/>
  <c r="F2508" i="7"/>
  <c r="H2511" i="6"/>
  <c r="H2511" i="7"/>
  <c r="I2516" i="6"/>
  <c r="I2516" i="7"/>
  <c r="O2516" i="7" s="1"/>
  <c r="G2518" i="6"/>
  <c r="G2518" i="7"/>
  <c r="F2520" i="7"/>
  <c r="F2520" i="6"/>
  <c r="H2523" i="6"/>
  <c r="H2523" i="7"/>
  <c r="I2528" i="6"/>
  <c r="I2528" i="7"/>
  <c r="O2528" i="7" s="1"/>
  <c r="G2530" i="6"/>
  <c r="G2530" i="7"/>
  <c r="F2532" i="6"/>
  <c r="F2532" i="7"/>
  <c r="H2535" i="6"/>
  <c r="H2535" i="7"/>
  <c r="I2540" i="6"/>
  <c r="I2540" i="7"/>
  <c r="G2542" i="6"/>
  <c r="G2542" i="7"/>
  <c r="F2544" i="6"/>
  <c r="F2544" i="7"/>
  <c r="H2547" i="6"/>
  <c r="H2547" i="7"/>
  <c r="I2552" i="6"/>
  <c r="I2552" i="7"/>
  <c r="O2552" i="7" s="1"/>
  <c r="G2554" i="6"/>
  <c r="G2554" i="7"/>
  <c r="F2556" i="6"/>
  <c r="F2556" i="7"/>
  <c r="H2559" i="6"/>
  <c r="H2559" i="7"/>
  <c r="I2564" i="6"/>
  <c r="I2564" i="7"/>
  <c r="G2566" i="6"/>
  <c r="G2566" i="7"/>
  <c r="F2568" i="6"/>
  <c r="F2568" i="7"/>
  <c r="H2571" i="6"/>
  <c r="H2571" i="7"/>
  <c r="I2576" i="6"/>
  <c r="I2576" i="7"/>
  <c r="O2576" i="7" s="1"/>
  <c r="G2578" i="6"/>
  <c r="G2578" i="7"/>
  <c r="F2580" i="6"/>
  <c r="F2580" i="7"/>
  <c r="H2583" i="6"/>
  <c r="H2583" i="7"/>
  <c r="I2588" i="6"/>
  <c r="I2588" i="7"/>
  <c r="O2588" i="7" s="1"/>
  <c r="G2590" i="6"/>
  <c r="G2590" i="7"/>
  <c r="F2592" i="6"/>
  <c r="F2592" i="7"/>
  <c r="H2595" i="6"/>
  <c r="H2595" i="7"/>
  <c r="I2600" i="6"/>
  <c r="I2600" i="7"/>
  <c r="G2602" i="6"/>
  <c r="G2602" i="7"/>
  <c r="F2604" i="7"/>
  <c r="F2604" i="6"/>
  <c r="H2607" i="6"/>
  <c r="H2607" i="7"/>
  <c r="I2612" i="6"/>
  <c r="I2612" i="7"/>
  <c r="O2612" i="7" s="1"/>
  <c r="G2614" i="6"/>
  <c r="G2614" i="7"/>
  <c r="F2616" i="7"/>
  <c r="F2616" i="6"/>
  <c r="H2619" i="6"/>
  <c r="H2619" i="7"/>
  <c r="I2624" i="6"/>
  <c r="I2624" i="7"/>
  <c r="G2626" i="6"/>
  <c r="G2626" i="7"/>
  <c r="F2628" i="6"/>
  <c r="F2628" i="7"/>
  <c r="H2631" i="6"/>
  <c r="H2631" i="7"/>
  <c r="I2636" i="6"/>
  <c r="I2636" i="7"/>
  <c r="O2636" i="7" s="1"/>
  <c r="F2640" i="6"/>
  <c r="F2640" i="7"/>
  <c r="H2643" i="6"/>
  <c r="H2643" i="7"/>
  <c r="I819" i="7"/>
  <c r="G831" i="7"/>
  <c r="I889" i="7"/>
  <c r="H896" i="7"/>
  <c r="G1028" i="7"/>
  <c r="G1076" i="7"/>
  <c r="G1001" i="7"/>
  <c r="H1023" i="7"/>
  <c r="H814" i="6"/>
  <c r="H814" i="7"/>
  <c r="G826" i="6"/>
  <c r="G826" i="7"/>
  <c r="F828" i="6"/>
  <c r="F828" i="7"/>
  <c r="F833" i="6"/>
  <c r="F833" i="7"/>
  <c r="O833" i="7" s="1"/>
  <c r="G843" i="6"/>
  <c r="G843" i="7"/>
  <c r="F845" i="6"/>
  <c r="F845" i="7"/>
  <c r="H848" i="6"/>
  <c r="H848" i="7"/>
  <c r="I853" i="6"/>
  <c r="I853" i="7"/>
  <c r="F857" i="6"/>
  <c r="F857" i="7"/>
  <c r="G867" i="6"/>
  <c r="G867" i="7"/>
  <c r="F869" i="6"/>
  <c r="F869" i="7"/>
  <c r="I877" i="6"/>
  <c r="I877" i="7"/>
  <c r="F881" i="6"/>
  <c r="F881" i="7"/>
  <c r="O881" i="7" s="1"/>
  <c r="H884" i="6"/>
  <c r="H884" i="7"/>
  <c r="F893" i="6"/>
  <c r="F893" i="7"/>
  <c r="O893" i="7" s="1"/>
  <c r="G903" i="6"/>
  <c r="G903" i="7"/>
  <c r="F905" i="6"/>
  <c r="F905" i="7"/>
  <c r="H908" i="6"/>
  <c r="H908" i="7"/>
  <c r="I913" i="6"/>
  <c r="I913" i="7"/>
  <c r="F917" i="6"/>
  <c r="F917" i="7"/>
  <c r="O917" i="7" s="1"/>
  <c r="G927" i="6"/>
  <c r="G927" i="7"/>
  <c r="F929" i="6"/>
  <c r="F929" i="7"/>
  <c r="O929" i="7" s="1"/>
  <c r="H932" i="6"/>
  <c r="H932" i="7"/>
  <c r="F941" i="6"/>
  <c r="F941" i="7"/>
  <c r="O941" i="7" s="1"/>
  <c r="I949" i="6"/>
  <c r="I949" i="7"/>
  <c r="G951" i="6"/>
  <c r="G951" i="7"/>
  <c r="F953" i="6"/>
  <c r="F953" i="7"/>
  <c r="O953" i="7" s="1"/>
  <c r="H956" i="6"/>
  <c r="H956" i="7"/>
  <c r="F965" i="6"/>
  <c r="F965" i="7"/>
  <c r="O965" i="7" s="1"/>
  <c r="I973" i="6"/>
  <c r="I973" i="7"/>
  <c r="G975" i="6"/>
  <c r="G975" i="7"/>
  <c r="F977" i="6"/>
  <c r="F977" i="7"/>
  <c r="F989" i="6"/>
  <c r="F989" i="7"/>
  <c r="O989" i="7" s="1"/>
  <c r="H992" i="6"/>
  <c r="H992" i="7"/>
  <c r="F1001" i="6"/>
  <c r="F1001" i="7"/>
  <c r="O1001" i="7" s="1"/>
  <c r="I1009" i="6"/>
  <c r="I1009" i="7"/>
  <c r="G1011" i="6"/>
  <c r="G1011" i="7"/>
  <c r="F1013" i="6"/>
  <c r="F1013" i="7"/>
  <c r="F1018" i="6"/>
  <c r="F1018" i="7"/>
  <c r="F1042" i="6"/>
  <c r="F1042" i="7"/>
  <c r="I1050" i="6"/>
  <c r="I1050" i="7"/>
  <c r="G1052" i="6"/>
  <c r="G1052" i="7"/>
  <c r="F1054" i="6"/>
  <c r="F1054" i="7"/>
  <c r="F1066" i="6"/>
  <c r="F1066" i="7"/>
  <c r="H1069" i="6"/>
  <c r="H1069" i="7"/>
  <c r="I1074" i="6"/>
  <c r="I1074" i="7"/>
  <c r="F1078" i="6"/>
  <c r="F1078" i="7"/>
  <c r="G1088" i="6"/>
  <c r="G1088" i="7"/>
  <c r="F1090" i="6"/>
  <c r="F1090" i="7"/>
  <c r="H1093" i="6"/>
  <c r="H1093" i="7"/>
  <c r="H168" i="7"/>
  <c r="H170" i="7"/>
  <c r="H172" i="7"/>
  <c r="H174" i="7"/>
  <c r="H176" i="7"/>
  <c r="H178" i="7"/>
  <c r="H180" i="7"/>
  <c r="H182" i="7"/>
  <c r="H184" i="7"/>
  <c r="H186" i="7"/>
  <c r="H188" i="7"/>
  <c r="H190" i="7"/>
  <c r="H192" i="7"/>
  <c r="H194" i="7"/>
  <c r="H196" i="7"/>
  <c r="H198" i="7"/>
  <c r="H200" i="7"/>
  <c r="H207" i="7"/>
  <c r="H219" i="7"/>
  <c r="H231" i="7"/>
  <c r="H243" i="7"/>
  <c r="H255" i="7"/>
  <c r="H267" i="7"/>
  <c r="H279" i="7"/>
  <c r="H291" i="7"/>
  <c r="H296" i="7"/>
  <c r="H308" i="7"/>
  <c r="H320" i="7"/>
  <c r="H332" i="7"/>
  <c r="H349" i="7"/>
  <c r="H361" i="7"/>
  <c r="H373" i="7"/>
  <c r="I865" i="7"/>
  <c r="H944" i="7"/>
  <c r="G963" i="7"/>
  <c r="H982" i="7"/>
  <c r="I985" i="7"/>
  <c r="H1021" i="7"/>
  <c r="F955" i="6"/>
  <c r="F955" i="7"/>
  <c r="G989" i="6"/>
  <c r="G989" i="7"/>
  <c r="F991" i="6"/>
  <c r="F991" i="7"/>
  <c r="F1003" i="6"/>
  <c r="F1003" i="7"/>
  <c r="G1013" i="6"/>
  <c r="G1013" i="7"/>
  <c r="I2644" i="6"/>
  <c r="I2644" i="7"/>
  <c r="G2646" i="6"/>
  <c r="G2646" i="7"/>
  <c r="I963" i="7"/>
  <c r="I1011" i="7"/>
  <c r="G1604" i="6"/>
  <c r="G1604" i="7"/>
  <c r="F1606" i="6"/>
  <c r="F1606" i="7"/>
  <c r="H1609" i="6"/>
  <c r="H1609" i="7"/>
  <c r="I1614" i="6"/>
  <c r="I1614" i="7"/>
  <c r="G1616" i="6"/>
  <c r="G1616" i="7"/>
  <c r="F1618" i="6"/>
  <c r="F1618" i="7"/>
  <c r="H1621" i="6"/>
  <c r="H1621" i="7"/>
  <c r="I1626" i="6"/>
  <c r="I1626" i="7"/>
  <c r="G1628" i="6"/>
  <c r="G1628" i="7"/>
  <c r="F1630" i="6"/>
  <c r="F1630" i="7"/>
  <c r="H1633" i="6"/>
  <c r="H1633" i="7"/>
  <c r="I1638" i="7"/>
  <c r="I1638" i="6"/>
  <c r="G1640" i="6"/>
  <c r="G1640" i="7"/>
  <c r="F1642" i="6"/>
  <c r="F1642" i="7"/>
  <c r="H1645" i="6"/>
  <c r="H1645" i="7"/>
  <c r="I1650" i="6"/>
  <c r="I1650" i="7"/>
  <c r="I1655" i="6"/>
  <c r="I1655" i="7"/>
  <c r="G1657" i="6"/>
  <c r="G1657" i="7"/>
  <c r="F1659" i="6"/>
  <c r="F1659" i="7"/>
  <c r="H1662" i="6"/>
  <c r="H1662" i="7"/>
  <c r="I1667" i="6"/>
  <c r="I1667" i="7"/>
  <c r="G1669" i="6"/>
  <c r="G1669" i="7"/>
  <c r="F1671" i="6"/>
  <c r="F1671" i="7"/>
  <c r="H1674" i="6"/>
  <c r="H1674" i="7"/>
  <c r="I1679" i="6"/>
  <c r="I1679" i="7"/>
  <c r="G1681" i="6"/>
  <c r="G1681" i="7"/>
  <c r="F1683" i="6"/>
  <c r="F1683" i="7"/>
  <c r="H1686" i="6"/>
  <c r="H1686" i="7"/>
  <c r="I1691" i="6"/>
  <c r="I1691" i="7"/>
  <c r="G1693" i="6"/>
  <c r="G1693" i="7"/>
  <c r="F1695" i="6"/>
  <c r="F1695" i="7"/>
  <c r="I1703" i="6"/>
  <c r="I1703" i="7"/>
  <c r="O1703" i="7" s="1"/>
  <c r="G1705" i="6"/>
  <c r="G1705" i="7"/>
  <c r="F1707" i="6"/>
  <c r="F1707" i="7"/>
  <c r="G1710" i="6"/>
  <c r="G1710" i="7"/>
  <c r="F1712" i="6"/>
  <c r="F1712" i="7"/>
  <c r="I1720" i="6"/>
  <c r="I1720" i="7"/>
  <c r="G1722" i="6"/>
  <c r="G1722" i="7"/>
  <c r="F1724" i="6"/>
  <c r="F1724" i="7"/>
  <c r="O1724" i="7" s="1"/>
  <c r="H1727" i="6"/>
  <c r="H1727" i="7"/>
  <c r="I1732" i="6"/>
  <c r="I1732" i="7"/>
  <c r="G1734" i="6"/>
  <c r="G1734" i="7"/>
  <c r="F1736" i="6"/>
  <c r="F1736" i="7"/>
  <c r="H1739" i="6"/>
  <c r="H1739" i="7"/>
  <c r="I1744" i="6"/>
  <c r="I1744" i="7"/>
  <c r="O1744" i="7" s="1"/>
  <c r="G1746" i="6"/>
  <c r="G1746" i="7"/>
  <c r="F1748" i="6"/>
  <c r="F1748" i="7"/>
  <c r="H1751" i="6"/>
  <c r="H1751" i="7"/>
  <c r="I1756" i="6"/>
  <c r="I1756" i="7"/>
  <c r="G1758" i="6"/>
  <c r="G1758" i="7"/>
  <c r="F1760" i="6"/>
  <c r="F1760" i="7"/>
  <c r="O1760" i="7" s="1"/>
  <c r="H1763" i="6"/>
  <c r="H1763" i="7"/>
  <c r="I1768" i="6"/>
  <c r="I1768" i="7"/>
  <c r="G1770" i="6"/>
  <c r="G1770" i="7"/>
  <c r="F1772" i="6"/>
  <c r="F1772" i="7"/>
  <c r="H1775" i="6"/>
  <c r="H1775" i="7"/>
  <c r="I1780" i="6"/>
  <c r="I1780" i="7"/>
  <c r="G1782" i="6"/>
  <c r="G1782" i="7"/>
  <c r="F1784" i="6"/>
  <c r="F1784" i="7"/>
  <c r="H1787" i="6"/>
  <c r="H1787" i="7"/>
  <c r="I1792" i="6"/>
  <c r="I1792" i="7"/>
  <c r="G1794" i="6"/>
  <c r="G1794" i="7"/>
  <c r="F1796" i="7"/>
  <c r="F1796" i="6"/>
  <c r="H1799" i="6"/>
  <c r="H1799" i="7"/>
  <c r="I1804" i="6"/>
  <c r="I1804" i="7"/>
  <c r="G1806" i="6"/>
  <c r="G1806" i="7"/>
  <c r="F1808" i="6"/>
  <c r="F1808" i="7"/>
  <c r="H1811" i="6"/>
  <c r="H1811" i="7"/>
  <c r="I1816" i="6"/>
  <c r="I1816" i="7"/>
  <c r="G1818" i="6"/>
  <c r="G1818" i="7"/>
  <c r="F1820" i="6"/>
  <c r="F1820" i="7"/>
  <c r="H1823" i="6"/>
  <c r="H1823" i="7"/>
  <c r="I1828" i="6"/>
  <c r="I1828" i="7"/>
  <c r="G1830" i="6"/>
  <c r="G1830" i="7"/>
  <c r="F1832" i="6"/>
  <c r="F1832" i="7"/>
  <c r="H1835" i="6"/>
  <c r="H1835" i="7"/>
  <c r="I1840" i="6"/>
  <c r="I1840" i="7"/>
  <c r="G1842" i="6"/>
  <c r="G1842" i="7"/>
  <c r="F1844" i="6"/>
  <c r="F1844" i="7"/>
  <c r="H1847" i="6"/>
  <c r="H1847" i="7"/>
  <c r="I1852" i="6"/>
  <c r="I1852" i="7"/>
  <c r="G1854" i="6"/>
  <c r="G1854" i="7"/>
  <c r="F1856" i="6"/>
  <c r="F1856" i="7"/>
  <c r="H1859" i="6"/>
  <c r="H1859" i="7"/>
  <c r="I1864" i="6"/>
  <c r="I1864" i="7"/>
  <c r="G1866" i="6"/>
  <c r="G1866" i="7"/>
  <c r="F1868" i="6"/>
  <c r="F1868" i="7"/>
  <c r="H1871" i="6"/>
  <c r="H1871" i="7"/>
  <c r="I1876" i="6"/>
  <c r="I1876" i="7"/>
  <c r="G1878" i="6"/>
  <c r="G1878" i="7"/>
  <c r="F1880" i="6"/>
  <c r="F1880" i="7"/>
  <c r="H1883" i="6"/>
  <c r="H1883" i="7"/>
  <c r="I1888" i="6"/>
  <c r="I1888" i="7"/>
  <c r="G1890" i="6"/>
  <c r="G1890" i="7"/>
  <c r="F1892" i="6"/>
  <c r="F1892" i="7"/>
  <c r="H1895" i="6"/>
  <c r="H1895" i="7"/>
  <c r="I1900" i="6"/>
  <c r="I1900" i="7"/>
  <c r="G1902" i="6"/>
  <c r="G1902" i="7"/>
  <c r="F1904" i="6"/>
  <c r="F1904" i="7"/>
  <c r="H1907" i="6"/>
  <c r="H1907" i="7"/>
  <c r="I1912" i="6"/>
  <c r="I1912" i="7"/>
  <c r="G1914" i="6"/>
  <c r="G1914" i="7"/>
  <c r="F1916" i="6"/>
  <c r="F1916" i="7"/>
  <c r="H1919" i="6"/>
  <c r="H1919" i="7"/>
  <c r="I1924" i="6"/>
  <c r="I1924" i="7"/>
  <c r="G1926" i="6"/>
  <c r="G1926" i="7"/>
  <c r="F1928" i="6"/>
  <c r="F1928" i="7"/>
  <c r="H1931" i="7"/>
  <c r="H1931" i="6"/>
  <c r="H1936" i="6"/>
  <c r="H1936" i="7"/>
  <c r="I1941" i="6"/>
  <c r="I1941" i="7"/>
  <c r="G1943" i="6"/>
  <c r="G1943" i="7"/>
  <c r="I1946" i="6"/>
  <c r="I1946" i="7"/>
  <c r="G1948" i="6"/>
  <c r="G1948" i="7"/>
  <c r="F1950" i="6"/>
  <c r="F1950" i="7"/>
  <c r="H1953" i="6"/>
  <c r="H1953" i="7"/>
  <c r="I1958" i="6"/>
  <c r="I1958" i="7"/>
  <c r="G1960" i="6"/>
  <c r="G1960" i="7"/>
  <c r="I1963" i="6"/>
  <c r="I1963" i="7"/>
  <c r="G1965" i="6"/>
  <c r="G1965" i="7"/>
  <c r="F1967" i="6"/>
  <c r="F1967" i="7"/>
  <c r="H1970" i="6"/>
  <c r="H1970" i="7"/>
  <c r="I1975" i="6"/>
  <c r="I1975" i="7"/>
  <c r="G1977" i="6"/>
  <c r="G1977" i="7"/>
  <c r="F1979" i="6"/>
  <c r="F1979" i="7"/>
  <c r="H1982" i="6"/>
  <c r="H1982" i="7"/>
  <c r="I1987" i="6"/>
  <c r="I1987" i="7"/>
  <c r="G1989" i="6"/>
  <c r="G1989" i="7"/>
  <c r="F1991" i="6"/>
  <c r="F1991" i="7"/>
  <c r="I824" i="7"/>
  <c r="H920" i="7"/>
  <c r="G939" i="7"/>
  <c r="G977" i="7"/>
  <c r="F2371" i="7"/>
  <c r="G965" i="6"/>
  <c r="G965" i="7"/>
  <c r="F967" i="6"/>
  <c r="F967" i="7"/>
  <c r="H970" i="6"/>
  <c r="H970" i="7"/>
  <c r="I975" i="6"/>
  <c r="I975" i="7"/>
  <c r="F979" i="6"/>
  <c r="F979" i="7"/>
  <c r="H994" i="6"/>
  <c r="H994" i="7"/>
  <c r="I999" i="6"/>
  <c r="I999" i="7"/>
  <c r="F1015" i="6"/>
  <c r="F1015" i="7"/>
  <c r="F1020" i="6"/>
  <c r="F1020" i="7"/>
  <c r="O1020" i="7" s="1"/>
  <c r="I1573" i="6"/>
  <c r="I1573" i="7"/>
  <c r="G1575" i="6"/>
  <c r="G1575" i="7"/>
  <c r="F1577" i="6"/>
  <c r="F1577" i="7"/>
  <c r="H1580" i="6"/>
  <c r="H1580" i="7"/>
  <c r="I1585" i="6"/>
  <c r="I1585" i="7"/>
  <c r="G1587" i="6"/>
  <c r="G1587" i="7"/>
  <c r="F1589" i="6"/>
  <c r="F1589" i="7"/>
  <c r="H1592" i="6"/>
  <c r="H1592" i="7"/>
  <c r="I1597" i="6"/>
  <c r="I1597" i="7"/>
  <c r="G1599" i="6"/>
  <c r="G1599" i="7"/>
  <c r="F1601" i="6"/>
  <c r="F1601" i="7"/>
  <c r="H1604" i="6"/>
  <c r="H1604" i="7"/>
  <c r="I1609" i="6"/>
  <c r="I1609" i="7"/>
  <c r="G1611" i="6"/>
  <c r="G1611" i="7"/>
  <c r="F1613" i="6"/>
  <c r="F1613" i="7"/>
  <c r="H1616" i="6"/>
  <c r="H1616" i="7"/>
  <c r="I1621" i="6"/>
  <c r="I1621" i="7"/>
  <c r="G1623" i="6"/>
  <c r="G1623" i="7"/>
  <c r="F1625" i="6"/>
  <c r="F1625" i="7"/>
  <c r="H1628" i="6"/>
  <c r="H1628" i="7"/>
  <c r="I1633" i="6"/>
  <c r="I1633" i="7"/>
  <c r="G1635" i="6"/>
  <c r="G1635" i="7"/>
  <c r="F1637" i="6"/>
  <c r="F1637" i="7"/>
  <c r="H1640" i="6"/>
  <c r="H1640" i="7"/>
  <c r="I1645" i="6"/>
  <c r="I1645" i="7"/>
  <c r="G1647" i="7"/>
  <c r="G1647" i="6"/>
  <c r="F1649" i="6"/>
  <c r="F1649" i="7"/>
  <c r="G1652" i="6"/>
  <c r="G1652" i="7"/>
  <c r="F1654" i="6"/>
  <c r="F1654" i="7"/>
  <c r="H1657" i="6"/>
  <c r="H1657" i="7"/>
  <c r="I1662" i="7"/>
  <c r="I1662" i="6"/>
  <c r="G1664" i="6"/>
  <c r="G1664" i="7"/>
  <c r="F1666" i="6"/>
  <c r="F1666" i="7"/>
  <c r="H1669" i="6"/>
  <c r="H1669" i="7"/>
  <c r="I1674" i="6"/>
  <c r="I1674" i="7"/>
  <c r="G1676" i="6"/>
  <c r="G1676" i="7"/>
  <c r="F1678" i="6"/>
  <c r="F1678" i="7"/>
  <c r="H1681" i="6"/>
  <c r="H1681" i="7"/>
  <c r="I1686" i="6"/>
  <c r="I1686" i="7"/>
  <c r="G1688" i="6"/>
  <c r="G1688" i="7"/>
  <c r="F1690" i="6"/>
  <c r="F1690" i="7"/>
  <c r="H1693" i="6"/>
  <c r="H1693" i="7"/>
  <c r="I1698" i="6"/>
  <c r="I1698" i="7"/>
  <c r="G1700" i="6"/>
  <c r="G1700" i="7"/>
  <c r="H1705" i="6"/>
  <c r="H1705" i="7"/>
  <c r="H1710" i="6"/>
  <c r="H1710" i="7"/>
  <c r="I1715" i="6"/>
  <c r="I1715" i="7"/>
  <c r="G1717" i="6"/>
  <c r="G1717" i="7"/>
  <c r="F1719" i="6"/>
  <c r="F1719" i="7"/>
  <c r="H1722" i="6"/>
  <c r="H1722" i="7"/>
  <c r="I1727" i="6"/>
  <c r="I1727" i="7"/>
  <c r="O1727" i="7" s="1"/>
  <c r="G1729" i="6"/>
  <c r="G1729" i="7"/>
  <c r="F1731" i="6"/>
  <c r="F1731" i="7"/>
  <c r="H1734" i="6"/>
  <c r="H1734" i="7"/>
  <c r="I1739" i="6"/>
  <c r="I1739" i="7"/>
  <c r="G1741" i="6"/>
  <c r="G1741" i="7"/>
  <c r="F1743" i="6"/>
  <c r="F1743" i="7"/>
  <c r="H1746" i="6"/>
  <c r="H1746" i="7"/>
  <c r="I1751" i="6"/>
  <c r="I1751" i="7"/>
  <c r="G1753" i="6"/>
  <c r="G1753" i="7"/>
  <c r="F1755" i="6"/>
  <c r="F1755" i="7"/>
  <c r="H1758" i="6"/>
  <c r="H1758" i="7"/>
  <c r="I1763" i="6"/>
  <c r="I1763" i="7"/>
  <c r="G1765" i="6"/>
  <c r="G1765" i="7"/>
  <c r="F1767" i="6"/>
  <c r="F1767" i="7"/>
  <c r="H1770" i="6"/>
  <c r="H1770" i="7"/>
  <c r="I1775" i="6"/>
  <c r="I1775" i="7"/>
  <c r="G1777" i="6"/>
  <c r="G1777" i="7"/>
  <c r="F1779" i="6"/>
  <c r="F1779" i="7"/>
  <c r="H1782" i="6"/>
  <c r="H1782" i="7"/>
  <c r="I1787" i="6"/>
  <c r="I1787" i="7"/>
  <c r="G1789" i="6"/>
  <c r="G1789" i="7"/>
  <c r="F1791" i="6"/>
  <c r="F1791" i="7"/>
  <c r="H1794" i="6"/>
  <c r="H1794" i="7"/>
  <c r="I1799" i="6"/>
  <c r="I1799" i="7"/>
  <c r="G1801" i="6"/>
  <c r="G1801" i="7"/>
  <c r="F1803" i="6"/>
  <c r="F1803" i="7"/>
  <c r="H1806" i="6"/>
  <c r="H1806" i="7"/>
  <c r="I1811" i="6"/>
  <c r="I1811" i="7"/>
  <c r="G1813" i="6"/>
  <c r="G1813" i="7"/>
  <c r="F1815" i="6"/>
  <c r="F1815" i="7"/>
  <c r="O1815" i="7" s="1"/>
  <c r="H1818" i="6"/>
  <c r="H1818" i="7"/>
  <c r="I1823" i="6"/>
  <c r="I1823" i="7"/>
  <c r="G1825" i="6"/>
  <c r="G1825" i="7"/>
  <c r="F1827" i="6"/>
  <c r="F1827" i="7"/>
  <c r="H1830" i="6"/>
  <c r="H1830" i="7"/>
  <c r="I1835" i="6"/>
  <c r="I1835" i="7"/>
  <c r="G1837" i="6"/>
  <c r="G1837" i="7"/>
  <c r="F1839" i="6"/>
  <c r="F1839" i="7"/>
  <c r="H1842" i="6"/>
  <c r="H1842" i="7"/>
  <c r="I1847" i="6"/>
  <c r="I1847" i="7"/>
  <c r="G1849" i="6"/>
  <c r="G1849" i="7"/>
  <c r="F1851" i="6"/>
  <c r="F1851" i="7"/>
  <c r="H1854" i="6"/>
  <c r="H1854" i="7"/>
  <c r="I1859" i="6"/>
  <c r="I1859" i="7"/>
  <c r="G1861" i="6"/>
  <c r="G1861" i="7"/>
  <c r="F1863" i="6"/>
  <c r="F1863" i="7"/>
  <c r="H1866" i="6"/>
  <c r="H1866" i="7"/>
  <c r="I1871" i="6"/>
  <c r="I1871" i="7"/>
  <c r="G1873" i="6"/>
  <c r="G1873" i="7"/>
  <c r="F1875" i="6"/>
  <c r="F1875" i="7"/>
  <c r="H1878" i="6"/>
  <c r="H1878" i="7"/>
  <c r="I1883" i="6"/>
  <c r="I1883" i="7"/>
  <c r="G1885" i="6"/>
  <c r="G1885" i="7"/>
  <c r="F1887" i="6"/>
  <c r="F1887" i="7"/>
  <c r="H1890" i="6"/>
  <c r="H1890" i="7"/>
  <c r="I1895" i="6"/>
  <c r="I1895" i="7"/>
  <c r="G1897" i="6"/>
  <c r="G1897" i="7"/>
  <c r="F1899" i="6"/>
  <c r="F1899" i="7"/>
  <c r="H1902" i="6"/>
  <c r="H1902" i="7"/>
  <c r="I1907" i="6"/>
  <c r="I1907" i="7"/>
  <c r="G1909" i="6"/>
  <c r="G1909" i="7"/>
  <c r="F1911" i="6"/>
  <c r="F1911" i="7"/>
  <c r="H1914" i="6"/>
  <c r="H1914" i="7"/>
  <c r="I1919" i="6"/>
  <c r="I1919" i="7"/>
  <c r="G1921" i="6"/>
  <c r="G1921" i="7"/>
  <c r="F1923" i="6"/>
  <c r="F1923" i="7"/>
  <c r="H1926" i="6"/>
  <c r="H1926" i="7"/>
  <c r="I1931" i="6"/>
  <c r="I1931" i="7"/>
  <c r="G1933" i="6"/>
  <c r="G1933" i="7"/>
  <c r="G2504" i="6"/>
  <c r="G2504" i="7"/>
  <c r="F2506" i="6"/>
  <c r="F2506" i="7"/>
  <c r="H2509" i="6"/>
  <c r="H2509" i="7"/>
  <c r="I2514" i="6"/>
  <c r="I2514" i="7"/>
  <c r="G2516" i="6"/>
  <c r="G2516" i="7"/>
  <c r="F2518" i="6"/>
  <c r="F2518" i="7"/>
  <c r="H2521" i="6"/>
  <c r="H2521" i="7"/>
  <c r="I2526" i="6"/>
  <c r="I2526" i="7"/>
  <c r="O2526" i="7" s="1"/>
  <c r="G2528" i="6"/>
  <c r="G2528" i="7"/>
  <c r="F2530" i="6"/>
  <c r="F2530" i="7"/>
  <c r="O2530" i="7" s="1"/>
  <c r="H2533" i="6"/>
  <c r="H2533" i="7"/>
  <c r="I2538" i="6"/>
  <c r="I2538" i="7"/>
  <c r="G2540" i="6"/>
  <c r="G2540" i="7"/>
  <c r="F2542" i="6"/>
  <c r="F2542" i="7"/>
  <c r="H2545" i="6"/>
  <c r="H2545" i="7"/>
  <c r="I2550" i="6"/>
  <c r="I2550" i="7"/>
  <c r="G2552" i="6"/>
  <c r="G2552" i="7"/>
  <c r="F2554" i="6"/>
  <c r="F2554" i="7"/>
  <c r="H2557" i="6"/>
  <c r="H2557" i="7"/>
  <c r="I2562" i="6"/>
  <c r="I2562" i="7"/>
  <c r="G2564" i="6"/>
  <c r="G2564" i="7"/>
  <c r="F2566" i="6"/>
  <c r="F2566" i="7"/>
  <c r="H2569" i="6"/>
  <c r="H2569" i="7"/>
  <c r="I2574" i="6"/>
  <c r="I2574" i="7"/>
  <c r="O2574" i="7" s="1"/>
  <c r="G2576" i="6"/>
  <c r="G2576" i="7"/>
  <c r="F2578" i="6"/>
  <c r="F2578" i="7"/>
  <c r="H2581" i="6"/>
  <c r="H2581" i="7"/>
  <c r="I2586" i="6"/>
  <c r="I2586" i="7"/>
  <c r="G2588" i="6"/>
  <c r="G2588" i="7"/>
  <c r="F2590" i="6"/>
  <c r="F2590" i="7"/>
  <c r="H2593" i="6"/>
  <c r="H2593" i="7"/>
  <c r="I2598" i="6"/>
  <c r="I2598" i="7"/>
  <c r="O2598" i="7" s="1"/>
  <c r="G2600" i="6"/>
  <c r="G2600" i="7"/>
  <c r="F2602" i="6"/>
  <c r="F2602" i="7"/>
  <c r="H2605" i="6"/>
  <c r="H2605" i="7"/>
  <c r="I2610" i="6"/>
  <c r="I2610" i="7"/>
  <c r="G2612" i="6"/>
  <c r="G2612" i="7"/>
  <c r="F2614" i="6"/>
  <c r="F2614" i="7"/>
  <c r="H2617" i="6"/>
  <c r="H2617" i="7"/>
  <c r="I2622" i="6"/>
  <c r="I2622" i="7"/>
  <c r="G2624" i="6"/>
  <c r="G2624" i="7"/>
  <c r="F2626" i="6"/>
  <c r="F2626" i="7"/>
  <c r="H2629" i="6"/>
  <c r="H2629" i="7"/>
  <c r="I2634" i="6"/>
  <c r="I2634" i="7"/>
  <c r="G2636" i="6"/>
  <c r="G2636" i="7"/>
  <c r="F2638" i="6"/>
  <c r="F2638" i="7"/>
  <c r="H2641" i="6"/>
  <c r="H2641" i="7"/>
  <c r="I2646" i="6"/>
  <c r="I2646" i="7"/>
  <c r="O2646" i="7" s="1"/>
  <c r="H860" i="7"/>
  <c r="I901" i="7"/>
  <c r="I961" i="7"/>
  <c r="I1038" i="7"/>
  <c r="H1994" i="6"/>
  <c r="H1994" i="7"/>
  <c r="I1999" i="6"/>
  <c r="I1999" i="7"/>
  <c r="G2001" i="6"/>
  <c r="G2001" i="7"/>
  <c r="F2003" i="6"/>
  <c r="F2003" i="7"/>
  <c r="H2006" i="6"/>
  <c r="H2006" i="7"/>
  <c r="I2011" i="6"/>
  <c r="I2011" i="7"/>
  <c r="G2013" i="6"/>
  <c r="G2013" i="7"/>
  <c r="F2015" i="6"/>
  <c r="F2015" i="7"/>
  <c r="H2018" i="6"/>
  <c r="H2018" i="7"/>
  <c r="I2023" i="6"/>
  <c r="I2023" i="7"/>
  <c r="I2028" i="6"/>
  <c r="I2028" i="7"/>
  <c r="I2033" i="6"/>
  <c r="I2033" i="7"/>
  <c r="G2035" i="6"/>
  <c r="G2035" i="7"/>
  <c r="F2037" i="6"/>
  <c r="F2037" i="7"/>
  <c r="H2040" i="6"/>
  <c r="H2040" i="7"/>
  <c r="H2045" i="6"/>
  <c r="H2045" i="7"/>
  <c r="I2050" i="6"/>
  <c r="I2050" i="7"/>
  <c r="G2052" i="6"/>
  <c r="G2052" i="7"/>
  <c r="F2054" i="6"/>
  <c r="F2054" i="7"/>
  <c r="H2057" i="6"/>
  <c r="H2057" i="7"/>
  <c r="H2062" i="6"/>
  <c r="H2062" i="7"/>
  <c r="H2067" i="7"/>
  <c r="H2067" i="6"/>
  <c r="I2072" i="6"/>
  <c r="I2072" i="7"/>
  <c r="G2074" i="6"/>
  <c r="G2074" i="7"/>
  <c r="F2076" i="6"/>
  <c r="F2076" i="7"/>
  <c r="H2079" i="6"/>
  <c r="H2079" i="7"/>
  <c r="I2084" i="6"/>
  <c r="I2084" i="7"/>
  <c r="O2084" i="7" s="1"/>
  <c r="G2086" i="6"/>
  <c r="G2086" i="7"/>
  <c r="F2088" i="6"/>
  <c r="F2088" i="7"/>
  <c r="H2091" i="6"/>
  <c r="H2091" i="7"/>
  <c r="I2096" i="6"/>
  <c r="I2096" i="7"/>
  <c r="G2098" i="6"/>
  <c r="G2098" i="7"/>
  <c r="F2100" i="6"/>
  <c r="F2100" i="7"/>
  <c r="H2103" i="6"/>
  <c r="H2103" i="7"/>
  <c r="I2108" i="6"/>
  <c r="I2108" i="7"/>
  <c r="G2110" i="6"/>
  <c r="G2110" i="7"/>
  <c r="F2112" i="7"/>
  <c r="F2112" i="6"/>
  <c r="H2115" i="6"/>
  <c r="H2115" i="7"/>
  <c r="I2120" i="6"/>
  <c r="I2120" i="7"/>
  <c r="G2122" i="6"/>
  <c r="G2122" i="7"/>
  <c r="F2124" i="6"/>
  <c r="F2124" i="7"/>
  <c r="H2127" i="6"/>
  <c r="H2127" i="7"/>
  <c r="I2132" i="6"/>
  <c r="I2132" i="7"/>
  <c r="G2134" i="6"/>
  <c r="G2134" i="7"/>
  <c r="F2136" i="6"/>
  <c r="F2136" i="7"/>
  <c r="H2139" i="6"/>
  <c r="H2139" i="7"/>
  <c r="I2144" i="6"/>
  <c r="I2144" i="7"/>
  <c r="F2148" i="6"/>
  <c r="F2148" i="7"/>
  <c r="H2151" i="6"/>
  <c r="H2151" i="7"/>
  <c r="H2161" i="6"/>
  <c r="H2161" i="7"/>
  <c r="I2166" i="6"/>
  <c r="I2166" i="7"/>
  <c r="G2168" i="7"/>
  <c r="G2168" i="6"/>
  <c r="F2170" i="6"/>
  <c r="F2170" i="7"/>
  <c r="H2173" i="6"/>
  <c r="H2173" i="7"/>
  <c r="I2178" i="6"/>
  <c r="I2178" i="7"/>
  <c r="G2180" i="6"/>
  <c r="G2180" i="7"/>
  <c r="F2182" i="6"/>
  <c r="F2182" i="7"/>
  <c r="H2185" i="6"/>
  <c r="H2185" i="7"/>
  <c r="I2190" i="6"/>
  <c r="I2190" i="7"/>
  <c r="G2192" i="6"/>
  <c r="G2192" i="7"/>
  <c r="F2194" i="6"/>
  <c r="F2194" i="7"/>
  <c r="H2197" i="6"/>
  <c r="H2197" i="7"/>
  <c r="I2202" i="6"/>
  <c r="I2202" i="7"/>
  <c r="G2204" i="6"/>
  <c r="G2204" i="7"/>
  <c r="F2206" i="6"/>
  <c r="F2206" i="7"/>
  <c r="H2209" i="6"/>
  <c r="H2209" i="7"/>
  <c r="G2617" i="6"/>
  <c r="G2617" i="7"/>
  <c r="F2619" i="6"/>
  <c r="F2619" i="7"/>
  <c r="H2622" i="6"/>
  <c r="H2622" i="7"/>
  <c r="I2627" i="7"/>
  <c r="I2627" i="6"/>
  <c r="G2629" i="6"/>
  <c r="G2629" i="7"/>
  <c r="F2631" i="6"/>
  <c r="F2631" i="7"/>
  <c r="H2634" i="6"/>
  <c r="H2634" i="7"/>
  <c r="I2639" i="6"/>
  <c r="I2639" i="7"/>
  <c r="G2641" i="6"/>
  <c r="G2641" i="7"/>
  <c r="F2643" i="6"/>
  <c r="F2643" i="7"/>
  <c r="H2646" i="6"/>
  <c r="H2646" i="7"/>
  <c r="I968" i="7"/>
  <c r="H987" i="7"/>
  <c r="I990" i="7"/>
  <c r="G1006" i="7"/>
  <c r="H1028" i="7"/>
  <c r="H1048" i="7"/>
  <c r="G1067" i="7"/>
  <c r="F1117" i="7"/>
  <c r="O1117" i="7" s="1"/>
  <c r="F958" i="6"/>
  <c r="F958" i="7"/>
  <c r="O958" i="7" s="1"/>
  <c r="F970" i="6"/>
  <c r="F970" i="7"/>
  <c r="O970" i="7" s="1"/>
  <c r="F982" i="6"/>
  <c r="F982" i="7"/>
  <c r="F994" i="6"/>
  <c r="F994" i="7"/>
  <c r="F1006" i="6"/>
  <c r="F1006" i="7"/>
  <c r="F1023" i="6"/>
  <c r="F1023" i="7"/>
  <c r="F1045" i="6"/>
  <c r="F1045" i="7"/>
  <c r="O1045" i="7" s="1"/>
  <c r="F1057" i="6"/>
  <c r="F1057" i="7"/>
  <c r="F1069" i="6"/>
  <c r="F1069" i="7"/>
  <c r="O1069" i="7" s="1"/>
  <c r="F1081" i="6"/>
  <c r="F1081" i="7"/>
  <c r="O1081" i="7" s="1"/>
  <c r="I1089" i="6"/>
  <c r="I1089" i="7"/>
  <c r="G1091" i="6"/>
  <c r="G1091" i="7"/>
  <c r="F1093" i="6"/>
  <c r="F1093" i="7"/>
  <c r="H1096" i="6"/>
  <c r="H1096" i="7"/>
  <c r="I1101" i="6"/>
  <c r="I1101" i="7"/>
  <c r="F1105" i="6"/>
  <c r="F1105" i="7"/>
  <c r="O1105" i="7" s="1"/>
  <c r="H1108" i="6"/>
  <c r="H1108" i="7"/>
  <c r="I1113" i="6"/>
  <c r="I1113" i="7"/>
  <c r="G1115" i="6"/>
  <c r="G1115" i="7"/>
  <c r="H1120" i="6"/>
  <c r="H1120" i="7"/>
  <c r="I1125" i="6"/>
  <c r="I1125" i="7"/>
  <c r="G1127" i="6"/>
  <c r="G1127" i="7"/>
  <c r="F1129" i="6"/>
  <c r="F1129" i="7"/>
  <c r="H1132" i="6"/>
  <c r="H1132" i="7"/>
  <c r="I1137" i="6"/>
  <c r="I1137" i="7"/>
  <c r="O1137" i="7" s="1"/>
  <c r="G1139" i="6"/>
  <c r="G1139" i="7"/>
  <c r="F1141" i="6"/>
  <c r="F1141" i="7"/>
  <c r="O1141" i="7" s="1"/>
  <c r="H1144" i="6"/>
  <c r="H1144" i="7"/>
  <c r="I1149" i="6"/>
  <c r="I1149" i="7"/>
  <c r="I1274" i="6"/>
  <c r="I1274" i="7"/>
  <c r="O1274" i="7" s="1"/>
  <c r="G1276" i="6"/>
  <c r="G1276" i="7"/>
  <c r="F1278" i="6"/>
  <c r="F1278" i="7"/>
  <c r="H1281" i="6"/>
  <c r="H1281" i="7"/>
  <c r="I1286" i="6"/>
  <c r="I1286" i="7"/>
  <c r="O1286" i="7" s="1"/>
  <c r="G1288" i="6"/>
  <c r="G1288" i="7"/>
  <c r="F1290" i="6"/>
  <c r="F1290" i="7"/>
  <c r="H1293" i="6"/>
  <c r="H1293" i="7"/>
  <c r="I1298" i="6"/>
  <c r="I1298" i="7"/>
  <c r="O1298" i="7" s="1"/>
  <c r="G1300" i="6"/>
  <c r="G1300" i="7"/>
  <c r="F1302" i="6"/>
  <c r="F1302" i="7"/>
  <c r="H1305" i="6"/>
  <c r="H1305" i="7"/>
  <c r="I1310" i="6"/>
  <c r="I1310" i="7"/>
  <c r="I896" i="7"/>
  <c r="H915" i="7"/>
  <c r="G934" i="7"/>
  <c r="H997" i="7"/>
  <c r="G1016" i="7"/>
  <c r="H1038" i="7"/>
  <c r="I1041" i="7"/>
  <c r="G1057" i="7"/>
  <c r="G1103" i="7"/>
  <c r="H2156" i="7"/>
  <c r="F888" i="6"/>
  <c r="F888" i="7"/>
  <c r="F900" i="6"/>
  <c r="F900" i="7"/>
  <c r="F912" i="6"/>
  <c r="F912" i="7"/>
  <c r="F924" i="6"/>
  <c r="F924" i="7"/>
  <c r="F936" i="6"/>
  <c r="F936" i="7"/>
  <c r="F948" i="6"/>
  <c r="F948" i="7"/>
  <c r="F960" i="6"/>
  <c r="F960" i="7"/>
  <c r="F972" i="6"/>
  <c r="F972" i="7"/>
  <c r="F984" i="6"/>
  <c r="F984" i="7"/>
  <c r="F996" i="6"/>
  <c r="F996" i="7"/>
  <c r="F1008" i="6"/>
  <c r="F1008" i="7"/>
  <c r="F1025" i="6"/>
  <c r="F1025" i="7"/>
  <c r="O1025" i="7" s="1"/>
  <c r="F1030" i="6"/>
  <c r="F1030" i="7"/>
  <c r="F1035" i="6"/>
  <c r="F1035" i="7"/>
  <c r="F1047" i="6"/>
  <c r="F1047" i="7"/>
  <c r="F1059" i="6"/>
  <c r="F1059" i="7"/>
  <c r="F1071" i="6"/>
  <c r="F1071" i="7"/>
  <c r="F1083" i="6"/>
  <c r="F1083" i="7"/>
  <c r="H1086" i="6"/>
  <c r="H1086" i="7"/>
  <c r="I1091" i="6"/>
  <c r="I1091" i="7"/>
  <c r="G1093" i="6"/>
  <c r="G1093" i="7"/>
  <c r="F1095" i="6"/>
  <c r="F1095" i="7"/>
  <c r="H1098" i="6"/>
  <c r="H1098" i="7"/>
  <c r="I1252" i="6"/>
  <c r="I1252" i="7"/>
  <c r="G1254" i="6"/>
  <c r="G1254" i="7"/>
  <c r="F1256" i="6"/>
  <c r="F1256" i="7"/>
  <c r="H1259" i="6"/>
  <c r="H1259" i="7"/>
  <c r="I1264" i="6"/>
  <c r="I1264" i="7"/>
  <c r="O1264" i="7" s="1"/>
  <c r="G1266" i="6"/>
  <c r="G1266" i="7"/>
  <c r="F1268" i="6"/>
  <c r="F1268" i="7"/>
  <c r="H891" i="7"/>
  <c r="G910" i="7"/>
  <c r="G992" i="7"/>
  <c r="I1016" i="7"/>
  <c r="G2146" i="7"/>
  <c r="I932" i="7"/>
  <c r="H951" i="7"/>
  <c r="I954" i="7"/>
  <c r="O954" i="7" s="1"/>
  <c r="G970" i="7"/>
  <c r="H973" i="7"/>
  <c r="H1033" i="7"/>
  <c r="I1055" i="7"/>
  <c r="H1074" i="7"/>
  <c r="I1077" i="7"/>
  <c r="G886" i="7"/>
  <c r="G968" i="7"/>
  <c r="I992" i="7"/>
  <c r="H1011" i="7"/>
  <c r="I1014" i="7"/>
  <c r="O1014" i="7" s="1"/>
  <c r="H1031" i="7"/>
  <c r="H1072" i="7"/>
  <c r="G2568" i="6"/>
  <c r="G2568" i="7"/>
  <c r="I2578" i="6"/>
  <c r="I2578" i="7"/>
  <c r="I2602" i="6"/>
  <c r="I2602" i="7"/>
  <c r="I2619" i="6"/>
  <c r="I2619" i="7"/>
  <c r="I2631" i="6"/>
  <c r="I2631" i="7"/>
  <c r="G2645" i="6"/>
  <c r="G2645" i="7"/>
  <c r="H2638" i="7"/>
  <c r="G1155" i="6"/>
  <c r="G1155" i="7"/>
  <c r="H1160" i="6"/>
  <c r="H1160" i="7"/>
  <c r="G1167" i="6"/>
  <c r="G1167" i="7"/>
  <c r="I1201" i="6"/>
  <c r="I1201" i="7"/>
  <c r="I1213" i="6"/>
  <c r="I1213" i="7"/>
  <c r="F1222" i="6"/>
  <c r="F1222" i="7"/>
  <c r="I1259" i="6"/>
  <c r="I1259" i="7"/>
  <c r="H1271" i="6"/>
  <c r="H1271" i="7"/>
  <c r="I1288" i="6"/>
  <c r="I1288" i="7"/>
  <c r="F1292" i="6"/>
  <c r="F1292" i="7"/>
  <c r="G1302" i="6"/>
  <c r="G1302" i="7"/>
  <c r="H1329" i="6"/>
  <c r="H1329" i="7"/>
  <c r="G1348" i="6"/>
  <c r="G1348" i="7"/>
  <c r="I1411" i="6"/>
  <c r="I1411" i="7"/>
  <c r="O1411" i="7" s="1"/>
  <c r="F1415" i="6"/>
  <c r="F1415" i="7"/>
  <c r="H1430" i="7"/>
  <c r="H1430" i="6"/>
  <c r="G1485" i="6"/>
  <c r="G1485" i="7"/>
  <c r="I1495" i="6"/>
  <c r="I1495" i="7"/>
  <c r="O1495" i="7" s="1"/>
  <c r="F1499" i="6"/>
  <c r="F1499" i="7"/>
  <c r="G1509" i="6"/>
  <c r="G1509" i="7"/>
  <c r="G1514" i="6"/>
  <c r="G1514" i="7"/>
  <c r="I1524" i="6"/>
  <c r="I1524" i="7"/>
  <c r="H1543" i="6"/>
  <c r="H1543" i="7"/>
  <c r="G1550" i="6"/>
  <c r="G1550" i="7"/>
  <c r="F1552" i="6"/>
  <c r="F1552" i="7"/>
  <c r="H1555" i="6"/>
  <c r="H1555" i="7"/>
  <c r="H1591" i="6"/>
  <c r="H1591" i="7"/>
  <c r="I2220" i="6"/>
  <c r="I2220" i="7"/>
  <c r="I2268" i="6"/>
  <c r="I2268" i="7"/>
  <c r="O2268" i="7" s="1"/>
  <c r="H2275" i="6"/>
  <c r="H2275" i="7"/>
  <c r="I2316" i="6"/>
  <c r="I2316" i="7"/>
  <c r="H2323" i="6"/>
  <c r="H2323" i="7"/>
  <c r="G2354" i="6"/>
  <c r="G2354" i="7"/>
  <c r="I2376" i="6"/>
  <c r="I2376" i="7"/>
  <c r="H2383" i="6"/>
  <c r="H2383" i="7"/>
  <c r="I2441" i="6"/>
  <c r="I2441" i="7"/>
  <c r="F2445" i="6"/>
  <c r="F2445" i="7"/>
  <c r="H2448" i="6"/>
  <c r="H2448" i="7"/>
  <c r="F2457" i="6"/>
  <c r="F2457" i="7"/>
  <c r="F2481" i="6"/>
  <c r="F2481" i="7"/>
  <c r="G2515" i="6"/>
  <c r="G2515" i="7"/>
  <c r="I2525" i="6"/>
  <c r="I2525" i="7"/>
  <c r="H2532" i="6"/>
  <c r="H2532" i="7"/>
  <c r="F2565" i="6"/>
  <c r="F2565" i="7"/>
  <c r="F2642" i="6"/>
  <c r="F2642" i="7"/>
  <c r="G1150" i="6"/>
  <c r="G1150" i="7"/>
  <c r="H1155" i="6"/>
  <c r="H1155" i="7"/>
  <c r="I1160" i="6"/>
  <c r="I1160" i="7"/>
  <c r="G1162" i="6"/>
  <c r="G1162" i="7"/>
  <c r="H1167" i="6"/>
  <c r="H1167" i="7"/>
  <c r="I1172" i="6"/>
  <c r="I1172" i="7"/>
  <c r="G1174" i="6"/>
  <c r="G1174" i="7"/>
  <c r="H1179" i="6"/>
  <c r="H1179" i="7"/>
  <c r="I1184" i="6"/>
  <c r="I1184" i="7"/>
  <c r="G1186" i="6"/>
  <c r="G1186" i="7"/>
  <c r="H1191" i="6"/>
  <c r="H1191" i="7"/>
  <c r="I1196" i="6"/>
  <c r="I1196" i="7"/>
  <c r="G1198" i="6"/>
  <c r="G1198" i="7"/>
  <c r="F1200" i="6"/>
  <c r="F1200" i="7"/>
  <c r="H1203" i="6"/>
  <c r="H1203" i="7"/>
  <c r="I1208" i="6"/>
  <c r="I1208" i="7"/>
  <c r="G1210" i="6"/>
  <c r="G1210" i="7"/>
  <c r="F1212" i="6"/>
  <c r="F1212" i="7"/>
  <c r="H1215" i="6"/>
  <c r="H1215" i="7"/>
  <c r="H1220" i="6"/>
  <c r="H1220" i="7"/>
  <c r="I1225" i="6"/>
  <c r="I1225" i="7"/>
  <c r="I1230" i="6"/>
  <c r="I1230" i="7"/>
  <c r="O1230" i="7" s="1"/>
  <c r="G1232" i="6"/>
  <c r="G1232" i="7"/>
  <c r="F1234" i="6"/>
  <c r="F1234" i="7"/>
  <c r="H1237" i="6"/>
  <c r="H1237" i="7"/>
  <c r="I1242" i="6"/>
  <c r="I1242" i="7"/>
  <c r="O1242" i="7" s="1"/>
  <c r="G1244" i="6"/>
  <c r="G1244" i="7"/>
  <c r="F1246" i="6"/>
  <c r="F1246" i="7"/>
  <c r="H1249" i="6"/>
  <c r="H1249" i="7"/>
  <c r="I1254" i="6"/>
  <c r="I1254" i="7"/>
  <c r="O1254" i="7" s="1"/>
  <c r="G1256" i="6"/>
  <c r="G1256" i="7"/>
  <c r="F1258" i="6"/>
  <c r="F1258" i="7"/>
  <c r="H1261" i="6"/>
  <c r="H1261" i="7"/>
  <c r="I1266" i="6"/>
  <c r="I1266" i="7"/>
  <c r="O1266" i="7" s="1"/>
  <c r="G1268" i="6"/>
  <c r="G1268" i="7"/>
  <c r="I1271" i="6"/>
  <c r="I1271" i="7"/>
  <c r="G1273" i="6"/>
  <c r="G1273" i="7"/>
  <c r="F1275" i="6"/>
  <c r="F1275" i="7"/>
  <c r="H1278" i="6"/>
  <c r="H1278" i="7"/>
  <c r="I1283" i="6"/>
  <c r="I1283" i="7"/>
  <c r="G1285" i="6"/>
  <c r="G1285" i="7"/>
  <c r="F1287" i="6"/>
  <c r="F1287" i="7"/>
  <c r="H1290" i="6"/>
  <c r="H1290" i="7"/>
  <c r="I1295" i="6"/>
  <c r="I1295" i="7"/>
  <c r="G1297" i="6"/>
  <c r="G1297" i="7"/>
  <c r="F1299" i="6"/>
  <c r="F1299" i="7"/>
  <c r="H1302" i="6"/>
  <c r="H1302" i="7"/>
  <c r="H1307" i="6"/>
  <c r="H1307" i="7"/>
  <c r="H1312" i="6"/>
  <c r="H1312" i="7"/>
  <c r="I1317" i="6"/>
  <c r="I1317" i="7"/>
  <c r="G1319" i="6"/>
  <c r="G1319" i="7"/>
  <c r="H1324" i="6"/>
  <c r="H1324" i="7"/>
  <c r="I1329" i="6"/>
  <c r="I1329" i="7"/>
  <c r="F1333" i="6"/>
  <c r="F1333" i="7"/>
  <c r="H1336" i="6"/>
  <c r="H1336" i="7"/>
  <c r="I1341" i="6"/>
  <c r="I1341" i="7"/>
  <c r="G1343" i="6"/>
  <c r="G1343" i="7"/>
  <c r="F1345" i="6"/>
  <c r="F1345" i="7"/>
  <c r="H1348" i="6"/>
  <c r="H1348" i="7"/>
  <c r="I1353" i="6"/>
  <c r="I1353" i="7"/>
  <c r="G1355" i="6"/>
  <c r="G1355" i="7"/>
  <c r="F1357" i="6"/>
  <c r="F1357" i="7"/>
  <c r="H1360" i="6"/>
  <c r="H1360" i="7"/>
  <c r="I1365" i="6"/>
  <c r="I1365" i="7"/>
  <c r="G1367" i="6"/>
  <c r="G1367" i="7"/>
  <c r="F1369" i="6"/>
  <c r="F1369" i="7"/>
  <c r="H1372" i="6"/>
  <c r="H1372" i="7"/>
  <c r="I1377" i="6"/>
  <c r="I1377" i="7"/>
  <c r="G1379" i="6"/>
  <c r="G1379" i="7"/>
  <c r="F1381" i="6"/>
  <c r="F1381" i="7"/>
  <c r="H1384" i="6"/>
  <c r="H1384" i="7"/>
  <c r="H1389" i="6"/>
  <c r="H1389" i="7"/>
  <c r="I1394" i="6"/>
  <c r="I1394" i="7"/>
  <c r="G1396" i="6"/>
  <c r="G1396" i="7"/>
  <c r="F1398" i="6"/>
  <c r="F1398" i="7"/>
  <c r="I1406" i="6"/>
  <c r="I1406" i="7"/>
  <c r="G1408" i="6"/>
  <c r="G1408" i="7"/>
  <c r="F1410" i="6"/>
  <c r="F1410" i="7"/>
  <c r="I1418" i="6"/>
  <c r="I1418" i="7"/>
  <c r="G1420" i="6"/>
  <c r="G1420" i="7"/>
  <c r="H1425" i="6"/>
  <c r="H1425" i="7"/>
  <c r="I1430" i="6"/>
  <c r="I1430" i="7"/>
  <c r="G1432" i="6"/>
  <c r="G1432" i="7"/>
  <c r="F1434" i="6"/>
  <c r="F1434" i="7"/>
  <c r="I1442" i="6"/>
  <c r="I1442" i="7"/>
  <c r="G1444" i="6"/>
  <c r="G1444" i="7"/>
  <c r="I1454" i="6"/>
  <c r="I1454" i="7"/>
  <c r="G1456" i="6"/>
  <c r="G1456" i="7"/>
  <c r="I1466" i="6"/>
  <c r="I1466" i="7"/>
  <c r="G1468" i="6"/>
  <c r="G1468" i="7"/>
  <c r="F1470" i="6"/>
  <c r="F1470" i="7"/>
  <c r="I1478" i="6"/>
  <c r="I1478" i="7"/>
  <c r="G1480" i="6"/>
  <c r="G1480" i="7"/>
  <c r="H1485" i="6"/>
  <c r="H1485" i="7"/>
  <c r="I1490" i="6"/>
  <c r="I1490" i="7"/>
  <c r="G1492" i="6"/>
  <c r="G1492" i="7"/>
  <c r="F1494" i="6"/>
  <c r="F1494" i="7"/>
  <c r="I1502" i="6"/>
  <c r="I1502" i="7"/>
  <c r="G1504" i="6"/>
  <c r="G1504" i="7"/>
  <c r="F1511" i="6"/>
  <c r="F1511" i="7"/>
  <c r="H1514" i="6"/>
  <c r="H1514" i="7"/>
  <c r="I1519" i="6"/>
  <c r="I1519" i="7"/>
  <c r="G1521" i="6"/>
  <c r="G1521" i="7"/>
  <c r="F1523" i="6"/>
  <c r="F1523" i="7"/>
  <c r="H1526" i="6"/>
  <c r="H1526" i="7"/>
  <c r="I1531" i="6"/>
  <c r="I1531" i="7"/>
  <c r="G1533" i="6"/>
  <c r="G1533" i="7"/>
  <c r="F1535" i="6"/>
  <c r="F1535" i="7"/>
  <c r="H1538" i="6"/>
  <c r="H1538" i="7"/>
  <c r="I1543" i="6"/>
  <c r="I1543" i="7"/>
  <c r="G1545" i="6"/>
  <c r="G1545" i="7"/>
  <c r="H1550" i="6"/>
  <c r="H1550" i="7"/>
  <c r="I1555" i="6"/>
  <c r="I1555" i="7"/>
  <c r="F1559" i="6"/>
  <c r="F1559" i="7"/>
  <c r="H1562" i="6"/>
  <c r="H1562" i="7"/>
  <c r="I1567" i="6"/>
  <c r="I1567" i="7"/>
  <c r="G1569" i="6"/>
  <c r="G1569" i="7"/>
  <c r="H1937" i="6"/>
  <c r="H1937" i="7"/>
  <c r="I1942" i="6"/>
  <c r="I1942" i="7"/>
  <c r="O1942" i="7" s="1"/>
  <c r="G1944" i="6"/>
  <c r="G1944" i="7"/>
  <c r="I1947" i="6"/>
  <c r="I1947" i="7"/>
  <c r="G1949" i="6"/>
  <c r="G1949" i="7"/>
  <c r="F1951" i="6"/>
  <c r="F1951" i="7"/>
  <c r="H1954" i="6"/>
  <c r="H1954" i="7"/>
  <c r="I1959" i="6"/>
  <c r="I1959" i="7"/>
  <c r="G1961" i="6"/>
  <c r="G1961" i="7"/>
  <c r="I1964" i="6"/>
  <c r="I1964" i="7"/>
  <c r="G1966" i="6"/>
  <c r="G1966" i="7"/>
  <c r="F1968" i="6"/>
  <c r="F1968" i="7"/>
  <c r="H1971" i="6"/>
  <c r="H1971" i="7"/>
  <c r="I1976" i="6"/>
  <c r="I1976" i="7"/>
  <c r="O1976" i="7" s="1"/>
  <c r="F1980" i="7"/>
  <c r="F1980" i="6"/>
  <c r="H1983" i="6"/>
  <c r="H1983" i="7"/>
  <c r="I1988" i="6"/>
  <c r="I1988" i="7"/>
  <c r="O1988" i="7" s="1"/>
  <c r="G1990" i="6"/>
  <c r="G1990" i="7"/>
  <c r="F1992" i="6"/>
  <c r="F1992" i="7"/>
  <c r="H1995" i="6"/>
  <c r="H1995" i="7"/>
  <c r="I2000" i="6"/>
  <c r="I2000" i="7"/>
  <c r="O2000" i="7" s="1"/>
  <c r="G2002" i="6"/>
  <c r="G2002" i="7"/>
  <c r="F2004" i="6"/>
  <c r="F2004" i="7"/>
  <c r="H2007" i="6"/>
  <c r="H2007" i="7"/>
  <c r="G2014" i="6"/>
  <c r="G2014" i="7"/>
  <c r="F2016" i="6"/>
  <c r="F2016" i="7"/>
  <c r="H2019" i="6"/>
  <c r="H2019" i="7"/>
  <c r="I2024" i="6"/>
  <c r="I2024" i="7"/>
  <c r="I2029" i="6"/>
  <c r="I2029" i="7"/>
  <c r="I2034" i="6"/>
  <c r="I2034" i="7"/>
  <c r="O2034" i="7" s="1"/>
  <c r="G2036" i="6"/>
  <c r="G2036" i="7"/>
  <c r="F2038" i="6"/>
  <c r="F2038" i="7"/>
  <c r="H2041" i="6"/>
  <c r="H2041" i="7"/>
  <c r="F2043" i="6"/>
  <c r="F2043" i="7"/>
  <c r="H2046" i="6"/>
  <c r="H2046" i="7"/>
  <c r="I2051" i="6"/>
  <c r="I2051" i="7"/>
  <c r="G2053" i="7"/>
  <c r="G2053" i="6"/>
  <c r="F2055" i="6"/>
  <c r="F2055" i="7"/>
  <c r="H2058" i="6"/>
  <c r="H2058" i="7"/>
  <c r="F2060" i="6"/>
  <c r="F2060" i="7"/>
  <c r="F2065" i="6"/>
  <c r="F2065" i="7"/>
  <c r="H2068" i="6"/>
  <c r="H2068" i="7"/>
  <c r="I2073" i="6"/>
  <c r="I2073" i="7"/>
  <c r="O2073" i="7" s="1"/>
  <c r="G2075" i="6"/>
  <c r="G2075" i="7"/>
  <c r="F2077" i="6"/>
  <c r="F2077" i="7"/>
  <c r="H2080" i="6"/>
  <c r="H2080" i="7"/>
  <c r="I2085" i="6"/>
  <c r="I2085" i="7"/>
  <c r="G2087" i="6"/>
  <c r="G2087" i="7"/>
  <c r="F2089" i="6"/>
  <c r="F2089" i="7"/>
  <c r="H2092" i="6"/>
  <c r="H2092" i="7"/>
  <c r="I2097" i="6"/>
  <c r="I2097" i="7"/>
  <c r="G2099" i="6"/>
  <c r="G2099" i="7"/>
  <c r="F2101" i="6"/>
  <c r="F2101" i="7"/>
  <c r="H2104" i="6"/>
  <c r="H2104" i="7"/>
  <c r="I2109" i="6"/>
  <c r="I2109" i="7"/>
  <c r="O2109" i="7" s="1"/>
  <c r="G2111" i="6"/>
  <c r="G2111" i="7"/>
  <c r="F2113" i="6"/>
  <c r="F2113" i="7"/>
  <c r="H2116" i="6"/>
  <c r="H2116" i="7"/>
  <c r="I2121" i="6"/>
  <c r="I2121" i="7"/>
  <c r="G2123" i="6"/>
  <c r="G2123" i="7"/>
  <c r="F2125" i="6"/>
  <c r="F2125" i="7"/>
  <c r="H2128" i="6"/>
  <c r="H2128" i="7"/>
  <c r="I2133" i="6"/>
  <c r="I2133" i="7"/>
  <c r="O2133" i="7" s="1"/>
  <c r="G2135" i="6"/>
  <c r="G2135" i="7"/>
  <c r="F2137" i="6"/>
  <c r="F2137" i="7"/>
  <c r="H2140" i="6"/>
  <c r="H2140" i="7"/>
  <c r="I2145" i="6"/>
  <c r="I2145" i="7"/>
  <c r="F2149" i="6"/>
  <c r="F2149" i="7"/>
  <c r="H2152" i="6"/>
  <c r="H2152" i="7"/>
  <c r="H2162" i="6"/>
  <c r="H2162" i="7"/>
  <c r="I2167" i="6"/>
  <c r="I2167" i="7"/>
  <c r="G2169" i="6"/>
  <c r="G2169" i="7"/>
  <c r="F2171" i="6"/>
  <c r="F2171" i="7"/>
  <c r="O2171" i="7" s="1"/>
  <c r="H2174" i="6"/>
  <c r="H2174" i="7"/>
  <c r="I2179" i="6"/>
  <c r="I2179" i="7"/>
  <c r="G2181" i="6"/>
  <c r="G2181" i="7"/>
  <c r="F2183" i="6"/>
  <c r="F2183" i="7"/>
  <c r="H2186" i="6"/>
  <c r="H2186" i="7"/>
  <c r="I2191" i="6"/>
  <c r="I2191" i="7"/>
  <c r="O2191" i="7" s="1"/>
  <c r="G2193" i="6"/>
  <c r="G2193" i="7"/>
  <c r="H2198" i="6"/>
  <c r="H2198" i="7"/>
  <c r="I2203" i="6"/>
  <c r="I2203" i="7"/>
  <c r="O2203" i="7" s="1"/>
  <c r="G2205" i="6"/>
  <c r="G2205" i="7"/>
  <c r="F2207" i="6"/>
  <c r="F2207" i="7"/>
  <c r="H2210" i="6"/>
  <c r="H2210" i="7"/>
  <c r="I2215" i="6"/>
  <c r="I2215" i="7"/>
  <c r="O2215" i="7" s="1"/>
  <c r="F2219" i="6"/>
  <c r="F2219" i="7"/>
  <c r="H2222" i="6"/>
  <c r="H2222" i="7"/>
  <c r="I2227" i="6"/>
  <c r="I2227" i="7"/>
  <c r="O2227" i="7" s="1"/>
  <c r="G2229" i="6"/>
  <c r="G2229" i="7"/>
  <c r="F2231" i="6"/>
  <c r="F2231" i="7"/>
  <c r="H2234" i="6"/>
  <c r="H2234" i="7"/>
  <c r="I2239" i="6"/>
  <c r="I2239" i="7"/>
  <c r="O2239" i="7" s="1"/>
  <c r="G2241" i="6"/>
  <c r="G2241" i="7"/>
  <c r="F2243" i="6"/>
  <c r="F2243" i="7"/>
  <c r="H2246" i="6"/>
  <c r="H2246" i="7"/>
  <c r="I2251" i="6"/>
  <c r="I2251" i="7"/>
  <c r="O2251" i="7" s="1"/>
  <c r="G2253" i="6"/>
  <c r="G2253" i="7"/>
  <c r="F2255" i="6"/>
  <c r="F2255" i="7"/>
  <c r="H2258" i="6"/>
  <c r="H2258" i="7"/>
  <c r="I2263" i="6"/>
  <c r="I2263" i="7"/>
  <c r="G2265" i="6"/>
  <c r="G2265" i="7"/>
  <c r="F2267" i="6"/>
  <c r="F2267" i="7"/>
  <c r="H2270" i="6"/>
  <c r="H2270" i="7"/>
  <c r="I2275" i="6"/>
  <c r="I2275" i="7"/>
  <c r="O2275" i="7" s="1"/>
  <c r="F2279" i="6"/>
  <c r="F2279" i="7"/>
  <c r="O2279" i="7" s="1"/>
  <c r="H2282" i="6"/>
  <c r="H2282" i="7"/>
  <c r="I2287" i="6"/>
  <c r="I2287" i="7"/>
  <c r="G2289" i="6"/>
  <c r="G2289" i="7"/>
  <c r="F2291" i="6"/>
  <c r="F2291" i="7"/>
  <c r="H2294" i="6"/>
  <c r="H2294" i="7"/>
  <c r="I2299" i="6"/>
  <c r="I2299" i="7"/>
  <c r="G2301" i="6"/>
  <c r="G2301" i="7"/>
  <c r="F2303" i="6"/>
  <c r="F2303" i="7"/>
  <c r="H2306" i="6"/>
  <c r="H2306" i="7"/>
  <c r="I2311" i="6"/>
  <c r="I2311" i="7"/>
  <c r="G2313" i="6"/>
  <c r="G2313" i="7"/>
  <c r="F2315" i="6"/>
  <c r="F2315" i="7"/>
  <c r="O2315" i="7" s="1"/>
  <c r="H2318" i="6"/>
  <c r="H2318" i="7"/>
  <c r="I2323" i="6"/>
  <c r="I2323" i="7"/>
  <c r="G2325" i="6"/>
  <c r="G2325" i="7"/>
  <c r="F2327" i="6"/>
  <c r="F2327" i="7"/>
  <c r="H2330" i="6"/>
  <c r="H2330" i="7"/>
  <c r="I2335" i="6"/>
  <c r="I2335" i="7"/>
  <c r="G2337" i="6"/>
  <c r="G2337" i="7"/>
  <c r="F2339" i="6"/>
  <c r="F2339" i="7"/>
  <c r="H2342" i="6"/>
  <c r="H2342" i="7"/>
  <c r="I2347" i="6"/>
  <c r="I2347" i="7"/>
  <c r="G2349" i="6"/>
  <c r="G2349" i="7"/>
  <c r="F2351" i="6"/>
  <c r="F2351" i="7"/>
  <c r="O2351" i="7" s="1"/>
  <c r="H2354" i="6"/>
  <c r="H2354" i="7"/>
  <c r="I2359" i="6"/>
  <c r="I2359" i="7"/>
  <c r="G2361" i="6"/>
  <c r="G2361" i="7"/>
  <c r="F2363" i="6"/>
  <c r="F2363" i="7"/>
  <c r="H2366" i="6"/>
  <c r="H2366" i="7"/>
  <c r="I2371" i="6"/>
  <c r="I2371" i="7"/>
  <c r="G2373" i="6"/>
  <c r="G2373" i="7"/>
  <c r="F2375" i="6"/>
  <c r="F2375" i="7"/>
  <c r="H2378" i="6"/>
  <c r="H2378" i="7"/>
  <c r="I2383" i="6"/>
  <c r="I2383" i="7"/>
  <c r="G2385" i="6"/>
  <c r="G2385" i="7"/>
  <c r="F2387" i="6"/>
  <c r="F2387" i="7"/>
  <c r="H2390" i="6"/>
  <c r="H2390" i="7"/>
  <c r="I2395" i="6"/>
  <c r="I2395" i="7"/>
  <c r="G2397" i="6"/>
  <c r="G2397" i="7"/>
  <c r="F2399" i="6"/>
  <c r="F2399" i="7"/>
  <c r="H2402" i="6"/>
  <c r="H2402" i="7"/>
  <c r="I2407" i="6"/>
  <c r="I2407" i="7"/>
  <c r="F2411" i="6"/>
  <c r="F2411" i="7"/>
  <c r="H2414" i="6"/>
  <c r="H2414" i="7"/>
  <c r="I2419" i="6"/>
  <c r="I2419" i="7"/>
  <c r="G2421" i="6"/>
  <c r="G2421" i="7"/>
  <c r="F2423" i="6"/>
  <c r="F2423" i="7"/>
  <c r="O2423" i="7" s="1"/>
  <c r="H2426" i="6"/>
  <c r="H2426" i="7"/>
  <c r="H2431" i="6"/>
  <c r="H2431" i="7"/>
  <c r="I2436" i="6"/>
  <c r="I2436" i="7"/>
  <c r="G2438" i="6"/>
  <c r="G2438" i="7"/>
  <c r="F2440" i="6"/>
  <c r="F2440" i="7"/>
  <c r="H2443" i="6"/>
  <c r="H2443" i="7"/>
  <c r="I2448" i="6"/>
  <c r="I2448" i="7"/>
  <c r="G2450" i="6"/>
  <c r="G2450" i="7"/>
  <c r="F2452" i="6"/>
  <c r="F2452" i="7"/>
  <c r="H2455" i="6"/>
  <c r="H2455" i="7"/>
  <c r="I2460" i="6"/>
  <c r="I2460" i="7"/>
  <c r="G2462" i="7"/>
  <c r="G2462" i="6"/>
  <c r="F2464" i="6"/>
  <c r="F2464" i="7"/>
  <c r="H2467" i="6"/>
  <c r="H2467" i="7"/>
  <c r="I2472" i="6"/>
  <c r="I2472" i="7"/>
  <c r="F2476" i="6"/>
  <c r="F2476" i="7"/>
  <c r="H2479" i="6"/>
  <c r="H2479" i="7"/>
  <c r="I2484" i="6"/>
  <c r="I2484" i="7"/>
  <c r="G2486" i="6"/>
  <c r="G2486" i="7"/>
  <c r="F2488" i="6"/>
  <c r="F2488" i="7"/>
  <c r="H2491" i="6"/>
  <c r="H2491" i="7"/>
  <c r="I2496" i="6"/>
  <c r="I2496" i="7"/>
  <c r="G2498" i="7"/>
  <c r="G2498" i="6"/>
  <c r="F2500" i="6"/>
  <c r="F2500" i="7"/>
  <c r="H2503" i="6"/>
  <c r="H2503" i="7"/>
  <c r="G2474" i="6"/>
  <c r="I1985" i="6"/>
  <c r="O1094" i="7"/>
  <c r="F1108" i="7"/>
  <c r="F1190" i="7"/>
  <c r="O1190" i="7" s="1"/>
  <c r="F1386" i="7"/>
  <c r="G1391" i="7"/>
  <c r="G1415" i="7"/>
  <c r="F1427" i="7"/>
  <c r="F2001" i="7"/>
  <c r="H2014" i="7"/>
  <c r="G2217" i="7"/>
  <c r="F2635" i="7"/>
  <c r="G2633" i="6"/>
  <c r="G2633" i="7"/>
  <c r="I1165" i="6"/>
  <c r="I1165" i="7"/>
  <c r="I1177" i="6"/>
  <c r="I1177" i="7"/>
  <c r="G1179" i="6"/>
  <c r="G1179" i="7"/>
  <c r="H1184" i="6"/>
  <c r="H1184" i="7"/>
  <c r="G1191" i="6"/>
  <c r="G1191" i="7"/>
  <c r="I1235" i="6"/>
  <c r="I1235" i="7"/>
  <c r="I1300" i="6"/>
  <c r="I1300" i="7"/>
  <c r="O1300" i="7" s="1"/>
  <c r="F1304" i="6"/>
  <c r="F1304" i="7"/>
  <c r="F1309" i="6"/>
  <c r="F1309" i="7"/>
  <c r="H1317" i="6"/>
  <c r="H1317" i="7"/>
  <c r="I1334" i="6"/>
  <c r="I1334" i="7"/>
  <c r="G1360" i="6"/>
  <c r="G1360" i="7"/>
  <c r="H1365" i="6"/>
  <c r="H1365" i="7"/>
  <c r="G1372" i="6"/>
  <c r="G1372" i="7"/>
  <c r="F1374" i="6"/>
  <c r="F1374" i="7"/>
  <c r="I1423" i="6"/>
  <c r="I1423" i="7"/>
  <c r="O1423" i="7" s="1"/>
  <c r="I1471" i="6"/>
  <c r="I1471" i="7"/>
  <c r="G1473" i="6"/>
  <c r="G1473" i="7"/>
  <c r="H1478" i="6"/>
  <c r="H1478" i="7"/>
  <c r="G1526" i="6"/>
  <c r="G1526" i="7"/>
  <c r="F1528" i="6"/>
  <c r="F1528" i="7"/>
  <c r="I1536" i="6"/>
  <c r="I1536" i="7"/>
  <c r="F1540" i="6"/>
  <c r="F1540" i="7"/>
  <c r="I1548" i="6"/>
  <c r="I1548" i="7"/>
  <c r="I1560" i="6"/>
  <c r="I1560" i="7"/>
  <c r="F1564" i="6"/>
  <c r="F1564" i="7"/>
  <c r="I1572" i="6"/>
  <c r="I1572" i="7"/>
  <c r="H1579" i="6"/>
  <c r="H1579" i="7"/>
  <c r="I1584" i="6"/>
  <c r="I1584" i="7"/>
  <c r="G1586" i="6"/>
  <c r="G1586" i="7"/>
  <c r="F1588" i="6"/>
  <c r="F1588" i="7"/>
  <c r="I1596" i="6"/>
  <c r="I1596" i="7"/>
  <c r="G1598" i="6"/>
  <c r="G1598" i="7"/>
  <c r="H1603" i="6"/>
  <c r="H1603" i="7"/>
  <c r="G2210" i="6"/>
  <c r="G2210" i="7"/>
  <c r="F2212" i="6"/>
  <c r="F2212" i="7"/>
  <c r="F2224" i="6"/>
  <c r="F2224" i="7"/>
  <c r="H2227" i="6"/>
  <c r="H2227" i="7"/>
  <c r="F2236" i="6"/>
  <c r="F2236" i="7"/>
  <c r="F2260" i="6"/>
  <c r="F2260" i="7"/>
  <c r="I2280" i="6"/>
  <c r="I2280" i="7"/>
  <c r="I2292" i="6"/>
  <c r="I2292" i="7"/>
  <c r="F2296" i="6"/>
  <c r="F2296" i="7"/>
  <c r="F2308" i="6"/>
  <c r="F2308" i="7"/>
  <c r="G2342" i="6"/>
  <c r="G2342" i="7"/>
  <c r="H2347" i="6"/>
  <c r="H2347" i="7"/>
  <c r="I2364" i="6"/>
  <c r="I2364" i="7"/>
  <c r="G2390" i="6"/>
  <c r="G2390" i="7"/>
  <c r="H2395" i="6"/>
  <c r="H2395" i="7"/>
  <c r="I2412" i="6"/>
  <c r="I2412" i="7"/>
  <c r="H2419" i="6"/>
  <c r="H2419" i="7"/>
  <c r="G2426" i="6"/>
  <c r="G2426" i="7"/>
  <c r="I2465" i="6"/>
  <c r="I2465" i="7"/>
  <c r="I2549" i="6"/>
  <c r="I2549" i="7"/>
  <c r="H2556" i="6"/>
  <c r="H2556" i="7"/>
  <c r="I2614" i="6"/>
  <c r="I2614" i="7"/>
  <c r="I2626" i="6"/>
  <c r="I2626" i="7"/>
  <c r="H2633" i="6"/>
  <c r="H2633" i="7"/>
  <c r="I1107" i="6"/>
  <c r="I1107" i="7"/>
  <c r="O1107" i="7" s="1"/>
  <c r="G1109" i="6"/>
  <c r="G1109" i="7"/>
  <c r="H1114" i="6"/>
  <c r="H1114" i="7"/>
  <c r="I1119" i="6"/>
  <c r="I1119" i="7"/>
  <c r="O1119" i="7" s="1"/>
  <c r="G1121" i="6"/>
  <c r="G1121" i="7"/>
  <c r="H1126" i="6"/>
  <c r="H1126" i="7"/>
  <c r="I1131" i="6"/>
  <c r="I1131" i="7"/>
  <c r="O1131" i="7" s="1"/>
  <c r="G1133" i="6"/>
  <c r="G1133" i="7"/>
  <c r="H1138" i="6"/>
  <c r="H1138" i="7"/>
  <c r="I1143" i="6"/>
  <c r="I1143" i="7"/>
  <c r="O1143" i="7" s="1"/>
  <c r="G1145" i="6"/>
  <c r="G1145" i="7"/>
  <c r="H1150" i="6"/>
  <c r="H1150" i="7"/>
  <c r="I1155" i="6"/>
  <c r="I1155" i="7"/>
  <c r="O1155" i="7" s="1"/>
  <c r="G1157" i="6"/>
  <c r="G1157" i="7"/>
  <c r="H1162" i="6"/>
  <c r="H1162" i="7"/>
  <c r="I1167" i="6"/>
  <c r="I1167" i="7"/>
  <c r="O1167" i="7" s="1"/>
  <c r="G1169" i="6"/>
  <c r="G1169" i="7"/>
  <c r="H1174" i="6"/>
  <c r="H1174" i="7"/>
  <c r="I1179" i="6"/>
  <c r="I1179" i="7"/>
  <c r="O1179" i="7" s="1"/>
  <c r="G1181" i="6"/>
  <c r="G1181" i="7"/>
  <c r="H1186" i="6"/>
  <c r="H1186" i="7"/>
  <c r="I1191" i="6"/>
  <c r="I1191" i="7"/>
  <c r="O1191" i="7" s="1"/>
  <c r="G1193" i="6"/>
  <c r="G1193" i="7"/>
  <c r="F1195" i="6"/>
  <c r="F1195" i="7"/>
  <c r="H1198" i="6"/>
  <c r="H1198" i="7"/>
  <c r="I1203" i="6"/>
  <c r="I1203" i="7"/>
  <c r="G1205" i="6"/>
  <c r="G1205" i="7"/>
  <c r="F1207" i="6"/>
  <c r="F1207" i="7"/>
  <c r="H1210" i="6"/>
  <c r="H1210" i="7"/>
  <c r="I1215" i="6"/>
  <c r="I1215" i="7"/>
  <c r="G1217" i="6"/>
  <c r="G1217" i="7"/>
  <c r="I1220" i="6"/>
  <c r="I1220" i="7"/>
  <c r="G1222" i="6"/>
  <c r="G1222" i="7"/>
  <c r="F1224" i="6"/>
  <c r="F1224" i="7"/>
  <c r="G1227" i="6"/>
  <c r="G1227" i="7"/>
  <c r="F1229" i="6"/>
  <c r="F1229" i="7"/>
  <c r="H1232" i="6"/>
  <c r="H1232" i="7"/>
  <c r="I1237" i="6"/>
  <c r="I1237" i="7"/>
  <c r="G1239" i="6"/>
  <c r="G1239" i="7"/>
  <c r="F1241" i="6"/>
  <c r="F1241" i="7"/>
  <c r="H1244" i="6"/>
  <c r="H1244" i="7"/>
  <c r="I1249" i="6"/>
  <c r="I1249" i="7"/>
  <c r="G1251" i="6"/>
  <c r="G1251" i="7"/>
  <c r="F1253" i="6"/>
  <c r="F1253" i="7"/>
  <c r="H1256" i="6"/>
  <c r="H1256" i="7"/>
  <c r="I1261" i="6"/>
  <c r="I1261" i="7"/>
  <c r="G1263" i="6"/>
  <c r="G1263" i="7"/>
  <c r="F1265" i="6"/>
  <c r="F1265" i="7"/>
  <c r="H1268" i="6"/>
  <c r="H1268" i="7"/>
  <c r="F1270" i="6"/>
  <c r="F1270" i="7"/>
  <c r="O1270" i="7" s="1"/>
  <c r="H1273" i="6"/>
  <c r="H1273" i="7"/>
  <c r="I1278" i="6"/>
  <c r="I1278" i="7"/>
  <c r="G1280" i="6"/>
  <c r="G1280" i="7"/>
  <c r="F1282" i="6"/>
  <c r="F1282" i="7"/>
  <c r="O1282" i="7" s="1"/>
  <c r="H1285" i="6"/>
  <c r="H1285" i="7"/>
  <c r="I1290" i="6"/>
  <c r="I1290" i="7"/>
  <c r="G1292" i="6"/>
  <c r="G1292" i="7"/>
  <c r="F1294" i="6"/>
  <c r="F1294" i="7"/>
  <c r="O1294" i="7" s="1"/>
  <c r="H1297" i="6"/>
  <c r="H1297" i="7"/>
  <c r="I1302" i="6"/>
  <c r="I1302" i="7"/>
  <c r="G1304" i="6"/>
  <c r="G1304" i="7"/>
  <c r="I1307" i="6"/>
  <c r="I1307" i="7"/>
  <c r="G1309" i="6"/>
  <c r="G1309" i="7"/>
  <c r="I1312" i="6"/>
  <c r="I1312" i="7"/>
  <c r="G1314" i="6"/>
  <c r="G1314" i="7"/>
  <c r="F1316" i="6"/>
  <c r="F1316" i="7"/>
  <c r="H1319" i="6"/>
  <c r="H1319" i="7"/>
  <c r="G1326" i="6"/>
  <c r="G1326" i="7"/>
  <c r="F1328" i="6"/>
  <c r="F1328" i="7"/>
  <c r="O1328" i="7" s="1"/>
  <c r="I1336" i="6"/>
  <c r="I1336" i="7"/>
  <c r="G1338" i="6"/>
  <c r="G1338" i="7"/>
  <c r="I1348" i="6"/>
  <c r="I1348" i="7"/>
  <c r="G1350" i="6"/>
  <c r="G1350" i="7"/>
  <c r="F1352" i="6"/>
  <c r="F1352" i="7"/>
  <c r="H1355" i="6"/>
  <c r="H1355" i="7"/>
  <c r="I1360" i="6"/>
  <c r="I1360" i="7"/>
  <c r="G1362" i="6"/>
  <c r="G1362" i="7"/>
  <c r="F1364" i="6"/>
  <c r="F1364" i="7"/>
  <c r="I1372" i="6"/>
  <c r="I1372" i="7"/>
  <c r="G1374" i="6"/>
  <c r="G1374" i="7"/>
  <c r="F1376" i="6"/>
  <c r="F1376" i="7"/>
  <c r="H1379" i="6"/>
  <c r="H1379" i="7"/>
  <c r="I1384" i="6"/>
  <c r="I1384" i="7"/>
  <c r="G1386" i="6"/>
  <c r="G1386" i="7"/>
  <c r="F1388" i="6"/>
  <c r="F1388" i="7"/>
  <c r="I1389" i="6"/>
  <c r="I1389" i="7"/>
  <c r="F1393" i="6"/>
  <c r="F1393" i="7"/>
  <c r="H1396" i="6"/>
  <c r="H1396" i="7"/>
  <c r="I1401" i="6"/>
  <c r="I1401" i="7"/>
  <c r="G1403" i="6"/>
  <c r="G1403" i="7"/>
  <c r="F1405" i="6"/>
  <c r="F1405" i="7"/>
  <c r="H1408" i="6"/>
  <c r="H1408" i="7"/>
  <c r="I1413" i="6"/>
  <c r="I1413" i="7"/>
  <c r="F1417" i="6"/>
  <c r="F1417" i="7"/>
  <c r="H1420" i="6"/>
  <c r="H1420" i="7"/>
  <c r="I1425" i="6"/>
  <c r="I1425" i="7"/>
  <c r="G1427" i="6"/>
  <c r="G1427" i="7"/>
  <c r="F1429" i="6"/>
  <c r="F1429" i="7"/>
  <c r="H1432" i="6"/>
  <c r="H1432" i="7"/>
  <c r="I1437" i="6"/>
  <c r="I1437" i="7"/>
  <c r="G1439" i="6"/>
  <c r="G1439" i="7"/>
  <c r="F1441" i="6"/>
  <c r="F1441" i="7"/>
  <c r="H1444" i="6"/>
  <c r="H1444" i="7"/>
  <c r="I1449" i="6"/>
  <c r="I1449" i="7"/>
  <c r="F1453" i="6"/>
  <c r="F1453" i="7"/>
  <c r="H1456" i="6"/>
  <c r="H1456" i="7"/>
  <c r="I1461" i="6"/>
  <c r="I1461" i="7"/>
  <c r="G1463" i="6"/>
  <c r="G1463" i="7"/>
  <c r="F1465" i="6"/>
  <c r="F1465" i="7"/>
  <c r="H1468" i="6"/>
  <c r="H1468" i="7"/>
  <c r="I1473" i="6"/>
  <c r="I1473" i="7"/>
  <c r="G1475" i="6"/>
  <c r="G1475" i="7"/>
  <c r="F1477" i="6"/>
  <c r="F1477" i="7"/>
  <c r="H1480" i="6"/>
  <c r="H1480" i="7"/>
  <c r="I1485" i="6"/>
  <c r="I1485" i="7"/>
  <c r="F1489" i="6"/>
  <c r="F1489" i="7"/>
  <c r="H1492" i="6"/>
  <c r="H1492" i="7"/>
  <c r="I1497" i="6"/>
  <c r="I1497" i="7"/>
  <c r="H1879" i="6"/>
  <c r="H1879" i="7"/>
  <c r="I1884" i="6"/>
  <c r="I1884" i="7"/>
  <c r="G1886" i="6"/>
  <c r="G1886" i="7"/>
  <c r="F1888" i="6"/>
  <c r="F1888" i="7"/>
  <c r="H1891" i="6"/>
  <c r="H1891" i="7"/>
  <c r="I1896" i="6"/>
  <c r="I1896" i="7"/>
  <c r="G1898" i="6"/>
  <c r="G1898" i="7"/>
  <c r="F1900" i="6"/>
  <c r="F1900" i="7"/>
  <c r="H1903" i="6"/>
  <c r="H1903" i="7"/>
  <c r="I1908" i="6"/>
  <c r="I1908" i="7"/>
  <c r="G1910" i="6"/>
  <c r="G1910" i="7"/>
  <c r="F1912" i="6"/>
  <c r="F1912" i="7"/>
  <c r="O1912" i="7" s="1"/>
  <c r="H1915" i="6"/>
  <c r="H1915" i="7"/>
  <c r="I1920" i="6"/>
  <c r="I1920" i="7"/>
  <c r="G1922" i="6"/>
  <c r="G1922" i="7"/>
  <c r="F1924" i="6"/>
  <c r="F1924" i="7"/>
  <c r="H1927" i="6"/>
  <c r="H1927" i="7"/>
  <c r="I1932" i="6"/>
  <c r="I1932" i="7"/>
  <c r="G1934" i="6"/>
  <c r="G1934" i="7"/>
  <c r="I1937" i="6"/>
  <c r="I1937" i="7"/>
  <c r="G1939" i="6"/>
  <c r="G1939" i="7"/>
  <c r="F1941" i="6"/>
  <c r="F1941" i="7"/>
  <c r="H1944" i="6"/>
  <c r="H1944" i="7"/>
  <c r="F1946" i="6"/>
  <c r="F1946" i="7"/>
  <c r="H1949" i="6"/>
  <c r="H1949" i="7"/>
  <c r="I1954" i="6"/>
  <c r="I1954" i="7"/>
  <c r="G1956" i="6"/>
  <c r="G1956" i="7"/>
  <c r="F1958" i="6"/>
  <c r="F1958" i="7"/>
  <c r="H1961" i="6"/>
  <c r="H1961" i="7"/>
  <c r="F1963" i="6"/>
  <c r="F1963" i="7"/>
  <c r="O1963" i="7" s="1"/>
  <c r="H1966" i="6"/>
  <c r="H1966" i="7"/>
  <c r="I1971" i="6"/>
  <c r="I1971" i="7"/>
  <c r="G1973" i="6"/>
  <c r="G1973" i="7"/>
  <c r="F1975" i="6"/>
  <c r="F1975" i="7"/>
  <c r="I1983" i="6"/>
  <c r="I1983" i="7"/>
  <c r="H1990" i="6"/>
  <c r="H1990" i="7"/>
  <c r="I1995" i="6"/>
  <c r="I1995" i="7"/>
  <c r="G1997" i="6"/>
  <c r="G1997" i="7"/>
  <c r="F1999" i="6"/>
  <c r="F1999" i="7"/>
  <c r="H2002" i="6"/>
  <c r="H2002" i="7"/>
  <c r="I2007" i="6"/>
  <c r="I2007" i="7"/>
  <c r="G2009" i="6"/>
  <c r="G2009" i="7"/>
  <c r="F2011" i="6"/>
  <c r="F2011" i="7"/>
  <c r="I2019" i="6"/>
  <c r="I2019" i="7"/>
  <c r="G2021" i="6"/>
  <c r="G2021" i="7"/>
  <c r="F2023" i="6"/>
  <c r="F2023" i="7"/>
  <c r="G2026" i="6"/>
  <c r="G2026" i="7"/>
  <c r="F2028" i="6"/>
  <c r="F2028" i="7"/>
  <c r="G2031" i="6"/>
  <c r="G2031" i="7"/>
  <c r="F2033" i="6"/>
  <c r="F2033" i="7"/>
  <c r="H2036" i="6"/>
  <c r="H2036" i="7"/>
  <c r="I2041" i="6"/>
  <c r="I2041" i="7"/>
  <c r="I2046" i="6"/>
  <c r="I2046" i="7"/>
  <c r="O2046" i="7" s="1"/>
  <c r="G2048" i="6"/>
  <c r="G2048" i="7"/>
  <c r="H2053" i="6"/>
  <c r="H2053" i="7"/>
  <c r="I2058" i="6"/>
  <c r="I2058" i="7"/>
  <c r="I2063" i="6"/>
  <c r="I2063" i="7"/>
  <c r="I2068" i="6"/>
  <c r="I2068" i="7"/>
  <c r="O2068" i="7" s="1"/>
  <c r="G2070" i="6"/>
  <c r="G2070" i="7"/>
  <c r="H2075" i="6"/>
  <c r="H2075" i="7"/>
  <c r="I2080" i="6"/>
  <c r="I2080" i="7"/>
  <c r="G2082" i="6"/>
  <c r="G2082" i="7"/>
  <c r="H2087" i="6"/>
  <c r="H2087" i="7"/>
  <c r="I2092" i="6"/>
  <c r="I2092" i="7"/>
  <c r="G2094" i="6"/>
  <c r="G2094" i="7"/>
  <c r="F2096" i="6"/>
  <c r="F2096" i="7"/>
  <c r="I2104" i="6"/>
  <c r="I2104" i="7"/>
  <c r="G2106" i="6"/>
  <c r="G2106" i="7"/>
  <c r="F2108" i="6"/>
  <c r="F2108" i="7"/>
  <c r="H2111" i="6"/>
  <c r="H2111" i="7"/>
  <c r="I2116" i="6"/>
  <c r="I2116" i="7"/>
  <c r="G2118" i="6"/>
  <c r="G2118" i="7"/>
  <c r="F2120" i="6"/>
  <c r="F2120" i="7"/>
  <c r="H2123" i="6"/>
  <c r="H2123" i="7"/>
  <c r="I2128" i="6"/>
  <c r="I2128" i="7"/>
  <c r="G2130" i="6"/>
  <c r="G2130" i="7"/>
  <c r="F2132" i="6"/>
  <c r="F2132" i="7"/>
  <c r="H2135" i="6"/>
  <c r="H2135" i="7"/>
  <c r="I2140" i="6"/>
  <c r="I2140" i="7"/>
  <c r="G2142" i="6"/>
  <c r="G2142" i="7"/>
  <c r="F2144" i="6"/>
  <c r="F2144" i="7"/>
  <c r="I2152" i="6"/>
  <c r="I2152" i="7"/>
  <c r="G2154" i="6"/>
  <c r="G2154" i="7"/>
  <c r="I2157" i="6"/>
  <c r="I2157" i="7"/>
  <c r="G2159" i="6"/>
  <c r="G2159" i="7"/>
  <c r="I2162" i="6"/>
  <c r="I2162" i="7"/>
  <c r="G2164" i="6"/>
  <c r="G2164" i="7"/>
  <c r="F2166" i="6"/>
  <c r="F2166" i="7"/>
  <c r="H2169" i="6"/>
  <c r="H2169" i="7"/>
  <c r="I2174" i="6"/>
  <c r="I2174" i="7"/>
  <c r="G2176" i="6"/>
  <c r="G2176" i="7"/>
  <c r="F2178" i="6"/>
  <c r="F2178" i="7"/>
  <c r="H2181" i="6"/>
  <c r="H2181" i="7"/>
  <c r="I2186" i="6"/>
  <c r="I2186" i="7"/>
  <c r="G2188" i="6"/>
  <c r="G2188" i="7"/>
  <c r="H2193" i="6"/>
  <c r="H2193" i="7"/>
  <c r="I2198" i="6"/>
  <c r="I2198" i="7"/>
  <c r="G2200" i="6"/>
  <c r="G2200" i="7"/>
  <c r="F2202" i="6"/>
  <c r="F2202" i="7"/>
  <c r="H2205" i="6"/>
  <c r="H2205" i="7"/>
  <c r="I2210" i="6"/>
  <c r="I2210" i="7"/>
  <c r="G2212" i="6"/>
  <c r="G2212" i="7"/>
  <c r="F2214" i="6"/>
  <c r="F2214" i="7"/>
  <c r="I2222" i="6"/>
  <c r="I2222" i="7"/>
  <c r="G2224" i="6"/>
  <c r="G2224" i="7"/>
  <c r="H2229" i="6"/>
  <c r="H2229" i="7"/>
  <c r="I2234" i="6"/>
  <c r="I2234" i="7"/>
  <c r="O2234" i="7" s="1"/>
  <c r="G2236" i="6"/>
  <c r="G2236" i="7"/>
  <c r="F2238" i="6"/>
  <c r="F2238" i="7"/>
  <c r="H2241" i="6"/>
  <c r="H2241" i="7"/>
  <c r="I2246" i="6"/>
  <c r="I2246" i="7"/>
  <c r="G2248" i="6"/>
  <c r="G2248" i="7"/>
  <c r="F2250" i="6"/>
  <c r="F2250" i="7"/>
  <c r="H2253" i="6"/>
  <c r="H2253" i="7"/>
  <c r="I2258" i="6"/>
  <c r="I2258" i="7"/>
  <c r="G2260" i="6"/>
  <c r="G2260" i="7"/>
  <c r="H2265" i="6"/>
  <c r="H2265" i="7"/>
  <c r="I2270" i="6"/>
  <c r="I2270" i="7"/>
  <c r="G2272" i="6"/>
  <c r="G2272" i="7"/>
  <c r="F2274" i="6"/>
  <c r="F2274" i="7"/>
  <c r="I2282" i="6"/>
  <c r="I2282" i="7"/>
  <c r="G2284" i="6"/>
  <c r="G2284" i="7"/>
  <c r="F2286" i="6"/>
  <c r="F2286" i="7"/>
  <c r="H2289" i="6"/>
  <c r="H2289" i="7"/>
  <c r="I2294" i="6"/>
  <c r="I2294" i="7"/>
  <c r="G2296" i="6"/>
  <c r="G2296" i="7"/>
  <c r="F2298" i="6"/>
  <c r="F2298" i="7"/>
  <c r="I2306" i="6"/>
  <c r="I2306" i="7"/>
  <c r="G2308" i="6"/>
  <c r="G2308" i="7"/>
  <c r="F2310" i="6"/>
  <c r="F2310" i="7"/>
  <c r="H2313" i="6"/>
  <c r="H2313" i="7"/>
  <c r="I2318" i="6"/>
  <c r="I2318" i="7"/>
  <c r="G2320" i="6"/>
  <c r="G2320" i="7"/>
  <c r="H2325" i="6"/>
  <c r="H2325" i="7"/>
  <c r="I2330" i="6"/>
  <c r="I2330" i="7"/>
  <c r="G2332" i="6"/>
  <c r="G2332" i="7"/>
  <c r="F2334" i="6"/>
  <c r="F2334" i="7"/>
  <c r="H2337" i="6"/>
  <c r="H2337" i="7"/>
  <c r="I2342" i="6"/>
  <c r="I2342" i="7"/>
  <c r="G2344" i="6"/>
  <c r="G2344" i="7"/>
  <c r="H2349" i="6"/>
  <c r="H2349" i="7"/>
  <c r="I2354" i="6"/>
  <c r="I2354" i="7"/>
  <c r="G2356" i="6"/>
  <c r="G2356" i="7"/>
  <c r="F2358" i="6"/>
  <c r="F2358" i="7"/>
  <c r="H2361" i="6"/>
  <c r="H2361" i="7"/>
  <c r="I2366" i="6"/>
  <c r="I2366" i="7"/>
  <c r="G2368" i="6"/>
  <c r="G2368" i="7"/>
  <c r="H2373" i="6"/>
  <c r="H2373" i="7"/>
  <c r="I2378" i="6"/>
  <c r="I2378" i="7"/>
  <c r="G2380" i="6"/>
  <c r="G2380" i="7"/>
  <c r="F2382" i="6"/>
  <c r="F2382" i="7"/>
  <c r="H2385" i="6"/>
  <c r="H2385" i="7"/>
  <c r="I2390" i="6"/>
  <c r="I2390" i="7"/>
  <c r="G2392" i="6"/>
  <c r="G2392" i="7"/>
  <c r="F2394" i="6"/>
  <c r="F2394" i="7"/>
  <c r="H2397" i="6"/>
  <c r="H2397" i="7"/>
  <c r="I2402" i="6"/>
  <c r="I2402" i="7"/>
  <c r="G2404" i="6"/>
  <c r="G2404" i="7"/>
  <c r="F2406" i="6"/>
  <c r="F2406" i="7"/>
  <c r="H2409" i="6"/>
  <c r="H2409" i="7"/>
  <c r="I2414" i="6"/>
  <c r="I2414" i="7"/>
  <c r="F2346" i="6"/>
  <c r="F2168" i="6"/>
  <c r="G2084" i="6"/>
  <c r="G1985" i="6"/>
  <c r="G1094" i="7"/>
  <c r="I1097" i="7"/>
  <c r="F1135" i="7"/>
  <c r="F1142" i="7"/>
  <c r="F1149" i="7"/>
  <c r="O1149" i="7" s="1"/>
  <c r="F1168" i="7"/>
  <c r="F1169" i="7"/>
  <c r="F1176" i="7"/>
  <c r="F1183" i="7"/>
  <c r="O1183" i="7" s="1"/>
  <c r="F1340" i="7"/>
  <c r="F1422" i="7"/>
  <c r="F1446" i="7"/>
  <c r="H1797" i="7"/>
  <c r="F1987" i="7"/>
  <c r="H2089" i="7"/>
  <c r="H2217" i="7"/>
  <c r="G2587" i="7"/>
  <c r="G2599" i="7"/>
  <c r="I2566" i="6"/>
  <c r="I2566" i="7"/>
  <c r="H2573" i="6"/>
  <c r="H2573" i="7"/>
  <c r="G2604" i="6"/>
  <c r="G2604" i="7"/>
  <c r="H2609" i="6"/>
  <c r="H2609" i="7"/>
  <c r="H2614" i="6"/>
  <c r="H2614" i="7"/>
  <c r="G2621" i="6"/>
  <c r="G2621" i="7"/>
  <c r="F2623" i="6"/>
  <c r="F2623" i="7"/>
  <c r="H2626" i="6"/>
  <c r="H2626" i="7"/>
  <c r="I2643" i="6"/>
  <c r="I2643" i="7"/>
  <c r="G1215" i="6"/>
  <c r="G1215" i="7"/>
  <c r="F1217" i="6"/>
  <c r="F1217" i="7"/>
  <c r="G1220" i="6"/>
  <c r="G1220" i="7"/>
  <c r="H1225" i="6"/>
  <c r="H1225" i="7"/>
  <c r="H1230" i="6"/>
  <c r="H1230" i="7"/>
  <c r="F1239" i="6"/>
  <c r="F1239" i="7"/>
  <c r="I1276" i="6"/>
  <c r="I1276" i="7"/>
  <c r="O1276" i="7" s="1"/>
  <c r="F1280" i="6"/>
  <c r="F1280" i="7"/>
  <c r="G1307" i="6"/>
  <c r="G1307" i="7"/>
  <c r="G1312" i="6"/>
  <c r="G1312" i="7"/>
  <c r="G1336" i="6"/>
  <c r="G1336" i="7"/>
  <c r="F1338" i="6"/>
  <c r="F1338" i="7"/>
  <c r="I1346" i="6"/>
  <c r="I1346" i="7"/>
  <c r="H1353" i="6"/>
  <c r="H1353" i="7"/>
  <c r="I1370" i="6"/>
  <c r="I1370" i="7"/>
  <c r="I1382" i="6"/>
  <c r="I1382" i="7"/>
  <c r="G1384" i="6"/>
  <c r="G1384" i="7"/>
  <c r="G1389" i="6"/>
  <c r="G1389" i="7"/>
  <c r="H1394" i="6"/>
  <c r="H1394" i="7"/>
  <c r="G1425" i="6"/>
  <c r="G1425" i="7"/>
  <c r="I1435" i="6"/>
  <c r="I1435" i="7"/>
  <c r="O1435" i="7" s="1"/>
  <c r="G1437" i="6"/>
  <c r="G1437" i="7"/>
  <c r="F1439" i="6"/>
  <c r="F1439" i="7"/>
  <c r="H1442" i="6"/>
  <c r="H1442" i="7"/>
  <c r="G1449" i="6"/>
  <c r="G1449" i="7"/>
  <c r="H1454" i="6"/>
  <c r="H1454" i="7"/>
  <c r="G1461" i="6"/>
  <c r="G1461" i="7"/>
  <c r="F1463" i="6"/>
  <c r="F1463" i="7"/>
  <c r="H1490" i="6"/>
  <c r="H1490" i="7"/>
  <c r="H1502" i="6"/>
  <c r="H1502" i="7"/>
  <c r="H1519" i="6"/>
  <c r="H1519" i="7"/>
  <c r="G1562" i="6"/>
  <c r="G1562" i="7"/>
  <c r="I2244" i="6"/>
  <c r="I2244" i="7"/>
  <c r="I2256" i="6"/>
  <c r="I2256" i="7"/>
  <c r="H2287" i="6"/>
  <c r="H2287" i="7"/>
  <c r="I2304" i="6"/>
  <c r="I2304" i="7"/>
  <c r="G2330" i="7"/>
  <c r="G2330" i="6"/>
  <c r="H2335" i="6"/>
  <c r="H2335" i="7"/>
  <c r="F2344" i="6"/>
  <c r="F2344" i="7"/>
  <c r="I2352" i="6"/>
  <c r="I2352" i="7"/>
  <c r="F2356" i="6"/>
  <c r="F2356" i="7"/>
  <c r="H2359" i="6"/>
  <c r="H2359" i="7"/>
  <c r="G2366" i="7"/>
  <c r="G2366" i="6"/>
  <c r="H2371" i="6"/>
  <c r="H2371" i="7"/>
  <c r="I2388" i="6"/>
  <c r="I2388" i="7"/>
  <c r="F2392" i="6"/>
  <c r="F2392" i="7"/>
  <c r="I2400" i="6"/>
  <c r="I2400" i="7"/>
  <c r="F2404" i="6"/>
  <c r="F2404" i="7"/>
  <c r="G2414" i="6"/>
  <c r="G2414" i="7"/>
  <c r="I2424" i="6"/>
  <c r="I2424" i="7"/>
  <c r="G2431" i="6"/>
  <c r="G2431" i="7"/>
  <c r="H2436" i="6"/>
  <c r="H2436" i="7"/>
  <c r="G2443" i="6"/>
  <c r="G2443" i="7"/>
  <c r="I2453" i="6"/>
  <c r="I2453" i="7"/>
  <c r="H2460" i="6"/>
  <c r="H2460" i="7"/>
  <c r="G2467" i="6"/>
  <c r="G2467" i="7"/>
  <c r="I2477" i="6"/>
  <c r="I2477" i="7"/>
  <c r="G2491" i="6"/>
  <c r="G2491" i="7"/>
  <c r="H2496" i="6"/>
  <c r="H2496" i="7"/>
  <c r="H2508" i="6"/>
  <c r="H2508" i="7"/>
  <c r="I2561" i="6"/>
  <c r="I2561" i="7"/>
  <c r="I2573" i="7"/>
  <c r="I2573" i="6"/>
  <c r="F2589" i="6"/>
  <c r="F2589" i="7"/>
  <c r="I2609" i="6"/>
  <c r="I2609" i="7"/>
  <c r="F1391" i="7"/>
  <c r="H1109" i="6"/>
  <c r="H1109" i="7"/>
  <c r="I1114" i="6"/>
  <c r="I1114" i="7"/>
  <c r="G1116" i="6"/>
  <c r="G1116" i="7"/>
  <c r="H1121" i="6"/>
  <c r="H1121" i="7"/>
  <c r="I1126" i="6"/>
  <c r="I1126" i="7"/>
  <c r="G1128" i="6"/>
  <c r="G1128" i="7"/>
  <c r="H1133" i="6"/>
  <c r="H1133" i="7"/>
  <c r="I1138" i="6"/>
  <c r="I1138" i="7"/>
  <c r="G1140" i="6"/>
  <c r="G1140" i="7"/>
  <c r="H1145" i="6"/>
  <c r="H1145" i="7"/>
  <c r="I1150" i="6"/>
  <c r="I1150" i="7"/>
  <c r="G1152" i="6"/>
  <c r="G1152" i="7"/>
  <c r="H1157" i="6"/>
  <c r="H1157" i="7"/>
  <c r="I1162" i="6"/>
  <c r="I1162" i="7"/>
  <c r="G1164" i="6"/>
  <c r="G1164" i="7"/>
  <c r="H1169" i="6"/>
  <c r="H1169" i="7"/>
  <c r="I1174" i="6"/>
  <c r="I1174" i="7"/>
  <c r="G1176" i="6"/>
  <c r="G1176" i="7"/>
  <c r="H1181" i="6"/>
  <c r="H1181" i="7"/>
  <c r="I1186" i="6"/>
  <c r="I1186" i="7"/>
  <c r="G1188" i="6"/>
  <c r="G1188" i="7"/>
  <c r="H1193" i="6"/>
  <c r="H1193" i="7"/>
  <c r="I1198" i="6"/>
  <c r="I1198" i="7"/>
  <c r="G1200" i="6"/>
  <c r="G1200" i="7"/>
  <c r="F1202" i="6"/>
  <c r="F1202" i="7"/>
  <c r="O1202" i="7" s="1"/>
  <c r="H1205" i="6"/>
  <c r="H1205" i="7"/>
  <c r="I1210" i="6"/>
  <c r="I1210" i="7"/>
  <c r="G1212" i="6"/>
  <c r="G1212" i="7"/>
  <c r="F1214" i="6"/>
  <c r="F1214" i="7"/>
  <c r="O1214" i="7" s="1"/>
  <c r="H1217" i="6"/>
  <c r="H1217" i="7"/>
  <c r="F1219" i="6"/>
  <c r="F1219" i="7"/>
  <c r="H1222" i="6"/>
  <c r="H1222" i="7"/>
  <c r="H1227" i="6"/>
  <c r="H1227" i="7"/>
  <c r="I1232" i="6"/>
  <c r="I1232" i="7"/>
  <c r="G1234" i="6"/>
  <c r="G1234" i="7"/>
  <c r="F1236" i="6"/>
  <c r="F1236" i="7"/>
  <c r="H1239" i="6"/>
  <c r="H1239" i="7"/>
  <c r="I1244" i="6"/>
  <c r="I1244" i="7"/>
  <c r="G1246" i="6"/>
  <c r="G1246" i="7"/>
  <c r="F1248" i="6"/>
  <c r="F1248" i="7"/>
  <c r="H1251" i="6"/>
  <c r="H1251" i="7"/>
  <c r="I1256" i="6"/>
  <c r="I1256" i="7"/>
  <c r="G1258" i="6"/>
  <c r="G1258" i="7"/>
  <c r="F1260" i="6"/>
  <c r="F1260" i="7"/>
  <c r="H1263" i="6"/>
  <c r="H1263" i="7"/>
  <c r="I1268" i="6"/>
  <c r="I1268" i="7"/>
  <c r="I1273" i="6"/>
  <c r="I1273" i="7"/>
  <c r="G1275" i="6"/>
  <c r="G1275" i="7"/>
  <c r="F1277" i="6"/>
  <c r="F1277" i="7"/>
  <c r="H1280" i="6"/>
  <c r="H1280" i="7"/>
  <c r="I1285" i="6"/>
  <c r="I1285" i="7"/>
  <c r="G1287" i="6"/>
  <c r="G1287" i="7"/>
  <c r="F1289" i="6"/>
  <c r="F1289" i="7"/>
  <c r="H1292" i="6"/>
  <c r="H1292" i="7"/>
  <c r="I1297" i="6"/>
  <c r="I1297" i="7"/>
  <c r="G1299" i="6"/>
  <c r="G1299" i="7"/>
  <c r="F1301" i="6"/>
  <c r="F1301" i="7"/>
  <c r="O1301" i="7" s="1"/>
  <c r="H1304" i="6"/>
  <c r="H1304" i="7"/>
  <c r="F1306" i="6"/>
  <c r="F1306" i="7"/>
  <c r="O1306" i="7" s="1"/>
  <c r="H1309" i="6"/>
  <c r="H1309" i="7"/>
  <c r="F1311" i="6"/>
  <c r="F1311" i="7"/>
  <c r="H1314" i="6"/>
  <c r="H1314" i="7"/>
  <c r="I1319" i="6"/>
  <c r="I1319" i="7"/>
  <c r="G1321" i="6"/>
  <c r="G1321" i="7"/>
  <c r="F1323" i="6"/>
  <c r="F1323" i="7"/>
  <c r="H1326" i="6"/>
  <c r="H1326" i="7"/>
  <c r="I1331" i="6"/>
  <c r="I1331" i="7"/>
  <c r="G1333" i="6"/>
  <c r="G1333" i="7"/>
  <c r="F1335" i="6"/>
  <c r="F1335" i="7"/>
  <c r="H1338" i="6"/>
  <c r="H1338" i="7"/>
  <c r="I1343" i="6"/>
  <c r="I1343" i="7"/>
  <c r="G1345" i="6"/>
  <c r="G1345" i="7"/>
  <c r="F1347" i="6"/>
  <c r="F1347" i="7"/>
  <c r="H1350" i="6"/>
  <c r="H1350" i="7"/>
  <c r="I1355" i="6"/>
  <c r="I1355" i="7"/>
  <c r="G1357" i="6"/>
  <c r="G1357" i="7"/>
  <c r="F1359" i="6"/>
  <c r="F1359" i="7"/>
  <c r="H1362" i="6"/>
  <c r="H1362" i="7"/>
  <c r="I1367" i="6"/>
  <c r="I1367" i="7"/>
  <c r="G1369" i="6"/>
  <c r="G1369" i="7"/>
  <c r="F1371" i="6"/>
  <c r="F1371" i="7"/>
  <c r="H1374" i="6"/>
  <c r="H1374" i="7"/>
  <c r="I1379" i="6"/>
  <c r="I1379" i="7"/>
  <c r="G1381" i="6"/>
  <c r="G1381" i="7"/>
  <c r="F1383" i="6"/>
  <c r="F1383" i="7"/>
  <c r="H1386" i="6"/>
  <c r="H1386" i="7"/>
  <c r="H1391" i="6"/>
  <c r="H1391" i="7"/>
  <c r="I1396" i="6"/>
  <c r="I1396" i="7"/>
  <c r="G1398" i="6"/>
  <c r="G1398" i="7"/>
  <c r="F1400" i="6"/>
  <c r="F1400" i="7"/>
  <c r="H1403" i="6"/>
  <c r="H1403" i="7"/>
  <c r="I1408" i="6"/>
  <c r="I1408" i="7"/>
  <c r="G1410" i="6"/>
  <c r="G1410" i="7"/>
  <c r="F1412" i="6"/>
  <c r="F1412" i="7"/>
  <c r="H1415" i="6"/>
  <c r="H1415" i="7"/>
  <c r="I1420" i="6"/>
  <c r="I1420" i="7"/>
  <c r="G1422" i="6"/>
  <c r="G1422" i="7"/>
  <c r="F1424" i="6"/>
  <c r="F1424" i="7"/>
  <c r="H1427" i="6"/>
  <c r="H1427" i="7"/>
  <c r="I1432" i="6"/>
  <c r="I1432" i="7"/>
  <c r="G1434" i="6"/>
  <c r="G1434" i="7"/>
  <c r="F1436" i="6"/>
  <c r="F1436" i="7"/>
  <c r="I1879" i="6"/>
  <c r="I1879" i="7"/>
  <c r="G1881" i="6"/>
  <c r="G1881" i="7"/>
  <c r="F1883" i="6"/>
  <c r="F1883" i="7"/>
  <c r="H1886" i="7"/>
  <c r="H1886" i="6"/>
  <c r="I1891" i="6"/>
  <c r="I1891" i="7"/>
  <c r="G1893" i="6"/>
  <c r="G1893" i="7"/>
  <c r="F1895" i="6"/>
  <c r="F1895" i="7"/>
  <c r="H1898" i="6"/>
  <c r="H1898" i="7"/>
  <c r="I1903" i="6"/>
  <c r="I1903" i="7"/>
  <c r="H1910" i="6"/>
  <c r="H1910" i="7"/>
  <c r="I1915" i="6"/>
  <c r="I1915" i="7"/>
  <c r="O1915" i="7" s="1"/>
  <c r="G1917" i="6"/>
  <c r="G1917" i="7"/>
  <c r="F1919" i="6"/>
  <c r="F1919" i="7"/>
  <c r="H1922" i="6"/>
  <c r="H1922" i="7"/>
  <c r="I1927" i="6"/>
  <c r="I1927" i="7"/>
  <c r="O1927" i="7" s="1"/>
  <c r="G1929" i="6"/>
  <c r="G1929" i="7"/>
  <c r="F1931" i="6"/>
  <c r="F1931" i="7"/>
  <c r="H1934" i="6"/>
  <c r="H1934" i="7"/>
  <c r="F1936" i="6"/>
  <c r="F1936" i="7"/>
  <c r="H1939" i="6"/>
  <c r="H1939" i="7"/>
  <c r="I1944" i="6"/>
  <c r="I1944" i="7"/>
  <c r="I1949" i="6"/>
  <c r="I1949" i="7"/>
  <c r="O1949" i="7" s="1"/>
  <c r="G1951" i="6"/>
  <c r="G1951" i="7"/>
  <c r="F1953" i="6"/>
  <c r="F1953" i="7"/>
  <c r="H1956" i="6"/>
  <c r="H1956" i="7"/>
  <c r="I1961" i="7"/>
  <c r="I1961" i="6"/>
  <c r="I1966" i="6"/>
  <c r="I1966" i="7"/>
  <c r="O1966" i="7" s="1"/>
  <c r="F1970" i="6"/>
  <c r="F1970" i="7"/>
  <c r="H1973" i="6"/>
  <c r="H1973" i="7"/>
  <c r="I1978" i="6"/>
  <c r="I1978" i="7"/>
  <c r="O1978" i="7" s="1"/>
  <c r="G1980" i="6"/>
  <c r="G1980" i="7"/>
  <c r="F1982" i="6"/>
  <c r="F1982" i="7"/>
  <c r="H1985" i="6"/>
  <c r="H1985" i="7"/>
  <c r="I1990" i="6"/>
  <c r="I1990" i="7"/>
  <c r="F1994" i="6"/>
  <c r="F1994" i="7"/>
  <c r="H1997" i="6"/>
  <c r="H1997" i="7"/>
  <c r="I2002" i="6"/>
  <c r="I2002" i="7"/>
  <c r="G2004" i="6"/>
  <c r="G2004" i="7"/>
  <c r="F2006" i="6"/>
  <c r="F2006" i="7"/>
  <c r="H2009" i="6"/>
  <c r="H2009" i="7"/>
  <c r="I2014" i="6"/>
  <c r="I2014" i="7"/>
  <c r="O2014" i="7" s="1"/>
  <c r="G2016" i="6"/>
  <c r="G2016" i="7"/>
  <c r="F2018" i="6"/>
  <c r="F2018" i="7"/>
  <c r="H2021" i="6"/>
  <c r="H2021" i="7"/>
  <c r="H2026" i="6"/>
  <c r="H2026" i="7"/>
  <c r="H2031" i="6"/>
  <c r="H2031" i="7"/>
  <c r="I2036" i="6"/>
  <c r="I2036" i="7"/>
  <c r="O2036" i="7" s="1"/>
  <c r="G2038" i="6"/>
  <c r="G2038" i="7"/>
  <c r="F2040" i="6"/>
  <c r="F2040" i="7"/>
  <c r="G2043" i="6"/>
  <c r="G2043" i="7"/>
  <c r="F2045" i="6"/>
  <c r="F2045" i="7"/>
  <c r="H2048" i="6"/>
  <c r="H2048" i="7"/>
  <c r="I2053" i="6"/>
  <c r="I2053" i="7"/>
  <c r="G2055" i="6"/>
  <c r="G2055" i="7"/>
  <c r="F2057" i="6"/>
  <c r="F2057" i="7"/>
  <c r="G2060" i="6"/>
  <c r="G2060" i="7"/>
  <c r="F2062" i="6"/>
  <c r="F2062" i="7"/>
  <c r="G2065" i="6"/>
  <c r="G2065" i="7"/>
  <c r="F2067" i="6"/>
  <c r="F2067" i="7"/>
  <c r="O2067" i="7" s="1"/>
  <c r="H2070" i="6"/>
  <c r="H2070" i="7"/>
  <c r="I2075" i="6"/>
  <c r="I2075" i="7"/>
  <c r="G2077" i="6"/>
  <c r="G2077" i="7"/>
  <c r="F2079" i="6"/>
  <c r="F2079" i="7"/>
  <c r="H2082" i="6"/>
  <c r="H2082" i="7"/>
  <c r="I2087" i="6"/>
  <c r="I2087" i="7"/>
  <c r="G2089" i="6"/>
  <c r="G2089" i="7"/>
  <c r="F2091" i="6"/>
  <c r="F2091" i="7"/>
  <c r="H2094" i="6"/>
  <c r="H2094" i="7"/>
  <c r="I2099" i="6"/>
  <c r="I2099" i="7"/>
  <c r="O2099" i="7" s="1"/>
  <c r="G2101" i="6"/>
  <c r="G2101" i="7"/>
  <c r="F2103" i="6"/>
  <c r="F2103" i="7"/>
  <c r="H2106" i="6"/>
  <c r="H2106" i="7"/>
  <c r="I2111" i="6"/>
  <c r="I2111" i="7"/>
  <c r="G2113" i="6"/>
  <c r="G2113" i="7"/>
  <c r="F2115" i="6"/>
  <c r="F2115" i="7"/>
  <c r="H2118" i="6"/>
  <c r="H2118" i="7"/>
  <c r="I2123" i="6"/>
  <c r="I2123" i="7"/>
  <c r="O2123" i="7" s="1"/>
  <c r="G2125" i="6"/>
  <c r="G2125" i="7"/>
  <c r="F2127" i="6"/>
  <c r="F2127" i="7"/>
  <c r="H2130" i="6"/>
  <c r="H2130" i="7"/>
  <c r="I2135" i="6"/>
  <c r="I2135" i="7"/>
  <c r="G2137" i="6"/>
  <c r="G2137" i="7"/>
  <c r="F2139" i="6"/>
  <c r="F2139" i="7"/>
  <c r="H2142" i="6"/>
  <c r="H2142" i="7"/>
  <c r="I2147" i="6"/>
  <c r="I2147" i="7"/>
  <c r="G2149" i="6"/>
  <c r="G2149" i="7"/>
  <c r="F2151" i="6"/>
  <c r="F2151" i="7"/>
  <c r="H2154" i="6"/>
  <c r="H2154" i="7"/>
  <c r="F2156" i="6"/>
  <c r="F2156" i="7"/>
  <c r="H2159" i="6"/>
  <c r="H2159" i="7"/>
  <c r="F2161" i="6"/>
  <c r="F2161" i="7"/>
  <c r="H2164" i="6"/>
  <c r="H2164" i="7"/>
  <c r="I2169" i="6"/>
  <c r="I2169" i="7"/>
  <c r="G2171" i="6"/>
  <c r="G2171" i="7"/>
  <c r="F2173" i="6"/>
  <c r="F2173" i="7"/>
  <c r="H2176" i="6"/>
  <c r="H2176" i="7"/>
  <c r="I2181" i="6"/>
  <c r="I2181" i="7"/>
  <c r="G2183" i="6"/>
  <c r="G2183" i="7"/>
  <c r="F2185" i="6"/>
  <c r="F2185" i="7"/>
  <c r="H2188" i="6"/>
  <c r="H2188" i="7"/>
  <c r="I2193" i="6"/>
  <c r="I2193" i="7"/>
  <c r="G2195" i="6"/>
  <c r="G2195" i="7"/>
  <c r="F2197" i="6"/>
  <c r="F2197" i="7"/>
  <c r="H2200" i="6"/>
  <c r="H2200" i="7"/>
  <c r="I2205" i="6"/>
  <c r="I2205" i="7"/>
  <c r="O2205" i="7" s="1"/>
  <c r="G2207" i="6"/>
  <c r="G2207" i="7"/>
  <c r="F2209" i="6"/>
  <c r="F2209" i="7"/>
  <c r="H2212" i="6"/>
  <c r="H2212" i="7"/>
  <c r="I2217" i="6"/>
  <c r="I2217" i="7"/>
  <c r="F2221" i="6"/>
  <c r="F2221" i="7"/>
  <c r="H2224" i="6"/>
  <c r="H2224" i="7"/>
  <c r="I2229" i="6"/>
  <c r="I2229" i="7"/>
  <c r="G2231" i="6"/>
  <c r="G2231" i="7"/>
  <c r="F2233" i="6"/>
  <c r="F2233" i="7"/>
  <c r="H2236" i="6"/>
  <c r="H2236" i="7"/>
  <c r="I2241" i="6"/>
  <c r="I2241" i="7"/>
  <c r="G2243" i="6"/>
  <c r="G2243" i="7"/>
  <c r="F2245" i="6"/>
  <c r="F2245" i="7"/>
  <c r="H2248" i="6"/>
  <c r="H2248" i="7"/>
  <c r="I2253" i="6"/>
  <c r="I2253" i="7"/>
  <c r="F2257" i="6"/>
  <c r="F2257" i="7"/>
  <c r="H2260" i="6"/>
  <c r="H2260" i="7"/>
  <c r="I2265" i="6"/>
  <c r="I2265" i="7"/>
  <c r="G2267" i="6"/>
  <c r="G2267" i="7"/>
  <c r="F2269" i="6"/>
  <c r="F2269" i="7"/>
  <c r="H2272" i="6"/>
  <c r="H2272" i="7"/>
  <c r="I2277" i="6"/>
  <c r="I2277" i="7"/>
  <c r="G2279" i="6"/>
  <c r="G2279" i="7"/>
  <c r="F2281" i="6"/>
  <c r="F2281" i="7"/>
  <c r="H2284" i="6"/>
  <c r="H2284" i="7"/>
  <c r="I2289" i="6"/>
  <c r="I2289" i="7"/>
  <c r="G2291" i="6"/>
  <c r="G2291" i="7"/>
  <c r="F2293" i="6"/>
  <c r="F2293" i="7"/>
  <c r="H2296" i="6"/>
  <c r="H2296" i="7"/>
  <c r="I2301" i="6"/>
  <c r="I2301" i="7"/>
  <c r="G2303" i="6"/>
  <c r="G2303" i="7"/>
  <c r="F2305" i="6"/>
  <c r="F2305" i="7"/>
  <c r="I2585" i="6"/>
  <c r="G2270" i="6"/>
  <c r="F1161" i="7"/>
  <c r="H1341" i="7"/>
  <c r="F1451" i="7"/>
  <c r="H1703" i="7"/>
  <c r="G1905" i="7"/>
  <c r="G1992" i="7"/>
  <c r="H1172" i="6"/>
  <c r="H1172" i="7"/>
  <c r="I1189" i="6"/>
  <c r="I1189" i="7"/>
  <c r="H1196" i="6"/>
  <c r="H1196" i="7"/>
  <c r="F1205" i="6"/>
  <c r="F1205" i="7"/>
  <c r="H1242" i="6"/>
  <c r="H1242" i="7"/>
  <c r="G1261" i="6"/>
  <c r="G1261" i="7"/>
  <c r="F1314" i="6"/>
  <c r="F1314" i="7"/>
  <c r="G1324" i="6"/>
  <c r="G1324" i="7"/>
  <c r="F1326" i="6"/>
  <c r="F1326" i="7"/>
  <c r="H1377" i="6"/>
  <c r="H1377" i="7"/>
  <c r="F1403" i="6"/>
  <c r="F1403" i="7"/>
  <c r="H1418" i="6"/>
  <c r="H1418" i="7"/>
  <c r="I1483" i="6"/>
  <c r="I1483" i="7"/>
  <c r="O1483" i="7" s="1"/>
  <c r="I1512" i="6"/>
  <c r="I1512" i="7"/>
  <c r="F1516" i="6"/>
  <c r="F1516" i="7"/>
  <c r="H1531" i="6"/>
  <c r="H1531" i="7"/>
  <c r="G1538" i="6"/>
  <c r="G1538" i="7"/>
  <c r="H1567" i="6"/>
  <c r="H1567" i="7"/>
  <c r="G1574" i="6"/>
  <c r="G1574" i="7"/>
  <c r="F1576" i="6"/>
  <c r="F1576" i="7"/>
  <c r="F1600" i="6"/>
  <c r="F1600" i="7"/>
  <c r="F2320" i="6"/>
  <c r="F2320" i="7"/>
  <c r="I2340" i="6"/>
  <c r="I2340" i="7"/>
  <c r="F2380" i="6"/>
  <c r="F2380" i="7"/>
  <c r="F2428" i="6"/>
  <c r="F2428" i="7"/>
  <c r="F2433" i="6"/>
  <c r="F2433" i="7"/>
  <c r="G2455" i="6"/>
  <c r="G2455" i="7"/>
  <c r="G2503" i="6"/>
  <c r="G2503" i="7"/>
  <c r="F2505" i="6"/>
  <c r="F2505" i="7"/>
  <c r="F2517" i="6"/>
  <c r="F2517" i="7"/>
  <c r="G2539" i="6"/>
  <c r="G2539" i="7"/>
  <c r="H2592" i="6"/>
  <c r="H2592" i="7"/>
  <c r="F2601" i="6"/>
  <c r="F2601" i="7"/>
  <c r="G2616" i="6"/>
  <c r="G2616" i="7"/>
  <c r="I2638" i="6"/>
  <c r="I2638" i="7"/>
  <c r="H1104" i="6"/>
  <c r="H1104" i="7"/>
  <c r="I1109" i="6"/>
  <c r="I1109" i="7"/>
  <c r="G1111" i="6"/>
  <c r="G1111" i="7"/>
  <c r="H1116" i="6"/>
  <c r="H1116" i="7"/>
  <c r="I1121" i="6"/>
  <c r="I1121" i="7"/>
  <c r="G1123" i="6"/>
  <c r="G1123" i="7"/>
  <c r="H1128" i="6"/>
  <c r="H1128" i="7"/>
  <c r="I1133" i="6"/>
  <c r="I1133" i="7"/>
  <c r="G1135" i="6"/>
  <c r="G1135" i="7"/>
  <c r="H1140" i="6"/>
  <c r="H1140" i="7"/>
  <c r="I1145" i="6"/>
  <c r="I1145" i="7"/>
  <c r="G1147" i="6"/>
  <c r="G1147" i="7"/>
  <c r="H1152" i="6"/>
  <c r="H1152" i="7"/>
  <c r="I1157" i="6"/>
  <c r="I1157" i="7"/>
  <c r="O1157" i="7" s="1"/>
  <c r="G1159" i="6"/>
  <c r="G1159" i="7"/>
  <c r="H1164" i="6"/>
  <c r="H1164" i="7"/>
  <c r="I1169" i="6"/>
  <c r="I1169" i="7"/>
  <c r="G1171" i="6"/>
  <c r="G1171" i="7"/>
  <c r="H1176" i="6"/>
  <c r="H1176" i="7"/>
  <c r="I1181" i="6"/>
  <c r="I1181" i="7"/>
  <c r="G1183" i="6"/>
  <c r="G1183" i="7"/>
  <c r="H1188" i="6"/>
  <c r="H1188" i="7"/>
  <c r="I1193" i="6"/>
  <c r="I1193" i="7"/>
  <c r="G1195" i="6"/>
  <c r="G1195" i="7"/>
  <c r="F1197" i="6"/>
  <c r="F1197" i="7"/>
  <c r="H1200" i="6"/>
  <c r="H1200" i="7"/>
  <c r="I1205" i="6"/>
  <c r="I1205" i="7"/>
  <c r="G1207" i="6"/>
  <c r="G1207" i="7"/>
  <c r="F1209" i="6"/>
  <c r="F1209" i="7"/>
  <c r="H1212" i="6"/>
  <c r="H1212" i="7"/>
  <c r="I1217" i="6"/>
  <c r="I1217" i="7"/>
  <c r="I1222" i="6"/>
  <c r="I1222" i="7"/>
  <c r="G1224" i="6"/>
  <c r="G1224" i="7"/>
  <c r="F1226" i="6"/>
  <c r="F1226" i="7"/>
  <c r="O1226" i="7" s="1"/>
  <c r="I1227" i="6"/>
  <c r="I1227" i="7"/>
  <c r="G1229" i="6"/>
  <c r="G1229" i="7"/>
  <c r="F1231" i="6"/>
  <c r="F1231" i="7"/>
  <c r="H1234" i="6"/>
  <c r="H1234" i="7"/>
  <c r="I1239" i="6"/>
  <c r="I1239" i="7"/>
  <c r="G1241" i="6"/>
  <c r="G1241" i="7"/>
  <c r="F1243" i="6"/>
  <c r="F1243" i="7"/>
  <c r="H1246" i="6"/>
  <c r="H1246" i="7"/>
  <c r="I1251" i="6"/>
  <c r="I1251" i="7"/>
  <c r="G1253" i="6"/>
  <c r="G1253" i="7"/>
  <c r="F1255" i="6"/>
  <c r="F1255" i="7"/>
  <c r="H1258" i="6"/>
  <c r="H1258" i="7"/>
  <c r="I1263" i="6"/>
  <c r="I1263" i="7"/>
  <c r="G1265" i="6"/>
  <c r="G1265" i="7"/>
  <c r="F1267" i="6"/>
  <c r="F1267" i="7"/>
  <c r="G1270" i="6"/>
  <c r="G1270" i="7"/>
  <c r="F1272" i="6"/>
  <c r="F1272" i="7"/>
  <c r="H1275" i="6"/>
  <c r="H1275" i="7"/>
  <c r="I1280" i="6"/>
  <c r="I1280" i="7"/>
  <c r="G1282" i="6"/>
  <c r="G1282" i="7"/>
  <c r="F1284" i="6"/>
  <c r="F1284" i="7"/>
  <c r="H1287" i="6"/>
  <c r="H1287" i="7"/>
  <c r="I1292" i="6"/>
  <c r="I1292" i="7"/>
  <c r="G1294" i="6"/>
  <c r="G1294" i="7"/>
  <c r="F1296" i="6"/>
  <c r="F1296" i="7"/>
  <c r="H1299" i="6"/>
  <c r="H1299" i="7"/>
  <c r="I1304" i="6"/>
  <c r="I1304" i="7"/>
  <c r="I1309" i="6"/>
  <c r="I1309" i="7"/>
  <c r="I1314" i="6"/>
  <c r="I1314" i="7"/>
  <c r="G1316" i="6"/>
  <c r="G1316" i="7"/>
  <c r="H1321" i="6"/>
  <c r="H1321" i="7"/>
  <c r="I1326" i="6"/>
  <c r="I1326" i="7"/>
  <c r="G1328" i="6"/>
  <c r="G1328" i="7"/>
  <c r="H1333" i="6"/>
  <c r="H1333" i="7"/>
  <c r="I1338" i="6"/>
  <c r="I1338" i="7"/>
  <c r="F1342" i="6"/>
  <c r="F1342" i="7"/>
  <c r="H1345" i="6"/>
  <c r="H1345" i="7"/>
  <c r="I1350" i="6"/>
  <c r="I1350" i="7"/>
  <c r="G1352" i="6"/>
  <c r="G1352" i="7"/>
  <c r="F1354" i="6"/>
  <c r="F1354" i="7"/>
  <c r="H1357" i="6"/>
  <c r="H1357" i="7"/>
  <c r="I1362" i="6"/>
  <c r="I1362" i="7"/>
  <c r="G1364" i="6"/>
  <c r="G1364" i="7"/>
  <c r="F1366" i="6"/>
  <c r="F1366" i="7"/>
  <c r="I1374" i="6"/>
  <c r="I1374" i="7"/>
  <c r="G1376" i="6"/>
  <c r="G1376" i="7"/>
  <c r="F1378" i="6"/>
  <c r="F1378" i="7"/>
  <c r="I1386" i="6"/>
  <c r="I1386" i="7"/>
  <c r="G1388" i="6"/>
  <c r="G1388" i="7"/>
  <c r="I1391" i="6"/>
  <c r="I1391" i="7"/>
  <c r="G1393" i="6"/>
  <c r="G1393" i="7"/>
  <c r="F1395" i="6"/>
  <c r="F1395" i="7"/>
  <c r="H1398" i="6"/>
  <c r="H1398" i="7"/>
  <c r="I1403" i="6"/>
  <c r="I1403" i="7"/>
  <c r="G1405" i="6"/>
  <c r="G1405" i="7"/>
  <c r="F1407" i="6"/>
  <c r="F1407" i="7"/>
  <c r="H1410" i="6"/>
  <c r="H1410" i="7"/>
  <c r="I1766" i="6"/>
  <c r="I1766" i="7"/>
  <c r="G1768" i="6"/>
  <c r="G1768" i="7"/>
  <c r="H1773" i="6"/>
  <c r="H1773" i="7"/>
  <c r="I1778" i="6"/>
  <c r="I1778" i="7"/>
  <c r="G1780" i="6"/>
  <c r="G1780" i="7"/>
  <c r="F1782" i="6"/>
  <c r="F1782" i="7"/>
  <c r="H1785" i="6"/>
  <c r="H1785" i="7"/>
  <c r="I1790" i="7"/>
  <c r="I1790" i="6"/>
  <c r="G1792" i="6"/>
  <c r="G1792" i="7"/>
  <c r="I1802" i="6"/>
  <c r="I1802" i="7"/>
  <c r="G1804" i="6"/>
  <c r="G1804" i="7"/>
  <c r="F1806" i="6"/>
  <c r="F1806" i="7"/>
  <c r="H1809" i="6"/>
  <c r="H1809" i="7"/>
  <c r="I1814" i="6"/>
  <c r="I1814" i="7"/>
  <c r="O1814" i="7" s="1"/>
  <c r="G1816" i="6"/>
  <c r="G1816" i="7"/>
  <c r="F1818" i="6"/>
  <c r="F1818" i="7"/>
  <c r="H1821" i="6"/>
  <c r="H1821" i="7"/>
  <c r="I1826" i="6"/>
  <c r="I1826" i="7"/>
  <c r="G1828" i="6"/>
  <c r="G1828" i="7"/>
  <c r="F1830" i="6"/>
  <c r="F1830" i="7"/>
  <c r="I1838" i="6"/>
  <c r="I1838" i="7"/>
  <c r="G1840" i="6"/>
  <c r="G1840" i="7"/>
  <c r="F1842" i="6"/>
  <c r="F1842" i="7"/>
  <c r="I1850" i="6"/>
  <c r="I1850" i="7"/>
  <c r="G1852" i="6"/>
  <c r="G1852" i="7"/>
  <c r="F1854" i="6"/>
  <c r="F1854" i="7"/>
  <c r="H1857" i="6"/>
  <c r="H1857" i="7"/>
  <c r="I1862" i="6"/>
  <c r="I1862" i="7"/>
  <c r="G1864" i="6"/>
  <c r="G1864" i="7"/>
  <c r="F1866" i="6"/>
  <c r="F1866" i="7"/>
  <c r="H1869" i="6"/>
  <c r="H1869" i="7"/>
  <c r="I1874" i="6"/>
  <c r="I1874" i="7"/>
  <c r="G1876" i="6"/>
  <c r="G1876" i="7"/>
  <c r="H1881" i="6"/>
  <c r="H1881" i="7"/>
  <c r="I1886" i="6"/>
  <c r="I1886" i="7"/>
  <c r="G1888" i="6"/>
  <c r="G1888" i="7"/>
  <c r="F1890" i="6"/>
  <c r="F1890" i="7"/>
  <c r="I1898" i="6"/>
  <c r="I1898" i="7"/>
  <c r="G1900" i="6"/>
  <c r="G1900" i="7"/>
  <c r="H1905" i="6"/>
  <c r="H1905" i="7"/>
  <c r="I1910" i="6"/>
  <c r="I1910" i="7"/>
  <c r="G1912" i="6"/>
  <c r="G1912" i="7"/>
  <c r="F1914" i="6"/>
  <c r="F1914" i="7"/>
  <c r="I1922" i="6"/>
  <c r="I1922" i="7"/>
  <c r="G1924" i="6"/>
  <c r="G1924" i="7"/>
  <c r="H1929" i="6"/>
  <c r="H1929" i="7"/>
  <c r="I1934" i="6"/>
  <c r="I1934" i="7"/>
  <c r="I1939" i="6"/>
  <c r="I1939" i="7"/>
  <c r="G1941" i="6"/>
  <c r="G1941" i="7"/>
  <c r="F1943" i="6"/>
  <c r="F1943" i="7"/>
  <c r="G1946" i="6"/>
  <c r="G1946" i="7"/>
  <c r="F1948" i="6"/>
  <c r="F1948" i="7"/>
  <c r="H1951" i="6"/>
  <c r="H1951" i="7"/>
  <c r="I1956" i="6"/>
  <c r="I1956" i="7"/>
  <c r="G1958" i="7"/>
  <c r="G1958" i="6"/>
  <c r="F1960" i="6"/>
  <c r="F1960" i="7"/>
  <c r="G1963" i="6"/>
  <c r="G1963" i="7"/>
  <c r="F1965" i="6"/>
  <c r="F1965" i="7"/>
  <c r="I1973" i="6"/>
  <c r="I1973" i="7"/>
  <c r="G1975" i="6"/>
  <c r="G1975" i="7"/>
  <c r="H1980" i="6"/>
  <c r="H1980" i="7"/>
  <c r="F1989" i="6"/>
  <c r="F1989" i="7"/>
  <c r="H1992" i="6"/>
  <c r="H1992" i="7"/>
  <c r="I1997" i="6"/>
  <c r="I1997" i="7"/>
  <c r="H2004" i="6"/>
  <c r="H2004" i="7"/>
  <c r="I2009" i="6"/>
  <c r="I2009" i="7"/>
  <c r="G2011" i="6"/>
  <c r="G2011" i="7"/>
  <c r="F2013" i="6"/>
  <c r="F2013" i="7"/>
  <c r="H2016" i="6"/>
  <c r="H2016" i="7"/>
  <c r="I2021" i="6"/>
  <c r="I2021" i="7"/>
  <c r="O2021" i="7" s="1"/>
  <c r="I2026" i="6"/>
  <c r="I2026" i="7"/>
  <c r="O2026" i="7" s="1"/>
  <c r="G2028" i="6"/>
  <c r="G2028" i="7"/>
  <c r="I2031" i="6"/>
  <c r="I2031" i="7"/>
  <c r="G2033" i="6"/>
  <c r="G2033" i="7"/>
  <c r="F2035" i="6"/>
  <c r="F2035" i="7"/>
  <c r="H2038" i="6"/>
  <c r="H2038" i="7"/>
  <c r="H2043" i="6"/>
  <c r="H2043" i="7"/>
  <c r="I2048" i="6"/>
  <c r="I2048" i="7"/>
  <c r="O2048" i="7" s="1"/>
  <c r="F2052" i="6"/>
  <c r="F2052" i="7"/>
  <c r="H2055" i="6"/>
  <c r="H2055" i="7"/>
  <c r="H2060" i="6"/>
  <c r="H2060" i="7"/>
  <c r="H2065" i="6"/>
  <c r="H2065" i="7"/>
  <c r="I2070" i="6"/>
  <c r="I2070" i="7"/>
  <c r="O2070" i="7" s="1"/>
  <c r="G2072" i="6"/>
  <c r="G2072" i="7"/>
  <c r="F2074" i="6"/>
  <c r="F2074" i="7"/>
  <c r="H2077" i="6"/>
  <c r="H2077" i="7"/>
  <c r="I2082" i="6"/>
  <c r="I2082" i="7"/>
  <c r="O2082" i="7" s="1"/>
  <c r="F2086" i="6"/>
  <c r="F2086" i="7"/>
  <c r="I2094" i="6"/>
  <c r="I2094" i="7"/>
  <c r="O2094" i="7" s="1"/>
  <c r="G2096" i="6"/>
  <c r="G2096" i="7"/>
  <c r="F2098" i="6"/>
  <c r="F2098" i="7"/>
  <c r="H2101" i="6"/>
  <c r="H2101" i="7"/>
  <c r="I2106" i="6"/>
  <c r="I2106" i="7"/>
  <c r="O2106" i="7" s="1"/>
  <c r="G2108" i="6"/>
  <c r="G2108" i="7"/>
  <c r="F2110" i="6"/>
  <c r="F2110" i="7"/>
  <c r="H2113" i="6"/>
  <c r="H2113" i="7"/>
  <c r="I2118" i="6"/>
  <c r="I2118" i="7"/>
  <c r="O2118" i="7" s="1"/>
  <c r="G2120" i="6"/>
  <c r="G2120" i="7"/>
  <c r="F2122" i="6"/>
  <c r="F2122" i="7"/>
  <c r="H2125" i="6"/>
  <c r="H2125" i="7"/>
  <c r="I2130" i="6"/>
  <c r="I2130" i="7"/>
  <c r="O2130" i="7" s="1"/>
  <c r="F2134" i="6"/>
  <c r="F2134" i="7"/>
  <c r="I2142" i="6"/>
  <c r="I2142" i="7"/>
  <c r="O2142" i="7" s="1"/>
  <c r="G2144" i="6"/>
  <c r="G2144" i="7"/>
  <c r="H2149" i="6"/>
  <c r="H2149" i="7"/>
  <c r="I2154" i="6"/>
  <c r="I2154" i="7"/>
  <c r="O2154" i="7" s="1"/>
  <c r="I2159" i="6"/>
  <c r="I2159" i="7"/>
  <c r="I2164" i="6"/>
  <c r="I2164" i="7"/>
  <c r="I2176" i="6"/>
  <c r="I2176" i="7"/>
  <c r="O2176" i="7" s="1"/>
  <c r="G2178" i="6"/>
  <c r="G2178" i="7"/>
  <c r="F2180" i="6"/>
  <c r="F2180" i="7"/>
  <c r="H2183" i="6"/>
  <c r="H2183" i="7"/>
  <c r="I2188" i="6"/>
  <c r="I2188" i="7"/>
  <c r="G2190" i="6"/>
  <c r="G2190" i="7"/>
  <c r="F2192" i="6"/>
  <c r="F2192" i="7"/>
  <c r="H2195" i="6"/>
  <c r="H2195" i="7"/>
  <c r="I2200" i="6"/>
  <c r="I2200" i="7"/>
  <c r="O2200" i="7" s="1"/>
  <c r="G2202" i="6"/>
  <c r="G2202" i="7"/>
  <c r="F2204" i="6"/>
  <c r="F2204" i="7"/>
  <c r="H2207" i="6"/>
  <c r="H2207" i="7"/>
  <c r="I2212" i="6"/>
  <c r="I2212" i="7"/>
  <c r="G2214" i="7"/>
  <c r="G2214" i="6"/>
  <c r="I2224" i="6"/>
  <c r="I2224" i="7"/>
  <c r="G2226" i="6"/>
  <c r="G2226" i="7"/>
  <c r="F2228" i="6"/>
  <c r="F2228" i="7"/>
  <c r="H2585" i="6"/>
  <c r="I1737" i="6"/>
  <c r="F1120" i="7"/>
  <c r="F1154" i="7"/>
  <c r="O1154" i="7" s="1"/>
  <c r="F1318" i="7"/>
  <c r="O1318" i="7" s="1"/>
  <c r="G1451" i="7"/>
  <c r="F1506" i="7"/>
  <c r="G1871" i="7"/>
  <c r="G2050" i="7"/>
  <c r="G2062" i="7"/>
  <c r="F2322" i="7"/>
  <c r="F2577" i="7"/>
  <c r="H2561" i="6"/>
  <c r="H2561" i="7"/>
  <c r="F2570" i="6"/>
  <c r="F2570" i="7"/>
  <c r="I2590" i="6"/>
  <c r="I2590" i="7"/>
  <c r="G2592" i="6"/>
  <c r="G2592" i="7"/>
  <c r="F2594" i="6"/>
  <c r="F2594" i="7"/>
  <c r="H2597" i="6"/>
  <c r="H2597" i="7"/>
  <c r="F2606" i="6"/>
  <c r="F2606" i="7"/>
  <c r="I1153" i="6"/>
  <c r="I1153" i="7"/>
  <c r="F1193" i="6"/>
  <c r="F1193" i="7"/>
  <c r="G1203" i="6"/>
  <c r="G1203" i="7"/>
  <c r="H1208" i="6"/>
  <c r="H1208" i="7"/>
  <c r="F1227" i="6"/>
  <c r="F1227" i="7"/>
  <c r="G1237" i="6"/>
  <c r="G1237" i="7"/>
  <c r="I1247" i="6"/>
  <c r="I1247" i="7"/>
  <c r="G1249" i="6"/>
  <c r="G1249" i="7"/>
  <c r="F1251" i="6"/>
  <c r="F1251" i="7"/>
  <c r="H1254" i="6"/>
  <c r="H1254" i="7"/>
  <c r="F1263" i="6"/>
  <c r="F1263" i="7"/>
  <c r="H1266" i="6"/>
  <c r="H1266" i="7"/>
  <c r="G1278" i="6"/>
  <c r="G1278" i="7"/>
  <c r="H1283" i="6"/>
  <c r="H1283" i="7"/>
  <c r="G1290" i="6"/>
  <c r="G1290" i="7"/>
  <c r="H1295" i="6"/>
  <c r="H1295" i="7"/>
  <c r="I1358" i="6"/>
  <c r="I1358" i="7"/>
  <c r="F1362" i="6"/>
  <c r="F1362" i="7"/>
  <c r="I1399" i="6"/>
  <c r="I1399" i="7"/>
  <c r="O1399" i="7" s="1"/>
  <c r="G1401" i="6"/>
  <c r="G1401" i="7"/>
  <c r="H1406" i="6"/>
  <c r="H1406" i="7"/>
  <c r="G1413" i="6"/>
  <c r="G1413" i="7"/>
  <c r="I1447" i="6"/>
  <c r="I1447" i="7"/>
  <c r="O1447" i="7" s="1"/>
  <c r="I1459" i="6"/>
  <c r="I1459" i="7"/>
  <c r="O1459" i="7" s="1"/>
  <c r="H1466" i="6"/>
  <c r="H1466" i="7"/>
  <c r="I1507" i="6"/>
  <c r="I1507" i="7"/>
  <c r="H2215" i="6"/>
  <c r="H2215" i="7"/>
  <c r="G2222" i="6"/>
  <c r="G2222" i="7"/>
  <c r="I2232" i="6"/>
  <c r="I2232" i="7"/>
  <c r="H2239" i="6"/>
  <c r="H2239" i="7"/>
  <c r="G2246" i="7"/>
  <c r="G2246" i="6"/>
  <c r="F2248" i="6"/>
  <c r="F2248" i="7"/>
  <c r="H2251" i="6"/>
  <c r="H2251" i="7"/>
  <c r="G2258" i="6"/>
  <c r="G2258" i="7"/>
  <c r="H2263" i="6"/>
  <c r="H2263" i="7"/>
  <c r="F2272" i="6"/>
  <c r="F2272" i="7"/>
  <c r="G2282" i="6"/>
  <c r="G2282" i="7"/>
  <c r="F2284" i="6"/>
  <c r="F2284" i="7"/>
  <c r="G2294" i="7"/>
  <c r="G2294" i="6"/>
  <c r="H2299" i="6"/>
  <c r="H2299" i="7"/>
  <c r="G2306" i="6"/>
  <c r="G2306" i="7"/>
  <c r="H2311" i="6"/>
  <c r="H2311" i="7"/>
  <c r="G2318" i="6"/>
  <c r="G2318" i="7"/>
  <c r="I2328" i="6"/>
  <c r="I2328" i="7"/>
  <c r="F2332" i="6"/>
  <c r="F2332" i="7"/>
  <c r="F2368" i="6"/>
  <c r="F2368" i="7"/>
  <c r="G2402" i="6"/>
  <c r="G2402" i="7"/>
  <c r="H2407" i="6"/>
  <c r="H2407" i="7"/>
  <c r="F2416" i="6"/>
  <c r="F2416" i="7"/>
  <c r="I2489" i="6"/>
  <c r="I2489" i="7"/>
  <c r="F2493" i="6"/>
  <c r="F2493" i="7"/>
  <c r="G2527" i="6"/>
  <c r="G2527" i="7"/>
  <c r="I2537" i="6"/>
  <c r="I2537" i="7"/>
  <c r="F2541" i="6"/>
  <c r="F2541" i="7"/>
  <c r="H2544" i="6"/>
  <c r="H2544" i="7"/>
  <c r="G2551" i="6"/>
  <c r="G2551" i="7"/>
  <c r="F2553" i="6"/>
  <c r="F2553" i="7"/>
  <c r="G2563" i="6"/>
  <c r="G2563" i="7"/>
  <c r="H2568" i="6"/>
  <c r="H2568" i="7"/>
  <c r="G2575" i="6"/>
  <c r="G2575" i="7"/>
  <c r="H2580" i="6"/>
  <c r="H2580" i="7"/>
  <c r="I2597" i="7"/>
  <c r="I2597" i="6"/>
  <c r="H2604" i="6"/>
  <c r="H2604" i="7"/>
  <c r="G2611" i="6"/>
  <c r="G2611" i="7"/>
  <c r="H2621" i="6"/>
  <c r="H2621" i="7"/>
  <c r="G2628" i="6"/>
  <c r="G2628" i="7"/>
  <c r="F2630" i="6"/>
  <c r="F2630" i="7"/>
  <c r="G2640" i="6"/>
  <c r="G2640" i="7"/>
  <c r="F1350" i="7"/>
  <c r="H1087" i="6"/>
  <c r="H1087" i="7"/>
  <c r="H1099" i="6"/>
  <c r="H1099" i="7"/>
  <c r="I1104" i="6"/>
  <c r="I1104" i="7"/>
  <c r="G1106" i="6"/>
  <c r="G1106" i="7"/>
  <c r="H1111" i="6"/>
  <c r="H1111" i="7"/>
  <c r="I1116" i="6"/>
  <c r="I1116" i="7"/>
  <c r="G1118" i="6"/>
  <c r="G1118" i="7"/>
  <c r="H1123" i="6"/>
  <c r="H1123" i="7"/>
  <c r="I1128" i="6"/>
  <c r="I1128" i="7"/>
  <c r="G1130" i="6"/>
  <c r="G1130" i="7"/>
  <c r="H1135" i="6"/>
  <c r="H1135" i="7"/>
  <c r="I1140" i="6"/>
  <c r="I1140" i="7"/>
  <c r="G1142" i="6"/>
  <c r="G1142" i="7"/>
  <c r="H1147" i="6"/>
  <c r="H1147" i="7"/>
  <c r="I1152" i="6"/>
  <c r="I1152" i="7"/>
  <c r="G1154" i="6"/>
  <c r="G1154" i="7"/>
  <c r="H1159" i="6"/>
  <c r="H1159" i="7"/>
  <c r="I1164" i="6"/>
  <c r="I1164" i="7"/>
  <c r="G1166" i="6"/>
  <c r="G1166" i="7"/>
  <c r="H1171" i="6"/>
  <c r="H1171" i="7"/>
  <c r="I1176" i="6"/>
  <c r="I1176" i="7"/>
  <c r="G1178" i="6"/>
  <c r="G1178" i="7"/>
  <c r="H1183" i="6"/>
  <c r="H1183" i="7"/>
  <c r="I1188" i="6"/>
  <c r="I1188" i="7"/>
  <c r="G1190" i="6"/>
  <c r="G1190" i="7"/>
  <c r="F1192" i="6"/>
  <c r="F1192" i="7"/>
  <c r="H1195" i="6"/>
  <c r="H1195" i="7"/>
  <c r="I1200" i="6"/>
  <c r="I1200" i="7"/>
  <c r="G1202" i="6"/>
  <c r="G1202" i="7"/>
  <c r="F1204" i="6"/>
  <c r="F1204" i="7"/>
  <c r="H1207" i="6"/>
  <c r="H1207" i="7"/>
  <c r="I1212" i="6"/>
  <c r="I1212" i="7"/>
  <c r="G1214" i="6"/>
  <c r="G1214" i="7"/>
  <c r="F1216" i="6"/>
  <c r="F1216" i="7"/>
  <c r="G1219" i="6"/>
  <c r="G1219" i="7"/>
  <c r="F1221" i="6"/>
  <c r="F1221" i="7"/>
  <c r="H1224" i="6"/>
  <c r="H1224" i="7"/>
  <c r="H1229" i="6"/>
  <c r="H1229" i="7"/>
  <c r="I1234" i="6"/>
  <c r="I1234" i="7"/>
  <c r="G1236" i="6"/>
  <c r="G1236" i="7"/>
  <c r="F1238" i="6"/>
  <c r="F1238" i="7"/>
  <c r="O1238" i="7" s="1"/>
  <c r="H1241" i="6"/>
  <c r="H1241" i="7"/>
  <c r="I1246" i="6"/>
  <c r="I1246" i="7"/>
  <c r="G1248" i="6"/>
  <c r="G1248" i="7"/>
  <c r="F1250" i="6"/>
  <c r="F1250" i="7"/>
  <c r="O1250" i="7" s="1"/>
  <c r="H1253" i="6"/>
  <c r="H1253" i="7"/>
  <c r="I1258" i="6"/>
  <c r="I1258" i="7"/>
  <c r="G1260" i="6"/>
  <c r="G1260" i="7"/>
  <c r="F1262" i="6"/>
  <c r="F1262" i="7"/>
  <c r="O1262" i="7" s="1"/>
  <c r="H1614" i="6"/>
  <c r="H1614" i="7"/>
  <c r="I1619" i="6"/>
  <c r="I1619" i="7"/>
  <c r="G1621" i="6"/>
  <c r="G1621" i="7"/>
  <c r="F1623" i="6"/>
  <c r="F1623" i="7"/>
  <c r="O1623" i="7" s="1"/>
  <c r="H1626" i="6"/>
  <c r="H1626" i="7"/>
  <c r="I1631" i="6"/>
  <c r="I1631" i="7"/>
  <c r="G1633" i="6"/>
  <c r="G1633" i="7"/>
  <c r="F1635" i="6"/>
  <c r="F1635" i="7"/>
  <c r="H1638" i="6"/>
  <c r="H1638" i="7"/>
  <c r="I1643" i="6"/>
  <c r="I1643" i="7"/>
  <c r="G1645" i="6"/>
  <c r="G1645" i="7"/>
  <c r="F1647" i="6"/>
  <c r="F1647" i="7"/>
  <c r="H1650" i="6"/>
  <c r="H1650" i="7"/>
  <c r="F1652" i="6"/>
  <c r="F1652" i="7"/>
  <c r="H1655" i="6"/>
  <c r="H1655" i="7"/>
  <c r="I1660" i="6"/>
  <c r="I1660" i="7"/>
  <c r="G1662" i="6"/>
  <c r="G1662" i="7"/>
  <c r="F1664" i="6"/>
  <c r="F1664" i="7"/>
  <c r="H1667" i="6"/>
  <c r="H1667" i="7"/>
  <c r="I1672" i="6"/>
  <c r="I1672" i="7"/>
  <c r="O1672" i="7" s="1"/>
  <c r="G1674" i="6"/>
  <c r="G1674" i="7"/>
  <c r="F1676" i="6"/>
  <c r="F1676" i="7"/>
  <c r="H1679" i="6"/>
  <c r="H1679" i="7"/>
  <c r="I1684" i="6"/>
  <c r="I1684" i="7"/>
  <c r="G1686" i="6"/>
  <c r="G1686" i="7"/>
  <c r="F1688" i="6"/>
  <c r="F1688" i="7"/>
  <c r="H1691" i="6"/>
  <c r="H1691" i="7"/>
  <c r="I1696" i="6"/>
  <c r="I1696" i="7"/>
  <c r="O1696" i="7" s="1"/>
  <c r="G1698" i="6"/>
  <c r="G1698" i="7"/>
  <c r="F1700" i="6"/>
  <c r="F1700" i="7"/>
  <c r="I1708" i="6"/>
  <c r="I1708" i="7"/>
  <c r="O1708" i="7" s="1"/>
  <c r="I1713" i="6"/>
  <c r="I1713" i="7"/>
  <c r="O1713" i="7" s="1"/>
  <c r="G1715" i="6"/>
  <c r="G1715" i="7"/>
  <c r="F1717" i="6"/>
  <c r="F1717" i="7"/>
  <c r="H1720" i="6"/>
  <c r="H1720" i="7"/>
  <c r="I1725" i="6"/>
  <c r="I1725" i="7"/>
  <c r="F1729" i="6"/>
  <c r="F1729" i="7"/>
  <c r="H1732" i="6"/>
  <c r="H1732" i="7"/>
  <c r="G1739" i="6"/>
  <c r="G1739" i="7"/>
  <c r="F1741" i="6"/>
  <c r="F1741" i="7"/>
  <c r="O1741" i="7" s="1"/>
  <c r="H1744" i="6"/>
  <c r="H1744" i="7"/>
  <c r="I1749" i="6"/>
  <c r="I1749" i="7"/>
  <c r="G1751" i="6"/>
  <c r="G1751" i="7"/>
  <c r="F1753" i="6"/>
  <c r="F1753" i="7"/>
  <c r="O1753" i="7" s="1"/>
  <c r="H1756" i="6"/>
  <c r="H1756" i="7"/>
  <c r="I1761" i="6"/>
  <c r="I1761" i="7"/>
  <c r="O1761" i="7" s="1"/>
  <c r="F1765" i="6"/>
  <c r="F1765" i="7"/>
  <c r="H1768" i="6"/>
  <c r="H1768" i="7"/>
  <c r="I1773" i="6"/>
  <c r="I1773" i="7"/>
  <c r="G1775" i="6"/>
  <c r="G1775" i="7"/>
  <c r="F1777" i="6"/>
  <c r="F1777" i="7"/>
  <c r="H1780" i="6"/>
  <c r="H1780" i="7"/>
  <c r="I1785" i="6"/>
  <c r="I1785" i="7"/>
  <c r="F1789" i="7"/>
  <c r="F1789" i="6"/>
  <c r="H1792" i="6"/>
  <c r="H1792" i="7"/>
  <c r="I1797" i="6"/>
  <c r="I1797" i="7"/>
  <c r="G1799" i="6"/>
  <c r="G1799" i="7"/>
  <c r="F1801" i="6"/>
  <c r="F1801" i="7"/>
  <c r="H1804" i="6"/>
  <c r="H1804" i="7"/>
  <c r="I1809" i="6"/>
  <c r="I1809" i="7"/>
  <c r="O1809" i="7" s="1"/>
  <c r="G1811" i="6"/>
  <c r="G1811" i="7"/>
  <c r="F1813" i="6"/>
  <c r="F1813" i="7"/>
  <c r="H1816" i="6"/>
  <c r="H1816" i="7"/>
  <c r="I1821" i="6"/>
  <c r="I1821" i="7"/>
  <c r="G1823" i="6"/>
  <c r="G1823" i="7"/>
  <c r="F1825" i="6"/>
  <c r="F1825" i="7"/>
  <c r="H1828" i="6"/>
  <c r="H1828" i="7"/>
  <c r="I1833" i="6"/>
  <c r="I1833" i="7"/>
  <c r="O1833" i="7" s="1"/>
  <c r="G1835" i="6"/>
  <c r="G1835" i="7"/>
  <c r="F1837" i="6"/>
  <c r="F1837" i="7"/>
  <c r="H1840" i="6"/>
  <c r="H1840" i="7"/>
  <c r="I1845" i="6"/>
  <c r="I1845" i="7"/>
  <c r="F1849" i="6"/>
  <c r="F1849" i="7"/>
  <c r="H1852" i="6"/>
  <c r="H1852" i="7"/>
  <c r="I1857" i="6"/>
  <c r="I1857" i="7"/>
  <c r="O1857" i="7" s="1"/>
  <c r="G1859" i="6"/>
  <c r="G1859" i="7"/>
  <c r="F1861" i="6"/>
  <c r="F1861" i="7"/>
  <c r="H1864" i="6"/>
  <c r="H1864" i="7"/>
  <c r="I1869" i="6"/>
  <c r="I1869" i="7"/>
  <c r="F1873" i="6"/>
  <c r="F1873" i="7"/>
  <c r="H1876" i="6"/>
  <c r="H1876" i="7"/>
  <c r="I1881" i="6"/>
  <c r="I1881" i="7"/>
  <c r="O1881" i="7" s="1"/>
  <c r="G1883" i="6"/>
  <c r="G1883" i="7"/>
  <c r="F1885" i="6"/>
  <c r="F1885" i="7"/>
  <c r="H1888" i="6"/>
  <c r="H1888" i="7"/>
  <c r="I1893" i="6"/>
  <c r="I1893" i="7"/>
  <c r="G1895" i="6"/>
  <c r="G1895" i="7"/>
  <c r="F1897" i="6"/>
  <c r="F1897" i="7"/>
  <c r="H1900" i="6"/>
  <c r="H1900" i="7"/>
  <c r="I1905" i="6"/>
  <c r="I1905" i="7"/>
  <c r="O1905" i="7" s="1"/>
  <c r="F1909" i="6"/>
  <c r="F1909" i="7"/>
  <c r="H1912" i="6"/>
  <c r="H1912" i="7"/>
  <c r="I1917" i="6"/>
  <c r="I1917" i="7"/>
  <c r="G1919" i="6"/>
  <c r="G1919" i="7"/>
  <c r="F1921" i="6"/>
  <c r="F1921" i="7"/>
  <c r="H1924" i="6"/>
  <c r="H1924" i="7"/>
  <c r="I1929" i="6"/>
  <c r="I1929" i="7"/>
  <c r="O1929" i="7" s="1"/>
  <c r="F1933" i="6"/>
  <c r="F1933" i="7"/>
  <c r="G1936" i="6"/>
  <c r="G1936" i="7"/>
  <c r="F1938" i="6"/>
  <c r="F1938" i="7"/>
  <c r="H1941" i="6"/>
  <c r="H1941" i="7"/>
  <c r="H1946" i="6"/>
  <c r="H1946" i="7"/>
  <c r="I1951" i="6"/>
  <c r="I1951" i="7"/>
  <c r="G1953" i="6"/>
  <c r="G1953" i="7"/>
  <c r="F1955" i="6"/>
  <c r="F1955" i="7"/>
  <c r="H1958" i="6"/>
  <c r="H1958" i="7"/>
  <c r="H1963" i="6"/>
  <c r="H1963" i="7"/>
  <c r="I1968" i="6"/>
  <c r="I1968" i="7"/>
  <c r="G1970" i="6"/>
  <c r="G1970" i="7"/>
  <c r="F1972" i="6"/>
  <c r="F1972" i="7"/>
  <c r="H1975" i="6"/>
  <c r="H1975" i="7"/>
  <c r="I1980" i="6"/>
  <c r="I1980" i="7"/>
  <c r="G1982" i="6"/>
  <c r="G1982" i="7"/>
  <c r="F1984" i="6"/>
  <c r="F1984" i="7"/>
  <c r="H1987" i="6"/>
  <c r="H1987" i="7"/>
  <c r="I1992" i="6"/>
  <c r="I1992" i="7"/>
  <c r="G1994" i="6"/>
  <c r="G1994" i="7"/>
  <c r="F1996" i="6"/>
  <c r="F1996" i="7"/>
  <c r="H1999" i="6"/>
  <c r="H1999" i="7"/>
  <c r="I2004" i="6"/>
  <c r="I2004" i="7"/>
  <c r="G2006" i="6"/>
  <c r="G2006" i="7"/>
  <c r="F2008" i="6"/>
  <c r="F2008" i="7"/>
  <c r="H2011" i="6"/>
  <c r="H2011" i="7"/>
  <c r="I2016" i="6"/>
  <c r="I2016" i="7"/>
  <c r="G2018" i="6"/>
  <c r="G2018" i="7"/>
  <c r="F2020" i="6"/>
  <c r="F2020" i="7"/>
  <c r="H2023" i="6"/>
  <c r="H2023" i="7"/>
  <c r="F2025" i="6"/>
  <c r="F2025" i="7"/>
  <c r="H2028" i="6"/>
  <c r="H2028" i="7"/>
  <c r="F2030" i="6"/>
  <c r="F2030" i="7"/>
  <c r="O2030" i="7" s="1"/>
  <c r="H2033" i="6"/>
  <c r="H2033" i="7"/>
  <c r="I2038" i="6"/>
  <c r="I2038" i="7"/>
  <c r="G2040" i="6"/>
  <c r="G2040" i="7"/>
  <c r="F2042" i="6"/>
  <c r="F2042" i="7"/>
  <c r="I2043" i="6"/>
  <c r="I2043" i="7"/>
  <c r="G2045" i="6"/>
  <c r="G2045" i="7"/>
  <c r="F2047" i="6"/>
  <c r="F2047" i="7"/>
  <c r="H2050" i="6"/>
  <c r="H2050" i="7"/>
  <c r="I2055" i="6"/>
  <c r="I2055" i="7"/>
  <c r="G2057" i="6"/>
  <c r="G2057" i="7"/>
  <c r="F2059" i="6"/>
  <c r="F2059" i="7"/>
  <c r="I2060" i="6"/>
  <c r="I2060" i="7"/>
  <c r="F2064" i="6"/>
  <c r="F2064" i="7"/>
  <c r="I2065" i="6"/>
  <c r="I2065" i="7"/>
  <c r="G2067" i="6"/>
  <c r="G2067" i="7"/>
  <c r="F2069" i="6"/>
  <c r="F2069" i="7"/>
  <c r="H2072" i="6"/>
  <c r="H2072" i="7"/>
  <c r="I2077" i="6"/>
  <c r="I2077" i="7"/>
  <c r="G2079" i="6"/>
  <c r="G2079" i="7"/>
  <c r="F2081" i="6"/>
  <c r="F2081" i="7"/>
  <c r="H2084" i="6"/>
  <c r="H2084" i="7"/>
  <c r="I2089" i="6"/>
  <c r="I2089" i="7"/>
  <c r="G2091" i="6"/>
  <c r="G2091" i="7"/>
  <c r="F2093" i="6"/>
  <c r="F2093" i="7"/>
  <c r="H2096" i="6"/>
  <c r="H2096" i="7"/>
  <c r="I2101" i="6"/>
  <c r="I2101" i="7"/>
  <c r="G2103" i="6"/>
  <c r="G2103" i="7"/>
  <c r="F2105" i="6"/>
  <c r="F2105" i="7"/>
  <c r="I2113" i="6"/>
  <c r="I2113" i="7"/>
  <c r="G2115" i="6"/>
  <c r="G2115" i="7"/>
  <c r="F2117" i="6"/>
  <c r="F2117" i="7"/>
  <c r="O2117" i="7" s="1"/>
  <c r="H2120" i="6"/>
  <c r="H2120" i="7"/>
  <c r="I2125" i="6"/>
  <c r="I2125" i="7"/>
  <c r="F2129" i="6"/>
  <c r="F2129" i="7"/>
  <c r="O2129" i="7" s="1"/>
  <c r="H2132" i="6"/>
  <c r="H2132" i="7"/>
  <c r="I2137" i="6"/>
  <c r="I2137" i="7"/>
  <c r="G2139" i="6"/>
  <c r="G2139" i="7"/>
  <c r="F2141" i="6"/>
  <c r="F2141" i="7"/>
  <c r="H2144" i="6"/>
  <c r="H2144" i="7"/>
  <c r="I2149" i="6"/>
  <c r="I2149" i="7"/>
  <c r="G2151" i="6"/>
  <c r="G2151" i="7"/>
  <c r="F2153" i="6"/>
  <c r="F2153" i="7"/>
  <c r="F2158" i="6"/>
  <c r="F2158" i="7"/>
  <c r="G2161" i="6"/>
  <c r="G2161" i="7"/>
  <c r="F2163" i="6"/>
  <c r="F2163" i="7"/>
  <c r="H2166" i="6"/>
  <c r="H2166" i="7"/>
  <c r="G2173" i="6"/>
  <c r="G2173" i="7"/>
  <c r="F2175" i="6"/>
  <c r="F2175" i="7"/>
  <c r="H2178" i="6"/>
  <c r="H2178" i="7"/>
  <c r="I2183" i="7"/>
  <c r="I2183" i="6"/>
  <c r="G2185" i="6"/>
  <c r="G2185" i="7"/>
  <c r="F2187" i="6"/>
  <c r="F2187" i="7"/>
  <c r="H2190" i="6"/>
  <c r="H2190" i="7"/>
  <c r="I2195" i="6"/>
  <c r="I2195" i="7"/>
  <c r="G2197" i="6"/>
  <c r="G2197" i="7"/>
  <c r="F2199" i="6"/>
  <c r="F2199" i="7"/>
  <c r="H2202" i="6"/>
  <c r="H2202" i="7"/>
  <c r="I2207" i="6"/>
  <c r="I2207" i="7"/>
  <c r="G2209" i="6"/>
  <c r="G2209" i="7"/>
  <c r="F2211" i="6"/>
  <c r="F2211" i="7"/>
  <c r="H2214" i="6"/>
  <c r="H2214" i="7"/>
  <c r="G1931" i="6"/>
  <c r="I1092" i="7"/>
  <c r="F1106" i="7"/>
  <c r="O1106" i="7" s="1"/>
  <c r="F1113" i="7"/>
  <c r="F1147" i="7"/>
  <c r="O1147" i="7" s="1"/>
  <c r="F1180" i="7"/>
  <c r="F1181" i="7"/>
  <c r="F1188" i="7"/>
  <c r="O1188" i="7" s="1"/>
  <c r="F1330" i="7"/>
  <c r="G1331" i="7"/>
  <c r="H1369" i="7"/>
  <c r="H1381" i="7"/>
  <c r="H1413" i="7"/>
  <c r="G1557" i="7"/>
  <c r="F1977" i="7"/>
  <c r="G1978" i="7"/>
  <c r="G1999" i="7"/>
  <c r="F2190" i="7"/>
  <c r="F2195" i="7"/>
  <c r="F470" i="7"/>
  <c r="O471" i="7"/>
  <c r="F475" i="7"/>
  <c r="F477" i="7"/>
  <c r="F480" i="7"/>
  <c r="O480" i="7" s="1"/>
  <c r="F482" i="7"/>
  <c r="F487" i="7"/>
  <c r="F490" i="7"/>
  <c r="F492" i="7"/>
  <c r="F497" i="7"/>
  <c r="F499" i="7"/>
  <c r="F502" i="7"/>
  <c r="F504" i="7"/>
  <c r="O505" i="7"/>
  <c r="F509" i="7"/>
  <c r="F511" i="7"/>
  <c r="F514" i="7"/>
  <c r="F516" i="7"/>
  <c r="O517" i="7"/>
  <c r="F521" i="7"/>
  <c r="F523" i="7"/>
  <c r="F526" i="7"/>
  <c r="F528" i="7"/>
  <c r="F533" i="7"/>
  <c r="F535" i="7"/>
  <c r="F538" i="7"/>
  <c r="F540" i="7"/>
  <c r="O540" i="7" s="1"/>
  <c r="F545" i="7"/>
  <c r="F547" i="7"/>
  <c r="F550" i="7"/>
  <c r="O550" i="7" s="1"/>
  <c r="F552" i="7"/>
  <c r="O552" i="7" s="1"/>
  <c r="O553" i="7"/>
  <c r="F555" i="7"/>
  <c r="O556" i="7"/>
  <c r="F557" i="7"/>
  <c r="O557" i="7" s="1"/>
  <c r="F559" i="7"/>
  <c r="F562" i="7"/>
  <c r="F564" i="7"/>
  <c r="O564" i="7" s="1"/>
  <c r="O565" i="7"/>
  <c r="F567" i="7"/>
  <c r="O568" i="7"/>
  <c r="F569" i="7"/>
  <c r="O569" i="7" s="1"/>
  <c r="F571" i="7"/>
  <c r="F574" i="7"/>
  <c r="O574" i="7" s="1"/>
  <c r="F576" i="7"/>
  <c r="F579" i="7"/>
  <c r="F581" i="7"/>
  <c r="O581" i="7" s="1"/>
  <c r="F584" i="7"/>
  <c r="F586" i="7"/>
  <c r="O586" i="7" s="1"/>
  <c r="F588" i="7"/>
  <c r="O589" i="7"/>
  <c r="F591" i="7"/>
  <c r="O591" i="7" s="1"/>
  <c r="F593" i="7"/>
  <c r="O593" i="7" s="1"/>
  <c r="F596" i="7"/>
  <c r="F598" i="7"/>
  <c r="O598" i="7" s="1"/>
  <c r="F600" i="7"/>
  <c r="O600" i="7" s="1"/>
  <c r="F603" i="7"/>
  <c r="F605" i="7"/>
  <c r="F608" i="7"/>
  <c r="F610" i="7"/>
  <c r="F613" i="7"/>
  <c r="F615" i="7"/>
  <c r="O616" i="7"/>
  <c r="F618" i="7"/>
  <c r="F620" i="7"/>
  <c r="F622" i="7"/>
  <c r="F625" i="7"/>
  <c r="F627" i="7"/>
  <c r="F630" i="7"/>
  <c r="F632" i="7"/>
  <c r="F634" i="7"/>
  <c r="F635" i="7"/>
  <c r="F637" i="7"/>
  <c r="F639" i="7"/>
  <c r="F642" i="7"/>
  <c r="O643" i="7"/>
  <c r="F644" i="7"/>
  <c r="F646" i="7"/>
  <c r="O646" i="7" s="1"/>
  <c r="F647" i="7"/>
  <c r="F649" i="7"/>
  <c r="F651" i="7"/>
  <c r="F654" i="7"/>
  <c r="O655" i="7"/>
  <c r="F656" i="7"/>
  <c r="F658" i="7"/>
  <c r="O658" i="7" s="1"/>
  <c r="F659" i="7"/>
  <c r="F661" i="7"/>
  <c r="O661" i="7" s="1"/>
  <c r="F663" i="7"/>
  <c r="F666" i="7"/>
  <c r="F668" i="7"/>
  <c r="F670" i="7"/>
  <c r="F671" i="7"/>
  <c r="F673" i="7"/>
  <c r="F675" i="7"/>
  <c r="F676" i="7"/>
  <c r="F678" i="7"/>
  <c r="F680" i="7"/>
  <c r="O680" i="7" s="1"/>
  <c r="O681" i="7"/>
  <c r="F683" i="7"/>
  <c r="F685" i="7"/>
  <c r="O685" i="7" s="1"/>
  <c r="F687" i="7"/>
  <c r="F688" i="7"/>
  <c r="F690" i="7"/>
  <c r="F692" i="7"/>
  <c r="O692" i="7" s="1"/>
  <c r="O693" i="7"/>
  <c r="F695" i="7"/>
  <c r="F697" i="7"/>
  <c r="F699" i="7"/>
  <c r="F700" i="7"/>
  <c r="F702" i="7"/>
  <c r="F704" i="7"/>
  <c r="O704" i="7" s="1"/>
  <c r="O705" i="7"/>
  <c r="F707" i="7"/>
  <c r="O708" i="7"/>
  <c r="F709" i="7"/>
  <c r="F711" i="7"/>
  <c r="F712" i="7"/>
  <c r="F714" i="7"/>
  <c r="O715" i="7"/>
  <c r="F716" i="7"/>
  <c r="O716" i="7" s="1"/>
  <c r="O718" i="7"/>
  <c r="F719" i="7"/>
  <c r="O720" i="7"/>
  <c r="F721" i="7"/>
  <c r="F723" i="7"/>
  <c r="F724" i="7"/>
  <c r="F726" i="7"/>
  <c r="F728" i="7"/>
  <c r="O728" i="7" s="1"/>
  <c r="F731" i="7"/>
  <c r="F733" i="7"/>
  <c r="F735" i="7"/>
  <c r="F736" i="7"/>
  <c r="F738" i="7"/>
  <c r="F740" i="7"/>
  <c r="O740" i="7" s="1"/>
  <c r="F743" i="7"/>
  <c r="O743" i="7" s="1"/>
  <c r="O744" i="7"/>
  <c r="F745" i="7"/>
  <c r="F747" i="7"/>
  <c r="F748" i="7"/>
  <c r="F750" i="7"/>
  <c r="F752" i="7"/>
  <c r="O752" i="7" s="1"/>
  <c r="F755" i="7"/>
  <c r="O756" i="7"/>
  <c r="F757" i="7"/>
  <c r="F759" i="7"/>
  <c r="F760" i="7"/>
  <c r="F762" i="7"/>
  <c r="F764" i="7"/>
  <c r="O764" i="7" s="1"/>
  <c r="F767" i="7"/>
  <c r="O768" i="7"/>
  <c r="F769" i="7"/>
  <c r="F772" i="7"/>
  <c r="F774" i="7"/>
  <c r="F776" i="7"/>
  <c r="O776" i="7" s="1"/>
  <c r="F779" i="7"/>
  <c r="F781" i="7"/>
  <c r="F784" i="7"/>
  <c r="F786" i="7"/>
  <c r="F788" i="7"/>
  <c r="O788" i="7" s="1"/>
  <c r="F791" i="7"/>
  <c r="F793" i="7"/>
  <c r="F796" i="7"/>
  <c r="F798" i="7"/>
  <c r="F800" i="7"/>
  <c r="O800" i="7" s="1"/>
  <c r="F803" i="7"/>
  <c r="O804" i="7"/>
  <c r="F805" i="7"/>
  <c r="F808" i="7"/>
  <c r="F810" i="7"/>
  <c r="F812" i="7"/>
  <c r="O812" i="7" s="1"/>
  <c r="F815" i="7"/>
  <c r="O816" i="7"/>
  <c r="F817" i="7"/>
  <c r="F820" i="7"/>
  <c r="F822" i="7"/>
  <c r="F825" i="7"/>
  <c r="O825" i="7" s="1"/>
  <c r="F827" i="7"/>
  <c r="F830" i="7"/>
  <c r="O830" i="7" s="1"/>
  <c r="F832" i="7"/>
  <c r="O832" i="7" s="1"/>
  <c r="F837" i="7"/>
  <c r="F839" i="7"/>
  <c r="O839" i="7" s="1"/>
  <c r="F842" i="7"/>
  <c r="O842" i="7" s="1"/>
  <c r="F844" i="7"/>
  <c r="F849" i="7"/>
  <c r="F851" i="7"/>
  <c r="O851" i="7" s="1"/>
  <c r="F854" i="7"/>
  <c r="O854" i="7" s="1"/>
  <c r="F856" i="7"/>
  <c r="F861" i="7"/>
  <c r="F866" i="7"/>
  <c r="O866" i="7" s="1"/>
  <c r="F878" i="7"/>
  <c r="O878" i="7" s="1"/>
  <c r="F890" i="7"/>
  <c r="O890" i="7" s="1"/>
  <c r="F902" i="7"/>
  <c r="O902" i="7" s="1"/>
  <c r="F914" i="7"/>
  <c r="O914" i="7" s="1"/>
  <c r="F926" i="7"/>
  <c r="O926" i="7" s="1"/>
  <c r="F938" i="7"/>
  <c r="O938" i="7" s="1"/>
  <c r="F950" i="7"/>
  <c r="O950" i="7" s="1"/>
  <c r="O959" i="7"/>
  <c r="F962" i="7"/>
  <c r="O962" i="7" s="1"/>
  <c r="O971" i="7"/>
  <c r="F974" i="7"/>
  <c r="O974" i="7" s="1"/>
  <c r="F986" i="7"/>
  <c r="O986" i="7" s="1"/>
  <c r="O990" i="7"/>
  <c r="F997" i="7"/>
  <c r="O997" i="7" s="1"/>
  <c r="O998" i="7"/>
  <c r="F1009" i="7"/>
  <c r="O1010" i="7"/>
  <c r="O1019" i="7"/>
  <c r="O1022" i="7"/>
  <c r="O1024" i="7"/>
  <c r="F1026" i="7"/>
  <c r="F1031" i="7"/>
  <c r="F1036" i="7"/>
  <c r="F1048" i="7"/>
  <c r="O1058" i="7"/>
  <c r="F1060" i="7"/>
  <c r="O1060" i="7" s="1"/>
  <c r="O1070" i="7"/>
  <c r="F1072" i="7"/>
  <c r="O1072" i="7" s="1"/>
  <c r="F1084" i="7"/>
  <c r="F1173" i="7"/>
  <c r="H1331" i="7"/>
  <c r="H1401" i="7"/>
  <c r="H1437" i="7"/>
  <c r="G1497" i="7"/>
  <c r="F1794" i="7"/>
  <c r="G1847" i="7"/>
  <c r="F1926" i="7"/>
  <c r="H1978" i="7"/>
  <c r="O1310" i="7"/>
  <c r="O2299" i="7"/>
  <c r="O2398" i="7"/>
  <c r="O1474" i="7"/>
  <c r="O1785" i="7"/>
  <c r="O2167" i="7"/>
  <c r="O1879" i="7"/>
  <c r="O2002" i="7"/>
  <c r="O2147" i="7"/>
  <c r="O1737" i="7"/>
  <c r="O2085" i="7"/>
  <c r="O2193" i="7"/>
  <c r="O2075" i="7"/>
  <c r="O2121" i="7"/>
  <c r="O2538" i="7"/>
  <c r="I1427" i="6"/>
  <c r="I1427" i="7"/>
  <c r="I1526" i="6"/>
  <c r="I1526" i="7"/>
  <c r="I1579" i="6"/>
  <c r="I1579" i="7"/>
  <c r="I1608" i="6"/>
  <c r="I1608" i="7"/>
  <c r="I1625" i="6"/>
  <c r="I1625" i="7"/>
  <c r="I1719" i="6"/>
  <c r="I1719" i="7"/>
  <c r="I1731" i="6"/>
  <c r="I1731" i="7"/>
  <c r="I1820" i="6"/>
  <c r="I1820" i="7"/>
  <c r="I1970" i="6"/>
  <c r="I1970" i="7"/>
  <c r="I1982" i="6"/>
  <c r="I1982" i="7"/>
  <c r="I1994" i="6"/>
  <c r="I1994" i="7"/>
  <c r="I2006" i="6"/>
  <c r="I2006" i="7"/>
  <c r="I2018" i="6"/>
  <c r="I2018" i="7"/>
  <c r="I2079" i="6"/>
  <c r="I2079" i="7"/>
  <c r="I2127" i="6"/>
  <c r="I2127" i="7"/>
  <c r="I2139" i="6"/>
  <c r="I2139" i="7"/>
  <c r="I2151" i="6"/>
  <c r="I2151" i="7"/>
  <c r="I2173" i="6"/>
  <c r="I2173" i="7"/>
  <c r="I2185" i="6"/>
  <c r="I2185" i="7"/>
  <c r="I2197" i="6"/>
  <c r="I2197" i="7"/>
  <c r="I2209" i="6"/>
  <c r="I2209" i="7"/>
  <c r="I2272" i="6"/>
  <c r="I2272" i="7"/>
  <c r="I2409" i="6"/>
  <c r="I2409" i="7"/>
  <c r="I2431" i="6"/>
  <c r="I2431" i="7"/>
  <c r="I2443" i="6"/>
  <c r="I2443" i="7"/>
  <c r="I2621" i="6"/>
  <c r="I2621" i="7"/>
  <c r="I1492" i="6"/>
  <c r="I1492" i="7"/>
  <c r="I1649" i="6"/>
  <c r="I1649" i="7"/>
  <c r="I1755" i="6"/>
  <c r="I1755" i="7"/>
  <c r="I1772" i="6"/>
  <c r="I1772" i="7"/>
  <c r="I1902" i="6"/>
  <c r="I1902" i="7"/>
  <c r="O1902" i="7" s="1"/>
  <c r="I1914" i="6"/>
  <c r="I1914" i="7"/>
  <c r="I1936" i="6"/>
  <c r="I1936" i="7"/>
  <c r="I1953" i="6"/>
  <c r="I1953" i="7"/>
  <c r="I2045" i="6"/>
  <c r="I2045" i="7"/>
  <c r="I2161" i="6"/>
  <c r="I2161" i="7"/>
  <c r="I2214" i="6"/>
  <c r="I2214" i="7"/>
  <c r="I2260" i="6"/>
  <c r="I2260" i="7"/>
  <c r="I2313" i="6"/>
  <c r="I2313" i="7"/>
  <c r="I2325" i="6"/>
  <c r="I2325" i="7"/>
  <c r="I2337" i="6"/>
  <c r="I2337" i="7"/>
  <c r="I2361" i="6"/>
  <c r="I2361" i="7"/>
  <c r="I2373" i="6"/>
  <c r="I2373" i="7"/>
  <c r="I2385" i="6"/>
  <c r="I2385" i="7"/>
  <c r="I2397" i="6"/>
  <c r="I2397" i="7"/>
  <c r="I2508" i="6"/>
  <c r="I2508" i="7"/>
  <c r="I2520" i="6"/>
  <c r="I2520" i="7"/>
  <c r="I2556" i="6"/>
  <c r="I2556" i="7"/>
  <c r="I2568" i="6"/>
  <c r="I2568" i="7"/>
  <c r="I2592" i="6"/>
  <c r="I2592" i="7"/>
  <c r="I2604" i="6"/>
  <c r="I2604" i="7"/>
  <c r="G1446" i="7"/>
  <c r="G1458" i="7"/>
  <c r="G1482" i="7"/>
  <c r="F2189" i="7"/>
  <c r="F2201" i="7"/>
  <c r="G2238" i="7"/>
  <c r="G2262" i="7"/>
  <c r="G2274" i="7"/>
  <c r="O2345" i="7"/>
  <c r="O2393" i="7"/>
  <c r="O2417" i="7"/>
  <c r="I1333" i="6"/>
  <c r="I1333" i="7"/>
  <c r="I1345" i="6"/>
  <c r="I1345" i="7"/>
  <c r="I1357" i="6"/>
  <c r="I1357" i="7"/>
  <c r="I1369" i="6"/>
  <c r="I1369" i="7"/>
  <c r="I1381" i="6"/>
  <c r="I1381" i="7"/>
  <c r="I1398" i="6"/>
  <c r="I1398" i="7"/>
  <c r="I1410" i="6"/>
  <c r="I1410" i="7"/>
  <c r="I1422" i="6"/>
  <c r="I1422" i="7"/>
  <c r="I1434" i="6"/>
  <c r="I1434" i="7"/>
  <c r="I1439" i="6"/>
  <c r="I1439" i="7"/>
  <c r="I1451" i="6"/>
  <c r="I1451" i="7"/>
  <c r="I1463" i="6"/>
  <c r="I1463" i="7"/>
  <c r="I1475" i="6"/>
  <c r="I1475" i="7"/>
  <c r="O1475" i="7" s="1"/>
  <c r="I1487" i="6"/>
  <c r="I1487" i="7"/>
  <c r="I1504" i="6"/>
  <c r="I1504" i="7"/>
  <c r="I1521" i="6"/>
  <c r="I1521" i="7"/>
  <c r="I1533" i="6"/>
  <c r="I1533" i="7"/>
  <c r="I1545" i="6"/>
  <c r="I1545" i="7"/>
  <c r="I1557" i="6"/>
  <c r="I1557" i="7"/>
  <c r="I1569" i="6"/>
  <c r="I1569" i="7"/>
  <c r="I1574" i="6"/>
  <c r="I1574" i="7"/>
  <c r="I1586" i="6"/>
  <c r="I1586" i="7"/>
  <c r="I1598" i="6"/>
  <c r="I1598" i="7"/>
  <c r="I1620" i="6"/>
  <c r="I1620" i="7"/>
  <c r="I1632" i="6"/>
  <c r="I1632" i="7"/>
  <c r="I1644" i="6"/>
  <c r="I1644" i="7"/>
  <c r="I1661" i="6"/>
  <c r="I1661" i="7"/>
  <c r="I1673" i="6"/>
  <c r="I1673" i="7"/>
  <c r="I1685" i="6"/>
  <c r="I1685" i="7"/>
  <c r="I1697" i="6"/>
  <c r="I1697" i="7"/>
  <c r="I1714" i="6"/>
  <c r="I1714" i="7"/>
  <c r="I1726" i="6"/>
  <c r="I1726" i="7"/>
  <c r="I1738" i="6"/>
  <c r="I1738" i="7"/>
  <c r="I1750" i="6"/>
  <c r="I1750" i="7"/>
  <c r="I1762" i="6"/>
  <c r="I1762" i="7"/>
  <c r="I1767" i="6"/>
  <c r="I1767" i="7"/>
  <c r="I1779" i="6"/>
  <c r="I1779" i="7"/>
  <c r="I1791" i="6"/>
  <c r="I1791" i="7"/>
  <c r="I1803" i="6"/>
  <c r="I1803" i="7"/>
  <c r="I1827" i="6"/>
  <c r="I1827" i="7"/>
  <c r="I1839" i="6"/>
  <c r="I1839" i="7"/>
  <c r="I1851" i="6"/>
  <c r="I1851" i="7"/>
  <c r="I1863" i="6"/>
  <c r="I1863" i="7"/>
  <c r="I1875" i="6"/>
  <c r="I1875" i="7"/>
  <c r="I1885" i="6"/>
  <c r="I1885" i="7"/>
  <c r="I1897" i="6"/>
  <c r="I1897" i="7"/>
  <c r="I1909" i="6"/>
  <c r="I1909" i="7"/>
  <c r="I1921" i="6"/>
  <c r="I1921" i="7"/>
  <c r="I1933" i="6"/>
  <c r="I1933" i="7"/>
  <c r="I1943" i="6"/>
  <c r="I1943" i="7"/>
  <c r="I1948" i="6"/>
  <c r="I1948" i="7"/>
  <c r="I1960" i="6"/>
  <c r="I1960" i="7"/>
  <c r="I1965" i="6"/>
  <c r="I1965" i="7"/>
  <c r="I1977" i="6"/>
  <c r="I1977" i="7"/>
  <c r="I1989" i="6"/>
  <c r="I1989" i="7"/>
  <c r="I2001" i="6"/>
  <c r="I2001" i="7"/>
  <c r="I2013" i="6"/>
  <c r="I2013" i="7"/>
  <c r="I2035" i="6"/>
  <c r="I2035" i="7"/>
  <c r="I2052" i="6"/>
  <c r="I2052" i="7"/>
  <c r="I2074" i="6"/>
  <c r="I2074" i="7"/>
  <c r="I2086" i="6"/>
  <c r="I2086" i="7"/>
  <c r="I2098" i="6"/>
  <c r="I2098" i="7"/>
  <c r="I2110" i="6"/>
  <c r="I2110" i="7"/>
  <c r="I2122" i="6"/>
  <c r="I2122" i="7"/>
  <c r="I2134" i="6"/>
  <c r="I2134" i="7"/>
  <c r="I2146" i="6"/>
  <c r="I2146" i="7"/>
  <c r="I2168" i="6"/>
  <c r="I2168" i="7"/>
  <c r="O2168" i="7" s="1"/>
  <c r="I2192" i="6"/>
  <c r="I2192" i="7"/>
  <c r="I2226" i="6"/>
  <c r="I2226" i="7"/>
  <c r="I2231" i="6"/>
  <c r="I2231" i="7"/>
  <c r="I2267" i="6"/>
  <c r="I2267" i="7"/>
  <c r="I2303" i="6"/>
  <c r="I2303" i="7"/>
  <c r="I2344" i="6"/>
  <c r="I2344" i="7"/>
  <c r="I2356" i="6"/>
  <c r="I2356" i="7"/>
  <c r="I2368" i="6"/>
  <c r="I2368" i="7"/>
  <c r="I2392" i="6"/>
  <c r="I2392" i="7"/>
  <c r="I2421" i="6"/>
  <c r="I2421" i="7"/>
  <c r="I2438" i="6"/>
  <c r="I2438" i="7"/>
  <c r="I2462" i="6"/>
  <c r="I2462" i="7"/>
  <c r="I2474" i="6"/>
  <c r="I2474" i="7"/>
  <c r="I2486" i="6"/>
  <c r="I2486" i="7"/>
  <c r="I2527" i="6"/>
  <c r="I2527" i="7"/>
  <c r="I2551" i="6"/>
  <c r="I2551" i="7"/>
  <c r="I2587" i="6"/>
  <c r="I2587" i="7"/>
  <c r="I2611" i="6"/>
  <c r="I2611" i="7"/>
  <c r="I2616" i="6"/>
  <c r="I2616" i="7"/>
  <c r="I2640" i="6"/>
  <c r="I2640" i="7"/>
  <c r="F2268" i="6"/>
  <c r="F2114" i="6"/>
  <c r="G1397" i="7"/>
  <c r="G1409" i="7"/>
  <c r="H1422" i="7"/>
  <c r="G1433" i="7"/>
  <c r="H1446" i="7"/>
  <c r="H1578" i="7"/>
  <c r="H1590" i="7"/>
  <c r="F1636" i="7"/>
  <c r="G1709" i="7"/>
  <c r="G1721" i="7"/>
  <c r="G1733" i="7"/>
  <c r="G1769" i="7"/>
  <c r="F1780" i="7"/>
  <c r="G1805" i="7"/>
  <c r="F1816" i="7"/>
  <c r="G1829" i="7"/>
  <c r="F1840" i="7"/>
  <c r="O1840" i="7" s="1"/>
  <c r="F1864" i="7"/>
  <c r="G1877" i="7"/>
  <c r="F2056" i="7"/>
  <c r="G2069" i="7"/>
  <c r="G2081" i="7"/>
  <c r="G2093" i="7"/>
  <c r="G2105" i="7"/>
  <c r="G2129" i="7"/>
  <c r="G2153" i="7"/>
  <c r="H2226" i="7"/>
  <c r="H2274" i="7"/>
  <c r="H2298" i="7"/>
  <c r="H2454" i="7"/>
  <c r="F2548" i="7"/>
  <c r="F2560" i="7"/>
  <c r="F2608" i="7"/>
  <c r="I1340" i="6"/>
  <c r="I1340" i="7"/>
  <c r="I1352" i="6"/>
  <c r="I1352" i="7"/>
  <c r="I1364" i="6"/>
  <c r="I1364" i="7"/>
  <c r="I1376" i="6"/>
  <c r="I1376" i="7"/>
  <c r="I1388" i="6"/>
  <c r="I1388" i="7"/>
  <c r="I1393" i="6"/>
  <c r="I1393" i="7"/>
  <c r="I1405" i="6"/>
  <c r="I1405" i="7"/>
  <c r="I1417" i="6"/>
  <c r="I1417" i="7"/>
  <c r="I1429" i="6"/>
  <c r="I1429" i="7"/>
  <c r="I1446" i="6"/>
  <c r="I1446" i="7"/>
  <c r="I1458" i="6"/>
  <c r="I1458" i="7"/>
  <c r="I1470" i="6"/>
  <c r="I1470" i="7"/>
  <c r="I1482" i="6"/>
  <c r="I1482" i="7"/>
  <c r="I1494" i="6"/>
  <c r="I1494" i="7"/>
  <c r="I1499" i="6"/>
  <c r="I1499" i="7"/>
  <c r="I1516" i="6"/>
  <c r="I1516" i="7"/>
  <c r="I1528" i="6"/>
  <c r="I1528" i="7"/>
  <c r="I1540" i="6"/>
  <c r="I1540" i="7"/>
  <c r="I1552" i="6"/>
  <c r="I1552" i="7"/>
  <c r="I1564" i="6"/>
  <c r="I1564" i="7"/>
  <c r="I1581" i="6"/>
  <c r="I1581" i="7"/>
  <c r="I1593" i="6"/>
  <c r="I1593" i="7"/>
  <c r="I1610" i="6"/>
  <c r="I1610" i="7"/>
  <c r="I1615" i="6"/>
  <c r="I1615" i="7"/>
  <c r="I1627" i="6"/>
  <c r="I1627" i="7"/>
  <c r="I1639" i="6"/>
  <c r="I1639" i="7"/>
  <c r="I1651" i="6"/>
  <c r="I1651" i="7"/>
  <c r="I1656" i="6"/>
  <c r="I1656" i="7"/>
  <c r="I1668" i="6"/>
  <c r="I1668" i="7"/>
  <c r="I1680" i="6"/>
  <c r="I1680" i="7"/>
  <c r="I1692" i="6"/>
  <c r="I1692" i="7"/>
  <c r="I1704" i="6"/>
  <c r="I1704" i="7"/>
  <c r="I1709" i="6"/>
  <c r="I1709" i="7"/>
  <c r="I1721" i="6"/>
  <c r="I1721" i="7"/>
  <c r="I1733" i="6"/>
  <c r="I1733" i="7"/>
  <c r="I1757" i="6"/>
  <c r="I1757" i="7"/>
  <c r="I1774" i="6"/>
  <c r="I1774" i="7"/>
  <c r="I1786" i="6"/>
  <c r="I1786" i="7"/>
  <c r="I1798" i="6"/>
  <c r="I1798" i="7"/>
  <c r="I1810" i="6"/>
  <c r="I1810" i="7"/>
  <c r="I1822" i="6"/>
  <c r="I1822" i="7"/>
  <c r="I1834" i="6"/>
  <c r="I1834" i="7"/>
  <c r="I1846" i="6"/>
  <c r="I1846" i="7"/>
  <c r="I1858" i="6"/>
  <c r="I1858" i="7"/>
  <c r="I1870" i="6"/>
  <c r="I1870" i="7"/>
  <c r="I1880" i="6"/>
  <c r="I1880" i="7"/>
  <c r="I1892" i="6"/>
  <c r="I1892" i="7"/>
  <c r="I1904" i="6"/>
  <c r="I1904" i="7"/>
  <c r="I1916" i="6"/>
  <c r="I1916" i="7"/>
  <c r="I1928" i="6"/>
  <c r="I1928" i="7"/>
  <c r="I1938" i="6"/>
  <c r="I1938" i="7"/>
  <c r="I1955" i="6"/>
  <c r="I1955" i="7"/>
  <c r="I1972" i="6"/>
  <c r="I1972" i="7"/>
  <c r="I1984" i="6"/>
  <c r="I1984" i="7"/>
  <c r="I1996" i="6"/>
  <c r="I1996" i="7"/>
  <c r="I2008" i="6"/>
  <c r="I2008" i="7"/>
  <c r="I2020" i="6"/>
  <c r="I2020" i="7"/>
  <c r="I2025" i="6"/>
  <c r="I2025" i="7"/>
  <c r="I2042" i="6"/>
  <c r="I2042" i="7"/>
  <c r="I2047" i="6"/>
  <c r="I2047" i="7"/>
  <c r="I2059" i="6"/>
  <c r="I2059" i="7"/>
  <c r="I2064" i="6"/>
  <c r="I2064" i="7"/>
  <c r="I2069" i="6"/>
  <c r="I2069" i="7"/>
  <c r="I2081" i="6"/>
  <c r="I2081" i="7"/>
  <c r="I2093" i="6"/>
  <c r="I2093" i="7"/>
  <c r="I2105" i="6"/>
  <c r="I2105" i="7"/>
  <c r="I2141" i="6"/>
  <c r="I2141" i="7"/>
  <c r="I2153" i="6"/>
  <c r="I2153" i="7"/>
  <c r="I2158" i="6"/>
  <c r="I2158" i="7"/>
  <c r="I2163" i="6"/>
  <c r="I2163" i="7"/>
  <c r="I2175" i="6"/>
  <c r="I2175" i="7"/>
  <c r="I2187" i="6"/>
  <c r="I2187" i="7"/>
  <c r="I2199" i="6"/>
  <c r="I2199" i="7"/>
  <c r="I2221" i="6"/>
  <c r="I2221" i="7"/>
  <c r="I2238" i="6"/>
  <c r="I2238" i="7"/>
  <c r="I2250" i="6"/>
  <c r="I2250" i="7"/>
  <c r="I2262" i="6"/>
  <c r="I2262" i="7"/>
  <c r="O2262" i="7" s="1"/>
  <c r="I2274" i="6"/>
  <c r="I2274" i="7"/>
  <c r="I2286" i="6"/>
  <c r="I2286" i="7"/>
  <c r="I2298" i="6"/>
  <c r="I2298" i="7"/>
  <c r="I2327" i="6"/>
  <c r="I2327" i="7"/>
  <c r="I2339" i="6"/>
  <c r="I2339" i="7"/>
  <c r="I2363" i="6"/>
  <c r="I2363" i="7"/>
  <c r="I2375" i="6"/>
  <c r="I2375" i="7"/>
  <c r="I2387" i="6"/>
  <c r="I2387" i="7"/>
  <c r="I2399" i="6"/>
  <c r="I2399" i="7"/>
  <c r="I2411" i="6"/>
  <c r="I2411" i="7"/>
  <c r="I2416" i="6"/>
  <c r="I2416" i="7"/>
  <c r="I2428" i="6"/>
  <c r="I2428" i="7"/>
  <c r="I2433" i="6"/>
  <c r="I2433" i="7"/>
  <c r="I2445" i="6"/>
  <c r="I2445" i="7"/>
  <c r="I2457" i="6"/>
  <c r="I2457" i="7"/>
  <c r="I2469" i="6"/>
  <c r="I2469" i="7"/>
  <c r="O2469" i="7" s="1"/>
  <c r="I2481" i="6"/>
  <c r="I2481" i="7"/>
  <c r="I2493" i="6"/>
  <c r="I2493" i="7"/>
  <c r="I2510" i="6"/>
  <c r="I2510" i="7"/>
  <c r="O2510" i="7" s="1"/>
  <c r="I2522" i="6"/>
  <c r="I2522" i="7"/>
  <c r="I2534" i="6"/>
  <c r="I2534" i="7"/>
  <c r="I2546" i="6"/>
  <c r="I2546" i="7"/>
  <c r="I2570" i="6"/>
  <c r="I2570" i="7"/>
  <c r="I2582" i="6"/>
  <c r="I2582" i="7"/>
  <c r="O2582" i="7" s="1"/>
  <c r="I2594" i="6"/>
  <c r="I2594" i="7"/>
  <c r="I2606" i="6"/>
  <c r="I2606" i="7"/>
  <c r="I2623" i="6"/>
  <c r="I2623" i="7"/>
  <c r="I2635" i="6"/>
  <c r="I2635" i="7"/>
  <c r="G2630" i="6"/>
  <c r="G2570" i="6"/>
  <c r="H1337" i="7"/>
  <c r="H1349" i="7"/>
  <c r="H1361" i="7"/>
  <c r="H1373" i="7"/>
  <c r="H1385" i="7"/>
  <c r="H1397" i="7"/>
  <c r="H1409" i="7"/>
  <c r="F1419" i="7"/>
  <c r="H1421" i="7"/>
  <c r="F1431" i="7"/>
  <c r="H1433" i="7"/>
  <c r="F1443" i="7"/>
  <c r="F1455" i="7"/>
  <c r="F1467" i="7"/>
  <c r="F1479" i="7"/>
  <c r="F1491" i="7"/>
  <c r="F1503" i="7"/>
  <c r="F1515" i="7"/>
  <c r="O1515" i="7" s="1"/>
  <c r="G1516" i="7"/>
  <c r="F1527" i="7"/>
  <c r="G1528" i="7"/>
  <c r="F1539" i="7"/>
  <c r="G1540" i="7"/>
  <c r="F1551" i="7"/>
  <c r="O1551" i="7" s="1"/>
  <c r="G1552" i="7"/>
  <c r="F1563" i="7"/>
  <c r="G1564" i="7"/>
  <c r="F1575" i="7"/>
  <c r="G1576" i="7"/>
  <c r="F1587" i="7"/>
  <c r="O1587" i="7" s="1"/>
  <c r="G1588" i="7"/>
  <c r="F1599" i="7"/>
  <c r="G1600" i="7"/>
  <c r="F1611" i="7"/>
  <c r="G1612" i="7"/>
  <c r="G1624" i="7"/>
  <c r="G1636" i="7"/>
  <c r="G1648" i="7"/>
  <c r="G1660" i="7"/>
  <c r="H1661" i="7"/>
  <c r="G1672" i="7"/>
  <c r="H1673" i="7"/>
  <c r="G1684" i="7"/>
  <c r="H1685" i="7"/>
  <c r="G1696" i="7"/>
  <c r="H1697" i="7"/>
  <c r="G1708" i="7"/>
  <c r="H1709" i="7"/>
  <c r="G1720" i="7"/>
  <c r="H1721" i="7"/>
  <c r="G1732" i="7"/>
  <c r="H1733" i="7"/>
  <c r="G1744" i="7"/>
  <c r="H1745" i="7"/>
  <c r="G1756" i="7"/>
  <c r="H1757" i="7"/>
  <c r="H1769" i="7"/>
  <c r="H1781" i="7"/>
  <c r="H1793" i="7"/>
  <c r="H1805" i="7"/>
  <c r="H1817" i="7"/>
  <c r="H1829" i="7"/>
  <c r="H1841" i="7"/>
  <c r="H1853" i="7"/>
  <c r="H1865" i="7"/>
  <c r="H1877" i="7"/>
  <c r="H1889" i="7"/>
  <c r="H1901" i="7"/>
  <c r="H1913" i="7"/>
  <c r="H1925" i="7"/>
  <c r="F1935" i="7"/>
  <c r="F1947" i="7"/>
  <c r="F1959" i="7"/>
  <c r="F1971" i="7"/>
  <c r="G1972" i="7"/>
  <c r="F1983" i="7"/>
  <c r="G1984" i="7"/>
  <c r="F1995" i="7"/>
  <c r="G1996" i="7"/>
  <c r="F2007" i="7"/>
  <c r="G2008" i="7"/>
  <c r="F2019" i="7"/>
  <c r="G2020" i="7"/>
  <c r="F2031" i="7"/>
  <c r="G2032" i="7"/>
  <c r="G2044" i="7"/>
  <c r="G2056" i="7"/>
  <c r="G2068" i="7"/>
  <c r="H2069" i="7"/>
  <c r="G2080" i="7"/>
  <c r="G2092" i="7"/>
  <c r="H2093" i="7"/>
  <c r="G2104" i="7"/>
  <c r="H2105" i="7"/>
  <c r="G2116" i="7"/>
  <c r="G2128" i="7"/>
  <c r="G2140" i="7"/>
  <c r="H2141" i="7"/>
  <c r="G2152" i="7"/>
  <c r="H2153" i="7"/>
  <c r="H2165" i="7"/>
  <c r="H2177" i="7"/>
  <c r="H2189" i="7"/>
  <c r="H2201" i="7"/>
  <c r="H2213" i="7"/>
  <c r="F2223" i="7"/>
  <c r="H2225" i="7"/>
  <c r="F2235" i="7"/>
  <c r="F2247" i="7"/>
  <c r="F2259" i="7"/>
  <c r="F2271" i="7"/>
  <c r="F2283" i="7"/>
  <c r="F2295" i="7"/>
  <c r="F2307" i="7"/>
  <c r="F2319" i="7"/>
  <c r="F2331" i="7"/>
  <c r="O2331" i="7" s="1"/>
  <c r="F2343" i="7"/>
  <c r="F2355" i="7"/>
  <c r="F2367" i="7"/>
  <c r="O2367" i="7" s="1"/>
  <c r="F2379" i="7"/>
  <c r="F2391" i="7"/>
  <c r="F2403" i="7"/>
  <c r="F2415" i="7"/>
  <c r="G2416" i="7"/>
  <c r="F2427" i="7"/>
  <c r="G2428" i="7"/>
  <c r="F2439" i="7"/>
  <c r="G2440" i="7"/>
  <c r="F2451" i="7"/>
  <c r="G2452" i="7"/>
  <c r="F2463" i="7"/>
  <c r="G2464" i="7"/>
  <c r="F2475" i="7"/>
  <c r="G2476" i="7"/>
  <c r="F2487" i="7"/>
  <c r="O2487" i="7" s="1"/>
  <c r="G2488" i="7"/>
  <c r="F2499" i="7"/>
  <c r="G2500" i="7"/>
  <c r="F2511" i="7"/>
  <c r="G2512" i="7"/>
  <c r="F2523" i="7"/>
  <c r="G2524" i="7"/>
  <c r="F2535" i="7"/>
  <c r="G2536" i="7"/>
  <c r="G2548" i="7"/>
  <c r="F2559" i="7"/>
  <c r="G2560" i="7"/>
  <c r="F2571" i="7"/>
  <c r="G2572" i="7"/>
  <c r="F2583" i="7"/>
  <c r="G2584" i="7"/>
  <c r="F2595" i="7"/>
  <c r="G2596" i="7"/>
  <c r="F2607" i="7"/>
  <c r="G2608" i="7"/>
  <c r="G2620" i="7"/>
  <c r="G2632" i="7"/>
  <c r="G2644" i="7"/>
  <c r="H2645" i="7"/>
  <c r="I1415" i="6"/>
  <c r="I1415" i="7"/>
  <c r="I1637" i="6"/>
  <c r="I1637" i="7"/>
  <c r="I1666" i="6"/>
  <c r="I1666" i="7"/>
  <c r="I1690" i="6"/>
  <c r="I1690" i="7"/>
  <c r="I1702" i="6"/>
  <c r="I1702" i="7"/>
  <c r="O1702" i="7" s="1"/>
  <c r="I1743" i="6"/>
  <c r="I1743" i="7"/>
  <c r="I1856" i="6"/>
  <c r="I1856" i="7"/>
  <c r="I2062" i="6"/>
  <c r="I2062" i="7"/>
  <c r="I2503" i="6"/>
  <c r="I2503" i="7"/>
  <c r="I2532" i="6"/>
  <c r="I2532" i="7"/>
  <c r="I2544" i="6"/>
  <c r="I2544" i="7"/>
  <c r="I2580" i="6"/>
  <c r="I2580" i="7"/>
  <c r="I2633" i="6"/>
  <c r="I2633" i="7"/>
  <c r="O1421" i="7"/>
  <c r="O1457" i="7"/>
  <c r="G1470" i="7"/>
  <c r="O1481" i="7"/>
  <c r="G1494" i="7"/>
  <c r="O1505" i="7"/>
  <c r="G1938" i="7"/>
  <c r="O2009" i="7"/>
  <c r="H2035" i="7"/>
  <c r="F2165" i="7"/>
  <c r="F2177" i="7"/>
  <c r="G2250" i="7"/>
  <c r="O2273" i="7"/>
  <c r="G2286" i="7"/>
  <c r="G2298" i="7"/>
  <c r="O2381" i="7"/>
  <c r="H2515" i="7"/>
  <c r="H2527" i="7"/>
  <c r="H2539" i="7"/>
  <c r="H2551" i="7"/>
  <c r="H2563" i="7"/>
  <c r="H2575" i="7"/>
  <c r="H2587" i="7"/>
  <c r="H2599" i="7"/>
  <c r="H2611" i="7"/>
  <c r="I2180" i="6"/>
  <c r="I2180" i="7"/>
  <c r="I2204" i="6"/>
  <c r="I2204" i="7"/>
  <c r="I2243" i="6"/>
  <c r="I2243" i="7"/>
  <c r="I2255" i="6"/>
  <c r="I2255" i="7"/>
  <c r="I2291" i="6"/>
  <c r="I2291" i="7"/>
  <c r="I2308" i="6"/>
  <c r="I2308" i="7"/>
  <c r="I2320" i="6"/>
  <c r="I2320" i="7"/>
  <c r="I2332" i="6"/>
  <c r="I2332" i="7"/>
  <c r="I2380" i="6"/>
  <c r="I2380" i="7"/>
  <c r="I2404" i="6"/>
  <c r="I2404" i="7"/>
  <c r="I2450" i="6"/>
  <c r="I2450" i="7"/>
  <c r="I2498" i="6"/>
  <c r="I2498" i="7"/>
  <c r="I2515" i="6"/>
  <c r="I2515" i="7"/>
  <c r="I2539" i="6"/>
  <c r="I2539" i="7"/>
  <c r="I2563" i="6"/>
  <c r="I2563" i="7"/>
  <c r="I2575" i="6"/>
  <c r="I2575" i="7"/>
  <c r="I2599" i="6"/>
  <c r="I2599" i="7"/>
  <c r="I2628" i="6"/>
  <c r="I2628" i="7"/>
  <c r="I2459" i="6"/>
  <c r="G1421" i="7"/>
  <c r="H1434" i="7"/>
  <c r="H1458" i="7"/>
  <c r="H1470" i="7"/>
  <c r="H1482" i="7"/>
  <c r="H1494" i="7"/>
  <c r="H1602" i="7"/>
  <c r="F1612" i="7"/>
  <c r="F1624" i="7"/>
  <c r="F1648" i="7"/>
  <c r="G1745" i="7"/>
  <c r="G1757" i="7"/>
  <c r="F1768" i="7"/>
  <c r="O1768" i="7" s="1"/>
  <c r="G1781" i="7"/>
  <c r="F1792" i="7"/>
  <c r="G1793" i="7"/>
  <c r="F1804" i="7"/>
  <c r="O1804" i="7" s="1"/>
  <c r="G1817" i="7"/>
  <c r="F1828" i="7"/>
  <c r="G1841" i="7"/>
  <c r="F1852" i="7"/>
  <c r="G1853" i="7"/>
  <c r="G1865" i="7"/>
  <c r="F1876" i="7"/>
  <c r="O1876" i="7" s="1"/>
  <c r="H1938" i="7"/>
  <c r="F2032" i="7"/>
  <c r="F2044" i="7"/>
  <c r="G2117" i="7"/>
  <c r="G2141" i="7"/>
  <c r="G2225" i="7"/>
  <c r="H2238" i="7"/>
  <c r="H2250" i="7"/>
  <c r="H2262" i="7"/>
  <c r="H2286" i="7"/>
  <c r="H2442" i="7"/>
  <c r="H2466" i="7"/>
  <c r="H2478" i="7"/>
  <c r="H2490" i="7"/>
  <c r="H2502" i="7"/>
  <c r="F2512" i="7"/>
  <c r="F2524" i="7"/>
  <c r="F2536" i="7"/>
  <c r="F2572" i="7"/>
  <c r="F2584" i="7"/>
  <c r="F2596" i="7"/>
  <c r="F2620" i="7"/>
  <c r="F2632" i="7"/>
  <c r="O2644" i="7"/>
  <c r="I1335" i="6"/>
  <c r="I1335" i="7"/>
  <c r="I1347" i="6"/>
  <c r="I1347" i="7"/>
  <c r="I1359" i="6"/>
  <c r="I1359" i="7"/>
  <c r="I1371" i="6"/>
  <c r="I1371" i="7"/>
  <c r="I1383" i="6"/>
  <c r="I1383" i="7"/>
  <c r="I1400" i="6"/>
  <c r="I1400" i="7"/>
  <c r="I1412" i="6"/>
  <c r="I1412" i="7"/>
  <c r="I1424" i="6"/>
  <c r="I1424" i="7"/>
  <c r="I1436" i="6"/>
  <c r="I1436" i="7"/>
  <c r="I1441" i="6"/>
  <c r="I1441" i="7"/>
  <c r="I1453" i="6"/>
  <c r="I1453" i="7"/>
  <c r="I1465" i="6"/>
  <c r="I1465" i="7"/>
  <c r="I1477" i="6"/>
  <c r="I1477" i="7"/>
  <c r="I1489" i="6"/>
  <c r="I1489" i="7"/>
  <c r="I1506" i="6"/>
  <c r="I1506" i="7"/>
  <c r="I1511" i="6"/>
  <c r="I1511" i="7"/>
  <c r="I1523" i="6"/>
  <c r="I1523" i="7"/>
  <c r="I1535" i="6"/>
  <c r="I1535" i="7"/>
  <c r="I1547" i="6"/>
  <c r="I1547" i="7"/>
  <c r="O1547" i="7" s="1"/>
  <c r="I1559" i="6"/>
  <c r="I1559" i="7"/>
  <c r="I1576" i="6"/>
  <c r="I1576" i="7"/>
  <c r="I1588" i="6"/>
  <c r="I1588" i="7"/>
  <c r="I1600" i="6"/>
  <c r="I1600" i="7"/>
  <c r="I1605" i="6"/>
  <c r="I1605" i="7"/>
  <c r="I1622" i="6"/>
  <c r="I1622" i="7"/>
  <c r="I1634" i="6"/>
  <c r="I1634" i="7"/>
  <c r="I1646" i="6"/>
  <c r="I1646" i="7"/>
  <c r="I1663" i="6"/>
  <c r="I1663" i="7"/>
  <c r="I1675" i="6"/>
  <c r="I1675" i="7"/>
  <c r="I1687" i="6"/>
  <c r="I1687" i="7"/>
  <c r="I1699" i="6"/>
  <c r="I1699" i="7"/>
  <c r="I1716" i="6"/>
  <c r="I1716" i="7"/>
  <c r="I1728" i="6"/>
  <c r="I1728" i="7"/>
  <c r="I1740" i="6"/>
  <c r="I1740" i="7"/>
  <c r="I1752" i="6"/>
  <c r="I1752" i="7"/>
  <c r="I1764" i="6"/>
  <c r="I1764" i="7"/>
  <c r="I1769" i="6"/>
  <c r="I1769" i="7"/>
  <c r="I1781" i="6"/>
  <c r="I1781" i="7"/>
  <c r="I1793" i="6"/>
  <c r="I1793" i="7"/>
  <c r="I1805" i="6"/>
  <c r="I1805" i="7"/>
  <c r="I1817" i="6"/>
  <c r="I1817" i="7"/>
  <c r="I1829" i="6"/>
  <c r="I1829" i="7"/>
  <c r="I1841" i="6"/>
  <c r="I1841" i="7"/>
  <c r="I1853" i="6"/>
  <c r="I1853" i="7"/>
  <c r="I1865" i="6"/>
  <c r="I1865" i="7"/>
  <c r="I1877" i="6"/>
  <c r="I1877" i="7"/>
  <c r="I1887" i="6"/>
  <c r="I1887" i="7"/>
  <c r="I1899" i="6"/>
  <c r="I1899" i="7"/>
  <c r="I1911" i="6"/>
  <c r="I1911" i="7"/>
  <c r="I1923" i="6"/>
  <c r="I1923" i="7"/>
  <c r="I1950" i="6"/>
  <c r="I1950" i="7"/>
  <c r="I1967" i="6"/>
  <c r="I1967" i="7"/>
  <c r="I1979" i="6"/>
  <c r="I1979" i="7"/>
  <c r="I1991" i="6"/>
  <c r="I1991" i="7"/>
  <c r="I2003" i="6"/>
  <c r="I2003" i="7"/>
  <c r="I2015" i="6"/>
  <c r="I2015" i="7"/>
  <c r="I2037" i="6"/>
  <c r="I2037" i="7"/>
  <c r="I2054" i="6"/>
  <c r="I2054" i="7"/>
  <c r="I2076" i="6"/>
  <c r="I2076" i="7"/>
  <c r="I2088" i="6"/>
  <c r="I2088" i="7"/>
  <c r="I2100" i="6"/>
  <c r="I2100" i="7"/>
  <c r="I2112" i="6"/>
  <c r="I2112" i="7"/>
  <c r="I2124" i="6"/>
  <c r="I2124" i="7"/>
  <c r="I2136" i="6"/>
  <c r="I2136" i="7"/>
  <c r="I2148" i="6"/>
  <c r="I2148" i="7"/>
  <c r="I2170" i="6"/>
  <c r="I2170" i="7"/>
  <c r="I2182" i="6"/>
  <c r="I2182" i="7"/>
  <c r="I2194" i="6"/>
  <c r="I2194" i="7"/>
  <c r="I2206" i="6"/>
  <c r="I2206" i="7"/>
  <c r="I2211" i="6"/>
  <c r="I2211" i="7"/>
  <c r="I2216" i="6"/>
  <c r="I2216" i="7"/>
  <c r="O2216" i="7" s="1"/>
  <c r="I2228" i="6"/>
  <c r="I2228" i="7"/>
  <c r="I2233" i="6"/>
  <c r="I2233" i="7"/>
  <c r="I2245" i="6"/>
  <c r="I2245" i="7"/>
  <c r="I2257" i="6"/>
  <c r="I2257" i="7"/>
  <c r="I2269" i="6"/>
  <c r="I2269" i="7"/>
  <c r="I2281" i="6"/>
  <c r="I2281" i="7"/>
  <c r="I2293" i="6"/>
  <c r="I2293" i="7"/>
  <c r="I2305" i="6"/>
  <c r="I2305" i="7"/>
  <c r="I2310" i="6"/>
  <c r="I2310" i="7"/>
  <c r="I2322" i="6"/>
  <c r="I2322" i="7"/>
  <c r="I2334" i="6"/>
  <c r="I2334" i="7"/>
  <c r="I2346" i="6"/>
  <c r="I2346" i="7"/>
  <c r="O2346" i="7" s="1"/>
  <c r="I2358" i="6"/>
  <c r="I2358" i="7"/>
  <c r="I2370" i="6"/>
  <c r="I2370" i="7"/>
  <c r="I2382" i="6"/>
  <c r="I2382" i="7"/>
  <c r="I2394" i="6"/>
  <c r="I2394" i="7"/>
  <c r="I2406" i="6"/>
  <c r="I2406" i="7"/>
  <c r="I2440" i="6"/>
  <c r="I2440" i="7"/>
  <c r="I2452" i="6"/>
  <c r="I2452" i="7"/>
  <c r="I2464" i="6"/>
  <c r="I2464" i="7"/>
  <c r="I2476" i="6"/>
  <c r="I2476" i="7"/>
  <c r="I2488" i="6"/>
  <c r="I2488" i="7"/>
  <c r="I2500" i="6"/>
  <c r="I2500" i="7"/>
  <c r="I2505" i="6"/>
  <c r="I2505" i="7"/>
  <c r="I2517" i="6"/>
  <c r="I2517" i="7"/>
  <c r="I2529" i="6"/>
  <c r="I2529" i="7"/>
  <c r="I2541" i="6"/>
  <c r="I2541" i="7"/>
  <c r="I2553" i="6"/>
  <c r="I2553" i="7"/>
  <c r="I2565" i="6"/>
  <c r="I2565" i="7"/>
  <c r="I2577" i="6"/>
  <c r="I2577" i="7"/>
  <c r="I2589" i="6"/>
  <c r="I2589" i="7"/>
  <c r="I2601" i="6"/>
  <c r="I2601" i="7"/>
  <c r="I2618" i="6"/>
  <c r="I2618" i="7"/>
  <c r="O2618" i="7" s="1"/>
  <c r="I2630" i="6"/>
  <c r="I2630" i="7"/>
  <c r="I2642" i="6"/>
  <c r="I2642" i="7"/>
  <c r="F1754" i="6"/>
  <c r="F1334" i="7"/>
  <c r="G1335" i="7"/>
  <c r="F1346" i="7"/>
  <c r="G1347" i="7"/>
  <c r="F1358" i="7"/>
  <c r="G1359" i="7"/>
  <c r="F1370" i="7"/>
  <c r="G1371" i="7"/>
  <c r="F1382" i="7"/>
  <c r="G1383" i="7"/>
  <c r="F1394" i="7"/>
  <c r="G1395" i="7"/>
  <c r="F1406" i="7"/>
  <c r="G1407" i="7"/>
  <c r="F1418" i="7"/>
  <c r="O1418" i="7" s="1"/>
  <c r="G1419" i="7"/>
  <c r="F1430" i="7"/>
  <c r="G1431" i="7"/>
  <c r="G1443" i="7"/>
  <c r="G1455" i="7"/>
  <c r="G1467" i="7"/>
  <c r="G1479" i="7"/>
  <c r="G1491" i="7"/>
  <c r="G1503" i="7"/>
  <c r="H1504" i="7"/>
  <c r="G1515" i="7"/>
  <c r="H1516" i="7"/>
  <c r="G1527" i="7"/>
  <c r="H1528" i="7"/>
  <c r="G1539" i="7"/>
  <c r="H1540" i="7"/>
  <c r="G1551" i="7"/>
  <c r="H1552" i="7"/>
  <c r="G1563" i="7"/>
  <c r="H1564" i="7"/>
  <c r="H1576" i="7"/>
  <c r="H1588" i="7"/>
  <c r="H1600" i="7"/>
  <c r="H1612" i="7"/>
  <c r="H1624" i="7"/>
  <c r="H1636" i="7"/>
  <c r="H1648" i="7"/>
  <c r="F1658" i="7"/>
  <c r="H1660" i="7"/>
  <c r="F1670" i="7"/>
  <c r="H1672" i="7"/>
  <c r="F1682" i="7"/>
  <c r="H1684" i="7"/>
  <c r="F1694" i="7"/>
  <c r="H1696" i="7"/>
  <c r="F1706" i="7"/>
  <c r="H1708" i="7"/>
  <c r="F1718" i="7"/>
  <c r="F1730" i="7"/>
  <c r="F1742" i="7"/>
  <c r="F1766" i="7"/>
  <c r="F1778" i="7"/>
  <c r="F1790" i="7"/>
  <c r="F1802" i="7"/>
  <c r="F1826" i="7"/>
  <c r="F1838" i="7"/>
  <c r="F1850" i="7"/>
  <c r="F1862" i="7"/>
  <c r="F1874" i="7"/>
  <c r="F1886" i="7"/>
  <c r="G1887" i="7"/>
  <c r="F1898" i="7"/>
  <c r="G1899" i="7"/>
  <c r="F1910" i="7"/>
  <c r="G1911" i="7"/>
  <c r="F1922" i="7"/>
  <c r="G1923" i="7"/>
  <c r="F1934" i="7"/>
  <c r="G1935" i="7"/>
  <c r="G1947" i="7"/>
  <c r="H1948" i="7"/>
  <c r="G1959" i="7"/>
  <c r="H1960" i="7"/>
  <c r="G1971" i="7"/>
  <c r="H1972" i="7"/>
  <c r="G1983" i="7"/>
  <c r="H1984" i="7"/>
  <c r="G1995" i="7"/>
  <c r="H1996" i="7"/>
  <c r="G2007" i="7"/>
  <c r="H2008" i="7"/>
  <c r="G2019" i="7"/>
  <c r="H2020" i="7"/>
  <c r="H2032" i="7"/>
  <c r="H2044" i="7"/>
  <c r="H2056" i="7"/>
  <c r="F2066" i="7"/>
  <c r="F2078" i="7"/>
  <c r="F2090" i="7"/>
  <c r="F2102" i="7"/>
  <c r="F2138" i="7"/>
  <c r="F2150" i="7"/>
  <c r="F2162" i="7"/>
  <c r="O2162" i="7" s="1"/>
  <c r="G2163" i="7"/>
  <c r="F2174" i="7"/>
  <c r="G2175" i="7"/>
  <c r="F2186" i="7"/>
  <c r="G2187" i="7"/>
  <c r="F2198" i="7"/>
  <c r="O2198" i="7" s="1"/>
  <c r="G2199" i="7"/>
  <c r="F2210" i="7"/>
  <c r="G2211" i="7"/>
  <c r="F2222" i="7"/>
  <c r="O2222" i="7" s="1"/>
  <c r="G2223" i="7"/>
  <c r="G2235" i="7"/>
  <c r="G2247" i="7"/>
  <c r="G2259" i="7"/>
  <c r="G2271" i="7"/>
  <c r="G2283" i="7"/>
  <c r="G2295" i="7"/>
  <c r="G2307" i="7"/>
  <c r="H2308" i="7"/>
  <c r="G2319" i="7"/>
  <c r="H2320" i="7"/>
  <c r="G2331" i="7"/>
  <c r="H2332" i="7"/>
  <c r="G2343" i="7"/>
  <c r="H2344" i="7"/>
  <c r="G2355" i="7"/>
  <c r="H2356" i="7"/>
  <c r="G2367" i="7"/>
  <c r="H2368" i="7"/>
  <c r="G2379" i="7"/>
  <c r="H2380" i="7"/>
  <c r="G2391" i="7"/>
  <c r="H2392" i="7"/>
  <c r="H2404" i="7"/>
  <c r="G2415" i="7"/>
  <c r="H2416" i="7"/>
  <c r="G2427" i="7"/>
  <c r="H2428" i="7"/>
  <c r="H2440" i="7"/>
  <c r="H2452" i="7"/>
  <c r="H2464" i="7"/>
  <c r="H2476" i="7"/>
  <c r="H2488" i="7"/>
  <c r="H2500" i="7"/>
  <c r="H2512" i="7"/>
  <c r="H2524" i="7"/>
  <c r="H2536" i="7"/>
  <c r="H2548" i="7"/>
  <c r="H2560" i="7"/>
  <c r="H2572" i="7"/>
  <c r="H2584" i="7"/>
  <c r="H2596" i="7"/>
  <c r="H2608" i="7"/>
  <c r="H2620" i="7"/>
  <c r="H2632" i="7"/>
  <c r="H2644" i="7"/>
  <c r="I1456" i="6"/>
  <c r="I1456" i="7"/>
  <c r="I1468" i="6"/>
  <c r="I1468" i="7"/>
  <c r="I1480" i="6"/>
  <c r="I1480" i="7"/>
  <c r="I1509" i="6"/>
  <c r="I1509" i="7"/>
  <c r="I1591" i="6"/>
  <c r="I1591" i="7"/>
  <c r="I1603" i="6"/>
  <c r="I1603" i="7"/>
  <c r="I1654" i="6"/>
  <c r="I1654" i="7"/>
  <c r="I1678" i="6"/>
  <c r="I1678" i="7"/>
  <c r="I1784" i="6"/>
  <c r="I1784" i="7"/>
  <c r="I1796" i="6"/>
  <c r="I1796" i="7"/>
  <c r="I1808" i="6"/>
  <c r="I1808" i="7"/>
  <c r="I1832" i="6"/>
  <c r="I1832" i="7"/>
  <c r="I1844" i="6"/>
  <c r="I1844" i="7"/>
  <c r="I1868" i="6"/>
  <c r="I1868" i="7"/>
  <c r="I1890" i="6"/>
  <c r="I1890" i="7"/>
  <c r="I1926" i="6"/>
  <c r="I1926" i="7"/>
  <c r="I2040" i="6"/>
  <c r="I2040" i="7"/>
  <c r="I2057" i="6"/>
  <c r="I2057" i="7"/>
  <c r="I2091" i="6"/>
  <c r="I2091" i="7"/>
  <c r="I2103" i="6"/>
  <c r="I2103" i="7"/>
  <c r="I2115" i="6"/>
  <c r="I2115" i="7"/>
  <c r="I2156" i="6"/>
  <c r="I2156" i="7"/>
  <c r="I2219" i="6"/>
  <c r="I2219" i="7"/>
  <c r="I2236" i="6"/>
  <c r="I2236" i="7"/>
  <c r="I2248" i="6"/>
  <c r="I2248" i="7"/>
  <c r="I2284" i="6"/>
  <c r="I2284" i="7"/>
  <c r="I2296" i="6"/>
  <c r="I2296" i="7"/>
  <c r="I2349" i="6"/>
  <c r="I2349" i="7"/>
  <c r="I2426" i="6"/>
  <c r="I2426" i="7"/>
  <c r="I2455" i="6"/>
  <c r="I2455" i="7"/>
  <c r="I2467" i="6"/>
  <c r="I2467" i="7"/>
  <c r="I2479" i="6"/>
  <c r="I2479" i="7"/>
  <c r="I2491" i="6"/>
  <c r="I2491" i="7"/>
  <c r="I1444" i="6"/>
  <c r="I1444" i="7"/>
  <c r="I1514" i="6"/>
  <c r="I1514" i="7"/>
  <c r="I1538" i="6"/>
  <c r="I1538" i="7"/>
  <c r="I1550" i="6"/>
  <c r="I1550" i="7"/>
  <c r="I1562" i="6"/>
  <c r="I1562" i="7"/>
  <c r="I1330" i="6"/>
  <c r="I1330" i="7"/>
  <c r="I1342" i="6"/>
  <c r="I1342" i="7"/>
  <c r="I1354" i="6"/>
  <c r="I1354" i="7"/>
  <c r="I1366" i="6"/>
  <c r="I1366" i="7"/>
  <c r="I1378" i="6"/>
  <c r="I1378" i="7"/>
  <c r="I1395" i="6"/>
  <c r="I1395" i="7"/>
  <c r="I1407" i="6"/>
  <c r="I1407" i="7"/>
  <c r="I1419" i="6"/>
  <c r="I1419" i="7"/>
  <c r="I1431" i="6"/>
  <c r="I1431" i="7"/>
  <c r="I1448" i="6"/>
  <c r="I1448" i="7"/>
  <c r="I1460" i="6"/>
  <c r="I1460" i="7"/>
  <c r="I1472" i="6"/>
  <c r="I1472" i="7"/>
  <c r="I1484" i="6"/>
  <c r="I1484" i="7"/>
  <c r="I1496" i="6"/>
  <c r="I1496" i="7"/>
  <c r="I1501" i="6"/>
  <c r="I1501" i="7"/>
  <c r="I1518" i="6"/>
  <c r="I1518" i="7"/>
  <c r="I1530" i="6"/>
  <c r="I1530" i="7"/>
  <c r="I1542" i="6"/>
  <c r="I1542" i="7"/>
  <c r="I1554" i="6"/>
  <c r="I1554" i="7"/>
  <c r="I1566" i="6"/>
  <c r="I1566" i="7"/>
  <c r="O1566" i="7" s="1"/>
  <c r="I1571" i="6"/>
  <c r="I1571" i="7"/>
  <c r="I1583" i="6"/>
  <c r="I1583" i="7"/>
  <c r="I1612" i="6"/>
  <c r="I1612" i="7"/>
  <c r="I1617" i="6"/>
  <c r="I1617" i="7"/>
  <c r="I1629" i="6"/>
  <c r="I1629" i="7"/>
  <c r="O1629" i="7" s="1"/>
  <c r="I1641" i="6"/>
  <c r="I1641" i="7"/>
  <c r="O1641" i="7" s="1"/>
  <c r="I1658" i="6"/>
  <c r="I1658" i="7"/>
  <c r="I1670" i="6"/>
  <c r="I1670" i="7"/>
  <c r="I1682" i="6"/>
  <c r="I1682" i="7"/>
  <c r="I1694" i="6"/>
  <c r="I1694" i="7"/>
  <c r="I1706" i="6"/>
  <c r="I1706" i="7"/>
  <c r="I1711" i="6"/>
  <c r="I1711" i="7"/>
  <c r="O1711" i="7" s="1"/>
  <c r="I1723" i="6"/>
  <c r="I1723" i="7"/>
  <c r="I1735" i="6"/>
  <c r="I1735" i="7"/>
  <c r="O1735" i="7" s="1"/>
  <c r="I1747" i="6"/>
  <c r="I1747" i="7"/>
  <c r="I1759" i="6"/>
  <c r="I1759" i="7"/>
  <c r="O1759" i="7" s="1"/>
  <c r="I1776" i="6"/>
  <c r="I1776" i="7"/>
  <c r="I1788" i="6"/>
  <c r="I1788" i="7"/>
  <c r="I1800" i="6"/>
  <c r="I1800" i="7"/>
  <c r="I1812" i="6"/>
  <c r="I1812" i="7"/>
  <c r="I1824" i="6"/>
  <c r="I1824" i="7"/>
  <c r="I1836" i="6"/>
  <c r="I1836" i="7"/>
  <c r="I1848" i="6"/>
  <c r="I1848" i="7"/>
  <c r="I1860" i="6"/>
  <c r="I1860" i="7"/>
  <c r="I1872" i="6"/>
  <c r="I1872" i="7"/>
  <c r="I1882" i="6"/>
  <c r="I1882" i="7"/>
  <c r="O1882" i="7" s="1"/>
  <c r="I1894" i="6"/>
  <c r="I1894" i="7"/>
  <c r="O1894" i="7" s="1"/>
  <c r="I1906" i="6"/>
  <c r="I1906" i="7"/>
  <c r="I1918" i="6"/>
  <c r="I1918" i="7"/>
  <c r="O1918" i="7" s="1"/>
  <c r="I1930" i="6"/>
  <c r="I1930" i="7"/>
  <c r="O1930" i="7" s="1"/>
  <c r="I1940" i="6"/>
  <c r="I1940" i="7"/>
  <c r="I1945" i="6"/>
  <c r="I1945" i="7"/>
  <c r="I1957" i="6"/>
  <c r="I1957" i="7"/>
  <c r="I1962" i="6"/>
  <c r="I1962" i="7"/>
  <c r="O1962" i="7" s="1"/>
  <c r="I1974" i="6"/>
  <c r="I1974" i="7"/>
  <c r="I1986" i="6"/>
  <c r="I1986" i="7"/>
  <c r="O1986" i="7" s="1"/>
  <c r="I1998" i="6"/>
  <c r="I1998" i="7"/>
  <c r="I2010" i="6"/>
  <c r="I2010" i="7"/>
  <c r="I2022" i="6"/>
  <c r="I2022" i="7"/>
  <c r="I2027" i="6"/>
  <c r="I2027" i="7"/>
  <c r="O2027" i="7" s="1"/>
  <c r="I2032" i="6"/>
  <c r="I2032" i="7"/>
  <c r="I2049" i="6"/>
  <c r="I2049" i="7"/>
  <c r="I2071" i="6"/>
  <c r="I2071" i="7"/>
  <c r="I2083" i="6"/>
  <c r="I2083" i="7"/>
  <c r="I2095" i="6"/>
  <c r="I2095" i="7"/>
  <c r="I2107" i="6"/>
  <c r="I2107" i="7"/>
  <c r="O2107" i="7" s="1"/>
  <c r="I2119" i="6"/>
  <c r="I2119" i="7"/>
  <c r="I2131" i="6"/>
  <c r="I2131" i="7"/>
  <c r="O2131" i="7" s="1"/>
  <c r="I2143" i="6"/>
  <c r="I2143" i="7"/>
  <c r="I2155" i="6"/>
  <c r="I2155" i="7"/>
  <c r="I2160" i="6"/>
  <c r="I2160" i="7"/>
  <c r="O2160" i="7" s="1"/>
  <c r="I2165" i="6"/>
  <c r="I2165" i="7"/>
  <c r="I2177" i="6"/>
  <c r="I2177" i="7"/>
  <c r="I2189" i="6"/>
  <c r="I2189" i="7"/>
  <c r="I2201" i="6"/>
  <c r="I2201" i="7"/>
  <c r="I2223" i="6"/>
  <c r="I2223" i="7"/>
  <c r="I2240" i="6"/>
  <c r="I2240" i="7"/>
  <c r="I2252" i="6"/>
  <c r="I2252" i="7"/>
  <c r="I2264" i="6"/>
  <c r="I2264" i="7"/>
  <c r="I2276" i="6"/>
  <c r="I2276" i="7"/>
  <c r="O2276" i="7" s="1"/>
  <c r="I2288" i="6"/>
  <c r="I2288" i="7"/>
  <c r="I2300" i="6"/>
  <c r="I2300" i="7"/>
  <c r="I2317" i="6"/>
  <c r="I2317" i="7"/>
  <c r="I2329" i="6"/>
  <c r="I2329" i="7"/>
  <c r="I2341" i="6"/>
  <c r="I2341" i="7"/>
  <c r="I2353" i="6"/>
  <c r="I2353" i="7"/>
  <c r="I2365" i="6"/>
  <c r="I2365" i="7"/>
  <c r="I2377" i="6"/>
  <c r="I2377" i="7"/>
  <c r="I2389" i="6"/>
  <c r="I2389" i="7"/>
  <c r="I2401" i="6"/>
  <c r="I2401" i="7"/>
  <c r="I2413" i="6"/>
  <c r="I2413" i="7"/>
  <c r="I2418" i="6"/>
  <c r="I2418" i="7"/>
  <c r="O2418" i="7" s="1"/>
  <c r="I2430" i="6"/>
  <c r="I2430" i="7"/>
  <c r="I2447" i="6"/>
  <c r="I2447" i="7"/>
  <c r="I2471" i="6"/>
  <c r="I2471" i="7"/>
  <c r="I2483" i="6"/>
  <c r="I2483" i="7"/>
  <c r="I2495" i="6"/>
  <c r="I2495" i="7"/>
  <c r="I2512" i="6"/>
  <c r="I2512" i="7"/>
  <c r="I2524" i="6"/>
  <c r="I2524" i="7"/>
  <c r="I2536" i="6"/>
  <c r="I2536" i="7"/>
  <c r="I2548" i="6"/>
  <c r="I2548" i="7"/>
  <c r="I2560" i="6"/>
  <c r="I2560" i="7"/>
  <c r="I2572" i="6"/>
  <c r="I2572" i="7"/>
  <c r="I2584" i="6"/>
  <c r="I2584" i="7"/>
  <c r="I2596" i="6"/>
  <c r="I2596" i="7"/>
  <c r="I2608" i="6"/>
  <c r="I2608" i="7"/>
  <c r="I2613" i="6"/>
  <c r="I2613" i="7"/>
  <c r="O2613" i="7" s="1"/>
  <c r="I2625" i="6"/>
  <c r="I2625" i="7"/>
  <c r="I2637" i="6"/>
  <c r="I2637" i="7"/>
  <c r="O2637" i="7" s="1"/>
  <c r="H1443" i="7"/>
  <c r="H1455" i="7"/>
  <c r="H1467" i="7"/>
  <c r="H1479" i="7"/>
  <c r="H1491" i="7"/>
  <c r="F1501" i="7"/>
  <c r="F1513" i="7"/>
  <c r="F1525" i="7"/>
  <c r="F1537" i="7"/>
  <c r="F1549" i="7"/>
  <c r="F1561" i="7"/>
  <c r="G1610" i="7"/>
  <c r="F1621" i="7"/>
  <c r="G1622" i="7"/>
  <c r="F1633" i="7"/>
  <c r="G1634" i="7"/>
  <c r="F1645" i="7"/>
  <c r="G1646" i="7"/>
  <c r="G1766" i="7"/>
  <c r="H1767" i="7"/>
  <c r="G1778" i="7"/>
  <c r="H1779" i="7"/>
  <c r="G1790" i="7"/>
  <c r="H1791" i="7"/>
  <c r="G1802" i="7"/>
  <c r="H1803" i="7"/>
  <c r="G1814" i="7"/>
  <c r="G1826" i="7"/>
  <c r="H1827" i="7"/>
  <c r="G1838" i="7"/>
  <c r="H1839" i="7"/>
  <c r="G1850" i="7"/>
  <c r="H1851" i="7"/>
  <c r="G1862" i="7"/>
  <c r="H1863" i="7"/>
  <c r="G1874" i="7"/>
  <c r="H1875" i="7"/>
  <c r="H1935" i="7"/>
  <c r="F1945" i="7"/>
  <c r="F1957" i="7"/>
  <c r="F1969" i="7"/>
  <c r="F1981" i="7"/>
  <c r="F1993" i="7"/>
  <c r="F2005" i="7"/>
  <c r="F2017" i="7"/>
  <c r="G2030" i="7"/>
  <c r="G2042" i="7"/>
  <c r="F2053" i="7"/>
  <c r="G2054" i="7"/>
  <c r="H2163" i="7"/>
  <c r="H2175" i="7"/>
  <c r="H2187" i="7"/>
  <c r="H2199" i="7"/>
  <c r="H2235" i="7"/>
  <c r="H2247" i="7"/>
  <c r="H2259" i="7"/>
  <c r="H2271" i="7"/>
  <c r="H2283" i="7"/>
  <c r="H2295" i="7"/>
  <c r="F2317" i="7"/>
  <c r="F2329" i="7"/>
  <c r="F2341" i="7"/>
  <c r="O2341" i="7" s="1"/>
  <c r="F2353" i="7"/>
  <c r="O2353" i="7" s="1"/>
  <c r="F2365" i="7"/>
  <c r="F2377" i="7"/>
  <c r="F2389" i="7"/>
  <c r="F2401" i="7"/>
  <c r="F2413" i="7"/>
  <c r="F2425" i="7"/>
  <c r="O2509" i="7"/>
  <c r="G2510" i="7"/>
  <c r="G2522" i="7"/>
  <c r="G2534" i="7"/>
  <c r="G2546" i="7"/>
  <c r="O2593" i="7"/>
  <c r="G2594" i="7"/>
  <c r="G2606" i="7"/>
  <c r="F2617" i="7"/>
  <c r="G2618" i="7"/>
  <c r="F2629" i="7"/>
  <c r="O2629" i="7" s="1"/>
  <c r="F2641" i="7"/>
  <c r="G2642" i="7"/>
  <c r="I1337" i="6"/>
  <c r="I1337" i="7"/>
  <c r="I1349" i="6"/>
  <c r="I1349" i="7"/>
  <c r="I1361" i="6"/>
  <c r="I1361" i="7"/>
  <c r="I1373" i="6"/>
  <c r="I1373" i="7"/>
  <c r="I1385" i="6"/>
  <c r="I1385" i="7"/>
  <c r="I1390" i="6"/>
  <c r="I1390" i="7"/>
  <c r="I1402" i="6"/>
  <c r="I1402" i="7"/>
  <c r="O1402" i="7" s="1"/>
  <c r="I1414" i="6"/>
  <c r="I1414" i="7"/>
  <c r="I1426" i="6"/>
  <c r="I1426" i="7"/>
  <c r="O1426" i="7" s="1"/>
  <c r="I1443" i="6"/>
  <c r="I1443" i="7"/>
  <c r="I1455" i="6"/>
  <c r="I1455" i="7"/>
  <c r="I1467" i="6"/>
  <c r="I1467" i="7"/>
  <c r="I1479" i="6"/>
  <c r="I1479" i="7"/>
  <c r="I1491" i="6"/>
  <c r="I1491" i="7"/>
  <c r="I1508" i="6"/>
  <c r="I1508" i="7"/>
  <c r="I1513" i="6"/>
  <c r="I1513" i="7"/>
  <c r="I1525" i="6"/>
  <c r="I1525" i="7"/>
  <c r="I1537" i="6"/>
  <c r="I1537" i="7"/>
  <c r="I1549" i="6"/>
  <c r="I1549" i="7"/>
  <c r="I1561" i="6"/>
  <c r="I1561" i="7"/>
  <c r="I1578" i="6"/>
  <c r="I1578" i="7"/>
  <c r="I1590" i="6"/>
  <c r="I1590" i="7"/>
  <c r="I1602" i="6"/>
  <c r="I1602" i="7"/>
  <c r="O1602" i="7" s="1"/>
  <c r="I1607" i="6"/>
  <c r="I1607" i="7"/>
  <c r="O1607" i="7" s="1"/>
  <c r="I1624" i="6"/>
  <c r="I1624" i="7"/>
  <c r="I1636" i="6"/>
  <c r="I1636" i="7"/>
  <c r="I1648" i="6"/>
  <c r="I1648" i="7"/>
  <c r="I1653" i="6"/>
  <c r="I1653" i="7"/>
  <c r="I1665" i="6"/>
  <c r="I1665" i="7"/>
  <c r="O1665" i="7" s="1"/>
  <c r="I1677" i="6"/>
  <c r="I1677" i="7"/>
  <c r="I1689" i="6"/>
  <c r="I1689" i="7"/>
  <c r="O1689" i="7" s="1"/>
  <c r="I1701" i="6"/>
  <c r="I1701" i="7"/>
  <c r="I1718" i="6"/>
  <c r="I1718" i="7"/>
  <c r="I1730" i="6"/>
  <c r="I1730" i="7"/>
  <c r="I1742" i="6"/>
  <c r="I1742" i="7"/>
  <c r="I1754" i="6"/>
  <c r="I1754" i="7"/>
  <c r="O1754" i="7" s="1"/>
  <c r="I1771" i="6"/>
  <c r="I1771" i="7"/>
  <c r="I1783" i="6"/>
  <c r="I1783" i="7"/>
  <c r="O1783" i="7" s="1"/>
  <c r="I1795" i="6"/>
  <c r="I1795" i="7"/>
  <c r="I1807" i="6"/>
  <c r="I1807" i="7"/>
  <c r="O1807" i="7" s="1"/>
  <c r="I1819" i="6"/>
  <c r="I1819" i="7"/>
  <c r="I1831" i="6"/>
  <c r="I1831" i="7"/>
  <c r="O1831" i="7" s="1"/>
  <c r="I1843" i="6"/>
  <c r="I1843" i="7"/>
  <c r="I1855" i="6"/>
  <c r="I1855" i="7"/>
  <c r="O1855" i="7" s="1"/>
  <c r="I1867" i="6"/>
  <c r="I1867" i="7"/>
  <c r="I1889" i="6"/>
  <c r="I1889" i="7"/>
  <c r="I1901" i="6"/>
  <c r="I1901" i="7"/>
  <c r="I1913" i="6"/>
  <c r="I1913" i="7"/>
  <c r="I1925" i="6"/>
  <c r="I1925" i="7"/>
  <c r="O1925" i="7" s="1"/>
  <c r="I1935" i="6"/>
  <c r="I1935" i="7"/>
  <c r="I1969" i="6"/>
  <c r="I1969" i="7"/>
  <c r="I1981" i="6"/>
  <c r="I1981" i="7"/>
  <c r="I1993" i="6"/>
  <c r="I1993" i="7"/>
  <c r="I2005" i="6"/>
  <c r="I2005" i="7"/>
  <c r="I2017" i="6"/>
  <c r="I2017" i="7"/>
  <c r="I2039" i="6"/>
  <c r="I2039" i="7"/>
  <c r="I2044" i="6"/>
  <c r="I2044" i="7"/>
  <c r="I2056" i="6"/>
  <c r="I2056" i="7"/>
  <c r="I2061" i="6"/>
  <c r="I2061" i="7"/>
  <c r="O2061" i="7" s="1"/>
  <c r="I2066" i="6"/>
  <c r="I2066" i="7"/>
  <c r="I2078" i="6"/>
  <c r="I2078" i="7"/>
  <c r="I2090" i="6"/>
  <c r="I2090" i="7"/>
  <c r="I2102" i="6"/>
  <c r="I2102" i="7"/>
  <c r="I2114" i="6"/>
  <c r="I2114" i="7"/>
  <c r="O2114" i="7" s="1"/>
  <c r="I2126" i="6"/>
  <c r="I2126" i="7"/>
  <c r="I2138" i="6"/>
  <c r="I2138" i="7"/>
  <c r="I2150" i="6"/>
  <c r="I2150" i="7"/>
  <c r="I2172" i="6"/>
  <c r="I2172" i="7"/>
  <c r="I2184" i="6"/>
  <c r="I2184" i="7"/>
  <c r="I2196" i="6"/>
  <c r="I2196" i="7"/>
  <c r="I2208" i="6"/>
  <c r="I2208" i="7"/>
  <c r="I2213" i="6"/>
  <c r="I2213" i="7"/>
  <c r="I2218" i="6"/>
  <c r="I2218" i="7"/>
  <c r="O2218" i="7" s="1"/>
  <c r="I2235" i="6"/>
  <c r="I2235" i="7"/>
  <c r="I2247" i="6"/>
  <c r="I2247" i="7"/>
  <c r="I2259" i="6"/>
  <c r="I2259" i="7"/>
  <c r="I2271" i="6"/>
  <c r="I2271" i="7"/>
  <c r="I2283" i="6"/>
  <c r="I2283" i="7"/>
  <c r="I2295" i="6"/>
  <c r="I2295" i="7"/>
  <c r="I2312" i="6"/>
  <c r="I2312" i="7"/>
  <c r="O2312" i="7" s="1"/>
  <c r="I2324" i="6"/>
  <c r="I2324" i="7"/>
  <c r="I2336" i="6"/>
  <c r="I2336" i="7"/>
  <c r="O2336" i="7" s="1"/>
  <c r="I2348" i="6"/>
  <c r="I2348" i="7"/>
  <c r="O2348" i="7" s="1"/>
  <c r="I2360" i="6"/>
  <c r="I2360" i="7"/>
  <c r="I2372" i="6"/>
  <c r="I2372" i="7"/>
  <c r="I2384" i="6"/>
  <c r="I2384" i="7"/>
  <c r="I2396" i="6"/>
  <c r="I2396" i="7"/>
  <c r="I2408" i="6"/>
  <c r="I2408" i="7"/>
  <c r="I2425" i="6"/>
  <c r="I2425" i="7"/>
  <c r="I2442" i="6"/>
  <c r="I2442" i="7"/>
  <c r="O2442" i="7" s="1"/>
  <c r="I2454" i="6"/>
  <c r="I2454" i="7"/>
  <c r="I2466" i="6"/>
  <c r="I2466" i="7"/>
  <c r="I2478" i="6"/>
  <c r="I2478" i="7"/>
  <c r="I2490" i="6"/>
  <c r="I2490" i="7"/>
  <c r="I2502" i="6"/>
  <c r="I2502" i="7"/>
  <c r="I2507" i="6"/>
  <c r="I2507" i="7"/>
  <c r="I2519" i="6"/>
  <c r="I2519" i="7"/>
  <c r="I2543" i="6"/>
  <c r="I2543" i="7"/>
  <c r="I2555" i="6"/>
  <c r="I2555" i="7"/>
  <c r="I2567" i="6"/>
  <c r="I2567" i="7"/>
  <c r="I2579" i="6"/>
  <c r="I2579" i="7"/>
  <c r="I2591" i="6"/>
  <c r="I2591" i="7"/>
  <c r="I2603" i="6"/>
  <c r="I2603" i="7"/>
  <c r="I2620" i="6"/>
  <c r="I2620" i="7"/>
  <c r="I2632" i="6"/>
  <c r="I2632" i="7"/>
  <c r="H2558" i="6"/>
  <c r="I2129" i="6"/>
  <c r="I2030" i="6"/>
  <c r="I1745" i="6"/>
  <c r="F1332" i="7"/>
  <c r="F1344" i="7"/>
  <c r="F1356" i="7"/>
  <c r="F1368" i="7"/>
  <c r="F1380" i="7"/>
  <c r="F1392" i="7"/>
  <c r="O1392" i="7" s="1"/>
  <c r="F1404" i="7"/>
  <c r="O1404" i="7" s="1"/>
  <c r="F1416" i="7"/>
  <c r="O1416" i="7" s="1"/>
  <c r="G1417" i="7"/>
  <c r="F1428" i="7"/>
  <c r="O1428" i="7" s="1"/>
  <c r="G1429" i="7"/>
  <c r="F1440" i="7"/>
  <c r="O1440" i="7" s="1"/>
  <c r="G1441" i="7"/>
  <c r="F1452" i="7"/>
  <c r="O1452" i="7" s="1"/>
  <c r="G1453" i="7"/>
  <c r="F1464" i="7"/>
  <c r="O1464" i="7" s="1"/>
  <c r="G1465" i="7"/>
  <c r="F1476" i="7"/>
  <c r="O1476" i="7" s="1"/>
  <c r="G1477" i="7"/>
  <c r="F1488" i="7"/>
  <c r="O1488" i="7" s="1"/>
  <c r="G1489" i="7"/>
  <c r="F1500" i="7"/>
  <c r="O1500" i="7" s="1"/>
  <c r="G1501" i="7"/>
  <c r="G1513" i="7"/>
  <c r="G1525" i="7"/>
  <c r="G1537" i="7"/>
  <c r="G1549" i="7"/>
  <c r="G1561" i="7"/>
  <c r="G1573" i="7"/>
  <c r="H1574" i="7"/>
  <c r="G1585" i="7"/>
  <c r="H1586" i="7"/>
  <c r="G1597" i="7"/>
  <c r="H1598" i="7"/>
  <c r="G1609" i="7"/>
  <c r="H1610" i="7"/>
  <c r="H1622" i="7"/>
  <c r="H1634" i="7"/>
  <c r="H1646" i="7"/>
  <c r="H1658" i="7"/>
  <c r="H1670" i="7"/>
  <c r="H1682" i="7"/>
  <c r="H1694" i="7"/>
  <c r="H1706" i="7"/>
  <c r="H1718" i="7"/>
  <c r="H1730" i="7"/>
  <c r="H1742" i="7"/>
  <c r="H1754" i="7"/>
  <c r="H1766" i="7"/>
  <c r="F1776" i="7"/>
  <c r="H1778" i="7"/>
  <c r="F1788" i="7"/>
  <c r="H1790" i="7"/>
  <c r="F1800" i="7"/>
  <c r="H1802" i="7"/>
  <c r="F1812" i="7"/>
  <c r="H1814" i="7"/>
  <c r="F1824" i="7"/>
  <c r="H1826" i="7"/>
  <c r="F1836" i="7"/>
  <c r="H1838" i="7"/>
  <c r="F1848" i="7"/>
  <c r="H1850" i="7"/>
  <c r="F1860" i="7"/>
  <c r="H1862" i="7"/>
  <c r="F1872" i="7"/>
  <c r="H1874" i="7"/>
  <c r="F1884" i="7"/>
  <c r="F1896" i="7"/>
  <c r="F1908" i="7"/>
  <c r="F1920" i="7"/>
  <c r="F1932" i="7"/>
  <c r="F1944" i="7"/>
  <c r="G1945" i="7"/>
  <c r="F1956" i="7"/>
  <c r="G1957" i="7"/>
  <c r="G1969" i="7"/>
  <c r="G1981" i="7"/>
  <c r="G1993" i="7"/>
  <c r="G2005" i="7"/>
  <c r="G2017" i="7"/>
  <c r="G2029" i="7"/>
  <c r="H2030" i="7"/>
  <c r="G2041" i="7"/>
  <c r="H2042" i="7"/>
  <c r="H2054" i="7"/>
  <c r="H2066" i="7"/>
  <c r="H2078" i="7"/>
  <c r="H2090" i="7"/>
  <c r="H2102" i="7"/>
  <c r="H2114" i="7"/>
  <c r="H2126" i="7"/>
  <c r="H2138" i="7"/>
  <c r="H2150" i="7"/>
  <c r="F2172" i="7"/>
  <c r="F2184" i="7"/>
  <c r="F2196" i="7"/>
  <c r="O2196" i="7" s="1"/>
  <c r="F2208" i="7"/>
  <c r="F2220" i="7"/>
  <c r="G2221" i="7"/>
  <c r="F2232" i="7"/>
  <c r="G2233" i="7"/>
  <c r="F2244" i="7"/>
  <c r="G2245" i="7"/>
  <c r="F2256" i="7"/>
  <c r="G2257" i="7"/>
  <c r="G2269" i="7"/>
  <c r="F2280" i="7"/>
  <c r="O2280" i="7" s="1"/>
  <c r="G2281" i="7"/>
  <c r="F2292" i="7"/>
  <c r="G2293" i="7"/>
  <c r="G2305" i="7"/>
  <c r="F2316" i="7"/>
  <c r="G2317" i="7"/>
  <c r="F2328" i="7"/>
  <c r="G2329" i="7"/>
  <c r="F2340" i="7"/>
  <c r="G2341" i="7"/>
  <c r="G2353" i="7"/>
  <c r="F2364" i="7"/>
  <c r="G2365" i="7"/>
  <c r="G2377" i="7"/>
  <c r="F2388" i="7"/>
  <c r="G2389" i="7"/>
  <c r="F2400" i="7"/>
  <c r="O2400" i="7" s="1"/>
  <c r="G2401" i="7"/>
  <c r="F2412" i="7"/>
  <c r="G2413" i="7"/>
  <c r="G2425" i="7"/>
  <c r="G2437" i="7"/>
  <c r="H2438" i="7"/>
  <c r="G2449" i="7"/>
  <c r="H2450" i="7"/>
  <c r="G2461" i="7"/>
  <c r="H2462" i="7"/>
  <c r="G2473" i="7"/>
  <c r="H2474" i="7"/>
  <c r="G2485" i="7"/>
  <c r="H2486" i="7"/>
  <c r="G2497" i="7"/>
  <c r="H2498" i="7"/>
  <c r="G2509" i="7"/>
  <c r="H2510" i="7"/>
  <c r="G2521" i="7"/>
  <c r="H2522" i="7"/>
  <c r="G2533" i="7"/>
  <c r="H2534" i="7"/>
  <c r="G2545" i="7"/>
  <c r="H2546" i="7"/>
  <c r="G2557" i="7"/>
  <c r="G2569" i="7"/>
  <c r="H2570" i="7"/>
  <c r="G2581" i="7"/>
  <c r="H2582" i="7"/>
  <c r="G2593" i="7"/>
  <c r="H2594" i="7"/>
  <c r="G2605" i="7"/>
  <c r="H2606" i="7"/>
  <c r="H2618" i="7"/>
  <c r="H2630" i="7"/>
  <c r="H2642" i="7"/>
  <c r="D89" i="3"/>
  <c r="E89" i="3"/>
  <c r="E410" i="3"/>
  <c r="D410" i="3"/>
  <c r="E478" i="3"/>
  <c r="D478" i="3"/>
  <c r="D690" i="3"/>
  <c r="E690" i="3"/>
  <c r="E858" i="3"/>
  <c r="D858" i="3"/>
  <c r="D867" i="3"/>
  <c r="E867" i="3"/>
  <c r="E922" i="3"/>
  <c r="D922" i="3"/>
  <c r="E976" i="3"/>
  <c r="D976" i="3"/>
  <c r="E1131" i="3"/>
  <c r="D1131" i="3"/>
  <c r="E1245" i="3"/>
  <c r="D1245" i="3"/>
  <c r="E1277" i="3"/>
  <c r="D1277" i="3"/>
  <c r="E1285" i="3"/>
  <c r="D1285" i="3"/>
  <c r="E1403" i="3"/>
  <c r="D1403" i="3"/>
  <c r="D1426" i="3"/>
  <c r="E1426" i="3"/>
  <c r="E1652" i="3"/>
  <c r="D1652" i="3"/>
  <c r="D1912" i="3"/>
  <c r="E1912" i="3"/>
  <c r="E1954" i="3"/>
  <c r="D1954" i="3"/>
  <c r="E2347" i="3"/>
  <c r="D2347" i="3"/>
  <c r="D2385" i="3"/>
  <c r="E2385" i="3"/>
  <c r="E10" i="3"/>
  <c r="E250" i="3"/>
  <c r="D250" i="3"/>
  <c r="E444" i="3"/>
  <c r="D444" i="3"/>
  <c r="D464" i="3"/>
  <c r="E471" i="3"/>
  <c r="E547" i="3"/>
  <c r="E653" i="3"/>
  <c r="E669" i="3"/>
  <c r="D819" i="3"/>
  <c r="E819" i="3"/>
  <c r="D830" i="3"/>
  <c r="D947" i="3"/>
  <c r="E1085" i="3"/>
  <c r="D1085" i="3"/>
  <c r="D1102" i="3"/>
  <c r="E1102" i="3"/>
  <c r="D1140" i="3"/>
  <c r="E1140" i="3"/>
  <c r="D1211" i="3"/>
  <c r="E1237" i="3"/>
  <c r="D1278" i="3"/>
  <c r="E1278" i="3"/>
  <c r="E1295" i="3"/>
  <c r="D1295" i="3"/>
  <c r="D1384" i="3"/>
  <c r="E1404" i="3"/>
  <c r="D1404" i="3"/>
  <c r="D1552" i="3"/>
  <c r="E1653" i="3"/>
  <c r="D1653" i="3"/>
  <c r="E1728" i="3"/>
  <c r="D1728" i="3"/>
  <c r="E1822" i="3"/>
  <c r="E1841" i="3"/>
  <c r="D1943" i="3"/>
  <c r="E1943" i="3"/>
  <c r="E2185" i="3"/>
  <c r="D2185" i="3"/>
  <c r="E2295" i="3"/>
  <c r="D2295" i="3"/>
  <c r="E2357" i="3"/>
  <c r="D2357" i="3"/>
  <c r="D2645" i="3"/>
  <c r="D130" i="3"/>
  <c r="E130" i="3"/>
  <c r="E340" i="3"/>
  <c r="D340" i="3"/>
  <c r="E609" i="3"/>
  <c r="D609" i="3"/>
  <c r="D677" i="3"/>
  <c r="E677" i="3"/>
  <c r="E753" i="3"/>
  <c r="D753" i="3"/>
  <c r="D914" i="3"/>
  <c r="E914" i="3"/>
  <c r="E1109" i="3"/>
  <c r="D1109" i="3"/>
  <c r="E1141" i="3"/>
  <c r="D1141" i="3"/>
  <c r="E1296" i="3"/>
  <c r="D1296" i="3"/>
  <c r="D1411" i="3"/>
  <c r="E1411" i="3"/>
  <c r="E1553" i="3"/>
  <c r="D1553" i="3"/>
  <c r="D2111" i="3"/>
  <c r="E2111" i="3"/>
  <c r="D2220" i="3"/>
  <c r="E2220" i="3"/>
  <c r="E2247" i="3"/>
  <c r="D2247" i="3"/>
  <c r="D2332" i="3"/>
  <c r="E2332" i="3"/>
  <c r="E2591" i="3"/>
  <c r="D2591" i="3"/>
  <c r="E67" i="3"/>
  <c r="D67" i="3"/>
  <c r="D100" i="3"/>
  <c r="E158" i="3"/>
  <c r="E171" i="3"/>
  <c r="D258" i="3"/>
  <c r="D266" i="3"/>
  <c r="D309" i="3"/>
  <c r="D316" i="3"/>
  <c r="E325" i="3"/>
  <c r="D325" i="3"/>
  <c r="E358" i="3"/>
  <c r="D358" i="3"/>
  <c r="E375" i="3"/>
  <c r="D413" i="3"/>
  <c r="D446" i="3"/>
  <c r="D451" i="3"/>
  <c r="E482" i="3"/>
  <c r="D490" i="3"/>
  <c r="E497" i="3"/>
  <c r="D497" i="3"/>
  <c r="D565" i="3"/>
  <c r="E583" i="3"/>
  <c r="E626" i="3"/>
  <c r="E634" i="3"/>
  <c r="D641" i="3"/>
  <c r="E657" i="3"/>
  <c r="D700" i="3"/>
  <c r="D761" i="3"/>
  <c r="E785" i="3"/>
  <c r="D785" i="3"/>
  <c r="E879" i="3"/>
  <c r="D906" i="3"/>
  <c r="E917" i="3"/>
  <c r="D917" i="3"/>
  <c r="D942" i="3"/>
  <c r="E942" i="3"/>
  <c r="E965" i="3"/>
  <c r="D965" i="3"/>
  <c r="E1031" i="3"/>
  <c r="D1031" i="3"/>
  <c r="D1112" i="3"/>
  <c r="D1167" i="3"/>
  <c r="E1175" i="3"/>
  <c r="D1175" i="3"/>
  <c r="D1257" i="3"/>
  <c r="E1257" i="3"/>
  <c r="E1321" i="3"/>
  <c r="E1330" i="3"/>
  <c r="E1357" i="3"/>
  <c r="D1443" i="3"/>
  <c r="D1452" i="3"/>
  <c r="E1457" i="3"/>
  <c r="D1465" i="3"/>
  <c r="E1498" i="3"/>
  <c r="E1541" i="3"/>
  <c r="D1541" i="3"/>
  <c r="E1569" i="3"/>
  <c r="D1577" i="3"/>
  <c r="D1741" i="3"/>
  <c r="E1757" i="3"/>
  <c r="E1959" i="3"/>
  <c r="E1978" i="3"/>
  <c r="D1978" i="3"/>
  <c r="E1996" i="3"/>
  <c r="E2014" i="3"/>
  <c r="E2094" i="3"/>
  <c r="D2094" i="3"/>
  <c r="E2124" i="3"/>
  <c r="E2134" i="3"/>
  <c r="E2170" i="3"/>
  <c r="D2188" i="3"/>
  <c r="E2419" i="3"/>
  <c r="D2441" i="3"/>
  <c r="D2488" i="3"/>
  <c r="E2488" i="3"/>
  <c r="E2595" i="3"/>
  <c r="D2595" i="3"/>
  <c r="E436" i="3"/>
  <c r="D436" i="3"/>
  <c r="E971" i="3"/>
  <c r="D971" i="3"/>
  <c r="D1834" i="3"/>
  <c r="E1834" i="3"/>
  <c r="E2248" i="3"/>
  <c r="D2248" i="3"/>
  <c r="D106" i="3"/>
  <c r="D212" i="3"/>
  <c r="D534" i="3"/>
  <c r="D575" i="3"/>
  <c r="D712" i="3"/>
  <c r="E783" i="3"/>
  <c r="D1008" i="3"/>
  <c r="D1730" i="3"/>
  <c r="E1730" i="3"/>
  <c r="E302" i="3"/>
  <c r="D302" i="3"/>
  <c r="E392" i="3"/>
  <c r="D392" i="3"/>
  <c r="D420" i="3"/>
  <c r="D496" i="3"/>
  <c r="E842" i="3"/>
  <c r="D842" i="3"/>
  <c r="E1160" i="3"/>
  <c r="D1540" i="3"/>
  <c r="E2179" i="3"/>
  <c r="D2179" i="3"/>
  <c r="D32" i="3"/>
  <c r="D41" i="3"/>
  <c r="E116" i="3"/>
  <c r="D116" i="3"/>
  <c r="D152" i="3"/>
  <c r="D165" i="3"/>
  <c r="D267" i="3"/>
  <c r="E267" i="3"/>
  <c r="D286" i="3"/>
  <c r="D344" i="3"/>
  <c r="E351" i="3"/>
  <c r="D513" i="3"/>
  <c r="E584" i="3"/>
  <c r="D584" i="3"/>
  <c r="E687" i="3"/>
  <c r="D694" i="3"/>
  <c r="E713" i="3"/>
  <c r="E727" i="3"/>
  <c r="D727" i="3"/>
  <c r="D776" i="3"/>
  <c r="D871" i="3"/>
  <c r="D898" i="3"/>
  <c r="E936" i="3"/>
  <c r="D936" i="3"/>
  <c r="D987" i="3"/>
  <c r="D994" i="3"/>
  <c r="E1009" i="3"/>
  <c r="E1016" i="3"/>
  <c r="D1016" i="3"/>
  <c r="E1032" i="3"/>
  <c r="D1032" i="3"/>
  <c r="D1113" i="3"/>
  <c r="E1113" i="3"/>
  <c r="E1161" i="3"/>
  <c r="E1258" i="3"/>
  <c r="D1258" i="3"/>
  <c r="E1438" i="3"/>
  <c r="D1485" i="3"/>
  <c r="D1490" i="3"/>
  <c r="E1499" i="3"/>
  <c r="D1499" i="3"/>
  <c r="D1564" i="3"/>
  <c r="D1618" i="3"/>
  <c r="E1618" i="3"/>
  <c r="E1723" i="3"/>
  <c r="D1723" i="3"/>
  <c r="E1750" i="3"/>
  <c r="E1789" i="3"/>
  <c r="D1789" i="3"/>
  <c r="D1919" i="3"/>
  <c r="E1919" i="3"/>
  <c r="E2006" i="3"/>
  <c r="D2067" i="3"/>
  <c r="E2067" i="3"/>
  <c r="D2116" i="3"/>
  <c r="E2116" i="3"/>
  <c r="D2380" i="3"/>
  <c r="E2380" i="3"/>
  <c r="D2451" i="3"/>
  <c r="E2479" i="3"/>
  <c r="D2515" i="3"/>
  <c r="E2515" i="3"/>
  <c r="D850" i="3"/>
  <c r="E850" i="3"/>
  <c r="E1645" i="3"/>
  <c r="D1645" i="3"/>
  <c r="D2268" i="3"/>
  <c r="E2268" i="3"/>
  <c r="D231" i="3"/>
  <c r="E489" i="3"/>
  <c r="E640" i="3"/>
  <c r="D663" i="3"/>
  <c r="E663" i="3"/>
  <c r="D718" i="3"/>
  <c r="D1013" i="3"/>
  <c r="E1214" i="3"/>
  <c r="D1214" i="3"/>
  <c r="E1287" i="3"/>
  <c r="D1518" i="3"/>
  <c r="E1518" i="3"/>
  <c r="D1591" i="3"/>
  <c r="D1631" i="3"/>
  <c r="E1655" i="3"/>
  <c r="D1655" i="3"/>
  <c r="E2123" i="3"/>
  <c r="E2288" i="3"/>
  <c r="D2288" i="3"/>
  <c r="E519" i="3"/>
  <c r="E706" i="3"/>
  <c r="D1174" i="3"/>
  <c r="E1174" i="3"/>
  <c r="E1200" i="3"/>
  <c r="E1474" i="3"/>
  <c r="D1474" i="3"/>
  <c r="E1527" i="3"/>
  <c r="D1527" i="3"/>
  <c r="D2196" i="3"/>
  <c r="E2196" i="3"/>
  <c r="E2459" i="3"/>
  <c r="E2487" i="3"/>
  <c r="D173" i="3"/>
  <c r="E173" i="3"/>
  <c r="E259" i="3"/>
  <c r="D259" i="3"/>
  <c r="E317" i="3"/>
  <c r="D317" i="3"/>
  <c r="E585" i="3"/>
  <c r="D585" i="3"/>
  <c r="E701" i="3"/>
  <c r="D701" i="3"/>
  <c r="D777" i="3"/>
  <c r="E777" i="3"/>
  <c r="E814" i="3"/>
  <c r="D814" i="3"/>
  <c r="E826" i="3"/>
  <c r="D826" i="3"/>
  <c r="E844" i="3"/>
  <c r="D844" i="3"/>
  <c r="D1162" i="3"/>
  <c r="E1162" i="3"/>
  <c r="D1185" i="3"/>
  <c r="E1185" i="3"/>
  <c r="D1233" i="3"/>
  <c r="E1233" i="3"/>
  <c r="D1549" i="3"/>
  <c r="E1549" i="3"/>
  <c r="E1685" i="3"/>
  <c r="D1685" i="3"/>
  <c r="D2190" i="3"/>
  <c r="E2190" i="3"/>
  <c r="E2252" i="3"/>
  <c r="D2252" i="3"/>
  <c r="D2480" i="3"/>
  <c r="E2480" i="3"/>
  <c r="D2516" i="3"/>
  <c r="E2516" i="3"/>
  <c r="E2576" i="3"/>
  <c r="D2576" i="3"/>
  <c r="E244" i="3"/>
  <c r="D244" i="3"/>
  <c r="E503" i="3"/>
  <c r="D503" i="3"/>
  <c r="E1048" i="3"/>
  <c r="D1048" i="3"/>
  <c r="D1125" i="3"/>
  <c r="E1125" i="3"/>
  <c r="E1181" i="3"/>
  <c r="D1181" i="3"/>
  <c r="E1213" i="3"/>
  <c r="D1213" i="3"/>
  <c r="D1392" i="3"/>
  <c r="E1392" i="3"/>
  <c r="E2046" i="3"/>
  <c r="D2046" i="3"/>
  <c r="E195" i="3"/>
  <c r="D195" i="3"/>
  <c r="D301" i="3"/>
  <c r="D542" i="3"/>
  <c r="E542" i="3"/>
  <c r="D1473" i="3"/>
  <c r="E1473" i="3"/>
  <c r="E1646" i="3"/>
  <c r="D1646" i="3"/>
  <c r="E47" i="3"/>
  <c r="E324" i="3"/>
  <c r="D324" i="3"/>
  <c r="D811" i="3"/>
  <c r="E832" i="3"/>
  <c r="E934" i="3"/>
  <c r="E993" i="3"/>
  <c r="E1264" i="3"/>
  <c r="D1264" i="3"/>
  <c r="D1342" i="3"/>
  <c r="E1342" i="3"/>
  <c r="D1505" i="3"/>
  <c r="D1585" i="3"/>
  <c r="E1608" i="3"/>
  <c r="D1608" i="3"/>
  <c r="D1625" i="3"/>
  <c r="E2289" i="3"/>
  <c r="D2289" i="3"/>
  <c r="D2495" i="3"/>
  <c r="D757" i="3"/>
  <c r="E762" i="3"/>
  <c r="E855" i="3"/>
  <c r="D864" i="3"/>
  <c r="D881" i="3"/>
  <c r="D1044" i="3"/>
  <c r="E1044" i="3"/>
  <c r="D1129" i="3"/>
  <c r="D1137" i="3"/>
  <c r="E1137" i="3"/>
  <c r="E1317" i="3"/>
  <c r="D1352" i="3"/>
  <c r="E1352" i="3"/>
  <c r="E1565" i="3"/>
  <c r="D1565" i="3"/>
  <c r="D1716" i="3"/>
  <c r="E1752" i="3"/>
  <c r="D1752" i="3"/>
  <c r="E1775" i="3"/>
  <c r="D1775" i="3"/>
  <c r="E1854" i="3"/>
  <c r="D1971" i="3"/>
  <c r="E1971" i="3"/>
  <c r="E1990" i="3"/>
  <c r="D1990" i="3"/>
  <c r="E2372" i="3"/>
  <c r="D2392" i="3"/>
  <c r="E2392" i="3"/>
  <c r="E364" i="3"/>
  <c r="D364" i="3"/>
  <c r="E685" i="3"/>
  <c r="D685" i="3"/>
  <c r="E1878" i="3"/>
  <c r="D1878" i="3"/>
  <c r="D350" i="3"/>
  <c r="D595" i="3"/>
  <c r="E595" i="3"/>
  <c r="E774" i="3"/>
  <c r="D802" i="3"/>
  <c r="D1000" i="3"/>
  <c r="E1021" i="3"/>
  <c r="D1370" i="3"/>
  <c r="E1370" i="3"/>
  <c r="E1497" i="3"/>
  <c r="D1637" i="3"/>
  <c r="E1763" i="3"/>
  <c r="D1763" i="3"/>
  <c r="E187" i="3"/>
  <c r="D458" i="3"/>
  <c r="D543" i="3"/>
  <c r="E543" i="3"/>
  <c r="E693" i="3"/>
  <c r="E725" i="3"/>
  <c r="E926" i="3"/>
  <c r="D1041" i="3"/>
  <c r="E1041" i="3"/>
  <c r="D1810" i="3"/>
  <c r="E1810" i="3"/>
  <c r="E153" i="3"/>
  <c r="D248" i="3"/>
  <c r="D346" i="3"/>
  <c r="E361" i="3"/>
  <c r="E396" i="3"/>
  <c r="D442" i="3"/>
  <c r="D514" i="3"/>
  <c r="D561" i="3"/>
  <c r="E571" i="3"/>
  <c r="D571" i="3"/>
  <c r="D599" i="3"/>
  <c r="D613" i="3"/>
  <c r="E816" i="3"/>
  <c r="D816" i="3"/>
  <c r="E874" i="3"/>
  <c r="D874" i="3"/>
  <c r="E910" i="3"/>
  <c r="D910" i="3"/>
  <c r="E981" i="3"/>
  <c r="E989" i="3"/>
  <c r="D989" i="3"/>
  <c r="E1177" i="3"/>
  <c r="D1177" i="3"/>
  <c r="D1217" i="3"/>
  <c r="D1396" i="3"/>
  <c r="D1402" i="3"/>
  <c r="E1408" i="3"/>
  <c r="D1408" i="3"/>
  <c r="E1477" i="3"/>
  <c r="E1492" i="3"/>
  <c r="D1492" i="3"/>
  <c r="D1557" i="3"/>
  <c r="E1557" i="3"/>
  <c r="E1595" i="3"/>
  <c r="D1595" i="3"/>
  <c r="D1709" i="3"/>
  <c r="D1744" i="3"/>
  <c r="E1744" i="3"/>
  <c r="D1864" i="3"/>
  <c r="D1991" i="3"/>
  <c r="E1991" i="3"/>
  <c r="E2098" i="3"/>
  <c r="D2098" i="3"/>
  <c r="D2337" i="3"/>
  <c r="E2393" i="3"/>
  <c r="D2393" i="3"/>
  <c r="D2634" i="3"/>
  <c r="E69" i="3"/>
  <c r="E88" i="3"/>
  <c r="D279" i="3"/>
  <c r="E279" i="3"/>
  <c r="D370" i="3"/>
  <c r="E470" i="3"/>
  <c r="D477" i="3"/>
  <c r="E546" i="3"/>
  <c r="D689" i="3"/>
  <c r="E736" i="3"/>
  <c r="E770" i="3"/>
  <c r="D837" i="3"/>
  <c r="D866" i="3"/>
  <c r="E866" i="3"/>
  <c r="D891" i="3"/>
  <c r="E891" i="3"/>
  <c r="D975" i="3"/>
  <c r="E1054" i="3"/>
  <c r="D1061" i="3"/>
  <c r="D1069" i="3"/>
  <c r="E1083" i="3"/>
  <c r="D1083" i="3"/>
  <c r="E1093" i="3"/>
  <c r="D1093" i="3"/>
  <c r="D1130" i="3"/>
  <c r="E1130" i="3"/>
  <c r="E1149" i="3"/>
  <c r="D1156" i="3"/>
  <c r="E1156" i="3"/>
  <c r="E1188" i="3"/>
  <c r="D1188" i="3"/>
  <c r="E1210" i="3"/>
  <c r="D1225" i="3"/>
  <c r="D1425" i="3"/>
  <c r="E1425" i="3"/>
  <c r="E1448" i="3"/>
  <c r="D1448" i="3"/>
  <c r="E1694" i="3"/>
  <c r="E1735" i="3"/>
  <c r="D1735" i="3"/>
  <c r="D1798" i="3"/>
  <c r="E1798" i="3"/>
  <c r="D1931" i="3"/>
  <c r="E1931" i="3"/>
  <c r="D2384" i="3"/>
  <c r="E2384" i="3"/>
  <c r="E2435" i="3"/>
  <c r="D2435" i="3"/>
  <c r="E2644" i="3"/>
  <c r="E935" i="3"/>
  <c r="D935" i="3"/>
  <c r="E1010" i="3"/>
  <c r="D1010" i="3"/>
  <c r="E1163" i="3"/>
  <c r="D1163" i="3"/>
  <c r="E1711" i="3"/>
  <c r="D1711" i="3"/>
  <c r="D2135" i="3"/>
  <c r="E2135" i="3"/>
  <c r="E2171" i="3"/>
  <c r="D2171" i="3"/>
  <c r="E2611" i="3"/>
  <c r="D2611" i="3"/>
  <c r="D982" i="3"/>
  <c r="E982" i="3"/>
  <c r="E1119" i="3"/>
  <c r="D1119" i="3"/>
  <c r="E1265" i="3"/>
  <c r="D1265" i="3"/>
  <c r="D1310" i="3"/>
  <c r="E1310" i="3"/>
  <c r="E1501" i="3"/>
  <c r="D1501" i="3"/>
  <c r="D1559" i="3"/>
  <c r="E1559" i="3"/>
  <c r="E1704" i="3"/>
  <c r="D1704" i="3"/>
  <c r="E1835" i="3"/>
  <c r="D1835" i="3"/>
  <c r="D2127" i="3"/>
  <c r="E2127" i="3"/>
  <c r="D2464" i="3"/>
  <c r="E2464" i="3"/>
  <c r="E14" i="3"/>
  <c r="E29" i="3"/>
  <c r="D51" i="3"/>
  <c r="D75" i="3"/>
  <c r="D91" i="3"/>
  <c r="E155" i="3"/>
  <c r="E175" i="3"/>
  <c r="E233" i="3"/>
  <c r="D274" i="3"/>
  <c r="D281" i="3"/>
  <c r="D313" i="3"/>
  <c r="D319" i="3"/>
  <c r="E348" i="3"/>
  <c r="D372" i="3"/>
  <c r="D394" i="3"/>
  <c r="D454" i="3"/>
  <c r="D460" i="3"/>
  <c r="D473" i="3"/>
  <c r="D493" i="3"/>
  <c r="E1381" i="3"/>
  <c r="D1381" i="3"/>
  <c r="E1493" i="3"/>
  <c r="D1493" i="3"/>
  <c r="E1736" i="3"/>
  <c r="D1736" i="3"/>
  <c r="D1944" i="3"/>
  <c r="E1944" i="3"/>
  <c r="D1955" i="3"/>
  <c r="E1955" i="3"/>
  <c r="D1983" i="3"/>
  <c r="E1983" i="3"/>
  <c r="D2235" i="3"/>
  <c r="E2235" i="3"/>
  <c r="E2263" i="3"/>
  <c r="D2263" i="3"/>
  <c r="D2604" i="3"/>
  <c r="E2604" i="3"/>
  <c r="E2631" i="3"/>
  <c r="D2631" i="3"/>
  <c r="E6" i="3"/>
  <c r="D44" i="3"/>
  <c r="E98" i="3"/>
  <c r="D183" i="3"/>
  <c r="D211" i="3"/>
  <c r="D219" i="3"/>
  <c r="D240" i="3"/>
  <c r="D268" i="3"/>
  <c r="D290" i="3"/>
  <c r="D298" i="3"/>
  <c r="D307" i="3"/>
  <c r="D334" i="3"/>
  <c r="D353" i="3"/>
  <c r="D405" i="3"/>
  <c r="D417" i="3"/>
  <c r="D430" i="3"/>
  <c r="E544" i="3"/>
  <c r="E557" i="3"/>
  <c r="E638" i="3"/>
  <c r="E734" i="3"/>
  <c r="D772" i="3"/>
  <c r="E966" i="3"/>
  <c r="D972" i="3"/>
  <c r="E984" i="3"/>
  <c r="D984" i="3"/>
  <c r="E1042" i="3"/>
  <c r="E1057" i="3"/>
  <c r="E1086" i="3"/>
  <c r="E1114" i="3"/>
  <c r="E1151" i="3"/>
  <c r="D1151" i="3"/>
  <c r="E1186" i="3"/>
  <c r="D1223" i="3"/>
  <c r="E1230" i="3"/>
  <c r="E1252" i="3"/>
  <c r="E1259" i="3"/>
  <c r="D1259" i="3"/>
  <c r="D1289" i="3"/>
  <c r="E1304" i="3"/>
  <c r="E1328" i="3"/>
  <c r="E1353" i="3"/>
  <c r="D1366" i="3"/>
  <c r="E1366" i="3"/>
  <c r="E1419" i="3"/>
  <c r="D1536" i="3"/>
  <c r="D1621" i="3"/>
  <c r="E1641" i="3"/>
  <c r="D1641" i="3"/>
  <c r="E1682" i="3"/>
  <c r="D2139" i="3"/>
  <c r="E2139" i="3"/>
  <c r="E2407" i="3"/>
  <c r="D2427" i="3"/>
  <c r="E2511" i="3"/>
  <c r="D2511" i="3"/>
  <c r="D2531" i="3"/>
  <c r="E2539" i="3"/>
  <c r="E2596" i="3"/>
  <c r="E303" i="3"/>
  <c r="D359" i="3"/>
  <c r="E411" i="3"/>
  <c r="E423" i="3"/>
  <c r="E912" i="3"/>
  <c r="D912" i="3"/>
  <c r="E1058" i="3"/>
  <c r="D1058" i="3"/>
  <c r="E1152" i="3"/>
  <c r="D1152" i="3"/>
  <c r="E1187" i="3"/>
  <c r="D1187" i="3"/>
  <c r="E1260" i="3"/>
  <c r="D1260" i="3"/>
  <c r="E1481" i="3"/>
  <c r="D1481" i="3"/>
  <c r="D1871" i="3"/>
  <c r="E1871" i="3"/>
  <c r="D1907" i="3"/>
  <c r="E1907" i="3"/>
  <c r="D2408" i="3"/>
  <c r="E2408" i="3"/>
  <c r="D2428" i="3"/>
  <c r="E2428" i="3"/>
  <c r="E2540" i="3"/>
  <c r="D2540" i="3"/>
  <c r="E2597" i="3"/>
  <c r="D2597" i="3"/>
  <c r="D2007" i="3"/>
  <c r="E2007" i="3"/>
  <c r="D2075" i="3"/>
  <c r="E2075" i="3"/>
  <c r="E2254" i="3"/>
  <c r="D2254" i="3"/>
  <c r="E2367" i="3"/>
  <c r="D2367" i="3"/>
  <c r="D2444" i="3"/>
  <c r="E2444" i="3"/>
  <c r="E1858" i="3"/>
  <c r="D1858" i="3"/>
  <c r="D1115" i="3"/>
  <c r="E1126" i="3"/>
  <c r="D1157" i="3"/>
  <c r="D1235" i="3"/>
  <c r="E1305" i="3"/>
  <c r="D1319" i="3"/>
  <c r="E1326" i="3"/>
  <c r="D1415" i="3"/>
  <c r="E1420" i="3"/>
  <c r="D1427" i="3"/>
  <c r="E1461" i="3"/>
  <c r="E1467" i="3"/>
  <c r="E1573" i="3"/>
  <c r="E1615" i="3"/>
  <c r="E1725" i="3"/>
  <c r="E1738" i="3"/>
  <c r="E1778" i="3"/>
  <c r="E1876" i="3"/>
  <c r="D1947" i="3"/>
  <c r="E1947" i="3"/>
  <c r="E2051" i="3"/>
  <c r="E2103" i="3"/>
  <c r="D2112" i="3"/>
  <c r="E2112" i="3"/>
  <c r="E2148" i="3"/>
  <c r="E2183" i="3"/>
  <c r="E2191" i="3"/>
  <c r="D2191" i="3"/>
  <c r="E2232" i="3"/>
  <c r="D2275" i="3"/>
  <c r="E2292" i="3"/>
  <c r="E2351" i="3"/>
  <c r="D2359" i="3"/>
  <c r="E2420" i="3"/>
  <c r="E2456" i="3"/>
  <c r="E2475" i="3"/>
  <c r="D2475" i="3"/>
  <c r="E2574" i="3"/>
  <c r="E2608" i="3"/>
  <c r="D929" i="3"/>
  <c r="E969" i="3"/>
  <c r="E1030" i="3"/>
  <c r="E1894" i="3"/>
  <c r="D1894" i="3"/>
  <c r="D2104" i="3"/>
  <c r="E2104" i="3"/>
  <c r="E2387" i="3"/>
  <c r="D2387" i="3"/>
  <c r="E2552" i="3"/>
  <c r="D2552" i="3"/>
  <c r="E1923" i="3"/>
  <c r="E2091" i="3"/>
  <c r="E2151" i="3"/>
  <c r="D2167" i="3"/>
  <c r="D2197" i="3"/>
  <c r="D2243" i="3"/>
  <c r="E2325" i="3"/>
  <c r="D2333" i="3"/>
  <c r="E2360" i="3"/>
  <c r="D2373" i="3"/>
  <c r="D2403" i="3"/>
  <c r="E2416" i="3"/>
  <c r="E2431" i="3"/>
  <c r="D2439" i="3"/>
  <c r="E2452" i="3"/>
  <c r="D2481" i="3"/>
  <c r="E2504" i="3"/>
  <c r="D2517" i="3"/>
  <c r="D2526" i="3"/>
  <c r="D2571" i="3"/>
  <c r="E2584" i="3"/>
  <c r="D2592" i="3"/>
  <c r="E2599" i="3"/>
  <c r="E2626" i="3"/>
  <c r="E2646" i="3"/>
  <c r="E1872" i="3"/>
  <c r="E1887" i="3"/>
  <c r="E1908" i="3"/>
  <c r="E1948" i="3"/>
  <c r="D1956" i="3"/>
  <c r="D1972" i="3"/>
  <c r="E2031" i="3"/>
  <c r="D2076" i="3"/>
  <c r="E2099" i="3"/>
  <c r="E2128" i="3"/>
  <c r="D2136" i="3"/>
  <c r="E2159" i="3"/>
  <c r="E2172" i="3"/>
  <c r="D2215" i="3"/>
  <c r="E2255" i="3"/>
  <c r="E2276" i="3"/>
  <c r="E2284" i="3"/>
  <c r="D2303" i="3"/>
  <c r="D2311" i="3"/>
  <c r="D2319" i="3"/>
  <c r="D2355" i="3"/>
  <c r="D2381" i="3"/>
  <c r="E2396" i="3"/>
  <c r="D2409" i="3"/>
  <c r="D2445" i="3"/>
  <c r="E2468" i="3"/>
  <c r="D2536" i="3"/>
  <c r="D2566" i="3"/>
  <c r="E2578" i="3"/>
  <c r="E2632" i="3"/>
  <c r="D2639" i="3"/>
  <c r="D1852" i="3"/>
  <c r="E1859" i="3"/>
  <c r="D1866" i="3"/>
  <c r="E1895" i="3"/>
  <c r="D1902" i="3"/>
  <c r="D1918" i="3"/>
  <c r="D1942" i="3"/>
  <c r="D2002" i="3"/>
  <c r="E2016" i="3"/>
  <c r="E2055" i="3"/>
  <c r="D2070" i="3"/>
  <c r="E2092" i="3"/>
  <c r="D2122" i="3"/>
  <c r="D2192" i="3"/>
  <c r="D2264" i="3"/>
  <c r="D2291" i="3"/>
  <c r="E2296" i="3"/>
  <c r="E2348" i="3"/>
  <c r="D2361" i="3"/>
  <c r="E2368" i="3"/>
  <c r="D2417" i="3"/>
  <c r="D2453" i="3"/>
  <c r="E2476" i="3"/>
  <c r="D2505" i="3"/>
  <c r="E2512" i="3"/>
  <c r="E2547" i="3"/>
  <c r="E2572" i="3"/>
  <c r="D2585" i="3"/>
  <c r="D2600" i="3"/>
  <c r="E2620" i="3"/>
  <c r="D2627" i="3"/>
  <c r="E1995" i="3"/>
  <c r="E2063" i="3"/>
  <c r="E2115" i="3"/>
  <c r="E2168" i="3"/>
  <c r="E2244" i="3"/>
  <c r="E2256" i="3"/>
  <c r="E2271" i="3"/>
  <c r="D2397" i="3"/>
  <c r="E2404" i="3"/>
  <c r="E2440" i="3"/>
  <c r="E2469" i="3"/>
  <c r="E2554" i="3"/>
  <c r="E2560" i="3"/>
  <c r="D2607" i="3"/>
  <c r="E2633" i="3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G20" i="6"/>
  <c r="K50" i="2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H50" i="6"/>
  <c r="H6" i="5"/>
  <c r="C14" i="4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D28" i="4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E61" i="3"/>
  <c r="D61" i="3"/>
  <c r="D103" i="3"/>
  <c r="D213" i="3"/>
  <c r="D261" i="3"/>
  <c r="E265" i="3"/>
  <c r="D265" i="3"/>
  <c r="E269" i="3"/>
  <c r="E384" i="3"/>
  <c r="D384" i="3"/>
  <c r="D1301" i="3"/>
  <c r="D1313" i="3"/>
  <c r="E1313" i="3"/>
  <c r="E1327" i="3"/>
  <c r="D1327" i="3"/>
  <c r="E7" i="3"/>
  <c r="D7" i="3"/>
  <c r="D15" i="3"/>
  <c r="D33" i="3"/>
  <c r="E65" i="3"/>
  <c r="D112" i="3"/>
  <c r="D409" i="3"/>
  <c r="D438" i="3"/>
  <c r="D462" i="3"/>
  <c r="E597" i="3"/>
  <c r="D633" i="3"/>
  <c r="E741" i="3"/>
  <c r="D741" i="3"/>
  <c r="D857" i="3"/>
  <c r="E1205" i="3"/>
  <c r="D1205" i="3"/>
  <c r="D1291" i="3"/>
  <c r="D1422" i="3"/>
  <c r="E1422" i="3"/>
  <c r="D1616" i="3"/>
  <c r="D1812" i="3"/>
  <c r="E1812" i="3"/>
  <c r="D2034" i="3"/>
  <c r="D2224" i="3"/>
  <c r="E115" i="3"/>
  <c r="D115" i="3"/>
  <c r="E419" i="3"/>
  <c r="D419" i="3"/>
  <c r="E743" i="3"/>
  <c r="D743" i="3"/>
  <c r="E853" i="3"/>
  <c r="D853" i="3"/>
  <c r="D954" i="3"/>
  <c r="E954" i="3"/>
  <c r="E1055" i="3"/>
  <c r="D1055" i="3"/>
  <c r="E1388" i="3"/>
  <c r="D1388" i="3"/>
  <c r="E1560" i="3"/>
  <c r="D1560" i="3"/>
  <c r="E1571" i="3"/>
  <c r="D1571" i="3"/>
  <c r="E1727" i="3"/>
  <c r="D1727" i="3"/>
  <c r="E1837" i="3"/>
  <c r="D1837" i="3"/>
  <c r="E1843" i="3"/>
  <c r="D1843" i="3"/>
  <c r="E2214" i="3"/>
  <c r="D2214" i="3"/>
  <c r="E2458" i="3"/>
  <c r="D2458" i="3"/>
  <c r="D18" i="3"/>
  <c r="E37" i="3"/>
  <c r="D37" i="3"/>
  <c r="D53" i="3"/>
  <c r="D146" i="3"/>
  <c r="E332" i="3"/>
  <c r="D332" i="3"/>
  <c r="D415" i="3"/>
  <c r="E480" i="3"/>
  <c r="D480" i="3"/>
  <c r="D625" i="3"/>
  <c r="D630" i="3"/>
  <c r="E854" i="3"/>
  <c r="D854" i="3"/>
  <c r="E899" i="3"/>
  <c r="D899" i="3"/>
  <c r="E905" i="3"/>
  <c r="D905" i="3"/>
  <c r="E1077" i="3"/>
  <c r="D1077" i="3"/>
  <c r="E1566" i="3"/>
  <c r="D1566" i="3"/>
  <c r="D26" i="3"/>
  <c r="D45" i="3"/>
  <c r="E49" i="3"/>
  <c r="D49" i="3"/>
  <c r="E59" i="3"/>
  <c r="D59" i="3"/>
  <c r="D71" i="3"/>
  <c r="D77" i="3"/>
  <c r="E101" i="3"/>
  <c r="D101" i="3"/>
  <c r="E126" i="3"/>
  <c r="D126" i="3"/>
  <c r="E174" i="3"/>
  <c r="D174" i="3"/>
  <c r="D203" i="3"/>
  <c r="E217" i="3"/>
  <c r="D217" i="3"/>
  <c r="E315" i="3"/>
  <c r="E342" i="3"/>
  <c r="E647" i="3"/>
  <c r="D647" i="3"/>
  <c r="E744" i="3"/>
  <c r="D744" i="3"/>
  <c r="D1106" i="3"/>
  <c r="E1138" i="3"/>
  <c r="D1138" i="3"/>
  <c r="E1809" i="3"/>
  <c r="D1809" i="3"/>
  <c r="E2080" i="3"/>
  <c r="D2080" i="3"/>
  <c r="E38" i="3"/>
  <c r="D38" i="3"/>
  <c r="D132" i="3"/>
  <c r="D136" i="3"/>
  <c r="D227" i="3"/>
  <c r="E278" i="3"/>
  <c r="D278" i="3"/>
  <c r="D311" i="3"/>
  <c r="E769" i="3"/>
  <c r="D769" i="3"/>
  <c r="D789" i="3"/>
  <c r="E848" i="3"/>
  <c r="D848" i="3"/>
  <c r="E1132" i="3"/>
  <c r="D1132" i="3"/>
  <c r="E1445" i="3"/>
  <c r="D1445" i="3"/>
  <c r="E1823" i="3"/>
  <c r="D1823" i="3"/>
  <c r="E2460" i="3"/>
  <c r="D2460" i="3"/>
  <c r="E2606" i="3"/>
  <c r="D2606" i="3"/>
  <c r="D22" i="3"/>
  <c r="E55" i="3"/>
  <c r="D55" i="3"/>
  <c r="D83" i="3"/>
  <c r="E326" i="3"/>
  <c r="D326" i="3"/>
  <c r="E485" i="3"/>
  <c r="D510" i="3"/>
  <c r="E893" i="3"/>
  <c r="D893" i="3"/>
  <c r="E900" i="3"/>
  <c r="D900" i="3"/>
  <c r="E933" i="3"/>
  <c r="D933" i="3"/>
  <c r="E950" i="3"/>
  <c r="D950" i="3"/>
  <c r="E1004" i="3"/>
  <c r="D1004" i="3"/>
  <c r="E1084" i="3"/>
  <c r="D1084" i="3"/>
  <c r="D1760" i="3"/>
  <c r="E1932" i="3"/>
  <c r="D1932" i="3"/>
  <c r="E2155" i="3"/>
  <c r="D2155" i="3"/>
  <c r="E73" i="3"/>
  <c r="D73" i="3"/>
  <c r="E79" i="3"/>
  <c r="D79" i="3"/>
  <c r="D142" i="3"/>
  <c r="D156" i="3"/>
  <c r="E284" i="3"/>
  <c r="D284" i="3"/>
  <c r="D296" i="3"/>
  <c r="E369" i="3"/>
  <c r="D369" i="3"/>
  <c r="E649" i="3"/>
  <c r="D649" i="3"/>
  <c r="E873" i="3"/>
  <c r="D873" i="3"/>
  <c r="E1068" i="3"/>
  <c r="E1668" i="3"/>
  <c r="D1668" i="3"/>
  <c r="E1768" i="3"/>
  <c r="D1768" i="3"/>
  <c r="D138" i="3"/>
  <c r="E323" i="3"/>
  <c r="D323" i="3"/>
  <c r="E426" i="3"/>
  <c r="D426" i="3"/>
  <c r="D511" i="3"/>
  <c r="E740" i="3"/>
  <c r="D740" i="3"/>
  <c r="D869" i="3"/>
  <c r="D939" i="3"/>
  <c r="E939" i="3"/>
  <c r="E998" i="3"/>
  <c r="D998" i="3"/>
  <c r="E1193" i="3"/>
  <c r="D1193" i="3"/>
  <c r="E1507" i="3"/>
  <c r="D1507" i="3"/>
  <c r="D1542" i="3"/>
  <c r="E1542" i="3"/>
  <c r="E1717" i="3"/>
  <c r="D1717" i="3"/>
  <c r="E34" i="3"/>
  <c r="D34" i="3"/>
  <c r="E134" i="3"/>
  <c r="D134" i="3"/>
  <c r="E162" i="3"/>
  <c r="D162" i="3"/>
  <c r="E182" i="3"/>
  <c r="D182" i="3"/>
  <c r="E380" i="3"/>
  <c r="D380" i="3"/>
  <c r="E678" i="3"/>
  <c r="D678" i="3"/>
  <c r="D1040" i="3"/>
  <c r="E1436" i="3"/>
  <c r="D1436" i="3"/>
  <c r="E2285" i="3"/>
  <c r="D2285" i="3"/>
  <c r="E2509" i="3"/>
  <c r="D2509" i="3"/>
  <c r="E1276" i="3"/>
  <c r="D1276" i="3"/>
  <c r="E193" i="3"/>
  <c r="D193" i="3"/>
  <c r="E201" i="3"/>
  <c r="D201" i="3"/>
  <c r="E225" i="3"/>
  <c r="D225" i="3"/>
  <c r="E422" i="3"/>
  <c r="D422" i="3"/>
  <c r="E552" i="3"/>
  <c r="D552" i="3"/>
  <c r="E588" i="3"/>
  <c r="D588" i="3"/>
  <c r="E815" i="3"/>
  <c r="D815" i="3"/>
  <c r="E1253" i="3"/>
  <c r="D1253" i="3"/>
  <c r="E1952" i="3"/>
  <c r="D1952" i="3"/>
  <c r="E2265" i="3"/>
  <c r="D2265" i="3"/>
  <c r="D35" i="3"/>
  <c r="D168" i="3"/>
  <c r="E330" i="3"/>
  <c r="D330" i="3"/>
  <c r="D459" i="3"/>
  <c r="E459" i="3"/>
  <c r="E573" i="3"/>
  <c r="E618" i="3"/>
  <c r="D618" i="3"/>
  <c r="E786" i="3"/>
  <c r="D786" i="3"/>
  <c r="E962" i="3"/>
  <c r="E988" i="3"/>
  <c r="E1110" i="3"/>
  <c r="E2465" i="3"/>
  <c r="D2465" i="3"/>
  <c r="E288" i="3"/>
  <c r="D288" i="3"/>
  <c r="E376" i="3"/>
  <c r="D376" i="3"/>
  <c r="E492" i="3"/>
  <c r="D492" i="3"/>
  <c r="E553" i="3"/>
  <c r="D553" i="3"/>
  <c r="E621" i="3"/>
  <c r="D621" i="3"/>
  <c r="E696" i="3"/>
  <c r="D696" i="3"/>
  <c r="E714" i="3"/>
  <c r="D714" i="3"/>
  <c r="E894" i="3"/>
  <c r="D894" i="3"/>
  <c r="E918" i="3"/>
  <c r="D918" i="3"/>
  <c r="E1459" i="3"/>
  <c r="D1459" i="3"/>
  <c r="E1731" i="3"/>
  <c r="D1731" i="3"/>
  <c r="E2030" i="3"/>
  <c r="D2030" i="3"/>
  <c r="E2173" i="3"/>
  <c r="D2173" i="3"/>
  <c r="E2233" i="3"/>
  <c r="D2233" i="3"/>
  <c r="E2258" i="3"/>
  <c r="D2258" i="3"/>
  <c r="E93" i="3"/>
  <c r="D93" i="3"/>
  <c r="E97" i="3"/>
  <c r="D97" i="3"/>
  <c r="E178" i="3"/>
  <c r="D178" i="3"/>
  <c r="E275" i="3"/>
  <c r="D275" i="3"/>
  <c r="E280" i="3"/>
  <c r="D280" i="3"/>
  <c r="E500" i="3"/>
  <c r="D500" i="3"/>
  <c r="E616" i="3"/>
  <c r="D616" i="3"/>
  <c r="E644" i="3"/>
  <c r="D644" i="3"/>
  <c r="E726" i="3"/>
  <c r="D726" i="3"/>
  <c r="E808" i="3"/>
  <c r="D808" i="3"/>
  <c r="E923" i="3"/>
  <c r="D923" i="3"/>
  <c r="E1240" i="3"/>
  <c r="D1240" i="3"/>
  <c r="E1378" i="3"/>
  <c r="D1378" i="3"/>
  <c r="E1442" i="3"/>
  <c r="D1442" i="3"/>
  <c r="E1547" i="3"/>
  <c r="D1547" i="3"/>
  <c r="E2198" i="3"/>
  <c r="D2198" i="3"/>
  <c r="E2260" i="3"/>
  <c r="D2260" i="3"/>
  <c r="E2278" i="3"/>
  <c r="D2278" i="3"/>
  <c r="E2341" i="3"/>
  <c r="D2341" i="3"/>
  <c r="D16" i="3"/>
  <c r="E81" i="3"/>
  <c r="D81" i="3"/>
  <c r="E179" i="3"/>
  <c r="D179" i="3"/>
  <c r="D455" i="3"/>
  <c r="E531" i="3"/>
  <c r="E548" i="3"/>
  <c r="D548" i="3"/>
  <c r="E576" i="3"/>
  <c r="D576" i="3"/>
  <c r="E703" i="3"/>
  <c r="D703" i="3"/>
  <c r="E861" i="3"/>
  <c r="D861" i="3"/>
  <c r="E897" i="3"/>
  <c r="D897" i="3"/>
  <c r="E920" i="3"/>
  <c r="D920" i="3"/>
  <c r="D1049" i="3"/>
  <c r="E1087" i="3"/>
  <c r="D1087" i="3"/>
  <c r="E1158" i="3"/>
  <c r="E1367" i="3"/>
  <c r="D1367" i="3"/>
  <c r="E1500" i="3"/>
  <c r="D1500" i="3"/>
  <c r="D1581" i="3"/>
  <c r="D1840" i="3"/>
  <c r="E2141" i="3"/>
  <c r="D2141" i="3"/>
  <c r="E2570" i="3"/>
  <c r="D2570" i="3"/>
  <c r="E28" i="3"/>
  <c r="D28" i="3"/>
  <c r="E113" i="3"/>
  <c r="D113" i="3"/>
  <c r="E180" i="3"/>
  <c r="D180" i="3"/>
  <c r="E237" i="3"/>
  <c r="D237" i="3"/>
  <c r="E294" i="3"/>
  <c r="D294" i="3"/>
  <c r="E501" i="3"/>
  <c r="D501" i="3"/>
  <c r="E623" i="3"/>
  <c r="D623" i="3"/>
  <c r="D930" i="3"/>
  <c r="E930" i="3"/>
  <c r="E980" i="3"/>
  <c r="D980" i="3"/>
  <c r="E1284" i="3"/>
  <c r="D1284" i="3"/>
  <c r="E1351" i="3"/>
  <c r="D1351" i="3"/>
  <c r="E1764" i="3"/>
  <c r="D1764" i="3"/>
  <c r="E2114" i="3"/>
  <c r="D2114" i="3"/>
  <c r="E2558" i="3"/>
  <c r="D2558" i="3"/>
  <c r="D36" i="3"/>
  <c r="E36" i="3"/>
  <c r="E114" i="3"/>
  <c r="D114" i="3"/>
  <c r="E181" i="3"/>
  <c r="D181" i="3"/>
  <c r="E241" i="3"/>
  <c r="D241" i="3"/>
  <c r="E245" i="3"/>
  <c r="D245" i="3"/>
  <c r="D708" i="3"/>
  <c r="D909" i="3"/>
  <c r="E1432" i="3"/>
  <c r="D1432" i="3"/>
  <c r="D1516" i="3"/>
  <c r="E172" i="3"/>
  <c r="D172" i="3"/>
  <c r="E205" i="3"/>
  <c r="D205" i="3"/>
  <c r="E282" i="3"/>
  <c r="D282" i="3"/>
  <c r="E558" i="3"/>
  <c r="D558" i="3"/>
  <c r="E704" i="3"/>
  <c r="D704" i="3"/>
  <c r="E1107" i="3"/>
  <c r="D1107" i="3"/>
  <c r="E1385" i="3"/>
  <c r="D1385" i="3"/>
  <c r="E2194" i="3"/>
  <c r="D2194" i="3"/>
  <c r="E2228" i="3"/>
  <c r="D2228" i="3"/>
  <c r="E2345" i="3"/>
  <c r="D2345" i="3"/>
  <c r="E5" i="3"/>
  <c r="D5" i="3"/>
  <c r="E30" i="3"/>
  <c r="D30" i="3"/>
  <c r="E85" i="3"/>
  <c r="D85" i="3"/>
  <c r="D118" i="3"/>
  <c r="D124" i="3"/>
  <c r="D199" i="3"/>
  <c r="D215" i="3"/>
  <c r="E229" i="3"/>
  <c r="D229" i="3"/>
  <c r="E239" i="3"/>
  <c r="D239" i="3"/>
  <c r="E374" i="3"/>
  <c r="D374" i="3"/>
  <c r="D403" i="3"/>
  <c r="E516" i="3"/>
  <c r="D516" i="3"/>
  <c r="E524" i="3"/>
  <c r="D524" i="3"/>
  <c r="D529" i="3"/>
  <c r="D654" i="3"/>
  <c r="D667" i="3"/>
  <c r="E719" i="3"/>
  <c r="D719" i="3"/>
  <c r="D775" i="3"/>
  <c r="E784" i="3"/>
  <c r="D784" i="3"/>
  <c r="D796" i="3"/>
  <c r="D821" i="3"/>
  <c r="D835" i="3"/>
  <c r="E956" i="3"/>
  <c r="D956" i="3"/>
  <c r="E1035" i="3"/>
  <c r="D1074" i="3"/>
  <c r="E1074" i="3"/>
  <c r="E1199" i="3"/>
  <c r="D1199" i="3"/>
  <c r="E1234" i="3"/>
  <c r="D1234" i="3"/>
  <c r="E1609" i="3"/>
  <c r="E2229" i="3"/>
  <c r="D2229" i="3"/>
  <c r="E2550" i="3"/>
  <c r="D2550" i="3"/>
  <c r="E2638" i="3"/>
  <c r="D2638" i="3"/>
  <c r="E95" i="3"/>
  <c r="D95" i="3"/>
  <c r="D144" i="3"/>
  <c r="D150" i="3"/>
  <c r="D166" i="3"/>
  <c r="D223" i="3"/>
  <c r="D357" i="3"/>
  <c r="E363" i="3"/>
  <c r="E424" i="3"/>
  <c r="D424" i="3"/>
  <c r="D453" i="3"/>
  <c r="D487" i="3"/>
  <c r="D614" i="3"/>
  <c r="E651" i="3"/>
  <c r="E684" i="3"/>
  <c r="D684" i="3"/>
  <c r="E932" i="3"/>
  <c r="D932" i="3"/>
  <c r="D1001" i="3"/>
  <c r="E1036" i="3"/>
  <c r="D1036" i="3"/>
  <c r="D1145" i="3"/>
  <c r="E1155" i="3"/>
  <c r="E1395" i="3"/>
  <c r="D1395" i="3"/>
  <c r="D1574" i="3"/>
  <c r="D1724" i="3"/>
  <c r="D1747" i="3"/>
  <c r="E1853" i="3"/>
  <c r="D1853" i="3"/>
  <c r="D24" i="3"/>
  <c r="D276" i="3"/>
  <c r="D321" i="3"/>
  <c r="E328" i="3"/>
  <c r="D328" i="3"/>
  <c r="E367" i="3"/>
  <c r="E371" i="3"/>
  <c r="D371" i="3"/>
  <c r="E432" i="3"/>
  <c r="D432" i="3"/>
  <c r="D440" i="3"/>
  <c r="E555" i="3"/>
  <c r="E627" i="3"/>
  <c r="E635" i="3"/>
  <c r="D635" i="3"/>
  <c r="E656" i="3"/>
  <c r="D656" i="3"/>
  <c r="E672" i="3"/>
  <c r="D672" i="3"/>
  <c r="D675" i="3"/>
  <c r="E675" i="3"/>
  <c r="D780" i="3"/>
  <c r="E817" i="3"/>
  <c r="D817" i="3"/>
  <c r="D1025" i="3"/>
  <c r="D1164" i="3"/>
  <c r="E1196" i="3"/>
  <c r="D1196" i="3"/>
  <c r="E1300" i="3"/>
  <c r="D1300" i="3"/>
  <c r="E1648" i="3"/>
  <c r="D1648" i="3"/>
  <c r="E2071" i="3"/>
  <c r="D2071" i="3"/>
  <c r="E2178" i="3"/>
  <c r="D2178" i="3"/>
  <c r="E605" i="3"/>
  <c r="D605" i="3"/>
  <c r="E818" i="3"/>
  <c r="D818" i="3"/>
  <c r="E875" i="3"/>
  <c r="D875" i="3"/>
  <c r="E1059" i="3"/>
  <c r="D1059" i="3"/>
  <c r="E2174" i="3"/>
  <c r="D2174" i="3"/>
  <c r="E2621" i="3"/>
  <c r="D2621" i="3"/>
  <c r="E732" i="3"/>
  <c r="D732" i="3"/>
  <c r="E792" i="3"/>
  <c r="D792" i="3"/>
  <c r="E805" i="3"/>
  <c r="D805" i="3"/>
  <c r="E824" i="3"/>
  <c r="D824" i="3"/>
  <c r="E827" i="3"/>
  <c r="D827" i="3"/>
  <c r="E908" i="3"/>
  <c r="D908" i="3"/>
  <c r="E921" i="3"/>
  <c r="D921" i="3"/>
  <c r="E986" i="3"/>
  <c r="D986" i="3"/>
  <c r="E1005" i="3"/>
  <c r="D1005" i="3"/>
  <c r="E1052" i="3"/>
  <c r="D1052" i="3"/>
  <c r="E1183" i="3"/>
  <c r="D1183" i="3"/>
  <c r="E1221" i="3"/>
  <c r="D1221" i="3"/>
  <c r="E1530" i="3"/>
  <c r="D1530" i="3"/>
  <c r="E1982" i="3"/>
  <c r="D1982" i="3"/>
  <c r="E2011" i="3"/>
  <c r="D2011" i="3"/>
  <c r="E2132" i="3"/>
  <c r="D2132" i="3"/>
  <c r="E2207" i="3"/>
  <c r="D2207" i="3"/>
  <c r="E336" i="3"/>
  <c r="D336" i="3"/>
  <c r="E378" i="3"/>
  <c r="D378" i="3"/>
  <c r="E499" i="3"/>
  <c r="D499" i="3"/>
  <c r="D620" i="3"/>
  <c r="E645" i="3"/>
  <c r="D645" i="3"/>
  <c r="D752" i="3"/>
  <c r="E872" i="3"/>
  <c r="D872" i="3"/>
  <c r="D876" i="3"/>
  <c r="D885" i="3"/>
  <c r="E948" i="3"/>
  <c r="D948" i="3"/>
  <c r="D1022" i="3"/>
  <c r="D1038" i="3"/>
  <c r="E1038" i="3"/>
  <c r="D1269" i="3"/>
  <c r="E1324" i="3"/>
  <c r="D1324" i="3"/>
  <c r="E1455" i="3"/>
  <c r="D1455" i="3"/>
  <c r="E1520" i="3"/>
  <c r="D1520" i="3"/>
  <c r="E1617" i="3"/>
  <c r="D1617" i="3"/>
  <c r="D1692" i="3"/>
  <c r="E1739" i="3"/>
  <c r="D1739" i="3"/>
  <c r="E1772" i="3"/>
  <c r="D1772" i="3"/>
  <c r="E1845" i="3"/>
  <c r="D1845" i="3"/>
  <c r="E1869" i="3"/>
  <c r="D1869" i="3"/>
  <c r="E1934" i="3"/>
  <c r="D1934" i="3"/>
  <c r="E2068" i="3"/>
  <c r="D2068" i="3"/>
  <c r="E2182" i="3"/>
  <c r="D2182" i="3"/>
  <c r="D2559" i="3"/>
  <c r="E1039" i="3"/>
  <c r="D1039" i="3"/>
  <c r="E1288" i="3"/>
  <c r="D1288" i="3"/>
  <c r="E1371" i="3"/>
  <c r="D1371" i="3"/>
  <c r="E1593" i="3"/>
  <c r="D1593" i="3"/>
  <c r="E1620" i="3"/>
  <c r="D1620" i="3"/>
  <c r="E1828" i="3"/>
  <c r="D1828" i="3"/>
  <c r="E1844" i="3"/>
  <c r="D1844" i="3"/>
  <c r="E2024" i="3"/>
  <c r="D2024" i="3"/>
  <c r="E2096" i="3"/>
  <c r="D2096" i="3"/>
  <c r="E2314" i="3"/>
  <c r="D2314" i="3"/>
  <c r="E2376" i="3"/>
  <c r="D2376" i="3"/>
  <c r="E1335" i="3"/>
  <c r="D1335" i="3"/>
  <c r="E1364" i="3"/>
  <c r="D1364" i="3"/>
  <c r="E1428" i="3"/>
  <c r="D1428" i="3"/>
  <c r="E1563" i="3"/>
  <c r="D1563" i="3"/>
  <c r="E1660" i="3"/>
  <c r="D1660" i="3"/>
  <c r="E1755" i="3"/>
  <c r="D1755" i="3"/>
  <c r="E1877" i="3"/>
  <c r="D1877" i="3"/>
  <c r="E1910" i="3"/>
  <c r="D1910" i="3"/>
  <c r="E1950" i="3"/>
  <c r="D1950" i="3"/>
  <c r="E2150" i="3"/>
  <c r="D2150" i="3"/>
  <c r="E2412" i="3"/>
  <c r="D2412" i="3"/>
  <c r="E1323" i="3"/>
  <c r="D1323" i="3"/>
  <c r="E1491" i="3"/>
  <c r="D1491" i="3"/>
  <c r="E1818" i="3"/>
  <c r="D1818" i="3"/>
  <c r="D1862" i="3"/>
  <c r="E1927" i="3"/>
  <c r="D1927" i="3"/>
  <c r="E1965" i="3"/>
  <c r="D1965" i="3"/>
  <c r="E1985" i="3"/>
  <c r="D1985" i="3"/>
  <c r="E2310" i="3"/>
  <c r="D2310" i="3"/>
  <c r="E1241" i="3"/>
  <c r="D1241" i="3"/>
  <c r="D1410" i="3"/>
  <c r="E1410" i="3"/>
  <c r="E1478" i="3"/>
  <c r="D1478" i="3"/>
  <c r="E1710" i="3"/>
  <c r="D1710" i="3"/>
  <c r="E1797" i="3"/>
  <c r="D1797" i="3"/>
  <c r="E1903" i="3"/>
  <c r="D1903" i="3"/>
  <c r="E2290" i="3"/>
  <c r="D2290" i="3"/>
  <c r="E1665" i="3"/>
  <c r="D1665" i="3"/>
  <c r="E1732" i="3"/>
  <c r="D1732" i="3"/>
  <c r="E1785" i="3"/>
  <c r="D1785" i="3"/>
  <c r="E1874" i="3"/>
  <c r="D1874" i="3"/>
  <c r="E1891" i="3"/>
  <c r="D1891" i="3"/>
  <c r="E1961" i="3"/>
  <c r="D1961" i="3"/>
  <c r="E2013" i="3"/>
  <c r="D2013" i="3"/>
  <c r="E2450" i="3"/>
  <c r="D2450" i="3"/>
  <c r="E3" i="3"/>
  <c r="D8" i="3"/>
  <c r="E13" i="3"/>
  <c r="D13" i="3"/>
  <c r="E52" i="3"/>
  <c r="E58" i="3"/>
  <c r="E60" i="3"/>
  <c r="E62" i="3"/>
  <c r="D64" i="3"/>
  <c r="D66" i="3"/>
  <c r="D70" i="3"/>
  <c r="D72" i="3"/>
  <c r="D74" i="3"/>
  <c r="E117" i="3"/>
  <c r="E119" i="3"/>
  <c r="D129" i="3"/>
  <c r="D131" i="3"/>
  <c r="E137" i="3"/>
  <c r="E139" i="3"/>
  <c r="E145" i="3"/>
  <c r="D145" i="3"/>
  <c r="D149" i="3"/>
  <c r="D151" i="3"/>
  <c r="E196" i="3"/>
  <c r="E202" i="3"/>
  <c r="E204" i="3"/>
  <c r="E206" i="3"/>
  <c r="D208" i="3"/>
  <c r="D210" i="3"/>
  <c r="D214" i="3"/>
  <c r="D216" i="3"/>
  <c r="D218" i="3"/>
  <c r="E264" i="3"/>
  <c r="D264" i="3"/>
  <c r="E270" i="3"/>
  <c r="D285" i="3"/>
  <c r="D289" i="3"/>
  <c r="D293" i="3"/>
  <c r="E295" i="3"/>
  <c r="E312" i="3"/>
  <c r="D312" i="3"/>
  <c r="E318" i="3"/>
  <c r="D333" i="3"/>
  <c r="D337" i="3"/>
  <c r="D341" i="3"/>
  <c r="E343" i="3"/>
  <c r="E360" i="3"/>
  <c r="D360" i="3"/>
  <c r="E366" i="3"/>
  <c r="D381" i="3"/>
  <c r="D385" i="3"/>
  <c r="D389" i="3"/>
  <c r="E391" i="3"/>
  <c r="E408" i="3"/>
  <c r="D408" i="3"/>
  <c r="E414" i="3"/>
  <c r="D429" i="3"/>
  <c r="D433" i="3"/>
  <c r="D437" i="3"/>
  <c r="E439" i="3"/>
  <c r="D463" i="3"/>
  <c r="E481" i="3"/>
  <c r="E509" i="3"/>
  <c r="E525" i="3"/>
  <c r="D535" i="3"/>
  <c r="E549" i="3"/>
  <c r="E551" i="3"/>
  <c r="D572" i="3"/>
  <c r="D577" i="3"/>
  <c r="E582" i="3"/>
  <c r="E603" i="3"/>
  <c r="D619" i="3"/>
  <c r="D643" i="3"/>
  <c r="E655" i="3"/>
  <c r="D660" i="3"/>
  <c r="E683" i="3"/>
  <c r="D683" i="3"/>
  <c r="E697" i="3"/>
  <c r="D702" i="3"/>
  <c r="D729" i="3"/>
  <c r="E745" i="3"/>
  <c r="E750" i="3"/>
  <c r="E756" i="3"/>
  <c r="D756" i="3"/>
  <c r="E773" i="3"/>
  <c r="E782" i="3"/>
  <c r="D782" i="3"/>
  <c r="E791" i="3"/>
  <c r="D791" i="3"/>
  <c r="E794" i="3"/>
  <c r="D822" i="3"/>
  <c r="E840" i="3"/>
  <c r="D849" i="3"/>
  <c r="E892" i="3"/>
  <c r="D892" i="3"/>
  <c r="E913" i="3"/>
  <c r="D913" i="3"/>
  <c r="E925" i="3"/>
  <c r="D925" i="3"/>
  <c r="D940" i="3"/>
  <c r="D964" i="3"/>
  <c r="E1020" i="3"/>
  <c r="D1023" i="3"/>
  <c r="E1063" i="3"/>
  <c r="D1063" i="3"/>
  <c r="D1079" i="3"/>
  <c r="D1082" i="3"/>
  <c r="D1147" i="3"/>
  <c r="E1190" i="3"/>
  <c r="D1203" i="3"/>
  <c r="D1206" i="3"/>
  <c r="E1206" i="3"/>
  <c r="E1216" i="3"/>
  <c r="D1216" i="3"/>
  <c r="E1232" i="3"/>
  <c r="D1232" i="3"/>
  <c r="D1280" i="3"/>
  <c r="E1298" i="3"/>
  <c r="D1312" i="3"/>
  <c r="D1337" i="3"/>
  <c r="D1356" i="3"/>
  <c r="D1362" i="3"/>
  <c r="E1362" i="3"/>
  <c r="D1397" i="3"/>
  <c r="E1424" i="3"/>
  <c r="D1430" i="3"/>
  <c r="D1444" i="3"/>
  <c r="E1450" i="3"/>
  <c r="E1483" i="3"/>
  <c r="E1511" i="3"/>
  <c r="D1511" i="3"/>
  <c r="E1522" i="3"/>
  <c r="D1522" i="3"/>
  <c r="E1528" i="3"/>
  <c r="D1572" i="3"/>
  <c r="D1583" i="3"/>
  <c r="D1607" i="3"/>
  <c r="D1619" i="3"/>
  <c r="E1651" i="3"/>
  <c r="D1651" i="3"/>
  <c r="D1700" i="3"/>
  <c r="E1722" i="3"/>
  <c r="D1722" i="3"/>
  <c r="D1742" i="3"/>
  <c r="E1765" i="3"/>
  <c r="D1765" i="3"/>
  <c r="E1826" i="3"/>
  <c r="E1847" i="3"/>
  <c r="D1847" i="3"/>
  <c r="E1900" i="3"/>
  <c r="D1926" i="3"/>
  <c r="D1958" i="3"/>
  <c r="D1962" i="3"/>
  <c r="E1988" i="3"/>
  <c r="D1988" i="3"/>
  <c r="D2040" i="3"/>
  <c r="E2057" i="3"/>
  <c r="D2057" i="3"/>
  <c r="E2093" i="3"/>
  <c r="D2093" i="3"/>
  <c r="E2204" i="3"/>
  <c r="E2302" i="3"/>
  <c r="D2302" i="3"/>
  <c r="E2395" i="3"/>
  <c r="D2395" i="3"/>
  <c r="D2457" i="3"/>
  <c r="E2501" i="3"/>
  <c r="D2501" i="3"/>
  <c r="E109" i="3"/>
  <c r="D109" i="3"/>
  <c r="E347" i="3"/>
  <c r="D347" i="3"/>
  <c r="E395" i="3"/>
  <c r="D395" i="3"/>
  <c r="E443" i="3"/>
  <c r="D443" i="3"/>
  <c r="E539" i="3"/>
  <c r="D539" i="3"/>
  <c r="E600" i="3"/>
  <c r="D600" i="3"/>
  <c r="E800" i="3"/>
  <c r="D800" i="3"/>
  <c r="E924" i="3"/>
  <c r="D924" i="3"/>
  <c r="D1122" i="3"/>
  <c r="E1122" i="3"/>
  <c r="E1142" i="3"/>
  <c r="D1142" i="3"/>
  <c r="D1168" i="3"/>
  <c r="D1456" i="3"/>
  <c r="D1517" i="3"/>
  <c r="E1635" i="3"/>
  <c r="D1635" i="3"/>
  <c r="D1639" i="3"/>
  <c r="E1707" i="3"/>
  <c r="D1707" i="3"/>
  <c r="E1737" i="3"/>
  <c r="D1737" i="3"/>
  <c r="D1820" i="3"/>
  <c r="D2004" i="3"/>
  <c r="E2161" i="3"/>
  <c r="D2161" i="3"/>
  <c r="E2236" i="3"/>
  <c r="D2236" i="3"/>
  <c r="E2489" i="3"/>
  <c r="D2489" i="3"/>
  <c r="D40" i="3"/>
  <c r="D46" i="3"/>
  <c r="D50" i="3"/>
  <c r="D105" i="3"/>
  <c r="D127" i="3"/>
  <c r="D184" i="3"/>
  <c r="D192" i="3"/>
  <c r="D249" i="3"/>
  <c r="D297" i="3"/>
  <c r="D320" i="3"/>
  <c r="D368" i="3"/>
  <c r="D393" i="3"/>
  <c r="D441" i="3"/>
  <c r="D465" i="3"/>
  <c r="D486" i="3"/>
  <c r="D518" i="3"/>
  <c r="D537" i="3"/>
  <c r="E699" i="3"/>
  <c r="E723" i="3"/>
  <c r="E739" i="3"/>
  <c r="D739" i="3"/>
  <c r="E788" i="3"/>
  <c r="D788" i="3"/>
  <c r="D809" i="3"/>
  <c r="D828" i="3"/>
  <c r="D845" i="3"/>
  <c r="E852" i="3"/>
  <c r="D852" i="3"/>
  <c r="E901" i="3"/>
  <c r="D901" i="3"/>
  <c r="D983" i="3"/>
  <c r="E1014" i="3"/>
  <c r="E1053" i="3"/>
  <c r="D1053" i="3"/>
  <c r="E1143" i="3"/>
  <c r="D1143" i="3"/>
  <c r="E1184" i="3"/>
  <c r="D1212" i="3"/>
  <c r="E1228" i="3"/>
  <c r="D1242" i="3"/>
  <c r="E1242" i="3"/>
  <c r="E1250" i="3"/>
  <c r="D1250" i="3"/>
  <c r="E1263" i="3"/>
  <c r="D1308" i="3"/>
  <c r="D1315" i="3"/>
  <c r="D1437" i="3"/>
  <c r="D1463" i="3"/>
  <c r="D1469" i="3"/>
  <c r="D1534" i="3"/>
  <c r="E1534" i="3"/>
  <c r="E1550" i="3"/>
  <c r="E1578" i="3"/>
  <c r="D1578" i="3"/>
  <c r="E1614" i="3"/>
  <c r="D1614" i="3"/>
  <c r="E1622" i="3"/>
  <c r="D1650" i="3"/>
  <c r="D1670" i="3"/>
  <c r="D1813" i="3"/>
  <c r="D1830" i="3"/>
  <c r="E2018" i="3"/>
  <c r="D2018" i="3"/>
  <c r="E2049" i="3"/>
  <c r="D2049" i="3"/>
  <c r="E2069" i="3"/>
  <c r="D2069" i="3"/>
  <c r="E2210" i="3"/>
  <c r="D2210" i="3"/>
  <c r="D2281" i="3"/>
  <c r="E2551" i="3"/>
  <c r="D2551" i="3"/>
  <c r="D54" i="3"/>
  <c r="E125" i="3"/>
  <c r="E133" i="3"/>
  <c r="D133" i="3"/>
  <c r="E190" i="3"/>
  <c r="E194" i="3"/>
  <c r="D198" i="3"/>
  <c r="E251" i="3"/>
  <c r="E504" i="3"/>
  <c r="D504" i="3"/>
  <c r="E522" i="3"/>
  <c r="E624" i="3"/>
  <c r="D624" i="3"/>
  <c r="E731" i="3"/>
  <c r="D731" i="3"/>
  <c r="D1037" i="3"/>
  <c r="E1076" i="3"/>
  <c r="D1076" i="3"/>
  <c r="E1092" i="3"/>
  <c r="D1092" i="3"/>
  <c r="E1135" i="3"/>
  <c r="D1135" i="3"/>
  <c r="D1302" i="3"/>
  <c r="E1302" i="3"/>
  <c r="E1466" i="3"/>
  <c r="D1466" i="3"/>
  <c r="E1508" i="3"/>
  <c r="D1508" i="3"/>
  <c r="E1579" i="3"/>
  <c r="D1579" i="3"/>
  <c r="D1600" i="3"/>
  <c r="E1603" i="3"/>
  <c r="E1636" i="3"/>
  <c r="D1636" i="3"/>
  <c r="E1686" i="3"/>
  <c r="D1686" i="3"/>
  <c r="E1693" i="3"/>
  <c r="D1693" i="3"/>
  <c r="E1867" i="3"/>
  <c r="D1867" i="3"/>
  <c r="E1904" i="3"/>
  <c r="D1904" i="3"/>
  <c r="E1940" i="3"/>
  <c r="D1940" i="3"/>
  <c r="E1976" i="3"/>
  <c r="D1976" i="3"/>
  <c r="E2635" i="3"/>
  <c r="D2635" i="3"/>
  <c r="D17" i="3"/>
  <c r="D19" i="3"/>
  <c r="D76" i="3"/>
  <c r="D78" i="3"/>
  <c r="D82" i="3"/>
  <c r="D84" i="3"/>
  <c r="D86" i="3"/>
  <c r="D141" i="3"/>
  <c r="D143" i="3"/>
  <c r="E157" i="3"/>
  <c r="D157" i="3"/>
  <c r="D161" i="3"/>
  <c r="D163" i="3"/>
  <c r="D220" i="3"/>
  <c r="D222" i="3"/>
  <c r="D226" i="3"/>
  <c r="D228" i="3"/>
  <c r="D230" i="3"/>
  <c r="D283" i="3"/>
  <c r="D287" i="3"/>
  <c r="E291" i="3"/>
  <c r="D331" i="3"/>
  <c r="D335" i="3"/>
  <c r="E339" i="3"/>
  <c r="D379" i="3"/>
  <c r="D383" i="3"/>
  <c r="E387" i="3"/>
  <c r="D427" i="3"/>
  <c r="D431" i="3"/>
  <c r="E435" i="3"/>
  <c r="E452" i="3"/>
  <c r="D452" i="3"/>
  <c r="D468" i="3"/>
  <c r="E491" i="3"/>
  <c r="D491" i="3"/>
  <c r="D512" i="3"/>
  <c r="E528" i="3"/>
  <c r="D528" i="3"/>
  <c r="E540" i="3"/>
  <c r="D540" i="3"/>
  <c r="D559" i="3"/>
  <c r="E596" i="3"/>
  <c r="D596" i="3"/>
  <c r="D601" i="3"/>
  <c r="D629" i="3"/>
  <c r="D662" i="3"/>
  <c r="D664" i="3"/>
  <c r="D666" i="3"/>
  <c r="D671" i="3"/>
  <c r="D681" i="3"/>
  <c r="D721" i="3"/>
  <c r="D763" i="3"/>
  <c r="D810" i="3"/>
  <c r="E813" i="3"/>
  <c r="D813" i="3"/>
  <c r="D834" i="3"/>
  <c r="D856" i="3"/>
  <c r="E868" i="3"/>
  <c r="D868" i="3"/>
  <c r="D880" i="3"/>
  <c r="D883" i="3"/>
  <c r="D904" i="3"/>
  <c r="D907" i="3"/>
  <c r="D916" i="3"/>
  <c r="E931" i="3"/>
  <c r="D931" i="3"/>
  <c r="E967" i="3"/>
  <c r="D967" i="3"/>
  <c r="E990" i="3"/>
  <c r="D996" i="3"/>
  <c r="D999" i="3"/>
  <c r="E1034" i="3"/>
  <c r="D1034" i="3"/>
  <c r="E1047" i="3"/>
  <c r="D1047" i="3"/>
  <c r="D1066" i="3"/>
  <c r="E1124" i="3"/>
  <c r="D1124" i="3"/>
  <c r="D1127" i="3"/>
  <c r="D1169" i="3"/>
  <c r="E1178" i="3"/>
  <c r="D1178" i="3"/>
  <c r="D1195" i="3"/>
  <c r="D1229" i="3"/>
  <c r="D1271" i="3"/>
  <c r="D1293" i="3"/>
  <c r="D1373" i="3"/>
  <c r="E1470" i="3"/>
  <c r="D1480" i="3"/>
  <c r="D1496" i="3"/>
  <c r="D1502" i="3"/>
  <c r="D1538" i="3"/>
  <c r="E1538" i="3"/>
  <c r="D1548" i="3"/>
  <c r="D1672" i="3"/>
  <c r="E1715" i="3"/>
  <c r="D1715" i="3"/>
  <c r="E1766" i="3"/>
  <c r="D1766" i="3"/>
  <c r="E1827" i="3"/>
  <c r="D1827" i="3"/>
  <c r="E1889" i="3"/>
  <c r="D1889" i="3"/>
  <c r="E1936" i="3"/>
  <c r="D1936" i="3"/>
  <c r="E2032" i="3"/>
  <c r="D2032" i="3"/>
  <c r="E2121" i="3"/>
  <c r="D2121" i="3"/>
  <c r="E2164" i="3"/>
  <c r="D2164" i="3"/>
  <c r="E2205" i="3"/>
  <c r="D2205" i="3"/>
  <c r="E2222" i="3"/>
  <c r="D2222" i="3"/>
  <c r="E2297" i="3"/>
  <c r="D2297" i="3"/>
  <c r="D2307" i="3"/>
  <c r="E2365" i="3"/>
  <c r="D2365" i="3"/>
  <c r="D2528" i="3"/>
  <c r="D2594" i="3"/>
  <c r="E2625" i="3"/>
  <c r="D2625" i="3"/>
  <c r="E253" i="3"/>
  <c r="D253" i="3"/>
  <c r="E299" i="3"/>
  <c r="D299" i="3"/>
  <c r="E720" i="3"/>
  <c r="D720" i="3"/>
  <c r="E781" i="3"/>
  <c r="D781" i="3"/>
  <c r="E787" i="3"/>
  <c r="D787" i="3"/>
  <c r="E833" i="3"/>
  <c r="D833" i="3"/>
  <c r="E1088" i="3"/>
  <c r="D1088" i="3"/>
  <c r="E1111" i="3"/>
  <c r="D1111" i="3"/>
  <c r="D1180" i="3"/>
  <c r="E1340" i="3"/>
  <c r="D1340" i="3"/>
  <c r="E1479" i="3"/>
  <c r="D1479" i="3"/>
  <c r="D1596" i="3"/>
  <c r="D1657" i="3"/>
  <c r="D1749" i="3"/>
  <c r="D1790" i="3"/>
  <c r="E1816" i="3"/>
  <c r="D1816" i="3"/>
  <c r="D1970" i="3"/>
  <c r="E2001" i="3"/>
  <c r="D2001" i="3"/>
  <c r="D2323" i="3"/>
  <c r="D12" i="3"/>
  <c r="D42" i="3"/>
  <c r="D48" i="3"/>
  <c r="D107" i="3"/>
  <c r="E121" i="3"/>
  <c r="D121" i="3"/>
  <c r="D186" i="3"/>
  <c r="D272" i="3"/>
  <c r="D345" i="3"/>
  <c r="D416" i="3"/>
  <c r="E483" i="3"/>
  <c r="D520" i="3"/>
  <c r="D527" i="3"/>
  <c r="D631" i="3"/>
  <c r="D668" i="3"/>
  <c r="D673" i="3"/>
  <c r="D715" i="3"/>
  <c r="E747" i="3"/>
  <c r="E768" i="3"/>
  <c r="D768" i="3"/>
  <c r="D797" i="3"/>
  <c r="E803" i="3"/>
  <c r="D803" i="3"/>
  <c r="D1026" i="3"/>
  <c r="E1026" i="3"/>
  <c r="D1046" i="3"/>
  <c r="D1062" i="3"/>
  <c r="E1062" i="3"/>
  <c r="D1266" i="3"/>
  <c r="E1266" i="3"/>
  <c r="E1343" i="3"/>
  <c r="D1343" i="3"/>
  <c r="E1376" i="3"/>
  <c r="D1376" i="3"/>
  <c r="E1382" i="3"/>
  <c r="D1382" i="3"/>
  <c r="D1433" i="3"/>
  <c r="E1587" i="3"/>
  <c r="D1587" i="3"/>
  <c r="D2008" i="3"/>
  <c r="E2044" i="3"/>
  <c r="D2044" i="3"/>
  <c r="E2083" i="3"/>
  <c r="D2083" i="3"/>
  <c r="E2120" i="3"/>
  <c r="D2120" i="3"/>
  <c r="E2318" i="3"/>
  <c r="D2318" i="3"/>
  <c r="E2424" i="3"/>
  <c r="D2424" i="3"/>
  <c r="E2485" i="3"/>
  <c r="D2485" i="3"/>
  <c r="D2521" i="3"/>
  <c r="E2561" i="3"/>
  <c r="D2561" i="3"/>
  <c r="E456" i="3"/>
  <c r="D456" i="3"/>
  <c r="D476" i="3"/>
  <c r="E579" i="3"/>
  <c r="D608" i="3"/>
  <c r="E636" i="3"/>
  <c r="D636" i="3"/>
  <c r="E692" i="3"/>
  <c r="D692" i="3"/>
  <c r="D806" i="3"/>
  <c r="E889" i="3"/>
  <c r="D889" i="3"/>
  <c r="E1476" i="3"/>
  <c r="D1476" i="3"/>
  <c r="D1590" i="3"/>
  <c r="E1806" i="3"/>
  <c r="D1806" i="3"/>
  <c r="E1949" i="3"/>
  <c r="D1949" i="3"/>
  <c r="D2022" i="3"/>
  <c r="D2106" i="3"/>
  <c r="D2152" i="3"/>
  <c r="E2246" i="3"/>
  <c r="D2246" i="3"/>
  <c r="E2506" i="3"/>
  <c r="D2506" i="3"/>
  <c r="E2589" i="3"/>
  <c r="D2589" i="3"/>
  <c r="E9" i="3"/>
  <c r="D9" i="3"/>
  <c r="E25" i="3"/>
  <c r="D25" i="3"/>
  <c r="D90" i="3"/>
  <c r="E169" i="3"/>
  <c r="D169" i="3"/>
  <c r="D234" i="3"/>
  <c r="D260" i="3"/>
  <c r="D308" i="3"/>
  <c r="D356" i="3"/>
  <c r="D404" i="3"/>
  <c r="D479" i="3"/>
  <c r="E507" i="3"/>
  <c r="D523" i="3"/>
  <c r="E587" i="3"/>
  <c r="D587" i="3"/>
  <c r="E648" i="3"/>
  <c r="D648" i="3"/>
  <c r="E771" i="3"/>
  <c r="E823" i="3"/>
  <c r="D823" i="3"/>
  <c r="E829" i="3"/>
  <c r="D829" i="3"/>
  <c r="E846" i="3"/>
  <c r="D846" i="3"/>
  <c r="D859" i="3"/>
  <c r="E890" i="3"/>
  <c r="D890" i="3"/>
  <c r="E944" i="3"/>
  <c r="D944" i="3"/>
  <c r="D978" i="3"/>
  <c r="E978" i="3"/>
  <c r="D1096" i="3"/>
  <c r="D1144" i="3"/>
  <c r="E1207" i="3"/>
  <c r="D1207" i="3"/>
  <c r="E1220" i="3"/>
  <c r="D1220" i="3"/>
  <c r="E1226" i="3"/>
  <c r="D1226" i="3"/>
  <c r="E1255" i="3"/>
  <c r="D1255" i="3"/>
  <c r="E1268" i="3"/>
  <c r="D1268" i="3"/>
  <c r="E1363" i="3"/>
  <c r="D1363" i="3"/>
  <c r="D1418" i="3"/>
  <c r="E1484" i="3"/>
  <c r="D1484" i="3"/>
  <c r="E1519" i="3"/>
  <c r="D1519" i="3"/>
  <c r="D1558" i="3"/>
  <c r="E1558" i="3"/>
  <c r="D1580" i="3"/>
  <c r="E1687" i="3"/>
  <c r="D1687" i="3"/>
  <c r="E1701" i="3"/>
  <c r="D1701" i="3"/>
  <c r="E1751" i="3"/>
  <c r="D1751" i="3"/>
  <c r="E1787" i="3"/>
  <c r="D1787" i="3"/>
  <c r="E1807" i="3"/>
  <c r="D1807" i="3"/>
  <c r="E1831" i="3"/>
  <c r="D1831" i="3"/>
  <c r="E1880" i="3"/>
  <c r="D1880" i="3"/>
  <c r="D1922" i="3"/>
  <c r="E1946" i="3"/>
  <c r="D1946" i="3"/>
  <c r="E1963" i="3"/>
  <c r="D1963" i="3"/>
  <c r="D2590" i="3"/>
  <c r="E2641" i="3"/>
  <c r="D2641" i="3"/>
  <c r="E779" i="3"/>
  <c r="D779" i="3"/>
  <c r="E812" i="3"/>
  <c r="D812" i="3"/>
  <c r="E820" i="3"/>
  <c r="D820" i="3"/>
  <c r="E836" i="3"/>
  <c r="D836" i="3"/>
  <c r="E841" i="3"/>
  <c r="D841" i="3"/>
  <c r="E887" i="3"/>
  <c r="D887" i="3"/>
  <c r="E943" i="3"/>
  <c r="D943" i="3"/>
  <c r="D1050" i="3"/>
  <c r="E1050" i="3"/>
  <c r="E1094" i="3"/>
  <c r="D1094" i="3"/>
  <c r="D1218" i="3"/>
  <c r="E1218" i="3"/>
  <c r="E1238" i="3"/>
  <c r="D1238" i="3"/>
  <c r="E1495" i="3"/>
  <c r="D1495" i="3"/>
  <c r="E1604" i="3"/>
  <c r="D1604" i="3"/>
  <c r="E1773" i="3"/>
  <c r="D1773" i="3"/>
  <c r="E1780" i="3"/>
  <c r="D1780" i="3"/>
  <c r="E1868" i="3"/>
  <c r="D1868" i="3"/>
  <c r="E1975" i="3"/>
  <c r="D1975" i="3"/>
  <c r="E2047" i="3"/>
  <c r="D2047" i="3"/>
  <c r="E2162" i="3"/>
  <c r="D2162" i="3"/>
  <c r="E2237" i="3"/>
  <c r="D2237" i="3"/>
  <c r="E2272" i="3"/>
  <c r="D2272" i="3"/>
  <c r="E2286" i="3"/>
  <c r="D2286" i="3"/>
  <c r="D767" i="3"/>
  <c r="E793" i="3"/>
  <c r="D793" i="3"/>
  <c r="D801" i="3"/>
  <c r="E860" i="3"/>
  <c r="D860" i="3"/>
  <c r="E863" i="3"/>
  <c r="D863" i="3"/>
  <c r="D895" i="3"/>
  <c r="E911" i="3"/>
  <c r="D911" i="3"/>
  <c r="E963" i="3"/>
  <c r="D963" i="3"/>
  <c r="E991" i="3"/>
  <c r="D991" i="3"/>
  <c r="D1123" i="3"/>
  <c r="D1170" i="3"/>
  <c r="E1170" i="3"/>
  <c r="E1191" i="3"/>
  <c r="D1191" i="3"/>
  <c r="D1194" i="3"/>
  <c r="E1194" i="3"/>
  <c r="E1254" i="3"/>
  <c r="E1267" i="3"/>
  <c r="D1267" i="3"/>
  <c r="E1322" i="3"/>
  <c r="D1322" i="3"/>
  <c r="D1325" i="3"/>
  <c r="D1349" i="3"/>
  <c r="D1386" i="3"/>
  <c r="E1386" i="3"/>
  <c r="E1471" i="3"/>
  <c r="D1471" i="3"/>
  <c r="D1526" i="3"/>
  <c r="E1663" i="3"/>
  <c r="D1663" i="3"/>
  <c r="E1684" i="3"/>
  <c r="D1684" i="3"/>
  <c r="D1699" i="3"/>
  <c r="D1705" i="3"/>
  <c r="E1756" i="3"/>
  <c r="D1756" i="3"/>
  <c r="E1804" i="3"/>
  <c r="D1804" i="3"/>
  <c r="E1836" i="3"/>
  <c r="D1836" i="3"/>
  <c r="D1886" i="3"/>
  <c r="E1925" i="3"/>
  <c r="D1925" i="3"/>
  <c r="E1929" i="3"/>
  <c r="D1929" i="3"/>
  <c r="E2078" i="3"/>
  <c r="D2078" i="3"/>
  <c r="D2180" i="3"/>
  <c r="E2189" i="3"/>
  <c r="D2189" i="3"/>
  <c r="D2206" i="3"/>
  <c r="D2240" i="3"/>
  <c r="E2273" i="3"/>
  <c r="D2273" i="3"/>
  <c r="E2301" i="3"/>
  <c r="D2301" i="3"/>
  <c r="E2422" i="3"/>
  <c r="D2422" i="3"/>
  <c r="E2524" i="3"/>
  <c r="D2524" i="3"/>
  <c r="E1095" i="3"/>
  <c r="D1095" i="3"/>
  <c r="D1098" i="3"/>
  <c r="E1098" i="3"/>
  <c r="E1219" i="3"/>
  <c r="D1219" i="3"/>
  <c r="E1251" i="3"/>
  <c r="D1251" i="3"/>
  <c r="E1412" i="3"/>
  <c r="D1412" i="3"/>
  <c r="E1839" i="3"/>
  <c r="D1839" i="3"/>
  <c r="E1941" i="3"/>
  <c r="D1941" i="3"/>
  <c r="E1968" i="3"/>
  <c r="D1968" i="3"/>
  <c r="E2033" i="3"/>
  <c r="D2033" i="3"/>
  <c r="E2037" i="3"/>
  <c r="D2037" i="3"/>
  <c r="E2138" i="3"/>
  <c r="D2138" i="3"/>
  <c r="E2143" i="3"/>
  <c r="D2143" i="3"/>
  <c r="E2212" i="3"/>
  <c r="D2212" i="3"/>
  <c r="E2250" i="3"/>
  <c r="D2250" i="3"/>
  <c r="E2282" i="3"/>
  <c r="D2282" i="3"/>
  <c r="E2315" i="3"/>
  <c r="D2315" i="3"/>
  <c r="E2352" i="3"/>
  <c r="D2352" i="3"/>
  <c r="E2438" i="3"/>
  <c r="D2438" i="3"/>
  <c r="E1748" i="3"/>
  <c r="D1748" i="3"/>
  <c r="E1779" i="3"/>
  <c r="D1779" i="3"/>
  <c r="E1857" i="3"/>
  <c r="D1857" i="3"/>
  <c r="E1999" i="3"/>
  <c r="D1999" i="3"/>
  <c r="E2021" i="3"/>
  <c r="D2021" i="3"/>
  <c r="E2105" i="3"/>
  <c r="D2105" i="3"/>
  <c r="E2156" i="3"/>
  <c r="D2156" i="3"/>
  <c r="E2213" i="3"/>
  <c r="D2213" i="3"/>
  <c r="E2225" i="3"/>
  <c r="D2225" i="3"/>
  <c r="E2257" i="3"/>
  <c r="D2257" i="3"/>
  <c r="E2270" i="3"/>
  <c r="D2270" i="3"/>
  <c r="E2330" i="3"/>
  <c r="D2330" i="3"/>
  <c r="E2374" i="3"/>
  <c r="D2374" i="3"/>
  <c r="E2486" i="3"/>
  <c r="D2486" i="3"/>
  <c r="E2498" i="3"/>
  <c r="D2498" i="3"/>
  <c r="E2562" i="3"/>
  <c r="D2562" i="3"/>
  <c r="E839" i="3"/>
  <c r="D839" i="3"/>
  <c r="E865" i="3"/>
  <c r="D865" i="3"/>
  <c r="E884" i="3"/>
  <c r="D884" i="3"/>
  <c r="E946" i="3"/>
  <c r="D946" i="3"/>
  <c r="E1100" i="3"/>
  <c r="D1100" i="3"/>
  <c r="E1148" i="3"/>
  <c r="D1148" i="3"/>
  <c r="E1231" i="3"/>
  <c r="D1231" i="3"/>
  <c r="E1236" i="3"/>
  <c r="D1236" i="3"/>
  <c r="E1279" i="3"/>
  <c r="D1279" i="3"/>
  <c r="D1314" i="3"/>
  <c r="E1314" i="3"/>
  <c r="D1338" i="3"/>
  <c r="E1338" i="3"/>
  <c r="D1350" i="3"/>
  <c r="E1350" i="3"/>
  <c r="E1399" i="3"/>
  <c r="D1399" i="3"/>
  <c r="D1506" i="3"/>
  <c r="E1506" i="3"/>
  <c r="D1570" i="3"/>
  <c r="E1570" i="3"/>
  <c r="E1586" i="3"/>
  <c r="E1597" i="3"/>
  <c r="E1610" i="3"/>
  <c r="D1626" i="3"/>
  <c r="E1643" i="3"/>
  <c r="D1643" i="3"/>
  <c r="E1659" i="3"/>
  <c r="D1659" i="3"/>
  <c r="E1662" i="3"/>
  <c r="D1662" i="3"/>
  <c r="D1679" i="3"/>
  <c r="D1712" i="3"/>
  <c r="D1718" i="3"/>
  <c r="E1734" i="3"/>
  <c r="D1734" i="3"/>
  <c r="D1740" i="3"/>
  <c r="D1771" i="3"/>
  <c r="E1782" i="3"/>
  <c r="D1782" i="3"/>
  <c r="D1788" i="3"/>
  <c r="D1799" i="3"/>
  <c r="D1819" i="3"/>
  <c r="D1825" i="3"/>
  <c r="D1888" i="3"/>
  <c r="D1986" i="3"/>
  <c r="E2109" i="3"/>
  <c r="D2109" i="3"/>
  <c r="E2126" i="3"/>
  <c r="D2126" i="3"/>
  <c r="E2129" i="3"/>
  <c r="D2129" i="3"/>
  <c r="E2175" i="3"/>
  <c r="D2175" i="3"/>
  <c r="D2216" i="3"/>
  <c r="D2262" i="3"/>
  <c r="E2375" i="3"/>
  <c r="D2375" i="3"/>
  <c r="D2383" i="3"/>
  <c r="E2388" i="3"/>
  <c r="D2388" i="3"/>
  <c r="E2455" i="3"/>
  <c r="D2455" i="3"/>
  <c r="D2491" i="3"/>
  <c r="E2503" i="3"/>
  <c r="D2503" i="3"/>
  <c r="D2520" i="3"/>
  <c r="E2575" i="3"/>
  <c r="D2575" i="3"/>
  <c r="E2613" i="3"/>
  <c r="D2613" i="3"/>
  <c r="E467" i="3"/>
  <c r="D467" i="3"/>
  <c r="E515" i="3"/>
  <c r="D515" i="3"/>
  <c r="E563" i="3"/>
  <c r="D563" i="3"/>
  <c r="E611" i="3"/>
  <c r="D611" i="3"/>
  <c r="E659" i="3"/>
  <c r="D659" i="3"/>
  <c r="E707" i="3"/>
  <c r="D707" i="3"/>
  <c r="E755" i="3"/>
  <c r="D755" i="3"/>
  <c r="D799" i="3"/>
  <c r="D825" i="3"/>
  <c r="E851" i="3"/>
  <c r="D851" i="3"/>
  <c r="E877" i="3"/>
  <c r="D877" i="3"/>
  <c r="E896" i="3"/>
  <c r="D896" i="3"/>
  <c r="E1075" i="3"/>
  <c r="D1075" i="3"/>
  <c r="E1090" i="3"/>
  <c r="D1090" i="3"/>
  <c r="E1244" i="3"/>
  <c r="D1244" i="3"/>
  <c r="E1292" i="3"/>
  <c r="D1292" i="3"/>
  <c r="D1360" i="3"/>
  <c r="D1365" i="3"/>
  <c r="E1375" i="3"/>
  <c r="D1375" i="3"/>
  <c r="E1380" i="3"/>
  <c r="D1380" i="3"/>
  <c r="E1423" i="3"/>
  <c r="D1423" i="3"/>
  <c r="E1446" i="3"/>
  <c r="D1458" i="3"/>
  <c r="E1458" i="3"/>
  <c r="D1482" i="3"/>
  <c r="E1482" i="3"/>
  <c r="D1487" i="3"/>
  <c r="D1494" i="3"/>
  <c r="E1494" i="3"/>
  <c r="E1562" i="3"/>
  <c r="E1602" i="3"/>
  <c r="D1602" i="3"/>
  <c r="D1640" i="3"/>
  <c r="E1808" i="3"/>
  <c r="D1808" i="3"/>
  <c r="E1832" i="3"/>
  <c r="D1832" i="3"/>
  <c r="E1848" i="3"/>
  <c r="D1848" i="3"/>
  <c r="D1914" i="3"/>
  <c r="E1924" i="3"/>
  <c r="D1924" i="3"/>
  <c r="E1977" i="3"/>
  <c r="D1977" i="3"/>
  <c r="E2048" i="3"/>
  <c r="D2048" i="3"/>
  <c r="E2054" i="3"/>
  <c r="D2054" i="3"/>
  <c r="E2060" i="3"/>
  <c r="D2060" i="3"/>
  <c r="D2066" i="3"/>
  <c r="E2085" i="3"/>
  <c r="D2085" i="3"/>
  <c r="D2199" i="3"/>
  <c r="D2242" i="3"/>
  <c r="D2279" i="3"/>
  <c r="E2326" i="3"/>
  <c r="D2326" i="3"/>
  <c r="E2350" i="3"/>
  <c r="D2350" i="3"/>
  <c r="E2402" i="3"/>
  <c r="D2402" i="3"/>
  <c r="E2494" i="3"/>
  <c r="D2494" i="3"/>
  <c r="D2622" i="3"/>
  <c r="E2084" i="3"/>
  <c r="D2084" i="3"/>
  <c r="E2107" i="3"/>
  <c r="D2107" i="3"/>
  <c r="E2145" i="3"/>
  <c r="D2145" i="3"/>
  <c r="E2200" i="3"/>
  <c r="D2200" i="3"/>
  <c r="E2218" i="3"/>
  <c r="D2218" i="3"/>
  <c r="E2234" i="3"/>
  <c r="D2234" i="3"/>
  <c r="E2308" i="3"/>
  <c r="D2308" i="3"/>
  <c r="E2377" i="3"/>
  <c r="D2377" i="3"/>
  <c r="E2411" i="3"/>
  <c r="D2411" i="3"/>
  <c r="E2421" i="3"/>
  <c r="D2421" i="3"/>
  <c r="E2433" i="3"/>
  <c r="D2433" i="3"/>
  <c r="E2437" i="3"/>
  <c r="D2437" i="3"/>
  <c r="E2581" i="3"/>
  <c r="D2581" i="3"/>
  <c r="E1708" i="3"/>
  <c r="D1708" i="3"/>
  <c r="E1758" i="3"/>
  <c r="D1758" i="3"/>
  <c r="E1803" i="3"/>
  <c r="D1803" i="3"/>
  <c r="E1855" i="3"/>
  <c r="D1855" i="3"/>
  <c r="E1893" i="3"/>
  <c r="D1893" i="3"/>
  <c r="E1939" i="3"/>
  <c r="D1939" i="3"/>
  <c r="E1997" i="3"/>
  <c r="D1997" i="3"/>
  <c r="E2090" i="3"/>
  <c r="D2090" i="3"/>
  <c r="D2142" i="3"/>
  <c r="E2157" i="3"/>
  <c r="D2157" i="3"/>
  <c r="E2201" i="3"/>
  <c r="D2201" i="3"/>
  <c r="D2223" i="3"/>
  <c r="D2230" i="3"/>
  <c r="E2238" i="3"/>
  <c r="D2238" i="3"/>
  <c r="D2259" i="3"/>
  <c r="E2294" i="3"/>
  <c r="D2294" i="3"/>
  <c r="D2298" i="3"/>
  <c r="E2309" i="3"/>
  <c r="D2309" i="3"/>
  <c r="D2327" i="3"/>
  <c r="E2338" i="3"/>
  <c r="D2338" i="3"/>
  <c r="E2378" i="3"/>
  <c r="D2378" i="3"/>
  <c r="E2401" i="3"/>
  <c r="D2401" i="3"/>
  <c r="D2429" i="3"/>
  <c r="E2434" i="3"/>
  <c r="D2434" i="3"/>
  <c r="E2518" i="3"/>
  <c r="D2518" i="3"/>
  <c r="D2535" i="3"/>
  <c r="D2586" i="3"/>
  <c r="E2637" i="3"/>
  <c r="D2637" i="3"/>
  <c r="D1002" i="3"/>
  <c r="E1002" i="3"/>
  <c r="E1015" i="3"/>
  <c r="D1015" i="3"/>
  <c r="E1028" i="3"/>
  <c r="D1028" i="3"/>
  <c r="D1146" i="3"/>
  <c r="E1146" i="3"/>
  <c r="E1159" i="3"/>
  <c r="D1159" i="3"/>
  <c r="E1172" i="3"/>
  <c r="D1172" i="3"/>
  <c r="D1290" i="3"/>
  <c r="E1290" i="3"/>
  <c r="E1303" i="3"/>
  <c r="D1303" i="3"/>
  <c r="E1316" i="3"/>
  <c r="D1316" i="3"/>
  <c r="D1434" i="3"/>
  <c r="E1434" i="3"/>
  <c r="E1447" i="3"/>
  <c r="D1447" i="3"/>
  <c r="E1460" i="3"/>
  <c r="D1460" i="3"/>
  <c r="D1606" i="3"/>
  <c r="E1606" i="3"/>
  <c r="E1638" i="3"/>
  <c r="D1638" i="3"/>
  <c r="E1683" i="3"/>
  <c r="D1683" i="3"/>
  <c r="E1824" i="3"/>
  <c r="D1824" i="3"/>
  <c r="E1905" i="3"/>
  <c r="D1905" i="3"/>
  <c r="E1913" i="3"/>
  <c r="D1913" i="3"/>
  <c r="E1916" i="3"/>
  <c r="D1916" i="3"/>
  <c r="D1994" i="3"/>
  <c r="E2012" i="3"/>
  <c r="D2012" i="3"/>
  <c r="E2035" i="3"/>
  <c r="D2035" i="3"/>
  <c r="E2073" i="3"/>
  <c r="D2073" i="3"/>
  <c r="E2119" i="3"/>
  <c r="D2119" i="3"/>
  <c r="D2130" i="3"/>
  <c r="D2163" i="3"/>
  <c r="D2211" i="3"/>
  <c r="E2249" i="3"/>
  <c r="D2249" i="3"/>
  <c r="D2269" i="3"/>
  <c r="E2448" i="3"/>
  <c r="D2448" i="3"/>
  <c r="E2519" i="3"/>
  <c r="D2519" i="3"/>
  <c r="D2523" i="3"/>
  <c r="E2523" i="3"/>
  <c r="E2582" i="3"/>
  <c r="D2582" i="3"/>
  <c r="E2612" i="3"/>
  <c r="D2612" i="3"/>
  <c r="D2640" i="3"/>
  <c r="E2177" i="3"/>
  <c r="D2177" i="3"/>
  <c r="E2186" i="3"/>
  <c r="D2186" i="3"/>
  <c r="E2410" i="3"/>
  <c r="D2410" i="3"/>
  <c r="E2414" i="3"/>
  <c r="D2414" i="3"/>
  <c r="E2474" i="3"/>
  <c r="D2474" i="3"/>
  <c r="E2483" i="3"/>
  <c r="D2483" i="3"/>
  <c r="E2496" i="3"/>
  <c r="D2496" i="3"/>
  <c r="E2534" i="3"/>
  <c r="D2534" i="3"/>
  <c r="E2565" i="3"/>
  <c r="D2565" i="3"/>
  <c r="E2616" i="3"/>
  <c r="D2616" i="3"/>
  <c r="E1623" i="3"/>
  <c r="D1623" i="3"/>
  <c r="E1647" i="3"/>
  <c r="D1647" i="3"/>
  <c r="E1671" i="3"/>
  <c r="D1671" i="3"/>
  <c r="E1695" i="3"/>
  <c r="D1695" i="3"/>
  <c r="E1719" i="3"/>
  <c r="D1719" i="3"/>
  <c r="E1743" i="3"/>
  <c r="D1743" i="3"/>
  <c r="E1767" i="3"/>
  <c r="D1767" i="3"/>
  <c r="E1791" i="3"/>
  <c r="D1791" i="3"/>
  <c r="E1815" i="3"/>
  <c r="D1815" i="3"/>
  <c r="E1879" i="3"/>
  <c r="D1879" i="3"/>
  <c r="E1915" i="3"/>
  <c r="D1915" i="3"/>
  <c r="E1951" i="3"/>
  <c r="D1951" i="3"/>
  <c r="E1987" i="3"/>
  <c r="D1987" i="3"/>
  <c r="E2023" i="3"/>
  <c r="D2023" i="3"/>
  <c r="E2059" i="3"/>
  <c r="D2059" i="3"/>
  <c r="E2095" i="3"/>
  <c r="D2095" i="3"/>
  <c r="E2131" i="3"/>
  <c r="D2131" i="3"/>
  <c r="E2261" i="3"/>
  <c r="D2261" i="3"/>
  <c r="D2283" i="3"/>
  <c r="E2306" i="3"/>
  <c r="D2306" i="3"/>
  <c r="E2339" i="3"/>
  <c r="D2339" i="3"/>
  <c r="E2423" i="3"/>
  <c r="D2423" i="3"/>
  <c r="D2545" i="3"/>
  <c r="E2577" i="3"/>
  <c r="D2577" i="3"/>
  <c r="E1856" i="3"/>
  <c r="D1856" i="3"/>
  <c r="E1892" i="3"/>
  <c r="D1892" i="3"/>
  <c r="E1928" i="3"/>
  <c r="D1928" i="3"/>
  <c r="E1964" i="3"/>
  <c r="D1964" i="3"/>
  <c r="E2000" i="3"/>
  <c r="D2000" i="3"/>
  <c r="E2036" i="3"/>
  <c r="D2036" i="3"/>
  <c r="E2072" i="3"/>
  <c r="D2072" i="3"/>
  <c r="E2108" i="3"/>
  <c r="D2108" i="3"/>
  <c r="E2144" i="3"/>
  <c r="D2144" i="3"/>
  <c r="E2165" i="3"/>
  <c r="D2165" i="3"/>
  <c r="E2340" i="3"/>
  <c r="D2340" i="3"/>
  <c r="E2354" i="3"/>
  <c r="D2354" i="3"/>
  <c r="E2366" i="3"/>
  <c r="D2366" i="3"/>
  <c r="E2386" i="3"/>
  <c r="D2386" i="3"/>
  <c r="E2447" i="3"/>
  <c r="D2447" i="3"/>
  <c r="E2470" i="3"/>
  <c r="D2470" i="3"/>
  <c r="E2510" i="3"/>
  <c r="D2510" i="3"/>
  <c r="D2529" i="3"/>
  <c r="E2529" i="3"/>
  <c r="E1865" i="3"/>
  <c r="D1865" i="3"/>
  <c r="E1881" i="3"/>
  <c r="D1881" i="3"/>
  <c r="E1901" i="3"/>
  <c r="D1901" i="3"/>
  <c r="E1917" i="3"/>
  <c r="D1917" i="3"/>
  <c r="E1937" i="3"/>
  <c r="D1937" i="3"/>
  <c r="E1953" i="3"/>
  <c r="D1953" i="3"/>
  <c r="E1973" i="3"/>
  <c r="D1973" i="3"/>
  <c r="E1989" i="3"/>
  <c r="D1989" i="3"/>
  <c r="E2009" i="3"/>
  <c r="D2009" i="3"/>
  <c r="E2025" i="3"/>
  <c r="D2025" i="3"/>
  <c r="E2045" i="3"/>
  <c r="D2045" i="3"/>
  <c r="E2061" i="3"/>
  <c r="D2061" i="3"/>
  <c r="E2081" i="3"/>
  <c r="D2081" i="3"/>
  <c r="E2097" i="3"/>
  <c r="D2097" i="3"/>
  <c r="E2117" i="3"/>
  <c r="D2117" i="3"/>
  <c r="E2133" i="3"/>
  <c r="D2133" i="3"/>
  <c r="E2153" i="3"/>
  <c r="D2153" i="3"/>
  <c r="E2160" i="3"/>
  <c r="E2462" i="3"/>
  <c r="D2462" i="3"/>
  <c r="E2473" i="3"/>
  <c r="D2473" i="3"/>
  <c r="E2484" i="3"/>
  <c r="D2484" i="3"/>
  <c r="E2587" i="3"/>
  <c r="D2587" i="3"/>
  <c r="D2605" i="3"/>
  <c r="E2362" i="3"/>
  <c r="D2362" i="3"/>
  <c r="E2390" i="3"/>
  <c r="D2390" i="3"/>
  <c r="E2413" i="3"/>
  <c r="D2413" i="3"/>
  <c r="E2446" i="3"/>
  <c r="D2446" i="3"/>
  <c r="E2569" i="3"/>
  <c r="D2569" i="3"/>
  <c r="E2588" i="3"/>
  <c r="D2588" i="3"/>
  <c r="E2601" i="3"/>
  <c r="D2601" i="3"/>
  <c r="E2610" i="3"/>
  <c r="D2610" i="3"/>
  <c r="E2617" i="3"/>
  <c r="D2617" i="3"/>
  <c r="D1861" i="3"/>
  <c r="D1873" i="3"/>
  <c r="D1885" i="3"/>
  <c r="D1897" i="3"/>
  <c r="D1909" i="3"/>
  <c r="D1921" i="3"/>
  <c r="D1933" i="3"/>
  <c r="D1945" i="3"/>
  <c r="D1957" i="3"/>
  <c r="D1969" i="3"/>
  <c r="D1981" i="3"/>
  <c r="D1993" i="3"/>
  <c r="D2005" i="3"/>
  <c r="D2017" i="3"/>
  <c r="D2029" i="3"/>
  <c r="D2041" i="3"/>
  <c r="D2053" i="3"/>
  <c r="D2065" i="3"/>
  <c r="D2077" i="3"/>
  <c r="D2089" i="3"/>
  <c r="D2101" i="3"/>
  <c r="D2113" i="3"/>
  <c r="D2125" i="3"/>
  <c r="D2137" i="3"/>
  <c r="D2149" i="3"/>
  <c r="E2316" i="3"/>
  <c r="D2316" i="3"/>
  <c r="E2329" i="3"/>
  <c r="D2329" i="3"/>
  <c r="E2342" i="3"/>
  <c r="D2342" i="3"/>
  <c r="E2398" i="3"/>
  <c r="D2398" i="3"/>
  <c r="E2426" i="3"/>
  <c r="D2426" i="3"/>
  <c r="E2449" i="3"/>
  <c r="D2449" i="3"/>
  <c r="E2482" i="3"/>
  <c r="D2482" i="3"/>
  <c r="D2530" i="3"/>
  <c r="D2598" i="3"/>
  <c r="E2328" i="3"/>
  <c r="D2328" i="3"/>
  <c r="E2364" i="3"/>
  <c r="D2364" i="3"/>
  <c r="E2400" i="3"/>
  <c r="D2400" i="3"/>
  <c r="E2436" i="3"/>
  <c r="D2436" i="3"/>
  <c r="E2472" i="3"/>
  <c r="D2472" i="3"/>
  <c r="E2508" i="3"/>
  <c r="D2508" i="3"/>
  <c r="E2630" i="3"/>
  <c r="D2630" i="3"/>
  <c r="E2317" i="3"/>
  <c r="D2317" i="3"/>
  <c r="E2353" i="3"/>
  <c r="D2353" i="3"/>
  <c r="E2389" i="3"/>
  <c r="D2389" i="3"/>
  <c r="E2425" i="3"/>
  <c r="D2425" i="3"/>
  <c r="E2461" i="3"/>
  <c r="D2461" i="3"/>
  <c r="E2497" i="3"/>
  <c r="D2497" i="3"/>
  <c r="E2525" i="3"/>
  <c r="D2525" i="3"/>
  <c r="D2533" i="3"/>
  <c r="D2546" i="3"/>
  <c r="D2619" i="3"/>
  <c r="D2642" i="3"/>
  <c r="E2527" i="3"/>
  <c r="D2527" i="3"/>
  <c r="D2322" i="3"/>
  <c r="D2334" i="3"/>
  <c r="D2346" i="3"/>
  <c r="D2358" i="3"/>
  <c r="D2370" i="3"/>
  <c r="D2382" i="3"/>
  <c r="D2394" i="3"/>
  <c r="D2406" i="3"/>
  <c r="D2418" i="3"/>
  <c r="D2430" i="3"/>
  <c r="D2442" i="3"/>
  <c r="D2454" i="3"/>
  <c r="D2466" i="3"/>
  <c r="D2478" i="3"/>
  <c r="D2490" i="3"/>
  <c r="D2502" i="3"/>
  <c r="D2514" i="3"/>
  <c r="D2532" i="3"/>
  <c r="E2553" i="3"/>
  <c r="D2553" i="3"/>
  <c r="E2593" i="3"/>
  <c r="D2593" i="3"/>
  <c r="D2618" i="3"/>
  <c r="D2643" i="3"/>
  <c r="E2541" i="3"/>
  <c r="D2541" i="3"/>
  <c r="K73" i="2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O490" i="7" l="1"/>
  <c r="O1113" i="7"/>
  <c r="O1917" i="7"/>
  <c r="O1773" i="7"/>
  <c r="O2202" i="7"/>
  <c r="O1090" i="7"/>
  <c r="O857" i="7"/>
  <c r="O2410" i="7"/>
  <c r="O2362" i="7"/>
  <c r="O2314" i="7"/>
  <c r="O2290" i="7"/>
  <c r="O2254" i="7"/>
  <c r="O1582" i="7"/>
  <c r="O1534" i="7"/>
  <c r="O255" i="7"/>
  <c r="O850" i="7"/>
  <c r="O961" i="7"/>
  <c r="O889" i="7"/>
  <c r="O853" i="7"/>
  <c r="O841" i="7"/>
  <c r="O572" i="7"/>
  <c r="O524" i="7"/>
  <c r="O364" i="7"/>
  <c r="T3" i="7"/>
  <c r="O1843" i="7"/>
  <c r="O1795" i="7"/>
  <c r="O1939" i="7"/>
  <c r="O1006" i="7"/>
  <c r="O467" i="7"/>
  <c r="O462" i="7"/>
  <c r="S3" i="7"/>
  <c r="V3" i="7" s="1"/>
  <c r="O1723" i="7"/>
  <c r="O1571" i="7"/>
  <c r="O1821" i="7"/>
  <c r="O1725" i="7"/>
  <c r="O1660" i="7"/>
  <c r="O1066" i="7"/>
  <c r="O1042" i="7"/>
  <c r="O1438" i="7"/>
  <c r="O433" i="7"/>
  <c r="O450" i="7"/>
  <c r="O201" i="7"/>
  <c r="O1669" i="7"/>
  <c r="O701" i="7"/>
  <c r="O689" i="7"/>
  <c r="O236" i="7"/>
  <c r="O536" i="7"/>
  <c r="O1677" i="7"/>
  <c r="O1390" i="7"/>
  <c r="O1349" i="7"/>
  <c r="O1030" i="7"/>
  <c r="O994" i="7"/>
  <c r="O1577" i="7"/>
  <c r="O946" i="7"/>
  <c r="O607" i="7"/>
  <c r="O2230" i="7"/>
  <c r="O1510" i="7"/>
  <c r="O1295" i="7"/>
  <c r="O285" i="7"/>
  <c r="O2625" i="7"/>
  <c r="O1617" i="7"/>
  <c r="O1869" i="7"/>
  <c r="O1078" i="7"/>
  <c r="O1054" i="7"/>
  <c r="O1018" i="7"/>
  <c r="O385" i="7"/>
  <c r="O606" i="7"/>
  <c r="O548" i="7"/>
  <c r="O500" i="7"/>
  <c r="O432" i="7"/>
  <c r="O408" i="7"/>
  <c r="O384" i="7"/>
  <c r="O1867" i="7"/>
  <c r="O1819" i="7"/>
  <c r="O1771" i="7"/>
  <c r="O2529" i="7"/>
  <c r="O1267" i="7"/>
  <c r="O1255" i="7"/>
  <c r="O1243" i="7"/>
  <c r="O1231" i="7"/>
  <c r="O1903" i="7"/>
  <c r="O1101" i="7"/>
  <c r="O898" i="7"/>
  <c r="O474" i="7"/>
  <c r="O561" i="7"/>
  <c r="O2333" i="7"/>
  <c r="O2309" i="7"/>
  <c r="O2111" i="7"/>
  <c r="O386" i="7"/>
  <c r="O362" i="7"/>
  <c r="O1089" i="7"/>
  <c r="O957" i="7"/>
  <c r="O780" i="7"/>
  <c r="O732" i="7"/>
  <c r="O684" i="7"/>
  <c r="O667" i="7"/>
  <c r="O529" i="7"/>
  <c r="O483" i="7"/>
  <c r="Q3" i="7"/>
  <c r="O1747" i="7"/>
  <c r="O2624" i="7"/>
  <c r="O2564" i="7"/>
  <c r="O2492" i="7"/>
  <c r="O2456" i="7"/>
  <c r="O573" i="7"/>
  <c r="O537" i="7"/>
  <c r="O1102" i="7"/>
  <c r="O560" i="7"/>
  <c r="O512" i="7"/>
  <c r="O365" i="7"/>
  <c r="O1339" i="7"/>
  <c r="O599" i="7"/>
  <c r="O1308" i="7"/>
  <c r="O787" i="7"/>
  <c r="O751" i="7"/>
  <c r="O604" i="7"/>
  <c r="O580" i="7"/>
  <c r="O501" i="7"/>
  <c r="O1017" i="7"/>
  <c r="O1380" i="7"/>
  <c r="O1487" i="7"/>
  <c r="O738" i="7"/>
  <c r="O2506" i="7"/>
  <c r="O979" i="7"/>
  <c r="O2405" i="7"/>
  <c r="O2261" i="7"/>
  <c r="O871" i="7"/>
  <c r="O2386" i="7"/>
  <c r="O2338" i="7"/>
  <c r="O2302" i="7"/>
  <c r="O1558" i="7"/>
  <c r="O421" i="7"/>
  <c r="T4" i="7"/>
  <c r="Q4" i="7"/>
  <c r="S4" i="7"/>
  <c r="R4" i="7"/>
  <c r="O810" i="7"/>
  <c r="O2159" i="7"/>
  <c r="O1259" i="7"/>
  <c r="O845" i="7"/>
  <c r="O241" i="7"/>
  <c r="O1368" i="7"/>
  <c r="O1889" i="7"/>
  <c r="O2071" i="7"/>
  <c r="O2022" i="7"/>
  <c r="O1940" i="7"/>
  <c r="O822" i="7"/>
  <c r="O762" i="7"/>
  <c r="O1782" i="7"/>
  <c r="O1209" i="7"/>
  <c r="O1197" i="7"/>
  <c r="O1121" i="7"/>
  <c r="O2135" i="7"/>
  <c r="O1931" i="7"/>
  <c r="O1891" i="7"/>
  <c r="O1241" i="7"/>
  <c r="O1695" i="7"/>
  <c r="O1659" i="7"/>
  <c r="O949" i="7"/>
  <c r="O934" i="7"/>
  <c r="O886" i="7"/>
  <c r="O794" i="7"/>
  <c r="O267" i="7"/>
  <c r="O753" i="7"/>
  <c r="O737" i="7"/>
  <c r="O224" i="7"/>
  <c r="O1053" i="7"/>
  <c r="T2" i="7"/>
  <c r="S2" i="7"/>
  <c r="Q2" i="7"/>
  <c r="R2" i="7"/>
  <c r="O1797" i="7"/>
  <c r="O1990" i="7"/>
  <c r="O1248" i="7"/>
  <c r="O955" i="7"/>
  <c r="O543" i="7"/>
  <c r="O615" i="7"/>
  <c r="O477" i="7"/>
  <c r="O2120" i="7"/>
  <c r="O1041" i="7"/>
  <c r="O1015" i="7"/>
  <c r="O919" i="7"/>
  <c r="O253" i="7"/>
  <c r="O831" i="7"/>
  <c r="O468" i="7"/>
  <c r="O801" i="7"/>
  <c r="O843" i="7"/>
  <c r="O1845" i="7"/>
  <c r="O1260" i="7"/>
  <c r="O982" i="7"/>
  <c r="O1462" i="7"/>
  <c r="O277" i="7"/>
  <c r="O2208" i="7"/>
  <c r="O2126" i="7"/>
  <c r="O1385" i="7"/>
  <c r="O2252" i="7"/>
  <c r="O2415" i="7"/>
  <c r="O774" i="7"/>
  <c r="O675" i="7"/>
  <c r="O651" i="7"/>
  <c r="O639" i="7"/>
  <c r="O627" i="7"/>
  <c r="O613" i="7"/>
  <c r="O492" i="7"/>
  <c r="O1893" i="7"/>
  <c r="O1749" i="7"/>
  <c r="O1688" i="7"/>
  <c r="O1652" i="7"/>
  <c r="O1643" i="7"/>
  <c r="O1619" i="7"/>
  <c r="O1133" i="7"/>
  <c r="O2179" i="7"/>
  <c r="O2145" i="7"/>
  <c r="O2097" i="7"/>
  <c r="O1283" i="7"/>
  <c r="O1271" i="7"/>
  <c r="O991" i="7"/>
  <c r="O877" i="7"/>
  <c r="O2600" i="7"/>
  <c r="O2540" i="7"/>
  <c r="O2504" i="7"/>
  <c r="O943" i="7"/>
  <c r="O907" i="7"/>
  <c r="O400" i="7"/>
  <c r="O456" i="7"/>
  <c r="O1029" i="7"/>
  <c r="O320" i="7"/>
  <c r="O489" i="7"/>
  <c r="O1213" i="7"/>
  <c r="O981" i="7"/>
  <c r="O969" i="7"/>
  <c r="O945" i="7"/>
  <c r="O933" i="7"/>
  <c r="O909" i="7"/>
  <c r="O897" i="7"/>
  <c r="O873" i="7"/>
  <c r="O802" i="7"/>
  <c r="O657" i="7"/>
  <c r="O621" i="7"/>
  <c r="O1140" i="7"/>
  <c r="O771" i="7"/>
  <c r="O674" i="7"/>
  <c r="O1332" i="7"/>
  <c r="O2403" i="7"/>
  <c r="O1173" i="7"/>
  <c r="O545" i="7"/>
  <c r="O1247" i="7"/>
  <c r="O2166" i="7"/>
  <c r="O1077" i="7"/>
  <c r="O883" i="7"/>
  <c r="O444" i="7"/>
  <c r="O410" i="7"/>
  <c r="O1361" i="7"/>
  <c r="O1906" i="7"/>
  <c r="O726" i="7"/>
  <c r="O1684" i="7"/>
  <c r="O1973" i="7"/>
  <c r="O328" i="7"/>
  <c r="O2237" i="7"/>
  <c r="O217" i="7"/>
  <c r="O2360" i="7"/>
  <c r="O1913" i="7"/>
  <c r="O1701" i="7"/>
  <c r="O1653" i="7"/>
  <c r="O1414" i="7"/>
  <c r="O2143" i="7"/>
  <c r="O2095" i="7"/>
  <c r="O1998" i="7"/>
  <c r="O798" i="7"/>
  <c r="O659" i="7"/>
  <c r="O610" i="7"/>
  <c r="O1296" i="7"/>
  <c r="O1284" i="7"/>
  <c r="O1272" i="7"/>
  <c r="O1946" i="7"/>
  <c r="O913" i="7"/>
  <c r="O828" i="7"/>
  <c r="O463" i="7"/>
  <c r="O289" i="7"/>
  <c r="O422" i="7"/>
  <c r="O373" i="7"/>
  <c r="O829" i="7"/>
  <c r="O679" i="7"/>
  <c r="O1005" i="7"/>
  <c r="O1496" i="7"/>
  <c r="O735" i="7"/>
  <c r="O699" i="7"/>
  <c r="O274" i="7"/>
  <c r="O618" i="7"/>
  <c r="O1849" i="7"/>
  <c r="O1189" i="7"/>
  <c r="O1224" i="7"/>
  <c r="O1095" i="7"/>
  <c r="O2364" i="7"/>
  <c r="O2039" i="7"/>
  <c r="O2430" i="7"/>
  <c r="O2116" i="7"/>
  <c r="O1363" i="7"/>
  <c r="O1472" i="7"/>
  <c r="O861" i="7"/>
  <c r="O1153" i="7"/>
  <c r="O1084" i="7"/>
  <c r="O635" i="7"/>
  <c r="O528" i="7"/>
  <c r="O1777" i="7"/>
  <c r="O1177" i="7"/>
  <c r="O1059" i="7"/>
  <c r="O626" i="7"/>
  <c r="O1934" i="7"/>
  <c r="O1334" i="7"/>
  <c r="O1813" i="7"/>
  <c r="O1104" i="7"/>
  <c r="O1232" i="7"/>
  <c r="O1023" i="7"/>
  <c r="O1983" i="7"/>
  <c r="O2581" i="7"/>
  <c r="O1650" i="7"/>
  <c r="O1614" i="7"/>
  <c r="O2157" i="7"/>
  <c r="O2080" i="7"/>
  <c r="O1325" i="7"/>
  <c r="O761" i="7"/>
  <c r="O819" i="7"/>
  <c r="O210" i="7"/>
  <c r="O988" i="7"/>
  <c r="O916" i="7"/>
  <c r="O880" i="7"/>
  <c r="O746" i="7"/>
  <c r="O730" i="7"/>
  <c r="O710" i="7"/>
  <c r="O558" i="7"/>
  <c r="O522" i="7"/>
  <c r="O346" i="7"/>
  <c r="O325" i="7"/>
  <c r="O473" i="7"/>
  <c r="O563" i="7"/>
  <c r="O527" i="7"/>
  <c r="O491" i="7"/>
  <c r="O2482" i="7"/>
  <c r="O2458" i="7"/>
  <c r="O2434" i="7"/>
  <c r="O2357" i="7"/>
  <c r="O2321" i="7"/>
  <c r="O2249" i="7"/>
  <c r="O1631" i="7"/>
  <c r="O2087" i="7"/>
  <c r="O2263" i="7"/>
  <c r="O2024" i="7"/>
  <c r="O324" i="7"/>
  <c r="O2220" i="7"/>
  <c r="O2495" i="7"/>
  <c r="O2119" i="7"/>
  <c r="O1974" i="7"/>
  <c r="O781" i="7"/>
  <c r="O596" i="7"/>
  <c r="O1961" i="7"/>
  <c r="O2285" i="7"/>
  <c r="O359" i="7"/>
  <c r="O229" i="7"/>
  <c r="O821" i="7"/>
  <c r="O2502" i="7"/>
  <c r="O1901" i="7"/>
  <c r="O820" i="7"/>
  <c r="O695" i="7"/>
  <c r="O538" i="7"/>
  <c r="O1181" i="7"/>
  <c r="O1997" i="7"/>
  <c r="O1145" i="7"/>
  <c r="O1219" i="7"/>
  <c r="O2586" i="7"/>
  <c r="O1013" i="7"/>
  <c r="O977" i="7"/>
  <c r="O1315" i="7"/>
  <c r="O797" i="7"/>
  <c r="O864" i="7"/>
  <c r="O1542" i="7"/>
  <c r="O745" i="7"/>
  <c r="O663" i="7"/>
  <c r="O2468" i="7"/>
  <c r="O381" i="7"/>
  <c r="O944" i="7"/>
  <c r="O542" i="7"/>
  <c r="O2473" i="7"/>
  <c r="O2437" i="7"/>
  <c r="O513" i="7"/>
  <c r="O270" i="7"/>
  <c r="O2184" i="7"/>
  <c r="O2567" i="7"/>
  <c r="O1373" i="7"/>
  <c r="O817" i="7"/>
  <c r="O796" i="7"/>
  <c r="O724" i="7"/>
  <c r="O709" i="7"/>
  <c r="O676" i="7"/>
  <c r="O511" i="7"/>
  <c r="O1236" i="7"/>
  <c r="O1252" i="7"/>
  <c r="O1129" i="7"/>
  <c r="O1003" i="7"/>
  <c r="O1098" i="7"/>
  <c r="O375" i="7"/>
  <c r="O345" i="7"/>
  <c r="O1134" i="7"/>
  <c r="O234" i="7"/>
  <c r="O1269" i="7"/>
  <c r="O301" i="7"/>
  <c r="O1358" i="7"/>
  <c r="O1192" i="7"/>
  <c r="O2155" i="7"/>
  <c r="O2083" i="7"/>
  <c r="O2010" i="7"/>
  <c r="O1583" i="7"/>
  <c r="O2174" i="7"/>
  <c r="O1874" i="7"/>
  <c r="O772" i="7"/>
  <c r="O1288" i="7"/>
  <c r="O859" i="7"/>
  <c r="O1123" i="7"/>
  <c r="O1746" i="7"/>
  <c r="O875" i="7"/>
  <c r="O836" i="7"/>
  <c r="O980" i="7"/>
  <c r="O1907" i="7"/>
  <c r="O2104" i="7"/>
  <c r="O519" i="7"/>
  <c r="O495" i="7"/>
  <c r="O1201" i="7"/>
  <c r="O412" i="7"/>
  <c r="O251" i="7"/>
  <c r="O304" i="7"/>
  <c r="O1087" i="7"/>
  <c r="O1051" i="7"/>
  <c r="O669" i="7"/>
  <c r="O633" i="7"/>
  <c r="O799" i="7"/>
  <c r="O783" i="7"/>
  <c r="O763" i="7"/>
  <c r="O727" i="7"/>
  <c r="O691" i="7"/>
  <c r="O638" i="7"/>
  <c r="O419" i="7"/>
  <c r="O936" i="7"/>
  <c r="O2466" i="7"/>
  <c r="O719" i="7"/>
  <c r="O656" i="7"/>
  <c r="O1109" i="7"/>
  <c r="O2132" i="7"/>
  <c r="O1125" i="7"/>
  <c r="O1847" i="7"/>
  <c r="O1811" i="7"/>
  <c r="O1775" i="7"/>
  <c r="O1739" i="7"/>
  <c r="O1609" i="7"/>
  <c r="O1573" i="7"/>
  <c r="O967" i="7"/>
  <c r="O1736" i="7"/>
  <c r="O1679" i="7"/>
  <c r="O905" i="7"/>
  <c r="O869" i="7"/>
  <c r="O265" i="7"/>
  <c r="O952" i="7"/>
  <c r="O1305" i="7"/>
  <c r="O1578" i="7"/>
  <c r="O1289" i="7"/>
  <c r="O2288" i="7"/>
  <c r="O2319" i="7"/>
  <c r="O2226" i="7"/>
  <c r="O931" i="7"/>
  <c r="O895" i="7"/>
  <c r="O694" i="7"/>
  <c r="O250" i="7"/>
  <c r="O479" i="7"/>
  <c r="O506" i="7"/>
  <c r="O260" i="7"/>
  <c r="O2324" i="7"/>
  <c r="O1172" i="7"/>
  <c r="O2603" i="7"/>
  <c r="O1337" i="7"/>
  <c r="O1995" i="7"/>
  <c r="O856" i="7"/>
  <c r="O700" i="7"/>
  <c r="O547" i="7"/>
  <c r="O2164" i="7"/>
  <c r="O1806" i="7"/>
  <c r="O2169" i="7"/>
  <c r="O1299" i="7"/>
  <c r="O1208" i="7"/>
  <c r="O1057" i="7"/>
  <c r="O369" i="7"/>
  <c r="O230" i="7"/>
  <c r="O395" i="7"/>
  <c r="O1008" i="7"/>
  <c r="O2232" i="7"/>
  <c r="O2049" i="7"/>
  <c r="O786" i="7"/>
  <c r="O767" i="7"/>
  <c r="O750" i="7"/>
  <c r="O1253" i="7"/>
  <c r="O1235" i="7"/>
  <c r="O725" i="7"/>
  <c r="O417" i="7"/>
  <c r="O1710" i="7"/>
  <c r="O835" i="7"/>
  <c r="O1065" i="7"/>
  <c r="O993" i="7"/>
  <c r="O921" i="7"/>
  <c r="O885" i="7"/>
  <c r="O609" i="7"/>
  <c r="O625" i="7"/>
  <c r="O1150" i="7"/>
  <c r="O2213" i="7"/>
  <c r="O1922" i="7"/>
  <c r="O1575" i="7"/>
  <c r="O803" i="7"/>
  <c r="O748" i="7"/>
  <c r="O714" i="7"/>
  <c r="O2188" i="7"/>
  <c r="O1114" i="7"/>
  <c r="O2287" i="7"/>
  <c r="O2051" i="7"/>
  <c r="O972" i="7"/>
  <c r="O900" i="7"/>
  <c r="O1093" i="7"/>
  <c r="O1601" i="7"/>
  <c r="O983" i="7"/>
  <c r="O911" i="7"/>
  <c r="O2605" i="7"/>
  <c r="O2461" i="7"/>
  <c r="O1770" i="7"/>
  <c r="O1871" i="7"/>
  <c r="O1835" i="7"/>
  <c r="O1799" i="7"/>
  <c r="O1763" i="7"/>
  <c r="O1597" i="7"/>
  <c r="O2627" i="7"/>
  <c r="O1732" i="7"/>
  <c r="O1638" i="7"/>
  <c r="O2152" i="7"/>
  <c r="O2128" i="7"/>
  <c r="O1317" i="7"/>
  <c r="O1281" i="7"/>
  <c r="O1126" i="7"/>
  <c r="O964" i="7"/>
  <c r="O892" i="7"/>
  <c r="O1375" i="7"/>
  <c r="O1351" i="7"/>
  <c r="O1327" i="7"/>
  <c r="O758" i="7"/>
  <c r="O742" i="7"/>
  <c r="O722" i="7"/>
  <c r="O686" i="7"/>
  <c r="O570" i="7"/>
  <c r="O534" i="7"/>
  <c r="O498" i="7"/>
  <c r="O503" i="7"/>
  <c r="O1350" i="7"/>
  <c r="O1210" i="7"/>
  <c r="O1365" i="7"/>
  <c r="O1848" i="7"/>
  <c r="O1776" i="7"/>
  <c r="O1910" i="7"/>
  <c r="O2427" i="7"/>
  <c r="O246" i="7"/>
  <c r="O2195" i="7"/>
  <c r="O279" i="7"/>
  <c r="O1886" i="7"/>
  <c r="O2340" i="7"/>
  <c r="O2413" i="7"/>
  <c r="O1873" i="7"/>
  <c r="O608" i="7"/>
  <c r="O1071" i="7"/>
  <c r="O1244" i="7"/>
  <c r="O1044" i="7"/>
  <c r="O302" i="7"/>
  <c r="O318" i="7"/>
  <c r="O340" i="7"/>
  <c r="O1788" i="7"/>
  <c r="O793" i="7"/>
  <c r="O632" i="7"/>
  <c r="O1683" i="7"/>
  <c r="O1667" i="7"/>
  <c r="O387" i="7"/>
  <c r="O286" i="7"/>
  <c r="O351" i="7"/>
  <c r="O518" i="7"/>
  <c r="O1860" i="7"/>
  <c r="O2591" i="7"/>
  <c r="O815" i="7"/>
  <c r="O1356" i="7"/>
  <c r="O2365" i="7"/>
  <c r="O1221" i="7"/>
  <c r="O1204" i="7"/>
  <c r="O1164" i="7"/>
  <c r="O1116" i="7"/>
  <c r="O1168" i="7"/>
  <c r="O1165" i="7"/>
  <c r="O1517" i="7"/>
  <c r="O867" i="7"/>
  <c r="O206" i="7"/>
  <c r="O222" i="7"/>
  <c r="O1568" i="7"/>
  <c r="O215" i="7"/>
  <c r="O1004" i="7"/>
  <c r="O671" i="7"/>
  <c r="O642" i="7"/>
  <c r="O526" i="7"/>
  <c r="O2041" i="7"/>
  <c r="O2023" i="7"/>
  <c r="O1975" i="7"/>
  <c r="O1958" i="7"/>
  <c r="O1941" i="7"/>
  <c r="O1220" i="7"/>
  <c r="O322" i="7"/>
  <c r="O809" i="7"/>
  <c r="O1000" i="7"/>
  <c r="O2490" i="7"/>
  <c r="O2408" i="7"/>
  <c r="O1633" i="7"/>
  <c r="O2210" i="7"/>
  <c r="O1959" i="7"/>
  <c r="O757" i="7"/>
  <c r="O711" i="7"/>
  <c r="O576" i="7"/>
  <c r="O1162" i="7"/>
  <c r="O1108" i="7"/>
  <c r="O1184" i="7"/>
  <c r="O1160" i="7"/>
  <c r="O984" i="7"/>
  <c r="O912" i="7"/>
  <c r="O1698" i="7"/>
  <c r="O1033" i="7"/>
  <c r="O371" i="7"/>
  <c r="O653" i="7"/>
  <c r="O592" i="7"/>
  <c r="O481" i="7"/>
  <c r="O1482" i="7"/>
  <c r="O1026" i="7"/>
  <c r="O559" i="7"/>
  <c r="O523" i="7"/>
  <c r="O1135" i="7"/>
  <c r="O1662" i="7"/>
  <c r="O1064" i="7"/>
  <c r="O987" i="7"/>
  <c r="O2569" i="7"/>
  <c r="O2533" i="7"/>
  <c r="O2497" i="7"/>
  <c r="O1592" i="7"/>
  <c r="O1520" i="7"/>
  <c r="O446" i="7"/>
  <c r="O1100" i="7"/>
  <c r="O2555" i="7"/>
  <c r="O2483" i="7"/>
  <c r="O668" i="7"/>
  <c r="O1311" i="7"/>
  <c r="O1341" i="7"/>
  <c r="O1275" i="7"/>
  <c r="O1035" i="7"/>
  <c r="O2639" i="7"/>
  <c r="O706" i="7"/>
  <c r="O1111" i="7"/>
  <c r="O1734" i="7"/>
  <c r="O1110" i="7"/>
  <c r="O443" i="7"/>
  <c r="O928" i="7"/>
  <c r="O256" i="7"/>
  <c r="O575" i="7"/>
  <c r="O1136" i="7"/>
  <c r="O539" i="7"/>
  <c r="O1080" i="7"/>
  <c r="O1780" i="7"/>
  <c r="O1152" i="7"/>
  <c r="O1265" i="7"/>
  <c r="O884" i="7"/>
  <c r="O214" i="7"/>
  <c r="O342" i="7"/>
  <c r="O2384" i="7"/>
  <c r="O2240" i="7"/>
  <c r="O1530" i="7"/>
  <c r="O1460" i="7"/>
  <c r="O2186" i="7"/>
  <c r="O2370" i="7"/>
  <c r="O721" i="7"/>
  <c r="O666" i="7"/>
  <c r="O622" i="7"/>
  <c r="O605" i="7"/>
  <c r="O617" i="7"/>
  <c r="O271" i="7"/>
  <c r="O1640" i="7"/>
  <c r="O848" i="7"/>
  <c r="O1878" i="7"/>
  <c r="O2634" i="7"/>
  <c r="O436" i="7"/>
  <c r="O239" i="7"/>
  <c r="O457" i="7"/>
  <c r="O423" i="7"/>
  <c r="O1852" i="7"/>
  <c r="O1854" i="7"/>
  <c r="O2352" i="7"/>
  <c r="O2376" i="7"/>
  <c r="O1146" i="7"/>
  <c r="O1616" i="7"/>
  <c r="O1544" i="7"/>
  <c r="O773" i="7"/>
  <c r="O376" i="7"/>
  <c r="O235" i="7"/>
  <c r="O595" i="7"/>
  <c r="O554" i="7"/>
  <c r="O1096" i="7"/>
  <c r="O1872" i="7"/>
  <c r="O1800" i="7"/>
  <c r="O2519" i="7"/>
  <c r="O2454" i="7"/>
  <c r="O2447" i="7"/>
  <c r="O2511" i="7"/>
  <c r="O2439" i="7"/>
  <c r="O948" i="7"/>
  <c r="O2622" i="7"/>
  <c r="O1630" i="7"/>
  <c r="O1211" i="7"/>
  <c r="O484" i="7"/>
  <c r="O453" i="7"/>
  <c r="O2583" i="7"/>
  <c r="O837" i="7"/>
  <c r="O779" i="7"/>
  <c r="O747" i="7"/>
  <c r="O647" i="7"/>
  <c r="O567" i="7"/>
  <c r="O514" i="7"/>
  <c r="O1261" i="7"/>
  <c r="O1207" i="7"/>
  <c r="O1245" i="7"/>
  <c r="O1086" i="7"/>
  <c r="O1705" i="7"/>
  <c r="O426" i="7"/>
  <c r="O448" i="7"/>
  <c r="O323" i="7"/>
  <c r="O287" i="7"/>
  <c r="O390" i="7"/>
  <c r="O2377" i="7"/>
  <c r="O1862" i="7"/>
  <c r="O1346" i="7"/>
  <c r="O1225" i="7"/>
  <c r="O1720" i="7"/>
  <c r="O1324" i="7"/>
  <c r="O1159" i="7"/>
  <c r="O203" i="7"/>
  <c r="O840" i="7"/>
  <c r="O2292" i="7"/>
  <c r="O1406" i="7"/>
  <c r="O1387" i="7"/>
  <c r="O583" i="7"/>
  <c r="O354" i="7"/>
  <c r="O2058" i="7"/>
  <c r="O1954" i="7"/>
  <c r="O1249" i="7"/>
  <c r="O1215" i="7"/>
  <c r="O259" i="7"/>
  <c r="O1802" i="7"/>
  <c r="O1233" i="7"/>
  <c r="O238" i="7"/>
  <c r="O908" i="7"/>
  <c r="O414" i="7"/>
  <c r="O472" i="7"/>
  <c r="O1088" i="7"/>
  <c r="O1009" i="7"/>
  <c r="O1674" i="7"/>
  <c r="O1681" i="7"/>
  <c r="O1124" i="7"/>
  <c r="O407" i="7"/>
  <c r="O1908" i="7"/>
  <c r="O1778" i="7"/>
  <c r="O1198" i="7"/>
  <c r="O985" i="7"/>
  <c r="O306" i="7"/>
  <c r="O915" i="7"/>
  <c r="O2550" i="7"/>
  <c r="O310" i="7"/>
  <c r="O641" i="7"/>
  <c r="O485" i="7"/>
  <c r="O1193" i="7"/>
  <c r="O1199" i="7"/>
  <c r="O807" i="7"/>
  <c r="O1032" i="7"/>
  <c r="O1430" i="7"/>
  <c r="O223" i="7"/>
  <c r="O275" i="7"/>
  <c r="O311" i="7"/>
  <c r="O1052" i="7"/>
  <c r="O378" i="7"/>
  <c r="O2623" i="7"/>
  <c r="O1657" i="7"/>
  <c r="O2610" i="7"/>
  <c r="O2562" i="7"/>
  <c r="O1686" i="7"/>
  <c r="O1203" i="7"/>
  <c r="O1237" i="7"/>
  <c r="O2092" i="7"/>
  <c r="O294" i="7"/>
  <c r="O973" i="7"/>
  <c r="O937" i="7"/>
  <c r="O901" i="7"/>
  <c r="O865" i="7"/>
  <c r="O458" i="7"/>
  <c r="O388" i="7"/>
  <c r="O263" i="7"/>
  <c r="O1099" i="7"/>
  <c r="O1063" i="7"/>
  <c r="O1027" i="7"/>
  <c r="O855" i="7"/>
  <c r="O645" i="7"/>
  <c r="O587" i="7"/>
  <c r="O476" i="7"/>
  <c r="O205" i="7"/>
  <c r="O811" i="7"/>
  <c r="O795" i="7"/>
  <c r="O775" i="7"/>
  <c r="O739" i="7"/>
  <c r="O703" i="7"/>
  <c r="O650" i="7"/>
  <c r="O614" i="7"/>
  <c r="O465" i="7"/>
  <c r="O411" i="7"/>
  <c r="O2328" i="7"/>
  <c r="O2244" i="7"/>
  <c r="O1370" i="7"/>
  <c r="O712" i="7"/>
  <c r="O588" i="7"/>
  <c r="O502" i="7"/>
  <c r="O1083" i="7"/>
  <c r="O202" i="7"/>
  <c r="O2401" i="7"/>
  <c r="O2343" i="7"/>
  <c r="O2146" i="7"/>
  <c r="O784" i="7"/>
  <c r="O755" i="7"/>
  <c r="O460" i="7"/>
  <c r="O334" i="7"/>
  <c r="O424" i="7"/>
  <c r="O2557" i="7"/>
  <c r="O2521" i="7"/>
  <c r="O2485" i="7"/>
  <c r="O2449" i="7"/>
  <c r="O2396" i="7"/>
  <c r="O1604" i="7"/>
  <c r="O1532" i="7"/>
  <c r="O1751" i="7"/>
  <c r="O2507" i="7"/>
  <c r="O1691" i="7"/>
  <c r="O1655" i="7"/>
  <c r="O1458" i="7"/>
  <c r="O1377" i="7"/>
  <c r="O1329" i="7"/>
  <c r="O1313" i="7"/>
  <c r="O1257" i="7"/>
  <c r="O1138" i="7"/>
  <c r="O785" i="7"/>
  <c r="O749" i="7"/>
  <c r="O507" i="7"/>
  <c r="O824" i="7"/>
  <c r="O1056" i="7"/>
  <c r="O1012" i="7"/>
  <c r="O940" i="7"/>
  <c r="O904" i="7"/>
  <c r="O868" i="7"/>
  <c r="O1303" i="7"/>
  <c r="O1171" i="7"/>
  <c r="O814" i="7"/>
  <c r="O754" i="7"/>
  <c r="O734" i="7"/>
  <c r="O698" i="7"/>
  <c r="O546" i="7"/>
  <c r="O510" i="7"/>
  <c r="O329" i="7"/>
  <c r="O305" i="7"/>
  <c r="O551" i="7"/>
  <c r="O515" i="7"/>
  <c r="O435" i="7"/>
  <c r="O415" i="7"/>
  <c r="O379" i="7"/>
  <c r="O343" i="7"/>
  <c r="O683" i="7"/>
  <c r="O670" i="7"/>
  <c r="O2072" i="7"/>
  <c r="O1448" i="7"/>
  <c r="O1036" i="7"/>
  <c r="O723" i="7"/>
  <c r="O2534" i="7"/>
  <c r="O441" i="7"/>
  <c r="O629" i="7"/>
  <c r="O2388" i="7"/>
  <c r="O1956" i="7"/>
  <c r="O736" i="7"/>
  <c r="O584" i="7"/>
  <c r="O1128" i="7"/>
  <c r="O1506" i="7"/>
  <c r="O1186" i="7"/>
  <c r="O2445" i="7"/>
  <c r="O1552" i="7"/>
  <c r="O258" i="7"/>
  <c r="O438" i="7"/>
  <c r="O1040" i="7"/>
  <c r="O1850" i="7"/>
  <c r="O1503" i="7"/>
  <c r="O707" i="7"/>
  <c r="O1263" i="7"/>
  <c r="O1227" i="7"/>
  <c r="O2063" i="7"/>
  <c r="O211" i="7"/>
  <c r="O357" i="7"/>
  <c r="O299" i="7"/>
  <c r="O1148" i="7"/>
  <c r="O1112" i="7"/>
  <c r="O431" i="7"/>
  <c r="O2635" i="7"/>
  <c r="O1047" i="7"/>
  <c r="O1827" i="7"/>
  <c r="O1719" i="7"/>
  <c r="O1916" i="7"/>
  <c r="O1772" i="7"/>
  <c r="O1756" i="7"/>
  <c r="O227" i="7"/>
  <c r="O247" i="7"/>
  <c r="O337" i="7"/>
  <c r="O1836" i="7"/>
  <c r="O2329" i="7"/>
  <c r="O475" i="7"/>
  <c r="O1092" i="7"/>
  <c r="O1161" i="7"/>
  <c r="O1937" i="7"/>
  <c r="O1316" i="7"/>
  <c r="O335" i="7"/>
  <c r="O2177" i="7"/>
  <c r="O849" i="7"/>
  <c r="O808" i="7"/>
  <c r="O760" i="7"/>
  <c r="O731" i="7"/>
  <c r="O1076" i="7"/>
  <c r="O2264" i="7"/>
  <c r="O1484" i="7"/>
  <c r="O759" i="7"/>
  <c r="O688" i="7"/>
  <c r="O352" i="7"/>
  <c r="O316" i="7"/>
  <c r="O298" i="7"/>
  <c r="O687" i="7"/>
  <c r="O634" i="7"/>
  <c r="O620" i="7"/>
  <c r="O504" i="7"/>
  <c r="O330" i="7"/>
  <c r="O665" i="7"/>
  <c r="O1693" i="7"/>
  <c r="O402" i="7"/>
  <c r="O313" i="7"/>
  <c r="O1554" i="7"/>
  <c r="O2165" i="7"/>
  <c r="O2559" i="7"/>
  <c r="O1971" i="7"/>
  <c r="O769" i="7"/>
  <c r="O535" i="7"/>
  <c r="O2570" i="7"/>
  <c r="O1342" i="7"/>
  <c r="O1326" i="7"/>
  <c r="O960" i="7"/>
  <c r="O888" i="7"/>
  <c r="O219" i="7"/>
  <c r="O1738" i="7"/>
  <c r="O1507" i="7"/>
  <c r="O494" i="7"/>
  <c r="O2489" i="7"/>
  <c r="O1240" i="7"/>
  <c r="O1223" i="7"/>
  <c r="O1170" i="7"/>
  <c r="O350" i="7"/>
  <c r="O1185" i="7"/>
  <c r="O447" i="7"/>
  <c r="O264" i="7"/>
  <c r="O228" i="7"/>
  <c r="O2579" i="7"/>
  <c r="O649" i="7"/>
  <c r="O1169" i="7"/>
  <c r="O1528" i="7"/>
  <c r="O1374" i="7"/>
  <c r="O1309" i="7"/>
  <c r="O2626" i="7"/>
  <c r="O1950" i="7"/>
  <c r="O218" i="7"/>
  <c r="O1091" i="7"/>
  <c r="O1293" i="7"/>
  <c r="O280" i="7"/>
  <c r="O1156" i="7"/>
  <c r="O452" i="7"/>
  <c r="O430" i="7"/>
  <c r="O394" i="7"/>
  <c r="O440" i="7"/>
  <c r="O326" i="7"/>
  <c r="O1944" i="7"/>
  <c r="O1636" i="7"/>
  <c r="O1830" i="7"/>
  <c r="O2433" i="7"/>
  <c r="O1576" i="7"/>
  <c r="O1268" i="7"/>
  <c r="O2112" i="7"/>
  <c r="O1628" i="7"/>
  <c r="O1584" i="7"/>
  <c r="O1556" i="7"/>
  <c r="O992" i="7"/>
  <c r="O2561" i="7"/>
  <c r="O2525" i="7"/>
  <c r="O976" i="7"/>
  <c r="O872" i="7"/>
  <c r="O1218" i="7"/>
  <c r="O309" i="7"/>
  <c r="O273" i="7"/>
  <c r="O237" i="7"/>
  <c r="O466" i="7"/>
  <c r="O372" i="7"/>
  <c r="O331" i="7"/>
  <c r="O295" i="7"/>
  <c r="O252" i="7"/>
  <c r="O1590" i="7"/>
  <c r="O499" i="7"/>
  <c r="O482" i="7"/>
  <c r="O1277" i="7"/>
  <c r="O2404" i="7"/>
  <c r="O2304" i="7"/>
  <c r="O1338" i="7"/>
  <c r="O1239" i="7"/>
  <c r="O1417" i="7"/>
  <c r="O1564" i="7"/>
  <c r="O1304" i="7"/>
  <c r="O2387" i="7"/>
  <c r="O2060" i="7"/>
  <c r="O1494" i="7"/>
  <c r="O1470" i="7"/>
  <c r="O2631" i="7"/>
  <c r="O1859" i="7"/>
  <c r="O1823" i="7"/>
  <c r="O1803" i="7"/>
  <c r="O1787" i="7"/>
  <c r="O1731" i="7"/>
  <c r="O1715" i="7"/>
  <c r="O1637" i="7"/>
  <c r="O1585" i="7"/>
  <c r="O2587" i="7"/>
  <c r="O2551" i="7"/>
  <c r="O2515" i="7"/>
  <c r="O2479" i="7"/>
  <c r="O2443" i="7"/>
  <c r="O2426" i="7"/>
  <c r="O2390" i="7"/>
  <c r="O2354" i="7"/>
  <c r="O2282" i="7"/>
  <c r="O2246" i="7"/>
  <c r="O1764" i="7"/>
  <c r="O1728" i="7"/>
  <c r="O1634" i="7"/>
  <c r="O1598" i="7"/>
  <c r="O1562" i="7"/>
  <c r="O1526" i="7"/>
  <c r="O1509" i="7"/>
  <c r="O399" i="7"/>
  <c r="O1858" i="7"/>
  <c r="O1822" i="7"/>
  <c r="O1786" i="7"/>
  <c r="O1722" i="7"/>
  <c r="O1673" i="7"/>
  <c r="O262" i="7"/>
  <c r="O975" i="7"/>
  <c r="O963" i="7"/>
  <c r="O1321" i="7"/>
  <c r="O1144" i="7"/>
  <c r="O1279" i="7"/>
  <c r="O370" i="7"/>
  <c r="O266" i="7"/>
  <c r="O427" i="7"/>
  <c r="O391" i="7"/>
  <c r="O355" i="7"/>
  <c r="O1920" i="7"/>
  <c r="O2471" i="7"/>
  <c r="O1730" i="7"/>
  <c r="O2524" i="7"/>
  <c r="O2019" i="7"/>
  <c r="O2201" i="7"/>
  <c r="O827" i="7"/>
  <c r="O1180" i="7"/>
  <c r="O1120" i="7"/>
  <c r="O1914" i="7"/>
  <c r="O1890" i="7"/>
  <c r="O1395" i="7"/>
  <c r="O2428" i="7"/>
  <c r="O1314" i="7"/>
  <c r="O2394" i="7"/>
  <c r="O1427" i="7"/>
  <c r="O2359" i="7"/>
  <c r="O2323" i="7"/>
  <c r="O1651" i="7"/>
  <c r="O1615" i="7"/>
  <c r="O1579" i="7"/>
  <c r="O1543" i="7"/>
  <c r="O363" i="7"/>
  <c r="O2318" i="7"/>
  <c r="O1661" i="7"/>
  <c r="O713" i="7"/>
  <c r="O920" i="7"/>
  <c r="O1182" i="7"/>
  <c r="O398" i="7"/>
  <c r="O348" i="7"/>
  <c r="O1178" i="7"/>
  <c r="O425" i="7"/>
  <c r="O401" i="7"/>
  <c r="O377" i="7"/>
  <c r="O353" i="7"/>
  <c r="O300" i="7"/>
  <c r="O216" i="7"/>
  <c r="O2478" i="7"/>
  <c r="O1508" i="7"/>
  <c r="O2523" i="7"/>
  <c r="O2451" i="7"/>
  <c r="O2189" i="7"/>
  <c r="O844" i="7"/>
  <c r="O697" i="7"/>
  <c r="O2630" i="7"/>
  <c r="O2416" i="7"/>
  <c r="O2322" i="7"/>
  <c r="O1953" i="7"/>
  <c r="O1436" i="7"/>
  <c r="O1400" i="7"/>
  <c r="O2356" i="7"/>
  <c r="O1439" i="7"/>
  <c r="O1393" i="7"/>
  <c r="O2296" i="7"/>
  <c r="O2224" i="7"/>
  <c r="O2077" i="7"/>
  <c r="O1559" i="7"/>
  <c r="O1434" i="7"/>
  <c r="O1369" i="7"/>
  <c r="O1353" i="7"/>
  <c r="O1287" i="7"/>
  <c r="O1212" i="7"/>
  <c r="O1196" i="7"/>
  <c r="O1302" i="7"/>
  <c r="O2206" i="7"/>
  <c r="O2170" i="7"/>
  <c r="O2124" i="7"/>
  <c r="O2088" i="7"/>
  <c r="O2050" i="7"/>
  <c r="O2638" i="7"/>
  <c r="O2602" i="7"/>
  <c r="O2514" i="7"/>
  <c r="O1485" i="7"/>
  <c r="O1449" i="7"/>
  <c r="O1413" i="7"/>
  <c r="O1360" i="7"/>
  <c r="O1055" i="7"/>
  <c r="O383" i="7"/>
  <c r="O1285" i="7"/>
  <c r="O682" i="7"/>
  <c r="O1132" i="7"/>
  <c r="O464" i="7"/>
  <c r="O406" i="7"/>
  <c r="O317" i="7"/>
  <c r="O293" i="7"/>
  <c r="O469" i="7"/>
  <c r="O290" i="7"/>
  <c r="O242" i="7"/>
  <c r="O338" i="7"/>
  <c r="O254" i="7"/>
  <c r="O2300" i="7"/>
  <c r="O1518" i="7"/>
  <c r="O2595" i="7"/>
  <c r="O644" i="7"/>
  <c r="O2059" i="7"/>
  <c r="O1216" i="7"/>
  <c r="O2594" i="7"/>
  <c r="O1866" i="7"/>
  <c r="O1391" i="7"/>
  <c r="O2310" i="7"/>
  <c r="O1980" i="7"/>
  <c r="O996" i="7"/>
  <c r="O924" i="7"/>
  <c r="O2592" i="7"/>
  <c r="O2556" i="7"/>
  <c r="O2395" i="7"/>
  <c r="O1733" i="7"/>
  <c r="O1680" i="7"/>
  <c r="O1502" i="7"/>
  <c r="O1466" i="7"/>
  <c r="O347" i="7"/>
  <c r="O1608" i="7"/>
  <c r="O1580" i="7"/>
  <c r="O1536" i="7"/>
  <c r="O968" i="7"/>
  <c r="O1194" i="7"/>
  <c r="O249" i="7"/>
  <c r="O213" i="7"/>
  <c r="O420" i="7"/>
  <c r="O307" i="7"/>
  <c r="O283" i="7"/>
  <c r="O1166" i="7"/>
  <c r="O442" i="7"/>
  <c r="O240" i="7"/>
  <c r="O1884" i="7"/>
  <c r="O2543" i="7"/>
  <c r="O1706" i="7"/>
  <c r="O1828" i="7"/>
  <c r="O791" i="7"/>
  <c r="O630" i="7"/>
  <c r="O571" i="7"/>
  <c r="O2541" i="7"/>
  <c r="O2269" i="7"/>
  <c r="O2209" i="7"/>
  <c r="O2173" i="7"/>
  <c r="O2156" i="7"/>
  <c r="O2139" i="7"/>
  <c r="O2103" i="7"/>
  <c r="O1994" i="7"/>
  <c r="O1359" i="7"/>
  <c r="O1323" i="7"/>
  <c r="O1174" i="7"/>
  <c r="O2392" i="7"/>
  <c r="O1489" i="7"/>
  <c r="O1352" i="7"/>
  <c r="O2642" i="7"/>
  <c r="O2457" i="7"/>
  <c r="O2643" i="7"/>
  <c r="O1904" i="7"/>
  <c r="O1868" i="7"/>
  <c r="O2563" i="7"/>
  <c r="O2527" i="7"/>
  <c r="O2491" i="7"/>
  <c r="O2402" i="7"/>
  <c r="O2366" i="7"/>
  <c r="O2330" i="7"/>
  <c r="O2294" i="7"/>
  <c r="O2258" i="7"/>
  <c r="O1834" i="7"/>
  <c r="O1524" i="7"/>
  <c r="O296" i="7"/>
  <c r="O566" i="7"/>
  <c r="O1291" i="7"/>
  <c r="O269" i="7"/>
  <c r="O449" i="7"/>
  <c r="O403" i="7"/>
  <c r="O367" i="7"/>
  <c r="O1645" i="7"/>
  <c r="O2560" i="7"/>
  <c r="O1926" i="7"/>
  <c r="O805" i="7"/>
  <c r="O509" i="7"/>
  <c r="O2187" i="7"/>
  <c r="O2105" i="7"/>
  <c r="O2042" i="7"/>
  <c r="O2008" i="7"/>
  <c r="O1972" i="7"/>
  <c r="O2228" i="7"/>
  <c r="O2204" i="7"/>
  <c r="O2286" i="7"/>
  <c r="O1627" i="7"/>
  <c r="O1555" i="7"/>
  <c r="O2241" i="7"/>
  <c r="O1569" i="7"/>
  <c r="O1533" i="7"/>
  <c r="O1367" i="7"/>
  <c r="O1331" i="7"/>
  <c r="O1122" i="7"/>
  <c r="O1062" i="7"/>
  <c r="O2477" i="7"/>
  <c r="O1228" i="7"/>
  <c r="O1158" i="7"/>
  <c r="O292" i="7"/>
  <c r="O374" i="7"/>
  <c r="O461" i="7"/>
  <c r="O360" i="7"/>
  <c r="O336" i="7"/>
  <c r="O276" i="7"/>
  <c r="O2372" i="7"/>
  <c r="O1694" i="7"/>
  <c r="O733" i="7"/>
  <c r="O654" i="7"/>
  <c r="O555" i="7"/>
  <c r="O1999" i="7"/>
  <c r="O1405" i="7"/>
  <c r="O1388" i="7"/>
  <c r="O1278" i="7"/>
  <c r="O1642" i="7"/>
  <c r="O1626" i="7"/>
  <c r="O1606" i="7"/>
  <c r="O860" i="7"/>
  <c r="O932" i="7"/>
  <c r="O530" i="7"/>
  <c r="O208" i="7"/>
  <c r="O268" i="7"/>
  <c r="O418" i="7"/>
  <c r="O382" i="7"/>
  <c r="O358" i="7"/>
  <c r="O445" i="7"/>
  <c r="O278" i="7"/>
  <c r="O314" i="7"/>
  <c r="O220" i="7"/>
  <c r="O2316" i="7"/>
  <c r="O1794" i="7"/>
  <c r="O2320" i="7"/>
  <c r="O1205" i="7"/>
  <c r="O1340" i="7"/>
  <c r="O2568" i="7"/>
  <c r="O2496" i="7"/>
  <c r="O2460" i="7"/>
  <c r="O1853" i="7"/>
  <c r="O1781" i="7"/>
  <c r="O1478" i="7"/>
  <c r="O2385" i="7"/>
  <c r="O2313" i="7"/>
  <c r="O2277" i="7"/>
  <c r="O1492" i="7"/>
  <c r="O207" i="7"/>
  <c r="O896" i="7"/>
  <c r="O2621" i="7"/>
  <c r="O2549" i="7"/>
  <c r="O2420" i="7"/>
  <c r="O956" i="7"/>
  <c r="O879" i="7"/>
  <c r="O1206" i="7"/>
  <c r="O333" i="7"/>
  <c r="O297" i="7"/>
  <c r="O261" i="7"/>
  <c r="O225" i="7"/>
  <c r="O396" i="7"/>
  <c r="O319" i="7"/>
  <c r="O204" i="7"/>
  <c r="O341" i="7"/>
  <c r="O312" i="7"/>
  <c r="L6" i="6"/>
  <c r="L6" i="7"/>
  <c r="P6" i="7" s="1"/>
  <c r="O1537" i="7"/>
  <c r="O1605" i="7"/>
  <c r="O2307" i="7"/>
  <c r="O1463" i="7"/>
  <c r="O2498" i="7"/>
  <c r="O1932" i="7"/>
  <c r="O1513" i="7"/>
  <c r="O2150" i="7"/>
  <c r="O1838" i="7"/>
  <c r="O2499" i="7"/>
  <c r="O2295" i="7"/>
  <c r="O2548" i="7"/>
  <c r="O579" i="7"/>
  <c r="O2272" i="7"/>
  <c r="O1362" i="7"/>
  <c r="O1453" i="7"/>
  <c r="O1376" i="7"/>
  <c r="O1588" i="7"/>
  <c r="O2628" i="7"/>
  <c r="O2484" i="7"/>
  <c r="O2448" i="7"/>
  <c r="O1877" i="7"/>
  <c r="O1841" i="7"/>
  <c r="O1805" i="7"/>
  <c r="O1769" i="7"/>
  <c r="O2421" i="7"/>
  <c r="O2349" i="7"/>
  <c r="O1456" i="7"/>
  <c r="O1420" i="7"/>
  <c r="O1572" i="7"/>
  <c r="O1512" i="7"/>
  <c r="O951" i="7"/>
  <c r="O2453" i="7"/>
  <c r="O2305" i="7"/>
  <c r="O2633" i="7"/>
  <c r="O2597" i="7"/>
  <c r="O2172" i="7"/>
  <c r="O2641" i="7"/>
  <c r="O1501" i="7"/>
  <c r="O2138" i="7"/>
  <c r="O1826" i="7"/>
  <c r="O2632" i="7"/>
  <c r="O2571" i="7"/>
  <c r="O2283" i="7"/>
  <c r="O1491" i="7"/>
  <c r="O2069" i="7"/>
  <c r="O2025" i="7"/>
  <c r="O1933" i="7"/>
  <c r="O1635" i="7"/>
  <c r="O1378" i="7"/>
  <c r="O2565" i="7"/>
  <c r="O1899" i="7"/>
  <c r="O1863" i="7"/>
  <c r="O1791" i="7"/>
  <c r="O1755" i="7"/>
  <c r="O1991" i="7"/>
  <c r="O2520" i="7"/>
  <c r="O2566" i="7"/>
  <c r="O1687" i="7"/>
  <c r="O2028" i="7"/>
  <c r="O2599" i="7"/>
  <c r="O2455" i="7"/>
  <c r="O1824" i="7"/>
  <c r="O2425" i="7"/>
  <c r="O2271" i="7"/>
  <c r="O1479" i="7"/>
  <c r="O673" i="7"/>
  <c r="O562" i="7"/>
  <c r="O2192" i="7"/>
  <c r="O2406" i="7"/>
  <c r="O1924" i="7"/>
  <c r="O1888" i="7"/>
  <c r="O1429" i="7"/>
  <c r="O2212" i="7"/>
  <c r="O2335" i="7"/>
  <c r="O1591" i="7"/>
  <c r="O1644" i="7"/>
  <c r="O2233" i="7"/>
  <c r="O1344" i="7"/>
  <c r="O2462" i="7"/>
  <c r="O1525" i="7"/>
  <c r="O2601" i="7"/>
  <c r="O1415" i="7"/>
  <c r="O2256" i="7"/>
  <c r="O1896" i="7"/>
  <c r="O2098" i="7"/>
  <c r="O2074" i="7"/>
  <c r="O2052" i="7"/>
  <c r="O1354" i="7"/>
  <c r="O2144" i="7"/>
  <c r="O2108" i="7"/>
  <c r="O2464" i="7"/>
  <c r="O2043" i="7"/>
  <c r="O1499" i="7"/>
  <c r="O1880" i="7"/>
  <c r="O1844" i="7"/>
  <c r="O1808" i="7"/>
  <c r="O1519" i="7"/>
  <c r="O1549" i="7"/>
  <c r="O2608" i="7"/>
  <c r="O2308" i="7"/>
  <c r="O1038" i="7"/>
  <c r="O2317" i="7"/>
  <c r="O1516" i="7"/>
  <c r="O1812" i="7"/>
  <c r="O2617" i="7"/>
  <c r="O2017" i="7"/>
  <c r="O603" i="7"/>
  <c r="O497" i="7"/>
  <c r="O1977" i="7"/>
  <c r="O1446" i="7"/>
  <c r="O1465" i="7"/>
  <c r="O2532" i="7"/>
  <c r="O2407" i="7"/>
  <c r="O1817" i="7"/>
  <c r="O1709" i="7"/>
  <c r="O1656" i="7"/>
  <c r="O1442" i="7"/>
  <c r="O1870" i="7"/>
  <c r="O1798" i="7"/>
  <c r="O1762" i="7"/>
  <c r="O1697" i="7"/>
  <c r="O1596" i="7"/>
  <c r="O927" i="7"/>
  <c r="O1945" i="7"/>
  <c r="O1955" i="7"/>
  <c r="O1600" i="7"/>
  <c r="O1832" i="7"/>
  <c r="O2412" i="7"/>
  <c r="O2389" i="7"/>
  <c r="O2134" i="7"/>
  <c r="O1451" i="7"/>
  <c r="O1422" i="7"/>
  <c r="O2500" i="7"/>
  <c r="O2255" i="7"/>
  <c r="O2219" i="7"/>
  <c r="O2113" i="7"/>
  <c r="O1535" i="7"/>
  <c r="O1410" i="7"/>
  <c r="O1333" i="7"/>
  <c r="O1234" i="7"/>
  <c r="O1222" i="7"/>
  <c r="O2148" i="7"/>
  <c r="O1911" i="7"/>
  <c r="O1875" i="7"/>
  <c r="O1839" i="7"/>
  <c r="O1767" i="7"/>
  <c r="O1690" i="7"/>
  <c r="O1654" i="7"/>
  <c r="O1967" i="7"/>
  <c r="O1712" i="7"/>
  <c r="O1618" i="7"/>
  <c r="O2441" i="7"/>
  <c r="O939" i="7"/>
  <c r="O2053" i="7"/>
  <c r="O1561" i="7"/>
  <c r="O1718" i="7"/>
  <c r="O2512" i="7"/>
  <c r="O2007" i="7"/>
  <c r="O1599" i="7"/>
  <c r="O1527" i="7"/>
  <c r="O1419" i="7"/>
  <c r="O1816" i="7"/>
  <c r="O533" i="7"/>
  <c r="O516" i="7"/>
  <c r="O2190" i="7"/>
  <c r="O1330" i="7"/>
  <c r="O2211" i="7"/>
  <c r="O2175" i="7"/>
  <c r="O2153" i="7"/>
  <c r="O2093" i="7"/>
  <c r="O1996" i="7"/>
  <c r="O1938" i="7"/>
  <c r="O1897" i="7"/>
  <c r="O1837" i="7"/>
  <c r="O1801" i="7"/>
  <c r="O1717" i="7"/>
  <c r="O1676" i="7"/>
  <c r="O2284" i="7"/>
  <c r="O2248" i="7"/>
  <c r="O2013" i="7"/>
  <c r="O1989" i="7"/>
  <c r="O1960" i="7"/>
  <c r="O1943" i="7"/>
  <c r="O2293" i="7"/>
  <c r="O2257" i="7"/>
  <c r="O2197" i="7"/>
  <c r="O2161" i="7"/>
  <c r="O2127" i="7"/>
  <c r="O2091" i="7"/>
  <c r="O2057" i="7"/>
  <c r="O2040" i="7"/>
  <c r="O2018" i="7"/>
  <c r="O1936" i="7"/>
  <c r="O1919" i="7"/>
  <c r="O1895" i="7"/>
  <c r="O1383" i="7"/>
  <c r="O1347" i="7"/>
  <c r="O1176" i="7"/>
  <c r="O2334" i="7"/>
  <c r="O2250" i="7"/>
  <c r="O2001" i="7"/>
  <c r="O2488" i="7"/>
  <c r="O2411" i="7"/>
  <c r="O2243" i="7"/>
  <c r="O2183" i="7"/>
  <c r="O2137" i="7"/>
  <c r="O2101" i="7"/>
  <c r="O2065" i="7"/>
  <c r="O2004" i="7"/>
  <c r="O1523" i="7"/>
  <c r="O1357" i="7"/>
  <c r="O1258" i="7"/>
  <c r="O1200" i="7"/>
  <c r="O2194" i="7"/>
  <c r="O2076" i="7"/>
  <c r="O2054" i="7"/>
  <c r="O2590" i="7"/>
  <c r="O2554" i="7"/>
  <c r="O2518" i="7"/>
  <c r="O1678" i="7"/>
  <c r="O1625" i="7"/>
  <c r="O1589" i="7"/>
  <c r="O1796" i="7"/>
  <c r="O2522" i="7"/>
  <c r="O2409" i="7"/>
  <c r="O2373" i="7"/>
  <c r="O2337" i="7"/>
  <c r="O2301" i="7"/>
  <c r="O2265" i="7"/>
  <c r="O1480" i="7"/>
  <c r="O1444" i="7"/>
  <c r="O1408" i="7"/>
  <c r="O891" i="7"/>
  <c r="O1675" i="7"/>
  <c r="O1473" i="7"/>
  <c r="O1437" i="7"/>
  <c r="O1401" i="7"/>
  <c r="O1384" i="7"/>
  <c r="O1348" i="7"/>
  <c r="O1312" i="7"/>
  <c r="O1011" i="7"/>
  <c r="O2005" i="7"/>
  <c r="O1621" i="7"/>
  <c r="O2102" i="7"/>
  <c r="O1682" i="7"/>
  <c r="O1394" i="7"/>
  <c r="O2620" i="7"/>
  <c r="O1648" i="7"/>
  <c r="O2259" i="7"/>
  <c r="O1563" i="7"/>
  <c r="O1467" i="7"/>
  <c r="O2163" i="7"/>
  <c r="O1909" i="7"/>
  <c r="O1729" i="7"/>
  <c r="O2110" i="7"/>
  <c r="O2245" i="7"/>
  <c r="O1970" i="7"/>
  <c r="O1412" i="7"/>
  <c r="O2178" i="7"/>
  <c r="O1386" i="7"/>
  <c r="O2440" i="7"/>
  <c r="O2399" i="7"/>
  <c r="O2363" i="7"/>
  <c r="O2327" i="7"/>
  <c r="O2291" i="7"/>
  <c r="O2149" i="7"/>
  <c r="O2055" i="7"/>
  <c r="O2038" i="7"/>
  <c r="O2016" i="7"/>
  <c r="O2003" i="7"/>
  <c r="O2604" i="7"/>
  <c r="O1692" i="7"/>
  <c r="O2438" i="7"/>
  <c r="O2253" i="7"/>
  <c r="O2217" i="7"/>
  <c r="O1581" i="7"/>
  <c r="O1545" i="7"/>
  <c r="O1379" i="7"/>
  <c r="O1343" i="7"/>
  <c r="O1307" i="7"/>
  <c r="O1074" i="7"/>
  <c r="O1740" i="7"/>
  <c r="O1646" i="7"/>
  <c r="O1610" i="7"/>
  <c r="O1574" i="7"/>
  <c r="O1538" i="7"/>
  <c r="V5" i="7"/>
  <c r="U5" i="7"/>
  <c r="O291" i="7"/>
  <c r="O226" i="7"/>
  <c r="O1993" i="7"/>
  <c r="O2090" i="7"/>
  <c r="O1790" i="7"/>
  <c r="O2596" i="7"/>
  <c r="O1624" i="7"/>
  <c r="O2475" i="7"/>
  <c r="O2391" i="7"/>
  <c r="O2247" i="7"/>
  <c r="O1455" i="7"/>
  <c r="O2056" i="7"/>
  <c r="O1031" i="7"/>
  <c r="O2606" i="7"/>
  <c r="O1842" i="7"/>
  <c r="O1407" i="7"/>
  <c r="O1366" i="7"/>
  <c r="O2517" i="7"/>
  <c r="O2380" i="7"/>
  <c r="O2589" i="7"/>
  <c r="O2344" i="7"/>
  <c r="O2382" i="7"/>
  <c r="O2033" i="7"/>
  <c r="O1900" i="7"/>
  <c r="O1441" i="7"/>
  <c r="O1364" i="7"/>
  <c r="O1229" i="7"/>
  <c r="O1195" i="7"/>
  <c r="O2260" i="7"/>
  <c r="O1540" i="7"/>
  <c r="O1923" i="7"/>
  <c r="O1887" i="7"/>
  <c r="O1851" i="7"/>
  <c r="O1779" i="7"/>
  <c r="O1743" i="7"/>
  <c r="O2371" i="7"/>
  <c r="O1928" i="7"/>
  <c r="O1892" i="7"/>
  <c r="O1856" i="7"/>
  <c r="O1820" i="7"/>
  <c r="O1784" i="7"/>
  <c r="O1748" i="7"/>
  <c r="O1671" i="7"/>
  <c r="O2640" i="7"/>
  <c r="O2347" i="7"/>
  <c r="O2311" i="7"/>
  <c r="O1639" i="7"/>
  <c r="O1603" i="7"/>
  <c r="O1567" i="7"/>
  <c r="O1531" i="7"/>
  <c r="O2546" i="7"/>
  <c r="O2474" i="7"/>
  <c r="O1714" i="7"/>
  <c r="O1685" i="7"/>
  <c r="O2465" i="7"/>
  <c r="O1846" i="7"/>
  <c r="O1810" i="7"/>
  <c r="O1774" i="7"/>
  <c r="O1726" i="7"/>
  <c r="O1620" i="7"/>
  <c r="O1548" i="7"/>
  <c r="O1297" i="7"/>
  <c r="O1981" i="7"/>
  <c r="O2078" i="7"/>
  <c r="O1670" i="7"/>
  <c r="O1382" i="7"/>
  <c r="O2584" i="7"/>
  <c r="O2044" i="7"/>
  <c r="O1792" i="7"/>
  <c r="O1612" i="7"/>
  <c r="O2379" i="7"/>
  <c r="O2235" i="7"/>
  <c r="O2031" i="7"/>
  <c r="O1947" i="7"/>
  <c r="O1443" i="7"/>
  <c r="O678" i="7"/>
  <c r="O2199" i="7"/>
  <c r="O2141" i="7"/>
  <c r="O2081" i="7"/>
  <c r="O2020" i="7"/>
  <c r="O1984" i="7"/>
  <c r="O1885" i="7"/>
  <c r="O1825" i="7"/>
  <c r="O1700" i="7"/>
  <c r="O1664" i="7"/>
  <c r="O1647" i="7"/>
  <c r="O2368" i="7"/>
  <c r="O2086" i="7"/>
  <c r="O1965" i="7"/>
  <c r="O1948" i="7"/>
  <c r="O2281" i="7"/>
  <c r="O2185" i="7"/>
  <c r="O2151" i="7"/>
  <c r="O2115" i="7"/>
  <c r="O2079" i="7"/>
  <c r="O2062" i="7"/>
  <c r="O2045" i="7"/>
  <c r="O2006" i="7"/>
  <c r="O1883" i="7"/>
  <c r="O1371" i="7"/>
  <c r="O1335" i="7"/>
  <c r="O2298" i="7"/>
  <c r="O2238" i="7"/>
  <c r="O2214" i="7"/>
  <c r="O2476" i="7"/>
  <c r="O2267" i="7"/>
  <c r="O2231" i="7"/>
  <c r="O2125" i="7"/>
  <c r="O2089" i="7"/>
  <c r="O1992" i="7"/>
  <c r="O1511" i="7"/>
  <c r="O1381" i="7"/>
  <c r="O1345" i="7"/>
  <c r="O1246" i="7"/>
  <c r="O2182" i="7"/>
  <c r="O2136" i="7"/>
  <c r="O2100" i="7"/>
  <c r="O2614" i="7"/>
  <c r="O2578" i="7"/>
  <c r="O2542" i="7"/>
  <c r="O1666" i="7"/>
  <c r="O1649" i="7"/>
  <c r="O1613" i="7"/>
  <c r="O2397" i="7"/>
  <c r="O2361" i="7"/>
  <c r="O2325" i="7"/>
  <c r="O2289" i="7"/>
  <c r="O1504" i="7"/>
  <c r="O1468" i="7"/>
  <c r="O1432" i="7"/>
  <c r="O1396" i="7"/>
  <c r="O1050" i="7"/>
  <c r="O1699" i="7"/>
  <c r="O1663" i="7"/>
  <c r="O1461" i="7"/>
  <c r="O1425" i="7"/>
  <c r="O1389" i="7"/>
  <c r="O1372" i="7"/>
  <c r="O1336" i="7"/>
  <c r="O1969" i="7"/>
  <c r="O2066" i="7"/>
  <c r="O1766" i="7"/>
  <c r="O2572" i="7"/>
  <c r="O2032" i="7"/>
  <c r="O2535" i="7"/>
  <c r="O2463" i="7"/>
  <c r="O1935" i="7"/>
  <c r="O1864" i="7"/>
  <c r="O690" i="7"/>
  <c r="O521" i="7"/>
  <c r="O1789" i="7"/>
  <c r="O2577" i="7"/>
  <c r="O2180" i="7"/>
  <c r="O1818" i="7"/>
  <c r="O2505" i="7"/>
  <c r="O1403" i="7"/>
  <c r="O1280" i="7"/>
  <c r="O1217" i="7"/>
  <c r="O2358" i="7"/>
  <c r="O2011" i="7"/>
  <c r="O1477" i="7"/>
  <c r="O2236" i="7"/>
  <c r="O2481" i="7"/>
  <c r="O1292" i="7"/>
  <c r="O1290" i="7"/>
  <c r="O2619" i="7"/>
  <c r="O1979" i="7"/>
  <c r="O1707" i="7"/>
  <c r="O2580" i="7"/>
  <c r="O2544" i="7"/>
  <c r="O2508" i="7"/>
  <c r="O2472" i="7"/>
  <c r="O2436" i="7"/>
  <c r="O2419" i="7"/>
  <c r="O2383" i="7"/>
  <c r="O1865" i="7"/>
  <c r="O1829" i="7"/>
  <c r="O1793" i="7"/>
  <c r="O1757" i="7"/>
  <c r="O1721" i="7"/>
  <c r="O1704" i="7"/>
  <c r="O1668" i="7"/>
  <c r="O1490" i="7"/>
  <c r="O1454" i="7"/>
  <c r="O2611" i="7"/>
  <c r="O2575" i="7"/>
  <c r="O2539" i="7"/>
  <c r="O2503" i="7"/>
  <c r="O2467" i="7"/>
  <c r="O2431" i="7"/>
  <c r="O2414" i="7"/>
  <c r="O2342" i="7"/>
  <c r="O2306" i="7"/>
  <c r="O1750" i="7"/>
  <c r="O1632" i="7"/>
  <c r="O1560" i="7"/>
  <c r="O2609" i="7"/>
  <c r="O2573" i="7"/>
  <c r="O2537" i="7"/>
  <c r="O1273" i="7"/>
  <c r="O999" i="7"/>
  <c r="O1957" i="7"/>
  <c r="O1898" i="7"/>
  <c r="O1742" i="7"/>
  <c r="O1658" i="7"/>
  <c r="O2536" i="7"/>
  <c r="O2607" i="7"/>
  <c r="O2355" i="7"/>
  <c r="O2223" i="7"/>
  <c r="O1611" i="7"/>
  <c r="O1539" i="7"/>
  <c r="O1431" i="7"/>
  <c r="O1048" i="7"/>
  <c r="O702" i="7"/>
  <c r="O637" i="7"/>
  <c r="O487" i="7"/>
  <c r="O470" i="7"/>
  <c r="O2158" i="7"/>
  <c r="O2064" i="7"/>
  <c r="O2047" i="7"/>
  <c r="O1921" i="7"/>
  <c r="O1861" i="7"/>
  <c r="O1765" i="7"/>
  <c r="O2553" i="7"/>
  <c r="O2493" i="7"/>
  <c r="O2332" i="7"/>
  <c r="O1251" i="7"/>
  <c r="O2122" i="7"/>
  <c r="O2035" i="7"/>
  <c r="O2221" i="7"/>
  <c r="O1982" i="7"/>
  <c r="O1424" i="7"/>
  <c r="O1987" i="7"/>
  <c r="O1142" i="7"/>
  <c r="O2274" i="7"/>
  <c r="O2096" i="7"/>
  <c r="O2452" i="7"/>
  <c r="O2375" i="7"/>
  <c r="O2339" i="7"/>
  <c r="O2303" i="7"/>
  <c r="O2207" i="7"/>
  <c r="O1968" i="7"/>
  <c r="O1951" i="7"/>
  <c r="O1398" i="7"/>
  <c r="O1256" i="7"/>
  <c r="O2037" i="7"/>
  <c r="O2015" i="7"/>
  <c r="O2616" i="7"/>
  <c r="O2486" i="7"/>
  <c r="O2450" i="7"/>
  <c r="O2229" i="7"/>
  <c r="O1593" i="7"/>
  <c r="O1557" i="7"/>
  <c r="O1521" i="7"/>
  <c r="O1355" i="7"/>
  <c r="O1319" i="7"/>
  <c r="O2378" i="7"/>
  <c r="O2270" i="7"/>
  <c r="O1752" i="7"/>
  <c r="O1716" i="7"/>
  <c r="O1622" i="7"/>
  <c r="O1586" i="7"/>
  <c r="O1550" i="7"/>
  <c r="O1514" i="7"/>
  <c r="O1497" i="7"/>
  <c r="O903" i="7"/>
  <c r="O2424" i="7"/>
  <c r="O1016" i="7"/>
  <c r="F16" i="3"/>
  <c r="G16" i="3"/>
  <c r="G17" i="3" s="1"/>
  <c r="H7" i="5"/>
  <c r="G7" i="5"/>
  <c r="F7" i="5"/>
  <c r="E27" i="4"/>
  <c r="C28" i="4"/>
  <c r="U3" i="7" l="1"/>
  <c r="V2" i="7"/>
  <c r="U2" i="7"/>
  <c r="U4" i="7"/>
  <c r="V4" i="7"/>
  <c r="H16" i="3"/>
  <c r="I16" i="3" s="1"/>
  <c r="F17" i="3"/>
  <c r="H17" i="3" s="1"/>
  <c r="I17" i="3" s="1"/>
  <c r="K7" i="6"/>
  <c r="K7" i="7"/>
  <c r="L7" i="6"/>
  <c r="L7" i="7"/>
  <c r="S6" i="7"/>
  <c r="R6" i="7"/>
  <c r="T6" i="7"/>
  <c r="Q6" i="7"/>
  <c r="J7" i="6"/>
  <c r="J7" i="7"/>
  <c r="D27" i="6"/>
  <c r="D27" i="7"/>
  <c r="N27" i="7" s="1"/>
  <c r="H8" i="5"/>
  <c r="G8" i="5"/>
  <c r="F8" i="5"/>
  <c r="E28" i="4"/>
  <c r="C29" i="4"/>
  <c r="G18" i="3"/>
  <c r="F18" i="3" l="1"/>
  <c r="H18" i="3" s="1"/>
  <c r="I18" i="3" s="1"/>
  <c r="C16" i="7"/>
  <c r="M16" i="7" s="1"/>
  <c r="C16" i="6"/>
  <c r="P7" i="7"/>
  <c r="L8" i="6"/>
  <c r="L8" i="7"/>
  <c r="J8" i="6"/>
  <c r="J8" i="7"/>
  <c r="U6" i="7"/>
  <c r="V6" i="7"/>
  <c r="K8" i="6"/>
  <c r="K8" i="7"/>
  <c r="D28" i="6"/>
  <c r="D28" i="7"/>
  <c r="N28" i="7" s="1"/>
  <c r="C17" i="6"/>
  <c r="C17" i="7"/>
  <c r="M17" i="7" s="1"/>
  <c r="G9" i="5"/>
  <c r="F9" i="5"/>
  <c r="H9" i="5"/>
  <c r="E29" i="4"/>
  <c r="C30" i="4"/>
  <c r="G19" i="3"/>
  <c r="F19" i="3" l="1"/>
  <c r="F20" i="3" s="1"/>
  <c r="J9" i="6"/>
  <c r="J9" i="7"/>
  <c r="P8" i="7"/>
  <c r="K9" i="6"/>
  <c r="K9" i="7"/>
  <c r="L9" i="6"/>
  <c r="L9" i="7"/>
  <c r="S7" i="7"/>
  <c r="Q7" i="7"/>
  <c r="R7" i="7"/>
  <c r="T7" i="7"/>
  <c r="D29" i="6"/>
  <c r="D29" i="7"/>
  <c r="N29" i="7" s="1"/>
  <c r="C18" i="6"/>
  <c r="C18" i="7"/>
  <c r="M18" i="7" s="1"/>
  <c r="F10" i="5"/>
  <c r="H10" i="5"/>
  <c r="E30" i="4"/>
  <c r="C31" i="4"/>
  <c r="G20" i="3"/>
  <c r="H19" i="3" l="1"/>
  <c r="I19" i="3" s="1"/>
  <c r="C19" i="7" s="1"/>
  <c r="M19" i="7" s="1"/>
  <c r="P9" i="7"/>
  <c r="S9" i="7" s="1"/>
  <c r="V7" i="7"/>
  <c r="U7" i="7"/>
  <c r="L10" i="6"/>
  <c r="L10" i="7"/>
  <c r="J10" i="6"/>
  <c r="J10" i="7"/>
  <c r="S8" i="7"/>
  <c r="Q8" i="7"/>
  <c r="T8" i="7"/>
  <c r="R8" i="7"/>
  <c r="K10" i="6"/>
  <c r="K10" i="7"/>
  <c r="D30" i="6"/>
  <c r="D30" i="7"/>
  <c r="N30" i="7" s="1"/>
  <c r="C19" i="6"/>
  <c r="F11" i="5"/>
  <c r="G11" i="5"/>
  <c r="H11" i="5"/>
  <c r="E31" i="4"/>
  <c r="C32" i="4"/>
  <c r="H20" i="3"/>
  <c r="I20" i="3" s="1"/>
  <c r="F21" i="3"/>
  <c r="G21" i="3"/>
  <c r="Q9" i="7" l="1"/>
  <c r="T9" i="7"/>
  <c r="R9" i="7"/>
  <c r="L11" i="6"/>
  <c r="L11" i="7"/>
  <c r="J11" i="6"/>
  <c r="J11" i="7"/>
  <c r="U8" i="7"/>
  <c r="V8" i="7"/>
  <c r="K11" i="6"/>
  <c r="K11" i="7"/>
  <c r="P10" i="7"/>
  <c r="D31" i="6"/>
  <c r="D31" i="7"/>
  <c r="N31" i="7" s="1"/>
  <c r="C20" i="6"/>
  <c r="C20" i="7"/>
  <c r="M20" i="7" s="1"/>
  <c r="G12" i="5"/>
  <c r="F12" i="5"/>
  <c r="H12" i="5"/>
  <c r="E32" i="4"/>
  <c r="C33" i="4"/>
  <c r="G22" i="3"/>
  <c r="H21" i="3"/>
  <c r="I21" i="3" s="1"/>
  <c r="F22" i="3"/>
  <c r="U9" i="7" l="1"/>
  <c r="V9" i="7"/>
  <c r="T10" i="7"/>
  <c r="S10" i="7"/>
  <c r="Q10" i="7"/>
  <c r="R10" i="7"/>
  <c r="P11" i="7"/>
  <c r="J12" i="6"/>
  <c r="J12" i="7"/>
  <c r="K12" i="6"/>
  <c r="K12" i="7"/>
  <c r="L12" i="6"/>
  <c r="L12" i="7"/>
  <c r="D32" i="6"/>
  <c r="D32" i="7"/>
  <c r="N32" i="7" s="1"/>
  <c r="C21" i="6"/>
  <c r="C21" i="7"/>
  <c r="M21" i="7" s="1"/>
  <c r="H13" i="5"/>
  <c r="G13" i="5"/>
  <c r="F13" i="5"/>
  <c r="E33" i="4"/>
  <c r="C34" i="4"/>
  <c r="F23" i="3"/>
  <c r="H22" i="3"/>
  <c r="I22" i="3" s="1"/>
  <c r="G23" i="3"/>
  <c r="P12" i="7" l="1"/>
  <c r="S12" i="7" s="1"/>
  <c r="K13" i="6"/>
  <c r="K13" i="7"/>
  <c r="U10" i="7"/>
  <c r="V10" i="7"/>
  <c r="J13" i="6"/>
  <c r="J13" i="7"/>
  <c r="L13" i="6"/>
  <c r="L13" i="7"/>
  <c r="Q11" i="7"/>
  <c r="R11" i="7"/>
  <c r="T11" i="7"/>
  <c r="S11" i="7"/>
  <c r="D33" i="6"/>
  <c r="D33" i="7"/>
  <c r="N33" i="7" s="1"/>
  <c r="C22" i="6"/>
  <c r="C22" i="7"/>
  <c r="M22" i="7" s="1"/>
  <c r="H14" i="5"/>
  <c r="G14" i="5"/>
  <c r="F14" i="5"/>
  <c r="E34" i="4"/>
  <c r="C35" i="4"/>
  <c r="G24" i="3"/>
  <c r="F24" i="3"/>
  <c r="H23" i="3"/>
  <c r="I23" i="3" s="1"/>
  <c r="T12" i="7" l="1"/>
  <c r="Q12" i="7"/>
  <c r="R12" i="7"/>
  <c r="P13" i="7"/>
  <c r="R13" i="7" s="1"/>
  <c r="J14" i="6"/>
  <c r="J14" i="7"/>
  <c r="L14" i="6"/>
  <c r="L14" i="7"/>
  <c r="K14" i="6"/>
  <c r="K14" i="7"/>
  <c r="U12" i="7"/>
  <c r="V11" i="7"/>
  <c r="U11" i="7"/>
  <c r="D34" i="6"/>
  <c r="D34" i="7"/>
  <c r="N34" i="7" s="1"/>
  <c r="C23" i="6"/>
  <c r="C23" i="7"/>
  <c r="M23" i="7" s="1"/>
  <c r="G15" i="5"/>
  <c r="F15" i="5"/>
  <c r="H15" i="5"/>
  <c r="E35" i="4"/>
  <c r="C36" i="4"/>
  <c r="H24" i="3"/>
  <c r="I24" i="3" s="1"/>
  <c r="F25" i="3"/>
  <c r="G25" i="3"/>
  <c r="S13" i="7" l="1"/>
  <c r="T13" i="7"/>
  <c r="V12" i="7"/>
  <c r="Q13" i="7"/>
  <c r="P14" i="7"/>
  <c r="R14" i="7" s="1"/>
  <c r="L15" i="6"/>
  <c r="L15" i="7"/>
  <c r="J15" i="6"/>
  <c r="J15" i="7"/>
  <c r="K15" i="6"/>
  <c r="K15" i="7"/>
  <c r="D35" i="6"/>
  <c r="D35" i="7"/>
  <c r="C24" i="6"/>
  <c r="C24" i="7"/>
  <c r="M24" i="7" s="1"/>
  <c r="F16" i="5"/>
  <c r="G16" i="5"/>
  <c r="H16" i="5"/>
  <c r="E36" i="4"/>
  <c r="C37" i="4"/>
  <c r="F35" i="4"/>
  <c r="E35" i="7" s="1"/>
  <c r="G26" i="3"/>
  <c r="F26" i="3"/>
  <c r="H25" i="3"/>
  <c r="I25" i="3" s="1"/>
  <c r="V13" i="7" l="1"/>
  <c r="U13" i="7"/>
  <c r="N35" i="7"/>
  <c r="Q14" i="7"/>
  <c r="T14" i="7"/>
  <c r="S14" i="7"/>
  <c r="U14" i="7" s="1"/>
  <c r="J16" i="6"/>
  <c r="J16" i="7"/>
  <c r="L16" i="6"/>
  <c r="L16" i="7"/>
  <c r="P15" i="7"/>
  <c r="K16" i="6"/>
  <c r="K16" i="7"/>
  <c r="D36" i="6"/>
  <c r="D36" i="7"/>
  <c r="C25" i="6"/>
  <c r="C25" i="7"/>
  <c r="M25" i="7" s="1"/>
  <c r="G35" i="4"/>
  <c r="H35" i="4" s="1"/>
  <c r="E35" i="6"/>
  <c r="G17" i="5"/>
  <c r="F17" i="5"/>
  <c r="H17" i="5"/>
  <c r="E37" i="4"/>
  <c r="C38" i="4"/>
  <c r="H26" i="3"/>
  <c r="I26" i="3" s="1"/>
  <c r="F27" i="3"/>
  <c r="G27" i="3"/>
  <c r="V14" i="7" l="1"/>
  <c r="K17" i="6"/>
  <c r="K17" i="7"/>
  <c r="P16" i="7"/>
  <c r="T15" i="7"/>
  <c r="R15" i="7"/>
  <c r="S15" i="7"/>
  <c r="Q15" i="7"/>
  <c r="J17" i="6"/>
  <c r="J17" i="7"/>
  <c r="L17" i="6"/>
  <c r="L17" i="7"/>
  <c r="D37" i="6"/>
  <c r="D37" i="7"/>
  <c r="C26" i="6"/>
  <c r="C26" i="7"/>
  <c r="M26" i="7" s="1"/>
  <c r="G18" i="5"/>
  <c r="F18" i="5"/>
  <c r="H18" i="5"/>
  <c r="E38" i="4"/>
  <c r="C39" i="4"/>
  <c r="G28" i="3"/>
  <c r="F28" i="3"/>
  <c r="H27" i="3"/>
  <c r="I27" i="3" s="1"/>
  <c r="P17" i="7" l="1"/>
  <c r="Q17" i="7" s="1"/>
  <c r="K18" i="6"/>
  <c r="K18" i="7"/>
  <c r="T16" i="7"/>
  <c r="R16" i="7"/>
  <c r="Q16" i="7"/>
  <c r="S16" i="7"/>
  <c r="J18" i="6"/>
  <c r="J18" i="7"/>
  <c r="V15" i="7"/>
  <c r="U15" i="7"/>
  <c r="L18" i="6"/>
  <c r="L18" i="7"/>
  <c r="D38" i="6"/>
  <c r="D38" i="7"/>
  <c r="C27" i="6"/>
  <c r="C27" i="7"/>
  <c r="M27" i="7" s="1"/>
  <c r="H19" i="5"/>
  <c r="G19" i="5"/>
  <c r="F19" i="5"/>
  <c r="E39" i="4"/>
  <c r="C40" i="4"/>
  <c r="H28" i="3"/>
  <c r="I28" i="3" s="1"/>
  <c r="F29" i="3"/>
  <c r="G29" i="3"/>
  <c r="R17" i="7" l="1"/>
  <c r="S17" i="7"/>
  <c r="T17" i="7"/>
  <c r="V17" i="7" s="1"/>
  <c r="L19" i="6"/>
  <c r="L19" i="7"/>
  <c r="K19" i="6"/>
  <c r="K19" i="7"/>
  <c r="V16" i="7"/>
  <c r="U16" i="7"/>
  <c r="J19" i="6"/>
  <c r="J19" i="7"/>
  <c r="P18" i="7"/>
  <c r="D39" i="6"/>
  <c r="D39" i="7"/>
  <c r="C28" i="6"/>
  <c r="C28" i="7"/>
  <c r="M28" i="7" s="1"/>
  <c r="H20" i="5"/>
  <c r="G20" i="5"/>
  <c r="F20" i="5"/>
  <c r="E40" i="4"/>
  <c r="C41" i="4"/>
  <c r="F30" i="3"/>
  <c r="H29" i="3"/>
  <c r="I29" i="3" s="1"/>
  <c r="G30" i="3"/>
  <c r="U17" i="7" l="1"/>
  <c r="K20" i="6"/>
  <c r="K20" i="7"/>
  <c r="L20" i="6"/>
  <c r="L20" i="7"/>
  <c r="R18" i="7"/>
  <c r="S18" i="7"/>
  <c r="Q18" i="7"/>
  <c r="T18" i="7"/>
  <c r="P19" i="7"/>
  <c r="J20" i="6"/>
  <c r="J20" i="7"/>
  <c r="D40" i="6"/>
  <c r="D40" i="7"/>
  <c r="C29" i="6"/>
  <c r="C29" i="7"/>
  <c r="M29" i="7" s="1"/>
  <c r="G21" i="5"/>
  <c r="F21" i="5"/>
  <c r="H21" i="5"/>
  <c r="E41" i="4"/>
  <c r="C42" i="4"/>
  <c r="G31" i="3"/>
  <c r="H30" i="3"/>
  <c r="I30" i="3" s="1"/>
  <c r="F31" i="3"/>
  <c r="S19" i="7" l="1"/>
  <c r="R19" i="7"/>
  <c r="Q19" i="7"/>
  <c r="T19" i="7"/>
  <c r="P20" i="7"/>
  <c r="J21" i="6"/>
  <c r="J21" i="7"/>
  <c r="K21" i="6"/>
  <c r="K21" i="7"/>
  <c r="U18" i="7"/>
  <c r="V18" i="7"/>
  <c r="L21" i="6"/>
  <c r="L21" i="7"/>
  <c r="D41" i="6"/>
  <c r="D41" i="7"/>
  <c r="C30" i="6"/>
  <c r="C30" i="7"/>
  <c r="M30" i="7" s="1"/>
  <c r="H22" i="5"/>
  <c r="G22" i="5"/>
  <c r="F22" i="5"/>
  <c r="E42" i="4"/>
  <c r="C43" i="4"/>
  <c r="F32" i="3"/>
  <c r="H31" i="3"/>
  <c r="I31" i="3" s="1"/>
  <c r="G32" i="3"/>
  <c r="V19" i="7" l="1"/>
  <c r="U19" i="7"/>
  <c r="S20" i="7"/>
  <c r="T20" i="7"/>
  <c r="Q20" i="7"/>
  <c r="R20" i="7"/>
  <c r="K22" i="6"/>
  <c r="K22" i="7"/>
  <c r="J22" i="6"/>
  <c r="J22" i="7"/>
  <c r="L22" i="6"/>
  <c r="L22" i="7"/>
  <c r="P21" i="7"/>
  <c r="D42" i="6"/>
  <c r="D42" i="7"/>
  <c r="C31" i="6"/>
  <c r="C31" i="7"/>
  <c r="M31" i="7" s="1"/>
  <c r="H23" i="5"/>
  <c r="F23" i="5"/>
  <c r="G23" i="5"/>
  <c r="E43" i="4"/>
  <c r="C44" i="4"/>
  <c r="G33" i="3"/>
  <c r="H32" i="3"/>
  <c r="I32" i="3" s="1"/>
  <c r="F33" i="3"/>
  <c r="P22" i="7" l="1"/>
  <c r="Q22" i="7"/>
  <c r="T22" i="7"/>
  <c r="R22" i="7"/>
  <c r="S22" i="7"/>
  <c r="U20" i="7"/>
  <c r="V20" i="7"/>
  <c r="J23" i="6"/>
  <c r="J23" i="7"/>
  <c r="K23" i="6"/>
  <c r="K23" i="7"/>
  <c r="L23" i="6"/>
  <c r="L23" i="7"/>
  <c r="Q21" i="7"/>
  <c r="S21" i="7"/>
  <c r="R21" i="7"/>
  <c r="T21" i="7"/>
  <c r="D43" i="6"/>
  <c r="D43" i="7"/>
  <c r="C32" i="6"/>
  <c r="C32" i="7"/>
  <c r="M32" i="7" s="1"/>
  <c r="G24" i="5"/>
  <c r="F24" i="5"/>
  <c r="H24" i="5"/>
  <c r="E44" i="4"/>
  <c r="C45" i="4"/>
  <c r="H33" i="3"/>
  <c r="I33" i="3" s="1"/>
  <c r="F34" i="3"/>
  <c r="G34" i="3"/>
  <c r="P23" i="7" l="1"/>
  <c r="L24" i="6"/>
  <c r="L24" i="7"/>
  <c r="K24" i="6"/>
  <c r="K24" i="7"/>
  <c r="R23" i="7"/>
  <c r="T23" i="7"/>
  <c r="S23" i="7"/>
  <c r="Q23" i="7"/>
  <c r="J24" i="6"/>
  <c r="J24" i="7"/>
  <c r="U21" i="7"/>
  <c r="V21" i="7"/>
  <c r="V22" i="7"/>
  <c r="U22" i="7"/>
  <c r="D44" i="6"/>
  <c r="D44" i="7"/>
  <c r="C33" i="6"/>
  <c r="C33" i="7"/>
  <c r="M33" i="7" s="1"/>
  <c r="H25" i="5"/>
  <c r="G25" i="5"/>
  <c r="F25" i="5"/>
  <c r="E45" i="4"/>
  <c r="C46" i="4"/>
  <c r="G35" i="3"/>
  <c r="F35" i="3"/>
  <c r="H34" i="3"/>
  <c r="I34" i="3" s="1"/>
  <c r="U23" i="7" l="1"/>
  <c r="V23" i="7"/>
  <c r="K25" i="6"/>
  <c r="K25" i="7"/>
  <c r="P24" i="7"/>
  <c r="J25" i="6"/>
  <c r="J25" i="7"/>
  <c r="L25" i="6"/>
  <c r="L25" i="7"/>
  <c r="D45" i="6"/>
  <c r="D45" i="7"/>
  <c r="C34" i="6"/>
  <c r="C34" i="7"/>
  <c r="M34" i="7" s="1"/>
  <c r="H26" i="5"/>
  <c r="G26" i="5"/>
  <c r="F26" i="5"/>
  <c r="E46" i="4"/>
  <c r="C47" i="4"/>
  <c r="F36" i="3"/>
  <c r="H35" i="3"/>
  <c r="I35" i="3" s="1"/>
  <c r="G36" i="3"/>
  <c r="P25" i="7" l="1"/>
  <c r="T25" i="7" s="1"/>
  <c r="J26" i="6"/>
  <c r="J26" i="7"/>
  <c r="K26" i="6"/>
  <c r="K26" i="7"/>
  <c r="L26" i="6"/>
  <c r="L26" i="7"/>
  <c r="P26" i="7" s="1"/>
  <c r="S24" i="7"/>
  <c r="Q24" i="7"/>
  <c r="R24" i="7"/>
  <c r="T24" i="7"/>
  <c r="D46" i="6"/>
  <c r="D46" i="7"/>
  <c r="C35" i="6"/>
  <c r="C35" i="7"/>
  <c r="M35" i="7" s="1"/>
  <c r="G27" i="5"/>
  <c r="F27" i="5"/>
  <c r="H27" i="5"/>
  <c r="E47" i="4"/>
  <c r="C48" i="4"/>
  <c r="G37" i="3"/>
  <c r="H36" i="3"/>
  <c r="I36" i="3" s="1"/>
  <c r="F37" i="3"/>
  <c r="Q25" i="7" l="1"/>
  <c r="S25" i="7"/>
  <c r="R25" i="7"/>
  <c r="V24" i="7"/>
  <c r="U24" i="7"/>
  <c r="L27" i="6"/>
  <c r="L27" i="7"/>
  <c r="Q26" i="7"/>
  <c r="T26" i="7"/>
  <c r="S26" i="7"/>
  <c r="R26" i="7"/>
  <c r="J27" i="6"/>
  <c r="J27" i="7"/>
  <c r="K27" i="6"/>
  <c r="K27" i="7"/>
  <c r="D47" i="6"/>
  <c r="D47" i="7"/>
  <c r="C36" i="6"/>
  <c r="C36" i="7"/>
  <c r="M36" i="7" s="1"/>
  <c r="H28" i="5"/>
  <c r="G28" i="5"/>
  <c r="F28" i="5"/>
  <c r="E48" i="4"/>
  <c r="C49" i="4"/>
  <c r="F38" i="3"/>
  <c r="H37" i="3"/>
  <c r="I37" i="3" s="1"/>
  <c r="G38" i="3"/>
  <c r="V25" i="7" l="1"/>
  <c r="U25" i="7"/>
  <c r="K28" i="6"/>
  <c r="K28" i="7"/>
  <c r="P27" i="7"/>
  <c r="L28" i="6"/>
  <c r="L28" i="7"/>
  <c r="U26" i="7"/>
  <c r="V26" i="7"/>
  <c r="J28" i="6"/>
  <c r="J28" i="7"/>
  <c r="D48" i="6"/>
  <c r="D48" i="7"/>
  <c r="C37" i="6"/>
  <c r="C37" i="7"/>
  <c r="M37" i="7" s="1"/>
  <c r="G29" i="5"/>
  <c r="F29" i="5"/>
  <c r="H29" i="5"/>
  <c r="E49" i="4"/>
  <c r="C50" i="4"/>
  <c r="G39" i="3"/>
  <c r="H38" i="3"/>
  <c r="I38" i="3" s="1"/>
  <c r="F39" i="3"/>
  <c r="K29" i="6" l="1"/>
  <c r="K29" i="7"/>
  <c r="T27" i="7"/>
  <c r="R27" i="7"/>
  <c r="Q27" i="7"/>
  <c r="S27" i="7"/>
  <c r="L29" i="6"/>
  <c r="L29" i="7"/>
  <c r="J29" i="6"/>
  <c r="J29" i="7"/>
  <c r="P28" i="7"/>
  <c r="D49" i="6"/>
  <c r="D49" i="7"/>
  <c r="C38" i="6"/>
  <c r="C38" i="7"/>
  <c r="M38" i="7" s="1"/>
  <c r="G30" i="5"/>
  <c r="F30" i="5"/>
  <c r="H30" i="5"/>
  <c r="E50" i="4"/>
  <c r="C51" i="4"/>
  <c r="F40" i="3"/>
  <c r="H39" i="3"/>
  <c r="I39" i="3" s="1"/>
  <c r="G40" i="3"/>
  <c r="P29" i="7" l="1"/>
  <c r="T29" i="7" s="1"/>
  <c r="T28" i="7"/>
  <c r="S28" i="7"/>
  <c r="R28" i="7"/>
  <c r="Q28" i="7"/>
  <c r="J30" i="6"/>
  <c r="J30" i="7"/>
  <c r="U27" i="7"/>
  <c r="V27" i="7"/>
  <c r="L30" i="6"/>
  <c r="L30" i="7"/>
  <c r="K30" i="6"/>
  <c r="K30" i="7"/>
  <c r="D50" i="6"/>
  <c r="D50" i="7"/>
  <c r="C39" i="6"/>
  <c r="C39" i="7"/>
  <c r="M39" i="7" s="1"/>
  <c r="F31" i="5"/>
  <c r="G31" i="5"/>
  <c r="H31" i="5"/>
  <c r="E51" i="4"/>
  <c r="C52" i="4"/>
  <c r="G41" i="3"/>
  <c r="H40" i="3"/>
  <c r="I40" i="3" s="1"/>
  <c r="F41" i="3"/>
  <c r="Q29" i="7" l="1"/>
  <c r="R29" i="7"/>
  <c r="S29" i="7"/>
  <c r="L31" i="6"/>
  <c r="L31" i="7"/>
  <c r="J31" i="6"/>
  <c r="J31" i="7"/>
  <c r="V28" i="7"/>
  <c r="U28" i="7"/>
  <c r="P30" i="7"/>
  <c r="K31" i="6"/>
  <c r="K31" i="7"/>
  <c r="D51" i="6"/>
  <c r="D51" i="7"/>
  <c r="C40" i="6"/>
  <c r="C40" i="7"/>
  <c r="M40" i="7" s="1"/>
  <c r="H32" i="5"/>
  <c r="F32" i="5"/>
  <c r="G32" i="5"/>
  <c r="E52" i="4"/>
  <c r="C53" i="4"/>
  <c r="F42" i="3"/>
  <c r="H41" i="3"/>
  <c r="I41" i="3" s="1"/>
  <c r="G42" i="3"/>
  <c r="V29" i="7" l="1"/>
  <c r="U29" i="7"/>
  <c r="K32" i="6"/>
  <c r="K32" i="7"/>
  <c r="L32" i="6"/>
  <c r="L32" i="7"/>
  <c r="P31" i="7"/>
  <c r="R30" i="7"/>
  <c r="S30" i="7"/>
  <c r="Q30" i="7"/>
  <c r="T30" i="7"/>
  <c r="J32" i="6"/>
  <c r="J32" i="7"/>
  <c r="D52" i="6"/>
  <c r="D52" i="7"/>
  <c r="C41" i="6"/>
  <c r="C41" i="7"/>
  <c r="M41" i="7" s="1"/>
  <c r="G33" i="5"/>
  <c r="F33" i="5"/>
  <c r="H33" i="5"/>
  <c r="E53" i="4"/>
  <c r="C54" i="4"/>
  <c r="G43" i="3"/>
  <c r="H42" i="3"/>
  <c r="I42" i="3" s="1"/>
  <c r="F43" i="3"/>
  <c r="V30" i="7" l="1"/>
  <c r="U30" i="7"/>
  <c r="K33" i="6"/>
  <c r="K33" i="7"/>
  <c r="R31" i="7"/>
  <c r="T31" i="7"/>
  <c r="S31" i="7"/>
  <c r="Q31" i="7"/>
  <c r="L33" i="6"/>
  <c r="L33" i="7"/>
  <c r="J33" i="6"/>
  <c r="J33" i="7"/>
  <c r="P32" i="7"/>
  <c r="D53" i="6"/>
  <c r="D53" i="7"/>
  <c r="C42" i="6"/>
  <c r="C42" i="7"/>
  <c r="M42" i="7" s="1"/>
  <c r="H34" i="5"/>
  <c r="G34" i="5"/>
  <c r="F34" i="5"/>
  <c r="E54" i="4"/>
  <c r="C55" i="4"/>
  <c r="F44" i="3"/>
  <c r="H43" i="3"/>
  <c r="I43" i="3" s="1"/>
  <c r="G44" i="3"/>
  <c r="J34" i="6" l="1"/>
  <c r="J34" i="7"/>
  <c r="K34" i="6"/>
  <c r="K34" i="7"/>
  <c r="V31" i="7"/>
  <c r="U31" i="7"/>
  <c r="L34" i="6"/>
  <c r="L34" i="7"/>
  <c r="P34" i="7" s="1"/>
  <c r="P33" i="7"/>
  <c r="R32" i="7"/>
  <c r="T32" i="7"/>
  <c r="S32" i="7"/>
  <c r="Q32" i="7"/>
  <c r="D54" i="6"/>
  <c r="D54" i="7"/>
  <c r="C43" i="6"/>
  <c r="C43" i="7"/>
  <c r="M43" i="7" s="1"/>
  <c r="H35" i="5"/>
  <c r="G35" i="5"/>
  <c r="F35" i="5"/>
  <c r="E55" i="4"/>
  <c r="C56" i="4"/>
  <c r="G45" i="3"/>
  <c r="H44" i="3"/>
  <c r="I44" i="3" s="1"/>
  <c r="F45" i="3"/>
  <c r="T34" i="7" l="1"/>
  <c r="Q34" i="7"/>
  <c r="S34" i="7"/>
  <c r="R34" i="7"/>
  <c r="J35" i="6"/>
  <c r="J35" i="7"/>
  <c r="R33" i="7"/>
  <c r="S33" i="7"/>
  <c r="T33" i="7"/>
  <c r="Q33" i="7"/>
  <c r="L35" i="6"/>
  <c r="L35" i="7"/>
  <c r="K35" i="6"/>
  <c r="K35" i="7"/>
  <c r="U32" i="7"/>
  <c r="V32" i="7"/>
  <c r="D55" i="6"/>
  <c r="D55" i="7"/>
  <c r="C44" i="6"/>
  <c r="C44" i="7"/>
  <c r="M44" i="7" s="1"/>
  <c r="G36" i="5"/>
  <c r="F36" i="5"/>
  <c r="H36" i="5"/>
  <c r="E56" i="4"/>
  <c r="C57" i="4"/>
  <c r="H45" i="3"/>
  <c r="F46" i="3"/>
  <c r="I45" i="3"/>
  <c r="G46" i="3"/>
  <c r="P35" i="7" l="1"/>
  <c r="S35" i="7" s="1"/>
  <c r="U33" i="7"/>
  <c r="V33" i="7"/>
  <c r="L36" i="6"/>
  <c r="L36" i="7"/>
  <c r="J36" i="6"/>
  <c r="J36" i="7"/>
  <c r="Q35" i="7"/>
  <c r="T35" i="7"/>
  <c r="K36" i="6"/>
  <c r="K36" i="7"/>
  <c r="U34" i="7"/>
  <c r="V34" i="7"/>
  <c r="D56" i="6"/>
  <c r="D56" i="7"/>
  <c r="C45" i="6"/>
  <c r="C45" i="7"/>
  <c r="M45" i="7" s="1"/>
  <c r="H37" i="5"/>
  <c r="G37" i="5"/>
  <c r="F37" i="5"/>
  <c r="E57" i="4"/>
  <c r="C58" i="4"/>
  <c r="G47" i="3"/>
  <c r="F47" i="3"/>
  <c r="H46" i="3"/>
  <c r="I46" i="3" s="1"/>
  <c r="R35" i="7" l="1"/>
  <c r="L37" i="6"/>
  <c r="L37" i="7"/>
  <c r="K37" i="6"/>
  <c r="K37" i="7"/>
  <c r="U35" i="7"/>
  <c r="V35" i="7"/>
  <c r="P36" i="7"/>
  <c r="J37" i="6"/>
  <c r="J37" i="7"/>
  <c r="D57" i="6"/>
  <c r="D57" i="7"/>
  <c r="C46" i="6"/>
  <c r="C46" i="7"/>
  <c r="M46" i="7" s="1"/>
  <c r="H38" i="5"/>
  <c r="G38" i="5"/>
  <c r="F38" i="5"/>
  <c r="E58" i="4"/>
  <c r="C59" i="4"/>
  <c r="F48" i="3"/>
  <c r="H47" i="3"/>
  <c r="G48" i="3"/>
  <c r="I47" i="3"/>
  <c r="J38" i="6" l="1"/>
  <c r="J38" i="7"/>
  <c r="L38" i="6"/>
  <c r="L38" i="7"/>
  <c r="K38" i="6"/>
  <c r="K38" i="7"/>
  <c r="P37" i="7"/>
  <c r="D58" i="6"/>
  <c r="D58" i="7"/>
  <c r="C47" i="6"/>
  <c r="C47" i="7"/>
  <c r="M47" i="7" s="1"/>
  <c r="G39" i="5"/>
  <c r="F39" i="5"/>
  <c r="H39" i="5"/>
  <c r="E59" i="4"/>
  <c r="C60" i="4"/>
  <c r="G49" i="3"/>
  <c r="H48" i="3"/>
  <c r="I48" i="3" s="1"/>
  <c r="F49" i="3"/>
  <c r="K39" i="6" l="1"/>
  <c r="K39" i="7"/>
  <c r="P38" i="7"/>
  <c r="L39" i="6"/>
  <c r="L39" i="7"/>
  <c r="J39" i="6"/>
  <c r="J39" i="7"/>
  <c r="D59" i="6"/>
  <c r="D59" i="7"/>
  <c r="C48" i="6"/>
  <c r="C48" i="7"/>
  <c r="M48" i="7" s="1"/>
  <c r="H40" i="5"/>
  <c r="G40" i="5"/>
  <c r="F40" i="5"/>
  <c r="E60" i="4"/>
  <c r="C61" i="4"/>
  <c r="F50" i="3"/>
  <c r="H49" i="3"/>
  <c r="I49" i="3" s="1"/>
  <c r="G50" i="3"/>
  <c r="P39" i="7" l="1"/>
  <c r="J40" i="6"/>
  <c r="J40" i="7"/>
  <c r="K40" i="6"/>
  <c r="K40" i="7"/>
  <c r="L40" i="6"/>
  <c r="L40" i="7"/>
  <c r="D60" i="6"/>
  <c r="D60" i="7"/>
  <c r="C49" i="6"/>
  <c r="C49" i="7"/>
  <c r="M49" i="7" s="1"/>
  <c r="G41" i="5"/>
  <c r="F41" i="5"/>
  <c r="H41" i="5"/>
  <c r="E61" i="4"/>
  <c r="C62" i="4"/>
  <c r="G51" i="3"/>
  <c r="H50" i="3"/>
  <c r="I50" i="3" s="1"/>
  <c r="F51" i="3"/>
  <c r="P40" i="7" l="1"/>
  <c r="L41" i="6"/>
  <c r="L41" i="7"/>
  <c r="J41" i="6"/>
  <c r="J41" i="7"/>
  <c r="K41" i="6"/>
  <c r="K41" i="7"/>
  <c r="D61" i="6"/>
  <c r="D61" i="7"/>
  <c r="C50" i="6"/>
  <c r="C50" i="7"/>
  <c r="M50" i="7" s="1"/>
  <c r="G42" i="5"/>
  <c r="F42" i="5"/>
  <c r="H42" i="5"/>
  <c r="E62" i="4"/>
  <c r="C63" i="4"/>
  <c r="F52" i="3"/>
  <c r="H51" i="3"/>
  <c r="G52" i="3"/>
  <c r="I51" i="3"/>
  <c r="J42" i="6" l="1"/>
  <c r="J42" i="7"/>
  <c r="K42" i="6"/>
  <c r="K42" i="7"/>
  <c r="P41" i="7"/>
  <c r="L42" i="6"/>
  <c r="L42" i="7"/>
  <c r="P42" i="7" s="1"/>
  <c r="D62" i="6"/>
  <c r="D62" i="7"/>
  <c r="C51" i="6"/>
  <c r="C51" i="7"/>
  <c r="M51" i="7" s="1"/>
  <c r="G43" i="5"/>
  <c r="F43" i="5"/>
  <c r="H43" i="5"/>
  <c r="E63" i="4"/>
  <c r="C64" i="4"/>
  <c r="G53" i="3"/>
  <c r="H52" i="3"/>
  <c r="I52" i="3" s="1"/>
  <c r="F53" i="3"/>
  <c r="K43" i="6" l="1"/>
  <c r="K43" i="7"/>
  <c r="L43" i="6"/>
  <c r="L43" i="7"/>
  <c r="J43" i="6"/>
  <c r="J43" i="7"/>
  <c r="D63" i="6"/>
  <c r="D63" i="7"/>
  <c r="C52" i="6"/>
  <c r="C52" i="7"/>
  <c r="M52" i="7" s="1"/>
  <c r="H44" i="5"/>
  <c r="G44" i="5"/>
  <c r="F44" i="5"/>
  <c r="E64" i="4"/>
  <c r="C65" i="4"/>
  <c r="F54" i="3"/>
  <c r="H53" i="3"/>
  <c r="I53" i="3" s="1"/>
  <c r="G54" i="3"/>
  <c r="P43" i="7" l="1"/>
  <c r="J44" i="6"/>
  <c r="J44" i="7"/>
  <c r="L44" i="6"/>
  <c r="L44" i="7"/>
  <c r="K44" i="6"/>
  <c r="K44" i="7"/>
  <c r="D64" i="6"/>
  <c r="D64" i="7"/>
  <c r="C53" i="6"/>
  <c r="C53" i="7"/>
  <c r="M53" i="7" s="1"/>
  <c r="G45" i="5"/>
  <c r="F45" i="5"/>
  <c r="H45" i="5"/>
  <c r="E65" i="4"/>
  <c r="C66" i="4"/>
  <c r="G55" i="3"/>
  <c r="H54" i="3"/>
  <c r="I54" i="3" s="1"/>
  <c r="F55" i="3"/>
  <c r="P44" i="7" l="1"/>
  <c r="L45" i="6"/>
  <c r="L45" i="7"/>
  <c r="K45" i="6"/>
  <c r="K45" i="7"/>
  <c r="J45" i="6"/>
  <c r="J45" i="7"/>
  <c r="D65" i="6"/>
  <c r="D65" i="7"/>
  <c r="C54" i="6"/>
  <c r="C54" i="7"/>
  <c r="M54" i="7" s="1"/>
  <c r="H46" i="5"/>
  <c r="G46" i="5"/>
  <c r="F46" i="5"/>
  <c r="C67" i="4"/>
  <c r="E66" i="4"/>
  <c r="F56" i="3"/>
  <c r="H55" i="3"/>
  <c r="I55" i="3" s="1"/>
  <c r="G56" i="3"/>
  <c r="P45" i="7" l="1"/>
  <c r="J46" i="6"/>
  <c r="J46" i="7"/>
  <c r="K46" i="6"/>
  <c r="K46" i="7"/>
  <c r="L46" i="6"/>
  <c r="L46" i="7"/>
  <c r="D66" i="6"/>
  <c r="D66" i="7"/>
  <c r="C55" i="6"/>
  <c r="C55" i="7"/>
  <c r="M55" i="7" s="1"/>
  <c r="H47" i="5"/>
  <c r="G47" i="5"/>
  <c r="F47" i="5"/>
  <c r="E67" i="4"/>
  <c r="C68" i="4"/>
  <c r="G57" i="3"/>
  <c r="H56" i="3"/>
  <c r="I56" i="3" s="1"/>
  <c r="F57" i="3"/>
  <c r="P46" i="7" l="1"/>
  <c r="J47" i="6"/>
  <c r="J47" i="7"/>
  <c r="K47" i="6"/>
  <c r="K47" i="7"/>
  <c r="L47" i="6"/>
  <c r="L47" i="7"/>
  <c r="P47" i="7" s="1"/>
  <c r="D67" i="6"/>
  <c r="D67" i="7"/>
  <c r="C56" i="6"/>
  <c r="C56" i="7"/>
  <c r="M56" i="7" s="1"/>
  <c r="G48" i="5"/>
  <c r="F48" i="5"/>
  <c r="H48" i="5"/>
  <c r="E68" i="4"/>
  <c r="C69" i="4"/>
  <c r="H57" i="3"/>
  <c r="I57" i="3" s="1"/>
  <c r="F58" i="3"/>
  <c r="G58" i="3"/>
  <c r="J48" i="6" l="1"/>
  <c r="J48" i="7"/>
  <c r="K48" i="6"/>
  <c r="K48" i="7"/>
  <c r="L48" i="6"/>
  <c r="L48" i="7"/>
  <c r="P48" i="7" s="1"/>
  <c r="D68" i="6"/>
  <c r="D68" i="7"/>
  <c r="C57" i="6"/>
  <c r="C57" i="7"/>
  <c r="M57" i="7" s="1"/>
  <c r="H49" i="5"/>
  <c r="G49" i="5"/>
  <c r="F49" i="5"/>
  <c r="E69" i="4"/>
  <c r="C70" i="4"/>
  <c r="G59" i="3"/>
  <c r="F59" i="3"/>
  <c r="H58" i="3"/>
  <c r="I58" i="3" s="1"/>
  <c r="L49" i="6" l="1"/>
  <c r="L49" i="7"/>
  <c r="K49" i="6"/>
  <c r="K49" i="7"/>
  <c r="J49" i="6"/>
  <c r="J49" i="7"/>
  <c r="D69" i="6"/>
  <c r="D69" i="7"/>
  <c r="C58" i="6"/>
  <c r="C58" i="7"/>
  <c r="M58" i="7" s="1"/>
  <c r="H50" i="5"/>
  <c r="G50" i="5"/>
  <c r="F50" i="5"/>
  <c r="E70" i="4"/>
  <c r="C71" i="4"/>
  <c r="F60" i="3"/>
  <c r="H59" i="3"/>
  <c r="I59" i="3" s="1"/>
  <c r="G60" i="3"/>
  <c r="L50" i="6" l="1"/>
  <c r="L50" i="7"/>
  <c r="P49" i="7"/>
  <c r="J50" i="6"/>
  <c r="J50" i="7"/>
  <c r="K50" i="6"/>
  <c r="K50" i="7"/>
  <c r="D70" i="6"/>
  <c r="D70" i="7"/>
  <c r="C59" i="6"/>
  <c r="C59" i="7"/>
  <c r="M59" i="7" s="1"/>
  <c r="G51" i="5"/>
  <c r="F51" i="5"/>
  <c r="H51" i="5"/>
  <c r="E71" i="4"/>
  <c r="C72" i="4"/>
  <c r="G61" i="3"/>
  <c r="F61" i="3"/>
  <c r="H60" i="3"/>
  <c r="I60" i="3" s="1"/>
  <c r="P50" i="7" l="1"/>
  <c r="K51" i="6"/>
  <c r="K51" i="7"/>
  <c r="L51" i="6"/>
  <c r="L51" i="7"/>
  <c r="J51" i="6"/>
  <c r="J51" i="7"/>
  <c r="D71" i="6"/>
  <c r="D71" i="7"/>
  <c r="C60" i="6"/>
  <c r="C60" i="7"/>
  <c r="M60" i="7" s="1"/>
  <c r="F52" i="5"/>
  <c r="G52" i="5"/>
  <c r="H52" i="5"/>
  <c r="E72" i="4"/>
  <c r="C73" i="4"/>
  <c r="G62" i="3"/>
  <c r="F62" i="3"/>
  <c r="H61" i="3"/>
  <c r="I61" i="3" s="1"/>
  <c r="P51" i="7" l="1"/>
  <c r="L52" i="6"/>
  <c r="L52" i="7"/>
  <c r="K52" i="6"/>
  <c r="K52" i="7"/>
  <c r="J52" i="6"/>
  <c r="J52" i="7"/>
  <c r="D72" i="6"/>
  <c r="D72" i="7"/>
  <c r="C61" i="6"/>
  <c r="C61" i="7"/>
  <c r="M61" i="7" s="1"/>
  <c r="G53" i="5"/>
  <c r="F53" i="5"/>
  <c r="H53" i="5"/>
  <c r="E73" i="4"/>
  <c r="C74" i="4"/>
  <c r="H62" i="3"/>
  <c r="I62" i="3" s="1"/>
  <c r="F63" i="3"/>
  <c r="G63" i="3"/>
  <c r="P52" i="7" l="1"/>
  <c r="L53" i="6"/>
  <c r="L53" i="7"/>
  <c r="J53" i="6"/>
  <c r="J53" i="7"/>
  <c r="K53" i="6"/>
  <c r="K53" i="7"/>
  <c r="D73" i="6"/>
  <c r="D73" i="7"/>
  <c r="C62" i="6"/>
  <c r="C62" i="7"/>
  <c r="M62" i="7" s="1"/>
  <c r="G54" i="5"/>
  <c r="F54" i="5"/>
  <c r="H54" i="5"/>
  <c r="E74" i="4"/>
  <c r="C75" i="4"/>
  <c r="G64" i="3"/>
  <c r="F64" i="3"/>
  <c r="H63" i="3"/>
  <c r="I63" i="3" s="1"/>
  <c r="L54" i="6" l="1"/>
  <c r="L54" i="7"/>
  <c r="K54" i="6"/>
  <c r="K54" i="7"/>
  <c r="P53" i="7"/>
  <c r="J54" i="6"/>
  <c r="J54" i="7"/>
  <c r="D74" i="6"/>
  <c r="D74" i="7"/>
  <c r="C63" i="6"/>
  <c r="C63" i="7"/>
  <c r="M63" i="7" s="1"/>
  <c r="G55" i="5"/>
  <c r="F55" i="5"/>
  <c r="H55" i="5"/>
  <c r="E75" i="4"/>
  <c r="C76" i="4"/>
  <c r="H64" i="3"/>
  <c r="I64" i="3" s="1"/>
  <c r="F65" i="3"/>
  <c r="G65" i="3"/>
  <c r="L55" i="6" l="1"/>
  <c r="L55" i="7"/>
  <c r="P54" i="7"/>
  <c r="J55" i="6"/>
  <c r="J55" i="7"/>
  <c r="K55" i="6"/>
  <c r="K55" i="7"/>
  <c r="D75" i="6"/>
  <c r="D75" i="7"/>
  <c r="C64" i="6"/>
  <c r="C64" i="7"/>
  <c r="M64" i="7" s="1"/>
  <c r="H56" i="5"/>
  <c r="G56" i="5"/>
  <c r="F56" i="5"/>
  <c r="E76" i="4"/>
  <c r="C77" i="4"/>
  <c r="G66" i="3"/>
  <c r="F66" i="3"/>
  <c r="H65" i="3"/>
  <c r="I65" i="3" s="1"/>
  <c r="J56" i="6" l="1"/>
  <c r="J56" i="7"/>
  <c r="P55" i="7"/>
  <c r="K56" i="6"/>
  <c r="K56" i="7"/>
  <c r="L56" i="6"/>
  <c r="L56" i="7"/>
  <c r="P56" i="7" s="1"/>
  <c r="D76" i="6"/>
  <c r="D76" i="7"/>
  <c r="C65" i="6"/>
  <c r="C65" i="7"/>
  <c r="M65" i="7" s="1"/>
  <c r="G57" i="5"/>
  <c r="F57" i="5"/>
  <c r="H57" i="5"/>
  <c r="E77" i="4"/>
  <c r="C78" i="4"/>
  <c r="H66" i="3"/>
  <c r="I66" i="3" s="1"/>
  <c r="F67" i="3"/>
  <c r="G67" i="3"/>
  <c r="K57" i="6" l="1"/>
  <c r="K57" i="7"/>
  <c r="L57" i="6"/>
  <c r="L57" i="7"/>
  <c r="J57" i="6"/>
  <c r="J57" i="7"/>
  <c r="D77" i="6"/>
  <c r="D77" i="7"/>
  <c r="C66" i="6"/>
  <c r="C66" i="7"/>
  <c r="M66" i="7" s="1"/>
  <c r="F58" i="5"/>
  <c r="H58" i="5"/>
  <c r="G58" i="5"/>
  <c r="E78" i="4"/>
  <c r="C79" i="4"/>
  <c r="G68" i="3"/>
  <c r="F68" i="3"/>
  <c r="H67" i="3"/>
  <c r="I67" i="3" s="1"/>
  <c r="K58" i="6" l="1"/>
  <c r="K58" i="7"/>
  <c r="J58" i="6"/>
  <c r="J58" i="7"/>
  <c r="P57" i="7"/>
  <c r="L58" i="6"/>
  <c r="L58" i="7"/>
  <c r="P58" i="7" s="1"/>
  <c r="D78" i="6"/>
  <c r="D78" i="7"/>
  <c r="C67" i="6"/>
  <c r="C67" i="7"/>
  <c r="M67" i="7" s="1"/>
  <c r="F59" i="5"/>
  <c r="G59" i="5"/>
  <c r="H59" i="5"/>
  <c r="E79" i="4"/>
  <c r="C80" i="4"/>
  <c r="F69" i="3"/>
  <c r="H68" i="3"/>
  <c r="I68" i="3" s="1"/>
  <c r="G69" i="3"/>
  <c r="L59" i="6" l="1"/>
  <c r="L59" i="7"/>
  <c r="K59" i="6"/>
  <c r="K59" i="7"/>
  <c r="J59" i="6"/>
  <c r="J59" i="7"/>
  <c r="D79" i="6"/>
  <c r="D79" i="7"/>
  <c r="C68" i="6"/>
  <c r="C68" i="7"/>
  <c r="M68" i="7" s="1"/>
  <c r="G60" i="5"/>
  <c r="F60" i="5"/>
  <c r="H60" i="5"/>
  <c r="E80" i="4"/>
  <c r="C81" i="4"/>
  <c r="G70" i="3"/>
  <c r="H69" i="3"/>
  <c r="I69" i="3" s="1"/>
  <c r="F70" i="3"/>
  <c r="K60" i="6" l="1"/>
  <c r="K60" i="7"/>
  <c r="P59" i="7"/>
  <c r="J60" i="6"/>
  <c r="J60" i="7"/>
  <c r="L60" i="6"/>
  <c r="L60" i="7"/>
  <c r="D80" i="6"/>
  <c r="D80" i="7"/>
  <c r="C69" i="6"/>
  <c r="C69" i="7"/>
  <c r="M69" i="7" s="1"/>
  <c r="H61" i="5"/>
  <c r="G61" i="5"/>
  <c r="F61" i="5"/>
  <c r="E81" i="4"/>
  <c r="C82" i="4"/>
  <c r="F71" i="3"/>
  <c r="H70" i="3"/>
  <c r="I70" i="3" s="1"/>
  <c r="G71" i="3"/>
  <c r="P60" i="7" l="1"/>
  <c r="L61" i="6"/>
  <c r="L61" i="7"/>
  <c r="J61" i="6"/>
  <c r="J61" i="7"/>
  <c r="K61" i="6"/>
  <c r="K61" i="7"/>
  <c r="D81" i="6"/>
  <c r="D81" i="7"/>
  <c r="C70" i="6"/>
  <c r="C70" i="7"/>
  <c r="M70" i="7" s="1"/>
  <c r="H62" i="5"/>
  <c r="G62" i="5"/>
  <c r="F62" i="5"/>
  <c r="E82" i="4"/>
  <c r="C83" i="4"/>
  <c r="G72" i="3"/>
  <c r="F72" i="3"/>
  <c r="H71" i="3"/>
  <c r="I71" i="3" s="1"/>
  <c r="L62" i="6" l="1"/>
  <c r="L62" i="7"/>
  <c r="J62" i="6"/>
  <c r="J62" i="7"/>
  <c r="P61" i="7"/>
  <c r="K62" i="6"/>
  <c r="K62" i="7"/>
  <c r="D82" i="6"/>
  <c r="D82" i="7"/>
  <c r="C71" i="6"/>
  <c r="C71" i="7"/>
  <c r="M71" i="7" s="1"/>
  <c r="G63" i="5"/>
  <c r="F63" i="5"/>
  <c r="H63" i="5"/>
  <c r="E83" i="4"/>
  <c r="C84" i="4"/>
  <c r="H72" i="3"/>
  <c r="F73" i="3"/>
  <c r="I72" i="3"/>
  <c r="G73" i="3"/>
  <c r="K63" i="6" l="1"/>
  <c r="K63" i="7"/>
  <c r="P62" i="7"/>
  <c r="L63" i="6"/>
  <c r="L63" i="7"/>
  <c r="J63" i="6"/>
  <c r="J63" i="7"/>
  <c r="D83" i="6"/>
  <c r="D83" i="7"/>
  <c r="C72" i="6"/>
  <c r="C72" i="7"/>
  <c r="M72" i="7" s="1"/>
  <c r="G64" i="5"/>
  <c r="H64" i="5"/>
  <c r="F64" i="5"/>
  <c r="E84" i="4"/>
  <c r="C85" i="4"/>
  <c r="G74" i="3"/>
  <c r="F74" i="3"/>
  <c r="H73" i="3"/>
  <c r="I73" i="3" s="1"/>
  <c r="P63" i="7" l="1"/>
  <c r="J64" i="6"/>
  <c r="J64" i="7"/>
  <c r="L64" i="6"/>
  <c r="L64" i="7"/>
  <c r="K64" i="6"/>
  <c r="K64" i="7"/>
  <c r="D84" i="6"/>
  <c r="D84" i="7"/>
  <c r="C73" i="6"/>
  <c r="C73" i="7"/>
  <c r="M73" i="7" s="1"/>
  <c r="G65" i="5"/>
  <c r="F65" i="5"/>
  <c r="H65" i="5"/>
  <c r="E85" i="4"/>
  <c r="C86" i="4"/>
  <c r="F75" i="3"/>
  <c r="H74" i="3"/>
  <c r="I74" i="3" s="1"/>
  <c r="G75" i="3"/>
  <c r="P64" i="7" l="1"/>
  <c r="L65" i="6"/>
  <c r="L65" i="7"/>
  <c r="J65" i="6"/>
  <c r="J65" i="7"/>
  <c r="K65" i="6"/>
  <c r="K65" i="7"/>
  <c r="D85" i="6"/>
  <c r="D85" i="7"/>
  <c r="C74" i="6"/>
  <c r="C74" i="7"/>
  <c r="M74" i="7" s="1"/>
  <c r="G66" i="5"/>
  <c r="F66" i="5"/>
  <c r="H66" i="5"/>
  <c r="E86" i="4"/>
  <c r="C87" i="4"/>
  <c r="G76" i="3"/>
  <c r="H75" i="3"/>
  <c r="I75" i="3" s="1"/>
  <c r="F76" i="3"/>
  <c r="K66" i="6" l="1"/>
  <c r="K66" i="7"/>
  <c r="L66" i="6"/>
  <c r="L66" i="7"/>
  <c r="P65" i="7"/>
  <c r="J66" i="6"/>
  <c r="J66" i="7"/>
  <c r="D86" i="6"/>
  <c r="D86" i="7"/>
  <c r="C75" i="6"/>
  <c r="C75" i="7"/>
  <c r="M75" i="7" s="1"/>
  <c r="H67" i="5"/>
  <c r="G67" i="5"/>
  <c r="F67" i="5"/>
  <c r="E87" i="4"/>
  <c r="C88" i="4"/>
  <c r="H76" i="3"/>
  <c r="I76" i="3" s="1"/>
  <c r="F77" i="3"/>
  <c r="G77" i="3"/>
  <c r="P66" i="7" l="1"/>
  <c r="J67" i="6"/>
  <c r="J67" i="7"/>
  <c r="K67" i="6"/>
  <c r="K67" i="7"/>
  <c r="L67" i="6"/>
  <c r="L67" i="7"/>
  <c r="D87" i="6"/>
  <c r="D87" i="7"/>
  <c r="C76" i="6"/>
  <c r="C76" i="7"/>
  <c r="M76" i="7" s="1"/>
  <c r="H68" i="5"/>
  <c r="G68" i="5"/>
  <c r="F68" i="5"/>
  <c r="E88" i="4"/>
  <c r="C89" i="4"/>
  <c r="G78" i="3"/>
  <c r="F78" i="3"/>
  <c r="H77" i="3"/>
  <c r="I77" i="3" s="1"/>
  <c r="P67" i="7" l="1"/>
  <c r="J68" i="6"/>
  <c r="J68" i="7"/>
  <c r="K68" i="6"/>
  <c r="K68" i="7"/>
  <c r="L68" i="6"/>
  <c r="L68" i="7"/>
  <c r="P68" i="7" s="1"/>
  <c r="D88" i="6"/>
  <c r="D88" i="7"/>
  <c r="C77" i="6"/>
  <c r="C77" i="7"/>
  <c r="M77" i="7" s="1"/>
  <c r="G69" i="5"/>
  <c r="F69" i="5"/>
  <c r="H69" i="5"/>
  <c r="E89" i="4"/>
  <c r="C90" i="4"/>
  <c r="F79" i="3"/>
  <c r="H78" i="3"/>
  <c r="G79" i="3"/>
  <c r="I78" i="3"/>
  <c r="J69" i="6" l="1"/>
  <c r="J69" i="7"/>
  <c r="L69" i="6"/>
  <c r="L69" i="7"/>
  <c r="K69" i="6"/>
  <c r="K69" i="7"/>
  <c r="D89" i="6"/>
  <c r="D89" i="7"/>
  <c r="C78" i="6"/>
  <c r="C78" i="7"/>
  <c r="M78" i="7" s="1"/>
  <c r="G70" i="5"/>
  <c r="H70" i="5"/>
  <c r="F70" i="5"/>
  <c r="E90" i="4"/>
  <c r="C91" i="4"/>
  <c r="G80" i="3"/>
  <c r="H79" i="3"/>
  <c r="I79" i="3" s="1"/>
  <c r="F80" i="3"/>
  <c r="P69" i="7" l="1"/>
  <c r="K70" i="6"/>
  <c r="K70" i="7"/>
  <c r="J70" i="6"/>
  <c r="J70" i="7"/>
  <c r="L70" i="6"/>
  <c r="L70" i="7"/>
  <c r="D90" i="6"/>
  <c r="D90" i="7"/>
  <c r="C79" i="6"/>
  <c r="C79" i="7"/>
  <c r="M79" i="7" s="1"/>
  <c r="H71" i="5"/>
  <c r="F71" i="5"/>
  <c r="G71" i="5"/>
  <c r="E91" i="4"/>
  <c r="C92" i="4"/>
  <c r="G81" i="3"/>
  <c r="F81" i="3"/>
  <c r="H80" i="3"/>
  <c r="I80" i="3" s="1"/>
  <c r="P70" i="7" l="1"/>
  <c r="K71" i="6"/>
  <c r="K71" i="7"/>
  <c r="L71" i="6"/>
  <c r="L71" i="7"/>
  <c r="J71" i="6"/>
  <c r="J71" i="7"/>
  <c r="D91" i="6"/>
  <c r="D91" i="7"/>
  <c r="C80" i="6"/>
  <c r="C80" i="7"/>
  <c r="M80" i="7" s="1"/>
  <c r="G72" i="5"/>
  <c r="F72" i="5"/>
  <c r="H72" i="5"/>
  <c r="E92" i="4"/>
  <c r="C93" i="4"/>
  <c r="H81" i="3"/>
  <c r="I81" i="3" s="1"/>
  <c r="F82" i="3"/>
  <c r="G82" i="3"/>
  <c r="P71" i="7" l="1"/>
  <c r="K72" i="6"/>
  <c r="K72" i="7"/>
  <c r="L72" i="6"/>
  <c r="L72" i="7"/>
  <c r="J72" i="6"/>
  <c r="J72" i="7"/>
  <c r="D92" i="6"/>
  <c r="D92" i="7"/>
  <c r="C81" i="6"/>
  <c r="C81" i="7"/>
  <c r="M81" i="7" s="1"/>
  <c r="H73" i="5"/>
  <c r="G73" i="5"/>
  <c r="F73" i="5"/>
  <c r="E93" i="4"/>
  <c r="C94" i="4"/>
  <c r="G83" i="3"/>
  <c r="F83" i="3"/>
  <c r="H82" i="3"/>
  <c r="I82" i="3" s="1"/>
  <c r="P72" i="7" l="1"/>
  <c r="L73" i="6"/>
  <c r="L73" i="7"/>
  <c r="K73" i="6"/>
  <c r="K73" i="7"/>
  <c r="J73" i="6"/>
  <c r="J73" i="7"/>
  <c r="D93" i="6"/>
  <c r="D93" i="7"/>
  <c r="C82" i="6"/>
  <c r="C82" i="7"/>
  <c r="M82" i="7" s="1"/>
  <c r="H74" i="5"/>
  <c r="G74" i="5"/>
  <c r="F74" i="5"/>
  <c r="E94" i="4"/>
  <c r="C95" i="4"/>
  <c r="H83" i="3"/>
  <c r="I83" i="3" s="1"/>
  <c r="F84" i="3"/>
  <c r="G84" i="3"/>
  <c r="J74" i="6" l="1"/>
  <c r="J74" i="7"/>
  <c r="P73" i="7"/>
  <c r="L74" i="6"/>
  <c r="L74" i="7"/>
  <c r="K74" i="6"/>
  <c r="K74" i="7"/>
  <c r="D94" i="6"/>
  <c r="D94" i="7"/>
  <c r="C83" i="6"/>
  <c r="C83" i="7"/>
  <c r="M83" i="7" s="1"/>
  <c r="G75" i="5"/>
  <c r="F75" i="5"/>
  <c r="H75" i="5"/>
  <c r="E95" i="4"/>
  <c r="C96" i="4"/>
  <c r="G85" i="3"/>
  <c r="F85" i="3"/>
  <c r="H84" i="3"/>
  <c r="I84" i="3" s="1"/>
  <c r="L75" i="6" l="1"/>
  <c r="L75" i="7"/>
  <c r="K75" i="6"/>
  <c r="K75" i="7"/>
  <c r="P74" i="7"/>
  <c r="J75" i="6"/>
  <c r="J75" i="7"/>
  <c r="D95" i="6"/>
  <c r="D95" i="7"/>
  <c r="C84" i="6"/>
  <c r="C84" i="7"/>
  <c r="M84" i="7" s="1"/>
  <c r="H76" i="5"/>
  <c r="G76" i="5"/>
  <c r="F76" i="5"/>
  <c r="E96" i="4"/>
  <c r="C97" i="4"/>
  <c r="H85" i="3"/>
  <c r="F86" i="3"/>
  <c r="I85" i="3"/>
  <c r="G86" i="3"/>
  <c r="J76" i="6" l="1"/>
  <c r="J76" i="7"/>
  <c r="P75" i="7"/>
  <c r="K76" i="6"/>
  <c r="K76" i="7"/>
  <c r="L76" i="6"/>
  <c r="L76" i="7"/>
  <c r="P76" i="7" s="1"/>
  <c r="D96" i="6"/>
  <c r="D96" i="7"/>
  <c r="C85" i="6"/>
  <c r="C85" i="7"/>
  <c r="M85" i="7" s="1"/>
  <c r="G77" i="5"/>
  <c r="F77" i="5"/>
  <c r="H77" i="5"/>
  <c r="E97" i="4"/>
  <c r="C98" i="4"/>
  <c r="G87" i="3"/>
  <c r="F87" i="3"/>
  <c r="H86" i="3"/>
  <c r="I86" i="3" s="1"/>
  <c r="L77" i="6" l="1"/>
  <c r="L77" i="7"/>
  <c r="J77" i="6"/>
  <c r="J77" i="7"/>
  <c r="K77" i="6"/>
  <c r="K77" i="7"/>
  <c r="D97" i="6"/>
  <c r="D97" i="7"/>
  <c r="C86" i="6"/>
  <c r="C86" i="7"/>
  <c r="M86" i="7" s="1"/>
  <c r="G78" i="5"/>
  <c r="F78" i="5"/>
  <c r="H78" i="5"/>
  <c r="E98" i="4"/>
  <c r="C99" i="4"/>
  <c r="H87" i="3"/>
  <c r="I87" i="3" s="1"/>
  <c r="F88" i="3"/>
  <c r="G88" i="3"/>
  <c r="K78" i="6" l="1"/>
  <c r="K78" i="7"/>
  <c r="P77" i="7"/>
  <c r="J78" i="6"/>
  <c r="J78" i="7"/>
  <c r="L78" i="6"/>
  <c r="L78" i="7"/>
  <c r="D98" i="6"/>
  <c r="D98" i="7"/>
  <c r="C87" i="6"/>
  <c r="C87" i="7"/>
  <c r="M87" i="7" s="1"/>
  <c r="F79" i="5"/>
  <c r="G79" i="5"/>
  <c r="H79" i="5"/>
  <c r="E99" i="4"/>
  <c r="C100" i="4"/>
  <c r="G89" i="3"/>
  <c r="H88" i="3"/>
  <c r="I88" i="3" s="1"/>
  <c r="F89" i="3"/>
  <c r="P78" i="7" l="1"/>
  <c r="J79" i="6"/>
  <c r="J79" i="7"/>
  <c r="K79" i="6"/>
  <c r="K79" i="7"/>
  <c r="L79" i="6"/>
  <c r="L79" i="7"/>
  <c r="D99" i="6"/>
  <c r="D99" i="7"/>
  <c r="C88" i="6"/>
  <c r="C88" i="7"/>
  <c r="M88" i="7" s="1"/>
  <c r="H80" i="5"/>
  <c r="G80" i="5"/>
  <c r="F80" i="5"/>
  <c r="E100" i="4"/>
  <c r="C101" i="4"/>
  <c r="F90" i="3"/>
  <c r="H89" i="3"/>
  <c r="I89" i="3" s="1"/>
  <c r="G90" i="3"/>
  <c r="P79" i="7" l="1"/>
  <c r="J80" i="6"/>
  <c r="J80" i="7"/>
  <c r="L80" i="6"/>
  <c r="L80" i="7"/>
  <c r="K80" i="6"/>
  <c r="K80" i="7"/>
  <c r="D100" i="6"/>
  <c r="D100" i="7"/>
  <c r="C89" i="6"/>
  <c r="C89" i="7"/>
  <c r="M89" i="7" s="1"/>
  <c r="G81" i="5"/>
  <c r="F81" i="5"/>
  <c r="H81" i="5"/>
  <c r="E101" i="4"/>
  <c r="C102" i="4"/>
  <c r="G91" i="3"/>
  <c r="F91" i="3"/>
  <c r="H90" i="3"/>
  <c r="I90" i="3" s="1"/>
  <c r="J81" i="6" l="1"/>
  <c r="J81" i="7"/>
  <c r="K81" i="6"/>
  <c r="K81" i="7"/>
  <c r="L81" i="6"/>
  <c r="L81" i="7"/>
  <c r="P80" i="7"/>
  <c r="D101" i="6"/>
  <c r="D101" i="7"/>
  <c r="C90" i="6"/>
  <c r="C90" i="7"/>
  <c r="M90" i="7" s="1"/>
  <c r="H82" i="5"/>
  <c r="G82" i="5"/>
  <c r="F82" i="5"/>
  <c r="E102" i="4"/>
  <c r="C103" i="4"/>
  <c r="H91" i="3"/>
  <c r="I91" i="3" s="1"/>
  <c r="F92" i="3"/>
  <c r="G92" i="3"/>
  <c r="P81" i="7" l="1"/>
  <c r="J82" i="6"/>
  <c r="J82" i="7"/>
  <c r="K82" i="6"/>
  <c r="K82" i="7"/>
  <c r="L82" i="6"/>
  <c r="L82" i="7"/>
  <c r="P82" i="7" s="1"/>
  <c r="D102" i="6"/>
  <c r="D102" i="7"/>
  <c r="C91" i="6"/>
  <c r="C91" i="7"/>
  <c r="M91" i="7" s="1"/>
  <c r="H83" i="5"/>
  <c r="G83" i="5"/>
  <c r="F83" i="5"/>
  <c r="E103" i="4"/>
  <c r="C104" i="4"/>
  <c r="G93" i="3"/>
  <c r="F93" i="3"/>
  <c r="H92" i="3"/>
  <c r="I92" i="3" s="1"/>
  <c r="L83" i="6" l="1"/>
  <c r="L83" i="7"/>
  <c r="J83" i="6"/>
  <c r="J83" i="7"/>
  <c r="K83" i="6"/>
  <c r="K83" i="7"/>
  <c r="D103" i="6"/>
  <c r="D103" i="7"/>
  <c r="C92" i="6"/>
  <c r="C92" i="7"/>
  <c r="M92" i="7" s="1"/>
  <c r="G84" i="5"/>
  <c r="F84" i="5"/>
  <c r="H84" i="5"/>
  <c r="E104" i="4"/>
  <c r="C105" i="4"/>
  <c r="H93" i="3"/>
  <c r="I93" i="3" s="1"/>
  <c r="F94" i="3"/>
  <c r="G94" i="3"/>
  <c r="K84" i="6" l="1"/>
  <c r="K84" i="7"/>
  <c r="J84" i="6"/>
  <c r="J84" i="7"/>
  <c r="L84" i="6"/>
  <c r="L84" i="7"/>
  <c r="P83" i="7"/>
  <c r="D104" i="6"/>
  <c r="D104" i="7"/>
  <c r="C93" i="6"/>
  <c r="C93" i="7"/>
  <c r="M93" i="7" s="1"/>
  <c r="H85" i="5"/>
  <c r="G85" i="5"/>
  <c r="F85" i="5"/>
  <c r="E105" i="4"/>
  <c r="C106" i="4"/>
  <c r="G95" i="3"/>
  <c r="F95" i="3"/>
  <c r="H94" i="3"/>
  <c r="I94" i="3" s="1"/>
  <c r="P84" i="7" l="1"/>
  <c r="J85" i="6"/>
  <c r="J85" i="7"/>
  <c r="L85" i="6"/>
  <c r="L85" i="7"/>
  <c r="K85" i="6"/>
  <c r="K85" i="7"/>
  <c r="D105" i="6"/>
  <c r="D105" i="7"/>
  <c r="C94" i="6"/>
  <c r="C94" i="7"/>
  <c r="M94" i="7" s="1"/>
  <c r="G86" i="5"/>
  <c r="H86" i="5"/>
  <c r="F86" i="5"/>
  <c r="E106" i="4"/>
  <c r="C107" i="4"/>
  <c r="H95" i="3"/>
  <c r="I95" i="3" s="1"/>
  <c r="F96" i="3"/>
  <c r="G96" i="3"/>
  <c r="P85" i="7" l="1"/>
  <c r="J86" i="6"/>
  <c r="J86" i="7"/>
  <c r="K86" i="6"/>
  <c r="K86" i="7"/>
  <c r="L86" i="6"/>
  <c r="L86" i="7"/>
  <c r="D106" i="6"/>
  <c r="D106" i="7"/>
  <c r="C95" i="6"/>
  <c r="C95" i="7"/>
  <c r="M95" i="7" s="1"/>
  <c r="G87" i="5"/>
  <c r="F87" i="5"/>
  <c r="H87" i="5"/>
  <c r="E107" i="4"/>
  <c r="C108" i="4"/>
  <c r="F97" i="3"/>
  <c r="H96" i="3"/>
  <c r="I96" i="3" s="1"/>
  <c r="G97" i="3"/>
  <c r="P86" i="7" l="1"/>
  <c r="J87" i="6"/>
  <c r="J87" i="7"/>
  <c r="L87" i="6"/>
  <c r="L87" i="7"/>
  <c r="K87" i="6"/>
  <c r="K87" i="7"/>
  <c r="D107" i="6"/>
  <c r="D107" i="7"/>
  <c r="C96" i="6"/>
  <c r="C96" i="7"/>
  <c r="M96" i="7" s="1"/>
  <c r="H88" i="5"/>
  <c r="G88" i="5"/>
  <c r="F88" i="5"/>
  <c r="E108" i="4"/>
  <c r="C109" i="4"/>
  <c r="G98" i="3"/>
  <c r="H97" i="3"/>
  <c r="I97" i="3" s="1"/>
  <c r="F98" i="3"/>
  <c r="P87" i="7" l="1"/>
  <c r="L88" i="6"/>
  <c r="L88" i="7"/>
  <c r="J88" i="6"/>
  <c r="J88" i="7"/>
  <c r="K88" i="6"/>
  <c r="K88" i="7"/>
  <c r="D108" i="6"/>
  <c r="D108" i="7"/>
  <c r="C97" i="6"/>
  <c r="C97" i="7"/>
  <c r="M97" i="7" s="1"/>
  <c r="G89" i="5"/>
  <c r="F89" i="5"/>
  <c r="H89" i="5"/>
  <c r="E109" i="4"/>
  <c r="C110" i="4"/>
  <c r="G99" i="3"/>
  <c r="F99" i="3"/>
  <c r="H98" i="3"/>
  <c r="I98" i="3" s="1"/>
  <c r="K89" i="6" l="1"/>
  <c r="K89" i="7"/>
  <c r="L89" i="6"/>
  <c r="L89" i="7"/>
  <c r="P88" i="7"/>
  <c r="J89" i="6"/>
  <c r="J89" i="7"/>
  <c r="D109" i="6"/>
  <c r="D109" i="7"/>
  <c r="C98" i="6"/>
  <c r="C98" i="7"/>
  <c r="M98" i="7" s="1"/>
  <c r="G90" i="5"/>
  <c r="F90" i="5"/>
  <c r="H90" i="5"/>
  <c r="E110" i="4"/>
  <c r="C111" i="4"/>
  <c r="H99" i="3"/>
  <c r="F100" i="3"/>
  <c r="G100" i="3"/>
  <c r="I99" i="3"/>
  <c r="K90" i="6" l="1"/>
  <c r="K90" i="7"/>
  <c r="P89" i="7"/>
  <c r="L90" i="6"/>
  <c r="L90" i="7"/>
  <c r="J90" i="6"/>
  <c r="J90" i="7"/>
  <c r="D110" i="6"/>
  <c r="D110" i="7"/>
  <c r="C99" i="6"/>
  <c r="C99" i="7"/>
  <c r="M99" i="7" s="1"/>
  <c r="G91" i="5"/>
  <c r="F91" i="5"/>
  <c r="H91" i="5"/>
  <c r="E111" i="4"/>
  <c r="C112" i="4"/>
  <c r="G101" i="3"/>
  <c r="H100" i="3"/>
  <c r="I100" i="3" s="1"/>
  <c r="F101" i="3"/>
  <c r="P90" i="7" l="1"/>
  <c r="L91" i="6"/>
  <c r="L91" i="7"/>
  <c r="K91" i="6"/>
  <c r="K91" i="7"/>
  <c r="J91" i="6"/>
  <c r="J91" i="7"/>
  <c r="D111" i="6"/>
  <c r="D111" i="7"/>
  <c r="C100" i="6"/>
  <c r="C100" i="7"/>
  <c r="M100" i="7" s="1"/>
  <c r="H92" i="5"/>
  <c r="G92" i="5"/>
  <c r="F92" i="5"/>
  <c r="E112" i="4"/>
  <c r="C113" i="4"/>
  <c r="F102" i="3"/>
  <c r="H101" i="3"/>
  <c r="I101" i="3"/>
  <c r="G102" i="3"/>
  <c r="P91" i="7" l="1"/>
  <c r="K92" i="6"/>
  <c r="K92" i="7"/>
  <c r="J92" i="6"/>
  <c r="J92" i="7"/>
  <c r="L92" i="6"/>
  <c r="L92" i="7"/>
  <c r="P92" i="7" s="1"/>
  <c r="D112" i="6"/>
  <c r="D112" i="7"/>
  <c r="C101" i="6"/>
  <c r="C101" i="7"/>
  <c r="M101" i="7" s="1"/>
  <c r="G93" i="5"/>
  <c r="F93" i="5"/>
  <c r="H93" i="5"/>
  <c r="E113" i="4"/>
  <c r="C114" i="4"/>
  <c r="G103" i="3"/>
  <c r="F103" i="3"/>
  <c r="H102" i="3"/>
  <c r="I102" i="3" s="1"/>
  <c r="K93" i="6" l="1"/>
  <c r="K93" i="7"/>
  <c r="L93" i="6"/>
  <c r="L93" i="7"/>
  <c r="J93" i="6"/>
  <c r="J93" i="7"/>
  <c r="D113" i="6"/>
  <c r="D113" i="7"/>
  <c r="C102" i="6"/>
  <c r="C102" i="7"/>
  <c r="M102" i="7" s="1"/>
  <c r="H94" i="5"/>
  <c r="G94" i="5"/>
  <c r="F94" i="5"/>
  <c r="E114" i="4"/>
  <c r="C115" i="4"/>
  <c r="H103" i="3"/>
  <c r="I103" i="3" s="1"/>
  <c r="F104" i="3"/>
  <c r="G104" i="3"/>
  <c r="P93" i="7" l="1"/>
  <c r="J94" i="6"/>
  <c r="J94" i="7"/>
  <c r="L94" i="6"/>
  <c r="L94" i="7"/>
  <c r="K94" i="6"/>
  <c r="K94" i="7"/>
  <c r="D114" i="6"/>
  <c r="D114" i="7"/>
  <c r="C103" i="6"/>
  <c r="C103" i="7"/>
  <c r="M103" i="7" s="1"/>
  <c r="F95" i="5"/>
  <c r="H95" i="5"/>
  <c r="G95" i="5"/>
  <c r="E115" i="4"/>
  <c r="C116" i="4"/>
  <c r="G105" i="3"/>
  <c r="F105" i="3"/>
  <c r="H104" i="3"/>
  <c r="I104" i="3" s="1"/>
  <c r="K95" i="6" l="1"/>
  <c r="K95" i="7"/>
  <c r="P94" i="7"/>
  <c r="L95" i="6"/>
  <c r="L95" i="7"/>
  <c r="J95" i="6"/>
  <c r="J95" i="7"/>
  <c r="D115" i="6"/>
  <c r="D115" i="7"/>
  <c r="C104" i="6"/>
  <c r="C104" i="7"/>
  <c r="M104" i="7" s="1"/>
  <c r="G96" i="5"/>
  <c r="F96" i="5"/>
  <c r="H96" i="5"/>
  <c r="E116" i="4"/>
  <c r="C117" i="4"/>
  <c r="H105" i="3"/>
  <c r="I105" i="3" s="1"/>
  <c r="F106" i="3"/>
  <c r="G106" i="3"/>
  <c r="P95" i="7" l="1"/>
  <c r="K96" i="6"/>
  <c r="K96" i="7"/>
  <c r="L96" i="6"/>
  <c r="L96" i="7"/>
  <c r="J96" i="6"/>
  <c r="J96" i="7"/>
  <c r="D116" i="6"/>
  <c r="D116" i="7"/>
  <c r="C105" i="6"/>
  <c r="C105" i="7"/>
  <c r="M105" i="7" s="1"/>
  <c r="H97" i="5"/>
  <c r="G97" i="5"/>
  <c r="F97" i="5"/>
  <c r="E117" i="4"/>
  <c r="C118" i="4"/>
  <c r="G107" i="3"/>
  <c r="F107" i="3"/>
  <c r="H106" i="3"/>
  <c r="I106" i="3" s="1"/>
  <c r="P96" i="7" l="1"/>
  <c r="K97" i="6"/>
  <c r="K97" i="7"/>
  <c r="L97" i="6"/>
  <c r="L97" i="7"/>
  <c r="J97" i="6"/>
  <c r="J97" i="7"/>
  <c r="D117" i="6"/>
  <c r="D117" i="7"/>
  <c r="C106" i="6"/>
  <c r="C106" i="7"/>
  <c r="M106" i="7" s="1"/>
  <c r="H98" i="5"/>
  <c r="G98" i="5"/>
  <c r="F98" i="5"/>
  <c r="E118" i="4"/>
  <c r="C119" i="4"/>
  <c r="H107" i="3"/>
  <c r="I107" i="3" s="1"/>
  <c r="F108" i="3"/>
  <c r="G108" i="3"/>
  <c r="P97" i="7" l="1"/>
  <c r="L98" i="6"/>
  <c r="L98" i="7"/>
  <c r="J98" i="6"/>
  <c r="J98" i="7"/>
  <c r="K98" i="6"/>
  <c r="K98" i="7"/>
  <c r="D118" i="6"/>
  <c r="D118" i="7"/>
  <c r="C107" i="6"/>
  <c r="C107" i="7"/>
  <c r="M107" i="7" s="1"/>
  <c r="G99" i="5"/>
  <c r="F99" i="5"/>
  <c r="H99" i="5"/>
  <c r="E119" i="4"/>
  <c r="C120" i="4"/>
  <c r="G109" i="3"/>
  <c r="F109" i="3"/>
  <c r="H108" i="3"/>
  <c r="I108" i="3" s="1"/>
  <c r="J99" i="6" l="1"/>
  <c r="J99" i="7"/>
  <c r="P98" i="7"/>
  <c r="K99" i="6"/>
  <c r="K99" i="7"/>
  <c r="L99" i="6"/>
  <c r="L99" i="7"/>
  <c r="D119" i="6"/>
  <c r="D119" i="7"/>
  <c r="C108" i="6"/>
  <c r="C108" i="7"/>
  <c r="M108" i="7" s="1"/>
  <c r="F100" i="5"/>
  <c r="H100" i="5"/>
  <c r="G100" i="5"/>
  <c r="E120" i="4"/>
  <c r="C121" i="4"/>
  <c r="H109" i="3"/>
  <c r="I109" i="3" s="1"/>
  <c r="F110" i="3"/>
  <c r="G110" i="3"/>
  <c r="P99" i="7" l="1"/>
  <c r="K100" i="6"/>
  <c r="K100" i="7"/>
  <c r="L100" i="6"/>
  <c r="L100" i="7"/>
  <c r="J100" i="6"/>
  <c r="J100" i="7"/>
  <c r="D120" i="6"/>
  <c r="D120" i="7"/>
  <c r="C109" i="6"/>
  <c r="C109" i="7"/>
  <c r="M109" i="7" s="1"/>
  <c r="G101" i="5"/>
  <c r="F101" i="5"/>
  <c r="H101" i="5"/>
  <c r="E121" i="4"/>
  <c r="C122" i="4"/>
  <c r="G111" i="3"/>
  <c r="F111" i="3"/>
  <c r="H110" i="3"/>
  <c r="I110" i="3" s="1"/>
  <c r="L101" i="6" l="1"/>
  <c r="L101" i="7"/>
  <c r="P100" i="7"/>
  <c r="J101" i="6"/>
  <c r="J101" i="7"/>
  <c r="K101" i="6"/>
  <c r="K101" i="7"/>
  <c r="D121" i="6"/>
  <c r="D121" i="7"/>
  <c r="C110" i="6"/>
  <c r="C110" i="7"/>
  <c r="M110" i="7" s="1"/>
  <c r="G102" i="5"/>
  <c r="F102" i="5"/>
  <c r="H102" i="5"/>
  <c r="E122" i="4"/>
  <c r="C123" i="4"/>
  <c r="G112" i="3"/>
  <c r="H111" i="3"/>
  <c r="I111" i="3" s="1"/>
  <c r="F112" i="3"/>
  <c r="K102" i="6" l="1"/>
  <c r="K102" i="7"/>
  <c r="P101" i="7"/>
  <c r="L102" i="6"/>
  <c r="L102" i="7"/>
  <c r="J102" i="6"/>
  <c r="J102" i="7"/>
  <c r="D122" i="6"/>
  <c r="D122" i="7"/>
  <c r="C111" i="6"/>
  <c r="C111" i="7"/>
  <c r="M111" i="7" s="1"/>
  <c r="G103" i="5"/>
  <c r="H103" i="5"/>
  <c r="F103" i="5"/>
  <c r="E123" i="4"/>
  <c r="C124" i="4"/>
  <c r="H112" i="3"/>
  <c r="F113" i="3"/>
  <c r="G113" i="3"/>
  <c r="I112" i="3"/>
  <c r="P102" i="7" l="1"/>
  <c r="J103" i="6"/>
  <c r="J103" i="7"/>
  <c r="L103" i="6"/>
  <c r="L103" i="7"/>
  <c r="K103" i="6"/>
  <c r="K103" i="7"/>
  <c r="D123" i="6"/>
  <c r="D123" i="7"/>
  <c r="C112" i="6"/>
  <c r="C112" i="7"/>
  <c r="M112" i="7" s="1"/>
  <c r="H104" i="5"/>
  <c r="G104" i="5"/>
  <c r="F104" i="5"/>
  <c r="E124" i="4"/>
  <c r="C125" i="4"/>
  <c r="G114" i="3"/>
  <c r="F114" i="3"/>
  <c r="H113" i="3"/>
  <c r="I113" i="3" s="1"/>
  <c r="P103" i="7" l="1"/>
  <c r="L104" i="6"/>
  <c r="L104" i="7"/>
  <c r="J104" i="6"/>
  <c r="J104" i="7"/>
  <c r="K104" i="6"/>
  <c r="K104" i="7"/>
  <c r="D124" i="6"/>
  <c r="D124" i="7"/>
  <c r="C113" i="6"/>
  <c r="C113" i="7"/>
  <c r="M113" i="7" s="1"/>
  <c r="G105" i="5"/>
  <c r="F105" i="5"/>
  <c r="H105" i="5"/>
  <c r="E125" i="4"/>
  <c r="C126" i="4"/>
  <c r="G115" i="3"/>
  <c r="F115" i="3"/>
  <c r="H114" i="3"/>
  <c r="I114" i="3" s="1"/>
  <c r="P104" i="7" l="1"/>
  <c r="K105" i="6"/>
  <c r="K105" i="7"/>
  <c r="L105" i="6"/>
  <c r="L105" i="7"/>
  <c r="J105" i="6"/>
  <c r="J105" i="7"/>
  <c r="D125" i="6"/>
  <c r="D125" i="7"/>
  <c r="C114" i="6"/>
  <c r="C114" i="7"/>
  <c r="M114" i="7" s="1"/>
  <c r="F106" i="5"/>
  <c r="H106" i="5"/>
  <c r="G106" i="5"/>
  <c r="C127" i="4"/>
  <c r="E126" i="4"/>
  <c r="H115" i="3"/>
  <c r="I115" i="3" s="1"/>
  <c r="F116" i="3"/>
  <c r="G116" i="3"/>
  <c r="P105" i="7" l="1"/>
  <c r="J106" i="6"/>
  <c r="J106" i="7"/>
  <c r="K106" i="6"/>
  <c r="K106" i="7"/>
  <c r="L106" i="6"/>
  <c r="L106" i="7"/>
  <c r="P106" i="7" s="1"/>
  <c r="D126" i="6"/>
  <c r="D126" i="7"/>
  <c r="C115" i="6"/>
  <c r="C115" i="7"/>
  <c r="M115" i="7" s="1"/>
  <c r="F107" i="5"/>
  <c r="G107" i="5"/>
  <c r="H107" i="5"/>
  <c r="E127" i="4"/>
  <c r="C128" i="4"/>
  <c r="G117" i="3"/>
  <c r="F117" i="3"/>
  <c r="H116" i="3"/>
  <c r="I116" i="3" s="1"/>
  <c r="J107" i="6" l="1"/>
  <c r="J107" i="7"/>
  <c r="L107" i="6"/>
  <c r="L107" i="7"/>
  <c r="K107" i="6"/>
  <c r="K107" i="7"/>
  <c r="D127" i="6"/>
  <c r="D127" i="7"/>
  <c r="C116" i="6"/>
  <c r="C116" i="7"/>
  <c r="M116" i="7" s="1"/>
  <c r="G108" i="5"/>
  <c r="F108" i="5"/>
  <c r="H108" i="5"/>
  <c r="E128" i="4"/>
  <c r="C129" i="4"/>
  <c r="G118" i="3"/>
  <c r="H117" i="3"/>
  <c r="I117" i="3" s="1"/>
  <c r="F118" i="3"/>
  <c r="J108" i="6" l="1"/>
  <c r="J108" i="7"/>
  <c r="L108" i="6"/>
  <c r="L108" i="7"/>
  <c r="K108" i="6"/>
  <c r="K108" i="7"/>
  <c r="P107" i="7"/>
  <c r="D128" i="6"/>
  <c r="D128" i="7"/>
  <c r="C117" i="6"/>
  <c r="C117" i="7"/>
  <c r="M117" i="7" s="1"/>
  <c r="H109" i="5"/>
  <c r="G109" i="5"/>
  <c r="F109" i="5"/>
  <c r="E129" i="4"/>
  <c r="C130" i="4"/>
  <c r="F119" i="3"/>
  <c r="H118" i="3"/>
  <c r="I118" i="3" s="1"/>
  <c r="G119" i="3"/>
  <c r="P108" i="7" l="1"/>
  <c r="L109" i="6"/>
  <c r="L109" i="7"/>
  <c r="J109" i="6"/>
  <c r="J109" i="7"/>
  <c r="K109" i="6"/>
  <c r="K109" i="7"/>
  <c r="D129" i="6"/>
  <c r="D129" i="7"/>
  <c r="C118" i="6"/>
  <c r="C118" i="7"/>
  <c r="M118" i="7" s="1"/>
  <c r="H110" i="5"/>
  <c r="G110" i="5"/>
  <c r="F110" i="5"/>
  <c r="E130" i="4"/>
  <c r="C131" i="4"/>
  <c r="G120" i="3"/>
  <c r="H119" i="3"/>
  <c r="I119" i="3" s="1"/>
  <c r="F120" i="3"/>
  <c r="L110" i="6" l="1"/>
  <c r="L110" i="7"/>
  <c r="J110" i="6"/>
  <c r="J110" i="7"/>
  <c r="P109" i="7"/>
  <c r="K110" i="6"/>
  <c r="K110" i="7"/>
  <c r="D130" i="6"/>
  <c r="D130" i="7"/>
  <c r="C119" i="6"/>
  <c r="C119" i="7"/>
  <c r="M119" i="7" s="1"/>
  <c r="G111" i="5"/>
  <c r="F111" i="5"/>
  <c r="H111" i="5"/>
  <c r="E131" i="4"/>
  <c r="C132" i="4"/>
  <c r="G121" i="3"/>
  <c r="F121" i="3"/>
  <c r="H120" i="3"/>
  <c r="I120" i="3" s="1"/>
  <c r="K111" i="6" l="1"/>
  <c r="K111" i="7"/>
  <c r="P110" i="7"/>
  <c r="L111" i="6"/>
  <c r="L111" i="7"/>
  <c r="J111" i="6"/>
  <c r="J111" i="7"/>
  <c r="D131" i="6"/>
  <c r="D131" i="7"/>
  <c r="C120" i="6"/>
  <c r="C120" i="7"/>
  <c r="M120" i="7" s="1"/>
  <c r="H112" i="5"/>
  <c r="G112" i="5"/>
  <c r="F112" i="5"/>
  <c r="E132" i="4"/>
  <c r="C133" i="4"/>
  <c r="H121" i="3"/>
  <c r="I121" i="3" s="1"/>
  <c r="F122" i="3"/>
  <c r="G122" i="3"/>
  <c r="P111" i="7" l="1"/>
  <c r="K112" i="6"/>
  <c r="K112" i="7"/>
  <c r="J112" i="6"/>
  <c r="J112" i="7"/>
  <c r="L112" i="6"/>
  <c r="L112" i="7"/>
  <c r="D132" i="6"/>
  <c r="D132" i="7"/>
  <c r="C121" i="6"/>
  <c r="C121" i="7"/>
  <c r="M121" i="7" s="1"/>
  <c r="G113" i="5"/>
  <c r="F113" i="5"/>
  <c r="H113" i="5"/>
  <c r="E133" i="4"/>
  <c r="C134" i="4"/>
  <c r="G123" i="3"/>
  <c r="F123" i="3"/>
  <c r="H122" i="3"/>
  <c r="I122" i="3" s="1"/>
  <c r="P112" i="7" l="1"/>
  <c r="K113" i="6"/>
  <c r="K113" i="7"/>
  <c r="L113" i="6"/>
  <c r="L113" i="7"/>
  <c r="J113" i="6"/>
  <c r="J113" i="7"/>
  <c r="D133" i="6"/>
  <c r="D133" i="7"/>
  <c r="C122" i="6"/>
  <c r="C122" i="7"/>
  <c r="M122" i="7" s="1"/>
  <c r="G114" i="5"/>
  <c r="F114" i="5"/>
  <c r="H114" i="5"/>
  <c r="E134" i="4"/>
  <c r="C135" i="4"/>
  <c r="H123" i="3"/>
  <c r="I123" i="3" s="1"/>
  <c r="F124" i="3"/>
  <c r="G124" i="3"/>
  <c r="J114" i="6" l="1"/>
  <c r="J114" i="7"/>
  <c r="K114" i="6"/>
  <c r="K114" i="7"/>
  <c r="P113" i="7"/>
  <c r="L114" i="6"/>
  <c r="L114" i="7"/>
  <c r="P114" i="7" s="1"/>
  <c r="D134" i="6"/>
  <c r="D134" i="7"/>
  <c r="C123" i="6"/>
  <c r="C123" i="7"/>
  <c r="M123" i="7" s="1"/>
  <c r="H115" i="5"/>
  <c r="G115" i="5"/>
  <c r="F115" i="5"/>
  <c r="E135" i="4"/>
  <c r="C136" i="4"/>
  <c r="G125" i="3"/>
  <c r="H124" i="3"/>
  <c r="I124" i="3" s="1"/>
  <c r="F125" i="3"/>
  <c r="J115" i="6" l="1"/>
  <c r="J115" i="7"/>
  <c r="K115" i="6"/>
  <c r="K115" i="7"/>
  <c r="L115" i="6"/>
  <c r="L115" i="7"/>
  <c r="P115" i="7" s="1"/>
  <c r="D135" i="6"/>
  <c r="D135" i="7"/>
  <c r="C124" i="6"/>
  <c r="C124" i="7"/>
  <c r="M124" i="7" s="1"/>
  <c r="H116" i="5"/>
  <c r="F116" i="5"/>
  <c r="G116" i="5"/>
  <c r="E136" i="4"/>
  <c r="C137" i="4"/>
  <c r="F126" i="3"/>
  <c r="H125" i="3"/>
  <c r="G126" i="3"/>
  <c r="I125" i="3"/>
  <c r="L116" i="6" l="1"/>
  <c r="L116" i="7"/>
  <c r="K116" i="6"/>
  <c r="K116" i="7"/>
  <c r="J116" i="6"/>
  <c r="J116" i="7"/>
  <c r="D136" i="6"/>
  <c r="D136" i="7"/>
  <c r="C125" i="6"/>
  <c r="C125" i="7"/>
  <c r="M125" i="7" s="1"/>
  <c r="G117" i="5"/>
  <c r="F117" i="5"/>
  <c r="H117" i="5"/>
  <c r="E137" i="4"/>
  <c r="C138" i="4"/>
  <c r="G127" i="3"/>
  <c r="F127" i="3"/>
  <c r="H126" i="3"/>
  <c r="I126" i="3" s="1"/>
  <c r="J117" i="6" l="1"/>
  <c r="J117" i="7"/>
  <c r="L117" i="6"/>
  <c r="L117" i="7"/>
  <c r="P116" i="7"/>
  <c r="K117" i="6"/>
  <c r="K117" i="7"/>
  <c r="D137" i="6"/>
  <c r="D137" i="7"/>
  <c r="C126" i="6"/>
  <c r="C126" i="7"/>
  <c r="M126" i="7" s="1"/>
  <c r="H118" i="5"/>
  <c r="G118" i="5"/>
  <c r="F118" i="5"/>
  <c r="E138" i="4"/>
  <c r="C139" i="4"/>
  <c r="H127" i="3"/>
  <c r="F128" i="3"/>
  <c r="I127" i="3"/>
  <c r="G128" i="3"/>
  <c r="P117" i="7" l="1"/>
  <c r="K118" i="6"/>
  <c r="K118" i="7"/>
  <c r="J118" i="6"/>
  <c r="J118" i="7"/>
  <c r="L118" i="6"/>
  <c r="L118" i="7"/>
  <c r="D138" i="6"/>
  <c r="D138" i="7"/>
  <c r="C127" i="6"/>
  <c r="C127" i="7"/>
  <c r="M127" i="7" s="1"/>
  <c r="H119" i="5"/>
  <c r="G119" i="5"/>
  <c r="F119" i="5"/>
  <c r="E139" i="4"/>
  <c r="C140" i="4"/>
  <c r="F129" i="3"/>
  <c r="H128" i="3"/>
  <c r="I128" i="3" s="1"/>
  <c r="G129" i="3"/>
  <c r="P118" i="7" l="1"/>
  <c r="K119" i="6"/>
  <c r="K119" i="7"/>
  <c r="J119" i="6"/>
  <c r="J119" i="7"/>
  <c r="L119" i="6"/>
  <c r="L119" i="7"/>
  <c r="D139" i="6"/>
  <c r="D139" i="7"/>
  <c r="C128" i="6"/>
  <c r="C128" i="7"/>
  <c r="M128" i="7" s="1"/>
  <c r="G120" i="5"/>
  <c r="F120" i="5"/>
  <c r="H120" i="5"/>
  <c r="E140" i="4"/>
  <c r="C141" i="4"/>
  <c r="G130" i="3"/>
  <c r="H129" i="3"/>
  <c r="I129" i="3" s="1"/>
  <c r="F130" i="3"/>
  <c r="J120" i="6" l="1"/>
  <c r="J120" i="7"/>
  <c r="P119" i="7"/>
  <c r="L120" i="6"/>
  <c r="L120" i="7"/>
  <c r="K120" i="6"/>
  <c r="K120" i="7"/>
  <c r="D140" i="6"/>
  <c r="D140" i="7"/>
  <c r="C129" i="6"/>
  <c r="C129" i="7"/>
  <c r="M129" i="7" s="1"/>
  <c r="H121" i="5"/>
  <c r="G121" i="5"/>
  <c r="F121" i="5"/>
  <c r="E141" i="4"/>
  <c r="C142" i="4"/>
  <c r="G131" i="3"/>
  <c r="F131" i="3"/>
  <c r="H130" i="3"/>
  <c r="I130" i="3" s="1"/>
  <c r="P120" i="7" l="1"/>
  <c r="L121" i="6"/>
  <c r="L121" i="7"/>
  <c r="J121" i="6"/>
  <c r="J121" i="7"/>
  <c r="K121" i="6"/>
  <c r="K121" i="7"/>
  <c r="D141" i="6"/>
  <c r="D141" i="7"/>
  <c r="C130" i="6"/>
  <c r="C130" i="7"/>
  <c r="M130" i="7" s="1"/>
  <c r="H122" i="5"/>
  <c r="G122" i="5"/>
  <c r="F122" i="5"/>
  <c r="E142" i="4"/>
  <c r="C143" i="4"/>
  <c r="H131" i="3"/>
  <c r="F132" i="3"/>
  <c r="I131" i="3"/>
  <c r="G132" i="3"/>
  <c r="L122" i="6" l="1"/>
  <c r="L122" i="7"/>
  <c r="J122" i="6"/>
  <c r="J122" i="7"/>
  <c r="P121" i="7"/>
  <c r="K122" i="6"/>
  <c r="K122" i="7"/>
  <c r="D142" i="6"/>
  <c r="D142" i="7"/>
  <c r="C131" i="6"/>
  <c r="C131" i="7"/>
  <c r="M131" i="7" s="1"/>
  <c r="G123" i="5"/>
  <c r="F123" i="5"/>
  <c r="H123" i="5"/>
  <c r="E143" i="4"/>
  <c r="C144" i="4"/>
  <c r="H132" i="3"/>
  <c r="I132" i="3" s="1"/>
  <c r="F133" i="3"/>
  <c r="G133" i="3"/>
  <c r="K123" i="6" l="1"/>
  <c r="K123" i="7"/>
  <c r="L123" i="6"/>
  <c r="L123" i="7"/>
  <c r="P122" i="7"/>
  <c r="J123" i="6"/>
  <c r="J123" i="7"/>
  <c r="D143" i="6"/>
  <c r="D143" i="7"/>
  <c r="C132" i="6"/>
  <c r="C132" i="7"/>
  <c r="M132" i="7" s="1"/>
  <c r="H124" i="5"/>
  <c r="G124" i="5"/>
  <c r="F124" i="5"/>
  <c r="E144" i="4"/>
  <c r="C145" i="4"/>
  <c r="G134" i="3"/>
  <c r="H133" i="3"/>
  <c r="I133" i="3" s="1"/>
  <c r="F134" i="3"/>
  <c r="P123" i="7" l="1"/>
  <c r="J124" i="6"/>
  <c r="J124" i="7"/>
  <c r="K124" i="6"/>
  <c r="K124" i="7"/>
  <c r="L124" i="6"/>
  <c r="L124" i="7"/>
  <c r="D144" i="6"/>
  <c r="D144" i="7"/>
  <c r="C133" i="6"/>
  <c r="C133" i="7"/>
  <c r="M133" i="7" s="1"/>
  <c r="G125" i="5"/>
  <c r="F125" i="5"/>
  <c r="H125" i="5"/>
  <c r="E145" i="4"/>
  <c r="C146" i="4"/>
  <c r="F135" i="3"/>
  <c r="H134" i="3"/>
  <c r="I134" i="3" s="1"/>
  <c r="G135" i="3"/>
  <c r="P124" i="7" l="1"/>
  <c r="J125" i="6"/>
  <c r="J125" i="7"/>
  <c r="L125" i="6"/>
  <c r="L125" i="7"/>
  <c r="K125" i="6"/>
  <c r="K125" i="7"/>
  <c r="D145" i="6"/>
  <c r="D145" i="7"/>
  <c r="C134" i="6"/>
  <c r="C134" i="7"/>
  <c r="M134" i="7" s="1"/>
  <c r="G126" i="5"/>
  <c r="F126" i="5"/>
  <c r="H126" i="5"/>
  <c r="E146" i="4"/>
  <c r="C147" i="4"/>
  <c r="G136" i="3"/>
  <c r="F136" i="3"/>
  <c r="H135" i="3"/>
  <c r="I135" i="3" s="1"/>
  <c r="K126" i="6" l="1"/>
  <c r="K126" i="7"/>
  <c r="J126" i="6"/>
  <c r="J126" i="7"/>
  <c r="L126" i="6"/>
  <c r="L126" i="7"/>
  <c r="P126" i="7" s="1"/>
  <c r="P125" i="7"/>
  <c r="D146" i="6"/>
  <c r="D146" i="7"/>
  <c r="C135" i="6"/>
  <c r="C135" i="7"/>
  <c r="M135" i="7" s="1"/>
  <c r="F127" i="5"/>
  <c r="H127" i="5"/>
  <c r="G127" i="5"/>
  <c r="E147" i="4"/>
  <c r="C148" i="4"/>
  <c r="H136" i="3"/>
  <c r="F137" i="3"/>
  <c r="G137" i="3"/>
  <c r="I136" i="3"/>
  <c r="J127" i="6" l="1"/>
  <c r="J127" i="7"/>
  <c r="K127" i="6"/>
  <c r="K127" i="7"/>
  <c r="L127" i="6"/>
  <c r="L127" i="7"/>
  <c r="P127" i="7" s="1"/>
  <c r="D147" i="6"/>
  <c r="D147" i="7"/>
  <c r="C136" i="6"/>
  <c r="C136" i="7"/>
  <c r="M136" i="7" s="1"/>
  <c r="H128" i="5"/>
  <c r="G128" i="5"/>
  <c r="F128" i="5"/>
  <c r="E148" i="4"/>
  <c r="C149" i="4"/>
  <c r="G138" i="3"/>
  <c r="F138" i="3"/>
  <c r="H137" i="3"/>
  <c r="I137" i="3" s="1"/>
  <c r="L128" i="6" l="1"/>
  <c r="L128" i="7"/>
  <c r="J128" i="6"/>
  <c r="J128" i="7"/>
  <c r="K128" i="6"/>
  <c r="K128" i="7"/>
  <c r="D148" i="6"/>
  <c r="D148" i="7"/>
  <c r="C137" i="6"/>
  <c r="C137" i="7"/>
  <c r="M137" i="7" s="1"/>
  <c r="F129" i="5"/>
  <c r="H129" i="5"/>
  <c r="G129" i="5"/>
  <c r="E149" i="4"/>
  <c r="C150" i="4"/>
  <c r="G139" i="3"/>
  <c r="F139" i="3"/>
  <c r="H138" i="3"/>
  <c r="I138" i="3" s="1"/>
  <c r="L129" i="6" l="1"/>
  <c r="L129" i="7"/>
  <c r="P128" i="7"/>
  <c r="J129" i="6"/>
  <c r="J129" i="7"/>
  <c r="K129" i="6"/>
  <c r="K129" i="7"/>
  <c r="D149" i="6"/>
  <c r="D149" i="7"/>
  <c r="C138" i="6"/>
  <c r="C138" i="7"/>
  <c r="M138" i="7" s="1"/>
  <c r="F130" i="5"/>
  <c r="H130" i="5"/>
  <c r="G130" i="5"/>
  <c r="E150" i="4"/>
  <c r="C151" i="4"/>
  <c r="F140" i="3"/>
  <c r="H139" i="3"/>
  <c r="I139" i="3" s="1"/>
  <c r="G140" i="3"/>
  <c r="J130" i="6" l="1"/>
  <c r="J130" i="7"/>
  <c r="L130" i="6"/>
  <c r="L130" i="7"/>
  <c r="P129" i="7"/>
  <c r="K130" i="6"/>
  <c r="K130" i="7"/>
  <c r="D150" i="6"/>
  <c r="D150" i="7"/>
  <c r="C139" i="6"/>
  <c r="C139" i="7"/>
  <c r="M139" i="7" s="1"/>
  <c r="H131" i="5"/>
  <c r="G131" i="5"/>
  <c r="F131" i="5"/>
  <c r="E151" i="4"/>
  <c r="C152" i="4"/>
  <c r="G141" i="3"/>
  <c r="H140" i="3"/>
  <c r="I140" i="3" s="1"/>
  <c r="F141" i="3"/>
  <c r="J131" i="6" l="1"/>
  <c r="J131" i="7"/>
  <c r="P130" i="7"/>
  <c r="K131" i="6"/>
  <c r="K131" i="7"/>
  <c r="L131" i="6"/>
  <c r="L131" i="7"/>
  <c r="D151" i="6"/>
  <c r="D151" i="7"/>
  <c r="C140" i="6"/>
  <c r="C140" i="7"/>
  <c r="M140" i="7" s="1"/>
  <c r="G132" i="5"/>
  <c r="F132" i="5"/>
  <c r="H132" i="5"/>
  <c r="E152" i="4"/>
  <c r="C153" i="4"/>
  <c r="G142" i="3"/>
  <c r="H141" i="3"/>
  <c r="I141" i="3" s="1"/>
  <c r="F142" i="3"/>
  <c r="P131" i="7" l="1"/>
  <c r="K132" i="6"/>
  <c r="K132" i="7"/>
  <c r="L132" i="6"/>
  <c r="L132" i="7"/>
  <c r="J132" i="6"/>
  <c r="J132" i="7"/>
  <c r="D152" i="6"/>
  <c r="D152" i="7"/>
  <c r="C141" i="6"/>
  <c r="C141" i="7"/>
  <c r="M141" i="7" s="1"/>
  <c r="F133" i="5"/>
  <c r="H133" i="5"/>
  <c r="G133" i="5"/>
  <c r="E153" i="4"/>
  <c r="C154" i="4"/>
  <c r="F143" i="3"/>
  <c r="H142" i="3"/>
  <c r="I142" i="3" s="1"/>
  <c r="G143" i="3"/>
  <c r="J133" i="6" l="1"/>
  <c r="J133" i="7"/>
  <c r="K133" i="6"/>
  <c r="K133" i="7"/>
  <c r="P132" i="7"/>
  <c r="L133" i="6"/>
  <c r="L133" i="7"/>
  <c r="P133" i="7" s="1"/>
  <c r="D153" i="6"/>
  <c r="D153" i="7"/>
  <c r="C142" i="6"/>
  <c r="C142" i="7"/>
  <c r="M142" i="7" s="1"/>
  <c r="G134" i="5"/>
  <c r="F134" i="5"/>
  <c r="H134" i="5"/>
  <c r="E154" i="4"/>
  <c r="C155" i="4"/>
  <c r="G144" i="3"/>
  <c r="H143" i="3"/>
  <c r="I143" i="3" s="1"/>
  <c r="F144" i="3"/>
  <c r="L134" i="6" l="1"/>
  <c r="L134" i="7"/>
  <c r="K134" i="6"/>
  <c r="K134" i="7"/>
  <c r="J134" i="6"/>
  <c r="J134" i="7"/>
  <c r="D154" i="6"/>
  <c r="D154" i="7"/>
  <c r="C143" i="6"/>
  <c r="C143" i="7"/>
  <c r="M143" i="7" s="1"/>
  <c r="G135" i="5"/>
  <c r="F135" i="5"/>
  <c r="H135" i="5"/>
  <c r="E155" i="4"/>
  <c r="C156" i="4"/>
  <c r="H144" i="3"/>
  <c r="I144" i="3" s="1"/>
  <c r="F145" i="3"/>
  <c r="G145" i="3"/>
  <c r="J135" i="6" l="1"/>
  <c r="J135" i="7"/>
  <c r="P134" i="7"/>
  <c r="K135" i="6"/>
  <c r="K135" i="7"/>
  <c r="L135" i="6"/>
  <c r="L135" i="7"/>
  <c r="P135" i="7" s="1"/>
  <c r="D155" i="6"/>
  <c r="D155" i="7"/>
  <c r="C144" i="6"/>
  <c r="C144" i="7"/>
  <c r="M144" i="7" s="1"/>
  <c r="H136" i="5"/>
  <c r="G136" i="5"/>
  <c r="F136" i="5"/>
  <c r="E156" i="4"/>
  <c r="C157" i="4"/>
  <c r="G146" i="3"/>
  <c r="F146" i="3"/>
  <c r="H145" i="3"/>
  <c r="I145" i="3" s="1"/>
  <c r="L136" i="6" l="1"/>
  <c r="L136" i="7"/>
  <c r="J136" i="6"/>
  <c r="J136" i="7"/>
  <c r="K136" i="6"/>
  <c r="K136" i="7"/>
  <c r="D156" i="6"/>
  <c r="D156" i="7"/>
  <c r="C145" i="6"/>
  <c r="C145" i="7"/>
  <c r="M145" i="7" s="1"/>
  <c r="H137" i="5"/>
  <c r="G137" i="5"/>
  <c r="F137" i="5"/>
  <c r="E157" i="4"/>
  <c r="C158" i="4"/>
  <c r="F147" i="3"/>
  <c r="H146" i="3"/>
  <c r="I146" i="3" s="1"/>
  <c r="G147" i="3"/>
  <c r="L137" i="6" l="1"/>
  <c r="L137" i="7"/>
  <c r="J137" i="6"/>
  <c r="J137" i="7"/>
  <c r="P136" i="7"/>
  <c r="K137" i="6"/>
  <c r="K137" i="7"/>
  <c r="D157" i="6"/>
  <c r="D157" i="7"/>
  <c r="C146" i="6"/>
  <c r="C146" i="7"/>
  <c r="M146" i="7" s="1"/>
  <c r="G138" i="5"/>
  <c r="F138" i="5"/>
  <c r="H138" i="5"/>
  <c r="E158" i="4"/>
  <c r="C159" i="4"/>
  <c r="G148" i="3"/>
  <c r="F148" i="3"/>
  <c r="H147" i="3"/>
  <c r="I147" i="3" s="1"/>
  <c r="K138" i="6" l="1"/>
  <c r="K138" i="7"/>
  <c r="L138" i="6"/>
  <c r="L138" i="7"/>
  <c r="P137" i="7"/>
  <c r="J138" i="6"/>
  <c r="J138" i="7"/>
  <c r="D158" i="6"/>
  <c r="D158" i="7"/>
  <c r="C147" i="6"/>
  <c r="C147" i="7"/>
  <c r="M147" i="7" s="1"/>
  <c r="H139" i="5"/>
  <c r="F139" i="5"/>
  <c r="G139" i="5"/>
  <c r="E159" i="4"/>
  <c r="C160" i="4"/>
  <c r="H148" i="3"/>
  <c r="F149" i="3"/>
  <c r="I148" i="3"/>
  <c r="G149" i="3"/>
  <c r="P138" i="7" l="1"/>
  <c r="J139" i="6"/>
  <c r="J139" i="7"/>
  <c r="K139" i="6"/>
  <c r="K139" i="7"/>
  <c r="L139" i="6"/>
  <c r="L139" i="7"/>
  <c r="P139" i="7" s="1"/>
  <c r="D159" i="6"/>
  <c r="D159" i="7"/>
  <c r="C148" i="6"/>
  <c r="C148" i="7"/>
  <c r="M148" i="7" s="1"/>
  <c r="F140" i="5"/>
  <c r="H140" i="5"/>
  <c r="G140" i="5"/>
  <c r="E160" i="4"/>
  <c r="C161" i="4"/>
  <c r="G150" i="3"/>
  <c r="F150" i="3"/>
  <c r="H149" i="3"/>
  <c r="I149" i="3" s="1"/>
  <c r="J140" i="6" l="1"/>
  <c r="J140" i="7"/>
  <c r="K140" i="6"/>
  <c r="K140" i="7"/>
  <c r="L140" i="6"/>
  <c r="L140" i="7"/>
  <c r="P140" i="7" s="1"/>
  <c r="D160" i="6"/>
  <c r="D160" i="7"/>
  <c r="C149" i="6"/>
  <c r="C149" i="7"/>
  <c r="M149" i="7" s="1"/>
  <c r="G141" i="5"/>
  <c r="F141" i="5"/>
  <c r="H141" i="5"/>
  <c r="E161" i="4"/>
  <c r="C162" i="4"/>
  <c r="F151" i="3"/>
  <c r="H150" i="3"/>
  <c r="I150" i="3"/>
  <c r="G151" i="3"/>
  <c r="K141" i="6" l="1"/>
  <c r="K141" i="7"/>
  <c r="J141" i="6"/>
  <c r="J141" i="7"/>
  <c r="L141" i="6"/>
  <c r="L141" i="7"/>
  <c r="P141" i="7" s="1"/>
  <c r="D161" i="6"/>
  <c r="D161" i="7"/>
  <c r="C150" i="6"/>
  <c r="C150" i="7"/>
  <c r="M150" i="7" s="1"/>
  <c r="H142" i="5"/>
  <c r="G142" i="5"/>
  <c r="F142" i="5"/>
  <c r="E162" i="4"/>
  <c r="C163" i="4"/>
  <c r="G152" i="3"/>
  <c r="F152" i="3"/>
  <c r="H151" i="3"/>
  <c r="I151" i="3" s="1"/>
  <c r="L142" i="6" l="1"/>
  <c r="L142" i="7"/>
  <c r="J142" i="6"/>
  <c r="J142" i="7"/>
  <c r="K142" i="6"/>
  <c r="K142" i="7"/>
  <c r="D162" i="6"/>
  <c r="D162" i="7"/>
  <c r="C151" i="6"/>
  <c r="C151" i="7"/>
  <c r="M151" i="7" s="1"/>
  <c r="H143" i="5"/>
  <c r="G143" i="5"/>
  <c r="F143" i="5"/>
  <c r="E163" i="4"/>
  <c r="C164" i="4"/>
  <c r="H152" i="3"/>
  <c r="I152" i="3" s="1"/>
  <c r="F153" i="3"/>
  <c r="G153" i="3"/>
  <c r="L143" i="6" l="1"/>
  <c r="L143" i="7"/>
  <c r="P142" i="7"/>
  <c r="K143" i="6"/>
  <c r="K143" i="7"/>
  <c r="J143" i="6"/>
  <c r="J143" i="7"/>
  <c r="D163" i="6"/>
  <c r="D163" i="7"/>
  <c r="C152" i="6"/>
  <c r="C152" i="7"/>
  <c r="M152" i="7" s="1"/>
  <c r="G144" i="5"/>
  <c r="F144" i="5"/>
  <c r="H144" i="5"/>
  <c r="E164" i="4"/>
  <c r="C165" i="4"/>
  <c r="G154" i="3"/>
  <c r="H153" i="3"/>
  <c r="I153" i="3" s="1"/>
  <c r="F154" i="3"/>
  <c r="K144" i="6" l="1"/>
  <c r="K144" i="7"/>
  <c r="P143" i="7"/>
  <c r="L144" i="6"/>
  <c r="L144" i="7"/>
  <c r="J144" i="6"/>
  <c r="J144" i="7"/>
  <c r="D164" i="6"/>
  <c r="D164" i="7"/>
  <c r="C153" i="6"/>
  <c r="C153" i="7"/>
  <c r="M153" i="7" s="1"/>
  <c r="H145" i="5"/>
  <c r="G145" i="5"/>
  <c r="F145" i="5"/>
  <c r="E165" i="4"/>
  <c r="C166" i="4"/>
  <c r="G155" i="3"/>
  <c r="F155" i="3"/>
  <c r="H154" i="3"/>
  <c r="I154" i="3" s="1"/>
  <c r="L145" i="6" l="1"/>
  <c r="L145" i="7"/>
  <c r="P144" i="7"/>
  <c r="J145" i="6"/>
  <c r="J145" i="7"/>
  <c r="K145" i="6"/>
  <c r="K145" i="7"/>
  <c r="D165" i="6"/>
  <c r="D165" i="7"/>
  <c r="C154" i="6"/>
  <c r="C154" i="7"/>
  <c r="M154" i="7" s="1"/>
  <c r="H146" i="5"/>
  <c r="G146" i="5"/>
  <c r="F146" i="5"/>
  <c r="E166" i="4"/>
  <c r="C167" i="4"/>
  <c r="F156" i="3"/>
  <c r="H155" i="3"/>
  <c r="G156" i="3"/>
  <c r="I155" i="3"/>
  <c r="J146" i="6" l="1"/>
  <c r="J146" i="7"/>
  <c r="P145" i="7"/>
  <c r="K146" i="6"/>
  <c r="K146" i="7"/>
  <c r="L146" i="6"/>
  <c r="L146" i="7"/>
  <c r="P146" i="7" s="1"/>
  <c r="D166" i="6"/>
  <c r="D166" i="7"/>
  <c r="C155" i="6"/>
  <c r="C155" i="7"/>
  <c r="M155" i="7" s="1"/>
  <c r="G147" i="5"/>
  <c r="F147" i="5"/>
  <c r="H147" i="5"/>
  <c r="E167" i="4"/>
  <c r="C168" i="4"/>
  <c r="G157" i="3"/>
  <c r="F157" i="3"/>
  <c r="H156" i="3"/>
  <c r="I156" i="3" s="1"/>
  <c r="K147" i="6" l="1"/>
  <c r="K147" i="7"/>
  <c r="L147" i="6"/>
  <c r="L147" i="7"/>
  <c r="J147" i="6"/>
  <c r="J147" i="7"/>
  <c r="D167" i="6"/>
  <c r="D167" i="7"/>
  <c r="C156" i="6"/>
  <c r="C156" i="7"/>
  <c r="M156" i="7" s="1"/>
  <c r="H148" i="5"/>
  <c r="G148" i="5"/>
  <c r="F148" i="5"/>
  <c r="E168" i="4"/>
  <c r="C169" i="4"/>
  <c r="G158" i="3"/>
  <c r="F158" i="3"/>
  <c r="H157" i="3"/>
  <c r="I157" i="3" s="1"/>
  <c r="L148" i="6" l="1"/>
  <c r="L148" i="7"/>
  <c r="P147" i="7"/>
  <c r="J148" i="6"/>
  <c r="J148" i="7"/>
  <c r="K148" i="6"/>
  <c r="K148" i="7"/>
  <c r="D168" i="6"/>
  <c r="D168" i="7"/>
  <c r="C157" i="6"/>
  <c r="C157" i="7"/>
  <c r="M157" i="7" s="1"/>
  <c r="H149" i="5"/>
  <c r="G149" i="5"/>
  <c r="F149" i="5"/>
  <c r="E169" i="4"/>
  <c r="C170" i="4"/>
  <c r="H158" i="3"/>
  <c r="I158" i="3" s="1"/>
  <c r="F159" i="3"/>
  <c r="G159" i="3"/>
  <c r="K149" i="6" l="1"/>
  <c r="K149" i="7"/>
  <c r="P148" i="7"/>
  <c r="J149" i="6"/>
  <c r="J149" i="7"/>
  <c r="L149" i="6"/>
  <c r="L149" i="7"/>
  <c r="P149" i="7" s="1"/>
  <c r="D169" i="6"/>
  <c r="D169" i="7"/>
  <c r="C158" i="6"/>
  <c r="C158" i="7"/>
  <c r="M158" i="7" s="1"/>
  <c r="G150" i="5"/>
  <c r="F150" i="5"/>
  <c r="H150" i="5"/>
  <c r="E170" i="4"/>
  <c r="C171" i="4"/>
  <c r="G160" i="3"/>
  <c r="F160" i="3"/>
  <c r="H159" i="3"/>
  <c r="I159" i="3" s="1"/>
  <c r="K150" i="6" l="1"/>
  <c r="K150" i="7"/>
  <c r="L150" i="6"/>
  <c r="L150" i="7"/>
  <c r="J150" i="6"/>
  <c r="J150" i="7"/>
  <c r="D170" i="6"/>
  <c r="D170" i="7"/>
  <c r="C159" i="6"/>
  <c r="C159" i="7"/>
  <c r="M159" i="7" s="1"/>
  <c r="F151" i="5"/>
  <c r="H151" i="5"/>
  <c r="G151" i="5"/>
  <c r="E171" i="4"/>
  <c r="C172" i="4"/>
  <c r="H160" i="3"/>
  <c r="I160" i="3" s="1"/>
  <c r="F161" i="3"/>
  <c r="G161" i="3"/>
  <c r="P150" i="7" l="1"/>
  <c r="J151" i="6"/>
  <c r="J151" i="7"/>
  <c r="K151" i="6"/>
  <c r="K151" i="7"/>
  <c r="L151" i="6"/>
  <c r="L151" i="7"/>
  <c r="P151" i="7" s="1"/>
  <c r="D171" i="6"/>
  <c r="D171" i="7"/>
  <c r="C160" i="6"/>
  <c r="C160" i="7"/>
  <c r="M160" i="7" s="1"/>
  <c r="H152" i="5"/>
  <c r="F152" i="5"/>
  <c r="G152" i="5"/>
  <c r="E172" i="4"/>
  <c r="C173" i="4"/>
  <c r="G162" i="3"/>
  <c r="F162" i="3"/>
  <c r="H161" i="3"/>
  <c r="I161" i="3" s="1"/>
  <c r="K152" i="6" l="1"/>
  <c r="K152" i="7"/>
  <c r="J152" i="6"/>
  <c r="J152" i="7"/>
  <c r="L152" i="6"/>
  <c r="L152" i="7"/>
  <c r="D172" i="6"/>
  <c r="D172" i="7"/>
  <c r="C161" i="6"/>
  <c r="C161" i="7"/>
  <c r="M161" i="7" s="1"/>
  <c r="G153" i="5"/>
  <c r="F153" i="5"/>
  <c r="H153" i="5"/>
  <c r="E173" i="4"/>
  <c r="C174" i="4"/>
  <c r="H162" i="3"/>
  <c r="I162" i="3" s="1"/>
  <c r="F163" i="3"/>
  <c r="G163" i="3"/>
  <c r="P152" i="7" l="1"/>
  <c r="J153" i="6"/>
  <c r="J153" i="7"/>
  <c r="K153" i="6"/>
  <c r="K153" i="7"/>
  <c r="L153" i="6"/>
  <c r="L153" i="7"/>
  <c r="P153" i="7" s="1"/>
  <c r="D173" i="6"/>
  <c r="D173" i="7"/>
  <c r="C162" i="6"/>
  <c r="C162" i="7"/>
  <c r="M162" i="7" s="1"/>
  <c r="H154" i="5"/>
  <c r="G154" i="5"/>
  <c r="F154" i="5"/>
  <c r="E174" i="4"/>
  <c r="C175" i="4"/>
  <c r="G164" i="3"/>
  <c r="F164" i="3"/>
  <c r="H163" i="3"/>
  <c r="I163" i="3" s="1"/>
  <c r="K154" i="6" l="1"/>
  <c r="K154" i="7"/>
  <c r="L154" i="6"/>
  <c r="L154" i="7"/>
  <c r="J154" i="6"/>
  <c r="J154" i="7"/>
  <c r="D174" i="6"/>
  <c r="D174" i="7"/>
  <c r="C163" i="6"/>
  <c r="C163" i="7"/>
  <c r="M163" i="7" s="1"/>
  <c r="F155" i="5"/>
  <c r="H155" i="5"/>
  <c r="G155" i="5"/>
  <c r="E175" i="4"/>
  <c r="C176" i="4"/>
  <c r="H164" i="3"/>
  <c r="I164" i="3" s="1"/>
  <c r="F165" i="3"/>
  <c r="G165" i="3"/>
  <c r="P154" i="7" l="1"/>
  <c r="J155" i="6"/>
  <c r="J155" i="7"/>
  <c r="K155" i="6"/>
  <c r="K155" i="7"/>
  <c r="L155" i="6"/>
  <c r="L155" i="7"/>
  <c r="P155" i="7" s="1"/>
  <c r="D175" i="6"/>
  <c r="D175" i="7"/>
  <c r="C164" i="6"/>
  <c r="C164" i="7"/>
  <c r="M164" i="7" s="1"/>
  <c r="G156" i="5"/>
  <c r="F156" i="5"/>
  <c r="H156" i="5"/>
  <c r="E176" i="4"/>
  <c r="C177" i="4"/>
  <c r="G166" i="3"/>
  <c r="H165" i="3"/>
  <c r="I165" i="3" s="1"/>
  <c r="F166" i="3"/>
  <c r="K156" i="6" l="1"/>
  <c r="K156" i="7"/>
  <c r="L156" i="6"/>
  <c r="L156" i="7"/>
  <c r="J156" i="6"/>
  <c r="J156" i="7"/>
  <c r="D176" i="6"/>
  <c r="D176" i="7"/>
  <c r="C165" i="6"/>
  <c r="C165" i="7"/>
  <c r="M165" i="7" s="1"/>
  <c r="H157" i="5"/>
  <c r="G157" i="5"/>
  <c r="F157" i="5"/>
  <c r="E177" i="4"/>
  <c r="C178" i="4"/>
  <c r="G167" i="3"/>
  <c r="F167" i="3"/>
  <c r="H166" i="3"/>
  <c r="I166" i="3" s="1"/>
  <c r="P156" i="7" l="1"/>
  <c r="L157" i="6"/>
  <c r="L157" i="7"/>
  <c r="J157" i="6"/>
  <c r="J157" i="7"/>
  <c r="K157" i="6"/>
  <c r="K157" i="7"/>
  <c r="D177" i="6"/>
  <c r="D177" i="7"/>
  <c r="C166" i="6"/>
  <c r="C166" i="7"/>
  <c r="M166" i="7" s="1"/>
  <c r="F158" i="5"/>
  <c r="H158" i="5"/>
  <c r="G158" i="5"/>
  <c r="E178" i="4"/>
  <c r="C179" i="4"/>
  <c r="F168" i="3"/>
  <c r="H167" i="3"/>
  <c r="I167" i="3" s="1"/>
  <c r="G168" i="3"/>
  <c r="K158" i="6" l="1"/>
  <c r="K158" i="7"/>
  <c r="J158" i="6"/>
  <c r="J158" i="7"/>
  <c r="P157" i="7"/>
  <c r="L158" i="6"/>
  <c r="L158" i="7"/>
  <c r="D178" i="6"/>
  <c r="D178" i="7"/>
  <c r="C167" i="6"/>
  <c r="C167" i="7"/>
  <c r="M167" i="7" s="1"/>
  <c r="G159" i="5"/>
  <c r="F159" i="5"/>
  <c r="H159" i="5"/>
  <c r="E179" i="4"/>
  <c r="C180" i="4"/>
  <c r="G169" i="3"/>
  <c r="H168" i="3"/>
  <c r="I168" i="3" s="1"/>
  <c r="F169" i="3"/>
  <c r="P158" i="7" l="1"/>
  <c r="K159" i="6"/>
  <c r="K159" i="7"/>
  <c r="J159" i="6"/>
  <c r="J159" i="7"/>
  <c r="L159" i="6"/>
  <c r="L159" i="7"/>
  <c r="D179" i="6"/>
  <c r="D179" i="7"/>
  <c r="C168" i="6"/>
  <c r="C168" i="7"/>
  <c r="M168" i="7" s="1"/>
  <c r="G160" i="5"/>
  <c r="F160" i="5"/>
  <c r="H160" i="5"/>
  <c r="E180" i="4"/>
  <c r="C181" i="4"/>
  <c r="G170" i="3"/>
  <c r="F170" i="3"/>
  <c r="H169" i="3"/>
  <c r="I169" i="3" s="1"/>
  <c r="P159" i="7" l="1"/>
  <c r="J160" i="6"/>
  <c r="J160" i="7"/>
  <c r="K160" i="6"/>
  <c r="K160" i="7"/>
  <c r="L160" i="6"/>
  <c r="L160" i="7"/>
  <c r="D180" i="6"/>
  <c r="D180" i="7"/>
  <c r="C169" i="6"/>
  <c r="C169" i="7"/>
  <c r="M169" i="7" s="1"/>
  <c r="H161" i="5"/>
  <c r="G161" i="5"/>
  <c r="F161" i="5"/>
  <c r="E181" i="4"/>
  <c r="C182" i="4"/>
  <c r="H170" i="3"/>
  <c r="I170" i="3" s="1"/>
  <c r="F171" i="3"/>
  <c r="G171" i="3"/>
  <c r="P160" i="7" l="1"/>
  <c r="K161" i="6"/>
  <c r="K161" i="7"/>
  <c r="L161" i="6"/>
  <c r="L161" i="7"/>
  <c r="J161" i="6"/>
  <c r="J161" i="7"/>
  <c r="D181" i="6"/>
  <c r="D181" i="7"/>
  <c r="C170" i="6"/>
  <c r="C170" i="7"/>
  <c r="M170" i="7" s="1"/>
  <c r="G162" i="5"/>
  <c r="F162" i="5"/>
  <c r="H162" i="5"/>
  <c r="E182" i="4"/>
  <c r="C183" i="4"/>
  <c r="F172" i="3"/>
  <c r="H171" i="3"/>
  <c r="I171" i="3" s="1"/>
  <c r="G172" i="3"/>
  <c r="K162" i="6" l="1"/>
  <c r="K162" i="7"/>
  <c r="J162" i="6"/>
  <c r="J162" i="7"/>
  <c r="P161" i="7"/>
  <c r="L162" i="6"/>
  <c r="L162" i="7"/>
  <c r="P162" i="7" s="1"/>
  <c r="D182" i="6"/>
  <c r="D182" i="7"/>
  <c r="C171" i="6"/>
  <c r="C171" i="7"/>
  <c r="M171" i="7" s="1"/>
  <c r="G163" i="5"/>
  <c r="F163" i="5"/>
  <c r="H163" i="5"/>
  <c r="E183" i="4"/>
  <c r="C184" i="4"/>
  <c r="G173" i="3"/>
  <c r="H172" i="3"/>
  <c r="I172" i="3" s="1"/>
  <c r="F173" i="3"/>
  <c r="K163" i="6" l="1"/>
  <c r="K163" i="7"/>
  <c r="L163" i="6"/>
  <c r="L163" i="7"/>
  <c r="J163" i="6"/>
  <c r="J163" i="7"/>
  <c r="D183" i="6"/>
  <c r="D183" i="7"/>
  <c r="C172" i="6"/>
  <c r="C172" i="7"/>
  <c r="M172" i="7" s="1"/>
  <c r="H164" i="5"/>
  <c r="G164" i="5"/>
  <c r="F164" i="5"/>
  <c r="E184" i="4"/>
  <c r="C185" i="4"/>
  <c r="F174" i="3"/>
  <c r="H173" i="3"/>
  <c r="G174" i="3"/>
  <c r="I173" i="3"/>
  <c r="L164" i="6" l="1"/>
  <c r="L164" i="7"/>
  <c r="J164" i="6"/>
  <c r="J164" i="7"/>
  <c r="P163" i="7"/>
  <c r="K164" i="6"/>
  <c r="K164" i="7"/>
  <c r="D184" i="6"/>
  <c r="D184" i="7"/>
  <c r="C173" i="6"/>
  <c r="C173" i="7"/>
  <c r="M173" i="7" s="1"/>
  <c r="G165" i="5"/>
  <c r="F165" i="5"/>
  <c r="H165" i="5"/>
  <c r="E185" i="4"/>
  <c r="C186" i="4"/>
  <c r="G175" i="3"/>
  <c r="H174" i="3"/>
  <c r="I174" i="3" s="1"/>
  <c r="F175" i="3"/>
  <c r="P164" i="7" l="1"/>
  <c r="K165" i="6"/>
  <c r="K165" i="7"/>
  <c r="L165" i="6"/>
  <c r="L165" i="7"/>
  <c r="J165" i="6"/>
  <c r="J165" i="7"/>
  <c r="D185" i="6"/>
  <c r="D185" i="7"/>
  <c r="C174" i="6"/>
  <c r="C174" i="7"/>
  <c r="M174" i="7" s="1"/>
  <c r="G166" i="5"/>
  <c r="F166" i="5"/>
  <c r="H166" i="5"/>
  <c r="E186" i="4"/>
  <c r="C187" i="4"/>
  <c r="F176" i="3"/>
  <c r="H175" i="3"/>
  <c r="I175" i="3" s="1"/>
  <c r="G176" i="3"/>
  <c r="K166" i="6" l="1"/>
  <c r="K166" i="7"/>
  <c r="L166" i="6"/>
  <c r="L166" i="7"/>
  <c r="P165" i="7"/>
  <c r="J166" i="6"/>
  <c r="J166" i="7"/>
  <c r="D186" i="6"/>
  <c r="D186" i="7"/>
  <c r="C175" i="6"/>
  <c r="C175" i="7"/>
  <c r="M175" i="7" s="1"/>
  <c r="H167" i="5"/>
  <c r="G167" i="5"/>
  <c r="F167" i="5"/>
  <c r="E187" i="4"/>
  <c r="C188" i="4"/>
  <c r="G177" i="3"/>
  <c r="H176" i="3"/>
  <c r="I176" i="3" s="1"/>
  <c r="F177" i="3"/>
  <c r="J167" i="6" l="1"/>
  <c r="J167" i="7"/>
  <c r="L167" i="6"/>
  <c r="L167" i="7"/>
  <c r="P166" i="7"/>
  <c r="K167" i="6"/>
  <c r="K167" i="7"/>
  <c r="D187" i="6"/>
  <c r="D187" i="7"/>
  <c r="C176" i="6"/>
  <c r="C176" i="7"/>
  <c r="M176" i="7" s="1"/>
  <c r="G168" i="5"/>
  <c r="F168" i="5"/>
  <c r="H168" i="5"/>
  <c r="E188" i="4"/>
  <c r="C189" i="4"/>
  <c r="G178" i="3"/>
  <c r="H177" i="3"/>
  <c r="I177" i="3" s="1"/>
  <c r="F178" i="3"/>
  <c r="L168" i="6" l="1"/>
  <c r="L168" i="7"/>
  <c r="K168" i="6"/>
  <c r="K168" i="7"/>
  <c r="P167" i="7"/>
  <c r="J168" i="6"/>
  <c r="J168" i="7"/>
  <c r="D188" i="6"/>
  <c r="D188" i="7"/>
  <c r="C177" i="6"/>
  <c r="C177" i="7"/>
  <c r="M177" i="7" s="1"/>
  <c r="F169" i="5"/>
  <c r="H169" i="5"/>
  <c r="G169" i="5"/>
  <c r="E189" i="4"/>
  <c r="C190" i="4"/>
  <c r="F179" i="3"/>
  <c r="H178" i="3"/>
  <c r="I178" i="3" s="1"/>
  <c r="G179" i="3"/>
  <c r="K169" i="6" l="1"/>
  <c r="K169" i="7"/>
  <c r="P168" i="7"/>
  <c r="J169" i="6"/>
  <c r="J169" i="7"/>
  <c r="L169" i="6"/>
  <c r="L169" i="7"/>
  <c r="D189" i="6"/>
  <c r="D189" i="7"/>
  <c r="C178" i="6"/>
  <c r="C178" i="7"/>
  <c r="M178" i="7" s="1"/>
  <c r="H170" i="5"/>
  <c r="G170" i="5"/>
  <c r="F170" i="5"/>
  <c r="E190" i="4"/>
  <c r="C191" i="4"/>
  <c r="G180" i="3"/>
  <c r="F180" i="3"/>
  <c r="H179" i="3"/>
  <c r="I179" i="3" s="1"/>
  <c r="P169" i="7" l="1"/>
  <c r="J170" i="6"/>
  <c r="J170" i="7"/>
  <c r="L170" i="6"/>
  <c r="L170" i="7"/>
  <c r="K170" i="6"/>
  <c r="K170" i="7"/>
  <c r="D190" i="6"/>
  <c r="D190" i="7"/>
  <c r="C179" i="6"/>
  <c r="C179" i="7"/>
  <c r="M179" i="7" s="1"/>
  <c r="G171" i="5"/>
  <c r="F171" i="5"/>
  <c r="H171" i="5"/>
  <c r="E191" i="4"/>
  <c r="C192" i="4"/>
  <c r="H180" i="3"/>
  <c r="F181" i="3"/>
  <c r="I180" i="3"/>
  <c r="G181" i="3"/>
  <c r="K171" i="6" l="1"/>
  <c r="K171" i="7"/>
  <c r="L171" i="6"/>
  <c r="L171" i="7"/>
  <c r="J171" i="6"/>
  <c r="J171" i="7"/>
  <c r="P170" i="7"/>
  <c r="D191" i="6"/>
  <c r="D191" i="7"/>
  <c r="C180" i="6"/>
  <c r="C180" i="7"/>
  <c r="M180" i="7" s="1"/>
  <c r="H172" i="5"/>
  <c r="G172" i="5"/>
  <c r="F172" i="5"/>
  <c r="E192" i="4"/>
  <c r="C193" i="4"/>
  <c r="G182" i="3"/>
  <c r="F182" i="3"/>
  <c r="H181" i="3"/>
  <c r="I181" i="3" s="1"/>
  <c r="P171" i="7" l="1"/>
  <c r="L172" i="6"/>
  <c r="L172" i="7"/>
  <c r="J172" i="6"/>
  <c r="J172" i="7"/>
  <c r="K172" i="6"/>
  <c r="K172" i="7"/>
  <c r="D192" i="6"/>
  <c r="D192" i="7"/>
  <c r="C181" i="6"/>
  <c r="C181" i="7"/>
  <c r="M181" i="7" s="1"/>
  <c r="F173" i="5"/>
  <c r="H173" i="5"/>
  <c r="G173" i="5"/>
  <c r="E193" i="4"/>
  <c r="C194" i="4"/>
  <c r="H182" i="3"/>
  <c r="I182" i="3" s="1"/>
  <c r="F183" i="3"/>
  <c r="G183" i="3"/>
  <c r="L173" i="6" l="1"/>
  <c r="L173" i="7"/>
  <c r="K173" i="6"/>
  <c r="K173" i="7"/>
  <c r="P172" i="7"/>
  <c r="J173" i="6"/>
  <c r="J173" i="7"/>
  <c r="D193" i="6"/>
  <c r="D193" i="7"/>
  <c r="C182" i="6"/>
  <c r="C182" i="7"/>
  <c r="M182" i="7" s="1"/>
  <c r="G174" i="5"/>
  <c r="F174" i="5"/>
  <c r="H174" i="5"/>
  <c r="E194" i="4"/>
  <c r="C195" i="4"/>
  <c r="G184" i="3"/>
  <c r="F184" i="3"/>
  <c r="H183" i="3"/>
  <c r="I183" i="3" s="1"/>
  <c r="K174" i="6" l="1"/>
  <c r="K174" i="7"/>
  <c r="L174" i="6"/>
  <c r="L174" i="7"/>
  <c r="P173" i="7"/>
  <c r="J174" i="6"/>
  <c r="J174" i="7"/>
  <c r="D194" i="6"/>
  <c r="D194" i="7"/>
  <c r="C183" i="6"/>
  <c r="C183" i="7"/>
  <c r="M183" i="7" s="1"/>
  <c r="H175" i="5"/>
  <c r="G175" i="5"/>
  <c r="F175" i="5"/>
  <c r="E195" i="4"/>
  <c r="C196" i="4"/>
  <c r="H184" i="3"/>
  <c r="F185" i="3"/>
  <c r="I184" i="3"/>
  <c r="G185" i="3"/>
  <c r="P174" i="7" l="1"/>
  <c r="J175" i="6"/>
  <c r="J175" i="7"/>
  <c r="K175" i="6"/>
  <c r="K175" i="7"/>
  <c r="L175" i="6"/>
  <c r="L175" i="7"/>
  <c r="D195" i="6"/>
  <c r="D195" i="7"/>
  <c r="C184" i="6"/>
  <c r="C184" i="7"/>
  <c r="M184" i="7" s="1"/>
  <c r="F176" i="5"/>
  <c r="H176" i="5"/>
  <c r="G176" i="5"/>
  <c r="E196" i="4"/>
  <c r="C197" i="4"/>
  <c r="G186" i="3"/>
  <c r="F186" i="3"/>
  <c r="H185" i="3"/>
  <c r="I185" i="3" s="1"/>
  <c r="P175" i="7" l="1"/>
  <c r="K176" i="6"/>
  <c r="K176" i="7"/>
  <c r="L176" i="6"/>
  <c r="L176" i="7"/>
  <c r="J176" i="6"/>
  <c r="J176" i="7"/>
  <c r="D196" i="6"/>
  <c r="D196" i="7"/>
  <c r="C185" i="6"/>
  <c r="C185" i="7"/>
  <c r="M185" i="7" s="1"/>
  <c r="G177" i="5"/>
  <c r="F177" i="5"/>
  <c r="H177" i="5"/>
  <c r="E197" i="4"/>
  <c r="C198" i="4"/>
  <c r="H186" i="3"/>
  <c r="F187" i="3"/>
  <c r="I186" i="3"/>
  <c r="G187" i="3"/>
  <c r="K177" i="6" l="1"/>
  <c r="K177" i="7"/>
  <c r="J177" i="6"/>
  <c r="J177" i="7"/>
  <c r="L177" i="6"/>
  <c r="L177" i="7"/>
  <c r="P177" i="7" s="1"/>
  <c r="P176" i="7"/>
  <c r="D197" i="6"/>
  <c r="D197" i="7"/>
  <c r="C186" i="6"/>
  <c r="C186" i="7"/>
  <c r="M186" i="7" s="1"/>
  <c r="F178" i="5"/>
  <c r="H178" i="5"/>
  <c r="G178" i="5"/>
  <c r="E198" i="4"/>
  <c r="C199" i="4"/>
  <c r="G188" i="3"/>
  <c r="F188" i="3"/>
  <c r="H187" i="3"/>
  <c r="I187" i="3" s="1"/>
  <c r="J178" i="6" l="1"/>
  <c r="J178" i="7"/>
  <c r="L178" i="6"/>
  <c r="L178" i="7"/>
  <c r="K178" i="6"/>
  <c r="K178" i="7"/>
  <c r="D198" i="6"/>
  <c r="D198" i="7"/>
  <c r="C187" i="6"/>
  <c r="C187" i="7"/>
  <c r="M187" i="7" s="1"/>
  <c r="H179" i="5"/>
  <c r="G179" i="5"/>
  <c r="F179" i="5"/>
  <c r="E199" i="4"/>
  <c r="C200" i="4"/>
  <c r="H188" i="3"/>
  <c r="I188" i="3" s="1"/>
  <c r="F189" i="3"/>
  <c r="G189" i="3"/>
  <c r="P178" i="7" l="1"/>
  <c r="K179" i="6"/>
  <c r="K179" i="7"/>
  <c r="L179" i="6"/>
  <c r="L179" i="7"/>
  <c r="J179" i="6"/>
  <c r="J179" i="7"/>
  <c r="D199" i="6"/>
  <c r="D199" i="7"/>
  <c r="C188" i="6"/>
  <c r="C188" i="7"/>
  <c r="M188" i="7" s="1"/>
  <c r="G180" i="5"/>
  <c r="F180" i="5"/>
  <c r="H180" i="5"/>
  <c r="E200" i="4"/>
  <c r="C201" i="4"/>
  <c r="G190" i="3"/>
  <c r="H189" i="3"/>
  <c r="I189" i="3" s="1"/>
  <c r="F190" i="3"/>
  <c r="J180" i="6" l="1"/>
  <c r="J180" i="7"/>
  <c r="P179" i="7"/>
  <c r="K180" i="6"/>
  <c r="K180" i="7"/>
  <c r="L180" i="6"/>
  <c r="L180" i="7"/>
  <c r="P180" i="7" s="1"/>
  <c r="D200" i="6"/>
  <c r="D200" i="7"/>
  <c r="C189" i="6"/>
  <c r="C189" i="7"/>
  <c r="M189" i="7" s="1"/>
  <c r="H181" i="5"/>
  <c r="G181" i="5"/>
  <c r="F181" i="5"/>
  <c r="E201" i="4"/>
  <c r="C202" i="4"/>
  <c r="F191" i="3"/>
  <c r="H190" i="3"/>
  <c r="I190" i="3" s="1"/>
  <c r="G191" i="3"/>
  <c r="J181" i="6" l="1"/>
  <c r="J181" i="7"/>
  <c r="K181" i="6"/>
  <c r="K181" i="7"/>
  <c r="L181" i="6"/>
  <c r="L181" i="7"/>
  <c r="P181" i="7" s="1"/>
  <c r="D201" i="6"/>
  <c r="D201" i="7"/>
  <c r="C190" i="6"/>
  <c r="C190" i="7"/>
  <c r="M190" i="7" s="1"/>
  <c r="H182" i="5"/>
  <c r="F182" i="5"/>
  <c r="G182" i="5"/>
  <c r="C203" i="4"/>
  <c r="E202" i="4"/>
  <c r="G192" i="3"/>
  <c r="F192" i="3"/>
  <c r="H191" i="3"/>
  <c r="I191" i="3" s="1"/>
  <c r="L182" i="6" l="1"/>
  <c r="L182" i="7"/>
  <c r="K182" i="6"/>
  <c r="K182" i="7"/>
  <c r="J182" i="6"/>
  <c r="J182" i="7"/>
  <c r="D202" i="6"/>
  <c r="D202" i="7"/>
  <c r="C191" i="6"/>
  <c r="C191" i="7"/>
  <c r="M191" i="7" s="1"/>
  <c r="G183" i="5"/>
  <c r="F183" i="5"/>
  <c r="H183" i="5"/>
  <c r="E203" i="4"/>
  <c r="C204" i="4"/>
  <c r="H192" i="3"/>
  <c r="I192" i="3" s="1"/>
  <c r="F193" i="3"/>
  <c r="G193" i="3"/>
  <c r="J183" i="6" l="1"/>
  <c r="J183" i="7"/>
  <c r="K183" i="6"/>
  <c r="K183" i="7"/>
  <c r="P182" i="7"/>
  <c r="L183" i="6"/>
  <c r="L183" i="7"/>
  <c r="D203" i="6"/>
  <c r="D203" i="7"/>
  <c r="C192" i="6"/>
  <c r="C192" i="7"/>
  <c r="M192" i="7" s="1"/>
  <c r="G184" i="5"/>
  <c r="F184" i="5"/>
  <c r="H184" i="5"/>
  <c r="E204" i="4"/>
  <c r="C205" i="4"/>
  <c r="G194" i="3"/>
  <c r="F194" i="3"/>
  <c r="H193" i="3"/>
  <c r="I193" i="3" s="1"/>
  <c r="P183" i="7" l="1"/>
  <c r="L184" i="6"/>
  <c r="L184" i="7"/>
  <c r="K184" i="6"/>
  <c r="K184" i="7"/>
  <c r="J184" i="6"/>
  <c r="J184" i="7"/>
  <c r="D204" i="6"/>
  <c r="D204" i="7"/>
  <c r="C193" i="6"/>
  <c r="C193" i="7"/>
  <c r="M193" i="7" s="1"/>
  <c r="F185" i="5"/>
  <c r="G185" i="5"/>
  <c r="H185" i="5"/>
  <c r="E205" i="4"/>
  <c r="C206" i="4"/>
  <c r="H194" i="3"/>
  <c r="I194" i="3" s="1"/>
  <c r="F195" i="3"/>
  <c r="G195" i="3"/>
  <c r="L185" i="6" l="1"/>
  <c r="L185" i="7"/>
  <c r="P184" i="7"/>
  <c r="J185" i="6"/>
  <c r="J185" i="7"/>
  <c r="K185" i="6"/>
  <c r="K185" i="7"/>
  <c r="D205" i="6"/>
  <c r="D205" i="7"/>
  <c r="C194" i="6"/>
  <c r="C194" i="7"/>
  <c r="M194" i="7" s="1"/>
  <c r="G186" i="5"/>
  <c r="F186" i="5"/>
  <c r="H186" i="5"/>
  <c r="E206" i="4"/>
  <c r="C207" i="4"/>
  <c r="G196" i="3"/>
  <c r="F196" i="3"/>
  <c r="H195" i="3"/>
  <c r="I195" i="3" s="1"/>
  <c r="L186" i="6" l="1"/>
  <c r="L186" i="7"/>
  <c r="P185" i="7"/>
  <c r="K186" i="6"/>
  <c r="K186" i="7"/>
  <c r="J186" i="6"/>
  <c r="J186" i="7"/>
  <c r="D206" i="6"/>
  <c r="D206" i="7"/>
  <c r="C195" i="6"/>
  <c r="C195" i="7"/>
  <c r="M195" i="7" s="1"/>
  <c r="F187" i="5"/>
  <c r="H187" i="5"/>
  <c r="G187" i="5"/>
  <c r="E207" i="4"/>
  <c r="C208" i="4"/>
  <c r="H196" i="3"/>
  <c r="I196" i="3" s="1"/>
  <c r="F197" i="3"/>
  <c r="G197" i="3"/>
  <c r="P186" i="7" l="1"/>
  <c r="J187" i="6"/>
  <c r="J187" i="7"/>
  <c r="K187" i="6"/>
  <c r="K187" i="7"/>
  <c r="L187" i="6"/>
  <c r="L187" i="7"/>
  <c r="D207" i="6"/>
  <c r="D207" i="7"/>
  <c r="C196" i="6"/>
  <c r="C196" i="7"/>
  <c r="M196" i="7" s="1"/>
  <c r="H188" i="5"/>
  <c r="G188" i="5"/>
  <c r="F188" i="5"/>
  <c r="E208" i="4"/>
  <c r="C209" i="4"/>
  <c r="G198" i="3"/>
  <c r="F198" i="3"/>
  <c r="H197" i="3"/>
  <c r="I197" i="3" s="1"/>
  <c r="P187" i="7" l="1"/>
  <c r="J188" i="6"/>
  <c r="J188" i="7"/>
  <c r="K188" i="6"/>
  <c r="K188" i="7"/>
  <c r="L188" i="6"/>
  <c r="L188" i="7"/>
  <c r="P188" i="7" s="1"/>
  <c r="D208" i="6"/>
  <c r="D208" i="7"/>
  <c r="C197" i="6"/>
  <c r="C197" i="7"/>
  <c r="M197" i="7" s="1"/>
  <c r="G189" i="5"/>
  <c r="F189" i="5"/>
  <c r="H189" i="5"/>
  <c r="E209" i="4"/>
  <c r="C210" i="4"/>
  <c r="H198" i="3"/>
  <c r="I198" i="3" s="1"/>
  <c r="F199" i="3"/>
  <c r="G199" i="3"/>
  <c r="K189" i="6" l="1"/>
  <c r="K189" i="7"/>
  <c r="L189" i="6"/>
  <c r="L189" i="7"/>
  <c r="J189" i="6"/>
  <c r="J189" i="7"/>
  <c r="D209" i="6"/>
  <c r="D209" i="7"/>
  <c r="C198" i="6"/>
  <c r="C198" i="7"/>
  <c r="M198" i="7" s="1"/>
  <c r="H190" i="5"/>
  <c r="G190" i="5"/>
  <c r="F190" i="5"/>
  <c r="E210" i="4"/>
  <c r="C211" i="4"/>
  <c r="G200" i="3"/>
  <c r="F200" i="3"/>
  <c r="H199" i="3"/>
  <c r="I199" i="3" s="1"/>
  <c r="L190" i="6" l="1"/>
  <c r="L190" i="7"/>
  <c r="K190" i="6"/>
  <c r="K190" i="7"/>
  <c r="P189" i="7"/>
  <c r="J190" i="6"/>
  <c r="J190" i="7"/>
  <c r="D210" i="6"/>
  <c r="D210" i="7"/>
  <c r="C199" i="6"/>
  <c r="C199" i="7"/>
  <c r="M199" i="7" s="1"/>
  <c r="H191" i="5"/>
  <c r="G191" i="5"/>
  <c r="F191" i="5"/>
  <c r="E211" i="4"/>
  <c r="C212" i="4"/>
  <c r="F201" i="3"/>
  <c r="H200" i="3"/>
  <c r="I200" i="3" s="1"/>
  <c r="G201" i="3"/>
  <c r="J191" i="6" l="1"/>
  <c r="J191" i="7"/>
  <c r="K191" i="6"/>
  <c r="K191" i="7"/>
  <c r="P190" i="7"/>
  <c r="L191" i="6"/>
  <c r="L191" i="7"/>
  <c r="P191" i="7" s="1"/>
  <c r="D211" i="6"/>
  <c r="D211" i="7"/>
  <c r="C200" i="6"/>
  <c r="C200" i="7"/>
  <c r="M200" i="7" s="1"/>
  <c r="G192" i="5"/>
  <c r="F192" i="5"/>
  <c r="H192" i="5"/>
  <c r="E212" i="4"/>
  <c r="C213" i="4"/>
  <c r="G202" i="3"/>
  <c r="H201" i="3"/>
  <c r="I201" i="3" s="1"/>
  <c r="F202" i="3"/>
  <c r="K192" i="6" l="1"/>
  <c r="K192" i="7"/>
  <c r="L192" i="6"/>
  <c r="L192" i="7"/>
  <c r="J192" i="6"/>
  <c r="J192" i="7"/>
  <c r="D212" i="6"/>
  <c r="D212" i="7"/>
  <c r="C201" i="6"/>
  <c r="C201" i="7"/>
  <c r="M201" i="7" s="1"/>
  <c r="H193" i="5"/>
  <c r="G193" i="5"/>
  <c r="F193" i="5"/>
  <c r="E213" i="4"/>
  <c r="C214" i="4"/>
  <c r="F203" i="3"/>
  <c r="H202" i="3"/>
  <c r="G203" i="3"/>
  <c r="I202" i="3"/>
  <c r="P192" i="7" l="1"/>
  <c r="L193" i="6"/>
  <c r="L193" i="7"/>
  <c r="J193" i="6"/>
  <c r="J193" i="7"/>
  <c r="K193" i="6"/>
  <c r="K193" i="7"/>
  <c r="D213" i="6"/>
  <c r="D213" i="7"/>
  <c r="C202" i="6"/>
  <c r="C202" i="7"/>
  <c r="M202" i="7" s="1"/>
  <c r="F194" i="5"/>
  <c r="G194" i="5"/>
  <c r="H194" i="5"/>
  <c r="E214" i="4"/>
  <c r="C215" i="4"/>
  <c r="G204" i="3"/>
  <c r="F204" i="3"/>
  <c r="H203" i="3"/>
  <c r="I203" i="3" s="1"/>
  <c r="P193" i="7" l="1"/>
  <c r="J194" i="6"/>
  <c r="J194" i="7"/>
  <c r="L194" i="6"/>
  <c r="L194" i="7"/>
  <c r="K194" i="6"/>
  <c r="K194" i="7"/>
  <c r="D214" i="6"/>
  <c r="D214" i="7"/>
  <c r="C203" i="6"/>
  <c r="C203" i="7"/>
  <c r="M203" i="7" s="1"/>
  <c r="G195" i="5"/>
  <c r="F195" i="5"/>
  <c r="H195" i="5"/>
  <c r="E215" i="4"/>
  <c r="C216" i="4"/>
  <c r="F205" i="3"/>
  <c r="H204" i="3"/>
  <c r="I204" i="3" s="1"/>
  <c r="G205" i="3"/>
  <c r="P194" i="7" l="1"/>
  <c r="K195" i="6"/>
  <c r="K195" i="7"/>
  <c r="L195" i="6"/>
  <c r="L195" i="7"/>
  <c r="J195" i="6"/>
  <c r="J195" i="7"/>
  <c r="D215" i="6"/>
  <c r="D215" i="7"/>
  <c r="C204" i="6"/>
  <c r="C204" i="7"/>
  <c r="M204" i="7" s="1"/>
  <c r="H196" i="5"/>
  <c r="G196" i="5"/>
  <c r="F196" i="5"/>
  <c r="E216" i="4"/>
  <c r="C217" i="4"/>
  <c r="G206" i="3"/>
  <c r="F206" i="3"/>
  <c r="H205" i="3"/>
  <c r="I205" i="3" s="1"/>
  <c r="L196" i="6" l="1"/>
  <c r="L196" i="7"/>
  <c r="P195" i="7"/>
  <c r="K196" i="6"/>
  <c r="K196" i="7"/>
  <c r="J196" i="6"/>
  <c r="J196" i="7"/>
  <c r="D216" i="6"/>
  <c r="D216" i="7"/>
  <c r="C205" i="6"/>
  <c r="C205" i="7"/>
  <c r="M205" i="7" s="1"/>
  <c r="H197" i="5"/>
  <c r="G197" i="5"/>
  <c r="F197" i="5"/>
  <c r="E217" i="4"/>
  <c r="C218" i="4"/>
  <c r="F207" i="3"/>
  <c r="H206" i="3"/>
  <c r="I206" i="3" s="1"/>
  <c r="G207" i="3"/>
  <c r="L197" i="6" l="1"/>
  <c r="L197" i="7"/>
  <c r="J197" i="6"/>
  <c r="J197" i="7"/>
  <c r="P196" i="7"/>
  <c r="K197" i="6"/>
  <c r="K197" i="7"/>
  <c r="D217" i="6"/>
  <c r="D217" i="7"/>
  <c r="C206" i="6"/>
  <c r="C206" i="7"/>
  <c r="M206" i="7" s="1"/>
  <c r="G198" i="5"/>
  <c r="F198" i="5"/>
  <c r="H198" i="5"/>
  <c r="C219" i="4"/>
  <c r="E218" i="4"/>
  <c r="G208" i="3"/>
  <c r="F208" i="3"/>
  <c r="H207" i="3"/>
  <c r="I207" i="3" s="1"/>
  <c r="K198" i="6" l="1"/>
  <c r="K198" i="7"/>
  <c r="P197" i="7"/>
  <c r="L198" i="6"/>
  <c r="L198" i="7"/>
  <c r="J198" i="6"/>
  <c r="J198" i="7"/>
  <c r="D218" i="6"/>
  <c r="D218" i="7"/>
  <c r="C207" i="6"/>
  <c r="C207" i="7"/>
  <c r="M207" i="7" s="1"/>
  <c r="F199" i="5"/>
  <c r="G199" i="5"/>
  <c r="H199" i="5"/>
  <c r="E219" i="4"/>
  <c r="C220" i="4"/>
  <c r="H208" i="3"/>
  <c r="I208" i="3" s="1"/>
  <c r="F209" i="3"/>
  <c r="G209" i="3"/>
  <c r="P198" i="7" l="1"/>
  <c r="J199" i="6"/>
  <c r="J199" i="7"/>
  <c r="L199" i="6"/>
  <c r="L199" i="7"/>
  <c r="K199" i="6"/>
  <c r="K199" i="7"/>
  <c r="D219" i="6"/>
  <c r="D219" i="7"/>
  <c r="C208" i="6"/>
  <c r="C208" i="7"/>
  <c r="M208" i="7" s="1"/>
  <c r="H200" i="5"/>
  <c r="G200" i="5"/>
  <c r="F200" i="5"/>
  <c r="E220" i="4"/>
  <c r="C221" i="4"/>
  <c r="G210" i="3"/>
  <c r="F210" i="3"/>
  <c r="H209" i="3"/>
  <c r="I209" i="3" s="1"/>
  <c r="L200" i="6" l="1"/>
  <c r="L200" i="7"/>
  <c r="J200" i="6"/>
  <c r="J200" i="7"/>
  <c r="P199" i="7"/>
  <c r="K200" i="6"/>
  <c r="K200" i="7"/>
  <c r="D220" i="6"/>
  <c r="D220" i="7"/>
  <c r="C209" i="6"/>
  <c r="C209" i="7"/>
  <c r="M209" i="7" s="1"/>
  <c r="G201" i="5"/>
  <c r="F201" i="5"/>
  <c r="H201" i="5"/>
  <c r="E221" i="4"/>
  <c r="C222" i="4"/>
  <c r="H210" i="3"/>
  <c r="F211" i="3"/>
  <c r="G211" i="3"/>
  <c r="I210" i="3"/>
  <c r="P200" i="7" l="1"/>
  <c r="K201" i="6"/>
  <c r="K201" i="7"/>
  <c r="L201" i="6"/>
  <c r="L201" i="7"/>
  <c r="J201" i="6"/>
  <c r="J201" i="7"/>
  <c r="D221" i="6"/>
  <c r="D221" i="7"/>
  <c r="C210" i="6"/>
  <c r="C210" i="7"/>
  <c r="M210" i="7" s="1"/>
  <c r="F202" i="5"/>
  <c r="H202" i="5"/>
  <c r="G202" i="5"/>
  <c r="E222" i="4"/>
  <c r="C223" i="4"/>
  <c r="G212" i="3"/>
  <c r="F212" i="3"/>
  <c r="H211" i="3"/>
  <c r="I211" i="3" s="1"/>
  <c r="J202" i="6" l="1"/>
  <c r="J202" i="7"/>
  <c r="P201" i="7"/>
  <c r="K202" i="6"/>
  <c r="K202" i="7"/>
  <c r="L202" i="6"/>
  <c r="L202" i="7"/>
  <c r="P202" i="7" s="1"/>
  <c r="D222" i="6"/>
  <c r="D222" i="7"/>
  <c r="C211" i="6"/>
  <c r="C211" i="7"/>
  <c r="M211" i="7" s="1"/>
  <c r="F203" i="5"/>
  <c r="H203" i="5"/>
  <c r="G203" i="5"/>
  <c r="E223" i="4"/>
  <c r="C224" i="4"/>
  <c r="F213" i="3"/>
  <c r="H212" i="3"/>
  <c r="I212" i="3" s="1"/>
  <c r="G213" i="3"/>
  <c r="J203" i="6" l="1"/>
  <c r="J203" i="7"/>
  <c r="K203" i="6"/>
  <c r="K203" i="7"/>
  <c r="L203" i="6"/>
  <c r="L203" i="7"/>
  <c r="P203" i="7" s="1"/>
  <c r="D223" i="6"/>
  <c r="D223" i="7"/>
  <c r="C212" i="6"/>
  <c r="C212" i="7"/>
  <c r="M212" i="7" s="1"/>
  <c r="G204" i="5"/>
  <c r="F204" i="5"/>
  <c r="H204" i="5"/>
  <c r="E224" i="4"/>
  <c r="C225" i="4"/>
  <c r="G214" i="3"/>
  <c r="H213" i="3"/>
  <c r="I213" i="3" s="1"/>
  <c r="F214" i="3"/>
  <c r="K204" i="6" l="1"/>
  <c r="K204" i="7"/>
  <c r="J204" i="6"/>
  <c r="J204" i="7"/>
  <c r="L204" i="6"/>
  <c r="L204" i="7"/>
  <c r="P204" i="7" s="1"/>
  <c r="D224" i="6"/>
  <c r="D224" i="7"/>
  <c r="C213" i="6"/>
  <c r="C213" i="7"/>
  <c r="M213" i="7" s="1"/>
  <c r="F205" i="5"/>
  <c r="G205" i="5"/>
  <c r="H205" i="5"/>
  <c r="E225" i="4"/>
  <c r="C226" i="4"/>
  <c r="F215" i="3"/>
  <c r="H214" i="3"/>
  <c r="I214" i="3" s="1"/>
  <c r="G215" i="3"/>
  <c r="J205" i="6" l="1"/>
  <c r="J205" i="7"/>
  <c r="L205" i="6"/>
  <c r="L205" i="7"/>
  <c r="K205" i="6"/>
  <c r="K205" i="7"/>
  <c r="D225" i="6"/>
  <c r="D225" i="7"/>
  <c r="C214" i="6"/>
  <c r="C214" i="7"/>
  <c r="M214" i="7" s="1"/>
  <c r="G206" i="5"/>
  <c r="F206" i="5"/>
  <c r="H206" i="5"/>
  <c r="E226" i="4"/>
  <c r="C227" i="4"/>
  <c r="G216" i="3"/>
  <c r="F216" i="3"/>
  <c r="H215" i="3"/>
  <c r="I215" i="3" s="1"/>
  <c r="P205" i="7" l="1"/>
  <c r="J206" i="6"/>
  <c r="J206" i="7"/>
  <c r="L206" i="6"/>
  <c r="L206" i="7"/>
  <c r="K206" i="6"/>
  <c r="K206" i="7"/>
  <c r="D226" i="6"/>
  <c r="D226" i="7"/>
  <c r="C215" i="6"/>
  <c r="C215" i="7"/>
  <c r="M215" i="7" s="1"/>
  <c r="G207" i="5"/>
  <c r="F207" i="5"/>
  <c r="H207" i="5"/>
  <c r="E227" i="4"/>
  <c r="C228" i="4"/>
  <c r="H216" i="3"/>
  <c r="I216" i="3" s="1"/>
  <c r="F217" i="3"/>
  <c r="G217" i="3"/>
  <c r="L207" i="6" l="1"/>
  <c r="L207" i="7"/>
  <c r="K207" i="6"/>
  <c r="K207" i="7"/>
  <c r="P206" i="7"/>
  <c r="J207" i="6"/>
  <c r="J207" i="7"/>
  <c r="D227" i="6"/>
  <c r="D227" i="7"/>
  <c r="C216" i="6"/>
  <c r="C216" i="7"/>
  <c r="M216" i="7" s="1"/>
  <c r="H208" i="5"/>
  <c r="G208" i="5"/>
  <c r="F208" i="5"/>
  <c r="E228" i="4"/>
  <c r="C229" i="4"/>
  <c r="G218" i="3"/>
  <c r="F218" i="3"/>
  <c r="H217" i="3"/>
  <c r="I217" i="3" s="1"/>
  <c r="L208" i="6" l="1"/>
  <c r="L208" i="7"/>
  <c r="J208" i="6"/>
  <c r="J208" i="7"/>
  <c r="P207" i="7"/>
  <c r="K208" i="6"/>
  <c r="K208" i="7"/>
  <c r="D228" i="6"/>
  <c r="D228" i="7"/>
  <c r="C217" i="6"/>
  <c r="C217" i="7"/>
  <c r="M217" i="7" s="1"/>
  <c r="G209" i="5"/>
  <c r="F209" i="5"/>
  <c r="H209" i="5"/>
  <c r="E229" i="4"/>
  <c r="C230" i="4"/>
  <c r="G219" i="3"/>
  <c r="F219" i="3"/>
  <c r="H218" i="3"/>
  <c r="I218" i="3" s="1"/>
  <c r="P208" i="7" l="1"/>
  <c r="K209" i="6"/>
  <c r="K209" i="7"/>
  <c r="L209" i="6"/>
  <c r="L209" i="7"/>
  <c r="J209" i="6"/>
  <c r="J209" i="7"/>
  <c r="D229" i="6"/>
  <c r="D229" i="7"/>
  <c r="C218" i="6"/>
  <c r="C218" i="7"/>
  <c r="M218" i="7" s="1"/>
  <c r="G210" i="5"/>
  <c r="F210" i="5"/>
  <c r="H210" i="5"/>
  <c r="E230" i="4"/>
  <c r="C231" i="4"/>
  <c r="H219" i="3"/>
  <c r="I219" i="3" s="1"/>
  <c r="F220" i="3"/>
  <c r="G220" i="3"/>
  <c r="K210" i="6" l="1"/>
  <c r="K210" i="7"/>
  <c r="L210" i="6"/>
  <c r="L210" i="7"/>
  <c r="P209" i="7"/>
  <c r="J210" i="6"/>
  <c r="J210" i="7"/>
  <c r="D230" i="6"/>
  <c r="D230" i="7"/>
  <c r="C219" i="6"/>
  <c r="C219" i="7"/>
  <c r="M219" i="7" s="1"/>
  <c r="H211" i="5"/>
  <c r="F211" i="5"/>
  <c r="G211" i="5"/>
  <c r="E231" i="4"/>
  <c r="C232" i="4"/>
  <c r="G221" i="3"/>
  <c r="H220" i="3"/>
  <c r="I220" i="3" s="1"/>
  <c r="F221" i="3"/>
  <c r="K211" i="6" l="1"/>
  <c r="K211" i="7"/>
  <c r="J211" i="6"/>
  <c r="J211" i="7"/>
  <c r="P210" i="7"/>
  <c r="L211" i="6"/>
  <c r="L211" i="7"/>
  <c r="D231" i="6"/>
  <c r="D231" i="7"/>
  <c r="C220" i="6"/>
  <c r="C220" i="7"/>
  <c r="M220" i="7" s="1"/>
  <c r="F212" i="5"/>
  <c r="H212" i="5"/>
  <c r="G212" i="5"/>
  <c r="E232" i="4"/>
  <c r="C233" i="4"/>
  <c r="F222" i="3"/>
  <c r="H221" i="3"/>
  <c r="I221" i="3" s="1"/>
  <c r="G222" i="3"/>
  <c r="P211" i="7" l="1"/>
  <c r="K212" i="6"/>
  <c r="K212" i="7"/>
  <c r="J212" i="6"/>
  <c r="J212" i="7"/>
  <c r="L212" i="6"/>
  <c r="L212" i="7"/>
  <c r="D232" i="6"/>
  <c r="D232" i="7"/>
  <c r="C221" i="6"/>
  <c r="C221" i="7"/>
  <c r="M221" i="7" s="1"/>
  <c r="G213" i="5"/>
  <c r="F213" i="5"/>
  <c r="H213" i="5"/>
  <c r="E233" i="4"/>
  <c r="C234" i="4"/>
  <c r="G223" i="3"/>
  <c r="F223" i="3"/>
  <c r="H222" i="3"/>
  <c r="I222" i="3" s="1"/>
  <c r="P212" i="7" l="1"/>
  <c r="J213" i="6"/>
  <c r="J213" i="7"/>
  <c r="K213" i="6"/>
  <c r="K213" i="7"/>
  <c r="L213" i="6"/>
  <c r="L213" i="7"/>
  <c r="P213" i="7" s="1"/>
  <c r="D233" i="6"/>
  <c r="D233" i="7"/>
  <c r="C222" i="6"/>
  <c r="C222" i="7"/>
  <c r="M222" i="7" s="1"/>
  <c r="H214" i="5"/>
  <c r="G214" i="5"/>
  <c r="F214" i="5"/>
  <c r="E234" i="4"/>
  <c r="C235" i="4"/>
  <c r="H223" i="3"/>
  <c r="I223" i="3" s="1"/>
  <c r="F224" i="3"/>
  <c r="G224" i="3"/>
  <c r="L214" i="6" l="1"/>
  <c r="L214" i="7"/>
  <c r="J214" i="6"/>
  <c r="J214" i="7"/>
  <c r="K214" i="6"/>
  <c r="K214" i="7"/>
  <c r="D234" i="6"/>
  <c r="D234" i="7"/>
  <c r="C223" i="6"/>
  <c r="C223" i="7"/>
  <c r="M223" i="7" s="1"/>
  <c r="H215" i="5"/>
  <c r="G215" i="5"/>
  <c r="F215" i="5"/>
  <c r="E235" i="4"/>
  <c r="C236" i="4"/>
  <c r="G225" i="3"/>
  <c r="F225" i="3"/>
  <c r="H224" i="3"/>
  <c r="I224" i="3" s="1"/>
  <c r="L215" i="6" l="1"/>
  <c r="L215" i="7"/>
  <c r="P214" i="7"/>
  <c r="K215" i="6"/>
  <c r="K215" i="7"/>
  <c r="J215" i="6"/>
  <c r="J215" i="7"/>
  <c r="D235" i="6"/>
  <c r="D235" i="7"/>
  <c r="C224" i="6"/>
  <c r="C224" i="7"/>
  <c r="M224" i="7" s="1"/>
  <c r="G216" i="5"/>
  <c r="F216" i="5"/>
  <c r="H216" i="5"/>
  <c r="E236" i="4"/>
  <c r="C237" i="4"/>
  <c r="H225" i="3"/>
  <c r="I225" i="3" s="1"/>
  <c r="F226" i="3"/>
  <c r="G226" i="3"/>
  <c r="K216" i="6" l="1"/>
  <c r="K216" i="7"/>
  <c r="P215" i="7"/>
  <c r="L216" i="6"/>
  <c r="L216" i="7"/>
  <c r="J216" i="6"/>
  <c r="J216" i="7"/>
  <c r="D236" i="6"/>
  <c r="D236" i="7"/>
  <c r="C225" i="6"/>
  <c r="C225" i="7"/>
  <c r="M225" i="7" s="1"/>
  <c r="H217" i="5"/>
  <c r="G217" i="5"/>
  <c r="F217" i="5"/>
  <c r="E237" i="4"/>
  <c r="C238" i="4"/>
  <c r="G227" i="3"/>
  <c r="F227" i="3"/>
  <c r="H226" i="3"/>
  <c r="I226" i="3" s="1"/>
  <c r="J217" i="6" l="1"/>
  <c r="J217" i="7"/>
  <c r="K217" i="6"/>
  <c r="K217" i="7"/>
  <c r="P216" i="7"/>
  <c r="L217" i="6"/>
  <c r="L217" i="7"/>
  <c r="D237" i="6"/>
  <c r="D237" i="7"/>
  <c r="C226" i="6"/>
  <c r="C226" i="7"/>
  <c r="M226" i="7" s="1"/>
  <c r="H218" i="5"/>
  <c r="G218" i="5"/>
  <c r="F218" i="5"/>
  <c r="E238" i="4"/>
  <c r="C239" i="4"/>
  <c r="H227" i="3"/>
  <c r="I227" i="3" s="1"/>
  <c r="F228" i="3"/>
  <c r="G228" i="3"/>
  <c r="P217" i="7" l="1"/>
  <c r="J218" i="6"/>
  <c r="J218" i="7"/>
  <c r="K218" i="6"/>
  <c r="K218" i="7"/>
  <c r="L218" i="6"/>
  <c r="L218" i="7"/>
  <c r="P218" i="7" s="1"/>
  <c r="D238" i="6"/>
  <c r="D238" i="7"/>
  <c r="C227" i="6"/>
  <c r="C227" i="7"/>
  <c r="M227" i="7" s="1"/>
  <c r="G219" i="5"/>
  <c r="F219" i="5"/>
  <c r="H219" i="5"/>
  <c r="E239" i="4"/>
  <c r="C240" i="4"/>
  <c r="G229" i="3"/>
  <c r="F229" i="3"/>
  <c r="H228" i="3"/>
  <c r="I228" i="3" s="1"/>
  <c r="J219" i="6" l="1"/>
  <c r="J219" i="7"/>
  <c r="K219" i="6"/>
  <c r="K219" i="7"/>
  <c r="L219" i="6"/>
  <c r="L219" i="7"/>
  <c r="D239" i="6"/>
  <c r="D239" i="7"/>
  <c r="C228" i="6"/>
  <c r="C228" i="7"/>
  <c r="M228" i="7" s="1"/>
  <c r="H220" i="5"/>
  <c r="G220" i="5"/>
  <c r="F220" i="5"/>
  <c r="E240" i="4"/>
  <c r="C241" i="4"/>
  <c r="H229" i="3"/>
  <c r="I229" i="3" s="1"/>
  <c r="F230" i="3"/>
  <c r="G230" i="3"/>
  <c r="L220" i="6" l="1"/>
  <c r="L220" i="7"/>
  <c r="P219" i="7"/>
  <c r="J220" i="6"/>
  <c r="J220" i="7"/>
  <c r="K220" i="6"/>
  <c r="K220" i="7"/>
  <c r="D240" i="6"/>
  <c r="D240" i="7"/>
  <c r="C229" i="6"/>
  <c r="C229" i="7"/>
  <c r="M229" i="7" s="1"/>
  <c r="H221" i="5"/>
  <c r="G221" i="5"/>
  <c r="F221" i="5"/>
  <c r="E241" i="4"/>
  <c r="C242" i="4"/>
  <c r="G231" i="3"/>
  <c r="F231" i="3"/>
  <c r="H230" i="3"/>
  <c r="I230" i="3" s="1"/>
  <c r="P220" i="7" l="1"/>
  <c r="J221" i="6"/>
  <c r="J221" i="7"/>
  <c r="K221" i="6"/>
  <c r="K221" i="7"/>
  <c r="L221" i="6"/>
  <c r="L221" i="7"/>
  <c r="D241" i="6"/>
  <c r="D241" i="7"/>
  <c r="C230" i="6"/>
  <c r="C230" i="7"/>
  <c r="M230" i="7" s="1"/>
  <c r="G222" i="5"/>
  <c r="F222" i="5"/>
  <c r="H222" i="5"/>
  <c r="E242" i="4"/>
  <c r="C243" i="4"/>
  <c r="H231" i="3"/>
  <c r="F232" i="3"/>
  <c r="G232" i="3"/>
  <c r="I231" i="3"/>
  <c r="P221" i="7" l="1"/>
  <c r="L222" i="6"/>
  <c r="L222" i="7"/>
  <c r="K222" i="6"/>
  <c r="K222" i="7"/>
  <c r="J222" i="6"/>
  <c r="J222" i="7"/>
  <c r="D242" i="6"/>
  <c r="D242" i="7"/>
  <c r="C231" i="6"/>
  <c r="C231" i="7"/>
  <c r="M231" i="7" s="1"/>
  <c r="F223" i="5"/>
  <c r="H223" i="5"/>
  <c r="G223" i="5"/>
  <c r="E243" i="4"/>
  <c r="C244" i="4"/>
  <c r="G233" i="3"/>
  <c r="H232" i="3"/>
  <c r="I232" i="3" s="1"/>
  <c r="F233" i="3"/>
  <c r="K223" i="6" l="1"/>
  <c r="K223" i="7"/>
  <c r="J223" i="6"/>
  <c r="J223" i="7"/>
  <c r="P222" i="7"/>
  <c r="L223" i="6"/>
  <c r="L223" i="7"/>
  <c r="D243" i="6"/>
  <c r="D243" i="7"/>
  <c r="C232" i="6"/>
  <c r="C232" i="7"/>
  <c r="M232" i="7" s="1"/>
  <c r="H224" i="5"/>
  <c r="G224" i="5"/>
  <c r="F224" i="5"/>
  <c r="E244" i="4"/>
  <c r="C245" i="4"/>
  <c r="F234" i="3"/>
  <c r="H233" i="3"/>
  <c r="I233" i="3"/>
  <c r="G234" i="3"/>
  <c r="P223" i="7" l="1"/>
  <c r="J224" i="6"/>
  <c r="J224" i="7"/>
  <c r="K224" i="6"/>
  <c r="K224" i="7"/>
  <c r="L224" i="6"/>
  <c r="L224" i="7"/>
  <c r="P224" i="7" s="1"/>
  <c r="D244" i="6"/>
  <c r="D244" i="7"/>
  <c r="C233" i="6"/>
  <c r="C233" i="7"/>
  <c r="M233" i="7" s="1"/>
  <c r="G225" i="5"/>
  <c r="F225" i="5"/>
  <c r="H225" i="5"/>
  <c r="E245" i="4"/>
  <c r="C246" i="4"/>
  <c r="G235" i="3"/>
  <c r="F235" i="3"/>
  <c r="H234" i="3"/>
  <c r="I234" i="3" s="1"/>
  <c r="K225" i="6" l="1"/>
  <c r="K225" i="7"/>
  <c r="J225" i="6"/>
  <c r="J225" i="7"/>
  <c r="L225" i="6"/>
  <c r="L225" i="7"/>
  <c r="D245" i="6"/>
  <c r="D245" i="7"/>
  <c r="C234" i="6"/>
  <c r="C234" i="7"/>
  <c r="M234" i="7" s="1"/>
  <c r="H226" i="5"/>
  <c r="G226" i="5"/>
  <c r="F226" i="5"/>
  <c r="E246" i="4"/>
  <c r="C247" i="4"/>
  <c r="H235" i="3"/>
  <c r="I235" i="3" s="1"/>
  <c r="F236" i="3"/>
  <c r="G236" i="3"/>
  <c r="P225" i="7" l="1"/>
  <c r="K226" i="6"/>
  <c r="K226" i="7"/>
  <c r="L226" i="6"/>
  <c r="L226" i="7"/>
  <c r="J226" i="6"/>
  <c r="J226" i="7"/>
  <c r="D246" i="6"/>
  <c r="D246" i="7"/>
  <c r="C235" i="6"/>
  <c r="C235" i="7"/>
  <c r="M235" i="7" s="1"/>
  <c r="H227" i="5"/>
  <c r="G227" i="5"/>
  <c r="F227" i="5"/>
  <c r="E247" i="4"/>
  <c r="C248" i="4"/>
  <c r="G237" i="3"/>
  <c r="F237" i="3"/>
  <c r="H236" i="3"/>
  <c r="I236" i="3" s="1"/>
  <c r="P226" i="7" l="1"/>
  <c r="L227" i="6"/>
  <c r="L227" i="7"/>
  <c r="J227" i="6"/>
  <c r="J227" i="7"/>
  <c r="K227" i="6"/>
  <c r="K227" i="7"/>
  <c r="D247" i="6"/>
  <c r="D247" i="7"/>
  <c r="C236" i="6"/>
  <c r="C236" i="7"/>
  <c r="M236" i="7" s="1"/>
  <c r="G228" i="5"/>
  <c r="F228" i="5"/>
  <c r="H228" i="5"/>
  <c r="C249" i="4"/>
  <c r="E248" i="4"/>
  <c r="H237" i="3"/>
  <c r="I237" i="3" s="1"/>
  <c r="F238" i="3"/>
  <c r="G238" i="3"/>
  <c r="K228" i="6" l="1"/>
  <c r="K228" i="7"/>
  <c r="P227" i="7"/>
  <c r="L228" i="6"/>
  <c r="L228" i="7"/>
  <c r="J228" i="6"/>
  <c r="J228" i="7"/>
  <c r="D248" i="6"/>
  <c r="D248" i="7"/>
  <c r="C237" i="6"/>
  <c r="C237" i="7"/>
  <c r="M237" i="7" s="1"/>
  <c r="H229" i="5"/>
  <c r="G229" i="5"/>
  <c r="F229" i="5"/>
  <c r="E249" i="4"/>
  <c r="C250" i="4"/>
  <c r="F239" i="3"/>
  <c r="H238" i="3"/>
  <c r="G239" i="3"/>
  <c r="I238" i="3"/>
  <c r="P228" i="7" l="1"/>
  <c r="J229" i="6"/>
  <c r="J229" i="7"/>
  <c r="K229" i="6"/>
  <c r="K229" i="7"/>
  <c r="L229" i="6"/>
  <c r="L229" i="7"/>
  <c r="D249" i="6"/>
  <c r="D249" i="7"/>
  <c r="C238" i="6"/>
  <c r="C238" i="7"/>
  <c r="M238" i="7" s="1"/>
  <c r="F230" i="5"/>
  <c r="H230" i="5"/>
  <c r="G230" i="5"/>
  <c r="E250" i="4"/>
  <c r="C251" i="4"/>
  <c r="G240" i="3"/>
  <c r="H239" i="3"/>
  <c r="I239" i="3" s="1"/>
  <c r="F240" i="3"/>
  <c r="J230" i="6" l="1"/>
  <c r="J230" i="7"/>
  <c r="K230" i="6"/>
  <c r="K230" i="7"/>
  <c r="P229" i="7"/>
  <c r="L230" i="6"/>
  <c r="L230" i="7"/>
  <c r="P230" i="7" s="1"/>
  <c r="D250" i="6"/>
  <c r="D250" i="7"/>
  <c r="C239" i="6"/>
  <c r="C239" i="7"/>
  <c r="M239" i="7" s="1"/>
  <c r="G231" i="5"/>
  <c r="F231" i="5"/>
  <c r="H231" i="5"/>
  <c r="E251" i="4"/>
  <c r="C252" i="4"/>
  <c r="F241" i="3"/>
  <c r="H240" i="3"/>
  <c r="G241" i="3"/>
  <c r="I240" i="3"/>
  <c r="K231" i="6" l="1"/>
  <c r="K231" i="7"/>
  <c r="L231" i="6"/>
  <c r="L231" i="7"/>
  <c r="J231" i="6"/>
  <c r="J231" i="7"/>
  <c r="D251" i="6"/>
  <c r="D251" i="7"/>
  <c r="C240" i="6"/>
  <c r="C240" i="7"/>
  <c r="M240" i="7" s="1"/>
  <c r="H232" i="5"/>
  <c r="G232" i="5"/>
  <c r="F232" i="5"/>
  <c r="E252" i="4"/>
  <c r="C253" i="4"/>
  <c r="G242" i="3"/>
  <c r="H241" i="3"/>
  <c r="I241" i="3" s="1"/>
  <c r="F242" i="3"/>
  <c r="L232" i="6" l="1"/>
  <c r="L232" i="7"/>
  <c r="J232" i="6"/>
  <c r="J232" i="7"/>
  <c r="P231" i="7"/>
  <c r="K232" i="6"/>
  <c r="K232" i="7"/>
  <c r="D252" i="6"/>
  <c r="D252" i="7"/>
  <c r="C241" i="6"/>
  <c r="C241" i="7"/>
  <c r="M241" i="7" s="1"/>
  <c r="H233" i="5"/>
  <c r="G233" i="5"/>
  <c r="F233" i="5"/>
  <c r="E253" i="4"/>
  <c r="C254" i="4"/>
  <c r="G243" i="3"/>
  <c r="F243" i="3"/>
  <c r="H242" i="3"/>
  <c r="I242" i="3" s="1"/>
  <c r="L233" i="6" l="1"/>
  <c r="L233" i="7"/>
  <c r="P232" i="7"/>
  <c r="J233" i="6"/>
  <c r="J233" i="7"/>
  <c r="K233" i="6"/>
  <c r="K233" i="7"/>
  <c r="D253" i="6"/>
  <c r="D253" i="7"/>
  <c r="C242" i="6"/>
  <c r="C242" i="7"/>
  <c r="M242" i="7" s="1"/>
  <c r="G234" i="5"/>
  <c r="F234" i="5"/>
  <c r="H234" i="5"/>
  <c r="E254" i="4"/>
  <c r="C255" i="4"/>
  <c r="G244" i="3"/>
  <c r="H243" i="3"/>
  <c r="I243" i="3" s="1"/>
  <c r="F244" i="3"/>
  <c r="L234" i="6" l="1"/>
  <c r="L234" i="7"/>
  <c r="K234" i="6"/>
  <c r="K234" i="7"/>
  <c r="P233" i="7"/>
  <c r="J234" i="6"/>
  <c r="J234" i="7"/>
  <c r="D254" i="6"/>
  <c r="D254" i="7"/>
  <c r="C243" i="6"/>
  <c r="C243" i="7"/>
  <c r="M243" i="7" s="1"/>
  <c r="G235" i="5"/>
  <c r="F235" i="5"/>
  <c r="H235" i="5"/>
  <c r="E255" i="4"/>
  <c r="C256" i="4"/>
  <c r="H244" i="3"/>
  <c r="F245" i="3"/>
  <c r="G245" i="3"/>
  <c r="I244" i="3"/>
  <c r="K235" i="6" l="1"/>
  <c r="K235" i="7"/>
  <c r="L235" i="6"/>
  <c r="L235" i="7"/>
  <c r="P234" i="7"/>
  <c r="J235" i="6"/>
  <c r="J235" i="7"/>
  <c r="D255" i="6"/>
  <c r="D255" i="7"/>
  <c r="C244" i="6"/>
  <c r="C244" i="7"/>
  <c r="M244" i="7" s="1"/>
  <c r="H236" i="5"/>
  <c r="G236" i="5"/>
  <c r="F236" i="5"/>
  <c r="E256" i="4"/>
  <c r="C257" i="4"/>
  <c r="G246" i="3"/>
  <c r="F246" i="3"/>
  <c r="H245" i="3"/>
  <c r="I245" i="3" s="1"/>
  <c r="K236" i="6" l="1"/>
  <c r="K236" i="7"/>
  <c r="P235" i="7"/>
  <c r="J236" i="6"/>
  <c r="J236" i="7"/>
  <c r="L236" i="6"/>
  <c r="L236" i="7"/>
  <c r="P236" i="7" s="1"/>
  <c r="D256" i="6"/>
  <c r="D256" i="7"/>
  <c r="C245" i="6"/>
  <c r="C245" i="7"/>
  <c r="M245" i="7" s="1"/>
  <c r="G237" i="5"/>
  <c r="F237" i="5"/>
  <c r="H237" i="5"/>
  <c r="E257" i="4"/>
  <c r="C258" i="4"/>
  <c r="F247" i="3"/>
  <c r="H246" i="3"/>
  <c r="I246" i="3" s="1"/>
  <c r="G247" i="3"/>
  <c r="K237" i="6" l="1"/>
  <c r="K237" i="7"/>
  <c r="L237" i="6"/>
  <c r="L237" i="7"/>
  <c r="J237" i="6"/>
  <c r="J237" i="7"/>
  <c r="D257" i="6"/>
  <c r="D257" i="7"/>
  <c r="C246" i="6"/>
  <c r="C246" i="7"/>
  <c r="M246" i="7" s="1"/>
  <c r="H238" i="5"/>
  <c r="F238" i="5"/>
  <c r="G238" i="5"/>
  <c r="E258" i="4"/>
  <c r="C259" i="4"/>
  <c r="G248" i="3"/>
  <c r="H247" i="3"/>
  <c r="I247" i="3" s="1"/>
  <c r="F248" i="3"/>
  <c r="J238" i="6" l="1"/>
  <c r="J238" i="7"/>
  <c r="L238" i="6"/>
  <c r="L238" i="7"/>
  <c r="P237" i="7"/>
  <c r="K238" i="6"/>
  <c r="K238" i="7"/>
  <c r="D258" i="6"/>
  <c r="D258" i="7"/>
  <c r="C247" i="6"/>
  <c r="C247" i="7"/>
  <c r="M247" i="7" s="1"/>
  <c r="H239" i="5"/>
  <c r="G239" i="5"/>
  <c r="F239" i="5"/>
  <c r="E259" i="4"/>
  <c r="C260" i="4"/>
  <c r="F249" i="3"/>
  <c r="H248" i="3"/>
  <c r="G249" i="3"/>
  <c r="I248" i="3"/>
  <c r="P238" i="7" l="1"/>
  <c r="L239" i="6"/>
  <c r="L239" i="7"/>
  <c r="J239" i="6"/>
  <c r="J239" i="7"/>
  <c r="K239" i="6"/>
  <c r="K239" i="7"/>
  <c r="D259" i="6"/>
  <c r="D259" i="7"/>
  <c r="C248" i="6"/>
  <c r="C248" i="7"/>
  <c r="M248" i="7" s="1"/>
  <c r="G240" i="5"/>
  <c r="F240" i="5"/>
  <c r="H240" i="5"/>
  <c r="E260" i="4"/>
  <c r="C261" i="4"/>
  <c r="G250" i="3"/>
  <c r="H249" i="3"/>
  <c r="I249" i="3" s="1"/>
  <c r="F250" i="3"/>
  <c r="K240" i="6" l="1"/>
  <c r="K240" i="7"/>
  <c r="J240" i="6"/>
  <c r="J240" i="7"/>
  <c r="L240" i="6"/>
  <c r="L240" i="7"/>
  <c r="P240" i="7" s="1"/>
  <c r="P239" i="7"/>
  <c r="D260" i="6"/>
  <c r="D260" i="7"/>
  <c r="C249" i="6"/>
  <c r="C249" i="7"/>
  <c r="M249" i="7" s="1"/>
  <c r="F241" i="5"/>
  <c r="H241" i="5"/>
  <c r="G241" i="5"/>
  <c r="E261" i="4"/>
  <c r="C262" i="4"/>
  <c r="F251" i="3"/>
  <c r="H250" i="3"/>
  <c r="I250" i="3" s="1"/>
  <c r="G251" i="3"/>
  <c r="K241" i="6" l="1"/>
  <c r="K241" i="7"/>
  <c r="J241" i="6"/>
  <c r="J241" i="7"/>
  <c r="L241" i="6"/>
  <c r="L241" i="7"/>
  <c r="P241" i="7" s="1"/>
  <c r="D261" i="6"/>
  <c r="D261" i="7"/>
  <c r="C250" i="6"/>
  <c r="C250" i="7"/>
  <c r="M250" i="7" s="1"/>
  <c r="H242" i="5"/>
  <c r="F242" i="5"/>
  <c r="G242" i="5"/>
  <c r="E262" i="4"/>
  <c r="C263" i="4"/>
  <c r="G252" i="3"/>
  <c r="H251" i="3"/>
  <c r="I251" i="3" s="1"/>
  <c r="F252" i="3"/>
  <c r="K242" i="6" l="1"/>
  <c r="K242" i="7"/>
  <c r="L242" i="6"/>
  <c r="L242" i="7"/>
  <c r="J242" i="6"/>
  <c r="J242" i="7"/>
  <c r="D262" i="6"/>
  <c r="D262" i="7"/>
  <c r="C251" i="6"/>
  <c r="C251" i="7"/>
  <c r="M251" i="7" s="1"/>
  <c r="G243" i="5"/>
  <c r="F243" i="5"/>
  <c r="H243" i="5"/>
  <c r="E263" i="4"/>
  <c r="C264" i="4"/>
  <c r="F253" i="3"/>
  <c r="H252" i="3"/>
  <c r="G253" i="3"/>
  <c r="I252" i="3"/>
  <c r="P242" i="7" l="1"/>
  <c r="J243" i="6"/>
  <c r="J243" i="7"/>
  <c r="L243" i="6"/>
  <c r="L243" i="7"/>
  <c r="K243" i="6"/>
  <c r="K243" i="7"/>
  <c r="D263" i="6"/>
  <c r="D263" i="7"/>
  <c r="C252" i="6"/>
  <c r="C252" i="7"/>
  <c r="M252" i="7" s="1"/>
  <c r="H244" i="5"/>
  <c r="G244" i="5"/>
  <c r="F244" i="5"/>
  <c r="E264" i="4"/>
  <c r="C265" i="4"/>
  <c r="G254" i="3"/>
  <c r="H253" i="3"/>
  <c r="I253" i="3" s="1"/>
  <c r="F254" i="3"/>
  <c r="K244" i="6" l="1"/>
  <c r="K244" i="7"/>
  <c r="P243" i="7"/>
  <c r="L244" i="6"/>
  <c r="L244" i="7"/>
  <c r="J244" i="6"/>
  <c r="J244" i="7"/>
  <c r="D264" i="6"/>
  <c r="D264" i="7"/>
  <c r="C253" i="6"/>
  <c r="C253" i="7"/>
  <c r="M253" i="7" s="1"/>
  <c r="F245" i="5"/>
  <c r="H245" i="5"/>
  <c r="G245" i="5"/>
  <c r="E265" i="4"/>
  <c r="C266" i="4"/>
  <c r="F255" i="3"/>
  <c r="H254" i="3"/>
  <c r="I254" i="3" s="1"/>
  <c r="G255" i="3"/>
  <c r="K245" i="6" l="1"/>
  <c r="K245" i="7"/>
  <c r="J245" i="6"/>
  <c r="J245" i="7"/>
  <c r="P244" i="7"/>
  <c r="L245" i="6"/>
  <c r="L245" i="7"/>
  <c r="P245" i="7" s="1"/>
  <c r="D265" i="6"/>
  <c r="D265" i="7"/>
  <c r="C254" i="6"/>
  <c r="C254" i="7"/>
  <c r="M254" i="7" s="1"/>
  <c r="G246" i="5"/>
  <c r="F246" i="5"/>
  <c r="H246" i="5"/>
  <c r="E266" i="4"/>
  <c r="C267" i="4"/>
  <c r="G256" i="3"/>
  <c r="H255" i="3"/>
  <c r="I255" i="3" s="1"/>
  <c r="F256" i="3"/>
  <c r="L246" i="6" l="1"/>
  <c r="L246" i="7"/>
  <c r="K246" i="6"/>
  <c r="K246" i="7"/>
  <c r="J246" i="6"/>
  <c r="J246" i="7"/>
  <c r="D266" i="6"/>
  <c r="D266" i="7"/>
  <c r="C255" i="6"/>
  <c r="C255" i="7"/>
  <c r="M255" i="7" s="1"/>
  <c r="H247" i="5"/>
  <c r="G247" i="5"/>
  <c r="F247" i="5"/>
  <c r="E267" i="4"/>
  <c r="C268" i="4"/>
  <c r="H256" i="3"/>
  <c r="I256" i="3" s="1"/>
  <c r="F257" i="3"/>
  <c r="G257" i="3"/>
  <c r="L247" i="6" l="1"/>
  <c r="L247" i="7"/>
  <c r="J247" i="6"/>
  <c r="J247" i="7"/>
  <c r="P246" i="7"/>
  <c r="K247" i="6"/>
  <c r="K247" i="7"/>
  <c r="D267" i="6"/>
  <c r="D267" i="7"/>
  <c r="C256" i="6"/>
  <c r="C256" i="7"/>
  <c r="M256" i="7" s="1"/>
  <c r="F248" i="5"/>
  <c r="H248" i="5"/>
  <c r="G248" i="5"/>
  <c r="E268" i="4"/>
  <c r="C269" i="4"/>
  <c r="G258" i="3"/>
  <c r="H257" i="3"/>
  <c r="I257" i="3" s="1"/>
  <c r="F258" i="3"/>
  <c r="L248" i="6" l="1"/>
  <c r="L248" i="7"/>
  <c r="P247" i="7"/>
  <c r="J248" i="6"/>
  <c r="J248" i="7"/>
  <c r="K248" i="6"/>
  <c r="K248" i="7"/>
  <c r="D268" i="6"/>
  <c r="D268" i="7"/>
  <c r="C257" i="6"/>
  <c r="C257" i="7"/>
  <c r="M257" i="7" s="1"/>
  <c r="G249" i="5"/>
  <c r="F249" i="5"/>
  <c r="H249" i="5"/>
  <c r="E269" i="4"/>
  <c r="C270" i="4"/>
  <c r="H258" i="3"/>
  <c r="I258" i="3" s="1"/>
  <c r="F259" i="3"/>
  <c r="G259" i="3"/>
  <c r="K249" i="6" l="1"/>
  <c r="K249" i="7"/>
  <c r="P248" i="7"/>
  <c r="L249" i="6"/>
  <c r="L249" i="7"/>
  <c r="J249" i="6"/>
  <c r="J249" i="7"/>
  <c r="D269" i="6"/>
  <c r="D269" i="7"/>
  <c r="C258" i="6"/>
  <c r="C258" i="7"/>
  <c r="M258" i="7" s="1"/>
  <c r="G250" i="5"/>
  <c r="H250" i="5"/>
  <c r="F250" i="5"/>
  <c r="E270" i="4"/>
  <c r="C271" i="4"/>
  <c r="H259" i="3"/>
  <c r="F260" i="3"/>
  <c r="G260" i="3"/>
  <c r="I259" i="3"/>
  <c r="P249" i="7" l="1"/>
  <c r="J250" i="6"/>
  <c r="J250" i="7"/>
  <c r="L250" i="6"/>
  <c r="L250" i="7"/>
  <c r="K250" i="6"/>
  <c r="K250" i="7"/>
  <c r="D270" i="6"/>
  <c r="D270" i="7"/>
  <c r="C259" i="6"/>
  <c r="C259" i="7"/>
  <c r="M259" i="7" s="1"/>
  <c r="H251" i="5"/>
  <c r="G251" i="5"/>
  <c r="F251" i="5"/>
  <c r="E271" i="4"/>
  <c r="C272" i="4"/>
  <c r="G261" i="3"/>
  <c r="H260" i="3"/>
  <c r="I260" i="3" s="1"/>
  <c r="F261" i="3"/>
  <c r="L251" i="6" l="1"/>
  <c r="L251" i="7"/>
  <c r="K251" i="6"/>
  <c r="K251" i="7"/>
  <c r="P250" i="7"/>
  <c r="J251" i="6"/>
  <c r="J251" i="7"/>
  <c r="D271" i="6"/>
  <c r="D271" i="7"/>
  <c r="C260" i="6"/>
  <c r="C260" i="7"/>
  <c r="M260" i="7" s="1"/>
  <c r="G252" i="5"/>
  <c r="F252" i="5"/>
  <c r="H252" i="5"/>
  <c r="E272" i="4"/>
  <c r="C273" i="4"/>
  <c r="F262" i="3"/>
  <c r="H261" i="3"/>
  <c r="I261" i="3" s="1"/>
  <c r="G262" i="3"/>
  <c r="K252" i="6" l="1"/>
  <c r="K252" i="7"/>
  <c r="P251" i="7"/>
  <c r="L252" i="6"/>
  <c r="L252" i="7"/>
  <c r="J252" i="6"/>
  <c r="J252" i="7"/>
  <c r="D272" i="6"/>
  <c r="D272" i="7"/>
  <c r="C261" i="6"/>
  <c r="C261" i="7"/>
  <c r="M261" i="7" s="1"/>
  <c r="H253" i="5"/>
  <c r="G253" i="5"/>
  <c r="F253" i="5"/>
  <c r="E273" i="4"/>
  <c r="C274" i="4"/>
  <c r="G263" i="3"/>
  <c r="F263" i="3"/>
  <c r="H262" i="3"/>
  <c r="I262" i="3" s="1"/>
  <c r="P252" i="7" l="1"/>
  <c r="K253" i="6"/>
  <c r="K253" i="7"/>
  <c r="J253" i="6"/>
  <c r="J253" i="7"/>
  <c r="L253" i="6"/>
  <c r="L253" i="7"/>
  <c r="D273" i="6"/>
  <c r="D273" i="7"/>
  <c r="C262" i="6"/>
  <c r="C262" i="7"/>
  <c r="M262" i="7" s="1"/>
  <c r="H254" i="5"/>
  <c r="F254" i="5"/>
  <c r="G254" i="5"/>
  <c r="E274" i="4"/>
  <c r="C275" i="4"/>
  <c r="H263" i="3"/>
  <c r="I263" i="3" s="1"/>
  <c r="F264" i="3"/>
  <c r="G264" i="3"/>
  <c r="P253" i="7" l="1"/>
  <c r="L254" i="6"/>
  <c r="L254" i="7"/>
  <c r="K254" i="6"/>
  <c r="K254" i="7"/>
  <c r="J254" i="6"/>
  <c r="J254" i="7"/>
  <c r="D274" i="6"/>
  <c r="D274" i="7"/>
  <c r="C263" i="6"/>
  <c r="C263" i="7"/>
  <c r="M263" i="7" s="1"/>
  <c r="G255" i="5"/>
  <c r="F255" i="5"/>
  <c r="H255" i="5"/>
  <c r="E275" i="4"/>
  <c r="C276" i="4"/>
  <c r="G265" i="3"/>
  <c r="F265" i="3"/>
  <c r="H264" i="3"/>
  <c r="I264" i="3" s="1"/>
  <c r="J255" i="6" l="1"/>
  <c r="J255" i="7"/>
  <c r="P254" i="7"/>
  <c r="K255" i="6"/>
  <c r="K255" i="7"/>
  <c r="L255" i="6"/>
  <c r="L255" i="7"/>
  <c r="P255" i="7" s="1"/>
  <c r="D275" i="6"/>
  <c r="D275" i="7"/>
  <c r="C264" i="6"/>
  <c r="C264" i="7"/>
  <c r="M264" i="7" s="1"/>
  <c r="H256" i="5"/>
  <c r="G256" i="5"/>
  <c r="F256" i="5"/>
  <c r="E276" i="4"/>
  <c r="C277" i="4"/>
  <c r="F266" i="3"/>
  <c r="H265" i="3"/>
  <c r="I265" i="3" s="1"/>
  <c r="G266" i="3"/>
  <c r="L256" i="6" l="1"/>
  <c r="L256" i="7"/>
  <c r="J256" i="6"/>
  <c r="J256" i="7"/>
  <c r="K256" i="6"/>
  <c r="K256" i="7"/>
  <c r="D276" i="6"/>
  <c r="D276" i="7"/>
  <c r="C265" i="6"/>
  <c r="C265" i="7"/>
  <c r="M265" i="7" s="1"/>
  <c r="H257" i="5"/>
  <c r="G257" i="5"/>
  <c r="F257" i="5"/>
  <c r="E277" i="4"/>
  <c r="C278" i="4"/>
  <c r="G267" i="3"/>
  <c r="F267" i="3"/>
  <c r="H266" i="3"/>
  <c r="I266" i="3" s="1"/>
  <c r="P256" i="7" l="1"/>
  <c r="L257" i="6"/>
  <c r="L257" i="7"/>
  <c r="J257" i="6"/>
  <c r="J257" i="7"/>
  <c r="K257" i="6"/>
  <c r="K257" i="7"/>
  <c r="D277" i="6"/>
  <c r="D277" i="7"/>
  <c r="C266" i="6"/>
  <c r="C266" i="7"/>
  <c r="M266" i="7" s="1"/>
  <c r="G258" i="5"/>
  <c r="F258" i="5"/>
  <c r="H258" i="5"/>
  <c r="E278" i="4"/>
  <c r="C279" i="4"/>
  <c r="F268" i="3"/>
  <c r="H267" i="3"/>
  <c r="I267" i="3" s="1"/>
  <c r="G268" i="3"/>
  <c r="P257" i="7" l="1"/>
  <c r="K258" i="6"/>
  <c r="K258" i="7"/>
  <c r="L258" i="6"/>
  <c r="L258" i="7"/>
  <c r="J258" i="6"/>
  <c r="J258" i="7"/>
  <c r="D278" i="6"/>
  <c r="D278" i="7"/>
  <c r="C267" i="6"/>
  <c r="C267" i="7"/>
  <c r="M267" i="7" s="1"/>
  <c r="F259" i="5"/>
  <c r="H259" i="5"/>
  <c r="G259" i="5"/>
  <c r="E279" i="4"/>
  <c r="C280" i="4"/>
  <c r="G269" i="3"/>
  <c r="H268" i="3"/>
  <c r="I268" i="3" s="1"/>
  <c r="F269" i="3"/>
  <c r="K259" i="6" l="1"/>
  <c r="K259" i="7"/>
  <c r="J259" i="6"/>
  <c r="J259" i="7"/>
  <c r="P258" i="7"/>
  <c r="L259" i="6"/>
  <c r="L259" i="7"/>
  <c r="P259" i="7" s="1"/>
  <c r="D279" i="6"/>
  <c r="D279" i="7"/>
  <c r="C268" i="6"/>
  <c r="C268" i="7"/>
  <c r="M268" i="7" s="1"/>
  <c r="H260" i="5"/>
  <c r="G260" i="5"/>
  <c r="F260" i="5"/>
  <c r="E280" i="4"/>
  <c r="C281" i="4"/>
  <c r="G270" i="3"/>
  <c r="H269" i="3"/>
  <c r="I269" i="3" s="1"/>
  <c r="F270" i="3"/>
  <c r="J260" i="6" l="1"/>
  <c r="J260" i="7"/>
  <c r="L260" i="6"/>
  <c r="L260" i="7"/>
  <c r="K260" i="6"/>
  <c r="K260" i="7"/>
  <c r="D280" i="6"/>
  <c r="D280" i="7"/>
  <c r="C269" i="6"/>
  <c r="C269" i="7"/>
  <c r="M269" i="7" s="1"/>
  <c r="G261" i="5"/>
  <c r="F261" i="5"/>
  <c r="H261" i="5"/>
  <c r="E281" i="4"/>
  <c r="C282" i="4"/>
  <c r="H270" i="3"/>
  <c r="I270" i="3" s="1"/>
  <c r="F271" i="3"/>
  <c r="G271" i="3"/>
  <c r="P260" i="7" l="1"/>
  <c r="K261" i="6"/>
  <c r="K261" i="7"/>
  <c r="L261" i="6"/>
  <c r="L261" i="7"/>
  <c r="J261" i="6"/>
  <c r="J261" i="7"/>
  <c r="D281" i="6"/>
  <c r="D281" i="7"/>
  <c r="C270" i="6"/>
  <c r="C270" i="7"/>
  <c r="M270" i="7" s="1"/>
  <c r="H262" i="5"/>
  <c r="G262" i="5"/>
  <c r="F262" i="5"/>
  <c r="E282" i="4"/>
  <c r="C283" i="4"/>
  <c r="G272" i="3"/>
  <c r="H271" i="3"/>
  <c r="I271" i="3" s="1"/>
  <c r="F272" i="3"/>
  <c r="K262" i="6" l="1"/>
  <c r="K262" i="7"/>
  <c r="L262" i="6"/>
  <c r="L262" i="7"/>
  <c r="P261" i="7"/>
  <c r="J262" i="6"/>
  <c r="J262" i="7"/>
  <c r="D282" i="6"/>
  <c r="D282" i="7"/>
  <c r="C271" i="6"/>
  <c r="C271" i="7"/>
  <c r="M271" i="7" s="1"/>
  <c r="H263" i="5"/>
  <c r="G263" i="5"/>
  <c r="F263" i="5"/>
  <c r="E283" i="4"/>
  <c r="C284" i="4"/>
  <c r="F273" i="3"/>
  <c r="H272" i="3"/>
  <c r="I272" i="3" s="1"/>
  <c r="G273" i="3"/>
  <c r="J263" i="6" l="1"/>
  <c r="J263" i="7"/>
  <c r="P262" i="7"/>
  <c r="K263" i="6"/>
  <c r="K263" i="7"/>
  <c r="L263" i="6"/>
  <c r="L263" i="7"/>
  <c r="P263" i="7" s="1"/>
  <c r="D283" i="6"/>
  <c r="D283" i="7"/>
  <c r="C272" i="6"/>
  <c r="C272" i="7"/>
  <c r="M272" i="7" s="1"/>
  <c r="G264" i="5"/>
  <c r="F264" i="5"/>
  <c r="H264" i="5"/>
  <c r="E284" i="4"/>
  <c r="C285" i="4"/>
  <c r="G274" i="3"/>
  <c r="F274" i="3"/>
  <c r="H273" i="3"/>
  <c r="I273" i="3" s="1"/>
  <c r="L264" i="6" l="1"/>
  <c r="L264" i="7"/>
  <c r="K264" i="6"/>
  <c r="K264" i="7"/>
  <c r="J264" i="6"/>
  <c r="J264" i="7"/>
  <c r="D284" i="6"/>
  <c r="D284" i="7"/>
  <c r="C273" i="6"/>
  <c r="C273" i="7"/>
  <c r="M273" i="7" s="1"/>
  <c r="H265" i="5"/>
  <c r="G265" i="5"/>
  <c r="F265" i="5"/>
  <c r="E285" i="4"/>
  <c r="C286" i="4"/>
  <c r="H274" i="3"/>
  <c r="I274" i="3" s="1"/>
  <c r="F275" i="3"/>
  <c r="G275" i="3"/>
  <c r="L265" i="6" l="1"/>
  <c r="L265" i="7"/>
  <c r="P264" i="7"/>
  <c r="J265" i="6"/>
  <c r="J265" i="7"/>
  <c r="K265" i="6"/>
  <c r="K265" i="7"/>
  <c r="D285" i="6"/>
  <c r="D285" i="7"/>
  <c r="C274" i="6"/>
  <c r="C274" i="7"/>
  <c r="M274" i="7" s="1"/>
  <c r="F266" i="5"/>
  <c r="H266" i="5"/>
  <c r="G266" i="5"/>
  <c r="E286" i="4"/>
  <c r="C287" i="4"/>
  <c r="H275" i="3"/>
  <c r="F276" i="3"/>
  <c r="G276" i="3"/>
  <c r="I275" i="3"/>
  <c r="K266" i="6" l="1"/>
  <c r="K266" i="7"/>
  <c r="J266" i="6"/>
  <c r="J266" i="7"/>
  <c r="L266" i="6"/>
  <c r="L266" i="7"/>
  <c r="P265" i="7"/>
  <c r="D286" i="6"/>
  <c r="D286" i="7"/>
  <c r="C275" i="6"/>
  <c r="C275" i="7"/>
  <c r="M275" i="7" s="1"/>
  <c r="G267" i="5"/>
  <c r="F267" i="5"/>
  <c r="H267" i="5"/>
  <c r="E287" i="4"/>
  <c r="C288" i="4"/>
  <c r="G277" i="3"/>
  <c r="F277" i="3"/>
  <c r="H276" i="3"/>
  <c r="I276" i="3" s="1"/>
  <c r="P266" i="7" l="1"/>
  <c r="K267" i="6"/>
  <c r="K267" i="7"/>
  <c r="L267" i="6"/>
  <c r="L267" i="7"/>
  <c r="J267" i="6"/>
  <c r="J267" i="7"/>
  <c r="D287" i="6"/>
  <c r="D287" i="7"/>
  <c r="C276" i="6"/>
  <c r="C276" i="7"/>
  <c r="M276" i="7" s="1"/>
  <c r="H268" i="5"/>
  <c r="G268" i="5"/>
  <c r="F268" i="5"/>
  <c r="E288" i="4"/>
  <c r="C289" i="4"/>
  <c r="G278" i="3"/>
  <c r="F278" i="3"/>
  <c r="H277" i="3"/>
  <c r="I277" i="3" s="1"/>
  <c r="K268" i="6" l="1"/>
  <c r="K268" i="7"/>
  <c r="L268" i="6"/>
  <c r="L268" i="7"/>
  <c r="P267" i="7"/>
  <c r="J268" i="6"/>
  <c r="J268" i="7"/>
  <c r="D288" i="6"/>
  <c r="D288" i="7"/>
  <c r="C277" i="6"/>
  <c r="C277" i="7"/>
  <c r="M277" i="7" s="1"/>
  <c r="H269" i="5"/>
  <c r="G269" i="5"/>
  <c r="F269" i="5"/>
  <c r="E289" i="4"/>
  <c r="C290" i="4"/>
  <c r="H278" i="3"/>
  <c r="I278" i="3" s="1"/>
  <c r="F279" i="3"/>
  <c r="G279" i="3"/>
  <c r="L269" i="6" l="1"/>
  <c r="L269" i="7"/>
  <c r="P268" i="7"/>
  <c r="J269" i="6"/>
  <c r="J269" i="7"/>
  <c r="K269" i="6"/>
  <c r="K269" i="7"/>
  <c r="D289" i="6"/>
  <c r="D289" i="7"/>
  <c r="C278" i="6"/>
  <c r="C278" i="7"/>
  <c r="M278" i="7" s="1"/>
  <c r="G270" i="5"/>
  <c r="F270" i="5"/>
  <c r="H270" i="5"/>
  <c r="E290" i="4"/>
  <c r="C291" i="4"/>
  <c r="G280" i="3"/>
  <c r="F280" i="3"/>
  <c r="H279" i="3"/>
  <c r="I279" i="3" s="1"/>
  <c r="K270" i="6" l="1"/>
  <c r="K270" i="7"/>
  <c r="L270" i="6"/>
  <c r="L270" i="7"/>
  <c r="P269" i="7"/>
  <c r="J270" i="6"/>
  <c r="J270" i="7"/>
  <c r="D290" i="6"/>
  <c r="D290" i="7"/>
  <c r="C279" i="6"/>
  <c r="C279" i="7"/>
  <c r="M279" i="7" s="1"/>
  <c r="H271" i="5"/>
  <c r="G271" i="5"/>
  <c r="F271" i="5"/>
  <c r="E291" i="4"/>
  <c r="C292" i="4"/>
  <c r="H280" i="3"/>
  <c r="I280" i="3" s="1"/>
  <c r="F281" i="3"/>
  <c r="G281" i="3"/>
  <c r="P270" i="7" l="1"/>
  <c r="K271" i="6"/>
  <c r="K271" i="7"/>
  <c r="J271" i="6"/>
  <c r="J271" i="7"/>
  <c r="L271" i="6"/>
  <c r="L271" i="7"/>
  <c r="D291" i="6"/>
  <c r="D291" i="7"/>
  <c r="C280" i="6"/>
  <c r="C280" i="7"/>
  <c r="M280" i="7" s="1"/>
  <c r="H272" i="5"/>
  <c r="G272" i="5"/>
  <c r="F272" i="5"/>
  <c r="E292" i="4"/>
  <c r="C293" i="4"/>
  <c r="G282" i="3"/>
  <c r="F282" i="3"/>
  <c r="H281" i="3"/>
  <c r="I281" i="3" s="1"/>
  <c r="P271" i="7" l="1"/>
  <c r="J272" i="6"/>
  <c r="J272" i="7"/>
  <c r="K272" i="6"/>
  <c r="K272" i="7"/>
  <c r="L272" i="6"/>
  <c r="L272" i="7"/>
  <c r="P272" i="7" s="1"/>
  <c r="D292" i="6"/>
  <c r="D292" i="7"/>
  <c r="C281" i="6"/>
  <c r="C281" i="7"/>
  <c r="M281" i="7" s="1"/>
  <c r="G273" i="5"/>
  <c r="F273" i="5"/>
  <c r="H273" i="5"/>
  <c r="E293" i="4"/>
  <c r="C294" i="4"/>
  <c r="H282" i="3"/>
  <c r="F283" i="3"/>
  <c r="I282" i="3"/>
  <c r="G283" i="3"/>
  <c r="J273" i="6" l="1"/>
  <c r="J273" i="7"/>
  <c r="K273" i="6"/>
  <c r="K273" i="7"/>
  <c r="L273" i="6"/>
  <c r="L273" i="7"/>
  <c r="P273" i="7" s="1"/>
  <c r="D293" i="6"/>
  <c r="D293" i="7"/>
  <c r="C282" i="6"/>
  <c r="C282" i="7"/>
  <c r="M282" i="7" s="1"/>
  <c r="F274" i="5"/>
  <c r="G274" i="5"/>
  <c r="H274" i="5"/>
  <c r="E294" i="4"/>
  <c r="C295" i="4"/>
  <c r="F284" i="3"/>
  <c r="H283" i="3"/>
  <c r="G284" i="3"/>
  <c r="I283" i="3"/>
  <c r="J274" i="6" l="1"/>
  <c r="J274" i="7"/>
  <c r="L274" i="6"/>
  <c r="L274" i="7"/>
  <c r="K274" i="6"/>
  <c r="K274" i="7"/>
  <c r="D294" i="6"/>
  <c r="D294" i="7"/>
  <c r="C283" i="6"/>
  <c r="C283" i="7"/>
  <c r="M283" i="7" s="1"/>
  <c r="G275" i="5"/>
  <c r="F275" i="5"/>
  <c r="H275" i="5"/>
  <c r="E295" i="4"/>
  <c r="C296" i="4"/>
  <c r="G285" i="3"/>
  <c r="H284" i="3"/>
  <c r="I284" i="3" s="1"/>
  <c r="F285" i="3"/>
  <c r="J275" i="6" l="1"/>
  <c r="J275" i="7"/>
  <c r="K275" i="6"/>
  <c r="K275" i="7"/>
  <c r="P274" i="7"/>
  <c r="L275" i="6"/>
  <c r="L275" i="7"/>
  <c r="P275" i="7" s="1"/>
  <c r="D295" i="6"/>
  <c r="D295" i="7"/>
  <c r="C284" i="6"/>
  <c r="C284" i="7"/>
  <c r="M284" i="7" s="1"/>
  <c r="G276" i="5"/>
  <c r="F276" i="5"/>
  <c r="H276" i="5"/>
  <c r="E296" i="4"/>
  <c r="C297" i="4"/>
  <c r="G286" i="3"/>
  <c r="F286" i="3"/>
  <c r="H285" i="3"/>
  <c r="I285" i="3" s="1"/>
  <c r="K276" i="6" l="1"/>
  <c r="K276" i="7"/>
  <c r="L276" i="6"/>
  <c r="L276" i="7"/>
  <c r="J276" i="6"/>
  <c r="J276" i="7"/>
  <c r="D296" i="6"/>
  <c r="D296" i="7"/>
  <c r="C285" i="6"/>
  <c r="C285" i="7"/>
  <c r="M285" i="7" s="1"/>
  <c r="F277" i="5"/>
  <c r="H277" i="5"/>
  <c r="G277" i="5"/>
  <c r="E297" i="4"/>
  <c r="C298" i="4"/>
  <c r="H286" i="3"/>
  <c r="I286" i="3" s="1"/>
  <c r="F287" i="3"/>
  <c r="G287" i="3"/>
  <c r="J277" i="6" l="1"/>
  <c r="J277" i="7"/>
  <c r="K277" i="6"/>
  <c r="K277" i="7"/>
  <c r="P276" i="7"/>
  <c r="L277" i="6"/>
  <c r="L277" i="7"/>
  <c r="P277" i="7" s="1"/>
  <c r="D297" i="6"/>
  <c r="D297" i="7"/>
  <c r="C286" i="6"/>
  <c r="C286" i="7"/>
  <c r="M286" i="7" s="1"/>
  <c r="G278" i="5"/>
  <c r="F278" i="5"/>
  <c r="H278" i="5"/>
  <c r="E298" i="4"/>
  <c r="C299" i="4"/>
  <c r="G288" i="3"/>
  <c r="H287" i="3"/>
  <c r="I287" i="3" s="1"/>
  <c r="F288" i="3"/>
  <c r="K278" i="6" l="1"/>
  <c r="K278" i="7"/>
  <c r="L278" i="6"/>
  <c r="L278" i="7"/>
  <c r="J278" i="6"/>
  <c r="J278" i="7"/>
  <c r="D298" i="6"/>
  <c r="D298" i="7"/>
  <c r="C287" i="6"/>
  <c r="C287" i="7"/>
  <c r="M287" i="7" s="1"/>
  <c r="G279" i="5"/>
  <c r="F279" i="5"/>
  <c r="H279" i="5"/>
  <c r="E299" i="4"/>
  <c r="C300" i="4"/>
  <c r="F289" i="3"/>
  <c r="H288" i="3"/>
  <c r="G289" i="3"/>
  <c r="I288" i="3"/>
  <c r="K279" i="6" l="1"/>
  <c r="K279" i="7"/>
  <c r="J279" i="6"/>
  <c r="J279" i="7"/>
  <c r="P278" i="7"/>
  <c r="L279" i="6"/>
  <c r="L279" i="7"/>
  <c r="D299" i="6"/>
  <c r="D299" i="7"/>
  <c r="C288" i="6"/>
  <c r="C288" i="7"/>
  <c r="M288" i="7" s="1"/>
  <c r="H280" i="5"/>
  <c r="G280" i="5"/>
  <c r="F280" i="5"/>
  <c r="E300" i="4"/>
  <c r="C301" i="4"/>
  <c r="G290" i="3"/>
  <c r="H289" i="3"/>
  <c r="I289" i="3" s="1"/>
  <c r="F290" i="3"/>
  <c r="P279" i="7" l="1"/>
  <c r="L280" i="6"/>
  <c r="L280" i="7"/>
  <c r="J280" i="6"/>
  <c r="J280" i="7"/>
  <c r="K280" i="6"/>
  <c r="K280" i="7"/>
  <c r="D300" i="6"/>
  <c r="D300" i="7"/>
  <c r="C289" i="6"/>
  <c r="C289" i="7"/>
  <c r="M289" i="7" s="1"/>
  <c r="H281" i="5"/>
  <c r="G281" i="5"/>
  <c r="F281" i="5"/>
  <c r="E301" i="4"/>
  <c r="C302" i="4"/>
  <c r="F291" i="3"/>
  <c r="H290" i="3"/>
  <c r="I290" i="3" s="1"/>
  <c r="G291" i="3"/>
  <c r="L281" i="6" l="1"/>
  <c r="L281" i="7"/>
  <c r="K281" i="6"/>
  <c r="K281" i="7"/>
  <c r="P280" i="7"/>
  <c r="J281" i="6"/>
  <c r="J281" i="7"/>
  <c r="D301" i="6"/>
  <c r="D301" i="7"/>
  <c r="C290" i="6"/>
  <c r="C290" i="7"/>
  <c r="M290" i="7" s="1"/>
  <c r="G282" i="5"/>
  <c r="F282" i="5"/>
  <c r="H282" i="5"/>
  <c r="E302" i="4"/>
  <c r="C303" i="4"/>
  <c r="G292" i="3"/>
  <c r="F292" i="3"/>
  <c r="H291" i="3"/>
  <c r="I291" i="3" s="1"/>
  <c r="K282" i="6" l="1"/>
  <c r="K282" i="7"/>
  <c r="L282" i="6"/>
  <c r="L282" i="7"/>
  <c r="P281" i="7"/>
  <c r="J282" i="6"/>
  <c r="J282" i="7"/>
  <c r="D302" i="6"/>
  <c r="D302" i="7"/>
  <c r="C291" i="6"/>
  <c r="C291" i="7"/>
  <c r="M291" i="7" s="1"/>
  <c r="H283" i="5"/>
  <c r="F283" i="5"/>
  <c r="G283" i="5"/>
  <c r="E303" i="4"/>
  <c r="C304" i="4"/>
  <c r="F293" i="3"/>
  <c r="H292" i="3"/>
  <c r="I292" i="3" s="1"/>
  <c r="G293" i="3"/>
  <c r="K283" i="6" l="1"/>
  <c r="K283" i="7"/>
  <c r="J283" i="6"/>
  <c r="J283" i="7"/>
  <c r="P282" i="7"/>
  <c r="L283" i="6"/>
  <c r="L283" i="7"/>
  <c r="P283" i="7" s="1"/>
  <c r="D303" i="6"/>
  <c r="D303" i="7"/>
  <c r="C292" i="6"/>
  <c r="C292" i="7"/>
  <c r="M292" i="7" s="1"/>
  <c r="F284" i="5"/>
  <c r="H284" i="5"/>
  <c r="G284" i="5"/>
  <c r="E304" i="4"/>
  <c r="C305" i="4"/>
  <c r="G294" i="3"/>
  <c r="H293" i="3"/>
  <c r="I293" i="3" s="1"/>
  <c r="F294" i="3"/>
  <c r="K284" i="6" l="1"/>
  <c r="K284" i="7"/>
  <c r="J284" i="6"/>
  <c r="J284" i="7"/>
  <c r="L284" i="6"/>
  <c r="L284" i="7"/>
  <c r="D304" i="6"/>
  <c r="D304" i="7"/>
  <c r="C293" i="6"/>
  <c r="C293" i="7"/>
  <c r="M293" i="7" s="1"/>
  <c r="G285" i="5"/>
  <c r="F285" i="5"/>
  <c r="H285" i="5"/>
  <c r="E305" i="4"/>
  <c r="C306" i="4"/>
  <c r="F295" i="3"/>
  <c r="H294" i="3"/>
  <c r="I294" i="3" s="1"/>
  <c r="G295" i="3"/>
  <c r="P284" i="7" l="1"/>
  <c r="J285" i="6"/>
  <c r="J285" i="7"/>
  <c r="K285" i="6"/>
  <c r="K285" i="7"/>
  <c r="L285" i="6"/>
  <c r="L285" i="7"/>
  <c r="P285" i="7" s="1"/>
  <c r="D305" i="6"/>
  <c r="D305" i="7"/>
  <c r="C294" i="6"/>
  <c r="C294" i="7"/>
  <c r="M294" i="7" s="1"/>
  <c r="F286" i="5"/>
  <c r="H286" i="5"/>
  <c r="G286" i="5"/>
  <c r="E306" i="4"/>
  <c r="C307" i="4"/>
  <c r="G296" i="3"/>
  <c r="H295" i="3"/>
  <c r="I295" i="3" s="1"/>
  <c r="F296" i="3"/>
  <c r="K286" i="6" l="1"/>
  <c r="K286" i="7"/>
  <c r="J286" i="6"/>
  <c r="J286" i="7"/>
  <c r="L286" i="6"/>
  <c r="L286" i="7"/>
  <c r="D306" i="6"/>
  <c r="D306" i="7"/>
  <c r="C295" i="6"/>
  <c r="C295" i="7"/>
  <c r="M295" i="7" s="1"/>
  <c r="H287" i="5"/>
  <c r="G287" i="5"/>
  <c r="F287" i="5"/>
  <c r="E307" i="4"/>
  <c r="C308" i="4"/>
  <c r="F297" i="3"/>
  <c r="H296" i="3"/>
  <c r="G297" i="3"/>
  <c r="I296" i="3"/>
  <c r="P286" i="7" l="1"/>
  <c r="K287" i="6"/>
  <c r="K287" i="7"/>
  <c r="L287" i="6"/>
  <c r="L287" i="7"/>
  <c r="J287" i="6"/>
  <c r="J287" i="7"/>
  <c r="D307" i="6"/>
  <c r="D307" i="7"/>
  <c r="C296" i="6"/>
  <c r="C296" i="7"/>
  <c r="M296" i="7" s="1"/>
  <c r="G288" i="5"/>
  <c r="F288" i="5"/>
  <c r="H288" i="5"/>
  <c r="E308" i="4"/>
  <c r="C309" i="4"/>
  <c r="G298" i="3"/>
  <c r="H297" i="3"/>
  <c r="I297" i="3" s="1"/>
  <c r="F298" i="3"/>
  <c r="K288" i="6" l="1"/>
  <c r="K288" i="7"/>
  <c r="J288" i="6"/>
  <c r="J288" i="7"/>
  <c r="P287" i="7"/>
  <c r="L288" i="6"/>
  <c r="L288" i="7"/>
  <c r="P288" i="7" s="1"/>
  <c r="D308" i="6"/>
  <c r="D308" i="7"/>
  <c r="C297" i="6"/>
  <c r="C297" i="7"/>
  <c r="M297" i="7" s="1"/>
  <c r="H289" i="5"/>
  <c r="G289" i="5"/>
  <c r="F289" i="5"/>
  <c r="E309" i="4"/>
  <c r="C310" i="4"/>
  <c r="F299" i="3"/>
  <c r="H298" i="3"/>
  <c r="G299" i="3"/>
  <c r="I298" i="3"/>
  <c r="K289" i="6" l="1"/>
  <c r="K289" i="7"/>
  <c r="J289" i="6"/>
  <c r="J289" i="7"/>
  <c r="L289" i="6"/>
  <c r="L289" i="7"/>
  <c r="P289" i="7" s="1"/>
  <c r="D309" i="6"/>
  <c r="D309" i="7"/>
  <c r="C298" i="6"/>
  <c r="C298" i="7"/>
  <c r="M298" i="7" s="1"/>
  <c r="H290" i="5"/>
  <c r="G290" i="5"/>
  <c r="F290" i="5"/>
  <c r="E310" i="4"/>
  <c r="C311" i="4"/>
  <c r="G300" i="3"/>
  <c r="H299" i="3"/>
  <c r="I299" i="3" s="1"/>
  <c r="F300" i="3"/>
  <c r="L290" i="6" l="1"/>
  <c r="L290" i="7"/>
  <c r="J290" i="6"/>
  <c r="J290" i="7"/>
  <c r="K290" i="6"/>
  <c r="K290" i="7"/>
  <c r="D310" i="6"/>
  <c r="D310" i="7"/>
  <c r="C299" i="6"/>
  <c r="C299" i="7"/>
  <c r="M299" i="7" s="1"/>
  <c r="G291" i="5"/>
  <c r="F291" i="5"/>
  <c r="H291" i="5"/>
  <c r="E311" i="4"/>
  <c r="C312" i="4"/>
  <c r="G301" i="3"/>
  <c r="F301" i="3"/>
  <c r="H300" i="3"/>
  <c r="I300" i="3" s="1"/>
  <c r="K291" i="6" l="1"/>
  <c r="K291" i="7"/>
  <c r="P290" i="7"/>
  <c r="J291" i="6"/>
  <c r="J291" i="7"/>
  <c r="L291" i="6"/>
  <c r="L291" i="7"/>
  <c r="D311" i="6"/>
  <c r="D311" i="7"/>
  <c r="C300" i="6"/>
  <c r="C300" i="7"/>
  <c r="M300" i="7" s="1"/>
  <c r="H292" i="5"/>
  <c r="G292" i="5"/>
  <c r="F292" i="5"/>
  <c r="E312" i="4"/>
  <c r="C313" i="4"/>
  <c r="H301" i="3"/>
  <c r="I301" i="3" s="1"/>
  <c r="F302" i="3"/>
  <c r="G302" i="3"/>
  <c r="K292" i="6" l="1"/>
  <c r="K292" i="7"/>
  <c r="P291" i="7"/>
  <c r="J292" i="6"/>
  <c r="J292" i="7"/>
  <c r="L292" i="6"/>
  <c r="L292" i="7"/>
  <c r="D312" i="6"/>
  <c r="D312" i="7"/>
  <c r="C301" i="6"/>
  <c r="C301" i="7"/>
  <c r="M301" i="7" s="1"/>
  <c r="F293" i="5"/>
  <c r="H293" i="5"/>
  <c r="G293" i="5"/>
  <c r="E313" i="4"/>
  <c r="C314" i="4"/>
  <c r="G303" i="3"/>
  <c r="F303" i="3"/>
  <c r="H302" i="3"/>
  <c r="I302" i="3" s="1"/>
  <c r="P292" i="7" l="1"/>
  <c r="K293" i="6"/>
  <c r="K293" i="7"/>
  <c r="L293" i="6"/>
  <c r="L293" i="7"/>
  <c r="J293" i="6"/>
  <c r="J293" i="7"/>
  <c r="D313" i="6"/>
  <c r="D313" i="7"/>
  <c r="C302" i="6"/>
  <c r="C302" i="7"/>
  <c r="M302" i="7" s="1"/>
  <c r="G294" i="5"/>
  <c r="F294" i="5"/>
  <c r="H294" i="5"/>
  <c r="E314" i="4"/>
  <c r="C315" i="4"/>
  <c r="H303" i="3"/>
  <c r="F304" i="3"/>
  <c r="I303" i="3"/>
  <c r="G304" i="3"/>
  <c r="K294" i="6" l="1"/>
  <c r="K294" i="7"/>
  <c r="P293" i="7"/>
  <c r="J294" i="6"/>
  <c r="J294" i="7"/>
  <c r="L294" i="6"/>
  <c r="L294" i="7"/>
  <c r="D314" i="6"/>
  <c r="D314" i="7"/>
  <c r="C303" i="6"/>
  <c r="C303" i="7"/>
  <c r="M303" i="7" s="1"/>
  <c r="F295" i="5"/>
  <c r="G295" i="5"/>
  <c r="H295" i="5"/>
  <c r="E315" i="4"/>
  <c r="C316" i="4"/>
  <c r="G305" i="3"/>
  <c r="H304" i="3"/>
  <c r="I304" i="3" s="1"/>
  <c r="F305" i="3"/>
  <c r="K295" i="6" l="1"/>
  <c r="K295" i="7"/>
  <c r="P294" i="7"/>
  <c r="J295" i="6"/>
  <c r="J295" i="7"/>
  <c r="L295" i="6"/>
  <c r="L295" i="7"/>
  <c r="D315" i="6"/>
  <c r="D315" i="7"/>
  <c r="C304" i="6"/>
  <c r="C304" i="7"/>
  <c r="M304" i="7" s="1"/>
  <c r="H296" i="5"/>
  <c r="F296" i="5"/>
  <c r="G296" i="5"/>
  <c r="E316" i="4"/>
  <c r="C317" i="4"/>
  <c r="H305" i="3"/>
  <c r="I305" i="3" s="1"/>
  <c r="F306" i="3"/>
  <c r="G306" i="3"/>
  <c r="J296" i="6" l="1"/>
  <c r="J296" i="7"/>
  <c r="L296" i="6"/>
  <c r="L296" i="7"/>
  <c r="P295" i="7"/>
  <c r="K296" i="6"/>
  <c r="K296" i="7"/>
  <c r="D316" i="6"/>
  <c r="D316" i="7"/>
  <c r="C305" i="6"/>
  <c r="C305" i="7"/>
  <c r="M305" i="7" s="1"/>
  <c r="G297" i="5"/>
  <c r="F297" i="5"/>
  <c r="H297" i="5"/>
  <c r="E317" i="4"/>
  <c r="C318" i="4"/>
  <c r="G307" i="3"/>
  <c r="H306" i="3"/>
  <c r="I306" i="3" s="1"/>
  <c r="F307" i="3"/>
  <c r="J297" i="6" l="1"/>
  <c r="J297" i="7"/>
  <c r="K297" i="6"/>
  <c r="K297" i="7"/>
  <c r="P296" i="7"/>
  <c r="L297" i="6"/>
  <c r="L297" i="7"/>
  <c r="P297" i="7" s="1"/>
  <c r="D317" i="6"/>
  <c r="D317" i="7"/>
  <c r="C306" i="6"/>
  <c r="C306" i="7"/>
  <c r="M306" i="7" s="1"/>
  <c r="H298" i="5"/>
  <c r="G298" i="5"/>
  <c r="F298" i="5"/>
  <c r="E318" i="4"/>
  <c r="C319" i="4"/>
  <c r="H307" i="3"/>
  <c r="F308" i="3"/>
  <c r="G308" i="3"/>
  <c r="I307" i="3"/>
  <c r="L298" i="6" l="1"/>
  <c r="L298" i="7"/>
  <c r="J298" i="6"/>
  <c r="J298" i="7"/>
  <c r="K298" i="6"/>
  <c r="K298" i="7"/>
  <c r="D318" i="6"/>
  <c r="D318" i="7"/>
  <c r="C307" i="6"/>
  <c r="C307" i="7"/>
  <c r="M307" i="7" s="1"/>
  <c r="G299" i="5"/>
  <c r="F299" i="5"/>
  <c r="H299" i="5"/>
  <c r="E319" i="4"/>
  <c r="C320" i="4"/>
  <c r="G309" i="3"/>
  <c r="H308" i="3"/>
  <c r="I308" i="3" s="1"/>
  <c r="F309" i="3"/>
  <c r="K299" i="6" l="1"/>
  <c r="K299" i="7"/>
  <c r="P298" i="7"/>
  <c r="J299" i="6"/>
  <c r="J299" i="7"/>
  <c r="L299" i="6"/>
  <c r="L299" i="7"/>
  <c r="D319" i="6"/>
  <c r="D319" i="7"/>
  <c r="C308" i="6"/>
  <c r="C308" i="7"/>
  <c r="M308" i="7" s="1"/>
  <c r="G300" i="5"/>
  <c r="F300" i="5"/>
  <c r="H300" i="5"/>
  <c r="E320" i="4"/>
  <c r="C321" i="4"/>
  <c r="F310" i="3"/>
  <c r="H309" i="3"/>
  <c r="I309" i="3" s="1"/>
  <c r="G310" i="3"/>
  <c r="P299" i="7" l="1"/>
  <c r="K300" i="6"/>
  <c r="K300" i="7"/>
  <c r="L300" i="6"/>
  <c r="L300" i="7"/>
  <c r="J300" i="6"/>
  <c r="J300" i="7"/>
  <c r="D320" i="6"/>
  <c r="D320" i="7"/>
  <c r="C309" i="6"/>
  <c r="C309" i="7"/>
  <c r="M309" i="7" s="1"/>
  <c r="H301" i="5"/>
  <c r="G301" i="5"/>
  <c r="F301" i="5"/>
  <c r="E321" i="4"/>
  <c r="C322" i="4"/>
  <c r="G311" i="3"/>
  <c r="F311" i="3"/>
  <c r="H310" i="3"/>
  <c r="I310" i="3" s="1"/>
  <c r="L301" i="6" l="1"/>
  <c r="L301" i="7"/>
  <c r="P300" i="7"/>
  <c r="J301" i="6"/>
  <c r="J301" i="7"/>
  <c r="K301" i="6"/>
  <c r="K301" i="7"/>
  <c r="D321" i="6"/>
  <c r="D321" i="7"/>
  <c r="C310" i="6"/>
  <c r="C310" i="7"/>
  <c r="M310" i="7" s="1"/>
  <c r="F302" i="5"/>
  <c r="H302" i="5"/>
  <c r="G302" i="5"/>
  <c r="E322" i="4"/>
  <c r="C323" i="4"/>
  <c r="H311" i="3"/>
  <c r="I311" i="3" s="1"/>
  <c r="F312" i="3"/>
  <c r="G312" i="3"/>
  <c r="J302" i="6" l="1"/>
  <c r="J302" i="7"/>
  <c r="K302" i="6"/>
  <c r="K302" i="7"/>
  <c r="P301" i="7"/>
  <c r="L302" i="6"/>
  <c r="L302" i="7"/>
  <c r="D322" i="6"/>
  <c r="D322" i="7"/>
  <c r="C311" i="6"/>
  <c r="C311" i="7"/>
  <c r="M311" i="7" s="1"/>
  <c r="G303" i="5"/>
  <c r="F303" i="5"/>
  <c r="H303" i="5"/>
  <c r="E323" i="4"/>
  <c r="C324" i="4"/>
  <c r="G313" i="3"/>
  <c r="F313" i="3"/>
  <c r="H312" i="3"/>
  <c r="I312" i="3" s="1"/>
  <c r="K303" i="6" l="1"/>
  <c r="K303" i="7"/>
  <c r="L303" i="6"/>
  <c r="L303" i="7"/>
  <c r="P302" i="7"/>
  <c r="J303" i="6"/>
  <c r="J303" i="7"/>
  <c r="D323" i="6"/>
  <c r="D323" i="7"/>
  <c r="C312" i="6"/>
  <c r="C312" i="7"/>
  <c r="M312" i="7" s="1"/>
  <c r="H304" i="5"/>
  <c r="G304" i="5"/>
  <c r="F304" i="5"/>
  <c r="E324" i="4"/>
  <c r="C325" i="4"/>
  <c r="F314" i="3"/>
  <c r="H313" i="3"/>
  <c r="I313" i="3"/>
  <c r="G314" i="3"/>
  <c r="J304" i="6" l="1"/>
  <c r="J304" i="7"/>
  <c r="K304" i="6"/>
  <c r="K304" i="7"/>
  <c r="P303" i="7"/>
  <c r="L304" i="6"/>
  <c r="L304" i="7"/>
  <c r="P304" i="7" s="1"/>
  <c r="D324" i="6"/>
  <c r="D324" i="7"/>
  <c r="C313" i="6"/>
  <c r="C313" i="7"/>
  <c r="M313" i="7" s="1"/>
  <c r="H305" i="5"/>
  <c r="G305" i="5"/>
  <c r="F305" i="5"/>
  <c r="E325" i="4"/>
  <c r="C326" i="4"/>
  <c r="G315" i="3"/>
  <c r="H314" i="3"/>
  <c r="I314" i="3" s="1"/>
  <c r="F315" i="3"/>
  <c r="L305" i="6" l="1"/>
  <c r="L305" i="7"/>
  <c r="J305" i="6"/>
  <c r="J305" i="7"/>
  <c r="K305" i="6"/>
  <c r="K305" i="7"/>
  <c r="D325" i="6"/>
  <c r="D325" i="7"/>
  <c r="C314" i="6"/>
  <c r="C314" i="7"/>
  <c r="M314" i="7" s="1"/>
  <c r="G306" i="5"/>
  <c r="F306" i="5"/>
  <c r="H306" i="5"/>
  <c r="E326" i="4"/>
  <c r="C327" i="4"/>
  <c r="F316" i="3"/>
  <c r="H315" i="3"/>
  <c r="I315" i="3" s="1"/>
  <c r="G316" i="3"/>
  <c r="J306" i="6" l="1"/>
  <c r="J306" i="7"/>
  <c r="L306" i="6"/>
  <c r="L306" i="7"/>
  <c r="K306" i="6"/>
  <c r="K306" i="7"/>
  <c r="P305" i="7"/>
  <c r="D326" i="6"/>
  <c r="D326" i="7"/>
  <c r="C315" i="6"/>
  <c r="C315" i="7"/>
  <c r="M315" i="7" s="1"/>
  <c r="G307" i="5"/>
  <c r="F307" i="5"/>
  <c r="H307" i="5"/>
  <c r="E327" i="4"/>
  <c r="C328" i="4"/>
  <c r="G317" i="3"/>
  <c r="H316" i="3"/>
  <c r="I316" i="3" s="1"/>
  <c r="F317" i="3"/>
  <c r="L307" i="6" l="1"/>
  <c r="L307" i="7"/>
  <c r="K307" i="6"/>
  <c r="K307" i="7"/>
  <c r="P306" i="7"/>
  <c r="J307" i="6"/>
  <c r="J307" i="7"/>
  <c r="D327" i="6"/>
  <c r="D327" i="7"/>
  <c r="C316" i="6"/>
  <c r="C316" i="7"/>
  <c r="M316" i="7" s="1"/>
  <c r="H308" i="5"/>
  <c r="G308" i="5"/>
  <c r="F308" i="5"/>
  <c r="E328" i="4"/>
  <c r="C329" i="4"/>
  <c r="H317" i="3"/>
  <c r="F318" i="3"/>
  <c r="G318" i="3"/>
  <c r="I317" i="3"/>
  <c r="J308" i="6" l="1"/>
  <c r="J308" i="7"/>
  <c r="K308" i="6"/>
  <c r="K308" i="7"/>
  <c r="P307" i="7"/>
  <c r="L308" i="6"/>
  <c r="L308" i="7"/>
  <c r="P308" i="7" s="1"/>
  <c r="D328" i="6"/>
  <c r="D328" i="7"/>
  <c r="C317" i="6"/>
  <c r="C317" i="7"/>
  <c r="M317" i="7" s="1"/>
  <c r="G309" i="5"/>
  <c r="F309" i="5"/>
  <c r="H309" i="5"/>
  <c r="E329" i="4"/>
  <c r="C330" i="4"/>
  <c r="G319" i="3"/>
  <c r="H318" i="3"/>
  <c r="I318" i="3" s="1"/>
  <c r="F319" i="3"/>
  <c r="K309" i="6" l="1"/>
  <c r="K309" i="7"/>
  <c r="L309" i="6"/>
  <c r="L309" i="7"/>
  <c r="J309" i="6"/>
  <c r="J309" i="7"/>
  <c r="D329" i="6"/>
  <c r="D329" i="7"/>
  <c r="C318" i="6"/>
  <c r="C318" i="7"/>
  <c r="M318" i="7" s="1"/>
  <c r="H310" i="5"/>
  <c r="G310" i="5"/>
  <c r="F310" i="5"/>
  <c r="E330" i="4"/>
  <c r="C331" i="4"/>
  <c r="H319" i="3"/>
  <c r="I319" i="3" s="1"/>
  <c r="F320" i="3"/>
  <c r="G320" i="3"/>
  <c r="L310" i="6" l="1"/>
  <c r="L310" i="7"/>
  <c r="P309" i="7"/>
  <c r="J310" i="6"/>
  <c r="J310" i="7"/>
  <c r="K310" i="6"/>
  <c r="K310" i="7"/>
  <c r="D330" i="6"/>
  <c r="D330" i="7"/>
  <c r="C319" i="6"/>
  <c r="C319" i="7"/>
  <c r="M319" i="7" s="1"/>
  <c r="H311" i="5"/>
  <c r="G311" i="5"/>
  <c r="F311" i="5"/>
  <c r="E331" i="4"/>
  <c r="C332" i="4"/>
  <c r="G321" i="3"/>
  <c r="F321" i="3"/>
  <c r="H320" i="3"/>
  <c r="I320" i="3" s="1"/>
  <c r="L311" i="6" l="1"/>
  <c r="L311" i="7"/>
  <c r="P310" i="7"/>
  <c r="J311" i="6"/>
  <c r="J311" i="7"/>
  <c r="K311" i="6"/>
  <c r="K311" i="7"/>
  <c r="D331" i="6"/>
  <c r="D331" i="7"/>
  <c r="C320" i="6"/>
  <c r="C320" i="7"/>
  <c r="M320" i="7" s="1"/>
  <c r="G312" i="5"/>
  <c r="F312" i="5"/>
  <c r="H312" i="5"/>
  <c r="E332" i="4"/>
  <c r="C333" i="4"/>
  <c r="F322" i="3"/>
  <c r="H321" i="3"/>
  <c r="G322" i="3"/>
  <c r="I321" i="3"/>
  <c r="K312" i="6" l="1"/>
  <c r="K312" i="7"/>
  <c r="P311" i="7"/>
  <c r="L312" i="6"/>
  <c r="L312" i="7"/>
  <c r="J312" i="6"/>
  <c r="J312" i="7"/>
  <c r="D332" i="6"/>
  <c r="D332" i="7"/>
  <c r="C321" i="6"/>
  <c r="C321" i="7"/>
  <c r="M321" i="7" s="1"/>
  <c r="F313" i="5"/>
  <c r="H313" i="5"/>
  <c r="G313" i="5"/>
  <c r="E333" i="4"/>
  <c r="C334" i="4"/>
  <c r="G323" i="3"/>
  <c r="H322" i="3"/>
  <c r="I322" i="3" s="1"/>
  <c r="F323" i="3"/>
  <c r="J313" i="6" l="1"/>
  <c r="J313" i="7"/>
  <c r="P312" i="7"/>
  <c r="K313" i="6"/>
  <c r="K313" i="7"/>
  <c r="L313" i="6"/>
  <c r="L313" i="7"/>
  <c r="P313" i="7" s="1"/>
  <c r="D333" i="6"/>
  <c r="D333" i="7"/>
  <c r="C322" i="6"/>
  <c r="C322" i="7"/>
  <c r="M322" i="7" s="1"/>
  <c r="F314" i="5"/>
  <c r="G314" i="5"/>
  <c r="H314" i="5"/>
  <c r="E334" i="4"/>
  <c r="C335" i="4"/>
  <c r="H323" i="3"/>
  <c r="I323" i="3" s="1"/>
  <c r="F324" i="3"/>
  <c r="G324" i="3"/>
  <c r="J314" i="6" l="1"/>
  <c r="J314" i="7"/>
  <c r="L314" i="6"/>
  <c r="L314" i="7"/>
  <c r="K314" i="6"/>
  <c r="K314" i="7"/>
  <c r="D334" i="6"/>
  <c r="D334" i="7"/>
  <c r="C323" i="6"/>
  <c r="C323" i="7"/>
  <c r="M323" i="7" s="1"/>
  <c r="G315" i="5"/>
  <c r="F315" i="5"/>
  <c r="H315" i="5"/>
  <c r="E335" i="4"/>
  <c r="C336" i="4"/>
  <c r="G325" i="3"/>
  <c r="F325" i="3"/>
  <c r="H324" i="3"/>
  <c r="I324" i="3" s="1"/>
  <c r="K315" i="6" l="1"/>
  <c r="K315" i="7"/>
  <c r="J315" i="6"/>
  <c r="J315" i="7"/>
  <c r="P314" i="7"/>
  <c r="L315" i="6"/>
  <c r="L315" i="7"/>
  <c r="P315" i="7" s="1"/>
  <c r="D335" i="6"/>
  <c r="D335" i="7"/>
  <c r="C324" i="6"/>
  <c r="C324" i="7"/>
  <c r="M324" i="7" s="1"/>
  <c r="H316" i="5"/>
  <c r="G316" i="5"/>
  <c r="F316" i="5"/>
  <c r="E336" i="4"/>
  <c r="C337" i="4"/>
  <c r="F326" i="3"/>
  <c r="H325" i="3"/>
  <c r="G326" i="3"/>
  <c r="I325" i="3"/>
  <c r="L316" i="6" l="1"/>
  <c r="L316" i="7"/>
  <c r="J316" i="6"/>
  <c r="J316" i="7"/>
  <c r="K316" i="6"/>
  <c r="K316" i="7"/>
  <c r="D336" i="6"/>
  <c r="D336" i="7"/>
  <c r="C325" i="6"/>
  <c r="C325" i="7"/>
  <c r="M325" i="7" s="1"/>
  <c r="F317" i="5"/>
  <c r="H317" i="5"/>
  <c r="G317" i="5"/>
  <c r="E337" i="4"/>
  <c r="C338" i="4"/>
  <c r="G327" i="3"/>
  <c r="H326" i="3"/>
  <c r="I326" i="3" s="1"/>
  <c r="F327" i="3"/>
  <c r="P316" i="7" l="1"/>
  <c r="J317" i="6"/>
  <c r="J317" i="7"/>
  <c r="K317" i="6"/>
  <c r="K317" i="7"/>
  <c r="L317" i="6"/>
  <c r="L317" i="7"/>
  <c r="P317" i="7" s="1"/>
  <c r="D337" i="6"/>
  <c r="D337" i="7"/>
  <c r="C326" i="6"/>
  <c r="C326" i="7"/>
  <c r="M326" i="7" s="1"/>
  <c r="G318" i="5"/>
  <c r="F318" i="5"/>
  <c r="H318" i="5"/>
  <c r="E338" i="4"/>
  <c r="C339" i="4"/>
  <c r="F328" i="3"/>
  <c r="H327" i="3"/>
  <c r="I327" i="3" s="1"/>
  <c r="G328" i="3"/>
  <c r="K318" i="6" l="1"/>
  <c r="K318" i="7"/>
  <c r="L318" i="6"/>
  <c r="L318" i="7"/>
  <c r="J318" i="6"/>
  <c r="J318" i="7"/>
  <c r="D338" i="6"/>
  <c r="D338" i="7"/>
  <c r="C327" i="6"/>
  <c r="C327" i="7"/>
  <c r="M327" i="7" s="1"/>
  <c r="H319" i="5"/>
  <c r="G319" i="5"/>
  <c r="F319" i="5"/>
  <c r="E339" i="4"/>
  <c r="C340" i="4"/>
  <c r="G329" i="3"/>
  <c r="H328" i="3"/>
  <c r="I328" i="3" s="1"/>
  <c r="F329" i="3"/>
  <c r="J319" i="6" l="1"/>
  <c r="J319" i="7"/>
  <c r="L319" i="6"/>
  <c r="L319" i="7"/>
  <c r="P318" i="7"/>
  <c r="K319" i="6"/>
  <c r="K319" i="7"/>
  <c r="D339" i="6"/>
  <c r="D339" i="7"/>
  <c r="C328" i="6"/>
  <c r="C328" i="7"/>
  <c r="M328" i="7" s="1"/>
  <c r="F320" i="5"/>
  <c r="H320" i="5"/>
  <c r="G320" i="5"/>
  <c r="E340" i="4"/>
  <c r="C341" i="4"/>
  <c r="F330" i="3"/>
  <c r="H329" i="3"/>
  <c r="I329" i="3" s="1"/>
  <c r="G330" i="3"/>
  <c r="P319" i="7" l="1"/>
  <c r="J320" i="6"/>
  <c r="J320" i="7"/>
  <c r="K320" i="6"/>
  <c r="K320" i="7"/>
  <c r="L320" i="6"/>
  <c r="L320" i="7"/>
  <c r="P320" i="7" s="1"/>
  <c r="D340" i="6"/>
  <c r="D340" i="7"/>
  <c r="C329" i="6"/>
  <c r="C329" i="7"/>
  <c r="M329" i="7" s="1"/>
  <c r="G321" i="5"/>
  <c r="F321" i="5"/>
  <c r="H321" i="5"/>
  <c r="E341" i="4"/>
  <c r="C342" i="4"/>
  <c r="G331" i="3"/>
  <c r="H330" i="3"/>
  <c r="I330" i="3" s="1"/>
  <c r="F331" i="3"/>
  <c r="K321" i="6" l="1"/>
  <c r="K321" i="7"/>
  <c r="L321" i="6"/>
  <c r="L321" i="7"/>
  <c r="J321" i="6"/>
  <c r="J321" i="7"/>
  <c r="D341" i="6"/>
  <c r="D341" i="7"/>
  <c r="C330" i="6"/>
  <c r="C330" i="7"/>
  <c r="M330" i="7" s="1"/>
  <c r="H322" i="5"/>
  <c r="G322" i="5"/>
  <c r="F322" i="5"/>
  <c r="E342" i="4"/>
  <c r="C343" i="4"/>
  <c r="G332" i="3"/>
  <c r="F332" i="3"/>
  <c r="H331" i="3"/>
  <c r="I331" i="3" s="1"/>
  <c r="P321" i="7" l="1"/>
  <c r="L322" i="6"/>
  <c r="L322" i="7"/>
  <c r="J322" i="6"/>
  <c r="J322" i="7"/>
  <c r="K322" i="6"/>
  <c r="K322" i="7"/>
  <c r="D342" i="6"/>
  <c r="D342" i="7"/>
  <c r="C331" i="6"/>
  <c r="C331" i="7"/>
  <c r="M331" i="7" s="1"/>
  <c r="H323" i="5"/>
  <c r="G323" i="5"/>
  <c r="F323" i="5"/>
  <c r="E343" i="4"/>
  <c r="C344" i="4"/>
  <c r="H332" i="3"/>
  <c r="F333" i="3"/>
  <c r="I332" i="3"/>
  <c r="G333" i="3"/>
  <c r="P322" i="7" l="1"/>
  <c r="K323" i="6"/>
  <c r="K323" i="7"/>
  <c r="L323" i="6"/>
  <c r="L323" i="7"/>
  <c r="J323" i="6"/>
  <c r="J323" i="7"/>
  <c r="D343" i="6"/>
  <c r="D343" i="7"/>
  <c r="C332" i="6"/>
  <c r="C332" i="7"/>
  <c r="M332" i="7" s="1"/>
  <c r="G324" i="5"/>
  <c r="F324" i="5"/>
  <c r="H324" i="5"/>
  <c r="C345" i="4"/>
  <c r="E344" i="4"/>
  <c r="G334" i="3"/>
  <c r="F334" i="3"/>
  <c r="H333" i="3"/>
  <c r="I333" i="3" s="1"/>
  <c r="P323" i="7" l="1"/>
  <c r="J324" i="6"/>
  <c r="J324" i="7"/>
  <c r="K324" i="6"/>
  <c r="K324" i="7"/>
  <c r="L324" i="6"/>
  <c r="L324" i="7"/>
  <c r="P324" i="7" s="1"/>
  <c r="D344" i="6"/>
  <c r="D344" i="7"/>
  <c r="C333" i="6"/>
  <c r="C333" i="7"/>
  <c r="M333" i="7" s="1"/>
  <c r="H325" i="5"/>
  <c r="G325" i="5"/>
  <c r="F325" i="5"/>
  <c r="E345" i="4"/>
  <c r="C346" i="4"/>
  <c r="H334" i="3"/>
  <c r="I334" i="3" s="1"/>
  <c r="F335" i="3"/>
  <c r="G335" i="3"/>
  <c r="L325" i="6" l="1"/>
  <c r="L325" i="7"/>
  <c r="J325" i="6"/>
  <c r="J325" i="7"/>
  <c r="K325" i="6"/>
  <c r="K325" i="7"/>
  <c r="D345" i="6"/>
  <c r="D345" i="7"/>
  <c r="C334" i="6"/>
  <c r="C334" i="7"/>
  <c r="M334" i="7" s="1"/>
  <c r="H326" i="5"/>
  <c r="F326" i="5"/>
  <c r="G326" i="5"/>
  <c r="E346" i="4"/>
  <c r="C347" i="4"/>
  <c r="G336" i="3"/>
  <c r="H335" i="3"/>
  <c r="I335" i="3" s="1"/>
  <c r="F336" i="3"/>
  <c r="L326" i="6" l="1"/>
  <c r="L326" i="7"/>
  <c r="K326" i="6"/>
  <c r="K326" i="7"/>
  <c r="P325" i="7"/>
  <c r="J326" i="6"/>
  <c r="J326" i="7"/>
  <c r="D346" i="6"/>
  <c r="D346" i="7"/>
  <c r="C335" i="6"/>
  <c r="C335" i="7"/>
  <c r="M335" i="7" s="1"/>
  <c r="G327" i="5"/>
  <c r="F327" i="5"/>
  <c r="H327" i="5"/>
  <c r="E347" i="4"/>
  <c r="C348" i="4"/>
  <c r="F337" i="3"/>
  <c r="H336" i="3"/>
  <c r="I336" i="3" s="1"/>
  <c r="G337" i="3"/>
  <c r="K327" i="6" l="1"/>
  <c r="K327" i="7"/>
  <c r="P326" i="7"/>
  <c r="L327" i="6"/>
  <c r="L327" i="7"/>
  <c r="J327" i="6"/>
  <c r="J327" i="7"/>
  <c r="D347" i="6"/>
  <c r="D347" i="7"/>
  <c r="C336" i="6"/>
  <c r="C336" i="7"/>
  <c r="M336" i="7" s="1"/>
  <c r="H328" i="5"/>
  <c r="G328" i="5"/>
  <c r="F328" i="5"/>
  <c r="E348" i="4"/>
  <c r="C349" i="4"/>
  <c r="G338" i="3"/>
  <c r="F338" i="3"/>
  <c r="H337" i="3"/>
  <c r="I337" i="3" s="1"/>
  <c r="K328" i="6" l="1"/>
  <c r="K328" i="7"/>
  <c r="P327" i="7"/>
  <c r="J328" i="6"/>
  <c r="J328" i="7"/>
  <c r="L328" i="6"/>
  <c r="L328" i="7"/>
  <c r="P328" i="7" s="1"/>
  <c r="D348" i="6"/>
  <c r="D348" i="7"/>
  <c r="C337" i="6"/>
  <c r="C337" i="7"/>
  <c r="M337" i="7" s="1"/>
  <c r="H329" i="5"/>
  <c r="G329" i="5"/>
  <c r="F329" i="5"/>
  <c r="E349" i="4"/>
  <c r="C350" i="4"/>
  <c r="F339" i="3"/>
  <c r="H338" i="3"/>
  <c r="I338" i="3" s="1"/>
  <c r="G339" i="3"/>
  <c r="J329" i="6" l="1"/>
  <c r="J329" i="7"/>
  <c r="K329" i="6"/>
  <c r="K329" i="7"/>
  <c r="L329" i="6"/>
  <c r="L329" i="7"/>
  <c r="P329" i="7" s="1"/>
  <c r="D349" i="6"/>
  <c r="D349" i="7"/>
  <c r="C338" i="6"/>
  <c r="C338" i="7"/>
  <c r="M338" i="7" s="1"/>
  <c r="G330" i="5"/>
  <c r="F330" i="5"/>
  <c r="H330" i="5"/>
  <c r="E350" i="4"/>
  <c r="C351" i="4"/>
  <c r="G340" i="3"/>
  <c r="H339" i="3"/>
  <c r="I339" i="3" s="1"/>
  <c r="F340" i="3"/>
  <c r="J330" i="6" l="1"/>
  <c r="J330" i="7"/>
  <c r="L330" i="6"/>
  <c r="L330" i="7"/>
  <c r="K330" i="6"/>
  <c r="K330" i="7"/>
  <c r="D350" i="6"/>
  <c r="D350" i="7"/>
  <c r="C339" i="6"/>
  <c r="C339" i="7"/>
  <c r="M339" i="7" s="1"/>
  <c r="F331" i="5"/>
  <c r="H331" i="5"/>
  <c r="G331" i="5"/>
  <c r="E351" i="4"/>
  <c r="C352" i="4"/>
  <c r="F341" i="3"/>
  <c r="H340" i="3"/>
  <c r="I340" i="3"/>
  <c r="G341" i="3"/>
  <c r="L331" i="6" l="1"/>
  <c r="L331" i="7"/>
  <c r="J331" i="6"/>
  <c r="J331" i="7"/>
  <c r="P330" i="7"/>
  <c r="K331" i="6"/>
  <c r="K331" i="7"/>
  <c r="D351" i="6"/>
  <c r="D351" i="7"/>
  <c r="C340" i="6"/>
  <c r="C340" i="7"/>
  <c r="M340" i="7" s="1"/>
  <c r="H332" i="5"/>
  <c r="G332" i="5"/>
  <c r="F332" i="5"/>
  <c r="E352" i="4"/>
  <c r="C353" i="4"/>
  <c r="G342" i="3"/>
  <c r="H341" i="3"/>
  <c r="I341" i="3" s="1"/>
  <c r="F342" i="3"/>
  <c r="P331" i="7" l="1"/>
  <c r="J332" i="6"/>
  <c r="J332" i="7"/>
  <c r="K332" i="6"/>
  <c r="K332" i="7"/>
  <c r="L332" i="6"/>
  <c r="L332" i="7"/>
  <c r="P332" i="7" s="1"/>
  <c r="D352" i="6"/>
  <c r="D352" i="7"/>
  <c r="C341" i="6"/>
  <c r="C341" i="7"/>
  <c r="M341" i="7" s="1"/>
  <c r="G333" i="5"/>
  <c r="F333" i="5"/>
  <c r="H333" i="5"/>
  <c r="E353" i="4"/>
  <c r="C354" i="4"/>
  <c r="F343" i="3"/>
  <c r="H342" i="3"/>
  <c r="I342" i="3" s="1"/>
  <c r="G343" i="3"/>
  <c r="L333" i="6" l="1"/>
  <c r="L333" i="7"/>
  <c r="K333" i="6"/>
  <c r="K333" i="7"/>
  <c r="J333" i="6"/>
  <c r="J333" i="7"/>
  <c r="D353" i="6"/>
  <c r="D353" i="7"/>
  <c r="C342" i="6"/>
  <c r="C342" i="7"/>
  <c r="M342" i="7" s="1"/>
  <c r="H334" i="5"/>
  <c r="G334" i="5"/>
  <c r="F334" i="5"/>
  <c r="E354" i="4"/>
  <c r="C355" i="4"/>
  <c r="G344" i="3"/>
  <c r="H343" i="3"/>
  <c r="I343" i="3" s="1"/>
  <c r="F344" i="3"/>
  <c r="K334" i="6" l="1"/>
  <c r="K334" i="7"/>
  <c r="L334" i="6"/>
  <c r="L334" i="7"/>
  <c r="P333" i="7"/>
  <c r="J334" i="6"/>
  <c r="J334" i="7"/>
  <c r="D354" i="6"/>
  <c r="D354" i="7"/>
  <c r="C343" i="6"/>
  <c r="C343" i="7"/>
  <c r="M343" i="7" s="1"/>
  <c r="H335" i="5"/>
  <c r="G335" i="5"/>
  <c r="F335" i="5"/>
  <c r="E355" i="4"/>
  <c r="C356" i="4"/>
  <c r="G345" i="3"/>
  <c r="F345" i="3"/>
  <c r="H344" i="3"/>
  <c r="I344" i="3" s="1"/>
  <c r="P334" i="7" l="1"/>
  <c r="J335" i="6"/>
  <c r="J335" i="7"/>
  <c r="K335" i="6"/>
  <c r="K335" i="7"/>
  <c r="L335" i="6"/>
  <c r="L335" i="7"/>
  <c r="D355" i="6"/>
  <c r="D355" i="7"/>
  <c r="C344" i="6"/>
  <c r="C344" i="7"/>
  <c r="M344" i="7" s="1"/>
  <c r="G336" i="5"/>
  <c r="F336" i="5"/>
  <c r="H336" i="5"/>
  <c r="E356" i="4"/>
  <c r="C357" i="4"/>
  <c r="H345" i="3"/>
  <c r="F346" i="3"/>
  <c r="I345" i="3"/>
  <c r="G346" i="3"/>
  <c r="J336" i="6" l="1"/>
  <c r="J336" i="7"/>
  <c r="P335" i="7"/>
  <c r="L336" i="6"/>
  <c r="L336" i="7"/>
  <c r="K336" i="6"/>
  <c r="K336" i="7"/>
  <c r="D356" i="6"/>
  <c r="D356" i="7"/>
  <c r="C345" i="6"/>
  <c r="C345" i="7"/>
  <c r="M345" i="7" s="1"/>
  <c r="H337" i="5"/>
  <c r="G337" i="5"/>
  <c r="F337" i="5"/>
  <c r="E357" i="4"/>
  <c r="C358" i="4"/>
  <c r="G347" i="3"/>
  <c r="F347" i="3"/>
  <c r="H346" i="3"/>
  <c r="I346" i="3" s="1"/>
  <c r="J337" i="6" l="1"/>
  <c r="J337" i="7"/>
  <c r="K337" i="6"/>
  <c r="K337" i="7"/>
  <c r="P336" i="7"/>
  <c r="L337" i="6"/>
  <c r="L337" i="7"/>
  <c r="D357" i="6"/>
  <c r="D357" i="7"/>
  <c r="C346" i="6"/>
  <c r="C346" i="7"/>
  <c r="M346" i="7" s="1"/>
  <c r="F338" i="5"/>
  <c r="G338" i="5"/>
  <c r="H338" i="5"/>
  <c r="E358" i="4"/>
  <c r="C359" i="4"/>
  <c r="H347" i="3"/>
  <c r="I347" i="3" s="1"/>
  <c r="F348" i="3"/>
  <c r="G348" i="3"/>
  <c r="P337" i="7" l="1"/>
  <c r="J338" i="6"/>
  <c r="J338" i="7"/>
  <c r="L338" i="6"/>
  <c r="L338" i="7"/>
  <c r="K338" i="6"/>
  <c r="K338" i="7"/>
  <c r="D358" i="6"/>
  <c r="D358" i="7"/>
  <c r="C347" i="6"/>
  <c r="C347" i="7"/>
  <c r="M347" i="7" s="1"/>
  <c r="G339" i="5"/>
  <c r="F339" i="5"/>
  <c r="H339" i="5"/>
  <c r="E359" i="4"/>
  <c r="C360" i="4"/>
  <c r="G349" i="3"/>
  <c r="F349" i="3"/>
  <c r="H348" i="3"/>
  <c r="I348" i="3" s="1"/>
  <c r="P338" i="7" l="1"/>
  <c r="J339" i="6"/>
  <c r="J339" i="7"/>
  <c r="K339" i="6"/>
  <c r="K339" i="7"/>
  <c r="L339" i="6"/>
  <c r="L339" i="7"/>
  <c r="D359" i="6"/>
  <c r="D359" i="7"/>
  <c r="C348" i="6"/>
  <c r="C348" i="7"/>
  <c r="M348" i="7" s="1"/>
  <c r="H340" i="5"/>
  <c r="G340" i="5"/>
  <c r="F340" i="5"/>
  <c r="E360" i="4"/>
  <c r="C361" i="4"/>
  <c r="H349" i="3"/>
  <c r="I349" i="3" s="1"/>
  <c r="F350" i="3"/>
  <c r="G350" i="3"/>
  <c r="P339" i="7" l="1"/>
  <c r="L340" i="6"/>
  <c r="L340" i="7"/>
  <c r="K340" i="6"/>
  <c r="K340" i="7"/>
  <c r="J340" i="6"/>
  <c r="J340" i="7"/>
  <c r="D360" i="6"/>
  <c r="D360" i="7"/>
  <c r="C349" i="6"/>
  <c r="C349" i="7"/>
  <c r="M349" i="7" s="1"/>
  <c r="H341" i="5"/>
  <c r="G341" i="5"/>
  <c r="F341" i="5"/>
  <c r="E361" i="4"/>
  <c r="C362" i="4"/>
  <c r="G351" i="3"/>
  <c r="F351" i="3"/>
  <c r="H350" i="3"/>
  <c r="I350" i="3" s="1"/>
  <c r="K341" i="6" l="1"/>
  <c r="K341" i="7"/>
  <c r="P340" i="7"/>
  <c r="L341" i="6"/>
  <c r="L341" i="7"/>
  <c r="J341" i="6"/>
  <c r="J341" i="7"/>
  <c r="D361" i="6"/>
  <c r="D361" i="7"/>
  <c r="C350" i="6"/>
  <c r="C350" i="7"/>
  <c r="M350" i="7" s="1"/>
  <c r="G342" i="5"/>
  <c r="F342" i="5"/>
  <c r="H342" i="5"/>
  <c r="E362" i="4"/>
  <c r="C363" i="4"/>
  <c r="G352" i="3"/>
  <c r="H351" i="3"/>
  <c r="I351" i="3" s="1"/>
  <c r="F352" i="3"/>
  <c r="L342" i="6" l="1"/>
  <c r="L342" i="7"/>
  <c r="K342" i="6"/>
  <c r="K342" i="7"/>
  <c r="P341" i="7"/>
  <c r="J342" i="6"/>
  <c r="J342" i="7"/>
  <c r="D362" i="6"/>
  <c r="D362" i="7"/>
  <c r="C351" i="6"/>
  <c r="C351" i="7"/>
  <c r="M351" i="7" s="1"/>
  <c r="H343" i="5"/>
  <c r="G343" i="5"/>
  <c r="F343" i="5"/>
  <c r="E363" i="4"/>
  <c r="C364" i="4"/>
  <c r="H352" i="3"/>
  <c r="F353" i="3"/>
  <c r="I352" i="3"/>
  <c r="G353" i="3"/>
  <c r="J343" i="6" l="1"/>
  <c r="J343" i="7"/>
  <c r="P342" i="7"/>
  <c r="L343" i="6"/>
  <c r="L343" i="7"/>
  <c r="K343" i="6"/>
  <c r="K343" i="7"/>
  <c r="D363" i="6"/>
  <c r="D363" i="7"/>
  <c r="C352" i="6"/>
  <c r="C352" i="7"/>
  <c r="M352" i="7" s="1"/>
  <c r="H344" i="5"/>
  <c r="G344" i="5"/>
  <c r="F344" i="5"/>
  <c r="E364" i="4"/>
  <c r="C365" i="4"/>
  <c r="G354" i="3"/>
  <c r="H353" i="3"/>
  <c r="I353" i="3" s="1"/>
  <c r="F354" i="3"/>
  <c r="P343" i="7" l="1"/>
  <c r="K344" i="6"/>
  <c r="K344" i="7"/>
  <c r="J344" i="6"/>
  <c r="J344" i="7"/>
  <c r="L344" i="6"/>
  <c r="L344" i="7"/>
  <c r="P344" i="7" s="1"/>
  <c r="D364" i="6"/>
  <c r="D364" i="7"/>
  <c r="C353" i="6"/>
  <c r="C353" i="7"/>
  <c r="M353" i="7" s="1"/>
  <c r="G345" i="5"/>
  <c r="F345" i="5"/>
  <c r="H345" i="5"/>
  <c r="E365" i="4"/>
  <c r="C366" i="4"/>
  <c r="H354" i="3"/>
  <c r="F355" i="3"/>
  <c r="I354" i="3"/>
  <c r="G355" i="3"/>
  <c r="J345" i="6" l="1"/>
  <c r="J345" i="7"/>
  <c r="K345" i="6"/>
  <c r="K345" i="7"/>
  <c r="L345" i="6"/>
  <c r="L345" i="7"/>
  <c r="P345" i="7" s="1"/>
  <c r="D365" i="6"/>
  <c r="D365" i="7"/>
  <c r="C354" i="6"/>
  <c r="C354" i="7"/>
  <c r="M354" i="7" s="1"/>
  <c r="F346" i="5"/>
  <c r="G346" i="5"/>
  <c r="H346" i="5"/>
  <c r="E366" i="4"/>
  <c r="C367" i="4"/>
  <c r="G356" i="3"/>
  <c r="H355" i="3"/>
  <c r="I355" i="3" s="1"/>
  <c r="F356" i="3"/>
  <c r="K346" i="6" l="1"/>
  <c r="K346" i="7"/>
  <c r="J346" i="6"/>
  <c r="J346" i="7"/>
  <c r="L346" i="6"/>
  <c r="L346" i="7"/>
  <c r="P346" i="7" s="1"/>
  <c r="D366" i="6"/>
  <c r="D366" i="7"/>
  <c r="C355" i="6"/>
  <c r="C355" i="7"/>
  <c r="M355" i="7" s="1"/>
  <c r="G347" i="5"/>
  <c r="H347" i="5"/>
  <c r="F347" i="5"/>
  <c r="E367" i="4"/>
  <c r="C368" i="4"/>
  <c r="E36" i="7"/>
  <c r="N36" i="7" s="1"/>
  <c r="H356" i="3"/>
  <c r="F357" i="3"/>
  <c r="G357" i="3"/>
  <c r="I356" i="3"/>
  <c r="K347" i="6" l="1"/>
  <c r="K347" i="7"/>
  <c r="J347" i="6"/>
  <c r="J347" i="7"/>
  <c r="L347" i="6"/>
  <c r="L347" i="7"/>
  <c r="P347" i="7" s="1"/>
  <c r="D367" i="6"/>
  <c r="D367" i="7"/>
  <c r="S36" i="7"/>
  <c r="R36" i="7"/>
  <c r="Q36" i="7"/>
  <c r="T36" i="7"/>
  <c r="C356" i="6"/>
  <c r="C356" i="7"/>
  <c r="M356" i="7" s="1"/>
  <c r="G36" i="4"/>
  <c r="H36" i="4" s="1"/>
  <c r="E36" i="6"/>
  <c r="G348" i="5"/>
  <c r="F348" i="5"/>
  <c r="H348" i="5"/>
  <c r="E368" i="4"/>
  <c r="C369" i="4"/>
  <c r="E37" i="7"/>
  <c r="N37" i="7" s="1"/>
  <c r="G358" i="3"/>
  <c r="F358" i="3"/>
  <c r="H357" i="3"/>
  <c r="I357" i="3" s="1"/>
  <c r="J348" i="6" l="1"/>
  <c r="J348" i="7"/>
  <c r="L348" i="6"/>
  <c r="L348" i="7"/>
  <c r="K348" i="6"/>
  <c r="K348" i="7"/>
  <c r="D368" i="6"/>
  <c r="D368" i="7"/>
  <c r="V36" i="7"/>
  <c r="U36" i="7"/>
  <c r="R37" i="7"/>
  <c r="S37" i="7"/>
  <c r="T37" i="7"/>
  <c r="Q37" i="7"/>
  <c r="C357" i="6"/>
  <c r="C357" i="7"/>
  <c r="M357" i="7" s="1"/>
  <c r="G37" i="4"/>
  <c r="H37" i="4" s="1"/>
  <c r="E37" i="6"/>
  <c r="F349" i="5"/>
  <c r="H349" i="5"/>
  <c r="G349" i="5"/>
  <c r="E369" i="4"/>
  <c r="C370" i="4"/>
  <c r="E38" i="7"/>
  <c r="N38" i="7" s="1"/>
  <c r="F359" i="3"/>
  <c r="H358" i="3"/>
  <c r="I358" i="3" s="1"/>
  <c r="G359" i="3"/>
  <c r="K349" i="6" l="1"/>
  <c r="K349" i="7"/>
  <c r="J349" i="6"/>
  <c r="J349" i="7"/>
  <c r="L349" i="6"/>
  <c r="L349" i="7"/>
  <c r="P348" i="7"/>
  <c r="D369" i="6"/>
  <c r="D369" i="7"/>
  <c r="U37" i="7"/>
  <c r="V37" i="7"/>
  <c r="S38" i="7"/>
  <c r="Q38" i="7"/>
  <c r="R38" i="7"/>
  <c r="T38" i="7"/>
  <c r="C358" i="6"/>
  <c r="C358" i="7"/>
  <c r="M358" i="7" s="1"/>
  <c r="G38" i="4"/>
  <c r="H38" i="4" s="1"/>
  <c r="E38" i="6"/>
  <c r="G350" i="5"/>
  <c r="F350" i="5"/>
  <c r="H350" i="5"/>
  <c r="E370" i="4"/>
  <c r="C371" i="4"/>
  <c r="E39" i="7"/>
  <c r="N39" i="7" s="1"/>
  <c r="G360" i="3"/>
  <c r="H359" i="3"/>
  <c r="I359" i="3" s="1"/>
  <c r="F360" i="3"/>
  <c r="P349" i="7" l="1"/>
  <c r="K350" i="6"/>
  <c r="K350" i="7"/>
  <c r="L350" i="6"/>
  <c r="L350" i="7"/>
  <c r="J350" i="6"/>
  <c r="J350" i="7"/>
  <c r="D370" i="6"/>
  <c r="D370" i="7"/>
  <c r="U38" i="7"/>
  <c r="V38" i="7"/>
  <c r="R39" i="7"/>
  <c r="Q39" i="7"/>
  <c r="S39" i="7"/>
  <c r="T39" i="7"/>
  <c r="C359" i="6"/>
  <c r="C359" i="7"/>
  <c r="M359" i="7" s="1"/>
  <c r="G39" i="4"/>
  <c r="H39" i="4" s="1"/>
  <c r="E39" i="6"/>
  <c r="G351" i="5"/>
  <c r="F351" i="5"/>
  <c r="H351" i="5"/>
  <c r="E371" i="4"/>
  <c r="C372" i="4"/>
  <c r="E40" i="7"/>
  <c r="N40" i="7" s="1"/>
  <c r="F361" i="3"/>
  <c r="H360" i="3"/>
  <c r="I360" i="3" s="1"/>
  <c r="G361" i="3"/>
  <c r="J351" i="6" l="1"/>
  <c r="J351" i="7"/>
  <c r="K351" i="6"/>
  <c r="K351" i="7"/>
  <c r="P350" i="7"/>
  <c r="L351" i="6"/>
  <c r="L351" i="7"/>
  <c r="P351" i="7" s="1"/>
  <c r="D371" i="6"/>
  <c r="D371" i="7"/>
  <c r="V39" i="7"/>
  <c r="U39" i="7"/>
  <c r="T40" i="7"/>
  <c r="R40" i="7"/>
  <c r="S40" i="7"/>
  <c r="Q40" i="7"/>
  <c r="C360" i="6"/>
  <c r="C360" i="7"/>
  <c r="M360" i="7" s="1"/>
  <c r="G40" i="4"/>
  <c r="H40" i="4" s="1"/>
  <c r="E40" i="6"/>
  <c r="H352" i="5"/>
  <c r="G352" i="5"/>
  <c r="F352" i="5"/>
  <c r="E372" i="4"/>
  <c r="C373" i="4"/>
  <c r="E41" i="7"/>
  <c r="N41" i="7" s="1"/>
  <c r="G362" i="3"/>
  <c r="F362" i="3"/>
  <c r="H361" i="3"/>
  <c r="I361" i="3" s="1"/>
  <c r="L352" i="6" l="1"/>
  <c r="L352" i="7"/>
  <c r="J352" i="6"/>
  <c r="J352" i="7"/>
  <c r="K352" i="6"/>
  <c r="K352" i="7"/>
  <c r="D372" i="6"/>
  <c r="D372" i="7"/>
  <c r="U40" i="7"/>
  <c r="V40" i="7"/>
  <c r="S41" i="7"/>
  <c r="T41" i="7"/>
  <c r="Q41" i="7"/>
  <c r="R41" i="7"/>
  <c r="C361" i="6"/>
  <c r="C361" i="7"/>
  <c r="M361" i="7" s="1"/>
  <c r="G41" i="4"/>
  <c r="H41" i="4" s="1"/>
  <c r="E41" i="6"/>
  <c r="H353" i="5"/>
  <c r="F353" i="5"/>
  <c r="G353" i="5"/>
  <c r="E373" i="4"/>
  <c r="C374" i="4"/>
  <c r="E42" i="7"/>
  <c r="N42" i="7" s="1"/>
  <c r="F363" i="3"/>
  <c r="H362" i="3"/>
  <c r="I362" i="3" s="1"/>
  <c r="G363" i="3"/>
  <c r="J353" i="6" l="1"/>
  <c r="J353" i="7"/>
  <c r="K353" i="6"/>
  <c r="K353" i="7"/>
  <c r="P352" i="7"/>
  <c r="L353" i="6"/>
  <c r="L353" i="7"/>
  <c r="P353" i="7" s="1"/>
  <c r="D373" i="6"/>
  <c r="D373" i="7"/>
  <c r="U41" i="7"/>
  <c r="V41" i="7"/>
  <c r="S42" i="7"/>
  <c r="Q42" i="7"/>
  <c r="T42" i="7"/>
  <c r="R42" i="7"/>
  <c r="C362" i="6"/>
  <c r="C362" i="7"/>
  <c r="M362" i="7" s="1"/>
  <c r="G42" i="4"/>
  <c r="H42" i="4" s="1"/>
  <c r="E42" i="6"/>
  <c r="G354" i="5"/>
  <c r="F354" i="5"/>
  <c r="H354" i="5"/>
  <c r="E374" i="4"/>
  <c r="C375" i="4"/>
  <c r="E43" i="7"/>
  <c r="N43" i="7" s="1"/>
  <c r="G364" i="3"/>
  <c r="F364" i="3"/>
  <c r="H363" i="3"/>
  <c r="I363" i="3" s="1"/>
  <c r="J354" i="6" l="1"/>
  <c r="J354" i="7"/>
  <c r="K354" i="6"/>
  <c r="K354" i="7"/>
  <c r="L354" i="6"/>
  <c r="L354" i="7"/>
  <c r="P354" i="7" s="1"/>
  <c r="D374" i="6"/>
  <c r="D374" i="7"/>
  <c r="V42" i="7"/>
  <c r="U42" i="7"/>
  <c r="Q43" i="7"/>
  <c r="T43" i="7"/>
  <c r="S43" i="7"/>
  <c r="R43" i="7"/>
  <c r="C363" i="6"/>
  <c r="C363" i="7"/>
  <c r="M363" i="7" s="1"/>
  <c r="G43" i="4"/>
  <c r="H43" i="4" s="1"/>
  <c r="E43" i="6"/>
  <c r="H355" i="5"/>
  <c r="F355" i="5"/>
  <c r="G355" i="5"/>
  <c r="E375" i="4"/>
  <c r="C376" i="4"/>
  <c r="E44" i="7"/>
  <c r="N44" i="7" s="1"/>
  <c r="H364" i="3"/>
  <c r="I364" i="3" s="1"/>
  <c r="F365" i="3"/>
  <c r="G365" i="3"/>
  <c r="J355" i="6" l="1"/>
  <c r="J355" i="7"/>
  <c r="L355" i="6"/>
  <c r="L355" i="7"/>
  <c r="K355" i="6"/>
  <c r="K355" i="7"/>
  <c r="V43" i="7"/>
  <c r="U43" i="7"/>
  <c r="D375" i="6"/>
  <c r="D375" i="7"/>
  <c r="S44" i="7"/>
  <c r="T44" i="7"/>
  <c r="R44" i="7"/>
  <c r="Q44" i="7"/>
  <c r="C364" i="6"/>
  <c r="C364" i="7"/>
  <c r="M364" i="7" s="1"/>
  <c r="G44" i="4"/>
  <c r="H44" i="4" s="1"/>
  <c r="E44" i="6"/>
  <c r="F356" i="5"/>
  <c r="H356" i="5"/>
  <c r="G356" i="5"/>
  <c r="E376" i="4"/>
  <c r="C377" i="4"/>
  <c r="E45" i="7"/>
  <c r="N45" i="7" s="1"/>
  <c r="H365" i="3"/>
  <c r="F366" i="3"/>
  <c r="G366" i="3"/>
  <c r="I365" i="3"/>
  <c r="K356" i="6" l="1"/>
  <c r="K356" i="7"/>
  <c r="J356" i="6"/>
  <c r="J356" i="7"/>
  <c r="P355" i="7"/>
  <c r="L356" i="6"/>
  <c r="L356" i="7"/>
  <c r="P356" i="7" s="1"/>
  <c r="D376" i="6"/>
  <c r="D376" i="7"/>
  <c r="V44" i="7"/>
  <c r="U44" i="7"/>
  <c r="T45" i="7"/>
  <c r="Q45" i="7"/>
  <c r="S45" i="7"/>
  <c r="R45" i="7"/>
  <c r="C365" i="6"/>
  <c r="C365" i="7"/>
  <c r="M365" i="7" s="1"/>
  <c r="G45" i="4"/>
  <c r="H45" i="4" s="1"/>
  <c r="E45" i="6"/>
  <c r="G357" i="5"/>
  <c r="F357" i="5"/>
  <c r="H357" i="5"/>
  <c r="E377" i="4"/>
  <c r="C378" i="4"/>
  <c r="E46" i="7"/>
  <c r="N46" i="7" s="1"/>
  <c r="G367" i="3"/>
  <c r="H366" i="3"/>
  <c r="I366" i="3" s="1"/>
  <c r="F367" i="3"/>
  <c r="K357" i="6" l="1"/>
  <c r="K357" i="7"/>
  <c r="J357" i="6"/>
  <c r="J357" i="7"/>
  <c r="L357" i="6"/>
  <c r="L357" i="7"/>
  <c r="P357" i="7" s="1"/>
  <c r="V45" i="7"/>
  <c r="U45" i="7"/>
  <c r="D377" i="6"/>
  <c r="D377" i="7"/>
  <c r="R46" i="7"/>
  <c r="Q46" i="7"/>
  <c r="S46" i="7"/>
  <c r="T46" i="7"/>
  <c r="C366" i="6"/>
  <c r="C366" i="7"/>
  <c r="M366" i="7" s="1"/>
  <c r="G46" i="4"/>
  <c r="H46" i="4" s="1"/>
  <c r="E46" i="6"/>
  <c r="G358" i="5"/>
  <c r="F358" i="5"/>
  <c r="H358" i="5"/>
  <c r="E378" i="4"/>
  <c r="C379" i="4"/>
  <c r="E47" i="7"/>
  <c r="N47" i="7" s="1"/>
  <c r="H367" i="3"/>
  <c r="F368" i="3"/>
  <c r="G368" i="3"/>
  <c r="I367" i="3"/>
  <c r="J358" i="6" l="1"/>
  <c r="J358" i="7"/>
  <c r="K358" i="6"/>
  <c r="K358" i="7"/>
  <c r="L358" i="6"/>
  <c r="L358" i="7"/>
  <c r="D378" i="6"/>
  <c r="D378" i="7"/>
  <c r="U46" i="7"/>
  <c r="V46" i="7"/>
  <c r="R47" i="7"/>
  <c r="T47" i="7"/>
  <c r="S47" i="7"/>
  <c r="Q47" i="7"/>
  <c r="C367" i="6"/>
  <c r="C367" i="7"/>
  <c r="M367" i="7" s="1"/>
  <c r="G47" i="4"/>
  <c r="H47" i="4" s="1"/>
  <c r="E47" i="6"/>
  <c r="H359" i="5"/>
  <c r="G359" i="5"/>
  <c r="F359" i="5"/>
  <c r="E379" i="4"/>
  <c r="C380" i="4"/>
  <c r="E48" i="7"/>
  <c r="N48" i="7" s="1"/>
  <c r="G369" i="3"/>
  <c r="F369" i="3"/>
  <c r="H368" i="3"/>
  <c r="I368" i="3" s="1"/>
  <c r="J359" i="6" l="1"/>
  <c r="J359" i="7"/>
  <c r="K359" i="6"/>
  <c r="K359" i="7"/>
  <c r="L359" i="6"/>
  <c r="L359" i="7"/>
  <c r="P359" i="7" s="1"/>
  <c r="P358" i="7"/>
  <c r="D379" i="6"/>
  <c r="D379" i="7"/>
  <c r="V47" i="7"/>
  <c r="U47" i="7"/>
  <c r="Q48" i="7"/>
  <c r="S48" i="7"/>
  <c r="R48" i="7"/>
  <c r="T48" i="7"/>
  <c r="C368" i="6"/>
  <c r="C368" i="7"/>
  <c r="M368" i="7" s="1"/>
  <c r="G48" i="4"/>
  <c r="H48" i="4" s="1"/>
  <c r="E48" i="6"/>
  <c r="G360" i="5"/>
  <c r="F360" i="5"/>
  <c r="H360" i="5"/>
  <c r="E380" i="4"/>
  <c r="C381" i="4"/>
  <c r="E49" i="7"/>
  <c r="N49" i="7" s="1"/>
  <c r="F370" i="3"/>
  <c r="H369" i="3"/>
  <c r="G370" i="3"/>
  <c r="I369" i="3"/>
  <c r="J360" i="6" l="1"/>
  <c r="J360" i="7"/>
  <c r="L360" i="6"/>
  <c r="L360" i="7"/>
  <c r="K360" i="6"/>
  <c r="K360" i="7"/>
  <c r="U48" i="7"/>
  <c r="V48" i="7"/>
  <c r="D380" i="6"/>
  <c r="D380" i="7"/>
  <c r="R49" i="7"/>
  <c r="S49" i="7"/>
  <c r="Q49" i="7"/>
  <c r="T49" i="7"/>
  <c r="C369" i="6"/>
  <c r="C369" i="7"/>
  <c r="M369" i="7" s="1"/>
  <c r="G49" i="4"/>
  <c r="H49" i="4" s="1"/>
  <c r="E49" i="6"/>
  <c r="H361" i="5"/>
  <c r="G361" i="5"/>
  <c r="F361" i="5"/>
  <c r="E381" i="4"/>
  <c r="C382" i="4"/>
  <c r="E50" i="7"/>
  <c r="N50" i="7" s="1"/>
  <c r="G371" i="3"/>
  <c r="H370" i="3"/>
  <c r="I370" i="3" s="1"/>
  <c r="F371" i="3"/>
  <c r="P360" i="7" l="1"/>
  <c r="J361" i="6"/>
  <c r="J361" i="7"/>
  <c r="L361" i="6"/>
  <c r="L361" i="7"/>
  <c r="K361" i="6"/>
  <c r="K361" i="7"/>
  <c r="D381" i="6"/>
  <c r="D381" i="7"/>
  <c r="V49" i="7"/>
  <c r="U49" i="7"/>
  <c r="S50" i="7"/>
  <c r="R50" i="7"/>
  <c r="T50" i="7"/>
  <c r="Q50" i="7"/>
  <c r="C370" i="6"/>
  <c r="C370" i="7"/>
  <c r="M370" i="7" s="1"/>
  <c r="G50" i="4"/>
  <c r="H50" i="4" s="1"/>
  <c r="E50" i="6"/>
  <c r="H362" i="5"/>
  <c r="G362" i="5"/>
  <c r="F362" i="5"/>
  <c r="E382" i="4"/>
  <c r="C383" i="4"/>
  <c r="E51" i="7"/>
  <c r="N51" i="7" s="1"/>
  <c r="G372" i="3"/>
  <c r="H371" i="3"/>
  <c r="I371" i="3" s="1"/>
  <c r="F372" i="3"/>
  <c r="J362" i="6" l="1"/>
  <c r="J362" i="7"/>
  <c r="K362" i="6"/>
  <c r="K362" i="7"/>
  <c r="L362" i="6"/>
  <c r="L362" i="7"/>
  <c r="P361" i="7"/>
  <c r="D382" i="6"/>
  <c r="D382" i="7"/>
  <c r="U50" i="7"/>
  <c r="V50" i="7"/>
  <c r="R51" i="7"/>
  <c r="S51" i="7"/>
  <c r="Q51" i="7"/>
  <c r="T51" i="7"/>
  <c r="C371" i="6"/>
  <c r="C371" i="7"/>
  <c r="M371" i="7" s="1"/>
  <c r="G51" i="4"/>
  <c r="H51" i="4" s="1"/>
  <c r="E51" i="6"/>
  <c r="G363" i="5"/>
  <c r="F363" i="5"/>
  <c r="H363" i="5"/>
  <c r="E383" i="4"/>
  <c r="C384" i="4"/>
  <c r="E52" i="7"/>
  <c r="N52" i="7" s="1"/>
  <c r="F373" i="3"/>
  <c r="H372" i="3"/>
  <c r="I372" i="3" s="1"/>
  <c r="G373" i="3"/>
  <c r="P362" i="7" l="1"/>
  <c r="L363" i="6"/>
  <c r="L363" i="7"/>
  <c r="J363" i="6"/>
  <c r="J363" i="7"/>
  <c r="K363" i="6"/>
  <c r="K363" i="7"/>
  <c r="V51" i="7"/>
  <c r="U51" i="7"/>
  <c r="D383" i="6"/>
  <c r="D383" i="7"/>
  <c r="T52" i="7"/>
  <c r="Q52" i="7"/>
  <c r="S52" i="7"/>
  <c r="R52" i="7"/>
  <c r="C372" i="6"/>
  <c r="C372" i="7"/>
  <c r="M372" i="7" s="1"/>
  <c r="G52" i="4"/>
  <c r="H52" i="4" s="1"/>
  <c r="E52" i="6"/>
  <c r="H364" i="5"/>
  <c r="G364" i="5"/>
  <c r="F364" i="5"/>
  <c r="E384" i="4"/>
  <c r="C385" i="4"/>
  <c r="E53" i="7"/>
  <c r="N53" i="7" s="1"/>
  <c r="G374" i="3"/>
  <c r="F374" i="3"/>
  <c r="H373" i="3"/>
  <c r="I373" i="3" s="1"/>
  <c r="K364" i="6" l="1"/>
  <c r="K364" i="7"/>
  <c r="L364" i="6"/>
  <c r="L364" i="7"/>
  <c r="P363" i="7"/>
  <c r="J364" i="6"/>
  <c r="J364" i="7"/>
  <c r="D384" i="6"/>
  <c r="D384" i="7"/>
  <c r="V52" i="7"/>
  <c r="U52" i="7"/>
  <c r="R53" i="7"/>
  <c r="Q53" i="7"/>
  <c r="S53" i="7"/>
  <c r="T53" i="7"/>
  <c r="C373" i="6"/>
  <c r="C373" i="7"/>
  <c r="M373" i="7" s="1"/>
  <c r="G53" i="4"/>
  <c r="H53" i="4" s="1"/>
  <c r="E53" i="6"/>
  <c r="F365" i="5"/>
  <c r="H365" i="5"/>
  <c r="G365" i="5"/>
  <c r="E385" i="4"/>
  <c r="C386" i="4"/>
  <c r="E54" i="7"/>
  <c r="N54" i="7" s="1"/>
  <c r="H374" i="3"/>
  <c r="F375" i="3"/>
  <c r="I374" i="3"/>
  <c r="G375" i="3"/>
  <c r="L365" i="6" l="1"/>
  <c r="L365" i="7"/>
  <c r="J365" i="6"/>
  <c r="J365" i="7"/>
  <c r="K365" i="6"/>
  <c r="K365" i="7"/>
  <c r="P364" i="7"/>
  <c r="V53" i="7"/>
  <c r="U53" i="7"/>
  <c r="D385" i="6"/>
  <c r="D385" i="7"/>
  <c r="R54" i="7"/>
  <c r="T54" i="7"/>
  <c r="Q54" i="7"/>
  <c r="S54" i="7"/>
  <c r="C374" i="6"/>
  <c r="C374" i="7"/>
  <c r="M374" i="7" s="1"/>
  <c r="G54" i="4"/>
  <c r="H54" i="4" s="1"/>
  <c r="E54" i="6"/>
  <c r="G366" i="5"/>
  <c r="F366" i="5"/>
  <c r="H366" i="5"/>
  <c r="E386" i="4"/>
  <c r="C387" i="4"/>
  <c r="E55" i="7"/>
  <c r="N55" i="7" s="1"/>
  <c r="G376" i="3"/>
  <c r="F376" i="3"/>
  <c r="H375" i="3"/>
  <c r="I375" i="3" s="1"/>
  <c r="K366" i="6" l="1"/>
  <c r="K366" i="7"/>
  <c r="L366" i="6"/>
  <c r="L366" i="7"/>
  <c r="J366" i="6"/>
  <c r="J366" i="7"/>
  <c r="P365" i="7"/>
  <c r="D386" i="6"/>
  <c r="D386" i="7"/>
  <c r="V54" i="7"/>
  <c r="U54" i="7"/>
  <c r="T55" i="7"/>
  <c r="S55" i="7"/>
  <c r="Q55" i="7"/>
  <c r="R55" i="7"/>
  <c r="C375" i="6"/>
  <c r="C375" i="7"/>
  <c r="M375" i="7" s="1"/>
  <c r="G55" i="4"/>
  <c r="H55" i="4" s="1"/>
  <c r="E55" i="6"/>
  <c r="F367" i="5"/>
  <c r="H367" i="5"/>
  <c r="G367" i="5"/>
  <c r="E387" i="4"/>
  <c r="C388" i="4"/>
  <c r="E56" i="7"/>
  <c r="N56" i="7" s="1"/>
  <c r="H376" i="3"/>
  <c r="I376" i="3" s="1"/>
  <c r="F377" i="3"/>
  <c r="G377" i="3"/>
  <c r="L367" i="6" l="1"/>
  <c r="L367" i="7"/>
  <c r="J367" i="6"/>
  <c r="J367" i="7"/>
  <c r="K367" i="6"/>
  <c r="K367" i="7"/>
  <c r="P366" i="7"/>
  <c r="D387" i="6"/>
  <c r="D387" i="7"/>
  <c r="V55" i="7"/>
  <c r="U55" i="7"/>
  <c r="R56" i="7"/>
  <c r="Q56" i="7"/>
  <c r="S56" i="7"/>
  <c r="T56" i="7"/>
  <c r="C376" i="6"/>
  <c r="C376" i="7"/>
  <c r="M376" i="7" s="1"/>
  <c r="G56" i="4"/>
  <c r="H56" i="4" s="1"/>
  <c r="E56" i="6"/>
  <c r="H368" i="5"/>
  <c r="G368" i="5"/>
  <c r="F368" i="5"/>
  <c r="E388" i="4"/>
  <c r="C389" i="4"/>
  <c r="E57" i="7"/>
  <c r="N57" i="7" s="1"/>
  <c r="G378" i="3"/>
  <c r="F378" i="3"/>
  <c r="H377" i="3"/>
  <c r="I377" i="3" s="1"/>
  <c r="J368" i="6" l="1"/>
  <c r="J368" i="7"/>
  <c r="L368" i="6"/>
  <c r="L368" i="7"/>
  <c r="K368" i="6"/>
  <c r="K368" i="7"/>
  <c r="P367" i="7"/>
  <c r="D388" i="6"/>
  <c r="D388" i="7"/>
  <c r="U56" i="7"/>
  <c r="V56" i="7"/>
  <c r="Q57" i="7"/>
  <c r="R57" i="7"/>
  <c r="T57" i="7"/>
  <c r="S57" i="7"/>
  <c r="C377" i="6"/>
  <c r="C377" i="7"/>
  <c r="M377" i="7" s="1"/>
  <c r="G57" i="4"/>
  <c r="H57" i="4" s="1"/>
  <c r="E57" i="6"/>
  <c r="G369" i="5"/>
  <c r="F369" i="5"/>
  <c r="H369" i="5"/>
  <c r="E389" i="4"/>
  <c r="C390" i="4"/>
  <c r="E58" i="7"/>
  <c r="N58" i="7" s="1"/>
  <c r="H378" i="3"/>
  <c r="F379" i="3"/>
  <c r="I378" i="3"/>
  <c r="G379" i="3"/>
  <c r="P368" i="7" l="1"/>
  <c r="J369" i="6"/>
  <c r="J369" i="7"/>
  <c r="L369" i="6"/>
  <c r="L369" i="7"/>
  <c r="K369" i="6"/>
  <c r="K369" i="7"/>
  <c r="D389" i="6"/>
  <c r="D389" i="7"/>
  <c r="U57" i="7"/>
  <c r="V57" i="7"/>
  <c r="R58" i="7"/>
  <c r="T58" i="7"/>
  <c r="S58" i="7"/>
  <c r="Q58" i="7"/>
  <c r="C378" i="6"/>
  <c r="C378" i="7"/>
  <c r="M378" i="7" s="1"/>
  <c r="G58" i="4"/>
  <c r="H58" i="4" s="1"/>
  <c r="E58" i="6"/>
  <c r="H370" i="5"/>
  <c r="G370" i="5"/>
  <c r="F370" i="5"/>
  <c r="E390" i="4"/>
  <c r="C391" i="4"/>
  <c r="E59" i="7"/>
  <c r="N59" i="7" s="1"/>
  <c r="G380" i="3"/>
  <c r="F380" i="3"/>
  <c r="H379" i="3"/>
  <c r="I379" i="3" s="1"/>
  <c r="L370" i="6" l="1"/>
  <c r="L370" i="7"/>
  <c r="K370" i="6"/>
  <c r="K370" i="7"/>
  <c r="P369" i="7"/>
  <c r="J370" i="6"/>
  <c r="J370" i="7"/>
  <c r="V58" i="7"/>
  <c r="U58" i="7"/>
  <c r="D390" i="6"/>
  <c r="D390" i="7"/>
  <c r="S59" i="7"/>
  <c r="T59" i="7"/>
  <c r="R59" i="7"/>
  <c r="Q59" i="7"/>
  <c r="C379" i="6"/>
  <c r="C379" i="7"/>
  <c r="M379" i="7" s="1"/>
  <c r="G59" i="4"/>
  <c r="H59" i="4" s="1"/>
  <c r="E59" i="6"/>
  <c r="H371" i="5"/>
  <c r="G371" i="5"/>
  <c r="F371" i="5"/>
  <c r="E391" i="4"/>
  <c r="C392" i="4"/>
  <c r="E60" i="7"/>
  <c r="N60" i="7" s="1"/>
  <c r="H380" i="3"/>
  <c r="F381" i="3"/>
  <c r="I380" i="3"/>
  <c r="G381" i="3"/>
  <c r="K371" i="6" l="1"/>
  <c r="K371" i="7"/>
  <c r="L371" i="6"/>
  <c r="L371" i="7"/>
  <c r="P370" i="7"/>
  <c r="J371" i="6"/>
  <c r="J371" i="7"/>
  <c r="D391" i="6"/>
  <c r="D391" i="7"/>
  <c r="V59" i="7"/>
  <c r="U59" i="7"/>
  <c r="R60" i="7"/>
  <c r="T60" i="7"/>
  <c r="Q60" i="7"/>
  <c r="S60" i="7"/>
  <c r="C380" i="6"/>
  <c r="C380" i="7"/>
  <c r="M380" i="7" s="1"/>
  <c r="G60" i="4"/>
  <c r="H60" i="4" s="1"/>
  <c r="E60" i="6"/>
  <c r="G372" i="5"/>
  <c r="F372" i="5"/>
  <c r="H372" i="5"/>
  <c r="E392" i="4"/>
  <c r="C393" i="4"/>
  <c r="E61" i="7"/>
  <c r="N61" i="7" s="1"/>
  <c r="G382" i="3"/>
  <c r="F382" i="3"/>
  <c r="H381" i="3"/>
  <c r="I381" i="3" s="1"/>
  <c r="L372" i="6" l="1"/>
  <c r="L372" i="7"/>
  <c r="J372" i="6"/>
  <c r="J372" i="7"/>
  <c r="K372" i="6"/>
  <c r="K372" i="7"/>
  <c r="P371" i="7"/>
  <c r="D392" i="6"/>
  <c r="D392" i="7"/>
  <c r="V60" i="7"/>
  <c r="U60" i="7"/>
  <c r="T61" i="7"/>
  <c r="Q61" i="7"/>
  <c r="S61" i="7"/>
  <c r="R61" i="7"/>
  <c r="C381" i="6"/>
  <c r="C381" i="7"/>
  <c r="M381" i="7" s="1"/>
  <c r="G61" i="4"/>
  <c r="H61" i="4" s="1"/>
  <c r="E61" i="6"/>
  <c r="H373" i="5"/>
  <c r="G373" i="5"/>
  <c r="F373" i="5"/>
  <c r="E393" i="4"/>
  <c r="C394" i="4"/>
  <c r="E62" i="7"/>
  <c r="N62" i="7" s="1"/>
  <c r="H382" i="3"/>
  <c r="F383" i="3"/>
  <c r="I382" i="3"/>
  <c r="G383" i="3"/>
  <c r="K373" i="6" l="1"/>
  <c r="K373" i="7"/>
  <c r="J373" i="6"/>
  <c r="J373" i="7"/>
  <c r="P372" i="7"/>
  <c r="L373" i="6"/>
  <c r="L373" i="7"/>
  <c r="P373" i="7" s="1"/>
  <c r="D393" i="6"/>
  <c r="D393" i="7"/>
  <c r="V61" i="7"/>
  <c r="U61" i="7"/>
  <c r="S62" i="7"/>
  <c r="R62" i="7"/>
  <c r="T62" i="7"/>
  <c r="Q62" i="7"/>
  <c r="C382" i="6"/>
  <c r="C382" i="7"/>
  <c r="M382" i="7" s="1"/>
  <c r="G62" i="4"/>
  <c r="H62" i="4" s="1"/>
  <c r="E62" i="6"/>
  <c r="F374" i="5"/>
  <c r="H374" i="5"/>
  <c r="G374" i="5"/>
  <c r="E394" i="4"/>
  <c r="C395" i="4"/>
  <c r="E63" i="7"/>
  <c r="N63" i="7" s="1"/>
  <c r="H383" i="3"/>
  <c r="F384" i="3"/>
  <c r="G384" i="3"/>
  <c r="I383" i="3"/>
  <c r="K374" i="6" l="1"/>
  <c r="K374" i="7"/>
  <c r="J374" i="6"/>
  <c r="J374" i="7"/>
  <c r="L374" i="6"/>
  <c r="L374" i="7"/>
  <c r="P374" i="7" s="1"/>
  <c r="D394" i="6"/>
  <c r="D394" i="7"/>
  <c r="V62" i="7"/>
  <c r="U62" i="7"/>
  <c r="S63" i="7"/>
  <c r="R63" i="7"/>
  <c r="Q63" i="7"/>
  <c r="T63" i="7"/>
  <c r="C383" i="6"/>
  <c r="C383" i="7"/>
  <c r="M383" i="7" s="1"/>
  <c r="G63" i="4"/>
  <c r="H63" i="4" s="1"/>
  <c r="E63" i="6"/>
  <c r="G375" i="5"/>
  <c r="F375" i="5"/>
  <c r="H375" i="5"/>
  <c r="E395" i="4"/>
  <c r="C396" i="4"/>
  <c r="E64" i="7"/>
  <c r="N64" i="7" s="1"/>
  <c r="G385" i="3"/>
  <c r="F385" i="3"/>
  <c r="H384" i="3"/>
  <c r="I384" i="3" s="1"/>
  <c r="J375" i="6" l="1"/>
  <c r="J375" i="7"/>
  <c r="L375" i="6"/>
  <c r="L375" i="7"/>
  <c r="K375" i="6"/>
  <c r="K375" i="7"/>
  <c r="D395" i="6"/>
  <c r="D395" i="7"/>
  <c r="V63" i="7"/>
  <c r="U63" i="7"/>
  <c r="Q64" i="7"/>
  <c r="R64" i="7"/>
  <c r="S64" i="7"/>
  <c r="T64" i="7"/>
  <c r="C384" i="6"/>
  <c r="C384" i="7"/>
  <c r="M384" i="7" s="1"/>
  <c r="G64" i="4"/>
  <c r="H64" i="4" s="1"/>
  <c r="E64" i="6"/>
  <c r="F376" i="5"/>
  <c r="H376" i="5"/>
  <c r="G376" i="5"/>
  <c r="E396" i="4"/>
  <c r="C397" i="4"/>
  <c r="E65" i="7"/>
  <c r="N65" i="7" s="1"/>
  <c r="H385" i="3"/>
  <c r="F386" i="3"/>
  <c r="G386" i="3"/>
  <c r="I385" i="3"/>
  <c r="L376" i="6" l="1"/>
  <c r="L376" i="7"/>
  <c r="K376" i="6"/>
  <c r="K376" i="7"/>
  <c r="J376" i="6"/>
  <c r="J376" i="7"/>
  <c r="P375" i="7"/>
  <c r="U64" i="7"/>
  <c r="V64" i="7"/>
  <c r="D396" i="6"/>
  <c r="D396" i="7"/>
  <c r="R65" i="7"/>
  <c r="S65" i="7"/>
  <c r="T65" i="7"/>
  <c r="Q65" i="7"/>
  <c r="C385" i="6"/>
  <c r="C385" i="7"/>
  <c r="M385" i="7" s="1"/>
  <c r="G65" i="4"/>
  <c r="H65" i="4" s="1"/>
  <c r="E65" i="6"/>
  <c r="H377" i="5"/>
  <c r="G377" i="5"/>
  <c r="F377" i="5"/>
  <c r="E397" i="4"/>
  <c r="C398" i="4"/>
  <c r="E66" i="7"/>
  <c r="N66" i="7" s="1"/>
  <c r="F387" i="3"/>
  <c r="H386" i="3"/>
  <c r="I386" i="3" s="1"/>
  <c r="G387" i="3"/>
  <c r="K377" i="6" l="1"/>
  <c r="K377" i="7"/>
  <c r="L377" i="6"/>
  <c r="L377" i="7"/>
  <c r="P376" i="7"/>
  <c r="J377" i="6"/>
  <c r="J377" i="7"/>
  <c r="D397" i="6"/>
  <c r="D397" i="7"/>
  <c r="V65" i="7"/>
  <c r="U65" i="7"/>
  <c r="Q66" i="7"/>
  <c r="T66" i="7"/>
  <c r="S66" i="7"/>
  <c r="R66" i="7"/>
  <c r="C386" i="6"/>
  <c r="C386" i="7"/>
  <c r="M386" i="7" s="1"/>
  <c r="G66" i="4"/>
  <c r="H66" i="4" s="1"/>
  <c r="E66" i="6"/>
  <c r="G378" i="5"/>
  <c r="F378" i="5"/>
  <c r="H378" i="5"/>
  <c r="E398" i="4"/>
  <c r="C399" i="4"/>
  <c r="E67" i="7"/>
  <c r="N67" i="7" s="1"/>
  <c r="G388" i="3"/>
  <c r="H387" i="3"/>
  <c r="I387" i="3" s="1"/>
  <c r="F388" i="3"/>
  <c r="L378" i="6" l="1"/>
  <c r="L378" i="7"/>
  <c r="K378" i="6"/>
  <c r="K378" i="7"/>
  <c r="J378" i="6"/>
  <c r="J378" i="7"/>
  <c r="P377" i="7"/>
  <c r="D398" i="6"/>
  <c r="D398" i="7"/>
  <c r="U66" i="7"/>
  <c r="V66" i="7"/>
  <c r="R67" i="7"/>
  <c r="Q67" i="7"/>
  <c r="S67" i="7"/>
  <c r="T67" i="7"/>
  <c r="C387" i="6"/>
  <c r="C387" i="7"/>
  <c r="M387" i="7" s="1"/>
  <c r="G67" i="4"/>
  <c r="H67" i="4" s="1"/>
  <c r="E67" i="6"/>
  <c r="G379" i="5"/>
  <c r="F379" i="5"/>
  <c r="H379" i="5"/>
  <c r="E399" i="4"/>
  <c r="C400" i="4"/>
  <c r="E68" i="7"/>
  <c r="N68" i="7" s="1"/>
  <c r="F389" i="3"/>
  <c r="H388" i="3"/>
  <c r="I388" i="3" s="1"/>
  <c r="G389" i="3"/>
  <c r="K379" i="6" l="1"/>
  <c r="K379" i="7"/>
  <c r="V67" i="7"/>
  <c r="P378" i="7"/>
  <c r="L379" i="6"/>
  <c r="L379" i="7"/>
  <c r="J379" i="6"/>
  <c r="J379" i="7"/>
  <c r="D399" i="6"/>
  <c r="D399" i="7"/>
  <c r="U67" i="7"/>
  <c r="T68" i="7"/>
  <c r="Q68" i="7"/>
  <c r="R68" i="7"/>
  <c r="S68" i="7"/>
  <c r="C388" i="6"/>
  <c r="C388" i="7"/>
  <c r="M388" i="7" s="1"/>
  <c r="G68" i="4"/>
  <c r="H68" i="4" s="1"/>
  <c r="E68" i="6"/>
  <c r="H380" i="5"/>
  <c r="G380" i="5"/>
  <c r="F380" i="5"/>
  <c r="E400" i="4"/>
  <c r="C401" i="4"/>
  <c r="E69" i="7"/>
  <c r="N69" i="7" s="1"/>
  <c r="G390" i="3"/>
  <c r="H389" i="3"/>
  <c r="I389" i="3" s="1"/>
  <c r="F390" i="3"/>
  <c r="J380" i="6" l="1"/>
  <c r="J380" i="7"/>
  <c r="K380" i="6"/>
  <c r="K380" i="7"/>
  <c r="L380" i="6"/>
  <c r="L380" i="7"/>
  <c r="P380" i="7" s="1"/>
  <c r="P379" i="7"/>
  <c r="R69" i="7"/>
  <c r="T69" i="7"/>
  <c r="S69" i="7"/>
  <c r="Q69" i="7"/>
  <c r="D400" i="6"/>
  <c r="D400" i="7"/>
  <c r="U68" i="7"/>
  <c r="V68" i="7"/>
  <c r="C389" i="6"/>
  <c r="C389" i="7"/>
  <c r="M389" i="7" s="1"/>
  <c r="G69" i="4"/>
  <c r="H69" i="4" s="1"/>
  <c r="E69" i="6"/>
  <c r="G381" i="5"/>
  <c r="F381" i="5"/>
  <c r="H381" i="5"/>
  <c r="E401" i="4"/>
  <c r="C402" i="4"/>
  <c r="E70" i="7"/>
  <c r="N70" i="7" s="1"/>
  <c r="F391" i="3"/>
  <c r="H390" i="3"/>
  <c r="I390" i="3" s="1"/>
  <c r="G391" i="3"/>
  <c r="L381" i="6" l="1"/>
  <c r="L381" i="7"/>
  <c r="J381" i="6"/>
  <c r="J381" i="7"/>
  <c r="K381" i="6"/>
  <c r="K381" i="7"/>
  <c r="U69" i="7"/>
  <c r="V69" i="7"/>
  <c r="D401" i="6"/>
  <c r="D401" i="7"/>
  <c r="Q70" i="7"/>
  <c r="R70" i="7"/>
  <c r="S70" i="7"/>
  <c r="T70" i="7"/>
  <c r="C390" i="6"/>
  <c r="C390" i="7"/>
  <c r="M390" i="7" s="1"/>
  <c r="G70" i="4"/>
  <c r="H70" i="4" s="1"/>
  <c r="E70" i="6"/>
  <c r="G382" i="5"/>
  <c r="F382" i="5"/>
  <c r="H382" i="5"/>
  <c r="E402" i="4"/>
  <c r="C403" i="4"/>
  <c r="E71" i="7"/>
  <c r="N71" i="7" s="1"/>
  <c r="G392" i="3"/>
  <c r="H391" i="3"/>
  <c r="I391" i="3" s="1"/>
  <c r="F392" i="3"/>
  <c r="J382" i="6" l="1"/>
  <c r="J382" i="7"/>
  <c r="K382" i="6"/>
  <c r="K382" i="7"/>
  <c r="L382" i="6"/>
  <c r="L382" i="7"/>
  <c r="P382" i="7" s="1"/>
  <c r="P381" i="7"/>
  <c r="U70" i="7"/>
  <c r="V70" i="7"/>
  <c r="D402" i="6"/>
  <c r="D402" i="7"/>
  <c r="T71" i="7"/>
  <c r="S71" i="7"/>
  <c r="Q71" i="7"/>
  <c r="R71" i="7"/>
  <c r="C391" i="6"/>
  <c r="C391" i="7"/>
  <c r="M391" i="7" s="1"/>
  <c r="G71" i="4"/>
  <c r="H71" i="4" s="1"/>
  <c r="E71" i="6"/>
  <c r="H383" i="5"/>
  <c r="G383" i="5"/>
  <c r="F383" i="5"/>
  <c r="E403" i="4"/>
  <c r="C404" i="4"/>
  <c r="E72" i="7"/>
  <c r="N72" i="7" s="1"/>
  <c r="G393" i="3"/>
  <c r="F393" i="3"/>
  <c r="H392" i="3"/>
  <c r="I392" i="3" s="1"/>
  <c r="J383" i="6" l="1"/>
  <c r="J383" i="7"/>
  <c r="K383" i="6"/>
  <c r="K383" i="7"/>
  <c r="L383" i="6"/>
  <c r="L383" i="7"/>
  <c r="P383" i="7" s="1"/>
  <c r="D403" i="6"/>
  <c r="D403" i="7"/>
  <c r="U71" i="7"/>
  <c r="V71" i="7"/>
  <c r="S72" i="7"/>
  <c r="Q72" i="7"/>
  <c r="T72" i="7"/>
  <c r="R72" i="7"/>
  <c r="C392" i="6"/>
  <c r="C392" i="7"/>
  <c r="M392" i="7" s="1"/>
  <c r="G72" i="4"/>
  <c r="H72" i="4" s="1"/>
  <c r="E72" i="6"/>
  <c r="G384" i="5"/>
  <c r="F384" i="5"/>
  <c r="H384" i="5"/>
  <c r="E404" i="4"/>
  <c r="C405" i="4"/>
  <c r="E73" i="7"/>
  <c r="N73" i="7" s="1"/>
  <c r="H393" i="3"/>
  <c r="F394" i="3"/>
  <c r="I393" i="3"/>
  <c r="G394" i="3"/>
  <c r="J384" i="6" l="1"/>
  <c r="J384" i="7"/>
  <c r="L384" i="6"/>
  <c r="L384" i="7"/>
  <c r="K384" i="6"/>
  <c r="K384" i="7"/>
  <c r="D404" i="6"/>
  <c r="D404" i="7"/>
  <c r="V72" i="7"/>
  <c r="U72" i="7"/>
  <c r="T73" i="7"/>
  <c r="R73" i="7"/>
  <c r="Q73" i="7"/>
  <c r="S73" i="7"/>
  <c r="C393" i="6"/>
  <c r="C393" i="7"/>
  <c r="M393" i="7" s="1"/>
  <c r="G73" i="4"/>
  <c r="H73" i="4" s="1"/>
  <c r="E73" i="6"/>
  <c r="F385" i="5"/>
  <c r="H385" i="5"/>
  <c r="G385" i="5"/>
  <c r="E405" i="4"/>
  <c r="C406" i="4"/>
  <c r="E74" i="7"/>
  <c r="N74" i="7" s="1"/>
  <c r="G395" i="3"/>
  <c r="F395" i="3"/>
  <c r="H394" i="3"/>
  <c r="I394" i="3" s="1"/>
  <c r="L385" i="6" l="1"/>
  <c r="L385" i="7"/>
  <c r="K385" i="6"/>
  <c r="K385" i="7"/>
  <c r="J385" i="6"/>
  <c r="J385" i="7"/>
  <c r="P384" i="7"/>
  <c r="D405" i="6"/>
  <c r="D405" i="7"/>
  <c r="U73" i="7"/>
  <c r="V73" i="7"/>
  <c r="Q74" i="7"/>
  <c r="S74" i="7"/>
  <c r="R74" i="7"/>
  <c r="T74" i="7"/>
  <c r="C394" i="6"/>
  <c r="C394" i="7"/>
  <c r="M394" i="7" s="1"/>
  <c r="G74" i="4"/>
  <c r="H74" i="4" s="1"/>
  <c r="E74" i="6"/>
  <c r="H386" i="5"/>
  <c r="F386" i="5"/>
  <c r="G386" i="5"/>
  <c r="E406" i="4"/>
  <c r="C407" i="4"/>
  <c r="E75" i="7"/>
  <c r="N75" i="7" s="1"/>
  <c r="H395" i="3"/>
  <c r="F396" i="3"/>
  <c r="I395" i="3"/>
  <c r="G396" i="3"/>
  <c r="K386" i="6" l="1"/>
  <c r="K386" i="7"/>
  <c r="P385" i="7"/>
  <c r="J386" i="6"/>
  <c r="J386" i="7"/>
  <c r="L386" i="6"/>
  <c r="L386" i="7"/>
  <c r="P386" i="7" s="1"/>
  <c r="D406" i="6"/>
  <c r="D406" i="7"/>
  <c r="V74" i="7"/>
  <c r="U74" i="7"/>
  <c r="Q75" i="7"/>
  <c r="R75" i="7"/>
  <c r="S75" i="7"/>
  <c r="T75" i="7"/>
  <c r="C395" i="6"/>
  <c r="C395" i="7"/>
  <c r="M395" i="7" s="1"/>
  <c r="G75" i="4"/>
  <c r="H75" i="4" s="1"/>
  <c r="E75" i="6"/>
  <c r="G387" i="5"/>
  <c r="F387" i="5"/>
  <c r="H387" i="5"/>
  <c r="E407" i="4"/>
  <c r="C408" i="4"/>
  <c r="E76" i="7"/>
  <c r="N76" i="7" s="1"/>
  <c r="G397" i="3"/>
  <c r="F397" i="3"/>
  <c r="H396" i="3"/>
  <c r="I396" i="3" s="1"/>
  <c r="J387" i="6" l="1"/>
  <c r="J387" i="7"/>
  <c r="L387" i="6"/>
  <c r="L387" i="7"/>
  <c r="K387" i="6"/>
  <c r="K387" i="7"/>
  <c r="D407" i="6"/>
  <c r="D407" i="7"/>
  <c r="V75" i="7"/>
  <c r="U75" i="7"/>
  <c r="S76" i="7"/>
  <c r="R76" i="7"/>
  <c r="Q76" i="7"/>
  <c r="T76" i="7"/>
  <c r="C396" i="6"/>
  <c r="C396" i="7"/>
  <c r="M396" i="7" s="1"/>
  <c r="G76" i="4"/>
  <c r="H76" i="4" s="1"/>
  <c r="E76" i="6"/>
  <c r="H388" i="5"/>
  <c r="G388" i="5"/>
  <c r="F388" i="5"/>
  <c r="E408" i="4"/>
  <c r="C409" i="4"/>
  <c r="E77" i="7"/>
  <c r="N77" i="7" s="1"/>
  <c r="H397" i="3"/>
  <c r="I397" i="3" s="1"/>
  <c r="F398" i="3"/>
  <c r="G398" i="3"/>
  <c r="L388" i="6" l="1"/>
  <c r="L388" i="7"/>
  <c r="P387" i="7"/>
  <c r="J388" i="6"/>
  <c r="J388" i="7"/>
  <c r="K388" i="6"/>
  <c r="K388" i="7"/>
  <c r="D408" i="6"/>
  <c r="D408" i="7"/>
  <c r="U76" i="7"/>
  <c r="V76" i="7"/>
  <c r="Q77" i="7"/>
  <c r="R77" i="7"/>
  <c r="T77" i="7"/>
  <c r="S77" i="7"/>
  <c r="C397" i="6"/>
  <c r="C397" i="7"/>
  <c r="M397" i="7" s="1"/>
  <c r="G77" i="4"/>
  <c r="H77" i="4" s="1"/>
  <c r="E77" i="6"/>
  <c r="F389" i="5"/>
  <c r="G389" i="5"/>
  <c r="H389" i="5"/>
  <c r="E409" i="4"/>
  <c r="C410" i="4"/>
  <c r="E78" i="7"/>
  <c r="N78" i="7" s="1"/>
  <c r="F399" i="3"/>
  <c r="H398" i="3"/>
  <c r="I398" i="3" s="1"/>
  <c r="G399" i="3"/>
  <c r="J389" i="6" l="1"/>
  <c r="J389" i="7"/>
  <c r="L389" i="6"/>
  <c r="L389" i="7"/>
  <c r="K389" i="6"/>
  <c r="K389" i="7"/>
  <c r="P388" i="7"/>
  <c r="D409" i="6"/>
  <c r="D409" i="7"/>
  <c r="V77" i="7"/>
  <c r="U77" i="7"/>
  <c r="Q78" i="7"/>
  <c r="R78" i="7"/>
  <c r="S78" i="7"/>
  <c r="T78" i="7"/>
  <c r="C398" i="6"/>
  <c r="C398" i="7"/>
  <c r="M398" i="7" s="1"/>
  <c r="G78" i="4"/>
  <c r="H78" i="4" s="1"/>
  <c r="E78" i="6"/>
  <c r="G390" i="5"/>
  <c r="F390" i="5"/>
  <c r="H390" i="5"/>
  <c r="E410" i="4"/>
  <c r="C411" i="4"/>
  <c r="E79" i="7"/>
  <c r="N79" i="7" s="1"/>
  <c r="G400" i="3"/>
  <c r="H399" i="3"/>
  <c r="I399" i="3" s="1"/>
  <c r="F400" i="3"/>
  <c r="L390" i="6" l="1"/>
  <c r="L390" i="7"/>
  <c r="J390" i="6"/>
  <c r="J390" i="7"/>
  <c r="K390" i="6"/>
  <c r="K390" i="7"/>
  <c r="P389" i="7"/>
  <c r="D410" i="6"/>
  <c r="D410" i="7"/>
  <c r="U78" i="7"/>
  <c r="V78" i="7"/>
  <c r="Q79" i="7"/>
  <c r="T79" i="7"/>
  <c r="S79" i="7"/>
  <c r="R79" i="7"/>
  <c r="C399" i="6"/>
  <c r="C399" i="7"/>
  <c r="M399" i="7" s="1"/>
  <c r="G79" i="4"/>
  <c r="H79" i="4" s="1"/>
  <c r="E79" i="6"/>
  <c r="H391" i="5"/>
  <c r="G391" i="5"/>
  <c r="F391" i="5"/>
  <c r="E411" i="4"/>
  <c r="C412" i="4"/>
  <c r="E80" i="7"/>
  <c r="N80" i="7" s="1"/>
  <c r="H400" i="3"/>
  <c r="F401" i="3"/>
  <c r="I400" i="3"/>
  <c r="G401" i="3"/>
  <c r="J391" i="6" l="1"/>
  <c r="J391" i="7"/>
  <c r="L391" i="6"/>
  <c r="L391" i="7"/>
  <c r="P390" i="7"/>
  <c r="K391" i="6"/>
  <c r="K391" i="7"/>
  <c r="U79" i="7"/>
  <c r="V79" i="7"/>
  <c r="D411" i="6"/>
  <c r="D411" i="7"/>
  <c r="T80" i="7"/>
  <c r="S80" i="7"/>
  <c r="R80" i="7"/>
  <c r="Q80" i="7"/>
  <c r="C400" i="6"/>
  <c r="C400" i="7"/>
  <c r="M400" i="7" s="1"/>
  <c r="G80" i="4"/>
  <c r="H80" i="4" s="1"/>
  <c r="E80" i="6"/>
  <c r="F392" i="5"/>
  <c r="H392" i="5"/>
  <c r="G392" i="5"/>
  <c r="E412" i="4"/>
  <c r="C413" i="4"/>
  <c r="E81" i="7"/>
  <c r="N81" i="7" s="1"/>
  <c r="G402" i="3"/>
  <c r="H401" i="3"/>
  <c r="I401" i="3" s="1"/>
  <c r="F402" i="3"/>
  <c r="L392" i="6" l="1"/>
  <c r="L392" i="7"/>
  <c r="J392" i="6"/>
  <c r="J392" i="7"/>
  <c r="P391" i="7"/>
  <c r="K392" i="6"/>
  <c r="K392" i="7"/>
  <c r="V80" i="7"/>
  <c r="U80" i="7"/>
  <c r="D412" i="6"/>
  <c r="D412" i="7"/>
  <c r="S81" i="7"/>
  <c r="R81" i="7"/>
  <c r="T81" i="7"/>
  <c r="Q81" i="7"/>
  <c r="C401" i="6"/>
  <c r="C401" i="7"/>
  <c r="M401" i="7" s="1"/>
  <c r="G81" i="4"/>
  <c r="H81" i="4" s="1"/>
  <c r="E81" i="6"/>
  <c r="G393" i="5"/>
  <c r="F393" i="5"/>
  <c r="H393" i="5"/>
  <c r="E413" i="4"/>
  <c r="C414" i="4"/>
  <c r="E82" i="7"/>
  <c r="N82" i="7" s="1"/>
  <c r="H402" i="3"/>
  <c r="I402" i="3" s="1"/>
  <c r="F403" i="3"/>
  <c r="G403" i="3"/>
  <c r="K393" i="6" l="1"/>
  <c r="K393" i="7"/>
  <c r="L393" i="6"/>
  <c r="L393" i="7"/>
  <c r="J393" i="6"/>
  <c r="J393" i="7"/>
  <c r="P392" i="7"/>
  <c r="D413" i="6"/>
  <c r="D413" i="7"/>
  <c r="V81" i="7"/>
  <c r="U81" i="7"/>
  <c r="T82" i="7"/>
  <c r="R82" i="7"/>
  <c r="Q82" i="7"/>
  <c r="S82" i="7"/>
  <c r="C402" i="6"/>
  <c r="C402" i="7"/>
  <c r="M402" i="7" s="1"/>
  <c r="G82" i="4"/>
  <c r="H82" i="4" s="1"/>
  <c r="E82" i="6"/>
  <c r="H394" i="5"/>
  <c r="G394" i="5"/>
  <c r="F394" i="5"/>
  <c r="E414" i="4"/>
  <c r="C415" i="4"/>
  <c r="E83" i="7"/>
  <c r="N83" i="7" s="1"/>
  <c r="G404" i="3"/>
  <c r="H403" i="3"/>
  <c r="I403" i="3" s="1"/>
  <c r="F404" i="3"/>
  <c r="J394" i="6" l="1"/>
  <c r="J394" i="7"/>
  <c r="K394" i="6"/>
  <c r="K394" i="7"/>
  <c r="L394" i="6"/>
  <c r="L394" i="7"/>
  <c r="P394" i="7" s="1"/>
  <c r="P393" i="7"/>
  <c r="D414" i="6"/>
  <c r="D414" i="7"/>
  <c r="V82" i="7"/>
  <c r="U82" i="7"/>
  <c r="R83" i="7"/>
  <c r="T83" i="7"/>
  <c r="Q83" i="7"/>
  <c r="S83" i="7"/>
  <c r="C403" i="6"/>
  <c r="C403" i="7"/>
  <c r="M403" i="7" s="1"/>
  <c r="G83" i="4"/>
  <c r="H83" i="4" s="1"/>
  <c r="E83" i="6"/>
  <c r="H395" i="5"/>
  <c r="G395" i="5"/>
  <c r="F395" i="5"/>
  <c r="E415" i="4"/>
  <c r="C416" i="4"/>
  <c r="E84" i="7"/>
  <c r="N84" i="7" s="1"/>
  <c r="H404" i="3"/>
  <c r="F405" i="3"/>
  <c r="G405" i="3"/>
  <c r="I404" i="3"/>
  <c r="K395" i="6" l="1"/>
  <c r="K395" i="7"/>
  <c r="L395" i="6"/>
  <c r="L395" i="7"/>
  <c r="J395" i="6"/>
  <c r="J395" i="7"/>
  <c r="U83" i="7"/>
  <c r="V83" i="7"/>
  <c r="D415" i="6"/>
  <c r="D415" i="7"/>
  <c r="S84" i="7"/>
  <c r="T84" i="7"/>
  <c r="R84" i="7"/>
  <c r="Q84" i="7"/>
  <c r="C404" i="6"/>
  <c r="C404" i="7"/>
  <c r="M404" i="7" s="1"/>
  <c r="G84" i="4"/>
  <c r="H84" i="4" s="1"/>
  <c r="E84" i="6"/>
  <c r="G396" i="5"/>
  <c r="F396" i="5"/>
  <c r="H396" i="5"/>
  <c r="E416" i="4"/>
  <c r="C417" i="4"/>
  <c r="E85" i="7"/>
  <c r="N85" i="7" s="1"/>
  <c r="G406" i="3"/>
  <c r="F406" i="3"/>
  <c r="H405" i="3"/>
  <c r="I405" i="3" s="1"/>
  <c r="P395" i="7" l="1"/>
  <c r="L396" i="6"/>
  <c r="L396" i="7"/>
  <c r="J396" i="6"/>
  <c r="J396" i="7"/>
  <c r="K396" i="6"/>
  <c r="K396" i="7"/>
  <c r="D416" i="6"/>
  <c r="D416" i="7"/>
  <c r="U84" i="7"/>
  <c r="V84" i="7"/>
  <c r="T85" i="7"/>
  <c r="S85" i="7"/>
  <c r="Q85" i="7"/>
  <c r="R85" i="7"/>
  <c r="C405" i="6"/>
  <c r="C405" i="7"/>
  <c r="M405" i="7" s="1"/>
  <c r="G85" i="4"/>
  <c r="H85" i="4" s="1"/>
  <c r="E85" i="6"/>
  <c r="H397" i="5"/>
  <c r="F397" i="5"/>
  <c r="G397" i="5"/>
  <c r="E417" i="4"/>
  <c r="C418" i="4"/>
  <c r="E86" i="7"/>
  <c r="N86" i="7" s="1"/>
  <c r="F407" i="3"/>
  <c r="H406" i="3"/>
  <c r="G407" i="3"/>
  <c r="I406" i="3"/>
  <c r="J397" i="6" l="1"/>
  <c r="J397" i="7"/>
  <c r="K397" i="6"/>
  <c r="K397" i="7"/>
  <c r="L397" i="6"/>
  <c r="L397" i="7"/>
  <c r="P396" i="7"/>
  <c r="D417" i="6"/>
  <c r="D417" i="7"/>
  <c r="U85" i="7"/>
  <c r="V85" i="7"/>
  <c r="T86" i="7"/>
  <c r="R86" i="7"/>
  <c r="S86" i="7"/>
  <c r="Q86" i="7"/>
  <c r="C406" i="6"/>
  <c r="C406" i="7"/>
  <c r="M406" i="7" s="1"/>
  <c r="G86" i="4"/>
  <c r="H86" i="4" s="1"/>
  <c r="E86" i="6"/>
  <c r="H398" i="5"/>
  <c r="F398" i="5"/>
  <c r="G398" i="5"/>
  <c r="E418" i="4"/>
  <c r="C419" i="4"/>
  <c r="E87" i="7"/>
  <c r="N87" i="7" s="1"/>
  <c r="G408" i="3"/>
  <c r="H407" i="3"/>
  <c r="I407" i="3" s="1"/>
  <c r="F408" i="3"/>
  <c r="P397" i="7" l="1"/>
  <c r="J398" i="6"/>
  <c r="J398" i="7"/>
  <c r="K398" i="6"/>
  <c r="K398" i="7"/>
  <c r="L398" i="6"/>
  <c r="L398" i="7"/>
  <c r="P398" i="7" s="1"/>
  <c r="D418" i="6"/>
  <c r="D418" i="7"/>
  <c r="U86" i="7"/>
  <c r="V86" i="7"/>
  <c r="T87" i="7"/>
  <c r="Q87" i="7"/>
  <c r="S87" i="7"/>
  <c r="R87" i="7"/>
  <c r="C407" i="6"/>
  <c r="C407" i="7"/>
  <c r="M407" i="7" s="1"/>
  <c r="G87" i="4"/>
  <c r="H87" i="4" s="1"/>
  <c r="E87" i="6"/>
  <c r="G399" i="5"/>
  <c r="F399" i="5"/>
  <c r="H399" i="5"/>
  <c r="E419" i="4"/>
  <c r="C420" i="4"/>
  <c r="E88" i="7"/>
  <c r="N88" i="7" s="1"/>
  <c r="F409" i="3"/>
  <c r="H408" i="3"/>
  <c r="G409" i="3"/>
  <c r="I408" i="3"/>
  <c r="K399" i="6" l="1"/>
  <c r="K399" i="7"/>
  <c r="L399" i="6"/>
  <c r="L399" i="7"/>
  <c r="J399" i="6"/>
  <c r="J399" i="7"/>
  <c r="D419" i="6"/>
  <c r="D419" i="7"/>
  <c r="U87" i="7"/>
  <c r="V87" i="7"/>
  <c r="S88" i="7"/>
  <c r="Q88" i="7"/>
  <c r="T88" i="7"/>
  <c r="R88" i="7"/>
  <c r="C408" i="6"/>
  <c r="C408" i="7"/>
  <c r="M408" i="7" s="1"/>
  <c r="G88" i="4"/>
  <c r="H88" i="4" s="1"/>
  <c r="E88" i="6"/>
  <c r="H400" i="5"/>
  <c r="G400" i="5"/>
  <c r="F400" i="5"/>
  <c r="E420" i="4"/>
  <c r="C421" i="4"/>
  <c r="E89" i="7"/>
  <c r="N89" i="7" s="1"/>
  <c r="G410" i="3"/>
  <c r="F410" i="3"/>
  <c r="H409" i="3"/>
  <c r="I409" i="3" s="1"/>
  <c r="J400" i="6" l="1"/>
  <c r="J400" i="7"/>
  <c r="L400" i="6"/>
  <c r="L400" i="7"/>
  <c r="P399" i="7"/>
  <c r="K400" i="6"/>
  <c r="K400" i="7"/>
  <c r="D420" i="6"/>
  <c r="D420" i="7"/>
  <c r="U88" i="7"/>
  <c r="V88" i="7"/>
  <c r="R89" i="7"/>
  <c r="T89" i="7"/>
  <c r="S89" i="7"/>
  <c r="Q89" i="7"/>
  <c r="C409" i="6"/>
  <c r="C409" i="7"/>
  <c r="M409" i="7" s="1"/>
  <c r="G89" i="4"/>
  <c r="H89" i="4" s="1"/>
  <c r="E89" i="6"/>
  <c r="F401" i="5"/>
  <c r="H401" i="5"/>
  <c r="G401" i="5"/>
  <c r="E421" i="4"/>
  <c r="C422" i="4"/>
  <c r="E90" i="7"/>
  <c r="N90" i="7" s="1"/>
  <c r="H410" i="3"/>
  <c r="F411" i="3"/>
  <c r="G411" i="3"/>
  <c r="I410" i="3"/>
  <c r="J401" i="6" l="1"/>
  <c r="J401" i="7"/>
  <c r="L401" i="6"/>
  <c r="L401" i="7"/>
  <c r="P400" i="7"/>
  <c r="K401" i="6"/>
  <c r="K401" i="7"/>
  <c r="D421" i="6"/>
  <c r="D421" i="7"/>
  <c r="U89" i="7"/>
  <c r="V89" i="7"/>
  <c r="S90" i="7"/>
  <c r="T90" i="7"/>
  <c r="R90" i="7"/>
  <c r="Q90" i="7"/>
  <c r="C410" i="6"/>
  <c r="C410" i="7"/>
  <c r="M410" i="7" s="1"/>
  <c r="G90" i="4"/>
  <c r="H90" i="4" s="1"/>
  <c r="E90" i="6"/>
  <c r="G402" i="5"/>
  <c r="F402" i="5"/>
  <c r="H402" i="5"/>
  <c r="E422" i="4"/>
  <c r="C423" i="4"/>
  <c r="E91" i="7"/>
  <c r="N91" i="7" s="1"/>
  <c r="G412" i="3"/>
  <c r="F412" i="3"/>
  <c r="H411" i="3"/>
  <c r="I411" i="3" s="1"/>
  <c r="J402" i="6" l="1"/>
  <c r="J402" i="7"/>
  <c r="L402" i="6"/>
  <c r="L402" i="7"/>
  <c r="K402" i="6"/>
  <c r="K402" i="7"/>
  <c r="P401" i="7"/>
  <c r="V90" i="7"/>
  <c r="U90" i="7"/>
  <c r="D422" i="6"/>
  <c r="D422" i="7"/>
  <c r="Q91" i="7"/>
  <c r="T91" i="7"/>
  <c r="R91" i="7"/>
  <c r="S91" i="7"/>
  <c r="C411" i="6"/>
  <c r="C411" i="7"/>
  <c r="M411" i="7" s="1"/>
  <c r="G91" i="4"/>
  <c r="H91" i="4" s="1"/>
  <c r="E91" i="6"/>
  <c r="F403" i="5"/>
  <c r="H403" i="5"/>
  <c r="G403" i="5"/>
  <c r="E423" i="4"/>
  <c r="C424" i="4"/>
  <c r="E92" i="7"/>
  <c r="N92" i="7" s="1"/>
  <c r="H412" i="3"/>
  <c r="F413" i="3"/>
  <c r="I412" i="3"/>
  <c r="G413" i="3"/>
  <c r="K403" i="6" l="1"/>
  <c r="K403" i="7"/>
  <c r="P402" i="7"/>
  <c r="L403" i="6"/>
  <c r="L403" i="7"/>
  <c r="J403" i="6"/>
  <c r="J403" i="7"/>
  <c r="D423" i="6"/>
  <c r="D423" i="7"/>
  <c r="U91" i="7"/>
  <c r="V91" i="7"/>
  <c r="Q92" i="7"/>
  <c r="R92" i="7"/>
  <c r="S92" i="7"/>
  <c r="T92" i="7"/>
  <c r="C412" i="6"/>
  <c r="C412" i="7"/>
  <c r="M412" i="7" s="1"/>
  <c r="G92" i="4"/>
  <c r="H92" i="4" s="1"/>
  <c r="E92" i="6"/>
  <c r="G404" i="5"/>
  <c r="F404" i="5"/>
  <c r="H404" i="5"/>
  <c r="E424" i="4"/>
  <c r="C425" i="4"/>
  <c r="E93" i="7"/>
  <c r="N93" i="7" s="1"/>
  <c r="H413" i="3"/>
  <c r="I413" i="3" s="1"/>
  <c r="F414" i="3"/>
  <c r="G414" i="3"/>
  <c r="K404" i="6" l="1"/>
  <c r="K404" i="7"/>
  <c r="L404" i="6"/>
  <c r="L404" i="7"/>
  <c r="J404" i="6"/>
  <c r="J404" i="7"/>
  <c r="P403" i="7"/>
  <c r="D424" i="6"/>
  <c r="D424" i="7"/>
  <c r="V92" i="7"/>
  <c r="U92" i="7"/>
  <c r="Q93" i="7"/>
  <c r="S93" i="7"/>
  <c r="T93" i="7"/>
  <c r="R93" i="7"/>
  <c r="C413" i="6"/>
  <c r="C413" i="7"/>
  <c r="M413" i="7" s="1"/>
  <c r="G93" i="4"/>
  <c r="H93" i="4" s="1"/>
  <c r="E93" i="6"/>
  <c r="G405" i="5"/>
  <c r="F405" i="5"/>
  <c r="H405" i="5"/>
  <c r="E425" i="4"/>
  <c r="C426" i="4"/>
  <c r="E94" i="7"/>
  <c r="N94" i="7" s="1"/>
  <c r="G415" i="3"/>
  <c r="H414" i="3"/>
  <c r="I414" i="3" s="1"/>
  <c r="F415" i="3"/>
  <c r="P404" i="7" l="1"/>
  <c r="J405" i="6"/>
  <c r="J405" i="7"/>
  <c r="L405" i="6"/>
  <c r="L405" i="7"/>
  <c r="K405" i="6"/>
  <c r="K405" i="7"/>
  <c r="D425" i="6"/>
  <c r="D425" i="7"/>
  <c r="V93" i="7"/>
  <c r="U93" i="7"/>
  <c r="R94" i="7"/>
  <c r="Q94" i="7"/>
  <c r="S94" i="7"/>
  <c r="T94" i="7"/>
  <c r="C414" i="6"/>
  <c r="C414" i="7"/>
  <c r="M414" i="7" s="1"/>
  <c r="G94" i="4"/>
  <c r="H94" i="4" s="1"/>
  <c r="E94" i="6"/>
  <c r="H406" i="5"/>
  <c r="G406" i="5"/>
  <c r="F406" i="5"/>
  <c r="E426" i="4"/>
  <c r="C427" i="4"/>
  <c r="E95" i="7"/>
  <c r="N95" i="7" s="1"/>
  <c r="H415" i="3"/>
  <c r="F416" i="3"/>
  <c r="G416" i="3"/>
  <c r="I415" i="3"/>
  <c r="P405" i="7" l="1"/>
  <c r="L406" i="6"/>
  <c r="L406" i="7"/>
  <c r="J406" i="6"/>
  <c r="J406" i="7"/>
  <c r="K406" i="6"/>
  <c r="K406" i="7"/>
  <c r="D426" i="6"/>
  <c r="D426" i="7"/>
  <c r="U94" i="7"/>
  <c r="V94" i="7"/>
  <c r="T95" i="7"/>
  <c r="R95" i="7"/>
  <c r="Q95" i="7"/>
  <c r="S95" i="7"/>
  <c r="C415" i="6"/>
  <c r="C415" i="7"/>
  <c r="M415" i="7" s="1"/>
  <c r="G95" i="4"/>
  <c r="H95" i="4" s="1"/>
  <c r="E95" i="6"/>
  <c r="H407" i="5"/>
  <c r="G407" i="5"/>
  <c r="F407" i="5"/>
  <c r="E427" i="4"/>
  <c r="C428" i="4"/>
  <c r="E96" i="7"/>
  <c r="N96" i="7" s="1"/>
  <c r="G417" i="3"/>
  <c r="F417" i="3"/>
  <c r="H416" i="3"/>
  <c r="I416" i="3" s="1"/>
  <c r="J407" i="6" l="1"/>
  <c r="J407" i="7"/>
  <c r="L407" i="6"/>
  <c r="L407" i="7"/>
  <c r="P406" i="7"/>
  <c r="K407" i="6"/>
  <c r="K407" i="7"/>
  <c r="D427" i="6"/>
  <c r="D427" i="7"/>
  <c r="U95" i="7"/>
  <c r="V95" i="7"/>
  <c r="T96" i="7"/>
  <c r="Q96" i="7"/>
  <c r="S96" i="7"/>
  <c r="R96" i="7"/>
  <c r="C416" i="6"/>
  <c r="C416" i="7"/>
  <c r="M416" i="7" s="1"/>
  <c r="G96" i="4"/>
  <c r="H96" i="4" s="1"/>
  <c r="E96" i="6"/>
  <c r="G408" i="5"/>
  <c r="F408" i="5"/>
  <c r="H408" i="5"/>
  <c r="E428" i="4"/>
  <c r="C429" i="4"/>
  <c r="E97" i="7"/>
  <c r="N97" i="7" s="1"/>
  <c r="F418" i="3"/>
  <c r="H417" i="3"/>
  <c r="G418" i="3"/>
  <c r="I417" i="3"/>
  <c r="J408" i="6" l="1"/>
  <c r="J408" i="7"/>
  <c r="P407" i="7"/>
  <c r="L408" i="6"/>
  <c r="L408" i="7"/>
  <c r="K408" i="6"/>
  <c r="K408" i="7"/>
  <c r="D428" i="6"/>
  <c r="D428" i="7"/>
  <c r="V96" i="7"/>
  <c r="U96" i="7"/>
  <c r="Q97" i="7"/>
  <c r="T97" i="7"/>
  <c r="S97" i="7"/>
  <c r="R97" i="7"/>
  <c r="C417" i="6"/>
  <c r="C417" i="7"/>
  <c r="M417" i="7" s="1"/>
  <c r="G97" i="4"/>
  <c r="H97" i="4" s="1"/>
  <c r="E97" i="6"/>
  <c r="H409" i="5"/>
  <c r="G409" i="5"/>
  <c r="F409" i="5"/>
  <c r="E429" i="4"/>
  <c r="C430" i="4"/>
  <c r="E98" i="7"/>
  <c r="N98" i="7" s="1"/>
  <c r="G419" i="3"/>
  <c r="H418" i="3"/>
  <c r="I418" i="3" s="1"/>
  <c r="F419" i="3"/>
  <c r="K409" i="6" l="1"/>
  <c r="K409" i="7"/>
  <c r="L409" i="6"/>
  <c r="L409" i="7"/>
  <c r="J409" i="6"/>
  <c r="J409" i="7"/>
  <c r="P408" i="7"/>
  <c r="D429" i="6"/>
  <c r="D429" i="7"/>
  <c r="U97" i="7"/>
  <c r="V97" i="7"/>
  <c r="T98" i="7"/>
  <c r="S98" i="7"/>
  <c r="Q98" i="7"/>
  <c r="R98" i="7"/>
  <c r="C418" i="6"/>
  <c r="C418" i="7"/>
  <c r="M418" i="7" s="1"/>
  <c r="G98" i="4"/>
  <c r="H98" i="4" s="1"/>
  <c r="E98" i="6"/>
  <c r="F410" i="5"/>
  <c r="G410" i="5"/>
  <c r="H410" i="5"/>
  <c r="E430" i="4"/>
  <c r="C431" i="4"/>
  <c r="E99" i="7"/>
  <c r="N99" i="7" s="1"/>
  <c r="H419" i="3"/>
  <c r="F420" i="3"/>
  <c r="G420" i="3"/>
  <c r="I419" i="3"/>
  <c r="J410" i="6" l="1"/>
  <c r="J410" i="7"/>
  <c r="K410" i="6"/>
  <c r="K410" i="7"/>
  <c r="L410" i="6"/>
  <c r="L410" i="7"/>
  <c r="P410" i="7" s="1"/>
  <c r="P409" i="7"/>
  <c r="U98" i="7"/>
  <c r="V98" i="7"/>
  <c r="D430" i="6"/>
  <c r="D430" i="7"/>
  <c r="Q99" i="7"/>
  <c r="R99" i="7"/>
  <c r="T99" i="7"/>
  <c r="S99" i="7"/>
  <c r="C419" i="6"/>
  <c r="C419" i="7"/>
  <c r="M419" i="7" s="1"/>
  <c r="G99" i="4"/>
  <c r="H99" i="4" s="1"/>
  <c r="E99" i="6"/>
  <c r="G411" i="5"/>
  <c r="F411" i="5"/>
  <c r="H411" i="5"/>
  <c r="E431" i="4"/>
  <c r="C432" i="4"/>
  <c r="E100" i="7"/>
  <c r="N100" i="7" s="1"/>
  <c r="G421" i="3"/>
  <c r="F421" i="3"/>
  <c r="H420" i="3"/>
  <c r="I420" i="3" s="1"/>
  <c r="L411" i="6" l="1"/>
  <c r="L411" i="7"/>
  <c r="K411" i="6"/>
  <c r="K411" i="7"/>
  <c r="J411" i="6"/>
  <c r="J411" i="7"/>
  <c r="D431" i="6"/>
  <c r="D431" i="7"/>
  <c r="V99" i="7"/>
  <c r="U99" i="7"/>
  <c r="T100" i="7"/>
  <c r="R100" i="7"/>
  <c r="Q100" i="7"/>
  <c r="S100" i="7"/>
  <c r="C420" i="6"/>
  <c r="C420" i="7"/>
  <c r="M420" i="7" s="1"/>
  <c r="G100" i="4"/>
  <c r="H100" i="4" s="1"/>
  <c r="E100" i="6"/>
  <c r="H412" i="5"/>
  <c r="G412" i="5"/>
  <c r="F412" i="5"/>
  <c r="E432" i="4"/>
  <c r="C433" i="4"/>
  <c r="E101" i="7"/>
  <c r="N101" i="7" s="1"/>
  <c r="G422" i="3"/>
  <c r="F422" i="3"/>
  <c r="H421" i="3"/>
  <c r="I421" i="3" s="1"/>
  <c r="J412" i="6" l="1"/>
  <c r="J412" i="7"/>
  <c r="L412" i="6"/>
  <c r="L412" i="7"/>
  <c r="P411" i="7"/>
  <c r="K412" i="6"/>
  <c r="K412" i="7"/>
  <c r="D432" i="6"/>
  <c r="D432" i="7"/>
  <c r="U100" i="7"/>
  <c r="V100" i="7"/>
  <c r="R101" i="7"/>
  <c r="S101" i="7"/>
  <c r="T101" i="7"/>
  <c r="Q101" i="7"/>
  <c r="C421" i="6"/>
  <c r="C421" i="7"/>
  <c r="M421" i="7" s="1"/>
  <c r="G101" i="4"/>
  <c r="H101" i="4" s="1"/>
  <c r="E101" i="6"/>
  <c r="H413" i="5"/>
  <c r="G413" i="5"/>
  <c r="F413" i="5"/>
  <c r="E433" i="4"/>
  <c r="C434" i="4"/>
  <c r="E102" i="7"/>
  <c r="N102" i="7" s="1"/>
  <c r="H422" i="3"/>
  <c r="F423" i="3"/>
  <c r="I422" i="3"/>
  <c r="G423" i="3"/>
  <c r="K413" i="6" l="1"/>
  <c r="K413" i="7"/>
  <c r="J413" i="6"/>
  <c r="J413" i="7"/>
  <c r="L413" i="6"/>
  <c r="L413" i="7"/>
  <c r="P412" i="7"/>
  <c r="D433" i="6"/>
  <c r="D433" i="7"/>
  <c r="U101" i="7"/>
  <c r="V101" i="7"/>
  <c r="Q102" i="7"/>
  <c r="T102" i="7"/>
  <c r="S102" i="7"/>
  <c r="R102" i="7"/>
  <c r="C422" i="6"/>
  <c r="C422" i="7"/>
  <c r="M422" i="7" s="1"/>
  <c r="G102" i="4"/>
  <c r="H102" i="4" s="1"/>
  <c r="E102" i="6"/>
  <c r="G414" i="5"/>
  <c r="F414" i="5"/>
  <c r="H414" i="5"/>
  <c r="E434" i="4"/>
  <c r="C435" i="4"/>
  <c r="E103" i="7"/>
  <c r="N103" i="7" s="1"/>
  <c r="F424" i="3"/>
  <c r="H423" i="3"/>
  <c r="I423" i="3" s="1"/>
  <c r="G424" i="3"/>
  <c r="P413" i="7" l="1"/>
  <c r="L414" i="6"/>
  <c r="L414" i="7"/>
  <c r="K414" i="6"/>
  <c r="K414" i="7"/>
  <c r="J414" i="6"/>
  <c r="J414" i="7"/>
  <c r="U102" i="7"/>
  <c r="V102" i="7"/>
  <c r="D434" i="6"/>
  <c r="D434" i="7"/>
  <c r="S103" i="7"/>
  <c r="Q103" i="7"/>
  <c r="R103" i="7"/>
  <c r="T103" i="7"/>
  <c r="C423" i="6"/>
  <c r="C423" i="7"/>
  <c r="M423" i="7" s="1"/>
  <c r="G103" i="4"/>
  <c r="H103" i="4" s="1"/>
  <c r="E103" i="6"/>
  <c r="H415" i="5"/>
  <c r="F415" i="5"/>
  <c r="G415" i="5"/>
  <c r="E435" i="4"/>
  <c r="C436" i="4"/>
  <c r="E104" i="7"/>
  <c r="N104" i="7" s="1"/>
  <c r="G425" i="3"/>
  <c r="H424" i="3"/>
  <c r="I424" i="3" s="1"/>
  <c r="F425" i="3"/>
  <c r="K415" i="6" l="1"/>
  <c r="K415" i="7"/>
  <c r="J415" i="6"/>
  <c r="J415" i="7"/>
  <c r="P414" i="7"/>
  <c r="L415" i="6"/>
  <c r="L415" i="7"/>
  <c r="P415" i="7" s="1"/>
  <c r="D435" i="6"/>
  <c r="D435" i="7"/>
  <c r="U103" i="7"/>
  <c r="V103" i="7"/>
  <c r="R104" i="7"/>
  <c r="Q104" i="7"/>
  <c r="S104" i="7"/>
  <c r="T104" i="7"/>
  <c r="C424" i="6"/>
  <c r="C424" i="7"/>
  <c r="M424" i="7" s="1"/>
  <c r="G104" i="4"/>
  <c r="H104" i="4" s="1"/>
  <c r="E104" i="6"/>
  <c r="H416" i="5"/>
  <c r="G416" i="5"/>
  <c r="F416" i="5"/>
  <c r="E436" i="4"/>
  <c r="C437" i="4"/>
  <c r="E105" i="7"/>
  <c r="N105" i="7" s="1"/>
  <c r="F426" i="3"/>
  <c r="H425" i="3"/>
  <c r="I425" i="3" s="1"/>
  <c r="G426" i="3"/>
  <c r="K416" i="6" l="1"/>
  <c r="K416" i="7"/>
  <c r="J416" i="6"/>
  <c r="J416" i="7"/>
  <c r="L416" i="6"/>
  <c r="L416" i="7"/>
  <c r="D436" i="6"/>
  <c r="D436" i="7"/>
  <c r="V104" i="7"/>
  <c r="U104" i="7"/>
  <c r="S105" i="7"/>
  <c r="R105" i="7"/>
  <c r="Q105" i="7"/>
  <c r="T105" i="7"/>
  <c r="C425" i="6"/>
  <c r="C425" i="7"/>
  <c r="M425" i="7" s="1"/>
  <c r="G105" i="4"/>
  <c r="H105" i="4" s="1"/>
  <c r="E105" i="6"/>
  <c r="G417" i="5"/>
  <c r="F417" i="5"/>
  <c r="H417" i="5"/>
  <c r="E437" i="4"/>
  <c r="C438" i="4"/>
  <c r="E106" i="7"/>
  <c r="N106" i="7" s="1"/>
  <c r="G427" i="3"/>
  <c r="H426" i="3"/>
  <c r="I426" i="3" s="1"/>
  <c r="F427" i="3"/>
  <c r="P416" i="7" l="1"/>
  <c r="J417" i="6"/>
  <c r="J417" i="7"/>
  <c r="K417" i="6"/>
  <c r="K417" i="7"/>
  <c r="L417" i="6"/>
  <c r="L417" i="7"/>
  <c r="P417" i="7" s="1"/>
  <c r="U105" i="7"/>
  <c r="V105" i="7"/>
  <c r="D437" i="6"/>
  <c r="D437" i="7"/>
  <c r="R106" i="7"/>
  <c r="T106" i="7"/>
  <c r="Q106" i="7"/>
  <c r="S106" i="7"/>
  <c r="C426" i="6"/>
  <c r="C426" i="7"/>
  <c r="M426" i="7" s="1"/>
  <c r="G106" i="4"/>
  <c r="H106" i="4" s="1"/>
  <c r="E106" i="6"/>
  <c r="F418" i="5"/>
  <c r="H418" i="5"/>
  <c r="G418" i="5"/>
  <c r="E438" i="4"/>
  <c r="C439" i="4"/>
  <c r="E107" i="7"/>
  <c r="N107" i="7" s="1"/>
  <c r="G428" i="3"/>
  <c r="F428" i="3"/>
  <c r="H427" i="3"/>
  <c r="I427" i="3" s="1"/>
  <c r="L418" i="6" l="1"/>
  <c r="L418" i="7"/>
  <c r="K418" i="6"/>
  <c r="K418" i="7"/>
  <c r="J418" i="6"/>
  <c r="J418" i="7"/>
  <c r="U106" i="7"/>
  <c r="V106" i="7"/>
  <c r="D438" i="6"/>
  <c r="D438" i="7"/>
  <c r="T107" i="7"/>
  <c r="Q107" i="7"/>
  <c r="S107" i="7"/>
  <c r="R107" i="7"/>
  <c r="C427" i="6"/>
  <c r="C427" i="7"/>
  <c r="M427" i="7" s="1"/>
  <c r="G107" i="4"/>
  <c r="H107" i="4" s="1"/>
  <c r="E107" i="6"/>
  <c r="H419" i="5"/>
  <c r="G419" i="5"/>
  <c r="F419" i="5"/>
  <c r="E439" i="4"/>
  <c r="C440" i="4"/>
  <c r="E108" i="7"/>
  <c r="N108" i="7" s="1"/>
  <c r="H428" i="3"/>
  <c r="I428" i="3" s="1"/>
  <c r="F429" i="3"/>
  <c r="G429" i="3"/>
  <c r="K419" i="6" l="1"/>
  <c r="K419" i="7"/>
  <c r="L419" i="6"/>
  <c r="L419" i="7"/>
  <c r="P418" i="7"/>
  <c r="J419" i="6"/>
  <c r="J419" i="7"/>
  <c r="D439" i="6"/>
  <c r="D439" i="7"/>
  <c r="V107" i="7"/>
  <c r="U107" i="7"/>
  <c r="S108" i="7"/>
  <c r="T108" i="7"/>
  <c r="Q108" i="7"/>
  <c r="R108" i="7"/>
  <c r="C428" i="6"/>
  <c r="C428" i="7"/>
  <c r="M428" i="7" s="1"/>
  <c r="G108" i="4"/>
  <c r="H108" i="4" s="1"/>
  <c r="E108" i="6"/>
  <c r="G420" i="5"/>
  <c r="F420" i="5"/>
  <c r="H420" i="5"/>
  <c r="E440" i="4"/>
  <c r="C441" i="4"/>
  <c r="E109" i="7"/>
  <c r="N109" i="7" s="1"/>
  <c r="G430" i="3"/>
  <c r="F430" i="3"/>
  <c r="H429" i="3"/>
  <c r="I429" i="3" s="1"/>
  <c r="L420" i="6" l="1"/>
  <c r="L420" i="7"/>
  <c r="J420" i="6"/>
  <c r="J420" i="7"/>
  <c r="K420" i="6"/>
  <c r="K420" i="7"/>
  <c r="P419" i="7"/>
  <c r="D440" i="6"/>
  <c r="D440" i="7"/>
  <c r="U108" i="7"/>
  <c r="V108" i="7"/>
  <c r="S109" i="7"/>
  <c r="Q109" i="7"/>
  <c r="T109" i="7"/>
  <c r="R109" i="7"/>
  <c r="C429" i="6"/>
  <c r="C429" i="7"/>
  <c r="M429" i="7" s="1"/>
  <c r="G109" i="4"/>
  <c r="H109" i="4" s="1"/>
  <c r="E109" i="6"/>
  <c r="F421" i="5"/>
  <c r="H421" i="5"/>
  <c r="G421" i="5"/>
  <c r="E441" i="4"/>
  <c r="C442" i="4"/>
  <c r="E110" i="7"/>
  <c r="N110" i="7" s="1"/>
  <c r="H430" i="3"/>
  <c r="F431" i="3"/>
  <c r="I430" i="3"/>
  <c r="G431" i="3"/>
  <c r="K421" i="6" l="1"/>
  <c r="K421" i="7"/>
  <c r="J421" i="6"/>
  <c r="J421" i="7"/>
  <c r="P420" i="7"/>
  <c r="L421" i="6"/>
  <c r="L421" i="7"/>
  <c r="P421" i="7" s="1"/>
  <c r="D441" i="6"/>
  <c r="D441" i="7"/>
  <c r="V109" i="7"/>
  <c r="U109" i="7"/>
  <c r="Q110" i="7"/>
  <c r="R110" i="7"/>
  <c r="T110" i="7"/>
  <c r="S110" i="7"/>
  <c r="C430" i="6"/>
  <c r="C430" i="7"/>
  <c r="M430" i="7" s="1"/>
  <c r="G110" i="4"/>
  <c r="H110" i="4" s="1"/>
  <c r="E110" i="6"/>
  <c r="G422" i="5"/>
  <c r="F422" i="5"/>
  <c r="H422" i="5"/>
  <c r="E442" i="4"/>
  <c r="C443" i="4"/>
  <c r="E111" i="7"/>
  <c r="N111" i="7" s="1"/>
  <c r="H431" i="3"/>
  <c r="F432" i="3"/>
  <c r="I431" i="3"/>
  <c r="G432" i="3"/>
  <c r="K422" i="6" l="1"/>
  <c r="K422" i="7"/>
  <c r="L422" i="6"/>
  <c r="L422" i="7"/>
  <c r="J422" i="6"/>
  <c r="J422" i="7"/>
  <c r="V110" i="7"/>
  <c r="U110" i="7"/>
  <c r="D442" i="6"/>
  <c r="D442" i="7"/>
  <c r="T111" i="7"/>
  <c r="S111" i="7"/>
  <c r="Q111" i="7"/>
  <c r="R111" i="7"/>
  <c r="C431" i="6"/>
  <c r="C431" i="7"/>
  <c r="M431" i="7" s="1"/>
  <c r="G111" i="4"/>
  <c r="H111" i="4" s="1"/>
  <c r="E111" i="6"/>
  <c r="G423" i="5"/>
  <c r="F423" i="5"/>
  <c r="H423" i="5"/>
  <c r="E443" i="4"/>
  <c r="C444" i="4"/>
  <c r="E112" i="7"/>
  <c r="N112" i="7" s="1"/>
  <c r="F433" i="3"/>
  <c r="H432" i="3"/>
  <c r="G433" i="3"/>
  <c r="I432" i="3"/>
  <c r="J423" i="6" l="1"/>
  <c r="J423" i="7"/>
  <c r="L423" i="6"/>
  <c r="L423" i="7"/>
  <c r="K423" i="6"/>
  <c r="K423" i="7"/>
  <c r="P422" i="7"/>
  <c r="D443" i="6"/>
  <c r="D443" i="7"/>
  <c r="V111" i="7"/>
  <c r="U111" i="7"/>
  <c r="R112" i="7"/>
  <c r="S112" i="7"/>
  <c r="Q112" i="7"/>
  <c r="T112" i="7"/>
  <c r="C432" i="6"/>
  <c r="C432" i="7"/>
  <c r="M432" i="7" s="1"/>
  <c r="G112" i="4"/>
  <c r="H112" i="4" s="1"/>
  <c r="E112" i="6"/>
  <c r="H424" i="5"/>
  <c r="G424" i="5"/>
  <c r="F424" i="5"/>
  <c r="E444" i="4"/>
  <c r="C445" i="4"/>
  <c r="E113" i="7"/>
  <c r="N113" i="7" s="1"/>
  <c r="G434" i="3"/>
  <c r="F434" i="3"/>
  <c r="H433" i="3"/>
  <c r="I433" i="3" s="1"/>
  <c r="L424" i="6" l="1"/>
  <c r="L424" i="7"/>
  <c r="J424" i="6"/>
  <c r="J424" i="7"/>
  <c r="K424" i="6"/>
  <c r="K424" i="7"/>
  <c r="P423" i="7"/>
  <c r="D444" i="6"/>
  <c r="D444" i="7"/>
  <c r="V112" i="7"/>
  <c r="U112" i="7"/>
  <c r="T113" i="7"/>
  <c r="Q113" i="7"/>
  <c r="R113" i="7"/>
  <c r="S113" i="7"/>
  <c r="C433" i="6"/>
  <c r="C433" i="7"/>
  <c r="M433" i="7" s="1"/>
  <c r="G113" i="4"/>
  <c r="H113" i="4" s="1"/>
  <c r="E113" i="6"/>
  <c r="H425" i="5"/>
  <c r="G425" i="5"/>
  <c r="F425" i="5"/>
  <c r="E445" i="4"/>
  <c r="C446" i="4"/>
  <c r="E114" i="7"/>
  <c r="N114" i="7" s="1"/>
  <c r="F435" i="3"/>
  <c r="H434" i="3"/>
  <c r="I434" i="3" s="1"/>
  <c r="G435" i="3"/>
  <c r="L425" i="6" l="1"/>
  <c r="L425" i="7"/>
  <c r="J425" i="6"/>
  <c r="J425" i="7"/>
  <c r="P424" i="7"/>
  <c r="K425" i="6"/>
  <c r="K425" i="7"/>
  <c r="D445" i="6"/>
  <c r="D445" i="7"/>
  <c r="V113" i="7"/>
  <c r="U113" i="7"/>
  <c r="R114" i="7"/>
  <c r="S114" i="7"/>
  <c r="T114" i="7"/>
  <c r="Q114" i="7"/>
  <c r="C434" i="6"/>
  <c r="C434" i="7"/>
  <c r="M434" i="7" s="1"/>
  <c r="G114" i="4"/>
  <c r="H114" i="4" s="1"/>
  <c r="E114" i="6"/>
  <c r="G426" i="5"/>
  <c r="F426" i="5"/>
  <c r="H426" i="5"/>
  <c r="E446" i="4"/>
  <c r="C447" i="4"/>
  <c r="E115" i="7"/>
  <c r="N115" i="7" s="1"/>
  <c r="H435" i="3"/>
  <c r="F436" i="3"/>
  <c r="I435" i="3"/>
  <c r="G436" i="3"/>
  <c r="J426" i="6" l="1"/>
  <c r="J426" i="7"/>
  <c r="P425" i="7"/>
  <c r="L426" i="6"/>
  <c r="L426" i="7"/>
  <c r="K426" i="6"/>
  <c r="K426" i="7"/>
  <c r="U114" i="7"/>
  <c r="V114" i="7"/>
  <c r="D446" i="6"/>
  <c r="D446" i="7"/>
  <c r="R115" i="7"/>
  <c r="T115" i="7"/>
  <c r="Q115" i="7"/>
  <c r="S115" i="7"/>
  <c r="C435" i="6"/>
  <c r="C435" i="7"/>
  <c r="M435" i="7" s="1"/>
  <c r="G115" i="4"/>
  <c r="H115" i="4" s="1"/>
  <c r="E115" i="6"/>
  <c r="H427" i="5"/>
  <c r="F427" i="5"/>
  <c r="G427" i="5"/>
  <c r="E447" i="4"/>
  <c r="C448" i="4"/>
  <c r="E116" i="7"/>
  <c r="N116" i="7" s="1"/>
  <c r="G437" i="3"/>
  <c r="F437" i="3"/>
  <c r="H436" i="3"/>
  <c r="I436" i="3" s="1"/>
  <c r="K427" i="6" l="1"/>
  <c r="K427" i="7"/>
  <c r="L427" i="6"/>
  <c r="L427" i="7"/>
  <c r="P426" i="7"/>
  <c r="J427" i="6"/>
  <c r="J427" i="7"/>
  <c r="D447" i="6"/>
  <c r="D447" i="7"/>
  <c r="U115" i="7"/>
  <c r="V115" i="7"/>
  <c r="R116" i="7"/>
  <c r="Q116" i="7"/>
  <c r="S116" i="7"/>
  <c r="T116" i="7"/>
  <c r="C436" i="6"/>
  <c r="C436" i="7"/>
  <c r="M436" i="7" s="1"/>
  <c r="G116" i="4"/>
  <c r="H116" i="4" s="1"/>
  <c r="E116" i="6"/>
  <c r="F428" i="5"/>
  <c r="H428" i="5"/>
  <c r="G428" i="5"/>
  <c r="E448" i="4"/>
  <c r="C449" i="4"/>
  <c r="E117" i="7"/>
  <c r="N117" i="7" s="1"/>
  <c r="G438" i="3"/>
  <c r="H437" i="3"/>
  <c r="I437" i="3" s="1"/>
  <c r="F438" i="3"/>
  <c r="K428" i="6" l="1"/>
  <c r="K428" i="7"/>
  <c r="P427" i="7"/>
  <c r="L428" i="6"/>
  <c r="L428" i="7"/>
  <c r="J428" i="6"/>
  <c r="J428" i="7"/>
  <c r="D448" i="6"/>
  <c r="D448" i="7"/>
  <c r="V116" i="7"/>
  <c r="U116" i="7"/>
  <c r="Q117" i="7"/>
  <c r="R117" i="7"/>
  <c r="T117" i="7"/>
  <c r="S117" i="7"/>
  <c r="C437" i="6"/>
  <c r="C437" i="7"/>
  <c r="M437" i="7" s="1"/>
  <c r="G117" i="4"/>
  <c r="H117" i="4" s="1"/>
  <c r="E117" i="6"/>
  <c r="G429" i="5"/>
  <c r="F429" i="5"/>
  <c r="H429" i="5"/>
  <c r="E449" i="4"/>
  <c r="C450" i="4"/>
  <c r="E118" i="7"/>
  <c r="N118" i="7" s="1"/>
  <c r="F439" i="3"/>
  <c r="H438" i="3"/>
  <c r="I438" i="3" s="1"/>
  <c r="G439" i="3"/>
  <c r="L429" i="6" l="1"/>
  <c r="L429" i="7"/>
  <c r="J429" i="6"/>
  <c r="J429" i="7"/>
  <c r="P428" i="7"/>
  <c r="K429" i="6"/>
  <c r="K429" i="7"/>
  <c r="D449" i="6"/>
  <c r="D449" i="7"/>
  <c r="V117" i="7"/>
  <c r="U117" i="7"/>
  <c r="Q118" i="7"/>
  <c r="R118" i="7"/>
  <c r="S118" i="7"/>
  <c r="T118" i="7"/>
  <c r="C438" i="6"/>
  <c r="C438" i="7"/>
  <c r="M438" i="7" s="1"/>
  <c r="G118" i="4"/>
  <c r="H118" i="4" s="1"/>
  <c r="E118" i="6"/>
  <c r="G430" i="5"/>
  <c r="H430" i="5"/>
  <c r="F430" i="5"/>
  <c r="E450" i="4"/>
  <c r="C451" i="4"/>
  <c r="E119" i="7"/>
  <c r="N119" i="7" s="1"/>
  <c r="G440" i="3"/>
  <c r="H439" i="3"/>
  <c r="I439" i="3" s="1"/>
  <c r="F440" i="3"/>
  <c r="J430" i="6" l="1"/>
  <c r="J430" i="7"/>
  <c r="K430" i="6"/>
  <c r="K430" i="7"/>
  <c r="L430" i="6"/>
  <c r="L430" i="7"/>
  <c r="P429" i="7"/>
  <c r="D450" i="6"/>
  <c r="D450" i="7"/>
  <c r="V118" i="7"/>
  <c r="U118" i="7"/>
  <c r="Q119" i="7"/>
  <c r="T119" i="7"/>
  <c r="S119" i="7"/>
  <c r="R119" i="7"/>
  <c r="C439" i="6"/>
  <c r="C439" i="7"/>
  <c r="M439" i="7" s="1"/>
  <c r="G119" i="4"/>
  <c r="H119" i="4" s="1"/>
  <c r="E119" i="6"/>
  <c r="H431" i="5"/>
  <c r="G431" i="5"/>
  <c r="F431" i="5"/>
  <c r="E451" i="4"/>
  <c r="C452" i="4"/>
  <c r="E120" i="7"/>
  <c r="N120" i="7" s="1"/>
  <c r="F441" i="3"/>
  <c r="H440" i="3"/>
  <c r="I440" i="3" s="1"/>
  <c r="G441" i="3"/>
  <c r="P430" i="7" l="1"/>
  <c r="L431" i="6"/>
  <c r="L431" i="7"/>
  <c r="J431" i="6"/>
  <c r="J431" i="7"/>
  <c r="K431" i="6"/>
  <c r="K431" i="7"/>
  <c r="D451" i="6"/>
  <c r="D451" i="7"/>
  <c r="U119" i="7"/>
  <c r="V119" i="7"/>
  <c r="S120" i="7"/>
  <c r="R120" i="7"/>
  <c r="Q120" i="7"/>
  <c r="T120" i="7"/>
  <c r="C440" i="6"/>
  <c r="C440" i="7"/>
  <c r="M440" i="7" s="1"/>
  <c r="G120" i="4"/>
  <c r="H120" i="4" s="1"/>
  <c r="E120" i="6"/>
  <c r="G432" i="5"/>
  <c r="F432" i="5"/>
  <c r="H432" i="5"/>
  <c r="E452" i="4"/>
  <c r="C453" i="4"/>
  <c r="E121" i="7"/>
  <c r="N121" i="7" s="1"/>
  <c r="G442" i="3"/>
  <c r="H441" i="3"/>
  <c r="I441" i="3" s="1"/>
  <c r="F442" i="3"/>
  <c r="J432" i="6" l="1"/>
  <c r="J432" i="7"/>
  <c r="L432" i="6"/>
  <c r="L432" i="7"/>
  <c r="P431" i="7"/>
  <c r="K432" i="6"/>
  <c r="K432" i="7"/>
  <c r="V120" i="7"/>
  <c r="U120" i="7"/>
  <c r="D452" i="6"/>
  <c r="D452" i="7"/>
  <c r="Q121" i="7"/>
  <c r="T121" i="7"/>
  <c r="R121" i="7"/>
  <c r="S121" i="7"/>
  <c r="C441" i="6"/>
  <c r="C441" i="7"/>
  <c r="M441" i="7" s="1"/>
  <c r="G121" i="4"/>
  <c r="H121" i="4" s="1"/>
  <c r="E121" i="6"/>
  <c r="H433" i="5"/>
  <c r="G433" i="5"/>
  <c r="F433" i="5"/>
  <c r="E453" i="4"/>
  <c r="C454" i="4"/>
  <c r="E122" i="7"/>
  <c r="N122" i="7" s="1"/>
  <c r="F443" i="3"/>
  <c r="H442" i="3"/>
  <c r="G443" i="3"/>
  <c r="I442" i="3"/>
  <c r="P432" i="7" l="1"/>
  <c r="K433" i="6"/>
  <c r="K433" i="7"/>
  <c r="J433" i="6"/>
  <c r="J433" i="7"/>
  <c r="L433" i="6"/>
  <c r="L433" i="7"/>
  <c r="P433" i="7" s="1"/>
  <c r="D453" i="6"/>
  <c r="D453" i="7"/>
  <c r="U121" i="7"/>
  <c r="V121" i="7"/>
  <c r="Q122" i="7"/>
  <c r="R122" i="7"/>
  <c r="S122" i="7"/>
  <c r="T122" i="7"/>
  <c r="C442" i="6"/>
  <c r="C442" i="7"/>
  <c r="M442" i="7" s="1"/>
  <c r="G122" i="4"/>
  <c r="H122" i="4" s="1"/>
  <c r="E122" i="6"/>
  <c r="H434" i="5"/>
  <c r="G434" i="5"/>
  <c r="F434" i="5"/>
  <c r="E454" i="4"/>
  <c r="C455" i="4"/>
  <c r="E123" i="7"/>
  <c r="N123" i="7" s="1"/>
  <c r="G444" i="3"/>
  <c r="H443" i="3"/>
  <c r="I443" i="3" s="1"/>
  <c r="F444" i="3"/>
  <c r="J434" i="6" l="1"/>
  <c r="J434" i="7"/>
  <c r="L434" i="6"/>
  <c r="L434" i="7"/>
  <c r="K434" i="6"/>
  <c r="K434" i="7"/>
  <c r="D454" i="6"/>
  <c r="D454" i="7"/>
  <c r="U122" i="7"/>
  <c r="V122" i="7"/>
  <c r="T123" i="7"/>
  <c r="Q123" i="7"/>
  <c r="R123" i="7"/>
  <c r="S123" i="7"/>
  <c r="C443" i="6"/>
  <c r="C443" i="7"/>
  <c r="M443" i="7" s="1"/>
  <c r="G123" i="4"/>
  <c r="H123" i="4" s="1"/>
  <c r="E123" i="6"/>
  <c r="G435" i="5"/>
  <c r="F435" i="5"/>
  <c r="H435" i="5"/>
  <c r="E455" i="4"/>
  <c r="C456" i="4"/>
  <c r="E124" i="7"/>
  <c r="N124" i="7" s="1"/>
  <c r="G445" i="3"/>
  <c r="F445" i="3"/>
  <c r="H444" i="3"/>
  <c r="I444" i="3" s="1"/>
  <c r="L435" i="6" l="1"/>
  <c r="L435" i="7"/>
  <c r="P434" i="7"/>
  <c r="J435" i="6"/>
  <c r="J435" i="7"/>
  <c r="K435" i="6"/>
  <c r="K435" i="7"/>
  <c r="U123" i="7"/>
  <c r="V123" i="7"/>
  <c r="D455" i="6"/>
  <c r="D455" i="7"/>
  <c r="R124" i="7"/>
  <c r="Q124" i="7"/>
  <c r="T124" i="7"/>
  <c r="S124" i="7"/>
  <c r="C444" i="6"/>
  <c r="C444" i="7"/>
  <c r="M444" i="7" s="1"/>
  <c r="G124" i="4"/>
  <c r="H124" i="4" s="1"/>
  <c r="E124" i="6"/>
  <c r="H436" i="5"/>
  <c r="G436" i="5"/>
  <c r="F436" i="5"/>
  <c r="E456" i="4"/>
  <c r="C457" i="4"/>
  <c r="E125" i="7"/>
  <c r="N125" i="7" s="1"/>
  <c r="H445" i="3"/>
  <c r="F446" i="3"/>
  <c r="I445" i="3"/>
  <c r="G446" i="3"/>
  <c r="J436" i="6" l="1"/>
  <c r="J436" i="7"/>
  <c r="K436" i="6"/>
  <c r="K436" i="7"/>
  <c r="P435" i="7"/>
  <c r="L436" i="6"/>
  <c r="L436" i="7"/>
  <c r="P436" i="7" s="1"/>
  <c r="D456" i="6"/>
  <c r="D456" i="7"/>
  <c r="V124" i="7"/>
  <c r="U124" i="7"/>
  <c r="S125" i="7"/>
  <c r="R125" i="7"/>
  <c r="T125" i="7"/>
  <c r="Q125" i="7"/>
  <c r="C445" i="6"/>
  <c r="C445" i="7"/>
  <c r="M445" i="7" s="1"/>
  <c r="G125" i="4"/>
  <c r="H125" i="4" s="1"/>
  <c r="E125" i="6"/>
  <c r="H437" i="5"/>
  <c r="G437" i="5"/>
  <c r="F437" i="5"/>
  <c r="E457" i="4"/>
  <c r="C458" i="4"/>
  <c r="E126" i="7"/>
  <c r="N126" i="7" s="1"/>
  <c r="G447" i="3"/>
  <c r="F447" i="3"/>
  <c r="H446" i="3"/>
  <c r="I446" i="3" s="1"/>
  <c r="L437" i="6" l="1"/>
  <c r="L437" i="7"/>
  <c r="J437" i="6"/>
  <c r="J437" i="7"/>
  <c r="K437" i="6"/>
  <c r="K437" i="7"/>
  <c r="D457" i="6"/>
  <c r="D457" i="7"/>
  <c r="U125" i="7"/>
  <c r="V125" i="7"/>
  <c r="T126" i="7"/>
  <c r="R126" i="7"/>
  <c r="Q126" i="7"/>
  <c r="S126" i="7"/>
  <c r="C446" i="6"/>
  <c r="C446" i="7"/>
  <c r="M446" i="7" s="1"/>
  <c r="G126" i="4"/>
  <c r="H126" i="4" s="1"/>
  <c r="E126" i="6"/>
  <c r="G438" i="5"/>
  <c r="F438" i="5"/>
  <c r="H438" i="5"/>
  <c r="E458" i="4"/>
  <c r="C459" i="4"/>
  <c r="E127" i="7"/>
  <c r="N127" i="7" s="1"/>
  <c r="G448" i="3"/>
  <c r="H447" i="3"/>
  <c r="I447" i="3" s="1"/>
  <c r="F448" i="3"/>
  <c r="K438" i="6" l="1"/>
  <c r="K438" i="7"/>
  <c r="P437" i="7"/>
  <c r="L438" i="6"/>
  <c r="L438" i="7"/>
  <c r="J438" i="6"/>
  <c r="J438" i="7"/>
  <c r="D458" i="6"/>
  <c r="D458" i="7"/>
  <c r="U126" i="7"/>
  <c r="V126" i="7"/>
  <c r="T127" i="7"/>
  <c r="Q127" i="7"/>
  <c r="S127" i="7"/>
  <c r="R127" i="7"/>
  <c r="C447" i="6"/>
  <c r="C447" i="7"/>
  <c r="M447" i="7" s="1"/>
  <c r="G127" i="4"/>
  <c r="H127" i="4" s="1"/>
  <c r="E127" i="6"/>
  <c r="F439" i="5"/>
  <c r="H439" i="5"/>
  <c r="G439" i="5"/>
  <c r="E459" i="4"/>
  <c r="C460" i="4"/>
  <c r="E128" i="7"/>
  <c r="N128" i="7" s="1"/>
  <c r="H448" i="3"/>
  <c r="F449" i="3"/>
  <c r="I448" i="3"/>
  <c r="G449" i="3"/>
  <c r="K439" i="6" l="1"/>
  <c r="K439" i="7"/>
  <c r="J439" i="6"/>
  <c r="J439" i="7"/>
  <c r="P438" i="7"/>
  <c r="L439" i="6"/>
  <c r="L439" i="7"/>
  <c r="P439" i="7" s="1"/>
  <c r="D459" i="6"/>
  <c r="D459" i="7"/>
  <c r="U127" i="7"/>
  <c r="V127" i="7"/>
  <c r="Q128" i="7"/>
  <c r="T128" i="7"/>
  <c r="S128" i="7"/>
  <c r="R128" i="7"/>
  <c r="C448" i="6"/>
  <c r="C448" i="7"/>
  <c r="M448" i="7" s="1"/>
  <c r="G128" i="4"/>
  <c r="H128" i="4" s="1"/>
  <c r="E128" i="6"/>
  <c r="H440" i="5"/>
  <c r="G440" i="5"/>
  <c r="F440" i="5"/>
  <c r="E460" i="4"/>
  <c r="C461" i="4"/>
  <c r="E129" i="7"/>
  <c r="N129" i="7" s="1"/>
  <c r="G450" i="3"/>
  <c r="H449" i="3"/>
  <c r="I449" i="3" s="1"/>
  <c r="F450" i="3"/>
  <c r="K440" i="6" l="1"/>
  <c r="K440" i="7"/>
  <c r="L440" i="6"/>
  <c r="L440" i="7"/>
  <c r="J440" i="6"/>
  <c r="J440" i="7"/>
  <c r="U128" i="7"/>
  <c r="D460" i="6"/>
  <c r="D460" i="7"/>
  <c r="V128" i="7"/>
  <c r="R129" i="7"/>
  <c r="T129" i="7"/>
  <c r="Q129" i="7"/>
  <c r="S129" i="7"/>
  <c r="C449" i="6"/>
  <c r="C449" i="7"/>
  <c r="M449" i="7" s="1"/>
  <c r="G129" i="4"/>
  <c r="H129" i="4" s="1"/>
  <c r="E129" i="6"/>
  <c r="G441" i="5"/>
  <c r="F441" i="5"/>
  <c r="H441" i="5"/>
  <c r="E461" i="4"/>
  <c r="C462" i="4"/>
  <c r="E130" i="7"/>
  <c r="N130" i="7" s="1"/>
  <c r="H450" i="3"/>
  <c r="I450" i="3" s="1"/>
  <c r="F451" i="3"/>
  <c r="G451" i="3"/>
  <c r="L441" i="6" l="1"/>
  <c r="L441" i="7"/>
  <c r="K441" i="6"/>
  <c r="K441" i="7"/>
  <c r="J441" i="6"/>
  <c r="J441" i="7"/>
  <c r="P440" i="7"/>
  <c r="D461" i="6"/>
  <c r="D461" i="7"/>
  <c r="U129" i="7"/>
  <c r="V129" i="7"/>
  <c r="R130" i="7"/>
  <c r="S130" i="7"/>
  <c r="T130" i="7"/>
  <c r="Q130" i="7"/>
  <c r="C450" i="6"/>
  <c r="C450" i="7"/>
  <c r="M450" i="7" s="1"/>
  <c r="G130" i="4"/>
  <c r="H130" i="4" s="1"/>
  <c r="E130" i="6"/>
  <c r="H442" i="5"/>
  <c r="G442" i="5"/>
  <c r="F442" i="5"/>
  <c r="E462" i="4"/>
  <c r="C463" i="4"/>
  <c r="E131" i="7"/>
  <c r="N131" i="7" s="1"/>
  <c r="G452" i="3"/>
  <c r="F452" i="3"/>
  <c r="H451" i="3"/>
  <c r="I451" i="3" s="1"/>
  <c r="L442" i="6" l="1"/>
  <c r="L442" i="7"/>
  <c r="J442" i="6"/>
  <c r="J442" i="7"/>
  <c r="P441" i="7"/>
  <c r="K442" i="6"/>
  <c r="K442" i="7"/>
  <c r="V130" i="7"/>
  <c r="U130" i="7"/>
  <c r="D462" i="6"/>
  <c r="D462" i="7"/>
  <c r="Q131" i="7"/>
  <c r="R131" i="7"/>
  <c r="S131" i="7"/>
  <c r="T131" i="7"/>
  <c r="C451" i="6"/>
  <c r="C451" i="7"/>
  <c r="M451" i="7" s="1"/>
  <c r="G131" i="4"/>
  <c r="H131" i="4" s="1"/>
  <c r="E131" i="6"/>
  <c r="F443" i="5"/>
  <c r="H443" i="5"/>
  <c r="G443" i="5"/>
  <c r="E463" i="4"/>
  <c r="C464" i="4"/>
  <c r="E132" i="7"/>
  <c r="N132" i="7" s="1"/>
  <c r="H452" i="3"/>
  <c r="I452" i="3" s="1"/>
  <c r="F453" i="3"/>
  <c r="G453" i="3"/>
  <c r="J443" i="6" l="1"/>
  <c r="J443" i="7"/>
  <c r="L443" i="6"/>
  <c r="L443" i="7"/>
  <c r="K443" i="6"/>
  <c r="K443" i="7"/>
  <c r="P442" i="7"/>
  <c r="D463" i="6"/>
  <c r="D463" i="7"/>
  <c r="V131" i="7"/>
  <c r="U131" i="7"/>
  <c r="T132" i="7"/>
  <c r="S132" i="7"/>
  <c r="R132" i="7"/>
  <c r="Q132" i="7"/>
  <c r="C452" i="6"/>
  <c r="C452" i="7"/>
  <c r="M452" i="7" s="1"/>
  <c r="G132" i="4"/>
  <c r="H132" i="4" s="1"/>
  <c r="E132" i="6"/>
  <c r="G444" i="5"/>
  <c r="F444" i="5"/>
  <c r="H444" i="5"/>
  <c r="E464" i="4"/>
  <c r="C465" i="4"/>
  <c r="E133" i="7"/>
  <c r="N133" i="7" s="1"/>
  <c r="F454" i="3"/>
  <c r="H453" i="3"/>
  <c r="I453" i="3" s="1"/>
  <c r="G454" i="3"/>
  <c r="L444" i="6" l="1"/>
  <c r="L444" i="7"/>
  <c r="K444" i="6"/>
  <c r="K444" i="7"/>
  <c r="J444" i="6"/>
  <c r="J444" i="7"/>
  <c r="P443" i="7"/>
  <c r="V132" i="7"/>
  <c r="U132" i="7"/>
  <c r="D464" i="6"/>
  <c r="D464" i="7"/>
  <c r="T133" i="7"/>
  <c r="S133" i="7"/>
  <c r="R133" i="7"/>
  <c r="Q133" i="7"/>
  <c r="C453" i="6"/>
  <c r="C453" i="7"/>
  <c r="M453" i="7" s="1"/>
  <c r="G133" i="4"/>
  <c r="H133" i="4" s="1"/>
  <c r="E133" i="6"/>
  <c r="H445" i="5"/>
  <c r="G445" i="5"/>
  <c r="F445" i="5"/>
  <c r="E465" i="4"/>
  <c r="C466" i="4"/>
  <c r="E134" i="7"/>
  <c r="N134" i="7" s="1"/>
  <c r="G455" i="3"/>
  <c r="F455" i="3"/>
  <c r="H454" i="3"/>
  <c r="I454" i="3" s="1"/>
  <c r="L445" i="6" l="1"/>
  <c r="L445" i="7"/>
  <c r="K445" i="6"/>
  <c r="K445" i="7"/>
  <c r="P444" i="7"/>
  <c r="J445" i="6"/>
  <c r="J445" i="7"/>
  <c r="D465" i="6"/>
  <c r="D465" i="7"/>
  <c r="V133" i="7"/>
  <c r="U133" i="7"/>
  <c r="R134" i="7"/>
  <c r="S134" i="7"/>
  <c r="Q134" i="7"/>
  <c r="T134" i="7"/>
  <c r="C454" i="6"/>
  <c r="C454" i="7"/>
  <c r="M454" i="7" s="1"/>
  <c r="G134" i="4"/>
  <c r="H134" i="4" s="1"/>
  <c r="E134" i="6"/>
  <c r="F446" i="5"/>
  <c r="H446" i="5"/>
  <c r="G446" i="5"/>
  <c r="E466" i="4"/>
  <c r="C467" i="4"/>
  <c r="E135" i="7"/>
  <c r="N135" i="7" s="1"/>
  <c r="H455" i="3"/>
  <c r="F456" i="3"/>
  <c r="G456" i="3"/>
  <c r="I455" i="3"/>
  <c r="K446" i="6" l="1"/>
  <c r="K446" i="7"/>
  <c r="L446" i="6"/>
  <c r="L446" i="7"/>
  <c r="P445" i="7"/>
  <c r="J446" i="6"/>
  <c r="J446" i="7"/>
  <c r="V134" i="7"/>
  <c r="U134" i="7"/>
  <c r="D466" i="6"/>
  <c r="D466" i="7"/>
  <c r="Q135" i="7"/>
  <c r="R135" i="7"/>
  <c r="S135" i="7"/>
  <c r="T135" i="7"/>
  <c r="C455" i="6"/>
  <c r="C455" i="7"/>
  <c r="M455" i="7" s="1"/>
  <c r="G135" i="4"/>
  <c r="H135" i="4" s="1"/>
  <c r="E135" i="6"/>
  <c r="G447" i="5"/>
  <c r="F447" i="5"/>
  <c r="H447" i="5"/>
  <c r="E467" i="4"/>
  <c r="C468" i="4"/>
  <c r="E136" i="7"/>
  <c r="N136" i="7" s="1"/>
  <c r="G457" i="3"/>
  <c r="F457" i="3"/>
  <c r="H456" i="3"/>
  <c r="I456" i="3" s="1"/>
  <c r="K447" i="6" l="1"/>
  <c r="K447" i="7"/>
  <c r="P446" i="7"/>
  <c r="L447" i="6"/>
  <c r="L447" i="7"/>
  <c r="J447" i="6"/>
  <c r="J447" i="7"/>
  <c r="D467" i="6"/>
  <c r="D467" i="7"/>
  <c r="U135" i="7"/>
  <c r="V135" i="7"/>
  <c r="Q136" i="7"/>
  <c r="S136" i="7"/>
  <c r="R136" i="7"/>
  <c r="T136" i="7"/>
  <c r="C456" i="6"/>
  <c r="C456" i="7"/>
  <c r="M456" i="7" s="1"/>
  <c r="G136" i="4"/>
  <c r="H136" i="4" s="1"/>
  <c r="E136" i="6"/>
  <c r="G448" i="5"/>
  <c r="F448" i="5"/>
  <c r="H448" i="5"/>
  <c r="E468" i="4"/>
  <c r="C469" i="4"/>
  <c r="E137" i="7"/>
  <c r="N137" i="7" s="1"/>
  <c r="G458" i="3"/>
  <c r="F458" i="3"/>
  <c r="H457" i="3"/>
  <c r="I457" i="3" s="1"/>
  <c r="L448" i="6" l="1"/>
  <c r="L448" i="7"/>
  <c r="P447" i="7"/>
  <c r="J448" i="6"/>
  <c r="J448" i="7"/>
  <c r="K448" i="6"/>
  <c r="K448" i="7"/>
  <c r="V136" i="7"/>
  <c r="U136" i="7"/>
  <c r="D468" i="6"/>
  <c r="D468" i="7"/>
  <c r="S137" i="7"/>
  <c r="T137" i="7"/>
  <c r="Q137" i="7"/>
  <c r="R137" i="7"/>
  <c r="C457" i="6"/>
  <c r="C457" i="7"/>
  <c r="M457" i="7" s="1"/>
  <c r="G137" i="4"/>
  <c r="H137" i="4" s="1"/>
  <c r="E137" i="6"/>
  <c r="H449" i="5"/>
  <c r="G449" i="5"/>
  <c r="F449" i="5"/>
  <c r="E138" i="7"/>
  <c r="N138" i="7" s="1"/>
  <c r="E469" i="4"/>
  <c r="C470" i="4"/>
  <c r="H458" i="3"/>
  <c r="F459" i="3"/>
  <c r="I458" i="3"/>
  <c r="G459" i="3"/>
  <c r="L449" i="6" l="1"/>
  <c r="L449" i="7"/>
  <c r="J449" i="6"/>
  <c r="J449" i="7"/>
  <c r="P448" i="7"/>
  <c r="K449" i="6"/>
  <c r="K449" i="7"/>
  <c r="R138" i="7"/>
  <c r="S138" i="7"/>
  <c r="T138" i="7"/>
  <c r="Q138" i="7"/>
  <c r="U137" i="7"/>
  <c r="V137" i="7"/>
  <c r="D469" i="6"/>
  <c r="D469" i="7"/>
  <c r="C458" i="6"/>
  <c r="C458" i="7"/>
  <c r="M458" i="7" s="1"/>
  <c r="G138" i="4"/>
  <c r="H138" i="4" s="1"/>
  <c r="E138" i="6"/>
  <c r="G450" i="5"/>
  <c r="F450" i="5"/>
  <c r="H450" i="5"/>
  <c r="E470" i="4"/>
  <c r="C471" i="4"/>
  <c r="E139" i="7"/>
  <c r="N139" i="7" s="1"/>
  <c r="G460" i="3"/>
  <c r="F460" i="3"/>
  <c r="H459" i="3"/>
  <c r="I459" i="3" s="1"/>
  <c r="K450" i="6" l="1"/>
  <c r="K450" i="7"/>
  <c r="P449" i="7"/>
  <c r="L450" i="6"/>
  <c r="L450" i="7"/>
  <c r="J450" i="6"/>
  <c r="J450" i="7"/>
  <c r="D470" i="6"/>
  <c r="D470" i="7"/>
  <c r="T139" i="7"/>
  <c r="R139" i="7"/>
  <c r="Q139" i="7"/>
  <c r="S139" i="7"/>
  <c r="V138" i="7"/>
  <c r="U138" i="7"/>
  <c r="C459" i="6"/>
  <c r="C459" i="7"/>
  <c r="M459" i="7" s="1"/>
  <c r="G139" i="4"/>
  <c r="H139" i="4" s="1"/>
  <c r="E139" i="6"/>
  <c r="G451" i="5"/>
  <c r="F451" i="5"/>
  <c r="H451" i="5"/>
  <c r="E471" i="4"/>
  <c r="C472" i="4"/>
  <c r="E140" i="7"/>
  <c r="N140" i="7" s="1"/>
  <c r="G461" i="3"/>
  <c r="H460" i="3"/>
  <c r="I460" i="3" s="1"/>
  <c r="F461" i="3"/>
  <c r="J451" i="6" l="1"/>
  <c r="J451" i="7"/>
  <c r="K451" i="6"/>
  <c r="K451" i="7"/>
  <c r="L451" i="6"/>
  <c r="L451" i="7"/>
  <c r="P451" i="7" s="1"/>
  <c r="P450" i="7"/>
  <c r="V139" i="7"/>
  <c r="D471" i="6"/>
  <c r="D471" i="7"/>
  <c r="U139" i="7"/>
  <c r="S140" i="7"/>
  <c r="Q140" i="7"/>
  <c r="R140" i="7"/>
  <c r="T140" i="7"/>
  <c r="C460" i="6"/>
  <c r="C460" i="7"/>
  <c r="M460" i="7" s="1"/>
  <c r="G140" i="4"/>
  <c r="H140" i="4" s="1"/>
  <c r="E140" i="6"/>
  <c r="H452" i="5"/>
  <c r="G452" i="5"/>
  <c r="F452" i="5"/>
  <c r="E472" i="4"/>
  <c r="C473" i="4"/>
  <c r="E141" i="7"/>
  <c r="N141" i="7" s="1"/>
  <c r="G462" i="3"/>
  <c r="H461" i="3"/>
  <c r="I461" i="3" s="1"/>
  <c r="F462" i="3"/>
  <c r="L452" i="6" l="1"/>
  <c r="L452" i="7"/>
  <c r="J452" i="6"/>
  <c r="J452" i="7"/>
  <c r="K452" i="6"/>
  <c r="K452" i="7"/>
  <c r="D472" i="6"/>
  <c r="D472" i="7"/>
  <c r="S141" i="7"/>
  <c r="R141" i="7"/>
  <c r="T141" i="7"/>
  <c r="Q141" i="7"/>
  <c r="U140" i="7"/>
  <c r="V140" i="7"/>
  <c r="C461" i="6"/>
  <c r="C461" i="7"/>
  <c r="M461" i="7" s="1"/>
  <c r="G141" i="4"/>
  <c r="H141" i="4" s="1"/>
  <c r="E141" i="6"/>
  <c r="G453" i="5"/>
  <c r="F453" i="5"/>
  <c r="H453" i="5"/>
  <c r="E473" i="4"/>
  <c r="C474" i="4"/>
  <c r="E142" i="7"/>
  <c r="N142" i="7" s="1"/>
  <c r="H462" i="3"/>
  <c r="F463" i="3"/>
  <c r="G463" i="3"/>
  <c r="I462" i="3"/>
  <c r="K453" i="6" l="1"/>
  <c r="K453" i="7"/>
  <c r="L453" i="6"/>
  <c r="L453" i="7"/>
  <c r="P452" i="7"/>
  <c r="J453" i="6"/>
  <c r="J453" i="7"/>
  <c r="U141" i="7"/>
  <c r="V141" i="7"/>
  <c r="D473" i="6"/>
  <c r="D473" i="7"/>
  <c r="T142" i="7"/>
  <c r="Q142" i="7"/>
  <c r="R142" i="7"/>
  <c r="S142" i="7"/>
  <c r="C462" i="6"/>
  <c r="C462" i="7"/>
  <c r="M462" i="7" s="1"/>
  <c r="G142" i="4"/>
  <c r="H142" i="4" s="1"/>
  <c r="E142" i="6"/>
  <c r="G454" i="5"/>
  <c r="F454" i="5"/>
  <c r="H454" i="5"/>
  <c r="E474" i="4"/>
  <c r="C475" i="4"/>
  <c r="E143" i="7"/>
  <c r="N143" i="7" s="1"/>
  <c r="G464" i="3"/>
  <c r="H463" i="3"/>
  <c r="I463" i="3" s="1"/>
  <c r="F464" i="3"/>
  <c r="L454" i="6" l="1"/>
  <c r="L454" i="7"/>
  <c r="J454" i="6"/>
  <c r="J454" i="7"/>
  <c r="K454" i="6"/>
  <c r="K454" i="7"/>
  <c r="P453" i="7"/>
  <c r="V142" i="7"/>
  <c r="U142" i="7"/>
  <c r="D474" i="6"/>
  <c r="D474" i="7"/>
  <c r="R143" i="7"/>
  <c r="S143" i="7"/>
  <c r="Q143" i="7"/>
  <c r="T143" i="7"/>
  <c r="C463" i="6"/>
  <c r="C463" i="7"/>
  <c r="M463" i="7" s="1"/>
  <c r="G143" i="4"/>
  <c r="H143" i="4" s="1"/>
  <c r="E143" i="6"/>
  <c r="H455" i="5"/>
  <c r="G455" i="5"/>
  <c r="F455" i="5"/>
  <c r="E475" i="4"/>
  <c r="C476" i="4"/>
  <c r="E144" i="7"/>
  <c r="N144" i="7" s="1"/>
  <c r="G465" i="3"/>
  <c r="F465" i="3"/>
  <c r="H464" i="3"/>
  <c r="I464" i="3" s="1"/>
  <c r="K455" i="6" l="1"/>
  <c r="K455" i="7"/>
  <c r="J455" i="6"/>
  <c r="J455" i="7"/>
  <c r="P454" i="7"/>
  <c r="L455" i="6"/>
  <c r="L455" i="7"/>
  <c r="P455" i="7" s="1"/>
  <c r="D475" i="6"/>
  <c r="D475" i="7"/>
  <c r="U143" i="7"/>
  <c r="V143" i="7"/>
  <c r="Q144" i="7"/>
  <c r="T144" i="7"/>
  <c r="S144" i="7"/>
  <c r="R144" i="7"/>
  <c r="C464" i="6"/>
  <c r="C464" i="7"/>
  <c r="M464" i="7" s="1"/>
  <c r="G144" i="4"/>
  <c r="H144" i="4" s="1"/>
  <c r="E144" i="6"/>
  <c r="G456" i="5"/>
  <c r="F456" i="5"/>
  <c r="H456" i="5"/>
  <c r="E476" i="4"/>
  <c r="C477" i="4"/>
  <c r="E145" i="7"/>
  <c r="N145" i="7" s="1"/>
  <c r="H465" i="3"/>
  <c r="F466" i="3"/>
  <c r="I465" i="3"/>
  <c r="G466" i="3"/>
  <c r="L456" i="6" l="1"/>
  <c r="L456" i="7"/>
  <c r="J456" i="6"/>
  <c r="J456" i="7"/>
  <c r="K456" i="6"/>
  <c r="K456" i="7"/>
  <c r="D476" i="6"/>
  <c r="D476" i="7"/>
  <c r="V144" i="7"/>
  <c r="U144" i="7"/>
  <c r="R145" i="7"/>
  <c r="S145" i="7"/>
  <c r="Q145" i="7"/>
  <c r="T145" i="7"/>
  <c r="C465" i="6"/>
  <c r="C465" i="7"/>
  <c r="M465" i="7" s="1"/>
  <c r="G145" i="4"/>
  <c r="H145" i="4" s="1"/>
  <c r="E145" i="6"/>
  <c r="F457" i="5"/>
  <c r="H457" i="5"/>
  <c r="G457" i="5"/>
  <c r="E477" i="4"/>
  <c r="C478" i="4"/>
  <c r="E146" i="7"/>
  <c r="N146" i="7" s="1"/>
  <c r="G467" i="3"/>
  <c r="F467" i="3"/>
  <c r="H466" i="3"/>
  <c r="I466" i="3" s="1"/>
  <c r="J457" i="6" l="1"/>
  <c r="J457" i="7"/>
  <c r="L457" i="6"/>
  <c r="L457" i="7"/>
  <c r="P456" i="7"/>
  <c r="K457" i="6"/>
  <c r="K457" i="7"/>
  <c r="D477" i="6"/>
  <c r="D477" i="7"/>
  <c r="U145" i="7"/>
  <c r="V145" i="7"/>
  <c r="R146" i="7"/>
  <c r="Q146" i="7"/>
  <c r="S146" i="7"/>
  <c r="T146" i="7"/>
  <c r="C466" i="6"/>
  <c r="C466" i="7"/>
  <c r="M466" i="7" s="1"/>
  <c r="G146" i="4"/>
  <c r="H146" i="4" s="1"/>
  <c r="E146" i="6"/>
  <c r="H458" i="5"/>
  <c r="G458" i="5"/>
  <c r="F458" i="5"/>
  <c r="E478" i="4"/>
  <c r="C479" i="4"/>
  <c r="E147" i="7"/>
  <c r="N147" i="7" s="1"/>
  <c r="H467" i="3"/>
  <c r="F468" i="3"/>
  <c r="I467" i="3"/>
  <c r="G468" i="3"/>
  <c r="J458" i="6" l="1"/>
  <c r="J458" i="7"/>
  <c r="K458" i="6"/>
  <c r="K458" i="7"/>
  <c r="P457" i="7"/>
  <c r="L458" i="6"/>
  <c r="L458" i="7"/>
  <c r="P458" i="7" s="1"/>
  <c r="D478" i="6"/>
  <c r="D478" i="7"/>
  <c r="V146" i="7"/>
  <c r="U146" i="7"/>
  <c r="R147" i="7"/>
  <c r="T147" i="7"/>
  <c r="S147" i="7"/>
  <c r="Q147" i="7"/>
  <c r="C467" i="6"/>
  <c r="C467" i="7"/>
  <c r="M467" i="7" s="1"/>
  <c r="G147" i="4"/>
  <c r="H147" i="4" s="1"/>
  <c r="E147" i="6"/>
  <c r="G459" i="5"/>
  <c r="F459" i="5"/>
  <c r="H459" i="5"/>
  <c r="E479" i="4"/>
  <c r="C480" i="4"/>
  <c r="E148" i="7"/>
  <c r="N148" i="7" s="1"/>
  <c r="G469" i="3"/>
  <c r="F469" i="3"/>
  <c r="H468" i="3"/>
  <c r="I468" i="3" s="1"/>
  <c r="J459" i="6" l="1"/>
  <c r="J459" i="7"/>
  <c r="L459" i="6"/>
  <c r="L459" i="7"/>
  <c r="K459" i="6"/>
  <c r="K459" i="7"/>
  <c r="D479" i="6"/>
  <c r="D479" i="7"/>
  <c r="V147" i="7"/>
  <c r="U147" i="7"/>
  <c r="T148" i="7"/>
  <c r="S148" i="7"/>
  <c r="R148" i="7"/>
  <c r="Q148" i="7"/>
  <c r="C468" i="6"/>
  <c r="C468" i="7"/>
  <c r="M468" i="7" s="1"/>
  <c r="G148" i="4"/>
  <c r="H148" i="4" s="1"/>
  <c r="E148" i="6"/>
  <c r="H460" i="5"/>
  <c r="G460" i="5"/>
  <c r="F460" i="5"/>
  <c r="E480" i="4"/>
  <c r="C481" i="4"/>
  <c r="E149" i="7"/>
  <c r="N149" i="7" s="1"/>
  <c r="H469" i="3"/>
  <c r="I469" i="3" s="1"/>
  <c r="F470" i="3"/>
  <c r="G470" i="3"/>
  <c r="K460" i="6" l="1"/>
  <c r="K460" i="7"/>
  <c r="P459" i="7"/>
  <c r="L460" i="6"/>
  <c r="L460" i="7"/>
  <c r="J460" i="6"/>
  <c r="J460" i="7"/>
  <c r="R149" i="7"/>
  <c r="Q149" i="7"/>
  <c r="T149" i="7"/>
  <c r="S149" i="7"/>
  <c r="D480" i="6"/>
  <c r="D480" i="7"/>
  <c r="V148" i="7"/>
  <c r="U148" i="7"/>
  <c r="C469" i="6"/>
  <c r="C469" i="7"/>
  <c r="M469" i="7" s="1"/>
  <c r="G149" i="4"/>
  <c r="H149" i="4" s="1"/>
  <c r="E149" i="6"/>
  <c r="F461" i="5"/>
  <c r="H461" i="5"/>
  <c r="G461" i="5"/>
  <c r="E481" i="4"/>
  <c r="C482" i="4"/>
  <c r="E150" i="7"/>
  <c r="N150" i="7" s="1"/>
  <c r="G471" i="3"/>
  <c r="F471" i="3"/>
  <c r="H470" i="3"/>
  <c r="I470" i="3" s="1"/>
  <c r="P460" i="7" l="1"/>
  <c r="K461" i="6"/>
  <c r="K461" i="7"/>
  <c r="L461" i="6"/>
  <c r="L461" i="7"/>
  <c r="J461" i="6"/>
  <c r="J461" i="7"/>
  <c r="D481" i="6"/>
  <c r="D481" i="7"/>
  <c r="V149" i="7"/>
  <c r="U149" i="7"/>
  <c r="Q150" i="7"/>
  <c r="S150" i="7"/>
  <c r="T150" i="7"/>
  <c r="R150" i="7"/>
  <c r="C470" i="6"/>
  <c r="C470" i="7"/>
  <c r="M470" i="7" s="1"/>
  <c r="G150" i="4"/>
  <c r="H150" i="4" s="1"/>
  <c r="E150" i="6"/>
  <c r="G462" i="5"/>
  <c r="F462" i="5"/>
  <c r="H462" i="5"/>
  <c r="E482" i="4"/>
  <c r="C483" i="4"/>
  <c r="E151" i="7"/>
  <c r="N151" i="7" s="1"/>
  <c r="G472" i="3"/>
  <c r="H471" i="3"/>
  <c r="I471" i="3" s="1"/>
  <c r="F472" i="3"/>
  <c r="L462" i="6" l="1"/>
  <c r="L462" i="7"/>
  <c r="J462" i="6"/>
  <c r="J462" i="7"/>
  <c r="P461" i="7"/>
  <c r="K462" i="6"/>
  <c r="K462" i="7"/>
  <c r="D482" i="6"/>
  <c r="D482" i="7"/>
  <c r="U150" i="7"/>
  <c r="V150" i="7"/>
  <c r="T151" i="7"/>
  <c r="R151" i="7"/>
  <c r="Q151" i="7"/>
  <c r="S151" i="7"/>
  <c r="C471" i="6"/>
  <c r="C471" i="7"/>
  <c r="M471" i="7" s="1"/>
  <c r="G151" i="4"/>
  <c r="H151" i="4" s="1"/>
  <c r="E151" i="6"/>
  <c r="H463" i="5"/>
  <c r="G463" i="5"/>
  <c r="F463" i="5"/>
  <c r="E483" i="4"/>
  <c r="C484" i="4"/>
  <c r="E152" i="7"/>
  <c r="N152" i="7" s="1"/>
  <c r="G473" i="3"/>
  <c r="H472" i="3"/>
  <c r="I472" i="3" s="1"/>
  <c r="F473" i="3"/>
  <c r="K463" i="6" l="1"/>
  <c r="K463" i="7"/>
  <c r="L463" i="6"/>
  <c r="L463" i="7"/>
  <c r="P462" i="7"/>
  <c r="J463" i="6"/>
  <c r="J463" i="7"/>
  <c r="D483" i="6"/>
  <c r="D483" i="7"/>
  <c r="V151" i="7"/>
  <c r="U151" i="7"/>
  <c r="R152" i="7"/>
  <c r="S152" i="7"/>
  <c r="T152" i="7"/>
  <c r="Q152" i="7"/>
  <c r="C472" i="6"/>
  <c r="C472" i="7"/>
  <c r="M472" i="7" s="1"/>
  <c r="G152" i="4"/>
  <c r="H152" i="4" s="1"/>
  <c r="E152" i="6"/>
  <c r="F464" i="5"/>
  <c r="H464" i="5"/>
  <c r="G464" i="5"/>
  <c r="E484" i="4"/>
  <c r="C485" i="4"/>
  <c r="E153" i="7"/>
  <c r="N153" i="7" s="1"/>
  <c r="H473" i="3"/>
  <c r="F474" i="3"/>
  <c r="G474" i="3"/>
  <c r="I473" i="3"/>
  <c r="J464" i="6" l="1"/>
  <c r="J464" i="7"/>
  <c r="K464" i="6"/>
  <c r="K464" i="7"/>
  <c r="L464" i="6"/>
  <c r="L464" i="7"/>
  <c r="P463" i="7"/>
  <c r="Q153" i="7"/>
  <c r="R153" i="7"/>
  <c r="S153" i="7"/>
  <c r="T153" i="7"/>
  <c r="D484" i="6"/>
  <c r="D484" i="7"/>
  <c r="V152" i="7"/>
  <c r="U152" i="7"/>
  <c r="C473" i="6"/>
  <c r="C473" i="7"/>
  <c r="M473" i="7" s="1"/>
  <c r="G153" i="4"/>
  <c r="H153" i="4" s="1"/>
  <c r="E153" i="6"/>
  <c r="G465" i="5"/>
  <c r="F465" i="5"/>
  <c r="H465" i="5"/>
  <c r="E485" i="4"/>
  <c r="C486" i="4"/>
  <c r="E154" i="7"/>
  <c r="N154" i="7" s="1"/>
  <c r="G475" i="3"/>
  <c r="H474" i="3"/>
  <c r="I474" i="3" s="1"/>
  <c r="F475" i="3"/>
  <c r="P464" i="7" l="1"/>
  <c r="K465" i="6"/>
  <c r="K465" i="7"/>
  <c r="L465" i="6"/>
  <c r="L465" i="7"/>
  <c r="J465" i="6"/>
  <c r="J465" i="7"/>
  <c r="D485" i="6"/>
  <c r="D485" i="7"/>
  <c r="R154" i="7"/>
  <c r="S154" i="7"/>
  <c r="Q154" i="7"/>
  <c r="T154" i="7"/>
  <c r="V153" i="7"/>
  <c r="U153" i="7"/>
  <c r="C474" i="6"/>
  <c r="C474" i="7"/>
  <c r="M474" i="7" s="1"/>
  <c r="G154" i="4"/>
  <c r="H154" i="4" s="1"/>
  <c r="E154" i="6"/>
  <c r="F466" i="5"/>
  <c r="H466" i="5"/>
  <c r="G466" i="5"/>
  <c r="E486" i="4"/>
  <c r="C487" i="4"/>
  <c r="E155" i="7"/>
  <c r="N155" i="7" s="1"/>
  <c r="F476" i="3"/>
  <c r="H475" i="3"/>
  <c r="G476" i="3"/>
  <c r="I475" i="3"/>
  <c r="K466" i="6" l="1"/>
  <c r="K466" i="7"/>
  <c r="J466" i="6"/>
  <c r="J466" i="7"/>
  <c r="L466" i="6"/>
  <c r="L466" i="7"/>
  <c r="P465" i="7"/>
  <c r="D486" i="6"/>
  <c r="D486" i="7"/>
  <c r="V154" i="7"/>
  <c r="U154" i="7"/>
  <c r="S155" i="7"/>
  <c r="Q155" i="7"/>
  <c r="R155" i="7"/>
  <c r="T155" i="7"/>
  <c r="C475" i="6"/>
  <c r="C475" i="7"/>
  <c r="M475" i="7" s="1"/>
  <c r="G155" i="4"/>
  <c r="H155" i="4" s="1"/>
  <c r="E155" i="6"/>
  <c r="H467" i="5"/>
  <c r="G467" i="5"/>
  <c r="F467" i="5"/>
  <c r="E487" i="4"/>
  <c r="C488" i="4"/>
  <c r="E156" i="7"/>
  <c r="N156" i="7" s="1"/>
  <c r="G477" i="3"/>
  <c r="H476" i="3"/>
  <c r="I476" i="3" s="1"/>
  <c r="F477" i="3"/>
  <c r="P466" i="7" l="1"/>
  <c r="K467" i="6"/>
  <c r="K467" i="7"/>
  <c r="J467" i="6"/>
  <c r="J467" i="7"/>
  <c r="L467" i="6"/>
  <c r="L467" i="7"/>
  <c r="D487" i="6"/>
  <c r="D487" i="7"/>
  <c r="V155" i="7"/>
  <c r="U155" i="7"/>
  <c r="Q156" i="7"/>
  <c r="R156" i="7"/>
  <c r="S156" i="7"/>
  <c r="T156" i="7"/>
  <c r="C476" i="6"/>
  <c r="C476" i="7"/>
  <c r="M476" i="7" s="1"/>
  <c r="G156" i="4"/>
  <c r="H156" i="4" s="1"/>
  <c r="E156" i="6"/>
  <c r="G468" i="5"/>
  <c r="F468" i="5"/>
  <c r="H468" i="5"/>
  <c r="E488" i="4"/>
  <c r="C489" i="4"/>
  <c r="E157" i="7"/>
  <c r="N157" i="7" s="1"/>
  <c r="F478" i="3"/>
  <c r="H477" i="3"/>
  <c r="G478" i="3"/>
  <c r="I477" i="3"/>
  <c r="P467" i="7" l="1"/>
  <c r="K468" i="6"/>
  <c r="K468" i="7"/>
  <c r="J468" i="6"/>
  <c r="J468" i="7"/>
  <c r="L468" i="6"/>
  <c r="L468" i="7"/>
  <c r="P468" i="7" s="1"/>
  <c r="U156" i="7"/>
  <c r="V156" i="7"/>
  <c r="D488" i="6"/>
  <c r="D488" i="7"/>
  <c r="R157" i="7"/>
  <c r="T157" i="7"/>
  <c r="S157" i="7"/>
  <c r="Q157" i="7"/>
  <c r="C477" i="6"/>
  <c r="C477" i="7"/>
  <c r="M477" i="7" s="1"/>
  <c r="G157" i="4"/>
  <c r="H157" i="4" s="1"/>
  <c r="E157" i="6"/>
  <c r="H469" i="5"/>
  <c r="G469" i="5"/>
  <c r="F469" i="5"/>
  <c r="E489" i="4"/>
  <c r="C490" i="4"/>
  <c r="E158" i="7"/>
  <c r="N158" i="7" s="1"/>
  <c r="G479" i="3"/>
  <c r="F479" i="3"/>
  <c r="H478" i="3"/>
  <c r="I478" i="3" s="1"/>
  <c r="J469" i="6" l="1"/>
  <c r="J469" i="7"/>
  <c r="L469" i="6"/>
  <c r="L469" i="7"/>
  <c r="K469" i="6"/>
  <c r="K469" i="7"/>
  <c r="D489" i="6"/>
  <c r="D489" i="7"/>
  <c r="U157" i="7"/>
  <c r="V157" i="7"/>
  <c r="S158" i="7"/>
  <c r="Q158" i="7"/>
  <c r="T158" i="7"/>
  <c r="R158" i="7"/>
  <c r="C478" i="6"/>
  <c r="C478" i="7"/>
  <c r="M478" i="7" s="1"/>
  <c r="G158" i="4"/>
  <c r="H158" i="4" s="1"/>
  <c r="E158" i="6"/>
  <c r="H470" i="5"/>
  <c r="F470" i="5"/>
  <c r="G470" i="5"/>
  <c r="E490" i="4"/>
  <c r="C491" i="4"/>
  <c r="E159" i="7"/>
  <c r="N159" i="7" s="1"/>
  <c r="G480" i="3"/>
  <c r="H479" i="3"/>
  <c r="I479" i="3" s="1"/>
  <c r="F480" i="3"/>
  <c r="J470" i="6" l="1"/>
  <c r="J470" i="7"/>
  <c r="K470" i="6"/>
  <c r="K470" i="7"/>
  <c r="P469" i="7"/>
  <c r="L470" i="6"/>
  <c r="L470" i="7"/>
  <c r="P470" i="7" s="1"/>
  <c r="D490" i="6"/>
  <c r="D490" i="7"/>
  <c r="U158" i="7"/>
  <c r="V158" i="7"/>
  <c r="R159" i="7"/>
  <c r="S159" i="7"/>
  <c r="Q159" i="7"/>
  <c r="T159" i="7"/>
  <c r="C479" i="6"/>
  <c r="C479" i="7"/>
  <c r="M479" i="7" s="1"/>
  <c r="G159" i="4"/>
  <c r="H159" i="4" s="1"/>
  <c r="E159" i="6"/>
  <c r="G471" i="5"/>
  <c r="F471" i="5"/>
  <c r="H471" i="5"/>
  <c r="E491" i="4"/>
  <c r="C492" i="4"/>
  <c r="E160" i="7"/>
  <c r="N160" i="7" s="1"/>
  <c r="F481" i="3"/>
  <c r="H480" i="3"/>
  <c r="G481" i="3"/>
  <c r="I480" i="3"/>
  <c r="J471" i="6" l="1"/>
  <c r="J471" i="7"/>
  <c r="L471" i="6"/>
  <c r="L471" i="7"/>
  <c r="K471" i="6"/>
  <c r="K471" i="7"/>
  <c r="V159" i="7"/>
  <c r="U159" i="7"/>
  <c r="D491" i="6"/>
  <c r="D491" i="7"/>
  <c r="S160" i="7"/>
  <c r="R160" i="7"/>
  <c r="Q160" i="7"/>
  <c r="T160" i="7"/>
  <c r="C480" i="6"/>
  <c r="C480" i="7"/>
  <c r="M480" i="7" s="1"/>
  <c r="G160" i="4"/>
  <c r="H160" i="4" s="1"/>
  <c r="E160" i="6"/>
  <c r="G472" i="5"/>
  <c r="F472" i="5"/>
  <c r="H472" i="5"/>
  <c r="E492" i="4"/>
  <c r="C493" i="4"/>
  <c r="E161" i="7"/>
  <c r="N161" i="7" s="1"/>
  <c r="G482" i="3"/>
  <c r="H481" i="3"/>
  <c r="I481" i="3" s="1"/>
  <c r="F482" i="3"/>
  <c r="L472" i="6" l="1"/>
  <c r="L472" i="7"/>
  <c r="K472" i="6"/>
  <c r="K472" i="7"/>
  <c r="J472" i="6"/>
  <c r="J472" i="7"/>
  <c r="P471" i="7"/>
  <c r="D492" i="6"/>
  <c r="D492" i="7"/>
  <c r="U160" i="7"/>
  <c r="V160" i="7"/>
  <c r="Q161" i="7"/>
  <c r="T161" i="7"/>
  <c r="S161" i="7"/>
  <c r="R161" i="7"/>
  <c r="C481" i="6"/>
  <c r="C481" i="7"/>
  <c r="M481" i="7" s="1"/>
  <c r="G161" i="4"/>
  <c r="H161" i="4" s="1"/>
  <c r="E161" i="6"/>
  <c r="G473" i="5"/>
  <c r="F473" i="5"/>
  <c r="H473" i="5"/>
  <c r="E493" i="4"/>
  <c r="C494" i="4"/>
  <c r="E162" i="7"/>
  <c r="N162" i="7" s="1"/>
  <c r="F483" i="3"/>
  <c r="H482" i="3"/>
  <c r="G483" i="3"/>
  <c r="I482" i="3"/>
  <c r="L473" i="6" l="1"/>
  <c r="L473" i="7"/>
  <c r="K473" i="6"/>
  <c r="K473" i="7"/>
  <c r="P472" i="7"/>
  <c r="J473" i="6"/>
  <c r="J473" i="7"/>
  <c r="V161" i="7"/>
  <c r="U161" i="7"/>
  <c r="D493" i="6"/>
  <c r="D493" i="7"/>
  <c r="R162" i="7"/>
  <c r="S162" i="7"/>
  <c r="Q162" i="7"/>
  <c r="T162" i="7"/>
  <c r="C482" i="6"/>
  <c r="C482" i="7"/>
  <c r="M482" i="7" s="1"/>
  <c r="G162" i="4"/>
  <c r="H162" i="4" s="1"/>
  <c r="E162" i="6"/>
  <c r="G474" i="5"/>
  <c r="F474" i="5"/>
  <c r="H474" i="5"/>
  <c r="E494" i="4"/>
  <c r="C495" i="4"/>
  <c r="E163" i="7"/>
  <c r="N163" i="7" s="1"/>
  <c r="G484" i="3"/>
  <c r="H483" i="3"/>
  <c r="I483" i="3" s="1"/>
  <c r="F484" i="3"/>
  <c r="L474" i="6" l="1"/>
  <c r="L474" i="7"/>
  <c r="J474" i="6"/>
  <c r="J474" i="7"/>
  <c r="K474" i="6"/>
  <c r="K474" i="7"/>
  <c r="P473" i="7"/>
  <c r="D494" i="6"/>
  <c r="D494" i="7"/>
  <c r="U162" i="7"/>
  <c r="V162" i="7"/>
  <c r="T163" i="7"/>
  <c r="R163" i="7"/>
  <c r="Q163" i="7"/>
  <c r="S163" i="7"/>
  <c r="C483" i="6"/>
  <c r="C483" i="7"/>
  <c r="M483" i="7" s="1"/>
  <c r="G163" i="4"/>
  <c r="H163" i="4" s="1"/>
  <c r="E163" i="6"/>
  <c r="F475" i="5"/>
  <c r="H475" i="5"/>
  <c r="G475" i="5"/>
  <c r="E495" i="4"/>
  <c r="C496" i="4"/>
  <c r="E164" i="7"/>
  <c r="N164" i="7" s="1"/>
  <c r="G485" i="3"/>
  <c r="F485" i="3"/>
  <c r="H484" i="3"/>
  <c r="I484" i="3" s="1"/>
  <c r="L475" i="6" l="1"/>
  <c r="L475" i="7"/>
  <c r="J475" i="6"/>
  <c r="J475" i="7"/>
  <c r="P474" i="7"/>
  <c r="K475" i="6"/>
  <c r="K475" i="7"/>
  <c r="D495" i="6"/>
  <c r="D495" i="7"/>
  <c r="U163" i="7"/>
  <c r="V163" i="7"/>
  <c r="Q164" i="7"/>
  <c r="R164" i="7"/>
  <c r="T164" i="7"/>
  <c r="S164" i="7"/>
  <c r="C484" i="6"/>
  <c r="C484" i="7"/>
  <c r="M484" i="7" s="1"/>
  <c r="G164" i="4"/>
  <c r="H164" i="4" s="1"/>
  <c r="E164" i="6"/>
  <c r="H476" i="5"/>
  <c r="G476" i="5"/>
  <c r="F476" i="5"/>
  <c r="E496" i="4"/>
  <c r="C497" i="4"/>
  <c r="E165" i="7"/>
  <c r="N165" i="7" s="1"/>
  <c r="G486" i="3"/>
  <c r="H485" i="3"/>
  <c r="I485" i="3" s="1"/>
  <c r="F486" i="3"/>
  <c r="J476" i="6" l="1"/>
  <c r="J476" i="7"/>
  <c r="L476" i="6"/>
  <c r="L476" i="7"/>
  <c r="P475" i="7"/>
  <c r="K476" i="6"/>
  <c r="K476" i="7"/>
  <c r="U164" i="7"/>
  <c r="V164" i="7"/>
  <c r="D496" i="6"/>
  <c r="D496" i="7"/>
  <c r="S165" i="7"/>
  <c r="T165" i="7"/>
  <c r="Q165" i="7"/>
  <c r="R165" i="7"/>
  <c r="C485" i="6"/>
  <c r="C485" i="7"/>
  <c r="M485" i="7" s="1"/>
  <c r="G165" i="4"/>
  <c r="H165" i="4" s="1"/>
  <c r="E165" i="6"/>
  <c r="G477" i="5"/>
  <c r="F477" i="5"/>
  <c r="H477" i="5"/>
  <c r="E497" i="4"/>
  <c r="C498" i="4"/>
  <c r="E166" i="7"/>
  <c r="N166" i="7" s="1"/>
  <c r="H486" i="3"/>
  <c r="I486" i="3" s="1"/>
  <c r="F487" i="3"/>
  <c r="G487" i="3"/>
  <c r="J477" i="6" l="1"/>
  <c r="J477" i="7"/>
  <c r="K477" i="6"/>
  <c r="K477" i="7"/>
  <c r="L477" i="6"/>
  <c r="L477" i="7"/>
  <c r="P476" i="7"/>
  <c r="D497" i="6"/>
  <c r="D497" i="7"/>
  <c r="V165" i="7"/>
  <c r="U165" i="7"/>
  <c r="R166" i="7"/>
  <c r="T166" i="7"/>
  <c r="Q166" i="7"/>
  <c r="S166" i="7"/>
  <c r="C486" i="6"/>
  <c r="C486" i="7"/>
  <c r="M486" i="7" s="1"/>
  <c r="G166" i="4"/>
  <c r="H166" i="4" s="1"/>
  <c r="E166" i="6"/>
  <c r="H478" i="5"/>
  <c r="G478" i="5"/>
  <c r="F478" i="5"/>
  <c r="E498" i="4"/>
  <c r="C499" i="4"/>
  <c r="E167" i="7"/>
  <c r="N167" i="7" s="1"/>
  <c r="G488" i="3"/>
  <c r="H487" i="3"/>
  <c r="I487" i="3" s="1"/>
  <c r="F488" i="3"/>
  <c r="P477" i="7" l="1"/>
  <c r="J478" i="6"/>
  <c r="J478" i="7"/>
  <c r="K478" i="6"/>
  <c r="K478" i="7"/>
  <c r="L478" i="6"/>
  <c r="L478" i="7"/>
  <c r="P478" i="7" s="1"/>
  <c r="U166" i="7"/>
  <c r="V166" i="7"/>
  <c r="D498" i="6"/>
  <c r="D498" i="7"/>
  <c r="T167" i="7"/>
  <c r="S167" i="7"/>
  <c r="R167" i="7"/>
  <c r="Q167" i="7"/>
  <c r="C487" i="6"/>
  <c r="C487" i="7"/>
  <c r="M487" i="7" s="1"/>
  <c r="G167" i="4"/>
  <c r="H167" i="4" s="1"/>
  <c r="E167" i="6"/>
  <c r="H479" i="5"/>
  <c r="G479" i="5"/>
  <c r="F479" i="5"/>
  <c r="E499" i="4"/>
  <c r="C500" i="4"/>
  <c r="E168" i="7"/>
  <c r="N168" i="7" s="1"/>
  <c r="F489" i="3"/>
  <c r="H488" i="3"/>
  <c r="G489" i="3"/>
  <c r="I488" i="3"/>
  <c r="L479" i="6" l="1"/>
  <c r="L479" i="7"/>
  <c r="J479" i="6"/>
  <c r="J479" i="7"/>
  <c r="K479" i="6"/>
  <c r="K479" i="7"/>
  <c r="D499" i="6"/>
  <c r="D499" i="7"/>
  <c r="V167" i="7"/>
  <c r="U167" i="7"/>
  <c r="R168" i="7"/>
  <c r="S168" i="7"/>
  <c r="T168" i="7"/>
  <c r="Q168" i="7"/>
  <c r="C488" i="6"/>
  <c r="C488" i="7"/>
  <c r="M488" i="7" s="1"/>
  <c r="G168" i="4"/>
  <c r="H168" i="4" s="1"/>
  <c r="E168" i="6"/>
  <c r="G480" i="5"/>
  <c r="F480" i="5"/>
  <c r="H480" i="5"/>
  <c r="E500" i="4"/>
  <c r="C501" i="4"/>
  <c r="E169" i="7"/>
  <c r="N169" i="7" s="1"/>
  <c r="G490" i="3"/>
  <c r="F490" i="3"/>
  <c r="H489" i="3"/>
  <c r="I489" i="3" s="1"/>
  <c r="L480" i="6" l="1"/>
  <c r="L480" i="7"/>
  <c r="J480" i="6"/>
  <c r="J480" i="7"/>
  <c r="P479" i="7"/>
  <c r="K480" i="6"/>
  <c r="K480" i="7"/>
  <c r="D500" i="6"/>
  <c r="D500" i="7"/>
  <c r="U168" i="7"/>
  <c r="V168" i="7"/>
  <c r="R169" i="7"/>
  <c r="Q169" i="7"/>
  <c r="S169" i="7"/>
  <c r="T169" i="7"/>
  <c r="C489" i="6"/>
  <c r="C489" i="7"/>
  <c r="M489" i="7" s="1"/>
  <c r="G169" i="4"/>
  <c r="H169" i="4" s="1"/>
  <c r="E169" i="6"/>
  <c r="H481" i="5"/>
  <c r="G481" i="5"/>
  <c r="F481" i="5"/>
  <c r="E501" i="4"/>
  <c r="C502" i="4"/>
  <c r="E170" i="7"/>
  <c r="N170" i="7" s="1"/>
  <c r="F491" i="3"/>
  <c r="H490" i="3"/>
  <c r="I490" i="3" s="1"/>
  <c r="G491" i="3"/>
  <c r="K481" i="6" l="1"/>
  <c r="K481" i="7"/>
  <c r="J481" i="6"/>
  <c r="J481" i="7"/>
  <c r="L481" i="6"/>
  <c r="L481" i="7"/>
  <c r="P480" i="7"/>
  <c r="D501" i="6"/>
  <c r="D501" i="7"/>
  <c r="R170" i="7"/>
  <c r="S170" i="7"/>
  <c r="Q170" i="7"/>
  <c r="T170" i="7"/>
  <c r="V169" i="7"/>
  <c r="U169" i="7"/>
  <c r="C490" i="6"/>
  <c r="C490" i="7"/>
  <c r="M490" i="7" s="1"/>
  <c r="G170" i="4"/>
  <c r="H170" i="4" s="1"/>
  <c r="E170" i="6"/>
  <c r="F482" i="5"/>
  <c r="G482" i="5"/>
  <c r="H482" i="5"/>
  <c r="E502" i="4"/>
  <c r="C503" i="4"/>
  <c r="E171" i="7"/>
  <c r="N171" i="7" s="1"/>
  <c r="G492" i="3"/>
  <c r="H491" i="3"/>
  <c r="I491" i="3" s="1"/>
  <c r="F492" i="3"/>
  <c r="L482" i="6" l="1"/>
  <c r="L482" i="7"/>
  <c r="J482" i="6"/>
  <c r="J482" i="7"/>
  <c r="K482" i="6"/>
  <c r="K482" i="7"/>
  <c r="P481" i="7"/>
  <c r="D502" i="6"/>
  <c r="D502" i="7"/>
  <c r="V170" i="7"/>
  <c r="U170" i="7"/>
  <c r="S171" i="7"/>
  <c r="Q171" i="7"/>
  <c r="R171" i="7"/>
  <c r="T171" i="7"/>
  <c r="C491" i="6"/>
  <c r="C491" i="7"/>
  <c r="M491" i="7" s="1"/>
  <c r="G171" i="4"/>
  <c r="H171" i="4" s="1"/>
  <c r="E171" i="6"/>
  <c r="G483" i="5"/>
  <c r="F483" i="5"/>
  <c r="H483" i="5"/>
  <c r="E503" i="4"/>
  <c r="C504" i="4"/>
  <c r="E172" i="7"/>
  <c r="N172" i="7" s="1"/>
  <c r="G493" i="3"/>
  <c r="F493" i="3"/>
  <c r="H492" i="3"/>
  <c r="I492" i="3" s="1"/>
  <c r="J483" i="6" l="1"/>
  <c r="J483" i="7"/>
  <c r="P482" i="7"/>
  <c r="L483" i="6"/>
  <c r="L483" i="7"/>
  <c r="K483" i="6"/>
  <c r="K483" i="7"/>
  <c r="D503" i="6"/>
  <c r="D503" i="7"/>
  <c r="V171" i="7"/>
  <c r="U171" i="7"/>
  <c r="Q172" i="7"/>
  <c r="T172" i="7"/>
  <c r="R172" i="7"/>
  <c r="S172" i="7"/>
  <c r="C492" i="6"/>
  <c r="C492" i="7"/>
  <c r="M492" i="7" s="1"/>
  <c r="G172" i="4"/>
  <c r="H172" i="4" s="1"/>
  <c r="E172" i="6"/>
  <c r="H484" i="5"/>
  <c r="G484" i="5"/>
  <c r="F484" i="5"/>
  <c r="E504" i="4"/>
  <c r="C505" i="4"/>
  <c r="E173" i="7"/>
  <c r="N173" i="7" s="1"/>
  <c r="H493" i="3"/>
  <c r="F494" i="3"/>
  <c r="G494" i="3"/>
  <c r="I493" i="3"/>
  <c r="K484" i="6" l="1"/>
  <c r="K484" i="7"/>
  <c r="L484" i="6"/>
  <c r="L484" i="7"/>
  <c r="J484" i="6"/>
  <c r="J484" i="7"/>
  <c r="P483" i="7"/>
  <c r="U172" i="7"/>
  <c r="V172" i="7"/>
  <c r="D504" i="6"/>
  <c r="D504" i="7"/>
  <c r="T173" i="7"/>
  <c r="Q173" i="7"/>
  <c r="R173" i="7"/>
  <c r="S173" i="7"/>
  <c r="C493" i="6"/>
  <c r="C493" i="7"/>
  <c r="M493" i="7" s="1"/>
  <c r="G173" i="4"/>
  <c r="H173" i="4" s="1"/>
  <c r="E173" i="6"/>
  <c r="H485" i="5"/>
  <c r="G485" i="5"/>
  <c r="F485" i="5"/>
  <c r="E505" i="4"/>
  <c r="C506" i="4"/>
  <c r="E174" i="7"/>
  <c r="N174" i="7" s="1"/>
  <c r="G495" i="3"/>
  <c r="H494" i="3"/>
  <c r="I494" i="3" s="1"/>
  <c r="F495" i="3"/>
  <c r="J485" i="6" l="1"/>
  <c r="J485" i="7"/>
  <c r="L485" i="6"/>
  <c r="L485" i="7"/>
  <c r="K485" i="6"/>
  <c r="K485" i="7"/>
  <c r="P484" i="7"/>
  <c r="D505" i="6"/>
  <c r="D505" i="7"/>
  <c r="V173" i="7"/>
  <c r="U173" i="7"/>
  <c r="T174" i="7"/>
  <c r="R174" i="7"/>
  <c r="S174" i="7"/>
  <c r="Q174" i="7"/>
  <c r="C494" i="6"/>
  <c r="C494" i="7"/>
  <c r="M494" i="7" s="1"/>
  <c r="G174" i="4"/>
  <c r="H174" i="4" s="1"/>
  <c r="E174" i="6"/>
  <c r="G486" i="5"/>
  <c r="F486" i="5"/>
  <c r="H486" i="5"/>
  <c r="E506" i="4"/>
  <c r="C507" i="4"/>
  <c r="E175" i="7"/>
  <c r="N175" i="7" s="1"/>
  <c r="H495" i="3"/>
  <c r="F496" i="3"/>
  <c r="G496" i="3"/>
  <c r="I495" i="3"/>
  <c r="P485" i="7" l="1"/>
  <c r="L486" i="6"/>
  <c r="L486" i="7"/>
  <c r="K486" i="6"/>
  <c r="K486" i="7"/>
  <c r="J486" i="6"/>
  <c r="J486" i="7"/>
  <c r="V174" i="7"/>
  <c r="U174" i="7"/>
  <c r="D506" i="6"/>
  <c r="D506" i="7"/>
  <c r="R175" i="7"/>
  <c r="Q175" i="7"/>
  <c r="T175" i="7"/>
  <c r="S175" i="7"/>
  <c r="C495" i="6"/>
  <c r="C495" i="7"/>
  <c r="M495" i="7" s="1"/>
  <c r="G175" i="4"/>
  <c r="H175" i="4" s="1"/>
  <c r="E175" i="6"/>
  <c r="F487" i="5"/>
  <c r="H487" i="5"/>
  <c r="G487" i="5"/>
  <c r="E507" i="4"/>
  <c r="C508" i="4"/>
  <c r="E176" i="7"/>
  <c r="N176" i="7" s="1"/>
  <c r="H496" i="3"/>
  <c r="F497" i="3"/>
  <c r="I496" i="3"/>
  <c r="G497" i="3"/>
  <c r="L487" i="6" l="1"/>
  <c r="L487" i="7"/>
  <c r="P486" i="7"/>
  <c r="K487" i="6"/>
  <c r="K487" i="7"/>
  <c r="J487" i="6"/>
  <c r="J487" i="7"/>
  <c r="D507" i="6"/>
  <c r="D507" i="7"/>
  <c r="U175" i="7"/>
  <c r="V175" i="7"/>
  <c r="Q176" i="7"/>
  <c r="R176" i="7"/>
  <c r="T176" i="7"/>
  <c r="S176" i="7"/>
  <c r="C496" i="6"/>
  <c r="C496" i="7"/>
  <c r="M496" i="7" s="1"/>
  <c r="G176" i="4"/>
  <c r="H176" i="4" s="1"/>
  <c r="E176" i="6"/>
  <c r="H488" i="5"/>
  <c r="G488" i="5"/>
  <c r="F488" i="5"/>
  <c r="E508" i="4"/>
  <c r="C509" i="4"/>
  <c r="E177" i="7"/>
  <c r="N177" i="7" s="1"/>
  <c r="G498" i="3"/>
  <c r="H497" i="3"/>
  <c r="I497" i="3" s="1"/>
  <c r="F498" i="3"/>
  <c r="K488" i="6" l="1"/>
  <c r="K488" i="7"/>
  <c r="L488" i="6"/>
  <c r="L488" i="7"/>
  <c r="P487" i="7"/>
  <c r="J488" i="6"/>
  <c r="J488" i="7"/>
  <c r="D508" i="6"/>
  <c r="D508" i="7"/>
  <c r="V176" i="7"/>
  <c r="U176" i="7"/>
  <c r="T177" i="7"/>
  <c r="R177" i="7"/>
  <c r="Q177" i="7"/>
  <c r="S177" i="7"/>
  <c r="C497" i="6"/>
  <c r="C497" i="7"/>
  <c r="M497" i="7" s="1"/>
  <c r="G177" i="4"/>
  <c r="H177" i="4" s="1"/>
  <c r="E177" i="6"/>
  <c r="G489" i="5"/>
  <c r="F489" i="5"/>
  <c r="H489" i="5"/>
  <c r="E509" i="4"/>
  <c r="C510" i="4"/>
  <c r="E178" i="7"/>
  <c r="N178" i="7" s="1"/>
  <c r="H498" i="3"/>
  <c r="F499" i="3"/>
  <c r="I498" i="3"/>
  <c r="G499" i="3"/>
  <c r="P488" i="7" l="1"/>
  <c r="L489" i="6"/>
  <c r="L489" i="7"/>
  <c r="J489" i="6"/>
  <c r="J489" i="7"/>
  <c r="K489" i="6"/>
  <c r="K489" i="7"/>
  <c r="D509" i="6"/>
  <c r="D509" i="7"/>
  <c r="V177" i="7"/>
  <c r="U177" i="7"/>
  <c r="T178" i="7"/>
  <c r="R178" i="7"/>
  <c r="S178" i="7"/>
  <c r="Q178" i="7"/>
  <c r="C498" i="6"/>
  <c r="C498" i="7"/>
  <c r="M498" i="7" s="1"/>
  <c r="G178" i="4"/>
  <c r="H178" i="4" s="1"/>
  <c r="E178" i="6"/>
  <c r="F490" i="5"/>
  <c r="H490" i="5"/>
  <c r="G490" i="5"/>
  <c r="E510" i="4"/>
  <c r="C511" i="4"/>
  <c r="E179" i="7"/>
  <c r="N179" i="7" s="1"/>
  <c r="F500" i="3"/>
  <c r="H499" i="3"/>
  <c r="I499" i="3" s="1"/>
  <c r="G500" i="3"/>
  <c r="K490" i="6" l="1"/>
  <c r="K490" i="7"/>
  <c r="L490" i="6"/>
  <c r="L490" i="7"/>
  <c r="P489" i="7"/>
  <c r="J490" i="6"/>
  <c r="J490" i="7"/>
  <c r="U178" i="7"/>
  <c r="V178" i="7"/>
  <c r="D510" i="6"/>
  <c r="D510" i="7"/>
  <c r="S179" i="7"/>
  <c r="T179" i="7"/>
  <c r="R179" i="7"/>
  <c r="Q179" i="7"/>
  <c r="C499" i="6"/>
  <c r="C499" i="7"/>
  <c r="M499" i="7" s="1"/>
  <c r="G179" i="4"/>
  <c r="H179" i="4" s="1"/>
  <c r="E179" i="6"/>
  <c r="F491" i="5"/>
  <c r="H491" i="5"/>
  <c r="G491" i="5"/>
  <c r="E511" i="4"/>
  <c r="C512" i="4"/>
  <c r="E180" i="7"/>
  <c r="N180" i="7" s="1"/>
  <c r="G501" i="3"/>
  <c r="H500" i="3"/>
  <c r="I500" i="3" s="1"/>
  <c r="F501" i="3"/>
  <c r="K491" i="6" l="1"/>
  <c r="K491" i="7"/>
  <c r="P490" i="7"/>
  <c r="L491" i="6"/>
  <c r="L491" i="7"/>
  <c r="J491" i="6"/>
  <c r="J491" i="7"/>
  <c r="D511" i="6"/>
  <c r="D511" i="7"/>
  <c r="U179" i="7"/>
  <c r="V179" i="7"/>
  <c r="S180" i="7"/>
  <c r="T180" i="7"/>
  <c r="Q180" i="7"/>
  <c r="R180" i="7"/>
  <c r="C500" i="6"/>
  <c r="C500" i="7"/>
  <c r="M500" i="7" s="1"/>
  <c r="G180" i="4"/>
  <c r="H180" i="4" s="1"/>
  <c r="E180" i="6"/>
  <c r="G492" i="5"/>
  <c r="F492" i="5"/>
  <c r="H492" i="5"/>
  <c r="E512" i="4"/>
  <c r="C513" i="4"/>
  <c r="E181" i="7"/>
  <c r="N181" i="7" s="1"/>
  <c r="F502" i="3"/>
  <c r="H501" i="3"/>
  <c r="G502" i="3"/>
  <c r="I501" i="3"/>
  <c r="L492" i="6" l="1"/>
  <c r="L492" i="7"/>
  <c r="K492" i="6"/>
  <c r="K492" i="7"/>
  <c r="J492" i="6"/>
  <c r="J492" i="7"/>
  <c r="P491" i="7"/>
  <c r="D512" i="6"/>
  <c r="D512" i="7"/>
  <c r="V180" i="7"/>
  <c r="U180" i="7"/>
  <c r="R181" i="7"/>
  <c r="S181" i="7"/>
  <c r="T181" i="7"/>
  <c r="Q181" i="7"/>
  <c r="C501" i="6"/>
  <c r="C501" i="7"/>
  <c r="M501" i="7" s="1"/>
  <c r="G181" i="4"/>
  <c r="H181" i="4" s="1"/>
  <c r="E181" i="6"/>
  <c r="F493" i="5"/>
  <c r="G493" i="5"/>
  <c r="H493" i="5"/>
  <c r="E513" i="4"/>
  <c r="C514" i="4"/>
  <c r="E182" i="7"/>
  <c r="N182" i="7" s="1"/>
  <c r="G503" i="3"/>
  <c r="F503" i="3"/>
  <c r="H502" i="3"/>
  <c r="I502" i="3" s="1"/>
  <c r="K493" i="6" l="1"/>
  <c r="K493" i="7"/>
  <c r="L493" i="6"/>
  <c r="L493" i="7"/>
  <c r="P492" i="7"/>
  <c r="J493" i="6"/>
  <c r="J493" i="7"/>
  <c r="R182" i="7"/>
  <c r="S182" i="7"/>
  <c r="T182" i="7"/>
  <c r="Q182" i="7"/>
  <c r="V181" i="7"/>
  <c r="U181" i="7"/>
  <c r="D513" i="6"/>
  <c r="D513" i="7"/>
  <c r="C502" i="6"/>
  <c r="C502" i="7"/>
  <c r="M502" i="7" s="1"/>
  <c r="G182" i="4"/>
  <c r="H182" i="4" s="1"/>
  <c r="E182" i="6"/>
  <c r="G494" i="5"/>
  <c r="F494" i="5"/>
  <c r="H494" i="5"/>
  <c r="E514" i="4"/>
  <c r="C515" i="4"/>
  <c r="E183" i="7"/>
  <c r="N183" i="7" s="1"/>
  <c r="H503" i="3"/>
  <c r="I503" i="3" s="1"/>
  <c r="F504" i="3"/>
  <c r="G504" i="3"/>
  <c r="L494" i="6" l="1"/>
  <c r="L494" i="7"/>
  <c r="J494" i="6"/>
  <c r="J494" i="7"/>
  <c r="K494" i="6"/>
  <c r="K494" i="7"/>
  <c r="P493" i="7"/>
  <c r="D514" i="6"/>
  <c r="D514" i="7"/>
  <c r="V182" i="7"/>
  <c r="U182" i="7"/>
  <c r="T183" i="7"/>
  <c r="S183" i="7"/>
  <c r="Q183" i="7"/>
  <c r="R183" i="7"/>
  <c r="C503" i="6"/>
  <c r="C503" i="7"/>
  <c r="M503" i="7" s="1"/>
  <c r="G183" i="4"/>
  <c r="H183" i="4" s="1"/>
  <c r="E183" i="6"/>
  <c r="G495" i="5"/>
  <c r="F495" i="5"/>
  <c r="H495" i="5"/>
  <c r="E515" i="4"/>
  <c r="C516" i="4"/>
  <c r="E184" i="7"/>
  <c r="N184" i="7" s="1"/>
  <c r="G505" i="3"/>
  <c r="F505" i="3"/>
  <c r="H504" i="3"/>
  <c r="I504" i="3" s="1"/>
  <c r="L495" i="6" l="1"/>
  <c r="L495" i="7"/>
  <c r="K495" i="6"/>
  <c r="K495" i="7"/>
  <c r="J495" i="6"/>
  <c r="J495" i="7"/>
  <c r="P494" i="7"/>
  <c r="D515" i="6"/>
  <c r="D515" i="7"/>
  <c r="U183" i="7"/>
  <c r="V183" i="7"/>
  <c r="R184" i="7"/>
  <c r="Q184" i="7"/>
  <c r="T184" i="7"/>
  <c r="S184" i="7"/>
  <c r="C504" i="6"/>
  <c r="C504" i="7"/>
  <c r="M504" i="7" s="1"/>
  <c r="G184" i="4"/>
  <c r="H184" i="4" s="1"/>
  <c r="E184" i="6"/>
  <c r="H496" i="5"/>
  <c r="G496" i="5"/>
  <c r="F496" i="5"/>
  <c r="E516" i="4"/>
  <c r="C517" i="4"/>
  <c r="E185" i="7"/>
  <c r="N185" i="7" s="1"/>
  <c r="F506" i="3"/>
  <c r="H505" i="3"/>
  <c r="G506" i="3"/>
  <c r="I505" i="3"/>
  <c r="J496" i="6" l="1"/>
  <c r="J496" i="7"/>
  <c r="L496" i="6"/>
  <c r="L496" i="7"/>
  <c r="K496" i="6"/>
  <c r="K496" i="7"/>
  <c r="P495" i="7"/>
  <c r="D516" i="6"/>
  <c r="D516" i="7"/>
  <c r="U184" i="7"/>
  <c r="V184" i="7"/>
  <c r="T185" i="7"/>
  <c r="Q185" i="7"/>
  <c r="R185" i="7"/>
  <c r="S185" i="7"/>
  <c r="C505" i="6"/>
  <c r="C505" i="7"/>
  <c r="M505" i="7" s="1"/>
  <c r="G185" i="4"/>
  <c r="H185" i="4" s="1"/>
  <c r="E185" i="6"/>
  <c r="G497" i="5"/>
  <c r="F497" i="5"/>
  <c r="H497" i="5"/>
  <c r="E517" i="4"/>
  <c r="C518" i="4"/>
  <c r="E186" i="7"/>
  <c r="N186" i="7" s="1"/>
  <c r="G507" i="3"/>
  <c r="H506" i="3"/>
  <c r="I506" i="3" s="1"/>
  <c r="F507" i="3"/>
  <c r="L497" i="6" l="1"/>
  <c r="L497" i="7"/>
  <c r="J497" i="6"/>
  <c r="J497" i="7"/>
  <c r="K497" i="6"/>
  <c r="K497" i="7"/>
  <c r="P496" i="7"/>
  <c r="D517" i="6"/>
  <c r="D517" i="7"/>
  <c r="V185" i="7"/>
  <c r="U185" i="7"/>
  <c r="S186" i="7"/>
  <c r="Q186" i="7"/>
  <c r="T186" i="7"/>
  <c r="R186" i="7"/>
  <c r="C506" i="6"/>
  <c r="C506" i="7"/>
  <c r="M506" i="7" s="1"/>
  <c r="G186" i="4"/>
  <c r="H186" i="4" s="1"/>
  <c r="E186" i="6"/>
  <c r="G498" i="5"/>
  <c r="F498" i="5"/>
  <c r="H498" i="5"/>
  <c r="E518" i="4"/>
  <c r="C519" i="4"/>
  <c r="E187" i="7"/>
  <c r="N187" i="7" s="1"/>
  <c r="F508" i="3"/>
  <c r="H507" i="3"/>
  <c r="I507" i="3"/>
  <c r="G508" i="3"/>
  <c r="L498" i="6" l="1"/>
  <c r="L498" i="7"/>
  <c r="K498" i="6"/>
  <c r="K498" i="7"/>
  <c r="J498" i="6"/>
  <c r="J498" i="7"/>
  <c r="P497" i="7"/>
  <c r="D518" i="6"/>
  <c r="D518" i="7"/>
  <c r="U186" i="7"/>
  <c r="V186" i="7"/>
  <c r="R187" i="7"/>
  <c r="T187" i="7"/>
  <c r="S187" i="7"/>
  <c r="Q187" i="7"/>
  <c r="C507" i="6"/>
  <c r="C507" i="7"/>
  <c r="M507" i="7" s="1"/>
  <c r="G187" i="4"/>
  <c r="H187" i="4" s="1"/>
  <c r="E187" i="6"/>
  <c r="H499" i="5"/>
  <c r="F499" i="5"/>
  <c r="G499" i="5"/>
  <c r="E519" i="4"/>
  <c r="C520" i="4"/>
  <c r="E188" i="7"/>
  <c r="N188" i="7" s="1"/>
  <c r="G509" i="3"/>
  <c r="H508" i="3"/>
  <c r="I508" i="3" s="1"/>
  <c r="F509" i="3"/>
  <c r="J499" i="6" l="1"/>
  <c r="J499" i="7"/>
  <c r="L499" i="6"/>
  <c r="L499" i="7"/>
  <c r="K499" i="6"/>
  <c r="K499" i="7"/>
  <c r="P498" i="7"/>
  <c r="U187" i="7"/>
  <c r="V187" i="7"/>
  <c r="D519" i="6"/>
  <c r="D519" i="7"/>
  <c r="S188" i="7"/>
  <c r="R188" i="7"/>
  <c r="Q188" i="7"/>
  <c r="T188" i="7"/>
  <c r="C508" i="6"/>
  <c r="C508" i="7"/>
  <c r="M508" i="7" s="1"/>
  <c r="G188" i="4"/>
  <c r="H188" i="4" s="1"/>
  <c r="E188" i="6"/>
  <c r="F500" i="5"/>
  <c r="H500" i="5"/>
  <c r="G500" i="5"/>
  <c r="E520" i="4"/>
  <c r="C521" i="4"/>
  <c r="E189" i="7"/>
  <c r="N189" i="7" s="1"/>
  <c r="H509" i="3"/>
  <c r="F510" i="3"/>
  <c r="G510" i="3"/>
  <c r="I509" i="3"/>
  <c r="P499" i="7" l="1"/>
  <c r="K500" i="6"/>
  <c r="K500" i="7"/>
  <c r="J500" i="6"/>
  <c r="J500" i="7"/>
  <c r="L500" i="6"/>
  <c r="L500" i="7"/>
  <c r="P500" i="7" s="1"/>
  <c r="D520" i="6"/>
  <c r="D520" i="7"/>
  <c r="V188" i="7"/>
  <c r="U188" i="7"/>
  <c r="Q189" i="7"/>
  <c r="S189" i="7"/>
  <c r="T189" i="7"/>
  <c r="R189" i="7"/>
  <c r="C509" i="6"/>
  <c r="C509" i="7"/>
  <c r="M509" i="7" s="1"/>
  <c r="G189" i="4"/>
  <c r="H189" i="4" s="1"/>
  <c r="E189" i="6"/>
  <c r="G501" i="5"/>
  <c r="F501" i="5"/>
  <c r="H501" i="5"/>
  <c r="E521" i="4"/>
  <c r="C522" i="4"/>
  <c r="E190" i="7"/>
  <c r="N190" i="7" s="1"/>
  <c r="H510" i="3"/>
  <c r="F511" i="3"/>
  <c r="G511" i="3"/>
  <c r="I510" i="3"/>
  <c r="L501" i="6" l="1"/>
  <c r="L501" i="7"/>
  <c r="J501" i="6"/>
  <c r="J501" i="7"/>
  <c r="K501" i="6"/>
  <c r="K501" i="7"/>
  <c r="D521" i="6"/>
  <c r="D521" i="7"/>
  <c r="U189" i="7"/>
  <c r="V189" i="7"/>
  <c r="T190" i="7"/>
  <c r="Q190" i="7"/>
  <c r="R190" i="7"/>
  <c r="S190" i="7"/>
  <c r="C510" i="6"/>
  <c r="C510" i="7"/>
  <c r="M510" i="7" s="1"/>
  <c r="G190" i="4"/>
  <c r="H190" i="4" s="1"/>
  <c r="E190" i="6"/>
  <c r="H502" i="5"/>
  <c r="G502" i="5"/>
  <c r="F502" i="5"/>
  <c r="E522" i="4"/>
  <c r="C523" i="4"/>
  <c r="E191" i="7"/>
  <c r="N191" i="7" s="1"/>
  <c r="G512" i="3"/>
  <c r="H511" i="3"/>
  <c r="I511" i="3" s="1"/>
  <c r="F512" i="3"/>
  <c r="K502" i="6" l="1"/>
  <c r="K502" i="7"/>
  <c r="J502" i="6"/>
  <c r="J502" i="7"/>
  <c r="P501" i="7"/>
  <c r="L502" i="6"/>
  <c r="L502" i="7"/>
  <c r="P502" i="7" s="1"/>
  <c r="V190" i="7"/>
  <c r="U190" i="7"/>
  <c r="D522" i="6"/>
  <c r="D522" i="7"/>
  <c r="R191" i="7"/>
  <c r="T191" i="7"/>
  <c r="Q191" i="7"/>
  <c r="S191" i="7"/>
  <c r="C511" i="6"/>
  <c r="C511" i="7"/>
  <c r="M511" i="7" s="1"/>
  <c r="G191" i="4"/>
  <c r="H191" i="4" s="1"/>
  <c r="E191" i="6"/>
  <c r="H503" i="5"/>
  <c r="G503" i="5"/>
  <c r="F503" i="5"/>
  <c r="E523" i="4"/>
  <c r="C524" i="4"/>
  <c r="E192" i="7"/>
  <c r="N192" i="7" s="1"/>
  <c r="F513" i="3"/>
  <c r="H512" i="3"/>
  <c r="I512" i="3" s="1"/>
  <c r="G513" i="3"/>
  <c r="K503" i="6" l="1"/>
  <c r="K503" i="7"/>
  <c r="J503" i="6"/>
  <c r="J503" i="7"/>
  <c r="L503" i="6"/>
  <c r="L503" i="7"/>
  <c r="V191" i="7"/>
  <c r="U191" i="7"/>
  <c r="D523" i="6"/>
  <c r="D523" i="7"/>
  <c r="T192" i="7"/>
  <c r="R192" i="7"/>
  <c r="S192" i="7"/>
  <c r="Q192" i="7"/>
  <c r="C512" i="6"/>
  <c r="C512" i="7"/>
  <c r="M512" i="7" s="1"/>
  <c r="G192" i="4"/>
  <c r="H192" i="4" s="1"/>
  <c r="E192" i="6"/>
  <c r="G504" i="5"/>
  <c r="F504" i="5"/>
  <c r="H504" i="5"/>
  <c r="E524" i="4"/>
  <c r="C525" i="4"/>
  <c r="E193" i="7"/>
  <c r="N193" i="7" s="1"/>
  <c r="G514" i="3"/>
  <c r="F514" i="3"/>
  <c r="H513" i="3"/>
  <c r="I513" i="3" s="1"/>
  <c r="P503" i="7" l="1"/>
  <c r="L504" i="6"/>
  <c r="L504" i="7"/>
  <c r="J504" i="6"/>
  <c r="J504" i="7"/>
  <c r="K504" i="6"/>
  <c r="K504" i="7"/>
  <c r="D524" i="6"/>
  <c r="D524" i="7"/>
  <c r="U192" i="7"/>
  <c r="V192" i="7"/>
  <c r="Q193" i="7"/>
  <c r="T193" i="7"/>
  <c r="S193" i="7"/>
  <c r="R193" i="7"/>
  <c r="C513" i="6"/>
  <c r="C513" i="7"/>
  <c r="M513" i="7" s="1"/>
  <c r="G193" i="4"/>
  <c r="H193" i="4" s="1"/>
  <c r="E193" i="6"/>
  <c r="H505" i="5"/>
  <c r="G505" i="5"/>
  <c r="F505" i="5"/>
  <c r="E525" i="4"/>
  <c r="C526" i="4"/>
  <c r="E194" i="7"/>
  <c r="N194" i="7" s="1"/>
  <c r="F515" i="3"/>
  <c r="H514" i="3"/>
  <c r="I514" i="3"/>
  <c r="G515" i="3"/>
  <c r="J505" i="6" l="1"/>
  <c r="J505" i="7"/>
  <c r="K505" i="6"/>
  <c r="K505" i="7"/>
  <c r="P504" i="7"/>
  <c r="L505" i="6"/>
  <c r="L505" i="7"/>
  <c r="P505" i="7" s="1"/>
  <c r="V193" i="7"/>
  <c r="U193" i="7"/>
  <c r="D525" i="6"/>
  <c r="D525" i="7"/>
  <c r="S194" i="7"/>
  <c r="Q194" i="7"/>
  <c r="R194" i="7"/>
  <c r="T194" i="7"/>
  <c r="C514" i="6"/>
  <c r="C514" i="7"/>
  <c r="M514" i="7" s="1"/>
  <c r="G194" i="4"/>
  <c r="H194" i="4" s="1"/>
  <c r="E194" i="6"/>
  <c r="H506" i="5"/>
  <c r="G506" i="5"/>
  <c r="F506" i="5"/>
  <c r="E526" i="4"/>
  <c r="C527" i="4"/>
  <c r="E195" i="7"/>
  <c r="N195" i="7" s="1"/>
  <c r="G516" i="3"/>
  <c r="H515" i="3"/>
  <c r="I515" i="3" s="1"/>
  <c r="F516" i="3"/>
  <c r="K506" i="6" l="1"/>
  <c r="K506" i="7"/>
  <c r="J506" i="6"/>
  <c r="J506" i="7"/>
  <c r="L506" i="6"/>
  <c r="L506" i="7"/>
  <c r="P506" i="7" s="1"/>
  <c r="U194" i="7"/>
  <c r="V194" i="7"/>
  <c r="D526" i="6"/>
  <c r="D526" i="7"/>
  <c r="S195" i="7"/>
  <c r="Q195" i="7"/>
  <c r="T195" i="7"/>
  <c r="R195" i="7"/>
  <c r="C515" i="6"/>
  <c r="C515" i="7"/>
  <c r="M515" i="7" s="1"/>
  <c r="G195" i="4"/>
  <c r="H195" i="4" s="1"/>
  <c r="E195" i="6"/>
  <c r="G507" i="5"/>
  <c r="F507" i="5"/>
  <c r="H507" i="5"/>
  <c r="E527" i="4"/>
  <c r="C528" i="4"/>
  <c r="E196" i="7"/>
  <c r="N196" i="7" s="1"/>
  <c r="F517" i="3"/>
  <c r="H516" i="3"/>
  <c r="I516" i="3" s="1"/>
  <c r="G517" i="3"/>
  <c r="L507" i="6" l="1"/>
  <c r="L507" i="7"/>
  <c r="K507" i="6"/>
  <c r="K507" i="7"/>
  <c r="J507" i="6"/>
  <c r="J507" i="7"/>
  <c r="D527" i="6"/>
  <c r="D527" i="7"/>
  <c r="V195" i="7"/>
  <c r="U195" i="7"/>
  <c r="T196" i="7"/>
  <c r="Q196" i="7"/>
  <c r="S196" i="7"/>
  <c r="R196" i="7"/>
  <c r="C516" i="6"/>
  <c r="C516" i="7"/>
  <c r="M516" i="7" s="1"/>
  <c r="G196" i="4"/>
  <c r="H196" i="4" s="1"/>
  <c r="E196" i="6"/>
  <c r="H508" i="5"/>
  <c r="G508" i="5"/>
  <c r="F508" i="5"/>
  <c r="E528" i="4"/>
  <c r="C529" i="4"/>
  <c r="E197" i="7"/>
  <c r="N197" i="7" s="1"/>
  <c r="G518" i="3"/>
  <c r="F518" i="3"/>
  <c r="H517" i="3"/>
  <c r="I517" i="3" s="1"/>
  <c r="K508" i="6" l="1"/>
  <c r="K508" i="7"/>
  <c r="L508" i="6"/>
  <c r="L508" i="7"/>
  <c r="J508" i="6"/>
  <c r="J508" i="7"/>
  <c r="P507" i="7"/>
  <c r="D528" i="6"/>
  <c r="D528" i="7"/>
  <c r="V196" i="7"/>
  <c r="U196" i="7"/>
  <c r="T197" i="7"/>
  <c r="S197" i="7"/>
  <c r="Q197" i="7"/>
  <c r="R197" i="7"/>
  <c r="C517" i="6"/>
  <c r="C517" i="7"/>
  <c r="M517" i="7" s="1"/>
  <c r="G197" i="4"/>
  <c r="H197" i="4" s="1"/>
  <c r="E197" i="6"/>
  <c r="H509" i="5"/>
  <c r="G509" i="5"/>
  <c r="F509" i="5"/>
  <c r="E529" i="4"/>
  <c r="C530" i="4"/>
  <c r="E198" i="7"/>
  <c r="N198" i="7" s="1"/>
  <c r="H518" i="3"/>
  <c r="I518" i="3" s="1"/>
  <c r="F519" i="3"/>
  <c r="G519" i="3"/>
  <c r="P508" i="7" l="1"/>
  <c r="L509" i="6"/>
  <c r="L509" i="7"/>
  <c r="K509" i="6"/>
  <c r="K509" i="7"/>
  <c r="J509" i="6"/>
  <c r="J509" i="7"/>
  <c r="D529" i="6"/>
  <c r="D529" i="7"/>
  <c r="V197" i="7"/>
  <c r="U197" i="7"/>
  <c r="T198" i="7"/>
  <c r="Q198" i="7"/>
  <c r="S198" i="7"/>
  <c r="R198" i="7"/>
  <c r="C518" i="6"/>
  <c r="C518" i="7"/>
  <c r="M518" i="7" s="1"/>
  <c r="G198" i="4"/>
  <c r="H198" i="4" s="1"/>
  <c r="E198" i="6"/>
  <c r="G510" i="5"/>
  <c r="F510" i="5"/>
  <c r="H510" i="5"/>
  <c r="E530" i="4"/>
  <c r="C531" i="4"/>
  <c r="E199" i="7"/>
  <c r="N199" i="7" s="1"/>
  <c r="F520" i="3"/>
  <c r="H519" i="3"/>
  <c r="I519" i="3" s="1"/>
  <c r="G520" i="3"/>
  <c r="L510" i="6" l="1"/>
  <c r="L510" i="7"/>
  <c r="J510" i="6"/>
  <c r="J510" i="7"/>
  <c r="P509" i="7"/>
  <c r="K510" i="6"/>
  <c r="K510" i="7"/>
  <c r="D530" i="6"/>
  <c r="D530" i="7"/>
  <c r="U198" i="7"/>
  <c r="V198" i="7"/>
  <c r="Q199" i="7"/>
  <c r="R199" i="7"/>
  <c r="T199" i="7"/>
  <c r="S199" i="7"/>
  <c r="C519" i="6"/>
  <c r="C519" i="7"/>
  <c r="M519" i="7" s="1"/>
  <c r="G199" i="4"/>
  <c r="H199" i="4" s="1"/>
  <c r="E199" i="6"/>
  <c r="F511" i="5"/>
  <c r="H511" i="5"/>
  <c r="G511" i="5"/>
  <c r="E531" i="4"/>
  <c r="C532" i="4"/>
  <c r="E200" i="7"/>
  <c r="N200" i="7" s="1"/>
  <c r="G521" i="3"/>
  <c r="H520" i="3"/>
  <c r="I520" i="3" s="1"/>
  <c r="F521" i="3"/>
  <c r="J511" i="6" l="1"/>
  <c r="J511" i="7"/>
  <c r="L511" i="6"/>
  <c r="L511" i="7"/>
  <c r="P510" i="7"/>
  <c r="K511" i="6"/>
  <c r="K511" i="7"/>
  <c r="V199" i="7"/>
  <c r="U199" i="7"/>
  <c r="D531" i="6"/>
  <c r="D531" i="7"/>
  <c r="T200" i="7"/>
  <c r="S200" i="7"/>
  <c r="Q200" i="7"/>
  <c r="R200" i="7"/>
  <c r="C520" i="6"/>
  <c r="C520" i="7"/>
  <c r="M520" i="7" s="1"/>
  <c r="G200" i="4"/>
  <c r="H200" i="4" s="1"/>
  <c r="E200" i="6"/>
  <c r="H512" i="5"/>
  <c r="G512" i="5"/>
  <c r="F512" i="5"/>
  <c r="E532" i="4"/>
  <c r="C533" i="4"/>
  <c r="E201" i="7"/>
  <c r="N201" i="7" s="1"/>
  <c r="G522" i="3"/>
  <c r="F522" i="3"/>
  <c r="H521" i="3"/>
  <c r="I521" i="3" s="1"/>
  <c r="J512" i="6" l="1"/>
  <c r="J512" i="7"/>
  <c r="P511" i="7"/>
  <c r="K512" i="6"/>
  <c r="K512" i="7"/>
  <c r="L512" i="6"/>
  <c r="L512" i="7"/>
  <c r="D532" i="6"/>
  <c r="D532" i="7"/>
  <c r="U200" i="7"/>
  <c r="V200" i="7"/>
  <c r="T201" i="7"/>
  <c r="S201" i="7"/>
  <c r="Q201" i="7"/>
  <c r="R201" i="7"/>
  <c r="C521" i="6"/>
  <c r="C521" i="7"/>
  <c r="M521" i="7" s="1"/>
  <c r="G201" i="4"/>
  <c r="H201" i="4" s="1"/>
  <c r="E201" i="6"/>
  <c r="G513" i="5"/>
  <c r="F513" i="5"/>
  <c r="H513" i="5"/>
  <c r="E533" i="4"/>
  <c r="C534" i="4"/>
  <c r="E202" i="7"/>
  <c r="N202" i="7" s="1"/>
  <c r="H522" i="3"/>
  <c r="F523" i="3"/>
  <c r="I522" i="3"/>
  <c r="G523" i="3"/>
  <c r="P512" i="7" l="1"/>
  <c r="J513" i="6"/>
  <c r="J513" i="7"/>
  <c r="L513" i="6"/>
  <c r="L513" i="7"/>
  <c r="K513" i="6"/>
  <c r="K513" i="7"/>
  <c r="D533" i="6"/>
  <c r="D533" i="7"/>
  <c r="V201" i="7"/>
  <c r="U201" i="7"/>
  <c r="R202" i="7"/>
  <c r="S202" i="7"/>
  <c r="Q202" i="7"/>
  <c r="T202" i="7"/>
  <c r="C522" i="6"/>
  <c r="C522" i="7"/>
  <c r="M522" i="7" s="1"/>
  <c r="G202" i="4"/>
  <c r="H202" i="4" s="1"/>
  <c r="E202" i="6"/>
  <c r="H514" i="5"/>
  <c r="G514" i="5"/>
  <c r="F514" i="5"/>
  <c r="E534" i="4"/>
  <c r="C535" i="4"/>
  <c r="E203" i="7"/>
  <c r="N203" i="7" s="1"/>
  <c r="F524" i="3"/>
  <c r="H523" i="3"/>
  <c r="G524" i="3"/>
  <c r="I523" i="3"/>
  <c r="P513" i="7" l="1"/>
  <c r="K514" i="6"/>
  <c r="K514" i="7"/>
  <c r="L514" i="6"/>
  <c r="L514" i="7"/>
  <c r="J514" i="6"/>
  <c r="J514" i="7"/>
  <c r="D534" i="6"/>
  <c r="D534" i="7"/>
  <c r="V202" i="7"/>
  <c r="U202" i="7"/>
  <c r="T203" i="7"/>
  <c r="R203" i="7"/>
  <c r="S203" i="7"/>
  <c r="Q203" i="7"/>
  <c r="C523" i="6"/>
  <c r="C523" i="7"/>
  <c r="M523" i="7" s="1"/>
  <c r="G203" i="4"/>
  <c r="H203" i="4" s="1"/>
  <c r="E203" i="6"/>
  <c r="H515" i="5"/>
  <c r="G515" i="5"/>
  <c r="F515" i="5"/>
  <c r="E535" i="4"/>
  <c r="C536" i="4"/>
  <c r="E204" i="7"/>
  <c r="N204" i="7" s="1"/>
  <c r="G525" i="3"/>
  <c r="H524" i="3"/>
  <c r="I524" i="3" s="1"/>
  <c r="F525" i="3"/>
  <c r="P514" i="7" l="1"/>
  <c r="J515" i="6"/>
  <c r="J515" i="7"/>
  <c r="L515" i="6"/>
  <c r="L515" i="7"/>
  <c r="K515" i="6"/>
  <c r="K515" i="7"/>
  <c r="V203" i="7"/>
  <c r="U203" i="7"/>
  <c r="D535" i="6"/>
  <c r="D535" i="7"/>
  <c r="S204" i="7"/>
  <c r="R204" i="7"/>
  <c r="Q204" i="7"/>
  <c r="T204" i="7"/>
  <c r="C524" i="6"/>
  <c r="C524" i="7"/>
  <c r="M524" i="7" s="1"/>
  <c r="G204" i="4"/>
  <c r="H204" i="4" s="1"/>
  <c r="E204" i="6"/>
  <c r="G516" i="5"/>
  <c r="F516" i="5"/>
  <c r="H516" i="5"/>
  <c r="E536" i="4"/>
  <c r="C537" i="4"/>
  <c r="E205" i="7"/>
  <c r="N205" i="7" s="1"/>
  <c r="F526" i="3"/>
  <c r="H525" i="3"/>
  <c r="I525" i="3" s="1"/>
  <c r="G526" i="3"/>
  <c r="L516" i="6" l="1"/>
  <c r="L516" i="7"/>
  <c r="P515" i="7"/>
  <c r="J516" i="6"/>
  <c r="J516" i="7"/>
  <c r="K516" i="6"/>
  <c r="K516" i="7"/>
  <c r="D536" i="6"/>
  <c r="D536" i="7"/>
  <c r="U204" i="7"/>
  <c r="V204" i="7"/>
  <c r="S205" i="7"/>
  <c r="Q205" i="7"/>
  <c r="R205" i="7"/>
  <c r="T205" i="7"/>
  <c r="C525" i="6"/>
  <c r="C525" i="7"/>
  <c r="M525" i="7" s="1"/>
  <c r="G205" i="4"/>
  <c r="H205" i="4" s="1"/>
  <c r="E205" i="6"/>
  <c r="H517" i="5"/>
  <c r="G517" i="5"/>
  <c r="F517" i="5"/>
  <c r="E537" i="4"/>
  <c r="C538" i="4"/>
  <c r="E206" i="7"/>
  <c r="N206" i="7" s="1"/>
  <c r="G527" i="3"/>
  <c r="F527" i="3"/>
  <c r="H526" i="3"/>
  <c r="I526" i="3" s="1"/>
  <c r="J517" i="6" l="1"/>
  <c r="J517" i="7"/>
  <c r="L517" i="6"/>
  <c r="L517" i="7"/>
  <c r="K517" i="6"/>
  <c r="K517" i="7"/>
  <c r="P516" i="7"/>
  <c r="D537" i="6"/>
  <c r="D537" i="7"/>
  <c r="U205" i="7"/>
  <c r="V205" i="7"/>
  <c r="T206" i="7"/>
  <c r="R206" i="7"/>
  <c r="Q206" i="7"/>
  <c r="S206" i="7"/>
  <c r="C526" i="6"/>
  <c r="C526" i="7"/>
  <c r="M526" i="7" s="1"/>
  <c r="G206" i="4"/>
  <c r="H206" i="4" s="1"/>
  <c r="E206" i="6"/>
  <c r="F518" i="5"/>
  <c r="H518" i="5"/>
  <c r="G518" i="5"/>
  <c r="E538" i="4"/>
  <c r="C539" i="4"/>
  <c r="E207" i="7"/>
  <c r="N207" i="7" s="1"/>
  <c r="H527" i="3"/>
  <c r="F528" i="3"/>
  <c r="I527" i="3"/>
  <c r="G528" i="3"/>
  <c r="J518" i="6" l="1"/>
  <c r="J518" i="7"/>
  <c r="L518" i="6"/>
  <c r="L518" i="7"/>
  <c r="K518" i="6"/>
  <c r="K518" i="7"/>
  <c r="P517" i="7"/>
  <c r="D538" i="6"/>
  <c r="D538" i="7"/>
  <c r="U206" i="7"/>
  <c r="V206" i="7"/>
  <c r="Q207" i="7"/>
  <c r="T207" i="7"/>
  <c r="R207" i="7"/>
  <c r="S207" i="7"/>
  <c r="C527" i="6"/>
  <c r="C527" i="7"/>
  <c r="M527" i="7" s="1"/>
  <c r="G207" i="4"/>
  <c r="H207" i="4" s="1"/>
  <c r="E207" i="6"/>
  <c r="G519" i="5"/>
  <c r="F519" i="5"/>
  <c r="H519" i="5"/>
  <c r="E539" i="4"/>
  <c r="C540" i="4"/>
  <c r="E208" i="7"/>
  <c r="N208" i="7" s="1"/>
  <c r="G529" i="3"/>
  <c r="F529" i="3"/>
  <c r="H528" i="3"/>
  <c r="I528" i="3" s="1"/>
  <c r="K519" i="6" l="1"/>
  <c r="K519" i="7"/>
  <c r="J519" i="6"/>
  <c r="J519" i="7"/>
  <c r="L519" i="6"/>
  <c r="L519" i="7"/>
  <c r="P518" i="7"/>
  <c r="U207" i="7"/>
  <c r="V207" i="7"/>
  <c r="D539" i="6"/>
  <c r="D539" i="7"/>
  <c r="S208" i="7"/>
  <c r="R208" i="7"/>
  <c r="T208" i="7"/>
  <c r="Q208" i="7"/>
  <c r="C528" i="6"/>
  <c r="C528" i="7"/>
  <c r="M528" i="7" s="1"/>
  <c r="G208" i="4"/>
  <c r="H208" i="4" s="1"/>
  <c r="E208" i="6"/>
  <c r="G520" i="5"/>
  <c r="H520" i="5"/>
  <c r="F520" i="5"/>
  <c r="E540" i="4"/>
  <c r="C541" i="4"/>
  <c r="E209" i="7"/>
  <c r="N209" i="7" s="1"/>
  <c r="H529" i="3"/>
  <c r="F530" i="3"/>
  <c r="G530" i="3"/>
  <c r="I529" i="3"/>
  <c r="L520" i="6" l="1"/>
  <c r="L520" i="7"/>
  <c r="J520" i="6"/>
  <c r="J520" i="7"/>
  <c r="K520" i="6"/>
  <c r="K520" i="7"/>
  <c r="P519" i="7"/>
  <c r="D540" i="6"/>
  <c r="D540" i="7"/>
  <c r="V208" i="7"/>
  <c r="U208" i="7"/>
  <c r="Q209" i="7"/>
  <c r="S209" i="7"/>
  <c r="R209" i="7"/>
  <c r="T209" i="7"/>
  <c r="C529" i="6"/>
  <c r="C529" i="7"/>
  <c r="M529" i="7" s="1"/>
  <c r="G209" i="4"/>
  <c r="H209" i="4" s="1"/>
  <c r="E209" i="6"/>
  <c r="H521" i="5"/>
  <c r="G521" i="5"/>
  <c r="F521" i="5"/>
  <c r="E541" i="4"/>
  <c r="C542" i="4"/>
  <c r="E210" i="7"/>
  <c r="N210" i="7" s="1"/>
  <c r="G531" i="3"/>
  <c r="F531" i="3"/>
  <c r="H530" i="3"/>
  <c r="I530" i="3" s="1"/>
  <c r="K521" i="6" l="1"/>
  <c r="K521" i="7"/>
  <c r="J521" i="6"/>
  <c r="J521" i="7"/>
  <c r="P520" i="7"/>
  <c r="L521" i="6"/>
  <c r="L521" i="7"/>
  <c r="P521" i="7" s="1"/>
  <c r="V209" i="7"/>
  <c r="U209" i="7"/>
  <c r="D541" i="6"/>
  <c r="D541" i="7"/>
  <c r="S210" i="7"/>
  <c r="R210" i="7"/>
  <c r="T210" i="7"/>
  <c r="Q210" i="7"/>
  <c r="C530" i="6"/>
  <c r="C530" i="7"/>
  <c r="M530" i="7" s="1"/>
  <c r="G210" i="4"/>
  <c r="H210" i="4" s="1"/>
  <c r="E210" i="6"/>
  <c r="G522" i="5"/>
  <c r="F522" i="5"/>
  <c r="H522" i="5"/>
  <c r="E542" i="4"/>
  <c r="C543" i="4"/>
  <c r="E211" i="7"/>
  <c r="N211" i="7" s="1"/>
  <c r="F532" i="3"/>
  <c r="H531" i="3"/>
  <c r="I531" i="3" s="1"/>
  <c r="G532" i="3"/>
  <c r="L522" i="6" l="1"/>
  <c r="L522" i="7"/>
  <c r="J522" i="6"/>
  <c r="J522" i="7"/>
  <c r="K522" i="6"/>
  <c r="K522" i="7"/>
  <c r="V210" i="7"/>
  <c r="U210" i="7"/>
  <c r="D542" i="6"/>
  <c r="D542" i="7"/>
  <c r="Q211" i="7"/>
  <c r="S211" i="7"/>
  <c r="T211" i="7"/>
  <c r="R211" i="7"/>
  <c r="C531" i="6"/>
  <c r="C531" i="7"/>
  <c r="M531" i="7" s="1"/>
  <c r="G211" i="4"/>
  <c r="H211" i="4" s="1"/>
  <c r="E211" i="6"/>
  <c r="G523" i="5"/>
  <c r="F523" i="5"/>
  <c r="H523" i="5"/>
  <c r="E543" i="4"/>
  <c r="C544" i="4"/>
  <c r="E212" i="7"/>
  <c r="N212" i="7" s="1"/>
  <c r="G533" i="3"/>
  <c r="F533" i="3"/>
  <c r="H532" i="3"/>
  <c r="I532" i="3" s="1"/>
  <c r="L523" i="6" l="1"/>
  <c r="L523" i="7"/>
  <c r="K523" i="6"/>
  <c r="K523" i="7"/>
  <c r="J523" i="6"/>
  <c r="J523" i="7"/>
  <c r="P522" i="7"/>
  <c r="U211" i="7"/>
  <c r="V211" i="7"/>
  <c r="D543" i="6"/>
  <c r="D543" i="7"/>
  <c r="T212" i="7"/>
  <c r="R212" i="7"/>
  <c r="Q212" i="7"/>
  <c r="S212" i="7"/>
  <c r="C532" i="6"/>
  <c r="C532" i="7"/>
  <c r="M532" i="7" s="1"/>
  <c r="G212" i="4"/>
  <c r="H212" i="4" s="1"/>
  <c r="E212" i="6"/>
  <c r="H524" i="5"/>
  <c r="G524" i="5"/>
  <c r="F524" i="5"/>
  <c r="E544" i="4"/>
  <c r="C545" i="4"/>
  <c r="E213" i="7"/>
  <c r="N213" i="7" s="1"/>
  <c r="G534" i="3"/>
  <c r="H533" i="3"/>
  <c r="I533" i="3" s="1"/>
  <c r="F534" i="3"/>
  <c r="J524" i="6" l="1"/>
  <c r="J524" i="7"/>
  <c r="K524" i="6"/>
  <c r="K524" i="7"/>
  <c r="P523" i="7"/>
  <c r="L524" i="6"/>
  <c r="L524" i="7"/>
  <c r="D544" i="6"/>
  <c r="D544" i="7"/>
  <c r="V212" i="7"/>
  <c r="U212" i="7"/>
  <c r="T213" i="7"/>
  <c r="S213" i="7"/>
  <c r="R213" i="7"/>
  <c r="Q213" i="7"/>
  <c r="C533" i="6"/>
  <c r="C533" i="7"/>
  <c r="M533" i="7" s="1"/>
  <c r="G213" i="4"/>
  <c r="H213" i="4" s="1"/>
  <c r="E213" i="6"/>
  <c r="G525" i="5"/>
  <c r="F525" i="5"/>
  <c r="H525" i="5"/>
  <c r="E545" i="4"/>
  <c r="C546" i="4"/>
  <c r="E214" i="7"/>
  <c r="N214" i="7" s="1"/>
  <c r="F535" i="3"/>
  <c r="H534" i="3"/>
  <c r="I534" i="3" s="1"/>
  <c r="G535" i="3"/>
  <c r="P524" i="7" l="1"/>
  <c r="J525" i="6"/>
  <c r="J525" i="7"/>
  <c r="L525" i="6"/>
  <c r="L525" i="7"/>
  <c r="K525" i="6"/>
  <c r="K525" i="7"/>
  <c r="V213" i="7"/>
  <c r="U213" i="7"/>
  <c r="D545" i="6"/>
  <c r="D545" i="7"/>
  <c r="T214" i="7"/>
  <c r="Q214" i="7"/>
  <c r="R214" i="7"/>
  <c r="S214" i="7"/>
  <c r="C534" i="6"/>
  <c r="C534" i="7"/>
  <c r="M534" i="7" s="1"/>
  <c r="G214" i="4"/>
  <c r="H214" i="4" s="1"/>
  <c r="E214" i="6"/>
  <c r="H526" i="5"/>
  <c r="F526" i="5"/>
  <c r="G526" i="5"/>
  <c r="E546" i="4"/>
  <c r="C547" i="4"/>
  <c r="E215" i="7"/>
  <c r="N215" i="7" s="1"/>
  <c r="G536" i="3"/>
  <c r="H535" i="3"/>
  <c r="I535" i="3" s="1"/>
  <c r="F536" i="3"/>
  <c r="J526" i="6" l="1"/>
  <c r="J526" i="7"/>
  <c r="K526" i="6"/>
  <c r="K526" i="7"/>
  <c r="L526" i="6"/>
  <c r="L526" i="7"/>
  <c r="P526" i="7" s="1"/>
  <c r="P525" i="7"/>
  <c r="U214" i="7"/>
  <c r="V214" i="7"/>
  <c r="D546" i="6"/>
  <c r="D546" i="7"/>
  <c r="Q215" i="7"/>
  <c r="R215" i="7"/>
  <c r="S215" i="7"/>
  <c r="T215" i="7"/>
  <c r="C535" i="6"/>
  <c r="C535" i="7"/>
  <c r="M535" i="7" s="1"/>
  <c r="G215" i="4"/>
  <c r="H215" i="4" s="1"/>
  <c r="E215" i="6"/>
  <c r="H527" i="5"/>
  <c r="G527" i="5"/>
  <c r="F527" i="5"/>
  <c r="E547" i="4"/>
  <c r="C548" i="4"/>
  <c r="E216" i="7"/>
  <c r="N216" i="7" s="1"/>
  <c r="F537" i="3"/>
  <c r="H536" i="3"/>
  <c r="G537" i="3"/>
  <c r="I536" i="3"/>
  <c r="L527" i="6" l="1"/>
  <c r="L527" i="7"/>
  <c r="J527" i="6"/>
  <c r="J527" i="7"/>
  <c r="K527" i="6"/>
  <c r="K527" i="7"/>
  <c r="D547" i="6"/>
  <c r="D547" i="7"/>
  <c r="V215" i="7"/>
  <c r="U215" i="7"/>
  <c r="Q216" i="7"/>
  <c r="S216" i="7"/>
  <c r="T216" i="7"/>
  <c r="R216" i="7"/>
  <c r="C536" i="6"/>
  <c r="C536" i="7"/>
  <c r="M536" i="7" s="1"/>
  <c r="G216" i="4"/>
  <c r="H216" i="4" s="1"/>
  <c r="E216" i="6"/>
  <c r="G528" i="5"/>
  <c r="F528" i="5"/>
  <c r="H528" i="5"/>
  <c r="E548" i="4"/>
  <c r="C549" i="4"/>
  <c r="E217" i="7"/>
  <c r="N217" i="7" s="1"/>
  <c r="G538" i="3"/>
  <c r="H537" i="3"/>
  <c r="I537" i="3" s="1"/>
  <c r="F538" i="3"/>
  <c r="L528" i="6" l="1"/>
  <c r="L528" i="7"/>
  <c r="K528" i="6"/>
  <c r="K528" i="7"/>
  <c r="P527" i="7"/>
  <c r="J528" i="6"/>
  <c r="J528" i="7"/>
  <c r="V216" i="7"/>
  <c r="U216" i="7"/>
  <c r="T217" i="7"/>
  <c r="R217" i="7"/>
  <c r="S217" i="7"/>
  <c r="Q217" i="7"/>
  <c r="D548" i="6"/>
  <c r="D548" i="7"/>
  <c r="C537" i="6"/>
  <c r="C537" i="7"/>
  <c r="M537" i="7" s="1"/>
  <c r="G217" i="4"/>
  <c r="H217" i="4" s="1"/>
  <c r="E217" i="6"/>
  <c r="F529" i="5"/>
  <c r="H529" i="5"/>
  <c r="G529" i="5"/>
  <c r="E549" i="4"/>
  <c r="C550" i="4"/>
  <c r="E218" i="7"/>
  <c r="N218" i="7" s="1"/>
  <c r="G539" i="3"/>
  <c r="F539" i="3"/>
  <c r="H538" i="3"/>
  <c r="I538" i="3" s="1"/>
  <c r="L529" i="6" l="1"/>
  <c r="L529" i="7"/>
  <c r="K529" i="6"/>
  <c r="K529" i="7"/>
  <c r="J529" i="6"/>
  <c r="J529" i="7"/>
  <c r="P528" i="7"/>
  <c r="D549" i="6"/>
  <c r="D549" i="7"/>
  <c r="U217" i="7"/>
  <c r="V217" i="7"/>
  <c r="Q218" i="7"/>
  <c r="T218" i="7"/>
  <c r="S218" i="7"/>
  <c r="R218" i="7"/>
  <c r="C538" i="6"/>
  <c r="C538" i="7"/>
  <c r="M538" i="7" s="1"/>
  <c r="G218" i="4"/>
  <c r="H218" i="4" s="1"/>
  <c r="E218" i="6"/>
  <c r="G530" i="5"/>
  <c r="H530" i="5"/>
  <c r="F530" i="5"/>
  <c r="E550" i="4"/>
  <c r="C551" i="4"/>
  <c r="E219" i="7"/>
  <c r="N219" i="7" s="1"/>
  <c r="H539" i="3"/>
  <c r="I539" i="3" s="1"/>
  <c r="F540" i="3"/>
  <c r="G540" i="3"/>
  <c r="L530" i="6" l="1"/>
  <c r="L530" i="7"/>
  <c r="J530" i="6"/>
  <c r="J530" i="7"/>
  <c r="P529" i="7"/>
  <c r="K530" i="6"/>
  <c r="K530" i="7"/>
  <c r="D550" i="6"/>
  <c r="D550" i="7"/>
  <c r="U218" i="7"/>
  <c r="V218" i="7"/>
  <c r="T219" i="7"/>
  <c r="R219" i="7"/>
  <c r="Q219" i="7"/>
  <c r="S219" i="7"/>
  <c r="C539" i="6"/>
  <c r="C539" i="7"/>
  <c r="M539" i="7" s="1"/>
  <c r="G219" i="4"/>
  <c r="H219" i="4" s="1"/>
  <c r="E219" i="6"/>
  <c r="G531" i="5"/>
  <c r="F531" i="5"/>
  <c r="H531" i="5"/>
  <c r="E551" i="4"/>
  <c r="C552" i="4"/>
  <c r="E220" i="7"/>
  <c r="N220" i="7" s="1"/>
  <c r="G541" i="3"/>
  <c r="F541" i="3"/>
  <c r="H540" i="3"/>
  <c r="I540" i="3" s="1"/>
  <c r="K531" i="6" l="1"/>
  <c r="K531" i="7"/>
  <c r="L531" i="6"/>
  <c r="L531" i="7"/>
  <c r="P530" i="7"/>
  <c r="J531" i="6"/>
  <c r="J531" i="7"/>
  <c r="Q220" i="7"/>
  <c r="T220" i="7"/>
  <c r="R220" i="7"/>
  <c r="S220" i="7"/>
  <c r="D551" i="6"/>
  <c r="D551" i="7"/>
  <c r="V219" i="7"/>
  <c r="U219" i="7"/>
  <c r="C540" i="6"/>
  <c r="C540" i="7"/>
  <c r="M540" i="7" s="1"/>
  <c r="G220" i="4"/>
  <c r="H220" i="4" s="1"/>
  <c r="E220" i="6"/>
  <c r="H532" i="5"/>
  <c r="G532" i="5"/>
  <c r="F532" i="5"/>
  <c r="E552" i="4"/>
  <c r="C553" i="4"/>
  <c r="E221" i="7"/>
  <c r="N221" i="7" s="1"/>
  <c r="F542" i="3"/>
  <c r="H541" i="3"/>
  <c r="I541" i="3" s="1"/>
  <c r="G542" i="3"/>
  <c r="P531" i="7" l="1"/>
  <c r="K532" i="6"/>
  <c r="K532" i="7"/>
  <c r="L532" i="6"/>
  <c r="L532" i="7"/>
  <c r="J532" i="6"/>
  <c r="J532" i="7"/>
  <c r="D552" i="6"/>
  <c r="D552" i="7"/>
  <c r="R221" i="7"/>
  <c r="T221" i="7"/>
  <c r="S221" i="7"/>
  <c r="Q221" i="7"/>
  <c r="U220" i="7"/>
  <c r="V220" i="7"/>
  <c r="C541" i="6"/>
  <c r="C541" i="7"/>
  <c r="M541" i="7" s="1"/>
  <c r="G221" i="4"/>
  <c r="H221" i="4" s="1"/>
  <c r="E221" i="6"/>
  <c r="F533" i="5"/>
  <c r="H533" i="5"/>
  <c r="G533" i="5"/>
  <c r="E553" i="4"/>
  <c r="C554" i="4"/>
  <c r="E222" i="7"/>
  <c r="N222" i="7" s="1"/>
  <c r="G543" i="3"/>
  <c r="H542" i="3"/>
  <c r="I542" i="3" s="1"/>
  <c r="F543" i="3"/>
  <c r="L533" i="6" l="1"/>
  <c r="L533" i="7"/>
  <c r="J533" i="6"/>
  <c r="J533" i="7"/>
  <c r="K533" i="6"/>
  <c r="K533" i="7"/>
  <c r="P532" i="7"/>
  <c r="D553" i="6"/>
  <c r="D553" i="7"/>
  <c r="V221" i="7"/>
  <c r="U221" i="7"/>
  <c r="T222" i="7"/>
  <c r="S222" i="7"/>
  <c r="R222" i="7"/>
  <c r="Q222" i="7"/>
  <c r="C542" i="6"/>
  <c r="C542" i="7"/>
  <c r="M542" i="7" s="1"/>
  <c r="G222" i="4"/>
  <c r="H222" i="4" s="1"/>
  <c r="E222" i="6"/>
  <c r="G534" i="5"/>
  <c r="F534" i="5"/>
  <c r="H534" i="5"/>
  <c r="E554" i="4"/>
  <c r="C555" i="4"/>
  <c r="E223" i="7"/>
  <c r="N223" i="7" s="1"/>
  <c r="F544" i="3"/>
  <c r="H543" i="3"/>
  <c r="G544" i="3"/>
  <c r="I543" i="3"/>
  <c r="L534" i="6" l="1"/>
  <c r="L534" i="7"/>
  <c r="J534" i="6"/>
  <c r="J534" i="7"/>
  <c r="P533" i="7"/>
  <c r="K534" i="6"/>
  <c r="K534" i="7"/>
  <c r="U222" i="7"/>
  <c r="V222" i="7"/>
  <c r="D554" i="6"/>
  <c r="D554" i="7"/>
  <c r="T223" i="7"/>
  <c r="Q223" i="7"/>
  <c r="S223" i="7"/>
  <c r="R223" i="7"/>
  <c r="C543" i="6"/>
  <c r="C543" i="7"/>
  <c r="M543" i="7" s="1"/>
  <c r="G223" i="4"/>
  <c r="H223" i="4" s="1"/>
  <c r="E223" i="6"/>
  <c r="H535" i="5"/>
  <c r="G535" i="5"/>
  <c r="F535" i="5"/>
  <c r="E555" i="4"/>
  <c r="C556" i="4"/>
  <c r="E224" i="7"/>
  <c r="N224" i="7" s="1"/>
  <c r="G545" i="3"/>
  <c r="H544" i="3"/>
  <c r="I544" i="3" s="1"/>
  <c r="F545" i="3"/>
  <c r="L535" i="6" l="1"/>
  <c r="L535" i="7"/>
  <c r="K535" i="6"/>
  <c r="K535" i="7"/>
  <c r="P534" i="7"/>
  <c r="J535" i="6"/>
  <c r="J535" i="7"/>
  <c r="U223" i="7"/>
  <c r="V223" i="7"/>
  <c r="D555" i="6"/>
  <c r="D555" i="7"/>
  <c r="T224" i="7"/>
  <c r="S224" i="7"/>
  <c r="Q224" i="7"/>
  <c r="R224" i="7"/>
  <c r="C544" i="6"/>
  <c r="C544" i="7"/>
  <c r="M544" i="7" s="1"/>
  <c r="G224" i="4"/>
  <c r="H224" i="4" s="1"/>
  <c r="E224" i="6"/>
  <c r="F536" i="5"/>
  <c r="H536" i="5"/>
  <c r="G536" i="5"/>
  <c r="E556" i="4"/>
  <c r="C557" i="4"/>
  <c r="E225" i="7"/>
  <c r="N225" i="7" s="1"/>
  <c r="G546" i="3"/>
  <c r="F546" i="3"/>
  <c r="H545" i="3"/>
  <c r="I545" i="3" s="1"/>
  <c r="L536" i="6" l="1"/>
  <c r="L536" i="7"/>
  <c r="K536" i="6"/>
  <c r="K536" i="7"/>
  <c r="J536" i="6"/>
  <c r="J536" i="7"/>
  <c r="P535" i="7"/>
  <c r="D556" i="6"/>
  <c r="D556" i="7"/>
  <c r="V224" i="7"/>
  <c r="U224" i="7"/>
  <c r="R225" i="7"/>
  <c r="S225" i="7"/>
  <c r="T225" i="7"/>
  <c r="Q225" i="7"/>
  <c r="C545" i="6"/>
  <c r="C545" i="7"/>
  <c r="M545" i="7" s="1"/>
  <c r="G225" i="4"/>
  <c r="H225" i="4" s="1"/>
  <c r="E225" i="6"/>
  <c r="G537" i="5"/>
  <c r="F537" i="5"/>
  <c r="H537" i="5"/>
  <c r="E557" i="4"/>
  <c r="C558" i="4"/>
  <c r="E226" i="7"/>
  <c r="N226" i="7" s="1"/>
  <c r="H546" i="3"/>
  <c r="I546" i="3" s="1"/>
  <c r="F547" i="3"/>
  <c r="G547" i="3"/>
  <c r="L537" i="6" l="1"/>
  <c r="L537" i="7"/>
  <c r="J537" i="6"/>
  <c r="J537" i="7"/>
  <c r="K537" i="6"/>
  <c r="K537" i="7"/>
  <c r="P536" i="7"/>
  <c r="D557" i="6"/>
  <c r="D557" i="7"/>
  <c r="V225" i="7"/>
  <c r="U225" i="7"/>
  <c r="T226" i="7"/>
  <c r="Q226" i="7"/>
  <c r="S226" i="7"/>
  <c r="R226" i="7"/>
  <c r="C546" i="6"/>
  <c r="C546" i="7"/>
  <c r="M546" i="7" s="1"/>
  <c r="G226" i="4"/>
  <c r="H226" i="4" s="1"/>
  <c r="E226" i="6"/>
  <c r="H538" i="5"/>
  <c r="G538" i="5"/>
  <c r="F538" i="5"/>
  <c r="E558" i="4"/>
  <c r="C559" i="4"/>
  <c r="E227" i="7"/>
  <c r="N227" i="7" s="1"/>
  <c r="G548" i="3"/>
  <c r="F548" i="3"/>
  <c r="H547" i="3"/>
  <c r="I547" i="3" s="1"/>
  <c r="K538" i="6" l="1"/>
  <c r="K538" i="7"/>
  <c r="J538" i="6"/>
  <c r="J538" i="7"/>
  <c r="P537" i="7"/>
  <c r="L538" i="6"/>
  <c r="L538" i="7"/>
  <c r="P538" i="7" s="1"/>
  <c r="D558" i="6"/>
  <c r="D558" i="7"/>
  <c r="V226" i="7"/>
  <c r="U226" i="7"/>
  <c r="S227" i="7"/>
  <c r="Q227" i="7"/>
  <c r="R227" i="7"/>
  <c r="T227" i="7"/>
  <c r="C547" i="6"/>
  <c r="C547" i="7"/>
  <c r="M547" i="7" s="1"/>
  <c r="G227" i="4"/>
  <c r="H227" i="4" s="1"/>
  <c r="E227" i="6"/>
  <c r="H539" i="5"/>
  <c r="G539" i="5"/>
  <c r="F539" i="5"/>
  <c r="E559" i="4"/>
  <c r="C560" i="4"/>
  <c r="E228" i="7"/>
  <c r="N228" i="7" s="1"/>
  <c r="H548" i="3"/>
  <c r="F549" i="3"/>
  <c r="G549" i="3"/>
  <c r="I548" i="3"/>
  <c r="J539" i="6" l="1"/>
  <c r="J539" i="7"/>
  <c r="L539" i="6"/>
  <c r="L539" i="7"/>
  <c r="K539" i="6"/>
  <c r="K539" i="7"/>
  <c r="D559" i="6"/>
  <c r="D559" i="7"/>
  <c r="U227" i="7"/>
  <c r="V227" i="7"/>
  <c r="Q228" i="7"/>
  <c r="R228" i="7"/>
  <c r="S228" i="7"/>
  <c r="T228" i="7"/>
  <c r="C548" i="6"/>
  <c r="C548" i="7"/>
  <c r="M548" i="7" s="1"/>
  <c r="G228" i="4"/>
  <c r="H228" i="4" s="1"/>
  <c r="E228" i="6"/>
  <c r="G540" i="5"/>
  <c r="F540" i="5"/>
  <c r="H540" i="5"/>
  <c r="E560" i="4"/>
  <c r="C561" i="4"/>
  <c r="E229" i="7"/>
  <c r="N229" i="7" s="1"/>
  <c r="F550" i="3"/>
  <c r="H549" i="3"/>
  <c r="G550" i="3"/>
  <c r="I549" i="3"/>
  <c r="P539" i="7" l="1"/>
  <c r="J540" i="6"/>
  <c r="J540" i="7"/>
  <c r="L540" i="6"/>
  <c r="L540" i="7"/>
  <c r="K540" i="6"/>
  <c r="K540" i="7"/>
  <c r="U228" i="7"/>
  <c r="V228" i="7"/>
  <c r="D560" i="6"/>
  <c r="D560" i="7"/>
  <c r="R229" i="7"/>
  <c r="Q229" i="7"/>
  <c r="T229" i="7"/>
  <c r="S229" i="7"/>
  <c r="C549" i="6"/>
  <c r="C549" i="7"/>
  <c r="M549" i="7" s="1"/>
  <c r="G229" i="4"/>
  <c r="H229" i="4" s="1"/>
  <c r="E229" i="6"/>
  <c r="H541" i="5"/>
  <c r="G541" i="5"/>
  <c r="F541" i="5"/>
  <c r="E561" i="4"/>
  <c r="C562" i="4"/>
  <c r="E230" i="7"/>
  <c r="N230" i="7" s="1"/>
  <c r="G551" i="3"/>
  <c r="F551" i="3"/>
  <c r="H550" i="3"/>
  <c r="I550" i="3" s="1"/>
  <c r="J541" i="6" l="1"/>
  <c r="J541" i="7"/>
  <c r="K541" i="6"/>
  <c r="K541" i="7"/>
  <c r="L541" i="6"/>
  <c r="L541" i="7"/>
  <c r="P541" i="7" s="1"/>
  <c r="P540" i="7"/>
  <c r="D561" i="6"/>
  <c r="D561" i="7"/>
  <c r="U229" i="7"/>
  <c r="V229" i="7"/>
  <c r="T230" i="7"/>
  <c r="R230" i="7"/>
  <c r="S230" i="7"/>
  <c r="Q230" i="7"/>
  <c r="C550" i="6"/>
  <c r="C550" i="7"/>
  <c r="M550" i="7" s="1"/>
  <c r="G230" i="4"/>
  <c r="H230" i="4" s="1"/>
  <c r="E230" i="6"/>
  <c r="H542" i="5"/>
  <c r="F542" i="5"/>
  <c r="G542" i="5"/>
  <c r="E562" i="4"/>
  <c r="C563" i="4"/>
  <c r="E231" i="7"/>
  <c r="N231" i="7" s="1"/>
  <c r="H551" i="3"/>
  <c r="F552" i="3"/>
  <c r="G552" i="3"/>
  <c r="I551" i="3"/>
  <c r="J542" i="6" l="1"/>
  <c r="J542" i="7"/>
  <c r="K542" i="6"/>
  <c r="K542" i="7"/>
  <c r="L542" i="6"/>
  <c r="L542" i="7"/>
  <c r="P542" i="7" s="1"/>
  <c r="V230" i="7"/>
  <c r="U230" i="7"/>
  <c r="D562" i="6"/>
  <c r="D562" i="7"/>
  <c r="Q231" i="7"/>
  <c r="R231" i="7"/>
  <c r="T231" i="7"/>
  <c r="S231" i="7"/>
  <c r="C551" i="6"/>
  <c r="C551" i="7"/>
  <c r="M551" i="7" s="1"/>
  <c r="G231" i="4"/>
  <c r="H231" i="4" s="1"/>
  <c r="E231" i="6"/>
  <c r="G543" i="5"/>
  <c r="F543" i="5"/>
  <c r="H543" i="5"/>
  <c r="E563" i="4"/>
  <c r="C564" i="4"/>
  <c r="E232" i="7"/>
  <c r="N232" i="7" s="1"/>
  <c r="G553" i="3"/>
  <c r="F553" i="3"/>
  <c r="H552" i="3"/>
  <c r="I552" i="3" s="1"/>
  <c r="K543" i="6" l="1"/>
  <c r="K543" i="7"/>
  <c r="J543" i="6"/>
  <c r="J543" i="7"/>
  <c r="L543" i="6"/>
  <c r="L543" i="7"/>
  <c r="P543" i="7" s="1"/>
  <c r="D563" i="6"/>
  <c r="D563" i="7"/>
  <c r="V231" i="7"/>
  <c r="U231" i="7"/>
  <c r="Q232" i="7"/>
  <c r="S232" i="7"/>
  <c r="T232" i="7"/>
  <c r="R232" i="7"/>
  <c r="C552" i="6"/>
  <c r="C552" i="7"/>
  <c r="M552" i="7" s="1"/>
  <c r="G232" i="4"/>
  <c r="H232" i="4" s="1"/>
  <c r="E232" i="6"/>
  <c r="H544" i="5"/>
  <c r="G544" i="5"/>
  <c r="F544" i="5"/>
  <c r="E564" i="4"/>
  <c r="C565" i="4"/>
  <c r="E233" i="7"/>
  <c r="N233" i="7" s="1"/>
  <c r="F554" i="3"/>
  <c r="H553" i="3"/>
  <c r="G554" i="3"/>
  <c r="I553" i="3"/>
  <c r="J544" i="6" l="1"/>
  <c r="J544" i="7"/>
  <c r="L544" i="6"/>
  <c r="L544" i="7"/>
  <c r="K544" i="6"/>
  <c r="K544" i="7"/>
  <c r="U232" i="7"/>
  <c r="V232" i="7"/>
  <c r="D564" i="6"/>
  <c r="D564" i="7"/>
  <c r="S233" i="7"/>
  <c r="R233" i="7"/>
  <c r="Q233" i="7"/>
  <c r="T233" i="7"/>
  <c r="C553" i="6"/>
  <c r="C553" i="7"/>
  <c r="M553" i="7" s="1"/>
  <c r="G233" i="4"/>
  <c r="H233" i="4" s="1"/>
  <c r="E233" i="6"/>
  <c r="H545" i="5"/>
  <c r="G545" i="5"/>
  <c r="F545" i="5"/>
  <c r="E565" i="4"/>
  <c r="C566" i="4"/>
  <c r="E234" i="7"/>
  <c r="N234" i="7" s="1"/>
  <c r="G555" i="3"/>
  <c r="H554" i="3"/>
  <c r="I554" i="3" s="1"/>
  <c r="F555" i="3"/>
  <c r="J545" i="6" l="1"/>
  <c r="J545" i="7"/>
  <c r="L545" i="6"/>
  <c r="L545" i="7"/>
  <c r="K545" i="6"/>
  <c r="K545" i="7"/>
  <c r="P544" i="7"/>
  <c r="D565" i="6"/>
  <c r="D565" i="7"/>
  <c r="U233" i="7"/>
  <c r="V233" i="7"/>
  <c r="Q234" i="7"/>
  <c r="S234" i="7"/>
  <c r="T234" i="7"/>
  <c r="R234" i="7"/>
  <c r="C554" i="6"/>
  <c r="C554" i="7"/>
  <c r="M554" i="7" s="1"/>
  <c r="G234" i="4"/>
  <c r="H234" i="4" s="1"/>
  <c r="E234" i="6"/>
  <c r="G546" i="5"/>
  <c r="F546" i="5"/>
  <c r="H546" i="5"/>
  <c r="E566" i="4"/>
  <c r="C567" i="4"/>
  <c r="E235" i="7"/>
  <c r="N235" i="7" s="1"/>
  <c r="F556" i="3"/>
  <c r="H555" i="3"/>
  <c r="I555" i="3" s="1"/>
  <c r="G556" i="3"/>
  <c r="L546" i="6" l="1"/>
  <c r="L546" i="7"/>
  <c r="K546" i="6"/>
  <c r="K546" i="7"/>
  <c r="J546" i="6"/>
  <c r="J546" i="7"/>
  <c r="P545" i="7"/>
  <c r="U234" i="7"/>
  <c r="V234" i="7"/>
  <c r="D566" i="6"/>
  <c r="D566" i="7"/>
  <c r="S235" i="7"/>
  <c r="R235" i="7"/>
  <c r="T235" i="7"/>
  <c r="Q235" i="7"/>
  <c r="C555" i="6"/>
  <c r="C555" i="7"/>
  <c r="M555" i="7" s="1"/>
  <c r="G235" i="4"/>
  <c r="H235" i="4" s="1"/>
  <c r="E235" i="6"/>
  <c r="F547" i="5"/>
  <c r="H547" i="5"/>
  <c r="G547" i="5"/>
  <c r="E567" i="4"/>
  <c r="C568" i="4"/>
  <c r="E236" i="7"/>
  <c r="N236" i="7" s="1"/>
  <c r="G557" i="3"/>
  <c r="H556" i="3"/>
  <c r="I556" i="3" s="1"/>
  <c r="F557" i="3"/>
  <c r="P546" i="7" l="1"/>
  <c r="J547" i="6"/>
  <c r="J547" i="7"/>
  <c r="K547" i="6"/>
  <c r="K547" i="7"/>
  <c r="L547" i="6"/>
  <c r="L547" i="7"/>
  <c r="P547" i="7" s="1"/>
  <c r="D567" i="6"/>
  <c r="D567" i="7"/>
  <c r="U235" i="7"/>
  <c r="V235" i="7"/>
  <c r="Q236" i="7"/>
  <c r="R236" i="7"/>
  <c r="S236" i="7"/>
  <c r="T236" i="7"/>
  <c r="C556" i="6"/>
  <c r="C556" i="7"/>
  <c r="M556" i="7" s="1"/>
  <c r="G236" i="4"/>
  <c r="H236" i="4" s="1"/>
  <c r="E236" i="6"/>
  <c r="H548" i="5"/>
  <c r="G548" i="5"/>
  <c r="F548" i="5"/>
  <c r="E568" i="4"/>
  <c r="C569" i="4"/>
  <c r="E237" i="7"/>
  <c r="N237" i="7" s="1"/>
  <c r="G558" i="3"/>
  <c r="H557" i="3"/>
  <c r="I557" i="3" s="1"/>
  <c r="F558" i="3"/>
  <c r="J548" i="6" l="1"/>
  <c r="J548" i="7"/>
  <c r="L548" i="6"/>
  <c r="L548" i="7"/>
  <c r="K548" i="6"/>
  <c r="K548" i="7"/>
  <c r="V236" i="7"/>
  <c r="U236" i="7"/>
  <c r="D568" i="6"/>
  <c r="D568" i="7"/>
  <c r="Q237" i="7"/>
  <c r="R237" i="7"/>
  <c r="S237" i="7"/>
  <c r="T237" i="7"/>
  <c r="C557" i="6"/>
  <c r="C557" i="7"/>
  <c r="M557" i="7" s="1"/>
  <c r="G237" i="4"/>
  <c r="H237" i="4" s="1"/>
  <c r="E237" i="6"/>
  <c r="G549" i="5"/>
  <c r="F549" i="5"/>
  <c r="H549" i="5"/>
  <c r="E569" i="4"/>
  <c r="C570" i="4"/>
  <c r="E238" i="7"/>
  <c r="N238" i="7" s="1"/>
  <c r="H558" i="3"/>
  <c r="F559" i="3"/>
  <c r="G559" i="3"/>
  <c r="I558" i="3"/>
  <c r="J549" i="6" l="1"/>
  <c r="J549" i="7"/>
  <c r="L549" i="6"/>
  <c r="L549" i="7"/>
  <c r="K549" i="6"/>
  <c r="K549" i="7"/>
  <c r="P548" i="7"/>
  <c r="D569" i="6"/>
  <c r="D569" i="7"/>
  <c r="V237" i="7"/>
  <c r="U237" i="7"/>
  <c r="R238" i="7"/>
  <c r="Q238" i="7"/>
  <c r="S238" i="7"/>
  <c r="T238" i="7"/>
  <c r="C558" i="6"/>
  <c r="C558" i="7"/>
  <c r="M558" i="7" s="1"/>
  <c r="G238" i="4"/>
  <c r="H238" i="4" s="1"/>
  <c r="E238" i="6"/>
  <c r="H550" i="5"/>
  <c r="G550" i="5"/>
  <c r="F550" i="5"/>
  <c r="E570" i="4"/>
  <c r="C571" i="4"/>
  <c r="E239" i="7"/>
  <c r="N239" i="7" s="1"/>
  <c r="G560" i="3"/>
  <c r="H559" i="3"/>
  <c r="I559" i="3" s="1"/>
  <c r="F560" i="3"/>
  <c r="K550" i="6" l="1"/>
  <c r="K550" i="7"/>
  <c r="J550" i="6"/>
  <c r="J550" i="7"/>
  <c r="P549" i="7"/>
  <c r="L550" i="6"/>
  <c r="L550" i="7"/>
  <c r="D570" i="6"/>
  <c r="D570" i="7"/>
  <c r="U238" i="7"/>
  <c r="V238" i="7"/>
  <c r="S239" i="7"/>
  <c r="R239" i="7"/>
  <c r="Q239" i="7"/>
  <c r="T239" i="7"/>
  <c r="C559" i="6"/>
  <c r="C559" i="7"/>
  <c r="M559" i="7" s="1"/>
  <c r="G239" i="4"/>
  <c r="H239" i="4" s="1"/>
  <c r="E239" i="6"/>
  <c r="H551" i="5"/>
  <c r="G551" i="5"/>
  <c r="F551" i="5"/>
  <c r="E571" i="4"/>
  <c r="C572" i="4"/>
  <c r="E240" i="7"/>
  <c r="N240" i="7" s="1"/>
  <c r="F561" i="3"/>
  <c r="H560" i="3"/>
  <c r="G561" i="3"/>
  <c r="I560" i="3"/>
  <c r="P550" i="7" l="1"/>
  <c r="L551" i="6"/>
  <c r="L551" i="7"/>
  <c r="K551" i="6"/>
  <c r="K551" i="7"/>
  <c r="J551" i="6"/>
  <c r="J551" i="7"/>
  <c r="V239" i="7"/>
  <c r="U239" i="7"/>
  <c r="D571" i="6"/>
  <c r="D571" i="7"/>
  <c r="S240" i="7"/>
  <c r="R240" i="7"/>
  <c r="T240" i="7"/>
  <c r="Q240" i="7"/>
  <c r="C560" i="6"/>
  <c r="C560" i="7"/>
  <c r="M560" i="7" s="1"/>
  <c r="G240" i="4"/>
  <c r="H240" i="4" s="1"/>
  <c r="E240" i="6"/>
  <c r="G552" i="5"/>
  <c r="F552" i="5"/>
  <c r="H552" i="5"/>
  <c r="E572" i="4"/>
  <c r="C573" i="4"/>
  <c r="E241" i="7"/>
  <c r="N241" i="7" s="1"/>
  <c r="G562" i="3"/>
  <c r="H561" i="3"/>
  <c r="I561" i="3" s="1"/>
  <c r="F562" i="3"/>
  <c r="J552" i="6" l="1"/>
  <c r="J552" i="7"/>
  <c r="L552" i="6"/>
  <c r="L552" i="7"/>
  <c r="P551" i="7"/>
  <c r="K552" i="6"/>
  <c r="K552" i="7"/>
  <c r="D572" i="6"/>
  <c r="D572" i="7"/>
  <c r="U240" i="7"/>
  <c r="V240" i="7"/>
  <c r="Q241" i="7"/>
  <c r="R241" i="7"/>
  <c r="S241" i="7"/>
  <c r="T241" i="7"/>
  <c r="C561" i="6"/>
  <c r="C561" i="7"/>
  <c r="M561" i="7" s="1"/>
  <c r="G241" i="4"/>
  <c r="H241" i="4" s="1"/>
  <c r="E241" i="6"/>
  <c r="H553" i="5"/>
  <c r="G553" i="5"/>
  <c r="F553" i="5"/>
  <c r="E573" i="4"/>
  <c r="C574" i="4"/>
  <c r="E242" i="7"/>
  <c r="N242" i="7" s="1"/>
  <c r="F563" i="3"/>
  <c r="H562" i="3"/>
  <c r="I562" i="3" s="1"/>
  <c r="G563" i="3"/>
  <c r="K553" i="6" l="1"/>
  <c r="K553" i="7"/>
  <c r="J553" i="6"/>
  <c r="J553" i="7"/>
  <c r="P552" i="7"/>
  <c r="L553" i="6"/>
  <c r="L553" i="7"/>
  <c r="D573" i="6"/>
  <c r="D573" i="7"/>
  <c r="V241" i="7"/>
  <c r="U241" i="7"/>
  <c r="R242" i="7"/>
  <c r="T242" i="7"/>
  <c r="Q242" i="7"/>
  <c r="S242" i="7"/>
  <c r="C562" i="6"/>
  <c r="C562" i="7"/>
  <c r="M562" i="7" s="1"/>
  <c r="G242" i="4"/>
  <c r="H242" i="4" s="1"/>
  <c r="E242" i="6"/>
  <c r="F554" i="5"/>
  <c r="H554" i="5"/>
  <c r="G554" i="5"/>
  <c r="E574" i="4"/>
  <c r="C575" i="4"/>
  <c r="E243" i="7"/>
  <c r="N243" i="7" s="1"/>
  <c r="G564" i="3"/>
  <c r="H563" i="3"/>
  <c r="I563" i="3" s="1"/>
  <c r="F564" i="3"/>
  <c r="P553" i="7" l="1"/>
  <c r="L554" i="6"/>
  <c r="L554" i="7"/>
  <c r="K554" i="6"/>
  <c r="K554" i="7"/>
  <c r="J554" i="6"/>
  <c r="J554" i="7"/>
  <c r="U242" i="7"/>
  <c r="V242" i="7"/>
  <c r="D574" i="6"/>
  <c r="D574" i="7"/>
  <c r="S243" i="7"/>
  <c r="T243" i="7"/>
  <c r="R243" i="7"/>
  <c r="Q243" i="7"/>
  <c r="C563" i="6"/>
  <c r="C563" i="7"/>
  <c r="M563" i="7" s="1"/>
  <c r="G243" i="4"/>
  <c r="H243" i="4" s="1"/>
  <c r="E243" i="6"/>
  <c r="G555" i="5"/>
  <c r="F555" i="5"/>
  <c r="H555" i="5"/>
  <c r="E575" i="4"/>
  <c r="C576" i="4"/>
  <c r="E244" i="7"/>
  <c r="N244" i="7" s="1"/>
  <c r="G565" i="3"/>
  <c r="F565" i="3"/>
  <c r="H564" i="3"/>
  <c r="I564" i="3" s="1"/>
  <c r="L555" i="6" l="1"/>
  <c r="L555" i="7"/>
  <c r="K555" i="6"/>
  <c r="K555" i="7"/>
  <c r="P554" i="7"/>
  <c r="J555" i="6"/>
  <c r="J555" i="7"/>
  <c r="D575" i="6"/>
  <c r="D575" i="7"/>
  <c r="U243" i="7"/>
  <c r="V243" i="7"/>
  <c r="Q244" i="7"/>
  <c r="T244" i="7"/>
  <c r="S244" i="7"/>
  <c r="R244" i="7"/>
  <c r="C564" i="6"/>
  <c r="C564" i="7"/>
  <c r="M564" i="7" s="1"/>
  <c r="G244" i="4"/>
  <c r="H244" i="4" s="1"/>
  <c r="E244" i="6"/>
  <c r="H556" i="5"/>
  <c r="G556" i="5"/>
  <c r="F556" i="5"/>
  <c r="E576" i="4"/>
  <c r="C577" i="4"/>
  <c r="E245" i="7"/>
  <c r="N245" i="7" s="1"/>
  <c r="H565" i="3"/>
  <c r="F566" i="3"/>
  <c r="I565" i="3"/>
  <c r="G566" i="3"/>
  <c r="L556" i="6" l="1"/>
  <c r="L556" i="7"/>
  <c r="K556" i="6"/>
  <c r="K556" i="7"/>
  <c r="P555" i="7"/>
  <c r="J556" i="6"/>
  <c r="J556" i="7"/>
  <c r="V244" i="7"/>
  <c r="U244" i="7"/>
  <c r="D576" i="6"/>
  <c r="D576" i="7"/>
  <c r="S245" i="7"/>
  <c r="Q245" i="7"/>
  <c r="R245" i="7"/>
  <c r="T245" i="7"/>
  <c r="C565" i="6"/>
  <c r="C565" i="7"/>
  <c r="M565" i="7" s="1"/>
  <c r="G245" i="4"/>
  <c r="H245" i="4" s="1"/>
  <c r="E245" i="6"/>
  <c r="H557" i="5"/>
  <c r="G557" i="5"/>
  <c r="F557" i="5"/>
  <c r="E577" i="4"/>
  <c r="C578" i="4"/>
  <c r="E246" i="7"/>
  <c r="N246" i="7" s="1"/>
  <c r="G567" i="3"/>
  <c r="F567" i="3"/>
  <c r="H566" i="3"/>
  <c r="I566" i="3" s="1"/>
  <c r="J557" i="6" l="1"/>
  <c r="J557" i="7"/>
  <c r="K557" i="6"/>
  <c r="K557" i="7"/>
  <c r="P556" i="7"/>
  <c r="L557" i="6"/>
  <c r="L557" i="7"/>
  <c r="P557" i="7" s="1"/>
  <c r="U245" i="7"/>
  <c r="V245" i="7"/>
  <c r="D577" i="6"/>
  <c r="D577" i="7"/>
  <c r="T246" i="7"/>
  <c r="S246" i="7"/>
  <c r="R246" i="7"/>
  <c r="Q246" i="7"/>
  <c r="C566" i="6"/>
  <c r="C566" i="7"/>
  <c r="M566" i="7" s="1"/>
  <c r="G246" i="4"/>
  <c r="H246" i="4" s="1"/>
  <c r="E246" i="6"/>
  <c r="G558" i="5"/>
  <c r="F558" i="5"/>
  <c r="H558" i="5"/>
  <c r="E578" i="4"/>
  <c r="C579" i="4"/>
  <c r="E247" i="7"/>
  <c r="N247" i="7" s="1"/>
  <c r="G568" i="3"/>
  <c r="H567" i="3"/>
  <c r="I567" i="3" s="1"/>
  <c r="F568" i="3"/>
  <c r="K558" i="6" l="1"/>
  <c r="K558" i="7"/>
  <c r="L558" i="6"/>
  <c r="L558" i="7"/>
  <c r="J558" i="6"/>
  <c r="J558" i="7"/>
  <c r="V246" i="7"/>
  <c r="U246" i="7"/>
  <c r="D578" i="6"/>
  <c r="D578" i="7"/>
  <c r="T247" i="7"/>
  <c r="Q247" i="7"/>
  <c r="R247" i="7"/>
  <c r="S247" i="7"/>
  <c r="C567" i="6"/>
  <c r="C567" i="7"/>
  <c r="M567" i="7" s="1"/>
  <c r="G247" i="4"/>
  <c r="H247" i="4" s="1"/>
  <c r="E247" i="6"/>
  <c r="H559" i="5"/>
  <c r="G559" i="5"/>
  <c r="F559" i="5"/>
  <c r="E579" i="4"/>
  <c r="C580" i="4"/>
  <c r="E248" i="7"/>
  <c r="N248" i="7" s="1"/>
  <c r="H568" i="3"/>
  <c r="F569" i="3"/>
  <c r="I568" i="3"/>
  <c r="G569" i="3"/>
  <c r="J559" i="6" l="1"/>
  <c r="J559" i="7"/>
  <c r="L559" i="6"/>
  <c r="L559" i="7"/>
  <c r="K559" i="6"/>
  <c r="K559" i="7"/>
  <c r="P558" i="7"/>
  <c r="D579" i="6"/>
  <c r="D579" i="7"/>
  <c r="V247" i="7"/>
  <c r="U247" i="7"/>
  <c r="T248" i="7"/>
  <c r="Q248" i="7"/>
  <c r="R248" i="7"/>
  <c r="S248" i="7"/>
  <c r="C568" i="6"/>
  <c r="C568" i="7"/>
  <c r="M568" i="7" s="1"/>
  <c r="G248" i="4"/>
  <c r="H248" i="4" s="1"/>
  <c r="E248" i="6"/>
  <c r="H560" i="5"/>
  <c r="G560" i="5"/>
  <c r="F560" i="5"/>
  <c r="E580" i="4"/>
  <c r="C581" i="4"/>
  <c r="E249" i="7"/>
  <c r="N249" i="7" s="1"/>
  <c r="H569" i="3"/>
  <c r="F570" i="3"/>
  <c r="G570" i="3"/>
  <c r="I569" i="3"/>
  <c r="L560" i="6" l="1"/>
  <c r="L560" i="7"/>
  <c r="K560" i="6"/>
  <c r="K560" i="7"/>
  <c r="J560" i="6"/>
  <c r="J560" i="7"/>
  <c r="P559" i="7"/>
  <c r="D580" i="6"/>
  <c r="D580" i="7"/>
  <c r="U248" i="7"/>
  <c r="V248" i="7"/>
  <c r="T249" i="7"/>
  <c r="S249" i="7"/>
  <c r="R249" i="7"/>
  <c r="Q249" i="7"/>
  <c r="C569" i="6"/>
  <c r="C569" i="7"/>
  <c r="M569" i="7" s="1"/>
  <c r="G249" i="4"/>
  <c r="H249" i="4" s="1"/>
  <c r="E249" i="6"/>
  <c r="G561" i="5"/>
  <c r="F561" i="5"/>
  <c r="H561" i="5"/>
  <c r="E581" i="4"/>
  <c r="C582" i="4"/>
  <c r="E250" i="7"/>
  <c r="N250" i="7" s="1"/>
  <c r="G571" i="3"/>
  <c r="H570" i="3"/>
  <c r="I570" i="3" s="1"/>
  <c r="F571" i="3"/>
  <c r="L561" i="6" l="1"/>
  <c r="L561" i="7"/>
  <c r="J561" i="6"/>
  <c r="J561" i="7"/>
  <c r="P560" i="7"/>
  <c r="K561" i="6"/>
  <c r="K561" i="7"/>
  <c r="D581" i="6"/>
  <c r="D581" i="7"/>
  <c r="U249" i="7"/>
  <c r="V249" i="7"/>
  <c r="R250" i="7"/>
  <c r="T250" i="7"/>
  <c r="S250" i="7"/>
  <c r="Q250" i="7"/>
  <c r="C570" i="6"/>
  <c r="C570" i="7"/>
  <c r="M570" i="7" s="1"/>
  <c r="G250" i="4"/>
  <c r="H250" i="4" s="1"/>
  <c r="E250" i="6"/>
  <c r="F562" i="5"/>
  <c r="G562" i="5"/>
  <c r="H562" i="5"/>
  <c r="E582" i="4"/>
  <c r="C583" i="4"/>
  <c r="E251" i="7"/>
  <c r="N251" i="7" s="1"/>
  <c r="G572" i="3"/>
  <c r="F572" i="3"/>
  <c r="H571" i="3"/>
  <c r="I571" i="3" s="1"/>
  <c r="J562" i="6" l="1"/>
  <c r="J562" i="7"/>
  <c r="K562" i="6"/>
  <c r="K562" i="7"/>
  <c r="P561" i="7"/>
  <c r="L562" i="6"/>
  <c r="L562" i="7"/>
  <c r="U250" i="7"/>
  <c r="V250" i="7"/>
  <c r="D582" i="6"/>
  <c r="D582" i="7"/>
  <c r="T251" i="7"/>
  <c r="R251" i="7"/>
  <c r="S251" i="7"/>
  <c r="Q251" i="7"/>
  <c r="C571" i="6"/>
  <c r="C571" i="7"/>
  <c r="M571" i="7" s="1"/>
  <c r="G251" i="4"/>
  <c r="H251" i="4" s="1"/>
  <c r="E251" i="6"/>
  <c r="G563" i="5"/>
  <c r="F563" i="5"/>
  <c r="H563" i="5"/>
  <c r="E583" i="4"/>
  <c r="C584" i="4"/>
  <c r="E252" i="7"/>
  <c r="N252" i="7" s="1"/>
  <c r="H572" i="3"/>
  <c r="I572" i="3" s="1"/>
  <c r="F573" i="3"/>
  <c r="G573" i="3"/>
  <c r="P562" i="7" l="1"/>
  <c r="L563" i="6"/>
  <c r="L563" i="7"/>
  <c r="K563" i="6"/>
  <c r="K563" i="7"/>
  <c r="J563" i="6"/>
  <c r="J563" i="7"/>
  <c r="D583" i="6"/>
  <c r="D583" i="7"/>
  <c r="U251" i="7"/>
  <c r="V251" i="7"/>
  <c r="S252" i="7"/>
  <c r="Q252" i="7"/>
  <c r="R252" i="7"/>
  <c r="T252" i="7"/>
  <c r="C572" i="6"/>
  <c r="C572" i="7"/>
  <c r="M572" i="7" s="1"/>
  <c r="G252" i="4"/>
  <c r="H252" i="4" s="1"/>
  <c r="E252" i="6"/>
  <c r="G564" i="5"/>
  <c r="F564" i="5"/>
  <c r="H564" i="5"/>
  <c r="E584" i="4"/>
  <c r="C585" i="4"/>
  <c r="E253" i="7"/>
  <c r="N253" i="7" s="1"/>
  <c r="G574" i="3"/>
  <c r="F574" i="3"/>
  <c r="H573" i="3"/>
  <c r="I573" i="3" s="1"/>
  <c r="L564" i="6" l="1"/>
  <c r="L564" i="7"/>
  <c r="J564" i="6"/>
  <c r="J564" i="7"/>
  <c r="P563" i="7"/>
  <c r="K564" i="6"/>
  <c r="K564" i="7"/>
  <c r="D584" i="6"/>
  <c r="D584" i="7"/>
  <c r="U252" i="7"/>
  <c r="V252" i="7"/>
  <c r="S253" i="7"/>
  <c r="R253" i="7"/>
  <c r="T253" i="7"/>
  <c r="Q253" i="7"/>
  <c r="C573" i="6"/>
  <c r="C573" i="7"/>
  <c r="M573" i="7" s="1"/>
  <c r="G253" i="4"/>
  <c r="H253" i="4" s="1"/>
  <c r="E253" i="6"/>
  <c r="F565" i="5"/>
  <c r="H565" i="5"/>
  <c r="G565" i="5"/>
  <c r="E585" i="4"/>
  <c r="C586" i="4"/>
  <c r="E254" i="7"/>
  <c r="N254" i="7" s="1"/>
  <c r="F575" i="3"/>
  <c r="H574" i="3"/>
  <c r="I574" i="3" s="1"/>
  <c r="G575" i="3"/>
  <c r="K565" i="6" l="1"/>
  <c r="K565" i="7"/>
  <c r="J565" i="6"/>
  <c r="J565" i="7"/>
  <c r="L565" i="6"/>
  <c r="L565" i="7"/>
  <c r="P564" i="7"/>
  <c r="D585" i="6"/>
  <c r="D585" i="7"/>
  <c r="U253" i="7"/>
  <c r="V253" i="7"/>
  <c r="R254" i="7"/>
  <c r="T254" i="7"/>
  <c r="Q254" i="7"/>
  <c r="S254" i="7"/>
  <c r="C574" i="6"/>
  <c r="C574" i="7"/>
  <c r="M574" i="7" s="1"/>
  <c r="G254" i="4"/>
  <c r="H254" i="4" s="1"/>
  <c r="E254" i="6"/>
  <c r="G566" i="5"/>
  <c r="F566" i="5"/>
  <c r="H566" i="5"/>
  <c r="E586" i="4"/>
  <c r="C587" i="4"/>
  <c r="E255" i="7"/>
  <c r="N255" i="7" s="1"/>
  <c r="G576" i="3"/>
  <c r="H575" i="3"/>
  <c r="I575" i="3" s="1"/>
  <c r="F576" i="3"/>
  <c r="P565" i="7" l="1"/>
  <c r="K566" i="6"/>
  <c r="K566" i="7"/>
  <c r="L566" i="6"/>
  <c r="L566" i="7"/>
  <c r="J566" i="6"/>
  <c r="J566" i="7"/>
  <c r="U254" i="7"/>
  <c r="V254" i="7"/>
  <c r="D586" i="6"/>
  <c r="D586" i="7"/>
  <c r="S255" i="7"/>
  <c r="Q255" i="7"/>
  <c r="T255" i="7"/>
  <c r="R255" i="7"/>
  <c r="C575" i="6"/>
  <c r="C575" i="7"/>
  <c r="M575" i="7" s="1"/>
  <c r="G255" i="4"/>
  <c r="H255" i="4" s="1"/>
  <c r="E255" i="6"/>
  <c r="G567" i="5"/>
  <c r="F567" i="5"/>
  <c r="H567" i="5"/>
  <c r="E587" i="4"/>
  <c r="C588" i="4"/>
  <c r="E256" i="7"/>
  <c r="N256" i="7" s="1"/>
  <c r="F577" i="3"/>
  <c r="H576" i="3"/>
  <c r="G577" i="3"/>
  <c r="I576" i="3"/>
  <c r="L567" i="6" l="1"/>
  <c r="L567" i="7"/>
  <c r="K567" i="6"/>
  <c r="K567" i="7"/>
  <c r="P566" i="7"/>
  <c r="J567" i="6"/>
  <c r="J567" i="7"/>
  <c r="D587" i="6"/>
  <c r="D587" i="7"/>
  <c r="U255" i="7"/>
  <c r="V255" i="7"/>
  <c r="S256" i="7"/>
  <c r="R256" i="7"/>
  <c r="Q256" i="7"/>
  <c r="T256" i="7"/>
  <c r="C576" i="6"/>
  <c r="C576" i="7"/>
  <c r="M576" i="7" s="1"/>
  <c r="G256" i="4"/>
  <c r="H256" i="4" s="1"/>
  <c r="E256" i="6"/>
  <c r="H568" i="5"/>
  <c r="G568" i="5"/>
  <c r="F568" i="5"/>
  <c r="E588" i="4"/>
  <c r="C589" i="4"/>
  <c r="E257" i="7"/>
  <c r="N257" i="7" s="1"/>
  <c r="G578" i="3"/>
  <c r="H577" i="3"/>
  <c r="I577" i="3" s="1"/>
  <c r="F578" i="3"/>
  <c r="K568" i="6" l="1"/>
  <c r="K568" i="7"/>
  <c r="J568" i="6"/>
  <c r="J568" i="7"/>
  <c r="P567" i="7"/>
  <c r="L568" i="6"/>
  <c r="L568" i="7"/>
  <c r="U256" i="7"/>
  <c r="V256" i="7"/>
  <c r="D588" i="6"/>
  <c r="D588" i="7"/>
  <c r="Q257" i="7"/>
  <c r="R257" i="7"/>
  <c r="T257" i="7"/>
  <c r="S257" i="7"/>
  <c r="C577" i="6"/>
  <c r="C577" i="7"/>
  <c r="M577" i="7" s="1"/>
  <c r="G257" i="4"/>
  <c r="H257" i="4" s="1"/>
  <c r="E257" i="6"/>
  <c r="H569" i="5"/>
  <c r="F569" i="5"/>
  <c r="G569" i="5"/>
  <c r="E589" i="4"/>
  <c r="C590" i="4"/>
  <c r="E258" i="7"/>
  <c r="N258" i="7" s="1"/>
  <c r="G579" i="3"/>
  <c r="F579" i="3"/>
  <c r="H578" i="3"/>
  <c r="I578" i="3" s="1"/>
  <c r="P568" i="7" l="1"/>
  <c r="K569" i="6"/>
  <c r="K569" i="7"/>
  <c r="J569" i="6"/>
  <c r="J569" i="7"/>
  <c r="L569" i="6"/>
  <c r="L569" i="7"/>
  <c r="P569" i="7" s="1"/>
  <c r="V257" i="7"/>
  <c r="U257" i="7"/>
  <c r="D589" i="6"/>
  <c r="D589" i="7"/>
  <c r="Q258" i="7"/>
  <c r="T258" i="7"/>
  <c r="R258" i="7"/>
  <c r="S258" i="7"/>
  <c r="C578" i="6"/>
  <c r="C578" i="7"/>
  <c r="M578" i="7" s="1"/>
  <c r="G258" i="4"/>
  <c r="H258" i="4" s="1"/>
  <c r="E258" i="6"/>
  <c r="G570" i="5"/>
  <c r="F570" i="5"/>
  <c r="H570" i="5"/>
  <c r="E590" i="4"/>
  <c r="C591" i="4"/>
  <c r="E259" i="7"/>
  <c r="N259" i="7" s="1"/>
  <c r="H579" i="3"/>
  <c r="F580" i="3"/>
  <c r="I579" i="3"/>
  <c r="G580" i="3"/>
  <c r="L570" i="6" l="1"/>
  <c r="L570" i="7"/>
  <c r="K570" i="6"/>
  <c r="K570" i="7"/>
  <c r="J570" i="6"/>
  <c r="J570" i="7"/>
  <c r="D590" i="6"/>
  <c r="D590" i="7"/>
  <c r="V258" i="7"/>
  <c r="U258" i="7"/>
  <c r="R259" i="7"/>
  <c r="S259" i="7"/>
  <c r="Q259" i="7"/>
  <c r="T259" i="7"/>
  <c r="C579" i="6"/>
  <c r="C579" i="7"/>
  <c r="M579" i="7" s="1"/>
  <c r="G259" i="4"/>
  <c r="H259" i="4" s="1"/>
  <c r="E259" i="6"/>
  <c r="H571" i="5"/>
  <c r="F571" i="5"/>
  <c r="G571" i="5"/>
  <c r="E591" i="4"/>
  <c r="C592" i="4"/>
  <c r="E260" i="7"/>
  <c r="N260" i="7" s="1"/>
  <c r="G581" i="3"/>
  <c r="F581" i="3"/>
  <c r="H580" i="3"/>
  <c r="I580" i="3" s="1"/>
  <c r="J571" i="6" l="1"/>
  <c r="J571" i="7"/>
  <c r="L571" i="6"/>
  <c r="L571" i="7"/>
  <c r="P570" i="7"/>
  <c r="K571" i="6"/>
  <c r="K571" i="7"/>
  <c r="D591" i="6"/>
  <c r="D591" i="7"/>
  <c r="V259" i="7"/>
  <c r="U259" i="7"/>
  <c r="S260" i="7"/>
  <c r="T260" i="7"/>
  <c r="R260" i="7"/>
  <c r="Q260" i="7"/>
  <c r="C580" i="6"/>
  <c r="C580" i="7"/>
  <c r="M580" i="7" s="1"/>
  <c r="G260" i="4"/>
  <c r="H260" i="4" s="1"/>
  <c r="E260" i="6"/>
  <c r="F572" i="5"/>
  <c r="H572" i="5"/>
  <c r="G572" i="5"/>
  <c r="E592" i="4"/>
  <c r="C593" i="4"/>
  <c r="E261" i="7"/>
  <c r="N261" i="7" s="1"/>
  <c r="H581" i="3"/>
  <c r="F582" i="3"/>
  <c r="G582" i="3"/>
  <c r="I581" i="3"/>
  <c r="L572" i="6" l="1"/>
  <c r="L572" i="7"/>
  <c r="K572" i="6"/>
  <c r="K572" i="7"/>
  <c r="J572" i="6"/>
  <c r="J572" i="7"/>
  <c r="P571" i="7"/>
  <c r="D592" i="6"/>
  <c r="D592" i="7"/>
  <c r="U260" i="7"/>
  <c r="V260" i="7"/>
  <c r="T261" i="7"/>
  <c r="R261" i="7"/>
  <c r="S261" i="7"/>
  <c r="Q261" i="7"/>
  <c r="C581" i="6"/>
  <c r="C581" i="7"/>
  <c r="M581" i="7" s="1"/>
  <c r="G261" i="4"/>
  <c r="H261" i="4" s="1"/>
  <c r="E261" i="6"/>
  <c r="G573" i="5"/>
  <c r="F573" i="5"/>
  <c r="H573" i="5"/>
  <c r="E593" i="4"/>
  <c r="C594" i="4"/>
  <c r="E262" i="7"/>
  <c r="N262" i="7" s="1"/>
  <c r="H582" i="3"/>
  <c r="F583" i="3"/>
  <c r="G583" i="3"/>
  <c r="I582" i="3"/>
  <c r="L573" i="6" l="1"/>
  <c r="L573" i="7"/>
  <c r="J573" i="6"/>
  <c r="J573" i="7"/>
  <c r="P572" i="7"/>
  <c r="K573" i="6"/>
  <c r="K573" i="7"/>
  <c r="U261" i="7"/>
  <c r="V261" i="7"/>
  <c r="D593" i="6"/>
  <c r="D593" i="7"/>
  <c r="S262" i="7"/>
  <c r="T262" i="7"/>
  <c r="Q262" i="7"/>
  <c r="R262" i="7"/>
  <c r="C582" i="6"/>
  <c r="C582" i="7"/>
  <c r="M582" i="7" s="1"/>
  <c r="G262" i="4"/>
  <c r="H262" i="4" s="1"/>
  <c r="E262" i="6"/>
  <c r="F574" i="5"/>
  <c r="H574" i="5"/>
  <c r="G574" i="5"/>
  <c r="E594" i="4"/>
  <c r="C595" i="4"/>
  <c r="E263" i="7"/>
  <c r="N263" i="7" s="1"/>
  <c r="G584" i="3"/>
  <c r="H583" i="3"/>
  <c r="I583" i="3" s="1"/>
  <c r="F584" i="3"/>
  <c r="J574" i="6" l="1"/>
  <c r="J574" i="7"/>
  <c r="K574" i="6"/>
  <c r="K574" i="7"/>
  <c r="L574" i="6"/>
  <c r="L574" i="7"/>
  <c r="P573" i="7"/>
  <c r="D594" i="6"/>
  <c r="D594" i="7"/>
  <c r="V262" i="7"/>
  <c r="U262" i="7"/>
  <c r="S263" i="7"/>
  <c r="R263" i="7"/>
  <c r="Q263" i="7"/>
  <c r="T263" i="7"/>
  <c r="C583" i="6"/>
  <c r="C583" i="7"/>
  <c r="M583" i="7" s="1"/>
  <c r="G263" i="4"/>
  <c r="H263" i="4" s="1"/>
  <c r="E263" i="6"/>
  <c r="H575" i="5"/>
  <c r="G575" i="5"/>
  <c r="F575" i="5"/>
  <c r="E595" i="4"/>
  <c r="C596" i="4"/>
  <c r="E264" i="7"/>
  <c r="N264" i="7" s="1"/>
  <c r="F585" i="3"/>
  <c r="H584" i="3"/>
  <c r="I584" i="3" s="1"/>
  <c r="G585" i="3"/>
  <c r="P574" i="7" l="1"/>
  <c r="J575" i="6"/>
  <c r="J575" i="7"/>
  <c r="K575" i="6"/>
  <c r="K575" i="7"/>
  <c r="L575" i="6"/>
  <c r="L575" i="7"/>
  <c r="D595" i="6"/>
  <c r="D595" i="7"/>
  <c r="V263" i="7"/>
  <c r="U263" i="7"/>
  <c r="Q264" i="7"/>
  <c r="R264" i="7"/>
  <c r="S264" i="7"/>
  <c r="T264" i="7"/>
  <c r="C584" i="6"/>
  <c r="C584" i="7"/>
  <c r="M584" i="7" s="1"/>
  <c r="G264" i="4"/>
  <c r="H264" i="4" s="1"/>
  <c r="E264" i="6"/>
  <c r="G576" i="5"/>
  <c r="F576" i="5"/>
  <c r="H576" i="5"/>
  <c r="E596" i="4"/>
  <c r="C597" i="4"/>
  <c r="E265" i="7"/>
  <c r="N265" i="7" s="1"/>
  <c r="G586" i="3"/>
  <c r="F586" i="3"/>
  <c r="H585" i="3"/>
  <c r="I585" i="3" s="1"/>
  <c r="P575" i="7" l="1"/>
  <c r="J576" i="6"/>
  <c r="J576" i="7"/>
  <c r="L576" i="6"/>
  <c r="L576" i="7"/>
  <c r="K576" i="6"/>
  <c r="K576" i="7"/>
  <c r="D596" i="6"/>
  <c r="D596" i="7"/>
  <c r="V264" i="7"/>
  <c r="U264" i="7"/>
  <c r="S265" i="7"/>
  <c r="T265" i="7"/>
  <c r="Q265" i="7"/>
  <c r="R265" i="7"/>
  <c r="C585" i="6"/>
  <c r="C585" i="7"/>
  <c r="M585" i="7" s="1"/>
  <c r="G265" i="4"/>
  <c r="H265" i="4" s="1"/>
  <c r="E265" i="6"/>
  <c r="G577" i="5"/>
  <c r="H577" i="5"/>
  <c r="F577" i="5"/>
  <c r="E597" i="4"/>
  <c r="C598" i="4"/>
  <c r="E266" i="7"/>
  <c r="N266" i="7" s="1"/>
  <c r="H586" i="3"/>
  <c r="F587" i="3"/>
  <c r="I586" i="3"/>
  <c r="G587" i="3"/>
  <c r="P576" i="7" l="1"/>
  <c r="L577" i="6"/>
  <c r="L577" i="7"/>
  <c r="J577" i="6"/>
  <c r="J577" i="7"/>
  <c r="K577" i="6"/>
  <c r="K577" i="7"/>
  <c r="D597" i="6"/>
  <c r="D597" i="7"/>
  <c r="U265" i="7"/>
  <c r="V265" i="7"/>
  <c r="R266" i="7"/>
  <c r="T266" i="7"/>
  <c r="S266" i="7"/>
  <c r="Q266" i="7"/>
  <c r="C586" i="6"/>
  <c r="C586" i="7"/>
  <c r="M586" i="7" s="1"/>
  <c r="G266" i="4"/>
  <c r="H266" i="4" s="1"/>
  <c r="E266" i="6"/>
  <c r="H578" i="5"/>
  <c r="G578" i="5"/>
  <c r="F578" i="5"/>
  <c r="E598" i="4"/>
  <c r="C599" i="4"/>
  <c r="E267" i="7"/>
  <c r="N267" i="7" s="1"/>
  <c r="G588" i="3"/>
  <c r="H587" i="3"/>
  <c r="I587" i="3" s="1"/>
  <c r="F588" i="3"/>
  <c r="J578" i="6" l="1"/>
  <c r="J578" i="7"/>
  <c r="K578" i="6"/>
  <c r="K578" i="7"/>
  <c r="P577" i="7"/>
  <c r="L578" i="6"/>
  <c r="L578" i="7"/>
  <c r="P578" i="7" s="1"/>
  <c r="D598" i="6"/>
  <c r="D598" i="7"/>
  <c r="V266" i="7"/>
  <c r="U266" i="7"/>
  <c r="S267" i="7"/>
  <c r="R267" i="7"/>
  <c r="T267" i="7"/>
  <c r="Q267" i="7"/>
  <c r="C587" i="6"/>
  <c r="C587" i="7"/>
  <c r="M587" i="7" s="1"/>
  <c r="G267" i="4"/>
  <c r="H267" i="4" s="1"/>
  <c r="E267" i="6"/>
  <c r="G579" i="5"/>
  <c r="F579" i="5"/>
  <c r="H579" i="5"/>
  <c r="E599" i="4"/>
  <c r="C600" i="4"/>
  <c r="E268" i="7"/>
  <c r="N268" i="7" s="1"/>
  <c r="F589" i="3"/>
  <c r="H588" i="3"/>
  <c r="G589" i="3"/>
  <c r="I588" i="3"/>
  <c r="K579" i="6" l="1"/>
  <c r="K579" i="7"/>
  <c r="J579" i="6"/>
  <c r="J579" i="7"/>
  <c r="L579" i="6"/>
  <c r="L579" i="7"/>
  <c r="P579" i="7" s="1"/>
  <c r="V267" i="7"/>
  <c r="U267" i="7"/>
  <c r="D599" i="6"/>
  <c r="D599" i="7"/>
  <c r="R268" i="7"/>
  <c r="Q268" i="7"/>
  <c r="S268" i="7"/>
  <c r="T268" i="7"/>
  <c r="C588" i="6"/>
  <c r="C588" i="7"/>
  <c r="M588" i="7" s="1"/>
  <c r="G268" i="4"/>
  <c r="H268" i="4" s="1"/>
  <c r="E268" i="6"/>
  <c r="H580" i="5"/>
  <c r="G580" i="5"/>
  <c r="F580" i="5"/>
  <c r="E600" i="4"/>
  <c r="C601" i="4"/>
  <c r="E269" i="7"/>
  <c r="N269" i="7" s="1"/>
  <c r="G590" i="3"/>
  <c r="F590" i="3"/>
  <c r="H589" i="3"/>
  <c r="I589" i="3" s="1"/>
  <c r="K580" i="6" l="1"/>
  <c r="K580" i="7"/>
  <c r="L580" i="6"/>
  <c r="L580" i="7"/>
  <c r="J580" i="6"/>
  <c r="J580" i="7"/>
  <c r="D600" i="6"/>
  <c r="D600" i="7"/>
  <c r="V268" i="7"/>
  <c r="U268" i="7"/>
  <c r="R269" i="7"/>
  <c r="T269" i="7"/>
  <c r="Q269" i="7"/>
  <c r="S269" i="7"/>
  <c r="C589" i="6"/>
  <c r="C589" i="7"/>
  <c r="M589" i="7" s="1"/>
  <c r="G269" i="4"/>
  <c r="H269" i="4" s="1"/>
  <c r="E269" i="6"/>
  <c r="F581" i="5"/>
  <c r="H581" i="5"/>
  <c r="G581" i="5"/>
  <c r="E601" i="4"/>
  <c r="C602" i="4"/>
  <c r="E270" i="7"/>
  <c r="N270" i="7" s="1"/>
  <c r="H590" i="3"/>
  <c r="F591" i="3"/>
  <c r="I590" i="3"/>
  <c r="G591" i="3"/>
  <c r="K581" i="6" l="1"/>
  <c r="K581" i="7"/>
  <c r="J581" i="6"/>
  <c r="J581" i="7"/>
  <c r="L581" i="6"/>
  <c r="L581" i="7"/>
  <c r="P580" i="7"/>
  <c r="U269" i="7"/>
  <c r="V269" i="7"/>
  <c r="D601" i="6"/>
  <c r="D601" i="7"/>
  <c r="R270" i="7"/>
  <c r="Q270" i="7"/>
  <c r="S270" i="7"/>
  <c r="T270" i="7"/>
  <c r="C590" i="6"/>
  <c r="C590" i="7"/>
  <c r="M590" i="7" s="1"/>
  <c r="G270" i="4"/>
  <c r="H270" i="4" s="1"/>
  <c r="E270" i="6"/>
  <c r="G582" i="5"/>
  <c r="F582" i="5"/>
  <c r="H582" i="5"/>
  <c r="E602" i="4"/>
  <c r="C603" i="4"/>
  <c r="E271" i="7"/>
  <c r="N271" i="7" s="1"/>
  <c r="H591" i="3"/>
  <c r="F592" i="3"/>
  <c r="I591" i="3"/>
  <c r="G592" i="3"/>
  <c r="P581" i="7" l="1"/>
  <c r="K582" i="6"/>
  <c r="K582" i="7"/>
  <c r="L582" i="6"/>
  <c r="L582" i="7"/>
  <c r="J582" i="6"/>
  <c r="J582" i="7"/>
  <c r="D602" i="6"/>
  <c r="D602" i="7"/>
  <c r="U270" i="7"/>
  <c r="V270" i="7"/>
  <c r="Q271" i="7"/>
  <c r="S271" i="7"/>
  <c r="R271" i="7"/>
  <c r="T271" i="7"/>
  <c r="C591" i="6"/>
  <c r="C591" i="7"/>
  <c r="M591" i="7" s="1"/>
  <c r="G271" i="4"/>
  <c r="H271" i="4" s="1"/>
  <c r="E271" i="6"/>
  <c r="F583" i="5"/>
  <c r="G583" i="5"/>
  <c r="H583" i="5"/>
  <c r="E603" i="4"/>
  <c r="C604" i="4"/>
  <c r="E272" i="7"/>
  <c r="N272" i="7" s="1"/>
  <c r="G593" i="3"/>
  <c r="H592" i="3"/>
  <c r="I592" i="3" s="1"/>
  <c r="F593" i="3"/>
  <c r="L583" i="6" l="1"/>
  <c r="L583" i="7"/>
  <c r="K583" i="6"/>
  <c r="K583" i="7"/>
  <c r="P582" i="7"/>
  <c r="J583" i="6"/>
  <c r="J583" i="7"/>
  <c r="D603" i="6"/>
  <c r="D603" i="7"/>
  <c r="U271" i="7"/>
  <c r="V271" i="7"/>
  <c r="T272" i="7"/>
  <c r="Q272" i="7"/>
  <c r="S272" i="7"/>
  <c r="R272" i="7"/>
  <c r="C592" i="6"/>
  <c r="C592" i="7"/>
  <c r="M592" i="7" s="1"/>
  <c r="G272" i="4"/>
  <c r="H272" i="4" s="1"/>
  <c r="E272" i="6"/>
  <c r="H584" i="5"/>
  <c r="G584" i="5"/>
  <c r="F584" i="5"/>
  <c r="E604" i="4"/>
  <c r="C605" i="4"/>
  <c r="E273" i="7"/>
  <c r="N273" i="7" s="1"/>
  <c r="G594" i="3"/>
  <c r="H593" i="3"/>
  <c r="I593" i="3" s="1"/>
  <c r="F594" i="3"/>
  <c r="J584" i="6" l="1"/>
  <c r="J584" i="7"/>
  <c r="L584" i="6"/>
  <c r="L584" i="7"/>
  <c r="P583" i="7"/>
  <c r="K584" i="6"/>
  <c r="K584" i="7"/>
  <c r="D604" i="6"/>
  <c r="D604" i="7"/>
  <c r="V272" i="7"/>
  <c r="U272" i="7"/>
  <c r="S273" i="7"/>
  <c r="Q273" i="7"/>
  <c r="R273" i="7"/>
  <c r="T273" i="7"/>
  <c r="C593" i="6"/>
  <c r="C593" i="7"/>
  <c r="M593" i="7" s="1"/>
  <c r="G273" i="4"/>
  <c r="H273" i="4" s="1"/>
  <c r="E273" i="6"/>
  <c r="G585" i="5"/>
  <c r="F585" i="5"/>
  <c r="H585" i="5"/>
  <c r="E605" i="4"/>
  <c r="C606" i="4"/>
  <c r="E274" i="7"/>
  <c r="N274" i="7" s="1"/>
  <c r="H594" i="3"/>
  <c r="F595" i="3"/>
  <c r="I594" i="3"/>
  <c r="G595" i="3"/>
  <c r="P584" i="7" l="1"/>
  <c r="K585" i="6"/>
  <c r="K585" i="7"/>
  <c r="L585" i="6"/>
  <c r="L585" i="7"/>
  <c r="J585" i="6"/>
  <c r="J585" i="7"/>
  <c r="D605" i="6"/>
  <c r="D605" i="7"/>
  <c r="U273" i="7"/>
  <c r="V273" i="7"/>
  <c r="Q274" i="7"/>
  <c r="S274" i="7"/>
  <c r="R274" i="7"/>
  <c r="T274" i="7"/>
  <c r="C594" i="6"/>
  <c r="C594" i="7"/>
  <c r="M594" i="7" s="1"/>
  <c r="G274" i="4"/>
  <c r="H274" i="4" s="1"/>
  <c r="E274" i="6"/>
  <c r="H586" i="5"/>
  <c r="G586" i="5"/>
  <c r="F586" i="5"/>
  <c r="E606" i="4"/>
  <c r="C607" i="4"/>
  <c r="E275" i="7"/>
  <c r="N275" i="7" s="1"/>
  <c r="F596" i="3"/>
  <c r="H595" i="3"/>
  <c r="I595" i="3" s="1"/>
  <c r="G596" i="3"/>
  <c r="J586" i="6" l="1"/>
  <c r="J586" i="7"/>
  <c r="K586" i="6"/>
  <c r="K586" i="7"/>
  <c r="L586" i="6"/>
  <c r="L586" i="7"/>
  <c r="P586" i="7" s="1"/>
  <c r="P585" i="7"/>
  <c r="D606" i="6"/>
  <c r="D606" i="7"/>
  <c r="U274" i="7"/>
  <c r="V274" i="7"/>
  <c r="S275" i="7"/>
  <c r="Q275" i="7"/>
  <c r="T275" i="7"/>
  <c r="R275" i="7"/>
  <c r="C595" i="6"/>
  <c r="C595" i="7"/>
  <c r="M595" i="7" s="1"/>
  <c r="G275" i="4"/>
  <c r="H275" i="4" s="1"/>
  <c r="E275" i="6"/>
  <c r="G587" i="5"/>
  <c r="F587" i="5"/>
  <c r="H587" i="5"/>
  <c r="E607" i="4"/>
  <c r="C608" i="4"/>
  <c r="E276" i="7"/>
  <c r="N276" i="7" s="1"/>
  <c r="G597" i="3"/>
  <c r="H596" i="3"/>
  <c r="I596" i="3" s="1"/>
  <c r="F597" i="3"/>
  <c r="K587" i="6" l="1"/>
  <c r="K587" i="7"/>
  <c r="L587" i="6"/>
  <c r="L587" i="7"/>
  <c r="J587" i="6"/>
  <c r="J587" i="7"/>
  <c r="D607" i="6"/>
  <c r="D607" i="7"/>
  <c r="V275" i="7"/>
  <c r="U275" i="7"/>
  <c r="S276" i="7"/>
  <c r="R276" i="7"/>
  <c r="T276" i="7"/>
  <c r="Q276" i="7"/>
  <c r="C596" i="6"/>
  <c r="C596" i="7"/>
  <c r="M596" i="7" s="1"/>
  <c r="G276" i="4"/>
  <c r="H276" i="4" s="1"/>
  <c r="E276" i="6"/>
  <c r="G588" i="5"/>
  <c r="F588" i="5"/>
  <c r="H588" i="5"/>
  <c r="E608" i="4"/>
  <c r="C609" i="4"/>
  <c r="E277" i="7"/>
  <c r="N277" i="7" s="1"/>
  <c r="F598" i="3"/>
  <c r="H597" i="3"/>
  <c r="G598" i="3"/>
  <c r="I597" i="3"/>
  <c r="K588" i="6" l="1"/>
  <c r="K588" i="7"/>
  <c r="L588" i="6"/>
  <c r="L588" i="7"/>
  <c r="P587" i="7"/>
  <c r="J588" i="6"/>
  <c r="J588" i="7"/>
  <c r="V276" i="7"/>
  <c r="U276" i="7"/>
  <c r="D608" i="6"/>
  <c r="D608" i="7"/>
  <c r="R277" i="7"/>
  <c r="T277" i="7"/>
  <c r="Q277" i="7"/>
  <c r="S277" i="7"/>
  <c r="C597" i="6"/>
  <c r="C597" i="7"/>
  <c r="M597" i="7" s="1"/>
  <c r="G277" i="4"/>
  <c r="H277" i="4" s="1"/>
  <c r="E277" i="6"/>
  <c r="H589" i="5"/>
  <c r="G589" i="5"/>
  <c r="F589" i="5"/>
  <c r="E609" i="4"/>
  <c r="C610" i="4"/>
  <c r="E278" i="7"/>
  <c r="N278" i="7" s="1"/>
  <c r="G599" i="3"/>
  <c r="H598" i="3"/>
  <c r="I598" i="3" s="1"/>
  <c r="F599" i="3"/>
  <c r="K589" i="6" l="1"/>
  <c r="K589" i="7"/>
  <c r="J589" i="6"/>
  <c r="J589" i="7"/>
  <c r="P588" i="7"/>
  <c r="L589" i="6"/>
  <c r="L589" i="7"/>
  <c r="P589" i="7" s="1"/>
  <c r="V277" i="7"/>
  <c r="U277" i="7"/>
  <c r="D609" i="6"/>
  <c r="D609" i="7"/>
  <c r="T278" i="7"/>
  <c r="S278" i="7"/>
  <c r="R278" i="7"/>
  <c r="Q278" i="7"/>
  <c r="C598" i="6"/>
  <c r="C598" i="7"/>
  <c r="M598" i="7" s="1"/>
  <c r="G278" i="4"/>
  <c r="H278" i="4" s="1"/>
  <c r="E278" i="6"/>
  <c r="F590" i="5"/>
  <c r="H590" i="5"/>
  <c r="G590" i="5"/>
  <c r="E610" i="4"/>
  <c r="C611" i="4"/>
  <c r="E279" i="7"/>
  <c r="N279" i="7" s="1"/>
  <c r="G600" i="3"/>
  <c r="H599" i="3"/>
  <c r="I599" i="3" s="1"/>
  <c r="F600" i="3"/>
  <c r="K590" i="6" l="1"/>
  <c r="K590" i="7"/>
  <c r="L590" i="6"/>
  <c r="L590" i="7"/>
  <c r="J590" i="6"/>
  <c r="J590" i="7"/>
  <c r="D610" i="6"/>
  <c r="D610" i="7"/>
  <c r="V278" i="7"/>
  <c r="U278" i="7"/>
  <c r="S279" i="7"/>
  <c r="R279" i="7"/>
  <c r="Q279" i="7"/>
  <c r="T279" i="7"/>
  <c r="C599" i="6"/>
  <c r="C599" i="7"/>
  <c r="M599" i="7" s="1"/>
  <c r="G279" i="4"/>
  <c r="H279" i="4" s="1"/>
  <c r="E279" i="6"/>
  <c r="G591" i="5"/>
  <c r="F591" i="5"/>
  <c r="H591" i="5"/>
  <c r="E611" i="4"/>
  <c r="C612" i="4"/>
  <c r="E280" i="7"/>
  <c r="N280" i="7" s="1"/>
  <c r="F601" i="3"/>
  <c r="H600" i="3"/>
  <c r="I600" i="3" s="1"/>
  <c r="G601" i="3"/>
  <c r="K591" i="6" l="1"/>
  <c r="K591" i="7"/>
  <c r="L591" i="6"/>
  <c r="L591" i="7"/>
  <c r="J591" i="6"/>
  <c r="J591" i="7"/>
  <c r="P590" i="7"/>
  <c r="V279" i="7"/>
  <c r="U279" i="7"/>
  <c r="Q280" i="7"/>
  <c r="T280" i="7"/>
  <c r="R280" i="7"/>
  <c r="S280" i="7"/>
  <c r="D611" i="6"/>
  <c r="D611" i="7"/>
  <c r="C600" i="6"/>
  <c r="C600" i="7"/>
  <c r="M600" i="7" s="1"/>
  <c r="G280" i="4"/>
  <c r="H280" i="4" s="1"/>
  <c r="E280" i="6"/>
  <c r="H592" i="5"/>
  <c r="G592" i="5"/>
  <c r="F592" i="5"/>
  <c r="E612" i="4"/>
  <c r="C613" i="4"/>
  <c r="E281" i="7"/>
  <c r="N281" i="7" s="1"/>
  <c r="G602" i="3"/>
  <c r="F602" i="3"/>
  <c r="H601" i="3"/>
  <c r="I601" i="3" s="1"/>
  <c r="L592" i="6" l="1"/>
  <c r="L592" i="7"/>
  <c r="J592" i="6"/>
  <c r="J592" i="7"/>
  <c r="K592" i="6"/>
  <c r="K592" i="7"/>
  <c r="P591" i="7"/>
  <c r="D612" i="6"/>
  <c r="D612" i="7"/>
  <c r="V280" i="7"/>
  <c r="U280" i="7"/>
  <c r="S281" i="7"/>
  <c r="Q281" i="7"/>
  <c r="T281" i="7"/>
  <c r="R281" i="7"/>
  <c r="C601" i="6"/>
  <c r="C601" i="7"/>
  <c r="M601" i="7" s="1"/>
  <c r="G281" i="4"/>
  <c r="H281" i="4" s="1"/>
  <c r="E281" i="6"/>
  <c r="H593" i="5"/>
  <c r="G593" i="5"/>
  <c r="F593" i="5"/>
  <c r="E613" i="4"/>
  <c r="C614" i="4"/>
  <c r="E282" i="7"/>
  <c r="N282" i="7" s="1"/>
  <c r="H602" i="3"/>
  <c r="F603" i="3"/>
  <c r="G603" i="3"/>
  <c r="I602" i="3"/>
  <c r="J593" i="6" l="1"/>
  <c r="J593" i="7"/>
  <c r="L593" i="6"/>
  <c r="L593" i="7"/>
  <c r="P592" i="7"/>
  <c r="K593" i="6"/>
  <c r="K593" i="7"/>
  <c r="D613" i="6"/>
  <c r="D613" i="7"/>
  <c r="V281" i="7"/>
  <c r="U281" i="7"/>
  <c r="S282" i="7"/>
  <c r="Q282" i="7"/>
  <c r="T282" i="7"/>
  <c r="R282" i="7"/>
  <c r="C602" i="6"/>
  <c r="C602" i="7"/>
  <c r="M602" i="7" s="1"/>
  <c r="G282" i="4"/>
  <c r="H282" i="4" s="1"/>
  <c r="E282" i="6"/>
  <c r="G594" i="5"/>
  <c r="F594" i="5"/>
  <c r="H594" i="5"/>
  <c r="E614" i="4"/>
  <c r="C615" i="4"/>
  <c r="E283" i="7"/>
  <c r="N283" i="7" s="1"/>
  <c r="G604" i="3"/>
  <c r="F604" i="3"/>
  <c r="H603" i="3"/>
  <c r="I603" i="3" s="1"/>
  <c r="J594" i="6" l="1"/>
  <c r="J594" i="7"/>
  <c r="L594" i="6"/>
  <c r="L594" i="7"/>
  <c r="K594" i="6"/>
  <c r="K594" i="7"/>
  <c r="P593" i="7"/>
  <c r="D614" i="6"/>
  <c r="D614" i="7"/>
  <c r="V282" i="7"/>
  <c r="U282" i="7"/>
  <c r="R283" i="7"/>
  <c r="Q283" i="7"/>
  <c r="S283" i="7"/>
  <c r="T283" i="7"/>
  <c r="C603" i="6"/>
  <c r="C603" i="7"/>
  <c r="M603" i="7" s="1"/>
  <c r="G283" i="4"/>
  <c r="H283" i="4" s="1"/>
  <c r="E283" i="6"/>
  <c r="G595" i="5"/>
  <c r="F595" i="5"/>
  <c r="H595" i="5"/>
  <c r="E615" i="4"/>
  <c r="C616" i="4"/>
  <c r="E284" i="7"/>
  <c r="N284" i="7" s="1"/>
  <c r="F605" i="3"/>
  <c r="H604" i="3"/>
  <c r="I604" i="3" s="1"/>
  <c r="G605" i="3"/>
  <c r="K595" i="6" l="1"/>
  <c r="K595" i="7"/>
  <c r="L595" i="6"/>
  <c r="L595" i="7"/>
  <c r="J595" i="6"/>
  <c r="J595" i="7"/>
  <c r="P594" i="7"/>
  <c r="D615" i="6"/>
  <c r="D615" i="7"/>
  <c r="U283" i="7"/>
  <c r="V283" i="7"/>
  <c r="T284" i="7"/>
  <c r="R284" i="7"/>
  <c r="Q284" i="7"/>
  <c r="S284" i="7"/>
  <c r="C604" i="6"/>
  <c r="C604" i="7"/>
  <c r="M604" i="7" s="1"/>
  <c r="G284" i="4"/>
  <c r="H284" i="4" s="1"/>
  <c r="E284" i="6"/>
  <c r="H596" i="5"/>
  <c r="G596" i="5"/>
  <c r="F596" i="5"/>
  <c r="E616" i="4"/>
  <c r="C617" i="4"/>
  <c r="E285" i="7"/>
  <c r="N285" i="7" s="1"/>
  <c r="G606" i="3"/>
  <c r="H605" i="3"/>
  <c r="I605" i="3" s="1"/>
  <c r="F606" i="3"/>
  <c r="K596" i="6" l="1"/>
  <c r="K596" i="7"/>
  <c r="L596" i="6"/>
  <c r="L596" i="7"/>
  <c r="P595" i="7"/>
  <c r="J596" i="6"/>
  <c r="J596" i="7"/>
  <c r="U284" i="7"/>
  <c r="V284" i="7"/>
  <c r="D616" i="6"/>
  <c r="D616" i="7"/>
  <c r="T285" i="7"/>
  <c r="R285" i="7"/>
  <c r="S285" i="7"/>
  <c r="Q285" i="7"/>
  <c r="C605" i="6"/>
  <c r="C605" i="7"/>
  <c r="M605" i="7" s="1"/>
  <c r="G285" i="4"/>
  <c r="H285" i="4" s="1"/>
  <c r="E285" i="6"/>
  <c r="G597" i="5"/>
  <c r="F597" i="5"/>
  <c r="H597" i="5"/>
  <c r="E617" i="4"/>
  <c r="C618" i="4"/>
  <c r="E286" i="7"/>
  <c r="N286" i="7" s="1"/>
  <c r="H606" i="3"/>
  <c r="F607" i="3"/>
  <c r="G607" i="3"/>
  <c r="I606" i="3"/>
  <c r="L597" i="6" l="1"/>
  <c r="L597" i="7"/>
  <c r="K597" i="6"/>
  <c r="K597" i="7"/>
  <c r="J597" i="6"/>
  <c r="J597" i="7"/>
  <c r="P596" i="7"/>
  <c r="D617" i="6"/>
  <c r="D617" i="7"/>
  <c r="U285" i="7"/>
  <c r="V285" i="7"/>
  <c r="S286" i="7"/>
  <c r="R286" i="7"/>
  <c r="T286" i="7"/>
  <c r="Q286" i="7"/>
  <c r="C606" i="6"/>
  <c r="C606" i="7"/>
  <c r="M606" i="7" s="1"/>
  <c r="G286" i="4"/>
  <c r="H286" i="4" s="1"/>
  <c r="E286" i="6"/>
  <c r="H598" i="5"/>
  <c r="G598" i="5"/>
  <c r="F598" i="5"/>
  <c r="E618" i="4"/>
  <c r="C619" i="4"/>
  <c r="E287" i="7"/>
  <c r="N287" i="7" s="1"/>
  <c r="H607" i="3"/>
  <c r="F608" i="3"/>
  <c r="I607" i="3"/>
  <c r="G608" i="3"/>
  <c r="K598" i="6" l="1"/>
  <c r="K598" i="7"/>
  <c r="L598" i="6"/>
  <c r="L598" i="7"/>
  <c r="P597" i="7"/>
  <c r="J598" i="6"/>
  <c r="J598" i="7"/>
  <c r="D618" i="6"/>
  <c r="D618" i="7"/>
  <c r="V286" i="7"/>
  <c r="U286" i="7"/>
  <c r="R287" i="7"/>
  <c r="T287" i="7"/>
  <c r="Q287" i="7"/>
  <c r="S287" i="7"/>
  <c r="C607" i="6"/>
  <c r="C607" i="7"/>
  <c r="M607" i="7" s="1"/>
  <c r="G287" i="4"/>
  <c r="H287" i="4" s="1"/>
  <c r="E287" i="6"/>
  <c r="H599" i="5"/>
  <c r="G599" i="5"/>
  <c r="F599" i="5"/>
  <c r="E619" i="4"/>
  <c r="C620" i="4"/>
  <c r="E288" i="7"/>
  <c r="N288" i="7" s="1"/>
  <c r="G609" i="3"/>
  <c r="F609" i="3"/>
  <c r="H608" i="3"/>
  <c r="I608" i="3" s="1"/>
  <c r="J599" i="6" l="1"/>
  <c r="J599" i="7"/>
  <c r="K599" i="6"/>
  <c r="K599" i="7"/>
  <c r="L599" i="6"/>
  <c r="L599" i="7"/>
  <c r="P599" i="7" s="1"/>
  <c r="P598" i="7"/>
  <c r="D619" i="6"/>
  <c r="D619" i="7"/>
  <c r="V287" i="7"/>
  <c r="U287" i="7"/>
  <c r="T288" i="7"/>
  <c r="R288" i="7"/>
  <c r="Q288" i="7"/>
  <c r="S288" i="7"/>
  <c r="C608" i="6"/>
  <c r="C608" i="7"/>
  <c r="M608" i="7" s="1"/>
  <c r="G288" i="4"/>
  <c r="H288" i="4" s="1"/>
  <c r="E288" i="6"/>
  <c r="G600" i="5"/>
  <c r="F600" i="5"/>
  <c r="H600" i="5"/>
  <c r="E620" i="4"/>
  <c r="C621" i="4"/>
  <c r="E289" i="7"/>
  <c r="N289" i="7" s="1"/>
  <c r="F610" i="3"/>
  <c r="H609" i="3"/>
  <c r="G610" i="3"/>
  <c r="I609" i="3"/>
  <c r="K600" i="6" l="1"/>
  <c r="K600" i="7"/>
  <c r="L600" i="6"/>
  <c r="L600" i="7"/>
  <c r="J600" i="6"/>
  <c r="J600" i="7"/>
  <c r="U288" i="7"/>
  <c r="V288" i="7"/>
  <c r="D620" i="6"/>
  <c r="D620" i="7"/>
  <c r="Q289" i="7"/>
  <c r="S289" i="7"/>
  <c r="R289" i="7"/>
  <c r="T289" i="7"/>
  <c r="C609" i="6"/>
  <c r="C609" i="7"/>
  <c r="M609" i="7" s="1"/>
  <c r="G289" i="4"/>
  <c r="H289" i="4" s="1"/>
  <c r="E289" i="6"/>
  <c r="F601" i="5"/>
  <c r="H601" i="5"/>
  <c r="G601" i="5"/>
  <c r="E621" i="4"/>
  <c r="C622" i="4"/>
  <c r="E290" i="7"/>
  <c r="N290" i="7" s="1"/>
  <c r="G611" i="3"/>
  <c r="H610" i="3"/>
  <c r="I610" i="3" s="1"/>
  <c r="F611" i="3"/>
  <c r="L601" i="6" l="1"/>
  <c r="L601" i="7"/>
  <c r="K601" i="6"/>
  <c r="K601" i="7"/>
  <c r="J601" i="6"/>
  <c r="J601" i="7"/>
  <c r="P600" i="7"/>
  <c r="D621" i="6"/>
  <c r="D621" i="7"/>
  <c r="V289" i="7"/>
  <c r="U289" i="7"/>
  <c r="S290" i="7"/>
  <c r="R290" i="7"/>
  <c r="Q290" i="7"/>
  <c r="T290" i="7"/>
  <c r="C610" i="6"/>
  <c r="C610" i="7"/>
  <c r="M610" i="7" s="1"/>
  <c r="G290" i="4"/>
  <c r="H290" i="4" s="1"/>
  <c r="E290" i="6"/>
  <c r="F602" i="5"/>
  <c r="G602" i="5"/>
  <c r="H602" i="5"/>
  <c r="E622" i="4"/>
  <c r="C623" i="4"/>
  <c r="E291" i="7"/>
  <c r="N291" i="7" s="1"/>
  <c r="G612" i="3"/>
  <c r="H611" i="3"/>
  <c r="I611" i="3" s="1"/>
  <c r="F612" i="3"/>
  <c r="L602" i="6" l="1"/>
  <c r="L602" i="7"/>
  <c r="P601" i="7"/>
  <c r="K602" i="6"/>
  <c r="K602" i="7"/>
  <c r="J602" i="6"/>
  <c r="J602" i="7"/>
  <c r="D622" i="6"/>
  <c r="D622" i="7"/>
  <c r="V290" i="7"/>
  <c r="U290" i="7"/>
  <c r="T291" i="7"/>
  <c r="R291" i="7"/>
  <c r="Q291" i="7"/>
  <c r="S291" i="7"/>
  <c r="C611" i="6"/>
  <c r="C611" i="7"/>
  <c r="M611" i="7" s="1"/>
  <c r="G291" i="4"/>
  <c r="H291" i="4" s="1"/>
  <c r="E291" i="6"/>
  <c r="G603" i="5"/>
  <c r="F603" i="5"/>
  <c r="H603" i="5"/>
  <c r="E623" i="4"/>
  <c r="C624" i="4"/>
  <c r="E292" i="7"/>
  <c r="N292" i="7" s="1"/>
  <c r="G613" i="3"/>
  <c r="F613" i="3"/>
  <c r="H612" i="3"/>
  <c r="I612" i="3" s="1"/>
  <c r="L603" i="6" l="1"/>
  <c r="L603" i="7"/>
  <c r="J603" i="6"/>
  <c r="J603" i="7"/>
  <c r="P602" i="7"/>
  <c r="K603" i="6"/>
  <c r="K603" i="7"/>
  <c r="D623" i="6"/>
  <c r="D623" i="7"/>
  <c r="V291" i="7"/>
  <c r="U291" i="7"/>
  <c r="S292" i="7"/>
  <c r="T292" i="7"/>
  <c r="R292" i="7"/>
  <c r="Q292" i="7"/>
  <c r="C612" i="6"/>
  <c r="C612" i="7"/>
  <c r="M612" i="7" s="1"/>
  <c r="G292" i="4"/>
  <c r="H292" i="4" s="1"/>
  <c r="E292" i="6"/>
  <c r="H604" i="5"/>
  <c r="G604" i="5"/>
  <c r="F604" i="5"/>
  <c r="E624" i="4"/>
  <c r="C625" i="4"/>
  <c r="E293" i="7"/>
  <c r="N293" i="7" s="1"/>
  <c r="F614" i="3"/>
  <c r="H613" i="3"/>
  <c r="G614" i="3"/>
  <c r="I613" i="3"/>
  <c r="L604" i="6" l="1"/>
  <c r="L604" i="7"/>
  <c r="J604" i="6"/>
  <c r="J604" i="7"/>
  <c r="P603" i="7"/>
  <c r="K604" i="6"/>
  <c r="K604" i="7"/>
  <c r="D624" i="6"/>
  <c r="D624" i="7"/>
  <c r="V292" i="7"/>
  <c r="U292" i="7"/>
  <c r="S293" i="7"/>
  <c r="T293" i="7"/>
  <c r="Q293" i="7"/>
  <c r="R293" i="7"/>
  <c r="C613" i="6"/>
  <c r="C613" i="7"/>
  <c r="M613" i="7" s="1"/>
  <c r="G293" i="4"/>
  <c r="H293" i="4" s="1"/>
  <c r="E293" i="6"/>
  <c r="F605" i="5"/>
  <c r="H605" i="5"/>
  <c r="G605" i="5"/>
  <c r="E625" i="4"/>
  <c r="C626" i="4"/>
  <c r="E294" i="7"/>
  <c r="N294" i="7" s="1"/>
  <c r="G615" i="3"/>
  <c r="H614" i="3"/>
  <c r="I614" i="3" s="1"/>
  <c r="F615" i="3"/>
  <c r="K605" i="6" l="1"/>
  <c r="K605" i="7"/>
  <c r="J605" i="6"/>
  <c r="J605" i="7"/>
  <c r="P604" i="7"/>
  <c r="L605" i="6"/>
  <c r="L605" i="7"/>
  <c r="P605" i="7" s="1"/>
  <c r="D625" i="6"/>
  <c r="D625" i="7"/>
  <c r="V293" i="7"/>
  <c r="U293" i="7"/>
  <c r="T294" i="7"/>
  <c r="Q294" i="7"/>
  <c r="S294" i="7"/>
  <c r="R294" i="7"/>
  <c r="C614" i="6"/>
  <c r="C614" i="7"/>
  <c r="M614" i="7" s="1"/>
  <c r="G294" i="4"/>
  <c r="H294" i="4" s="1"/>
  <c r="E294" i="6"/>
  <c r="G606" i="5"/>
  <c r="F606" i="5"/>
  <c r="H606" i="5"/>
  <c r="E626" i="4"/>
  <c r="C627" i="4"/>
  <c r="E295" i="7"/>
  <c r="N295" i="7" s="1"/>
  <c r="F616" i="3"/>
  <c r="H615" i="3"/>
  <c r="G616" i="3"/>
  <c r="I615" i="3"/>
  <c r="J606" i="6" l="1"/>
  <c r="J606" i="7"/>
  <c r="L606" i="6"/>
  <c r="L606" i="7"/>
  <c r="K606" i="6"/>
  <c r="K606" i="7"/>
  <c r="D626" i="6"/>
  <c r="D626" i="7"/>
  <c r="U294" i="7"/>
  <c r="V294" i="7"/>
  <c r="R295" i="7"/>
  <c r="Q295" i="7"/>
  <c r="T295" i="7"/>
  <c r="S295" i="7"/>
  <c r="C615" i="6"/>
  <c r="C615" i="7"/>
  <c r="M615" i="7" s="1"/>
  <c r="G295" i="4"/>
  <c r="H295" i="4" s="1"/>
  <c r="E295" i="6"/>
  <c r="H607" i="5"/>
  <c r="F607" i="5"/>
  <c r="G607" i="5"/>
  <c r="E627" i="4"/>
  <c r="C628" i="4"/>
  <c r="E296" i="7"/>
  <c r="N296" i="7" s="1"/>
  <c r="G617" i="3"/>
  <c r="H616" i="3"/>
  <c r="I616" i="3" s="1"/>
  <c r="F617" i="3"/>
  <c r="P606" i="7" l="1"/>
  <c r="J607" i="6"/>
  <c r="J607" i="7"/>
  <c r="L607" i="6"/>
  <c r="L607" i="7"/>
  <c r="K607" i="6"/>
  <c r="K607" i="7"/>
  <c r="D627" i="6"/>
  <c r="D627" i="7"/>
  <c r="V295" i="7"/>
  <c r="U295" i="7"/>
  <c r="Q296" i="7"/>
  <c r="R296" i="7"/>
  <c r="S296" i="7"/>
  <c r="T296" i="7"/>
  <c r="C616" i="6"/>
  <c r="C616" i="7"/>
  <c r="M616" i="7" s="1"/>
  <c r="G296" i="4"/>
  <c r="H296" i="4" s="1"/>
  <c r="E296" i="6"/>
  <c r="F608" i="5"/>
  <c r="G608" i="5"/>
  <c r="H608" i="5"/>
  <c r="E628" i="4"/>
  <c r="C629" i="4"/>
  <c r="E297" i="7"/>
  <c r="N297" i="7" s="1"/>
  <c r="F618" i="3"/>
  <c r="H617" i="3"/>
  <c r="I617" i="3" s="1"/>
  <c r="G618" i="3"/>
  <c r="J608" i="6" l="1"/>
  <c r="J608" i="7"/>
  <c r="K608" i="6"/>
  <c r="K608" i="7"/>
  <c r="L608" i="6"/>
  <c r="L608" i="7"/>
  <c r="P608" i="7" s="1"/>
  <c r="P607" i="7"/>
  <c r="S297" i="7"/>
  <c r="Q297" i="7"/>
  <c r="T297" i="7"/>
  <c r="R297" i="7"/>
  <c r="D628" i="6"/>
  <c r="D628" i="7"/>
  <c r="U296" i="7"/>
  <c r="V296" i="7"/>
  <c r="C617" i="6"/>
  <c r="C617" i="7"/>
  <c r="M617" i="7" s="1"/>
  <c r="G297" i="4"/>
  <c r="H297" i="4" s="1"/>
  <c r="E297" i="6"/>
  <c r="G609" i="5"/>
  <c r="F609" i="5"/>
  <c r="H609" i="5"/>
  <c r="E629" i="4"/>
  <c r="C630" i="4"/>
  <c r="E298" i="7"/>
  <c r="N298" i="7" s="1"/>
  <c r="G619" i="3"/>
  <c r="H618" i="3"/>
  <c r="I618" i="3" s="1"/>
  <c r="F619" i="3"/>
  <c r="L609" i="6" l="1"/>
  <c r="L609" i="7"/>
  <c r="K609" i="6"/>
  <c r="K609" i="7"/>
  <c r="J609" i="6"/>
  <c r="J609" i="7"/>
  <c r="U297" i="7"/>
  <c r="V297" i="7"/>
  <c r="D629" i="6"/>
  <c r="D629" i="7"/>
  <c r="T298" i="7"/>
  <c r="Q298" i="7"/>
  <c r="S298" i="7"/>
  <c r="R298" i="7"/>
  <c r="C618" i="6"/>
  <c r="C618" i="7"/>
  <c r="M618" i="7" s="1"/>
  <c r="G298" i="4"/>
  <c r="H298" i="4" s="1"/>
  <c r="E298" i="6"/>
  <c r="H610" i="5"/>
  <c r="G610" i="5"/>
  <c r="F610" i="5"/>
  <c r="E630" i="4"/>
  <c r="C631" i="4"/>
  <c r="E299" i="7"/>
  <c r="N299" i="7" s="1"/>
  <c r="G620" i="3"/>
  <c r="H619" i="3"/>
  <c r="I619" i="3" s="1"/>
  <c r="F620" i="3"/>
  <c r="J610" i="6" l="1"/>
  <c r="J610" i="7"/>
  <c r="K610" i="6"/>
  <c r="K610" i="7"/>
  <c r="P609" i="7"/>
  <c r="L610" i="6"/>
  <c r="L610" i="7"/>
  <c r="P610" i="7" s="1"/>
  <c r="D630" i="6"/>
  <c r="D630" i="7"/>
  <c r="V298" i="7"/>
  <c r="U298" i="7"/>
  <c r="T299" i="7"/>
  <c r="R299" i="7"/>
  <c r="S299" i="7"/>
  <c r="Q299" i="7"/>
  <c r="C619" i="6"/>
  <c r="C619" i="7"/>
  <c r="M619" i="7" s="1"/>
  <c r="G299" i="4"/>
  <c r="H299" i="4" s="1"/>
  <c r="E299" i="6"/>
  <c r="H611" i="5"/>
  <c r="G611" i="5"/>
  <c r="F611" i="5"/>
  <c r="E631" i="4"/>
  <c r="C632" i="4"/>
  <c r="E300" i="7"/>
  <c r="N300" i="7" s="1"/>
  <c r="H620" i="3"/>
  <c r="F621" i="3"/>
  <c r="G621" i="3"/>
  <c r="I620" i="3"/>
  <c r="K611" i="6" l="1"/>
  <c r="K611" i="7"/>
  <c r="J611" i="6"/>
  <c r="J611" i="7"/>
  <c r="L611" i="6"/>
  <c r="L611" i="7"/>
  <c r="P611" i="7" s="1"/>
  <c r="V299" i="7"/>
  <c r="U299" i="7"/>
  <c r="D631" i="6"/>
  <c r="D631" i="7"/>
  <c r="R300" i="7"/>
  <c r="Q300" i="7"/>
  <c r="S300" i="7"/>
  <c r="T300" i="7"/>
  <c r="C620" i="6"/>
  <c r="C620" i="7"/>
  <c r="M620" i="7" s="1"/>
  <c r="G300" i="4"/>
  <c r="H300" i="4" s="1"/>
  <c r="E300" i="6"/>
  <c r="G612" i="5"/>
  <c r="F612" i="5"/>
  <c r="H612" i="5"/>
  <c r="E632" i="4"/>
  <c r="C633" i="4"/>
  <c r="E301" i="7"/>
  <c r="N301" i="7" s="1"/>
  <c r="G622" i="3"/>
  <c r="F622" i="3"/>
  <c r="H621" i="3"/>
  <c r="I621" i="3" s="1"/>
  <c r="J612" i="6" l="1"/>
  <c r="J612" i="7"/>
  <c r="L612" i="6"/>
  <c r="L612" i="7"/>
  <c r="K612" i="6"/>
  <c r="K612" i="7"/>
  <c r="D632" i="6"/>
  <c r="D632" i="7"/>
  <c r="V300" i="7"/>
  <c r="U300" i="7"/>
  <c r="R301" i="7"/>
  <c r="S301" i="7"/>
  <c r="Q301" i="7"/>
  <c r="T301" i="7"/>
  <c r="C621" i="6"/>
  <c r="C621" i="7"/>
  <c r="M621" i="7" s="1"/>
  <c r="G301" i="4"/>
  <c r="H301" i="4" s="1"/>
  <c r="E301" i="6"/>
  <c r="H613" i="5"/>
  <c r="G613" i="5"/>
  <c r="F613" i="5"/>
  <c r="E633" i="4"/>
  <c r="C634" i="4"/>
  <c r="E302" i="7"/>
  <c r="N302" i="7" s="1"/>
  <c r="F623" i="3"/>
  <c r="H622" i="3"/>
  <c r="I622" i="3" s="1"/>
  <c r="G623" i="3"/>
  <c r="K613" i="6" l="1"/>
  <c r="K613" i="7"/>
  <c r="L613" i="6"/>
  <c r="L613" i="7"/>
  <c r="P612" i="7"/>
  <c r="J613" i="6"/>
  <c r="J613" i="7"/>
  <c r="U301" i="7"/>
  <c r="V301" i="7"/>
  <c r="D633" i="6"/>
  <c r="D633" i="7"/>
  <c r="S302" i="7"/>
  <c r="Q302" i="7"/>
  <c r="R302" i="7"/>
  <c r="T302" i="7"/>
  <c r="C622" i="6"/>
  <c r="C622" i="7"/>
  <c r="M622" i="7" s="1"/>
  <c r="G302" i="4"/>
  <c r="H302" i="4" s="1"/>
  <c r="E302" i="6"/>
  <c r="H614" i="5"/>
  <c r="F614" i="5"/>
  <c r="G614" i="5"/>
  <c r="E634" i="4"/>
  <c r="C635" i="4"/>
  <c r="E303" i="7"/>
  <c r="N303" i="7" s="1"/>
  <c r="G624" i="3"/>
  <c r="H623" i="3"/>
  <c r="I623" i="3" s="1"/>
  <c r="F624" i="3"/>
  <c r="L614" i="6" l="1"/>
  <c r="L614" i="7"/>
  <c r="J614" i="6"/>
  <c r="J614" i="7"/>
  <c r="K614" i="6"/>
  <c r="K614" i="7"/>
  <c r="P613" i="7"/>
  <c r="D634" i="6"/>
  <c r="D634" i="7"/>
  <c r="V302" i="7"/>
  <c r="U302" i="7"/>
  <c r="R303" i="7"/>
  <c r="Q303" i="7"/>
  <c r="T303" i="7"/>
  <c r="S303" i="7"/>
  <c r="C623" i="6"/>
  <c r="C623" i="7"/>
  <c r="M623" i="7" s="1"/>
  <c r="G303" i="4"/>
  <c r="H303" i="4" s="1"/>
  <c r="E303" i="6"/>
  <c r="G615" i="5"/>
  <c r="F615" i="5"/>
  <c r="H615" i="5"/>
  <c r="E635" i="4"/>
  <c r="C636" i="4"/>
  <c r="E304" i="7"/>
  <c r="N304" i="7" s="1"/>
  <c r="F625" i="3"/>
  <c r="H624" i="3"/>
  <c r="G625" i="3"/>
  <c r="I624" i="3"/>
  <c r="L615" i="6" l="1"/>
  <c r="L615" i="7"/>
  <c r="J615" i="6"/>
  <c r="J615" i="7"/>
  <c r="P614" i="7"/>
  <c r="K615" i="6"/>
  <c r="K615" i="7"/>
  <c r="D635" i="6"/>
  <c r="D635" i="7"/>
  <c r="U303" i="7"/>
  <c r="V303" i="7"/>
  <c r="S304" i="7"/>
  <c r="Q304" i="7"/>
  <c r="R304" i="7"/>
  <c r="T304" i="7"/>
  <c r="C624" i="6"/>
  <c r="C624" i="7"/>
  <c r="M624" i="7" s="1"/>
  <c r="G304" i="4"/>
  <c r="H304" i="4" s="1"/>
  <c r="E304" i="6"/>
  <c r="F616" i="5"/>
  <c r="H616" i="5"/>
  <c r="G616" i="5"/>
  <c r="E636" i="4"/>
  <c r="C637" i="4"/>
  <c r="E305" i="7"/>
  <c r="N305" i="7" s="1"/>
  <c r="G626" i="3"/>
  <c r="H625" i="3"/>
  <c r="I625" i="3" s="1"/>
  <c r="F626" i="3"/>
  <c r="K616" i="6" l="1"/>
  <c r="K616" i="7"/>
  <c r="J616" i="6"/>
  <c r="J616" i="7"/>
  <c r="P615" i="7"/>
  <c r="L616" i="6"/>
  <c r="L616" i="7"/>
  <c r="P616" i="7" s="1"/>
  <c r="D636" i="6"/>
  <c r="D636" i="7"/>
  <c r="U304" i="7"/>
  <c r="V304" i="7"/>
  <c r="T305" i="7"/>
  <c r="Q305" i="7"/>
  <c r="S305" i="7"/>
  <c r="R305" i="7"/>
  <c r="C625" i="6"/>
  <c r="C625" i="7"/>
  <c r="M625" i="7" s="1"/>
  <c r="G305" i="4"/>
  <c r="H305" i="4" s="1"/>
  <c r="E305" i="6"/>
  <c r="H617" i="5"/>
  <c r="G617" i="5"/>
  <c r="F617" i="5"/>
  <c r="E637" i="4"/>
  <c r="C638" i="4"/>
  <c r="E306" i="7"/>
  <c r="N306" i="7" s="1"/>
  <c r="F627" i="3"/>
  <c r="H626" i="3"/>
  <c r="G627" i="3"/>
  <c r="I626" i="3"/>
  <c r="L617" i="6" l="1"/>
  <c r="L617" i="7"/>
  <c r="J617" i="6"/>
  <c r="J617" i="7"/>
  <c r="K617" i="6"/>
  <c r="K617" i="7"/>
  <c r="D637" i="6"/>
  <c r="D637" i="7"/>
  <c r="V305" i="7"/>
  <c r="U305" i="7"/>
  <c r="R306" i="7"/>
  <c r="T306" i="7"/>
  <c r="Q306" i="7"/>
  <c r="S306" i="7"/>
  <c r="C626" i="6"/>
  <c r="C626" i="7"/>
  <c r="M626" i="7" s="1"/>
  <c r="G306" i="4"/>
  <c r="H306" i="4" s="1"/>
  <c r="E306" i="6"/>
  <c r="G618" i="5"/>
  <c r="F618" i="5"/>
  <c r="H618" i="5"/>
  <c r="E638" i="4"/>
  <c r="C639" i="4"/>
  <c r="E307" i="7"/>
  <c r="N307" i="7" s="1"/>
  <c r="G628" i="3"/>
  <c r="F628" i="3"/>
  <c r="H627" i="3"/>
  <c r="I627" i="3" s="1"/>
  <c r="J618" i="6" l="1"/>
  <c r="J618" i="7"/>
  <c r="P617" i="7"/>
  <c r="L618" i="6"/>
  <c r="L618" i="7"/>
  <c r="K618" i="6"/>
  <c r="K618" i="7"/>
  <c r="V306" i="7"/>
  <c r="U306" i="7"/>
  <c r="D638" i="6"/>
  <c r="D638" i="7"/>
  <c r="S307" i="7"/>
  <c r="Q307" i="7"/>
  <c r="R307" i="7"/>
  <c r="T307" i="7"/>
  <c r="C627" i="6"/>
  <c r="C627" i="7"/>
  <c r="M627" i="7" s="1"/>
  <c r="G307" i="4"/>
  <c r="H307" i="4" s="1"/>
  <c r="E307" i="6"/>
  <c r="F619" i="5"/>
  <c r="H619" i="5"/>
  <c r="G619" i="5"/>
  <c r="E639" i="4"/>
  <c r="C640" i="4"/>
  <c r="E308" i="7"/>
  <c r="N308" i="7" s="1"/>
  <c r="G629" i="3"/>
  <c r="F629" i="3"/>
  <c r="H628" i="3"/>
  <c r="I628" i="3" s="1"/>
  <c r="L619" i="6" l="1"/>
  <c r="L619" i="7"/>
  <c r="K619" i="6"/>
  <c r="K619" i="7"/>
  <c r="J619" i="6"/>
  <c r="J619" i="7"/>
  <c r="P618" i="7"/>
  <c r="D639" i="6"/>
  <c r="D639" i="7"/>
  <c r="V307" i="7"/>
  <c r="U307" i="7"/>
  <c r="T308" i="7"/>
  <c r="R308" i="7"/>
  <c r="Q308" i="7"/>
  <c r="S308" i="7"/>
  <c r="C628" i="6"/>
  <c r="C628" i="7"/>
  <c r="M628" i="7" s="1"/>
  <c r="G308" i="4"/>
  <c r="H308" i="4" s="1"/>
  <c r="E308" i="6"/>
  <c r="H620" i="5"/>
  <c r="G620" i="5"/>
  <c r="F620" i="5"/>
  <c r="E640" i="4"/>
  <c r="C641" i="4"/>
  <c r="E309" i="7"/>
  <c r="N309" i="7" s="1"/>
  <c r="G630" i="3"/>
  <c r="H629" i="3"/>
  <c r="I629" i="3" s="1"/>
  <c r="F630" i="3"/>
  <c r="J620" i="6" l="1"/>
  <c r="J620" i="7"/>
  <c r="L620" i="6"/>
  <c r="L620" i="7"/>
  <c r="P619" i="7"/>
  <c r="K620" i="6"/>
  <c r="K620" i="7"/>
  <c r="V308" i="7"/>
  <c r="U308" i="7"/>
  <c r="D640" i="6"/>
  <c r="D640" i="7"/>
  <c r="T309" i="7"/>
  <c r="Q309" i="7"/>
  <c r="S309" i="7"/>
  <c r="R309" i="7"/>
  <c r="C629" i="6"/>
  <c r="C629" i="7"/>
  <c r="M629" i="7" s="1"/>
  <c r="G309" i="4"/>
  <c r="H309" i="4" s="1"/>
  <c r="E309" i="6"/>
  <c r="G621" i="5"/>
  <c r="F621" i="5"/>
  <c r="H621" i="5"/>
  <c r="E641" i="4"/>
  <c r="C642" i="4"/>
  <c r="E310" i="7"/>
  <c r="N310" i="7" s="1"/>
  <c r="F631" i="3"/>
  <c r="H630" i="3"/>
  <c r="G631" i="3"/>
  <c r="I630" i="3"/>
  <c r="K621" i="6" l="1"/>
  <c r="K621" i="7"/>
  <c r="J621" i="6"/>
  <c r="J621" i="7"/>
  <c r="L621" i="6"/>
  <c r="L621" i="7"/>
  <c r="P621" i="7" s="1"/>
  <c r="P620" i="7"/>
  <c r="U309" i="7"/>
  <c r="V309" i="7"/>
  <c r="D641" i="6"/>
  <c r="D641" i="7"/>
  <c r="R310" i="7"/>
  <c r="S310" i="7"/>
  <c r="Q310" i="7"/>
  <c r="T310" i="7"/>
  <c r="C630" i="6"/>
  <c r="C630" i="7"/>
  <c r="M630" i="7" s="1"/>
  <c r="G310" i="4"/>
  <c r="H310" i="4" s="1"/>
  <c r="E310" i="6"/>
  <c r="H622" i="5"/>
  <c r="G622" i="5"/>
  <c r="F622" i="5"/>
  <c r="E642" i="4"/>
  <c r="C643" i="4"/>
  <c r="E311" i="7"/>
  <c r="N311" i="7" s="1"/>
  <c r="G632" i="3"/>
  <c r="H631" i="3"/>
  <c r="I631" i="3" s="1"/>
  <c r="F632" i="3"/>
  <c r="J622" i="6" l="1"/>
  <c r="J622" i="7"/>
  <c r="L622" i="6"/>
  <c r="L622" i="7"/>
  <c r="K622" i="6"/>
  <c r="K622" i="7"/>
  <c r="U310" i="7"/>
  <c r="V310" i="7"/>
  <c r="D642" i="6"/>
  <c r="D642" i="7"/>
  <c r="T311" i="7"/>
  <c r="S311" i="7"/>
  <c r="R311" i="7"/>
  <c r="Q311" i="7"/>
  <c r="C631" i="6"/>
  <c r="C631" i="7"/>
  <c r="M631" i="7" s="1"/>
  <c r="G311" i="4"/>
  <c r="H311" i="4" s="1"/>
  <c r="E311" i="6"/>
  <c r="H623" i="5"/>
  <c r="G623" i="5"/>
  <c r="F623" i="5"/>
  <c r="E643" i="4"/>
  <c r="C644" i="4"/>
  <c r="E312" i="7"/>
  <c r="N312" i="7" s="1"/>
  <c r="F633" i="3"/>
  <c r="H632" i="3"/>
  <c r="G633" i="3"/>
  <c r="I632" i="3"/>
  <c r="K623" i="6" l="1"/>
  <c r="K623" i="7"/>
  <c r="P622" i="7"/>
  <c r="J623" i="6"/>
  <c r="J623" i="7"/>
  <c r="L623" i="6"/>
  <c r="L623" i="7"/>
  <c r="P623" i="7" s="1"/>
  <c r="D643" i="6"/>
  <c r="D643" i="7"/>
  <c r="V311" i="7"/>
  <c r="U311" i="7"/>
  <c r="R312" i="7"/>
  <c r="T312" i="7"/>
  <c r="S312" i="7"/>
  <c r="Q312" i="7"/>
  <c r="C632" i="6"/>
  <c r="C632" i="7"/>
  <c r="M632" i="7" s="1"/>
  <c r="G312" i="4"/>
  <c r="H312" i="4" s="1"/>
  <c r="E312" i="6"/>
  <c r="G624" i="5"/>
  <c r="F624" i="5"/>
  <c r="H624" i="5"/>
  <c r="E644" i="4"/>
  <c r="C645" i="4"/>
  <c r="E313" i="7"/>
  <c r="N313" i="7" s="1"/>
  <c r="G634" i="3"/>
  <c r="H633" i="3"/>
  <c r="I633" i="3" s="1"/>
  <c r="F634" i="3"/>
  <c r="L624" i="6" l="1"/>
  <c r="L624" i="7"/>
  <c r="J624" i="6"/>
  <c r="J624" i="7"/>
  <c r="K624" i="6"/>
  <c r="K624" i="7"/>
  <c r="D644" i="6"/>
  <c r="D644" i="7"/>
  <c r="U312" i="7"/>
  <c r="V312" i="7"/>
  <c r="R313" i="7"/>
  <c r="T313" i="7"/>
  <c r="S313" i="7"/>
  <c r="Q313" i="7"/>
  <c r="C633" i="6"/>
  <c r="C633" i="7"/>
  <c r="M633" i="7" s="1"/>
  <c r="G313" i="4"/>
  <c r="H313" i="4" s="1"/>
  <c r="E313" i="6"/>
  <c r="H625" i="5"/>
  <c r="G625" i="5"/>
  <c r="F625" i="5"/>
  <c r="E645" i="4"/>
  <c r="C646" i="4"/>
  <c r="E314" i="7"/>
  <c r="N314" i="7" s="1"/>
  <c r="H634" i="3"/>
  <c r="I634" i="3" s="1"/>
  <c r="F635" i="3"/>
  <c r="G635" i="3"/>
  <c r="L625" i="6" l="1"/>
  <c r="L625" i="7"/>
  <c r="K625" i="6"/>
  <c r="K625" i="7"/>
  <c r="P624" i="7"/>
  <c r="J625" i="6"/>
  <c r="J625" i="7"/>
  <c r="V313" i="7"/>
  <c r="U313" i="7"/>
  <c r="D645" i="6"/>
  <c r="D645" i="7"/>
  <c r="S314" i="7"/>
  <c r="Q314" i="7"/>
  <c r="R314" i="7"/>
  <c r="T314" i="7"/>
  <c r="C634" i="6"/>
  <c r="C634" i="7"/>
  <c r="M634" i="7" s="1"/>
  <c r="G314" i="4"/>
  <c r="H314" i="4" s="1"/>
  <c r="E314" i="6"/>
  <c r="F626" i="5"/>
  <c r="H626" i="5"/>
  <c r="G626" i="5"/>
  <c r="E646" i="4"/>
  <c r="C647" i="4"/>
  <c r="E315" i="7"/>
  <c r="N315" i="7" s="1"/>
  <c r="G636" i="3"/>
  <c r="H635" i="3"/>
  <c r="I635" i="3" s="1"/>
  <c r="F636" i="3"/>
  <c r="K626" i="6" l="1"/>
  <c r="K626" i="7"/>
  <c r="P625" i="7"/>
  <c r="L626" i="6"/>
  <c r="L626" i="7"/>
  <c r="J626" i="6"/>
  <c r="J626" i="7"/>
  <c r="D646" i="6"/>
  <c r="D646" i="7"/>
  <c r="V314" i="7"/>
  <c r="U314" i="7"/>
  <c r="R315" i="7"/>
  <c r="S315" i="7"/>
  <c r="Q315" i="7"/>
  <c r="T315" i="7"/>
  <c r="C635" i="6"/>
  <c r="C635" i="7"/>
  <c r="M635" i="7" s="1"/>
  <c r="G315" i="4"/>
  <c r="H315" i="4" s="1"/>
  <c r="E315" i="6"/>
  <c r="G627" i="5"/>
  <c r="F627" i="5"/>
  <c r="H627" i="5"/>
  <c r="E647" i="4"/>
  <c r="C648" i="4"/>
  <c r="E316" i="7"/>
  <c r="N316" i="7" s="1"/>
  <c r="F637" i="3"/>
  <c r="H636" i="3"/>
  <c r="I636" i="3" s="1"/>
  <c r="G637" i="3"/>
  <c r="L627" i="6" l="1"/>
  <c r="L627" i="7"/>
  <c r="J627" i="6"/>
  <c r="J627" i="7"/>
  <c r="P626" i="7"/>
  <c r="K627" i="6"/>
  <c r="K627" i="7"/>
  <c r="D647" i="6"/>
  <c r="D647" i="7"/>
  <c r="V315" i="7"/>
  <c r="U315" i="7"/>
  <c r="R316" i="7"/>
  <c r="T316" i="7"/>
  <c r="S316" i="7"/>
  <c r="Q316" i="7"/>
  <c r="C636" i="6"/>
  <c r="C636" i="7"/>
  <c r="M636" i="7" s="1"/>
  <c r="G316" i="4"/>
  <c r="H316" i="4" s="1"/>
  <c r="E316" i="6"/>
  <c r="H628" i="5"/>
  <c r="G628" i="5"/>
  <c r="F628" i="5"/>
  <c r="E648" i="4"/>
  <c r="C649" i="4"/>
  <c r="E317" i="7"/>
  <c r="N317" i="7" s="1"/>
  <c r="G638" i="3"/>
  <c r="F638" i="3"/>
  <c r="H637" i="3"/>
  <c r="I637" i="3" s="1"/>
  <c r="J628" i="6" l="1"/>
  <c r="J628" i="7"/>
  <c r="L628" i="6"/>
  <c r="L628" i="7"/>
  <c r="P627" i="7"/>
  <c r="K628" i="6"/>
  <c r="K628" i="7"/>
  <c r="D648" i="6"/>
  <c r="D648" i="7"/>
  <c r="U316" i="7"/>
  <c r="V316" i="7"/>
  <c r="R317" i="7"/>
  <c r="S317" i="7"/>
  <c r="Q317" i="7"/>
  <c r="T317" i="7"/>
  <c r="C637" i="6"/>
  <c r="C637" i="7"/>
  <c r="M637" i="7" s="1"/>
  <c r="G317" i="4"/>
  <c r="H317" i="4" s="1"/>
  <c r="E317" i="6"/>
  <c r="H629" i="5"/>
  <c r="G629" i="5"/>
  <c r="F629" i="5"/>
  <c r="E649" i="4"/>
  <c r="C650" i="4"/>
  <c r="E318" i="7"/>
  <c r="N318" i="7" s="1"/>
  <c r="H638" i="3"/>
  <c r="F639" i="3"/>
  <c r="I638" i="3"/>
  <c r="G639" i="3"/>
  <c r="J629" i="6" l="1"/>
  <c r="J629" i="7"/>
  <c r="L629" i="6"/>
  <c r="L629" i="7"/>
  <c r="K629" i="6"/>
  <c r="K629" i="7"/>
  <c r="P628" i="7"/>
  <c r="D649" i="6"/>
  <c r="D649" i="7"/>
  <c r="U317" i="7"/>
  <c r="V317" i="7"/>
  <c r="R318" i="7"/>
  <c r="T318" i="7"/>
  <c r="Q318" i="7"/>
  <c r="S318" i="7"/>
  <c r="C638" i="6"/>
  <c r="C638" i="7"/>
  <c r="M638" i="7" s="1"/>
  <c r="G318" i="4"/>
  <c r="H318" i="4" s="1"/>
  <c r="E318" i="6"/>
  <c r="G630" i="5"/>
  <c r="F630" i="5"/>
  <c r="H630" i="5"/>
  <c r="E650" i="4"/>
  <c r="C651" i="4"/>
  <c r="E319" i="7"/>
  <c r="N319" i="7" s="1"/>
  <c r="G640" i="3"/>
  <c r="F640" i="3"/>
  <c r="H639" i="3"/>
  <c r="I639" i="3" s="1"/>
  <c r="P629" i="7" l="1"/>
  <c r="J630" i="6"/>
  <c r="J630" i="7"/>
  <c r="L630" i="6"/>
  <c r="L630" i="7"/>
  <c r="K630" i="6"/>
  <c r="K630" i="7"/>
  <c r="D650" i="6"/>
  <c r="D650" i="7"/>
  <c r="U318" i="7"/>
  <c r="V318" i="7"/>
  <c r="T319" i="7"/>
  <c r="R319" i="7"/>
  <c r="S319" i="7"/>
  <c r="Q319" i="7"/>
  <c r="C639" i="6"/>
  <c r="C639" i="7"/>
  <c r="M639" i="7" s="1"/>
  <c r="G319" i="4"/>
  <c r="H319" i="4" s="1"/>
  <c r="E319" i="6"/>
  <c r="H631" i="5"/>
  <c r="G631" i="5"/>
  <c r="F631" i="5"/>
  <c r="E651" i="4"/>
  <c r="C652" i="4"/>
  <c r="E320" i="7"/>
  <c r="N320" i="7" s="1"/>
  <c r="H640" i="3"/>
  <c r="F641" i="3"/>
  <c r="I640" i="3"/>
  <c r="G641" i="3"/>
  <c r="L631" i="6" l="1"/>
  <c r="L631" i="7"/>
  <c r="J631" i="6"/>
  <c r="J631" i="7"/>
  <c r="K631" i="6"/>
  <c r="K631" i="7"/>
  <c r="P630" i="7"/>
  <c r="V319" i="7"/>
  <c r="U319" i="7"/>
  <c r="D651" i="6"/>
  <c r="D651" i="7"/>
  <c r="S320" i="7"/>
  <c r="Q320" i="7"/>
  <c r="R320" i="7"/>
  <c r="T320" i="7"/>
  <c r="C640" i="6"/>
  <c r="C640" i="7"/>
  <c r="M640" i="7" s="1"/>
  <c r="G320" i="4"/>
  <c r="H320" i="4" s="1"/>
  <c r="E320" i="6"/>
  <c r="H632" i="5"/>
  <c r="G632" i="5"/>
  <c r="F632" i="5"/>
  <c r="E652" i="4"/>
  <c r="C653" i="4"/>
  <c r="E321" i="7"/>
  <c r="N321" i="7" s="1"/>
  <c r="G642" i="3"/>
  <c r="F642" i="3"/>
  <c r="H641" i="3"/>
  <c r="I641" i="3" s="1"/>
  <c r="J632" i="6" l="1"/>
  <c r="J632" i="7"/>
  <c r="K632" i="6"/>
  <c r="K632" i="7"/>
  <c r="P631" i="7"/>
  <c r="L632" i="6"/>
  <c r="L632" i="7"/>
  <c r="P632" i="7" s="1"/>
  <c r="D652" i="6"/>
  <c r="D652" i="7"/>
  <c r="V320" i="7"/>
  <c r="U320" i="7"/>
  <c r="T321" i="7"/>
  <c r="R321" i="7"/>
  <c r="S321" i="7"/>
  <c r="Q321" i="7"/>
  <c r="C641" i="6"/>
  <c r="C641" i="7"/>
  <c r="M641" i="7" s="1"/>
  <c r="G321" i="4"/>
  <c r="H321" i="4" s="1"/>
  <c r="E321" i="6"/>
  <c r="G633" i="5"/>
  <c r="F633" i="5"/>
  <c r="H633" i="5"/>
  <c r="E653" i="4"/>
  <c r="C654" i="4"/>
  <c r="E322" i="7"/>
  <c r="N322" i="7" s="1"/>
  <c r="H642" i="3"/>
  <c r="F643" i="3"/>
  <c r="I642" i="3"/>
  <c r="G643" i="3"/>
  <c r="L633" i="6" l="1"/>
  <c r="L633" i="7"/>
  <c r="K633" i="6"/>
  <c r="K633" i="7"/>
  <c r="J633" i="6"/>
  <c r="J633" i="7"/>
  <c r="V321" i="7"/>
  <c r="U321" i="7"/>
  <c r="D653" i="6"/>
  <c r="D653" i="7"/>
  <c r="R322" i="7"/>
  <c r="T322" i="7"/>
  <c r="S322" i="7"/>
  <c r="Q322" i="7"/>
  <c r="C642" i="6"/>
  <c r="C642" i="7"/>
  <c r="M642" i="7" s="1"/>
  <c r="G322" i="4"/>
  <c r="H322" i="4" s="1"/>
  <c r="E322" i="6"/>
  <c r="F634" i="5"/>
  <c r="H634" i="5"/>
  <c r="G634" i="5"/>
  <c r="E654" i="4"/>
  <c r="C655" i="4"/>
  <c r="E323" i="7"/>
  <c r="N323" i="7" s="1"/>
  <c r="F644" i="3"/>
  <c r="H643" i="3"/>
  <c r="G644" i="3"/>
  <c r="I643" i="3"/>
  <c r="J634" i="6" l="1"/>
  <c r="J634" i="7"/>
  <c r="L634" i="6"/>
  <c r="L634" i="7"/>
  <c r="P633" i="7"/>
  <c r="K634" i="6"/>
  <c r="K634" i="7"/>
  <c r="D654" i="6"/>
  <c r="D654" i="7"/>
  <c r="V322" i="7"/>
  <c r="U322" i="7"/>
  <c r="T323" i="7"/>
  <c r="Q323" i="7"/>
  <c r="S323" i="7"/>
  <c r="R323" i="7"/>
  <c r="C643" i="6"/>
  <c r="C643" i="7"/>
  <c r="M643" i="7" s="1"/>
  <c r="G323" i="4"/>
  <c r="H323" i="4" s="1"/>
  <c r="E323" i="6"/>
  <c r="H635" i="5"/>
  <c r="F635" i="5"/>
  <c r="G635" i="5"/>
  <c r="E655" i="4"/>
  <c r="C656" i="4"/>
  <c r="E324" i="7"/>
  <c r="N324" i="7" s="1"/>
  <c r="G645" i="3"/>
  <c r="H644" i="3"/>
  <c r="I644" i="3" s="1"/>
  <c r="F645" i="3"/>
  <c r="J635" i="6" l="1"/>
  <c r="J635" i="7"/>
  <c r="L635" i="6"/>
  <c r="L635" i="7"/>
  <c r="K635" i="6"/>
  <c r="K635" i="7"/>
  <c r="P634" i="7"/>
  <c r="D655" i="6"/>
  <c r="D655" i="7"/>
  <c r="V323" i="7"/>
  <c r="U323" i="7"/>
  <c r="S324" i="7"/>
  <c r="R324" i="7"/>
  <c r="T324" i="7"/>
  <c r="Q324" i="7"/>
  <c r="C644" i="6"/>
  <c r="C644" i="7"/>
  <c r="M644" i="7" s="1"/>
  <c r="G324" i="4"/>
  <c r="H324" i="4" s="1"/>
  <c r="E324" i="6"/>
  <c r="G636" i="5"/>
  <c r="F636" i="5"/>
  <c r="H636" i="5"/>
  <c r="E656" i="4"/>
  <c r="C657" i="4"/>
  <c r="E325" i="7"/>
  <c r="N325" i="7" s="1"/>
  <c r="F646" i="3"/>
  <c r="H645" i="3"/>
  <c r="G646" i="3"/>
  <c r="I645" i="3"/>
  <c r="K636" i="6" l="1"/>
  <c r="K636" i="7"/>
  <c r="L636" i="6"/>
  <c r="L636" i="7"/>
  <c r="J636" i="6"/>
  <c r="J636" i="7"/>
  <c r="P635" i="7"/>
  <c r="U324" i="7"/>
  <c r="V324" i="7"/>
  <c r="D656" i="6"/>
  <c r="D656" i="7"/>
  <c r="S325" i="7"/>
  <c r="Q325" i="7"/>
  <c r="R325" i="7"/>
  <c r="T325" i="7"/>
  <c r="C645" i="6"/>
  <c r="C645" i="7"/>
  <c r="M645" i="7" s="1"/>
  <c r="G325" i="4"/>
  <c r="H325" i="4" s="1"/>
  <c r="E325" i="6"/>
  <c r="F637" i="5"/>
  <c r="H637" i="5"/>
  <c r="G637" i="5"/>
  <c r="E657" i="4"/>
  <c r="C658" i="4"/>
  <c r="E326" i="7"/>
  <c r="N326" i="7" s="1"/>
  <c r="G647" i="3"/>
  <c r="F647" i="3"/>
  <c r="H646" i="3"/>
  <c r="I646" i="3" s="1"/>
  <c r="P636" i="7" l="1"/>
  <c r="L637" i="6"/>
  <c r="L637" i="7"/>
  <c r="J637" i="6"/>
  <c r="J637" i="7"/>
  <c r="K637" i="6"/>
  <c r="K637" i="7"/>
  <c r="D657" i="6"/>
  <c r="D657" i="7"/>
  <c r="V325" i="7"/>
  <c r="U325" i="7"/>
  <c r="Q326" i="7"/>
  <c r="S326" i="7"/>
  <c r="T326" i="7"/>
  <c r="R326" i="7"/>
  <c r="C646" i="6"/>
  <c r="C646" i="7"/>
  <c r="M646" i="7" s="1"/>
  <c r="G326" i="4"/>
  <c r="H326" i="4" s="1"/>
  <c r="E326" i="6"/>
  <c r="G638" i="5"/>
  <c r="F638" i="5"/>
  <c r="H638" i="5"/>
  <c r="E658" i="4"/>
  <c r="C659" i="4"/>
  <c r="E327" i="7"/>
  <c r="N327" i="7" s="1"/>
  <c r="H647" i="3"/>
  <c r="F648" i="3"/>
  <c r="G648" i="3"/>
  <c r="I647" i="3"/>
  <c r="J638" i="6" l="1"/>
  <c r="J638" i="7"/>
  <c r="K638" i="6"/>
  <c r="K638" i="7"/>
  <c r="P637" i="7"/>
  <c r="L638" i="6"/>
  <c r="L638" i="7"/>
  <c r="P638" i="7" s="1"/>
  <c r="D658" i="6"/>
  <c r="D658" i="7"/>
  <c r="V326" i="7"/>
  <c r="U326" i="7"/>
  <c r="R327" i="7"/>
  <c r="T327" i="7"/>
  <c r="Q327" i="7"/>
  <c r="S327" i="7"/>
  <c r="C647" i="6"/>
  <c r="C647" i="7"/>
  <c r="M647" i="7" s="1"/>
  <c r="G327" i="4"/>
  <c r="H327" i="4" s="1"/>
  <c r="E327" i="6"/>
  <c r="G639" i="5"/>
  <c r="F639" i="5"/>
  <c r="H639" i="5"/>
  <c r="E659" i="4"/>
  <c r="C660" i="4"/>
  <c r="E328" i="7"/>
  <c r="N328" i="7" s="1"/>
  <c r="G649" i="3"/>
  <c r="F649" i="3"/>
  <c r="H648" i="3"/>
  <c r="I648" i="3" s="1"/>
  <c r="L639" i="6" l="1"/>
  <c r="L639" i="7"/>
  <c r="K639" i="6"/>
  <c r="K639" i="7"/>
  <c r="J639" i="6"/>
  <c r="J639" i="7"/>
  <c r="D659" i="6"/>
  <c r="D659" i="7"/>
  <c r="V327" i="7"/>
  <c r="U327" i="7"/>
  <c r="T328" i="7"/>
  <c r="Q328" i="7"/>
  <c r="R328" i="7"/>
  <c r="S328" i="7"/>
  <c r="C648" i="6"/>
  <c r="C648" i="7"/>
  <c r="M648" i="7" s="1"/>
  <c r="G328" i="4"/>
  <c r="H328" i="4" s="1"/>
  <c r="E328" i="6"/>
  <c r="H640" i="5"/>
  <c r="G640" i="5"/>
  <c r="F640" i="5"/>
  <c r="E660" i="4"/>
  <c r="C661" i="4"/>
  <c r="E329" i="7"/>
  <c r="N329" i="7" s="1"/>
  <c r="F650" i="3"/>
  <c r="H649" i="3"/>
  <c r="G650" i="3"/>
  <c r="I649" i="3"/>
  <c r="K640" i="6" l="1"/>
  <c r="K640" i="7"/>
  <c r="P639" i="7"/>
  <c r="J640" i="6"/>
  <c r="J640" i="7"/>
  <c r="L640" i="6"/>
  <c r="L640" i="7"/>
  <c r="P640" i="7" s="1"/>
  <c r="D660" i="6"/>
  <c r="D660" i="7"/>
  <c r="V328" i="7"/>
  <c r="U328" i="7"/>
  <c r="Q329" i="7"/>
  <c r="S329" i="7"/>
  <c r="R329" i="7"/>
  <c r="T329" i="7"/>
  <c r="C649" i="6"/>
  <c r="C649" i="7"/>
  <c r="M649" i="7" s="1"/>
  <c r="G329" i="4"/>
  <c r="H329" i="4" s="1"/>
  <c r="E329" i="6"/>
  <c r="H641" i="5"/>
  <c r="F641" i="5"/>
  <c r="G641" i="5"/>
  <c r="E661" i="4"/>
  <c r="C662" i="4"/>
  <c r="E330" i="7"/>
  <c r="N330" i="7" s="1"/>
  <c r="G651" i="3"/>
  <c r="H650" i="3"/>
  <c r="I650" i="3" s="1"/>
  <c r="F651" i="3"/>
  <c r="K641" i="6" l="1"/>
  <c r="K641" i="7"/>
  <c r="L641" i="6"/>
  <c r="L641" i="7"/>
  <c r="J641" i="6"/>
  <c r="J641" i="7"/>
  <c r="D661" i="6"/>
  <c r="D661" i="7"/>
  <c r="V329" i="7"/>
  <c r="U329" i="7"/>
  <c r="T330" i="7"/>
  <c r="S330" i="7"/>
  <c r="Q330" i="7"/>
  <c r="R330" i="7"/>
  <c r="C650" i="6"/>
  <c r="C650" i="7"/>
  <c r="M650" i="7" s="1"/>
  <c r="G330" i="4"/>
  <c r="H330" i="4" s="1"/>
  <c r="E330" i="6"/>
  <c r="G642" i="5"/>
  <c r="F642" i="5"/>
  <c r="H642" i="5"/>
  <c r="E662" i="4"/>
  <c r="C663" i="4"/>
  <c r="E331" i="7"/>
  <c r="N331" i="7" s="1"/>
  <c r="F652" i="3"/>
  <c r="H651" i="3"/>
  <c r="I651" i="3"/>
  <c r="G652" i="3"/>
  <c r="K642" i="6" l="1"/>
  <c r="K642" i="7"/>
  <c r="L642" i="6"/>
  <c r="L642" i="7"/>
  <c r="P641" i="7"/>
  <c r="J642" i="6"/>
  <c r="J642" i="7"/>
  <c r="D662" i="6"/>
  <c r="D662" i="7"/>
  <c r="V330" i="7"/>
  <c r="U330" i="7"/>
  <c r="Q331" i="7"/>
  <c r="S331" i="7"/>
  <c r="T331" i="7"/>
  <c r="R331" i="7"/>
  <c r="C651" i="6"/>
  <c r="C651" i="7"/>
  <c r="M651" i="7" s="1"/>
  <c r="G331" i="4"/>
  <c r="H331" i="4" s="1"/>
  <c r="E331" i="6"/>
  <c r="H643" i="5"/>
  <c r="F643" i="5"/>
  <c r="G643" i="5"/>
  <c r="E663" i="4"/>
  <c r="C664" i="4"/>
  <c r="E332" i="7"/>
  <c r="N332" i="7" s="1"/>
  <c r="G653" i="3"/>
  <c r="H652" i="3"/>
  <c r="I652" i="3" s="1"/>
  <c r="F653" i="3"/>
  <c r="L643" i="6" l="1"/>
  <c r="L643" i="7"/>
  <c r="K643" i="6"/>
  <c r="K643" i="7"/>
  <c r="J643" i="6"/>
  <c r="J643" i="7"/>
  <c r="P642" i="7"/>
  <c r="D663" i="6"/>
  <c r="D663" i="7"/>
  <c r="U331" i="7"/>
  <c r="V331" i="7"/>
  <c r="R332" i="7"/>
  <c r="Q332" i="7"/>
  <c r="S332" i="7"/>
  <c r="T332" i="7"/>
  <c r="C652" i="6"/>
  <c r="C652" i="7"/>
  <c r="M652" i="7" s="1"/>
  <c r="G332" i="4"/>
  <c r="H332" i="4" s="1"/>
  <c r="E332" i="6"/>
  <c r="F644" i="5"/>
  <c r="H644" i="5"/>
  <c r="G644" i="5"/>
  <c r="E664" i="4"/>
  <c r="C665" i="4"/>
  <c r="E333" i="7"/>
  <c r="N333" i="7" s="1"/>
  <c r="G654" i="3"/>
  <c r="H653" i="3"/>
  <c r="I653" i="3" s="1"/>
  <c r="F654" i="3"/>
  <c r="K644" i="6" l="1"/>
  <c r="K644" i="7"/>
  <c r="L644" i="6"/>
  <c r="L644" i="7"/>
  <c r="J644" i="6"/>
  <c r="J644" i="7"/>
  <c r="P643" i="7"/>
  <c r="D664" i="6"/>
  <c r="D664" i="7"/>
  <c r="V332" i="7"/>
  <c r="U332" i="7"/>
  <c r="S333" i="7"/>
  <c r="T333" i="7"/>
  <c r="Q333" i="7"/>
  <c r="R333" i="7"/>
  <c r="C653" i="6"/>
  <c r="C653" i="7"/>
  <c r="M653" i="7" s="1"/>
  <c r="G333" i="4"/>
  <c r="H333" i="4" s="1"/>
  <c r="E333" i="6"/>
  <c r="G645" i="5"/>
  <c r="F645" i="5"/>
  <c r="H645" i="5"/>
  <c r="E665" i="4"/>
  <c r="C666" i="4"/>
  <c r="E334" i="7"/>
  <c r="N334" i="7" s="1"/>
  <c r="H654" i="3"/>
  <c r="F655" i="3"/>
  <c r="G655" i="3"/>
  <c r="I654" i="3"/>
  <c r="L645" i="6" l="1"/>
  <c r="L645" i="7"/>
  <c r="J645" i="6"/>
  <c r="J645" i="7"/>
  <c r="K645" i="6"/>
  <c r="K645" i="7"/>
  <c r="P644" i="7"/>
  <c r="V333" i="7"/>
  <c r="U333" i="7"/>
  <c r="D665" i="6"/>
  <c r="D665" i="7"/>
  <c r="Q334" i="7"/>
  <c r="R334" i="7"/>
  <c r="S334" i="7"/>
  <c r="T334" i="7"/>
  <c r="C654" i="6"/>
  <c r="C654" i="7"/>
  <c r="M654" i="7" s="1"/>
  <c r="G334" i="4"/>
  <c r="H334" i="4" s="1"/>
  <c r="E334" i="6"/>
  <c r="H646" i="5"/>
  <c r="G646" i="5"/>
  <c r="F646" i="5"/>
  <c r="E666" i="4"/>
  <c r="C667" i="4"/>
  <c r="E335" i="7"/>
  <c r="N335" i="7" s="1"/>
  <c r="G656" i="3"/>
  <c r="H655" i="3"/>
  <c r="I655" i="3" s="1"/>
  <c r="F656" i="3"/>
  <c r="K646" i="6" l="1"/>
  <c r="K646" i="7"/>
  <c r="L646" i="6"/>
  <c r="L646" i="7"/>
  <c r="P645" i="7"/>
  <c r="J646" i="6"/>
  <c r="J646" i="7"/>
  <c r="D666" i="6"/>
  <c r="D666" i="7"/>
  <c r="U334" i="7"/>
  <c r="V334" i="7"/>
  <c r="Q335" i="7"/>
  <c r="R335" i="7"/>
  <c r="T335" i="7"/>
  <c r="S335" i="7"/>
  <c r="C655" i="6"/>
  <c r="C655" i="7"/>
  <c r="M655" i="7" s="1"/>
  <c r="G335" i="4"/>
  <c r="H335" i="4" s="1"/>
  <c r="E335" i="6"/>
  <c r="H647" i="5"/>
  <c r="G647" i="5"/>
  <c r="F647" i="5"/>
  <c r="E667" i="4"/>
  <c r="C668" i="4"/>
  <c r="E336" i="7"/>
  <c r="N336" i="7" s="1"/>
  <c r="G657" i="3"/>
  <c r="F657" i="3"/>
  <c r="H656" i="3"/>
  <c r="I656" i="3" s="1"/>
  <c r="L647" i="6" l="1"/>
  <c r="L647" i="7"/>
  <c r="J647" i="6"/>
  <c r="J647" i="7"/>
  <c r="K647" i="6"/>
  <c r="K647" i="7"/>
  <c r="P646" i="7"/>
  <c r="V335" i="7"/>
  <c r="U335" i="7"/>
  <c r="D667" i="6"/>
  <c r="D667" i="7"/>
  <c r="S336" i="7"/>
  <c r="Q336" i="7"/>
  <c r="R336" i="7"/>
  <c r="T336" i="7"/>
  <c r="C656" i="6"/>
  <c r="C656" i="7"/>
  <c r="M656" i="7" s="1"/>
  <c r="G336" i="4"/>
  <c r="H336" i="4" s="1"/>
  <c r="E336" i="6"/>
  <c r="G648" i="5"/>
  <c r="F648" i="5"/>
  <c r="H648" i="5"/>
  <c r="E668" i="4"/>
  <c r="C669" i="4"/>
  <c r="E337" i="7"/>
  <c r="N337" i="7" s="1"/>
  <c r="H657" i="3"/>
  <c r="I657" i="3" s="1"/>
  <c r="F658" i="3"/>
  <c r="G658" i="3"/>
  <c r="L648" i="6" l="1"/>
  <c r="L648" i="7"/>
  <c r="K648" i="6"/>
  <c r="K648" i="7"/>
  <c r="P647" i="7"/>
  <c r="J648" i="6"/>
  <c r="J648" i="7"/>
  <c r="V336" i="7"/>
  <c r="U336" i="7"/>
  <c r="D668" i="6"/>
  <c r="D668" i="7"/>
  <c r="S337" i="7"/>
  <c r="R337" i="7"/>
  <c r="Q337" i="7"/>
  <c r="T337" i="7"/>
  <c r="C657" i="6"/>
  <c r="C657" i="7"/>
  <c r="M657" i="7" s="1"/>
  <c r="G337" i="4"/>
  <c r="H337" i="4" s="1"/>
  <c r="E337" i="6"/>
  <c r="H649" i="5"/>
  <c r="G649" i="5"/>
  <c r="F649" i="5"/>
  <c r="E669" i="4"/>
  <c r="C670" i="4"/>
  <c r="E338" i="7"/>
  <c r="N338" i="7" s="1"/>
  <c r="G659" i="3"/>
  <c r="H658" i="3"/>
  <c r="I658" i="3" s="1"/>
  <c r="F659" i="3"/>
  <c r="K649" i="6" l="1"/>
  <c r="K649" i="7"/>
  <c r="L649" i="6"/>
  <c r="L649" i="7"/>
  <c r="P648" i="7"/>
  <c r="J649" i="6"/>
  <c r="J649" i="7"/>
  <c r="D669" i="6"/>
  <c r="D669" i="7"/>
  <c r="U337" i="7"/>
  <c r="V337" i="7"/>
  <c r="Q338" i="7"/>
  <c r="R338" i="7"/>
  <c r="S338" i="7"/>
  <c r="T338" i="7"/>
  <c r="C658" i="6"/>
  <c r="C658" i="7"/>
  <c r="M658" i="7" s="1"/>
  <c r="G338" i="4"/>
  <c r="H338" i="4" s="1"/>
  <c r="E338" i="6"/>
  <c r="H650" i="5"/>
  <c r="G650" i="5"/>
  <c r="F650" i="5"/>
  <c r="E670" i="4"/>
  <c r="C671" i="4"/>
  <c r="E339" i="7"/>
  <c r="N339" i="7" s="1"/>
  <c r="G660" i="3"/>
  <c r="H659" i="3"/>
  <c r="I659" i="3" s="1"/>
  <c r="F660" i="3"/>
  <c r="K650" i="6" l="1"/>
  <c r="K650" i="7"/>
  <c r="L650" i="6"/>
  <c r="L650" i="7"/>
  <c r="P649" i="7"/>
  <c r="J650" i="6"/>
  <c r="J650" i="7"/>
  <c r="D670" i="6"/>
  <c r="D670" i="7"/>
  <c r="U338" i="7"/>
  <c r="V338" i="7"/>
  <c r="R339" i="7"/>
  <c r="S339" i="7"/>
  <c r="Q339" i="7"/>
  <c r="T339" i="7"/>
  <c r="C659" i="6"/>
  <c r="C659" i="7"/>
  <c r="M659" i="7" s="1"/>
  <c r="G339" i="4"/>
  <c r="H339" i="4" s="1"/>
  <c r="E339" i="6"/>
  <c r="G651" i="5"/>
  <c r="F651" i="5"/>
  <c r="H651" i="5"/>
  <c r="E671" i="4"/>
  <c r="C672" i="4"/>
  <c r="E340" i="7"/>
  <c r="N340" i="7" s="1"/>
  <c r="F661" i="3"/>
  <c r="H660" i="3"/>
  <c r="G661" i="3"/>
  <c r="I660" i="3"/>
  <c r="J651" i="6" l="1"/>
  <c r="J651" i="7"/>
  <c r="K651" i="6"/>
  <c r="K651" i="7"/>
  <c r="L651" i="6"/>
  <c r="L651" i="7"/>
  <c r="P651" i="7" s="1"/>
  <c r="P650" i="7"/>
  <c r="Q340" i="7"/>
  <c r="T340" i="7"/>
  <c r="S340" i="7"/>
  <c r="R340" i="7"/>
  <c r="D671" i="6"/>
  <c r="D671" i="7"/>
  <c r="V339" i="7"/>
  <c r="U339" i="7"/>
  <c r="C660" i="6"/>
  <c r="C660" i="7"/>
  <c r="M660" i="7" s="1"/>
  <c r="G340" i="4"/>
  <c r="H340" i="4" s="1"/>
  <c r="E340" i="6"/>
  <c r="H652" i="5"/>
  <c r="G652" i="5"/>
  <c r="F652" i="5"/>
  <c r="E672" i="4"/>
  <c r="C673" i="4"/>
  <c r="E341" i="7"/>
  <c r="N341" i="7" s="1"/>
  <c r="G662" i="3"/>
  <c r="H661" i="3"/>
  <c r="I661" i="3" s="1"/>
  <c r="F662" i="3"/>
  <c r="K652" i="6" l="1"/>
  <c r="K652" i="7"/>
  <c r="J652" i="6"/>
  <c r="J652" i="7"/>
  <c r="L652" i="6"/>
  <c r="L652" i="7"/>
  <c r="P652" i="7" s="1"/>
  <c r="D672" i="6"/>
  <c r="D672" i="7"/>
  <c r="S341" i="7"/>
  <c r="R341" i="7"/>
  <c r="Q341" i="7"/>
  <c r="T341" i="7"/>
  <c r="V340" i="7"/>
  <c r="U340" i="7"/>
  <c r="C661" i="6"/>
  <c r="C661" i="7"/>
  <c r="M661" i="7" s="1"/>
  <c r="G341" i="4"/>
  <c r="H341" i="4" s="1"/>
  <c r="E341" i="6"/>
  <c r="H653" i="5"/>
  <c r="G653" i="5"/>
  <c r="F653" i="5"/>
  <c r="E673" i="4"/>
  <c r="C674" i="4"/>
  <c r="E342" i="7"/>
  <c r="N342" i="7" s="1"/>
  <c r="H662" i="3"/>
  <c r="F663" i="3"/>
  <c r="I662" i="3"/>
  <c r="G663" i="3"/>
  <c r="J653" i="6" l="1"/>
  <c r="J653" i="7"/>
  <c r="K653" i="6"/>
  <c r="K653" i="7"/>
  <c r="L653" i="6"/>
  <c r="L653" i="7"/>
  <c r="P653" i="7" s="1"/>
  <c r="D673" i="6"/>
  <c r="D673" i="7"/>
  <c r="V341" i="7"/>
  <c r="U341" i="7"/>
  <c r="T342" i="7"/>
  <c r="Q342" i="7"/>
  <c r="R342" i="7"/>
  <c r="S342" i="7"/>
  <c r="C662" i="6"/>
  <c r="C662" i="7"/>
  <c r="M662" i="7" s="1"/>
  <c r="G342" i="4"/>
  <c r="H342" i="4" s="1"/>
  <c r="E342" i="6"/>
  <c r="G654" i="5"/>
  <c r="F654" i="5"/>
  <c r="H654" i="5"/>
  <c r="E674" i="4"/>
  <c r="C675" i="4"/>
  <c r="E343" i="7"/>
  <c r="N343" i="7" s="1"/>
  <c r="G664" i="3"/>
  <c r="H663" i="3"/>
  <c r="I663" i="3" s="1"/>
  <c r="F664" i="3"/>
  <c r="J654" i="6" l="1"/>
  <c r="J654" i="7"/>
  <c r="L654" i="6"/>
  <c r="L654" i="7"/>
  <c r="K654" i="6"/>
  <c r="K654" i="7"/>
  <c r="D674" i="6"/>
  <c r="D674" i="7"/>
  <c r="U342" i="7"/>
  <c r="V342" i="7"/>
  <c r="T343" i="7"/>
  <c r="R343" i="7"/>
  <c r="S343" i="7"/>
  <c r="Q343" i="7"/>
  <c r="C663" i="6"/>
  <c r="C663" i="7"/>
  <c r="M663" i="7" s="1"/>
  <c r="G343" i="4"/>
  <c r="H343" i="4" s="1"/>
  <c r="E343" i="6"/>
  <c r="F655" i="5"/>
  <c r="H655" i="5"/>
  <c r="G655" i="5"/>
  <c r="E675" i="4"/>
  <c r="C676" i="4"/>
  <c r="E344" i="7"/>
  <c r="N344" i="7" s="1"/>
  <c r="H664" i="3"/>
  <c r="F665" i="3"/>
  <c r="I664" i="3"/>
  <c r="G665" i="3"/>
  <c r="K655" i="6" l="1"/>
  <c r="K655" i="7"/>
  <c r="L655" i="6"/>
  <c r="L655" i="7"/>
  <c r="P654" i="7"/>
  <c r="J655" i="6"/>
  <c r="J655" i="7"/>
  <c r="V343" i="7"/>
  <c r="U343" i="7"/>
  <c r="D675" i="6"/>
  <c r="D675" i="7"/>
  <c r="Q344" i="7"/>
  <c r="S344" i="7"/>
  <c r="R344" i="7"/>
  <c r="T344" i="7"/>
  <c r="C664" i="6"/>
  <c r="C664" i="7"/>
  <c r="M664" i="7" s="1"/>
  <c r="G344" i="4"/>
  <c r="H344" i="4" s="1"/>
  <c r="E344" i="6"/>
  <c r="H656" i="5"/>
  <c r="G656" i="5"/>
  <c r="F656" i="5"/>
  <c r="E676" i="4"/>
  <c r="C677" i="4"/>
  <c r="E345" i="7"/>
  <c r="N345" i="7" s="1"/>
  <c r="G666" i="3"/>
  <c r="H665" i="3"/>
  <c r="I665" i="3" s="1"/>
  <c r="F666" i="3"/>
  <c r="P655" i="7" l="1"/>
  <c r="K656" i="6"/>
  <c r="K656" i="7"/>
  <c r="L656" i="6"/>
  <c r="L656" i="7"/>
  <c r="J656" i="6"/>
  <c r="J656" i="7"/>
  <c r="D676" i="6"/>
  <c r="D676" i="7"/>
  <c r="U344" i="7"/>
  <c r="V344" i="7"/>
  <c r="T345" i="7"/>
  <c r="S345" i="7"/>
  <c r="Q345" i="7"/>
  <c r="R345" i="7"/>
  <c r="C665" i="6"/>
  <c r="C665" i="7"/>
  <c r="M665" i="7" s="1"/>
  <c r="G345" i="4"/>
  <c r="H345" i="4" s="1"/>
  <c r="E345" i="6"/>
  <c r="G657" i="5"/>
  <c r="F657" i="5"/>
  <c r="H657" i="5"/>
  <c r="E677" i="4"/>
  <c r="C678" i="4"/>
  <c r="E346" i="7"/>
  <c r="N346" i="7" s="1"/>
  <c r="H666" i="3"/>
  <c r="F667" i="3"/>
  <c r="I666" i="3"/>
  <c r="G667" i="3"/>
  <c r="K657" i="6" l="1"/>
  <c r="K657" i="7"/>
  <c r="L657" i="6"/>
  <c r="L657" i="7"/>
  <c r="J657" i="6"/>
  <c r="J657" i="7"/>
  <c r="P656" i="7"/>
  <c r="U345" i="7"/>
  <c r="V345" i="7"/>
  <c r="D677" i="6"/>
  <c r="D677" i="7"/>
  <c r="S346" i="7"/>
  <c r="R346" i="7"/>
  <c r="Q346" i="7"/>
  <c r="T346" i="7"/>
  <c r="C666" i="6"/>
  <c r="C666" i="7"/>
  <c r="M666" i="7" s="1"/>
  <c r="G346" i="4"/>
  <c r="H346" i="4" s="1"/>
  <c r="E346" i="6"/>
  <c r="H658" i="5"/>
  <c r="G658" i="5"/>
  <c r="F658" i="5"/>
  <c r="E678" i="4"/>
  <c r="C679" i="4"/>
  <c r="E347" i="7"/>
  <c r="N347" i="7" s="1"/>
  <c r="F668" i="3"/>
  <c r="H667" i="3"/>
  <c r="G668" i="3"/>
  <c r="I667" i="3"/>
  <c r="P657" i="7" l="1"/>
  <c r="L658" i="6"/>
  <c r="L658" i="7"/>
  <c r="J658" i="6"/>
  <c r="J658" i="7"/>
  <c r="K658" i="6"/>
  <c r="K658" i="7"/>
  <c r="U346" i="7"/>
  <c r="V346" i="7"/>
  <c r="D678" i="6"/>
  <c r="D678" i="7"/>
  <c r="R347" i="7"/>
  <c r="Q347" i="7"/>
  <c r="T347" i="7"/>
  <c r="S347" i="7"/>
  <c r="C667" i="6"/>
  <c r="C667" i="7"/>
  <c r="M667" i="7" s="1"/>
  <c r="G347" i="4"/>
  <c r="H347" i="4" s="1"/>
  <c r="E347" i="6"/>
  <c r="H659" i="5"/>
  <c r="G659" i="5"/>
  <c r="F659" i="5"/>
  <c r="E679" i="4"/>
  <c r="C680" i="4"/>
  <c r="E348" i="7"/>
  <c r="N348" i="7" s="1"/>
  <c r="G669" i="3"/>
  <c r="H668" i="3"/>
  <c r="I668" i="3" s="1"/>
  <c r="F669" i="3"/>
  <c r="L659" i="6" l="1"/>
  <c r="L659" i="7"/>
  <c r="K659" i="6"/>
  <c r="K659" i="7"/>
  <c r="P658" i="7"/>
  <c r="J659" i="6"/>
  <c r="J659" i="7"/>
  <c r="D679" i="6"/>
  <c r="D679" i="7"/>
  <c r="V347" i="7"/>
  <c r="U347" i="7"/>
  <c r="R348" i="7"/>
  <c r="S348" i="7"/>
  <c r="T348" i="7"/>
  <c r="Q348" i="7"/>
  <c r="C668" i="6"/>
  <c r="C668" i="7"/>
  <c r="M668" i="7" s="1"/>
  <c r="G348" i="4"/>
  <c r="H348" i="4" s="1"/>
  <c r="E348" i="6"/>
  <c r="G660" i="5"/>
  <c r="F660" i="5"/>
  <c r="H660" i="5"/>
  <c r="E680" i="4"/>
  <c r="C681" i="4"/>
  <c r="E349" i="7"/>
  <c r="N349" i="7" s="1"/>
  <c r="F670" i="3"/>
  <c r="H669" i="3"/>
  <c r="I669" i="3" s="1"/>
  <c r="G670" i="3"/>
  <c r="K660" i="6" l="1"/>
  <c r="K660" i="7"/>
  <c r="L660" i="6"/>
  <c r="L660" i="7"/>
  <c r="P659" i="7"/>
  <c r="J660" i="6"/>
  <c r="J660" i="7"/>
  <c r="U348" i="7"/>
  <c r="V348" i="7"/>
  <c r="D680" i="6"/>
  <c r="D680" i="7"/>
  <c r="T349" i="7"/>
  <c r="R349" i="7"/>
  <c r="S349" i="7"/>
  <c r="Q349" i="7"/>
  <c r="C669" i="6"/>
  <c r="C669" i="7"/>
  <c r="M669" i="7" s="1"/>
  <c r="G349" i="4"/>
  <c r="H349" i="4" s="1"/>
  <c r="E349" i="6"/>
  <c r="H661" i="5"/>
  <c r="G661" i="5"/>
  <c r="F661" i="5"/>
  <c r="E681" i="4"/>
  <c r="C682" i="4"/>
  <c r="E350" i="7"/>
  <c r="N350" i="7" s="1"/>
  <c r="G671" i="3"/>
  <c r="F671" i="3"/>
  <c r="H670" i="3"/>
  <c r="I670" i="3" s="1"/>
  <c r="P660" i="7" l="1"/>
  <c r="J661" i="6"/>
  <c r="J661" i="7"/>
  <c r="K661" i="6"/>
  <c r="K661" i="7"/>
  <c r="L661" i="6"/>
  <c r="L661" i="7"/>
  <c r="D681" i="6"/>
  <c r="D681" i="7"/>
  <c r="V349" i="7"/>
  <c r="U349" i="7"/>
  <c r="T350" i="7"/>
  <c r="R350" i="7"/>
  <c r="S350" i="7"/>
  <c r="Q350" i="7"/>
  <c r="C670" i="6"/>
  <c r="C670" i="7"/>
  <c r="M670" i="7" s="1"/>
  <c r="G350" i="4"/>
  <c r="H350" i="4" s="1"/>
  <c r="E350" i="6"/>
  <c r="F662" i="5"/>
  <c r="H662" i="5"/>
  <c r="G662" i="5"/>
  <c r="E682" i="4"/>
  <c r="C683" i="4"/>
  <c r="E351" i="7"/>
  <c r="N351" i="7" s="1"/>
  <c r="H671" i="3"/>
  <c r="F672" i="3"/>
  <c r="I671" i="3"/>
  <c r="G672" i="3"/>
  <c r="P661" i="7" l="1"/>
  <c r="L662" i="6"/>
  <c r="L662" i="7"/>
  <c r="K662" i="6"/>
  <c r="K662" i="7"/>
  <c r="J662" i="6"/>
  <c r="J662" i="7"/>
  <c r="U350" i="7"/>
  <c r="V350" i="7"/>
  <c r="D682" i="6"/>
  <c r="D682" i="7"/>
  <c r="T351" i="7"/>
  <c r="R351" i="7"/>
  <c r="Q351" i="7"/>
  <c r="S351" i="7"/>
  <c r="C671" i="6"/>
  <c r="C671" i="7"/>
  <c r="M671" i="7" s="1"/>
  <c r="G351" i="4"/>
  <c r="H351" i="4" s="1"/>
  <c r="E351" i="6"/>
  <c r="G663" i="5"/>
  <c r="F663" i="5"/>
  <c r="H663" i="5"/>
  <c r="E683" i="4"/>
  <c r="C684" i="4"/>
  <c r="E352" i="7"/>
  <c r="N352" i="7" s="1"/>
  <c r="F673" i="3"/>
  <c r="H672" i="3"/>
  <c r="I672" i="3" s="1"/>
  <c r="G673" i="3"/>
  <c r="K663" i="6" l="1"/>
  <c r="K663" i="7"/>
  <c r="L663" i="6"/>
  <c r="L663" i="7"/>
  <c r="J663" i="6"/>
  <c r="J663" i="7"/>
  <c r="P662" i="7"/>
  <c r="U351" i="7"/>
  <c r="V351" i="7"/>
  <c r="D683" i="6"/>
  <c r="D683" i="7"/>
  <c r="Q352" i="7"/>
  <c r="T352" i="7"/>
  <c r="R352" i="7"/>
  <c r="S352" i="7"/>
  <c r="C672" i="6"/>
  <c r="C672" i="7"/>
  <c r="M672" i="7" s="1"/>
  <c r="G352" i="4"/>
  <c r="H352" i="4" s="1"/>
  <c r="E352" i="6"/>
  <c r="F664" i="5"/>
  <c r="H664" i="5"/>
  <c r="G664" i="5"/>
  <c r="E684" i="4"/>
  <c r="C685" i="4"/>
  <c r="E353" i="7"/>
  <c r="N353" i="7" s="1"/>
  <c r="G674" i="3"/>
  <c r="H673" i="3"/>
  <c r="I673" i="3" s="1"/>
  <c r="F674" i="3"/>
  <c r="J664" i="6" l="1"/>
  <c r="J664" i="7"/>
  <c r="L664" i="6"/>
  <c r="L664" i="7"/>
  <c r="K664" i="6"/>
  <c r="K664" i="7"/>
  <c r="P663" i="7"/>
  <c r="D684" i="6"/>
  <c r="D684" i="7"/>
  <c r="V352" i="7"/>
  <c r="U352" i="7"/>
  <c r="Q353" i="7"/>
  <c r="R353" i="7"/>
  <c r="S353" i="7"/>
  <c r="T353" i="7"/>
  <c r="C673" i="6"/>
  <c r="C673" i="7"/>
  <c r="M673" i="7" s="1"/>
  <c r="G353" i="4"/>
  <c r="H353" i="4" s="1"/>
  <c r="E353" i="6"/>
  <c r="H665" i="5"/>
  <c r="G665" i="5"/>
  <c r="F665" i="5"/>
  <c r="E685" i="4"/>
  <c r="C686" i="4"/>
  <c r="E354" i="7"/>
  <c r="N354" i="7" s="1"/>
  <c r="G675" i="3"/>
  <c r="F675" i="3"/>
  <c r="H674" i="3"/>
  <c r="I674" i="3" s="1"/>
  <c r="P664" i="7" l="1"/>
  <c r="J665" i="6"/>
  <c r="J665" i="7"/>
  <c r="L665" i="6"/>
  <c r="L665" i="7"/>
  <c r="K665" i="6"/>
  <c r="K665" i="7"/>
  <c r="D685" i="6"/>
  <c r="D685" i="7"/>
  <c r="V353" i="7"/>
  <c r="U353" i="7"/>
  <c r="R354" i="7"/>
  <c r="S354" i="7"/>
  <c r="Q354" i="7"/>
  <c r="T354" i="7"/>
  <c r="C674" i="6"/>
  <c r="C674" i="7"/>
  <c r="M674" i="7" s="1"/>
  <c r="G354" i="4"/>
  <c r="H354" i="4" s="1"/>
  <c r="E354" i="6"/>
  <c r="G666" i="5"/>
  <c r="F666" i="5"/>
  <c r="H666" i="5"/>
  <c r="E686" i="4"/>
  <c r="C687" i="4"/>
  <c r="E355" i="7"/>
  <c r="N355" i="7" s="1"/>
  <c r="F676" i="3"/>
  <c r="H675" i="3"/>
  <c r="I675" i="3" s="1"/>
  <c r="G676" i="3"/>
  <c r="K666" i="6" l="1"/>
  <c r="K666" i="7"/>
  <c r="J666" i="6"/>
  <c r="J666" i="7"/>
  <c r="L666" i="6"/>
  <c r="L666" i="7"/>
  <c r="P666" i="7" s="1"/>
  <c r="P665" i="7"/>
  <c r="T355" i="7"/>
  <c r="S355" i="7"/>
  <c r="R355" i="7"/>
  <c r="Q355" i="7"/>
  <c r="V354" i="7"/>
  <c r="U354" i="7"/>
  <c r="D686" i="6"/>
  <c r="D686" i="7"/>
  <c r="C675" i="6"/>
  <c r="C675" i="7"/>
  <c r="M675" i="7" s="1"/>
  <c r="G355" i="4"/>
  <c r="H355" i="4" s="1"/>
  <c r="E355" i="6"/>
  <c r="G667" i="5"/>
  <c r="F667" i="5"/>
  <c r="H667" i="5"/>
  <c r="E687" i="4"/>
  <c r="C688" i="4"/>
  <c r="E356" i="7"/>
  <c r="N356" i="7" s="1"/>
  <c r="G677" i="3"/>
  <c r="F677" i="3"/>
  <c r="H676" i="3"/>
  <c r="I676" i="3" s="1"/>
  <c r="K667" i="6" l="1"/>
  <c r="K667" i="7"/>
  <c r="J667" i="6"/>
  <c r="J667" i="7"/>
  <c r="L667" i="6"/>
  <c r="L667" i="7"/>
  <c r="P667" i="7" s="1"/>
  <c r="D687" i="6"/>
  <c r="D687" i="7"/>
  <c r="V355" i="7"/>
  <c r="U355" i="7"/>
  <c r="T356" i="7"/>
  <c r="Q356" i="7"/>
  <c r="S356" i="7"/>
  <c r="R356" i="7"/>
  <c r="C676" i="6"/>
  <c r="C676" i="7"/>
  <c r="M676" i="7" s="1"/>
  <c r="G356" i="4"/>
  <c r="H356" i="4" s="1"/>
  <c r="E356" i="6"/>
  <c r="H668" i="5"/>
  <c r="G668" i="5"/>
  <c r="F668" i="5"/>
  <c r="E688" i="4"/>
  <c r="C689" i="4"/>
  <c r="E357" i="7"/>
  <c r="N357" i="7" s="1"/>
  <c r="H677" i="3"/>
  <c r="F678" i="3"/>
  <c r="G678" i="3"/>
  <c r="I677" i="3"/>
  <c r="K668" i="6" l="1"/>
  <c r="K668" i="7"/>
  <c r="J668" i="6"/>
  <c r="J668" i="7"/>
  <c r="L668" i="6"/>
  <c r="L668" i="7"/>
  <c r="D688" i="6"/>
  <c r="D688" i="7"/>
  <c r="U356" i="7"/>
  <c r="V356" i="7"/>
  <c r="Q357" i="7"/>
  <c r="S357" i="7"/>
  <c r="T357" i="7"/>
  <c r="R357" i="7"/>
  <c r="C677" i="6"/>
  <c r="C677" i="7"/>
  <c r="M677" i="7" s="1"/>
  <c r="G357" i="4"/>
  <c r="H357" i="4" s="1"/>
  <c r="E357" i="6"/>
  <c r="G669" i="5"/>
  <c r="F669" i="5"/>
  <c r="H669" i="5"/>
  <c r="E689" i="4"/>
  <c r="C690" i="4"/>
  <c r="E358" i="7"/>
  <c r="N358" i="7" s="1"/>
  <c r="G679" i="3"/>
  <c r="H678" i="3"/>
  <c r="I678" i="3" s="1"/>
  <c r="F679" i="3"/>
  <c r="P668" i="7" l="1"/>
  <c r="L669" i="6"/>
  <c r="L669" i="7"/>
  <c r="K669" i="6"/>
  <c r="K669" i="7"/>
  <c r="J669" i="6"/>
  <c r="J669" i="7"/>
  <c r="V357" i="7"/>
  <c r="U357" i="7"/>
  <c r="D689" i="6"/>
  <c r="D689" i="7"/>
  <c r="R358" i="7"/>
  <c r="T358" i="7"/>
  <c r="S358" i="7"/>
  <c r="Q358" i="7"/>
  <c r="C678" i="6"/>
  <c r="C678" i="7"/>
  <c r="M678" i="7" s="1"/>
  <c r="G358" i="4"/>
  <c r="H358" i="4" s="1"/>
  <c r="E358" i="6"/>
  <c r="G670" i="5"/>
  <c r="F670" i="5"/>
  <c r="H670" i="5"/>
  <c r="E690" i="4"/>
  <c r="C691" i="4"/>
  <c r="E359" i="7"/>
  <c r="N359" i="7" s="1"/>
  <c r="H679" i="3"/>
  <c r="F680" i="3"/>
  <c r="I679" i="3"/>
  <c r="G680" i="3"/>
  <c r="K670" i="6" l="1"/>
  <c r="K670" i="7"/>
  <c r="J670" i="6"/>
  <c r="J670" i="7"/>
  <c r="P669" i="7"/>
  <c r="L670" i="6"/>
  <c r="L670" i="7"/>
  <c r="P670" i="7" s="1"/>
  <c r="U358" i="7"/>
  <c r="V358" i="7"/>
  <c r="D690" i="6"/>
  <c r="D690" i="7"/>
  <c r="Q359" i="7"/>
  <c r="R359" i="7"/>
  <c r="S359" i="7"/>
  <c r="T359" i="7"/>
  <c r="C679" i="6"/>
  <c r="C679" i="7"/>
  <c r="M679" i="7" s="1"/>
  <c r="G359" i="4"/>
  <c r="H359" i="4" s="1"/>
  <c r="E359" i="6"/>
  <c r="H671" i="5"/>
  <c r="G671" i="5"/>
  <c r="F671" i="5"/>
  <c r="E691" i="4"/>
  <c r="C692" i="4"/>
  <c r="E360" i="7"/>
  <c r="N360" i="7" s="1"/>
  <c r="G681" i="3"/>
  <c r="F681" i="3"/>
  <c r="H680" i="3"/>
  <c r="I680" i="3" s="1"/>
  <c r="K671" i="6" l="1"/>
  <c r="K671" i="7"/>
  <c r="J671" i="6"/>
  <c r="J671" i="7"/>
  <c r="L671" i="6"/>
  <c r="L671" i="7"/>
  <c r="P671" i="7" s="1"/>
  <c r="D691" i="6"/>
  <c r="D691" i="7"/>
  <c r="U359" i="7"/>
  <c r="V359" i="7"/>
  <c r="T360" i="7"/>
  <c r="R360" i="7"/>
  <c r="Q360" i="7"/>
  <c r="S360" i="7"/>
  <c r="C680" i="6"/>
  <c r="C680" i="7"/>
  <c r="M680" i="7" s="1"/>
  <c r="G360" i="4"/>
  <c r="H360" i="4" s="1"/>
  <c r="E360" i="6"/>
  <c r="G672" i="5"/>
  <c r="F672" i="5"/>
  <c r="H672" i="5"/>
  <c r="E692" i="4"/>
  <c r="C693" i="4"/>
  <c r="E361" i="7"/>
  <c r="N361" i="7" s="1"/>
  <c r="H681" i="3"/>
  <c r="I681" i="3" s="1"/>
  <c r="F682" i="3"/>
  <c r="G682" i="3"/>
  <c r="J672" i="6" l="1"/>
  <c r="J672" i="7"/>
  <c r="K672" i="6"/>
  <c r="K672" i="7"/>
  <c r="L672" i="6"/>
  <c r="L672" i="7"/>
  <c r="P672" i="7" s="1"/>
  <c r="D692" i="6"/>
  <c r="D692" i="7"/>
  <c r="U360" i="7"/>
  <c r="V360" i="7"/>
  <c r="Q361" i="7"/>
  <c r="T361" i="7"/>
  <c r="S361" i="7"/>
  <c r="R361" i="7"/>
  <c r="C681" i="6"/>
  <c r="C681" i="7"/>
  <c r="M681" i="7" s="1"/>
  <c r="G361" i="4"/>
  <c r="H361" i="4" s="1"/>
  <c r="E361" i="6"/>
  <c r="F673" i="5"/>
  <c r="H673" i="5"/>
  <c r="G673" i="5"/>
  <c r="E693" i="4"/>
  <c r="C694" i="4"/>
  <c r="E362" i="7"/>
  <c r="N362" i="7" s="1"/>
  <c r="G683" i="3"/>
  <c r="H682" i="3"/>
  <c r="I682" i="3" s="1"/>
  <c r="F683" i="3"/>
  <c r="K673" i="6" l="1"/>
  <c r="K673" i="7"/>
  <c r="J673" i="6"/>
  <c r="J673" i="7"/>
  <c r="L673" i="6"/>
  <c r="L673" i="7"/>
  <c r="P673" i="7" s="1"/>
  <c r="D693" i="6"/>
  <c r="D693" i="7"/>
  <c r="V361" i="7"/>
  <c r="U361" i="7"/>
  <c r="R362" i="7"/>
  <c r="T362" i="7"/>
  <c r="Q362" i="7"/>
  <c r="S362" i="7"/>
  <c r="C682" i="6"/>
  <c r="C682" i="7"/>
  <c r="M682" i="7" s="1"/>
  <c r="G362" i="4"/>
  <c r="H362" i="4" s="1"/>
  <c r="E362" i="6"/>
  <c r="H674" i="5"/>
  <c r="F674" i="5"/>
  <c r="G674" i="5"/>
  <c r="E694" i="4"/>
  <c r="C695" i="4"/>
  <c r="E363" i="7"/>
  <c r="N363" i="7" s="1"/>
  <c r="H683" i="3"/>
  <c r="F684" i="3"/>
  <c r="G684" i="3"/>
  <c r="I683" i="3"/>
  <c r="K674" i="6" l="1"/>
  <c r="K674" i="7"/>
  <c r="J674" i="6"/>
  <c r="J674" i="7"/>
  <c r="L674" i="6"/>
  <c r="L674" i="7"/>
  <c r="D694" i="6"/>
  <c r="D694" i="7"/>
  <c r="V362" i="7"/>
  <c r="U362" i="7"/>
  <c r="S363" i="7"/>
  <c r="T363" i="7"/>
  <c r="R363" i="7"/>
  <c r="Q363" i="7"/>
  <c r="C683" i="6"/>
  <c r="C683" i="7"/>
  <c r="M683" i="7" s="1"/>
  <c r="G363" i="4"/>
  <c r="H363" i="4" s="1"/>
  <c r="E363" i="6"/>
  <c r="G675" i="5"/>
  <c r="F675" i="5"/>
  <c r="H675" i="5"/>
  <c r="E695" i="4"/>
  <c r="C696" i="4"/>
  <c r="E364" i="7"/>
  <c r="N364" i="7" s="1"/>
  <c r="G685" i="3"/>
  <c r="F685" i="3"/>
  <c r="H684" i="3"/>
  <c r="I684" i="3" s="1"/>
  <c r="J675" i="6" l="1"/>
  <c r="J675" i="7"/>
  <c r="K675" i="6"/>
  <c r="K675" i="7"/>
  <c r="L675" i="6"/>
  <c r="L675" i="7"/>
  <c r="P675" i="7" s="1"/>
  <c r="P674" i="7"/>
  <c r="D695" i="6"/>
  <c r="D695" i="7"/>
  <c r="V363" i="7"/>
  <c r="U363" i="7"/>
  <c r="Q364" i="7"/>
  <c r="S364" i="7"/>
  <c r="T364" i="7"/>
  <c r="R364" i="7"/>
  <c r="C684" i="6"/>
  <c r="C684" i="7"/>
  <c r="M684" i="7" s="1"/>
  <c r="G364" i="4"/>
  <c r="H364" i="4" s="1"/>
  <c r="E364" i="6"/>
  <c r="H676" i="5"/>
  <c r="G676" i="5"/>
  <c r="F676" i="5"/>
  <c r="E696" i="4"/>
  <c r="C697" i="4"/>
  <c r="E365" i="7"/>
  <c r="N365" i="7" s="1"/>
  <c r="H685" i="3"/>
  <c r="F686" i="3"/>
  <c r="I685" i="3"/>
  <c r="G686" i="3"/>
  <c r="L676" i="6" l="1"/>
  <c r="L676" i="7"/>
  <c r="J676" i="6"/>
  <c r="J676" i="7"/>
  <c r="K676" i="6"/>
  <c r="K676" i="7"/>
  <c r="D696" i="6"/>
  <c r="D696" i="7"/>
  <c r="U364" i="7"/>
  <c r="V364" i="7"/>
  <c r="T365" i="7"/>
  <c r="R365" i="7"/>
  <c r="S365" i="7"/>
  <c r="Q365" i="7"/>
  <c r="C685" i="6"/>
  <c r="C685" i="7"/>
  <c r="M685" i="7" s="1"/>
  <c r="G365" i="4"/>
  <c r="H365" i="4" s="1"/>
  <c r="E365" i="6"/>
  <c r="F677" i="5"/>
  <c r="G677" i="5"/>
  <c r="H677" i="5"/>
  <c r="E697" i="4"/>
  <c r="C698" i="4"/>
  <c r="E366" i="7"/>
  <c r="N366" i="7" s="1"/>
  <c r="G687" i="3"/>
  <c r="F687" i="3"/>
  <c r="H686" i="3"/>
  <c r="I686" i="3" s="1"/>
  <c r="L677" i="6" l="1"/>
  <c r="L677" i="7"/>
  <c r="K677" i="6"/>
  <c r="K677" i="7"/>
  <c r="J677" i="6"/>
  <c r="J677" i="7"/>
  <c r="P676" i="7"/>
  <c r="D697" i="6"/>
  <c r="D697" i="7"/>
  <c r="V365" i="7"/>
  <c r="U365" i="7"/>
  <c r="T366" i="7"/>
  <c r="Q366" i="7"/>
  <c r="R366" i="7"/>
  <c r="S366" i="7"/>
  <c r="C686" i="6"/>
  <c r="C686" i="7"/>
  <c r="M686" i="7" s="1"/>
  <c r="G366" i="4"/>
  <c r="H366" i="4" s="1"/>
  <c r="E366" i="6"/>
  <c r="G678" i="5"/>
  <c r="F678" i="5"/>
  <c r="H678" i="5"/>
  <c r="E698" i="4"/>
  <c r="C699" i="4"/>
  <c r="E367" i="7"/>
  <c r="N367" i="7" s="1"/>
  <c r="H687" i="3"/>
  <c r="F688" i="3"/>
  <c r="I687" i="3"/>
  <c r="G688" i="3"/>
  <c r="K678" i="6" l="1"/>
  <c r="K678" i="7"/>
  <c r="P677" i="7"/>
  <c r="L678" i="6"/>
  <c r="L678" i="7"/>
  <c r="J678" i="6"/>
  <c r="J678" i="7"/>
  <c r="V366" i="7"/>
  <c r="U366" i="7"/>
  <c r="D698" i="6"/>
  <c r="D698" i="7"/>
  <c r="T367" i="7"/>
  <c r="S367" i="7"/>
  <c r="Q367" i="7"/>
  <c r="R367" i="7"/>
  <c r="C687" i="6"/>
  <c r="C687" i="7"/>
  <c r="M687" i="7" s="1"/>
  <c r="G367" i="4"/>
  <c r="H367" i="4" s="1"/>
  <c r="E367" i="6"/>
  <c r="H679" i="5"/>
  <c r="F679" i="5"/>
  <c r="G679" i="5"/>
  <c r="C700" i="4"/>
  <c r="E699" i="4"/>
  <c r="E368" i="7"/>
  <c r="N368" i="7" s="1"/>
  <c r="H688" i="3"/>
  <c r="F689" i="3"/>
  <c r="I688" i="3"/>
  <c r="G689" i="3"/>
  <c r="L679" i="6" l="1"/>
  <c r="L679" i="7"/>
  <c r="K679" i="6"/>
  <c r="K679" i="7"/>
  <c r="J679" i="6"/>
  <c r="J679" i="7"/>
  <c r="P678" i="7"/>
  <c r="V367" i="7"/>
  <c r="U367" i="7"/>
  <c r="D699" i="6"/>
  <c r="D699" i="7"/>
  <c r="Q368" i="7"/>
  <c r="S368" i="7"/>
  <c r="R368" i="7"/>
  <c r="T368" i="7"/>
  <c r="C688" i="6"/>
  <c r="C688" i="7"/>
  <c r="M688" i="7" s="1"/>
  <c r="G368" i="4"/>
  <c r="H368" i="4" s="1"/>
  <c r="E368" i="6"/>
  <c r="F680" i="5"/>
  <c r="H680" i="5"/>
  <c r="G680" i="5"/>
  <c r="E369" i="7"/>
  <c r="N369" i="7" s="1"/>
  <c r="E700" i="4"/>
  <c r="C701" i="4"/>
  <c r="H689" i="3"/>
  <c r="F690" i="3"/>
  <c r="G690" i="3"/>
  <c r="I689" i="3"/>
  <c r="K680" i="6" l="1"/>
  <c r="K680" i="7"/>
  <c r="J680" i="6"/>
  <c r="J680" i="7"/>
  <c r="L680" i="6"/>
  <c r="L680" i="7"/>
  <c r="P680" i="7" s="1"/>
  <c r="P679" i="7"/>
  <c r="D700" i="6"/>
  <c r="D700" i="7"/>
  <c r="R369" i="7"/>
  <c r="T369" i="7"/>
  <c r="Q369" i="7"/>
  <c r="S369" i="7"/>
  <c r="V368" i="7"/>
  <c r="U368" i="7"/>
  <c r="C689" i="6"/>
  <c r="C689" i="7"/>
  <c r="M689" i="7" s="1"/>
  <c r="G369" i="4"/>
  <c r="H369" i="4" s="1"/>
  <c r="E369" i="6"/>
  <c r="G681" i="5"/>
  <c r="F681" i="5"/>
  <c r="H681" i="5"/>
  <c r="E701" i="4"/>
  <c r="C702" i="4"/>
  <c r="E370" i="7"/>
  <c r="N370" i="7" s="1"/>
  <c r="H690" i="3"/>
  <c r="F691" i="3"/>
  <c r="I690" i="3"/>
  <c r="G691" i="3"/>
  <c r="K681" i="6" l="1"/>
  <c r="K681" i="7"/>
  <c r="L681" i="6"/>
  <c r="L681" i="7"/>
  <c r="J681" i="6"/>
  <c r="J681" i="7"/>
  <c r="D701" i="6"/>
  <c r="D701" i="7"/>
  <c r="V369" i="7"/>
  <c r="U369" i="7"/>
  <c r="Q370" i="7"/>
  <c r="R370" i="7"/>
  <c r="S370" i="7"/>
  <c r="T370" i="7"/>
  <c r="C690" i="6"/>
  <c r="C690" i="7"/>
  <c r="M690" i="7" s="1"/>
  <c r="G370" i="4"/>
  <c r="H370" i="4" s="1"/>
  <c r="E370" i="6"/>
  <c r="H682" i="5"/>
  <c r="G682" i="5"/>
  <c r="F682" i="5"/>
  <c r="E702" i="4"/>
  <c r="C703" i="4"/>
  <c r="E371" i="7"/>
  <c r="N371" i="7" s="1"/>
  <c r="G692" i="3"/>
  <c r="F692" i="3"/>
  <c r="H691" i="3"/>
  <c r="I691" i="3" s="1"/>
  <c r="K682" i="6" l="1"/>
  <c r="K682" i="7"/>
  <c r="J682" i="6"/>
  <c r="J682" i="7"/>
  <c r="L682" i="6"/>
  <c r="L682" i="7"/>
  <c r="P682" i="7" s="1"/>
  <c r="P681" i="7"/>
  <c r="U370" i="7"/>
  <c r="V370" i="7"/>
  <c r="D702" i="6"/>
  <c r="D702" i="7"/>
  <c r="T371" i="7"/>
  <c r="Q371" i="7"/>
  <c r="R371" i="7"/>
  <c r="S371" i="7"/>
  <c r="C691" i="6"/>
  <c r="C691" i="7"/>
  <c r="M691" i="7" s="1"/>
  <c r="G371" i="4"/>
  <c r="H371" i="4" s="1"/>
  <c r="E371" i="6"/>
  <c r="H683" i="5"/>
  <c r="G683" i="5"/>
  <c r="F683" i="5"/>
  <c r="E703" i="4"/>
  <c r="C704" i="4"/>
  <c r="E372" i="7"/>
  <c r="N372" i="7" s="1"/>
  <c r="H692" i="3"/>
  <c r="I692" i="3" s="1"/>
  <c r="F693" i="3"/>
  <c r="G693" i="3"/>
  <c r="K683" i="6" l="1"/>
  <c r="K683" i="7"/>
  <c r="L683" i="6"/>
  <c r="L683" i="7"/>
  <c r="J683" i="6"/>
  <c r="J683" i="7"/>
  <c r="U371" i="7"/>
  <c r="V371" i="7"/>
  <c r="D703" i="6"/>
  <c r="D703" i="7"/>
  <c r="Q372" i="7"/>
  <c r="R372" i="7"/>
  <c r="T372" i="7"/>
  <c r="S372" i="7"/>
  <c r="C692" i="6"/>
  <c r="C692" i="7"/>
  <c r="M692" i="7" s="1"/>
  <c r="G372" i="4"/>
  <c r="H372" i="4" s="1"/>
  <c r="E372" i="6"/>
  <c r="G684" i="5"/>
  <c r="F684" i="5"/>
  <c r="H684" i="5"/>
  <c r="E704" i="4"/>
  <c r="C705" i="4"/>
  <c r="E373" i="7"/>
  <c r="N373" i="7" s="1"/>
  <c r="G694" i="3"/>
  <c r="F694" i="3"/>
  <c r="H693" i="3"/>
  <c r="I693" i="3" s="1"/>
  <c r="J684" i="6" l="1"/>
  <c r="J684" i="7"/>
  <c r="L684" i="6"/>
  <c r="L684" i="7"/>
  <c r="P683" i="7"/>
  <c r="K684" i="6"/>
  <c r="K684" i="7"/>
  <c r="V372" i="7"/>
  <c r="U372" i="7"/>
  <c r="D704" i="6"/>
  <c r="D704" i="7"/>
  <c r="S373" i="7"/>
  <c r="R373" i="7"/>
  <c r="Q373" i="7"/>
  <c r="T373" i="7"/>
  <c r="C693" i="6"/>
  <c r="C693" i="7"/>
  <c r="M693" i="7" s="1"/>
  <c r="G373" i="4"/>
  <c r="H373" i="4" s="1"/>
  <c r="E373" i="6"/>
  <c r="H685" i="5"/>
  <c r="F685" i="5"/>
  <c r="G685" i="5"/>
  <c r="E705" i="4"/>
  <c r="C706" i="4"/>
  <c r="E374" i="7"/>
  <c r="N374" i="7" s="1"/>
  <c r="H694" i="3"/>
  <c r="F695" i="3"/>
  <c r="I694" i="3"/>
  <c r="G695" i="3"/>
  <c r="J685" i="6" l="1"/>
  <c r="J685" i="7"/>
  <c r="L685" i="6"/>
  <c r="L685" i="7"/>
  <c r="P684" i="7"/>
  <c r="K685" i="6"/>
  <c r="K685" i="7"/>
  <c r="U373" i="7"/>
  <c r="V373" i="7"/>
  <c r="D705" i="6"/>
  <c r="D705" i="7"/>
  <c r="R374" i="7"/>
  <c r="Q374" i="7"/>
  <c r="T374" i="7"/>
  <c r="S374" i="7"/>
  <c r="C694" i="6"/>
  <c r="C694" i="7"/>
  <c r="M694" i="7" s="1"/>
  <c r="G374" i="4"/>
  <c r="H374" i="4" s="1"/>
  <c r="E374" i="6"/>
  <c r="H686" i="5"/>
  <c r="F686" i="5"/>
  <c r="G686" i="5"/>
  <c r="E706" i="4"/>
  <c r="C707" i="4"/>
  <c r="E375" i="7"/>
  <c r="N375" i="7" s="1"/>
  <c r="H695" i="3"/>
  <c r="F696" i="3"/>
  <c r="G696" i="3"/>
  <c r="I695" i="3"/>
  <c r="K686" i="6" l="1"/>
  <c r="K686" i="7"/>
  <c r="J686" i="6"/>
  <c r="J686" i="7"/>
  <c r="P685" i="7"/>
  <c r="L686" i="6"/>
  <c r="L686" i="7"/>
  <c r="P686" i="7" s="1"/>
  <c r="D706" i="6"/>
  <c r="D706" i="7"/>
  <c r="V374" i="7"/>
  <c r="U374" i="7"/>
  <c r="T375" i="7"/>
  <c r="R375" i="7"/>
  <c r="Q375" i="7"/>
  <c r="S375" i="7"/>
  <c r="C695" i="6"/>
  <c r="C695" i="7"/>
  <c r="M695" i="7" s="1"/>
  <c r="G375" i="4"/>
  <c r="H375" i="4" s="1"/>
  <c r="E375" i="6"/>
  <c r="G687" i="5"/>
  <c r="F687" i="5"/>
  <c r="H687" i="5"/>
  <c r="E707" i="4"/>
  <c r="C708" i="4"/>
  <c r="E376" i="7"/>
  <c r="N376" i="7" s="1"/>
  <c r="F697" i="3"/>
  <c r="H696" i="3"/>
  <c r="I696" i="3" s="1"/>
  <c r="G697" i="3"/>
  <c r="J687" i="6" l="1"/>
  <c r="J687" i="7"/>
  <c r="L687" i="6"/>
  <c r="L687" i="7"/>
  <c r="K687" i="6"/>
  <c r="K687" i="7"/>
  <c r="V375" i="7"/>
  <c r="U375" i="7"/>
  <c r="D707" i="6"/>
  <c r="D707" i="7"/>
  <c r="Q376" i="7"/>
  <c r="R376" i="7"/>
  <c r="S376" i="7"/>
  <c r="T376" i="7"/>
  <c r="C696" i="6"/>
  <c r="C696" i="7"/>
  <c r="M696" i="7" s="1"/>
  <c r="G376" i="4"/>
  <c r="H376" i="4" s="1"/>
  <c r="E376" i="6"/>
  <c r="H688" i="5"/>
  <c r="G688" i="5"/>
  <c r="F688" i="5"/>
  <c r="E708" i="4"/>
  <c r="C709" i="4"/>
  <c r="E377" i="7"/>
  <c r="N377" i="7" s="1"/>
  <c r="G698" i="3"/>
  <c r="F698" i="3"/>
  <c r="H697" i="3"/>
  <c r="I697" i="3" s="1"/>
  <c r="K688" i="6" l="1"/>
  <c r="K688" i="7"/>
  <c r="L688" i="6"/>
  <c r="L688" i="7"/>
  <c r="J688" i="6"/>
  <c r="J688" i="7"/>
  <c r="P687" i="7"/>
  <c r="V376" i="7"/>
  <c r="U376" i="7"/>
  <c r="D708" i="6"/>
  <c r="D708" i="7"/>
  <c r="R377" i="7"/>
  <c r="T377" i="7"/>
  <c r="S377" i="7"/>
  <c r="Q377" i="7"/>
  <c r="C697" i="6"/>
  <c r="C697" i="7"/>
  <c r="M697" i="7" s="1"/>
  <c r="G377" i="4"/>
  <c r="H377" i="4" s="1"/>
  <c r="E377" i="6"/>
  <c r="F689" i="5"/>
  <c r="H689" i="5"/>
  <c r="G689" i="5"/>
  <c r="E709" i="4"/>
  <c r="C710" i="4"/>
  <c r="E378" i="7"/>
  <c r="N378" i="7" s="1"/>
  <c r="F699" i="3"/>
  <c r="H698" i="3"/>
  <c r="G699" i="3"/>
  <c r="I698" i="3"/>
  <c r="L689" i="6" l="1"/>
  <c r="L689" i="7"/>
  <c r="K689" i="6"/>
  <c r="K689" i="7"/>
  <c r="J689" i="6"/>
  <c r="J689" i="7"/>
  <c r="P688" i="7"/>
  <c r="V377" i="7"/>
  <c r="U377" i="7"/>
  <c r="D709" i="6"/>
  <c r="D709" i="7"/>
  <c r="R378" i="7"/>
  <c r="T378" i="7"/>
  <c r="S378" i="7"/>
  <c r="Q378" i="7"/>
  <c r="C698" i="6"/>
  <c r="C698" i="7"/>
  <c r="M698" i="7" s="1"/>
  <c r="G378" i="4"/>
  <c r="H378" i="4" s="1"/>
  <c r="E378" i="6"/>
  <c r="G690" i="5"/>
  <c r="F690" i="5"/>
  <c r="H690" i="5"/>
  <c r="E710" i="4"/>
  <c r="C711" i="4"/>
  <c r="E379" i="7"/>
  <c r="N379" i="7" s="1"/>
  <c r="G700" i="3"/>
  <c r="F700" i="3"/>
  <c r="H699" i="3"/>
  <c r="I699" i="3" s="1"/>
  <c r="L690" i="6" l="1"/>
  <c r="L690" i="7"/>
  <c r="J690" i="6"/>
  <c r="J690" i="7"/>
  <c r="P689" i="7"/>
  <c r="K690" i="6"/>
  <c r="K690" i="7"/>
  <c r="U378" i="7"/>
  <c r="V378" i="7"/>
  <c r="D710" i="6"/>
  <c r="D710" i="7"/>
  <c r="T379" i="7"/>
  <c r="S379" i="7"/>
  <c r="Q379" i="7"/>
  <c r="R379" i="7"/>
  <c r="C699" i="6"/>
  <c r="C699" i="7"/>
  <c r="M699" i="7" s="1"/>
  <c r="G379" i="4"/>
  <c r="H379" i="4" s="1"/>
  <c r="E379" i="6"/>
  <c r="F691" i="5"/>
  <c r="H691" i="5"/>
  <c r="G691" i="5"/>
  <c r="E711" i="4"/>
  <c r="C712" i="4"/>
  <c r="E380" i="7"/>
  <c r="N380" i="7" s="1"/>
  <c r="F701" i="3"/>
  <c r="H700" i="3"/>
  <c r="I700" i="3" s="1"/>
  <c r="G701" i="3"/>
  <c r="K691" i="6" l="1"/>
  <c r="K691" i="7"/>
  <c r="L691" i="6"/>
  <c r="L691" i="7"/>
  <c r="P690" i="7"/>
  <c r="J691" i="6"/>
  <c r="J691" i="7"/>
  <c r="D711" i="6"/>
  <c r="D711" i="7"/>
  <c r="U379" i="7"/>
  <c r="V379" i="7"/>
  <c r="S380" i="7"/>
  <c r="R380" i="7"/>
  <c r="T380" i="7"/>
  <c r="Q380" i="7"/>
  <c r="C700" i="6"/>
  <c r="C700" i="7"/>
  <c r="M700" i="7" s="1"/>
  <c r="G380" i="4"/>
  <c r="H380" i="4" s="1"/>
  <c r="E380" i="6"/>
  <c r="G692" i="5"/>
  <c r="H692" i="5"/>
  <c r="F692" i="5"/>
  <c r="E712" i="4"/>
  <c r="C713" i="4"/>
  <c r="E381" i="7"/>
  <c r="N381" i="7" s="1"/>
  <c r="G702" i="3"/>
  <c r="H701" i="3"/>
  <c r="I701" i="3" s="1"/>
  <c r="F702" i="3"/>
  <c r="L692" i="6" l="1"/>
  <c r="L692" i="7"/>
  <c r="J692" i="6"/>
  <c r="J692" i="7"/>
  <c r="K692" i="6"/>
  <c r="K692" i="7"/>
  <c r="P691" i="7"/>
  <c r="D712" i="6"/>
  <c r="D712" i="7"/>
  <c r="U380" i="7"/>
  <c r="V380" i="7"/>
  <c r="T381" i="7"/>
  <c r="R381" i="7"/>
  <c r="Q381" i="7"/>
  <c r="S381" i="7"/>
  <c r="C701" i="6"/>
  <c r="C701" i="7"/>
  <c r="M701" i="7" s="1"/>
  <c r="G381" i="4"/>
  <c r="H381" i="4" s="1"/>
  <c r="E381" i="6"/>
  <c r="G693" i="5"/>
  <c r="F693" i="5"/>
  <c r="H693" i="5"/>
  <c r="E382" i="7"/>
  <c r="N382" i="7" s="1"/>
  <c r="E713" i="4"/>
  <c r="C714" i="4"/>
  <c r="H702" i="3"/>
  <c r="F703" i="3"/>
  <c r="G703" i="3"/>
  <c r="I702" i="3"/>
  <c r="K693" i="6" l="1"/>
  <c r="K693" i="7"/>
  <c r="J693" i="6"/>
  <c r="J693" i="7"/>
  <c r="P692" i="7"/>
  <c r="L693" i="6"/>
  <c r="L693" i="7"/>
  <c r="P693" i="7" s="1"/>
  <c r="Q382" i="7"/>
  <c r="R382" i="7"/>
  <c r="S382" i="7"/>
  <c r="T382" i="7"/>
  <c r="U381" i="7"/>
  <c r="V381" i="7"/>
  <c r="D713" i="6"/>
  <c r="D713" i="7"/>
  <c r="C702" i="6"/>
  <c r="C702" i="7"/>
  <c r="M702" i="7" s="1"/>
  <c r="G382" i="4"/>
  <c r="H382" i="4" s="1"/>
  <c r="E382" i="6"/>
  <c r="H694" i="5"/>
  <c r="G694" i="5"/>
  <c r="F694" i="5"/>
  <c r="E714" i="4"/>
  <c r="C715" i="4"/>
  <c r="E383" i="7"/>
  <c r="N383" i="7" s="1"/>
  <c r="H703" i="3"/>
  <c r="F704" i="3"/>
  <c r="G704" i="3"/>
  <c r="I703" i="3"/>
  <c r="J694" i="6" l="1"/>
  <c r="J694" i="7"/>
  <c r="L694" i="6"/>
  <c r="L694" i="7"/>
  <c r="K694" i="6"/>
  <c r="K694" i="7"/>
  <c r="D714" i="6"/>
  <c r="D714" i="7"/>
  <c r="Q383" i="7"/>
  <c r="R383" i="7"/>
  <c r="S383" i="7"/>
  <c r="T383" i="7"/>
  <c r="U382" i="7"/>
  <c r="V382" i="7"/>
  <c r="C703" i="6"/>
  <c r="C703" i="7"/>
  <c r="M703" i="7" s="1"/>
  <c r="G383" i="4"/>
  <c r="H383" i="4" s="1"/>
  <c r="E383" i="6"/>
  <c r="H695" i="5"/>
  <c r="G695" i="5"/>
  <c r="F695" i="5"/>
  <c r="C716" i="4"/>
  <c r="E715" i="4"/>
  <c r="E384" i="7"/>
  <c r="N384" i="7" s="1"/>
  <c r="F705" i="3"/>
  <c r="H704" i="3"/>
  <c r="G705" i="3"/>
  <c r="I704" i="3"/>
  <c r="J695" i="6" l="1"/>
  <c r="J695" i="7"/>
  <c r="L695" i="6"/>
  <c r="L695" i="7"/>
  <c r="P694" i="7"/>
  <c r="K695" i="6"/>
  <c r="K695" i="7"/>
  <c r="D715" i="6"/>
  <c r="D715" i="7"/>
  <c r="V383" i="7"/>
  <c r="U383" i="7"/>
  <c r="S384" i="7"/>
  <c r="R384" i="7"/>
  <c r="T384" i="7"/>
  <c r="Q384" i="7"/>
  <c r="C704" i="6"/>
  <c r="C704" i="7"/>
  <c r="M704" i="7" s="1"/>
  <c r="G384" i="4"/>
  <c r="H384" i="4" s="1"/>
  <c r="E384" i="6"/>
  <c r="G696" i="5"/>
  <c r="F696" i="5"/>
  <c r="H696" i="5"/>
  <c r="E385" i="7"/>
  <c r="N385" i="7" s="1"/>
  <c r="E716" i="4"/>
  <c r="C717" i="4"/>
  <c r="G706" i="3"/>
  <c r="F706" i="3"/>
  <c r="H705" i="3"/>
  <c r="I705" i="3" s="1"/>
  <c r="K696" i="6" l="1"/>
  <c r="K696" i="7"/>
  <c r="J696" i="6"/>
  <c r="J696" i="7"/>
  <c r="L696" i="6"/>
  <c r="L696" i="7"/>
  <c r="P696" i="7" s="1"/>
  <c r="P695" i="7"/>
  <c r="R385" i="7"/>
  <c r="T385" i="7"/>
  <c r="Q385" i="7"/>
  <c r="S385" i="7"/>
  <c r="D716" i="6"/>
  <c r="D716" i="7"/>
  <c r="U384" i="7"/>
  <c r="V384" i="7"/>
  <c r="C705" i="6"/>
  <c r="C705" i="7"/>
  <c r="M705" i="7" s="1"/>
  <c r="G385" i="4"/>
  <c r="H385" i="4" s="1"/>
  <c r="E385" i="6"/>
  <c r="H697" i="5"/>
  <c r="G697" i="5"/>
  <c r="F697" i="5"/>
  <c r="E717" i="4"/>
  <c r="C718" i="4"/>
  <c r="E386" i="7"/>
  <c r="N386" i="7" s="1"/>
  <c r="F707" i="3"/>
  <c r="H706" i="3"/>
  <c r="I706" i="3"/>
  <c r="G707" i="3"/>
  <c r="L697" i="6" l="1"/>
  <c r="L697" i="7"/>
  <c r="J697" i="6"/>
  <c r="J697" i="7"/>
  <c r="K697" i="6"/>
  <c r="K697" i="7"/>
  <c r="U385" i="7"/>
  <c r="V385" i="7"/>
  <c r="D717" i="6"/>
  <c r="D717" i="7"/>
  <c r="S386" i="7"/>
  <c r="Q386" i="7"/>
  <c r="R386" i="7"/>
  <c r="T386" i="7"/>
  <c r="C706" i="6"/>
  <c r="C706" i="7"/>
  <c r="M706" i="7" s="1"/>
  <c r="G386" i="4"/>
  <c r="H386" i="4" s="1"/>
  <c r="E386" i="6"/>
  <c r="F698" i="5"/>
  <c r="G698" i="5"/>
  <c r="H698" i="5"/>
  <c r="E718" i="4"/>
  <c r="C719" i="4"/>
  <c r="E387" i="7"/>
  <c r="N387" i="7" s="1"/>
  <c r="G708" i="3"/>
  <c r="H707" i="3"/>
  <c r="I707" i="3" s="1"/>
  <c r="F708" i="3"/>
  <c r="J698" i="6" l="1"/>
  <c r="J698" i="7"/>
  <c r="L698" i="6"/>
  <c r="L698" i="7"/>
  <c r="K698" i="6"/>
  <c r="K698" i="7"/>
  <c r="P697" i="7"/>
  <c r="D718" i="6"/>
  <c r="D718" i="7"/>
  <c r="V386" i="7"/>
  <c r="U386" i="7"/>
  <c r="Q387" i="7"/>
  <c r="S387" i="7"/>
  <c r="T387" i="7"/>
  <c r="R387" i="7"/>
  <c r="C707" i="6"/>
  <c r="C707" i="7"/>
  <c r="M707" i="7" s="1"/>
  <c r="G387" i="4"/>
  <c r="H387" i="4" s="1"/>
  <c r="E387" i="6"/>
  <c r="G699" i="5"/>
  <c r="F699" i="5"/>
  <c r="H699" i="5"/>
  <c r="E719" i="4"/>
  <c r="C720" i="4"/>
  <c r="E388" i="7"/>
  <c r="N388" i="7" s="1"/>
  <c r="F709" i="3"/>
  <c r="H708" i="3"/>
  <c r="G709" i="3"/>
  <c r="I708" i="3"/>
  <c r="J699" i="6" l="1"/>
  <c r="J699" i="7"/>
  <c r="P698" i="7"/>
  <c r="L699" i="6"/>
  <c r="L699" i="7"/>
  <c r="K699" i="6"/>
  <c r="K699" i="7"/>
  <c r="D719" i="6"/>
  <c r="D719" i="7"/>
  <c r="V387" i="7"/>
  <c r="U387" i="7"/>
  <c r="S388" i="7"/>
  <c r="T388" i="7"/>
  <c r="Q388" i="7"/>
  <c r="R388" i="7"/>
  <c r="C708" i="6"/>
  <c r="C708" i="7"/>
  <c r="M708" i="7" s="1"/>
  <c r="G388" i="4"/>
  <c r="H388" i="4" s="1"/>
  <c r="E388" i="6"/>
  <c r="H700" i="5"/>
  <c r="G700" i="5"/>
  <c r="F700" i="5"/>
  <c r="E720" i="4"/>
  <c r="C721" i="4"/>
  <c r="E389" i="7"/>
  <c r="N389" i="7" s="1"/>
  <c r="G710" i="3"/>
  <c r="H709" i="3"/>
  <c r="I709" i="3" s="1"/>
  <c r="F710" i="3"/>
  <c r="K700" i="6" l="1"/>
  <c r="K700" i="7"/>
  <c r="J700" i="6"/>
  <c r="J700" i="7"/>
  <c r="L700" i="6"/>
  <c r="L700" i="7"/>
  <c r="P700" i="7" s="1"/>
  <c r="P699" i="7"/>
  <c r="D720" i="6"/>
  <c r="D720" i="7"/>
  <c r="U388" i="7"/>
  <c r="V388" i="7"/>
  <c r="Q389" i="7"/>
  <c r="T389" i="7"/>
  <c r="R389" i="7"/>
  <c r="S389" i="7"/>
  <c r="C709" i="6"/>
  <c r="C709" i="7"/>
  <c r="M709" i="7" s="1"/>
  <c r="G389" i="4"/>
  <c r="H389" i="4" s="1"/>
  <c r="E389" i="6"/>
  <c r="H701" i="5"/>
  <c r="G701" i="5"/>
  <c r="F701" i="5"/>
  <c r="E721" i="4"/>
  <c r="C722" i="4"/>
  <c r="E390" i="7"/>
  <c r="N390" i="7" s="1"/>
  <c r="H710" i="3"/>
  <c r="F711" i="3"/>
  <c r="I710" i="3"/>
  <c r="G711" i="3"/>
  <c r="L701" i="6" l="1"/>
  <c r="L701" i="7"/>
  <c r="K701" i="6"/>
  <c r="K701" i="7"/>
  <c r="J701" i="6"/>
  <c r="J701" i="7"/>
  <c r="U389" i="7"/>
  <c r="V389" i="7"/>
  <c r="D721" i="6"/>
  <c r="D721" i="7"/>
  <c r="R390" i="7"/>
  <c r="Q390" i="7"/>
  <c r="S390" i="7"/>
  <c r="T390" i="7"/>
  <c r="C710" i="6"/>
  <c r="C710" i="7"/>
  <c r="M710" i="7" s="1"/>
  <c r="G390" i="4"/>
  <c r="H390" i="4" s="1"/>
  <c r="E390" i="6"/>
  <c r="G702" i="5"/>
  <c r="F702" i="5"/>
  <c r="H702" i="5"/>
  <c r="E722" i="4"/>
  <c r="C723" i="4"/>
  <c r="E391" i="7"/>
  <c r="N391" i="7" s="1"/>
  <c r="G712" i="3"/>
  <c r="F712" i="3"/>
  <c r="H711" i="3"/>
  <c r="I711" i="3" s="1"/>
  <c r="L702" i="6" l="1"/>
  <c r="L702" i="7"/>
  <c r="K702" i="6"/>
  <c r="K702" i="7"/>
  <c r="P701" i="7"/>
  <c r="J702" i="6"/>
  <c r="J702" i="7"/>
  <c r="D722" i="6"/>
  <c r="D722" i="7"/>
  <c r="U390" i="7"/>
  <c r="V390" i="7"/>
  <c r="R391" i="7"/>
  <c r="T391" i="7"/>
  <c r="Q391" i="7"/>
  <c r="S391" i="7"/>
  <c r="C711" i="6"/>
  <c r="C711" i="7"/>
  <c r="M711" i="7" s="1"/>
  <c r="G391" i="4"/>
  <c r="H391" i="4" s="1"/>
  <c r="E391" i="6"/>
  <c r="H703" i="5"/>
  <c r="G703" i="5"/>
  <c r="F703" i="5"/>
  <c r="E723" i="4"/>
  <c r="C724" i="4"/>
  <c r="E392" i="7"/>
  <c r="N392" i="7" s="1"/>
  <c r="H712" i="3"/>
  <c r="F713" i="3"/>
  <c r="I712" i="3"/>
  <c r="G713" i="3"/>
  <c r="K703" i="6" l="1"/>
  <c r="K703" i="7"/>
  <c r="J703" i="6"/>
  <c r="J703" i="7"/>
  <c r="P702" i="7"/>
  <c r="L703" i="6"/>
  <c r="L703" i="7"/>
  <c r="P703" i="7" s="1"/>
  <c r="D723" i="6"/>
  <c r="D723" i="7"/>
  <c r="V391" i="7"/>
  <c r="U391" i="7"/>
  <c r="R392" i="7"/>
  <c r="T392" i="7"/>
  <c r="S392" i="7"/>
  <c r="Q392" i="7"/>
  <c r="C712" i="6"/>
  <c r="C712" i="7"/>
  <c r="M712" i="7" s="1"/>
  <c r="G392" i="4"/>
  <c r="H392" i="4" s="1"/>
  <c r="E392" i="6"/>
  <c r="H704" i="5"/>
  <c r="G704" i="5"/>
  <c r="F704" i="5"/>
  <c r="E724" i="4"/>
  <c r="C725" i="4"/>
  <c r="E393" i="7"/>
  <c r="N393" i="7" s="1"/>
  <c r="G714" i="3"/>
  <c r="F714" i="3"/>
  <c r="H713" i="3"/>
  <c r="I713" i="3" s="1"/>
  <c r="L704" i="6" l="1"/>
  <c r="L704" i="7"/>
  <c r="K704" i="6"/>
  <c r="K704" i="7"/>
  <c r="J704" i="6"/>
  <c r="J704" i="7"/>
  <c r="D724" i="6"/>
  <c r="D724" i="7"/>
  <c r="U392" i="7"/>
  <c r="V392" i="7"/>
  <c r="S393" i="7"/>
  <c r="R393" i="7"/>
  <c r="Q393" i="7"/>
  <c r="T393" i="7"/>
  <c r="C713" i="6"/>
  <c r="C713" i="7"/>
  <c r="M713" i="7" s="1"/>
  <c r="G393" i="4"/>
  <c r="H393" i="4" s="1"/>
  <c r="E393" i="6"/>
  <c r="G705" i="5"/>
  <c r="F705" i="5"/>
  <c r="H705" i="5"/>
  <c r="E725" i="4"/>
  <c r="C726" i="4"/>
  <c r="E394" i="7"/>
  <c r="N394" i="7" s="1"/>
  <c r="G715" i="3"/>
  <c r="H714" i="3"/>
  <c r="I714" i="3" s="1"/>
  <c r="F715" i="3"/>
  <c r="J705" i="6" l="1"/>
  <c r="J705" i="7"/>
  <c r="L705" i="6"/>
  <c r="L705" i="7"/>
  <c r="P704" i="7"/>
  <c r="K705" i="6"/>
  <c r="K705" i="7"/>
  <c r="D725" i="6"/>
  <c r="D725" i="7"/>
  <c r="V393" i="7"/>
  <c r="U393" i="7"/>
  <c r="Q394" i="7"/>
  <c r="T394" i="7"/>
  <c r="R394" i="7"/>
  <c r="S394" i="7"/>
  <c r="C714" i="6"/>
  <c r="C714" i="7"/>
  <c r="M714" i="7" s="1"/>
  <c r="G394" i="4"/>
  <c r="H394" i="4" s="1"/>
  <c r="E394" i="6"/>
  <c r="F706" i="5"/>
  <c r="H706" i="5"/>
  <c r="G706" i="5"/>
  <c r="E726" i="4"/>
  <c r="C727" i="4"/>
  <c r="E395" i="7"/>
  <c r="N395" i="7" s="1"/>
  <c r="H715" i="3"/>
  <c r="I715" i="3" s="1"/>
  <c r="F716" i="3"/>
  <c r="G716" i="3"/>
  <c r="J706" i="6" l="1"/>
  <c r="J706" i="7"/>
  <c r="K706" i="6"/>
  <c r="K706" i="7"/>
  <c r="P705" i="7"/>
  <c r="L706" i="6"/>
  <c r="L706" i="7"/>
  <c r="P706" i="7" s="1"/>
  <c r="D726" i="6"/>
  <c r="D726" i="7"/>
  <c r="V394" i="7"/>
  <c r="U394" i="7"/>
  <c r="R395" i="7"/>
  <c r="S395" i="7"/>
  <c r="T395" i="7"/>
  <c r="Q395" i="7"/>
  <c r="C715" i="6"/>
  <c r="C715" i="7"/>
  <c r="M715" i="7" s="1"/>
  <c r="G395" i="4"/>
  <c r="H395" i="4" s="1"/>
  <c r="E395" i="6"/>
  <c r="H707" i="5"/>
  <c r="G707" i="5"/>
  <c r="F707" i="5"/>
  <c r="E727" i="4"/>
  <c r="C728" i="4"/>
  <c r="E396" i="7"/>
  <c r="N396" i="7" s="1"/>
  <c r="H716" i="3"/>
  <c r="F717" i="3"/>
  <c r="G717" i="3"/>
  <c r="I716" i="3"/>
  <c r="K707" i="6" l="1"/>
  <c r="K707" i="7"/>
  <c r="L707" i="6"/>
  <c r="L707" i="7"/>
  <c r="J707" i="6"/>
  <c r="J707" i="7"/>
  <c r="D727" i="6"/>
  <c r="D727" i="7"/>
  <c r="V395" i="7"/>
  <c r="U395" i="7"/>
  <c r="T396" i="7"/>
  <c r="S396" i="7"/>
  <c r="R396" i="7"/>
  <c r="Q396" i="7"/>
  <c r="C716" i="6"/>
  <c r="C716" i="7"/>
  <c r="M716" i="7" s="1"/>
  <c r="G396" i="4"/>
  <c r="H396" i="4" s="1"/>
  <c r="E396" i="6"/>
  <c r="G708" i="5"/>
  <c r="F708" i="5"/>
  <c r="H708" i="5"/>
  <c r="E728" i="4"/>
  <c r="C729" i="4"/>
  <c r="E397" i="7"/>
  <c r="N397" i="7" s="1"/>
  <c r="G718" i="3"/>
  <c r="F718" i="3"/>
  <c r="H717" i="3"/>
  <c r="I717" i="3" s="1"/>
  <c r="K708" i="6" l="1"/>
  <c r="K708" i="7"/>
  <c r="L708" i="6"/>
  <c r="L708" i="7"/>
  <c r="J708" i="6"/>
  <c r="J708" i="7"/>
  <c r="P707" i="7"/>
  <c r="V396" i="7"/>
  <c r="U396" i="7"/>
  <c r="D728" i="6"/>
  <c r="D728" i="7"/>
  <c r="R397" i="7"/>
  <c r="S397" i="7"/>
  <c r="Q397" i="7"/>
  <c r="T397" i="7"/>
  <c r="C717" i="6"/>
  <c r="C717" i="7"/>
  <c r="M717" i="7" s="1"/>
  <c r="G397" i="4"/>
  <c r="H397" i="4" s="1"/>
  <c r="E397" i="6"/>
  <c r="F709" i="5"/>
  <c r="H709" i="5"/>
  <c r="G709" i="5"/>
  <c r="E729" i="4"/>
  <c r="C730" i="4"/>
  <c r="E398" i="7"/>
  <c r="N398" i="7" s="1"/>
  <c r="F719" i="3"/>
  <c r="H718" i="3"/>
  <c r="I718" i="3" s="1"/>
  <c r="G719" i="3"/>
  <c r="K709" i="6" l="1"/>
  <c r="K709" i="7"/>
  <c r="L709" i="6"/>
  <c r="L709" i="7"/>
  <c r="J709" i="6"/>
  <c r="J709" i="7"/>
  <c r="P708" i="7"/>
  <c r="D729" i="6"/>
  <c r="D729" i="7"/>
  <c r="U397" i="7"/>
  <c r="V397" i="7"/>
  <c r="S398" i="7"/>
  <c r="T398" i="7"/>
  <c r="R398" i="7"/>
  <c r="Q398" i="7"/>
  <c r="C718" i="6"/>
  <c r="C718" i="7"/>
  <c r="M718" i="7" s="1"/>
  <c r="G398" i="4"/>
  <c r="H398" i="4" s="1"/>
  <c r="E398" i="6"/>
  <c r="G710" i="5"/>
  <c r="F710" i="5"/>
  <c r="H710" i="5"/>
  <c r="E730" i="4"/>
  <c r="C731" i="4"/>
  <c r="E399" i="7"/>
  <c r="N399" i="7" s="1"/>
  <c r="G720" i="3"/>
  <c r="H719" i="3"/>
  <c r="I719" i="3" s="1"/>
  <c r="F720" i="3"/>
  <c r="L710" i="6" l="1"/>
  <c r="L710" i="7"/>
  <c r="J710" i="6"/>
  <c r="J710" i="7"/>
  <c r="P709" i="7"/>
  <c r="K710" i="6"/>
  <c r="K710" i="7"/>
  <c r="U398" i="7"/>
  <c r="V398" i="7"/>
  <c r="D730" i="6"/>
  <c r="D730" i="7"/>
  <c r="T399" i="7"/>
  <c r="Q399" i="7"/>
  <c r="S399" i="7"/>
  <c r="R399" i="7"/>
  <c r="C719" i="6"/>
  <c r="C719" i="7"/>
  <c r="M719" i="7" s="1"/>
  <c r="G399" i="4"/>
  <c r="H399" i="4" s="1"/>
  <c r="E399" i="6"/>
  <c r="G711" i="5"/>
  <c r="F711" i="5"/>
  <c r="H711" i="5"/>
  <c r="E731" i="4"/>
  <c r="C732" i="4"/>
  <c r="E400" i="7"/>
  <c r="N400" i="7" s="1"/>
  <c r="F721" i="3"/>
  <c r="H720" i="3"/>
  <c r="I720" i="3" s="1"/>
  <c r="G721" i="3"/>
  <c r="J711" i="6" l="1"/>
  <c r="J711" i="7"/>
  <c r="L711" i="6"/>
  <c r="L711" i="7"/>
  <c r="P710" i="7"/>
  <c r="K711" i="6"/>
  <c r="K711" i="7"/>
  <c r="U399" i="7"/>
  <c r="V399" i="7"/>
  <c r="D731" i="6"/>
  <c r="D731" i="7"/>
  <c r="S400" i="7"/>
  <c r="Q400" i="7"/>
  <c r="T400" i="7"/>
  <c r="R400" i="7"/>
  <c r="C720" i="6"/>
  <c r="C720" i="7"/>
  <c r="M720" i="7" s="1"/>
  <c r="G400" i="4"/>
  <c r="H400" i="4" s="1"/>
  <c r="E400" i="6"/>
  <c r="H712" i="5"/>
  <c r="G712" i="5"/>
  <c r="F712" i="5"/>
  <c r="E732" i="4"/>
  <c r="C733" i="4"/>
  <c r="E401" i="7"/>
  <c r="N401" i="7" s="1"/>
  <c r="G722" i="3"/>
  <c r="H721" i="3"/>
  <c r="I721" i="3" s="1"/>
  <c r="F722" i="3"/>
  <c r="L712" i="6" l="1"/>
  <c r="L712" i="7"/>
  <c r="K712" i="6"/>
  <c r="K712" i="7"/>
  <c r="J712" i="6"/>
  <c r="J712" i="7"/>
  <c r="P711" i="7"/>
  <c r="D732" i="6"/>
  <c r="D732" i="7"/>
  <c r="V400" i="7"/>
  <c r="U400" i="7"/>
  <c r="T401" i="7"/>
  <c r="Q401" i="7"/>
  <c r="R401" i="7"/>
  <c r="S401" i="7"/>
  <c r="C721" i="6"/>
  <c r="C721" i="7"/>
  <c r="M721" i="7" s="1"/>
  <c r="G401" i="4"/>
  <c r="H401" i="4" s="1"/>
  <c r="E401" i="6"/>
  <c r="H713" i="5"/>
  <c r="G713" i="5"/>
  <c r="F713" i="5"/>
  <c r="E733" i="4"/>
  <c r="C734" i="4"/>
  <c r="E402" i="7"/>
  <c r="N402" i="7" s="1"/>
  <c r="F723" i="3"/>
  <c r="H722" i="3"/>
  <c r="G723" i="3"/>
  <c r="I722" i="3"/>
  <c r="K713" i="6" l="1"/>
  <c r="K713" i="7"/>
  <c r="P712" i="7"/>
  <c r="J713" i="6"/>
  <c r="J713" i="7"/>
  <c r="L713" i="6"/>
  <c r="L713" i="7"/>
  <c r="P713" i="7" s="1"/>
  <c r="D733" i="6"/>
  <c r="D733" i="7"/>
  <c r="V401" i="7"/>
  <c r="U401" i="7"/>
  <c r="T402" i="7"/>
  <c r="S402" i="7"/>
  <c r="R402" i="7"/>
  <c r="Q402" i="7"/>
  <c r="C722" i="6"/>
  <c r="C722" i="7"/>
  <c r="M722" i="7" s="1"/>
  <c r="G402" i="4"/>
  <c r="H402" i="4" s="1"/>
  <c r="E402" i="6"/>
  <c r="G714" i="5"/>
  <c r="F714" i="5"/>
  <c r="H714" i="5"/>
  <c r="E734" i="4"/>
  <c r="C735" i="4"/>
  <c r="E403" i="7"/>
  <c r="N403" i="7" s="1"/>
  <c r="G724" i="3"/>
  <c r="H723" i="3"/>
  <c r="I723" i="3" s="1"/>
  <c r="F724" i="3"/>
  <c r="K714" i="6" l="1"/>
  <c r="K714" i="7"/>
  <c r="L714" i="6"/>
  <c r="L714" i="7"/>
  <c r="J714" i="6"/>
  <c r="J714" i="7"/>
  <c r="D734" i="6"/>
  <c r="D734" i="7"/>
  <c r="U402" i="7"/>
  <c r="V402" i="7"/>
  <c r="T403" i="7"/>
  <c r="Q403" i="7"/>
  <c r="R403" i="7"/>
  <c r="S403" i="7"/>
  <c r="C723" i="6"/>
  <c r="C723" i="7"/>
  <c r="M723" i="7" s="1"/>
  <c r="G403" i="4"/>
  <c r="H403" i="4" s="1"/>
  <c r="E403" i="6"/>
  <c r="H715" i="5"/>
  <c r="F715" i="5"/>
  <c r="G715" i="5"/>
  <c r="E735" i="4"/>
  <c r="C736" i="4"/>
  <c r="E404" i="7"/>
  <c r="N404" i="7" s="1"/>
  <c r="G725" i="3"/>
  <c r="F725" i="3"/>
  <c r="H724" i="3"/>
  <c r="I724" i="3" s="1"/>
  <c r="L715" i="6" l="1"/>
  <c r="L715" i="7"/>
  <c r="J715" i="6"/>
  <c r="J715" i="7"/>
  <c r="P714" i="7"/>
  <c r="K715" i="6"/>
  <c r="K715" i="7"/>
  <c r="D735" i="6"/>
  <c r="D735" i="7"/>
  <c r="U403" i="7"/>
  <c r="V403" i="7"/>
  <c r="R404" i="7"/>
  <c r="Q404" i="7"/>
  <c r="S404" i="7"/>
  <c r="T404" i="7"/>
  <c r="C724" i="6"/>
  <c r="C724" i="7"/>
  <c r="M724" i="7" s="1"/>
  <c r="G404" i="4"/>
  <c r="H404" i="4" s="1"/>
  <c r="E404" i="6"/>
  <c r="F716" i="5"/>
  <c r="H716" i="5"/>
  <c r="G716" i="5"/>
  <c r="E736" i="4"/>
  <c r="C737" i="4"/>
  <c r="E405" i="7"/>
  <c r="N405" i="7" s="1"/>
  <c r="H725" i="3"/>
  <c r="I725" i="3" s="1"/>
  <c r="F726" i="3"/>
  <c r="G726" i="3"/>
  <c r="L716" i="6" l="1"/>
  <c r="L716" i="7"/>
  <c r="K716" i="6"/>
  <c r="K716" i="7"/>
  <c r="P715" i="7"/>
  <c r="J716" i="6"/>
  <c r="J716" i="7"/>
  <c r="U404" i="7"/>
  <c r="V404" i="7"/>
  <c r="D736" i="6"/>
  <c r="D736" i="7"/>
  <c r="R405" i="7"/>
  <c r="T405" i="7"/>
  <c r="S405" i="7"/>
  <c r="Q405" i="7"/>
  <c r="C725" i="6"/>
  <c r="C725" i="7"/>
  <c r="M725" i="7" s="1"/>
  <c r="G405" i="4"/>
  <c r="H405" i="4" s="1"/>
  <c r="E405" i="6"/>
  <c r="G717" i="5"/>
  <c r="F717" i="5"/>
  <c r="H717" i="5"/>
  <c r="E737" i="4"/>
  <c r="C738" i="4"/>
  <c r="E406" i="7"/>
  <c r="N406" i="7" s="1"/>
  <c r="G727" i="3"/>
  <c r="F727" i="3"/>
  <c r="H726" i="3"/>
  <c r="I726" i="3" s="1"/>
  <c r="J717" i="6" l="1"/>
  <c r="J717" i="7"/>
  <c r="L717" i="6"/>
  <c r="L717" i="7"/>
  <c r="P716" i="7"/>
  <c r="K717" i="6"/>
  <c r="K717" i="7"/>
  <c r="D737" i="6"/>
  <c r="D737" i="7"/>
  <c r="U405" i="7"/>
  <c r="V405" i="7"/>
  <c r="T406" i="7"/>
  <c r="R406" i="7"/>
  <c r="Q406" i="7"/>
  <c r="S406" i="7"/>
  <c r="C726" i="6"/>
  <c r="C726" i="7"/>
  <c r="M726" i="7" s="1"/>
  <c r="G406" i="4"/>
  <c r="H406" i="4" s="1"/>
  <c r="E406" i="6"/>
  <c r="H718" i="5"/>
  <c r="G718" i="5"/>
  <c r="F718" i="5"/>
  <c r="E738" i="4"/>
  <c r="C739" i="4"/>
  <c r="E407" i="7"/>
  <c r="N407" i="7" s="1"/>
  <c r="H727" i="3"/>
  <c r="I727" i="3" s="1"/>
  <c r="F728" i="3"/>
  <c r="G728" i="3"/>
  <c r="L718" i="6" l="1"/>
  <c r="L718" i="7"/>
  <c r="J718" i="6"/>
  <c r="J718" i="7"/>
  <c r="P717" i="7"/>
  <c r="K718" i="6"/>
  <c r="K718" i="7"/>
  <c r="D738" i="6"/>
  <c r="D738" i="7"/>
  <c r="V406" i="7"/>
  <c r="U406" i="7"/>
  <c r="T407" i="7"/>
  <c r="Q407" i="7"/>
  <c r="R407" i="7"/>
  <c r="S407" i="7"/>
  <c r="C727" i="6"/>
  <c r="C727" i="7"/>
  <c r="M727" i="7" s="1"/>
  <c r="G407" i="4"/>
  <c r="H407" i="4" s="1"/>
  <c r="E407" i="6"/>
  <c r="H719" i="5"/>
  <c r="G719" i="5"/>
  <c r="F719" i="5"/>
  <c r="E739" i="4"/>
  <c r="C740" i="4"/>
  <c r="E408" i="7"/>
  <c r="N408" i="7" s="1"/>
  <c r="F729" i="3"/>
  <c r="H728" i="3"/>
  <c r="I728" i="3" s="1"/>
  <c r="G729" i="3"/>
  <c r="J719" i="6" l="1"/>
  <c r="J719" i="7"/>
  <c r="L719" i="6"/>
  <c r="L719" i="7"/>
  <c r="P718" i="7"/>
  <c r="K719" i="6"/>
  <c r="K719" i="7"/>
  <c r="U407" i="7"/>
  <c r="V407" i="7"/>
  <c r="D739" i="6"/>
  <c r="D739" i="7"/>
  <c r="T408" i="7"/>
  <c r="S408" i="7"/>
  <c r="R408" i="7"/>
  <c r="Q408" i="7"/>
  <c r="C728" i="6"/>
  <c r="C728" i="7"/>
  <c r="M728" i="7" s="1"/>
  <c r="G408" i="4"/>
  <c r="H408" i="4" s="1"/>
  <c r="E408" i="6"/>
  <c r="G720" i="5"/>
  <c r="F720" i="5"/>
  <c r="H720" i="5"/>
  <c r="E740" i="4"/>
  <c r="C741" i="4"/>
  <c r="E409" i="7"/>
  <c r="N409" i="7" s="1"/>
  <c r="G730" i="3"/>
  <c r="H729" i="3"/>
  <c r="I729" i="3" s="1"/>
  <c r="F730" i="3"/>
  <c r="K720" i="6" l="1"/>
  <c r="K720" i="7"/>
  <c r="J720" i="6"/>
  <c r="J720" i="7"/>
  <c r="L720" i="6"/>
  <c r="L720" i="7"/>
  <c r="P720" i="7" s="1"/>
  <c r="P719" i="7"/>
  <c r="R409" i="7"/>
  <c r="S409" i="7"/>
  <c r="T409" i="7"/>
  <c r="Q409" i="7"/>
  <c r="D740" i="6"/>
  <c r="D740" i="7"/>
  <c r="U408" i="7"/>
  <c r="V408" i="7"/>
  <c r="C729" i="6"/>
  <c r="C729" i="7"/>
  <c r="M729" i="7" s="1"/>
  <c r="G409" i="4"/>
  <c r="H409" i="4" s="1"/>
  <c r="E409" i="6"/>
  <c r="H721" i="5"/>
  <c r="G721" i="5"/>
  <c r="F721" i="5"/>
  <c r="E741" i="4"/>
  <c r="C742" i="4"/>
  <c r="E410" i="7"/>
  <c r="N410" i="7" s="1"/>
  <c r="H730" i="3"/>
  <c r="F731" i="3"/>
  <c r="I730" i="3"/>
  <c r="G731" i="3"/>
  <c r="K721" i="6" l="1"/>
  <c r="K721" i="7"/>
  <c r="J721" i="6"/>
  <c r="J721" i="7"/>
  <c r="L721" i="6"/>
  <c r="L721" i="7"/>
  <c r="P721" i="7" s="1"/>
  <c r="D741" i="6"/>
  <c r="D741" i="7"/>
  <c r="U409" i="7"/>
  <c r="V409" i="7"/>
  <c r="Q410" i="7"/>
  <c r="S410" i="7"/>
  <c r="T410" i="7"/>
  <c r="R410" i="7"/>
  <c r="C730" i="6"/>
  <c r="C730" i="7"/>
  <c r="M730" i="7" s="1"/>
  <c r="G410" i="4"/>
  <c r="H410" i="4" s="1"/>
  <c r="E410" i="6"/>
  <c r="H722" i="5"/>
  <c r="G722" i="5"/>
  <c r="F722" i="5"/>
  <c r="E742" i="4"/>
  <c r="C743" i="4"/>
  <c r="E411" i="7"/>
  <c r="N411" i="7" s="1"/>
  <c r="G732" i="3"/>
  <c r="H731" i="3"/>
  <c r="I731" i="3" s="1"/>
  <c r="F732" i="3"/>
  <c r="K722" i="6" l="1"/>
  <c r="K722" i="7"/>
  <c r="J722" i="6"/>
  <c r="J722" i="7"/>
  <c r="L722" i="6"/>
  <c r="L722" i="7"/>
  <c r="P722" i="7" s="1"/>
  <c r="D742" i="6"/>
  <c r="D742" i="7"/>
  <c r="U410" i="7"/>
  <c r="V410" i="7"/>
  <c r="Q411" i="7"/>
  <c r="T411" i="7"/>
  <c r="R411" i="7"/>
  <c r="S411" i="7"/>
  <c r="C731" i="6"/>
  <c r="C731" i="7"/>
  <c r="M731" i="7" s="1"/>
  <c r="G411" i="4"/>
  <c r="H411" i="4" s="1"/>
  <c r="E411" i="6"/>
  <c r="G723" i="5"/>
  <c r="F723" i="5"/>
  <c r="H723" i="5"/>
  <c r="E743" i="4"/>
  <c r="C744" i="4"/>
  <c r="E412" i="7"/>
  <c r="N412" i="7" s="1"/>
  <c r="F733" i="3"/>
  <c r="H732" i="3"/>
  <c r="I732" i="3" s="1"/>
  <c r="G733" i="3"/>
  <c r="J723" i="6" l="1"/>
  <c r="J723" i="7"/>
  <c r="L723" i="6"/>
  <c r="L723" i="7"/>
  <c r="K723" i="6"/>
  <c r="K723" i="7"/>
  <c r="D743" i="6"/>
  <c r="D743" i="7"/>
  <c r="V411" i="7"/>
  <c r="U411" i="7"/>
  <c r="S412" i="7"/>
  <c r="R412" i="7"/>
  <c r="T412" i="7"/>
  <c r="Q412" i="7"/>
  <c r="C732" i="6"/>
  <c r="C732" i="7"/>
  <c r="M732" i="7" s="1"/>
  <c r="G412" i="4"/>
  <c r="H412" i="4" s="1"/>
  <c r="E412" i="6"/>
  <c r="H724" i="5"/>
  <c r="G724" i="5"/>
  <c r="F724" i="5"/>
  <c r="E744" i="4"/>
  <c r="C745" i="4"/>
  <c r="E413" i="7"/>
  <c r="N413" i="7" s="1"/>
  <c r="G734" i="3"/>
  <c r="F734" i="3"/>
  <c r="H733" i="3"/>
  <c r="I733" i="3" s="1"/>
  <c r="L724" i="6" l="1"/>
  <c r="L724" i="7"/>
  <c r="K724" i="6"/>
  <c r="K724" i="7"/>
  <c r="J724" i="6"/>
  <c r="J724" i="7"/>
  <c r="P723" i="7"/>
  <c r="V412" i="7"/>
  <c r="U412" i="7"/>
  <c r="D744" i="6"/>
  <c r="D744" i="7"/>
  <c r="Q413" i="7"/>
  <c r="S413" i="7"/>
  <c r="R413" i="7"/>
  <c r="T413" i="7"/>
  <c r="C733" i="6"/>
  <c r="C733" i="7"/>
  <c r="M733" i="7" s="1"/>
  <c r="G413" i="4"/>
  <c r="H413" i="4" s="1"/>
  <c r="E413" i="6"/>
  <c r="H725" i="5"/>
  <c r="G725" i="5"/>
  <c r="F725" i="5"/>
  <c r="E745" i="4"/>
  <c r="C746" i="4"/>
  <c r="E414" i="7"/>
  <c r="N414" i="7" s="1"/>
  <c r="H734" i="3"/>
  <c r="F735" i="3"/>
  <c r="I734" i="3"/>
  <c r="G735" i="3"/>
  <c r="K725" i="6" l="1"/>
  <c r="K725" i="7"/>
  <c r="J725" i="6"/>
  <c r="J725" i="7"/>
  <c r="P724" i="7"/>
  <c r="L725" i="6"/>
  <c r="L725" i="7"/>
  <c r="P725" i="7" s="1"/>
  <c r="V413" i="7"/>
  <c r="U413" i="7"/>
  <c r="D745" i="6"/>
  <c r="D745" i="7"/>
  <c r="T414" i="7"/>
  <c r="Q414" i="7"/>
  <c r="S414" i="7"/>
  <c r="R414" i="7"/>
  <c r="C734" i="6"/>
  <c r="C734" i="7"/>
  <c r="M734" i="7" s="1"/>
  <c r="G414" i="4"/>
  <c r="H414" i="4" s="1"/>
  <c r="E414" i="6"/>
  <c r="G726" i="5"/>
  <c r="F726" i="5"/>
  <c r="H726" i="5"/>
  <c r="E746" i="4"/>
  <c r="C747" i="4"/>
  <c r="E415" i="7"/>
  <c r="N415" i="7" s="1"/>
  <c r="G736" i="3"/>
  <c r="F736" i="3"/>
  <c r="H735" i="3"/>
  <c r="I735" i="3" s="1"/>
  <c r="L726" i="6" l="1"/>
  <c r="L726" i="7"/>
  <c r="K726" i="6"/>
  <c r="K726" i="7"/>
  <c r="J726" i="6"/>
  <c r="J726" i="7"/>
  <c r="U414" i="7"/>
  <c r="V414" i="7"/>
  <c r="D746" i="6"/>
  <c r="D746" i="7"/>
  <c r="T415" i="7"/>
  <c r="R415" i="7"/>
  <c r="Q415" i="7"/>
  <c r="S415" i="7"/>
  <c r="C735" i="6"/>
  <c r="C735" i="7"/>
  <c r="M735" i="7" s="1"/>
  <c r="G415" i="4"/>
  <c r="H415" i="4" s="1"/>
  <c r="E415" i="6"/>
  <c r="F727" i="5"/>
  <c r="H727" i="5"/>
  <c r="G727" i="5"/>
  <c r="E747" i="4"/>
  <c r="C748" i="4"/>
  <c r="E416" i="7"/>
  <c r="N416" i="7" s="1"/>
  <c r="H736" i="3"/>
  <c r="F737" i="3"/>
  <c r="I736" i="3"/>
  <c r="G737" i="3"/>
  <c r="K727" i="6" l="1"/>
  <c r="K727" i="7"/>
  <c r="P726" i="7"/>
  <c r="L727" i="6"/>
  <c r="L727" i="7"/>
  <c r="J727" i="6"/>
  <c r="J727" i="7"/>
  <c r="U415" i="7"/>
  <c r="V415" i="7"/>
  <c r="D747" i="6"/>
  <c r="D747" i="7"/>
  <c r="S416" i="7"/>
  <c r="T416" i="7"/>
  <c r="R416" i="7"/>
  <c r="Q416" i="7"/>
  <c r="C736" i="6"/>
  <c r="C736" i="7"/>
  <c r="M736" i="7" s="1"/>
  <c r="G416" i="4"/>
  <c r="H416" i="4" s="1"/>
  <c r="E416" i="6"/>
  <c r="H728" i="5"/>
  <c r="G728" i="5"/>
  <c r="F728" i="5"/>
  <c r="E748" i="4"/>
  <c r="C749" i="4"/>
  <c r="E417" i="7"/>
  <c r="N417" i="7" s="1"/>
  <c r="G738" i="3"/>
  <c r="F738" i="3"/>
  <c r="H737" i="3"/>
  <c r="I737" i="3" s="1"/>
  <c r="L728" i="6" l="1"/>
  <c r="L728" i="7"/>
  <c r="P727" i="7"/>
  <c r="J728" i="6"/>
  <c r="J728" i="7"/>
  <c r="K728" i="6"/>
  <c r="K728" i="7"/>
  <c r="D748" i="6"/>
  <c r="D748" i="7"/>
  <c r="U416" i="7"/>
  <c r="V416" i="7"/>
  <c r="R417" i="7"/>
  <c r="S417" i="7"/>
  <c r="Q417" i="7"/>
  <c r="T417" i="7"/>
  <c r="C737" i="6"/>
  <c r="C737" i="7"/>
  <c r="M737" i="7" s="1"/>
  <c r="G417" i="4"/>
  <c r="H417" i="4" s="1"/>
  <c r="E417" i="6"/>
  <c r="G729" i="5"/>
  <c r="F729" i="5"/>
  <c r="H729" i="5"/>
  <c r="E749" i="4"/>
  <c r="C750" i="4"/>
  <c r="E418" i="7"/>
  <c r="N418" i="7" s="1"/>
  <c r="H738" i="3"/>
  <c r="F739" i="3"/>
  <c r="I738" i="3"/>
  <c r="G739" i="3"/>
  <c r="K729" i="6" l="1"/>
  <c r="K729" i="7"/>
  <c r="L729" i="6"/>
  <c r="L729" i="7"/>
  <c r="P728" i="7"/>
  <c r="J729" i="6"/>
  <c r="J729" i="7"/>
  <c r="D749" i="6"/>
  <c r="D749" i="7"/>
  <c r="U417" i="7"/>
  <c r="V417" i="7"/>
  <c r="S418" i="7"/>
  <c r="R418" i="7"/>
  <c r="T418" i="7"/>
  <c r="Q418" i="7"/>
  <c r="C738" i="6"/>
  <c r="C738" i="7"/>
  <c r="M738" i="7" s="1"/>
  <c r="G418" i="4"/>
  <c r="H418" i="4" s="1"/>
  <c r="E418" i="6"/>
  <c r="H730" i="5"/>
  <c r="G730" i="5"/>
  <c r="F730" i="5"/>
  <c r="E750" i="4"/>
  <c r="C751" i="4"/>
  <c r="E419" i="7"/>
  <c r="N419" i="7" s="1"/>
  <c r="F740" i="3"/>
  <c r="H739" i="3"/>
  <c r="G740" i="3"/>
  <c r="I739" i="3"/>
  <c r="J730" i="6" l="1"/>
  <c r="J730" i="7"/>
  <c r="L730" i="6"/>
  <c r="L730" i="7"/>
  <c r="P729" i="7"/>
  <c r="K730" i="6"/>
  <c r="K730" i="7"/>
  <c r="D750" i="6"/>
  <c r="D750" i="7"/>
  <c r="V418" i="7"/>
  <c r="U418" i="7"/>
  <c r="Q419" i="7"/>
  <c r="S419" i="7"/>
  <c r="T419" i="7"/>
  <c r="R419" i="7"/>
  <c r="C739" i="6"/>
  <c r="C739" i="7"/>
  <c r="M739" i="7" s="1"/>
  <c r="G419" i="4"/>
  <c r="H419" i="4" s="1"/>
  <c r="E419" i="6"/>
  <c r="H731" i="5"/>
  <c r="G731" i="5"/>
  <c r="F731" i="5"/>
  <c r="E751" i="4"/>
  <c r="C752" i="4"/>
  <c r="E420" i="7"/>
  <c r="N420" i="7" s="1"/>
  <c r="G741" i="3"/>
  <c r="H740" i="3"/>
  <c r="I740" i="3" s="1"/>
  <c r="F741" i="3"/>
  <c r="K731" i="6" l="1"/>
  <c r="K731" i="7"/>
  <c r="L731" i="6"/>
  <c r="L731" i="7"/>
  <c r="J731" i="6"/>
  <c r="J731" i="7"/>
  <c r="P730" i="7"/>
  <c r="U419" i="7"/>
  <c r="V419" i="7"/>
  <c r="D751" i="6"/>
  <c r="D751" i="7"/>
  <c r="Q420" i="7"/>
  <c r="S420" i="7"/>
  <c r="R420" i="7"/>
  <c r="T420" i="7"/>
  <c r="C740" i="6"/>
  <c r="C740" i="7"/>
  <c r="M740" i="7" s="1"/>
  <c r="G420" i="4"/>
  <c r="H420" i="4" s="1"/>
  <c r="E420" i="6"/>
  <c r="G732" i="5"/>
  <c r="F732" i="5"/>
  <c r="H732" i="5"/>
  <c r="E752" i="4"/>
  <c r="C753" i="4"/>
  <c r="E421" i="7"/>
  <c r="N421" i="7" s="1"/>
  <c r="F742" i="3"/>
  <c r="H741" i="3"/>
  <c r="G742" i="3"/>
  <c r="I741" i="3"/>
  <c r="P731" i="7" l="1"/>
  <c r="L732" i="6"/>
  <c r="L732" i="7"/>
  <c r="J732" i="6"/>
  <c r="J732" i="7"/>
  <c r="K732" i="6"/>
  <c r="K732" i="7"/>
  <c r="D752" i="6"/>
  <c r="D752" i="7"/>
  <c r="V420" i="7"/>
  <c r="U420" i="7"/>
  <c r="S421" i="7"/>
  <c r="R421" i="7"/>
  <c r="T421" i="7"/>
  <c r="Q421" i="7"/>
  <c r="C741" i="6"/>
  <c r="C741" i="7"/>
  <c r="M741" i="7" s="1"/>
  <c r="G421" i="4"/>
  <c r="H421" i="4" s="1"/>
  <c r="E421" i="6"/>
  <c r="H733" i="5"/>
  <c r="G733" i="5"/>
  <c r="F733" i="5"/>
  <c r="E753" i="4"/>
  <c r="C754" i="4"/>
  <c r="E422" i="7"/>
  <c r="N422" i="7" s="1"/>
  <c r="G743" i="3"/>
  <c r="H742" i="3"/>
  <c r="I742" i="3" s="1"/>
  <c r="F743" i="3"/>
  <c r="J733" i="6" l="1"/>
  <c r="J733" i="7"/>
  <c r="L733" i="6"/>
  <c r="L733" i="7"/>
  <c r="K733" i="6"/>
  <c r="K733" i="7"/>
  <c r="P732" i="7"/>
  <c r="D753" i="6"/>
  <c r="D753" i="7"/>
  <c r="V421" i="7"/>
  <c r="U421" i="7"/>
  <c r="T422" i="7"/>
  <c r="S422" i="7"/>
  <c r="R422" i="7"/>
  <c r="Q422" i="7"/>
  <c r="C742" i="6"/>
  <c r="C742" i="7"/>
  <c r="M742" i="7" s="1"/>
  <c r="G422" i="4"/>
  <c r="H422" i="4" s="1"/>
  <c r="E422" i="6"/>
  <c r="F734" i="5"/>
  <c r="H734" i="5"/>
  <c r="G734" i="5"/>
  <c r="E754" i="4"/>
  <c r="C755" i="4"/>
  <c r="E423" i="7"/>
  <c r="N423" i="7" s="1"/>
  <c r="H743" i="3"/>
  <c r="F744" i="3"/>
  <c r="G744" i="3"/>
  <c r="I743" i="3"/>
  <c r="J734" i="6" l="1"/>
  <c r="J734" i="7"/>
  <c r="L734" i="6"/>
  <c r="L734" i="7"/>
  <c r="K734" i="6"/>
  <c r="K734" i="7"/>
  <c r="P733" i="7"/>
  <c r="U422" i="7"/>
  <c r="V422" i="7"/>
  <c r="D754" i="6"/>
  <c r="D754" i="7"/>
  <c r="R423" i="7"/>
  <c r="T423" i="7"/>
  <c r="S423" i="7"/>
  <c r="Q423" i="7"/>
  <c r="C743" i="6"/>
  <c r="C743" i="7"/>
  <c r="M743" i="7" s="1"/>
  <c r="G423" i="4"/>
  <c r="H423" i="4" s="1"/>
  <c r="E423" i="6"/>
  <c r="G735" i="5"/>
  <c r="F735" i="5"/>
  <c r="H735" i="5"/>
  <c r="E755" i="4"/>
  <c r="C756" i="4"/>
  <c r="E424" i="7"/>
  <c r="N424" i="7" s="1"/>
  <c r="F745" i="3"/>
  <c r="H744" i="3"/>
  <c r="I744" i="3"/>
  <c r="G745" i="3"/>
  <c r="L735" i="6" l="1"/>
  <c r="L735" i="7"/>
  <c r="J735" i="6"/>
  <c r="J735" i="7"/>
  <c r="K735" i="6"/>
  <c r="K735" i="7"/>
  <c r="P734" i="7"/>
  <c r="D755" i="6"/>
  <c r="D755" i="7"/>
  <c r="U423" i="7"/>
  <c r="V423" i="7"/>
  <c r="T424" i="7"/>
  <c r="S424" i="7"/>
  <c r="R424" i="7"/>
  <c r="Q424" i="7"/>
  <c r="C744" i="6"/>
  <c r="C744" i="7"/>
  <c r="M744" i="7" s="1"/>
  <c r="G424" i="4"/>
  <c r="H424" i="4" s="1"/>
  <c r="E424" i="6"/>
  <c r="G736" i="5"/>
  <c r="F736" i="5"/>
  <c r="H736" i="5"/>
  <c r="E756" i="4"/>
  <c r="C757" i="4"/>
  <c r="E425" i="7"/>
  <c r="N425" i="7" s="1"/>
  <c r="G746" i="3"/>
  <c r="F746" i="3"/>
  <c r="H745" i="3"/>
  <c r="I745" i="3" s="1"/>
  <c r="L736" i="6" l="1"/>
  <c r="L736" i="7"/>
  <c r="K736" i="6"/>
  <c r="K736" i="7"/>
  <c r="P735" i="7"/>
  <c r="J736" i="6"/>
  <c r="J736" i="7"/>
  <c r="U424" i="7"/>
  <c r="V424" i="7"/>
  <c r="D756" i="6"/>
  <c r="D756" i="7"/>
  <c r="R425" i="7"/>
  <c r="T425" i="7"/>
  <c r="Q425" i="7"/>
  <c r="S425" i="7"/>
  <c r="C745" i="6"/>
  <c r="C745" i="7"/>
  <c r="M745" i="7" s="1"/>
  <c r="G425" i="4"/>
  <c r="H425" i="4" s="1"/>
  <c r="E425" i="6"/>
  <c r="H737" i="5"/>
  <c r="G737" i="5"/>
  <c r="F737" i="5"/>
  <c r="E757" i="4"/>
  <c r="C758" i="4"/>
  <c r="E426" i="7"/>
  <c r="N426" i="7" s="1"/>
  <c r="F747" i="3"/>
  <c r="H746" i="3"/>
  <c r="I746" i="3" s="1"/>
  <c r="G747" i="3"/>
  <c r="L737" i="6" l="1"/>
  <c r="L737" i="7"/>
  <c r="J737" i="6"/>
  <c r="J737" i="7"/>
  <c r="P736" i="7"/>
  <c r="K737" i="6"/>
  <c r="K737" i="7"/>
  <c r="U425" i="7"/>
  <c r="V425" i="7"/>
  <c r="D757" i="6"/>
  <c r="D757" i="7"/>
  <c r="T426" i="7"/>
  <c r="Q426" i="7"/>
  <c r="S426" i="7"/>
  <c r="R426" i="7"/>
  <c r="C746" i="6"/>
  <c r="C746" i="7"/>
  <c r="M746" i="7" s="1"/>
  <c r="G426" i="4"/>
  <c r="H426" i="4" s="1"/>
  <c r="E426" i="6"/>
  <c r="G738" i="5"/>
  <c r="F738" i="5"/>
  <c r="H738" i="5"/>
  <c r="E758" i="4"/>
  <c r="C759" i="4"/>
  <c r="E427" i="7"/>
  <c r="N427" i="7" s="1"/>
  <c r="G748" i="3"/>
  <c r="F748" i="3"/>
  <c r="H747" i="3"/>
  <c r="I747" i="3" s="1"/>
  <c r="L738" i="6" l="1"/>
  <c r="L738" i="7"/>
  <c r="J738" i="6"/>
  <c r="J738" i="7"/>
  <c r="P737" i="7"/>
  <c r="K738" i="6"/>
  <c r="K738" i="7"/>
  <c r="U426" i="7"/>
  <c r="V426" i="7"/>
  <c r="D758" i="6"/>
  <c r="D758" i="7"/>
  <c r="Q427" i="7"/>
  <c r="T427" i="7"/>
  <c r="R427" i="7"/>
  <c r="S427" i="7"/>
  <c r="C747" i="6"/>
  <c r="C747" i="7"/>
  <c r="M747" i="7" s="1"/>
  <c r="G427" i="4"/>
  <c r="H427" i="4" s="1"/>
  <c r="E427" i="6"/>
  <c r="G739" i="5"/>
  <c r="F739" i="5"/>
  <c r="H739" i="5"/>
  <c r="E759" i="4"/>
  <c r="C760" i="4"/>
  <c r="E428" i="7"/>
  <c r="N428" i="7" s="1"/>
  <c r="G749" i="3"/>
  <c r="H748" i="3"/>
  <c r="I748" i="3" s="1"/>
  <c r="F749" i="3"/>
  <c r="L739" i="6" l="1"/>
  <c r="L739" i="7"/>
  <c r="J739" i="6"/>
  <c r="J739" i="7"/>
  <c r="K739" i="6"/>
  <c r="K739" i="7"/>
  <c r="P738" i="7"/>
  <c r="D759" i="6"/>
  <c r="D759" i="7"/>
  <c r="U427" i="7"/>
  <c r="V427" i="7"/>
  <c r="T428" i="7"/>
  <c r="R428" i="7"/>
  <c r="S428" i="7"/>
  <c r="Q428" i="7"/>
  <c r="C748" i="6"/>
  <c r="C748" i="7"/>
  <c r="M748" i="7" s="1"/>
  <c r="G428" i="4"/>
  <c r="H428" i="4" s="1"/>
  <c r="E428" i="6"/>
  <c r="H740" i="5"/>
  <c r="G740" i="5"/>
  <c r="F740" i="5"/>
  <c r="E760" i="4"/>
  <c r="C761" i="4"/>
  <c r="E429" i="7"/>
  <c r="N429" i="7" s="1"/>
  <c r="G750" i="3"/>
  <c r="H749" i="3"/>
  <c r="I749" i="3" s="1"/>
  <c r="F750" i="3"/>
  <c r="J740" i="6" l="1"/>
  <c r="J740" i="7"/>
  <c r="K740" i="6"/>
  <c r="K740" i="7"/>
  <c r="P739" i="7"/>
  <c r="L740" i="6"/>
  <c r="L740" i="7"/>
  <c r="P740" i="7" s="1"/>
  <c r="D760" i="6"/>
  <c r="D760" i="7"/>
  <c r="V428" i="7"/>
  <c r="U428" i="7"/>
  <c r="Q429" i="7"/>
  <c r="T429" i="7"/>
  <c r="S429" i="7"/>
  <c r="R429" i="7"/>
  <c r="C749" i="6"/>
  <c r="C749" i="7"/>
  <c r="M749" i="7" s="1"/>
  <c r="G429" i="4"/>
  <c r="H429" i="4" s="1"/>
  <c r="E429" i="6"/>
  <c r="G741" i="5"/>
  <c r="F741" i="5"/>
  <c r="H741" i="5"/>
  <c r="E761" i="4"/>
  <c r="C762" i="4"/>
  <c r="E430" i="7"/>
  <c r="N430" i="7" s="1"/>
  <c r="H750" i="3"/>
  <c r="F751" i="3"/>
  <c r="G751" i="3"/>
  <c r="I750" i="3"/>
  <c r="K741" i="6" l="1"/>
  <c r="K741" i="7"/>
  <c r="L741" i="6"/>
  <c r="L741" i="7"/>
  <c r="J741" i="6"/>
  <c r="J741" i="7"/>
  <c r="U429" i="7"/>
  <c r="V429" i="7"/>
  <c r="Q430" i="7"/>
  <c r="R430" i="7"/>
  <c r="T430" i="7"/>
  <c r="S430" i="7"/>
  <c r="D761" i="6"/>
  <c r="D761" i="7"/>
  <c r="C750" i="6"/>
  <c r="C750" i="7"/>
  <c r="M750" i="7" s="1"/>
  <c r="G430" i="4"/>
  <c r="H430" i="4" s="1"/>
  <c r="E430" i="6"/>
  <c r="H742" i="5"/>
  <c r="G742" i="5"/>
  <c r="F742" i="5"/>
  <c r="E762" i="4"/>
  <c r="C763" i="4"/>
  <c r="E431" i="7"/>
  <c r="N431" i="7" s="1"/>
  <c r="G752" i="3"/>
  <c r="H751" i="3"/>
  <c r="I751" i="3" s="1"/>
  <c r="F752" i="3"/>
  <c r="K742" i="6" l="1"/>
  <c r="K742" i="7"/>
  <c r="P741" i="7"/>
  <c r="J742" i="6"/>
  <c r="J742" i="7"/>
  <c r="L742" i="6"/>
  <c r="L742" i="7"/>
  <c r="D762" i="6"/>
  <c r="D762" i="7"/>
  <c r="V430" i="7"/>
  <c r="U430" i="7"/>
  <c r="R431" i="7"/>
  <c r="Q431" i="7"/>
  <c r="T431" i="7"/>
  <c r="S431" i="7"/>
  <c r="C751" i="6"/>
  <c r="C751" i="7"/>
  <c r="M751" i="7" s="1"/>
  <c r="G431" i="4"/>
  <c r="H431" i="4" s="1"/>
  <c r="E431" i="6"/>
  <c r="H743" i="5"/>
  <c r="G743" i="5"/>
  <c r="F743" i="5"/>
  <c r="E763" i="4"/>
  <c r="C764" i="4"/>
  <c r="E432" i="7"/>
  <c r="N432" i="7" s="1"/>
  <c r="G753" i="3"/>
  <c r="F753" i="3"/>
  <c r="H752" i="3"/>
  <c r="I752" i="3" s="1"/>
  <c r="P742" i="7" l="1"/>
  <c r="L743" i="6"/>
  <c r="L743" i="7"/>
  <c r="J743" i="6"/>
  <c r="J743" i="7"/>
  <c r="K743" i="6"/>
  <c r="K743" i="7"/>
  <c r="D763" i="6"/>
  <c r="D763" i="7"/>
  <c r="U431" i="7"/>
  <c r="V431" i="7"/>
  <c r="R432" i="7"/>
  <c r="T432" i="7"/>
  <c r="Q432" i="7"/>
  <c r="S432" i="7"/>
  <c r="C752" i="6"/>
  <c r="C752" i="7"/>
  <c r="M752" i="7" s="1"/>
  <c r="G432" i="4"/>
  <c r="H432" i="4" s="1"/>
  <c r="E432" i="6"/>
  <c r="G744" i="5"/>
  <c r="F744" i="5"/>
  <c r="H744" i="5"/>
  <c r="E764" i="4"/>
  <c r="C765" i="4"/>
  <c r="E433" i="7"/>
  <c r="N433" i="7" s="1"/>
  <c r="H753" i="3"/>
  <c r="I753" i="3" s="1"/>
  <c r="F754" i="3"/>
  <c r="G754" i="3"/>
  <c r="L744" i="6" l="1"/>
  <c r="L744" i="7"/>
  <c r="K744" i="6"/>
  <c r="K744" i="7"/>
  <c r="P743" i="7"/>
  <c r="J744" i="6"/>
  <c r="J744" i="7"/>
  <c r="D764" i="6"/>
  <c r="D764" i="7"/>
  <c r="V432" i="7"/>
  <c r="U432" i="7"/>
  <c r="T433" i="7"/>
  <c r="R433" i="7"/>
  <c r="S433" i="7"/>
  <c r="Q433" i="7"/>
  <c r="C753" i="6"/>
  <c r="C753" i="7"/>
  <c r="M753" i="7" s="1"/>
  <c r="G433" i="4"/>
  <c r="H433" i="4" s="1"/>
  <c r="E433" i="6"/>
  <c r="F745" i="5"/>
  <c r="H745" i="5"/>
  <c r="G745" i="5"/>
  <c r="E765" i="4"/>
  <c r="C766" i="4"/>
  <c r="E434" i="7"/>
  <c r="N434" i="7" s="1"/>
  <c r="G755" i="3"/>
  <c r="F755" i="3"/>
  <c r="H754" i="3"/>
  <c r="I754" i="3" s="1"/>
  <c r="K745" i="6" l="1"/>
  <c r="K745" i="7"/>
  <c r="P744" i="7"/>
  <c r="L745" i="6"/>
  <c r="L745" i="7"/>
  <c r="J745" i="6"/>
  <c r="J745" i="7"/>
  <c r="D765" i="6"/>
  <c r="D765" i="7"/>
  <c r="U433" i="7"/>
  <c r="V433" i="7"/>
  <c r="R434" i="7"/>
  <c r="Q434" i="7"/>
  <c r="S434" i="7"/>
  <c r="T434" i="7"/>
  <c r="C754" i="6"/>
  <c r="C754" i="7"/>
  <c r="M754" i="7" s="1"/>
  <c r="G434" i="4"/>
  <c r="H434" i="4" s="1"/>
  <c r="E434" i="6"/>
  <c r="H746" i="5"/>
  <c r="G746" i="5"/>
  <c r="F746" i="5"/>
  <c r="E766" i="4"/>
  <c r="C767" i="4"/>
  <c r="E435" i="7"/>
  <c r="N435" i="7" s="1"/>
  <c r="G756" i="3"/>
  <c r="H755" i="3"/>
  <c r="I755" i="3" s="1"/>
  <c r="F756" i="3"/>
  <c r="J746" i="6" l="1"/>
  <c r="J746" i="7"/>
  <c r="L746" i="6"/>
  <c r="L746" i="7"/>
  <c r="K746" i="6"/>
  <c r="K746" i="7"/>
  <c r="P745" i="7"/>
  <c r="D766" i="6"/>
  <c r="D766" i="7"/>
  <c r="U434" i="7"/>
  <c r="V434" i="7"/>
  <c r="R435" i="7"/>
  <c r="T435" i="7"/>
  <c r="Q435" i="7"/>
  <c r="S435" i="7"/>
  <c r="C755" i="6"/>
  <c r="C755" i="7"/>
  <c r="M755" i="7" s="1"/>
  <c r="G435" i="4"/>
  <c r="H435" i="4" s="1"/>
  <c r="E435" i="6"/>
  <c r="G747" i="5"/>
  <c r="F747" i="5"/>
  <c r="H747" i="5"/>
  <c r="E767" i="4"/>
  <c r="C768" i="4"/>
  <c r="E436" i="7"/>
  <c r="N436" i="7" s="1"/>
  <c r="F757" i="3"/>
  <c r="H756" i="3"/>
  <c r="I756" i="3" s="1"/>
  <c r="G757" i="3"/>
  <c r="J747" i="6" l="1"/>
  <c r="J747" i="7"/>
  <c r="L747" i="6"/>
  <c r="L747" i="7"/>
  <c r="K747" i="6"/>
  <c r="K747" i="7"/>
  <c r="P746" i="7"/>
  <c r="U435" i="7"/>
  <c r="V435" i="7"/>
  <c r="D767" i="6"/>
  <c r="D767" i="7"/>
  <c r="Q436" i="7"/>
  <c r="R436" i="7"/>
  <c r="S436" i="7"/>
  <c r="T436" i="7"/>
  <c r="C756" i="6"/>
  <c r="C756" i="7"/>
  <c r="M756" i="7" s="1"/>
  <c r="G436" i="4"/>
  <c r="H436" i="4" s="1"/>
  <c r="E436" i="6"/>
  <c r="H748" i="5"/>
  <c r="G748" i="5"/>
  <c r="F748" i="5"/>
  <c r="E768" i="4"/>
  <c r="C769" i="4"/>
  <c r="E437" i="7"/>
  <c r="N437" i="7" s="1"/>
  <c r="G758" i="3"/>
  <c r="F758" i="3"/>
  <c r="H757" i="3"/>
  <c r="I757" i="3" s="1"/>
  <c r="K748" i="6" l="1"/>
  <c r="K748" i="7"/>
  <c r="L748" i="6"/>
  <c r="L748" i="7"/>
  <c r="P747" i="7"/>
  <c r="J748" i="6"/>
  <c r="J748" i="7"/>
  <c r="D768" i="6"/>
  <c r="D768" i="7"/>
  <c r="V436" i="7"/>
  <c r="U436" i="7"/>
  <c r="S437" i="7"/>
  <c r="R437" i="7"/>
  <c r="Q437" i="7"/>
  <c r="T437" i="7"/>
  <c r="C757" i="6"/>
  <c r="C757" i="7"/>
  <c r="M757" i="7" s="1"/>
  <c r="G437" i="4"/>
  <c r="H437" i="4" s="1"/>
  <c r="E437" i="6"/>
  <c r="F749" i="5"/>
  <c r="H749" i="5"/>
  <c r="G749" i="5"/>
  <c r="E769" i="4"/>
  <c r="C770" i="4"/>
  <c r="E438" i="7"/>
  <c r="N438" i="7" s="1"/>
  <c r="H758" i="3"/>
  <c r="F759" i="3"/>
  <c r="I758" i="3"/>
  <c r="G759" i="3"/>
  <c r="L749" i="6" l="1"/>
  <c r="L749" i="7"/>
  <c r="K749" i="6"/>
  <c r="K749" i="7"/>
  <c r="J749" i="6"/>
  <c r="J749" i="7"/>
  <c r="P748" i="7"/>
  <c r="D769" i="6"/>
  <c r="D769" i="7"/>
  <c r="U437" i="7"/>
  <c r="V437" i="7"/>
  <c r="Q438" i="7"/>
  <c r="R438" i="7"/>
  <c r="S438" i="7"/>
  <c r="T438" i="7"/>
  <c r="C758" i="6"/>
  <c r="C758" i="7"/>
  <c r="M758" i="7" s="1"/>
  <c r="G438" i="4"/>
  <c r="H438" i="4" s="1"/>
  <c r="E438" i="6"/>
  <c r="G750" i="5"/>
  <c r="F750" i="5"/>
  <c r="H750" i="5"/>
  <c r="E770" i="4"/>
  <c r="C771" i="4"/>
  <c r="E439" i="7"/>
  <c r="N439" i="7" s="1"/>
  <c r="G760" i="3"/>
  <c r="F760" i="3"/>
  <c r="H759" i="3"/>
  <c r="I759" i="3" s="1"/>
  <c r="J750" i="6" l="1"/>
  <c r="J750" i="7"/>
  <c r="P749" i="7"/>
  <c r="L750" i="6"/>
  <c r="L750" i="7"/>
  <c r="K750" i="6"/>
  <c r="K750" i="7"/>
  <c r="D770" i="6"/>
  <c r="D770" i="7"/>
  <c r="V438" i="7"/>
  <c r="U438" i="7"/>
  <c r="S439" i="7"/>
  <c r="Q439" i="7"/>
  <c r="T439" i="7"/>
  <c r="R439" i="7"/>
  <c r="C759" i="6"/>
  <c r="C759" i="7"/>
  <c r="M759" i="7" s="1"/>
  <c r="G439" i="4"/>
  <c r="H439" i="4" s="1"/>
  <c r="E439" i="6"/>
  <c r="H751" i="5"/>
  <c r="G751" i="5"/>
  <c r="F751" i="5"/>
  <c r="E771" i="4"/>
  <c r="C772" i="4"/>
  <c r="E440" i="7"/>
  <c r="N440" i="7" s="1"/>
  <c r="H760" i="3"/>
  <c r="F761" i="3"/>
  <c r="I760" i="3"/>
  <c r="G761" i="3"/>
  <c r="L751" i="6" l="1"/>
  <c r="L751" i="7"/>
  <c r="J751" i="6"/>
  <c r="J751" i="7"/>
  <c r="K751" i="6"/>
  <c r="K751" i="7"/>
  <c r="P750" i="7"/>
  <c r="D771" i="6"/>
  <c r="D771" i="7"/>
  <c r="U439" i="7"/>
  <c r="V439" i="7"/>
  <c r="S440" i="7"/>
  <c r="T440" i="7"/>
  <c r="R440" i="7"/>
  <c r="Q440" i="7"/>
  <c r="C760" i="6"/>
  <c r="C760" i="7"/>
  <c r="M760" i="7" s="1"/>
  <c r="G440" i="4"/>
  <c r="H440" i="4" s="1"/>
  <c r="E440" i="6"/>
  <c r="F752" i="5"/>
  <c r="H752" i="5"/>
  <c r="G752" i="5"/>
  <c r="E772" i="4"/>
  <c r="C773" i="4"/>
  <c r="E441" i="7"/>
  <c r="N441" i="7" s="1"/>
  <c r="F762" i="3"/>
  <c r="H761" i="3"/>
  <c r="I761" i="3" s="1"/>
  <c r="G762" i="3"/>
  <c r="J752" i="6" l="1"/>
  <c r="J752" i="7"/>
  <c r="K752" i="6"/>
  <c r="K752" i="7"/>
  <c r="P751" i="7"/>
  <c r="L752" i="6"/>
  <c r="L752" i="7"/>
  <c r="P752" i="7" s="1"/>
  <c r="D772" i="6"/>
  <c r="D772" i="7"/>
  <c r="U440" i="7"/>
  <c r="V440" i="7"/>
  <c r="R441" i="7"/>
  <c r="T441" i="7"/>
  <c r="Q441" i="7"/>
  <c r="S441" i="7"/>
  <c r="C761" i="6"/>
  <c r="C761" i="7"/>
  <c r="M761" i="7" s="1"/>
  <c r="G441" i="4"/>
  <c r="H441" i="4" s="1"/>
  <c r="E441" i="6"/>
  <c r="G753" i="5"/>
  <c r="F753" i="5"/>
  <c r="H753" i="5"/>
  <c r="E773" i="4"/>
  <c r="C774" i="4"/>
  <c r="E442" i="7"/>
  <c r="N442" i="7" s="1"/>
  <c r="G763" i="3"/>
  <c r="H762" i="3"/>
  <c r="I762" i="3" s="1"/>
  <c r="F763" i="3"/>
  <c r="L753" i="6" l="1"/>
  <c r="L753" i="7"/>
  <c r="K753" i="6"/>
  <c r="K753" i="7"/>
  <c r="J753" i="6"/>
  <c r="J753" i="7"/>
  <c r="D773" i="6"/>
  <c r="D773" i="7"/>
  <c r="U441" i="7"/>
  <c r="V441" i="7"/>
  <c r="T442" i="7"/>
  <c r="R442" i="7"/>
  <c r="Q442" i="7"/>
  <c r="S442" i="7"/>
  <c r="C762" i="6"/>
  <c r="C762" i="7"/>
  <c r="M762" i="7" s="1"/>
  <c r="G442" i="4"/>
  <c r="H442" i="4" s="1"/>
  <c r="E442" i="6"/>
  <c r="F754" i="5"/>
  <c r="H754" i="5"/>
  <c r="G754" i="5"/>
  <c r="E774" i="4"/>
  <c r="C775" i="4"/>
  <c r="E443" i="7"/>
  <c r="N443" i="7" s="1"/>
  <c r="G764" i="3"/>
  <c r="F764" i="3"/>
  <c r="H763" i="3"/>
  <c r="I763" i="3" s="1"/>
  <c r="K754" i="6" l="1"/>
  <c r="K754" i="7"/>
  <c r="J754" i="6"/>
  <c r="J754" i="7"/>
  <c r="L754" i="6"/>
  <c r="L754" i="7"/>
  <c r="P754" i="7" s="1"/>
  <c r="P753" i="7"/>
  <c r="U442" i="7"/>
  <c r="V442" i="7"/>
  <c r="D774" i="6"/>
  <c r="D774" i="7"/>
  <c r="Q443" i="7"/>
  <c r="T443" i="7"/>
  <c r="S443" i="7"/>
  <c r="R443" i="7"/>
  <c r="C763" i="6"/>
  <c r="C763" i="7"/>
  <c r="M763" i="7" s="1"/>
  <c r="G443" i="4"/>
  <c r="H443" i="4" s="1"/>
  <c r="E443" i="6"/>
  <c r="H755" i="5"/>
  <c r="G755" i="5"/>
  <c r="F755" i="5"/>
  <c r="E775" i="4"/>
  <c r="C776" i="4"/>
  <c r="E444" i="7"/>
  <c r="N444" i="7" s="1"/>
  <c r="H764" i="3"/>
  <c r="F765" i="3"/>
  <c r="G765" i="3"/>
  <c r="I764" i="3"/>
  <c r="J755" i="6" l="1"/>
  <c r="J755" i="7"/>
  <c r="K755" i="6"/>
  <c r="K755" i="7"/>
  <c r="L755" i="6"/>
  <c r="L755" i="7"/>
  <c r="P755" i="7" s="1"/>
  <c r="D775" i="6"/>
  <c r="D775" i="7"/>
  <c r="V443" i="7"/>
  <c r="U443" i="7"/>
  <c r="R444" i="7"/>
  <c r="T444" i="7"/>
  <c r="S444" i="7"/>
  <c r="Q444" i="7"/>
  <c r="C764" i="6"/>
  <c r="C764" i="7"/>
  <c r="M764" i="7" s="1"/>
  <c r="G444" i="4"/>
  <c r="H444" i="4" s="1"/>
  <c r="E444" i="6"/>
  <c r="G756" i="5"/>
  <c r="F756" i="5"/>
  <c r="H756" i="5"/>
  <c r="E776" i="4"/>
  <c r="C777" i="4"/>
  <c r="E445" i="7"/>
  <c r="N445" i="7" s="1"/>
  <c r="F766" i="3"/>
  <c r="H765" i="3"/>
  <c r="I765" i="3"/>
  <c r="G766" i="3"/>
  <c r="J756" i="6" l="1"/>
  <c r="J756" i="7"/>
  <c r="K756" i="6"/>
  <c r="K756" i="7"/>
  <c r="L756" i="6"/>
  <c r="L756" i="7"/>
  <c r="P756" i="7" s="1"/>
  <c r="D776" i="6"/>
  <c r="D776" i="7"/>
  <c r="V444" i="7"/>
  <c r="U444" i="7"/>
  <c r="S445" i="7"/>
  <c r="Q445" i="7"/>
  <c r="T445" i="7"/>
  <c r="R445" i="7"/>
  <c r="C765" i="6"/>
  <c r="C765" i="7"/>
  <c r="M765" i="7" s="1"/>
  <c r="G445" i="4"/>
  <c r="H445" i="4" s="1"/>
  <c r="E445" i="6"/>
  <c r="H757" i="5"/>
  <c r="G757" i="5"/>
  <c r="F757" i="5"/>
  <c r="E777" i="4"/>
  <c r="C778" i="4"/>
  <c r="E446" i="7"/>
  <c r="N446" i="7" s="1"/>
  <c r="G767" i="3"/>
  <c r="F767" i="3"/>
  <c r="H766" i="3"/>
  <c r="I766" i="3" s="1"/>
  <c r="L757" i="6" l="1"/>
  <c r="L757" i="7"/>
  <c r="K757" i="6"/>
  <c r="K757" i="7"/>
  <c r="J757" i="6"/>
  <c r="J757" i="7"/>
  <c r="D777" i="6"/>
  <c r="D777" i="7"/>
  <c r="U445" i="7"/>
  <c r="V445" i="7"/>
  <c r="T446" i="7"/>
  <c r="Q446" i="7"/>
  <c r="R446" i="7"/>
  <c r="S446" i="7"/>
  <c r="C766" i="6"/>
  <c r="C766" i="7"/>
  <c r="M766" i="7" s="1"/>
  <c r="G446" i="4"/>
  <c r="H446" i="4" s="1"/>
  <c r="E446" i="6"/>
  <c r="H758" i="5"/>
  <c r="F758" i="5"/>
  <c r="G758" i="5"/>
  <c r="E778" i="4"/>
  <c r="C779" i="4"/>
  <c r="E447" i="7"/>
  <c r="N447" i="7" s="1"/>
  <c r="G768" i="3"/>
  <c r="H767" i="3"/>
  <c r="I767" i="3" s="1"/>
  <c r="F768" i="3"/>
  <c r="K758" i="6" l="1"/>
  <c r="K758" i="7"/>
  <c r="L758" i="6"/>
  <c r="L758" i="7"/>
  <c r="J758" i="6"/>
  <c r="J758" i="7"/>
  <c r="P757" i="7"/>
  <c r="D778" i="6"/>
  <c r="D778" i="7"/>
  <c r="U446" i="7"/>
  <c r="V446" i="7"/>
  <c r="T447" i="7"/>
  <c r="Q447" i="7"/>
  <c r="S447" i="7"/>
  <c r="R447" i="7"/>
  <c r="C767" i="6"/>
  <c r="C767" i="7"/>
  <c r="M767" i="7" s="1"/>
  <c r="G447" i="4"/>
  <c r="H447" i="4" s="1"/>
  <c r="E447" i="6"/>
  <c r="G759" i="5"/>
  <c r="F759" i="5"/>
  <c r="H759" i="5"/>
  <c r="E779" i="4"/>
  <c r="C780" i="4"/>
  <c r="E448" i="7"/>
  <c r="N448" i="7" s="1"/>
  <c r="F769" i="3"/>
  <c r="H768" i="3"/>
  <c r="G769" i="3"/>
  <c r="I768" i="3"/>
  <c r="L759" i="6" l="1"/>
  <c r="L759" i="7"/>
  <c r="J759" i="6"/>
  <c r="J759" i="7"/>
  <c r="K759" i="6"/>
  <c r="K759" i="7"/>
  <c r="P758" i="7"/>
  <c r="D779" i="6"/>
  <c r="D779" i="7"/>
  <c r="V447" i="7"/>
  <c r="U447" i="7"/>
  <c r="S448" i="7"/>
  <c r="Q448" i="7"/>
  <c r="T448" i="7"/>
  <c r="R448" i="7"/>
  <c r="C768" i="6"/>
  <c r="C768" i="7"/>
  <c r="M768" i="7" s="1"/>
  <c r="G448" i="4"/>
  <c r="H448" i="4" s="1"/>
  <c r="E448" i="6"/>
  <c r="G760" i="5"/>
  <c r="F760" i="5"/>
  <c r="H760" i="5"/>
  <c r="E780" i="4"/>
  <c r="C781" i="4"/>
  <c r="E449" i="7"/>
  <c r="N449" i="7" s="1"/>
  <c r="G770" i="3"/>
  <c r="H769" i="3"/>
  <c r="I769" i="3" s="1"/>
  <c r="F770" i="3"/>
  <c r="L760" i="6" l="1"/>
  <c r="L760" i="7"/>
  <c r="K760" i="6"/>
  <c r="K760" i="7"/>
  <c r="P759" i="7"/>
  <c r="J760" i="6"/>
  <c r="J760" i="7"/>
  <c r="D780" i="6"/>
  <c r="D780" i="7"/>
  <c r="U448" i="7"/>
  <c r="V448" i="7"/>
  <c r="Q449" i="7"/>
  <c r="R449" i="7"/>
  <c r="T449" i="7"/>
  <c r="S449" i="7"/>
  <c r="C769" i="6"/>
  <c r="C769" i="7"/>
  <c r="M769" i="7" s="1"/>
  <c r="G449" i="4"/>
  <c r="H449" i="4" s="1"/>
  <c r="E449" i="6"/>
  <c r="G761" i="5"/>
  <c r="F761" i="5"/>
  <c r="H761" i="5"/>
  <c r="E781" i="4"/>
  <c r="C782" i="4"/>
  <c r="E450" i="7"/>
  <c r="N450" i="7" s="1"/>
  <c r="G771" i="3"/>
  <c r="F771" i="3"/>
  <c r="H770" i="3"/>
  <c r="I770" i="3" s="1"/>
  <c r="L761" i="6" l="1"/>
  <c r="L761" i="7"/>
  <c r="K761" i="6"/>
  <c r="K761" i="7"/>
  <c r="P760" i="7"/>
  <c r="J761" i="6"/>
  <c r="J761" i="7"/>
  <c r="V449" i="7"/>
  <c r="U449" i="7"/>
  <c r="D781" i="6"/>
  <c r="D781" i="7"/>
  <c r="S450" i="7"/>
  <c r="R450" i="7"/>
  <c r="Q450" i="7"/>
  <c r="T450" i="7"/>
  <c r="C770" i="6"/>
  <c r="C770" i="7"/>
  <c r="M770" i="7" s="1"/>
  <c r="G450" i="4"/>
  <c r="H450" i="4" s="1"/>
  <c r="E450" i="6"/>
  <c r="G762" i="5"/>
  <c r="F762" i="5"/>
  <c r="H762" i="5"/>
  <c r="E782" i="4"/>
  <c r="C783" i="4"/>
  <c r="E451" i="7"/>
  <c r="N451" i="7" s="1"/>
  <c r="F772" i="3"/>
  <c r="H771" i="3"/>
  <c r="I771" i="3" s="1"/>
  <c r="G772" i="3"/>
  <c r="J762" i="6" l="1"/>
  <c r="J762" i="7"/>
  <c r="P761" i="7"/>
  <c r="L762" i="6"/>
  <c r="L762" i="7"/>
  <c r="K762" i="6"/>
  <c r="K762" i="7"/>
  <c r="V450" i="7"/>
  <c r="U450" i="7"/>
  <c r="D782" i="6"/>
  <c r="D782" i="7"/>
  <c r="Q451" i="7"/>
  <c r="R451" i="7"/>
  <c r="T451" i="7"/>
  <c r="S451" i="7"/>
  <c r="C771" i="6"/>
  <c r="C771" i="7"/>
  <c r="M771" i="7" s="1"/>
  <c r="G451" i="4"/>
  <c r="H451" i="4" s="1"/>
  <c r="E451" i="6"/>
  <c r="F763" i="5"/>
  <c r="H763" i="5"/>
  <c r="G763" i="5"/>
  <c r="E783" i="4"/>
  <c r="C784" i="4"/>
  <c r="E452" i="7"/>
  <c r="N452" i="7" s="1"/>
  <c r="G773" i="3"/>
  <c r="F773" i="3"/>
  <c r="H772" i="3"/>
  <c r="I772" i="3" s="1"/>
  <c r="L763" i="6" l="1"/>
  <c r="L763" i="7"/>
  <c r="J763" i="6"/>
  <c r="J763" i="7"/>
  <c r="P762" i="7"/>
  <c r="K763" i="6"/>
  <c r="K763" i="7"/>
  <c r="D783" i="6"/>
  <c r="D783" i="7"/>
  <c r="U451" i="7"/>
  <c r="V451" i="7"/>
  <c r="S452" i="7"/>
  <c r="Q452" i="7"/>
  <c r="R452" i="7"/>
  <c r="T452" i="7"/>
  <c r="C772" i="6"/>
  <c r="C772" i="7"/>
  <c r="M772" i="7" s="1"/>
  <c r="G452" i="4"/>
  <c r="H452" i="4" s="1"/>
  <c r="E452" i="6"/>
  <c r="H764" i="5"/>
  <c r="G764" i="5"/>
  <c r="F764" i="5"/>
  <c r="E784" i="4"/>
  <c r="C785" i="4"/>
  <c r="E453" i="7"/>
  <c r="N453" i="7" s="1"/>
  <c r="G774" i="3"/>
  <c r="H773" i="3"/>
  <c r="I773" i="3" s="1"/>
  <c r="F774" i="3"/>
  <c r="J764" i="6" l="1"/>
  <c r="J764" i="7"/>
  <c r="L764" i="6"/>
  <c r="L764" i="7"/>
  <c r="P763" i="7"/>
  <c r="K764" i="6"/>
  <c r="K764" i="7"/>
  <c r="D784" i="6"/>
  <c r="D784" i="7"/>
  <c r="U452" i="7"/>
  <c r="V452" i="7"/>
  <c r="T453" i="7"/>
  <c r="R453" i="7"/>
  <c r="Q453" i="7"/>
  <c r="S453" i="7"/>
  <c r="C773" i="6"/>
  <c r="C773" i="7"/>
  <c r="M773" i="7" s="1"/>
  <c r="G453" i="4"/>
  <c r="H453" i="4" s="1"/>
  <c r="E453" i="6"/>
  <c r="G765" i="5"/>
  <c r="F765" i="5"/>
  <c r="H765" i="5"/>
  <c r="E785" i="4"/>
  <c r="C786" i="4"/>
  <c r="E454" i="7"/>
  <c r="N454" i="7" s="1"/>
  <c r="H774" i="3"/>
  <c r="I774" i="3" s="1"/>
  <c r="F775" i="3"/>
  <c r="G775" i="3"/>
  <c r="J765" i="6" l="1"/>
  <c r="J765" i="7"/>
  <c r="L765" i="6"/>
  <c r="L765" i="7"/>
  <c r="K765" i="6"/>
  <c r="K765" i="7"/>
  <c r="P764" i="7"/>
  <c r="D785" i="6"/>
  <c r="D785" i="7"/>
  <c r="U453" i="7"/>
  <c r="V453" i="7"/>
  <c r="S454" i="7"/>
  <c r="T454" i="7"/>
  <c r="R454" i="7"/>
  <c r="Q454" i="7"/>
  <c r="C774" i="6"/>
  <c r="C774" i="7"/>
  <c r="M774" i="7" s="1"/>
  <c r="G454" i="4"/>
  <c r="H454" i="4" s="1"/>
  <c r="E454" i="6"/>
  <c r="H766" i="5"/>
  <c r="G766" i="5"/>
  <c r="F766" i="5"/>
  <c r="E786" i="4"/>
  <c r="C787" i="4"/>
  <c r="E455" i="7"/>
  <c r="N455" i="7" s="1"/>
  <c r="G776" i="3"/>
  <c r="H775" i="3"/>
  <c r="I775" i="3" s="1"/>
  <c r="F776" i="3"/>
  <c r="L766" i="6" l="1"/>
  <c r="L766" i="7"/>
  <c r="K766" i="6"/>
  <c r="K766" i="7"/>
  <c r="J766" i="6"/>
  <c r="J766" i="7"/>
  <c r="P765" i="7"/>
  <c r="V454" i="7"/>
  <c r="U454" i="7"/>
  <c r="D786" i="6"/>
  <c r="D786" i="7"/>
  <c r="Q455" i="7"/>
  <c r="S455" i="7"/>
  <c r="T455" i="7"/>
  <c r="R455" i="7"/>
  <c r="C775" i="6"/>
  <c r="C775" i="7"/>
  <c r="M775" i="7" s="1"/>
  <c r="G455" i="4"/>
  <c r="H455" i="4" s="1"/>
  <c r="E455" i="6"/>
  <c r="H767" i="5"/>
  <c r="G767" i="5"/>
  <c r="F767" i="5"/>
  <c r="E787" i="4"/>
  <c r="C788" i="4"/>
  <c r="E456" i="7"/>
  <c r="N456" i="7" s="1"/>
  <c r="G777" i="3"/>
  <c r="F777" i="3"/>
  <c r="H776" i="3"/>
  <c r="I776" i="3" s="1"/>
  <c r="L767" i="6" l="1"/>
  <c r="L767" i="7"/>
  <c r="J767" i="6"/>
  <c r="J767" i="7"/>
  <c r="P766" i="7"/>
  <c r="K767" i="6"/>
  <c r="K767" i="7"/>
  <c r="D787" i="6"/>
  <c r="D787" i="7"/>
  <c r="U455" i="7"/>
  <c r="V455" i="7"/>
  <c r="Q456" i="7"/>
  <c r="S456" i="7"/>
  <c r="R456" i="7"/>
  <c r="T456" i="7"/>
  <c r="C776" i="6"/>
  <c r="C776" i="7"/>
  <c r="M776" i="7" s="1"/>
  <c r="G456" i="4"/>
  <c r="H456" i="4" s="1"/>
  <c r="E456" i="6"/>
  <c r="G768" i="5"/>
  <c r="F768" i="5"/>
  <c r="H768" i="5"/>
  <c r="E788" i="4"/>
  <c r="C789" i="4"/>
  <c r="E457" i="7"/>
  <c r="N457" i="7" s="1"/>
  <c r="G778" i="3"/>
  <c r="F778" i="3"/>
  <c r="H777" i="3"/>
  <c r="I777" i="3" s="1"/>
  <c r="K768" i="6" l="1"/>
  <c r="K768" i="7"/>
  <c r="L768" i="6"/>
  <c r="L768" i="7"/>
  <c r="P767" i="7"/>
  <c r="J768" i="6"/>
  <c r="J768" i="7"/>
  <c r="D788" i="6"/>
  <c r="D788" i="7"/>
  <c r="U456" i="7"/>
  <c r="V456" i="7"/>
  <c r="S457" i="7"/>
  <c r="T457" i="7"/>
  <c r="R457" i="7"/>
  <c r="Q457" i="7"/>
  <c r="C777" i="6"/>
  <c r="C777" i="7"/>
  <c r="M777" i="7" s="1"/>
  <c r="G457" i="4"/>
  <c r="H457" i="4" s="1"/>
  <c r="E457" i="6"/>
  <c r="H769" i="5"/>
  <c r="G769" i="5"/>
  <c r="F769" i="5"/>
  <c r="E789" i="4"/>
  <c r="C790" i="4"/>
  <c r="E458" i="7"/>
  <c r="N458" i="7" s="1"/>
  <c r="F779" i="3"/>
  <c r="H778" i="3"/>
  <c r="G779" i="3"/>
  <c r="I778" i="3"/>
  <c r="L769" i="6" l="1"/>
  <c r="L769" i="7"/>
  <c r="J769" i="6"/>
  <c r="J769" i="7"/>
  <c r="K769" i="6"/>
  <c r="K769" i="7"/>
  <c r="P768" i="7"/>
  <c r="D789" i="6"/>
  <c r="D789" i="7"/>
  <c r="U457" i="7"/>
  <c r="V457" i="7"/>
  <c r="S458" i="7"/>
  <c r="R458" i="7"/>
  <c r="T458" i="7"/>
  <c r="Q458" i="7"/>
  <c r="C778" i="6"/>
  <c r="C778" i="7"/>
  <c r="M778" i="7" s="1"/>
  <c r="G458" i="4"/>
  <c r="H458" i="4" s="1"/>
  <c r="E458" i="6"/>
  <c r="F770" i="5"/>
  <c r="H770" i="5"/>
  <c r="G770" i="5"/>
  <c r="E790" i="4"/>
  <c r="C791" i="4"/>
  <c r="E459" i="7"/>
  <c r="N459" i="7" s="1"/>
  <c r="G780" i="3"/>
  <c r="H779" i="3"/>
  <c r="I779" i="3" s="1"/>
  <c r="F780" i="3"/>
  <c r="L770" i="6" l="1"/>
  <c r="L770" i="7"/>
  <c r="J770" i="6"/>
  <c r="J770" i="7"/>
  <c r="P769" i="7"/>
  <c r="K770" i="6"/>
  <c r="K770" i="7"/>
  <c r="D790" i="6"/>
  <c r="D790" i="7"/>
  <c r="V458" i="7"/>
  <c r="U458" i="7"/>
  <c r="R459" i="7"/>
  <c r="T459" i="7"/>
  <c r="S459" i="7"/>
  <c r="Q459" i="7"/>
  <c r="C779" i="6"/>
  <c r="C779" i="7"/>
  <c r="M779" i="7" s="1"/>
  <c r="G459" i="4"/>
  <c r="H459" i="4" s="1"/>
  <c r="E459" i="6"/>
  <c r="G771" i="5"/>
  <c r="F771" i="5"/>
  <c r="H771" i="5"/>
  <c r="E791" i="4"/>
  <c r="C792" i="4"/>
  <c r="E460" i="7"/>
  <c r="N460" i="7" s="1"/>
  <c r="F781" i="3"/>
  <c r="H780" i="3"/>
  <c r="G781" i="3"/>
  <c r="I780" i="3"/>
  <c r="L771" i="6" l="1"/>
  <c r="L771" i="7"/>
  <c r="K771" i="6"/>
  <c r="K771" i="7"/>
  <c r="P770" i="7"/>
  <c r="J771" i="6"/>
  <c r="J771" i="7"/>
  <c r="D791" i="6"/>
  <c r="D791" i="7"/>
  <c r="U459" i="7"/>
  <c r="V459" i="7"/>
  <c r="R460" i="7"/>
  <c r="S460" i="7"/>
  <c r="T460" i="7"/>
  <c r="Q460" i="7"/>
  <c r="C780" i="6"/>
  <c r="C780" i="7"/>
  <c r="M780" i="7" s="1"/>
  <c r="G460" i="4"/>
  <c r="H460" i="4" s="1"/>
  <c r="E460" i="6"/>
  <c r="H772" i="5"/>
  <c r="G772" i="5"/>
  <c r="F772" i="5"/>
  <c r="E792" i="4"/>
  <c r="C793" i="4"/>
  <c r="E461" i="7"/>
  <c r="N461" i="7" s="1"/>
  <c r="G782" i="3"/>
  <c r="F782" i="3"/>
  <c r="H781" i="3"/>
  <c r="I781" i="3" s="1"/>
  <c r="K772" i="6" l="1"/>
  <c r="K772" i="7"/>
  <c r="L772" i="6"/>
  <c r="L772" i="7"/>
  <c r="J772" i="6"/>
  <c r="J772" i="7"/>
  <c r="P771" i="7"/>
  <c r="V460" i="7"/>
  <c r="U460" i="7"/>
  <c r="D792" i="6"/>
  <c r="D792" i="7"/>
  <c r="S461" i="7"/>
  <c r="Q461" i="7"/>
  <c r="T461" i="7"/>
  <c r="R461" i="7"/>
  <c r="C781" i="6"/>
  <c r="C781" i="7"/>
  <c r="M781" i="7" s="1"/>
  <c r="G461" i="4"/>
  <c r="H461" i="4" s="1"/>
  <c r="E461" i="6"/>
  <c r="H773" i="5"/>
  <c r="G773" i="5"/>
  <c r="F773" i="5"/>
  <c r="E793" i="4"/>
  <c r="C794" i="4"/>
  <c r="E462" i="7"/>
  <c r="N462" i="7" s="1"/>
  <c r="F783" i="3"/>
  <c r="H782" i="3"/>
  <c r="I782" i="3" s="1"/>
  <c r="G783" i="3"/>
  <c r="K773" i="6" l="1"/>
  <c r="K773" i="7"/>
  <c r="J773" i="6"/>
  <c r="J773" i="7"/>
  <c r="P772" i="7"/>
  <c r="L773" i="6"/>
  <c r="L773" i="7"/>
  <c r="P773" i="7" s="1"/>
  <c r="D793" i="6"/>
  <c r="D793" i="7"/>
  <c r="U461" i="7"/>
  <c r="V461" i="7"/>
  <c r="S462" i="7"/>
  <c r="R462" i="7"/>
  <c r="T462" i="7"/>
  <c r="Q462" i="7"/>
  <c r="C782" i="6"/>
  <c r="C782" i="7"/>
  <c r="M782" i="7" s="1"/>
  <c r="G462" i="4"/>
  <c r="H462" i="4" s="1"/>
  <c r="E462" i="6"/>
  <c r="G774" i="5"/>
  <c r="F774" i="5"/>
  <c r="H774" i="5"/>
  <c r="E794" i="4"/>
  <c r="C795" i="4"/>
  <c r="E463" i="7"/>
  <c r="N463" i="7" s="1"/>
  <c r="G784" i="3"/>
  <c r="F784" i="3"/>
  <c r="H783" i="3"/>
  <c r="I783" i="3" s="1"/>
  <c r="L774" i="6" l="1"/>
  <c r="L774" i="7"/>
  <c r="K774" i="6"/>
  <c r="K774" i="7"/>
  <c r="J774" i="6"/>
  <c r="J774" i="7"/>
  <c r="D794" i="6"/>
  <c r="D794" i="7"/>
  <c r="V462" i="7"/>
  <c r="U462" i="7"/>
  <c r="T463" i="7"/>
  <c r="R463" i="7"/>
  <c r="S463" i="7"/>
  <c r="Q463" i="7"/>
  <c r="C783" i="6"/>
  <c r="C783" i="7"/>
  <c r="M783" i="7" s="1"/>
  <c r="G463" i="4"/>
  <c r="H463" i="4" s="1"/>
  <c r="E463" i="6"/>
  <c r="F775" i="5"/>
  <c r="H775" i="5"/>
  <c r="G775" i="5"/>
  <c r="E464" i="7"/>
  <c r="N464" i="7" s="1"/>
  <c r="E795" i="4"/>
  <c r="C796" i="4"/>
  <c r="H784" i="3"/>
  <c r="F785" i="3"/>
  <c r="I784" i="3"/>
  <c r="G785" i="3"/>
  <c r="J775" i="6" l="1"/>
  <c r="J775" i="7"/>
  <c r="L775" i="6"/>
  <c r="L775" i="7"/>
  <c r="P774" i="7"/>
  <c r="K775" i="6"/>
  <c r="K775" i="7"/>
  <c r="T464" i="7"/>
  <c r="R464" i="7"/>
  <c r="S464" i="7"/>
  <c r="Q464" i="7"/>
  <c r="D795" i="6"/>
  <c r="D795" i="7"/>
  <c r="U463" i="7"/>
  <c r="V463" i="7"/>
  <c r="C784" i="6"/>
  <c r="C784" i="7"/>
  <c r="M784" i="7" s="1"/>
  <c r="G464" i="4"/>
  <c r="H464" i="4" s="1"/>
  <c r="E464" i="6"/>
  <c r="H776" i="5"/>
  <c r="G776" i="5"/>
  <c r="F776" i="5"/>
  <c r="E465" i="7"/>
  <c r="N465" i="7" s="1"/>
  <c r="E796" i="4"/>
  <c r="C797" i="4"/>
  <c r="G786" i="3"/>
  <c r="F786" i="3"/>
  <c r="H785" i="3"/>
  <c r="I785" i="3" s="1"/>
  <c r="K776" i="6" l="1"/>
  <c r="K776" i="7"/>
  <c r="J776" i="6"/>
  <c r="J776" i="7"/>
  <c r="L776" i="6"/>
  <c r="L776" i="7"/>
  <c r="P776" i="7" s="1"/>
  <c r="P775" i="7"/>
  <c r="D796" i="6"/>
  <c r="D796" i="7"/>
  <c r="S465" i="7"/>
  <c r="Q465" i="7"/>
  <c r="T465" i="7"/>
  <c r="R465" i="7"/>
  <c r="V464" i="7"/>
  <c r="U464" i="7"/>
  <c r="C785" i="6"/>
  <c r="C785" i="7"/>
  <c r="M785" i="7" s="1"/>
  <c r="G465" i="4"/>
  <c r="H465" i="4" s="1"/>
  <c r="E465" i="6"/>
  <c r="G777" i="5"/>
  <c r="F777" i="5"/>
  <c r="H777" i="5"/>
  <c r="E466" i="7"/>
  <c r="N466" i="7" s="1"/>
  <c r="E797" i="4"/>
  <c r="C798" i="4"/>
  <c r="F787" i="3"/>
  <c r="H786" i="3"/>
  <c r="G787" i="3"/>
  <c r="I786" i="3"/>
  <c r="K777" i="6" l="1"/>
  <c r="K777" i="7"/>
  <c r="L777" i="6"/>
  <c r="L777" i="7"/>
  <c r="J777" i="6"/>
  <c r="J777" i="7"/>
  <c r="D797" i="6"/>
  <c r="D797" i="7"/>
  <c r="V465" i="7"/>
  <c r="U465" i="7"/>
  <c r="Q466" i="7"/>
  <c r="S466" i="7"/>
  <c r="R466" i="7"/>
  <c r="T466" i="7"/>
  <c r="C786" i="6"/>
  <c r="C786" i="7"/>
  <c r="M786" i="7" s="1"/>
  <c r="G466" i="4"/>
  <c r="H466" i="4" s="1"/>
  <c r="E466" i="6"/>
  <c r="F778" i="5"/>
  <c r="H778" i="5"/>
  <c r="G778" i="5"/>
  <c r="E467" i="7"/>
  <c r="N467" i="7" s="1"/>
  <c r="E798" i="4"/>
  <c r="C799" i="4"/>
  <c r="G788" i="3"/>
  <c r="H787" i="3"/>
  <c r="I787" i="3" s="1"/>
  <c r="F788" i="3"/>
  <c r="P777" i="7" l="1"/>
  <c r="K778" i="6"/>
  <c r="K778" i="7"/>
  <c r="L778" i="6"/>
  <c r="L778" i="7"/>
  <c r="J778" i="6"/>
  <c r="J778" i="7"/>
  <c r="U466" i="7"/>
  <c r="D798" i="6"/>
  <c r="D798" i="7"/>
  <c r="S467" i="7"/>
  <c r="T467" i="7"/>
  <c r="Q467" i="7"/>
  <c r="R467" i="7"/>
  <c r="V466" i="7"/>
  <c r="C787" i="6"/>
  <c r="C787" i="7"/>
  <c r="M787" i="7" s="1"/>
  <c r="G467" i="4"/>
  <c r="H467" i="4" s="1"/>
  <c r="E467" i="6"/>
  <c r="F779" i="5"/>
  <c r="H779" i="5"/>
  <c r="G779" i="5"/>
  <c r="E799" i="4"/>
  <c r="C800" i="4"/>
  <c r="E468" i="7"/>
  <c r="N468" i="7" s="1"/>
  <c r="G789" i="3"/>
  <c r="F789" i="3"/>
  <c r="H788" i="3"/>
  <c r="I788" i="3" s="1"/>
  <c r="L779" i="6" l="1"/>
  <c r="L779" i="7"/>
  <c r="K779" i="6"/>
  <c r="K779" i="7"/>
  <c r="J779" i="6"/>
  <c r="J779" i="7"/>
  <c r="P778" i="7"/>
  <c r="D799" i="6"/>
  <c r="D799" i="7"/>
  <c r="U467" i="7"/>
  <c r="V467" i="7"/>
  <c r="R468" i="7"/>
  <c r="T468" i="7"/>
  <c r="S468" i="7"/>
  <c r="Q468" i="7"/>
  <c r="C788" i="6"/>
  <c r="C788" i="7"/>
  <c r="M788" i="7" s="1"/>
  <c r="G468" i="4"/>
  <c r="H468" i="4" s="1"/>
  <c r="E468" i="6"/>
  <c r="G780" i="5"/>
  <c r="F780" i="5"/>
  <c r="H780" i="5"/>
  <c r="E800" i="4"/>
  <c r="C801" i="4"/>
  <c r="E469" i="7"/>
  <c r="N469" i="7" s="1"/>
  <c r="G790" i="3"/>
  <c r="H789" i="3"/>
  <c r="I789" i="3" s="1"/>
  <c r="F790" i="3"/>
  <c r="K780" i="6" l="1"/>
  <c r="K780" i="7"/>
  <c r="L780" i="6"/>
  <c r="L780" i="7"/>
  <c r="J780" i="6"/>
  <c r="J780" i="7"/>
  <c r="P779" i="7"/>
  <c r="V468" i="7"/>
  <c r="U468" i="7"/>
  <c r="D800" i="6"/>
  <c r="D800" i="7"/>
  <c r="Q469" i="7"/>
  <c r="S469" i="7"/>
  <c r="T469" i="7"/>
  <c r="R469" i="7"/>
  <c r="C789" i="6"/>
  <c r="C789" i="7"/>
  <c r="M789" i="7" s="1"/>
  <c r="G469" i="4"/>
  <c r="H469" i="4" s="1"/>
  <c r="E469" i="6"/>
  <c r="F781" i="5"/>
  <c r="G781" i="5"/>
  <c r="H781" i="5"/>
  <c r="E801" i="4"/>
  <c r="C802" i="4"/>
  <c r="E470" i="7"/>
  <c r="N470" i="7" s="1"/>
  <c r="H790" i="3"/>
  <c r="F791" i="3"/>
  <c r="G791" i="3"/>
  <c r="I790" i="3"/>
  <c r="L781" i="6" l="1"/>
  <c r="L781" i="7"/>
  <c r="K781" i="6"/>
  <c r="K781" i="7"/>
  <c r="J781" i="6"/>
  <c r="J781" i="7"/>
  <c r="P780" i="7"/>
  <c r="U469" i="7"/>
  <c r="V469" i="7"/>
  <c r="D801" i="6"/>
  <c r="D801" i="7"/>
  <c r="R470" i="7"/>
  <c r="S470" i="7"/>
  <c r="T470" i="7"/>
  <c r="Q470" i="7"/>
  <c r="C790" i="6"/>
  <c r="C790" i="7"/>
  <c r="M790" i="7" s="1"/>
  <c r="G470" i="4"/>
  <c r="H470" i="4" s="1"/>
  <c r="E470" i="6"/>
  <c r="G782" i="5"/>
  <c r="F782" i="5"/>
  <c r="H782" i="5"/>
  <c r="E802" i="4"/>
  <c r="C803" i="4"/>
  <c r="E471" i="7"/>
  <c r="N471" i="7" s="1"/>
  <c r="G792" i="3"/>
  <c r="H791" i="3"/>
  <c r="I791" i="3" s="1"/>
  <c r="F792" i="3"/>
  <c r="J782" i="6" l="1"/>
  <c r="J782" i="7"/>
  <c r="P781" i="7"/>
  <c r="L782" i="6"/>
  <c r="L782" i="7"/>
  <c r="K782" i="6"/>
  <c r="K782" i="7"/>
  <c r="D802" i="6"/>
  <c r="D802" i="7"/>
  <c r="V470" i="7"/>
  <c r="U470" i="7"/>
  <c r="S471" i="7"/>
  <c r="R471" i="7"/>
  <c r="T471" i="7"/>
  <c r="Q471" i="7"/>
  <c r="C791" i="6"/>
  <c r="C791" i="7"/>
  <c r="M791" i="7" s="1"/>
  <c r="G471" i="4"/>
  <c r="H471" i="4" s="1"/>
  <c r="E471" i="6"/>
  <c r="G783" i="5"/>
  <c r="F783" i="5"/>
  <c r="H783" i="5"/>
  <c r="E803" i="4"/>
  <c r="C804" i="4"/>
  <c r="E472" i="7"/>
  <c r="N472" i="7" s="1"/>
  <c r="G793" i="3"/>
  <c r="F793" i="3"/>
  <c r="H792" i="3"/>
  <c r="I792" i="3" s="1"/>
  <c r="L783" i="6" l="1"/>
  <c r="L783" i="7"/>
  <c r="J783" i="6"/>
  <c r="J783" i="7"/>
  <c r="K783" i="6"/>
  <c r="K783" i="7"/>
  <c r="P782" i="7"/>
  <c r="D803" i="6"/>
  <c r="D803" i="7"/>
  <c r="V471" i="7"/>
  <c r="U471" i="7"/>
  <c r="S472" i="7"/>
  <c r="Q472" i="7"/>
  <c r="R472" i="7"/>
  <c r="T472" i="7"/>
  <c r="C792" i="6"/>
  <c r="C792" i="7"/>
  <c r="M792" i="7" s="1"/>
  <c r="G472" i="4"/>
  <c r="H472" i="4" s="1"/>
  <c r="E472" i="6"/>
  <c r="H784" i="5"/>
  <c r="G784" i="5"/>
  <c r="F784" i="5"/>
  <c r="E804" i="4"/>
  <c r="C805" i="4"/>
  <c r="E473" i="7"/>
  <c r="N473" i="7" s="1"/>
  <c r="F794" i="3"/>
  <c r="H793" i="3"/>
  <c r="I793" i="3" s="1"/>
  <c r="G794" i="3"/>
  <c r="J784" i="6" l="1"/>
  <c r="J784" i="7"/>
  <c r="L784" i="6"/>
  <c r="L784" i="7"/>
  <c r="K784" i="6"/>
  <c r="K784" i="7"/>
  <c r="P783" i="7"/>
  <c r="D804" i="6"/>
  <c r="D804" i="7"/>
  <c r="U472" i="7"/>
  <c r="V472" i="7"/>
  <c r="S473" i="7"/>
  <c r="T473" i="7"/>
  <c r="Q473" i="7"/>
  <c r="R473" i="7"/>
  <c r="C793" i="6"/>
  <c r="C793" i="7"/>
  <c r="M793" i="7" s="1"/>
  <c r="G473" i="4"/>
  <c r="H473" i="4" s="1"/>
  <c r="E473" i="6"/>
  <c r="G785" i="5"/>
  <c r="F785" i="5"/>
  <c r="H785" i="5"/>
  <c r="E805" i="4"/>
  <c r="C806" i="4"/>
  <c r="E474" i="7"/>
  <c r="N474" i="7" s="1"/>
  <c r="G795" i="3"/>
  <c r="F795" i="3"/>
  <c r="H794" i="3"/>
  <c r="I794" i="3" s="1"/>
  <c r="L785" i="6" l="1"/>
  <c r="L785" i="7"/>
  <c r="K785" i="6"/>
  <c r="K785" i="7"/>
  <c r="J785" i="6"/>
  <c r="J785" i="7"/>
  <c r="P784" i="7"/>
  <c r="D805" i="6"/>
  <c r="D805" i="7"/>
  <c r="V473" i="7"/>
  <c r="U473" i="7"/>
  <c r="S474" i="7"/>
  <c r="Q474" i="7"/>
  <c r="R474" i="7"/>
  <c r="T474" i="7"/>
  <c r="C794" i="6"/>
  <c r="C794" i="7"/>
  <c r="M794" i="7" s="1"/>
  <c r="G474" i="4"/>
  <c r="H474" i="4" s="1"/>
  <c r="E474" i="6"/>
  <c r="G786" i="5"/>
  <c r="F786" i="5"/>
  <c r="H786" i="5"/>
  <c r="E806" i="4"/>
  <c r="C807" i="4"/>
  <c r="E475" i="7"/>
  <c r="N475" i="7" s="1"/>
  <c r="F796" i="3"/>
  <c r="H795" i="3"/>
  <c r="I795" i="3" s="1"/>
  <c r="G796" i="3"/>
  <c r="K786" i="6" l="1"/>
  <c r="K786" i="7"/>
  <c r="P785" i="7"/>
  <c r="L786" i="6"/>
  <c r="L786" i="7"/>
  <c r="J786" i="6"/>
  <c r="J786" i="7"/>
  <c r="D806" i="6"/>
  <c r="D806" i="7"/>
  <c r="V474" i="7"/>
  <c r="U474" i="7"/>
  <c r="S475" i="7"/>
  <c r="R475" i="7"/>
  <c r="T475" i="7"/>
  <c r="Q475" i="7"/>
  <c r="C795" i="6"/>
  <c r="C795" i="7"/>
  <c r="M795" i="7" s="1"/>
  <c r="G475" i="4"/>
  <c r="H475" i="4" s="1"/>
  <c r="E475" i="6"/>
  <c r="H787" i="5"/>
  <c r="F787" i="5"/>
  <c r="G787" i="5"/>
  <c r="E807" i="4"/>
  <c r="C808" i="4"/>
  <c r="E476" i="7"/>
  <c r="N476" i="7" s="1"/>
  <c r="G797" i="3"/>
  <c r="H796" i="3"/>
  <c r="I796" i="3" s="1"/>
  <c r="F797" i="3"/>
  <c r="J787" i="6" l="1"/>
  <c r="J787" i="7"/>
  <c r="K787" i="6"/>
  <c r="K787" i="7"/>
  <c r="L787" i="6"/>
  <c r="L787" i="7"/>
  <c r="P787" i="7" s="1"/>
  <c r="P786" i="7"/>
  <c r="D807" i="6"/>
  <c r="D807" i="7"/>
  <c r="V475" i="7"/>
  <c r="U475" i="7"/>
  <c r="R476" i="7"/>
  <c r="T476" i="7"/>
  <c r="Q476" i="7"/>
  <c r="S476" i="7"/>
  <c r="C796" i="6"/>
  <c r="C796" i="7"/>
  <c r="M796" i="7" s="1"/>
  <c r="G476" i="4"/>
  <c r="H476" i="4" s="1"/>
  <c r="E476" i="6"/>
  <c r="F788" i="5"/>
  <c r="H788" i="5"/>
  <c r="G788" i="5"/>
  <c r="E808" i="4"/>
  <c r="C809" i="4"/>
  <c r="E477" i="7"/>
  <c r="N477" i="7" s="1"/>
  <c r="G798" i="3"/>
  <c r="F798" i="3"/>
  <c r="H797" i="3"/>
  <c r="I797" i="3" s="1"/>
  <c r="J788" i="6" l="1"/>
  <c r="J788" i="7"/>
  <c r="K788" i="6"/>
  <c r="K788" i="7"/>
  <c r="L788" i="6"/>
  <c r="L788" i="7"/>
  <c r="P788" i="7" s="1"/>
  <c r="D808" i="6"/>
  <c r="D808" i="7"/>
  <c r="U476" i="7"/>
  <c r="V476" i="7"/>
  <c r="Q477" i="7"/>
  <c r="T477" i="7"/>
  <c r="S477" i="7"/>
  <c r="R477" i="7"/>
  <c r="C797" i="6"/>
  <c r="C797" i="7"/>
  <c r="M797" i="7" s="1"/>
  <c r="G477" i="4"/>
  <c r="H477" i="4" s="1"/>
  <c r="E477" i="6"/>
  <c r="G789" i="5"/>
  <c r="F789" i="5"/>
  <c r="H789" i="5"/>
  <c r="E809" i="4"/>
  <c r="C810" i="4"/>
  <c r="E478" i="7"/>
  <c r="N478" i="7" s="1"/>
  <c r="F799" i="3"/>
  <c r="H798" i="3"/>
  <c r="G799" i="3"/>
  <c r="I798" i="3"/>
  <c r="K789" i="6" l="1"/>
  <c r="K789" i="7"/>
  <c r="J789" i="6"/>
  <c r="J789" i="7"/>
  <c r="L789" i="6"/>
  <c r="L789" i="7"/>
  <c r="P789" i="7" s="1"/>
  <c r="D809" i="6"/>
  <c r="D809" i="7"/>
  <c r="V477" i="7"/>
  <c r="U477" i="7"/>
  <c r="R478" i="7"/>
  <c r="T478" i="7"/>
  <c r="Q478" i="7"/>
  <c r="S478" i="7"/>
  <c r="C798" i="6"/>
  <c r="C798" i="7"/>
  <c r="M798" i="7" s="1"/>
  <c r="G478" i="4"/>
  <c r="H478" i="4" s="1"/>
  <c r="E478" i="6"/>
  <c r="H790" i="5"/>
  <c r="G790" i="5"/>
  <c r="F790" i="5"/>
  <c r="E810" i="4"/>
  <c r="C811" i="4"/>
  <c r="E479" i="7"/>
  <c r="N479" i="7" s="1"/>
  <c r="G800" i="3"/>
  <c r="F800" i="3"/>
  <c r="H799" i="3"/>
  <c r="I799" i="3" s="1"/>
  <c r="L790" i="6" l="1"/>
  <c r="L790" i="7"/>
  <c r="K790" i="6"/>
  <c r="K790" i="7"/>
  <c r="J790" i="6"/>
  <c r="J790" i="7"/>
  <c r="U478" i="7"/>
  <c r="V478" i="7"/>
  <c r="D810" i="6"/>
  <c r="D810" i="7"/>
  <c r="R479" i="7"/>
  <c r="S479" i="7"/>
  <c r="T479" i="7"/>
  <c r="Q479" i="7"/>
  <c r="C799" i="6"/>
  <c r="C799" i="7"/>
  <c r="M799" i="7" s="1"/>
  <c r="G479" i="4"/>
  <c r="H479" i="4" s="1"/>
  <c r="E479" i="6"/>
  <c r="H791" i="5"/>
  <c r="G791" i="5"/>
  <c r="F791" i="5"/>
  <c r="E811" i="4"/>
  <c r="C812" i="4"/>
  <c r="E480" i="7"/>
  <c r="N480" i="7" s="1"/>
  <c r="F801" i="3"/>
  <c r="H800" i="3"/>
  <c r="G801" i="3"/>
  <c r="I800" i="3"/>
  <c r="J791" i="6" l="1"/>
  <c r="J791" i="7"/>
  <c r="K791" i="6"/>
  <c r="K791" i="7"/>
  <c r="P790" i="7"/>
  <c r="L791" i="6"/>
  <c r="L791" i="7"/>
  <c r="P791" i="7" s="1"/>
  <c r="U479" i="7"/>
  <c r="V479" i="7"/>
  <c r="D811" i="6"/>
  <c r="D811" i="7"/>
  <c r="Q480" i="7"/>
  <c r="T480" i="7"/>
  <c r="S480" i="7"/>
  <c r="R480" i="7"/>
  <c r="C800" i="6"/>
  <c r="C800" i="7"/>
  <c r="M800" i="7" s="1"/>
  <c r="G480" i="4"/>
  <c r="H480" i="4" s="1"/>
  <c r="E480" i="6"/>
  <c r="G792" i="5"/>
  <c r="F792" i="5"/>
  <c r="H792" i="5"/>
  <c r="E812" i="4"/>
  <c r="C813" i="4"/>
  <c r="E481" i="7"/>
  <c r="N481" i="7" s="1"/>
  <c r="G802" i="3"/>
  <c r="H801" i="3"/>
  <c r="I801" i="3" s="1"/>
  <c r="F802" i="3"/>
  <c r="L792" i="6" l="1"/>
  <c r="L792" i="7"/>
  <c r="J792" i="6"/>
  <c r="J792" i="7"/>
  <c r="K792" i="6"/>
  <c r="K792" i="7"/>
  <c r="T481" i="7"/>
  <c r="R481" i="7"/>
  <c r="S481" i="7"/>
  <c r="Q481" i="7"/>
  <c r="D812" i="6"/>
  <c r="D812" i="7"/>
  <c r="U480" i="7"/>
  <c r="V480" i="7"/>
  <c r="C801" i="6"/>
  <c r="C801" i="7"/>
  <c r="M801" i="7" s="1"/>
  <c r="G481" i="4"/>
  <c r="H481" i="4" s="1"/>
  <c r="E481" i="6"/>
  <c r="H793" i="5"/>
  <c r="G793" i="5"/>
  <c r="F793" i="5"/>
  <c r="E813" i="4"/>
  <c r="C814" i="4"/>
  <c r="E482" i="7"/>
  <c r="N482" i="7" s="1"/>
  <c r="G803" i="3"/>
  <c r="F803" i="3"/>
  <c r="H802" i="3"/>
  <c r="I802" i="3" s="1"/>
  <c r="V481" i="7" l="1"/>
  <c r="J793" i="6"/>
  <c r="J793" i="7"/>
  <c r="L793" i="6"/>
  <c r="L793" i="7"/>
  <c r="P792" i="7"/>
  <c r="K793" i="6"/>
  <c r="K793" i="7"/>
  <c r="D813" i="6"/>
  <c r="D813" i="7"/>
  <c r="U481" i="7"/>
  <c r="T482" i="7"/>
  <c r="R482" i="7"/>
  <c r="Q482" i="7"/>
  <c r="S482" i="7"/>
  <c r="C802" i="6"/>
  <c r="C802" i="7"/>
  <c r="M802" i="7" s="1"/>
  <c r="G482" i="4"/>
  <c r="H482" i="4" s="1"/>
  <c r="E482" i="6"/>
  <c r="H794" i="5"/>
  <c r="F794" i="5"/>
  <c r="G794" i="5"/>
  <c r="E814" i="4"/>
  <c r="C815" i="4"/>
  <c r="E483" i="7"/>
  <c r="N483" i="7" s="1"/>
  <c r="H803" i="3"/>
  <c r="F804" i="3"/>
  <c r="I803" i="3"/>
  <c r="G804" i="3"/>
  <c r="L794" i="6" l="1"/>
  <c r="L794" i="7"/>
  <c r="J794" i="6"/>
  <c r="J794" i="7"/>
  <c r="K794" i="6"/>
  <c r="K794" i="7"/>
  <c r="P793" i="7"/>
  <c r="D814" i="6"/>
  <c r="D814" i="7"/>
  <c r="V482" i="7"/>
  <c r="U482" i="7"/>
  <c r="T483" i="7"/>
  <c r="S483" i="7"/>
  <c r="R483" i="7"/>
  <c r="Q483" i="7"/>
  <c r="C803" i="6"/>
  <c r="C803" i="7"/>
  <c r="M803" i="7" s="1"/>
  <c r="G483" i="4"/>
  <c r="H483" i="4" s="1"/>
  <c r="E483" i="6"/>
  <c r="G795" i="5"/>
  <c r="F795" i="5"/>
  <c r="H795" i="5"/>
  <c r="E815" i="4"/>
  <c r="C816" i="4"/>
  <c r="E484" i="7"/>
  <c r="N484" i="7" s="1"/>
  <c r="F805" i="3"/>
  <c r="H804" i="3"/>
  <c r="G805" i="3"/>
  <c r="I804" i="3"/>
  <c r="K795" i="6" l="1"/>
  <c r="K795" i="7"/>
  <c r="J795" i="6"/>
  <c r="J795" i="7"/>
  <c r="P794" i="7"/>
  <c r="L795" i="6"/>
  <c r="L795" i="7"/>
  <c r="P795" i="7" s="1"/>
  <c r="V483" i="7"/>
  <c r="U483" i="7"/>
  <c r="D815" i="6"/>
  <c r="D815" i="7"/>
  <c r="R484" i="7"/>
  <c r="Q484" i="7"/>
  <c r="S484" i="7"/>
  <c r="T484" i="7"/>
  <c r="C804" i="6"/>
  <c r="C804" i="7"/>
  <c r="M804" i="7" s="1"/>
  <c r="G484" i="4"/>
  <c r="H484" i="4" s="1"/>
  <c r="E484" i="6"/>
  <c r="H796" i="5"/>
  <c r="G796" i="5"/>
  <c r="F796" i="5"/>
  <c r="E816" i="4"/>
  <c r="C817" i="4"/>
  <c r="E485" i="7"/>
  <c r="N485" i="7" s="1"/>
  <c r="G806" i="3"/>
  <c r="F806" i="3"/>
  <c r="H805" i="3"/>
  <c r="I805" i="3" s="1"/>
  <c r="K796" i="6" l="1"/>
  <c r="K796" i="7"/>
  <c r="L796" i="6"/>
  <c r="L796" i="7"/>
  <c r="J796" i="6"/>
  <c r="J796" i="7"/>
  <c r="D816" i="6"/>
  <c r="D816" i="7"/>
  <c r="U484" i="7"/>
  <c r="V484" i="7"/>
  <c r="Q485" i="7"/>
  <c r="R485" i="7"/>
  <c r="S485" i="7"/>
  <c r="T485" i="7"/>
  <c r="C805" i="6"/>
  <c r="C805" i="7"/>
  <c r="M805" i="7" s="1"/>
  <c r="G485" i="4"/>
  <c r="H485" i="4" s="1"/>
  <c r="E485" i="6"/>
  <c r="H797" i="5"/>
  <c r="G797" i="5"/>
  <c r="F797" i="5"/>
  <c r="E817" i="4"/>
  <c r="C818" i="4"/>
  <c r="E486" i="7"/>
  <c r="N486" i="7" s="1"/>
  <c r="F807" i="3"/>
  <c r="H806" i="3"/>
  <c r="I806" i="3" s="1"/>
  <c r="G807" i="3"/>
  <c r="J797" i="6" l="1"/>
  <c r="J797" i="7"/>
  <c r="L797" i="6"/>
  <c r="L797" i="7"/>
  <c r="K797" i="6"/>
  <c r="K797" i="7"/>
  <c r="P796" i="7"/>
  <c r="D817" i="6"/>
  <c r="D817" i="7"/>
  <c r="V485" i="7"/>
  <c r="U485" i="7"/>
  <c r="T486" i="7"/>
  <c r="S486" i="7"/>
  <c r="Q486" i="7"/>
  <c r="R486" i="7"/>
  <c r="C806" i="6"/>
  <c r="C806" i="7"/>
  <c r="M806" i="7" s="1"/>
  <c r="G486" i="4"/>
  <c r="H486" i="4" s="1"/>
  <c r="E486" i="6"/>
  <c r="G798" i="5"/>
  <c r="F798" i="5"/>
  <c r="H798" i="5"/>
  <c r="E818" i="4"/>
  <c r="C819" i="4"/>
  <c r="E487" i="7"/>
  <c r="N487" i="7" s="1"/>
  <c r="G808" i="3"/>
  <c r="F808" i="3"/>
  <c r="H807" i="3"/>
  <c r="I807" i="3" s="1"/>
  <c r="J798" i="6" l="1"/>
  <c r="J798" i="7"/>
  <c r="L798" i="6"/>
  <c r="L798" i="7"/>
  <c r="K798" i="6"/>
  <c r="K798" i="7"/>
  <c r="P797" i="7"/>
  <c r="V486" i="7"/>
  <c r="U486" i="7"/>
  <c r="D818" i="6"/>
  <c r="D818" i="7"/>
  <c r="Q487" i="7"/>
  <c r="S487" i="7"/>
  <c r="T487" i="7"/>
  <c r="R487" i="7"/>
  <c r="C807" i="6"/>
  <c r="C807" i="7"/>
  <c r="M807" i="7" s="1"/>
  <c r="G487" i="4"/>
  <c r="H487" i="4" s="1"/>
  <c r="E487" i="6"/>
  <c r="F799" i="5"/>
  <c r="H799" i="5"/>
  <c r="G799" i="5"/>
  <c r="E819" i="4"/>
  <c r="C820" i="4"/>
  <c r="E488" i="7"/>
  <c r="N488" i="7" s="1"/>
  <c r="H808" i="3"/>
  <c r="F809" i="3"/>
  <c r="I808" i="3"/>
  <c r="G809" i="3"/>
  <c r="K799" i="6" l="1"/>
  <c r="K799" i="7"/>
  <c r="J799" i="6"/>
  <c r="J799" i="7"/>
  <c r="P798" i="7"/>
  <c r="L799" i="6"/>
  <c r="L799" i="7"/>
  <c r="P799" i="7" s="1"/>
  <c r="V487" i="7"/>
  <c r="D819" i="6"/>
  <c r="D819" i="7"/>
  <c r="U487" i="7"/>
  <c r="T488" i="7"/>
  <c r="R488" i="7"/>
  <c r="S488" i="7"/>
  <c r="Q488" i="7"/>
  <c r="C808" i="6"/>
  <c r="C808" i="7"/>
  <c r="M808" i="7" s="1"/>
  <c r="G488" i="4"/>
  <c r="H488" i="4" s="1"/>
  <c r="E488" i="6"/>
  <c r="H800" i="5"/>
  <c r="F800" i="5"/>
  <c r="G800" i="5"/>
  <c r="E820" i="4"/>
  <c r="C821" i="4"/>
  <c r="E489" i="7"/>
  <c r="N489" i="7" s="1"/>
  <c r="G810" i="3"/>
  <c r="F810" i="3"/>
  <c r="H809" i="3"/>
  <c r="I809" i="3" s="1"/>
  <c r="J800" i="6" l="1"/>
  <c r="J800" i="7"/>
  <c r="K800" i="6"/>
  <c r="K800" i="7"/>
  <c r="L800" i="6"/>
  <c r="L800" i="7"/>
  <c r="T489" i="7"/>
  <c r="R489" i="7"/>
  <c r="S489" i="7"/>
  <c r="Q489" i="7"/>
  <c r="D820" i="6"/>
  <c r="D820" i="7"/>
  <c r="V488" i="7"/>
  <c r="U488" i="7"/>
  <c r="C809" i="6"/>
  <c r="C809" i="7"/>
  <c r="M809" i="7" s="1"/>
  <c r="G489" i="4"/>
  <c r="H489" i="4" s="1"/>
  <c r="E489" i="6"/>
  <c r="G801" i="5"/>
  <c r="F801" i="5"/>
  <c r="H801" i="5"/>
  <c r="E821" i="4"/>
  <c r="C822" i="4"/>
  <c r="E490" i="7"/>
  <c r="N490" i="7" s="1"/>
  <c r="F811" i="3"/>
  <c r="H810" i="3"/>
  <c r="I810" i="3" s="1"/>
  <c r="G811" i="3"/>
  <c r="P800" i="7" l="1"/>
  <c r="K801" i="6"/>
  <c r="K801" i="7"/>
  <c r="L801" i="6"/>
  <c r="L801" i="7"/>
  <c r="J801" i="6"/>
  <c r="J801" i="7"/>
  <c r="U489" i="7"/>
  <c r="V489" i="7"/>
  <c r="D821" i="6"/>
  <c r="D821" i="7"/>
  <c r="Q490" i="7"/>
  <c r="T490" i="7"/>
  <c r="S490" i="7"/>
  <c r="R490" i="7"/>
  <c r="C810" i="6"/>
  <c r="C810" i="7"/>
  <c r="M810" i="7" s="1"/>
  <c r="G490" i="4"/>
  <c r="H490" i="4" s="1"/>
  <c r="E490" i="6"/>
  <c r="H802" i="5"/>
  <c r="G802" i="5"/>
  <c r="F802" i="5"/>
  <c r="E822" i="4"/>
  <c r="C823" i="4"/>
  <c r="E491" i="7"/>
  <c r="N491" i="7" s="1"/>
  <c r="G812" i="3"/>
  <c r="F812" i="3"/>
  <c r="H811" i="3"/>
  <c r="I811" i="3" s="1"/>
  <c r="L802" i="6" l="1"/>
  <c r="L802" i="7"/>
  <c r="K802" i="6"/>
  <c r="K802" i="7"/>
  <c r="J802" i="6"/>
  <c r="J802" i="7"/>
  <c r="P801" i="7"/>
  <c r="D822" i="6"/>
  <c r="D822" i="7"/>
  <c r="U490" i="7"/>
  <c r="V490" i="7"/>
  <c r="T491" i="7"/>
  <c r="S491" i="7"/>
  <c r="R491" i="7"/>
  <c r="Q491" i="7"/>
  <c r="C811" i="6"/>
  <c r="C811" i="7"/>
  <c r="M811" i="7" s="1"/>
  <c r="G491" i="4"/>
  <c r="H491" i="4" s="1"/>
  <c r="E491" i="6"/>
  <c r="H803" i="5"/>
  <c r="G803" i="5"/>
  <c r="F803" i="5"/>
  <c r="E823" i="4"/>
  <c r="C824" i="4"/>
  <c r="E492" i="7"/>
  <c r="N492" i="7" s="1"/>
  <c r="F813" i="3"/>
  <c r="H812" i="3"/>
  <c r="G813" i="3"/>
  <c r="I812" i="3"/>
  <c r="J803" i="6" l="1"/>
  <c r="J803" i="7"/>
  <c r="K803" i="6"/>
  <c r="K803" i="7"/>
  <c r="P802" i="7"/>
  <c r="L803" i="6"/>
  <c r="L803" i="7"/>
  <c r="P803" i="7" s="1"/>
  <c r="D823" i="6"/>
  <c r="D823" i="7"/>
  <c r="U491" i="7"/>
  <c r="V491" i="7"/>
  <c r="S492" i="7"/>
  <c r="T492" i="7"/>
  <c r="Q492" i="7"/>
  <c r="R492" i="7"/>
  <c r="C812" i="6"/>
  <c r="C812" i="7"/>
  <c r="M812" i="7" s="1"/>
  <c r="G492" i="4"/>
  <c r="H492" i="4" s="1"/>
  <c r="E492" i="6"/>
  <c r="G804" i="5"/>
  <c r="F804" i="5"/>
  <c r="H804" i="5"/>
  <c r="E824" i="4"/>
  <c r="C825" i="4"/>
  <c r="E493" i="7"/>
  <c r="N493" i="7" s="1"/>
  <c r="G814" i="3"/>
  <c r="H813" i="3"/>
  <c r="I813" i="3" s="1"/>
  <c r="F814" i="3"/>
  <c r="K804" i="6" l="1"/>
  <c r="K804" i="7"/>
  <c r="L804" i="6"/>
  <c r="L804" i="7"/>
  <c r="J804" i="6"/>
  <c r="J804" i="7"/>
  <c r="D824" i="6"/>
  <c r="D824" i="7"/>
  <c r="V492" i="7"/>
  <c r="U492" i="7"/>
  <c r="S493" i="7"/>
  <c r="R493" i="7"/>
  <c r="Q493" i="7"/>
  <c r="T493" i="7"/>
  <c r="C813" i="6"/>
  <c r="C813" i="7"/>
  <c r="M813" i="7" s="1"/>
  <c r="G493" i="4"/>
  <c r="H493" i="4" s="1"/>
  <c r="E493" i="6"/>
  <c r="H805" i="5"/>
  <c r="G805" i="5"/>
  <c r="F805" i="5"/>
  <c r="E825" i="4"/>
  <c r="C826" i="4"/>
  <c r="E494" i="7"/>
  <c r="N494" i="7" s="1"/>
  <c r="G815" i="3"/>
  <c r="H814" i="3"/>
  <c r="I814" i="3" s="1"/>
  <c r="F815" i="3"/>
  <c r="J805" i="6" l="1"/>
  <c r="J805" i="7"/>
  <c r="K805" i="6"/>
  <c r="K805" i="7"/>
  <c r="P804" i="7"/>
  <c r="L805" i="6"/>
  <c r="L805" i="7"/>
  <c r="P805" i="7" s="1"/>
  <c r="D825" i="6"/>
  <c r="D825" i="7"/>
  <c r="U493" i="7"/>
  <c r="V493" i="7"/>
  <c r="Q494" i="7"/>
  <c r="S494" i="7"/>
  <c r="T494" i="7"/>
  <c r="R494" i="7"/>
  <c r="C814" i="6"/>
  <c r="C814" i="7"/>
  <c r="M814" i="7" s="1"/>
  <c r="G494" i="4"/>
  <c r="H494" i="4" s="1"/>
  <c r="E494" i="6"/>
  <c r="F806" i="5"/>
  <c r="H806" i="5"/>
  <c r="G806" i="5"/>
  <c r="E826" i="4"/>
  <c r="C827" i="4"/>
  <c r="E495" i="7"/>
  <c r="N495" i="7" s="1"/>
  <c r="H815" i="3"/>
  <c r="F816" i="3"/>
  <c r="I815" i="3"/>
  <c r="G816" i="3"/>
  <c r="K806" i="6" l="1"/>
  <c r="K806" i="7"/>
  <c r="L806" i="6"/>
  <c r="L806" i="7"/>
  <c r="J806" i="6"/>
  <c r="J806" i="7"/>
  <c r="D826" i="6"/>
  <c r="D826" i="7"/>
  <c r="U494" i="7"/>
  <c r="V494" i="7"/>
  <c r="R495" i="7"/>
  <c r="T495" i="7"/>
  <c r="Q495" i="7"/>
  <c r="S495" i="7"/>
  <c r="C815" i="6"/>
  <c r="C815" i="7"/>
  <c r="M815" i="7" s="1"/>
  <c r="G495" i="4"/>
  <c r="H495" i="4" s="1"/>
  <c r="E495" i="6"/>
  <c r="G807" i="5"/>
  <c r="F807" i="5"/>
  <c r="H807" i="5"/>
  <c r="E827" i="4"/>
  <c r="C828" i="4"/>
  <c r="E496" i="7"/>
  <c r="N496" i="7" s="1"/>
  <c r="G817" i="3"/>
  <c r="F817" i="3"/>
  <c r="H816" i="3"/>
  <c r="I816" i="3" s="1"/>
  <c r="L807" i="6" l="1"/>
  <c r="L807" i="7"/>
  <c r="J807" i="6"/>
  <c r="J807" i="7"/>
  <c r="K807" i="6"/>
  <c r="K807" i="7"/>
  <c r="P806" i="7"/>
  <c r="V495" i="7"/>
  <c r="U495" i="7"/>
  <c r="D827" i="6"/>
  <c r="D827" i="7"/>
  <c r="T496" i="7"/>
  <c r="Q496" i="7"/>
  <c r="S496" i="7"/>
  <c r="R496" i="7"/>
  <c r="C816" i="6"/>
  <c r="C816" i="7"/>
  <c r="M816" i="7" s="1"/>
  <c r="G496" i="4"/>
  <c r="H496" i="4" s="1"/>
  <c r="E496" i="6"/>
  <c r="H808" i="5"/>
  <c r="G808" i="5"/>
  <c r="F808" i="5"/>
  <c r="E828" i="4"/>
  <c r="C829" i="4"/>
  <c r="E497" i="7"/>
  <c r="N497" i="7" s="1"/>
  <c r="H817" i="3"/>
  <c r="F818" i="3"/>
  <c r="I817" i="3"/>
  <c r="G818" i="3"/>
  <c r="L808" i="6" l="1"/>
  <c r="L808" i="7"/>
  <c r="K808" i="6"/>
  <c r="K808" i="7"/>
  <c r="P807" i="7"/>
  <c r="J808" i="6"/>
  <c r="J808" i="7"/>
  <c r="D828" i="6"/>
  <c r="D828" i="7"/>
  <c r="V496" i="7"/>
  <c r="U496" i="7"/>
  <c r="Q497" i="7"/>
  <c r="R497" i="7"/>
  <c r="S497" i="7"/>
  <c r="T497" i="7"/>
  <c r="C817" i="6"/>
  <c r="C817" i="7"/>
  <c r="M817" i="7" s="1"/>
  <c r="G497" i="4"/>
  <c r="H497" i="4" s="1"/>
  <c r="E497" i="6"/>
  <c r="H809" i="5"/>
  <c r="G809" i="5"/>
  <c r="F809" i="5"/>
  <c r="E829" i="4"/>
  <c r="C830" i="4"/>
  <c r="E498" i="7"/>
  <c r="N498" i="7" s="1"/>
  <c r="G819" i="3"/>
  <c r="F819" i="3"/>
  <c r="H818" i="3"/>
  <c r="I818" i="3" s="1"/>
  <c r="L809" i="6" l="1"/>
  <c r="L809" i="7"/>
  <c r="J809" i="6"/>
  <c r="J809" i="7"/>
  <c r="P808" i="7"/>
  <c r="K809" i="6"/>
  <c r="K809" i="7"/>
  <c r="U497" i="7"/>
  <c r="V497" i="7"/>
  <c r="D829" i="6"/>
  <c r="D829" i="7"/>
  <c r="T498" i="7"/>
  <c r="R498" i="7"/>
  <c r="S498" i="7"/>
  <c r="Q498" i="7"/>
  <c r="C818" i="6"/>
  <c r="C818" i="7"/>
  <c r="M818" i="7" s="1"/>
  <c r="G498" i="4"/>
  <c r="H498" i="4" s="1"/>
  <c r="E498" i="6"/>
  <c r="G810" i="5"/>
  <c r="F810" i="5"/>
  <c r="H810" i="5"/>
  <c r="E830" i="4"/>
  <c r="C831" i="4"/>
  <c r="E499" i="7"/>
  <c r="N499" i="7" s="1"/>
  <c r="F820" i="3"/>
  <c r="H819" i="3"/>
  <c r="G820" i="3"/>
  <c r="I819" i="3"/>
  <c r="K810" i="6" l="1"/>
  <c r="K810" i="7"/>
  <c r="L810" i="6"/>
  <c r="L810" i="7"/>
  <c r="P809" i="7"/>
  <c r="J810" i="6"/>
  <c r="J810" i="7"/>
  <c r="D830" i="6"/>
  <c r="D830" i="7"/>
  <c r="V498" i="7"/>
  <c r="U498" i="7"/>
  <c r="S499" i="7"/>
  <c r="T499" i="7"/>
  <c r="Q499" i="7"/>
  <c r="R499" i="7"/>
  <c r="C819" i="6"/>
  <c r="C819" i="7"/>
  <c r="M819" i="7" s="1"/>
  <c r="G499" i="4"/>
  <c r="H499" i="4" s="1"/>
  <c r="E499" i="6"/>
  <c r="G811" i="5"/>
  <c r="F811" i="5"/>
  <c r="H811" i="5"/>
  <c r="E831" i="4"/>
  <c r="C832" i="4"/>
  <c r="E500" i="7"/>
  <c r="N500" i="7" s="1"/>
  <c r="G821" i="3"/>
  <c r="H820" i="3"/>
  <c r="I820" i="3" s="1"/>
  <c r="F821" i="3"/>
  <c r="L811" i="6" l="1"/>
  <c r="L811" i="7"/>
  <c r="J811" i="6"/>
  <c r="J811" i="7"/>
  <c r="K811" i="6"/>
  <c r="K811" i="7"/>
  <c r="P810" i="7"/>
  <c r="D831" i="6"/>
  <c r="D831" i="7"/>
  <c r="U499" i="7"/>
  <c r="V499" i="7"/>
  <c r="R500" i="7"/>
  <c r="Q500" i="7"/>
  <c r="T500" i="7"/>
  <c r="S500" i="7"/>
  <c r="C820" i="6"/>
  <c r="C820" i="7"/>
  <c r="M820" i="7" s="1"/>
  <c r="G500" i="4"/>
  <c r="H500" i="4" s="1"/>
  <c r="E500" i="6"/>
  <c r="H812" i="5"/>
  <c r="G812" i="5"/>
  <c r="F812" i="5"/>
  <c r="E832" i="4"/>
  <c r="C833" i="4"/>
  <c r="E501" i="7"/>
  <c r="N501" i="7" s="1"/>
  <c r="G822" i="3"/>
  <c r="F822" i="3"/>
  <c r="H821" i="3"/>
  <c r="I821" i="3" s="1"/>
  <c r="J812" i="6" l="1"/>
  <c r="J812" i="7"/>
  <c r="L812" i="6"/>
  <c r="L812" i="7"/>
  <c r="P811" i="7"/>
  <c r="K812" i="6"/>
  <c r="K812" i="7"/>
  <c r="D832" i="6"/>
  <c r="D832" i="7"/>
  <c r="V500" i="7"/>
  <c r="U500" i="7"/>
  <c r="R501" i="7"/>
  <c r="Q501" i="7"/>
  <c r="S501" i="7"/>
  <c r="T501" i="7"/>
  <c r="C821" i="6"/>
  <c r="C821" i="7"/>
  <c r="M821" i="7" s="1"/>
  <c r="G501" i="4"/>
  <c r="H501" i="4" s="1"/>
  <c r="E501" i="6"/>
  <c r="G813" i="5"/>
  <c r="F813" i="5"/>
  <c r="H813" i="5"/>
  <c r="E833" i="4"/>
  <c r="C834" i="4"/>
  <c r="E502" i="7"/>
  <c r="N502" i="7" s="1"/>
  <c r="F823" i="3"/>
  <c r="H822" i="3"/>
  <c r="I822" i="3" s="1"/>
  <c r="G823" i="3"/>
  <c r="P812" i="7" l="1"/>
  <c r="J813" i="6"/>
  <c r="J813" i="7"/>
  <c r="K813" i="6"/>
  <c r="K813" i="7"/>
  <c r="L813" i="6"/>
  <c r="L813" i="7"/>
  <c r="P813" i="7" s="1"/>
  <c r="D833" i="6"/>
  <c r="D833" i="7"/>
  <c r="V501" i="7"/>
  <c r="U501" i="7"/>
  <c r="R502" i="7"/>
  <c r="Q502" i="7"/>
  <c r="S502" i="7"/>
  <c r="T502" i="7"/>
  <c r="C822" i="6"/>
  <c r="C822" i="7"/>
  <c r="M822" i="7" s="1"/>
  <c r="G502" i="4"/>
  <c r="H502" i="4" s="1"/>
  <c r="E502" i="6"/>
  <c r="H814" i="5"/>
  <c r="F814" i="5"/>
  <c r="G814" i="5"/>
  <c r="E834" i="4"/>
  <c r="C835" i="4"/>
  <c r="E503" i="7"/>
  <c r="N503" i="7" s="1"/>
  <c r="G824" i="3"/>
  <c r="F824" i="3"/>
  <c r="H823" i="3"/>
  <c r="I823" i="3" s="1"/>
  <c r="J814" i="6" l="1"/>
  <c r="J814" i="7"/>
  <c r="K814" i="6"/>
  <c r="K814" i="7"/>
  <c r="L814" i="6"/>
  <c r="L814" i="7"/>
  <c r="V502" i="7"/>
  <c r="U502" i="7"/>
  <c r="D834" i="6"/>
  <c r="D834" i="7"/>
  <c r="T503" i="7"/>
  <c r="Q503" i="7"/>
  <c r="S503" i="7"/>
  <c r="R503" i="7"/>
  <c r="C823" i="6"/>
  <c r="C823" i="7"/>
  <c r="M823" i="7" s="1"/>
  <c r="G503" i="4"/>
  <c r="H503" i="4" s="1"/>
  <c r="E503" i="6"/>
  <c r="H815" i="5"/>
  <c r="G815" i="5"/>
  <c r="F815" i="5"/>
  <c r="E835" i="4"/>
  <c r="C836" i="4"/>
  <c r="E504" i="7"/>
  <c r="N504" i="7" s="1"/>
  <c r="F825" i="3"/>
  <c r="H824" i="3"/>
  <c r="I824" i="3" s="1"/>
  <c r="G825" i="3"/>
  <c r="P814" i="7" l="1"/>
  <c r="L815" i="6"/>
  <c r="L815" i="7"/>
  <c r="K815" i="6"/>
  <c r="K815" i="7"/>
  <c r="J815" i="6"/>
  <c r="J815" i="7"/>
  <c r="U503" i="7"/>
  <c r="V503" i="7"/>
  <c r="D835" i="6"/>
  <c r="D835" i="7"/>
  <c r="Q504" i="7"/>
  <c r="R504" i="7"/>
  <c r="T504" i="7"/>
  <c r="S504" i="7"/>
  <c r="C824" i="6"/>
  <c r="C824" i="7"/>
  <c r="M824" i="7" s="1"/>
  <c r="G504" i="4"/>
  <c r="H504" i="4" s="1"/>
  <c r="E504" i="6"/>
  <c r="G816" i="5"/>
  <c r="F816" i="5"/>
  <c r="H816" i="5"/>
  <c r="E836" i="4"/>
  <c r="C837" i="4"/>
  <c r="E505" i="7"/>
  <c r="N505" i="7" s="1"/>
  <c r="G826" i="3"/>
  <c r="H825" i="3"/>
  <c r="I825" i="3" s="1"/>
  <c r="F826" i="3"/>
  <c r="J816" i="6" l="1"/>
  <c r="J816" i="7"/>
  <c r="P815" i="7"/>
  <c r="L816" i="6"/>
  <c r="L816" i="7"/>
  <c r="K816" i="6"/>
  <c r="K816" i="7"/>
  <c r="D836" i="6"/>
  <c r="D836" i="7"/>
  <c r="U504" i="7"/>
  <c r="V504" i="7"/>
  <c r="T505" i="7"/>
  <c r="R505" i="7"/>
  <c r="S505" i="7"/>
  <c r="Q505" i="7"/>
  <c r="C825" i="6"/>
  <c r="C825" i="7"/>
  <c r="M825" i="7" s="1"/>
  <c r="G505" i="4"/>
  <c r="H505" i="4" s="1"/>
  <c r="E505" i="6"/>
  <c r="F817" i="5"/>
  <c r="H817" i="5"/>
  <c r="G817" i="5"/>
  <c r="E837" i="4"/>
  <c r="C838" i="4"/>
  <c r="E506" i="7"/>
  <c r="N506" i="7" s="1"/>
  <c r="G827" i="3"/>
  <c r="F827" i="3"/>
  <c r="H826" i="3"/>
  <c r="I826" i="3" s="1"/>
  <c r="K817" i="6" l="1"/>
  <c r="K817" i="7"/>
  <c r="P816" i="7"/>
  <c r="L817" i="6"/>
  <c r="L817" i="7"/>
  <c r="J817" i="6"/>
  <c r="J817" i="7"/>
  <c r="D837" i="6"/>
  <c r="D837" i="7"/>
  <c r="U505" i="7"/>
  <c r="V505" i="7"/>
  <c r="S506" i="7"/>
  <c r="Q506" i="7"/>
  <c r="R506" i="7"/>
  <c r="T506" i="7"/>
  <c r="C826" i="6"/>
  <c r="C826" i="7"/>
  <c r="M826" i="7" s="1"/>
  <c r="G506" i="4"/>
  <c r="H506" i="4" s="1"/>
  <c r="E506" i="6"/>
  <c r="H818" i="5"/>
  <c r="G818" i="5"/>
  <c r="F818" i="5"/>
  <c r="E838" i="4"/>
  <c r="C839" i="4"/>
  <c r="E507" i="7"/>
  <c r="N507" i="7" s="1"/>
  <c r="H827" i="3"/>
  <c r="I827" i="3" s="1"/>
  <c r="F828" i="3"/>
  <c r="G828" i="3"/>
  <c r="K818" i="6" l="1"/>
  <c r="K818" i="7"/>
  <c r="L818" i="6"/>
  <c r="L818" i="7"/>
  <c r="P817" i="7"/>
  <c r="J818" i="6"/>
  <c r="J818" i="7"/>
  <c r="D838" i="6"/>
  <c r="D838" i="7"/>
  <c r="U506" i="7"/>
  <c r="V506" i="7"/>
  <c r="R507" i="7"/>
  <c r="Q507" i="7"/>
  <c r="S507" i="7"/>
  <c r="T507" i="7"/>
  <c r="C827" i="6"/>
  <c r="C827" i="7"/>
  <c r="M827" i="7" s="1"/>
  <c r="G507" i="4"/>
  <c r="H507" i="4" s="1"/>
  <c r="E507" i="6"/>
  <c r="G819" i="5"/>
  <c r="F819" i="5"/>
  <c r="H819" i="5"/>
  <c r="E839" i="4"/>
  <c r="C840" i="4"/>
  <c r="E508" i="7"/>
  <c r="N508" i="7" s="1"/>
  <c r="G829" i="3"/>
  <c r="F829" i="3"/>
  <c r="H828" i="3"/>
  <c r="I828" i="3" s="1"/>
  <c r="L819" i="6" l="1"/>
  <c r="L819" i="7"/>
  <c r="J819" i="6"/>
  <c r="J819" i="7"/>
  <c r="K819" i="6"/>
  <c r="K819" i="7"/>
  <c r="P818" i="7"/>
  <c r="D839" i="6"/>
  <c r="D839" i="7"/>
  <c r="U507" i="7"/>
  <c r="V507" i="7"/>
  <c r="T508" i="7"/>
  <c r="Q508" i="7"/>
  <c r="R508" i="7"/>
  <c r="S508" i="7"/>
  <c r="C828" i="6"/>
  <c r="C828" i="7"/>
  <c r="M828" i="7" s="1"/>
  <c r="G508" i="4"/>
  <c r="H508" i="4" s="1"/>
  <c r="E508" i="6"/>
  <c r="H820" i="5"/>
  <c r="G820" i="5"/>
  <c r="F820" i="5"/>
  <c r="E840" i="4"/>
  <c r="C841" i="4"/>
  <c r="E509" i="7"/>
  <c r="N509" i="7" s="1"/>
  <c r="F830" i="3"/>
  <c r="H829" i="3"/>
  <c r="G830" i="3"/>
  <c r="I829" i="3"/>
  <c r="K820" i="6" l="1"/>
  <c r="K820" i="7"/>
  <c r="J820" i="6"/>
  <c r="J820" i="7"/>
  <c r="P819" i="7"/>
  <c r="L820" i="6"/>
  <c r="L820" i="7"/>
  <c r="P820" i="7" s="1"/>
  <c r="D840" i="6"/>
  <c r="D840" i="7"/>
  <c r="V508" i="7"/>
  <c r="U508" i="7"/>
  <c r="S509" i="7"/>
  <c r="R509" i="7"/>
  <c r="Q509" i="7"/>
  <c r="T509" i="7"/>
  <c r="C829" i="6"/>
  <c r="C829" i="7"/>
  <c r="M829" i="7" s="1"/>
  <c r="G509" i="4"/>
  <c r="H509" i="4" s="1"/>
  <c r="E509" i="6"/>
  <c r="F821" i="5"/>
  <c r="H821" i="5"/>
  <c r="G821" i="5"/>
  <c r="E841" i="4"/>
  <c r="C842" i="4"/>
  <c r="E510" i="7"/>
  <c r="N510" i="7" s="1"/>
  <c r="G831" i="3"/>
  <c r="F831" i="3"/>
  <c r="H830" i="3"/>
  <c r="I830" i="3" s="1"/>
  <c r="L821" i="6" l="1"/>
  <c r="L821" i="7"/>
  <c r="K821" i="6"/>
  <c r="K821" i="7"/>
  <c r="J821" i="6"/>
  <c r="J821" i="7"/>
  <c r="U509" i="7"/>
  <c r="V509" i="7"/>
  <c r="D841" i="6"/>
  <c r="D841" i="7"/>
  <c r="Q510" i="7"/>
  <c r="S510" i="7"/>
  <c r="R510" i="7"/>
  <c r="T510" i="7"/>
  <c r="C830" i="6"/>
  <c r="C830" i="7"/>
  <c r="M830" i="7" s="1"/>
  <c r="G510" i="4"/>
  <c r="H510" i="4" s="1"/>
  <c r="E510" i="6"/>
  <c r="G822" i="5"/>
  <c r="F822" i="5"/>
  <c r="H822" i="5"/>
  <c r="E842" i="4"/>
  <c r="C843" i="4"/>
  <c r="E511" i="7"/>
  <c r="N511" i="7" s="1"/>
  <c r="H831" i="3"/>
  <c r="F832" i="3"/>
  <c r="G832" i="3"/>
  <c r="I831" i="3"/>
  <c r="J822" i="6" l="1"/>
  <c r="J822" i="7"/>
  <c r="P821" i="7"/>
  <c r="L822" i="6"/>
  <c r="L822" i="7"/>
  <c r="K822" i="6"/>
  <c r="K822" i="7"/>
  <c r="D842" i="6"/>
  <c r="D842" i="7"/>
  <c r="V510" i="7"/>
  <c r="U510" i="7"/>
  <c r="S511" i="7"/>
  <c r="T511" i="7"/>
  <c r="Q511" i="7"/>
  <c r="R511" i="7"/>
  <c r="C831" i="6"/>
  <c r="C831" i="7"/>
  <c r="M831" i="7" s="1"/>
  <c r="G511" i="4"/>
  <c r="H511" i="4" s="1"/>
  <c r="E511" i="6"/>
  <c r="H823" i="5"/>
  <c r="G823" i="5"/>
  <c r="F823" i="5"/>
  <c r="E843" i="4"/>
  <c r="C844" i="4"/>
  <c r="E512" i="7"/>
  <c r="N512" i="7" s="1"/>
  <c r="G833" i="3"/>
  <c r="H832" i="3"/>
  <c r="I832" i="3" s="1"/>
  <c r="F833" i="3"/>
  <c r="K823" i="6" l="1"/>
  <c r="K823" i="7"/>
  <c r="L823" i="6"/>
  <c r="L823" i="7"/>
  <c r="P822" i="7"/>
  <c r="J823" i="6"/>
  <c r="J823" i="7"/>
  <c r="D843" i="6"/>
  <c r="D843" i="7"/>
  <c r="V511" i="7"/>
  <c r="U511" i="7"/>
  <c r="R512" i="7"/>
  <c r="Q512" i="7"/>
  <c r="S512" i="7"/>
  <c r="T512" i="7"/>
  <c r="C832" i="6"/>
  <c r="C832" i="7"/>
  <c r="M832" i="7" s="1"/>
  <c r="G512" i="4"/>
  <c r="H512" i="4" s="1"/>
  <c r="E512" i="6"/>
  <c r="F824" i="5"/>
  <c r="H824" i="5"/>
  <c r="G824" i="5"/>
  <c r="E844" i="4"/>
  <c r="C845" i="4"/>
  <c r="E513" i="7"/>
  <c r="N513" i="7" s="1"/>
  <c r="F834" i="3"/>
  <c r="H833" i="3"/>
  <c r="G834" i="3"/>
  <c r="I833" i="3"/>
  <c r="K824" i="6" l="1"/>
  <c r="K824" i="7"/>
  <c r="J824" i="6"/>
  <c r="J824" i="7"/>
  <c r="L824" i="6"/>
  <c r="L824" i="7"/>
  <c r="P824" i="7" s="1"/>
  <c r="P823" i="7"/>
  <c r="D844" i="6"/>
  <c r="D844" i="7"/>
  <c r="V512" i="7"/>
  <c r="U512" i="7"/>
  <c r="Q513" i="7"/>
  <c r="T513" i="7"/>
  <c r="S513" i="7"/>
  <c r="R513" i="7"/>
  <c r="C833" i="6"/>
  <c r="C833" i="7"/>
  <c r="M833" i="7" s="1"/>
  <c r="G513" i="4"/>
  <c r="H513" i="4" s="1"/>
  <c r="E513" i="6"/>
  <c r="G825" i="5"/>
  <c r="F825" i="5"/>
  <c r="H825" i="5"/>
  <c r="E845" i="4"/>
  <c r="C846" i="4"/>
  <c r="E514" i="7"/>
  <c r="N514" i="7" s="1"/>
  <c r="G835" i="3"/>
  <c r="F835" i="3"/>
  <c r="H834" i="3"/>
  <c r="I834" i="3" s="1"/>
  <c r="L825" i="6" l="1"/>
  <c r="L825" i="7"/>
  <c r="J825" i="6"/>
  <c r="J825" i="7"/>
  <c r="K825" i="6"/>
  <c r="K825" i="7"/>
  <c r="D845" i="6"/>
  <c r="D845" i="7"/>
  <c r="V513" i="7"/>
  <c r="U513" i="7"/>
  <c r="T514" i="7"/>
  <c r="R514" i="7"/>
  <c r="Q514" i="7"/>
  <c r="S514" i="7"/>
  <c r="C834" i="6"/>
  <c r="C834" i="7"/>
  <c r="M834" i="7" s="1"/>
  <c r="G514" i="4"/>
  <c r="H514" i="4" s="1"/>
  <c r="E514" i="6"/>
  <c r="H826" i="5"/>
  <c r="F826" i="5"/>
  <c r="G826" i="5"/>
  <c r="E846" i="4"/>
  <c r="C847" i="4"/>
  <c r="E515" i="7"/>
  <c r="N515" i="7" s="1"/>
  <c r="F836" i="3"/>
  <c r="H835" i="3"/>
  <c r="G836" i="3"/>
  <c r="I835" i="3"/>
  <c r="K826" i="6" l="1"/>
  <c r="K826" i="7"/>
  <c r="L826" i="6"/>
  <c r="L826" i="7"/>
  <c r="J826" i="6"/>
  <c r="J826" i="7"/>
  <c r="P825" i="7"/>
  <c r="U514" i="7"/>
  <c r="V514" i="7"/>
  <c r="D846" i="6"/>
  <c r="D846" i="7"/>
  <c r="S515" i="7"/>
  <c r="T515" i="7"/>
  <c r="R515" i="7"/>
  <c r="Q515" i="7"/>
  <c r="C835" i="6"/>
  <c r="C835" i="7"/>
  <c r="M835" i="7" s="1"/>
  <c r="G515" i="4"/>
  <c r="H515" i="4" s="1"/>
  <c r="E515" i="6"/>
  <c r="H827" i="5"/>
  <c r="G827" i="5"/>
  <c r="F827" i="5"/>
  <c r="E847" i="4"/>
  <c r="C848" i="4"/>
  <c r="E516" i="7"/>
  <c r="N516" i="7" s="1"/>
  <c r="G837" i="3"/>
  <c r="F837" i="3"/>
  <c r="H836" i="3"/>
  <c r="I836" i="3" s="1"/>
  <c r="K827" i="6" l="1"/>
  <c r="K827" i="7"/>
  <c r="L827" i="6"/>
  <c r="L827" i="7"/>
  <c r="J827" i="6"/>
  <c r="J827" i="7"/>
  <c r="P826" i="7"/>
  <c r="U515" i="7"/>
  <c r="V515" i="7"/>
  <c r="D847" i="6"/>
  <c r="D847" i="7"/>
  <c r="Q516" i="7"/>
  <c r="R516" i="7"/>
  <c r="T516" i="7"/>
  <c r="S516" i="7"/>
  <c r="C836" i="6"/>
  <c r="C836" i="7"/>
  <c r="M836" i="7" s="1"/>
  <c r="G516" i="4"/>
  <c r="H516" i="4" s="1"/>
  <c r="E516" i="6"/>
  <c r="G828" i="5"/>
  <c r="F828" i="5"/>
  <c r="H828" i="5"/>
  <c r="E848" i="4"/>
  <c r="C849" i="4"/>
  <c r="E517" i="7"/>
  <c r="N517" i="7" s="1"/>
  <c r="G838" i="3"/>
  <c r="H837" i="3"/>
  <c r="I837" i="3" s="1"/>
  <c r="F838" i="3"/>
  <c r="L828" i="6" l="1"/>
  <c r="L828" i="7"/>
  <c r="K828" i="6"/>
  <c r="K828" i="7"/>
  <c r="J828" i="6"/>
  <c r="J828" i="7"/>
  <c r="P827" i="7"/>
  <c r="U516" i="7"/>
  <c r="V516" i="7"/>
  <c r="D848" i="6"/>
  <c r="D848" i="7"/>
  <c r="Q517" i="7"/>
  <c r="R517" i="7"/>
  <c r="S517" i="7"/>
  <c r="T517" i="7"/>
  <c r="C837" i="6"/>
  <c r="C837" i="7"/>
  <c r="M837" i="7" s="1"/>
  <c r="G517" i="4"/>
  <c r="H517" i="4" s="1"/>
  <c r="E517" i="6"/>
  <c r="H829" i="5"/>
  <c r="G829" i="5"/>
  <c r="F829" i="5"/>
  <c r="E849" i="4"/>
  <c r="C850" i="4"/>
  <c r="E518" i="7"/>
  <c r="N518" i="7" s="1"/>
  <c r="G839" i="3"/>
  <c r="F839" i="3"/>
  <c r="H838" i="3"/>
  <c r="I838" i="3" s="1"/>
  <c r="J829" i="6" l="1"/>
  <c r="J829" i="7"/>
  <c r="K829" i="6"/>
  <c r="K829" i="7"/>
  <c r="L829" i="6"/>
  <c r="L829" i="7"/>
  <c r="P828" i="7"/>
  <c r="D849" i="6"/>
  <c r="D849" i="7"/>
  <c r="V517" i="7"/>
  <c r="U517" i="7"/>
  <c r="S518" i="7"/>
  <c r="T518" i="7"/>
  <c r="R518" i="7"/>
  <c r="Q518" i="7"/>
  <c r="C838" i="6"/>
  <c r="C838" i="7"/>
  <c r="M838" i="7" s="1"/>
  <c r="G518" i="4"/>
  <c r="H518" i="4" s="1"/>
  <c r="E518" i="6"/>
  <c r="H830" i="5"/>
  <c r="F830" i="5"/>
  <c r="G830" i="5"/>
  <c r="E519" i="7"/>
  <c r="N519" i="7" s="1"/>
  <c r="E850" i="4"/>
  <c r="C851" i="4"/>
  <c r="H839" i="3"/>
  <c r="F840" i="3"/>
  <c r="G840" i="3"/>
  <c r="I839" i="3"/>
  <c r="K830" i="6" l="1"/>
  <c r="K830" i="7"/>
  <c r="J830" i="6"/>
  <c r="J830" i="7"/>
  <c r="L830" i="6"/>
  <c r="L830" i="7"/>
  <c r="P830" i="7" s="1"/>
  <c r="P829" i="7"/>
  <c r="D850" i="6"/>
  <c r="D850" i="7"/>
  <c r="U518" i="7"/>
  <c r="V518" i="7"/>
  <c r="T519" i="7"/>
  <c r="R519" i="7"/>
  <c r="S519" i="7"/>
  <c r="Q519" i="7"/>
  <c r="C839" i="6"/>
  <c r="C839" i="7"/>
  <c r="M839" i="7" s="1"/>
  <c r="G519" i="4"/>
  <c r="H519" i="4" s="1"/>
  <c r="E519" i="6"/>
  <c r="G831" i="5"/>
  <c r="F831" i="5"/>
  <c r="H831" i="5"/>
  <c r="E851" i="4"/>
  <c r="C852" i="4"/>
  <c r="E520" i="7"/>
  <c r="N520" i="7" s="1"/>
  <c r="G841" i="3"/>
  <c r="F841" i="3"/>
  <c r="H840" i="3"/>
  <c r="I840" i="3" s="1"/>
  <c r="K831" i="6" l="1"/>
  <c r="K831" i="7"/>
  <c r="L831" i="6"/>
  <c r="L831" i="7"/>
  <c r="J831" i="6"/>
  <c r="J831" i="7"/>
  <c r="D851" i="6"/>
  <c r="D851" i="7"/>
  <c r="U519" i="7"/>
  <c r="V519" i="7"/>
  <c r="R520" i="7"/>
  <c r="Q520" i="7"/>
  <c r="S520" i="7"/>
  <c r="T520" i="7"/>
  <c r="C840" i="6"/>
  <c r="C840" i="7"/>
  <c r="M840" i="7" s="1"/>
  <c r="G520" i="4"/>
  <c r="H520" i="4" s="1"/>
  <c r="E520" i="6"/>
  <c r="H832" i="5"/>
  <c r="G832" i="5"/>
  <c r="F832" i="5"/>
  <c r="E852" i="4"/>
  <c r="C853" i="4"/>
  <c r="E521" i="7"/>
  <c r="N521" i="7" s="1"/>
  <c r="H841" i="3"/>
  <c r="F842" i="3"/>
  <c r="I841" i="3"/>
  <c r="G842" i="3"/>
  <c r="J832" i="6" l="1"/>
  <c r="J832" i="7"/>
  <c r="K832" i="6"/>
  <c r="K832" i="7"/>
  <c r="L832" i="6"/>
  <c r="L832" i="7"/>
  <c r="P831" i="7"/>
  <c r="D852" i="6"/>
  <c r="D852" i="7"/>
  <c r="U520" i="7"/>
  <c r="V520" i="7"/>
  <c r="Q521" i="7"/>
  <c r="R521" i="7"/>
  <c r="S521" i="7"/>
  <c r="T521" i="7"/>
  <c r="C841" i="6"/>
  <c r="C841" i="7"/>
  <c r="M841" i="7" s="1"/>
  <c r="G521" i="4"/>
  <c r="H521" i="4" s="1"/>
  <c r="E521" i="6"/>
  <c r="H833" i="5"/>
  <c r="G833" i="5"/>
  <c r="F833" i="5"/>
  <c r="E853" i="4"/>
  <c r="C854" i="4"/>
  <c r="E522" i="7"/>
  <c r="N522" i="7" s="1"/>
  <c r="G843" i="3"/>
  <c r="F843" i="3"/>
  <c r="H842" i="3"/>
  <c r="I842" i="3" s="1"/>
  <c r="P832" i="7" l="1"/>
  <c r="J833" i="6"/>
  <c r="J833" i="7"/>
  <c r="K833" i="6"/>
  <c r="K833" i="7"/>
  <c r="L833" i="6"/>
  <c r="L833" i="7"/>
  <c r="P833" i="7" s="1"/>
  <c r="V521" i="7"/>
  <c r="U521" i="7"/>
  <c r="D853" i="6"/>
  <c r="D853" i="7"/>
  <c r="Q522" i="7"/>
  <c r="R522" i="7"/>
  <c r="T522" i="7"/>
  <c r="S522" i="7"/>
  <c r="C842" i="6"/>
  <c r="C842" i="7"/>
  <c r="M842" i="7" s="1"/>
  <c r="G522" i="4"/>
  <c r="H522" i="4" s="1"/>
  <c r="E522" i="6"/>
  <c r="G834" i="5"/>
  <c r="F834" i="5"/>
  <c r="H834" i="5"/>
  <c r="E854" i="4"/>
  <c r="C855" i="4"/>
  <c r="E523" i="7"/>
  <c r="N523" i="7" s="1"/>
  <c r="G844" i="3"/>
  <c r="H843" i="3"/>
  <c r="I843" i="3" s="1"/>
  <c r="F844" i="3"/>
  <c r="J834" i="6" l="1"/>
  <c r="J834" i="7"/>
  <c r="L834" i="6"/>
  <c r="L834" i="7"/>
  <c r="K834" i="6"/>
  <c r="K834" i="7"/>
  <c r="D854" i="6"/>
  <c r="D854" i="7"/>
  <c r="U522" i="7"/>
  <c r="V522" i="7"/>
  <c r="S523" i="7"/>
  <c r="T523" i="7"/>
  <c r="R523" i="7"/>
  <c r="Q523" i="7"/>
  <c r="C843" i="6"/>
  <c r="C843" i="7"/>
  <c r="M843" i="7" s="1"/>
  <c r="G523" i="4"/>
  <c r="H523" i="4" s="1"/>
  <c r="E523" i="6"/>
  <c r="F835" i="5"/>
  <c r="H835" i="5"/>
  <c r="G835" i="5"/>
  <c r="E855" i="4"/>
  <c r="C856" i="4"/>
  <c r="E524" i="7"/>
  <c r="N524" i="7" s="1"/>
  <c r="G845" i="3"/>
  <c r="H844" i="3"/>
  <c r="I844" i="3" s="1"/>
  <c r="F845" i="3"/>
  <c r="K835" i="6" l="1"/>
  <c r="K835" i="7"/>
  <c r="J835" i="6"/>
  <c r="J835" i="7"/>
  <c r="P834" i="7"/>
  <c r="L835" i="6"/>
  <c r="L835" i="7"/>
  <c r="D855" i="6"/>
  <c r="D855" i="7"/>
  <c r="U523" i="7"/>
  <c r="V523" i="7"/>
  <c r="S524" i="7"/>
  <c r="R524" i="7"/>
  <c r="Q524" i="7"/>
  <c r="T524" i="7"/>
  <c r="C844" i="6"/>
  <c r="C844" i="7"/>
  <c r="M844" i="7" s="1"/>
  <c r="G524" i="4"/>
  <c r="H524" i="4" s="1"/>
  <c r="E524" i="6"/>
  <c r="H836" i="5"/>
  <c r="G836" i="5"/>
  <c r="F836" i="5"/>
  <c r="E856" i="4"/>
  <c r="C857" i="4"/>
  <c r="E525" i="7"/>
  <c r="N525" i="7" s="1"/>
  <c r="G846" i="3"/>
  <c r="F846" i="3"/>
  <c r="H845" i="3"/>
  <c r="I845" i="3" s="1"/>
  <c r="K836" i="6" l="1"/>
  <c r="K836" i="7"/>
  <c r="J836" i="6"/>
  <c r="J836" i="7"/>
  <c r="P835" i="7"/>
  <c r="L836" i="6"/>
  <c r="L836" i="7"/>
  <c r="P836" i="7" s="1"/>
  <c r="D856" i="6"/>
  <c r="D856" i="7"/>
  <c r="V524" i="7"/>
  <c r="U524" i="7"/>
  <c r="R525" i="7"/>
  <c r="S525" i="7"/>
  <c r="Q525" i="7"/>
  <c r="T525" i="7"/>
  <c r="C845" i="6"/>
  <c r="C845" i="7"/>
  <c r="M845" i="7" s="1"/>
  <c r="G525" i="4"/>
  <c r="H525" i="4" s="1"/>
  <c r="E525" i="6"/>
  <c r="G837" i="5"/>
  <c r="F837" i="5"/>
  <c r="H837" i="5"/>
  <c r="E857" i="4"/>
  <c r="C858" i="4"/>
  <c r="E526" i="7"/>
  <c r="N526" i="7" s="1"/>
  <c r="F847" i="3"/>
  <c r="H846" i="3"/>
  <c r="I846" i="3"/>
  <c r="G847" i="3"/>
  <c r="K837" i="6" l="1"/>
  <c r="K837" i="7"/>
  <c r="L837" i="6"/>
  <c r="L837" i="7"/>
  <c r="J837" i="6"/>
  <c r="J837" i="7"/>
  <c r="V525" i="7"/>
  <c r="U525" i="7"/>
  <c r="D857" i="6"/>
  <c r="D857" i="7"/>
  <c r="R526" i="7"/>
  <c r="S526" i="7"/>
  <c r="Q526" i="7"/>
  <c r="T526" i="7"/>
  <c r="C846" i="6"/>
  <c r="C846" i="7"/>
  <c r="M846" i="7" s="1"/>
  <c r="G526" i="4"/>
  <c r="H526" i="4" s="1"/>
  <c r="E526" i="6"/>
  <c r="H838" i="5"/>
  <c r="G838" i="5"/>
  <c r="F838" i="5"/>
  <c r="E858" i="4"/>
  <c r="C859" i="4"/>
  <c r="E527" i="7"/>
  <c r="N527" i="7" s="1"/>
  <c r="G848" i="3"/>
  <c r="F848" i="3"/>
  <c r="H847" i="3"/>
  <c r="I847" i="3" s="1"/>
  <c r="K838" i="6" l="1"/>
  <c r="K838" i="7"/>
  <c r="P837" i="7"/>
  <c r="L838" i="6"/>
  <c r="L838" i="7"/>
  <c r="J838" i="6"/>
  <c r="J838" i="7"/>
  <c r="D858" i="6"/>
  <c r="D858" i="7"/>
  <c r="V526" i="7"/>
  <c r="U526" i="7"/>
  <c r="T527" i="7"/>
  <c r="S527" i="7"/>
  <c r="Q527" i="7"/>
  <c r="R527" i="7"/>
  <c r="C847" i="6"/>
  <c r="C847" i="7"/>
  <c r="M847" i="7" s="1"/>
  <c r="G527" i="4"/>
  <c r="H527" i="4" s="1"/>
  <c r="E527" i="6"/>
  <c r="H839" i="5"/>
  <c r="G839" i="5"/>
  <c r="F839" i="5"/>
  <c r="E859" i="4"/>
  <c r="C860" i="4"/>
  <c r="E528" i="7"/>
  <c r="N528" i="7" s="1"/>
  <c r="F849" i="3"/>
  <c r="H848" i="3"/>
  <c r="I848" i="3" s="1"/>
  <c r="G849" i="3"/>
  <c r="L839" i="6" l="1"/>
  <c r="L839" i="7"/>
  <c r="K839" i="6"/>
  <c r="K839" i="7"/>
  <c r="P838" i="7"/>
  <c r="J839" i="6"/>
  <c r="J839" i="7"/>
  <c r="V527" i="7"/>
  <c r="U527" i="7"/>
  <c r="D859" i="6"/>
  <c r="D859" i="7"/>
  <c r="Q528" i="7"/>
  <c r="R528" i="7"/>
  <c r="T528" i="7"/>
  <c r="S528" i="7"/>
  <c r="C848" i="6"/>
  <c r="C848" i="7"/>
  <c r="M848" i="7" s="1"/>
  <c r="G528" i="4"/>
  <c r="H528" i="4" s="1"/>
  <c r="E528" i="6"/>
  <c r="G840" i="5"/>
  <c r="F840" i="5"/>
  <c r="H840" i="5"/>
  <c r="E860" i="4"/>
  <c r="C861" i="4"/>
  <c r="E529" i="7"/>
  <c r="N529" i="7" s="1"/>
  <c r="G850" i="3"/>
  <c r="H849" i="3"/>
  <c r="I849" i="3" s="1"/>
  <c r="F850" i="3"/>
  <c r="P839" i="7" l="1"/>
  <c r="J840" i="6"/>
  <c r="J840" i="7"/>
  <c r="L840" i="6"/>
  <c r="L840" i="7"/>
  <c r="K840" i="6"/>
  <c r="K840" i="7"/>
  <c r="D860" i="6"/>
  <c r="D860" i="7"/>
  <c r="V528" i="7"/>
  <c r="U528" i="7"/>
  <c r="T529" i="7"/>
  <c r="Q529" i="7"/>
  <c r="R529" i="7"/>
  <c r="S529" i="7"/>
  <c r="C849" i="6"/>
  <c r="C849" i="7"/>
  <c r="M849" i="7" s="1"/>
  <c r="G529" i="4"/>
  <c r="H529" i="4" s="1"/>
  <c r="E529" i="6"/>
  <c r="H841" i="5"/>
  <c r="G841" i="5"/>
  <c r="F841" i="5"/>
  <c r="E861" i="4"/>
  <c r="C862" i="4"/>
  <c r="E530" i="7"/>
  <c r="N530" i="7" s="1"/>
  <c r="G851" i="3"/>
  <c r="F851" i="3"/>
  <c r="H850" i="3"/>
  <c r="I850" i="3" s="1"/>
  <c r="L841" i="6" l="1"/>
  <c r="L841" i="7"/>
  <c r="J841" i="6"/>
  <c r="J841" i="7"/>
  <c r="K841" i="6"/>
  <c r="K841" i="7"/>
  <c r="P840" i="7"/>
  <c r="U529" i="7"/>
  <c r="V529" i="7"/>
  <c r="D861" i="6"/>
  <c r="D861" i="7"/>
  <c r="R530" i="7"/>
  <c r="T530" i="7"/>
  <c r="S530" i="7"/>
  <c r="Q530" i="7"/>
  <c r="C850" i="6"/>
  <c r="C850" i="7"/>
  <c r="M850" i="7" s="1"/>
  <c r="G530" i="4"/>
  <c r="H530" i="4" s="1"/>
  <c r="E530" i="6"/>
  <c r="F842" i="5"/>
  <c r="H842" i="5"/>
  <c r="G842" i="5"/>
  <c r="E862" i="4"/>
  <c r="C863" i="4"/>
  <c r="E531" i="7"/>
  <c r="N531" i="7" s="1"/>
  <c r="H851" i="3"/>
  <c r="I851" i="3" s="1"/>
  <c r="F852" i="3"/>
  <c r="G852" i="3"/>
  <c r="L842" i="6" l="1"/>
  <c r="L842" i="7"/>
  <c r="P841" i="7"/>
  <c r="K842" i="6"/>
  <c r="K842" i="7"/>
  <c r="J842" i="6"/>
  <c r="J842" i="7"/>
  <c r="D862" i="6"/>
  <c r="D862" i="7"/>
  <c r="V530" i="7"/>
  <c r="U530" i="7"/>
  <c r="T531" i="7"/>
  <c r="S531" i="7"/>
  <c r="R531" i="7"/>
  <c r="Q531" i="7"/>
  <c r="C851" i="6"/>
  <c r="C851" i="7"/>
  <c r="M851" i="7" s="1"/>
  <c r="G531" i="4"/>
  <c r="H531" i="4" s="1"/>
  <c r="E531" i="6"/>
  <c r="G843" i="5"/>
  <c r="F843" i="5"/>
  <c r="H843" i="5"/>
  <c r="E863" i="4"/>
  <c r="C864" i="4"/>
  <c r="E532" i="7"/>
  <c r="N532" i="7" s="1"/>
  <c r="G853" i="3"/>
  <c r="F853" i="3"/>
  <c r="H852" i="3"/>
  <c r="I852" i="3" s="1"/>
  <c r="J843" i="6" l="1"/>
  <c r="J843" i="7"/>
  <c r="K843" i="6"/>
  <c r="K843" i="7"/>
  <c r="P842" i="7"/>
  <c r="L843" i="6"/>
  <c r="L843" i="7"/>
  <c r="P843" i="7" s="1"/>
  <c r="U531" i="7"/>
  <c r="V531" i="7"/>
  <c r="D863" i="6"/>
  <c r="D863" i="7"/>
  <c r="T532" i="7"/>
  <c r="S532" i="7"/>
  <c r="Q532" i="7"/>
  <c r="R532" i="7"/>
  <c r="C852" i="6"/>
  <c r="C852" i="7"/>
  <c r="M852" i="7" s="1"/>
  <c r="G532" i="4"/>
  <c r="H532" i="4" s="1"/>
  <c r="E532" i="6"/>
  <c r="H844" i="5"/>
  <c r="G844" i="5"/>
  <c r="F844" i="5"/>
  <c r="E864" i="4"/>
  <c r="C865" i="4"/>
  <c r="E533" i="7"/>
  <c r="N533" i="7" s="1"/>
  <c r="H853" i="3"/>
  <c r="F854" i="3"/>
  <c r="I853" i="3"/>
  <c r="G854" i="3"/>
  <c r="J844" i="6" l="1"/>
  <c r="J844" i="7"/>
  <c r="K844" i="6"/>
  <c r="K844" i="7"/>
  <c r="L844" i="6"/>
  <c r="L844" i="7"/>
  <c r="P844" i="7" s="1"/>
  <c r="D864" i="6"/>
  <c r="D864" i="7"/>
  <c r="V532" i="7"/>
  <c r="U532" i="7"/>
  <c r="R533" i="7"/>
  <c r="S533" i="7"/>
  <c r="Q533" i="7"/>
  <c r="T533" i="7"/>
  <c r="C853" i="6"/>
  <c r="C853" i="7"/>
  <c r="M853" i="7" s="1"/>
  <c r="G533" i="4"/>
  <c r="H533" i="4" s="1"/>
  <c r="E533" i="6"/>
  <c r="H845" i="5"/>
  <c r="G845" i="5"/>
  <c r="F845" i="5"/>
  <c r="E865" i="4"/>
  <c r="C866" i="4"/>
  <c r="E534" i="7"/>
  <c r="N534" i="7" s="1"/>
  <c r="F855" i="3"/>
  <c r="H854" i="3"/>
  <c r="I854" i="3" s="1"/>
  <c r="G855" i="3"/>
  <c r="L845" i="6" l="1"/>
  <c r="L845" i="7"/>
  <c r="J845" i="6"/>
  <c r="J845" i="7"/>
  <c r="K845" i="6"/>
  <c r="K845" i="7"/>
  <c r="D865" i="6"/>
  <c r="D865" i="7"/>
  <c r="V533" i="7"/>
  <c r="U533" i="7"/>
  <c r="R534" i="7"/>
  <c r="T534" i="7"/>
  <c r="Q534" i="7"/>
  <c r="S534" i="7"/>
  <c r="C854" i="6"/>
  <c r="C854" i="7"/>
  <c r="M854" i="7" s="1"/>
  <c r="G534" i="4"/>
  <c r="H534" i="4" s="1"/>
  <c r="E534" i="6"/>
  <c r="G846" i="5"/>
  <c r="F846" i="5"/>
  <c r="H846" i="5"/>
  <c r="E866" i="4"/>
  <c r="C867" i="4"/>
  <c r="E535" i="7"/>
  <c r="N535" i="7" s="1"/>
  <c r="G856" i="3"/>
  <c r="H855" i="3"/>
  <c r="I855" i="3" s="1"/>
  <c r="F856" i="3"/>
  <c r="L846" i="6" l="1"/>
  <c r="L846" i="7"/>
  <c r="J846" i="6"/>
  <c r="J846" i="7"/>
  <c r="P845" i="7"/>
  <c r="K846" i="6"/>
  <c r="K846" i="7"/>
  <c r="D866" i="6"/>
  <c r="D866" i="7"/>
  <c r="U534" i="7"/>
  <c r="V534" i="7"/>
  <c r="R535" i="7"/>
  <c r="S535" i="7"/>
  <c r="Q535" i="7"/>
  <c r="T535" i="7"/>
  <c r="C855" i="6"/>
  <c r="C855" i="7"/>
  <c r="M855" i="7" s="1"/>
  <c r="G535" i="4"/>
  <c r="H535" i="4" s="1"/>
  <c r="E535" i="6"/>
  <c r="H847" i="5"/>
  <c r="G847" i="5"/>
  <c r="F847" i="5"/>
  <c r="E867" i="4"/>
  <c r="C868" i="4"/>
  <c r="E536" i="7"/>
  <c r="N536" i="7" s="1"/>
  <c r="G857" i="3"/>
  <c r="H856" i="3"/>
  <c r="I856" i="3" s="1"/>
  <c r="F857" i="3"/>
  <c r="J847" i="6" l="1"/>
  <c r="J847" i="7"/>
  <c r="K847" i="6"/>
  <c r="K847" i="7"/>
  <c r="P846" i="7"/>
  <c r="L847" i="6"/>
  <c r="L847" i="7"/>
  <c r="P847" i="7" s="1"/>
  <c r="D867" i="6"/>
  <c r="D867" i="7"/>
  <c r="U535" i="7"/>
  <c r="V535" i="7"/>
  <c r="S536" i="7"/>
  <c r="Q536" i="7"/>
  <c r="R536" i="7"/>
  <c r="T536" i="7"/>
  <c r="C856" i="6"/>
  <c r="C856" i="7"/>
  <c r="M856" i="7" s="1"/>
  <c r="G536" i="4"/>
  <c r="H536" i="4" s="1"/>
  <c r="E536" i="6"/>
  <c r="H848" i="5"/>
  <c r="G848" i="5"/>
  <c r="F848" i="5"/>
  <c r="E868" i="4"/>
  <c r="C869" i="4"/>
  <c r="E537" i="7"/>
  <c r="N537" i="7" s="1"/>
  <c r="G858" i="3"/>
  <c r="F858" i="3"/>
  <c r="H857" i="3"/>
  <c r="I857" i="3" s="1"/>
  <c r="L848" i="6" l="1"/>
  <c r="L848" i="7"/>
  <c r="J848" i="6"/>
  <c r="J848" i="7"/>
  <c r="K848" i="6"/>
  <c r="K848" i="7"/>
  <c r="U536" i="7"/>
  <c r="V536" i="7"/>
  <c r="D868" i="6"/>
  <c r="D868" i="7"/>
  <c r="S537" i="7"/>
  <c r="Q537" i="7"/>
  <c r="R537" i="7"/>
  <c r="T537" i="7"/>
  <c r="C857" i="6"/>
  <c r="C857" i="7"/>
  <c r="M857" i="7" s="1"/>
  <c r="G537" i="4"/>
  <c r="H537" i="4" s="1"/>
  <c r="E537" i="6"/>
  <c r="G849" i="5"/>
  <c r="F849" i="5"/>
  <c r="H849" i="5"/>
  <c r="E869" i="4"/>
  <c r="C870" i="4"/>
  <c r="E538" i="7"/>
  <c r="N538" i="7" s="1"/>
  <c r="F859" i="3"/>
  <c r="H858" i="3"/>
  <c r="I858" i="3" s="1"/>
  <c r="G859" i="3"/>
  <c r="L849" i="6" l="1"/>
  <c r="L849" i="7"/>
  <c r="K849" i="6"/>
  <c r="K849" i="7"/>
  <c r="P848" i="7"/>
  <c r="J849" i="6"/>
  <c r="J849" i="7"/>
  <c r="U537" i="7"/>
  <c r="D869" i="6"/>
  <c r="D869" i="7"/>
  <c r="V537" i="7"/>
  <c r="Q538" i="7"/>
  <c r="S538" i="7"/>
  <c r="R538" i="7"/>
  <c r="T538" i="7"/>
  <c r="C858" i="6"/>
  <c r="C858" i="7"/>
  <c r="M858" i="7" s="1"/>
  <c r="G538" i="4"/>
  <c r="H538" i="4" s="1"/>
  <c r="E538" i="6"/>
  <c r="F850" i="5"/>
  <c r="G850" i="5"/>
  <c r="H850" i="5"/>
  <c r="E870" i="4"/>
  <c r="C871" i="4"/>
  <c r="E539" i="7"/>
  <c r="N539" i="7" s="1"/>
  <c r="G860" i="3"/>
  <c r="H859" i="3"/>
  <c r="I859" i="3" s="1"/>
  <c r="F860" i="3"/>
  <c r="K850" i="6" l="1"/>
  <c r="K850" i="7"/>
  <c r="L850" i="6"/>
  <c r="L850" i="7"/>
  <c r="P849" i="7"/>
  <c r="J850" i="6"/>
  <c r="J850" i="7"/>
  <c r="Q539" i="7"/>
  <c r="T539" i="7"/>
  <c r="S539" i="7"/>
  <c r="R539" i="7"/>
  <c r="D870" i="6"/>
  <c r="D870" i="7"/>
  <c r="V538" i="7"/>
  <c r="U538" i="7"/>
  <c r="C859" i="6"/>
  <c r="C859" i="7"/>
  <c r="M859" i="7" s="1"/>
  <c r="G539" i="4"/>
  <c r="H539" i="4" s="1"/>
  <c r="E539" i="6"/>
  <c r="G851" i="5"/>
  <c r="F851" i="5"/>
  <c r="H851" i="5"/>
  <c r="E871" i="4"/>
  <c r="C872" i="4"/>
  <c r="E540" i="7"/>
  <c r="N540" i="7" s="1"/>
  <c r="F861" i="3"/>
  <c r="H860" i="3"/>
  <c r="G861" i="3"/>
  <c r="I860" i="3"/>
  <c r="J851" i="6" l="1"/>
  <c r="J851" i="7"/>
  <c r="L851" i="6"/>
  <c r="L851" i="7"/>
  <c r="K851" i="6"/>
  <c r="K851" i="7"/>
  <c r="P850" i="7"/>
  <c r="D871" i="6"/>
  <c r="D871" i="7"/>
  <c r="R540" i="7"/>
  <c r="T540" i="7"/>
  <c r="S540" i="7"/>
  <c r="Q540" i="7"/>
  <c r="U539" i="7"/>
  <c r="V539" i="7"/>
  <c r="C860" i="6"/>
  <c r="C860" i="7"/>
  <c r="M860" i="7" s="1"/>
  <c r="G540" i="4"/>
  <c r="H540" i="4" s="1"/>
  <c r="E540" i="6"/>
  <c r="G852" i="5"/>
  <c r="F852" i="5"/>
  <c r="H852" i="5"/>
  <c r="E872" i="4"/>
  <c r="C873" i="4"/>
  <c r="E541" i="7"/>
  <c r="N541" i="7" s="1"/>
  <c r="G862" i="3"/>
  <c r="H861" i="3"/>
  <c r="I861" i="3" s="1"/>
  <c r="F862" i="3"/>
  <c r="L852" i="6" l="1"/>
  <c r="L852" i="7"/>
  <c r="J852" i="6"/>
  <c r="J852" i="7"/>
  <c r="K852" i="6"/>
  <c r="K852" i="7"/>
  <c r="P851" i="7"/>
  <c r="U540" i="7"/>
  <c r="V540" i="7"/>
  <c r="D872" i="6"/>
  <c r="D872" i="7"/>
  <c r="T541" i="7"/>
  <c r="Q541" i="7"/>
  <c r="S541" i="7"/>
  <c r="R541" i="7"/>
  <c r="C861" i="6"/>
  <c r="C861" i="7"/>
  <c r="M861" i="7" s="1"/>
  <c r="G541" i="4"/>
  <c r="H541" i="4" s="1"/>
  <c r="E541" i="6"/>
  <c r="F853" i="5"/>
  <c r="H853" i="5"/>
  <c r="G853" i="5"/>
  <c r="E873" i="4"/>
  <c r="C874" i="4"/>
  <c r="E542" i="7"/>
  <c r="N542" i="7" s="1"/>
  <c r="H862" i="3"/>
  <c r="F863" i="3"/>
  <c r="G863" i="3"/>
  <c r="I862" i="3"/>
  <c r="J853" i="6" l="1"/>
  <c r="J853" i="7"/>
  <c r="L853" i="6"/>
  <c r="L853" i="7"/>
  <c r="P852" i="7"/>
  <c r="K853" i="6"/>
  <c r="K853" i="7"/>
  <c r="D873" i="6"/>
  <c r="D873" i="7"/>
  <c r="V541" i="7"/>
  <c r="U541" i="7"/>
  <c r="Q542" i="7"/>
  <c r="T542" i="7"/>
  <c r="R542" i="7"/>
  <c r="S542" i="7"/>
  <c r="C862" i="6"/>
  <c r="C862" i="7"/>
  <c r="M862" i="7" s="1"/>
  <c r="G542" i="4"/>
  <c r="H542" i="4" s="1"/>
  <c r="E542" i="6"/>
  <c r="G854" i="5"/>
  <c r="F854" i="5"/>
  <c r="H854" i="5"/>
  <c r="E874" i="4"/>
  <c r="C875" i="4"/>
  <c r="E543" i="7"/>
  <c r="N543" i="7" s="1"/>
  <c r="H863" i="3"/>
  <c r="F864" i="3"/>
  <c r="G864" i="3"/>
  <c r="I863" i="3"/>
  <c r="J854" i="6" l="1"/>
  <c r="J854" i="7"/>
  <c r="L854" i="6"/>
  <c r="L854" i="7"/>
  <c r="K854" i="6"/>
  <c r="K854" i="7"/>
  <c r="P853" i="7"/>
  <c r="D874" i="6"/>
  <c r="D874" i="7"/>
  <c r="V542" i="7"/>
  <c r="U542" i="7"/>
  <c r="S543" i="7"/>
  <c r="T543" i="7"/>
  <c r="Q543" i="7"/>
  <c r="R543" i="7"/>
  <c r="C863" i="6"/>
  <c r="C863" i="7"/>
  <c r="M863" i="7" s="1"/>
  <c r="G543" i="4"/>
  <c r="H543" i="4" s="1"/>
  <c r="E543" i="6"/>
  <c r="G855" i="5"/>
  <c r="F855" i="5"/>
  <c r="H855" i="5"/>
  <c r="E875" i="4"/>
  <c r="C876" i="4"/>
  <c r="E544" i="7"/>
  <c r="N544" i="7" s="1"/>
  <c r="G865" i="3"/>
  <c r="F865" i="3"/>
  <c r="H864" i="3"/>
  <c r="I864" i="3" s="1"/>
  <c r="P854" i="7" l="1"/>
  <c r="L855" i="6"/>
  <c r="L855" i="7"/>
  <c r="J855" i="6"/>
  <c r="J855" i="7"/>
  <c r="K855" i="6"/>
  <c r="K855" i="7"/>
  <c r="D875" i="6"/>
  <c r="D875" i="7"/>
  <c r="V543" i="7"/>
  <c r="U543" i="7"/>
  <c r="S544" i="7"/>
  <c r="T544" i="7"/>
  <c r="Q544" i="7"/>
  <c r="R544" i="7"/>
  <c r="C864" i="6"/>
  <c r="C864" i="7"/>
  <c r="M864" i="7" s="1"/>
  <c r="G544" i="4"/>
  <c r="H544" i="4" s="1"/>
  <c r="E544" i="6"/>
  <c r="H856" i="5"/>
  <c r="G856" i="5"/>
  <c r="F856" i="5"/>
  <c r="E876" i="4"/>
  <c r="C877" i="4"/>
  <c r="E545" i="7"/>
  <c r="N545" i="7" s="1"/>
  <c r="H865" i="3"/>
  <c r="F866" i="3"/>
  <c r="I865" i="3"/>
  <c r="G866" i="3"/>
  <c r="K856" i="6" l="1"/>
  <c r="K856" i="7"/>
  <c r="J856" i="6"/>
  <c r="J856" i="7"/>
  <c r="P855" i="7"/>
  <c r="L856" i="6"/>
  <c r="L856" i="7"/>
  <c r="P856" i="7" s="1"/>
  <c r="D876" i="6"/>
  <c r="D876" i="7"/>
  <c r="U544" i="7"/>
  <c r="V544" i="7"/>
  <c r="R545" i="7"/>
  <c r="T545" i="7"/>
  <c r="Q545" i="7"/>
  <c r="S545" i="7"/>
  <c r="C865" i="6"/>
  <c r="C865" i="7"/>
  <c r="M865" i="7" s="1"/>
  <c r="G545" i="4"/>
  <c r="H545" i="4" s="1"/>
  <c r="E545" i="6"/>
  <c r="H857" i="5"/>
  <c r="F857" i="5"/>
  <c r="G857" i="5"/>
  <c r="E877" i="4"/>
  <c r="C878" i="4"/>
  <c r="E546" i="7"/>
  <c r="N546" i="7" s="1"/>
  <c r="G867" i="3"/>
  <c r="F867" i="3"/>
  <c r="H866" i="3"/>
  <c r="I866" i="3" s="1"/>
  <c r="K857" i="6" l="1"/>
  <c r="K857" i="7"/>
  <c r="J857" i="6"/>
  <c r="J857" i="7"/>
  <c r="L857" i="6"/>
  <c r="L857" i="7"/>
  <c r="P857" i="7" s="1"/>
  <c r="D877" i="6"/>
  <c r="D877" i="7"/>
  <c r="U545" i="7"/>
  <c r="V545" i="7"/>
  <c r="S546" i="7"/>
  <c r="R546" i="7"/>
  <c r="Q546" i="7"/>
  <c r="T546" i="7"/>
  <c r="C866" i="6"/>
  <c r="C866" i="7"/>
  <c r="M866" i="7" s="1"/>
  <c r="G546" i="4"/>
  <c r="H546" i="4" s="1"/>
  <c r="E546" i="6"/>
  <c r="G858" i="5"/>
  <c r="F858" i="5"/>
  <c r="H858" i="5"/>
  <c r="E878" i="4"/>
  <c r="C879" i="4"/>
  <c r="E547" i="7"/>
  <c r="N547" i="7" s="1"/>
  <c r="H867" i="3"/>
  <c r="I867" i="3" s="1"/>
  <c r="F868" i="3"/>
  <c r="G868" i="3"/>
  <c r="L858" i="6" l="1"/>
  <c r="L858" i="7"/>
  <c r="J858" i="6"/>
  <c r="J858" i="7"/>
  <c r="K858" i="6"/>
  <c r="K858" i="7"/>
  <c r="D878" i="6"/>
  <c r="D878" i="7"/>
  <c r="U546" i="7"/>
  <c r="V546" i="7"/>
  <c r="T547" i="7"/>
  <c r="S547" i="7"/>
  <c r="Q547" i="7"/>
  <c r="R547" i="7"/>
  <c r="C867" i="6"/>
  <c r="C867" i="7"/>
  <c r="M867" i="7" s="1"/>
  <c r="G547" i="4"/>
  <c r="H547" i="4" s="1"/>
  <c r="E547" i="6"/>
  <c r="H859" i="5"/>
  <c r="F859" i="5"/>
  <c r="G859" i="5"/>
  <c r="E879" i="4"/>
  <c r="C880" i="4"/>
  <c r="E548" i="7"/>
  <c r="N548" i="7" s="1"/>
  <c r="G869" i="3"/>
  <c r="H868" i="3"/>
  <c r="I868" i="3" s="1"/>
  <c r="F869" i="3"/>
  <c r="J859" i="6" l="1"/>
  <c r="J859" i="7"/>
  <c r="L859" i="6"/>
  <c r="L859" i="7"/>
  <c r="P858" i="7"/>
  <c r="K859" i="6"/>
  <c r="K859" i="7"/>
  <c r="U547" i="7"/>
  <c r="V547" i="7"/>
  <c r="D879" i="6"/>
  <c r="D879" i="7"/>
  <c r="R548" i="7"/>
  <c r="Q548" i="7"/>
  <c r="S548" i="7"/>
  <c r="T548" i="7"/>
  <c r="C868" i="6"/>
  <c r="C868" i="7"/>
  <c r="M868" i="7" s="1"/>
  <c r="G548" i="4"/>
  <c r="H548" i="4" s="1"/>
  <c r="E548" i="6"/>
  <c r="F860" i="5"/>
  <c r="H860" i="5"/>
  <c r="G860" i="5"/>
  <c r="E880" i="4"/>
  <c r="C881" i="4"/>
  <c r="E549" i="7"/>
  <c r="N549" i="7" s="1"/>
  <c r="F870" i="3"/>
  <c r="H869" i="3"/>
  <c r="G870" i="3"/>
  <c r="I869" i="3"/>
  <c r="K860" i="6" l="1"/>
  <c r="K860" i="7"/>
  <c r="L860" i="6"/>
  <c r="L860" i="7"/>
  <c r="J860" i="6"/>
  <c r="J860" i="7"/>
  <c r="P859" i="7"/>
  <c r="D880" i="6"/>
  <c r="D880" i="7"/>
  <c r="U548" i="7"/>
  <c r="V548" i="7"/>
  <c r="Q549" i="7"/>
  <c r="T549" i="7"/>
  <c r="S549" i="7"/>
  <c r="R549" i="7"/>
  <c r="C869" i="6"/>
  <c r="C869" i="7"/>
  <c r="M869" i="7" s="1"/>
  <c r="G549" i="4"/>
  <c r="H549" i="4" s="1"/>
  <c r="E549" i="6"/>
  <c r="G861" i="5"/>
  <c r="F861" i="5"/>
  <c r="H861" i="5"/>
  <c r="E881" i="4"/>
  <c r="C882" i="4"/>
  <c r="E550" i="7"/>
  <c r="N550" i="7" s="1"/>
  <c r="G871" i="3"/>
  <c r="F871" i="3"/>
  <c r="H870" i="3"/>
  <c r="I870" i="3" s="1"/>
  <c r="P860" i="7" l="1"/>
  <c r="L861" i="6"/>
  <c r="L861" i="7"/>
  <c r="K861" i="6"/>
  <c r="K861" i="7"/>
  <c r="J861" i="6"/>
  <c r="J861" i="7"/>
  <c r="U549" i="7"/>
  <c r="V549" i="7"/>
  <c r="D881" i="6"/>
  <c r="D881" i="7"/>
  <c r="S550" i="7"/>
  <c r="R550" i="7"/>
  <c r="Q550" i="7"/>
  <c r="T550" i="7"/>
  <c r="C870" i="6"/>
  <c r="C870" i="7"/>
  <c r="M870" i="7" s="1"/>
  <c r="G550" i="4"/>
  <c r="H550" i="4" s="1"/>
  <c r="E550" i="6"/>
  <c r="F862" i="5"/>
  <c r="H862" i="5"/>
  <c r="G862" i="5"/>
  <c r="E882" i="4"/>
  <c r="C883" i="4"/>
  <c r="E551" i="7"/>
  <c r="N551" i="7" s="1"/>
  <c r="F872" i="3"/>
  <c r="H871" i="3"/>
  <c r="I871" i="3" s="1"/>
  <c r="G872" i="3"/>
  <c r="L862" i="6" l="1"/>
  <c r="L862" i="7"/>
  <c r="J862" i="6"/>
  <c r="J862" i="7"/>
  <c r="P861" i="7"/>
  <c r="K862" i="6"/>
  <c r="K862" i="7"/>
  <c r="D882" i="6"/>
  <c r="D882" i="7"/>
  <c r="V550" i="7"/>
  <c r="U550" i="7"/>
  <c r="T551" i="7"/>
  <c r="S551" i="7"/>
  <c r="Q551" i="7"/>
  <c r="R551" i="7"/>
  <c r="C871" i="6"/>
  <c r="C871" i="7"/>
  <c r="M871" i="7" s="1"/>
  <c r="G551" i="4"/>
  <c r="H551" i="4" s="1"/>
  <c r="E551" i="6"/>
  <c r="H863" i="5"/>
  <c r="G863" i="5"/>
  <c r="F863" i="5"/>
  <c r="E883" i="4"/>
  <c r="C884" i="4"/>
  <c r="E552" i="7"/>
  <c r="N552" i="7" s="1"/>
  <c r="G873" i="3"/>
  <c r="F873" i="3"/>
  <c r="H872" i="3"/>
  <c r="I872" i="3" s="1"/>
  <c r="L863" i="6" l="1"/>
  <c r="L863" i="7"/>
  <c r="K863" i="6"/>
  <c r="K863" i="7"/>
  <c r="P862" i="7"/>
  <c r="J863" i="6"/>
  <c r="J863" i="7"/>
  <c r="D883" i="6"/>
  <c r="D883" i="7"/>
  <c r="V551" i="7"/>
  <c r="U551" i="7"/>
  <c r="R552" i="7"/>
  <c r="Q552" i="7"/>
  <c r="T552" i="7"/>
  <c r="S552" i="7"/>
  <c r="C872" i="6"/>
  <c r="C872" i="7"/>
  <c r="M872" i="7" s="1"/>
  <c r="G552" i="4"/>
  <c r="H552" i="4" s="1"/>
  <c r="E552" i="6"/>
  <c r="G864" i="5"/>
  <c r="F864" i="5"/>
  <c r="H864" i="5"/>
  <c r="E884" i="4"/>
  <c r="C885" i="4"/>
  <c r="E553" i="7"/>
  <c r="N553" i="7" s="1"/>
  <c r="H873" i="3"/>
  <c r="F874" i="3"/>
  <c r="I873" i="3"/>
  <c r="G874" i="3"/>
  <c r="L864" i="6" l="1"/>
  <c r="L864" i="7"/>
  <c r="K864" i="6"/>
  <c r="K864" i="7"/>
  <c r="P863" i="7"/>
  <c r="J864" i="6"/>
  <c r="J864" i="7"/>
  <c r="Q553" i="7"/>
  <c r="S553" i="7"/>
  <c r="R553" i="7"/>
  <c r="T553" i="7"/>
  <c r="D884" i="6"/>
  <c r="D884" i="7"/>
  <c r="U552" i="7"/>
  <c r="V552" i="7"/>
  <c r="C873" i="6"/>
  <c r="C873" i="7"/>
  <c r="M873" i="7" s="1"/>
  <c r="G553" i="4"/>
  <c r="H553" i="4" s="1"/>
  <c r="E553" i="6"/>
  <c r="H865" i="5"/>
  <c r="F865" i="5"/>
  <c r="G865" i="5"/>
  <c r="E885" i="4"/>
  <c r="C886" i="4"/>
  <c r="E554" i="7"/>
  <c r="N554" i="7" s="1"/>
  <c r="G875" i="3"/>
  <c r="H874" i="3"/>
  <c r="I874" i="3" s="1"/>
  <c r="F875" i="3"/>
  <c r="U553" i="7" l="1"/>
  <c r="J865" i="6"/>
  <c r="J865" i="7"/>
  <c r="K865" i="6"/>
  <c r="K865" i="7"/>
  <c r="L865" i="6"/>
  <c r="L865" i="7"/>
  <c r="P865" i="7" s="1"/>
  <c r="P864" i="7"/>
  <c r="D885" i="6"/>
  <c r="D885" i="7"/>
  <c r="T554" i="7"/>
  <c r="R554" i="7"/>
  <c r="S554" i="7"/>
  <c r="Q554" i="7"/>
  <c r="V553" i="7"/>
  <c r="C874" i="6"/>
  <c r="C874" i="7"/>
  <c r="M874" i="7" s="1"/>
  <c r="G554" i="4"/>
  <c r="H554" i="4" s="1"/>
  <c r="E554" i="6"/>
  <c r="H866" i="5"/>
  <c r="G866" i="5"/>
  <c r="F866" i="5"/>
  <c r="E886" i="4"/>
  <c r="C887" i="4"/>
  <c r="E555" i="7"/>
  <c r="N555" i="7" s="1"/>
  <c r="H875" i="3"/>
  <c r="F876" i="3"/>
  <c r="G876" i="3"/>
  <c r="I875" i="3"/>
  <c r="K866" i="6" l="1"/>
  <c r="K866" i="7"/>
  <c r="L866" i="6"/>
  <c r="L866" i="7"/>
  <c r="J866" i="6"/>
  <c r="J866" i="7"/>
  <c r="R555" i="7"/>
  <c r="Q555" i="7"/>
  <c r="T555" i="7"/>
  <c r="S555" i="7"/>
  <c r="D886" i="6"/>
  <c r="D886" i="7"/>
  <c r="V554" i="7"/>
  <c r="U554" i="7"/>
  <c r="C875" i="6"/>
  <c r="C875" i="7"/>
  <c r="M875" i="7" s="1"/>
  <c r="G555" i="4"/>
  <c r="H555" i="4" s="1"/>
  <c r="E555" i="6"/>
  <c r="G867" i="5"/>
  <c r="F867" i="5"/>
  <c r="H867" i="5"/>
  <c r="E887" i="4"/>
  <c r="C888" i="4"/>
  <c r="E556" i="7"/>
  <c r="N556" i="7" s="1"/>
  <c r="G877" i="3"/>
  <c r="F877" i="3"/>
  <c r="H876" i="3"/>
  <c r="I876" i="3" s="1"/>
  <c r="K867" i="6" l="1"/>
  <c r="K867" i="7"/>
  <c r="L867" i="6"/>
  <c r="L867" i="7"/>
  <c r="P866" i="7"/>
  <c r="J867" i="6"/>
  <c r="J867" i="7"/>
  <c r="V555" i="7"/>
  <c r="U555" i="7"/>
  <c r="D887" i="6"/>
  <c r="D887" i="7"/>
  <c r="Q556" i="7"/>
  <c r="R556" i="7"/>
  <c r="S556" i="7"/>
  <c r="T556" i="7"/>
  <c r="C876" i="6"/>
  <c r="C876" i="7"/>
  <c r="M876" i="7" s="1"/>
  <c r="G556" i="4"/>
  <c r="H556" i="4" s="1"/>
  <c r="E556" i="6"/>
  <c r="H868" i="5"/>
  <c r="G868" i="5"/>
  <c r="F868" i="5"/>
  <c r="E888" i="4"/>
  <c r="C889" i="4"/>
  <c r="E557" i="7"/>
  <c r="N557" i="7" s="1"/>
  <c r="H877" i="3"/>
  <c r="F878" i="3"/>
  <c r="I877" i="3"/>
  <c r="G878" i="3"/>
  <c r="K868" i="6" l="1"/>
  <c r="K868" i="7"/>
  <c r="L868" i="6"/>
  <c r="L868" i="7"/>
  <c r="J868" i="6"/>
  <c r="J868" i="7"/>
  <c r="P867" i="7"/>
  <c r="D888" i="6"/>
  <c r="D888" i="7"/>
  <c r="V556" i="7"/>
  <c r="U556" i="7"/>
  <c r="T557" i="7"/>
  <c r="S557" i="7"/>
  <c r="Q557" i="7"/>
  <c r="R557" i="7"/>
  <c r="C877" i="6"/>
  <c r="C877" i="7"/>
  <c r="M877" i="7" s="1"/>
  <c r="G557" i="4"/>
  <c r="H557" i="4" s="1"/>
  <c r="E557" i="6"/>
  <c r="F869" i="5"/>
  <c r="H869" i="5"/>
  <c r="G869" i="5"/>
  <c r="E889" i="4"/>
  <c r="C890" i="4"/>
  <c r="E558" i="7"/>
  <c r="N558" i="7" s="1"/>
  <c r="F879" i="3"/>
  <c r="H878" i="3"/>
  <c r="G879" i="3"/>
  <c r="I878" i="3"/>
  <c r="K869" i="6" l="1"/>
  <c r="K869" i="7"/>
  <c r="J869" i="6"/>
  <c r="J869" i="7"/>
  <c r="L869" i="6"/>
  <c r="L869" i="7"/>
  <c r="P869" i="7" s="1"/>
  <c r="P868" i="7"/>
  <c r="V557" i="7"/>
  <c r="U557" i="7"/>
  <c r="D889" i="6"/>
  <c r="D889" i="7"/>
  <c r="Q558" i="7"/>
  <c r="T558" i="7"/>
  <c r="R558" i="7"/>
  <c r="S558" i="7"/>
  <c r="C878" i="6"/>
  <c r="C878" i="7"/>
  <c r="M878" i="7" s="1"/>
  <c r="G558" i="4"/>
  <c r="H558" i="4" s="1"/>
  <c r="E558" i="6"/>
  <c r="G870" i="5"/>
  <c r="F870" i="5"/>
  <c r="H870" i="5"/>
  <c r="E890" i="4"/>
  <c r="C891" i="4"/>
  <c r="E559" i="7"/>
  <c r="N559" i="7" s="1"/>
  <c r="G880" i="3"/>
  <c r="H879" i="3"/>
  <c r="I879" i="3" s="1"/>
  <c r="F880" i="3"/>
  <c r="J870" i="6" l="1"/>
  <c r="J870" i="7"/>
  <c r="L870" i="6"/>
  <c r="L870" i="7"/>
  <c r="K870" i="6"/>
  <c r="K870" i="7"/>
  <c r="D890" i="6"/>
  <c r="D890" i="7"/>
  <c r="U558" i="7"/>
  <c r="V558" i="7"/>
  <c r="R559" i="7"/>
  <c r="Q559" i="7"/>
  <c r="S559" i="7"/>
  <c r="T559" i="7"/>
  <c r="C879" i="6"/>
  <c r="C879" i="7"/>
  <c r="M879" i="7" s="1"/>
  <c r="G559" i="4"/>
  <c r="H559" i="4" s="1"/>
  <c r="E559" i="6"/>
  <c r="F871" i="5"/>
  <c r="G871" i="5"/>
  <c r="H871" i="5"/>
  <c r="E891" i="4"/>
  <c r="C892" i="4"/>
  <c r="E560" i="7"/>
  <c r="N560" i="7" s="1"/>
  <c r="H880" i="3"/>
  <c r="F881" i="3"/>
  <c r="I880" i="3"/>
  <c r="G881" i="3"/>
  <c r="L871" i="6" l="1"/>
  <c r="L871" i="7"/>
  <c r="J871" i="6"/>
  <c r="J871" i="7"/>
  <c r="K871" i="6"/>
  <c r="K871" i="7"/>
  <c r="P870" i="7"/>
  <c r="D891" i="6"/>
  <c r="D891" i="7"/>
  <c r="U559" i="7"/>
  <c r="V559" i="7"/>
  <c r="S560" i="7"/>
  <c r="Q560" i="7"/>
  <c r="T560" i="7"/>
  <c r="R560" i="7"/>
  <c r="C880" i="6"/>
  <c r="C880" i="7"/>
  <c r="M880" i="7" s="1"/>
  <c r="G560" i="4"/>
  <c r="H560" i="4" s="1"/>
  <c r="E560" i="6"/>
  <c r="H872" i="5"/>
  <c r="G872" i="5"/>
  <c r="F872" i="5"/>
  <c r="E892" i="4"/>
  <c r="C893" i="4"/>
  <c r="E561" i="7"/>
  <c r="N561" i="7" s="1"/>
  <c r="F882" i="3"/>
  <c r="H881" i="3"/>
  <c r="G882" i="3"/>
  <c r="I881" i="3"/>
  <c r="K872" i="6" l="1"/>
  <c r="K872" i="7"/>
  <c r="J872" i="6"/>
  <c r="J872" i="7"/>
  <c r="L872" i="6"/>
  <c r="L872" i="7"/>
  <c r="P872" i="7" s="1"/>
  <c r="P871" i="7"/>
  <c r="D892" i="6"/>
  <c r="D892" i="7"/>
  <c r="U560" i="7"/>
  <c r="V560" i="7"/>
  <c r="S561" i="7"/>
  <c r="T561" i="7"/>
  <c r="R561" i="7"/>
  <c r="Q561" i="7"/>
  <c r="C881" i="6"/>
  <c r="C881" i="7"/>
  <c r="M881" i="7" s="1"/>
  <c r="G561" i="4"/>
  <c r="H561" i="4" s="1"/>
  <c r="E561" i="6"/>
  <c r="G873" i="5"/>
  <c r="F873" i="5"/>
  <c r="H873" i="5"/>
  <c r="E893" i="4"/>
  <c r="C894" i="4"/>
  <c r="E562" i="7"/>
  <c r="N562" i="7" s="1"/>
  <c r="G883" i="3"/>
  <c r="F883" i="3"/>
  <c r="H882" i="3"/>
  <c r="I882" i="3" s="1"/>
  <c r="K873" i="6" l="1"/>
  <c r="K873" i="7"/>
  <c r="J873" i="6"/>
  <c r="J873" i="7"/>
  <c r="L873" i="6"/>
  <c r="L873" i="7"/>
  <c r="P873" i="7" s="1"/>
  <c r="D893" i="6"/>
  <c r="D893" i="7"/>
  <c r="U561" i="7"/>
  <c r="V561" i="7"/>
  <c r="Q562" i="7"/>
  <c r="R562" i="7"/>
  <c r="T562" i="7"/>
  <c r="S562" i="7"/>
  <c r="C882" i="6"/>
  <c r="C882" i="7"/>
  <c r="M882" i="7" s="1"/>
  <c r="G562" i="4"/>
  <c r="H562" i="4" s="1"/>
  <c r="E562" i="6"/>
  <c r="H874" i="5"/>
  <c r="G874" i="5"/>
  <c r="F874" i="5"/>
  <c r="E894" i="4"/>
  <c r="C895" i="4"/>
  <c r="E563" i="7"/>
  <c r="N563" i="7" s="1"/>
  <c r="F884" i="3"/>
  <c r="H883" i="3"/>
  <c r="I883" i="3" s="1"/>
  <c r="G884" i="3"/>
  <c r="L874" i="6" l="1"/>
  <c r="L874" i="7"/>
  <c r="K874" i="6"/>
  <c r="K874" i="7"/>
  <c r="J874" i="6"/>
  <c r="J874" i="7"/>
  <c r="U562" i="7"/>
  <c r="V562" i="7"/>
  <c r="D894" i="6"/>
  <c r="D894" i="7"/>
  <c r="Q563" i="7"/>
  <c r="T563" i="7"/>
  <c r="S563" i="7"/>
  <c r="R563" i="7"/>
  <c r="C883" i="6"/>
  <c r="C883" i="7"/>
  <c r="M883" i="7" s="1"/>
  <c r="G563" i="4"/>
  <c r="H563" i="4" s="1"/>
  <c r="E563" i="6"/>
  <c r="G875" i="5"/>
  <c r="F875" i="5"/>
  <c r="H875" i="5"/>
  <c r="E895" i="4"/>
  <c r="C896" i="4"/>
  <c r="E564" i="7"/>
  <c r="N564" i="7" s="1"/>
  <c r="G885" i="3"/>
  <c r="F885" i="3"/>
  <c r="H884" i="3"/>
  <c r="I884" i="3" s="1"/>
  <c r="K875" i="6" l="1"/>
  <c r="K875" i="7"/>
  <c r="J875" i="6"/>
  <c r="J875" i="7"/>
  <c r="P874" i="7"/>
  <c r="L875" i="6"/>
  <c r="L875" i="7"/>
  <c r="P875" i="7" s="1"/>
  <c r="D895" i="6"/>
  <c r="D895" i="7"/>
  <c r="U563" i="7"/>
  <c r="V563" i="7"/>
  <c r="S564" i="7"/>
  <c r="R564" i="7"/>
  <c r="T564" i="7"/>
  <c r="Q564" i="7"/>
  <c r="C884" i="6"/>
  <c r="C884" i="7"/>
  <c r="M884" i="7" s="1"/>
  <c r="G564" i="4"/>
  <c r="H564" i="4" s="1"/>
  <c r="E564" i="6"/>
  <c r="G876" i="5"/>
  <c r="F876" i="5"/>
  <c r="H876" i="5"/>
  <c r="E896" i="4"/>
  <c r="C897" i="4"/>
  <c r="E565" i="7"/>
  <c r="N565" i="7" s="1"/>
  <c r="F886" i="3"/>
  <c r="H885" i="3"/>
  <c r="I885" i="3" s="1"/>
  <c r="G886" i="3"/>
  <c r="L876" i="6" l="1"/>
  <c r="L876" i="7"/>
  <c r="J876" i="6"/>
  <c r="J876" i="7"/>
  <c r="K876" i="6"/>
  <c r="K876" i="7"/>
  <c r="D896" i="6"/>
  <c r="D896" i="7"/>
  <c r="V564" i="7"/>
  <c r="U564" i="7"/>
  <c r="Q565" i="7"/>
  <c r="S565" i="7"/>
  <c r="T565" i="7"/>
  <c r="R565" i="7"/>
  <c r="C885" i="6"/>
  <c r="C885" i="7"/>
  <c r="M885" i="7" s="1"/>
  <c r="G565" i="4"/>
  <c r="H565" i="4" s="1"/>
  <c r="E565" i="6"/>
  <c r="H877" i="5"/>
  <c r="G877" i="5"/>
  <c r="F877" i="5"/>
  <c r="E897" i="4"/>
  <c r="C898" i="4"/>
  <c r="E566" i="7"/>
  <c r="N566" i="7" s="1"/>
  <c r="G887" i="3"/>
  <c r="F887" i="3"/>
  <c r="H886" i="3"/>
  <c r="I886" i="3" s="1"/>
  <c r="L877" i="6" l="1"/>
  <c r="L877" i="7"/>
  <c r="J877" i="6"/>
  <c r="J877" i="7"/>
  <c r="P876" i="7"/>
  <c r="K877" i="6"/>
  <c r="K877" i="7"/>
  <c r="D897" i="6"/>
  <c r="D897" i="7"/>
  <c r="V565" i="7"/>
  <c r="U565" i="7"/>
  <c r="S566" i="7"/>
  <c r="Q566" i="7"/>
  <c r="T566" i="7"/>
  <c r="R566" i="7"/>
  <c r="C886" i="6"/>
  <c r="C886" i="7"/>
  <c r="M886" i="7" s="1"/>
  <c r="G566" i="4"/>
  <c r="H566" i="4" s="1"/>
  <c r="E566" i="6"/>
  <c r="F878" i="5"/>
  <c r="H878" i="5"/>
  <c r="G878" i="5"/>
  <c r="E898" i="4"/>
  <c r="C899" i="4"/>
  <c r="E567" i="7"/>
  <c r="N567" i="7" s="1"/>
  <c r="H887" i="3"/>
  <c r="F888" i="3"/>
  <c r="G888" i="3"/>
  <c r="I887" i="3"/>
  <c r="J878" i="6" l="1"/>
  <c r="J878" i="7"/>
  <c r="K878" i="6"/>
  <c r="K878" i="7"/>
  <c r="P877" i="7"/>
  <c r="L878" i="6"/>
  <c r="L878" i="7"/>
  <c r="P878" i="7" s="1"/>
  <c r="D898" i="6"/>
  <c r="D898" i="7"/>
  <c r="U566" i="7"/>
  <c r="V566" i="7"/>
  <c r="R567" i="7"/>
  <c r="T567" i="7"/>
  <c r="Q567" i="7"/>
  <c r="S567" i="7"/>
  <c r="C887" i="6"/>
  <c r="C887" i="7"/>
  <c r="M887" i="7" s="1"/>
  <c r="G567" i="4"/>
  <c r="H567" i="4" s="1"/>
  <c r="E567" i="6"/>
  <c r="G879" i="5"/>
  <c r="F879" i="5"/>
  <c r="H879" i="5"/>
  <c r="E899" i="4"/>
  <c r="C900" i="4"/>
  <c r="E568" i="7"/>
  <c r="N568" i="7" s="1"/>
  <c r="F889" i="3"/>
  <c r="H888" i="3"/>
  <c r="G889" i="3"/>
  <c r="I888" i="3"/>
  <c r="K879" i="6" l="1"/>
  <c r="K879" i="7"/>
  <c r="L879" i="6"/>
  <c r="L879" i="7"/>
  <c r="J879" i="6"/>
  <c r="J879" i="7"/>
  <c r="U567" i="7"/>
  <c r="V567" i="7"/>
  <c r="D899" i="6"/>
  <c r="D899" i="7"/>
  <c r="R568" i="7"/>
  <c r="S568" i="7"/>
  <c r="Q568" i="7"/>
  <c r="T568" i="7"/>
  <c r="C888" i="6"/>
  <c r="C888" i="7"/>
  <c r="M888" i="7" s="1"/>
  <c r="G568" i="4"/>
  <c r="H568" i="4" s="1"/>
  <c r="E568" i="6"/>
  <c r="H880" i="5"/>
  <c r="G880" i="5"/>
  <c r="F880" i="5"/>
  <c r="E900" i="4"/>
  <c r="C901" i="4"/>
  <c r="E569" i="7"/>
  <c r="N569" i="7" s="1"/>
  <c r="G890" i="3"/>
  <c r="H889" i="3"/>
  <c r="I889" i="3" s="1"/>
  <c r="F890" i="3"/>
  <c r="J880" i="6" l="1"/>
  <c r="J880" i="7"/>
  <c r="K880" i="6"/>
  <c r="K880" i="7"/>
  <c r="L880" i="6"/>
  <c r="L880" i="7"/>
  <c r="P880" i="7" s="1"/>
  <c r="P879" i="7"/>
  <c r="D900" i="6"/>
  <c r="D900" i="7"/>
  <c r="U568" i="7"/>
  <c r="V568" i="7"/>
  <c r="R569" i="7"/>
  <c r="Q569" i="7"/>
  <c r="T569" i="7"/>
  <c r="S569" i="7"/>
  <c r="C889" i="6"/>
  <c r="C889" i="7"/>
  <c r="M889" i="7" s="1"/>
  <c r="G569" i="4"/>
  <c r="H569" i="4" s="1"/>
  <c r="E569" i="6"/>
  <c r="H881" i="5"/>
  <c r="G881" i="5"/>
  <c r="F881" i="5"/>
  <c r="E901" i="4"/>
  <c r="C902" i="4"/>
  <c r="E570" i="7"/>
  <c r="N570" i="7" s="1"/>
  <c r="F891" i="3"/>
  <c r="H890" i="3"/>
  <c r="G891" i="3"/>
  <c r="I890" i="3"/>
  <c r="J881" i="6" l="1"/>
  <c r="J881" i="7"/>
  <c r="K881" i="6"/>
  <c r="K881" i="7"/>
  <c r="L881" i="6"/>
  <c r="L881" i="7"/>
  <c r="U569" i="7"/>
  <c r="V569" i="7"/>
  <c r="D901" i="6"/>
  <c r="D901" i="7"/>
  <c r="Q570" i="7"/>
  <c r="R570" i="7"/>
  <c r="T570" i="7"/>
  <c r="S570" i="7"/>
  <c r="C890" i="6"/>
  <c r="C890" i="7"/>
  <c r="M890" i="7" s="1"/>
  <c r="G570" i="4"/>
  <c r="H570" i="4" s="1"/>
  <c r="E570" i="6"/>
  <c r="G882" i="5"/>
  <c r="F882" i="5"/>
  <c r="H882" i="5"/>
  <c r="E902" i="4"/>
  <c r="C903" i="4"/>
  <c r="E571" i="7"/>
  <c r="N571" i="7" s="1"/>
  <c r="G892" i="3"/>
  <c r="F892" i="3"/>
  <c r="H891" i="3"/>
  <c r="I891" i="3" s="1"/>
  <c r="P881" i="7" l="1"/>
  <c r="K882" i="6"/>
  <c r="K882" i="7"/>
  <c r="J882" i="6"/>
  <c r="J882" i="7"/>
  <c r="L882" i="6"/>
  <c r="L882" i="7"/>
  <c r="P882" i="7" s="1"/>
  <c r="V570" i="7"/>
  <c r="U570" i="7"/>
  <c r="D902" i="6"/>
  <c r="D902" i="7"/>
  <c r="Q571" i="7"/>
  <c r="R571" i="7"/>
  <c r="S571" i="7"/>
  <c r="T571" i="7"/>
  <c r="C891" i="6"/>
  <c r="C891" i="7"/>
  <c r="M891" i="7" s="1"/>
  <c r="G571" i="4"/>
  <c r="H571" i="4" s="1"/>
  <c r="E571" i="6"/>
  <c r="G883" i="5"/>
  <c r="F883" i="5"/>
  <c r="H883" i="5"/>
  <c r="E903" i="4"/>
  <c r="C904" i="4"/>
  <c r="E572" i="7"/>
  <c r="N572" i="7" s="1"/>
  <c r="H892" i="3"/>
  <c r="F893" i="3"/>
  <c r="I892" i="3"/>
  <c r="G893" i="3"/>
  <c r="J883" i="6" l="1"/>
  <c r="J883" i="7"/>
  <c r="L883" i="6"/>
  <c r="L883" i="7"/>
  <c r="K883" i="6"/>
  <c r="K883" i="7"/>
  <c r="D903" i="6"/>
  <c r="D903" i="7"/>
  <c r="U571" i="7"/>
  <c r="V571" i="7"/>
  <c r="R572" i="7"/>
  <c r="T572" i="7"/>
  <c r="Q572" i="7"/>
  <c r="S572" i="7"/>
  <c r="C892" i="6"/>
  <c r="C892" i="7"/>
  <c r="M892" i="7" s="1"/>
  <c r="G572" i="4"/>
  <c r="H572" i="4" s="1"/>
  <c r="E572" i="6"/>
  <c r="H884" i="5"/>
  <c r="G884" i="5"/>
  <c r="F884" i="5"/>
  <c r="E904" i="4"/>
  <c r="C905" i="4"/>
  <c r="E573" i="7"/>
  <c r="N573" i="7" s="1"/>
  <c r="F894" i="3"/>
  <c r="H893" i="3"/>
  <c r="G894" i="3"/>
  <c r="I893" i="3"/>
  <c r="J884" i="6" l="1"/>
  <c r="J884" i="7"/>
  <c r="P883" i="7"/>
  <c r="L884" i="6"/>
  <c r="L884" i="7"/>
  <c r="K884" i="6"/>
  <c r="K884" i="7"/>
  <c r="D904" i="6"/>
  <c r="D904" i="7"/>
  <c r="V572" i="7"/>
  <c r="U572" i="7"/>
  <c r="R573" i="7"/>
  <c r="S573" i="7"/>
  <c r="T573" i="7"/>
  <c r="Q573" i="7"/>
  <c r="C893" i="6"/>
  <c r="C893" i="7"/>
  <c r="M893" i="7" s="1"/>
  <c r="G573" i="4"/>
  <c r="H573" i="4" s="1"/>
  <c r="E573" i="6"/>
  <c r="G885" i="5"/>
  <c r="F885" i="5"/>
  <c r="H885" i="5"/>
  <c r="E905" i="4"/>
  <c r="C906" i="4"/>
  <c r="E574" i="7"/>
  <c r="N574" i="7" s="1"/>
  <c r="G895" i="3"/>
  <c r="F895" i="3"/>
  <c r="H894" i="3"/>
  <c r="I894" i="3" s="1"/>
  <c r="L885" i="6" l="1"/>
  <c r="L885" i="7"/>
  <c r="K885" i="6"/>
  <c r="K885" i="7"/>
  <c r="P884" i="7"/>
  <c r="J885" i="6"/>
  <c r="J885" i="7"/>
  <c r="D905" i="6"/>
  <c r="D905" i="7"/>
  <c r="U573" i="7"/>
  <c r="V573" i="7"/>
  <c r="T574" i="7"/>
  <c r="R574" i="7"/>
  <c r="Q574" i="7"/>
  <c r="S574" i="7"/>
  <c r="C894" i="6"/>
  <c r="C894" i="7"/>
  <c r="M894" i="7" s="1"/>
  <c r="G574" i="4"/>
  <c r="H574" i="4" s="1"/>
  <c r="E574" i="6"/>
  <c r="H886" i="5"/>
  <c r="G886" i="5"/>
  <c r="F886" i="5"/>
  <c r="E906" i="4"/>
  <c r="C907" i="4"/>
  <c r="E575" i="7"/>
  <c r="N575" i="7" s="1"/>
  <c r="H895" i="3"/>
  <c r="I895" i="3" s="1"/>
  <c r="F896" i="3"/>
  <c r="G896" i="3"/>
  <c r="K886" i="6" l="1"/>
  <c r="K886" i="7"/>
  <c r="J886" i="6"/>
  <c r="J886" i="7"/>
  <c r="P885" i="7"/>
  <c r="L886" i="6"/>
  <c r="L886" i="7"/>
  <c r="P886" i="7" s="1"/>
  <c r="V574" i="7"/>
  <c r="U574" i="7"/>
  <c r="D906" i="6"/>
  <c r="D906" i="7"/>
  <c r="T575" i="7"/>
  <c r="R575" i="7"/>
  <c r="Q575" i="7"/>
  <c r="S575" i="7"/>
  <c r="C895" i="6"/>
  <c r="C895" i="7"/>
  <c r="M895" i="7" s="1"/>
  <c r="G575" i="4"/>
  <c r="H575" i="4" s="1"/>
  <c r="E575" i="6"/>
  <c r="H887" i="5"/>
  <c r="G887" i="5"/>
  <c r="F887" i="5"/>
  <c r="E907" i="4"/>
  <c r="C908" i="4"/>
  <c r="E576" i="7"/>
  <c r="N576" i="7" s="1"/>
  <c r="F897" i="3"/>
  <c r="H896" i="3"/>
  <c r="G897" i="3"/>
  <c r="I896" i="3"/>
  <c r="J887" i="6" l="1"/>
  <c r="J887" i="7"/>
  <c r="L887" i="6"/>
  <c r="L887" i="7"/>
  <c r="K887" i="6"/>
  <c r="K887" i="7"/>
  <c r="D907" i="6"/>
  <c r="D907" i="7"/>
  <c r="V575" i="7"/>
  <c r="U575" i="7"/>
  <c r="R576" i="7"/>
  <c r="Q576" i="7"/>
  <c r="S576" i="7"/>
  <c r="T576" i="7"/>
  <c r="C896" i="6"/>
  <c r="C896" i="7"/>
  <c r="M896" i="7" s="1"/>
  <c r="G576" i="4"/>
  <c r="H576" i="4" s="1"/>
  <c r="E576" i="6"/>
  <c r="G888" i="5"/>
  <c r="F888" i="5"/>
  <c r="H888" i="5"/>
  <c r="E908" i="4"/>
  <c r="C909" i="4"/>
  <c r="E577" i="7"/>
  <c r="N577" i="7" s="1"/>
  <c r="G898" i="3"/>
  <c r="F898" i="3"/>
  <c r="H897" i="3"/>
  <c r="I897" i="3" s="1"/>
  <c r="J888" i="6" l="1"/>
  <c r="J888" i="7"/>
  <c r="L888" i="6"/>
  <c r="L888" i="7"/>
  <c r="K888" i="6"/>
  <c r="K888" i="7"/>
  <c r="P887" i="7"/>
  <c r="V576" i="7"/>
  <c r="U576" i="7"/>
  <c r="S577" i="7"/>
  <c r="R577" i="7"/>
  <c r="T577" i="7"/>
  <c r="Q577" i="7"/>
  <c r="D908" i="6"/>
  <c r="D908" i="7"/>
  <c r="C897" i="6"/>
  <c r="C897" i="7"/>
  <c r="M897" i="7" s="1"/>
  <c r="G577" i="4"/>
  <c r="H577" i="4" s="1"/>
  <c r="E577" i="6"/>
  <c r="F889" i="5"/>
  <c r="H889" i="5"/>
  <c r="G889" i="5"/>
  <c r="E909" i="4"/>
  <c r="C910" i="4"/>
  <c r="E578" i="7"/>
  <c r="N578" i="7" s="1"/>
  <c r="G899" i="3"/>
  <c r="H898" i="3"/>
  <c r="I898" i="3" s="1"/>
  <c r="F899" i="3"/>
  <c r="K889" i="6" l="1"/>
  <c r="K889" i="7"/>
  <c r="L889" i="6"/>
  <c r="L889" i="7"/>
  <c r="J889" i="6"/>
  <c r="J889" i="7"/>
  <c r="P888" i="7"/>
  <c r="D909" i="6"/>
  <c r="D909" i="7"/>
  <c r="U577" i="7"/>
  <c r="V577" i="7"/>
  <c r="R578" i="7"/>
  <c r="T578" i="7"/>
  <c r="Q578" i="7"/>
  <c r="S578" i="7"/>
  <c r="C898" i="6"/>
  <c r="C898" i="7"/>
  <c r="M898" i="7" s="1"/>
  <c r="G578" i="4"/>
  <c r="H578" i="4" s="1"/>
  <c r="E578" i="6"/>
  <c r="F890" i="5"/>
  <c r="G890" i="5"/>
  <c r="H890" i="5"/>
  <c r="E910" i="4"/>
  <c r="C911" i="4"/>
  <c r="E579" i="7"/>
  <c r="N579" i="7" s="1"/>
  <c r="H899" i="3"/>
  <c r="F900" i="3"/>
  <c r="G900" i="3"/>
  <c r="I899" i="3"/>
  <c r="K890" i="6" l="1"/>
  <c r="K890" i="7"/>
  <c r="L890" i="6"/>
  <c r="L890" i="7"/>
  <c r="P889" i="7"/>
  <c r="J890" i="6"/>
  <c r="J890" i="7"/>
  <c r="D910" i="6"/>
  <c r="D910" i="7"/>
  <c r="V578" i="7"/>
  <c r="U578" i="7"/>
  <c r="T579" i="7"/>
  <c r="Q579" i="7"/>
  <c r="R579" i="7"/>
  <c r="S579" i="7"/>
  <c r="C899" i="6"/>
  <c r="C899" i="7"/>
  <c r="M899" i="7" s="1"/>
  <c r="G579" i="4"/>
  <c r="H579" i="4" s="1"/>
  <c r="E579" i="6"/>
  <c r="G891" i="5"/>
  <c r="F891" i="5"/>
  <c r="H891" i="5"/>
  <c r="E911" i="4"/>
  <c r="C912" i="4"/>
  <c r="E580" i="7"/>
  <c r="N580" i="7" s="1"/>
  <c r="G901" i="3"/>
  <c r="F901" i="3"/>
  <c r="H900" i="3"/>
  <c r="I900" i="3" s="1"/>
  <c r="L891" i="6" l="1"/>
  <c r="L891" i="7"/>
  <c r="J891" i="6"/>
  <c r="J891" i="7"/>
  <c r="P890" i="7"/>
  <c r="K891" i="6"/>
  <c r="K891" i="7"/>
  <c r="D911" i="6"/>
  <c r="D911" i="7"/>
  <c r="U579" i="7"/>
  <c r="V579" i="7"/>
  <c r="Q580" i="7"/>
  <c r="R580" i="7"/>
  <c r="T580" i="7"/>
  <c r="S580" i="7"/>
  <c r="C900" i="6"/>
  <c r="C900" i="7"/>
  <c r="M900" i="7" s="1"/>
  <c r="G580" i="4"/>
  <c r="H580" i="4" s="1"/>
  <c r="E580" i="6"/>
  <c r="H892" i="5"/>
  <c r="G892" i="5"/>
  <c r="F892" i="5"/>
  <c r="E912" i="4"/>
  <c r="C913" i="4"/>
  <c r="E581" i="7"/>
  <c r="N581" i="7" s="1"/>
  <c r="H901" i="3"/>
  <c r="F902" i="3"/>
  <c r="I901" i="3"/>
  <c r="G902" i="3"/>
  <c r="K892" i="6" l="1"/>
  <c r="K892" i="7"/>
  <c r="J892" i="6"/>
  <c r="J892" i="7"/>
  <c r="P891" i="7"/>
  <c r="L892" i="6"/>
  <c r="L892" i="7"/>
  <c r="P892" i="7" s="1"/>
  <c r="U580" i="7"/>
  <c r="V580" i="7"/>
  <c r="D912" i="6"/>
  <c r="D912" i="7"/>
  <c r="S581" i="7"/>
  <c r="Q581" i="7"/>
  <c r="T581" i="7"/>
  <c r="R581" i="7"/>
  <c r="C901" i="6"/>
  <c r="C901" i="7"/>
  <c r="M901" i="7" s="1"/>
  <c r="G581" i="4"/>
  <c r="H581" i="4" s="1"/>
  <c r="E581" i="6"/>
  <c r="F893" i="5"/>
  <c r="H893" i="5"/>
  <c r="G893" i="5"/>
  <c r="E913" i="4"/>
  <c r="C914" i="4"/>
  <c r="E582" i="7"/>
  <c r="N582" i="7" s="1"/>
  <c r="F903" i="3"/>
  <c r="H902" i="3"/>
  <c r="I902" i="3" s="1"/>
  <c r="G903" i="3"/>
  <c r="L893" i="6" l="1"/>
  <c r="L893" i="7"/>
  <c r="K893" i="6"/>
  <c r="K893" i="7"/>
  <c r="J893" i="6"/>
  <c r="J893" i="7"/>
  <c r="V581" i="7"/>
  <c r="U581" i="7"/>
  <c r="D913" i="6"/>
  <c r="D913" i="7"/>
  <c r="S582" i="7"/>
  <c r="Q582" i="7"/>
  <c r="R582" i="7"/>
  <c r="T582" i="7"/>
  <c r="C902" i="6"/>
  <c r="C902" i="7"/>
  <c r="M902" i="7" s="1"/>
  <c r="G582" i="4"/>
  <c r="H582" i="4" s="1"/>
  <c r="E582" i="6"/>
  <c r="G894" i="5"/>
  <c r="F894" i="5"/>
  <c r="H894" i="5"/>
  <c r="E914" i="4"/>
  <c r="C915" i="4"/>
  <c r="E583" i="7"/>
  <c r="N583" i="7" s="1"/>
  <c r="G904" i="3"/>
  <c r="H903" i="3"/>
  <c r="I903" i="3" s="1"/>
  <c r="F904" i="3"/>
  <c r="J894" i="6" l="1"/>
  <c r="J894" i="7"/>
  <c r="L894" i="6"/>
  <c r="L894" i="7"/>
  <c r="P893" i="7"/>
  <c r="K894" i="6"/>
  <c r="K894" i="7"/>
  <c r="D914" i="6"/>
  <c r="D914" i="7"/>
  <c r="U582" i="7"/>
  <c r="V582" i="7"/>
  <c r="S583" i="7"/>
  <c r="T583" i="7"/>
  <c r="Q583" i="7"/>
  <c r="R583" i="7"/>
  <c r="C903" i="6"/>
  <c r="C903" i="7"/>
  <c r="M903" i="7" s="1"/>
  <c r="G583" i="4"/>
  <c r="H583" i="4" s="1"/>
  <c r="E583" i="6"/>
  <c r="H895" i="5"/>
  <c r="G895" i="5"/>
  <c r="F895" i="5"/>
  <c r="E915" i="4"/>
  <c r="C916" i="4"/>
  <c r="E584" i="7"/>
  <c r="N584" i="7" s="1"/>
  <c r="G905" i="3"/>
  <c r="H904" i="3"/>
  <c r="I904" i="3" s="1"/>
  <c r="F905" i="3"/>
  <c r="K895" i="6" l="1"/>
  <c r="K895" i="7"/>
  <c r="L895" i="6"/>
  <c r="L895" i="7"/>
  <c r="J895" i="6"/>
  <c r="J895" i="7"/>
  <c r="P894" i="7"/>
  <c r="U583" i="7"/>
  <c r="V583" i="7"/>
  <c r="D915" i="6"/>
  <c r="D915" i="7"/>
  <c r="S584" i="7"/>
  <c r="T584" i="7"/>
  <c r="R584" i="7"/>
  <c r="Q584" i="7"/>
  <c r="C904" i="6"/>
  <c r="C904" i="7"/>
  <c r="M904" i="7" s="1"/>
  <c r="G584" i="4"/>
  <c r="H584" i="4" s="1"/>
  <c r="E584" i="6"/>
  <c r="F896" i="5"/>
  <c r="G896" i="5"/>
  <c r="H896" i="5"/>
  <c r="E916" i="4"/>
  <c r="C917" i="4"/>
  <c r="E585" i="7"/>
  <c r="N585" i="7" s="1"/>
  <c r="F906" i="3"/>
  <c r="H905" i="3"/>
  <c r="I905" i="3" s="1"/>
  <c r="G906" i="3"/>
  <c r="K896" i="6" l="1"/>
  <c r="K896" i="7"/>
  <c r="L896" i="6"/>
  <c r="L896" i="7"/>
  <c r="J896" i="6"/>
  <c r="J896" i="7"/>
  <c r="P895" i="7"/>
  <c r="U584" i="7"/>
  <c r="V584" i="7"/>
  <c r="D916" i="6"/>
  <c r="D916" i="7"/>
  <c r="R585" i="7"/>
  <c r="T585" i="7"/>
  <c r="S585" i="7"/>
  <c r="Q585" i="7"/>
  <c r="C905" i="6"/>
  <c r="C905" i="7"/>
  <c r="M905" i="7" s="1"/>
  <c r="G585" i="4"/>
  <c r="H585" i="4" s="1"/>
  <c r="E585" i="6"/>
  <c r="G897" i="5"/>
  <c r="F897" i="5"/>
  <c r="H897" i="5"/>
  <c r="E917" i="4"/>
  <c r="C918" i="4"/>
  <c r="E586" i="7"/>
  <c r="N586" i="7" s="1"/>
  <c r="G907" i="3"/>
  <c r="F907" i="3"/>
  <c r="H906" i="3"/>
  <c r="I906" i="3" s="1"/>
  <c r="L897" i="6" l="1"/>
  <c r="L897" i="7"/>
  <c r="K897" i="6"/>
  <c r="K897" i="7"/>
  <c r="P896" i="7"/>
  <c r="J897" i="6"/>
  <c r="J897" i="7"/>
  <c r="D917" i="6"/>
  <c r="D917" i="7"/>
  <c r="U585" i="7"/>
  <c r="V585" i="7"/>
  <c r="R586" i="7"/>
  <c r="T586" i="7"/>
  <c r="S586" i="7"/>
  <c r="Q586" i="7"/>
  <c r="C906" i="6"/>
  <c r="C906" i="7"/>
  <c r="M906" i="7" s="1"/>
  <c r="G586" i="4"/>
  <c r="H586" i="4" s="1"/>
  <c r="E586" i="6"/>
  <c r="H898" i="5"/>
  <c r="G898" i="5"/>
  <c r="F898" i="5"/>
  <c r="E918" i="4"/>
  <c r="C919" i="4"/>
  <c r="E587" i="7"/>
  <c r="N587" i="7" s="1"/>
  <c r="H907" i="3"/>
  <c r="F908" i="3"/>
  <c r="I907" i="3"/>
  <c r="G908" i="3"/>
  <c r="J898" i="6" l="1"/>
  <c r="J898" i="7"/>
  <c r="L898" i="6"/>
  <c r="L898" i="7"/>
  <c r="P897" i="7"/>
  <c r="K898" i="6"/>
  <c r="K898" i="7"/>
  <c r="D918" i="6"/>
  <c r="D918" i="7"/>
  <c r="V586" i="7"/>
  <c r="U586" i="7"/>
  <c r="R587" i="7"/>
  <c r="Q587" i="7"/>
  <c r="S587" i="7"/>
  <c r="T587" i="7"/>
  <c r="C907" i="6"/>
  <c r="C907" i="7"/>
  <c r="M907" i="7" s="1"/>
  <c r="G587" i="4"/>
  <c r="H587" i="4" s="1"/>
  <c r="E587" i="6"/>
  <c r="H899" i="5"/>
  <c r="G899" i="5"/>
  <c r="F899" i="5"/>
  <c r="E919" i="4"/>
  <c r="C920" i="4"/>
  <c r="E588" i="7"/>
  <c r="N588" i="7" s="1"/>
  <c r="G909" i="3"/>
  <c r="F909" i="3"/>
  <c r="H908" i="3"/>
  <c r="I908" i="3" s="1"/>
  <c r="L899" i="6" l="1"/>
  <c r="L899" i="7"/>
  <c r="K899" i="6"/>
  <c r="K899" i="7"/>
  <c r="J899" i="6"/>
  <c r="J899" i="7"/>
  <c r="P898" i="7"/>
  <c r="D919" i="6"/>
  <c r="D919" i="7"/>
  <c r="V587" i="7"/>
  <c r="U587" i="7"/>
  <c r="Q588" i="7"/>
  <c r="R588" i="7"/>
  <c r="T588" i="7"/>
  <c r="S588" i="7"/>
  <c r="C908" i="6"/>
  <c r="C908" i="7"/>
  <c r="M908" i="7" s="1"/>
  <c r="G588" i="4"/>
  <c r="H588" i="4" s="1"/>
  <c r="E588" i="6"/>
  <c r="G900" i="5"/>
  <c r="F900" i="5"/>
  <c r="H900" i="5"/>
  <c r="E920" i="4"/>
  <c r="C921" i="4"/>
  <c r="E589" i="7"/>
  <c r="N589" i="7" s="1"/>
  <c r="G910" i="3"/>
  <c r="H909" i="3"/>
  <c r="I909" i="3" s="1"/>
  <c r="F910" i="3"/>
  <c r="K900" i="6" l="1"/>
  <c r="K900" i="7"/>
  <c r="P899" i="7"/>
  <c r="L900" i="6"/>
  <c r="L900" i="7"/>
  <c r="J900" i="6"/>
  <c r="J900" i="7"/>
  <c r="D920" i="6"/>
  <c r="D920" i="7"/>
  <c r="V588" i="7"/>
  <c r="U588" i="7"/>
  <c r="T589" i="7"/>
  <c r="R589" i="7"/>
  <c r="Q589" i="7"/>
  <c r="S589" i="7"/>
  <c r="C909" i="6"/>
  <c r="C909" i="7"/>
  <c r="M909" i="7" s="1"/>
  <c r="G589" i="4"/>
  <c r="H589" i="4" s="1"/>
  <c r="E589" i="6"/>
  <c r="H901" i="5"/>
  <c r="G901" i="5"/>
  <c r="F901" i="5"/>
  <c r="E921" i="4"/>
  <c r="C922" i="4"/>
  <c r="E590" i="7"/>
  <c r="N590" i="7" s="1"/>
  <c r="H910" i="3"/>
  <c r="F911" i="3"/>
  <c r="G911" i="3"/>
  <c r="I910" i="3"/>
  <c r="K901" i="6" l="1"/>
  <c r="K901" i="7"/>
  <c r="L901" i="6"/>
  <c r="L901" i="7"/>
  <c r="P900" i="7"/>
  <c r="J901" i="6"/>
  <c r="J901" i="7"/>
  <c r="D921" i="6"/>
  <c r="D921" i="7"/>
  <c r="V589" i="7"/>
  <c r="U589" i="7"/>
  <c r="T590" i="7"/>
  <c r="Q590" i="7"/>
  <c r="R590" i="7"/>
  <c r="S590" i="7"/>
  <c r="C910" i="6"/>
  <c r="C910" i="7"/>
  <c r="M910" i="7" s="1"/>
  <c r="G590" i="4"/>
  <c r="H590" i="4" s="1"/>
  <c r="E590" i="6"/>
  <c r="H902" i="5"/>
  <c r="F902" i="5"/>
  <c r="G902" i="5"/>
  <c r="E922" i="4"/>
  <c r="C923" i="4"/>
  <c r="E591" i="7"/>
  <c r="N591" i="7" s="1"/>
  <c r="G912" i="3"/>
  <c r="H911" i="3"/>
  <c r="I911" i="3" s="1"/>
  <c r="F912" i="3"/>
  <c r="J902" i="6" l="1"/>
  <c r="J902" i="7"/>
  <c r="L902" i="6"/>
  <c r="L902" i="7"/>
  <c r="P901" i="7"/>
  <c r="K902" i="6"/>
  <c r="K902" i="7"/>
  <c r="D922" i="6"/>
  <c r="D922" i="7"/>
  <c r="U590" i="7"/>
  <c r="V590" i="7"/>
  <c r="R591" i="7"/>
  <c r="T591" i="7"/>
  <c r="Q591" i="7"/>
  <c r="S591" i="7"/>
  <c r="C911" i="6"/>
  <c r="C911" i="7"/>
  <c r="M911" i="7" s="1"/>
  <c r="G591" i="4"/>
  <c r="H591" i="4" s="1"/>
  <c r="E591" i="6"/>
  <c r="G903" i="5"/>
  <c r="F903" i="5"/>
  <c r="H903" i="5"/>
  <c r="E923" i="4"/>
  <c r="C924" i="4"/>
  <c r="E592" i="7"/>
  <c r="N592" i="7" s="1"/>
  <c r="F913" i="3"/>
  <c r="H912" i="3"/>
  <c r="G913" i="3"/>
  <c r="I912" i="3"/>
  <c r="J903" i="6" l="1"/>
  <c r="J903" i="7"/>
  <c r="L903" i="6"/>
  <c r="L903" i="7"/>
  <c r="P902" i="7"/>
  <c r="K903" i="6"/>
  <c r="K903" i="7"/>
  <c r="D923" i="6"/>
  <c r="D923" i="7"/>
  <c r="U591" i="7"/>
  <c r="V591" i="7"/>
  <c r="Q592" i="7"/>
  <c r="T592" i="7"/>
  <c r="S592" i="7"/>
  <c r="R592" i="7"/>
  <c r="C912" i="6"/>
  <c r="C912" i="7"/>
  <c r="M912" i="7" s="1"/>
  <c r="G592" i="4"/>
  <c r="H592" i="4" s="1"/>
  <c r="E592" i="6"/>
  <c r="G904" i="5"/>
  <c r="H904" i="5"/>
  <c r="F904" i="5"/>
  <c r="E924" i="4"/>
  <c r="C925" i="4"/>
  <c r="E593" i="7"/>
  <c r="N593" i="7" s="1"/>
  <c r="G914" i="3"/>
  <c r="H913" i="3"/>
  <c r="I913" i="3" s="1"/>
  <c r="F914" i="3"/>
  <c r="J904" i="6" l="1"/>
  <c r="J904" i="7"/>
  <c r="K904" i="6"/>
  <c r="K904" i="7"/>
  <c r="L904" i="6"/>
  <c r="L904" i="7"/>
  <c r="P904" i="7" s="1"/>
  <c r="P903" i="7"/>
  <c r="V592" i="7"/>
  <c r="U592" i="7"/>
  <c r="D924" i="6"/>
  <c r="D924" i="7"/>
  <c r="S593" i="7"/>
  <c r="Q593" i="7"/>
  <c r="R593" i="7"/>
  <c r="T593" i="7"/>
  <c r="C913" i="6"/>
  <c r="C913" i="7"/>
  <c r="M913" i="7" s="1"/>
  <c r="G593" i="4"/>
  <c r="H593" i="4" s="1"/>
  <c r="E593" i="6"/>
  <c r="H905" i="5"/>
  <c r="G905" i="5"/>
  <c r="F905" i="5"/>
  <c r="E925" i="4"/>
  <c r="C926" i="4"/>
  <c r="E594" i="7"/>
  <c r="N594" i="7" s="1"/>
  <c r="F915" i="3"/>
  <c r="H914" i="3"/>
  <c r="I914" i="3" s="1"/>
  <c r="G915" i="3"/>
  <c r="J905" i="6" l="1"/>
  <c r="J905" i="7"/>
  <c r="L905" i="6"/>
  <c r="L905" i="7"/>
  <c r="K905" i="6"/>
  <c r="K905" i="7"/>
  <c r="V593" i="7"/>
  <c r="U593" i="7"/>
  <c r="D925" i="6"/>
  <c r="D925" i="7"/>
  <c r="Q594" i="7"/>
  <c r="R594" i="7"/>
  <c r="T594" i="7"/>
  <c r="S594" i="7"/>
  <c r="C914" i="6"/>
  <c r="C914" i="7"/>
  <c r="M914" i="7" s="1"/>
  <c r="G594" i="4"/>
  <c r="H594" i="4" s="1"/>
  <c r="E594" i="6"/>
  <c r="G906" i="5"/>
  <c r="F906" i="5"/>
  <c r="H906" i="5"/>
  <c r="E926" i="4"/>
  <c r="C927" i="4"/>
  <c r="E595" i="7"/>
  <c r="N595" i="7" s="1"/>
  <c r="G916" i="3"/>
  <c r="F916" i="3"/>
  <c r="H915" i="3"/>
  <c r="I915" i="3" s="1"/>
  <c r="J906" i="6" l="1"/>
  <c r="J906" i="7"/>
  <c r="L906" i="6"/>
  <c r="L906" i="7"/>
  <c r="K906" i="6"/>
  <c r="K906" i="7"/>
  <c r="P905" i="7"/>
  <c r="U594" i="7"/>
  <c r="V594" i="7"/>
  <c r="D926" i="6"/>
  <c r="D926" i="7"/>
  <c r="Q595" i="7"/>
  <c r="R595" i="7"/>
  <c r="S595" i="7"/>
  <c r="T595" i="7"/>
  <c r="C915" i="6"/>
  <c r="C915" i="7"/>
  <c r="M915" i="7" s="1"/>
  <c r="G595" i="4"/>
  <c r="H595" i="4" s="1"/>
  <c r="E595" i="6"/>
  <c r="F907" i="5"/>
  <c r="H907" i="5"/>
  <c r="G907" i="5"/>
  <c r="E927" i="4"/>
  <c r="C928" i="4"/>
  <c r="E596" i="7"/>
  <c r="N596" i="7" s="1"/>
  <c r="H916" i="3"/>
  <c r="F917" i="3"/>
  <c r="I916" i="3"/>
  <c r="G917" i="3"/>
  <c r="K907" i="6" l="1"/>
  <c r="K907" i="7"/>
  <c r="J907" i="6"/>
  <c r="J907" i="7"/>
  <c r="L907" i="6"/>
  <c r="L907" i="7"/>
  <c r="P907" i="7" s="1"/>
  <c r="P906" i="7"/>
  <c r="D927" i="6"/>
  <c r="D927" i="7"/>
  <c r="U595" i="7"/>
  <c r="V595" i="7"/>
  <c r="T596" i="7"/>
  <c r="R596" i="7"/>
  <c r="Q596" i="7"/>
  <c r="S596" i="7"/>
  <c r="C916" i="6"/>
  <c r="C916" i="7"/>
  <c r="M916" i="7" s="1"/>
  <c r="G596" i="4"/>
  <c r="H596" i="4" s="1"/>
  <c r="E596" i="6"/>
  <c r="H908" i="5"/>
  <c r="G908" i="5"/>
  <c r="F908" i="5"/>
  <c r="E928" i="4"/>
  <c r="C929" i="4"/>
  <c r="E597" i="7"/>
  <c r="N597" i="7" s="1"/>
  <c r="G918" i="3"/>
  <c r="F918" i="3"/>
  <c r="H917" i="3"/>
  <c r="I917" i="3" s="1"/>
  <c r="J908" i="6" l="1"/>
  <c r="J908" i="7"/>
  <c r="L908" i="6"/>
  <c r="L908" i="7"/>
  <c r="K908" i="6"/>
  <c r="K908" i="7"/>
  <c r="D928" i="6"/>
  <c r="D928" i="7"/>
  <c r="V596" i="7"/>
  <c r="U596" i="7"/>
  <c r="T597" i="7"/>
  <c r="R597" i="7"/>
  <c r="S597" i="7"/>
  <c r="Q597" i="7"/>
  <c r="C917" i="6"/>
  <c r="C917" i="7"/>
  <c r="M917" i="7" s="1"/>
  <c r="G597" i="4"/>
  <c r="H597" i="4" s="1"/>
  <c r="E597" i="6"/>
  <c r="G909" i="5"/>
  <c r="F909" i="5"/>
  <c r="H909" i="5"/>
  <c r="E929" i="4"/>
  <c r="C930" i="4"/>
  <c r="E598" i="7"/>
  <c r="N598" i="7" s="1"/>
  <c r="F919" i="3"/>
  <c r="H918" i="3"/>
  <c r="G919" i="3"/>
  <c r="I918" i="3"/>
  <c r="K909" i="6" l="1"/>
  <c r="K909" i="7"/>
  <c r="J909" i="6"/>
  <c r="J909" i="7"/>
  <c r="L909" i="6"/>
  <c r="L909" i="7"/>
  <c r="P909" i="7" s="1"/>
  <c r="P908" i="7"/>
  <c r="D929" i="6"/>
  <c r="D929" i="7"/>
  <c r="V597" i="7"/>
  <c r="U597" i="7"/>
  <c r="T598" i="7"/>
  <c r="R598" i="7"/>
  <c r="Q598" i="7"/>
  <c r="S598" i="7"/>
  <c r="C918" i="6"/>
  <c r="C918" i="7"/>
  <c r="M918" i="7" s="1"/>
  <c r="G598" i="4"/>
  <c r="H598" i="4" s="1"/>
  <c r="E598" i="6"/>
  <c r="H910" i="5"/>
  <c r="G910" i="5"/>
  <c r="F910" i="5"/>
  <c r="E930" i="4"/>
  <c r="C931" i="4"/>
  <c r="E599" i="7"/>
  <c r="N599" i="7" s="1"/>
  <c r="G920" i="3"/>
  <c r="H919" i="3"/>
  <c r="I919" i="3" s="1"/>
  <c r="F920" i="3"/>
  <c r="L910" i="6" l="1"/>
  <c r="L910" i="7"/>
  <c r="J910" i="6"/>
  <c r="J910" i="7"/>
  <c r="K910" i="6"/>
  <c r="K910" i="7"/>
  <c r="D930" i="6"/>
  <c r="D930" i="7"/>
  <c r="U598" i="7"/>
  <c r="V598" i="7"/>
  <c r="R599" i="7"/>
  <c r="Q599" i="7"/>
  <c r="T599" i="7"/>
  <c r="S599" i="7"/>
  <c r="C919" i="6"/>
  <c r="C919" i="7"/>
  <c r="M919" i="7" s="1"/>
  <c r="G599" i="4"/>
  <c r="H599" i="4" s="1"/>
  <c r="E599" i="6"/>
  <c r="H911" i="5"/>
  <c r="G911" i="5"/>
  <c r="F911" i="5"/>
  <c r="E931" i="4"/>
  <c r="C932" i="4"/>
  <c r="E600" i="7"/>
  <c r="N600" i="7" s="1"/>
  <c r="F921" i="3"/>
  <c r="H920" i="3"/>
  <c r="I920" i="3" s="1"/>
  <c r="G921" i="3"/>
  <c r="J911" i="6" l="1"/>
  <c r="J911" i="7"/>
  <c r="L911" i="6"/>
  <c r="L911" i="7"/>
  <c r="P910" i="7"/>
  <c r="K911" i="6"/>
  <c r="K911" i="7"/>
  <c r="D931" i="6"/>
  <c r="D931" i="7"/>
  <c r="U599" i="7"/>
  <c r="V599" i="7"/>
  <c r="S600" i="7"/>
  <c r="Q600" i="7"/>
  <c r="T600" i="7"/>
  <c r="R600" i="7"/>
  <c r="C920" i="6"/>
  <c r="C920" i="7"/>
  <c r="M920" i="7" s="1"/>
  <c r="G600" i="4"/>
  <c r="H600" i="4" s="1"/>
  <c r="E600" i="6"/>
  <c r="G912" i="5"/>
  <c r="F912" i="5"/>
  <c r="H912" i="5"/>
  <c r="E932" i="4"/>
  <c r="C933" i="4"/>
  <c r="E601" i="7"/>
  <c r="N601" i="7" s="1"/>
  <c r="G922" i="3"/>
  <c r="H921" i="3"/>
  <c r="I921" i="3" s="1"/>
  <c r="F922" i="3"/>
  <c r="L912" i="6" l="1"/>
  <c r="L912" i="7"/>
  <c r="K912" i="6"/>
  <c r="K912" i="7"/>
  <c r="P911" i="7"/>
  <c r="J912" i="6"/>
  <c r="J912" i="7"/>
  <c r="D932" i="6"/>
  <c r="D932" i="7"/>
  <c r="U600" i="7"/>
  <c r="V600" i="7"/>
  <c r="Q601" i="7"/>
  <c r="T601" i="7"/>
  <c r="S601" i="7"/>
  <c r="R601" i="7"/>
  <c r="C921" i="6"/>
  <c r="C921" i="7"/>
  <c r="M921" i="7" s="1"/>
  <c r="G601" i="4"/>
  <c r="H601" i="4" s="1"/>
  <c r="E601" i="6"/>
  <c r="H913" i="5"/>
  <c r="G913" i="5"/>
  <c r="F913" i="5"/>
  <c r="E933" i="4"/>
  <c r="C934" i="4"/>
  <c r="E602" i="7"/>
  <c r="N602" i="7" s="1"/>
  <c r="G923" i="3"/>
  <c r="F923" i="3"/>
  <c r="H922" i="3"/>
  <c r="I922" i="3" s="1"/>
  <c r="K913" i="6" l="1"/>
  <c r="K913" i="7"/>
  <c r="L913" i="6"/>
  <c r="L913" i="7"/>
  <c r="P912" i="7"/>
  <c r="J913" i="6"/>
  <c r="J913" i="7"/>
  <c r="D933" i="6"/>
  <c r="D933" i="7"/>
  <c r="U601" i="7"/>
  <c r="V601" i="7"/>
  <c r="Q602" i="7"/>
  <c r="S602" i="7"/>
  <c r="T602" i="7"/>
  <c r="R602" i="7"/>
  <c r="C922" i="6"/>
  <c r="C922" i="7"/>
  <c r="M922" i="7" s="1"/>
  <c r="G602" i="4"/>
  <c r="H602" i="4" s="1"/>
  <c r="E602" i="6"/>
  <c r="F914" i="5"/>
  <c r="H914" i="5"/>
  <c r="G914" i="5"/>
  <c r="E934" i="4"/>
  <c r="C935" i="4"/>
  <c r="E603" i="7"/>
  <c r="N603" i="7" s="1"/>
  <c r="H923" i="3"/>
  <c r="F924" i="3"/>
  <c r="G924" i="3"/>
  <c r="I923" i="3"/>
  <c r="K914" i="6" l="1"/>
  <c r="K914" i="7"/>
  <c r="L914" i="6"/>
  <c r="L914" i="7"/>
  <c r="J914" i="6"/>
  <c r="J914" i="7"/>
  <c r="P913" i="7"/>
  <c r="D934" i="6"/>
  <c r="D934" i="7"/>
  <c r="V602" i="7"/>
  <c r="U602" i="7"/>
  <c r="R603" i="7"/>
  <c r="S603" i="7"/>
  <c r="Q603" i="7"/>
  <c r="T603" i="7"/>
  <c r="C923" i="6"/>
  <c r="C923" i="7"/>
  <c r="M923" i="7" s="1"/>
  <c r="G603" i="4"/>
  <c r="H603" i="4" s="1"/>
  <c r="E603" i="6"/>
  <c r="G915" i="5"/>
  <c r="F915" i="5"/>
  <c r="H915" i="5"/>
  <c r="E935" i="4"/>
  <c r="C936" i="4"/>
  <c r="E604" i="7"/>
  <c r="N604" i="7" s="1"/>
  <c r="F925" i="3"/>
  <c r="H924" i="3"/>
  <c r="G925" i="3"/>
  <c r="I924" i="3"/>
  <c r="L915" i="6" l="1"/>
  <c r="L915" i="7"/>
  <c r="J915" i="6"/>
  <c r="J915" i="7"/>
  <c r="K915" i="6"/>
  <c r="K915" i="7"/>
  <c r="P914" i="7"/>
  <c r="D935" i="6"/>
  <c r="D935" i="7"/>
  <c r="U603" i="7"/>
  <c r="V603" i="7"/>
  <c r="S604" i="7"/>
  <c r="Q604" i="7"/>
  <c r="T604" i="7"/>
  <c r="R604" i="7"/>
  <c r="C924" i="6"/>
  <c r="C924" i="7"/>
  <c r="M924" i="7" s="1"/>
  <c r="G604" i="4"/>
  <c r="H604" i="4" s="1"/>
  <c r="E604" i="6"/>
  <c r="H916" i="5"/>
  <c r="G916" i="5"/>
  <c r="F916" i="5"/>
  <c r="E936" i="4"/>
  <c r="C937" i="4"/>
  <c r="E605" i="7"/>
  <c r="N605" i="7" s="1"/>
  <c r="G926" i="3"/>
  <c r="H925" i="3"/>
  <c r="I925" i="3" s="1"/>
  <c r="F926" i="3"/>
  <c r="K916" i="6" l="1"/>
  <c r="K916" i="7"/>
  <c r="L916" i="6"/>
  <c r="L916" i="7"/>
  <c r="J916" i="6"/>
  <c r="J916" i="7"/>
  <c r="P915" i="7"/>
  <c r="D936" i="6"/>
  <c r="D936" i="7"/>
  <c r="U604" i="7"/>
  <c r="V604" i="7"/>
  <c r="T605" i="7"/>
  <c r="R605" i="7"/>
  <c r="S605" i="7"/>
  <c r="Q605" i="7"/>
  <c r="C925" i="6"/>
  <c r="C925" i="7"/>
  <c r="M925" i="7" s="1"/>
  <c r="G605" i="4"/>
  <c r="H605" i="4" s="1"/>
  <c r="E605" i="6"/>
  <c r="H917" i="5"/>
  <c r="G917" i="5"/>
  <c r="F917" i="5"/>
  <c r="E937" i="4"/>
  <c r="C938" i="4"/>
  <c r="E606" i="7"/>
  <c r="N606" i="7" s="1"/>
  <c r="F927" i="3"/>
  <c r="H926" i="3"/>
  <c r="I926" i="3" s="1"/>
  <c r="G927" i="3"/>
  <c r="L917" i="6" l="1"/>
  <c r="L917" i="7"/>
  <c r="J917" i="6"/>
  <c r="J917" i="7"/>
  <c r="K917" i="6"/>
  <c r="K917" i="7"/>
  <c r="P916" i="7"/>
  <c r="D937" i="6"/>
  <c r="D937" i="7"/>
  <c r="V605" i="7"/>
  <c r="U605" i="7"/>
  <c r="T606" i="7"/>
  <c r="Q606" i="7"/>
  <c r="S606" i="7"/>
  <c r="R606" i="7"/>
  <c r="C926" i="6"/>
  <c r="C926" i="7"/>
  <c r="M926" i="7" s="1"/>
  <c r="G606" i="4"/>
  <c r="H606" i="4" s="1"/>
  <c r="E606" i="6"/>
  <c r="G918" i="5"/>
  <c r="F918" i="5"/>
  <c r="H918" i="5"/>
  <c r="E938" i="4"/>
  <c r="C939" i="4"/>
  <c r="E607" i="7"/>
  <c r="N607" i="7" s="1"/>
  <c r="G928" i="3"/>
  <c r="H927" i="3"/>
  <c r="I927" i="3" s="1"/>
  <c r="F928" i="3"/>
  <c r="L918" i="6" l="1"/>
  <c r="L918" i="7"/>
  <c r="J918" i="6"/>
  <c r="J918" i="7"/>
  <c r="K918" i="6"/>
  <c r="K918" i="7"/>
  <c r="P917" i="7"/>
  <c r="V606" i="7"/>
  <c r="U606" i="7"/>
  <c r="D938" i="6"/>
  <c r="D938" i="7"/>
  <c r="S607" i="7"/>
  <c r="T607" i="7"/>
  <c r="R607" i="7"/>
  <c r="Q607" i="7"/>
  <c r="C927" i="6"/>
  <c r="C927" i="7"/>
  <c r="M927" i="7" s="1"/>
  <c r="G607" i="4"/>
  <c r="H607" i="4" s="1"/>
  <c r="E607" i="6"/>
  <c r="H919" i="5"/>
  <c r="G919" i="5"/>
  <c r="F919" i="5"/>
  <c r="E939" i="4"/>
  <c r="C940" i="4"/>
  <c r="E608" i="7"/>
  <c r="N608" i="7" s="1"/>
  <c r="H928" i="3"/>
  <c r="F929" i="3"/>
  <c r="I928" i="3"/>
  <c r="G929" i="3"/>
  <c r="J919" i="6" l="1"/>
  <c r="J919" i="7"/>
  <c r="K919" i="6"/>
  <c r="K919" i="7"/>
  <c r="P918" i="7"/>
  <c r="L919" i="6"/>
  <c r="L919" i="7"/>
  <c r="R608" i="7"/>
  <c r="Q608" i="7"/>
  <c r="S608" i="7"/>
  <c r="T608" i="7"/>
  <c r="D939" i="6"/>
  <c r="D939" i="7"/>
  <c r="U607" i="7"/>
  <c r="V607" i="7"/>
  <c r="C928" i="6"/>
  <c r="C928" i="7"/>
  <c r="M928" i="7" s="1"/>
  <c r="G608" i="4"/>
  <c r="H608" i="4" s="1"/>
  <c r="E608" i="6"/>
  <c r="H920" i="5"/>
  <c r="G920" i="5"/>
  <c r="F920" i="5"/>
  <c r="E940" i="4"/>
  <c r="C941" i="4"/>
  <c r="E609" i="7"/>
  <c r="N609" i="7" s="1"/>
  <c r="F930" i="3"/>
  <c r="H929" i="3"/>
  <c r="G930" i="3"/>
  <c r="I929" i="3"/>
  <c r="P919" i="7" l="1"/>
  <c r="L920" i="6"/>
  <c r="L920" i="7"/>
  <c r="J920" i="6"/>
  <c r="J920" i="7"/>
  <c r="K920" i="6"/>
  <c r="K920" i="7"/>
  <c r="V608" i="7"/>
  <c r="U608" i="7"/>
  <c r="D940" i="6"/>
  <c r="D940" i="7"/>
  <c r="T609" i="7"/>
  <c r="Q609" i="7"/>
  <c r="R609" i="7"/>
  <c r="S609" i="7"/>
  <c r="C929" i="6"/>
  <c r="C929" i="7"/>
  <c r="M929" i="7" s="1"/>
  <c r="G609" i="4"/>
  <c r="H609" i="4" s="1"/>
  <c r="E609" i="6"/>
  <c r="G921" i="5"/>
  <c r="F921" i="5"/>
  <c r="H921" i="5"/>
  <c r="E941" i="4"/>
  <c r="C942" i="4"/>
  <c r="E610" i="7"/>
  <c r="N610" i="7" s="1"/>
  <c r="G931" i="3"/>
  <c r="F931" i="3"/>
  <c r="H930" i="3"/>
  <c r="I930" i="3" s="1"/>
  <c r="L921" i="6" l="1"/>
  <c r="L921" i="7"/>
  <c r="J921" i="6"/>
  <c r="J921" i="7"/>
  <c r="P920" i="7"/>
  <c r="K921" i="6"/>
  <c r="K921" i="7"/>
  <c r="U609" i="7"/>
  <c r="V609" i="7"/>
  <c r="D941" i="6"/>
  <c r="D941" i="7"/>
  <c r="Q610" i="7"/>
  <c r="T610" i="7"/>
  <c r="S610" i="7"/>
  <c r="R610" i="7"/>
  <c r="C930" i="6"/>
  <c r="C930" i="7"/>
  <c r="M930" i="7" s="1"/>
  <c r="G610" i="4"/>
  <c r="H610" i="4" s="1"/>
  <c r="E610" i="6"/>
  <c r="F922" i="5"/>
  <c r="G922" i="5"/>
  <c r="H922" i="5"/>
  <c r="E942" i="4"/>
  <c r="C943" i="4"/>
  <c r="E611" i="7"/>
  <c r="N611" i="7" s="1"/>
  <c r="H931" i="3"/>
  <c r="F932" i="3"/>
  <c r="G932" i="3"/>
  <c r="I931" i="3"/>
  <c r="L922" i="6" l="1"/>
  <c r="L922" i="7"/>
  <c r="K922" i="6"/>
  <c r="K922" i="7"/>
  <c r="P921" i="7"/>
  <c r="J922" i="6"/>
  <c r="J922" i="7"/>
  <c r="D942" i="6"/>
  <c r="D942" i="7"/>
  <c r="V610" i="7"/>
  <c r="U610" i="7"/>
  <c r="S611" i="7"/>
  <c r="Q611" i="7"/>
  <c r="R611" i="7"/>
  <c r="T611" i="7"/>
  <c r="C931" i="6"/>
  <c r="C931" i="7"/>
  <c r="M931" i="7" s="1"/>
  <c r="G611" i="4"/>
  <c r="H611" i="4" s="1"/>
  <c r="E611" i="6"/>
  <c r="H923" i="5"/>
  <c r="G923" i="5"/>
  <c r="F923" i="5"/>
  <c r="E943" i="4"/>
  <c r="C944" i="4"/>
  <c r="E612" i="7"/>
  <c r="N612" i="7" s="1"/>
  <c r="G933" i="3"/>
  <c r="F933" i="3"/>
  <c r="H932" i="3"/>
  <c r="I932" i="3" s="1"/>
  <c r="L923" i="6" l="1"/>
  <c r="L923" i="7"/>
  <c r="J923" i="6"/>
  <c r="J923" i="7"/>
  <c r="P922" i="7"/>
  <c r="K923" i="6"/>
  <c r="K923" i="7"/>
  <c r="U611" i="7"/>
  <c r="V611" i="7"/>
  <c r="D943" i="6"/>
  <c r="D943" i="7"/>
  <c r="Q612" i="7"/>
  <c r="S612" i="7"/>
  <c r="T612" i="7"/>
  <c r="R612" i="7"/>
  <c r="C932" i="6"/>
  <c r="C932" i="7"/>
  <c r="M932" i="7" s="1"/>
  <c r="G612" i="4"/>
  <c r="H612" i="4" s="1"/>
  <c r="E612" i="6"/>
  <c r="G924" i="5"/>
  <c r="F924" i="5"/>
  <c r="H924" i="5"/>
  <c r="E944" i="4"/>
  <c r="C945" i="4"/>
  <c r="E613" i="7"/>
  <c r="N613" i="7" s="1"/>
  <c r="H933" i="3"/>
  <c r="F934" i="3"/>
  <c r="I933" i="3"/>
  <c r="G934" i="3"/>
  <c r="J924" i="6" l="1"/>
  <c r="J924" i="7"/>
  <c r="L924" i="6"/>
  <c r="L924" i="7"/>
  <c r="P923" i="7"/>
  <c r="K924" i="6"/>
  <c r="K924" i="7"/>
  <c r="D944" i="6"/>
  <c r="D944" i="7"/>
  <c r="U612" i="7"/>
  <c r="V612" i="7"/>
  <c r="Q613" i="7"/>
  <c r="T613" i="7"/>
  <c r="S613" i="7"/>
  <c r="R613" i="7"/>
  <c r="C933" i="6"/>
  <c r="C933" i="7"/>
  <c r="M933" i="7" s="1"/>
  <c r="G613" i="4"/>
  <c r="H613" i="4" s="1"/>
  <c r="E613" i="6"/>
  <c r="F925" i="5"/>
  <c r="H925" i="5"/>
  <c r="G925" i="5"/>
  <c r="E945" i="4"/>
  <c r="C946" i="4"/>
  <c r="E614" i="7"/>
  <c r="N614" i="7" s="1"/>
  <c r="F935" i="3"/>
  <c r="H934" i="3"/>
  <c r="G935" i="3"/>
  <c r="I934" i="3"/>
  <c r="P924" i="7" l="1"/>
  <c r="L925" i="6"/>
  <c r="L925" i="7"/>
  <c r="K925" i="6"/>
  <c r="K925" i="7"/>
  <c r="J925" i="6"/>
  <c r="J925" i="7"/>
  <c r="V613" i="7"/>
  <c r="U613" i="7"/>
  <c r="D945" i="6"/>
  <c r="D945" i="7"/>
  <c r="R614" i="7"/>
  <c r="S614" i="7"/>
  <c r="Q614" i="7"/>
  <c r="T614" i="7"/>
  <c r="C934" i="6"/>
  <c r="C934" i="7"/>
  <c r="M934" i="7" s="1"/>
  <c r="G614" i="4"/>
  <c r="H614" i="4" s="1"/>
  <c r="E614" i="6"/>
  <c r="G926" i="5"/>
  <c r="F926" i="5"/>
  <c r="H926" i="5"/>
  <c r="E946" i="4"/>
  <c r="C947" i="4"/>
  <c r="E615" i="7"/>
  <c r="N615" i="7" s="1"/>
  <c r="G936" i="3"/>
  <c r="F936" i="3"/>
  <c r="H935" i="3"/>
  <c r="I935" i="3" s="1"/>
  <c r="L926" i="6" l="1"/>
  <c r="L926" i="7"/>
  <c r="K926" i="6"/>
  <c r="K926" i="7"/>
  <c r="P925" i="7"/>
  <c r="J926" i="6"/>
  <c r="J926" i="7"/>
  <c r="V614" i="7"/>
  <c r="U614" i="7"/>
  <c r="D946" i="6"/>
  <c r="D946" i="7"/>
  <c r="Q615" i="7"/>
  <c r="T615" i="7"/>
  <c r="S615" i="7"/>
  <c r="R615" i="7"/>
  <c r="C935" i="6"/>
  <c r="C935" i="7"/>
  <c r="M935" i="7" s="1"/>
  <c r="G615" i="4"/>
  <c r="H615" i="4" s="1"/>
  <c r="E615" i="6"/>
  <c r="G927" i="5"/>
  <c r="F927" i="5"/>
  <c r="H927" i="5"/>
  <c r="E947" i="4"/>
  <c r="C948" i="4"/>
  <c r="E616" i="7"/>
  <c r="N616" i="7" s="1"/>
  <c r="G937" i="3"/>
  <c r="F937" i="3"/>
  <c r="H936" i="3"/>
  <c r="I936" i="3" s="1"/>
  <c r="J927" i="6" l="1"/>
  <c r="J927" i="7"/>
  <c r="K927" i="6"/>
  <c r="K927" i="7"/>
  <c r="L927" i="6"/>
  <c r="L927" i="7"/>
  <c r="P927" i="7" s="1"/>
  <c r="P926" i="7"/>
  <c r="S616" i="7"/>
  <c r="R616" i="7"/>
  <c r="Q616" i="7"/>
  <c r="T616" i="7"/>
  <c r="D947" i="6"/>
  <c r="D947" i="7"/>
  <c r="U615" i="7"/>
  <c r="V615" i="7"/>
  <c r="C936" i="6"/>
  <c r="C936" i="7"/>
  <c r="M936" i="7" s="1"/>
  <c r="G616" i="4"/>
  <c r="H616" i="4" s="1"/>
  <c r="E616" i="6"/>
  <c r="H928" i="5"/>
  <c r="G928" i="5"/>
  <c r="F928" i="5"/>
  <c r="E948" i="4"/>
  <c r="C949" i="4"/>
  <c r="E617" i="7"/>
  <c r="N617" i="7" s="1"/>
  <c r="H937" i="3"/>
  <c r="F938" i="3"/>
  <c r="G938" i="3"/>
  <c r="I937" i="3"/>
  <c r="L928" i="6" l="1"/>
  <c r="L928" i="7"/>
  <c r="K928" i="6"/>
  <c r="K928" i="7"/>
  <c r="J928" i="6"/>
  <c r="J928" i="7"/>
  <c r="D948" i="6"/>
  <c r="D948" i="7"/>
  <c r="U616" i="7"/>
  <c r="V616" i="7"/>
  <c r="R617" i="7"/>
  <c r="Q617" i="7"/>
  <c r="S617" i="7"/>
  <c r="T617" i="7"/>
  <c r="C937" i="6"/>
  <c r="C937" i="7"/>
  <c r="M937" i="7" s="1"/>
  <c r="G617" i="4"/>
  <c r="H617" i="4" s="1"/>
  <c r="E617" i="6"/>
  <c r="H929" i="5"/>
  <c r="F929" i="5"/>
  <c r="G929" i="5"/>
  <c r="E949" i="4"/>
  <c r="C950" i="4"/>
  <c r="E618" i="7"/>
  <c r="N618" i="7" s="1"/>
  <c r="H938" i="3"/>
  <c r="F939" i="3"/>
  <c r="G939" i="3"/>
  <c r="I938" i="3"/>
  <c r="L929" i="6" l="1"/>
  <c r="L929" i="7"/>
  <c r="K929" i="6"/>
  <c r="K929" i="7"/>
  <c r="P928" i="7"/>
  <c r="J929" i="6"/>
  <c r="J929" i="7"/>
  <c r="D949" i="6"/>
  <c r="D949" i="7"/>
  <c r="V617" i="7"/>
  <c r="U617" i="7"/>
  <c r="R618" i="7"/>
  <c r="Q618" i="7"/>
  <c r="T618" i="7"/>
  <c r="S618" i="7"/>
  <c r="C938" i="6"/>
  <c r="C938" i="7"/>
  <c r="M938" i="7" s="1"/>
  <c r="G618" i="4"/>
  <c r="H618" i="4" s="1"/>
  <c r="E618" i="6"/>
  <c r="G930" i="5"/>
  <c r="F930" i="5"/>
  <c r="H930" i="5"/>
  <c r="E950" i="4"/>
  <c r="C951" i="4"/>
  <c r="E619" i="7"/>
  <c r="N619" i="7" s="1"/>
  <c r="F940" i="3"/>
  <c r="H939" i="3"/>
  <c r="I939" i="3" s="1"/>
  <c r="G940" i="3"/>
  <c r="L930" i="6" l="1"/>
  <c r="L930" i="7"/>
  <c r="K930" i="6"/>
  <c r="K930" i="7"/>
  <c r="P929" i="7"/>
  <c r="J930" i="6"/>
  <c r="J930" i="7"/>
  <c r="V618" i="7"/>
  <c r="U618" i="7"/>
  <c r="D950" i="6"/>
  <c r="D950" i="7"/>
  <c r="T619" i="7"/>
  <c r="S619" i="7"/>
  <c r="R619" i="7"/>
  <c r="Q619" i="7"/>
  <c r="C939" i="6"/>
  <c r="C939" i="7"/>
  <c r="M939" i="7" s="1"/>
  <c r="G619" i="4"/>
  <c r="H619" i="4" s="1"/>
  <c r="E619" i="6"/>
  <c r="H931" i="5"/>
  <c r="F931" i="5"/>
  <c r="G931" i="5"/>
  <c r="E951" i="4"/>
  <c r="C952" i="4"/>
  <c r="E620" i="7"/>
  <c r="N620" i="7" s="1"/>
  <c r="G941" i="3"/>
  <c r="F941" i="3"/>
  <c r="H940" i="3"/>
  <c r="I940" i="3" s="1"/>
  <c r="K931" i="6" l="1"/>
  <c r="K931" i="7"/>
  <c r="J931" i="6"/>
  <c r="J931" i="7"/>
  <c r="L931" i="6"/>
  <c r="L931" i="7"/>
  <c r="P931" i="7" s="1"/>
  <c r="P930" i="7"/>
  <c r="D951" i="6"/>
  <c r="D951" i="7"/>
  <c r="V619" i="7"/>
  <c r="U619" i="7"/>
  <c r="S620" i="7"/>
  <c r="Q620" i="7"/>
  <c r="R620" i="7"/>
  <c r="T620" i="7"/>
  <c r="C940" i="6"/>
  <c r="C940" i="7"/>
  <c r="M940" i="7" s="1"/>
  <c r="G620" i="4"/>
  <c r="H620" i="4" s="1"/>
  <c r="E620" i="6"/>
  <c r="F932" i="5"/>
  <c r="H932" i="5"/>
  <c r="G932" i="5"/>
  <c r="E952" i="4"/>
  <c r="C953" i="4"/>
  <c r="E621" i="7"/>
  <c r="N621" i="7" s="1"/>
  <c r="G942" i="3"/>
  <c r="F942" i="3"/>
  <c r="H941" i="3"/>
  <c r="I941" i="3" s="1"/>
  <c r="K932" i="6" l="1"/>
  <c r="K932" i="7"/>
  <c r="L932" i="6"/>
  <c r="L932" i="7"/>
  <c r="J932" i="6"/>
  <c r="J932" i="7"/>
  <c r="V620" i="7"/>
  <c r="U620" i="7"/>
  <c r="D952" i="6"/>
  <c r="D952" i="7"/>
  <c r="R621" i="7"/>
  <c r="Q621" i="7"/>
  <c r="T621" i="7"/>
  <c r="S621" i="7"/>
  <c r="C941" i="6"/>
  <c r="C941" i="7"/>
  <c r="M941" i="7" s="1"/>
  <c r="G621" i="4"/>
  <c r="H621" i="4" s="1"/>
  <c r="E621" i="6"/>
  <c r="G933" i="5"/>
  <c r="F933" i="5"/>
  <c r="H933" i="5"/>
  <c r="E953" i="4"/>
  <c r="C954" i="4"/>
  <c r="E622" i="7"/>
  <c r="N622" i="7" s="1"/>
  <c r="F943" i="3"/>
  <c r="H942" i="3"/>
  <c r="G943" i="3"/>
  <c r="I942" i="3"/>
  <c r="K933" i="6" l="1"/>
  <c r="K933" i="7"/>
  <c r="L933" i="6"/>
  <c r="L933" i="7"/>
  <c r="P932" i="7"/>
  <c r="J933" i="6"/>
  <c r="J933" i="7"/>
  <c r="U621" i="7"/>
  <c r="V621" i="7"/>
  <c r="D953" i="6"/>
  <c r="D953" i="7"/>
  <c r="Q622" i="7"/>
  <c r="R622" i="7"/>
  <c r="T622" i="7"/>
  <c r="S622" i="7"/>
  <c r="C942" i="6"/>
  <c r="C942" i="7"/>
  <c r="M942" i="7" s="1"/>
  <c r="G622" i="4"/>
  <c r="H622" i="4" s="1"/>
  <c r="E622" i="6"/>
  <c r="G934" i="5"/>
  <c r="H934" i="5"/>
  <c r="F934" i="5"/>
  <c r="E954" i="4"/>
  <c r="C955" i="4"/>
  <c r="E623" i="7"/>
  <c r="N623" i="7" s="1"/>
  <c r="G944" i="3"/>
  <c r="H943" i="3"/>
  <c r="I943" i="3" s="1"/>
  <c r="F944" i="3"/>
  <c r="J934" i="6" l="1"/>
  <c r="J934" i="7"/>
  <c r="K934" i="6"/>
  <c r="K934" i="7"/>
  <c r="L934" i="6"/>
  <c r="L934" i="7"/>
  <c r="P934" i="7" s="1"/>
  <c r="P933" i="7"/>
  <c r="D954" i="6"/>
  <c r="D954" i="7"/>
  <c r="V622" i="7"/>
  <c r="U622" i="7"/>
  <c r="S623" i="7"/>
  <c r="R623" i="7"/>
  <c r="Q623" i="7"/>
  <c r="T623" i="7"/>
  <c r="C943" i="6"/>
  <c r="C943" i="7"/>
  <c r="M943" i="7" s="1"/>
  <c r="G623" i="4"/>
  <c r="H623" i="4" s="1"/>
  <c r="E623" i="6"/>
  <c r="H935" i="5"/>
  <c r="G935" i="5"/>
  <c r="F935" i="5"/>
  <c r="E955" i="4"/>
  <c r="C956" i="4"/>
  <c r="E624" i="7"/>
  <c r="N624" i="7" s="1"/>
  <c r="G945" i="3"/>
  <c r="F945" i="3"/>
  <c r="H944" i="3"/>
  <c r="I944" i="3" s="1"/>
  <c r="L935" i="6" l="1"/>
  <c r="L935" i="7"/>
  <c r="J935" i="6"/>
  <c r="J935" i="7"/>
  <c r="K935" i="6"/>
  <c r="K935" i="7"/>
  <c r="U623" i="7"/>
  <c r="V623" i="7"/>
  <c r="D955" i="6"/>
  <c r="D955" i="7"/>
  <c r="Q624" i="7"/>
  <c r="R624" i="7"/>
  <c r="S624" i="7"/>
  <c r="T624" i="7"/>
  <c r="C944" i="6"/>
  <c r="C944" i="7"/>
  <c r="M944" i="7" s="1"/>
  <c r="G624" i="4"/>
  <c r="H624" i="4" s="1"/>
  <c r="E624" i="6"/>
  <c r="G936" i="5"/>
  <c r="F936" i="5"/>
  <c r="H936" i="5"/>
  <c r="E956" i="4"/>
  <c r="C957" i="4"/>
  <c r="E625" i="7"/>
  <c r="N625" i="7" s="1"/>
  <c r="F946" i="3"/>
  <c r="H945" i="3"/>
  <c r="I945" i="3" s="1"/>
  <c r="G946" i="3"/>
  <c r="L936" i="6" l="1"/>
  <c r="L936" i="7"/>
  <c r="J936" i="6"/>
  <c r="J936" i="7"/>
  <c r="P935" i="7"/>
  <c r="K936" i="6"/>
  <c r="K936" i="7"/>
  <c r="D956" i="6"/>
  <c r="D956" i="7"/>
  <c r="V624" i="7"/>
  <c r="U624" i="7"/>
  <c r="Q625" i="7"/>
  <c r="T625" i="7"/>
  <c r="R625" i="7"/>
  <c r="S625" i="7"/>
  <c r="C945" i="6"/>
  <c r="C945" i="7"/>
  <c r="M945" i="7" s="1"/>
  <c r="G625" i="4"/>
  <c r="H625" i="4" s="1"/>
  <c r="E625" i="6"/>
  <c r="H937" i="5"/>
  <c r="G937" i="5"/>
  <c r="F937" i="5"/>
  <c r="E957" i="4"/>
  <c r="C958" i="4"/>
  <c r="E626" i="7"/>
  <c r="N626" i="7" s="1"/>
  <c r="G947" i="3"/>
  <c r="H946" i="3"/>
  <c r="I946" i="3" s="1"/>
  <c r="F947" i="3"/>
  <c r="K937" i="6" l="1"/>
  <c r="K937" i="7"/>
  <c r="P936" i="7"/>
  <c r="J937" i="6"/>
  <c r="J937" i="7"/>
  <c r="L937" i="6"/>
  <c r="L937" i="7"/>
  <c r="P937" i="7" s="1"/>
  <c r="U625" i="7"/>
  <c r="V625" i="7"/>
  <c r="D957" i="6"/>
  <c r="D957" i="7"/>
  <c r="S626" i="7"/>
  <c r="Q626" i="7"/>
  <c r="R626" i="7"/>
  <c r="T626" i="7"/>
  <c r="C946" i="6"/>
  <c r="C946" i="7"/>
  <c r="M946" i="7" s="1"/>
  <c r="G626" i="4"/>
  <c r="H626" i="4" s="1"/>
  <c r="E626" i="6"/>
  <c r="H938" i="5"/>
  <c r="G938" i="5"/>
  <c r="F938" i="5"/>
  <c r="E958" i="4"/>
  <c r="C959" i="4"/>
  <c r="E627" i="7"/>
  <c r="N627" i="7" s="1"/>
  <c r="F948" i="3"/>
  <c r="H947" i="3"/>
  <c r="G948" i="3"/>
  <c r="I947" i="3"/>
  <c r="J938" i="6" l="1"/>
  <c r="J938" i="7"/>
  <c r="L938" i="6"/>
  <c r="L938" i="7"/>
  <c r="K938" i="6"/>
  <c r="K938" i="7"/>
  <c r="R627" i="7"/>
  <c r="T627" i="7"/>
  <c r="Q627" i="7"/>
  <c r="S627" i="7"/>
  <c r="U626" i="7"/>
  <c r="V626" i="7"/>
  <c r="D958" i="6"/>
  <c r="D958" i="7"/>
  <c r="C947" i="6"/>
  <c r="C947" i="7"/>
  <c r="M947" i="7" s="1"/>
  <c r="G627" i="4"/>
  <c r="H627" i="4" s="1"/>
  <c r="E627" i="6"/>
  <c r="G939" i="5"/>
  <c r="F939" i="5"/>
  <c r="H939" i="5"/>
  <c r="E959" i="4"/>
  <c r="C960" i="4"/>
  <c r="E628" i="7"/>
  <c r="N628" i="7" s="1"/>
  <c r="G949" i="3"/>
  <c r="H948" i="3"/>
  <c r="I948" i="3" s="1"/>
  <c r="F949" i="3"/>
  <c r="J939" i="6" l="1"/>
  <c r="J939" i="7"/>
  <c r="L939" i="6"/>
  <c r="L939" i="7"/>
  <c r="P938" i="7"/>
  <c r="K939" i="6"/>
  <c r="K939" i="7"/>
  <c r="U627" i="7"/>
  <c r="V627" i="7"/>
  <c r="D959" i="6"/>
  <c r="D959" i="7"/>
  <c r="Q628" i="7"/>
  <c r="T628" i="7"/>
  <c r="R628" i="7"/>
  <c r="S628" i="7"/>
  <c r="C948" i="6"/>
  <c r="C948" i="7"/>
  <c r="M948" i="7" s="1"/>
  <c r="G628" i="4"/>
  <c r="H628" i="4" s="1"/>
  <c r="E628" i="6"/>
  <c r="H940" i="5"/>
  <c r="G940" i="5"/>
  <c r="F940" i="5"/>
  <c r="E960" i="4"/>
  <c r="C961" i="4"/>
  <c r="E629" i="7"/>
  <c r="N629" i="7" s="1"/>
  <c r="G950" i="3"/>
  <c r="F950" i="3"/>
  <c r="H949" i="3"/>
  <c r="I949" i="3" s="1"/>
  <c r="J940" i="6" l="1"/>
  <c r="J940" i="7"/>
  <c r="K940" i="6"/>
  <c r="K940" i="7"/>
  <c r="L940" i="6"/>
  <c r="L940" i="7"/>
  <c r="P940" i="7" s="1"/>
  <c r="P939" i="7"/>
  <c r="D960" i="6"/>
  <c r="D960" i="7"/>
  <c r="U628" i="7"/>
  <c r="V628" i="7"/>
  <c r="S629" i="7"/>
  <c r="R629" i="7"/>
  <c r="Q629" i="7"/>
  <c r="T629" i="7"/>
  <c r="C949" i="6"/>
  <c r="C949" i="7"/>
  <c r="M949" i="7" s="1"/>
  <c r="G629" i="4"/>
  <c r="H629" i="4" s="1"/>
  <c r="E629" i="6"/>
  <c r="H941" i="5"/>
  <c r="G941" i="5"/>
  <c r="F941" i="5"/>
  <c r="E961" i="4"/>
  <c r="C962" i="4"/>
  <c r="E630" i="7"/>
  <c r="N630" i="7" s="1"/>
  <c r="H950" i="3"/>
  <c r="F951" i="3"/>
  <c r="G951" i="3"/>
  <c r="I950" i="3"/>
  <c r="J941" i="6" l="1"/>
  <c r="J941" i="7"/>
  <c r="L941" i="6"/>
  <c r="L941" i="7"/>
  <c r="K941" i="6"/>
  <c r="K941" i="7"/>
  <c r="D961" i="6"/>
  <c r="D961" i="7"/>
  <c r="V629" i="7"/>
  <c r="U629" i="7"/>
  <c r="Q630" i="7"/>
  <c r="T630" i="7"/>
  <c r="S630" i="7"/>
  <c r="R630" i="7"/>
  <c r="C950" i="6"/>
  <c r="C950" i="7"/>
  <c r="M950" i="7" s="1"/>
  <c r="G630" i="4"/>
  <c r="H630" i="4" s="1"/>
  <c r="E630" i="6"/>
  <c r="G942" i="5"/>
  <c r="F942" i="5"/>
  <c r="H942" i="5"/>
  <c r="E962" i="4"/>
  <c r="C963" i="4"/>
  <c r="E631" i="7"/>
  <c r="N631" i="7" s="1"/>
  <c r="G952" i="3"/>
  <c r="F952" i="3"/>
  <c r="H951" i="3"/>
  <c r="I951" i="3" s="1"/>
  <c r="L942" i="6" l="1"/>
  <c r="L942" i="7"/>
  <c r="J942" i="6"/>
  <c r="J942" i="7"/>
  <c r="P941" i="7"/>
  <c r="K942" i="6"/>
  <c r="K942" i="7"/>
  <c r="U630" i="7"/>
  <c r="V630" i="7"/>
  <c r="D962" i="6"/>
  <c r="D962" i="7"/>
  <c r="Q631" i="7"/>
  <c r="S631" i="7"/>
  <c r="R631" i="7"/>
  <c r="T631" i="7"/>
  <c r="C951" i="6"/>
  <c r="C951" i="7"/>
  <c r="M951" i="7" s="1"/>
  <c r="G631" i="4"/>
  <c r="H631" i="4" s="1"/>
  <c r="E631" i="6"/>
  <c r="F943" i="5"/>
  <c r="H943" i="5"/>
  <c r="G943" i="5"/>
  <c r="E963" i="4"/>
  <c r="C964" i="4"/>
  <c r="E632" i="7"/>
  <c r="N632" i="7" s="1"/>
  <c r="H952" i="3"/>
  <c r="F953" i="3"/>
  <c r="I952" i="3"/>
  <c r="G953" i="3"/>
  <c r="L943" i="6" l="1"/>
  <c r="L943" i="7"/>
  <c r="P942" i="7"/>
  <c r="K943" i="6"/>
  <c r="K943" i="7"/>
  <c r="J943" i="6"/>
  <c r="J943" i="7"/>
  <c r="D963" i="6"/>
  <c r="D963" i="7"/>
  <c r="V631" i="7"/>
  <c r="U631" i="7"/>
  <c r="T632" i="7"/>
  <c r="R632" i="7"/>
  <c r="Q632" i="7"/>
  <c r="S632" i="7"/>
  <c r="C952" i="6"/>
  <c r="C952" i="7"/>
  <c r="M952" i="7" s="1"/>
  <c r="G632" i="4"/>
  <c r="H632" i="4" s="1"/>
  <c r="E632" i="6"/>
  <c r="H944" i="5"/>
  <c r="G944" i="5"/>
  <c r="F944" i="5"/>
  <c r="E964" i="4"/>
  <c r="C965" i="4"/>
  <c r="E633" i="7"/>
  <c r="N633" i="7" s="1"/>
  <c r="F954" i="3"/>
  <c r="H953" i="3"/>
  <c r="I953" i="3" s="1"/>
  <c r="G954" i="3"/>
  <c r="J944" i="6" l="1"/>
  <c r="J944" i="7"/>
  <c r="K944" i="6"/>
  <c r="K944" i="7"/>
  <c r="L944" i="6"/>
  <c r="L944" i="7"/>
  <c r="P944" i="7" s="1"/>
  <c r="P943" i="7"/>
  <c r="V632" i="7"/>
  <c r="U632" i="7"/>
  <c r="D964" i="6"/>
  <c r="D964" i="7"/>
  <c r="Q633" i="7"/>
  <c r="S633" i="7"/>
  <c r="T633" i="7"/>
  <c r="R633" i="7"/>
  <c r="C953" i="6"/>
  <c r="C953" i="7"/>
  <c r="M953" i="7" s="1"/>
  <c r="G633" i="4"/>
  <c r="H633" i="4" s="1"/>
  <c r="E633" i="6"/>
  <c r="G945" i="5"/>
  <c r="F945" i="5"/>
  <c r="H945" i="5"/>
  <c r="E965" i="4"/>
  <c r="C966" i="4"/>
  <c r="E634" i="7"/>
  <c r="N634" i="7" s="1"/>
  <c r="G955" i="3"/>
  <c r="F955" i="3"/>
  <c r="H954" i="3"/>
  <c r="I954" i="3" s="1"/>
  <c r="L945" i="6" l="1"/>
  <c r="L945" i="7"/>
  <c r="J945" i="6"/>
  <c r="J945" i="7"/>
  <c r="K945" i="6"/>
  <c r="K945" i="7"/>
  <c r="U633" i="7"/>
  <c r="V633" i="7"/>
  <c r="D965" i="6"/>
  <c r="D965" i="7"/>
  <c r="Q634" i="7"/>
  <c r="T634" i="7"/>
  <c r="S634" i="7"/>
  <c r="R634" i="7"/>
  <c r="C954" i="6"/>
  <c r="C954" i="7"/>
  <c r="M954" i="7" s="1"/>
  <c r="G634" i="4"/>
  <c r="H634" i="4" s="1"/>
  <c r="E634" i="6"/>
  <c r="H946" i="5"/>
  <c r="G946" i="5"/>
  <c r="F946" i="5"/>
  <c r="E966" i="4"/>
  <c r="C967" i="4"/>
  <c r="E635" i="7"/>
  <c r="N635" i="7" s="1"/>
  <c r="F956" i="3"/>
  <c r="H955" i="3"/>
  <c r="I955" i="3" s="1"/>
  <c r="G956" i="3"/>
  <c r="L946" i="6" l="1"/>
  <c r="L946" i="7"/>
  <c r="J946" i="6"/>
  <c r="J946" i="7"/>
  <c r="K946" i="6"/>
  <c r="K946" i="7"/>
  <c r="P945" i="7"/>
  <c r="V634" i="7"/>
  <c r="U634" i="7"/>
  <c r="D966" i="6"/>
  <c r="D966" i="7"/>
  <c r="Q635" i="7"/>
  <c r="R635" i="7"/>
  <c r="S635" i="7"/>
  <c r="T635" i="7"/>
  <c r="C955" i="6"/>
  <c r="C955" i="7"/>
  <c r="M955" i="7" s="1"/>
  <c r="G635" i="4"/>
  <c r="H635" i="4" s="1"/>
  <c r="E635" i="6"/>
  <c r="H947" i="5"/>
  <c r="G947" i="5"/>
  <c r="F947" i="5"/>
  <c r="E967" i="4"/>
  <c r="C968" i="4"/>
  <c r="E636" i="7"/>
  <c r="N636" i="7" s="1"/>
  <c r="G957" i="3"/>
  <c r="F957" i="3"/>
  <c r="H956" i="3"/>
  <c r="I956" i="3" s="1"/>
  <c r="K947" i="6" l="1"/>
  <c r="K947" i="7"/>
  <c r="J947" i="6"/>
  <c r="J947" i="7"/>
  <c r="P946" i="7"/>
  <c r="L947" i="6"/>
  <c r="L947" i="7"/>
  <c r="P947" i="7" s="1"/>
  <c r="D967" i="6"/>
  <c r="D967" i="7"/>
  <c r="V635" i="7"/>
  <c r="U635" i="7"/>
  <c r="T636" i="7"/>
  <c r="R636" i="7"/>
  <c r="S636" i="7"/>
  <c r="Q636" i="7"/>
  <c r="C956" i="6"/>
  <c r="C956" i="7"/>
  <c r="M956" i="7" s="1"/>
  <c r="G636" i="4"/>
  <c r="H636" i="4" s="1"/>
  <c r="E636" i="6"/>
  <c r="G948" i="5"/>
  <c r="F948" i="5"/>
  <c r="H948" i="5"/>
  <c r="E968" i="4"/>
  <c r="C969" i="4"/>
  <c r="E637" i="7"/>
  <c r="N637" i="7" s="1"/>
  <c r="F958" i="3"/>
  <c r="H957" i="3"/>
  <c r="I957" i="3" s="1"/>
  <c r="G958" i="3"/>
  <c r="J948" i="6" l="1"/>
  <c r="J948" i="7"/>
  <c r="L948" i="6"/>
  <c r="L948" i="7"/>
  <c r="K948" i="6"/>
  <c r="K948" i="7"/>
  <c r="D968" i="6"/>
  <c r="D968" i="7"/>
  <c r="V636" i="7"/>
  <c r="U636" i="7"/>
  <c r="R637" i="7"/>
  <c r="S637" i="7"/>
  <c r="Q637" i="7"/>
  <c r="T637" i="7"/>
  <c r="C957" i="6"/>
  <c r="C957" i="7"/>
  <c r="M957" i="7" s="1"/>
  <c r="G637" i="4"/>
  <c r="H637" i="4" s="1"/>
  <c r="E637" i="6"/>
  <c r="H949" i="5"/>
  <c r="G949" i="5"/>
  <c r="F949" i="5"/>
  <c r="E969" i="4"/>
  <c r="C970" i="4"/>
  <c r="E638" i="7"/>
  <c r="N638" i="7" s="1"/>
  <c r="G959" i="3"/>
  <c r="H958" i="3"/>
  <c r="I958" i="3" s="1"/>
  <c r="F959" i="3"/>
  <c r="K949" i="6" l="1"/>
  <c r="K949" i="7"/>
  <c r="J949" i="6"/>
  <c r="J949" i="7"/>
  <c r="L949" i="6"/>
  <c r="L949" i="7"/>
  <c r="P949" i="7" s="1"/>
  <c r="P948" i="7"/>
  <c r="D969" i="6"/>
  <c r="D969" i="7"/>
  <c r="V637" i="7"/>
  <c r="U637" i="7"/>
  <c r="S638" i="7"/>
  <c r="R638" i="7"/>
  <c r="Q638" i="7"/>
  <c r="T638" i="7"/>
  <c r="C958" i="6"/>
  <c r="C958" i="7"/>
  <c r="M958" i="7" s="1"/>
  <c r="G638" i="4"/>
  <c r="H638" i="4" s="1"/>
  <c r="E638" i="6"/>
  <c r="F950" i="5"/>
  <c r="H950" i="5"/>
  <c r="G950" i="5"/>
  <c r="E970" i="4"/>
  <c r="C971" i="4"/>
  <c r="E639" i="7"/>
  <c r="N639" i="7" s="1"/>
  <c r="F960" i="3"/>
  <c r="H959" i="3"/>
  <c r="I959" i="3" s="1"/>
  <c r="G960" i="3"/>
  <c r="J950" i="6" l="1"/>
  <c r="J950" i="7"/>
  <c r="L950" i="6"/>
  <c r="L950" i="7"/>
  <c r="K950" i="6"/>
  <c r="K950" i="7"/>
  <c r="D970" i="6"/>
  <c r="D970" i="7"/>
  <c r="U638" i="7"/>
  <c r="V638" i="7"/>
  <c r="T639" i="7"/>
  <c r="Q639" i="7"/>
  <c r="S639" i="7"/>
  <c r="R639" i="7"/>
  <c r="C959" i="6"/>
  <c r="C959" i="7"/>
  <c r="M959" i="7" s="1"/>
  <c r="G639" i="4"/>
  <c r="H639" i="4" s="1"/>
  <c r="E639" i="6"/>
  <c r="G951" i="5"/>
  <c r="F951" i="5"/>
  <c r="H951" i="5"/>
  <c r="E971" i="4"/>
  <c r="C972" i="4"/>
  <c r="E640" i="7"/>
  <c r="N640" i="7" s="1"/>
  <c r="G961" i="3"/>
  <c r="H960" i="3"/>
  <c r="I960" i="3" s="1"/>
  <c r="F961" i="3"/>
  <c r="K951" i="6" l="1"/>
  <c r="K951" i="7"/>
  <c r="L951" i="6"/>
  <c r="L951" i="7"/>
  <c r="J951" i="6"/>
  <c r="J951" i="7"/>
  <c r="P950" i="7"/>
  <c r="D971" i="6"/>
  <c r="D971" i="7"/>
  <c r="U639" i="7"/>
  <c r="V639" i="7"/>
  <c r="Q640" i="7"/>
  <c r="R640" i="7"/>
  <c r="T640" i="7"/>
  <c r="S640" i="7"/>
  <c r="C960" i="6"/>
  <c r="C960" i="7"/>
  <c r="M960" i="7" s="1"/>
  <c r="G640" i="4"/>
  <c r="H640" i="4" s="1"/>
  <c r="E640" i="6"/>
  <c r="F952" i="5"/>
  <c r="G952" i="5"/>
  <c r="H952" i="5"/>
  <c r="E972" i="4"/>
  <c r="C973" i="4"/>
  <c r="E641" i="7"/>
  <c r="N641" i="7" s="1"/>
  <c r="H961" i="3"/>
  <c r="I961" i="3" s="1"/>
  <c r="F962" i="3"/>
  <c r="G962" i="3"/>
  <c r="L952" i="6" l="1"/>
  <c r="L952" i="7"/>
  <c r="K952" i="6"/>
  <c r="K952" i="7"/>
  <c r="P951" i="7"/>
  <c r="J952" i="6"/>
  <c r="J952" i="7"/>
  <c r="D972" i="6"/>
  <c r="D972" i="7"/>
  <c r="V640" i="7"/>
  <c r="U640" i="7"/>
  <c r="Q641" i="7"/>
  <c r="R641" i="7"/>
  <c r="S641" i="7"/>
  <c r="T641" i="7"/>
  <c r="C961" i="6"/>
  <c r="C961" i="7"/>
  <c r="M961" i="7" s="1"/>
  <c r="G641" i="4"/>
  <c r="H641" i="4" s="1"/>
  <c r="E641" i="6"/>
  <c r="H953" i="5"/>
  <c r="G953" i="5"/>
  <c r="F953" i="5"/>
  <c r="E973" i="4"/>
  <c r="C974" i="4"/>
  <c r="E642" i="7"/>
  <c r="N642" i="7" s="1"/>
  <c r="H962" i="3"/>
  <c r="F963" i="3"/>
  <c r="G963" i="3"/>
  <c r="I962" i="3"/>
  <c r="K953" i="6" l="1"/>
  <c r="K953" i="7"/>
  <c r="L953" i="6"/>
  <c r="L953" i="7"/>
  <c r="P952" i="7"/>
  <c r="J953" i="6"/>
  <c r="J953" i="7"/>
  <c r="D973" i="6"/>
  <c r="D973" i="7"/>
  <c r="U641" i="7"/>
  <c r="V641" i="7"/>
  <c r="T642" i="7"/>
  <c r="R642" i="7"/>
  <c r="S642" i="7"/>
  <c r="Q642" i="7"/>
  <c r="C962" i="6"/>
  <c r="C962" i="7"/>
  <c r="M962" i="7" s="1"/>
  <c r="G642" i="4"/>
  <c r="H642" i="4" s="1"/>
  <c r="E642" i="6"/>
  <c r="G954" i="5"/>
  <c r="F954" i="5"/>
  <c r="H954" i="5"/>
  <c r="E974" i="4"/>
  <c r="C975" i="4"/>
  <c r="E643" i="7"/>
  <c r="N643" i="7" s="1"/>
  <c r="G964" i="3"/>
  <c r="F964" i="3"/>
  <c r="H963" i="3"/>
  <c r="I963" i="3" s="1"/>
  <c r="J954" i="6" l="1"/>
  <c r="J954" i="7"/>
  <c r="P953" i="7"/>
  <c r="L954" i="6"/>
  <c r="L954" i="7"/>
  <c r="K954" i="6"/>
  <c r="K954" i="7"/>
  <c r="D974" i="6"/>
  <c r="D974" i="7"/>
  <c r="V642" i="7"/>
  <c r="U642" i="7"/>
  <c r="Q643" i="7"/>
  <c r="T643" i="7"/>
  <c r="R643" i="7"/>
  <c r="S643" i="7"/>
  <c r="C963" i="6"/>
  <c r="C963" i="7"/>
  <c r="M963" i="7" s="1"/>
  <c r="G643" i="4"/>
  <c r="H643" i="4" s="1"/>
  <c r="E643" i="6"/>
  <c r="G955" i="5"/>
  <c r="F955" i="5"/>
  <c r="H955" i="5"/>
  <c r="E975" i="4"/>
  <c r="C976" i="4"/>
  <c r="E644" i="7"/>
  <c r="N644" i="7" s="1"/>
  <c r="F965" i="3"/>
  <c r="H964" i="3"/>
  <c r="I964" i="3" s="1"/>
  <c r="G965" i="3"/>
  <c r="J955" i="6" l="1"/>
  <c r="J955" i="7"/>
  <c r="P954" i="7"/>
  <c r="L955" i="6"/>
  <c r="L955" i="7"/>
  <c r="K955" i="6"/>
  <c r="K955" i="7"/>
  <c r="D975" i="6"/>
  <c r="D975" i="7"/>
  <c r="V643" i="7"/>
  <c r="U643" i="7"/>
  <c r="S644" i="7"/>
  <c r="Q644" i="7"/>
  <c r="R644" i="7"/>
  <c r="T644" i="7"/>
  <c r="C964" i="6"/>
  <c r="C964" i="7"/>
  <c r="M964" i="7" s="1"/>
  <c r="G644" i="4"/>
  <c r="H644" i="4" s="1"/>
  <c r="E644" i="6"/>
  <c r="H956" i="5"/>
  <c r="G956" i="5"/>
  <c r="F956" i="5"/>
  <c r="E976" i="4"/>
  <c r="C977" i="4"/>
  <c r="E645" i="7"/>
  <c r="N645" i="7" s="1"/>
  <c r="G966" i="3"/>
  <c r="H965" i="3"/>
  <c r="I965" i="3" s="1"/>
  <c r="F966" i="3"/>
  <c r="K956" i="6" l="1"/>
  <c r="K956" i="7"/>
  <c r="P955" i="7"/>
  <c r="J956" i="6"/>
  <c r="J956" i="7"/>
  <c r="L956" i="6"/>
  <c r="L956" i="7"/>
  <c r="P956" i="7" s="1"/>
  <c r="V644" i="7"/>
  <c r="U644" i="7"/>
  <c r="D976" i="6"/>
  <c r="D976" i="7"/>
  <c r="Q645" i="7"/>
  <c r="S645" i="7"/>
  <c r="T645" i="7"/>
  <c r="R645" i="7"/>
  <c r="C965" i="6"/>
  <c r="C965" i="7"/>
  <c r="M965" i="7" s="1"/>
  <c r="G645" i="4"/>
  <c r="H645" i="4" s="1"/>
  <c r="E645" i="6"/>
  <c r="G957" i="5"/>
  <c r="F957" i="5"/>
  <c r="H957" i="5"/>
  <c r="E977" i="4"/>
  <c r="C978" i="4"/>
  <c r="E646" i="7"/>
  <c r="N646" i="7" s="1"/>
  <c r="F967" i="3"/>
  <c r="H966" i="3"/>
  <c r="I966" i="3" s="1"/>
  <c r="G967" i="3"/>
  <c r="J957" i="6" l="1"/>
  <c r="J957" i="7"/>
  <c r="L957" i="6"/>
  <c r="L957" i="7"/>
  <c r="K957" i="6"/>
  <c r="K957" i="7"/>
  <c r="U645" i="7"/>
  <c r="V645" i="7"/>
  <c r="D977" i="6"/>
  <c r="D977" i="7"/>
  <c r="Q646" i="7"/>
  <c r="S646" i="7"/>
  <c r="T646" i="7"/>
  <c r="R646" i="7"/>
  <c r="C966" i="6"/>
  <c r="C966" i="7"/>
  <c r="M966" i="7" s="1"/>
  <c r="G646" i="4"/>
  <c r="H646" i="4" s="1"/>
  <c r="E646" i="6"/>
  <c r="G958" i="5"/>
  <c r="F958" i="5"/>
  <c r="H958" i="5"/>
  <c r="E978" i="4"/>
  <c r="C979" i="4"/>
  <c r="E647" i="7"/>
  <c r="N647" i="7" s="1"/>
  <c r="G968" i="3"/>
  <c r="H967" i="3"/>
  <c r="I967" i="3" s="1"/>
  <c r="F968" i="3"/>
  <c r="K958" i="6" l="1"/>
  <c r="K958" i="7"/>
  <c r="J958" i="6"/>
  <c r="J958" i="7"/>
  <c r="L958" i="6"/>
  <c r="L958" i="7"/>
  <c r="P958" i="7" s="1"/>
  <c r="P957" i="7"/>
  <c r="U646" i="7"/>
  <c r="V646" i="7"/>
  <c r="D978" i="6"/>
  <c r="D978" i="7"/>
  <c r="T647" i="7"/>
  <c r="Q647" i="7"/>
  <c r="S647" i="7"/>
  <c r="R647" i="7"/>
  <c r="C967" i="6"/>
  <c r="C967" i="7"/>
  <c r="M967" i="7" s="1"/>
  <c r="G647" i="4"/>
  <c r="H647" i="4" s="1"/>
  <c r="E647" i="6"/>
  <c r="H959" i="5"/>
  <c r="G959" i="5"/>
  <c r="F959" i="5"/>
  <c r="E979" i="4"/>
  <c r="C980" i="4"/>
  <c r="E648" i="7"/>
  <c r="N648" i="7" s="1"/>
  <c r="G969" i="3"/>
  <c r="F969" i="3"/>
  <c r="H968" i="3"/>
  <c r="I968" i="3" s="1"/>
  <c r="J959" i="6" l="1"/>
  <c r="J959" i="7"/>
  <c r="L959" i="6"/>
  <c r="L959" i="7"/>
  <c r="K959" i="6"/>
  <c r="K959" i="7"/>
  <c r="D979" i="6"/>
  <c r="D979" i="7"/>
  <c r="V647" i="7"/>
  <c r="U647" i="7"/>
  <c r="S648" i="7"/>
  <c r="R648" i="7"/>
  <c r="Q648" i="7"/>
  <c r="T648" i="7"/>
  <c r="C968" i="6"/>
  <c r="C968" i="7"/>
  <c r="M968" i="7" s="1"/>
  <c r="G648" i="4"/>
  <c r="H648" i="4" s="1"/>
  <c r="E648" i="6"/>
  <c r="G960" i="5"/>
  <c r="F960" i="5"/>
  <c r="H960" i="5"/>
  <c r="E980" i="4"/>
  <c r="C981" i="4"/>
  <c r="E649" i="7"/>
  <c r="N649" i="7" s="1"/>
  <c r="F970" i="3"/>
  <c r="H969" i="3"/>
  <c r="I969" i="3" s="1"/>
  <c r="G970" i="3"/>
  <c r="K960" i="6" l="1"/>
  <c r="K960" i="7"/>
  <c r="L960" i="6"/>
  <c r="L960" i="7"/>
  <c r="J960" i="6"/>
  <c r="J960" i="7"/>
  <c r="P959" i="7"/>
  <c r="D980" i="6"/>
  <c r="D980" i="7"/>
  <c r="V648" i="7"/>
  <c r="U648" i="7"/>
  <c r="Q649" i="7"/>
  <c r="T649" i="7"/>
  <c r="S649" i="7"/>
  <c r="R649" i="7"/>
  <c r="C969" i="6"/>
  <c r="C969" i="7"/>
  <c r="M969" i="7" s="1"/>
  <c r="G649" i="4"/>
  <c r="H649" i="4" s="1"/>
  <c r="E649" i="6"/>
  <c r="F961" i="5"/>
  <c r="H961" i="5"/>
  <c r="G961" i="5"/>
  <c r="E981" i="4"/>
  <c r="C982" i="4"/>
  <c r="E650" i="7"/>
  <c r="N650" i="7" s="1"/>
  <c r="G971" i="3"/>
  <c r="H970" i="3"/>
  <c r="I970" i="3" s="1"/>
  <c r="F971" i="3"/>
  <c r="L961" i="6" l="1"/>
  <c r="L961" i="7"/>
  <c r="K961" i="6"/>
  <c r="K961" i="7"/>
  <c r="J961" i="6"/>
  <c r="J961" i="7"/>
  <c r="P960" i="7"/>
  <c r="D981" i="6"/>
  <c r="D981" i="7"/>
  <c r="V649" i="7"/>
  <c r="U649" i="7"/>
  <c r="R650" i="7"/>
  <c r="S650" i="7"/>
  <c r="T650" i="7"/>
  <c r="Q650" i="7"/>
  <c r="C970" i="6"/>
  <c r="C970" i="7"/>
  <c r="M970" i="7" s="1"/>
  <c r="G650" i="4"/>
  <c r="H650" i="4" s="1"/>
  <c r="E650" i="6"/>
  <c r="H962" i="5"/>
  <c r="F962" i="5"/>
  <c r="G962" i="5"/>
  <c r="E982" i="4"/>
  <c r="C983" i="4"/>
  <c r="E651" i="7"/>
  <c r="N651" i="7" s="1"/>
  <c r="G972" i="3"/>
  <c r="F972" i="3"/>
  <c r="H971" i="3"/>
  <c r="I971" i="3" s="1"/>
  <c r="K962" i="6" l="1"/>
  <c r="K962" i="7"/>
  <c r="J962" i="6"/>
  <c r="J962" i="7"/>
  <c r="L962" i="6"/>
  <c r="L962" i="7"/>
  <c r="P962" i="7" s="1"/>
  <c r="P961" i="7"/>
  <c r="D982" i="6"/>
  <c r="D982" i="7"/>
  <c r="V650" i="7"/>
  <c r="U650" i="7"/>
  <c r="S651" i="7"/>
  <c r="Q651" i="7"/>
  <c r="R651" i="7"/>
  <c r="T651" i="7"/>
  <c r="C971" i="6"/>
  <c r="C971" i="7"/>
  <c r="M971" i="7" s="1"/>
  <c r="G651" i="4"/>
  <c r="H651" i="4" s="1"/>
  <c r="E651" i="6"/>
  <c r="G963" i="5"/>
  <c r="F963" i="5"/>
  <c r="H963" i="5"/>
  <c r="E983" i="4"/>
  <c r="C984" i="4"/>
  <c r="E652" i="7"/>
  <c r="N652" i="7" s="1"/>
  <c r="G973" i="3"/>
  <c r="H972" i="3"/>
  <c r="I972" i="3" s="1"/>
  <c r="F973" i="3"/>
  <c r="K963" i="6" l="1"/>
  <c r="K963" i="7"/>
  <c r="J963" i="6"/>
  <c r="J963" i="7"/>
  <c r="L963" i="6"/>
  <c r="L963" i="7"/>
  <c r="D983" i="6"/>
  <c r="D983" i="7"/>
  <c r="V651" i="7"/>
  <c r="U651" i="7"/>
  <c r="R652" i="7"/>
  <c r="T652" i="7"/>
  <c r="Q652" i="7"/>
  <c r="S652" i="7"/>
  <c r="C972" i="6"/>
  <c r="C972" i="7"/>
  <c r="M972" i="7" s="1"/>
  <c r="G652" i="4"/>
  <c r="H652" i="4" s="1"/>
  <c r="E652" i="6"/>
  <c r="H964" i="5"/>
  <c r="G964" i="5"/>
  <c r="F964" i="5"/>
  <c r="E984" i="4"/>
  <c r="C985" i="4"/>
  <c r="E653" i="7"/>
  <c r="N653" i="7" s="1"/>
  <c r="F974" i="3"/>
  <c r="H973" i="3"/>
  <c r="I973" i="3" s="1"/>
  <c r="G974" i="3"/>
  <c r="P963" i="7" l="1"/>
  <c r="K964" i="6"/>
  <c r="K964" i="7"/>
  <c r="L964" i="6"/>
  <c r="L964" i="7"/>
  <c r="J964" i="6"/>
  <c r="J964" i="7"/>
  <c r="D984" i="6"/>
  <c r="D984" i="7"/>
  <c r="U652" i="7"/>
  <c r="V652" i="7"/>
  <c r="S653" i="7"/>
  <c r="T653" i="7"/>
  <c r="Q653" i="7"/>
  <c r="R653" i="7"/>
  <c r="C973" i="6"/>
  <c r="C973" i="7"/>
  <c r="M973" i="7" s="1"/>
  <c r="G653" i="4"/>
  <c r="H653" i="4" s="1"/>
  <c r="E653" i="6"/>
  <c r="F965" i="5"/>
  <c r="G965" i="5"/>
  <c r="H965" i="5"/>
  <c r="E985" i="4"/>
  <c r="C986" i="4"/>
  <c r="E654" i="7"/>
  <c r="N654" i="7" s="1"/>
  <c r="G975" i="3"/>
  <c r="H974" i="3"/>
  <c r="I974" i="3" s="1"/>
  <c r="F975" i="3"/>
  <c r="K965" i="6" l="1"/>
  <c r="K965" i="7"/>
  <c r="J965" i="6"/>
  <c r="J965" i="7"/>
  <c r="L965" i="6"/>
  <c r="L965" i="7"/>
  <c r="P965" i="7" s="1"/>
  <c r="P964" i="7"/>
  <c r="D985" i="6"/>
  <c r="D985" i="7"/>
  <c r="U653" i="7"/>
  <c r="V653" i="7"/>
  <c r="Q654" i="7"/>
  <c r="S654" i="7"/>
  <c r="R654" i="7"/>
  <c r="T654" i="7"/>
  <c r="C974" i="6"/>
  <c r="C974" i="7"/>
  <c r="M974" i="7" s="1"/>
  <c r="G654" i="4"/>
  <c r="H654" i="4" s="1"/>
  <c r="E654" i="6"/>
  <c r="G966" i="5"/>
  <c r="F966" i="5"/>
  <c r="H966" i="5"/>
  <c r="E986" i="4"/>
  <c r="C987" i="4"/>
  <c r="E655" i="7"/>
  <c r="N655" i="7" s="1"/>
  <c r="F976" i="3"/>
  <c r="H975" i="3"/>
  <c r="G976" i="3"/>
  <c r="I975" i="3"/>
  <c r="J966" i="6" l="1"/>
  <c r="J966" i="7"/>
  <c r="L966" i="6"/>
  <c r="L966" i="7"/>
  <c r="K966" i="6"/>
  <c r="K966" i="7"/>
  <c r="U654" i="7"/>
  <c r="V654" i="7"/>
  <c r="D986" i="6"/>
  <c r="D986" i="7"/>
  <c r="S655" i="7"/>
  <c r="R655" i="7"/>
  <c r="T655" i="7"/>
  <c r="Q655" i="7"/>
  <c r="C975" i="6"/>
  <c r="C975" i="7"/>
  <c r="M975" i="7" s="1"/>
  <c r="G655" i="4"/>
  <c r="H655" i="4" s="1"/>
  <c r="E655" i="6"/>
  <c r="H967" i="5"/>
  <c r="G967" i="5"/>
  <c r="F967" i="5"/>
  <c r="E987" i="4"/>
  <c r="C988" i="4"/>
  <c r="E656" i="7"/>
  <c r="N656" i="7" s="1"/>
  <c r="G977" i="3"/>
  <c r="F977" i="3"/>
  <c r="H976" i="3"/>
  <c r="I976" i="3" s="1"/>
  <c r="P966" i="7" l="1"/>
  <c r="K967" i="6"/>
  <c r="K967" i="7"/>
  <c r="J967" i="6"/>
  <c r="J967" i="7"/>
  <c r="L967" i="6"/>
  <c r="L967" i="7"/>
  <c r="P967" i="7" s="1"/>
  <c r="D987" i="6"/>
  <c r="D987" i="7"/>
  <c r="U655" i="7"/>
  <c r="V655" i="7"/>
  <c r="T656" i="7"/>
  <c r="Q656" i="7"/>
  <c r="S656" i="7"/>
  <c r="R656" i="7"/>
  <c r="C976" i="6"/>
  <c r="C976" i="7"/>
  <c r="M976" i="7" s="1"/>
  <c r="G656" i="4"/>
  <c r="H656" i="4" s="1"/>
  <c r="E656" i="6"/>
  <c r="F968" i="5"/>
  <c r="G968" i="5"/>
  <c r="H968" i="5"/>
  <c r="E988" i="4"/>
  <c r="C989" i="4"/>
  <c r="E657" i="7"/>
  <c r="N657" i="7" s="1"/>
  <c r="F978" i="3"/>
  <c r="H977" i="3"/>
  <c r="G978" i="3"/>
  <c r="I977" i="3"/>
  <c r="K968" i="6" l="1"/>
  <c r="K968" i="7"/>
  <c r="L968" i="6"/>
  <c r="L968" i="7"/>
  <c r="J968" i="6"/>
  <c r="J968" i="7"/>
  <c r="U656" i="7"/>
  <c r="V656" i="7"/>
  <c r="D988" i="6"/>
  <c r="D988" i="7"/>
  <c r="R657" i="7"/>
  <c r="T657" i="7"/>
  <c r="Q657" i="7"/>
  <c r="S657" i="7"/>
  <c r="C977" i="6"/>
  <c r="C977" i="7"/>
  <c r="M977" i="7" s="1"/>
  <c r="G657" i="4"/>
  <c r="H657" i="4" s="1"/>
  <c r="E657" i="6"/>
  <c r="G969" i="5"/>
  <c r="F969" i="5"/>
  <c r="H969" i="5"/>
  <c r="E989" i="4"/>
  <c r="C990" i="4"/>
  <c r="E658" i="7"/>
  <c r="N658" i="7" s="1"/>
  <c r="G979" i="3"/>
  <c r="H978" i="3"/>
  <c r="I978" i="3" s="1"/>
  <c r="F979" i="3"/>
  <c r="L969" i="6" l="1"/>
  <c r="L969" i="7"/>
  <c r="J969" i="6"/>
  <c r="J969" i="7"/>
  <c r="P968" i="7"/>
  <c r="K969" i="6"/>
  <c r="K969" i="7"/>
  <c r="D989" i="6"/>
  <c r="D989" i="7"/>
  <c r="U657" i="7"/>
  <c r="V657" i="7"/>
  <c r="Q658" i="7"/>
  <c r="S658" i="7"/>
  <c r="T658" i="7"/>
  <c r="R658" i="7"/>
  <c r="C978" i="6"/>
  <c r="C978" i="7"/>
  <c r="M978" i="7" s="1"/>
  <c r="G658" i="4"/>
  <c r="H658" i="4" s="1"/>
  <c r="E658" i="6"/>
  <c r="H970" i="5"/>
  <c r="G970" i="5"/>
  <c r="F970" i="5"/>
  <c r="E990" i="4"/>
  <c r="C991" i="4"/>
  <c r="E659" i="7"/>
  <c r="N659" i="7" s="1"/>
  <c r="F980" i="3"/>
  <c r="H979" i="3"/>
  <c r="I979" i="3" s="1"/>
  <c r="G980" i="3"/>
  <c r="L970" i="6" l="1"/>
  <c r="L970" i="7"/>
  <c r="K970" i="6"/>
  <c r="K970" i="7"/>
  <c r="P969" i="7"/>
  <c r="J970" i="6"/>
  <c r="J970" i="7"/>
  <c r="D990" i="6"/>
  <c r="D990" i="7"/>
  <c r="V658" i="7"/>
  <c r="U658" i="7"/>
  <c r="S659" i="7"/>
  <c r="R659" i="7"/>
  <c r="Q659" i="7"/>
  <c r="T659" i="7"/>
  <c r="C979" i="6"/>
  <c r="C979" i="7"/>
  <c r="M979" i="7" s="1"/>
  <c r="G659" i="4"/>
  <c r="H659" i="4" s="1"/>
  <c r="E659" i="6"/>
  <c r="H971" i="5"/>
  <c r="G971" i="5"/>
  <c r="F971" i="5"/>
  <c r="E991" i="4"/>
  <c r="C992" i="4"/>
  <c r="E660" i="7"/>
  <c r="N660" i="7" s="1"/>
  <c r="G981" i="3"/>
  <c r="H980" i="3"/>
  <c r="I980" i="3" s="1"/>
  <c r="F981" i="3"/>
  <c r="L971" i="6" l="1"/>
  <c r="L971" i="7"/>
  <c r="J971" i="6"/>
  <c r="J971" i="7"/>
  <c r="P970" i="7"/>
  <c r="K971" i="6"/>
  <c r="K971" i="7"/>
  <c r="V659" i="7"/>
  <c r="U659" i="7"/>
  <c r="D991" i="6"/>
  <c r="D991" i="7"/>
  <c r="T660" i="7"/>
  <c r="S660" i="7"/>
  <c r="Q660" i="7"/>
  <c r="R660" i="7"/>
  <c r="C980" i="6"/>
  <c r="C980" i="7"/>
  <c r="M980" i="7" s="1"/>
  <c r="G660" i="4"/>
  <c r="H660" i="4" s="1"/>
  <c r="E660" i="6"/>
  <c r="G972" i="5"/>
  <c r="F972" i="5"/>
  <c r="H972" i="5"/>
  <c r="E992" i="4"/>
  <c r="C993" i="4"/>
  <c r="E661" i="7"/>
  <c r="N661" i="7" s="1"/>
  <c r="F982" i="3"/>
  <c r="H981" i="3"/>
  <c r="I981" i="3" s="1"/>
  <c r="G982" i="3"/>
  <c r="K972" i="6" l="1"/>
  <c r="K972" i="7"/>
  <c r="J972" i="6"/>
  <c r="J972" i="7"/>
  <c r="P971" i="7"/>
  <c r="L972" i="6"/>
  <c r="L972" i="7"/>
  <c r="P972" i="7" s="1"/>
  <c r="D992" i="6"/>
  <c r="D992" i="7"/>
  <c r="V660" i="7"/>
  <c r="U660" i="7"/>
  <c r="Q661" i="7"/>
  <c r="T661" i="7"/>
  <c r="R661" i="7"/>
  <c r="S661" i="7"/>
  <c r="C981" i="6"/>
  <c r="C981" i="7"/>
  <c r="M981" i="7" s="1"/>
  <c r="G661" i="4"/>
  <c r="H661" i="4" s="1"/>
  <c r="E661" i="6"/>
  <c r="H973" i="5"/>
  <c r="F973" i="5"/>
  <c r="G973" i="5"/>
  <c r="C994" i="4"/>
  <c r="E993" i="4"/>
  <c r="E662" i="7"/>
  <c r="N662" i="7" s="1"/>
  <c r="G983" i="3"/>
  <c r="H982" i="3"/>
  <c r="I982" i="3" s="1"/>
  <c r="F983" i="3"/>
  <c r="K973" i="6" l="1"/>
  <c r="K973" i="7"/>
  <c r="J973" i="6"/>
  <c r="J973" i="7"/>
  <c r="L973" i="6"/>
  <c r="L973" i="7"/>
  <c r="P973" i="7" s="1"/>
  <c r="D993" i="6"/>
  <c r="D993" i="7"/>
  <c r="V661" i="7"/>
  <c r="U661" i="7"/>
  <c r="S662" i="7"/>
  <c r="R662" i="7"/>
  <c r="T662" i="7"/>
  <c r="Q662" i="7"/>
  <c r="C982" i="6"/>
  <c r="C982" i="7"/>
  <c r="M982" i="7" s="1"/>
  <c r="G662" i="4"/>
  <c r="H662" i="4" s="1"/>
  <c r="E662" i="6"/>
  <c r="H974" i="5"/>
  <c r="F974" i="5"/>
  <c r="G974" i="5"/>
  <c r="E663" i="7"/>
  <c r="N663" i="7" s="1"/>
  <c r="E994" i="4"/>
  <c r="C995" i="4"/>
  <c r="G984" i="3"/>
  <c r="F984" i="3"/>
  <c r="H983" i="3"/>
  <c r="I983" i="3" s="1"/>
  <c r="L974" i="6" l="1"/>
  <c r="L974" i="7"/>
  <c r="K974" i="6"/>
  <c r="K974" i="7"/>
  <c r="J974" i="6"/>
  <c r="J974" i="7"/>
  <c r="D994" i="6"/>
  <c r="D994" i="7"/>
  <c r="R663" i="7"/>
  <c r="S663" i="7"/>
  <c r="Q663" i="7"/>
  <c r="T663" i="7"/>
  <c r="V662" i="7"/>
  <c r="U662" i="7"/>
  <c r="C983" i="6"/>
  <c r="C983" i="7"/>
  <c r="M983" i="7" s="1"/>
  <c r="G663" i="4"/>
  <c r="H663" i="4" s="1"/>
  <c r="E663" i="6"/>
  <c r="G975" i="5"/>
  <c r="F975" i="5"/>
  <c r="H975" i="5"/>
  <c r="E995" i="4"/>
  <c r="C996" i="4"/>
  <c r="E664" i="7"/>
  <c r="N664" i="7" s="1"/>
  <c r="G985" i="3"/>
  <c r="H984" i="3"/>
  <c r="I984" i="3" s="1"/>
  <c r="F985" i="3"/>
  <c r="L975" i="6" l="1"/>
  <c r="L975" i="7"/>
  <c r="K975" i="6"/>
  <c r="K975" i="7"/>
  <c r="P974" i="7"/>
  <c r="J975" i="6"/>
  <c r="J975" i="7"/>
  <c r="D995" i="6"/>
  <c r="D995" i="7"/>
  <c r="U663" i="7"/>
  <c r="V663" i="7"/>
  <c r="Q664" i="7"/>
  <c r="T664" i="7"/>
  <c r="R664" i="7"/>
  <c r="S664" i="7"/>
  <c r="C984" i="6"/>
  <c r="C984" i="7"/>
  <c r="M984" i="7" s="1"/>
  <c r="G664" i="4"/>
  <c r="H664" i="4" s="1"/>
  <c r="E664" i="6"/>
  <c r="H976" i="5"/>
  <c r="G976" i="5"/>
  <c r="F976" i="5"/>
  <c r="E996" i="4"/>
  <c r="C997" i="4"/>
  <c r="E665" i="7"/>
  <c r="N665" i="7" s="1"/>
  <c r="H985" i="3"/>
  <c r="F986" i="3"/>
  <c r="G986" i="3"/>
  <c r="I985" i="3"/>
  <c r="J976" i="6" l="1"/>
  <c r="J976" i="7"/>
  <c r="L976" i="6"/>
  <c r="L976" i="7"/>
  <c r="P975" i="7"/>
  <c r="K976" i="6"/>
  <c r="K976" i="7"/>
  <c r="V664" i="7"/>
  <c r="U664" i="7"/>
  <c r="D996" i="6"/>
  <c r="D996" i="7"/>
  <c r="R665" i="7"/>
  <c r="T665" i="7"/>
  <c r="S665" i="7"/>
  <c r="Q665" i="7"/>
  <c r="C985" i="6"/>
  <c r="C985" i="7"/>
  <c r="M985" i="7" s="1"/>
  <c r="G665" i="4"/>
  <c r="H665" i="4" s="1"/>
  <c r="E665" i="6"/>
  <c r="F977" i="5"/>
  <c r="H977" i="5"/>
  <c r="G977" i="5"/>
  <c r="E997" i="4"/>
  <c r="C998" i="4"/>
  <c r="E666" i="7"/>
  <c r="N666" i="7" s="1"/>
  <c r="H986" i="3"/>
  <c r="F987" i="3"/>
  <c r="G987" i="3"/>
  <c r="I986" i="3"/>
  <c r="J977" i="6" l="1"/>
  <c r="J977" i="7"/>
  <c r="K977" i="6"/>
  <c r="K977" i="7"/>
  <c r="L977" i="6"/>
  <c r="L977" i="7"/>
  <c r="P976" i="7"/>
  <c r="D997" i="6"/>
  <c r="D997" i="7"/>
  <c r="V665" i="7"/>
  <c r="U665" i="7"/>
  <c r="T666" i="7"/>
  <c r="S666" i="7"/>
  <c r="R666" i="7"/>
  <c r="Q666" i="7"/>
  <c r="C986" i="6"/>
  <c r="C986" i="7"/>
  <c r="M986" i="7" s="1"/>
  <c r="G666" i="4"/>
  <c r="H666" i="4" s="1"/>
  <c r="E666" i="6"/>
  <c r="G978" i="5"/>
  <c r="F978" i="5"/>
  <c r="H978" i="5"/>
  <c r="E998" i="4"/>
  <c r="C999" i="4"/>
  <c r="E667" i="7"/>
  <c r="N667" i="7" s="1"/>
  <c r="F988" i="3"/>
  <c r="H987" i="3"/>
  <c r="G988" i="3"/>
  <c r="I987" i="3"/>
  <c r="P977" i="7" l="1"/>
  <c r="L978" i="6"/>
  <c r="L978" i="7"/>
  <c r="J978" i="6"/>
  <c r="J978" i="7"/>
  <c r="K978" i="6"/>
  <c r="K978" i="7"/>
  <c r="D998" i="6"/>
  <c r="D998" i="7"/>
  <c r="U666" i="7"/>
  <c r="V666" i="7"/>
  <c r="T667" i="7"/>
  <c r="R667" i="7"/>
  <c r="Q667" i="7"/>
  <c r="S667" i="7"/>
  <c r="C987" i="6"/>
  <c r="C987" i="7"/>
  <c r="M987" i="7" s="1"/>
  <c r="G667" i="4"/>
  <c r="H667" i="4" s="1"/>
  <c r="E667" i="6"/>
  <c r="F979" i="5"/>
  <c r="H979" i="5"/>
  <c r="G979" i="5"/>
  <c r="E999" i="4"/>
  <c r="C1000" i="4"/>
  <c r="E668" i="7"/>
  <c r="N668" i="7" s="1"/>
  <c r="G989" i="3"/>
  <c r="F989" i="3"/>
  <c r="H988" i="3"/>
  <c r="I988" i="3" s="1"/>
  <c r="K979" i="6" l="1"/>
  <c r="K979" i="7"/>
  <c r="J979" i="6"/>
  <c r="J979" i="7"/>
  <c r="P978" i="7"/>
  <c r="L979" i="6"/>
  <c r="L979" i="7"/>
  <c r="P979" i="7" s="1"/>
  <c r="D999" i="6"/>
  <c r="D999" i="7"/>
  <c r="V667" i="7"/>
  <c r="U667" i="7"/>
  <c r="T668" i="7"/>
  <c r="S668" i="7"/>
  <c r="R668" i="7"/>
  <c r="Q668" i="7"/>
  <c r="C988" i="6"/>
  <c r="C988" i="7"/>
  <c r="M988" i="7" s="1"/>
  <c r="G668" i="4"/>
  <c r="H668" i="4" s="1"/>
  <c r="E668" i="6"/>
  <c r="G980" i="5"/>
  <c r="F980" i="5"/>
  <c r="H980" i="5"/>
  <c r="E1000" i="4"/>
  <c r="C1001" i="4"/>
  <c r="E669" i="7"/>
  <c r="N669" i="7" s="1"/>
  <c r="F990" i="3"/>
  <c r="H989" i="3"/>
  <c r="I989" i="3"/>
  <c r="G990" i="3"/>
  <c r="J980" i="6" l="1"/>
  <c r="J980" i="7"/>
  <c r="L980" i="6"/>
  <c r="L980" i="7"/>
  <c r="K980" i="6"/>
  <c r="K980" i="7"/>
  <c r="D1000" i="6"/>
  <c r="D1000" i="7"/>
  <c r="V668" i="7"/>
  <c r="U668" i="7"/>
  <c r="S669" i="7"/>
  <c r="Q669" i="7"/>
  <c r="R669" i="7"/>
  <c r="T669" i="7"/>
  <c r="C989" i="6"/>
  <c r="C989" i="7"/>
  <c r="M989" i="7" s="1"/>
  <c r="G669" i="4"/>
  <c r="H669" i="4" s="1"/>
  <c r="E669" i="6"/>
  <c r="G981" i="5"/>
  <c r="F981" i="5"/>
  <c r="H981" i="5"/>
  <c r="E1001" i="4"/>
  <c r="C1002" i="4"/>
  <c r="E670" i="7"/>
  <c r="N670" i="7" s="1"/>
  <c r="G991" i="3"/>
  <c r="F991" i="3"/>
  <c r="H990" i="3"/>
  <c r="I990" i="3" s="1"/>
  <c r="L981" i="6" l="1"/>
  <c r="L981" i="7"/>
  <c r="K981" i="6"/>
  <c r="K981" i="7"/>
  <c r="J981" i="6"/>
  <c r="J981" i="7"/>
  <c r="P980" i="7"/>
  <c r="R670" i="7"/>
  <c r="S670" i="7"/>
  <c r="Q670" i="7"/>
  <c r="T670" i="7"/>
  <c r="V669" i="7"/>
  <c r="U669" i="7"/>
  <c r="D1001" i="6"/>
  <c r="D1001" i="7"/>
  <c r="C990" i="6"/>
  <c r="C990" i="7"/>
  <c r="M990" i="7" s="1"/>
  <c r="G670" i="4"/>
  <c r="H670" i="4" s="1"/>
  <c r="E670" i="6"/>
  <c r="H982" i="5"/>
  <c r="G982" i="5"/>
  <c r="F982" i="5"/>
  <c r="E1002" i="4"/>
  <c r="C1003" i="4"/>
  <c r="E671" i="7"/>
  <c r="N671" i="7" s="1"/>
  <c r="F992" i="3"/>
  <c r="H991" i="3"/>
  <c r="I991" i="3" s="1"/>
  <c r="G992" i="3"/>
  <c r="J982" i="6" l="1"/>
  <c r="J982" i="7"/>
  <c r="K982" i="6"/>
  <c r="K982" i="7"/>
  <c r="P981" i="7"/>
  <c r="L982" i="6"/>
  <c r="L982" i="7"/>
  <c r="P982" i="7" s="1"/>
  <c r="U670" i="7"/>
  <c r="V670" i="7"/>
  <c r="D1002" i="6"/>
  <c r="D1002" i="7"/>
  <c r="T671" i="7"/>
  <c r="S671" i="7"/>
  <c r="R671" i="7"/>
  <c r="Q671" i="7"/>
  <c r="C991" i="6"/>
  <c r="C991" i="7"/>
  <c r="M991" i="7" s="1"/>
  <c r="G671" i="4"/>
  <c r="H671" i="4" s="1"/>
  <c r="E671" i="6"/>
  <c r="H983" i="5"/>
  <c r="G983" i="5"/>
  <c r="F983" i="5"/>
  <c r="E1003" i="4"/>
  <c r="C1004" i="4"/>
  <c r="E672" i="7"/>
  <c r="N672" i="7" s="1"/>
  <c r="G993" i="3"/>
  <c r="F993" i="3"/>
  <c r="H992" i="3"/>
  <c r="I992" i="3" s="1"/>
  <c r="J983" i="6" l="1"/>
  <c r="J983" i="7"/>
  <c r="L983" i="6"/>
  <c r="L983" i="7"/>
  <c r="K983" i="6"/>
  <c r="K983" i="7"/>
  <c r="D1003" i="6"/>
  <c r="D1003" i="7"/>
  <c r="V671" i="7"/>
  <c r="U671" i="7"/>
  <c r="R672" i="7"/>
  <c r="Q672" i="7"/>
  <c r="S672" i="7"/>
  <c r="T672" i="7"/>
  <c r="C992" i="6"/>
  <c r="C992" i="7"/>
  <c r="M992" i="7" s="1"/>
  <c r="G672" i="4"/>
  <c r="H672" i="4" s="1"/>
  <c r="E672" i="6"/>
  <c r="G984" i="5"/>
  <c r="F984" i="5"/>
  <c r="H984" i="5"/>
  <c r="E1004" i="4"/>
  <c r="C1005" i="4"/>
  <c r="E673" i="7"/>
  <c r="N673" i="7" s="1"/>
  <c r="H993" i="3"/>
  <c r="F994" i="3"/>
  <c r="I993" i="3"/>
  <c r="G994" i="3"/>
  <c r="K984" i="6" l="1"/>
  <c r="K984" i="7"/>
  <c r="L984" i="6"/>
  <c r="L984" i="7"/>
  <c r="J984" i="6"/>
  <c r="J984" i="7"/>
  <c r="P983" i="7"/>
  <c r="U672" i="7"/>
  <c r="D1004" i="6"/>
  <c r="D1004" i="7"/>
  <c r="V672" i="7"/>
  <c r="T673" i="7"/>
  <c r="R673" i="7"/>
  <c r="S673" i="7"/>
  <c r="Q673" i="7"/>
  <c r="C993" i="6"/>
  <c r="C993" i="7"/>
  <c r="M993" i="7" s="1"/>
  <c r="G673" i="4"/>
  <c r="H673" i="4" s="1"/>
  <c r="E673" i="6"/>
  <c r="H985" i="5"/>
  <c r="G985" i="5"/>
  <c r="F985" i="5"/>
  <c r="E1005" i="4"/>
  <c r="C1006" i="4"/>
  <c r="E674" i="7"/>
  <c r="N674" i="7" s="1"/>
  <c r="F995" i="3"/>
  <c r="H994" i="3"/>
  <c r="I994" i="3" s="1"/>
  <c r="G995" i="3"/>
  <c r="L985" i="6" l="1"/>
  <c r="L985" i="7"/>
  <c r="K985" i="6"/>
  <c r="K985" i="7"/>
  <c r="J985" i="6"/>
  <c r="J985" i="7"/>
  <c r="P984" i="7"/>
  <c r="Q674" i="7"/>
  <c r="S674" i="7"/>
  <c r="T674" i="7"/>
  <c r="R674" i="7"/>
  <c r="D1005" i="6"/>
  <c r="D1005" i="7"/>
  <c r="U673" i="7"/>
  <c r="V673" i="7"/>
  <c r="C994" i="6"/>
  <c r="C994" i="7"/>
  <c r="M994" i="7" s="1"/>
  <c r="G674" i="4"/>
  <c r="H674" i="4" s="1"/>
  <c r="E674" i="6"/>
  <c r="F986" i="5"/>
  <c r="G986" i="5"/>
  <c r="H986" i="5"/>
  <c r="E1006" i="4"/>
  <c r="C1007" i="4"/>
  <c r="E675" i="7"/>
  <c r="N675" i="7" s="1"/>
  <c r="G996" i="3"/>
  <c r="H995" i="3"/>
  <c r="I995" i="3" s="1"/>
  <c r="F996" i="3"/>
  <c r="K986" i="6" l="1"/>
  <c r="K986" i="7"/>
  <c r="L986" i="6"/>
  <c r="L986" i="7"/>
  <c r="J986" i="6"/>
  <c r="J986" i="7"/>
  <c r="P985" i="7"/>
  <c r="D1006" i="6"/>
  <c r="D1006" i="7"/>
  <c r="Q675" i="7"/>
  <c r="T675" i="7"/>
  <c r="R675" i="7"/>
  <c r="S675" i="7"/>
  <c r="V674" i="7"/>
  <c r="U674" i="7"/>
  <c r="C995" i="6"/>
  <c r="C995" i="7"/>
  <c r="M995" i="7" s="1"/>
  <c r="G675" i="4"/>
  <c r="H675" i="4" s="1"/>
  <c r="E675" i="6"/>
  <c r="G987" i="5"/>
  <c r="F987" i="5"/>
  <c r="H987" i="5"/>
  <c r="E1007" i="4"/>
  <c r="C1008" i="4"/>
  <c r="E676" i="7"/>
  <c r="N676" i="7" s="1"/>
  <c r="H996" i="3"/>
  <c r="I996" i="3" s="1"/>
  <c r="F997" i="3"/>
  <c r="G997" i="3"/>
  <c r="L987" i="6" l="1"/>
  <c r="L987" i="7"/>
  <c r="J987" i="6"/>
  <c r="J987" i="7"/>
  <c r="K987" i="6"/>
  <c r="K987" i="7"/>
  <c r="P986" i="7"/>
  <c r="D1007" i="6"/>
  <c r="D1007" i="7"/>
  <c r="T676" i="7"/>
  <c r="S676" i="7"/>
  <c r="Q676" i="7"/>
  <c r="R676" i="7"/>
  <c r="U675" i="7"/>
  <c r="V675" i="7"/>
  <c r="C996" i="6"/>
  <c r="C996" i="7"/>
  <c r="M996" i="7" s="1"/>
  <c r="G676" i="4"/>
  <c r="H676" i="4" s="1"/>
  <c r="E676" i="6"/>
  <c r="H988" i="5"/>
  <c r="G988" i="5"/>
  <c r="F988" i="5"/>
  <c r="E1008" i="4"/>
  <c r="C1009" i="4"/>
  <c r="E677" i="7"/>
  <c r="N677" i="7" s="1"/>
  <c r="G998" i="3"/>
  <c r="F998" i="3"/>
  <c r="H997" i="3"/>
  <c r="I997" i="3" s="1"/>
  <c r="L988" i="6" l="1"/>
  <c r="L988" i="7"/>
  <c r="J988" i="6"/>
  <c r="J988" i="7"/>
  <c r="P987" i="7"/>
  <c r="K988" i="6"/>
  <c r="K988" i="7"/>
  <c r="D1008" i="6"/>
  <c r="D1008" i="7"/>
  <c r="U676" i="7"/>
  <c r="V676" i="7"/>
  <c r="S677" i="7"/>
  <c r="R677" i="7"/>
  <c r="Q677" i="7"/>
  <c r="T677" i="7"/>
  <c r="C997" i="6"/>
  <c r="C997" i="7"/>
  <c r="M997" i="7" s="1"/>
  <c r="G677" i="4"/>
  <c r="H677" i="4" s="1"/>
  <c r="E677" i="6"/>
  <c r="H989" i="5"/>
  <c r="G989" i="5"/>
  <c r="F989" i="5"/>
  <c r="E1009" i="4"/>
  <c r="C1010" i="4"/>
  <c r="E678" i="7"/>
  <c r="N678" i="7" s="1"/>
  <c r="H998" i="3"/>
  <c r="F999" i="3"/>
  <c r="G999" i="3"/>
  <c r="I998" i="3"/>
  <c r="K989" i="6" l="1"/>
  <c r="K989" i="7"/>
  <c r="J989" i="6"/>
  <c r="J989" i="7"/>
  <c r="P988" i="7"/>
  <c r="L989" i="6"/>
  <c r="L989" i="7"/>
  <c r="P989" i="7" s="1"/>
  <c r="D1009" i="6"/>
  <c r="D1009" i="7"/>
  <c r="V677" i="7"/>
  <c r="U677" i="7"/>
  <c r="T678" i="7"/>
  <c r="R678" i="7"/>
  <c r="Q678" i="7"/>
  <c r="S678" i="7"/>
  <c r="C998" i="6"/>
  <c r="C998" i="7"/>
  <c r="M998" i="7" s="1"/>
  <c r="G678" i="4"/>
  <c r="H678" i="4" s="1"/>
  <c r="E678" i="6"/>
  <c r="G990" i="5"/>
  <c r="F990" i="5"/>
  <c r="H990" i="5"/>
  <c r="E1010" i="4"/>
  <c r="C1011" i="4"/>
  <c r="E679" i="7"/>
  <c r="N679" i="7" s="1"/>
  <c r="F1000" i="3"/>
  <c r="H999" i="3"/>
  <c r="I999" i="3" s="1"/>
  <c r="G1000" i="3"/>
  <c r="L990" i="6" l="1"/>
  <c r="L990" i="7"/>
  <c r="K990" i="6"/>
  <c r="K990" i="7"/>
  <c r="J990" i="6"/>
  <c r="J990" i="7"/>
  <c r="U678" i="7"/>
  <c r="V678" i="7"/>
  <c r="D1010" i="6"/>
  <c r="D1010" i="7"/>
  <c r="R679" i="7"/>
  <c r="Q679" i="7"/>
  <c r="T679" i="7"/>
  <c r="S679" i="7"/>
  <c r="C999" i="6"/>
  <c r="C999" i="7"/>
  <c r="M999" i="7" s="1"/>
  <c r="G679" i="4"/>
  <c r="H679" i="4" s="1"/>
  <c r="E679" i="6"/>
  <c r="F991" i="5"/>
  <c r="H991" i="5"/>
  <c r="G991" i="5"/>
  <c r="E1011" i="4"/>
  <c r="C1012" i="4"/>
  <c r="E680" i="7"/>
  <c r="N680" i="7" s="1"/>
  <c r="G1001" i="3"/>
  <c r="F1001" i="3"/>
  <c r="H1000" i="3"/>
  <c r="I1000" i="3" s="1"/>
  <c r="K991" i="6" l="1"/>
  <c r="K991" i="7"/>
  <c r="L991" i="6"/>
  <c r="L991" i="7"/>
  <c r="P990" i="7"/>
  <c r="J991" i="6"/>
  <c r="J991" i="7"/>
  <c r="U679" i="7"/>
  <c r="V679" i="7"/>
  <c r="D1011" i="6"/>
  <c r="D1011" i="7"/>
  <c r="Q680" i="7"/>
  <c r="R680" i="7"/>
  <c r="S680" i="7"/>
  <c r="T680" i="7"/>
  <c r="C1000" i="6"/>
  <c r="C1000" i="7"/>
  <c r="M1000" i="7" s="1"/>
  <c r="G680" i="4"/>
  <c r="H680" i="4" s="1"/>
  <c r="E680" i="6"/>
  <c r="H992" i="5"/>
  <c r="G992" i="5"/>
  <c r="F992" i="5"/>
  <c r="E1012" i="4"/>
  <c r="C1013" i="4"/>
  <c r="E681" i="7"/>
  <c r="N681" i="7" s="1"/>
  <c r="F1002" i="3"/>
  <c r="H1001" i="3"/>
  <c r="I1001" i="3" s="1"/>
  <c r="G1002" i="3"/>
  <c r="L992" i="6" l="1"/>
  <c r="L992" i="7"/>
  <c r="K992" i="6"/>
  <c r="K992" i="7"/>
  <c r="P991" i="7"/>
  <c r="J992" i="6"/>
  <c r="J992" i="7"/>
  <c r="D1012" i="6"/>
  <c r="D1012" i="7"/>
  <c r="U680" i="7"/>
  <c r="V680" i="7"/>
  <c r="Q681" i="7"/>
  <c r="T681" i="7"/>
  <c r="S681" i="7"/>
  <c r="R681" i="7"/>
  <c r="C1001" i="6"/>
  <c r="C1001" i="7"/>
  <c r="M1001" i="7" s="1"/>
  <c r="G681" i="4"/>
  <c r="H681" i="4" s="1"/>
  <c r="E681" i="6"/>
  <c r="G993" i="5"/>
  <c r="F993" i="5"/>
  <c r="H993" i="5"/>
  <c r="E1013" i="4"/>
  <c r="C1014" i="4"/>
  <c r="E682" i="7"/>
  <c r="N682" i="7" s="1"/>
  <c r="G1003" i="3"/>
  <c r="H1002" i="3"/>
  <c r="I1002" i="3" s="1"/>
  <c r="F1003" i="3"/>
  <c r="K993" i="6" l="1"/>
  <c r="K993" i="7"/>
  <c r="L993" i="6"/>
  <c r="L993" i="7"/>
  <c r="P992" i="7"/>
  <c r="J993" i="6"/>
  <c r="J993" i="7"/>
  <c r="D1013" i="6"/>
  <c r="D1013" i="7"/>
  <c r="V681" i="7"/>
  <c r="U681" i="7"/>
  <c r="T682" i="7"/>
  <c r="Q682" i="7"/>
  <c r="R682" i="7"/>
  <c r="S682" i="7"/>
  <c r="C1002" i="6"/>
  <c r="C1002" i="7"/>
  <c r="M1002" i="7" s="1"/>
  <c r="G682" i="4"/>
  <c r="H682" i="4" s="1"/>
  <c r="E682" i="6"/>
  <c r="F994" i="5"/>
  <c r="H994" i="5"/>
  <c r="G994" i="5"/>
  <c r="E1014" i="4"/>
  <c r="C1015" i="4"/>
  <c r="E683" i="7"/>
  <c r="N683" i="7" s="1"/>
  <c r="F1004" i="3"/>
  <c r="H1003" i="3"/>
  <c r="I1003" i="3" s="1"/>
  <c r="G1004" i="3"/>
  <c r="K994" i="6" l="1"/>
  <c r="K994" i="7"/>
  <c r="L994" i="6"/>
  <c r="L994" i="7"/>
  <c r="P993" i="7"/>
  <c r="J994" i="6"/>
  <c r="J994" i="7"/>
  <c r="V682" i="7"/>
  <c r="U682" i="7"/>
  <c r="D1014" i="6"/>
  <c r="D1014" i="7"/>
  <c r="S683" i="7"/>
  <c r="Q683" i="7"/>
  <c r="T683" i="7"/>
  <c r="R683" i="7"/>
  <c r="C1003" i="6"/>
  <c r="C1003" i="7"/>
  <c r="M1003" i="7" s="1"/>
  <c r="G683" i="4"/>
  <c r="H683" i="4" s="1"/>
  <c r="E683" i="6"/>
  <c r="H995" i="5"/>
  <c r="G995" i="5"/>
  <c r="F995" i="5"/>
  <c r="E1015" i="4"/>
  <c r="C1016" i="4"/>
  <c r="E684" i="7"/>
  <c r="N684" i="7" s="1"/>
  <c r="G1005" i="3"/>
  <c r="H1004" i="3"/>
  <c r="I1004" i="3" s="1"/>
  <c r="F1005" i="3"/>
  <c r="K995" i="6" l="1"/>
  <c r="K995" i="7"/>
  <c r="L995" i="6"/>
  <c r="L995" i="7"/>
  <c r="J995" i="6"/>
  <c r="J995" i="7"/>
  <c r="P994" i="7"/>
  <c r="D1015" i="6"/>
  <c r="D1015" i="7"/>
  <c r="V683" i="7"/>
  <c r="U683" i="7"/>
  <c r="S684" i="7"/>
  <c r="T684" i="7"/>
  <c r="R684" i="7"/>
  <c r="Q684" i="7"/>
  <c r="C1004" i="6"/>
  <c r="C1004" i="7"/>
  <c r="M1004" i="7" s="1"/>
  <c r="G684" i="4"/>
  <c r="H684" i="4" s="1"/>
  <c r="E684" i="6"/>
  <c r="G996" i="5"/>
  <c r="F996" i="5"/>
  <c r="H996" i="5"/>
  <c r="E1016" i="4"/>
  <c r="C1017" i="4"/>
  <c r="E685" i="7"/>
  <c r="N685" i="7" s="1"/>
  <c r="F1006" i="3"/>
  <c r="H1005" i="3"/>
  <c r="G1006" i="3"/>
  <c r="I1005" i="3"/>
  <c r="L996" i="6" l="1"/>
  <c r="L996" i="7"/>
  <c r="J996" i="6"/>
  <c r="J996" i="7"/>
  <c r="P995" i="7"/>
  <c r="K996" i="6"/>
  <c r="K996" i="7"/>
  <c r="D1016" i="6"/>
  <c r="D1016" i="7"/>
  <c r="V684" i="7"/>
  <c r="U684" i="7"/>
  <c r="S685" i="7"/>
  <c r="Q685" i="7"/>
  <c r="R685" i="7"/>
  <c r="T685" i="7"/>
  <c r="C1005" i="6"/>
  <c r="C1005" i="7"/>
  <c r="M1005" i="7" s="1"/>
  <c r="G685" i="4"/>
  <c r="H685" i="4" s="1"/>
  <c r="E685" i="6"/>
  <c r="F997" i="5"/>
  <c r="H997" i="5"/>
  <c r="G997" i="5"/>
  <c r="E1017" i="4"/>
  <c r="C1018" i="4"/>
  <c r="E686" i="7"/>
  <c r="N686" i="7" s="1"/>
  <c r="G1007" i="3"/>
  <c r="H1006" i="3"/>
  <c r="I1006" i="3" s="1"/>
  <c r="F1007" i="3"/>
  <c r="J997" i="6" l="1"/>
  <c r="J997" i="7"/>
  <c r="K997" i="6"/>
  <c r="K997" i="7"/>
  <c r="P996" i="7"/>
  <c r="L997" i="6"/>
  <c r="L997" i="7"/>
  <c r="P997" i="7" s="1"/>
  <c r="D1017" i="6"/>
  <c r="D1017" i="7"/>
  <c r="V685" i="7"/>
  <c r="U685" i="7"/>
  <c r="Q686" i="7"/>
  <c r="T686" i="7"/>
  <c r="S686" i="7"/>
  <c r="R686" i="7"/>
  <c r="C1006" i="6"/>
  <c r="C1006" i="7"/>
  <c r="M1006" i="7" s="1"/>
  <c r="G686" i="4"/>
  <c r="H686" i="4" s="1"/>
  <c r="E686" i="6"/>
  <c r="G998" i="5"/>
  <c r="F998" i="5"/>
  <c r="H998" i="5"/>
  <c r="E1018" i="4"/>
  <c r="C1019" i="4"/>
  <c r="E687" i="7"/>
  <c r="N687" i="7" s="1"/>
  <c r="F1008" i="3"/>
  <c r="H1007" i="3"/>
  <c r="I1007" i="3" s="1"/>
  <c r="G1008" i="3"/>
  <c r="L998" i="6" l="1"/>
  <c r="L998" i="7"/>
  <c r="J998" i="6"/>
  <c r="J998" i="7"/>
  <c r="K998" i="6"/>
  <c r="K998" i="7"/>
  <c r="D1018" i="6"/>
  <c r="D1018" i="7"/>
  <c r="U686" i="7"/>
  <c r="V686" i="7"/>
  <c r="S687" i="7"/>
  <c r="R687" i="7"/>
  <c r="Q687" i="7"/>
  <c r="T687" i="7"/>
  <c r="C1007" i="6"/>
  <c r="C1007" i="7"/>
  <c r="M1007" i="7" s="1"/>
  <c r="G687" i="4"/>
  <c r="H687" i="4" s="1"/>
  <c r="E687" i="6"/>
  <c r="G999" i="5"/>
  <c r="F999" i="5"/>
  <c r="H999" i="5"/>
  <c r="E1019" i="4"/>
  <c r="C1020" i="4"/>
  <c r="E688" i="7"/>
  <c r="N688" i="7" s="1"/>
  <c r="G1009" i="3"/>
  <c r="F1009" i="3"/>
  <c r="H1008" i="3"/>
  <c r="I1008" i="3" s="1"/>
  <c r="J999" i="6" l="1"/>
  <c r="J999" i="7"/>
  <c r="L999" i="6"/>
  <c r="L999" i="7"/>
  <c r="K999" i="6"/>
  <c r="K999" i="7"/>
  <c r="P998" i="7"/>
  <c r="U687" i="7"/>
  <c r="V687" i="7"/>
  <c r="D1019" i="6"/>
  <c r="D1019" i="7"/>
  <c r="S688" i="7"/>
  <c r="R688" i="7"/>
  <c r="Q688" i="7"/>
  <c r="T688" i="7"/>
  <c r="C1008" i="6"/>
  <c r="C1008" i="7"/>
  <c r="M1008" i="7" s="1"/>
  <c r="G688" i="4"/>
  <c r="H688" i="4" s="1"/>
  <c r="E688" i="6"/>
  <c r="H1000" i="5"/>
  <c r="G1000" i="5"/>
  <c r="F1000" i="5"/>
  <c r="E1020" i="4"/>
  <c r="C1021" i="4"/>
  <c r="E689" i="7"/>
  <c r="N689" i="7" s="1"/>
  <c r="H1009" i="3"/>
  <c r="F1010" i="3"/>
  <c r="G1010" i="3"/>
  <c r="I1009" i="3"/>
  <c r="K1000" i="6" l="1"/>
  <c r="K1000" i="7"/>
  <c r="L1000" i="6"/>
  <c r="L1000" i="7"/>
  <c r="J1000" i="6"/>
  <c r="J1000" i="7"/>
  <c r="P999" i="7"/>
  <c r="V688" i="7"/>
  <c r="U688" i="7"/>
  <c r="D1020" i="6"/>
  <c r="D1020" i="7"/>
  <c r="T689" i="7"/>
  <c r="Q689" i="7"/>
  <c r="S689" i="7"/>
  <c r="R689" i="7"/>
  <c r="C1009" i="6"/>
  <c r="C1009" i="7"/>
  <c r="M1009" i="7" s="1"/>
  <c r="G689" i="4"/>
  <c r="H689" i="4" s="1"/>
  <c r="E689" i="6"/>
  <c r="H1001" i="5"/>
  <c r="G1001" i="5"/>
  <c r="F1001" i="5"/>
  <c r="E1021" i="4"/>
  <c r="C1022" i="4"/>
  <c r="E690" i="7"/>
  <c r="N690" i="7" s="1"/>
  <c r="H1010" i="3"/>
  <c r="F1011" i="3"/>
  <c r="G1011" i="3"/>
  <c r="I1010" i="3"/>
  <c r="J1001" i="6" l="1"/>
  <c r="J1001" i="7"/>
  <c r="L1001" i="6"/>
  <c r="L1001" i="7"/>
  <c r="P1000" i="7"/>
  <c r="K1001" i="6"/>
  <c r="K1001" i="7"/>
  <c r="D1021" i="6"/>
  <c r="D1021" i="7"/>
  <c r="U689" i="7"/>
  <c r="V689" i="7"/>
  <c r="T690" i="7"/>
  <c r="Q690" i="7"/>
  <c r="S690" i="7"/>
  <c r="R690" i="7"/>
  <c r="C1010" i="6"/>
  <c r="C1010" i="7"/>
  <c r="M1010" i="7" s="1"/>
  <c r="G690" i="4"/>
  <c r="H690" i="4" s="1"/>
  <c r="E690" i="6"/>
  <c r="G1002" i="5"/>
  <c r="F1002" i="5"/>
  <c r="H1002" i="5"/>
  <c r="E1022" i="4"/>
  <c r="C1023" i="4"/>
  <c r="E691" i="7"/>
  <c r="N691" i="7" s="1"/>
  <c r="G1012" i="3"/>
  <c r="F1012" i="3"/>
  <c r="H1011" i="3"/>
  <c r="I1011" i="3" s="1"/>
  <c r="J1002" i="6" l="1"/>
  <c r="J1002" i="7"/>
  <c r="L1002" i="6"/>
  <c r="L1002" i="7"/>
  <c r="K1002" i="6"/>
  <c r="K1002" i="7"/>
  <c r="P1001" i="7"/>
  <c r="D1022" i="6"/>
  <c r="D1022" i="7"/>
  <c r="V690" i="7"/>
  <c r="U690" i="7"/>
  <c r="R691" i="7"/>
  <c r="S691" i="7"/>
  <c r="Q691" i="7"/>
  <c r="T691" i="7"/>
  <c r="C1011" i="6"/>
  <c r="C1011" i="7"/>
  <c r="M1011" i="7" s="1"/>
  <c r="G691" i="4"/>
  <c r="H691" i="4" s="1"/>
  <c r="E691" i="6"/>
  <c r="H1003" i="5"/>
  <c r="F1003" i="5"/>
  <c r="G1003" i="5"/>
  <c r="E1023" i="4"/>
  <c r="C1024" i="4"/>
  <c r="E692" i="7"/>
  <c r="N692" i="7" s="1"/>
  <c r="G1013" i="3"/>
  <c r="F1013" i="3"/>
  <c r="H1012" i="3"/>
  <c r="I1012" i="3" s="1"/>
  <c r="L1003" i="6" l="1"/>
  <c r="L1003" i="7"/>
  <c r="K1003" i="6"/>
  <c r="K1003" i="7"/>
  <c r="P1002" i="7"/>
  <c r="J1003" i="6"/>
  <c r="J1003" i="7"/>
  <c r="D1023" i="6"/>
  <c r="D1023" i="7"/>
  <c r="V691" i="7"/>
  <c r="U691" i="7"/>
  <c r="Q692" i="7"/>
  <c r="T692" i="7"/>
  <c r="R692" i="7"/>
  <c r="S692" i="7"/>
  <c r="C1012" i="6"/>
  <c r="C1012" i="7"/>
  <c r="M1012" i="7" s="1"/>
  <c r="G692" i="4"/>
  <c r="H692" i="4" s="1"/>
  <c r="E692" i="6"/>
  <c r="F1004" i="5"/>
  <c r="H1004" i="5"/>
  <c r="G1004" i="5"/>
  <c r="E1024" i="4"/>
  <c r="C1025" i="4"/>
  <c r="E693" i="7"/>
  <c r="N693" i="7" s="1"/>
  <c r="G1014" i="3"/>
  <c r="H1013" i="3"/>
  <c r="I1013" i="3" s="1"/>
  <c r="F1014" i="3"/>
  <c r="K1004" i="6" l="1"/>
  <c r="K1004" i="7"/>
  <c r="J1004" i="6"/>
  <c r="J1004" i="7"/>
  <c r="L1004" i="6"/>
  <c r="L1004" i="7"/>
  <c r="P1004" i="7" s="1"/>
  <c r="P1003" i="7"/>
  <c r="V692" i="7"/>
  <c r="U692" i="7"/>
  <c r="D1024" i="6"/>
  <c r="D1024" i="7"/>
  <c r="Q693" i="7"/>
  <c r="T693" i="7"/>
  <c r="R693" i="7"/>
  <c r="S693" i="7"/>
  <c r="C1013" i="6"/>
  <c r="C1013" i="7"/>
  <c r="M1013" i="7" s="1"/>
  <c r="G693" i="4"/>
  <c r="H693" i="4" s="1"/>
  <c r="E693" i="6"/>
  <c r="G1005" i="5"/>
  <c r="F1005" i="5"/>
  <c r="H1005" i="5"/>
  <c r="E1025" i="4"/>
  <c r="C1026" i="4"/>
  <c r="E694" i="7"/>
  <c r="N694" i="7" s="1"/>
  <c r="H1014" i="3"/>
  <c r="F1015" i="3"/>
  <c r="I1014" i="3"/>
  <c r="G1015" i="3"/>
  <c r="J1005" i="6" l="1"/>
  <c r="J1005" i="7"/>
  <c r="L1005" i="6"/>
  <c r="L1005" i="7"/>
  <c r="K1005" i="6"/>
  <c r="K1005" i="7"/>
  <c r="Q694" i="7"/>
  <c r="R694" i="7"/>
  <c r="T694" i="7"/>
  <c r="S694" i="7"/>
  <c r="U693" i="7"/>
  <c r="V693" i="7"/>
  <c r="D1025" i="6"/>
  <c r="D1025" i="7"/>
  <c r="C1014" i="6"/>
  <c r="C1014" i="7"/>
  <c r="M1014" i="7" s="1"/>
  <c r="G694" i="4"/>
  <c r="H694" i="4" s="1"/>
  <c r="E694" i="6"/>
  <c r="G1006" i="5"/>
  <c r="H1006" i="5"/>
  <c r="F1006" i="5"/>
  <c r="E1026" i="4"/>
  <c r="C1027" i="4"/>
  <c r="E695" i="7"/>
  <c r="N695" i="7" s="1"/>
  <c r="F1016" i="3"/>
  <c r="H1015" i="3"/>
  <c r="I1015" i="3"/>
  <c r="G1016" i="3"/>
  <c r="K1006" i="6" l="1"/>
  <c r="K1006" i="7"/>
  <c r="J1006" i="6"/>
  <c r="J1006" i="7"/>
  <c r="L1006" i="6"/>
  <c r="L1006" i="7"/>
  <c r="P1006" i="7" s="1"/>
  <c r="P1005" i="7"/>
  <c r="D1026" i="6"/>
  <c r="D1026" i="7"/>
  <c r="Q695" i="7"/>
  <c r="T695" i="7"/>
  <c r="S695" i="7"/>
  <c r="R695" i="7"/>
  <c r="V694" i="7"/>
  <c r="U694" i="7"/>
  <c r="C1015" i="6"/>
  <c r="C1015" i="7"/>
  <c r="M1015" i="7" s="1"/>
  <c r="G695" i="4"/>
  <c r="H695" i="4" s="1"/>
  <c r="E695" i="6"/>
  <c r="H1007" i="5"/>
  <c r="G1007" i="5"/>
  <c r="F1007" i="5"/>
  <c r="E1027" i="4"/>
  <c r="C1028" i="4"/>
  <c r="E696" i="7"/>
  <c r="N696" i="7" s="1"/>
  <c r="G1017" i="3"/>
  <c r="F1017" i="3"/>
  <c r="H1016" i="3"/>
  <c r="I1016" i="3" s="1"/>
  <c r="L1007" i="6" l="1"/>
  <c r="L1007" i="7"/>
  <c r="J1007" i="6"/>
  <c r="J1007" i="7"/>
  <c r="K1007" i="6"/>
  <c r="K1007" i="7"/>
  <c r="D1027" i="6"/>
  <c r="D1027" i="7"/>
  <c r="U695" i="7"/>
  <c r="V695" i="7"/>
  <c r="R696" i="7"/>
  <c r="Q696" i="7"/>
  <c r="T696" i="7"/>
  <c r="S696" i="7"/>
  <c r="C1016" i="6"/>
  <c r="C1016" i="7"/>
  <c r="M1016" i="7" s="1"/>
  <c r="G696" i="4"/>
  <c r="H696" i="4" s="1"/>
  <c r="E696" i="6"/>
  <c r="G1008" i="5"/>
  <c r="F1008" i="5"/>
  <c r="H1008" i="5"/>
  <c r="E1028" i="4"/>
  <c r="C1029" i="4"/>
  <c r="E697" i="7"/>
  <c r="N697" i="7" s="1"/>
  <c r="F1018" i="3"/>
  <c r="H1017" i="3"/>
  <c r="I1017" i="3" s="1"/>
  <c r="G1018" i="3"/>
  <c r="J1008" i="6" l="1"/>
  <c r="J1008" i="7"/>
  <c r="L1008" i="6"/>
  <c r="L1008" i="7"/>
  <c r="P1007" i="7"/>
  <c r="K1008" i="6"/>
  <c r="K1008" i="7"/>
  <c r="D1028" i="6"/>
  <c r="D1028" i="7"/>
  <c r="U696" i="7"/>
  <c r="V696" i="7"/>
  <c r="Q697" i="7"/>
  <c r="T697" i="7"/>
  <c r="R697" i="7"/>
  <c r="S697" i="7"/>
  <c r="C1017" i="6"/>
  <c r="C1017" i="7"/>
  <c r="M1017" i="7" s="1"/>
  <c r="G697" i="4"/>
  <c r="H697" i="4" s="1"/>
  <c r="E697" i="6"/>
  <c r="H1009" i="5"/>
  <c r="G1009" i="5"/>
  <c r="F1009" i="5"/>
  <c r="E1029" i="4"/>
  <c r="C1030" i="4"/>
  <c r="E698" i="7"/>
  <c r="N698" i="7" s="1"/>
  <c r="G1019" i="3"/>
  <c r="F1019" i="3"/>
  <c r="H1018" i="3"/>
  <c r="I1018" i="3" s="1"/>
  <c r="K1009" i="6" l="1"/>
  <c r="K1009" i="7"/>
  <c r="J1009" i="6"/>
  <c r="J1009" i="7"/>
  <c r="L1009" i="6"/>
  <c r="L1009" i="7"/>
  <c r="P1008" i="7"/>
  <c r="D1029" i="6"/>
  <c r="D1029" i="7"/>
  <c r="U697" i="7"/>
  <c r="V697" i="7"/>
  <c r="T698" i="7"/>
  <c r="R698" i="7"/>
  <c r="S698" i="7"/>
  <c r="Q698" i="7"/>
  <c r="C1018" i="6"/>
  <c r="C1018" i="7"/>
  <c r="M1018" i="7" s="1"/>
  <c r="G698" i="4"/>
  <c r="H698" i="4" s="1"/>
  <c r="E698" i="6"/>
  <c r="H1010" i="5"/>
  <c r="G1010" i="5"/>
  <c r="F1010" i="5"/>
  <c r="E1030" i="4"/>
  <c r="C1031" i="4"/>
  <c r="E699" i="7"/>
  <c r="N699" i="7" s="1"/>
  <c r="G1020" i="3"/>
  <c r="F1020" i="3"/>
  <c r="H1019" i="3"/>
  <c r="I1019" i="3" s="1"/>
  <c r="P1009" i="7" l="1"/>
  <c r="L1010" i="6"/>
  <c r="L1010" i="7"/>
  <c r="J1010" i="6"/>
  <c r="J1010" i="7"/>
  <c r="K1010" i="6"/>
  <c r="K1010" i="7"/>
  <c r="D1030" i="6"/>
  <c r="D1030" i="7"/>
  <c r="V698" i="7"/>
  <c r="U698" i="7"/>
  <c r="T699" i="7"/>
  <c r="Q699" i="7"/>
  <c r="R699" i="7"/>
  <c r="S699" i="7"/>
  <c r="C1019" i="6"/>
  <c r="C1019" i="7"/>
  <c r="M1019" i="7" s="1"/>
  <c r="G699" i="4"/>
  <c r="H699" i="4" s="1"/>
  <c r="E699" i="6"/>
  <c r="G1011" i="5"/>
  <c r="F1011" i="5"/>
  <c r="H1011" i="5"/>
  <c r="E1031" i="4"/>
  <c r="C1032" i="4"/>
  <c r="E700" i="7"/>
  <c r="N700" i="7" s="1"/>
  <c r="H1020" i="3"/>
  <c r="I1020" i="3" s="1"/>
  <c r="F1021" i="3"/>
  <c r="G1021" i="3"/>
  <c r="J1011" i="6" l="1"/>
  <c r="J1011" i="7"/>
  <c r="K1011" i="6"/>
  <c r="K1011" i="7"/>
  <c r="P1010" i="7"/>
  <c r="L1011" i="6"/>
  <c r="L1011" i="7"/>
  <c r="P1011" i="7" s="1"/>
  <c r="D1031" i="6"/>
  <c r="D1031" i="7"/>
  <c r="V699" i="7"/>
  <c r="U699" i="7"/>
  <c r="R700" i="7"/>
  <c r="T700" i="7"/>
  <c r="S700" i="7"/>
  <c r="Q700" i="7"/>
  <c r="C1020" i="6"/>
  <c r="C1020" i="7"/>
  <c r="M1020" i="7" s="1"/>
  <c r="G700" i="4"/>
  <c r="H700" i="4" s="1"/>
  <c r="E700" i="6"/>
  <c r="H1012" i="5"/>
  <c r="G1012" i="5"/>
  <c r="F1012" i="5"/>
  <c r="E1032" i="4"/>
  <c r="C1033" i="4"/>
  <c r="E701" i="7"/>
  <c r="N701" i="7" s="1"/>
  <c r="G1022" i="3"/>
  <c r="F1022" i="3"/>
  <c r="H1021" i="3"/>
  <c r="I1021" i="3" s="1"/>
  <c r="K1012" i="6" l="1"/>
  <c r="K1012" i="7"/>
  <c r="J1012" i="6"/>
  <c r="J1012" i="7"/>
  <c r="L1012" i="6"/>
  <c r="L1012" i="7"/>
  <c r="P1012" i="7" s="1"/>
  <c r="D1032" i="6"/>
  <c r="D1032" i="7"/>
  <c r="U700" i="7"/>
  <c r="V700" i="7"/>
  <c r="R701" i="7"/>
  <c r="T701" i="7"/>
  <c r="Q701" i="7"/>
  <c r="S701" i="7"/>
  <c r="C1021" i="6"/>
  <c r="C1021" i="7"/>
  <c r="M1021" i="7" s="1"/>
  <c r="G701" i="4"/>
  <c r="H701" i="4" s="1"/>
  <c r="E701" i="6"/>
  <c r="H1013" i="5"/>
  <c r="G1013" i="5"/>
  <c r="F1013" i="5"/>
  <c r="E1033" i="4"/>
  <c r="C1034" i="4"/>
  <c r="E702" i="7"/>
  <c r="N702" i="7" s="1"/>
  <c r="H1022" i="3"/>
  <c r="F1023" i="3"/>
  <c r="G1023" i="3"/>
  <c r="I1022" i="3"/>
  <c r="L1013" i="6" l="1"/>
  <c r="L1013" i="7"/>
  <c r="J1013" i="6"/>
  <c r="J1013" i="7"/>
  <c r="K1013" i="6"/>
  <c r="K1013" i="7"/>
  <c r="D1033" i="6"/>
  <c r="D1033" i="7"/>
  <c r="V701" i="7"/>
  <c r="U701" i="7"/>
  <c r="Q702" i="7"/>
  <c r="T702" i="7"/>
  <c r="R702" i="7"/>
  <c r="S702" i="7"/>
  <c r="C1022" i="6"/>
  <c r="C1022" i="7"/>
  <c r="M1022" i="7" s="1"/>
  <c r="G702" i="4"/>
  <c r="H702" i="4" s="1"/>
  <c r="E702" i="6"/>
  <c r="G1014" i="5"/>
  <c r="F1014" i="5"/>
  <c r="H1014" i="5"/>
  <c r="E1034" i="4"/>
  <c r="C1035" i="4"/>
  <c r="E703" i="7"/>
  <c r="N703" i="7" s="1"/>
  <c r="G1024" i="3"/>
  <c r="F1024" i="3"/>
  <c r="H1023" i="3"/>
  <c r="I1023" i="3" s="1"/>
  <c r="K1014" i="6" l="1"/>
  <c r="K1014" i="7"/>
  <c r="P1013" i="7"/>
  <c r="L1014" i="6"/>
  <c r="L1014" i="7"/>
  <c r="J1014" i="6"/>
  <c r="J1014" i="7"/>
  <c r="D1034" i="6"/>
  <c r="D1034" i="7"/>
  <c r="U702" i="7"/>
  <c r="V702" i="7"/>
  <c r="T703" i="7"/>
  <c r="R703" i="7"/>
  <c r="S703" i="7"/>
  <c r="Q703" i="7"/>
  <c r="C1023" i="6"/>
  <c r="C1023" i="7"/>
  <c r="M1023" i="7" s="1"/>
  <c r="G703" i="4"/>
  <c r="H703" i="4" s="1"/>
  <c r="E703" i="6"/>
  <c r="F1015" i="5"/>
  <c r="H1015" i="5"/>
  <c r="G1015" i="5"/>
  <c r="E1035" i="4"/>
  <c r="C1036" i="4"/>
  <c r="E704" i="7"/>
  <c r="N704" i="7" s="1"/>
  <c r="H1024" i="3"/>
  <c r="F1025" i="3"/>
  <c r="G1025" i="3"/>
  <c r="I1024" i="3"/>
  <c r="P1014" i="7" l="1"/>
  <c r="K1015" i="6"/>
  <c r="K1015" i="7"/>
  <c r="L1015" i="6"/>
  <c r="L1015" i="7"/>
  <c r="J1015" i="6"/>
  <c r="J1015" i="7"/>
  <c r="V703" i="7"/>
  <c r="U703" i="7"/>
  <c r="D1035" i="6"/>
  <c r="D1035" i="7"/>
  <c r="S704" i="7"/>
  <c r="T704" i="7"/>
  <c r="Q704" i="7"/>
  <c r="R704" i="7"/>
  <c r="C1024" i="6"/>
  <c r="C1024" i="7"/>
  <c r="M1024" i="7" s="1"/>
  <c r="G704" i="4"/>
  <c r="H704" i="4" s="1"/>
  <c r="E704" i="6"/>
  <c r="H1016" i="5"/>
  <c r="G1016" i="5"/>
  <c r="F1016" i="5"/>
  <c r="E1036" i="4"/>
  <c r="C1037" i="4"/>
  <c r="E705" i="7"/>
  <c r="N705" i="7" s="1"/>
  <c r="F1026" i="3"/>
  <c r="H1025" i="3"/>
  <c r="G1026" i="3"/>
  <c r="I1025" i="3"/>
  <c r="P1015" i="7" l="1"/>
  <c r="J1016" i="6"/>
  <c r="J1016" i="7"/>
  <c r="K1016" i="6"/>
  <c r="K1016" i="7"/>
  <c r="L1016" i="6"/>
  <c r="L1016" i="7"/>
  <c r="P1016" i="7" s="1"/>
  <c r="U704" i="7"/>
  <c r="V704" i="7"/>
  <c r="D1036" i="6"/>
  <c r="D1036" i="7"/>
  <c r="S705" i="7"/>
  <c r="Q705" i="7"/>
  <c r="T705" i="7"/>
  <c r="R705" i="7"/>
  <c r="C1025" i="6"/>
  <c r="C1025" i="7"/>
  <c r="M1025" i="7" s="1"/>
  <c r="G705" i="4"/>
  <c r="H705" i="4" s="1"/>
  <c r="E705" i="6"/>
  <c r="G1017" i="5"/>
  <c r="F1017" i="5"/>
  <c r="H1017" i="5"/>
  <c r="E1037" i="4"/>
  <c r="C1038" i="4"/>
  <c r="E706" i="7"/>
  <c r="N706" i="7" s="1"/>
  <c r="G1027" i="3"/>
  <c r="H1026" i="3"/>
  <c r="I1026" i="3" s="1"/>
  <c r="F1027" i="3"/>
  <c r="J1017" i="6" l="1"/>
  <c r="J1017" i="7"/>
  <c r="L1017" i="6"/>
  <c r="L1017" i="7"/>
  <c r="K1017" i="6"/>
  <c r="K1017" i="7"/>
  <c r="D1037" i="6"/>
  <c r="D1037" i="7"/>
  <c r="U705" i="7"/>
  <c r="V705" i="7"/>
  <c r="R706" i="7"/>
  <c r="T706" i="7"/>
  <c r="Q706" i="7"/>
  <c r="S706" i="7"/>
  <c r="C1026" i="6"/>
  <c r="C1026" i="7"/>
  <c r="M1026" i="7" s="1"/>
  <c r="G706" i="4"/>
  <c r="H706" i="4" s="1"/>
  <c r="E706" i="6"/>
  <c r="H1018" i="5"/>
  <c r="G1018" i="5"/>
  <c r="F1018" i="5"/>
  <c r="E1038" i="4"/>
  <c r="C1039" i="4"/>
  <c r="E707" i="7"/>
  <c r="N707" i="7" s="1"/>
  <c r="G1028" i="3"/>
  <c r="H1027" i="3"/>
  <c r="I1027" i="3" s="1"/>
  <c r="F1028" i="3"/>
  <c r="J1018" i="6" l="1"/>
  <c r="J1018" i="7"/>
  <c r="K1018" i="6"/>
  <c r="K1018" i="7"/>
  <c r="P1017" i="7"/>
  <c r="L1018" i="6"/>
  <c r="L1018" i="7"/>
  <c r="P1018" i="7" s="1"/>
  <c r="D1038" i="6"/>
  <c r="D1038" i="7"/>
  <c r="V706" i="7"/>
  <c r="U706" i="7"/>
  <c r="S707" i="7"/>
  <c r="Q707" i="7"/>
  <c r="T707" i="7"/>
  <c r="R707" i="7"/>
  <c r="C1027" i="6"/>
  <c r="C1027" i="7"/>
  <c r="M1027" i="7" s="1"/>
  <c r="G707" i="4"/>
  <c r="H707" i="4" s="1"/>
  <c r="E707" i="6"/>
  <c r="H1019" i="5"/>
  <c r="G1019" i="5"/>
  <c r="F1019" i="5"/>
  <c r="E1039" i="4"/>
  <c r="C1040" i="4"/>
  <c r="E708" i="7"/>
  <c r="N708" i="7" s="1"/>
  <c r="G1029" i="3"/>
  <c r="F1029" i="3"/>
  <c r="H1028" i="3"/>
  <c r="I1028" i="3" s="1"/>
  <c r="L1019" i="6" l="1"/>
  <c r="L1019" i="7"/>
  <c r="J1019" i="6"/>
  <c r="J1019" i="7"/>
  <c r="K1019" i="6"/>
  <c r="K1019" i="7"/>
  <c r="D1039" i="6"/>
  <c r="D1039" i="7"/>
  <c r="V707" i="7"/>
  <c r="U707" i="7"/>
  <c r="R708" i="7"/>
  <c r="Q708" i="7"/>
  <c r="T708" i="7"/>
  <c r="S708" i="7"/>
  <c r="C1028" i="6"/>
  <c r="C1028" i="7"/>
  <c r="M1028" i="7" s="1"/>
  <c r="G708" i="4"/>
  <c r="H708" i="4" s="1"/>
  <c r="E708" i="6"/>
  <c r="G1020" i="5"/>
  <c r="F1020" i="5"/>
  <c r="H1020" i="5"/>
  <c r="E1040" i="4"/>
  <c r="C1041" i="4"/>
  <c r="E709" i="7"/>
  <c r="N709" i="7" s="1"/>
  <c r="G1030" i="3"/>
  <c r="H1029" i="3"/>
  <c r="I1029" i="3" s="1"/>
  <c r="F1030" i="3"/>
  <c r="J1020" i="6" l="1"/>
  <c r="J1020" i="7"/>
  <c r="P1019" i="7"/>
  <c r="L1020" i="6"/>
  <c r="L1020" i="7"/>
  <c r="K1020" i="6"/>
  <c r="K1020" i="7"/>
  <c r="D1040" i="6"/>
  <c r="D1040" i="7"/>
  <c r="U708" i="7"/>
  <c r="V708" i="7"/>
  <c r="R709" i="7"/>
  <c r="T709" i="7"/>
  <c r="Q709" i="7"/>
  <c r="S709" i="7"/>
  <c r="C1029" i="6"/>
  <c r="C1029" i="7"/>
  <c r="M1029" i="7" s="1"/>
  <c r="G709" i="4"/>
  <c r="H709" i="4" s="1"/>
  <c r="E709" i="6"/>
  <c r="H1021" i="5"/>
  <c r="G1021" i="5"/>
  <c r="F1021" i="5"/>
  <c r="E1041" i="4"/>
  <c r="C1042" i="4"/>
  <c r="E710" i="7"/>
  <c r="N710" i="7" s="1"/>
  <c r="F1031" i="3"/>
  <c r="H1030" i="3"/>
  <c r="I1030" i="3" s="1"/>
  <c r="G1031" i="3"/>
  <c r="L1021" i="6" l="1"/>
  <c r="L1021" i="7"/>
  <c r="J1021" i="6"/>
  <c r="J1021" i="7"/>
  <c r="K1021" i="6"/>
  <c r="K1021" i="7"/>
  <c r="P1020" i="7"/>
  <c r="V709" i="7"/>
  <c r="U709" i="7"/>
  <c r="D1041" i="6"/>
  <c r="D1041" i="7"/>
  <c r="S710" i="7"/>
  <c r="Q710" i="7"/>
  <c r="T710" i="7"/>
  <c r="R710" i="7"/>
  <c r="C1030" i="6"/>
  <c r="C1030" i="7"/>
  <c r="M1030" i="7" s="1"/>
  <c r="G710" i="4"/>
  <c r="H710" i="4" s="1"/>
  <c r="E710" i="6"/>
  <c r="F1022" i="5"/>
  <c r="H1022" i="5"/>
  <c r="G1022" i="5"/>
  <c r="E1042" i="4"/>
  <c r="C1043" i="4"/>
  <c r="E711" i="7"/>
  <c r="N711" i="7" s="1"/>
  <c r="G1032" i="3"/>
  <c r="H1031" i="3"/>
  <c r="I1031" i="3" s="1"/>
  <c r="F1032" i="3"/>
  <c r="L1022" i="6" l="1"/>
  <c r="L1022" i="7"/>
  <c r="P1021" i="7"/>
  <c r="K1022" i="6"/>
  <c r="K1022" i="7"/>
  <c r="J1022" i="6"/>
  <c r="J1022" i="7"/>
  <c r="V710" i="7"/>
  <c r="U710" i="7"/>
  <c r="D1042" i="6"/>
  <c r="D1042" i="7"/>
  <c r="Q711" i="7"/>
  <c r="T711" i="7"/>
  <c r="R711" i="7"/>
  <c r="S711" i="7"/>
  <c r="C1031" i="6"/>
  <c r="C1031" i="7"/>
  <c r="M1031" i="7" s="1"/>
  <c r="G711" i="4"/>
  <c r="H711" i="4" s="1"/>
  <c r="E711" i="6"/>
  <c r="G1023" i="5"/>
  <c r="F1023" i="5"/>
  <c r="H1023" i="5"/>
  <c r="E1043" i="4"/>
  <c r="C1044" i="4"/>
  <c r="E712" i="7"/>
  <c r="N712" i="7" s="1"/>
  <c r="G1033" i="3"/>
  <c r="F1033" i="3"/>
  <c r="H1032" i="3"/>
  <c r="I1032" i="3" s="1"/>
  <c r="J1023" i="6" l="1"/>
  <c r="J1023" i="7"/>
  <c r="P1022" i="7"/>
  <c r="L1023" i="6"/>
  <c r="L1023" i="7"/>
  <c r="K1023" i="6"/>
  <c r="K1023" i="7"/>
  <c r="D1043" i="6"/>
  <c r="D1043" i="7"/>
  <c r="U711" i="7"/>
  <c r="V711" i="7"/>
  <c r="Q712" i="7"/>
  <c r="T712" i="7"/>
  <c r="R712" i="7"/>
  <c r="S712" i="7"/>
  <c r="C1032" i="6"/>
  <c r="C1032" i="7"/>
  <c r="M1032" i="7" s="1"/>
  <c r="G712" i="4"/>
  <c r="H712" i="4" s="1"/>
  <c r="E712" i="6"/>
  <c r="G1024" i="5"/>
  <c r="F1024" i="5"/>
  <c r="H1024" i="5"/>
  <c r="E1044" i="4"/>
  <c r="C1045" i="4"/>
  <c r="E713" i="7"/>
  <c r="N713" i="7" s="1"/>
  <c r="H1033" i="3"/>
  <c r="F1034" i="3"/>
  <c r="I1033" i="3"/>
  <c r="G1034" i="3"/>
  <c r="L1024" i="6" l="1"/>
  <c r="L1024" i="7"/>
  <c r="K1024" i="6"/>
  <c r="K1024" i="7"/>
  <c r="P1023" i="7"/>
  <c r="J1024" i="6"/>
  <c r="J1024" i="7"/>
  <c r="D1044" i="6"/>
  <c r="D1044" i="7"/>
  <c r="U712" i="7"/>
  <c r="V712" i="7"/>
  <c r="Q713" i="7"/>
  <c r="R713" i="7"/>
  <c r="T713" i="7"/>
  <c r="S713" i="7"/>
  <c r="C1033" i="6"/>
  <c r="C1033" i="7"/>
  <c r="M1033" i="7" s="1"/>
  <c r="G713" i="4"/>
  <c r="H713" i="4" s="1"/>
  <c r="E713" i="6"/>
  <c r="H1025" i="5"/>
  <c r="G1025" i="5"/>
  <c r="F1025" i="5"/>
  <c r="E1045" i="4"/>
  <c r="C1046" i="4"/>
  <c r="E714" i="7"/>
  <c r="N714" i="7" s="1"/>
  <c r="H1034" i="3"/>
  <c r="F1035" i="3"/>
  <c r="G1035" i="3"/>
  <c r="I1034" i="3"/>
  <c r="L1025" i="6" l="1"/>
  <c r="L1025" i="7"/>
  <c r="J1025" i="6"/>
  <c r="J1025" i="7"/>
  <c r="P1024" i="7"/>
  <c r="K1025" i="6"/>
  <c r="K1025" i="7"/>
  <c r="D1045" i="6"/>
  <c r="D1045" i="7"/>
  <c r="U713" i="7"/>
  <c r="V713" i="7"/>
  <c r="Q714" i="7"/>
  <c r="T714" i="7"/>
  <c r="S714" i="7"/>
  <c r="R714" i="7"/>
  <c r="C1034" i="6"/>
  <c r="C1034" i="7"/>
  <c r="M1034" i="7" s="1"/>
  <c r="G714" i="4"/>
  <c r="H714" i="4" s="1"/>
  <c r="E714" i="6"/>
  <c r="G1026" i="5"/>
  <c r="F1026" i="5"/>
  <c r="H1026" i="5"/>
  <c r="E1046" i="4"/>
  <c r="C1047" i="4"/>
  <c r="E715" i="7"/>
  <c r="N715" i="7" s="1"/>
  <c r="F1036" i="3"/>
  <c r="H1035" i="3"/>
  <c r="G1036" i="3"/>
  <c r="I1035" i="3"/>
  <c r="J1026" i="6" l="1"/>
  <c r="J1026" i="7"/>
  <c r="L1026" i="6"/>
  <c r="L1026" i="7"/>
  <c r="P1025" i="7"/>
  <c r="K1026" i="6"/>
  <c r="K1026" i="7"/>
  <c r="D1046" i="6"/>
  <c r="D1046" i="7"/>
  <c r="U714" i="7"/>
  <c r="V714" i="7"/>
  <c r="T715" i="7"/>
  <c r="S715" i="7"/>
  <c r="R715" i="7"/>
  <c r="Q715" i="7"/>
  <c r="C1035" i="6"/>
  <c r="C1035" i="7"/>
  <c r="M1035" i="7" s="1"/>
  <c r="G715" i="4"/>
  <c r="H715" i="4" s="1"/>
  <c r="E715" i="6"/>
  <c r="G1027" i="5"/>
  <c r="F1027" i="5"/>
  <c r="H1027" i="5"/>
  <c r="E1047" i="4"/>
  <c r="C1048" i="4"/>
  <c r="E716" i="7"/>
  <c r="N716" i="7" s="1"/>
  <c r="G1037" i="3"/>
  <c r="F1037" i="3"/>
  <c r="H1036" i="3"/>
  <c r="I1036" i="3" s="1"/>
  <c r="K1027" i="6" l="1"/>
  <c r="K1027" i="7"/>
  <c r="P1026" i="7"/>
  <c r="L1027" i="6"/>
  <c r="L1027" i="7"/>
  <c r="J1027" i="6"/>
  <c r="J1027" i="7"/>
  <c r="U715" i="7"/>
  <c r="V715" i="7"/>
  <c r="D1047" i="6"/>
  <c r="D1047" i="7"/>
  <c r="S716" i="7"/>
  <c r="T716" i="7"/>
  <c r="Q716" i="7"/>
  <c r="R716" i="7"/>
  <c r="C1036" i="6"/>
  <c r="C1036" i="7"/>
  <c r="M1036" i="7" s="1"/>
  <c r="G716" i="4"/>
  <c r="H716" i="4" s="1"/>
  <c r="E716" i="6"/>
  <c r="H1028" i="5"/>
  <c r="G1028" i="5"/>
  <c r="F1028" i="5"/>
  <c r="E717" i="7"/>
  <c r="N717" i="7" s="1"/>
  <c r="E1048" i="4"/>
  <c r="C1049" i="4"/>
  <c r="G1038" i="3"/>
  <c r="F1038" i="3"/>
  <c r="H1037" i="3"/>
  <c r="I1037" i="3" s="1"/>
  <c r="L1028" i="6" l="1"/>
  <c r="L1028" i="7"/>
  <c r="J1028" i="6"/>
  <c r="J1028" i="7"/>
  <c r="K1028" i="6"/>
  <c r="K1028" i="7"/>
  <c r="P1027" i="7"/>
  <c r="S717" i="7"/>
  <c r="T717" i="7"/>
  <c r="Q717" i="7"/>
  <c r="R717" i="7"/>
  <c r="V716" i="7"/>
  <c r="U716" i="7"/>
  <c r="D1048" i="6"/>
  <c r="D1048" i="7"/>
  <c r="C1037" i="6"/>
  <c r="C1037" i="7"/>
  <c r="M1037" i="7" s="1"/>
  <c r="G717" i="4"/>
  <c r="H717" i="4" s="1"/>
  <c r="E717" i="6"/>
  <c r="G1029" i="5"/>
  <c r="F1029" i="5"/>
  <c r="H1029" i="5"/>
  <c r="E1049" i="4"/>
  <c r="C1050" i="4"/>
  <c r="E718" i="7"/>
  <c r="N718" i="7" s="1"/>
  <c r="H1038" i="3"/>
  <c r="F1039" i="3"/>
  <c r="G1039" i="3"/>
  <c r="I1038" i="3"/>
  <c r="L1029" i="6" l="1"/>
  <c r="L1029" i="7"/>
  <c r="K1029" i="6"/>
  <c r="K1029" i="7"/>
  <c r="J1029" i="6"/>
  <c r="J1029" i="7"/>
  <c r="P1028" i="7"/>
  <c r="D1049" i="6"/>
  <c r="D1049" i="7"/>
  <c r="U717" i="7"/>
  <c r="V717" i="7"/>
  <c r="Q718" i="7"/>
  <c r="T718" i="7"/>
  <c r="R718" i="7"/>
  <c r="S718" i="7"/>
  <c r="C1038" i="6"/>
  <c r="C1038" i="7"/>
  <c r="M1038" i="7" s="1"/>
  <c r="G718" i="4"/>
  <c r="H718" i="4" s="1"/>
  <c r="E718" i="6"/>
  <c r="H1030" i="5"/>
  <c r="G1030" i="5"/>
  <c r="F1030" i="5"/>
  <c r="E1050" i="4"/>
  <c r="C1051" i="4"/>
  <c r="E719" i="7"/>
  <c r="N719" i="7" s="1"/>
  <c r="H1039" i="3"/>
  <c r="F1040" i="3"/>
  <c r="I1039" i="3"/>
  <c r="G1040" i="3"/>
  <c r="J1030" i="6" l="1"/>
  <c r="J1030" i="7"/>
  <c r="K1030" i="6"/>
  <c r="K1030" i="7"/>
  <c r="P1029" i="7"/>
  <c r="L1030" i="6"/>
  <c r="L1030" i="7"/>
  <c r="P1030" i="7" s="1"/>
  <c r="D1050" i="6"/>
  <c r="D1050" i="7"/>
  <c r="V718" i="7"/>
  <c r="U718" i="7"/>
  <c r="Q719" i="7"/>
  <c r="T719" i="7"/>
  <c r="S719" i="7"/>
  <c r="R719" i="7"/>
  <c r="C1039" i="6"/>
  <c r="C1039" i="7"/>
  <c r="M1039" i="7" s="1"/>
  <c r="G719" i="4"/>
  <c r="H719" i="4" s="1"/>
  <c r="E719" i="6"/>
  <c r="H1031" i="5"/>
  <c r="G1031" i="5"/>
  <c r="F1031" i="5"/>
  <c r="E1051" i="4"/>
  <c r="C1052" i="4"/>
  <c r="E720" i="7"/>
  <c r="N720" i="7" s="1"/>
  <c r="G1041" i="3"/>
  <c r="H1040" i="3"/>
  <c r="I1040" i="3" s="1"/>
  <c r="F1041" i="3"/>
  <c r="J1031" i="6" l="1"/>
  <c r="J1031" i="7"/>
  <c r="K1031" i="6"/>
  <c r="K1031" i="7"/>
  <c r="L1031" i="6"/>
  <c r="L1031" i="7"/>
  <c r="P1031" i="7" s="1"/>
  <c r="D1051" i="6"/>
  <c r="D1051" i="7"/>
  <c r="V719" i="7"/>
  <c r="U719" i="7"/>
  <c r="S720" i="7"/>
  <c r="R720" i="7"/>
  <c r="Q720" i="7"/>
  <c r="T720" i="7"/>
  <c r="C1040" i="6"/>
  <c r="C1040" i="7"/>
  <c r="M1040" i="7" s="1"/>
  <c r="G720" i="4"/>
  <c r="H720" i="4" s="1"/>
  <c r="E720" i="6"/>
  <c r="G1032" i="5"/>
  <c r="F1032" i="5"/>
  <c r="H1032" i="5"/>
  <c r="E1052" i="4"/>
  <c r="C1053" i="4"/>
  <c r="E721" i="7"/>
  <c r="N721" i="7" s="1"/>
  <c r="F1042" i="3"/>
  <c r="H1041" i="3"/>
  <c r="I1041" i="3" s="1"/>
  <c r="G1042" i="3"/>
  <c r="L1032" i="6" l="1"/>
  <c r="L1032" i="7"/>
  <c r="J1032" i="6"/>
  <c r="J1032" i="7"/>
  <c r="K1032" i="6"/>
  <c r="K1032" i="7"/>
  <c r="D1052" i="6"/>
  <c r="D1052" i="7"/>
  <c r="U720" i="7"/>
  <c r="V720" i="7"/>
  <c r="T721" i="7"/>
  <c r="S721" i="7"/>
  <c r="Q721" i="7"/>
  <c r="R721" i="7"/>
  <c r="C1041" i="6"/>
  <c r="C1041" i="7"/>
  <c r="M1041" i="7" s="1"/>
  <c r="G721" i="4"/>
  <c r="H721" i="4" s="1"/>
  <c r="E721" i="6"/>
  <c r="F1033" i="5"/>
  <c r="H1033" i="5"/>
  <c r="G1033" i="5"/>
  <c r="E1053" i="4"/>
  <c r="C1054" i="4"/>
  <c r="E722" i="7"/>
  <c r="N722" i="7" s="1"/>
  <c r="G1043" i="3"/>
  <c r="H1042" i="3"/>
  <c r="I1042" i="3" s="1"/>
  <c r="F1043" i="3"/>
  <c r="L1033" i="6" l="1"/>
  <c r="L1033" i="7"/>
  <c r="J1033" i="6"/>
  <c r="J1033" i="7"/>
  <c r="K1033" i="6"/>
  <c r="K1033" i="7"/>
  <c r="P1032" i="7"/>
  <c r="D1053" i="6"/>
  <c r="D1053" i="7"/>
  <c r="V721" i="7"/>
  <c r="U721" i="7"/>
  <c r="S722" i="7"/>
  <c r="Q722" i="7"/>
  <c r="T722" i="7"/>
  <c r="R722" i="7"/>
  <c r="C1042" i="6"/>
  <c r="C1042" i="7"/>
  <c r="M1042" i="7" s="1"/>
  <c r="G722" i="4"/>
  <c r="H722" i="4" s="1"/>
  <c r="E722" i="6"/>
  <c r="H1034" i="5"/>
  <c r="G1034" i="5"/>
  <c r="F1034" i="5"/>
  <c r="E1054" i="4"/>
  <c r="C1055" i="4"/>
  <c r="E723" i="7"/>
  <c r="N723" i="7" s="1"/>
  <c r="G1044" i="3"/>
  <c r="F1044" i="3"/>
  <c r="H1043" i="3"/>
  <c r="I1043" i="3" s="1"/>
  <c r="P1033" i="7" l="1"/>
  <c r="J1034" i="6"/>
  <c r="J1034" i="7"/>
  <c r="K1034" i="6"/>
  <c r="K1034" i="7"/>
  <c r="L1034" i="6"/>
  <c r="L1034" i="7"/>
  <c r="P1034" i="7" s="1"/>
  <c r="D1054" i="6"/>
  <c r="D1054" i="7"/>
  <c r="V722" i="7"/>
  <c r="U722" i="7"/>
  <c r="T723" i="7"/>
  <c r="Q723" i="7"/>
  <c r="R723" i="7"/>
  <c r="S723" i="7"/>
  <c r="C1043" i="6"/>
  <c r="C1043" i="7"/>
  <c r="M1043" i="7" s="1"/>
  <c r="G723" i="4"/>
  <c r="H723" i="4" s="1"/>
  <c r="E723" i="6"/>
  <c r="G1035" i="5"/>
  <c r="F1035" i="5"/>
  <c r="H1035" i="5"/>
  <c r="E1055" i="4"/>
  <c r="C1056" i="4"/>
  <c r="E724" i="7"/>
  <c r="N724" i="7" s="1"/>
  <c r="H1044" i="3"/>
  <c r="F1045" i="3"/>
  <c r="I1044" i="3"/>
  <c r="G1045" i="3"/>
  <c r="L1035" i="6" l="1"/>
  <c r="L1035" i="7"/>
  <c r="J1035" i="6"/>
  <c r="J1035" i="7"/>
  <c r="K1035" i="6"/>
  <c r="K1035" i="7"/>
  <c r="D1055" i="6"/>
  <c r="D1055" i="7"/>
  <c r="V723" i="7"/>
  <c r="U723" i="7"/>
  <c r="R724" i="7"/>
  <c r="T724" i="7"/>
  <c r="Q724" i="7"/>
  <c r="S724" i="7"/>
  <c r="C1044" i="6"/>
  <c r="C1044" i="7"/>
  <c r="M1044" i="7" s="1"/>
  <c r="G724" i="4"/>
  <c r="H724" i="4" s="1"/>
  <c r="E724" i="6"/>
  <c r="H1036" i="5"/>
  <c r="G1036" i="5"/>
  <c r="F1036" i="5"/>
  <c r="E1056" i="4"/>
  <c r="C1057" i="4"/>
  <c r="E725" i="7"/>
  <c r="N725" i="7" s="1"/>
  <c r="G1046" i="3"/>
  <c r="F1046" i="3"/>
  <c r="H1045" i="3"/>
  <c r="I1045" i="3" s="1"/>
  <c r="L1036" i="6" l="1"/>
  <c r="L1036" i="7"/>
  <c r="J1036" i="6"/>
  <c r="J1036" i="7"/>
  <c r="P1035" i="7"/>
  <c r="K1036" i="6"/>
  <c r="K1036" i="7"/>
  <c r="D1056" i="6"/>
  <c r="D1056" i="7"/>
  <c r="Q725" i="7"/>
  <c r="S725" i="7"/>
  <c r="R725" i="7"/>
  <c r="T725" i="7"/>
  <c r="V724" i="7"/>
  <c r="U724" i="7"/>
  <c r="C1045" i="6"/>
  <c r="C1045" i="7"/>
  <c r="M1045" i="7" s="1"/>
  <c r="G725" i="4"/>
  <c r="H725" i="4" s="1"/>
  <c r="E725" i="6"/>
  <c r="F1037" i="5"/>
  <c r="H1037" i="5"/>
  <c r="G1037" i="5"/>
  <c r="E1057" i="4"/>
  <c r="C1058" i="4"/>
  <c r="E726" i="7"/>
  <c r="N726" i="7" s="1"/>
  <c r="H1046" i="3"/>
  <c r="F1047" i="3"/>
  <c r="G1047" i="3"/>
  <c r="I1046" i="3"/>
  <c r="P1036" i="7" l="1"/>
  <c r="L1037" i="6"/>
  <c r="L1037" i="7"/>
  <c r="J1037" i="6"/>
  <c r="J1037" i="7"/>
  <c r="K1037" i="6"/>
  <c r="K1037" i="7"/>
  <c r="D1057" i="6"/>
  <c r="D1057" i="7"/>
  <c r="V725" i="7"/>
  <c r="U725" i="7"/>
  <c r="Q726" i="7"/>
  <c r="R726" i="7"/>
  <c r="S726" i="7"/>
  <c r="T726" i="7"/>
  <c r="C1046" i="6"/>
  <c r="C1046" i="7"/>
  <c r="M1046" i="7" s="1"/>
  <c r="G726" i="4"/>
  <c r="H726" i="4" s="1"/>
  <c r="E726" i="6"/>
  <c r="G1038" i="5"/>
  <c r="F1038" i="5"/>
  <c r="H1038" i="5"/>
  <c r="E1058" i="4"/>
  <c r="C1059" i="4"/>
  <c r="E727" i="7"/>
  <c r="N727" i="7" s="1"/>
  <c r="F1048" i="3"/>
  <c r="H1047" i="3"/>
  <c r="I1047" i="3" s="1"/>
  <c r="G1048" i="3"/>
  <c r="L1038" i="6" l="1"/>
  <c r="L1038" i="7"/>
  <c r="K1038" i="6"/>
  <c r="K1038" i="7"/>
  <c r="P1037" i="7"/>
  <c r="J1038" i="6"/>
  <c r="J1038" i="7"/>
  <c r="V726" i="7"/>
  <c r="U726" i="7"/>
  <c r="D1058" i="6"/>
  <c r="D1058" i="7"/>
  <c r="S727" i="7"/>
  <c r="R727" i="7"/>
  <c r="Q727" i="7"/>
  <c r="T727" i="7"/>
  <c r="C1047" i="6"/>
  <c r="C1047" i="7"/>
  <c r="M1047" i="7" s="1"/>
  <c r="G727" i="4"/>
  <c r="H727" i="4" s="1"/>
  <c r="E727" i="6"/>
  <c r="H1039" i="5"/>
  <c r="G1039" i="5"/>
  <c r="F1039" i="5"/>
  <c r="E1059" i="4"/>
  <c r="C1060" i="4"/>
  <c r="E728" i="7"/>
  <c r="N728" i="7" s="1"/>
  <c r="G1049" i="3"/>
  <c r="F1049" i="3"/>
  <c r="H1048" i="3"/>
  <c r="I1048" i="3" s="1"/>
  <c r="K1039" i="6" l="1"/>
  <c r="K1039" i="7"/>
  <c r="J1039" i="6"/>
  <c r="J1039" i="7"/>
  <c r="P1038" i="7"/>
  <c r="L1039" i="6"/>
  <c r="L1039" i="7"/>
  <c r="P1039" i="7" s="1"/>
  <c r="D1059" i="6"/>
  <c r="D1059" i="7"/>
  <c r="V727" i="7"/>
  <c r="U727" i="7"/>
  <c r="T728" i="7"/>
  <c r="Q728" i="7"/>
  <c r="R728" i="7"/>
  <c r="S728" i="7"/>
  <c r="C1048" i="6"/>
  <c r="C1048" i="7"/>
  <c r="M1048" i="7" s="1"/>
  <c r="G728" i="4"/>
  <c r="H728" i="4" s="1"/>
  <c r="E728" i="6"/>
  <c r="F1040" i="5"/>
  <c r="H1040" i="5"/>
  <c r="G1040" i="5"/>
  <c r="C1061" i="4"/>
  <c r="E1060" i="4"/>
  <c r="E729" i="7"/>
  <c r="N729" i="7" s="1"/>
  <c r="F1050" i="3"/>
  <c r="H1049" i="3"/>
  <c r="I1049" i="3" s="1"/>
  <c r="G1050" i="3"/>
  <c r="K1040" i="6" l="1"/>
  <c r="K1040" i="7"/>
  <c r="L1040" i="6"/>
  <c r="L1040" i="7"/>
  <c r="J1040" i="6"/>
  <c r="J1040" i="7"/>
  <c r="D1060" i="6"/>
  <c r="D1060" i="7"/>
  <c r="V728" i="7"/>
  <c r="U728" i="7"/>
  <c r="R729" i="7"/>
  <c r="T729" i="7"/>
  <c r="S729" i="7"/>
  <c r="Q729" i="7"/>
  <c r="C1049" i="6"/>
  <c r="C1049" i="7"/>
  <c r="M1049" i="7" s="1"/>
  <c r="G729" i="4"/>
  <c r="H729" i="4" s="1"/>
  <c r="E729" i="6"/>
  <c r="G1041" i="5"/>
  <c r="F1041" i="5"/>
  <c r="H1041" i="5"/>
  <c r="E730" i="7"/>
  <c r="N730" i="7" s="1"/>
  <c r="E1061" i="4"/>
  <c r="C1062" i="4"/>
  <c r="G1051" i="3"/>
  <c r="F1051" i="3"/>
  <c r="H1050" i="3"/>
  <c r="I1050" i="3" s="1"/>
  <c r="L1041" i="6" l="1"/>
  <c r="L1041" i="7"/>
  <c r="J1041" i="6"/>
  <c r="J1041" i="7"/>
  <c r="P1040" i="7"/>
  <c r="K1041" i="6"/>
  <c r="K1041" i="7"/>
  <c r="S730" i="7"/>
  <c r="Q730" i="7"/>
  <c r="T730" i="7"/>
  <c r="R730" i="7"/>
  <c r="U729" i="7"/>
  <c r="V729" i="7"/>
  <c r="D1061" i="6"/>
  <c r="D1061" i="7"/>
  <c r="C1050" i="6"/>
  <c r="C1050" i="7"/>
  <c r="M1050" i="7" s="1"/>
  <c r="G730" i="4"/>
  <c r="H730" i="4" s="1"/>
  <c r="E730" i="6"/>
  <c r="F1042" i="5"/>
  <c r="H1042" i="5"/>
  <c r="G1042" i="5"/>
  <c r="E1062" i="4"/>
  <c r="C1063" i="4"/>
  <c r="E731" i="7"/>
  <c r="N731" i="7" s="1"/>
  <c r="F1052" i="3"/>
  <c r="H1051" i="3"/>
  <c r="I1051" i="3"/>
  <c r="G1052" i="3"/>
  <c r="L1042" i="6" l="1"/>
  <c r="L1042" i="7"/>
  <c r="K1042" i="6"/>
  <c r="K1042" i="7"/>
  <c r="P1041" i="7"/>
  <c r="J1042" i="6"/>
  <c r="J1042" i="7"/>
  <c r="D1062" i="6"/>
  <c r="D1062" i="7"/>
  <c r="U730" i="7"/>
  <c r="V730" i="7"/>
  <c r="Q731" i="7"/>
  <c r="S731" i="7"/>
  <c r="T731" i="7"/>
  <c r="R731" i="7"/>
  <c r="C1051" i="6"/>
  <c r="C1051" i="7"/>
  <c r="M1051" i="7" s="1"/>
  <c r="G731" i="4"/>
  <c r="H731" i="4" s="1"/>
  <c r="E731" i="6"/>
  <c r="H1043" i="5"/>
  <c r="G1043" i="5"/>
  <c r="F1043" i="5"/>
  <c r="E1063" i="4"/>
  <c r="C1064" i="4"/>
  <c r="E732" i="7"/>
  <c r="N732" i="7" s="1"/>
  <c r="G1053" i="3"/>
  <c r="F1053" i="3"/>
  <c r="H1052" i="3"/>
  <c r="I1052" i="3" s="1"/>
  <c r="K1043" i="6" l="1"/>
  <c r="K1043" i="7"/>
  <c r="L1043" i="6"/>
  <c r="L1043" i="7"/>
  <c r="J1043" i="6"/>
  <c r="J1043" i="7"/>
  <c r="P1042" i="7"/>
  <c r="D1063" i="6"/>
  <c r="D1063" i="7"/>
  <c r="V731" i="7"/>
  <c r="U731" i="7"/>
  <c r="R732" i="7"/>
  <c r="S732" i="7"/>
  <c r="T732" i="7"/>
  <c r="Q732" i="7"/>
  <c r="C1052" i="6"/>
  <c r="C1052" i="7"/>
  <c r="M1052" i="7" s="1"/>
  <c r="G732" i="4"/>
  <c r="H732" i="4" s="1"/>
  <c r="E732" i="6"/>
  <c r="G1044" i="5"/>
  <c r="F1044" i="5"/>
  <c r="H1044" i="5"/>
  <c r="E1064" i="4"/>
  <c r="C1065" i="4"/>
  <c r="E733" i="7"/>
  <c r="N733" i="7" s="1"/>
  <c r="H1053" i="3"/>
  <c r="F1054" i="3"/>
  <c r="I1053" i="3"/>
  <c r="G1054" i="3"/>
  <c r="J1044" i="6" l="1"/>
  <c r="J1044" i="7"/>
  <c r="L1044" i="6"/>
  <c r="L1044" i="7"/>
  <c r="K1044" i="6"/>
  <c r="K1044" i="7"/>
  <c r="P1043" i="7"/>
  <c r="D1064" i="6"/>
  <c r="D1064" i="7"/>
  <c r="U732" i="7"/>
  <c r="V732" i="7"/>
  <c r="R733" i="7"/>
  <c r="T733" i="7"/>
  <c r="Q733" i="7"/>
  <c r="S733" i="7"/>
  <c r="C1053" i="6"/>
  <c r="C1053" i="7"/>
  <c r="M1053" i="7" s="1"/>
  <c r="G733" i="4"/>
  <c r="H733" i="4" s="1"/>
  <c r="E733" i="6"/>
  <c r="H1045" i="5"/>
  <c r="F1045" i="5"/>
  <c r="G1045" i="5"/>
  <c r="E1065" i="4"/>
  <c r="C1066" i="4"/>
  <c r="E734" i="7"/>
  <c r="N734" i="7" s="1"/>
  <c r="F1055" i="3"/>
  <c r="H1054" i="3"/>
  <c r="G1055" i="3"/>
  <c r="I1054" i="3"/>
  <c r="L1045" i="6" l="1"/>
  <c r="L1045" i="7"/>
  <c r="K1045" i="6"/>
  <c r="K1045" i="7"/>
  <c r="J1045" i="6"/>
  <c r="J1045" i="7"/>
  <c r="P1044" i="7"/>
  <c r="D1065" i="6"/>
  <c r="D1065" i="7"/>
  <c r="U733" i="7"/>
  <c r="V733" i="7"/>
  <c r="T734" i="7"/>
  <c r="R734" i="7"/>
  <c r="Q734" i="7"/>
  <c r="S734" i="7"/>
  <c r="C1054" i="6"/>
  <c r="C1054" i="7"/>
  <c r="M1054" i="7" s="1"/>
  <c r="G734" i="4"/>
  <c r="H734" i="4" s="1"/>
  <c r="E734" i="6"/>
  <c r="H1046" i="5"/>
  <c r="F1046" i="5"/>
  <c r="G1046" i="5"/>
  <c r="E1066" i="4"/>
  <c r="C1067" i="4"/>
  <c r="E735" i="7"/>
  <c r="N735" i="7" s="1"/>
  <c r="G1056" i="3"/>
  <c r="H1055" i="3"/>
  <c r="I1055" i="3" s="1"/>
  <c r="F1056" i="3"/>
  <c r="L1046" i="6" l="1"/>
  <c r="L1046" i="7"/>
  <c r="K1046" i="6"/>
  <c r="K1046" i="7"/>
  <c r="P1045" i="7"/>
  <c r="J1046" i="6"/>
  <c r="J1046" i="7"/>
  <c r="D1066" i="6"/>
  <c r="D1066" i="7"/>
  <c r="V734" i="7"/>
  <c r="U734" i="7"/>
  <c r="R735" i="7"/>
  <c r="Q735" i="7"/>
  <c r="T735" i="7"/>
  <c r="S735" i="7"/>
  <c r="C1055" i="6"/>
  <c r="C1055" i="7"/>
  <c r="M1055" i="7" s="1"/>
  <c r="G735" i="4"/>
  <c r="H735" i="4" s="1"/>
  <c r="E735" i="6"/>
  <c r="G1047" i="5"/>
  <c r="F1047" i="5"/>
  <c r="H1047" i="5"/>
  <c r="E1067" i="4"/>
  <c r="C1068" i="4"/>
  <c r="E736" i="7"/>
  <c r="N736" i="7" s="1"/>
  <c r="G1057" i="3"/>
  <c r="H1056" i="3"/>
  <c r="I1056" i="3" s="1"/>
  <c r="F1057" i="3"/>
  <c r="K1047" i="6" l="1"/>
  <c r="K1047" i="7"/>
  <c r="L1047" i="6"/>
  <c r="L1047" i="7"/>
  <c r="P1046" i="7"/>
  <c r="J1047" i="6"/>
  <c r="J1047" i="7"/>
  <c r="D1067" i="6"/>
  <c r="D1067" i="7"/>
  <c r="U735" i="7"/>
  <c r="V735" i="7"/>
  <c r="T736" i="7"/>
  <c r="S736" i="7"/>
  <c r="Q736" i="7"/>
  <c r="R736" i="7"/>
  <c r="C1056" i="6"/>
  <c r="C1056" i="7"/>
  <c r="M1056" i="7" s="1"/>
  <c r="G736" i="4"/>
  <c r="H736" i="4" s="1"/>
  <c r="E736" i="6"/>
  <c r="G1048" i="5"/>
  <c r="F1048" i="5"/>
  <c r="H1048" i="5"/>
  <c r="E1068" i="4"/>
  <c r="C1069" i="4"/>
  <c r="E737" i="7"/>
  <c r="N737" i="7" s="1"/>
  <c r="H1057" i="3"/>
  <c r="I1057" i="3" s="1"/>
  <c r="F1058" i="3"/>
  <c r="G1058" i="3"/>
  <c r="K1048" i="6" l="1"/>
  <c r="K1048" i="7"/>
  <c r="L1048" i="6"/>
  <c r="L1048" i="7"/>
  <c r="J1048" i="6"/>
  <c r="J1048" i="7"/>
  <c r="P1047" i="7"/>
  <c r="D1068" i="6"/>
  <c r="D1068" i="7"/>
  <c r="V736" i="7"/>
  <c r="U736" i="7"/>
  <c r="Q737" i="7"/>
  <c r="S737" i="7"/>
  <c r="T737" i="7"/>
  <c r="R737" i="7"/>
  <c r="C1057" i="6"/>
  <c r="C1057" i="7"/>
  <c r="M1057" i="7" s="1"/>
  <c r="G737" i="4"/>
  <c r="H737" i="4" s="1"/>
  <c r="E737" i="6"/>
  <c r="G1049" i="5"/>
  <c r="F1049" i="5"/>
  <c r="H1049" i="5"/>
  <c r="E1069" i="4"/>
  <c r="C1070" i="4"/>
  <c r="E738" i="7"/>
  <c r="N738" i="7" s="1"/>
  <c r="G1059" i="3"/>
  <c r="H1058" i="3"/>
  <c r="I1058" i="3" s="1"/>
  <c r="F1059" i="3"/>
  <c r="K1049" i="6" l="1"/>
  <c r="K1049" i="7"/>
  <c r="L1049" i="6"/>
  <c r="L1049" i="7"/>
  <c r="J1049" i="6"/>
  <c r="J1049" i="7"/>
  <c r="P1048" i="7"/>
  <c r="U737" i="7"/>
  <c r="V737" i="7"/>
  <c r="D1069" i="6"/>
  <c r="D1069" i="7"/>
  <c r="Q738" i="7"/>
  <c r="S738" i="7"/>
  <c r="R738" i="7"/>
  <c r="T738" i="7"/>
  <c r="C1058" i="6"/>
  <c r="C1058" i="7"/>
  <c r="M1058" i="7" s="1"/>
  <c r="G738" i="4"/>
  <c r="H738" i="4" s="1"/>
  <c r="E738" i="6"/>
  <c r="G1050" i="5"/>
  <c r="F1050" i="5"/>
  <c r="H1050" i="5"/>
  <c r="E1070" i="4"/>
  <c r="C1071" i="4"/>
  <c r="E739" i="7"/>
  <c r="N739" i="7" s="1"/>
  <c r="F1060" i="3"/>
  <c r="H1059" i="3"/>
  <c r="I1059" i="3"/>
  <c r="G1060" i="3"/>
  <c r="P1049" i="7" l="1"/>
  <c r="L1050" i="6"/>
  <c r="L1050" i="7"/>
  <c r="K1050" i="6"/>
  <c r="K1050" i="7"/>
  <c r="J1050" i="6"/>
  <c r="J1050" i="7"/>
  <c r="D1070" i="6"/>
  <c r="D1070" i="7"/>
  <c r="V738" i="7"/>
  <c r="U738" i="7"/>
  <c r="Q739" i="7"/>
  <c r="S739" i="7"/>
  <c r="T739" i="7"/>
  <c r="R739" i="7"/>
  <c r="C1059" i="6"/>
  <c r="C1059" i="7"/>
  <c r="M1059" i="7" s="1"/>
  <c r="G739" i="4"/>
  <c r="H739" i="4" s="1"/>
  <c r="E739" i="6"/>
  <c r="F1051" i="5"/>
  <c r="H1051" i="5"/>
  <c r="G1051" i="5"/>
  <c r="E1071" i="4"/>
  <c r="C1072" i="4"/>
  <c r="E740" i="7"/>
  <c r="N740" i="7" s="1"/>
  <c r="G1061" i="3"/>
  <c r="F1061" i="3"/>
  <c r="H1060" i="3"/>
  <c r="I1060" i="3" s="1"/>
  <c r="L1051" i="6" l="1"/>
  <c r="L1051" i="7"/>
  <c r="J1051" i="6"/>
  <c r="J1051" i="7"/>
  <c r="P1050" i="7"/>
  <c r="K1051" i="6"/>
  <c r="K1051" i="7"/>
  <c r="D1071" i="6"/>
  <c r="D1071" i="7"/>
  <c r="U739" i="7"/>
  <c r="V739" i="7"/>
  <c r="T740" i="7"/>
  <c r="S740" i="7"/>
  <c r="Q740" i="7"/>
  <c r="R740" i="7"/>
  <c r="C1060" i="6"/>
  <c r="C1060" i="7"/>
  <c r="M1060" i="7" s="1"/>
  <c r="G740" i="4"/>
  <c r="H740" i="4" s="1"/>
  <c r="E740" i="6"/>
  <c r="H1052" i="5"/>
  <c r="G1052" i="5"/>
  <c r="F1052" i="5"/>
  <c r="E1072" i="4"/>
  <c r="C1073" i="4"/>
  <c r="E741" i="7"/>
  <c r="N741" i="7" s="1"/>
  <c r="G1062" i="3"/>
  <c r="F1062" i="3"/>
  <c r="H1061" i="3"/>
  <c r="I1061" i="3" s="1"/>
  <c r="K1052" i="6" l="1"/>
  <c r="K1052" i="7"/>
  <c r="L1052" i="6"/>
  <c r="L1052" i="7"/>
  <c r="P1051" i="7"/>
  <c r="J1052" i="6"/>
  <c r="J1052" i="7"/>
  <c r="D1072" i="6"/>
  <c r="D1072" i="7"/>
  <c r="U740" i="7"/>
  <c r="V740" i="7"/>
  <c r="T741" i="7"/>
  <c r="Q741" i="7"/>
  <c r="R741" i="7"/>
  <c r="S741" i="7"/>
  <c r="C1061" i="6"/>
  <c r="C1061" i="7"/>
  <c r="M1061" i="7" s="1"/>
  <c r="G741" i="4"/>
  <c r="H741" i="4" s="1"/>
  <c r="E741" i="6"/>
  <c r="G1053" i="5"/>
  <c r="F1053" i="5"/>
  <c r="H1053" i="5"/>
  <c r="E1073" i="4"/>
  <c r="C1074" i="4"/>
  <c r="E742" i="7"/>
  <c r="N742" i="7" s="1"/>
  <c r="H1062" i="3"/>
  <c r="F1063" i="3"/>
  <c r="I1062" i="3"/>
  <c r="G1063" i="3"/>
  <c r="L1053" i="6" l="1"/>
  <c r="L1053" i="7"/>
  <c r="K1053" i="6"/>
  <c r="K1053" i="7"/>
  <c r="P1052" i="7"/>
  <c r="J1053" i="6"/>
  <c r="J1053" i="7"/>
  <c r="D1073" i="6"/>
  <c r="D1073" i="7"/>
  <c r="U741" i="7"/>
  <c r="V741" i="7"/>
  <c r="Q742" i="7"/>
  <c r="T742" i="7"/>
  <c r="S742" i="7"/>
  <c r="R742" i="7"/>
  <c r="C1062" i="6"/>
  <c r="C1062" i="7"/>
  <c r="M1062" i="7" s="1"/>
  <c r="G742" i="4"/>
  <c r="H742" i="4" s="1"/>
  <c r="E742" i="6"/>
  <c r="H1054" i="5"/>
  <c r="G1054" i="5"/>
  <c r="F1054" i="5"/>
  <c r="E1074" i="4"/>
  <c r="C1075" i="4"/>
  <c r="E743" i="7"/>
  <c r="N743" i="7" s="1"/>
  <c r="F1064" i="3"/>
  <c r="H1063" i="3"/>
  <c r="I1063" i="3" s="1"/>
  <c r="G1064" i="3"/>
  <c r="K1054" i="6" l="1"/>
  <c r="K1054" i="7"/>
  <c r="L1054" i="6"/>
  <c r="L1054" i="7"/>
  <c r="P1053" i="7"/>
  <c r="J1054" i="6"/>
  <c r="J1054" i="7"/>
  <c r="U742" i="7"/>
  <c r="V742" i="7"/>
  <c r="D1074" i="6"/>
  <c r="D1074" i="7"/>
  <c r="T743" i="7"/>
  <c r="Q743" i="7"/>
  <c r="S743" i="7"/>
  <c r="R743" i="7"/>
  <c r="C1063" i="6"/>
  <c r="C1063" i="7"/>
  <c r="M1063" i="7" s="1"/>
  <c r="G743" i="4"/>
  <c r="H743" i="4" s="1"/>
  <c r="E743" i="6"/>
  <c r="H1055" i="5"/>
  <c r="G1055" i="5"/>
  <c r="F1055" i="5"/>
  <c r="E1075" i="4"/>
  <c r="C1076" i="4"/>
  <c r="E744" i="7"/>
  <c r="N744" i="7" s="1"/>
  <c r="G1065" i="3"/>
  <c r="F1065" i="3"/>
  <c r="H1064" i="3"/>
  <c r="I1064" i="3" s="1"/>
  <c r="K1055" i="6" l="1"/>
  <c r="K1055" i="7"/>
  <c r="L1055" i="6"/>
  <c r="L1055" i="7"/>
  <c r="P1054" i="7"/>
  <c r="J1055" i="6"/>
  <c r="J1055" i="7"/>
  <c r="D1075" i="6"/>
  <c r="D1075" i="7"/>
  <c r="V743" i="7"/>
  <c r="U743" i="7"/>
  <c r="Q744" i="7"/>
  <c r="S744" i="7"/>
  <c r="T744" i="7"/>
  <c r="R744" i="7"/>
  <c r="C1064" i="6"/>
  <c r="C1064" i="7"/>
  <c r="M1064" i="7" s="1"/>
  <c r="G744" i="4"/>
  <c r="H744" i="4" s="1"/>
  <c r="E744" i="6"/>
  <c r="G1056" i="5"/>
  <c r="F1056" i="5"/>
  <c r="H1056" i="5"/>
  <c r="E1076" i="4"/>
  <c r="C1077" i="4"/>
  <c r="E745" i="7"/>
  <c r="N745" i="7" s="1"/>
  <c r="F1066" i="3"/>
  <c r="H1065" i="3"/>
  <c r="I1065" i="3" s="1"/>
  <c r="G1066" i="3"/>
  <c r="J1056" i="6" l="1"/>
  <c r="J1056" i="7"/>
  <c r="K1056" i="6"/>
  <c r="K1056" i="7"/>
  <c r="P1055" i="7"/>
  <c r="L1056" i="6"/>
  <c r="L1056" i="7"/>
  <c r="P1056" i="7" s="1"/>
  <c r="D1076" i="6"/>
  <c r="D1076" i="7"/>
  <c r="U744" i="7"/>
  <c r="V744" i="7"/>
  <c r="R745" i="7"/>
  <c r="Q745" i="7"/>
  <c r="T745" i="7"/>
  <c r="S745" i="7"/>
  <c r="C1065" i="6"/>
  <c r="C1065" i="7"/>
  <c r="M1065" i="7" s="1"/>
  <c r="G745" i="4"/>
  <c r="H745" i="4" s="1"/>
  <c r="E745" i="6"/>
  <c r="H1057" i="5"/>
  <c r="G1057" i="5"/>
  <c r="F1057" i="5"/>
  <c r="E1077" i="4"/>
  <c r="C1078" i="4"/>
  <c r="E746" i="7"/>
  <c r="N746" i="7" s="1"/>
  <c r="G1067" i="3"/>
  <c r="H1066" i="3"/>
  <c r="I1066" i="3" s="1"/>
  <c r="F1067" i="3"/>
  <c r="L1057" i="6" l="1"/>
  <c r="L1057" i="7"/>
  <c r="K1057" i="6"/>
  <c r="K1057" i="7"/>
  <c r="J1057" i="6"/>
  <c r="J1057" i="7"/>
  <c r="D1077" i="6"/>
  <c r="D1077" i="7"/>
  <c r="V745" i="7"/>
  <c r="U745" i="7"/>
  <c r="S746" i="7"/>
  <c r="Q746" i="7"/>
  <c r="R746" i="7"/>
  <c r="T746" i="7"/>
  <c r="C1066" i="6"/>
  <c r="C1066" i="7"/>
  <c r="M1066" i="7" s="1"/>
  <c r="G746" i="4"/>
  <c r="H746" i="4" s="1"/>
  <c r="E746" i="6"/>
  <c r="F1058" i="5"/>
  <c r="H1058" i="5"/>
  <c r="G1058" i="5"/>
  <c r="E1078" i="4"/>
  <c r="C1079" i="4"/>
  <c r="E747" i="7"/>
  <c r="N747" i="7" s="1"/>
  <c r="G1068" i="3"/>
  <c r="F1068" i="3"/>
  <c r="H1067" i="3"/>
  <c r="I1067" i="3" s="1"/>
  <c r="K1058" i="6" l="1"/>
  <c r="K1058" i="7"/>
  <c r="L1058" i="6"/>
  <c r="L1058" i="7"/>
  <c r="J1058" i="6"/>
  <c r="J1058" i="7"/>
  <c r="P1057" i="7"/>
  <c r="D1078" i="6"/>
  <c r="D1078" i="7"/>
  <c r="U746" i="7"/>
  <c r="V746" i="7"/>
  <c r="T747" i="7"/>
  <c r="Q747" i="7"/>
  <c r="S747" i="7"/>
  <c r="R747" i="7"/>
  <c r="C1067" i="6"/>
  <c r="C1067" i="7"/>
  <c r="M1067" i="7" s="1"/>
  <c r="G747" i="4"/>
  <c r="H747" i="4" s="1"/>
  <c r="E747" i="6"/>
  <c r="G1059" i="5"/>
  <c r="F1059" i="5"/>
  <c r="H1059" i="5"/>
  <c r="E1079" i="4"/>
  <c r="C1080" i="4"/>
  <c r="E748" i="7"/>
  <c r="N748" i="7" s="1"/>
  <c r="H1068" i="3"/>
  <c r="F1069" i="3"/>
  <c r="I1068" i="3"/>
  <c r="G1069" i="3"/>
  <c r="L1059" i="6" l="1"/>
  <c r="L1059" i="7"/>
  <c r="J1059" i="6"/>
  <c r="J1059" i="7"/>
  <c r="K1059" i="6"/>
  <c r="K1059" i="7"/>
  <c r="P1058" i="7"/>
  <c r="V747" i="7"/>
  <c r="U747" i="7"/>
  <c r="D1079" i="6"/>
  <c r="D1079" i="7"/>
  <c r="R748" i="7"/>
  <c r="Q748" i="7"/>
  <c r="T748" i="7"/>
  <c r="S748" i="7"/>
  <c r="C1068" i="6"/>
  <c r="C1068" i="7"/>
  <c r="M1068" i="7" s="1"/>
  <c r="G748" i="4"/>
  <c r="H748" i="4" s="1"/>
  <c r="E748" i="6"/>
  <c r="H1060" i="5"/>
  <c r="G1060" i="5"/>
  <c r="F1060" i="5"/>
  <c r="E1080" i="4"/>
  <c r="C1081" i="4"/>
  <c r="E749" i="7"/>
  <c r="N749" i="7" s="1"/>
  <c r="F1070" i="3"/>
  <c r="H1069" i="3"/>
  <c r="G1070" i="3"/>
  <c r="I1069" i="3"/>
  <c r="J1060" i="6" l="1"/>
  <c r="J1060" i="7"/>
  <c r="K1060" i="6"/>
  <c r="K1060" i="7"/>
  <c r="P1059" i="7"/>
  <c r="L1060" i="6"/>
  <c r="L1060" i="7"/>
  <c r="P1060" i="7" s="1"/>
  <c r="D1080" i="6"/>
  <c r="D1080" i="7"/>
  <c r="V748" i="7"/>
  <c r="U748" i="7"/>
  <c r="T749" i="7"/>
  <c r="Q749" i="7"/>
  <c r="S749" i="7"/>
  <c r="R749" i="7"/>
  <c r="C1069" i="6"/>
  <c r="C1069" i="7"/>
  <c r="M1069" i="7" s="1"/>
  <c r="G749" i="4"/>
  <c r="H749" i="4" s="1"/>
  <c r="E749" i="6"/>
  <c r="H1061" i="5"/>
  <c r="G1061" i="5"/>
  <c r="F1061" i="5"/>
  <c r="E1081" i="4"/>
  <c r="C1082" i="4"/>
  <c r="E750" i="7"/>
  <c r="N750" i="7" s="1"/>
  <c r="G1071" i="3"/>
  <c r="H1070" i="3"/>
  <c r="I1070" i="3" s="1"/>
  <c r="F1071" i="3"/>
  <c r="L1061" i="6" l="1"/>
  <c r="L1061" i="7"/>
  <c r="K1061" i="6"/>
  <c r="K1061" i="7"/>
  <c r="J1061" i="6"/>
  <c r="J1061" i="7"/>
  <c r="D1081" i="6"/>
  <c r="D1081" i="7"/>
  <c r="U749" i="7"/>
  <c r="V749" i="7"/>
  <c r="Q750" i="7"/>
  <c r="R750" i="7"/>
  <c r="S750" i="7"/>
  <c r="T750" i="7"/>
  <c r="C1070" i="6"/>
  <c r="C1070" i="7"/>
  <c r="M1070" i="7" s="1"/>
  <c r="G750" i="4"/>
  <c r="H750" i="4" s="1"/>
  <c r="E750" i="6"/>
  <c r="G1062" i="5"/>
  <c r="F1062" i="5"/>
  <c r="H1062" i="5"/>
  <c r="E1082" i="4"/>
  <c r="C1083" i="4"/>
  <c r="E751" i="7"/>
  <c r="N751" i="7" s="1"/>
  <c r="F1072" i="3"/>
  <c r="H1071" i="3"/>
  <c r="I1071" i="3" s="1"/>
  <c r="G1072" i="3"/>
  <c r="L1062" i="6" l="1"/>
  <c r="L1062" i="7"/>
  <c r="J1062" i="6"/>
  <c r="J1062" i="7"/>
  <c r="P1061" i="7"/>
  <c r="K1062" i="6"/>
  <c r="K1062" i="7"/>
  <c r="D1082" i="6"/>
  <c r="D1082" i="7"/>
  <c r="U750" i="7"/>
  <c r="V750" i="7"/>
  <c r="T751" i="7"/>
  <c r="Q751" i="7"/>
  <c r="S751" i="7"/>
  <c r="R751" i="7"/>
  <c r="C1071" i="6"/>
  <c r="C1071" i="7"/>
  <c r="M1071" i="7" s="1"/>
  <c r="G751" i="4"/>
  <c r="H751" i="4" s="1"/>
  <c r="E751" i="6"/>
  <c r="F1063" i="5"/>
  <c r="H1063" i="5"/>
  <c r="G1063" i="5"/>
  <c r="E1083" i="4"/>
  <c r="C1084" i="4"/>
  <c r="E752" i="7"/>
  <c r="N752" i="7" s="1"/>
  <c r="G1073" i="3"/>
  <c r="H1072" i="3"/>
  <c r="I1072" i="3" s="1"/>
  <c r="F1073" i="3"/>
  <c r="K1063" i="6" l="1"/>
  <c r="K1063" i="7"/>
  <c r="J1063" i="6"/>
  <c r="J1063" i="7"/>
  <c r="L1063" i="6"/>
  <c r="L1063" i="7"/>
  <c r="P1062" i="7"/>
  <c r="D1083" i="6"/>
  <c r="D1083" i="7"/>
  <c r="V751" i="7"/>
  <c r="U751" i="7"/>
  <c r="R752" i="7"/>
  <c r="T752" i="7"/>
  <c r="Q752" i="7"/>
  <c r="S752" i="7"/>
  <c r="C1072" i="6"/>
  <c r="C1072" i="7"/>
  <c r="M1072" i="7" s="1"/>
  <c r="G752" i="4"/>
  <c r="H752" i="4" s="1"/>
  <c r="E752" i="6"/>
  <c r="H1064" i="5"/>
  <c r="G1064" i="5"/>
  <c r="F1064" i="5"/>
  <c r="E1084" i="4"/>
  <c r="C1085" i="4"/>
  <c r="E753" i="7"/>
  <c r="N753" i="7" s="1"/>
  <c r="F1074" i="3"/>
  <c r="H1073" i="3"/>
  <c r="G1074" i="3"/>
  <c r="I1073" i="3"/>
  <c r="P1063" i="7" l="1"/>
  <c r="K1064" i="6"/>
  <c r="K1064" i="7"/>
  <c r="J1064" i="6"/>
  <c r="J1064" i="7"/>
  <c r="L1064" i="6"/>
  <c r="L1064" i="7"/>
  <c r="P1064" i="7" s="1"/>
  <c r="D1084" i="6"/>
  <c r="D1084" i="7"/>
  <c r="V752" i="7"/>
  <c r="U752" i="7"/>
  <c r="S753" i="7"/>
  <c r="Q753" i="7"/>
  <c r="R753" i="7"/>
  <c r="T753" i="7"/>
  <c r="C1073" i="6"/>
  <c r="C1073" i="7"/>
  <c r="M1073" i="7" s="1"/>
  <c r="G753" i="4"/>
  <c r="H753" i="4" s="1"/>
  <c r="E753" i="6"/>
  <c r="G1065" i="5"/>
  <c r="F1065" i="5"/>
  <c r="H1065" i="5"/>
  <c r="E1085" i="4"/>
  <c r="C1086" i="4"/>
  <c r="E754" i="7"/>
  <c r="N754" i="7" s="1"/>
  <c r="G1075" i="3"/>
  <c r="H1074" i="3"/>
  <c r="I1074" i="3" s="1"/>
  <c r="F1075" i="3"/>
  <c r="K1065" i="6" l="1"/>
  <c r="K1065" i="7"/>
  <c r="J1065" i="6"/>
  <c r="J1065" i="7"/>
  <c r="L1065" i="6"/>
  <c r="L1065" i="7"/>
  <c r="P1065" i="7" s="1"/>
  <c r="V753" i="7"/>
  <c r="U753" i="7"/>
  <c r="D1085" i="6"/>
  <c r="D1085" i="7"/>
  <c r="T754" i="7"/>
  <c r="R754" i="7"/>
  <c r="S754" i="7"/>
  <c r="Q754" i="7"/>
  <c r="C1074" i="6"/>
  <c r="C1074" i="7"/>
  <c r="M1074" i="7" s="1"/>
  <c r="G754" i="4"/>
  <c r="H754" i="4" s="1"/>
  <c r="E754" i="6"/>
  <c r="F1066" i="5"/>
  <c r="H1066" i="5"/>
  <c r="G1066" i="5"/>
  <c r="E1086" i="4"/>
  <c r="C1087" i="4"/>
  <c r="E755" i="7"/>
  <c r="N755" i="7" s="1"/>
  <c r="H1075" i="3"/>
  <c r="F1076" i="3"/>
  <c r="I1075" i="3"/>
  <c r="G1076" i="3"/>
  <c r="L1066" i="6" l="1"/>
  <c r="L1066" i="7"/>
  <c r="K1066" i="6"/>
  <c r="K1066" i="7"/>
  <c r="J1066" i="6"/>
  <c r="J1066" i="7"/>
  <c r="V754" i="7"/>
  <c r="U754" i="7"/>
  <c r="D1086" i="6"/>
  <c r="D1086" i="7"/>
  <c r="Q755" i="7"/>
  <c r="R755" i="7"/>
  <c r="T755" i="7"/>
  <c r="S755" i="7"/>
  <c r="C1075" i="6"/>
  <c r="C1075" i="7"/>
  <c r="M1075" i="7" s="1"/>
  <c r="G755" i="4"/>
  <c r="H755" i="4" s="1"/>
  <c r="E755" i="6"/>
  <c r="F1067" i="5"/>
  <c r="G1067" i="5"/>
  <c r="H1067" i="5"/>
  <c r="E1087" i="4"/>
  <c r="C1088" i="4"/>
  <c r="E756" i="7"/>
  <c r="N756" i="7" s="1"/>
  <c r="F1077" i="3"/>
  <c r="H1076" i="3"/>
  <c r="G1077" i="3"/>
  <c r="I1076" i="3"/>
  <c r="L1067" i="6" l="1"/>
  <c r="L1067" i="7"/>
  <c r="K1067" i="6"/>
  <c r="K1067" i="7"/>
  <c r="J1067" i="6"/>
  <c r="J1067" i="7"/>
  <c r="P1066" i="7"/>
  <c r="D1087" i="6"/>
  <c r="D1087" i="7"/>
  <c r="U755" i="7"/>
  <c r="V755" i="7"/>
  <c r="T756" i="7"/>
  <c r="S756" i="7"/>
  <c r="Q756" i="7"/>
  <c r="R756" i="7"/>
  <c r="C1076" i="6"/>
  <c r="C1076" i="7"/>
  <c r="M1076" i="7" s="1"/>
  <c r="G756" i="4"/>
  <c r="H756" i="4" s="1"/>
  <c r="E756" i="6"/>
  <c r="G1068" i="5"/>
  <c r="F1068" i="5"/>
  <c r="H1068" i="5"/>
  <c r="E1088" i="4"/>
  <c r="C1089" i="4"/>
  <c r="E757" i="7"/>
  <c r="N757" i="7" s="1"/>
  <c r="G1078" i="3"/>
  <c r="H1077" i="3"/>
  <c r="I1077" i="3" s="1"/>
  <c r="F1078" i="3"/>
  <c r="J1068" i="6" l="1"/>
  <c r="J1068" i="7"/>
  <c r="L1068" i="6"/>
  <c r="L1068" i="7"/>
  <c r="K1068" i="6"/>
  <c r="K1068" i="7"/>
  <c r="P1067" i="7"/>
  <c r="D1088" i="6"/>
  <c r="D1088" i="7"/>
  <c r="V756" i="7"/>
  <c r="U756" i="7"/>
  <c r="Q757" i="7"/>
  <c r="R757" i="7"/>
  <c r="S757" i="7"/>
  <c r="T757" i="7"/>
  <c r="C1077" i="6"/>
  <c r="C1077" i="7"/>
  <c r="M1077" i="7" s="1"/>
  <c r="G757" i="4"/>
  <c r="H757" i="4" s="1"/>
  <c r="E757" i="6"/>
  <c r="F1069" i="5"/>
  <c r="G1069" i="5"/>
  <c r="H1069" i="5"/>
  <c r="E1089" i="4"/>
  <c r="C1090" i="4"/>
  <c r="E758" i="7"/>
  <c r="N758" i="7" s="1"/>
  <c r="G1079" i="3"/>
  <c r="F1079" i="3"/>
  <c r="H1078" i="3"/>
  <c r="I1078" i="3" s="1"/>
  <c r="J1069" i="6" l="1"/>
  <c r="J1069" i="7"/>
  <c r="L1069" i="6"/>
  <c r="L1069" i="7"/>
  <c r="P1068" i="7"/>
  <c r="K1069" i="6"/>
  <c r="K1069" i="7"/>
  <c r="D1089" i="6"/>
  <c r="D1089" i="7"/>
  <c r="U757" i="7"/>
  <c r="V757" i="7"/>
  <c r="R758" i="7"/>
  <c r="S758" i="7"/>
  <c r="T758" i="7"/>
  <c r="Q758" i="7"/>
  <c r="C1078" i="6"/>
  <c r="C1078" i="7"/>
  <c r="M1078" i="7" s="1"/>
  <c r="G758" i="4"/>
  <c r="H758" i="4" s="1"/>
  <c r="E758" i="6"/>
  <c r="G1070" i="5"/>
  <c r="F1070" i="5"/>
  <c r="H1070" i="5"/>
  <c r="E1090" i="4"/>
  <c r="C1091" i="4"/>
  <c r="E759" i="7"/>
  <c r="N759" i="7" s="1"/>
  <c r="F1080" i="3"/>
  <c r="H1079" i="3"/>
  <c r="I1079" i="3" s="1"/>
  <c r="G1080" i="3"/>
  <c r="K1070" i="6" l="1"/>
  <c r="K1070" i="7"/>
  <c r="P1069" i="7"/>
  <c r="L1070" i="6"/>
  <c r="L1070" i="7"/>
  <c r="J1070" i="6"/>
  <c r="J1070" i="7"/>
  <c r="V758" i="7"/>
  <c r="U758" i="7"/>
  <c r="D1090" i="6"/>
  <c r="D1090" i="7"/>
  <c r="T759" i="7"/>
  <c r="S759" i="7"/>
  <c r="Q759" i="7"/>
  <c r="R759" i="7"/>
  <c r="C1079" i="6"/>
  <c r="C1079" i="7"/>
  <c r="M1079" i="7" s="1"/>
  <c r="G759" i="4"/>
  <c r="H759" i="4" s="1"/>
  <c r="E759" i="6"/>
  <c r="G1071" i="5"/>
  <c r="F1071" i="5"/>
  <c r="H1071" i="5"/>
  <c r="E1091" i="4"/>
  <c r="C1092" i="4"/>
  <c r="E760" i="7"/>
  <c r="N760" i="7" s="1"/>
  <c r="G1081" i="3"/>
  <c r="F1081" i="3"/>
  <c r="H1080" i="3"/>
  <c r="I1080" i="3" s="1"/>
  <c r="P1070" i="7" l="1"/>
  <c r="L1071" i="6"/>
  <c r="L1071" i="7"/>
  <c r="K1071" i="6"/>
  <c r="K1071" i="7"/>
  <c r="J1071" i="6"/>
  <c r="J1071" i="7"/>
  <c r="D1091" i="6"/>
  <c r="D1091" i="7"/>
  <c r="U759" i="7"/>
  <c r="V759" i="7"/>
  <c r="R760" i="7"/>
  <c r="Q760" i="7"/>
  <c r="T760" i="7"/>
  <c r="S760" i="7"/>
  <c r="C1080" i="6"/>
  <c r="C1080" i="7"/>
  <c r="M1080" i="7" s="1"/>
  <c r="G760" i="4"/>
  <c r="H760" i="4" s="1"/>
  <c r="E760" i="6"/>
  <c r="H1072" i="5"/>
  <c r="G1072" i="5"/>
  <c r="F1072" i="5"/>
  <c r="E1092" i="4"/>
  <c r="C1093" i="4"/>
  <c r="E761" i="7"/>
  <c r="N761" i="7" s="1"/>
  <c r="H1081" i="3"/>
  <c r="I1081" i="3" s="1"/>
  <c r="F1082" i="3"/>
  <c r="G1082" i="3"/>
  <c r="K1072" i="6" l="1"/>
  <c r="K1072" i="7"/>
  <c r="L1072" i="6"/>
  <c r="L1072" i="7"/>
  <c r="P1071" i="7"/>
  <c r="J1072" i="6"/>
  <c r="J1072" i="7"/>
  <c r="U760" i="7"/>
  <c r="V760" i="7"/>
  <c r="D1092" i="6"/>
  <c r="D1092" i="7"/>
  <c r="T761" i="7"/>
  <c r="S761" i="7"/>
  <c r="Q761" i="7"/>
  <c r="R761" i="7"/>
  <c r="C1081" i="6"/>
  <c r="C1081" i="7"/>
  <c r="M1081" i="7" s="1"/>
  <c r="G761" i="4"/>
  <c r="H761" i="4" s="1"/>
  <c r="E761" i="6"/>
  <c r="G1073" i="5"/>
  <c r="F1073" i="5"/>
  <c r="H1073" i="5"/>
  <c r="E1093" i="4"/>
  <c r="C1094" i="4"/>
  <c r="E762" i="7"/>
  <c r="N762" i="7" s="1"/>
  <c r="G1083" i="3"/>
  <c r="H1082" i="3"/>
  <c r="I1082" i="3" s="1"/>
  <c r="F1083" i="3"/>
  <c r="P1072" i="7" l="1"/>
  <c r="L1073" i="6"/>
  <c r="L1073" i="7"/>
  <c r="K1073" i="6"/>
  <c r="K1073" i="7"/>
  <c r="J1073" i="6"/>
  <c r="J1073" i="7"/>
  <c r="D1093" i="6"/>
  <c r="D1093" i="7"/>
  <c r="U761" i="7"/>
  <c r="V761" i="7"/>
  <c r="S762" i="7"/>
  <c r="R762" i="7"/>
  <c r="Q762" i="7"/>
  <c r="T762" i="7"/>
  <c r="C1082" i="6"/>
  <c r="C1082" i="7"/>
  <c r="M1082" i="7" s="1"/>
  <c r="G762" i="4"/>
  <c r="H762" i="4" s="1"/>
  <c r="E762" i="6"/>
  <c r="G1074" i="5"/>
  <c r="F1074" i="5"/>
  <c r="H1074" i="5"/>
  <c r="E1094" i="4"/>
  <c r="C1095" i="4"/>
  <c r="E763" i="7"/>
  <c r="N763" i="7" s="1"/>
  <c r="F1084" i="3"/>
  <c r="H1083" i="3"/>
  <c r="I1083" i="3" s="1"/>
  <c r="G1084" i="3"/>
  <c r="J1074" i="6" l="1"/>
  <c r="J1074" i="7"/>
  <c r="L1074" i="6"/>
  <c r="L1074" i="7"/>
  <c r="K1074" i="6"/>
  <c r="K1074" i="7"/>
  <c r="P1073" i="7"/>
  <c r="D1094" i="6"/>
  <c r="D1094" i="7"/>
  <c r="U762" i="7"/>
  <c r="V762" i="7"/>
  <c r="Q763" i="7"/>
  <c r="S763" i="7"/>
  <c r="R763" i="7"/>
  <c r="T763" i="7"/>
  <c r="C1083" i="6"/>
  <c r="C1083" i="7"/>
  <c r="M1083" i="7" s="1"/>
  <c r="G763" i="4"/>
  <c r="H763" i="4" s="1"/>
  <c r="E763" i="6"/>
  <c r="H1075" i="5"/>
  <c r="F1075" i="5"/>
  <c r="G1075" i="5"/>
  <c r="E1095" i="4"/>
  <c r="C1096" i="4"/>
  <c r="E764" i="7"/>
  <c r="N764" i="7" s="1"/>
  <c r="G1085" i="3"/>
  <c r="F1085" i="3"/>
  <c r="H1084" i="3"/>
  <c r="I1084" i="3" s="1"/>
  <c r="L1075" i="6" l="1"/>
  <c r="L1075" i="7"/>
  <c r="K1075" i="6"/>
  <c r="K1075" i="7"/>
  <c r="J1075" i="6"/>
  <c r="J1075" i="7"/>
  <c r="P1074" i="7"/>
  <c r="V763" i="7"/>
  <c r="U763" i="7"/>
  <c r="D1095" i="6"/>
  <c r="D1095" i="7"/>
  <c r="Q764" i="7"/>
  <c r="T764" i="7"/>
  <c r="S764" i="7"/>
  <c r="R764" i="7"/>
  <c r="C1084" i="6"/>
  <c r="C1084" i="7"/>
  <c r="M1084" i="7" s="1"/>
  <c r="G764" i="4"/>
  <c r="H764" i="4" s="1"/>
  <c r="E764" i="6"/>
  <c r="F1076" i="5"/>
  <c r="H1076" i="5"/>
  <c r="G1076" i="5"/>
  <c r="E1096" i="4"/>
  <c r="C1097" i="4"/>
  <c r="E765" i="7"/>
  <c r="N765" i="7" s="1"/>
  <c r="G1086" i="3"/>
  <c r="H1085" i="3"/>
  <c r="I1085" i="3" s="1"/>
  <c r="F1086" i="3"/>
  <c r="K1076" i="6" l="1"/>
  <c r="K1076" i="7"/>
  <c r="J1076" i="6"/>
  <c r="J1076" i="7"/>
  <c r="L1076" i="6"/>
  <c r="L1076" i="7"/>
  <c r="P1076" i="7" s="1"/>
  <c r="P1075" i="7"/>
  <c r="V764" i="7"/>
  <c r="U764" i="7"/>
  <c r="D1096" i="6"/>
  <c r="D1096" i="7"/>
  <c r="R765" i="7"/>
  <c r="Q765" i="7"/>
  <c r="T765" i="7"/>
  <c r="S765" i="7"/>
  <c r="C1085" i="6"/>
  <c r="C1085" i="7"/>
  <c r="M1085" i="7" s="1"/>
  <c r="G765" i="4"/>
  <c r="H765" i="4" s="1"/>
  <c r="E765" i="6"/>
  <c r="G1077" i="5"/>
  <c r="F1077" i="5"/>
  <c r="H1077" i="5"/>
  <c r="E1097" i="4"/>
  <c r="C1098" i="4"/>
  <c r="E766" i="7"/>
  <c r="N766" i="7" s="1"/>
  <c r="G1087" i="3"/>
  <c r="F1087" i="3"/>
  <c r="H1086" i="3"/>
  <c r="I1086" i="3" s="1"/>
  <c r="K1077" i="6" l="1"/>
  <c r="K1077" i="7"/>
  <c r="L1077" i="6"/>
  <c r="L1077" i="7"/>
  <c r="J1077" i="6"/>
  <c r="J1077" i="7"/>
  <c r="D1097" i="6"/>
  <c r="D1097" i="7"/>
  <c r="V765" i="7"/>
  <c r="U765" i="7"/>
  <c r="R766" i="7"/>
  <c r="S766" i="7"/>
  <c r="T766" i="7"/>
  <c r="Q766" i="7"/>
  <c r="C1086" i="6"/>
  <c r="C1086" i="7"/>
  <c r="M1086" i="7" s="1"/>
  <c r="G766" i="4"/>
  <c r="H766" i="4" s="1"/>
  <c r="E766" i="6"/>
  <c r="H1078" i="5"/>
  <c r="G1078" i="5"/>
  <c r="F1078" i="5"/>
  <c r="E1098" i="4"/>
  <c r="C1099" i="4"/>
  <c r="E767" i="7"/>
  <c r="N767" i="7" s="1"/>
  <c r="F1088" i="3"/>
  <c r="H1087" i="3"/>
  <c r="I1087" i="3" s="1"/>
  <c r="G1088" i="3"/>
  <c r="J1078" i="6" l="1"/>
  <c r="J1078" i="7"/>
  <c r="K1078" i="6"/>
  <c r="K1078" i="7"/>
  <c r="P1077" i="7"/>
  <c r="L1078" i="6"/>
  <c r="L1078" i="7"/>
  <c r="P1078" i="7" s="1"/>
  <c r="D1098" i="6"/>
  <c r="D1098" i="7"/>
  <c r="U766" i="7"/>
  <c r="V766" i="7"/>
  <c r="S767" i="7"/>
  <c r="R767" i="7"/>
  <c r="T767" i="7"/>
  <c r="Q767" i="7"/>
  <c r="C1087" i="6"/>
  <c r="C1087" i="7"/>
  <c r="M1087" i="7" s="1"/>
  <c r="G767" i="4"/>
  <c r="H767" i="4" s="1"/>
  <c r="E767" i="6"/>
  <c r="H1079" i="5"/>
  <c r="G1079" i="5"/>
  <c r="F1079" i="5"/>
  <c r="E1099" i="4"/>
  <c r="C1100" i="4"/>
  <c r="E768" i="7"/>
  <c r="N768" i="7" s="1"/>
  <c r="G1089" i="3"/>
  <c r="H1088" i="3"/>
  <c r="I1088" i="3" s="1"/>
  <c r="F1089" i="3"/>
  <c r="K1079" i="6" l="1"/>
  <c r="K1079" i="7"/>
  <c r="J1079" i="6"/>
  <c r="J1079" i="7"/>
  <c r="L1079" i="6"/>
  <c r="L1079" i="7"/>
  <c r="P1079" i="7" s="1"/>
  <c r="D1099" i="6"/>
  <c r="D1099" i="7"/>
  <c r="U767" i="7"/>
  <c r="V767" i="7"/>
  <c r="T768" i="7"/>
  <c r="R768" i="7"/>
  <c r="S768" i="7"/>
  <c r="Q768" i="7"/>
  <c r="C1088" i="6"/>
  <c r="C1088" i="7"/>
  <c r="M1088" i="7" s="1"/>
  <c r="G768" i="4"/>
  <c r="H768" i="4" s="1"/>
  <c r="E768" i="6"/>
  <c r="G1080" i="5"/>
  <c r="F1080" i="5"/>
  <c r="H1080" i="5"/>
  <c r="E1100" i="4"/>
  <c r="C1101" i="4"/>
  <c r="E769" i="7"/>
  <c r="N769" i="7" s="1"/>
  <c r="F1090" i="3"/>
  <c r="H1089" i="3"/>
  <c r="I1089" i="3" s="1"/>
  <c r="G1090" i="3"/>
  <c r="J1080" i="6" l="1"/>
  <c r="J1080" i="7"/>
  <c r="L1080" i="6"/>
  <c r="L1080" i="7"/>
  <c r="K1080" i="6"/>
  <c r="K1080" i="7"/>
  <c r="D1100" i="6"/>
  <c r="D1100" i="7"/>
  <c r="U768" i="7"/>
  <c r="V768" i="7"/>
  <c r="R769" i="7"/>
  <c r="Q769" i="7"/>
  <c r="T769" i="7"/>
  <c r="S769" i="7"/>
  <c r="C1089" i="6"/>
  <c r="C1089" i="7"/>
  <c r="M1089" i="7" s="1"/>
  <c r="G769" i="4"/>
  <c r="H769" i="4" s="1"/>
  <c r="E769" i="6"/>
  <c r="H1081" i="5"/>
  <c r="G1081" i="5"/>
  <c r="F1081" i="5"/>
  <c r="E1101" i="4"/>
  <c r="C1102" i="4"/>
  <c r="E770" i="7"/>
  <c r="N770" i="7" s="1"/>
  <c r="G1091" i="3"/>
  <c r="F1091" i="3"/>
  <c r="H1090" i="3"/>
  <c r="I1090" i="3" s="1"/>
  <c r="L1081" i="6" l="1"/>
  <c r="L1081" i="7"/>
  <c r="J1081" i="6"/>
  <c r="J1081" i="7"/>
  <c r="K1081" i="6"/>
  <c r="K1081" i="7"/>
  <c r="P1080" i="7"/>
  <c r="D1101" i="6"/>
  <c r="D1101" i="7"/>
  <c r="V769" i="7"/>
  <c r="U769" i="7"/>
  <c r="T770" i="7"/>
  <c r="R770" i="7"/>
  <c r="S770" i="7"/>
  <c r="Q770" i="7"/>
  <c r="C1090" i="6"/>
  <c r="C1090" i="7"/>
  <c r="M1090" i="7" s="1"/>
  <c r="G770" i="4"/>
  <c r="H770" i="4" s="1"/>
  <c r="E770" i="6"/>
  <c r="H1082" i="5"/>
  <c r="G1082" i="5"/>
  <c r="F1082" i="5"/>
  <c r="E1102" i="4"/>
  <c r="C1103" i="4"/>
  <c r="E771" i="7"/>
  <c r="N771" i="7" s="1"/>
  <c r="F1092" i="3"/>
  <c r="H1091" i="3"/>
  <c r="I1091" i="3" s="1"/>
  <c r="G1092" i="3"/>
  <c r="L1082" i="6" l="1"/>
  <c r="L1082" i="7"/>
  <c r="K1082" i="6"/>
  <c r="K1082" i="7"/>
  <c r="P1081" i="7"/>
  <c r="J1082" i="6"/>
  <c r="J1082" i="7"/>
  <c r="S771" i="7"/>
  <c r="T771" i="7"/>
  <c r="Q771" i="7"/>
  <c r="R771" i="7"/>
  <c r="D1102" i="6"/>
  <c r="D1102" i="7"/>
  <c r="V770" i="7"/>
  <c r="U770" i="7"/>
  <c r="C1091" i="6"/>
  <c r="C1091" i="7"/>
  <c r="M1091" i="7" s="1"/>
  <c r="G771" i="4"/>
  <c r="H771" i="4" s="1"/>
  <c r="E771" i="6"/>
  <c r="G1083" i="5"/>
  <c r="F1083" i="5"/>
  <c r="H1083" i="5"/>
  <c r="E1103" i="4"/>
  <c r="C1104" i="4"/>
  <c r="E772" i="7"/>
  <c r="N772" i="7" s="1"/>
  <c r="G1093" i="3"/>
  <c r="H1092" i="3"/>
  <c r="I1092" i="3" s="1"/>
  <c r="F1093" i="3"/>
  <c r="J1083" i="6" l="1"/>
  <c r="J1083" i="7"/>
  <c r="L1083" i="6"/>
  <c r="L1083" i="7"/>
  <c r="P1082" i="7"/>
  <c r="K1083" i="6"/>
  <c r="K1083" i="7"/>
  <c r="U771" i="7"/>
  <c r="V771" i="7"/>
  <c r="D1103" i="6"/>
  <c r="D1103" i="7"/>
  <c r="R772" i="7"/>
  <c r="S772" i="7"/>
  <c r="T772" i="7"/>
  <c r="Q772" i="7"/>
  <c r="C1092" i="6"/>
  <c r="C1092" i="7"/>
  <c r="M1092" i="7" s="1"/>
  <c r="G772" i="4"/>
  <c r="H772" i="4" s="1"/>
  <c r="E772" i="6"/>
  <c r="H1084" i="5"/>
  <c r="G1084" i="5"/>
  <c r="F1084" i="5"/>
  <c r="E1104" i="4"/>
  <c r="C1105" i="4"/>
  <c r="E773" i="7"/>
  <c r="N773" i="7" s="1"/>
  <c r="F1094" i="3"/>
  <c r="H1093" i="3"/>
  <c r="G1094" i="3"/>
  <c r="I1093" i="3"/>
  <c r="K1084" i="6" l="1"/>
  <c r="K1084" i="7"/>
  <c r="P1083" i="7"/>
  <c r="J1084" i="6"/>
  <c r="J1084" i="7"/>
  <c r="L1084" i="6"/>
  <c r="L1084" i="7"/>
  <c r="P1084" i="7" s="1"/>
  <c r="D1104" i="6"/>
  <c r="D1104" i="7"/>
  <c r="U772" i="7"/>
  <c r="V772" i="7"/>
  <c r="T773" i="7"/>
  <c r="Q773" i="7"/>
  <c r="R773" i="7"/>
  <c r="S773" i="7"/>
  <c r="C1093" i="6"/>
  <c r="C1093" i="7"/>
  <c r="M1093" i="7" s="1"/>
  <c r="G773" i="4"/>
  <c r="H773" i="4" s="1"/>
  <c r="E773" i="6"/>
  <c r="H1085" i="5"/>
  <c r="G1085" i="5"/>
  <c r="F1085" i="5"/>
  <c r="E1105" i="4"/>
  <c r="C1106" i="4"/>
  <c r="E774" i="7"/>
  <c r="N774" i="7" s="1"/>
  <c r="G1095" i="3"/>
  <c r="H1094" i="3"/>
  <c r="I1094" i="3" s="1"/>
  <c r="F1095" i="3"/>
  <c r="J1085" i="6" l="1"/>
  <c r="J1085" i="7"/>
  <c r="K1085" i="6"/>
  <c r="K1085" i="7"/>
  <c r="L1085" i="6"/>
  <c r="L1085" i="7"/>
  <c r="D1105" i="6"/>
  <c r="D1105" i="7"/>
  <c r="U773" i="7"/>
  <c r="V773" i="7"/>
  <c r="S774" i="7"/>
  <c r="Q774" i="7"/>
  <c r="R774" i="7"/>
  <c r="T774" i="7"/>
  <c r="C1094" i="6"/>
  <c r="C1094" i="7"/>
  <c r="M1094" i="7" s="1"/>
  <c r="G774" i="4"/>
  <c r="H774" i="4" s="1"/>
  <c r="E774" i="6"/>
  <c r="G1086" i="5"/>
  <c r="F1086" i="5"/>
  <c r="H1086" i="5"/>
  <c r="E1106" i="4"/>
  <c r="C1107" i="4"/>
  <c r="E775" i="7"/>
  <c r="N775" i="7" s="1"/>
  <c r="F1096" i="3"/>
  <c r="H1095" i="3"/>
  <c r="I1095" i="3" s="1"/>
  <c r="G1096" i="3"/>
  <c r="P1085" i="7" l="1"/>
  <c r="L1086" i="6"/>
  <c r="L1086" i="7"/>
  <c r="K1086" i="6"/>
  <c r="K1086" i="7"/>
  <c r="J1086" i="6"/>
  <c r="J1086" i="7"/>
  <c r="D1106" i="6"/>
  <c r="D1106" i="7"/>
  <c r="U774" i="7"/>
  <c r="V774" i="7"/>
  <c r="Q775" i="7"/>
  <c r="S775" i="7"/>
  <c r="T775" i="7"/>
  <c r="R775" i="7"/>
  <c r="C1095" i="6"/>
  <c r="C1095" i="7"/>
  <c r="M1095" i="7" s="1"/>
  <c r="G775" i="4"/>
  <c r="H775" i="4" s="1"/>
  <c r="E775" i="6"/>
  <c r="F1087" i="5"/>
  <c r="H1087" i="5"/>
  <c r="G1087" i="5"/>
  <c r="E1107" i="4"/>
  <c r="C1108" i="4"/>
  <c r="E776" i="7"/>
  <c r="N776" i="7" s="1"/>
  <c r="G1097" i="3"/>
  <c r="H1096" i="3"/>
  <c r="I1096" i="3" s="1"/>
  <c r="F1097" i="3"/>
  <c r="K1087" i="6" l="1"/>
  <c r="K1087" i="7"/>
  <c r="P1086" i="7"/>
  <c r="L1087" i="6"/>
  <c r="L1087" i="7"/>
  <c r="J1087" i="6"/>
  <c r="J1087" i="7"/>
  <c r="U775" i="7"/>
  <c r="V775" i="7"/>
  <c r="D1107" i="6"/>
  <c r="D1107" i="7"/>
  <c r="R776" i="7"/>
  <c r="T776" i="7"/>
  <c r="Q776" i="7"/>
  <c r="S776" i="7"/>
  <c r="C1096" i="6"/>
  <c r="C1096" i="7"/>
  <c r="M1096" i="7" s="1"/>
  <c r="G776" i="4"/>
  <c r="H776" i="4" s="1"/>
  <c r="E776" i="6"/>
  <c r="H1088" i="5"/>
  <c r="F1088" i="5"/>
  <c r="G1088" i="5"/>
  <c r="E1108" i="4"/>
  <c r="C1109" i="4"/>
  <c r="E777" i="7"/>
  <c r="N777" i="7" s="1"/>
  <c r="G1098" i="3"/>
  <c r="F1098" i="3"/>
  <c r="H1097" i="3"/>
  <c r="I1097" i="3" s="1"/>
  <c r="K1088" i="6" l="1"/>
  <c r="K1088" i="7"/>
  <c r="J1088" i="6"/>
  <c r="J1088" i="7"/>
  <c r="L1088" i="6"/>
  <c r="L1088" i="7"/>
  <c r="P1088" i="7" s="1"/>
  <c r="P1087" i="7"/>
  <c r="D1108" i="6"/>
  <c r="D1108" i="7"/>
  <c r="V776" i="7"/>
  <c r="U776" i="7"/>
  <c r="R777" i="7"/>
  <c r="Q777" i="7"/>
  <c r="T777" i="7"/>
  <c r="S777" i="7"/>
  <c r="C1097" i="6"/>
  <c r="C1097" i="7"/>
  <c r="M1097" i="7" s="1"/>
  <c r="G777" i="4"/>
  <c r="H777" i="4" s="1"/>
  <c r="E777" i="6"/>
  <c r="G1089" i="5"/>
  <c r="F1089" i="5"/>
  <c r="H1089" i="5"/>
  <c r="E1109" i="4"/>
  <c r="C1110" i="4"/>
  <c r="E778" i="7"/>
  <c r="N778" i="7" s="1"/>
  <c r="F1099" i="3"/>
  <c r="H1098" i="3"/>
  <c r="I1098" i="3" s="1"/>
  <c r="G1099" i="3"/>
  <c r="L1089" i="6" l="1"/>
  <c r="L1089" i="7"/>
  <c r="J1089" i="6"/>
  <c r="J1089" i="7"/>
  <c r="K1089" i="6"/>
  <c r="K1089" i="7"/>
  <c r="V777" i="7"/>
  <c r="U777" i="7"/>
  <c r="D1109" i="6"/>
  <c r="D1109" i="7"/>
  <c r="R778" i="7"/>
  <c r="T778" i="7"/>
  <c r="Q778" i="7"/>
  <c r="S778" i="7"/>
  <c r="C1098" i="6"/>
  <c r="C1098" i="7"/>
  <c r="M1098" i="7" s="1"/>
  <c r="G778" i="4"/>
  <c r="H778" i="4" s="1"/>
  <c r="E778" i="6"/>
  <c r="H1090" i="5"/>
  <c r="G1090" i="5"/>
  <c r="F1090" i="5"/>
  <c r="E1110" i="4"/>
  <c r="C1111" i="4"/>
  <c r="E779" i="7"/>
  <c r="N779" i="7" s="1"/>
  <c r="G1100" i="3"/>
  <c r="F1100" i="3"/>
  <c r="H1099" i="3"/>
  <c r="I1099" i="3" s="1"/>
  <c r="L1090" i="6" l="1"/>
  <c r="L1090" i="7"/>
  <c r="K1090" i="6"/>
  <c r="K1090" i="7"/>
  <c r="P1089" i="7"/>
  <c r="J1090" i="6"/>
  <c r="J1090" i="7"/>
  <c r="D1110" i="6"/>
  <c r="D1110" i="7"/>
  <c r="V778" i="7"/>
  <c r="U778" i="7"/>
  <c r="S779" i="7"/>
  <c r="R779" i="7"/>
  <c r="T779" i="7"/>
  <c r="Q779" i="7"/>
  <c r="C1099" i="6"/>
  <c r="C1099" i="7"/>
  <c r="M1099" i="7" s="1"/>
  <c r="G779" i="4"/>
  <c r="H779" i="4" s="1"/>
  <c r="E779" i="6"/>
  <c r="H1091" i="5"/>
  <c r="G1091" i="5"/>
  <c r="F1091" i="5"/>
  <c r="E1111" i="4"/>
  <c r="C1112" i="4"/>
  <c r="E780" i="7"/>
  <c r="N780" i="7" s="1"/>
  <c r="G1101" i="3"/>
  <c r="H1100" i="3"/>
  <c r="I1100" i="3" s="1"/>
  <c r="F1101" i="3"/>
  <c r="K1091" i="6" l="1"/>
  <c r="K1091" i="7"/>
  <c r="L1091" i="6"/>
  <c r="L1091" i="7"/>
  <c r="P1090" i="7"/>
  <c r="J1091" i="6"/>
  <c r="J1091" i="7"/>
  <c r="V779" i="7"/>
  <c r="U779" i="7"/>
  <c r="D1111" i="6"/>
  <c r="D1111" i="7"/>
  <c r="Q780" i="7"/>
  <c r="T780" i="7"/>
  <c r="R780" i="7"/>
  <c r="S780" i="7"/>
  <c r="C1100" i="6"/>
  <c r="C1100" i="7"/>
  <c r="M1100" i="7" s="1"/>
  <c r="G780" i="4"/>
  <c r="H780" i="4" s="1"/>
  <c r="E780" i="6"/>
  <c r="G1092" i="5"/>
  <c r="F1092" i="5"/>
  <c r="H1092" i="5"/>
  <c r="E1112" i="4"/>
  <c r="C1113" i="4"/>
  <c r="E781" i="7"/>
  <c r="N781" i="7" s="1"/>
  <c r="F1102" i="3"/>
  <c r="H1101" i="3"/>
  <c r="I1101" i="3"/>
  <c r="G1102" i="3"/>
  <c r="L1092" i="6" l="1"/>
  <c r="L1092" i="7"/>
  <c r="K1092" i="6"/>
  <c r="K1092" i="7"/>
  <c r="J1092" i="6"/>
  <c r="J1092" i="7"/>
  <c r="P1091" i="7"/>
  <c r="V780" i="7"/>
  <c r="U780" i="7"/>
  <c r="D1112" i="6"/>
  <c r="D1112" i="7"/>
  <c r="Q781" i="7"/>
  <c r="S781" i="7"/>
  <c r="R781" i="7"/>
  <c r="T781" i="7"/>
  <c r="C1101" i="6"/>
  <c r="C1101" i="7"/>
  <c r="M1101" i="7" s="1"/>
  <c r="G781" i="4"/>
  <c r="H781" i="4" s="1"/>
  <c r="E781" i="6"/>
  <c r="H1093" i="5"/>
  <c r="G1093" i="5"/>
  <c r="F1093" i="5"/>
  <c r="E1113" i="4"/>
  <c r="C1114" i="4"/>
  <c r="E782" i="7"/>
  <c r="N782" i="7" s="1"/>
  <c r="G1103" i="3"/>
  <c r="H1102" i="3"/>
  <c r="I1102" i="3" s="1"/>
  <c r="F1103" i="3"/>
  <c r="K1093" i="6" l="1"/>
  <c r="K1093" i="7"/>
  <c r="L1093" i="6"/>
  <c r="L1093" i="7"/>
  <c r="P1092" i="7"/>
  <c r="J1093" i="6"/>
  <c r="J1093" i="7"/>
  <c r="V781" i="7"/>
  <c r="U781" i="7"/>
  <c r="D1113" i="6"/>
  <c r="D1113" i="7"/>
  <c r="Q782" i="7"/>
  <c r="R782" i="7"/>
  <c r="S782" i="7"/>
  <c r="T782" i="7"/>
  <c r="C1102" i="6"/>
  <c r="C1102" i="7"/>
  <c r="M1102" i="7" s="1"/>
  <c r="G782" i="4"/>
  <c r="H782" i="4" s="1"/>
  <c r="E782" i="6"/>
  <c r="F1094" i="5"/>
  <c r="H1094" i="5"/>
  <c r="G1094" i="5"/>
  <c r="E1114" i="4"/>
  <c r="C1115" i="4"/>
  <c r="E783" i="7"/>
  <c r="N783" i="7" s="1"/>
  <c r="F1104" i="3"/>
  <c r="H1103" i="3"/>
  <c r="I1103" i="3"/>
  <c r="G1104" i="3"/>
  <c r="L1094" i="6" l="1"/>
  <c r="L1094" i="7"/>
  <c r="K1094" i="6"/>
  <c r="K1094" i="7"/>
  <c r="J1094" i="6"/>
  <c r="J1094" i="7"/>
  <c r="P1093" i="7"/>
  <c r="D1114" i="6"/>
  <c r="D1114" i="7"/>
  <c r="U782" i="7"/>
  <c r="V782" i="7"/>
  <c r="R783" i="7"/>
  <c r="S783" i="7"/>
  <c r="T783" i="7"/>
  <c r="Q783" i="7"/>
  <c r="C1103" i="6"/>
  <c r="C1103" i="7"/>
  <c r="M1103" i="7" s="1"/>
  <c r="G783" i="4"/>
  <c r="H783" i="4" s="1"/>
  <c r="E783" i="6"/>
  <c r="G1095" i="5"/>
  <c r="F1095" i="5"/>
  <c r="H1095" i="5"/>
  <c r="E1115" i="4"/>
  <c r="C1116" i="4"/>
  <c r="E784" i="7"/>
  <c r="N784" i="7" s="1"/>
  <c r="G1105" i="3"/>
  <c r="F1105" i="3"/>
  <c r="H1104" i="3"/>
  <c r="I1104" i="3" s="1"/>
  <c r="L1095" i="6" l="1"/>
  <c r="L1095" i="7"/>
  <c r="K1095" i="6"/>
  <c r="K1095" i="7"/>
  <c r="J1095" i="6"/>
  <c r="J1095" i="7"/>
  <c r="P1094" i="7"/>
  <c r="D1115" i="6"/>
  <c r="D1115" i="7"/>
  <c r="V783" i="7"/>
  <c r="U783" i="7"/>
  <c r="T784" i="7"/>
  <c r="Q784" i="7"/>
  <c r="R784" i="7"/>
  <c r="S784" i="7"/>
  <c r="C1104" i="6"/>
  <c r="C1104" i="7"/>
  <c r="M1104" i="7" s="1"/>
  <c r="G784" i="4"/>
  <c r="H784" i="4" s="1"/>
  <c r="E784" i="6"/>
  <c r="H1096" i="5"/>
  <c r="G1096" i="5"/>
  <c r="F1096" i="5"/>
  <c r="E1116" i="4"/>
  <c r="C1117" i="4"/>
  <c r="E785" i="7"/>
  <c r="N785" i="7" s="1"/>
  <c r="H1105" i="3"/>
  <c r="F1106" i="3"/>
  <c r="G1106" i="3"/>
  <c r="I1105" i="3"/>
  <c r="L1096" i="6" l="1"/>
  <c r="L1096" i="7"/>
  <c r="K1096" i="6"/>
  <c r="K1096" i="7"/>
  <c r="P1095" i="7"/>
  <c r="J1096" i="6"/>
  <c r="J1096" i="7"/>
  <c r="D1116" i="6"/>
  <c r="D1116" i="7"/>
  <c r="V784" i="7"/>
  <c r="U784" i="7"/>
  <c r="T785" i="7"/>
  <c r="Q785" i="7"/>
  <c r="R785" i="7"/>
  <c r="S785" i="7"/>
  <c r="C1105" i="6"/>
  <c r="C1105" i="7"/>
  <c r="M1105" i="7" s="1"/>
  <c r="G785" i="4"/>
  <c r="H785" i="4" s="1"/>
  <c r="E785" i="6"/>
  <c r="H1097" i="5"/>
  <c r="G1097" i="5"/>
  <c r="F1097" i="5"/>
  <c r="E1117" i="4"/>
  <c r="C1118" i="4"/>
  <c r="E786" i="7"/>
  <c r="N786" i="7" s="1"/>
  <c r="H1106" i="3"/>
  <c r="F1107" i="3"/>
  <c r="G1107" i="3"/>
  <c r="I1106" i="3"/>
  <c r="K1097" i="6" l="1"/>
  <c r="K1097" i="7"/>
  <c r="L1097" i="6"/>
  <c r="L1097" i="7"/>
  <c r="P1096" i="7"/>
  <c r="J1097" i="6"/>
  <c r="J1097" i="7"/>
  <c r="U785" i="7"/>
  <c r="V785" i="7"/>
  <c r="D1117" i="6"/>
  <c r="D1117" i="7"/>
  <c r="T786" i="7"/>
  <c r="Q786" i="7"/>
  <c r="S786" i="7"/>
  <c r="R786" i="7"/>
  <c r="C1106" i="6"/>
  <c r="C1106" i="7"/>
  <c r="M1106" i="7" s="1"/>
  <c r="G786" i="4"/>
  <c r="H786" i="4" s="1"/>
  <c r="E786" i="6"/>
  <c r="G1098" i="5"/>
  <c r="F1098" i="5"/>
  <c r="H1098" i="5"/>
  <c r="E1118" i="4"/>
  <c r="C1119" i="4"/>
  <c r="E787" i="7"/>
  <c r="N787" i="7" s="1"/>
  <c r="F1108" i="3"/>
  <c r="H1107" i="3"/>
  <c r="I1107" i="3" s="1"/>
  <c r="G1108" i="3"/>
  <c r="J1098" i="6" l="1"/>
  <c r="J1098" i="7"/>
  <c r="P1097" i="7"/>
  <c r="L1098" i="6"/>
  <c r="L1098" i="7"/>
  <c r="K1098" i="6"/>
  <c r="K1098" i="7"/>
  <c r="D1118" i="6"/>
  <c r="D1118" i="7"/>
  <c r="U786" i="7"/>
  <c r="V786" i="7"/>
  <c r="Q787" i="7"/>
  <c r="R787" i="7"/>
  <c r="S787" i="7"/>
  <c r="T787" i="7"/>
  <c r="C1107" i="6"/>
  <c r="C1107" i="7"/>
  <c r="M1107" i="7" s="1"/>
  <c r="G787" i="4"/>
  <c r="H787" i="4" s="1"/>
  <c r="E787" i="6"/>
  <c r="G1099" i="5"/>
  <c r="F1099" i="5"/>
  <c r="H1099" i="5"/>
  <c r="E1119" i="4"/>
  <c r="C1120" i="4"/>
  <c r="E788" i="7"/>
  <c r="N788" i="7" s="1"/>
  <c r="G1109" i="3"/>
  <c r="F1109" i="3"/>
  <c r="H1108" i="3"/>
  <c r="I1108" i="3" s="1"/>
  <c r="J1099" i="6" l="1"/>
  <c r="J1099" i="7"/>
  <c r="L1099" i="6"/>
  <c r="L1099" i="7"/>
  <c r="K1099" i="6"/>
  <c r="K1099" i="7"/>
  <c r="P1098" i="7"/>
  <c r="U787" i="7"/>
  <c r="V787" i="7"/>
  <c r="D1119" i="6"/>
  <c r="D1119" i="7"/>
  <c r="Q788" i="7"/>
  <c r="T788" i="7"/>
  <c r="S788" i="7"/>
  <c r="R788" i="7"/>
  <c r="C1108" i="6"/>
  <c r="C1108" i="7"/>
  <c r="M1108" i="7" s="1"/>
  <c r="G788" i="4"/>
  <c r="H788" i="4" s="1"/>
  <c r="E788" i="6"/>
  <c r="H1100" i="5"/>
  <c r="G1100" i="5"/>
  <c r="F1100" i="5"/>
  <c r="E1120" i="4"/>
  <c r="C1121" i="4"/>
  <c r="E789" i="7"/>
  <c r="N789" i="7" s="1"/>
  <c r="H1109" i="3"/>
  <c r="F1110" i="3"/>
  <c r="G1110" i="3"/>
  <c r="I1109" i="3"/>
  <c r="K1100" i="6" l="1"/>
  <c r="K1100" i="7"/>
  <c r="L1100" i="6"/>
  <c r="L1100" i="7"/>
  <c r="P1099" i="7"/>
  <c r="J1100" i="6"/>
  <c r="J1100" i="7"/>
  <c r="D1120" i="6"/>
  <c r="D1120" i="7"/>
  <c r="U788" i="7"/>
  <c r="V788" i="7"/>
  <c r="S789" i="7"/>
  <c r="R789" i="7"/>
  <c r="Q789" i="7"/>
  <c r="T789" i="7"/>
  <c r="C1109" i="6"/>
  <c r="C1109" i="7"/>
  <c r="M1109" i="7" s="1"/>
  <c r="G789" i="4"/>
  <c r="H789" i="4" s="1"/>
  <c r="E789" i="6"/>
  <c r="G1101" i="5"/>
  <c r="F1101" i="5"/>
  <c r="H1101" i="5"/>
  <c r="E1121" i="4"/>
  <c r="C1122" i="4"/>
  <c r="E790" i="7"/>
  <c r="N790" i="7" s="1"/>
  <c r="G1111" i="3"/>
  <c r="H1110" i="3"/>
  <c r="I1110" i="3" s="1"/>
  <c r="F1111" i="3"/>
  <c r="K1101" i="6" l="1"/>
  <c r="K1101" i="7"/>
  <c r="L1101" i="6"/>
  <c r="L1101" i="7"/>
  <c r="J1101" i="6"/>
  <c r="J1101" i="7"/>
  <c r="P1100" i="7"/>
  <c r="D1121" i="6"/>
  <c r="D1121" i="7"/>
  <c r="U789" i="7"/>
  <c r="V789" i="7"/>
  <c r="Q790" i="7"/>
  <c r="T790" i="7"/>
  <c r="R790" i="7"/>
  <c r="S790" i="7"/>
  <c r="C1110" i="6"/>
  <c r="C1110" i="7"/>
  <c r="M1110" i="7" s="1"/>
  <c r="G790" i="4"/>
  <c r="H790" i="4" s="1"/>
  <c r="E790" i="6"/>
  <c r="H1102" i="5"/>
  <c r="G1102" i="5"/>
  <c r="F1102" i="5"/>
  <c r="E1122" i="4"/>
  <c r="C1123" i="4"/>
  <c r="E791" i="7"/>
  <c r="N791" i="7" s="1"/>
  <c r="H1111" i="3"/>
  <c r="F1112" i="3"/>
  <c r="I1111" i="3"/>
  <c r="G1112" i="3"/>
  <c r="J1102" i="6" l="1"/>
  <c r="J1102" i="7"/>
  <c r="K1102" i="6"/>
  <c r="K1102" i="7"/>
  <c r="L1102" i="6"/>
  <c r="L1102" i="7"/>
  <c r="P1101" i="7"/>
  <c r="U790" i="7"/>
  <c r="V790" i="7"/>
  <c r="D1122" i="6"/>
  <c r="D1122" i="7"/>
  <c r="Q791" i="7"/>
  <c r="T791" i="7"/>
  <c r="R791" i="7"/>
  <c r="S791" i="7"/>
  <c r="C1111" i="6"/>
  <c r="C1111" i="7"/>
  <c r="M1111" i="7" s="1"/>
  <c r="G791" i="4"/>
  <c r="H791" i="4" s="1"/>
  <c r="E791" i="6"/>
  <c r="H1103" i="5"/>
  <c r="G1103" i="5"/>
  <c r="F1103" i="5"/>
  <c r="E1123" i="4"/>
  <c r="C1124" i="4"/>
  <c r="E792" i="7"/>
  <c r="N792" i="7" s="1"/>
  <c r="F1113" i="3"/>
  <c r="H1112" i="3"/>
  <c r="G1113" i="3"/>
  <c r="I1112" i="3"/>
  <c r="P1102" i="7" l="1"/>
  <c r="K1103" i="6"/>
  <c r="K1103" i="7"/>
  <c r="L1103" i="6"/>
  <c r="L1103" i="7"/>
  <c r="J1103" i="6"/>
  <c r="J1103" i="7"/>
  <c r="D1123" i="6"/>
  <c r="D1123" i="7"/>
  <c r="U791" i="7"/>
  <c r="V791" i="7"/>
  <c r="S792" i="7"/>
  <c r="Q792" i="7"/>
  <c r="T792" i="7"/>
  <c r="R792" i="7"/>
  <c r="C1112" i="6"/>
  <c r="C1112" i="7"/>
  <c r="M1112" i="7" s="1"/>
  <c r="G792" i="4"/>
  <c r="H792" i="4" s="1"/>
  <c r="E792" i="6"/>
  <c r="G1104" i="5"/>
  <c r="F1104" i="5"/>
  <c r="H1104" i="5"/>
  <c r="E1124" i="4"/>
  <c r="C1125" i="4"/>
  <c r="E793" i="7"/>
  <c r="N793" i="7" s="1"/>
  <c r="G1114" i="3"/>
  <c r="F1114" i="3"/>
  <c r="H1113" i="3"/>
  <c r="I1113" i="3" s="1"/>
  <c r="J1104" i="6" l="1"/>
  <c r="J1104" i="7"/>
  <c r="L1104" i="6"/>
  <c r="L1104" i="7"/>
  <c r="K1104" i="6"/>
  <c r="K1104" i="7"/>
  <c r="P1103" i="7"/>
  <c r="U792" i="7"/>
  <c r="V792" i="7"/>
  <c r="D1124" i="6"/>
  <c r="D1124" i="7"/>
  <c r="R793" i="7"/>
  <c r="Q793" i="7"/>
  <c r="S793" i="7"/>
  <c r="T793" i="7"/>
  <c r="C1113" i="6"/>
  <c r="C1113" i="7"/>
  <c r="M1113" i="7" s="1"/>
  <c r="G793" i="4"/>
  <c r="H793" i="4" s="1"/>
  <c r="E793" i="6"/>
  <c r="F1105" i="5"/>
  <c r="H1105" i="5"/>
  <c r="G1105" i="5"/>
  <c r="E1125" i="4"/>
  <c r="C1126" i="4"/>
  <c r="E794" i="7"/>
  <c r="N794" i="7" s="1"/>
  <c r="F1115" i="3"/>
  <c r="H1114" i="3"/>
  <c r="I1114" i="3" s="1"/>
  <c r="G1115" i="3"/>
  <c r="K1105" i="6" l="1"/>
  <c r="K1105" i="7"/>
  <c r="P1104" i="7"/>
  <c r="L1105" i="6"/>
  <c r="L1105" i="7"/>
  <c r="J1105" i="6"/>
  <c r="J1105" i="7"/>
  <c r="U793" i="7"/>
  <c r="V793" i="7"/>
  <c r="D1125" i="6"/>
  <c r="D1125" i="7"/>
  <c r="Q794" i="7"/>
  <c r="T794" i="7"/>
  <c r="S794" i="7"/>
  <c r="R794" i="7"/>
  <c r="C1114" i="6"/>
  <c r="C1114" i="7"/>
  <c r="M1114" i="7" s="1"/>
  <c r="G794" i="4"/>
  <c r="H794" i="4" s="1"/>
  <c r="E794" i="6"/>
  <c r="H1106" i="5"/>
  <c r="G1106" i="5"/>
  <c r="F1106" i="5"/>
  <c r="E1126" i="4"/>
  <c r="C1127" i="4"/>
  <c r="E795" i="7"/>
  <c r="N795" i="7" s="1"/>
  <c r="G1116" i="3"/>
  <c r="H1115" i="3"/>
  <c r="I1115" i="3" s="1"/>
  <c r="F1116" i="3"/>
  <c r="J1106" i="6" l="1"/>
  <c r="J1106" i="7"/>
  <c r="L1106" i="6"/>
  <c r="L1106" i="7"/>
  <c r="K1106" i="6"/>
  <c r="K1106" i="7"/>
  <c r="P1105" i="7"/>
  <c r="U794" i="7"/>
  <c r="V794" i="7"/>
  <c r="D1126" i="6"/>
  <c r="D1126" i="7"/>
  <c r="R795" i="7"/>
  <c r="T795" i="7"/>
  <c r="Q795" i="7"/>
  <c r="S795" i="7"/>
  <c r="C1115" i="6"/>
  <c r="C1115" i="7"/>
  <c r="M1115" i="7" s="1"/>
  <c r="G795" i="4"/>
  <c r="H795" i="4" s="1"/>
  <c r="E795" i="6"/>
  <c r="G1107" i="5"/>
  <c r="F1107" i="5"/>
  <c r="H1107" i="5"/>
  <c r="E1127" i="4"/>
  <c r="C1128" i="4"/>
  <c r="E796" i="7"/>
  <c r="N796" i="7" s="1"/>
  <c r="H1116" i="3"/>
  <c r="F1117" i="3"/>
  <c r="I1116" i="3"/>
  <c r="G1117" i="3"/>
  <c r="J1107" i="6" l="1"/>
  <c r="J1107" i="7"/>
  <c r="K1107" i="6"/>
  <c r="K1107" i="7"/>
  <c r="L1107" i="6"/>
  <c r="L1107" i="7"/>
  <c r="P1106" i="7"/>
  <c r="D1127" i="6"/>
  <c r="D1127" i="7"/>
  <c r="V795" i="7"/>
  <c r="U795" i="7"/>
  <c r="T796" i="7"/>
  <c r="Q796" i="7"/>
  <c r="R796" i="7"/>
  <c r="S796" i="7"/>
  <c r="C1116" i="6"/>
  <c r="C1116" i="7"/>
  <c r="M1116" i="7" s="1"/>
  <c r="G796" i="4"/>
  <c r="H796" i="4" s="1"/>
  <c r="E796" i="6"/>
  <c r="H1108" i="5"/>
  <c r="G1108" i="5"/>
  <c r="F1108" i="5"/>
  <c r="E1128" i="4"/>
  <c r="C1129" i="4"/>
  <c r="E797" i="7"/>
  <c r="N797" i="7" s="1"/>
  <c r="F1118" i="3"/>
  <c r="H1117" i="3"/>
  <c r="G1118" i="3"/>
  <c r="I1117" i="3"/>
  <c r="P1107" i="7" l="1"/>
  <c r="K1108" i="6"/>
  <c r="K1108" i="7"/>
  <c r="L1108" i="6"/>
  <c r="L1108" i="7"/>
  <c r="J1108" i="6"/>
  <c r="J1108" i="7"/>
  <c r="V796" i="7"/>
  <c r="U796" i="7"/>
  <c r="D1128" i="6"/>
  <c r="D1128" i="7"/>
  <c r="S797" i="7"/>
  <c r="Q797" i="7"/>
  <c r="R797" i="7"/>
  <c r="T797" i="7"/>
  <c r="C1117" i="6"/>
  <c r="C1117" i="7"/>
  <c r="M1117" i="7" s="1"/>
  <c r="G797" i="4"/>
  <c r="H797" i="4" s="1"/>
  <c r="E797" i="6"/>
  <c r="F1109" i="5"/>
  <c r="H1109" i="5"/>
  <c r="G1109" i="5"/>
  <c r="E1129" i="4"/>
  <c r="C1130" i="4"/>
  <c r="E798" i="7"/>
  <c r="N798" i="7" s="1"/>
  <c r="G1119" i="3"/>
  <c r="H1118" i="3"/>
  <c r="I1118" i="3" s="1"/>
  <c r="F1119" i="3"/>
  <c r="L1109" i="6" l="1"/>
  <c r="L1109" i="7"/>
  <c r="K1109" i="6"/>
  <c r="K1109" i="7"/>
  <c r="J1109" i="6"/>
  <c r="J1109" i="7"/>
  <c r="P1108" i="7"/>
  <c r="D1129" i="6"/>
  <c r="D1129" i="7"/>
  <c r="U797" i="7"/>
  <c r="V797" i="7"/>
  <c r="Q798" i="7"/>
  <c r="R798" i="7"/>
  <c r="S798" i="7"/>
  <c r="T798" i="7"/>
  <c r="C1118" i="6"/>
  <c r="C1118" i="7"/>
  <c r="M1118" i="7" s="1"/>
  <c r="G798" i="4"/>
  <c r="H798" i="4" s="1"/>
  <c r="E798" i="6"/>
  <c r="G1110" i="5"/>
  <c r="F1110" i="5"/>
  <c r="H1110" i="5"/>
  <c r="E1130" i="4"/>
  <c r="C1131" i="4"/>
  <c r="E799" i="7"/>
  <c r="N799" i="7" s="1"/>
  <c r="G1120" i="3"/>
  <c r="F1120" i="3"/>
  <c r="H1119" i="3"/>
  <c r="I1119" i="3" s="1"/>
  <c r="K1110" i="6" l="1"/>
  <c r="K1110" i="7"/>
  <c r="L1110" i="6"/>
  <c r="L1110" i="7"/>
  <c r="P1109" i="7"/>
  <c r="J1110" i="6"/>
  <c r="J1110" i="7"/>
  <c r="D1130" i="6"/>
  <c r="D1130" i="7"/>
  <c r="V798" i="7"/>
  <c r="U798" i="7"/>
  <c r="S799" i="7"/>
  <c r="T799" i="7"/>
  <c r="R799" i="7"/>
  <c r="Q799" i="7"/>
  <c r="C1119" i="6"/>
  <c r="C1119" i="7"/>
  <c r="M1119" i="7" s="1"/>
  <c r="G799" i="4"/>
  <c r="H799" i="4" s="1"/>
  <c r="E799" i="6"/>
  <c r="H1111" i="5"/>
  <c r="G1111" i="5"/>
  <c r="F1111" i="5"/>
  <c r="E1131" i="4"/>
  <c r="C1132" i="4"/>
  <c r="E800" i="7"/>
  <c r="N800" i="7" s="1"/>
  <c r="H1120" i="3"/>
  <c r="F1121" i="3"/>
  <c r="I1120" i="3"/>
  <c r="G1121" i="3"/>
  <c r="K1111" i="6" l="1"/>
  <c r="K1111" i="7"/>
  <c r="L1111" i="6"/>
  <c r="L1111" i="7"/>
  <c r="J1111" i="6"/>
  <c r="J1111" i="7"/>
  <c r="P1110" i="7"/>
  <c r="U799" i="7"/>
  <c r="V799" i="7"/>
  <c r="D1131" i="6"/>
  <c r="D1131" i="7"/>
  <c r="S800" i="7"/>
  <c r="Q800" i="7"/>
  <c r="T800" i="7"/>
  <c r="R800" i="7"/>
  <c r="C1120" i="6"/>
  <c r="C1120" i="7"/>
  <c r="M1120" i="7" s="1"/>
  <c r="G800" i="4"/>
  <c r="H800" i="4" s="1"/>
  <c r="E800" i="6"/>
  <c r="F1112" i="5"/>
  <c r="H1112" i="5"/>
  <c r="G1112" i="5"/>
  <c r="E1132" i="4"/>
  <c r="C1133" i="4"/>
  <c r="E801" i="7"/>
  <c r="N801" i="7" s="1"/>
  <c r="F1122" i="3"/>
  <c r="H1121" i="3"/>
  <c r="G1122" i="3"/>
  <c r="I1121" i="3"/>
  <c r="K1112" i="6" l="1"/>
  <c r="K1112" i="7"/>
  <c r="J1112" i="6"/>
  <c r="J1112" i="7"/>
  <c r="L1112" i="6"/>
  <c r="L1112" i="7"/>
  <c r="P1112" i="7" s="1"/>
  <c r="P1111" i="7"/>
  <c r="U800" i="7"/>
  <c r="V800" i="7"/>
  <c r="D1132" i="6"/>
  <c r="D1132" i="7"/>
  <c r="S801" i="7"/>
  <c r="R801" i="7"/>
  <c r="Q801" i="7"/>
  <c r="T801" i="7"/>
  <c r="C1121" i="6"/>
  <c r="C1121" i="7"/>
  <c r="M1121" i="7" s="1"/>
  <c r="G801" i="4"/>
  <c r="H801" i="4" s="1"/>
  <c r="E801" i="6"/>
  <c r="G1113" i="5"/>
  <c r="F1113" i="5"/>
  <c r="H1113" i="5"/>
  <c r="E1133" i="4"/>
  <c r="C1134" i="4"/>
  <c r="E802" i="7"/>
  <c r="N802" i="7" s="1"/>
  <c r="G1123" i="3"/>
  <c r="H1122" i="3"/>
  <c r="I1122" i="3" s="1"/>
  <c r="F1123" i="3"/>
  <c r="J1113" i="6" l="1"/>
  <c r="J1113" i="7"/>
  <c r="L1113" i="6"/>
  <c r="L1113" i="7"/>
  <c r="K1113" i="6"/>
  <c r="K1113" i="7"/>
  <c r="D1133" i="6"/>
  <c r="D1133" i="7"/>
  <c r="U801" i="7"/>
  <c r="V801" i="7"/>
  <c r="S802" i="7"/>
  <c r="R802" i="7"/>
  <c r="Q802" i="7"/>
  <c r="T802" i="7"/>
  <c r="C1122" i="6"/>
  <c r="C1122" i="7"/>
  <c r="M1122" i="7" s="1"/>
  <c r="G802" i="4"/>
  <c r="H802" i="4" s="1"/>
  <c r="E802" i="6"/>
  <c r="G1114" i="5"/>
  <c r="F1114" i="5"/>
  <c r="H1114" i="5"/>
  <c r="E1134" i="4"/>
  <c r="C1135" i="4"/>
  <c r="E803" i="7"/>
  <c r="N803" i="7" s="1"/>
  <c r="F1124" i="3"/>
  <c r="H1123" i="3"/>
  <c r="I1123" i="3" s="1"/>
  <c r="G1124" i="3"/>
  <c r="K1114" i="6" l="1"/>
  <c r="K1114" i="7"/>
  <c r="J1114" i="6"/>
  <c r="J1114" i="7"/>
  <c r="L1114" i="6"/>
  <c r="L1114" i="7"/>
  <c r="P1114" i="7" s="1"/>
  <c r="P1113" i="7"/>
  <c r="V802" i="7"/>
  <c r="U802" i="7"/>
  <c r="D1134" i="6"/>
  <c r="D1134" i="7"/>
  <c r="Q803" i="7"/>
  <c r="R803" i="7"/>
  <c r="S803" i="7"/>
  <c r="T803" i="7"/>
  <c r="C1123" i="6"/>
  <c r="C1123" i="7"/>
  <c r="M1123" i="7" s="1"/>
  <c r="G803" i="4"/>
  <c r="H803" i="4" s="1"/>
  <c r="E803" i="6"/>
  <c r="H1115" i="5"/>
  <c r="G1115" i="5"/>
  <c r="F1115" i="5"/>
  <c r="E1135" i="4"/>
  <c r="C1136" i="4"/>
  <c r="E804" i="7"/>
  <c r="N804" i="7" s="1"/>
  <c r="G1125" i="3"/>
  <c r="H1124" i="3"/>
  <c r="I1124" i="3" s="1"/>
  <c r="F1125" i="3"/>
  <c r="K1115" i="6" l="1"/>
  <c r="K1115" i="7"/>
  <c r="J1115" i="6"/>
  <c r="J1115" i="7"/>
  <c r="L1115" i="6"/>
  <c r="L1115" i="7"/>
  <c r="P1115" i="7" s="1"/>
  <c r="D1135" i="6"/>
  <c r="D1135" i="7"/>
  <c r="V803" i="7"/>
  <c r="U803" i="7"/>
  <c r="Q804" i="7"/>
  <c r="R804" i="7"/>
  <c r="S804" i="7"/>
  <c r="T804" i="7"/>
  <c r="C1124" i="6"/>
  <c r="C1124" i="7"/>
  <c r="M1124" i="7" s="1"/>
  <c r="G804" i="4"/>
  <c r="H804" i="4" s="1"/>
  <c r="E804" i="6"/>
  <c r="G1116" i="5"/>
  <c r="F1116" i="5"/>
  <c r="H1116" i="5"/>
  <c r="E1136" i="4"/>
  <c r="C1137" i="4"/>
  <c r="E805" i="7"/>
  <c r="N805" i="7" s="1"/>
  <c r="F1126" i="3"/>
  <c r="H1125" i="3"/>
  <c r="I1125" i="3" s="1"/>
  <c r="G1126" i="3"/>
  <c r="L1116" i="6" l="1"/>
  <c r="L1116" i="7"/>
  <c r="K1116" i="6"/>
  <c r="K1116" i="7"/>
  <c r="J1116" i="6"/>
  <c r="J1116" i="7"/>
  <c r="U804" i="7"/>
  <c r="V804" i="7"/>
  <c r="D1136" i="6"/>
  <c r="D1136" i="7"/>
  <c r="S805" i="7"/>
  <c r="T805" i="7"/>
  <c r="Q805" i="7"/>
  <c r="R805" i="7"/>
  <c r="C1125" i="6"/>
  <c r="C1125" i="7"/>
  <c r="M1125" i="7" s="1"/>
  <c r="G805" i="4"/>
  <c r="H805" i="4" s="1"/>
  <c r="E805" i="6"/>
  <c r="H1117" i="5"/>
  <c r="G1117" i="5"/>
  <c r="F1117" i="5"/>
  <c r="E1137" i="4"/>
  <c r="C1138" i="4"/>
  <c r="E806" i="7"/>
  <c r="N806" i="7" s="1"/>
  <c r="G1127" i="3"/>
  <c r="H1126" i="3"/>
  <c r="I1126" i="3" s="1"/>
  <c r="F1127" i="3"/>
  <c r="J1117" i="6" l="1"/>
  <c r="J1117" i="7"/>
  <c r="L1117" i="6"/>
  <c r="L1117" i="7"/>
  <c r="P1116" i="7"/>
  <c r="K1117" i="6"/>
  <c r="K1117" i="7"/>
  <c r="V805" i="7"/>
  <c r="U805" i="7"/>
  <c r="D1137" i="6"/>
  <c r="D1137" i="7"/>
  <c r="S806" i="7"/>
  <c r="T806" i="7"/>
  <c r="Q806" i="7"/>
  <c r="R806" i="7"/>
  <c r="C1126" i="6"/>
  <c r="C1126" i="7"/>
  <c r="M1126" i="7" s="1"/>
  <c r="G806" i="4"/>
  <c r="H806" i="4" s="1"/>
  <c r="E806" i="6"/>
  <c r="H1118" i="5"/>
  <c r="F1118" i="5"/>
  <c r="G1118" i="5"/>
  <c r="E1138" i="4"/>
  <c r="C1139" i="4"/>
  <c r="E807" i="7"/>
  <c r="N807" i="7" s="1"/>
  <c r="G1128" i="3"/>
  <c r="F1128" i="3"/>
  <c r="H1127" i="3"/>
  <c r="I1127" i="3" s="1"/>
  <c r="K1118" i="6" l="1"/>
  <c r="K1118" i="7"/>
  <c r="L1118" i="6"/>
  <c r="L1118" i="7"/>
  <c r="P1117" i="7"/>
  <c r="J1118" i="6"/>
  <c r="J1118" i="7"/>
  <c r="U806" i="7"/>
  <c r="V806" i="7"/>
  <c r="D1138" i="6"/>
  <c r="D1138" i="7"/>
  <c r="T807" i="7"/>
  <c r="R807" i="7"/>
  <c r="S807" i="7"/>
  <c r="Q807" i="7"/>
  <c r="C1127" i="6"/>
  <c r="C1127" i="7"/>
  <c r="M1127" i="7" s="1"/>
  <c r="G807" i="4"/>
  <c r="H807" i="4" s="1"/>
  <c r="E807" i="6"/>
  <c r="G1119" i="5"/>
  <c r="F1119" i="5"/>
  <c r="H1119" i="5"/>
  <c r="E1139" i="4"/>
  <c r="C1140" i="4"/>
  <c r="E808" i="7"/>
  <c r="N808" i="7" s="1"/>
  <c r="G1129" i="3"/>
  <c r="H1128" i="3"/>
  <c r="I1128" i="3" s="1"/>
  <c r="F1129" i="3"/>
  <c r="J1119" i="6" l="1"/>
  <c r="J1119" i="7"/>
  <c r="L1119" i="6"/>
  <c r="L1119" i="7"/>
  <c r="K1119" i="6"/>
  <c r="K1119" i="7"/>
  <c r="P1118" i="7"/>
  <c r="D1139" i="6"/>
  <c r="D1139" i="7"/>
  <c r="U807" i="7"/>
  <c r="V807" i="7"/>
  <c r="T808" i="7"/>
  <c r="Q808" i="7"/>
  <c r="R808" i="7"/>
  <c r="S808" i="7"/>
  <c r="C1128" i="6"/>
  <c r="C1128" i="7"/>
  <c r="M1128" i="7" s="1"/>
  <c r="G808" i="4"/>
  <c r="H808" i="4" s="1"/>
  <c r="E808" i="6"/>
  <c r="H1120" i="5"/>
  <c r="G1120" i="5"/>
  <c r="F1120" i="5"/>
  <c r="E1140" i="4"/>
  <c r="C1141" i="4"/>
  <c r="E809" i="7"/>
  <c r="N809" i="7" s="1"/>
  <c r="H1129" i="3"/>
  <c r="F1130" i="3"/>
  <c r="G1130" i="3"/>
  <c r="I1129" i="3"/>
  <c r="J1120" i="6" l="1"/>
  <c r="J1120" i="7"/>
  <c r="L1120" i="6"/>
  <c r="L1120" i="7"/>
  <c r="K1120" i="6"/>
  <c r="K1120" i="7"/>
  <c r="P1119" i="7"/>
  <c r="D1140" i="6"/>
  <c r="D1140" i="7"/>
  <c r="U808" i="7"/>
  <c r="V808" i="7"/>
  <c r="T809" i="7"/>
  <c r="Q809" i="7"/>
  <c r="R809" i="7"/>
  <c r="S809" i="7"/>
  <c r="C1129" i="6"/>
  <c r="C1129" i="7"/>
  <c r="M1129" i="7" s="1"/>
  <c r="G809" i="4"/>
  <c r="H809" i="4" s="1"/>
  <c r="E809" i="6"/>
  <c r="H1121" i="5"/>
  <c r="G1121" i="5"/>
  <c r="F1121" i="5"/>
  <c r="E1141" i="4"/>
  <c r="C1142" i="4"/>
  <c r="E810" i="7"/>
  <c r="N810" i="7" s="1"/>
  <c r="G1131" i="3"/>
  <c r="H1130" i="3"/>
  <c r="I1130" i="3" s="1"/>
  <c r="F1131" i="3"/>
  <c r="L1121" i="6" l="1"/>
  <c r="L1121" i="7"/>
  <c r="J1121" i="6"/>
  <c r="J1121" i="7"/>
  <c r="K1121" i="6"/>
  <c r="K1121" i="7"/>
  <c r="P1120" i="7"/>
  <c r="D1141" i="6"/>
  <c r="D1141" i="7"/>
  <c r="U809" i="7"/>
  <c r="V809" i="7"/>
  <c r="S810" i="7"/>
  <c r="R810" i="7"/>
  <c r="T810" i="7"/>
  <c r="Q810" i="7"/>
  <c r="C1130" i="6"/>
  <c r="C1130" i="7"/>
  <c r="M1130" i="7" s="1"/>
  <c r="G810" i="4"/>
  <c r="H810" i="4" s="1"/>
  <c r="E810" i="6"/>
  <c r="G1122" i="5"/>
  <c r="F1122" i="5"/>
  <c r="H1122" i="5"/>
  <c r="E1142" i="4"/>
  <c r="C1143" i="4"/>
  <c r="E811" i="7"/>
  <c r="N811" i="7" s="1"/>
  <c r="F1132" i="3"/>
  <c r="H1131" i="3"/>
  <c r="I1131" i="3" s="1"/>
  <c r="G1132" i="3"/>
  <c r="L1122" i="6" l="1"/>
  <c r="L1122" i="7"/>
  <c r="K1122" i="6"/>
  <c r="K1122" i="7"/>
  <c r="P1121" i="7"/>
  <c r="J1122" i="6"/>
  <c r="J1122" i="7"/>
  <c r="D1142" i="6"/>
  <c r="D1142" i="7"/>
  <c r="U810" i="7"/>
  <c r="V810" i="7"/>
  <c r="R811" i="7"/>
  <c r="Q811" i="7"/>
  <c r="T811" i="7"/>
  <c r="S811" i="7"/>
  <c r="C1131" i="6"/>
  <c r="C1131" i="7"/>
  <c r="M1131" i="7" s="1"/>
  <c r="G811" i="4"/>
  <c r="H811" i="4" s="1"/>
  <c r="E811" i="6"/>
  <c r="F1123" i="5"/>
  <c r="H1123" i="5"/>
  <c r="G1123" i="5"/>
  <c r="E1143" i="4"/>
  <c r="C1144" i="4"/>
  <c r="E812" i="7"/>
  <c r="N812" i="7" s="1"/>
  <c r="G1133" i="3"/>
  <c r="F1133" i="3"/>
  <c r="H1132" i="3"/>
  <c r="I1132" i="3" s="1"/>
  <c r="J1123" i="6" l="1"/>
  <c r="J1123" i="7"/>
  <c r="K1123" i="6"/>
  <c r="K1123" i="7"/>
  <c r="P1122" i="7"/>
  <c r="L1123" i="6"/>
  <c r="L1123" i="7"/>
  <c r="P1123" i="7" s="1"/>
  <c r="U811" i="7"/>
  <c r="V811" i="7"/>
  <c r="D1143" i="6"/>
  <c r="D1143" i="7"/>
  <c r="S812" i="7"/>
  <c r="T812" i="7"/>
  <c r="Q812" i="7"/>
  <c r="R812" i="7"/>
  <c r="C1132" i="6"/>
  <c r="C1132" i="7"/>
  <c r="M1132" i="7" s="1"/>
  <c r="G812" i="4"/>
  <c r="H812" i="4" s="1"/>
  <c r="E812" i="6"/>
  <c r="H1124" i="5"/>
  <c r="G1124" i="5"/>
  <c r="F1124" i="5"/>
  <c r="E1144" i="4"/>
  <c r="C1145" i="4"/>
  <c r="E813" i="7"/>
  <c r="N813" i="7" s="1"/>
  <c r="G1134" i="3"/>
  <c r="H1133" i="3"/>
  <c r="I1133" i="3" s="1"/>
  <c r="F1134" i="3"/>
  <c r="L1124" i="6" l="1"/>
  <c r="L1124" i="7"/>
  <c r="K1124" i="6"/>
  <c r="K1124" i="7"/>
  <c r="J1124" i="6"/>
  <c r="J1124" i="7"/>
  <c r="D1144" i="6"/>
  <c r="D1144" i="7"/>
  <c r="V812" i="7"/>
  <c r="U812" i="7"/>
  <c r="T813" i="7"/>
  <c r="S813" i="7"/>
  <c r="R813" i="7"/>
  <c r="Q813" i="7"/>
  <c r="C1133" i="6"/>
  <c r="C1133" i="7"/>
  <c r="M1133" i="7" s="1"/>
  <c r="G813" i="4"/>
  <c r="H813" i="4" s="1"/>
  <c r="E813" i="6"/>
  <c r="G1125" i="5"/>
  <c r="F1125" i="5"/>
  <c r="H1125" i="5"/>
  <c r="E1145" i="4"/>
  <c r="C1146" i="4"/>
  <c r="E814" i="7"/>
  <c r="N814" i="7" s="1"/>
  <c r="F1135" i="3"/>
  <c r="H1134" i="3"/>
  <c r="G1135" i="3"/>
  <c r="I1134" i="3"/>
  <c r="P1124" i="7" l="1"/>
  <c r="J1125" i="6"/>
  <c r="J1125" i="7"/>
  <c r="L1125" i="6"/>
  <c r="L1125" i="7"/>
  <c r="K1125" i="6"/>
  <c r="K1125" i="7"/>
  <c r="D1145" i="6"/>
  <c r="D1145" i="7"/>
  <c r="U813" i="7"/>
  <c r="V813" i="7"/>
  <c r="Q814" i="7"/>
  <c r="T814" i="7"/>
  <c r="R814" i="7"/>
  <c r="S814" i="7"/>
  <c r="C1134" i="6"/>
  <c r="C1134" i="7"/>
  <c r="M1134" i="7" s="1"/>
  <c r="G814" i="4"/>
  <c r="H814" i="4" s="1"/>
  <c r="E814" i="6"/>
  <c r="H1126" i="5"/>
  <c r="G1126" i="5"/>
  <c r="F1126" i="5"/>
  <c r="E1146" i="4"/>
  <c r="C1147" i="4"/>
  <c r="E815" i="7"/>
  <c r="N815" i="7" s="1"/>
  <c r="G1136" i="3"/>
  <c r="H1135" i="3"/>
  <c r="I1135" i="3" s="1"/>
  <c r="F1136" i="3"/>
  <c r="K1126" i="6" l="1"/>
  <c r="K1126" i="7"/>
  <c r="P1125" i="7"/>
  <c r="J1126" i="6"/>
  <c r="J1126" i="7"/>
  <c r="L1126" i="6"/>
  <c r="L1126" i="7"/>
  <c r="P1126" i="7" s="1"/>
  <c r="D1146" i="6"/>
  <c r="D1146" i="7"/>
  <c r="V814" i="7"/>
  <c r="U814" i="7"/>
  <c r="R815" i="7"/>
  <c r="S815" i="7"/>
  <c r="Q815" i="7"/>
  <c r="T815" i="7"/>
  <c r="C1135" i="6"/>
  <c r="C1135" i="7"/>
  <c r="M1135" i="7" s="1"/>
  <c r="G815" i="4"/>
  <c r="H815" i="4" s="1"/>
  <c r="E815" i="6"/>
  <c r="H1127" i="5"/>
  <c r="G1127" i="5"/>
  <c r="F1127" i="5"/>
  <c r="E1147" i="4"/>
  <c r="C1148" i="4"/>
  <c r="E816" i="7"/>
  <c r="N816" i="7" s="1"/>
  <c r="G1137" i="3"/>
  <c r="F1137" i="3"/>
  <c r="H1136" i="3"/>
  <c r="I1136" i="3" s="1"/>
  <c r="L1127" i="6" l="1"/>
  <c r="L1127" i="7"/>
  <c r="J1127" i="6"/>
  <c r="J1127" i="7"/>
  <c r="K1127" i="6"/>
  <c r="K1127" i="7"/>
  <c r="D1147" i="6"/>
  <c r="D1147" i="7"/>
  <c r="U815" i="7"/>
  <c r="V815" i="7"/>
  <c r="T816" i="7"/>
  <c r="Q816" i="7"/>
  <c r="S816" i="7"/>
  <c r="R816" i="7"/>
  <c r="C1136" i="6"/>
  <c r="C1136" i="7"/>
  <c r="M1136" i="7" s="1"/>
  <c r="G816" i="4"/>
  <c r="H816" i="4" s="1"/>
  <c r="E816" i="6"/>
  <c r="G1128" i="5"/>
  <c r="F1128" i="5"/>
  <c r="H1128" i="5"/>
  <c r="E1148" i="4"/>
  <c r="C1149" i="4"/>
  <c r="E817" i="7"/>
  <c r="N817" i="7" s="1"/>
  <c r="H1137" i="3"/>
  <c r="I1137" i="3" s="1"/>
  <c r="F1138" i="3"/>
  <c r="G1138" i="3"/>
  <c r="L1128" i="6" l="1"/>
  <c r="L1128" i="7"/>
  <c r="K1128" i="6"/>
  <c r="K1128" i="7"/>
  <c r="P1127" i="7"/>
  <c r="J1128" i="6"/>
  <c r="J1128" i="7"/>
  <c r="D1148" i="6"/>
  <c r="D1148" i="7"/>
  <c r="U816" i="7"/>
  <c r="V816" i="7"/>
  <c r="R817" i="7"/>
  <c r="Q817" i="7"/>
  <c r="S817" i="7"/>
  <c r="T817" i="7"/>
  <c r="C1137" i="6"/>
  <c r="C1137" i="7"/>
  <c r="M1137" i="7" s="1"/>
  <c r="G817" i="4"/>
  <c r="H817" i="4" s="1"/>
  <c r="E817" i="6"/>
  <c r="H1129" i="5"/>
  <c r="G1129" i="5"/>
  <c r="F1129" i="5"/>
  <c r="E1149" i="4"/>
  <c r="C1150" i="4"/>
  <c r="E818" i="7"/>
  <c r="N818" i="7" s="1"/>
  <c r="F1139" i="3"/>
  <c r="H1138" i="3"/>
  <c r="I1138" i="3" s="1"/>
  <c r="G1139" i="3"/>
  <c r="J1129" i="6" l="1"/>
  <c r="J1129" i="7"/>
  <c r="L1129" i="6"/>
  <c r="L1129" i="7"/>
  <c r="P1128" i="7"/>
  <c r="K1129" i="6"/>
  <c r="K1129" i="7"/>
  <c r="D1149" i="6"/>
  <c r="D1149" i="7"/>
  <c r="U817" i="7"/>
  <c r="V817" i="7"/>
  <c r="R818" i="7"/>
  <c r="S818" i="7"/>
  <c r="T818" i="7"/>
  <c r="Q818" i="7"/>
  <c r="C1138" i="6"/>
  <c r="C1138" i="7"/>
  <c r="M1138" i="7" s="1"/>
  <c r="G818" i="4"/>
  <c r="H818" i="4" s="1"/>
  <c r="E818" i="6"/>
  <c r="F1130" i="5"/>
  <c r="H1130" i="5"/>
  <c r="G1130" i="5"/>
  <c r="E1150" i="4"/>
  <c r="C1151" i="4"/>
  <c r="E819" i="7"/>
  <c r="N819" i="7" s="1"/>
  <c r="G1140" i="3"/>
  <c r="H1139" i="3"/>
  <c r="I1139" i="3" s="1"/>
  <c r="F1140" i="3"/>
  <c r="L1130" i="6" l="1"/>
  <c r="L1130" i="7"/>
  <c r="K1130" i="6"/>
  <c r="K1130" i="7"/>
  <c r="J1130" i="6"/>
  <c r="J1130" i="7"/>
  <c r="P1129" i="7"/>
  <c r="D1150" i="6"/>
  <c r="D1150" i="7"/>
  <c r="U818" i="7"/>
  <c r="V818" i="7"/>
  <c r="Q819" i="7"/>
  <c r="S819" i="7"/>
  <c r="R819" i="7"/>
  <c r="T819" i="7"/>
  <c r="C1139" i="6"/>
  <c r="C1139" i="7"/>
  <c r="M1139" i="7" s="1"/>
  <c r="G819" i="4"/>
  <c r="H819" i="4" s="1"/>
  <c r="E819" i="6"/>
  <c r="G1131" i="5"/>
  <c r="F1131" i="5"/>
  <c r="H1131" i="5"/>
  <c r="E1151" i="4"/>
  <c r="C1152" i="4"/>
  <c r="E820" i="7"/>
  <c r="N820" i="7" s="1"/>
  <c r="H1140" i="3"/>
  <c r="F1141" i="3"/>
  <c r="I1140" i="3"/>
  <c r="G1141" i="3"/>
  <c r="K1131" i="6" l="1"/>
  <c r="K1131" i="7"/>
  <c r="P1130" i="7"/>
  <c r="L1131" i="6"/>
  <c r="L1131" i="7"/>
  <c r="J1131" i="6"/>
  <c r="J1131" i="7"/>
  <c r="D1151" i="6"/>
  <c r="D1151" i="7"/>
  <c r="V819" i="7"/>
  <c r="U819" i="7"/>
  <c r="T820" i="7"/>
  <c r="Q820" i="7"/>
  <c r="S820" i="7"/>
  <c r="R820" i="7"/>
  <c r="C1140" i="6"/>
  <c r="C1140" i="7"/>
  <c r="M1140" i="7" s="1"/>
  <c r="G820" i="4"/>
  <c r="H820" i="4" s="1"/>
  <c r="E820" i="6"/>
  <c r="H1132" i="5"/>
  <c r="G1132" i="5"/>
  <c r="F1132" i="5"/>
  <c r="E1152" i="4"/>
  <c r="C1153" i="4"/>
  <c r="E821" i="7"/>
  <c r="N821" i="7" s="1"/>
  <c r="G1142" i="3"/>
  <c r="F1142" i="3"/>
  <c r="H1141" i="3"/>
  <c r="I1141" i="3" s="1"/>
  <c r="J1132" i="6" l="1"/>
  <c r="J1132" i="7"/>
  <c r="L1132" i="6"/>
  <c r="L1132" i="7"/>
  <c r="K1132" i="6"/>
  <c r="K1132" i="7"/>
  <c r="P1131" i="7"/>
  <c r="U820" i="7"/>
  <c r="V820" i="7"/>
  <c r="D1152" i="6"/>
  <c r="D1152" i="7"/>
  <c r="S821" i="7"/>
  <c r="T821" i="7"/>
  <c r="R821" i="7"/>
  <c r="Q821" i="7"/>
  <c r="C1141" i="6"/>
  <c r="C1141" i="7"/>
  <c r="M1141" i="7" s="1"/>
  <c r="G821" i="4"/>
  <c r="H821" i="4" s="1"/>
  <c r="E821" i="6"/>
  <c r="H1133" i="5"/>
  <c r="G1133" i="5"/>
  <c r="F1133" i="5"/>
  <c r="E1153" i="4"/>
  <c r="C1154" i="4"/>
  <c r="E822" i="7"/>
  <c r="N822" i="7" s="1"/>
  <c r="H1142" i="3"/>
  <c r="F1143" i="3"/>
  <c r="I1142" i="3"/>
  <c r="G1143" i="3"/>
  <c r="K1133" i="6" l="1"/>
  <c r="K1133" i="7"/>
  <c r="J1133" i="6"/>
  <c r="J1133" i="7"/>
  <c r="P1132" i="7"/>
  <c r="L1133" i="6"/>
  <c r="L1133" i="7"/>
  <c r="P1133" i="7" s="1"/>
  <c r="D1153" i="6"/>
  <c r="D1153" i="7"/>
  <c r="U821" i="7"/>
  <c r="V821" i="7"/>
  <c r="R822" i="7"/>
  <c r="T822" i="7"/>
  <c r="Q822" i="7"/>
  <c r="S822" i="7"/>
  <c r="C1142" i="6"/>
  <c r="C1142" i="7"/>
  <c r="M1142" i="7" s="1"/>
  <c r="G822" i="4"/>
  <c r="H822" i="4" s="1"/>
  <c r="E822" i="6"/>
  <c r="G1134" i="5"/>
  <c r="F1134" i="5"/>
  <c r="H1134" i="5"/>
  <c r="E1154" i="4"/>
  <c r="C1155" i="4"/>
  <c r="E823" i="7"/>
  <c r="N823" i="7" s="1"/>
  <c r="F1144" i="3"/>
  <c r="H1143" i="3"/>
  <c r="G1144" i="3"/>
  <c r="I1143" i="3"/>
  <c r="L1134" i="6" l="1"/>
  <c r="L1134" i="7"/>
  <c r="J1134" i="6"/>
  <c r="J1134" i="7"/>
  <c r="K1134" i="6"/>
  <c r="K1134" i="7"/>
  <c r="D1154" i="6"/>
  <c r="D1154" i="7"/>
  <c r="U822" i="7"/>
  <c r="V822" i="7"/>
  <c r="S823" i="7"/>
  <c r="T823" i="7"/>
  <c r="Q823" i="7"/>
  <c r="R823" i="7"/>
  <c r="C1143" i="6"/>
  <c r="C1143" i="7"/>
  <c r="M1143" i="7" s="1"/>
  <c r="G823" i="4"/>
  <c r="H823" i="4" s="1"/>
  <c r="E823" i="6"/>
  <c r="H1135" i="5"/>
  <c r="G1135" i="5"/>
  <c r="F1135" i="5"/>
  <c r="E1155" i="4"/>
  <c r="C1156" i="4"/>
  <c r="E824" i="7"/>
  <c r="N824" i="7" s="1"/>
  <c r="G1145" i="3"/>
  <c r="F1145" i="3"/>
  <c r="H1144" i="3"/>
  <c r="I1144" i="3" s="1"/>
  <c r="L1135" i="6" l="1"/>
  <c r="L1135" i="7"/>
  <c r="P1134" i="7"/>
  <c r="J1135" i="6"/>
  <c r="J1135" i="7"/>
  <c r="K1135" i="6"/>
  <c r="K1135" i="7"/>
  <c r="D1155" i="6"/>
  <c r="D1155" i="7"/>
  <c r="V823" i="7"/>
  <c r="U823" i="7"/>
  <c r="Q824" i="7"/>
  <c r="T824" i="7"/>
  <c r="S824" i="7"/>
  <c r="R824" i="7"/>
  <c r="C1144" i="6"/>
  <c r="C1144" i="7"/>
  <c r="M1144" i="7" s="1"/>
  <c r="G824" i="4"/>
  <c r="H824" i="4" s="1"/>
  <c r="E824" i="6"/>
  <c r="H1136" i="5"/>
  <c r="G1136" i="5"/>
  <c r="F1136" i="5"/>
  <c r="E1156" i="4"/>
  <c r="C1157" i="4"/>
  <c r="E825" i="7"/>
  <c r="N825" i="7" s="1"/>
  <c r="F1146" i="3"/>
  <c r="H1145" i="3"/>
  <c r="I1145" i="3"/>
  <c r="G1146" i="3"/>
  <c r="K1136" i="6" l="1"/>
  <c r="K1136" i="7"/>
  <c r="J1136" i="6"/>
  <c r="J1136" i="7"/>
  <c r="P1135" i="7"/>
  <c r="L1136" i="6"/>
  <c r="L1136" i="7"/>
  <c r="P1136" i="7" s="1"/>
  <c r="U824" i="7"/>
  <c r="V824" i="7"/>
  <c r="D1156" i="6"/>
  <c r="D1156" i="7"/>
  <c r="T825" i="7"/>
  <c r="S825" i="7"/>
  <c r="R825" i="7"/>
  <c r="Q825" i="7"/>
  <c r="C1145" i="6"/>
  <c r="C1145" i="7"/>
  <c r="M1145" i="7" s="1"/>
  <c r="G825" i="4"/>
  <c r="H825" i="4" s="1"/>
  <c r="E825" i="6"/>
  <c r="G1137" i="5"/>
  <c r="F1137" i="5"/>
  <c r="H1137" i="5"/>
  <c r="E1157" i="4"/>
  <c r="C1158" i="4"/>
  <c r="E826" i="7"/>
  <c r="N826" i="7" s="1"/>
  <c r="G1147" i="3"/>
  <c r="F1147" i="3"/>
  <c r="H1146" i="3"/>
  <c r="I1146" i="3" s="1"/>
  <c r="L1137" i="6" l="1"/>
  <c r="L1137" i="7"/>
  <c r="K1137" i="6"/>
  <c r="K1137" i="7"/>
  <c r="J1137" i="6"/>
  <c r="J1137" i="7"/>
  <c r="D1157" i="6"/>
  <c r="D1157" i="7"/>
  <c r="U825" i="7"/>
  <c r="V825" i="7"/>
  <c r="R826" i="7"/>
  <c r="Q826" i="7"/>
  <c r="S826" i="7"/>
  <c r="T826" i="7"/>
  <c r="C1146" i="6"/>
  <c r="C1146" i="7"/>
  <c r="M1146" i="7" s="1"/>
  <c r="G826" i="4"/>
  <c r="H826" i="4" s="1"/>
  <c r="E826" i="6"/>
  <c r="F1138" i="5"/>
  <c r="G1138" i="5"/>
  <c r="H1138" i="5"/>
  <c r="E1158" i="4"/>
  <c r="C1159" i="4"/>
  <c r="E827" i="7"/>
  <c r="N827" i="7" s="1"/>
  <c r="G1148" i="3"/>
  <c r="F1148" i="3"/>
  <c r="H1147" i="3"/>
  <c r="I1147" i="3" s="1"/>
  <c r="K1138" i="6" l="1"/>
  <c r="K1138" i="7"/>
  <c r="J1138" i="6"/>
  <c r="J1138" i="7"/>
  <c r="P1137" i="7"/>
  <c r="L1138" i="6"/>
  <c r="L1138" i="7"/>
  <c r="V826" i="7"/>
  <c r="U826" i="7"/>
  <c r="D1158" i="6"/>
  <c r="D1158" i="7"/>
  <c r="S827" i="7"/>
  <c r="R827" i="7"/>
  <c r="T827" i="7"/>
  <c r="Q827" i="7"/>
  <c r="C1147" i="6"/>
  <c r="C1147" i="7"/>
  <c r="M1147" i="7" s="1"/>
  <c r="G827" i="4"/>
  <c r="H827" i="4" s="1"/>
  <c r="E827" i="6"/>
  <c r="G1139" i="5"/>
  <c r="F1139" i="5"/>
  <c r="H1139" i="5"/>
  <c r="E1159" i="4"/>
  <c r="C1160" i="4"/>
  <c r="E828" i="7"/>
  <c r="N828" i="7" s="1"/>
  <c r="H1148" i="3"/>
  <c r="I1148" i="3" s="1"/>
  <c r="F1149" i="3"/>
  <c r="G1149" i="3"/>
  <c r="L1139" i="6" l="1"/>
  <c r="L1139" i="7"/>
  <c r="P1138" i="7"/>
  <c r="J1139" i="6"/>
  <c r="J1139" i="7"/>
  <c r="K1139" i="6"/>
  <c r="K1139" i="7"/>
  <c r="U827" i="7"/>
  <c r="V827" i="7"/>
  <c r="D1159" i="6"/>
  <c r="D1159" i="7"/>
  <c r="R828" i="7"/>
  <c r="T828" i="7"/>
  <c r="S828" i="7"/>
  <c r="Q828" i="7"/>
  <c r="C1148" i="6"/>
  <c r="C1148" i="7"/>
  <c r="M1148" i="7" s="1"/>
  <c r="G828" i="4"/>
  <c r="H828" i="4" s="1"/>
  <c r="E828" i="6"/>
  <c r="G1140" i="5"/>
  <c r="F1140" i="5"/>
  <c r="H1140" i="5"/>
  <c r="E1160" i="4"/>
  <c r="C1161" i="4"/>
  <c r="E829" i="7"/>
  <c r="N829" i="7" s="1"/>
  <c r="G1150" i="3"/>
  <c r="F1150" i="3"/>
  <c r="H1149" i="3"/>
  <c r="I1149" i="3" s="1"/>
  <c r="L1140" i="6" l="1"/>
  <c r="L1140" i="7"/>
  <c r="K1140" i="6"/>
  <c r="K1140" i="7"/>
  <c r="P1139" i="7"/>
  <c r="J1140" i="6"/>
  <c r="J1140" i="7"/>
  <c r="V828" i="7"/>
  <c r="U828" i="7"/>
  <c r="D1160" i="6"/>
  <c r="D1160" i="7"/>
  <c r="S829" i="7"/>
  <c r="R829" i="7"/>
  <c r="T829" i="7"/>
  <c r="Q829" i="7"/>
  <c r="C1149" i="6"/>
  <c r="C1149" i="7"/>
  <c r="M1149" i="7" s="1"/>
  <c r="G829" i="4"/>
  <c r="H829" i="4" s="1"/>
  <c r="E829" i="6"/>
  <c r="F1141" i="5"/>
  <c r="H1141" i="5"/>
  <c r="G1141" i="5"/>
  <c r="E1161" i="4"/>
  <c r="C1162" i="4"/>
  <c r="E830" i="7"/>
  <c r="N830" i="7" s="1"/>
  <c r="F1151" i="3"/>
  <c r="H1150" i="3"/>
  <c r="I1150" i="3"/>
  <c r="G1151" i="3"/>
  <c r="L1141" i="6" l="1"/>
  <c r="L1141" i="7"/>
  <c r="K1141" i="6"/>
  <c r="K1141" i="7"/>
  <c r="P1140" i="7"/>
  <c r="J1141" i="6"/>
  <c r="J1141" i="7"/>
  <c r="D1161" i="6"/>
  <c r="D1161" i="7"/>
  <c r="U829" i="7"/>
  <c r="V829" i="7"/>
  <c r="T830" i="7"/>
  <c r="Q830" i="7"/>
  <c r="R830" i="7"/>
  <c r="S830" i="7"/>
  <c r="C1150" i="6"/>
  <c r="C1150" i="7"/>
  <c r="M1150" i="7" s="1"/>
  <c r="G830" i="4"/>
  <c r="H830" i="4" s="1"/>
  <c r="E830" i="6"/>
  <c r="G1142" i="5"/>
  <c r="F1142" i="5"/>
  <c r="H1142" i="5"/>
  <c r="E1162" i="4"/>
  <c r="C1163" i="4"/>
  <c r="E831" i="7"/>
  <c r="N831" i="7" s="1"/>
  <c r="G1152" i="3"/>
  <c r="F1152" i="3"/>
  <c r="H1151" i="3"/>
  <c r="I1151" i="3" s="1"/>
  <c r="K1142" i="6" l="1"/>
  <c r="K1142" i="7"/>
  <c r="L1142" i="6"/>
  <c r="L1142" i="7"/>
  <c r="P1141" i="7"/>
  <c r="J1142" i="6"/>
  <c r="J1142" i="7"/>
  <c r="D1162" i="6"/>
  <c r="D1162" i="7"/>
  <c r="V830" i="7"/>
  <c r="U830" i="7"/>
  <c r="T831" i="7"/>
  <c r="R831" i="7"/>
  <c r="S831" i="7"/>
  <c r="Q831" i="7"/>
  <c r="C1151" i="6"/>
  <c r="C1151" i="7"/>
  <c r="M1151" i="7" s="1"/>
  <c r="G831" i="4"/>
  <c r="H831" i="4" s="1"/>
  <c r="E831" i="6"/>
  <c r="G1143" i="5"/>
  <c r="F1143" i="5"/>
  <c r="H1143" i="5"/>
  <c r="E1163" i="4"/>
  <c r="C1164" i="4"/>
  <c r="E832" i="7"/>
  <c r="N832" i="7" s="1"/>
  <c r="G1153" i="3"/>
  <c r="F1153" i="3"/>
  <c r="H1152" i="3"/>
  <c r="I1152" i="3" s="1"/>
  <c r="J1143" i="6" l="1"/>
  <c r="J1143" i="7"/>
  <c r="K1143" i="6"/>
  <c r="K1143" i="7"/>
  <c r="L1143" i="6"/>
  <c r="L1143" i="7"/>
  <c r="P1143" i="7" s="1"/>
  <c r="P1142" i="7"/>
  <c r="D1163" i="6"/>
  <c r="D1163" i="7"/>
  <c r="V831" i="7"/>
  <c r="U831" i="7"/>
  <c r="T832" i="7"/>
  <c r="S832" i="7"/>
  <c r="Q832" i="7"/>
  <c r="R832" i="7"/>
  <c r="C1152" i="6"/>
  <c r="C1152" i="7"/>
  <c r="M1152" i="7" s="1"/>
  <c r="G832" i="4"/>
  <c r="H832" i="4" s="1"/>
  <c r="E832" i="6"/>
  <c r="H1144" i="5"/>
  <c r="G1144" i="5"/>
  <c r="F1144" i="5"/>
  <c r="E1164" i="4"/>
  <c r="C1165" i="4"/>
  <c r="E833" i="7"/>
  <c r="N833" i="7" s="1"/>
  <c r="H1153" i="3"/>
  <c r="F1154" i="3"/>
  <c r="G1154" i="3"/>
  <c r="I1153" i="3"/>
  <c r="J1144" i="6" l="1"/>
  <c r="J1144" i="7"/>
  <c r="L1144" i="6"/>
  <c r="L1144" i="7"/>
  <c r="K1144" i="6"/>
  <c r="K1144" i="7"/>
  <c r="D1164" i="6"/>
  <c r="D1164" i="7"/>
  <c r="V832" i="7"/>
  <c r="U832" i="7"/>
  <c r="R833" i="7"/>
  <c r="Q833" i="7"/>
  <c r="S833" i="7"/>
  <c r="T833" i="7"/>
  <c r="C1153" i="6"/>
  <c r="C1153" i="7"/>
  <c r="M1153" i="7" s="1"/>
  <c r="G833" i="4"/>
  <c r="H833" i="4" s="1"/>
  <c r="E833" i="6"/>
  <c r="H1145" i="5"/>
  <c r="G1145" i="5"/>
  <c r="F1145" i="5"/>
  <c r="E1165" i="4"/>
  <c r="C1166" i="4"/>
  <c r="E834" i="7"/>
  <c r="N834" i="7" s="1"/>
  <c r="H1154" i="3"/>
  <c r="F1155" i="3"/>
  <c r="G1155" i="3"/>
  <c r="I1154" i="3"/>
  <c r="J1145" i="6" l="1"/>
  <c r="J1145" i="7"/>
  <c r="L1145" i="6"/>
  <c r="L1145" i="7"/>
  <c r="P1144" i="7"/>
  <c r="K1145" i="6"/>
  <c r="K1145" i="7"/>
  <c r="D1165" i="6"/>
  <c r="D1165" i="7"/>
  <c r="V833" i="7"/>
  <c r="U833" i="7"/>
  <c r="T834" i="7"/>
  <c r="Q834" i="7"/>
  <c r="R834" i="7"/>
  <c r="S834" i="7"/>
  <c r="C1154" i="6"/>
  <c r="C1154" i="7"/>
  <c r="M1154" i="7" s="1"/>
  <c r="G834" i="4"/>
  <c r="H834" i="4" s="1"/>
  <c r="E834" i="6"/>
  <c r="G1146" i="5"/>
  <c r="F1146" i="5"/>
  <c r="H1146" i="5"/>
  <c r="E1166" i="4"/>
  <c r="C1167" i="4"/>
  <c r="E835" i="7"/>
  <c r="N835" i="7" s="1"/>
  <c r="G1156" i="3"/>
  <c r="F1156" i="3"/>
  <c r="H1155" i="3"/>
  <c r="I1155" i="3" s="1"/>
  <c r="J1146" i="6" l="1"/>
  <c r="J1146" i="7"/>
  <c r="P1145" i="7"/>
  <c r="L1146" i="6"/>
  <c r="L1146" i="7"/>
  <c r="K1146" i="6"/>
  <c r="K1146" i="7"/>
  <c r="D1166" i="6"/>
  <c r="D1166" i="7"/>
  <c r="V834" i="7"/>
  <c r="U834" i="7"/>
  <c r="R835" i="7"/>
  <c r="S835" i="7"/>
  <c r="T835" i="7"/>
  <c r="Q835" i="7"/>
  <c r="C1155" i="6"/>
  <c r="C1155" i="7"/>
  <c r="M1155" i="7" s="1"/>
  <c r="G835" i="4"/>
  <c r="H835" i="4" s="1"/>
  <c r="E835" i="6"/>
  <c r="H1147" i="5"/>
  <c r="F1147" i="5"/>
  <c r="G1147" i="5"/>
  <c r="E1167" i="4"/>
  <c r="C1168" i="4"/>
  <c r="E836" i="7"/>
  <c r="N836" i="7" s="1"/>
  <c r="G1157" i="3"/>
  <c r="F1157" i="3"/>
  <c r="H1156" i="3"/>
  <c r="I1156" i="3" s="1"/>
  <c r="J1147" i="6" l="1"/>
  <c r="J1147" i="7"/>
  <c r="K1147" i="6"/>
  <c r="K1147" i="7"/>
  <c r="L1147" i="6"/>
  <c r="L1147" i="7"/>
  <c r="P1147" i="7" s="1"/>
  <c r="P1146" i="7"/>
  <c r="D1167" i="6"/>
  <c r="D1167" i="7"/>
  <c r="V835" i="7"/>
  <c r="U835" i="7"/>
  <c r="R836" i="7"/>
  <c r="Q836" i="7"/>
  <c r="T836" i="7"/>
  <c r="S836" i="7"/>
  <c r="C1156" i="6"/>
  <c r="C1156" i="7"/>
  <c r="M1156" i="7" s="1"/>
  <c r="G836" i="4"/>
  <c r="H836" i="4" s="1"/>
  <c r="E836" i="6"/>
  <c r="F1148" i="5"/>
  <c r="H1148" i="5"/>
  <c r="G1148" i="5"/>
  <c r="E1168" i="4"/>
  <c r="C1169" i="4"/>
  <c r="E837" i="7"/>
  <c r="N837" i="7" s="1"/>
  <c r="G1158" i="3"/>
  <c r="F1158" i="3"/>
  <c r="H1157" i="3"/>
  <c r="I1157" i="3" s="1"/>
  <c r="J1148" i="6" l="1"/>
  <c r="J1148" i="7"/>
  <c r="K1148" i="6"/>
  <c r="K1148" i="7"/>
  <c r="L1148" i="6"/>
  <c r="L1148" i="7"/>
  <c r="P1148" i="7" s="1"/>
  <c r="D1168" i="6"/>
  <c r="D1168" i="7"/>
  <c r="V836" i="7"/>
  <c r="U836" i="7"/>
  <c r="R837" i="7"/>
  <c r="T837" i="7"/>
  <c r="Q837" i="7"/>
  <c r="S837" i="7"/>
  <c r="C1157" i="6"/>
  <c r="C1157" i="7"/>
  <c r="M1157" i="7" s="1"/>
  <c r="G837" i="4"/>
  <c r="H837" i="4" s="1"/>
  <c r="E837" i="6"/>
  <c r="G1149" i="5"/>
  <c r="F1149" i="5"/>
  <c r="H1149" i="5"/>
  <c r="E1169" i="4"/>
  <c r="C1170" i="4"/>
  <c r="E838" i="7"/>
  <c r="N838" i="7" s="1"/>
  <c r="F1159" i="3"/>
  <c r="H1158" i="3"/>
  <c r="I1158" i="3" s="1"/>
  <c r="G1159" i="3"/>
  <c r="L1149" i="6" l="1"/>
  <c r="L1149" i="7"/>
  <c r="K1149" i="6"/>
  <c r="K1149" i="7"/>
  <c r="J1149" i="6"/>
  <c r="J1149" i="7"/>
  <c r="D1169" i="6"/>
  <c r="D1169" i="7"/>
  <c r="U837" i="7"/>
  <c r="V837" i="7"/>
  <c r="T838" i="7"/>
  <c r="Q838" i="7"/>
  <c r="S838" i="7"/>
  <c r="R838" i="7"/>
  <c r="C1158" i="6"/>
  <c r="C1158" i="7"/>
  <c r="M1158" i="7" s="1"/>
  <c r="G838" i="4"/>
  <c r="H838" i="4" s="1"/>
  <c r="E838" i="6"/>
  <c r="F1150" i="5"/>
  <c r="H1150" i="5"/>
  <c r="G1150" i="5"/>
  <c r="E1170" i="4"/>
  <c r="C1171" i="4"/>
  <c r="E839" i="7"/>
  <c r="N839" i="7" s="1"/>
  <c r="G1160" i="3"/>
  <c r="H1159" i="3"/>
  <c r="I1159" i="3" s="1"/>
  <c r="F1160" i="3"/>
  <c r="L1150" i="6" l="1"/>
  <c r="L1150" i="7"/>
  <c r="K1150" i="6"/>
  <c r="K1150" i="7"/>
  <c r="P1149" i="7"/>
  <c r="J1150" i="6"/>
  <c r="J1150" i="7"/>
  <c r="D1170" i="6"/>
  <c r="D1170" i="7"/>
  <c r="V838" i="7"/>
  <c r="U838" i="7"/>
  <c r="R839" i="7"/>
  <c r="Q839" i="7"/>
  <c r="T839" i="7"/>
  <c r="S839" i="7"/>
  <c r="C1159" i="6"/>
  <c r="C1159" i="7"/>
  <c r="M1159" i="7" s="1"/>
  <c r="G839" i="4"/>
  <c r="H839" i="4" s="1"/>
  <c r="E839" i="6"/>
  <c r="H1151" i="5"/>
  <c r="G1151" i="5"/>
  <c r="F1151" i="5"/>
  <c r="E1171" i="4"/>
  <c r="C1172" i="4"/>
  <c r="E840" i="7"/>
  <c r="N840" i="7" s="1"/>
  <c r="H1160" i="3"/>
  <c r="F1161" i="3"/>
  <c r="G1161" i="3"/>
  <c r="I1160" i="3"/>
  <c r="J1151" i="6" l="1"/>
  <c r="J1151" i="7"/>
  <c r="L1151" i="6"/>
  <c r="L1151" i="7"/>
  <c r="K1151" i="6"/>
  <c r="K1151" i="7"/>
  <c r="P1150" i="7"/>
  <c r="D1171" i="6"/>
  <c r="D1171" i="7"/>
  <c r="V839" i="7"/>
  <c r="U839" i="7"/>
  <c r="S840" i="7"/>
  <c r="Q840" i="7"/>
  <c r="T840" i="7"/>
  <c r="R840" i="7"/>
  <c r="C1160" i="6"/>
  <c r="C1160" i="7"/>
  <c r="M1160" i="7" s="1"/>
  <c r="G840" i="4"/>
  <c r="H840" i="4" s="1"/>
  <c r="E840" i="6"/>
  <c r="G1152" i="5"/>
  <c r="F1152" i="5"/>
  <c r="H1152" i="5"/>
  <c r="E1172" i="4"/>
  <c r="C1173" i="4"/>
  <c r="E841" i="7"/>
  <c r="N841" i="7" s="1"/>
  <c r="F1162" i="3"/>
  <c r="H1161" i="3"/>
  <c r="G1162" i="3"/>
  <c r="I1161" i="3"/>
  <c r="J1152" i="6" l="1"/>
  <c r="J1152" i="7"/>
  <c r="L1152" i="6"/>
  <c r="L1152" i="7"/>
  <c r="K1152" i="6"/>
  <c r="K1152" i="7"/>
  <c r="P1151" i="7"/>
  <c r="D1172" i="6"/>
  <c r="D1172" i="7"/>
  <c r="V840" i="7"/>
  <c r="U840" i="7"/>
  <c r="R841" i="7"/>
  <c r="S841" i="7"/>
  <c r="T841" i="7"/>
  <c r="Q841" i="7"/>
  <c r="C1161" i="6"/>
  <c r="C1161" i="7"/>
  <c r="M1161" i="7" s="1"/>
  <c r="G841" i="4"/>
  <c r="H841" i="4" s="1"/>
  <c r="E841" i="6"/>
  <c r="H1153" i="5"/>
  <c r="G1153" i="5"/>
  <c r="F1153" i="5"/>
  <c r="E1173" i="4"/>
  <c r="C1174" i="4"/>
  <c r="E842" i="7"/>
  <c r="N842" i="7" s="1"/>
  <c r="G1163" i="3"/>
  <c r="F1163" i="3"/>
  <c r="H1162" i="3"/>
  <c r="I1162" i="3" s="1"/>
  <c r="K1153" i="6" l="1"/>
  <c r="K1153" i="7"/>
  <c r="P1152" i="7"/>
  <c r="J1153" i="6"/>
  <c r="J1153" i="7"/>
  <c r="L1153" i="6"/>
  <c r="L1153" i="7"/>
  <c r="P1153" i="7" s="1"/>
  <c r="D1173" i="6"/>
  <c r="D1173" i="7"/>
  <c r="V841" i="7"/>
  <c r="U841" i="7"/>
  <c r="T842" i="7"/>
  <c r="R842" i="7"/>
  <c r="Q842" i="7"/>
  <c r="S842" i="7"/>
  <c r="C1162" i="6"/>
  <c r="C1162" i="7"/>
  <c r="M1162" i="7" s="1"/>
  <c r="G842" i="4"/>
  <c r="H842" i="4" s="1"/>
  <c r="E842" i="6"/>
  <c r="H1154" i="5"/>
  <c r="G1154" i="5"/>
  <c r="F1154" i="5"/>
  <c r="E1174" i="4"/>
  <c r="C1175" i="4"/>
  <c r="E843" i="7"/>
  <c r="N843" i="7" s="1"/>
  <c r="G1164" i="3"/>
  <c r="F1164" i="3"/>
  <c r="H1163" i="3"/>
  <c r="I1163" i="3" s="1"/>
  <c r="J1154" i="6" l="1"/>
  <c r="J1154" i="7"/>
  <c r="L1154" i="6"/>
  <c r="L1154" i="7"/>
  <c r="K1154" i="6"/>
  <c r="K1154" i="7"/>
  <c r="U842" i="7"/>
  <c r="V842" i="7"/>
  <c r="D1174" i="6"/>
  <c r="D1174" i="7"/>
  <c r="S843" i="7"/>
  <c r="R843" i="7"/>
  <c r="Q843" i="7"/>
  <c r="T843" i="7"/>
  <c r="C1163" i="6"/>
  <c r="C1163" i="7"/>
  <c r="M1163" i="7" s="1"/>
  <c r="G843" i="4"/>
  <c r="H843" i="4" s="1"/>
  <c r="E843" i="6"/>
  <c r="G1155" i="5"/>
  <c r="F1155" i="5"/>
  <c r="H1155" i="5"/>
  <c r="E1175" i="4"/>
  <c r="C1176" i="4"/>
  <c r="E844" i="7"/>
  <c r="N844" i="7" s="1"/>
  <c r="H1164" i="3"/>
  <c r="I1164" i="3" s="1"/>
  <c r="F1165" i="3"/>
  <c r="G1165" i="3"/>
  <c r="K1155" i="6" l="1"/>
  <c r="K1155" i="7"/>
  <c r="P1154" i="7"/>
  <c r="L1155" i="6"/>
  <c r="L1155" i="7"/>
  <c r="J1155" i="6"/>
  <c r="J1155" i="7"/>
  <c r="D1175" i="6"/>
  <c r="D1175" i="7"/>
  <c r="V843" i="7"/>
  <c r="U843" i="7"/>
  <c r="T844" i="7"/>
  <c r="S844" i="7"/>
  <c r="Q844" i="7"/>
  <c r="R844" i="7"/>
  <c r="C1164" i="6"/>
  <c r="C1164" i="7"/>
  <c r="M1164" i="7" s="1"/>
  <c r="G844" i="4"/>
  <c r="H844" i="4" s="1"/>
  <c r="E844" i="6"/>
  <c r="F1156" i="5"/>
  <c r="H1156" i="5"/>
  <c r="G1156" i="5"/>
  <c r="E1176" i="4"/>
  <c r="C1177" i="4"/>
  <c r="E845" i="7"/>
  <c r="N845" i="7" s="1"/>
  <c r="F1166" i="3"/>
  <c r="H1165" i="3"/>
  <c r="G1166" i="3"/>
  <c r="I1165" i="3"/>
  <c r="L1156" i="6" l="1"/>
  <c r="L1156" i="7"/>
  <c r="J1156" i="6"/>
  <c r="J1156" i="7"/>
  <c r="P1155" i="7"/>
  <c r="K1156" i="6"/>
  <c r="K1156" i="7"/>
  <c r="D1176" i="6"/>
  <c r="D1176" i="7"/>
  <c r="U844" i="7"/>
  <c r="V844" i="7"/>
  <c r="R845" i="7"/>
  <c r="S845" i="7"/>
  <c r="Q845" i="7"/>
  <c r="T845" i="7"/>
  <c r="C1165" i="6"/>
  <c r="C1165" i="7"/>
  <c r="M1165" i="7" s="1"/>
  <c r="G845" i="4"/>
  <c r="H845" i="4" s="1"/>
  <c r="E845" i="6"/>
  <c r="G1157" i="5"/>
  <c r="F1157" i="5"/>
  <c r="H1157" i="5"/>
  <c r="E1177" i="4"/>
  <c r="C1178" i="4"/>
  <c r="E846" i="7"/>
  <c r="N846" i="7" s="1"/>
  <c r="G1167" i="3"/>
  <c r="H1166" i="3"/>
  <c r="I1166" i="3" s="1"/>
  <c r="F1167" i="3"/>
  <c r="L1157" i="6" l="1"/>
  <c r="L1157" i="7"/>
  <c r="K1157" i="6"/>
  <c r="K1157" i="7"/>
  <c r="P1156" i="7"/>
  <c r="J1157" i="6"/>
  <c r="J1157" i="7"/>
  <c r="D1177" i="6"/>
  <c r="D1177" i="7"/>
  <c r="U845" i="7"/>
  <c r="V845" i="7"/>
  <c r="T846" i="7"/>
  <c r="R846" i="7"/>
  <c r="Q846" i="7"/>
  <c r="S846" i="7"/>
  <c r="C1166" i="6"/>
  <c r="C1166" i="7"/>
  <c r="M1166" i="7" s="1"/>
  <c r="G846" i="4"/>
  <c r="H846" i="4" s="1"/>
  <c r="E846" i="6"/>
  <c r="G1158" i="5"/>
  <c r="F1158" i="5"/>
  <c r="H1158" i="5"/>
  <c r="E1178" i="4"/>
  <c r="C1179" i="4"/>
  <c r="E847" i="7"/>
  <c r="N847" i="7" s="1"/>
  <c r="F1168" i="3"/>
  <c r="H1167" i="3"/>
  <c r="G1168" i="3"/>
  <c r="I1167" i="3"/>
  <c r="J1158" i="6" l="1"/>
  <c r="J1158" i="7"/>
  <c r="L1158" i="6"/>
  <c r="L1158" i="7"/>
  <c r="K1158" i="6"/>
  <c r="K1158" i="7"/>
  <c r="P1157" i="7"/>
  <c r="D1178" i="6"/>
  <c r="D1178" i="7"/>
  <c r="V846" i="7"/>
  <c r="U846" i="7"/>
  <c r="T847" i="7"/>
  <c r="R847" i="7"/>
  <c r="Q847" i="7"/>
  <c r="S847" i="7"/>
  <c r="C1167" i="6"/>
  <c r="C1167" i="7"/>
  <c r="M1167" i="7" s="1"/>
  <c r="G847" i="4"/>
  <c r="H847" i="4" s="1"/>
  <c r="E847" i="6"/>
  <c r="H1159" i="5"/>
  <c r="G1159" i="5"/>
  <c r="F1159" i="5"/>
  <c r="E1179" i="4"/>
  <c r="C1180" i="4"/>
  <c r="E848" i="7"/>
  <c r="N848" i="7" s="1"/>
  <c r="G1169" i="3"/>
  <c r="H1168" i="3"/>
  <c r="I1168" i="3" s="1"/>
  <c r="F1169" i="3"/>
  <c r="J1159" i="6" l="1"/>
  <c r="J1159" i="7"/>
  <c r="P1158" i="7"/>
  <c r="K1159" i="6"/>
  <c r="K1159" i="7"/>
  <c r="L1159" i="6"/>
  <c r="L1159" i="7"/>
  <c r="D1179" i="6"/>
  <c r="D1179" i="7"/>
  <c r="V847" i="7"/>
  <c r="U847" i="7"/>
  <c r="S848" i="7"/>
  <c r="T848" i="7"/>
  <c r="Q848" i="7"/>
  <c r="R848" i="7"/>
  <c r="C1168" i="6"/>
  <c r="C1168" i="7"/>
  <c r="M1168" i="7" s="1"/>
  <c r="G848" i="4"/>
  <c r="H848" i="4" s="1"/>
  <c r="E848" i="6"/>
  <c r="F1160" i="5"/>
  <c r="G1160" i="5"/>
  <c r="H1160" i="5"/>
  <c r="E849" i="7"/>
  <c r="N849" i="7" s="1"/>
  <c r="E1180" i="4"/>
  <c r="C1181" i="4"/>
  <c r="F1170" i="3"/>
  <c r="H1169" i="3"/>
  <c r="G1170" i="3"/>
  <c r="I1169" i="3"/>
  <c r="P1159" i="7" l="1"/>
  <c r="J1160" i="6"/>
  <c r="J1160" i="7"/>
  <c r="K1160" i="6"/>
  <c r="K1160" i="7"/>
  <c r="L1160" i="6"/>
  <c r="L1160" i="7"/>
  <c r="P1160" i="7" s="1"/>
  <c r="T849" i="7"/>
  <c r="R849" i="7"/>
  <c r="Q849" i="7"/>
  <c r="S849" i="7"/>
  <c r="U848" i="7"/>
  <c r="V848" i="7"/>
  <c r="D1180" i="6"/>
  <c r="D1180" i="7"/>
  <c r="C1169" i="6"/>
  <c r="C1169" i="7"/>
  <c r="M1169" i="7" s="1"/>
  <c r="G849" i="4"/>
  <c r="H849" i="4" s="1"/>
  <c r="E849" i="6"/>
  <c r="G1161" i="5"/>
  <c r="F1161" i="5"/>
  <c r="H1161" i="5"/>
  <c r="E1181" i="4"/>
  <c r="C1182" i="4"/>
  <c r="E850" i="7"/>
  <c r="N850" i="7" s="1"/>
  <c r="G1171" i="3"/>
  <c r="H1170" i="3"/>
  <c r="I1170" i="3" s="1"/>
  <c r="F1171" i="3"/>
  <c r="L1161" i="6" l="1"/>
  <c r="L1161" i="7"/>
  <c r="K1161" i="6"/>
  <c r="K1161" i="7"/>
  <c r="J1161" i="6"/>
  <c r="J1161" i="7"/>
  <c r="D1181" i="6"/>
  <c r="D1181" i="7"/>
  <c r="V849" i="7"/>
  <c r="U849" i="7"/>
  <c r="S850" i="7"/>
  <c r="Q850" i="7"/>
  <c r="T850" i="7"/>
  <c r="R850" i="7"/>
  <c r="C1170" i="6"/>
  <c r="C1170" i="7"/>
  <c r="M1170" i="7" s="1"/>
  <c r="G850" i="4"/>
  <c r="H850" i="4" s="1"/>
  <c r="E850" i="6"/>
  <c r="H1162" i="5"/>
  <c r="G1162" i="5"/>
  <c r="F1162" i="5"/>
  <c r="E1182" i="4"/>
  <c r="C1183" i="4"/>
  <c r="E851" i="7"/>
  <c r="N851" i="7" s="1"/>
  <c r="H1171" i="3"/>
  <c r="I1171" i="3" s="1"/>
  <c r="F1172" i="3"/>
  <c r="G1172" i="3"/>
  <c r="J1162" i="6" l="1"/>
  <c r="J1162" i="7"/>
  <c r="L1162" i="6"/>
  <c r="L1162" i="7"/>
  <c r="P1161" i="7"/>
  <c r="K1162" i="6"/>
  <c r="K1162" i="7"/>
  <c r="V850" i="7"/>
  <c r="U850" i="7"/>
  <c r="D1182" i="6"/>
  <c r="D1182" i="7"/>
  <c r="S851" i="7"/>
  <c r="T851" i="7"/>
  <c r="R851" i="7"/>
  <c r="Q851" i="7"/>
  <c r="C1171" i="6"/>
  <c r="C1171" i="7"/>
  <c r="M1171" i="7" s="1"/>
  <c r="G851" i="4"/>
  <c r="H851" i="4" s="1"/>
  <c r="E851" i="6"/>
  <c r="H1163" i="5"/>
  <c r="G1163" i="5"/>
  <c r="F1163" i="5"/>
  <c r="E1183" i="4"/>
  <c r="C1184" i="4"/>
  <c r="E852" i="7"/>
  <c r="N852" i="7" s="1"/>
  <c r="G1173" i="3"/>
  <c r="H1172" i="3"/>
  <c r="I1172" i="3" s="1"/>
  <c r="F1173" i="3"/>
  <c r="J1163" i="6" l="1"/>
  <c r="J1163" i="7"/>
  <c r="K1163" i="6"/>
  <c r="K1163" i="7"/>
  <c r="L1163" i="6"/>
  <c r="L1163" i="7"/>
  <c r="P1163" i="7" s="1"/>
  <c r="P1162" i="7"/>
  <c r="D1183" i="6"/>
  <c r="D1183" i="7"/>
  <c r="U851" i="7"/>
  <c r="V851" i="7"/>
  <c r="R852" i="7"/>
  <c r="S852" i="7"/>
  <c r="T852" i="7"/>
  <c r="Q852" i="7"/>
  <c r="C1172" i="6"/>
  <c r="C1172" i="7"/>
  <c r="M1172" i="7" s="1"/>
  <c r="G852" i="4"/>
  <c r="H852" i="4" s="1"/>
  <c r="E852" i="6"/>
  <c r="G1164" i="5"/>
  <c r="F1164" i="5"/>
  <c r="H1164" i="5"/>
  <c r="E1184" i="4"/>
  <c r="C1185" i="4"/>
  <c r="E853" i="7"/>
  <c r="N853" i="7" s="1"/>
  <c r="F1174" i="3"/>
  <c r="H1173" i="3"/>
  <c r="I1173" i="3" s="1"/>
  <c r="G1174" i="3"/>
  <c r="K1164" i="6" l="1"/>
  <c r="K1164" i="7"/>
  <c r="L1164" i="6"/>
  <c r="L1164" i="7"/>
  <c r="J1164" i="6"/>
  <c r="J1164" i="7"/>
  <c r="V852" i="7"/>
  <c r="U852" i="7"/>
  <c r="D1184" i="6"/>
  <c r="D1184" i="7"/>
  <c r="Q853" i="7"/>
  <c r="S853" i="7"/>
  <c r="T853" i="7"/>
  <c r="R853" i="7"/>
  <c r="C1173" i="6"/>
  <c r="C1173" i="7"/>
  <c r="M1173" i="7" s="1"/>
  <c r="G853" i="4"/>
  <c r="H853" i="4" s="1"/>
  <c r="E853" i="6"/>
  <c r="F1165" i="5"/>
  <c r="H1165" i="5"/>
  <c r="G1165" i="5"/>
  <c r="E1185" i="4"/>
  <c r="C1186" i="4"/>
  <c r="E854" i="7"/>
  <c r="N854" i="7" s="1"/>
  <c r="G1175" i="3"/>
  <c r="F1175" i="3"/>
  <c r="H1174" i="3"/>
  <c r="I1174" i="3" s="1"/>
  <c r="L1165" i="6" l="1"/>
  <c r="L1165" i="7"/>
  <c r="J1165" i="6"/>
  <c r="J1165" i="7"/>
  <c r="P1164" i="7"/>
  <c r="K1165" i="6"/>
  <c r="K1165" i="7"/>
  <c r="D1185" i="6"/>
  <c r="D1185" i="7"/>
  <c r="U853" i="7"/>
  <c r="V853" i="7"/>
  <c r="Q854" i="7"/>
  <c r="T854" i="7"/>
  <c r="S854" i="7"/>
  <c r="R854" i="7"/>
  <c r="C1174" i="6"/>
  <c r="C1174" i="7"/>
  <c r="M1174" i="7" s="1"/>
  <c r="G854" i="4"/>
  <c r="H854" i="4" s="1"/>
  <c r="E854" i="6"/>
  <c r="H1166" i="5"/>
  <c r="F1166" i="5"/>
  <c r="G1166" i="5"/>
  <c r="E1186" i="4"/>
  <c r="C1187" i="4"/>
  <c r="E855" i="7"/>
  <c r="N855" i="7" s="1"/>
  <c r="H1175" i="3"/>
  <c r="F1176" i="3"/>
  <c r="I1175" i="3"/>
  <c r="G1176" i="3"/>
  <c r="J1166" i="6" l="1"/>
  <c r="J1166" i="7"/>
  <c r="K1166" i="6"/>
  <c r="K1166" i="7"/>
  <c r="P1165" i="7"/>
  <c r="L1166" i="6"/>
  <c r="L1166" i="7"/>
  <c r="P1166" i="7" s="1"/>
  <c r="V854" i="7"/>
  <c r="U854" i="7"/>
  <c r="D1186" i="6"/>
  <c r="D1186" i="7"/>
  <c r="S855" i="7"/>
  <c r="Q855" i="7"/>
  <c r="T855" i="7"/>
  <c r="R855" i="7"/>
  <c r="C1175" i="6"/>
  <c r="C1175" i="7"/>
  <c r="M1175" i="7" s="1"/>
  <c r="G855" i="4"/>
  <c r="H855" i="4" s="1"/>
  <c r="E855" i="6"/>
  <c r="G1167" i="5"/>
  <c r="F1167" i="5"/>
  <c r="H1167" i="5"/>
  <c r="E1187" i="4"/>
  <c r="C1188" i="4"/>
  <c r="E856" i="7"/>
  <c r="N856" i="7" s="1"/>
  <c r="G1177" i="3"/>
  <c r="F1177" i="3"/>
  <c r="H1176" i="3"/>
  <c r="I1176" i="3" s="1"/>
  <c r="J1167" i="6" l="1"/>
  <c r="J1167" i="7"/>
  <c r="K1167" i="6"/>
  <c r="K1167" i="7"/>
  <c r="L1167" i="6"/>
  <c r="L1167" i="7"/>
  <c r="P1167" i="7" s="1"/>
  <c r="V855" i="7"/>
  <c r="U855" i="7"/>
  <c r="D1187" i="6"/>
  <c r="D1187" i="7"/>
  <c r="R856" i="7"/>
  <c r="S856" i="7"/>
  <c r="T856" i="7"/>
  <c r="Q856" i="7"/>
  <c r="C1176" i="6"/>
  <c r="C1176" i="7"/>
  <c r="M1176" i="7" s="1"/>
  <c r="G856" i="4"/>
  <c r="H856" i="4" s="1"/>
  <c r="E856" i="6"/>
  <c r="F1168" i="5"/>
  <c r="H1168" i="5"/>
  <c r="G1168" i="5"/>
  <c r="E1188" i="4"/>
  <c r="C1189" i="4"/>
  <c r="E857" i="7"/>
  <c r="N857" i="7" s="1"/>
  <c r="H1177" i="3"/>
  <c r="F1178" i="3"/>
  <c r="I1177" i="3"/>
  <c r="G1178" i="3"/>
  <c r="L1168" i="6" l="1"/>
  <c r="L1168" i="7"/>
  <c r="K1168" i="6"/>
  <c r="K1168" i="7"/>
  <c r="J1168" i="6"/>
  <c r="J1168" i="7"/>
  <c r="U856" i="7"/>
  <c r="V856" i="7"/>
  <c r="D1188" i="6"/>
  <c r="D1188" i="7"/>
  <c r="R857" i="7"/>
  <c r="S857" i="7"/>
  <c r="Q857" i="7"/>
  <c r="T857" i="7"/>
  <c r="C1177" i="6"/>
  <c r="C1177" i="7"/>
  <c r="M1177" i="7" s="1"/>
  <c r="G857" i="4"/>
  <c r="H857" i="4" s="1"/>
  <c r="E857" i="6"/>
  <c r="H1169" i="5"/>
  <c r="G1169" i="5"/>
  <c r="F1169" i="5"/>
  <c r="E1189" i="4"/>
  <c r="C1190" i="4"/>
  <c r="E858" i="7"/>
  <c r="N858" i="7" s="1"/>
  <c r="G1179" i="3"/>
  <c r="H1178" i="3"/>
  <c r="I1178" i="3" s="1"/>
  <c r="F1179" i="3"/>
  <c r="J1169" i="6" l="1"/>
  <c r="J1169" i="7"/>
  <c r="L1169" i="6"/>
  <c r="L1169" i="7"/>
  <c r="P1168" i="7"/>
  <c r="K1169" i="6"/>
  <c r="K1169" i="7"/>
  <c r="D1189" i="6"/>
  <c r="D1189" i="7"/>
  <c r="V857" i="7"/>
  <c r="U857" i="7"/>
  <c r="R858" i="7"/>
  <c r="Q858" i="7"/>
  <c r="S858" i="7"/>
  <c r="T858" i="7"/>
  <c r="C1178" i="6"/>
  <c r="C1178" i="7"/>
  <c r="M1178" i="7" s="1"/>
  <c r="G858" i="4"/>
  <c r="H858" i="4" s="1"/>
  <c r="E858" i="6"/>
  <c r="G1170" i="5"/>
  <c r="F1170" i="5"/>
  <c r="H1170" i="5"/>
  <c r="E1190" i="4"/>
  <c r="C1191" i="4"/>
  <c r="E859" i="7"/>
  <c r="N859" i="7" s="1"/>
  <c r="F1180" i="3"/>
  <c r="H1179" i="3"/>
  <c r="I1179" i="3" s="1"/>
  <c r="G1180" i="3"/>
  <c r="K1170" i="6" l="1"/>
  <c r="K1170" i="7"/>
  <c r="P1169" i="7"/>
  <c r="L1170" i="6"/>
  <c r="L1170" i="7"/>
  <c r="J1170" i="6"/>
  <c r="J1170" i="7"/>
  <c r="D1190" i="6"/>
  <c r="D1190" i="7"/>
  <c r="U858" i="7"/>
  <c r="V858" i="7"/>
  <c r="T859" i="7"/>
  <c r="R859" i="7"/>
  <c r="Q859" i="7"/>
  <c r="S859" i="7"/>
  <c r="C1179" i="6"/>
  <c r="C1179" i="7"/>
  <c r="M1179" i="7" s="1"/>
  <c r="G859" i="4"/>
  <c r="H859" i="4" s="1"/>
  <c r="E859" i="6"/>
  <c r="H1171" i="5"/>
  <c r="G1171" i="5"/>
  <c r="F1171" i="5"/>
  <c r="E1191" i="4"/>
  <c r="C1192" i="4"/>
  <c r="E860" i="7"/>
  <c r="N860" i="7" s="1"/>
  <c r="G1181" i="3"/>
  <c r="F1181" i="3"/>
  <c r="H1180" i="3"/>
  <c r="I1180" i="3" s="1"/>
  <c r="J1171" i="6" l="1"/>
  <c r="J1171" i="7"/>
  <c r="K1171" i="6"/>
  <c r="K1171" i="7"/>
  <c r="P1170" i="7"/>
  <c r="L1171" i="6"/>
  <c r="L1171" i="7"/>
  <c r="P1171" i="7" s="1"/>
  <c r="V859" i="7"/>
  <c r="U859" i="7"/>
  <c r="D1191" i="6"/>
  <c r="D1191" i="7"/>
  <c r="T860" i="7"/>
  <c r="Q860" i="7"/>
  <c r="S860" i="7"/>
  <c r="R860" i="7"/>
  <c r="C1180" i="6"/>
  <c r="C1180" i="7"/>
  <c r="M1180" i="7" s="1"/>
  <c r="G860" i="4"/>
  <c r="H860" i="4" s="1"/>
  <c r="E860" i="6"/>
  <c r="H1172" i="5"/>
  <c r="G1172" i="5"/>
  <c r="F1172" i="5"/>
  <c r="E1192" i="4"/>
  <c r="C1193" i="4"/>
  <c r="E861" i="7"/>
  <c r="N861" i="7" s="1"/>
  <c r="G1182" i="3"/>
  <c r="H1181" i="3"/>
  <c r="I1181" i="3" s="1"/>
  <c r="F1182" i="3"/>
  <c r="L1172" i="6" l="1"/>
  <c r="L1172" i="7"/>
  <c r="J1172" i="6"/>
  <c r="J1172" i="7"/>
  <c r="K1172" i="6"/>
  <c r="K1172" i="7"/>
  <c r="D1192" i="6"/>
  <c r="D1192" i="7"/>
  <c r="U860" i="7"/>
  <c r="V860" i="7"/>
  <c r="Q861" i="7"/>
  <c r="T861" i="7"/>
  <c r="R861" i="7"/>
  <c r="S861" i="7"/>
  <c r="C1181" i="6"/>
  <c r="C1181" i="7"/>
  <c r="M1181" i="7" s="1"/>
  <c r="G861" i="4"/>
  <c r="H861" i="4" s="1"/>
  <c r="E861" i="6"/>
  <c r="G1173" i="5"/>
  <c r="F1173" i="5"/>
  <c r="H1173" i="5"/>
  <c r="E1193" i="4"/>
  <c r="C1194" i="4"/>
  <c r="E862" i="7"/>
  <c r="N862" i="7" s="1"/>
  <c r="H1182" i="3"/>
  <c r="I1182" i="3" s="1"/>
  <c r="F1183" i="3"/>
  <c r="G1183" i="3"/>
  <c r="K1173" i="6" l="1"/>
  <c r="K1173" i="7"/>
  <c r="P1172" i="7"/>
  <c r="L1173" i="6"/>
  <c r="L1173" i="7"/>
  <c r="J1173" i="6"/>
  <c r="J1173" i="7"/>
  <c r="V861" i="7"/>
  <c r="U861" i="7"/>
  <c r="D1193" i="6"/>
  <c r="D1193" i="7"/>
  <c r="Q862" i="7"/>
  <c r="R862" i="7"/>
  <c r="S862" i="7"/>
  <c r="T862" i="7"/>
  <c r="C1182" i="6"/>
  <c r="C1182" i="7"/>
  <c r="M1182" i="7" s="1"/>
  <c r="G862" i="4"/>
  <c r="H862" i="4" s="1"/>
  <c r="E862" i="6"/>
  <c r="H1174" i="5"/>
  <c r="G1174" i="5"/>
  <c r="F1174" i="5"/>
  <c r="E1194" i="4"/>
  <c r="C1195" i="4"/>
  <c r="E863" i="7"/>
  <c r="N863" i="7" s="1"/>
  <c r="G1184" i="3"/>
  <c r="H1183" i="3"/>
  <c r="I1183" i="3" s="1"/>
  <c r="F1184" i="3"/>
  <c r="K1174" i="6" l="1"/>
  <c r="K1174" i="7"/>
  <c r="P1173" i="7"/>
  <c r="J1174" i="6"/>
  <c r="J1174" i="7"/>
  <c r="L1174" i="6"/>
  <c r="L1174" i="7"/>
  <c r="P1174" i="7" s="1"/>
  <c r="D1194" i="6"/>
  <c r="D1194" i="7"/>
  <c r="U862" i="7"/>
  <c r="V862" i="7"/>
  <c r="T863" i="7"/>
  <c r="Q863" i="7"/>
  <c r="S863" i="7"/>
  <c r="R863" i="7"/>
  <c r="C1183" i="6"/>
  <c r="C1183" i="7"/>
  <c r="M1183" i="7" s="1"/>
  <c r="G863" i="4"/>
  <c r="H863" i="4" s="1"/>
  <c r="E863" i="6"/>
  <c r="H1175" i="5"/>
  <c r="G1175" i="5"/>
  <c r="F1175" i="5"/>
  <c r="E1195" i="4"/>
  <c r="C1196" i="4"/>
  <c r="E864" i="7"/>
  <c r="N864" i="7" s="1"/>
  <c r="H1184" i="3"/>
  <c r="F1185" i="3"/>
  <c r="G1185" i="3"/>
  <c r="I1184" i="3"/>
  <c r="L1175" i="6" l="1"/>
  <c r="L1175" i="7"/>
  <c r="J1175" i="6"/>
  <c r="J1175" i="7"/>
  <c r="K1175" i="6"/>
  <c r="K1175" i="7"/>
  <c r="D1195" i="6"/>
  <c r="D1195" i="7"/>
  <c r="U863" i="7"/>
  <c r="V863" i="7"/>
  <c r="S864" i="7"/>
  <c r="Q864" i="7"/>
  <c r="T864" i="7"/>
  <c r="R864" i="7"/>
  <c r="C1184" i="6"/>
  <c r="C1184" i="7"/>
  <c r="M1184" i="7" s="1"/>
  <c r="G864" i="4"/>
  <c r="H864" i="4" s="1"/>
  <c r="E864" i="6"/>
  <c r="G1176" i="5"/>
  <c r="F1176" i="5"/>
  <c r="H1176" i="5"/>
  <c r="E1196" i="4"/>
  <c r="C1197" i="4"/>
  <c r="E865" i="7"/>
  <c r="N865" i="7" s="1"/>
  <c r="G1186" i="3"/>
  <c r="H1185" i="3"/>
  <c r="I1185" i="3" s="1"/>
  <c r="F1186" i="3"/>
  <c r="L1176" i="6" l="1"/>
  <c r="L1176" i="7"/>
  <c r="J1176" i="6"/>
  <c r="J1176" i="7"/>
  <c r="P1175" i="7"/>
  <c r="K1176" i="6"/>
  <c r="K1176" i="7"/>
  <c r="D1196" i="6"/>
  <c r="D1196" i="7"/>
  <c r="V864" i="7"/>
  <c r="U864" i="7"/>
  <c r="S865" i="7"/>
  <c r="R865" i="7"/>
  <c r="T865" i="7"/>
  <c r="Q865" i="7"/>
  <c r="C1185" i="6"/>
  <c r="C1185" i="7"/>
  <c r="M1185" i="7" s="1"/>
  <c r="G865" i="4"/>
  <c r="H865" i="4" s="1"/>
  <c r="E865" i="6"/>
  <c r="H1177" i="5"/>
  <c r="G1177" i="5"/>
  <c r="F1177" i="5"/>
  <c r="E1197" i="4"/>
  <c r="C1198" i="4"/>
  <c r="E866" i="7"/>
  <c r="N866" i="7" s="1"/>
  <c r="H1186" i="3"/>
  <c r="F1187" i="3"/>
  <c r="I1186" i="3"/>
  <c r="G1187" i="3"/>
  <c r="L1177" i="6" l="1"/>
  <c r="L1177" i="7"/>
  <c r="J1177" i="6"/>
  <c r="J1177" i="7"/>
  <c r="P1176" i="7"/>
  <c r="K1177" i="6"/>
  <c r="K1177" i="7"/>
  <c r="D1197" i="6"/>
  <c r="D1197" i="7"/>
  <c r="U865" i="7"/>
  <c r="V865" i="7"/>
  <c r="S866" i="7"/>
  <c r="Q866" i="7"/>
  <c r="R866" i="7"/>
  <c r="T866" i="7"/>
  <c r="C1186" i="6"/>
  <c r="C1186" i="7"/>
  <c r="M1186" i="7" s="1"/>
  <c r="G866" i="4"/>
  <c r="H866" i="4" s="1"/>
  <c r="E866" i="6"/>
  <c r="G1178" i="5"/>
  <c r="F1178" i="5"/>
  <c r="H1178" i="5"/>
  <c r="E1198" i="4"/>
  <c r="C1199" i="4"/>
  <c r="E867" i="7"/>
  <c r="N867" i="7" s="1"/>
  <c r="G1188" i="3"/>
  <c r="F1188" i="3"/>
  <c r="H1187" i="3"/>
  <c r="I1187" i="3" s="1"/>
  <c r="J1178" i="6" l="1"/>
  <c r="J1178" i="7"/>
  <c r="L1178" i="6"/>
  <c r="L1178" i="7"/>
  <c r="K1178" i="6"/>
  <c r="K1178" i="7"/>
  <c r="P1177" i="7"/>
  <c r="D1198" i="6"/>
  <c r="D1198" i="7"/>
  <c r="U866" i="7"/>
  <c r="V866" i="7"/>
  <c r="R867" i="7"/>
  <c r="T867" i="7"/>
  <c r="S867" i="7"/>
  <c r="Q867" i="7"/>
  <c r="C1187" i="6"/>
  <c r="C1187" i="7"/>
  <c r="M1187" i="7" s="1"/>
  <c r="G867" i="4"/>
  <c r="H867" i="4" s="1"/>
  <c r="E867" i="6"/>
  <c r="G1179" i="5"/>
  <c r="F1179" i="5"/>
  <c r="H1179" i="5"/>
  <c r="E1199" i="4"/>
  <c r="C1200" i="4"/>
  <c r="E868" i="7"/>
  <c r="N868" i="7" s="1"/>
  <c r="H1188" i="3"/>
  <c r="F1189" i="3"/>
  <c r="I1188" i="3"/>
  <c r="G1189" i="3"/>
  <c r="K1179" i="6" l="1"/>
  <c r="K1179" i="7"/>
  <c r="L1179" i="6"/>
  <c r="L1179" i="7"/>
  <c r="P1178" i="7"/>
  <c r="J1179" i="6"/>
  <c r="J1179" i="7"/>
  <c r="U867" i="7"/>
  <c r="V867" i="7"/>
  <c r="D1199" i="6"/>
  <c r="D1199" i="7"/>
  <c r="S868" i="7"/>
  <c r="T868" i="7"/>
  <c r="Q868" i="7"/>
  <c r="R868" i="7"/>
  <c r="C1188" i="6"/>
  <c r="C1188" i="7"/>
  <c r="M1188" i="7" s="1"/>
  <c r="G868" i="4"/>
  <c r="H868" i="4" s="1"/>
  <c r="E868" i="6"/>
  <c r="F1180" i="5"/>
  <c r="H1180" i="5"/>
  <c r="G1180" i="5"/>
  <c r="E1200" i="4"/>
  <c r="C1201" i="4"/>
  <c r="E869" i="7"/>
  <c r="N869" i="7" s="1"/>
  <c r="G1190" i="3"/>
  <c r="F1190" i="3"/>
  <c r="H1189" i="3"/>
  <c r="I1189" i="3" s="1"/>
  <c r="L1180" i="6" l="1"/>
  <c r="L1180" i="7"/>
  <c r="K1180" i="6"/>
  <c r="K1180" i="7"/>
  <c r="J1180" i="6"/>
  <c r="J1180" i="7"/>
  <c r="P1179" i="7"/>
  <c r="D1200" i="6"/>
  <c r="D1200" i="7"/>
  <c r="U868" i="7"/>
  <c r="V868" i="7"/>
  <c r="Q869" i="7"/>
  <c r="R869" i="7"/>
  <c r="S869" i="7"/>
  <c r="T869" i="7"/>
  <c r="C1189" i="6"/>
  <c r="C1189" i="7"/>
  <c r="M1189" i="7" s="1"/>
  <c r="G869" i="4"/>
  <c r="H869" i="4" s="1"/>
  <c r="E869" i="6"/>
  <c r="F1181" i="5"/>
  <c r="H1181" i="5"/>
  <c r="G1181" i="5"/>
  <c r="E1201" i="4"/>
  <c r="C1202" i="4"/>
  <c r="E870" i="7"/>
  <c r="N870" i="7" s="1"/>
  <c r="H1190" i="3"/>
  <c r="F1191" i="3"/>
  <c r="I1190" i="3"/>
  <c r="G1191" i="3"/>
  <c r="L1181" i="6" l="1"/>
  <c r="L1181" i="7"/>
  <c r="P1180" i="7"/>
  <c r="K1181" i="6"/>
  <c r="K1181" i="7"/>
  <c r="J1181" i="6"/>
  <c r="J1181" i="7"/>
  <c r="D1201" i="6"/>
  <c r="D1201" i="7"/>
  <c r="U869" i="7"/>
  <c r="V869" i="7"/>
  <c r="T870" i="7"/>
  <c r="R870" i="7"/>
  <c r="S870" i="7"/>
  <c r="Q870" i="7"/>
  <c r="C1190" i="6"/>
  <c r="C1190" i="7"/>
  <c r="M1190" i="7" s="1"/>
  <c r="G870" i="4"/>
  <c r="H870" i="4" s="1"/>
  <c r="E870" i="6"/>
  <c r="G1182" i="5"/>
  <c r="F1182" i="5"/>
  <c r="H1182" i="5"/>
  <c r="E1202" i="4"/>
  <c r="C1203" i="4"/>
  <c r="E871" i="7"/>
  <c r="N871" i="7" s="1"/>
  <c r="G1192" i="3"/>
  <c r="F1192" i="3"/>
  <c r="H1191" i="3"/>
  <c r="I1191" i="3" s="1"/>
  <c r="U870" i="7" l="1"/>
  <c r="L1182" i="6"/>
  <c r="L1182" i="7"/>
  <c r="K1182" i="6"/>
  <c r="K1182" i="7"/>
  <c r="J1182" i="6"/>
  <c r="J1182" i="7"/>
  <c r="P1181" i="7"/>
  <c r="V870" i="7"/>
  <c r="D1202" i="6"/>
  <c r="D1202" i="7"/>
  <c r="R871" i="7"/>
  <c r="T871" i="7"/>
  <c r="Q871" i="7"/>
  <c r="S871" i="7"/>
  <c r="C1191" i="6"/>
  <c r="C1191" i="7"/>
  <c r="M1191" i="7" s="1"/>
  <c r="G871" i="4"/>
  <c r="H871" i="4" s="1"/>
  <c r="E871" i="6"/>
  <c r="H1183" i="5"/>
  <c r="G1183" i="5"/>
  <c r="F1183" i="5"/>
  <c r="E1203" i="4"/>
  <c r="C1204" i="4"/>
  <c r="E872" i="7"/>
  <c r="N872" i="7" s="1"/>
  <c r="F1193" i="3"/>
  <c r="H1192" i="3"/>
  <c r="I1192" i="3" s="1"/>
  <c r="G1193" i="3"/>
  <c r="L1183" i="6" l="1"/>
  <c r="L1183" i="7"/>
  <c r="K1183" i="6"/>
  <c r="K1183" i="7"/>
  <c r="P1182" i="7"/>
  <c r="J1183" i="6"/>
  <c r="J1183" i="7"/>
  <c r="V871" i="7"/>
  <c r="U871" i="7"/>
  <c r="T872" i="7"/>
  <c r="Q872" i="7"/>
  <c r="R872" i="7"/>
  <c r="S872" i="7"/>
  <c r="D1203" i="6"/>
  <c r="D1203" i="7"/>
  <c r="C1192" i="6"/>
  <c r="C1192" i="7"/>
  <c r="M1192" i="7" s="1"/>
  <c r="G872" i="4"/>
  <c r="H872" i="4" s="1"/>
  <c r="E872" i="6"/>
  <c r="G1184" i="5"/>
  <c r="F1184" i="5"/>
  <c r="H1184" i="5"/>
  <c r="E1204" i="4"/>
  <c r="C1205" i="4"/>
  <c r="E873" i="7"/>
  <c r="N873" i="7" s="1"/>
  <c r="G1194" i="3"/>
  <c r="F1194" i="3"/>
  <c r="H1193" i="3"/>
  <c r="I1193" i="3" s="1"/>
  <c r="K1184" i="6" l="1"/>
  <c r="K1184" i="7"/>
  <c r="P1183" i="7"/>
  <c r="L1184" i="6"/>
  <c r="L1184" i="7"/>
  <c r="J1184" i="6"/>
  <c r="J1184" i="7"/>
  <c r="D1204" i="6"/>
  <c r="D1204" i="7"/>
  <c r="U872" i="7"/>
  <c r="V872" i="7"/>
  <c r="Q873" i="7"/>
  <c r="S873" i="7"/>
  <c r="T873" i="7"/>
  <c r="R873" i="7"/>
  <c r="C1193" i="6"/>
  <c r="C1193" i="7"/>
  <c r="M1193" i="7" s="1"/>
  <c r="G873" i="4"/>
  <c r="H873" i="4" s="1"/>
  <c r="E873" i="6"/>
  <c r="G1185" i="5"/>
  <c r="F1185" i="5"/>
  <c r="H1185" i="5"/>
  <c r="E1205" i="4"/>
  <c r="C1206" i="4"/>
  <c r="E874" i="7"/>
  <c r="N874" i="7" s="1"/>
  <c r="F1195" i="3"/>
  <c r="H1194" i="3"/>
  <c r="I1194" i="3" s="1"/>
  <c r="G1195" i="3"/>
  <c r="K1185" i="6" l="1"/>
  <c r="K1185" i="7"/>
  <c r="P1184" i="7"/>
  <c r="L1185" i="6"/>
  <c r="L1185" i="7"/>
  <c r="J1185" i="6"/>
  <c r="J1185" i="7"/>
  <c r="V873" i="7"/>
  <c r="U873" i="7"/>
  <c r="D1205" i="6"/>
  <c r="D1205" i="7"/>
  <c r="T874" i="7"/>
  <c r="Q874" i="7"/>
  <c r="R874" i="7"/>
  <c r="S874" i="7"/>
  <c r="C1194" i="6"/>
  <c r="C1194" i="7"/>
  <c r="M1194" i="7" s="1"/>
  <c r="G874" i="4"/>
  <c r="H874" i="4" s="1"/>
  <c r="E874" i="6"/>
  <c r="F1186" i="5"/>
  <c r="H1186" i="5"/>
  <c r="G1186" i="5"/>
  <c r="E1206" i="4"/>
  <c r="C1207" i="4"/>
  <c r="E875" i="7"/>
  <c r="N875" i="7" s="1"/>
  <c r="G1196" i="3"/>
  <c r="H1195" i="3"/>
  <c r="I1195" i="3" s="1"/>
  <c r="F1196" i="3"/>
  <c r="K1186" i="6" l="1"/>
  <c r="K1186" i="7"/>
  <c r="J1186" i="6"/>
  <c r="J1186" i="7"/>
  <c r="L1186" i="6"/>
  <c r="L1186" i="7"/>
  <c r="P1186" i="7" s="1"/>
  <c r="P1185" i="7"/>
  <c r="V874" i="7"/>
  <c r="U874" i="7"/>
  <c r="D1206" i="6"/>
  <c r="D1206" i="7"/>
  <c r="R875" i="7"/>
  <c r="Q875" i="7"/>
  <c r="T875" i="7"/>
  <c r="S875" i="7"/>
  <c r="C1195" i="6"/>
  <c r="C1195" i="7"/>
  <c r="M1195" i="7" s="1"/>
  <c r="G875" i="4"/>
  <c r="H875" i="4" s="1"/>
  <c r="E875" i="6"/>
  <c r="H1187" i="5"/>
  <c r="G1187" i="5"/>
  <c r="F1187" i="5"/>
  <c r="E1207" i="4"/>
  <c r="C1208" i="4"/>
  <c r="E876" i="7"/>
  <c r="N876" i="7" s="1"/>
  <c r="F1197" i="3"/>
  <c r="H1196" i="3"/>
  <c r="G1197" i="3"/>
  <c r="I1196" i="3"/>
  <c r="L1187" i="6" l="1"/>
  <c r="L1187" i="7"/>
  <c r="K1187" i="6"/>
  <c r="K1187" i="7"/>
  <c r="J1187" i="6"/>
  <c r="J1187" i="7"/>
  <c r="D1207" i="6"/>
  <c r="D1207" i="7"/>
  <c r="U875" i="7"/>
  <c r="V875" i="7"/>
  <c r="T876" i="7"/>
  <c r="R876" i="7"/>
  <c r="S876" i="7"/>
  <c r="Q876" i="7"/>
  <c r="C1196" i="6"/>
  <c r="C1196" i="7"/>
  <c r="M1196" i="7" s="1"/>
  <c r="G876" i="4"/>
  <c r="H876" i="4" s="1"/>
  <c r="E876" i="6"/>
  <c r="G1188" i="5"/>
  <c r="F1188" i="5"/>
  <c r="H1188" i="5"/>
  <c r="E1208" i="4"/>
  <c r="C1209" i="4"/>
  <c r="E877" i="7"/>
  <c r="N877" i="7" s="1"/>
  <c r="G1198" i="3"/>
  <c r="H1197" i="3"/>
  <c r="I1197" i="3" s="1"/>
  <c r="F1198" i="3"/>
  <c r="L1188" i="6" l="1"/>
  <c r="L1188" i="7"/>
  <c r="K1188" i="6"/>
  <c r="K1188" i="7"/>
  <c r="P1187" i="7"/>
  <c r="J1188" i="6"/>
  <c r="J1188" i="7"/>
  <c r="D1208" i="6"/>
  <c r="D1208" i="7"/>
  <c r="U876" i="7"/>
  <c r="V876" i="7"/>
  <c r="S877" i="7"/>
  <c r="T877" i="7"/>
  <c r="Q877" i="7"/>
  <c r="R877" i="7"/>
  <c r="C1197" i="6"/>
  <c r="C1197" i="7"/>
  <c r="M1197" i="7" s="1"/>
  <c r="G877" i="4"/>
  <c r="H877" i="4" s="1"/>
  <c r="E877" i="6"/>
  <c r="H1189" i="5"/>
  <c r="G1189" i="5"/>
  <c r="F1189" i="5"/>
  <c r="E1209" i="4"/>
  <c r="C1210" i="4"/>
  <c r="E878" i="7"/>
  <c r="N878" i="7" s="1"/>
  <c r="F1199" i="3"/>
  <c r="H1198" i="3"/>
  <c r="G1199" i="3"/>
  <c r="I1198" i="3"/>
  <c r="J1189" i="6" l="1"/>
  <c r="J1189" i="7"/>
  <c r="K1189" i="6"/>
  <c r="K1189" i="7"/>
  <c r="L1189" i="6"/>
  <c r="L1189" i="7"/>
  <c r="P1189" i="7" s="1"/>
  <c r="P1188" i="7"/>
  <c r="D1209" i="6"/>
  <c r="D1209" i="7"/>
  <c r="V877" i="7"/>
  <c r="U877" i="7"/>
  <c r="T878" i="7"/>
  <c r="Q878" i="7"/>
  <c r="S878" i="7"/>
  <c r="R878" i="7"/>
  <c r="C1198" i="6"/>
  <c r="C1198" i="7"/>
  <c r="M1198" i="7" s="1"/>
  <c r="G878" i="4"/>
  <c r="H878" i="4" s="1"/>
  <c r="E878" i="6"/>
  <c r="H1190" i="5"/>
  <c r="G1190" i="5"/>
  <c r="F1190" i="5"/>
  <c r="E1210" i="4"/>
  <c r="C1211" i="4"/>
  <c r="E879" i="7"/>
  <c r="N879" i="7" s="1"/>
  <c r="H1199" i="3"/>
  <c r="I1199" i="3" s="1"/>
  <c r="F1200" i="3"/>
  <c r="G1200" i="3"/>
  <c r="J1190" i="6" l="1"/>
  <c r="J1190" i="7"/>
  <c r="L1190" i="6"/>
  <c r="L1190" i="7"/>
  <c r="K1190" i="6"/>
  <c r="K1190" i="7"/>
  <c r="V878" i="7"/>
  <c r="U878" i="7"/>
  <c r="D1210" i="6"/>
  <c r="D1210" i="7"/>
  <c r="R879" i="7"/>
  <c r="T879" i="7"/>
  <c r="Q879" i="7"/>
  <c r="S879" i="7"/>
  <c r="C1199" i="6"/>
  <c r="C1199" i="7"/>
  <c r="M1199" i="7" s="1"/>
  <c r="G879" i="4"/>
  <c r="H879" i="4" s="1"/>
  <c r="E879" i="6"/>
  <c r="G1191" i="5"/>
  <c r="F1191" i="5"/>
  <c r="H1191" i="5"/>
  <c r="E1211" i="4"/>
  <c r="C1212" i="4"/>
  <c r="E880" i="7"/>
  <c r="N880" i="7" s="1"/>
  <c r="G1201" i="3"/>
  <c r="F1201" i="3"/>
  <c r="H1200" i="3"/>
  <c r="I1200" i="3" s="1"/>
  <c r="L1191" i="6" l="1"/>
  <c r="L1191" i="7"/>
  <c r="K1191" i="6"/>
  <c r="K1191" i="7"/>
  <c r="P1190" i="7"/>
  <c r="J1191" i="6"/>
  <c r="J1191" i="7"/>
  <c r="D1211" i="6"/>
  <c r="D1211" i="7"/>
  <c r="V879" i="7"/>
  <c r="U879" i="7"/>
  <c r="Q880" i="7"/>
  <c r="R880" i="7"/>
  <c r="S880" i="7"/>
  <c r="T880" i="7"/>
  <c r="C1200" i="6"/>
  <c r="C1200" i="7"/>
  <c r="M1200" i="7" s="1"/>
  <c r="G880" i="4"/>
  <c r="H880" i="4" s="1"/>
  <c r="E880" i="6"/>
  <c r="F1192" i="5"/>
  <c r="H1192" i="5"/>
  <c r="G1192" i="5"/>
  <c r="E1212" i="4"/>
  <c r="C1213" i="4"/>
  <c r="E881" i="7"/>
  <c r="N881" i="7" s="1"/>
  <c r="H1201" i="3"/>
  <c r="F1202" i="3"/>
  <c r="I1201" i="3"/>
  <c r="G1202" i="3"/>
  <c r="L1192" i="6" l="1"/>
  <c r="L1192" i="7"/>
  <c r="K1192" i="6"/>
  <c r="K1192" i="7"/>
  <c r="J1192" i="6"/>
  <c r="J1192" i="7"/>
  <c r="P1191" i="7"/>
  <c r="D1212" i="6"/>
  <c r="D1212" i="7"/>
  <c r="V880" i="7"/>
  <c r="U880" i="7"/>
  <c r="T881" i="7"/>
  <c r="S881" i="7"/>
  <c r="Q881" i="7"/>
  <c r="R881" i="7"/>
  <c r="C1201" i="6"/>
  <c r="C1201" i="7"/>
  <c r="M1201" i="7" s="1"/>
  <c r="G881" i="4"/>
  <c r="H881" i="4" s="1"/>
  <c r="E881" i="6"/>
  <c r="H1193" i="5"/>
  <c r="G1193" i="5"/>
  <c r="F1193" i="5"/>
  <c r="E1213" i="4"/>
  <c r="C1214" i="4"/>
  <c r="E882" i="7"/>
  <c r="N882" i="7" s="1"/>
  <c r="G1203" i="3"/>
  <c r="H1202" i="3"/>
  <c r="I1202" i="3" s="1"/>
  <c r="F1203" i="3"/>
  <c r="L1193" i="6" l="1"/>
  <c r="L1193" i="7"/>
  <c r="J1193" i="6"/>
  <c r="J1193" i="7"/>
  <c r="P1192" i="7"/>
  <c r="K1193" i="6"/>
  <c r="K1193" i="7"/>
  <c r="U881" i="7"/>
  <c r="V881" i="7"/>
  <c r="D1213" i="6"/>
  <c r="D1213" i="7"/>
  <c r="S882" i="7"/>
  <c r="R882" i="7"/>
  <c r="Q882" i="7"/>
  <c r="T882" i="7"/>
  <c r="C1202" i="6"/>
  <c r="C1202" i="7"/>
  <c r="M1202" i="7" s="1"/>
  <c r="G882" i="4"/>
  <c r="H882" i="4" s="1"/>
  <c r="E882" i="6"/>
  <c r="G1194" i="5"/>
  <c r="F1194" i="5"/>
  <c r="H1194" i="5"/>
  <c r="E1214" i="4"/>
  <c r="C1215" i="4"/>
  <c r="E883" i="7"/>
  <c r="N883" i="7" s="1"/>
  <c r="F1204" i="3"/>
  <c r="H1203" i="3"/>
  <c r="I1203" i="3" s="1"/>
  <c r="G1204" i="3"/>
  <c r="J1194" i="6" l="1"/>
  <c r="J1194" i="7"/>
  <c r="L1194" i="6"/>
  <c r="L1194" i="7"/>
  <c r="P1193" i="7"/>
  <c r="K1194" i="6"/>
  <c r="K1194" i="7"/>
  <c r="D1214" i="6"/>
  <c r="D1214" i="7"/>
  <c r="U882" i="7"/>
  <c r="V882" i="7"/>
  <c r="Q883" i="7"/>
  <c r="S883" i="7"/>
  <c r="T883" i="7"/>
  <c r="R883" i="7"/>
  <c r="C1203" i="6"/>
  <c r="C1203" i="7"/>
  <c r="M1203" i="7" s="1"/>
  <c r="G883" i="4"/>
  <c r="H883" i="4" s="1"/>
  <c r="E883" i="6"/>
  <c r="H1195" i="5"/>
  <c r="G1195" i="5"/>
  <c r="F1195" i="5"/>
  <c r="E1215" i="4"/>
  <c r="C1216" i="4"/>
  <c r="E884" i="7"/>
  <c r="N884" i="7" s="1"/>
  <c r="G1205" i="3"/>
  <c r="F1205" i="3"/>
  <c r="H1204" i="3"/>
  <c r="I1204" i="3" s="1"/>
  <c r="L1195" i="6" l="1"/>
  <c r="L1195" i="7"/>
  <c r="J1195" i="6"/>
  <c r="J1195" i="7"/>
  <c r="P1194" i="7"/>
  <c r="K1195" i="6"/>
  <c r="K1195" i="7"/>
  <c r="V883" i="7"/>
  <c r="U883" i="7"/>
  <c r="D1215" i="6"/>
  <c r="D1215" i="7"/>
  <c r="R884" i="7"/>
  <c r="T884" i="7"/>
  <c r="S884" i="7"/>
  <c r="Q884" i="7"/>
  <c r="C1204" i="6"/>
  <c r="C1204" i="7"/>
  <c r="M1204" i="7" s="1"/>
  <c r="G884" i="4"/>
  <c r="H884" i="4" s="1"/>
  <c r="E884" i="6"/>
  <c r="G1196" i="5"/>
  <c r="F1196" i="5"/>
  <c r="H1196" i="5"/>
  <c r="E1216" i="4"/>
  <c r="C1217" i="4"/>
  <c r="E885" i="7"/>
  <c r="N885" i="7" s="1"/>
  <c r="G1206" i="3"/>
  <c r="F1206" i="3"/>
  <c r="H1205" i="3"/>
  <c r="I1205" i="3" s="1"/>
  <c r="K1196" i="6" l="1"/>
  <c r="K1196" i="7"/>
  <c r="J1196" i="6"/>
  <c r="J1196" i="7"/>
  <c r="P1195" i="7"/>
  <c r="L1196" i="6"/>
  <c r="L1196" i="7"/>
  <c r="P1196" i="7" s="1"/>
  <c r="D1216" i="6"/>
  <c r="D1216" i="7"/>
  <c r="U884" i="7"/>
  <c r="V884" i="7"/>
  <c r="Q885" i="7"/>
  <c r="R885" i="7"/>
  <c r="T885" i="7"/>
  <c r="S885" i="7"/>
  <c r="C1205" i="6"/>
  <c r="C1205" i="7"/>
  <c r="M1205" i="7" s="1"/>
  <c r="G885" i="4"/>
  <c r="H885" i="4" s="1"/>
  <c r="E885" i="6"/>
  <c r="G1197" i="5"/>
  <c r="F1197" i="5"/>
  <c r="H1197" i="5"/>
  <c r="E1217" i="4"/>
  <c r="C1218" i="4"/>
  <c r="E886" i="7"/>
  <c r="N886" i="7" s="1"/>
  <c r="H1206" i="3"/>
  <c r="F1207" i="3"/>
  <c r="G1207" i="3"/>
  <c r="I1206" i="3"/>
  <c r="J1197" i="6" l="1"/>
  <c r="J1197" i="7"/>
  <c r="K1197" i="6"/>
  <c r="K1197" i="7"/>
  <c r="L1197" i="6"/>
  <c r="L1197" i="7"/>
  <c r="P1197" i="7" s="1"/>
  <c r="D1217" i="6"/>
  <c r="D1217" i="7"/>
  <c r="U885" i="7"/>
  <c r="V885" i="7"/>
  <c r="T886" i="7"/>
  <c r="R886" i="7"/>
  <c r="Q886" i="7"/>
  <c r="S886" i="7"/>
  <c r="C1206" i="6"/>
  <c r="C1206" i="7"/>
  <c r="M1206" i="7" s="1"/>
  <c r="G886" i="4"/>
  <c r="H886" i="4" s="1"/>
  <c r="E886" i="6"/>
  <c r="H1198" i="5"/>
  <c r="G1198" i="5"/>
  <c r="F1198" i="5"/>
  <c r="E1218" i="4"/>
  <c r="C1219" i="4"/>
  <c r="E887" i="7"/>
  <c r="N887" i="7" s="1"/>
  <c r="F1208" i="3"/>
  <c r="H1207" i="3"/>
  <c r="I1207" i="3" s="1"/>
  <c r="G1208" i="3"/>
  <c r="L1198" i="6" l="1"/>
  <c r="L1198" i="7"/>
  <c r="J1198" i="6"/>
  <c r="J1198" i="7"/>
  <c r="K1198" i="6"/>
  <c r="K1198" i="7"/>
  <c r="D1218" i="6"/>
  <c r="D1218" i="7"/>
  <c r="U886" i="7"/>
  <c r="V886" i="7"/>
  <c r="T887" i="7"/>
  <c r="S887" i="7"/>
  <c r="R887" i="7"/>
  <c r="Q887" i="7"/>
  <c r="C1207" i="6"/>
  <c r="C1207" i="7"/>
  <c r="M1207" i="7" s="1"/>
  <c r="G887" i="4"/>
  <c r="H887" i="4" s="1"/>
  <c r="E887" i="6"/>
  <c r="H1199" i="5"/>
  <c r="G1199" i="5"/>
  <c r="F1199" i="5"/>
  <c r="E1219" i="4"/>
  <c r="C1220" i="4"/>
  <c r="E888" i="7"/>
  <c r="N888" i="7" s="1"/>
  <c r="G1209" i="3"/>
  <c r="F1209" i="3"/>
  <c r="H1208" i="3"/>
  <c r="I1208" i="3" s="1"/>
  <c r="K1199" i="6" l="1"/>
  <c r="K1199" i="7"/>
  <c r="J1199" i="6"/>
  <c r="J1199" i="7"/>
  <c r="P1198" i="7"/>
  <c r="L1199" i="6"/>
  <c r="L1199" i="7"/>
  <c r="P1199" i="7" s="1"/>
  <c r="D1219" i="6"/>
  <c r="D1219" i="7"/>
  <c r="U887" i="7"/>
  <c r="V887" i="7"/>
  <c r="R888" i="7"/>
  <c r="T888" i="7"/>
  <c r="Q888" i="7"/>
  <c r="S888" i="7"/>
  <c r="C1208" i="6"/>
  <c r="C1208" i="7"/>
  <c r="M1208" i="7" s="1"/>
  <c r="G888" i="4"/>
  <c r="H888" i="4" s="1"/>
  <c r="E888" i="6"/>
  <c r="G1200" i="5"/>
  <c r="F1200" i="5"/>
  <c r="H1200" i="5"/>
  <c r="E1220" i="4"/>
  <c r="C1221" i="4"/>
  <c r="E889" i="7"/>
  <c r="N889" i="7" s="1"/>
  <c r="F1210" i="3"/>
  <c r="H1209" i="3"/>
  <c r="G1210" i="3"/>
  <c r="I1209" i="3"/>
  <c r="J1200" i="6" l="1"/>
  <c r="J1200" i="7"/>
  <c r="L1200" i="6"/>
  <c r="L1200" i="7"/>
  <c r="K1200" i="6"/>
  <c r="K1200" i="7"/>
  <c r="D1220" i="6"/>
  <c r="D1220" i="7"/>
  <c r="U888" i="7"/>
  <c r="V888" i="7"/>
  <c r="R889" i="7"/>
  <c r="T889" i="7"/>
  <c r="S889" i="7"/>
  <c r="Q889" i="7"/>
  <c r="C1209" i="6"/>
  <c r="C1209" i="7"/>
  <c r="M1209" i="7" s="1"/>
  <c r="G889" i="4"/>
  <c r="H889" i="4" s="1"/>
  <c r="E889" i="6"/>
  <c r="F1201" i="5"/>
  <c r="H1201" i="5"/>
  <c r="G1201" i="5"/>
  <c r="E1221" i="4"/>
  <c r="C1222" i="4"/>
  <c r="E890" i="7"/>
  <c r="N890" i="7" s="1"/>
  <c r="G1211" i="3"/>
  <c r="F1211" i="3"/>
  <c r="H1210" i="3"/>
  <c r="I1210" i="3" s="1"/>
  <c r="P1200" i="7" l="1"/>
  <c r="K1201" i="6"/>
  <c r="K1201" i="7"/>
  <c r="J1201" i="6"/>
  <c r="J1201" i="7"/>
  <c r="L1201" i="6"/>
  <c r="L1201" i="7"/>
  <c r="P1201" i="7" s="1"/>
  <c r="D1221" i="6"/>
  <c r="D1221" i="7"/>
  <c r="V889" i="7"/>
  <c r="U889" i="7"/>
  <c r="R890" i="7"/>
  <c r="T890" i="7"/>
  <c r="Q890" i="7"/>
  <c r="S890" i="7"/>
  <c r="C1210" i="6"/>
  <c r="C1210" i="7"/>
  <c r="M1210" i="7" s="1"/>
  <c r="G890" i="4"/>
  <c r="H890" i="4" s="1"/>
  <c r="E890" i="6"/>
  <c r="F1202" i="5"/>
  <c r="H1202" i="5"/>
  <c r="G1202" i="5"/>
  <c r="E1222" i="4"/>
  <c r="C1223" i="4"/>
  <c r="E891" i="7"/>
  <c r="N891" i="7" s="1"/>
  <c r="G1212" i="3"/>
  <c r="F1212" i="3"/>
  <c r="H1211" i="3"/>
  <c r="I1211" i="3" s="1"/>
  <c r="L1202" i="6" l="1"/>
  <c r="L1202" i="7"/>
  <c r="K1202" i="6"/>
  <c r="K1202" i="7"/>
  <c r="J1202" i="6"/>
  <c r="J1202" i="7"/>
  <c r="U890" i="7"/>
  <c r="V890" i="7"/>
  <c r="D1222" i="6"/>
  <c r="D1222" i="7"/>
  <c r="T891" i="7"/>
  <c r="S891" i="7"/>
  <c r="Q891" i="7"/>
  <c r="R891" i="7"/>
  <c r="C1211" i="6"/>
  <c r="C1211" i="7"/>
  <c r="M1211" i="7" s="1"/>
  <c r="G891" i="4"/>
  <c r="H891" i="4" s="1"/>
  <c r="E891" i="6"/>
  <c r="G1203" i="5"/>
  <c r="F1203" i="5"/>
  <c r="H1203" i="5"/>
  <c r="E1223" i="4"/>
  <c r="C1224" i="4"/>
  <c r="E892" i="7"/>
  <c r="N892" i="7" s="1"/>
  <c r="H1212" i="3"/>
  <c r="I1212" i="3" s="1"/>
  <c r="F1213" i="3"/>
  <c r="G1213" i="3"/>
  <c r="K1203" i="6" l="1"/>
  <c r="K1203" i="7"/>
  <c r="J1203" i="6"/>
  <c r="J1203" i="7"/>
  <c r="P1202" i="7"/>
  <c r="L1203" i="6"/>
  <c r="L1203" i="7"/>
  <c r="P1203" i="7" s="1"/>
  <c r="D1223" i="6"/>
  <c r="D1223" i="7"/>
  <c r="U891" i="7"/>
  <c r="V891" i="7"/>
  <c r="Q892" i="7"/>
  <c r="T892" i="7"/>
  <c r="R892" i="7"/>
  <c r="S892" i="7"/>
  <c r="C1212" i="6"/>
  <c r="C1212" i="7"/>
  <c r="M1212" i="7" s="1"/>
  <c r="G892" i="4"/>
  <c r="H892" i="4" s="1"/>
  <c r="E892" i="6"/>
  <c r="F1204" i="5"/>
  <c r="H1204" i="5"/>
  <c r="G1204" i="5"/>
  <c r="E1224" i="4"/>
  <c r="C1225" i="4"/>
  <c r="E893" i="7"/>
  <c r="N893" i="7" s="1"/>
  <c r="G1214" i="3"/>
  <c r="F1214" i="3"/>
  <c r="H1213" i="3"/>
  <c r="I1213" i="3" s="1"/>
  <c r="L1204" i="6" l="1"/>
  <c r="L1204" i="7"/>
  <c r="J1204" i="6"/>
  <c r="J1204" i="7"/>
  <c r="K1204" i="6"/>
  <c r="K1204" i="7"/>
  <c r="D1224" i="6"/>
  <c r="D1224" i="7"/>
  <c r="V892" i="7"/>
  <c r="U892" i="7"/>
  <c r="R893" i="7"/>
  <c r="T893" i="7"/>
  <c r="S893" i="7"/>
  <c r="Q893" i="7"/>
  <c r="C1213" i="6"/>
  <c r="C1213" i="7"/>
  <c r="M1213" i="7" s="1"/>
  <c r="G893" i="4"/>
  <c r="H893" i="4" s="1"/>
  <c r="E893" i="6"/>
  <c r="G1205" i="5"/>
  <c r="F1205" i="5"/>
  <c r="H1205" i="5"/>
  <c r="E1225" i="4"/>
  <c r="C1226" i="4"/>
  <c r="E894" i="7"/>
  <c r="N894" i="7" s="1"/>
  <c r="H1214" i="3"/>
  <c r="F1215" i="3"/>
  <c r="I1214" i="3"/>
  <c r="G1215" i="3"/>
  <c r="K1205" i="6" l="1"/>
  <c r="K1205" i="7"/>
  <c r="J1205" i="6"/>
  <c r="J1205" i="7"/>
  <c r="P1204" i="7"/>
  <c r="L1205" i="6"/>
  <c r="L1205" i="7"/>
  <c r="P1205" i="7" s="1"/>
  <c r="D1225" i="6"/>
  <c r="D1225" i="7"/>
  <c r="V893" i="7"/>
  <c r="U893" i="7"/>
  <c r="Q894" i="7"/>
  <c r="R894" i="7"/>
  <c r="T894" i="7"/>
  <c r="S894" i="7"/>
  <c r="C1214" i="6"/>
  <c r="C1214" i="7"/>
  <c r="M1214" i="7" s="1"/>
  <c r="G894" i="4"/>
  <c r="H894" i="4" s="1"/>
  <c r="E894" i="6"/>
  <c r="G1206" i="5"/>
  <c r="F1206" i="5"/>
  <c r="H1206" i="5"/>
  <c r="E1226" i="4"/>
  <c r="C1227" i="4"/>
  <c r="E895" i="7"/>
  <c r="N895" i="7" s="1"/>
  <c r="G1216" i="3"/>
  <c r="F1216" i="3"/>
  <c r="H1215" i="3"/>
  <c r="I1215" i="3" s="1"/>
  <c r="V894" i="7" l="1"/>
  <c r="J1206" i="6"/>
  <c r="J1206" i="7"/>
  <c r="K1206" i="6"/>
  <c r="K1206" i="7"/>
  <c r="U894" i="7"/>
  <c r="L1206" i="6"/>
  <c r="L1206" i="7"/>
  <c r="P1206" i="7" s="1"/>
  <c r="D1226" i="6"/>
  <c r="D1226" i="7"/>
  <c r="T895" i="7"/>
  <c r="Q895" i="7"/>
  <c r="R895" i="7"/>
  <c r="S895" i="7"/>
  <c r="C1215" i="6"/>
  <c r="C1215" i="7"/>
  <c r="M1215" i="7" s="1"/>
  <c r="G895" i="4"/>
  <c r="H895" i="4" s="1"/>
  <c r="E895" i="6"/>
  <c r="H1207" i="5"/>
  <c r="G1207" i="5"/>
  <c r="F1207" i="5"/>
  <c r="E1227" i="4"/>
  <c r="C1228" i="4"/>
  <c r="E896" i="7"/>
  <c r="N896" i="7" s="1"/>
  <c r="H1216" i="3"/>
  <c r="I1216" i="3" s="1"/>
  <c r="F1217" i="3"/>
  <c r="G1217" i="3"/>
  <c r="J1207" i="6" l="1"/>
  <c r="J1207" i="7"/>
  <c r="L1207" i="6"/>
  <c r="L1207" i="7"/>
  <c r="K1207" i="6"/>
  <c r="K1207" i="7"/>
  <c r="D1227" i="6"/>
  <c r="D1227" i="7"/>
  <c r="V895" i="7"/>
  <c r="U895" i="7"/>
  <c r="Q896" i="7"/>
  <c r="R896" i="7"/>
  <c r="S896" i="7"/>
  <c r="T896" i="7"/>
  <c r="C1216" i="6"/>
  <c r="C1216" i="7"/>
  <c r="M1216" i="7" s="1"/>
  <c r="G896" i="4"/>
  <c r="H896" i="4" s="1"/>
  <c r="E896" i="6"/>
  <c r="H1208" i="5"/>
  <c r="G1208" i="5"/>
  <c r="F1208" i="5"/>
  <c r="E1228" i="4"/>
  <c r="C1229" i="4"/>
  <c r="E897" i="7"/>
  <c r="N897" i="7" s="1"/>
  <c r="G1218" i="3"/>
  <c r="F1218" i="3"/>
  <c r="H1217" i="3"/>
  <c r="I1217" i="3" s="1"/>
  <c r="K1208" i="6" l="1"/>
  <c r="K1208" i="7"/>
  <c r="J1208" i="6"/>
  <c r="J1208" i="7"/>
  <c r="L1208" i="6"/>
  <c r="L1208" i="7"/>
  <c r="P1208" i="7" s="1"/>
  <c r="P1207" i="7"/>
  <c r="D1228" i="6"/>
  <c r="D1228" i="7"/>
  <c r="U896" i="7"/>
  <c r="V896" i="7"/>
  <c r="S897" i="7"/>
  <c r="Q897" i="7"/>
  <c r="T897" i="7"/>
  <c r="R897" i="7"/>
  <c r="C1217" i="6"/>
  <c r="C1217" i="7"/>
  <c r="M1217" i="7" s="1"/>
  <c r="G897" i="4"/>
  <c r="H897" i="4" s="1"/>
  <c r="E897" i="6"/>
  <c r="G1209" i="5"/>
  <c r="F1209" i="5"/>
  <c r="H1209" i="5"/>
  <c r="E1229" i="4"/>
  <c r="C1230" i="4"/>
  <c r="E898" i="7"/>
  <c r="N898" i="7" s="1"/>
  <c r="H1218" i="3"/>
  <c r="F1219" i="3"/>
  <c r="I1218" i="3"/>
  <c r="G1219" i="3"/>
  <c r="J1209" i="6" l="1"/>
  <c r="J1209" i="7"/>
  <c r="L1209" i="6"/>
  <c r="L1209" i="7"/>
  <c r="K1209" i="6"/>
  <c r="K1209" i="7"/>
  <c r="D1229" i="6"/>
  <c r="D1229" i="7"/>
  <c r="V897" i="7"/>
  <c r="U897" i="7"/>
  <c r="Q898" i="7"/>
  <c r="S898" i="7"/>
  <c r="R898" i="7"/>
  <c r="T898" i="7"/>
  <c r="C1218" i="6"/>
  <c r="C1218" i="7"/>
  <c r="M1218" i="7" s="1"/>
  <c r="G898" i="4"/>
  <c r="H898" i="4" s="1"/>
  <c r="E898" i="6"/>
  <c r="H1210" i="5"/>
  <c r="G1210" i="5"/>
  <c r="F1210" i="5"/>
  <c r="E1230" i="4"/>
  <c r="C1231" i="4"/>
  <c r="E899" i="7"/>
  <c r="N899" i="7" s="1"/>
  <c r="H1219" i="3"/>
  <c r="F1220" i="3"/>
  <c r="I1219" i="3"/>
  <c r="G1220" i="3"/>
  <c r="L1210" i="6" l="1"/>
  <c r="L1210" i="7"/>
  <c r="J1210" i="6"/>
  <c r="J1210" i="7"/>
  <c r="P1209" i="7"/>
  <c r="K1210" i="6"/>
  <c r="K1210" i="7"/>
  <c r="D1230" i="6"/>
  <c r="D1230" i="7"/>
  <c r="V898" i="7"/>
  <c r="U898" i="7"/>
  <c r="S899" i="7"/>
  <c r="T899" i="7"/>
  <c r="Q899" i="7"/>
  <c r="R899" i="7"/>
  <c r="C1219" i="6"/>
  <c r="C1219" i="7"/>
  <c r="M1219" i="7" s="1"/>
  <c r="G899" i="4"/>
  <c r="H899" i="4" s="1"/>
  <c r="E899" i="6"/>
  <c r="H1211" i="5"/>
  <c r="G1211" i="5"/>
  <c r="F1211" i="5"/>
  <c r="E1231" i="4"/>
  <c r="C1232" i="4"/>
  <c r="E900" i="7"/>
  <c r="N900" i="7" s="1"/>
  <c r="G1221" i="3"/>
  <c r="F1221" i="3"/>
  <c r="H1220" i="3"/>
  <c r="I1220" i="3" s="1"/>
  <c r="K1211" i="6" l="1"/>
  <c r="K1211" i="7"/>
  <c r="L1211" i="6"/>
  <c r="L1211" i="7"/>
  <c r="P1210" i="7"/>
  <c r="J1211" i="6"/>
  <c r="J1211" i="7"/>
  <c r="D1231" i="6"/>
  <c r="D1231" i="7"/>
  <c r="V899" i="7"/>
  <c r="U899" i="7"/>
  <c r="Q900" i="7"/>
  <c r="S900" i="7"/>
  <c r="R900" i="7"/>
  <c r="T900" i="7"/>
  <c r="C1220" i="6"/>
  <c r="C1220" i="7"/>
  <c r="M1220" i="7" s="1"/>
  <c r="G900" i="4"/>
  <c r="H900" i="4" s="1"/>
  <c r="E900" i="6"/>
  <c r="G1212" i="5"/>
  <c r="F1212" i="5"/>
  <c r="H1212" i="5"/>
  <c r="E1232" i="4"/>
  <c r="C1233" i="4"/>
  <c r="E901" i="7"/>
  <c r="N901" i="7" s="1"/>
  <c r="H1221" i="3"/>
  <c r="I1221" i="3" s="1"/>
  <c r="F1222" i="3"/>
  <c r="G1222" i="3"/>
  <c r="J1212" i="6" l="1"/>
  <c r="J1212" i="7"/>
  <c r="L1212" i="6"/>
  <c r="L1212" i="7"/>
  <c r="K1212" i="6"/>
  <c r="K1212" i="7"/>
  <c r="P1211" i="7"/>
  <c r="D1232" i="6"/>
  <c r="D1232" i="7"/>
  <c r="U900" i="7"/>
  <c r="V900" i="7"/>
  <c r="R901" i="7"/>
  <c r="T901" i="7"/>
  <c r="Q901" i="7"/>
  <c r="S901" i="7"/>
  <c r="C1221" i="6"/>
  <c r="C1221" i="7"/>
  <c r="M1221" i="7" s="1"/>
  <c r="G901" i="4"/>
  <c r="H901" i="4" s="1"/>
  <c r="E901" i="6"/>
  <c r="H1213" i="5"/>
  <c r="G1213" i="5"/>
  <c r="F1213" i="5"/>
  <c r="E1233" i="4"/>
  <c r="C1234" i="4"/>
  <c r="E902" i="7"/>
  <c r="N902" i="7" s="1"/>
  <c r="G1223" i="3"/>
  <c r="F1223" i="3"/>
  <c r="H1222" i="3"/>
  <c r="I1222" i="3" s="1"/>
  <c r="L1213" i="6" l="1"/>
  <c r="L1213" i="7"/>
  <c r="J1213" i="6"/>
  <c r="J1213" i="7"/>
  <c r="K1213" i="6"/>
  <c r="K1213" i="7"/>
  <c r="P1212" i="7"/>
  <c r="U901" i="7"/>
  <c r="V901" i="7"/>
  <c r="D1233" i="6"/>
  <c r="D1233" i="7"/>
  <c r="R902" i="7"/>
  <c r="Q902" i="7"/>
  <c r="T902" i="7"/>
  <c r="S902" i="7"/>
  <c r="C1222" i="6"/>
  <c r="C1222" i="7"/>
  <c r="M1222" i="7" s="1"/>
  <c r="G902" i="4"/>
  <c r="H902" i="4" s="1"/>
  <c r="E902" i="6"/>
  <c r="H1214" i="5"/>
  <c r="G1214" i="5"/>
  <c r="F1214" i="5"/>
  <c r="E1234" i="4"/>
  <c r="C1235" i="4"/>
  <c r="E903" i="7"/>
  <c r="N903" i="7" s="1"/>
  <c r="G1224" i="3"/>
  <c r="F1224" i="3"/>
  <c r="H1223" i="3"/>
  <c r="I1223" i="3" s="1"/>
  <c r="J1214" i="6" l="1"/>
  <c r="J1214" i="7"/>
  <c r="L1214" i="6"/>
  <c r="L1214" i="7"/>
  <c r="P1213" i="7"/>
  <c r="K1214" i="6"/>
  <c r="K1214" i="7"/>
  <c r="D1234" i="6"/>
  <c r="D1234" i="7"/>
  <c r="V902" i="7"/>
  <c r="U902" i="7"/>
  <c r="S903" i="7"/>
  <c r="Q903" i="7"/>
  <c r="R903" i="7"/>
  <c r="T903" i="7"/>
  <c r="C1223" i="6"/>
  <c r="C1223" i="7"/>
  <c r="M1223" i="7" s="1"/>
  <c r="G903" i="4"/>
  <c r="H903" i="4" s="1"/>
  <c r="E903" i="6"/>
  <c r="G1215" i="5"/>
  <c r="F1215" i="5"/>
  <c r="H1215" i="5"/>
  <c r="E1235" i="4"/>
  <c r="C1236" i="4"/>
  <c r="E904" i="7"/>
  <c r="N904" i="7" s="1"/>
  <c r="G1225" i="3"/>
  <c r="F1225" i="3"/>
  <c r="H1224" i="3"/>
  <c r="I1224" i="3" s="1"/>
  <c r="P1214" i="7" l="1"/>
  <c r="L1215" i="6"/>
  <c r="L1215" i="7"/>
  <c r="J1215" i="6"/>
  <c r="J1215" i="7"/>
  <c r="K1215" i="6"/>
  <c r="K1215" i="7"/>
  <c r="V903" i="7"/>
  <c r="U903" i="7"/>
  <c r="D1235" i="6"/>
  <c r="D1235" i="7"/>
  <c r="R904" i="7"/>
  <c r="S904" i="7"/>
  <c r="T904" i="7"/>
  <c r="Q904" i="7"/>
  <c r="C1224" i="6"/>
  <c r="C1224" i="7"/>
  <c r="M1224" i="7" s="1"/>
  <c r="G904" i="4"/>
  <c r="H904" i="4" s="1"/>
  <c r="E904" i="6"/>
  <c r="F1216" i="5"/>
  <c r="H1216" i="5"/>
  <c r="G1216" i="5"/>
  <c r="E1236" i="4"/>
  <c r="C1237" i="4"/>
  <c r="E905" i="7"/>
  <c r="N905" i="7" s="1"/>
  <c r="H1225" i="3"/>
  <c r="F1226" i="3"/>
  <c r="I1225" i="3"/>
  <c r="G1226" i="3"/>
  <c r="K1216" i="6" l="1"/>
  <c r="K1216" i="7"/>
  <c r="L1216" i="6"/>
  <c r="L1216" i="7"/>
  <c r="P1215" i="7"/>
  <c r="J1216" i="6"/>
  <c r="J1216" i="7"/>
  <c r="D1236" i="6"/>
  <c r="D1236" i="7"/>
  <c r="U904" i="7"/>
  <c r="V904" i="7"/>
  <c r="T905" i="7"/>
  <c r="S905" i="7"/>
  <c r="Q905" i="7"/>
  <c r="R905" i="7"/>
  <c r="C1225" i="6"/>
  <c r="C1225" i="7"/>
  <c r="M1225" i="7" s="1"/>
  <c r="G905" i="4"/>
  <c r="H905" i="4" s="1"/>
  <c r="E905" i="6"/>
  <c r="G1217" i="5"/>
  <c r="H1217" i="5"/>
  <c r="F1217" i="5"/>
  <c r="E1237" i="4"/>
  <c r="C1238" i="4"/>
  <c r="E906" i="7"/>
  <c r="N906" i="7" s="1"/>
  <c r="H1226" i="3"/>
  <c r="I1226" i="3" s="1"/>
  <c r="F1227" i="3"/>
  <c r="G1227" i="3"/>
  <c r="L1217" i="6" l="1"/>
  <c r="L1217" i="7"/>
  <c r="K1217" i="6"/>
  <c r="K1217" i="7"/>
  <c r="P1216" i="7"/>
  <c r="J1217" i="6"/>
  <c r="J1217" i="7"/>
  <c r="D1237" i="6"/>
  <c r="D1237" i="7"/>
  <c r="U905" i="7"/>
  <c r="V905" i="7"/>
  <c r="Q906" i="7"/>
  <c r="T906" i="7"/>
  <c r="S906" i="7"/>
  <c r="R906" i="7"/>
  <c r="C1226" i="6"/>
  <c r="C1226" i="7"/>
  <c r="M1226" i="7" s="1"/>
  <c r="G906" i="4"/>
  <c r="H906" i="4" s="1"/>
  <c r="E906" i="6"/>
  <c r="G1218" i="5"/>
  <c r="F1218" i="5"/>
  <c r="H1218" i="5"/>
  <c r="E1238" i="4"/>
  <c r="C1239" i="4"/>
  <c r="E907" i="7"/>
  <c r="N907" i="7" s="1"/>
  <c r="G1228" i="3"/>
  <c r="F1228" i="3"/>
  <c r="H1227" i="3"/>
  <c r="I1227" i="3" s="1"/>
  <c r="J1218" i="6" l="1"/>
  <c r="J1218" i="7"/>
  <c r="L1218" i="6"/>
  <c r="L1218" i="7"/>
  <c r="P1217" i="7"/>
  <c r="K1218" i="6"/>
  <c r="K1218" i="7"/>
  <c r="D1238" i="6"/>
  <c r="D1238" i="7"/>
  <c r="U906" i="7"/>
  <c r="V906" i="7"/>
  <c r="T907" i="7"/>
  <c r="S907" i="7"/>
  <c r="R907" i="7"/>
  <c r="Q907" i="7"/>
  <c r="C1227" i="6"/>
  <c r="C1227" i="7"/>
  <c r="M1227" i="7" s="1"/>
  <c r="G907" i="4"/>
  <c r="H907" i="4" s="1"/>
  <c r="E907" i="6"/>
  <c r="H1219" i="5"/>
  <c r="G1219" i="5"/>
  <c r="F1219" i="5"/>
  <c r="E1239" i="4"/>
  <c r="C1240" i="4"/>
  <c r="E908" i="7"/>
  <c r="N908" i="7" s="1"/>
  <c r="G1229" i="3"/>
  <c r="F1229" i="3"/>
  <c r="H1228" i="3"/>
  <c r="I1228" i="3" s="1"/>
  <c r="K1219" i="6" l="1"/>
  <c r="K1219" i="7"/>
  <c r="L1219" i="6"/>
  <c r="L1219" i="7"/>
  <c r="J1219" i="6"/>
  <c r="J1219" i="7"/>
  <c r="P1218" i="7"/>
  <c r="V907" i="7"/>
  <c r="U907" i="7"/>
  <c r="D1239" i="6"/>
  <c r="D1239" i="7"/>
  <c r="S908" i="7"/>
  <c r="R908" i="7"/>
  <c r="Q908" i="7"/>
  <c r="T908" i="7"/>
  <c r="C1228" i="6"/>
  <c r="C1228" i="7"/>
  <c r="M1228" i="7" s="1"/>
  <c r="G908" i="4"/>
  <c r="H908" i="4" s="1"/>
  <c r="E908" i="6"/>
  <c r="H1220" i="5"/>
  <c r="G1220" i="5"/>
  <c r="F1220" i="5"/>
  <c r="E1240" i="4"/>
  <c r="C1241" i="4"/>
  <c r="E909" i="7"/>
  <c r="N909" i="7" s="1"/>
  <c r="G1230" i="3"/>
  <c r="F1230" i="3"/>
  <c r="H1229" i="3"/>
  <c r="I1229" i="3" s="1"/>
  <c r="J1220" i="6" l="1"/>
  <c r="J1220" i="7"/>
  <c r="L1220" i="6"/>
  <c r="L1220" i="7"/>
  <c r="K1220" i="6"/>
  <c r="K1220" i="7"/>
  <c r="P1219" i="7"/>
  <c r="D1240" i="6"/>
  <c r="D1240" i="7"/>
  <c r="U908" i="7"/>
  <c r="V908" i="7"/>
  <c r="Q909" i="7"/>
  <c r="S909" i="7"/>
  <c r="R909" i="7"/>
  <c r="T909" i="7"/>
  <c r="C1229" i="6"/>
  <c r="C1229" i="7"/>
  <c r="M1229" i="7" s="1"/>
  <c r="G909" i="4"/>
  <c r="H909" i="4" s="1"/>
  <c r="E909" i="6"/>
  <c r="G1221" i="5"/>
  <c r="F1221" i="5"/>
  <c r="H1221" i="5"/>
  <c r="E1241" i="4"/>
  <c r="C1242" i="4"/>
  <c r="E910" i="7"/>
  <c r="N910" i="7" s="1"/>
  <c r="F1231" i="3"/>
  <c r="H1230" i="3"/>
  <c r="G1231" i="3"/>
  <c r="I1230" i="3"/>
  <c r="L1221" i="6" l="1"/>
  <c r="L1221" i="7"/>
  <c r="J1221" i="6"/>
  <c r="J1221" i="7"/>
  <c r="K1221" i="6"/>
  <c r="K1221" i="7"/>
  <c r="P1220" i="7"/>
  <c r="D1241" i="6"/>
  <c r="D1241" i="7"/>
  <c r="V909" i="7"/>
  <c r="U909" i="7"/>
  <c r="R910" i="7"/>
  <c r="S910" i="7"/>
  <c r="T910" i="7"/>
  <c r="Q910" i="7"/>
  <c r="C1230" i="6"/>
  <c r="C1230" i="7"/>
  <c r="M1230" i="7" s="1"/>
  <c r="G910" i="4"/>
  <c r="H910" i="4" s="1"/>
  <c r="E910" i="6"/>
  <c r="F1222" i="5"/>
  <c r="H1222" i="5"/>
  <c r="G1222" i="5"/>
  <c r="E1242" i="4"/>
  <c r="C1243" i="4"/>
  <c r="E911" i="7"/>
  <c r="N911" i="7" s="1"/>
  <c r="G1232" i="3"/>
  <c r="F1232" i="3"/>
  <c r="H1231" i="3"/>
  <c r="I1231" i="3" s="1"/>
  <c r="L1222" i="6" l="1"/>
  <c r="L1222" i="7"/>
  <c r="K1222" i="6"/>
  <c r="K1222" i="7"/>
  <c r="J1222" i="6"/>
  <c r="J1222" i="7"/>
  <c r="P1221" i="7"/>
  <c r="D1242" i="6"/>
  <c r="D1242" i="7"/>
  <c r="V910" i="7"/>
  <c r="U910" i="7"/>
  <c r="Q911" i="7"/>
  <c r="S911" i="7"/>
  <c r="R911" i="7"/>
  <c r="T911" i="7"/>
  <c r="C1231" i="6"/>
  <c r="C1231" i="7"/>
  <c r="M1231" i="7" s="1"/>
  <c r="G911" i="4"/>
  <c r="H911" i="4" s="1"/>
  <c r="E911" i="6"/>
  <c r="H1223" i="5"/>
  <c r="G1223" i="5"/>
  <c r="F1223" i="5"/>
  <c r="E1243" i="4"/>
  <c r="C1244" i="4"/>
  <c r="E912" i="7"/>
  <c r="N912" i="7" s="1"/>
  <c r="H1232" i="3"/>
  <c r="F1233" i="3"/>
  <c r="G1233" i="3"/>
  <c r="I1232" i="3"/>
  <c r="J1223" i="6" l="1"/>
  <c r="J1223" i="7"/>
  <c r="K1223" i="6"/>
  <c r="K1223" i="7"/>
  <c r="P1222" i="7"/>
  <c r="L1223" i="6"/>
  <c r="L1223" i="7"/>
  <c r="P1223" i="7" s="1"/>
  <c r="V911" i="7"/>
  <c r="U911" i="7"/>
  <c r="D1243" i="6"/>
  <c r="D1243" i="7"/>
  <c r="R912" i="7"/>
  <c r="S912" i="7"/>
  <c r="Q912" i="7"/>
  <c r="T912" i="7"/>
  <c r="C1232" i="6"/>
  <c r="C1232" i="7"/>
  <c r="M1232" i="7" s="1"/>
  <c r="G912" i="4"/>
  <c r="H912" i="4" s="1"/>
  <c r="E912" i="6"/>
  <c r="G1224" i="5"/>
  <c r="F1224" i="5"/>
  <c r="H1224" i="5"/>
  <c r="E1244" i="4"/>
  <c r="C1245" i="4"/>
  <c r="E913" i="7"/>
  <c r="N913" i="7" s="1"/>
  <c r="H1233" i="3"/>
  <c r="F1234" i="3"/>
  <c r="I1233" i="3"/>
  <c r="G1234" i="3"/>
  <c r="L1224" i="6" l="1"/>
  <c r="L1224" i="7"/>
  <c r="J1224" i="6"/>
  <c r="J1224" i="7"/>
  <c r="K1224" i="6"/>
  <c r="K1224" i="7"/>
  <c r="D1244" i="6"/>
  <c r="D1244" i="7"/>
  <c r="U912" i="7"/>
  <c r="V912" i="7"/>
  <c r="Q913" i="7"/>
  <c r="S913" i="7"/>
  <c r="T913" i="7"/>
  <c r="R913" i="7"/>
  <c r="C1233" i="6"/>
  <c r="C1233" i="7"/>
  <c r="M1233" i="7" s="1"/>
  <c r="G913" i="4"/>
  <c r="H913" i="4" s="1"/>
  <c r="E913" i="6"/>
  <c r="H1225" i="5"/>
  <c r="G1225" i="5"/>
  <c r="F1225" i="5"/>
  <c r="E1245" i="4"/>
  <c r="C1246" i="4"/>
  <c r="E914" i="7"/>
  <c r="N914" i="7" s="1"/>
  <c r="H1234" i="3"/>
  <c r="I1234" i="3" s="1"/>
  <c r="F1235" i="3"/>
  <c r="G1235" i="3"/>
  <c r="J1225" i="6" l="1"/>
  <c r="J1225" i="7"/>
  <c r="L1225" i="6"/>
  <c r="L1225" i="7"/>
  <c r="P1224" i="7"/>
  <c r="K1225" i="6"/>
  <c r="K1225" i="7"/>
  <c r="D1245" i="6"/>
  <c r="D1245" i="7"/>
  <c r="U913" i="7"/>
  <c r="V913" i="7"/>
  <c r="R914" i="7"/>
  <c r="T914" i="7"/>
  <c r="Q914" i="7"/>
  <c r="S914" i="7"/>
  <c r="C1234" i="6"/>
  <c r="C1234" i="7"/>
  <c r="M1234" i="7" s="1"/>
  <c r="G914" i="4"/>
  <c r="H914" i="4" s="1"/>
  <c r="E914" i="6"/>
  <c r="G1226" i="5"/>
  <c r="F1226" i="5"/>
  <c r="H1226" i="5"/>
  <c r="E1246" i="4"/>
  <c r="C1247" i="4"/>
  <c r="E915" i="7"/>
  <c r="N915" i="7" s="1"/>
  <c r="G1236" i="3"/>
  <c r="F1236" i="3"/>
  <c r="H1235" i="3"/>
  <c r="I1235" i="3" s="1"/>
  <c r="L1226" i="6" l="1"/>
  <c r="L1226" i="7"/>
  <c r="J1226" i="6"/>
  <c r="J1226" i="7"/>
  <c r="P1225" i="7"/>
  <c r="K1226" i="6"/>
  <c r="K1226" i="7"/>
  <c r="R915" i="7"/>
  <c r="S915" i="7"/>
  <c r="T915" i="7"/>
  <c r="Q915" i="7"/>
  <c r="D1246" i="6"/>
  <c r="D1246" i="7"/>
  <c r="V914" i="7"/>
  <c r="U914" i="7"/>
  <c r="C1235" i="6"/>
  <c r="C1235" i="7"/>
  <c r="M1235" i="7" s="1"/>
  <c r="G915" i="4"/>
  <c r="H915" i="4" s="1"/>
  <c r="E915" i="6"/>
  <c r="G1227" i="5"/>
  <c r="F1227" i="5"/>
  <c r="H1227" i="5"/>
  <c r="E1247" i="4"/>
  <c r="C1248" i="4"/>
  <c r="E916" i="7"/>
  <c r="N916" i="7" s="1"/>
  <c r="G1237" i="3"/>
  <c r="H1236" i="3"/>
  <c r="I1236" i="3" s="1"/>
  <c r="F1237" i="3"/>
  <c r="J1227" i="6" l="1"/>
  <c r="J1227" i="7"/>
  <c r="P1226" i="7"/>
  <c r="L1227" i="6"/>
  <c r="L1227" i="7"/>
  <c r="K1227" i="6"/>
  <c r="K1227" i="7"/>
  <c r="D1247" i="6"/>
  <c r="D1247" i="7"/>
  <c r="U915" i="7"/>
  <c r="V915" i="7"/>
  <c r="R916" i="7"/>
  <c r="T916" i="7"/>
  <c r="S916" i="7"/>
  <c r="Q916" i="7"/>
  <c r="C1236" i="6"/>
  <c r="C1236" i="7"/>
  <c r="M1236" i="7" s="1"/>
  <c r="G916" i="4"/>
  <c r="H916" i="4" s="1"/>
  <c r="E916" i="6"/>
  <c r="F1228" i="5"/>
  <c r="H1228" i="5"/>
  <c r="G1228" i="5"/>
  <c r="E1248" i="4"/>
  <c r="C1249" i="4"/>
  <c r="E917" i="7"/>
  <c r="N917" i="7" s="1"/>
  <c r="F1238" i="3"/>
  <c r="H1237" i="3"/>
  <c r="I1237" i="3" s="1"/>
  <c r="G1238" i="3"/>
  <c r="J1228" i="6" l="1"/>
  <c r="J1228" i="7"/>
  <c r="K1228" i="6"/>
  <c r="K1228" i="7"/>
  <c r="L1228" i="6"/>
  <c r="L1228" i="7"/>
  <c r="P1228" i="7" s="1"/>
  <c r="P1227" i="7"/>
  <c r="U916" i="7"/>
  <c r="V916" i="7"/>
  <c r="D1248" i="6"/>
  <c r="D1248" i="7"/>
  <c r="S917" i="7"/>
  <c r="R917" i="7"/>
  <c r="Q917" i="7"/>
  <c r="T917" i="7"/>
  <c r="C1237" i="6"/>
  <c r="C1237" i="7"/>
  <c r="M1237" i="7" s="1"/>
  <c r="G917" i="4"/>
  <c r="H917" i="4" s="1"/>
  <c r="E917" i="6"/>
  <c r="H1229" i="5"/>
  <c r="G1229" i="5"/>
  <c r="F1229" i="5"/>
  <c r="E1249" i="4"/>
  <c r="C1250" i="4"/>
  <c r="E918" i="7"/>
  <c r="N918" i="7" s="1"/>
  <c r="G1239" i="3"/>
  <c r="H1238" i="3"/>
  <c r="I1238" i="3" s="1"/>
  <c r="F1239" i="3"/>
  <c r="K1229" i="6" l="1"/>
  <c r="K1229" i="7"/>
  <c r="L1229" i="6"/>
  <c r="L1229" i="7"/>
  <c r="J1229" i="6"/>
  <c r="J1229" i="7"/>
  <c r="D1249" i="6"/>
  <c r="D1249" i="7"/>
  <c r="U917" i="7"/>
  <c r="V917" i="7"/>
  <c r="Q918" i="7"/>
  <c r="T918" i="7"/>
  <c r="S918" i="7"/>
  <c r="R918" i="7"/>
  <c r="C1238" i="6"/>
  <c r="C1238" i="7"/>
  <c r="M1238" i="7" s="1"/>
  <c r="G918" i="4"/>
  <c r="H918" i="4" s="1"/>
  <c r="E918" i="6"/>
  <c r="G1230" i="5"/>
  <c r="F1230" i="5"/>
  <c r="H1230" i="5"/>
  <c r="E1250" i="4"/>
  <c r="C1251" i="4"/>
  <c r="E919" i="7"/>
  <c r="N919" i="7" s="1"/>
  <c r="F1240" i="3"/>
  <c r="H1239" i="3"/>
  <c r="I1239" i="3" s="1"/>
  <c r="G1240" i="3"/>
  <c r="J1230" i="6" l="1"/>
  <c r="J1230" i="7"/>
  <c r="K1230" i="6"/>
  <c r="K1230" i="7"/>
  <c r="L1230" i="6"/>
  <c r="L1230" i="7"/>
  <c r="P1229" i="7"/>
  <c r="D1250" i="6"/>
  <c r="D1250" i="7"/>
  <c r="U918" i="7"/>
  <c r="V918" i="7"/>
  <c r="S919" i="7"/>
  <c r="T919" i="7"/>
  <c r="R919" i="7"/>
  <c r="Q919" i="7"/>
  <c r="C1239" i="6"/>
  <c r="C1239" i="7"/>
  <c r="M1239" i="7" s="1"/>
  <c r="G919" i="4"/>
  <c r="H919" i="4" s="1"/>
  <c r="E919" i="6"/>
  <c r="H1231" i="5"/>
  <c r="G1231" i="5"/>
  <c r="F1231" i="5"/>
  <c r="E1251" i="4"/>
  <c r="C1252" i="4"/>
  <c r="E920" i="7"/>
  <c r="N920" i="7" s="1"/>
  <c r="G1241" i="3"/>
  <c r="H1240" i="3"/>
  <c r="I1240" i="3" s="1"/>
  <c r="F1241" i="3"/>
  <c r="P1230" i="7" l="1"/>
  <c r="K1231" i="6"/>
  <c r="K1231" i="7"/>
  <c r="L1231" i="6"/>
  <c r="L1231" i="7"/>
  <c r="J1231" i="6"/>
  <c r="J1231" i="7"/>
  <c r="U919" i="7"/>
  <c r="V919" i="7"/>
  <c r="D1251" i="6"/>
  <c r="D1251" i="7"/>
  <c r="Q920" i="7"/>
  <c r="R920" i="7"/>
  <c r="T920" i="7"/>
  <c r="S920" i="7"/>
  <c r="C1240" i="6"/>
  <c r="C1240" i="7"/>
  <c r="M1240" i="7" s="1"/>
  <c r="G920" i="4"/>
  <c r="H920" i="4" s="1"/>
  <c r="E920" i="6"/>
  <c r="G1232" i="5"/>
  <c r="F1232" i="5"/>
  <c r="H1232" i="5"/>
  <c r="E1252" i="4"/>
  <c r="C1253" i="4"/>
  <c r="E921" i="7"/>
  <c r="N921" i="7" s="1"/>
  <c r="F1242" i="3"/>
  <c r="H1241" i="3"/>
  <c r="G1242" i="3"/>
  <c r="I1241" i="3"/>
  <c r="J1232" i="6" l="1"/>
  <c r="J1232" i="7"/>
  <c r="L1232" i="6"/>
  <c r="L1232" i="7"/>
  <c r="K1232" i="6"/>
  <c r="K1232" i="7"/>
  <c r="P1231" i="7"/>
  <c r="D1252" i="6"/>
  <c r="D1252" i="7"/>
  <c r="U920" i="7"/>
  <c r="V920" i="7"/>
  <c r="T921" i="7"/>
  <c r="R921" i="7"/>
  <c r="Q921" i="7"/>
  <c r="S921" i="7"/>
  <c r="C1241" i="6"/>
  <c r="C1241" i="7"/>
  <c r="M1241" i="7" s="1"/>
  <c r="G921" i="4"/>
  <c r="H921" i="4" s="1"/>
  <c r="E921" i="6"/>
  <c r="G1233" i="5"/>
  <c r="F1233" i="5"/>
  <c r="H1233" i="5"/>
  <c r="E1253" i="4"/>
  <c r="C1254" i="4"/>
  <c r="E922" i="7"/>
  <c r="N922" i="7" s="1"/>
  <c r="G1243" i="3"/>
  <c r="H1242" i="3"/>
  <c r="I1242" i="3" s="1"/>
  <c r="F1243" i="3"/>
  <c r="K1233" i="6" l="1"/>
  <c r="K1233" i="7"/>
  <c r="L1233" i="6"/>
  <c r="L1233" i="7"/>
  <c r="J1233" i="6"/>
  <c r="J1233" i="7"/>
  <c r="P1232" i="7"/>
  <c r="D1253" i="6"/>
  <c r="D1253" i="7"/>
  <c r="U921" i="7"/>
  <c r="V921" i="7"/>
  <c r="S922" i="7"/>
  <c r="Q922" i="7"/>
  <c r="R922" i="7"/>
  <c r="T922" i="7"/>
  <c r="C1242" i="6"/>
  <c r="C1242" i="7"/>
  <c r="M1242" i="7" s="1"/>
  <c r="G922" i="4"/>
  <c r="H922" i="4" s="1"/>
  <c r="E922" i="6"/>
  <c r="H1234" i="5"/>
  <c r="G1234" i="5"/>
  <c r="F1234" i="5"/>
  <c r="E1254" i="4"/>
  <c r="C1255" i="4"/>
  <c r="E923" i="7"/>
  <c r="N923" i="7" s="1"/>
  <c r="H1243" i="3"/>
  <c r="F1244" i="3"/>
  <c r="I1243" i="3"/>
  <c r="G1244" i="3"/>
  <c r="L1234" i="6" l="1"/>
  <c r="L1234" i="7"/>
  <c r="K1234" i="6"/>
  <c r="K1234" i="7"/>
  <c r="J1234" i="6"/>
  <c r="J1234" i="7"/>
  <c r="P1233" i="7"/>
  <c r="D1254" i="6"/>
  <c r="D1254" i="7"/>
  <c r="V922" i="7"/>
  <c r="U922" i="7"/>
  <c r="S923" i="7"/>
  <c r="Q923" i="7"/>
  <c r="T923" i="7"/>
  <c r="R923" i="7"/>
  <c r="C1243" i="6"/>
  <c r="C1243" i="7"/>
  <c r="M1243" i="7" s="1"/>
  <c r="G923" i="4"/>
  <c r="H923" i="4" s="1"/>
  <c r="E923" i="6"/>
  <c r="H1235" i="5"/>
  <c r="G1235" i="5"/>
  <c r="F1235" i="5"/>
  <c r="E1255" i="4"/>
  <c r="C1256" i="4"/>
  <c r="E924" i="7"/>
  <c r="N924" i="7" s="1"/>
  <c r="F1245" i="3"/>
  <c r="H1244" i="3"/>
  <c r="G1245" i="3"/>
  <c r="I1244" i="3"/>
  <c r="J1235" i="6" l="1"/>
  <c r="J1235" i="7"/>
  <c r="K1235" i="6"/>
  <c r="K1235" i="7"/>
  <c r="P1234" i="7"/>
  <c r="L1235" i="6"/>
  <c r="L1235" i="7"/>
  <c r="P1235" i="7" s="1"/>
  <c r="D1255" i="6"/>
  <c r="D1255" i="7"/>
  <c r="U923" i="7"/>
  <c r="V923" i="7"/>
  <c r="Q924" i="7"/>
  <c r="T924" i="7"/>
  <c r="S924" i="7"/>
  <c r="R924" i="7"/>
  <c r="C1244" i="6"/>
  <c r="C1244" i="7"/>
  <c r="M1244" i="7" s="1"/>
  <c r="G924" i="4"/>
  <c r="H924" i="4" s="1"/>
  <c r="E924" i="6"/>
  <c r="G1236" i="5"/>
  <c r="F1236" i="5"/>
  <c r="H1236" i="5"/>
  <c r="E1256" i="4"/>
  <c r="C1257" i="4"/>
  <c r="E925" i="7"/>
  <c r="N925" i="7" s="1"/>
  <c r="G1246" i="3"/>
  <c r="F1246" i="3"/>
  <c r="H1245" i="3"/>
  <c r="I1245" i="3" s="1"/>
  <c r="L1236" i="6" l="1"/>
  <c r="L1236" i="7"/>
  <c r="K1236" i="6"/>
  <c r="K1236" i="7"/>
  <c r="J1236" i="6"/>
  <c r="J1236" i="7"/>
  <c r="D1256" i="6"/>
  <c r="D1256" i="7"/>
  <c r="U924" i="7"/>
  <c r="V924" i="7"/>
  <c r="R925" i="7"/>
  <c r="S925" i="7"/>
  <c r="Q925" i="7"/>
  <c r="T925" i="7"/>
  <c r="C1245" i="6"/>
  <c r="C1245" i="7"/>
  <c r="M1245" i="7" s="1"/>
  <c r="G925" i="4"/>
  <c r="H925" i="4" s="1"/>
  <c r="E925" i="6"/>
  <c r="H1237" i="5"/>
  <c r="G1237" i="5"/>
  <c r="F1237" i="5"/>
  <c r="E1257" i="4"/>
  <c r="C1258" i="4"/>
  <c r="E926" i="7"/>
  <c r="N926" i="7" s="1"/>
  <c r="F1247" i="3"/>
  <c r="H1246" i="3"/>
  <c r="I1246" i="3" s="1"/>
  <c r="G1247" i="3"/>
  <c r="L1237" i="6" l="1"/>
  <c r="L1237" i="7"/>
  <c r="P1236" i="7"/>
  <c r="J1237" i="6"/>
  <c r="J1237" i="7"/>
  <c r="K1237" i="6"/>
  <c r="K1237" i="7"/>
  <c r="U925" i="7"/>
  <c r="V925" i="7"/>
  <c r="D1257" i="6"/>
  <c r="D1257" i="7"/>
  <c r="R926" i="7"/>
  <c r="Q926" i="7"/>
  <c r="S926" i="7"/>
  <c r="T926" i="7"/>
  <c r="C1246" i="6"/>
  <c r="C1246" i="7"/>
  <c r="M1246" i="7" s="1"/>
  <c r="G926" i="4"/>
  <c r="H926" i="4" s="1"/>
  <c r="E926" i="6"/>
  <c r="H1238" i="5"/>
  <c r="G1238" i="5"/>
  <c r="F1238" i="5"/>
  <c r="E1258" i="4"/>
  <c r="C1259" i="4"/>
  <c r="E927" i="7"/>
  <c r="N927" i="7" s="1"/>
  <c r="G1248" i="3"/>
  <c r="F1248" i="3"/>
  <c r="H1247" i="3"/>
  <c r="I1247" i="3" s="1"/>
  <c r="L1238" i="6" l="1"/>
  <c r="L1238" i="7"/>
  <c r="J1238" i="6"/>
  <c r="J1238" i="7"/>
  <c r="P1237" i="7"/>
  <c r="K1238" i="6"/>
  <c r="K1238" i="7"/>
  <c r="R927" i="7"/>
  <c r="S927" i="7"/>
  <c r="T927" i="7"/>
  <c r="Q927" i="7"/>
  <c r="D1258" i="6"/>
  <c r="D1258" i="7"/>
  <c r="V926" i="7"/>
  <c r="U926" i="7"/>
  <c r="C1247" i="6"/>
  <c r="C1247" i="7"/>
  <c r="M1247" i="7" s="1"/>
  <c r="G927" i="4"/>
  <c r="H927" i="4" s="1"/>
  <c r="E927" i="6"/>
  <c r="G1239" i="5"/>
  <c r="F1239" i="5"/>
  <c r="H1239" i="5"/>
  <c r="E1259" i="4"/>
  <c r="C1260" i="4"/>
  <c r="E928" i="7"/>
  <c r="N928" i="7" s="1"/>
  <c r="F1249" i="3"/>
  <c r="H1248" i="3"/>
  <c r="G1249" i="3"/>
  <c r="I1248" i="3"/>
  <c r="L1239" i="6" l="1"/>
  <c r="L1239" i="7"/>
  <c r="K1239" i="6"/>
  <c r="K1239" i="7"/>
  <c r="P1238" i="7"/>
  <c r="J1239" i="6"/>
  <c r="J1239" i="7"/>
  <c r="U927" i="7"/>
  <c r="V927" i="7"/>
  <c r="D1259" i="6"/>
  <c r="D1259" i="7"/>
  <c r="Q928" i="7"/>
  <c r="S928" i="7"/>
  <c r="R928" i="7"/>
  <c r="T928" i="7"/>
  <c r="C1248" i="6"/>
  <c r="C1248" i="7"/>
  <c r="M1248" i="7" s="1"/>
  <c r="G928" i="4"/>
  <c r="H928" i="4" s="1"/>
  <c r="E928" i="6"/>
  <c r="F1240" i="5"/>
  <c r="G1240" i="5"/>
  <c r="H1240" i="5"/>
  <c r="E1260" i="4"/>
  <c r="C1261" i="4"/>
  <c r="E929" i="7"/>
  <c r="N929" i="7" s="1"/>
  <c r="G1250" i="3"/>
  <c r="H1249" i="3"/>
  <c r="I1249" i="3" s="1"/>
  <c r="F1250" i="3"/>
  <c r="L1240" i="6" l="1"/>
  <c r="L1240" i="7"/>
  <c r="K1240" i="6"/>
  <c r="K1240" i="7"/>
  <c r="P1239" i="7"/>
  <c r="J1240" i="6"/>
  <c r="J1240" i="7"/>
  <c r="V928" i="7"/>
  <c r="U928" i="7"/>
  <c r="D1260" i="6"/>
  <c r="D1260" i="7"/>
  <c r="S929" i="7"/>
  <c r="Q929" i="7"/>
  <c r="T929" i="7"/>
  <c r="R929" i="7"/>
  <c r="C1249" i="6"/>
  <c r="C1249" i="7"/>
  <c r="M1249" i="7" s="1"/>
  <c r="G929" i="4"/>
  <c r="H929" i="4" s="1"/>
  <c r="E929" i="6"/>
  <c r="H1241" i="5"/>
  <c r="G1241" i="5"/>
  <c r="F1241" i="5"/>
  <c r="E1261" i="4"/>
  <c r="C1262" i="4"/>
  <c r="E930" i="7"/>
  <c r="N930" i="7" s="1"/>
  <c r="H1250" i="3"/>
  <c r="F1251" i="3"/>
  <c r="G1251" i="3"/>
  <c r="I1250" i="3"/>
  <c r="J1241" i="6" l="1"/>
  <c r="J1241" i="7"/>
  <c r="K1241" i="6"/>
  <c r="K1241" i="7"/>
  <c r="L1241" i="6"/>
  <c r="L1241" i="7"/>
  <c r="P1241" i="7" s="1"/>
  <c r="P1240" i="7"/>
  <c r="V929" i="7"/>
  <c r="U929" i="7"/>
  <c r="D1261" i="6"/>
  <c r="D1261" i="7"/>
  <c r="T930" i="7"/>
  <c r="Q930" i="7"/>
  <c r="R930" i="7"/>
  <c r="S930" i="7"/>
  <c r="C1250" i="6"/>
  <c r="C1250" i="7"/>
  <c r="M1250" i="7" s="1"/>
  <c r="G930" i="4"/>
  <c r="H930" i="4" s="1"/>
  <c r="E930" i="6"/>
  <c r="G1242" i="5"/>
  <c r="F1242" i="5"/>
  <c r="H1242" i="5"/>
  <c r="E1262" i="4"/>
  <c r="C1263" i="4"/>
  <c r="E931" i="7"/>
  <c r="N931" i="7" s="1"/>
  <c r="G1252" i="3"/>
  <c r="F1252" i="3"/>
  <c r="H1251" i="3"/>
  <c r="I1251" i="3" s="1"/>
  <c r="L1242" i="6" l="1"/>
  <c r="L1242" i="7"/>
  <c r="J1242" i="6"/>
  <c r="J1242" i="7"/>
  <c r="K1242" i="6"/>
  <c r="K1242" i="7"/>
  <c r="V930" i="7"/>
  <c r="U930" i="7"/>
  <c r="D1262" i="6"/>
  <c r="D1262" i="7"/>
  <c r="Q931" i="7"/>
  <c r="S931" i="7"/>
  <c r="R931" i="7"/>
  <c r="T931" i="7"/>
  <c r="C1251" i="6"/>
  <c r="C1251" i="7"/>
  <c r="M1251" i="7" s="1"/>
  <c r="G931" i="4"/>
  <c r="H931" i="4" s="1"/>
  <c r="E931" i="6"/>
  <c r="H1243" i="5"/>
  <c r="G1243" i="5"/>
  <c r="F1243" i="5"/>
  <c r="E1263" i="4"/>
  <c r="C1264" i="4"/>
  <c r="E932" i="7"/>
  <c r="N932" i="7" s="1"/>
  <c r="F1253" i="3"/>
  <c r="H1252" i="3"/>
  <c r="I1252" i="3" s="1"/>
  <c r="G1253" i="3"/>
  <c r="K1243" i="6" l="1"/>
  <c r="K1243" i="7"/>
  <c r="J1243" i="6"/>
  <c r="J1243" i="7"/>
  <c r="P1242" i="7"/>
  <c r="L1243" i="6"/>
  <c r="L1243" i="7"/>
  <c r="P1243" i="7" s="1"/>
  <c r="D1263" i="6"/>
  <c r="D1263" i="7"/>
  <c r="V931" i="7"/>
  <c r="U931" i="7"/>
  <c r="R932" i="7"/>
  <c r="T932" i="7"/>
  <c r="Q932" i="7"/>
  <c r="S932" i="7"/>
  <c r="C1252" i="6"/>
  <c r="C1252" i="7"/>
  <c r="M1252" i="7" s="1"/>
  <c r="G932" i="4"/>
  <c r="H932" i="4" s="1"/>
  <c r="E932" i="6"/>
  <c r="H1244" i="5"/>
  <c r="G1244" i="5"/>
  <c r="F1244" i="5"/>
  <c r="E1264" i="4"/>
  <c r="C1265" i="4"/>
  <c r="E933" i="7"/>
  <c r="N933" i="7" s="1"/>
  <c r="G1254" i="3"/>
  <c r="H1253" i="3"/>
  <c r="I1253" i="3" s="1"/>
  <c r="F1254" i="3"/>
  <c r="J1244" i="6" l="1"/>
  <c r="J1244" i="7"/>
  <c r="L1244" i="6"/>
  <c r="L1244" i="7"/>
  <c r="K1244" i="6"/>
  <c r="K1244" i="7"/>
  <c r="D1264" i="6"/>
  <c r="D1264" i="7"/>
  <c r="U932" i="7"/>
  <c r="V932" i="7"/>
  <c r="T933" i="7"/>
  <c r="Q933" i="7"/>
  <c r="R933" i="7"/>
  <c r="S933" i="7"/>
  <c r="C1253" i="6"/>
  <c r="C1253" i="7"/>
  <c r="M1253" i="7" s="1"/>
  <c r="G933" i="4"/>
  <c r="H933" i="4" s="1"/>
  <c r="E933" i="6"/>
  <c r="G1245" i="5"/>
  <c r="F1245" i="5"/>
  <c r="H1245" i="5"/>
  <c r="E1265" i="4"/>
  <c r="C1266" i="4"/>
  <c r="E934" i="7"/>
  <c r="N934" i="7" s="1"/>
  <c r="F1255" i="3"/>
  <c r="H1254" i="3"/>
  <c r="G1255" i="3"/>
  <c r="I1254" i="3"/>
  <c r="L1245" i="6" l="1"/>
  <c r="L1245" i="7"/>
  <c r="J1245" i="6"/>
  <c r="J1245" i="7"/>
  <c r="P1244" i="7"/>
  <c r="K1245" i="6"/>
  <c r="K1245" i="7"/>
  <c r="D1265" i="6"/>
  <c r="D1265" i="7"/>
  <c r="U933" i="7"/>
  <c r="V933" i="7"/>
  <c r="R934" i="7"/>
  <c r="T934" i="7"/>
  <c r="S934" i="7"/>
  <c r="Q934" i="7"/>
  <c r="C1254" i="6"/>
  <c r="C1254" i="7"/>
  <c r="M1254" i="7" s="1"/>
  <c r="G934" i="4"/>
  <c r="H934" i="4" s="1"/>
  <c r="E934" i="6"/>
  <c r="H1246" i="5"/>
  <c r="G1246" i="5"/>
  <c r="F1246" i="5"/>
  <c r="E1266" i="4"/>
  <c r="C1267" i="4"/>
  <c r="E935" i="7"/>
  <c r="N935" i="7" s="1"/>
  <c r="G1256" i="3"/>
  <c r="H1255" i="3"/>
  <c r="I1255" i="3" s="1"/>
  <c r="F1256" i="3"/>
  <c r="L1246" i="6" l="1"/>
  <c r="L1246" i="7"/>
  <c r="K1246" i="6"/>
  <c r="K1246" i="7"/>
  <c r="J1246" i="6"/>
  <c r="J1246" i="7"/>
  <c r="P1245" i="7"/>
  <c r="D1266" i="6"/>
  <c r="D1266" i="7"/>
  <c r="V934" i="7"/>
  <c r="U934" i="7"/>
  <c r="R935" i="7"/>
  <c r="Q935" i="7"/>
  <c r="T935" i="7"/>
  <c r="S935" i="7"/>
  <c r="C1255" i="6"/>
  <c r="C1255" i="7"/>
  <c r="M1255" i="7" s="1"/>
  <c r="G935" i="4"/>
  <c r="H935" i="4" s="1"/>
  <c r="E935" i="6"/>
  <c r="H1247" i="5"/>
  <c r="G1247" i="5"/>
  <c r="F1247" i="5"/>
  <c r="E1267" i="4"/>
  <c r="C1268" i="4"/>
  <c r="E936" i="7"/>
  <c r="N936" i="7" s="1"/>
  <c r="H1256" i="3"/>
  <c r="F1257" i="3"/>
  <c r="G1257" i="3"/>
  <c r="I1256" i="3"/>
  <c r="L1247" i="6" l="1"/>
  <c r="L1247" i="7"/>
  <c r="K1247" i="6"/>
  <c r="K1247" i="7"/>
  <c r="P1246" i="7"/>
  <c r="J1247" i="6"/>
  <c r="J1247" i="7"/>
  <c r="D1267" i="6"/>
  <c r="D1267" i="7"/>
  <c r="V935" i="7"/>
  <c r="U935" i="7"/>
  <c r="R936" i="7"/>
  <c r="T936" i="7"/>
  <c r="S936" i="7"/>
  <c r="Q936" i="7"/>
  <c r="C1256" i="6"/>
  <c r="C1256" i="7"/>
  <c r="M1256" i="7" s="1"/>
  <c r="G936" i="4"/>
  <c r="H936" i="4" s="1"/>
  <c r="E936" i="6"/>
  <c r="G1248" i="5"/>
  <c r="F1248" i="5"/>
  <c r="H1248" i="5"/>
  <c r="E1268" i="4"/>
  <c r="C1269" i="4"/>
  <c r="E937" i="7"/>
  <c r="N937" i="7" s="1"/>
  <c r="G1258" i="3"/>
  <c r="H1257" i="3"/>
  <c r="I1257" i="3" s="1"/>
  <c r="F1258" i="3"/>
  <c r="L1248" i="6" l="1"/>
  <c r="L1248" i="7"/>
  <c r="K1248" i="6"/>
  <c r="K1248" i="7"/>
  <c r="P1247" i="7"/>
  <c r="J1248" i="6"/>
  <c r="J1248" i="7"/>
  <c r="D1268" i="6"/>
  <c r="D1268" i="7"/>
  <c r="U936" i="7"/>
  <c r="V936" i="7"/>
  <c r="Q937" i="7"/>
  <c r="T937" i="7"/>
  <c r="R937" i="7"/>
  <c r="S937" i="7"/>
  <c r="C1257" i="6"/>
  <c r="C1257" i="7"/>
  <c r="M1257" i="7" s="1"/>
  <c r="G937" i="4"/>
  <c r="H937" i="4" s="1"/>
  <c r="E937" i="6"/>
  <c r="H1249" i="5"/>
  <c r="F1249" i="5"/>
  <c r="G1249" i="5"/>
  <c r="E1269" i="4"/>
  <c r="C1270" i="4"/>
  <c r="E938" i="7"/>
  <c r="N938" i="7" s="1"/>
  <c r="F1259" i="3"/>
  <c r="H1258" i="3"/>
  <c r="I1258" i="3" s="1"/>
  <c r="G1259" i="3"/>
  <c r="J1249" i="6" l="1"/>
  <c r="J1249" i="7"/>
  <c r="K1249" i="6"/>
  <c r="K1249" i="7"/>
  <c r="L1249" i="6"/>
  <c r="L1249" i="7"/>
  <c r="P1249" i="7" s="1"/>
  <c r="P1248" i="7"/>
  <c r="U937" i="7"/>
  <c r="V937" i="7"/>
  <c r="D1269" i="6"/>
  <c r="D1269" i="7"/>
  <c r="S938" i="7"/>
  <c r="R938" i="7"/>
  <c r="Q938" i="7"/>
  <c r="T938" i="7"/>
  <c r="C1258" i="6"/>
  <c r="C1258" i="7"/>
  <c r="M1258" i="7" s="1"/>
  <c r="G938" i="4"/>
  <c r="H938" i="4" s="1"/>
  <c r="E938" i="6"/>
  <c r="H1250" i="5"/>
  <c r="G1250" i="5"/>
  <c r="F1250" i="5"/>
  <c r="E1270" i="4"/>
  <c r="C1271" i="4"/>
  <c r="E939" i="7"/>
  <c r="N939" i="7" s="1"/>
  <c r="G1260" i="3"/>
  <c r="F1260" i="3"/>
  <c r="H1259" i="3"/>
  <c r="I1259" i="3" s="1"/>
  <c r="L1250" i="6" l="1"/>
  <c r="L1250" i="7"/>
  <c r="J1250" i="6"/>
  <c r="J1250" i="7"/>
  <c r="K1250" i="6"/>
  <c r="K1250" i="7"/>
  <c r="V938" i="7"/>
  <c r="U938" i="7"/>
  <c r="D1270" i="6"/>
  <c r="D1270" i="7"/>
  <c r="T939" i="7"/>
  <c r="R939" i="7"/>
  <c r="Q939" i="7"/>
  <c r="S939" i="7"/>
  <c r="C1259" i="6"/>
  <c r="C1259" i="7"/>
  <c r="M1259" i="7" s="1"/>
  <c r="G939" i="4"/>
  <c r="H939" i="4" s="1"/>
  <c r="E939" i="6"/>
  <c r="G1251" i="5"/>
  <c r="F1251" i="5"/>
  <c r="H1251" i="5"/>
  <c r="E1271" i="4"/>
  <c r="C1272" i="4"/>
  <c r="E940" i="7"/>
  <c r="N940" i="7" s="1"/>
  <c r="H1260" i="3"/>
  <c r="I1260" i="3" s="1"/>
  <c r="F1261" i="3"/>
  <c r="G1261" i="3"/>
  <c r="J1251" i="6" l="1"/>
  <c r="J1251" i="7"/>
  <c r="K1251" i="6"/>
  <c r="K1251" i="7"/>
  <c r="P1250" i="7"/>
  <c r="L1251" i="6"/>
  <c r="L1251" i="7"/>
  <c r="P1251" i="7" s="1"/>
  <c r="D1271" i="6"/>
  <c r="D1271" i="7"/>
  <c r="V939" i="7"/>
  <c r="U939" i="7"/>
  <c r="Q940" i="7"/>
  <c r="S940" i="7"/>
  <c r="R940" i="7"/>
  <c r="T940" i="7"/>
  <c r="C1260" i="6"/>
  <c r="C1260" i="7"/>
  <c r="M1260" i="7" s="1"/>
  <c r="G940" i="4"/>
  <c r="H940" i="4" s="1"/>
  <c r="E940" i="6"/>
  <c r="F1252" i="5"/>
  <c r="H1252" i="5"/>
  <c r="G1252" i="5"/>
  <c r="E1272" i="4"/>
  <c r="C1273" i="4"/>
  <c r="E941" i="7"/>
  <c r="N941" i="7" s="1"/>
  <c r="F1262" i="3"/>
  <c r="H1261" i="3"/>
  <c r="G1262" i="3"/>
  <c r="I1261" i="3"/>
  <c r="L1252" i="6" l="1"/>
  <c r="L1252" i="7"/>
  <c r="K1252" i="6"/>
  <c r="K1252" i="7"/>
  <c r="J1252" i="6"/>
  <c r="J1252" i="7"/>
  <c r="Q941" i="7"/>
  <c r="S941" i="7"/>
  <c r="T941" i="7"/>
  <c r="R941" i="7"/>
  <c r="D1272" i="6"/>
  <c r="D1272" i="7"/>
  <c r="U940" i="7"/>
  <c r="V940" i="7"/>
  <c r="C1261" i="6"/>
  <c r="C1261" i="7"/>
  <c r="M1261" i="7" s="1"/>
  <c r="G941" i="4"/>
  <c r="H941" i="4" s="1"/>
  <c r="E941" i="6"/>
  <c r="G1253" i="5"/>
  <c r="F1253" i="5"/>
  <c r="H1253" i="5"/>
  <c r="E1273" i="4"/>
  <c r="C1274" i="4"/>
  <c r="E942" i="7"/>
  <c r="N942" i="7" s="1"/>
  <c r="G1263" i="3"/>
  <c r="H1262" i="3"/>
  <c r="I1262" i="3" s="1"/>
  <c r="F1263" i="3"/>
  <c r="K1253" i="6" l="1"/>
  <c r="K1253" i="7"/>
  <c r="L1253" i="6"/>
  <c r="L1253" i="7"/>
  <c r="J1253" i="6"/>
  <c r="J1253" i="7"/>
  <c r="P1252" i="7"/>
  <c r="D1273" i="6"/>
  <c r="D1273" i="7"/>
  <c r="Q942" i="7"/>
  <c r="S942" i="7"/>
  <c r="T942" i="7"/>
  <c r="R942" i="7"/>
  <c r="V941" i="7"/>
  <c r="U941" i="7"/>
  <c r="C1262" i="6"/>
  <c r="C1262" i="7"/>
  <c r="M1262" i="7" s="1"/>
  <c r="G942" i="4"/>
  <c r="H942" i="4" s="1"/>
  <c r="E942" i="6"/>
  <c r="G1254" i="5"/>
  <c r="F1254" i="5"/>
  <c r="H1254" i="5"/>
  <c r="E1274" i="4"/>
  <c r="C1275" i="4"/>
  <c r="E943" i="7"/>
  <c r="N943" i="7" s="1"/>
  <c r="F1264" i="3"/>
  <c r="H1263" i="3"/>
  <c r="I1263" i="3" s="1"/>
  <c r="G1264" i="3"/>
  <c r="J1254" i="6" l="1"/>
  <c r="J1254" i="7"/>
  <c r="L1254" i="6"/>
  <c r="L1254" i="7"/>
  <c r="K1254" i="6"/>
  <c r="K1254" i="7"/>
  <c r="P1253" i="7"/>
  <c r="D1274" i="6"/>
  <c r="D1274" i="7"/>
  <c r="V942" i="7"/>
  <c r="U942" i="7"/>
  <c r="R943" i="7"/>
  <c r="Q943" i="7"/>
  <c r="S943" i="7"/>
  <c r="T943" i="7"/>
  <c r="C1263" i="6"/>
  <c r="C1263" i="7"/>
  <c r="M1263" i="7" s="1"/>
  <c r="G943" i="4"/>
  <c r="H943" i="4" s="1"/>
  <c r="E943" i="6"/>
  <c r="H1255" i="5"/>
  <c r="G1255" i="5"/>
  <c r="F1255" i="5"/>
  <c r="E1275" i="4"/>
  <c r="C1276" i="4"/>
  <c r="E944" i="7"/>
  <c r="N944" i="7" s="1"/>
  <c r="G1265" i="3"/>
  <c r="H1264" i="3"/>
  <c r="I1264" i="3" s="1"/>
  <c r="F1265" i="3"/>
  <c r="K1255" i="6" l="1"/>
  <c r="K1255" i="7"/>
  <c r="L1255" i="6"/>
  <c r="L1255" i="7"/>
  <c r="J1255" i="6"/>
  <c r="J1255" i="7"/>
  <c r="P1254" i="7"/>
  <c r="U943" i="7"/>
  <c r="V943" i="7"/>
  <c r="D1275" i="6"/>
  <c r="D1275" i="7"/>
  <c r="S944" i="7"/>
  <c r="Q944" i="7"/>
  <c r="R944" i="7"/>
  <c r="T944" i="7"/>
  <c r="C1264" i="6"/>
  <c r="C1264" i="7"/>
  <c r="M1264" i="7" s="1"/>
  <c r="G944" i="4"/>
  <c r="H944" i="4" s="1"/>
  <c r="E944" i="6"/>
  <c r="H1256" i="5"/>
  <c r="G1256" i="5"/>
  <c r="F1256" i="5"/>
  <c r="E1276" i="4"/>
  <c r="C1277" i="4"/>
  <c r="E945" i="7"/>
  <c r="N945" i="7" s="1"/>
  <c r="G1266" i="3"/>
  <c r="F1266" i="3"/>
  <c r="H1265" i="3"/>
  <c r="I1265" i="3" s="1"/>
  <c r="K1256" i="6" l="1"/>
  <c r="K1256" i="7"/>
  <c r="J1256" i="6"/>
  <c r="J1256" i="7"/>
  <c r="U944" i="7"/>
  <c r="L1256" i="6"/>
  <c r="L1256" i="7"/>
  <c r="P1256" i="7" s="1"/>
  <c r="P1255" i="7"/>
  <c r="D1276" i="6"/>
  <c r="D1276" i="7"/>
  <c r="V944" i="7"/>
  <c r="S945" i="7"/>
  <c r="Q945" i="7"/>
  <c r="T945" i="7"/>
  <c r="R945" i="7"/>
  <c r="C1265" i="6"/>
  <c r="C1265" i="7"/>
  <c r="M1265" i="7" s="1"/>
  <c r="G945" i="4"/>
  <c r="H945" i="4" s="1"/>
  <c r="E945" i="6"/>
  <c r="G1257" i="5"/>
  <c r="F1257" i="5"/>
  <c r="H1257" i="5"/>
  <c r="E1277" i="4"/>
  <c r="C1278" i="4"/>
  <c r="E946" i="7"/>
  <c r="N946" i="7" s="1"/>
  <c r="H1266" i="3"/>
  <c r="I1266" i="3" s="1"/>
  <c r="F1267" i="3"/>
  <c r="G1267" i="3"/>
  <c r="L1257" i="6" l="1"/>
  <c r="L1257" i="7"/>
  <c r="J1257" i="6"/>
  <c r="J1257" i="7"/>
  <c r="K1257" i="6"/>
  <c r="K1257" i="7"/>
  <c r="D1277" i="6"/>
  <c r="D1277" i="7"/>
  <c r="R946" i="7"/>
  <c r="T946" i="7"/>
  <c r="S946" i="7"/>
  <c r="Q946" i="7"/>
  <c r="V945" i="7"/>
  <c r="U945" i="7"/>
  <c r="C1266" i="6"/>
  <c r="C1266" i="7"/>
  <c r="M1266" i="7" s="1"/>
  <c r="G946" i="4"/>
  <c r="H946" i="4" s="1"/>
  <c r="E946" i="6"/>
  <c r="H1258" i="5"/>
  <c r="G1258" i="5"/>
  <c r="F1258" i="5"/>
  <c r="E1278" i="4"/>
  <c r="C1279" i="4"/>
  <c r="E947" i="7"/>
  <c r="N947" i="7" s="1"/>
  <c r="G1268" i="3"/>
  <c r="H1267" i="3"/>
  <c r="I1267" i="3" s="1"/>
  <c r="F1268" i="3"/>
  <c r="J1258" i="6" l="1"/>
  <c r="J1258" i="7"/>
  <c r="K1258" i="6"/>
  <c r="K1258" i="7"/>
  <c r="P1257" i="7"/>
  <c r="L1258" i="6"/>
  <c r="L1258" i="7"/>
  <c r="P1258" i="7" s="1"/>
  <c r="V946" i="7"/>
  <c r="U946" i="7"/>
  <c r="D1278" i="6"/>
  <c r="D1278" i="7"/>
  <c r="T947" i="7"/>
  <c r="S947" i="7"/>
  <c r="Q947" i="7"/>
  <c r="R947" i="7"/>
  <c r="C1267" i="6"/>
  <c r="C1267" i="7"/>
  <c r="M1267" i="7" s="1"/>
  <c r="G947" i="4"/>
  <c r="H947" i="4" s="1"/>
  <c r="E947" i="6"/>
  <c r="H1259" i="5"/>
  <c r="G1259" i="5"/>
  <c r="F1259" i="5"/>
  <c r="E1279" i="4"/>
  <c r="C1280" i="4"/>
  <c r="E948" i="7"/>
  <c r="N948" i="7" s="1"/>
  <c r="G1269" i="3"/>
  <c r="H1268" i="3"/>
  <c r="I1268" i="3" s="1"/>
  <c r="F1269" i="3"/>
  <c r="J1259" i="6" l="1"/>
  <c r="J1259" i="7"/>
  <c r="K1259" i="6"/>
  <c r="K1259" i="7"/>
  <c r="L1259" i="6"/>
  <c r="L1259" i="7"/>
  <c r="P1259" i="7" s="1"/>
  <c r="D1279" i="6"/>
  <c r="D1279" i="7"/>
  <c r="U947" i="7"/>
  <c r="V947" i="7"/>
  <c r="R948" i="7"/>
  <c r="T948" i="7"/>
  <c r="S948" i="7"/>
  <c r="Q948" i="7"/>
  <c r="C1268" i="6"/>
  <c r="C1268" i="7"/>
  <c r="M1268" i="7" s="1"/>
  <c r="G948" i="4"/>
  <c r="H948" i="4" s="1"/>
  <c r="E948" i="6"/>
  <c r="G1260" i="5"/>
  <c r="F1260" i="5"/>
  <c r="H1260" i="5"/>
  <c r="E1280" i="4"/>
  <c r="C1281" i="4"/>
  <c r="E949" i="7"/>
  <c r="N949" i="7" s="1"/>
  <c r="H1269" i="3"/>
  <c r="F1270" i="3"/>
  <c r="I1269" i="3"/>
  <c r="G1270" i="3"/>
  <c r="J1260" i="6" l="1"/>
  <c r="J1260" i="7"/>
  <c r="L1260" i="6"/>
  <c r="L1260" i="7"/>
  <c r="K1260" i="6"/>
  <c r="K1260" i="7"/>
  <c r="D1280" i="6"/>
  <c r="D1280" i="7"/>
  <c r="V948" i="7"/>
  <c r="U948" i="7"/>
  <c r="Q949" i="7"/>
  <c r="S949" i="7"/>
  <c r="T949" i="7"/>
  <c r="R949" i="7"/>
  <c r="C1269" i="6"/>
  <c r="C1269" i="7"/>
  <c r="M1269" i="7" s="1"/>
  <c r="G949" i="4"/>
  <c r="H949" i="4" s="1"/>
  <c r="E949" i="6"/>
  <c r="F1261" i="5"/>
  <c r="H1261" i="5"/>
  <c r="G1261" i="5"/>
  <c r="E1281" i="4"/>
  <c r="C1282" i="4"/>
  <c r="E950" i="7"/>
  <c r="N950" i="7" s="1"/>
  <c r="G1271" i="3"/>
  <c r="H1270" i="3"/>
  <c r="I1270" i="3" s="1"/>
  <c r="F1271" i="3"/>
  <c r="L1261" i="6" l="1"/>
  <c r="L1261" i="7"/>
  <c r="J1261" i="6"/>
  <c r="J1261" i="7"/>
  <c r="P1260" i="7"/>
  <c r="K1261" i="6"/>
  <c r="K1261" i="7"/>
  <c r="D1281" i="6"/>
  <c r="D1281" i="7"/>
  <c r="V949" i="7"/>
  <c r="U949" i="7"/>
  <c r="R950" i="7"/>
  <c r="Q950" i="7"/>
  <c r="T950" i="7"/>
  <c r="S950" i="7"/>
  <c r="C1270" i="6"/>
  <c r="C1270" i="7"/>
  <c r="M1270" i="7" s="1"/>
  <c r="G950" i="4"/>
  <c r="H950" i="4" s="1"/>
  <c r="E950" i="6"/>
  <c r="H1262" i="5"/>
  <c r="G1262" i="5"/>
  <c r="F1262" i="5"/>
  <c r="E1282" i="4"/>
  <c r="C1283" i="4"/>
  <c r="E951" i="7"/>
  <c r="N951" i="7" s="1"/>
  <c r="F1272" i="3"/>
  <c r="H1271" i="3"/>
  <c r="I1271" i="3" s="1"/>
  <c r="G1272" i="3"/>
  <c r="P1261" i="7" l="1"/>
  <c r="L1262" i="6"/>
  <c r="L1262" i="7"/>
  <c r="J1262" i="6"/>
  <c r="J1262" i="7"/>
  <c r="K1262" i="6"/>
  <c r="K1262" i="7"/>
  <c r="D1282" i="6"/>
  <c r="D1282" i="7"/>
  <c r="U950" i="7"/>
  <c r="V950" i="7"/>
  <c r="S951" i="7"/>
  <c r="R951" i="7"/>
  <c r="Q951" i="7"/>
  <c r="T951" i="7"/>
  <c r="C1271" i="6"/>
  <c r="C1271" i="7"/>
  <c r="M1271" i="7" s="1"/>
  <c r="G951" i="4"/>
  <c r="H951" i="4" s="1"/>
  <c r="E951" i="6"/>
  <c r="G1263" i="5"/>
  <c r="F1263" i="5"/>
  <c r="H1263" i="5"/>
  <c r="E1283" i="4"/>
  <c r="C1284" i="4"/>
  <c r="E952" i="7"/>
  <c r="N952" i="7" s="1"/>
  <c r="G1273" i="3"/>
  <c r="H1272" i="3"/>
  <c r="I1272" i="3" s="1"/>
  <c r="F1273" i="3"/>
  <c r="K1263" i="6" l="1"/>
  <c r="K1263" i="7"/>
  <c r="L1263" i="6"/>
  <c r="L1263" i="7"/>
  <c r="J1263" i="6"/>
  <c r="J1263" i="7"/>
  <c r="P1262" i="7"/>
  <c r="D1283" i="6"/>
  <c r="D1283" i="7"/>
  <c r="U951" i="7"/>
  <c r="V951" i="7"/>
  <c r="T952" i="7"/>
  <c r="R952" i="7"/>
  <c r="Q952" i="7"/>
  <c r="S952" i="7"/>
  <c r="C1272" i="6"/>
  <c r="C1272" i="7"/>
  <c r="M1272" i="7" s="1"/>
  <c r="G952" i="4"/>
  <c r="H952" i="4" s="1"/>
  <c r="E952" i="6"/>
  <c r="F1264" i="5"/>
  <c r="H1264" i="5"/>
  <c r="G1264" i="5"/>
  <c r="E1284" i="4"/>
  <c r="C1285" i="4"/>
  <c r="E953" i="7"/>
  <c r="N953" i="7" s="1"/>
  <c r="H1273" i="3"/>
  <c r="F1274" i="3"/>
  <c r="G1274" i="3"/>
  <c r="I1273" i="3"/>
  <c r="L1264" i="6" l="1"/>
  <c r="L1264" i="7"/>
  <c r="K1264" i="6"/>
  <c r="K1264" i="7"/>
  <c r="J1264" i="6"/>
  <c r="J1264" i="7"/>
  <c r="P1263" i="7"/>
  <c r="D1284" i="6"/>
  <c r="D1284" i="7"/>
  <c r="V952" i="7"/>
  <c r="U952" i="7"/>
  <c r="S953" i="7"/>
  <c r="R953" i="7"/>
  <c r="Q953" i="7"/>
  <c r="T953" i="7"/>
  <c r="C1273" i="6"/>
  <c r="C1273" i="7"/>
  <c r="M1273" i="7" s="1"/>
  <c r="G953" i="4"/>
  <c r="H953" i="4" s="1"/>
  <c r="E953" i="6"/>
  <c r="H1265" i="5"/>
  <c r="G1265" i="5"/>
  <c r="F1265" i="5"/>
  <c r="E1285" i="4"/>
  <c r="C1286" i="4"/>
  <c r="E954" i="7"/>
  <c r="N954" i="7" s="1"/>
  <c r="G1275" i="3"/>
  <c r="H1274" i="3"/>
  <c r="I1274" i="3" s="1"/>
  <c r="F1275" i="3"/>
  <c r="K1265" i="6" l="1"/>
  <c r="K1265" i="7"/>
  <c r="L1265" i="6"/>
  <c r="L1265" i="7"/>
  <c r="P1264" i="7"/>
  <c r="J1265" i="6"/>
  <c r="J1265" i="7"/>
  <c r="V953" i="7"/>
  <c r="U953" i="7"/>
  <c r="D1285" i="6"/>
  <c r="D1285" i="7"/>
  <c r="T954" i="7"/>
  <c r="Q954" i="7"/>
  <c r="S954" i="7"/>
  <c r="R954" i="7"/>
  <c r="C1274" i="6"/>
  <c r="C1274" i="7"/>
  <c r="M1274" i="7" s="1"/>
  <c r="G954" i="4"/>
  <c r="H954" i="4" s="1"/>
  <c r="E954" i="6"/>
  <c r="G1266" i="5"/>
  <c r="F1266" i="5"/>
  <c r="H1266" i="5"/>
  <c r="E1286" i="4"/>
  <c r="C1287" i="4"/>
  <c r="E955" i="7"/>
  <c r="N955" i="7" s="1"/>
  <c r="F1276" i="3"/>
  <c r="H1275" i="3"/>
  <c r="I1275" i="3" s="1"/>
  <c r="G1276" i="3"/>
  <c r="L1266" i="6" l="1"/>
  <c r="L1266" i="7"/>
  <c r="K1266" i="6"/>
  <c r="K1266" i="7"/>
  <c r="P1265" i="7"/>
  <c r="J1266" i="6"/>
  <c r="J1266" i="7"/>
  <c r="D1286" i="6"/>
  <c r="D1286" i="7"/>
  <c r="U954" i="7"/>
  <c r="V954" i="7"/>
  <c r="T955" i="7"/>
  <c r="Q955" i="7"/>
  <c r="S955" i="7"/>
  <c r="R955" i="7"/>
  <c r="C1275" i="6"/>
  <c r="C1275" i="7"/>
  <c r="M1275" i="7" s="1"/>
  <c r="G955" i="4"/>
  <c r="H955" i="4" s="1"/>
  <c r="E955" i="6"/>
  <c r="H1267" i="5"/>
  <c r="G1267" i="5"/>
  <c r="F1267" i="5"/>
  <c r="E1287" i="4"/>
  <c r="C1288" i="4"/>
  <c r="E956" i="7"/>
  <c r="N956" i="7" s="1"/>
  <c r="G1277" i="3"/>
  <c r="F1277" i="3"/>
  <c r="H1276" i="3"/>
  <c r="I1276" i="3" s="1"/>
  <c r="L1267" i="6" l="1"/>
  <c r="L1267" i="7"/>
  <c r="K1267" i="6"/>
  <c r="K1267" i="7"/>
  <c r="P1266" i="7"/>
  <c r="J1267" i="6"/>
  <c r="J1267" i="7"/>
  <c r="V955" i="7"/>
  <c r="U955" i="7"/>
  <c r="D1287" i="6"/>
  <c r="D1287" i="7"/>
  <c r="T956" i="7"/>
  <c r="S956" i="7"/>
  <c r="Q956" i="7"/>
  <c r="R956" i="7"/>
  <c r="C1276" i="6"/>
  <c r="C1276" i="7"/>
  <c r="M1276" i="7" s="1"/>
  <c r="G956" i="4"/>
  <c r="H956" i="4" s="1"/>
  <c r="E956" i="6"/>
  <c r="H1268" i="5"/>
  <c r="G1268" i="5"/>
  <c r="F1268" i="5"/>
  <c r="E1288" i="4"/>
  <c r="C1289" i="4"/>
  <c r="E957" i="7"/>
  <c r="N957" i="7" s="1"/>
  <c r="F1278" i="3"/>
  <c r="H1277" i="3"/>
  <c r="I1277" i="3"/>
  <c r="G1278" i="3"/>
  <c r="L1268" i="6" l="1"/>
  <c r="L1268" i="7"/>
  <c r="J1268" i="6"/>
  <c r="J1268" i="7"/>
  <c r="P1267" i="7"/>
  <c r="K1268" i="6"/>
  <c r="K1268" i="7"/>
  <c r="Q957" i="7"/>
  <c r="T957" i="7"/>
  <c r="R957" i="7"/>
  <c r="S957" i="7"/>
  <c r="D1288" i="6"/>
  <c r="D1288" i="7"/>
  <c r="V956" i="7"/>
  <c r="U956" i="7"/>
  <c r="C1277" i="6"/>
  <c r="C1277" i="7"/>
  <c r="M1277" i="7" s="1"/>
  <c r="G957" i="4"/>
  <c r="H957" i="4" s="1"/>
  <c r="E957" i="6"/>
  <c r="G1269" i="5"/>
  <c r="F1269" i="5"/>
  <c r="H1269" i="5"/>
  <c r="E1289" i="4"/>
  <c r="C1290" i="4"/>
  <c r="E958" i="7"/>
  <c r="N958" i="7" s="1"/>
  <c r="G1279" i="3"/>
  <c r="F1279" i="3"/>
  <c r="H1278" i="3"/>
  <c r="I1278" i="3" s="1"/>
  <c r="L1269" i="6" l="1"/>
  <c r="L1269" i="7"/>
  <c r="K1269" i="6"/>
  <c r="K1269" i="7"/>
  <c r="P1268" i="7"/>
  <c r="J1269" i="6"/>
  <c r="J1269" i="7"/>
  <c r="D1289" i="6"/>
  <c r="D1289" i="7"/>
  <c r="Q958" i="7"/>
  <c r="R958" i="7"/>
  <c r="T958" i="7"/>
  <c r="S958" i="7"/>
  <c r="V957" i="7"/>
  <c r="U957" i="7"/>
  <c r="C1278" i="6"/>
  <c r="C1278" i="7"/>
  <c r="M1278" i="7" s="1"/>
  <c r="G958" i="4"/>
  <c r="H958" i="4" s="1"/>
  <c r="E958" i="6"/>
  <c r="H1270" i="5"/>
  <c r="G1270" i="5"/>
  <c r="F1270" i="5"/>
  <c r="E1290" i="4"/>
  <c r="C1291" i="4"/>
  <c r="E959" i="7"/>
  <c r="N959" i="7" s="1"/>
  <c r="H1279" i="3"/>
  <c r="F1280" i="3"/>
  <c r="I1279" i="3"/>
  <c r="G1280" i="3"/>
  <c r="J1270" i="6" l="1"/>
  <c r="J1270" i="7"/>
  <c r="K1270" i="6"/>
  <c r="K1270" i="7"/>
  <c r="L1270" i="6"/>
  <c r="L1270" i="7"/>
  <c r="P1270" i="7" s="1"/>
  <c r="P1269" i="7"/>
  <c r="V958" i="7"/>
  <c r="U958" i="7"/>
  <c r="D1290" i="6"/>
  <c r="D1290" i="7"/>
  <c r="R959" i="7"/>
  <c r="Q959" i="7"/>
  <c r="T959" i="7"/>
  <c r="S959" i="7"/>
  <c r="C1279" i="6"/>
  <c r="C1279" i="7"/>
  <c r="M1279" i="7" s="1"/>
  <c r="G959" i="4"/>
  <c r="H959" i="4" s="1"/>
  <c r="E959" i="6"/>
  <c r="H1271" i="5"/>
  <c r="G1271" i="5"/>
  <c r="F1271" i="5"/>
  <c r="E1291" i="4"/>
  <c r="C1292" i="4"/>
  <c r="E960" i="7"/>
  <c r="N960" i="7" s="1"/>
  <c r="F1281" i="3"/>
  <c r="H1280" i="3"/>
  <c r="G1281" i="3"/>
  <c r="I1280" i="3"/>
  <c r="J1271" i="6" l="1"/>
  <c r="J1271" i="7"/>
  <c r="K1271" i="6"/>
  <c r="K1271" i="7"/>
  <c r="L1271" i="6"/>
  <c r="L1271" i="7"/>
  <c r="V959" i="7"/>
  <c r="U959" i="7"/>
  <c r="D1291" i="6"/>
  <c r="D1291" i="7"/>
  <c r="Q960" i="7"/>
  <c r="T960" i="7"/>
  <c r="R960" i="7"/>
  <c r="S960" i="7"/>
  <c r="C1280" i="6"/>
  <c r="C1280" i="7"/>
  <c r="M1280" i="7" s="1"/>
  <c r="G960" i="4"/>
  <c r="H960" i="4" s="1"/>
  <c r="E960" i="6"/>
  <c r="G1272" i="5"/>
  <c r="F1272" i="5"/>
  <c r="H1272" i="5"/>
  <c r="E1292" i="4"/>
  <c r="C1293" i="4"/>
  <c r="E961" i="7"/>
  <c r="N961" i="7" s="1"/>
  <c r="G1282" i="3"/>
  <c r="H1281" i="3"/>
  <c r="I1281" i="3" s="1"/>
  <c r="F1282" i="3"/>
  <c r="P1271" i="7" l="1"/>
  <c r="L1272" i="6"/>
  <c r="L1272" i="7"/>
  <c r="K1272" i="6"/>
  <c r="K1272" i="7"/>
  <c r="J1272" i="6"/>
  <c r="J1272" i="7"/>
  <c r="D1292" i="6"/>
  <c r="D1292" i="7"/>
  <c r="U960" i="7"/>
  <c r="V960" i="7"/>
  <c r="T961" i="7"/>
  <c r="R961" i="7"/>
  <c r="S961" i="7"/>
  <c r="Q961" i="7"/>
  <c r="C1281" i="6"/>
  <c r="C1281" i="7"/>
  <c r="M1281" i="7" s="1"/>
  <c r="G961" i="4"/>
  <c r="H961" i="4" s="1"/>
  <c r="E961" i="6"/>
  <c r="H1273" i="5"/>
  <c r="F1273" i="5"/>
  <c r="G1273" i="5"/>
  <c r="E1293" i="4"/>
  <c r="C1294" i="4"/>
  <c r="E962" i="7"/>
  <c r="N962" i="7" s="1"/>
  <c r="F1283" i="3"/>
  <c r="H1282" i="3"/>
  <c r="I1282" i="3" s="1"/>
  <c r="G1283" i="3"/>
  <c r="L1273" i="6" l="1"/>
  <c r="L1273" i="7"/>
  <c r="J1273" i="6"/>
  <c r="J1273" i="7"/>
  <c r="P1272" i="7"/>
  <c r="K1273" i="6"/>
  <c r="K1273" i="7"/>
  <c r="D1293" i="6"/>
  <c r="D1293" i="7"/>
  <c r="U961" i="7"/>
  <c r="V961" i="7"/>
  <c r="R962" i="7"/>
  <c r="S962" i="7"/>
  <c r="Q962" i="7"/>
  <c r="T962" i="7"/>
  <c r="C1282" i="6"/>
  <c r="C1282" i="7"/>
  <c r="M1282" i="7" s="1"/>
  <c r="G962" i="4"/>
  <c r="H962" i="4" s="1"/>
  <c r="E962" i="6"/>
  <c r="G1274" i="5"/>
  <c r="F1274" i="5"/>
  <c r="H1274" i="5"/>
  <c r="E1294" i="4"/>
  <c r="C1295" i="4"/>
  <c r="E963" i="7"/>
  <c r="N963" i="7" s="1"/>
  <c r="G1284" i="3"/>
  <c r="H1283" i="3"/>
  <c r="I1283" i="3" s="1"/>
  <c r="F1284" i="3"/>
  <c r="J1274" i="6" l="1"/>
  <c r="J1274" i="7"/>
  <c r="L1274" i="6"/>
  <c r="L1274" i="7"/>
  <c r="P1273" i="7"/>
  <c r="K1274" i="6"/>
  <c r="K1274" i="7"/>
  <c r="D1294" i="6"/>
  <c r="D1294" i="7"/>
  <c r="U962" i="7"/>
  <c r="V962" i="7"/>
  <c r="Q963" i="7"/>
  <c r="R963" i="7"/>
  <c r="T963" i="7"/>
  <c r="S963" i="7"/>
  <c r="C1283" i="6"/>
  <c r="C1283" i="7"/>
  <c r="M1283" i="7" s="1"/>
  <c r="G963" i="4"/>
  <c r="H963" i="4" s="1"/>
  <c r="E963" i="6"/>
  <c r="G1275" i="5"/>
  <c r="F1275" i="5"/>
  <c r="H1275" i="5"/>
  <c r="E1295" i="4"/>
  <c r="C1296" i="4"/>
  <c r="E964" i="7"/>
  <c r="N964" i="7" s="1"/>
  <c r="H1284" i="3"/>
  <c r="I1284" i="3" s="1"/>
  <c r="F1285" i="3"/>
  <c r="G1285" i="3"/>
  <c r="L1275" i="6" l="1"/>
  <c r="L1275" i="7"/>
  <c r="K1275" i="6"/>
  <c r="K1275" i="7"/>
  <c r="J1275" i="6"/>
  <c r="J1275" i="7"/>
  <c r="P1274" i="7"/>
  <c r="D1295" i="6"/>
  <c r="D1295" i="7"/>
  <c r="V963" i="7"/>
  <c r="U963" i="7"/>
  <c r="Q964" i="7"/>
  <c r="S964" i="7"/>
  <c r="R964" i="7"/>
  <c r="T964" i="7"/>
  <c r="C1284" i="6"/>
  <c r="C1284" i="7"/>
  <c r="M1284" i="7" s="1"/>
  <c r="G964" i="4"/>
  <c r="H964" i="4" s="1"/>
  <c r="E964" i="6"/>
  <c r="F1276" i="5"/>
  <c r="H1276" i="5"/>
  <c r="G1276" i="5"/>
  <c r="E1296" i="4"/>
  <c r="C1297" i="4"/>
  <c r="E965" i="7"/>
  <c r="N965" i="7" s="1"/>
  <c r="G1286" i="3"/>
  <c r="F1286" i="3"/>
  <c r="H1285" i="3"/>
  <c r="I1285" i="3" s="1"/>
  <c r="L1276" i="6" l="1"/>
  <c r="L1276" i="7"/>
  <c r="K1276" i="6"/>
  <c r="K1276" i="7"/>
  <c r="P1275" i="7"/>
  <c r="J1276" i="6"/>
  <c r="J1276" i="7"/>
  <c r="D1296" i="6"/>
  <c r="D1296" i="7"/>
  <c r="U964" i="7"/>
  <c r="V964" i="7"/>
  <c r="S965" i="7"/>
  <c r="T965" i="7"/>
  <c r="R965" i="7"/>
  <c r="Q965" i="7"/>
  <c r="C1285" i="6"/>
  <c r="C1285" i="7"/>
  <c r="M1285" i="7" s="1"/>
  <c r="G965" i="4"/>
  <c r="H965" i="4" s="1"/>
  <c r="E965" i="6"/>
  <c r="G1277" i="5"/>
  <c r="H1277" i="5"/>
  <c r="F1277" i="5"/>
  <c r="E1297" i="4"/>
  <c r="C1298" i="4"/>
  <c r="E966" i="7"/>
  <c r="N966" i="7" s="1"/>
  <c r="H1286" i="3"/>
  <c r="F1287" i="3"/>
  <c r="I1286" i="3"/>
  <c r="G1287" i="3"/>
  <c r="J1277" i="6" l="1"/>
  <c r="J1277" i="7"/>
  <c r="K1277" i="6"/>
  <c r="K1277" i="7"/>
  <c r="P1276" i="7"/>
  <c r="L1277" i="6"/>
  <c r="L1277" i="7"/>
  <c r="P1277" i="7" s="1"/>
  <c r="D1297" i="6"/>
  <c r="D1297" i="7"/>
  <c r="V965" i="7"/>
  <c r="U965" i="7"/>
  <c r="Q966" i="7"/>
  <c r="S966" i="7"/>
  <c r="R966" i="7"/>
  <c r="T966" i="7"/>
  <c r="C1286" i="6"/>
  <c r="C1286" i="7"/>
  <c r="M1286" i="7" s="1"/>
  <c r="G966" i="4"/>
  <c r="H966" i="4" s="1"/>
  <c r="E966" i="6"/>
  <c r="G1278" i="5"/>
  <c r="F1278" i="5"/>
  <c r="H1278" i="5"/>
  <c r="E1298" i="4"/>
  <c r="C1299" i="4"/>
  <c r="E967" i="7"/>
  <c r="N967" i="7" s="1"/>
  <c r="F1288" i="3"/>
  <c r="H1287" i="3"/>
  <c r="G1288" i="3"/>
  <c r="I1287" i="3"/>
  <c r="K1278" i="6" l="1"/>
  <c r="K1278" i="7"/>
  <c r="L1278" i="6"/>
  <c r="L1278" i="7"/>
  <c r="J1278" i="6"/>
  <c r="J1278" i="7"/>
  <c r="V966" i="7"/>
  <c r="U966" i="7"/>
  <c r="D1298" i="6"/>
  <c r="D1298" i="7"/>
  <c r="R967" i="7"/>
  <c r="T967" i="7"/>
  <c r="Q967" i="7"/>
  <c r="S967" i="7"/>
  <c r="C1287" i="6"/>
  <c r="C1287" i="7"/>
  <c r="M1287" i="7" s="1"/>
  <c r="G967" i="4"/>
  <c r="H967" i="4" s="1"/>
  <c r="E967" i="6"/>
  <c r="H1279" i="5"/>
  <c r="G1279" i="5"/>
  <c r="F1279" i="5"/>
  <c r="E1299" i="4"/>
  <c r="C1300" i="4"/>
  <c r="E968" i="7"/>
  <c r="N968" i="7" s="1"/>
  <c r="G1289" i="3"/>
  <c r="F1289" i="3"/>
  <c r="H1288" i="3"/>
  <c r="I1288" i="3" s="1"/>
  <c r="P1278" i="7" l="1"/>
  <c r="K1279" i="6"/>
  <c r="K1279" i="7"/>
  <c r="L1279" i="6"/>
  <c r="L1279" i="7"/>
  <c r="J1279" i="6"/>
  <c r="J1279" i="7"/>
  <c r="D1299" i="6"/>
  <c r="D1299" i="7"/>
  <c r="V967" i="7"/>
  <c r="U967" i="7"/>
  <c r="R968" i="7"/>
  <c r="Q968" i="7"/>
  <c r="S968" i="7"/>
  <c r="T968" i="7"/>
  <c r="C1288" i="6"/>
  <c r="C1288" i="7"/>
  <c r="M1288" i="7" s="1"/>
  <c r="G968" i="4"/>
  <c r="H968" i="4" s="1"/>
  <c r="E968" i="6"/>
  <c r="G1280" i="5"/>
  <c r="F1280" i="5"/>
  <c r="H1280" i="5"/>
  <c r="E1300" i="4"/>
  <c r="C1301" i="4"/>
  <c r="E969" i="7"/>
  <c r="N969" i="7" s="1"/>
  <c r="F1290" i="3"/>
  <c r="H1289" i="3"/>
  <c r="I1289" i="3" s="1"/>
  <c r="G1290" i="3"/>
  <c r="K1280" i="6" l="1"/>
  <c r="K1280" i="7"/>
  <c r="L1280" i="6"/>
  <c r="L1280" i="7"/>
  <c r="J1280" i="6"/>
  <c r="J1280" i="7"/>
  <c r="P1279" i="7"/>
  <c r="D1300" i="6"/>
  <c r="D1300" i="7"/>
  <c r="V968" i="7"/>
  <c r="U968" i="7"/>
  <c r="S969" i="7"/>
  <c r="R969" i="7"/>
  <c r="Q969" i="7"/>
  <c r="T969" i="7"/>
  <c r="C1289" i="6"/>
  <c r="C1289" i="7"/>
  <c r="M1289" i="7" s="1"/>
  <c r="G969" i="4"/>
  <c r="H969" i="4" s="1"/>
  <c r="E969" i="6"/>
  <c r="G1281" i="5"/>
  <c r="F1281" i="5"/>
  <c r="H1281" i="5"/>
  <c r="E1301" i="4"/>
  <c r="C1302" i="4"/>
  <c r="E970" i="7"/>
  <c r="N970" i="7" s="1"/>
  <c r="G1291" i="3"/>
  <c r="F1291" i="3"/>
  <c r="H1290" i="3"/>
  <c r="I1290" i="3" s="1"/>
  <c r="J1281" i="6" l="1"/>
  <c r="J1281" i="7"/>
  <c r="K1281" i="6"/>
  <c r="K1281" i="7"/>
  <c r="L1281" i="6"/>
  <c r="L1281" i="7"/>
  <c r="P1281" i="7" s="1"/>
  <c r="P1280" i="7"/>
  <c r="D1301" i="6"/>
  <c r="D1301" i="7"/>
  <c r="U969" i="7"/>
  <c r="V969" i="7"/>
  <c r="S970" i="7"/>
  <c r="T970" i="7"/>
  <c r="R970" i="7"/>
  <c r="Q970" i="7"/>
  <c r="C1290" i="6"/>
  <c r="C1290" i="7"/>
  <c r="M1290" i="7" s="1"/>
  <c r="G970" i="4"/>
  <c r="H970" i="4" s="1"/>
  <c r="E970" i="6"/>
  <c r="H1282" i="5"/>
  <c r="G1282" i="5"/>
  <c r="F1282" i="5"/>
  <c r="E1302" i="4"/>
  <c r="C1303" i="4"/>
  <c r="E971" i="7"/>
  <c r="N971" i="7" s="1"/>
  <c r="F1292" i="3"/>
  <c r="H1291" i="3"/>
  <c r="I1291" i="3" s="1"/>
  <c r="G1292" i="3"/>
  <c r="K1282" i="6" l="1"/>
  <c r="K1282" i="7"/>
  <c r="J1282" i="6"/>
  <c r="J1282" i="7"/>
  <c r="L1282" i="6"/>
  <c r="L1282" i="7"/>
  <c r="P1282" i="7" s="1"/>
  <c r="U970" i="7"/>
  <c r="V970" i="7"/>
  <c r="D1302" i="6"/>
  <c r="D1302" i="7"/>
  <c r="Q971" i="7"/>
  <c r="S971" i="7"/>
  <c r="T971" i="7"/>
  <c r="R971" i="7"/>
  <c r="C1291" i="6"/>
  <c r="C1291" i="7"/>
  <c r="M1291" i="7" s="1"/>
  <c r="G971" i="4"/>
  <c r="H971" i="4" s="1"/>
  <c r="E971" i="6"/>
  <c r="H1283" i="5"/>
  <c r="G1283" i="5"/>
  <c r="F1283" i="5"/>
  <c r="E1303" i="4"/>
  <c r="C1304" i="4"/>
  <c r="E972" i="7"/>
  <c r="N972" i="7" s="1"/>
  <c r="G1293" i="3"/>
  <c r="H1292" i="3"/>
  <c r="I1292" i="3" s="1"/>
  <c r="F1293" i="3"/>
  <c r="J1283" i="6" l="1"/>
  <c r="J1283" i="7"/>
  <c r="K1283" i="6"/>
  <c r="K1283" i="7"/>
  <c r="L1283" i="6"/>
  <c r="L1283" i="7"/>
  <c r="P1283" i="7" s="1"/>
  <c r="D1303" i="6"/>
  <c r="D1303" i="7"/>
  <c r="V971" i="7"/>
  <c r="U971" i="7"/>
  <c r="S972" i="7"/>
  <c r="R972" i="7"/>
  <c r="T972" i="7"/>
  <c r="Q972" i="7"/>
  <c r="C1292" i="6"/>
  <c r="C1292" i="7"/>
  <c r="M1292" i="7" s="1"/>
  <c r="G972" i="4"/>
  <c r="H972" i="4" s="1"/>
  <c r="E972" i="6"/>
  <c r="G1284" i="5"/>
  <c r="F1284" i="5"/>
  <c r="H1284" i="5"/>
  <c r="E1304" i="4"/>
  <c r="C1305" i="4"/>
  <c r="E973" i="7"/>
  <c r="N973" i="7" s="1"/>
  <c r="F1294" i="3"/>
  <c r="H1293" i="3"/>
  <c r="G1294" i="3"/>
  <c r="I1293" i="3"/>
  <c r="K1284" i="6" l="1"/>
  <c r="K1284" i="7"/>
  <c r="J1284" i="6"/>
  <c r="J1284" i="7"/>
  <c r="L1284" i="6"/>
  <c r="L1284" i="7"/>
  <c r="P1284" i="7" s="1"/>
  <c r="D1304" i="6"/>
  <c r="D1304" i="7"/>
  <c r="U972" i="7"/>
  <c r="V972" i="7"/>
  <c r="S973" i="7"/>
  <c r="R973" i="7"/>
  <c r="Q973" i="7"/>
  <c r="T973" i="7"/>
  <c r="C1293" i="6"/>
  <c r="C1293" i="7"/>
  <c r="M1293" i="7" s="1"/>
  <c r="G973" i="4"/>
  <c r="H973" i="4" s="1"/>
  <c r="E973" i="6"/>
  <c r="H1285" i="5"/>
  <c r="G1285" i="5"/>
  <c r="F1285" i="5"/>
  <c r="E1305" i="4"/>
  <c r="C1306" i="4"/>
  <c r="E974" i="7"/>
  <c r="N974" i="7" s="1"/>
  <c r="G1295" i="3"/>
  <c r="H1294" i="3"/>
  <c r="I1294" i="3" s="1"/>
  <c r="F1295" i="3"/>
  <c r="J1285" i="6" l="1"/>
  <c r="J1285" i="7"/>
  <c r="K1285" i="6"/>
  <c r="K1285" i="7"/>
  <c r="L1285" i="6"/>
  <c r="L1285" i="7"/>
  <c r="P1285" i="7" s="1"/>
  <c r="V973" i="7"/>
  <c r="U973" i="7"/>
  <c r="D1305" i="6"/>
  <c r="D1305" i="7"/>
  <c r="Q974" i="7"/>
  <c r="T974" i="7"/>
  <c r="R974" i="7"/>
  <c r="S974" i="7"/>
  <c r="C1294" i="6"/>
  <c r="C1294" i="7"/>
  <c r="M1294" i="7" s="1"/>
  <c r="G974" i="4"/>
  <c r="H974" i="4" s="1"/>
  <c r="E974" i="6"/>
  <c r="H1286" i="5"/>
  <c r="G1286" i="5"/>
  <c r="F1286" i="5"/>
  <c r="E1306" i="4"/>
  <c r="C1307" i="4"/>
  <c r="E975" i="7"/>
  <c r="N975" i="7" s="1"/>
  <c r="G1296" i="3"/>
  <c r="F1296" i="3"/>
  <c r="H1295" i="3"/>
  <c r="I1295" i="3" s="1"/>
  <c r="K1286" i="6" l="1"/>
  <c r="K1286" i="7"/>
  <c r="J1286" i="6"/>
  <c r="J1286" i="7"/>
  <c r="L1286" i="6"/>
  <c r="L1286" i="7"/>
  <c r="P1286" i="7" s="1"/>
  <c r="D1306" i="6"/>
  <c r="D1306" i="7"/>
  <c r="V974" i="7"/>
  <c r="U974" i="7"/>
  <c r="Q975" i="7"/>
  <c r="R975" i="7"/>
  <c r="T975" i="7"/>
  <c r="S975" i="7"/>
  <c r="C1295" i="6"/>
  <c r="C1295" i="7"/>
  <c r="M1295" i="7" s="1"/>
  <c r="G975" i="4"/>
  <c r="H975" i="4" s="1"/>
  <c r="E975" i="6"/>
  <c r="G1287" i="5"/>
  <c r="F1287" i="5"/>
  <c r="H1287" i="5"/>
  <c r="E1307" i="4"/>
  <c r="C1308" i="4"/>
  <c r="E976" i="7"/>
  <c r="N976" i="7" s="1"/>
  <c r="G1297" i="3"/>
  <c r="F1297" i="3"/>
  <c r="H1296" i="3"/>
  <c r="I1296" i="3" s="1"/>
  <c r="J1287" i="6" l="1"/>
  <c r="J1287" i="7"/>
  <c r="L1287" i="6"/>
  <c r="L1287" i="7"/>
  <c r="K1287" i="6"/>
  <c r="K1287" i="7"/>
  <c r="D1307" i="6"/>
  <c r="D1307" i="7"/>
  <c r="U975" i="7"/>
  <c r="V975" i="7"/>
  <c r="Q976" i="7"/>
  <c r="T976" i="7"/>
  <c r="S976" i="7"/>
  <c r="R976" i="7"/>
  <c r="C1296" i="6"/>
  <c r="C1296" i="7"/>
  <c r="M1296" i="7" s="1"/>
  <c r="G976" i="4"/>
  <c r="H976" i="4" s="1"/>
  <c r="E976" i="6"/>
  <c r="F1288" i="5"/>
  <c r="G1288" i="5"/>
  <c r="H1288" i="5"/>
  <c r="E1308" i="4"/>
  <c r="C1309" i="4"/>
  <c r="E977" i="7"/>
  <c r="N977" i="7" s="1"/>
  <c r="H1297" i="3"/>
  <c r="F1298" i="3"/>
  <c r="G1298" i="3"/>
  <c r="I1297" i="3"/>
  <c r="L1288" i="6" l="1"/>
  <c r="L1288" i="7"/>
  <c r="P1287" i="7"/>
  <c r="K1288" i="6"/>
  <c r="K1288" i="7"/>
  <c r="J1288" i="6"/>
  <c r="J1288" i="7"/>
  <c r="D1308" i="6"/>
  <c r="D1308" i="7"/>
  <c r="U976" i="7"/>
  <c r="V976" i="7"/>
  <c r="T977" i="7"/>
  <c r="Q977" i="7"/>
  <c r="S977" i="7"/>
  <c r="R977" i="7"/>
  <c r="C1297" i="6"/>
  <c r="C1297" i="7"/>
  <c r="M1297" i="7" s="1"/>
  <c r="G977" i="4"/>
  <c r="H977" i="4" s="1"/>
  <c r="E977" i="6"/>
  <c r="H1289" i="5"/>
  <c r="G1289" i="5"/>
  <c r="F1289" i="5"/>
  <c r="E1309" i="4"/>
  <c r="C1310" i="4"/>
  <c r="E978" i="7"/>
  <c r="N978" i="7" s="1"/>
  <c r="H1298" i="3"/>
  <c r="F1299" i="3"/>
  <c r="G1299" i="3"/>
  <c r="I1298" i="3"/>
  <c r="J1289" i="6" l="1"/>
  <c r="J1289" i="7"/>
  <c r="K1289" i="6"/>
  <c r="K1289" i="7"/>
  <c r="P1288" i="7"/>
  <c r="L1289" i="6"/>
  <c r="L1289" i="7"/>
  <c r="P1289" i="7" s="1"/>
  <c r="D1309" i="6"/>
  <c r="D1309" i="7"/>
  <c r="V977" i="7"/>
  <c r="U977" i="7"/>
  <c r="S978" i="7"/>
  <c r="R978" i="7"/>
  <c r="T978" i="7"/>
  <c r="Q978" i="7"/>
  <c r="C1298" i="6"/>
  <c r="C1298" i="7"/>
  <c r="M1298" i="7" s="1"/>
  <c r="G978" i="4"/>
  <c r="H978" i="4" s="1"/>
  <c r="E978" i="6"/>
  <c r="G1290" i="5"/>
  <c r="F1290" i="5"/>
  <c r="H1290" i="5"/>
  <c r="E1310" i="4"/>
  <c r="C1311" i="4"/>
  <c r="E979" i="7"/>
  <c r="N979" i="7" s="1"/>
  <c r="G1300" i="3"/>
  <c r="F1300" i="3"/>
  <c r="H1299" i="3"/>
  <c r="I1299" i="3" s="1"/>
  <c r="L1290" i="6" l="1"/>
  <c r="L1290" i="7"/>
  <c r="K1290" i="6"/>
  <c r="K1290" i="7"/>
  <c r="J1290" i="6"/>
  <c r="J1290" i="7"/>
  <c r="D1310" i="6"/>
  <c r="D1310" i="7"/>
  <c r="V978" i="7"/>
  <c r="U978" i="7"/>
  <c r="R979" i="7"/>
  <c r="Q979" i="7"/>
  <c r="S979" i="7"/>
  <c r="T979" i="7"/>
  <c r="C1299" i="6"/>
  <c r="C1299" i="7"/>
  <c r="M1299" i="7" s="1"/>
  <c r="G979" i="4"/>
  <c r="H979" i="4" s="1"/>
  <c r="E979" i="6"/>
  <c r="H1291" i="5"/>
  <c r="G1291" i="5"/>
  <c r="F1291" i="5"/>
  <c r="E1311" i="4"/>
  <c r="C1312" i="4"/>
  <c r="E980" i="7"/>
  <c r="N980" i="7" s="1"/>
  <c r="G1301" i="3"/>
  <c r="F1301" i="3"/>
  <c r="H1300" i="3"/>
  <c r="I1300" i="3" s="1"/>
  <c r="J1291" i="6" l="1"/>
  <c r="J1291" i="7"/>
  <c r="L1291" i="6"/>
  <c r="L1291" i="7"/>
  <c r="P1290" i="7"/>
  <c r="K1291" i="6"/>
  <c r="K1291" i="7"/>
  <c r="D1311" i="6"/>
  <c r="D1311" i="7"/>
  <c r="V979" i="7"/>
  <c r="U979" i="7"/>
  <c r="S980" i="7"/>
  <c r="Q980" i="7"/>
  <c r="R980" i="7"/>
  <c r="T980" i="7"/>
  <c r="C1300" i="6"/>
  <c r="C1300" i="7"/>
  <c r="M1300" i="7" s="1"/>
  <c r="G980" i="4"/>
  <c r="H980" i="4" s="1"/>
  <c r="E980" i="6"/>
  <c r="H1292" i="5"/>
  <c r="G1292" i="5"/>
  <c r="F1292" i="5"/>
  <c r="E1312" i="4"/>
  <c r="C1313" i="4"/>
  <c r="E981" i="7"/>
  <c r="N981" i="7" s="1"/>
  <c r="F1302" i="3"/>
  <c r="H1301" i="3"/>
  <c r="I1301" i="3" s="1"/>
  <c r="G1302" i="3"/>
  <c r="J1292" i="6" l="1"/>
  <c r="J1292" i="7"/>
  <c r="K1292" i="6"/>
  <c r="K1292" i="7"/>
  <c r="L1292" i="6"/>
  <c r="L1292" i="7"/>
  <c r="P1292" i="7" s="1"/>
  <c r="P1291" i="7"/>
  <c r="D1312" i="6"/>
  <c r="D1312" i="7"/>
  <c r="V980" i="7"/>
  <c r="U980" i="7"/>
  <c r="T981" i="7"/>
  <c r="S981" i="7"/>
  <c r="Q981" i="7"/>
  <c r="R981" i="7"/>
  <c r="C1301" i="6"/>
  <c r="C1301" i="7"/>
  <c r="M1301" i="7" s="1"/>
  <c r="G981" i="4"/>
  <c r="H981" i="4" s="1"/>
  <c r="E981" i="6"/>
  <c r="G1293" i="5"/>
  <c r="F1293" i="5"/>
  <c r="H1293" i="5"/>
  <c r="E1313" i="4"/>
  <c r="C1314" i="4"/>
  <c r="E982" i="7"/>
  <c r="N982" i="7" s="1"/>
  <c r="G1303" i="3"/>
  <c r="F1303" i="3"/>
  <c r="H1302" i="3"/>
  <c r="I1302" i="3" s="1"/>
  <c r="J1293" i="6" l="1"/>
  <c r="J1293" i="7"/>
  <c r="L1293" i="6"/>
  <c r="L1293" i="7"/>
  <c r="K1293" i="6"/>
  <c r="K1293" i="7"/>
  <c r="D1313" i="6"/>
  <c r="D1313" i="7"/>
  <c r="U981" i="7"/>
  <c r="V981" i="7"/>
  <c r="Q982" i="7"/>
  <c r="T982" i="7"/>
  <c r="R982" i="7"/>
  <c r="S982" i="7"/>
  <c r="C1302" i="6"/>
  <c r="C1302" i="7"/>
  <c r="M1302" i="7" s="1"/>
  <c r="G982" i="4"/>
  <c r="H982" i="4" s="1"/>
  <c r="E982" i="6"/>
  <c r="H1294" i="5"/>
  <c r="G1294" i="5"/>
  <c r="F1294" i="5"/>
  <c r="E1314" i="4"/>
  <c r="C1315" i="4"/>
  <c r="E983" i="7"/>
  <c r="N983" i="7" s="1"/>
  <c r="G1304" i="3"/>
  <c r="H1303" i="3"/>
  <c r="I1303" i="3" s="1"/>
  <c r="F1304" i="3"/>
  <c r="K1294" i="6" l="1"/>
  <c r="K1294" i="7"/>
  <c r="L1294" i="6"/>
  <c r="L1294" i="7"/>
  <c r="P1293" i="7"/>
  <c r="J1294" i="6"/>
  <c r="J1294" i="7"/>
  <c r="D1314" i="6"/>
  <c r="D1314" i="7"/>
  <c r="V982" i="7"/>
  <c r="U982" i="7"/>
  <c r="S983" i="7"/>
  <c r="T983" i="7"/>
  <c r="R983" i="7"/>
  <c r="Q983" i="7"/>
  <c r="C1303" i="6"/>
  <c r="C1303" i="7"/>
  <c r="M1303" i="7" s="1"/>
  <c r="G983" i="4"/>
  <c r="H983" i="4" s="1"/>
  <c r="E983" i="6"/>
  <c r="H1295" i="5"/>
  <c r="G1295" i="5"/>
  <c r="F1295" i="5"/>
  <c r="E1315" i="4"/>
  <c r="C1316" i="4"/>
  <c r="E984" i="7"/>
  <c r="N984" i="7" s="1"/>
  <c r="H1304" i="3"/>
  <c r="F1305" i="3"/>
  <c r="G1305" i="3"/>
  <c r="I1304" i="3"/>
  <c r="J1295" i="6" l="1"/>
  <c r="J1295" i="7"/>
  <c r="L1295" i="6"/>
  <c r="L1295" i="7"/>
  <c r="K1295" i="6"/>
  <c r="K1295" i="7"/>
  <c r="P1294" i="7"/>
  <c r="D1315" i="6"/>
  <c r="D1315" i="7"/>
  <c r="V983" i="7"/>
  <c r="U983" i="7"/>
  <c r="S984" i="7"/>
  <c r="Q984" i="7"/>
  <c r="R984" i="7"/>
  <c r="T984" i="7"/>
  <c r="C1304" i="6"/>
  <c r="C1304" i="7"/>
  <c r="M1304" i="7" s="1"/>
  <c r="G984" i="4"/>
  <c r="H984" i="4" s="1"/>
  <c r="E984" i="6"/>
  <c r="G1296" i="5"/>
  <c r="F1296" i="5"/>
  <c r="H1296" i="5"/>
  <c r="E1316" i="4"/>
  <c r="C1317" i="4"/>
  <c r="E985" i="7"/>
  <c r="N985" i="7" s="1"/>
  <c r="G1306" i="3"/>
  <c r="H1305" i="3"/>
  <c r="I1305" i="3" s="1"/>
  <c r="F1306" i="3"/>
  <c r="J1296" i="6" l="1"/>
  <c r="J1296" i="7"/>
  <c r="K1296" i="6"/>
  <c r="K1296" i="7"/>
  <c r="L1296" i="6"/>
  <c r="L1296" i="7"/>
  <c r="P1296" i="7" s="1"/>
  <c r="P1295" i="7"/>
  <c r="V984" i="7"/>
  <c r="U984" i="7"/>
  <c r="D1316" i="6"/>
  <c r="D1316" i="7"/>
  <c r="Q985" i="7"/>
  <c r="S985" i="7"/>
  <c r="T985" i="7"/>
  <c r="R985" i="7"/>
  <c r="C1305" i="6"/>
  <c r="C1305" i="7"/>
  <c r="M1305" i="7" s="1"/>
  <c r="G985" i="4"/>
  <c r="H985" i="4" s="1"/>
  <c r="E985" i="6"/>
  <c r="H1297" i="5"/>
  <c r="G1297" i="5"/>
  <c r="F1297" i="5"/>
  <c r="E1317" i="4"/>
  <c r="C1318" i="4"/>
  <c r="E986" i="7"/>
  <c r="N986" i="7" s="1"/>
  <c r="F1307" i="3"/>
  <c r="H1306" i="3"/>
  <c r="I1306" i="3" s="1"/>
  <c r="G1307" i="3"/>
  <c r="K1297" i="6" l="1"/>
  <c r="K1297" i="7"/>
  <c r="J1297" i="6"/>
  <c r="J1297" i="7"/>
  <c r="L1297" i="6"/>
  <c r="L1297" i="7"/>
  <c r="D1317" i="6"/>
  <c r="D1317" i="7"/>
  <c r="V985" i="7"/>
  <c r="U985" i="7"/>
  <c r="R986" i="7"/>
  <c r="S986" i="7"/>
  <c r="Q986" i="7"/>
  <c r="T986" i="7"/>
  <c r="C1306" i="6"/>
  <c r="C1306" i="7"/>
  <c r="M1306" i="7" s="1"/>
  <c r="G986" i="4"/>
  <c r="H986" i="4" s="1"/>
  <c r="E986" i="6"/>
  <c r="H1298" i="5"/>
  <c r="G1298" i="5"/>
  <c r="F1298" i="5"/>
  <c r="E1318" i="4"/>
  <c r="C1319" i="4"/>
  <c r="E987" i="7"/>
  <c r="N987" i="7" s="1"/>
  <c r="G1308" i="3"/>
  <c r="F1308" i="3"/>
  <c r="H1307" i="3"/>
  <c r="I1307" i="3" s="1"/>
  <c r="P1297" i="7" l="1"/>
  <c r="L1298" i="6"/>
  <c r="L1298" i="7"/>
  <c r="K1298" i="6"/>
  <c r="K1298" i="7"/>
  <c r="J1298" i="6"/>
  <c r="J1298" i="7"/>
  <c r="V986" i="7"/>
  <c r="U986" i="7"/>
  <c r="D1318" i="6"/>
  <c r="D1318" i="7"/>
  <c r="S987" i="7"/>
  <c r="R987" i="7"/>
  <c r="T987" i="7"/>
  <c r="Q987" i="7"/>
  <c r="C1307" i="6"/>
  <c r="C1307" i="7"/>
  <c r="M1307" i="7" s="1"/>
  <c r="G987" i="4"/>
  <c r="H987" i="4" s="1"/>
  <c r="E987" i="6"/>
  <c r="G1299" i="5"/>
  <c r="F1299" i="5"/>
  <c r="H1299" i="5"/>
  <c r="E1319" i="4"/>
  <c r="C1320" i="4"/>
  <c r="E988" i="7"/>
  <c r="N988" i="7" s="1"/>
  <c r="H1308" i="3"/>
  <c r="I1308" i="3" s="1"/>
  <c r="F1309" i="3"/>
  <c r="G1309" i="3"/>
  <c r="J1299" i="6" l="1"/>
  <c r="J1299" i="7"/>
  <c r="K1299" i="6"/>
  <c r="K1299" i="7"/>
  <c r="P1298" i="7"/>
  <c r="L1299" i="6"/>
  <c r="L1299" i="7"/>
  <c r="P1299" i="7" s="1"/>
  <c r="V987" i="7"/>
  <c r="U987" i="7"/>
  <c r="R988" i="7"/>
  <c r="Q988" i="7"/>
  <c r="S988" i="7"/>
  <c r="T988" i="7"/>
  <c r="D1319" i="6"/>
  <c r="D1319" i="7"/>
  <c r="C1308" i="6"/>
  <c r="C1308" i="7"/>
  <c r="M1308" i="7" s="1"/>
  <c r="G988" i="4"/>
  <c r="H988" i="4" s="1"/>
  <c r="E988" i="6"/>
  <c r="F1300" i="5"/>
  <c r="H1300" i="5"/>
  <c r="G1300" i="5"/>
  <c r="E1320" i="4"/>
  <c r="C1321" i="4"/>
  <c r="E989" i="7"/>
  <c r="N989" i="7" s="1"/>
  <c r="F1310" i="3"/>
  <c r="H1309" i="3"/>
  <c r="G1310" i="3"/>
  <c r="I1309" i="3"/>
  <c r="L1300" i="6" l="1"/>
  <c r="L1300" i="7"/>
  <c r="K1300" i="6"/>
  <c r="K1300" i="7"/>
  <c r="J1300" i="6"/>
  <c r="J1300" i="7"/>
  <c r="S989" i="7"/>
  <c r="R989" i="7"/>
  <c r="T989" i="7"/>
  <c r="Q989" i="7"/>
  <c r="D1320" i="6"/>
  <c r="D1320" i="7"/>
  <c r="U988" i="7"/>
  <c r="V988" i="7"/>
  <c r="C1309" i="6"/>
  <c r="C1309" i="7"/>
  <c r="M1309" i="7" s="1"/>
  <c r="G989" i="4"/>
  <c r="H989" i="4" s="1"/>
  <c r="E989" i="6"/>
  <c r="G1301" i="5"/>
  <c r="F1301" i="5"/>
  <c r="H1301" i="5"/>
  <c r="E1321" i="4"/>
  <c r="C1322" i="4"/>
  <c r="E990" i="7"/>
  <c r="N990" i="7" s="1"/>
  <c r="G1311" i="3"/>
  <c r="H1310" i="3"/>
  <c r="I1310" i="3" s="1"/>
  <c r="F1311" i="3"/>
  <c r="K1301" i="6" l="1"/>
  <c r="K1301" i="7"/>
  <c r="L1301" i="6"/>
  <c r="L1301" i="7"/>
  <c r="P1300" i="7"/>
  <c r="J1301" i="6"/>
  <c r="J1301" i="7"/>
  <c r="D1321" i="6"/>
  <c r="D1321" i="7"/>
  <c r="V989" i="7"/>
  <c r="U989" i="7"/>
  <c r="T990" i="7"/>
  <c r="Q990" i="7"/>
  <c r="R990" i="7"/>
  <c r="S990" i="7"/>
  <c r="C1310" i="6"/>
  <c r="C1310" i="7"/>
  <c r="M1310" i="7" s="1"/>
  <c r="G990" i="4"/>
  <c r="H990" i="4" s="1"/>
  <c r="E990" i="6"/>
  <c r="G1302" i="5"/>
  <c r="F1302" i="5"/>
  <c r="H1302" i="5"/>
  <c r="E1322" i="4"/>
  <c r="C1323" i="4"/>
  <c r="E991" i="7"/>
  <c r="N991" i="7" s="1"/>
  <c r="F1312" i="3"/>
  <c r="H1311" i="3"/>
  <c r="I1311" i="3" s="1"/>
  <c r="G1312" i="3"/>
  <c r="J1302" i="6" l="1"/>
  <c r="J1302" i="7"/>
  <c r="P1301" i="7"/>
  <c r="L1302" i="6"/>
  <c r="L1302" i="7"/>
  <c r="K1302" i="6"/>
  <c r="K1302" i="7"/>
  <c r="D1322" i="6"/>
  <c r="D1322" i="7"/>
  <c r="U990" i="7"/>
  <c r="V990" i="7"/>
  <c r="R991" i="7"/>
  <c r="S991" i="7"/>
  <c r="T991" i="7"/>
  <c r="Q991" i="7"/>
  <c r="C1311" i="6"/>
  <c r="C1311" i="7"/>
  <c r="M1311" i="7" s="1"/>
  <c r="G991" i="4"/>
  <c r="H991" i="4" s="1"/>
  <c r="E991" i="6"/>
  <c r="H1303" i="5"/>
  <c r="G1303" i="5"/>
  <c r="F1303" i="5"/>
  <c r="E1323" i="4"/>
  <c r="C1324" i="4"/>
  <c r="E992" i="7"/>
  <c r="N992" i="7" s="1"/>
  <c r="G1313" i="3"/>
  <c r="H1312" i="3"/>
  <c r="I1312" i="3" s="1"/>
  <c r="F1313" i="3"/>
  <c r="K1303" i="6" l="1"/>
  <c r="K1303" i="7"/>
  <c r="J1303" i="6"/>
  <c r="J1303" i="7"/>
  <c r="L1303" i="6"/>
  <c r="L1303" i="7"/>
  <c r="P1303" i="7" s="1"/>
  <c r="P1302" i="7"/>
  <c r="V991" i="7"/>
  <c r="U991" i="7"/>
  <c r="D1323" i="6"/>
  <c r="D1323" i="7"/>
  <c r="S992" i="7"/>
  <c r="R992" i="7"/>
  <c r="T992" i="7"/>
  <c r="Q992" i="7"/>
  <c r="C1312" i="6"/>
  <c r="C1312" i="7"/>
  <c r="M1312" i="7" s="1"/>
  <c r="G992" i="4"/>
  <c r="H992" i="4" s="1"/>
  <c r="E992" i="6"/>
  <c r="H1304" i="5"/>
  <c r="G1304" i="5"/>
  <c r="F1304" i="5"/>
  <c r="E1324" i="4"/>
  <c r="C1325" i="4"/>
  <c r="E993" i="7"/>
  <c r="N993" i="7" s="1"/>
  <c r="F1314" i="3"/>
  <c r="H1313" i="3"/>
  <c r="G1314" i="3"/>
  <c r="I1313" i="3"/>
  <c r="K1304" i="6" l="1"/>
  <c r="K1304" i="7"/>
  <c r="L1304" i="6"/>
  <c r="L1304" i="7"/>
  <c r="J1304" i="6"/>
  <c r="J1304" i="7"/>
  <c r="V992" i="7"/>
  <c r="U992" i="7"/>
  <c r="D1324" i="6"/>
  <c r="D1324" i="7"/>
  <c r="R993" i="7"/>
  <c r="Q993" i="7"/>
  <c r="S993" i="7"/>
  <c r="T993" i="7"/>
  <c r="C1313" i="6"/>
  <c r="C1313" i="7"/>
  <c r="M1313" i="7" s="1"/>
  <c r="G993" i="4"/>
  <c r="H993" i="4" s="1"/>
  <c r="E993" i="6"/>
  <c r="G1305" i="5"/>
  <c r="F1305" i="5"/>
  <c r="H1305" i="5"/>
  <c r="E1325" i="4"/>
  <c r="C1326" i="4"/>
  <c r="E994" i="7"/>
  <c r="N994" i="7" s="1"/>
  <c r="G1315" i="3"/>
  <c r="H1314" i="3"/>
  <c r="I1314" i="3" s="1"/>
  <c r="F1315" i="3"/>
  <c r="K1305" i="6" l="1"/>
  <c r="K1305" i="7"/>
  <c r="J1305" i="6"/>
  <c r="J1305" i="7"/>
  <c r="P1304" i="7"/>
  <c r="L1305" i="6"/>
  <c r="L1305" i="7"/>
  <c r="P1305" i="7" s="1"/>
  <c r="D1325" i="6"/>
  <c r="D1325" i="7"/>
  <c r="V993" i="7"/>
  <c r="U993" i="7"/>
  <c r="T994" i="7"/>
  <c r="Q994" i="7"/>
  <c r="R994" i="7"/>
  <c r="S994" i="7"/>
  <c r="C1314" i="6"/>
  <c r="C1314" i="7"/>
  <c r="M1314" i="7" s="1"/>
  <c r="G994" i="4"/>
  <c r="H994" i="4" s="1"/>
  <c r="E994" i="6"/>
  <c r="H1306" i="5"/>
  <c r="G1306" i="5"/>
  <c r="F1306" i="5"/>
  <c r="E1326" i="4"/>
  <c r="C1327" i="4"/>
  <c r="E995" i="7"/>
  <c r="N995" i="7" s="1"/>
  <c r="H1315" i="3"/>
  <c r="F1316" i="3"/>
  <c r="I1315" i="3"/>
  <c r="G1316" i="3"/>
  <c r="L1306" i="6" l="1"/>
  <c r="L1306" i="7"/>
  <c r="K1306" i="6"/>
  <c r="K1306" i="7"/>
  <c r="J1306" i="6"/>
  <c r="J1306" i="7"/>
  <c r="D1326" i="6"/>
  <c r="D1326" i="7"/>
  <c r="U994" i="7"/>
  <c r="V994" i="7"/>
  <c r="S995" i="7"/>
  <c r="T995" i="7"/>
  <c r="Q995" i="7"/>
  <c r="R995" i="7"/>
  <c r="C1315" i="6"/>
  <c r="C1315" i="7"/>
  <c r="M1315" i="7" s="1"/>
  <c r="G995" i="4"/>
  <c r="H995" i="4" s="1"/>
  <c r="E995" i="6"/>
  <c r="H1307" i="5"/>
  <c r="G1307" i="5"/>
  <c r="F1307" i="5"/>
  <c r="E1327" i="4"/>
  <c r="C1328" i="4"/>
  <c r="E996" i="7"/>
  <c r="N996" i="7" s="1"/>
  <c r="G1317" i="3"/>
  <c r="H1316" i="3"/>
  <c r="I1316" i="3" s="1"/>
  <c r="F1317" i="3"/>
  <c r="K1307" i="6" l="1"/>
  <c r="K1307" i="7"/>
  <c r="L1307" i="6"/>
  <c r="L1307" i="7"/>
  <c r="P1306" i="7"/>
  <c r="J1307" i="6"/>
  <c r="J1307" i="7"/>
  <c r="D1327" i="6"/>
  <c r="D1327" i="7"/>
  <c r="U995" i="7"/>
  <c r="V995" i="7"/>
  <c r="T996" i="7"/>
  <c r="Q996" i="7"/>
  <c r="S996" i="7"/>
  <c r="R996" i="7"/>
  <c r="C1316" i="6"/>
  <c r="C1316" i="7"/>
  <c r="M1316" i="7" s="1"/>
  <c r="G996" i="4"/>
  <c r="H996" i="4" s="1"/>
  <c r="E996" i="6"/>
  <c r="G1308" i="5"/>
  <c r="F1308" i="5"/>
  <c r="H1308" i="5"/>
  <c r="E1328" i="4"/>
  <c r="C1329" i="4"/>
  <c r="E997" i="7"/>
  <c r="N997" i="7" s="1"/>
  <c r="F1318" i="3"/>
  <c r="H1317" i="3"/>
  <c r="I1317" i="3" s="1"/>
  <c r="G1318" i="3"/>
  <c r="J1308" i="6" l="1"/>
  <c r="J1308" i="7"/>
  <c r="L1308" i="6"/>
  <c r="L1308" i="7"/>
  <c r="K1308" i="6"/>
  <c r="K1308" i="7"/>
  <c r="P1307" i="7"/>
  <c r="D1328" i="6"/>
  <c r="D1328" i="7"/>
  <c r="U996" i="7"/>
  <c r="V996" i="7"/>
  <c r="S997" i="7"/>
  <c r="T997" i="7"/>
  <c r="Q997" i="7"/>
  <c r="R997" i="7"/>
  <c r="C1317" i="6"/>
  <c r="C1317" i="7"/>
  <c r="M1317" i="7" s="1"/>
  <c r="G997" i="4"/>
  <c r="H997" i="4" s="1"/>
  <c r="E997" i="6"/>
  <c r="F1309" i="5"/>
  <c r="H1309" i="5"/>
  <c r="G1309" i="5"/>
  <c r="E1329" i="4"/>
  <c r="C1330" i="4"/>
  <c r="E998" i="7"/>
  <c r="N998" i="7" s="1"/>
  <c r="G1319" i="3"/>
  <c r="H1318" i="3"/>
  <c r="I1318" i="3" s="1"/>
  <c r="F1319" i="3"/>
  <c r="K1309" i="6" l="1"/>
  <c r="K1309" i="7"/>
  <c r="J1309" i="6"/>
  <c r="J1309" i="7"/>
  <c r="L1309" i="6"/>
  <c r="L1309" i="7"/>
  <c r="P1309" i="7" s="1"/>
  <c r="P1308" i="7"/>
  <c r="V997" i="7"/>
  <c r="U997" i="7"/>
  <c r="D1329" i="6"/>
  <c r="D1329" i="7"/>
  <c r="S998" i="7"/>
  <c r="T998" i="7"/>
  <c r="R998" i="7"/>
  <c r="Q998" i="7"/>
  <c r="C1318" i="6"/>
  <c r="C1318" i="7"/>
  <c r="M1318" i="7" s="1"/>
  <c r="G998" i="4"/>
  <c r="H998" i="4" s="1"/>
  <c r="E998" i="6"/>
  <c r="H1310" i="5"/>
  <c r="G1310" i="5"/>
  <c r="F1310" i="5"/>
  <c r="E1330" i="4"/>
  <c r="C1331" i="4"/>
  <c r="E999" i="7"/>
  <c r="N999" i="7" s="1"/>
  <c r="G1320" i="3"/>
  <c r="H1319" i="3"/>
  <c r="I1319" i="3" s="1"/>
  <c r="F1320" i="3"/>
  <c r="L1310" i="6" l="1"/>
  <c r="L1310" i="7"/>
  <c r="K1310" i="6"/>
  <c r="K1310" i="7"/>
  <c r="J1310" i="6"/>
  <c r="J1310" i="7"/>
  <c r="D1330" i="6"/>
  <c r="D1330" i="7"/>
  <c r="V998" i="7"/>
  <c r="U998" i="7"/>
  <c r="Q999" i="7"/>
  <c r="S999" i="7"/>
  <c r="R999" i="7"/>
  <c r="T999" i="7"/>
  <c r="C1319" i="6"/>
  <c r="C1319" i="7"/>
  <c r="M1319" i="7" s="1"/>
  <c r="G999" i="4"/>
  <c r="H999" i="4" s="1"/>
  <c r="E999" i="6"/>
  <c r="G1311" i="5"/>
  <c r="F1311" i="5"/>
  <c r="H1311" i="5"/>
  <c r="E1331" i="4"/>
  <c r="C1332" i="4"/>
  <c r="E1000" i="7"/>
  <c r="N1000" i="7" s="1"/>
  <c r="H1320" i="3"/>
  <c r="I1320" i="3" s="1"/>
  <c r="F1321" i="3"/>
  <c r="G1321" i="3"/>
  <c r="J1311" i="6" l="1"/>
  <c r="J1311" i="7"/>
  <c r="L1311" i="6"/>
  <c r="L1311" i="7"/>
  <c r="K1311" i="6"/>
  <c r="K1311" i="7"/>
  <c r="P1310" i="7"/>
  <c r="V999" i="7"/>
  <c r="U999" i="7"/>
  <c r="D1331" i="6"/>
  <c r="D1331" i="7"/>
  <c r="Q1000" i="7"/>
  <c r="T1000" i="7"/>
  <c r="R1000" i="7"/>
  <c r="S1000" i="7"/>
  <c r="C1320" i="6"/>
  <c r="C1320" i="7"/>
  <c r="M1320" i="7" s="1"/>
  <c r="G1000" i="4"/>
  <c r="H1000" i="4" s="1"/>
  <c r="E1000" i="6"/>
  <c r="F1312" i="5"/>
  <c r="H1312" i="5"/>
  <c r="G1312" i="5"/>
  <c r="E1332" i="4"/>
  <c r="C1333" i="4"/>
  <c r="E1001" i="7"/>
  <c r="N1001" i="7" s="1"/>
  <c r="G1322" i="3"/>
  <c r="H1321" i="3"/>
  <c r="I1321" i="3" s="1"/>
  <c r="F1322" i="3"/>
  <c r="P1311" i="7" l="1"/>
  <c r="L1312" i="6"/>
  <c r="L1312" i="7"/>
  <c r="K1312" i="6"/>
  <c r="K1312" i="7"/>
  <c r="J1312" i="6"/>
  <c r="J1312" i="7"/>
  <c r="V1000" i="7"/>
  <c r="U1000" i="7"/>
  <c r="D1332" i="6"/>
  <c r="D1332" i="7"/>
  <c r="T1001" i="7"/>
  <c r="R1001" i="7"/>
  <c r="Q1001" i="7"/>
  <c r="S1001" i="7"/>
  <c r="C1321" i="6"/>
  <c r="C1321" i="7"/>
  <c r="M1321" i="7" s="1"/>
  <c r="G1001" i="4"/>
  <c r="H1001" i="4" s="1"/>
  <c r="E1001" i="6"/>
  <c r="H1313" i="5"/>
  <c r="F1313" i="5"/>
  <c r="G1313" i="5"/>
  <c r="E1333" i="4"/>
  <c r="C1334" i="4"/>
  <c r="E1002" i="7"/>
  <c r="N1002" i="7" s="1"/>
  <c r="H1322" i="3"/>
  <c r="F1323" i="3"/>
  <c r="G1323" i="3"/>
  <c r="I1322" i="3"/>
  <c r="L1313" i="6" l="1"/>
  <c r="L1313" i="7"/>
  <c r="K1313" i="6"/>
  <c r="K1313" i="7"/>
  <c r="J1313" i="6"/>
  <c r="J1313" i="7"/>
  <c r="P1312" i="7"/>
  <c r="V1001" i="7"/>
  <c r="U1001" i="7"/>
  <c r="D1333" i="6"/>
  <c r="D1333" i="7"/>
  <c r="S1002" i="7"/>
  <c r="Q1002" i="7"/>
  <c r="R1002" i="7"/>
  <c r="T1002" i="7"/>
  <c r="C1322" i="6"/>
  <c r="C1322" i="7"/>
  <c r="M1322" i="7" s="1"/>
  <c r="G1002" i="4"/>
  <c r="H1002" i="4" s="1"/>
  <c r="E1002" i="6"/>
  <c r="G1314" i="5"/>
  <c r="F1314" i="5"/>
  <c r="H1314" i="5"/>
  <c r="E1334" i="4"/>
  <c r="C1335" i="4"/>
  <c r="E1003" i="7"/>
  <c r="N1003" i="7" s="1"/>
  <c r="G1324" i="3"/>
  <c r="F1324" i="3"/>
  <c r="H1323" i="3"/>
  <c r="I1323" i="3" s="1"/>
  <c r="K1314" i="6" l="1"/>
  <c r="K1314" i="7"/>
  <c r="L1314" i="6"/>
  <c r="L1314" i="7"/>
  <c r="J1314" i="6"/>
  <c r="J1314" i="7"/>
  <c r="P1313" i="7"/>
  <c r="D1334" i="6"/>
  <c r="D1334" i="7"/>
  <c r="U1002" i="7"/>
  <c r="V1002" i="7"/>
  <c r="R1003" i="7"/>
  <c r="S1003" i="7"/>
  <c r="Q1003" i="7"/>
  <c r="T1003" i="7"/>
  <c r="C1323" i="6"/>
  <c r="C1323" i="7"/>
  <c r="M1323" i="7" s="1"/>
  <c r="G1003" i="4"/>
  <c r="H1003" i="4" s="1"/>
  <c r="E1003" i="6"/>
  <c r="H1315" i="5"/>
  <c r="G1315" i="5"/>
  <c r="F1315" i="5"/>
  <c r="E1335" i="4"/>
  <c r="C1336" i="4"/>
  <c r="E1004" i="7"/>
  <c r="N1004" i="7" s="1"/>
  <c r="F1325" i="3"/>
  <c r="H1324" i="3"/>
  <c r="G1325" i="3"/>
  <c r="I1324" i="3"/>
  <c r="J1315" i="6" l="1"/>
  <c r="J1315" i="7"/>
  <c r="K1315" i="6"/>
  <c r="K1315" i="7"/>
  <c r="L1315" i="6"/>
  <c r="L1315" i="7"/>
  <c r="P1315" i="7" s="1"/>
  <c r="P1314" i="7"/>
  <c r="D1335" i="6"/>
  <c r="D1335" i="7"/>
  <c r="U1003" i="7"/>
  <c r="V1003" i="7"/>
  <c r="R1004" i="7"/>
  <c r="S1004" i="7"/>
  <c r="Q1004" i="7"/>
  <c r="T1004" i="7"/>
  <c r="C1324" i="6"/>
  <c r="C1324" i="7"/>
  <c r="M1324" i="7" s="1"/>
  <c r="G1004" i="4"/>
  <c r="H1004" i="4" s="1"/>
  <c r="E1004" i="6"/>
  <c r="H1316" i="5"/>
  <c r="G1316" i="5"/>
  <c r="F1316" i="5"/>
  <c r="E1336" i="4"/>
  <c r="C1337" i="4"/>
  <c r="E1005" i="7"/>
  <c r="N1005" i="7" s="1"/>
  <c r="G1326" i="3"/>
  <c r="H1325" i="3"/>
  <c r="I1325" i="3" s="1"/>
  <c r="F1326" i="3"/>
  <c r="L1316" i="6" l="1"/>
  <c r="L1316" i="7"/>
  <c r="K1316" i="6"/>
  <c r="K1316" i="7"/>
  <c r="J1316" i="6"/>
  <c r="J1316" i="7"/>
  <c r="D1336" i="6"/>
  <c r="D1336" i="7"/>
  <c r="V1004" i="7"/>
  <c r="U1004" i="7"/>
  <c r="R1005" i="7"/>
  <c r="T1005" i="7"/>
  <c r="S1005" i="7"/>
  <c r="Q1005" i="7"/>
  <c r="C1325" i="6"/>
  <c r="C1325" i="7"/>
  <c r="M1325" i="7" s="1"/>
  <c r="G1005" i="4"/>
  <c r="H1005" i="4" s="1"/>
  <c r="E1005" i="6"/>
  <c r="G1317" i="5"/>
  <c r="F1317" i="5"/>
  <c r="H1317" i="5"/>
  <c r="E1337" i="4"/>
  <c r="C1338" i="4"/>
  <c r="E1006" i="7"/>
  <c r="N1006" i="7" s="1"/>
  <c r="H1326" i="3"/>
  <c r="I1326" i="3" s="1"/>
  <c r="F1327" i="3"/>
  <c r="G1327" i="3"/>
  <c r="J1317" i="6" l="1"/>
  <c r="J1317" i="7"/>
  <c r="P1316" i="7"/>
  <c r="L1317" i="6"/>
  <c r="L1317" i="7"/>
  <c r="K1317" i="6"/>
  <c r="K1317" i="7"/>
  <c r="D1337" i="6"/>
  <c r="D1337" i="7"/>
  <c r="V1005" i="7"/>
  <c r="U1005" i="7"/>
  <c r="R1006" i="7"/>
  <c r="Q1006" i="7"/>
  <c r="T1006" i="7"/>
  <c r="S1006" i="7"/>
  <c r="C1326" i="6"/>
  <c r="C1326" i="7"/>
  <c r="M1326" i="7" s="1"/>
  <c r="G1006" i="4"/>
  <c r="H1006" i="4" s="1"/>
  <c r="E1006" i="6"/>
  <c r="H1318" i="5"/>
  <c r="G1318" i="5"/>
  <c r="F1318" i="5"/>
  <c r="E1338" i="4"/>
  <c r="C1339" i="4"/>
  <c r="E1007" i="7"/>
  <c r="N1007" i="7" s="1"/>
  <c r="G1328" i="3"/>
  <c r="F1328" i="3"/>
  <c r="H1327" i="3"/>
  <c r="I1327" i="3" s="1"/>
  <c r="P1317" i="7" l="1"/>
  <c r="K1318" i="6"/>
  <c r="K1318" i="7"/>
  <c r="J1318" i="6"/>
  <c r="J1318" i="7"/>
  <c r="L1318" i="6"/>
  <c r="L1318" i="7"/>
  <c r="P1318" i="7" s="1"/>
  <c r="D1338" i="6"/>
  <c r="D1338" i="7"/>
  <c r="V1006" i="7"/>
  <c r="U1006" i="7"/>
  <c r="Q1007" i="7"/>
  <c r="T1007" i="7"/>
  <c r="S1007" i="7"/>
  <c r="R1007" i="7"/>
  <c r="C1327" i="6"/>
  <c r="C1327" i="7"/>
  <c r="M1327" i="7" s="1"/>
  <c r="G1007" i="4"/>
  <c r="H1007" i="4" s="1"/>
  <c r="E1007" i="6"/>
  <c r="H1319" i="5"/>
  <c r="G1319" i="5"/>
  <c r="F1319" i="5"/>
  <c r="E1339" i="4"/>
  <c r="C1340" i="4"/>
  <c r="E1008" i="7"/>
  <c r="N1008" i="7" s="1"/>
  <c r="G1329" i="3"/>
  <c r="H1328" i="3"/>
  <c r="I1328" i="3" s="1"/>
  <c r="F1329" i="3"/>
  <c r="J1319" i="6" l="1"/>
  <c r="J1319" i="7"/>
  <c r="L1319" i="6"/>
  <c r="L1319" i="7"/>
  <c r="K1319" i="6"/>
  <c r="K1319" i="7"/>
  <c r="D1339" i="6"/>
  <c r="D1339" i="7"/>
  <c r="U1007" i="7"/>
  <c r="V1007" i="7"/>
  <c r="S1008" i="7"/>
  <c r="R1008" i="7"/>
  <c r="T1008" i="7"/>
  <c r="Q1008" i="7"/>
  <c r="C1328" i="6"/>
  <c r="C1328" i="7"/>
  <c r="M1328" i="7" s="1"/>
  <c r="G1008" i="4"/>
  <c r="H1008" i="4" s="1"/>
  <c r="E1008" i="6"/>
  <c r="G1320" i="5"/>
  <c r="F1320" i="5"/>
  <c r="H1320" i="5"/>
  <c r="E1340" i="4"/>
  <c r="C1341" i="4"/>
  <c r="E1009" i="7"/>
  <c r="N1009" i="7" s="1"/>
  <c r="H1329" i="3"/>
  <c r="F1330" i="3"/>
  <c r="G1330" i="3"/>
  <c r="I1329" i="3"/>
  <c r="K1320" i="6" l="1"/>
  <c r="K1320" i="7"/>
  <c r="L1320" i="6"/>
  <c r="L1320" i="7"/>
  <c r="J1320" i="6"/>
  <c r="J1320" i="7"/>
  <c r="P1319" i="7"/>
  <c r="U1008" i="7"/>
  <c r="V1008" i="7"/>
  <c r="D1340" i="6"/>
  <c r="D1340" i="7"/>
  <c r="R1009" i="7"/>
  <c r="S1009" i="7"/>
  <c r="Q1009" i="7"/>
  <c r="T1009" i="7"/>
  <c r="C1329" i="6"/>
  <c r="C1329" i="7"/>
  <c r="M1329" i="7" s="1"/>
  <c r="G1009" i="4"/>
  <c r="H1009" i="4" s="1"/>
  <c r="E1009" i="6"/>
  <c r="H1321" i="5"/>
  <c r="G1321" i="5"/>
  <c r="F1321" i="5"/>
  <c r="E1341" i="4"/>
  <c r="C1342" i="4"/>
  <c r="E1010" i="7"/>
  <c r="N1010" i="7" s="1"/>
  <c r="H1330" i="3"/>
  <c r="F1331" i="3"/>
  <c r="I1330" i="3"/>
  <c r="G1331" i="3"/>
  <c r="J1321" i="6" l="1"/>
  <c r="J1321" i="7"/>
  <c r="K1321" i="6"/>
  <c r="K1321" i="7"/>
  <c r="L1321" i="6"/>
  <c r="L1321" i="7"/>
  <c r="P1321" i="7" s="1"/>
  <c r="P1320" i="7"/>
  <c r="V1009" i="7"/>
  <c r="U1009" i="7"/>
  <c r="D1341" i="6"/>
  <c r="D1341" i="7"/>
  <c r="Q1010" i="7"/>
  <c r="S1010" i="7"/>
  <c r="T1010" i="7"/>
  <c r="R1010" i="7"/>
  <c r="C1330" i="6"/>
  <c r="C1330" i="7"/>
  <c r="M1330" i="7" s="1"/>
  <c r="G1010" i="4"/>
  <c r="H1010" i="4" s="1"/>
  <c r="E1010" i="6"/>
  <c r="G1322" i="5"/>
  <c r="F1322" i="5"/>
  <c r="H1322" i="5"/>
  <c r="E1342" i="4"/>
  <c r="C1343" i="4"/>
  <c r="E1011" i="7"/>
  <c r="N1011" i="7" s="1"/>
  <c r="G1332" i="3"/>
  <c r="H1331" i="3"/>
  <c r="I1331" i="3" s="1"/>
  <c r="F1332" i="3"/>
  <c r="J1322" i="6" l="1"/>
  <c r="J1322" i="7"/>
  <c r="K1322" i="6"/>
  <c r="K1322" i="7"/>
  <c r="L1322" i="6"/>
  <c r="L1322" i="7"/>
  <c r="P1322" i="7" s="1"/>
  <c r="V1010" i="7"/>
  <c r="U1010" i="7"/>
  <c r="T1011" i="7"/>
  <c r="S1011" i="7"/>
  <c r="R1011" i="7"/>
  <c r="Q1011" i="7"/>
  <c r="D1342" i="6"/>
  <c r="D1342" i="7"/>
  <c r="C1331" i="6"/>
  <c r="C1331" i="7"/>
  <c r="M1331" i="7" s="1"/>
  <c r="G1011" i="4"/>
  <c r="H1011" i="4" s="1"/>
  <c r="E1011" i="6"/>
  <c r="G1323" i="5"/>
  <c r="F1323" i="5"/>
  <c r="H1323" i="5"/>
  <c r="E1343" i="4"/>
  <c r="C1344" i="4"/>
  <c r="E1012" i="7"/>
  <c r="N1012" i="7" s="1"/>
  <c r="H1332" i="3"/>
  <c r="I1332" i="3" s="1"/>
  <c r="F1333" i="3"/>
  <c r="G1333" i="3"/>
  <c r="L1323" i="6" l="1"/>
  <c r="L1323" i="7"/>
  <c r="J1323" i="6"/>
  <c r="J1323" i="7"/>
  <c r="K1323" i="6"/>
  <c r="K1323" i="7"/>
  <c r="D1343" i="6"/>
  <c r="D1343" i="7"/>
  <c r="U1011" i="7"/>
  <c r="V1011" i="7"/>
  <c r="Q1012" i="7"/>
  <c r="T1012" i="7"/>
  <c r="R1012" i="7"/>
  <c r="S1012" i="7"/>
  <c r="C1332" i="6"/>
  <c r="C1332" i="7"/>
  <c r="M1332" i="7" s="1"/>
  <c r="G1012" i="4"/>
  <c r="H1012" i="4" s="1"/>
  <c r="E1012" i="6"/>
  <c r="F1324" i="5"/>
  <c r="H1324" i="5"/>
  <c r="G1324" i="5"/>
  <c r="E1344" i="4"/>
  <c r="C1345" i="4"/>
  <c r="E1013" i="7"/>
  <c r="N1013" i="7" s="1"/>
  <c r="G1334" i="3"/>
  <c r="F1334" i="3"/>
  <c r="H1333" i="3"/>
  <c r="I1333" i="3" s="1"/>
  <c r="L1324" i="6" l="1"/>
  <c r="L1324" i="7"/>
  <c r="P1323" i="7"/>
  <c r="K1324" i="6"/>
  <c r="K1324" i="7"/>
  <c r="J1324" i="6"/>
  <c r="J1324" i="7"/>
  <c r="D1344" i="6"/>
  <c r="D1344" i="7"/>
  <c r="U1012" i="7"/>
  <c r="V1012" i="7"/>
  <c r="R1013" i="7"/>
  <c r="S1013" i="7"/>
  <c r="Q1013" i="7"/>
  <c r="T1013" i="7"/>
  <c r="C1333" i="6"/>
  <c r="C1333" i="7"/>
  <c r="M1333" i="7" s="1"/>
  <c r="G1013" i="4"/>
  <c r="H1013" i="4" s="1"/>
  <c r="E1013" i="6"/>
  <c r="H1325" i="5"/>
  <c r="G1325" i="5"/>
  <c r="F1325" i="5"/>
  <c r="E1345" i="4"/>
  <c r="C1346" i="4"/>
  <c r="E1014" i="7"/>
  <c r="N1014" i="7" s="1"/>
  <c r="H1334" i="3"/>
  <c r="F1335" i="3"/>
  <c r="G1335" i="3"/>
  <c r="I1334" i="3"/>
  <c r="K1325" i="6" l="1"/>
  <c r="K1325" i="7"/>
  <c r="P1324" i="7"/>
  <c r="J1325" i="6"/>
  <c r="J1325" i="7"/>
  <c r="L1325" i="6"/>
  <c r="L1325" i="7"/>
  <c r="P1325" i="7" s="1"/>
  <c r="D1345" i="6"/>
  <c r="D1345" i="7"/>
  <c r="V1013" i="7"/>
  <c r="U1013" i="7"/>
  <c r="Q1014" i="7"/>
  <c r="T1014" i="7"/>
  <c r="R1014" i="7"/>
  <c r="S1014" i="7"/>
  <c r="C1334" i="6"/>
  <c r="C1334" i="7"/>
  <c r="M1334" i="7" s="1"/>
  <c r="G1014" i="4"/>
  <c r="H1014" i="4" s="1"/>
  <c r="E1014" i="6"/>
  <c r="G1326" i="5"/>
  <c r="F1326" i="5"/>
  <c r="H1326" i="5"/>
  <c r="E1346" i="4"/>
  <c r="C1347" i="4"/>
  <c r="E1015" i="7"/>
  <c r="N1015" i="7" s="1"/>
  <c r="G1336" i="3"/>
  <c r="F1336" i="3"/>
  <c r="H1335" i="3"/>
  <c r="I1335" i="3" s="1"/>
  <c r="J1326" i="6" l="1"/>
  <c r="J1326" i="7"/>
  <c r="L1326" i="6"/>
  <c r="L1326" i="7"/>
  <c r="K1326" i="6"/>
  <c r="K1326" i="7"/>
  <c r="D1346" i="6"/>
  <c r="D1346" i="7"/>
  <c r="U1014" i="7"/>
  <c r="V1014" i="7"/>
  <c r="T1015" i="7"/>
  <c r="S1015" i="7"/>
  <c r="R1015" i="7"/>
  <c r="Q1015" i="7"/>
  <c r="C1335" i="6"/>
  <c r="C1335" i="7"/>
  <c r="M1335" i="7" s="1"/>
  <c r="G1015" i="4"/>
  <c r="H1015" i="4" s="1"/>
  <c r="E1015" i="6"/>
  <c r="H1327" i="5"/>
  <c r="G1327" i="5"/>
  <c r="F1327" i="5"/>
  <c r="E1347" i="4"/>
  <c r="C1348" i="4"/>
  <c r="E1016" i="7"/>
  <c r="N1016" i="7" s="1"/>
  <c r="F1337" i="3"/>
  <c r="H1336" i="3"/>
  <c r="I1336" i="3" s="1"/>
  <c r="G1337" i="3"/>
  <c r="J1327" i="6" l="1"/>
  <c r="J1327" i="7"/>
  <c r="K1327" i="6"/>
  <c r="K1327" i="7"/>
  <c r="L1327" i="6"/>
  <c r="L1327" i="7"/>
  <c r="P1326" i="7"/>
  <c r="D1347" i="6"/>
  <c r="D1347" i="7"/>
  <c r="V1015" i="7"/>
  <c r="U1015" i="7"/>
  <c r="S1016" i="7"/>
  <c r="T1016" i="7"/>
  <c r="Q1016" i="7"/>
  <c r="R1016" i="7"/>
  <c r="C1336" i="6"/>
  <c r="C1336" i="7"/>
  <c r="M1336" i="7" s="1"/>
  <c r="G1016" i="4"/>
  <c r="H1016" i="4" s="1"/>
  <c r="E1016" i="6"/>
  <c r="G1328" i="5"/>
  <c r="F1328" i="5"/>
  <c r="H1328" i="5"/>
  <c r="E1348" i="4"/>
  <c r="C1349" i="4"/>
  <c r="E1017" i="7"/>
  <c r="N1017" i="7" s="1"/>
  <c r="G1338" i="3"/>
  <c r="F1338" i="3"/>
  <c r="H1337" i="3"/>
  <c r="I1337" i="3" s="1"/>
  <c r="P1327" i="7" l="1"/>
  <c r="K1328" i="6"/>
  <c r="K1328" i="7"/>
  <c r="J1328" i="6"/>
  <c r="J1328" i="7"/>
  <c r="L1328" i="6"/>
  <c r="L1328" i="7"/>
  <c r="P1328" i="7" s="1"/>
  <c r="D1348" i="6"/>
  <c r="D1348" i="7"/>
  <c r="V1016" i="7"/>
  <c r="U1016" i="7"/>
  <c r="R1017" i="7"/>
  <c r="Q1017" i="7"/>
  <c r="T1017" i="7"/>
  <c r="S1017" i="7"/>
  <c r="C1337" i="6"/>
  <c r="C1337" i="7"/>
  <c r="M1337" i="7" s="1"/>
  <c r="G1017" i="4"/>
  <c r="H1017" i="4" s="1"/>
  <c r="E1017" i="6"/>
  <c r="G1329" i="5"/>
  <c r="F1329" i="5"/>
  <c r="H1329" i="5"/>
  <c r="E1349" i="4"/>
  <c r="C1350" i="4"/>
  <c r="E1018" i="7"/>
  <c r="N1018" i="7" s="1"/>
  <c r="F1339" i="3"/>
  <c r="H1338" i="3"/>
  <c r="G1339" i="3"/>
  <c r="I1338" i="3"/>
  <c r="K1329" i="6" l="1"/>
  <c r="K1329" i="7"/>
  <c r="J1329" i="6"/>
  <c r="J1329" i="7"/>
  <c r="L1329" i="6"/>
  <c r="L1329" i="7"/>
  <c r="P1329" i="7" s="1"/>
  <c r="V1017" i="7"/>
  <c r="U1017" i="7"/>
  <c r="D1349" i="6"/>
  <c r="D1349" i="7"/>
  <c r="R1018" i="7"/>
  <c r="T1018" i="7"/>
  <c r="S1018" i="7"/>
  <c r="Q1018" i="7"/>
  <c r="C1338" i="6"/>
  <c r="C1338" i="7"/>
  <c r="M1338" i="7" s="1"/>
  <c r="G1018" i="4"/>
  <c r="H1018" i="4" s="1"/>
  <c r="E1018" i="6"/>
  <c r="H1330" i="5"/>
  <c r="G1330" i="5"/>
  <c r="F1330" i="5"/>
  <c r="E1350" i="4"/>
  <c r="C1351" i="4"/>
  <c r="E1019" i="7"/>
  <c r="N1019" i="7" s="1"/>
  <c r="G1340" i="3"/>
  <c r="F1340" i="3"/>
  <c r="H1339" i="3"/>
  <c r="I1339" i="3" s="1"/>
  <c r="J1330" i="6" l="1"/>
  <c r="J1330" i="7"/>
  <c r="L1330" i="6"/>
  <c r="L1330" i="7"/>
  <c r="K1330" i="6"/>
  <c r="K1330" i="7"/>
  <c r="U1018" i="7"/>
  <c r="V1018" i="7"/>
  <c r="D1350" i="6"/>
  <c r="D1350" i="7"/>
  <c r="S1019" i="7"/>
  <c r="R1019" i="7"/>
  <c r="Q1019" i="7"/>
  <c r="T1019" i="7"/>
  <c r="C1339" i="6"/>
  <c r="C1339" i="7"/>
  <c r="M1339" i="7" s="1"/>
  <c r="G1019" i="4"/>
  <c r="H1019" i="4" s="1"/>
  <c r="E1019" i="6"/>
  <c r="H1331" i="5"/>
  <c r="G1331" i="5"/>
  <c r="F1331" i="5"/>
  <c r="E1351" i="4"/>
  <c r="C1352" i="4"/>
  <c r="E1020" i="7"/>
  <c r="N1020" i="7" s="1"/>
  <c r="F1341" i="3"/>
  <c r="H1340" i="3"/>
  <c r="G1341" i="3"/>
  <c r="I1340" i="3"/>
  <c r="P1330" i="7" l="1"/>
  <c r="L1331" i="6"/>
  <c r="L1331" i="7"/>
  <c r="J1331" i="6"/>
  <c r="J1331" i="7"/>
  <c r="K1331" i="6"/>
  <c r="K1331" i="7"/>
  <c r="V1019" i="7"/>
  <c r="U1019" i="7"/>
  <c r="D1351" i="6"/>
  <c r="D1351" i="7"/>
  <c r="Q1020" i="7"/>
  <c r="T1020" i="7"/>
  <c r="R1020" i="7"/>
  <c r="S1020" i="7"/>
  <c r="C1340" i="6"/>
  <c r="C1340" i="7"/>
  <c r="M1340" i="7" s="1"/>
  <c r="G1020" i="4"/>
  <c r="H1020" i="4" s="1"/>
  <c r="E1020" i="6"/>
  <c r="G1332" i="5"/>
  <c r="F1332" i="5"/>
  <c r="H1332" i="5"/>
  <c r="E1352" i="4"/>
  <c r="C1353" i="4"/>
  <c r="E1021" i="7"/>
  <c r="N1021" i="7" s="1"/>
  <c r="G1342" i="3"/>
  <c r="H1341" i="3"/>
  <c r="I1341" i="3" s="1"/>
  <c r="F1342" i="3"/>
  <c r="L1332" i="6" l="1"/>
  <c r="L1332" i="7"/>
  <c r="J1332" i="6"/>
  <c r="J1332" i="7"/>
  <c r="P1331" i="7"/>
  <c r="K1332" i="6"/>
  <c r="K1332" i="7"/>
  <c r="D1352" i="6"/>
  <c r="D1352" i="7"/>
  <c r="U1020" i="7"/>
  <c r="V1020" i="7"/>
  <c r="T1021" i="7"/>
  <c r="R1021" i="7"/>
  <c r="Q1021" i="7"/>
  <c r="S1021" i="7"/>
  <c r="C1341" i="6"/>
  <c r="C1341" i="7"/>
  <c r="M1341" i="7" s="1"/>
  <c r="G1021" i="4"/>
  <c r="H1021" i="4" s="1"/>
  <c r="E1021" i="6"/>
  <c r="H1333" i="5"/>
  <c r="G1333" i="5"/>
  <c r="F1333" i="5"/>
  <c r="E1353" i="4"/>
  <c r="C1354" i="4"/>
  <c r="E1022" i="7"/>
  <c r="N1022" i="7" s="1"/>
  <c r="F1343" i="3"/>
  <c r="H1342" i="3"/>
  <c r="G1343" i="3"/>
  <c r="I1342" i="3"/>
  <c r="K1333" i="6" l="1"/>
  <c r="K1333" i="7"/>
  <c r="P1332" i="7"/>
  <c r="J1333" i="6"/>
  <c r="J1333" i="7"/>
  <c r="L1333" i="6"/>
  <c r="L1333" i="7"/>
  <c r="P1333" i="7" s="1"/>
  <c r="D1353" i="6"/>
  <c r="D1353" i="7"/>
  <c r="V1021" i="7"/>
  <c r="U1021" i="7"/>
  <c r="S1022" i="7"/>
  <c r="T1022" i="7"/>
  <c r="R1022" i="7"/>
  <c r="Q1022" i="7"/>
  <c r="C1342" i="6"/>
  <c r="C1342" i="7"/>
  <c r="M1342" i="7" s="1"/>
  <c r="G1022" i="4"/>
  <c r="H1022" i="4" s="1"/>
  <c r="E1022" i="6"/>
  <c r="G1334" i="5"/>
  <c r="H1334" i="5"/>
  <c r="F1334" i="5"/>
  <c r="E1354" i="4"/>
  <c r="C1355" i="4"/>
  <c r="E1023" i="7"/>
  <c r="N1023" i="7" s="1"/>
  <c r="G1344" i="3"/>
  <c r="H1343" i="3"/>
  <c r="I1343" i="3" s="1"/>
  <c r="F1344" i="3"/>
  <c r="L1334" i="6" l="1"/>
  <c r="L1334" i="7"/>
  <c r="J1334" i="6"/>
  <c r="J1334" i="7"/>
  <c r="K1334" i="6"/>
  <c r="K1334" i="7"/>
  <c r="D1354" i="6"/>
  <c r="D1354" i="7"/>
  <c r="U1022" i="7"/>
  <c r="V1022" i="7"/>
  <c r="R1023" i="7"/>
  <c r="S1023" i="7"/>
  <c r="T1023" i="7"/>
  <c r="Q1023" i="7"/>
  <c r="C1343" i="6"/>
  <c r="C1343" i="7"/>
  <c r="M1343" i="7" s="1"/>
  <c r="G1023" i="4"/>
  <c r="H1023" i="4" s="1"/>
  <c r="E1023" i="6"/>
  <c r="G1335" i="5"/>
  <c r="F1335" i="5"/>
  <c r="H1335" i="5"/>
  <c r="E1355" i="4"/>
  <c r="C1356" i="4"/>
  <c r="E1024" i="7"/>
  <c r="N1024" i="7" s="1"/>
  <c r="F1345" i="3"/>
  <c r="H1344" i="3"/>
  <c r="G1345" i="3"/>
  <c r="I1344" i="3"/>
  <c r="J1335" i="6" l="1"/>
  <c r="J1335" i="7"/>
  <c r="P1334" i="7"/>
  <c r="L1335" i="6"/>
  <c r="L1335" i="7"/>
  <c r="K1335" i="6"/>
  <c r="K1335" i="7"/>
  <c r="D1355" i="6"/>
  <c r="D1355" i="7"/>
  <c r="V1023" i="7"/>
  <c r="U1023" i="7"/>
  <c r="S1024" i="7"/>
  <c r="R1024" i="7"/>
  <c r="Q1024" i="7"/>
  <c r="T1024" i="7"/>
  <c r="C1344" i="6"/>
  <c r="C1344" i="7"/>
  <c r="M1344" i="7" s="1"/>
  <c r="G1024" i="4"/>
  <c r="H1024" i="4" s="1"/>
  <c r="E1024" i="6"/>
  <c r="F1336" i="5"/>
  <c r="H1336" i="5"/>
  <c r="G1336" i="5"/>
  <c r="E1356" i="4"/>
  <c r="C1357" i="4"/>
  <c r="E1025" i="7"/>
  <c r="N1025" i="7" s="1"/>
  <c r="G1346" i="3"/>
  <c r="H1345" i="3"/>
  <c r="I1345" i="3" s="1"/>
  <c r="F1346" i="3"/>
  <c r="L1336" i="6" l="1"/>
  <c r="L1336" i="7"/>
  <c r="K1336" i="6"/>
  <c r="K1336" i="7"/>
  <c r="J1336" i="6"/>
  <c r="J1336" i="7"/>
  <c r="P1335" i="7"/>
  <c r="D1356" i="6"/>
  <c r="D1356" i="7"/>
  <c r="V1024" i="7"/>
  <c r="U1024" i="7"/>
  <c r="T1025" i="7"/>
  <c r="S1025" i="7"/>
  <c r="Q1025" i="7"/>
  <c r="R1025" i="7"/>
  <c r="C1345" i="6"/>
  <c r="C1345" i="7"/>
  <c r="M1345" i="7" s="1"/>
  <c r="G1025" i="4"/>
  <c r="H1025" i="4" s="1"/>
  <c r="E1025" i="6"/>
  <c r="H1337" i="5"/>
  <c r="G1337" i="5"/>
  <c r="F1337" i="5"/>
  <c r="E1357" i="4"/>
  <c r="C1358" i="4"/>
  <c r="E1026" i="7"/>
  <c r="N1026" i="7" s="1"/>
  <c r="G1347" i="3"/>
  <c r="H1346" i="3"/>
  <c r="I1346" i="3" s="1"/>
  <c r="F1347" i="3"/>
  <c r="J1337" i="6" l="1"/>
  <c r="J1337" i="7"/>
  <c r="L1337" i="6"/>
  <c r="L1337" i="7"/>
  <c r="P1336" i="7"/>
  <c r="K1337" i="6"/>
  <c r="K1337" i="7"/>
  <c r="D1357" i="6"/>
  <c r="D1357" i="7"/>
  <c r="V1025" i="7"/>
  <c r="U1025" i="7"/>
  <c r="T1026" i="7"/>
  <c r="S1026" i="7"/>
  <c r="Q1026" i="7"/>
  <c r="R1026" i="7"/>
  <c r="C1346" i="6"/>
  <c r="C1346" i="7"/>
  <c r="M1346" i="7" s="1"/>
  <c r="G1026" i="4"/>
  <c r="H1026" i="4" s="1"/>
  <c r="E1026" i="6"/>
  <c r="G1338" i="5"/>
  <c r="F1338" i="5"/>
  <c r="H1338" i="5"/>
  <c r="E1358" i="4"/>
  <c r="C1359" i="4"/>
  <c r="E1027" i="7"/>
  <c r="N1027" i="7" s="1"/>
  <c r="F1348" i="3"/>
  <c r="H1347" i="3"/>
  <c r="I1347" i="3" s="1"/>
  <c r="G1348" i="3"/>
  <c r="J1338" i="6" l="1"/>
  <c r="J1338" i="7"/>
  <c r="K1338" i="6"/>
  <c r="K1338" i="7"/>
  <c r="L1338" i="6"/>
  <c r="L1338" i="7"/>
  <c r="P1338" i="7" s="1"/>
  <c r="P1337" i="7"/>
  <c r="D1358" i="6"/>
  <c r="D1358" i="7"/>
  <c r="V1026" i="7"/>
  <c r="U1026" i="7"/>
  <c r="T1027" i="7"/>
  <c r="S1027" i="7"/>
  <c r="Q1027" i="7"/>
  <c r="R1027" i="7"/>
  <c r="C1347" i="6"/>
  <c r="C1347" i="7"/>
  <c r="M1347" i="7" s="1"/>
  <c r="G1027" i="4"/>
  <c r="H1027" i="4" s="1"/>
  <c r="E1027" i="6"/>
  <c r="H1339" i="5"/>
  <c r="G1339" i="5"/>
  <c r="F1339" i="5"/>
  <c r="E1359" i="4"/>
  <c r="C1360" i="4"/>
  <c r="E1028" i="7"/>
  <c r="N1028" i="7" s="1"/>
  <c r="G1349" i="3"/>
  <c r="F1349" i="3"/>
  <c r="H1348" i="3"/>
  <c r="I1348" i="3" s="1"/>
  <c r="K1339" i="6" l="1"/>
  <c r="K1339" i="7"/>
  <c r="J1339" i="6"/>
  <c r="J1339" i="7"/>
  <c r="L1339" i="6"/>
  <c r="L1339" i="7"/>
  <c r="P1339" i="7" s="1"/>
  <c r="D1359" i="6"/>
  <c r="D1359" i="7"/>
  <c r="U1027" i="7"/>
  <c r="V1027" i="7"/>
  <c r="S1028" i="7"/>
  <c r="Q1028" i="7"/>
  <c r="T1028" i="7"/>
  <c r="R1028" i="7"/>
  <c r="C1348" i="6"/>
  <c r="C1348" i="7"/>
  <c r="M1348" i="7" s="1"/>
  <c r="G1028" i="4"/>
  <c r="H1028" i="4" s="1"/>
  <c r="E1028" i="6"/>
  <c r="H1340" i="5"/>
  <c r="G1340" i="5"/>
  <c r="F1340" i="5"/>
  <c r="E1360" i="4"/>
  <c r="C1361" i="4"/>
  <c r="E1029" i="7"/>
  <c r="N1029" i="7" s="1"/>
  <c r="F1350" i="3"/>
  <c r="H1349" i="3"/>
  <c r="G1350" i="3"/>
  <c r="I1349" i="3"/>
  <c r="L1340" i="6" l="1"/>
  <c r="L1340" i="7"/>
  <c r="J1340" i="6"/>
  <c r="J1340" i="7"/>
  <c r="K1340" i="6"/>
  <c r="K1340" i="7"/>
  <c r="D1360" i="6"/>
  <c r="D1360" i="7"/>
  <c r="V1028" i="7"/>
  <c r="U1028" i="7"/>
  <c r="T1029" i="7"/>
  <c r="Q1029" i="7"/>
  <c r="S1029" i="7"/>
  <c r="R1029" i="7"/>
  <c r="C1349" i="6"/>
  <c r="C1349" i="7"/>
  <c r="M1349" i="7" s="1"/>
  <c r="G1029" i="4"/>
  <c r="H1029" i="4" s="1"/>
  <c r="E1029" i="6"/>
  <c r="G1341" i="5"/>
  <c r="F1341" i="5"/>
  <c r="H1341" i="5"/>
  <c r="E1361" i="4"/>
  <c r="C1362" i="4"/>
  <c r="E1030" i="7"/>
  <c r="N1030" i="7" s="1"/>
  <c r="G1351" i="3"/>
  <c r="H1350" i="3"/>
  <c r="I1350" i="3" s="1"/>
  <c r="F1351" i="3"/>
  <c r="K1341" i="6" l="1"/>
  <c r="K1341" i="7"/>
  <c r="P1340" i="7"/>
  <c r="L1341" i="6"/>
  <c r="L1341" i="7"/>
  <c r="J1341" i="6"/>
  <c r="J1341" i="7"/>
  <c r="D1361" i="6"/>
  <c r="D1361" i="7"/>
  <c r="V1029" i="7"/>
  <c r="U1029" i="7"/>
  <c r="S1030" i="7"/>
  <c r="T1030" i="7"/>
  <c r="Q1030" i="7"/>
  <c r="R1030" i="7"/>
  <c r="C1350" i="6"/>
  <c r="C1350" i="7"/>
  <c r="M1350" i="7" s="1"/>
  <c r="G1030" i="4"/>
  <c r="H1030" i="4" s="1"/>
  <c r="E1030" i="6"/>
  <c r="H1342" i="5"/>
  <c r="G1342" i="5"/>
  <c r="F1342" i="5"/>
  <c r="E1362" i="4"/>
  <c r="C1363" i="4"/>
  <c r="E1031" i="7"/>
  <c r="N1031" i="7" s="1"/>
  <c r="F1352" i="3"/>
  <c r="H1351" i="3"/>
  <c r="I1351" i="3" s="1"/>
  <c r="G1352" i="3"/>
  <c r="J1342" i="6" l="1"/>
  <c r="J1342" i="7"/>
  <c r="L1342" i="6"/>
  <c r="L1342" i="7"/>
  <c r="K1342" i="6"/>
  <c r="K1342" i="7"/>
  <c r="P1341" i="7"/>
  <c r="U1030" i="7"/>
  <c r="V1030" i="7"/>
  <c r="D1362" i="6"/>
  <c r="D1362" i="7"/>
  <c r="S1031" i="7"/>
  <c r="T1031" i="7"/>
  <c r="Q1031" i="7"/>
  <c r="R1031" i="7"/>
  <c r="C1351" i="6"/>
  <c r="C1351" i="7"/>
  <c r="M1351" i="7" s="1"/>
  <c r="G1031" i="4"/>
  <c r="H1031" i="4" s="1"/>
  <c r="E1031" i="6"/>
  <c r="H1343" i="5"/>
  <c r="G1343" i="5"/>
  <c r="F1343" i="5"/>
  <c r="E1363" i="4"/>
  <c r="C1364" i="4"/>
  <c r="E1032" i="7"/>
  <c r="N1032" i="7" s="1"/>
  <c r="G1353" i="3"/>
  <c r="H1352" i="3"/>
  <c r="I1352" i="3" s="1"/>
  <c r="F1353" i="3"/>
  <c r="J1343" i="6" l="1"/>
  <c r="J1343" i="7"/>
  <c r="L1343" i="6"/>
  <c r="L1343" i="7"/>
  <c r="K1343" i="6"/>
  <c r="K1343" i="7"/>
  <c r="P1342" i="7"/>
  <c r="V1031" i="7"/>
  <c r="U1031" i="7"/>
  <c r="D1363" i="6"/>
  <c r="D1363" i="7"/>
  <c r="R1032" i="7"/>
  <c r="T1032" i="7"/>
  <c r="S1032" i="7"/>
  <c r="Q1032" i="7"/>
  <c r="C1352" i="6"/>
  <c r="C1352" i="7"/>
  <c r="M1352" i="7" s="1"/>
  <c r="G1032" i="4"/>
  <c r="H1032" i="4" s="1"/>
  <c r="E1032" i="6"/>
  <c r="G1344" i="5"/>
  <c r="F1344" i="5"/>
  <c r="H1344" i="5"/>
  <c r="E1364" i="4"/>
  <c r="C1365" i="4"/>
  <c r="E1033" i="7"/>
  <c r="N1033" i="7" s="1"/>
  <c r="F1354" i="3"/>
  <c r="H1353" i="3"/>
  <c r="I1353" i="3" s="1"/>
  <c r="G1354" i="3"/>
  <c r="J1344" i="6" l="1"/>
  <c r="J1344" i="7"/>
  <c r="L1344" i="6"/>
  <c r="L1344" i="7"/>
  <c r="K1344" i="6"/>
  <c r="K1344" i="7"/>
  <c r="P1343" i="7"/>
  <c r="D1364" i="6"/>
  <c r="D1364" i="7"/>
  <c r="U1032" i="7"/>
  <c r="V1032" i="7"/>
  <c r="S1033" i="7"/>
  <c r="R1033" i="7"/>
  <c r="Q1033" i="7"/>
  <c r="T1033" i="7"/>
  <c r="C1353" i="6"/>
  <c r="C1353" i="7"/>
  <c r="M1353" i="7" s="1"/>
  <c r="G1033" i="4"/>
  <c r="H1033" i="4" s="1"/>
  <c r="E1033" i="6"/>
  <c r="H1345" i="5"/>
  <c r="F1345" i="5"/>
  <c r="G1345" i="5"/>
  <c r="E1365" i="4"/>
  <c r="C1366" i="4"/>
  <c r="E1034" i="7"/>
  <c r="N1034" i="7" s="1"/>
  <c r="G1355" i="3"/>
  <c r="F1355" i="3"/>
  <c r="H1354" i="3"/>
  <c r="I1354" i="3" s="1"/>
  <c r="J1345" i="6" l="1"/>
  <c r="J1345" i="7"/>
  <c r="K1345" i="6"/>
  <c r="K1345" i="7"/>
  <c r="L1345" i="6"/>
  <c r="L1345" i="7"/>
  <c r="P1345" i="7" s="1"/>
  <c r="P1344" i="7"/>
  <c r="V1033" i="7"/>
  <c r="U1033" i="7"/>
  <c r="D1365" i="6"/>
  <c r="D1365" i="7"/>
  <c r="Q1034" i="7"/>
  <c r="S1034" i="7"/>
  <c r="R1034" i="7"/>
  <c r="T1034" i="7"/>
  <c r="C1354" i="6"/>
  <c r="C1354" i="7"/>
  <c r="M1354" i="7" s="1"/>
  <c r="G1034" i="4"/>
  <c r="H1034" i="4" s="1"/>
  <c r="E1034" i="6"/>
  <c r="H1346" i="5"/>
  <c r="G1346" i="5"/>
  <c r="F1346" i="5"/>
  <c r="E1366" i="4"/>
  <c r="C1367" i="4"/>
  <c r="E1035" i="7"/>
  <c r="N1035" i="7" s="1"/>
  <c r="F1356" i="3"/>
  <c r="H1355" i="3"/>
  <c r="G1356" i="3"/>
  <c r="I1355" i="3"/>
  <c r="K1346" i="6" l="1"/>
  <c r="K1346" i="7"/>
  <c r="J1346" i="6"/>
  <c r="J1346" i="7"/>
  <c r="L1346" i="6"/>
  <c r="L1346" i="7"/>
  <c r="P1346" i="7" s="1"/>
  <c r="D1366" i="6"/>
  <c r="D1366" i="7"/>
  <c r="U1034" i="7"/>
  <c r="V1034" i="7"/>
  <c r="Q1035" i="7"/>
  <c r="S1035" i="7"/>
  <c r="T1035" i="7"/>
  <c r="R1035" i="7"/>
  <c r="C1355" i="6"/>
  <c r="C1355" i="7"/>
  <c r="M1355" i="7" s="1"/>
  <c r="G1035" i="4"/>
  <c r="H1035" i="4" s="1"/>
  <c r="E1035" i="6"/>
  <c r="G1347" i="5"/>
  <c r="F1347" i="5"/>
  <c r="H1347" i="5"/>
  <c r="E1367" i="4"/>
  <c r="C1368" i="4"/>
  <c r="E1036" i="7"/>
  <c r="N1036" i="7" s="1"/>
  <c r="G1357" i="3"/>
  <c r="H1356" i="3"/>
  <c r="I1356" i="3" s="1"/>
  <c r="F1357" i="3"/>
  <c r="J1347" i="6" l="1"/>
  <c r="J1347" i="7"/>
  <c r="L1347" i="6"/>
  <c r="L1347" i="7"/>
  <c r="K1347" i="6"/>
  <c r="K1347" i="7"/>
  <c r="D1367" i="6"/>
  <c r="D1367" i="7"/>
  <c r="V1035" i="7"/>
  <c r="U1035" i="7"/>
  <c r="T1036" i="7"/>
  <c r="R1036" i="7"/>
  <c r="Q1036" i="7"/>
  <c r="S1036" i="7"/>
  <c r="C1356" i="6"/>
  <c r="C1356" i="7"/>
  <c r="M1356" i="7" s="1"/>
  <c r="G1036" i="4"/>
  <c r="H1036" i="4" s="1"/>
  <c r="E1036" i="6"/>
  <c r="F1348" i="5"/>
  <c r="H1348" i="5"/>
  <c r="G1348" i="5"/>
  <c r="E1368" i="4"/>
  <c r="C1369" i="4"/>
  <c r="E1037" i="7"/>
  <c r="N1037" i="7" s="1"/>
  <c r="G1358" i="3"/>
  <c r="F1358" i="3"/>
  <c r="H1357" i="3"/>
  <c r="I1357" i="3" s="1"/>
  <c r="L1348" i="6" l="1"/>
  <c r="L1348" i="7"/>
  <c r="J1348" i="6"/>
  <c r="J1348" i="7"/>
  <c r="K1348" i="6"/>
  <c r="K1348" i="7"/>
  <c r="P1347" i="7"/>
  <c r="V1036" i="7"/>
  <c r="U1036" i="7"/>
  <c r="D1368" i="6"/>
  <c r="D1368" i="7"/>
  <c r="R1037" i="7"/>
  <c r="T1037" i="7"/>
  <c r="S1037" i="7"/>
  <c r="Q1037" i="7"/>
  <c r="C1357" i="6"/>
  <c r="C1357" i="7"/>
  <c r="M1357" i="7" s="1"/>
  <c r="G1037" i="4"/>
  <c r="H1037" i="4" s="1"/>
  <c r="E1037" i="6"/>
  <c r="G1349" i="5"/>
  <c r="F1349" i="5"/>
  <c r="H1349" i="5"/>
  <c r="E1369" i="4"/>
  <c r="C1370" i="4"/>
  <c r="E1038" i="7"/>
  <c r="N1038" i="7" s="1"/>
  <c r="H1358" i="3"/>
  <c r="I1358" i="3" s="1"/>
  <c r="F1359" i="3"/>
  <c r="G1359" i="3"/>
  <c r="J1349" i="6" l="1"/>
  <c r="J1349" i="7"/>
  <c r="K1349" i="6"/>
  <c r="K1349" i="7"/>
  <c r="P1348" i="7"/>
  <c r="L1349" i="6"/>
  <c r="L1349" i="7"/>
  <c r="P1349" i="7" s="1"/>
  <c r="D1369" i="6"/>
  <c r="D1369" i="7"/>
  <c r="U1037" i="7"/>
  <c r="V1037" i="7"/>
  <c r="T1038" i="7"/>
  <c r="S1038" i="7"/>
  <c r="Q1038" i="7"/>
  <c r="R1038" i="7"/>
  <c r="C1358" i="6"/>
  <c r="C1358" i="7"/>
  <c r="M1358" i="7" s="1"/>
  <c r="G1038" i="4"/>
  <c r="H1038" i="4" s="1"/>
  <c r="E1038" i="6"/>
  <c r="G1350" i="5"/>
  <c r="F1350" i="5"/>
  <c r="H1350" i="5"/>
  <c r="E1370" i="4"/>
  <c r="C1371" i="4"/>
  <c r="E1039" i="7"/>
  <c r="N1039" i="7" s="1"/>
  <c r="G1360" i="3"/>
  <c r="F1360" i="3"/>
  <c r="H1359" i="3"/>
  <c r="I1359" i="3" s="1"/>
  <c r="K1350" i="6" l="1"/>
  <c r="K1350" i="7"/>
  <c r="L1350" i="6"/>
  <c r="L1350" i="7"/>
  <c r="J1350" i="6"/>
  <c r="J1350" i="7"/>
  <c r="D1370" i="6"/>
  <c r="D1370" i="7"/>
  <c r="U1038" i="7"/>
  <c r="V1038" i="7"/>
  <c r="R1039" i="7"/>
  <c r="Q1039" i="7"/>
  <c r="S1039" i="7"/>
  <c r="T1039" i="7"/>
  <c r="C1359" i="6"/>
  <c r="C1359" i="7"/>
  <c r="M1359" i="7" s="1"/>
  <c r="G1039" i="4"/>
  <c r="H1039" i="4" s="1"/>
  <c r="E1039" i="6"/>
  <c r="H1351" i="5"/>
  <c r="G1351" i="5"/>
  <c r="F1351" i="5"/>
  <c r="E1371" i="4"/>
  <c r="C1372" i="4"/>
  <c r="E1040" i="7"/>
  <c r="N1040" i="7" s="1"/>
  <c r="H1360" i="3"/>
  <c r="F1361" i="3"/>
  <c r="I1360" i="3"/>
  <c r="G1361" i="3"/>
  <c r="J1351" i="6" l="1"/>
  <c r="J1351" i="7"/>
  <c r="K1351" i="6"/>
  <c r="K1351" i="7"/>
  <c r="L1351" i="6"/>
  <c r="L1351" i="7"/>
  <c r="P1350" i="7"/>
  <c r="D1371" i="6"/>
  <c r="D1371" i="7"/>
  <c r="U1039" i="7"/>
  <c r="V1039" i="7"/>
  <c r="S1040" i="7"/>
  <c r="R1040" i="7"/>
  <c r="Q1040" i="7"/>
  <c r="T1040" i="7"/>
  <c r="C1360" i="6"/>
  <c r="C1360" i="7"/>
  <c r="M1360" i="7" s="1"/>
  <c r="G1040" i="4"/>
  <c r="H1040" i="4" s="1"/>
  <c r="E1040" i="6"/>
  <c r="H1352" i="5"/>
  <c r="G1352" i="5"/>
  <c r="F1352" i="5"/>
  <c r="E1372" i="4"/>
  <c r="C1373" i="4"/>
  <c r="E1041" i="7"/>
  <c r="N1041" i="7" s="1"/>
  <c r="F1362" i="3"/>
  <c r="H1361" i="3"/>
  <c r="G1362" i="3"/>
  <c r="I1361" i="3"/>
  <c r="P1351" i="7" l="1"/>
  <c r="K1352" i="6"/>
  <c r="K1352" i="7"/>
  <c r="J1352" i="6"/>
  <c r="J1352" i="7"/>
  <c r="L1352" i="6"/>
  <c r="L1352" i="7"/>
  <c r="U1040" i="7"/>
  <c r="V1040" i="7"/>
  <c r="D1372" i="6"/>
  <c r="D1372" i="7"/>
  <c r="R1041" i="7"/>
  <c r="S1041" i="7"/>
  <c r="Q1041" i="7"/>
  <c r="T1041" i="7"/>
  <c r="C1361" i="6"/>
  <c r="C1361" i="7"/>
  <c r="M1361" i="7" s="1"/>
  <c r="G1041" i="4"/>
  <c r="H1041" i="4" s="1"/>
  <c r="E1041" i="6"/>
  <c r="G1353" i="5"/>
  <c r="F1353" i="5"/>
  <c r="H1353" i="5"/>
  <c r="E1373" i="4"/>
  <c r="C1374" i="4"/>
  <c r="E1042" i="7"/>
  <c r="N1042" i="7" s="1"/>
  <c r="G1363" i="3"/>
  <c r="H1362" i="3"/>
  <c r="I1362" i="3" s="1"/>
  <c r="F1363" i="3"/>
  <c r="P1352" i="7" l="1"/>
  <c r="K1353" i="6"/>
  <c r="K1353" i="7"/>
  <c r="L1353" i="6"/>
  <c r="L1353" i="7"/>
  <c r="J1353" i="6"/>
  <c r="J1353" i="7"/>
  <c r="D1373" i="6"/>
  <c r="D1373" i="7"/>
  <c r="U1041" i="7"/>
  <c r="V1041" i="7"/>
  <c r="S1042" i="7"/>
  <c r="R1042" i="7"/>
  <c r="T1042" i="7"/>
  <c r="Q1042" i="7"/>
  <c r="C1362" i="6"/>
  <c r="C1362" i="7"/>
  <c r="M1362" i="7" s="1"/>
  <c r="G1042" i="4"/>
  <c r="H1042" i="4" s="1"/>
  <c r="E1042" i="6"/>
  <c r="H1354" i="5"/>
  <c r="G1354" i="5"/>
  <c r="F1354" i="5"/>
  <c r="E1374" i="4"/>
  <c r="C1375" i="4"/>
  <c r="E1043" i="7"/>
  <c r="N1043" i="7" s="1"/>
  <c r="H1363" i="3"/>
  <c r="F1364" i="3"/>
  <c r="I1363" i="3"/>
  <c r="G1364" i="3"/>
  <c r="J1354" i="6" l="1"/>
  <c r="J1354" i="7"/>
  <c r="L1354" i="6"/>
  <c r="L1354" i="7"/>
  <c r="K1354" i="6"/>
  <c r="K1354" i="7"/>
  <c r="P1353" i="7"/>
  <c r="D1374" i="6"/>
  <c r="D1374" i="7"/>
  <c r="V1042" i="7"/>
  <c r="U1042" i="7"/>
  <c r="Q1043" i="7"/>
  <c r="S1043" i="7"/>
  <c r="T1043" i="7"/>
  <c r="R1043" i="7"/>
  <c r="C1363" i="6"/>
  <c r="C1363" i="7"/>
  <c r="M1363" i="7" s="1"/>
  <c r="G1043" i="4"/>
  <c r="H1043" i="4" s="1"/>
  <c r="E1043" i="6"/>
  <c r="H1355" i="5"/>
  <c r="G1355" i="5"/>
  <c r="F1355" i="5"/>
  <c r="E1375" i="4"/>
  <c r="C1376" i="4"/>
  <c r="E1044" i="7"/>
  <c r="N1044" i="7" s="1"/>
  <c r="F1365" i="3"/>
  <c r="H1364" i="3"/>
  <c r="G1365" i="3"/>
  <c r="I1364" i="3"/>
  <c r="K1355" i="6" l="1"/>
  <c r="K1355" i="7"/>
  <c r="L1355" i="6"/>
  <c r="L1355" i="7"/>
  <c r="J1355" i="6"/>
  <c r="J1355" i="7"/>
  <c r="P1354" i="7"/>
  <c r="U1043" i="7"/>
  <c r="V1043" i="7"/>
  <c r="D1375" i="6"/>
  <c r="D1375" i="7"/>
  <c r="T1044" i="7"/>
  <c r="S1044" i="7"/>
  <c r="R1044" i="7"/>
  <c r="Q1044" i="7"/>
  <c r="C1364" i="6"/>
  <c r="C1364" i="7"/>
  <c r="M1364" i="7" s="1"/>
  <c r="G1044" i="4"/>
  <c r="H1044" i="4" s="1"/>
  <c r="E1044" i="6"/>
  <c r="G1356" i="5"/>
  <c r="F1356" i="5"/>
  <c r="H1356" i="5"/>
  <c r="E1376" i="4"/>
  <c r="C1377" i="4"/>
  <c r="E1045" i="7"/>
  <c r="N1045" i="7" s="1"/>
  <c r="G1366" i="3"/>
  <c r="F1366" i="3"/>
  <c r="H1365" i="3"/>
  <c r="I1365" i="3" s="1"/>
  <c r="J1356" i="6" l="1"/>
  <c r="J1356" i="7"/>
  <c r="L1356" i="6"/>
  <c r="L1356" i="7"/>
  <c r="K1356" i="6"/>
  <c r="K1356" i="7"/>
  <c r="P1355" i="7"/>
  <c r="D1376" i="6"/>
  <c r="D1376" i="7"/>
  <c r="U1044" i="7"/>
  <c r="V1044" i="7"/>
  <c r="Q1045" i="7"/>
  <c r="S1045" i="7"/>
  <c r="R1045" i="7"/>
  <c r="T1045" i="7"/>
  <c r="C1365" i="6"/>
  <c r="C1365" i="7"/>
  <c r="M1365" i="7" s="1"/>
  <c r="G1045" i="4"/>
  <c r="H1045" i="4" s="1"/>
  <c r="E1045" i="6"/>
  <c r="F1357" i="5"/>
  <c r="G1357" i="5"/>
  <c r="H1357" i="5"/>
  <c r="E1377" i="4"/>
  <c r="C1378" i="4"/>
  <c r="E1046" i="7"/>
  <c r="N1046" i="7" s="1"/>
  <c r="F1367" i="3"/>
  <c r="H1366" i="3"/>
  <c r="G1367" i="3"/>
  <c r="I1366" i="3"/>
  <c r="L1357" i="6" l="1"/>
  <c r="L1357" i="7"/>
  <c r="K1357" i="6"/>
  <c r="K1357" i="7"/>
  <c r="J1357" i="6"/>
  <c r="J1357" i="7"/>
  <c r="P1356" i="7"/>
  <c r="D1377" i="6"/>
  <c r="D1377" i="7"/>
  <c r="U1045" i="7"/>
  <c r="V1045" i="7"/>
  <c r="Q1046" i="7"/>
  <c r="R1046" i="7"/>
  <c r="S1046" i="7"/>
  <c r="T1046" i="7"/>
  <c r="C1366" i="6"/>
  <c r="C1366" i="7"/>
  <c r="M1366" i="7" s="1"/>
  <c r="G1046" i="4"/>
  <c r="H1046" i="4" s="1"/>
  <c r="E1046" i="6"/>
  <c r="H1358" i="5"/>
  <c r="G1358" i="5"/>
  <c r="F1358" i="5"/>
  <c r="E1378" i="4"/>
  <c r="C1379" i="4"/>
  <c r="E1047" i="7"/>
  <c r="N1047" i="7" s="1"/>
  <c r="G1368" i="3"/>
  <c r="H1367" i="3"/>
  <c r="I1367" i="3" s="1"/>
  <c r="F1368" i="3"/>
  <c r="J1358" i="6" l="1"/>
  <c r="J1358" i="7"/>
  <c r="K1358" i="6"/>
  <c r="K1358" i="7"/>
  <c r="P1357" i="7"/>
  <c r="L1358" i="6"/>
  <c r="L1358" i="7"/>
  <c r="P1358" i="7" s="1"/>
  <c r="V1046" i="7"/>
  <c r="U1046" i="7"/>
  <c r="D1378" i="6"/>
  <c r="D1378" i="7"/>
  <c r="S1047" i="7"/>
  <c r="Q1047" i="7"/>
  <c r="R1047" i="7"/>
  <c r="T1047" i="7"/>
  <c r="C1367" i="6"/>
  <c r="C1367" i="7"/>
  <c r="M1367" i="7" s="1"/>
  <c r="G1047" i="4"/>
  <c r="H1047" i="4" s="1"/>
  <c r="E1047" i="6"/>
  <c r="G1359" i="5"/>
  <c r="F1359" i="5"/>
  <c r="H1359" i="5"/>
  <c r="E1379" i="4"/>
  <c r="C1380" i="4"/>
  <c r="E1048" i="7"/>
  <c r="N1048" i="7" s="1"/>
  <c r="F1369" i="3"/>
  <c r="H1368" i="3"/>
  <c r="G1369" i="3"/>
  <c r="I1368" i="3"/>
  <c r="K1359" i="6" l="1"/>
  <c r="K1359" i="7"/>
  <c r="L1359" i="6"/>
  <c r="L1359" i="7"/>
  <c r="J1359" i="6"/>
  <c r="J1359" i="7"/>
  <c r="V1047" i="7"/>
  <c r="U1047" i="7"/>
  <c r="D1379" i="6"/>
  <c r="D1379" i="7"/>
  <c r="T1048" i="7"/>
  <c r="S1048" i="7"/>
  <c r="Q1048" i="7"/>
  <c r="R1048" i="7"/>
  <c r="C1368" i="6"/>
  <c r="C1368" i="7"/>
  <c r="M1368" i="7" s="1"/>
  <c r="G1048" i="4"/>
  <c r="H1048" i="4" s="1"/>
  <c r="E1048" i="6"/>
  <c r="F1360" i="5"/>
  <c r="H1360" i="5"/>
  <c r="G1360" i="5"/>
  <c r="E1380" i="4"/>
  <c r="C1381" i="4"/>
  <c r="E1049" i="7"/>
  <c r="N1049" i="7" s="1"/>
  <c r="G1370" i="3"/>
  <c r="H1369" i="3"/>
  <c r="I1369" i="3" s="1"/>
  <c r="F1370" i="3"/>
  <c r="L1360" i="6" l="1"/>
  <c r="L1360" i="7"/>
  <c r="K1360" i="6"/>
  <c r="K1360" i="7"/>
  <c r="P1359" i="7"/>
  <c r="J1360" i="6"/>
  <c r="J1360" i="7"/>
  <c r="D1380" i="6"/>
  <c r="D1380" i="7"/>
  <c r="V1048" i="7"/>
  <c r="U1048" i="7"/>
  <c r="T1049" i="7"/>
  <c r="S1049" i="7"/>
  <c r="R1049" i="7"/>
  <c r="Q1049" i="7"/>
  <c r="C1369" i="6"/>
  <c r="C1369" i="7"/>
  <c r="M1369" i="7" s="1"/>
  <c r="G1049" i="4"/>
  <c r="H1049" i="4" s="1"/>
  <c r="E1049" i="6"/>
  <c r="H1361" i="5"/>
  <c r="G1361" i="5"/>
  <c r="F1361" i="5"/>
  <c r="E1381" i="4"/>
  <c r="C1382" i="4"/>
  <c r="E1050" i="7"/>
  <c r="N1050" i="7" s="1"/>
  <c r="H1370" i="3"/>
  <c r="F1371" i="3"/>
  <c r="G1371" i="3"/>
  <c r="I1370" i="3"/>
  <c r="K1361" i="6" l="1"/>
  <c r="K1361" i="7"/>
  <c r="L1361" i="6"/>
  <c r="L1361" i="7"/>
  <c r="P1360" i="7"/>
  <c r="J1361" i="6"/>
  <c r="J1361" i="7"/>
  <c r="V1049" i="7"/>
  <c r="U1049" i="7"/>
  <c r="D1381" i="6"/>
  <c r="D1381" i="7"/>
  <c r="S1050" i="7"/>
  <c r="R1050" i="7"/>
  <c r="Q1050" i="7"/>
  <c r="T1050" i="7"/>
  <c r="C1370" i="6"/>
  <c r="C1370" i="7"/>
  <c r="M1370" i="7" s="1"/>
  <c r="G1050" i="4"/>
  <c r="H1050" i="4" s="1"/>
  <c r="E1050" i="6"/>
  <c r="G1362" i="5"/>
  <c r="F1362" i="5"/>
  <c r="H1362" i="5"/>
  <c r="E1382" i="4"/>
  <c r="C1383" i="4"/>
  <c r="E1051" i="7"/>
  <c r="N1051" i="7" s="1"/>
  <c r="G1372" i="3"/>
  <c r="F1372" i="3"/>
  <c r="H1371" i="3"/>
  <c r="I1371" i="3" s="1"/>
  <c r="L1362" i="6" l="1"/>
  <c r="L1362" i="7"/>
  <c r="J1362" i="6"/>
  <c r="J1362" i="7"/>
  <c r="K1362" i="6"/>
  <c r="K1362" i="7"/>
  <c r="P1361" i="7"/>
  <c r="D1382" i="6"/>
  <c r="D1382" i="7"/>
  <c r="U1050" i="7"/>
  <c r="V1050" i="7"/>
  <c r="S1051" i="7"/>
  <c r="R1051" i="7"/>
  <c r="T1051" i="7"/>
  <c r="Q1051" i="7"/>
  <c r="C1371" i="6"/>
  <c r="C1371" i="7"/>
  <c r="M1371" i="7" s="1"/>
  <c r="G1051" i="4"/>
  <c r="H1051" i="4" s="1"/>
  <c r="E1051" i="6"/>
  <c r="H1363" i="5"/>
  <c r="G1363" i="5"/>
  <c r="F1363" i="5"/>
  <c r="E1383" i="4"/>
  <c r="C1384" i="4"/>
  <c r="E1052" i="7"/>
  <c r="N1052" i="7" s="1"/>
  <c r="F1373" i="3"/>
  <c r="H1372" i="3"/>
  <c r="I1372" i="3" s="1"/>
  <c r="G1373" i="3"/>
  <c r="L1363" i="6" l="1"/>
  <c r="L1363" i="7"/>
  <c r="K1363" i="6"/>
  <c r="K1363" i="7"/>
  <c r="P1362" i="7"/>
  <c r="J1363" i="6"/>
  <c r="J1363" i="7"/>
  <c r="D1383" i="6"/>
  <c r="D1383" i="7"/>
  <c r="U1051" i="7"/>
  <c r="V1051" i="7"/>
  <c r="T1052" i="7"/>
  <c r="S1052" i="7"/>
  <c r="Q1052" i="7"/>
  <c r="R1052" i="7"/>
  <c r="C1372" i="6"/>
  <c r="C1372" i="7"/>
  <c r="M1372" i="7" s="1"/>
  <c r="G1052" i="4"/>
  <c r="H1052" i="4" s="1"/>
  <c r="E1052" i="6"/>
  <c r="H1364" i="5"/>
  <c r="G1364" i="5"/>
  <c r="F1364" i="5"/>
  <c r="E1384" i="4"/>
  <c r="C1385" i="4"/>
  <c r="E1053" i="7"/>
  <c r="N1053" i="7" s="1"/>
  <c r="G1374" i="3"/>
  <c r="F1374" i="3"/>
  <c r="H1373" i="3"/>
  <c r="I1373" i="3" s="1"/>
  <c r="J1364" i="6" l="1"/>
  <c r="J1364" i="7"/>
  <c r="L1364" i="6"/>
  <c r="L1364" i="7"/>
  <c r="P1363" i="7"/>
  <c r="K1364" i="6"/>
  <c r="K1364" i="7"/>
  <c r="D1384" i="6"/>
  <c r="D1384" i="7"/>
  <c r="U1052" i="7"/>
  <c r="V1052" i="7"/>
  <c r="Q1053" i="7"/>
  <c r="T1053" i="7"/>
  <c r="R1053" i="7"/>
  <c r="S1053" i="7"/>
  <c r="C1373" i="6"/>
  <c r="C1373" i="7"/>
  <c r="M1373" i="7" s="1"/>
  <c r="G1053" i="4"/>
  <c r="H1053" i="4" s="1"/>
  <c r="E1053" i="6"/>
  <c r="G1365" i="5"/>
  <c r="F1365" i="5"/>
  <c r="H1365" i="5"/>
  <c r="E1385" i="4"/>
  <c r="C1386" i="4"/>
  <c r="E1054" i="7"/>
  <c r="N1054" i="7" s="1"/>
  <c r="H1374" i="3"/>
  <c r="F1375" i="3"/>
  <c r="I1374" i="3"/>
  <c r="G1375" i="3"/>
  <c r="L1365" i="6" l="1"/>
  <c r="L1365" i="7"/>
  <c r="J1365" i="6"/>
  <c r="J1365" i="7"/>
  <c r="K1365" i="6"/>
  <c r="K1365" i="7"/>
  <c r="P1364" i="7"/>
  <c r="D1385" i="6"/>
  <c r="D1385" i="7"/>
  <c r="U1053" i="7"/>
  <c r="V1053" i="7"/>
  <c r="R1054" i="7"/>
  <c r="S1054" i="7"/>
  <c r="Q1054" i="7"/>
  <c r="T1054" i="7"/>
  <c r="C1374" i="6"/>
  <c r="C1374" i="7"/>
  <c r="M1374" i="7" s="1"/>
  <c r="G1054" i="4"/>
  <c r="H1054" i="4" s="1"/>
  <c r="E1054" i="6"/>
  <c r="H1366" i="5"/>
  <c r="G1366" i="5"/>
  <c r="F1366" i="5"/>
  <c r="E1386" i="4"/>
  <c r="C1387" i="4"/>
  <c r="E1055" i="7"/>
  <c r="N1055" i="7" s="1"/>
  <c r="G1376" i="3"/>
  <c r="H1375" i="3"/>
  <c r="I1375" i="3" s="1"/>
  <c r="F1376" i="3"/>
  <c r="J1366" i="6" l="1"/>
  <c r="J1366" i="7"/>
  <c r="L1366" i="6"/>
  <c r="L1366" i="7"/>
  <c r="P1365" i="7"/>
  <c r="K1366" i="6"/>
  <c r="K1366" i="7"/>
  <c r="D1386" i="6"/>
  <c r="D1386" i="7"/>
  <c r="U1054" i="7"/>
  <c r="V1054" i="7"/>
  <c r="S1055" i="7"/>
  <c r="R1055" i="7"/>
  <c r="Q1055" i="7"/>
  <c r="T1055" i="7"/>
  <c r="C1375" i="6"/>
  <c r="C1375" i="7"/>
  <c r="M1375" i="7" s="1"/>
  <c r="G1055" i="4"/>
  <c r="H1055" i="4" s="1"/>
  <c r="E1055" i="6"/>
  <c r="H1367" i="5"/>
  <c r="G1367" i="5"/>
  <c r="F1367" i="5"/>
  <c r="E1387" i="4"/>
  <c r="C1388" i="4"/>
  <c r="E1056" i="7"/>
  <c r="N1056" i="7" s="1"/>
  <c r="G1377" i="3"/>
  <c r="F1377" i="3"/>
  <c r="H1376" i="3"/>
  <c r="I1376" i="3" s="1"/>
  <c r="J1367" i="6" l="1"/>
  <c r="J1367" i="7"/>
  <c r="K1367" i="6"/>
  <c r="K1367" i="7"/>
  <c r="L1367" i="6"/>
  <c r="L1367" i="7"/>
  <c r="P1367" i="7" s="1"/>
  <c r="P1366" i="7"/>
  <c r="D1387" i="6"/>
  <c r="D1387" i="7"/>
  <c r="V1055" i="7"/>
  <c r="U1055" i="7"/>
  <c r="R1056" i="7"/>
  <c r="S1056" i="7"/>
  <c r="Q1056" i="7"/>
  <c r="T1056" i="7"/>
  <c r="C1376" i="6"/>
  <c r="C1376" i="7"/>
  <c r="M1376" i="7" s="1"/>
  <c r="G1056" i="4"/>
  <c r="H1056" i="4" s="1"/>
  <c r="E1056" i="6"/>
  <c r="G1368" i="5"/>
  <c r="F1368" i="5"/>
  <c r="H1368" i="5"/>
  <c r="E1388" i="4"/>
  <c r="C1389" i="4"/>
  <c r="E1057" i="7"/>
  <c r="N1057" i="7" s="1"/>
  <c r="H1377" i="3"/>
  <c r="F1378" i="3"/>
  <c r="I1377" i="3"/>
  <c r="G1378" i="3"/>
  <c r="K1368" i="6" l="1"/>
  <c r="K1368" i="7"/>
  <c r="L1368" i="6"/>
  <c r="L1368" i="7"/>
  <c r="J1368" i="6"/>
  <c r="J1368" i="7"/>
  <c r="U1056" i="7"/>
  <c r="V1056" i="7"/>
  <c r="D1388" i="6"/>
  <c r="D1388" i="7"/>
  <c r="S1057" i="7"/>
  <c r="Q1057" i="7"/>
  <c r="R1057" i="7"/>
  <c r="T1057" i="7"/>
  <c r="C1377" i="6"/>
  <c r="C1377" i="7"/>
  <c r="M1377" i="7" s="1"/>
  <c r="G1057" i="4"/>
  <c r="H1057" i="4" s="1"/>
  <c r="E1057" i="6"/>
  <c r="H1369" i="5"/>
  <c r="G1369" i="5"/>
  <c r="F1369" i="5"/>
  <c r="E1389" i="4"/>
  <c r="C1390" i="4"/>
  <c r="E1058" i="7"/>
  <c r="N1058" i="7" s="1"/>
  <c r="F1379" i="3"/>
  <c r="H1378" i="3"/>
  <c r="I1378" i="3" s="1"/>
  <c r="G1379" i="3"/>
  <c r="K1369" i="6" l="1"/>
  <c r="K1369" i="7"/>
  <c r="L1369" i="6"/>
  <c r="L1369" i="7"/>
  <c r="P1368" i="7"/>
  <c r="J1369" i="6"/>
  <c r="J1369" i="7"/>
  <c r="D1389" i="6"/>
  <c r="D1389" i="7"/>
  <c r="V1057" i="7"/>
  <c r="U1057" i="7"/>
  <c r="Q1058" i="7"/>
  <c r="T1058" i="7"/>
  <c r="S1058" i="7"/>
  <c r="R1058" i="7"/>
  <c r="C1378" i="6"/>
  <c r="C1378" i="7"/>
  <c r="M1378" i="7" s="1"/>
  <c r="G1058" i="4"/>
  <c r="H1058" i="4" s="1"/>
  <c r="E1058" i="6"/>
  <c r="G1370" i="5"/>
  <c r="F1370" i="5"/>
  <c r="H1370" i="5"/>
  <c r="E1390" i="4"/>
  <c r="C1391" i="4"/>
  <c r="E1059" i="7"/>
  <c r="N1059" i="7" s="1"/>
  <c r="G1380" i="3"/>
  <c r="F1380" i="3"/>
  <c r="H1379" i="3"/>
  <c r="I1379" i="3" s="1"/>
  <c r="J1370" i="6" l="1"/>
  <c r="J1370" i="7"/>
  <c r="L1370" i="6"/>
  <c r="L1370" i="7"/>
  <c r="K1370" i="6"/>
  <c r="K1370" i="7"/>
  <c r="P1369" i="7"/>
  <c r="D1390" i="6"/>
  <c r="D1390" i="7"/>
  <c r="U1058" i="7"/>
  <c r="V1058" i="7"/>
  <c r="S1059" i="7"/>
  <c r="R1059" i="7"/>
  <c r="Q1059" i="7"/>
  <c r="T1059" i="7"/>
  <c r="C1379" i="6"/>
  <c r="C1379" i="7"/>
  <c r="M1379" i="7" s="1"/>
  <c r="G1059" i="4"/>
  <c r="H1059" i="4" s="1"/>
  <c r="E1059" i="6"/>
  <c r="G1371" i="5"/>
  <c r="F1371" i="5"/>
  <c r="H1371" i="5"/>
  <c r="E1391" i="4"/>
  <c r="C1392" i="4"/>
  <c r="E1060" i="7"/>
  <c r="N1060" i="7" s="1"/>
  <c r="G1381" i="3"/>
  <c r="H1380" i="3"/>
  <c r="I1380" i="3" s="1"/>
  <c r="F1381" i="3"/>
  <c r="P1370" i="7" l="1"/>
  <c r="L1371" i="6"/>
  <c r="L1371" i="7"/>
  <c r="J1371" i="6"/>
  <c r="J1371" i="7"/>
  <c r="K1371" i="6"/>
  <c r="K1371" i="7"/>
  <c r="D1391" i="6"/>
  <c r="D1391" i="7"/>
  <c r="U1059" i="7"/>
  <c r="V1059" i="7"/>
  <c r="S1060" i="7"/>
  <c r="T1060" i="7"/>
  <c r="Q1060" i="7"/>
  <c r="R1060" i="7"/>
  <c r="C1380" i="6"/>
  <c r="C1380" i="7"/>
  <c r="M1380" i="7" s="1"/>
  <c r="G1060" i="4"/>
  <c r="H1060" i="4" s="1"/>
  <c r="E1060" i="6"/>
  <c r="F1372" i="5"/>
  <c r="H1372" i="5"/>
  <c r="G1372" i="5"/>
  <c r="E1392" i="4"/>
  <c r="C1393" i="4"/>
  <c r="E1061" i="7"/>
  <c r="N1061" i="7" s="1"/>
  <c r="F1382" i="3"/>
  <c r="H1381" i="3"/>
  <c r="G1382" i="3"/>
  <c r="I1381" i="3"/>
  <c r="K1372" i="6" l="1"/>
  <c r="K1372" i="7"/>
  <c r="L1372" i="6"/>
  <c r="L1372" i="7"/>
  <c r="P1371" i="7"/>
  <c r="J1372" i="6"/>
  <c r="J1372" i="7"/>
  <c r="D1392" i="6"/>
  <c r="D1392" i="7"/>
  <c r="U1060" i="7"/>
  <c r="V1060" i="7"/>
  <c r="S1061" i="7"/>
  <c r="R1061" i="7"/>
  <c r="Q1061" i="7"/>
  <c r="T1061" i="7"/>
  <c r="C1381" i="6"/>
  <c r="C1381" i="7"/>
  <c r="M1381" i="7" s="1"/>
  <c r="G1061" i="4"/>
  <c r="H1061" i="4" s="1"/>
  <c r="E1061" i="6"/>
  <c r="F1373" i="5"/>
  <c r="H1373" i="5"/>
  <c r="G1373" i="5"/>
  <c r="E1393" i="4"/>
  <c r="C1394" i="4"/>
  <c r="E1062" i="7"/>
  <c r="N1062" i="7" s="1"/>
  <c r="G1383" i="3"/>
  <c r="H1382" i="3"/>
  <c r="I1382" i="3" s="1"/>
  <c r="F1383" i="3"/>
  <c r="L1373" i="6" l="1"/>
  <c r="L1373" i="7"/>
  <c r="K1373" i="6"/>
  <c r="K1373" i="7"/>
  <c r="P1372" i="7"/>
  <c r="J1373" i="6"/>
  <c r="J1373" i="7"/>
  <c r="U1061" i="7"/>
  <c r="V1061" i="7"/>
  <c r="D1393" i="6"/>
  <c r="D1393" i="7"/>
  <c r="R1062" i="7"/>
  <c r="Q1062" i="7"/>
  <c r="T1062" i="7"/>
  <c r="S1062" i="7"/>
  <c r="C1382" i="6"/>
  <c r="C1382" i="7"/>
  <c r="M1382" i="7" s="1"/>
  <c r="G1062" i="4"/>
  <c r="H1062" i="4" s="1"/>
  <c r="E1062" i="6"/>
  <c r="G1374" i="5"/>
  <c r="F1374" i="5"/>
  <c r="H1374" i="5"/>
  <c r="E1394" i="4"/>
  <c r="C1395" i="4"/>
  <c r="E1063" i="7"/>
  <c r="N1063" i="7" s="1"/>
  <c r="F1384" i="3"/>
  <c r="H1383" i="3"/>
  <c r="G1384" i="3"/>
  <c r="I1383" i="3"/>
  <c r="L1374" i="6" l="1"/>
  <c r="L1374" i="7"/>
  <c r="K1374" i="6"/>
  <c r="K1374" i="7"/>
  <c r="P1373" i="7"/>
  <c r="J1374" i="6"/>
  <c r="J1374" i="7"/>
  <c r="D1394" i="6"/>
  <c r="D1394" i="7"/>
  <c r="V1062" i="7"/>
  <c r="U1062" i="7"/>
  <c r="R1063" i="7"/>
  <c r="Q1063" i="7"/>
  <c r="T1063" i="7"/>
  <c r="S1063" i="7"/>
  <c r="C1383" i="6"/>
  <c r="C1383" i="7"/>
  <c r="M1383" i="7" s="1"/>
  <c r="G1063" i="4"/>
  <c r="H1063" i="4" s="1"/>
  <c r="E1063" i="6"/>
  <c r="H1375" i="5"/>
  <c r="G1375" i="5"/>
  <c r="F1375" i="5"/>
  <c r="E1395" i="4"/>
  <c r="C1396" i="4"/>
  <c r="E1064" i="7"/>
  <c r="N1064" i="7" s="1"/>
  <c r="G1385" i="3"/>
  <c r="H1384" i="3"/>
  <c r="I1384" i="3" s="1"/>
  <c r="F1385" i="3"/>
  <c r="L1375" i="6" l="1"/>
  <c r="L1375" i="7"/>
  <c r="P1374" i="7"/>
  <c r="J1375" i="6"/>
  <c r="J1375" i="7"/>
  <c r="K1375" i="6"/>
  <c r="K1375" i="7"/>
  <c r="U1063" i="7"/>
  <c r="V1063" i="7"/>
  <c r="D1395" i="6"/>
  <c r="D1395" i="7"/>
  <c r="Q1064" i="7"/>
  <c r="T1064" i="7"/>
  <c r="R1064" i="7"/>
  <c r="S1064" i="7"/>
  <c r="C1384" i="6"/>
  <c r="C1384" i="7"/>
  <c r="M1384" i="7" s="1"/>
  <c r="G1064" i="4"/>
  <c r="H1064" i="4" s="1"/>
  <c r="E1064" i="6"/>
  <c r="G1376" i="5"/>
  <c r="F1376" i="5"/>
  <c r="H1376" i="5"/>
  <c r="E1396" i="4"/>
  <c r="C1397" i="4"/>
  <c r="E1065" i="7"/>
  <c r="N1065" i="7" s="1"/>
  <c r="F1386" i="3"/>
  <c r="H1385" i="3"/>
  <c r="G1386" i="3"/>
  <c r="I1385" i="3"/>
  <c r="L1376" i="6" l="1"/>
  <c r="L1376" i="7"/>
  <c r="J1376" i="6"/>
  <c r="J1376" i="7"/>
  <c r="P1375" i="7"/>
  <c r="K1376" i="6"/>
  <c r="K1376" i="7"/>
  <c r="V1064" i="7"/>
  <c r="U1064" i="7"/>
  <c r="D1396" i="6"/>
  <c r="D1396" i="7"/>
  <c r="Q1065" i="7"/>
  <c r="S1065" i="7"/>
  <c r="T1065" i="7"/>
  <c r="R1065" i="7"/>
  <c r="C1385" i="6"/>
  <c r="C1385" i="7"/>
  <c r="M1385" i="7" s="1"/>
  <c r="G1065" i="4"/>
  <c r="H1065" i="4" s="1"/>
  <c r="E1065" i="6"/>
  <c r="G1377" i="5"/>
  <c r="F1377" i="5"/>
  <c r="H1377" i="5"/>
  <c r="E1397" i="4"/>
  <c r="C1398" i="4"/>
  <c r="E1066" i="7"/>
  <c r="N1066" i="7" s="1"/>
  <c r="G1387" i="3"/>
  <c r="H1386" i="3"/>
  <c r="I1386" i="3" s="1"/>
  <c r="F1387" i="3"/>
  <c r="K1377" i="6" l="1"/>
  <c r="K1377" i="7"/>
  <c r="P1376" i="7"/>
  <c r="L1377" i="6"/>
  <c r="L1377" i="7"/>
  <c r="J1377" i="6"/>
  <c r="J1377" i="7"/>
  <c r="V1065" i="7"/>
  <c r="U1065" i="7"/>
  <c r="D1397" i="6"/>
  <c r="D1397" i="7"/>
  <c r="R1066" i="7"/>
  <c r="S1066" i="7"/>
  <c r="Q1066" i="7"/>
  <c r="T1066" i="7"/>
  <c r="C1386" i="6"/>
  <c r="C1386" i="7"/>
  <c r="M1386" i="7" s="1"/>
  <c r="G1066" i="4"/>
  <c r="H1066" i="4" s="1"/>
  <c r="E1066" i="6"/>
  <c r="H1378" i="5"/>
  <c r="G1378" i="5"/>
  <c r="F1378" i="5"/>
  <c r="E1398" i="4"/>
  <c r="C1399" i="4"/>
  <c r="E1067" i="7"/>
  <c r="N1067" i="7" s="1"/>
  <c r="H1387" i="3"/>
  <c r="F1388" i="3"/>
  <c r="I1387" i="3"/>
  <c r="G1388" i="3"/>
  <c r="L1378" i="6" l="1"/>
  <c r="L1378" i="7"/>
  <c r="K1378" i="6"/>
  <c r="K1378" i="7"/>
  <c r="P1377" i="7"/>
  <c r="J1378" i="6"/>
  <c r="J1378" i="7"/>
  <c r="D1398" i="6"/>
  <c r="D1398" i="7"/>
  <c r="U1066" i="7"/>
  <c r="V1066" i="7"/>
  <c r="T1067" i="7"/>
  <c r="R1067" i="7"/>
  <c r="S1067" i="7"/>
  <c r="Q1067" i="7"/>
  <c r="C1387" i="6"/>
  <c r="C1387" i="7"/>
  <c r="M1387" i="7" s="1"/>
  <c r="G1067" i="4"/>
  <c r="H1067" i="4" s="1"/>
  <c r="E1067" i="6"/>
  <c r="H1379" i="5"/>
  <c r="G1379" i="5"/>
  <c r="F1379" i="5"/>
  <c r="E1399" i="4"/>
  <c r="C1400" i="4"/>
  <c r="E1068" i="7"/>
  <c r="N1068" i="7" s="1"/>
  <c r="G1389" i="3"/>
  <c r="F1389" i="3"/>
  <c r="H1388" i="3"/>
  <c r="I1388" i="3" s="1"/>
  <c r="J1379" i="6" l="1"/>
  <c r="J1379" i="7"/>
  <c r="L1379" i="6"/>
  <c r="L1379" i="7"/>
  <c r="P1378" i="7"/>
  <c r="K1379" i="6"/>
  <c r="K1379" i="7"/>
  <c r="U1067" i="7"/>
  <c r="V1067" i="7"/>
  <c r="D1399" i="6"/>
  <c r="D1399" i="7"/>
  <c r="S1068" i="7"/>
  <c r="R1068" i="7"/>
  <c r="Q1068" i="7"/>
  <c r="T1068" i="7"/>
  <c r="C1388" i="6"/>
  <c r="C1388" i="7"/>
  <c r="M1388" i="7" s="1"/>
  <c r="G1068" i="4"/>
  <c r="H1068" i="4" s="1"/>
  <c r="E1068" i="6"/>
  <c r="G1380" i="5"/>
  <c r="F1380" i="5"/>
  <c r="H1380" i="5"/>
  <c r="E1400" i="4"/>
  <c r="C1401" i="4"/>
  <c r="E1069" i="7"/>
  <c r="N1069" i="7" s="1"/>
  <c r="H1389" i="3"/>
  <c r="I1389" i="3" s="1"/>
  <c r="F1390" i="3"/>
  <c r="G1390" i="3"/>
  <c r="L1380" i="6" l="1"/>
  <c r="L1380" i="7"/>
  <c r="J1380" i="6"/>
  <c r="J1380" i="7"/>
  <c r="K1380" i="6"/>
  <c r="K1380" i="7"/>
  <c r="P1379" i="7"/>
  <c r="D1400" i="6"/>
  <c r="D1400" i="7"/>
  <c r="V1068" i="7"/>
  <c r="U1068" i="7"/>
  <c r="S1069" i="7"/>
  <c r="R1069" i="7"/>
  <c r="T1069" i="7"/>
  <c r="Q1069" i="7"/>
  <c r="C1389" i="6"/>
  <c r="C1389" i="7"/>
  <c r="M1389" i="7" s="1"/>
  <c r="G1069" i="4"/>
  <c r="H1069" i="4" s="1"/>
  <c r="E1069" i="6"/>
  <c r="H1381" i="5"/>
  <c r="G1381" i="5"/>
  <c r="F1381" i="5"/>
  <c r="E1401" i="4"/>
  <c r="C1402" i="4"/>
  <c r="E1070" i="7"/>
  <c r="N1070" i="7" s="1"/>
  <c r="G1391" i="3"/>
  <c r="F1391" i="3"/>
  <c r="H1390" i="3"/>
  <c r="I1390" i="3" s="1"/>
  <c r="J1381" i="6" l="1"/>
  <c r="J1381" i="7"/>
  <c r="L1381" i="6"/>
  <c r="L1381" i="7"/>
  <c r="P1380" i="7"/>
  <c r="K1381" i="6"/>
  <c r="K1381" i="7"/>
  <c r="D1401" i="6"/>
  <c r="D1401" i="7"/>
  <c r="U1069" i="7"/>
  <c r="V1069" i="7"/>
  <c r="R1070" i="7"/>
  <c r="Q1070" i="7"/>
  <c r="T1070" i="7"/>
  <c r="S1070" i="7"/>
  <c r="C1390" i="6"/>
  <c r="C1390" i="7"/>
  <c r="M1390" i="7" s="1"/>
  <c r="G1070" i="4"/>
  <c r="H1070" i="4" s="1"/>
  <c r="E1070" i="6"/>
  <c r="H1382" i="5"/>
  <c r="G1382" i="5"/>
  <c r="F1382" i="5"/>
  <c r="E1402" i="4"/>
  <c r="C1403" i="4"/>
  <c r="E1071" i="7"/>
  <c r="N1071" i="7" s="1"/>
  <c r="H1391" i="3"/>
  <c r="F1392" i="3"/>
  <c r="I1391" i="3"/>
  <c r="G1392" i="3"/>
  <c r="K1382" i="6" l="1"/>
  <c r="K1382" i="7"/>
  <c r="J1382" i="6"/>
  <c r="J1382" i="7"/>
  <c r="P1381" i="7"/>
  <c r="L1382" i="6"/>
  <c r="L1382" i="7"/>
  <c r="D1402" i="6"/>
  <c r="D1402" i="7"/>
  <c r="V1070" i="7"/>
  <c r="U1070" i="7"/>
  <c r="Q1071" i="7"/>
  <c r="R1071" i="7"/>
  <c r="T1071" i="7"/>
  <c r="S1071" i="7"/>
  <c r="C1391" i="6"/>
  <c r="C1391" i="7"/>
  <c r="M1391" i="7" s="1"/>
  <c r="G1071" i="4"/>
  <c r="H1071" i="4" s="1"/>
  <c r="E1071" i="6"/>
  <c r="G1383" i="5"/>
  <c r="F1383" i="5"/>
  <c r="H1383" i="5"/>
  <c r="E1403" i="4"/>
  <c r="C1404" i="4"/>
  <c r="E1072" i="7"/>
  <c r="N1072" i="7" s="1"/>
  <c r="G1393" i="3"/>
  <c r="F1393" i="3"/>
  <c r="H1392" i="3"/>
  <c r="I1392" i="3" s="1"/>
  <c r="P1382" i="7" l="1"/>
  <c r="J1383" i="6"/>
  <c r="J1383" i="7"/>
  <c r="L1383" i="6"/>
  <c r="L1383" i="7"/>
  <c r="K1383" i="6"/>
  <c r="K1383" i="7"/>
  <c r="D1403" i="6"/>
  <c r="D1403" i="7"/>
  <c r="V1071" i="7"/>
  <c r="U1071" i="7"/>
  <c r="R1072" i="7"/>
  <c r="Q1072" i="7"/>
  <c r="T1072" i="7"/>
  <c r="S1072" i="7"/>
  <c r="C1392" i="6"/>
  <c r="C1392" i="7"/>
  <c r="M1392" i="7" s="1"/>
  <c r="G1072" i="4"/>
  <c r="H1072" i="4" s="1"/>
  <c r="E1072" i="6"/>
  <c r="F1384" i="5"/>
  <c r="H1384" i="5"/>
  <c r="G1384" i="5"/>
  <c r="E1404" i="4"/>
  <c r="C1405" i="4"/>
  <c r="E1073" i="7"/>
  <c r="N1073" i="7" s="1"/>
  <c r="H1393" i="3"/>
  <c r="F1394" i="3"/>
  <c r="I1393" i="3"/>
  <c r="G1394" i="3"/>
  <c r="L1384" i="6" l="1"/>
  <c r="L1384" i="7"/>
  <c r="K1384" i="6"/>
  <c r="K1384" i="7"/>
  <c r="J1384" i="6"/>
  <c r="J1384" i="7"/>
  <c r="P1383" i="7"/>
  <c r="U1072" i="7"/>
  <c r="V1072" i="7"/>
  <c r="D1404" i="6"/>
  <c r="D1404" i="7"/>
  <c r="Q1073" i="7"/>
  <c r="S1073" i="7"/>
  <c r="R1073" i="7"/>
  <c r="T1073" i="7"/>
  <c r="C1393" i="6"/>
  <c r="C1393" i="7"/>
  <c r="M1393" i="7" s="1"/>
  <c r="G1073" i="4"/>
  <c r="H1073" i="4" s="1"/>
  <c r="E1073" i="6"/>
  <c r="H1385" i="5"/>
  <c r="G1385" i="5"/>
  <c r="F1385" i="5"/>
  <c r="E1405" i="4"/>
  <c r="C1406" i="4"/>
  <c r="E1074" i="7"/>
  <c r="N1074" i="7" s="1"/>
  <c r="H1394" i="3"/>
  <c r="F1395" i="3"/>
  <c r="G1395" i="3"/>
  <c r="I1394" i="3"/>
  <c r="L1385" i="6" l="1"/>
  <c r="L1385" i="7"/>
  <c r="K1385" i="6"/>
  <c r="K1385" i="7"/>
  <c r="P1384" i="7"/>
  <c r="J1385" i="6"/>
  <c r="J1385" i="7"/>
  <c r="D1405" i="6"/>
  <c r="D1405" i="7"/>
  <c r="V1073" i="7"/>
  <c r="U1073" i="7"/>
  <c r="Q1074" i="7"/>
  <c r="S1074" i="7"/>
  <c r="T1074" i="7"/>
  <c r="R1074" i="7"/>
  <c r="C1394" i="6"/>
  <c r="C1394" i="7"/>
  <c r="M1394" i="7" s="1"/>
  <c r="G1074" i="4"/>
  <c r="H1074" i="4" s="1"/>
  <c r="E1074" i="6"/>
  <c r="G1386" i="5"/>
  <c r="F1386" i="5"/>
  <c r="H1386" i="5"/>
  <c r="E1406" i="4"/>
  <c r="C1407" i="4"/>
  <c r="E1075" i="7"/>
  <c r="N1075" i="7" s="1"/>
  <c r="G1396" i="3"/>
  <c r="F1396" i="3"/>
  <c r="H1395" i="3"/>
  <c r="I1395" i="3" s="1"/>
  <c r="L1386" i="6" l="1"/>
  <c r="L1386" i="7"/>
  <c r="J1386" i="6"/>
  <c r="J1386" i="7"/>
  <c r="K1386" i="6"/>
  <c r="K1386" i="7"/>
  <c r="P1385" i="7"/>
  <c r="V1074" i="7"/>
  <c r="U1074" i="7"/>
  <c r="T1075" i="7"/>
  <c r="S1075" i="7"/>
  <c r="R1075" i="7"/>
  <c r="Q1075" i="7"/>
  <c r="D1406" i="6"/>
  <c r="D1406" i="7"/>
  <c r="C1395" i="6"/>
  <c r="C1395" i="7"/>
  <c r="M1395" i="7" s="1"/>
  <c r="G1075" i="4"/>
  <c r="H1075" i="4" s="1"/>
  <c r="E1075" i="6"/>
  <c r="H1387" i="5"/>
  <c r="G1387" i="5"/>
  <c r="F1387" i="5"/>
  <c r="E1407" i="4"/>
  <c r="C1408" i="4"/>
  <c r="E1076" i="7"/>
  <c r="N1076" i="7" s="1"/>
  <c r="F1397" i="3"/>
  <c r="H1396" i="3"/>
  <c r="G1397" i="3"/>
  <c r="I1396" i="3"/>
  <c r="K1387" i="6" l="1"/>
  <c r="K1387" i="7"/>
  <c r="L1387" i="6"/>
  <c r="L1387" i="7"/>
  <c r="P1386" i="7"/>
  <c r="J1387" i="6"/>
  <c r="J1387" i="7"/>
  <c r="D1407" i="6"/>
  <c r="D1407" i="7"/>
  <c r="V1075" i="7"/>
  <c r="U1075" i="7"/>
  <c r="T1076" i="7"/>
  <c r="Q1076" i="7"/>
  <c r="R1076" i="7"/>
  <c r="S1076" i="7"/>
  <c r="C1396" i="6"/>
  <c r="C1396" i="7"/>
  <c r="M1396" i="7" s="1"/>
  <c r="G1076" i="4"/>
  <c r="H1076" i="4" s="1"/>
  <c r="E1076" i="6"/>
  <c r="H1388" i="5"/>
  <c r="G1388" i="5"/>
  <c r="F1388" i="5"/>
  <c r="E1408" i="4"/>
  <c r="C1409" i="4"/>
  <c r="E1077" i="7"/>
  <c r="N1077" i="7" s="1"/>
  <c r="G1398" i="3"/>
  <c r="H1397" i="3"/>
  <c r="I1397" i="3" s="1"/>
  <c r="F1398" i="3"/>
  <c r="K1388" i="6" l="1"/>
  <c r="K1388" i="7"/>
  <c r="J1388" i="6"/>
  <c r="J1388" i="7"/>
  <c r="P1387" i="7"/>
  <c r="L1388" i="6"/>
  <c r="L1388" i="7"/>
  <c r="P1388" i="7" s="1"/>
  <c r="D1408" i="6"/>
  <c r="D1408" i="7"/>
  <c r="U1076" i="7"/>
  <c r="V1076" i="7"/>
  <c r="R1077" i="7"/>
  <c r="T1077" i="7"/>
  <c r="Q1077" i="7"/>
  <c r="S1077" i="7"/>
  <c r="C1397" i="6"/>
  <c r="C1397" i="7"/>
  <c r="M1397" i="7" s="1"/>
  <c r="G1077" i="4"/>
  <c r="H1077" i="4" s="1"/>
  <c r="E1077" i="6"/>
  <c r="G1389" i="5"/>
  <c r="F1389" i="5"/>
  <c r="H1389" i="5"/>
  <c r="E1409" i="4"/>
  <c r="C1410" i="4"/>
  <c r="E1078" i="7"/>
  <c r="N1078" i="7" s="1"/>
  <c r="F1399" i="3"/>
  <c r="H1398" i="3"/>
  <c r="I1398" i="3" s="1"/>
  <c r="G1399" i="3"/>
  <c r="J1389" i="6" l="1"/>
  <c r="J1389" i="7"/>
  <c r="L1389" i="6"/>
  <c r="L1389" i="7"/>
  <c r="K1389" i="6"/>
  <c r="K1389" i="7"/>
  <c r="D1409" i="6"/>
  <c r="D1409" i="7"/>
  <c r="V1077" i="7"/>
  <c r="U1077" i="7"/>
  <c r="Q1078" i="7"/>
  <c r="S1078" i="7"/>
  <c r="R1078" i="7"/>
  <c r="T1078" i="7"/>
  <c r="C1398" i="6"/>
  <c r="C1398" i="7"/>
  <c r="M1398" i="7" s="1"/>
  <c r="G1078" i="4"/>
  <c r="H1078" i="4" s="1"/>
  <c r="E1078" i="6"/>
  <c r="H1390" i="5"/>
  <c r="G1390" i="5"/>
  <c r="F1390" i="5"/>
  <c r="E1410" i="4"/>
  <c r="C1411" i="4"/>
  <c r="E1079" i="7"/>
  <c r="N1079" i="7" s="1"/>
  <c r="G1400" i="3"/>
  <c r="H1399" i="3"/>
  <c r="I1399" i="3" s="1"/>
  <c r="F1400" i="3"/>
  <c r="L1390" i="6" l="1"/>
  <c r="L1390" i="7"/>
  <c r="K1390" i="6"/>
  <c r="K1390" i="7"/>
  <c r="J1390" i="6"/>
  <c r="J1390" i="7"/>
  <c r="P1389" i="7"/>
  <c r="D1410" i="6"/>
  <c r="D1410" i="7"/>
  <c r="V1078" i="7"/>
  <c r="U1078" i="7"/>
  <c r="R1079" i="7"/>
  <c r="Q1079" i="7"/>
  <c r="S1079" i="7"/>
  <c r="T1079" i="7"/>
  <c r="C1399" i="6"/>
  <c r="C1399" i="7"/>
  <c r="M1399" i="7" s="1"/>
  <c r="G1079" i="4"/>
  <c r="H1079" i="4" s="1"/>
  <c r="E1079" i="6"/>
  <c r="H1391" i="5"/>
  <c r="G1391" i="5"/>
  <c r="F1391" i="5"/>
  <c r="E1411" i="4"/>
  <c r="C1412" i="4"/>
  <c r="E1080" i="7"/>
  <c r="N1080" i="7" s="1"/>
  <c r="F1401" i="3"/>
  <c r="H1400" i="3"/>
  <c r="G1401" i="3"/>
  <c r="I1400" i="3"/>
  <c r="K1391" i="6" l="1"/>
  <c r="K1391" i="7"/>
  <c r="L1391" i="6"/>
  <c r="L1391" i="7"/>
  <c r="P1390" i="7"/>
  <c r="J1391" i="6"/>
  <c r="J1391" i="7"/>
  <c r="D1411" i="6"/>
  <c r="D1411" i="7"/>
  <c r="V1079" i="7"/>
  <c r="U1079" i="7"/>
  <c r="S1080" i="7"/>
  <c r="Q1080" i="7"/>
  <c r="R1080" i="7"/>
  <c r="T1080" i="7"/>
  <c r="C1400" i="6"/>
  <c r="C1400" i="7"/>
  <c r="M1400" i="7" s="1"/>
  <c r="G1080" i="4"/>
  <c r="H1080" i="4" s="1"/>
  <c r="E1080" i="6"/>
  <c r="G1392" i="5"/>
  <c r="F1392" i="5"/>
  <c r="H1392" i="5"/>
  <c r="E1412" i="4"/>
  <c r="C1413" i="4"/>
  <c r="E1081" i="7"/>
  <c r="N1081" i="7" s="1"/>
  <c r="G1402" i="3"/>
  <c r="H1401" i="3"/>
  <c r="I1401" i="3" s="1"/>
  <c r="F1402" i="3"/>
  <c r="K1392" i="6" l="1"/>
  <c r="K1392" i="7"/>
  <c r="L1392" i="6"/>
  <c r="L1392" i="7"/>
  <c r="P1391" i="7"/>
  <c r="J1392" i="6"/>
  <c r="J1392" i="7"/>
  <c r="D1412" i="6"/>
  <c r="D1412" i="7"/>
  <c r="V1080" i="7"/>
  <c r="U1080" i="7"/>
  <c r="R1081" i="7"/>
  <c r="S1081" i="7"/>
  <c r="Q1081" i="7"/>
  <c r="T1081" i="7"/>
  <c r="C1401" i="6"/>
  <c r="C1401" i="7"/>
  <c r="M1401" i="7" s="1"/>
  <c r="G1081" i="4"/>
  <c r="H1081" i="4" s="1"/>
  <c r="E1081" i="6"/>
  <c r="H1393" i="5"/>
  <c r="F1393" i="5"/>
  <c r="G1393" i="5"/>
  <c r="E1413" i="4"/>
  <c r="C1414" i="4"/>
  <c r="E1082" i="7"/>
  <c r="N1082" i="7" s="1"/>
  <c r="G1403" i="3"/>
  <c r="F1403" i="3"/>
  <c r="H1402" i="3"/>
  <c r="I1402" i="3" s="1"/>
  <c r="J1393" i="6" l="1"/>
  <c r="J1393" i="7"/>
  <c r="P1392" i="7"/>
  <c r="K1393" i="6"/>
  <c r="K1393" i="7"/>
  <c r="L1393" i="6"/>
  <c r="L1393" i="7"/>
  <c r="P1393" i="7" s="1"/>
  <c r="D1413" i="6"/>
  <c r="D1413" i="7"/>
  <c r="U1081" i="7"/>
  <c r="V1081" i="7"/>
  <c r="T1082" i="7"/>
  <c r="Q1082" i="7"/>
  <c r="S1082" i="7"/>
  <c r="R1082" i="7"/>
  <c r="C1402" i="6"/>
  <c r="C1402" i="7"/>
  <c r="M1402" i="7" s="1"/>
  <c r="G1082" i="4"/>
  <c r="H1082" i="4" s="1"/>
  <c r="E1082" i="6"/>
  <c r="H1394" i="5"/>
  <c r="G1394" i="5"/>
  <c r="F1394" i="5"/>
  <c r="E1414" i="4"/>
  <c r="C1415" i="4"/>
  <c r="E1083" i="7"/>
  <c r="N1083" i="7" s="1"/>
  <c r="H1403" i="3"/>
  <c r="F1404" i="3"/>
  <c r="I1403" i="3"/>
  <c r="G1404" i="3"/>
  <c r="L1394" i="6" l="1"/>
  <c r="L1394" i="7"/>
  <c r="J1394" i="6"/>
  <c r="J1394" i="7"/>
  <c r="K1394" i="6"/>
  <c r="K1394" i="7"/>
  <c r="D1414" i="6"/>
  <c r="D1414" i="7"/>
  <c r="Q1083" i="7"/>
  <c r="T1083" i="7"/>
  <c r="R1083" i="7"/>
  <c r="S1083" i="7"/>
  <c r="V1082" i="7"/>
  <c r="U1082" i="7"/>
  <c r="C1403" i="6"/>
  <c r="C1403" i="7"/>
  <c r="M1403" i="7" s="1"/>
  <c r="G1083" i="4"/>
  <c r="H1083" i="4" s="1"/>
  <c r="E1083" i="6"/>
  <c r="G1395" i="5"/>
  <c r="F1395" i="5"/>
  <c r="H1395" i="5"/>
  <c r="E1415" i="4"/>
  <c r="C1416" i="4"/>
  <c r="E1084" i="7"/>
  <c r="N1084" i="7" s="1"/>
  <c r="G1405" i="3"/>
  <c r="H1404" i="3"/>
  <c r="I1404" i="3" s="1"/>
  <c r="F1405" i="3"/>
  <c r="L1395" i="6" l="1"/>
  <c r="L1395" i="7"/>
  <c r="J1395" i="6"/>
  <c r="J1395" i="7"/>
  <c r="K1395" i="6"/>
  <c r="K1395" i="7"/>
  <c r="P1394" i="7"/>
  <c r="D1415" i="6"/>
  <c r="D1415" i="7"/>
  <c r="U1083" i="7"/>
  <c r="V1083" i="7"/>
  <c r="S1084" i="7"/>
  <c r="Q1084" i="7"/>
  <c r="R1084" i="7"/>
  <c r="T1084" i="7"/>
  <c r="C1404" i="6"/>
  <c r="C1404" i="7"/>
  <c r="M1404" i="7" s="1"/>
  <c r="G1084" i="4"/>
  <c r="H1084" i="4" s="1"/>
  <c r="E1084" i="6"/>
  <c r="F1396" i="5"/>
  <c r="H1396" i="5"/>
  <c r="G1396" i="5"/>
  <c r="E1416" i="4"/>
  <c r="C1417" i="4"/>
  <c r="E1085" i="7"/>
  <c r="N1085" i="7" s="1"/>
  <c r="F1406" i="3"/>
  <c r="H1405" i="3"/>
  <c r="G1406" i="3"/>
  <c r="I1405" i="3"/>
  <c r="K1396" i="6" l="1"/>
  <c r="K1396" i="7"/>
  <c r="J1396" i="6"/>
  <c r="J1396" i="7"/>
  <c r="P1395" i="7"/>
  <c r="L1396" i="6"/>
  <c r="L1396" i="7"/>
  <c r="P1396" i="7" s="1"/>
  <c r="D1416" i="6"/>
  <c r="D1416" i="7"/>
  <c r="V1084" i="7"/>
  <c r="U1084" i="7"/>
  <c r="T1085" i="7"/>
  <c r="Q1085" i="7"/>
  <c r="S1085" i="7"/>
  <c r="R1085" i="7"/>
  <c r="C1405" i="6"/>
  <c r="C1405" i="7"/>
  <c r="M1405" i="7" s="1"/>
  <c r="G1085" i="4"/>
  <c r="H1085" i="4" s="1"/>
  <c r="E1085" i="6"/>
  <c r="G1397" i="5"/>
  <c r="F1397" i="5"/>
  <c r="H1397" i="5"/>
  <c r="E1417" i="4"/>
  <c r="C1418" i="4"/>
  <c r="E1086" i="7"/>
  <c r="N1086" i="7" s="1"/>
  <c r="G1407" i="3"/>
  <c r="H1406" i="3"/>
  <c r="I1406" i="3" s="1"/>
  <c r="F1407" i="3"/>
  <c r="L1397" i="6" l="1"/>
  <c r="L1397" i="7"/>
  <c r="J1397" i="6"/>
  <c r="J1397" i="7"/>
  <c r="K1397" i="6"/>
  <c r="K1397" i="7"/>
  <c r="D1417" i="6"/>
  <c r="D1417" i="7"/>
  <c r="V1085" i="7"/>
  <c r="U1085" i="7"/>
  <c r="T1086" i="7"/>
  <c r="S1086" i="7"/>
  <c r="R1086" i="7"/>
  <c r="Q1086" i="7"/>
  <c r="C1406" i="6"/>
  <c r="C1406" i="7"/>
  <c r="M1406" i="7" s="1"/>
  <c r="G1086" i="4"/>
  <c r="H1086" i="4" s="1"/>
  <c r="E1086" i="6"/>
  <c r="G1398" i="5"/>
  <c r="F1398" i="5"/>
  <c r="H1398" i="5"/>
  <c r="E1418" i="4"/>
  <c r="C1419" i="4"/>
  <c r="E1087" i="7"/>
  <c r="N1087" i="7" s="1"/>
  <c r="F1408" i="3"/>
  <c r="H1407" i="3"/>
  <c r="G1408" i="3"/>
  <c r="I1407" i="3"/>
  <c r="L1398" i="6" l="1"/>
  <c r="L1398" i="7"/>
  <c r="J1398" i="6"/>
  <c r="J1398" i="7"/>
  <c r="P1397" i="7"/>
  <c r="K1398" i="6"/>
  <c r="K1398" i="7"/>
  <c r="U1086" i="7"/>
  <c r="V1086" i="7"/>
  <c r="D1418" i="6"/>
  <c r="D1418" i="7"/>
  <c r="Q1087" i="7"/>
  <c r="T1087" i="7"/>
  <c r="R1087" i="7"/>
  <c r="S1087" i="7"/>
  <c r="C1407" i="6"/>
  <c r="C1407" i="7"/>
  <c r="M1407" i="7" s="1"/>
  <c r="G1087" i="4"/>
  <c r="H1087" i="4" s="1"/>
  <c r="E1087" i="6"/>
  <c r="H1399" i="5"/>
  <c r="G1399" i="5"/>
  <c r="F1399" i="5"/>
  <c r="E1419" i="4"/>
  <c r="C1420" i="4"/>
  <c r="E1088" i="7"/>
  <c r="N1088" i="7" s="1"/>
  <c r="G1409" i="3"/>
  <c r="H1408" i="3"/>
  <c r="I1408" i="3" s="1"/>
  <c r="F1409" i="3"/>
  <c r="J1399" i="6" l="1"/>
  <c r="J1399" i="7"/>
  <c r="K1399" i="6"/>
  <c r="K1399" i="7"/>
  <c r="P1398" i="7"/>
  <c r="L1399" i="6"/>
  <c r="L1399" i="7"/>
  <c r="P1399" i="7" s="1"/>
  <c r="D1419" i="6"/>
  <c r="D1419" i="7"/>
  <c r="V1087" i="7"/>
  <c r="U1087" i="7"/>
  <c r="Q1088" i="7"/>
  <c r="S1088" i="7"/>
  <c r="R1088" i="7"/>
  <c r="T1088" i="7"/>
  <c r="C1408" i="6"/>
  <c r="C1408" i="7"/>
  <c r="M1408" i="7" s="1"/>
  <c r="G1088" i="4"/>
  <c r="H1088" i="4" s="1"/>
  <c r="E1088" i="6"/>
  <c r="H1400" i="5"/>
  <c r="G1400" i="5"/>
  <c r="F1400" i="5"/>
  <c r="E1420" i="4"/>
  <c r="C1421" i="4"/>
  <c r="E1089" i="7"/>
  <c r="N1089" i="7" s="1"/>
  <c r="G1410" i="3"/>
  <c r="F1410" i="3"/>
  <c r="H1409" i="3"/>
  <c r="I1409" i="3" s="1"/>
  <c r="J1400" i="6" l="1"/>
  <c r="J1400" i="7"/>
  <c r="K1400" i="6"/>
  <c r="K1400" i="7"/>
  <c r="V1088" i="7"/>
  <c r="L1400" i="6"/>
  <c r="L1400" i="7"/>
  <c r="D1420" i="6"/>
  <c r="D1420" i="7"/>
  <c r="U1088" i="7"/>
  <c r="Q1089" i="7"/>
  <c r="R1089" i="7"/>
  <c r="T1089" i="7"/>
  <c r="S1089" i="7"/>
  <c r="C1409" i="6"/>
  <c r="C1409" i="7"/>
  <c r="M1409" i="7" s="1"/>
  <c r="G1089" i="4"/>
  <c r="H1089" i="4" s="1"/>
  <c r="E1089" i="6"/>
  <c r="G1401" i="5"/>
  <c r="F1401" i="5"/>
  <c r="H1401" i="5"/>
  <c r="E1421" i="4"/>
  <c r="C1422" i="4"/>
  <c r="E1090" i="7"/>
  <c r="N1090" i="7" s="1"/>
  <c r="H1410" i="3"/>
  <c r="F1411" i="3"/>
  <c r="G1411" i="3"/>
  <c r="I1410" i="3"/>
  <c r="P1400" i="7" l="1"/>
  <c r="L1401" i="6"/>
  <c r="L1401" i="7"/>
  <c r="K1401" i="6"/>
  <c r="K1401" i="7"/>
  <c r="J1401" i="6"/>
  <c r="J1401" i="7"/>
  <c r="S1090" i="7"/>
  <c r="Q1090" i="7"/>
  <c r="T1090" i="7"/>
  <c r="R1090" i="7"/>
  <c r="D1421" i="6"/>
  <c r="D1421" i="7"/>
  <c r="U1089" i="7"/>
  <c r="V1089" i="7"/>
  <c r="C1410" i="6"/>
  <c r="C1410" i="7"/>
  <c r="M1410" i="7" s="1"/>
  <c r="G1090" i="4"/>
  <c r="H1090" i="4" s="1"/>
  <c r="E1090" i="6"/>
  <c r="H1402" i="5"/>
  <c r="G1402" i="5"/>
  <c r="F1402" i="5"/>
  <c r="E1422" i="4"/>
  <c r="C1423" i="4"/>
  <c r="E1091" i="7"/>
  <c r="N1091" i="7" s="1"/>
  <c r="G1412" i="3"/>
  <c r="H1411" i="3"/>
  <c r="I1411" i="3" s="1"/>
  <c r="F1412" i="3"/>
  <c r="J1402" i="6" l="1"/>
  <c r="J1402" i="7"/>
  <c r="L1402" i="6"/>
  <c r="L1402" i="7"/>
  <c r="P1401" i="7"/>
  <c r="K1402" i="6"/>
  <c r="K1402" i="7"/>
  <c r="D1422" i="6"/>
  <c r="D1422" i="7"/>
  <c r="V1090" i="7"/>
  <c r="U1090" i="7"/>
  <c r="T1091" i="7"/>
  <c r="R1091" i="7"/>
  <c r="S1091" i="7"/>
  <c r="Q1091" i="7"/>
  <c r="C1411" i="6"/>
  <c r="C1411" i="7"/>
  <c r="M1411" i="7" s="1"/>
  <c r="G1091" i="4"/>
  <c r="H1091" i="4" s="1"/>
  <c r="E1091" i="6"/>
  <c r="H1403" i="5"/>
  <c r="G1403" i="5"/>
  <c r="F1403" i="5"/>
  <c r="E1423" i="4"/>
  <c r="C1424" i="4"/>
  <c r="E1092" i="7"/>
  <c r="N1092" i="7" s="1"/>
  <c r="H1412" i="3"/>
  <c r="F1413" i="3"/>
  <c r="G1413" i="3"/>
  <c r="I1412" i="3"/>
  <c r="L1403" i="6" l="1"/>
  <c r="L1403" i="7"/>
  <c r="K1403" i="6"/>
  <c r="K1403" i="7"/>
  <c r="J1403" i="6"/>
  <c r="J1403" i="7"/>
  <c r="P1402" i="7"/>
  <c r="D1423" i="6"/>
  <c r="D1423" i="7"/>
  <c r="V1091" i="7"/>
  <c r="U1091" i="7"/>
  <c r="R1092" i="7"/>
  <c r="Q1092" i="7"/>
  <c r="S1092" i="7"/>
  <c r="T1092" i="7"/>
  <c r="C1412" i="6"/>
  <c r="C1412" i="7"/>
  <c r="M1412" i="7" s="1"/>
  <c r="G1092" i="4"/>
  <c r="H1092" i="4" s="1"/>
  <c r="E1092" i="6"/>
  <c r="G1404" i="5"/>
  <c r="F1404" i="5"/>
  <c r="H1404" i="5"/>
  <c r="E1424" i="4"/>
  <c r="C1425" i="4"/>
  <c r="E1093" i="7"/>
  <c r="N1093" i="7" s="1"/>
  <c r="H1413" i="3"/>
  <c r="F1414" i="3"/>
  <c r="G1414" i="3"/>
  <c r="I1413" i="3"/>
  <c r="J1404" i="6" l="1"/>
  <c r="J1404" i="7"/>
  <c r="P1403" i="7"/>
  <c r="L1404" i="6"/>
  <c r="L1404" i="7"/>
  <c r="K1404" i="6"/>
  <c r="K1404" i="7"/>
  <c r="V1092" i="7"/>
  <c r="U1092" i="7"/>
  <c r="D1424" i="6"/>
  <c r="D1424" i="7"/>
  <c r="S1093" i="7"/>
  <c r="T1093" i="7"/>
  <c r="R1093" i="7"/>
  <c r="Q1093" i="7"/>
  <c r="C1413" i="6"/>
  <c r="C1413" i="7"/>
  <c r="M1413" i="7" s="1"/>
  <c r="G1093" i="4"/>
  <c r="H1093" i="4" s="1"/>
  <c r="E1093" i="6"/>
  <c r="F1405" i="5"/>
  <c r="H1405" i="5"/>
  <c r="G1405" i="5"/>
  <c r="E1425" i="4"/>
  <c r="C1426" i="4"/>
  <c r="E1094" i="7"/>
  <c r="N1094" i="7" s="1"/>
  <c r="G1415" i="3"/>
  <c r="H1414" i="3"/>
  <c r="I1414" i="3" s="1"/>
  <c r="F1415" i="3"/>
  <c r="K1405" i="6" l="1"/>
  <c r="K1405" i="7"/>
  <c r="L1405" i="6"/>
  <c r="L1405" i="7"/>
  <c r="J1405" i="6"/>
  <c r="J1405" i="7"/>
  <c r="P1404" i="7"/>
  <c r="D1425" i="6"/>
  <c r="D1425" i="7"/>
  <c r="U1093" i="7"/>
  <c r="V1093" i="7"/>
  <c r="S1094" i="7"/>
  <c r="T1094" i="7"/>
  <c r="R1094" i="7"/>
  <c r="Q1094" i="7"/>
  <c r="C1414" i="6"/>
  <c r="C1414" i="7"/>
  <c r="M1414" i="7" s="1"/>
  <c r="G1094" i="4"/>
  <c r="H1094" i="4" s="1"/>
  <c r="E1094" i="6"/>
  <c r="H1406" i="5"/>
  <c r="G1406" i="5"/>
  <c r="F1406" i="5"/>
  <c r="E1426" i="4"/>
  <c r="C1427" i="4"/>
  <c r="E1095" i="7"/>
  <c r="N1095" i="7" s="1"/>
  <c r="H1415" i="3"/>
  <c r="I1415" i="3" s="1"/>
  <c r="F1416" i="3"/>
  <c r="G1416" i="3"/>
  <c r="K1406" i="6" l="1"/>
  <c r="K1406" i="7"/>
  <c r="J1406" i="6"/>
  <c r="J1406" i="7"/>
  <c r="L1406" i="6"/>
  <c r="L1406" i="7"/>
  <c r="P1406" i="7" s="1"/>
  <c r="P1405" i="7"/>
  <c r="V1094" i="7"/>
  <c r="U1094" i="7"/>
  <c r="D1426" i="6"/>
  <c r="D1426" i="7"/>
  <c r="Q1095" i="7"/>
  <c r="R1095" i="7"/>
  <c r="T1095" i="7"/>
  <c r="S1095" i="7"/>
  <c r="C1415" i="6"/>
  <c r="C1415" i="7"/>
  <c r="M1415" i="7" s="1"/>
  <c r="G1095" i="4"/>
  <c r="H1095" i="4" s="1"/>
  <c r="E1095" i="6"/>
  <c r="G1407" i="5"/>
  <c r="F1407" i="5"/>
  <c r="H1407" i="5"/>
  <c r="E1427" i="4"/>
  <c r="C1428" i="4"/>
  <c r="E1096" i="7"/>
  <c r="N1096" i="7" s="1"/>
  <c r="H1416" i="3"/>
  <c r="I1416" i="3" s="1"/>
  <c r="F1417" i="3"/>
  <c r="G1417" i="3"/>
  <c r="J1407" i="6" l="1"/>
  <c r="J1407" i="7"/>
  <c r="L1407" i="6"/>
  <c r="L1407" i="7"/>
  <c r="K1407" i="6"/>
  <c r="K1407" i="7"/>
  <c r="D1427" i="6"/>
  <c r="D1427" i="7"/>
  <c r="V1095" i="7"/>
  <c r="U1095" i="7"/>
  <c r="R1096" i="7"/>
  <c r="S1096" i="7"/>
  <c r="T1096" i="7"/>
  <c r="Q1096" i="7"/>
  <c r="C1416" i="6"/>
  <c r="C1416" i="7"/>
  <c r="M1416" i="7" s="1"/>
  <c r="G1096" i="4"/>
  <c r="H1096" i="4" s="1"/>
  <c r="E1096" i="6"/>
  <c r="F1408" i="5"/>
  <c r="H1408" i="5"/>
  <c r="G1408" i="5"/>
  <c r="E1428" i="4"/>
  <c r="C1429" i="4"/>
  <c r="E1097" i="7"/>
  <c r="N1097" i="7" s="1"/>
  <c r="G1418" i="3"/>
  <c r="H1417" i="3"/>
  <c r="I1417" i="3" s="1"/>
  <c r="F1418" i="3"/>
  <c r="L1408" i="6" l="1"/>
  <c r="L1408" i="7"/>
  <c r="J1408" i="6"/>
  <c r="J1408" i="7"/>
  <c r="K1408" i="6"/>
  <c r="K1408" i="7"/>
  <c r="P1407" i="7"/>
  <c r="D1428" i="6"/>
  <c r="D1428" i="7"/>
  <c r="U1096" i="7"/>
  <c r="V1096" i="7"/>
  <c r="S1097" i="7"/>
  <c r="R1097" i="7"/>
  <c r="Q1097" i="7"/>
  <c r="T1097" i="7"/>
  <c r="C1417" i="6"/>
  <c r="C1417" i="7"/>
  <c r="M1417" i="7" s="1"/>
  <c r="G1097" i="4"/>
  <c r="H1097" i="4" s="1"/>
  <c r="E1097" i="6"/>
  <c r="H1409" i="5"/>
  <c r="F1409" i="5"/>
  <c r="G1409" i="5"/>
  <c r="E1429" i="4"/>
  <c r="C1430" i="4"/>
  <c r="E1098" i="7"/>
  <c r="N1098" i="7" s="1"/>
  <c r="G1419" i="3"/>
  <c r="H1418" i="3"/>
  <c r="I1418" i="3" s="1"/>
  <c r="F1419" i="3"/>
  <c r="J1409" i="6" l="1"/>
  <c r="J1409" i="7"/>
  <c r="L1409" i="6"/>
  <c r="L1409" i="7"/>
  <c r="P1408" i="7"/>
  <c r="K1409" i="6"/>
  <c r="K1409" i="7"/>
  <c r="D1429" i="6"/>
  <c r="D1429" i="7"/>
  <c r="U1097" i="7"/>
  <c r="V1097" i="7"/>
  <c r="T1098" i="7"/>
  <c r="S1098" i="7"/>
  <c r="R1098" i="7"/>
  <c r="Q1098" i="7"/>
  <c r="C1418" i="6"/>
  <c r="C1418" i="7"/>
  <c r="M1418" i="7" s="1"/>
  <c r="G1098" i="4"/>
  <c r="H1098" i="4" s="1"/>
  <c r="E1098" i="6"/>
  <c r="G1410" i="5"/>
  <c r="F1410" i="5"/>
  <c r="H1410" i="5"/>
  <c r="E1430" i="4"/>
  <c r="C1431" i="4"/>
  <c r="E1099" i="7"/>
  <c r="N1099" i="7" s="1"/>
  <c r="F1420" i="3"/>
  <c r="H1419" i="3"/>
  <c r="G1420" i="3"/>
  <c r="I1419" i="3"/>
  <c r="K1410" i="6" l="1"/>
  <c r="K1410" i="7"/>
  <c r="L1410" i="6"/>
  <c r="L1410" i="7"/>
  <c r="J1410" i="6"/>
  <c r="J1410" i="7"/>
  <c r="P1409" i="7"/>
  <c r="D1430" i="6"/>
  <c r="D1430" i="7"/>
  <c r="V1098" i="7"/>
  <c r="U1098" i="7"/>
  <c r="T1099" i="7"/>
  <c r="S1099" i="7"/>
  <c r="Q1099" i="7"/>
  <c r="R1099" i="7"/>
  <c r="C1419" i="6"/>
  <c r="C1419" i="7"/>
  <c r="M1419" i="7" s="1"/>
  <c r="G1099" i="4"/>
  <c r="H1099" i="4" s="1"/>
  <c r="E1099" i="6"/>
  <c r="H1411" i="5"/>
  <c r="G1411" i="5"/>
  <c r="F1411" i="5"/>
  <c r="E1431" i="4"/>
  <c r="C1432" i="4"/>
  <c r="E1100" i="7"/>
  <c r="N1100" i="7" s="1"/>
  <c r="G1421" i="3"/>
  <c r="F1421" i="3"/>
  <c r="H1420" i="3"/>
  <c r="I1420" i="3" s="1"/>
  <c r="P1410" i="7" l="1"/>
  <c r="L1411" i="6"/>
  <c r="L1411" i="7"/>
  <c r="K1411" i="6"/>
  <c r="K1411" i="7"/>
  <c r="J1411" i="6"/>
  <c r="J1411" i="7"/>
  <c r="V1099" i="7"/>
  <c r="U1099" i="7"/>
  <c r="D1431" i="6"/>
  <c r="D1431" i="7"/>
  <c r="T1100" i="7"/>
  <c r="R1100" i="7"/>
  <c r="Q1100" i="7"/>
  <c r="S1100" i="7"/>
  <c r="C1420" i="6"/>
  <c r="C1420" i="7"/>
  <c r="M1420" i="7" s="1"/>
  <c r="G1100" i="4"/>
  <c r="H1100" i="4" s="1"/>
  <c r="E1100" i="6"/>
  <c r="H1412" i="5"/>
  <c r="G1412" i="5"/>
  <c r="F1412" i="5"/>
  <c r="E1432" i="4"/>
  <c r="C1433" i="4"/>
  <c r="E1101" i="7"/>
  <c r="N1101" i="7" s="1"/>
  <c r="G1422" i="3"/>
  <c r="F1422" i="3"/>
  <c r="H1421" i="3"/>
  <c r="I1421" i="3" s="1"/>
  <c r="J1412" i="6" l="1"/>
  <c r="J1412" i="7"/>
  <c r="L1412" i="6"/>
  <c r="L1412" i="7"/>
  <c r="P1411" i="7"/>
  <c r="K1412" i="6"/>
  <c r="K1412" i="7"/>
  <c r="D1432" i="6"/>
  <c r="D1432" i="7"/>
  <c r="U1100" i="7"/>
  <c r="V1100" i="7"/>
  <c r="Q1101" i="7"/>
  <c r="T1101" i="7"/>
  <c r="R1101" i="7"/>
  <c r="S1101" i="7"/>
  <c r="C1421" i="6"/>
  <c r="C1421" i="7"/>
  <c r="M1421" i="7" s="1"/>
  <c r="G1101" i="4"/>
  <c r="H1101" i="4" s="1"/>
  <c r="E1101" i="6"/>
  <c r="G1413" i="5"/>
  <c r="F1413" i="5"/>
  <c r="H1413" i="5"/>
  <c r="E1433" i="4"/>
  <c r="C1434" i="4"/>
  <c r="E1102" i="7"/>
  <c r="N1102" i="7" s="1"/>
  <c r="F1423" i="3"/>
  <c r="H1422" i="3"/>
  <c r="G1423" i="3"/>
  <c r="I1422" i="3"/>
  <c r="L1413" i="6" l="1"/>
  <c r="L1413" i="7"/>
  <c r="K1413" i="6"/>
  <c r="K1413" i="7"/>
  <c r="P1412" i="7"/>
  <c r="J1413" i="6"/>
  <c r="J1413" i="7"/>
  <c r="D1433" i="6"/>
  <c r="D1433" i="7"/>
  <c r="V1101" i="7"/>
  <c r="U1101" i="7"/>
  <c r="T1102" i="7"/>
  <c r="R1102" i="7"/>
  <c r="S1102" i="7"/>
  <c r="Q1102" i="7"/>
  <c r="C1422" i="6"/>
  <c r="C1422" i="7"/>
  <c r="M1422" i="7" s="1"/>
  <c r="G1102" i="4"/>
  <c r="H1102" i="4" s="1"/>
  <c r="E1102" i="6"/>
  <c r="H1414" i="5"/>
  <c r="G1414" i="5"/>
  <c r="F1414" i="5"/>
  <c r="E1434" i="4"/>
  <c r="C1435" i="4"/>
  <c r="E1103" i="7"/>
  <c r="N1103" i="7" s="1"/>
  <c r="G1424" i="3"/>
  <c r="H1423" i="3"/>
  <c r="I1423" i="3" s="1"/>
  <c r="F1424" i="3"/>
  <c r="J1414" i="6" l="1"/>
  <c r="J1414" i="7"/>
  <c r="K1414" i="6"/>
  <c r="K1414" i="7"/>
  <c r="L1414" i="6"/>
  <c r="L1414" i="7"/>
  <c r="P1413" i="7"/>
  <c r="V1102" i="7"/>
  <c r="U1102" i="7"/>
  <c r="D1434" i="6"/>
  <c r="D1434" i="7"/>
  <c r="S1103" i="7"/>
  <c r="T1103" i="7"/>
  <c r="R1103" i="7"/>
  <c r="Q1103" i="7"/>
  <c r="C1423" i="6"/>
  <c r="C1423" i="7"/>
  <c r="M1423" i="7" s="1"/>
  <c r="G1103" i="4"/>
  <c r="H1103" i="4" s="1"/>
  <c r="E1103" i="6"/>
  <c r="H1415" i="5"/>
  <c r="G1415" i="5"/>
  <c r="F1415" i="5"/>
  <c r="E1435" i="4"/>
  <c r="C1436" i="4"/>
  <c r="E1104" i="7"/>
  <c r="N1104" i="7" s="1"/>
  <c r="F1425" i="3"/>
  <c r="H1424" i="3"/>
  <c r="G1425" i="3"/>
  <c r="I1424" i="3"/>
  <c r="L1415" i="6" l="1"/>
  <c r="L1415" i="7"/>
  <c r="K1415" i="6"/>
  <c r="K1415" i="7"/>
  <c r="J1415" i="6"/>
  <c r="J1415" i="7"/>
  <c r="P1414" i="7"/>
  <c r="U1103" i="7"/>
  <c r="V1103" i="7"/>
  <c r="D1435" i="6"/>
  <c r="D1435" i="7"/>
  <c r="R1104" i="7"/>
  <c r="Q1104" i="7"/>
  <c r="T1104" i="7"/>
  <c r="S1104" i="7"/>
  <c r="C1424" i="6"/>
  <c r="C1424" i="7"/>
  <c r="M1424" i="7" s="1"/>
  <c r="G1104" i="4"/>
  <c r="H1104" i="4" s="1"/>
  <c r="E1104" i="6"/>
  <c r="G1416" i="5"/>
  <c r="F1416" i="5"/>
  <c r="H1416" i="5"/>
  <c r="E1436" i="4"/>
  <c r="C1437" i="4"/>
  <c r="E1105" i="7"/>
  <c r="N1105" i="7" s="1"/>
  <c r="G1426" i="3"/>
  <c r="H1425" i="3"/>
  <c r="I1425" i="3" s="1"/>
  <c r="F1426" i="3"/>
  <c r="L1416" i="6" l="1"/>
  <c r="L1416" i="7"/>
  <c r="J1416" i="6"/>
  <c r="J1416" i="7"/>
  <c r="P1415" i="7"/>
  <c r="K1416" i="6"/>
  <c r="K1416" i="7"/>
  <c r="U1104" i="7"/>
  <c r="V1104" i="7"/>
  <c r="D1436" i="6"/>
  <c r="D1436" i="7"/>
  <c r="R1105" i="7"/>
  <c r="T1105" i="7"/>
  <c r="Q1105" i="7"/>
  <c r="S1105" i="7"/>
  <c r="C1425" i="6"/>
  <c r="C1425" i="7"/>
  <c r="M1425" i="7" s="1"/>
  <c r="G1105" i="4"/>
  <c r="H1105" i="4" s="1"/>
  <c r="E1105" i="6"/>
  <c r="H1417" i="5"/>
  <c r="F1417" i="5"/>
  <c r="G1417" i="5"/>
  <c r="E1437" i="4"/>
  <c r="C1438" i="4"/>
  <c r="E1106" i="7"/>
  <c r="N1106" i="7" s="1"/>
  <c r="H1426" i="3"/>
  <c r="F1427" i="3"/>
  <c r="I1426" i="3"/>
  <c r="G1427" i="3"/>
  <c r="K1417" i="6" l="1"/>
  <c r="K1417" i="7"/>
  <c r="L1417" i="6"/>
  <c r="L1417" i="7"/>
  <c r="P1416" i="7"/>
  <c r="J1417" i="6"/>
  <c r="J1417" i="7"/>
  <c r="D1437" i="6"/>
  <c r="D1437" i="7"/>
  <c r="V1105" i="7"/>
  <c r="U1105" i="7"/>
  <c r="S1106" i="7"/>
  <c r="Q1106" i="7"/>
  <c r="R1106" i="7"/>
  <c r="T1106" i="7"/>
  <c r="C1426" i="6"/>
  <c r="C1426" i="7"/>
  <c r="M1426" i="7" s="1"/>
  <c r="G1106" i="4"/>
  <c r="H1106" i="4" s="1"/>
  <c r="E1106" i="6"/>
  <c r="G1418" i="5"/>
  <c r="F1418" i="5"/>
  <c r="H1418" i="5"/>
  <c r="E1438" i="4"/>
  <c r="C1439" i="4"/>
  <c r="E1107" i="7"/>
  <c r="N1107" i="7" s="1"/>
  <c r="H1427" i="3"/>
  <c r="F1428" i="3"/>
  <c r="G1428" i="3"/>
  <c r="I1427" i="3"/>
  <c r="L1418" i="6" l="1"/>
  <c r="L1418" i="7"/>
  <c r="J1418" i="6"/>
  <c r="J1418" i="7"/>
  <c r="P1417" i="7"/>
  <c r="K1418" i="6"/>
  <c r="K1418" i="7"/>
  <c r="V1106" i="7"/>
  <c r="U1106" i="7"/>
  <c r="D1438" i="6"/>
  <c r="D1438" i="7"/>
  <c r="R1107" i="7"/>
  <c r="Q1107" i="7"/>
  <c r="T1107" i="7"/>
  <c r="S1107" i="7"/>
  <c r="C1427" i="6"/>
  <c r="C1427" i="7"/>
  <c r="M1427" i="7" s="1"/>
  <c r="G1107" i="4"/>
  <c r="H1107" i="4" s="1"/>
  <c r="E1107" i="6"/>
  <c r="G1419" i="5"/>
  <c r="F1419" i="5"/>
  <c r="H1419" i="5"/>
  <c r="E1439" i="4"/>
  <c r="C1440" i="4"/>
  <c r="E1108" i="7"/>
  <c r="N1108" i="7" s="1"/>
  <c r="H1428" i="3"/>
  <c r="F1429" i="3"/>
  <c r="I1428" i="3"/>
  <c r="G1429" i="3"/>
  <c r="K1419" i="6" l="1"/>
  <c r="K1419" i="7"/>
  <c r="J1419" i="6"/>
  <c r="J1419" i="7"/>
  <c r="P1418" i="7"/>
  <c r="L1419" i="6"/>
  <c r="L1419" i="7"/>
  <c r="P1419" i="7" s="1"/>
  <c r="V1107" i="7"/>
  <c r="U1107" i="7"/>
  <c r="D1439" i="6"/>
  <c r="D1439" i="7"/>
  <c r="Q1108" i="7"/>
  <c r="R1108" i="7"/>
  <c r="S1108" i="7"/>
  <c r="T1108" i="7"/>
  <c r="C1428" i="6"/>
  <c r="C1428" i="7"/>
  <c r="M1428" i="7" s="1"/>
  <c r="G1108" i="4"/>
  <c r="H1108" i="4" s="1"/>
  <c r="E1108" i="6"/>
  <c r="F1420" i="5"/>
  <c r="H1420" i="5"/>
  <c r="G1420" i="5"/>
  <c r="E1440" i="4"/>
  <c r="C1441" i="4"/>
  <c r="E1109" i="7"/>
  <c r="N1109" i="7" s="1"/>
  <c r="G1430" i="3"/>
  <c r="F1430" i="3"/>
  <c r="H1429" i="3"/>
  <c r="I1429" i="3" s="1"/>
  <c r="K1420" i="6" l="1"/>
  <c r="K1420" i="7"/>
  <c r="L1420" i="6"/>
  <c r="L1420" i="7"/>
  <c r="J1420" i="6"/>
  <c r="J1420" i="7"/>
  <c r="D1440" i="6"/>
  <c r="D1440" i="7"/>
  <c r="U1108" i="7"/>
  <c r="V1108" i="7"/>
  <c r="T1109" i="7"/>
  <c r="Q1109" i="7"/>
  <c r="S1109" i="7"/>
  <c r="R1109" i="7"/>
  <c r="C1429" i="6"/>
  <c r="C1429" i="7"/>
  <c r="M1429" i="7" s="1"/>
  <c r="G1109" i="4"/>
  <c r="H1109" i="4" s="1"/>
  <c r="E1109" i="6"/>
  <c r="H1421" i="5"/>
  <c r="F1421" i="5"/>
  <c r="G1421" i="5"/>
  <c r="E1441" i="4"/>
  <c r="C1442" i="4"/>
  <c r="E1110" i="7"/>
  <c r="N1110" i="7" s="1"/>
  <c r="H1430" i="3"/>
  <c r="F1431" i="3"/>
  <c r="I1430" i="3"/>
  <c r="G1431" i="3"/>
  <c r="J1421" i="6" l="1"/>
  <c r="J1421" i="7"/>
  <c r="K1421" i="6"/>
  <c r="K1421" i="7"/>
  <c r="L1421" i="6"/>
  <c r="L1421" i="7"/>
  <c r="P1421" i="7" s="1"/>
  <c r="P1420" i="7"/>
  <c r="D1441" i="6"/>
  <c r="D1441" i="7"/>
  <c r="U1109" i="7"/>
  <c r="V1109" i="7"/>
  <c r="S1110" i="7"/>
  <c r="T1110" i="7"/>
  <c r="R1110" i="7"/>
  <c r="Q1110" i="7"/>
  <c r="C1430" i="6"/>
  <c r="C1430" i="7"/>
  <c r="M1430" i="7" s="1"/>
  <c r="G1110" i="4"/>
  <c r="H1110" i="4" s="1"/>
  <c r="E1110" i="6"/>
  <c r="G1422" i="5"/>
  <c r="F1422" i="5"/>
  <c r="H1422" i="5"/>
  <c r="E1442" i="4"/>
  <c r="C1443" i="4"/>
  <c r="E1111" i="7"/>
  <c r="N1111" i="7" s="1"/>
  <c r="G1432" i="3"/>
  <c r="F1432" i="3"/>
  <c r="H1431" i="3"/>
  <c r="I1431" i="3" s="1"/>
  <c r="L1422" i="6" l="1"/>
  <c r="L1422" i="7"/>
  <c r="K1422" i="6"/>
  <c r="K1422" i="7"/>
  <c r="J1422" i="6"/>
  <c r="J1422" i="7"/>
  <c r="D1442" i="6"/>
  <c r="D1442" i="7"/>
  <c r="V1110" i="7"/>
  <c r="U1110" i="7"/>
  <c r="T1111" i="7"/>
  <c r="R1111" i="7"/>
  <c r="S1111" i="7"/>
  <c r="Q1111" i="7"/>
  <c r="C1431" i="6"/>
  <c r="C1431" i="7"/>
  <c r="M1431" i="7" s="1"/>
  <c r="G1111" i="4"/>
  <c r="H1111" i="4" s="1"/>
  <c r="E1111" i="6"/>
  <c r="H1423" i="5"/>
  <c r="G1423" i="5"/>
  <c r="F1423" i="5"/>
  <c r="E1443" i="4"/>
  <c r="C1444" i="4"/>
  <c r="E1112" i="7"/>
  <c r="N1112" i="7" s="1"/>
  <c r="F1433" i="3"/>
  <c r="H1432" i="3"/>
  <c r="G1433" i="3"/>
  <c r="I1432" i="3"/>
  <c r="L1423" i="6" l="1"/>
  <c r="L1423" i="7"/>
  <c r="J1423" i="6"/>
  <c r="J1423" i="7"/>
  <c r="P1422" i="7"/>
  <c r="K1423" i="6"/>
  <c r="K1423" i="7"/>
  <c r="V1111" i="7"/>
  <c r="U1111" i="7"/>
  <c r="D1443" i="6"/>
  <c r="D1443" i="7"/>
  <c r="R1112" i="7"/>
  <c r="S1112" i="7"/>
  <c r="T1112" i="7"/>
  <c r="Q1112" i="7"/>
  <c r="C1432" i="6"/>
  <c r="C1432" i="7"/>
  <c r="M1432" i="7" s="1"/>
  <c r="G1112" i="4"/>
  <c r="H1112" i="4" s="1"/>
  <c r="E1112" i="6"/>
  <c r="G1424" i="5"/>
  <c r="F1424" i="5"/>
  <c r="H1424" i="5"/>
  <c r="E1444" i="4"/>
  <c r="C1445" i="4"/>
  <c r="E1113" i="7"/>
  <c r="N1113" i="7" s="1"/>
  <c r="G1434" i="3"/>
  <c r="F1434" i="3"/>
  <c r="H1433" i="3"/>
  <c r="I1433" i="3" s="1"/>
  <c r="L1424" i="6" l="1"/>
  <c r="L1424" i="7"/>
  <c r="J1424" i="6"/>
  <c r="J1424" i="7"/>
  <c r="P1423" i="7"/>
  <c r="K1424" i="6"/>
  <c r="K1424" i="7"/>
  <c r="D1444" i="6"/>
  <c r="D1444" i="7"/>
  <c r="V1112" i="7"/>
  <c r="U1112" i="7"/>
  <c r="R1113" i="7"/>
  <c r="Q1113" i="7"/>
  <c r="T1113" i="7"/>
  <c r="S1113" i="7"/>
  <c r="C1433" i="6"/>
  <c r="C1433" i="7"/>
  <c r="M1433" i="7" s="1"/>
  <c r="G1113" i="4"/>
  <c r="H1113" i="4" s="1"/>
  <c r="E1113" i="6"/>
  <c r="G1425" i="5"/>
  <c r="F1425" i="5"/>
  <c r="H1425" i="5"/>
  <c r="E1445" i="4"/>
  <c r="C1446" i="4"/>
  <c r="E1114" i="7"/>
  <c r="N1114" i="7" s="1"/>
  <c r="H1434" i="3"/>
  <c r="F1435" i="3"/>
  <c r="G1435" i="3"/>
  <c r="I1434" i="3"/>
  <c r="J1425" i="6" l="1"/>
  <c r="J1425" i="7"/>
  <c r="P1424" i="7"/>
  <c r="L1425" i="6"/>
  <c r="L1425" i="7"/>
  <c r="K1425" i="6"/>
  <c r="K1425" i="7"/>
  <c r="D1445" i="6"/>
  <c r="D1445" i="7"/>
  <c r="V1113" i="7"/>
  <c r="U1113" i="7"/>
  <c r="Q1114" i="7"/>
  <c r="T1114" i="7"/>
  <c r="S1114" i="7"/>
  <c r="R1114" i="7"/>
  <c r="C1434" i="6"/>
  <c r="C1434" i="7"/>
  <c r="M1434" i="7" s="1"/>
  <c r="G1114" i="4"/>
  <c r="H1114" i="4" s="1"/>
  <c r="E1114" i="6"/>
  <c r="H1426" i="5"/>
  <c r="G1426" i="5"/>
  <c r="F1426" i="5"/>
  <c r="E1446" i="4"/>
  <c r="C1447" i="4"/>
  <c r="E1115" i="7"/>
  <c r="N1115" i="7" s="1"/>
  <c r="G1436" i="3"/>
  <c r="F1436" i="3"/>
  <c r="H1435" i="3"/>
  <c r="I1435" i="3" s="1"/>
  <c r="J1426" i="6" l="1"/>
  <c r="J1426" i="7"/>
  <c r="K1426" i="6"/>
  <c r="K1426" i="7"/>
  <c r="P1425" i="7"/>
  <c r="L1426" i="6"/>
  <c r="L1426" i="7"/>
  <c r="P1426" i="7" s="1"/>
  <c r="D1446" i="6"/>
  <c r="D1446" i="7"/>
  <c r="U1114" i="7"/>
  <c r="V1114" i="7"/>
  <c r="R1115" i="7"/>
  <c r="S1115" i="7"/>
  <c r="T1115" i="7"/>
  <c r="Q1115" i="7"/>
  <c r="C1435" i="6"/>
  <c r="C1435" i="7"/>
  <c r="M1435" i="7" s="1"/>
  <c r="G1115" i="4"/>
  <c r="H1115" i="4" s="1"/>
  <c r="E1115" i="6"/>
  <c r="H1427" i="5"/>
  <c r="G1427" i="5"/>
  <c r="F1427" i="5"/>
  <c r="E1447" i="4"/>
  <c r="C1448" i="4"/>
  <c r="E1116" i="7"/>
  <c r="N1116" i="7" s="1"/>
  <c r="G1437" i="3"/>
  <c r="F1437" i="3"/>
  <c r="H1436" i="3"/>
  <c r="I1436" i="3" s="1"/>
  <c r="L1427" i="6" l="1"/>
  <c r="L1427" i="7"/>
  <c r="J1427" i="6"/>
  <c r="J1427" i="7"/>
  <c r="K1427" i="6"/>
  <c r="K1427" i="7"/>
  <c r="D1447" i="6"/>
  <c r="D1447" i="7"/>
  <c r="U1115" i="7"/>
  <c r="V1115" i="7"/>
  <c r="R1116" i="7"/>
  <c r="T1116" i="7"/>
  <c r="S1116" i="7"/>
  <c r="Q1116" i="7"/>
  <c r="C1436" i="6"/>
  <c r="C1436" i="7"/>
  <c r="M1436" i="7" s="1"/>
  <c r="G1116" i="4"/>
  <c r="H1116" i="4" s="1"/>
  <c r="E1116" i="6"/>
  <c r="G1428" i="5"/>
  <c r="F1428" i="5"/>
  <c r="H1428" i="5"/>
  <c r="E1448" i="4"/>
  <c r="C1449" i="4"/>
  <c r="E1117" i="7"/>
  <c r="N1117" i="7" s="1"/>
  <c r="F1438" i="3"/>
  <c r="H1437" i="3"/>
  <c r="I1437" i="3" s="1"/>
  <c r="G1438" i="3"/>
  <c r="L1428" i="6" l="1"/>
  <c r="L1428" i="7"/>
  <c r="J1428" i="6"/>
  <c r="J1428" i="7"/>
  <c r="P1427" i="7"/>
  <c r="K1428" i="6"/>
  <c r="K1428" i="7"/>
  <c r="U1116" i="7"/>
  <c r="V1116" i="7"/>
  <c r="D1448" i="6"/>
  <c r="D1448" i="7"/>
  <c r="T1117" i="7"/>
  <c r="R1117" i="7"/>
  <c r="S1117" i="7"/>
  <c r="Q1117" i="7"/>
  <c r="C1437" i="6"/>
  <c r="C1437" i="7"/>
  <c r="M1437" i="7" s="1"/>
  <c r="G1117" i="4"/>
  <c r="H1117" i="4" s="1"/>
  <c r="E1117" i="6"/>
  <c r="H1429" i="5"/>
  <c r="G1429" i="5"/>
  <c r="F1429" i="5"/>
  <c r="E1449" i="4"/>
  <c r="C1450" i="4"/>
  <c r="E1118" i="7"/>
  <c r="N1118" i="7" s="1"/>
  <c r="G1439" i="3"/>
  <c r="H1438" i="3"/>
  <c r="I1438" i="3" s="1"/>
  <c r="F1439" i="3"/>
  <c r="K1429" i="6" l="1"/>
  <c r="K1429" i="7"/>
  <c r="L1429" i="6"/>
  <c r="L1429" i="7"/>
  <c r="P1428" i="7"/>
  <c r="J1429" i="6"/>
  <c r="J1429" i="7"/>
  <c r="D1449" i="6"/>
  <c r="D1449" i="7"/>
  <c r="V1117" i="7"/>
  <c r="U1117" i="7"/>
  <c r="T1118" i="7"/>
  <c r="Q1118" i="7"/>
  <c r="S1118" i="7"/>
  <c r="R1118" i="7"/>
  <c r="C1438" i="6"/>
  <c r="C1438" i="7"/>
  <c r="M1438" i="7" s="1"/>
  <c r="G1118" i="4"/>
  <c r="H1118" i="4" s="1"/>
  <c r="E1118" i="6"/>
  <c r="H1430" i="5"/>
  <c r="G1430" i="5"/>
  <c r="F1430" i="5"/>
  <c r="E1450" i="4"/>
  <c r="C1451" i="4"/>
  <c r="E1119" i="7"/>
  <c r="N1119" i="7" s="1"/>
  <c r="F1440" i="3"/>
  <c r="H1439" i="3"/>
  <c r="I1439" i="3" s="1"/>
  <c r="G1440" i="3"/>
  <c r="L1430" i="6" l="1"/>
  <c r="L1430" i="7"/>
  <c r="J1430" i="6"/>
  <c r="J1430" i="7"/>
  <c r="K1430" i="6"/>
  <c r="K1430" i="7"/>
  <c r="P1429" i="7"/>
  <c r="D1450" i="6"/>
  <c r="D1450" i="7"/>
  <c r="V1118" i="7"/>
  <c r="U1118" i="7"/>
  <c r="S1119" i="7"/>
  <c r="T1119" i="7"/>
  <c r="R1119" i="7"/>
  <c r="Q1119" i="7"/>
  <c r="C1439" i="6"/>
  <c r="C1439" i="7"/>
  <c r="M1439" i="7" s="1"/>
  <c r="G1119" i="4"/>
  <c r="H1119" i="4" s="1"/>
  <c r="E1119" i="6"/>
  <c r="G1431" i="5"/>
  <c r="F1431" i="5"/>
  <c r="H1431" i="5"/>
  <c r="E1451" i="4"/>
  <c r="C1452" i="4"/>
  <c r="E1120" i="7"/>
  <c r="N1120" i="7" s="1"/>
  <c r="G1441" i="3"/>
  <c r="H1440" i="3"/>
  <c r="I1440" i="3" s="1"/>
  <c r="F1441" i="3"/>
  <c r="J1431" i="6" l="1"/>
  <c r="J1431" i="7"/>
  <c r="K1431" i="6"/>
  <c r="K1431" i="7"/>
  <c r="P1430" i="7"/>
  <c r="L1431" i="6"/>
  <c r="L1431" i="7"/>
  <c r="P1431" i="7" s="1"/>
  <c r="V1119" i="7"/>
  <c r="U1119" i="7"/>
  <c r="D1451" i="6"/>
  <c r="D1451" i="7"/>
  <c r="R1120" i="7"/>
  <c r="S1120" i="7"/>
  <c r="T1120" i="7"/>
  <c r="Q1120" i="7"/>
  <c r="C1440" i="6"/>
  <c r="C1440" i="7"/>
  <c r="M1440" i="7" s="1"/>
  <c r="G1120" i="4"/>
  <c r="H1120" i="4" s="1"/>
  <c r="E1120" i="6"/>
  <c r="F1432" i="5"/>
  <c r="H1432" i="5"/>
  <c r="G1432" i="5"/>
  <c r="E1452" i="4"/>
  <c r="C1453" i="4"/>
  <c r="E1121" i="7"/>
  <c r="N1121" i="7" s="1"/>
  <c r="H1441" i="3"/>
  <c r="F1442" i="3"/>
  <c r="G1442" i="3"/>
  <c r="I1441" i="3"/>
  <c r="J1432" i="6" l="1"/>
  <c r="J1432" i="7"/>
  <c r="K1432" i="6"/>
  <c r="K1432" i="7"/>
  <c r="L1432" i="6"/>
  <c r="L1432" i="7"/>
  <c r="P1432" i="7" s="1"/>
  <c r="D1452" i="6"/>
  <c r="D1452" i="7"/>
  <c r="U1120" i="7"/>
  <c r="V1120" i="7"/>
  <c r="Q1121" i="7"/>
  <c r="R1121" i="7"/>
  <c r="S1121" i="7"/>
  <c r="T1121" i="7"/>
  <c r="C1441" i="6"/>
  <c r="C1441" i="7"/>
  <c r="M1441" i="7" s="1"/>
  <c r="G1121" i="4"/>
  <c r="H1121" i="4" s="1"/>
  <c r="E1121" i="6"/>
  <c r="H1433" i="5"/>
  <c r="G1433" i="5"/>
  <c r="F1433" i="5"/>
  <c r="E1453" i="4"/>
  <c r="C1454" i="4"/>
  <c r="E1122" i="7"/>
  <c r="N1122" i="7" s="1"/>
  <c r="H1442" i="3"/>
  <c r="F1443" i="3"/>
  <c r="G1443" i="3"/>
  <c r="I1442" i="3"/>
  <c r="L1433" i="6" l="1"/>
  <c r="L1433" i="7"/>
  <c r="J1433" i="6"/>
  <c r="J1433" i="7"/>
  <c r="K1433" i="6"/>
  <c r="K1433" i="7"/>
  <c r="V1121" i="7"/>
  <c r="U1121" i="7"/>
  <c r="D1453" i="6"/>
  <c r="D1453" i="7"/>
  <c r="R1122" i="7"/>
  <c r="Q1122" i="7"/>
  <c r="S1122" i="7"/>
  <c r="T1122" i="7"/>
  <c r="C1442" i="6"/>
  <c r="C1442" i="7"/>
  <c r="M1442" i="7" s="1"/>
  <c r="G1122" i="4"/>
  <c r="H1122" i="4" s="1"/>
  <c r="E1122" i="6"/>
  <c r="G1434" i="5"/>
  <c r="F1434" i="5"/>
  <c r="H1434" i="5"/>
  <c r="E1454" i="4"/>
  <c r="C1455" i="4"/>
  <c r="E1123" i="7"/>
  <c r="N1123" i="7" s="1"/>
  <c r="G1444" i="3"/>
  <c r="F1444" i="3"/>
  <c r="H1443" i="3"/>
  <c r="I1443" i="3" s="1"/>
  <c r="L1434" i="6" l="1"/>
  <c r="L1434" i="7"/>
  <c r="J1434" i="6"/>
  <c r="J1434" i="7"/>
  <c r="P1433" i="7"/>
  <c r="K1434" i="6"/>
  <c r="K1434" i="7"/>
  <c r="D1454" i="6"/>
  <c r="D1454" i="7"/>
  <c r="U1122" i="7"/>
  <c r="V1122" i="7"/>
  <c r="S1123" i="7"/>
  <c r="R1123" i="7"/>
  <c r="T1123" i="7"/>
  <c r="Q1123" i="7"/>
  <c r="C1443" i="6"/>
  <c r="C1443" i="7"/>
  <c r="M1443" i="7" s="1"/>
  <c r="G1123" i="4"/>
  <c r="H1123" i="4" s="1"/>
  <c r="E1123" i="6"/>
  <c r="H1435" i="5"/>
  <c r="G1435" i="5"/>
  <c r="F1435" i="5"/>
  <c r="E1455" i="4"/>
  <c r="C1456" i="4"/>
  <c r="E1124" i="7"/>
  <c r="N1124" i="7" s="1"/>
  <c r="F1445" i="3"/>
  <c r="H1444" i="3"/>
  <c r="I1444" i="3" s="1"/>
  <c r="G1445" i="3"/>
  <c r="J1435" i="6" l="1"/>
  <c r="J1435" i="7"/>
  <c r="L1435" i="6"/>
  <c r="L1435" i="7"/>
  <c r="P1434" i="7"/>
  <c r="K1435" i="6"/>
  <c r="K1435" i="7"/>
  <c r="D1455" i="6"/>
  <c r="D1455" i="7"/>
  <c r="V1123" i="7"/>
  <c r="U1123" i="7"/>
  <c r="T1124" i="7"/>
  <c r="S1124" i="7"/>
  <c r="R1124" i="7"/>
  <c r="Q1124" i="7"/>
  <c r="C1444" i="6"/>
  <c r="C1444" i="7"/>
  <c r="M1444" i="7" s="1"/>
  <c r="G1124" i="4"/>
  <c r="H1124" i="4" s="1"/>
  <c r="E1124" i="6"/>
  <c r="H1436" i="5"/>
  <c r="G1436" i="5"/>
  <c r="F1436" i="5"/>
  <c r="E1456" i="4"/>
  <c r="C1457" i="4"/>
  <c r="E1125" i="7"/>
  <c r="N1125" i="7" s="1"/>
  <c r="G1446" i="3"/>
  <c r="F1446" i="3"/>
  <c r="H1445" i="3"/>
  <c r="I1445" i="3" s="1"/>
  <c r="L1436" i="6" l="1"/>
  <c r="L1436" i="7"/>
  <c r="K1436" i="6"/>
  <c r="K1436" i="7"/>
  <c r="J1436" i="6"/>
  <c r="J1436" i="7"/>
  <c r="P1435" i="7"/>
  <c r="D1456" i="6"/>
  <c r="D1456" i="7"/>
  <c r="V1124" i="7"/>
  <c r="U1124" i="7"/>
  <c r="T1125" i="7"/>
  <c r="S1125" i="7"/>
  <c r="Q1125" i="7"/>
  <c r="R1125" i="7"/>
  <c r="C1445" i="6"/>
  <c r="C1445" i="7"/>
  <c r="M1445" i="7" s="1"/>
  <c r="G1125" i="4"/>
  <c r="H1125" i="4" s="1"/>
  <c r="E1125" i="6"/>
  <c r="G1437" i="5"/>
  <c r="F1437" i="5"/>
  <c r="H1437" i="5"/>
  <c r="E1457" i="4"/>
  <c r="C1458" i="4"/>
  <c r="E1126" i="7"/>
  <c r="N1126" i="7" s="1"/>
  <c r="G1447" i="3"/>
  <c r="F1447" i="3"/>
  <c r="H1446" i="3"/>
  <c r="I1446" i="3" s="1"/>
  <c r="L1437" i="6" l="1"/>
  <c r="L1437" i="7"/>
  <c r="J1437" i="6"/>
  <c r="J1437" i="7"/>
  <c r="P1436" i="7"/>
  <c r="K1437" i="6"/>
  <c r="K1437" i="7"/>
  <c r="D1457" i="6"/>
  <c r="D1457" i="7"/>
  <c r="U1125" i="7"/>
  <c r="V1125" i="7"/>
  <c r="Q1126" i="7"/>
  <c r="S1126" i="7"/>
  <c r="T1126" i="7"/>
  <c r="R1126" i="7"/>
  <c r="C1446" i="6"/>
  <c r="C1446" i="7"/>
  <c r="M1446" i="7" s="1"/>
  <c r="G1126" i="4"/>
  <c r="H1126" i="4" s="1"/>
  <c r="E1126" i="6"/>
  <c r="H1438" i="5"/>
  <c r="G1438" i="5"/>
  <c r="F1438" i="5"/>
  <c r="E1458" i="4"/>
  <c r="C1459" i="4"/>
  <c r="E1127" i="7"/>
  <c r="N1127" i="7" s="1"/>
  <c r="G1448" i="3"/>
  <c r="F1448" i="3"/>
  <c r="H1447" i="3"/>
  <c r="I1447" i="3" s="1"/>
  <c r="K1438" i="6" l="1"/>
  <c r="K1438" i="7"/>
  <c r="J1438" i="6"/>
  <c r="J1438" i="7"/>
  <c r="P1437" i="7"/>
  <c r="L1438" i="6"/>
  <c r="L1438" i="7"/>
  <c r="P1438" i="7" s="1"/>
  <c r="U1126" i="7"/>
  <c r="V1126" i="7"/>
  <c r="D1458" i="6"/>
  <c r="D1458" i="7"/>
  <c r="S1127" i="7"/>
  <c r="Q1127" i="7"/>
  <c r="R1127" i="7"/>
  <c r="T1127" i="7"/>
  <c r="C1447" i="6"/>
  <c r="C1447" i="7"/>
  <c r="M1447" i="7" s="1"/>
  <c r="G1127" i="4"/>
  <c r="H1127" i="4" s="1"/>
  <c r="E1127" i="6"/>
  <c r="H1439" i="5"/>
  <c r="G1439" i="5"/>
  <c r="F1439" i="5"/>
  <c r="E1459" i="4"/>
  <c r="C1460" i="4"/>
  <c r="E1128" i="7"/>
  <c r="N1128" i="7" s="1"/>
  <c r="G1449" i="3"/>
  <c r="H1448" i="3"/>
  <c r="I1448" i="3" s="1"/>
  <c r="F1449" i="3"/>
  <c r="L1439" i="6" l="1"/>
  <c r="L1439" i="7"/>
  <c r="J1439" i="6"/>
  <c r="J1439" i="7"/>
  <c r="K1439" i="6"/>
  <c r="K1439" i="7"/>
  <c r="D1459" i="6"/>
  <c r="D1459" i="7"/>
  <c r="V1127" i="7"/>
  <c r="U1127" i="7"/>
  <c r="R1128" i="7"/>
  <c r="Q1128" i="7"/>
  <c r="T1128" i="7"/>
  <c r="S1128" i="7"/>
  <c r="C1448" i="6"/>
  <c r="C1448" i="7"/>
  <c r="M1448" i="7" s="1"/>
  <c r="G1128" i="4"/>
  <c r="H1128" i="4" s="1"/>
  <c r="E1128" i="6"/>
  <c r="G1440" i="5"/>
  <c r="F1440" i="5"/>
  <c r="H1440" i="5"/>
  <c r="E1460" i="4"/>
  <c r="C1461" i="4"/>
  <c r="E1129" i="7"/>
  <c r="N1129" i="7" s="1"/>
  <c r="F1450" i="3"/>
  <c r="H1449" i="3"/>
  <c r="G1450" i="3"/>
  <c r="I1449" i="3"/>
  <c r="L1440" i="6" l="1"/>
  <c r="L1440" i="7"/>
  <c r="J1440" i="6"/>
  <c r="J1440" i="7"/>
  <c r="P1439" i="7"/>
  <c r="K1440" i="6"/>
  <c r="K1440" i="7"/>
  <c r="D1460" i="6"/>
  <c r="D1460" i="7"/>
  <c r="U1128" i="7"/>
  <c r="V1128" i="7"/>
  <c r="T1129" i="7"/>
  <c r="S1129" i="7"/>
  <c r="Q1129" i="7"/>
  <c r="R1129" i="7"/>
  <c r="C1449" i="6"/>
  <c r="C1449" i="7"/>
  <c r="M1449" i="7" s="1"/>
  <c r="G1129" i="4"/>
  <c r="H1129" i="4" s="1"/>
  <c r="E1129" i="6"/>
  <c r="H1441" i="5"/>
  <c r="G1441" i="5"/>
  <c r="F1441" i="5"/>
  <c r="E1461" i="4"/>
  <c r="C1462" i="4"/>
  <c r="E1130" i="7"/>
  <c r="N1130" i="7" s="1"/>
  <c r="G1451" i="3"/>
  <c r="F1451" i="3"/>
  <c r="H1450" i="3"/>
  <c r="I1450" i="3" s="1"/>
  <c r="J1441" i="6" l="1"/>
  <c r="J1441" i="7"/>
  <c r="L1441" i="6"/>
  <c r="L1441" i="7"/>
  <c r="K1441" i="6"/>
  <c r="K1441" i="7"/>
  <c r="P1440" i="7"/>
  <c r="D1461" i="6"/>
  <c r="D1461" i="7"/>
  <c r="V1129" i="7"/>
  <c r="U1129" i="7"/>
  <c r="R1130" i="7"/>
  <c r="T1130" i="7"/>
  <c r="S1130" i="7"/>
  <c r="Q1130" i="7"/>
  <c r="C1450" i="6"/>
  <c r="C1450" i="7"/>
  <c r="M1450" i="7" s="1"/>
  <c r="G1130" i="4"/>
  <c r="H1130" i="4" s="1"/>
  <c r="E1130" i="6"/>
  <c r="H1442" i="5"/>
  <c r="G1442" i="5"/>
  <c r="F1442" i="5"/>
  <c r="E1462" i="4"/>
  <c r="C1463" i="4"/>
  <c r="E1131" i="7"/>
  <c r="N1131" i="7" s="1"/>
  <c r="G1452" i="3"/>
  <c r="H1451" i="3"/>
  <c r="I1451" i="3" s="1"/>
  <c r="F1452" i="3"/>
  <c r="J1442" i="6" l="1"/>
  <c r="J1442" i="7"/>
  <c r="L1442" i="6"/>
  <c r="L1442" i="7"/>
  <c r="K1442" i="6"/>
  <c r="K1442" i="7"/>
  <c r="P1441" i="7"/>
  <c r="D1462" i="6"/>
  <c r="D1462" i="7"/>
  <c r="V1130" i="7"/>
  <c r="U1130" i="7"/>
  <c r="S1131" i="7"/>
  <c r="R1131" i="7"/>
  <c r="Q1131" i="7"/>
  <c r="T1131" i="7"/>
  <c r="C1451" i="6"/>
  <c r="C1451" i="7"/>
  <c r="M1451" i="7" s="1"/>
  <c r="G1131" i="4"/>
  <c r="H1131" i="4" s="1"/>
  <c r="E1131" i="6"/>
  <c r="G1443" i="5"/>
  <c r="F1443" i="5"/>
  <c r="H1443" i="5"/>
  <c r="E1463" i="4"/>
  <c r="C1464" i="4"/>
  <c r="E1132" i="7"/>
  <c r="N1132" i="7" s="1"/>
  <c r="H1452" i="3"/>
  <c r="I1452" i="3" s="1"/>
  <c r="F1453" i="3"/>
  <c r="G1453" i="3"/>
  <c r="L1443" i="6" l="1"/>
  <c r="L1443" i="7"/>
  <c r="J1443" i="6"/>
  <c r="J1443" i="7"/>
  <c r="P1442" i="7"/>
  <c r="K1443" i="6"/>
  <c r="K1443" i="7"/>
  <c r="D1463" i="6"/>
  <c r="D1463" i="7"/>
  <c r="V1131" i="7"/>
  <c r="U1131" i="7"/>
  <c r="T1132" i="7"/>
  <c r="S1132" i="7"/>
  <c r="R1132" i="7"/>
  <c r="Q1132" i="7"/>
  <c r="C1452" i="6"/>
  <c r="C1452" i="7"/>
  <c r="M1452" i="7" s="1"/>
  <c r="G1132" i="4"/>
  <c r="H1132" i="4" s="1"/>
  <c r="E1132" i="6"/>
  <c r="H1444" i="5"/>
  <c r="G1444" i="5"/>
  <c r="F1444" i="5"/>
  <c r="E1464" i="4"/>
  <c r="C1465" i="4"/>
  <c r="E1133" i="7"/>
  <c r="N1133" i="7" s="1"/>
  <c r="G1454" i="3"/>
  <c r="F1454" i="3"/>
  <c r="H1453" i="3"/>
  <c r="I1453" i="3" s="1"/>
  <c r="L1444" i="6" l="1"/>
  <c r="L1444" i="7"/>
  <c r="J1444" i="6"/>
  <c r="J1444" i="7"/>
  <c r="P1443" i="7"/>
  <c r="K1444" i="6"/>
  <c r="K1444" i="7"/>
  <c r="D1464" i="6"/>
  <c r="D1464" i="7"/>
  <c r="V1132" i="7"/>
  <c r="U1132" i="7"/>
  <c r="R1133" i="7"/>
  <c r="T1133" i="7"/>
  <c r="S1133" i="7"/>
  <c r="Q1133" i="7"/>
  <c r="C1453" i="6"/>
  <c r="C1453" i="7"/>
  <c r="M1453" i="7" s="1"/>
  <c r="G1133" i="4"/>
  <c r="H1133" i="4" s="1"/>
  <c r="E1133" i="6"/>
  <c r="H1445" i="5"/>
  <c r="G1445" i="5"/>
  <c r="F1445" i="5"/>
  <c r="E1465" i="4"/>
  <c r="C1466" i="4"/>
  <c r="E1134" i="7"/>
  <c r="N1134" i="7" s="1"/>
  <c r="H1454" i="3"/>
  <c r="F1455" i="3"/>
  <c r="G1455" i="3"/>
  <c r="I1454" i="3"/>
  <c r="J1445" i="6" l="1"/>
  <c r="J1445" i="7"/>
  <c r="K1445" i="6"/>
  <c r="K1445" i="7"/>
  <c r="P1444" i="7"/>
  <c r="L1445" i="6"/>
  <c r="L1445" i="7"/>
  <c r="P1445" i="7" s="1"/>
  <c r="D1465" i="6"/>
  <c r="D1465" i="7"/>
  <c r="U1133" i="7"/>
  <c r="V1133" i="7"/>
  <c r="R1134" i="7"/>
  <c r="T1134" i="7"/>
  <c r="Q1134" i="7"/>
  <c r="S1134" i="7"/>
  <c r="C1454" i="6"/>
  <c r="C1454" i="7"/>
  <c r="M1454" i="7" s="1"/>
  <c r="G1134" i="4"/>
  <c r="H1134" i="4" s="1"/>
  <c r="E1134" i="6"/>
  <c r="H1446" i="5"/>
  <c r="G1446" i="5"/>
  <c r="F1446" i="5"/>
  <c r="E1466" i="4"/>
  <c r="C1467" i="4"/>
  <c r="E1135" i="7"/>
  <c r="N1135" i="7" s="1"/>
  <c r="G1456" i="3"/>
  <c r="F1456" i="3"/>
  <c r="H1455" i="3"/>
  <c r="I1455" i="3" s="1"/>
  <c r="L1446" i="6" l="1"/>
  <c r="L1446" i="7"/>
  <c r="K1446" i="6"/>
  <c r="K1446" i="7"/>
  <c r="J1446" i="6"/>
  <c r="J1446" i="7"/>
  <c r="D1466" i="6"/>
  <c r="D1466" i="7"/>
  <c r="V1134" i="7"/>
  <c r="U1134" i="7"/>
  <c r="R1135" i="7"/>
  <c r="S1135" i="7"/>
  <c r="Q1135" i="7"/>
  <c r="T1135" i="7"/>
  <c r="C1455" i="6"/>
  <c r="C1455" i="7"/>
  <c r="M1455" i="7" s="1"/>
  <c r="G1135" i="4"/>
  <c r="H1135" i="4" s="1"/>
  <c r="E1135" i="6"/>
  <c r="H1447" i="5"/>
  <c r="G1447" i="5"/>
  <c r="F1447" i="5"/>
  <c r="E1467" i="4"/>
  <c r="C1468" i="4"/>
  <c r="E1136" i="7"/>
  <c r="N1136" i="7" s="1"/>
  <c r="F1457" i="3"/>
  <c r="H1456" i="3"/>
  <c r="I1456" i="3" s="1"/>
  <c r="G1457" i="3"/>
  <c r="K1447" i="6" l="1"/>
  <c r="K1447" i="7"/>
  <c r="P1446" i="7"/>
  <c r="J1447" i="6"/>
  <c r="J1447" i="7"/>
  <c r="L1447" i="6"/>
  <c r="L1447" i="7"/>
  <c r="P1447" i="7" s="1"/>
  <c r="D1467" i="6"/>
  <c r="D1467" i="7"/>
  <c r="U1135" i="7"/>
  <c r="V1135" i="7"/>
  <c r="S1136" i="7"/>
  <c r="T1136" i="7"/>
  <c r="Q1136" i="7"/>
  <c r="R1136" i="7"/>
  <c r="C1456" i="6"/>
  <c r="C1456" i="7"/>
  <c r="M1456" i="7" s="1"/>
  <c r="G1136" i="4"/>
  <c r="H1136" i="4" s="1"/>
  <c r="E1136" i="6"/>
  <c r="H1448" i="5"/>
  <c r="G1448" i="5"/>
  <c r="F1448" i="5"/>
  <c r="E1468" i="4"/>
  <c r="C1469" i="4"/>
  <c r="E1137" i="7"/>
  <c r="N1137" i="7" s="1"/>
  <c r="G1458" i="3"/>
  <c r="F1458" i="3"/>
  <c r="H1457" i="3"/>
  <c r="I1457" i="3" s="1"/>
  <c r="K1448" i="6" l="1"/>
  <c r="K1448" i="7"/>
  <c r="L1448" i="6"/>
  <c r="L1448" i="7"/>
  <c r="J1448" i="6"/>
  <c r="J1448" i="7"/>
  <c r="U1136" i="7"/>
  <c r="V1136" i="7"/>
  <c r="D1468" i="6"/>
  <c r="D1468" i="7"/>
  <c r="T1137" i="7"/>
  <c r="Q1137" i="7"/>
  <c r="S1137" i="7"/>
  <c r="R1137" i="7"/>
  <c r="C1457" i="6"/>
  <c r="C1457" i="7"/>
  <c r="M1457" i="7" s="1"/>
  <c r="G1137" i="4"/>
  <c r="H1137" i="4" s="1"/>
  <c r="E1137" i="6"/>
  <c r="H1449" i="5"/>
  <c r="G1449" i="5"/>
  <c r="F1449" i="5"/>
  <c r="E1469" i="4"/>
  <c r="C1470" i="4"/>
  <c r="E1138" i="7"/>
  <c r="N1138" i="7" s="1"/>
  <c r="G1459" i="3"/>
  <c r="F1459" i="3"/>
  <c r="H1458" i="3"/>
  <c r="I1458" i="3" s="1"/>
  <c r="K1449" i="6" l="1"/>
  <c r="K1449" i="7"/>
  <c r="J1449" i="6"/>
  <c r="J1449" i="7"/>
  <c r="L1449" i="6"/>
  <c r="L1449" i="7"/>
  <c r="P1449" i="7" s="1"/>
  <c r="P1448" i="7"/>
  <c r="D1469" i="6"/>
  <c r="D1469" i="7"/>
  <c r="V1137" i="7"/>
  <c r="U1137" i="7"/>
  <c r="R1138" i="7"/>
  <c r="T1138" i="7"/>
  <c r="Q1138" i="7"/>
  <c r="S1138" i="7"/>
  <c r="C1458" i="6"/>
  <c r="C1458" i="7"/>
  <c r="M1458" i="7" s="1"/>
  <c r="G1138" i="4"/>
  <c r="H1138" i="4" s="1"/>
  <c r="E1138" i="6"/>
  <c r="H1450" i="5"/>
  <c r="G1450" i="5"/>
  <c r="F1450" i="5"/>
  <c r="E1470" i="4"/>
  <c r="C1471" i="4"/>
  <c r="E1139" i="7"/>
  <c r="N1139" i="7" s="1"/>
  <c r="H1459" i="3"/>
  <c r="F1460" i="3"/>
  <c r="I1459" i="3"/>
  <c r="G1460" i="3"/>
  <c r="K1450" i="6" l="1"/>
  <c r="K1450" i="7"/>
  <c r="J1450" i="6"/>
  <c r="J1450" i="7"/>
  <c r="L1450" i="6"/>
  <c r="L1450" i="7"/>
  <c r="P1450" i="7" s="1"/>
  <c r="S1139" i="7"/>
  <c r="Q1139" i="7"/>
  <c r="R1139" i="7"/>
  <c r="T1139" i="7"/>
  <c r="V1138" i="7"/>
  <c r="U1138" i="7"/>
  <c r="D1470" i="6"/>
  <c r="D1470" i="7"/>
  <c r="C1459" i="6"/>
  <c r="C1459" i="7"/>
  <c r="M1459" i="7" s="1"/>
  <c r="G1139" i="4"/>
  <c r="H1139" i="4" s="1"/>
  <c r="E1139" i="6"/>
  <c r="H1451" i="5"/>
  <c r="G1451" i="5"/>
  <c r="F1451" i="5"/>
  <c r="E1471" i="4"/>
  <c r="C1472" i="4"/>
  <c r="E1140" i="7"/>
  <c r="N1140" i="7" s="1"/>
  <c r="G1461" i="3"/>
  <c r="H1460" i="3"/>
  <c r="I1460" i="3" s="1"/>
  <c r="F1461" i="3"/>
  <c r="K1451" i="6" l="1"/>
  <c r="K1451" i="7"/>
  <c r="J1451" i="6"/>
  <c r="J1451" i="7"/>
  <c r="L1451" i="6"/>
  <c r="L1451" i="7"/>
  <c r="P1451" i="7" s="1"/>
  <c r="D1471" i="6"/>
  <c r="D1471" i="7"/>
  <c r="V1139" i="7"/>
  <c r="U1139" i="7"/>
  <c r="T1140" i="7"/>
  <c r="Q1140" i="7"/>
  <c r="S1140" i="7"/>
  <c r="R1140" i="7"/>
  <c r="C1460" i="6"/>
  <c r="C1460" i="7"/>
  <c r="M1460" i="7" s="1"/>
  <c r="G1140" i="4"/>
  <c r="H1140" i="4" s="1"/>
  <c r="E1140" i="6"/>
  <c r="H1452" i="5"/>
  <c r="F1452" i="5"/>
  <c r="G1452" i="5"/>
  <c r="E1472" i="4"/>
  <c r="C1473" i="4"/>
  <c r="E1141" i="7"/>
  <c r="N1141" i="7" s="1"/>
  <c r="F1462" i="3"/>
  <c r="H1461" i="3"/>
  <c r="I1461" i="3" s="1"/>
  <c r="G1462" i="3"/>
  <c r="K1452" i="6" l="1"/>
  <c r="K1452" i="7"/>
  <c r="J1452" i="6"/>
  <c r="J1452" i="7"/>
  <c r="L1452" i="6"/>
  <c r="L1452" i="7"/>
  <c r="P1452" i="7" s="1"/>
  <c r="D1472" i="6"/>
  <c r="D1472" i="7"/>
  <c r="V1140" i="7"/>
  <c r="U1140" i="7"/>
  <c r="S1141" i="7"/>
  <c r="Q1141" i="7"/>
  <c r="T1141" i="7"/>
  <c r="R1141" i="7"/>
  <c r="C1461" i="6"/>
  <c r="C1461" i="7"/>
  <c r="M1461" i="7" s="1"/>
  <c r="G1141" i="4"/>
  <c r="H1141" i="4" s="1"/>
  <c r="E1141" i="6"/>
  <c r="H1453" i="5"/>
  <c r="G1453" i="5"/>
  <c r="F1453" i="5"/>
  <c r="E1473" i="4"/>
  <c r="C1474" i="4"/>
  <c r="E1142" i="7"/>
  <c r="N1142" i="7" s="1"/>
  <c r="G1463" i="3"/>
  <c r="H1462" i="3"/>
  <c r="I1462" i="3" s="1"/>
  <c r="F1463" i="3"/>
  <c r="L1453" i="6" l="1"/>
  <c r="L1453" i="7"/>
  <c r="J1453" i="6"/>
  <c r="J1453" i="7"/>
  <c r="K1453" i="6"/>
  <c r="K1453" i="7"/>
  <c r="D1473" i="6"/>
  <c r="D1473" i="7"/>
  <c r="V1141" i="7"/>
  <c r="U1141" i="7"/>
  <c r="T1142" i="7"/>
  <c r="S1142" i="7"/>
  <c r="Q1142" i="7"/>
  <c r="R1142" i="7"/>
  <c r="C1462" i="6"/>
  <c r="C1462" i="7"/>
  <c r="M1462" i="7" s="1"/>
  <c r="G1142" i="4"/>
  <c r="H1142" i="4" s="1"/>
  <c r="E1142" i="6"/>
  <c r="G1454" i="5"/>
  <c r="F1454" i="5"/>
  <c r="H1454" i="5"/>
  <c r="E1474" i="4"/>
  <c r="C1475" i="4"/>
  <c r="E1143" i="7"/>
  <c r="N1143" i="7" s="1"/>
  <c r="G1464" i="3"/>
  <c r="H1463" i="3"/>
  <c r="I1463" i="3" s="1"/>
  <c r="F1464" i="3"/>
  <c r="J1454" i="6" l="1"/>
  <c r="J1454" i="7"/>
  <c r="P1453" i="7"/>
  <c r="L1454" i="6"/>
  <c r="L1454" i="7"/>
  <c r="K1454" i="6"/>
  <c r="K1454" i="7"/>
  <c r="D1474" i="6"/>
  <c r="D1474" i="7"/>
  <c r="V1142" i="7"/>
  <c r="U1142" i="7"/>
  <c r="Q1143" i="7"/>
  <c r="R1143" i="7"/>
  <c r="T1143" i="7"/>
  <c r="S1143" i="7"/>
  <c r="C1463" i="6"/>
  <c r="C1463" i="7"/>
  <c r="M1463" i="7" s="1"/>
  <c r="G1143" i="4"/>
  <c r="H1143" i="4" s="1"/>
  <c r="E1143" i="6"/>
  <c r="F1455" i="5"/>
  <c r="H1455" i="5"/>
  <c r="G1455" i="5"/>
  <c r="E1475" i="4"/>
  <c r="C1476" i="4"/>
  <c r="E1144" i="7"/>
  <c r="N1144" i="7" s="1"/>
  <c r="H1464" i="3"/>
  <c r="F1465" i="3"/>
  <c r="G1465" i="3"/>
  <c r="I1464" i="3"/>
  <c r="K1455" i="6" l="1"/>
  <c r="K1455" i="7"/>
  <c r="P1454" i="7"/>
  <c r="L1455" i="6"/>
  <c r="L1455" i="7"/>
  <c r="J1455" i="6"/>
  <c r="J1455" i="7"/>
  <c r="D1475" i="6"/>
  <c r="D1475" i="7"/>
  <c r="U1143" i="7"/>
  <c r="V1143" i="7"/>
  <c r="S1144" i="7"/>
  <c r="R1144" i="7"/>
  <c r="T1144" i="7"/>
  <c r="Q1144" i="7"/>
  <c r="C1464" i="6"/>
  <c r="C1464" i="7"/>
  <c r="M1464" i="7" s="1"/>
  <c r="G1144" i="4"/>
  <c r="H1144" i="4" s="1"/>
  <c r="E1144" i="6"/>
  <c r="H1456" i="5"/>
  <c r="G1456" i="5"/>
  <c r="F1456" i="5"/>
  <c r="E1476" i="4"/>
  <c r="C1477" i="4"/>
  <c r="E1145" i="7"/>
  <c r="N1145" i="7" s="1"/>
  <c r="H1465" i="3"/>
  <c r="F1466" i="3"/>
  <c r="I1465" i="3"/>
  <c r="G1466" i="3"/>
  <c r="K1456" i="6" l="1"/>
  <c r="K1456" i="7"/>
  <c r="J1456" i="6"/>
  <c r="J1456" i="7"/>
  <c r="L1456" i="6"/>
  <c r="L1456" i="7"/>
  <c r="P1456" i="7" s="1"/>
  <c r="P1455" i="7"/>
  <c r="U1144" i="7"/>
  <c r="V1144" i="7"/>
  <c r="D1476" i="6"/>
  <c r="D1476" i="7"/>
  <c r="S1145" i="7"/>
  <c r="T1145" i="7"/>
  <c r="R1145" i="7"/>
  <c r="Q1145" i="7"/>
  <c r="C1465" i="6"/>
  <c r="C1465" i="7"/>
  <c r="M1465" i="7" s="1"/>
  <c r="G1145" i="4"/>
  <c r="H1145" i="4" s="1"/>
  <c r="E1145" i="6"/>
  <c r="H1457" i="5"/>
  <c r="G1457" i="5"/>
  <c r="F1457" i="5"/>
  <c r="E1477" i="4"/>
  <c r="C1478" i="4"/>
  <c r="E1146" i="7"/>
  <c r="N1146" i="7" s="1"/>
  <c r="H1466" i="3"/>
  <c r="F1467" i="3"/>
  <c r="G1467" i="3"/>
  <c r="I1466" i="3"/>
  <c r="J1457" i="6" l="1"/>
  <c r="J1457" i="7"/>
  <c r="K1457" i="6"/>
  <c r="K1457" i="7"/>
  <c r="L1457" i="6"/>
  <c r="L1457" i="7"/>
  <c r="P1457" i="7" s="1"/>
  <c r="D1477" i="6"/>
  <c r="D1477" i="7"/>
  <c r="U1145" i="7"/>
  <c r="V1145" i="7"/>
  <c r="Q1146" i="7"/>
  <c r="T1146" i="7"/>
  <c r="R1146" i="7"/>
  <c r="S1146" i="7"/>
  <c r="C1466" i="6"/>
  <c r="C1466" i="7"/>
  <c r="M1466" i="7" s="1"/>
  <c r="G1146" i="4"/>
  <c r="H1146" i="4" s="1"/>
  <c r="E1146" i="6"/>
  <c r="H1458" i="5"/>
  <c r="G1458" i="5"/>
  <c r="F1458" i="5"/>
  <c r="E1478" i="4"/>
  <c r="C1479" i="4"/>
  <c r="E1147" i="7"/>
  <c r="N1147" i="7" s="1"/>
  <c r="G1468" i="3"/>
  <c r="F1468" i="3"/>
  <c r="H1467" i="3"/>
  <c r="I1467" i="3" s="1"/>
  <c r="L1458" i="6" l="1"/>
  <c r="L1458" i="7"/>
  <c r="J1458" i="6"/>
  <c r="J1458" i="7"/>
  <c r="K1458" i="6"/>
  <c r="K1458" i="7"/>
  <c r="D1478" i="6"/>
  <c r="D1478" i="7"/>
  <c r="V1146" i="7"/>
  <c r="U1146" i="7"/>
  <c r="Q1147" i="7"/>
  <c r="R1147" i="7"/>
  <c r="S1147" i="7"/>
  <c r="T1147" i="7"/>
  <c r="C1467" i="6"/>
  <c r="C1467" i="7"/>
  <c r="M1467" i="7" s="1"/>
  <c r="G1147" i="4"/>
  <c r="H1147" i="4" s="1"/>
  <c r="E1147" i="6"/>
  <c r="H1459" i="5"/>
  <c r="G1459" i="5"/>
  <c r="F1459" i="5"/>
  <c r="E1479" i="4"/>
  <c r="C1480" i="4"/>
  <c r="E1148" i="7"/>
  <c r="N1148" i="7" s="1"/>
  <c r="F1469" i="3"/>
  <c r="H1468" i="3"/>
  <c r="G1469" i="3"/>
  <c r="I1468" i="3"/>
  <c r="J1459" i="6" l="1"/>
  <c r="J1459" i="7"/>
  <c r="L1459" i="6"/>
  <c r="L1459" i="7"/>
  <c r="P1458" i="7"/>
  <c r="K1459" i="6"/>
  <c r="K1459" i="7"/>
  <c r="D1479" i="6"/>
  <c r="D1479" i="7"/>
  <c r="U1147" i="7"/>
  <c r="V1147" i="7"/>
  <c r="S1148" i="7"/>
  <c r="T1148" i="7"/>
  <c r="Q1148" i="7"/>
  <c r="R1148" i="7"/>
  <c r="C1468" i="6"/>
  <c r="C1468" i="7"/>
  <c r="M1468" i="7" s="1"/>
  <c r="G1148" i="4"/>
  <c r="H1148" i="4" s="1"/>
  <c r="E1148" i="6"/>
  <c r="H1460" i="5"/>
  <c r="G1460" i="5"/>
  <c r="F1460" i="5"/>
  <c r="E1480" i="4"/>
  <c r="C1481" i="4"/>
  <c r="E1149" i="7"/>
  <c r="N1149" i="7" s="1"/>
  <c r="G1470" i="3"/>
  <c r="H1469" i="3"/>
  <c r="I1469" i="3" s="1"/>
  <c r="F1470" i="3"/>
  <c r="J1460" i="6" l="1"/>
  <c r="J1460" i="7"/>
  <c r="K1460" i="6"/>
  <c r="K1460" i="7"/>
  <c r="L1460" i="6"/>
  <c r="L1460" i="7"/>
  <c r="P1460" i="7" s="1"/>
  <c r="P1459" i="7"/>
  <c r="D1480" i="6"/>
  <c r="D1480" i="7"/>
  <c r="V1148" i="7"/>
  <c r="U1148" i="7"/>
  <c r="T1149" i="7"/>
  <c r="S1149" i="7"/>
  <c r="Q1149" i="7"/>
  <c r="R1149" i="7"/>
  <c r="C1469" i="6"/>
  <c r="C1469" i="7"/>
  <c r="M1469" i="7" s="1"/>
  <c r="G1149" i="4"/>
  <c r="H1149" i="4" s="1"/>
  <c r="E1149" i="6"/>
  <c r="G1461" i="5"/>
  <c r="F1461" i="5"/>
  <c r="H1461" i="5"/>
  <c r="E1481" i="4"/>
  <c r="C1482" i="4"/>
  <c r="E1150" i="7"/>
  <c r="N1150" i="7" s="1"/>
  <c r="H1470" i="3"/>
  <c r="F1471" i="3"/>
  <c r="I1470" i="3"/>
  <c r="G1471" i="3"/>
  <c r="L1461" i="6" l="1"/>
  <c r="L1461" i="7"/>
  <c r="K1461" i="6"/>
  <c r="K1461" i="7"/>
  <c r="J1461" i="6"/>
  <c r="J1461" i="7"/>
  <c r="D1481" i="6"/>
  <c r="D1481" i="7"/>
  <c r="U1149" i="7"/>
  <c r="V1149" i="7"/>
  <c r="S1150" i="7"/>
  <c r="R1150" i="7"/>
  <c r="T1150" i="7"/>
  <c r="Q1150" i="7"/>
  <c r="C1470" i="6"/>
  <c r="C1470" i="7"/>
  <c r="M1470" i="7" s="1"/>
  <c r="G1150" i="4"/>
  <c r="H1150" i="4" s="1"/>
  <c r="E1150" i="6"/>
  <c r="H1462" i="5"/>
  <c r="G1462" i="5"/>
  <c r="F1462" i="5"/>
  <c r="E1482" i="4"/>
  <c r="C1483" i="4"/>
  <c r="E1151" i="7"/>
  <c r="N1151" i="7" s="1"/>
  <c r="G1472" i="3"/>
  <c r="F1472" i="3"/>
  <c r="H1471" i="3"/>
  <c r="I1471" i="3" s="1"/>
  <c r="J1462" i="6" l="1"/>
  <c r="J1462" i="7"/>
  <c r="L1462" i="6"/>
  <c r="L1462" i="7"/>
  <c r="P1461" i="7"/>
  <c r="K1462" i="6"/>
  <c r="K1462" i="7"/>
  <c r="D1482" i="6"/>
  <c r="D1482" i="7"/>
  <c r="V1150" i="7"/>
  <c r="U1150" i="7"/>
  <c r="R1151" i="7"/>
  <c r="T1151" i="7"/>
  <c r="Q1151" i="7"/>
  <c r="S1151" i="7"/>
  <c r="C1471" i="6"/>
  <c r="C1471" i="7"/>
  <c r="M1471" i="7" s="1"/>
  <c r="G1151" i="4"/>
  <c r="H1151" i="4" s="1"/>
  <c r="E1151" i="6"/>
  <c r="G1463" i="5"/>
  <c r="F1463" i="5"/>
  <c r="H1463" i="5"/>
  <c r="E1483" i="4"/>
  <c r="C1484" i="4"/>
  <c r="E1152" i="7"/>
  <c r="N1152" i="7" s="1"/>
  <c r="G1473" i="3"/>
  <c r="H1472" i="3"/>
  <c r="I1472" i="3" s="1"/>
  <c r="F1473" i="3"/>
  <c r="J1463" i="6" l="1"/>
  <c r="J1463" i="7"/>
  <c r="L1463" i="6"/>
  <c r="L1463" i="7"/>
  <c r="K1463" i="6"/>
  <c r="K1463" i="7"/>
  <c r="P1462" i="7"/>
  <c r="U1151" i="7"/>
  <c r="V1151" i="7"/>
  <c r="D1483" i="6"/>
  <c r="D1483" i="7"/>
  <c r="T1152" i="7"/>
  <c r="Q1152" i="7"/>
  <c r="S1152" i="7"/>
  <c r="R1152" i="7"/>
  <c r="C1472" i="6"/>
  <c r="C1472" i="7"/>
  <c r="M1472" i="7" s="1"/>
  <c r="G1152" i="4"/>
  <c r="H1152" i="4" s="1"/>
  <c r="E1152" i="6"/>
  <c r="H1464" i="5"/>
  <c r="G1464" i="5"/>
  <c r="F1464" i="5"/>
  <c r="E1484" i="4"/>
  <c r="C1485" i="4"/>
  <c r="E1153" i="7"/>
  <c r="N1153" i="7" s="1"/>
  <c r="H1473" i="3"/>
  <c r="I1473" i="3" s="1"/>
  <c r="F1474" i="3"/>
  <c r="G1474" i="3"/>
  <c r="J1464" i="6" l="1"/>
  <c r="J1464" i="7"/>
  <c r="K1464" i="6"/>
  <c r="K1464" i="7"/>
  <c r="L1464" i="6"/>
  <c r="L1464" i="7"/>
  <c r="P1464" i="7" s="1"/>
  <c r="P1463" i="7"/>
  <c r="D1484" i="6"/>
  <c r="D1484" i="7"/>
  <c r="V1152" i="7"/>
  <c r="U1152" i="7"/>
  <c r="S1153" i="7"/>
  <c r="T1153" i="7"/>
  <c r="Q1153" i="7"/>
  <c r="R1153" i="7"/>
  <c r="C1473" i="6"/>
  <c r="C1473" i="7"/>
  <c r="M1473" i="7" s="1"/>
  <c r="G1153" i="4"/>
  <c r="H1153" i="4" s="1"/>
  <c r="E1153" i="6"/>
  <c r="H1465" i="5"/>
  <c r="G1465" i="5"/>
  <c r="F1465" i="5"/>
  <c r="E1485" i="4"/>
  <c r="C1486" i="4"/>
  <c r="E1154" i="7"/>
  <c r="N1154" i="7" s="1"/>
  <c r="H1474" i="3"/>
  <c r="F1475" i="3"/>
  <c r="I1474" i="3"/>
  <c r="G1475" i="3"/>
  <c r="K1465" i="6" l="1"/>
  <c r="K1465" i="7"/>
  <c r="L1465" i="6"/>
  <c r="L1465" i="7"/>
  <c r="J1465" i="6"/>
  <c r="J1465" i="7"/>
  <c r="V1153" i="7"/>
  <c r="U1153" i="7"/>
  <c r="D1485" i="6"/>
  <c r="D1485" i="7"/>
  <c r="T1154" i="7"/>
  <c r="S1154" i="7"/>
  <c r="R1154" i="7"/>
  <c r="Q1154" i="7"/>
  <c r="C1474" i="6"/>
  <c r="C1474" i="7"/>
  <c r="M1474" i="7" s="1"/>
  <c r="G1154" i="4"/>
  <c r="H1154" i="4" s="1"/>
  <c r="E1154" i="6"/>
  <c r="H1466" i="5"/>
  <c r="G1466" i="5"/>
  <c r="F1466" i="5"/>
  <c r="E1486" i="4"/>
  <c r="C1487" i="4"/>
  <c r="E1155" i="7"/>
  <c r="N1155" i="7" s="1"/>
  <c r="G1476" i="3"/>
  <c r="F1476" i="3"/>
  <c r="H1475" i="3"/>
  <c r="I1475" i="3" s="1"/>
  <c r="J1466" i="6" l="1"/>
  <c r="J1466" i="7"/>
  <c r="K1466" i="6"/>
  <c r="K1466" i="7"/>
  <c r="P1465" i="7"/>
  <c r="L1466" i="6"/>
  <c r="L1466" i="7"/>
  <c r="P1466" i="7" s="1"/>
  <c r="U1154" i="7"/>
  <c r="V1154" i="7"/>
  <c r="D1486" i="6"/>
  <c r="D1486" i="7"/>
  <c r="S1155" i="7"/>
  <c r="T1155" i="7"/>
  <c r="Q1155" i="7"/>
  <c r="R1155" i="7"/>
  <c r="C1475" i="6"/>
  <c r="C1475" i="7"/>
  <c r="M1475" i="7" s="1"/>
  <c r="G1155" i="4"/>
  <c r="H1155" i="4" s="1"/>
  <c r="E1155" i="6"/>
  <c r="H1467" i="5"/>
  <c r="G1467" i="5"/>
  <c r="F1467" i="5"/>
  <c r="E1487" i="4"/>
  <c r="C1488" i="4"/>
  <c r="E1156" i="7"/>
  <c r="N1156" i="7" s="1"/>
  <c r="G1477" i="3"/>
  <c r="H1476" i="3"/>
  <c r="I1476" i="3" s="1"/>
  <c r="F1477" i="3"/>
  <c r="J1467" i="6" l="1"/>
  <c r="J1467" i="7"/>
  <c r="K1467" i="6"/>
  <c r="K1467" i="7"/>
  <c r="L1467" i="6"/>
  <c r="L1467" i="7"/>
  <c r="P1467" i="7" s="1"/>
  <c r="D1487" i="6"/>
  <c r="D1487" i="7"/>
  <c r="V1155" i="7"/>
  <c r="U1155" i="7"/>
  <c r="R1156" i="7"/>
  <c r="Q1156" i="7"/>
  <c r="T1156" i="7"/>
  <c r="S1156" i="7"/>
  <c r="C1476" i="6"/>
  <c r="C1476" i="7"/>
  <c r="M1476" i="7" s="1"/>
  <c r="G1156" i="4"/>
  <c r="H1156" i="4" s="1"/>
  <c r="E1156" i="6"/>
  <c r="H1468" i="5"/>
  <c r="G1468" i="5"/>
  <c r="F1468" i="5"/>
  <c r="E1488" i="4"/>
  <c r="C1489" i="4"/>
  <c r="E1157" i="7"/>
  <c r="N1157" i="7" s="1"/>
  <c r="G1478" i="3"/>
  <c r="F1478" i="3"/>
  <c r="H1477" i="3"/>
  <c r="I1477" i="3" s="1"/>
  <c r="J1468" i="6" l="1"/>
  <c r="J1468" i="7"/>
  <c r="K1468" i="6"/>
  <c r="K1468" i="7"/>
  <c r="L1468" i="6"/>
  <c r="L1468" i="7"/>
  <c r="P1468" i="7" s="1"/>
  <c r="D1488" i="6"/>
  <c r="D1488" i="7"/>
  <c r="U1156" i="7"/>
  <c r="V1156" i="7"/>
  <c r="R1157" i="7"/>
  <c r="Q1157" i="7"/>
  <c r="T1157" i="7"/>
  <c r="S1157" i="7"/>
  <c r="C1477" i="6"/>
  <c r="C1477" i="7"/>
  <c r="M1477" i="7" s="1"/>
  <c r="G1157" i="4"/>
  <c r="H1157" i="4" s="1"/>
  <c r="E1157" i="6"/>
  <c r="H1469" i="5"/>
  <c r="F1469" i="5"/>
  <c r="G1469" i="5"/>
  <c r="E1489" i="4"/>
  <c r="C1490" i="4"/>
  <c r="E1158" i="7"/>
  <c r="N1158" i="7" s="1"/>
  <c r="H1478" i="3"/>
  <c r="F1479" i="3"/>
  <c r="G1479" i="3"/>
  <c r="I1478" i="3"/>
  <c r="J1469" i="6" l="1"/>
  <c r="J1469" i="7"/>
  <c r="L1469" i="6"/>
  <c r="L1469" i="7"/>
  <c r="K1469" i="6"/>
  <c r="K1469" i="7"/>
  <c r="V1157" i="7"/>
  <c r="U1157" i="7"/>
  <c r="D1489" i="6"/>
  <c r="D1489" i="7"/>
  <c r="Q1158" i="7"/>
  <c r="R1158" i="7"/>
  <c r="T1158" i="7"/>
  <c r="S1158" i="7"/>
  <c r="C1478" i="6"/>
  <c r="C1478" i="7"/>
  <c r="M1478" i="7" s="1"/>
  <c r="G1158" i="4"/>
  <c r="H1158" i="4" s="1"/>
  <c r="E1158" i="6"/>
  <c r="H1470" i="5"/>
  <c r="G1470" i="5"/>
  <c r="F1470" i="5"/>
  <c r="E1490" i="4"/>
  <c r="C1491" i="4"/>
  <c r="E1159" i="7"/>
  <c r="N1159" i="7" s="1"/>
  <c r="G1480" i="3"/>
  <c r="F1480" i="3"/>
  <c r="H1479" i="3"/>
  <c r="I1479" i="3" s="1"/>
  <c r="K1470" i="6" l="1"/>
  <c r="K1470" i="7"/>
  <c r="J1470" i="6"/>
  <c r="J1470" i="7"/>
  <c r="L1470" i="6"/>
  <c r="L1470" i="7"/>
  <c r="P1470" i="7" s="1"/>
  <c r="P1469" i="7"/>
  <c r="D1490" i="6"/>
  <c r="D1490" i="7"/>
  <c r="U1158" i="7"/>
  <c r="V1158" i="7"/>
  <c r="S1159" i="7"/>
  <c r="Q1159" i="7"/>
  <c r="T1159" i="7"/>
  <c r="R1159" i="7"/>
  <c r="C1479" i="6"/>
  <c r="C1479" i="7"/>
  <c r="M1479" i="7" s="1"/>
  <c r="G1159" i="4"/>
  <c r="H1159" i="4" s="1"/>
  <c r="E1159" i="6"/>
  <c r="H1471" i="5"/>
  <c r="G1471" i="5"/>
  <c r="F1471" i="5"/>
  <c r="E1491" i="4"/>
  <c r="C1492" i="4"/>
  <c r="E1160" i="7"/>
  <c r="N1160" i="7" s="1"/>
  <c r="F1481" i="3"/>
  <c r="H1480" i="3"/>
  <c r="G1481" i="3"/>
  <c r="I1480" i="3"/>
  <c r="K1471" i="6" l="1"/>
  <c r="K1471" i="7"/>
  <c r="L1471" i="6"/>
  <c r="L1471" i="7"/>
  <c r="J1471" i="6"/>
  <c r="J1471" i="7"/>
  <c r="D1491" i="6"/>
  <c r="D1491" i="7"/>
  <c r="U1159" i="7"/>
  <c r="V1159" i="7"/>
  <c r="T1160" i="7"/>
  <c r="R1160" i="7"/>
  <c r="S1160" i="7"/>
  <c r="Q1160" i="7"/>
  <c r="C1480" i="6"/>
  <c r="C1480" i="7"/>
  <c r="M1480" i="7" s="1"/>
  <c r="G1160" i="4"/>
  <c r="H1160" i="4" s="1"/>
  <c r="E1160" i="6"/>
  <c r="G1472" i="5"/>
  <c r="F1472" i="5"/>
  <c r="H1472" i="5"/>
  <c r="E1492" i="4"/>
  <c r="C1493" i="4"/>
  <c r="E1161" i="7"/>
  <c r="N1161" i="7" s="1"/>
  <c r="G1482" i="3"/>
  <c r="F1482" i="3"/>
  <c r="H1481" i="3"/>
  <c r="I1481" i="3" s="1"/>
  <c r="K1472" i="6" l="1"/>
  <c r="K1472" i="7"/>
  <c r="P1471" i="7"/>
  <c r="L1472" i="6"/>
  <c r="L1472" i="7"/>
  <c r="J1472" i="6"/>
  <c r="J1472" i="7"/>
  <c r="D1492" i="6"/>
  <c r="D1492" i="7"/>
  <c r="V1160" i="7"/>
  <c r="U1160" i="7"/>
  <c r="R1161" i="7"/>
  <c r="Q1161" i="7"/>
  <c r="S1161" i="7"/>
  <c r="T1161" i="7"/>
  <c r="C1481" i="6"/>
  <c r="C1481" i="7"/>
  <c r="M1481" i="7" s="1"/>
  <c r="G1161" i="4"/>
  <c r="H1161" i="4" s="1"/>
  <c r="E1161" i="6"/>
  <c r="F1473" i="5"/>
  <c r="H1473" i="5"/>
  <c r="G1473" i="5"/>
  <c r="E1493" i="4"/>
  <c r="C1494" i="4"/>
  <c r="E1162" i="7"/>
  <c r="N1162" i="7" s="1"/>
  <c r="F1483" i="3"/>
  <c r="H1482" i="3"/>
  <c r="G1483" i="3"/>
  <c r="I1482" i="3"/>
  <c r="L1473" i="6" l="1"/>
  <c r="L1473" i="7"/>
  <c r="K1473" i="6"/>
  <c r="K1473" i="7"/>
  <c r="J1473" i="6"/>
  <c r="J1473" i="7"/>
  <c r="P1472" i="7"/>
  <c r="D1493" i="6"/>
  <c r="D1493" i="7"/>
  <c r="U1161" i="7"/>
  <c r="V1161" i="7"/>
  <c r="T1162" i="7"/>
  <c r="R1162" i="7"/>
  <c r="Q1162" i="7"/>
  <c r="S1162" i="7"/>
  <c r="C1482" i="6"/>
  <c r="C1482" i="7"/>
  <c r="M1482" i="7" s="1"/>
  <c r="G1162" i="4"/>
  <c r="H1162" i="4" s="1"/>
  <c r="E1162" i="6"/>
  <c r="H1474" i="5"/>
  <c r="G1474" i="5"/>
  <c r="F1474" i="5"/>
  <c r="E1494" i="4"/>
  <c r="C1495" i="4"/>
  <c r="E1163" i="7"/>
  <c r="N1163" i="7" s="1"/>
  <c r="G1484" i="3"/>
  <c r="H1483" i="3"/>
  <c r="I1483" i="3" s="1"/>
  <c r="F1484" i="3"/>
  <c r="J1474" i="6" l="1"/>
  <c r="J1474" i="7"/>
  <c r="K1474" i="6"/>
  <c r="K1474" i="7"/>
  <c r="L1474" i="6"/>
  <c r="L1474" i="7"/>
  <c r="P1474" i="7" s="1"/>
  <c r="P1473" i="7"/>
  <c r="D1494" i="6"/>
  <c r="D1494" i="7"/>
  <c r="U1162" i="7"/>
  <c r="V1162" i="7"/>
  <c r="Q1163" i="7"/>
  <c r="T1163" i="7"/>
  <c r="R1163" i="7"/>
  <c r="S1163" i="7"/>
  <c r="C1483" i="6"/>
  <c r="C1483" i="7"/>
  <c r="M1483" i="7" s="1"/>
  <c r="G1163" i="4"/>
  <c r="H1163" i="4" s="1"/>
  <c r="E1163" i="6"/>
  <c r="H1475" i="5"/>
  <c r="G1475" i="5"/>
  <c r="F1475" i="5"/>
  <c r="E1495" i="4"/>
  <c r="C1496" i="4"/>
  <c r="E1164" i="7"/>
  <c r="N1164" i="7" s="1"/>
  <c r="G1485" i="3"/>
  <c r="H1484" i="3"/>
  <c r="I1484" i="3" s="1"/>
  <c r="F1485" i="3"/>
  <c r="K1475" i="6" l="1"/>
  <c r="K1475" i="7"/>
  <c r="J1475" i="6"/>
  <c r="J1475" i="7"/>
  <c r="L1475" i="6"/>
  <c r="L1475" i="7"/>
  <c r="P1475" i="7" s="1"/>
  <c r="U1163" i="7"/>
  <c r="V1163" i="7"/>
  <c r="D1495" i="6"/>
  <c r="D1495" i="7"/>
  <c r="S1164" i="7"/>
  <c r="Q1164" i="7"/>
  <c r="R1164" i="7"/>
  <c r="T1164" i="7"/>
  <c r="C1484" i="6"/>
  <c r="C1484" i="7"/>
  <c r="M1484" i="7" s="1"/>
  <c r="G1164" i="4"/>
  <c r="H1164" i="4" s="1"/>
  <c r="E1164" i="6"/>
  <c r="H1476" i="5"/>
  <c r="G1476" i="5"/>
  <c r="F1476" i="5"/>
  <c r="E1496" i="4"/>
  <c r="C1497" i="4"/>
  <c r="E1165" i="7"/>
  <c r="N1165" i="7" s="1"/>
  <c r="H1485" i="3"/>
  <c r="I1485" i="3" s="1"/>
  <c r="F1486" i="3"/>
  <c r="G1486" i="3"/>
  <c r="J1476" i="6" l="1"/>
  <c r="J1476" i="7"/>
  <c r="L1476" i="6"/>
  <c r="L1476" i="7"/>
  <c r="K1476" i="6"/>
  <c r="K1476" i="7"/>
  <c r="D1496" i="6"/>
  <c r="D1496" i="7"/>
  <c r="U1164" i="7"/>
  <c r="V1164" i="7"/>
  <c r="T1165" i="7"/>
  <c r="R1165" i="7"/>
  <c r="S1165" i="7"/>
  <c r="Q1165" i="7"/>
  <c r="C1485" i="6"/>
  <c r="C1485" i="7"/>
  <c r="M1485" i="7" s="1"/>
  <c r="G1165" i="4"/>
  <c r="H1165" i="4" s="1"/>
  <c r="E1165" i="6"/>
  <c r="H1477" i="5"/>
  <c r="G1477" i="5"/>
  <c r="F1477" i="5"/>
  <c r="E1497" i="4"/>
  <c r="C1498" i="4"/>
  <c r="E1166" i="7"/>
  <c r="N1166" i="7" s="1"/>
  <c r="G1487" i="3"/>
  <c r="F1487" i="3"/>
  <c r="H1486" i="3"/>
  <c r="I1486" i="3" s="1"/>
  <c r="J1477" i="6" l="1"/>
  <c r="J1477" i="7"/>
  <c r="K1477" i="6"/>
  <c r="K1477" i="7"/>
  <c r="P1476" i="7"/>
  <c r="L1477" i="6"/>
  <c r="L1477" i="7"/>
  <c r="P1477" i="7" s="1"/>
  <c r="D1497" i="6"/>
  <c r="D1497" i="7"/>
  <c r="U1165" i="7"/>
  <c r="V1165" i="7"/>
  <c r="Q1166" i="7"/>
  <c r="S1166" i="7"/>
  <c r="T1166" i="7"/>
  <c r="R1166" i="7"/>
  <c r="C1486" i="6"/>
  <c r="C1486" i="7"/>
  <c r="M1486" i="7" s="1"/>
  <c r="G1166" i="4"/>
  <c r="H1166" i="4" s="1"/>
  <c r="E1166" i="6"/>
  <c r="G1478" i="5"/>
  <c r="F1478" i="5"/>
  <c r="H1478" i="5"/>
  <c r="E1498" i="4"/>
  <c r="C1499" i="4"/>
  <c r="E1167" i="7"/>
  <c r="N1167" i="7" s="1"/>
  <c r="H1487" i="3"/>
  <c r="F1488" i="3"/>
  <c r="I1487" i="3"/>
  <c r="G1488" i="3"/>
  <c r="J1478" i="6" l="1"/>
  <c r="J1478" i="7"/>
  <c r="K1478" i="6"/>
  <c r="K1478" i="7"/>
  <c r="L1478" i="6"/>
  <c r="L1478" i="7"/>
  <c r="D1498" i="6"/>
  <c r="D1498" i="7"/>
  <c r="U1166" i="7"/>
  <c r="V1166" i="7"/>
  <c r="T1167" i="7"/>
  <c r="Q1167" i="7"/>
  <c r="S1167" i="7"/>
  <c r="R1167" i="7"/>
  <c r="C1487" i="6"/>
  <c r="C1487" i="7"/>
  <c r="M1487" i="7" s="1"/>
  <c r="G1167" i="4"/>
  <c r="H1167" i="4" s="1"/>
  <c r="E1167" i="6"/>
  <c r="G1479" i="5"/>
  <c r="F1479" i="5"/>
  <c r="H1479" i="5"/>
  <c r="E1499" i="4"/>
  <c r="C1500" i="4"/>
  <c r="E1168" i="7"/>
  <c r="N1168" i="7" s="1"/>
  <c r="G1489" i="3"/>
  <c r="F1489" i="3"/>
  <c r="H1488" i="3"/>
  <c r="I1488" i="3" s="1"/>
  <c r="P1478" i="7" l="1"/>
  <c r="L1479" i="6"/>
  <c r="L1479" i="7"/>
  <c r="J1479" i="6"/>
  <c r="J1479" i="7"/>
  <c r="K1479" i="6"/>
  <c r="K1479" i="7"/>
  <c r="D1499" i="6"/>
  <c r="D1499" i="7"/>
  <c r="V1167" i="7"/>
  <c r="U1167" i="7"/>
  <c r="R1168" i="7"/>
  <c r="S1168" i="7"/>
  <c r="Q1168" i="7"/>
  <c r="T1168" i="7"/>
  <c r="C1488" i="6"/>
  <c r="C1488" i="7"/>
  <c r="M1488" i="7" s="1"/>
  <c r="G1168" i="4"/>
  <c r="H1168" i="4" s="1"/>
  <c r="E1168" i="6"/>
  <c r="H1480" i="5"/>
  <c r="G1480" i="5"/>
  <c r="F1480" i="5"/>
  <c r="E1500" i="4"/>
  <c r="C1501" i="4"/>
  <c r="E1169" i="7"/>
  <c r="N1169" i="7" s="1"/>
  <c r="H1489" i="3"/>
  <c r="I1489" i="3" s="1"/>
  <c r="F1490" i="3"/>
  <c r="G1490" i="3"/>
  <c r="J1480" i="6" l="1"/>
  <c r="J1480" i="7"/>
  <c r="K1480" i="6"/>
  <c r="K1480" i="7"/>
  <c r="P1479" i="7"/>
  <c r="L1480" i="6"/>
  <c r="L1480" i="7"/>
  <c r="P1480" i="7" s="1"/>
  <c r="D1500" i="6"/>
  <c r="D1500" i="7"/>
  <c r="U1168" i="7"/>
  <c r="V1168" i="7"/>
  <c r="S1169" i="7"/>
  <c r="R1169" i="7"/>
  <c r="Q1169" i="7"/>
  <c r="T1169" i="7"/>
  <c r="C1489" i="6"/>
  <c r="C1489" i="7"/>
  <c r="M1489" i="7" s="1"/>
  <c r="G1169" i="4"/>
  <c r="H1169" i="4" s="1"/>
  <c r="E1169" i="6"/>
  <c r="H1481" i="5"/>
  <c r="G1481" i="5"/>
  <c r="F1481" i="5"/>
  <c r="E1501" i="4"/>
  <c r="C1502" i="4"/>
  <c r="E1170" i="7"/>
  <c r="N1170" i="7" s="1"/>
  <c r="H1490" i="3"/>
  <c r="F1491" i="3"/>
  <c r="G1491" i="3"/>
  <c r="I1490" i="3"/>
  <c r="K1481" i="6" l="1"/>
  <c r="K1481" i="7"/>
  <c r="L1481" i="6"/>
  <c r="L1481" i="7"/>
  <c r="J1481" i="6"/>
  <c r="J1481" i="7"/>
  <c r="D1501" i="6"/>
  <c r="D1501" i="7"/>
  <c r="V1169" i="7"/>
  <c r="U1169" i="7"/>
  <c r="T1170" i="7"/>
  <c r="R1170" i="7"/>
  <c r="S1170" i="7"/>
  <c r="Q1170" i="7"/>
  <c r="C1490" i="6"/>
  <c r="C1490" i="7"/>
  <c r="M1490" i="7" s="1"/>
  <c r="G1170" i="4"/>
  <c r="H1170" i="4" s="1"/>
  <c r="E1170" i="6"/>
  <c r="H1482" i="5"/>
  <c r="G1482" i="5"/>
  <c r="F1482" i="5"/>
  <c r="E1502" i="4"/>
  <c r="C1503" i="4"/>
  <c r="E1171" i="7"/>
  <c r="N1171" i="7" s="1"/>
  <c r="G1492" i="3"/>
  <c r="F1492" i="3"/>
  <c r="H1491" i="3"/>
  <c r="I1491" i="3" s="1"/>
  <c r="L1482" i="6" l="1"/>
  <c r="L1482" i="7"/>
  <c r="J1482" i="6"/>
  <c r="J1482" i="7"/>
  <c r="K1482" i="6"/>
  <c r="K1482" i="7"/>
  <c r="P1481" i="7"/>
  <c r="D1502" i="6"/>
  <c r="D1502" i="7"/>
  <c r="U1170" i="7"/>
  <c r="V1170" i="7"/>
  <c r="R1171" i="7"/>
  <c r="Q1171" i="7"/>
  <c r="T1171" i="7"/>
  <c r="S1171" i="7"/>
  <c r="C1491" i="6"/>
  <c r="C1491" i="7"/>
  <c r="M1491" i="7" s="1"/>
  <c r="G1171" i="4"/>
  <c r="H1171" i="4" s="1"/>
  <c r="E1171" i="6"/>
  <c r="H1483" i="5"/>
  <c r="G1483" i="5"/>
  <c r="F1483" i="5"/>
  <c r="E1503" i="4"/>
  <c r="C1504" i="4"/>
  <c r="E1172" i="7"/>
  <c r="N1172" i="7" s="1"/>
  <c r="F1493" i="3"/>
  <c r="H1492" i="3"/>
  <c r="I1492" i="3" s="1"/>
  <c r="G1493" i="3"/>
  <c r="J1483" i="6" l="1"/>
  <c r="J1483" i="7"/>
  <c r="K1483" i="6"/>
  <c r="K1483" i="7"/>
  <c r="P1482" i="7"/>
  <c r="L1483" i="6"/>
  <c r="L1483" i="7"/>
  <c r="P1483" i="7" s="1"/>
  <c r="U1171" i="7"/>
  <c r="V1171" i="7"/>
  <c r="D1503" i="6"/>
  <c r="D1503" i="7"/>
  <c r="S1172" i="7"/>
  <c r="T1172" i="7"/>
  <c r="R1172" i="7"/>
  <c r="Q1172" i="7"/>
  <c r="C1492" i="6"/>
  <c r="C1492" i="7"/>
  <c r="M1492" i="7" s="1"/>
  <c r="G1172" i="4"/>
  <c r="H1172" i="4" s="1"/>
  <c r="E1172" i="6"/>
  <c r="H1484" i="5"/>
  <c r="G1484" i="5"/>
  <c r="F1484" i="5"/>
  <c r="E1504" i="4"/>
  <c r="C1505" i="4"/>
  <c r="E1173" i="7"/>
  <c r="N1173" i="7" s="1"/>
  <c r="G1494" i="3"/>
  <c r="F1494" i="3"/>
  <c r="H1493" i="3"/>
  <c r="I1493" i="3" s="1"/>
  <c r="J1484" i="6" l="1"/>
  <c r="J1484" i="7"/>
  <c r="L1484" i="6"/>
  <c r="L1484" i="7"/>
  <c r="K1484" i="6"/>
  <c r="K1484" i="7"/>
  <c r="V1172" i="7"/>
  <c r="U1172" i="7"/>
  <c r="D1504" i="6"/>
  <c r="D1504" i="7"/>
  <c r="R1173" i="7"/>
  <c r="Q1173" i="7"/>
  <c r="T1173" i="7"/>
  <c r="S1173" i="7"/>
  <c r="C1493" i="6"/>
  <c r="C1493" i="7"/>
  <c r="M1493" i="7" s="1"/>
  <c r="G1173" i="4"/>
  <c r="H1173" i="4" s="1"/>
  <c r="E1173" i="6"/>
  <c r="H1485" i="5"/>
  <c r="G1485" i="5"/>
  <c r="F1485" i="5"/>
  <c r="E1505" i="4"/>
  <c r="C1506" i="4"/>
  <c r="E1174" i="7"/>
  <c r="N1174" i="7" s="1"/>
  <c r="F1495" i="3"/>
  <c r="H1494" i="3"/>
  <c r="G1495" i="3"/>
  <c r="I1494" i="3"/>
  <c r="J1485" i="6" l="1"/>
  <c r="J1485" i="7"/>
  <c r="L1485" i="6"/>
  <c r="L1485" i="7"/>
  <c r="K1485" i="6"/>
  <c r="K1485" i="7"/>
  <c r="P1484" i="7"/>
  <c r="V1173" i="7"/>
  <c r="U1173" i="7"/>
  <c r="D1505" i="6"/>
  <c r="D1505" i="7"/>
  <c r="S1174" i="7"/>
  <c r="T1174" i="7"/>
  <c r="R1174" i="7"/>
  <c r="Q1174" i="7"/>
  <c r="C1494" i="6"/>
  <c r="C1494" i="7"/>
  <c r="M1494" i="7" s="1"/>
  <c r="G1174" i="4"/>
  <c r="H1174" i="4" s="1"/>
  <c r="E1174" i="6"/>
  <c r="H1486" i="5"/>
  <c r="G1486" i="5"/>
  <c r="F1486" i="5"/>
  <c r="E1506" i="4"/>
  <c r="C1507" i="4"/>
  <c r="E1175" i="7"/>
  <c r="N1175" i="7" s="1"/>
  <c r="G1496" i="3"/>
  <c r="F1496" i="3"/>
  <c r="H1495" i="3"/>
  <c r="I1495" i="3" s="1"/>
  <c r="K1486" i="6" l="1"/>
  <c r="K1486" i="7"/>
  <c r="J1486" i="6"/>
  <c r="J1486" i="7"/>
  <c r="L1486" i="6"/>
  <c r="L1486" i="7"/>
  <c r="P1485" i="7"/>
  <c r="V1174" i="7"/>
  <c r="U1174" i="7"/>
  <c r="D1506" i="6"/>
  <c r="D1506" i="7"/>
  <c r="R1175" i="7"/>
  <c r="S1175" i="7"/>
  <c r="Q1175" i="7"/>
  <c r="T1175" i="7"/>
  <c r="C1495" i="6"/>
  <c r="C1495" i="7"/>
  <c r="M1495" i="7" s="1"/>
  <c r="G1175" i="4"/>
  <c r="H1175" i="4" s="1"/>
  <c r="E1175" i="6"/>
  <c r="H1487" i="5"/>
  <c r="G1487" i="5"/>
  <c r="F1487" i="5"/>
  <c r="E1507" i="4"/>
  <c r="C1508" i="4"/>
  <c r="E1176" i="7"/>
  <c r="N1176" i="7" s="1"/>
  <c r="G1497" i="3"/>
  <c r="H1496" i="3"/>
  <c r="I1496" i="3" s="1"/>
  <c r="F1497" i="3"/>
  <c r="P1486" i="7" l="1"/>
  <c r="J1487" i="6"/>
  <c r="J1487" i="7"/>
  <c r="L1487" i="6"/>
  <c r="L1487" i="7"/>
  <c r="K1487" i="6"/>
  <c r="K1487" i="7"/>
  <c r="D1507" i="6"/>
  <c r="D1507" i="7"/>
  <c r="V1175" i="7"/>
  <c r="U1175" i="7"/>
  <c r="T1176" i="7"/>
  <c r="Q1176" i="7"/>
  <c r="R1176" i="7"/>
  <c r="S1176" i="7"/>
  <c r="C1496" i="6"/>
  <c r="C1496" i="7"/>
  <c r="M1496" i="7" s="1"/>
  <c r="G1176" i="4"/>
  <c r="H1176" i="4" s="1"/>
  <c r="E1176" i="6"/>
  <c r="H1488" i="5"/>
  <c r="G1488" i="5"/>
  <c r="F1488" i="5"/>
  <c r="E1508" i="4"/>
  <c r="C1509" i="4"/>
  <c r="E1177" i="7"/>
  <c r="N1177" i="7" s="1"/>
  <c r="F1498" i="3"/>
  <c r="H1497" i="3"/>
  <c r="G1498" i="3"/>
  <c r="I1497" i="3"/>
  <c r="L1488" i="6" l="1"/>
  <c r="L1488" i="7"/>
  <c r="J1488" i="6"/>
  <c r="J1488" i="7"/>
  <c r="K1488" i="6"/>
  <c r="K1488" i="7"/>
  <c r="P1487" i="7"/>
  <c r="D1508" i="6"/>
  <c r="D1508" i="7"/>
  <c r="U1176" i="7"/>
  <c r="V1176" i="7"/>
  <c r="Q1177" i="7"/>
  <c r="T1177" i="7"/>
  <c r="S1177" i="7"/>
  <c r="R1177" i="7"/>
  <c r="C1497" i="6"/>
  <c r="C1497" i="7"/>
  <c r="M1497" i="7" s="1"/>
  <c r="G1177" i="4"/>
  <c r="H1177" i="4" s="1"/>
  <c r="E1177" i="6"/>
  <c r="H1489" i="5"/>
  <c r="G1489" i="5"/>
  <c r="F1489" i="5"/>
  <c r="E1509" i="4"/>
  <c r="C1510" i="4"/>
  <c r="E1178" i="7"/>
  <c r="N1178" i="7" s="1"/>
  <c r="G1499" i="3"/>
  <c r="F1499" i="3"/>
  <c r="H1498" i="3"/>
  <c r="I1498" i="3" s="1"/>
  <c r="L1489" i="6" l="1"/>
  <c r="L1489" i="7"/>
  <c r="K1489" i="6"/>
  <c r="K1489" i="7"/>
  <c r="P1488" i="7"/>
  <c r="J1489" i="6"/>
  <c r="J1489" i="7"/>
  <c r="U1177" i="7"/>
  <c r="V1177" i="7"/>
  <c r="D1509" i="6"/>
  <c r="D1509" i="7"/>
  <c r="Q1178" i="7"/>
  <c r="R1178" i="7"/>
  <c r="T1178" i="7"/>
  <c r="S1178" i="7"/>
  <c r="C1498" i="6"/>
  <c r="C1498" i="7"/>
  <c r="M1498" i="7" s="1"/>
  <c r="G1178" i="4"/>
  <c r="H1178" i="4" s="1"/>
  <c r="E1178" i="6"/>
  <c r="G1490" i="5"/>
  <c r="F1490" i="5"/>
  <c r="H1490" i="5"/>
  <c r="E1510" i="4"/>
  <c r="C1511" i="4"/>
  <c r="E1179" i="7"/>
  <c r="N1179" i="7" s="1"/>
  <c r="F1500" i="3"/>
  <c r="H1499" i="3"/>
  <c r="G1500" i="3"/>
  <c r="I1499" i="3"/>
  <c r="L1490" i="6" l="1"/>
  <c r="L1490" i="7"/>
  <c r="J1490" i="6"/>
  <c r="J1490" i="7"/>
  <c r="P1489" i="7"/>
  <c r="K1490" i="6"/>
  <c r="K1490" i="7"/>
  <c r="D1510" i="6"/>
  <c r="D1510" i="7"/>
  <c r="U1178" i="7"/>
  <c r="V1178" i="7"/>
  <c r="S1179" i="7"/>
  <c r="T1179" i="7"/>
  <c r="R1179" i="7"/>
  <c r="Q1179" i="7"/>
  <c r="C1499" i="6"/>
  <c r="C1499" i="7"/>
  <c r="M1499" i="7" s="1"/>
  <c r="G1179" i="4"/>
  <c r="H1179" i="4" s="1"/>
  <c r="E1179" i="6"/>
  <c r="H1491" i="5"/>
  <c r="G1491" i="5"/>
  <c r="F1491" i="5"/>
  <c r="E1511" i="4"/>
  <c r="C1512" i="4"/>
  <c r="E1180" i="7"/>
  <c r="N1180" i="7" s="1"/>
  <c r="G1501" i="3"/>
  <c r="H1500" i="3"/>
  <c r="I1500" i="3" s="1"/>
  <c r="F1501" i="3"/>
  <c r="J1491" i="6" l="1"/>
  <c r="J1491" i="7"/>
  <c r="K1491" i="6"/>
  <c r="K1491" i="7"/>
  <c r="P1490" i="7"/>
  <c r="L1491" i="6"/>
  <c r="L1491" i="7"/>
  <c r="D1511" i="6"/>
  <c r="D1511" i="7"/>
  <c r="V1179" i="7"/>
  <c r="U1179" i="7"/>
  <c r="T1180" i="7"/>
  <c r="Q1180" i="7"/>
  <c r="R1180" i="7"/>
  <c r="S1180" i="7"/>
  <c r="C1500" i="6"/>
  <c r="C1500" i="7"/>
  <c r="M1500" i="7" s="1"/>
  <c r="G1180" i="4"/>
  <c r="H1180" i="4" s="1"/>
  <c r="E1180" i="6"/>
  <c r="H1492" i="5"/>
  <c r="G1492" i="5"/>
  <c r="F1492" i="5"/>
  <c r="E1512" i="4"/>
  <c r="C1513" i="4"/>
  <c r="E1181" i="7"/>
  <c r="N1181" i="7" s="1"/>
  <c r="F1502" i="3"/>
  <c r="H1501" i="3"/>
  <c r="I1501" i="3" s="1"/>
  <c r="G1502" i="3"/>
  <c r="P1491" i="7" l="1"/>
  <c r="J1492" i="6"/>
  <c r="J1492" i="7"/>
  <c r="K1492" i="6"/>
  <c r="K1492" i="7"/>
  <c r="L1492" i="6"/>
  <c r="L1492" i="7"/>
  <c r="D1512" i="6"/>
  <c r="D1512" i="7"/>
  <c r="U1180" i="7"/>
  <c r="V1180" i="7"/>
  <c r="R1181" i="7"/>
  <c r="T1181" i="7"/>
  <c r="S1181" i="7"/>
  <c r="Q1181" i="7"/>
  <c r="C1501" i="6"/>
  <c r="C1501" i="7"/>
  <c r="M1501" i="7" s="1"/>
  <c r="G1181" i="4"/>
  <c r="H1181" i="4" s="1"/>
  <c r="E1181" i="6"/>
  <c r="H1493" i="5"/>
  <c r="G1493" i="5"/>
  <c r="F1493" i="5"/>
  <c r="E1513" i="4"/>
  <c r="C1514" i="4"/>
  <c r="E1182" i="7"/>
  <c r="N1182" i="7" s="1"/>
  <c r="G1503" i="3"/>
  <c r="H1502" i="3"/>
  <c r="I1502" i="3" s="1"/>
  <c r="F1503" i="3"/>
  <c r="P1492" i="7" l="1"/>
  <c r="J1493" i="6"/>
  <c r="J1493" i="7"/>
  <c r="L1493" i="6"/>
  <c r="L1493" i="7"/>
  <c r="K1493" i="6"/>
  <c r="K1493" i="7"/>
  <c r="U1181" i="7"/>
  <c r="V1181" i="7"/>
  <c r="D1513" i="6"/>
  <c r="D1513" i="7"/>
  <c r="S1182" i="7"/>
  <c r="R1182" i="7"/>
  <c r="Q1182" i="7"/>
  <c r="T1182" i="7"/>
  <c r="C1502" i="6"/>
  <c r="C1502" i="7"/>
  <c r="M1502" i="7" s="1"/>
  <c r="G1182" i="4"/>
  <c r="H1182" i="4" s="1"/>
  <c r="E1182" i="6"/>
  <c r="F1494" i="5"/>
  <c r="H1494" i="5"/>
  <c r="G1494" i="5"/>
  <c r="E1514" i="4"/>
  <c r="C1515" i="4"/>
  <c r="E1183" i="7"/>
  <c r="N1183" i="7" s="1"/>
  <c r="F1504" i="3"/>
  <c r="H1503" i="3"/>
  <c r="I1503" i="3" s="1"/>
  <c r="G1504" i="3"/>
  <c r="L1494" i="6" l="1"/>
  <c r="L1494" i="7"/>
  <c r="J1494" i="6"/>
  <c r="J1494" i="7"/>
  <c r="P1493" i="7"/>
  <c r="K1494" i="6"/>
  <c r="K1494" i="7"/>
  <c r="T1183" i="7"/>
  <c r="R1183" i="7"/>
  <c r="Q1183" i="7"/>
  <c r="S1183" i="7"/>
  <c r="D1514" i="6"/>
  <c r="D1514" i="7"/>
  <c r="V1182" i="7"/>
  <c r="U1182" i="7"/>
  <c r="C1503" i="6"/>
  <c r="C1503" i="7"/>
  <c r="M1503" i="7" s="1"/>
  <c r="G1183" i="4"/>
  <c r="H1183" i="4" s="1"/>
  <c r="E1183" i="6"/>
  <c r="H1495" i="5"/>
  <c r="G1495" i="5"/>
  <c r="F1495" i="5"/>
  <c r="E1515" i="4"/>
  <c r="C1516" i="4"/>
  <c r="E1184" i="7"/>
  <c r="N1184" i="7" s="1"/>
  <c r="G1505" i="3"/>
  <c r="F1505" i="3"/>
  <c r="H1504" i="3"/>
  <c r="I1504" i="3" s="1"/>
  <c r="J1495" i="6" l="1"/>
  <c r="J1495" i="7"/>
  <c r="K1495" i="6"/>
  <c r="K1495" i="7"/>
  <c r="L1495" i="6"/>
  <c r="L1495" i="7"/>
  <c r="P1495" i="7" s="1"/>
  <c r="P1494" i="7"/>
  <c r="U1183" i="7"/>
  <c r="V1183" i="7"/>
  <c r="D1515" i="6"/>
  <c r="D1515" i="7"/>
  <c r="R1184" i="7"/>
  <c r="Q1184" i="7"/>
  <c r="S1184" i="7"/>
  <c r="T1184" i="7"/>
  <c r="C1504" i="6"/>
  <c r="C1504" i="7"/>
  <c r="M1504" i="7" s="1"/>
  <c r="G1184" i="4"/>
  <c r="H1184" i="4" s="1"/>
  <c r="E1184" i="6"/>
  <c r="H1496" i="5"/>
  <c r="G1496" i="5"/>
  <c r="F1496" i="5"/>
  <c r="E1516" i="4"/>
  <c r="C1517" i="4"/>
  <c r="E1185" i="7"/>
  <c r="N1185" i="7" s="1"/>
  <c r="F1506" i="3"/>
  <c r="H1505" i="3"/>
  <c r="G1506" i="3"/>
  <c r="I1505" i="3"/>
  <c r="K1496" i="6" l="1"/>
  <c r="K1496" i="7"/>
  <c r="J1496" i="6"/>
  <c r="J1496" i="7"/>
  <c r="L1496" i="6"/>
  <c r="L1496" i="7"/>
  <c r="P1496" i="7" s="1"/>
  <c r="D1516" i="6"/>
  <c r="D1516" i="7"/>
  <c r="U1184" i="7"/>
  <c r="V1184" i="7"/>
  <c r="T1185" i="7"/>
  <c r="Q1185" i="7"/>
  <c r="S1185" i="7"/>
  <c r="R1185" i="7"/>
  <c r="C1505" i="6"/>
  <c r="C1505" i="7"/>
  <c r="M1505" i="7" s="1"/>
  <c r="G1185" i="4"/>
  <c r="H1185" i="4" s="1"/>
  <c r="E1185" i="6"/>
  <c r="G1497" i="5"/>
  <c r="F1497" i="5"/>
  <c r="H1497" i="5"/>
  <c r="E1517" i="4"/>
  <c r="C1518" i="4"/>
  <c r="E1186" i="7"/>
  <c r="N1186" i="7" s="1"/>
  <c r="G1507" i="3"/>
  <c r="H1506" i="3"/>
  <c r="I1506" i="3" s="1"/>
  <c r="F1507" i="3"/>
  <c r="L1497" i="6" l="1"/>
  <c r="L1497" i="7"/>
  <c r="J1497" i="6"/>
  <c r="J1497" i="7"/>
  <c r="K1497" i="6"/>
  <c r="K1497" i="7"/>
  <c r="U1185" i="7"/>
  <c r="V1185" i="7"/>
  <c r="D1517" i="6"/>
  <c r="D1517" i="7"/>
  <c r="S1186" i="7"/>
  <c r="R1186" i="7"/>
  <c r="Q1186" i="7"/>
  <c r="T1186" i="7"/>
  <c r="C1506" i="6"/>
  <c r="C1506" i="7"/>
  <c r="M1506" i="7" s="1"/>
  <c r="G1186" i="4"/>
  <c r="H1186" i="4" s="1"/>
  <c r="E1186" i="6"/>
  <c r="H1498" i="5"/>
  <c r="G1498" i="5"/>
  <c r="F1498" i="5"/>
  <c r="E1518" i="4"/>
  <c r="C1519" i="4"/>
  <c r="E1187" i="7"/>
  <c r="N1187" i="7" s="1"/>
  <c r="H1507" i="3"/>
  <c r="F1508" i="3"/>
  <c r="I1507" i="3"/>
  <c r="G1508" i="3"/>
  <c r="P1497" i="7" l="1"/>
  <c r="L1498" i="6"/>
  <c r="L1498" i="7"/>
  <c r="J1498" i="6"/>
  <c r="J1498" i="7"/>
  <c r="K1498" i="6"/>
  <c r="K1498" i="7"/>
  <c r="V1186" i="7"/>
  <c r="U1186" i="7"/>
  <c r="D1518" i="6"/>
  <c r="D1518" i="7"/>
  <c r="R1187" i="7"/>
  <c r="T1187" i="7"/>
  <c r="S1187" i="7"/>
  <c r="Q1187" i="7"/>
  <c r="C1507" i="6"/>
  <c r="C1507" i="7"/>
  <c r="M1507" i="7" s="1"/>
  <c r="G1187" i="4"/>
  <c r="H1187" i="4" s="1"/>
  <c r="E1187" i="6"/>
  <c r="H1499" i="5"/>
  <c r="G1499" i="5"/>
  <c r="F1499" i="5"/>
  <c r="E1519" i="4"/>
  <c r="C1520" i="4"/>
  <c r="E1188" i="7"/>
  <c r="N1188" i="7" s="1"/>
  <c r="G1509" i="3"/>
  <c r="F1509" i="3"/>
  <c r="H1508" i="3"/>
  <c r="I1508" i="3" s="1"/>
  <c r="K1499" i="6" l="1"/>
  <c r="K1499" i="7"/>
  <c r="J1499" i="6"/>
  <c r="J1499" i="7"/>
  <c r="P1498" i="7"/>
  <c r="L1499" i="6"/>
  <c r="L1499" i="7"/>
  <c r="P1499" i="7" s="1"/>
  <c r="U1187" i="7"/>
  <c r="V1187" i="7"/>
  <c r="D1519" i="6"/>
  <c r="D1519" i="7"/>
  <c r="R1188" i="7"/>
  <c r="S1188" i="7"/>
  <c r="T1188" i="7"/>
  <c r="Q1188" i="7"/>
  <c r="C1508" i="6"/>
  <c r="C1508" i="7"/>
  <c r="M1508" i="7" s="1"/>
  <c r="G1188" i="4"/>
  <c r="H1188" i="4" s="1"/>
  <c r="E1188" i="6"/>
  <c r="H1500" i="5"/>
  <c r="G1500" i="5"/>
  <c r="F1500" i="5"/>
  <c r="E1520" i="4"/>
  <c r="C1521" i="4"/>
  <c r="E1189" i="7"/>
  <c r="N1189" i="7" s="1"/>
  <c r="H1509" i="3"/>
  <c r="F1510" i="3"/>
  <c r="G1510" i="3"/>
  <c r="I1509" i="3"/>
  <c r="L1500" i="6" l="1"/>
  <c r="L1500" i="7"/>
  <c r="J1500" i="6"/>
  <c r="J1500" i="7"/>
  <c r="K1500" i="6"/>
  <c r="K1500" i="7"/>
  <c r="D1520" i="6"/>
  <c r="D1520" i="7"/>
  <c r="U1188" i="7"/>
  <c r="V1188" i="7"/>
  <c r="R1189" i="7"/>
  <c r="S1189" i="7"/>
  <c r="Q1189" i="7"/>
  <c r="T1189" i="7"/>
  <c r="C1509" i="6"/>
  <c r="C1509" i="7"/>
  <c r="M1509" i="7" s="1"/>
  <c r="G1189" i="4"/>
  <c r="H1189" i="4" s="1"/>
  <c r="E1189" i="6"/>
  <c r="H1501" i="5"/>
  <c r="G1501" i="5"/>
  <c r="F1501" i="5"/>
  <c r="E1521" i="4"/>
  <c r="C1522" i="4"/>
  <c r="E1190" i="7"/>
  <c r="N1190" i="7" s="1"/>
  <c r="G1511" i="3"/>
  <c r="F1511" i="3"/>
  <c r="H1510" i="3"/>
  <c r="I1510" i="3" s="1"/>
  <c r="J1501" i="6" l="1"/>
  <c r="J1501" i="7"/>
  <c r="K1501" i="6"/>
  <c r="K1501" i="7"/>
  <c r="P1500" i="7"/>
  <c r="L1501" i="6"/>
  <c r="L1501" i="7"/>
  <c r="P1501" i="7" s="1"/>
  <c r="D1521" i="6"/>
  <c r="D1521" i="7"/>
  <c r="U1189" i="7"/>
  <c r="V1189" i="7"/>
  <c r="T1190" i="7"/>
  <c r="S1190" i="7"/>
  <c r="R1190" i="7"/>
  <c r="Q1190" i="7"/>
  <c r="C1510" i="6"/>
  <c r="C1510" i="7"/>
  <c r="M1510" i="7" s="1"/>
  <c r="G1190" i="4"/>
  <c r="H1190" i="4" s="1"/>
  <c r="E1190" i="6"/>
  <c r="F1502" i="5"/>
  <c r="H1502" i="5"/>
  <c r="G1502" i="5"/>
  <c r="E1522" i="4"/>
  <c r="C1523" i="4"/>
  <c r="E1191" i="7"/>
  <c r="N1191" i="7" s="1"/>
  <c r="H1511" i="3"/>
  <c r="F1512" i="3"/>
  <c r="I1511" i="3"/>
  <c r="G1512" i="3"/>
  <c r="K1502" i="6" l="1"/>
  <c r="K1502" i="7"/>
  <c r="J1502" i="6"/>
  <c r="J1502" i="7"/>
  <c r="L1502" i="6"/>
  <c r="L1502" i="7"/>
  <c r="P1502" i="7" s="1"/>
  <c r="Q1191" i="7"/>
  <c r="R1191" i="7"/>
  <c r="S1191" i="7"/>
  <c r="T1191" i="7"/>
  <c r="D1522" i="6"/>
  <c r="D1522" i="7"/>
  <c r="U1190" i="7"/>
  <c r="V1190" i="7"/>
  <c r="C1511" i="6"/>
  <c r="C1511" i="7"/>
  <c r="M1511" i="7" s="1"/>
  <c r="G1191" i="4"/>
  <c r="H1191" i="4" s="1"/>
  <c r="E1191" i="6"/>
  <c r="G1503" i="5"/>
  <c r="F1503" i="5"/>
  <c r="H1503" i="5"/>
  <c r="E1523" i="4"/>
  <c r="C1524" i="4"/>
  <c r="E1192" i="7"/>
  <c r="N1192" i="7" s="1"/>
  <c r="G1513" i="3"/>
  <c r="F1513" i="3"/>
  <c r="H1512" i="3"/>
  <c r="I1512" i="3" s="1"/>
  <c r="J1503" i="6" l="1"/>
  <c r="J1503" i="7"/>
  <c r="L1503" i="6"/>
  <c r="L1503" i="7"/>
  <c r="K1503" i="6"/>
  <c r="K1503" i="7"/>
  <c r="D1523" i="6"/>
  <c r="D1523" i="7"/>
  <c r="Q1192" i="7"/>
  <c r="S1192" i="7"/>
  <c r="T1192" i="7"/>
  <c r="R1192" i="7"/>
  <c r="V1191" i="7"/>
  <c r="U1191" i="7"/>
  <c r="C1512" i="6"/>
  <c r="C1512" i="7"/>
  <c r="M1512" i="7" s="1"/>
  <c r="G1192" i="4"/>
  <c r="H1192" i="4" s="1"/>
  <c r="E1192" i="6"/>
  <c r="H1504" i="5"/>
  <c r="G1504" i="5"/>
  <c r="F1504" i="5"/>
  <c r="E1524" i="4"/>
  <c r="C1525" i="4"/>
  <c r="E1193" i="7"/>
  <c r="N1193" i="7" s="1"/>
  <c r="H1513" i="3"/>
  <c r="F1514" i="3"/>
  <c r="I1513" i="3"/>
  <c r="G1514" i="3"/>
  <c r="J1504" i="6" l="1"/>
  <c r="J1504" i="7"/>
  <c r="K1504" i="6"/>
  <c r="K1504" i="7"/>
  <c r="P1503" i="7"/>
  <c r="L1504" i="6"/>
  <c r="L1504" i="7"/>
  <c r="P1504" i="7" s="1"/>
  <c r="D1524" i="6"/>
  <c r="D1524" i="7"/>
  <c r="U1192" i="7"/>
  <c r="V1192" i="7"/>
  <c r="T1193" i="7"/>
  <c r="R1193" i="7"/>
  <c r="Q1193" i="7"/>
  <c r="S1193" i="7"/>
  <c r="C1513" i="6"/>
  <c r="C1513" i="7"/>
  <c r="M1513" i="7" s="1"/>
  <c r="G1193" i="4"/>
  <c r="H1193" i="4" s="1"/>
  <c r="E1193" i="6"/>
  <c r="H1505" i="5"/>
  <c r="G1505" i="5"/>
  <c r="F1505" i="5"/>
  <c r="E1525" i="4"/>
  <c r="C1526" i="4"/>
  <c r="E1194" i="7"/>
  <c r="N1194" i="7" s="1"/>
  <c r="G1515" i="3"/>
  <c r="H1514" i="3"/>
  <c r="I1514" i="3" s="1"/>
  <c r="F1515" i="3"/>
  <c r="K1505" i="6" l="1"/>
  <c r="K1505" i="7"/>
  <c r="J1505" i="6"/>
  <c r="J1505" i="7"/>
  <c r="L1505" i="6"/>
  <c r="L1505" i="7"/>
  <c r="P1505" i="7" s="1"/>
  <c r="D1525" i="6"/>
  <c r="D1525" i="7"/>
  <c r="V1193" i="7"/>
  <c r="U1193" i="7"/>
  <c r="R1194" i="7"/>
  <c r="Q1194" i="7"/>
  <c r="T1194" i="7"/>
  <c r="S1194" i="7"/>
  <c r="C1514" i="6"/>
  <c r="C1514" i="7"/>
  <c r="M1514" i="7" s="1"/>
  <c r="G1194" i="4"/>
  <c r="H1194" i="4" s="1"/>
  <c r="E1194" i="6"/>
  <c r="G1506" i="5"/>
  <c r="F1506" i="5"/>
  <c r="H1506" i="5"/>
  <c r="E1526" i="4"/>
  <c r="C1527" i="4"/>
  <c r="E1195" i="7"/>
  <c r="N1195" i="7" s="1"/>
  <c r="F1516" i="3"/>
  <c r="H1515" i="3"/>
  <c r="I1515" i="3"/>
  <c r="G1516" i="3"/>
  <c r="L1506" i="6" l="1"/>
  <c r="L1506" i="7"/>
  <c r="K1506" i="6"/>
  <c r="K1506" i="7"/>
  <c r="J1506" i="6"/>
  <c r="J1506" i="7"/>
  <c r="D1526" i="6"/>
  <c r="D1526" i="7"/>
  <c r="U1194" i="7"/>
  <c r="V1194" i="7"/>
  <c r="T1195" i="7"/>
  <c r="Q1195" i="7"/>
  <c r="R1195" i="7"/>
  <c r="S1195" i="7"/>
  <c r="C1515" i="6"/>
  <c r="C1515" i="7"/>
  <c r="M1515" i="7" s="1"/>
  <c r="G1195" i="4"/>
  <c r="H1195" i="4" s="1"/>
  <c r="E1195" i="6"/>
  <c r="H1507" i="5"/>
  <c r="G1507" i="5"/>
  <c r="F1507" i="5"/>
  <c r="E1527" i="4"/>
  <c r="C1528" i="4"/>
  <c r="E1196" i="7"/>
  <c r="N1196" i="7" s="1"/>
  <c r="G1517" i="3"/>
  <c r="F1517" i="3"/>
  <c r="H1516" i="3"/>
  <c r="I1516" i="3" s="1"/>
  <c r="J1507" i="6" l="1"/>
  <c r="J1507" i="7"/>
  <c r="K1507" i="6"/>
  <c r="K1507" i="7"/>
  <c r="P1506" i="7"/>
  <c r="L1507" i="6"/>
  <c r="L1507" i="7"/>
  <c r="P1507" i="7" s="1"/>
  <c r="D1527" i="6"/>
  <c r="D1527" i="7"/>
  <c r="U1195" i="7"/>
  <c r="V1195" i="7"/>
  <c r="S1196" i="7"/>
  <c r="R1196" i="7"/>
  <c r="T1196" i="7"/>
  <c r="Q1196" i="7"/>
  <c r="C1516" i="6"/>
  <c r="C1516" i="7"/>
  <c r="M1516" i="7" s="1"/>
  <c r="G1196" i="4"/>
  <c r="H1196" i="4" s="1"/>
  <c r="E1196" i="6"/>
  <c r="G1508" i="5"/>
  <c r="F1508" i="5"/>
  <c r="H1508" i="5"/>
  <c r="E1528" i="4"/>
  <c r="C1529" i="4"/>
  <c r="E1197" i="7"/>
  <c r="N1197" i="7" s="1"/>
  <c r="H1517" i="3"/>
  <c r="F1518" i="3"/>
  <c r="I1517" i="3"/>
  <c r="G1518" i="3"/>
  <c r="J1508" i="6" l="1"/>
  <c r="J1508" i="7"/>
  <c r="L1508" i="6"/>
  <c r="L1508" i="7"/>
  <c r="K1508" i="6"/>
  <c r="K1508" i="7"/>
  <c r="D1528" i="6"/>
  <c r="D1528" i="7"/>
  <c r="U1196" i="7"/>
  <c r="V1196" i="7"/>
  <c r="S1197" i="7"/>
  <c r="Q1197" i="7"/>
  <c r="R1197" i="7"/>
  <c r="T1197" i="7"/>
  <c r="C1517" i="6"/>
  <c r="C1517" i="7"/>
  <c r="M1517" i="7" s="1"/>
  <c r="G1197" i="4"/>
  <c r="H1197" i="4" s="1"/>
  <c r="E1197" i="6"/>
  <c r="H1509" i="5"/>
  <c r="G1509" i="5"/>
  <c r="F1509" i="5"/>
  <c r="E1529" i="4"/>
  <c r="C1530" i="4"/>
  <c r="E1198" i="7"/>
  <c r="N1198" i="7" s="1"/>
  <c r="G1519" i="3"/>
  <c r="H1518" i="3"/>
  <c r="I1518" i="3" s="1"/>
  <c r="F1519" i="3"/>
  <c r="K1509" i="6" l="1"/>
  <c r="K1509" i="7"/>
  <c r="J1509" i="6"/>
  <c r="J1509" i="7"/>
  <c r="P1508" i="7"/>
  <c r="L1509" i="6"/>
  <c r="L1509" i="7"/>
  <c r="P1509" i="7" s="1"/>
  <c r="D1529" i="6"/>
  <c r="D1529" i="7"/>
  <c r="V1197" i="7"/>
  <c r="U1197" i="7"/>
  <c r="T1198" i="7"/>
  <c r="S1198" i="7"/>
  <c r="Q1198" i="7"/>
  <c r="R1198" i="7"/>
  <c r="C1518" i="6"/>
  <c r="C1518" i="7"/>
  <c r="M1518" i="7" s="1"/>
  <c r="G1198" i="4"/>
  <c r="H1198" i="4" s="1"/>
  <c r="E1198" i="6"/>
  <c r="H1510" i="5"/>
  <c r="G1510" i="5"/>
  <c r="F1510" i="5"/>
  <c r="E1530" i="4"/>
  <c r="C1531" i="4"/>
  <c r="E1199" i="7"/>
  <c r="N1199" i="7" s="1"/>
  <c r="G1520" i="3"/>
  <c r="H1519" i="3"/>
  <c r="I1519" i="3" s="1"/>
  <c r="F1520" i="3"/>
  <c r="K1510" i="6" l="1"/>
  <c r="K1510" i="7"/>
  <c r="J1510" i="6"/>
  <c r="J1510" i="7"/>
  <c r="L1510" i="6"/>
  <c r="L1510" i="7"/>
  <c r="P1510" i="7" s="1"/>
  <c r="D1530" i="6"/>
  <c r="D1530" i="7"/>
  <c r="U1198" i="7"/>
  <c r="V1198" i="7"/>
  <c r="R1199" i="7"/>
  <c r="S1199" i="7"/>
  <c r="Q1199" i="7"/>
  <c r="T1199" i="7"/>
  <c r="C1519" i="6"/>
  <c r="C1519" i="7"/>
  <c r="M1519" i="7" s="1"/>
  <c r="G1199" i="4"/>
  <c r="H1199" i="4" s="1"/>
  <c r="E1199" i="6"/>
  <c r="H1511" i="5"/>
  <c r="G1511" i="5"/>
  <c r="F1511" i="5"/>
  <c r="E1531" i="4"/>
  <c r="C1532" i="4"/>
  <c r="E1200" i="7"/>
  <c r="N1200" i="7" s="1"/>
  <c r="F1521" i="3"/>
  <c r="H1520" i="3"/>
  <c r="I1520" i="3" s="1"/>
  <c r="G1521" i="3"/>
  <c r="J1511" i="6" l="1"/>
  <c r="J1511" i="7"/>
  <c r="L1511" i="6"/>
  <c r="L1511" i="7"/>
  <c r="K1511" i="6"/>
  <c r="K1511" i="7"/>
  <c r="D1531" i="6"/>
  <c r="D1531" i="7"/>
  <c r="V1199" i="7"/>
  <c r="U1199" i="7"/>
  <c r="T1200" i="7"/>
  <c r="Q1200" i="7"/>
  <c r="R1200" i="7"/>
  <c r="S1200" i="7"/>
  <c r="C1520" i="6"/>
  <c r="C1520" i="7"/>
  <c r="M1520" i="7" s="1"/>
  <c r="G1200" i="4"/>
  <c r="H1200" i="4" s="1"/>
  <c r="E1200" i="6"/>
  <c r="H1512" i="5"/>
  <c r="G1512" i="5"/>
  <c r="F1512" i="5"/>
  <c r="E1532" i="4"/>
  <c r="C1533" i="4"/>
  <c r="E1201" i="7"/>
  <c r="N1201" i="7" s="1"/>
  <c r="G1522" i="3"/>
  <c r="F1522" i="3"/>
  <c r="H1521" i="3"/>
  <c r="I1521" i="3" s="1"/>
  <c r="J1512" i="6" l="1"/>
  <c r="J1512" i="7"/>
  <c r="K1512" i="6"/>
  <c r="K1512" i="7"/>
  <c r="L1512" i="6"/>
  <c r="L1512" i="7"/>
  <c r="P1512" i="7" s="1"/>
  <c r="P1511" i="7"/>
  <c r="D1532" i="6"/>
  <c r="D1532" i="7"/>
  <c r="U1200" i="7"/>
  <c r="V1200" i="7"/>
  <c r="S1201" i="7"/>
  <c r="R1201" i="7"/>
  <c r="T1201" i="7"/>
  <c r="Q1201" i="7"/>
  <c r="C1521" i="6"/>
  <c r="C1521" i="7"/>
  <c r="M1521" i="7" s="1"/>
  <c r="G1201" i="4"/>
  <c r="H1201" i="4" s="1"/>
  <c r="E1201" i="6"/>
  <c r="H1513" i="5"/>
  <c r="G1513" i="5"/>
  <c r="F1513" i="5"/>
  <c r="E1533" i="4"/>
  <c r="C1534" i="4"/>
  <c r="E1202" i="7"/>
  <c r="N1202" i="7" s="1"/>
  <c r="F1523" i="3"/>
  <c r="H1522" i="3"/>
  <c r="I1522" i="3" s="1"/>
  <c r="G1523" i="3"/>
  <c r="K1513" i="6" l="1"/>
  <c r="K1513" i="7"/>
  <c r="L1513" i="6"/>
  <c r="L1513" i="7"/>
  <c r="J1513" i="6"/>
  <c r="J1513" i="7"/>
  <c r="D1533" i="6"/>
  <c r="D1533" i="7"/>
  <c r="V1201" i="7"/>
  <c r="U1201" i="7"/>
  <c r="T1202" i="7"/>
  <c r="S1202" i="7"/>
  <c r="Q1202" i="7"/>
  <c r="R1202" i="7"/>
  <c r="C1522" i="6"/>
  <c r="C1522" i="7"/>
  <c r="M1522" i="7" s="1"/>
  <c r="G1202" i="4"/>
  <c r="H1202" i="4" s="1"/>
  <c r="E1202" i="6"/>
  <c r="H1514" i="5"/>
  <c r="G1514" i="5"/>
  <c r="F1514" i="5"/>
  <c r="E1534" i="4"/>
  <c r="C1535" i="4"/>
  <c r="E1203" i="7"/>
  <c r="N1203" i="7" s="1"/>
  <c r="G1524" i="3"/>
  <c r="F1524" i="3"/>
  <c r="H1523" i="3"/>
  <c r="I1523" i="3" s="1"/>
  <c r="J1514" i="6" l="1"/>
  <c r="J1514" i="7"/>
  <c r="K1514" i="6"/>
  <c r="K1514" i="7"/>
  <c r="L1514" i="6"/>
  <c r="L1514" i="7"/>
  <c r="P1514" i="7" s="1"/>
  <c r="P1513" i="7"/>
  <c r="D1534" i="6"/>
  <c r="D1534" i="7"/>
  <c r="U1202" i="7"/>
  <c r="V1202" i="7"/>
  <c r="R1203" i="7"/>
  <c r="T1203" i="7"/>
  <c r="S1203" i="7"/>
  <c r="Q1203" i="7"/>
  <c r="C1523" i="6"/>
  <c r="C1523" i="7"/>
  <c r="M1523" i="7" s="1"/>
  <c r="G1203" i="4"/>
  <c r="H1203" i="4" s="1"/>
  <c r="E1203" i="6"/>
  <c r="G1515" i="5"/>
  <c r="F1515" i="5"/>
  <c r="H1515" i="5"/>
  <c r="E1535" i="4"/>
  <c r="C1536" i="4"/>
  <c r="E1204" i="7"/>
  <c r="N1204" i="7" s="1"/>
  <c r="H1524" i="3"/>
  <c r="F1525" i="3"/>
  <c r="G1525" i="3"/>
  <c r="I1524" i="3"/>
  <c r="J1515" i="6" l="1"/>
  <c r="J1515" i="7"/>
  <c r="L1515" i="6"/>
  <c r="L1515" i="7"/>
  <c r="K1515" i="6"/>
  <c r="K1515" i="7"/>
  <c r="D1535" i="6"/>
  <c r="D1535" i="7"/>
  <c r="V1203" i="7"/>
  <c r="U1203" i="7"/>
  <c r="S1204" i="7"/>
  <c r="R1204" i="7"/>
  <c r="T1204" i="7"/>
  <c r="Q1204" i="7"/>
  <c r="C1524" i="6"/>
  <c r="C1524" i="7"/>
  <c r="M1524" i="7" s="1"/>
  <c r="G1204" i="4"/>
  <c r="H1204" i="4" s="1"/>
  <c r="E1204" i="6"/>
  <c r="H1516" i="5"/>
  <c r="G1516" i="5"/>
  <c r="F1516" i="5"/>
  <c r="E1536" i="4"/>
  <c r="C1537" i="4"/>
  <c r="E1205" i="7"/>
  <c r="N1205" i="7" s="1"/>
  <c r="F1526" i="3"/>
  <c r="H1525" i="3"/>
  <c r="G1526" i="3"/>
  <c r="I1525" i="3"/>
  <c r="L1516" i="6" l="1"/>
  <c r="L1516" i="7"/>
  <c r="J1516" i="6"/>
  <c r="J1516" i="7"/>
  <c r="K1516" i="6"/>
  <c r="K1516" i="7"/>
  <c r="P1515" i="7"/>
  <c r="D1536" i="6"/>
  <c r="D1536" i="7"/>
  <c r="U1204" i="7"/>
  <c r="V1204" i="7"/>
  <c r="Q1205" i="7"/>
  <c r="S1205" i="7"/>
  <c r="R1205" i="7"/>
  <c r="T1205" i="7"/>
  <c r="C1525" i="6"/>
  <c r="C1525" i="7"/>
  <c r="M1525" i="7" s="1"/>
  <c r="G1205" i="4"/>
  <c r="H1205" i="4" s="1"/>
  <c r="E1205" i="6"/>
  <c r="F1517" i="5"/>
  <c r="H1517" i="5"/>
  <c r="G1517" i="5"/>
  <c r="E1537" i="4"/>
  <c r="C1538" i="4"/>
  <c r="E1206" i="7"/>
  <c r="N1206" i="7" s="1"/>
  <c r="G1527" i="3"/>
  <c r="H1526" i="3"/>
  <c r="I1526" i="3" s="1"/>
  <c r="F1527" i="3"/>
  <c r="K1517" i="6" l="1"/>
  <c r="K1517" i="7"/>
  <c r="J1517" i="6"/>
  <c r="J1517" i="7"/>
  <c r="P1516" i="7"/>
  <c r="L1517" i="6"/>
  <c r="L1517" i="7"/>
  <c r="P1517" i="7" s="1"/>
  <c r="D1537" i="6"/>
  <c r="D1537" i="7"/>
  <c r="U1205" i="7"/>
  <c r="V1205" i="7"/>
  <c r="T1206" i="7"/>
  <c r="R1206" i="7"/>
  <c r="S1206" i="7"/>
  <c r="Q1206" i="7"/>
  <c r="C1526" i="6"/>
  <c r="C1526" i="7"/>
  <c r="M1526" i="7" s="1"/>
  <c r="G1206" i="4"/>
  <c r="H1206" i="4" s="1"/>
  <c r="E1206" i="6"/>
  <c r="H1518" i="5"/>
  <c r="G1518" i="5"/>
  <c r="F1518" i="5"/>
  <c r="E1538" i="4"/>
  <c r="C1539" i="4"/>
  <c r="E1207" i="7"/>
  <c r="N1207" i="7" s="1"/>
  <c r="G1528" i="3"/>
  <c r="F1528" i="3"/>
  <c r="H1527" i="3"/>
  <c r="I1527" i="3" s="1"/>
  <c r="K1518" i="6" l="1"/>
  <c r="K1518" i="7"/>
  <c r="J1518" i="6"/>
  <c r="J1518" i="7"/>
  <c r="L1518" i="6"/>
  <c r="L1518" i="7"/>
  <c r="P1518" i="7" s="1"/>
  <c r="U1206" i="7"/>
  <c r="V1206" i="7"/>
  <c r="D1538" i="6"/>
  <c r="D1538" i="7"/>
  <c r="T1207" i="7"/>
  <c r="Q1207" i="7"/>
  <c r="S1207" i="7"/>
  <c r="R1207" i="7"/>
  <c r="C1527" i="6"/>
  <c r="C1527" i="7"/>
  <c r="M1527" i="7" s="1"/>
  <c r="G1207" i="4"/>
  <c r="H1207" i="4" s="1"/>
  <c r="E1207" i="6"/>
  <c r="H1519" i="5"/>
  <c r="G1519" i="5"/>
  <c r="F1519" i="5"/>
  <c r="E1539" i="4"/>
  <c r="C1540" i="4"/>
  <c r="E1208" i="7"/>
  <c r="N1208" i="7" s="1"/>
  <c r="H1528" i="3"/>
  <c r="F1529" i="3"/>
  <c r="I1528" i="3"/>
  <c r="G1529" i="3"/>
  <c r="J1519" i="6" l="1"/>
  <c r="J1519" i="7"/>
  <c r="K1519" i="6"/>
  <c r="K1519" i="7"/>
  <c r="L1519" i="6"/>
  <c r="L1519" i="7"/>
  <c r="P1519" i="7" s="1"/>
  <c r="U1207" i="7"/>
  <c r="V1207" i="7"/>
  <c r="D1539" i="6"/>
  <c r="D1539" i="7"/>
  <c r="T1208" i="7"/>
  <c r="S1208" i="7"/>
  <c r="Q1208" i="7"/>
  <c r="R1208" i="7"/>
  <c r="C1528" i="6"/>
  <c r="C1528" i="7"/>
  <c r="M1528" i="7" s="1"/>
  <c r="G1208" i="4"/>
  <c r="H1208" i="4" s="1"/>
  <c r="E1208" i="6"/>
  <c r="H1520" i="5"/>
  <c r="G1520" i="5"/>
  <c r="F1520" i="5"/>
  <c r="E1540" i="4"/>
  <c r="C1541" i="4"/>
  <c r="E1209" i="7"/>
  <c r="N1209" i="7" s="1"/>
  <c r="G1530" i="3"/>
  <c r="F1530" i="3"/>
  <c r="H1529" i="3"/>
  <c r="I1529" i="3" s="1"/>
  <c r="J1520" i="6" l="1"/>
  <c r="J1520" i="7"/>
  <c r="K1520" i="6"/>
  <c r="K1520" i="7"/>
  <c r="L1520" i="6"/>
  <c r="L1520" i="7"/>
  <c r="P1520" i="7" s="1"/>
  <c r="D1540" i="6"/>
  <c r="D1540" i="7"/>
  <c r="V1208" i="7"/>
  <c r="U1208" i="7"/>
  <c r="S1209" i="7"/>
  <c r="R1209" i="7"/>
  <c r="T1209" i="7"/>
  <c r="Q1209" i="7"/>
  <c r="C1529" i="6"/>
  <c r="C1529" i="7"/>
  <c r="M1529" i="7" s="1"/>
  <c r="G1209" i="4"/>
  <c r="H1209" i="4" s="1"/>
  <c r="E1209" i="6"/>
  <c r="H1521" i="5"/>
  <c r="G1521" i="5"/>
  <c r="F1521" i="5"/>
  <c r="E1541" i="4"/>
  <c r="C1542" i="4"/>
  <c r="E1210" i="7"/>
  <c r="N1210" i="7" s="1"/>
  <c r="H1530" i="3"/>
  <c r="F1531" i="3"/>
  <c r="I1530" i="3"/>
  <c r="G1531" i="3"/>
  <c r="K1521" i="6" l="1"/>
  <c r="K1521" i="7"/>
  <c r="J1521" i="6"/>
  <c r="J1521" i="7"/>
  <c r="L1521" i="6"/>
  <c r="L1521" i="7"/>
  <c r="P1521" i="7" s="1"/>
  <c r="D1541" i="6"/>
  <c r="D1541" i="7"/>
  <c r="U1209" i="7"/>
  <c r="V1209" i="7"/>
  <c r="R1210" i="7"/>
  <c r="T1210" i="7"/>
  <c r="Q1210" i="7"/>
  <c r="S1210" i="7"/>
  <c r="C1530" i="6"/>
  <c r="C1530" i="7"/>
  <c r="M1530" i="7" s="1"/>
  <c r="G1210" i="4"/>
  <c r="H1210" i="4" s="1"/>
  <c r="E1210" i="6"/>
  <c r="H1522" i="5"/>
  <c r="G1522" i="5"/>
  <c r="F1522" i="5"/>
  <c r="E1542" i="4"/>
  <c r="C1543" i="4"/>
  <c r="E1211" i="7"/>
  <c r="N1211" i="7" s="1"/>
  <c r="G1532" i="3"/>
  <c r="F1532" i="3"/>
  <c r="H1531" i="3"/>
  <c r="I1531" i="3" s="1"/>
  <c r="K1522" i="6" l="1"/>
  <c r="K1522" i="7"/>
  <c r="J1522" i="6"/>
  <c r="J1522" i="7"/>
  <c r="L1522" i="6"/>
  <c r="L1522" i="7"/>
  <c r="P1522" i="7" s="1"/>
  <c r="D1542" i="6"/>
  <c r="D1542" i="7"/>
  <c r="U1210" i="7"/>
  <c r="V1210" i="7"/>
  <c r="S1211" i="7"/>
  <c r="R1211" i="7"/>
  <c r="T1211" i="7"/>
  <c r="Q1211" i="7"/>
  <c r="C1531" i="6"/>
  <c r="C1531" i="7"/>
  <c r="M1531" i="7" s="1"/>
  <c r="G1211" i="4"/>
  <c r="H1211" i="4" s="1"/>
  <c r="E1211" i="6"/>
  <c r="G1523" i="5"/>
  <c r="F1523" i="5"/>
  <c r="H1523" i="5"/>
  <c r="E1543" i="4"/>
  <c r="C1544" i="4"/>
  <c r="E1212" i="7"/>
  <c r="N1212" i="7" s="1"/>
  <c r="F1533" i="3"/>
  <c r="H1532" i="3"/>
  <c r="I1532" i="3" s="1"/>
  <c r="G1533" i="3"/>
  <c r="L1523" i="6" l="1"/>
  <c r="L1523" i="7"/>
  <c r="J1523" i="6"/>
  <c r="J1523" i="7"/>
  <c r="K1523" i="6"/>
  <c r="K1523" i="7"/>
  <c r="D1543" i="6"/>
  <c r="D1543" i="7"/>
  <c r="V1211" i="7"/>
  <c r="U1211" i="7"/>
  <c r="R1212" i="7"/>
  <c r="T1212" i="7"/>
  <c r="S1212" i="7"/>
  <c r="Q1212" i="7"/>
  <c r="C1532" i="6"/>
  <c r="C1532" i="7"/>
  <c r="M1532" i="7" s="1"/>
  <c r="G1212" i="4"/>
  <c r="H1212" i="4" s="1"/>
  <c r="E1212" i="6"/>
  <c r="H1524" i="5"/>
  <c r="F1524" i="5"/>
  <c r="G1524" i="5"/>
  <c r="E1544" i="4"/>
  <c r="C1545" i="4"/>
  <c r="E1213" i="7"/>
  <c r="N1213" i="7" s="1"/>
  <c r="G1534" i="3"/>
  <c r="F1534" i="3"/>
  <c r="H1533" i="3"/>
  <c r="I1533" i="3" s="1"/>
  <c r="K1524" i="6" l="1"/>
  <c r="K1524" i="7"/>
  <c r="L1524" i="6"/>
  <c r="L1524" i="7"/>
  <c r="P1523" i="7"/>
  <c r="J1524" i="6"/>
  <c r="J1524" i="7"/>
  <c r="D1544" i="6"/>
  <c r="D1544" i="7"/>
  <c r="U1212" i="7"/>
  <c r="V1212" i="7"/>
  <c r="R1213" i="7"/>
  <c r="S1213" i="7"/>
  <c r="Q1213" i="7"/>
  <c r="T1213" i="7"/>
  <c r="C1533" i="6"/>
  <c r="C1533" i="7"/>
  <c r="M1533" i="7" s="1"/>
  <c r="G1213" i="4"/>
  <c r="H1213" i="4" s="1"/>
  <c r="E1213" i="6"/>
  <c r="H1525" i="5"/>
  <c r="G1525" i="5"/>
  <c r="F1525" i="5"/>
  <c r="E1545" i="4"/>
  <c r="C1546" i="4"/>
  <c r="E1214" i="7"/>
  <c r="N1214" i="7" s="1"/>
  <c r="H1534" i="3"/>
  <c r="F1535" i="3"/>
  <c r="I1534" i="3"/>
  <c r="G1535" i="3"/>
  <c r="L1525" i="6" l="1"/>
  <c r="L1525" i="7"/>
  <c r="J1525" i="6"/>
  <c r="J1525" i="7"/>
  <c r="K1525" i="6"/>
  <c r="K1525" i="7"/>
  <c r="P1524" i="7"/>
  <c r="U1213" i="7"/>
  <c r="V1213" i="7"/>
  <c r="D1545" i="6"/>
  <c r="D1545" i="7"/>
  <c r="T1214" i="7"/>
  <c r="R1214" i="7"/>
  <c r="Q1214" i="7"/>
  <c r="S1214" i="7"/>
  <c r="C1534" i="6"/>
  <c r="C1534" i="7"/>
  <c r="M1534" i="7" s="1"/>
  <c r="G1214" i="4"/>
  <c r="H1214" i="4" s="1"/>
  <c r="E1214" i="6"/>
  <c r="G1526" i="5"/>
  <c r="F1526" i="5"/>
  <c r="H1526" i="5"/>
  <c r="E1546" i="4"/>
  <c r="C1547" i="4"/>
  <c r="E1215" i="7"/>
  <c r="N1215" i="7" s="1"/>
  <c r="H1535" i="3"/>
  <c r="F1536" i="3"/>
  <c r="I1535" i="3"/>
  <c r="G1536" i="3"/>
  <c r="L1526" i="6" l="1"/>
  <c r="L1526" i="7"/>
  <c r="K1526" i="6"/>
  <c r="K1526" i="7"/>
  <c r="P1525" i="7"/>
  <c r="J1526" i="6"/>
  <c r="J1526" i="7"/>
  <c r="D1546" i="6"/>
  <c r="D1546" i="7"/>
  <c r="V1214" i="7"/>
  <c r="U1214" i="7"/>
  <c r="Q1215" i="7"/>
  <c r="S1215" i="7"/>
  <c r="T1215" i="7"/>
  <c r="R1215" i="7"/>
  <c r="C1535" i="6"/>
  <c r="C1535" i="7"/>
  <c r="M1535" i="7" s="1"/>
  <c r="G1215" i="4"/>
  <c r="H1215" i="4" s="1"/>
  <c r="E1215" i="6"/>
  <c r="H1527" i="5"/>
  <c r="G1527" i="5"/>
  <c r="F1527" i="5"/>
  <c r="E1547" i="4"/>
  <c r="C1548" i="4"/>
  <c r="E1216" i="7"/>
  <c r="N1216" i="7" s="1"/>
  <c r="G1537" i="3"/>
  <c r="F1537" i="3"/>
  <c r="H1536" i="3"/>
  <c r="I1536" i="3" s="1"/>
  <c r="K1527" i="6" l="1"/>
  <c r="K1527" i="7"/>
  <c r="L1527" i="6"/>
  <c r="L1527" i="7"/>
  <c r="P1526" i="7"/>
  <c r="J1527" i="6"/>
  <c r="J1527" i="7"/>
  <c r="D1547" i="6"/>
  <c r="D1547" i="7"/>
  <c r="V1215" i="7"/>
  <c r="U1215" i="7"/>
  <c r="Q1216" i="7"/>
  <c r="R1216" i="7"/>
  <c r="S1216" i="7"/>
  <c r="T1216" i="7"/>
  <c r="C1536" i="6"/>
  <c r="C1536" i="7"/>
  <c r="M1536" i="7" s="1"/>
  <c r="G1216" i="4"/>
  <c r="H1216" i="4" s="1"/>
  <c r="E1216" i="6"/>
  <c r="H1528" i="5"/>
  <c r="G1528" i="5"/>
  <c r="F1528" i="5"/>
  <c r="E1548" i="4"/>
  <c r="C1549" i="4"/>
  <c r="E1217" i="7"/>
  <c r="N1217" i="7" s="1"/>
  <c r="F1538" i="3"/>
  <c r="H1537" i="3"/>
  <c r="G1538" i="3"/>
  <c r="I1537" i="3"/>
  <c r="L1528" i="6" l="1"/>
  <c r="L1528" i="7"/>
  <c r="J1528" i="6"/>
  <c r="J1528" i="7"/>
  <c r="K1528" i="6"/>
  <c r="K1528" i="7"/>
  <c r="P1527" i="7"/>
  <c r="D1548" i="6"/>
  <c r="D1548" i="7"/>
  <c r="U1216" i="7"/>
  <c r="V1216" i="7"/>
  <c r="Q1217" i="7"/>
  <c r="T1217" i="7"/>
  <c r="R1217" i="7"/>
  <c r="S1217" i="7"/>
  <c r="C1537" i="6"/>
  <c r="C1537" i="7"/>
  <c r="M1537" i="7" s="1"/>
  <c r="G1217" i="4"/>
  <c r="H1217" i="4" s="1"/>
  <c r="E1217" i="6"/>
  <c r="H1529" i="5"/>
  <c r="G1529" i="5"/>
  <c r="F1529" i="5"/>
  <c r="E1549" i="4"/>
  <c r="C1550" i="4"/>
  <c r="E1218" i="7"/>
  <c r="N1218" i="7" s="1"/>
  <c r="G1539" i="3"/>
  <c r="F1539" i="3"/>
  <c r="H1538" i="3"/>
  <c r="I1538" i="3" s="1"/>
  <c r="K1529" i="6" l="1"/>
  <c r="K1529" i="7"/>
  <c r="J1529" i="6"/>
  <c r="J1529" i="7"/>
  <c r="P1528" i="7"/>
  <c r="L1529" i="6"/>
  <c r="L1529" i="7"/>
  <c r="P1529" i="7" s="1"/>
  <c r="D1549" i="6"/>
  <c r="D1549" i="7"/>
  <c r="U1217" i="7"/>
  <c r="V1217" i="7"/>
  <c r="T1218" i="7"/>
  <c r="S1218" i="7"/>
  <c r="R1218" i="7"/>
  <c r="Q1218" i="7"/>
  <c r="C1538" i="6"/>
  <c r="C1538" i="7"/>
  <c r="M1538" i="7" s="1"/>
  <c r="G1218" i="4"/>
  <c r="H1218" i="4" s="1"/>
  <c r="E1218" i="6"/>
  <c r="H1530" i="5"/>
  <c r="G1530" i="5"/>
  <c r="F1530" i="5"/>
  <c r="E1550" i="4"/>
  <c r="C1551" i="4"/>
  <c r="E1219" i="7"/>
  <c r="N1219" i="7" s="1"/>
  <c r="G1540" i="3"/>
  <c r="H1539" i="3"/>
  <c r="I1539" i="3" s="1"/>
  <c r="F1540" i="3"/>
  <c r="J1530" i="6" l="1"/>
  <c r="J1530" i="7"/>
  <c r="L1530" i="6"/>
  <c r="L1530" i="7"/>
  <c r="K1530" i="6"/>
  <c r="K1530" i="7"/>
  <c r="D1550" i="6"/>
  <c r="D1550" i="7"/>
  <c r="U1218" i="7"/>
  <c r="V1218" i="7"/>
  <c r="Q1219" i="7"/>
  <c r="T1219" i="7"/>
  <c r="R1219" i="7"/>
  <c r="S1219" i="7"/>
  <c r="C1539" i="6"/>
  <c r="C1539" i="7"/>
  <c r="M1539" i="7" s="1"/>
  <c r="G1219" i="4"/>
  <c r="H1219" i="4" s="1"/>
  <c r="E1219" i="6"/>
  <c r="H1531" i="5"/>
  <c r="G1531" i="5"/>
  <c r="F1531" i="5"/>
  <c r="E1551" i="4"/>
  <c r="C1552" i="4"/>
  <c r="E1220" i="7"/>
  <c r="N1220" i="7" s="1"/>
  <c r="H1540" i="3"/>
  <c r="I1540" i="3" s="1"/>
  <c r="F1541" i="3"/>
  <c r="G1541" i="3"/>
  <c r="L1531" i="6" l="1"/>
  <c r="L1531" i="7"/>
  <c r="J1531" i="6"/>
  <c r="J1531" i="7"/>
  <c r="P1530" i="7"/>
  <c r="K1531" i="6"/>
  <c r="K1531" i="7"/>
  <c r="U1219" i="7"/>
  <c r="V1219" i="7"/>
  <c r="D1551" i="6"/>
  <c r="D1551" i="7"/>
  <c r="T1220" i="7"/>
  <c r="Q1220" i="7"/>
  <c r="S1220" i="7"/>
  <c r="R1220" i="7"/>
  <c r="C1540" i="6"/>
  <c r="C1540" i="7"/>
  <c r="M1540" i="7" s="1"/>
  <c r="G1220" i="4"/>
  <c r="H1220" i="4" s="1"/>
  <c r="E1220" i="6"/>
  <c r="H1532" i="5"/>
  <c r="F1532" i="5"/>
  <c r="G1532" i="5"/>
  <c r="E1552" i="4"/>
  <c r="C1553" i="4"/>
  <c r="E1221" i="7"/>
  <c r="N1221" i="7" s="1"/>
  <c r="H1541" i="3"/>
  <c r="F1542" i="3"/>
  <c r="G1542" i="3"/>
  <c r="I1541" i="3"/>
  <c r="K1532" i="6" l="1"/>
  <c r="K1532" i="7"/>
  <c r="L1532" i="6"/>
  <c r="L1532" i="7"/>
  <c r="P1531" i="7"/>
  <c r="J1532" i="6"/>
  <c r="J1532" i="7"/>
  <c r="D1552" i="6"/>
  <c r="D1552" i="7"/>
  <c r="U1220" i="7"/>
  <c r="V1220" i="7"/>
  <c r="R1221" i="7"/>
  <c r="Q1221" i="7"/>
  <c r="S1221" i="7"/>
  <c r="T1221" i="7"/>
  <c r="C1541" i="6"/>
  <c r="C1541" i="7"/>
  <c r="M1541" i="7" s="1"/>
  <c r="G1221" i="4"/>
  <c r="H1221" i="4" s="1"/>
  <c r="E1221" i="6"/>
  <c r="G1533" i="5"/>
  <c r="F1533" i="5"/>
  <c r="H1533" i="5"/>
  <c r="E1553" i="4"/>
  <c r="C1554" i="4"/>
  <c r="E1222" i="7"/>
  <c r="N1222" i="7" s="1"/>
  <c r="G1543" i="3"/>
  <c r="H1542" i="3"/>
  <c r="I1542" i="3" s="1"/>
  <c r="F1543" i="3"/>
  <c r="J1533" i="6" l="1"/>
  <c r="J1533" i="7"/>
  <c r="L1533" i="6"/>
  <c r="L1533" i="7"/>
  <c r="K1533" i="6"/>
  <c r="K1533" i="7"/>
  <c r="P1532" i="7"/>
  <c r="D1553" i="6"/>
  <c r="D1553" i="7"/>
  <c r="U1221" i="7"/>
  <c r="V1221" i="7"/>
  <c r="S1222" i="7"/>
  <c r="R1222" i="7"/>
  <c r="T1222" i="7"/>
  <c r="Q1222" i="7"/>
  <c r="C1542" i="6"/>
  <c r="C1542" i="7"/>
  <c r="M1542" i="7" s="1"/>
  <c r="G1222" i="4"/>
  <c r="H1222" i="4" s="1"/>
  <c r="E1222" i="6"/>
  <c r="H1534" i="5"/>
  <c r="G1534" i="5"/>
  <c r="F1534" i="5"/>
  <c r="E1554" i="4"/>
  <c r="C1555" i="4"/>
  <c r="E1223" i="7"/>
  <c r="N1223" i="7" s="1"/>
  <c r="F1544" i="3"/>
  <c r="H1543" i="3"/>
  <c r="I1543" i="3"/>
  <c r="G1544" i="3"/>
  <c r="K1534" i="6" l="1"/>
  <c r="K1534" i="7"/>
  <c r="J1534" i="6"/>
  <c r="J1534" i="7"/>
  <c r="L1534" i="6"/>
  <c r="L1534" i="7"/>
  <c r="P1533" i="7"/>
  <c r="D1554" i="6"/>
  <c r="D1554" i="7"/>
  <c r="V1222" i="7"/>
  <c r="U1222" i="7"/>
  <c r="Q1223" i="7"/>
  <c r="R1223" i="7"/>
  <c r="T1223" i="7"/>
  <c r="S1223" i="7"/>
  <c r="C1543" i="6"/>
  <c r="C1543" i="7"/>
  <c r="M1543" i="7" s="1"/>
  <c r="G1223" i="4"/>
  <c r="H1223" i="4" s="1"/>
  <c r="E1223" i="6"/>
  <c r="G1535" i="5"/>
  <c r="F1535" i="5"/>
  <c r="H1535" i="5"/>
  <c r="E1555" i="4"/>
  <c r="C1556" i="4"/>
  <c r="E1224" i="7"/>
  <c r="N1224" i="7" s="1"/>
  <c r="G1545" i="3"/>
  <c r="F1545" i="3"/>
  <c r="H1544" i="3"/>
  <c r="I1544" i="3" s="1"/>
  <c r="L1535" i="6" l="1"/>
  <c r="L1535" i="7"/>
  <c r="J1535" i="6"/>
  <c r="J1535" i="7"/>
  <c r="K1535" i="6"/>
  <c r="K1535" i="7"/>
  <c r="P1534" i="7"/>
  <c r="U1223" i="7"/>
  <c r="V1223" i="7"/>
  <c r="D1555" i="6"/>
  <c r="D1555" i="7"/>
  <c r="Q1224" i="7"/>
  <c r="S1224" i="7"/>
  <c r="T1224" i="7"/>
  <c r="R1224" i="7"/>
  <c r="C1544" i="6"/>
  <c r="C1544" i="7"/>
  <c r="M1544" i="7" s="1"/>
  <c r="G1224" i="4"/>
  <c r="H1224" i="4" s="1"/>
  <c r="E1224" i="6"/>
  <c r="H1536" i="5"/>
  <c r="G1536" i="5"/>
  <c r="F1536" i="5"/>
  <c r="E1556" i="4"/>
  <c r="C1557" i="4"/>
  <c r="E1225" i="7"/>
  <c r="N1225" i="7" s="1"/>
  <c r="F1546" i="3"/>
  <c r="H1545" i="3"/>
  <c r="G1546" i="3"/>
  <c r="I1545" i="3"/>
  <c r="L1536" i="6" l="1"/>
  <c r="L1536" i="7"/>
  <c r="J1536" i="6"/>
  <c r="J1536" i="7"/>
  <c r="K1536" i="6"/>
  <c r="K1536" i="7"/>
  <c r="P1535" i="7"/>
  <c r="V1224" i="7"/>
  <c r="U1224" i="7"/>
  <c r="D1556" i="6"/>
  <c r="D1556" i="7"/>
  <c r="S1225" i="7"/>
  <c r="T1225" i="7"/>
  <c r="R1225" i="7"/>
  <c r="Q1225" i="7"/>
  <c r="C1545" i="6"/>
  <c r="C1545" i="7"/>
  <c r="M1545" i="7" s="1"/>
  <c r="G1225" i="4"/>
  <c r="H1225" i="4" s="1"/>
  <c r="E1225" i="6"/>
  <c r="H1537" i="5"/>
  <c r="G1537" i="5"/>
  <c r="F1537" i="5"/>
  <c r="E1557" i="4"/>
  <c r="C1558" i="4"/>
  <c r="E1226" i="7"/>
  <c r="N1226" i="7" s="1"/>
  <c r="G1547" i="3"/>
  <c r="H1546" i="3"/>
  <c r="I1546" i="3" s="1"/>
  <c r="F1547" i="3"/>
  <c r="K1537" i="6" l="1"/>
  <c r="K1537" i="7"/>
  <c r="J1537" i="6"/>
  <c r="J1537" i="7"/>
  <c r="L1537" i="6"/>
  <c r="L1537" i="7"/>
  <c r="P1537" i="7" s="1"/>
  <c r="P1536" i="7"/>
  <c r="D1557" i="6"/>
  <c r="D1557" i="7"/>
  <c r="Q1226" i="7"/>
  <c r="T1226" i="7"/>
  <c r="S1226" i="7"/>
  <c r="R1226" i="7"/>
  <c r="V1225" i="7"/>
  <c r="U1225" i="7"/>
  <c r="C1546" i="6"/>
  <c r="C1546" i="7"/>
  <c r="M1546" i="7" s="1"/>
  <c r="G1226" i="4"/>
  <c r="H1226" i="4" s="1"/>
  <c r="E1226" i="6"/>
  <c r="F1538" i="5"/>
  <c r="H1538" i="5"/>
  <c r="G1538" i="5"/>
  <c r="E1558" i="4"/>
  <c r="C1559" i="4"/>
  <c r="E1227" i="7"/>
  <c r="N1227" i="7" s="1"/>
  <c r="F1548" i="3"/>
  <c r="H1547" i="3"/>
  <c r="I1547" i="3" s="1"/>
  <c r="G1548" i="3"/>
  <c r="J1538" i="6" l="1"/>
  <c r="J1538" i="7"/>
  <c r="K1538" i="6"/>
  <c r="K1538" i="7"/>
  <c r="L1538" i="6"/>
  <c r="L1538" i="7"/>
  <c r="D1558" i="6"/>
  <c r="D1558" i="7"/>
  <c r="V1226" i="7"/>
  <c r="U1226" i="7"/>
  <c r="T1227" i="7"/>
  <c r="R1227" i="7"/>
  <c r="Q1227" i="7"/>
  <c r="S1227" i="7"/>
  <c r="C1547" i="6"/>
  <c r="C1547" i="7"/>
  <c r="M1547" i="7" s="1"/>
  <c r="G1227" i="4"/>
  <c r="H1227" i="4" s="1"/>
  <c r="E1227" i="6"/>
  <c r="H1539" i="5"/>
  <c r="G1539" i="5"/>
  <c r="F1539" i="5"/>
  <c r="E1559" i="4"/>
  <c r="C1560" i="4"/>
  <c r="E1228" i="7"/>
  <c r="N1228" i="7" s="1"/>
  <c r="G1549" i="3"/>
  <c r="H1548" i="3"/>
  <c r="I1548" i="3" s="1"/>
  <c r="F1549" i="3"/>
  <c r="L1539" i="6" l="1"/>
  <c r="L1539" i="7"/>
  <c r="J1539" i="6"/>
  <c r="J1539" i="7"/>
  <c r="K1539" i="6"/>
  <c r="K1539" i="7"/>
  <c r="P1538" i="7"/>
  <c r="D1559" i="6"/>
  <c r="D1559" i="7"/>
  <c r="U1227" i="7"/>
  <c r="V1227" i="7"/>
  <c r="R1228" i="7"/>
  <c r="S1228" i="7"/>
  <c r="Q1228" i="7"/>
  <c r="T1228" i="7"/>
  <c r="C1548" i="6"/>
  <c r="C1548" i="7"/>
  <c r="M1548" i="7" s="1"/>
  <c r="G1228" i="4"/>
  <c r="H1228" i="4" s="1"/>
  <c r="E1228" i="6"/>
  <c r="H1540" i="5"/>
  <c r="G1540" i="5"/>
  <c r="F1540" i="5"/>
  <c r="E1560" i="4"/>
  <c r="C1561" i="4"/>
  <c r="E1229" i="7"/>
  <c r="N1229" i="7" s="1"/>
  <c r="F1550" i="3"/>
  <c r="H1549" i="3"/>
  <c r="I1549" i="3" s="1"/>
  <c r="G1550" i="3"/>
  <c r="J1540" i="6" l="1"/>
  <c r="J1540" i="7"/>
  <c r="K1540" i="6"/>
  <c r="K1540" i="7"/>
  <c r="P1539" i="7"/>
  <c r="L1540" i="6"/>
  <c r="L1540" i="7"/>
  <c r="P1540" i="7" s="1"/>
  <c r="D1560" i="6"/>
  <c r="D1560" i="7"/>
  <c r="U1228" i="7"/>
  <c r="V1228" i="7"/>
  <c r="R1229" i="7"/>
  <c r="S1229" i="7"/>
  <c r="Q1229" i="7"/>
  <c r="T1229" i="7"/>
  <c r="C1549" i="6"/>
  <c r="C1549" i="7"/>
  <c r="M1549" i="7" s="1"/>
  <c r="G1229" i="4"/>
  <c r="H1229" i="4" s="1"/>
  <c r="E1229" i="6"/>
  <c r="H1541" i="5"/>
  <c r="G1541" i="5"/>
  <c r="F1541" i="5"/>
  <c r="E1561" i="4"/>
  <c r="C1562" i="4"/>
  <c r="E1230" i="7"/>
  <c r="N1230" i="7" s="1"/>
  <c r="G1551" i="3"/>
  <c r="H1550" i="3"/>
  <c r="I1550" i="3" s="1"/>
  <c r="F1551" i="3"/>
  <c r="K1541" i="6" l="1"/>
  <c r="K1541" i="7"/>
  <c r="J1541" i="6"/>
  <c r="J1541" i="7"/>
  <c r="L1541" i="6"/>
  <c r="L1541" i="7"/>
  <c r="P1541" i="7" s="1"/>
  <c r="D1561" i="6"/>
  <c r="D1561" i="7"/>
  <c r="U1229" i="7"/>
  <c r="V1229" i="7"/>
  <c r="S1230" i="7"/>
  <c r="R1230" i="7"/>
  <c r="Q1230" i="7"/>
  <c r="T1230" i="7"/>
  <c r="C1550" i="6"/>
  <c r="C1550" i="7"/>
  <c r="M1550" i="7" s="1"/>
  <c r="G1230" i="4"/>
  <c r="H1230" i="4" s="1"/>
  <c r="E1230" i="6"/>
  <c r="F1542" i="5"/>
  <c r="G1542" i="5"/>
  <c r="H1542" i="5"/>
  <c r="E1562" i="4"/>
  <c r="C1563" i="4"/>
  <c r="E1231" i="7"/>
  <c r="N1231" i="7" s="1"/>
  <c r="H1551" i="3"/>
  <c r="F1552" i="3"/>
  <c r="G1552" i="3"/>
  <c r="I1551" i="3"/>
  <c r="L1542" i="6" l="1"/>
  <c r="L1542" i="7"/>
  <c r="J1542" i="6"/>
  <c r="J1542" i="7"/>
  <c r="K1542" i="6"/>
  <c r="K1542" i="7"/>
  <c r="D1562" i="6"/>
  <c r="D1562" i="7"/>
  <c r="U1230" i="7"/>
  <c r="V1230" i="7"/>
  <c r="Q1231" i="7"/>
  <c r="T1231" i="7"/>
  <c r="S1231" i="7"/>
  <c r="R1231" i="7"/>
  <c r="C1551" i="6"/>
  <c r="C1551" i="7"/>
  <c r="M1551" i="7" s="1"/>
  <c r="G1231" i="4"/>
  <c r="H1231" i="4" s="1"/>
  <c r="E1231" i="6"/>
  <c r="H1543" i="5"/>
  <c r="G1543" i="5"/>
  <c r="F1543" i="5"/>
  <c r="E1563" i="4"/>
  <c r="C1564" i="4"/>
  <c r="E1232" i="7"/>
  <c r="N1232" i="7" s="1"/>
  <c r="G1553" i="3"/>
  <c r="H1552" i="3"/>
  <c r="I1552" i="3" s="1"/>
  <c r="F1553" i="3"/>
  <c r="J1543" i="6" l="1"/>
  <c r="J1543" i="7"/>
  <c r="L1543" i="6"/>
  <c r="L1543" i="7"/>
  <c r="K1543" i="6"/>
  <c r="K1543" i="7"/>
  <c r="P1542" i="7"/>
  <c r="V1231" i="7"/>
  <c r="U1231" i="7"/>
  <c r="D1563" i="6"/>
  <c r="D1563" i="7"/>
  <c r="T1232" i="7"/>
  <c r="R1232" i="7"/>
  <c r="S1232" i="7"/>
  <c r="Q1232" i="7"/>
  <c r="C1552" i="6"/>
  <c r="C1552" i="7"/>
  <c r="M1552" i="7" s="1"/>
  <c r="G1232" i="4"/>
  <c r="H1232" i="4" s="1"/>
  <c r="E1232" i="6"/>
  <c r="G1544" i="5"/>
  <c r="F1544" i="5"/>
  <c r="H1544" i="5"/>
  <c r="E1564" i="4"/>
  <c r="C1565" i="4"/>
  <c r="E1233" i="7"/>
  <c r="N1233" i="7" s="1"/>
  <c r="G1554" i="3"/>
  <c r="F1554" i="3"/>
  <c r="H1553" i="3"/>
  <c r="I1553" i="3" s="1"/>
  <c r="J1544" i="6" l="1"/>
  <c r="J1544" i="7"/>
  <c r="K1544" i="6"/>
  <c r="K1544" i="7"/>
  <c r="L1544" i="6"/>
  <c r="L1544" i="7"/>
  <c r="P1544" i="7" s="1"/>
  <c r="P1543" i="7"/>
  <c r="D1564" i="6"/>
  <c r="D1564" i="7"/>
  <c r="V1232" i="7"/>
  <c r="U1232" i="7"/>
  <c r="T1233" i="7"/>
  <c r="Q1233" i="7"/>
  <c r="S1233" i="7"/>
  <c r="R1233" i="7"/>
  <c r="C1553" i="6"/>
  <c r="C1553" i="7"/>
  <c r="M1553" i="7" s="1"/>
  <c r="G1233" i="4"/>
  <c r="H1233" i="4" s="1"/>
  <c r="E1233" i="6"/>
  <c r="F1545" i="5"/>
  <c r="G1545" i="5"/>
  <c r="H1545" i="5"/>
  <c r="E1565" i="4"/>
  <c r="C1566" i="4"/>
  <c r="E1234" i="7"/>
  <c r="N1234" i="7" s="1"/>
  <c r="H1554" i="3"/>
  <c r="F1555" i="3"/>
  <c r="I1554" i="3"/>
  <c r="G1555" i="3"/>
  <c r="L1545" i="6" l="1"/>
  <c r="L1545" i="7"/>
  <c r="J1545" i="6"/>
  <c r="J1545" i="7"/>
  <c r="K1545" i="6"/>
  <c r="K1545" i="7"/>
  <c r="D1565" i="6"/>
  <c r="D1565" i="7"/>
  <c r="U1233" i="7"/>
  <c r="V1233" i="7"/>
  <c r="R1234" i="7"/>
  <c r="S1234" i="7"/>
  <c r="Q1234" i="7"/>
  <c r="T1234" i="7"/>
  <c r="C1554" i="6"/>
  <c r="C1554" i="7"/>
  <c r="M1554" i="7" s="1"/>
  <c r="G1234" i="4"/>
  <c r="H1234" i="4" s="1"/>
  <c r="E1234" i="6"/>
  <c r="H1546" i="5"/>
  <c r="G1546" i="5"/>
  <c r="F1546" i="5"/>
  <c r="E1566" i="4"/>
  <c r="C1567" i="4"/>
  <c r="E1235" i="7"/>
  <c r="N1235" i="7" s="1"/>
  <c r="F1556" i="3"/>
  <c r="H1555" i="3"/>
  <c r="I1555" i="3" s="1"/>
  <c r="G1556" i="3"/>
  <c r="J1546" i="6" l="1"/>
  <c r="J1546" i="7"/>
  <c r="L1546" i="6"/>
  <c r="L1546" i="7"/>
  <c r="P1545" i="7"/>
  <c r="K1546" i="6"/>
  <c r="K1546" i="7"/>
  <c r="V1234" i="7"/>
  <c r="U1234" i="7"/>
  <c r="D1566" i="6"/>
  <c r="D1566" i="7"/>
  <c r="T1235" i="7"/>
  <c r="S1235" i="7"/>
  <c r="Q1235" i="7"/>
  <c r="R1235" i="7"/>
  <c r="C1555" i="6"/>
  <c r="C1555" i="7"/>
  <c r="M1555" i="7" s="1"/>
  <c r="G1235" i="4"/>
  <c r="H1235" i="4" s="1"/>
  <c r="E1235" i="6"/>
  <c r="H1547" i="5"/>
  <c r="G1547" i="5"/>
  <c r="F1547" i="5"/>
  <c r="E1567" i="4"/>
  <c r="C1568" i="4"/>
  <c r="E1236" i="7"/>
  <c r="N1236" i="7" s="1"/>
  <c r="G1557" i="3"/>
  <c r="H1556" i="3"/>
  <c r="I1556" i="3" s="1"/>
  <c r="F1557" i="3"/>
  <c r="P1546" i="7" l="1"/>
  <c r="J1547" i="6"/>
  <c r="J1547" i="7"/>
  <c r="L1547" i="6"/>
  <c r="L1547" i="7"/>
  <c r="K1547" i="6"/>
  <c r="K1547" i="7"/>
  <c r="D1567" i="6"/>
  <c r="D1567" i="7"/>
  <c r="V1235" i="7"/>
  <c r="U1235" i="7"/>
  <c r="T1236" i="7"/>
  <c r="R1236" i="7"/>
  <c r="S1236" i="7"/>
  <c r="Q1236" i="7"/>
  <c r="C1556" i="6"/>
  <c r="C1556" i="7"/>
  <c r="M1556" i="7" s="1"/>
  <c r="G1236" i="4"/>
  <c r="H1236" i="4" s="1"/>
  <c r="E1236" i="6"/>
  <c r="G1548" i="5"/>
  <c r="F1548" i="5"/>
  <c r="H1548" i="5"/>
  <c r="E1568" i="4"/>
  <c r="C1569" i="4"/>
  <c r="E1237" i="7"/>
  <c r="N1237" i="7" s="1"/>
  <c r="F1558" i="3"/>
  <c r="H1557" i="3"/>
  <c r="I1557" i="3" s="1"/>
  <c r="G1558" i="3"/>
  <c r="J1548" i="6" l="1"/>
  <c r="J1548" i="7"/>
  <c r="K1548" i="6"/>
  <c r="K1548" i="7"/>
  <c r="P1547" i="7"/>
  <c r="L1548" i="6"/>
  <c r="L1548" i="7"/>
  <c r="P1548" i="7" s="1"/>
  <c r="U1236" i="7"/>
  <c r="V1236" i="7"/>
  <c r="D1568" i="6"/>
  <c r="D1568" i="7"/>
  <c r="Q1237" i="7"/>
  <c r="S1237" i="7"/>
  <c r="R1237" i="7"/>
  <c r="T1237" i="7"/>
  <c r="C1557" i="6"/>
  <c r="C1557" i="7"/>
  <c r="M1557" i="7" s="1"/>
  <c r="G1237" i="4"/>
  <c r="H1237" i="4" s="1"/>
  <c r="E1237" i="6"/>
  <c r="H1549" i="5"/>
  <c r="G1549" i="5"/>
  <c r="F1549" i="5"/>
  <c r="E1569" i="4"/>
  <c r="C1570" i="4"/>
  <c r="E1238" i="7"/>
  <c r="N1238" i="7" s="1"/>
  <c r="G1559" i="3"/>
  <c r="H1558" i="3"/>
  <c r="I1558" i="3" s="1"/>
  <c r="F1559" i="3"/>
  <c r="J1549" i="6" l="1"/>
  <c r="J1549" i="7"/>
  <c r="L1549" i="6"/>
  <c r="L1549" i="7"/>
  <c r="K1549" i="6"/>
  <c r="K1549" i="7"/>
  <c r="D1569" i="6"/>
  <c r="D1569" i="7"/>
  <c r="U1237" i="7"/>
  <c r="V1237" i="7"/>
  <c r="T1238" i="7"/>
  <c r="S1238" i="7"/>
  <c r="R1238" i="7"/>
  <c r="Q1238" i="7"/>
  <c r="C1558" i="6"/>
  <c r="C1558" i="7"/>
  <c r="M1558" i="7" s="1"/>
  <c r="G1238" i="4"/>
  <c r="H1238" i="4" s="1"/>
  <c r="E1238" i="6"/>
  <c r="H1550" i="5"/>
  <c r="G1550" i="5"/>
  <c r="F1550" i="5"/>
  <c r="E1570" i="4"/>
  <c r="C1571" i="4"/>
  <c r="E1239" i="7"/>
  <c r="N1239" i="7" s="1"/>
  <c r="H1559" i="3"/>
  <c r="F1560" i="3"/>
  <c r="I1559" i="3"/>
  <c r="G1560" i="3"/>
  <c r="K1550" i="6" l="1"/>
  <c r="K1550" i="7"/>
  <c r="J1550" i="6"/>
  <c r="J1550" i="7"/>
  <c r="L1550" i="6"/>
  <c r="L1550" i="7"/>
  <c r="P1550" i="7" s="1"/>
  <c r="P1549" i="7"/>
  <c r="U1238" i="7"/>
  <c r="V1238" i="7"/>
  <c r="D1570" i="6"/>
  <c r="D1570" i="7"/>
  <c r="R1239" i="7"/>
  <c r="T1239" i="7"/>
  <c r="Q1239" i="7"/>
  <c r="S1239" i="7"/>
  <c r="C1559" i="6"/>
  <c r="C1559" i="7"/>
  <c r="M1559" i="7" s="1"/>
  <c r="G1239" i="4"/>
  <c r="H1239" i="4" s="1"/>
  <c r="E1239" i="6"/>
  <c r="G1551" i="5"/>
  <c r="F1551" i="5"/>
  <c r="H1551" i="5"/>
  <c r="E1571" i="4"/>
  <c r="C1572" i="4"/>
  <c r="E1240" i="7"/>
  <c r="N1240" i="7" s="1"/>
  <c r="G1561" i="3"/>
  <c r="H1560" i="3"/>
  <c r="I1560" i="3" s="1"/>
  <c r="F1561" i="3"/>
  <c r="L1551" i="6" l="1"/>
  <c r="L1551" i="7"/>
  <c r="K1551" i="6"/>
  <c r="K1551" i="7"/>
  <c r="J1551" i="6"/>
  <c r="J1551" i="7"/>
  <c r="V1239" i="7"/>
  <c r="U1239" i="7"/>
  <c r="D1571" i="6"/>
  <c r="D1571" i="7"/>
  <c r="T1240" i="7"/>
  <c r="R1240" i="7"/>
  <c r="S1240" i="7"/>
  <c r="Q1240" i="7"/>
  <c r="C1560" i="6"/>
  <c r="C1560" i="7"/>
  <c r="M1560" i="7" s="1"/>
  <c r="G1240" i="4"/>
  <c r="H1240" i="4" s="1"/>
  <c r="E1240" i="6"/>
  <c r="H1552" i="5"/>
  <c r="G1552" i="5"/>
  <c r="F1552" i="5"/>
  <c r="E1572" i="4"/>
  <c r="C1573" i="4"/>
  <c r="E1241" i="7"/>
  <c r="N1241" i="7" s="1"/>
  <c r="H1561" i="3"/>
  <c r="F1562" i="3"/>
  <c r="G1562" i="3"/>
  <c r="I1561" i="3"/>
  <c r="K1552" i="6" l="1"/>
  <c r="K1552" i="7"/>
  <c r="J1552" i="6"/>
  <c r="J1552" i="7"/>
  <c r="L1552" i="6"/>
  <c r="L1552" i="7"/>
  <c r="P1552" i="7" s="1"/>
  <c r="P1551" i="7"/>
  <c r="U1240" i="7"/>
  <c r="V1240" i="7"/>
  <c r="D1572" i="6"/>
  <c r="D1572" i="7"/>
  <c r="S1241" i="7"/>
  <c r="Q1241" i="7"/>
  <c r="R1241" i="7"/>
  <c r="T1241" i="7"/>
  <c r="C1561" i="6"/>
  <c r="C1561" i="7"/>
  <c r="M1561" i="7" s="1"/>
  <c r="G1241" i="4"/>
  <c r="H1241" i="4" s="1"/>
  <c r="E1241" i="6"/>
  <c r="H1553" i="5"/>
  <c r="G1553" i="5"/>
  <c r="F1553" i="5"/>
  <c r="E1573" i="4"/>
  <c r="C1574" i="4"/>
  <c r="E1242" i="7"/>
  <c r="N1242" i="7" s="1"/>
  <c r="G1563" i="3"/>
  <c r="H1562" i="3"/>
  <c r="I1562" i="3" s="1"/>
  <c r="F1563" i="3"/>
  <c r="L1553" i="6" l="1"/>
  <c r="L1553" i="7"/>
  <c r="K1553" i="6"/>
  <c r="K1553" i="7"/>
  <c r="J1553" i="6"/>
  <c r="J1553" i="7"/>
  <c r="D1573" i="6"/>
  <c r="D1573" i="7"/>
  <c r="V1241" i="7"/>
  <c r="U1241" i="7"/>
  <c r="T1242" i="7"/>
  <c r="Q1242" i="7"/>
  <c r="R1242" i="7"/>
  <c r="S1242" i="7"/>
  <c r="C1562" i="6"/>
  <c r="C1562" i="7"/>
  <c r="M1562" i="7" s="1"/>
  <c r="G1242" i="4"/>
  <c r="H1242" i="4" s="1"/>
  <c r="E1242" i="6"/>
  <c r="H1554" i="5"/>
  <c r="G1554" i="5"/>
  <c r="F1554" i="5"/>
  <c r="E1574" i="4"/>
  <c r="C1575" i="4"/>
  <c r="E1243" i="7"/>
  <c r="N1243" i="7" s="1"/>
  <c r="H1563" i="3"/>
  <c r="I1563" i="3" s="1"/>
  <c r="F1564" i="3"/>
  <c r="G1564" i="3"/>
  <c r="L1554" i="6" l="1"/>
  <c r="L1554" i="7"/>
  <c r="K1554" i="6"/>
  <c r="K1554" i="7"/>
  <c r="J1554" i="6"/>
  <c r="J1554" i="7"/>
  <c r="P1553" i="7"/>
  <c r="D1574" i="6"/>
  <c r="D1574" i="7"/>
  <c r="U1242" i="7"/>
  <c r="V1242" i="7"/>
  <c r="T1243" i="7"/>
  <c r="Q1243" i="7"/>
  <c r="S1243" i="7"/>
  <c r="R1243" i="7"/>
  <c r="C1563" i="6"/>
  <c r="C1563" i="7"/>
  <c r="M1563" i="7" s="1"/>
  <c r="G1243" i="4"/>
  <c r="H1243" i="4" s="1"/>
  <c r="E1243" i="6"/>
  <c r="H1555" i="5"/>
  <c r="G1555" i="5"/>
  <c r="F1555" i="5"/>
  <c r="E1575" i="4"/>
  <c r="C1576" i="4"/>
  <c r="E1244" i="7"/>
  <c r="N1244" i="7" s="1"/>
  <c r="H1564" i="3"/>
  <c r="F1565" i="3"/>
  <c r="G1565" i="3"/>
  <c r="I1564" i="3"/>
  <c r="K1555" i="6" l="1"/>
  <c r="K1555" i="7"/>
  <c r="L1555" i="6"/>
  <c r="L1555" i="7"/>
  <c r="P1554" i="7"/>
  <c r="J1555" i="6"/>
  <c r="J1555" i="7"/>
  <c r="V1243" i="7"/>
  <c r="U1243" i="7"/>
  <c r="T1244" i="7"/>
  <c r="R1244" i="7"/>
  <c r="S1244" i="7"/>
  <c r="Q1244" i="7"/>
  <c r="D1575" i="6"/>
  <c r="D1575" i="7"/>
  <c r="C1564" i="6"/>
  <c r="C1564" i="7"/>
  <c r="M1564" i="7" s="1"/>
  <c r="G1244" i="4"/>
  <c r="H1244" i="4" s="1"/>
  <c r="E1244" i="6"/>
  <c r="G1556" i="5"/>
  <c r="H1556" i="5"/>
  <c r="F1556" i="5"/>
  <c r="E1576" i="4"/>
  <c r="C1577" i="4"/>
  <c r="E1245" i="7"/>
  <c r="N1245" i="7" s="1"/>
  <c r="G1566" i="3"/>
  <c r="H1565" i="3"/>
  <c r="I1565" i="3" s="1"/>
  <c r="F1566" i="3"/>
  <c r="J1556" i="6" l="1"/>
  <c r="J1556" i="7"/>
  <c r="L1556" i="6"/>
  <c r="L1556" i="7"/>
  <c r="K1556" i="6"/>
  <c r="K1556" i="7"/>
  <c r="P1555" i="7"/>
  <c r="U1244" i="7"/>
  <c r="V1244" i="7"/>
  <c r="D1576" i="6"/>
  <c r="D1576" i="7"/>
  <c r="Q1245" i="7"/>
  <c r="S1245" i="7"/>
  <c r="T1245" i="7"/>
  <c r="R1245" i="7"/>
  <c r="C1565" i="6"/>
  <c r="C1565" i="7"/>
  <c r="M1565" i="7" s="1"/>
  <c r="G1245" i="4"/>
  <c r="H1245" i="4" s="1"/>
  <c r="E1245" i="6"/>
  <c r="H1557" i="5"/>
  <c r="G1557" i="5"/>
  <c r="F1557" i="5"/>
  <c r="E1577" i="4"/>
  <c r="C1578" i="4"/>
  <c r="E1246" i="7"/>
  <c r="N1246" i="7" s="1"/>
  <c r="H1566" i="3"/>
  <c r="F1567" i="3"/>
  <c r="G1567" i="3"/>
  <c r="I1566" i="3"/>
  <c r="K1557" i="6" l="1"/>
  <c r="K1557" i="7"/>
  <c r="J1557" i="6"/>
  <c r="J1557" i="7"/>
  <c r="L1557" i="6"/>
  <c r="L1557" i="7"/>
  <c r="P1557" i="7" s="1"/>
  <c r="P1556" i="7"/>
  <c r="D1577" i="6"/>
  <c r="D1577" i="7"/>
  <c r="V1245" i="7"/>
  <c r="U1245" i="7"/>
  <c r="Q1246" i="7"/>
  <c r="S1246" i="7"/>
  <c r="T1246" i="7"/>
  <c r="R1246" i="7"/>
  <c r="C1566" i="6"/>
  <c r="C1566" i="7"/>
  <c r="M1566" i="7" s="1"/>
  <c r="G1246" i="4"/>
  <c r="H1246" i="4" s="1"/>
  <c r="E1246" i="6"/>
  <c r="H1558" i="5"/>
  <c r="G1558" i="5"/>
  <c r="F1558" i="5"/>
  <c r="E1578" i="4"/>
  <c r="C1579" i="4"/>
  <c r="E1247" i="7"/>
  <c r="N1247" i="7" s="1"/>
  <c r="G1568" i="3"/>
  <c r="F1568" i="3"/>
  <c r="H1567" i="3"/>
  <c r="I1567" i="3" s="1"/>
  <c r="K1558" i="6" l="1"/>
  <c r="K1558" i="7"/>
  <c r="L1558" i="6"/>
  <c r="L1558" i="7"/>
  <c r="J1558" i="6"/>
  <c r="J1558" i="7"/>
  <c r="D1578" i="6"/>
  <c r="D1578" i="7"/>
  <c r="V1246" i="7"/>
  <c r="U1246" i="7"/>
  <c r="S1247" i="7"/>
  <c r="Q1247" i="7"/>
  <c r="R1247" i="7"/>
  <c r="T1247" i="7"/>
  <c r="C1567" i="6"/>
  <c r="C1567" i="7"/>
  <c r="M1567" i="7" s="1"/>
  <c r="G1247" i="4"/>
  <c r="H1247" i="4" s="1"/>
  <c r="E1247" i="6"/>
  <c r="H1559" i="5"/>
  <c r="G1559" i="5"/>
  <c r="F1559" i="5"/>
  <c r="E1579" i="4"/>
  <c r="C1580" i="4"/>
  <c r="E1248" i="7"/>
  <c r="N1248" i="7" s="1"/>
  <c r="F1569" i="3"/>
  <c r="H1568" i="3"/>
  <c r="G1569" i="3"/>
  <c r="I1568" i="3"/>
  <c r="K1559" i="6" l="1"/>
  <c r="K1559" i="7"/>
  <c r="P1558" i="7"/>
  <c r="J1559" i="6"/>
  <c r="J1559" i="7"/>
  <c r="L1559" i="6"/>
  <c r="L1559" i="7"/>
  <c r="P1559" i="7" s="1"/>
  <c r="V1247" i="7"/>
  <c r="U1247" i="7"/>
  <c r="D1579" i="6"/>
  <c r="D1579" i="7"/>
  <c r="T1248" i="7"/>
  <c r="S1248" i="7"/>
  <c r="Q1248" i="7"/>
  <c r="R1248" i="7"/>
  <c r="C1568" i="6"/>
  <c r="C1568" i="7"/>
  <c r="M1568" i="7" s="1"/>
  <c r="G1248" i="4"/>
  <c r="H1248" i="4" s="1"/>
  <c r="E1248" i="6"/>
  <c r="H1560" i="5"/>
  <c r="G1560" i="5"/>
  <c r="F1560" i="5"/>
  <c r="E1580" i="4"/>
  <c r="C1581" i="4"/>
  <c r="E1249" i="7"/>
  <c r="N1249" i="7" s="1"/>
  <c r="G1570" i="3"/>
  <c r="F1570" i="3"/>
  <c r="H1569" i="3"/>
  <c r="I1569" i="3" s="1"/>
  <c r="L1560" i="6" l="1"/>
  <c r="L1560" i="7"/>
  <c r="J1560" i="6"/>
  <c r="J1560" i="7"/>
  <c r="K1560" i="6"/>
  <c r="K1560" i="7"/>
  <c r="U1248" i="7"/>
  <c r="V1248" i="7"/>
  <c r="D1580" i="6"/>
  <c r="D1580" i="7"/>
  <c r="S1249" i="7"/>
  <c r="Q1249" i="7"/>
  <c r="R1249" i="7"/>
  <c r="T1249" i="7"/>
  <c r="C1569" i="6"/>
  <c r="C1569" i="7"/>
  <c r="M1569" i="7" s="1"/>
  <c r="G1249" i="4"/>
  <c r="H1249" i="4" s="1"/>
  <c r="E1249" i="6"/>
  <c r="H1561" i="5"/>
  <c r="G1561" i="5"/>
  <c r="F1561" i="5"/>
  <c r="E1581" i="4"/>
  <c r="C1582" i="4"/>
  <c r="E1250" i="7"/>
  <c r="N1250" i="7" s="1"/>
  <c r="H1570" i="3"/>
  <c r="F1571" i="3"/>
  <c r="I1570" i="3"/>
  <c r="G1571" i="3"/>
  <c r="J1561" i="6" l="1"/>
  <c r="J1561" i="7"/>
  <c r="L1561" i="6"/>
  <c r="L1561" i="7"/>
  <c r="P1560" i="7"/>
  <c r="K1561" i="6"/>
  <c r="K1561" i="7"/>
  <c r="U1249" i="7"/>
  <c r="V1249" i="7"/>
  <c r="D1581" i="6"/>
  <c r="D1581" i="7"/>
  <c r="T1250" i="7"/>
  <c r="Q1250" i="7"/>
  <c r="R1250" i="7"/>
  <c r="S1250" i="7"/>
  <c r="C1570" i="6"/>
  <c r="C1570" i="7"/>
  <c r="M1570" i="7" s="1"/>
  <c r="G1250" i="4"/>
  <c r="H1250" i="4" s="1"/>
  <c r="E1250" i="6"/>
  <c r="G1562" i="5"/>
  <c r="F1562" i="5"/>
  <c r="H1562" i="5"/>
  <c r="E1582" i="4"/>
  <c r="C1583" i="4"/>
  <c r="E1251" i="7"/>
  <c r="N1251" i="7" s="1"/>
  <c r="F1572" i="3"/>
  <c r="H1571" i="3"/>
  <c r="I1571" i="3"/>
  <c r="G1572" i="3"/>
  <c r="L1562" i="6" l="1"/>
  <c r="L1562" i="7"/>
  <c r="K1562" i="6"/>
  <c r="K1562" i="7"/>
  <c r="J1562" i="6"/>
  <c r="J1562" i="7"/>
  <c r="P1561" i="7"/>
  <c r="D1582" i="6"/>
  <c r="D1582" i="7"/>
  <c r="U1250" i="7"/>
  <c r="V1250" i="7"/>
  <c r="S1251" i="7"/>
  <c r="T1251" i="7"/>
  <c r="Q1251" i="7"/>
  <c r="R1251" i="7"/>
  <c r="C1571" i="6"/>
  <c r="C1571" i="7"/>
  <c r="M1571" i="7" s="1"/>
  <c r="G1251" i="4"/>
  <c r="H1251" i="4" s="1"/>
  <c r="E1251" i="6"/>
  <c r="H1563" i="5"/>
  <c r="G1563" i="5"/>
  <c r="F1563" i="5"/>
  <c r="E1583" i="4"/>
  <c r="C1584" i="4"/>
  <c r="E1252" i="7"/>
  <c r="N1252" i="7" s="1"/>
  <c r="G1573" i="3"/>
  <c r="H1572" i="3"/>
  <c r="I1572" i="3" s="1"/>
  <c r="F1573" i="3"/>
  <c r="L1563" i="6" l="1"/>
  <c r="L1563" i="7"/>
  <c r="J1563" i="6"/>
  <c r="J1563" i="7"/>
  <c r="K1563" i="6"/>
  <c r="K1563" i="7"/>
  <c r="P1562" i="7"/>
  <c r="U1251" i="7"/>
  <c r="V1251" i="7"/>
  <c r="D1583" i="6"/>
  <c r="D1583" i="7"/>
  <c r="Q1252" i="7"/>
  <c r="T1252" i="7"/>
  <c r="R1252" i="7"/>
  <c r="S1252" i="7"/>
  <c r="C1572" i="6"/>
  <c r="C1572" i="7"/>
  <c r="M1572" i="7" s="1"/>
  <c r="G1252" i="4"/>
  <c r="H1252" i="4" s="1"/>
  <c r="E1252" i="6"/>
  <c r="H1564" i="5"/>
  <c r="G1564" i="5"/>
  <c r="F1564" i="5"/>
  <c r="E1584" i="4"/>
  <c r="C1585" i="4"/>
  <c r="E1253" i="7"/>
  <c r="N1253" i="7" s="1"/>
  <c r="F1574" i="3"/>
  <c r="H1573" i="3"/>
  <c r="I1573" i="3" s="1"/>
  <c r="G1574" i="3"/>
  <c r="J1564" i="6" l="1"/>
  <c r="J1564" i="7"/>
  <c r="K1564" i="6"/>
  <c r="K1564" i="7"/>
  <c r="P1563" i="7"/>
  <c r="L1564" i="6"/>
  <c r="L1564" i="7"/>
  <c r="P1564" i="7" s="1"/>
  <c r="D1584" i="6"/>
  <c r="D1584" i="7"/>
  <c r="U1252" i="7"/>
  <c r="V1252" i="7"/>
  <c r="S1253" i="7"/>
  <c r="R1253" i="7"/>
  <c r="T1253" i="7"/>
  <c r="Q1253" i="7"/>
  <c r="C1573" i="6"/>
  <c r="C1573" i="7"/>
  <c r="M1573" i="7" s="1"/>
  <c r="G1253" i="4"/>
  <c r="H1253" i="4" s="1"/>
  <c r="E1253" i="6"/>
  <c r="H1565" i="5"/>
  <c r="G1565" i="5"/>
  <c r="F1565" i="5"/>
  <c r="E1585" i="4"/>
  <c r="C1586" i="4"/>
  <c r="E1254" i="7"/>
  <c r="N1254" i="7" s="1"/>
  <c r="G1575" i="3"/>
  <c r="H1574" i="3"/>
  <c r="I1574" i="3" s="1"/>
  <c r="F1575" i="3"/>
  <c r="K1565" i="6" l="1"/>
  <c r="K1565" i="7"/>
  <c r="L1565" i="6"/>
  <c r="L1565" i="7"/>
  <c r="J1565" i="6"/>
  <c r="J1565" i="7"/>
  <c r="D1585" i="6"/>
  <c r="D1585" i="7"/>
  <c r="U1253" i="7"/>
  <c r="V1253" i="7"/>
  <c r="Q1254" i="7"/>
  <c r="T1254" i="7"/>
  <c r="S1254" i="7"/>
  <c r="R1254" i="7"/>
  <c r="C1574" i="6"/>
  <c r="C1574" i="7"/>
  <c r="M1574" i="7" s="1"/>
  <c r="G1254" i="4"/>
  <c r="H1254" i="4" s="1"/>
  <c r="E1254" i="6"/>
  <c r="H1566" i="5"/>
  <c r="G1566" i="5"/>
  <c r="F1566" i="5"/>
  <c r="E1586" i="4"/>
  <c r="C1587" i="4"/>
  <c r="E1255" i="7"/>
  <c r="N1255" i="7" s="1"/>
  <c r="F1576" i="3"/>
  <c r="H1575" i="3"/>
  <c r="G1576" i="3"/>
  <c r="I1575" i="3"/>
  <c r="L1566" i="6" l="1"/>
  <c r="L1566" i="7"/>
  <c r="K1566" i="6"/>
  <c r="K1566" i="7"/>
  <c r="P1565" i="7"/>
  <c r="J1566" i="6"/>
  <c r="J1566" i="7"/>
  <c r="V1254" i="7"/>
  <c r="U1254" i="7"/>
  <c r="D1586" i="6"/>
  <c r="D1586" i="7"/>
  <c r="T1255" i="7"/>
  <c r="S1255" i="7"/>
  <c r="R1255" i="7"/>
  <c r="Q1255" i="7"/>
  <c r="C1575" i="6"/>
  <c r="C1575" i="7"/>
  <c r="M1575" i="7" s="1"/>
  <c r="G1255" i="4"/>
  <c r="H1255" i="4" s="1"/>
  <c r="E1255" i="6"/>
  <c r="H1567" i="5"/>
  <c r="G1567" i="5"/>
  <c r="F1567" i="5"/>
  <c r="E1587" i="4"/>
  <c r="C1588" i="4"/>
  <c r="E1256" i="7"/>
  <c r="N1256" i="7" s="1"/>
  <c r="G1577" i="3"/>
  <c r="F1577" i="3"/>
  <c r="H1576" i="3"/>
  <c r="I1576" i="3" s="1"/>
  <c r="K1567" i="6" l="1"/>
  <c r="K1567" i="7"/>
  <c r="J1567" i="6"/>
  <c r="J1567" i="7"/>
  <c r="L1567" i="6"/>
  <c r="L1567" i="7"/>
  <c r="P1567" i="7" s="1"/>
  <c r="P1566" i="7"/>
  <c r="D1587" i="6"/>
  <c r="D1587" i="7"/>
  <c r="V1255" i="7"/>
  <c r="U1255" i="7"/>
  <c r="S1256" i="7"/>
  <c r="Q1256" i="7"/>
  <c r="T1256" i="7"/>
  <c r="R1256" i="7"/>
  <c r="C1576" i="6"/>
  <c r="C1576" i="7"/>
  <c r="M1576" i="7" s="1"/>
  <c r="G1256" i="4"/>
  <c r="H1256" i="4" s="1"/>
  <c r="E1256" i="6"/>
  <c r="H1568" i="5"/>
  <c r="G1568" i="5"/>
  <c r="F1568" i="5"/>
  <c r="E1588" i="4"/>
  <c r="C1589" i="4"/>
  <c r="E1257" i="7"/>
  <c r="N1257" i="7" s="1"/>
  <c r="G1578" i="3"/>
  <c r="F1578" i="3"/>
  <c r="H1577" i="3"/>
  <c r="I1577" i="3" s="1"/>
  <c r="K1568" i="6" l="1"/>
  <c r="K1568" i="7"/>
  <c r="J1568" i="6"/>
  <c r="J1568" i="7"/>
  <c r="L1568" i="6"/>
  <c r="L1568" i="7"/>
  <c r="P1568" i="7" s="1"/>
  <c r="D1588" i="6"/>
  <c r="D1588" i="7"/>
  <c r="V1256" i="7"/>
  <c r="U1256" i="7"/>
  <c r="Q1257" i="7"/>
  <c r="T1257" i="7"/>
  <c r="R1257" i="7"/>
  <c r="S1257" i="7"/>
  <c r="C1577" i="6"/>
  <c r="C1577" i="7"/>
  <c r="M1577" i="7" s="1"/>
  <c r="G1257" i="4"/>
  <c r="H1257" i="4" s="1"/>
  <c r="E1257" i="6"/>
  <c r="G1569" i="5"/>
  <c r="F1569" i="5"/>
  <c r="H1569" i="5"/>
  <c r="E1589" i="4"/>
  <c r="C1590" i="4"/>
  <c r="E1258" i="7"/>
  <c r="N1258" i="7" s="1"/>
  <c r="H1578" i="3"/>
  <c r="F1579" i="3"/>
  <c r="I1578" i="3"/>
  <c r="G1579" i="3"/>
  <c r="L1569" i="6" l="1"/>
  <c r="L1569" i="7"/>
  <c r="K1569" i="6"/>
  <c r="K1569" i="7"/>
  <c r="J1569" i="6"/>
  <c r="J1569" i="7"/>
  <c r="D1589" i="6"/>
  <c r="D1589" i="7"/>
  <c r="U1257" i="7"/>
  <c r="V1257" i="7"/>
  <c r="T1258" i="7"/>
  <c r="Q1258" i="7"/>
  <c r="S1258" i="7"/>
  <c r="R1258" i="7"/>
  <c r="C1578" i="6"/>
  <c r="C1578" i="7"/>
  <c r="M1578" i="7" s="1"/>
  <c r="G1258" i="4"/>
  <c r="H1258" i="4" s="1"/>
  <c r="E1258" i="6"/>
  <c r="H1570" i="5"/>
  <c r="G1570" i="5"/>
  <c r="F1570" i="5"/>
  <c r="E1590" i="4"/>
  <c r="C1591" i="4"/>
  <c r="E1259" i="7"/>
  <c r="N1259" i="7" s="1"/>
  <c r="G1580" i="3"/>
  <c r="F1580" i="3"/>
  <c r="H1579" i="3"/>
  <c r="I1579" i="3" s="1"/>
  <c r="K1570" i="6" l="1"/>
  <c r="K1570" i="7"/>
  <c r="P1569" i="7"/>
  <c r="J1570" i="6"/>
  <c r="J1570" i="7"/>
  <c r="L1570" i="6"/>
  <c r="L1570" i="7"/>
  <c r="P1570" i="7" s="1"/>
  <c r="D1590" i="6"/>
  <c r="D1590" i="7"/>
  <c r="U1258" i="7"/>
  <c r="V1258" i="7"/>
  <c r="R1259" i="7"/>
  <c r="T1259" i="7"/>
  <c r="S1259" i="7"/>
  <c r="Q1259" i="7"/>
  <c r="C1579" i="6"/>
  <c r="C1579" i="7"/>
  <c r="M1579" i="7" s="1"/>
  <c r="G1259" i="4"/>
  <c r="H1259" i="4" s="1"/>
  <c r="E1259" i="6"/>
  <c r="H1571" i="5"/>
  <c r="G1571" i="5"/>
  <c r="F1571" i="5"/>
  <c r="E1591" i="4"/>
  <c r="C1592" i="4"/>
  <c r="E1260" i="7"/>
  <c r="N1260" i="7" s="1"/>
  <c r="H1580" i="3"/>
  <c r="F1581" i="3"/>
  <c r="I1580" i="3"/>
  <c r="G1581" i="3"/>
  <c r="K1571" i="6" l="1"/>
  <c r="K1571" i="7"/>
  <c r="J1571" i="6"/>
  <c r="J1571" i="7"/>
  <c r="L1571" i="6"/>
  <c r="L1571" i="7"/>
  <c r="P1571" i="7" s="1"/>
  <c r="D1591" i="6"/>
  <c r="D1591" i="7"/>
  <c r="V1259" i="7"/>
  <c r="U1259" i="7"/>
  <c r="T1260" i="7"/>
  <c r="S1260" i="7"/>
  <c r="R1260" i="7"/>
  <c r="Q1260" i="7"/>
  <c r="C1580" i="6"/>
  <c r="C1580" i="7"/>
  <c r="M1580" i="7" s="1"/>
  <c r="G1260" i="4"/>
  <c r="H1260" i="4" s="1"/>
  <c r="E1260" i="6"/>
  <c r="H1572" i="5"/>
  <c r="G1572" i="5"/>
  <c r="F1572" i="5"/>
  <c r="E1592" i="4"/>
  <c r="C1593" i="4"/>
  <c r="E1261" i="7"/>
  <c r="N1261" i="7" s="1"/>
  <c r="G1582" i="3"/>
  <c r="F1582" i="3"/>
  <c r="H1581" i="3"/>
  <c r="I1581" i="3" s="1"/>
  <c r="L1572" i="6" l="1"/>
  <c r="L1572" i="7"/>
  <c r="J1572" i="6"/>
  <c r="J1572" i="7"/>
  <c r="K1572" i="6"/>
  <c r="K1572" i="7"/>
  <c r="V1260" i="7"/>
  <c r="U1260" i="7"/>
  <c r="D1592" i="6"/>
  <c r="D1592" i="7"/>
  <c r="Q1261" i="7"/>
  <c r="R1261" i="7"/>
  <c r="T1261" i="7"/>
  <c r="S1261" i="7"/>
  <c r="C1581" i="6"/>
  <c r="C1581" i="7"/>
  <c r="M1581" i="7" s="1"/>
  <c r="G1261" i="4"/>
  <c r="H1261" i="4" s="1"/>
  <c r="E1261" i="6"/>
  <c r="H1573" i="5"/>
  <c r="G1573" i="5"/>
  <c r="F1573" i="5"/>
  <c r="E1593" i="4"/>
  <c r="C1594" i="4"/>
  <c r="E1262" i="7"/>
  <c r="N1262" i="7" s="1"/>
  <c r="H1582" i="3"/>
  <c r="F1583" i="3"/>
  <c r="G1583" i="3"/>
  <c r="I1582" i="3"/>
  <c r="J1573" i="6" l="1"/>
  <c r="J1573" i="7"/>
  <c r="L1573" i="6"/>
  <c r="L1573" i="7"/>
  <c r="K1573" i="6"/>
  <c r="K1573" i="7"/>
  <c r="P1572" i="7"/>
  <c r="D1593" i="6"/>
  <c r="D1593" i="7"/>
  <c r="U1261" i="7"/>
  <c r="V1261" i="7"/>
  <c r="S1262" i="7"/>
  <c r="T1262" i="7"/>
  <c r="R1262" i="7"/>
  <c r="Q1262" i="7"/>
  <c r="C1582" i="6"/>
  <c r="C1582" i="7"/>
  <c r="M1582" i="7" s="1"/>
  <c r="G1262" i="4"/>
  <c r="H1262" i="4" s="1"/>
  <c r="E1262" i="6"/>
  <c r="F1574" i="5"/>
  <c r="H1574" i="5"/>
  <c r="G1574" i="5"/>
  <c r="E1594" i="4"/>
  <c r="C1595" i="4"/>
  <c r="E1263" i="7"/>
  <c r="N1263" i="7" s="1"/>
  <c r="H1583" i="3"/>
  <c r="F1584" i="3"/>
  <c r="I1583" i="3"/>
  <c r="G1584" i="3"/>
  <c r="L1574" i="6" l="1"/>
  <c r="L1574" i="7"/>
  <c r="K1574" i="6"/>
  <c r="K1574" i="7"/>
  <c r="J1574" i="6"/>
  <c r="J1574" i="7"/>
  <c r="P1573" i="7"/>
  <c r="D1594" i="6"/>
  <c r="D1594" i="7"/>
  <c r="V1262" i="7"/>
  <c r="U1262" i="7"/>
  <c r="S1263" i="7"/>
  <c r="T1263" i="7"/>
  <c r="Q1263" i="7"/>
  <c r="R1263" i="7"/>
  <c r="C1583" i="6"/>
  <c r="C1583" i="7"/>
  <c r="M1583" i="7" s="1"/>
  <c r="G1263" i="4"/>
  <c r="H1263" i="4" s="1"/>
  <c r="E1263" i="6"/>
  <c r="H1575" i="5"/>
  <c r="G1575" i="5"/>
  <c r="F1575" i="5"/>
  <c r="E1595" i="4"/>
  <c r="C1596" i="4"/>
  <c r="E1264" i="7"/>
  <c r="N1264" i="7" s="1"/>
  <c r="H1584" i="3"/>
  <c r="F1585" i="3"/>
  <c r="G1585" i="3"/>
  <c r="I1584" i="3"/>
  <c r="K1575" i="6" l="1"/>
  <c r="K1575" i="7"/>
  <c r="L1575" i="6"/>
  <c r="L1575" i="7"/>
  <c r="P1574" i="7"/>
  <c r="J1575" i="6"/>
  <c r="J1575" i="7"/>
  <c r="D1595" i="6"/>
  <c r="D1595" i="7"/>
  <c r="V1263" i="7"/>
  <c r="U1263" i="7"/>
  <c r="T1264" i="7"/>
  <c r="Q1264" i="7"/>
  <c r="R1264" i="7"/>
  <c r="S1264" i="7"/>
  <c r="C1584" i="6"/>
  <c r="C1584" i="7"/>
  <c r="M1584" i="7" s="1"/>
  <c r="G1264" i="4"/>
  <c r="H1264" i="4" s="1"/>
  <c r="E1264" i="6"/>
  <c r="H1576" i="5"/>
  <c r="G1576" i="5"/>
  <c r="F1576" i="5"/>
  <c r="E1596" i="4"/>
  <c r="C1597" i="4"/>
  <c r="E1265" i="7"/>
  <c r="N1265" i="7" s="1"/>
  <c r="F1586" i="3"/>
  <c r="H1585" i="3"/>
  <c r="G1586" i="3"/>
  <c r="I1585" i="3"/>
  <c r="L1576" i="6" l="1"/>
  <c r="L1576" i="7"/>
  <c r="J1576" i="6"/>
  <c r="J1576" i="7"/>
  <c r="K1576" i="6"/>
  <c r="K1576" i="7"/>
  <c r="P1575" i="7"/>
  <c r="U1264" i="7"/>
  <c r="V1264" i="7"/>
  <c r="D1596" i="6"/>
  <c r="D1596" i="7"/>
  <c r="S1265" i="7"/>
  <c r="Q1265" i="7"/>
  <c r="T1265" i="7"/>
  <c r="R1265" i="7"/>
  <c r="C1585" i="6"/>
  <c r="C1585" i="7"/>
  <c r="M1585" i="7" s="1"/>
  <c r="G1265" i="4"/>
  <c r="H1265" i="4" s="1"/>
  <c r="E1265" i="6"/>
  <c r="H1577" i="5"/>
  <c r="G1577" i="5"/>
  <c r="F1577" i="5"/>
  <c r="E1597" i="4"/>
  <c r="C1598" i="4"/>
  <c r="E1266" i="7"/>
  <c r="N1266" i="7" s="1"/>
  <c r="G1587" i="3"/>
  <c r="H1586" i="3"/>
  <c r="I1586" i="3" s="1"/>
  <c r="F1587" i="3"/>
  <c r="L1577" i="6" l="1"/>
  <c r="L1577" i="7"/>
  <c r="K1577" i="6"/>
  <c r="K1577" i="7"/>
  <c r="P1576" i="7"/>
  <c r="J1577" i="6"/>
  <c r="J1577" i="7"/>
  <c r="D1597" i="6"/>
  <c r="D1597" i="7"/>
  <c r="V1265" i="7"/>
  <c r="U1265" i="7"/>
  <c r="R1266" i="7"/>
  <c r="Q1266" i="7"/>
  <c r="S1266" i="7"/>
  <c r="T1266" i="7"/>
  <c r="C1586" i="6"/>
  <c r="C1586" i="7"/>
  <c r="M1586" i="7" s="1"/>
  <c r="G1266" i="4"/>
  <c r="H1266" i="4" s="1"/>
  <c r="E1266" i="6"/>
  <c r="G1578" i="5"/>
  <c r="F1578" i="5"/>
  <c r="H1578" i="5"/>
  <c r="E1598" i="4"/>
  <c r="C1599" i="4"/>
  <c r="E1267" i="7"/>
  <c r="N1267" i="7" s="1"/>
  <c r="F1588" i="3"/>
  <c r="H1587" i="3"/>
  <c r="I1587" i="3" s="1"/>
  <c r="G1588" i="3"/>
  <c r="J1578" i="6" l="1"/>
  <c r="J1578" i="7"/>
  <c r="L1578" i="6"/>
  <c r="L1578" i="7"/>
  <c r="P1577" i="7"/>
  <c r="K1578" i="6"/>
  <c r="K1578" i="7"/>
  <c r="D1598" i="6"/>
  <c r="D1598" i="7"/>
  <c r="V1266" i="7"/>
  <c r="U1266" i="7"/>
  <c r="S1267" i="7"/>
  <c r="R1267" i="7"/>
  <c r="Q1267" i="7"/>
  <c r="T1267" i="7"/>
  <c r="C1587" i="6"/>
  <c r="C1587" i="7"/>
  <c r="M1587" i="7" s="1"/>
  <c r="G1267" i="4"/>
  <c r="H1267" i="4" s="1"/>
  <c r="E1267" i="6"/>
  <c r="H1579" i="5"/>
  <c r="G1579" i="5"/>
  <c r="F1579" i="5"/>
  <c r="E1599" i="4"/>
  <c r="C1600" i="4"/>
  <c r="E1268" i="7"/>
  <c r="N1268" i="7" s="1"/>
  <c r="G1589" i="3"/>
  <c r="F1589" i="3"/>
  <c r="H1588" i="3"/>
  <c r="I1588" i="3" s="1"/>
  <c r="L1579" i="6" l="1"/>
  <c r="L1579" i="7"/>
  <c r="J1579" i="6"/>
  <c r="J1579" i="7"/>
  <c r="K1579" i="6"/>
  <c r="K1579" i="7"/>
  <c r="P1578" i="7"/>
  <c r="D1599" i="6"/>
  <c r="D1599" i="7"/>
  <c r="V1267" i="7"/>
  <c r="U1267" i="7"/>
  <c r="R1268" i="7"/>
  <c r="T1268" i="7"/>
  <c r="S1268" i="7"/>
  <c r="Q1268" i="7"/>
  <c r="C1588" i="6"/>
  <c r="C1588" i="7"/>
  <c r="M1588" i="7" s="1"/>
  <c r="G1268" i="4"/>
  <c r="H1268" i="4" s="1"/>
  <c r="E1268" i="6"/>
  <c r="G1580" i="5"/>
  <c r="F1580" i="5"/>
  <c r="H1580" i="5"/>
  <c r="E1600" i="4"/>
  <c r="C1601" i="4"/>
  <c r="E1269" i="7"/>
  <c r="N1269" i="7" s="1"/>
  <c r="H1589" i="3"/>
  <c r="I1589" i="3" s="1"/>
  <c r="F1590" i="3"/>
  <c r="G1590" i="3"/>
  <c r="J1580" i="6" l="1"/>
  <c r="J1580" i="7"/>
  <c r="L1580" i="6"/>
  <c r="L1580" i="7"/>
  <c r="K1580" i="6"/>
  <c r="K1580" i="7"/>
  <c r="P1579" i="7"/>
  <c r="D1600" i="6"/>
  <c r="D1600" i="7"/>
  <c r="U1268" i="7"/>
  <c r="V1268" i="7"/>
  <c r="S1269" i="7"/>
  <c r="R1269" i="7"/>
  <c r="Q1269" i="7"/>
  <c r="T1269" i="7"/>
  <c r="C1589" i="6"/>
  <c r="C1589" i="7"/>
  <c r="M1589" i="7" s="1"/>
  <c r="G1269" i="4"/>
  <c r="H1269" i="4" s="1"/>
  <c r="E1269" i="6"/>
  <c r="F1581" i="5"/>
  <c r="H1581" i="5"/>
  <c r="G1581" i="5"/>
  <c r="E1601" i="4"/>
  <c r="C1602" i="4"/>
  <c r="E1270" i="7"/>
  <c r="N1270" i="7" s="1"/>
  <c r="G1591" i="3"/>
  <c r="H1590" i="3"/>
  <c r="I1590" i="3" s="1"/>
  <c r="F1591" i="3"/>
  <c r="J1581" i="6" l="1"/>
  <c r="J1581" i="7"/>
  <c r="K1581" i="6"/>
  <c r="K1581" i="7"/>
  <c r="L1581" i="6"/>
  <c r="L1581" i="7"/>
  <c r="P1581" i="7" s="1"/>
  <c r="P1580" i="7"/>
  <c r="D1601" i="6"/>
  <c r="D1601" i="7"/>
  <c r="U1269" i="7"/>
  <c r="V1269" i="7"/>
  <c r="T1270" i="7"/>
  <c r="S1270" i="7"/>
  <c r="Q1270" i="7"/>
  <c r="R1270" i="7"/>
  <c r="C1590" i="6"/>
  <c r="C1590" i="7"/>
  <c r="M1590" i="7" s="1"/>
  <c r="G1270" i="4"/>
  <c r="H1270" i="4" s="1"/>
  <c r="E1270" i="6"/>
  <c r="H1582" i="5"/>
  <c r="G1582" i="5"/>
  <c r="F1582" i="5"/>
  <c r="E1602" i="4"/>
  <c r="C1603" i="4"/>
  <c r="E1271" i="7"/>
  <c r="N1271" i="7" s="1"/>
  <c r="F1592" i="3"/>
  <c r="H1591" i="3"/>
  <c r="G1592" i="3"/>
  <c r="I1591" i="3"/>
  <c r="K1582" i="6" l="1"/>
  <c r="K1582" i="7"/>
  <c r="J1582" i="6"/>
  <c r="J1582" i="7"/>
  <c r="L1582" i="6"/>
  <c r="L1582" i="7"/>
  <c r="P1582" i="7" s="1"/>
  <c r="U1270" i="7"/>
  <c r="V1270" i="7"/>
  <c r="D1602" i="6"/>
  <c r="D1602" i="7"/>
  <c r="S1271" i="7"/>
  <c r="T1271" i="7"/>
  <c r="Q1271" i="7"/>
  <c r="R1271" i="7"/>
  <c r="C1591" i="6"/>
  <c r="C1591" i="7"/>
  <c r="M1591" i="7" s="1"/>
  <c r="G1271" i="4"/>
  <c r="H1271" i="4" s="1"/>
  <c r="E1271" i="6"/>
  <c r="H1583" i="5"/>
  <c r="G1583" i="5"/>
  <c r="F1583" i="5"/>
  <c r="E1603" i="4"/>
  <c r="C1604" i="4"/>
  <c r="E1272" i="7"/>
  <c r="N1272" i="7" s="1"/>
  <c r="G1593" i="3"/>
  <c r="F1593" i="3"/>
  <c r="H1592" i="3"/>
  <c r="I1592" i="3" s="1"/>
  <c r="K1583" i="6" l="1"/>
  <c r="K1583" i="7"/>
  <c r="J1583" i="6"/>
  <c r="J1583" i="7"/>
  <c r="L1583" i="6"/>
  <c r="L1583" i="7"/>
  <c r="P1583" i="7" s="1"/>
  <c r="D1603" i="6"/>
  <c r="D1603" i="7"/>
  <c r="V1271" i="7"/>
  <c r="U1271" i="7"/>
  <c r="Q1272" i="7"/>
  <c r="T1272" i="7"/>
  <c r="S1272" i="7"/>
  <c r="R1272" i="7"/>
  <c r="C1592" i="6"/>
  <c r="C1592" i="7"/>
  <c r="M1592" i="7" s="1"/>
  <c r="G1272" i="4"/>
  <c r="H1272" i="4" s="1"/>
  <c r="E1272" i="6"/>
  <c r="H1584" i="5"/>
  <c r="G1584" i="5"/>
  <c r="F1584" i="5"/>
  <c r="E1604" i="4"/>
  <c r="C1605" i="4"/>
  <c r="E1273" i="7"/>
  <c r="N1273" i="7" s="1"/>
  <c r="F1594" i="3"/>
  <c r="H1593" i="3"/>
  <c r="G1594" i="3"/>
  <c r="I1593" i="3"/>
  <c r="J1584" i="6" l="1"/>
  <c r="J1584" i="7"/>
  <c r="L1584" i="6"/>
  <c r="L1584" i="7"/>
  <c r="K1584" i="6"/>
  <c r="K1584" i="7"/>
  <c r="V1272" i="7"/>
  <c r="U1272" i="7"/>
  <c r="D1604" i="6"/>
  <c r="D1604" i="7"/>
  <c r="S1273" i="7"/>
  <c r="R1273" i="7"/>
  <c r="T1273" i="7"/>
  <c r="Q1273" i="7"/>
  <c r="C1593" i="6"/>
  <c r="C1593" i="7"/>
  <c r="M1593" i="7" s="1"/>
  <c r="G1273" i="4"/>
  <c r="H1273" i="4" s="1"/>
  <c r="E1273" i="6"/>
  <c r="H1585" i="5"/>
  <c r="G1585" i="5"/>
  <c r="F1585" i="5"/>
  <c r="E1605" i="4"/>
  <c r="C1606" i="4"/>
  <c r="E1274" i="7"/>
  <c r="N1274" i="7" s="1"/>
  <c r="G1595" i="3"/>
  <c r="H1594" i="3"/>
  <c r="I1594" i="3" s="1"/>
  <c r="F1595" i="3"/>
  <c r="P1584" i="7" l="1"/>
  <c r="K1585" i="6"/>
  <c r="K1585" i="7"/>
  <c r="J1585" i="6"/>
  <c r="J1585" i="7"/>
  <c r="L1585" i="6"/>
  <c r="L1585" i="7"/>
  <c r="P1585" i="7" s="1"/>
  <c r="D1605" i="6"/>
  <c r="D1605" i="7"/>
  <c r="V1273" i="7"/>
  <c r="U1273" i="7"/>
  <c r="Q1274" i="7"/>
  <c r="S1274" i="7"/>
  <c r="T1274" i="7"/>
  <c r="R1274" i="7"/>
  <c r="C1594" i="6"/>
  <c r="C1594" i="7"/>
  <c r="M1594" i="7" s="1"/>
  <c r="G1274" i="4"/>
  <c r="H1274" i="4" s="1"/>
  <c r="E1274" i="6"/>
  <c r="G1586" i="5"/>
  <c r="F1586" i="5"/>
  <c r="H1586" i="5"/>
  <c r="E1606" i="4"/>
  <c r="C1607" i="4"/>
  <c r="E1275" i="7"/>
  <c r="N1275" i="7" s="1"/>
  <c r="F1596" i="3"/>
  <c r="H1595" i="3"/>
  <c r="I1595" i="3" s="1"/>
  <c r="G1596" i="3"/>
  <c r="L1586" i="6" l="1"/>
  <c r="L1586" i="7"/>
  <c r="J1586" i="6"/>
  <c r="J1586" i="7"/>
  <c r="K1586" i="6"/>
  <c r="K1586" i="7"/>
  <c r="U1274" i="7"/>
  <c r="D1606" i="6"/>
  <c r="D1606" i="7"/>
  <c r="V1274" i="7"/>
  <c r="T1275" i="7"/>
  <c r="R1275" i="7"/>
  <c r="S1275" i="7"/>
  <c r="Q1275" i="7"/>
  <c r="C1595" i="6"/>
  <c r="C1595" i="7"/>
  <c r="M1595" i="7" s="1"/>
  <c r="G1275" i="4"/>
  <c r="H1275" i="4" s="1"/>
  <c r="E1275" i="6"/>
  <c r="G1587" i="5"/>
  <c r="F1587" i="5"/>
  <c r="H1587" i="5"/>
  <c r="E1607" i="4"/>
  <c r="C1608" i="4"/>
  <c r="E1276" i="7"/>
  <c r="N1276" i="7" s="1"/>
  <c r="G1597" i="3"/>
  <c r="H1596" i="3"/>
  <c r="I1596" i="3" s="1"/>
  <c r="F1597" i="3"/>
  <c r="L1587" i="6" l="1"/>
  <c r="L1587" i="7"/>
  <c r="J1587" i="6"/>
  <c r="J1587" i="7"/>
  <c r="P1586" i="7"/>
  <c r="K1587" i="6"/>
  <c r="K1587" i="7"/>
  <c r="U1275" i="7"/>
  <c r="V1275" i="7"/>
  <c r="D1607" i="6"/>
  <c r="D1607" i="7"/>
  <c r="S1276" i="7"/>
  <c r="T1276" i="7"/>
  <c r="Q1276" i="7"/>
  <c r="R1276" i="7"/>
  <c r="C1596" i="6"/>
  <c r="C1596" i="7"/>
  <c r="M1596" i="7" s="1"/>
  <c r="G1276" i="4"/>
  <c r="H1276" i="4" s="1"/>
  <c r="E1276" i="6"/>
  <c r="H1588" i="5"/>
  <c r="G1588" i="5"/>
  <c r="F1588" i="5"/>
  <c r="E1608" i="4"/>
  <c r="C1609" i="4"/>
  <c r="E1277" i="7"/>
  <c r="N1277" i="7" s="1"/>
  <c r="F1598" i="3"/>
  <c r="H1597" i="3"/>
  <c r="G1598" i="3"/>
  <c r="I1597" i="3"/>
  <c r="K1588" i="6" l="1"/>
  <c r="K1588" i="7"/>
  <c r="J1588" i="6"/>
  <c r="J1588" i="7"/>
  <c r="L1588" i="6"/>
  <c r="L1588" i="7"/>
  <c r="P1588" i="7" s="1"/>
  <c r="P1587" i="7"/>
  <c r="D1608" i="6"/>
  <c r="D1608" i="7"/>
  <c r="V1276" i="7"/>
  <c r="U1276" i="7"/>
  <c r="R1277" i="7"/>
  <c r="Q1277" i="7"/>
  <c r="S1277" i="7"/>
  <c r="T1277" i="7"/>
  <c r="C1597" i="6"/>
  <c r="C1597" i="7"/>
  <c r="M1597" i="7" s="1"/>
  <c r="G1277" i="4"/>
  <c r="H1277" i="4" s="1"/>
  <c r="E1277" i="6"/>
  <c r="G1589" i="5"/>
  <c r="F1589" i="5"/>
  <c r="H1589" i="5"/>
  <c r="E1609" i="4"/>
  <c r="C1610" i="4"/>
  <c r="E1278" i="7"/>
  <c r="N1278" i="7" s="1"/>
  <c r="G1599" i="3"/>
  <c r="F1599" i="3"/>
  <c r="H1598" i="3"/>
  <c r="I1598" i="3" s="1"/>
  <c r="L1589" i="6" l="1"/>
  <c r="L1589" i="7"/>
  <c r="J1589" i="6"/>
  <c r="J1589" i="7"/>
  <c r="K1589" i="6"/>
  <c r="K1589" i="7"/>
  <c r="V1277" i="7"/>
  <c r="U1277" i="7"/>
  <c r="D1609" i="6"/>
  <c r="D1609" i="7"/>
  <c r="S1278" i="7"/>
  <c r="T1278" i="7"/>
  <c r="R1278" i="7"/>
  <c r="Q1278" i="7"/>
  <c r="C1598" i="6"/>
  <c r="C1598" i="7"/>
  <c r="M1598" i="7" s="1"/>
  <c r="G1278" i="4"/>
  <c r="H1278" i="4" s="1"/>
  <c r="E1278" i="6"/>
  <c r="H1590" i="5"/>
  <c r="G1590" i="5"/>
  <c r="F1590" i="5"/>
  <c r="E1610" i="4"/>
  <c r="C1611" i="4"/>
  <c r="E1279" i="7"/>
  <c r="N1279" i="7" s="1"/>
  <c r="F1600" i="3"/>
  <c r="H1599" i="3"/>
  <c r="I1599" i="3" s="1"/>
  <c r="G1600" i="3"/>
  <c r="K1590" i="6" l="1"/>
  <c r="K1590" i="7"/>
  <c r="J1590" i="6"/>
  <c r="J1590" i="7"/>
  <c r="P1589" i="7"/>
  <c r="L1590" i="6"/>
  <c r="L1590" i="7"/>
  <c r="D1610" i="6"/>
  <c r="D1610" i="7"/>
  <c r="V1278" i="7"/>
  <c r="U1278" i="7"/>
  <c r="R1279" i="7"/>
  <c r="Q1279" i="7"/>
  <c r="S1279" i="7"/>
  <c r="T1279" i="7"/>
  <c r="C1599" i="6"/>
  <c r="C1599" i="7"/>
  <c r="M1599" i="7" s="1"/>
  <c r="G1279" i="4"/>
  <c r="H1279" i="4" s="1"/>
  <c r="E1279" i="6"/>
  <c r="H1591" i="5"/>
  <c r="G1591" i="5"/>
  <c r="F1591" i="5"/>
  <c r="E1611" i="4"/>
  <c r="C1612" i="4"/>
  <c r="E1280" i="7"/>
  <c r="N1280" i="7" s="1"/>
  <c r="G1601" i="3"/>
  <c r="F1601" i="3"/>
  <c r="H1600" i="3"/>
  <c r="I1600" i="3" s="1"/>
  <c r="P1590" i="7" l="1"/>
  <c r="J1591" i="6"/>
  <c r="J1591" i="7"/>
  <c r="L1591" i="6"/>
  <c r="L1591" i="7"/>
  <c r="K1591" i="6"/>
  <c r="K1591" i="7"/>
  <c r="D1611" i="6"/>
  <c r="D1611" i="7"/>
  <c r="U1279" i="7"/>
  <c r="V1279" i="7"/>
  <c r="R1280" i="7"/>
  <c r="S1280" i="7"/>
  <c r="Q1280" i="7"/>
  <c r="T1280" i="7"/>
  <c r="C1600" i="6"/>
  <c r="C1600" i="7"/>
  <c r="M1600" i="7" s="1"/>
  <c r="G1280" i="4"/>
  <c r="H1280" i="4" s="1"/>
  <c r="E1280" i="6"/>
  <c r="H1592" i="5"/>
  <c r="G1592" i="5"/>
  <c r="F1592" i="5"/>
  <c r="E1612" i="4"/>
  <c r="C1613" i="4"/>
  <c r="E1281" i="7"/>
  <c r="N1281" i="7" s="1"/>
  <c r="H1601" i="3"/>
  <c r="F1602" i="3"/>
  <c r="G1602" i="3"/>
  <c r="I1601" i="3"/>
  <c r="K1592" i="6" l="1"/>
  <c r="K1592" i="7"/>
  <c r="L1592" i="6"/>
  <c r="L1592" i="7"/>
  <c r="J1592" i="6"/>
  <c r="J1592" i="7"/>
  <c r="P1591" i="7"/>
  <c r="V1280" i="7"/>
  <c r="U1280" i="7"/>
  <c r="D1612" i="6"/>
  <c r="D1612" i="7"/>
  <c r="S1281" i="7"/>
  <c r="T1281" i="7"/>
  <c r="Q1281" i="7"/>
  <c r="R1281" i="7"/>
  <c r="C1601" i="6"/>
  <c r="C1601" i="7"/>
  <c r="M1601" i="7" s="1"/>
  <c r="G1281" i="4"/>
  <c r="H1281" i="4" s="1"/>
  <c r="E1281" i="6"/>
  <c r="G1593" i="5"/>
  <c r="F1593" i="5"/>
  <c r="H1593" i="5"/>
  <c r="E1613" i="4"/>
  <c r="C1614" i="4"/>
  <c r="E1282" i="7"/>
  <c r="N1282" i="7" s="1"/>
  <c r="H1602" i="3"/>
  <c r="F1603" i="3"/>
  <c r="G1603" i="3"/>
  <c r="I1602" i="3"/>
  <c r="P1592" i="7" l="1"/>
  <c r="L1593" i="6"/>
  <c r="L1593" i="7"/>
  <c r="J1593" i="6"/>
  <c r="J1593" i="7"/>
  <c r="K1593" i="6"/>
  <c r="K1593" i="7"/>
  <c r="U1281" i="7"/>
  <c r="V1281" i="7"/>
  <c r="D1613" i="6"/>
  <c r="D1613" i="7"/>
  <c r="Q1282" i="7"/>
  <c r="T1282" i="7"/>
  <c r="R1282" i="7"/>
  <c r="S1282" i="7"/>
  <c r="C1602" i="6"/>
  <c r="C1602" i="7"/>
  <c r="M1602" i="7" s="1"/>
  <c r="G1282" i="4"/>
  <c r="H1282" i="4" s="1"/>
  <c r="E1282" i="6"/>
  <c r="H1594" i="5"/>
  <c r="G1594" i="5"/>
  <c r="F1594" i="5"/>
  <c r="E1614" i="4"/>
  <c r="C1615" i="4"/>
  <c r="E1283" i="7"/>
  <c r="N1283" i="7" s="1"/>
  <c r="G1604" i="3"/>
  <c r="F1604" i="3"/>
  <c r="H1603" i="3"/>
  <c r="I1603" i="3" s="1"/>
  <c r="J1594" i="6" l="1"/>
  <c r="J1594" i="7"/>
  <c r="K1594" i="6"/>
  <c r="K1594" i="7"/>
  <c r="L1594" i="6"/>
  <c r="L1594" i="7"/>
  <c r="P1593" i="7"/>
  <c r="V1282" i="7"/>
  <c r="U1282" i="7"/>
  <c r="D1614" i="6"/>
  <c r="D1614" i="7"/>
  <c r="Q1283" i="7"/>
  <c r="T1283" i="7"/>
  <c r="R1283" i="7"/>
  <c r="S1283" i="7"/>
  <c r="C1603" i="6"/>
  <c r="C1603" i="7"/>
  <c r="M1603" i="7" s="1"/>
  <c r="G1283" i="4"/>
  <c r="H1283" i="4" s="1"/>
  <c r="E1283" i="6"/>
  <c r="H1595" i="5"/>
  <c r="F1595" i="5"/>
  <c r="G1595" i="5"/>
  <c r="E1615" i="4"/>
  <c r="C1616" i="4"/>
  <c r="E1284" i="7"/>
  <c r="N1284" i="7" s="1"/>
  <c r="H1604" i="3"/>
  <c r="F1605" i="3"/>
  <c r="I1604" i="3"/>
  <c r="G1605" i="3"/>
  <c r="P1594" i="7" l="1"/>
  <c r="L1595" i="6"/>
  <c r="L1595" i="7"/>
  <c r="K1595" i="6"/>
  <c r="K1595" i="7"/>
  <c r="J1595" i="6"/>
  <c r="J1595" i="7"/>
  <c r="V1283" i="7"/>
  <c r="U1283" i="7"/>
  <c r="D1615" i="6"/>
  <c r="D1615" i="7"/>
  <c r="S1284" i="7"/>
  <c r="R1284" i="7"/>
  <c r="T1284" i="7"/>
  <c r="Q1284" i="7"/>
  <c r="C1604" i="6"/>
  <c r="C1604" i="7"/>
  <c r="M1604" i="7" s="1"/>
  <c r="G1284" i="4"/>
  <c r="H1284" i="4" s="1"/>
  <c r="E1284" i="6"/>
  <c r="H1596" i="5"/>
  <c r="G1596" i="5"/>
  <c r="F1596" i="5"/>
  <c r="E1616" i="4"/>
  <c r="C1617" i="4"/>
  <c r="E1285" i="7"/>
  <c r="N1285" i="7" s="1"/>
  <c r="G1606" i="3"/>
  <c r="F1606" i="3"/>
  <c r="H1605" i="3"/>
  <c r="I1605" i="3" s="1"/>
  <c r="K1596" i="6" l="1"/>
  <c r="K1596" i="7"/>
  <c r="J1596" i="6"/>
  <c r="J1596" i="7"/>
  <c r="L1596" i="6"/>
  <c r="L1596" i="7"/>
  <c r="P1596" i="7" s="1"/>
  <c r="P1595" i="7"/>
  <c r="D1616" i="6"/>
  <c r="D1616" i="7"/>
  <c r="V1284" i="7"/>
  <c r="U1284" i="7"/>
  <c r="T1285" i="7"/>
  <c r="R1285" i="7"/>
  <c r="S1285" i="7"/>
  <c r="Q1285" i="7"/>
  <c r="C1605" i="6"/>
  <c r="C1605" i="7"/>
  <c r="M1605" i="7" s="1"/>
  <c r="G1285" i="4"/>
  <c r="H1285" i="4" s="1"/>
  <c r="E1285" i="6"/>
  <c r="H1597" i="5"/>
  <c r="G1597" i="5"/>
  <c r="F1597" i="5"/>
  <c r="E1617" i="4"/>
  <c r="C1618" i="4"/>
  <c r="E1286" i="7"/>
  <c r="N1286" i="7" s="1"/>
  <c r="F1607" i="3"/>
  <c r="H1606" i="3"/>
  <c r="G1607" i="3"/>
  <c r="I1606" i="3"/>
  <c r="L1597" i="6" l="1"/>
  <c r="L1597" i="7"/>
  <c r="K1597" i="6"/>
  <c r="K1597" i="7"/>
  <c r="J1597" i="6"/>
  <c r="J1597" i="7"/>
  <c r="D1617" i="6"/>
  <c r="D1617" i="7"/>
  <c r="V1285" i="7"/>
  <c r="U1285" i="7"/>
  <c r="Q1286" i="7"/>
  <c r="S1286" i="7"/>
  <c r="R1286" i="7"/>
  <c r="T1286" i="7"/>
  <c r="C1606" i="6"/>
  <c r="C1606" i="7"/>
  <c r="M1606" i="7" s="1"/>
  <c r="G1286" i="4"/>
  <c r="H1286" i="4" s="1"/>
  <c r="E1286" i="6"/>
  <c r="G1598" i="5"/>
  <c r="F1598" i="5"/>
  <c r="H1598" i="5"/>
  <c r="E1618" i="4"/>
  <c r="C1619" i="4"/>
  <c r="E1287" i="7"/>
  <c r="N1287" i="7" s="1"/>
  <c r="G1608" i="3"/>
  <c r="F1608" i="3"/>
  <c r="H1607" i="3"/>
  <c r="I1607" i="3" s="1"/>
  <c r="J1598" i="6" l="1"/>
  <c r="J1598" i="7"/>
  <c r="K1598" i="6"/>
  <c r="K1598" i="7"/>
  <c r="P1597" i="7"/>
  <c r="L1598" i="6"/>
  <c r="L1598" i="7"/>
  <c r="P1598" i="7" s="1"/>
  <c r="D1618" i="6"/>
  <c r="D1618" i="7"/>
  <c r="V1286" i="7"/>
  <c r="U1286" i="7"/>
  <c r="T1287" i="7"/>
  <c r="Q1287" i="7"/>
  <c r="S1287" i="7"/>
  <c r="R1287" i="7"/>
  <c r="C1607" i="6"/>
  <c r="C1607" i="7"/>
  <c r="M1607" i="7" s="1"/>
  <c r="G1287" i="4"/>
  <c r="H1287" i="4" s="1"/>
  <c r="E1287" i="6"/>
  <c r="H1599" i="5"/>
  <c r="G1599" i="5"/>
  <c r="F1599" i="5"/>
  <c r="E1619" i="4"/>
  <c r="C1620" i="4"/>
  <c r="E1288" i="7"/>
  <c r="N1288" i="7" s="1"/>
  <c r="H1608" i="3"/>
  <c r="F1609" i="3"/>
  <c r="G1609" i="3"/>
  <c r="I1608" i="3"/>
  <c r="K1599" i="6" l="1"/>
  <c r="K1599" i="7"/>
  <c r="J1599" i="6"/>
  <c r="J1599" i="7"/>
  <c r="L1599" i="6"/>
  <c r="L1599" i="7"/>
  <c r="P1599" i="7" s="1"/>
  <c r="D1619" i="6"/>
  <c r="D1619" i="7"/>
  <c r="U1287" i="7"/>
  <c r="V1287" i="7"/>
  <c r="Q1288" i="7"/>
  <c r="R1288" i="7"/>
  <c r="T1288" i="7"/>
  <c r="S1288" i="7"/>
  <c r="C1608" i="6"/>
  <c r="C1608" i="7"/>
  <c r="M1608" i="7" s="1"/>
  <c r="G1288" i="4"/>
  <c r="H1288" i="4" s="1"/>
  <c r="E1288" i="6"/>
  <c r="H1600" i="5"/>
  <c r="G1600" i="5"/>
  <c r="F1600" i="5"/>
  <c r="E1620" i="4"/>
  <c r="C1621" i="4"/>
  <c r="E1289" i="7"/>
  <c r="N1289" i="7" s="1"/>
  <c r="G1610" i="3"/>
  <c r="F1610" i="3"/>
  <c r="H1609" i="3"/>
  <c r="I1609" i="3" s="1"/>
  <c r="K1600" i="6" l="1"/>
  <c r="K1600" i="7"/>
  <c r="J1600" i="6"/>
  <c r="J1600" i="7"/>
  <c r="L1600" i="6"/>
  <c r="L1600" i="7"/>
  <c r="U1288" i="7"/>
  <c r="V1288" i="7"/>
  <c r="D1620" i="6"/>
  <c r="D1620" i="7"/>
  <c r="T1289" i="7"/>
  <c r="S1289" i="7"/>
  <c r="R1289" i="7"/>
  <c r="Q1289" i="7"/>
  <c r="C1609" i="6"/>
  <c r="C1609" i="7"/>
  <c r="M1609" i="7" s="1"/>
  <c r="G1289" i="4"/>
  <c r="H1289" i="4" s="1"/>
  <c r="E1289" i="6"/>
  <c r="H1601" i="5"/>
  <c r="G1601" i="5"/>
  <c r="F1601" i="5"/>
  <c r="E1621" i="4"/>
  <c r="C1622" i="4"/>
  <c r="E1290" i="7"/>
  <c r="N1290" i="7" s="1"/>
  <c r="H1610" i="3"/>
  <c r="F1611" i="3"/>
  <c r="G1611" i="3"/>
  <c r="I1610" i="3"/>
  <c r="P1600" i="7" l="1"/>
  <c r="L1601" i="6"/>
  <c r="L1601" i="7"/>
  <c r="J1601" i="6"/>
  <c r="J1601" i="7"/>
  <c r="K1601" i="6"/>
  <c r="K1601" i="7"/>
  <c r="D1621" i="6"/>
  <c r="D1621" i="7"/>
  <c r="V1289" i="7"/>
  <c r="U1289" i="7"/>
  <c r="T1290" i="7"/>
  <c r="R1290" i="7"/>
  <c r="S1290" i="7"/>
  <c r="Q1290" i="7"/>
  <c r="C1610" i="6"/>
  <c r="C1610" i="7"/>
  <c r="M1610" i="7" s="1"/>
  <c r="G1290" i="4"/>
  <c r="H1290" i="4" s="1"/>
  <c r="E1290" i="6"/>
  <c r="H1602" i="5"/>
  <c r="G1602" i="5"/>
  <c r="F1602" i="5"/>
  <c r="E1622" i="4"/>
  <c r="C1623" i="4"/>
  <c r="E1291" i="7"/>
  <c r="N1291" i="7" s="1"/>
  <c r="F1612" i="3"/>
  <c r="H1611" i="3"/>
  <c r="I1611" i="3" s="1"/>
  <c r="G1612" i="3"/>
  <c r="K1602" i="6" l="1"/>
  <c r="K1602" i="7"/>
  <c r="L1602" i="6"/>
  <c r="L1602" i="7"/>
  <c r="P1601" i="7"/>
  <c r="J1602" i="6"/>
  <c r="J1602" i="7"/>
  <c r="D1622" i="6"/>
  <c r="D1622" i="7"/>
  <c r="U1290" i="7"/>
  <c r="V1290" i="7"/>
  <c r="R1291" i="7"/>
  <c r="S1291" i="7"/>
  <c r="Q1291" i="7"/>
  <c r="T1291" i="7"/>
  <c r="C1611" i="6"/>
  <c r="C1611" i="7"/>
  <c r="M1611" i="7" s="1"/>
  <c r="G1291" i="4"/>
  <c r="H1291" i="4" s="1"/>
  <c r="E1291" i="6"/>
  <c r="H1603" i="5"/>
  <c r="G1603" i="5"/>
  <c r="F1603" i="5"/>
  <c r="E1623" i="4"/>
  <c r="C1624" i="4"/>
  <c r="E1292" i="7"/>
  <c r="N1292" i="7" s="1"/>
  <c r="G1613" i="3"/>
  <c r="H1612" i="3"/>
  <c r="I1612" i="3" s="1"/>
  <c r="F1613" i="3"/>
  <c r="K1603" i="6" l="1"/>
  <c r="K1603" i="7"/>
  <c r="J1603" i="6"/>
  <c r="J1603" i="7"/>
  <c r="L1603" i="6"/>
  <c r="L1603" i="7"/>
  <c r="P1603" i="7" s="1"/>
  <c r="P1602" i="7"/>
  <c r="D1623" i="6"/>
  <c r="D1623" i="7"/>
  <c r="V1291" i="7"/>
  <c r="U1291" i="7"/>
  <c r="S1292" i="7"/>
  <c r="R1292" i="7"/>
  <c r="Q1292" i="7"/>
  <c r="T1292" i="7"/>
  <c r="C1612" i="6"/>
  <c r="C1612" i="7"/>
  <c r="M1612" i="7" s="1"/>
  <c r="G1292" i="4"/>
  <c r="H1292" i="4" s="1"/>
  <c r="E1292" i="6"/>
  <c r="H1604" i="5"/>
  <c r="G1604" i="5"/>
  <c r="F1604" i="5"/>
  <c r="E1624" i="4"/>
  <c r="C1625" i="4"/>
  <c r="E1293" i="7"/>
  <c r="N1293" i="7" s="1"/>
  <c r="H1613" i="3"/>
  <c r="F1614" i="3"/>
  <c r="G1614" i="3"/>
  <c r="I1613" i="3"/>
  <c r="J1604" i="6" l="1"/>
  <c r="J1604" i="7"/>
  <c r="K1604" i="6"/>
  <c r="K1604" i="7"/>
  <c r="L1604" i="6"/>
  <c r="L1604" i="7"/>
  <c r="D1624" i="6"/>
  <c r="D1624" i="7"/>
  <c r="V1292" i="7"/>
  <c r="U1292" i="7"/>
  <c r="T1293" i="7"/>
  <c r="Q1293" i="7"/>
  <c r="S1293" i="7"/>
  <c r="R1293" i="7"/>
  <c r="C1613" i="6"/>
  <c r="C1613" i="7"/>
  <c r="M1613" i="7" s="1"/>
  <c r="G1293" i="4"/>
  <c r="H1293" i="4" s="1"/>
  <c r="E1293" i="6"/>
  <c r="G1605" i="5"/>
  <c r="F1605" i="5"/>
  <c r="H1605" i="5"/>
  <c r="E1625" i="4"/>
  <c r="C1626" i="4"/>
  <c r="E1294" i="7"/>
  <c r="N1294" i="7" s="1"/>
  <c r="G1615" i="3"/>
  <c r="H1614" i="3"/>
  <c r="I1614" i="3" s="1"/>
  <c r="F1615" i="3"/>
  <c r="P1604" i="7" l="1"/>
  <c r="J1605" i="6"/>
  <c r="J1605" i="7"/>
  <c r="K1605" i="6"/>
  <c r="K1605" i="7"/>
  <c r="L1605" i="6"/>
  <c r="L1605" i="7"/>
  <c r="P1605" i="7" s="1"/>
  <c r="U1293" i="7"/>
  <c r="V1293" i="7"/>
  <c r="D1625" i="6"/>
  <c r="D1625" i="7"/>
  <c r="Q1294" i="7"/>
  <c r="S1294" i="7"/>
  <c r="T1294" i="7"/>
  <c r="R1294" i="7"/>
  <c r="C1614" i="6"/>
  <c r="C1614" i="7"/>
  <c r="M1614" i="7" s="1"/>
  <c r="G1294" i="4"/>
  <c r="H1294" i="4" s="1"/>
  <c r="E1294" i="6"/>
  <c r="H1606" i="5"/>
  <c r="G1606" i="5"/>
  <c r="F1606" i="5"/>
  <c r="E1626" i="4"/>
  <c r="C1627" i="4"/>
  <c r="E1295" i="7"/>
  <c r="N1295" i="7" s="1"/>
  <c r="F1616" i="3"/>
  <c r="H1615" i="3"/>
  <c r="I1615" i="3" s="1"/>
  <c r="G1616" i="3"/>
  <c r="K1606" i="6" l="1"/>
  <c r="K1606" i="7"/>
  <c r="L1606" i="6"/>
  <c r="L1606" i="7"/>
  <c r="J1606" i="6"/>
  <c r="J1606" i="7"/>
  <c r="D1626" i="6"/>
  <c r="D1626" i="7"/>
  <c r="V1294" i="7"/>
  <c r="U1294" i="7"/>
  <c r="R1295" i="7"/>
  <c r="Q1295" i="7"/>
  <c r="S1295" i="7"/>
  <c r="T1295" i="7"/>
  <c r="C1615" i="6"/>
  <c r="C1615" i="7"/>
  <c r="M1615" i="7" s="1"/>
  <c r="G1295" i="4"/>
  <c r="H1295" i="4" s="1"/>
  <c r="E1295" i="6"/>
  <c r="G1607" i="5"/>
  <c r="F1607" i="5"/>
  <c r="H1607" i="5"/>
  <c r="E1627" i="4"/>
  <c r="C1628" i="4"/>
  <c r="E1296" i="7"/>
  <c r="N1296" i="7" s="1"/>
  <c r="H1616" i="3"/>
  <c r="I1616" i="3" s="1"/>
  <c r="F1617" i="3"/>
  <c r="G1617" i="3"/>
  <c r="J1607" i="6" l="1"/>
  <c r="J1607" i="7"/>
  <c r="L1607" i="6"/>
  <c r="L1607" i="7"/>
  <c r="K1607" i="6"/>
  <c r="K1607" i="7"/>
  <c r="P1606" i="7"/>
  <c r="D1627" i="6"/>
  <c r="D1627" i="7"/>
  <c r="V1295" i="7"/>
  <c r="U1295" i="7"/>
  <c r="T1296" i="7"/>
  <c r="S1296" i="7"/>
  <c r="Q1296" i="7"/>
  <c r="R1296" i="7"/>
  <c r="C1616" i="6"/>
  <c r="C1616" i="7"/>
  <c r="M1616" i="7" s="1"/>
  <c r="G1296" i="4"/>
  <c r="H1296" i="4" s="1"/>
  <c r="E1296" i="6"/>
  <c r="H1608" i="5"/>
  <c r="G1608" i="5"/>
  <c r="F1608" i="5"/>
  <c r="E1628" i="4"/>
  <c r="C1629" i="4"/>
  <c r="E1297" i="7"/>
  <c r="N1297" i="7" s="1"/>
  <c r="G1618" i="3"/>
  <c r="H1617" i="3"/>
  <c r="I1617" i="3" s="1"/>
  <c r="F1618" i="3"/>
  <c r="J1608" i="6" l="1"/>
  <c r="J1608" i="7"/>
  <c r="L1608" i="6"/>
  <c r="L1608" i="7"/>
  <c r="K1608" i="6"/>
  <c r="K1608" i="7"/>
  <c r="P1607" i="7"/>
  <c r="D1628" i="6"/>
  <c r="D1628" i="7"/>
  <c r="V1296" i="7"/>
  <c r="U1296" i="7"/>
  <c r="S1297" i="7"/>
  <c r="T1297" i="7"/>
  <c r="R1297" i="7"/>
  <c r="Q1297" i="7"/>
  <c r="C1617" i="6"/>
  <c r="C1617" i="7"/>
  <c r="M1617" i="7" s="1"/>
  <c r="G1297" i="4"/>
  <c r="H1297" i="4" s="1"/>
  <c r="E1297" i="6"/>
  <c r="H1609" i="5"/>
  <c r="G1609" i="5"/>
  <c r="F1609" i="5"/>
  <c r="E1629" i="4"/>
  <c r="C1630" i="4"/>
  <c r="E1298" i="7"/>
  <c r="N1298" i="7" s="1"/>
  <c r="H1618" i="3"/>
  <c r="F1619" i="3"/>
  <c r="G1619" i="3"/>
  <c r="I1618" i="3"/>
  <c r="J1609" i="6" l="1"/>
  <c r="J1609" i="7"/>
  <c r="K1609" i="6"/>
  <c r="K1609" i="7"/>
  <c r="L1609" i="6"/>
  <c r="L1609" i="7"/>
  <c r="P1609" i="7" s="1"/>
  <c r="P1608" i="7"/>
  <c r="D1629" i="6"/>
  <c r="D1629" i="7"/>
  <c r="U1297" i="7"/>
  <c r="V1297" i="7"/>
  <c r="R1298" i="7"/>
  <c r="T1298" i="7"/>
  <c r="Q1298" i="7"/>
  <c r="S1298" i="7"/>
  <c r="C1618" i="6"/>
  <c r="C1618" i="7"/>
  <c r="M1618" i="7" s="1"/>
  <c r="G1298" i="4"/>
  <c r="H1298" i="4" s="1"/>
  <c r="E1298" i="6"/>
  <c r="H1610" i="5"/>
  <c r="G1610" i="5"/>
  <c r="F1610" i="5"/>
  <c r="E1630" i="4"/>
  <c r="C1631" i="4"/>
  <c r="E1299" i="7"/>
  <c r="N1299" i="7" s="1"/>
  <c r="G1620" i="3"/>
  <c r="H1619" i="3"/>
  <c r="I1619" i="3" s="1"/>
  <c r="F1620" i="3"/>
  <c r="J1610" i="6" l="1"/>
  <c r="J1610" i="7"/>
  <c r="K1610" i="6"/>
  <c r="K1610" i="7"/>
  <c r="L1610" i="6"/>
  <c r="L1610" i="7"/>
  <c r="P1610" i="7" s="1"/>
  <c r="U1298" i="7"/>
  <c r="V1298" i="7"/>
  <c r="D1630" i="6"/>
  <c r="D1630" i="7"/>
  <c r="T1299" i="7"/>
  <c r="S1299" i="7"/>
  <c r="Q1299" i="7"/>
  <c r="R1299" i="7"/>
  <c r="C1619" i="6"/>
  <c r="C1619" i="7"/>
  <c r="M1619" i="7" s="1"/>
  <c r="G1299" i="4"/>
  <c r="H1299" i="4" s="1"/>
  <c r="E1299" i="6"/>
  <c r="H1611" i="5"/>
  <c r="G1611" i="5"/>
  <c r="F1611" i="5"/>
  <c r="E1631" i="4"/>
  <c r="C1632" i="4"/>
  <c r="E1300" i="7"/>
  <c r="N1300" i="7" s="1"/>
  <c r="G1621" i="3"/>
  <c r="F1621" i="3"/>
  <c r="H1620" i="3"/>
  <c r="I1620" i="3" s="1"/>
  <c r="J1611" i="6" l="1"/>
  <c r="J1611" i="7"/>
  <c r="K1611" i="6"/>
  <c r="K1611" i="7"/>
  <c r="L1611" i="6"/>
  <c r="L1611" i="7"/>
  <c r="P1611" i="7" s="1"/>
  <c r="D1631" i="6"/>
  <c r="D1631" i="7"/>
  <c r="U1299" i="7"/>
  <c r="V1299" i="7"/>
  <c r="T1300" i="7"/>
  <c r="S1300" i="7"/>
  <c r="Q1300" i="7"/>
  <c r="R1300" i="7"/>
  <c r="C1620" i="6"/>
  <c r="C1620" i="7"/>
  <c r="M1620" i="7" s="1"/>
  <c r="G1300" i="4"/>
  <c r="H1300" i="4" s="1"/>
  <c r="E1300" i="6"/>
  <c r="H1612" i="5"/>
  <c r="G1612" i="5"/>
  <c r="F1612" i="5"/>
  <c r="E1632" i="4"/>
  <c r="C1633" i="4"/>
  <c r="E1301" i="7"/>
  <c r="N1301" i="7" s="1"/>
  <c r="F1622" i="3"/>
  <c r="H1621" i="3"/>
  <c r="I1621" i="3"/>
  <c r="G1622" i="3"/>
  <c r="J1612" i="6" l="1"/>
  <c r="J1612" i="7"/>
  <c r="L1612" i="6"/>
  <c r="L1612" i="7"/>
  <c r="K1612" i="6"/>
  <c r="K1612" i="7"/>
  <c r="D1632" i="6"/>
  <c r="D1632" i="7"/>
  <c r="U1300" i="7"/>
  <c r="V1300" i="7"/>
  <c r="Q1301" i="7"/>
  <c r="R1301" i="7"/>
  <c r="T1301" i="7"/>
  <c r="S1301" i="7"/>
  <c r="C1621" i="6"/>
  <c r="C1621" i="7"/>
  <c r="M1621" i="7" s="1"/>
  <c r="G1301" i="4"/>
  <c r="H1301" i="4" s="1"/>
  <c r="E1301" i="6"/>
  <c r="G1613" i="5"/>
  <c r="F1613" i="5"/>
  <c r="H1613" i="5"/>
  <c r="E1633" i="4"/>
  <c r="C1634" i="4"/>
  <c r="E1302" i="7"/>
  <c r="N1302" i="7" s="1"/>
  <c r="G1623" i="3"/>
  <c r="F1623" i="3"/>
  <c r="H1622" i="3"/>
  <c r="I1622" i="3" s="1"/>
  <c r="L1613" i="6" l="1"/>
  <c r="L1613" i="7"/>
  <c r="J1613" i="6"/>
  <c r="J1613" i="7"/>
  <c r="K1613" i="6"/>
  <c r="K1613" i="7"/>
  <c r="P1612" i="7"/>
  <c r="V1301" i="7"/>
  <c r="U1301" i="7"/>
  <c r="D1633" i="6"/>
  <c r="D1633" i="7"/>
  <c r="S1302" i="7"/>
  <c r="T1302" i="7"/>
  <c r="R1302" i="7"/>
  <c r="Q1302" i="7"/>
  <c r="C1622" i="6"/>
  <c r="C1622" i="7"/>
  <c r="M1622" i="7" s="1"/>
  <c r="G1302" i="4"/>
  <c r="H1302" i="4" s="1"/>
  <c r="E1302" i="6"/>
  <c r="G1614" i="5"/>
  <c r="H1614" i="5"/>
  <c r="F1614" i="5"/>
  <c r="E1634" i="4"/>
  <c r="C1635" i="4"/>
  <c r="E1303" i="7"/>
  <c r="N1303" i="7" s="1"/>
  <c r="G1624" i="3"/>
  <c r="H1623" i="3"/>
  <c r="I1623" i="3" s="1"/>
  <c r="F1624" i="3"/>
  <c r="L1614" i="6" l="1"/>
  <c r="L1614" i="7"/>
  <c r="J1614" i="6"/>
  <c r="J1614" i="7"/>
  <c r="K1614" i="6"/>
  <c r="K1614" i="7"/>
  <c r="P1613" i="7"/>
  <c r="D1634" i="6"/>
  <c r="D1634" i="7"/>
  <c r="V1302" i="7"/>
  <c r="U1302" i="7"/>
  <c r="T1303" i="7"/>
  <c r="R1303" i="7"/>
  <c r="Q1303" i="7"/>
  <c r="S1303" i="7"/>
  <c r="C1623" i="6"/>
  <c r="C1623" i="7"/>
  <c r="M1623" i="7" s="1"/>
  <c r="G1303" i="4"/>
  <c r="H1303" i="4" s="1"/>
  <c r="E1303" i="6"/>
  <c r="H1615" i="5"/>
  <c r="G1615" i="5"/>
  <c r="F1615" i="5"/>
  <c r="E1635" i="4"/>
  <c r="C1636" i="4"/>
  <c r="E1304" i="7"/>
  <c r="N1304" i="7" s="1"/>
  <c r="F1625" i="3"/>
  <c r="H1624" i="3"/>
  <c r="I1624" i="3"/>
  <c r="G1625" i="3"/>
  <c r="K1615" i="6" l="1"/>
  <c r="K1615" i="7"/>
  <c r="P1614" i="7"/>
  <c r="J1615" i="6"/>
  <c r="J1615" i="7"/>
  <c r="L1615" i="6"/>
  <c r="L1615" i="7"/>
  <c r="P1615" i="7" s="1"/>
  <c r="D1635" i="6"/>
  <c r="D1635" i="7"/>
  <c r="V1303" i="7"/>
  <c r="U1303" i="7"/>
  <c r="T1304" i="7"/>
  <c r="S1304" i="7"/>
  <c r="Q1304" i="7"/>
  <c r="R1304" i="7"/>
  <c r="C1624" i="6"/>
  <c r="C1624" i="7"/>
  <c r="M1624" i="7" s="1"/>
  <c r="G1304" i="4"/>
  <c r="H1304" i="4" s="1"/>
  <c r="E1304" i="6"/>
  <c r="G1616" i="5"/>
  <c r="F1616" i="5"/>
  <c r="H1616" i="5"/>
  <c r="E1636" i="4"/>
  <c r="C1637" i="4"/>
  <c r="E1305" i="7"/>
  <c r="N1305" i="7" s="1"/>
  <c r="G1626" i="3"/>
  <c r="H1625" i="3"/>
  <c r="I1625" i="3" s="1"/>
  <c r="F1626" i="3"/>
  <c r="K1616" i="6" l="1"/>
  <c r="K1616" i="7"/>
  <c r="J1616" i="6"/>
  <c r="J1616" i="7"/>
  <c r="L1616" i="6"/>
  <c r="L1616" i="7"/>
  <c r="P1616" i="7" s="1"/>
  <c r="D1636" i="6"/>
  <c r="D1636" i="7"/>
  <c r="U1304" i="7"/>
  <c r="V1304" i="7"/>
  <c r="Q1305" i="7"/>
  <c r="T1305" i="7"/>
  <c r="R1305" i="7"/>
  <c r="S1305" i="7"/>
  <c r="C1625" i="6"/>
  <c r="C1625" i="7"/>
  <c r="M1625" i="7" s="1"/>
  <c r="G1305" i="4"/>
  <c r="H1305" i="4" s="1"/>
  <c r="E1305" i="6"/>
  <c r="F1617" i="5"/>
  <c r="H1617" i="5"/>
  <c r="G1617" i="5"/>
  <c r="E1637" i="4"/>
  <c r="C1638" i="4"/>
  <c r="E1306" i="7"/>
  <c r="N1306" i="7" s="1"/>
  <c r="H1626" i="3"/>
  <c r="F1627" i="3"/>
  <c r="I1626" i="3"/>
  <c r="G1627" i="3"/>
  <c r="L1617" i="6" l="1"/>
  <c r="L1617" i="7"/>
  <c r="U1305" i="7"/>
  <c r="K1617" i="6"/>
  <c r="K1617" i="7"/>
  <c r="J1617" i="6"/>
  <c r="J1617" i="7"/>
  <c r="V1305" i="7"/>
  <c r="D1637" i="6"/>
  <c r="D1637" i="7"/>
  <c r="R1306" i="7"/>
  <c r="T1306" i="7"/>
  <c r="S1306" i="7"/>
  <c r="Q1306" i="7"/>
  <c r="C1626" i="6"/>
  <c r="C1626" i="7"/>
  <c r="M1626" i="7" s="1"/>
  <c r="G1306" i="4"/>
  <c r="H1306" i="4" s="1"/>
  <c r="E1306" i="6"/>
  <c r="H1618" i="5"/>
  <c r="G1618" i="5"/>
  <c r="F1618" i="5"/>
  <c r="E1638" i="4"/>
  <c r="C1639" i="4"/>
  <c r="E1307" i="7"/>
  <c r="N1307" i="7" s="1"/>
  <c r="G1628" i="3"/>
  <c r="F1628" i="3"/>
  <c r="H1627" i="3"/>
  <c r="I1627" i="3" s="1"/>
  <c r="J1618" i="6" l="1"/>
  <c r="J1618" i="7"/>
  <c r="K1618" i="6"/>
  <c r="K1618" i="7"/>
  <c r="U1306" i="7"/>
  <c r="P1617" i="7"/>
  <c r="L1618" i="6"/>
  <c r="L1618" i="7"/>
  <c r="P1618" i="7" s="1"/>
  <c r="D1638" i="6"/>
  <c r="D1638" i="7"/>
  <c r="R1307" i="7"/>
  <c r="S1307" i="7"/>
  <c r="T1307" i="7"/>
  <c r="Q1307" i="7"/>
  <c r="V1306" i="7"/>
  <c r="C1627" i="6"/>
  <c r="C1627" i="7"/>
  <c r="M1627" i="7" s="1"/>
  <c r="G1307" i="4"/>
  <c r="H1307" i="4" s="1"/>
  <c r="E1307" i="6"/>
  <c r="H1619" i="5"/>
  <c r="G1619" i="5"/>
  <c r="F1619" i="5"/>
  <c r="E1639" i="4"/>
  <c r="C1640" i="4"/>
  <c r="E1308" i="7"/>
  <c r="N1308" i="7" s="1"/>
  <c r="F1629" i="3"/>
  <c r="H1628" i="3"/>
  <c r="G1629" i="3"/>
  <c r="I1628" i="3"/>
  <c r="K1619" i="6" l="1"/>
  <c r="K1619" i="7"/>
  <c r="L1619" i="6"/>
  <c r="L1619" i="7"/>
  <c r="J1619" i="6"/>
  <c r="J1619" i="7"/>
  <c r="D1639" i="6"/>
  <c r="D1639" i="7"/>
  <c r="R1308" i="7"/>
  <c r="Q1308" i="7"/>
  <c r="T1308" i="7"/>
  <c r="S1308" i="7"/>
  <c r="V1307" i="7"/>
  <c r="U1307" i="7"/>
  <c r="C1628" i="6"/>
  <c r="C1628" i="7"/>
  <c r="M1628" i="7" s="1"/>
  <c r="G1308" i="4"/>
  <c r="H1308" i="4" s="1"/>
  <c r="E1308" i="6"/>
  <c r="H1620" i="5"/>
  <c r="G1620" i="5"/>
  <c r="F1620" i="5"/>
  <c r="E1640" i="4"/>
  <c r="C1641" i="4"/>
  <c r="E1309" i="7"/>
  <c r="N1309" i="7" s="1"/>
  <c r="G1630" i="3"/>
  <c r="H1629" i="3"/>
  <c r="I1629" i="3" s="1"/>
  <c r="F1630" i="3"/>
  <c r="J1620" i="6" l="1"/>
  <c r="J1620" i="7"/>
  <c r="L1620" i="6"/>
  <c r="L1620" i="7"/>
  <c r="P1619" i="7"/>
  <c r="K1620" i="6"/>
  <c r="K1620" i="7"/>
  <c r="D1640" i="6"/>
  <c r="D1640" i="7"/>
  <c r="U1308" i="7"/>
  <c r="V1308" i="7"/>
  <c r="T1309" i="7"/>
  <c r="R1309" i="7"/>
  <c r="Q1309" i="7"/>
  <c r="S1309" i="7"/>
  <c r="C1629" i="6"/>
  <c r="C1629" i="7"/>
  <c r="M1629" i="7" s="1"/>
  <c r="G1309" i="4"/>
  <c r="H1309" i="4" s="1"/>
  <c r="E1309" i="6"/>
  <c r="H1621" i="5"/>
  <c r="G1621" i="5"/>
  <c r="F1621" i="5"/>
  <c r="E1641" i="4"/>
  <c r="C1642" i="4"/>
  <c r="E1310" i="7"/>
  <c r="N1310" i="7" s="1"/>
  <c r="F1631" i="3"/>
  <c r="H1630" i="3"/>
  <c r="G1631" i="3"/>
  <c r="I1630" i="3"/>
  <c r="J1621" i="6" l="1"/>
  <c r="J1621" i="7"/>
  <c r="L1621" i="6"/>
  <c r="L1621" i="7"/>
  <c r="K1621" i="6"/>
  <c r="K1621" i="7"/>
  <c r="P1620" i="7"/>
  <c r="D1641" i="6"/>
  <c r="D1641" i="7"/>
  <c r="U1309" i="7"/>
  <c r="V1309" i="7"/>
  <c r="T1310" i="7"/>
  <c r="S1310" i="7"/>
  <c r="R1310" i="7"/>
  <c r="Q1310" i="7"/>
  <c r="C1630" i="6"/>
  <c r="C1630" i="7"/>
  <c r="M1630" i="7" s="1"/>
  <c r="G1310" i="4"/>
  <c r="H1310" i="4" s="1"/>
  <c r="E1310" i="6"/>
  <c r="F1622" i="5"/>
  <c r="H1622" i="5"/>
  <c r="G1622" i="5"/>
  <c r="E1642" i="4"/>
  <c r="C1643" i="4"/>
  <c r="E1311" i="7"/>
  <c r="N1311" i="7" s="1"/>
  <c r="G1632" i="3"/>
  <c r="H1631" i="3"/>
  <c r="I1631" i="3" s="1"/>
  <c r="F1632" i="3"/>
  <c r="L1622" i="6" l="1"/>
  <c r="L1622" i="7"/>
  <c r="J1622" i="6"/>
  <c r="J1622" i="7"/>
  <c r="K1622" i="6"/>
  <c r="K1622" i="7"/>
  <c r="P1621" i="7"/>
  <c r="U1310" i="7"/>
  <c r="V1310" i="7"/>
  <c r="D1642" i="6"/>
  <c r="D1642" i="7"/>
  <c r="T1311" i="7"/>
  <c r="Q1311" i="7"/>
  <c r="S1311" i="7"/>
  <c r="R1311" i="7"/>
  <c r="C1631" i="6"/>
  <c r="C1631" i="7"/>
  <c r="M1631" i="7" s="1"/>
  <c r="G1311" i="4"/>
  <c r="H1311" i="4" s="1"/>
  <c r="E1311" i="6"/>
  <c r="G1623" i="5"/>
  <c r="F1623" i="5"/>
  <c r="H1623" i="5"/>
  <c r="E1643" i="4"/>
  <c r="C1644" i="4"/>
  <c r="E1312" i="7"/>
  <c r="N1312" i="7" s="1"/>
  <c r="F1633" i="3"/>
  <c r="H1632" i="3"/>
  <c r="I1632" i="3" s="1"/>
  <c r="G1633" i="3"/>
  <c r="L1623" i="6" l="1"/>
  <c r="L1623" i="7"/>
  <c r="K1623" i="6"/>
  <c r="K1623" i="7"/>
  <c r="P1622" i="7"/>
  <c r="J1623" i="6"/>
  <c r="J1623" i="7"/>
  <c r="D1643" i="6"/>
  <c r="D1643" i="7"/>
  <c r="U1311" i="7"/>
  <c r="V1311" i="7"/>
  <c r="S1312" i="7"/>
  <c r="R1312" i="7"/>
  <c r="Q1312" i="7"/>
  <c r="T1312" i="7"/>
  <c r="C1632" i="6"/>
  <c r="C1632" i="7"/>
  <c r="M1632" i="7" s="1"/>
  <c r="G1312" i="4"/>
  <c r="H1312" i="4" s="1"/>
  <c r="E1312" i="6"/>
  <c r="H1624" i="5"/>
  <c r="G1624" i="5"/>
  <c r="F1624" i="5"/>
  <c r="E1644" i="4"/>
  <c r="C1645" i="4"/>
  <c r="E1313" i="7"/>
  <c r="N1313" i="7" s="1"/>
  <c r="G1634" i="3"/>
  <c r="F1634" i="3"/>
  <c r="H1633" i="3"/>
  <c r="I1633" i="3" s="1"/>
  <c r="J1624" i="6" l="1"/>
  <c r="J1624" i="7"/>
  <c r="L1624" i="6"/>
  <c r="L1624" i="7"/>
  <c r="P1623" i="7"/>
  <c r="K1624" i="6"/>
  <c r="K1624" i="7"/>
  <c r="D1644" i="6"/>
  <c r="D1644" i="7"/>
  <c r="V1312" i="7"/>
  <c r="U1312" i="7"/>
  <c r="T1313" i="7"/>
  <c r="R1313" i="7"/>
  <c r="Q1313" i="7"/>
  <c r="S1313" i="7"/>
  <c r="C1633" i="6"/>
  <c r="C1633" i="7"/>
  <c r="M1633" i="7" s="1"/>
  <c r="G1313" i="4"/>
  <c r="H1313" i="4" s="1"/>
  <c r="E1313" i="6"/>
  <c r="H1625" i="5"/>
  <c r="F1625" i="5"/>
  <c r="G1625" i="5"/>
  <c r="E1645" i="4"/>
  <c r="C1646" i="4"/>
  <c r="E1314" i="7"/>
  <c r="N1314" i="7" s="1"/>
  <c r="G1635" i="3"/>
  <c r="F1635" i="3"/>
  <c r="H1634" i="3"/>
  <c r="I1634" i="3" s="1"/>
  <c r="J1625" i="6" l="1"/>
  <c r="J1625" i="7"/>
  <c r="K1625" i="6"/>
  <c r="K1625" i="7"/>
  <c r="L1625" i="6"/>
  <c r="L1625" i="7"/>
  <c r="P1625" i="7" s="1"/>
  <c r="P1624" i="7"/>
  <c r="D1645" i="6"/>
  <c r="D1645" i="7"/>
  <c r="V1313" i="7"/>
  <c r="U1313" i="7"/>
  <c r="Q1314" i="7"/>
  <c r="S1314" i="7"/>
  <c r="T1314" i="7"/>
  <c r="R1314" i="7"/>
  <c r="C1634" i="6"/>
  <c r="C1634" i="7"/>
  <c r="M1634" i="7" s="1"/>
  <c r="G1314" i="4"/>
  <c r="H1314" i="4" s="1"/>
  <c r="E1314" i="6"/>
  <c r="H1626" i="5"/>
  <c r="G1626" i="5"/>
  <c r="F1626" i="5"/>
  <c r="E1646" i="4"/>
  <c r="C1647" i="4"/>
  <c r="E1315" i="7"/>
  <c r="N1315" i="7" s="1"/>
  <c r="H1635" i="3"/>
  <c r="F1636" i="3"/>
  <c r="I1635" i="3"/>
  <c r="G1636" i="3"/>
  <c r="K1626" i="6" l="1"/>
  <c r="K1626" i="7"/>
  <c r="L1626" i="6"/>
  <c r="L1626" i="7"/>
  <c r="J1626" i="6"/>
  <c r="J1626" i="7"/>
  <c r="U1314" i="7"/>
  <c r="V1314" i="7"/>
  <c r="D1646" i="6"/>
  <c r="D1646" i="7"/>
  <c r="S1315" i="7"/>
  <c r="T1315" i="7"/>
  <c r="R1315" i="7"/>
  <c r="Q1315" i="7"/>
  <c r="C1635" i="6"/>
  <c r="C1635" i="7"/>
  <c r="M1635" i="7" s="1"/>
  <c r="G1315" i="4"/>
  <c r="H1315" i="4" s="1"/>
  <c r="E1315" i="6"/>
  <c r="H1627" i="5"/>
  <c r="G1627" i="5"/>
  <c r="F1627" i="5"/>
  <c r="E1647" i="4"/>
  <c r="C1648" i="4"/>
  <c r="E1316" i="7"/>
  <c r="N1316" i="7" s="1"/>
  <c r="G1637" i="3"/>
  <c r="F1637" i="3"/>
  <c r="H1636" i="3"/>
  <c r="I1636" i="3" s="1"/>
  <c r="J1627" i="6" l="1"/>
  <c r="J1627" i="7"/>
  <c r="K1627" i="6"/>
  <c r="K1627" i="7"/>
  <c r="P1626" i="7"/>
  <c r="L1627" i="6"/>
  <c r="L1627" i="7"/>
  <c r="D1647" i="6"/>
  <c r="D1647" i="7"/>
  <c r="V1315" i="7"/>
  <c r="U1315" i="7"/>
  <c r="S1316" i="7"/>
  <c r="Q1316" i="7"/>
  <c r="R1316" i="7"/>
  <c r="T1316" i="7"/>
  <c r="C1636" i="6"/>
  <c r="C1636" i="7"/>
  <c r="M1636" i="7" s="1"/>
  <c r="G1316" i="4"/>
  <c r="H1316" i="4" s="1"/>
  <c r="E1316" i="6"/>
  <c r="F1628" i="5"/>
  <c r="H1628" i="5"/>
  <c r="G1628" i="5"/>
  <c r="E1648" i="4"/>
  <c r="C1649" i="4"/>
  <c r="E1317" i="7"/>
  <c r="N1317" i="7" s="1"/>
  <c r="G1638" i="3"/>
  <c r="H1637" i="3"/>
  <c r="I1637" i="3" s="1"/>
  <c r="F1638" i="3"/>
  <c r="L1628" i="6" l="1"/>
  <c r="L1628" i="7"/>
  <c r="J1628" i="6"/>
  <c r="J1628" i="7"/>
  <c r="K1628" i="6"/>
  <c r="K1628" i="7"/>
  <c r="P1627" i="7"/>
  <c r="D1648" i="6"/>
  <c r="D1648" i="7"/>
  <c r="U1316" i="7"/>
  <c r="V1316" i="7"/>
  <c r="R1317" i="7"/>
  <c r="T1317" i="7"/>
  <c r="S1317" i="7"/>
  <c r="Q1317" i="7"/>
  <c r="C1637" i="6"/>
  <c r="C1637" i="7"/>
  <c r="M1637" i="7" s="1"/>
  <c r="G1317" i="4"/>
  <c r="H1317" i="4" s="1"/>
  <c r="E1317" i="6"/>
  <c r="H1629" i="5"/>
  <c r="G1629" i="5"/>
  <c r="F1629" i="5"/>
  <c r="E1649" i="4"/>
  <c r="C1650" i="4"/>
  <c r="E1318" i="7"/>
  <c r="N1318" i="7" s="1"/>
  <c r="H1638" i="3"/>
  <c r="F1639" i="3"/>
  <c r="G1639" i="3"/>
  <c r="I1638" i="3"/>
  <c r="K1629" i="6" l="1"/>
  <c r="K1629" i="7"/>
  <c r="L1629" i="6"/>
  <c r="L1629" i="7"/>
  <c r="J1629" i="6"/>
  <c r="J1629" i="7"/>
  <c r="P1628" i="7"/>
  <c r="D1649" i="6"/>
  <c r="D1649" i="7"/>
  <c r="U1317" i="7"/>
  <c r="V1317" i="7"/>
  <c r="R1318" i="7"/>
  <c r="Q1318" i="7"/>
  <c r="T1318" i="7"/>
  <c r="S1318" i="7"/>
  <c r="C1638" i="6"/>
  <c r="C1638" i="7"/>
  <c r="M1638" i="7" s="1"/>
  <c r="G1318" i="4"/>
  <c r="H1318" i="4" s="1"/>
  <c r="E1318" i="6"/>
  <c r="H1630" i="5"/>
  <c r="G1630" i="5"/>
  <c r="F1630" i="5"/>
  <c r="E1650" i="4"/>
  <c r="C1651" i="4"/>
  <c r="E1319" i="7"/>
  <c r="N1319" i="7" s="1"/>
  <c r="G1640" i="3"/>
  <c r="F1640" i="3"/>
  <c r="H1639" i="3"/>
  <c r="I1639" i="3" s="1"/>
  <c r="J1630" i="6" l="1"/>
  <c r="J1630" i="7"/>
  <c r="L1630" i="6"/>
  <c r="L1630" i="7"/>
  <c r="K1630" i="6"/>
  <c r="K1630" i="7"/>
  <c r="P1629" i="7"/>
  <c r="D1650" i="6"/>
  <c r="D1650" i="7"/>
  <c r="U1318" i="7"/>
  <c r="V1318" i="7"/>
  <c r="Q1319" i="7"/>
  <c r="S1319" i="7"/>
  <c r="R1319" i="7"/>
  <c r="T1319" i="7"/>
  <c r="C1639" i="6"/>
  <c r="C1639" i="7"/>
  <c r="M1639" i="7" s="1"/>
  <c r="G1319" i="4"/>
  <c r="H1319" i="4" s="1"/>
  <c r="E1319" i="6"/>
  <c r="H1631" i="5"/>
  <c r="G1631" i="5"/>
  <c r="F1631" i="5"/>
  <c r="E1651" i="4"/>
  <c r="C1652" i="4"/>
  <c r="E1320" i="7"/>
  <c r="N1320" i="7" s="1"/>
  <c r="H1640" i="3"/>
  <c r="F1641" i="3"/>
  <c r="I1640" i="3"/>
  <c r="G1641" i="3"/>
  <c r="K1631" i="6" l="1"/>
  <c r="K1631" i="7"/>
  <c r="J1631" i="6"/>
  <c r="J1631" i="7"/>
  <c r="L1631" i="6"/>
  <c r="L1631" i="7"/>
  <c r="P1631" i="7" s="1"/>
  <c r="P1630" i="7"/>
  <c r="D1651" i="6"/>
  <c r="D1651" i="7"/>
  <c r="V1319" i="7"/>
  <c r="U1319" i="7"/>
  <c r="S1320" i="7"/>
  <c r="T1320" i="7"/>
  <c r="Q1320" i="7"/>
  <c r="R1320" i="7"/>
  <c r="C1640" i="6"/>
  <c r="C1640" i="7"/>
  <c r="M1640" i="7" s="1"/>
  <c r="G1320" i="4"/>
  <c r="H1320" i="4" s="1"/>
  <c r="E1320" i="6"/>
  <c r="F1632" i="5"/>
  <c r="H1632" i="5"/>
  <c r="G1632" i="5"/>
  <c r="E1652" i="4"/>
  <c r="C1653" i="4"/>
  <c r="E1321" i="7"/>
  <c r="N1321" i="7" s="1"/>
  <c r="G1642" i="3"/>
  <c r="H1641" i="3"/>
  <c r="I1641" i="3" s="1"/>
  <c r="F1642" i="3"/>
  <c r="L1632" i="6" l="1"/>
  <c r="L1632" i="7"/>
  <c r="J1632" i="6"/>
  <c r="J1632" i="7"/>
  <c r="K1632" i="6"/>
  <c r="K1632" i="7"/>
  <c r="D1652" i="6"/>
  <c r="D1652" i="7"/>
  <c r="U1320" i="7"/>
  <c r="V1320" i="7"/>
  <c r="S1321" i="7"/>
  <c r="R1321" i="7"/>
  <c r="Q1321" i="7"/>
  <c r="T1321" i="7"/>
  <c r="C1641" i="6"/>
  <c r="C1641" i="7"/>
  <c r="M1641" i="7" s="1"/>
  <c r="G1321" i="4"/>
  <c r="H1321" i="4" s="1"/>
  <c r="E1321" i="6"/>
  <c r="H1633" i="5"/>
  <c r="G1633" i="5"/>
  <c r="F1633" i="5"/>
  <c r="E1653" i="4"/>
  <c r="C1654" i="4"/>
  <c r="E1322" i="7"/>
  <c r="N1322" i="7" s="1"/>
  <c r="H1642" i="3"/>
  <c r="F1643" i="3"/>
  <c r="G1643" i="3"/>
  <c r="I1642" i="3"/>
  <c r="J1633" i="6" l="1"/>
  <c r="J1633" i="7"/>
  <c r="K1633" i="6"/>
  <c r="K1633" i="7"/>
  <c r="P1632" i="7"/>
  <c r="L1633" i="6"/>
  <c r="L1633" i="7"/>
  <c r="P1633" i="7" s="1"/>
  <c r="Q1322" i="7"/>
  <c r="T1322" i="7"/>
  <c r="R1322" i="7"/>
  <c r="S1322" i="7"/>
  <c r="U1321" i="7"/>
  <c r="V1321" i="7"/>
  <c r="D1653" i="6"/>
  <c r="D1653" i="7"/>
  <c r="C1642" i="6"/>
  <c r="C1642" i="7"/>
  <c r="M1642" i="7" s="1"/>
  <c r="G1322" i="4"/>
  <c r="H1322" i="4" s="1"/>
  <c r="E1322" i="6"/>
  <c r="G1634" i="5"/>
  <c r="F1634" i="5"/>
  <c r="H1634" i="5"/>
  <c r="E1654" i="4"/>
  <c r="C1655" i="4"/>
  <c r="E1323" i="7"/>
  <c r="N1323" i="7" s="1"/>
  <c r="G1644" i="3"/>
  <c r="H1643" i="3"/>
  <c r="I1643" i="3" s="1"/>
  <c r="F1644" i="3"/>
  <c r="L1634" i="6" l="1"/>
  <c r="L1634" i="7"/>
  <c r="J1634" i="6"/>
  <c r="J1634" i="7"/>
  <c r="K1634" i="6"/>
  <c r="K1634" i="7"/>
  <c r="D1654" i="6"/>
  <c r="D1654" i="7"/>
  <c r="T1323" i="7"/>
  <c r="S1323" i="7"/>
  <c r="R1323" i="7"/>
  <c r="Q1323" i="7"/>
  <c r="U1322" i="7"/>
  <c r="V1322" i="7"/>
  <c r="C1643" i="6"/>
  <c r="C1643" i="7"/>
  <c r="M1643" i="7" s="1"/>
  <c r="G1323" i="4"/>
  <c r="H1323" i="4" s="1"/>
  <c r="E1323" i="6"/>
  <c r="H1635" i="5"/>
  <c r="G1635" i="5"/>
  <c r="F1635" i="5"/>
  <c r="E1655" i="4"/>
  <c r="C1656" i="4"/>
  <c r="E1324" i="7"/>
  <c r="N1324" i="7" s="1"/>
  <c r="F1645" i="3"/>
  <c r="H1644" i="3"/>
  <c r="I1644" i="3" s="1"/>
  <c r="G1645" i="3"/>
  <c r="J1635" i="6" l="1"/>
  <c r="J1635" i="7"/>
  <c r="L1635" i="6"/>
  <c r="L1635" i="7"/>
  <c r="K1635" i="6"/>
  <c r="K1635" i="7"/>
  <c r="P1634" i="7"/>
  <c r="V1323" i="7"/>
  <c r="U1323" i="7"/>
  <c r="D1655" i="6"/>
  <c r="D1655" i="7"/>
  <c r="R1324" i="7"/>
  <c r="T1324" i="7"/>
  <c r="S1324" i="7"/>
  <c r="Q1324" i="7"/>
  <c r="C1644" i="6"/>
  <c r="C1644" i="7"/>
  <c r="M1644" i="7" s="1"/>
  <c r="G1324" i="4"/>
  <c r="H1324" i="4" s="1"/>
  <c r="E1324" i="6"/>
  <c r="H1636" i="5"/>
  <c r="G1636" i="5"/>
  <c r="F1636" i="5"/>
  <c r="E1656" i="4"/>
  <c r="C1657" i="4"/>
  <c r="E1325" i="7"/>
  <c r="N1325" i="7" s="1"/>
  <c r="G1646" i="3"/>
  <c r="F1646" i="3"/>
  <c r="H1645" i="3"/>
  <c r="I1645" i="3" s="1"/>
  <c r="J1636" i="6" l="1"/>
  <c r="J1636" i="7"/>
  <c r="K1636" i="6"/>
  <c r="K1636" i="7"/>
  <c r="L1636" i="6"/>
  <c r="L1636" i="7"/>
  <c r="P1635" i="7"/>
  <c r="D1656" i="6"/>
  <c r="D1656" i="7"/>
  <c r="V1324" i="7"/>
  <c r="U1324" i="7"/>
  <c r="R1325" i="7"/>
  <c r="T1325" i="7"/>
  <c r="Q1325" i="7"/>
  <c r="S1325" i="7"/>
  <c r="C1645" i="6"/>
  <c r="C1645" i="7"/>
  <c r="M1645" i="7" s="1"/>
  <c r="G1325" i="4"/>
  <c r="H1325" i="4" s="1"/>
  <c r="E1325" i="6"/>
  <c r="H1637" i="5"/>
  <c r="G1637" i="5"/>
  <c r="F1637" i="5"/>
  <c r="E1657" i="4"/>
  <c r="C1658" i="4"/>
  <c r="E1326" i="7"/>
  <c r="N1326" i="7" s="1"/>
  <c r="H1646" i="3"/>
  <c r="F1647" i="3"/>
  <c r="I1646" i="3"/>
  <c r="G1647" i="3"/>
  <c r="P1636" i="7" l="1"/>
  <c r="K1637" i="6"/>
  <c r="K1637" i="7"/>
  <c r="J1637" i="6"/>
  <c r="J1637" i="7"/>
  <c r="L1637" i="6"/>
  <c r="L1637" i="7"/>
  <c r="P1637" i="7" s="1"/>
  <c r="D1657" i="6"/>
  <c r="D1657" i="7"/>
  <c r="U1325" i="7"/>
  <c r="V1325" i="7"/>
  <c r="T1326" i="7"/>
  <c r="Q1326" i="7"/>
  <c r="S1326" i="7"/>
  <c r="R1326" i="7"/>
  <c r="C1646" i="6"/>
  <c r="C1646" i="7"/>
  <c r="M1646" i="7" s="1"/>
  <c r="G1326" i="4"/>
  <c r="H1326" i="4" s="1"/>
  <c r="E1326" i="6"/>
  <c r="G1638" i="5"/>
  <c r="F1638" i="5"/>
  <c r="H1638" i="5"/>
  <c r="E1658" i="4"/>
  <c r="C1659" i="4"/>
  <c r="E1327" i="7"/>
  <c r="N1327" i="7" s="1"/>
  <c r="F1648" i="3"/>
  <c r="H1647" i="3"/>
  <c r="I1647" i="3" s="1"/>
  <c r="G1648" i="3"/>
  <c r="L1638" i="6" l="1"/>
  <c r="L1638" i="7"/>
  <c r="J1638" i="6"/>
  <c r="J1638" i="7"/>
  <c r="K1638" i="6"/>
  <c r="K1638" i="7"/>
  <c r="D1658" i="6"/>
  <c r="D1658" i="7"/>
  <c r="U1326" i="7"/>
  <c r="V1326" i="7"/>
  <c r="R1327" i="7"/>
  <c r="T1327" i="7"/>
  <c r="S1327" i="7"/>
  <c r="Q1327" i="7"/>
  <c r="C1647" i="6"/>
  <c r="C1647" i="7"/>
  <c r="M1647" i="7" s="1"/>
  <c r="G1327" i="4"/>
  <c r="H1327" i="4" s="1"/>
  <c r="E1327" i="6"/>
  <c r="H1639" i="5"/>
  <c r="G1639" i="5"/>
  <c r="F1639" i="5"/>
  <c r="E1659" i="4"/>
  <c r="C1660" i="4"/>
  <c r="E1328" i="7"/>
  <c r="N1328" i="7" s="1"/>
  <c r="G1649" i="3"/>
  <c r="H1648" i="3"/>
  <c r="I1648" i="3" s="1"/>
  <c r="F1649" i="3"/>
  <c r="L1639" i="6" l="1"/>
  <c r="L1639" i="7"/>
  <c r="J1639" i="6"/>
  <c r="J1639" i="7"/>
  <c r="P1638" i="7"/>
  <c r="K1639" i="6"/>
  <c r="K1639" i="7"/>
  <c r="V1327" i="7"/>
  <c r="U1327" i="7"/>
  <c r="D1659" i="6"/>
  <c r="D1659" i="7"/>
  <c r="T1328" i="7"/>
  <c r="S1328" i="7"/>
  <c r="R1328" i="7"/>
  <c r="Q1328" i="7"/>
  <c r="C1648" i="6"/>
  <c r="C1648" i="7"/>
  <c r="M1648" i="7" s="1"/>
  <c r="G1328" i="4"/>
  <c r="H1328" i="4" s="1"/>
  <c r="E1328" i="6"/>
  <c r="H1640" i="5"/>
  <c r="G1640" i="5"/>
  <c r="F1640" i="5"/>
  <c r="E1660" i="4"/>
  <c r="C1661" i="4"/>
  <c r="E1329" i="7"/>
  <c r="N1329" i="7" s="1"/>
  <c r="H1649" i="3"/>
  <c r="F1650" i="3"/>
  <c r="G1650" i="3"/>
  <c r="I1649" i="3"/>
  <c r="J1640" i="6" l="1"/>
  <c r="J1640" i="7"/>
  <c r="K1640" i="6"/>
  <c r="K1640" i="7"/>
  <c r="L1640" i="6"/>
  <c r="L1640" i="7"/>
  <c r="P1640" i="7" s="1"/>
  <c r="P1639" i="7"/>
  <c r="V1328" i="7"/>
  <c r="U1328" i="7"/>
  <c r="R1329" i="7"/>
  <c r="T1329" i="7"/>
  <c r="S1329" i="7"/>
  <c r="Q1329" i="7"/>
  <c r="D1660" i="6"/>
  <c r="D1660" i="7"/>
  <c r="C1649" i="6"/>
  <c r="C1649" i="7"/>
  <c r="M1649" i="7" s="1"/>
  <c r="G1329" i="4"/>
  <c r="H1329" i="4" s="1"/>
  <c r="E1329" i="6"/>
  <c r="G1641" i="5"/>
  <c r="F1641" i="5"/>
  <c r="H1641" i="5"/>
  <c r="E1661" i="4"/>
  <c r="C1662" i="4"/>
  <c r="E1330" i="7"/>
  <c r="N1330" i="7" s="1"/>
  <c r="H1650" i="3"/>
  <c r="F1651" i="3"/>
  <c r="G1651" i="3"/>
  <c r="I1650" i="3"/>
  <c r="L1641" i="6" l="1"/>
  <c r="L1641" i="7"/>
  <c r="K1641" i="6"/>
  <c r="K1641" i="7"/>
  <c r="J1641" i="6"/>
  <c r="J1641" i="7"/>
  <c r="Q1330" i="7"/>
  <c r="T1330" i="7"/>
  <c r="S1330" i="7"/>
  <c r="R1330" i="7"/>
  <c r="D1661" i="6"/>
  <c r="D1661" i="7"/>
  <c r="V1329" i="7"/>
  <c r="U1329" i="7"/>
  <c r="C1650" i="6"/>
  <c r="C1650" i="7"/>
  <c r="M1650" i="7" s="1"/>
  <c r="G1330" i="4"/>
  <c r="H1330" i="4" s="1"/>
  <c r="E1330" i="6"/>
  <c r="H1642" i="5"/>
  <c r="G1642" i="5"/>
  <c r="F1642" i="5"/>
  <c r="E1662" i="4"/>
  <c r="C1663" i="4"/>
  <c r="E1331" i="7"/>
  <c r="N1331" i="7" s="1"/>
  <c r="G1652" i="3"/>
  <c r="F1652" i="3"/>
  <c r="H1651" i="3"/>
  <c r="I1651" i="3" s="1"/>
  <c r="L1642" i="6" l="1"/>
  <c r="L1642" i="7"/>
  <c r="P1641" i="7"/>
  <c r="J1642" i="6"/>
  <c r="J1642" i="7"/>
  <c r="K1642" i="6"/>
  <c r="K1642" i="7"/>
  <c r="D1662" i="6"/>
  <c r="D1662" i="7"/>
  <c r="Q1331" i="7"/>
  <c r="T1331" i="7"/>
  <c r="R1331" i="7"/>
  <c r="S1331" i="7"/>
  <c r="U1330" i="7"/>
  <c r="V1330" i="7"/>
  <c r="C1651" i="6"/>
  <c r="C1651" i="7"/>
  <c r="M1651" i="7" s="1"/>
  <c r="G1331" i="4"/>
  <c r="H1331" i="4" s="1"/>
  <c r="E1331" i="6"/>
  <c r="H1643" i="5"/>
  <c r="G1643" i="5"/>
  <c r="F1643" i="5"/>
  <c r="E1663" i="4"/>
  <c r="C1664" i="4"/>
  <c r="E1332" i="7"/>
  <c r="N1332" i="7" s="1"/>
  <c r="G1653" i="3"/>
  <c r="F1653" i="3"/>
  <c r="H1652" i="3"/>
  <c r="I1652" i="3" s="1"/>
  <c r="L1643" i="6" l="1"/>
  <c r="L1643" i="7"/>
  <c r="K1643" i="6"/>
  <c r="K1643" i="7"/>
  <c r="P1642" i="7"/>
  <c r="J1643" i="6"/>
  <c r="J1643" i="7"/>
  <c r="D1663" i="6"/>
  <c r="D1663" i="7"/>
  <c r="U1331" i="7"/>
  <c r="V1331" i="7"/>
  <c r="Q1332" i="7"/>
  <c r="S1332" i="7"/>
  <c r="T1332" i="7"/>
  <c r="R1332" i="7"/>
  <c r="C1652" i="6"/>
  <c r="C1652" i="7"/>
  <c r="M1652" i="7" s="1"/>
  <c r="G1332" i="4"/>
  <c r="H1332" i="4" s="1"/>
  <c r="E1332" i="6"/>
  <c r="H1644" i="5"/>
  <c r="G1644" i="5"/>
  <c r="F1644" i="5"/>
  <c r="E1664" i="4"/>
  <c r="C1665" i="4"/>
  <c r="E1333" i="7"/>
  <c r="N1333" i="7" s="1"/>
  <c r="H1653" i="3"/>
  <c r="F1654" i="3"/>
  <c r="G1654" i="3"/>
  <c r="I1653" i="3"/>
  <c r="K1644" i="6" l="1"/>
  <c r="K1644" i="7"/>
  <c r="L1644" i="6"/>
  <c r="L1644" i="7"/>
  <c r="P1643" i="7"/>
  <c r="J1644" i="6"/>
  <c r="J1644" i="7"/>
  <c r="D1664" i="6"/>
  <c r="D1664" i="7"/>
  <c r="U1332" i="7"/>
  <c r="V1332" i="7"/>
  <c r="R1333" i="7"/>
  <c r="Q1333" i="7"/>
  <c r="T1333" i="7"/>
  <c r="S1333" i="7"/>
  <c r="C1653" i="6"/>
  <c r="C1653" i="7"/>
  <c r="M1653" i="7" s="1"/>
  <c r="G1333" i="4"/>
  <c r="H1333" i="4" s="1"/>
  <c r="E1333" i="6"/>
  <c r="H1645" i="5"/>
  <c r="G1645" i="5"/>
  <c r="F1645" i="5"/>
  <c r="E1665" i="4"/>
  <c r="C1666" i="4"/>
  <c r="E1334" i="7"/>
  <c r="N1334" i="7" s="1"/>
  <c r="G1655" i="3"/>
  <c r="F1655" i="3"/>
  <c r="H1654" i="3"/>
  <c r="I1654" i="3" s="1"/>
  <c r="J1645" i="6" l="1"/>
  <c r="J1645" i="7"/>
  <c r="K1645" i="6"/>
  <c r="K1645" i="7"/>
  <c r="L1645" i="6"/>
  <c r="L1645" i="7"/>
  <c r="P1645" i="7" s="1"/>
  <c r="P1644" i="7"/>
  <c r="D1665" i="6"/>
  <c r="D1665" i="7"/>
  <c r="V1333" i="7"/>
  <c r="U1333" i="7"/>
  <c r="T1334" i="7"/>
  <c r="R1334" i="7"/>
  <c r="S1334" i="7"/>
  <c r="Q1334" i="7"/>
  <c r="C1654" i="6"/>
  <c r="C1654" i="7"/>
  <c r="M1654" i="7" s="1"/>
  <c r="G1334" i="4"/>
  <c r="H1334" i="4" s="1"/>
  <c r="E1334" i="6"/>
  <c r="F1646" i="5"/>
  <c r="H1646" i="5"/>
  <c r="G1646" i="5"/>
  <c r="E1666" i="4"/>
  <c r="C1667" i="4"/>
  <c r="E1335" i="7"/>
  <c r="N1335" i="7" s="1"/>
  <c r="H1655" i="3"/>
  <c r="F1656" i="3"/>
  <c r="I1655" i="3"/>
  <c r="G1656" i="3"/>
  <c r="L1646" i="6" l="1"/>
  <c r="L1646" i="7"/>
  <c r="K1646" i="6"/>
  <c r="K1646" i="7"/>
  <c r="J1646" i="6"/>
  <c r="J1646" i="7"/>
  <c r="D1666" i="6"/>
  <c r="D1666" i="7"/>
  <c r="U1334" i="7"/>
  <c r="V1334" i="7"/>
  <c r="S1335" i="7"/>
  <c r="Q1335" i="7"/>
  <c r="T1335" i="7"/>
  <c r="R1335" i="7"/>
  <c r="C1655" i="6"/>
  <c r="C1655" i="7"/>
  <c r="M1655" i="7" s="1"/>
  <c r="G1335" i="4"/>
  <c r="H1335" i="4" s="1"/>
  <c r="E1335" i="6"/>
  <c r="H1647" i="5"/>
  <c r="G1647" i="5"/>
  <c r="F1647" i="5"/>
  <c r="E1667" i="4"/>
  <c r="C1668" i="4"/>
  <c r="E1336" i="7"/>
  <c r="N1336" i="7" s="1"/>
  <c r="G1657" i="3"/>
  <c r="F1657" i="3"/>
  <c r="H1656" i="3"/>
  <c r="I1656" i="3" s="1"/>
  <c r="K1647" i="6" l="1"/>
  <c r="K1647" i="7"/>
  <c r="J1647" i="6"/>
  <c r="J1647" i="7"/>
  <c r="L1647" i="6"/>
  <c r="L1647" i="7"/>
  <c r="P1647" i="7" s="1"/>
  <c r="P1646" i="7"/>
  <c r="D1667" i="6"/>
  <c r="D1667" i="7"/>
  <c r="U1335" i="7"/>
  <c r="V1335" i="7"/>
  <c r="R1336" i="7"/>
  <c r="Q1336" i="7"/>
  <c r="S1336" i="7"/>
  <c r="T1336" i="7"/>
  <c r="C1656" i="6"/>
  <c r="C1656" i="7"/>
  <c r="M1656" i="7" s="1"/>
  <c r="G1336" i="4"/>
  <c r="H1336" i="4" s="1"/>
  <c r="E1336" i="6"/>
  <c r="H1648" i="5"/>
  <c r="G1648" i="5"/>
  <c r="F1648" i="5"/>
  <c r="E1668" i="4"/>
  <c r="C1669" i="4"/>
  <c r="E1337" i="7"/>
  <c r="N1337" i="7" s="1"/>
  <c r="F1658" i="3"/>
  <c r="H1657" i="3"/>
  <c r="I1657" i="3" s="1"/>
  <c r="G1658" i="3"/>
  <c r="K1648" i="6" l="1"/>
  <c r="K1648" i="7"/>
  <c r="J1648" i="6"/>
  <c r="J1648" i="7"/>
  <c r="L1648" i="6"/>
  <c r="L1648" i="7"/>
  <c r="P1648" i="7" s="1"/>
  <c r="D1668" i="6"/>
  <c r="D1668" i="7"/>
  <c r="U1336" i="7"/>
  <c r="V1336" i="7"/>
  <c r="Q1337" i="7"/>
  <c r="T1337" i="7"/>
  <c r="R1337" i="7"/>
  <c r="S1337" i="7"/>
  <c r="C1657" i="6"/>
  <c r="C1657" i="7"/>
  <c r="M1657" i="7" s="1"/>
  <c r="G1337" i="4"/>
  <c r="H1337" i="4" s="1"/>
  <c r="E1337" i="6"/>
  <c r="H1649" i="5"/>
  <c r="G1649" i="5"/>
  <c r="F1649" i="5"/>
  <c r="E1669" i="4"/>
  <c r="C1670" i="4"/>
  <c r="E1338" i="7"/>
  <c r="N1338" i="7" s="1"/>
  <c r="G1659" i="3"/>
  <c r="F1659" i="3"/>
  <c r="H1658" i="3"/>
  <c r="I1658" i="3" s="1"/>
  <c r="J1649" i="6" l="1"/>
  <c r="J1649" i="7"/>
  <c r="L1649" i="6"/>
  <c r="L1649" i="7"/>
  <c r="K1649" i="6"/>
  <c r="K1649" i="7"/>
  <c r="V1337" i="7"/>
  <c r="U1337" i="7"/>
  <c r="D1669" i="6"/>
  <c r="D1669" i="7"/>
  <c r="T1338" i="7"/>
  <c r="S1338" i="7"/>
  <c r="R1338" i="7"/>
  <c r="Q1338" i="7"/>
  <c r="C1658" i="6"/>
  <c r="C1658" i="7"/>
  <c r="M1658" i="7" s="1"/>
  <c r="G1338" i="4"/>
  <c r="H1338" i="4" s="1"/>
  <c r="E1338" i="6"/>
  <c r="G1650" i="5"/>
  <c r="F1650" i="5"/>
  <c r="H1650" i="5"/>
  <c r="E1670" i="4"/>
  <c r="C1671" i="4"/>
  <c r="E1339" i="7"/>
  <c r="N1339" i="7" s="1"/>
  <c r="G1660" i="3"/>
  <c r="F1660" i="3"/>
  <c r="H1659" i="3"/>
  <c r="I1659" i="3" s="1"/>
  <c r="K1650" i="6" l="1"/>
  <c r="K1650" i="7"/>
  <c r="L1650" i="6"/>
  <c r="L1650" i="7"/>
  <c r="J1650" i="6"/>
  <c r="J1650" i="7"/>
  <c r="P1649" i="7"/>
  <c r="D1670" i="6"/>
  <c r="D1670" i="7"/>
  <c r="U1338" i="7"/>
  <c r="V1338" i="7"/>
  <c r="T1339" i="7"/>
  <c r="Q1339" i="7"/>
  <c r="S1339" i="7"/>
  <c r="R1339" i="7"/>
  <c r="C1659" i="6"/>
  <c r="C1659" i="7"/>
  <c r="M1659" i="7" s="1"/>
  <c r="G1339" i="4"/>
  <c r="H1339" i="4" s="1"/>
  <c r="E1339" i="6"/>
  <c r="H1651" i="5"/>
  <c r="G1651" i="5"/>
  <c r="F1651" i="5"/>
  <c r="E1671" i="4"/>
  <c r="C1672" i="4"/>
  <c r="E1340" i="7"/>
  <c r="N1340" i="7" s="1"/>
  <c r="G1661" i="3"/>
  <c r="H1660" i="3"/>
  <c r="I1660" i="3" s="1"/>
  <c r="F1661" i="3"/>
  <c r="J1651" i="6" l="1"/>
  <c r="J1651" i="7"/>
  <c r="K1651" i="6"/>
  <c r="K1651" i="7"/>
  <c r="L1651" i="6"/>
  <c r="L1651" i="7"/>
  <c r="P1651" i="7" s="1"/>
  <c r="P1650" i="7"/>
  <c r="D1671" i="6"/>
  <c r="D1671" i="7"/>
  <c r="V1339" i="7"/>
  <c r="U1339" i="7"/>
  <c r="S1340" i="7"/>
  <c r="Q1340" i="7"/>
  <c r="R1340" i="7"/>
  <c r="T1340" i="7"/>
  <c r="C1660" i="6"/>
  <c r="C1660" i="7"/>
  <c r="M1660" i="7" s="1"/>
  <c r="G1340" i="4"/>
  <c r="H1340" i="4" s="1"/>
  <c r="E1340" i="6"/>
  <c r="G1652" i="5"/>
  <c r="F1652" i="5"/>
  <c r="H1652" i="5"/>
  <c r="E1672" i="4"/>
  <c r="C1673" i="4"/>
  <c r="E1341" i="7"/>
  <c r="N1341" i="7" s="1"/>
  <c r="G1662" i="3"/>
  <c r="H1661" i="3"/>
  <c r="I1661" i="3" s="1"/>
  <c r="F1662" i="3"/>
  <c r="K1652" i="6" l="1"/>
  <c r="K1652" i="7"/>
  <c r="L1652" i="6"/>
  <c r="L1652" i="7"/>
  <c r="J1652" i="6"/>
  <c r="J1652" i="7"/>
  <c r="T1341" i="7"/>
  <c r="S1341" i="7"/>
  <c r="R1341" i="7"/>
  <c r="Q1341" i="7"/>
  <c r="V1340" i="7"/>
  <c r="U1340" i="7"/>
  <c r="D1672" i="6"/>
  <c r="D1672" i="7"/>
  <c r="C1661" i="6"/>
  <c r="C1661" i="7"/>
  <c r="M1661" i="7" s="1"/>
  <c r="G1341" i="4"/>
  <c r="H1341" i="4" s="1"/>
  <c r="E1341" i="6"/>
  <c r="F1653" i="5"/>
  <c r="H1653" i="5"/>
  <c r="G1653" i="5"/>
  <c r="E1673" i="4"/>
  <c r="C1674" i="4"/>
  <c r="E1342" i="7"/>
  <c r="N1342" i="7" s="1"/>
  <c r="H1662" i="3"/>
  <c r="I1662" i="3" s="1"/>
  <c r="F1663" i="3"/>
  <c r="G1663" i="3"/>
  <c r="L1653" i="6" l="1"/>
  <c r="L1653" i="7"/>
  <c r="K1653" i="6"/>
  <c r="K1653" i="7"/>
  <c r="J1653" i="6"/>
  <c r="J1653" i="7"/>
  <c r="P1652" i="7"/>
  <c r="D1673" i="6"/>
  <c r="D1673" i="7"/>
  <c r="V1341" i="7"/>
  <c r="U1341" i="7"/>
  <c r="R1342" i="7"/>
  <c r="Q1342" i="7"/>
  <c r="T1342" i="7"/>
  <c r="S1342" i="7"/>
  <c r="C1662" i="6"/>
  <c r="C1662" i="7"/>
  <c r="M1662" i="7" s="1"/>
  <c r="G1342" i="4"/>
  <c r="H1342" i="4" s="1"/>
  <c r="E1342" i="6"/>
  <c r="H1654" i="5"/>
  <c r="G1654" i="5"/>
  <c r="F1654" i="5"/>
  <c r="E1674" i="4"/>
  <c r="C1675" i="4"/>
  <c r="E1343" i="7"/>
  <c r="N1343" i="7" s="1"/>
  <c r="G1664" i="3"/>
  <c r="F1664" i="3"/>
  <c r="H1663" i="3"/>
  <c r="I1663" i="3" s="1"/>
  <c r="L1654" i="6" l="1"/>
  <c r="L1654" i="7"/>
  <c r="P1653" i="7"/>
  <c r="J1654" i="6"/>
  <c r="J1654" i="7"/>
  <c r="K1654" i="6"/>
  <c r="K1654" i="7"/>
  <c r="D1674" i="6"/>
  <c r="D1674" i="7"/>
  <c r="U1342" i="7"/>
  <c r="V1342" i="7"/>
  <c r="S1343" i="7"/>
  <c r="R1343" i="7"/>
  <c r="Q1343" i="7"/>
  <c r="T1343" i="7"/>
  <c r="C1663" i="6"/>
  <c r="C1663" i="7"/>
  <c r="M1663" i="7" s="1"/>
  <c r="G1343" i="4"/>
  <c r="H1343" i="4" s="1"/>
  <c r="E1343" i="6"/>
  <c r="H1655" i="5"/>
  <c r="G1655" i="5"/>
  <c r="F1655" i="5"/>
  <c r="E1675" i="4"/>
  <c r="C1676" i="4"/>
  <c r="E1344" i="7"/>
  <c r="N1344" i="7" s="1"/>
  <c r="H1664" i="3"/>
  <c r="F1665" i="3"/>
  <c r="G1665" i="3"/>
  <c r="I1664" i="3"/>
  <c r="K1655" i="6" l="1"/>
  <c r="K1655" i="7"/>
  <c r="P1654" i="7"/>
  <c r="J1655" i="6"/>
  <c r="J1655" i="7"/>
  <c r="L1655" i="6"/>
  <c r="L1655" i="7"/>
  <c r="D1675" i="6"/>
  <c r="D1675" i="7"/>
  <c r="V1343" i="7"/>
  <c r="U1343" i="7"/>
  <c r="Q1344" i="7"/>
  <c r="R1344" i="7"/>
  <c r="T1344" i="7"/>
  <c r="S1344" i="7"/>
  <c r="C1664" i="6"/>
  <c r="C1664" i="7"/>
  <c r="M1664" i="7" s="1"/>
  <c r="G1344" i="4"/>
  <c r="H1344" i="4" s="1"/>
  <c r="E1344" i="6"/>
  <c r="H1656" i="5"/>
  <c r="G1656" i="5"/>
  <c r="F1656" i="5"/>
  <c r="E1676" i="4"/>
  <c r="C1677" i="4"/>
  <c r="E1345" i="7"/>
  <c r="N1345" i="7" s="1"/>
  <c r="G1666" i="3"/>
  <c r="H1665" i="3"/>
  <c r="I1665" i="3" s="1"/>
  <c r="F1666" i="3"/>
  <c r="P1655" i="7" l="1"/>
  <c r="J1656" i="6"/>
  <c r="J1656" i="7"/>
  <c r="L1656" i="6"/>
  <c r="L1656" i="7"/>
  <c r="K1656" i="6"/>
  <c r="K1656" i="7"/>
  <c r="D1676" i="6"/>
  <c r="D1676" i="7"/>
  <c r="U1344" i="7"/>
  <c r="V1344" i="7"/>
  <c r="T1345" i="7"/>
  <c r="R1345" i="7"/>
  <c r="S1345" i="7"/>
  <c r="Q1345" i="7"/>
  <c r="C1665" i="6"/>
  <c r="C1665" i="7"/>
  <c r="M1665" i="7" s="1"/>
  <c r="G1345" i="4"/>
  <c r="H1345" i="4" s="1"/>
  <c r="E1345" i="6"/>
  <c r="H1657" i="5"/>
  <c r="G1657" i="5"/>
  <c r="F1657" i="5"/>
  <c r="E1677" i="4"/>
  <c r="C1678" i="4"/>
  <c r="E1346" i="7"/>
  <c r="N1346" i="7" s="1"/>
  <c r="H1666" i="3"/>
  <c r="F1667" i="3"/>
  <c r="G1667" i="3"/>
  <c r="I1666" i="3"/>
  <c r="P1656" i="7" l="1"/>
  <c r="J1657" i="6"/>
  <c r="J1657" i="7"/>
  <c r="K1657" i="6"/>
  <c r="K1657" i="7"/>
  <c r="L1657" i="6"/>
  <c r="L1657" i="7"/>
  <c r="P1657" i="7" s="1"/>
  <c r="U1345" i="7"/>
  <c r="V1345" i="7"/>
  <c r="D1677" i="6"/>
  <c r="D1677" i="7"/>
  <c r="R1346" i="7"/>
  <c r="T1346" i="7"/>
  <c r="Q1346" i="7"/>
  <c r="S1346" i="7"/>
  <c r="C1666" i="6"/>
  <c r="C1666" i="7"/>
  <c r="M1666" i="7" s="1"/>
  <c r="G1346" i="4"/>
  <c r="H1346" i="4" s="1"/>
  <c r="E1346" i="6"/>
  <c r="H1658" i="5"/>
  <c r="G1658" i="5"/>
  <c r="F1658" i="5"/>
  <c r="E1678" i="4"/>
  <c r="C1679" i="4"/>
  <c r="E1347" i="7"/>
  <c r="N1347" i="7" s="1"/>
  <c r="H1667" i="3"/>
  <c r="F1668" i="3"/>
  <c r="I1667" i="3"/>
  <c r="G1668" i="3"/>
  <c r="K1658" i="6" l="1"/>
  <c r="K1658" i="7"/>
  <c r="J1658" i="6"/>
  <c r="J1658" i="7"/>
  <c r="L1658" i="6"/>
  <c r="L1658" i="7"/>
  <c r="P1658" i="7" s="1"/>
  <c r="U1346" i="7"/>
  <c r="V1346" i="7"/>
  <c r="D1678" i="6"/>
  <c r="D1678" i="7"/>
  <c r="R1347" i="7"/>
  <c r="S1347" i="7"/>
  <c r="T1347" i="7"/>
  <c r="Q1347" i="7"/>
  <c r="C1667" i="6"/>
  <c r="C1667" i="7"/>
  <c r="M1667" i="7" s="1"/>
  <c r="G1347" i="4"/>
  <c r="H1347" i="4" s="1"/>
  <c r="E1347" i="6"/>
  <c r="G1659" i="5"/>
  <c r="F1659" i="5"/>
  <c r="H1659" i="5"/>
  <c r="E1679" i="4"/>
  <c r="C1680" i="4"/>
  <c r="E1348" i="7"/>
  <c r="N1348" i="7" s="1"/>
  <c r="G1669" i="3"/>
  <c r="F1669" i="3"/>
  <c r="H1668" i="3"/>
  <c r="I1668" i="3" s="1"/>
  <c r="J1659" i="6" l="1"/>
  <c r="J1659" i="7"/>
  <c r="K1659" i="6"/>
  <c r="K1659" i="7"/>
  <c r="L1659" i="6"/>
  <c r="L1659" i="7"/>
  <c r="D1679" i="6"/>
  <c r="D1679" i="7"/>
  <c r="V1347" i="7"/>
  <c r="U1347" i="7"/>
  <c r="S1348" i="7"/>
  <c r="T1348" i="7"/>
  <c r="Q1348" i="7"/>
  <c r="R1348" i="7"/>
  <c r="C1668" i="6"/>
  <c r="C1668" i="7"/>
  <c r="M1668" i="7" s="1"/>
  <c r="G1348" i="4"/>
  <c r="H1348" i="4" s="1"/>
  <c r="E1348" i="6"/>
  <c r="H1660" i="5"/>
  <c r="G1660" i="5"/>
  <c r="F1660" i="5"/>
  <c r="E1680" i="4"/>
  <c r="C1681" i="4"/>
  <c r="E1349" i="7"/>
  <c r="N1349" i="7" s="1"/>
  <c r="F1670" i="3"/>
  <c r="H1669" i="3"/>
  <c r="I1669" i="3" s="1"/>
  <c r="G1670" i="3"/>
  <c r="L1660" i="6" l="1"/>
  <c r="L1660" i="7"/>
  <c r="J1660" i="6"/>
  <c r="J1660" i="7"/>
  <c r="K1660" i="6"/>
  <c r="K1660" i="7"/>
  <c r="P1659" i="7"/>
  <c r="D1680" i="6"/>
  <c r="D1680" i="7"/>
  <c r="V1348" i="7"/>
  <c r="U1348" i="7"/>
  <c r="R1349" i="7"/>
  <c r="Q1349" i="7"/>
  <c r="S1349" i="7"/>
  <c r="T1349" i="7"/>
  <c r="C1669" i="6"/>
  <c r="C1669" i="7"/>
  <c r="M1669" i="7" s="1"/>
  <c r="G1349" i="4"/>
  <c r="H1349" i="4" s="1"/>
  <c r="E1349" i="6"/>
  <c r="H1661" i="5"/>
  <c r="F1661" i="5"/>
  <c r="G1661" i="5"/>
  <c r="E1681" i="4"/>
  <c r="C1682" i="4"/>
  <c r="E1350" i="7"/>
  <c r="N1350" i="7" s="1"/>
  <c r="G1671" i="3"/>
  <c r="H1670" i="3"/>
  <c r="I1670" i="3" s="1"/>
  <c r="F1671" i="3"/>
  <c r="K1661" i="6" l="1"/>
  <c r="K1661" i="7"/>
  <c r="J1661" i="6"/>
  <c r="J1661" i="7"/>
  <c r="P1660" i="7"/>
  <c r="L1661" i="6"/>
  <c r="L1661" i="7"/>
  <c r="D1681" i="6"/>
  <c r="D1681" i="7"/>
  <c r="V1349" i="7"/>
  <c r="U1349" i="7"/>
  <c r="Q1350" i="7"/>
  <c r="S1350" i="7"/>
  <c r="R1350" i="7"/>
  <c r="T1350" i="7"/>
  <c r="C1670" i="6"/>
  <c r="C1670" i="7"/>
  <c r="M1670" i="7" s="1"/>
  <c r="G1350" i="4"/>
  <c r="H1350" i="4" s="1"/>
  <c r="E1350" i="6"/>
  <c r="H1662" i="5"/>
  <c r="G1662" i="5"/>
  <c r="F1662" i="5"/>
  <c r="E1682" i="4"/>
  <c r="C1683" i="4"/>
  <c r="E1351" i="7"/>
  <c r="N1351" i="7" s="1"/>
  <c r="G1672" i="3"/>
  <c r="H1671" i="3"/>
  <c r="I1671" i="3" s="1"/>
  <c r="F1672" i="3"/>
  <c r="K1662" i="6" l="1"/>
  <c r="K1662" i="7"/>
  <c r="J1662" i="6"/>
  <c r="J1662" i="7"/>
  <c r="L1662" i="6"/>
  <c r="L1662" i="7"/>
  <c r="P1662" i="7" s="1"/>
  <c r="P1661" i="7"/>
  <c r="D1682" i="6"/>
  <c r="D1682" i="7"/>
  <c r="U1350" i="7"/>
  <c r="V1350" i="7"/>
  <c r="Q1351" i="7"/>
  <c r="S1351" i="7"/>
  <c r="R1351" i="7"/>
  <c r="T1351" i="7"/>
  <c r="C1671" i="6"/>
  <c r="C1671" i="7"/>
  <c r="M1671" i="7" s="1"/>
  <c r="G1351" i="4"/>
  <c r="H1351" i="4" s="1"/>
  <c r="E1351" i="6"/>
  <c r="H1663" i="5"/>
  <c r="G1663" i="5"/>
  <c r="F1663" i="5"/>
  <c r="E1683" i="4"/>
  <c r="C1684" i="4"/>
  <c r="E1352" i="7"/>
  <c r="N1352" i="7" s="1"/>
  <c r="G1673" i="3"/>
  <c r="F1673" i="3"/>
  <c r="H1672" i="3"/>
  <c r="I1672" i="3" s="1"/>
  <c r="J1663" i="6" l="1"/>
  <c r="J1663" i="7"/>
  <c r="L1663" i="6"/>
  <c r="L1663" i="7"/>
  <c r="K1663" i="6"/>
  <c r="K1663" i="7"/>
  <c r="D1683" i="6"/>
  <c r="D1683" i="7"/>
  <c r="U1351" i="7"/>
  <c r="V1351" i="7"/>
  <c r="R1352" i="7"/>
  <c r="T1352" i="7"/>
  <c r="Q1352" i="7"/>
  <c r="S1352" i="7"/>
  <c r="C1672" i="6"/>
  <c r="C1672" i="7"/>
  <c r="M1672" i="7" s="1"/>
  <c r="G1352" i="4"/>
  <c r="H1352" i="4" s="1"/>
  <c r="E1352" i="6"/>
  <c r="H1664" i="5"/>
  <c r="G1664" i="5"/>
  <c r="F1664" i="5"/>
  <c r="E1684" i="4"/>
  <c r="C1685" i="4"/>
  <c r="E1353" i="7"/>
  <c r="N1353" i="7" s="1"/>
  <c r="H1673" i="3"/>
  <c r="F1674" i="3"/>
  <c r="G1674" i="3"/>
  <c r="I1673" i="3"/>
  <c r="K1664" i="6" l="1"/>
  <c r="K1664" i="7"/>
  <c r="J1664" i="6"/>
  <c r="J1664" i="7"/>
  <c r="P1663" i="7"/>
  <c r="L1664" i="6"/>
  <c r="L1664" i="7"/>
  <c r="D1684" i="6"/>
  <c r="D1684" i="7"/>
  <c r="T1353" i="7"/>
  <c r="R1353" i="7"/>
  <c r="Q1353" i="7"/>
  <c r="S1353" i="7"/>
  <c r="V1352" i="7"/>
  <c r="U1352" i="7"/>
  <c r="C1673" i="6"/>
  <c r="C1673" i="7"/>
  <c r="M1673" i="7" s="1"/>
  <c r="G1353" i="4"/>
  <c r="H1353" i="4" s="1"/>
  <c r="E1353" i="6"/>
  <c r="H1665" i="5"/>
  <c r="G1665" i="5"/>
  <c r="F1665" i="5"/>
  <c r="E1685" i="4"/>
  <c r="C1686" i="4"/>
  <c r="E1354" i="7"/>
  <c r="N1354" i="7" s="1"/>
  <c r="H1674" i="3"/>
  <c r="F1675" i="3"/>
  <c r="G1675" i="3"/>
  <c r="I1674" i="3"/>
  <c r="J1665" i="6" l="1"/>
  <c r="J1665" i="7"/>
  <c r="K1665" i="6"/>
  <c r="K1665" i="7"/>
  <c r="P1664" i="7"/>
  <c r="L1665" i="6"/>
  <c r="L1665" i="7"/>
  <c r="P1665" i="7" s="1"/>
  <c r="D1685" i="6"/>
  <c r="D1685" i="7"/>
  <c r="U1353" i="7"/>
  <c r="V1353" i="7"/>
  <c r="Q1354" i="7"/>
  <c r="T1354" i="7"/>
  <c r="S1354" i="7"/>
  <c r="R1354" i="7"/>
  <c r="C1674" i="6"/>
  <c r="C1674" i="7"/>
  <c r="M1674" i="7" s="1"/>
  <c r="G1354" i="4"/>
  <c r="H1354" i="4" s="1"/>
  <c r="E1354" i="6"/>
  <c r="H1666" i="5"/>
  <c r="G1666" i="5"/>
  <c r="F1666" i="5"/>
  <c r="E1686" i="4"/>
  <c r="C1687" i="4"/>
  <c r="E1355" i="7"/>
  <c r="N1355" i="7" s="1"/>
  <c r="G1676" i="3"/>
  <c r="F1676" i="3"/>
  <c r="H1675" i="3"/>
  <c r="I1675" i="3" s="1"/>
  <c r="J1666" i="6" l="1"/>
  <c r="J1666" i="7"/>
  <c r="L1666" i="6"/>
  <c r="L1666" i="7"/>
  <c r="K1666" i="6"/>
  <c r="K1666" i="7"/>
  <c r="U1354" i="7"/>
  <c r="V1354" i="7"/>
  <c r="D1686" i="6"/>
  <c r="D1686" i="7"/>
  <c r="R1355" i="7"/>
  <c r="S1355" i="7"/>
  <c r="Q1355" i="7"/>
  <c r="T1355" i="7"/>
  <c r="C1675" i="6"/>
  <c r="C1675" i="7"/>
  <c r="M1675" i="7" s="1"/>
  <c r="G1355" i="4"/>
  <c r="H1355" i="4" s="1"/>
  <c r="E1355" i="6"/>
  <c r="H1667" i="5"/>
  <c r="G1667" i="5"/>
  <c r="F1667" i="5"/>
  <c r="E1687" i="4"/>
  <c r="C1688" i="4"/>
  <c r="E1356" i="7"/>
  <c r="N1356" i="7" s="1"/>
  <c r="F1677" i="3"/>
  <c r="H1676" i="3"/>
  <c r="I1676" i="3" s="1"/>
  <c r="G1677" i="3"/>
  <c r="K1667" i="6" l="1"/>
  <c r="K1667" i="7"/>
  <c r="J1667" i="6"/>
  <c r="J1667" i="7"/>
  <c r="L1667" i="6"/>
  <c r="L1667" i="7"/>
  <c r="P1667" i="7" s="1"/>
  <c r="P1666" i="7"/>
  <c r="D1687" i="6"/>
  <c r="D1687" i="7"/>
  <c r="V1355" i="7"/>
  <c r="U1355" i="7"/>
  <c r="S1356" i="7"/>
  <c r="R1356" i="7"/>
  <c r="Q1356" i="7"/>
  <c r="T1356" i="7"/>
  <c r="C1676" i="6"/>
  <c r="C1676" i="7"/>
  <c r="M1676" i="7" s="1"/>
  <c r="G1356" i="4"/>
  <c r="H1356" i="4" s="1"/>
  <c r="E1356" i="6"/>
  <c r="H1668" i="5"/>
  <c r="G1668" i="5"/>
  <c r="F1668" i="5"/>
  <c r="E1688" i="4"/>
  <c r="C1689" i="4"/>
  <c r="E1357" i="7"/>
  <c r="N1357" i="7" s="1"/>
  <c r="G1678" i="3"/>
  <c r="H1677" i="3"/>
  <c r="I1677" i="3" s="1"/>
  <c r="F1678" i="3"/>
  <c r="K1668" i="6" l="1"/>
  <c r="K1668" i="7"/>
  <c r="J1668" i="6"/>
  <c r="J1668" i="7"/>
  <c r="L1668" i="6"/>
  <c r="L1668" i="7"/>
  <c r="V1356" i="7"/>
  <c r="U1356" i="7"/>
  <c r="D1688" i="6"/>
  <c r="D1688" i="7"/>
  <c r="Q1357" i="7"/>
  <c r="S1357" i="7"/>
  <c r="R1357" i="7"/>
  <c r="T1357" i="7"/>
  <c r="C1677" i="6"/>
  <c r="C1677" i="7"/>
  <c r="M1677" i="7" s="1"/>
  <c r="G1357" i="4"/>
  <c r="H1357" i="4" s="1"/>
  <c r="E1357" i="6"/>
  <c r="H1669" i="5"/>
  <c r="G1669" i="5"/>
  <c r="F1669" i="5"/>
  <c r="E1689" i="4"/>
  <c r="C1690" i="4"/>
  <c r="E1358" i="7"/>
  <c r="N1358" i="7" s="1"/>
  <c r="F1679" i="3"/>
  <c r="H1678" i="3"/>
  <c r="I1678" i="3" s="1"/>
  <c r="G1679" i="3"/>
  <c r="P1668" i="7" l="1"/>
  <c r="J1669" i="6"/>
  <c r="J1669" i="7"/>
  <c r="K1669" i="6"/>
  <c r="K1669" i="7"/>
  <c r="L1669" i="6"/>
  <c r="L1669" i="7"/>
  <c r="P1669" i="7" s="1"/>
  <c r="D1689" i="6"/>
  <c r="D1689" i="7"/>
  <c r="V1357" i="7"/>
  <c r="U1357" i="7"/>
  <c r="T1358" i="7"/>
  <c r="Q1358" i="7"/>
  <c r="R1358" i="7"/>
  <c r="S1358" i="7"/>
  <c r="C1678" i="6"/>
  <c r="C1678" i="7"/>
  <c r="M1678" i="7" s="1"/>
  <c r="G1358" i="4"/>
  <c r="H1358" i="4" s="1"/>
  <c r="E1358" i="6"/>
  <c r="G1670" i="5"/>
  <c r="F1670" i="5"/>
  <c r="H1670" i="5"/>
  <c r="E1690" i="4"/>
  <c r="C1691" i="4"/>
  <c r="E1359" i="7"/>
  <c r="N1359" i="7" s="1"/>
  <c r="G1680" i="3"/>
  <c r="H1679" i="3"/>
  <c r="I1679" i="3" s="1"/>
  <c r="F1680" i="3"/>
  <c r="L1670" i="6" l="1"/>
  <c r="L1670" i="7"/>
  <c r="J1670" i="6"/>
  <c r="J1670" i="7"/>
  <c r="K1670" i="6"/>
  <c r="K1670" i="7"/>
  <c r="D1690" i="6"/>
  <c r="D1690" i="7"/>
  <c r="V1358" i="7"/>
  <c r="U1358" i="7"/>
  <c r="S1359" i="7"/>
  <c r="R1359" i="7"/>
  <c r="T1359" i="7"/>
  <c r="Q1359" i="7"/>
  <c r="C1679" i="6"/>
  <c r="C1679" i="7"/>
  <c r="M1679" i="7" s="1"/>
  <c r="G1359" i="4"/>
  <c r="H1359" i="4" s="1"/>
  <c r="E1359" i="6"/>
  <c r="G1671" i="5"/>
  <c r="H1671" i="5"/>
  <c r="F1671" i="5"/>
  <c r="E1691" i="4"/>
  <c r="C1692" i="4"/>
  <c r="E1360" i="7"/>
  <c r="N1360" i="7" s="1"/>
  <c r="G1681" i="3"/>
  <c r="F1681" i="3"/>
  <c r="H1680" i="3"/>
  <c r="I1680" i="3" s="1"/>
  <c r="J1671" i="6" l="1"/>
  <c r="J1671" i="7"/>
  <c r="K1671" i="6"/>
  <c r="K1671" i="7"/>
  <c r="L1671" i="6"/>
  <c r="L1671" i="7"/>
  <c r="P1671" i="7" s="1"/>
  <c r="P1670" i="7"/>
  <c r="U1359" i="7"/>
  <c r="V1359" i="7"/>
  <c r="D1691" i="6"/>
  <c r="D1691" i="7"/>
  <c r="R1360" i="7"/>
  <c r="T1360" i="7"/>
  <c r="S1360" i="7"/>
  <c r="Q1360" i="7"/>
  <c r="C1680" i="6"/>
  <c r="C1680" i="7"/>
  <c r="M1680" i="7" s="1"/>
  <c r="G1360" i="4"/>
  <c r="H1360" i="4" s="1"/>
  <c r="E1360" i="6"/>
  <c r="H1672" i="5"/>
  <c r="G1672" i="5"/>
  <c r="F1672" i="5"/>
  <c r="E1692" i="4"/>
  <c r="C1693" i="4"/>
  <c r="E1361" i="7"/>
  <c r="N1361" i="7" s="1"/>
  <c r="F1682" i="3"/>
  <c r="H1681" i="3"/>
  <c r="I1681" i="3" s="1"/>
  <c r="G1682" i="3"/>
  <c r="J1672" i="6" l="1"/>
  <c r="J1672" i="7"/>
  <c r="K1672" i="6"/>
  <c r="K1672" i="7"/>
  <c r="L1672" i="6"/>
  <c r="L1672" i="7"/>
  <c r="P1672" i="7" s="1"/>
  <c r="U1360" i="7"/>
  <c r="V1360" i="7"/>
  <c r="D1692" i="6"/>
  <c r="D1692" i="7"/>
  <c r="S1361" i="7"/>
  <c r="Q1361" i="7"/>
  <c r="T1361" i="7"/>
  <c r="R1361" i="7"/>
  <c r="C1681" i="6"/>
  <c r="C1681" i="7"/>
  <c r="M1681" i="7" s="1"/>
  <c r="G1361" i="4"/>
  <c r="H1361" i="4" s="1"/>
  <c r="E1361" i="6"/>
  <c r="H1673" i="5"/>
  <c r="G1673" i="5"/>
  <c r="F1673" i="5"/>
  <c r="E1693" i="4"/>
  <c r="C1694" i="4"/>
  <c r="E1362" i="7"/>
  <c r="N1362" i="7" s="1"/>
  <c r="G1683" i="3"/>
  <c r="H1682" i="3"/>
  <c r="I1682" i="3" s="1"/>
  <c r="F1683" i="3"/>
  <c r="J1673" i="6" l="1"/>
  <c r="J1673" i="7"/>
  <c r="K1673" i="6"/>
  <c r="K1673" i="7"/>
  <c r="L1673" i="6"/>
  <c r="L1673" i="7"/>
  <c r="P1673" i="7" s="1"/>
  <c r="D1693" i="6"/>
  <c r="D1693" i="7"/>
  <c r="U1361" i="7"/>
  <c r="V1361" i="7"/>
  <c r="Q1362" i="7"/>
  <c r="S1362" i="7"/>
  <c r="T1362" i="7"/>
  <c r="R1362" i="7"/>
  <c r="C1682" i="6"/>
  <c r="C1682" i="7"/>
  <c r="M1682" i="7" s="1"/>
  <c r="G1362" i="4"/>
  <c r="H1362" i="4" s="1"/>
  <c r="E1362" i="6"/>
  <c r="H1674" i="5"/>
  <c r="G1674" i="5"/>
  <c r="F1674" i="5"/>
  <c r="E1694" i="4"/>
  <c r="C1695" i="4"/>
  <c r="E1363" i="7"/>
  <c r="N1363" i="7" s="1"/>
  <c r="F1684" i="3"/>
  <c r="H1683" i="3"/>
  <c r="I1683" i="3" s="1"/>
  <c r="G1684" i="3"/>
  <c r="J1674" i="6" l="1"/>
  <c r="J1674" i="7"/>
  <c r="K1674" i="6"/>
  <c r="K1674" i="7"/>
  <c r="L1674" i="6"/>
  <c r="L1674" i="7"/>
  <c r="P1674" i="7" s="1"/>
  <c r="U1362" i="7"/>
  <c r="V1362" i="7"/>
  <c r="D1694" i="6"/>
  <c r="D1694" i="7"/>
  <c r="S1363" i="7"/>
  <c r="Q1363" i="7"/>
  <c r="T1363" i="7"/>
  <c r="R1363" i="7"/>
  <c r="C1683" i="6"/>
  <c r="C1683" i="7"/>
  <c r="M1683" i="7" s="1"/>
  <c r="G1363" i="4"/>
  <c r="H1363" i="4" s="1"/>
  <c r="E1363" i="6"/>
  <c r="H1675" i="5"/>
  <c r="G1675" i="5"/>
  <c r="F1675" i="5"/>
  <c r="E1695" i="4"/>
  <c r="C1696" i="4"/>
  <c r="E1364" i="7"/>
  <c r="N1364" i="7" s="1"/>
  <c r="G1685" i="3"/>
  <c r="F1685" i="3"/>
  <c r="H1684" i="3"/>
  <c r="I1684" i="3" s="1"/>
  <c r="J1675" i="6" l="1"/>
  <c r="J1675" i="7"/>
  <c r="K1675" i="6"/>
  <c r="K1675" i="7"/>
  <c r="L1675" i="6"/>
  <c r="L1675" i="7"/>
  <c r="P1675" i="7" s="1"/>
  <c r="D1695" i="6"/>
  <c r="D1695" i="7"/>
  <c r="V1363" i="7"/>
  <c r="U1363" i="7"/>
  <c r="Q1364" i="7"/>
  <c r="T1364" i="7"/>
  <c r="S1364" i="7"/>
  <c r="R1364" i="7"/>
  <c r="C1684" i="6"/>
  <c r="C1684" i="7"/>
  <c r="M1684" i="7" s="1"/>
  <c r="G1364" i="4"/>
  <c r="H1364" i="4" s="1"/>
  <c r="E1364" i="6"/>
  <c r="G1676" i="5"/>
  <c r="F1676" i="5"/>
  <c r="H1676" i="5"/>
  <c r="E1696" i="4"/>
  <c r="C1697" i="4"/>
  <c r="E1365" i="7"/>
  <c r="N1365" i="7" s="1"/>
  <c r="G1686" i="3"/>
  <c r="H1685" i="3"/>
  <c r="I1685" i="3" s="1"/>
  <c r="F1686" i="3"/>
  <c r="J1676" i="6" l="1"/>
  <c r="J1676" i="7"/>
  <c r="L1676" i="6"/>
  <c r="L1676" i="7"/>
  <c r="K1676" i="6"/>
  <c r="K1676" i="7"/>
  <c r="D1696" i="6"/>
  <c r="D1696" i="7"/>
  <c r="U1364" i="7"/>
  <c r="V1364" i="7"/>
  <c r="S1365" i="7"/>
  <c r="T1365" i="7"/>
  <c r="Q1365" i="7"/>
  <c r="R1365" i="7"/>
  <c r="C1685" i="6"/>
  <c r="C1685" i="7"/>
  <c r="M1685" i="7" s="1"/>
  <c r="G1365" i="4"/>
  <c r="H1365" i="4" s="1"/>
  <c r="E1365" i="6"/>
  <c r="G1677" i="5"/>
  <c r="F1677" i="5"/>
  <c r="H1677" i="5"/>
  <c r="E1697" i="4"/>
  <c r="C1698" i="4"/>
  <c r="E1366" i="7"/>
  <c r="N1366" i="7" s="1"/>
  <c r="H1686" i="3"/>
  <c r="F1687" i="3"/>
  <c r="G1687" i="3"/>
  <c r="I1686" i="3"/>
  <c r="P1676" i="7" l="1"/>
  <c r="L1677" i="6"/>
  <c r="L1677" i="7"/>
  <c r="J1677" i="6"/>
  <c r="J1677" i="7"/>
  <c r="K1677" i="6"/>
  <c r="K1677" i="7"/>
  <c r="R1366" i="7"/>
  <c r="S1366" i="7"/>
  <c r="Q1366" i="7"/>
  <c r="T1366" i="7"/>
  <c r="D1697" i="6"/>
  <c r="D1697" i="7"/>
  <c r="V1365" i="7"/>
  <c r="U1365" i="7"/>
  <c r="C1686" i="6"/>
  <c r="C1686" i="7"/>
  <c r="M1686" i="7" s="1"/>
  <c r="G1366" i="4"/>
  <c r="H1366" i="4" s="1"/>
  <c r="E1366" i="6"/>
  <c r="H1678" i="5"/>
  <c r="G1678" i="5"/>
  <c r="F1678" i="5"/>
  <c r="E1698" i="4"/>
  <c r="C1699" i="4"/>
  <c r="E1367" i="7"/>
  <c r="N1367" i="7" s="1"/>
  <c r="F1688" i="3"/>
  <c r="H1687" i="3"/>
  <c r="I1687" i="3" s="1"/>
  <c r="G1688" i="3"/>
  <c r="J1678" i="6" l="1"/>
  <c r="J1678" i="7"/>
  <c r="L1678" i="6"/>
  <c r="L1678" i="7"/>
  <c r="K1678" i="6"/>
  <c r="K1678" i="7"/>
  <c r="P1677" i="7"/>
  <c r="D1698" i="6"/>
  <c r="D1698" i="7"/>
  <c r="U1366" i="7"/>
  <c r="V1366" i="7"/>
  <c r="Q1367" i="7"/>
  <c r="S1367" i="7"/>
  <c r="T1367" i="7"/>
  <c r="R1367" i="7"/>
  <c r="C1687" i="6"/>
  <c r="C1687" i="7"/>
  <c r="M1687" i="7" s="1"/>
  <c r="G1367" i="4"/>
  <c r="H1367" i="4" s="1"/>
  <c r="E1367" i="6"/>
  <c r="G1679" i="5"/>
  <c r="F1679" i="5"/>
  <c r="H1679" i="5"/>
  <c r="E1699" i="4"/>
  <c r="C1700" i="4"/>
  <c r="E1368" i="7"/>
  <c r="N1368" i="7" s="1"/>
  <c r="G1689" i="3"/>
  <c r="H1688" i="3"/>
  <c r="I1688" i="3" s="1"/>
  <c r="F1689" i="3"/>
  <c r="L1679" i="6" l="1"/>
  <c r="L1679" i="7"/>
  <c r="J1679" i="6"/>
  <c r="J1679" i="7"/>
  <c r="K1679" i="6"/>
  <c r="K1679" i="7"/>
  <c r="P1678" i="7"/>
  <c r="D1699" i="6"/>
  <c r="D1699" i="7"/>
  <c r="U1367" i="7"/>
  <c r="V1367" i="7"/>
  <c r="R1368" i="7"/>
  <c r="T1368" i="7"/>
  <c r="S1368" i="7"/>
  <c r="Q1368" i="7"/>
  <c r="C1688" i="6"/>
  <c r="C1688" i="7"/>
  <c r="M1688" i="7" s="1"/>
  <c r="G1368" i="4"/>
  <c r="H1368" i="4" s="1"/>
  <c r="E1368" i="6"/>
  <c r="H1680" i="5"/>
  <c r="G1680" i="5"/>
  <c r="F1680" i="5"/>
  <c r="E1700" i="4"/>
  <c r="C1701" i="4"/>
  <c r="E1369" i="7"/>
  <c r="N1369" i="7" s="1"/>
  <c r="H1689" i="3"/>
  <c r="F1690" i="3"/>
  <c r="G1690" i="3"/>
  <c r="I1689" i="3"/>
  <c r="J1680" i="6" l="1"/>
  <c r="J1680" i="7"/>
  <c r="L1680" i="6"/>
  <c r="L1680" i="7"/>
  <c r="P1679" i="7"/>
  <c r="K1680" i="6"/>
  <c r="K1680" i="7"/>
  <c r="V1368" i="7"/>
  <c r="U1368" i="7"/>
  <c r="D1700" i="6"/>
  <c r="D1700" i="7"/>
  <c r="Q1369" i="7"/>
  <c r="S1369" i="7"/>
  <c r="R1369" i="7"/>
  <c r="T1369" i="7"/>
  <c r="C1689" i="6"/>
  <c r="C1689" i="7"/>
  <c r="M1689" i="7" s="1"/>
  <c r="G1369" i="4"/>
  <c r="H1369" i="4" s="1"/>
  <c r="E1369" i="6"/>
  <c r="H1681" i="5"/>
  <c r="G1681" i="5"/>
  <c r="F1681" i="5"/>
  <c r="E1701" i="4"/>
  <c r="C1702" i="4"/>
  <c r="E1370" i="7"/>
  <c r="N1370" i="7" s="1"/>
  <c r="G1691" i="3"/>
  <c r="H1690" i="3"/>
  <c r="I1690" i="3" s="1"/>
  <c r="F1691" i="3"/>
  <c r="J1681" i="6" l="1"/>
  <c r="J1681" i="7"/>
  <c r="L1681" i="6"/>
  <c r="L1681" i="7"/>
  <c r="K1681" i="6"/>
  <c r="K1681" i="7"/>
  <c r="P1680" i="7"/>
  <c r="U1369" i="7"/>
  <c r="V1369" i="7"/>
  <c r="D1701" i="6"/>
  <c r="D1701" i="7"/>
  <c r="S1370" i="7"/>
  <c r="R1370" i="7"/>
  <c r="T1370" i="7"/>
  <c r="Q1370" i="7"/>
  <c r="C1690" i="6"/>
  <c r="C1690" i="7"/>
  <c r="M1690" i="7" s="1"/>
  <c r="G1370" i="4"/>
  <c r="H1370" i="4" s="1"/>
  <c r="E1370" i="6"/>
  <c r="H1682" i="5"/>
  <c r="G1682" i="5"/>
  <c r="F1682" i="5"/>
  <c r="E1702" i="4"/>
  <c r="C1703" i="4"/>
  <c r="E1371" i="7"/>
  <c r="N1371" i="7" s="1"/>
  <c r="H1691" i="3"/>
  <c r="F1692" i="3"/>
  <c r="I1691" i="3"/>
  <c r="G1692" i="3"/>
  <c r="J1682" i="6" l="1"/>
  <c r="J1682" i="7"/>
  <c r="K1682" i="6"/>
  <c r="K1682" i="7"/>
  <c r="L1682" i="6"/>
  <c r="L1682" i="7"/>
  <c r="P1682" i="7" s="1"/>
  <c r="P1681" i="7"/>
  <c r="V1370" i="7"/>
  <c r="U1370" i="7"/>
  <c r="D1702" i="6"/>
  <c r="D1702" i="7"/>
  <c r="T1371" i="7"/>
  <c r="S1371" i="7"/>
  <c r="Q1371" i="7"/>
  <c r="R1371" i="7"/>
  <c r="C1691" i="6"/>
  <c r="C1691" i="7"/>
  <c r="M1691" i="7" s="1"/>
  <c r="G1371" i="4"/>
  <c r="H1371" i="4" s="1"/>
  <c r="E1371" i="6"/>
  <c r="H1683" i="5"/>
  <c r="G1683" i="5"/>
  <c r="F1683" i="5"/>
  <c r="E1703" i="4"/>
  <c r="C1704" i="4"/>
  <c r="E1372" i="7"/>
  <c r="N1372" i="7" s="1"/>
  <c r="G1693" i="3"/>
  <c r="F1693" i="3"/>
  <c r="H1692" i="3"/>
  <c r="I1692" i="3" s="1"/>
  <c r="L1683" i="6" l="1"/>
  <c r="L1683" i="7"/>
  <c r="K1683" i="6"/>
  <c r="K1683" i="7"/>
  <c r="J1683" i="6"/>
  <c r="J1683" i="7"/>
  <c r="D1703" i="6"/>
  <c r="D1703" i="7"/>
  <c r="U1371" i="7"/>
  <c r="V1371" i="7"/>
  <c r="S1372" i="7"/>
  <c r="T1372" i="7"/>
  <c r="R1372" i="7"/>
  <c r="Q1372" i="7"/>
  <c r="C1692" i="6"/>
  <c r="C1692" i="7"/>
  <c r="M1692" i="7" s="1"/>
  <c r="G1372" i="4"/>
  <c r="H1372" i="4" s="1"/>
  <c r="E1372" i="6"/>
  <c r="H1684" i="5"/>
  <c r="G1684" i="5"/>
  <c r="F1684" i="5"/>
  <c r="E1704" i="4"/>
  <c r="C1705" i="4"/>
  <c r="E1373" i="7"/>
  <c r="N1373" i="7" s="1"/>
  <c r="H1693" i="3"/>
  <c r="I1693" i="3" s="1"/>
  <c r="F1694" i="3"/>
  <c r="G1694" i="3"/>
  <c r="K1684" i="6" l="1"/>
  <c r="K1684" i="7"/>
  <c r="P1683" i="7"/>
  <c r="J1684" i="6"/>
  <c r="J1684" i="7"/>
  <c r="L1684" i="6"/>
  <c r="L1684" i="7"/>
  <c r="P1684" i="7" s="1"/>
  <c r="D1704" i="6"/>
  <c r="D1704" i="7"/>
  <c r="U1372" i="7"/>
  <c r="V1372" i="7"/>
  <c r="R1373" i="7"/>
  <c r="Q1373" i="7"/>
  <c r="S1373" i="7"/>
  <c r="T1373" i="7"/>
  <c r="C1693" i="6"/>
  <c r="C1693" i="7"/>
  <c r="M1693" i="7" s="1"/>
  <c r="G1373" i="4"/>
  <c r="H1373" i="4" s="1"/>
  <c r="E1373" i="6"/>
  <c r="H1685" i="5"/>
  <c r="G1685" i="5"/>
  <c r="F1685" i="5"/>
  <c r="E1705" i="4"/>
  <c r="C1706" i="4"/>
  <c r="E1374" i="7"/>
  <c r="N1374" i="7" s="1"/>
  <c r="G1695" i="3"/>
  <c r="F1695" i="3"/>
  <c r="H1694" i="3"/>
  <c r="I1694" i="3" s="1"/>
  <c r="J1685" i="6" l="1"/>
  <c r="J1685" i="7"/>
  <c r="L1685" i="6"/>
  <c r="L1685" i="7"/>
  <c r="K1685" i="6"/>
  <c r="K1685" i="7"/>
  <c r="D1705" i="6"/>
  <c r="D1705" i="7"/>
  <c r="V1373" i="7"/>
  <c r="U1373" i="7"/>
  <c r="R1374" i="7"/>
  <c r="Q1374" i="7"/>
  <c r="T1374" i="7"/>
  <c r="S1374" i="7"/>
  <c r="C1694" i="6"/>
  <c r="C1694" i="7"/>
  <c r="M1694" i="7" s="1"/>
  <c r="G1374" i="4"/>
  <c r="H1374" i="4" s="1"/>
  <c r="E1374" i="6"/>
  <c r="H1686" i="5"/>
  <c r="G1686" i="5"/>
  <c r="F1686" i="5"/>
  <c r="E1706" i="4"/>
  <c r="C1707" i="4"/>
  <c r="E1375" i="7"/>
  <c r="N1375" i="7" s="1"/>
  <c r="F1696" i="3"/>
  <c r="H1695" i="3"/>
  <c r="I1695" i="3" s="1"/>
  <c r="G1696" i="3"/>
  <c r="J1686" i="6" l="1"/>
  <c r="J1686" i="7"/>
  <c r="K1686" i="6"/>
  <c r="K1686" i="7"/>
  <c r="L1686" i="6"/>
  <c r="L1686" i="7"/>
  <c r="P1686" i="7" s="1"/>
  <c r="P1685" i="7"/>
  <c r="D1706" i="6"/>
  <c r="D1706" i="7"/>
  <c r="V1374" i="7"/>
  <c r="U1374" i="7"/>
  <c r="R1375" i="7"/>
  <c r="S1375" i="7"/>
  <c r="T1375" i="7"/>
  <c r="Q1375" i="7"/>
  <c r="C1695" i="6"/>
  <c r="C1695" i="7"/>
  <c r="M1695" i="7" s="1"/>
  <c r="G1375" i="4"/>
  <c r="H1375" i="4" s="1"/>
  <c r="E1375" i="6"/>
  <c r="H1687" i="5"/>
  <c r="G1687" i="5"/>
  <c r="F1687" i="5"/>
  <c r="E1707" i="4"/>
  <c r="C1708" i="4"/>
  <c r="E1376" i="7"/>
  <c r="N1376" i="7" s="1"/>
  <c r="G1697" i="3"/>
  <c r="H1696" i="3"/>
  <c r="I1696" i="3" s="1"/>
  <c r="F1697" i="3"/>
  <c r="L1687" i="6" l="1"/>
  <c r="L1687" i="7"/>
  <c r="J1687" i="6"/>
  <c r="J1687" i="7"/>
  <c r="K1687" i="6"/>
  <c r="K1687" i="7"/>
  <c r="V1375" i="7"/>
  <c r="U1375" i="7"/>
  <c r="D1707" i="6"/>
  <c r="D1707" i="7"/>
  <c r="T1376" i="7"/>
  <c r="S1376" i="7"/>
  <c r="Q1376" i="7"/>
  <c r="R1376" i="7"/>
  <c r="C1696" i="6"/>
  <c r="C1696" i="7"/>
  <c r="M1696" i="7" s="1"/>
  <c r="G1376" i="4"/>
  <c r="H1376" i="4" s="1"/>
  <c r="E1376" i="6"/>
  <c r="G1688" i="5"/>
  <c r="F1688" i="5"/>
  <c r="H1688" i="5"/>
  <c r="E1708" i="4"/>
  <c r="C1709" i="4"/>
  <c r="E1377" i="7"/>
  <c r="N1377" i="7" s="1"/>
  <c r="H1697" i="3"/>
  <c r="F1698" i="3"/>
  <c r="G1698" i="3"/>
  <c r="I1697" i="3"/>
  <c r="J1688" i="6" l="1"/>
  <c r="J1688" i="7"/>
  <c r="P1687" i="7"/>
  <c r="L1688" i="6"/>
  <c r="L1688" i="7"/>
  <c r="K1688" i="6"/>
  <c r="K1688" i="7"/>
  <c r="D1708" i="6"/>
  <c r="D1708" i="7"/>
  <c r="S1377" i="7"/>
  <c r="Q1377" i="7"/>
  <c r="T1377" i="7"/>
  <c r="R1377" i="7"/>
  <c r="V1376" i="7"/>
  <c r="U1376" i="7"/>
  <c r="C1697" i="6"/>
  <c r="C1697" i="7"/>
  <c r="M1697" i="7" s="1"/>
  <c r="G1377" i="4"/>
  <c r="H1377" i="4" s="1"/>
  <c r="E1377" i="6"/>
  <c r="F1689" i="5"/>
  <c r="H1689" i="5"/>
  <c r="G1689" i="5"/>
  <c r="E1709" i="4"/>
  <c r="C1710" i="4"/>
  <c r="E1378" i="7"/>
  <c r="N1378" i="7" s="1"/>
  <c r="H1698" i="3"/>
  <c r="F1699" i="3"/>
  <c r="G1699" i="3"/>
  <c r="I1698" i="3"/>
  <c r="K1689" i="6" l="1"/>
  <c r="K1689" i="7"/>
  <c r="L1689" i="6"/>
  <c r="L1689" i="7"/>
  <c r="J1689" i="6"/>
  <c r="J1689" i="7"/>
  <c r="P1688" i="7"/>
  <c r="U1377" i="7"/>
  <c r="V1377" i="7"/>
  <c r="D1709" i="6"/>
  <c r="D1709" i="7"/>
  <c r="S1378" i="7"/>
  <c r="Q1378" i="7"/>
  <c r="R1378" i="7"/>
  <c r="T1378" i="7"/>
  <c r="C1698" i="6"/>
  <c r="C1698" i="7"/>
  <c r="M1698" i="7" s="1"/>
  <c r="G1378" i="4"/>
  <c r="H1378" i="4" s="1"/>
  <c r="E1378" i="6"/>
  <c r="H1690" i="5"/>
  <c r="G1690" i="5"/>
  <c r="F1690" i="5"/>
  <c r="E1710" i="4"/>
  <c r="C1711" i="4"/>
  <c r="E1379" i="7"/>
  <c r="N1379" i="7" s="1"/>
  <c r="F1700" i="3"/>
  <c r="H1699" i="3"/>
  <c r="I1699" i="3" s="1"/>
  <c r="G1700" i="3"/>
  <c r="K1690" i="6" l="1"/>
  <c r="K1690" i="7"/>
  <c r="J1690" i="6"/>
  <c r="J1690" i="7"/>
  <c r="L1690" i="6"/>
  <c r="L1690" i="7"/>
  <c r="P1690" i="7" s="1"/>
  <c r="P1689" i="7"/>
  <c r="U1378" i="7"/>
  <c r="V1378" i="7"/>
  <c r="D1710" i="6"/>
  <c r="D1710" i="7"/>
  <c r="S1379" i="7"/>
  <c r="T1379" i="7"/>
  <c r="R1379" i="7"/>
  <c r="Q1379" i="7"/>
  <c r="C1699" i="6"/>
  <c r="C1699" i="7"/>
  <c r="M1699" i="7" s="1"/>
  <c r="G1379" i="4"/>
  <c r="H1379" i="4" s="1"/>
  <c r="E1379" i="6"/>
  <c r="H1691" i="5"/>
  <c r="G1691" i="5"/>
  <c r="F1691" i="5"/>
  <c r="E1711" i="4"/>
  <c r="C1712" i="4"/>
  <c r="E1380" i="7"/>
  <c r="N1380" i="7" s="1"/>
  <c r="G1701" i="3"/>
  <c r="F1701" i="3"/>
  <c r="H1700" i="3"/>
  <c r="I1700" i="3" s="1"/>
  <c r="J1691" i="6" l="1"/>
  <c r="J1691" i="7"/>
  <c r="L1691" i="6"/>
  <c r="L1691" i="7"/>
  <c r="K1691" i="6"/>
  <c r="K1691" i="7"/>
  <c r="D1711" i="6"/>
  <c r="D1711" i="7"/>
  <c r="V1379" i="7"/>
  <c r="U1379" i="7"/>
  <c r="T1380" i="7"/>
  <c r="S1380" i="7"/>
  <c r="R1380" i="7"/>
  <c r="Q1380" i="7"/>
  <c r="C1700" i="6"/>
  <c r="C1700" i="7"/>
  <c r="M1700" i="7" s="1"/>
  <c r="G1380" i="4"/>
  <c r="H1380" i="4" s="1"/>
  <c r="E1380" i="6"/>
  <c r="H1692" i="5"/>
  <c r="G1692" i="5"/>
  <c r="F1692" i="5"/>
  <c r="E1712" i="4"/>
  <c r="C1713" i="4"/>
  <c r="E1381" i="7"/>
  <c r="N1381" i="7" s="1"/>
  <c r="H1701" i="3"/>
  <c r="F1702" i="3"/>
  <c r="I1701" i="3"/>
  <c r="G1702" i="3"/>
  <c r="L1692" i="6" l="1"/>
  <c r="L1692" i="7"/>
  <c r="P1691" i="7"/>
  <c r="J1692" i="6"/>
  <c r="J1692" i="7"/>
  <c r="K1692" i="6"/>
  <c r="K1692" i="7"/>
  <c r="D1712" i="6"/>
  <c r="D1712" i="7"/>
  <c r="V1380" i="7"/>
  <c r="U1380" i="7"/>
  <c r="S1381" i="7"/>
  <c r="R1381" i="7"/>
  <c r="T1381" i="7"/>
  <c r="Q1381" i="7"/>
  <c r="C1701" i="6"/>
  <c r="C1701" i="7"/>
  <c r="M1701" i="7" s="1"/>
  <c r="G1381" i="4"/>
  <c r="H1381" i="4" s="1"/>
  <c r="E1381" i="6"/>
  <c r="H1693" i="5"/>
  <c r="G1693" i="5"/>
  <c r="F1693" i="5"/>
  <c r="E1713" i="4"/>
  <c r="C1714" i="4"/>
  <c r="E1382" i="7"/>
  <c r="N1382" i="7" s="1"/>
  <c r="G1703" i="3"/>
  <c r="F1703" i="3"/>
  <c r="H1702" i="3"/>
  <c r="I1702" i="3" s="1"/>
  <c r="J1693" i="6" l="1"/>
  <c r="J1693" i="7"/>
  <c r="K1693" i="6"/>
  <c r="K1693" i="7"/>
  <c r="P1692" i="7"/>
  <c r="L1693" i="6"/>
  <c r="L1693" i="7"/>
  <c r="P1693" i="7" s="1"/>
  <c r="D1713" i="6"/>
  <c r="D1713" i="7"/>
  <c r="V1381" i="7"/>
  <c r="U1381" i="7"/>
  <c r="S1382" i="7"/>
  <c r="Q1382" i="7"/>
  <c r="T1382" i="7"/>
  <c r="R1382" i="7"/>
  <c r="C1702" i="6"/>
  <c r="C1702" i="7"/>
  <c r="M1702" i="7" s="1"/>
  <c r="G1382" i="4"/>
  <c r="H1382" i="4" s="1"/>
  <c r="E1382" i="6"/>
  <c r="H1694" i="5"/>
  <c r="G1694" i="5"/>
  <c r="F1694" i="5"/>
  <c r="E1714" i="4"/>
  <c r="C1715" i="4"/>
  <c r="E1383" i="7"/>
  <c r="N1383" i="7" s="1"/>
  <c r="H1703" i="3"/>
  <c r="I1703" i="3" s="1"/>
  <c r="F1704" i="3"/>
  <c r="G1704" i="3"/>
  <c r="K1694" i="6" l="1"/>
  <c r="K1694" i="7"/>
  <c r="J1694" i="6"/>
  <c r="J1694" i="7"/>
  <c r="L1694" i="6"/>
  <c r="L1694" i="7"/>
  <c r="U1382" i="7"/>
  <c r="V1382" i="7"/>
  <c r="D1714" i="6"/>
  <c r="D1714" i="7"/>
  <c r="S1383" i="7"/>
  <c r="Q1383" i="7"/>
  <c r="T1383" i="7"/>
  <c r="R1383" i="7"/>
  <c r="C1703" i="6"/>
  <c r="C1703" i="7"/>
  <c r="M1703" i="7" s="1"/>
  <c r="G1383" i="4"/>
  <c r="H1383" i="4" s="1"/>
  <c r="E1383" i="6"/>
  <c r="G1695" i="5"/>
  <c r="F1695" i="5"/>
  <c r="H1695" i="5"/>
  <c r="E1715" i="4"/>
  <c r="C1716" i="4"/>
  <c r="E1384" i="7"/>
  <c r="N1384" i="7" s="1"/>
  <c r="G1705" i="3"/>
  <c r="F1705" i="3"/>
  <c r="H1704" i="3"/>
  <c r="I1704" i="3" s="1"/>
  <c r="K1695" i="6" l="1"/>
  <c r="K1695" i="7"/>
  <c r="L1695" i="6"/>
  <c r="L1695" i="7"/>
  <c r="J1695" i="6"/>
  <c r="J1695" i="7"/>
  <c r="P1694" i="7"/>
  <c r="U1383" i="7"/>
  <c r="V1383" i="7"/>
  <c r="D1715" i="6"/>
  <c r="D1715" i="7"/>
  <c r="Q1384" i="7"/>
  <c r="T1384" i="7"/>
  <c r="S1384" i="7"/>
  <c r="R1384" i="7"/>
  <c r="C1704" i="6"/>
  <c r="C1704" i="7"/>
  <c r="M1704" i="7" s="1"/>
  <c r="G1384" i="4"/>
  <c r="H1384" i="4" s="1"/>
  <c r="E1384" i="6"/>
  <c r="H1696" i="5"/>
  <c r="G1696" i="5"/>
  <c r="F1696" i="5"/>
  <c r="E1716" i="4"/>
  <c r="C1717" i="4"/>
  <c r="E1385" i="7"/>
  <c r="N1385" i="7" s="1"/>
  <c r="H1705" i="3"/>
  <c r="I1705" i="3" s="1"/>
  <c r="F1706" i="3"/>
  <c r="G1706" i="3"/>
  <c r="J1696" i="6" l="1"/>
  <c r="J1696" i="7"/>
  <c r="K1696" i="6"/>
  <c r="K1696" i="7"/>
  <c r="L1696" i="6"/>
  <c r="L1696" i="7"/>
  <c r="P1696" i="7" s="1"/>
  <c r="P1695" i="7"/>
  <c r="R1385" i="7"/>
  <c r="Q1385" i="7"/>
  <c r="T1385" i="7"/>
  <c r="S1385" i="7"/>
  <c r="D1716" i="6"/>
  <c r="D1716" i="7"/>
  <c r="V1384" i="7"/>
  <c r="U1384" i="7"/>
  <c r="C1705" i="6"/>
  <c r="C1705" i="7"/>
  <c r="M1705" i="7" s="1"/>
  <c r="G1385" i="4"/>
  <c r="H1385" i="4" s="1"/>
  <c r="E1385" i="6"/>
  <c r="H1697" i="5"/>
  <c r="G1697" i="5"/>
  <c r="F1697" i="5"/>
  <c r="E1717" i="4"/>
  <c r="C1718" i="4"/>
  <c r="E1386" i="7"/>
  <c r="N1386" i="7" s="1"/>
  <c r="H1706" i="3"/>
  <c r="F1707" i="3"/>
  <c r="I1706" i="3"/>
  <c r="G1707" i="3"/>
  <c r="J1697" i="6" l="1"/>
  <c r="J1697" i="7"/>
  <c r="K1697" i="6"/>
  <c r="K1697" i="7"/>
  <c r="L1697" i="6"/>
  <c r="L1697" i="7"/>
  <c r="D1717" i="6"/>
  <c r="D1717" i="7"/>
  <c r="U1385" i="7"/>
  <c r="V1385" i="7"/>
  <c r="T1386" i="7"/>
  <c r="S1386" i="7"/>
  <c r="R1386" i="7"/>
  <c r="Q1386" i="7"/>
  <c r="C1706" i="6"/>
  <c r="C1706" i="7"/>
  <c r="M1706" i="7" s="1"/>
  <c r="G1386" i="4"/>
  <c r="H1386" i="4" s="1"/>
  <c r="E1386" i="6"/>
  <c r="H1698" i="5"/>
  <c r="G1698" i="5"/>
  <c r="F1698" i="5"/>
  <c r="E1718" i="4"/>
  <c r="C1719" i="4"/>
  <c r="E1387" i="7"/>
  <c r="N1387" i="7" s="1"/>
  <c r="G1708" i="3"/>
  <c r="F1708" i="3"/>
  <c r="H1707" i="3"/>
  <c r="I1707" i="3" s="1"/>
  <c r="P1697" i="7" l="1"/>
  <c r="J1698" i="6"/>
  <c r="J1698" i="7"/>
  <c r="K1698" i="6"/>
  <c r="K1698" i="7"/>
  <c r="L1698" i="6"/>
  <c r="L1698" i="7"/>
  <c r="P1698" i="7" s="1"/>
  <c r="D1718" i="6"/>
  <c r="D1718" i="7"/>
  <c r="U1386" i="7"/>
  <c r="V1386" i="7"/>
  <c r="S1387" i="7"/>
  <c r="T1387" i="7"/>
  <c r="R1387" i="7"/>
  <c r="Q1387" i="7"/>
  <c r="C1707" i="6"/>
  <c r="C1707" i="7"/>
  <c r="M1707" i="7" s="1"/>
  <c r="G1387" i="4"/>
  <c r="H1387" i="4" s="1"/>
  <c r="E1387" i="6"/>
  <c r="H1699" i="5"/>
  <c r="G1699" i="5"/>
  <c r="F1699" i="5"/>
  <c r="E1719" i="4"/>
  <c r="C1720" i="4"/>
  <c r="E1388" i="7"/>
  <c r="N1388" i="7" s="1"/>
  <c r="G1709" i="3"/>
  <c r="F1709" i="3"/>
  <c r="H1708" i="3"/>
  <c r="I1708" i="3" s="1"/>
  <c r="K1699" i="6" l="1"/>
  <c r="K1699" i="7"/>
  <c r="J1699" i="6"/>
  <c r="J1699" i="7"/>
  <c r="L1699" i="6"/>
  <c r="L1699" i="7"/>
  <c r="P1699" i="7" s="1"/>
  <c r="D1719" i="6"/>
  <c r="D1719" i="7"/>
  <c r="V1387" i="7"/>
  <c r="U1387" i="7"/>
  <c r="S1388" i="7"/>
  <c r="T1388" i="7"/>
  <c r="Q1388" i="7"/>
  <c r="R1388" i="7"/>
  <c r="C1708" i="6"/>
  <c r="C1708" i="7"/>
  <c r="M1708" i="7" s="1"/>
  <c r="G1388" i="4"/>
  <c r="H1388" i="4" s="1"/>
  <c r="E1388" i="6"/>
  <c r="H1700" i="5"/>
  <c r="G1700" i="5"/>
  <c r="F1700" i="5"/>
  <c r="E1720" i="4"/>
  <c r="C1721" i="4"/>
  <c r="E1389" i="7"/>
  <c r="N1389" i="7" s="1"/>
  <c r="G1710" i="3"/>
  <c r="H1709" i="3"/>
  <c r="I1709" i="3" s="1"/>
  <c r="F1710" i="3"/>
  <c r="J1700" i="6" l="1"/>
  <c r="J1700" i="7"/>
  <c r="K1700" i="6"/>
  <c r="K1700" i="7"/>
  <c r="L1700" i="6"/>
  <c r="L1700" i="7"/>
  <c r="P1700" i="7" s="1"/>
  <c r="D1720" i="6"/>
  <c r="D1720" i="7"/>
  <c r="U1388" i="7"/>
  <c r="V1388" i="7"/>
  <c r="R1389" i="7"/>
  <c r="T1389" i="7"/>
  <c r="Q1389" i="7"/>
  <c r="S1389" i="7"/>
  <c r="C1709" i="6"/>
  <c r="C1709" i="7"/>
  <c r="M1709" i="7" s="1"/>
  <c r="G1389" i="4"/>
  <c r="H1389" i="4" s="1"/>
  <c r="E1389" i="6"/>
  <c r="G1701" i="5"/>
  <c r="F1701" i="5"/>
  <c r="H1701" i="5"/>
  <c r="E1721" i="4"/>
  <c r="C1722" i="4"/>
  <c r="E1390" i="7"/>
  <c r="N1390" i="7" s="1"/>
  <c r="H1710" i="3"/>
  <c r="F1711" i="3"/>
  <c r="I1710" i="3"/>
  <c r="G1711" i="3"/>
  <c r="J1701" i="6" l="1"/>
  <c r="J1701" i="7"/>
  <c r="L1701" i="6"/>
  <c r="L1701" i="7"/>
  <c r="K1701" i="6"/>
  <c r="K1701" i="7"/>
  <c r="D1721" i="6"/>
  <c r="D1721" i="7"/>
  <c r="U1389" i="7"/>
  <c r="V1389" i="7"/>
  <c r="R1390" i="7"/>
  <c r="S1390" i="7"/>
  <c r="T1390" i="7"/>
  <c r="Q1390" i="7"/>
  <c r="C1710" i="6"/>
  <c r="C1710" i="7"/>
  <c r="M1710" i="7" s="1"/>
  <c r="G1390" i="4"/>
  <c r="H1390" i="4" s="1"/>
  <c r="E1390" i="6"/>
  <c r="H1702" i="5"/>
  <c r="G1702" i="5"/>
  <c r="F1702" i="5"/>
  <c r="E1722" i="4"/>
  <c r="C1723" i="4"/>
  <c r="E1391" i="7"/>
  <c r="N1391" i="7" s="1"/>
  <c r="G1712" i="3"/>
  <c r="F1712" i="3"/>
  <c r="H1711" i="3"/>
  <c r="I1711" i="3" s="1"/>
  <c r="K1702" i="6" l="1"/>
  <c r="K1702" i="7"/>
  <c r="P1701" i="7"/>
  <c r="J1702" i="6"/>
  <c r="J1702" i="7"/>
  <c r="L1702" i="6"/>
  <c r="L1702" i="7"/>
  <c r="P1702" i="7" s="1"/>
  <c r="V1390" i="7"/>
  <c r="U1390" i="7"/>
  <c r="D1722" i="6"/>
  <c r="D1722" i="7"/>
  <c r="T1391" i="7"/>
  <c r="S1391" i="7"/>
  <c r="Q1391" i="7"/>
  <c r="R1391" i="7"/>
  <c r="C1711" i="6"/>
  <c r="C1711" i="7"/>
  <c r="M1711" i="7" s="1"/>
  <c r="G1391" i="4"/>
  <c r="H1391" i="4" s="1"/>
  <c r="E1391" i="6"/>
  <c r="H1703" i="5"/>
  <c r="G1703" i="5"/>
  <c r="F1703" i="5"/>
  <c r="E1723" i="4"/>
  <c r="C1724" i="4"/>
  <c r="E1392" i="7"/>
  <c r="N1392" i="7" s="1"/>
  <c r="H1712" i="3"/>
  <c r="F1713" i="3"/>
  <c r="I1712" i="3"/>
  <c r="G1713" i="3"/>
  <c r="K1703" i="6" l="1"/>
  <c r="K1703" i="7"/>
  <c r="J1703" i="6"/>
  <c r="J1703" i="7"/>
  <c r="L1703" i="6"/>
  <c r="L1703" i="7"/>
  <c r="P1703" i="7" s="1"/>
  <c r="V1391" i="7"/>
  <c r="U1391" i="7"/>
  <c r="D1723" i="6"/>
  <c r="D1723" i="7"/>
  <c r="Q1392" i="7"/>
  <c r="R1392" i="7"/>
  <c r="T1392" i="7"/>
  <c r="S1392" i="7"/>
  <c r="C1712" i="6"/>
  <c r="C1712" i="7"/>
  <c r="M1712" i="7" s="1"/>
  <c r="G1392" i="4"/>
  <c r="H1392" i="4" s="1"/>
  <c r="E1392" i="6"/>
  <c r="G1704" i="5"/>
  <c r="F1704" i="5"/>
  <c r="H1704" i="5"/>
  <c r="E1724" i="4"/>
  <c r="C1725" i="4"/>
  <c r="E1393" i="7"/>
  <c r="N1393" i="7" s="1"/>
  <c r="H1713" i="3"/>
  <c r="F1714" i="3"/>
  <c r="G1714" i="3"/>
  <c r="I1713" i="3"/>
  <c r="L1704" i="6" l="1"/>
  <c r="L1704" i="7"/>
  <c r="J1704" i="6"/>
  <c r="J1704" i="7"/>
  <c r="K1704" i="6"/>
  <c r="K1704" i="7"/>
  <c r="U1392" i="7"/>
  <c r="D1724" i="6"/>
  <c r="D1724" i="7"/>
  <c r="V1392" i="7"/>
  <c r="S1393" i="7"/>
  <c r="R1393" i="7"/>
  <c r="Q1393" i="7"/>
  <c r="T1393" i="7"/>
  <c r="C1713" i="6"/>
  <c r="C1713" i="7"/>
  <c r="M1713" i="7" s="1"/>
  <c r="G1393" i="4"/>
  <c r="H1393" i="4" s="1"/>
  <c r="E1393" i="6"/>
  <c r="H1705" i="5"/>
  <c r="G1705" i="5"/>
  <c r="F1705" i="5"/>
  <c r="E1725" i="4"/>
  <c r="C1726" i="4"/>
  <c r="E1394" i="7"/>
  <c r="N1394" i="7" s="1"/>
  <c r="G1715" i="3"/>
  <c r="H1714" i="3"/>
  <c r="I1714" i="3" s="1"/>
  <c r="F1715" i="3"/>
  <c r="K1705" i="6" l="1"/>
  <c r="K1705" i="7"/>
  <c r="P1704" i="7"/>
  <c r="J1705" i="6"/>
  <c r="J1705" i="7"/>
  <c r="L1705" i="6"/>
  <c r="L1705" i="7"/>
  <c r="P1705" i="7" s="1"/>
  <c r="U1393" i="7"/>
  <c r="V1393" i="7"/>
  <c r="D1725" i="6"/>
  <c r="D1725" i="7"/>
  <c r="R1394" i="7"/>
  <c r="T1394" i="7"/>
  <c r="Q1394" i="7"/>
  <c r="S1394" i="7"/>
  <c r="C1714" i="6"/>
  <c r="C1714" i="7"/>
  <c r="M1714" i="7" s="1"/>
  <c r="G1394" i="4"/>
  <c r="H1394" i="4" s="1"/>
  <c r="E1394" i="6"/>
  <c r="G1706" i="5"/>
  <c r="F1706" i="5"/>
  <c r="H1706" i="5"/>
  <c r="E1726" i="4"/>
  <c r="C1727" i="4"/>
  <c r="E1395" i="7"/>
  <c r="N1395" i="7" s="1"/>
  <c r="H1715" i="3"/>
  <c r="F1716" i="3"/>
  <c r="I1715" i="3"/>
  <c r="G1716" i="3"/>
  <c r="L1706" i="6" l="1"/>
  <c r="L1706" i="7"/>
  <c r="J1706" i="6"/>
  <c r="J1706" i="7"/>
  <c r="K1706" i="6"/>
  <c r="K1706" i="7"/>
  <c r="D1726" i="6"/>
  <c r="D1726" i="7"/>
  <c r="U1394" i="7"/>
  <c r="V1394" i="7"/>
  <c r="R1395" i="7"/>
  <c r="Q1395" i="7"/>
  <c r="S1395" i="7"/>
  <c r="T1395" i="7"/>
  <c r="C1715" i="6"/>
  <c r="C1715" i="7"/>
  <c r="M1715" i="7" s="1"/>
  <c r="G1395" i="4"/>
  <c r="H1395" i="4" s="1"/>
  <c r="E1395" i="6"/>
  <c r="H1707" i="5"/>
  <c r="G1707" i="5"/>
  <c r="F1707" i="5"/>
  <c r="E1727" i="4"/>
  <c r="C1728" i="4"/>
  <c r="E1396" i="7"/>
  <c r="N1396" i="7" s="1"/>
  <c r="G1717" i="3"/>
  <c r="F1717" i="3"/>
  <c r="H1716" i="3"/>
  <c r="I1716" i="3" s="1"/>
  <c r="J1707" i="6" l="1"/>
  <c r="J1707" i="7"/>
  <c r="K1707" i="6"/>
  <c r="K1707" i="7"/>
  <c r="P1706" i="7"/>
  <c r="L1707" i="6"/>
  <c r="L1707" i="7"/>
  <c r="P1707" i="7" s="1"/>
  <c r="U1395" i="7"/>
  <c r="V1395" i="7"/>
  <c r="D1727" i="6"/>
  <c r="D1727" i="7"/>
  <c r="S1396" i="7"/>
  <c r="Q1396" i="7"/>
  <c r="T1396" i="7"/>
  <c r="R1396" i="7"/>
  <c r="C1716" i="6"/>
  <c r="C1716" i="7"/>
  <c r="M1716" i="7" s="1"/>
  <c r="G1396" i="4"/>
  <c r="H1396" i="4" s="1"/>
  <c r="E1396" i="6"/>
  <c r="H1708" i="5"/>
  <c r="G1708" i="5"/>
  <c r="F1708" i="5"/>
  <c r="E1728" i="4"/>
  <c r="C1729" i="4"/>
  <c r="E1397" i="7"/>
  <c r="N1397" i="7" s="1"/>
  <c r="F1718" i="3"/>
  <c r="H1717" i="3"/>
  <c r="I1717" i="3" s="1"/>
  <c r="G1718" i="3"/>
  <c r="K1708" i="6" l="1"/>
  <c r="K1708" i="7"/>
  <c r="J1708" i="6"/>
  <c r="J1708" i="7"/>
  <c r="L1708" i="6"/>
  <c r="L1708" i="7"/>
  <c r="P1708" i="7" s="1"/>
  <c r="V1396" i="7"/>
  <c r="U1396" i="7"/>
  <c r="D1728" i="6"/>
  <c r="D1728" i="7"/>
  <c r="T1397" i="7"/>
  <c r="Q1397" i="7"/>
  <c r="R1397" i="7"/>
  <c r="S1397" i="7"/>
  <c r="C1717" i="6"/>
  <c r="C1717" i="7"/>
  <c r="M1717" i="7" s="1"/>
  <c r="G1397" i="4"/>
  <c r="H1397" i="4" s="1"/>
  <c r="E1397" i="6"/>
  <c r="H1709" i="5"/>
  <c r="G1709" i="5"/>
  <c r="F1709" i="5"/>
  <c r="E1729" i="4"/>
  <c r="C1730" i="4"/>
  <c r="E1398" i="7"/>
  <c r="N1398" i="7" s="1"/>
  <c r="G1719" i="3"/>
  <c r="H1718" i="3"/>
  <c r="I1718" i="3" s="1"/>
  <c r="F1719" i="3"/>
  <c r="K1709" i="6" l="1"/>
  <c r="K1709" i="7"/>
  <c r="L1709" i="6"/>
  <c r="L1709" i="7"/>
  <c r="J1709" i="6"/>
  <c r="J1709" i="7"/>
  <c r="D1729" i="6"/>
  <c r="D1729" i="7"/>
  <c r="U1397" i="7"/>
  <c r="V1397" i="7"/>
  <c r="Q1398" i="7"/>
  <c r="S1398" i="7"/>
  <c r="T1398" i="7"/>
  <c r="R1398" i="7"/>
  <c r="C1718" i="6"/>
  <c r="C1718" i="7"/>
  <c r="M1718" i="7" s="1"/>
  <c r="G1398" i="4"/>
  <c r="H1398" i="4" s="1"/>
  <c r="E1398" i="6"/>
  <c r="H1710" i="5"/>
  <c r="F1710" i="5"/>
  <c r="G1710" i="5"/>
  <c r="E1730" i="4"/>
  <c r="C1731" i="4"/>
  <c r="E1399" i="7"/>
  <c r="N1399" i="7" s="1"/>
  <c r="H1719" i="3"/>
  <c r="F1720" i="3"/>
  <c r="I1719" i="3"/>
  <c r="G1720" i="3"/>
  <c r="J1710" i="6" l="1"/>
  <c r="J1710" i="7"/>
  <c r="K1710" i="6"/>
  <c r="K1710" i="7"/>
  <c r="L1710" i="6"/>
  <c r="L1710" i="7"/>
  <c r="P1710" i="7" s="1"/>
  <c r="P1709" i="7"/>
  <c r="D1730" i="6"/>
  <c r="D1730" i="7"/>
  <c r="U1398" i="7"/>
  <c r="V1398" i="7"/>
  <c r="Q1399" i="7"/>
  <c r="R1399" i="7"/>
  <c r="S1399" i="7"/>
  <c r="T1399" i="7"/>
  <c r="C1719" i="6"/>
  <c r="C1719" i="7"/>
  <c r="M1719" i="7" s="1"/>
  <c r="G1399" i="4"/>
  <c r="H1399" i="4" s="1"/>
  <c r="E1399" i="6"/>
  <c r="H1711" i="5"/>
  <c r="G1711" i="5"/>
  <c r="F1711" i="5"/>
  <c r="E1731" i="4"/>
  <c r="C1732" i="4"/>
  <c r="E1400" i="7"/>
  <c r="N1400" i="7" s="1"/>
  <c r="G1721" i="3"/>
  <c r="H1720" i="3"/>
  <c r="I1720" i="3" s="1"/>
  <c r="F1721" i="3"/>
  <c r="K1711" i="6" l="1"/>
  <c r="K1711" i="7"/>
  <c r="L1711" i="6"/>
  <c r="L1711" i="7"/>
  <c r="J1711" i="6"/>
  <c r="J1711" i="7"/>
  <c r="D1731" i="6"/>
  <c r="D1731" i="7"/>
  <c r="V1399" i="7"/>
  <c r="U1399" i="7"/>
  <c r="T1400" i="7"/>
  <c r="S1400" i="7"/>
  <c r="R1400" i="7"/>
  <c r="Q1400" i="7"/>
  <c r="C1720" i="6"/>
  <c r="C1720" i="7"/>
  <c r="M1720" i="7" s="1"/>
  <c r="G1400" i="4"/>
  <c r="H1400" i="4" s="1"/>
  <c r="E1400" i="6"/>
  <c r="H1712" i="5"/>
  <c r="G1712" i="5"/>
  <c r="F1712" i="5"/>
  <c r="E1732" i="4"/>
  <c r="C1733" i="4"/>
  <c r="E1401" i="7"/>
  <c r="N1401" i="7" s="1"/>
  <c r="H1721" i="3"/>
  <c r="F1722" i="3"/>
  <c r="G1722" i="3"/>
  <c r="I1721" i="3"/>
  <c r="J1712" i="6" l="1"/>
  <c r="J1712" i="7"/>
  <c r="L1712" i="6"/>
  <c r="L1712" i="7"/>
  <c r="P1711" i="7"/>
  <c r="U1400" i="7"/>
  <c r="K1712" i="6"/>
  <c r="K1712" i="7"/>
  <c r="D1732" i="6"/>
  <c r="D1732" i="7"/>
  <c r="V1400" i="7"/>
  <c r="S1401" i="7"/>
  <c r="Q1401" i="7"/>
  <c r="R1401" i="7"/>
  <c r="T1401" i="7"/>
  <c r="C1721" i="6"/>
  <c r="C1721" i="7"/>
  <c r="M1721" i="7" s="1"/>
  <c r="G1401" i="4"/>
  <c r="H1401" i="4" s="1"/>
  <c r="E1401" i="6"/>
  <c r="G1713" i="5"/>
  <c r="F1713" i="5"/>
  <c r="H1713" i="5"/>
  <c r="E1733" i="4"/>
  <c r="C1734" i="4"/>
  <c r="E1402" i="7"/>
  <c r="N1402" i="7" s="1"/>
  <c r="H1722" i="3"/>
  <c r="F1723" i="3"/>
  <c r="G1723" i="3"/>
  <c r="I1722" i="3"/>
  <c r="K1713" i="6" l="1"/>
  <c r="K1713" i="7"/>
  <c r="L1713" i="6"/>
  <c r="L1713" i="7"/>
  <c r="J1713" i="6"/>
  <c r="J1713" i="7"/>
  <c r="P1712" i="7"/>
  <c r="R1402" i="7"/>
  <c r="T1402" i="7"/>
  <c r="S1402" i="7"/>
  <c r="Q1402" i="7"/>
  <c r="D1733" i="6"/>
  <c r="D1733" i="7"/>
  <c r="U1401" i="7"/>
  <c r="V1401" i="7"/>
  <c r="C1722" i="6"/>
  <c r="C1722" i="7"/>
  <c r="M1722" i="7" s="1"/>
  <c r="G1402" i="4"/>
  <c r="H1402" i="4" s="1"/>
  <c r="E1402" i="6"/>
  <c r="H1714" i="5"/>
  <c r="G1714" i="5"/>
  <c r="F1714" i="5"/>
  <c r="E1734" i="4"/>
  <c r="C1735" i="4"/>
  <c r="E1403" i="7"/>
  <c r="N1403" i="7" s="1"/>
  <c r="F1724" i="3"/>
  <c r="H1723" i="3"/>
  <c r="G1724" i="3"/>
  <c r="I1723" i="3"/>
  <c r="K1714" i="6" l="1"/>
  <c r="K1714" i="7"/>
  <c r="J1714" i="6"/>
  <c r="J1714" i="7"/>
  <c r="L1714" i="6"/>
  <c r="L1714" i="7"/>
  <c r="P1714" i="7" s="1"/>
  <c r="P1713" i="7"/>
  <c r="V1402" i="7"/>
  <c r="U1402" i="7"/>
  <c r="D1734" i="6"/>
  <c r="D1734" i="7"/>
  <c r="S1403" i="7"/>
  <c r="R1403" i="7"/>
  <c r="Q1403" i="7"/>
  <c r="T1403" i="7"/>
  <c r="C1723" i="6"/>
  <c r="C1723" i="7"/>
  <c r="M1723" i="7" s="1"/>
  <c r="G1403" i="4"/>
  <c r="H1403" i="4" s="1"/>
  <c r="E1403" i="6"/>
  <c r="F1715" i="5"/>
  <c r="H1715" i="5"/>
  <c r="G1715" i="5"/>
  <c r="E1735" i="4"/>
  <c r="C1736" i="4"/>
  <c r="E1404" i="7"/>
  <c r="N1404" i="7" s="1"/>
  <c r="G1725" i="3"/>
  <c r="F1725" i="3"/>
  <c r="H1724" i="3"/>
  <c r="I1724" i="3" s="1"/>
  <c r="J1715" i="6" l="1"/>
  <c r="J1715" i="7"/>
  <c r="K1715" i="6"/>
  <c r="K1715" i="7"/>
  <c r="L1715" i="6"/>
  <c r="L1715" i="7"/>
  <c r="P1715" i="7" s="1"/>
  <c r="U1403" i="7"/>
  <c r="V1403" i="7"/>
  <c r="D1735" i="6"/>
  <c r="D1735" i="7"/>
  <c r="S1404" i="7"/>
  <c r="Q1404" i="7"/>
  <c r="R1404" i="7"/>
  <c r="T1404" i="7"/>
  <c r="C1724" i="6"/>
  <c r="C1724" i="7"/>
  <c r="M1724" i="7" s="1"/>
  <c r="G1404" i="4"/>
  <c r="H1404" i="4" s="1"/>
  <c r="E1404" i="6"/>
  <c r="H1716" i="5"/>
  <c r="G1716" i="5"/>
  <c r="F1716" i="5"/>
  <c r="E1736" i="4"/>
  <c r="C1737" i="4"/>
  <c r="E1405" i="7"/>
  <c r="N1405" i="7" s="1"/>
  <c r="H1725" i="3"/>
  <c r="F1726" i="3"/>
  <c r="I1725" i="3"/>
  <c r="G1726" i="3"/>
  <c r="J1716" i="6" l="1"/>
  <c r="J1716" i="7"/>
  <c r="K1716" i="6"/>
  <c r="K1716" i="7"/>
  <c r="L1716" i="6"/>
  <c r="L1716" i="7"/>
  <c r="P1716" i="7" s="1"/>
  <c r="D1736" i="6"/>
  <c r="D1736" i="7"/>
  <c r="U1404" i="7"/>
  <c r="V1404" i="7"/>
  <c r="R1405" i="7"/>
  <c r="S1405" i="7"/>
  <c r="T1405" i="7"/>
  <c r="Q1405" i="7"/>
  <c r="C1725" i="6"/>
  <c r="C1725" i="7"/>
  <c r="M1725" i="7" s="1"/>
  <c r="G1405" i="4"/>
  <c r="H1405" i="4" s="1"/>
  <c r="E1405" i="6"/>
  <c r="H1717" i="5"/>
  <c r="G1717" i="5"/>
  <c r="F1717" i="5"/>
  <c r="E1737" i="4"/>
  <c r="C1738" i="4"/>
  <c r="E1406" i="7"/>
  <c r="N1406" i="7" s="1"/>
  <c r="F1727" i="3"/>
  <c r="H1726" i="3"/>
  <c r="G1727" i="3"/>
  <c r="I1726" i="3"/>
  <c r="L1717" i="6" l="1"/>
  <c r="L1717" i="7"/>
  <c r="J1717" i="6"/>
  <c r="J1717" i="7"/>
  <c r="K1717" i="6"/>
  <c r="K1717" i="7"/>
  <c r="D1737" i="6"/>
  <c r="D1737" i="7"/>
  <c r="U1405" i="7"/>
  <c r="V1405" i="7"/>
  <c r="R1406" i="7"/>
  <c r="S1406" i="7"/>
  <c r="T1406" i="7"/>
  <c r="Q1406" i="7"/>
  <c r="C1726" i="6"/>
  <c r="C1726" i="7"/>
  <c r="M1726" i="7" s="1"/>
  <c r="G1406" i="4"/>
  <c r="H1406" i="4" s="1"/>
  <c r="E1406" i="6"/>
  <c r="F1718" i="5"/>
  <c r="H1718" i="5"/>
  <c r="G1718" i="5"/>
  <c r="E1738" i="4"/>
  <c r="C1739" i="4"/>
  <c r="E1407" i="7"/>
  <c r="N1407" i="7" s="1"/>
  <c r="G1728" i="3"/>
  <c r="H1727" i="3"/>
  <c r="I1727" i="3" s="1"/>
  <c r="F1728" i="3"/>
  <c r="K1718" i="6" l="1"/>
  <c r="K1718" i="7"/>
  <c r="P1717" i="7"/>
  <c r="L1718" i="6"/>
  <c r="L1718" i="7"/>
  <c r="J1718" i="6"/>
  <c r="J1718" i="7"/>
  <c r="U1406" i="7"/>
  <c r="V1406" i="7"/>
  <c r="D1738" i="6"/>
  <c r="D1738" i="7"/>
  <c r="Q1407" i="7"/>
  <c r="S1407" i="7"/>
  <c r="R1407" i="7"/>
  <c r="T1407" i="7"/>
  <c r="C1727" i="6"/>
  <c r="C1727" i="7"/>
  <c r="M1727" i="7" s="1"/>
  <c r="G1407" i="4"/>
  <c r="H1407" i="4" s="1"/>
  <c r="E1407" i="6"/>
  <c r="H1719" i="5"/>
  <c r="G1719" i="5"/>
  <c r="F1719" i="5"/>
  <c r="E1739" i="4"/>
  <c r="C1740" i="4"/>
  <c r="E1408" i="7"/>
  <c r="N1408" i="7" s="1"/>
  <c r="F1729" i="3"/>
  <c r="H1728" i="3"/>
  <c r="I1728" i="3" s="1"/>
  <c r="G1729" i="3"/>
  <c r="J1719" i="6" l="1"/>
  <c r="J1719" i="7"/>
  <c r="L1719" i="6"/>
  <c r="L1719" i="7"/>
  <c r="P1718" i="7"/>
  <c r="K1719" i="6"/>
  <c r="K1719" i="7"/>
  <c r="D1739" i="6"/>
  <c r="D1739" i="7"/>
  <c r="R1408" i="7"/>
  <c r="Q1408" i="7"/>
  <c r="S1408" i="7"/>
  <c r="T1408" i="7"/>
  <c r="V1407" i="7"/>
  <c r="U1407" i="7"/>
  <c r="C1728" i="6"/>
  <c r="C1728" i="7"/>
  <c r="M1728" i="7" s="1"/>
  <c r="G1408" i="4"/>
  <c r="H1408" i="4" s="1"/>
  <c r="E1408" i="6"/>
  <c r="H1720" i="5"/>
  <c r="G1720" i="5"/>
  <c r="F1720" i="5"/>
  <c r="E1740" i="4"/>
  <c r="C1741" i="4"/>
  <c r="E1409" i="7"/>
  <c r="N1409" i="7" s="1"/>
  <c r="G1730" i="3"/>
  <c r="H1729" i="3"/>
  <c r="I1729" i="3" s="1"/>
  <c r="F1730" i="3"/>
  <c r="L1720" i="6" l="1"/>
  <c r="L1720" i="7"/>
  <c r="J1720" i="6"/>
  <c r="J1720" i="7"/>
  <c r="K1720" i="6"/>
  <c r="K1720" i="7"/>
  <c r="P1719" i="7"/>
  <c r="D1740" i="6"/>
  <c r="D1740" i="7"/>
  <c r="V1408" i="7"/>
  <c r="U1408" i="7"/>
  <c r="R1409" i="7"/>
  <c r="S1409" i="7"/>
  <c r="Q1409" i="7"/>
  <c r="T1409" i="7"/>
  <c r="C1729" i="6"/>
  <c r="C1729" i="7"/>
  <c r="M1729" i="7" s="1"/>
  <c r="G1409" i="4"/>
  <c r="H1409" i="4" s="1"/>
  <c r="E1409" i="6"/>
  <c r="G1721" i="5"/>
  <c r="F1721" i="5"/>
  <c r="H1721" i="5"/>
  <c r="E1741" i="4"/>
  <c r="C1742" i="4"/>
  <c r="E1410" i="7"/>
  <c r="N1410" i="7" s="1"/>
  <c r="H1730" i="3"/>
  <c r="F1731" i="3"/>
  <c r="G1731" i="3"/>
  <c r="I1730" i="3"/>
  <c r="L1721" i="6" l="1"/>
  <c r="L1721" i="7"/>
  <c r="K1721" i="6"/>
  <c r="K1721" i="7"/>
  <c r="P1720" i="7"/>
  <c r="J1721" i="6"/>
  <c r="J1721" i="7"/>
  <c r="D1741" i="6"/>
  <c r="D1741" i="7"/>
  <c r="U1409" i="7"/>
  <c r="V1409" i="7"/>
  <c r="T1410" i="7"/>
  <c r="S1410" i="7"/>
  <c r="Q1410" i="7"/>
  <c r="R1410" i="7"/>
  <c r="C1730" i="6"/>
  <c r="C1730" i="7"/>
  <c r="M1730" i="7" s="1"/>
  <c r="G1410" i="4"/>
  <c r="H1410" i="4" s="1"/>
  <c r="E1410" i="6"/>
  <c r="G1722" i="5"/>
  <c r="F1722" i="5"/>
  <c r="H1722" i="5"/>
  <c r="E1742" i="4"/>
  <c r="C1743" i="4"/>
  <c r="E1411" i="7"/>
  <c r="N1411" i="7" s="1"/>
  <c r="G1732" i="3"/>
  <c r="H1731" i="3"/>
  <c r="I1731" i="3" s="1"/>
  <c r="F1732" i="3"/>
  <c r="L1722" i="6" l="1"/>
  <c r="L1722" i="7"/>
  <c r="K1722" i="6"/>
  <c r="K1722" i="7"/>
  <c r="P1721" i="7"/>
  <c r="J1722" i="6"/>
  <c r="J1722" i="7"/>
  <c r="D1742" i="6"/>
  <c r="D1742" i="7"/>
  <c r="U1410" i="7"/>
  <c r="V1410" i="7"/>
  <c r="R1411" i="7"/>
  <c r="S1411" i="7"/>
  <c r="Q1411" i="7"/>
  <c r="T1411" i="7"/>
  <c r="C1731" i="6"/>
  <c r="C1731" i="7"/>
  <c r="M1731" i="7" s="1"/>
  <c r="G1411" i="4"/>
  <c r="H1411" i="4" s="1"/>
  <c r="E1411" i="6"/>
  <c r="H1723" i="5"/>
  <c r="G1723" i="5"/>
  <c r="F1723" i="5"/>
  <c r="E1743" i="4"/>
  <c r="C1744" i="4"/>
  <c r="E1412" i="7"/>
  <c r="N1412" i="7" s="1"/>
  <c r="H1732" i="3"/>
  <c r="F1733" i="3"/>
  <c r="I1732" i="3"/>
  <c r="G1733" i="3"/>
  <c r="J1723" i="6" l="1"/>
  <c r="J1723" i="7"/>
  <c r="K1723" i="6"/>
  <c r="K1723" i="7"/>
  <c r="P1722" i="7"/>
  <c r="L1723" i="6"/>
  <c r="L1723" i="7"/>
  <c r="P1723" i="7" s="1"/>
  <c r="V1411" i="7"/>
  <c r="U1411" i="7"/>
  <c r="D1743" i="6"/>
  <c r="D1743" i="7"/>
  <c r="S1412" i="7"/>
  <c r="R1412" i="7"/>
  <c r="Q1412" i="7"/>
  <c r="T1412" i="7"/>
  <c r="C1732" i="6"/>
  <c r="C1732" i="7"/>
  <c r="M1732" i="7" s="1"/>
  <c r="G1412" i="4"/>
  <c r="H1412" i="4" s="1"/>
  <c r="E1412" i="6"/>
  <c r="G1724" i="5"/>
  <c r="F1724" i="5"/>
  <c r="H1724" i="5"/>
  <c r="E1744" i="4"/>
  <c r="C1745" i="4"/>
  <c r="E1413" i="7"/>
  <c r="N1413" i="7" s="1"/>
  <c r="G1734" i="3"/>
  <c r="H1733" i="3"/>
  <c r="I1733" i="3" s="1"/>
  <c r="F1734" i="3"/>
  <c r="K1724" i="6" l="1"/>
  <c r="K1724" i="7"/>
  <c r="L1724" i="6"/>
  <c r="L1724" i="7"/>
  <c r="J1724" i="6"/>
  <c r="J1724" i="7"/>
  <c r="D1744" i="6"/>
  <c r="D1744" i="7"/>
  <c r="V1412" i="7"/>
  <c r="U1412" i="7"/>
  <c r="T1413" i="7"/>
  <c r="Q1413" i="7"/>
  <c r="R1413" i="7"/>
  <c r="S1413" i="7"/>
  <c r="C1733" i="6"/>
  <c r="C1733" i="7"/>
  <c r="M1733" i="7" s="1"/>
  <c r="G1413" i="4"/>
  <c r="H1413" i="4" s="1"/>
  <c r="E1413" i="6"/>
  <c r="H1725" i="5"/>
  <c r="G1725" i="5"/>
  <c r="F1725" i="5"/>
  <c r="E1745" i="4"/>
  <c r="C1746" i="4"/>
  <c r="E1414" i="7"/>
  <c r="N1414" i="7" s="1"/>
  <c r="H1734" i="3"/>
  <c r="F1735" i="3"/>
  <c r="G1735" i="3"/>
  <c r="I1734" i="3"/>
  <c r="J1725" i="6" l="1"/>
  <c r="J1725" i="7"/>
  <c r="L1725" i="6"/>
  <c r="L1725" i="7"/>
  <c r="K1725" i="6"/>
  <c r="K1725" i="7"/>
  <c r="P1724" i="7"/>
  <c r="D1745" i="6"/>
  <c r="D1745" i="7"/>
  <c r="V1413" i="7"/>
  <c r="U1413" i="7"/>
  <c r="Q1414" i="7"/>
  <c r="S1414" i="7"/>
  <c r="T1414" i="7"/>
  <c r="R1414" i="7"/>
  <c r="C1734" i="6"/>
  <c r="C1734" i="7"/>
  <c r="M1734" i="7" s="1"/>
  <c r="G1414" i="4"/>
  <c r="H1414" i="4" s="1"/>
  <c r="E1414" i="6"/>
  <c r="H1726" i="5"/>
  <c r="G1726" i="5"/>
  <c r="F1726" i="5"/>
  <c r="E1746" i="4"/>
  <c r="C1747" i="4"/>
  <c r="E1415" i="7"/>
  <c r="N1415" i="7" s="1"/>
  <c r="F1736" i="3"/>
  <c r="H1735" i="3"/>
  <c r="G1736" i="3"/>
  <c r="I1735" i="3"/>
  <c r="K1726" i="6" l="1"/>
  <c r="K1726" i="7"/>
  <c r="J1726" i="6"/>
  <c r="J1726" i="7"/>
  <c r="L1726" i="6"/>
  <c r="L1726" i="7"/>
  <c r="P1725" i="7"/>
  <c r="U1414" i="7"/>
  <c r="V1414" i="7"/>
  <c r="D1746" i="6"/>
  <c r="D1746" i="7"/>
  <c r="R1415" i="7"/>
  <c r="T1415" i="7"/>
  <c r="S1415" i="7"/>
  <c r="Q1415" i="7"/>
  <c r="C1735" i="6"/>
  <c r="C1735" i="7"/>
  <c r="M1735" i="7" s="1"/>
  <c r="G1415" i="4"/>
  <c r="H1415" i="4" s="1"/>
  <c r="E1415" i="6"/>
  <c r="H1727" i="5"/>
  <c r="G1727" i="5"/>
  <c r="F1727" i="5"/>
  <c r="E1747" i="4"/>
  <c r="C1748" i="4"/>
  <c r="E1416" i="7"/>
  <c r="N1416" i="7" s="1"/>
  <c r="G1737" i="3"/>
  <c r="H1736" i="3"/>
  <c r="I1736" i="3" s="1"/>
  <c r="F1737" i="3"/>
  <c r="P1726" i="7" l="1"/>
  <c r="L1727" i="6"/>
  <c r="L1727" i="7"/>
  <c r="K1727" i="6"/>
  <c r="K1727" i="7"/>
  <c r="J1727" i="6"/>
  <c r="J1727" i="7"/>
  <c r="U1415" i="7"/>
  <c r="V1415" i="7"/>
  <c r="D1747" i="6"/>
  <c r="D1747" i="7"/>
  <c r="S1416" i="7"/>
  <c r="T1416" i="7"/>
  <c r="Q1416" i="7"/>
  <c r="R1416" i="7"/>
  <c r="C1736" i="6"/>
  <c r="C1736" i="7"/>
  <c r="M1736" i="7" s="1"/>
  <c r="G1416" i="4"/>
  <c r="H1416" i="4" s="1"/>
  <c r="E1416" i="6"/>
  <c r="G1728" i="5"/>
  <c r="F1728" i="5"/>
  <c r="H1728" i="5"/>
  <c r="E1748" i="4"/>
  <c r="C1749" i="4"/>
  <c r="E1417" i="7"/>
  <c r="N1417" i="7" s="1"/>
  <c r="H1737" i="3"/>
  <c r="F1738" i="3"/>
  <c r="G1738" i="3"/>
  <c r="I1737" i="3"/>
  <c r="L1728" i="6" l="1"/>
  <c r="L1728" i="7"/>
  <c r="K1728" i="6"/>
  <c r="K1728" i="7"/>
  <c r="J1728" i="6"/>
  <c r="J1728" i="7"/>
  <c r="P1727" i="7"/>
  <c r="D1748" i="6"/>
  <c r="D1748" i="7"/>
  <c r="V1416" i="7"/>
  <c r="U1416" i="7"/>
  <c r="R1417" i="7"/>
  <c r="Q1417" i="7"/>
  <c r="T1417" i="7"/>
  <c r="S1417" i="7"/>
  <c r="C1737" i="6"/>
  <c r="C1737" i="7"/>
  <c r="M1737" i="7" s="1"/>
  <c r="G1417" i="4"/>
  <c r="H1417" i="4" s="1"/>
  <c r="E1417" i="6"/>
  <c r="H1729" i="5"/>
  <c r="G1729" i="5"/>
  <c r="F1729" i="5"/>
  <c r="E1749" i="4"/>
  <c r="C1750" i="4"/>
  <c r="E1418" i="7"/>
  <c r="N1418" i="7" s="1"/>
  <c r="H1738" i="3"/>
  <c r="F1739" i="3"/>
  <c r="G1739" i="3"/>
  <c r="I1738" i="3"/>
  <c r="L1729" i="6" l="1"/>
  <c r="L1729" i="7"/>
  <c r="J1729" i="6"/>
  <c r="J1729" i="7"/>
  <c r="K1729" i="6"/>
  <c r="K1729" i="7"/>
  <c r="P1728" i="7"/>
  <c r="D1749" i="6"/>
  <c r="D1749" i="7"/>
  <c r="V1417" i="7"/>
  <c r="U1417" i="7"/>
  <c r="T1418" i="7"/>
  <c r="Q1418" i="7"/>
  <c r="S1418" i="7"/>
  <c r="R1418" i="7"/>
  <c r="C1738" i="6"/>
  <c r="C1738" i="7"/>
  <c r="M1738" i="7" s="1"/>
  <c r="G1418" i="4"/>
  <c r="H1418" i="4" s="1"/>
  <c r="E1418" i="6"/>
  <c r="H1730" i="5"/>
  <c r="G1730" i="5"/>
  <c r="F1730" i="5"/>
  <c r="E1750" i="4"/>
  <c r="C1751" i="4"/>
  <c r="E1419" i="7"/>
  <c r="N1419" i="7" s="1"/>
  <c r="G1740" i="3"/>
  <c r="H1739" i="3"/>
  <c r="I1739" i="3" s="1"/>
  <c r="F1740" i="3"/>
  <c r="J1730" i="6" l="1"/>
  <c r="J1730" i="7"/>
  <c r="L1730" i="6"/>
  <c r="L1730" i="7"/>
  <c r="P1729" i="7"/>
  <c r="K1730" i="6"/>
  <c r="K1730" i="7"/>
  <c r="D1750" i="6"/>
  <c r="D1750" i="7"/>
  <c r="U1418" i="7"/>
  <c r="V1418" i="7"/>
  <c r="S1419" i="7"/>
  <c r="T1419" i="7"/>
  <c r="Q1419" i="7"/>
  <c r="R1419" i="7"/>
  <c r="C1739" i="6"/>
  <c r="C1739" i="7"/>
  <c r="M1739" i="7" s="1"/>
  <c r="G1419" i="4"/>
  <c r="H1419" i="4" s="1"/>
  <c r="E1419" i="6"/>
  <c r="G1731" i="5"/>
  <c r="F1731" i="5"/>
  <c r="H1731" i="5"/>
  <c r="E1751" i="4"/>
  <c r="C1752" i="4"/>
  <c r="E1420" i="7"/>
  <c r="N1420" i="7" s="1"/>
  <c r="F1741" i="3"/>
  <c r="H1740" i="3"/>
  <c r="I1740" i="3" s="1"/>
  <c r="G1741" i="3"/>
  <c r="L1731" i="6" l="1"/>
  <c r="L1731" i="7"/>
  <c r="J1731" i="6"/>
  <c r="J1731" i="7"/>
  <c r="K1731" i="6"/>
  <c r="K1731" i="7"/>
  <c r="P1730" i="7"/>
  <c r="D1751" i="6"/>
  <c r="D1751" i="7"/>
  <c r="U1419" i="7"/>
  <c r="V1419" i="7"/>
  <c r="T1420" i="7"/>
  <c r="S1420" i="7"/>
  <c r="R1420" i="7"/>
  <c r="Q1420" i="7"/>
  <c r="C1740" i="6"/>
  <c r="C1740" i="7"/>
  <c r="M1740" i="7" s="1"/>
  <c r="G1420" i="4"/>
  <c r="H1420" i="4" s="1"/>
  <c r="E1420" i="6"/>
  <c r="H1732" i="5"/>
  <c r="G1732" i="5"/>
  <c r="F1732" i="5"/>
  <c r="E1752" i="4"/>
  <c r="C1753" i="4"/>
  <c r="E1421" i="7"/>
  <c r="N1421" i="7" s="1"/>
  <c r="G1742" i="3"/>
  <c r="F1742" i="3"/>
  <c r="H1741" i="3"/>
  <c r="I1741" i="3" s="1"/>
  <c r="K1732" i="6" l="1"/>
  <c r="K1732" i="7"/>
  <c r="J1732" i="6"/>
  <c r="J1732" i="7"/>
  <c r="L1732" i="6"/>
  <c r="L1732" i="7"/>
  <c r="P1732" i="7" s="1"/>
  <c r="P1731" i="7"/>
  <c r="D1752" i="6"/>
  <c r="D1752" i="7"/>
  <c r="U1420" i="7"/>
  <c r="V1420" i="7"/>
  <c r="S1421" i="7"/>
  <c r="Q1421" i="7"/>
  <c r="T1421" i="7"/>
  <c r="R1421" i="7"/>
  <c r="C1741" i="6"/>
  <c r="C1741" i="7"/>
  <c r="M1741" i="7" s="1"/>
  <c r="G1421" i="4"/>
  <c r="H1421" i="4" s="1"/>
  <c r="E1421" i="6"/>
  <c r="H1733" i="5"/>
  <c r="G1733" i="5"/>
  <c r="F1733" i="5"/>
  <c r="E1753" i="4"/>
  <c r="C1754" i="4"/>
  <c r="E1422" i="7"/>
  <c r="N1422" i="7" s="1"/>
  <c r="G1743" i="3"/>
  <c r="H1742" i="3"/>
  <c r="I1742" i="3" s="1"/>
  <c r="F1743" i="3"/>
  <c r="J1733" i="6" l="1"/>
  <c r="J1733" i="7"/>
  <c r="L1733" i="6"/>
  <c r="L1733" i="7"/>
  <c r="K1733" i="6"/>
  <c r="K1733" i="7"/>
  <c r="D1753" i="6"/>
  <c r="D1753" i="7"/>
  <c r="V1421" i="7"/>
  <c r="U1421" i="7"/>
  <c r="S1422" i="7"/>
  <c r="T1422" i="7"/>
  <c r="Q1422" i="7"/>
  <c r="R1422" i="7"/>
  <c r="C1742" i="6"/>
  <c r="C1742" i="7"/>
  <c r="M1742" i="7" s="1"/>
  <c r="G1422" i="4"/>
  <c r="H1422" i="4" s="1"/>
  <c r="E1422" i="6"/>
  <c r="H1734" i="5"/>
  <c r="G1734" i="5"/>
  <c r="F1734" i="5"/>
  <c r="E1754" i="4"/>
  <c r="C1755" i="4"/>
  <c r="E1423" i="7"/>
  <c r="N1423" i="7" s="1"/>
  <c r="H1743" i="3"/>
  <c r="F1744" i="3"/>
  <c r="I1743" i="3"/>
  <c r="G1744" i="3"/>
  <c r="J1734" i="6" l="1"/>
  <c r="J1734" i="7"/>
  <c r="K1734" i="6"/>
  <c r="K1734" i="7"/>
  <c r="P1733" i="7"/>
  <c r="L1734" i="6"/>
  <c r="L1734" i="7"/>
  <c r="P1734" i="7" s="1"/>
  <c r="D1754" i="6"/>
  <c r="D1754" i="7"/>
  <c r="V1422" i="7"/>
  <c r="U1422" i="7"/>
  <c r="Q1423" i="7"/>
  <c r="T1423" i="7"/>
  <c r="S1423" i="7"/>
  <c r="R1423" i="7"/>
  <c r="C1743" i="6"/>
  <c r="C1743" i="7"/>
  <c r="M1743" i="7" s="1"/>
  <c r="G1423" i="4"/>
  <c r="H1423" i="4" s="1"/>
  <c r="E1423" i="6"/>
  <c r="H1735" i="5"/>
  <c r="G1735" i="5"/>
  <c r="F1735" i="5"/>
  <c r="E1755" i="4"/>
  <c r="C1756" i="4"/>
  <c r="E1424" i="7"/>
  <c r="N1424" i="7" s="1"/>
  <c r="F1745" i="3"/>
  <c r="H1744" i="3"/>
  <c r="I1744" i="3" s="1"/>
  <c r="G1745" i="3"/>
  <c r="K1735" i="6" l="1"/>
  <c r="K1735" i="7"/>
  <c r="J1735" i="6"/>
  <c r="J1735" i="7"/>
  <c r="L1735" i="6"/>
  <c r="L1735" i="7"/>
  <c r="P1735" i="7" s="1"/>
  <c r="D1755" i="6"/>
  <c r="D1755" i="7"/>
  <c r="V1423" i="7"/>
  <c r="U1423" i="7"/>
  <c r="R1424" i="7"/>
  <c r="Q1424" i="7"/>
  <c r="S1424" i="7"/>
  <c r="T1424" i="7"/>
  <c r="C1744" i="6"/>
  <c r="C1744" i="7"/>
  <c r="M1744" i="7" s="1"/>
  <c r="G1424" i="4"/>
  <c r="H1424" i="4" s="1"/>
  <c r="E1424" i="6"/>
  <c r="H1736" i="5"/>
  <c r="G1736" i="5"/>
  <c r="F1736" i="5"/>
  <c r="E1756" i="4"/>
  <c r="C1757" i="4"/>
  <c r="E1425" i="7"/>
  <c r="N1425" i="7" s="1"/>
  <c r="G1746" i="3"/>
  <c r="H1745" i="3"/>
  <c r="I1745" i="3" s="1"/>
  <c r="F1746" i="3"/>
  <c r="J1736" i="6" l="1"/>
  <c r="J1736" i="7"/>
  <c r="K1736" i="6"/>
  <c r="K1736" i="7"/>
  <c r="L1736" i="6"/>
  <c r="L1736" i="7"/>
  <c r="P1736" i="7" s="1"/>
  <c r="V1424" i="7"/>
  <c r="U1424" i="7"/>
  <c r="D1756" i="6"/>
  <c r="D1756" i="7"/>
  <c r="T1425" i="7"/>
  <c r="R1425" i="7"/>
  <c r="S1425" i="7"/>
  <c r="Q1425" i="7"/>
  <c r="C1745" i="6"/>
  <c r="C1745" i="7"/>
  <c r="M1745" i="7" s="1"/>
  <c r="G1425" i="4"/>
  <c r="H1425" i="4" s="1"/>
  <c r="E1425" i="6"/>
  <c r="F1737" i="5"/>
  <c r="H1737" i="5"/>
  <c r="G1737" i="5"/>
  <c r="E1757" i="4"/>
  <c r="C1758" i="4"/>
  <c r="E1426" i="7"/>
  <c r="N1426" i="7" s="1"/>
  <c r="H1746" i="3"/>
  <c r="I1746" i="3" s="1"/>
  <c r="F1747" i="3"/>
  <c r="G1747" i="3"/>
  <c r="L1737" i="6" l="1"/>
  <c r="L1737" i="7"/>
  <c r="K1737" i="6"/>
  <c r="K1737" i="7"/>
  <c r="J1737" i="6"/>
  <c r="J1737" i="7"/>
  <c r="D1757" i="6"/>
  <c r="D1757" i="7"/>
  <c r="U1425" i="7"/>
  <c r="V1425" i="7"/>
  <c r="R1426" i="7"/>
  <c r="Q1426" i="7"/>
  <c r="T1426" i="7"/>
  <c r="S1426" i="7"/>
  <c r="C1746" i="6"/>
  <c r="C1746" i="7"/>
  <c r="M1746" i="7" s="1"/>
  <c r="G1426" i="4"/>
  <c r="H1426" i="4" s="1"/>
  <c r="E1426" i="6"/>
  <c r="H1738" i="5"/>
  <c r="G1738" i="5"/>
  <c r="F1738" i="5"/>
  <c r="E1758" i="4"/>
  <c r="C1759" i="4"/>
  <c r="E1427" i="7"/>
  <c r="N1427" i="7" s="1"/>
  <c r="G1748" i="3"/>
  <c r="F1748" i="3"/>
  <c r="H1747" i="3"/>
  <c r="I1747" i="3" s="1"/>
  <c r="J1738" i="6" l="1"/>
  <c r="J1738" i="7"/>
  <c r="K1738" i="6"/>
  <c r="K1738" i="7"/>
  <c r="P1737" i="7"/>
  <c r="L1738" i="6"/>
  <c r="L1738" i="7"/>
  <c r="P1738" i="7" s="1"/>
  <c r="V1426" i="7"/>
  <c r="U1426" i="7"/>
  <c r="D1758" i="6"/>
  <c r="D1758" i="7"/>
  <c r="S1427" i="7"/>
  <c r="R1427" i="7"/>
  <c r="Q1427" i="7"/>
  <c r="T1427" i="7"/>
  <c r="C1747" i="6"/>
  <c r="C1747" i="7"/>
  <c r="M1747" i="7" s="1"/>
  <c r="G1427" i="4"/>
  <c r="H1427" i="4" s="1"/>
  <c r="E1427" i="6"/>
  <c r="H1739" i="5"/>
  <c r="G1739" i="5"/>
  <c r="F1739" i="5"/>
  <c r="E1759" i="4"/>
  <c r="C1760" i="4"/>
  <c r="E1428" i="7"/>
  <c r="N1428" i="7" s="1"/>
  <c r="F1749" i="3"/>
  <c r="H1748" i="3"/>
  <c r="G1749" i="3"/>
  <c r="I1748" i="3"/>
  <c r="K1739" i="6" l="1"/>
  <c r="K1739" i="7"/>
  <c r="J1739" i="6"/>
  <c r="J1739" i="7"/>
  <c r="L1739" i="6"/>
  <c r="L1739" i="7"/>
  <c r="P1739" i="7" s="1"/>
  <c r="V1427" i="7"/>
  <c r="U1427" i="7"/>
  <c r="D1759" i="6"/>
  <c r="D1759" i="7"/>
  <c r="S1428" i="7"/>
  <c r="R1428" i="7"/>
  <c r="T1428" i="7"/>
  <c r="Q1428" i="7"/>
  <c r="C1748" i="6"/>
  <c r="C1748" i="7"/>
  <c r="M1748" i="7" s="1"/>
  <c r="G1428" i="4"/>
  <c r="H1428" i="4" s="1"/>
  <c r="E1428" i="6"/>
  <c r="H1740" i="5"/>
  <c r="F1740" i="5"/>
  <c r="G1740" i="5"/>
  <c r="E1760" i="4"/>
  <c r="C1761" i="4"/>
  <c r="E1429" i="7"/>
  <c r="N1429" i="7" s="1"/>
  <c r="G1750" i="3"/>
  <c r="H1749" i="3"/>
  <c r="I1749" i="3" s="1"/>
  <c r="F1750" i="3"/>
  <c r="K1740" i="6" l="1"/>
  <c r="K1740" i="7"/>
  <c r="J1740" i="6"/>
  <c r="J1740" i="7"/>
  <c r="L1740" i="6"/>
  <c r="L1740" i="7"/>
  <c r="P1740" i="7" s="1"/>
  <c r="V1428" i="7"/>
  <c r="U1428" i="7"/>
  <c r="D1760" i="6"/>
  <c r="D1760" i="7"/>
  <c r="R1429" i="7"/>
  <c r="T1429" i="7"/>
  <c r="S1429" i="7"/>
  <c r="Q1429" i="7"/>
  <c r="C1749" i="6"/>
  <c r="C1749" i="7"/>
  <c r="M1749" i="7" s="1"/>
  <c r="G1429" i="4"/>
  <c r="H1429" i="4" s="1"/>
  <c r="E1429" i="6"/>
  <c r="H1741" i="5"/>
  <c r="G1741" i="5"/>
  <c r="F1741" i="5"/>
  <c r="E1761" i="4"/>
  <c r="C1762" i="4"/>
  <c r="E1430" i="7"/>
  <c r="N1430" i="7" s="1"/>
  <c r="F1751" i="3"/>
  <c r="H1750" i="3"/>
  <c r="I1750" i="3" s="1"/>
  <c r="G1751" i="3"/>
  <c r="J1741" i="6" l="1"/>
  <c r="J1741" i="7"/>
  <c r="K1741" i="6"/>
  <c r="K1741" i="7"/>
  <c r="L1741" i="6"/>
  <c r="L1741" i="7"/>
  <c r="P1741" i="7" s="1"/>
  <c r="D1761" i="6"/>
  <c r="D1761" i="7"/>
  <c r="U1429" i="7"/>
  <c r="V1429" i="7"/>
  <c r="R1430" i="7"/>
  <c r="T1430" i="7"/>
  <c r="Q1430" i="7"/>
  <c r="S1430" i="7"/>
  <c r="C1750" i="6"/>
  <c r="C1750" i="7"/>
  <c r="M1750" i="7" s="1"/>
  <c r="G1430" i="4"/>
  <c r="H1430" i="4" s="1"/>
  <c r="E1430" i="6"/>
  <c r="G1742" i="5"/>
  <c r="F1742" i="5"/>
  <c r="H1742" i="5"/>
  <c r="E1762" i="4"/>
  <c r="C1763" i="4"/>
  <c r="E1431" i="7"/>
  <c r="N1431" i="7" s="1"/>
  <c r="G1752" i="3"/>
  <c r="H1751" i="3"/>
  <c r="I1751" i="3" s="1"/>
  <c r="F1752" i="3"/>
  <c r="L1742" i="6" l="1"/>
  <c r="L1742" i="7"/>
  <c r="K1742" i="6"/>
  <c r="K1742" i="7"/>
  <c r="J1742" i="6"/>
  <c r="J1742" i="7"/>
  <c r="U1430" i="7"/>
  <c r="V1430" i="7"/>
  <c r="D1762" i="6"/>
  <c r="D1762" i="7"/>
  <c r="R1431" i="7"/>
  <c r="S1431" i="7"/>
  <c r="T1431" i="7"/>
  <c r="Q1431" i="7"/>
  <c r="C1751" i="6"/>
  <c r="C1751" i="7"/>
  <c r="M1751" i="7" s="1"/>
  <c r="G1431" i="4"/>
  <c r="H1431" i="4" s="1"/>
  <c r="E1431" i="6"/>
  <c r="F1743" i="5"/>
  <c r="H1743" i="5"/>
  <c r="G1743" i="5"/>
  <c r="E1763" i="4"/>
  <c r="C1764" i="4"/>
  <c r="E1432" i="7"/>
  <c r="N1432" i="7" s="1"/>
  <c r="G1753" i="3"/>
  <c r="F1753" i="3"/>
  <c r="H1752" i="3"/>
  <c r="I1752" i="3" s="1"/>
  <c r="J1743" i="6" l="1"/>
  <c r="J1743" i="7"/>
  <c r="L1743" i="6"/>
  <c r="L1743" i="7"/>
  <c r="P1742" i="7"/>
  <c r="K1743" i="6"/>
  <c r="K1743" i="7"/>
  <c r="D1763" i="6"/>
  <c r="D1763" i="7"/>
  <c r="V1431" i="7"/>
  <c r="U1431" i="7"/>
  <c r="Q1432" i="7"/>
  <c r="R1432" i="7"/>
  <c r="T1432" i="7"/>
  <c r="S1432" i="7"/>
  <c r="C1752" i="6"/>
  <c r="C1752" i="7"/>
  <c r="M1752" i="7" s="1"/>
  <c r="G1432" i="4"/>
  <c r="H1432" i="4" s="1"/>
  <c r="E1432" i="6"/>
  <c r="H1744" i="5"/>
  <c r="G1744" i="5"/>
  <c r="F1744" i="5"/>
  <c r="E1764" i="4"/>
  <c r="C1765" i="4"/>
  <c r="E1433" i="7"/>
  <c r="N1433" i="7" s="1"/>
  <c r="H1753" i="3"/>
  <c r="F1754" i="3"/>
  <c r="I1753" i="3"/>
  <c r="G1754" i="3"/>
  <c r="K1744" i="6" l="1"/>
  <c r="K1744" i="7"/>
  <c r="P1743" i="7"/>
  <c r="J1744" i="6"/>
  <c r="J1744" i="7"/>
  <c r="L1744" i="6"/>
  <c r="L1744" i="7"/>
  <c r="P1744" i="7" s="1"/>
  <c r="D1764" i="6"/>
  <c r="D1764" i="7"/>
  <c r="V1432" i="7"/>
  <c r="U1432" i="7"/>
  <c r="R1433" i="7"/>
  <c r="S1433" i="7"/>
  <c r="T1433" i="7"/>
  <c r="Q1433" i="7"/>
  <c r="C1753" i="6"/>
  <c r="C1753" i="7"/>
  <c r="M1753" i="7" s="1"/>
  <c r="G1433" i="4"/>
  <c r="H1433" i="4" s="1"/>
  <c r="E1433" i="6"/>
  <c r="H1745" i="5"/>
  <c r="G1745" i="5"/>
  <c r="F1745" i="5"/>
  <c r="E1765" i="4"/>
  <c r="C1766" i="4"/>
  <c r="E1434" i="7"/>
  <c r="N1434" i="7" s="1"/>
  <c r="G1755" i="3"/>
  <c r="F1755" i="3"/>
  <c r="H1754" i="3"/>
  <c r="I1754" i="3" s="1"/>
  <c r="K1745" i="6" l="1"/>
  <c r="K1745" i="7"/>
  <c r="J1745" i="6"/>
  <c r="J1745" i="7"/>
  <c r="L1745" i="6"/>
  <c r="L1745" i="7"/>
  <c r="P1745" i="7" s="1"/>
  <c r="U1433" i="7"/>
  <c r="V1433" i="7"/>
  <c r="R1434" i="7"/>
  <c r="Q1434" i="7"/>
  <c r="S1434" i="7"/>
  <c r="T1434" i="7"/>
  <c r="D1765" i="6"/>
  <c r="D1765" i="7"/>
  <c r="C1754" i="6"/>
  <c r="C1754" i="7"/>
  <c r="M1754" i="7" s="1"/>
  <c r="G1434" i="4"/>
  <c r="H1434" i="4" s="1"/>
  <c r="E1434" i="6"/>
  <c r="H1746" i="5"/>
  <c r="G1746" i="5"/>
  <c r="F1746" i="5"/>
  <c r="E1766" i="4"/>
  <c r="C1767" i="4"/>
  <c r="E1435" i="7"/>
  <c r="N1435" i="7" s="1"/>
  <c r="H1755" i="3"/>
  <c r="F1756" i="3"/>
  <c r="I1755" i="3"/>
  <c r="G1756" i="3"/>
  <c r="K1746" i="6" l="1"/>
  <c r="K1746" i="7"/>
  <c r="J1746" i="6"/>
  <c r="J1746" i="7"/>
  <c r="L1746" i="6"/>
  <c r="L1746" i="7"/>
  <c r="P1746" i="7" s="1"/>
  <c r="U1434" i="7"/>
  <c r="V1434" i="7"/>
  <c r="D1766" i="6"/>
  <c r="D1766" i="7"/>
  <c r="S1435" i="7"/>
  <c r="Q1435" i="7"/>
  <c r="T1435" i="7"/>
  <c r="R1435" i="7"/>
  <c r="C1755" i="6"/>
  <c r="C1755" i="7"/>
  <c r="M1755" i="7" s="1"/>
  <c r="G1435" i="4"/>
  <c r="H1435" i="4" s="1"/>
  <c r="E1435" i="6"/>
  <c r="H1747" i="5"/>
  <c r="G1747" i="5"/>
  <c r="F1747" i="5"/>
  <c r="E1767" i="4"/>
  <c r="C1768" i="4"/>
  <c r="E1436" i="7"/>
  <c r="N1436" i="7" s="1"/>
  <c r="H1756" i="3"/>
  <c r="F1757" i="3"/>
  <c r="I1756" i="3"/>
  <c r="G1757" i="3"/>
  <c r="K1747" i="6" l="1"/>
  <c r="K1747" i="7"/>
  <c r="J1747" i="6"/>
  <c r="J1747" i="7"/>
  <c r="L1747" i="6"/>
  <c r="L1747" i="7"/>
  <c r="V1435" i="7"/>
  <c r="U1435" i="7"/>
  <c r="D1767" i="6"/>
  <c r="D1767" i="7"/>
  <c r="T1436" i="7"/>
  <c r="Q1436" i="7"/>
  <c r="S1436" i="7"/>
  <c r="R1436" i="7"/>
  <c r="C1756" i="6"/>
  <c r="C1756" i="7"/>
  <c r="M1756" i="7" s="1"/>
  <c r="G1436" i="4"/>
  <c r="H1436" i="4" s="1"/>
  <c r="E1436" i="6"/>
  <c r="H1748" i="5"/>
  <c r="F1748" i="5"/>
  <c r="G1748" i="5"/>
  <c r="E1768" i="4"/>
  <c r="C1769" i="4"/>
  <c r="E1437" i="7"/>
  <c r="N1437" i="7" s="1"/>
  <c r="H1757" i="3"/>
  <c r="F1758" i="3"/>
  <c r="G1758" i="3"/>
  <c r="I1757" i="3"/>
  <c r="P1747" i="7" l="1"/>
  <c r="L1748" i="6"/>
  <c r="L1748" i="7"/>
  <c r="K1748" i="6"/>
  <c r="K1748" i="7"/>
  <c r="J1748" i="6"/>
  <c r="J1748" i="7"/>
  <c r="V1436" i="7"/>
  <c r="U1436" i="7"/>
  <c r="D1768" i="6"/>
  <c r="D1768" i="7"/>
  <c r="T1437" i="7"/>
  <c r="S1437" i="7"/>
  <c r="R1437" i="7"/>
  <c r="Q1437" i="7"/>
  <c r="C1757" i="6"/>
  <c r="C1757" i="7"/>
  <c r="M1757" i="7" s="1"/>
  <c r="G1437" i="4"/>
  <c r="H1437" i="4" s="1"/>
  <c r="E1437" i="6"/>
  <c r="G1749" i="5"/>
  <c r="F1749" i="5"/>
  <c r="H1749" i="5"/>
  <c r="E1769" i="4"/>
  <c r="C1770" i="4"/>
  <c r="E1438" i="7"/>
  <c r="N1438" i="7" s="1"/>
  <c r="G1759" i="3"/>
  <c r="H1758" i="3"/>
  <c r="I1758" i="3" s="1"/>
  <c r="F1759" i="3"/>
  <c r="K1749" i="6" l="1"/>
  <c r="K1749" i="7"/>
  <c r="L1749" i="6"/>
  <c r="L1749" i="7"/>
  <c r="P1748" i="7"/>
  <c r="J1749" i="6"/>
  <c r="J1749" i="7"/>
  <c r="D1769" i="6"/>
  <c r="D1769" i="7"/>
  <c r="V1437" i="7"/>
  <c r="U1437" i="7"/>
  <c r="T1438" i="7"/>
  <c r="Q1438" i="7"/>
  <c r="R1438" i="7"/>
  <c r="S1438" i="7"/>
  <c r="C1758" i="6"/>
  <c r="C1758" i="7"/>
  <c r="M1758" i="7" s="1"/>
  <c r="G1438" i="4"/>
  <c r="H1438" i="4" s="1"/>
  <c r="E1438" i="6"/>
  <c r="H1750" i="5"/>
  <c r="G1750" i="5"/>
  <c r="F1750" i="5"/>
  <c r="E1770" i="4"/>
  <c r="C1771" i="4"/>
  <c r="E1439" i="7"/>
  <c r="N1439" i="7" s="1"/>
  <c r="F1760" i="3"/>
  <c r="H1759" i="3"/>
  <c r="G1760" i="3"/>
  <c r="I1759" i="3"/>
  <c r="K1750" i="6" l="1"/>
  <c r="K1750" i="7"/>
  <c r="J1750" i="6"/>
  <c r="J1750" i="7"/>
  <c r="L1750" i="6"/>
  <c r="L1750" i="7"/>
  <c r="P1750" i="7" s="1"/>
  <c r="P1749" i="7"/>
  <c r="V1438" i="7"/>
  <c r="U1438" i="7"/>
  <c r="D1770" i="6"/>
  <c r="D1770" i="7"/>
  <c r="R1439" i="7"/>
  <c r="Q1439" i="7"/>
  <c r="T1439" i="7"/>
  <c r="S1439" i="7"/>
  <c r="C1759" i="6"/>
  <c r="C1759" i="7"/>
  <c r="M1759" i="7" s="1"/>
  <c r="G1439" i="4"/>
  <c r="H1439" i="4" s="1"/>
  <c r="E1439" i="6"/>
  <c r="G1751" i="5"/>
  <c r="F1751" i="5"/>
  <c r="H1751" i="5"/>
  <c r="E1771" i="4"/>
  <c r="C1772" i="4"/>
  <c r="E1440" i="7"/>
  <c r="N1440" i="7" s="1"/>
  <c r="G1761" i="3"/>
  <c r="H1760" i="3"/>
  <c r="I1760" i="3" s="1"/>
  <c r="F1761" i="3"/>
  <c r="L1751" i="6" l="1"/>
  <c r="L1751" i="7"/>
  <c r="J1751" i="6"/>
  <c r="J1751" i="7"/>
  <c r="K1751" i="6"/>
  <c r="K1751" i="7"/>
  <c r="D1771" i="6"/>
  <c r="D1771" i="7"/>
  <c r="V1439" i="7"/>
  <c r="U1439" i="7"/>
  <c r="R1440" i="7"/>
  <c r="S1440" i="7"/>
  <c r="Q1440" i="7"/>
  <c r="T1440" i="7"/>
  <c r="C1760" i="6"/>
  <c r="C1760" i="7"/>
  <c r="M1760" i="7" s="1"/>
  <c r="G1440" i="4"/>
  <c r="H1440" i="4" s="1"/>
  <c r="E1440" i="6"/>
  <c r="H1752" i="5"/>
  <c r="G1752" i="5"/>
  <c r="F1752" i="5"/>
  <c r="E1772" i="4"/>
  <c r="C1773" i="4"/>
  <c r="E1441" i="7"/>
  <c r="N1441" i="7" s="1"/>
  <c r="H1761" i="3"/>
  <c r="I1761" i="3" s="1"/>
  <c r="F1762" i="3"/>
  <c r="G1762" i="3"/>
  <c r="J1752" i="6" l="1"/>
  <c r="J1752" i="7"/>
  <c r="K1752" i="6"/>
  <c r="K1752" i="7"/>
  <c r="P1751" i="7"/>
  <c r="L1752" i="6"/>
  <c r="L1752" i="7"/>
  <c r="D1772" i="6"/>
  <c r="D1772" i="7"/>
  <c r="V1440" i="7"/>
  <c r="U1440" i="7"/>
  <c r="R1441" i="7"/>
  <c r="S1441" i="7"/>
  <c r="Q1441" i="7"/>
  <c r="T1441" i="7"/>
  <c r="C1761" i="6"/>
  <c r="C1761" i="7"/>
  <c r="M1761" i="7" s="1"/>
  <c r="G1441" i="4"/>
  <c r="H1441" i="4" s="1"/>
  <c r="E1441" i="6"/>
  <c r="H1753" i="5"/>
  <c r="G1753" i="5"/>
  <c r="F1753" i="5"/>
  <c r="E1773" i="4"/>
  <c r="C1774" i="4"/>
  <c r="E1442" i="7"/>
  <c r="N1442" i="7" s="1"/>
  <c r="H1762" i="3"/>
  <c r="F1763" i="3"/>
  <c r="G1763" i="3"/>
  <c r="I1762" i="3"/>
  <c r="P1752" i="7" l="1"/>
  <c r="J1753" i="6"/>
  <c r="J1753" i="7"/>
  <c r="K1753" i="6"/>
  <c r="K1753" i="7"/>
  <c r="L1753" i="6"/>
  <c r="L1753" i="7"/>
  <c r="P1753" i="7" s="1"/>
  <c r="D1773" i="6"/>
  <c r="D1773" i="7"/>
  <c r="U1441" i="7"/>
  <c r="V1441" i="7"/>
  <c r="Q1442" i="7"/>
  <c r="T1442" i="7"/>
  <c r="S1442" i="7"/>
  <c r="R1442" i="7"/>
  <c r="C1762" i="6"/>
  <c r="C1762" i="7"/>
  <c r="M1762" i="7" s="1"/>
  <c r="G1442" i="4"/>
  <c r="H1442" i="4" s="1"/>
  <c r="E1442" i="6"/>
  <c r="H1754" i="5"/>
  <c r="G1754" i="5"/>
  <c r="F1754" i="5"/>
  <c r="E1774" i="4"/>
  <c r="C1775" i="4"/>
  <c r="E1443" i="7"/>
  <c r="N1443" i="7" s="1"/>
  <c r="H1763" i="3"/>
  <c r="F1764" i="3"/>
  <c r="I1763" i="3"/>
  <c r="G1764" i="3"/>
  <c r="K1754" i="6" l="1"/>
  <c r="K1754" i="7"/>
  <c r="J1754" i="6"/>
  <c r="J1754" i="7"/>
  <c r="L1754" i="6"/>
  <c r="L1754" i="7"/>
  <c r="P1754" i="7" s="1"/>
  <c r="D1774" i="6"/>
  <c r="D1774" i="7"/>
  <c r="V1442" i="7"/>
  <c r="U1442" i="7"/>
  <c r="Q1443" i="7"/>
  <c r="T1443" i="7"/>
  <c r="S1443" i="7"/>
  <c r="R1443" i="7"/>
  <c r="C1763" i="6"/>
  <c r="C1763" i="7"/>
  <c r="M1763" i="7" s="1"/>
  <c r="G1443" i="4"/>
  <c r="H1443" i="4" s="1"/>
  <c r="E1443" i="6"/>
  <c r="H1755" i="5"/>
  <c r="G1755" i="5"/>
  <c r="F1755" i="5"/>
  <c r="E1775" i="4"/>
  <c r="C1776" i="4"/>
  <c r="E1444" i="7"/>
  <c r="N1444" i="7" s="1"/>
  <c r="F1765" i="3"/>
  <c r="H1764" i="3"/>
  <c r="I1764" i="3" s="1"/>
  <c r="G1765" i="3"/>
  <c r="J1755" i="6" l="1"/>
  <c r="J1755" i="7"/>
  <c r="K1755" i="6"/>
  <c r="K1755" i="7"/>
  <c r="L1755" i="6"/>
  <c r="L1755" i="7"/>
  <c r="P1755" i="7" s="1"/>
  <c r="D1775" i="6"/>
  <c r="D1775" i="7"/>
  <c r="V1443" i="7"/>
  <c r="U1443" i="7"/>
  <c r="R1444" i="7"/>
  <c r="T1444" i="7"/>
  <c r="Q1444" i="7"/>
  <c r="S1444" i="7"/>
  <c r="C1764" i="6"/>
  <c r="C1764" i="7"/>
  <c r="M1764" i="7" s="1"/>
  <c r="G1444" i="4"/>
  <c r="H1444" i="4" s="1"/>
  <c r="E1444" i="6"/>
  <c r="H1756" i="5"/>
  <c r="G1756" i="5"/>
  <c r="F1756" i="5"/>
  <c r="E1776" i="4"/>
  <c r="C1777" i="4"/>
  <c r="E1445" i="7"/>
  <c r="N1445" i="7" s="1"/>
  <c r="G1766" i="3"/>
  <c r="H1765" i="3"/>
  <c r="I1765" i="3" s="1"/>
  <c r="F1766" i="3"/>
  <c r="L1756" i="6" l="1"/>
  <c r="L1756" i="7"/>
  <c r="J1756" i="6"/>
  <c r="J1756" i="7"/>
  <c r="K1756" i="6"/>
  <c r="K1756" i="7"/>
  <c r="D1776" i="6"/>
  <c r="D1776" i="7"/>
  <c r="U1444" i="7"/>
  <c r="V1444" i="7"/>
  <c r="Q1445" i="7"/>
  <c r="T1445" i="7"/>
  <c r="R1445" i="7"/>
  <c r="S1445" i="7"/>
  <c r="C1765" i="6"/>
  <c r="C1765" i="7"/>
  <c r="M1765" i="7" s="1"/>
  <c r="G1445" i="4"/>
  <c r="H1445" i="4" s="1"/>
  <c r="E1445" i="6"/>
  <c r="H1757" i="5"/>
  <c r="G1757" i="5"/>
  <c r="F1757" i="5"/>
  <c r="E1777" i="4"/>
  <c r="C1778" i="4"/>
  <c r="E1446" i="7"/>
  <c r="N1446" i="7" s="1"/>
  <c r="G1767" i="3"/>
  <c r="H1766" i="3"/>
  <c r="I1766" i="3" s="1"/>
  <c r="F1767" i="3"/>
  <c r="J1757" i="6" l="1"/>
  <c r="J1757" i="7"/>
  <c r="L1757" i="6"/>
  <c r="L1757" i="7"/>
  <c r="P1756" i="7"/>
  <c r="K1757" i="6"/>
  <c r="K1757" i="7"/>
  <c r="D1777" i="6"/>
  <c r="D1777" i="7"/>
  <c r="U1445" i="7"/>
  <c r="V1445" i="7"/>
  <c r="S1446" i="7"/>
  <c r="Q1446" i="7"/>
  <c r="R1446" i="7"/>
  <c r="T1446" i="7"/>
  <c r="C1766" i="6"/>
  <c r="C1766" i="7"/>
  <c r="M1766" i="7" s="1"/>
  <c r="G1446" i="4"/>
  <c r="H1446" i="4" s="1"/>
  <c r="E1446" i="6"/>
  <c r="H1758" i="5"/>
  <c r="G1758" i="5"/>
  <c r="F1758" i="5"/>
  <c r="E1778" i="4"/>
  <c r="C1779" i="4"/>
  <c r="E1447" i="7"/>
  <c r="N1447" i="7" s="1"/>
  <c r="F1768" i="3"/>
  <c r="H1767" i="3"/>
  <c r="I1767" i="3"/>
  <c r="G1768" i="3"/>
  <c r="K1758" i="6" l="1"/>
  <c r="K1758" i="7"/>
  <c r="L1758" i="6"/>
  <c r="L1758" i="7"/>
  <c r="J1758" i="6"/>
  <c r="J1758" i="7"/>
  <c r="P1757" i="7"/>
  <c r="D1778" i="6"/>
  <c r="D1778" i="7"/>
  <c r="V1446" i="7"/>
  <c r="U1446" i="7"/>
  <c r="Q1447" i="7"/>
  <c r="S1447" i="7"/>
  <c r="T1447" i="7"/>
  <c r="R1447" i="7"/>
  <c r="C1767" i="6"/>
  <c r="C1767" i="7"/>
  <c r="M1767" i="7" s="1"/>
  <c r="G1447" i="4"/>
  <c r="H1447" i="4" s="1"/>
  <c r="E1447" i="6"/>
  <c r="H1759" i="5"/>
  <c r="G1759" i="5"/>
  <c r="F1759" i="5"/>
  <c r="E1779" i="4"/>
  <c r="C1780" i="4"/>
  <c r="E1448" i="7"/>
  <c r="N1448" i="7" s="1"/>
  <c r="G1769" i="3"/>
  <c r="H1768" i="3"/>
  <c r="I1768" i="3" s="1"/>
  <c r="F1769" i="3"/>
  <c r="L1759" i="6" l="1"/>
  <c r="L1759" i="7"/>
  <c r="J1759" i="6"/>
  <c r="J1759" i="7"/>
  <c r="K1759" i="6"/>
  <c r="K1759" i="7"/>
  <c r="P1758" i="7"/>
  <c r="D1779" i="6"/>
  <c r="D1779" i="7"/>
  <c r="U1447" i="7"/>
  <c r="V1447" i="7"/>
  <c r="Q1448" i="7"/>
  <c r="T1448" i="7"/>
  <c r="R1448" i="7"/>
  <c r="S1448" i="7"/>
  <c r="C1768" i="6"/>
  <c r="C1768" i="7"/>
  <c r="M1768" i="7" s="1"/>
  <c r="G1448" i="4"/>
  <c r="H1448" i="4" s="1"/>
  <c r="E1448" i="6"/>
  <c r="G1760" i="5"/>
  <c r="F1760" i="5"/>
  <c r="H1760" i="5"/>
  <c r="E1780" i="4"/>
  <c r="C1781" i="4"/>
  <c r="E1449" i="7"/>
  <c r="N1449" i="7" s="1"/>
  <c r="G1770" i="3"/>
  <c r="H1769" i="3"/>
  <c r="I1769" i="3" s="1"/>
  <c r="F1770" i="3"/>
  <c r="K1760" i="6" l="1"/>
  <c r="K1760" i="7"/>
  <c r="L1760" i="6"/>
  <c r="L1760" i="7"/>
  <c r="J1760" i="6"/>
  <c r="J1760" i="7"/>
  <c r="P1759" i="7"/>
  <c r="D1780" i="6"/>
  <c r="D1780" i="7"/>
  <c r="V1448" i="7"/>
  <c r="U1448" i="7"/>
  <c r="S1449" i="7"/>
  <c r="T1449" i="7"/>
  <c r="R1449" i="7"/>
  <c r="Q1449" i="7"/>
  <c r="C1769" i="6"/>
  <c r="C1769" i="7"/>
  <c r="M1769" i="7" s="1"/>
  <c r="G1449" i="4"/>
  <c r="H1449" i="4" s="1"/>
  <c r="E1449" i="6"/>
  <c r="F1761" i="5"/>
  <c r="H1761" i="5"/>
  <c r="G1761" i="5"/>
  <c r="E1781" i="4"/>
  <c r="C1782" i="4"/>
  <c r="E1450" i="7"/>
  <c r="N1450" i="7" s="1"/>
  <c r="H1770" i="3"/>
  <c r="F1771" i="3"/>
  <c r="I1770" i="3"/>
  <c r="G1771" i="3"/>
  <c r="L1761" i="6" l="1"/>
  <c r="L1761" i="7"/>
  <c r="J1761" i="6"/>
  <c r="J1761" i="7"/>
  <c r="P1760" i="7"/>
  <c r="K1761" i="6"/>
  <c r="K1761" i="7"/>
  <c r="V1449" i="7"/>
  <c r="U1449" i="7"/>
  <c r="D1781" i="6"/>
  <c r="D1781" i="7"/>
  <c r="S1450" i="7"/>
  <c r="T1450" i="7"/>
  <c r="R1450" i="7"/>
  <c r="Q1450" i="7"/>
  <c r="C1770" i="6"/>
  <c r="C1770" i="7"/>
  <c r="M1770" i="7" s="1"/>
  <c r="G1450" i="4"/>
  <c r="H1450" i="4" s="1"/>
  <c r="E1450" i="6"/>
  <c r="H1762" i="5"/>
  <c r="G1762" i="5"/>
  <c r="F1762" i="5"/>
  <c r="E1782" i="4"/>
  <c r="C1783" i="4"/>
  <c r="E1451" i="7"/>
  <c r="N1451" i="7" s="1"/>
  <c r="G1772" i="3"/>
  <c r="F1772" i="3"/>
  <c r="H1771" i="3"/>
  <c r="I1771" i="3" s="1"/>
  <c r="J1762" i="6" l="1"/>
  <c r="J1762" i="7"/>
  <c r="K1762" i="6"/>
  <c r="K1762" i="7"/>
  <c r="P1761" i="7"/>
  <c r="L1762" i="6"/>
  <c r="L1762" i="7"/>
  <c r="P1762" i="7" s="1"/>
  <c r="D1782" i="6"/>
  <c r="D1782" i="7"/>
  <c r="V1450" i="7"/>
  <c r="U1450" i="7"/>
  <c r="S1451" i="7"/>
  <c r="R1451" i="7"/>
  <c r="Q1451" i="7"/>
  <c r="T1451" i="7"/>
  <c r="C1771" i="6"/>
  <c r="C1771" i="7"/>
  <c r="M1771" i="7" s="1"/>
  <c r="G1451" i="4"/>
  <c r="H1451" i="4" s="1"/>
  <c r="E1451" i="6"/>
  <c r="H1763" i="5"/>
  <c r="G1763" i="5"/>
  <c r="F1763" i="5"/>
  <c r="E1783" i="4"/>
  <c r="C1784" i="4"/>
  <c r="E1452" i="7"/>
  <c r="N1452" i="7" s="1"/>
  <c r="F1773" i="3"/>
  <c r="H1772" i="3"/>
  <c r="G1773" i="3"/>
  <c r="I1772" i="3"/>
  <c r="L1763" i="6" l="1"/>
  <c r="L1763" i="7"/>
  <c r="J1763" i="6"/>
  <c r="J1763" i="7"/>
  <c r="K1763" i="6"/>
  <c r="K1763" i="7"/>
  <c r="U1451" i="7"/>
  <c r="V1451" i="7"/>
  <c r="D1783" i="6"/>
  <c r="D1783" i="7"/>
  <c r="S1452" i="7"/>
  <c r="R1452" i="7"/>
  <c r="T1452" i="7"/>
  <c r="Q1452" i="7"/>
  <c r="C1772" i="6"/>
  <c r="C1772" i="7"/>
  <c r="M1772" i="7" s="1"/>
  <c r="G1452" i="4"/>
  <c r="H1452" i="4" s="1"/>
  <c r="E1452" i="6"/>
  <c r="H1764" i="5"/>
  <c r="G1764" i="5"/>
  <c r="F1764" i="5"/>
  <c r="E1784" i="4"/>
  <c r="C1785" i="4"/>
  <c r="E1453" i="7"/>
  <c r="N1453" i="7" s="1"/>
  <c r="G1774" i="3"/>
  <c r="H1773" i="3"/>
  <c r="I1773" i="3" s="1"/>
  <c r="F1774" i="3"/>
  <c r="J1764" i="6" l="1"/>
  <c r="J1764" i="7"/>
  <c r="L1764" i="6"/>
  <c r="L1764" i="7"/>
  <c r="P1763" i="7"/>
  <c r="K1764" i="6"/>
  <c r="K1764" i="7"/>
  <c r="D1784" i="6"/>
  <c r="D1784" i="7"/>
  <c r="U1452" i="7"/>
  <c r="V1452" i="7"/>
  <c r="S1453" i="7"/>
  <c r="Q1453" i="7"/>
  <c r="R1453" i="7"/>
  <c r="T1453" i="7"/>
  <c r="C1773" i="6"/>
  <c r="C1773" i="7"/>
  <c r="M1773" i="7" s="1"/>
  <c r="G1453" i="4"/>
  <c r="H1453" i="4" s="1"/>
  <c r="E1453" i="6"/>
  <c r="H1765" i="5"/>
  <c r="G1765" i="5"/>
  <c r="F1765" i="5"/>
  <c r="E1785" i="4"/>
  <c r="C1786" i="4"/>
  <c r="E1454" i="7"/>
  <c r="N1454" i="7" s="1"/>
  <c r="F1775" i="3"/>
  <c r="H1774" i="3"/>
  <c r="I1774" i="3" s="1"/>
  <c r="G1775" i="3"/>
  <c r="J1765" i="6" l="1"/>
  <c r="J1765" i="7"/>
  <c r="L1765" i="6"/>
  <c r="L1765" i="7"/>
  <c r="K1765" i="6"/>
  <c r="K1765" i="7"/>
  <c r="P1764" i="7"/>
  <c r="D1785" i="6"/>
  <c r="D1785" i="7"/>
  <c r="V1453" i="7"/>
  <c r="U1453" i="7"/>
  <c r="Q1454" i="7"/>
  <c r="T1454" i="7"/>
  <c r="S1454" i="7"/>
  <c r="R1454" i="7"/>
  <c r="C1774" i="6"/>
  <c r="C1774" i="7"/>
  <c r="M1774" i="7" s="1"/>
  <c r="G1454" i="4"/>
  <c r="H1454" i="4" s="1"/>
  <c r="E1454" i="6"/>
  <c r="G1766" i="5"/>
  <c r="F1766" i="5"/>
  <c r="H1766" i="5"/>
  <c r="E1786" i="4"/>
  <c r="C1787" i="4"/>
  <c r="E1455" i="7"/>
  <c r="N1455" i="7" s="1"/>
  <c r="G1776" i="3"/>
  <c r="H1775" i="3"/>
  <c r="I1775" i="3" s="1"/>
  <c r="F1776" i="3"/>
  <c r="J1766" i="6" l="1"/>
  <c r="J1766" i="7"/>
  <c r="K1766" i="6"/>
  <c r="K1766" i="7"/>
  <c r="L1766" i="6"/>
  <c r="L1766" i="7"/>
  <c r="P1766" i="7" s="1"/>
  <c r="P1765" i="7"/>
  <c r="V1454" i="7"/>
  <c r="U1454" i="7"/>
  <c r="D1786" i="6"/>
  <c r="D1786" i="7"/>
  <c r="S1455" i="7"/>
  <c r="R1455" i="7"/>
  <c r="Q1455" i="7"/>
  <c r="T1455" i="7"/>
  <c r="C1775" i="6"/>
  <c r="C1775" i="7"/>
  <c r="M1775" i="7" s="1"/>
  <c r="G1455" i="4"/>
  <c r="H1455" i="4" s="1"/>
  <c r="E1455" i="6"/>
  <c r="G1767" i="5"/>
  <c r="F1767" i="5"/>
  <c r="H1767" i="5"/>
  <c r="E1787" i="4"/>
  <c r="C1788" i="4"/>
  <c r="E1456" i="7"/>
  <c r="N1456" i="7" s="1"/>
  <c r="F1777" i="3"/>
  <c r="H1776" i="3"/>
  <c r="G1777" i="3"/>
  <c r="I1776" i="3"/>
  <c r="J1767" i="6" l="1"/>
  <c r="J1767" i="7"/>
  <c r="K1767" i="6"/>
  <c r="K1767" i="7"/>
  <c r="L1767" i="6"/>
  <c r="L1767" i="7"/>
  <c r="P1767" i="7" s="1"/>
  <c r="D1787" i="6"/>
  <c r="D1787" i="7"/>
  <c r="V1455" i="7"/>
  <c r="U1455" i="7"/>
  <c r="S1456" i="7"/>
  <c r="R1456" i="7"/>
  <c r="T1456" i="7"/>
  <c r="Q1456" i="7"/>
  <c r="C1776" i="6"/>
  <c r="C1776" i="7"/>
  <c r="M1776" i="7" s="1"/>
  <c r="G1456" i="4"/>
  <c r="H1456" i="4" s="1"/>
  <c r="E1456" i="6"/>
  <c r="H1768" i="5"/>
  <c r="G1768" i="5"/>
  <c r="F1768" i="5"/>
  <c r="E1788" i="4"/>
  <c r="C1789" i="4"/>
  <c r="E1457" i="7"/>
  <c r="N1457" i="7" s="1"/>
  <c r="G1778" i="3"/>
  <c r="F1778" i="3"/>
  <c r="H1777" i="3"/>
  <c r="I1777" i="3" s="1"/>
  <c r="J1768" i="6" l="1"/>
  <c r="J1768" i="7"/>
  <c r="K1768" i="6"/>
  <c r="K1768" i="7"/>
  <c r="L1768" i="6"/>
  <c r="L1768" i="7"/>
  <c r="P1768" i="7" s="1"/>
  <c r="V1456" i="7"/>
  <c r="D1788" i="6"/>
  <c r="D1788" i="7"/>
  <c r="U1456" i="7"/>
  <c r="T1457" i="7"/>
  <c r="Q1457" i="7"/>
  <c r="R1457" i="7"/>
  <c r="S1457" i="7"/>
  <c r="C1777" i="6"/>
  <c r="C1777" i="7"/>
  <c r="M1777" i="7" s="1"/>
  <c r="G1457" i="4"/>
  <c r="H1457" i="4" s="1"/>
  <c r="E1457" i="6"/>
  <c r="H1769" i="5"/>
  <c r="G1769" i="5"/>
  <c r="F1769" i="5"/>
  <c r="E1789" i="4"/>
  <c r="C1790" i="4"/>
  <c r="E1458" i="7"/>
  <c r="N1458" i="7" s="1"/>
  <c r="F1779" i="3"/>
  <c r="H1778" i="3"/>
  <c r="G1779" i="3"/>
  <c r="I1778" i="3"/>
  <c r="L1769" i="6" l="1"/>
  <c r="L1769" i="7"/>
  <c r="K1769" i="6"/>
  <c r="K1769" i="7"/>
  <c r="J1769" i="6"/>
  <c r="J1769" i="7"/>
  <c r="D1789" i="6"/>
  <c r="D1789" i="7"/>
  <c r="Q1458" i="7"/>
  <c r="R1458" i="7"/>
  <c r="S1458" i="7"/>
  <c r="T1458" i="7"/>
  <c r="U1457" i="7"/>
  <c r="V1457" i="7"/>
  <c r="C1778" i="6"/>
  <c r="C1778" i="7"/>
  <c r="M1778" i="7" s="1"/>
  <c r="G1458" i="4"/>
  <c r="H1458" i="4" s="1"/>
  <c r="E1458" i="6"/>
  <c r="H1770" i="5"/>
  <c r="G1770" i="5"/>
  <c r="F1770" i="5"/>
  <c r="E1790" i="4"/>
  <c r="C1791" i="4"/>
  <c r="E1459" i="7"/>
  <c r="N1459" i="7" s="1"/>
  <c r="G1780" i="3"/>
  <c r="F1780" i="3"/>
  <c r="H1779" i="3"/>
  <c r="I1779" i="3" s="1"/>
  <c r="K1770" i="6" l="1"/>
  <c r="K1770" i="7"/>
  <c r="P1769" i="7"/>
  <c r="J1770" i="6"/>
  <c r="J1770" i="7"/>
  <c r="L1770" i="6"/>
  <c r="L1770" i="7"/>
  <c r="D1790" i="6"/>
  <c r="D1790" i="7"/>
  <c r="U1458" i="7"/>
  <c r="V1458" i="7"/>
  <c r="T1459" i="7"/>
  <c r="Q1459" i="7"/>
  <c r="S1459" i="7"/>
  <c r="R1459" i="7"/>
  <c r="C1779" i="6"/>
  <c r="C1779" i="7"/>
  <c r="M1779" i="7" s="1"/>
  <c r="G1459" i="4"/>
  <c r="H1459" i="4" s="1"/>
  <c r="E1459" i="6"/>
  <c r="H1771" i="5"/>
  <c r="G1771" i="5"/>
  <c r="F1771" i="5"/>
  <c r="E1791" i="4"/>
  <c r="C1792" i="4"/>
  <c r="E1460" i="7"/>
  <c r="N1460" i="7" s="1"/>
  <c r="G1781" i="3"/>
  <c r="H1780" i="3"/>
  <c r="I1780" i="3" s="1"/>
  <c r="F1781" i="3"/>
  <c r="P1770" i="7" l="1"/>
  <c r="K1771" i="6"/>
  <c r="K1771" i="7"/>
  <c r="J1771" i="6"/>
  <c r="J1771" i="7"/>
  <c r="L1771" i="6"/>
  <c r="L1771" i="7"/>
  <c r="D1791" i="6"/>
  <c r="D1791" i="7"/>
  <c r="V1459" i="7"/>
  <c r="U1459" i="7"/>
  <c r="S1460" i="7"/>
  <c r="Q1460" i="7"/>
  <c r="R1460" i="7"/>
  <c r="T1460" i="7"/>
  <c r="C1780" i="6"/>
  <c r="C1780" i="7"/>
  <c r="M1780" i="7" s="1"/>
  <c r="G1460" i="4"/>
  <c r="H1460" i="4" s="1"/>
  <c r="E1460" i="6"/>
  <c r="H1772" i="5"/>
  <c r="G1772" i="5"/>
  <c r="F1772" i="5"/>
  <c r="E1792" i="4"/>
  <c r="C1793" i="4"/>
  <c r="E1461" i="7"/>
  <c r="N1461" i="7" s="1"/>
  <c r="G1782" i="3"/>
  <c r="H1781" i="3"/>
  <c r="I1781" i="3" s="1"/>
  <c r="F1782" i="3"/>
  <c r="P1771" i="7" l="1"/>
  <c r="J1772" i="6"/>
  <c r="J1772" i="7"/>
  <c r="K1772" i="6"/>
  <c r="K1772" i="7"/>
  <c r="L1772" i="6"/>
  <c r="L1772" i="7"/>
  <c r="P1772" i="7" s="1"/>
  <c r="D1792" i="6"/>
  <c r="D1792" i="7"/>
  <c r="V1460" i="7"/>
  <c r="U1460" i="7"/>
  <c r="T1461" i="7"/>
  <c r="R1461" i="7"/>
  <c r="Q1461" i="7"/>
  <c r="S1461" i="7"/>
  <c r="C1781" i="6"/>
  <c r="C1781" i="7"/>
  <c r="M1781" i="7" s="1"/>
  <c r="G1461" i="4"/>
  <c r="H1461" i="4" s="1"/>
  <c r="E1461" i="6"/>
  <c r="H1773" i="5"/>
  <c r="G1773" i="5"/>
  <c r="F1773" i="5"/>
  <c r="E1793" i="4"/>
  <c r="C1794" i="4"/>
  <c r="E1462" i="7"/>
  <c r="N1462" i="7" s="1"/>
  <c r="H1782" i="3"/>
  <c r="F1783" i="3"/>
  <c r="G1783" i="3"/>
  <c r="I1782" i="3"/>
  <c r="J1773" i="6" l="1"/>
  <c r="J1773" i="7"/>
  <c r="L1773" i="6"/>
  <c r="L1773" i="7"/>
  <c r="K1773" i="6"/>
  <c r="K1773" i="7"/>
  <c r="D1793" i="6"/>
  <c r="D1793" i="7"/>
  <c r="U1461" i="7"/>
  <c r="V1461" i="7"/>
  <c r="S1462" i="7"/>
  <c r="R1462" i="7"/>
  <c r="Q1462" i="7"/>
  <c r="T1462" i="7"/>
  <c r="C1782" i="6"/>
  <c r="C1782" i="7"/>
  <c r="M1782" i="7" s="1"/>
  <c r="G1462" i="4"/>
  <c r="H1462" i="4" s="1"/>
  <c r="E1462" i="6"/>
  <c r="H1774" i="5"/>
  <c r="G1774" i="5"/>
  <c r="F1774" i="5"/>
  <c r="E1794" i="4"/>
  <c r="C1795" i="4"/>
  <c r="E1463" i="7"/>
  <c r="N1463" i="7" s="1"/>
  <c r="F1784" i="3"/>
  <c r="H1783" i="3"/>
  <c r="G1784" i="3"/>
  <c r="I1783" i="3"/>
  <c r="L1774" i="6" l="1"/>
  <c r="L1774" i="7"/>
  <c r="J1774" i="6"/>
  <c r="J1774" i="7"/>
  <c r="K1774" i="6"/>
  <c r="K1774" i="7"/>
  <c r="P1773" i="7"/>
  <c r="D1794" i="6"/>
  <c r="D1794" i="7"/>
  <c r="V1462" i="7"/>
  <c r="U1462" i="7"/>
  <c r="T1463" i="7"/>
  <c r="S1463" i="7"/>
  <c r="R1463" i="7"/>
  <c r="Q1463" i="7"/>
  <c r="C1783" i="6"/>
  <c r="C1783" i="7"/>
  <c r="M1783" i="7" s="1"/>
  <c r="G1463" i="4"/>
  <c r="H1463" i="4" s="1"/>
  <c r="E1463" i="6"/>
  <c r="H1775" i="5"/>
  <c r="G1775" i="5"/>
  <c r="F1775" i="5"/>
  <c r="E1795" i="4"/>
  <c r="C1796" i="4"/>
  <c r="E1464" i="7"/>
  <c r="N1464" i="7" s="1"/>
  <c r="G1785" i="3"/>
  <c r="H1784" i="3"/>
  <c r="I1784" i="3" s="1"/>
  <c r="F1785" i="3"/>
  <c r="J1775" i="6" l="1"/>
  <c r="J1775" i="7"/>
  <c r="K1775" i="6"/>
  <c r="K1775" i="7"/>
  <c r="L1775" i="6"/>
  <c r="L1775" i="7"/>
  <c r="P1774" i="7"/>
  <c r="D1795" i="6"/>
  <c r="D1795" i="7"/>
  <c r="U1463" i="7"/>
  <c r="V1463" i="7"/>
  <c r="S1464" i="7"/>
  <c r="Q1464" i="7"/>
  <c r="R1464" i="7"/>
  <c r="T1464" i="7"/>
  <c r="C1784" i="6"/>
  <c r="C1784" i="7"/>
  <c r="M1784" i="7" s="1"/>
  <c r="G1464" i="4"/>
  <c r="H1464" i="4" s="1"/>
  <c r="E1464" i="6"/>
  <c r="H1776" i="5"/>
  <c r="G1776" i="5"/>
  <c r="F1776" i="5"/>
  <c r="E1796" i="4"/>
  <c r="C1797" i="4"/>
  <c r="E1465" i="7"/>
  <c r="N1465" i="7" s="1"/>
  <c r="H1785" i="3"/>
  <c r="F1786" i="3"/>
  <c r="G1786" i="3"/>
  <c r="I1785" i="3"/>
  <c r="K1776" i="6" l="1"/>
  <c r="K1776" i="7"/>
  <c r="J1776" i="6"/>
  <c r="J1776" i="7"/>
  <c r="P1775" i="7"/>
  <c r="L1776" i="6"/>
  <c r="L1776" i="7"/>
  <c r="D1796" i="6"/>
  <c r="D1796" i="7"/>
  <c r="U1464" i="7"/>
  <c r="V1464" i="7"/>
  <c r="T1465" i="7"/>
  <c r="R1465" i="7"/>
  <c r="Q1465" i="7"/>
  <c r="S1465" i="7"/>
  <c r="C1785" i="6"/>
  <c r="C1785" i="7"/>
  <c r="M1785" i="7" s="1"/>
  <c r="G1465" i="4"/>
  <c r="H1465" i="4" s="1"/>
  <c r="E1465" i="6"/>
  <c r="H1777" i="5"/>
  <c r="G1777" i="5"/>
  <c r="F1777" i="5"/>
  <c r="E1797" i="4"/>
  <c r="C1798" i="4"/>
  <c r="E1466" i="7"/>
  <c r="N1466" i="7" s="1"/>
  <c r="H1786" i="3"/>
  <c r="F1787" i="3"/>
  <c r="G1787" i="3"/>
  <c r="I1786" i="3"/>
  <c r="P1776" i="7" l="1"/>
  <c r="L1777" i="6"/>
  <c r="L1777" i="7"/>
  <c r="J1777" i="6"/>
  <c r="J1777" i="7"/>
  <c r="K1777" i="6"/>
  <c r="K1777" i="7"/>
  <c r="U1465" i="7"/>
  <c r="V1465" i="7"/>
  <c r="T1466" i="7"/>
  <c r="R1466" i="7"/>
  <c r="S1466" i="7"/>
  <c r="Q1466" i="7"/>
  <c r="D1797" i="6"/>
  <c r="D1797" i="7"/>
  <c r="C1786" i="6"/>
  <c r="C1786" i="7"/>
  <c r="M1786" i="7" s="1"/>
  <c r="G1466" i="4"/>
  <c r="H1466" i="4" s="1"/>
  <c r="E1466" i="6"/>
  <c r="G1778" i="5"/>
  <c r="F1778" i="5"/>
  <c r="H1778" i="5"/>
  <c r="E1798" i="4"/>
  <c r="C1799" i="4"/>
  <c r="E1467" i="7"/>
  <c r="N1467" i="7" s="1"/>
  <c r="G1788" i="3"/>
  <c r="H1787" i="3"/>
  <c r="I1787" i="3" s="1"/>
  <c r="F1788" i="3"/>
  <c r="J1778" i="6" l="1"/>
  <c r="J1778" i="7"/>
  <c r="L1778" i="6"/>
  <c r="L1778" i="7"/>
  <c r="K1778" i="6"/>
  <c r="K1778" i="7"/>
  <c r="P1777" i="7"/>
  <c r="D1798" i="6"/>
  <c r="D1798" i="7"/>
  <c r="V1466" i="7"/>
  <c r="U1466" i="7"/>
  <c r="R1467" i="7"/>
  <c r="Q1467" i="7"/>
  <c r="S1467" i="7"/>
  <c r="T1467" i="7"/>
  <c r="C1787" i="6"/>
  <c r="C1787" i="7"/>
  <c r="M1787" i="7" s="1"/>
  <c r="G1467" i="4"/>
  <c r="H1467" i="4" s="1"/>
  <c r="E1467" i="6"/>
  <c r="H1779" i="5"/>
  <c r="G1779" i="5"/>
  <c r="F1779" i="5"/>
  <c r="E1799" i="4"/>
  <c r="C1800" i="4"/>
  <c r="E1468" i="7"/>
  <c r="N1468" i="7" s="1"/>
  <c r="F1789" i="3"/>
  <c r="H1788" i="3"/>
  <c r="G1789" i="3"/>
  <c r="I1788" i="3"/>
  <c r="L1779" i="6" l="1"/>
  <c r="L1779" i="7"/>
  <c r="K1779" i="6"/>
  <c r="K1779" i="7"/>
  <c r="J1779" i="6"/>
  <c r="J1779" i="7"/>
  <c r="P1778" i="7"/>
  <c r="D1799" i="6"/>
  <c r="D1799" i="7"/>
  <c r="U1467" i="7"/>
  <c r="V1467" i="7"/>
  <c r="R1468" i="7"/>
  <c r="Q1468" i="7"/>
  <c r="T1468" i="7"/>
  <c r="S1468" i="7"/>
  <c r="C1788" i="6"/>
  <c r="C1788" i="7"/>
  <c r="M1788" i="7" s="1"/>
  <c r="G1468" i="4"/>
  <c r="H1468" i="4" s="1"/>
  <c r="E1468" i="6"/>
  <c r="H1780" i="5"/>
  <c r="G1780" i="5"/>
  <c r="F1780" i="5"/>
  <c r="E1800" i="4"/>
  <c r="C1801" i="4"/>
  <c r="E1469" i="7"/>
  <c r="N1469" i="7" s="1"/>
  <c r="G1790" i="3"/>
  <c r="F1790" i="3"/>
  <c r="H1789" i="3"/>
  <c r="I1789" i="3" s="1"/>
  <c r="J1780" i="6" l="1"/>
  <c r="J1780" i="7"/>
  <c r="L1780" i="6"/>
  <c r="L1780" i="7"/>
  <c r="P1779" i="7"/>
  <c r="K1780" i="6"/>
  <c r="K1780" i="7"/>
  <c r="D1800" i="6"/>
  <c r="D1800" i="7"/>
  <c r="U1468" i="7"/>
  <c r="V1468" i="7"/>
  <c r="S1469" i="7"/>
  <c r="T1469" i="7"/>
  <c r="Q1469" i="7"/>
  <c r="R1469" i="7"/>
  <c r="C1789" i="6"/>
  <c r="C1789" i="7"/>
  <c r="M1789" i="7" s="1"/>
  <c r="G1469" i="4"/>
  <c r="H1469" i="4" s="1"/>
  <c r="E1469" i="6"/>
  <c r="H1781" i="5"/>
  <c r="G1781" i="5"/>
  <c r="F1781" i="5"/>
  <c r="E1801" i="4"/>
  <c r="C1802" i="4"/>
  <c r="E1470" i="7"/>
  <c r="N1470" i="7" s="1"/>
  <c r="F1791" i="3"/>
  <c r="H1790" i="3"/>
  <c r="I1790" i="3" s="1"/>
  <c r="G1791" i="3"/>
  <c r="J1781" i="6" l="1"/>
  <c r="J1781" i="7"/>
  <c r="K1781" i="6"/>
  <c r="K1781" i="7"/>
  <c r="L1781" i="6"/>
  <c r="L1781" i="7"/>
  <c r="P1780" i="7"/>
  <c r="U1469" i="7"/>
  <c r="V1469" i="7"/>
  <c r="D1801" i="6"/>
  <c r="D1801" i="7"/>
  <c r="S1470" i="7"/>
  <c r="R1470" i="7"/>
  <c r="Q1470" i="7"/>
  <c r="T1470" i="7"/>
  <c r="C1790" i="6"/>
  <c r="C1790" i="7"/>
  <c r="M1790" i="7" s="1"/>
  <c r="G1470" i="4"/>
  <c r="H1470" i="4" s="1"/>
  <c r="E1470" i="6"/>
  <c r="G1782" i="5"/>
  <c r="F1782" i="5"/>
  <c r="H1782" i="5"/>
  <c r="E1802" i="4"/>
  <c r="C1803" i="4"/>
  <c r="E1471" i="7"/>
  <c r="N1471" i="7" s="1"/>
  <c r="G1792" i="3"/>
  <c r="H1791" i="3"/>
  <c r="I1791" i="3" s="1"/>
  <c r="F1792" i="3"/>
  <c r="P1781" i="7" l="1"/>
  <c r="K1782" i="6"/>
  <c r="K1782" i="7"/>
  <c r="L1782" i="6"/>
  <c r="L1782" i="7"/>
  <c r="J1782" i="6"/>
  <c r="J1782" i="7"/>
  <c r="D1802" i="6"/>
  <c r="D1802" i="7"/>
  <c r="V1470" i="7"/>
  <c r="U1470" i="7"/>
  <c r="S1471" i="7"/>
  <c r="R1471" i="7"/>
  <c r="Q1471" i="7"/>
  <c r="T1471" i="7"/>
  <c r="C1791" i="6"/>
  <c r="C1791" i="7"/>
  <c r="M1791" i="7" s="1"/>
  <c r="G1471" i="4"/>
  <c r="H1471" i="4" s="1"/>
  <c r="E1471" i="6"/>
  <c r="H1783" i="5"/>
  <c r="G1783" i="5"/>
  <c r="F1783" i="5"/>
  <c r="E1803" i="4"/>
  <c r="C1804" i="4"/>
  <c r="E1472" i="7"/>
  <c r="N1472" i="7" s="1"/>
  <c r="F1793" i="3"/>
  <c r="H1792" i="3"/>
  <c r="I1792" i="3" s="1"/>
  <c r="G1793" i="3"/>
  <c r="J1783" i="6" l="1"/>
  <c r="J1783" i="7"/>
  <c r="K1783" i="6"/>
  <c r="K1783" i="7"/>
  <c r="P1782" i="7"/>
  <c r="L1783" i="6"/>
  <c r="L1783" i="7"/>
  <c r="P1783" i="7" s="1"/>
  <c r="D1803" i="6"/>
  <c r="D1803" i="7"/>
  <c r="V1471" i="7"/>
  <c r="U1471" i="7"/>
  <c r="T1472" i="7"/>
  <c r="Q1472" i="7"/>
  <c r="S1472" i="7"/>
  <c r="R1472" i="7"/>
  <c r="C1792" i="6"/>
  <c r="C1792" i="7"/>
  <c r="M1792" i="7" s="1"/>
  <c r="G1472" i="4"/>
  <c r="H1472" i="4" s="1"/>
  <c r="E1472" i="6"/>
  <c r="H1784" i="5"/>
  <c r="G1784" i="5"/>
  <c r="F1784" i="5"/>
  <c r="E1804" i="4"/>
  <c r="C1805" i="4"/>
  <c r="E1473" i="7"/>
  <c r="N1473" i="7" s="1"/>
  <c r="G1794" i="3"/>
  <c r="H1793" i="3"/>
  <c r="I1793" i="3" s="1"/>
  <c r="F1794" i="3"/>
  <c r="L1784" i="6" l="1"/>
  <c r="L1784" i="7"/>
  <c r="K1784" i="6"/>
  <c r="K1784" i="7"/>
  <c r="J1784" i="6"/>
  <c r="J1784" i="7"/>
  <c r="U1472" i="7"/>
  <c r="V1472" i="7"/>
  <c r="D1804" i="6"/>
  <c r="D1804" i="7"/>
  <c r="R1473" i="7"/>
  <c r="Q1473" i="7"/>
  <c r="T1473" i="7"/>
  <c r="S1473" i="7"/>
  <c r="C1793" i="6"/>
  <c r="C1793" i="7"/>
  <c r="M1793" i="7" s="1"/>
  <c r="G1473" i="4"/>
  <c r="H1473" i="4" s="1"/>
  <c r="E1473" i="6"/>
  <c r="G1785" i="5"/>
  <c r="F1785" i="5"/>
  <c r="H1785" i="5"/>
  <c r="E1805" i="4"/>
  <c r="C1806" i="4"/>
  <c r="E1474" i="7"/>
  <c r="N1474" i="7" s="1"/>
  <c r="H1794" i="3"/>
  <c r="I1794" i="3" s="1"/>
  <c r="F1795" i="3"/>
  <c r="G1795" i="3"/>
  <c r="L1785" i="6" l="1"/>
  <c r="L1785" i="7"/>
  <c r="J1785" i="6"/>
  <c r="J1785" i="7"/>
  <c r="P1784" i="7"/>
  <c r="K1785" i="6"/>
  <c r="K1785" i="7"/>
  <c r="V1473" i="7"/>
  <c r="U1473" i="7"/>
  <c r="D1805" i="6"/>
  <c r="D1805" i="7"/>
  <c r="R1474" i="7"/>
  <c r="Q1474" i="7"/>
  <c r="S1474" i="7"/>
  <c r="T1474" i="7"/>
  <c r="C1794" i="6"/>
  <c r="C1794" i="7"/>
  <c r="M1794" i="7" s="1"/>
  <c r="G1474" i="4"/>
  <c r="H1474" i="4" s="1"/>
  <c r="E1474" i="6"/>
  <c r="H1786" i="5"/>
  <c r="G1786" i="5"/>
  <c r="F1786" i="5"/>
  <c r="E1806" i="4"/>
  <c r="C1807" i="4"/>
  <c r="E1475" i="7"/>
  <c r="N1475" i="7" s="1"/>
  <c r="F1796" i="3"/>
  <c r="H1795" i="3"/>
  <c r="I1795" i="3" s="1"/>
  <c r="G1796" i="3"/>
  <c r="J1786" i="6" l="1"/>
  <c r="J1786" i="7"/>
  <c r="K1786" i="6"/>
  <c r="K1786" i="7"/>
  <c r="P1785" i="7"/>
  <c r="L1786" i="6"/>
  <c r="L1786" i="7"/>
  <c r="P1786" i="7" s="1"/>
  <c r="D1806" i="6"/>
  <c r="D1806" i="7"/>
  <c r="U1474" i="7"/>
  <c r="V1474" i="7"/>
  <c r="T1475" i="7"/>
  <c r="R1475" i="7"/>
  <c r="Q1475" i="7"/>
  <c r="S1475" i="7"/>
  <c r="C1795" i="6"/>
  <c r="C1795" i="7"/>
  <c r="M1795" i="7" s="1"/>
  <c r="G1475" i="4"/>
  <c r="H1475" i="4" s="1"/>
  <c r="E1475" i="6"/>
  <c r="G1787" i="5"/>
  <c r="H1787" i="5"/>
  <c r="F1787" i="5"/>
  <c r="E1807" i="4"/>
  <c r="C1808" i="4"/>
  <c r="E1476" i="7"/>
  <c r="N1476" i="7" s="1"/>
  <c r="G1797" i="3"/>
  <c r="F1797" i="3"/>
  <c r="H1796" i="3"/>
  <c r="I1796" i="3" s="1"/>
  <c r="J1787" i="6" l="1"/>
  <c r="J1787" i="7"/>
  <c r="K1787" i="6"/>
  <c r="K1787" i="7"/>
  <c r="L1787" i="6"/>
  <c r="L1787" i="7"/>
  <c r="P1787" i="7" s="1"/>
  <c r="U1475" i="7"/>
  <c r="V1475" i="7"/>
  <c r="D1807" i="6"/>
  <c r="D1807" i="7"/>
  <c r="T1476" i="7"/>
  <c r="R1476" i="7"/>
  <c r="S1476" i="7"/>
  <c r="Q1476" i="7"/>
  <c r="C1796" i="6"/>
  <c r="C1796" i="7"/>
  <c r="M1796" i="7" s="1"/>
  <c r="G1476" i="4"/>
  <c r="H1476" i="4" s="1"/>
  <c r="E1476" i="6"/>
  <c r="H1788" i="5"/>
  <c r="G1788" i="5"/>
  <c r="F1788" i="5"/>
  <c r="E1808" i="4"/>
  <c r="C1809" i="4"/>
  <c r="E1477" i="7"/>
  <c r="N1477" i="7" s="1"/>
  <c r="H1797" i="3"/>
  <c r="F1798" i="3"/>
  <c r="G1798" i="3"/>
  <c r="I1797" i="3"/>
  <c r="J1788" i="6" l="1"/>
  <c r="J1788" i="7"/>
  <c r="L1788" i="6"/>
  <c r="L1788" i="7"/>
  <c r="K1788" i="6"/>
  <c r="K1788" i="7"/>
  <c r="V1476" i="7"/>
  <c r="U1476" i="7"/>
  <c r="D1808" i="6"/>
  <c r="D1808" i="7"/>
  <c r="S1477" i="7"/>
  <c r="Q1477" i="7"/>
  <c r="T1477" i="7"/>
  <c r="R1477" i="7"/>
  <c r="C1797" i="6"/>
  <c r="C1797" i="7"/>
  <c r="M1797" i="7" s="1"/>
  <c r="G1477" i="4"/>
  <c r="H1477" i="4" s="1"/>
  <c r="E1477" i="6"/>
  <c r="H1789" i="5"/>
  <c r="G1789" i="5"/>
  <c r="F1789" i="5"/>
  <c r="E1809" i="4"/>
  <c r="C1810" i="4"/>
  <c r="E1478" i="7"/>
  <c r="N1478" i="7" s="1"/>
  <c r="G1799" i="3"/>
  <c r="F1799" i="3"/>
  <c r="H1798" i="3"/>
  <c r="I1798" i="3" s="1"/>
  <c r="J1789" i="6" l="1"/>
  <c r="J1789" i="7"/>
  <c r="K1789" i="6"/>
  <c r="K1789" i="7"/>
  <c r="L1789" i="6"/>
  <c r="L1789" i="7"/>
  <c r="P1789" i="7" s="1"/>
  <c r="P1788" i="7"/>
  <c r="D1809" i="6"/>
  <c r="D1809" i="7"/>
  <c r="V1477" i="7"/>
  <c r="U1477" i="7"/>
  <c r="S1478" i="7"/>
  <c r="T1478" i="7"/>
  <c r="Q1478" i="7"/>
  <c r="R1478" i="7"/>
  <c r="C1798" i="6"/>
  <c r="C1798" i="7"/>
  <c r="M1798" i="7" s="1"/>
  <c r="G1478" i="4"/>
  <c r="H1478" i="4" s="1"/>
  <c r="E1478" i="6"/>
  <c r="F1790" i="5"/>
  <c r="H1790" i="5"/>
  <c r="G1790" i="5"/>
  <c r="E1810" i="4"/>
  <c r="C1811" i="4"/>
  <c r="E1479" i="7"/>
  <c r="N1479" i="7" s="1"/>
  <c r="H1799" i="3"/>
  <c r="F1800" i="3"/>
  <c r="I1799" i="3"/>
  <c r="G1800" i="3"/>
  <c r="L1790" i="6" l="1"/>
  <c r="L1790" i="7"/>
  <c r="K1790" i="6"/>
  <c r="K1790" i="7"/>
  <c r="J1790" i="6"/>
  <c r="J1790" i="7"/>
  <c r="U1478" i="7"/>
  <c r="V1478" i="7"/>
  <c r="D1810" i="6"/>
  <c r="D1810" i="7"/>
  <c r="Q1479" i="7"/>
  <c r="S1479" i="7"/>
  <c r="T1479" i="7"/>
  <c r="R1479" i="7"/>
  <c r="C1799" i="6"/>
  <c r="C1799" i="7"/>
  <c r="M1799" i="7" s="1"/>
  <c r="G1479" i="4"/>
  <c r="H1479" i="4" s="1"/>
  <c r="E1479" i="6"/>
  <c r="G1791" i="5"/>
  <c r="F1791" i="5"/>
  <c r="H1791" i="5"/>
  <c r="E1811" i="4"/>
  <c r="C1812" i="4"/>
  <c r="E1480" i="7"/>
  <c r="N1480" i="7" s="1"/>
  <c r="G1801" i="3"/>
  <c r="F1801" i="3"/>
  <c r="H1800" i="3"/>
  <c r="I1800" i="3" s="1"/>
  <c r="K1791" i="6" l="1"/>
  <c r="K1791" i="7"/>
  <c r="J1791" i="6"/>
  <c r="J1791" i="7"/>
  <c r="P1790" i="7"/>
  <c r="L1791" i="6"/>
  <c r="L1791" i="7"/>
  <c r="P1791" i="7" s="1"/>
  <c r="D1811" i="6"/>
  <c r="D1811" i="7"/>
  <c r="U1479" i="7"/>
  <c r="V1479" i="7"/>
  <c r="S1480" i="7"/>
  <c r="T1480" i="7"/>
  <c r="R1480" i="7"/>
  <c r="Q1480" i="7"/>
  <c r="C1800" i="6"/>
  <c r="C1800" i="7"/>
  <c r="M1800" i="7" s="1"/>
  <c r="G1480" i="4"/>
  <c r="H1480" i="4" s="1"/>
  <c r="E1480" i="6"/>
  <c r="H1792" i="5"/>
  <c r="G1792" i="5"/>
  <c r="F1792" i="5"/>
  <c r="E1812" i="4"/>
  <c r="C1813" i="4"/>
  <c r="E1481" i="7"/>
  <c r="N1481" i="7" s="1"/>
  <c r="F1802" i="3"/>
  <c r="H1801" i="3"/>
  <c r="I1801" i="3" s="1"/>
  <c r="G1802" i="3"/>
  <c r="K1792" i="6" l="1"/>
  <c r="K1792" i="7"/>
  <c r="J1792" i="6"/>
  <c r="J1792" i="7"/>
  <c r="L1792" i="6"/>
  <c r="L1792" i="7"/>
  <c r="P1792" i="7" s="1"/>
  <c r="D1812" i="6"/>
  <c r="D1812" i="7"/>
  <c r="U1480" i="7"/>
  <c r="V1480" i="7"/>
  <c r="Q1481" i="7"/>
  <c r="S1481" i="7"/>
  <c r="R1481" i="7"/>
  <c r="T1481" i="7"/>
  <c r="C1801" i="6"/>
  <c r="C1801" i="7"/>
  <c r="M1801" i="7" s="1"/>
  <c r="G1481" i="4"/>
  <c r="H1481" i="4" s="1"/>
  <c r="E1481" i="6"/>
  <c r="G1793" i="5"/>
  <c r="F1793" i="5"/>
  <c r="H1793" i="5"/>
  <c r="E1813" i="4"/>
  <c r="C1814" i="4"/>
  <c r="E1482" i="7"/>
  <c r="N1482" i="7" s="1"/>
  <c r="G1803" i="3"/>
  <c r="F1803" i="3"/>
  <c r="H1802" i="3"/>
  <c r="I1802" i="3" s="1"/>
  <c r="L1793" i="6" l="1"/>
  <c r="L1793" i="7"/>
  <c r="K1793" i="6"/>
  <c r="K1793" i="7"/>
  <c r="J1793" i="6"/>
  <c r="J1793" i="7"/>
  <c r="D1813" i="6"/>
  <c r="D1813" i="7"/>
  <c r="U1481" i="7"/>
  <c r="V1481" i="7"/>
  <c r="Q1482" i="7"/>
  <c r="T1482" i="7"/>
  <c r="R1482" i="7"/>
  <c r="S1482" i="7"/>
  <c r="C1802" i="6"/>
  <c r="C1802" i="7"/>
  <c r="M1802" i="7" s="1"/>
  <c r="G1482" i="4"/>
  <c r="H1482" i="4" s="1"/>
  <c r="E1482" i="6"/>
  <c r="G1794" i="5"/>
  <c r="F1794" i="5"/>
  <c r="H1794" i="5"/>
  <c r="E1814" i="4"/>
  <c r="C1815" i="4"/>
  <c r="E1483" i="7"/>
  <c r="N1483" i="7" s="1"/>
  <c r="F1804" i="3"/>
  <c r="H1803" i="3"/>
  <c r="I1803" i="3"/>
  <c r="G1804" i="3"/>
  <c r="J1794" i="6" l="1"/>
  <c r="J1794" i="7"/>
  <c r="P1793" i="7"/>
  <c r="L1794" i="6"/>
  <c r="L1794" i="7"/>
  <c r="K1794" i="6"/>
  <c r="K1794" i="7"/>
  <c r="D1814" i="6"/>
  <c r="D1814" i="7"/>
  <c r="U1482" i="7"/>
  <c r="V1482" i="7"/>
  <c r="R1483" i="7"/>
  <c r="T1483" i="7"/>
  <c r="S1483" i="7"/>
  <c r="Q1483" i="7"/>
  <c r="C1803" i="6"/>
  <c r="C1803" i="7"/>
  <c r="M1803" i="7" s="1"/>
  <c r="G1483" i="4"/>
  <c r="H1483" i="4" s="1"/>
  <c r="E1483" i="6"/>
  <c r="H1795" i="5"/>
  <c r="G1795" i="5"/>
  <c r="F1795" i="5"/>
  <c r="E1815" i="4"/>
  <c r="C1816" i="4"/>
  <c r="E1484" i="7"/>
  <c r="N1484" i="7" s="1"/>
  <c r="G1805" i="3"/>
  <c r="H1804" i="3"/>
  <c r="I1804" i="3" s="1"/>
  <c r="F1805" i="3"/>
  <c r="K1795" i="6" l="1"/>
  <c r="K1795" i="7"/>
  <c r="L1795" i="6"/>
  <c r="L1795" i="7"/>
  <c r="J1795" i="6"/>
  <c r="J1795" i="7"/>
  <c r="P1794" i="7"/>
  <c r="D1815" i="6"/>
  <c r="D1815" i="7"/>
  <c r="U1483" i="7"/>
  <c r="V1483" i="7"/>
  <c r="R1484" i="7"/>
  <c r="Q1484" i="7"/>
  <c r="S1484" i="7"/>
  <c r="T1484" i="7"/>
  <c r="C1804" i="6"/>
  <c r="C1804" i="7"/>
  <c r="M1804" i="7" s="1"/>
  <c r="G1484" i="4"/>
  <c r="H1484" i="4" s="1"/>
  <c r="E1484" i="6"/>
  <c r="G1796" i="5"/>
  <c r="F1796" i="5"/>
  <c r="H1796" i="5"/>
  <c r="E1816" i="4"/>
  <c r="C1817" i="4"/>
  <c r="E1485" i="7"/>
  <c r="N1485" i="7" s="1"/>
  <c r="H1805" i="3"/>
  <c r="I1805" i="3" s="1"/>
  <c r="F1806" i="3"/>
  <c r="G1806" i="3"/>
  <c r="J1796" i="6" l="1"/>
  <c r="J1796" i="7"/>
  <c r="L1796" i="6"/>
  <c r="L1796" i="7"/>
  <c r="K1796" i="6"/>
  <c r="K1796" i="7"/>
  <c r="P1795" i="7"/>
  <c r="D1816" i="6"/>
  <c r="D1816" i="7"/>
  <c r="V1484" i="7"/>
  <c r="U1484" i="7"/>
  <c r="Q1485" i="7"/>
  <c r="S1485" i="7"/>
  <c r="T1485" i="7"/>
  <c r="R1485" i="7"/>
  <c r="C1805" i="6"/>
  <c r="C1805" i="7"/>
  <c r="M1805" i="7" s="1"/>
  <c r="G1485" i="4"/>
  <c r="H1485" i="4" s="1"/>
  <c r="E1485" i="6"/>
  <c r="H1797" i="5"/>
  <c r="G1797" i="5"/>
  <c r="F1797" i="5"/>
  <c r="E1817" i="4"/>
  <c r="C1818" i="4"/>
  <c r="E1486" i="7"/>
  <c r="N1486" i="7" s="1"/>
  <c r="H1806" i="3"/>
  <c r="F1807" i="3"/>
  <c r="G1807" i="3"/>
  <c r="I1806" i="3"/>
  <c r="J1797" i="6" l="1"/>
  <c r="J1797" i="7"/>
  <c r="L1797" i="6"/>
  <c r="L1797" i="7"/>
  <c r="K1797" i="6"/>
  <c r="K1797" i="7"/>
  <c r="P1796" i="7"/>
  <c r="D1817" i="6"/>
  <c r="D1817" i="7"/>
  <c r="V1485" i="7"/>
  <c r="U1485" i="7"/>
  <c r="T1486" i="7"/>
  <c r="Q1486" i="7"/>
  <c r="R1486" i="7"/>
  <c r="S1486" i="7"/>
  <c r="C1806" i="6"/>
  <c r="C1806" i="7"/>
  <c r="M1806" i="7" s="1"/>
  <c r="G1486" i="4"/>
  <c r="H1486" i="4" s="1"/>
  <c r="E1486" i="6"/>
  <c r="H1798" i="5"/>
  <c r="G1798" i="5"/>
  <c r="F1798" i="5"/>
  <c r="E1818" i="4"/>
  <c r="C1819" i="4"/>
  <c r="E1487" i="7"/>
  <c r="N1487" i="7" s="1"/>
  <c r="F1808" i="3"/>
  <c r="H1807" i="3"/>
  <c r="I1807" i="3" s="1"/>
  <c r="G1808" i="3"/>
  <c r="L1798" i="6" l="1"/>
  <c r="L1798" i="7"/>
  <c r="J1798" i="6"/>
  <c r="J1798" i="7"/>
  <c r="K1798" i="6"/>
  <c r="K1798" i="7"/>
  <c r="P1797" i="7"/>
  <c r="D1818" i="6"/>
  <c r="D1818" i="7"/>
  <c r="U1486" i="7"/>
  <c r="V1486" i="7"/>
  <c r="S1487" i="7"/>
  <c r="T1487" i="7"/>
  <c r="R1487" i="7"/>
  <c r="Q1487" i="7"/>
  <c r="C1807" i="6"/>
  <c r="C1807" i="7"/>
  <c r="M1807" i="7" s="1"/>
  <c r="G1487" i="4"/>
  <c r="H1487" i="4" s="1"/>
  <c r="E1487" i="6"/>
  <c r="H1799" i="5"/>
  <c r="G1799" i="5"/>
  <c r="F1799" i="5"/>
  <c r="E1819" i="4"/>
  <c r="C1820" i="4"/>
  <c r="E1488" i="7"/>
  <c r="N1488" i="7" s="1"/>
  <c r="G1809" i="3"/>
  <c r="H1808" i="3"/>
  <c r="I1808" i="3" s="1"/>
  <c r="F1809" i="3"/>
  <c r="J1799" i="6" l="1"/>
  <c r="J1799" i="7"/>
  <c r="K1799" i="6"/>
  <c r="K1799" i="7"/>
  <c r="P1798" i="7"/>
  <c r="L1799" i="6"/>
  <c r="L1799" i="7"/>
  <c r="P1799" i="7" s="1"/>
  <c r="U1487" i="7"/>
  <c r="V1487" i="7"/>
  <c r="D1819" i="6"/>
  <c r="D1819" i="7"/>
  <c r="T1488" i="7"/>
  <c r="R1488" i="7"/>
  <c r="S1488" i="7"/>
  <c r="Q1488" i="7"/>
  <c r="C1808" i="6"/>
  <c r="C1808" i="7"/>
  <c r="M1808" i="7" s="1"/>
  <c r="G1488" i="4"/>
  <c r="H1488" i="4" s="1"/>
  <c r="E1488" i="6"/>
  <c r="H1800" i="5"/>
  <c r="G1800" i="5"/>
  <c r="F1800" i="5"/>
  <c r="E1820" i="4"/>
  <c r="C1821" i="4"/>
  <c r="E1489" i="7"/>
  <c r="N1489" i="7" s="1"/>
  <c r="G1810" i="3"/>
  <c r="H1809" i="3"/>
  <c r="I1809" i="3" s="1"/>
  <c r="F1810" i="3"/>
  <c r="K1800" i="6" l="1"/>
  <c r="K1800" i="7"/>
  <c r="L1800" i="6"/>
  <c r="L1800" i="7"/>
  <c r="J1800" i="6"/>
  <c r="J1800" i="7"/>
  <c r="U1488" i="7"/>
  <c r="V1488" i="7"/>
  <c r="D1820" i="6"/>
  <c r="D1820" i="7"/>
  <c r="S1489" i="7"/>
  <c r="R1489" i="7"/>
  <c r="Q1489" i="7"/>
  <c r="T1489" i="7"/>
  <c r="C1809" i="6"/>
  <c r="C1809" i="7"/>
  <c r="M1809" i="7" s="1"/>
  <c r="G1489" i="4"/>
  <c r="H1489" i="4" s="1"/>
  <c r="E1489" i="6"/>
  <c r="H1801" i="5"/>
  <c r="G1801" i="5"/>
  <c r="F1801" i="5"/>
  <c r="E1821" i="4"/>
  <c r="C1822" i="4"/>
  <c r="E1490" i="7"/>
  <c r="N1490" i="7" s="1"/>
  <c r="H1810" i="3"/>
  <c r="F1811" i="3"/>
  <c r="G1811" i="3"/>
  <c r="I1810" i="3"/>
  <c r="P1800" i="7" l="1"/>
  <c r="K1801" i="6"/>
  <c r="K1801" i="7"/>
  <c r="J1801" i="6"/>
  <c r="J1801" i="7"/>
  <c r="L1801" i="6"/>
  <c r="L1801" i="7"/>
  <c r="D1821" i="6"/>
  <c r="D1821" i="7"/>
  <c r="V1489" i="7"/>
  <c r="U1489" i="7"/>
  <c r="Q1490" i="7"/>
  <c r="T1490" i="7"/>
  <c r="R1490" i="7"/>
  <c r="S1490" i="7"/>
  <c r="C1810" i="6"/>
  <c r="C1810" i="7"/>
  <c r="M1810" i="7" s="1"/>
  <c r="G1490" i="4"/>
  <c r="H1490" i="4" s="1"/>
  <c r="E1490" i="6"/>
  <c r="H1802" i="5"/>
  <c r="G1802" i="5"/>
  <c r="F1802" i="5"/>
  <c r="E1822" i="4"/>
  <c r="C1823" i="4"/>
  <c r="E1491" i="7"/>
  <c r="N1491" i="7" s="1"/>
  <c r="G1812" i="3"/>
  <c r="H1811" i="3"/>
  <c r="I1811" i="3" s="1"/>
  <c r="F1812" i="3"/>
  <c r="P1801" i="7" l="1"/>
  <c r="K1802" i="6"/>
  <c r="K1802" i="7"/>
  <c r="J1802" i="6"/>
  <c r="J1802" i="7"/>
  <c r="L1802" i="6"/>
  <c r="L1802" i="7"/>
  <c r="P1802" i="7" s="1"/>
  <c r="D1822" i="6"/>
  <c r="D1822" i="7"/>
  <c r="U1490" i="7"/>
  <c r="V1490" i="7"/>
  <c r="S1491" i="7"/>
  <c r="T1491" i="7"/>
  <c r="Q1491" i="7"/>
  <c r="R1491" i="7"/>
  <c r="C1811" i="6"/>
  <c r="C1811" i="7"/>
  <c r="M1811" i="7" s="1"/>
  <c r="G1491" i="4"/>
  <c r="H1491" i="4" s="1"/>
  <c r="E1491" i="6"/>
  <c r="G1803" i="5"/>
  <c r="F1803" i="5"/>
  <c r="H1803" i="5"/>
  <c r="E1823" i="4"/>
  <c r="C1824" i="4"/>
  <c r="E1492" i="7"/>
  <c r="N1492" i="7" s="1"/>
  <c r="G1813" i="3"/>
  <c r="F1813" i="3"/>
  <c r="H1812" i="3"/>
  <c r="I1812" i="3" s="1"/>
  <c r="L1803" i="6" l="1"/>
  <c r="L1803" i="7"/>
  <c r="K1803" i="6"/>
  <c r="K1803" i="7"/>
  <c r="J1803" i="6"/>
  <c r="J1803" i="7"/>
  <c r="D1823" i="6"/>
  <c r="D1823" i="7"/>
  <c r="U1491" i="7"/>
  <c r="V1491" i="7"/>
  <c r="R1492" i="7"/>
  <c r="S1492" i="7"/>
  <c r="T1492" i="7"/>
  <c r="Q1492" i="7"/>
  <c r="C1812" i="6"/>
  <c r="C1812" i="7"/>
  <c r="M1812" i="7" s="1"/>
  <c r="G1492" i="4"/>
  <c r="H1492" i="4" s="1"/>
  <c r="E1492" i="6"/>
  <c r="H1804" i="5"/>
  <c r="G1804" i="5"/>
  <c r="F1804" i="5"/>
  <c r="E1824" i="4"/>
  <c r="C1825" i="4"/>
  <c r="E1493" i="7"/>
  <c r="N1493" i="7" s="1"/>
  <c r="H1813" i="3"/>
  <c r="I1813" i="3" s="1"/>
  <c r="F1814" i="3"/>
  <c r="G1814" i="3"/>
  <c r="J1804" i="6" l="1"/>
  <c r="J1804" i="7"/>
  <c r="L1804" i="6"/>
  <c r="L1804" i="7"/>
  <c r="P1803" i="7"/>
  <c r="K1804" i="6"/>
  <c r="K1804" i="7"/>
  <c r="D1824" i="6"/>
  <c r="D1824" i="7"/>
  <c r="V1492" i="7"/>
  <c r="U1492" i="7"/>
  <c r="T1493" i="7"/>
  <c r="S1493" i="7"/>
  <c r="Q1493" i="7"/>
  <c r="R1493" i="7"/>
  <c r="C1813" i="6"/>
  <c r="C1813" i="7"/>
  <c r="M1813" i="7" s="1"/>
  <c r="G1493" i="4"/>
  <c r="H1493" i="4" s="1"/>
  <c r="E1493" i="6"/>
  <c r="F1805" i="5"/>
  <c r="H1805" i="5"/>
  <c r="G1805" i="5"/>
  <c r="E1825" i="4"/>
  <c r="C1826" i="4"/>
  <c r="E1494" i="7"/>
  <c r="N1494" i="7" s="1"/>
  <c r="G1815" i="3"/>
  <c r="H1814" i="3"/>
  <c r="I1814" i="3" s="1"/>
  <c r="F1815" i="3"/>
  <c r="K1805" i="6" l="1"/>
  <c r="K1805" i="7"/>
  <c r="J1805" i="6"/>
  <c r="J1805" i="7"/>
  <c r="L1805" i="6"/>
  <c r="L1805" i="7"/>
  <c r="P1805" i="7" s="1"/>
  <c r="P1804" i="7"/>
  <c r="D1825" i="6"/>
  <c r="D1825" i="7"/>
  <c r="U1493" i="7"/>
  <c r="V1493" i="7"/>
  <c r="R1494" i="7"/>
  <c r="T1494" i="7"/>
  <c r="Q1494" i="7"/>
  <c r="S1494" i="7"/>
  <c r="C1814" i="6"/>
  <c r="C1814" i="7"/>
  <c r="M1814" i="7" s="1"/>
  <c r="G1494" i="4"/>
  <c r="H1494" i="4" s="1"/>
  <c r="E1494" i="6"/>
  <c r="H1806" i="5"/>
  <c r="G1806" i="5"/>
  <c r="F1806" i="5"/>
  <c r="E1826" i="4"/>
  <c r="C1827" i="4"/>
  <c r="E1495" i="7"/>
  <c r="N1495" i="7" s="1"/>
  <c r="G1816" i="3"/>
  <c r="F1816" i="3"/>
  <c r="H1815" i="3"/>
  <c r="I1815" i="3" s="1"/>
  <c r="J1806" i="6" l="1"/>
  <c r="J1806" i="7"/>
  <c r="L1806" i="6"/>
  <c r="L1806" i="7"/>
  <c r="K1806" i="6"/>
  <c r="K1806" i="7"/>
  <c r="D1826" i="6"/>
  <c r="D1826" i="7"/>
  <c r="V1494" i="7"/>
  <c r="U1494" i="7"/>
  <c r="Q1495" i="7"/>
  <c r="T1495" i="7"/>
  <c r="S1495" i="7"/>
  <c r="R1495" i="7"/>
  <c r="C1815" i="6"/>
  <c r="C1815" i="7"/>
  <c r="M1815" i="7" s="1"/>
  <c r="G1495" i="4"/>
  <c r="H1495" i="4" s="1"/>
  <c r="E1495" i="6"/>
  <c r="H1807" i="5"/>
  <c r="G1807" i="5"/>
  <c r="F1807" i="5"/>
  <c r="E1827" i="4"/>
  <c r="C1828" i="4"/>
  <c r="E1496" i="7"/>
  <c r="N1496" i="7" s="1"/>
  <c r="G1817" i="3"/>
  <c r="H1816" i="3"/>
  <c r="I1816" i="3" s="1"/>
  <c r="F1817" i="3"/>
  <c r="P1806" i="7" l="1"/>
  <c r="L1807" i="6"/>
  <c r="L1807" i="7"/>
  <c r="J1807" i="6"/>
  <c r="J1807" i="7"/>
  <c r="K1807" i="6"/>
  <c r="K1807" i="7"/>
  <c r="D1827" i="6"/>
  <c r="D1827" i="7"/>
  <c r="V1495" i="7"/>
  <c r="U1495" i="7"/>
  <c r="R1496" i="7"/>
  <c r="T1496" i="7"/>
  <c r="Q1496" i="7"/>
  <c r="S1496" i="7"/>
  <c r="C1816" i="6"/>
  <c r="C1816" i="7"/>
  <c r="M1816" i="7" s="1"/>
  <c r="G1496" i="4"/>
  <c r="H1496" i="4" s="1"/>
  <c r="E1496" i="6"/>
  <c r="H1808" i="5"/>
  <c r="G1808" i="5"/>
  <c r="F1808" i="5"/>
  <c r="E1828" i="4"/>
  <c r="C1829" i="4"/>
  <c r="E1497" i="7"/>
  <c r="N1497" i="7" s="1"/>
  <c r="H1817" i="3"/>
  <c r="F1818" i="3"/>
  <c r="G1818" i="3"/>
  <c r="I1817" i="3"/>
  <c r="K1808" i="6" l="1"/>
  <c r="K1808" i="7"/>
  <c r="P1807" i="7"/>
  <c r="L1808" i="6"/>
  <c r="L1808" i="7"/>
  <c r="J1808" i="6"/>
  <c r="J1808" i="7"/>
  <c r="D1828" i="6"/>
  <c r="D1828" i="7"/>
  <c r="V1496" i="7"/>
  <c r="U1496" i="7"/>
  <c r="T1497" i="7"/>
  <c r="R1497" i="7"/>
  <c r="S1497" i="7"/>
  <c r="Q1497" i="7"/>
  <c r="C1817" i="6"/>
  <c r="C1817" i="7"/>
  <c r="M1817" i="7" s="1"/>
  <c r="G1497" i="4"/>
  <c r="H1497" i="4" s="1"/>
  <c r="E1497" i="6"/>
  <c r="H1809" i="5"/>
  <c r="G1809" i="5"/>
  <c r="F1809" i="5"/>
  <c r="E1829" i="4"/>
  <c r="C1830" i="4"/>
  <c r="E1498" i="7"/>
  <c r="N1498" i="7" s="1"/>
  <c r="H1818" i="3"/>
  <c r="F1819" i="3"/>
  <c r="G1819" i="3"/>
  <c r="I1818" i="3"/>
  <c r="L1809" i="6" l="1"/>
  <c r="L1809" i="7"/>
  <c r="K1809" i="6"/>
  <c r="K1809" i="7"/>
  <c r="P1808" i="7"/>
  <c r="J1809" i="6"/>
  <c r="J1809" i="7"/>
  <c r="V1497" i="7"/>
  <c r="U1497" i="7"/>
  <c r="D1829" i="6"/>
  <c r="D1829" i="7"/>
  <c r="Q1498" i="7"/>
  <c r="T1498" i="7"/>
  <c r="S1498" i="7"/>
  <c r="R1498" i="7"/>
  <c r="C1818" i="6"/>
  <c r="C1818" i="7"/>
  <c r="M1818" i="7" s="1"/>
  <c r="G1498" i="4"/>
  <c r="H1498" i="4" s="1"/>
  <c r="E1498" i="6"/>
  <c r="H1810" i="5"/>
  <c r="G1810" i="5"/>
  <c r="F1810" i="5"/>
  <c r="E1830" i="4"/>
  <c r="C1831" i="4"/>
  <c r="E1499" i="7"/>
  <c r="N1499" i="7" s="1"/>
  <c r="F1820" i="3"/>
  <c r="H1819" i="3"/>
  <c r="G1820" i="3"/>
  <c r="I1819" i="3"/>
  <c r="L1810" i="6" l="1"/>
  <c r="L1810" i="7"/>
  <c r="K1810" i="6"/>
  <c r="K1810" i="7"/>
  <c r="P1809" i="7"/>
  <c r="J1810" i="6"/>
  <c r="J1810" i="7"/>
  <c r="D1830" i="6"/>
  <c r="D1830" i="7"/>
  <c r="U1498" i="7"/>
  <c r="V1498" i="7"/>
  <c r="Q1499" i="7"/>
  <c r="T1499" i="7"/>
  <c r="R1499" i="7"/>
  <c r="S1499" i="7"/>
  <c r="C1819" i="6"/>
  <c r="C1819" i="7"/>
  <c r="M1819" i="7" s="1"/>
  <c r="G1499" i="4"/>
  <c r="H1499" i="4" s="1"/>
  <c r="E1499" i="6"/>
  <c r="G1811" i="5"/>
  <c r="F1811" i="5"/>
  <c r="H1811" i="5"/>
  <c r="E1831" i="4"/>
  <c r="C1832" i="4"/>
  <c r="E1500" i="7"/>
  <c r="N1500" i="7" s="1"/>
  <c r="G1821" i="3"/>
  <c r="F1821" i="3"/>
  <c r="H1820" i="3"/>
  <c r="I1820" i="3" s="1"/>
  <c r="J1811" i="6" l="1"/>
  <c r="J1811" i="7"/>
  <c r="K1811" i="6"/>
  <c r="K1811" i="7"/>
  <c r="P1810" i="7"/>
  <c r="L1811" i="6"/>
  <c r="L1811" i="7"/>
  <c r="D1831" i="6"/>
  <c r="D1831" i="7"/>
  <c r="U1499" i="7"/>
  <c r="V1499" i="7"/>
  <c r="Q1500" i="7"/>
  <c r="S1500" i="7"/>
  <c r="R1500" i="7"/>
  <c r="T1500" i="7"/>
  <c r="C1820" i="6"/>
  <c r="C1820" i="7"/>
  <c r="M1820" i="7" s="1"/>
  <c r="G1500" i="4"/>
  <c r="H1500" i="4" s="1"/>
  <c r="E1500" i="6"/>
  <c r="H1812" i="5"/>
  <c r="G1812" i="5"/>
  <c r="F1812" i="5"/>
  <c r="E1832" i="4"/>
  <c r="C1833" i="4"/>
  <c r="E1501" i="7"/>
  <c r="N1501" i="7" s="1"/>
  <c r="H1821" i="3"/>
  <c r="I1821" i="3" s="1"/>
  <c r="F1822" i="3"/>
  <c r="G1822" i="3"/>
  <c r="P1811" i="7" l="1"/>
  <c r="L1812" i="6"/>
  <c r="L1812" i="7"/>
  <c r="K1812" i="6"/>
  <c r="K1812" i="7"/>
  <c r="J1812" i="6"/>
  <c r="J1812" i="7"/>
  <c r="U1500" i="7"/>
  <c r="D1832" i="6"/>
  <c r="D1832" i="7"/>
  <c r="V1500" i="7"/>
  <c r="S1501" i="7"/>
  <c r="R1501" i="7"/>
  <c r="Q1501" i="7"/>
  <c r="T1501" i="7"/>
  <c r="C1821" i="6"/>
  <c r="C1821" i="7"/>
  <c r="M1821" i="7" s="1"/>
  <c r="G1501" i="4"/>
  <c r="H1501" i="4" s="1"/>
  <c r="E1501" i="6"/>
  <c r="H1813" i="5"/>
  <c r="G1813" i="5"/>
  <c r="F1813" i="5"/>
  <c r="E1833" i="4"/>
  <c r="C1834" i="4"/>
  <c r="E1502" i="7"/>
  <c r="N1502" i="7" s="1"/>
  <c r="G1823" i="3"/>
  <c r="F1823" i="3"/>
  <c r="H1822" i="3"/>
  <c r="I1822" i="3" s="1"/>
  <c r="L1813" i="6" l="1"/>
  <c r="L1813" i="7"/>
  <c r="J1813" i="6"/>
  <c r="J1813" i="7"/>
  <c r="P1812" i="7"/>
  <c r="K1813" i="6"/>
  <c r="K1813" i="7"/>
  <c r="D1833" i="6"/>
  <c r="D1833" i="7"/>
  <c r="Q1502" i="7"/>
  <c r="S1502" i="7"/>
  <c r="T1502" i="7"/>
  <c r="R1502" i="7"/>
  <c r="U1501" i="7"/>
  <c r="V1501" i="7"/>
  <c r="C1822" i="6"/>
  <c r="C1822" i="7"/>
  <c r="M1822" i="7" s="1"/>
  <c r="G1502" i="4"/>
  <c r="H1502" i="4" s="1"/>
  <c r="E1502" i="6"/>
  <c r="G1814" i="5"/>
  <c r="F1814" i="5"/>
  <c r="H1814" i="5"/>
  <c r="E1834" i="4"/>
  <c r="C1835" i="4"/>
  <c r="E1503" i="7"/>
  <c r="N1503" i="7" s="1"/>
  <c r="H1823" i="3"/>
  <c r="F1824" i="3"/>
  <c r="I1823" i="3"/>
  <c r="G1824" i="3"/>
  <c r="J1814" i="6" l="1"/>
  <c r="J1814" i="7"/>
  <c r="L1814" i="6"/>
  <c r="L1814" i="7"/>
  <c r="K1814" i="6"/>
  <c r="K1814" i="7"/>
  <c r="P1813" i="7"/>
  <c r="D1834" i="6"/>
  <c r="D1834" i="7"/>
  <c r="U1502" i="7"/>
  <c r="V1502" i="7"/>
  <c r="Q1503" i="7"/>
  <c r="S1503" i="7"/>
  <c r="T1503" i="7"/>
  <c r="R1503" i="7"/>
  <c r="C1823" i="6"/>
  <c r="C1823" i="7"/>
  <c r="M1823" i="7" s="1"/>
  <c r="G1503" i="4"/>
  <c r="H1503" i="4" s="1"/>
  <c r="E1503" i="6"/>
  <c r="H1815" i="5"/>
  <c r="G1815" i="5"/>
  <c r="F1815" i="5"/>
  <c r="E1835" i="4"/>
  <c r="C1836" i="4"/>
  <c r="E1504" i="7"/>
  <c r="N1504" i="7" s="1"/>
  <c r="G1825" i="3"/>
  <c r="F1825" i="3"/>
  <c r="H1824" i="3"/>
  <c r="I1824" i="3" s="1"/>
  <c r="L1815" i="6" l="1"/>
  <c r="L1815" i="7"/>
  <c r="K1815" i="6"/>
  <c r="K1815" i="7"/>
  <c r="J1815" i="6"/>
  <c r="J1815" i="7"/>
  <c r="P1814" i="7"/>
  <c r="D1835" i="6"/>
  <c r="D1835" i="7"/>
  <c r="U1503" i="7"/>
  <c r="V1503" i="7"/>
  <c r="Q1504" i="7"/>
  <c r="R1504" i="7"/>
  <c r="T1504" i="7"/>
  <c r="S1504" i="7"/>
  <c r="C1824" i="6"/>
  <c r="C1824" i="7"/>
  <c r="M1824" i="7" s="1"/>
  <c r="G1504" i="4"/>
  <c r="H1504" i="4" s="1"/>
  <c r="E1504" i="6"/>
  <c r="H1816" i="5"/>
  <c r="G1816" i="5"/>
  <c r="F1816" i="5"/>
  <c r="E1836" i="4"/>
  <c r="C1837" i="4"/>
  <c r="E1505" i="7"/>
  <c r="N1505" i="7" s="1"/>
  <c r="H1825" i="3"/>
  <c r="F1826" i="3"/>
  <c r="I1825" i="3"/>
  <c r="G1826" i="3"/>
  <c r="J1816" i="6" l="1"/>
  <c r="J1816" i="7"/>
  <c r="K1816" i="6"/>
  <c r="K1816" i="7"/>
  <c r="P1815" i="7"/>
  <c r="L1816" i="6"/>
  <c r="L1816" i="7"/>
  <c r="P1816" i="7" s="1"/>
  <c r="D1836" i="6"/>
  <c r="D1836" i="7"/>
  <c r="U1504" i="7"/>
  <c r="V1504" i="7"/>
  <c r="T1505" i="7"/>
  <c r="S1505" i="7"/>
  <c r="R1505" i="7"/>
  <c r="Q1505" i="7"/>
  <c r="C1825" i="6"/>
  <c r="C1825" i="7"/>
  <c r="M1825" i="7" s="1"/>
  <c r="G1505" i="4"/>
  <c r="H1505" i="4" s="1"/>
  <c r="E1505" i="6"/>
  <c r="H1817" i="5"/>
  <c r="G1817" i="5"/>
  <c r="F1817" i="5"/>
  <c r="E1837" i="4"/>
  <c r="C1838" i="4"/>
  <c r="E1506" i="7"/>
  <c r="N1506" i="7" s="1"/>
  <c r="G1827" i="3"/>
  <c r="H1826" i="3"/>
  <c r="I1826" i="3" s="1"/>
  <c r="F1827" i="3"/>
  <c r="J1817" i="6" l="1"/>
  <c r="J1817" i="7"/>
  <c r="K1817" i="6"/>
  <c r="K1817" i="7"/>
  <c r="L1817" i="6"/>
  <c r="L1817" i="7"/>
  <c r="P1817" i="7" s="1"/>
  <c r="D1837" i="6"/>
  <c r="D1837" i="7"/>
  <c r="U1505" i="7"/>
  <c r="V1505" i="7"/>
  <c r="Q1506" i="7"/>
  <c r="S1506" i="7"/>
  <c r="T1506" i="7"/>
  <c r="R1506" i="7"/>
  <c r="C1826" i="6"/>
  <c r="C1826" i="7"/>
  <c r="M1826" i="7" s="1"/>
  <c r="G1506" i="4"/>
  <c r="H1506" i="4" s="1"/>
  <c r="E1506" i="6"/>
  <c r="H1818" i="5"/>
  <c r="G1818" i="5"/>
  <c r="F1818" i="5"/>
  <c r="E1838" i="4"/>
  <c r="C1839" i="4"/>
  <c r="E1507" i="7"/>
  <c r="N1507" i="7" s="1"/>
  <c r="G1828" i="3"/>
  <c r="H1827" i="3"/>
  <c r="I1827" i="3" s="1"/>
  <c r="F1828" i="3"/>
  <c r="K1818" i="6" l="1"/>
  <c r="K1818" i="7"/>
  <c r="L1818" i="6"/>
  <c r="L1818" i="7"/>
  <c r="J1818" i="6"/>
  <c r="J1818" i="7"/>
  <c r="D1838" i="6"/>
  <c r="D1838" i="7"/>
  <c r="U1506" i="7"/>
  <c r="V1506" i="7"/>
  <c r="S1507" i="7"/>
  <c r="R1507" i="7"/>
  <c r="Q1507" i="7"/>
  <c r="T1507" i="7"/>
  <c r="C1827" i="6"/>
  <c r="C1827" i="7"/>
  <c r="M1827" i="7" s="1"/>
  <c r="G1507" i="4"/>
  <c r="H1507" i="4" s="1"/>
  <c r="E1507" i="6"/>
  <c r="H1819" i="5"/>
  <c r="G1819" i="5"/>
  <c r="F1819" i="5"/>
  <c r="E1839" i="4"/>
  <c r="C1840" i="4"/>
  <c r="E1508" i="7"/>
  <c r="N1508" i="7" s="1"/>
  <c r="H1828" i="3"/>
  <c r="I1828" i="3" s="1"/>
  <c r="F1829" i="3"/>
  <c r="G1829" i="3"/>
  <c r="J1819" i="6" l="1"/>
  <c r="J1819" i="7"/>
  <c r="K1819" i="6"/>
  <c r="K1819" i="7"/>
  <c r="P1818" i="7"/>
  <c r="L1819" i="6"/>
  <c r="L1819" i="7"/>
  <c r="P1819" i="7" s="1"/>
  <c r="D1839" i="6"/>
  <c r="D1839" i="7"/>
  <c r="U1507" i="7"/>
  <c r="V1507" i="7"/>
  <c r="S1508" i="7"/>
  <c r="T1508" i="7"/>
  <c r="Q1508" i="7"/>
  <c r="R1508" i="7"/>
  <c r="C1828" i="6"/>
  <c r="C1828" i="7"/>
  <c r="M1828" i="7" s="1"/>
  <c r="G1508" i="4"/>
  <c r="H1508" i="4" s="1"/>
  <c r="E1508" i="6"/>
  <c r="G1820" i="5"/>
  <c r="H1820" i="5"/>
  <c r="F1820" i="5"/>
  <c r="E1840" i="4"/>
  <c r="C1841" i="4"/>
  <c r="E1509" i="7"/>
  <c r="N1509" i="7" s="1"/>
  <c r="G1830" i="3"/>
  <c r="H1829" i="3"/>
  <c r="I1829" i="3" s="1"/>
  <c r="F1830" i="3"/>
  <c r="K1820" i="6" l="1"/>
  <c r="K1820" i="7"/>
  <c r="J1820" i="6"/>
  <c r="J1820" i="7"/>
  <c r="L1820" i="6"/>
  <c r="L1820" i="7"/>
  <c r="U1508" i="7"/>
  <c r="V1508" i="7"/>
  <c r="D1840" i="6"/>
  <c r="D1840" i="7"/>
  <c r="T1509" i="7"/>
  <c r="S1509" i="7"/>
  <c r="R1509" i="7"/>
  <c r="Q1509" i="7"/>
  <c r="C1829" i="6"/>
  <c r="C1829" i="7"/>
  <c r="M1829" i="7" s="1"/>
  <c r="G1509" i="4"/>
  <c r="H1509" i="4" s="1"/>
  <c r="E1509" i="6"/>
  <c r="G1821" i="5"/>
  <c r="F1821" i="5"/>
  <c r="H1821" i="5"/>
  <c r="E1841" i="4"/>
  <c r="C1842" i="4"/>
  <c r="E1510" i="7"/>
  <c r="N1510" i="7" s="1"/>
  <c r="H1830" i="3"/>
  <c r="F1831" i="3"/>
  <c r="G1831" i="3"/>
  <c r="I1830" i="3"/>
  <c r="P1820" i="7" l="1"/>
  <c r="J1821" i="6"/>
  <c r="J1821" i="7"/>
  <c r="K1821" i="6"/>
  <c r="K1821" i="7"/>
  <c r="L1821" i="6"/>
  <c r="L1821" i="7"/>
  <c r="P1821" i="7" s="1"/>
  <c r="D1841" i="6"/>
  <c r="D1841" i="7"/>
  <c r="Q1510" i="7"/>
  <c r="S1510" i="7"/>
  <c r="T1510" i="7"/>
  <c r="R1510" i="7"/>
  <c r="V1509" i="7"/>
  <c r="U1509" i="7"/>
  <c r="C1830" i="6"/>
  <c r="C1830" i="7"/>
  <c r="M1830" i="7" s="1"/>
  <c r="G1510" i="4"/>
  <c r="H1510" i="4" s="1"/>
  <c r="E1510" i="6"/>
  <c r="H1822" i="5"/>
  <c r="G1822" i="5"/>
  <c r="F1822" i="5"/>
  <c r="E1842" i="4"/>
  <c r="C1843" i="4"/>
  <c r="E1511" i="7"/>
  <c r="N1511" i="7" s="1"/>
  <c r="F1832" i="3"/>
  <c r="H1831" i="3"/>
  <c r="I1831" i="3" s="1"/>
  <c r="G1832" i="3"/>
  <c r="K1822" i="6" l="1"/>
  <c r="K1822" i="7"/>
  <c r="L1822" i="6"/>
  <c r="L1822" i="7"/>
  <c r="J1822" i="6"/>
  <c r="J1822" i="7"/>
  <c r="D1842" i="6"/>
  <c r="D1842" i="7"/>
  <c r="U1510" i="7"/>
  <c r="V1510" i="7"/>
  <c r="Q1511" i="7"/>
  <c r="S1511" i="7"/>
  <c r="R1511" i="7"/>
  <c r="T1511" i="7"/>
  <c r="C1831" i="6"/>
  <c r="C1831" i="7"/>
  <c r="M1831" i="7" s="1"/>
  <c r="G1511" i="4"/>
  <c r="H1511" i="4" s="1"/>
  <c r="E1511" i="6"/>
  <c r="G1823" i="5"/>
  <c r="F1823" i="5"/>
  <c r="H1823" i="5"/>
  <c r="E1843" i="4"/>
  <c r="C1844" i="4"/>
  <c r="E1512" i="7"/>
  <c r="N1512" i="7" s="1"/>
  <c r="G1833" i="3"/>
  <c r="F1833" i="3"/>
  <c r="H1832" i="3"/>
  <c r="I1832" i="3" s="1"/>
  <c r="L1823" i="6" l="1"/>
  <c r="L1823" i="7"/>
  <c r="K1823" i="6"/>
  <c r="K1823" i="7"/>
  <c r="J1823" i="6"/>
  <c r="J1823" i="7"/>
  <c r="P1822" i="7"/>
  <c r="U1511" i="7"/>
  <c r="V1511" i="7"/>
  <c r="D1843" i="6"/>
  <c r="D1843" i="7"/>
  <c r="R1512" i="7"/>
  <c r="T1512" i="7"/>
  <c r="S1512" i="7"/>
  <c r="Q1512" i="7"/>
  <c r="C1832" i="6"/>
  <c r="C1832" i="7"/>
  <c r="M1832" i="7" s="1"/>
  <c r="G1512" i="4"/>
  <c r="H1512" i="4" s="1"/>
  <c r="E1512" i="6"/>
  <c r="H1824" i="5"/>
  <c r="G1824" i="5"/>
  <c r="F1824" i="5"/>
  <c r="E1844" i="4"/>
  <c r="C1845" i="4"/>
  <c r="E1513" i="7"/>
  <c r="N1513" i="7" s="1"/>
  <c r="H1833" i="3"/>
  <c r="F1834" i="3"/>
  <c r="I1833" i="3"/>
  <c r="G1834" i="3"/>
  <c r="J1824" i="6" l="1"/>
  <c r="J1824" i="7"/>
  <c r="K1824" i="6"/>
  <c r="K1824" i="7"/>
  <c r="P1823" i="7"/>
  <c r="L1824" i="6"/>
  <c r="L1824" i="7"/>
  <c r="P1824" i="7" s="1"/>
  <c r="U1512" i="7"/>
  <c r="V1512" i="7"/>
  <c r="D1844" i="6"/>
  <c r="D1844" i="7"/>
  <c r="T1513" i="7"/>
  <c r="S1513" i="7"/>
  <c r="R1513" i="7"/>
  <c r="Q1513" i="7"/>
  <c r="C1833" i="6"/>
  <c r="C1833" i="7"/>
  <c r="M1833" i="7" s="1"/>
  <c r="G1513" i="4"/>
  <c r="H1513" i="4" s="1"/>
  <c r="E1513" i="6"/>
  <c r="H1825" i="5"/>
  <c r="G1825" i="5"/>
  <c r="F1825" i="5"/>
  <c r="E1845" i="4"/>
  <c r="C1846" i="4"/>
  <c r="E1514" i="7"/>
  <c r="N1514" i="7" s="1"/>
  <c r="G1835" i="3"/>
  <c r="F1835" i="3"/>
  <c r="H1834" i="3"/>
  <c r="I1834" i="3" s="1"/>
  <c r="J1825" i="6" l="1"/>
  <c r="J1825" i="7"/>
  <c r="K1825" i="6"/>
  <c r="K1825" i="7"/>
  <c r="L1825" i="6"/>
  <c r="L1825" i="7"/>
  <c r="P1825" i="7" s="1"/>
  <c r="D1845" i="6"/>
  <c r="D1845" i="7"/>
  <c r="U1513" i="7"/>
  <c r="V1513" i="7"/>
  <c r="Q1514" i="7"/>
  <c r="S1514" i="7"/>
  <c r="T1514" i="7"/>
  <c r="R1514" i="7"/>
  <c r="C1834" i="6"/>
  <c r="C1834" i="7"/>
  <c r="M1834" i="7" s="1"/>
  <c r="G1514" i="4"/>
  <c r="H1514" i="4" s="1"/>
  <c r="E1514" i="6"/>
  <c r="F1826" i="5"/>
  <c r="H1826" i="5"/>
  <c r="G1826" i="5"/>
  <c r="E1846" i="4"/>
  <c r="C1847" i="4"/>
  <c r="E1515" i="7"/>
  <c r="N1515" i="7" s="1"/>
  <c r="H1835" i="3"/>
  <c r="I1835" i="3" s="1"/>
  <c r="F1836" i="3"/>
  <c r="G1836" i="3"/>
  <c r="L1826" i="6" l="1"/>
  <c r="L1826" i="7"/>
  <c r="J1826" i="6"/>
  <c r="J1826" i="7"/>
  <c r="K1826" i="6"/>
  <c r="K1826" i="7"/>
  <c r="V1514" i="7"/>
  <c r="U1514" i="7"/>
  <c r="D1846" i="6"/>
  <c r="D1846" i="7"/>
  <c r="T1515" i="7"/>
  <c r="Q1515" i="7"/>
  <c r="S1515" i="7"/>
  <c r="R1515" i="7"/>
  <c r="C1835" i="6"/>
  <c r="C1835" i="7"/>
  <c r="M1835" i="7" s="1"/>
  <c r="G1515" i="4"/>
  <c r="H1515" i="4" s="1"/>
  <c r="E1515" i="6"/>
  <c r="H1827" i="5"/>
  <c r="G1827" i="5"/>
  <c r="F1827" i="5"/>
  <c r="E1847" i="4"/>
  <c r="C1848" i="4"/>
  <c r="E1516" i="7"/>
  <c r="N1516" i="7" s="1"/>
  <c r="G1837" i="3"/>
  <c r="F1837" i="3"/>
  <c r="H1836" i="3"/>
  <c r="I1836" i="3" s="1"/>
  <c r="K1827" i="6" l="1"/>
  <c r="K1827" i="7"/>
  <c r="J1827" i="6"/>
  <c r="J1827" i="7"/>
  <c r="P1826" i="7"/>
  <c r="L1827" i="6"/>
  <c r="L1827" i="7"/>
  <c r="P1827" i="7" s="1"/>
  <c r="D1847" i="6"/>
  <c r="D1847" i="7"/>
  <c r="V1515" i="7"/>
  <c r="U1515" i="7"/>
  <c r="R1516" i="7"/>
  <c r="T1516" i="7"/>
  <c r="Q1516" i="7"/>
  <c r="S1516" i="7"/>
  <c r="C1836" i="6"/>
  <c r="C1836" i="7"/>
  <c r="M1836" i="7" s="1"/>
  <c r="G1516" i="4"/>
  <c r="H1516" i="4" s="1"/>
  <c r="E1516" i="6"/>
  <c r="H1828" i="5"/>
  <c r="G1828" i="5"/>
  <c r="F1828" i="5"/>
  <c r="E1848" i="4"/>
  <c r="C1849" i="4"/>
  <c r="E1517" i="7"/>
  <c r="N1517" i="7" s="1"/>
  <c r="H1837" i="3"/>
  <c r="F1838" i="3"/>
  <c r="I1837" i="3"/>
  <c r="G1838" i="3"/>
  <c r="J1828" i="6" l="1"/>
  <c r="J1828" i="7"/>
  <c r="L1828" i="6"/>
  <c r="L1828" i="7"/>
  <c r="K1828" i="6"/>
  <c r="K1828" i="7"/>
  <c r="D1848" i="6"/>
  <c r="D1848" i="7"/>
  <c r="V1516" i="7"/>
  <c r="U1516" i="7"/>
  <c r="Q1517" i="7"/>
  <c r="S1517" i="7"/>
  <c r="R1517" i="7"/>
  <c r="T1517" i="7"/>
  <c r="C1837" i="6"/>
  <c r="C1837" i="7"/>
  <c r="M1837" i="7" s="1"/>
  <c r="G1517" i="4"/>
  <c r="H1517" i="4" s="1"/>
  <c r="E1517" i="6"/>
  <c r="H1829" i="5"/>
  <c r="G1829" i="5"/>
  <c r="F1829" i="5"/>
  <c r="E1518" i="7"/>
  <c r="N1518" i="7" s="1"/>
  <c r="E1849" i="4"/>
  <c r="C1850" i="4"/>
  <c r="G1839" i="3"/>
  <c r="H1838" i="3"/>
  <c r="I1838" i="3" s="1"/>
  <c r="F1839" i="3"/>
  <c r="J1829" i="6" l="1"/>
  <c r="J1829" i="7"/>
  <c r="K1829" i="6"/>
  <c r="K1829" i="7"/>
  <c r="P1828" i="7"/>
  <c r="L1829" i="6"/>
  <c r="L1829" i="7"/>
  <c r="P1829" i="7" s="1"/>
  <c r="U1517" i="7"/>
  <c r="V1517" i="7"/>
  <c r="T1518" i="7"/>
  <c r="S1518" i="7"/>
  <c r="Q1518" i="7"/>
  <c r="R1518" i="7"/>
  <c r="D1849" i="6"/>
  <c r="D1849" i="7"/>
  <c r="C1838" i="6"/>
  <c r="C1838" i="7"/>
  <c r="M1838" i="7" s="1"/>
  <c r="G1518" i="4"/>
  <c r="H1518" i="4" s="1"/>
  <c r="E1518" i="6"/>
  <c r="F1830" i="5"/>
  <c r="H1830" i="5"/>
  <c r="G1830" i="5"/>
  <c r="E1850" i="4"/>
  <c r="C1851" i="4"/>
  <c r="E1519" i="7"/>
  <c r="N1519" i="7" s="1"/>
  <c r="G1840" i="3"/>
  <c r="H1839" i="3"/>
  <c r="I1839" i="3" s="1"/>
  <c r="F1840" i="3"/>
  <c r="L1830" i="6" l="1"/>
  <c r="L1830" i="7"/>
  <c r="J1830" i="6"/>
  <c r="J1830" i="7"/>
  <c r="K1830" i="6"/>
  <c r="K1830" i="7"/>
  <c r="U1518" i="7"/>
  <c r="D1850" i="6"/>
  <c r="D1850" i="7"/>
  <c r="V1518" i="7"/>
  <c r="Q1519" i="7"/>
  <c r="T1519" i="7"/>
  <c r="R1519" i="7"/>
  <c r="S1519" i="7"/>
  <c r="C1839" i="6"/>
  <c r="C1839" i="7"/>
  <c r="M1839" i="7" s="1"/>
  <c r="G1519" i="4"/>
  <c r="H1519" i="4" s="1"/>
  <c r="E1519" i="6"/>
  <c r="H1831" i="5"/>
  <c r="G1831" i="5"/>
  <c r="F1831" i="5"/>
  <c r="E1851" i="4"/>
  <c r="C1852" i="4"/>
  <c r="E1520" i="7"/>
  <c r="N1520" i="7" s="1"/>
  <c r="G1841" i="3"/>
  <c r="H1840" i="3"/>
  <c r="I1840" i="3" s="1"/>
  <c r="F1841" i="3"/>
  <c r="K1831" i="6" l="1"/>
  <c r="K1831" i="7"/>
  <c r="P1830" i="7"/>
  <c r="J1831" i="6"/>
  <c r="J1831" i="7"/>
  <c r="L1831" i="6"/>
  <c r="L1831" i="7"/>
  <c r="P1831" i="7" s="1"/>
  <c r="R1520" i="7"/>
  <c r="Q1520" i="7"/>
  <c r="T1520" i="7"/>
  <c r="S1520" i="7"/>
  <c r="D1851" i="6"/>
  <c r="D1851" i="7"/>
  <c r="V1519" i="7"/>
  <c r="U1519" i="7"/>
  <c r="C1840" i="6"/>
  <c r="C1840" i="7"/>
  <c r="M1840" i="7" s="1"/>
  <c r="G1520" i="4"/>
  <c r="H1520" i="4" s="1"/>
  <c r="E1520" i="6"/>
  <c r="G1832" i="5"/>
  <c r="F1832" i="5"/>
  <c r="H1832" i="5"/>
  <c r="E1852" i="4"/>
  <c r="C1853" i="4"/>
  <c r="E1521" i="7"/>
  <c r="N1521" i="7" s="1"/>
  <c r="G1842" i="3"/>
  <c r="H1841" i="3"/>
  <c r="I1841" i="3" s="1"/>
  <c r="F1842" i="3"/>
  <c r="J1832" i="6" l="1"/>
  <c r="J1832" i="7"/>
  <c r="L1832" i="6"/>
  <c r="L1832" i="7"/>
  <c r="K1832" i="6"/>
  <c r="K1832" i="7"/>
  <c r="D1852" i="6"/>
  <c r="D1852" i="7"/>
  <c r="V1520" i="7"/>
  <c r="U1520" i="7"/>
  <c r="T1521" i="7"/>
  <c r="R1521" i="7"/>
  <c r="S1521" i="7"/>
  <c r="Q1521" i="7"/>
  <c r="C1841" i="6"/>
  <c r="C1841" i="7"/>
  <c r="M1841" i="7" s="1"/>
  <c r="G1521" i="4"/>
  <c r="H1521" i="4" s="1"/>
  <c r="E1521" i="6"/>
  <c r="F1833" i="5"/>
  <c r="H1833" i="5"/>
  <c r="G1833" i="5"/>
  <c r="E1853" i="4"/>
  <c r="C1854" i="4"/>
  <c r="E1522" i="7"/>
  <c r="N1522" i="7" s="1"/>
  <c r="H1842" i="3"/>
  <c r="I1842" i="3" s="1"/>
  <c r="F1843" i="3"/>
  <c r="G1843" i="3"/>
  <c r="K1833" i="6" l="1"/>
  <c r="K1833" i="7"/>
  <c r="L1833" i="6"/>
  <c r="L1833" i="7"/>
  <c r="P1832" i="7"/>
  <c r="J1833" i="6"/>
  <c r="J1833" i="7"/>
  <c r="R1522" i="7"/>
  <c r="Q1522" i="7"/>
  <c r="T1522" i="7"/>
  <c r="S1522" i="7"/>
  <c r="U1521" i="7"/>
  <c r="V1521" i="7"/>
  <c r="D1853" i="6"/>
  <c r="D1853" i="7"/>
  <c r="C1842" i="6"/>
  <c r="C1842" i="7"/>
  <c r="M1842" i="7" s="1"/>
  <c r="G1522" i="4"/>
  <c r="H1522" i="4" s="1"/>
  <c r="E1522" i="6"/>
  <c r="H1834" i="5"/>
  <c r="G1834" i="5"/>
  <c r="F1834" i="5"/>
  <c r="E1854" i="4"/>
  <c r="C1855" i="4"/>
  <c r="E1523" i="7"/>
  <c r="N1523" i="7" s="1"/>
  <c r="G1844" i="3"/>
  <c r="F1844" i="3"/>
  <c r="H1843" i="3"/>
  <c r="I1843" i="3" s="1"/>
  <c r="K1834" i="6" l="1"/>
  <c r="K1834" i="7"/>
  <c r="L1834" i="6"/>
  <c r="L1834" i="7"/>
  <c r="P1833" i="7"/>
  <c r="J1834" i="6"/>
  <c r="J1834" i="7"/>
  <c r="D1854" i="6"/>
  <c r="D1854" i="7"/>
  <c r="U1522" i="7"/>
  <c r="V1522" i="7"/>
  <c r="Q1523" i="7"/>
  <c r="S1523" i="7"/>
  <c r="R1523" i="7"/>
  <c r="T1523" i="7"/>
  <c r="C1843" i="6"/>
  <c r="C1843" i="7"/>
  <c r="M1843" i="7" s="1"/>
  <c r="G1523" i="4"/>
  <c r="H1523" i="4" s="1"/>
  <c r="E1523" i="6"/>
  <c r="H1835" i="5"/>
  <c r="G1835" i="5"/>
  <c r="F1835" i="5"/>
  <c r="E1855" i="4"/>
  <c r="C1856" i="4"/>
  <c r="E1524" i="7"/>
  <c r="N1524" i="7" s="1"/>
  <c r="F1845" i="3"/>
  <c r="H1844" i="3"/>
  <c r="G1845" i="3"/>
  <c r="I1844" i="3"/>
  <c r="L1835" i="6" l="1"/>
  <c r="L1835" i="7"/>
  <c r="K1835" i="6"/>
  <c r="K1835" i="7"/>
  <c r="P1834" i="7"/>
  <c r="J1835" i="6"/>
  <c r="J1835" i="7"/>
  <c r="D1855" i="6"/>
  <c r="D1855" i="7"/>
  <c r="U1523" i="7"/>
  <c r="V1523" i="7"/>
  <c r="R1524" i="7"/>
  <c r="T1524" i="7"/>
  <c r="Q1524" i="7"/>
  <c r="S1524" i="7"/>
  <c r="C1844" i="6"/>
  <c r="C1844" i="7"/>
  <c r="M1844" i="7" s="1"/>
  <c r="G1524" i="4"/>
  <c r="H1524" i="4" s="1"/>
  <c r="E1524" i="6"/>
  <c r="G1836" i="5"/>
  <c r="F1836" i="5"/>
  <c r="H1836" i="5"/>
  <c r="E1856" i="4"/>
  <c r="C1857" i="4"/>
  <c r="E1525" i="7"/>
  <c r="N1525" i="7" s="1"/>
  <c r="G1846" i="3"/>
  <c r="H1845" i="3"/>
  <c r="I1845" i="3" s="1"/>
  <c r="F1846" i="3"/>
  <c r="L1836" i="6" l="1"/>
  <c r="L1836" i="7"/>
  <c r="J1836" i="6"/>
  <c r="J1836" i="7"/>
  <c r="P1835" i="7"/>
  <c r="K1836" i="6"/>
  <c r="K1836" i="7"/>
  <c r="D1856" i="6"/>
  <c r="D1856" i="7"/>
  <c r="V1524" i="7"/>
  <c r="U1524" i="7"/>
  <c r="R1525" i="7"/>
  <c r="S1525" i="7"/>
  <c r="T1525" i="7"/>
  <c r="Q1525" i="7"/>
  <c r="C1845" i="6"/>
  <c r="C1845" i="7"/>
  <c r="M1845" i="7" s="1"/>
  <c r="G1525" i="4"/>
  <c r="H1525" i="4" s="1"/>
  <c r="E1525" i="6"/>
  <c r="H1837" i="5"/>
  <c r="G1837" i="5"/>
  <c r="F1837" i="5"/>
  <c r="E1857" i="4"/>
  <c r="C1858" i="4"/>
  <c r="E1526" i="7"/>
  <c r="N1526" i="7" s="1"/>
  <c r="F1847" i="3"/>
  <c r="H1846" i="3"/>
  <c r="I1846" i="3" s="1"/>
  <c r="G1847" i="3"/>
  <c r="K1837" i="6" l="1"/>
  <c r="K1837" i="7"/>
  <c r="P1836" i="7"/>
  <c r="J1837" i="6"/>
  <c r="J1837" i="7"/>
  <c r="L1837" i="6"/>
  <c r="L1837" i="7"/>
  <c r="P1837" i="7" s="1"/>
  <c r="D1857" i="6"/>
  <c r="D1857" i="7"/>
  <c r="U1525" i="7"/>
  <c r="V1525" i="7"/>
  <c r="T1526" i="7"/>
  <c r="R1526" i="7"/>
  <c r="Q1526" i="7"/>
  <c r="S1526" i="7"/>
  <c r="C1846" i="6"/>
  <c r="C1846" i="7"/>
  <c r="M1846" i="7" s="1"/>
  <c r="G1526" i="4"/>
  <c r="H1526" i="4" s="1"/>
  <c r="E1526" i="6"/>
  <c r="H1838" i="5"/>
  <c r="G1838" i="5"/>
  <c r="F1838" i="5"/>
  <c r="E1858" i="4"/>
  <c r="C1859" i="4"/>
  <c r="E1527" i="7"/>
  <c r="N1527" i="7" s="1"/>
  <c r="G1848" i="3"/>
  <c r="H1847" i="3"/>
  <c r="I1847" i="3" s="1"/>
  <c r="F1848" i="3"/>
  <c r="K1838" i="6" l="1"/>
  <c r="K1838" i="7"/>
  <c r="J1838" i="6"/>
  <c r="J1838" i="7"/>
  <c r="L1838" i="6"/>
  <c r="L1838" i="7"/>
  <c r="P1838" i="7" s="1"/>
  <c r="D1858" i="6"/>
  <c r="D1858" i="7"/>
  <c r="V1526" i="7"/>
  <c r="U1526" i="7"/>
  <c r="T1527" i="7"/>
  <c r="S1527" i="7"/>
  <c r="R1527" i="7"/>
  <c r="Q1527" i="7"/>
  <c r="C1847" i="6"/>
  <c r="C1847" i="7"/>
  <c r="M1847" i="7" s="1"/>
  <c r="G1527" i="4"/>
  <c r="H1527" i="4" s="1"/>
  <c r="E1527" i="6"/>
  <c r="G1839" i="5"/>
  <c r="F1839" i="5"/>
  <c r="H1839" i="5"/>
  <c r="E1859" i="4"/>
  <c r="C1860" i="4"/>
  <c r="E1528" i="7"/>
  <c r="N1528" i="7" s="1"/>
  <c r="F1849" i="3"/>
  <c r="H1848" i="3"/>
  <c r="G1849" i="3"/>
  <c r="I1848" i="3"/>
  <c r="J1839" i="6" l="1"/>
  <c r="J1839" i="7"/>
  <c r="L1839" i="6"/>
  <c r="L1839" i="7"/>
  <c r="K1839" i="6"/>
  <c r="K1839" i="7"/>
  <c r="D1859" i="6"/>
  <c r="D1859" i="7"/>
  <c r="V1527" i="7"/>
  <c r="U1527" i="7"/>
  <c r="S1528" i="7"/>
  <c r="Q1528" i="7"/>
  <c r="R1528" i="7"/>
  <c r="T1528" i="7"/>
  <c r="C1848" i="6"/>
  <c r="C1848" i="7"/>
  <c r="M1848" i="7" s="1"/>
  <c r="G1528" i="4"/>
  <c r="H1528" i="4" s="1"/>
  <c r="E1528" i="6"/>
  <c r="H1840" i="5"/>
  <c r="G1840" i="5"/>
  <c r="F1840" i="5"/>
  <c r="E1860" i="4"/>
  <c r="C1861" i="4"/>
  <c r="E1529" i="7"/>
  <c r="N1529" i="7" s="1"/>
  <c r="G1850" i="3"/>
  <c r="H1849" i="3"/>
  <c r="I1849" i="3" s="1"/>
  <c r="F1850" i="3"/>
  <c r="J1840" i="6" l="1"/>
  <c r="J1840" i="7"/>
  <c r="K1840" i="6"/>
  <c r="K1840" i="7"/>
  <c r="L1840" i="6"/>
  <c r="L1840" i="7"/>
  <c r="P1839" i="7"/>
  <c r="D1860" i="6"/>
  <c r="D1860" i="7"/>
  <c r="V1528" i="7"/>
  <c r="U1528" i="7"/>
  <c r="Q1529" i="7"/>
  <c r="S1529" i="7"/>
  <c r="T1529" i="7"/>
  <c r="R1529" i="7"/>
  <c r="C1849" i="6"/>
  <c r="C1849" i="7"/>
  <c r="M1849" i="7" s="1"/>
  <c r="G1529" i="4"/>
  <c r="H1529" i="4" s="1"/>
  <c r="E1529" i="6"/>
  <c r="H1841" i="5"/>
  <c r="G1841" i="5"/>
  <c r="F1841" i="5"/>
  <c r="E1861" i="4"/>
  <c r="C1862" i="4"/>
  <c r="E1530" i="7"/>
  <c r="N1530" i="7" s="1"/>
  <c r="F1851" i="3"/>
  <c r="H1850" i="3"/>
  <c r="G1851" i="3"/>
  <c r="I1850" i="3"/>
  <c r="P1840" i="7" l="1"/>
  <c r="L1841" i="6"/>
  <c r="L1841" i="7"/>
  <c r="J1841" i="6"/>
  <c r="J1841" i="7"/>
  <c r="K1841" i="6"/>
  <c r="K1841" i="7"/>
  <c r="D1861" i="6"/>
  <c r="D1861" i="7"/>
  <c r="U1529" i="7"/>
  <c r="V1529" i="7"/>
  <c r="Q1530" i="7"/>
  <c r="T1530" i="7"/>
  <c r="S1530" i="7"/>
  <c r="R1530" i="7"/>
  <c r="C1850" i="6"/>
  <c r="C1850" i="7"/>
  <c r="M1850" i="7" s="1"/>
  <c r="G1530" i="4"/>
  <c r="H1530" i="4" s="1"/>
  <c r="E1530" i="6"/>
  <c r="H1842" i="5"/>
  <c r="G1842" i="5"/>
  <c r="F1842" i="5"/>
  <c r="E1862" i="4"/>
  <c r="C1863" i="4"/>
  <c r="E1531" i="7"/>
  <c r="N1531" i="7" s="1"/>
  <c r="G1852" i="3"/>
  <c r="F1852" i="3"/>
  <c r="H1851" i="3"/>
  <c r="I1851" i="3" s="1"/>
  <c r="K1842" i="6" l="1"/>
  <c r="K1842" i="7"/>
  <c r="P1841" i="7"/>
  <c r="J1842" i="6"/>
  <c r="J1842" i="7"/>
  <c r="L1842" i="6"/>
  <c r="L1842" i="7"/>
  <c r="P1842" i="7" s="1"/>
  <c r="U1530" i="7"/>
  <c r="V1530" i="7"/>
  <c r="D1862" i="6"/>
  <c r="D1862" i="7"/>
  <c r="Q1531" i="7"/>
  <c r="T1531" i="7"/>
  <c r="S1531" i="7"/>
  <c r="R1531" i="7"/>
  <c r="C1851" i="6"/>
  <c r="C1851" i="7"/>
  <c r="M1851" i="7" s="1"/>
  <c r="G1531" i="4"/>
  <c r="H1531" i="4" s="1"/>
  <c r="E1531" i="6"/>
  <c r="H1843" i="5"/>
  <c r="G1843" i="5"/>
  <c r="F1843" i="5"/>
  <c r="E1863" i="4"/>
  <c r="C1864" i="4"/>
  <c r="E1532" i="7"/>
  <c r="N1532" i="7" s="1"/>
  <c r="H1852" i="3"/>
  <c r="F1853" i="3"/>
  <c r="I1852" i="3"/>
  <c r="G1853" i="3"/>
  <c r="K1843" i="6" l="1"/>
  <c r="K1843" i="7"/>
  <c r="J1843" i="6"/>
  <c r="J1843" i="7"/>
  <c r="L1843" i="6"/>
  <c r="L1843" i="7"/>
  <c r="D1863" i="6"/>
  <c r="D1863" i="7"/>
  <c r="U1531" i="7"/>
  <c r="V1531" i="7"/>
  <c r="T1532" i="7"/>
  <c r="S1532" i="7"/>
  <c r="R1532" i="7"/>
  <c r="Q1532" i="7"/>
  <c r="C1852" i="6"/>
  <c r="C1852" i="7"/>
  <c r="M1852" i="7" s="1"/>
  <c r="G1532" i="4"/>
  <c r="H1532" i="4" s="1"/>
  <c r="E1532" i="6"/>
  <c r="H1844" i="5"/>
  <c r="G1844" i="5"/>
  <c r="F1844" i="5"/>
  <c r="E1864" i="4"/>
  <c r="C1865" i="4"/>
  <c r="E1533" i="7"/>
  <c r="N1533" i="7" s="1"/>
  <c r="G1854" i="3"/>
  <c r="F1854" i="3"/>
  <c r="H1853" i="3"/>
  <c r="I1853" i="3" s="1"/>
  <c r="J1844" i="6" l="1"/>
  <c r="J1844" i="7"/>
  <c r="L1844" i="6"/>
  <c r="L1844" i="7"/>
  <c r="K1844" i="6"/>
  <c r="K1844" i="7"/>
  <c r="P1843" i="7"/>
  <c r="D1864" i="6"/>
  <c r="D1864" i="7"/>
  <c r="V1532" i="7"/>
  <c r="U1532" i="7"/>
  <c r="Q1533" i="7"/>
  <c r="T1533" i="7"/>
  <c r="R1533" i="7"/>
  <c r="S1533" i="7"/>
  <c r="C1853" i="6"/>
  <c r="C1853" i="7"/>
  <c r="M1853" i="7" s="1"/>
  <c r="G1533" i="4"/>
  <c r="H1533" i="4" s="1"/>
  <c r="E1533" i="6"/>
  <c r="H1845" i="5"/>
  <c r="G1845" i="5"/>
  <c r="F1845" i="5"/>
  <c r="E1865" i="4"/>
  <c r="C1866" i="4"/>
  <c r="E1534" i="7"/>
  <c r="N1534" i="7" s="1"/>
  <c r="F1855" i="3"/>
  <c r="H1854" i="3"/>
  <c r="G1855" i="3"/>
  <c r="I1854" i="3"/>
  <c r="K1845" i="6" l="1"/>
  <c r="K1845" i="7"/>
  <c r="L1845" i="6"/>
  <c r="L1845" i="7"/>
  <c r="P1844" i="7"/>
  <c r="J1845" i="6"/>
  <c r="J1845" i="7"/>
  <c r="D1865" i="6"/>
  <c r="D1865" i="7"/>
  <c r="U1533" i="7"/>
  <c r="V1533" i="7"/>
  <c r="T1534" i="7"/>
  <c r="Q1534" i="7"/>
  <c r="S1534" i="7"/>
  <c r="R1534" i="7"/>
  <c r="C1854" i="6"/>
  <c r="C1854" i="7"/>
  <c r="M1854" i="7" s="1"/>
  <c r="G1534" i="4"/>
  <c r="H1534" i="4" s="1"/>
  <c r="E1534" i="6"/>
  <c r="H1846" i="5"/>
  <c r="G1846" i="5"/>
  <c r="F1846" i="5"/>
  <c r="E1866" i="4"/>
  <c r="C1867" i="4"/>
  <c r="E1535" i="7"/>
  <c r="N1535" i="7" s="1"/>
  <c r="G1856" i="3"/>
  <c r="F1856" i="3"/>
  <c r="H1855" i="3"/>
  <c r="I1855" i="3" s="1"/>
  <c r="L1846" i="6" l="1"/>
  <c r="L1846" i="7"/>
  <c r="J1846" i="6"/>
  <c r="J1846" i="7"/>
  <c r="K1846" i="6"/>
  <c r="K1846" i="7"/>
  <c r="P1845" i="7"/>
  <c r="D1866" i="6"/>
  <c r="D1866" i="7"/>
  <c r="U1534" i="7"/>
  <c r="V1534" i="7"/>
  <c r="Q1535" i="7"/>
  <c r="T1535" i="7"/>
  <c r="R1535" i="7"/>
  <c r="S1535" i="7"/>
  <c r="C1855" i="6"/>
  <c r="C1855" i="7"/>
  <c r="M1855" i="7" s="1"/>
  <c r="G1535" i="4"/>
  <c r="H1535" i="4" s="1"/>
  <c r="E1535" i="6"/>
  <c r="H1847" i="5"/>
  <c r="G1847" i="5"/>
  <c r="F1847" i="5"/>
  <c r="E1867" i="4"/>
  <c r="C1868" i="4"/>
  <c r="E1536" i="7"/>
  <c r="N1536" i="7" s="1"/>
  <c r="F1857" i="3"/>
  <c r="H1856" i="3"/>
  <c r="I1856" i="3" s="1"/>
  <c r="G1857" i="3"/>
  <c r="J1847" i="6" l="1"/>
  <c r="J1847" i="7"/>
  <c r="L1847" i="6"/>
  <c r="L1847" i="7"/>
  <c r="P1846" i="7"/>
  <c r="K1847" i="6"/>
  <c r="K1847" i="7"/>
  <c r="D1867" i="6"/>
  <c r="D1867" i="7"/>
  <c r="U1535" i="7"/>
  <c r="V1535" i="7"/>
  <c r="Q1536" i="7"/>
  <c r="R1536" i="7"/>
  <c r="S1536" i="7"/>
  <c r="T1536" i="7"/>
  <c r="C1856" i="6"/>
  <c r="C1856" i="7"/>
  <c r="M1856" i="7" s="1"/>
  <c r="G1536" i="4"/>
  <c r="H1536" i="4" s="1"/>
  <c r="E1536" i="6"/>
  <c r="H1848" i="5"/>
  <c r="G1848" i="5"/>
  <c r="F1848" i="5"/>
  <c r="E1868" i="4"/>
  <c r="C1869" i="4"/>
  <c r="E1537" i="7"/>
  <c r="N1537" i="7" s="1"/>
  <c r="G1858" i="3"/>
  <c r="F1858" i="3"/>
  <c r="H1857" i="3"/>
  <c r="I1857" i="3" s="1"/>
  <c r="K1848" i="6" l="1"/>
  <c r="K1848" i="7"/>
  <c r="J1848" i="6"/>
  <c r="J1848" i="7"/>
  <c r="L1848" i="6"/>
  <c r="L1848" i="7"/>
  <c r="P1848" i="7" s="1"/>
  <c r="P1847" i="7"/>
  <c r="D1868" i="6"/>
  <c r="D1868" i="7"/>
  <c r="V1536" i="7"/>
  <c r="U1536" i="7"/>
  <c r="S1537" i="7"/>
  <c r="R1537" i="7"/>
  <c r="T1537" i="7"/>
  <c r="Q1537" i="7"/>
  <c r="C1857" i="6"/>
  <c r="C1857" i="7"/>
  <c r="M1857" i="7" s="1"/>
  <c r="G1537" i="4"/>
  <c r="H1537" i="4" s="1"/>
  <c r="E1537" i="6"/>
  <c r="H1849" i="5"/>
  <c r="G1849" i="5"/>
  <c r="F1849" i="5"/>
  <c r="E1869" i="4"/>
  <c r="C1870" i="4"/>
  <c r="E1538" i="7"/>
  <c r="N1538" i="7" s="1"/>
  <c r="F1859" i="3"/>
  <c r="H1858" i="3"/>
  <c r="I1858" i="3" s="1"/>
  <c r="G1859" i="3"/>
  <c r="L1849" i="6" l="1"/>
  <c r="L1849" i="7"/>
  <c r="J1849" i="6"/>
  <c r="J1849" i="7"/>
  <c r="K1849" i="6"/>
  <c r="K1849" i="7"/>
  <c r="D1869" i="6"/>
  <c r="D1869" i="7"/>
  <c r="U1537" i="7"/>
  <c r="V1537" i="7"/>
  <c r="S1538" i="7"/>
  <c r="Q1538" i="7"/>
  <c r="R1538" i="7"/>
  <c r="T1538" i="7"/>
  <c r="C1858" i="6"/>
  <c r="C1858" i="7"/>
  <c r="M1858" i="7" s="1"/>
  <c r="G1538" i="4"/>
  <c r="H1538" i="4" s="1"/>
  <c r="E1538" i="6"/>
  <c r="G1850" i="5"/>
  <c r="F1850" i="5"/>
  <c r="H1850" i="5"/>
  <c r="E1870" i="4"/>
  <c r="C1871" i="4"/>
  <c r="E1539" i="7"/>
  <c r="N1539" i="7" s="1"/>
  <c r="G1860" i="3"/>
  <c r="H1859" i="3"/>
  <c r="I1859" i="3" s="1"/>
  <c r="F1860" i="3"/>
  <c r="L1850" i="6" l="1"/>
  <c r="L1850" i="7"/>
  <c r="J1850" i="6"/>
  <c r="J1850" i="7"/>
  <c r="P1849" i="7"/>
  <c r="K1850" i="6"/>
  <c r="K1850" i="7"/>
  <c r="D1870" i="6"/>
  <c r="D1870" i="7"/>
  <c r="U1538" i="7"/>
  <c r="V1538" i="7"/>
  <c r="R1539" i="7"/>
  <c r="S1539" i="7"/>
  <c r="T1539" i="7"/>
  <c r="Q1539" i="7"/>
  <c r="C1859" i="6"/>
  <c r="C1859" i="7"/>
  <c r="M1859" i="7" s="1"/>
  <c r="G1539" i="4"/>
  <c r="H1539" i="4" s="1"/>
  <c r="E1539" i="6"/>
  <c r="H1851" i="5"/>
  <c r="G1851" i="5"/>
  <c r="F1851" i="5"/>
  <c r="E1871" i="4"/>
  <c r="C1872" i="4"/>
  <c r="E1540" i="7"/>
  <c r="N1540" i="7" s="1"/>
  <c r="F1861" i="3"/>
  <c r="H1860" i="3"/>
  <c r="I1860" i="3" s="1"/>
  <c r="G1861" i="3"/>
  <c r="L1851" i="6" l="1"/>
  <c r="L1851" i="7"/>
  <c r="K1851" i="6"/>
  <c r="K1851" i="7"/>
  <c r="P1850" i="7"/>
  <c r="J1851" i="6"/>
  <c r="J1851" i="7"/>
  <c r="D1871" i="6"/>
  <c r="D1871" i="7"/>
  <c r="U1539" i="7"/>
  <c r="V1539" i="7"/>
  <c r="R1540" i="7"/>
  <c r="T1540" i="7"/>
  <c r="Q1540" i="7"/>
  <c r="S1540" i="7"/>
  <c r="C1860" i="6"/>
  <c r="C1860" i="7"/>
  <c r="M1860" i="7" s="1"/>
  <c r="G1540" i="4"/>
  <c r="H1540" i="4" s="1"/>
  <c r="E1540" i="6"/>
  <c r="H1852" i="5"/>
  <c r="G1852" i="5"/>
  <c r="F1852" i="5"/>
  <c r="E1872" i="4"/>
  <c r="C1873" i="4"/>
  <c r="E1541" i="7"/>
  <c r="N1541" i="7" s="1"/>
  <c r="G1862" i="3"/>
  <c r="H1861" i="3"/>
  <c r="I1861" i="3" s="1"/>
  <c r="F1862" i="3"/>
  <c r="J1852" i="6" l="1"/>
  <c r="J1852" i="7"/>
  <c r="K1852" i="6"/>
  <c r="K1852" i="7"/>
  <c r="P1851" i="7"/>
  <c r="L1852" i="6"/>
  <c r="L1852" i="7"/>
  <c r="P1852" i="7" s="1"/>
  <c r="D1872" i="6"/>
  <c r="D1872" i="7"/>
  <c r="V1540" i="7"/>
  <c r="U1540" i="7"/>
  <c r="R1541" i="7"/>
  <c r="Q1541" i="7"/>
  <c r="T1541" i="7"/>
  <c r="S1541" i="7"/>
  <c r="C1861" i="6"/>
  <c r="C1861" i="7"/>
  <c r="M1861" i="7" s="1"/>
  <c r="G1541" i="4"/>
  <c r="H1541" i="4" s="1"/>
  <c r="E1541" i="6"/>
  <c r="H1853" i="5"/>
  <c r="G1853" i="5"/>
  <c r="F1853" i="5"/>
  <c r="E1873" i="4"/>
  <c r="C1874" i="4"/>
  <c r="E1542" i="7"/>
  <c r="N1542" i="7" s="1"/>
  <c r="H1862" i="3"/>
  <c r="F1863" i="3"/>
  <c r="I1862" i="3"/>
  <c r="G1863" i="3"/>
  <c r="J1853" i="6" l="1"/>
  <c r="J1853" i="7"/>
  <c r="L1853" i="6"/>
  <c r="L1853" i="7"/>
  <c r="K1853" i="6"/>
  <c r="K1853" i="7"/>
  <c r="D1873" i="6"/>
  <c r="D1873" i="7"/>
  <c r="V1541" i="7"/>
  <c r="U1541" i="7"/>
  <c r="T1542" i="7"/>
  <c r="Q1542" i="7"/>
  <c r="S1542" i="7"/>
  <c r="R1542" i="7"/>
  <c r="C1862" i="6"/>
  <c r="C1862" i="7"/>
  <c r="M1862" i="7" s="1"/>
  <c r="G1542" i="4"/>
  <c r="H1542" i="4" s="1"/>
  <c r="E1542" i="6"/>
  <c r="H1854" i="5"/>
  <c r="G1854" i="5"/>
  <c r="F1854" i="5"/>
  <c r="E1874" i="4"/>
  <c r="C1875" i="4"/>
  <c r="E1543" i="7"/>
  <c r="N1543" i="7" s="1"/>
  <c r="G1864" i="3"/>
  <c r="F1864" i="3"/>
  <c r="H1863" i="3"/>
  <c r="I1863" i="3" s="1"/>
  <c r="J1854" i="6" l="1"/>
  <c r="J1854" i="7"/>
  <c r="L1854" i="6"/>
  <c r="L1854" i="7"/>
  <c r="P1853" i="7"/>
  <c r="K1854" i="6"/>
  <c r="K1854" i="7"/>
  <c r="V1542" i="7"/>
  <c r="U1542" i="7"/>
  <c r="D1874" i="6"/>
  <c r="D1874" i="7"/>
  <c r="R1543" i="7"/>
  <c r="T1543" i="7"/>
  <c r="S1543" i="7"/>
  <c r="Q1543" i="7"/>
  <c r="C1863" i="6"/>
  <c r="C1863" i="7"/>
  <c r="M1863" i="7" s="1"/>
  <c r="G1543" i="4"/>
  <c r="H1543" i="4" s="1"/>
  <c r="E1543" i="6"/>
  <c r="H1855" i="5"/>
  <c r="G1855" i="5"/>
  <c r="F1855" i="5"/>
  <c r="E1875" i="4"/>
  <c r="C1876" i="4"/>
  <c r="E1544" i="7"/>
  <c r="N1544" i="7" s="1"/>
  <c r="H1864" i="3"/>
  <c r="I1864" i="3" s="1"/>
  <c r="F1865" i="3"/>
  <c r="G1865" i="3"/>
  <c r="J1855" i="6" l="1"/>
  <c r="J1855" i="7"/>
  <c r="K1855" i="6"/>
  <c r="K1855" i="7"/>
  <c r="L1855" i="6"/>
  <c r="L1855" i="7"/>
  <c r="P1855" i="7" s="1"/>
  <c r="P1854" i="7"/>
  <c r="U1543" i="7"/>
  <c r="V1543" i="7"/>
  <c r="D1875" i="6"/>
  <c r="D1875" i="7"/>
  <c r="S1544" i="7"/>
  <c r="Q1544" i="7"/>
  <c r="R1544" i="7"/>
  <c r="T1544" i="7"/>
  <c r="C1864" i="6"/>
  <c r="C1864" i="7"/>
  <c r="M1864" i="7" s="1"/>
  <c r="G1544" i="4"/>
  <c r="H1544" i="4" s="1"/>
  <c r="E1544" i="6"/>
  <c r="H1856" i="5"/>
  <c r="F1856" i="5"/>
  <c r="G1856" i="5"/>
  <c r="E1876" i="4"/>
  <c r="C1877" i="4"/>
  <c r="E1545" i="7"/>
  <c r="N1545" i="7" s="1"/>
  <c r="G1866" i="3"/>
  <c r="F1866" i="3"/>
  <c r="H1865" i="3"/>
  <c r="I1865" i="3" s="1"/>
  <c r="L1856" i="6" l="1"/>
  <c r="L1856" i="7"/>
  <c r="K1856" i="6"/>
  <c r="K1856" i="7"/>
  <c r="J1856" i="6"/>
  <c r="J1856" i="7"/>
  <c r="D1876" i="6"/>
  <c r="D1876" i="7"/>
  <c r="V1544" i="7"/>
  <c r="U1544" i="7"/>
  <c r="Q1545" i="7"/>
  <c r="S1545" i="7"/>
  <c r="T1545" i="7"/>
  <c r="R1545" i="7"/>
  <c r="C1865" i="6"/>
  <c r="C1865" i="7"/>
  <c r="M1865" i="7" s="1"/>
  <c r="G1545" i="4"/>
  <c r="H1545" i="4" s="1"/>
  <c r="E1545" i="6"/>
  <c r="H1857" i="5"/>
  <c r="G1857" i="5"/>
  <c r="F1857" i="5"/>
  <c r="E1877" i="4"/>
  <c r="C1878" i="4"/>
  <c r="E1546" i="7"/>
  <c r="N1546" i="7" s="1"/>
  <c r="F1867" i="3"/>
  <c r="H1866" i="3"/>
  <c r="G1867" i="3"/>
  <c r="I1866" i="3"/>
  <c r="J1857" i="6" l="1"/>
  <c r="J1857" i="7"/>
  <c r="L1857" i="6"/>
  <c r="L1857" i="7"/>
  <c r="P1856" i="7"/>
  <c r="K1857" i="6"/>
  <c r="K1857" i="7"/>
  <c r="D1877" i="6"/>
  <c r="D1877" i="7"/>
  <c r="U1545" i="7"/>
  <c r="V1545" i="7"/>
  <c r="T1546" i="7"/>
  <c r="S1546" i="7"/>
  <c r="Q1546" i="7"/>
  <c r="R1546" i="7"/>
  <c r="C1866" i="6"/>
  <c r="C1866" i="7"/>
  <c r="M1866" i="7" s="1"/>
  <c r="G1546" i="4"/>
  <c r="H1546" i="4" s="1"/>
  <c r="E1546" i="6"/>
  <c r="H1858" i="5"/>
  <c r="G1858" i="5"/>
  <c r="F1858" i="5"/>
  <c r="E1878" i="4"/>
  <c r="C1879" i="4"/>
  <c r="E1547" i="7"/>
  <c r="N1547" i="7" s="1"/>
  <c r="G1868" i="3"/>
  <c r="F1868" i="3"/>
  <c r="H1867" i="3"/>
  <c r="I1867" i="3" s="1"/>
  <c r="K1858" i="6" l="1"/>
  <c r="K1858" i="7"/>
  <c r="J1858" i="6"/>
  <c r="J1858" i="7"/>
  <c r="P1857" i="7"/>
  <c r="L1858" i="6"/>
  <c r="L1858" i="7"/>
  <c r="P1858" i="7" s="1"/>
  <c r="D1878" i="6"/>
  <c r="D1878" i="7"/>
  <c r="V1546" i="7"/>
  <c r="U1546" i="7"/>
  <c r="S1547" i="7"/>
  <c r="T1547" i="7"/>
  <c r="R1547" i="7"/>
  <c r="Q1547" i="7"/>
  <c r="C1867" i="6"/>
  <c r="C1867" i="7"/>
  <c r="M1867" i="7" s="1"/>
  <c r="G1547" i="4"/>
  <c r="H1547" i="4" s="1"/>
  <c r="E1547" i="6"/>
  <c r="G1859" i="5"/>
  <c r="F1859" i="5"/>
  <c r="H1859" i="5"/>
  <c r="E1879" i="4"/>
  <c r="C1880" i="4"/>
  <c r="E1548" i="7"/>
  <c r="N1548" i="7" s="1"/>
  <c r="H1868" i="3"/>
  <c r="F1869" i="3"/>
  <c r="I1868" i="3"/>
  <c r="G1869" i="3"/>
  <c r="J1859" i="6" l="1"/>
  <c r="J1859" i="7"/>
  <c r="L1859" i="6"/>
  <c r="L1859" i="7"/>
  <c r="K1859" i="6"/>
  <c r="K1859" i="7"/>
  <c r="D1879" i="6"/>
  <c r="D1879" i="7"/>
  <c r="U1547" i="7"/>
  <c r="V1547" i="7"/>
  <c r="T1548" i="7"/>
  <c r="S1548" i="7"/>
  <c r="R1548" i="7"/>
  <c r="Q1548" i="7"/>
  <c r="C1868" i="6"/>
  <c r="C1868" i="7"/>
  <c r="M1868" i="7" s="1"/>
  <c r="G1548" i="4"/>
  <c r="H1548" i="4" s="1"/>
  <c r="E1548" i="6"/>
  <c r="F1860" i="5"/>
  <c r="G1860" i="5"/>
  <c r="H1860" i="5"/>
  <c r="E1880" i="4"/>
  <c r="C1881" i="4"/>
  <c r="E1549" i="7"/>
  <c r="N1549" i="7" s="1"/>
  <c r="G1870" i="3"/>
  <c r="H1869" i="3"/>
  <c r="I1869" i="3" s="1"/>
  <c r="F1870" i="3"/>
  <c r="K1860" i="6" l="1"/>
  <c r="K1860" i="7"/>
  <c r="L1860" i="6"/>
  <c r="L1860" i="7"/>
  <c r="U1548" i="7"/>
  <c r="J1860" i="6"/>
  <c r="J1860" i="7"/>
  <c r="P1859" i="7"/>
  <c r="D1880" i="6"/>
  <c r="D1880" i="7"/>
  <c r="V1548" i="7"/>
  <c r="T1549" i="7"/>
  <c r="R1549" i="7"/>
  <c r="S1549" i="7"/>
  <c r="Q1549" i="7"/>
  <c r="C1869" i="6"/>
  <c r="C1869" i="7"/>
  <c r="M1869" i="7" s="1"/>
  <c r="G1549" i="4"/>
  <c r="H1549" i="4" s="1"/>
  <c r="E1549" i="6"/>
  <c r="H1861" i="5"/>
  <c r="G1861" i="5"/>
  <c r="F1861" i="5"/>
  <c r="E1881" i="4"/>
  <c r="C1882" i="4"/>
  <c r="E1550" i="7"/>
  <c r="N1550" i="7" s="1"/>
  <c r="G1871" i="3"/>
  <c r="F1871" i="3"/>
  <c r="H1870" i="3"/>
  <c r="I1870" i="3" s="1"/>
  <c r="L1861" i="6" l="1"/>
  <c r="L1861" i="7"/>
  <c r="K1861" i="6"/>
  <c r="K1861" i="7"/>
  <c r="P1860" i="7"/>
  <c r="J1861" i="6"/>
  <c r="J1861" i="7"/>
  <c r="S1550" i="7"/>
  <c r="Q1550" i="7"/>
  <c r="T1550" i="7"/>
  <c r="R1550" i="7"/>
  <c r="D1881" i="6"/>
  <c r="D1881" i="7"/>
  <c r="U1549" i="7"/>
  <c r="V1549" i="7"/>
  <c r="C1870" i="6"/>
  <c r="C1870" i="7"/>
  <c r="M1870" i="7" s="1"/>
  <c r="G1550" i="4"/>
  <c r="H1550" i="4" s="1"/>
  <c r="E1550" i="6"/>
  <c r="H1862" i="5"/>
  <c r="G1862" i="5"/>
  <c r="F1862" i="5"/>
  <c r="E1882" i="4"/>
  <c r="C1883" i="4"/>
  <c r="E1551" i="7"/>
  <c r="N1551" i="7" s="1"/>
  <c r="H1871" i="3"/>
  <c r="F1872" i="3"/>
  <c r="G1872" i="3"/>
  <c r="I1871" i="3"/>
  <c r="J1862" i="6" l="1"/>
  <c r="J1862" i="7"/>
  <c r="L1862" i="6"/>
  <c r="L1862" i="7"/>
  <c r="K1862" i="6"/>
  <c r="K1862" i="7"/>
  <c r="P1861" i="7"/>
  <c r="D1882" i="6"/>
  <c r="D1882" i="7"/>
  <c r="U1550" i="7"/>
  <c r="V1550" i="7"/>
  <c r="S1551" i="7"/>
  <c r="Q1551" i="7"/>
  <c r="R1551" i="7"/>
  <c r="T1551" i="7"/>
  <c r="C1871" i="6"/>
  <c r="C1871" i="7"/>
  <c r="M1871" i="7" s="1"/>
  <c r="G1551" i="4"/>
  <c r="H1551" i="4" s="1"/>
  <c r="E1551" i="6"/>
  <c r="H1863" i="5"/>
  <c r="G1863" i="5"/>
  <c r="F1863" i="5"/>
  <c r="E1552" i="7"/>
  <c r="N1552" i="7" s="1"/>
  <c r="E1883" i="4"/>
  <c r="C1884" i="4"/>
  <c r="F1873" i="3"/>
  <c r="H1872" i="3"/>
  <c r="I1872" i="3" s="1"/>
  <c r="G1873" i="3"/>
  <c r="J1863" i="6" l="1"/>
  <c r="J1863" i="7"/>
  <c r="K1863" i="6"/>
  <c r="K1863" i="7"/>
  <c r="L1863" i="6"/>
  <c r="L1863" i="7"/>
  <c r="P1863" i="7" s="1"/>
  <c r="P1862" i="7"/>
  <c r="D1883" i="6"/>
  <c r="D1883" i="7"/>
  <c r="U1551" i="7"/>
  <c r="V1551" i="7"/>
  <c r="T1552" i="7"/>
  <c r="Q1552" i="7"/>
  <c r="R1552" i="7"/>
  <c r="S1552" i="7"/>
  <c r="C1872" i="6"/>
  <c r="C1872" i="7"/>
  <c r="M1872" i="7" s="1"/>
  <c r="G1552" i="4"/>
  <c r="H1552" i="4" s="1"/>
  <c r="E1552" i="6"/>
  <c r="H1864" i="5"/>
  <c r="G1864" i="5"/>
  <c r="F1864" i="5"/>
  <c r="E1553" i="7"/>
  <c r="N1553" i="7" s="1"/>
  <c r="E1884" i="4"/>
  <c r="C1885" i="4"/>
  <c r="G1874" i="3"/>
  <c r="H1873" i="3"/>
  <c r="I1873" i="3" s="1"/>
  <c r="F1874" i="3"/>
  <c r="J1864" i="6" l="1"/>
  <c r="J1864" i="7"/>
  <c r="L1864" i="6"/>
  <c r="L1864" i="7"/>
  <c r="K1864" i="6"/>
  <c r="K1864" i="7"/>
  <c r="D1884" i="6"/>
  <c r="D1884" i="7"/>
  <c r="V1552" i="7"/>
  <c r="U1552" i="7"/>
  <c r="Q1553" i="7"/>
  <c r="R1553" i="7"/>
  <c r="S1553" i="7"/>
  <c r="T1553" i="7"/>
  <c r="C1873" i="6"/>
  <c r="C1873" i="7"/>
  <c r="M1873" i="7" s="1"/>
  <c r="G1553" i="4"/>
  <c r="H1553" i="4" s="1"/>
  <c r="E1553" i="6"/>
  <c r="H1865" i="5"/>
  <c r="F1865" i="5"/>
  <c r="G1865" i="5"/>
  <c r="E1885" i="4"/>
  <c r="C1886" i="4"/>
  <c r="E1554" i="7"/>
  <c r="N1554" i="7" s="1"/>
  <c r="G1875" i="3"/>
  <c r="F1875" i="3"/>
  <c r="H1874" i="3"/>
  <c r="I1874" i="3" s="1"/>
  <c r="K1865" i="6" l="1"/>
  <c r="K1865" i="7"/>
  <c r="L1865" i="6"/>
  <c r="L1865" i="7"/>
  <c r="J1865" i="6"/>
  <c r="J1865" i="7"/>
  <c r="P1864" i="7"/>
  <c r="D1885" i="6"/>
  <c r="D1885" i="7"/>
  <c r="U1553" i="7"/>
  <c r="V1553" i="7"/>
  <c r="R1554" i="7"/>
  <c r="Q1554" i="7"/>
  <c r="S1554" i="7"/>
  <c r="T1554" i="7"/>
  <c r="C1874" i="6"/>
  <c r="C1874" i="7"/>
  <c r="M1874" i="7" s="1"/>
  <c r="G1554" i="4"/>
  <c r="H1554" i="4" s="1"/>
  <c r="E1554" i="6"/>
  <c r="G1866" i="5"/>
  <c r="F1866" i="5"/>
  <c r="H1866" i="5"/>
  <c r="E1886" i="4"/>
  <c r="C1887" i="4"/>
  <c r="E1555" i="7"/>
  <c r="N1555" i="7" s="1"/>
  <c r="H1875" i="3"/>
  <c r="F1876" i="3"/>
  <c r="I1875" i="3"/>
  <c r="G1876" i="3"/>
  <c r="K1866" i="6" l="1"/>
  <c r="K1866" i="7"/>
  <c r="L1866" i="6"/>
  <c r="L1866" i="7"/>
  <c r="J1866" i="6"/>
  <c r="J1866" i="7"/>
  <c r="P1865" i="7"/>
  <c r="D1886" i="6"/>
  <c r="D1886" i="7"/>
  <c r="V1554" i="7"/>
  <c r="U1554" i="7"/>
  <c r="R1555" i="7"/>
  <c r="Q1555" i="7"/>
  <c r="T1555" i="7"/>
  <c r="S1555" i="7"/>
  <c r="C1875" i="6"/>
  <c r="C1875" i="7"/>
  <c r="M1875" i="7" s="1"/>
  <c r="G1555" i="4"/>
  <c r="H1555" i="4" s="1"/>
  <c r="E1555" i="6"/>
  <c r="H1867" i="5"/>
  <c r="G1867" i="5"/>
  <c r="F1867" i="5"/>
  <c r="E1887" i="4"/>
  <c r="C1888" i="4"/>
  <c r="E1556" i="7"/>
  <c r="N1556" i="7" s="1"/>
  <c r="G1877" i="3"/>
  <c r="H1876" i="3"/>
  <c r="I1876" i="3" s="1"/>
  <c r="F1877" i="3"/>
  <c r="L1867" i="6" l="1"/>
  <c r="L1867" i="7"/>
  <c r="J1867" i="6"/>
  <c r="J1867" i="7"/>
  <c r="K1867" i="6"/>
  <c r="K1867" i="7"/>
  <c r="P1866" i="7"/>
  <c r="D1887" i="6"/>
  <c r="D1887" i="7"/>
  <c r="V1555" i="7"/>
  <c r="U1555" i="7"/>
  <c r="R1556" i="7"/>
  <c r="S1556" i="7"/>
  <c r="T1556" i="7"/>
  <c r="Q1556" i="7"/>
  <c r="C1876" i="6"/>
  <c r="C1876" i="7"/>
  <c r="M1876" i="7" s="1"/>
  <c r="G1556" i="4"/>
  <c r="H1556" i="4" s="1"/>
  <c r="E1556" i="6"/>
  <c r="H1868" i="5"/>
  <c r="G1868" i="5"/>
  <c r="F1868" i="5"/>
  <c r="E1888" i="4"/>
  <c r="C1889" i="4"/>
  <c r="E1557" i="7"/>
  <c r="N1557" i="7" s="1"/>
  <c r="G1878" i="3"/>
  <c r="F1878" i="3"/>
  <c r="H1877" i="3"/>
  <c r="I1877" i="3" s="1"/>
  <c r="L1868" i="6" l="1"/>
  <c r="L1868" i="7"/>
  <c r="K1868" i="6"/>
  <c r="K1868" i="7"/>
  <c r="P1867" i="7"/>
  <c r="J1868" i="6"/>
  <c r="J1868" i="7"/>
  <c r="D1888" i="6"/>
  <c r="D1888" i="7"/>
  <c r="V1556" i="7"/>
  <c r="U1556" i="7"/>
  <c r="T1557" i="7"/>
  <c r="Q1557" i="7"/>
  <c r="S1557" i="7"/>
  <c r="R1557" i="7"/>
  <c r="C1877" i="6"/>
  <c r="C1877" i="7"/>
  <c r="M1877" i="7" s="1"/>
  <c r="G1557" i="4"/>
  <c r="H1557" i="4" s="1"/>
  <c r="E1557" i="6"/>
  <c r="H1869" i="5"/>
  <c r="G1869" i="5"/>
  <c r="F1869" i="5"/>
  <c r="E1889" i="4"/>
  <c r="C1890" i="4"/>
  <c r="E1558" i="7"/>
  <c r="N1558" i="7" s="1"/>
  <c r="H1878" i="3"/>
  <c r="I1878" i="3" s="1"/>
  <c r="F1879" i="3"/>
  <c r="G1879" i="3"/>
  <c r="J1869" i="6" l="1"/>
  <c r="J1869" i="7"/>
  <c r="L1869" i="6"/>
  <c r="L1869" i="7"/>
  <c r="K1869" i="6"/>
  <c r="K1869" i="7"/>
  <c r="P1868" i="7"/>
  <c r="D1889" i="6"/>
  <c r="D1889" i="7"/>
  <c r="V1557" i="7"/>
  <c r="U1557" i="7"/>
  <c r="T1558" i="7"/>
  <c r="R1558" i="7"/>
  <c r="S1558" i="7"/>
  <c r="Q1558" i="7"/>
  <c r="C1878" i="6"/>
  <c r="C1878" i="7"/>
  <c r="M1878" i="7" s="1"/>
  <c r="G1558" i="4"/>
  <c r="H1558" i="4" s="1"/>
  <c r="E1558" i="6"/>
  <c r="H1870" i="5"/>
  <c r="G1870" i="5"/>
  <c r="F1870" i="5"/>
  <c r="E1890" i="4"/>
  <c r="C1891" i="4"/>
  <c r="E1559" i="7"/>
  <c r="N1559" i="7" s="1"/>
  <c r="H1879" i="3"/>
  <c r="F1880" i="3"/>
  <c r="I1879" i="3"/>
  <c r="G1880" i="3"/>
  <c r="J1870" i="6" l="1"/>
  <c r="J1870" i="7"/>
  <c r="K1870" i="6"/>
  <c r="K1870" i="7"/>
  <c r="L1870" i="6"/>
  <c r="L1870" i="7"/>
  <c r="P1870" i="7" s="1"/>
  <c r="P1869" i="7"/>
  <c r="D1890" i="6"/>
  <c r="D1890" i="7"/>
  <c r="V1558" i="7"/>
  <c r="U1558" i="7"/>
  <c r="Q1559" i="7"/>
  <c r="T1559" i="7"/>
  <c r="R1559" i="7"/>
  <c r="S1559" i="7"/>
  <c r="C1879" i="6"/>
  <c r="C1879" i="7"/>
  <c r="M1879" i="7" s="1"/>
  <c r="G1559" i="4"/>
  <c r="H1559" i="4" s="1"/>
  <c r="E1559" i="6"/>
  <c r="G1871" i="5"/>
  <c r="F1871" i="5"/>
  <c r="H1871" i="5"/>
  <c r="E1891" i="4"/>
  <c r="C1892" i="4"/>
  <c r="E1560" i="7"/>
  <c r="N1560" i="7" s="1"/>
  <c r="G1881" i="3"/>
  <c r="F1881" i="3"/>
  <c r="H1880" i="3"/>
  <c r="I1880" i="3" s="1"/>
  <c r="L1871" i="6" l="1"/>
  <c r="L1871" i="7"/>
  <c r="J1871" i="6"/>
  <c r="J1871" i="7"/>
  <c r="K1871" i="6"/>
  <c r="K1871" i="7"/>
  <c r="D1891" i="6"/>
  <c r="D1891" i="7"/>
  <c r="U1559" i="7"/>
  <c r="V1559" i="7"/>
  <c r="S1560" i="7"/>
  <c r="R1560" i="7"/>
  <c r="T1560" i="7"/>
  <c r="Q1560" i="7"/>
  <c r="C1880" i="6"/>
  <c r="C1880" i="7"/>
  <c r="M1880" i="7" s="1"/>
  <c r="G1560" i="4"/>
  <c r="H1560" i="4" s="1"/>
  <c r="E1560" i="6"/>
  <c r="H1872" i="5"/>
  <c r="G1872" i="5"/>
  <c r="F1872" i="5"/>
  <c r="E1892" i="4"/>
  <c r="C1893" i="4"/>
  <c r="E1561" i="7"/>
  <c r="N1561" i="7" s="1"/>
  <c r="G1882" i="3"/>
  <c r="H1881" i="3"/>
  <c r="I1881" i="3" s="1"/>
  <c r="F1882" i="3"/>
  <c r="J1872" i="6" l="1"/>
  <c r="J1872" i="7"/>
  <c r="K1872" i="6"/>
  <c r="K1872" i="7"/>
  <c r="P1871" i="7"/>
  <c r="L1872" i="6"/>
  <c r="L1872" i="7"/>
  <c r="P1872" i="7" s="1"/>
  <c r="D1892" i="6"/>
  <c r="D1892" i="7"/>
  <c r="U1560" i="7"/>
  <c r="V1560" i="7"/>
  <c r="R1561" i="7"/>
  <c r="S1561" i="7"/>
  <c r="T1561" i="7"/>
  <c r="Q1561" i="7"/>
  <c r="C1881" i="6"/>
  <c r="C1881" i="7"/>
  <c r="M1881" i="7" s="1"/>
  <c r="G1561" i="4"/>
  <c r="H1561" i="4" s="1"/>
  <c r="E1561" i="6"/>
  <c r="H1873" i="5"/>
  <c r="G1873" i="5"/>
  <c r="F1873" i="5"/>
  <c r="E1893" i="4"/>
  <c r="C1894" i="4"/>
  <c r="E1562" i="7"/>
  <c r="N1562" i="7" s="1"/>
  <c r="G1883" i="3"/>
  <c r="H1882" i="3"/>
  <c r="I1882" i="3" s="1"/>
  <c r="F1883" i="3"/>
  <c r="L1873" i="6" l="1"/>
  <c r="L1873" i="7"/>
  <c r="J1873" i="6"/>
  <c r="J1873" i="7"/>
  <c r="K1873" i="6"/>
  <c r="K1873" i="7"/>
  <c r="D1893" i="6"/>
  <c r="D1893" i="7"/>
  <c r="V1561" i="7"/>
  <c r="U1561" i="7"/>
  <c r="T1562" i="7"/>
  <c r="Q1562" i="7"/>
  <c r="R1562" i="7"/>
  <c r="S1562" i="7"/>
  <c r="C1882" i="6"/>
  <c r="C1882" i="7"/>
  <c r="M1882" i="7" s="1"/>
  <c r="G1562" i="4"/>
  <c r="H1562" i="4" s="1"/>
  <c r="E1562" i="6"/>
  <c r="H1874" i="5"/>
  <c r="G1874" i="5"/>
  <c r="F1874" i="5"/>
  <c r="E1894" i="4"/>
  <c r="C1895" i="4"/>
  <c r="E1563" i="7"/>
  <c r="N1563" i="7" s="1"/>
  <c r="H1883" i="3"/>
  <c r="F1884" i="3"/>
  <c r="I1883" i="3"/>
  <c r="G1884" i="3"/>
  <c r="J1874" i="6" l="1"/>
  <c r="J1874" i="7"/>
  <c r="L1874" i="6"/>
  <c r="L1874" i="7"/>
  <c r="P1873" i="7"/>
  <c r="K1874" i="6"/>
  <c r="K1874" i="7"/>
  <c r="D1894" i="6"/>
  <c r="D1894" i="7"/>
  <c r="V1562" i="7"/>
  <c r="U1562" i="7"/>
  <c r="S1563" i="7"/>
  <c r="R1563" i="7"/>
  <c r="T1563" i="7"/>
  <c r="Q1563" i="7"/>
  <c r="C1883" i="6"/>
  <c r="C1883" i="7"/>
  <c r="M1883" i="7" s="1"/>
  <c r="G1563" i="4"/>
  <c r="H1563" i="4" s="1"/>
  <c r="E1563" i="6"/>
  <c r="G1875" i="5"/>
  <c r="F1875" i="5"/>
  <c r="H1875" i="5"/>
  <c r="E1895" i="4"/>
  <c r="C1896" i="4"/>
  <c r="E1564" i="7"/>
  <c r="N1564" i="7" s="1"/>
  <c r="G1885" i="3"/>
  <c r="F1885" i="3"/>
  <c r="H1884" i="3"/>
  <c r="I1884" i="3" s="1"/>
  <c r="L1875" i="6" l="1"/>
  <c r="L1875" i="7"/>
  <c r="K1875" i="6"/>
  <c r="K1875" i="7"/>
  <c r="J1875" i="6"/>
  <c r="J1875" i="7"/>
  <c r="P1874" i="7"/>
  <c r="D1895" i="6"/>
  <c r="D1895" i="7"/>
  <c r="V1563" i="7"/>
  <c r="U1563" i="7"/>
  <c r="S1564" i="7"/>
  <c r="T1564" i="7"/>
  <c r="R1564" i="7"/>
  <c r="Q1564" i="7"/>
  <c r="C1884" i="6"/>
  <c r="C1884" i="7"/>
  <c r="M1884" i="7" s="1"/>
  <c r="G1564" i="4"/>
  <c r="H1564" i="4" s="1"/>
  <c r="E1564" i="6"/>
  <c r="H1876" i="5"/>
  <c r="G1876" i="5"/>
  <c r="F1876" i="5"/>
  <c r="E1896" i="4"/>
  <c r="C1897" i="4"/>
  <c r="E1565" i="7"/>
  <c r="N1565" i="7" s="1"/>
  <c r="H1885" i="3"/>
  <c r="F1886" i="3"/>
  <c r="G1886" i="3"/>
  <c r="I1885" i="3"/>
  <c r="L1876" i="6" l="1"/>
  <c r="L1876" i="7"/>
  <c r="K1876" i="6"/>
  <c r="K1876" i="7"/>
  <c r="P1875" i="7"/>
  <c r="J1876" i="6"/>
  <c r="J1876" i="7"/>
  <c r="D1896" i="6"/>
  <c r="D1896" i="7"/>
  <c r="V1564" i="7"/>
  <c r="U1564" i="7"/>
  <c r="S1565" i="7"/>
  <c r="Q1565" i="7"/>
  <c r="R1565" i="7"/>
  <c r="T1565" i="7"/>
  <c r="C1885" i="6"/>
  <c r="C1885" i="7"/>
  <c r="M1885" i="7" s="1"/>
  <c r="G1565" i="4"/>
  <c r="H1565" i="4" s="1"/>
  <c r="E1565" i="6"/>
  <c r="G1877" i="5"/>
  <c r="F1877" i="5"/>
  <c r="H1877" i="5"/>
  <c r="E1897" i="4"/>
  <c r="C1898" i="4"/>
  <c r="E1566" i="7"/>
  <c r="N1566" i="7" s="1"/>
  <c r="G1887" i="3"/>
  <c r="F1887" i="3"/>
  <c r="H1886" i="3"/>
  <c r="I1886" i="3" s="1"/>
  <c r="L1877" i="6" l="1"/>
  <c r="L1877" i="7"/>
  <c r="K1877" i="6"/>
  <c r="K1877" i="7"/>
  <c r="P1876" i="7"/>
  <c r="J1877" i="6"/>
  <c r="J1877" i="7"/>
  <c r="D1897" i="6"/>
  <c r="D1897" i="7"/>
  <c r="V1565" i="7"/>
  <c r="U1565" i="7"/>
  <c r="Q1566" i="7"/>
  <c r="R1566" i="7"/>
  <c r="T1566" i="7"/>
  <c r="S1566" i="7"/>
  <c r="C1886" i="6"/>
  <c r="C1886" i="7"/>
  <c r="M1886" i="7" s="1"/>
  <c r="G1566" i="4"/>
  <c r="H1566" i="4" s="1"/>
  <c r="E1566" i="6"/>
  <c r="G1878" i="5"/>
  <c r="F1878" i="5"/>
  <c r="H1878" i="5"/>
  <c r="E1898" i="4"/>
  <c r="C1899" i="4"/>
  <c r="E1567" i="7"/>
  <c r="N1567" i="7" s="1"/>
  <c r="F1888" i="3"/>
  <c r="H1887" i="3"/>
  <c r="G1888" i="3"/>
  <c r="I1887" i="3"/>
  <c r="L1878" i="6" l="1"/>
  <c r="L1878" i="7"/>
  <c r="J1878" i="6"/>
  <c r="J1878" i="7"/>
  <c r="P1877" i="7"/>
  <c r="K1878" i="6"/>
  <c r="K1878" i="7"/>
  <c r="D1898" i="6"/>
  <c r="D1898" i="7"/>
  <c r="V1566" i="7"/>
  <c r="U1566" i="7"/>
  <c r="R1567" i="7"/>
  <c r="Q1567" i="7"/>
  <c r="T1567" i="7"/>
  <c r="S1567" i="7"/>
  <c r="C1887" i="6"/>
  <c r="C1887" i="7"/>
  <c r="M1887" i="7" s="1"/>
  <c r="G1567" i="4"/>
  <c r="H1567" i="4" s="1"/>
  <c r="E1567" i="6"/>
  <c r="H1879" i="5"/>
  <c r="G1879" i="5"/>
  <c r="F1879" i="5"/>
  <c r="E1899" i="4"/>
  <c r="C1900" i="4"/>
  <c r="E1568" i="7"/>
  <c r="N1568" i="7" s="1"/>
  <c r="G1889" i="3"/>
  <c r="H1888" i="3"/>
  <c r="I1888" i="3" s="1"/>
  <c r="F1889" i="3"/>
  <c r="L1879" i="6" l="1"/>
  <c r="L1879" i="7"/>
  <c r="K1879" i="6"/>
  <c r="K1879" i="7"/>
  <c r="P1878" i="7"/>
  <c r="J1879" i="6"/>
  <c r="J1879" i="7"/>
  <c r="U1567" i="7"/>
  <c r="V1567" i="7"/>
  <c r="D1899" i="6"/>
  <c r="D1899" i="7"/>
  <c r="Q1568" i="7"/>
  <c r="S1568" i="7"/>
  <c r="T1568" i="7"/>
  <c r="R1568" i="7"/>
  <c r="C1888" i="6"/>
  <c r="C1888" i="7"/>
  <c r="M1888" i="7" s="1"/>
  <c r="G1568" i="4"/>
  <c r="H1568" i="4" s="1"/>
  <c r="E1568" i="6"/>
  <c r="H1880" i="5"/>
  <c r="G1880" i="5"/>
  <c r="F1880" i="5"/>
  <c r="E1900" i="4"/>
  <c r="C1901" i="4"/>
  <c r="E1569" i="7"/>
  <c r="N1569" i="7" s="1"/>
  <c r="F1890" i="3"/>
  <c r="H1889" i="3"/>
  <c r="G1890" i="3"/>
  <c r="I1889" i="3"/>
  <c r="P1879" i="7" l="1"/>
  <c r="K1880" i="6"/>
  <c r="K1880" i="7"/>
  <c r="J1880" i="6"/>
  <c r="J1880" i="7"/>
  <c r="L1880" i="6"/>
  <c r="L1880" i="7"/>
  <c r="P1880" i="7" s="1"/>
  <c r="D1900" i="6"/>
  <c r="D1900" i="7"/>
  <c r="V1568" i="7"/>
  <c r="U1568" i="7"/>
  <c r="T1569" i="7"/>
  <c r="S1569" i="7"/>
  <c r="R1569" i="7"/>
  <c r="Q1569" i="7"/>
  <c r="C1889" i="6"/>
  <c r="C1889" i="7"/>
  <c r="M1889" i="7" s="1"/>
  <c r="G1569" i="4"/>
  <c r="H1569" i="4" s="1"/>
  <c r="E1569" i="6"/>
  <c r="F1881" i="5"/>
  <c r="H1881" i="5"/>
  <c r="G1881" i="5"/>
  <c r="E1901" i="4"/>
  <c r="C1902" i="4"/>
  <c r="E1570" i="7"/>
  <c r="N1570" i="7" s="1"/>
  <c r="G1891" i="3"/>
  <c r="F1891" i="3"/>
  <c r="H1890" i="3"/>
  <c r="I1890" i="3" s="1"/>
  <c r="K1881" i="6" l="1"/>
  <c r="K1881" i="7"/>
  <c r="L1881" i="6"/>
  <c r="L1881" i="7"/>
  <c r="J1881" i="6"/>
  <c r="J1881" i="7"/>
  <c r="D1901" i="6"/>
  <c r="D1901" i="7"/>
  <c r="U1569" i="7"/>
  <c r="V1569" i="7"/>
  <c r="R1570" i="7"/>
  <c r="Q1570" i="7"/>
  <c r="T1570" i="7"/>
  <c r="S1570" i="7"/>
  <c r="C1890" i="6"/>
  <c r="C1890" i="7"/>
  <c r="M1890" i="7" s="1"/>
  <c r="G1570" i="4"/>
  <c r="H1570" i="4" s="1"/>
  <c r="E1570" i="6"/>
  <c r="H1882" i="5"/>
  <c r="G1882" i="5"/>
  <c r="F1882" i="5"/>
  <c r="E1902" i="4"/>
  <c r="C1903" i="4"/>
  <c r="E1571" i="7"/>
  <c r="N1571" i="7" s="1"/>
  <c r="F1892" i="3"/>
  <c r="H1891" i="3"/>
  <c r="I1891" i="3" s="1"/>
  <c r="G1892" i="3"/>
  <c r="L1882" i="6" l="1"/>
  <c r="L1882" i="7"/>
  <c r="K1882" i="6"/>
  <c r="K1882" i="7"/>
  <c r="J1882" i="6"/>
  <c r="J1882" i="7"/>
  <c r="P1881" i="7"/>
  <c r="U1570" i="7"/>
  <c r="V1570" i="7"/>
  <c r="D1902" i="6"/>
  <c r="D1902" i="7"/>
  <c r="R1571" i="7"/>
  <c r="Q1571" i="7"/>
  <c r="T1571" i="7"/>
  <c r="S1571" i="7"/>
  <c r="C1891" i="6"/>
  <c r="C1891" i="7"/>
  <c r="M1891" i="7" s="1"/>
  <c r="G1571" i="4"/>
  <c r="H1571" i="4" s="1"/>
  <c r="E1571" i="6"/>
  <c r="H1883" i="5"/>
  <c r="G1883" i="5"/>
  <c r="F1883" i="5"/>
  <c r="E1903" i="4"/>
  <c r="C1904" i="4"/>
  <c r="E1572" i="7"/>
  <c r="N1572" i="7" s="1"/>
  <c r="G1893" i="3"/>
  <c r="F1893" i="3"/>
  <c r="H1892" i="3"/>
  <c r="I1892" i="3" s="1"/>
  <c r="K1883" i="6" l="1"/>
  <c r="K1883" i="7"/>
  <c r="J1883" i="6"/>
  <c r="J1883" i="7"/>
  <c r="P1882" i="7"/>
  <c r="L1883" i="6"/>
  <c r="L1883" i="7"/>
  <c r="P1883" i="7" s="1"/>
  <c r="D1903" i="6"/>
  <c r="D1903" i="7"/>
  <c r="U1571" i="7"/>
  <c r="V1571" i="7"/>
  <c r="T1572" i="7"/>
  <c r="R1572" i="7"/>
  <c r="Q1572" i="7"/>
  <c r="S1572" i="7"/>
  <c r="C1892" i="6"/>
  <c r="C1892" i="7"/>
  <c r="M1892" i="7" s="1"/>
  <c r="G1572" i="4"/>
  <c r="H1572" i="4" s="1"/>
  <c r="E1572" i="6"/>
  <c r="G1884" i="5"/>
  <c r="F1884" i="5"/>
  <c r="H1884" i="5"/>
  <c r="E1904" i="4"/>
  <c r="C1905" i="4"/>
  <c r="E1573" i="7"/>
  <c r="N1573" i="7" s="1"/>
  <c r="F1894" i="3"/>
  <c r="H1893" i="3"/>
  <c r="I1893" i="3" s="1"/>
  <c r="G1894" i="3"/>
  <c r="K1884" i="6" l="1"/>
  <c r="K1884" i="7"/>
  <c r="L1884" i="6"/>
  <c r="L1884" i="7"/>
  <c r="J1884" i="6"/>
  <c r="J1884" i="7"/>
  <c r="U1572" i="7"/>
  <c r="V1572" i="7"/>
  <c r="D1904" i="6"/>
  <c r="D1904" i="7"/>
  <c r="Q1573" i="7"/>
  <c r="T1573" i="7"/>
  <c r="R1573" i="7"/>
  <c r="S1573" i="7"/>
  <c r="C1893" i="6"/>
  <c r="C1893" i="7"/>
  <c r="M1893" i="7" s="1"/>
  <c r="G1573" i="4"/>
  <c r="H1573" i="4" s="1"/>
  <c r="E1573" i="6"/>
  <c r="H1885" i="5"/>
  <c r="G1885" i="5"/>
  <c r="F1885" i="5"/>
  <c r="E1905" i="4"/>
  <c r="C1906" i="4"/>
  <c r="E1574" i="7"/>
  <c r="N1574" i="7" s="1"/>
  <c r="G1895" i="3"/>
  <c r="H1894" i="3"/>
  <c r="I1894" i="3" s="1"/>
  <c r="F1895" i="3"/>
  <c r="J1885" i="6" l="1"/>
  <c r="J1885" i="7"/>
  <c r="L1885" i="6"/>
  <c r="L1885" i="7"/>
  <c r="K1885" i="6"/>
  <c r="K1885" i="7"/>
  <c r="P1884" i="7"/>
  <c r="V1573" i="7"/>
  <c r="U1573" i="7"/>
  <c r="D1905" i="6"/>
  <c r="D1905" i="7"/>
  <c r="R1574" i="7"/>
  <c r="Q1574" i="7"/>
  <c r="S1574" i="7"/>
  <c r="T1574" i="7"/>
  <c r="C1894" i="6"/>
  <c r="C1894" i="7"/>
  <c r="M1894" i="7" s="1"/>
  <c r="G1574" i="4"/>
  <c r="H1574" i="4" s="1"/>
  <c r="E1574" i="6"/>
  <c r="G1886" i="5"/>
  <c r="F1886" i="5"/>
  <c r="H1886" i="5"/>
  <c r="E1906" i="4"/>
  <c r="C1907" i="4"/>
  <c r="E1575" i="7"/>
  <c r="N1575" i="7" s="1"/>
  <c r="H1895" i="3"/>
  <c r="F1896" i="3"/>
  <c r="G1896" i="3"/>
  <c r="I1895" i="3"/>
  <c r="K1886" i="6" l="1"/>
  <c r="K1886" i="7"/>
  <c r="L1886" i="6"/>
  <c r="L1886" i="7"/>
  <c r="J1886" i="6"/>
  <c r="J1886" i="7"/>
  <c r="P1885" i="7"/>
  <c r="D1906" i="6"/>
  <c r="D1906" i="7"/>
  <c r="U1574" i="7"/>
  <c r="V1574" i="7"/>
  <c r="Q1575" i="7"/>
  <c r="R1575" i="7"/>
  <c r="T1575" i="7"/>
  <c r="S1575" i="7"/>
  <c r="C1895" i="6"/>
  <c r="C1895" i="7"/>
  <c r="M1895" i="7" s="1"/>
  <c r="G1575" i="4"/>
  <c r="H1575" i="4" s="1"/>
  <c r="E1575" i="6"/>
  <c r="H1887" i="5"/>
  <c r="G1887" i="5"/>
  <c r="F1887" i="5"/>
  <c r="E1907" i="4"/>
  <c r="C1908" i="4"/>
  <c r="E1576" i="7"/>
  <c r="N1576" i="7" s="1"/>
  <c r="F1897" i="3"/>
  <c r="H1896" i="3"/>
  <c r="I1896" i="3" s="1"/>
  <c r="G1897" i="3"/>
  <c r="J1887" i="6" l="1"/>
  <c r="J1887" i="7"/>
  <c r="L1887" i="6"/>
  <c r="L1887" i="7"/>
  <c r="K1887" i="6"/>
  <c r="K1887" i="7"/>
  <c r="P1886" i="7"/>
  <c r="D1907" i="6"/>
  <c r="D1907" i="7"/>
  <c r="U1575" i="7"/>
  <c r="V1575" i="7"/>
  <c r="Q1576" i="7"/>
  <c r="T1576" i="7"/>
  <c r="R1576" i="7"/>
  <c r="S1576" i="7"/>
  <c r="C1896" i="6"/>
  <c r="C1896" i="7"/>
  <c r="M1896" i="7" s="1"/>
  <c r="G1576" i="4"/>
  <c r="H1576" i="4" s="1"/>
  <c r="E1576" i="6"/>
  <c r="H1888" i="5"/>
  <c r="G1888" i="5"/>
  <c r="F1888" i="5"/>
  <c r="E1908" i="4"/>
  <c r="C1909" i="4"/>
  <c r="E1577" i="7"/>
  <c r="N1577" i="7" s="1"/>
  <c r="G1898" i="3"/>
  <c r="F1898" i="3"/>
  <c r="H1897" i="3"/>
  <c r="I1897" i="3" s="1"/>
  <c r="J1888" i="6" l="1"/>
  <c r="J1888" i="7"/>
  <c r="K1888" i="6"/>
  <c r="K1888" i="7"/>
  <c r="L1888" i="6"/>
  <c r="L1888" i="7"/>
  <c r="P1888" i="7" s="1"/>
  <c r="P1887" i="7"/>
  <c r="U1576" i="7"/>
  <c r="V1576" i="7"/>
  <c r="D1908" i="6"/>
  <c r="D1908" i="7"/>
  <c r="S1577" i="7"/>
  <c r="T1577" i="7"/>
  <c r="R1577" i="7"/>
  <c r="Q1577" i="7"/>
  <c r="C1897" i="6"/>
  <c r="C1897" i="7"/>
  <c r="M1897" i="7" s="1"/>
  <c r="G1577" i="4"/>
  <c r="H1577" i="4" s="1"/>
  <c r="E1577" i="6"/>
  <c r="H1889" i="5"/>
  <c r="F1889" i="5"/>
  <c r="G1889" i="5"/>
  <c r="E1909" i="4"/>
  <c r="C1910" i="4"/>
  <c r="E1578" i="7"/>
  <c r="N1578" i="7" s="1"/>
  <c r="H1898" i="3"/>
  <c r="F1899" i="3"/>
  <c r="I1898" i="3"/>
  <c r="G1899" i="3"/>
  <c r="J1889" i="6" l="1"/>
  <c r="J1889" i="7"/>
  <c r="K1889" i="6"/>
  <c r="K1889" i="7"/>
  <c r="L1889" i="6"/>
  <c r="L1889" i="7"/>
  <c r="V1577" i="7"/>
  <c r="U1577" i="7"/>
  <c r="D1909" i="6"/>
  <c r="D1909" i="7"/>
  <c r="S1578" i="7"/>
  <c r="R1578" i="7"/>
  <c r="T1578" i="7"/>
  <c r="Q1578" i="7"/>
  <c r="C1898" i="6"/>
  <c r="C1898" i="7"/>
  <c r="M1898" i="7" s="1"/>
  <c r="G1578" i="4"/>
  <c r="H1578" i="4" s="1"/>
  <c r="E1578" i="6"/>
  <c r="H1890" i="5"/>
  <c r="G1890" i="5"/>
  <c r="F1890" i="5"/>
  <c r="E1910" i="4"/>
  <c r="C1911" i="4"/>
  <c r="E1579" i="7"/>
  <c r="N1579" i="7" s="1"/>
  <c r="G1900" i="3"/>
  <c r="F1900" i="3"/>
  <c r="H1899" i="3"/>
  <c r="I1899" i="3" s="1"/>
  <c r="P1889" i="7" l="1"/>
  <c r="K1890" i="6"/>
  <c r="K1890" i="7"/>
  <c r="J1890" i="6"/>
  <c r="J1890" i="7"/>
  <c r="L1890" i="6"/>
  <c r="L1890" i="7"/>
  <c r="P1890" i="7" s="1"/>
  <c r="U1578" i="7"/>
  <c r="V1578" i="7"/>
  <c r="D1910" i="6"/>
  <c r="D1910" i="7"/>
  <c r="T1579" i="7"/>
  <c r="S1579" i="7"/>
  <c r="Q1579" i="7"/>
  <c r="R1579" i="7"/>
  <c r="C1899" i="6"/>
  <c r="C1899" i="7"/>
  <c r="M1899" i="7" s="1"/>
  <c r="G1579" i="4"/>
  <c r="H1579" i="4" s="1"/>
  <c r="E1579" i="6"/>
  <c r="H1891" i="5"/>
  <c r="G1891" i="5"/>
  <c r="F1891" i="5"/>
  <c r="E1911" i="4"/>
  <c r="C1912" i="4"/>
  <c r="E1580" i="7"/>
  <c r="N1580" i="7" s="1"/>
  <c r="H1900" i="3"/>
  <c r="F1901" i="3"/>
  <c r="I1900" i="3"/>
  <c r="G1901" i="3"/>
  <c r="J1891" i="6" l="1"/>
  <c r="J1891" i="7"/>
  <c r="K1891" i="6"/>
  <c r="K1891" i="7"/>
  <c r="L1891" i="6"/>
  <c r="L1891" i="7"/>
  <c r="P1891" i="7" s="1"/>
  <c r="D1911" i="6"/>
  <c r="D1911" i="7"/>
  <c r="U1579" i="7"/>
  <c r="V1579" i="7"/>
  <c r="T1580" i="7"/>
  <c r="S1580" i="7"/>
  <c r="R1580" i="7"/>
  <c r="Q1580" i="7"/>
  <c r="C1900" i="6"/>
  <c r="C1900" i="7"/>
  <c r="M1900" i="7" s="1"/>
  <c r="G1580" i="4"/>
  <c r="H1580" i="4" s="1"/>
  <c r="E1580" i="6"/>
  <c r="H1892" i="5"/>
  <c r="G1892" i="5"/>
  <c r="F1892" i="5"/>
  <c r="E1912" i="4"/>
  <c r="C1913" i="4"/>
  <c r="E1581" i="7"/>
  <c r="N1581" i="7" s="1"/>
  <c r="F1902" i="3"/>
  <c r="H1901" i="3"/>
  <c r="G1902" i="3"/>
  <c r="I1901" i="3"/>
  <c r="J1892" i="6" l="1"/>
  <c r="J1892" i="7"/>
  <c r="L1892" i="6"/>
  <c r="L1892" i="7"/>
  <c r="K1892" i="6"/>
  <c r="K1892" i="7"/>
  <c r="D1912" i="6"/>
  <c r="D1912" i="7"/>
  <c r="U1580" i="7"/>
  <c r="V1580" i="7"/>
  <c r="R1581" i="7"/>
  <c r="T1581" i="7"/>
  <c r="Q1581" i="7"/>
  <c r="S1581" i="7"/>
  <c r="C1901" i="6"/>
  <c r="C1901" i="7"/>
  <c r="M1901" i="7" s="1"/>
  <c r="G1581" i="4"/>
  <c r="H1581" i="4" s="1"/>
  <c r="E1581" i="6"/>
  <c r="H1893" i="5"/>
  <c r="G1893" i="5"/>
  <c r="F1893" i="5"/>
  <c r="E1913" i="4"/>
  <c r="C1914" i="4"/>
  <c r="E1582" i="7"/>
  <c r="N1582" i="7" s="1"/>
  <c r="F1903" i="3"/>
  <c r="H1902" i="3"/>
  <c r="I1902" i="3" s="1"/>
  <c r="G1903" i="3"/>
  <c r="J1893" i="6" l="1"/>
  <c r="J1893" i="7"/>
  <c r="L1893" i="6"/>
  <c r="L1893" i="7"/>
  <c r="K1893" i="6"/>
  <c r="K1893" i="7"/>
  <c r="P1892" i="7"/>
  <c r="D1913" i="6"/>
  <c r="D1913" i="7"/>
  <c r="U1581" i="7"/>
  <c r="V1581" i="7"/>
  <c r="Q1582" i="7"/>
  <c r="S1582" i="7"/>
  <c r="R1582" i="7"/>
  <c r="T1582" i="7"/>
  <c r="C1902" i="6"/>
  <c r="C1902" i="7"/>
  <c r="M1902" i="7" s="1"/>
  <c r="G1582" i="4"/>
  <c r="H1582" i="4" s="1"/>
  <c r="E1582" i="6"/>
  <c r="H1894" i="5"/>
  <c r="G1894" i="5"/>
  <c r="F1894" i="5"/>
  <c r="E1914" i="4"/>
  <c r="C1915" i="4"/>
  <c r="E1583" i="7"/>
  <c r="N1583" i="7" s="1"/>
  <c r="G1904" i="3"/>
  <c r="H1903" i="3"/>
  <c r="I1903" i="3" s="1"/>
  <c r="F1904" i="3"/>
  <c r="J1894" i="6" l="1"/>
  <c r="J1894" i="7"/>
  <c r="K1894" i="6"/>
  <c r="K1894" i="7"/>
  <c r="L1894" i="6"/>
  <c r="L1894" i="7"/>
  <c r="P1894" i="7" s="1"/>
  <c r="P1893" i="7"/>
  <c r="V1582" i="7"/>
  <c r="U1582" i="7"/>
  <c r="D1914" i="6"/>
  <c r="D1914" i="7"/>
  <c r="S1583" i="7"/>
  <c r="R1583" i="7"/>
  <c r="T1583" i="7"/>
  <c r="Q1583" i="7"/>
  <c r="C1903" i="6"/>
  <c r="C1903" i="7"/>
  <c r="M1903" i="7" s="1"/>
  <c r="G1583" i="4"/>
  <c r="H1583" i="4" s="1"/>
  <c r="E1583" i="6"/>
  <c r="G1895" i="5"/>
  <c r="F1895" i="5"/>
  <c r="H1895" i="5"/>
  <c r="E1915" i="4"/>
  <c r="C1916" i="4"/>
  <c r="E1584" i="7"/>
  <c r="N1584" i="7" s="1"/>
  <c r="H1904" i="3"/>
  <c r="F1905" i="3"/>
  <c r="I1904" i="3"/>
  <c r="G1905" i="3"/>
  <c r="K1895" i="6" l="1"/>
  <c r="K1895" i="7"/>
  <c r="J1895" i="6"/>
  <c r="J1895" i="7"/>
  <c r="L1895" i="6"/>
  <c r="L1895" i="7"/>
  <c r="P1895" i="7" s="1"/>
  <c r="D1915" i="6"/>
  <c r="D1915" i="7"/>
  <c r="V1583" i="7"/>
  <c r="U1583" i="7"/>
  <c r="T1584" i="7"/>
  <c r="Q1584" i="7"/>
  <c r="R1584" i="7"/>
  <c r="S1584" i="7"/>
  <c r="C1904" i="6"/>
  <c r="C1904" i="7"/>
  <c r="M1904" i="7" s="1"/>
  <c r="G1584" i="4"/>
  <c r="H1584" i="4" s="1"/>
  <c r="E1584" i="6"/>
  <c r="H1896" i="5"/>
  <c r="G1896" i="5"/>
  <c r="F1896" i="5"/>
  <c r="E1916" i="4"/>
  <c r="C1917" i="4"/>
  <c r="E1585" i="7"/>
  <c r="N1585" i="7" s="1"/>
  <c r="H1905" i="3"/>
  <c r="F1906" i="3"/>
  <c r="I1905" i="3"/>
  <c r="G1906" i="3"/>
  <c r="J1896" i="6" l="1"/>
  <c r="J1896" i="7"/>
  <c r="L1896" i="6"/>
  <c r="L1896" i="7"/>
  <c r="K1896" i="6"/>
  <c r="K1896" i="7"/>
  <c r="D1916" i="6"/>
  <c r="D1916" i="7"/>
  <c r="V1584" i="7"/>
  <c r="U1584" i="7"/>
  <c r="R1585" i="7"/>
  <c r="S1585" i="7"/>
  <c r="Q1585" i="7"/>
  <c r="T1585" i="7"/>
  <c r="C1905" i="6"/>
  <c r="C1905" i="7"/>
  <c r="M1905" i="7" s="1"/>
  <c r="G1585" i="4"/>
  <c r="H1585" i="4" s="1"/>
  <c r="E1585" i="6"/>
  <c r="H1897" i="5"/>
  <c r="G1897" i="5"/>
  <c r="F1897" i="5"/>
  <c r="E1917" i="4"/>
  <c r="C1918" i="4"/>
  <c r="E1586" i="7"/>
  <c r="N1586" i="7" s="1"/>
  <c r="F1907" i="3"/>
  <c r="H1906" i="3"/>
  <c r="I1906" i="3" s="1"/>
  <c r="G1907" i="3"/>
  <c r="J1897" i="6" l="1"/>
  <c r="J1897" i="7"/>
  <c r="K1897" i="6"/>
  <c r="K1897" i="7"/>
  <c r="L1897" i="6"/>
  <c r="L1897" i="7"/>
  <c r="P1896" i="7"/>
  <c r="Q1586" i="7"/>
  <c r="R1586" i="7"/>
  <c r="S1586" i="7"/>
  <c r="T1586" i="7"/>
  <c r="D1917" i="6"/>
  <c r="D1917" i="7"/>
  <c r="U1585" i="7"/>
  <c r="V1585" i="7"/>
  <c r="C1906" i="6"/>
  <c r="C1906" i="7"/>
  <c r="M1906" i="7" s="1"/>
  <c r="G1586" i="4"/>
  <c r="H1586" i="4" s="1"/>
  <c r="E1586" i="6"/>
  <c r="H1898" i="5"/>
  <c r="F1898" i="5"/>
  <c r="G1898" i="5"/>
  <c r="E1918" i="4"/>
  <c r="C1919" i="4"/>
  <c r="E1587" i="7"/>
  <c r="N1587" i="7" s="1"/>
  <c r="G1908" i="3"/>
  <c r="H1907" i="3"/>
  <c r="I1907" i="3" s="1"/>
  <c r="F1908" i="3"/>
  <c r="P1897" i="7" l="1"/>
  <c r="K1898" i="6"/>
  <c r="K1898" i="7"/>
  <c r="J1898" i="6"/>
  <c r="J1898" i="7"/>
  <c r="L1898" i="6"/>
  <c r="L1898" i="7"/>
  <c r="D1918" i="6"/>
  <c r="D1918" i="7"/>
  <c r="R1587" i="7"/>
  <c r="Q1587" i="7"/>
  <c r="T1587" i="7"/>
  <c r="S1587" i="7"/>
  <c r="V1586" i="7"/>
  <c r="U1586" i="7"/>
  <c r="C1907" i="6"/>
  <c r="C1907" i="7"/>
  <c r="M1907" i="7" s="1"/>
  <c r="G1587" i="4"/>
  <c r="H1587" i="4" s="1"/>
  <c r="E1587" i="6"/>
  <c r="H1899" i="5"/>
  <c r="F1899" i="5"/>
  <c r="G1899" i="5"/>
  <c r="E1919" i="4"/>
  <c r="C1920" i="4"/>
  <c r="E1588" i="7"/>
  <c r="N1588" i="7" s="1"/>
  <c r="F1909" i="3"/>
  <c r="H1908" i="3"/>
  <c r="I1908" i="3" s="1"/>
  <c r="G1909" i="3"/>
  <c r="P1898" i="7" l="1"/>
  <c r="L1899" i="6"/>
  <c r="L1899" i="7"/>
  <c r="J1899" i="6"/>
  <c r="J1899" i="7"/>
  <c r="K1899" i="6"/>
  <c r="K1899" i="7"/>
  <c r="U1587" i="7"/>
  <c r="V1587" i="7"/>
  <c r="D1919" i="6"/>
  <c r="D1919" i="7"/>
  <c r="S1588" i="7"/>
  <c r="R1588" i="7"/>
  <c r="T1588" i="7"/>
  <c r="Q1588" i="7"/>
  <c r="C1908" i="6"/>
  <c r="C1908" i="7"/>
  <c r="M1908" i="7" s="1"/>
  <c r="G1588" i="4"/>
  <c r="H1588" i="4" s="1"/>
  <c r="E1588" i="6"/>
  <c r="H1900" i="5"/>
  <c r="G1900" i="5"/>
  <c r="F1900" i="5"/>
  <c r="E1920" i="4"/>
  <c r="C1921" i="4"/>
  <c r="E1589" i="7"/>
  <c r="N1589" i="7" s="1"/>
  <c r="G1910" i="3"/>
  <c r="H1909" i="3"/>
  <c r="I1909" i="3" s="1"/>
  <c r="F1910" i="3"/>
  <c r="J1900" i="6" l="1"/>
  <c r="J1900" i="7"/>
  <c r="K1900" i="6"/>
  <c r="K1900" i="7"/>
  <c r="P1899" i="7"/>
  <c r="L1900" i="6"/>
  <c r="L1900" i="7"/>
  <c r="P1900" i="7" s="1"/>
  <c r="V1588" i="7"/>
  <c r="U1588" i="7"/>
  <c r="D1920" i="6"/>
  <c r="D1920" i="7"/>
  <c r="T1589" i="7"/>
  <c r="R1589" i="7"/>
  <c r="S1589" i="7"/>
  <c r="Q1589" i="7"/>
  <c r="C1909" i="6"/>
  <c r="C1909" i="7"/>
  <c r="M1909" i="7" s="1"/>
  <c r="G1589" i="4"/>
  <c r="H1589" i="4" s="1"/>
  <c r="E1589" i="6"/>
  <c r="G1901" i="5"/>
  <c r="F1901" i="5"/>
  <c r="H1901" i="5"/>
  <c r="E1921" i="4"/>
  <c r="C1922" i="4"/>
  <c r="E1590" i="7"/>
  <c r="N1590" i="7" s="1"/>
  <c r="F1911" i="3"/>
  <c r="H1910" i="3"/>
  <c r="I1910" i="3" s="1"/>
  <c r="G1911" i="3"/>
  <c r="J1901" i="6" l="1"/>
  <c r="J1901" i="7"/>
  <c r="L1901" i="6"/>
  <c r="L1901" i="7"/>
  <c r="K1901" i="6"/>
  <c r="K1901" i="7"/>
  <c r="V1589" i="7"/>
  <c r="U1589" i="7"/>
  <c r="D1921" i="6"/>
  <c r="D1921" i="7"/>
  <c r="R1590" i="7"/>
  <c r="T1590" i="7"/>
  <c r="S1590" i="7"/>
  <c r="Q1590" i="7"/>
  <c r="C1910" i="6"/>
  <c r="C1910" i="7"/>
  <c r="M1910" i="7" s="1"/>
  <c r="G1590" i="4"/>
  <c r="H1590" i="4" s="1"/>
  <c r="E1590" i="6"/>
  <c r="G1902" i="5"/>
  <c r="F1902" i="5"/>
  <c r="H1902" i="5"/>
  <c r="E1922" i="4"/>
  <c r="C1923" i="4"/>
  <c r="E1591" i="7"/>
  <c r="N1591" i="7" s="1"/>
  <c r="G1912" i="3"/>
  <c r="F1912" i="3"/>
  <c r="H1911" i="3"/>
  <c r="I1911" i="3" s="1"/>
  <c r="K1902" i="6" l="1"/>
  <c r="K1902" i="7"/>
  <c r="L1902" i="6"/>
  <c r="L1902" i="7"/>
  <c r="J1902" i="6"/>
  <c r="J1902" i="7"/>
  <c r="P1901" i="7"/>
  <c r="D1922" i="6"/>
  <c r="D1922" i="7"/>
  <c r="U1590" i="7"/>
  <c r="V1590" i="7"/>
  <c r="T1591" i="7"/>
  <c r="S1591" i="7"/>
  <c r="R1591" i="7"/>
  <c r="Q1591" i="7"/>
  <c r="C1911" i="6"/>
  <c r="C1911" i="7"/>
  <c r="M1911" i="7" s="1"/>
  <c r="G1591" i="4"/>
  <c r="H1591" i="4" s="1"/>
  <c r="E1591" i="6"/>
  <c r="H1903" i="5"/>
  <c r="G1903" i="5"/>
  <c r="F1903" i="5"/>
  <c r="E1923" i="4"/>
  <c r="C1924" i="4"/>
  <c r="E1592" i="7"/>
  <c r="N1592" i="7" s="1"/>
  <c r="G1913" i="3"/>
  <c r="H1912" i="3"/>
  <c r="I1912" i="3" s="1"/>
  <c r="F1913" i="3"/>
  <c r="L1903" i="6" l="1"/>
  <c r="L1903" i="7"/>
  <c r="K1903" i="6"/>
  <c r="K1903" i="7"/>
  <c r="J1903" i="6"/>
  <c r="J1903" i="7"/>
  <c r="P1902" i="7"/>
  <c r="D1923" i="6"/>
  <c r="D1923" i="7"/>
  <c r="V1591" i="7"/>
  <c r="U1591" i="7"/>
  <c r="T1592" i="7"/>
  <c r="Q1592" i="7"/>
  <c r="S1592" i="7"/>
  <c r="R1592" i="7"/>
  <c r="C1912" i="6"/>
  <c r="C1912" i="7"/>
  <c r="M1912" i="7" s="1"/>
  <c r="G1592" i="4"/>
  <c r="H1592" i="4" s="1"/>
  <c r="E1592" i="6"/>
  <c r="H1904" i="5"/>
  <c r="G1904" i="5"/>
  <c r="F1904" i="5"/>
  <c r="E1924" i="4"/>
  <c r="C1925" i="4"/>
  <c r="E1593" i="7"/>
  <c r="N1593" i="7" s="1"/>
  <c r="F1914" i="3"/>
  <c r="H1913" i="3"/>
  <c r="G1914" i="3"/>
  <c r="I1913" i="3"/>
  <c r="L1904" i="6" l="1"/>
  <c r="L1904" i="7"/>
  <c r="K1904" i="6"/>
  <c r="K1904" i="7"/>
  <c r="P1903" i="7"/>
  <c r="J1904" i="6"/>
  <c r="J1904" i="7"/>
  <c r="D1924" i="6"/>
  <c r="D1924" i="7"/>
  <c r="U1592" i="7"/>
  <c r="V1592" i="7"/>
  <c r="T1593" i="7"/>
  <c r="Q1593" i="7"/>
  <c r="R1593" i="7"/>
  <c r="S1593" i="7"/>
  <c r="C1913" i="6"/>
  <c r="C1913" i="7"/>
  <c r="M1913" i="7" s="1"/>
  <c r="G1593" i="4"/>
  <c r="H1593" i="4" s="1"/>
  <c r="E1593" i="6"/>
  <c r="H1905" i="5"/>
  <c r="G1905" i="5"/>
  <c r="F1905" i="5"/>
  <c r="E1925" i="4"/>
  <c r="C1926" i="4"/>
  <c r="E1594" i="7"/>
  <c r="N1594" i="7" s="1"/>
  <c r="G1915" i="3"/>
  <c r="H1914" i="3"/>
  <c r="I1914" i="3" s="1"/>
  <c r="F1915" i="3"/>
  <c r="J1905" i="6" l="1"/>
  <c r="J1905" i="7"/>
  <c r="L1905" i="6"/>
  <c r="L1905" i="7"/>
  <c r="P1904" i="7"/>
  <c r="K1905" i="6"/>
  <c r="K1905" i="7"/>
  <c r="D1925" i="6"/>
  <c r="D1925" i="7"/>
  <c r="U1593" i="7"/>
  <c r="V1593" i="7"/>
  <c r="Q1594" i="7"/>
  <c r="S1594" i="7"/>
  <c r="T1594" i="7"/>
  <c r="R1594" i="7"/>
  <c r="C1914" i="6"/>
  <c r="C1914" i="7"/>
  <c r="M1914" i="7" s="1"/>
  <c r="G1594" i="4"/>
  <c r="H1594" i="4" s="1"/>
  <c r="E1594" i="6"/>
  <c r="H1906" i="5"/>
  <c r="G1906" i="5"/>
  <c r="F1906" i="5"/>
  <c r="E1926" i="4"/>
  <c r="C1927" i="4"/>
  <c r="E1595" i="7"/>
  <c r="N1595" i="7" s="1"/>
  <c r="F1916" i="3"/>
  <c r="H1915" i="3"/>
  <c r="I1915" i="3" s="1"/>
  <c r="G1916" i="3"/>
  <c r="L1906" i="6" l="1"/>
  <c r="L1906" i="7"/>
  <c r="J1906" i="6"/>
  <c r="J1906" i="7"/>
  <c r="P1905" i="7"/>
  <c r="K1906" i="6"/>
  <c r="K1906" i="7"/>
  <c r="D1926" i="6"/>
  <c r="D1926" i="7"/>
  <c r="V1594" i="7"/>
  <c r="U1594" i="7"/>
  <c r="S1595" i="7"/>
  <c r="R1595" i="7"/>
  <c r="Q1595" i="7"/>
  <c r="T1595" i="7"/>
  <c r="C1915" i="6"/>
  <c r="C1915" i="7"/>
  <c r="M1915" i="7" s="1"/>
  <c r="G1595" i="4"/>
  <c r="H1595" i="4" s="1"/>
  <c r="E1595" i="6"/>
  <c r="H1907" i="5"/>
  <c r="G1907" i="5"/>
  <c r="F1907" i="5"/>
  <c r="E1927" i="4"/>
  <c r="C1928" i="4"/>
  <c r="E1596" i="7"/>
  <c r="N1596" i="7" s="1"/>
  <c r="G1917" i="3"/>
  <c r="F1917" i="3"/>
  <c r="H1916" i="3"/>
  <c r="I1916" i="3" s="1"/>
  <c r="L1907" i="6" l="1"/>
  <c r="L1907" i="7"/>
  <c r="J1907" i="6"/>
  <c r="J1907" i="7"/>
  <c r="P1906" i="7"/>
  <c r="K1907" i="6"/>
  <c r="K1907" i="7"/>
  <c r="D1927" i="6"/>
  <c r="D1927" i="7"/>
  <c r="U1595" i="7"/>
  <c r="V1595" i="7"/>
  <c r="Q1596" i="7"/>
  <c r="R1596" i="7"/>
  <c r="S1596" i="7"/>
  <c r="T1596" i="7"/>
  <c r="C1916" i="6"/>
  <c r="C1916" i="7"/>
  <c r="M1916" i="7" s="1"/>
  <c r="G1596" i="4"/>
  <c r="H1596" i="4" s="1"/>
  <c r="E1596" i="6"/>
  <c r="H1908" i="5"/>
  <c r="G1908" i="5"/>
  <c r="F1908" i="5"/>
  <c r="E1928" i="4"/>
  <c r="C1929" i="4"/>
  <c r="E1597" i="7"/>
  <c r="N1597" i="7" s="1"/>
  <c r="G1918" i="3"/>
  <c r="H1917" i="3"/>
  <c r="I1917" i="3" s="1"/>
  <c r="F1918" i="3"/>
  <c r="J1908" i="6" l="1"/>
  <c r="J1908" i="7"/>
  <c r="L1908" i="6"/>
  <c r="L1908" i="7"/>
  <c r="P1907" i="7"/>
  <c r="K1908" i="6"/>
  <c r="K1908" i="7"/>
  <c r="D1928" i="6"/>
  <c r="D1928" i="7"/>
  <c r="U1596" i="7"/>
  <c r="V1596" i="7"/>
  <c r="Q1597" i="7"/>
  <c r="R1597" i="7"/>
  <c r="S1597" i="7"/>
  <c r="T1597" i="7"/>
  <c r="C1917" i="6"/>
  <c r="C1917" i="7"/>
  <c r="M1917" i="7" s="1"/>
  <c r="G1597" i="4"/>
  <c r="H1597" i="4" s="1"/>
  <c r="E1597" i="6"/>
  <c r="H1909" i="5"/>
  <c r="G1909" i="5"/>
  <c r="F1909" i="5"/>
  <c r="E1929" i="4"/>
  <c r="C1930" i="4"/>
  <c r="E1598" i="7"/>
  <c r="N1598" i="7" s="1"/>
  <c r="H1918" i="3"/>
  <c r="F1919" i="3"/>
  <c r="G1919" i="3"/>
  <c r="I1918" i="3"/>
  <c r="L1909" i="6" l="1"/>
  <c r="L1909" i="7"/>
  <c r="K1909" i="6"/>
  <c r="K1909" i="7"/>
  <c r="P1908" i="7"/>
  <c r="J1909" i="6"/>
  <c r="J1909" i="7"/>
  <c r="D1929" i="6"/>
  <c r="D1929" i="7"/>
  <c r="U1597" i="7"/>
  <c r="V1597" i="7"/>
  <c r="Q1598" i="7"/>
  <c r="R1598" i="7"/>
  <c r="T1598" i="7"/>
  <c r="S1598" i="7"/>
  <c r="C1918" i="6"/>
  <c r="C1918" i="7"/>
  <c r="M1918" i="7" s="1"/>
  <c r="G1598" i="4"/>
  <c r="H1598" i="4" s="1"/>
  <c r="E1598" i="6"/>
  <c r="G1910" i="5"/>
  <c r="F1910" i="5"/>
  <c r="H1910" i="5"/>
  <c r="E1930" i="4"/>
  <c r="C1931" i="4"/>
  <c r="E1599" i="7"/>
  <c r="N1599" i="7" s="1"/>
  <c r="H1919" i="3"/>
  <c r="F1920" i="3"/>
  <c r="I1919" i="3"/>
  <c r="G1920" i="3"/>
  <c r="L1910" i="6" l="1"/>
  <c r="L1910" i="7"/>
  <c r="K1910" i="6"/>
  <c r="K1910" i="7"/>
  <c r="J1910" i="6"/>
  <c r="J1910" i="7"/>
  <c r="P1909" i="7"/>
  <c r="D1930" i="6"/>
  <c r="D1930" i="7"/>
  <c r="V1598" i="7"/>
  <c r="U1598" i="7"/>
  <c r="T1599" i="7"/>
  <c r="R1599" i="7"/>
  <c r="Q1599" i="7"/>
  <c r="S1599" i="7"/>
  <c r="C1919" i="6"/>
  <c r="C1919" i="7"/>
  <c r="M1919" i="7" s="1"/>
  <c r="G1599" i="4"/>
  <c r="H1599" i="4" s="1"/>
  <c r="E1599" i="6"/>
  <c r="G1911" i="5"/>
  <c r="F1911" i="5"/>
  <c r="H1911" i="5"/>
  <c r="E1931" i="4"/>
  <c r="C1932" i="4"/>
  <c r="E1600" i="7"/>
  <c r="N1600" i="7" s="1"/>
  <c r="G1921" i="3"/>
  <c r="F1921" i="3"/>
  <c r="H1920" i="3"/>
  <c r="I1920" i="3" s="1"/>
  <c r="K1911" i="6" l="1"/>
  <c r="K1911" i="7"/>
  <c r="L1911" i="6"/>
  <c r="L1911" i="7"/>
  <c r="P1910" i="7"/>
  <c r="J1911" i="6"/>
  <c r="J1911" i="7"/>
  <c r="D1931" i="6"/>
  <c r="D1931" i="7"/>
  <c r="V1599" i="7"/>
  <c r="U1599" i="7"/>
  <c r="Q1600" i="7"/>
  <c r="S1600" i="7"/>
  <c r="R1600" i="7"/>
  <c r="T1600" i="7"/>
  <c r="C1920" i="6"/>
  <c r="C1920" i="7"/>
  <c r="M1920" i="7" s="1"/>
  <c r="G1600" i="4"/>
  <c r="H1600" i="4" s="1"/>
  <c r="E1600" i="6"/>
  <c r="H1912" i="5"/>
  <c r="G1912" i="5"/>
  <c r="F1912" i="5"/>
  <c r="E1932" i="4"/>
  <c r="C1933" i="4"/>
  <c r="E1601" i="7"/>
  <c r="N1601" i="7" s="1"/>
  <c r="H1921" i="3"/>
  <c r="F1922" i="3"/>
  <c r="I1921" i="3"/>
  <c r="G1922" i="3"/>
  <c r="L1912" i="6" l="1"/>
  <c r="L1912" i="7"/>
  <c r="J1912" i="6"/>
  <c r="J1912" i="7"/>
  <c r="K1912" i="6"/>
  <c r="K1912" i="7"/>
  <c r="P1911" i="7"/>
  <c r="D1932" i="6"/>
  <c r="D1932" i="7"/>
  <c r="V1600" i="7"/>
  <c r="U1600" i="7"/>
  <c r="S1601" i="7"/>
  <c r="R1601" i="7"/>
  <c r="T1601" i="7"/>
  <c r="Q1601" i="7"/>
  <c r="C1921" i="6"/>
  <c r="C1921" i="7"/>
  <c r="M1921" i="7" s="1"/>
  <c r="G1601" i="4"/>
  <c r="H1601" i="4" s="1"/>
  <c r="E1601" i="6"/>
  <c r="G1913" i="5"/>
  <c r="F1913" i="5"/>
  <c r="H1913" i="5"/>
  <c r="E1933" i="4"/>
  <c r="C1934" i="4"/>
  <c r="E1602" i="7"/>
  <c r="N1602" i="7" s="1"/>
  <c r="G1923" i="3"/>
  <c r="F1923" i="3"/>
  <c r="H1922" i="3"/>
  <c r="I1922" i="3" s="1"/>
  <c r="J1913" i="6" l="1"/>
  <c r="J1913" i="7"/>
  <c r="P1912" i="7"/>
  <c r="L1913" i="6"/>
  <c r="L1913" i="7"/>
  <c r="K1913" i="6"/>
  <c r="K1913" i="7"/>
  <c r="D1933" i="6"/>
  <c r="D1933" i="7"/>
  <c r="U1601" i="7"/>
  <c r="V1601" i="7"/>
  <c r="Q1602" i="7"/>
  <c r="T1602" i="7"/>
  <c r="R1602" i="7"/>
  <c r="S1602" i="7"/>
  <c r="C1922" i="6"/>
  <c r="C1922" i="7"/>
  <c r="M1922" i="7" s="1"/>
  <c r="G1602" i="4"/>
  <c r="H1602" i="4" s="1"/>
  <c r="E1602" i="6"/>
  <c r="G1914" i="5"/>
  <c r="F1914" i="5"/>
  <c r="H1914" i="5"/>
  <c r="E1934" i="4"/>
  <c r="C1935" i="4"/>
  <c r="E1603" i="7"/>
  <c r="N1603" i="7" s="1"/>
  <c r="F1924" i="3"/>
  <c r="H1923" i="3"/>
  <c r="I1923" i="3" s="1"/>
  <c r="G1924" i="3"/>
  <c r="J1914" i="6" l="1"/>
  <c r="J1914" i="7"/>
  <c r="P1913" i="7"/>
  <c r="L1914" i="6"/>
  <c r="L1914" i="7"/>
  <c r="K1914" i="6"/>
  <c r="K1914" i="7"/>
  <c r="D1934" i="6"/>
  <c r="D1934" i="7"/>
  <c r="U1602" i="7"/>
  <c r="V1602" i="7"/>
  <c r="R1603" i="7"/>
  <c r="Q1603" i="7"/>
  <c r="T1603" i="7"/>
  <c r="S1603" i="7"/>
  <c r="C1923" i="6"/>
  <c r="C1923" i="7"/>
  <c r="M1923" i="7" s="1"/>
  <c r="G1603" i="4"/>
  <c r="H1603" i="4" s="1"/>
  <c r="E1603" i="6"/>
  <c r="H1915" i="5"/>
  <c r="G1915" i="5"/>
  <c r="F1915" i="5"/>
  <c r="E1935" i="4"/>
  <c r="C1936" i="4"/>
  <c r="E1604" i="7"/>
  <c r="N1604" i="7" s="1"/>
  <c r="G1925" i="3"/>
  <c r="H1924" i="3"/>
  <c r="I1924" i="3" s="1"/>
  <c r="F1925" i="3"/>
  <c r="J1915" i="6" l="1"/>
  <c r="J1915" i="7"/>
  <c r="K1915" i="6"/>
  <c r="K1915" i="7"/>
  <c r="P1914" i="7"/>
  <c r="L1915" i="6"/>
  <c r="L1915" i="7"/>
  <c r="P1915" i="7" s="1"/>
  <c r="D1935" i="6"/>
  <c r="D1935" i="7"/>
  <c r="V1603" i="7"/>
  <c r="U1603" i="7"/>
  <c r="Q1604" i="7"/>
  <c r="S1604" i="7"/>
  <c r="R1604" i="7"/>
  <c r="T1604" i="7"/>
  <c r="C1924" i="6"/>
  <c r="C1924" i="7"/>
  <c r="M1924" i="7" s="1"/>
  <c r="G1604" i="4"/>
  <c r="H1604" i="4" s="1"/>
  <c r="E1604" i="6"/>
  <c r="H1916" i="5"/>
  <c r="G1916" i="5"/>
  <c r="F1916" i="5"/>
  <c r="E1936" i="4"/>
  <c r="C1937" i="4"/>
  <c r="E1605" i="7"/>
  <c r="N1605" i="7" s="1"/>
  <c r="F1926" i="3"/>
  <c r="H1925" i="3"/>
  <c r="G1926" i="3"/>
  <c r="I1925" i="3"/>
  <c r="J1916" i="6" l="1"/>
  <c r="J1916" i="7"/>
  <c r="L1916" i="6"/>
  <c r="L1916" i="7"/>
  <c r="K1916" i="6"/>
  <c r="K1916" i="7"/>
  <c r="D1936" i="6"/>
  <c r="D1936" i="7"/>
  <c r="V1604" i="7"/>
  <c r="U1604" i="7"/>
  <c r="Q1605" i="7"/>
  <c r="T1605" i="7"/>
  <c r="S1605" i="7"/>
  <c r="R1605" i="7"/>
  <c r="C1925" i="6"/>
  <c r="C1925" i="7"/>
  <c r="M1925" i="7" s="1"/>
  <c r="G1605" i="4"/>
  <c r="H1605" i="4" s="1"/>
  <c r="E1605" i="6"/>
  <c r="G1917" i="5"/>
  <c r="F1917" i="5"/>
  <c r="H1917" i="5"/>
  <c r="E1937" i="4"/>
  <c r="C1938" i="4"/>
  <c r="E1606" i="7"/>
  <c r="N1606" i="7" s="1"/>
  <c r="G1927" i="3"/>
  <c r="F1927" i="3"/>
  <c r="H1926" i="3"/>
  <c r="I1926" i="3" s="1"/>
  <c r="J1917" i="6" l="1"/>
  <c r="J1917" i="7"/>
  <c r="K1917" i="6"/>
  <c r="K1917" i="7"/>
  <c r="L1917" i="6"/>
  <c r="L1917" i="7"/>
  <c r="P1916" i="7"/>
  <c r="D1937" i="6"/>
  <c r="D1937" i="7"/>
  <c r="U1605" i="7"/>
  <c r="V1605" i="7"/>
  <c r="R1606" i="7"/>
  <c r="T1606" i="7"/>
  <c r="Q1606" i="7"/>
  <c r="S1606" i="7"/>
  <c r="C1926" i="6"/>
  <c r="C1926" i="7"/>
  <c r="M1926" i="7" s="1"/>
  <c r="G1606" i="4"/>
  <c r="H1606" i="4" s="1"/>
  <c r="E1606" i="6"/>
  <c r="H1918" i="5"/>
  <c r="G1918" i="5"/>
  <c r="F1918" i="5"/>
  <c r="E1938" i="4"/>
  <c r="C1939" i="4"/>
  <c r="E1607" i="7"/>
  <c r="N1607" i="7" s="1"/>
  <c r="F1928" i="3"/>
  <c r="H1927" i="3"/>
  <c r="I1927" i="3" s="1"/>
  <c r="G1928" i="3"/>
  <c r="P1917" i="7" l="1"/>
  <c r="K1918" i="6"/>
  <c r="K1918" i="7"/>
  <c r="L1918" i="6"/>
  <c r="L1918" i="7"/>
  <c r="J1918" i="6"/>
  <c r="J1918" i="7"/>
  <c r="U1606" i="7"/>
  <c r="V1606" i="7"/>
  <c r="D1938" i="6"/>
  <c r="D1938" i="7"/>
  <c r="Q1607" i="7"/>
  <c r="T1607" i="7"/>
  <c r="S1607" i="7"/>
  <c r="R1607" i="7"/>
  <c r="C1927" i="6"/>
  <c r="C1927" i="7"/>
  <c r="M1927" i="7" s="1"/>
  <c r="G1607" i="4"/>
  <c r="H1607" i="4" s="1"/>
  <c r="E1607" i="6"/>
  <c r="G1919" i="5"/>
  <c r="F1919" i="5"/>
  <c r="H1919" i="5"/>
  <c r="E1939" i="4"/>
  <c r="C1940" i="4"/>
  <c r="E1608" i="7"/>
  <c r="N1608" i="7" s="1"/>
  <c r="G1929" i="3"/>
  <c r="F1929" i="3"/>
  <c r="H1928" i="3"/>
  <c r="I1928" i="3" s="1"/>
  <c r="L1919" i="6" l="1"/>
  <c r="L1919" i="7"/>
  <c r="J1919" i="6"/>
  <c r="J1919" i="7"/>
  <c r="K1919" i="6"/>
  <c r="K1919" i="7"/>
  <c r="P1918" i="7"/>
  <c r="D1939" i="6"/>
  <c r="D1939" i="7"/>
  <c r="U1607" i="7"/>
  <c r="V1607" i="7"/>
  <c r="S1608" i="7"/>
  <c r="R1608" i="7"/>
  <c r="T1608" i="7"/>
  <c r="Q1608" i="7"/>
  <c r="C1928" i="6"/>
  <c r="C1928" i="7"/>
  <c r="M1928" i="7" s="1"/>
  <c r="G1608" i="4"/>
  <c r="H1608" i="4" s="1"/>
  <c r="E1608" i="6"/>
  <c r="G1920" i="5"/>
  <c r="F1920" i="5"/>
  <c r="H1920" i="5"/>
  <c r="E1940" i="4"/>
  <c r="C1941" i="4"/>
  <c r="E1609" i="7"/>
  <c r="N1609" i="7" s="1"/>
  <c r="G1930" i="3"/>
  <c r="F1930" i="3"/>
  <c r="H1929" i="3"/>
  <c r="I1929" i="3" s="1"/>
  <c r="J1920" i="6" l="1"/>
  <c r="J1920" i="7"/>
  <c r="L1920" i="6"/>
  <c r="L1920" i="7"/>
  <c r="P1919" i="7"/>
  <c r="K1920" i="6"/>
  <c r="K1920" i="7"/>
  <c r="D1940" i="6"/>
  <c r="D1940" i="7"/>
  <c r="U1608" i="7"/>
  <c r="V1608" i="7"/>
  <c r="R1609" i="7"/>
  <c r="Q1609" i="7"/>
  <c r="T1609" i="7"/>
  <c r="S1609" i="7"/>
  <c r="C1929" i="6"/>
  <c r="C1929" i="7"/>
  <c r="M1929" i="7" s="1"/>
  <c r="G1609" i="4"/>
  <c r="H1609" i="4" s="1"/>
  <c r="E1609" i="6"/>
  <c r="H1921" i="5"/>
  <c r="G1921" i="5"/>
  <c r="F1921" i="5"/>
  <c r="E1941" i="4"/>
  <c r="C1942" i="4"/>
  <c r="E1610" i="7"/>
  <c r="N1610" i="7" s="1"/>
  <c r="H1930" i="3"/>
  <c r="F1931" i="3"/>
  <c r="G1931" i="3"/>
  <c r="I1930" i="3"/>
  <c r="J1921" i="6" l="1"/>
  <c r="J1921" i="7"/>
  <c r="K1921" i="6"/>
  <c r="K1921" i="7"/>
  <c r="L1921" i="6"/>
  <c r="L1921" i="7"/>
  <c r="P1920" i="7"/>
  <c r="D1941" i="6"/>
  <c r="D1941" i="7"/>
  <c r="V1609" i="7"/>
  <c r="U1609" i="7"/>
  <c r="R1610" i="7"/>
  <c r="T1610" i="7"/>
  <c r="Q1610" i="7"/>
  <c r="S1610" i="7"/>
  <c r="C1930" i="6"/>
  <c r="C1930" i="7"/>
  <c r="M1930" i="7" s="1"/>
  <c r="G1610" i="4"/>
  <c r="H1610" i="4" s="1"/>
  <c r="E1610" i="6"/>
  <c r="H1922" i="5"/>
  <c r="G1922" i="5"/>
  <c r="F1922" i="5"/>
  <c r="E1942" i="4"/>
  <c r="C1943" i="4"/>
  <c r="E1611" i="7"/>
  <c r="N1611" i="7" s="1"/>
  <c r="H1931" i="3"/>
  <c r="F1932" i="3"/>
  <c r="G1932" i="3"/>
  <c r="I1931" i="3"/>
  <c r="P1921" i="7" l="1"/>
  <c r="K1922" i="6"/>
  <c r="K1922" i="7"/>
  <c r="J1922" i="6"/>
  <c r="J1922" i="7"/>
  <c r="L1922" i="6"/>
  <c r="L1922" i="7"/>
  <c r="P1922" i="7" s="1"/>
  <c r="V1610" i="7"/>
  <c r="U1610" i="7"/>
  <c r="D1942" i="6"/>
  <c r="D1942" i="7"/>
  <c r="S1611" i="7"/>
  <c r="Q1611" i="7"/>
  <c r="T1611" i="7"/>
  <c r="R1611" i="7"/>
  <c r="C1931" i="6"/>
  <c r="C1931" i="7"/>
  <c r="M1931" i="7" s="1"/>
  <c r="G1611" i="4"/>
  <c r="H1611" i="4" s="1"/>
  <c r="E1611" i="6"/>
  <c r="H1923" i="5"/>
  <c r="G1923" i="5"/>
  <c r="F1923" i="5"/>
  <c r="E1943" i="4"/>
  <c r="C1944" i="4"/>
  <c r="E1612" i="7"/>
  <c r="N1612" i="7" s="1"/>
  <c r="G1933" i="3"/>
  <c r="F1933" i="3"/>
  <c r="H1932" i="3"/>
  <c r="I1932" i="3" s="1"/>
  <c r="K1923" i="6" l="1"/>
  <c r="K1923" i="7"/>
  <c r="J1923" i="6"/>
  <c r="J1923" i="7"/>
  <c r="L1923" i="6"/>
  <c r="L1923" i="7"/>
  <c r="P1923" i="7" s="1"/>
  <c r="D1943" i="6"/>
  <c r="D1943" i="7"/>
  <c r="V1611" i="7"/>
  <c r="U1611" i="7"/>
  <c r="Q1612" i="7"/>
  <c r="R1612" i="7"/>
  <c r="S1612" i="7"/>
  <c r="T1612" i="7"/>
  <c r="C1932" i="6"/>
  <c r="C1932" i="7"/>
  <c r="M1932" i="7" s="1"/>
  <c r="G1612" i="4"/>
  <c r="H1612" i="4" s="1"/>
  <c r="E1612" i="6"/>
  <c r="H1924" i="5"/>
  <c r="G1924" i="5"/>
  <c r="F1924" i="5"/>
  <c r="E1944" i="4"/>
  <c r="C1945" i="4"/>
  <c r="E1613" i="7"/>
  <c r="N1613" i="7" s="1"/>
  <c r="G1934" i="3"/>
  <c r="H1933" i="3"/>
  <c r="I1933" i="3" s="1"/>
  <c r="F1934" i="3"/>
  <c r="J1924" i="6" l="1"/>
  <c r="J1924" i="7"/>
  <c r="L1924" i="6"/>
  <c r="L1924" i="7"/>
  <c r="K1924" i="6"/>
  <c r="K1924" i="7"/>
  <c r="U1612" i="7"/>
  <c r="V1612" i="7"/>
  <c r="D1944" i="6"/>
  <c r="D1944" i="7"/>
  <c r="R1613" i="7"/>
  <c r="T1613" i="7"/>
  <c r="Q1613" i="7"/>
  <c r="S1613" i="7"/>
  <c r="C1933" i="6"/>
  <c r="C1933" i="7"/>
  <c r="M1933" i="7" s="1"/>
  <c r="G1613" i="4"/>
  <c r="H1613" i="4" s="1"/>
  <c r="E1613" i="6"/>
  <c r="H1925" i="5"/>
  <c r="G1925" i="5"/>
  <c r="F1925" i="5"/>
  <c r="E1945" i="4"/>
  <c r="C1946" i="4"/>
  <c r="E1614" i="7"/>
  <c r="N1614" i="7" s="1"/>
  <c r="G1935" i="3"/>
  <c r="H1934" i="3"/>
  <c r="I1934" i="3" s="1"/>
  <c r="F1935" i="3"/>
  <c r="K1925" i="6" l="1"/>
  <c r="K1925" i="7"/>
  <c r="J1925" i="6"/>
  <c r="J1925" i="7"/>
  <c r="P1924" i="7"/>
  <c r="L1925" i="6"/>
  <c r="L1925" i="7"/>
  <c r="P1925" i="7" s="1"/>
  <c r="D1945" i="6"/>
  <c r="D1945" i="7"/>
  <c r="V1613" i="7"/>
  <c r="U1613" i="7"/>
  <c r="T1614" i="7"/>
  <c r="Q1614" i="7"/>
  <c r="S1614" i="7"/>
  <c r="R1614" i="7"/>
  <c r="C1934" i="6"/>
  <c r="C1934" i="7"/>
  <c r="M1934" i="7" s="1"/>
  <c r="G1614" i="4"/>
  <c r="H1614" i="4" s="1"/>
  <c r="E1614" i="6"/>
  <c r="H1926" i="5"/>
  <c r="G1926" i="5"/>
  <c r="F1926" i="5"/>
  <c r="E1946" i="4"/>
  <c r="C1947" i="4"/>
  <c r="E1615" i="7"/>
  <c r="N1615" i="7" s="1"/>
  <c r="G1936" i="3"/>
  <c r="F1936" i="3"/>
  <c r="H1935" i="3"/>
  <c r="I1935" i="3" s="1"/>
  <c r="J1926" i="6" l="1"/>
  <c r="J1926" i="7"/>
  <c r="K1926" i="6"/>
  <c r="K1926" i="7"/>
  <c r="L1926" i="6"/>
  <c r="L1926" i="7"/>
  <c r="P1926" i="7" s="1"/>
  <c r="D1946" i="6"/>
  <c r="D1946" i="7"/>
  <c r="V1614" i="7"/>
  <c r="U1614" i="7"/>
  <c r="Q1615" i="7"/>
  <c r="T1615" i="7"/>
  <c r="R1615" i="7"/>
  <c r="S1615" i="7"/>
  <c r="C1935" i="6"/>
  <c r="C1935" i="7"/>
  <c r="M1935" i="7" s="1"/>
  <c r="G1615" i="4"/>
  <c r="H1615" i="4" s="1"/>
  <c r="E1615" i="6"/>
  <c r="H1927" i="5"/>
  <c r="G1927" i="5"/>
  <c r="F1927" i="5"/>
  <c r="E1947" i="4"/>
  <c r="C1948" i="4"/>
  <c r="E1616" i="7"/>
  <c r="N1616" i="7" s="1"/>
  <c r="H1936" i="3"/>
  <c r="F1937" i="3"/>
  <c r="I1936" i="3"/>
  <c r="G1937" i="3"/>
  <c r="L1927" i="6" l="1"/>
  <c r="L1927" i="7"/>
  <c r="J1927" i="6"/>
  <c r="J1927" i="7"/>
  <c r="K1927" i="6"/>
  <c r="K1927" i="7"/>
  <c r="D1947" i="6"/>
  <c r="D1947" i="7"/>
  <c r="V1615" i="7"/>
  <c r="U1615" i="7"/>
  <c r="R1616" i="7"/>
  <c r="S1616" i="7"/>
  <c r="Q1616" i="7"/>
  <c r="T1616" i="7"/>
  <c r="C1936" i="6"/>
  <c r="C1936" i="7"/>
  <c r="M1936" i="7" s="1"/>
  <c r="G1616" i="4"/>
  <c r="H1616" i="4" s="1"/>
  <c r="E1616" i="6"/>
  <c r="H1928" i="5"/>
  <c r="G1928" i="5"/>
  <c r="F1928" i="5"/>
  <c r="E1948" i="4"/>
  <c r="C1949" i="4"/>
  <c r="E1617" i="7"/>
  <c r="N1617" i="7" s="1"/>
  <c r="F1938" i="3"/>
  <c r="H1937" i="3"/>
  <c r="G1938" i="3"/>
  <c r="I1937" i="3"/>
  <c r="L1928" i="6" l="1"/>
  <c r="L1928" i="7"/>
  <c r="J1928" i="6"/>
  <c r="J1928" i="7"/>
  <c r="P1927" i="7"/>
  <c r="K1928" i="6"/>
  <c r="K1928" i="7"/>
  <c r="D1948" i="6"/>
  <c r="D1948" i="7"/>
  <c r="U1616" i="7"/>
  <c r="V1616" i="7"/>
  <c r="R1617" i="7"/>
  <c r="S1617" i="7"/>
  <c r="Q1617" i="7"/>
  <c r="T1617" i="7"/>
  <c r="C1937" i="6"/>
  <c r="C1937" i="7"/>
  <c r="M1937" i="7" s="1"/>
  <c r="G1617" i="4"/>
  <c r="H1617" i="4" s="1"/>
  <c r="E1617" i="6"/>
  <c r="G1929" i="5"/>
  <c r="H1929" i="5"/>
  <c r="F1929" i="5"/>
  <c r="E1949" i="4"/>
  <c r="C1950" i="4"/>
  <c r="E1618" i="7"/>
  <c r="N1618" i="7" s="1"/>
  <c r="G1939" i="3"/>
  <c r="F1939" i="3"/>
  <c r="H1938" i="3"/>
  <c r="I1938" i="3" s="1"/>
  <c r="J1929" i="6" l="1"/>
  <c r="J1929" i="7"/>
  <c r="L1929" i="6"/>
  <c r="L1929" i="7"/>
  <c r="P1928" i="7"/>
  <c r="K1929" i="6"/>
  <c r="K1929" i="7"/>
  <c r="D1949" i="6"/>
  <c r="D1949" i="7"/>
  <c r="U1617" i="7"/>
  <c r="V1617" i="7"/>
  <c r="S1618" i="7"/>
  <c r="T1618" i="7"/>
  <c r="R1618" i="7"/>
  <c r="Q1618" i="7"/>
  <c r="C1938" i="6"/>
  <c r="C1938" i="7"/>
  <c r="M1938" i="7" s="1"/>
  <c r="G1618" i="4"/>
  <c r="H1618" i="4" s="1"/>
  <c r="E1618" i="6"/>
  <c r="H1930" i="5"/>
  <c r="G1930" i="5"/>
  <c r="F1930" i="5"/>
  <c r="E1950" i="4"/>
  <c r="C1951" i="4"/>
  <c r="E1619" i="7"/>
  <c r="N1619" i="7" s="1"/>
  <c r="H1939" i="3"/>
  <c r="I1939" i="3" s="1"/>
  <c r="F1940" i="3"/>
  <c r="G1940" i="3"/>
  <c r="J1930" i="6" l="1"/>
  <c r="J1930" i="7"/>
  <c r="K1930" i="6"/>
  <c r="K1930" i="7"/>
  <c r="L1930" i="6"/>
  <c r="L1930" i="7"/>
  <c r="P1930" i="7" s="1"/>
  <c r="P1929" i="7"/>
  <c r="U1618" i="7"/>
  <c r="V1618" i="7"/>
  <c r="D1950" i="6"/>
  <c r="D1950" i="7"/>
  <c r="S1619" i="7"/>
  <c r="R1619" i="7"/>
  <c r="T1619" i="7"/>
  <c r="Q1619" i="7"/>
  <c r="C1939" i="6"/>
  <c r="C1939" i="7"/>
  <c r="M1939" i="7" s="1"/>
  <c r="G1619" i="4"/>
  <c r="H1619" i="4" s="1"/>
  <c r="E1619" i="6"/>
  <c r="G1931" i="5"/>
  <c r="F1931" i="5"/>
  <c r="H1931" i="5"/>
  <c r="E1951" i="4"/>
  <c r="C1952" i="4"/>
  <c r="E1620" i="7"/>
  <c r="N1620" i="7" s="1"/>
  <c r="H1940" i="3"/>
  <c r="F1941" i="3"/>
  <c r="I1940" i="3"/>
  <c r="G1941" i="3"/>
  <c r="L1931" i="6" l="1"/>
  <c r="L1931" i="7"/>
  <c r="J1931" i="6"/>
  <c r="J1931" i="7"/>
  <c r="K1931" i="6"/>
  <c r="K1931" i="7"/>
  <c r="D1951" i="6"/>
  <c r="D1951" i="7"/>
  <c r="V1619" i="7"/>
  <c r="U1619" i="7"/>
  <c r="S1620" i="7"/>
  <c r="Q1620" i="7"/>
  <c r="R1620" i="7"/>
  <c r="T1620" i="7"/>
  <c r="C1940" i="6"/>
  <c r="C1940" i="7"/>
  <c r="M1940" i="7" s="1"/>
  <c r="G1620" i="4"/>
  <c r="H1620" i="4" s="1"/>
  <c r="E1620" i="6"/>
  <c r="H1932" i="5"/>
  <c r="G1932" i="5"/>
  <c r="F1932" i="5"/>
  <c r="E1952" i="4"/>
  <c r="C1953" i="4"/>
  <c r="E1621" i="7"/>
  <c r="N1621" i="7" s="1"/>
  <c r="H1941" i="3"/>
  <c r="F1942" i="3"/>
  <c r="I1941" i="3"/>
  <c r="G1942" i="3"/>
  <c r="K1932" i="6" l="1"/>
  <c r="K1932" i="7"/>
  <c r="P1931" i="7"/>
  <c r="J1932" i="6"/>
  <c r="J1932" i="7"/>
  <c r="L1932" i="6"/>
  <c r="L1932" i="7"/>
  <c r="P1932" i="7" s="1"/>
  <c r="U1620" i="7"/>
  <c r="V1620" i="7"/>
  <c r="D1952" i="6"/>
  <c r="D1952" i="7"/>
  <c r="Q1621" i="7"/>
  <c r="T1621" i="7"/>
  <c r="R1621" i="7"/>
  <c r="S1621" i="7"/>
  <c r="C1941" i="6"/>
  <c r="C1941" i="7"/>
  <c r="M1941" i="7" s="1"/>
  <c r="G1621" i="4"/>
  <c r="H1621" i="4" s="1"/>
  <c r="E1621" i="6"/>
  <c r="H1933" i="5"/>
  <c r="G1933" i="5"/>
  <c r="F1933" i="5"/>
  <c r="E1953" i="4"/>
  <c r="C1954" i="4"/>
  <c r="E1622" i="7"/>
  <c r="N1622" i="7" s="1"/>
  <c r="F1943" i="3"/>
  <c r="H1942" i="3"/>
  <c r="I1942" i="3" s="1"/>
  <c r="G1943" i="3"/>
  <c r="K1933" i="6" l="1"/>
  <c r="K1933" i="7"/>
  <c r="L1933" i="6"/>
  <c r="L1933" i="7"/>
  <c r="J1933" i="6"/>
  <c r="J1933" i="7"/>
  <c r="D1953" i="6"/>
  <c r="D1953" i="7"/>
  <c r="V1621" i="7"/>
  <c r="U1621" i="7"/>
  <c r="S1622" i="7"/>
  <c r="R1622" i="7"/>
  <c r="Q1622" i="7"/>
  <c r="T1622" i="7"/>
  <c r="C1942" i="6"/>
  <c r="C1942" i="7"/>
  <c r="M1942" i="7" s="1"/>
  <c r="G1622" i="4"/>
  <c r="H1622" i="4" s="1"/>
  <c r="E1622" i="6"/>
  <c r="H1934" i="5"/>
  <c r="F1934" i="5"/>
  <c r="G1934" i="5"/>
  <c r="E1954" i="4"/>
  <c r="C1955" i="4"/>
  <c r="E1623" i="7"/>
  <c r="N1623" i="7" s="1"/>
  <c r="G1944" i="3"/>
  <c r="H1943" i="3"/>
  <c r="I1943" i="3" s="1"/>
  <c r="F1944" i="3"/>
  <c r="K1934" i="6" l="1"/>
  <c r="K1934" i="7"/>
  <c r="L1934" i="6"/>
  <c r="L1934" i="7"/>
  <c r="P1933" i="7"/>
  <c r="J1934" i="6"/>
  <c r="J1934" i="7"/>
  <c r="D1954" i="6"/>
  <c r="D1954" i="7"/>
  <c r="U1622" i="7"/>
  <c r="V1622" i="7"/>
  <c r="S1623" i="7"/>
  <c r="T1623" i="7"/>
  <c r="R1623" i="7"/>
  <c r="Q1623" i="7"/>
  <c r="C1943" i="6"/>
  <c r="C1943" i="7"/>
  <c r="M1943" i="7" s="1"/>
  <c r="G1623" i="4"/>
  <c r="H1623" i="4" s="1"/>
  <c r="E1623" i="6"/>
  <c r="H1935" i="5"/>
  <c r="G1935" i="5"/>
  <c r="F1935" i="5"/>
  <c r="E1955" i="4"/>
  <c r="C1956" i="4"/>
  <c r="E1624" i="7"/>
  <c r="N1624" i="7" s="1"/>
  <c r="F1945" i="3"/>
  <c r="H1944" i="3"/>
  <c r="I1944" i="3" s="1"/>
  <c r="G1945" i="3"/>
  <c r="L1935" i="6" l="1"/>
  <c r="L1935" i="7"/>
  <c r="K1935" i="6"/>
  <c r="K1935" i="7"/>
  <c r="J1935" i="6"/>
  <c r="J1935" i="7"/>
  <c r="P1934" i="7"/>
  <c r="D1955" i="6"/>
  <c r="D1955" i="7"/>
  <c r="V1623" i="7"/>
  <c r="U1623" i="7"/>
  <c r="R1624" i="7"/>
  <c r="S1624" i="7"/>
  <c r="T1624" i="7"/>
  <c r="Q1624" i="7"/>
  <c r="C1944" i="6"/>
  <c r="C1944" i="7"/>
  <c r="M1944" i="7" s="1"/>
  <c r="G1624" i="4"/>
  <c r="H1624" i="4" s="1"/>
  <c r="E1624" i="6"/>
  <c r="H1936" i="5"/>
  <c r="G1936" i="5"/>
  <c r="F1936" i="5"/>
  <c r="E1956" i="4"/>
  <c r="C1957" i="4"/>
  <c r="E1625" i="7"/>
  <c r="N1625" i="7" s="1"/>
  <c r="G1946" i="3"/>
  <c r="H1945" i="3"/>
  <c r="I1945" i="3" s="1"/>
  <c r="F1946" i="3"/>
  <c r="J1936" i="6" l="1"/>
  <c r="J1936" i="7"/>
  <c r="K1936" i="6"/>
  <c r="K1936" i="7"/>
  <c r="L1936" i="6"/>
  <c r="L1936" i="7"/>
  <c r="P1936" i="7" s="1"/>
  <c r="P1935" i="7"/>
  <c r="D1956" i="6"/>
  <c r="D1956" i="7"/>
  <c r="U1624" i="7"/>
  <c r="V1624" i="7"/>
  <c r="Q1625" i="7"/>
  <c r="R1625" i="7"/>
  <c r="T1625" i="7"/>
  <c r="S1625" i="7"/>
  <c r="C1945" i="6"/>
  <c r="C1945" i="7"/>
  <c r="M1945" i="7" s="1"/>
  <c r="G1625" i="4"/>
  <c r="H1625" i="4" s="1"/>
  <c r="E1625" i="6"/>
  <c r="H1937" i="5"/>
  <c r="G1937" i="5"/>
  <c r="F1937" i="5"/>
  <c r="E1957" i="4"/>
  <c r="C1958" i="4"/>
  <c r="E1626" i="7"/>
  <c r="N1626" i="7" s="1"/>
  <c r="F1947" i="3"/>
  <c r="H1946" i="3"/>
  <c r="I1946" i="3" s="1"/>
  <c r="G1947" i="3"/>
  <c r="K1937" i="6" l="1"/>
  <c r="K1937" i="7"/>
  <c r="J1937" i="6"/>
  <c r="J1937" i="7"/>
  <c r="L1937" i="6"/>
  <c r="L1937" i="7"/>
  <c r="P1937" i="7" s="1"/>
  <c r="D1957" i="6"/>
  <c r="D1957" i="7"/>
  <c r="V1625" i="7"/>
  <c r="U1625" i="7"/>
  <c r="R1626" i="7"/>
  <c r="T1626" i="7"/>
  <c r="S1626" i="7"/>
  <c r="Q1626" i="7"/>
  <c r="C1946" i="6"/>
  <c r="C1946" i="7"/>
  <c r="M1946" i="7" s="1"/>
  <c r="G1626" i="4"/>
  <c r="H1626" i="4" s="1"/>
  <c r="E1626" i="6"/>
  <c r="H1938" i="5"/>
  <c r="G1938" i="5"/>
  <c r="F1938" i="5"/>
  <c r="E1958" i="4"/>
  <c r="C1959" i="4"/>
  <c r="E1627" i="7"/>
  <c r="N1627" i="7" s="1"/>
  <c r="G1948" i="3"/>
  <c r="H1947" i="3"/>
  <c r="I1947" i="3" s="1"/>
  <c r="F1948" i="3"/>
  <c r="K1938" i="6" l="1"/>
  <c r="K1938" i="7"/>
  <c r="J1938" i="6"/>
  <c r="J1938" i="7"/>
  <c r="L1938" i="6"/>
  <c r="L1938" i="7"/>
  <c r="P1938" i="7" s="1"/>
  <c r="D1958" i="6"/>
  <c r="D1958" i="7"/>
  <c r="V1626" i="7"/>
  <c r="U1626" i="7"/>
  <c r="R1627" i="7"/>
  <c r="Q1627" i="7"/>
  <c r="T1627" i="7"/>
  <c r="S1627" i="7"/>
  <c r="C1947" i="6"/>
  <c r="C1947" i="7"/>
  <c r="M1947" i="7" s="1"/>
  <c r="G1627" i="4"/>
  <c r="H1627" i="4" s="1"/>
  <c r="E1627" i="6"/>
  <c r="H1939" i="5"/>
  <c r="G1939" i="5"/>
  <c r="F1939" i="5"/>
  <c r="E1959" i="4"/>
  <c r="C1960" i="4"/>
  <c r="E1628" i="7"/>
  <c r="N1628" i="7" s="1"/>
  <c r="G1949" i="3"/>
  <c r="H1948" i="3"/>
  <c r="I1948" i="3" s="1"/>
  <c r="F1949" i="3"/>
  <c r="J1939" i="6" l="1"/>
  <c r="J1939" i="7"/>
  <c r="L1939" i="6"/>
  <c r="L1939" i="7"/>
  <c r="K1939" i="6"/>
  <c r="K1939" i="7"/>
  <c r="D1959" i="6"/>
  <c r="D1959" i="7"/>
  <c r="V1627" i="7"/>
  <c r="U1627" i="7"/>
  <c r="Q1628" i="7"/>
  <c r="S1628" i="7"/>
  <c r="T1628" i="7"/>
  <c r="R1628" i="7"/>
  <c r="C1948" i="6"/>
  <c r="C1948" i="7"/>
  <c r="M1948" i="7" s="1"/>
  <c r="G1628" i="4"/>
  <c r="H1628" i="4" s="1"/>
  <c r="E1628" i="6"/>
  <c r="H1940" i="5"/>
  <c r="G1940" i="5"/>
  <c r="F1940" i="5"/>
  <c r="E1960" i="4"/>
  <c r="C1961" i="4"/>
  <c r="E1629" i="7"/>
  <c r="N1629" i="7" s="1"/>
  <c r="G1950" i="3"/>
  <c r="F1950" i="3"/>
  <c r="H1949" i="3"/>
  <c r="I1949" i="3" s="1"/>
  <c r="K1940" i="6" l="1"/>
  <c r="K1940" i="7"/>
  <c r="P1939" i="7"/>
  <c r="J1940" i="6"/>
  <c r="J1940" i="7"/>
  <c r="L1940" i="6"/>
  <c r="L1940" i="7"/>
  <c r="P1940" i="7" s="1"/>
  <c r="D1960" i="6"/>
  <c r="D1960" i="7"/>
  <c r="V1628" i="7"/>
  <c r="U1628" i="7"/>
  <c r="S1629" i="7"/>
  <c r="T1629" i="7"/>
  <c r="R1629" i="7"/>
  <c r="Q1629" i="7"/>
  <c r="C1949" i="6"/>
  <c r="C1949" i="7"/>
  <c r="M1949" i="7" s="1"/>
  <c r="G1629" i="4"/>
  <c r="H1629" i="4" s="1"/>
  <c r="E1629" i="6"/>
  <c r="H1941" i="5"/>
  <c r="G1941" i="5"/>
  <c r="F1941" i="5"/>
  <c r="E1961" i="4"/>
  <c r="C1962" i="4"/>
  <c r="E1630" i="7"/>
  <c r="N1630" i="7" s="1"/>
  <c r="H1950" i="3"/>
  <c r="F1951" i="3"/>
  <c r="I1950" i="3"/>
  <c r="G1951" i="3"/>
  <c r="L1941" i="6" l="1"/>
  <c r="L1941" i="7"/>
  <c r="J1941" i="6"/>
  <c r="J1941" i="7"/>
  <c r="K1941" i="6"/>
  <c r="K1941" i="7"/>
  <c r="D1961" i="6"/>
  <c r="D1961" i="7"/>
  <c r="U1629" i="7"/>
  <c r="V1629" i="7"/>
  <c r="S1630" i="7"/>
  <c r="T1630" i="7"/>
  <c r="R1630" i="7"/>
  <c r="Q1630" i="7"/>
  <c r="C1950" i="6"/>
  <c r="C1950" i="7"/>
  <c r="M1950" i="7" s="1"/>
  <c r="G1630" i="4"/>
  <c r="H1630" i="4" s="1"/>
  <c r="E1630" i="6"/>
  <c r="H1942" i="5"/>
  <c r="G1942" i="5"/>
  <c r="F1942" i="5"/>
  <c r="E1962" i="4"/>
  <c r="C1963" i="4"/>
  <c r="E1631" i="7"/>
  <c r="N1631" i="7" s="1"/>
  <c r="G1952" i="3"/>
  <c r="H1951" i="3"/>
  <c r="I1951" i="3" s="1"/>
  <c r="F1952" i="3"/>
  <c r="J1942" i="6" l="1"/>
  <c r="J1942" i="7"/>
  <c r="K1942" i="6"/>
  <c r="K1942" i="7"/>
  <c r="P1941" i="7"/>
  <c r="L1942" i="6"/>
  <c r="L1942" i="7"/>
  <c r="P1942" i="7" s="1"/>
  <c r="D1962" i="6"/>
  <c r="D1962" i="7"/>
  <c r="V1630" i="7"/>
  <c r="U1630" i="7"/>
  <c r="S1631" i="7"/>
  <c r="R1631" i="7"/>
  <c r="T1631" i="7"/>
  <c r="Q1631" i="7"/>
  <c r="C1951" i="6"/>
  <c r="C1951" i="7"/>
  <c r="M1951" i="7" s="1"/>
  <c r="G1631" i="4"/>
  <c r="H1631" i="4" s="1"/>
  <c r="E1631" i="6"/>
  <c r="H1943" i="5"/>
  <c r="G1943" i="5"/>
  <c r="F1943" i="5"/>
  <c r="E1963" i="4"/>
  <c r="C1964" i="4"/>
  <c r="E1632" i="7"/>
  <c r="N1632" i="7" s="1"/>
  <c r="H1952" i="3"/>
  <c r="F1953" i="3"/>
  <c r="I1952" i="3"/>
  <c r="G1953" i="3"/>
  <c r="J1943" i="6" l="1"/>
  <c r="J1943" i="7"/>
  <c r="L1943" i="6"/>
  <c r="L1943" i="7"/>
  <c r="K1943" i="6"/>
  <c r="K1943" i="7"/>
  <c r="D1963" i="6"/>
  <c r="D1963" i="7"/>
  <c r="U1631" i="7"/>
  <c r="V1631" i="7"/>
  <c r="S1632" i="7"/>
  <c r="Q1632" i="7"/>
  <c r="T1632" i="7"/>
  <c r="R1632" i="7"/>
  <c r="C1952" i="6"/>
  <c r="C1952" i="7"/>
  <c r="M1952" i="7" s="1"/>
  <c r="G1632" i="4"/>
  <c r="H1632" i="4" s="1"/>
  <c r="E1632" i="6"/>
  <c r="H1944" i="5"/>
  <c r="G1944" i="5"/>
  <c r="F1944" i="5"/>
  <c r="E1964" i="4"/>
  <c r="C1965" i="4"/>
  <c r="E1633" i="7"/>
  <c r="N1633" i="7" s="1"/>
  <c r="H1953" i="3"/>
  <c r="F1954" i="3"/>
  <c r="I1953" i="3"/>
  <c r="G1954" i="3"/>
  <c r="J1944" i="6" l="1"/>
  <c r="J1944" i="7"/>
  <c r="L1944" i="6"/>
  <c r="L1944" i="7"/>
  <c r="P1943" i="7"/>
  <c r="K1944" i="6"/>
  <c r="K1944" i="7"/>
  <c r="D1964" i="6"/>
  <c r="D1964" i="7"/>
  <c r="U1632" i="7"/>
  <c r="V1632" i="7"/>
  <c r="Q1633" i="7"/>
  <c r="T1633" i="7"/>
  <c r="S1633" i="7"/>
  <c r="R1633" i="7"/>
  <c r="C1953" i="6"/>
  <c r="C1953" i="7"/>
  <c r="M1953" i="7" s="1"/>
  <c r="G1633" i="4"/>
  <c r="H1633" i="4" s="1"/>
  <c r="E1633" i="6"/>
  <c r="H1945" i="5"/>
  <c r="G1945" i="5"/>
  <c r="F1945" i="5"/>
  <c r="E1965" i="4"/>
  <c r="C1966" i="4"/>
  <c r="E1634" i="7"/>
  <c r="N1634" i="7" s="1"/>
  <c r="G1955" i="3"/>
  <c r="F1955" i="3"/>
  <c r="H1954" i="3"/>
  <c r="I1954" i="3" s="1"/>
  <c r="J1945" i="6" l="1"/>
  <c r="J1945" i="7"/>
  <c r="K1945" i="6"/>
  <c r="K1945" i="7"/>
  <c r="P1944" i="7"/>
  <c r="L1945" i="6"/>
  <c r="L1945" i="7"/>
  <c r="P1945" i="7" s="1"/>
  <c r="U1633" i="7"/>
  <c r="V1633" i="7"/>
  <c r="D1965" i="6"/>
  <c r="D1965" i="7"/>
  <c r="Q1634" i="7"/>
  <c r="T1634" i="7"/>
  <c r="R1634" i="7"/>
  <c r="S1634" i="7"/>
  <c r="C1954" i="6"/>
  <c r="C1954" i="7"/>
  <c r="M1954" i="7" s="1"/>
  <c r="G1634" i="4"/>
  <c r="H1634" i="4" s="1"/>
  <c r="E1634" i="6"/>
  <c r="F1946" i="5"/>
  <c r="G1946" i="5"/>
  <c r="H1946" i="5"/>
  <c r="E1966" i="4"/>
  <c r="C1967" i="4"/>
  <c r="E1635" i="7"/>
  <c r="N1635" i="7" s="1"/>
  <c r="H1955" i="3"/>
  <c r="F1956" i="3"/>
  <c r="I1955" i="3"/>
  <c r="G1956" i="3"/>
  <c r="L1946" i="6" l="1"/>
  <c r="L1946" i="7"/>
  <c r="J1946" i="6"/>
  <c r="J1946" i="7"/>
  <c r="K1946" i="6"/>
  <c r="K1946" i="7"/>
  <c r="D1966" i="6"/>
  <c r="D1966" i="7"/>
  <c r="U1634" i="7"/>
  <c r="V1634" i="7"/>
  <c r="S1635" i="7"/>
  <c r="Q1635" i="7"/>
  <c r="R1635" i="7"/>
  <c r="T1635" i="7"/>
  <c r="C1955" i="6"/>
  <c r="C1955" i="7"/>
  <c r="M1955" i="7" s="1"/>
  <c r="G1635" i="4"/>
  <c r="H1635" i="4" s="1"/>
  <c r="E1635" i="6"/>
  <c r="F1947" i="5"/>
  <c r="H1947" i="5"/>
  <c r="G1947" i="5"/>
  <c r="E1967" i="4"/>
  <c r="C1968" i="4"/>
  <c r="E1636" i="7"/>
  <c r="N1636" i="7" s="1"/>
  <c r="G1957" i="3"/>
  <c r="F1957" i="3"/>
  <c r="H1956" i="3"/>
  <c r="I1956" i="3" s="1"/>
  <c r="K1947" i="6" l="1"/>
  <c r="K1947" i="7"/>
  <c r="J1947" i="6"/>
  <c r="J1947" i="7"/>
  <c r="L1947" i="6"/>
  <c r="L1947" i="7"/>
  <c r="P1946" i="7"/>
  <c r="D1967" i="6"/>
  <c r="D1967" i="7"/>
  <c r="V1635" i="7"/>
  <c r="U1635" i="7"/>
  <c r="Q1636" i="7"/>
  <c r="S1636" i="7"/>
  <c r="R1636" i="7"/>
  <c r="T1636" i="7"/>
  <c r="C1956" i="6"/>
  <c r="C1956" i="7"/>
  <c r="M1956" i="7" s="1"/>
  <c r="G1636" i="4"/>
  <c r="H1636" i="4" s="1"/>
  <c r="E1636" i="6"/>
  <c r="H1948" i="5"/>
  <c r="G1948" i="5"/>
  <c r="F1948" i="5"/>
  <c r="E1968" i="4"/>
  <c r="C1969" i="4"/>
  <c r="E1637" i="7"/>
  <c r="N1637" i="7" s="1"/>
  <c r="H1957" i="3"/>
  <c r="F1958" i="3"/>
  <c r="I1957" i="3"/>
  <c r="G1958" i="3"/>
  <c r="P1947" i="7" l="1"/>
  <c r="K1948" i="6"/>
  <c r="K1948" i="7"/>
  <c r="J1948" i="6"/>
  <c r="J1948" i="7"/>
  <c r="L1948" i="6"/>
  <c r="L1948" i="7"/>
  <c r="Q1637" i="7"/>
  <c r="R1637" i="7"/>
  <c r="T1637" i="7"/>
  <c r="S1637" i="7"/>
  <c r="U1636" i="7"/>
  <c r="V1636" i="7"/>
  <c r="D1968" i="6"/>
  <c r="D1968" i="7"/>
  <c r="C1957" i="6"/>
  <c r="C1957" i="7"/>
  <c r="M1957" i="7" s="1"/>
  <c r="G1637" i="4"/>
  <c r="H1637" i="4" s="1"/>
  <c r="E1637" i="6"/>
  <c r="H1949" i="5"/>
  <c r="G1949" i="5"/>
  <c r="F1949" i="5"/>
  <c r="E1969" i="4"/>
  <c r="C1970" i="4"/>
  <c r="E1638" i="7"/>
  <c r="N1638" i="7" s="1"/>
  <c r="G1959" i="3"/>
  <c r="F1959" i="3"/>
  <c r="H1958" i="3"/>
  <c r="I1958" i="3" s="1"/>
  <c r="P1948" i="7" l="1"/>
  <c r="J1949" i="6"/>
  <c r="J1949" i="7"/>
  <c r="K1949" i="6"/>
  <c r="K1949" i="7"/>
  <c r="L1949" i="6"/>
  <c r="L1949" i="7"/>
  <c r="P1949" i="7" s="1"/>
  <c r="D1969" i="6"/>
  <c r="D1969" i="7"/>
  <c r="S1638" i="7"/>
  <c r="Q1638" i="7"/>
  <c r="T1638" i="7"/>
  <c r="R1638" i="7"/>
  <c r="U1637" i="7"/>
  <c r="V1637" i="7"/>
  <c r="C1958" i="6"/>
  <c r="C1958" i="7"/>
  <c r="M1958" i="7" s="1"/>
  <c r="G1638" i="4"/>
  <c r="H1638" i="4" s="1"/>
  <c r="E1638" i="6"/>
  <c r="G1950" i="5"/>
  <c r="F1950" i="5"/>
  <c r="H1950" i="5"/>
  <c r="E1970" i="4"/>
  <c r="C1971" i="4"/>
  <c r="E1639" i="7"/>
  <c r="N1639" i="7" s="1"/>
  <c r="F1960" i="3"/>
  <c r="H1959" i="3"/>
  <c r="G1960" i="3"/>
  <c r="I1959" i="3"/>
  <c r="K1950" i="6" l="1"/>
  <c r="K1950" i="7"/>
  <c r="L1950" i="6"/>
  <c r="L1950" i="7"/>
  <c r="J1950" i="6"/>
  <c r="J1950" i="7"/>
  <c r="D1970" i="6"/>
  <c r="D1970" i="7"/>
  <c r="U1638" i="7"/>
  <c r="V1638" i="7"/>
  <c r="R1639" i="7"/>
  <c r="T1639" i="7"/>
  <c r="S1639" i="7"/>
  <c r="Q1639" i="7"/>
  <c r="C1959" i="6"/>
  <c r="C1959" i="7"/>
  <c r="M1959" i="7" s="1"/>
  <c r="G1639" i="4"/>
  <c r="H1639" i="4" s="1"/>
  <c r="E1639" i="6"/>
  <c r="H1951" i="5"/>
  <c r="G1951" i="5"/>
  <c r="F1951" i="5"/>
  <c r="E1971" i="4"/>
  <c r="C1972" i="4"/>
  <c r="E1640" i="7"/>
  <c r="N1640" i="7" s="1"/>
  <c r="G1961" i="3"/>
  <c r="H1960" i="3"/>
  <c r="I1960" i="3" s="1"/>
  <c r="F1961" i="3"/>
  <c r="J1951" i="6" l="1"/>
  <c r="J1951" i="7"/>
  <c r="K1951" i="6"/>
  <c r="K1951" i="7"/>
  <c r="P1950" i="7"/>
  <c r="L1951" i="6"/>
  <c r="L1951" i="7"/>
  <c r="P1951" i="7" s="1"/>
  <c r="D1971" i="6"/>
  <c r="D1971" i="7"/>
  <c r="U1639" i="7"/>
  <c r="V1639" i="7"/>
  <c r="S1640" i="7"/>
  <c r="T1640" i="7"/>
  <c r="R1640" i="7"/>
  <c r="Q1640" i="7"/>
  <c r="C1960" i="6"/>
  <c r="C1960" i="7"/>
  <c r="M1960" i="7" s="1"/>
  <c r="G1640" i="4"/>
  <c r="H1640" i="4" s="1"/>
  <c r="E1640" i="6"/>
  <c r="H1952" i="5"/>
  <c r="G1952" i="5"/>
  <c r="F1952" i="5"/>
  <c r="E1972" i="4"/>
  <c r="C1973" i="4"/>
  <c r="E1641" i="7"/>
  <c r="N1641" i="7" s="1"/>
  <c r="G1962" i="3"/>
  <c r="F1962" i="3"/>
  <c r="H1961" i="3"/>
  <c r="I1961" i="3" s="1"/>
  <c r="K1952" i="6" l="1"/>
  <c r="K1952" i="7"/>
  <c r="J1952" i="6"/>
  <c r="J1952" i="7"/>
  <c r="L1952" i="6"/>
  <c r="L1952" i="7"/>
  <c r="P1952" i="7" s="1"/>
  <c r="D1972" i="6"/>
  <c r="D1972" i="7"/>
  <c r="U1640" i="7"/>
  <c r="V1640" i="7"/>
  <c r="R1641" i="7"/>
  <c r="T1641" i="7"/>
  <c r="S1641" i="7"/>
  <c r="Q1641" i="7"/>
  <c r="C1961" i="6"/>
  <c r="C1961" i="7"/>
  <c r="M1961" i="7" s="1"/>
  <c r="G1641" i="4"/>
  <c r="H1641" i="4" s="1"/>
  <c r="E1641" i="6"/>
  <c r="F1953" i="5"/>
  <c r="G1953" i="5"/>
  <c r="H1953" i="5"/>
  <c r="E1973" i="4"/>
  <c r="C1974" i="4"/>
  <c r="E1642" i="7"/>
  <c r="N1642" i="7" s="1"/>
  <c r="H1962" i="3"/>
  <c r="F1963" i="3"/>
  <c r="G1963" i="3"/>
  <c r="I1962" i="3"/>
  <c r="L1953" i="6" l="1"/>
  <c r="L1953" i="7"/>
  <c r="J1953" i="6"/>
  <c r="J1953" i="7"/>
  <c r="K1953" i="6"/>
  <c r="K1953" i="7"/>
  <c r="V1641" i="7"/>
  <c r="U1641" i="7"/>
  <c r="D1973" i="6"/>
  <c r="D1973" i="7"/>
  <c r="T1642" i="7"/>
  <c r="R1642" i="7"/>
  <c r="Q1642" i="7"/>
  <c r="S1642" i="7"/>
  <c r="C1962" i="6"/>
  <c r="C1962" i="7"/>
  <c r="M1962" i="7" s="1"/>
  <c r="G1642" i="4"/>
  <c r="H1642" i="4" s="1"/>
  <c r="E1642" i="6"/>
  <c r="H1954" i="5"/>
  <c r="G1954" i="5"/>
  <c r="F1954" i="5"/>
  <c r="E1974" i="4"/>
  <c r="C1975" i="4"/>
  <c r="E1643" i="7"/>
  <c r="N1643" i="7" s="1"/>
  <c r="F1964" i="3"/>
  <c r="H1963" i="3"/>
  <c r="I1963" i="3" s="1"/>
  <c r="G1964" i="3"/>
  <c r="L1954" i="6" l="1"/>
  <c r="L1954" i="7"/>
  <c r="K1954" i="6"/>
  <c r="K1954" i="7"/>
  <c r="P1953" i="7"/>
  <c r="J1954" i="6"/>
  <c r="J1954" i="7"/>
  <c r="V1642" i="7"/>
  <c r="U1642" i="7"/>
  <c r="D1974" i="6"/>
  <c r="D1974" i="7"/>
  <c r="S1643" i="7"/>
  <c r="Q1643" i="7"/>
  <c r="T1643" i="7"/>
  <c r="R1643" i="7"/>
  <c r="C1963" i="6"/>
  <c r="C1963" i="7"/>
  <c r="M1963" i="7" s="1"/>
  <c r="G1643" i="4"/>
  <c r="H1643" i="4" s="1"/>
  <c r="E1643" i="6"/>
  <c r="F1955" i="5"/>
  <c r="H1955" i="5"/>
  <c r="G1955" i="5"/>
  <c r="E1975" i="4"/>
  <c r="C1976" i="4"/>
  <c r="E1644" i="7"/>
  <c r="N1644" i="7" s="1"/>
  <c r="G1965" i="3"/>
  <c r="H1964" i="3"/>
  <c r="I1964" i="3" s="1"/>
  <c r="F1965" i="3"/>
  <c r="L1955" i="6" l="1"/>
  <c r="L1955" i="7"/>
  <c r="P1954" i="7"/>
  <c r="K1955" i="6"/>
  <c r="K1955" i="7"/>
  <c r="J1955" i="6"/>
  <c r="J1955" i="7"/>
  <c r="U1643" i="7"/>
  <c r="V1643" i="7"/>
  <c r="D1975" i="6"/>
  <c r="D1975" i="7"/>
  <c r="Q1644" i="7"/>
  <c r="S1644" i="7"/>
  <c r="R1644" i="7"/>
  <c r="T1644" i="7"/>
  <c r="C1964" i="6"/>
  <c r="C1964" i="7"/>
  <c r="M1964" i="7" s="1"/>
  <c r="G1644" i="4"/>
  <c r="H1644" i="4" s="1"/>
  <c r="E1644" i="6"/>
  <c r="H1956" i="5"/>
  <c r="G1956" i="5"/>
  <c r="F1956" i="5"/>
  <c r="E1976" i="4"/>
  <c r="C1977" i="4"/>
  <c r="E1645" i="7"/>
  <c r="N1645" i="7" s="1"/>
  <c r="F1966" i="3"/>
  <c r="H1965" i="3"/>
  <c r="I1965" i="3" s="1"/>
  <c r="G1966" i="3"/>
  <c r="J1956" i="6" l="1"/>
  <c r="J1956" i="7"/>
  <c r="L1956" i="6"/>
  <c r="L1956" i="7"/>
  <c r="P1955" i="7"/>
  <c r="K1956" i="6"/>
  <c r="K1956" i="7"/>
  <c r="D1976" i="6"/>
  <c r="D1976" i="7"/>
  <c r="U1644" i="7"/>
  <c r="V1644" i="7"/>
  <c r="Q1645" i="7"/>
  <c r="R1645" i="7"/>
  <c r="T1645" i="7"/>
  <c r="S1645" i="7"/>
  <c r="C1965" i="6"/>
  <c r="C1965" i="7"/>
  <c r="M1965" i="7" s="1"/>
  <c r="G1645" i="4"/>
  <c r="H1645" i="4" s="1"/>
  <c r="E1645" i="6"/>
  <c r="H1957" i="5"/>
  <c r="G1957" i="5"/>
  <c r="F1957" i="5"/>
  <c r="E1977" i="4"/>
  <c r="C1978" i="4"/>
  <c r="E1646" i="7"/>
  <c r="N1646" i="7" s="1"/>
  <c r="G1967" i="3"/>
  <c r="F1967" i="3"/>
  <c r="H1966" i="3"/>
  <c r="I1966" i="3" s="1"/>
  <c r="L1957" i="6" l="1"/>
  <c r="L1957" i="7"/>
  <c r="J1957" i="6"/>
  <c r="J1957" i="7"/>
  <c r="K1957" i="6"/>
  <c r="K1957" i="7"/>
  <c r="P1956" i="7"/>
  <c r="Q1646" i="7"/>
  <c r="R1646" i="7"/>
  <c r="T1646" i="7"/>
  <c r="S1646" i="7"/>
  <c r="D1977" i="6"/>
  <c r="D1977" i="7"/>
  <c r="U1645" i="7"/>
  <c r="V1645" i="7"/>
  <c r="C1966" i="6"/>
  <c r="C1966" i="7"/>
  <c r="M1966" i="7" s="1"/>
  <c r="G1646" i="4"/>
  <c r="H1646" i="4" s="1"/>
  <c r="E1646" i="6"/>
  <c r="G1958" i="5"/>
  <c r="F1958" i="5"/>
  <c r="H1958" i="5"/>
  <c r="E1978" i="4"/>
  <c r="C1979" i="4"/>
  <c r="E1647" i="7"/>
  <c r="N1647" i="7" s="1"/>
  <c r="H1967" i="3"/>
  <c r="F1968" i="3"/>
  <c r="G1968" i="3"/>
  <c r="I1967" i="3"/>
  <c r="J1958" i="6" l="1"/>
  <c r="J1958" i="7"/>
  <c r="P1957" i="7"/>
  <c r="L1958" i="6"/>
  <c r="L1958" i="7"/>
  <c r="K1958" i="6"/>
  <c r="K1958" i="7"/>
  <c r="U1646" i="7"/>
  <c r="D1978" i="6"/>
  <c r="D1978" i="7"/>
  <c r="T1647" i="7"/>
  <c r="S1647" i="7"/>
  <c r="R1647" i="7"/>
  <c r="Q1647" i="7"/>
  <c r="V1646" i="7"/>
  <c r="C1967" i="6"/>
  <c r="C1967" i="7"/>
  <c r="M1967" i="7" s="1"/>
  <c r="G1647" i="4"/>
  <c r="H1647" i="4" s="1"/>
  <c r="E1647" i="6"/>
  <c r="H1959" i="5"/>
  <c r="G1959" i="5"/>
  <c r="F1959" i="5"/>
  <c r="E1979" i="4"/>
  <c r="C1980" i="4"/>
  <c r="E1648" i="7"/>
  <c r="N1648" i="7" s="1"/>
  <c r="G1969" i="3"/>
  <c r="F1969" i="3"/>
  <c r="H1968" i="3"/>
  <c r="I1968" i="3" s="1"/>
  <c r="J1959" i="6" l="1"/>
  <c r="J1959" i="7"/>
  <c r="K1959" i="6"/>
  <c r="K1959" i="7"/>
  <c r="P1958" i="7"/>
  <c r="L1959" i="6"/>
  <c r="L1959" i="7"/>
  <c r="P1959" i="7" s="1"/>
  <c r="S1648" i="7"/>
  <c r="T1648" i="7"/>
  <c r="Q1648" i="7"/>
  <c r="R1648" i="7"/>
  <c r="U1647" i="7"/>
  <c r="V1647" i="7"/>
  <c r="D1979" i="6"/>
  <c r="D1979" i="7"/>
  <c r="C1968" i="6"/>
  <c r="C1968" i="7"/>
  <c r="M1968" i="7" s="1"/>
  <c r="G1648" i="4"/>
  <c r="H1648" i="4" s="1"/>
  <c r="E1648" i="6"/>
  <c r="H1960" i="5"/>
  <c r="G1960" i="5"/>
  <c r="F1960" i="5"/>
  <c r="E1980" i="4"/>
  <c r="C1981" i="4"/>
  <c r="E1649" i="7"/>
  <c r="N1649" i="7" s="1"/>
  <c r="F1970" i="3"/>
  <c r="H1969" i="3"/>
  <c r="G1970" i="3"/>
  <c r="I1969" i="3"/>
  <c r="K1960" i="6" l="1"/>
  <c r="K1960" i="7"/>
  <c r="J1960" i="6"/>
  <c r="J1960" i="7"/>
  <c r="L1960" i="6"/>
  <c r="L1960" i="7"/>
  <c r="P1960" i="7" s="1"/>
  <c r="V1648" i="7"/>
  <c r="U1648" i="7"/>
  <c r="D1980" i="6"/>
  <c r="D1980" i="7"/>
  <c r="S1649" i="7"/>
  <c r="Q1649" i="7"/>
  <c r="R1649" i="7"/>
  <c r="T1649" i="7"/>
  <c r="C1969" i="6"/>
  <c r="C1969" i="7"/>
  <c r="M1969" i="7" s="1"/>
  <c r="G1649" i="4"/>
  <c r="H1649" i="4" s="1"/>
  <c r="E1649" i="6"/>
  <c r="H1961" i="5"/>
  <c r="G1961" i="5"/>
  <c r="F1961" i="5"/>
  <c r="E1981" i="4"/>
  <c r="C1982" i="4"/>
  <c r="E1650" i="7"/>
  <c r="N1650" i="7" s="1"/>
  <c r="G1971" i="3"/>
  <c r="H1970" i="3"/>
  <c r="I1970" i="3" s="1"/>
  <c r="F1971" i="3"/>
  <c r="L1961" i="6" l="1"/>
  <c r="L1961" i="7"/>
  <c r="J1961" i="6"/>
  <c r="J1961" i="7"/>
  <c r="K1961" i="6"/>
  <c r="K1961" i="7"/>
  <c r="U1649" i="7"/>
  <c r="V1649" i="7"/>
  <c r="D1981" i="6"/>
  <c r="D1981" i="7"/>
  <c r="T1650" i="7"/>
  <c r="R1650" i="7"/>
  <c r="Q1650" i="7"/>
  <c r="S1650" i="7"/>
  <c r="C1970" i="6"/>
  <c r="C1970" i="7"/>
  <c r="M1970" i="7" s="1"/>
  <c r="G1650" i="4"/>
  <c r="H1650" i="4" s="1"/>
  <c r="E1650" i="6"/>
  <c r="H1962" i="5"/>
  <c r="G1962" i="5"/>
  <c r="F1962" i="5"/>
  <c r="E1982" i="4"/>
  <c r="C1983" i="4"/>
  <c r="E1651" i="7"/>
  <c r="N1651" i="7" s="1"/>
  <c r="H1971" i="3"/>
  <c r="F1972" i="3"/>
  <c r="G1972" i="3"/>
  <c r="I1971" i="3"/>
  <c r="L1962" i="6" l="1"/>
  <c r="L1962" i="7"/>
  <c r="K1962" i="6"/>
  <c r="K1962" i="7"/>
  <c r="P1961" i="7"/>
  <c r="J1962" i="6"/>
  <c r="J1962" i="7"/>
  <c r="D1982" i="6"/>
  <c r="D1982" i="7"/>
  <c r="V1650" i="7"/>
  <c r="U1650" i="7"/>
  <c r="S1651" i="7"/>
  <c r="R1651" i="7"/>
  <c r="Q1651" i="7"/>
  <c r="T1651" i="7"/>
  <c r="C1971" i="6"/>
  <c r="C1971" i="7"/>
  <c r="M1971" i="7" s="1"/>
  <c r="G1651" i="4"/>
  <c r="H1651" i="4" s="1"/>
  <c r="E1651" i="6"/>
  <c r="H1963" i="5"/>
  <c r="G1963" i="5"/>
  <c r="F1963" i="5"/>
  <c r="E1983" i="4"/>
  <c r="C1984" i="4"/>
  <c r="E1652" i="7"/>
  <c r="N1652" i="7" s="1"/>
  <c r="G1973" i="3"/>
  <c r="H1972" i="3"/>
  <c r="I1972" i="3" s="1"/>
  <c r="F1973" i="3"/>
  <c r="K1963" i="6" l="1"/>
  <c r="K1963" i="7"/>
  <c r="L1963" i="6"/>
  <c r="L1963" i="7"/>
  <c r="P1962" i="7"/>
  <c r="J1963" i="6"/>
  <c r="J1963" i="7"/>
  <c r="D1983" i="6"/>
  <c r="D1983" i="7"/>
  <c r="V1651" i="7"/>
  <c r="U1651" i="7"/>
  <c r="T1652" i="7"/>
  <c r="R1652" i="7"/>
  <c r="S1652" i="7"/>
  <c r="Q1652" i="7"/>
  <c r="C1972" i="6"/>
  <c r="C1972" i="7"/>
  <c r="M1972" i="7" s="1"/>
  <c r="G1652" i="4"/>
  <c r="H1652" i="4" s="1"/>
  <c r="E1652" i="6"/>
  <c r="F1964" i="5"/>
  <c r="H1964" i="5"/>
  <c r="G1964" i="5"/>
  <c r="E1984" i="4"/>
  <c r="C1985" i="4"/>
  <c r="E1653" i="7"/>
  <c r="N1653" i="7" s="1"/>
  <c r="G1974" i="3"/>
  <c r="F1974" i="3"/>
  <c r="H1973" i="3"/>
  <c r="I1973" i="3" s="1"/>
  <c r="K1964" i="6" l="1"/>
  <c r="K1964" i="7"/>
  <c r="J1964" i="6"/>
  <c r="J1964" i="7"/>
  <c r="L1964" i="6"/>
  <c r="L1964" i="7"/>
  <c r="P1964" i="7" s="1"/>
  <c r="P1963" i="7"/>
  <c r="V1652" i="7"/>
  <c r="U1652" i="7"/>
  <c r="D1984" i="6"/>
  <c r="D1984" i="7"/>
  <c r="R1653" i="7"/>
  <c r="Q1653" i="7"/>
  <c r="T1653" i="7"/>
  <c r="S1653" i="7"/>
  <c r="C1973" i="6"/>
  <c r="C1973" i="7"/>
  <c r="M1973" i="7" s="1"/>
  <c r="G1653" i="4"/>
  <c r="H1653" i="4" s="1"/>
  <c r="E1653" i="6"/>
  <c r="G1965" i="5"/>
  <c r="F1965" i="5"/>
  <c r="H1965" i="5"/>
  <c r="E1985" i="4"/>
  <c r="C1986" i="4"/>
  <c r="E1654" i="7"/>
  <c r="N1654" i="7" s="1"/>
  <c r="F1975" i="3"/>
  <c r="H1974" i="3"/>
  <c r="I1974" i="3" s="1"/>
  <c r="G1975" i="3"/>
  <c r="K1965" i="6" l="1"/>
  <c r="K1965" i="7"/>
  <c r="J1965" i="6"/>
  <c r="J1965" i="7"/>
  <c r="L1965" i="6"/>
  <c r="L1965" i="7"/>
  <c r="P1965" i="7" s="1"/>
  <c r="D1985" i="6"/>
  <c r="D1985" i="7"/>
  <c r="U1653" i="7"/>
  <c r="V1653" i="7"/>
  <c r="T1654" i="7"/>
  <c r="S1654" i="7"/>
  <c r="R1654" i="7"/>
  <c r="Q1654" i="7"/>
  <c r="C1974" i="6"/>
  <c r="C1974" i="7"/>
  <c r="M1974" i="7" s="1"/>
  <c r="G1654" i="4"/>
  <c r="H1654" i="4" s="1"/>
  <c r="E1654" i="6"/>
  <c r="H1966" i="5"/>
  <c r="G1966" i="5"/>
  <c r="F1966" i="5"/>
  <c r="E1986" i="4"/>
  <c r="C1987" i="4"/>
  <c r="E1655" i="7"/>
  <c r="N1655" i="7" s="1"/>
  <c r="G1976" i="3"/>
  <c r="F1976" i="3"/>
  <c r="H1975" i="3"/>
  <c r="I1975" i="3" s="1"/>
  <c r="J1966" i="6" l="1"/>
  <c r="J1966" i="7"/>
  <c r="K1966" i="6"/>
  <c r="K1966" i="7"/>
  <c r="L1966" i="6"/>
  <c r="L1966" i="7"/>
  <c r="P1966" i="7" s="1"/>
  <c r="U1654" i="7"/>
  <c r="V1654" i="7"/>
  <c r="D1986" i="6"/>
  <c r="D1986" i="7"/>
  <c r="S1655" i="7"/>
  <c r="R1655" i="7"/>
  <c r="T1655" i="7"/>
  <c r="Q1655" i="7"/>
  <c r="C1975" i="6"/>
  <c r="C1975" i="7"/>
  <c r="M1975" i="7" s="1"/>
  <c r="G1655" i="4"/>
  <c r="H1655" i="4" s="1"/>
  <c r="E1655" i="6"/>
  <c r="H1967" i="5"/>
  <c r="G1967" i="5"/>
  <c r="F1967" i="5"/>
  <c r="E1987" i="4"/>
  <c r="C1988" i="4"/>
  <c r="E1656" i="7"/>
  <c r="N1656" i="7" s="1"/>
  <c r="H1976" i="3"/>
  <c r="F1977" i="3"/>
  <c r="I1976" i="3"/>
  <c r="G1977" i="3"/>
  <c r="L1967" i="6" l="1"/>
  <c r="L1967" i="7"/>
  <c r="J1967" i="6"/>
  <c r="J1967" i="7"/>
  <c r="K1967" i="6"/>
  <c r="K1967" i="7"/>
  <c r="U1655" i="7"/>
  <c r="V1655" i="7"/>
  <c r="D1987" i="6"/>
  <c r="D1987" i="7"/>
  <c r="Q1656" i="7"/>
  <c r="R1656" i="7"/>
  <c r="S1656" i="7"/>
  <c r="T1656" i="7"/>
  <c r="C1976" i="6"/>
  <c r="C1976" i="7"/>
  <c r="M1976" i="7" s="1"/>
  <c r="G1656" i="4"/>
  <c r="H1656" i="4" s="1"/>
  <c r="E1656" i="6"/>
  <c r="H1968" i="5"/>
  <c r="G1968" i="5"/>
  <c r="F1968" i="5"/>
  <c r="E1988" i="4"/>
  <c r="C1989" i="4"/>
  <c r="E1657" i="7"/>
  <c r="N1657" i="7" s="1"/>
  <c r="G1978" i="3"/>
  <c r="H1977" i="3"/>
  <c r="I1977" i="3" s="1"/>
  <c r="F1978" i="3"/>
  <c r="J1968" i="6" l="1"/>
  <c r="J1968" i="7"/>
  <c r="K1968" i="6"/>
  <c r="K1968" i="7"/>
  <c r="P1967" i="7"/>
  <c r="L1968" i="6"/>
  <c r="L1968" i="7"/>
  <c r="P1968" i="7" s="1"/>
  <c r="D1988" i="6"/>
  <c r="D1988" i="7"/>
  <c r="V1656" i="7"/>
  <c r="U1656" i="7"/>
  <c r="T1657" i="7"/>
  <c r="R1657" i="7"/>
  <c r="Q1657" i="7"/>
  <c r="S1657" i="7"/>
  <c r="C1977" i="6"/>
  <c r="C1977" i="7"/>
  <c r="M1977" i="7" s="1"/>
  <c r="G1657" i="4"/>
  <c r="H1657" i="4" s="1"/>
  <c r="E1657" i="6"/>
  <c r="H1969" i="5"/>
  <c r="G1969" i="5"/>
  <c r="F1969" i="5"/>
  <c r="E1989" i="4"/>
  <c r="C1990" i="4"/>
  <c r="E1658" i="7"/>
  <c r="N1658" i="7" s="1"/>
  <c r="F1979" i="3"/>
  <c r="H1978" i="3"/>
  <c r="I1978" i="3" s="1"/>
  <c r="G1979" i="3"/>
  <c r="K1969" i="6" l="1"/>
  <c r="K1969" i="7"/>
  <c r="J1969" i="6"/>
  <c r="J1969" i="7"/>
  <c r="L1969" i="6"/>
  <c r="L1969" i="7"/>
  <c r="P1969" i="7" s="1"/>
  <c r="V1657" i="7"/>
  <c r="U1657" i="7"/>
  <c r="D1989" i="6"/>
  <c r="D1989" i="7"/>
  <c r="Q1658" i="7"/>
  <c r="R1658" i="7"/>
  <c r="S1658" i="7"/>
  <c r="T1658" i="7"/>
  <c r="C1978" i="6"/>
  <c r="C1978" i="7"/>
  <c r="M1978" i="7" s="1"/>
  <c r="G1658" i="4"/>
  <c r="H1658" i="4" s="1"/>
  <c r="E1658" i="6"/>
  <c r="H1970" i="5"/>
  <c r="G1970" i="5"/>
  <c r="F1970" i="5"/>
  <c r="E1990" i="4"/>
  <c r="C1991" i="4"/>
  <c r="E1659" i="7"/>
  <c r="N1659" i="7" s="1"/>
  <c r="G1980" i="3"/>
  <c r="H1979" i="3"/>
  <c r="I1979" i="3" s="1"/>
  <c r="F1980" i="3"/>
  <c r="J1970" i="6" l="1"/>
  <c r="J1970" i="7"/>
  <c r="L1970" i="6"/>
  <c r="L1970" i="7"/>
  <c r="K1970" i="6"/>
  <c r="K1970" i="7"/>
  <c r="D1990" i="6"/>
  <c r="D1990" i="7"/>
  <c r="V1658" i="7"/>
  <c r="U1658" i="7"/>
  <c r="S1659" i="7"/>
  <c r="R1659" i="7"/>
  <c r="T1659" i="7"/>
  <c r="Q1659" i="7"/>
  <c r="C1979" i="6"/>
  <c r="C1979" i="7"/>
  <c r="M1979" i="7" s="1"/>
  <c r="G1659" i="4"/>
  <c r="H1659" i="4" s="1"/>
  <c r="E1659" i="6"/>
  <c r="F1971" i="5"/>
  <c r="H1971" i="5"/>
  <c r="G1971" i="5"/>
  <c r="E1991" i="4"/>
  <c r="C1992" i="4"/>
  <c r="E1660" i="7"/>
  <c r="N1660" i="7" s="1"/>
  <c r="F1981" i="3"/>
  <c r="H1980" i="3"/>
  <c r="I1980" i="3"/>
  <c r="G1981" i="3"/>
  <c r="L1971" i="6" l="1"/>
  <c r="L1971" i="7"/>
  <c r="K1971" i="6"/>
  <c r="K1971" i="7"/>
  <c r="J1971" i="6"/>
  <c r="J1971" i="7"/>
  <c r="P1970" i="7"/>
  <c r="D1991" i="6"/>
  <c r="D1991" i="7"/>
  <c r="V1659" i="7"/>
  <c r="U1659" i="7"/>
  <c r="Q1660" i="7"/>
  <c r="T1660" i="7"/>
  <c r="R1660" i="7"/>
  <c r="S1660" i="7"/>
  <c r="C1980" i="6"/>
  <c r="C1980" i="7"/>
  <c r="M1980" i="7" s="1"/>
  <c r="G1660" i="4"/>
  <c r="H1660" i="4" s="1"/>
  <c r="E1660" i="6"/>
  <c r="H1972" i="5"/>
  <c r="G1972" i="5"/>
  <c r="F1972" i="5"/>
  <c r="E1992" i="4"/>
  <c r="C1993" i="4"/>
  <c r="E1661" i="7"/>
  <c r="N1661" i="7" s="1"/>
  <c r="G1982" i="3"/>
  <c r="H1981" i="3"/>
  <c r="I1981" i="3" s="1"/>
  <c r="F1982" i="3"/>
  <c r="L1972" i="6" l="1"/>
  <c r="L1972" i="7"/>
  <c r="J1972" i="6"/>
  <c r="J1972" i="7"/>
  <c r="P1971" i="7"/>
  <c r="K1972" i="6"/>
  <c r="K1972" i="7"/>
  <c r="U1660" i="7"/>
  <c r="V1660" i="7"/>
  <c r="D1992" i="6"/>
  <c r="D1992" i="7"/>
  <c r="S1661" i="7"/>
  <c r="Q1661" i="7"/>
  <c r="T1661" i="7"/>
  <c r="R1661" i="7"/>
  <c r="C1981" i="6"/>
  <c r="C1981" i="7"/>
  <c r="M1981" i="7" s="1"/>
  <c r="G1661" i="4"/>
  <c r="H1661" i="4" s="1"/>
  <c r="E1661" i="6"/>
  <c r="H1973" i="5"/>
  <c r="G1973" i="5"/>
  <c r="F1973" i="5"/>
  <c r="E1993" i="4"/>
  <c r="C1994" i="4"/>
  <c r="E1662" i="7"/>
  <c r="N1662" i="7" s="1"/>
  <c r="H1982" i="3"/>
  <c r="F1983" i="3"/>
  <c r="I1982" i="3"/>
  <c r="G1983" i="3"/>
  <c r="J1973" i="6" l="1"/>
  <c r="J1973" i="7"/>
  <c r="K1973" i="6"/>
  <c r="K1973" i="7"/>
  <c r="P1972" i="7"/>
  <c r="L1973" i="6"/>
  <c r="L1973" i="7"/>
  <c r="P1973" i="7" s="1"/>
  <c r="D1993" i="6"/>
  <c r="D1993" i="7"/>
  <c r="V1661" i="7"/>
  <c r="U1661" i="7"/>
  <c r="Q1662" i="7"/>
  <c r="S1662" i="7"/>
  <c r="T1662" i="7"/>
  <c r="R1662" i="7"/>
  <c r="C1982" i="6"/>
  <c r="C1982" i="7"/>
  <c r="M1982" i="7" s="1"/>
  <c r="G1662" i="4"/>
  <c r="H1662" i="4" s="1"/>
  <c r="E1662" i="6"/>
  <c r="H1974" i="5"/>
  <c r="G1974" i="5"/>
  <c r="F1974" i="5"/>
  <c r="E1994" i="4"/>
  <c r="C1995" i="4"/>
  <c r="E1663" i="7"/>
  <c r="N1663" i="7" s="1"/>
  <c r="G1984" i="3"/>
  <c r="F1984" i="3"/>
  <c r="H1983" i="3"/>
  <c r="I1983" i="3" s="1"/>
  <c r="J1974" i="6" l="1"/>
  <c r="J1974" i="7"/>
  <c r="L1974" i="6"/>
  <c r="L1974" i="7"/>
  <c r="K1974" i="6"/>
  <c r="K1974" i="7"/>
  <c r="V1662" i="7"/>
  <c r="U1662" i="7"/>
  <c r="D1994" i="6"/>
  <c r="D1994" i="7"/>
  <c r="R1663" i="7"/>
  <c r="Q1663" i="7"/>
  <c r="T1663" i="7"/>
  <c r="S1663" i="7"/>
  <c r="C1983" i="6"/>
  <c r="C1983" i="7"/>
  <c r="M1983" i="7" s="1"/>
  <c r="G1663" i="4"/>
  <c r="H1663" i="4" s="1"/>
  <c r="E1663" i="6"/>
  <c r="H1975" i="5"/>
  <c r="G1975" i="5"/>
  <c r="F1975" i="5"/>
  <c r="E1995" i="4"/>
  <c r="C1996" i="4"/>
  <c r="E1664" i="7"/>
  <c r="N1664" i="7" s="1"/>
  <c r="G1985" i="3"/>
  <c r="H1984" i="3"/>
  <c r="I1984" i="3" s="1"/>
  <c r="F1985" i="3"/>
  <c r="P1974" i="7" l="1"/>
  <c r="J1975" i="6"/>
  <c r="J1975" i="7"/>
  <c r="K1975" i="6"/>
  <c r="K1975" i="7"/>
  <c r="L1975" i="6"/>
  <c r="L1975" i="7"/>
  <c r="U1663" i="7"/>
  <c r="V1663" i="7"/>
  <c r="D1995" i="6"/>
  <c r="D1995" i="7"/>
  <c r="T1664" i="7"/>
  <c r="S1664" i="7"/>
  <c r="Q1664" i="7"/>
  <c r="R1664" i="7"/>
  <c r="C1984" i="6"/>
  <c r="C1984" i="7"/>
  <c r="M1984" i="7" s="1"/>
  <c r="G1664" i="4"/>
  <c r="H1664" i="4" s="1"/>
  <c r="E1664" i="6"/>
  <c r="H1976" i="5"/>
  <c r="G1976" i="5"/>
  <c r="F1976" i="5"/>
  <c r="E1996" i="4"/>
  <c r="C1997" i="4"/>
  <c r="E1665" i="7"/>
  <c r="N1665" i="7" s="1"/>
  <c r="G1986" i="3"/>
  <c r="F1986" i="3"/>
  <c r="H1985" i="3"/>
  <c r="I1985" i="3" s="1"/>
  <c r="P1975" i="7" l="1"/>
  <c r="J1976" i="6"/>
  <c r="J1976" i="7"/>
  <c r="K1976" i="6"/>
  <c r="K1976" i="7"/>
  <c r="L1976" i="6"/>
  <c r="L1976" i="7"/>
  <c r="P1976" i="7" s="1"/>
  <c r="D1996" i="6"/>
  <c r="D1996" i="7"/>
  <c r="U1664" i="7"/>
  <c r="V1664" i="7"/>
  <c r="T1665" i="7"/>
  <c r="S1665" i="7"/>
  <c r="R1665" i="7"/>
  <c r="Q1665" i="7"/>
  <c r="C1985" i="6"/>
  <c r="C1985" i="7"/>
  <c r="M1985" i="7" s="1"/>
  <c r="G1665" i="4"/>
  <c r="H1665" i="4" s="1"/>
  <c r="E1665" i="6"/>
  <c r="H1977" i="5"/>
  <c r="G1977" i="5"/>
  <c r="F1977" i="5"/>
  <c r="E1997" i="4"/>
  <c r="C1998" i="4"/>
  <c r="E1666" i="7"/>
  <c r="N1666" i="7" s="1"/>
  <c r="G1987" i="3"/>
  <c r="H1986" i="3"/>
  <c r="I1986" i="3" s="1"/>
  <c r="F1987" i="3"/>
  <c r="K1977" i="6" l="1"/>
  <c r="K1977" i="7"/>
  <c r="L1977" i="6"/>
  <c r="L1977" i="7"/>
  <c r="J1977" i="6"/>
  <c r="J1977" i="7"/>
  <c r="D1997" i="6"/>
  <c r="D1997" i="7"/>
  <c r="U1665" i="7"/>
  <c r="V1665" i="7"/>
  <c r="Q1666" i="7"/>
  <c r="T1666" i="7"/>
  <c r="S1666" i="7"/>
  <c r="R1666" i="7"/>
  <c r="C1986" i="6"/>
  <c r="C1986" i="7"/>
  <c r="M1986" i="7" s="1"/>
  <c r="G1666" i="4"/>
  <c r="H1666" i="4" s="1"/>
  <c r="E1666" i="6"/>
  <c r="H1978" i="5"/>
  <c r="G1978" i="5"/>
  <c r="F1978" i="5"/>
  <c r="E1998" i="4"/>
  <c r="C1999" i="4"/>
  <c r="E1667" i="7"/>
  <c r="N1667" i="7" s="1"/>
  <c r="F1988" i="3"/>
  <c r="H1987" i="3"/>
  <c r="G1988" i="3"/>
  <c r="I1987" i="3"/>
  <c r="J1978" i="6" l="1"/>
  <c r="J1978" i="7"/>
  <c r="K1978" i="6"/>
  <c r="K1978" i="7"/>
  <c r="L1978" i="6"/>
  <c r="L1978" i="7"/>
  <c r="P1977" i="7"/>
  <c r="D1998" i="6"/>
  <c r="D1998" i="7"/>
  <c r="U1666" i="7"/>
  <c r="V1666" i="7"/>
  <c r="S1667" i="7"/>
  <c r="Q1667" i="7"/>
  <c r="T1667" i="7"/>
  <c r="R1667" i="7"/>
  <c r="C1987" i="6"/>
  <c r="C1987" i="7"/>
  <c r="M1987" i="7" s="1"/>
  <c r="G1667" i="4"/>
  <c r="H1667" i="4" s="1"/>
  <c r="E1667" i="6"/>
  <c r="G1979" i="5"/>
  <c r="F1979" i="5"/>
  <c r="H1979" i="5"/>
  <c r="E1999" i="4"/>
  <c r="C2000" i="4"/>
  <c r="E1668" i="7"/>
  <c r="N1668" i="7" s="1"/>
  <c r="G1989" i="3"/>
  <c r="H1988" i="3"/>
  <c r="I1988" i="3" s="1"/>
  <c r="F1989" i="3"/>
  <c r="P1978" i="7" l="1"/>
  <c r="K1979" i="6"/>
  <c r="K1979" i="7"/>
  <c r="L1979" i="6"/>
  <c r="L1979" i="7"/>
  <c r="J1979" i="6"/>
  <c r="J1979" i="7"/>
  <c r="D1999" i="6"/>
  <c r="D1999" i="7"/>
  <c r="V1667" i="7"/>
  <c r="U1667" i="7"/>
  <c r="R1668" i="7"/>
  <c r="T1668" i="7"/>
  <c r="Q1668" i="7"/>
  <c r="S1668" i="7"/>
  <c r="C1988" i="6"/>
  <c r="C1988" i="7"/>
  <c r="M1988" i="7" s="1"/>
  <c r="G1668" i="4"/>
  <c r="H1668" i="4" s="1"/>
  <c r="E1668" i="6"/>
  <c r="H1980" i="5"/>
  <c r="G1980" i="5"/>
  <c r="F1980" i="5"/>
  <c r="E2000" i="4"/>
  <c r="C2001" i="4"/>
  <c r="E1669" i="7"/>
  <c r="N1669" i="7" s="1"/>
  <c r="G1990" i="3"/>
  <c r="H1989" i="3"/>
  <c r="I1989" i="3" s="1"/>
  <c r="F1990" i="3"/>
  <c r="L1980" i="6" l="1"/>
  <c r="L1980" i="7"/>
  <c r="J1980" i="6"/>
  <c r="J1980" i="7"/>
  <c r="K1980" i="6"/>
  <c r="K1980" i="7"/>
  <c r="P1979" i="7"/>
  <c r="V1668" i="7"/>
  <c r="U1668" i="7"/>
  <c r="D2000" i="6"/>
  <c r="D2000" i="7"/>
  <c r="R1669" i="7"/>
  <c r="S1669" i="7"/>
  <c r="T1669" i="7"/>
  <c r="Q1669" i="7"/>
  <c r="C1989" i="6"/>
  <c r="C1989" i="7"/>
  <c r="M1989" i="7" s="1"/>
  <c r="G1669" i="4"/>
  <c r="H1669" i="4" s="1"/>
  <c r="E1669" i="6"/>
  <c r="H1981" i="5"/>
  <c r="G1981" i="5"/>
  <c r="F1981" i="5"/>
  <c r="E2001" i="4"/>
  <c r="C2002" i="4"/>
  <c r="E1670" i="7"/>
  <c r="N1670" i="7" s="1"/>
  <c r="H1990" i="3"/>
  <c r="F1991" i="3"/>
  <c r="G1991" i="3"/>
  <c r="I1990" i="3"/>
  <c r="L1981" i="6" l="1"/>
  <c r="L1981" i="7"/>
  <c r="J1981" i="6"/>
  <c r="J1981" i="7"/>
  <c r="P1980" i="7"/>
  <c r="K1981" i="6"/>
  <c r="K1981" i="7"/>
  <c r="D2001" i="6"/>
  <c r="D2001" i="7"/>
  <c r="U1669" i="7"/>
  <c r="V1669" i="7"/>
  <c r="S1670" i="7"/>
  <c r="T1670" i="7"/>
  <c r="R1670" i="7"/>
  <c r="Q1670" i="7"/>
  <c r="C1990" i="6"/>
  <c r="C1990" i="7"/>
  <c r="M1990" i="7" s="1"/>
  <c r="G1670" i="4"/>
  <c r="H1670" i="4" s="1"/>
  <c r="E1670" i="6"/>
  <c r="F1982" i="5"/>
  <c r="H1982" i="5"/>
  <c r="G1982" i="5"/>
  <c r="E2002" i="4"/>
  <c r="C2003" i="4"/>
  <c r="E1671" i="7"/>
  <c r="N1671" i="7" s="1"/>
  <c r="G1992" i="3"/>
  <c r="H1991" i="3"/>
  <c r="I1991" i="3" s="1"/>
  <c r="F1992" i="3"/>
  <c r="K1982" i="6" l="1"/>
  <c r="K1982" i="7"/>
  <c r="P1981" i="7"/>
  <c r="L1982" i="6"/>
  <c r="L1982" i="7"/>
  <c r="J1982" i="6"/>
  <c r="J1982" i="7"/>
  <c r="D2002" i="6"/>
  <c r="D2002" i="7"/>
  <c r="V1670" i="7"/>
  <c r="U1670" i="7"/>
  <c r="R1671" i="7"/>
  <c r="T1671" i="7"/>
  <c r="S1671" i="7"/>
  <c r="Q1671" i="7"/>
  <c r="C1991" i="6"/>
  <c r="C1991" i="7"/>
  <c r="M1991" i="7" s="1"/>
  <c r="G1671" i="4"/>
  <c r="H1671" i="4" s="1"/>
  <c r="E1671" i="6"/>
  <c r="H1983" i="5"/>
  <c r="G1983" i="5"/>
  <c r="F1983" i="5"/>
  <c r="E2003" i="4"/>
  <c r="C2004" i="4"/>
  <c r="E1672" i="7"/>
  <c r="N1672" i="7" s="1"/>
  <c r="F1993" i="3"/>
  <c r="H1992" i="3"/>
  <c r="G1993" i="3"/>
  <c r="I1992" i="3"/>
  <c r="J1983" i="6" l="1"/>
  <c r="J1983" i="7"/>
  <c r="L1983" i="6"/>
  <c r="L1983" i="7"/>
  <c r="K1983" i="6"/>
  <c r="K1983" i="7"/>
  <c r="P1982" i="7"/>
  <c r="V1671" i="7"/>
  <c r="U1671" i="7"/>
  <c r="D2003" i="6"/>
  <c r="D2003" i="7"/>
  <c r="Q1672" i="7"/>
  <c r="R1672" i="7"/>
  <c r="T1672" i="7"/>
  <c r="S1672" i="7"/>
  <c r="C1992" i="6"/>
  <c r="C1992" i="7"/>
  <c r="M1992" i="7" s="1"/>
  <c r="G1672" i="4"/>
  <c r="H1672" i="4" s="1"/>
  <c r="E1672" i="6"/>
  <c r="H1984" i="5"/>
  <c r="G1984" i="5"/>
  <c r="F1984" i="5"/>
  <c r="E2004" i="4"/>
  <c r="C2005" i="4"/>
  <c r="E1673" i="7"/>
  <c r="N1673" i="7" s="1"/>
  <c r="G1994" i="3"/>
  <c r="H1993" i="3"/>
  <c r="I1993" i="3" s="1"/>
  <c r="F1994" i="3"/>
  <c r="K1984" i="6" l="1"/>
  <c r="K1984" i="7"/>
  <c r="J1984" i="6"/>
  <c r="J1984" i="7"/>
  <c r="L1984" i="6"/>
  <c r="L1984" i="7"/>
  <c r="P1984" i="7" s="1"/>
  <c r="P1983" i="7"/>
  <c r="D2004" i="6"/>
  <c r="D2004" i="7"/>
  <c r="V1672" i="7"/>
  <c r="U1672" i="7"/>
  <c r="S1673" i="7"/>
  <c r="T1673" i="7"/>
  <c r="Q1673" i="7"/>
  <c r="R1673" i="7"/>
  <c r="C1993" i="6"/>
  <c r="C1993" i="7"/>
  <c r="M1993" i="7" s="1"/>
  <c r="G1673" i="4"/>
  <c r="H1673" i="4" s="1"/>
  <c r="E1673" i="6"/>
  <c r="H1985" i="5"/>
  <c r="G1985" i="5"/>
  <c r="F1985" i="5"/>
  <c r="E2005" i="4"/>
  <c r="C2006" i="4"/>
  <c r="E1674" i="7"/>
  <c r="N1674" i="7" s="1"/>
  <c r="F1995" i="3"/>
  <c r="H1994" i="3"/>
  <c r="G1995" i="3"/>
  <c r="I1994" i="3"/>
  <c r="L1985" i="6" l="1"/>
  <c r="L1985" i="7"/>
  <c r="J1985" i="6"/>
  <c r="J1985" i="7"/>
  <c r="K1985" i="6"/>
  <c r="K1985" i="7"/>
  <c r="D2005" i="6"/>
  <c r="D2005" i="7"/>
  <c r="V1673" i="7"/>
  <c r="U1673" i="7"/>
  <c r="Q1674" i="7"/>
  <c r="R1674" i="7"/>
  <c r="T1674" i="7"/>
  <c r="S1674" i="7"/>
  <c r="C1994" i="6"/>
  <c r="C1994" i="7"/>
  <c r="M1994" i="7" s="1"/>
  <c r="G1674" i="4"/>
  <c r="H1674" i="4" s="1"/>
  <c r="E1674" i="6"/>
  <c r="H1986" i="5"/>
  <c r="G1986" i="5"/>
  <c r="F1986" i="5"/>
  <c r="E2006" i="4"/>
  <c r="C2007" i="4"/>
  <c r="E1675" i="7"/>
  <c r="N1675" i="7" s="1"/>
  <c r="G1996" i="3"/>
  <c r="F1996" i="3"/>
  <c r="H1995" i="3"/>
  <c r="I1995" i="3" s="1"/>
  <c r="J1986" i="6" l="1"/>
  <c r="J1986" i="7"/>
  <c r="K1986" i="6"/>
  <c r="K1986" i="7"/>
  <c r="L1986" i="6"/>
  <c r="L1986" i="7"/>
  <c r="P1986" i="7" s="1"/>
  <c r="P1985" i="7"/>
  <c r="D2006" i="6"/>
  <c r="D2006" i="7"/>
  <c r="U1674" i="7"/>
  <c r="V1674" i="7"/>
  <c r="S1675" i="7"/>
  <c r="R1675" i="7"/>
  <c r="T1675" i="7"/>
  <c r="Q1675" i="7"/>
  <c r="C1995" i="6"/>
  <c r="C1995" i="7"/>
  <c r="M1995" i="7" s="1"/>
  <c r="G1675" i="4"/>
  <c r="H1675" i="4" s="1"/>
  <c r="E1675" i="6"/>
  <c r="H1987" i="5"/>
  <c r="G1987" i="5"/>
  <c r="F1987" i="5"/>
  <c r="E2007" i="4"/>
  <c r="C2008" i="4"/>
  <c r="E1676" i="7"/>
  <c r="N1676" i="7" s="1"/>
  <c r="H1996" i="3"/>
  <c r="F1997" i="3"/>
  <c r="I1996" i="3"/>
  <c r="G1997" i="3"/>
  <c r="L1987" i="6" l="1"/>
  <c r="L1987" i="7"/>
  <c r="J1987" i="6"/>
  <c r="J1987" i="7"/>
  <c r="K1987" i="6"/>
  <c r="K1987" i="7"/>
  <c r="D2007" i="6"/>
  <c r="D2007" i="7"/>
  <c r="U1675" i="7"/>
  <c r="V1675" i="7"/>
  <c r="R1676" i="7"/>
  <c r="T1676" i="7"/>
  <c r="S1676" i="7"/>
  <c r="Q1676" i="7"/>
  <c r="C1996" i="6"/>
  <c r="C1996" i="7"/>
  <c r="M1996" i="7" s="1"/>
  <c r="G1676" i="4"/>
  <c r="H1676" i="4" s="1"/>
  <c r="E1676" i="6"/>
  <c r="H1988" i="5"/>
  <c r="G1988" i="5"/>
  <c r="F1988" i="5"/>
  <c r="E2008" i="4"/>
  <c r="C2009" i="4"/>
  <c r="E1677" i="7"/>
  <c r="N1677" i="7" s="1"/>
  <c r="G1998" i="3"/>
  <c r="F1998" i="3"/>
  <c r="H1997" i="3"/>
  <c r="I1997" i="3" s="1"/>
  <c r="K1988" i="6" l="1"/>
  <c r="K1988" i="7"/>
  <c r="L1988" i="6"/>
  <c r="L1988" i="7"/>
  <c r="P1987" i="7"/>
  <c r="J1988" i="6"/>
  <c r="J1988" i="7"/>
  <c r="D2008" i="6"/>
  <c r="D2008" i="7"/>
  <c r="V1676" i="7"/>
  <c r="U1676" i="7"/>
  <c r="S1677" i="7"/>
  <c r="R1677" i="7"/>
  <c r="Q1677" i="7"/>
  <c r="T1677" i="7"/>
  <c r="C1997" i="6"/>
  <c r="C1997" i="7"/>
  <c r="M1997" i="7" s="1"/>
  <c r="G1677" i="4"/>
  <c r="H1677" i="4" s="1"/>
  <c r="E1677" i="6"/>
  <c r="F1989" i="5"/>
  <c r="H1989" i="5"/>
  <c r="G1989" i="5"/>
  <c r="E2009" i="4"/>
  <c r="C2010" i="4"/>
  <c r="E1678" i="7"/>
  <c r="N1678" i="7" s="1"/>
  <c r="F1999" i="3"/>
  <c r="H1998" i="3"/>
  <c r="G1999" i="3"/>
  <c r="I1998" i="3"/>
  <c r="J1989" i="6" l="1"/>
  <c r="J1989" i="7"/>
  <c r="K1989" i="6"/>
  <c r="K1989" i="7"/>
  <c r="L1989" i="6"/>
  <c r="L1989" i="7"/>
  <c r="P1989" i="7" s="1"/>
  <c r="P1988" i="7"/>
  <c r="D2009" i="6"/>
  <c r="D2009" i="7"/>
  <c r="V1677" i="7"/>
  <c r="U1677" i="7"/>
  <c r="S1678" i="7"/>
  <c r="T1678" i="7"/>
  <c r="R1678" i="7"/>
  <c r="Q1678" i="7"/>
  <c r="C1998" i="6"/>
  <c r="C1998" i="7"/>
  <c r="M1998" i="7" s="1"/>
  <c r="G1678" i="4"/>
  <c r="H1678" i="4" s="1"/>
  <c r="E1678" i="6"/>
  <c r="H1990" i="5"/>
  <c r="G1990" i="5"/>
  <c r="F1990" i="5"/>
  <c r="E2010" i="4"/>
  <c r="C2011" i="4"/>
  <c r="E1679" i="7"/>
  <c r="N1679" i="7" s="1"/>
  <c r="G2000" i="3"/>
  <c r="F2000" i="3"/>
  <c r="H1999" i="3"/>
  <c r="I1999" i="3" s="1"/>
  <c r="L1990" i="6" l="1"/>
  <c r="L1990" i="7"/>
  <c r="J1990" i="6"/>
  <c r="J1990" i="7"/>
  <c r="K1990" i="6"/>
  <c r="K1990" i="7"/>
  <c r="T1679" i="7"/>
  <c r="S1679" i="7"/>
  <c r="R1679" i="7"/>
  <c r="Q1679" i="7"/>
  <c r="D2010" i="6"/>
  <c r="D2010" i="7"/>
  <c r="U1678" i="7"/>
  <c r="V1678" i="7"/>
  <c r="C1999" i="6"/>
  <c r="C1999" i="7"/>
  <c r="M1999" i="7" s="1"/>
  <c r="G1679" i="4"/>
  <c r="H1679" i="4" s="1"/>
  <c r="E1679" i="6"/>
  <c r="G1991" i="5"/>
  <c r="F1991" i="5"/>
  <c r="H1991" i="5"/>
  <c r="E2011" i="4"/>
  <c r="C2012" i="4"/>
  <c r="E1680" i="7"/>
  <c r="N1680" i="7" s="1"/>
  <c r="H2000" i="3"/>
  <c r="F2001" i="3"/>
  <c r="G2001" i="3"/>
  <c r="I2000" i="3"/>
  <c r="L1991" i="6" l="1"/>
  <c r="L1991" i="7"/>
  <c r="J1991" i="6"/>
  <c r="J1991" i="7"/>
  <c r="P1990" i="7"/>
  <c r="K1991" i="6"/>
  <c r="K1991" i="7"/>
  <c r="V1679" i="7"/>
  <c r="U1679" i="7"/>
  <c r="D2011" i="6"/>
  <c r="D2011" i="7"/>
  <c r="R1680" i="7"/>
  <c r="Q1680" i="7"/>
  <c r="T1680" i="7"/>
  <c r="S1680" i="7"/>
  <c r="C2000" i="6"/>
  <c r="C2000" i="7"/>
  <c r="M2000" i="7" s="1"/>
  <c r="G1680" i="4"/>
  <c r="H1680" i="4" s="1"/>
  <c r="E1680" i="6"/>
  <c r="H1992" i="5"/>
  <c r="G1992" i="5"/>
  <c r="F1992" i="5"/>
  <c r="E2012" i="4"/>
  <c r="C2013" i="4"/>
  <c r="E1681" i="7"/>
  <c r="N1681" i="7" s="1"/>
  <c r="G2002" i="3"/>
  <c r="F2002" i="3"/>
  <c r="H2001" i="3"/>
  <c r="I2001" i="3" s="1"/>
  <c r="L1992" i="6" l="1"/>
  <c r="L1992" i="7"/>
  <c r="J1992" i="6"/>
  <c r="J1992" i="7"/>
  <c r="P1991" i="7"/>
  <c r="K1992" i="6"/>
  <c r="K1992" i="7"/>
  <c r="D2012" i="6"/>
  <c r="D2012" i="7"/>
  <c r="U1680" i="7"/>
  <c r="V1680" i="7"/>
  <c r="R1681" i="7"/>
  <c r="T1681" i="7"/>
  <c r="Q1681" i="7"/>
  <c r="S1681" i="7"/>
  <c r="C2001" i="6"/>
  <c r="C2001" i="7"/>
  <c r="M2001" i="7" s="1"/>
  <c r="G1681" i="4"/>
  <c r="H1681" i="4" s="1"/>
  <c r="E1681" i="6"/>
  <c r="H1993" i="5"/>
  <c r="G1993" i="5"/>
  <c r="F1993" i="5"/>
  <c r="E2013" i="4"/>
  <c r="C2014" i="4"/>
  <c r="E1682" i="7"/>
  <c r="N1682" i="7" s="1"/>
  <c r="H2002" i="3"/>
  <c r="F2003" i="3"/>
  <c r="G2003" i="3"/>
  <c r="I2002" i="3"/>
  <c r="L1993" i="6" l="1"/>
  <c r="L1993" i="7"/>
  <c r="K1993" i="6"/>
  <c r="K1993" i="7"/>
  <c r="P1992" i="7"/>
  <c r="J1993" i="6"/>
  <c r="J1993" i="7"/>
  <c r="D2013" i="6"/>
  <c r="D2013" i="7"/>
  <c r="V1681" i="7"/>
  <c r="U1681" i="7"/>
  <c r="R1682" i="7"/>
  <c r="Q1682" i="7"/>
  <c r="S1682" i="7"/>
  <c r="T1682" i="7"/>
  <c r="C2002" i="6"/>
  <c r="C2002" i="7"/>
  <c r="M2002" i="7" s="1"/>
  <c r="G1682" i="4"/>
  <c r="H1682" i="4" s="1"/>
  <c r="E1682" i="6"/>
  <c r="H1994" i="5"/>
  <c r="G1994" i="5"/>
  <c r="F1994" i="5"/>
  <c r="E2014" i="4"/>
  <c r="C2015" i="4"/>
  <c r="E1683" i="7"/>
  <c r="N1683" i="7" s="1"/>
  <c r="H2003" i="3"/>
  <c r="F2004" i="3"/>
  <c r="G2004" i="3"/>
  <c r="I2003" i="3"/>
  <c r="L1994" i="6" l="1"/>
  <c r="L1994" i="7"/>
  <c r="J1994" i="6"/>
  <c r="J1994" i="7"/>
  <c r="P1993" i="7"/>
  <c r="K1994" i="6"/>
  <c r="K1994" i="7"/>
  <c r="U1682" i="7"/>
  <c r="V1682" i="7"/>
  <c r="D2014" i="6"/>
  <c r="D2014" i="7"/>
  <c r="T1683" i="7"/>
  <c r="R1683" i="7"/>
  <c r="Q1683" i="7"/>
  <c r="S1683" i="7"/>
  <c r="C2003" i="6"/>
  <c r="C2003" i="7"/>
  <c r="M2003" i="7" s="1"/>
  <c r="G1683" i="4"/>
  <c r="H1683" i="4" s="1"/>
  <c r="E1683" i="6"/>
  <c r="H1995" i="5"/>
  <c r="G1995" i="5"/>
  <c r="F1995" i="5"/>
  <c r="E2015" i="4"/>
  <c r="C2016" i="4"/>
  <c r="E1684" i="7"/>
  <c r="N1684" i="7" s="1"/>
  <c r="G2005" i="3"/>
  <c r="F2005" i="3"/>
  <c r="H2004" i="3"/>
  <c r="I2004" i="3" s="1"/>
  <c r="U1683" i="7" l="1"/>
  <c r="J1995" i="6"/>
  <c r="J1995" i="7"/>
  <c r="K1995" i="6"/>
  <c r="K1995" i="7"/>
  <c r="P1994" i="7"/>
  <c r="L1995" i="6"/>
  <c r="L1995" i="7"/>
  <c r="V1683" i="7"/>
  <c r="D2015" i="6"/>
  <c r="D2015" i="7"/>
  <c r="Q1684" i="7"/>
  <c r="S1684" i="7"/>
  <c r="T1684" i="7"/>
  <c r="R1684" i="7"/>
  <c r="C2004" i="6"/>
  <c r="C2004" i="7"/>
  <c r="M2004" i="7" s="1"/>
  <c r="G1684" i="4"/>
  <c r="H1684" i="4" s="1"/>
  <c r="E1684" i="6"/>
  <c r="H1996" i="5"/>
  <c r="G1996" i="5"/>
  <c r="F1996" i="5"/>
  <c r="E2016" i="4"/>
  <c r="C2017" i="4"/>
  <c r="E1685" i="7"/>
  <c r="N1685" i="7" s="1"/>
  <c r="G2006" i="3"/>
  <c r="H2005" i="3"/>
  <c r="I2005" i="3" s="1"/>
  <c r="F2006" i="3"/>
  <c r="P1995" i="7" l="1"/>
  <c r="J1996" i="6"/>
  <c r="J1996" i="7"/>
  <c r="K1996" i="6"/>
  <c r="K1996" i="7"/>
  <c r="L1996" i="6"/>
  <c r="L1996" i="7"/>
  <c r="P1996" i="7" s="1"/>
  <c r="D2016" i="6"/>
  <c r="D2016" i="7"/>
  <c r="T1685" i="7"/>
  <c r="R1685" i="7"/>
  <c r="S1685" i="7"/>
  <c r="Q1685" i="7"/>
  <c r="U1684" i="7"/>
  <c r="V1684" i="7"/>
  <c r="C2005" i="6"/>
  <c r="C2005" i="7"/>
  <c r="M2005" i="7" s="1"/>
  <c r="G1685" i="4"/>
  <c r="H1685" i="4" s="1"/>
  <c r="E1685" i="6"/>
  <c r="H1997" i="5"/>
  <c r="G1997" i="5"/>
  <c r="F1997" i="5"/>
  <c r="E2017" i="4"/>
  <c r="C2018" i="4"/>
  <c r="E1686" i="7"/>
  <c r="N1686" i="7" s="1"/>
  <c r="H2006" i="3"/>
  <c r="F2007" i="3"/>
  <c r="I2006" i="3"/>
  <c r="G2007" i="3"/>
  <c r="J1997" i="6" l="1"/>
  <c r="J1997" i="7"/>
  <c r="L1997" i="6"/>
  <c r="L1997" i="7"/>
  <c r="K1997" i="6"/>
  <c r="K1997" i="7"/>
  <c r="D2017" i="6"/>
  <c r="D2017" i="7"/>
  <c r="V1685" i="7"/>
  <c r="U1685" i="7"/>
  <c r="R1686" i="7"/>
  <c r="T1686" i="7"/>
  <c r="S1686" i="7"/>
  <c r="Q1686" i="7"/>
  <c r="C2006" i="6"/>
  <c r="C2006" i="7"/>
  <c r="M2006" i="7" s="1"/>
  <c r="G1686" i="4"/>
  <c r="H1686" i="4" s="1"/>
  <c r="E1686" i="6"/>
  <c r="F1998" i="5"/>
  <c r="H1998" i="5"/>
  <c r="G1998" i="5"/>
  <c r="E2018" i="4"/>
  <c r="C2019" i="4"/>
  <c r="E1687" i="7"/>
  <c r="N1687" i="7" s="1"/>
  <c r="G2008" i="3"/>
  <c r="F2008" i="3"/>
  <c r="H2007" i="3"/>
  <c r="I2007" i="3" s="1"/>
  <c r="L1998" i="6" l="1"/>
  <c r="L1998" i="7"/>
  <c r="P1997" i="7"/>
  <c r="K1998" i="6"/>
  <c r="K1998" i="7"/>
  <c r="J1998" i="6"/>
  <c r="J1998" i="7"/>
  <c r="D2018" i="6"/>
  <c r="D2018" i="7"/>
  <c r="V1686" i="7"/>
  <c r="U1686" i="7"/>
  <c r="T1687" i="7"/>
  <c r="R1687" i="7"/>
  <c r="S1687" i="7"/>
  <c r="Q1687" i="7"/>
  <c r="C2007" i="6"/>
  <c r="C2007" i="7"/>
  <c r="M2007" i="7" s="1"/>
  <c r="G1687" i="4"/>
  <c r="H1687" i="4" s="1"/>
  <c r="E1687" i="6"/>
  <c r="H1999" i="5"/>
  <c r="G1999" i="5"/>
  <c r="F1999" i="5"/>
  <c r="E2019" i="4"/>
  <c r="C2020" i="4"/>
  <c r="E1688" i="7"/>
  <c r="N1688" i="7" s="1"/>
  <c r="H2008" i="3"/>
  <c r="F2009" i="3"/>
  <c r="I2008" i="3"/>
  <c r="G2009" i="3"/>
  <c r="J1999" i="6" l="1"/>
  <c r="J1999" i="7"/>
  <c r="L1999" i="6"/>
  <c r="L1999" i="7"/>
  <c r="K1999" i="6"/>
  <c r="K1999" i="7"/>
  <c r="P1998" i="7"/>
  <c r="D2019" i="6"/>
  <c r="D2019" i="7"/>
  <c r="V1687" i="7"/>
  <c r="U1687" i="7"/>
  <c r="R1688" i="7"/>
  <c r="S1688" i="7"/>
  <c r="T1688" i="7"/>
  <c r="Q1688" i="7"/>
  <c r="C2008" i="6"/>
  <c r="C2008" i="7"/>
  <c r="M2008" i="7" s="1"/>
  <c r="G1688" i="4"/>
  <c r="H1688" i="4" s="1"/>
  <c r="E1688" i="6"/>
  <c r="F2000" i="5"/>
  <c r="H2000" i="5"/>
  <c r="G2000" i="5"/>
  <c r="E2020" i="4"/>
  <c r="C2021" i="4"/>
  <c r="E1689" i="7"/>
  <c r="N1689" i="7" s="1"/>
  <c r="F2010" i="3"/>
  <c r="H2009" i="3"/>
  <c r="G2010" i="3"/>
  <c r="I2009" i="3"/>
  <c r="K2000" i="6" l="1"/>
  <c r="K2000" i="7"/>
  <c r="J2000" i="6"/>
  <c r="J2000" i="7"/>
  <c r="L2000" i="6"/>
  <c r="L2000" i="7"/>
  <c r="P2000" i="7" s="1"/>
  <c r="P1999" i="7"/>
  <c r="U1688" i="7"/>
  <c r="V1688" i="7"/>
  <c r="D2020" i="6"/>
  <c r="D2020" i="7"/>
  <c r="T1689" i="7"/>
  <c r="Q1689" i="7"/>
  <c r="R1689" i="7"/>
  <c r="S1689" i="7"/>
  <c r="C2009" i="6"/>
  <c r="C2009" i="7"/>
  <c r="M2009" i="7" s="1"/>
  <c r="G1689" i="4"/>
  <c r="H1689" i="4" s="1"/>
  <c r="E1689" i="6"/>
  <c r="H2001" i="5"/>
  <c r="G2001" i="5"/>
  <c r="F2001" i="5"/>
  <c r="E2021" i="4"/>
  <c r="C2022" i="4"/>
  <c r="E1690" i="7"/>
  <c r="N1690" i="7" s="1"/>
  <c r="G2011" i="3"/>
  <c r="F2011" i="3"/>
  <c r="H2010" i="3"/>
  <c r="I2010" i="3" s="1"/>
  <c r="L2001" i="6" l="1"/>
  <c r="L2001" i="7"/>
  <c r="J2001" i="6"/>
  <c r="J2001" i="7"/>
  <c r="K2001" i="6"/>
  <c r="K2001" i="7"/>
  <c r="D2021" i="6"/>
  <c r="D2021" i="7"/>
  <c r="V1689" i="7"/>
  <c r="U1689" i="7"/>
  <c r="T1690" i="7"/>
  <c r="R1690" i="7"/>
  <c r="Q1690" i="7"/>
  <c r="S1690" i="7"/>
  <c r="C2010" i="6"/>
  <c r="C2010" i="7"/>
  <c r="M2010" i="7" s="1"/>
  <c r="G1690" i="4"/>
  <c r="H1690" i="4" s="1"/>
  <c r="E1690" i="6"/>
  <c r="H2002" i="5"/>
  <c r="G2002" i="5"/>
  <c r="F2002" i="5"/>
  <c r="E2022" i="4"/>
  <c r="C2023" i="4"/>
  <c r="E1691" i="7"/>
  <c r="N1691" i="7" s="1"/>
  <c r="F2012" i="3"/>
  <c r="H2011" i="3"/>
  <c r="I2011" i="3" s="1"/>
  <c r="G2012" i="3"/>
  <c r="L2002" i="6" l="1"/>
  <c r="L2002" i="7"/>
  <c r="P2001" i="7"/>
  <c r="J2002" i="6"/>
  <c r="J2002" i="7"/>
  <c r="K2002" i="6"/>
  <c r="K2002" i="7"/>
  <c r="D2022" i="6"/>
  <c r="D2022" i="7"/>
  <c r="U1690" i="7"/>
  <c r="V1690" i="7"/>
  <c r="Q1691" i="7"/>
  <c r="R1691" i="7"/>
  <c r="S1691" i="7"/>
  <c r="T1691" i="7"/>
  <c r="C2011" i="6"/>
  <c r="C2011" i="7"/>
  <c r="M2011" i="7" s="1"/>
  <c r="G1691" i="4"/>
  <c r="H1691" i="4" s="1"/>
  <c r="E1691" i="6"/>
  <c r="H2003" i="5"/>
  <c r="G2003" i="5"/>
  <c r="F2003" i="5"/>
  <c r="E2023" i="4"/>
  <c r="C2024" i="4"/>
  <c r="E1692" i="7"/>
  <c r="N1692" i="7" s="1"/>
  <c r="G2013" i="3"/>
  <c r="H2012" i="3"/>
  <c r="I2012" i="3" s="1"/>
  <c r="F2013" i="3"/>
  <c r="K2003" i="6" l="1"/>
  <c r="K2003" i="7"/>
  <c r="L2003" i="6"/>
  <c r="L2003" i="7"/>
  <c r="P2002" i="7"/>
  <c r="J2003" i="6"/>
  <c r="J2003" i="7"/>
  <c r="D2023" i="6"/>
  <c r="D2023" i="7"/>
  <c r="U1691" i="7"/>
  <c r="V1691" i="7"/>
  <c r="R1692" i="7"/>
  <c r="Q1692" i="7"/>
  <c r="T1692" i="7"/>
  <c r="S1692" i="7"/>
  <c r="C2012" i="6"/>
  <c r="C2012" i="7"/>
  <c r="M2012" i="7" s="1"/>
  <c r="G1692" i="4"/>
  <c r="H1692" i="4" s="1"/>
  <c r="E1692" i="6"/>
  <c r="H2004" i="5"/>
  <c r="G2004" i="5"/>
  <c r="F2004" i="5"/>
  <c r="E2024" i="4"/>
  <c r="C2025" i="4"/>
  <c r="E1693" i="7"/>
  <c r="N1693" i="7" s="1"/>
  <c r="H2013" i="3"/>
  <c r="F2014" i="3"/>
  <c r="I2013" i="3"/>
  <c r="G2014" i="3"/>
  <c r="P2003" i="7" l="1"/>
  <c r="J2004" i="6"/>
  <c r="J2004" i="7"/>
  <c r="K2004" i="6"/>
  <c r="K2004" i="7"/>
  <c r="L2004" i="6"/>
  <c r="L2004" i="7"/>
  <c r="P2004" i="7" s="1"/>
  <c r="D2024" i="6"/>
  <c r="D2024" i="7"/>
  <c r="V1692" i="7"/>
  <c r="U1692" i="7"/>
  <c r="Q1693" i="7"/>
  <c r="S1693" i="7"/>
  <c r="R1693" i="7"/>
  <c r="T1693" i="7"/>
  <c r="C2013" i="6"/>
  <c r="C2013" i="7"/>
  <c r="M2013" i="7" s="1"/>
  <c r="G1693" i="4"/>
  <c r="H1693" i="4" s="1"/>
  <c r="E1693" i="6"/>
  <c r="H2005" i="5"/>
  <c r="G2005" i="5"/>
  <c r="F2005" i="5"/>
  <c r="E2025" i="4"/>
  <c r="C2026" i="4"/>
  <c r="E1694" i="7"/>
  <c r="N1694" i="7" s="1"/>
  <c r="H2014" i="3"/>
  <c r="F2015" i="3"/>
  <c r="G2015" i="3"/>
  <c r="I2014" i="3"/>
  <c r="K2005" i="6" l="1"/>
  <c r="K2005" i="7"/>
  <c r="L2005" i="6"/>
  <c r="L2005" i="7"/>
  <c r="J2005" i="6"/>
  <c r="J2005" i="7"/>
  <c r="U1693" i="7"/>
  <c r="V1693" i="7"/>
  <c r="D2025" i="6"/>
  <c r="D2025" i="7"/>
  <c r="T1694" i="7"/>
  <c r="S1694" i="7"/>
  <c r="Q1694" i="7"/>
  <c r="R1694" i="7"/>
  <c r="C2014" i="6"/>
  <c r="C2014" i="7"/>
  <c r="M2014" i="7" s="1"/>
  <c r="G1694" i="4"/>
  <c r="H1694" i="4" s="1"/>
  <c r="E1694" i="6"/>
  <c r="H2006" i="5"/>
  <c r="G2006" i="5"/>
  <c r="F2006" i="5"/>
  <c r="E2026" i="4"/>
  <c r="C2027" i="4"/>
  <c r="E1695" i="7"/>
  <c r="N1695" i="7" s="1"/>
  <c r="H2015" i="3"/>
  <c r="F2016" i="3"/>
  <c r="I2015" i="3"/>
  <c r="G2016" i="3"/>
  <c r="K2006" i="6" l="1"/>
  <c r="K2006" i="7"/>
  <c r="J2006" i="6"/>
  <c r="J2006" i="7"/>
  <c r="L2006" i="6"/>
  <c r="L2006" i="7"/>
  <c r="P2006" i="7" s="1"/>
  <c r="P2005" i="7"/>
  <c r="V1694" i="7"/>
  <c r="U1694" i="7"/>
  <c r="D2026" i="6"/>
  <c r="D2026" i="7"/>
  <c r="S1695" i="7"/>
  <c r="R1695" i="7"/>
  <c r="T1695" i="7"/>
  <c r="Q1695" i="7"/>
  <c r="C2015" i="6"/>
  <c r="C2015" i="7"/>
  <c r="M2015" i="7" s="1"/>
  <c r="G1695" i="4"/>
  <c r="H1695" i="4" s="1"/>
  <c r="E1695" i="6"/>
  <c r="F2007" i="5"/>
  <c r="H2007" i="5"/>
  <c r="G2007" i="5"/>
  <c r="E2027" i="4"/>
  <c r="C2028" i="4"/>
  <c r="E1696" i="7"/>
  <c r="N1696" i="7" s="1"/>
  <c r="G2017" i="3"/>
  <c r="F2017" i="3"/>
  <c r="H2016" i="3"/>
  <c r="I2016" i="3" s="1"/>
  <c r="K2007" i="6" l="1"/>
  <c r="K2007" i="7"/>
  <c r="L2007" i="6"/>
  <c r="L2007" i="7"/>
  <c r="J2007" i="6"/>
  <c r="J2007" i="7"/>
  <c r="S1696" i="7"/>
  <c r="R1696" i="7"/>
  <c r="Q1696" i="7"/>
  <c r="T1696" i="7"/>
  <c r="D2027" i="6"/>
  <c r="D2027" i="7"/>
  <c r="U1695" i="7"/>
  <c r="V1695" i="7"/>
  <c r="C2016" i="6"/>
  <c r="C2016" i="7"/>
  <c r="M2016" i="7" s="1"/>
  <c r="G1696" i="4"/>
  <c r="H1696" i="4" s="1"/>
  <c r="E1696" i="6"/>
  <c r="H2008" i="5"/>
  <c r="G2008" i="5"/>
  <c r="F2008" i="5"/>
  <c r="E2028" i="4"/>
  <c r="C2029" i="4"/>
  <c r="E1697" i="7"/>
  <c r="N1697" i="7" s="1"/>
  <c r="H2017" i="3"/>
  <c r="F2018" i="3"/>
  <c r="I2017" i="3"/>
  <c r="G2018" i="3"/>
  <c r="K2008" i="6" l="1"/>
  <c r="K2008" i="7"/>
  <c r="L2008" i="6"/>
  <c r="L2008" i="7"/>
  <c r="P2007" i="7"/>
  <c r="J2008" i="6"/>
  <c r="J2008" i="7"/>
  <c r="D2028" i="6"/>
  <c r="D2028" i="7"/>
  <c r="U1696" i="7"/>
  <c r="V1696" i="7"/>
  <c r="S1697" i="7"/>
  <c r="R1697" i="7"/>
  <c r="T1697" i="7"/>
  <c r="Q1697" i="7"/>
  <c r="C2017" i="6"/>
  <c r="C2017" i="7"/>
  <c r="M2017" i="7" s="1"/>
  <c r="G1697" i="4"/>
  <c r="H1697" i="4" s="1"/>
  <c r="E1697" i="6"/>
  <c r="F2009" i="5"/>
  <c r="H2009" i="5"/>
  <c r="G2009" i="5"/>
  <c r="E2029" i="4"/>
  <c r="C2030" i="4"/>
  <c r="E1698" i="7"/>
  <c r="N1698" i="7" s="1"/>
  <c r="H2018" i="3"/>
  <c r="F2019" i="3"/>
  <c r="I2018" i="3"/>
  <c r="G2019" i="3"/>
  <c r="K2009" i="6" l="1"/>
  <c r="K2009" i="7"/>
  <c r="J2009" i="6"/>
  <c r="J2009" i="7"/>
  <c r="L2009" i="6"/>
  <c r="L2009" i="7"/>
  <c r="P2008" i="7"/>
  <c r="U1697" i="7"/>
  <c r="V1697" i="7"/>
  <c r="D2029" i="6"/>
  <c r="D2029" i="7"/>
  <c r="T1698" i="7"/>
  <c r="R1698" i="7"/>
  <c r="S1698" i="7"/>
  <c r="Q1698" i="7"/>
  <c r="C2018" i="6"/>
  <c r="C2018" i="7"/>
  <c r="M2018" i="7" s="1"/>
  <c r="G1698" i="4"/>
  <c r="H1698" i="4" s="1"/>
  <c r="E1698" i="6"/>
  <c r="H2010" i="5"/>
  <c r="G2010" i="5"/>
  <c r="F2010" i="5"/>
  <c r="E2030" i="4"/>
  <c r="C2031" i="4"/>
  <c r="E1699" i="7"/>
  <c r="N1699" i="7" s="1"/>
  <c r="G2020" i="3"/>
  <c r="F2020" i="3"/>
  <c r="H2019" i="3"/>
  <c r="I2019" i="3" s="1"/>
  <c r="P2009" i="7" l="1"/>
  <c r="K2010" i="6"/>
  <c r="K2010" i="7"/>
  <c r="J2010" i="6"/>
  <c r="J2010" i="7"/>
  <c r="L2010" i="6"/>
  <c r="L2010" i="7"/>
  <c r="P2010" i="7" s="1"/>
  <c r="D2030" i="6"/>
  <c r="D2030" i="7"/>
  <c r="V1698" i="7"/>
  <c r="U1698" i="7"/>
  <c r="Q1699" i="7"/>
  <c r="R1699" i="7"/>
  <c r="S1699" i="7"/>
  <c r="T1699" i="7"/>
  <c r="C2019" i="6"/>
  <c r="C2019" i="7"/>
  <c r="M2019" i="7" s="1"/>
  <c r="G1699" i="4"/>
  <c r="H1699" i="4" s="1"/>
  <c r="E1699" i="6"/>
  <c r="H2011" i="5"/>
  <c r="G2011" i="5"/>
  <c r="F2011" i="5"/>
  <c r="E2031" i="4"/>
  <c r="C2032" i="4"/>
  <c r="E1700" i="7"/>
  <c r="N1700" i="7" s="1"/>
  <c r="H2020" i="3"/>
  <c r="I2020" i="3" s="1"/>
  <c r="F2021" i="3"/>
  <c r="G2021" i="3"/>
  <c r="K2011" i="6" l="1"/>
  <c r="K2011" i="7"/>
  <c r="L2011" i="6"/>
  <c r="L2011" i="7"/>
  <c r="J2011" i="6"/>
  <c r="J2011" i="7"/>
  <c r="D2031" i="6"/>
  <c r="D2031" i="7"/>
  <c r="V1699" i="7"/>
  <c r="U1699" i="7"/>
  <c r="Q1700" i="7"/>
  <c r="R1700" i="7"/>
  <c r="S1700" i="7"/>
  <c r="T1700" i="7"/>
  <c r="C2020" i="6"/>
  <c r="C2020" i="7"/>
  <c r="M2020" i="7" s="1"/>
  <c r="G1700" i="4"/>
  <c r="H1700" i="4" s="1"/>
  <c r="E1700" i="6"/>
  <c r="H2012" i="5"/>
  <c r="G2012" i="5"/>
  <c r="F2012" i="5"/>
  <c r="E2032" i="4"/>
  <c r="C2033" i="4"/>
  <c r="E1701" i="7"/>
  <c r="N1701" i="7" s="1"/>
  <c r="G2022" i="3"/>
  <c r="F2022" i="3"/>
  <c r="H2021" i="3"/>
  <c r="I2021" i="3" s="1"/>
  <c r="L2012" i="6" l="1"/>
  <c r="L2012" i="7"/>
  <c r="K2012" i="6"/>
  <c r="K2012" i="7"/>
  <c r="P2011" i="7"/>
  <c r="J2012" i="6"/>
  <c r="J2012" i="7"/>
  <c r="D2032" i="6"/>
  <c r="D2032" i="7"/>
  <c r="U1700" i="7"/>
  <c r="V1700" i="7"/>
  <c r="Q1701" i="7"/>
  <c r="S1701" i="7"/>
  <c r="T1701" i="7"/>
  <c r="R1701" i="7"/>
  <c r="C2021" i="6"/>
  <c r="C2021" i="7"/>
  <c r="M2021" i="7" s="1"/>
  <c r="G1701" i="4"/>
  <c r="H1701" i="4" s="1"/>
  <c r="E1701" i="6"/>
  <c r="H2013" i="5"/>
  <c r="G2013" i="5"/>
  <c r="F2013" i="5"/>
  <c r="E2033" i="4"/>
  <c r="C2034" i="4"/>
  <c r="E1702" i="7"/>
  <c r="N1702" i="7" s="1"/>
  <c r="H2022" i="3"/>
  <c r="I2022" i="3" s="1"/>
  <c r="F2023" i="3"/>
  <c r="G2023" i="3"/>
  <c r="J2013" i="6" l="1"/>
  <c r="J2013" i="7"/>
  <c r="L2013" i="6"/>
  <c r="L2013" i="7"/>
  <c r="P2012" i="7"/>
  <c r="K2013" i="6"/>
  <c r="K2013" i="7"/>
  <c r="U1701" i="7"/>
  <c r="V1701" i="7"/>
  <c r="D2033" i="6"/>
  <c r="D2033" i="7"/>
  <c r="Q1702" i="7"/>
  <c r="T1702" i="7"/>
  <c r="S1702" i="7"/>
  <c r="R1702" i="7"/>
  <c r="C2022" i="6"/>
  <c r="C2022" i="7"/>
  <c r="M2022" i="7" s="1"/>
  <c r="G1702" i="4"/>
  <c r="H1702" i="4" s="1"/>
  <c r="E1702" i="6"/>
  <c r="H2014" i="5"/>
  <c r="G2014" i="5"/>
  <c r="F2014" i="5"/>
  <c r="E2034" i="4"/>
  <c r="C2035" i="4"/>
  <c r="E1703" i="7"/>
  <c r="N1703" i="7" s="1"/>
  <c r="G2024" i="3"/>
  <c r="H2023" i="3"/>
  <c r="I2023" i="3" s="1"/>
  <c r="F2024" i="3"/>
  <c r="K2014" i="6" l="1"/>
  <c r="K2014" i="7"/>
  <c r="J2014" i="6"/>
  <c r="J2014" i="7"/>
  <c r="P2013" i="7"/>
  <c r="L2014" i="6"/>
  <c r="L2014" i="7"/>
  <c r="P2014" i="7" s="1"/>
  <c r="D2034" i="6"/>
  <c r="D2034" i="7"/>
  <c r="V1702" i="7"/>
  <c r="U1702" i="7"/>
  <c r="R1703" i="7"/>
  <c r="T1703" i="7"/>
  <c r="S1703" i="7"/>
  <c r="Q1703" i="7"/>
  <c r="C2023" i="6"/>
  <c r="C2023" i="7"/>
  <c r="M2023" i="7" s="1"/>
  <c r="G1703" i="4"/>
  <c r="H1703" i="4" s="1"/>
  <c r="E1703" i="6"/>
  <c r="G2015" i="5"/>
  <c r="F2015" i="5"/>
  <c r="H2015" i="5"/>
  <c r="E2035" i="4"/>
  <c r="C2036" i="4"/>
  <c r="E1704" i="7"/>
  <c r="N1704" i="7" s="1"/>
  <c r="H2024" i="3"/>
  <c r="F2025" i="3"/>
  <c r="I2024" i="3"/>
  <c r="G2025" i="3"/>
  <c r="K2015" i="6" l="1"/>
  <c r="K2015" i="7"/>
  <c r="L2015" i="6"/>
  <c r="L2015" i="7"/>
  <c r="J2015" i="6"/>
  <c r="J2015" i="7"/>
  <c r="D2035" i="6"/>
  <c r="D2035" i="7"/>
  <c r="V1703" i="7"/>
  <c r="U1703" i="7"/>
  <c r="R1704" i="7"/>
  <c r="T1704" i="7"/>
  <c r="S1704" i="7"/>
  <c r="Q1704" i="7"/>
  <c r="C2024" i="6"/>
  <c r="C2024" i="7"/>
  <c r="M2024" i="7" s="1"/>
  <c r="G1704" i="4"/>
  <c r="H1704" i="4" s="1"/>
  <c r="E1704" i="6"/>
  <c r="H2016" i="5"/>
  <c r="G2016" i="5"/>
  <c r="F2016" i="5"/>
  <c r="E2036" i="4"/>
  <c r="C2037" i="4"/>
  <c r="E1705" i="7"/>
  <c r="N1705" i="7" s="1"/>
  <c r="H2025" i="3"/>
  <c r="F2026" i="3"/>
  <c r="I2025" i="3"/>
  <c r="G2026" i="3"/>
  <c r="J2016" i="6" l="1"/>
  <c r="J2016" i="7"/>
  <c r="L2016" i="6"/>
  <c r="L2016" i="7"/>
  <c r="P2015" i="7"/>
  <c r="K2016" i="6"/>
  <c r="K2016" i="7"/>
  <c r="V1704" i="7"/>
  <c r="U1704" i="7"/>
  <c r="D2036" i="6"/>
  <c r="D2036" i="7"/>
  <c r="S1705" i="7"/>
  <c r="T1705" i="7"/>
  <c r="R1705" i="7"/>
  <c r="Q1705" i="7"/>
  <c r="C2025" i="6"/>
  <c r="C2025" i="7"/>
  <c r="M2025" i="7" s="1"/>
  <c r="G1705" i="4"/>
  <c r="H1705" i="4" s="1"/>
  <c r="E1705" i="6"/>
  <c r="H2017" i="5"/>
  <c r="G2017" i="5"/>
  <c r="F2017" i="5"/>
  <c r="E2037" i="4"/>
  <c r="C2038" i="4"/>
  <c r="E1706" i="7"/>
  <c r="N1706" i="7" s="1"/>
  <c r="G2027" i="3"/>
  <c r="F2027" i="3"/>
  <c r="H2026" i="3"/>
  <c r="I2026" i="3" s="1"/>
  <c r="K2017" i="6" l="1"/>
  <c r="K2017" i="7"/>
  <c r="J2017" i="6"/>
  <c r="J2017" i="7"/>
  <c r="L2017" i="6"/>
  <c r="L2017" i="7"/>
  <c r="P2017" i="7" s="1"/>
  <c r="P2016" i="7"/>
  <c r="D2037" i="6"/>
  <c r="D2037" i="7"/>
  <c r="U1705" i="7"/>
  <c r="V1705" i="7"/>
  <c r="Q1706" i="7"/>
  <c r="S1706" i="7"/>
  <c r="R1706" i="7"/>
  <c r="T1706" i="7"/>
  <c r="C2026" i="6"/>
  <c r="C2026" i="7"/>
  <c r="M2026" i="7" s="1"/>
  <c r="G1706" i="4"/>
  <c r="H1706" i="4" s="1"/>
  <c r="E1706" i="6"/>
  <c r="F2018" i="5"/>
  <c r="H2018" i="5"/>
  <c r="G2018" i="5"/>
  <c r="E2038" i="4"/>
  <c r="C2039" i="4"/>
  <c r="E1707" i="7"/>
  <c r="N1707" i="7" s="1"/>
  <c r="H2027" i="3"/>
  <c r="F2028" i="3"/>
  <c r="I2027" i="3"/>
  <c r="G2028" i="3"/>
  <c r="L2018" i="6" l="1"/>
  <c r="L2018" i="7"/>
  <c r="J2018" i="6"/>
  <c r="J2018" i="7"/>
  <c r="K2018" i="6"/>
  <c r="K2018" i="7"/>
  <c r="U1706" i="7"/>
  <c r="V1706" i="7"/>
  <c r="D2038" i="6"/>
  <c r="D2038" i="7"/>
  <c r="R1707" i="7"/>
  <c r="Q1707" i="7"/>
  <c r="S1707" i="7"/>
  <c r="T1707" i="7"/>
  <c r="C2027" i="6"/>
  <c r="C2027" i="7"/>
  <c r="M2027" i="7" s="1"/>
  <c r="G1707" i="4"/>
  <c r="H1707" i="4" s="1"/>
  <c r="E1707" i="6"/>
  <c r="H2019" i="5"/>
  <c r="G2019" i="5"/>
  <c r="F2019" i="5"/>
  <c r="E1708" i="7"/>
  <c r="N1708" i="7" s="1"/>
  <c r="E2039" i="4"/>
  <c r="C2040" i="4"/>
  <c r="G2029" i="3"/>
  <c r="F2029" i="3"/>
  <c r="H2028" i="3"/>
  <c r="I2028" i="3" s="1"/>
  <c r="J2019" i="6" l="1"/>
  <c r="J2019" i="7"/>
  <c r="K2019" i="6"/>
  <c r="K2019" i="7"/>
  <c r="P2018" i="7"/>
  <c r="L2019" i="6"/>
  <c r="L2019" i="7"/>
  <c r="P2019" i="7" s="1"/>
  <c r="S1708" i="7"/>
  <c r="T1708" i="7"/>
  <c r="Q1708" i="7"/>
  <c r="R1708" i="7"/>
  <c r="D2039" i="6"/>
  <c r="D2039" i="7"/>
  <c r="U1707" i="7"/>
  <c r="V1707" i="7"/>
  <c r="C2028" i="6"/>
  <c r="C2028" i="7"/>
  <c r="M2028" i="7" s="1"/>
  <c r="G1708" i="4"/>
  <c r="H1708" i="4" s="1"/>
  <c r="E1708" i="6"/>
  <c r="H2020" i="5"/>
  <c r="G2020" i="5"/>
  <c r="F2020" i="5"/>
  <c r="E2040" i="4"/>
  <c r="C2041" i="4"/>
  <c r="E1709" i="7"/>
  <c r="N1709" i="7" s="1"/>
  <c r="H2029" i="3"/>
  <c r="F2030" i="3"/>
  <c r="G2030" i="3"/>
  <c r="I2029" i="3"/>
  <c r="L2020" i="6" l="1"/>
  <c r="L2020" i="7"/>
  <c r="K2020" i="6"/>
  <c r="K2020" i="7"/>
  <c r="J2020" i="6"/>
  <c r="J2020" i="7"/>
  <c r="Q1709" i="7"/>
  <c r="R1709" i="7"/>
  <c r="T1709" i="7"/>
  <c r="S1709" i="7"/>
  <c r="D2040" i="6"/>
  <c r="D2040" i="7"/>
  <c r="V1708" i="7"/>
  <c r="U1708" i="7"/>
  <c r="C2029" i="6"/>
  <c r="C2029" i="7"/>
  <c r="M2029" i="7" s="1"/>
  <c r="G1709" i="4"/>
  <c r="H1709" i="4" s="1"/>
  <c r="E1709" i="6"/>
  <c r="H2021" i="5"/>
  <c r="G2021" i="5"/>
  <c r="F2021" i="5"/>
  <c r="E2041" i="4"/>
  <c r="C2042" i="4"/>
  <c r="E1710" i="7"/>
  <c r="N1710" i="7" s="1"/>
  <c r="G2031" i="3"/>
  <c r="F2031" i="3"/>
  <c r="H2030" i="3"/>
  <c r="I2030" i="3" s="1"/>
  <c r="J2021" i="6" l="1"/>
  <c r="J2021" i="7"/>
  <c r="L2021" i="6"/>
  <c r="L2021" i="7"/>
  <c r="P2020" i="7"/>
  <c r="K2021" i="6"/>
  <c r="K2021" i="7"/>
  <c r="D2041" i="6"/>
  <c r="D2041" i="7"/>
  <c r="T1710" i="7"/>
  <c r="Q1710" i="7"/>
  <c r="R1710" i="7"/>
  <c r="S1710" i="7"/>
  <c r="U1709" i="7"/>
  <c r="V1709" i="7"/>
  <c r="C2030" i="6"/>
  <c r="C2030" i="7"/>
  <c r="M2030" i="7" s="1"/>
  <c r="G1710" i="4"/>
  <c r="H1710" i="4" s="1"/>
  <c r="E1710" i="6"/>
  <c r="G2022" i="5"/>
  <c r="F2022" i="5"/>
  <c r="H2022" i="5"/>
  <c r="E2042" i="4"/>
  <c r="C2043" i="4"/>
  <c r="E1711" i="7"/>
  <c r="N1711" i="7" s="1"/>
  <c r="F2032" i="3"/>
  <c r="H2031" i="3"/>
  <c r="G2032" i="3"/>
  <c r="I2031" i="3"/>
  <c r="K2022" i="6" l="1"/>
  <c r="K2022" i="7"/>
  <c r="P2021" i="7"/>
  <c r="L2022" i="6"/>
  <c r="L2022" i="7"/>
  <c r="J2022" i="6"/>
  <c r="J2022" i="7"/>
  <c r="D2042" i="6"/>
  <c r="D2042" i="7"/>
  <c r="U1710" i="7"/>
  <c r="V1710" i="7"/>
  <c r="S1711" i="7"/>
  <c r="T1711" i="7"/>
  <c r="R1711" i="7"/>
  <c r="Q1711" i="7"/>
  <c r="C2031" i="6"/>
  <c r="C2031" i="7"/>
  <c r="M2031" i="7" s="1"/>
  <c r="G1711" i="4"/>
  <c r="H1711" i="4" s="1"/>
  <c r="E1711" i="6"/>
  <c r="H2023" i="5"/>
  <c r="G2023" i="5"/>
  <c r="F2023" i="5"/>
  <c r="E2043" i="4"/>
  <c r="C2044" i="4"/>
  <c r="E1712" i="7"/>
  <c r="N1712" i="7" s="1"/>
  <c r="G2033" i="3"/>
  <c r="H2032" i="3"/>
  <c r="I2032" i="3" s="1"/>
  <c r="F2033" i="3"/>
  <c r="J2023" i="6" l="1"/>
  <c r="J2023" i="7"/>
  <c r="K2023" i="6"/>
  <c r="K2023" i="7"/>
  <c r="P2022" i="7"/>
  <c r="L2023" i="6"/>
  <c r="L2023" i="7"/>
  <c r="P2023" i="7" s="1"/>
  <c r="D2043" i="6"/>
  <c r="D2043" i="7"/>
  <c r="V1711" i="7"/>
  <c r="U1711" i="7"/>
  <c r="S1712" i="7"/>
  <c r="R1712" i="7"/>
  <c r="Q1712" i="7"/>
  <c r="T1712" i="7"/>
  <c r="C2032" i="6"/>
  <c r="C2032" i="7"/>
  <c r="M2032" i="7" s="1"/>
  <c r="G1712" i="4"/>
  <c r="H1712" i="4" s="1"/>
  <c r="E1712" i="6"/>
  <c r="H2024" i="5"/>
  <c r="G2024" i="5"/>
  <c r="F2024" i="5"/>
  <c r="E2044" i="4"/>
  <c r="C2045" i="4"/>
  <c r="E1713" i="7"/>
  <c r="N1713" i="7" s="1"/>
  <c r="G2034" i="3"/>
  <c r="F2034" i="3"/>
  <c r="H2033" i="3"/>
  <c r="I2033" i="3" s="1"/>
  <c r="L2024" i="6" l="1"/>
  <c r="L2024" i="7"/>
  <c r="J2024" i="6"/>
  <c r="J2024" i="7"/>
  <c r="K2024" i="6"/>
  <c r="K2024" i="7"/>
  <c r="D2044" i="6"/>
  <c r="D2044" i="7"/>
  <c r="V1712" i="7"/>
  <c r="U1712" i="7"/>
  <c r="R1713" i="7"/>
  <c r="Q1713" i="7"/>
  <c r="S1713" i="7"/>
  <c r="T1713" i="7"/>
  <c r="C2033" i="6"/>
  <c r="C2033" i="7"/>
  <c r="M2033" i="7" s="1"/>
  <c r="G1713" i="4"/>
  <c r="H1713" i="4" s="1"/>
  <c r="E1713" i="6"/>
  <c r="F2025" i="5"/>
  <c r="H2025" i="5"/>
  <c r="G2025" i="5"/>
  <c r="E2045" i="4"/>
  <c r="C2046" i="4"/>
  <c r="E1714" i="7"/>
  <c r="N1714" i="7" s="1"/>
  <c r="F2035" i="3"/>
  <c r="H2034" i="3"/>
  <c r="I2034" i="3" s="1"/>
  <c r="G2035" i="3"/>
  <c r="P2024" i="7" l="1"/>
  <c r="K2025" i="6"/>
  <c r="K2025" i="7"/>
  <c r="J2025" i="6"/>
  <c r="J2025" i="7"/>
  <c r="L2025" i="6"/>
  <c r="L2025" i="7"/>
  <c r="P2025" i="7" s="1"/>
  <c r="V1713" i="7"/>
  <c r="U1713" i="7"/>
  <c r="D2045" i="6"/>
  <c r="D2045" i="7"/>
  <c r="S1714" i="7"/>
  <c r="T1714" i="7"/>
  <c r="R1714" i="7"/>
  <c r="Q1714" i="7"/>
  <c r="C2034" i="6"/>
  <c r="C2034" i="7"/>
  <c r="M2034" i="7" s="1"/>
  <c r="G1714" i="4"/>
  <c r="H1714" i="4" s="1"/>
  <c r="E1714" i="6"/>
  <c r="H2026" i="5"/>
  <c r="G2026" i="5"/>
  <c r="F2026" i="5"/>
  <c r="E2046" i="4"/>
  <c r="C2047" i="4"/>
  <c r="E1715" i="7"/>
  <c r="N1715" i="7" s="1"/>
  <c r="G2036" i="3"/>
  <c r="F2036" i="3"/>
  <c r="H2035" i="3"/>
  <c r="I2035" i="3" s="1"/>
  <c r="J2026" i="6" l="1"/>
  <c r="J2026" i="7"/>
  <c r="L2026" i="6"/>
  <c r="L2026" i="7"/>
  <c r="K2026" i="6"/>
  <c r="K2026" i="7"/>
  <c r="V1714" i="7"/>
  <c r="U1714" i="7"/>
  <c r="D2046" i="6"/>
  <c r="D2046" i="7"/>
  <c r="Q1715" i="7"/>
  <c r="R1715" i="7"/>
  <c r="T1715" i="7"/>
  <c r="S1715" i="7"/>
  <c r="C2035" i="6"/>
  <c r="C2035" i="7"/>
  <c r="M2035" i="7" s="1"/>
  <c r="G1715" i="4"/>
  <c r="H1715" i="4" s="1"/>
  <c r="E1715" i="6"/>
  <c r="F2027" i="5"/>
  <c r="H2027" i="5"/>
  <c r="G2027" i="5"/>
  <c r="E2047" i="4"/>
  <c r="C2048" i="4"/>
  <c r="E1716" i="7"/>
  <c r="N1716" i="7" s="1"/>
  <c r="H2036" i="3"/>
  <c r="I2036" i="3" s="1"/>
  <c r="F2037" i="3"/>
  <c r="G2037" i="3"/>
  <c r="L2027" i="6" l="1"/>
  <c r="L2027" i="7"/>
  <c r="K2027" i="6"/>
  <c r="K2027" i="7"/>
  <c r="J2027" i="6"/>
  <c r="J2027" i="7"/>
  <c r="P2026" i="7"/>
  <c r="D2047" i="6"/>
  <c r="D2047" i="7"/>
  <c r="V1715" i="7"/>
  <c r="U1715" i="7"/>
  <c r="T1716" i="7"/>
  <c r="S1716" i="7"/>
  <c r="Q1716" i="7"/>
  <c r="R1716" i="7"/>
  <c r="C2036" i="6"/>
  <c r="C2036" i="7"/>
  <c r="M2036" i="7" s="1"/>
  <c r="G1716" i="4"/>
  <c r="H1716" i="4" s="1"/>
  <c r="E1716" i="6"/>
  <c r="H2028" i="5"/>
  <c r="G2028" i="5"/>
  <c r="F2028" i="5"/>
  <c r="E2048" i="4"/>
  <c r="C2049" i="4"/>
  <c r="E1717" i="7"/>
  <c r="N1717" i="7" s="1"/>
  <c r="G2038" i="3"/>
  <c r="F2038" i="3"/>
  <c r="H2037" i="3"/>
  <c r="I2037" i="3" s="1"/>
  <c r="K2028" i="6" l="1"/>
  <c r="K2028" i="7"/>
  <c r="P2027" i="7"/>
  <c r="J2028" i="6"/>
  <c r="J2028" i="7"/>
  <c r="L2028" i="6"/>
  <c r="L2028" i="7"/>
  <c r="P2028" i="7" s="1"/>
  <c r="U1716" i="7"/>
  <c r="V1716" i="7"/>
  <c r="D2048" i="6"/>
  <c r="D2048" i="7"/>
  <c r="T1717" i="7"/>
  <c r="S1717" i="7"/>
  <c r="R1717" i="7"/>
  <c r="Q1717" i="7"/>
  <c r="C2037" i="6"/>
  <c r="C2037" i="7"/>
  <c r="M2037" i="7" s="1"/>
  <c r="G1717" i="4"/>
  <c r="H1717" i="4" s="1"/>
  <c r="E1717" i="6"/>
  <c r="H2029" i="5"/>
  <c r="G2029" i="5"/>
  <c r="F2029" i="5"/>
  <c r="E2049" i="4"/>
  <c r="C2050" i="4"/>
  <c r="E1718" i="7"/>
  <c r="N1718" i="7" s="1"/>
  <c r="G2039" i="3"/>
  <c r="F2039" i="3"/>
  <c r="H2038" i="3"/>
  <c r="I2038" i="3" s="1"/>
  <c r="L2029" i="6" l="1"/>
  <c r="L2029" i="7"/>
  <c r="J2029" i="6"/>
  <c r="J2029" i="7"/>
  <c r="K2029" i="6"/>
  <c r="K2029" i="7"/>
  <c r="D2049" i="6"/>
  <c r="D2049" i="7"/>
  <c r="V1717" i="7"/>
  <c r="U1717" i="7"/>
  <c r="R1718" i="7"/>
  <c r="T1718" i="7"/>
  <c r="Q1718" i="7"/>
  <c r="S1718" i="7"/>
  <c r="C2038" i="6"/>
  <c r="C2038" i="7"/>
  <c r="M2038" i="7" s="1"/>
  <c r="G1718" i="4"/>
  <c r="H1718" i="4" s="1"/>
  <c r="E1718" i="6"/>
  <c r="F2030" i="5"/>
  <c r="H2030" i="5"/>
  <c r="G2030" i="5"/>
  <c r="E2050" i="4"/>
  <c r="C2051" i="4"/>
  <c r="E1719" i="7"/>
  <c r="N1719" i="7" s="1"/>
  <c r="H2039" i="3"/>
  <c r="F2040" i="3"/>
  <c r="G2040" i="3"/>
  <c r="I2039" i="3"/>
  <c r="L2030" i="6" l="1"/>
  <c r="L2030" i="7"/>
  <c r="K2030" i="6"/>
  <c r="K2030" i="7"/>
  <c r="J2030" i="6"/>
  <c r="J2030" i="7"/>
  <c r="P2029" i="7"/>
  <c r="D2050" i="6"/>
  <c r="D2050" i="7"/>
  <c r="V1718" i="7"/>
  <c r="U1718" i="7"/>
  <c r="S1719" i="7"/>
  <c r="R1719" i="7"/>
  <c r="Q1719" i="7"/>
  <c r="T1719" i="7"/>
  <c r="C2039" i="6"/>
  <c r="C2039" i="7"/>
  <c r="M2039" i="7" s="1"/>
  <c r="G1719" i="4"/>
  <c r="H1719" i="4" s="1"/>
  <c r="E1719" i="6"/>
  <c r="H2031" i="5"/>
  <c r="G2031" i="5"/>
  <c r="F2031" i="5"/>
  <c r="E2051" i="4"/>
  <c r="C2052" i="4"/>
  <c r="E1720" i="7"/>
  <c r="N1720" i="7" s="1"/>
  <c r="G2041" i="3"/>
  <c r="F2041" i="3"/>
  <c r="H2040" i="3"/>
  <c r="I2040" i="3" s="1"/>
  <c r="J2031" i="6" l="1"/>
  <c r="J2031" i="7"/>
  <c r="K2031" i="6"/>
  <c r="K2031" i="7"/>
  <c r="P2030" i="7"/>
  <c r="L2031" i="6"/>
  <c r="L2031" i="7"/>
  <c r="P2031" i="7" s="1"/>
  <c r="U1719" i="7"/>
  <c r="V1719" i="7"/>
  <c r="D2051" i="6"/>
  <c r="D2051" i="7"/>
  <c r="S1720" i="7"/>
  <c r="Q1720" i="7"/>
  <c r="T1720" i="7"/>
  <c r="R1720" i="7"/>
  <c r="C2040" i="6"/>
  <c r="C2040" i="7"/>
  <c r="M2040" i="7" s="1"/>
  <c r="G1720" i="4"/>
  <c r="H1720" i="4" s="1"/>
  <c r="E1720" i="6"/>
  <c r="H2032" i="5"/>
  <c r="G2032" i="5"/>
  <c r="F2032" i="5"/>
  <c r="E2052" i="4"/>
  <c r="C2053" i="4"/>
  <c r="E1721" i="7"/>
  <c r="N1721" i="7" s="1"/>
  <c r="H2041" i="3"/>
  <c r="F2042" i="3"/>
  <c r="G2042" i="3"/>
  <c r="I2041" i="3"/>
  <c r="L2032" i="6" l="1"/>
  <c r="L2032" i="7"/>
  <c r="J2032" i="6"/>
  <c r="J2032" i="7"/>
  <c r="K2032" i="6"/>
  <c r="K2032" i="7"/>
  <c r="D2052" i="6"/>
  <c r="D2052" i="7"/>
  <c r="U1720" i="7"/>
  <c r="V1720" i="7"/>
  <c r="Q1721" i="7"/>
  <c r="S1721" i="7"/>
  <c r="R1721" i="7"/>
  <c r="T1721" i="7"/>
  <c r="C2041" i="6"/>
  <c r="C2041" i="7"/>
  <c r="M2041" i="7" s="1"/>
  <c r="G1721" i="4"/>
  <c r="H1721" i="4" s="1"/>
  <c r="E1721" i="6"/>
  <c r="H2033" i="5"/>
  <c r="G2033" i="5"/>
  <c r="F2033" i="5"/>
  <c r="E2053" i="4"/>
  <c r="C2054" i="4"/>
  <c r="E1722" i="7"/>
  <c r="N1722" i="7" s="1"/>
  <c r="G2043" i="3"/>
  <c r="H2042" i="3"/>
  <c r="I2042" i="3" s="1"/>
  <c r="F2043" i="3"/>
  <c r="J2033" i="6" l="1"/>
  <c r="J2033" i="7"/>
  <c r="L2033" i="6"/>
  <c r="L2033" i="7"/>
  <c r="P2032" i="7"/>
  <c r="K2033" i="6"/>
  <c r="K2033" i="7"/>
  <c r="V1721" i="7"/>
  <c r="U1721" i="7"/>
  <c r="D2053" i="6"/>
  <c r="D2053" i="7"/>
  <c r="Q1722" i="7"/>
  <c r="T1722" i="7"/>
  <c r="S1722" i="7"/>
  <c r="R1722" i="7"/>
  <c r="C2042" i="6"/>
  <c r="C2042" i="7"/>
  <c r="M2042" i="7" s="1"/>
  <c r="G1722" i="4"/>
  <c r="H1722" i="4" s="1"/>
  <c r="E1722" i="6"/>
  <c r="F2034" i="5"/>
  <c r="H2034" i="5"/>
  <c r="G2034" i="5"/>
  <c r="E2054" i="4"/>
  <c r="C2055" i="4"/>
  <c r="E1723" i="7"/>
  <c r="N1723" i="7" s="1"/>
  <c r="G2044" i="3"/>
  <c r="H2043" i="3"/>
  <c r="I2043" i="3" s="1"/>
  <c r="F2044" i="3"/>
  <c r="L2034" i="6" l="1"/>
  <c r="L2034" i="7"/>
  <c r="K2034" i="6"/>
  <c r="K2034" i="7"/>
  <c r="J2034" i="6"/>
  <c r="J2034" i="7"/>
  <c r="P2033" i="7"/>
  <c r="D2054" i="6"/>
  <c r="D2054" i="7"/>
  <c r="U1722" i="7"/>
  <c r="V1722" i="7"/>
  <c r="Q1723" i="7"/>
  <c r="T1723" i="7"/>
  <c r="S1723" i="7"/>
  <c r="R1723" i="7"/>
  <c r="C2043" i="6"/>
  <c r="C2043" i="7"/>
  <c r="M2043" i="7" s="1"/>
  <c r="G1723" i="4"/>
  <c r="H1723" i="4" s="1"/>
  <c r="E1723" i="6"/>
  <c r="H2035" i="5"/>
  <c r="G2035" i="5"/>
  <c r="F2035" i="5"/>
  <c r="E2055" i="4"/>
  <c r="C2056" i="4"/>
  <c r="E1724" i="7"/>
  <c r="N1724" i="7" s="1"/>
  <c r="H2044" i="3"/>
  <c r="F2045" i="3"/>
  <c r="I2044" i="3"/>
  <c r="G2045" i="3"/>
  <c r="J2035" i="6" l="1"/>
  <c r="J2035" i="7"/>
  <c r="L2035" i="6"/>
  <c r="L2035" i="7"/>
  <c r="K2035" i="6"/>
  <c r="K2035" i="7"/>
  <c r="P2034" i="7"/>
  <c r="D2055" i="6"/>
  <c r="D2055" i="7"/>
  <c r="V1723" i="7"/>
  <c r="U1723" i="7"/>
  <c r="S1724" i="7"/>
  <c r="Q1724" i="7"/>
  <c r="R1724" i="7"/>
  <c r="T1724" i="7"/>
  <c r="C2044" i="6"/>
  <c r="C2044" i="7"/>
  <c r="M2044" i="7" s="1"/>
  <c r="G1724" i="4"/>
  <c r="H1724" i="4" s="1"/>
  <c r="E1724" i="6"/>
  <c r="F2036" i="5"/>
  <c r="H2036" i="5"/>
  <c r="G2036" i="5"/>
  <c r="E2056" i="4"/>
  <c r="C2057" i="4"/>
  <c r="E1725" i="7"/>
  <c r="N1725" i="7" s="1"/>
  <c r="F2046" i="3"/>
  <c r="H2045" i="3"/>
  <c r="I2045" i="3" s="1"/>
  <c r="G2046" i="3"/>
  <c r="K2036" i="6" l="1"/>
  <c r="K2036" i="7"/>
  <c r="J2036" i="6"/>
  <c r="J2036" i="7"/>
  <c r="L2036" i="6"/>
  <c r="L2036" i="7"/>
  <c r="P2035" i="7"/>
  <c r="D2056" i="6"/>
  <c r="D2056" i="7"/>
  <c r="U1724" i="7"/>
  <c r="V1724" i="7"/>
  <c r="S1725" i="7"/>
  <c r="R1725" i="7"/>
  <c r="T1725" i="7"/>
  <c r="Q1725" i="7"/>
  <c r="C2045" i="6"/>
  <c r="C2045" i="7"/>
  <c r="M2045" i="7" s="1"/>
  <c r="G1725" i="4"/>
  <c r="H1725" i="4" s="1"/>
  <c r="E1725" i="6"/>
  <c r="H2037" i="5"/>
  <c r="G2037" i="5"/>
  <c r="F2037" i="5"/>
  <c r="E2057" i="4"/>
  <c r="C2058" i="4"/>
  <c r="E1726" i="7"/>
  <c r="N1726" i="7" s="1"/>
  <c r="G2047" i="3"/>
  <c r="F2047" i="3"/>
  <c r="H2046" i="3"/>
  <c r="I2046" i="3" s="1"/>
  <c r="P2036" i="7" l="1"/>
  <c r="J2037" i="6"/>
  <c r="J2037" i="7"/>
  <c r="L2037" i="6"/>
  <c r="L2037" i="7"/>
  <c r="K2037" i="6"/>
  <c r="K2037" i="7"/>
  <c r="U1725" i="7"/>
  <c r="V1725" i="7"/>
  <c r="D2057" i="6"/>
  <c r="D2057" i="7"/>
  <c r="R1726" i="7"/>
  <c r="S1726" i="7"/>
  <c r="Q1726" i="7"/>
  <c r="T1726" i="7"/>
  <c r="C2046" i="6"/>
  <c r="C2046" i="7"/>
  <c r="M2046" i="7" s="1"/>
  <c r="G1726" i="4"/>
  <c r="H1726" i="4" s="1"/>
  <c r="E1726" i="6"/>
  <c r="H2038" i="5"/>
  <c r="G2038" i="5"/>
  <c r="F2038" i="5"/>
  <c r="E2058" i="4"/>
  <c r="C2059" i="4"/>
  <c r="E1727" i="7"/>
  <c r="N1727" i="7" s="1"/>
  <c r="H2047" i="3"/>
  <c r="F2048" i="3"/>
  <c r="I2047" i="3"/>
  <c r="G2048" i="3"/>
  <c r="J2038" i="6" l="1"/>
  <c r="J2038" i="7"/>
  <c r="L2038" i="6"/>
  <c r="L2038" i="7"/>
  <c r="K2038" i="6"/>
  <c r="K2038" i="7"/>
  <c r="P2037" i="7"/>
  <c r="D2058" i="6"/>
  <c r="D2058" i="7"/>
  <c r="U1726" i="7"/>
  <c r="V1726" i="7"/>
  <c r="S1727" i="7"/>
  <c r="T1727" i="7"/>
  <c r="Q1727" i="7"/>
  <c r="R1727" i="7"/>
  <c r="C2047" i="6"/>
  <c r="C2047" i="7"/>
  <c r="M2047" i="7" s="1"/>
  <c r="G1727" i="4"/>
  <c r="H1727" i="4" s="1"/>
  <c r="E1727" i="6"/>
  <c r="H2039" i="5"/>
  <c r="G2039" i="5"/>
  <c r="F2039" i="5"/>
  <c r="E2059" i="4"/>
  <c r="C2060" i="4"/>
  <c r="E1728" i="7"/>
  <c r="N1728" i="7" s="1"/>
  <c r="G2049" i="3"/>
  <c r="H2048" i="3"/>
  <c r="I2048" i="3" s="1"/>
  <c r="F2049" i="3"/>
  <c r="K2039" i="6" l="1"/>
  <c r="K2039" i="7"/>
  <c r="L2039" i="6"/>
  <c r="L2039" i="7"/>
  <c r="P2038" i="7"/>
  <c r="J2039" i="6"/>
  <c r="J2039" i="7"/>
  <c r="D2059" i="6"/>
  <c r="D2059" i="7"/>
  <c r="V1727" i="7"/>
  <c r="U1727" i="7"/>
  <c r="S1728" i="7"/>
  <c r="Q1728" i="7"/>
  <c r="R1728" i="7"/>
  <c r="T1728" i="7"/>
  <c r="C2048" i="6"/>
  <c r="C2048" i="7"/>
  <c r="M2048" i="7" s="1"/>
  <c r="G1728" i="4"/>
  <c r="H1728" i="4" s="1"/>
  <c r="E1728" i="6"/>
  <c r="H2040" i="5"/>
  <c r="G2040" i="5"/>
  <c r="F2040" i="5"/>
  <c r="E2060" i="4"/>
  <c r="C2061" i="4"/>
  <c r="E1729" i="7"/>
  <c r="N1729" i="7" s="1"/>
  <c r="H2049" i="3"/>
  <c r="F2050" i="3"/>
  <c r="I2049" i="3"/>
  <c r="G2050" i="3"/>
  <c r="K2040" i="6" l="1"/>
  <c r="K2040" i="7"/>
  <c r="J2040" i="6"/>
  <c r="J2040" i="7"/>
  <c r="P2039" i="7"/>
  <c r="L2040" i="6"/>
  <c r="L2040" i="7"/>
  <c r="P2040" i="7" s="1"/>
  <c r="D2060" i="6"/>
  <c r="D2060" i="7"/>
  <c r="U1728" i="7"/>
  <c r="V1728" i="7"/>
  <c r="Q1729" i="7"/>
  <c r="T1729" i="7"/>
  <c r="S1729" i="7"/>
  <c r="R1729" i="7"/>
  <c r="C2049" i="6"/>
  <c r="C2049" i="7"/>
  <c r="M2049" i="7" s="1"/>
  <c r="G1729" i="4"/>
  <c r="H1729" i="4" s="1"/>
  <c r="E1729" i="6"/>
  <c r="H2041" i="5"/>
  <c r="G2041" i="5"/>
  <c r="F2041" i="5"/>
  <c r="E2061" i="4"/>
  <c r="C2062" i="4"/>
  <c r="E1730" i="7"/>
  <c r="N1730" i="7" s="1"/>
  <c r="G2051" i="3"/>
  <c r="H2050" i="3"/>
  <c r="I2050" i="3" s="1"/>
  <c r="F2051" i="3"/>
  <c r="L2041" i="6" l="1"/>
  <c r="L2041" i="7"/>
  <c r="J2041" i="6"/>
  <c r="J2041" i="7"/>
  <c r="K2041" i="6"/>
  <c r="K2041" i="7"/>
  <c r="V1729" i="7"/>
  <c r="U1729" i="7"/>
  <c r="D2061" i="6"/>
  <c r="D2061" i="7"/>
  <c r="S1730" i="7"/>
  <c r="Q1730" i="7"/>
  <c r="T1730" i="7"/>
  <c r="R1730" i="7"/>
  <c r="C2050" i="6"/>
  <c r="C2050" i="7"/>
  <c r="M2050" i="7" s="1"/>
  <c r="G1730" i="4"/>
  <c r="H1730" i="4" s="1"/>
  <c r="E1730" i="6"/>
  <c r="H2042" i="5"/>
  <c r="G2042" i="5"/>
  <c r="F2042" i="5"/>
  <c r="E2062" i="4"/>
  <c r="C2063" i="4"/>
  <c r="E1731" i="7"/>
  <c r="N1731" i="7" s="1"/>
  <c r="H2051" i="3"/>
  <c r="F2052" i="3"/>
  <c r="I2051" i="3"/>
  <c r="G2052" i="3"/>
  <c r="J2042" i="6" l="1"/>
  <c r="J2042" i="7"/>
  <c r="L2042" i="6"/>
  <c r="L2042" i="7"/>
  <c r="K2042" i="6"/>
  <c r="K2042" i="7"/>
  <c r="P2041" i="7"/>
  <c r="D2062" i="6"/>
  <c r="D2062" i="7"/>
  <c r="U1730" i="7"/>
  <c r="V1730" i="7"/>
  <c r="R1731" i="7"/>
  <c r="Q1731" i="7"/>
  <c r="T1731" i="7"/>
  <c r="S1731" i="7"/>
  <c r="C2051" i="6"/>
  <c r="C2051" i="7"/>
  <c r="M2051" i="7" s="1"/>
  <c r="G1731" i="4"/>
  <c r="H1731" i="4" s="1"/>
  <c r="E1731" i="6"/>
  <c r="H2043" i="5"/>
  <c r="G2043" i="5"/>
  <c r="F2043" i="5"/>
  <c r="E2063" i="4"/>
  <c r="C2064" i="4"/>
  <c r="E1732" i="7"/>
  <c r="N1732" i="7" s="1"/>
  <c r="F2053" i="3"/>
  <c r="H2052" i="3"/>
  <c r="G2053" i="3"/>
  <c r="I2052" i="3"/>
  <c r="L2043" i="6" l="1"/>
  <c r="L2043" i="7"/>
  <c r="J2043" i="6"/>
  <c r="J2043" i="7"/>
  <c r="K2043" i="6"/>
  <c r="K2043" i="7"/>
  <c r="P2042" i="7"/>
  <c r="D2063" i="6"/>
  <c r="D2063" i="7"/>
  <c r="U1731" i="7"/>
  <c r="V1731" i="7"/>
  <c r="Q1732" i="7"/>
  <c r="T1732" i="7"/>
  <c r="R1732" i="7"/>
  <c r="S1732" i="7"/>
  <c r="C2052" i="6"/>
  <c r="C2052" i="7"/>
  <c r="M2052" i="7" s="1"/>
  <c r="G1732" i="4"/>
  <c r="H1732" i="4" s="1"/>
  <c r="E1732" i="6"/>
  <c r="F2044" i="5"/>
  <c r="H2044" i="5"/>
  <c r="G2044" i="5"/>
  <c r="E2064" i="4"/>
  <c r="C2065" i="4"/>
  <c r="E1733" i="7"/>
  <c r="N1733" i="7" s="1"/>
  <c r="G2054" i="3"/>
  <c r="H2053" i="3"/>
  <c r="I2053" i="3" s="1"/>
  <c r="F2054" i="3"/>
  <c r="K2044" i="6" l="1"/>
  <c r="K2044" i="7"/>
  <c r="P2043" i="7"/>
  <c r="L2044" i="6"/>
  <c r="L2044" i="7"/>
  <c r="J2044" i="6"/>
  <c r="J2044" i="7"/>
  <c r="U1732" i="7"/>
  <c r="V1732" i="7"/>
  <c r="D2064" i="6"/>
  <c r="D2064" i="7"/>
  <c r="S1733" i="7"/>
  <c r="R1733" i="7"/>
  <c r="Q1733" i="7"/>
  <c r="T1733" i="7"/>
  <c r="C2053" i="6"/>
  <c r="C2053" i="7"/>
  <c r="M2053" i="7" s="1"/>
  <c r="G1733" i="4"/>
  <c r="H1733" i="4" s="1"/>
  <c r="E1733" i="6"/>
  <c r="H2045" i="5"/>
  <c r="G2045" i="5"/>
  <c r="F2045" i="5"/>
  <c r="E2065" i="4"/>
  <c r="C2066" i="4"/>
  <c r="E1734" i="7"/>
  <c r="N1734" i="7" s="1"/>
  <c r="G2055" i="3"/>
  <c r="H2054" i="3"/>
  <c r="I2054" i="3" s="1"/>
  <c r="F2055" i="3"/>
  <c r="L2045" i="6" l="1"/>
  <c r="L2045" i="7"/>
  <c r="K2045" i="6"/>
  <c r="K2045" i="7"/>
  <c r="P2044" i="7"/>
  <c r="J2045" i="6"/>
  <c r="J2045" i="7"/>
  <c r="D2065" i="6"/>
  <c r="D2065" i="7"/>
  <c r="V1733" i="7"/>
  <c r="U1733" i="7"/>
  <c r="R1734" i="7"/>
  <c r="Q1734" i="7"/>
  <c r="T1734" i="7"/>
  <c r="S1734" i="7"/>
  <c r="C2054" i="6"/>
  <c r="C2054" i="7"/>
  <c r="M2054" i="7" s="1"/>
  <c r="G1734" i="4"/>
  <c r="H1734" i="4" s="1"/>
  <c r="E1734" i="6"/>
  <c r="H2046" i="5"/>
  <c r="G2046" i="5"/>
  <c r="F2046" i="5"/>
  <c r="E2066" i="4"/>
  <c r="C2067" i="4"/>
  <c r="E1735" i="7"/>
  <c r="N1735" i="7" s="1"/>
  <c r="G2056" i="3"/>
  <c r="F2056" i="3"/>
  <c r="H2055" i="3"/>
  <c r="I2055" i="3" s="1"/>
  <c r="J2046" i="6" l="1"/>
  <c r="J2046" i="7"/>
  <c r="L2046" i="6"/>
  <c r="L2046" i="7"/>
  <c r="P2045" i="7"/>
  <c r="K2046" i="6"/>
  <c r="K2046" i="7"/>
  <c r="D2066" i="6"/>
  <c r="D2066" i="7"/>
  <c r="U1734" i="7"/>
  <c r="V1734" i="7"/>
  <c r="S1735" i="7"/>
  <c r="T1735" i="7"/>
  <c r="R1735" i="7"/>
  <c r="Q1735" i="7"/>
  <c r="C2055" i="6"/>
  <c r="C2055" i="7"/>
  <c r="M2055" i="7" s="1"/>
  <c r="G1735" i="4"/>
  <c r="H1735" i="4" s="1"/>
  <c r="E1735" i="6"/>
  <c r="H2047" i="5"/>
  <c r="G2047" i="5"/>
  <c r="F2047" i="5"/>
  <c r="E2067" i="4"/>
  <c r="C2068" i="4"/>
  <c r="E1736" i="7"/>
  <c r="N1736" i="7" s="1"/>
  <c r="G2057" i="3"/>
  <c r="H2056" i="3"/>
  <c r="I2056" i="3" s="1"/>
  <c r="F2057" i="3"/>
  <c r="J2047" i="6" l="1"/>
  <c r="J2047" i="7"/>
  <c r="K2047" i="6"/>
  <c r="K2047" i="7"/>
  <c r="L2047" i="6"/>
  <c r="L2047" i="7"/>
  <c r="P2046" i="7"/>
  <c r="D2067" i="6"/>
  <c r="D2067" i="7"/>
  <c r="V1735" i="7"/>
  <c r="U1735" i="7"/>
  <c r="Q1736" i="7"/>
  <c r="R1736" i="7"/>
  <c r="S1736" i="7"/>
  <c r="T1736" i="7"/>
  <c r="C2056" i="6"/>
  <c r="C2056" i="7"/>
  <c r="M2056" i="7" s="1"/>
  <c r="G1736" i="4"/>
  <c r="H1736" i="4" s="1"/>
  <c r="E1736" i="6"/>
  <c r="H2048" i="5"/>
  <c r="G2048" i="5"/>
  <c r="F2048" i="5"/>
  <c r="E2068" i="4"/>
  <c r="C2069" i="4"/>
  <c r="E1737" i="7"/>
  <c r="N1737" i="7" s="1"/>
  <c r="G2058" i="3"/>
  <c r="F2058" i="3"/>
  <c r="H2057" i="3"/>
  <c r="I2057" i="3" s="1"/>
  <c r="P2047" i="7" l="1"/>
  <c r="K2048" i="6"/>
  <c r="K2048" i="7"/>
  <c r="J2048" i="6"/>
  <c r="J2048" i="7"/>
  <c r="L2048" i="6"/>
  <c r="L2048" i="7"/>
  <c r="P2048" i="7" s="1"/>
  <c r="U1736" i="7"/>
  <c r="V1736" i="7"/>
  <c r="D2068" i="6"/>
  <c r="D2068" i="7"/>
  <c r="S1737" i="7"/>
  <c r="Q1737" i="7"/>
  <c r="R1737" i="7"/>
  <c r="T1737" i="7"/>
  <c r="C2057" i="6"/>
  <c r="C2057" i="7"/>
  <c r="M2057" i="7" s="1"/>
  <c r="G1737" i="4"/>
  <c r="H1737" i="4" s="1"/>
  <c r="E1737" i="6"/>
  <c r="G2049" i="5"/>
  <c r="F2049" i="5"/>
  <c r="H2049" i="5"/>
  <c r="E2069" i="4"/>
  <c r="C2070" i="4"/>
  <c r="E1738" i="7"/>
  <c r="N1738" i="7" s="1"/>
  <c r="H2058" i="3"/>
  <c r="I2058" i="3" s="1"/>
  <c r="F2059" i="3"/>
  <c r="G2059" i="3"/>
  <c r="J2049" i="6" l="1"/>
  <c r="J2049" i="7"/>
  <c r="K2049" i="6"/>
  <c r="K2049" i="7"/>
  <c r="L2049" i="6"/>
  <c r="L2049" i="7"/>
  <c r="D2069" i="6"/>
  <c r="D2069" i="7"/>
  <c r="V1737" i="7"/>
  <c r="U1737" i="7"/>
  <c r="T1738" i="7"/>
  <c r="Q1738" i="7"/>
  <c r="S1738" i="7"/>
  <c r="R1738" i="7"/>
  <c r="C2058" i="6"/>
  <c r="C2058" i="7"/>
  <c r="M2058" i="7" s="1"/>
  <c r="G1738" i="4"/>
  <c r="H1738" i="4" s="1"/>
  <c r="E1738" i="6"/>
  <c r="H2050" i="5"/>
  <c r="G2050" i="5"/>
  <c r="F2050" i="5"/>
  <c r="E2070" i="4"/>
  <c r="C2071" i="4"/>
  <c r="E1739" i="7"/>
  <c r="N1739" i="7" s="1"/>
  <c r="G2060" i="3"/>
  <c r="H2059" i="3"/>
  <c r="I2059" i="3" s="1"/>
  <c r="F2060" i="3"/>
  <c r="P2049" i="7" l="1"/>
  <c r="L2050" i="6"/>
  <c r="L2050" i="7"/>
  <c r="K2050" i="6"/>
  <c r="K2050" i="7"/>
  <c r="J2050" i="6"/>
  <c r="J2050" i="7"/>
  <c r="U1738" i="7"/>
  <c r="V1738" i="7"/>
  <c r="D2070" i="6"/>
  <c r="D2070" i="7"/>
  <c r="R1739" i="7"/>
  <c r="T1739" i="7"/>
  <c r="S1739" i="7"/>
  <c r="Q1739" i="7"/>
  <c r="C2059" i="6"/>
  <c r="C2059" i="7"/>
  <c r="M2059" i="7" s="1"/>
  <c r="G1739" i="4"/>
  <c r="H1739" i="4" s="1"/>
  <c r="E1739" i="6"/>
  <c r="H2051" i="5"/>
  <c r="G2051" i="5"/>
  <c r="F2051" i="5"/>
  <c r="E2071" i="4"/>
  <c r="C2072" i="4"/>
  <c r="E1740" i="7"/>
  <c r="N1740" i="7" s="1"/>
  <c r="G2061" i="3"/>
  <c r="H2060" i="3"/>
  <c r="I2060" i="3" s="1"/>
  <c r="F2061" i="3"/>
  <c r="K2051" i="6" l="1"/>
  <c r="K2051" i="7"/>
  <c r="J2051" i="6"/>
  <c r="J2051" i="7"/>
  <c r="P2050" i="7"/>
  <c r="L2051" i="6"/>
  <c r="L2051" i="7"/>
  <c r="P2051" i="7" s="1"/>
  <c r="D2071" i="6"/>
  <c r="D2071" i="7"/>
  <c r="V1739" i="7"/>
  <c r="U1739" i="7"/>
  <c r="Q1740" i="7"/>
  <c r="T1740" i="7"/>
  <c r="R1740" i="7"/>
  <c r="S1740" i="7"/>
  <c r="C2060" i="6"/>
  <c r="C2060" i="7"/>
  <c r="M2060" i="7" s="1"/>
  <c r="G1740" i="4"/>
  <c r="H1740" i="4" s="1"/>
  <c r="E1740" i="6"/>
  <c r="H2052" i="5"/>
  <c r="G2052" i="5"/>
  <c r="F2052" i="5"/>
  <c r="E2072" i="4"/>
  <c r="C2073" i="4"/>
  <c r="E1741" i="7"/>
  <c r="N1741" i="7" s="1"/>
  <c r="G2062" i="3"/>
  <c r="H2061" i="3"/>
  <c r="I2061" i="3" s="1"/>
  <c r="F2062" i="3"/>
  <c r="K2052" i="6" l="1"/>
  <c r="K2052" i="7"/>
  <c r="L2052" i="6"/>
  <c r="L2052" i="7"/>
  <c r="J2052" i="6"/>
  <c r="J2052" i="7"/>
  <c r="D2072" i="6"/>
  <c r="D2072" i="7"/>
  <c r="V1740" i="7"/>
  <c r="U1740" i="7"/>
  <c r="Q1741" i="7"/>
  <c r="S1741" i="7"/>
  <c r="T1741" i="7"/>
  <c r="R1741" i="7"/>
  <c r="C2061" i="6"/>
  <c r="C2061" i="7"/>
  <c r="M2061" i="7" s="1"/>
  <c r="G1741" i="4"/>
  <c r="H1741" i="4" s="1"/>
  <c r="E1741" i="6"/>
  <c r="H2053" i="5"/>
  <c r="G2053" i="5"/>
  <c r="F2053" i="5"/>
  <c r="E2073" i="4"/>
  <c r="C2074" i="4"/>
  <c r="E1742" i="7"/>
  <c r="N1742" i="7" s="1"/>
  <c r="G2063" i="3"/>
  <c r="F2063" i="3"/>
  <c r="H2062" i="3"/>
  <c r="I2062" i="3" s="1"/>
  <c r="K2053" i="6" l="1"/>
  <c r="K2053" i="7"/>
  <c r="J2053" i="6"/>
  <c r="J2053" i="7"/>
  <c r="L2053" i="6"/>
  <c r="L2053" i="7"/>
  <c r="P2053" i="7" s="1"/>
  <c r="P2052" i="7"/>
  <c r="U1741" i="7"/>
  <c r="V1741" i="7"/>
  <c r="D2073" i="6"/>
  <c r="D2073" i="7"/>
  <c r="S1742" i="7"/>
  <c r="R1742" i="7"/>
  <c r="T1742" i="7"/>
  <c r="Q1742" i="7"/>
  <c r="C2062" i="6"/>
  <c r="C2062" i="7"/>
  <c r="M2062" i="7" s="1"/>
  <c r="G1742" i="4"/>
  <c r="H1742" i="4" s="1"/>
  <c r="E1742" i="6"/>
  <c r="H2054" i="5"/>
  <c r="G2054" i="5"/>
  <c r="F2054" i="5"/>
  <c r="E2074" i="4"/>
  <c r="C2075" i="4"/>
  <c r="E1743" i="7"/>
  <c r="N1743" i="7" s="1"/>
  <c r="H2063" i="3"/>
  <c r="F2064" i="3"/>
  <c r="I2063" i="3"/>
  <c r="G2064" i="3"/>
  <c r="J2054" i="6" l="1"/>
  <c r="J2054" i="7"/>
  <c r="L2054" i="6"/>
  <c r="L2054" i="7"/>
  <c r="K2054" i="6"/>
  <c r="K2054" i="7"/>
  <c r="D2074" i="6"/>
  <c r="D2074" i="7"/>
  <c r="V1742" i="7"/>
  <c r="U1742" i="7"/>
  <c r="T1743" i="7"/>
  <c r="S1743" i="7"/>
  <c r="Q1743" i="7"/>
  <c r="R1743" i="7"/>
  <c r="C2063" i="6"/>
  <c r="C2063" i="7"/>
  <c r="M2063" i="7" s="1"/>
  <c r="G1743" i="4"/>
  <c r="H1743" i="4" s="1"/>
  <c r="E1743" i="6"/>
  <c r="H2055" i="5"/>
  <c r="G2055" i="5"/>
  <c r="F2055" i="5"/>
  <c r="E2075" i="4"/>
  <c r="C2076" i="4"/>
  <c r="E1744" i="7"/>
  <c r="N1744" i="7" s="1"/>
  <c r="F2065" i="3"/>
  <c r="H2064" i="3"/>
  <c r="G2065" i="3"/>
  <c r="I2064" i="3"/>
  <c r="K2055" i="6" l="1"/>
  <c r="K2055" i="7"/>
  <c r="L2055" i="6"/>
  <c r="L2055" i="7"/>
  <c r="J2055" i="6"/>
  <c r="J2055" i="7"/>
  <c r="P2054" i="7"/>
  <c r="D2075" i="6"/>
  <c r="D2075" i="7"/>
  <c r="U1743" i="7"/>
  <c r="V1743" i="7"/>
  <c r="Q1744" i="7"/>
  <c r="R1744" i="7"/>
  <c r="T1744" i="7"/>
  <c r="S1744" i="7"/>
  <c r="C2064" i="6"/>
  <c r="C2064" i="7"/>
  <c r="M2064" i="7" s="1"/>
  <c r="G1744" i="4"/>
  <c r="H1744" i="4" s="1"/>
  <c r="E1744" i="6"/>
  <c r="G2056" i="5"/>
  <c r="F2056" i="5"/>
  <c r="H2056" i="5"/>
  <c r="E2076" i="4"/>
  <c r="C2077" i="4"/>
  <c r="E1745" i="7"/>
  <c r="N1745" i="7" s="1"/>
  <c r="G2066" i="3"/>
  <c r="H2065" i="3"/>
  <c r="I2065" i="3" s="1"/>
  <c r="F2066" i="3"/>
  <c r="J2056" i="6" l="1"/>
  <c r="J2056" i="7"/>
  <c r="P2055" i="7"/>
  <c r="L2056" i="6"/>
  <c r="L2056" i="7"/>
  <c r="K2056" i="6"/>
  <c r="K2056" i="7"/>
  <c r="D2076" i="6"/>
  <c r="D2076" i="7"/>
  <c r="V1744" i="7"/>
  <c r="U1744" i="7"/>
  <c r="T1745" i="7"/>
  <c r="S1745" i="7"/>
  <c r="R1745" i="7"/>
  <c r="Q1745" i="7"/>
  <c r="C2065" i="6"/>
  <c r="C2065" i="7"/>
  <c r="M2065" i="7" s="1"/>
  <c r="G1745" i="4"/>
  <c r="H1745" i="4" s="1"/>
  <c r="E1745" i="6"/>
  <c r="H2057" i="5"/>
  <c r="G2057" i="5"/>
  <c r="F2057" i="5"/>
  <c r="E2077" i="4"/>
  <c r="C2078" i="4"/>
  <c r="E1746" i="7"/>
  <c r="N1746" i="7" s="1"/>
  <c r="F2067" i="3"/>
  <c r="H2066" i="3"/>
  <c r="I2066" i="3" s="1"/>
  <c r="G2067" i="3"/>
  <c r="J2057" i="6" l="1"/>
  <c r="J2057" i="7"/>
  <c r="K2057" i="6"/>
  <c r="K2057" i="7"/>
  <c r="L2057" i="6"/>
  <c r="L2057" i="7"/>
  <c r="P2057" i="7" s="1"/>
  <c r="P2056" i="7"/>
  <c r="V1745" i="7"/>
  <c r="U1745" i="7"/>
  <c r="D2077" i="6"/>
  <c r="D2077" i="7"/>
  <c r="R1746" i="7"/>
  <c r="S1746" i="7"/>
  <c r="T1746" i="7"/>
  <c r="Q1746" i="7"/>
  <c r="C2066" i="6"/>
  <c r="C2066" i="7"/>
  <c r="M2066" i="7" s="1"/>
  <c r="G1746" i="4"/>
  <c r="H1746" i="4" s="1"/>
  <c r="E1746" i="6"/>
  <c r="H2058" i="5"/>
  <c r="G2058" i="5"/>
  <c r="F2058" i="5"/>
  <c r="E2078" i="4"/>
  <c r="C2079" i="4"/>
  <c r="E1747" i="7"/>
  <c r="N1747" i="7" s="1"/>
  <c r="G2068" i="3"/>
  <c r="F2068" i="3"/>
  <c r="H2067" i="3"/>
  <c r="I2067" i="3" s="1"/>
  <c r="J2058" i="6" l="1"/>
  <c r="J2058" i="7"/>
  <c r="L2058" i="6"/>
  <c r="L2058" i="7"/>
  <c r="K2058" i="6"/>
  <c r="K2058" i="7"/>
  <c r="U1746" i="7"/>
  <c r="V1746" i="7"/>
  <c r="D2078" i="6"/>
  <c r="D2078" i="7"/>
  <c r="S1747" i="7"/>
  <c r="R1747" i="7"/>
  <c r="Q1747" i="7"/>
  <c r="T1747" i="7"/>
  <c r="C2067" i="6"/>
  <c r="C2067" i="7"/>
  <c r="M2067" i="7" s="1"/>
  <c r="G1747" i="4"/>
  <c r="H1747" i="4" s="1"/>
  <c r="E1747" i="6"/>
  <c r="H2059" i="5"/>
  <c r="G2059" i="5"/>
  <c r="F2059" i="5"/>
  <c r="E2079" i="4"/>
  <c r="C2080" i="4"/>
  <c r="E1748" i="7"/>
  <c r="N1748" i="7" s="1"/>
  <c r="H2068" i="3"/>
  <c r="F2069" i="3"/>
  <c r="I2068" i="3"/>
  <c r="G2069" i="3"/>
  <c r="L2059" i="6" l="1"/>
  <c r="L2059" i="7"/>
  <c r="P2058" i="7"/>
  <c r="J2059" i="6"/>
  <c r="J2059" i="7"/>
  <c r="K2059" i="6"/>
  <c r="K2059" i="7"/>
  <c r="D2079" i="6"/>
  <c r="D2079" i="7"/>
  <c r="V1747" i="7"/>
  <c r="U1747" i="7"/>
  <c r="R1748" i="7"/>
  <c r="Q1748" i="7"/>
  <c r="T1748" i="7"/>
  <c r="S1748" i="7"/>
  <c r="C2068" i="6"/>
  <c r="C2068" i="7"/>
  <c r="M2068" i="7" s="1"/>
  <c r="G1748" i="4"/>
  <c r="H1748" i="4" s="1"/>
  <c r="E1748" i="6"/>
  <c r="H2060" i="5"/>
  <c r="G2060" i="5"/>
  <c r="F2060" i="5"/>
  <c r="E2080" i="4"/>
  <c r="C2081" i="4"/>
  <c r="E1749" i="7"/>
  <c r="N1749" i="7" s="1"/>
  <c r="G2070" i="3"/>
  <c r="F2070" i="3"/>
  <c r="H2069" i="3"/>
  <c r="I2069" i="3" s="1"/>
  <c r="L2060" i="6" l="1"/>
  <c r="L2060" i="7"/>
  <c r="K2060" i="6"/>
  <c r="K2060" i="7"/>
  <c r="P2059" i="7"/>
  <c r="J2060" i="6"/>
  <c r="J2060" i="7"/>
  <c r="D2080" i="6"/>
  <c r="D2080" i="7"/>
  <c r="V1748" i="7"/>
  <c r="U1748" i="7"/>
  <c r="T1749" i="7"/>
  <c r="S1749" i="7"/>
  <c r="R1749" i="7"/>
  <c r="Q1749" i="7"/>
  <c r="C2069" i="6"/>
  <c r="C2069" i="7"/>
  <c r="M2069" i="7" s="1"/>
  <c r="G1749" i="4"/>
  <c r="H1749" i="4" s="1"/>
  <c r="E1749" i="6"/>
  <c r="G2061" i="5"/>
  <c r="F2061" i="5"/>
  <c r="H2061" i="5"/>
  <c r="E2081" i="4"/>
  <c r="C2082" i="4"/>
  <c r="E1750" i="7"/>
  <c r="N1750" i="7" s="1"/>
  <c r="H2070" i="3"/>
  <c r="F2071" i="3"/>
  <c r="G2071" i="3"/>
  <c r="I2070" i="3"/>
  <c r="L2061" i="6" l="1"/>
  <c r="L2061" i="7"/>
  <c r="J2061" i="6"/>
  <c r="J2061" i="7"/>
  <c r="P2060" i="7"/>
  <c r="K2061" i="6"/>
  <c r="K2061" i="7"/>
  <c r="D2081" i="6"/>
  <c r="D2081" i="7"/>
  <c r="U1749" i="7"/>
  <c r="V1749" i="7"/>
  <c r="S1750" i="7"/>
  <c r="T1750" i="7"/>
  <c r="R1750" i="7"/>
  <c r="Q1750" i="7"/>
  <c r="C2070" i="6"/>
  <c r="C2070" i="7"/>
  <c r="M2070" i="7" s="1"/>
  <c r="G1750" i="4"/>
  <c r="H1750" i="4" s="1"/>
  <c r="E1750" i="6"/>
  <c r="H2062" i="5"/>
  <c r="G2062" i="5"/>
  <c r="F2062" i="5"/>
  <c r="E2082" i="4"/>
  <c r="C2083" i="4"/>
  <c r="E1751" i="7"/>
  <c r="N1751" i="7" s="1"/>
  <c r="F2072" i="3"/>
  <c r="H2071" i="3"/>
  <c r="I2071" i="3" s="1"/>
  <c r="G2072" i="3"/>
  <c r="K2062" i="6" l="1"/>
  <c r="K2062" i="7"/>
  <c r="J2062" i="6"/>
  <c r="J2062" i="7"/>
  <c r="P2061" i="7"/>
  <c r="L2062" i="6"/>
  <c r="L2062" i="7"/>
  <c r="P2062" i="7" s="1"/>
  <c r="S1751" i="7"/>
  <c r="T1751" i="7"/>
  <c r="R1751" i="7"/>
  <c r="Q1751" i="7"/>
  <c r="D2082" i="6"/>
  <c r="D2082" i="7"/>
  <c r="U1750" i="7"/>
  <c r="V1750" i="7"/>
  <c r="C2071" i="6"/>
  <c r="C2071" i="7"/>
  <c r="M2071" i="7" s="1"/>
  <c r="G1751" i="4"/>
  <c r="H1751" i="4" s="1"/>
  <c r="E1751" i="6"/>
  <c r="H2063" i="5"/>
  <c r="G2063" i="5"/>
  <c r="F2063" i="5"/>
  <c r="E2083" i="4"/>
  <c r="C2084" i="4"/>
  <c r="E1752" i="7"/>
  <c r="N1752" i="7" s="1"/>
  <c r="G2073" i="3"/>
  <c r="H2072" i="3"/>
  <c r="I2072" i="3" s="1"/>
  <c r="F2073" i="3"/>
  <c r="K2063" i="6" l="1"/>
  <c r="K2063" i="7"/>
  <c r="L2063" i="6"/>
  <c r="L2063" i="7"/>
  <c r="J2063" i="6"/>
  <c r="J2063" i="7"/>
  <c r="D2083" i="6"/>
  <c r="D2083" i="7"/>
  <c r="V1751" i="7"/>
  <c r="U1751" i="7"/>
  <c r="S1752" i="7"/>
  <c r="Q1752" i="7"/>
  <c r="R1752" i="7"/>
  <c r="T1752" i="7"/>
  <c r="C2072" i="6"/>
  <c r="C2072" i="7"/>
  <c r="M2072" i="7" s="1"/>
  <c r="G1752" i="4"/>
  <c r="H1752" i="4" s="1"/>
  <c r="E1752" i="6"/>
  <c r="H2064" i="5"/>
  <c r="G2064" i="5"/>
  <c r="F2064" i="5"/>
  <c r="E2084" i="4"/>
  <c r="C2085" i="4"/>
  <c r="E1753" i="7"/>
  <c r="N1753" i="7" s="1"/>
  <c r="F2074" i="3"/>
  <c r="H2073" i="3"/>
  <c r="I2073" i="3"/>
  <c r="G2074" i="3"/>
  <c r="P2063" i="7" l="1"/>
  <c r="J2064" i="6"/>
  <c r="J2064" i="7"/>
  <c r="K2064" i="6"/>
  <c r="K2064" i="7"/>
  <c r="L2064" i="6"/>
  <c r="L2064" i="7"/>
  <c r="P2064" i="7" s="1"/>
  <c r="V1752" i="7"/>
  <c r="U1752" i="7"/>
  <c r="D2084" i="6"/>
  <c r="D2084" i="7"/>
  <c r="T1753" i="7"/>
  <c r="R1753" i="7"/>
  <c r="Q1753" i="7"/>
  <c r="S1753" i="7"/>
  <c r="C2073" i="6"/>
  <c r="C2073" i="7"/>
  <c r="M2073" i="7" s="1"/>
  <c r="G1753" i="4"/>
  <c r="H1753" i="4" s="1"/>
  <c r="E1753" i="6"/>
  <c r="G2065" i="5"/>
  <c r="F2065" i="5"/>
  <c r="H2065" i="5"/>
  <c r="E2085" i="4"/>
  <c r="C2086" i="4"/>
  <c r="E1754" i="7"/>
  <c r="N1754" i="7" s="1"/>
  <c r="G2075" i="3"/>
  <c r="F2075" i="3"/>
  <c r="H2074" i="3"/>
  <c r="I2074" i="3" s="1"/>
  <c r="J2065" i="6" l="1"/>
  <c r="J2065" i="7"/>
  <c r="K2065" i="6"/>
  <c r="K2065" i="7"/>
  <c r="L2065" i="6"/>
  <c r="L2065" i="7"/>
  <c r="P2065" i="7" s="1"/>
  <c r="D2085" i="6"/>
  <c r="D2085" i="7"/>
  <c r="V1753" i="7"/>
  <c r="U1753" i="7"/>
  <c r="S1754" i="7"/>
  <c r="T1754" i="7"/>
  <c r="R1754" i="7"/>
  <c r="Q1754" i="7"/>
  <c r="C2074" i="6"/>
  <c r="C2074" i="7"/>
  <c r="M2074" i="7" s="1"/>
  <c r="G1754" i="4"/>
  <c r="H1754" i="4" s="1"/>
  <c r="E1754" i="6"/>
  <c r="H2066" i="5"/>
  <c r="G2066" i="5"/>
  <c r="F2066" i="5"/>
  <c r="E2086" i="4"/>
  <c r="C2087" i="4"/>
  <c r="E1755" i="7"/>
  <c r="N1755" i="7" s="1"/>
  <c r="H2075" i="3"/>
  <c r="F2076" i="3"/>
  <c r="G2076" i="3"/>
  <c r="I2075" i="3"/>
  <c r="L2066" i="6" l="1"/>
  <c r="L2066" i="7"/>
  <c r="K2066" i="6"/>
  <c r="K2066" i="7"/>
  <c r="J2066" i="6"/>
  <c r="J2066" i="7"/>
  <c r="V1754" i="7"/>
  <c r="U1754" i="7"/>
  <c r="D2086" i="6"/>
  <c r="D2086" i="7"/>
  <c r="Q1755" i="7"/>
  <c r="R1755" i="7"/>
  <c r="T1755" i="7"/>
  <c r="S1755" i="7"/>
  <c r="C2075" i="6"/>
  <c r="C2075" i="7"/>
  <c r="M2075" i="7" s="1"/>
  <c r="G1755" i="4"/>
  <c r="H1755" i="4" s="1"/>
  <c r="E1755" i="6"/>
  <c r="G2067" i="5"/>
  <c r="F2067" i="5"/>
  <c r="H2067" i="5"/>
  <c r="E2087" i="4"/>
  <c r="C2088" i="4"/>
  <c r="E1756" i="7"/>
  <c r="N1756" i="7" s="1"/>
  <c r="F2077" i="3"/>
  <c r="H2076" i="3"/>
  <c r="I2076" i="3" s="1"/>
  <c r="G2077" i="3"/>
  <c r="L2067" i="6" l="1"/>
  <c r="L2067" i="7"/>
  <c r="J2067" i="6"/>
  <c r="J2067" i="7"/>
  <c r="P2066" i="7"/>
  <c r="K2067" i="6"/>
  <c r="K2067" i="7"/>
  <c r="V1755" i="7"/>
  <c r="U1755" i="7"/>
  <c r="D2087" i="6"/>
  <c r="D2087" i="7"/>
  <c r="R1756" i="7"/>
  <c r="T1756" i="7"/>
  <c r="Q1756" i="7"/>
  <c r="S1756" i="7"/>
  <c r="C2076" i="6"/>
  <c r="C2076" i="7"/>
  <c r="M2076" i="7" s="1"/>
  <c r="G1756" i="4"/>
  <c r="H1756" i="4" s="1"/>
  <c r="E1756" i="6"/>
  <c r="H2068" i="5"/>
  <c r="G2068" i="5"/>
  <c r="F2068" i="5"/>
  <c r="E2088" i="4"/>
  <c r="C2089" i="4"/>
  <c r="E1757" i="7"/>
  <c r="N1757" i="7" s="1"/>
  <c r="G2078" i="3"/>
  <c r="F2078" i="3"/>
  <c r="H2077" i="3"/>
  <c r="I2077" i="3" s="1"/>
  <c r="L2068" i="6" l="1"/>
  <c r="L2068" i="7"/>
  <c r="K2068" i="6"/>
  <c r="K2068" i="7"/>
  <c r="P2067" i="7"/>
  <c r="J2068" i="6"/>
  <c r="J2068" i="7"/>
  <c r="V1756" i="7"/>
  <c r="U1756" i="7"/>
  <c r="D2088" i="6"/>
  <c r="D2088" i="7"/>
  <c r="T1757" i="7"/>
  <c r="S1757" i="7"/>
  <c r="Q1757" i="7"/>
  <c r="R1757" i="7"/>
  <c r="C2077" i="6"/>
  <c r="C2077" i="7"/>
  <c r="M2077" i="7" s="1"/>
  <c r="G1757" i="4"/>
  <c r="H1757" i="4" s="1"/>
  <c r="E1757" i="6"/>
  <c r="H2069" i="5"/>
  <c r="G2069" i="5"/>
  <c r="F2069" i="5"/>
  <c r="E2089" i="4"/>
  <c r="C2090" i="4"/>
  <c r="E1758" i="7"/>
  <c r="N1758" i="7" s="1"/>
  <c r="H2078" i="3"/>
  <c r="F2079" i="3"/>
  <c r="I2078" i="3"/>
  <c r="G2079" i="3"/>
  <c r="L2069" i="6" l="1"/>
  <c r="L2069" i="7"/>
  <c r="K2069" i="6"/>
  <c r="K2069" i="7"/>
  <c r="J2069" i="6"/>
  <c r="J2069" i="7"/>
  <c r="P2068" i="7"/>
  <c r="V1757" i="7"/>
  <c r="U1757" i="7"/>
  <c r="D2089" i="6"/>
  <c r="D2089" i="7"/>
  <c r="R1758" i="7"/>
  <c r="Q1758" i="7"/>
  <c r="T1758" i="7"/>
  <c r="S1758" i="7"/>
  <c r="C2078" i="6"/>
  <c r="C2078" i="7"/>
  <c r="M2078" i="7" s="1"/>
  <c r="G1758" i="4"/>
  <c r="H1758" i="4" s="1"/>
  <c r="E1758" i="6"/>
  <c r="H2070" i="5"/>
  <c r="G2070" i="5"/>
  <c r="F2070" i="5"/>
  <c r="E2090" i="4"/>
  <c r="C2091" i="4"/>
  <c r="E1759" i="7"/>
  <c r="N1759" i="7" s="1"/>
  <c r="F2080" i="3"/>
  <c r="H2079" i="3"/>
  <c r="G2080" i="3"/>
  <c r="I2079" i="3"/>
  <c r="J2070" i="6" l="1"/>
  <c r="J2070" i="7"/>
  <c r="K2070" i="6"/>
  <c r="K2070" i="7"/>
  <c r="P2069" i="7"/>
  <c r="L2070" i="6"/>
  <c r="L2070" i="7"/>
  <c r="P2070" i="7" s="1"/>
  <c r="V1758" i="7"/>
  <c r="U1758" i="7"/>
  <c r="D2090" i="6"/>
  <c r="D2090" i="7"/>
  <c r="R1759" i="7"/>
  <c r="S1759" i="7"/>
  <c r="T1759" i="7"/>
  <c r="Q1759" i="7"/>
  <c r="C2079" i="6"/>
  <c r="C2079" i="7"/>
  <c r="M2079" i="7" s="1"/>
  <c r="G1759" i="4"/>
  <c r="H1759" i="4" s="1"/>
  <c r="E1759" i="6"/>
  <c r="F2071" i="5"/>
  <c r="H2071" i="5"/>
  <c r="G2071" i="5"/>
  <c r="E2091" i="4"/>
  <c r="C2092" i="4"/>
  <c r="E1760" i="7"/>
  <c r="N1760" i="7" s="1"/>
  <c r="G2081" i="3"/>
  <c r="H2080" i="3"/>
  <c r="I2080" i="3" s="1"/>
  <c r="F2081" i="3"/>
  <c r="L2071" i="6" l="1"/>
  <c r="L2071" i="7"/>
  <c r="K2071" i="6"/>
  <c r="K2071" i="7"/>
  <c r="J2071" i="6"/>
  <c r="J2071" i="7"/>
  <c r="D2091" i="6"/>
  <c r="D2091" i="7"/>
  <c r="U1759" i="7"/>
  <c r="V1759" i="7"/>
  <c r="T1760" i="7"/>
  <c r="R1760" i="7"/>
  <c r="S1760" i="7"/>
  <c r="Q1760" i="7"/>
  <c r="C2080" i="6"/>
  <c r="C2080" i="7"/>
  <c r="M2080" i="7" s="1"/>
  <c r="G1760" i="4"/>
  <c r="H1760" i="4" s="1"/>
  <c r="E1760" i="6"/>
  <c r="H2072" i="5"/>
  <c r="G2072" i="5"/>
  <c r="F2072" i="5"/>
  <c r="E2092" i="4"/>
  <c r="C2093" i="4"/>
  <c r="E1761" i="7"/>
  <c r="N1761" i="7" s="1"/>
  <c r="F2082" i="3"/>
  <c r="H2081" i="3"/>
  <c r="I2081" i="3" s="1"/>
  <c r="G2082" i="3"/>
  <c r="J2072" i="6" l="1"/>
  <c r="J2072" i="7"/>
  <c r="L2072" i="6"/>
  <c r="L2072" i="7"/>
  <c r="P2071" i="7"/>
  <c r="K2072" i="6"/>
  <c r="K2072" i="7"/>
  <c r="U1760" i="7"/>
  <c r="V1760" i="7"/>
  <c r="D2092" i="6"/>
  <c r="D2092" i="7"/>
  <c r="T1761" i="7"/>
  <c r="R1761" i="7"/>
  <c r="S1761" i="7"/>
  <c r="Q1761" i="7"/>
  <c r="C2081" i="6"/>
  <c r="C2081" i="7"/>
  <c r="M2081" i="7" s="1"/>
  <c r="G1761" i="4"/>
  <c r="H1761" i="4" s="1"/>
  <c r="E1761" i="6"/>
  <c r="H2073" i="5"/>
  <c r="G2073" i="5"/>
  <c r="F2073" i="5"/>
  <c r="E2093" i="4"/>
  <c r="C2094" i="4"/>
  <c r="E1762" i="7"/>
  <c r="N1762" i="7" s="1"/>
  <c r="G2083" i="3"/>
  <c r="F2083" i="3"/>
  <c r="H2082" i="3"/>
  <c r="I2082" i="3" s="1"/>
  <c r="L2073" i="6" l="1"/>
  <c r="L2073" i="7"/>
  <c r="J2073" i="6"/>
  <c r="J2073" i="7"/>
  <c r="K2073" i="6"/>
  <c r="K2073" i="7"/>
  <c r="P2072" i="7"/>
  <c r="U1761" i="7"/>
  <c r="V1761" i="7"/>
  <c r="D2093" i="6"/>
  <c r="D2093" i="7"/>
  <c r="S1762" i="7"/>
  <c r="R1762" i="7"/>
  <c r="Q1762" i="7"/>
  <c r="T1762" i="7"/>
  <c r="C2082" i="6"/>
  <c r="C2082" i="7"/>
  <c r="M2082" i="7" s="1"/>
  <c r="G1762" i="4"/>
  <c r="H1762" i="4" s="1"/>
  <c r="E1762" i="6"/>
  <c r="G2074" i="5"/>
  <c r="F2074" i="5"/>
  <c r="H2074" i="5"/>
  <c r="E2094" i="4"/>
  <c r="C2095" i="4"/>
  <c r="E1763" i="7"/>
  <c r="N1763" i="7" s="1"/>
  <c r="F2084" i="3"/>
  <c r="H2083" i="3"/>
  <c r="G2084" i="3"/>
  <c r="I2083" i="3"/>
  <c r="P2073" i="7" l="1"/>
  <c r="K2074" i="6"/>
  <c r="K2074" i="7"/>
  <c r="L2074" i="6"/>
  <c r="L2074" i="7"/>
  <c r="J2074" i="6"/>
  <c r="J2074" i="7"/>
  <c r="D2094" i="6"/>
  <c r="D2094" i="7"/>
  <c r="U1762" i="7"/>
  <c r="V1762" i="7"/>
  <c r="T1763" i="7"/>
  <c r="R1763" i="7"/>
  <c r="Q1763" i="7"/>
  <c r="S1763" i="7"/>
  <c r="C2083" i="6"/>
  <c r="C2083" i="7"/>
  <c r="M2083" i="7" s="1"/>
  <c r="G1763" i="4"/>
  <c r="H1763" i="4" s="1"/>
  <c r="E1763" i="6"/>
  <c r="H2075" i="5"/>
  <c r="G2075" i="5"/>
  <c r="F2075" i="5"/>
  <c r="E2095" i="4"/>
  <c r="C2096" i="4"/>
  <c r="E1764" i="7"/>
  <c r="N1764" i="7" s="1"/>
  <c r="G2085" i="3"/>
  <c r="H2084" i="3"/>
  <c r="I2084" i="3" s="1"/>
  <c r="F2085" i="3"/>
  <c r="J2075" i="6" l="1"/>
  <c r="J2075" i="7"/>
  <c r="L2075" i="6"/>
  <c r="L2075" i="7"/>
  <c r="K2075" i="6"/>
  <c r="K2075" i="7"/>
  <c r="P2074" i="7"/>
  <c r="D2095" i="6"/>
  <c r="D2095" i="7"/>
  <c r="V1763" i="7"/>
  <c r="U1763" i="7"/>
  <c r="S1764" i="7"/>
  <c r="T1764" i="7"/>
  <c r="Q1764" i="7"/>
  <c r="R1764" i="7"/>
  <c r="C2084" i="6"/>
  <c r="C2084" i="7"/>
  <c r="M2084" i="7" s="1"/>
  <c r="G1764" i="4"/>
  <c r="H1764" i="4" s="1"/>
  <c r="E1764" i="6"/>
  <c r="G2076" i="5"/>
  <c r="F2076" i="5"/>
  <c r="H2076" i="5"/>
  <c r="E2096" i="4"/>
  <c r="C2097" i="4"/>
  <c r="E1765" i="7"/>
  <c r="N1765" i="7" s="1"/>
  <c r="G2086" i="3"/>
  <c r="H2085" i="3"/>
  <c r="I2085" i="3" s="1"/>
  <c r="F2086" i="3"/>
  <c r="K2076" i="6" l="1"/>
  <c r="K2076" i="7"/>
  <c r="J2076" i="6"/>
  <c r="J2076" i="7"/>
  <c r="L2076" i="6"/>
  <c r="L2076" i="7"/>
  <c r="P2076" i="7" s="1"/>
  <c r="P2075" i="7"/>
  <c r="D2096" i="6"/>
  <c r="D2096" i="7"/>
  <c r="V1764" i="7"/>
  <c r="U1764" i="7"/>
  <c r="T1765" i="7"/>
  <c r="R1765" i="7"/>
  <c r="S1765" i="7"/>
  <c r="Q1765" i="7"/>
  <c r="C2085" i="6"/>
  <c r="C2085" i="7"/>
  <c r="M2085" i="7" s="1"/>
  <c r="G1765" i="4"/>
  <c r="H1765" i="4" s="1"/>
  <c r="E1765" i="6"/>
  <c r="H2077" i="5"/>
  <c r="G2077" i="5"/>
  <c r="F2077" i="5"/>
  <c r="E2097" i="4"/>
  <c r="C2098" i="4"/>
  <c r="E1766" i="7"/>
  <c r="N1766" i="7" s="1"/>
  <c r="G2087" i="3"/>
  <c r="F2087" i="3"/>
  <c r="H2086" i="3"/>
  <c r="I2086" i="3" s="1"/>
  <c r="J2077" i="6" l="1"/>
  <c r="J2077" i="7"/>
  <c r="L2077" i="6"/>
  <c r="L2077" i="7"/>
  <c r="K2077" i="6"/>
  <c r="K2077" i="7"/>
  <c r="D2097" i="6"/>
  <c r="D2097" i="7"/>
  <c r="U1765" i="7"/>
  <c r="V1765" i="7"/>
  <c r="S1766" i="7"/>
  <c r="T1766" i="7"/>
  <c r="Q1766" i="7"/>
  <c r="R1766" i="7"/>
  <c r="C2086" i="6"/>
  <c r="C2086" i="7"/>
  <c r="M2086" i="7" s="1"/>
  <c r="G1766" i="4"/>
  <c r="H1766" i="4" s="1"/>
  <c r="E1766" i="6"/>
  <c r="H2078" i="5"/>
  <c r="G2078" i="5"/>
  <c r="F2078" i="5"/>
  <c r="E2098" i="4"/>
  <c r="C2099" i="4"/>
  <c r="E1767" i="7"/>
  <c r="N1767" i="7" s="1"/>
  <c r="H2087" i="3"/>
  <c r="F2088" i="3"/>
  <c r="I2087" i="3"/>
  <c r="G2088" i="3"/>
  <c r="P2077" i="7" l="1"/>
  <c r="K2078" i="6"/>
  <c r="K2078" i="7"/>
  <c r="J2078" i="6"/>
  <c r="J2078" i="7"/>
  <c r="L2078" i="6"/>
  <c r="L2078" i="7"/>
  <c r="P2078" i="7" s="1"/>
  <c r="S1767" i="7"/>
  <c r="R1767" i="7"/>
  <c r="T1767" i="7"/>
  <c r="Q1767" i="7"/>
  <c r="D2098" i="6"/>
  <c r="D2098" i="7"/>
  <c r="V1766" i="7"/>
  <c r="U1766" i="7"/>
  <c r="C2087" i="6"/>
  <c r="C2087" i="7"/>
  <c r="M2087" i="7" s="1"/>
  <c r="G1767" i="4"/>
  <c r="H1767" i="4" s="1"/>
  <c r="E1767" i="6"/>
  <c r="H2079" i="5"/>
  <c r="G2079" i="5"/>
  <c r="F2079" i="5"/>
  <c r="E2099" i="4"/>
  <c r="C2100" i="4"/>
  <c r="E1768" i="7"/>
  <c r="N1768" i="7" s="1"/>
  <c r="G2089" i="3"/>
  <c r="F2089" i="3"/>
  <c r="H2088" i="3"/>
  <c r="I2088" i="3" s="1"/>
  <c r="J2079" i="6" l="1"/>
  <c r="J2079" i="7"/>
  <c r="L2079" i="6"/>
  <c r="L2079" i="7"/>
  <c r="K2079" i="6"/>
  <c r="K2079" i="7"/>
  <c r="D2099" i="6"/>
  <c r="D2099" i="7"/>
  <c r="U1767" i="7"/>
  <c r="V1767" i="7"/>
  <c r="R1768" i="7"/>
  <c r="S1768" i="7"/>
  <c r="Q1768" i="7"/>
  <c r="T1768" i="7"/>
  <c r="C2088" i="6"/>
  <c r="C2088" i="7"/>
  <c r="M2088" i="7" s="1"/>
  <c r="G1768" i="4"/>
  <c r="H1768" i="4" s="1"/>
  <c r="E1768" i="6"/>
  <c r="H2080" i="5"/>
  <c r="F2080" i="5"/>
  <c r="G2080" i="5"/>
  <c r="E2100" i="4"/>
  <c r="C2101" i="4"/>
  <c r="E1769" i="7"/>
  <c r="N1769" i="7" s="1"/>
  <c r="H2089" i="3"/>
  <c r="F2090" i="3"/>
  <c r="I2089" i="3"/>
  <c r="G2090" i="3"/>
  <c r="J2080" i="6" l="1"/>
  <c r="J2080" i="7"/>
  <c r="L2080" i="6"/>
  <c r="L2080" i="7"/>
  <c r="K2080" i="6"/>
  <c r="K2080" i="7"/>
  <c r="P2079" i="7"/>
  <c r="D2100" i="6"/>
  <c r="D2100" i="7"/>
  <c r="U1768" i="7"/>
  <c r="V1768" i="7"/>
  <c r="Q1769" i="7"/>
  <c r="T1769" i="7"/>
  <c r="S1769" i="7"/>
  <c r="R1769" i="7"/>
  <c r="C2089" i="6"/>
  <c r="C2089" i="7"/>
  <c r="M2089" i="7" s="1"/>
  <c r="G1769" i="4"/>
  <c r="H1769" i="4" s="1"/>
  <c r="E1769" i="6"/>
  <c r="H2081" i="5"/>
  <c r="G2081" i="5"/>
  <c r="F2081" i="5"/>
  <c r="E2101" i="4"/>
  <c r="C2102" i="4"/>
  <c r="E1770" i="7"/>
  <c r="N1770" i="7" s="1"/>
  <c r="G2091" i="3"/>
  <c r="H2090" i="3"/>
  <c r="I2090" i="3" s="1"/>
  <c r="F2091" i="3"/>
  <c r="K2081" i="6" l="1"/>
  <c r="K2081" i="7"/>
  <c r="J2081" i="6"/>
  <c r="J2081" i="7"/>
  <c r="P2080" i="7"/>
  <c r="L2081" i="6"/>
  <c r="L2081" i="7"/>
  <c r="P2081" i="7" s="1"/>
  <c r="D2101" i="6"/>
  <c r="D2101" i="7"/>
  <c r="U1769" i="7"/>
  <c r="V1769" i="7"/>
  <c r="T1770" i="7"/>
  <c r="Q1770" i="7"/>
  <c r="S1770" i="7"/>
  <c r="R1770" i="7"/>
  <c r="C2090" i="6"/>
  <c r="C2090" i="7"/>
  <c r="M2090" i="7" s="1"/>
  <c r="G1770" i="4"/>
  <c r="H1770" i="4" s="1"/>
  <c r="E1770" i="6"/>
  <c r="H2082" i="5"/>
  <c r="G2082" i="5"/>
  <c r="F2082" i="5"/>
  <c r="E2102" i="4"/>
  <c r="C2103" i="4"/>
  <c r="E1771" i="7"/>
  <c r="N1771" i="7" s="1"/>
  <c r="G2092" i="3"/>
  <c r="F2092" i="3"/>
  <c r="H2091" i="3"/>
  <c r="I2091" i="3" s="1"/>
  <c r="K2082" i="6" l="1"/>
  <c r="K2082" i="7"/>
  <c r="L2082" i="6"/>
  <c r="L2082" i="7"/>
  <c r="J2082" i="6"/>
  <c r="J2082" i="7"/>
  <c r="D2102" i="6"/>
  <c r="D2102" i="7"/>
  <c r="V1770" i="7"/>
  <c r="U1770" i="7"/>
  <c r="R1771" i="7"/>
  <c r="T1771" i="7"/>
  <c r="Q1771" i="7"/>
  <c r="S1771" i="7"/>
  <c r="C2091" i="6"/>
  <c r="C2091" i="7"/>
  <c r="M2091" i="7" s="1"/>
  <c r="G1771" i="4"/>
  <c r="H1771" i="4" s="1"/>
  <c r="E1771" i="6"/>
  <c r="H2083" i="5"/>
  <c r="G2083" i="5"/>
  <c r="F2083" i="5"/>
  <c r="E2103" i="4"/>
  <c r="C2104" i="4"/>
  <c r="E1772" i="7"/>
  <c r="N1772" i="7" s="1"/>
  <c r="G2093" i="3"/>
  <c r="H2092" i="3"/>
  <c r="I2092" i="3" s="1"/>
  <c r="F2093" i="3"/>
  <c r="J2083" i="6" l="1"/>
  <c r="J2083" i="7"/>
  <c r="L2083" i="6"/>
  <c r="L2083" i="7"/>
  <c r="K2083" i="6"/>
  <c r="K2083" i="7"/>
  <c r="P2082" i="7"/>
  <c r="V1771" i="7"/>
  <c r="U1771" i="7"/>
  <c r="D2103" i="6"/>
  <c r="D2103" i="7"/>
  <c r="R1772" i="7"/>
  <c r="T1772" i="7"/>
  <c r="Q1772" i="7"/>
  <c r="S1772" i="7"/>
  <c r="C2092" i="6"/>
  <c r="C2092" i="7"/>
  <c r="M2092" i="7" s="1"/>
  <c r="G1772" i="4"/>
  <c r="H1772" i="4" s="1"/>
  <c r="E1772" i="6"/>
  <c r="H2084" i="5"/>
  <c r="G2084" i="5"/>
  <c r="F2084" i="5"/>
  <c r="E2104" i="4"/>
  <c r="C2105" i="4"/>
  <c r="E1773" i="7"/>
  <c r="N1773" i="7" s="1"/>
  <c r="G2094" i="3"/>
  <c r="F2094" i="3"/>
  <c r="H2093" i="3"/>
  <c r="I2093" i="3" s="1"/>
  <c r="L2084" i="6" l="1"/>
  <c r="L2084" i="7"/>
  <c r="K2084" i="6"/>
  <c r="K2084" i="7"/>
  <c r="J2084" i="6"/>
  <c r="J2084" i="7"/>
  <c r="P2083" i="7"/>
  <c r="D2104" i="6"/>
  <c r="D2104" i="7"/>
  <c r="V1772" i="7"/>
  <c r="U1772" i="7"/>
  <c r="T1773" i="7"/>
  <c r="S1773" i="7"/>
  <c r="Q1773" i="7"/>
  <c r="R1773" i="7"/>
  <c r="C2093" i="6"/>
  <c r="C2093" i="7"/>
  <c r="M2093" i="7" s="1"/>
  <c r="G1773" i="4"/>
  <c r="H1773" i="4" s="1"/>
  <c r="E1773" i="6"/>
  <c r="G2085" i="5"/>
  <c r="F2085" i="5"/>
  <c r="H2085" i="5"/>
  <c r="E2105" i="4"/>
  <c r="C2106" i="4"/>
  <c r="E1774" i="7"/>
  <c r="N1774" i="7" s="1"/>
  <c r="H2094" i="3"/>
  <c r="I2094" i="3" s="1"/>
  <c r="F2095" i="3"/>
  <c r="G2095" i="3"/>
  <c r="K2085" i="6" l="1"/>
  <c r="K2085" i="7"/>
  <c r="P2084" i="7"/>
  <c r="L2085" i="6"/>
  <c r="L2085" i="7"/>
  <c r="J2085" i="6"/>
  <c r="J2085" i="7"/>
  <c r="D2105" i="6"/>
  <c r="D2105" i="7"/>
  <c r="V1773" i="7"/>
  <c r="U1773" i="7"/>
  <c r="S1774" i="7"/>
  <c r="T1774" i="7"/>
  <c r="R1774" i="7"/>
  <c r="Q1774" i="7"/>
  <c r="C2094" i="6"/>
  <c r="C2094" i="7"/>
  <c r="M2094" i="7" s="1"/>
  <c r="G1774" i="4"/>
  <c r="H1774" i="4" s="1"/>
  <c r="E1774" i="6"/>
  <c r="H2086" i="5"/>
  <c r="G2086" i="5"/>
  <c r="F2086" i="5"/>
  <c r="E2106" i="4"/>
  <c r="C2107" i="4"/>
  <c r="E1775" i="7"/>
  <c r="N1775" i="7" s="1"/>
  <c r="H2095" i="3"/>
  <c r="F2096" i="3"/>
  <c r="I2095" i="3"/>
  <c r="G2096" i="3"/>
  <c r="L2086" i="6" l="1"/>
  <c r="L2086" i="7"/>
  <c r="J2086" i="6"/>
  <c r="J2086" i="7"/>
  <c r="P2085" i="7"/>
  <c r="K2086" i="6"/>
  <c r="K2086" i="7"/>
  <c r="V1774" i="7"/>
  <c r="U1774" i="7"/>
  <c r="D2106" i="6"/>
  <c r="D2106" i="7"/>
  <c r="R1775" i="7"/>
  <c r="T1775" i="7"/>
  <c r="S1775" i="7"/>
  <c r="Q1775" i="7"/>
  <c r="C2095" i="6"/>
  <c r="C2095" i="7"/>
  <c r="M2095" i="7" s="1"/>
  <c r="G1775" i="4"/>
  <c r="H1775" i="4" s="1"/>
  <c r="E1775" i="6"/>
  <c r="H2087" i="5"/>
  <c r="G2087" i="5"/>
  <c r="F2087" i="5"/>
  <c r="E2107" i="4"/>
  <c r="C2108" i="4"/>
  <c r="E1776" i="7"/>
  <c r="N1776" i="7" s="1"/>
  <c r="G2097" i="3"/>
  <c r="H2096" i="3"/>
  <c r="I2096" i="3" s="1"/>
  <c r="F2097" i="3"/>
  <c r="L2087" i="6" l="1"/>
  <c r="L2087" i="7"/>
  <c r="K2087" i="6"/>
  <c r="K2087" i="7"/>
  <c r="P2086" i="7"/>
  <c r="J2087" i="6"/>
  <c r="J2087" i="7"/>
  <c r="D2107" i="6"/>
  <c r="D2107" i="7"/>
  <c r="V1775" i="7"/>
  <c r="U1775" i="7"/>
  <c r="T1776" i="7"/>
  <c r="S1776" i="7"/>
  <c r="R1776" i="7"/>
  <c r="Q1776" i="7"/>
  <c r="C2096" i="6"/>
  <c r="C2096" i="7"/>
  <c r="M2096" i="7" s="1"/>
  <c r="G1776" i="4"/>
  <c r="H1776" i="4" s="1"/>
  <c r="E1776" i="6"/>
  <c r="H2088" i="5"/>
  <c r="F2088" i="5"/>
  <c r="G2088" i="5"/>
  <c r="E2108" i="4"/>
  <c r="C2109" i="4"/>
  <c r="E1777" i="7"/>
  <c r="N1777" i="7" s="1"/>
  <c r="H2097" i="3"/>
  <c r="F2098" i="3"/>
  <c r="I2097" i="3"/>
  <c r="G2098" i="3"/>
  <c r="K2088" i="6" l="1"/>
  <c r="K2088" i="7"/>
  <c r="J2088" i="6"/>
  <c r="J2088" i="7"/>
  <c r="P2087" i="7"/>
  <c r="L2088" i="6"/>
  <c r="L2088" i="7"/>
  <c r="P2088" i="7" s="1"/>
  <c r="D2108" i="6"/>
  <c r="D2108" i="7"/>
  <c r="U1776" i="7"/>
  <c r="V1776" i="7"/>
  <c r="Q1777" i="7"/>
  <c r="R1777" i="7"/>
  <c r="T1777" i="7"/>
  <c r="S1777" i="7"/>
  <c r="C2097" i="6"/>
  <c r="C2097" i="7"/>
  <c r="M2097" i="7" s="1"/>
  <c r="G1777" i="4"/>
  <c r="H1777" i="4" s="1"/>
  <c r="E1777" i="6"/>
  <c r="H2089" i="5"/>
  <c r="F2089" i="5"/>
  <c r="G2089" i="5"/>
  <c r="E2109" i="4"/>
  <c r="C2110" i="4"/>
  <c r="E1778" i="7"/>
  <c r="N1778" i="7" s="1"/>
  <c r="G2099" i="3"/>
  <c r="H2098" i="3"/>
  <c r="I2098" i="3" s="1"/>
  <c r="F2099" i="3"/>
  <c r="J2089" i="6" l="1"/>
  <c r="J2089" i="7"/>
  <c r="K2089" i="6"/>
  <c r="K2089" i="7"/>
  <c r="L2089" i="6"/>
  <c r="L2089" i="7"/>
  <c r="P2089" i="7" s="1"/>
  <c r="V1777" i="7"/>
  <c r="U1777" i="7"/>
  <c r="D2109" i="6"/>
  <c r="D2109" i="7"/>
  <c r="T1778" i="7"/>
  <c r="Q1778" i="7"/>
  <c r="R1778" i="7"/>
  <c r="S1778" i="7"/>
  <c r="C2098" i="6"/>
  <c r="C2098" i="7"/>
  <c r="M2098" i="7" s="1"/>
  <c r="G1778" i="4"/>
  <c r="H1778" i="4" s="1"/>
  <c r="E1778" i="6"/>
  <c r="H2090" i="5"/>
  <c r="G2090" i="5"/>
  <c r="F2090" i="5"/>
  <c r="E2110" i="4"/>
  <c r="C2111" i="4"/>
  <c r="E1779" i="7"/>
  <c r="N1779" i="7" s="1"/>
  <c r="H2099" i="3"/>
  <c r="I2099" i="3" s="1"/>
  <c r="F2100" i="3"/>
  <c r="G2100" i="3"/>
  <c r="J2090" i="6" l="1"/>
  <c r="J2090" i="7"/>
  <c r="K2090" i="6"/>
  <c r="K2090" i="7"/>
  <c r="L2090" i="6"/>
  <c r="L2090" i="7"/>
  <c r="P2090" i="7" s="1"/>
  <c r="D2110" i="6"/>
  <c r="D2110" i="7"/>
  <c r="V1778" i="7"/>
  <c r="U1778" i="7"/>
  <c r="R1779" i="7"/>
  <c r="S1779" i="7"/>
  <c r="T1779" i="7"/>
  <c r="Q1779" i="7"/>
  <c r="C2099" i="6"/>
  <c r="C2099" i="7"/>
  <c r="M2099" i="7" s="1"/>
  <c r="G1779" i="4"/>
  <c r="H1779" i="4" s="1"/>
  <c r="E1779" i="6"/>
  <c r="G2091" i="5"/>
  <c r="F2091" i="5"/>
  <c r="H2091" i="5"/>
  <c r="E2111" i="4"/>
  <c r="C2112" i="4"/>
  <c r="E1780" i="7"/>
  <c r="N1780" i="7" s="1"/>
  <c r="G2101" i="3"/>
  <c r="F2101" i="3"/>
  <c r="H2100" i="3"/>
  <c r="I2100" i="3" s="1"/>
  <c r="K2091" i="6" l="1"/>
  <c r="K2091" i="7"/>
  <c r="L2091" i="6"/>
  <c r="L2091" i="7"/>
  <c r="J2091" i="6"/>
  <c r="J2091" i="7"/>
  <c r="V1779" i="7"/>
  <c r="U1779" i="7"/>
  <c r="D2111" i="6"/>
  <c r="D2111" i="7"/>
  <c r="R1780" i="7"/>
  <c r="Q1780" i="7"/>
  <c r="S1780" i="7"/>
  <c r="T1780" i="7"/>
  <c r="C2100" i="6"/>
  <c r="C2100" i="7"/>
  <c r="M2100" i="7" s="1"/>
  <c r="G1780" i="4"/>
  <c r="H1780" i="4" s="1"/>
  <c r="E1780" i="6"/>
  <c r="G2092" i="5"/>
  <c r="F2092" i="5"/>
  <c r="H2092" i="5"/>
  <c r="E2112" i="4"/>
  <c r="C2113" i="4"/>
  <c r="E1781" i="7"/>
  <c r="N1781" i="7" s="1"/>
  <c r="H2101" i="3"/>
  <c r="F2102" i="3"/>
  <c r="I2101" i="3"/>
  <c r="G2102" i="3"/>
  <c r="L2092" i="6" l="1"/>
  <c r="L2092" i="7"/>
  <c r="K2092" i="6"/>
  <c r="K2092" i="7"/>
  <c r="P2091" i="7"/>
  <c r="J2092" i="6"/>
  <c r="J2092" i="7"/>
  <c r="D2112" i="6"/>
  <c r="D2112" i="7"/>
  <c r="V1780" i="7"/>
  <c r="U1780" i="7"/>
  <c r="T1781" i="7"/>
  <c r="S1781" i="7"/>
  <c r="Q1781" i="7"/>
  <c r="R1781" i="7"/>
  <c r="C2101" i="6"/>
  <c r="C2101" i="7"/>
  <c r="M2101" i="7" s="1"/>
  <c r="G1781" i="4"/>
  <c r="H1781" i="4" s="1"/>
  <c r="E1781" i="6"/>
  <c r="H2093" i="5"/>
  <c r="G2093" i="5"/>
  <c r="F2093" i="5"/>
  <c r="E2113" i="4"/>
  <c r="C2114" i="4"/>
  <c r="E1782" i="7"/>
  <c r="N1782" i="7" s="1"/>
  <c r="G2103" i="3"/>
  <c r="F2103" i="3"/>
  <c r="H2102" i="3"/>
  <c r="I2102" i="3" s="1"/>
  <c r="J2093" i="6" l="1"/>
  <c r="J2093" i="7"/>
  <c r="L2093" i="6"/>
  <c r="L2093" i="7"/>
  <c r="K2093" i="6"/>
  <c r="K2093" i="7"/>
  <c r="P2092" i="7"/>
  <c r="D2113" i="6"/>
  <c r="D2113" i="7"/>
  <c r="V1781" i="7"/>
  <c r="U1781" i="7"/>
  <c r="R1782" i="7"/>
  <c r="S1782" i="7"/>
  <c r="T1782" i="7"/>
  <c r="Q1782" i="7"/>
  <c r="C2102" i="6"/>
  <c r="C2102" i="7"/>
  <c r="M2102" i="7" s="1"/>
  <c r="G1782" i="4"/>
  <c r="H1782" i="4" s="1"/>
  <c r="E1782" i="6"/>
  <c r="H2094" i="5"/>
  <c r="G2094" i="5"/>
  <c r="F2094" i="5"/>
  <c r="E2114" i="4"/>
  <c r="C2115" i="4"/>
  <c r="E1783" i="7"/>
  <c r="N1783" i="7" s="1"/>
  <c r="F2104" i="3"/>
  <c r="H2103" i="3"/>
  <c r="I2103" i="3" s="1"/>
  <c r="G2104" i="3"/>
  <c r="L2094" i="6" l="1"/>
  <c r="L2094" i="7"/>
  <c r="K2094" i="6"/>
  <c r="K2094" i="7"/>
  <c r="J2094" i="6"/>
  <c r="J2094" i="7"/>
  <c r="P2093" i="7"/>
  <c r="V1782" i="7"/>
  <c r="U1782" i="7"/>
  <c r="D2114" i="6"/>
  <c r="D2114" i="7"/>
  <c r="S1783" i="7"/>
  <c r="R1783" i="7"/>
  <c r="Q1783" i="7"/>
  <c r="T1783" i="7"/>
  <c r="C2103" i="6"/>
  <c r="C2103" i="7"/>
  <c r="M2103" i="7" s="1"/>
  <c r="G1783" i="4"/>
  <c r="H1783" i="4" s="1"/>
  <c r="E1783" i="6"/>
  <c r="H2095" i="5"/>
  <c r="G2095" i="5"/>
  <c r="F2095" i="5"/>
  <c r="E2115" i="4"/>
  <c r="C2116" i="4"/>
  <c r="E1784" i="7"/>
  <c r="N1784" i="7" s="1"/>
  <c r="G2105" i="3"/>
  <c r="H2104" i="3"/>
  <c r="I2104" i="3" s="1"/>
  <c r="F2105" i="3"/>
  <c r="J2095" i="6" l="1"/>
  <c r="J2095" i="7"/>
  <c r="V1783" i="7"/>
  <c r="K2095" i="6"/>
  <c r="K2095" i="7"/>
  <c r="U1783" i="7"/>
  <c r="P2094" i="7"/>
  <c r="L2095" i="6"/>
  <c r="L2095" i="7"/>
  <c r="D2115" i="6"/>
  <c r="D2115" i="7"/>
  <c r="T1784" i="7"/>
  <c r="S1784" i="7"/>
  <c r="Q1784" i="7"/>
  <c r="R1784" i="7"/>
  <c r="C2104" i="6"/>
  <c r="C2104" i="7"/>
  <c r="M2104" i="7" s="1"/>
  <c r="G1784" i="4"/>
  <c r="H1784" i="4" s="1"/>
  <c r="E1784" i="6"/>
  <c r="H2096" i="5"/>
  <c r="G2096" i="5"/>
  <c r="F2096" i="5"/>
  <c r="E2116" i="4"/>
  <c r="C2117" i="4"/>
  <c r="E1785" i="7"/>
  <c r="N1785" i="7" s="1"/>
  <c r="G2106" i="3"/>
  <c r="F2106" i="3"/>
  <c r="H2105" i="3"/>
  <c r="I2105" i="3" s="1"/>
  <c r="P2095" i="7" l="1"/>
  <c r="K2096" i="6"/>
  <c r="K2096" i="7"/>
  <c r="J2096" i="6"/>
  <c r="J2096" i="7"/>
  <c r="L2096" i="6"/>
  <c r="L2096" i="7"/>
  <c r="P2096" i="7" s="1"/>
  <c r="D2116" i="6"/>
  <c r="D2116" i="7"/>
  <c r="U1784" i="7"/>
  <c r="V1784" i="7"/>
  <c r="S1785" i="7"/>
  <c r="R1785" i="7"/>
  <c r="Q1785" i="7"/>
  <c r="T1785" i="7"/>
  <c r="C2105" i="6"/>
  <c r="C2105" i="7"/>
  <c r="M2105" i="7" s="1"/>
  <c r="G1785" i="4"/>
  <c r="H1785" i="4" s="1"/>
  <c r="E1785" i="6"/>
  <c r="G2097" i="5"/>
  <c r="F2097" i="5"/>
  <c r="H2097" i="5"/>
  <c r="E2117" i="4"/>
  <c r="C2118" i="4"/>
  <c r="E1786" i="7"/>
  <c r="N1786" i="7" s="1"/>
  <c r="F2107" i="3"/>
  <c r="H2106" i="3"/>
  <c r="I2106" i="3" s="1"/>
  <c r="G2107" i="3"/>
  <c r="L2097" i="6" l="1"/>
  <c r="L2097" i="7"/>
  <c r="J2097" i="6"/>
  <c r="J2097" i="7"/>
  <c r="K2097" i="6"/>
  <c r="K2097" i="7"/>
  <c r="D2117" i="6"/>
  <c r="D2117" i="7"/>
  <c r="V1785" i="7"/>
  <c r="U1785" i="7"/>
  <c r="S1786" i="7"/>
  <c r="Q1786" i="7"/>
  <c r="R1786" i="7"/>
  <c r="T1786" i="7"/>
  <c r="C2106" i="6"/>
  <c r="C2106" i="7"/>
  <c r="M2106" i="7" s="1"/>
  <c r="G1786" i="4"/>
  <c r="H1786" i="4" s="1"/>
  <c r="E1786" i="6"/>
  <c r="H2098" i="5"/>
  <c r="G2098" i="5"/>
  <c r="F2098" i="5"/>
  <c r="E2118" i="4"/>
  <c r="C2119" i="4"/>
  <c r="E1787" i="7"/>
  <c r="N1787" i="7" s="1"/>
  <c r="G2108" i="3"/>
  <c r="F2108" i="3"/>
  <c r="H2107" i="3"/>
  <c r="I2107" i="3" s="1"/>
  <c r="L2098" i="6" l="1"/>
  <c r="L2098" i="7"/>
  <c r="K2098" i="6"/>
  <c r="K2098" i="7"/>
  <c r="P2097" i="7"/>
  <c r="J2098" i="6"/>
  <c r="J2098" i="7"/>
  <c r="D2118" i="6"/>
  <c r="D2118" i="7"/>
  <c r="V1786" i="7"/>
  <c r="U1786" i="7"/>
  <c r="S1787" i="7"/>
  <c r="R1787" i="7"/>
  <c r="T1787" i="7"/>
  <c r="Q1787" i="7"/>
  <c r="C2107" i="6"/>
  <c r="C2107" i="7"/>
  <c r="M2107" i="7" s="1"/>
  <c r="G1787" i="4"/>
  <c r="H1787" i="4" s="1"/>
  <c r="E1787" i="6"/>
  <c r="H2099" i="5"/>
  <c r="G2099" i="5"/>
  <c r="F2099" i="5"/>
  <c r="E2119" i="4"/>
  <c r="C2120" i="4"/>
  <c r="E1788" i="7"/>
  <c r="N1788" i="7" s="1"/>
  <c r="G2109" i="3"/>
  <c r="F2109" i="3"/>
  <c r="H2108" i="3"/>
  <c r="I2108" i="3" s="1"/>
  <c r="J2099" i="6" l="1"/>
  <c r="J2099" i="7"/>
  <c r="L2099" i="6"/>
  <c r="L2099" i="7"/>
  <c r="P2098" i="7"/>
  <c r="K2099" i="6"/>
  <c r="K2099" i="7"/>
  <c r="R1788" i="7"/>
  <c r="Q1788" i="7"/>
  <c r="S1788" i="7"/>
  <c r="T1788" i="7"/>
  <c r="U1787" i="7"/>
  <c r="V1787" i="7"/>
  <c r="D2119" i="6"/>
  <c r="D2119" i="7"/>
  <c r="C2108" i="6"/>
  <c r="C2108" i="7"/>
  <c r="M2108" i="7" s="1"/>
  <c r="G1788" i="4"/>
  <c r="H1788" i="4" s="1"/>
  <c r="E1788" i="6"/>
  <c r="G2100" i="5"/>
  <c r="F2100" i="5"/>
  <c r="H2100" i="5"/>
  <c r="E2120" i="4"/>
  <c r="C2121" i="4"/>
  <c r="E1789" i="7"/>
  <c r="N1789" i="7" s="1"/>
  <c r="G2110" i="3"/>
  <c r="F2110" i="3"/>
  <c r="H2109" i="3"/>
  <c r="I2109" i="3" s="1"/>
  <c r="J2100" i="6" l="1"/>
  <c r="J2100" i="7"/>
  <c r="K2100" i="6"/>
  <c r="K2100" i="7"/>
  <c r="P2099" i="7"/>
  <c r="L2100" i="6"/>
  <c r="L2100" i="7"/>
  <c r="P2100" i="7" s="1"/>
  <c r="D2120" i="6"/>
  <c r="D2120" i="7"/>
  <c r="U1788" i="7"/>
  <c r="V1788" i="7"/>
  <c r="Q1789" i="7"/>
  <c r="S1789" i="7"/>
  <c r="T1789" i="7"/>
  <c r="R1789" i="7"/>
  <c r="C2109" i="6"/>
  <c r="C2109" i="7"/>
  <c r="M2109" i="7" s="1"/>
  <c r="G1789" i="4"/>
  <c r="H1789" i="4" s="1"/>
  <c r="E1789" i="6"/>
  <c r="H2101" i="5"/>
  <c r="G2101" i="5"/>
  <c r="F2101" i="5"/>
  <c r="E2121" i="4"/>
  <c r="C2122" i="4"/>
  <c r="E1790" i="7"/>
  <c r="N1790" i="7" s="1"/>
  <c r="H2110" i="3"/>
  <c r="I2110" i="3" s="1"/>
  <c r="F2111" i="3"/>
  <c r="G2111" i="3"/>
  <c r="K2101" i="6" l="1"/>
  <c r="K2101" i="7"/>
  <c r="J2101" i="6"/>
  <c r="J2101" i="7"/>
  <c r="L2101" i="6"/>
  <c r="L2101" i="7"/>
  <c r="P2101" i="7" s="1"/>
  <c r="V1789" i="7"/>
  <c r="U1789" i="7"/>
  <c r="D2121" i="6"/>
  <c r="D2121" i="7"/>
  <c r="S1790" i="7"/>
  <c r="R1790" i="7"/>
  <c r="T1790" i="7"/>
  <c r="Q1790" i="7"/>
  <c r="C2110" i="6"/>
  <c r="C2110" i="7"/>
  <c r="M2110" i="7" s="1"/>
  <c r="G1790" i="4"/>
  <c r="H1790" i="4" s="1"/>
  <c r="E1790" i="6"/>
  <c r="H2102" i="5"/>
  <c r="G2102" i="5"/>
  <c r="F2102" i="5"/>
  <c r="E2122" i="4"/>
  <c r="C2123" i="4"/>
  <c r="E1791" i="7"/>
  <c r="N1791" i="7" s="1"/>
  <c r="G2112" i="3"/>
  <c r="H2111" i="3"/>
  <c r="I2111" i="3" s="1"/>
  <c r="F2112" i="3"/>
  <c r="J2102" i="6" l="1"/>
  <c r="J2102" i="7"/>
  <c r="L2102" i="6"/>
  <c r="L2102" i="7"/>
  <c r="K2102" i="6"/>
  <c r="K2102" i="7"/>
  <c r="D2122" i="6"/>
  <c r="D2122" i="7"/>
  <c r="U1790" i="7"/>
  <c r="V1790" i="7"/>
  <c r="R1791" i="7"/>
  <c r="S1791" i="7"/>
  <c r="Q1791" i="7"/>
  <c r="T1791" i="7"/>
  <c r="C2111" i="6"/>
  <c r="C2111" i="7"/>
  <c r="M2111" i="7" s="1"/>
  <c r="G1791" i="4"/>
  <c r="H1791" i="4" s="1"/>
  <c r="E1791" i="6"/>
  <c r="G2103" i="5"/>
  <c r="F2103" i="5"/>
  <c r="H2103" i="5"/>
  <c r="E2123" i="4"/>
  <c r="C2124" i="4"/>
  <c r="E1792" i="7"/>
  <c r="N1792" i="7" s="1"/>
  <c r="F2113" i="3"/>
  <c r="H2112" i="3"/>
  <c r="I2112" i="3" s="1"/>
  <c r="G2113" i="3"/>
  <c r="L2103" i="6" l="1"/>
  <c r="L2103" i="7"/>
  <c r="J2103" i="6"/>
  <c r="J2103" i="7"/>
  <c r="K2103" i="6"/>
  <c r="K2103" i="7"/>
  <c r="P2102" i="7"/>
  <c r="D2123" i="6"/>
  <c r="D2123" i="7"/>
  <c r="U1791" i="7"/>
  <c r="V1791" i="7"/>
  <c r="S1792" i="7"/>
  <c r="R1792" i="7"/>
  <c r="T1792" i="7"/>
  <c r="Q1792" i="7"/>
  <c r="C2112" i="6"/>
  <c r="C2112" i="7"/>
  <c r="M2112" i="7" s="1"/>
  <c r="G1792" i="4"/>
  <c r="H1792" i="4" s="1"/>
  <c r="E1792" i="6"/>
  <c r="G2104" i="5"/>
  <c r="F2104" i="5"/>
  <c r="H2104" i="5"/>
  <c r="E2124" i="4"/>
  <c r="C2125" i="4"/>
  <c r="E1793" i="7"/>
  <c r="N1793" i="7" s="1"/>
  <c r="G2114" i="3"/>
  <c r="H2113" i="3"/>
  <c r="I2113" i="3" s="1"/>
  <c r="F2114" i="3"/>
  <c r="K2104" i="6" l="1"/>
  <c r="K2104" i="7"/>
  <c r="L2104" i="6"/>
  <c r="L2104" i="7"/>
  <c r="P2103" i="7"/>
  <c r="J2104" i="6"/>
  <c r="J2104" i="7"/>
  <c r="D2124" i="6"/>
  <c r="D2124" i="7"/>
  <c r="V1792" i="7"/>
  <c r="U1792" i="7"/>
  <c r="R1793" i="7"/>
  <c r="S1793" i="7"/>
  <c r="T1793" i="7"/>
  <c r="Q1793" i="7"/>
  <c r="C2113" i="6"/>
  <c r="C2113" i="7"/>
  <c r="M2113" i="7" s="1"/>
  <c r="G1793" i="4"/>
  <c r="H1793" i="4" s="1"/>
  <c r="E1793" i="6"/>
  <c r="H2105" i="5"/>
  <c r="F2105" i="5"/>
  <c r="G2105" i="5"/>
  <c r="E2125" i="4"/>
  <c r="C2126" i="4"/>
  <c r="E1794" i="7"/>
  <c r="N1794" i="7" s="1"/>
  <c r="H2114" i="3"/>
  <c r="F2115" i="3"/>
  <c r="I2114" i="3"/>
  <c r="G2115" i="3"/>
  <c r="K2105" i="6" l="1"/>
  <c r="K2105" i="7"/>
  <c r="J2105" i="6"/>
  <c r="J2105" i="7"/>
  <c r="L2105" i="6"/>
  <c r="L2105" i="7"/>
  <c r="P2105" i="7" s="1"/>
  <c r="P2104" i="7"/>
  <c r="D2125" i="6"/>
  <c r="D2125" i="7"/>
  <c r="V1793" i="7"/>
  <c r="U1793" i="7"/>
  <c r="R1794" i="7"/>
  <c r="S1794" i="7"/>
  <c r="Q1794" i="7"/>
  <c r="T1794" i="7"/>
  <c r="C2114" i="6"/>
  <c r="C2114" i="7"/>
  <c r="M2114" i="7" s="1"/>
  <c r="G1794" i="4"/>
  <c r="H1794" i="4" s="1"/>
  <c r="E1794" i="6"/>
  <c r="H2106" i="5"/>
  <c r="G2106" i="5"/>
  <c r="F2106" i="5"/>
  <c r="E2126" i="4"/>
  <c r="C2127" i="4"/>
  <c r="E1795" i="7"/>
  <c r="N1795" i="7" s="1"/>
  <c r="G2116" i="3"/>
  <c r="H2115" i="3"/>
  <c r="I2115" i="3" s="1"/>
  <c r="F2116" i="3"/>
  <c r="K2106" i="6" l="1"/>
  <c r="K2106" i="7"/>
  <c r="J2106" i="6"/>
  <c r="J2106" i="7"/>
  <c r="L2106" i="6"/>
  <c r="L2106" i="7"/>
  <c r="P2106" i="7" s="1"/>
  <c r="U1794" i="7"/>
  <c r="V1794" i="7"/>
  <c r="D2126" i="6"/>
  <c r="D2126" i="7"/>
  <c r="S1795" i="7"/>
  <c r="R1795" i="7"/>
  <c r="T1795" i="7"/>
  <c r="Q1795" i="7"/>
  <c r="C2115" i="6"/>
  <c r="C2115" i="7"/>
  <c r="M2115" i="7" s="1"/>
  <c r="G1795" i="4"/>
  <c r="H1795" i="4" s="1"/>
  <c r="E1795" i="6"/>
  <c r="H2107" i="5"/>
  <c r="G2107" i="5"/>
  <c r="F2107" i="5"/>
  <c r="E2127" i="4"/>
  <c r="C2128" i="4"/>
  <c r="E1796" i="7"/>
  <c r="N1796" i="7" s="1"/>
  <c r="H2116" i="3"/>
  <c r="I2116" i="3" s="1"/>
  <c r="F2117" i="3"/>
  <c r="G2117" i="3"/>
  <c r="K2107" i="6" l="1"/>
  <c r="K2107" i="7"/>
  <c r="J2107" i="6"/>
  <c r="J2107" i="7"/>
  <c r="L2107" i="6"/>
  <c r="L2107" i="7"/>
  <c r="P2107" i="7" s="1"/>
  <c r="D2127" i="6"/>
  <c r="D2127" i="7"/>
  <c r="U1795" i="7"/>
  <c r="V1795" i="7"/>
  <c r="S1796" i="7"/>
  <c r="R1796" i="7"/>
  <c r="Q1796" i="7"/>
  <c r="T1796" i="7"/>
  <c r="C2116" i="6"/>
  <c r="C2116" i="7"/>
  <c r="M2116" i="7" s="1"/>
  <c r="G1796" i="4"/>
  <c r="H1796" i="4" s="1"/>
  <c r="E1796" i="6"/>
  <c r="H2108" i="5"/>
  <c r="G2108" i="5"/>
  <c r="F2108" i="5"/>
  <c r="E2128" i="4"/>
  <c r="C2129" i="4"/>
  <c r="E1797" i="7"/>
  <c r="N1797" i="7" s="1"/>
  <c r="G2118" i="3"/>
  <c r="F2118" i="3"/>
  <c r="H2117" i="3"/>
  <c r="I2117" i="3" s="1"/>
  <c r="L2108" i="6" l="1"/>
  <c r="L2108" i="7"/>
  <c r="J2108" i="6"/>
  <c r="J2108" i="7"/>
  <c r="K2108" i="6"/>
  <c r="K2108" i="7"/>
  <c r="D2128" i="6"/>
  <c r="D2128" i="7"/>
  <c r="V1796" i="7"/>
  <c r="U1796" i="7"/>
  <c r="S1797" i="7"/>
  <c r="T1797" i="7"/>
  <c r="Q1797" i="7"/>
  <c r="R1797" i="7"/>
  <c r="C2117" i="6"/>
  <c r="C2117" i="7"/>
  <c r="M2117" i="7" s="1"/>
  <c r="G1797" i="4"/>
  <c r="H1797" i="4" s="1"/>
  <c r="E1797" i="6"/>
  <c r="H2109" i="5"/>
  <c r="G2109" i="5"/>
  <c r="F2109" i="5"/>
  <c r="E2129" i="4"/>
  <c r="C2130" i="4"/>
  <c r="E1798" i="7"/>
  <c r="N1798" i="7" s="1"/>
  <c r="F2119" i="3"/>
  <c r="H2118" i="3"/>
  <c r="I2118" i="3" s="1"/>
  <c r="G2119" i="3"/>
  <c r="L2109" i="6" l="1"/>
  <c r="L2109" i="7"/>
  <c r="J2109" i="6"/>
  <c r="J2109" i="7"/>
  <c r="P2108" i="7"/>
  <c r="K2109" i="6"/>
  <c r="K2109" i="7"/>
  <c r="D2129" i="6"/>
  <c r="D2129" i="7"/>
  <c r="V1797" i="7"/>
  <c r="U1797" i="7"/>
  <c r="T1798" i="7"/>
  <c r="Q1798" i="7"/>
  <c r="R1798" i="7"/>
  <c r="S1798" i="7"/>
  <c r="C2118" i="6"/>
  <c r="C2118" i="7"/>
  <c r="M2118" i="7" s="1"/>
  <c r="G1798" i="4"/>
  <c r="H1798" i="4" s="1"/>
  <c r="E1798" i="6"/>
  <c r="G2110" i="5"/>
  <c r="F2110" i="5"/>
  <c r="H2110" i="5"/>
  <c r="E2130" i="4"/>
  <c r="C2131" i="4"/>
  <c r="E1799" i="7"/>
  <c r="N1799" i="7" s="1"/>
  <c r="G2120" i="3"/>
  <c r="H2119" i="3"/>
  <c r="I2119" i="3" s="1"/>
  <c r="F2120" i="3"/>
  <c r="K2110" i="6" l="1"/>
  <c r="K2110" i="7"/>
  <c r="P2109" i="7"/>
  <c r="L2110" i="6"/>
  <c r="L2110" i="7"/>
  <c r="J2110" i="6"/>
  <c r="J2110" i="7"/>
  <c r="D2130" i="6"/>
  <c r="D2130" i="7"/>
  <c r="U1798" i="7"/>
  <c r="V1798" i="7"/>
  <c r="S1799" i="7"/>
  <c r="R1799" i="7"/>
  <c r="T1799" i="7"/>
  <c r="Q1799" i="7"/>
  <c r="C2119" i="6"/>
  <c r="C2119" i="7"/>
  <c r="M2119" i="7" s="1"/>
  <c r="G1799" i="4"/>
  <c r="H1799" i="4" s="1"/>
  <c r="E1799" i="6"/>
  <c r="H2111" i="5"/>
  <c r="G2111" i="5"/>
  <c r="F2111" i="5"/>
  <c r="E2131" i="4"/>
  <c r="C2132" i="4"/>
  <c r="E1800" i="7"/>
  <c r="N1800" i="7" s="1"/>
  <c r="H2120" i="3"/>
  <c r="F2121" i="3"/>
  <c r="I2120" i="3"/>
  <c r="G2121" i="3"/>
  <c r="P2110" i="7" l="1"/>
  <c r="J2111" i="6"/>
  <c r="J2111" i="7"/>
  <c r="L2111" i="6"/>
  <c r="L2111" i="7"/>
  <c r="K2111" i="6"/>
  <c r="K2111" i="7"/>
  <c r="D2131" i="6"/>
  <c r="D2131" i="7"/>
  <c r="V1799" i="7"/>
  <c r="U1799" i="7"/>
  <c r="R1800" i="7"/>
  <c r="Q1800" i="7"/>
  <c r="T1800" i="7"/>
  <c r="S1800" i="7"/>
  <c r="C2120" i="6"/>
  <c r="C2120" i="7"/>
  <c r="M2120" i="7" s="1"/>
  <c r="G1800" i="4"/>
  <c r="H1800" i="4" s="1"/>
  <c r="E1800" i="6"/>
  <c r="H2112" i="5"/>
  <c r="G2112" i="5"/>
  <c r="F2112" i="5"/>
  <c r="E2132" i="4"/>
  <c r="C2133" i="4"/>
  <c r="E1801" i="7"/>
  <c r="N1801" i="7" s="1"/>
  <c r="G2122" i="3"/>
  <c r="H2121" i="3"/>
  <c r="I2121" i="3" s="1"/>
  <c r="F2122" i="3"/>
  <c r="K2112" i="6" l="1"/>
  <c r="K2112" i="7"/>
  <c r="J2112" i="6"/>
  <c r="J2112" i="7"/>
  <c r="L2112" i="6"/>
  <c r="L2112" i="7"/>
  <c r="P2112" i="7" s="1"/>
  <c r="P2111" i="7"/>
  <c r="U1800" i="7"/>
  <c r="V1800" i="7"/>
  <c r="D2132" i="6"/>
  <c r="D2132" i="7"/>
  <c r="Q1801" i="7"/>
  <c r="R1801" i="7"/>
  <c r="T1801" i="7"/>
  <c r="S1801" i="7"/>
  <c r="C2121" i="6"/>
  <c r="C2121" i="7"/>
  <c r="M2121" i="7" s="1"/>
  <c r="G1801" i="4"/>
  <c r="H1801" i="4" s="1"/>
  <c r="E1801" i="6"/>
  <c r="H2113" i="5"/>
  <c r="F2113" i="5"/>
  <c r="G2113" i="5"/>
  <c r="E2133" i="4"/>
  <c r="C2134" i="4"/>
  <c r="E1802" i="7"/>
  <c r="N1802" i="7" s="1"/>
  <c r="H2122" i="3"/>
  <c r="F2123" i="3"/>
  <c r="G2123" i="3"/>
  <c r="I2122" i="3"/>
  <c r="L2113" i="6" l="1"/>
  <c r="L2113" i="7"/>
  <c r="J2113" i="6"/>
  <c r="J2113" i="7"/>
  <c r="K2113" i="6"/>
  <c r="K2113" i="7"/>
  <c r="D2133" i="6"/>
  <c r="D2133" i="7"/>
  <c r="V1801" i="7"/>
  <c r="U1801" i="7"/>
  <c r="R1802" i="7"/>
  <c r="T1802" i="7"/>
  <c r="S1802" i="7"/>
  <c r="Q1802" i="7"/>
  <c r="C2122" i="6"/>
  <c r="C2122" i="7"/>
  <c r="M2122" i="7" s="1"/>
  <c r="G1802" i="4"/>
  <c r="H1802" i="4" s="1"/>
  <c r="E1802" i="6"/>
  <c r="H2114" i="5"/>
  <c r="G2114" i="5"/>
  <c r="F2114" i="5"/>
  <c r="E2134" i="4"/>
  <c r="C2135" i="4"/>
  <c r="E1803" i="7"/>
  <c r="N1803" i="7" s="1"/>
  <c r="G2124" i="3"/>
  <c r="H2123" i="3"/>
  <c r="I2123" i="3" s="1"/>
  <c r="F2124" i="3"/>
  <c r="K2114" i="6" l="1"/>
  <c r="K2114" i="7"/>
  <c r="J2114" i="6"/>
  <c r="J2114" i="7"/>
  <c r="P2113" i="7"/>
  <c r="L2114" i="6"/>
  <c r="L2114" i="7"/>
  <c r="P2114" i="7" s="1"/>
  <c r="D2134" i="6"/>
  <c r="D2134" i="7"/>
  <c r="U1802" i="7"/>
  <c r="V1802" i="7"/>
  <c r="Q1803" i="7"/>
  <c r="S1803" i="7"/>
  <c r="T1803" i="7"/>
  <c r="R1803" i="7"/>
  <c r="C2123" i="6"/>
  <c r="C2123" i="7"/>
  <c r="M2123" i="7" s="1"/>
  <c r="G1803" i="4"/>
  <c r="H1803" i="4" s="1"/>
  <c r="E1803" i="6"/>
  <c r="H2115" i="5"/>
  <c r="G2115" i="5"/>
  <c r="F2115" i="5"/>
  <c r="E2135" i="4"/>
  <c r="C2136" i="4"/>
  <c r="E1804" i="7"/>
  <c r="N1804" i="7" s="1"/>
  <c r="F2125" i="3"/>
  <c r="H2124" i="3"/>
  <c r="I2124" i="3" s="1"/>
  <c r="G2125" i="3"/>
  <c r="K2115" i="6" l="1"/>
  <c r="K2115" i="7"/>
  <c r="L2115" i="6"/>
  <c r="L2115" i="7"/>
  <c r="J2115" i="6"/>
  <c r="J2115" i="7"/>
  <c r="V1803" i="7"/>
  <c r="U1803" i="7"/>
  <c r="D2135" i="6"/>
  <c r="D2135" i="7"/>
  <c r="R1804" i="7"/>
  <c r="S1804" i="7"/>
  <c r="Q1804" i="7"/>
  <c r="T1804" i="7"/>
  <c r="C2124" i="6"/>
  <c r="C2124" i="7"/>
  <c r="M2124" i="7" s="1"/>
  <c r="G1804" i="4"/>
  <c r="H1804" i="4" s="1"/>
  <c r="E1804" i="6"/>
  <c r="H2116" i="5"/>
  <c r="G2116" i="5"/>
  <c r="F2116" i="5"/>
  <c r="E2136" i="4"/>
  <c r="C2137" i="4"/>
  <c r="E1805" i="7"/>
  <c r="N1805" i="7" s="1"/>
  <c r="G2126" i="3"/>
  <c r="H2125" i="3"/>
  <c r="I2125" i="3" s="1"/>
  <c r="F2126" i="3"/>
  <c r="J2116" i="6" l="1"/>
  <c r="J2116" i="7"/>
  <c r="K2116" i="6"/>
  <c r="K2116" i="7"/>
  <c r="P2115" i="7"/>
  <c r="L2116" i="6"/>
  <c r="L2116" i="7"/>
  <c r="P2116" i="7" s="1"/>
  <c r="U1804" i="7"/>
  <c r="V1804" i="7"/>
  <c r="D2136" i="6"/>
  <c r="D2136" i="7"/>
  <c r="S1805" i="7"/>
  <c r="T1805" i="7"/>
  <c r="R1805" i="7"/>
  <c r="Q1805" i="7"/>
  <c r="C2125" i="6"/>
  <c r="C2125" i="7"/>
  <c r="M2125" i="7" s="1"/>
  <c r="G1805" i="4"/>
  <c r="H1805" i="4" s="1"/>
  <c r="E1805" i="6"/>
  <c r="H2117" i="5"/>
  <c r="G2117" i="5"/>
  <c r="F2117" i="5"/>
  <c r="E2137" i="4"/>
  <c r="C2138" i="4"/>
  <c r="E1806" i="7"/>
  <c r="N1806" i="7" s="1"/>
  <c r="G2127" i="3"/>
  <c r="F2127" i="3"/>
  <c r="H2126" i="3"/>
  <c r="I2126" i="3" s="1"/>
  <c r="K2117" i="6" l="1"/>
  <c r="K2117" i="7"/>
  <c r="J2117" i="6"/>
  <c r="J2117" i="7"/>
  <c r="L2117" i="6"/>
  <c r="L2117" i="7"/>
  <c r="P2117" i="7" s="1"/>
  <c r="D2137" i="6"/>
  <c r="D2137" i="7"/>
  <c r="U1805" i="7"/>
  <c r="V1805" i="7"/>
  <c r="Q1806" i="7"/>
  <c r="T1806" i="7"/>
  <c r="R1806" i="7"/>
  <c r="S1806" i="7"/>
  <c r="C2126" i="6"/>
  <c r="C2126" i="7"/>
  <c r="M2126" i="7" s="1"/>
  <c r="G1806" i="4"/>
  <c r="H1806" i="4" s="1"/>
  <c r="E1806" i="6"/>
  <c r="H2118" i="5"/>
  <c r="G2118" i="5"/>
  <c r="F2118" i="5"/>
  <c r="E2138" i="4"/>
  <c r="C2139" i="4"/>
  <c r="E1807" i="7"/>
  <c r="N1807" i="7" s="1"/>
  <c r="F2128" i="3"/>
  <c r="H2127" i="3"/>
  <c r="I2127" i="3" s="1"/>
  <c r="G2128" i="3"/>
  <c r="K2118" i="6" l="1"/>
  <c r="K2118" i="7"/>
  <c r="J2118" i="6"/>
  <c r="J2118" i="7"/>
  <c r="L2118" i="6"/>
  <c r="L2118" i="7"/>
  <c r="P2118" i="7" s="1"/>
  <c r="D2138" i="6"/>
  <c r="D2138" i="7"/>
  <c r="V1806" i="7"/>
  <c r="U1806" i="7"/>
  <c r="S1807" i="7"/>
  <c r="Q1807" i="7"/>
  <c r="T1807" i="7"/>
  <c r="R1807" i="7"/>
  <c r="C2127" i="6"/>
  <c r="C2127" i="7"/>
  <c r="M2127" i="7" s="1"/>
  <c r="G1807" i="4"/>
  <c r="H1807" i="4" s="1"/>
  <c r="E1807" i="6"/>
  <c r="H2119" i="5"/>
  <c r="G2119" i="5"/>
  <c r="F2119" i="5"/>
  <c r="E2139" i="4"/>
  <c r="C2140" i="4"/>
  <c r="E1808" i="7"/>
  <c r="N1808" i="7" s="1"/>
  <c r="G2129" i="3"/>
  <c r="H2128" i="3"/>
  <c r="I2128" i="3" s="1"/>
  <c r="F2129" i="3"/>
  <c r="J2119" i="6" l="1"/>
  <c r="J2119" i="7"/>
  <c r="L2119" i="6"/>
  <c r="L2119" i="7"/>
  <c r="K2119" i="6"/>
  <c r="K2119" i="7"/>
  <c r="D2139" i="6"/>
  <c r="D2139" i="7"/>
  <c r="V1807" i="7"/>
  <c r="U1807" i="7"/>
  <c r="R1808" i="7"/>
  <c r="Q1808" i="7"/>
  <c r="T1808" i="7"/>
  <c r="S1808" i="7"/>
  <c r="C2128" i="6"/>
  <c r="C2128" i="7"/>
  <c r="M2128" i="7" s="1"/>
  <c r="G1808" i="4"/>
  <c r="H1808" i="4" s="1"/>
  <c r="E1808" i="6"/>
  <c r="H2120" i="5"/>
  <c r="G2120" i="5"/>
  <c r="F2120" i="5"/>
  <c r="E2140" i="4"/>
  <c r="C2141" i="4"/>
  <c r="E1809" i="7"/>
  <c r="N1809" i="7" s="1"/>
  <c r="F2130" i="3"/>
  <c r="H2129" i="3"/>
  <c r="I2129" i="3" s="1"/>
  <c r="G2130" i="3"/>
  <c r="J2120" i="6" l="1"/>
  <c r="J2120" i="7"/>
  <c r="L2120" i="6"/>
  <c r="L2120" i="7"/>
  <c r="P2119" i="7"/>
  <c r="K2120" i="6"/>
  <c r="K2120" i="7"/>
  <c r="D2140" i="6"/>
  <c r="D2140" i="7"/>
  <c r="V1808" i="7"/>
  <c r="U1808" i="7"/>
  <c r="Q1809" i="7"/>
  <c r="R1809" i="7"/>
  <c r="S1809" i="7"/>
  <c r="T1809" i="7"/>
  <c r="C2129" i="6"/>
  <c r="C2129" i="7"/>
  <c r="M2129" i="7" s="1"/>
  <c r="G1809" i="4"/>
  <c r="H1809" i="4" s="1"/>
  <c r="E1809" i="6"/>
  <c r="F2121" i="5"/>
  <c r="H2121" i="5"/>
  <c r="G2121" i="5"/>
  <c r="E2141" i="4"/>
  <c r="C2142" i="4"/>
  <c r="E1810" i="7"/>
  <c r="N1810" i="7" s="1"/>
  <c r="G2131" i="3"/>
  <c r="H2130" i="3"/>
  <c r="I2130" i="3" s="1"/>
  <c r="F2131" i="3"/>
  <c r="P2120" i="7" l="1"/>
  <c r="J2121" i="6"/>
  <c r="J2121" i="7"/>
  <c r="L2121" i="6"/>
  <c r="L2121" i="7"/>
  <c r="K2121" i="6"/>
  <c r="K2121" i="7"/>
  <c r="D2141" i="6"/>
  <c r="D2141" i="7"/>
  <c r="U1809" i="7"/>
  <c r="V1809" i="7"/>
  <c r="S1810" i="7"/>
  <c r="R1810" i="7"/>
  <c r="Q1810" i="7"/>
  <c r="T1810" i="7"/>
  <c r="C2130" i="6"/>
  <c r="C2130" i="7"/>
  <c r="M2130" i="7" s="1"/>
  <c r="G1810" i="4"/>
  <c r="H1810" i="4" s="1"/>
  <c r="E1810" i="6"/>
  <c r="H2122" i="5"/>
  <c r="F2122" i="5"/>
  <c r="G2122" i="5"/>
  <c r="E2142" i="4"/>
  <c r="C2143" i="4"/>
  <c r="E1811" i="7"/>
  <c r="N1811" i="7" s="1"/>
  <c r="F2132" i="3"/>
  <c r="H2131" i="3"/>
  <c r="G2132" i="3"/>
  <c r="I2131" i="3"/>
  <c r="P2121" i="7" l="1"/>
  <c r="J2122" i="6"/>
  <c r="J2122" i="7"/>
  <c r="L2122" i="6"/>
  <c r="L2122" i="7"/>
  <c r="K2122" i="6"/>
  <c r="K2122" i="7"/>
  <c r="D2142" i="6"/>
  <c r="D2142" i="7"/>
  <c r="V1810" i="7"/>
  <c r="U1810" i="7"/>
  <c r="S1811" i="7"/>
  <c r="T1811" i="7"/>
  <c r="R1811" i="7"/>
  <c r="Q1811" i="7"/>
  <c r="C2131" i="6"/>
  <c r="C2131" i="7"/>
  <c r="M2131" i="7" s="1"/>
  <c r="G1811" i="4"/>
  <c r="H1811" i="4" s="1"/>
  <c r="E1811" i="6"/>
  <c r="F2123" i="5"/>
  <c r="H2123" i="5"/>
  <c r="G2123" i="5"/>
  <c r="E2143" i="4"/>
  <c r="C2144" i="4"/>
  <c r="E1812" i="7"/>
  <c r="N1812" i="7" s="1"/>
  <c r="G2133" i="3"/>
  <c r="F2133" i="3"/>
  <c r="H2132" i="3"/>
  <c r="I2132" i="3" s="1"/>
  <c r="K2123" i="6" l="1"/>
  <c r="K2123" i="7"/>
  <c r="P2122" i="7"/>
  <c r="L2123" i="6"/>
  <c r="L2123" i="7"/>
  <c r="J2123" i="6"/>
  <c r="J2123" i="7"/>
  <c r="U1811" i="7"/>
  <c r="V1811" i="7"/>
  <c r="D2143" i="6"/>
  <c r="D2143" i="7"/>
  <c r="T1812" i="7"/>
  <c r="R1812" i="7"/>
  <c r="S1812" i="7"/>
  <c r="Q1812" i="7"/>
  <c r="C2132" i="6"/>
  <c r="C2132" i="7"/>
  <c r="M2132" i="7" s="1"/>
  <c r="G1812" i="4"/>
  <c r="H1812" i="4" s="1"/>
  <c r="E1812" i="6"/>
  <c r="G2124" i="5"/>
  <c r="F2124" i="5"/>
  <c r="H2124" i="5"/>
  <c r="E2144" i="4"/>
  <c r="C2145" i="4"/>
  <c r="E1813" i="7"/>
  <c r="N1813" i="7" s="1"/>
  <c r="H2133" i="3"/>
  <c r="F2134" i="3"/>
  <c r="I2133" i="3"/>
  <c r="G2134" i="3"/>
  <c r="J2124" i="6" l="1"/>
  <c r="J2124" i="7"/>
  <c r="K2124" i="6"/>
  <c r="K2124" i="7"/>
  <c r="P2123" i="7"/>
  <c r="L2124" i="6"/>
  <c r="L2124" i="7"/>
  <c r="P2124" i="7" s="1"/>
  <c r="U1812" i="7"/>
  <c r="V1812" i="7"/>
  <c r="D2144" i="6"/>
  <c r="D2144" i="7"/>
  <c r="Q1813" i="7"/>
  <c r="S1813" i="7"/>
  <c r="R1813" i="7"/>
  <c r="T1813" i="7"/>
  <c r="C2133" i="6"/>
  <c r="C2133" i="7"/>
  <c r="M2133" i="7" s="1"/>
  <c r="G1813" i="4"/>
  <c r="H1813" i="4" s="1"/>
  <c r="E1813" i="6"/>
  <c r="H2125" i="5"/>
  <c r="G2125" i="5"/>
  <c r="F2125" i="5"/>
  <c r="E2145" i="4"/>
  <c r="C2146" i="4"/>
  <c r="E1814" i="7"/>
  <c r="N1814" i="7" s="1"/>
  <c r="G2135" i="3"/>
  <c r="F2135" i="3"/>
  <c r="H2134" i="3"/>
  <c r="I2134" i="3" s="1"/>
  <c r="K2125" i="6" l="1"/>
  <c r="K2125" i="7"/>
  <c r="J2125" i="6"/>
  <c r="J2125" i="7"/>
  <c r="L2125" i="6"/>
  <c r="L2125" i="7"/>
  <c r="P2125" i="7" s="1"/>
  <c r="D2145" i="6"/>
  <c r="D2145" i="7"/>
  <c r="V1813" i="7"/>
  <c r="U1813" i="7"/>
  <c r="R1814" i="7"/>
  <c r="S1814" i="7"/>
  <c r="Q1814" i="7"/>
  <c r="T1814" i="7"/>
  <c r="C2134" i="6"/>
  <c r="C2134" i="7"/>
  <c r="M2134" i="7" s="1"/>
  <c r="G1814" i="4"/>
  <c r="H1814" i="4" s="1"/>
  <c r="E1814" i="6"/>
  <c r="H2126" i="5"/>
  <c r="G2126" i="5"/>
  <c r="F2126" i="5"/>
  <c r="E2146" i="4"/>
  <c r="C2147" i="4"/>
  <c r="E1815" i="7"/>
  <c r="N1815" i="7" s="1"/>
  <c r="H2135" i="3"/>
  <c r="I2135" i="3" s="1"/>
  <c r="F2136" i="3"/>
  <c r="G2136" i="3"/>
  <c r="L2126" i="6" l="1"/>
  <c r="L2126" i="7"/>
  <c r="K2126" i="6"/>
  <c r="K2126" i="7"/>
  <c r="J2126" i="6"/>
  <c r="J2126" i="7"/>
  <c r="D2146" i="6"/>
  <c r="D2146" i="7"/>
  <c r="V1814" i="7"/>
  <c r="U1814" i="7"/>
  <c r="S1815" i="7"/>
  <c r="T1815" i="7"/>
  <c r="R1815" i="7"/>
  <c r="Q1815" i="7"/>
  <c r="C2135" i="6"/>
  <c r="C2135" i="7"/>
  <c r="M2135" i="7" s="1"/>
  <c r="G1815" i="4"/>
  <c r="H1815" i="4" s="1"/>
  <c r="E1815" i="6"/>
  <c r="H2127" i="5"/>
  <c r="G2127" i="5"/>
  <c r="F2127" i="5"/>
  <c r="E1816" i="7"/>
  <c r="N1816" i="7" s="1"/>
  <c r="E2147" i="4"/>
  <c r="C2148" i="4"/>
  <c r="F2137" i="3"/>
  <c r="H2136" i="3"/>
  <c r="I2136" i="3" s="1"/>
  <c r="G2137" i="3"/>
  <c r="K2127" i="6" l="1"/>
  <c r="K2127" i="7"/>
  <c r="J2127" i="6"/>
  <c r="J2127" i="7"/>
  <c r="P2126" i="7"/>
  <c r="L2127" i="6"/>
  <c r="L2127" i="7"/>
  <c r="P2127" i="7" s="1"/>
  <c r="S1816" i="7"/>
  <c r="R1816" i="7"/>
  <c r="T1816" i="7"/>
  <c r="Q1816" i="7"/>
  <c r="D2147" i="6"/>
  <c r="D2147" i="7"/>
  <c r="U1815" i="7"/>
  <c r="V1815" i="7"/>
  <c r="C2136" i="6"/>
  <c r="C2136" i="7"/>
  <c r="M2136" i="7" s="1"/>
  <c r="G1816" i="4"/>
  <c r="H1816" i="4" s="1"/>
  <c r="E1816" i="6"/>
  <c r="H2128" i="5"/>
  <c r="G2128" i="5"/>
  <c r="F2128" i="5"/>
  <c r="E2148" i="4"/>
  <c r="C2149" i="4"/>
  <c r="E1817" i="7"/>
  <c r="N1817" i="7" s="1"/>
  <c r="G2138" i="3"/>
  <c r="H2137" i="3"/>
  <c r="I2137" i="3" s="1"/>
  <c r="F2138" i="3"/>
  <c r="K2128" i="6" l="1"/>
  <c r="K2128" i="7"/>
  <c r="L2128" i="6"/>
  <c r="L2128" i="7"/>
  <c r="J2128" i="6"/>
  <c r="J2128" i="7"/>
  <c r="U1816" i="7"/>
  <c r="V1816" i="7"/>
  <c r="D2148" i="6"/>
  <c r="D2148" i="7"/>
  <c r="Q1817" i="7"/>
  <c r="S1817" i="7"/>
  <c r="T1817" i="7"/>
  <c r="R1817" i="7"/>
  <c r="C2137" i="6"/>
  <c r="C2137" i="7"/>
  <c r="M2137" i="7" s="1"/>
  <c r="G1817" i="4"/>
  <c r="H1817" i="4" s="1"/>
  <c r="E1817" i="6"/>
  <c r="G2129" i="5"/>
  <c r="F2129" i="5"/>
  <c r="H2129" i="5"/>
  <c r="E2149" i="4"/>
  <c r="C2150" i="4"/>
  <c r="E1818" i="7"/>
  <c r="N1818" i="7" s="1"/>
  <c r="F2139" i="3"/>
  <c r="H2138" i="3"/>
  <c r="I2138" i="3" s="1"/>
  <c r="G2139" i="3"/>
  <c r="L2129" i="6" l="1"/>
  <c r="L2129" i="7"/>
  <c r="J2129" i="6"/>
  <c r="J2129" i="7"/>
  <c r="P2128" i="7"/>
  <c r="K2129" i="6"/>
  <c r="K2129" i="7"/>
  <c r="D2149" i="6"/>
  <c r="D2149" i="7"/>
  <c r="V1817" i="7"/>
  <c r="U1817" i="7"/>
  <c r="R1818" i="7"/>
  <c r="T1818" i="7"/>
  <c r="S1818" i="7"/>
  <c r="Q1818" i="7"/>
  <c r="C2138" i="6"/>
  <c r="C2138" i="7"/>
  <c r="M2138" i="7" s="1"/>
  <c r="G1818" i="4"/>
  <c r="H1818" i="4" s="1"/>
  <c r="E1818" i="6"/>
  <c r="H2130" i="5"/>
  <c r="G2130" i="5"/>
  <c r="F2130" i="5"/>
  <c r="E2150" i="4"/>
  <c r="C2151" i="4"/>
  <c r="E1819" i="7"/>
  <c r="N1819" i="7" s="1"/>
  <c r="G2140" i="3"/>
  <c r="F2140" i="3"/>
  <c r="H2139" i="3"/>
  <c r="I2139" i="3" s="1"/>
  <c r="J2130" i="6" l="1"/>
  <c r="J2130" i="7"/>
  <c r="L2130" i="6"/>
  <c r="L2130" i="7"/>
  <c r="P2129" i="7"/>
  <c r="K2130" i="6"/>
  <c r="K2130" i="7"/>
  <c r="U1818" i="7"/>
  <c r="V1818" i="7"/>
  <c r="D2150" i="6"/>
  <c r="D2150" i="7"/>
  <c r="S1819" i="7"/>
  <c r="T1819" i="7"/>
  <c r="R1819" i="7"/>
  <c r="Q1819" i="7"/>
  <c r="C2139" i="6"/>
  <c r="C2139" i="7"/>
  <c r="M2139" i="7" s="1"/>
  <c r="G1819" i="4"/>
  <c r="H1819" i="4" s="1"/>
  <c r="E1819" i="6"/>
  <c r="H2131" i="5"/>
  <c r="G2131" i="5"/>
  <c r="F2131" i="5"/>
  <c r="E2151" i="4"/>
  <c r="C2152" i="4"/>
  <c r="E1820" i="7"/>
  <c r="N1820" i="7" s="1"/>
  <c r="H2140" i="3"/>
  <c r="F2141" i="3"/>
  <c r="I2140" i="3"/>
  <c r="G2141" i="3"/>
  <c r="J2131" i="6" l="1"/>
  <c r="J2131" i="7"/>
  <c r="K2131" i="6"/>
  <c r="K2131" i="7"/>
  <c r="L2131" i="6"/>
  <c r="L2131" i="7"/>
  <c r="P2130" i="7"/>
  <c r="V1819" i="7"/>
  <c r="U1819" i="7"/>
  <c r="D2151" i="6"/>
  <c r="D2151" i="7"/>
  <c r="Q1820" i="7"/>
  <c r="R1820" i="7"/>
  <c r="T1820" i="7"/>
  <c r="S1820" i="7"/>
  <c r="C2140" i="6"/>
  <c r="C2140" i="7"/>
  <c r="M2140" i="7" s="1"/>
  <c r="G1820" i="4"/>
  <c r="H1820" i="4" s="1"/>
  <c r="E1820" i="6"/>
  <c r="H2132" i="5"/>
  <c r="G2132" i="5"/>
  <c r="F2132" i="5"/>
  <c r="E2152" i="4"/>
  <c r="C2153" i="4"/>
  <c r="E1821" i="7"/>
  <c r="N1821" i="7" s="1"/>
  <c r="G2142" i="3"/>
  <c r="F2142" i="3"/>
  <c r="H2141" i="3"/>
  <c r="I2141" i="3" s="1"/>
  <c r="P2131" i="7" l="1"/>
  <c r="K2132" i="6"/>
  <c r="K2132" i="7"/>
  <c r="J2132" i="6"/>
  <c r="J2132" i="7"/>
  <c r="L2132" i="6"/>
  <c r="L2132" i="7"/>
  <c r="P2132" i="7" s="1"/>
  <c r="V1820" i="7"/>
  <c r="U1820" i="7"/>
  <c r="D2152" i="6"/>
  <c r="D2152" i="7"/>
  <c r="Q1821" i="7"/>
  <c r="T1821" i="7"/>
  <c r="R1821" i="7"/>
  <c r="S1821" i="7"/>
  <c r="C2141" i="6"/>
  <c r="C2141" i="7"/>
  <c r="M2141" i="7" s="1"/>
  <c r="G1821" i="4"/>
  <c r="H1821" i="4" s="1"/>
  <c r="E1821" i="6"/>
  <c r="F2133" i="5"/>
  <c r="H2133" i="5"/>
  <c r="G2133" i="5"/>
  <c r="E2153" i="4"/>
  <c r="C2154" i="4"/>
  <c r="E1822" i="7"/>
  <c r="N1822" i="7" s="1"/>
  <c r="H2142" i="3"/>
  <c r="F2143" i="3"/>
  <c r="G2143" i="3"/>
  <c r="I2142" i="3"/>
  <c r="K2133" i="6" l="1"/>
  <c r="K2133" i="7"/>
  <c r="J2133" i="6"/>
  <c r="J2133" i="7"/>
  <c r="L2133" i="6"/>
  <c r="L2133" i="7"/>
  <c r="P2133" i="7" s="1"/>
  <c r="D2153" i="6"/>
  <c r="D2153" i="7"/>
  <c r="V1821" i="7"/>
  <c r="U1821" i="7"/>
  <c r="T1822" i="7"/>
  <c r="R1822" i="7"/>
  <c r="Q1822" i="7"/>
  <c r="S1822" i="7"/>
  <c r="C2142" i="6"/>
  <c r="C2142" i="7"/>
  <c r="M2142" i="7" s="1"/>
  <c r="G1822" i="4"/>
  <c r="H1822" i="4" s="1"/>
  <c r="E1822" i="6"/>
  <c r="H2134" i="5"/>
  <c r="F2134" i="5"/>
  <c r="G2134" i="5"/>
  <c r="E2154" i="4"/>
  <c r="C2155" i="4"/>
  <c r="E1823" i="7"/>
  <c r="N1823" i="7" s="1"/>
  <c r="F2144" i="3"/>
  <c r="H2143" i="3"/>
  <c r="I2143" i="3" s="1"/>
  <c r="G2144" i="3"/>
  <c r="K2134" i="6" l="1"/>
  <c r="K2134" i="7"/>
  <c r="L2134" i="6"/>
  <c r="L2134" i="7"/>
  <c r="J2134" i="6"/>
  <c r="J2134" i="7"/>
  <c r="D2154" i="6"/>
  <c r="D2154" i="7"/>
  <c r="U1822" i="7"/>
  <c r="V1822" i="7"/>
  <c r="T1823" i="7"/>
  <c r="Q1823" i="7"/>
  <c r="S1823" i="7"/>
  <c r="R1823" i="7"/>
  <c r="C2143" i="6"/>
  <c r="C2143" i="7"/>
  <c r="M2143" i="7" s="1"/>
  <c r="G1823" i="4"/>
  <c r="H1823" i="4" s="1"/>
  <c r="E1823" i="6"/>
  <c r="H2135" i="5"/>
  <c r="G2135" i="5"/>
  <c r="F2135" i="5"/>
  <c r="E2155" i="4"/>
  <c r="C2156" i="4"/>
  <c r="E1824" i="7"/>
  <c r="N1824" i="7" s="1"/>
  <c r="G2145" i="3"/>
  <c r="F2145" i="3"/>
  <c r="H2144" i="3"/>
  <c r="I2144" i="3" s="1"/>
  <c r="K2135" i="6" l="1"/>
  <c r="K2135" i="7"/>
  <c r="P2134" i="7"/>
  <c r="J2135" i="6"/>
  <c r="J2135" i="7"/>
  <c r="L2135" i="6"/>
  <c r="L2135" i="7"/>
  <c r="P2135" i="7" s="1"/>
  <c r="D2155" i="6"/>
  <c r="D2155" i="7"/>
  <c r="V1823" i="7"/>
  <c r="U1823" i="7"/>
  <c r="S1824" i="7"/>
  <c r="R1824" i="7"/>
  <c r="Q1824" i="7"/>
  <c r="T1824" i="7"/>
  <c r="C2144" i="6"/>
  <c r="C2144" i="7"/>
  <c r="M2144" i="7" s="1"/>
  <c r="G1824" i="4"/>
  <c r="H1824" i="4" s="1"/>
  <c r="E1824" i="6"/>
  <c r="H2136" i="5"/>
  <c r="F2136" i="5"/>
  <c r="G2136" i="5"/>
  <c r="E2156" i="4"/>
  <c r="C2157" i="4"/>
  <c r="E1825" i="7"/>
  <c r="N1825" i="7" s="1"/>
  <c r="F2146" i="3"/>
  <c r="H2145" i="3"/>
  <c r="I2145" i="3" s="1"/>
  <c r="G2146" i="3"/>
  <c r="L2136" i="6" l="1"/>
  <c r="L2136" i="7"/>
  <c r="K2136" i="6"/>
  <c r="K2136" i="7"/>
  <c r="J2136" i="6"/>
  <c r="J2136" i="7"/>
  <c r="V1824" i="7"/>
  <c r="U1824" i="7"/>
  <c r="D2156" i="6"/>
  <c r="D2156" i="7"/>
  <c r="T1825" i="7"/>
  <c r="Q1825" i="7"/>
  <c r="R1825" i="7"/>
  <c r="S1825" i="7"/>
  <c r="C2145" i="6"/>
  <c r="C2145" i="7"/>
  <c r="M2145" i="7" s="1"/>
  <c r="G1825" i="4"/>
  <c r="H1825" i="4" s="1"/>
  <c r="E1825" i="6"/>
  <c r="H2137" i="5"/>
  <c r="G2137" i="5"/>
  <c r="F2137" i="5"/>
  <c r="E2157" i="4"/>
  <c r="C2158" i="4"/>
  <c r="E1826" i="7"/>
  <c r="N1826" i="7" s="1"/>
  <c r="G2147" i="3"/>
  <c r="H2146" i="3"/>
  <c r="I2146" i="3" s="1"/>
  <c r="F2147" i="3"/>
  <c r="K2137" i="6" l="1"/>
  <c r="K2137" i="7"/>
  <c r="J2137" i="6"/>
  <c r="J2137" i="7"/>
  <c r="L2137" i="6"/>
  <c r="L2137" i="7"/>
  <c r="P2137" i="7" s="1"/>
  <c r="P2136" i="7"/>
  <c r="U1825" i="7"/>
  <c r="V1825" i="7"/>
  <c r="D2157" i="6"/>
  <c r="D2157" i="7"/>
  <c r="R1826" i="7"/>
  <c r="S1826" i="7"/>
  <c r="T1826" i="7"/>
  <c r="Q1826" i="7"/>
  <c r="C2146" i="6"/>
  <c r="C2146" i="7"/>
  <c r="M2146" i="7" s="1"/>
  <c r="G1826" i="4"/>
  <c r="H1826" i="4" s="1"/>
  <c r="E1826" i="6"/>
  <c r="H2138" i="5"/>
  <c r="G2138" i="5"/>
  <c r="F2138" i="5"/>
  <c r="E2158" i="4"/>
  <c r="C2159" i="4"/>
  <c r="E1827" i="7"/>
  <c r="N1827" i="7" s="1"/>
  <c r="H2147" i="3"/>
  <c r="F2148" i="3"/>
  <c r="G2148" i="3"/>
  <c r="I2147" i="3"/>
  <c r="L2138" i="6" l="1"/>
  <c r="L2138" i="7"/>
  <c r="K2138" i="6"/>
  <c r="K2138" i="7"/>
  <c r="J2138" i="6"/>
  <c r="J2138" i="7"/>
  <c r="D2158" i="6"/>
  <c r="D2158" i="7"/>
  <c r="V1826" i="7"/>
  <c r="U1826" i="7"/>
  <c r="R1827" i="7"/>
  <c r="Q1827" i="7"/>
  <c r="T1827" i="7"/>
  <c r="S1827" i="7"/>
  <c r="C2147" i="6"/>
  <c r="C2147" i="7"/>
  <c r="M2147" i="7" s="1"/>
  <c r="G1827" i="4"/>
  <c r="H1827" i="4" s="1"/>
  <c r="E1827" i="6"/>
  <c r="H2139" i="5"/>
  <c r="G2139" i="5"/>
  <c r="F2139" i="5"/>
  <c r="E2159" i="4"/>
  <c r="C2160" i="4"/>
  <c r="E1828" i="7"/>
  <c r="N1828" i="7" s="1"/>
  <c r="F2149" i="3"/>
  <c r="H2148" i="3"/>
  <c r="I2148" i="3" s="1"/>
  <c r="G2149" i="3"/>
  <c r="J2139" i="6" l="1"/>
  <c r="J2139" i="7"/>
  <c r="L2139" i="6"/>
  <c r="L2139" i="7"/>
  <c r="K2139" i="6"/>
  <c r="K2139" i="7"/>
  <c r="P2138" i="7"/>
  <c r="D2159" i="6"/>
  <c r="D2159" i="7"/>
  <c r="V1827" i="7"/>
  <c r="U1827" i="7"/>
  <c r="S1828" i="7"/>
  <c r="Q1828" i="7"/>
  <c r="R1828" i="7"/>
  <c r="T1828" i="7"/>
  <c r="C2148" i="6"/>
  <c r="C2148" i="7"/>
  <c r="M2148" i="7" s="1"/>
  <c r="G1828" i="4"/>
  <c r="H1828" i="4" s="1"/>
  <c r="E1828" i="6"/>
  <c r="H2140" i="5"/>
  <c r="G2140" i="5"/>
  <c r="F2140" i="5"/>
  <c r="E2160" i="4"/>
  <c r="C2161" i="4"/>
  <c r="E1829" i="7"/>
  <c r="N1829" i="7" s="1"/>
  <c r="G2150" i="3"/>
  <c r="F2150" i="3"/>
  <c r="H2149" i="3"/>
  <c r="I2149" i="3" s="1"/>
  <c r="J2140" i="6" l="1"/>
  <c r="J2140" i="7"/>
  <c r="K2140" i="6"/>
  <c r="K2140" i="7"/>
  <c r="L2140" i="6"/>
  <c r="L2140" i="7"/>
  <c r="P2140" i="7" s="1"/>
  <c r="P2139" i="7"/>
  <c r="D2160" i="6"/>
  <c r="D2160" i="7"/>
  <c r="U1828" i="7"/>
  <c r="V1828" i="7"/>
  <c r="T1829" i="7"/>
  <c r="R1829" i="7"/>
  <c r="S1829" i="7"/>
  <c r="Q1829" i="7"/>
  <c r="C2149" i="6"/>
  <c r="C2149" i="7"/>
  <c r="M2149" i="7" s="1"/>
  <c r="G1829" i="4"/>
  <c r="H1829" i="4" s="1"/>
  <c r="E1829" i="6"/>
  <c r="G2141" i="5"/>
  <c r="F2141" i="5"/>
  <c r="H2141" i="5"/>
  <c r="E2161" i="4"/>
  <c r="C2162" i="4"/>
  <c r="E1830" i="7"/>
  <c r="N1830" i="7" s="1"/>
  <c r="H2150" i="3"/>
  <c r="F2151" i="3"/>
  <c r="I2150" i="3"/>
  <c r="G2151" i="3"/>
  <c r="L2141" i="6" l="1"/>
  <c r="L2141" i="7"/>
  <c r="K2141" i="6"/>
  <c r="K2141" i="7"/>
  <c r="J2141" i="6"/>
  <c r="J2141" i="7"/>
  <c r="U1829" i="7"/>
  <c r="V1829" i="7"/>
  <c r="D2161" i="6"/>
  <c r="D2161" i="7"/>
  <c r="Q1830" i="7"/>
  <c r="S1830" i="7"/>
  <c r="T1830" i="7"/>
  <c r="R1830" i="7"/>
  <c r="C2150" i="6"/>
  <c r="C2150" i="7"/>
  <c r="M2150" i="7" s="1"/>
  <c r="G1830" i="4"/>
  <c r="H1830" i="4" s="1"/>
  <c r="E1830" i="6"/>
  <c r="F2142" i="5"/>
  <c r="H2142" i="5"/>
  <c r="G2142" i="5"/>
  <c r="E2162" i="4"/>
  <c r="C2163" i="4"/>
  <c r="E1831" i="7"/>
  <c r="N1831" i="7" s="1"/>
  <c r="G2152" i="3"/>
  <c r="F2152" i="3"/>
  <c r="H2151" i="3"/>
  <c r="I2151" i="3" s="1"/>
  <c r="L2142" i="6" l="1"/>
  <c r="L2142" i="7"/>
  <c r="P2141" i="7"/>
  <c r="K2142" i="6"/>
  <c r="K2142" i="7"/>
  <c r="J2142" i="6"/>
  <c r="J2142" i="7"/>
  <c r="V1830" i="7"/>
  <c r="U1830" i="7"/>
  <c r="D2162" i="6"/>
  <c r="D2162" i="7"/>
  <c r="T1831" i="7"/>
  <c r="R1831" i="7"/>
  <c r="Q1831" i="7"/>
  <c r="S1831" i="7"/>
  <c r="C2151" i="6"/>
  <c r="C2151" i="7"/>
  <c r="M2151" i="7" s="1"/>
  <c r="G1831" i="4"/>
  <c r="H1831" i="4" s="1"/>
  <c r="E1831" i="6"/>
  <c r="H2143" i="5"/>
  <c r="G2143" i="5"/>
  <c r="F2143" i="5"/>
  <c r="E2163" i="4"/>
  <c r="C2164" i="4"/>
  <c r="E1832" i="7"/>
  <c r="N1832" i="7" s="1"/>
  <c r="H2152" i="3"/>
  <c r="F2153" i="3"/>
  <c r="I2152" i="3"/>
  <c r="G2153" i="3"/>
  <c r="K2143" i="6" l="1"/>
  <c r="K2143" i="7"/>
  <c r="P2142" i="7"/>
  <c r="J2143" i="6"/>
  <c r="J2143" i="7"/>
  <c r="L2143" i="6"/>
  <c r="L2143" i="7"/>
  <c r="P2143" i="7" s="1"/>
  <c r="D2163" i="6"/>
  <c r="D2163" i="7"/>
  <c r="U1831" i="7"/>
  <c r="V1831" i="7"/>
  <c r="Q1832" i="7"/>
  <c r="R1832" i="7"/>
  <c r="T1832" i="7"/>
  <c r="S1832" i="7"/>
  <c r="C2152" i="6"/>
  <c r="C2152" i="7"/>
  <c r="M2152" i="7" s="1"/>
  <c r="G1832" i="4"/>
  <c r="H1832" i="4" s="1"/>
  <c r="E1832" i="6"/>
  <c r="F2144" i="5"/>
  <c r="H2144" i="5"/>
  <c r="G2144" i="5"/>
  <c r="E2164" i="4"/>
  <c r="C2165" i="4"/>
  <c r="E1833" i="7"/>
  <c r="N1833" i="7" s="1"/>
  <c r="F2154" i="3"/>
  <c r="H2153" i="3"/>
  <c r="I2153" i="3" s="1"/>
  <c r="G2154" i="3"/>
  <c r="K2144" i="6" l="1"/>
  <c r="K2144" i="7"/>
  <c r="L2144" i="6"/>
  <c r="L2144" i="7"/>
  <c r="J2144" i="6"/>
  <c r="J2144" i="7"/>
  <c r="V1832" i="7"/>
  <c r="U1832" i="7"/>
  <c r="D2164" i="6"/>
  <c r="D2164" i="7"/>
  <c r="Q1833" i="7"/>
  <c r="S1833" i="7"/>
  <c r="R1833" i="7"/>
  <c r="T1833" i="7"/>
  <c r="C2153" i="6"/>
  <c r="C2153" i="7"/>
  <c r="M2153" i="7" s="1"/>
  <c r="G1833" i="4"/>
  <c r="H1833" i="4" s="1"/>
  <c r="E1833" i="6"/>
  <c r="F2145" i="5"/>
  <c r="H2145" i="5"/>
  <c r="G2145" i="5"/>
  <c r="E2165" i="4"/>
  <c r="C2166" i="4"/>
  <c r="E1834" i="7"/>
  <c r="N1834" i="7" s="1"/>
  <c r="G2155" i="3"/>
  <c r="F2155" i="3"/>
  <c r="H2154" i="3"/>
  <c r="I2154" i="3" s="1"/>
  <c r="K2145" i="6" l="1"/>
  <c r="K2145" i="7"/>
  <c r="J2145" i="6"/>
  <c r="J2145" i="7"/>
  <c r="P2144" i="7"/>
  <c r="L2145" i="6"/>
  <c r="L2145" i="7"/>
  <c r="V1833" i="7"/>
  <c r="U1833" i="7"/>
  <c r="D2165" i="6"/>
  <c r="D2165" i="7"/>
  <c r="R1834" i="7"/>
  <c r="Q1834" i="7"/>
  <c r="S1834" i="7"/>
  <c r="T1834" i="7"/>
  <c r="C2154" i="6"/>
  <c r="C2154" i="7"/>
  <c r="M2154" i="7" s="1"/>
  <c r="G1834" i="4"/>
  <c r="H1834" i="4" s="1"/>
  <c r="E1834" i="6"/>
  <c r="H2146" i="5"/>
  <c r="G2146" i="5"/>
  <c r="F2146" i="5"/>
  <c r="E1835" i="7"/>
  <c r="N1835" i="7" s="1"/>
  <c r="E2166" i="4"/>
  <c r="C2167" i="4"/>
  <c r="F2156" i="3"/>
  <c r="H2155" i="3"/>
  <c r="I2155" i="3" s="1"/>
  <c r="G2156" i="3"/>
  <c r="P2145" i="7" l="1"/>
  <c r="J2146" i="6"/>
  <c r="J2146" i="7"/>
  <c r="L2146" i="6"/>
  <c r="L2146" i="7"/>
  <c r="K2146" i="6"/>
  <c r="K2146" i="7"/>
  <c r="D2166" i="6"/>
  <c r="D2166" i="7"/>
  <c r="Q1835" i="7"/>
  <c r="R1835" i="7"/>
  <c r="T1835" i="7"/>
  <c r="S1835" i="7"/>
  <c r="V1834" i="7"/>
  <c r="U1834" i="7"/>
  <c r="C2155" i="6"/>
  <c r="C2155" i="7"/>
  <c r="M2155" i="7" s="1"/>
  <c r="G1835" i="4"/>
  <c r="H1835" i="4" s="1"/>
  <c r="E1835" i="6"/>
  <c r="G2147" i="5"/>
  <c r="F2147" i="5"/>
  <c r="H2147" i="5"/>
  <c r="E2167" i="4"/>
  <c r="C2168" i="4"/>
  <c r="E1836" i="7"/>
  <c r="N1836" i="7" s="1"/>
  <c r="G2157" i="3"/>
  <c r="H2156" i="3"/>
  <c r="I2156" i="3" s="1"/>
  <c r="F2157" i="3"/>
  <c r="K2147" i="6" l="1"/>
  <c r="K2147" i="7"/>
  <c r="L2147" i="6"/>
  <c r="L2147" i="7"/>
  <c r="J2147" i="6"/>
  <c r="J2147" i="7"/>
  <c r="P2146" i="7"/>
  <c r="D2167" i="6"/>
  <c r="D2167" i="7"/>
  <c r="U1835" i="7"/>
  <c r="V1835" i="7"/>
  <c r="S1836" i="7"/>
  <c r="T1836" i="7"/>
  <c r="Q1836" i="7"/>
  <c r="R1836" i="7"/>
  <c r="C2156" i="6"/>
  <c r="C2156" i="7"/>
  <c r="M2156" i="7" s="1"/>
  <c r="G1836" i="4"/>
  <c r="H1836" i="4" s="1"/>
  <c r="E1836" i="6"/>
  <c r="H2148" i="5"/>
  <c r="G2148" i="5"/>
  <c r="F2148" i="5"/>
  <c r="E2168" i="4"/>
  <c r="C2169" i="4"/>
  <c r="E1837" i="7"/>
  <c r="N1837" i="7" s="1"/>
  <c r="H2157" i="3"/>
  <c r="F2158" i="3"/>
  <c r="I2157" i="3"/>
  <c r="G2158" i="3"/>
  <c r="L2148" i="6" l="1"/>
  <c r="L2148" i="7"/>
  <c r="J2148" i="6"/>
  <c r="J2148" i="7"/>
  <c r="K2148" i="6"/>
  <c r="K2148" i="7"/>
  <c r="P2147" i="7"/>
  <c r="D2168" i="6"/>
  <c r="D2168" i="7"/>
  <c r="U1836" i="7"/>
  <c r="V1836" i="7"/>
  <c r="R1837" i="7"/>
  <c r="T1837" i="7"/>
  <c r="Q1837" i="7"/>
  <c r="S1837" i="7"/>
  <c r="C2157" i="6"/>
  <c r="C2157" i="7"/>
  <c r="M2157" i="7" s="1"/>
  <c r="G1837" i="4"/>
  <c r="H1837" i="4" s="1"/>
  <c r="E1837" i="6"/>
  <c r="H2149" i="5"/>
  <c r="G2149" i="5"/>
  <c r="F2149" i="5"/>
  <c r="E2169" i="4"/>
  <c r="C2170" i="4"/>
  <c r="E1838" i="7"/>
  <c r="N1838" i="7" s="1"/>
  <c r="G2159" i="3"/>
  <c r="F2159" i="3"/>
  <c r="H2158" i="3"/>
  <c r="I2158" i="3" s="1"/>
  <c r="K2149" i="6" l="1"/>
  <c r="K2149" i="7"/>
  <c r="P2148" i="7"/>
  <c r="J2149" i="6"/>
  <c r="J2149" i="7"/>
  <c r="L2149" i="6"/>
  <c r="L2149" i="7"/>
  <c r="P2149" i="7" s="1"/>
  <c r="D2169" i="6"/>
  <c r="D2169" i="7"/>
  <c r="V1837" i="7"/>
  <c r="U1837" i="7"/>
  <c r="T1838" i="7"/>
  <c r="R1838" i="7"/>
  <c r="Q1838" i="7"/>
  <c r="S1838" i="7"/>
  <c r="C2158" i="6"/>
  <c r="C2158" i="7"/>
  <c r="M2158" i="7" s="1"/>
  <c r="G1838" i="4"/>
  <c r="H1838" i="4" s="1"/>
  <c r="E1838" i="6"/>
  <c r="H2150" i="5"/>
  <c r="G2150" i="5"/>
  <c r="F2150" i="5"/>
  <c r="E2170" i="4"/>
  <c r="C2171" i="4"/>
  <c r="E1839" i="7"/>
  <c r="N1839" i="7" s="1"/>
  <c r="H2159" i="3"/>
  <c r="F2160" i="3"/>
  <c r="I2159" i="3"/>
  <c r="G2160" i="3"/>
  <c r="J2150" i="6" l="1"/>
  <c r="J2150" i="7"/>
  <c r="L2150" i="6"/>
  <c r="L2150" i="7"/>
  <c r="K2150" i="6"/>
  <c r="K2150" i="7"/>
  <c r="D2170" i="6"/>
  <c r="D2170" i="7"/>
  <c r="V1838" i="7"/>
  <c r="U1838" i="7"/>
  <c r="S1839" i="7"/>
  <c r="R1839" i="7"/>
  <c r="Q1839" i="7"/>
  <c r="T1839" i="7"/>
  <c r="C2159" i="6"/>
  <c r="C2159" i="7"/>
  <c r="M2159" i="7" s="1"/>
  <c r="G1839" i="4"/>
  <c r="H1839" i="4" s="1"/>
  <c r="E1839" i="6"/>
  <c r="G2151" i="5"/>
  <c r="F2151" i="5"/>
  <c r="H2151" i="5"/>
  <c r="E2171" i="4"/>
  <c r="C2172" i="4"/>
  <c r="E1840" i="7"/>
  <c r="N1840" i="7" s="1"/>
  <c r="F2161" i="3"/>
  <c r="H2160" i="3"/>
  <c r="G2161" i="3"/>
  <c r="I2160" i="3"/>
  <c r="J2151" i="6" l="1"/>
  <c r="J2151" i="7"/>
  <c r="P2150" i="7"/>
  <c r="L2151" i="6"/>
  <c r="L2151" i="7"/>
  <c r="K2151" i="6"/>
  <c r="K2151" i="7"/>
  <c r="V1839" i="7"/>
  <c r="D2171" i="6"/>
  <c r="D2171" i="7"/>
  <c r="U1839" i="7"/>
  <c r="T1840" i="7"/>
  <c r="R1840" i="7"/>
  <c r="S1840" i="7"/>
  <c r="Q1840" i="7"/>
  <c r="C2160" i="6"/>
  <c r="C2160" i="7"/>
  <c r="M2160" i="7" s="1"/>
  <c r="G1840" i="4"/>
  <c r="H1840" i="4" s="1"/>
  <c r="E1840" i="6"/>
  <c r="H2152" i="5"/>
  <c r="G2152" i="5"/>
  <c r="F2152" i="5"/>
  <c r="E2172" i="4"/>
  <c r="C2173" i="4"/>
  <c r="E1841" i="7"/>
  <c r="N1841" i="7" s="1"/>
  <c r="G2162" i="3"/>
  <c r="F2162" i="3"/>
  <c r="H2161" i="3"/>
  <c r="I2161" i="3" s="1"/>
  <c r="P2151" i="7" l="1"/>
  <c r="K2152" i="6"/>
  <c r="K2152" i="7"/>
  <c r="L2152" i="6"/>
  <c r="L2152" i="7"/>
  <c r="J2152" i="6"/>
  <c r="J2152" i="7"/>
  <c r="D2172" i="6"/>
  <c r="D2172" i="7"/>
  <c r="U1840" i="7"/>
  <c r="V1840" i="7"/>
  <c r="S1841" i="7"/>
  <c r="Q1841" i="7"/>
  <c r="T1841" i="7"/>
  <c r="R1841" i="7"/>
  <c r="C2161" i="6"/>
  <c r="C2161" i="7"/>
  <c r="M2161" i="7" s="1"/>
  <c r="G1841" i="4"/>
  <c r="H1841" i="4" s="1"/>
  <c r="E1841" i="6"/>
  <c r="H2153" i="5"/>
  <c r="G2153" i="5"/>
  <c r="F2153" i="5"/>
  <c r="E2173" i="4"/>
  <c r="C2174" i="4"/>
  <c r="E1842" i="7"/>
  <c r="N1842" i="7" s="1"/>
  <c r="G2163" i="3"/>
  <c r="F2163" i="3"/>
  <c r="H2162" i="3"/>
  <c r="I2162" i="3" s="1"/>
  <c r="K2153" i="6" l="1"/>
  <c r="K2153" i="7"/>
  <c r="J2153" i="6"/>
  <c r="J2153" i="7"/>
  <c r="P2152" i="7"/>
  <c r="L2153" i="6"/>
  <c r="L2153" i="7"/>
  <c r="P2153" i="7" s="1"/>
  <c r="D2173" i="6"/>
  <c r="D2173" i="7"/>
  <c r="U1841" i="7"/>
  <c r="V1841" i="7"/>
  <c r="T1842" i="7"/>
  <c r="S1842" i="7"/>
  <c r="R1842" i="7"/>
  <c r="Q1842" i="7"/>
  <c r="C2162" i="6"/>
  <c r="C2162" i="7"/>
  <c r="M2162" i="7" s="1"/>
  <c r="G1842" i="4"/>
  <c r="H1842" i="4" s="1"/>
  <c r="E1842" i="6"/>
  <c r="H2154" i="5"/>
  <c r="G2154" i="5"/>
  <c r="F2154" i="5"/>
  <c r="E2174" i="4"/>
  <c r="C2175" i="4"/>
  <c r="E1843" i="7"/>
  <c r="N1843" i="7" s="1"/>
  <c r="H2163" i="3"/>
  <c r="F2164" i="3"/>
  <c r="I2163" i="3"/>
  <c r="G2164" i="3"/>
  <c r="J2154" i="6" l="1"/>
  <c r="J2154" i="7"/>
  <c r="L2154" i="6"/>
  <c r="L2154" i="7"/>
  <c r="K2154" i="6"/>
  <c r="K2154" i="7"/>
  <c r="V1842" i="7"/>
  <c r="U1842" i="7"/>
  <c r="D2174" i="6"/>
  <c r="D2174" i="7"/>
  <c r="Q1843" i="7"/>
  <c r="S1843" i="7"/>
  <c r="T1843" i="7"/>
  <c r="R1843" i="7"/>
  <c r="C2163" i="6"/>
  <c r="C2163" i="7"/>
  <c r="M2163" i="7" s="1"/>
  <c r="G1843" i="4"/>
  <c r="H1843" i="4" s="1"/>
  <c r="E1843" i="6"/>
  <c r="H2155" i="5"/>
  <c r="G2155" i="5"/>
  <c r="F2155" i="5"/>
  <c r="E2175" i="4"/>
  <c r="C2176" i="4"/>
  <c r="E1844" i="7"/>
  <c r="N1844" i="7" s="1"/>
  <c r="F2165" i="3"/>
  <c r="H2164" i="3"/>
  <c r="G2165" i="3"/>
  <c r="I2164" i="3"/>
  <c r="P2154" i="7" l="1"/>
  <c r="K2155" i="6"/>
  <c r="K2155" i="7"/>
  <c r="J2155" i="6"/>
  <c r="J2155" i="7"/>
  <c r="L2155" i="6"/>
  <c r="L2155" i="7"/>
  <c r="P2155" i="7" s="1"/>
  <c r="V1843" i="7"/>
  <c r="U1843" i="7"/>
  <c r="D2175" i="6"/>
  <c r="D2175" i="7"/>
  <c r="Q1844" i="7"/>
  <c r="T1844" i="7"/>
  <c r="S1844" i="7"/>
  <c r="R1844" i="7"/>
  <c r="C2164" i="6"/>
  <c r="C2164" i="7"/>
  <c r="M2164" i="7" s="1"/>
  <c r="G1844" i="4"/>
  <c r="H1844" i="4" s="1"/>
  <c r="E1844" i="6"/>
  <c r="H2156" i="5"/>
  <c r="G2156" i="5"/>
  <c r="F2156" i="5"/>
  <c r="E2176" i="4"/>
  <c r="C2177" i="4"/>
  <c r="E1845" i="7"/>
  <c r="N1845" i="7" s="1"/>
  <c r="G2166" i="3"/>
  <c r="F2166" i="3"/>
  <c r="H2165" i="3"/>
  <c r="I2165" i="3" s="1"/>
  <c r="J2156" i="6" l="1"/>
  <c r="J2156" i="7"/>
  <c r="L2156" i="6"/>
  <c r="L2156" i="7"/>
  <c r="K2156" i="6"/>
  <c r="K2156" i="7"/>
  <c r="D2176" i="6"/>
  <c r="D2176" i="7"/>
  <c r="V1844" i="7"/>
  <c r="U1844" i="7"/>
  <c r="Q1845" i="7"/>
  <c r="T1845" i="7"/>
  <c r="S1845" i="7"/>
  <c r="R1845" i="7"/>
  <c r="C2165" i="6"/>
  <c r="C2165" i="7"/>
  <c r="M2165" i="7" s="1"/>
  <c r="G1845" i="4"/>
  <c r="H1845" i="4" s="1"/>
  <c r="E1845" i="6"/>
  <c r="F2157" i="5"/>
  <c r="H2157" i="5"/>
  <c r="G2157" i="5"/>
  <c r="E2177" i="4"/>
  <c r="C2178" i="4"/>
  <c r="E1846" i="7"/>
  <c r="N1846" i="7" s="1"/>
  <c r="G2167" i="3"/>
  <c r="F2167" i="3"/>
  <c r="H2166" i="3"/>
  <c r="I2166" i="3" s="1"/>
  <c r="J2157" i="6" l="1"/>
  <c r="J2157" i="7"/>
  <c r="K2157" i="6"/>
  <c r="K2157" i="7"/>
  <c r="P2156" i="7"/>
  <c r="L2157" i="6"/>
  <c r="L2157" i="7"/>
  <c r="P2157" i="7" s="1"/>
  <c r="U1845" i="7"/>
  <c r="V1845" i="7"/>
  <c r="D2177" i="6"/>
  <c r="D2177" i="7"/>
  <c r="T1846" i="7"/>
  <c r="R1846" i="7"/>
  <c r="Q1846" i="7"/>
  <c r="S1846" i="7"/>
  <c r="C2166" i="6"/>
  <c r="C2166" i="7"/>
  <c r="M2166" i="7" s="1"/>
  <c r="G1846" i="4"/>
  <c r="H1846" i="4" s="1"/>
  <c r="E1846" i="6"/>
  <c r="H2158" i="5"/>
  <c r="G2158" i="5"/>
  <c r="F2158" i="5"/>
  <c r="E2178" i="4"/>
  <c r="C2179" i="4"/>
  <c r="E1847" i="7"/>
  <c r="N1847" i="7" s="1"/>
  <c r="H2167" i="3"/>
  <c r="F2168" i="3"/>
  <c r="I2167" i="3"/>
  <c r="G2168" i="3"/>
  <c r="J2158" i="6" l="1"/>
  <c r="J2158" i="7"/>
  <c r="K2158" i="6"/>
  <c r="K2158" i="7"/>
  <c r="L2158" i="6"/>
  <c r="L2158" i="7"/>
  <c r="P2158" i="7" s="1"/>
  <c r="D2178" i="6"/>
  <c r="D2178" i="7"/>
  <c r="V1846" i="7"/>
  <c r="U1846" i="7"/>
  <c r="T1847" i="7"/>
  <c r="Q1847" i="7"/>
  <c r="S1847" i="7"/>
  <c r="R1847" i="7"/>
  <c r="C2167" i="6"/>
  <c r="C2167" i="7"/>
  <c r="M2167" i="7" s="1"/>
  <c r="G1847" i="4"/>
  <c r="H1847" i="4" s="1"/>
  <c r="E1847" i="6"/>
  <c r="G2159" i="5"/>
  <c r="F2159" i="5"/>
  <c r="H2159" i="5"/>
  <c r="E2179" i="4"/>
  <c r="C2180" i="4"/>
  <c r="E1848" i="7"/>
  <c r="N1848" i="7" s="1"/>
  <c r="G2169" i="3"/>
  <c r="H2168" i="3"/>
  <c r="I2168" i="3" s="1"/>
  <c r="F2169" i="3"/>
  <c r="J2159" i="6" l="1"/>
  <c r="J2159" i="7"/>
  <c r="L2159" i="6"/>
  <c r="L2159" i="7"/>
  <c r="K2159" i="6"/>
  <c r="K2159" i="7"/>
  <c r="D2179" i="6"/>
  <c r="D2179" i="7"/>
  <c r="V1847" i="7"/>
  <c r="U1847" i="7"/>
  <c r="Q1848" i="7"/>
  <c r="T1848" i="7"/>
  <c r="R1848" i="7"/>
  <c r="S1848" i="7"/>
  <c r="C2168" i="6"/>
  <c r="C2168" i="7"/>
  <c r="M2168" i="7" s="1"/>
  <c r="G1848" i="4"/>
  <c r="H1848" i="4" s="1"/>
  <c r="E1848" i="6"/>
  <c r="G2160" i="5"/>
  <c r="F2160" i="5"/>
  <c r="H2160" i="5"/>
  <c r="E2180" i="4"/>
  <c r="C2181" i="4"/>
  <c r="E1849" i="7"/>
  <c r="N1849" i="7" s="1"/>
  <c r="F2170" i="3"/>
  <c r="H2169" i="3"/>
  <c r="I2169" i="3" s="1"/>
  <c r="G2170" i="3"/>
  <c r="K2160" i="6" l="1"/>
  <c r="K2160" i="7"/>
  <c r="L2160" i="6"/>
  <c r="L2160" i="7"/>
  <c r="J2160" i="6"/>
  <c r="J2160" i="7"/>
  <c r="P2159" i="7"/>
  <c r="D2180" i="6"/>
  <c r="D2180" i="7"/>
  <c r="V1848" i="7"/>
  <c r="U1848" i="7"/>
  <c r="Q1849" i="7"/>
  <c r="S1849" i="7"/>
  <c r="T1849" i="7"/>
  <c r="R1849" i="7"/>
  <c r="C2169" i="6"/>
  <c r="C2169" i="7"/>
  <c r="M2169" i="7" s="1"/>
  <c r="G1849" i="4"/>
  <c r="H1849" i="4" s="1"/>
  <c r="E1849" i="6"/>
  <c r="H2161" i="5"/>
  <c r="F2161" i="5"/>
  <c r="G2161" i="5"/>
  <c r="E2181" i="4"/>
  <c r="C2182" i="4"/>
  <c r="E1850" i="7"/>
  <c r="N1850" i="7" s="1"/>
  <c r="G2171" i="3"/>
  <c r="H2170" i="3"/>
  <c r="I2170" i="3" s="1"/>
  <c r="F2171" i="3"/>
  <c r="K2161" i="6" l="1"/>
  <c r="K2161" i="7"/>
  <c r="J2161" i="6"/>
  <c r="J2161" i="7"/>
  <c r="P2160" i="7"/>
  <c r="L2161" i="6"/>
  <c r="L2161" i="7"/>
  <c r="P2161" i="7" s="1"/>
  <c r="D2181" i="6"/>
  <c r="D2181" i="7"/>
  <c r="V1849" i="7"/>
  <c r="U1849" i="7"/>
  <c r="S1850" i="7"/>
  <c r="T1850" i="7"/>
  <c r="R1850" i="7"/>
  <c r="Q1850" i="7"/>
  <c r="C2170" i="6"/>
  <c r="C2170" i="7"/>
  <c r="M2170" i="7" s="1"/>
  <c r="G1850" i="4"/>
  <c r="H1850" i="4" s="1"/>
  <c r="E1850" i="6"/>
  <c r="H2162" i="5"/>
  <c r="G2162" i="5"/>
  <c r="F2162" i="5"/>
  <c r="E2182" i="4"/>
  <c r="C2183" i="4"/>
  <c r="E1851" i="7"/>
  <c r="N1851" i="7" s="1"/>
  <c r="H2171" i="3"/>
  <c r="F2172" i="3"/>
  <c r="G2172" i="3"/>
  <c r="I2171" i="3"/>
  <c r="J2162" i="6" l="1"/>
  <c r="J2162" i="7"/>
  <c r="K2162" i="6"/>
  <c r="K2162" i="7"/>
  <c r="L2162" i="6"/>
  <c r="L2162" i="7"/>
  <c r="P2162" i="7" s="1"/>
  <c r="V1850" i="7"/>
  <c r="U1850" i="7"/>
  <c r="D2182" i="6"/>
  <c r="D2182" i="7"/>
  <c r="T1851" i="7"/>
  <c r="R1851" i="7"/>
  <c r="Q1851" i="7"/>
  <c r="S1851" i="7"/>
  <c r="C2171" i="6"/>
  <c r="C2171" i="7"/>
  <c r="M2171" i="7" s="1"/>
  <c r="G1851" i="4"/>
  <c r="H1851" i="4" s="1"/>
  <c r="E1851" i="6"/>
  <c r="H2163" i="5"/>
  <c r="G2163" i="5"/>
  <c r="F2163" i="5"/>
  <c r="E2183" i="4"/>
  <c r="C2184" i="4"/>
  <c r="E1852" i="7"/>
  <c r="N1852" i="7" s="1"/>
  <c r="G2173" i="3"/>
  <c r="H2172" i="3"/>
  <c r="I2172" i="3" s="1"/>
  <c r="F2173" i="3"/>
  <c r="J2163" i="6" l="1"/>
  <c r="J2163" i="7"/>
  <c r="L2163" i="6"/>
  <c r="L2163" i="7"/>
  <c r="K2163" i="6"/>
  <c r="K2163" i="7"/>
  <c r="D2183" i="6"/>
  <c r="D2183" i="7"/>
  <c r="U1851" i="7"/>
  <c r="V1851" i="7"/>
  <c r="Q1852" i="7"/>
  <c r="S1852" i="7"/>
  <c r="R1852" i="7"/>
  <c r="T1852" i="7"/>
  <c r="C2172" i="6"/>
  <c r="C2172" i="7"/>
  <c r="M2172" i="7" s="1"/>
  <c r="G1852" i="4"/>
  <c r="H1852" i="4" s="1"/>
  <c r="E1852" i="6"/>
  <c r="H2164" i="5"/>
  <c r="G2164" i="5"/>
  <c r="F2164" i="5"/>
  <c r="E2184" i="4"/>
  <c r="C2185" i="4"/>
  <c r="E1853" i="7"/>
  <c r="N1853" i="7" s="1"/>
  <c r="G2174" i="3"/>
  <c r="H2173" i="3"/>
  <c r="I2173" i="3" s="1"/>
  <c r="F2174" i="3"/>
  <c r="L2164" i="6" l="1"/>
  <c r="L2164" i="7"/>
  <c r="J2164" i="6"/>
  <c r="J2164" i="7"/>
  <c r="P2163" i="7"/>
  <c r="K2164" i="6"/>
  <c r="K2164" i="7"/>
  <c r="D2184" i="6"/>
  <c r="D2184" i="7"/>
  <c r="V1852" i="7"/>
  <c r="U1852" i="7"/>
  <c r="Q1853" i="7"/>
  <c r="S1853" i="7"/>
  <c r="R1853" i="7"/>
  <c r="T1853" i="7"/>
  <c r="C2173" i="6"/>
  <c r="C2173" i="7"/>
  <c r="M2173" i="7" s="1"/>
  <c r="G1853" i="4"/>
  <c r="H1853" i="4" s="1"/>
  <c r="E1853" i="6"/>
  <c r="H2165" i="5"/>
  <c r="G2165" i="5"/>
  <c r="F2165" i="5"/>
  <c r="E2185" i="4"/>
  <c r="C2186" i="4"/>
  <c r="E1854" i="7"/>
  <c r="N1854" i="7" s="1"/>
  <c r="F2175" i="3"/>
  <c r="H2174" i="3"/>
  <c r="I2174" i="3" s="1"/>
  <c r="G2175" i="3"/>
  <c r="J2165" i="6" l="1"/>
  <c r="J2165" i="7"/>
  <c r="L2165" i="6"/>
  <c r="L2165" i="7"/>
  <c r="P2164" i="7"/>
  <c r="K2165" i="6"/>
  <c r="K2165" i="7"/>
  <c r="D2185" i="6"/>
  <c r="D2185" i="7"/>
  <c r="V1853" i="7"/>
  <c r="U1853" i="7"/>
  <c r="S1854" i="7"/>
  <c r="Q1854" i="7"/>
  <c r="T1854" i="7"/>
  <c r="R1854" i="7"/>
  <c r="C2174" i="6"/>
  <c r="C2174" i="7"/>
  <c r="M2174" i="7" s="1"/>
  <c r="G1854" i="4"/>
  <c r="H1854" i="4" s="1"/>
  <c r="E1854" i="6"/>
  <c r="H2166" i="5"/>
  <c r="G2166" i="5"/>
  <c r="F2166" i="5"/>
  <c r="E2186" i="4"/>
  <c r="C2187" i="4"/>
  <c r="E1855" i="7"/>
  <c r="N1855" i="7" s="1"/>
  <c r="G2176" i="3"/>
  <c r="F2176" i="3"/>
  <c r="H2175" i="3"/>
  <c r="I2175" i="3" s="1"/>
  <c r="J2166" i="6" l="1"/>
  <c r="J2166" i="7"/>
  <c r="K2166" i="6"/>
  <c r="K2166" i="7"/>
  <c r="P2165" i="7"/>
  <c r="L2166" i="6"/>
  <c r="L2166" i="7"/>
  <c r="P2166" i="7" s="1"/>
  <c r="D2186" i="6"/>
  <c r="D2186" i="7"/>
  <c r="Q1855" i="7"/>
  <c r="T1855" i="7"/>
  <c r="S1855" i="7"/>
  <c r="R1855" i="7"/>
  <c r="U1854" i="7"/>
  <c r="V1854" i="7"/>
  <c r="C2175" i="6"/>
  <c r="C2175" i="7"/>
  <c r="M2175" i="7" s="1"/>
  <c r="G1855" i="4"/>
  <c r="H1855" i="4" s="1"/>
  <c r="E1855" i="6"/>
  <c r="H2167" i="5"/>
  <c r="G2167" i="5"/>
  <c r="F2167" i="5"/>
  <c r="E2187" i="4"/>
  <c r="C2188" i="4"/>
  <c r="E1856" i="7"/>
  <c r="N1856" i="7" s="1"/>
  <c r="H2176" i="3"/>
  <c r="F2177" i="3"/>
  <c r="I2176" i="3"/>
  <c r="G2177" i="3"/>
  <c r="J2167" i="6" l="1"/>
  <c r="J2167" i="7"/>
  <c r="L2167" i="6"/>
  <c r="L2167" i="7"/>
  <c r="K2167" i="6"/>
  <c r="K2167" i="7"/>
  <c r="D2187" i="6"/>
  <c r="D2187" i="7"/>
  <c r="V1855" i="7"/>
  <c r="U1855" i="7"/>
  <c r="T1856" i="7"/>
  <c r="Q1856" i="7"/>
  <c r="S1856" i="7"/>
  <c r="R1856" i="7"/>
  <c r="C2176" i="6"/>
  <c r="C2176" i="7"/>
  <c r="M2176" i="7" s="1"/>
  <c r="G1856" i="4"/>
  <c r="H1856" i="4" s="1"/>
  <c r="E1856" i="6"/>
  <c r="H2168" i="5"/>
  <c r="G2168" i="5"/>
  <c r="F2168" i="5"/>
  <c r="E2188" i="4"/>
  <c r="C2189" i="4"/>
  <c r="E1857" i="7"/>
  <c r="N1857" i="7" s="1"/>
  <c r="H2177" i="3"/>
  <c r="F2178" i="3"/>
  <c r="G2178" i="3"/>
  <c r="I2177" i="3"/>
  <c r="J2168" i="6" l="1"/>
  <c r="J2168" i="7"/>
  <c r="K2168" i="6"/>
  <c r="K2168" i="7"/>
  <c r="L2168" i="6"/>
  <c r="L2168" i="7"/>
  <c r="P2168" i="7" s="1"/>
  <c r="P2167" i="7"/>
  <c r="D2188" i="6"/>
  <c r="D2188" i="7"/>
  <c r="U1856" i="7"/>
  <c r="V1856" i="7"/>
  <c r="S1857" i="7"/>
  <c r="Q1857" i="7"/>
  <c r="R1857" i="7"/>
  <c r="T1857" i="7"/>
  <c r="C2177" i="6"/>
  <c r="C2177" i="7"/>
  <c r="M2177" i="7" s="1"/>
  <c r="G1857" i="4"/>
  <c r="H1857" i="4" s="1"/>
  <c r="E1857" i="6"/>
  <c r="F2169" i="5"/>
  <c r="H2169" i="5"/>
  <c r="G2169" i="5"/>
  <c r="E2189" i="4"/>
  <c r="C2190" i="4"/>
  <c r="E1858" i="7"/>
  <c r="N1858" i="7" s="1"/>
  <c r="G2179" i="3"/>
  <c r="H2178" i="3"/>
  <c r="I2178" i="3" s="1"/>
  <c r="F2179" i="3"/>
  <c r="L2169" i="6" l="1"/>
  <c r="L2169" i="7"/>
  <c r="K2169" i="6"/>
  <c r="K2169" i="7"/>
  <c r="J2169" i="6"/>
  <c r="J2169" i="7"/>
  <c r="D2189" i="6"/>
  <c r="D2189" i="7"/>
  <c r="V1857" i="7"/>
  <c r="U1857" i="7"/>
  <c r="Q1858" i="7"/>
  <c r="S1858" i="7"/>
  <c r="R1858" i="7"/>
  <c r="T1858" i="7"/>
  <c r="C2178" i="6"/>
  <c r="C2178" i="7"/>
  <c r="M2178" i="7" s="1"/>
  <c r="G1858" i="4"/>
  <c r="H1858" i="4" s="1"/>
  <c r="E1858" i="6"/>
  <c r="H2170" i="5"/>
  <c r="F2170" i="5"/>
  <c r="G2170" i="5"/>
  <c r="E2190" i="4"/>
  <c r="C2191" i="4"/>
  <c r="E1859" i="7"/>
  <c r="N1859" i="7" s="1"/>
  <c r="G2180" i="3"/>
  <c r="F2180" i="3"/>
  <c r="H2179" i="3"/>
  <c r="I2179" i="3" s="1"/>
  <c r="K2170" i="6" l="1"/>
  <c r="K2170" i="7"/>
  <c r="J2170" i="6"/>
  <c r="J2170" i="7"/>
  <c r="P2169" i="7"/>
  <c r="L2170" i="6"/>
  <c r="L2170" i="7"/>
  <c r="P2170" i="7" s="1"/>
  <c r="U1858" i="7"/>
  <c r="V1858" i="7"/>
  <c r="D2190" i="6"/>
  <c r="D2190" i="7"/>
  <c r="T1859" i="7"/>
  <c r="Q1859" i="7"/>
  <c r="R1859" i="7"/>
  <c r="S1859" i="7"/>
  <c r="C2179" i="6"/>
  <c r="C2179" i="7"/>
  <c r="M2179" i="7" s="1"/>
  <c r="G1859" i="4"/>
  <c r="H1859" i="4" s="1"/>
  <c r="E1859" i="6"/>
  <c r="H2171" i="5"/>
  <c r="G2171" i="5"/>
  <c r="F2171" i="5"/>
  <c r="E2191" i="4"/>
  <c r="C2192" i="4"/>
  <c r="E1860" i="7"/>
  <c r="N1860" i="7" s="1"/>
  <c r="H2180" i="3"/>
  <c r="I2180" i="3" s="1"/>
  <c r="F2181" i="3"/>
  <c r="G2181" i="3"/>
  <c r="J2171" i="6" l="1"/>
  <c r="J2171" i="7"/>
  <c r="L2171" i="6"/>
  <c r="L2171" i="7"/>
  <c r="K2171" i="6"/>
  <c r="K2171" i="7"/>
  <c r="D2191" i="6"/>
  <c r="D2191" i="7"/>
  <c r="V1859" i="7"/>
  <c r="U1859" i="7"/>
  <c r="R1860" i="7"/>
  <c r="S1860" i="7"/>
  <c r="T1860" i="7"/>
  <c r="Q1860" i="7"/>
  <c r="C2180" i="6"/>
  <c r="C2180" i="7"/>
  <c r="M2180" i="7" s="1"/>
  <c r="G1860" i="4"/>
  <c r="H1860" i="4" s="1"/>
  <c r="E1860" i="6"/>
  <c r="G2172" i="5"/>
  <c r="F2172" i="5"/>
  <c r="H2172" i="5"/>
  <c r="E2192" i="4"/>
  <c r="C2193" i="4"/>
  <c r="E1861" i="7"/>
  <c r="N1861" i="7" s="1"/>
  <c r="F2182" i="3"/>
  <c r="H2181" i="3"/>
  <c r="G2182" i="3"/>
  <c r="I2181" i="3"/>
  <c r="P2171" i="7" l="1"/>
  <c r="J2172" i="6"/>
  <c r="J2172" i="7"/>
  <c r="L2172" i="6"/>
  <c r="L2172" i="7"/>
  <c r="K2172" i="6"/>
  <c r="K2172" i="7"/>
  <c r="U1860" i="7"/>
  <c r="V1860" i="7"/>
  <c r="D2192" i="6"/>
  <c r="D2192" i="7"/>
  <c r="T1861" i="7"/>
  <c r="R1861" i="7"/>
  <c r="S1861" i="7"/>
  <c r="Q1861" i="7"/>
  <c r="C2181" i="6"/>
  <c r="C2181" i="7"/>
  <c r="M2181" i="7" s="1"/>
  <c r="G1861" i="4"/>
  <c r="H1861" i="4" s="1"/>
  <c r="E1861" i="6"/>
  <c r="H2173" i="5"/>
  <c r="G2173" i="5"/>
  <c r="F2173" i="5"/>
  <c r="E2193" i="4"/>
  <c r="C2194" i="4"/>
  <c r="E1862" i="7"/>
  <c r="N1862" i="7" s="1"/>
  <c r="G2183" i="3"/>
  <c r="H2182" i="3"/>
  <c r="I2182" i="3" s="1"/>
  <c r="F2183" i="3"/>
  <c r="L2173" i="6" l="1"/>
  <c r="L2173" i="7"/>
  <c r="J2173" i="6"/>
  <c r="J2173" i="7"/>
  <c r="P2172" i="7"/>
  <c r="K2173" i="6"/>
  <c r="K2173" i="7"/>
  <c r="D2193" i="6"/>
  <c r="D2193" i="7"/>
  <c r="V1861" i="7"/>
  <c r="U1861" i="7"/>
  <c r="S1862" i="7"/>
  <c r="Q1862" i="7"/>
  <c r="T1862" i="7"/>
  <c r="R1862" i="7"/>
  <c r="C2182" i="6"/>
  <c r="C2182" i="7"/>
  <c r="M2182" i="7" s="1"/>
  <c r="G1862" i="4"/>
  <c r="H1862" i="4" s="1"/>
  <c r="E1862" i="6"/>
  <c r="F2174" i="5"/>
  <c r="H2174" i="5"/>
  <c r="G2174" i="5"/>
  <c r="E2194" i="4"/>
  <c r="C2195" i="4"/>
  <c r="E1863" i="7"/>
  <c r="N1863" i="7" s="1"/>
  <c r="G2184" i="3"/>
  <c r="H2183" i="3"/>
  <c r="I2183" i="3" s="1"/>
  <c r="F2184" i="3"/>
  <c r="K2174" i="6" l="1"/>
  <c r="K2174" i="7"/>
  <c r="P2173" i="7"/>
  <c r="L2174" i="6"/>
  <c r="L2174" i="7"/>
  <c r="J2174" i="6"/>
  <c r="J2174" i="7"/>
  <c r="V1862" i="7"/>
  <c r="U1862" i="7"/>
  <c r="D2194" i="6"/>
  <c r="D2194" i="7"/>
  <c r="S1863" i="7"/>
  <c r="R1863" i="7"/>
  <c r="Q1863" i="7"/>
  <c r="T1863" i="7"/>
  <c r="C2183" i="6"/>
  <c r="C2183" i="7"/>
  <c r="M2183" i="7" s="1"/>
  <c r="G1863" i="4"/>
  <c r="H1863" i="4" s="1"/>
  <c r="E1863" i="6"/>
  <c r="H2175" i="5"/>
  <c r="G2175" i="5"/>
  <c r="F2175" i="5"/>
  <c r="E2195" i="4"/>
  <c r="C2196" i="4"/>
  <c r="E1864" i="7"/>
  <c r="N1864" i="7" s="1"/>
  <c r="H2184" i="3"/>
  <c r="F2185" i="3"/>
  <c r="G2185" i="3"/>
  <c r="I2184" i="3"/>
  <c r="P2174" i="7" l="1"/>
  <c r="L2175" i="6"/>
  <c r="L2175" i="7"/>
  <c r="J2175" i="6"/>
  <c r="J2175" i="7"/>
  <c r="K2175" i="6"/>
  <c r="K2175" i="7"/>
  <c r="V1863" i="7"/>
  <c r="U1863" i="7"/>
  <c r="D2195" i="6"/>
  <c r="D2195" i="7"/>
  <c r="R1864" i="7"/>
  <c r="T1864" i="7"/>
  <c r="Q1864" i="7"/>
  <c r="S1864" i="7"/>
  <c r="C2184" i="6"/>
  <c r="C2184" i="7"/>
  <c r="M2184" i="7" s="1"/>
  <c r="G1864" i="4"/>
  <c r="H1864" i="4" s="1"/>
  <c r="E1864" i="6"/>
  <c r="H2176" i="5"/>
  <c r="G2176" i="5"/>
  <c r="F2176" i="5"/>
  <c r="E2196" i="4"/>
  <c r="C2197" i="4"/>
  <c r="E1865" i="7"/>
  <c r="N1865" i="7" s="1"/>
  <c r="G2186" i="3"/>
  <c r="H2185" i="3"/>
  <c r="I2185" i="3" s="1"/>
  <c r="F2186" i="3"/>
  <c r="J2176" i="6" l="1"/>
  <c r="J2176" i="7"/>
  <c r="K2176" i="6"/>
  <c r="K2176" i="7"/>
  <c r="P2175" i="7"/>
  <c r="L2176" i="6"/>
  <c r="L2176" i="7"/>
  <c r="P2176" i="7" s="1"/>
  <c r="D2196" i="6"/>
  <c r="D2196" i="7"/>
  <c r="V1864" i="7"/>
  <c r="U1864" i="7"/>
  <c r="R1865" i="7"/>
  <c r="T1865" i="7"/>
  <c r="S1865" i="7"/>
  <c r="Q1865" i="7"/>
  <c r="C2185" i="6"/>
  <c r="C2185" i="7"/>
  <c r="M2185" i="7" s="1"/>
  <c r="G1865" i="4"/>
  <c r="H1865" i="4" s="1"/>
  <c r="E1865" i="6"/>
  <c r="H2177" i="5"/>
  <c r="F2177" i="5"/>
  <c r="G2177" i="5"/>
  <c r="E2197" i="4"/>
  <c r="C2198" i="4"/>
  <c r="E1866" i="7"/>
  <c r="N1866" i="7" s="1"/>
  <c r="G2187" i="3"/>
  <c r="F2187" i="3"/>
  <c r="H2186" i="3"/>
  <c r="I2186" i="3" s="1"/>
  <c r="L2177" i="6" l="1"/>
  <c r="L2177" i="7"/>
  <c r="J2177" i="6"/>
  <c r="J2177" i="7"/>
  <c r="K2177" i="6"/>
  <c r="K2177" i="7"/>
  <c r="V1865" i="7"/>
  <c r="U1865" i="7"/>
  <c r="D2197" i="6"/>
  <c r="D2197" i="7"/>
  <c r="Q1866" i="7"/>
  <c r="S1866" i="7"/>
  <c r="R1866" i="7"/>
  <c r="T1866" i="7"/>
  <c r="C2186" i="6"/>
  <c r="C2186" i="7"/>
  <c r="M2186" i="7" s="1"/>
  <c r="G1866" i="4"/>
  <c r="H1866" i="4" s="1"/>
  <c r="E1866" i="6"/>
  <c r="G2178" i="5"/>
  <c r="F2178" i="5"/>
  <c r="H2178" i="5"/>
  <c r="E2198" i="4"/>
  <c r="C2199" i="4"/>
  <c r="E1867" i="7"/>
  <c r="N1867" i="7" s="1"/>
  <c r="F2188" i="3"/>
  <c r="H2187" i="3"/>
  <c r="G2188" i="3"/>
  <c r="I2187" i="3"/>
  <c r="L2178" i="6" l="1"/>
  <c r="L2178" i="7"/>
  <c r="J2178" i="6"/>
  <c r="J2178" i="7"/>
  <c r="P2177" i="7"/>
  <c r="K2178" i="6"/>
  <c r="K2178" i="7"/>
  <c r="D2198" i="6"/>
  <c r="D2198" i="7"/>
  <c r="U1866" i="7"/>
  <c r="V1866" i="7"/>
  <c r="S1867" i="7"/>
  <c r="R1867" i="7"/>
  <c r="Q1867" i="7"/>
  <c r="T1867" i="7"/>
  <c r="C2187" i="6"/>
  <c r="C2187" i="7"/>
  <c r="M2187" i="7" s="1"/>
  <c r="G1867" i="4"/>
  <c r="H1867" i="4" s="1"/>
  <c r="E1867" i="6"/>
  <c r="H2179" i="5"/>
  <c r="F2179" i="5"/>
  <c r="G2179" i="5"/>
  <c r="E2199" i="4"/>
  <c r="C2200" i="4"/>
  <c r="E1868" i="7"/>
  <c r="N1868" i="7" s="1"/>
  <c r="G2189" i="3"/>
  <c r="H2188" i="3"/>
  <c r="I2188" i="3" s="1"/>
  <c r="F2189" i="3"/>
  <c r="J2179" i="6" l="1"/>
  <c r="J2179" i="7"/>
  <c r="K2179" i="6"/>
  <c r="K2179" i="7"/>
  <c r="P2178" i="7"/>
  <c r="L2179" i="6"/>
  <c r="L2179" i="7"/>
  <c r="P2179" i="7" s="1"/>
  <c r="D2199" i="6"/>
  <c r="D2199" i="7"/>
  <c r="V1867" i="7"/>
  <c r="U1867" i="7"/>
  <c r="S1868" i="7"/>
  <c r="Q1868" i="7"/>
  <c r="R1868" i="7"/>
  <c r="T1868" i="7"/>
  <c r="C2188" i="6"/>
  <c r="C2188" i="7"/>
  <c r="M2188" i="7" s="1"/>
  <c r="G1868" i="4"/>
  <c r="H1868" i="4" s="1"/>
  <c r="E1868" i="6"/>
  <c r="F2180" i="5"/>
  <c r="H2180" i="5"/>
  <c r="G2180" i="5"/>
  <c r="E2200" i="4"/>
  <c r="C2201" i="4"/>
  <c r="E1869" i="7"/>
  <c r="N1869" i="7" s="1"/>
  <c r="G2190" i="3"/>
  <c r="H2189" i="3"/>
  <c r="I2189" i="3" s="1"/>
  <c r="F2190" i="3"/>
  <c r="K2180" i="6" l="1"/>
  <c r="K2180" i="7"/>
  <c r="J2180" i="6"/>
  <c r="J2180" i="7"/>
  <c r="L2180" i="6"/>
  <c r="L2180" i="7"/>
  <c r="P2180" i="7" s="1"/>
  <c r="D2200" i="6"/>
  <c r="D2200" i="7"/>
  <c r="V1868" i="7"/>
  <c r="U1868" i="7"/>
  <c r="S1869" i="7"/>
  <c r="R1869" i="7"/>
  <c r="Q1869" i="7"/>
  <c r="T1869" i="7"/>
  <c r="C2189" i="6"/>
  <c r="C2189" i="7"/>
  <c r="M2189" i="7" s="1"/>
  <c r="G1869" i="4"/>
  <c r="H1869" i="4" s="1"/>
  <c r="E1869" i="6"/>
  <c r="H2181" i="5"/>
  <c r="G2181" i="5"/>
  <c r="F2181" i="5"/>
  <c r="E2201" i="4"/>
  <c r="C2202" i="4"/>
  <c r="E1870" i="7"/>
  <c r="N1870" i="7" s="1"/>
  <c r="H2190" i="3"/>
  <c r="F2191" i="3"/>
  <c r="I2190" i="3"/>
  <c r="G2191" i="3"/>
  <c r="L2181" i="6" l="1"/>
  <c r="L2181" i="7"/>
  <c r="K2181" i="6"/>
  <c r="K2181" i="7"/>
  <c r="J2181" i="6"/>
  <c r="J2181" i="7"/>
  <c r="D2201" i="6"/>
  <c r="D2201" i="7"/>
  <c r="V1869" i="7"/>
  <c r="U1869" i="7"/>
  <c r="R1870" i="7"/>
  <c r="T1870" i="7"/>
  <c r="Q1870" i="7"/>
  <c r="S1870" i="7"/>
  <c r="C2190" i="6"/>
  <c r="C2190" i="7"/>
  <c r="M2190" i="7" s="1"/>
  <c r="G1870" i="4"/>
  <c r="H1870" i="4" s="1"/>
  <c r="E1870" i="6"/>
  <c r="H2182" i="5"/>
  <c r="G2182" i="5"/>
  <c r="F2182" i="5"/>
  <c r="E2202" i="4"/>
  <c r="C2203" i="4"/>
  <c r="E1871" i="7"/>
  <c r="N1871" i="7" s="1"/>
  <c r="G2192" i="3"/>
  <c r="F2192" i="3"/>
  <c r="H2191" i="3"/>
  <c r="I2191" i="3" s="1"/>
  <c r="K2182" i="6" l="1"/>
  <c r="K2182" i="7"/>
  <c r="P2181" i="7"/>
  <c r="J2182" i="6"/>
  <c r="J2182" i="7"/>
  <c r="L2182" i="6"/>
  <c r="L2182" i="7"/>
  <c r="P2182" i="7" s="1"/>
  <c r="D2202" i="6"/>
  <c r="D2202" i="7"/>
  <c r="U1870" i="7"/>
  <c r="V1870" i="7"/>
  <c r="Q1871" i="7"/>
  <c r="S1871" i="7"/>
  <c r="T1871" i="7"/>
  <c r="R1871" i="7"/>
  <c r="C2191" i="6"/>
  <c r="C2191" i="7"/>
  <c r="M2191" i="7" s="1"/>
  <c r="G1871" i="4"/>
  <c r="H1871" i="4" s="1"/>
  <c r="E1871" i="6"/>
  <c r="G2183" i="5"/>
  <c r="F2183" i="5"/>
  <c r="H2183" i="5"/>
  <c r="E2203" i="4"/>
  <c r="C2204" i="4"/>
  <c r="E1872" i="7"/>
  <c r="N1872" i="7" s="1"/>
  <c r="H2192" i="3"/>
  <c r="F2193" i="3"/>
  <c r="I2192" i="3"/>
  <c r="G2193" i="3"/>
  <c r="J2183" i="6" l="1"/>
  <c r="J2183" i="7"/>
  <c r="L2183" i="6"/>
  <c r="L2183" i="7"/>
  <c r="K2183" i="6"/>
  <c r="K2183" i="7"/>
  <c r="D2203" i="6"/>
  <c r="D2203" i="7"/>
  <c r="V1871" i="7"/>
  <c r="U1871" i="7"/>
  <c r="R1872" i="7"/>
  <c r="S1872" i="7"/>
  <c r="Q1872" i="7"/>
  <c r="T1872" i="7"/>
  <c r="C2192" i="6"/>
  <c r="C2192" i="7"/>
  <c r="M2192" i="7" s="1"/>
  <c r="G1872" i="4"/>
  <c r="H1872" i="4" s="1"/>
  <c r="E1872" i="6"/>
  <c r="G2184" i="5"/>
  <c r="F2184" i="5"/>
  <c r="H2184" i="5"/>
  <c r="E2204" i="4"/>
  <c r="C2205" i="4"/>
  <c r="E1873" i="7"/>
  <c r="N1873" i="7" s="1"/>
  <c r="G2194" i="3"/>
  <c r="F2194" i="3"/>
  <c r="H2193" i="3"/>
  <c r="I2193" i="3" s="1"/>
  <c r="J2184" i="6" l="1"/>
  <c r="J2184" i="7"/>
  <c r="P2183" i="7"/>
  <c r="L2184" i="6"/>
  <c r="L2184" i="7"/>
  <c r="K2184" i="6"/>
  <c r="K2184" i="7"/>
  <c r="V1872" i="7"/>
  <c r="U1872" i="7"/>
  <c r="D2204" i="6"/>
  <c r="D2204" i="7"/>
  <c r="R1873" i="7"/>
  <c r="S1873" i="7"/>
  <c r="Q1873" i="7"/>
  <c r="T1873" i="7"/>
  <c r="C2193" i="6"/>
  <c r="C2193" i="7"/>
  <c r="M2193" i="7" s="1"/>
  <c r="G1873" i="4"/>
  <c r="H1873" i="4" s="1"/>
  <c r="E1873" i="6"/>
  <c r="H2185" i="5"/>
  <c r="G2185" i="5"/>
  <c r="F2185" i="5"/>
  <c r="E2205" i="4"/>
  <c r="C2206" i="4"/>
  <c r="E1874" i="7"/>
  <c r="N1874" i="7" s="1"/>
  <c r="H2194" i="3"/>
  <c r="F2195" i="3"/>
  <c r="I2194" i="3"/>
  <c r="G2195" i="3"/>
  <c r="J2185" i="6" l="1"/>
  <c r="J2185" i="7"/>
  <c r="K2185" i="6"/>
  <c r="K2185" i="7"/>
  <c r="P2184" i="7"/>
  <c r="L2185" i="6"/>
  <c r="L2185" i="7"/>
  <c r="P2185" i="7" s="1"/>
  <c r="D2205" i="6"/>
  <c r="D2205" i="7"/>
  <c r="V1873" i="7"/>
  <c r="U1873" i="7"/>
  <c r="Q1874" i="7"/>
  <c r="R1874" i="7"/>
  <c r="T1874" i="7"/>
  <c r="S1874" i="7"/>
  <c r="C2194" i="6"/>
  <c r="C2194" i="7"/>
  <c r="M2194" i="7" s="1"/>
  <c r="G1874" i="4"/>
  <c r="H1874" i="4" s="1"/>
  <c r="E1874" i="6"/>
  <c r="H2186" i="5"/>
  <c r="G2186" i="5"/>
  <c r="F2186" i="5"/>
  <c r="E2206" i="4"/>
  <c r="C2207" i="4"/>
  <c r="E1875" i="7"/>
  <c r="N1875" i="7" s="1"/>
  <c r="H2195" i="3"/>
  <c r="F2196" i="3"/>
  <c r="G2196" i="3"/>
  <c r="I2195" i="3"/>
  <c r="J2186" i="6" l="1"/>
  <c r="J2186" i="7"/>
  <c r="K2186" i="6"/>
  <c r="K2186" i="7"/>
  <c r="L2186" i="6"/>
  <c r="L2186" i="7"/>
  <c r="P2186" i="7" s="1"/>
  <c r="U1874" i="7"/>
  <c r="V1874" i="7"/>
  <c r="D2206" i="6"/>
  <c r="D2206" i="7"/>
  <c r="Q1875" i="7"/>
  <c r="T1875" i="7"/>
  <c r="R1875" i="7"/>
  <c r="S1875" i="7"/>
  <c r="C2195" i="6"/>
  <c r="C2195" i="7"/>
  <c r="M2195" i="7" s="1"/>
  <c r="G1875" i="4"/>
  <c r="H1875" i="4" s="1"/>
  <c r="E1875" i="6"/>
  <c r="H2187" i="5"/>
  <c r="G2187" i="5"/>
  <c r="F2187" i="5"/>
  <c r="E2207" i="4"/>
  <c r="C2208" i="4"/>
  <c r="E1876" i="7"/>
  <c r="N1876" i="7" s="1"/>
  <c r="H2196" i="3"/>
  <c r="I2196" i="3" s="1"/>
  <c r="F2197" i="3"/>
  <c r="G2197" i="3"/>
  <c r="J2187" i="6" l="1"/>
  <c r="J2187" i="7"/>
  <c r="L2187" i="6"/>
  <c r="L2187" i="7"/>
  <c r="K2187" i="6"/>
  <c r="K2187" i="7"/>
  <c r="D2207" i="6"/>
  <c r="D2207" i="7"/>
  <c r="U1875" i="7"/>
  <c r="V1875" i="7"/>
  <c r="T1876" i="7"/>
  <c r="R1876" i="7"/>
  <c r="Q1876" i="7"/>
  <c r="S1876" i="7"/>
  <c r="C2196" i="6"/>
  <c r="C2196" i="7"/>
  <c r="M2196" i="7" s="1"/>
  <c r="G1876" i="4"/>
  <c r="H1876" i="4" s="1"/>
  <c r="E1876" i="6"/>
  <c r="H2188" i="5"/>
  <c r="F2188" i="5"/>
  <c r="G2188" i="5"/>
  <c r="E2208" i="4"/>
  <c r="C2209" i="4"/>
  <c r="E1877" i="7"/>
  <c r="N1877" i="7" s="1"/>
  <c r="G2198" i="3"/>
  <c r="H2197" i="3"/>
  <c r="I2197" i="3" s="1"/>
  <c r="F2198" i="3"/>
  <c r="K2188" i="6" l="1"/>
  <c r="K2188" i="7"/>
  <c r="J2188" i="6"/>
  <c r="J2188" i="7"/>
  <c r="L2188" i="6"/>
  <c r="L2188" i="7"/>
  <c r="P2188" i="7" s="1"/>
  <c r="P2187" i="7"/>
  <c r="D2208" i="6"/>
  <c r="D2208" i="7"/>
  <c r="V1876" i="7"/>
  <c r="U1876" i="7"/>
  <c r="S1877" i="7"/>
  <c r="Q1877" i="7"/>
  <c r="T1877" i="7"/>
  <c r="R1877" i="7"/>
  <c r="C2197" i="6"/>
  <c r="C2197" i="7"/>
  <c r="M2197" i="7" s="1"/>
  <c r="G1877" i="4"/>
  <c r="H1877" i="4" s="1"/>
  <c r="E1877" i="6"/>
  <c r="H2189" i="5"/>
  <c r="G2189" i="5"/>
  <c r="F2189" i="5"/>
  <c r="E2209" i="4"/>
  <c r="C2210" i="4"/>
  <c r="E1878" i="7"/>
  <c r="N1878" i="7" s="1"/>
  <c r="F2199" i="3"/>
  <c r="H2198" i="3"/>
  <c r="I2198" i="3" s="1"/>
  <c r="G2199" i="3"/>
  <c r="K2189" i="6" l="1"/>
  <c r="K2189" i="7"/>
  <c r="J2189" i="6"/>
  <c r="J2189" i="7"/>
  <c r="L2189" i="6"/>
  <c r="L2189" i="7"/>
  <c r="P2189" i="7" s="1"/>
  <c r="D2209" i="6"/>
  <c r="D2209" i="7"/>
  <c r="U1877" i="7"/>
  <c r="V1877" i="7"/>
  <c r="Q1878" i="7"/>
  <c r="R1878" i="7"/>
  <c r="T1878" i="7"/>
  <c r="S1878" i="7"/>
  <c r="C2198" i="6"/>
  <c r="C2198" i="7"/>
  <c r="M2198" i="7" s="1"/>
  <c r="G1878" i="4"/>
  <c r="H1878" i="4" s="1"/>
  <c r="E1878" i="6"/>
  <c r="H2190" i="5"/>
  <c r="G2190" i="5"/>
  <c r="F2190" i="5"/>
  <c r="E2210" i="4"/>
  <c r="C2211" i="4"/>
  <c r="E1879" i="7"/>
  <c r="N1879" i="7" s="1"/>
  <c r="G2200" i="3"/>
  <c r="F2200" i="3"/>
  <c r="H2199" i="3"/>
  <c r="I2199" i="3" s="1"/>
  <c r="J2190" i="6" l="1"/>
  <c r="J2190" i="7"/>
  <c r="K2190" i="6"/>
  <c r="K2190" i="7"/>
  <c r="L2190" i="6"/>
  <c r="L2190" i="7"/>
  <c r="P2190" i="7" s="1"/>
  <c r="D2210" i="6"/>
  <c r="D2210" i="7"/>
  <c r="V1878" i="7"/>
  <c r="U1878" i="7"/>
  <c r="T1879" i="7"/>
  <c r="S1879" i="7"/>
  <c r="Q1879" i="7"/>
  <c r="R1879" i="7"/>
  <c r="C2199" i="6"/>
  <c r="C2199" i="7"/>
  <c r="M2199" i="7" s="1"/>
  <c r="G1879" i="4"/>
  <c r="H1879" i="4" s="1"/>
  <c r="E1879" i="6"/>
  <c r="H2191" i="5"/>
  <c r="G2191" i="5"/>
  <c r="F2191" i="5"/>
  <c r="E2211" i="4"/>
  <c r="C2212" i="4"/>
  <c r="E1880" i="7"/>
  <c r="N1880" i="7" s="1"/>
  <c r="H2200" i="3"/>
  <c r="I2200" i="3" s="1"/>
  <c r="F2201" i="3"/>
  <c r="G2201" i="3"/>
  <c r="J2191" i="6" l="1"/>
  <c r="J2191" i="7"/>
  <c r="K2191" i="6"/>
  <c r="K2191" i="7"/>
  <c r="L2191" i="6"/>
  <c r="L2191" i="7"/>
  <c r="P2191" i="7" s="1"/>
  <c r="D2211" i="6"/>
  <c r="D2211" i="7"/>
  <c r="U1879" i="7"/>
  <c r="V1879" i="7"/>
  <c r="Q1880" i="7"/>
  <c r="R1880" i="7"/>
  <c r="T1880" i="7"/>
  <c r="S1880" i="7"/>
  <c r="C2200" i="6"/>
  <c r="C2200" i="7"/>
  <c r="M2200" i="7" s="1"/>
  <c r="G1880" i="4"/>
  <c r="H1880" i="4" s="1"/>
  <c r="E1880" i="6"/>
  <c r="F2192" i="5"/>
  <c r="H2192" i="5"/>
  <c r="G2192" i="5"/>
  <c r="E2212" i="4"/>
  <c r="C2213" i="4"/>
  <c r="E1881" i="7"/>
  <c r="N1881" i="7" s="1"/>
  <c r="G2202" i="3"/>
  <c r="F2202" i="3"/>
  <c r="H2201" i="3"/>
  <c r="I2201" i="3" s="1"/>
  <c r="K2192" i="6" l="1"/>
  <c r="K2192" i="7"/>
  <c r="J2192" i="6"/>
  <c r="J2192" i="7"/>
  <c r="L2192" i="6"/>
  <c r="L2192" i="7"/>
  <c r="P2192" i="7" s="1"/>
  <c r="D2212" i="6"/>
  <c r="D2212" i="7"/>
  <c r="V1880" i="7"/>
  <c r="U1880" i="7"/>
  <c r="Q1881" i="7"/>
  <c r="R1881" i="7"/>
  <c r="S1881" i="7"/>
  <c r="T1881" i="7"/>
  <c r="C2201" i="6"/>
  <c r="C2201" i="7"/>
  <c r="M2201" i="7" s="1"/>
  <c r="G1881" i="4"/>
  <c r="H1881" i="4" s="1"/>
  <c r="E1881" i="6"/>
  <c r="F2193" i="5"/>
  <c r="H2193" i="5"/>
  <c r="G2193" i="5"/>
  <c r="E2213" i="4"/>
  <c r="C2214" i="4"/>
  <c r="E1882" i="7"/>
  <c r="N1882" i="7" s="1"/>
  <c r="H2202" i="3"/>
  <c r="F2203" i="3"/>
  <c r="I2202" i="3"/>
  <c r="G2203" i="3"/>
  <c r="L2193" i="6" l="1"/>
  <c r="L2193" i="7"/>
  <c r="J2193" i="6"/>
  <c r="J2193" i="7"/>
  <c r="K2193" i="6"/>
  <c r="K2193" i="7"/>
  <c r="U1881" i="7"/>
  <c r="V1881" i="7"/>
  <c r="D2213" i="6"/>
  <c r="D2213" i="7"/>
  <c r="R1882" i="7"/>
  <c r="T1882" i="7"/>
  <c r="Q1882" i="7"/>
  <c r="S1882" i="7"/>
  <c r="C2202" i="6"/>
  <c r="C2202" i="7"/>
  <c r="M2202" i="7" s="1"/>
  <c r="G1882" i="4"/>
  <c r="H1882" i="4" s="1"/>
  <c r="E1882" i="6"/>
  <c r="H2194" i="5"/>
  <c r="G2194" i="5"/>
  <c r="F2194" i="5"/>
  <c r="E2214" i="4"/>
  <c r="C2215" i="4"/>
  <c r="E1883" i="7"/>
  <c r="N1883" i="7" s="1"/>
  <c r="F2204" i="3"/>
  <c r="H2203" i="3"/>
  <c r="I2203" i="3" s="1"/>
  <c r="G2204" i="3"/>
  <c r="L2194" i="6" l="1"/>
  <c r="L2194" i="7"/>
  <c r="K2194" i="6"/>
  <c r="K2194" i="7"/>
  <c r="P2193" i="7"/>
  <c r="J2194" i="6"/>
  <c r="J2194" i="7"/>
  <c r="D2214" i="6"/>
  <c r="D2214" i="7"/>
  <c r="U1882" i="7"/>
  <c r="V1882" i="7"/>
  <c r="T1883" i="7"/>
  <c r="R1883" i="7"/>
  <c r="S1883" i="7"/>
  <c r="Q1883" i="7"/>
  <c r="C2203" i="6"/>
  <c r="C2203" i="7"/>
  <c r="M2203" i="7" s="1"/>
  <c r="G1883" i="4"/>
  <c r="H1883" i="4" s="1"/>
  <c r="E1883" i="6"/>
  <c r="H2195" i="5"/>
  <c r="F2195" i="5"/>
  <c r="G2195" i="5"/>
  <c r="E2215" i="4"/>
  <c r="C2216" i="4"/>
  <c r="E1884" i="7"/>
  <c r="N1884" i="7" s="1"/>
  <c r="G2205" i="3"/>
  <c r="H2204" i="3"/>
  <c r="I2204" i="3" s="1"/>
  <c r="F2205" i="3"/>
  <c r="K2195" i="6" l="1"/>
  <c r="K2195" i="7"/>
  <c r="L2195" i="6"/>
  <c r="L2195" i="7"/>
  <c r="P2194" i="7"/>
  <c r="J2195" i="6"/>
  <c r="J2195" i="7"/>
  <c r="D2215" i="6"/>
  <c r="D2215" i="7"/>
  <c r="V1883" i="7"/>
  <c r="U1883" i="7"/>
  <c r="T1884" i="7"/>
  <c r="Q1884" i="7"/>
  <c r="R1884" i="7"/>
  <c r="S1884" i="7"/>
  <c r="C2204" i="6"/>
  <c r="C2204" i="7"/>
  <c r="M2204" i="7" s="1"/>
  <c r="G1884" i="4"/>
  <c r="H1884" i="4" s="1"/>
  <c r="E1884" i="6"/>
  <c r="G2196" i="5"/>
  <c r="F2196" i="5"/>
  <c r="H2196" i="5"/>
  <c r="E2216" i="4"/>
  <c r="C2217" i="4"/>
  <c r="E1885" i="7"/>
  <c r="N1885" i="7" s="1"/>
  <c r="G2206" i="3"/>
  <c r="F2206" i="3"/>
  <c r="H2205" i="3"/>
  <c r="I2205" i="3" s="1"/>
  <c r="K2196" i="6" l="1"/>
  <c r="K2196" i="7"/>
  <c r="L2196" i="6"/>
  <c r="L2196" i="7"/>
  <c r="J2196" i="6"/>
  <c r="J2196" i="7"/>
  <c r="P2195" i="7"/>
  <c r="U1884" i="7"/>
  <c r="V1884" i="7"/>
  <c r="D2216" i="6"/>
  <c r="D2216" i="7"/>
  <c r="T1885" i="7"/>
  <c r="S1885" i="7"/>
  <c r="Q1885" i="7"/>
  <c r="R1885" i="7"/>
  <c r="C2205" i="6"/>
  <c r="C2205" i="7"/>
  <c r="M2205" i="7" s="1"/>
  <c r="G1885" i="4"/>
  <c r="H1885" i="4" s="1"/>
  <c r="E1885" i="6"/>
  <c r="H2197" i="5"/>
  <c r="G2197" i="5"/>
  <c r="F2197" i="5"/>
  <c r="E2217" i="4"/>
  <c r="C2218" i="4"/>
  <c r="E1886" i="7"/>
  <c r="N1886" i="7" s="1"/>
  <c r="G2207" i="3"/>
  <c r="H2206" i="3"/>
  <c r="I2206" i="3" s="1"/>
  <c r="F2207" i="3"/>
  <c r="J2197" i="6" l="1"/>
  <c r="J2197" i="7"/>
  <c r="K2197" i="6"/>
  <c r="K2197" i="7"/>
  <c r="L2197" i="6"/>
  <c r="L2197" i="7"/>
  <c r="P2196" i="7"/>
  <c r="D2217" i="6"/>
  <c r="D2217" i="7"/>
  <c r="V1885" i="7"/>
  <c r="U1885" i="7"/>
  <c r="T1886" i="7"/>
  <c r="S1886" i="7"/>
  <c r="Q1886" i="7"/>
  <c r="R1886" i="7"/>
  <c r="C2206" i="6"/>
  <c r="C2206" i="7"/>
  <c r="M2206" i="7" s="1"/>
  <c r="G1886" i="4"/>
  <c r="H1886" i="4" s="1"/>
  <c r="E1886" i="6"/>
  <c r="G2198" i="5"/>
  <c r="F2198" i="5"/>
  <c r="H2198" i="5"/>
  <c r="E2218" i="4"/>
  <c r="C2219" i="4"/>
  <c r="E1887" i="7"/>
  <c r="N1887" i="7" s="1"/>
  <c r="H2207" i="3"/>
  <c r="I2207" i="3" s="1"/>
  <c r="F2208" i="3"/>
  <c r="G2208" i="3"/>
  <c r="P2197" i="7" l="1"/>
  <c r="J2198" i="6"/>
  <c r="J2198" i="7"/>
  <c r="K2198" i="6"/>
  <c r="K2198" i="7"/>
  <c r="L2198" i="6"/>
  <c r="L2198" i="7"/>
  <c r="P2198" i="7" s="1"/>
  <c r="D2218" i="6"/>
  <c r="D2218" i="7"/>
  <c r="S1887" i="7"/>
  <c r="T1887" i="7"/>
  <c r="R1887" i="7"/>
  <c r="Q1887" i="7"/>
  <c r="V1886" i="7"/>
  <c r="U1886" i="7"/>
  <c r="C2207" i="6"/>
  <c r="C2207" i="7"/>
  <c r="M2207" i="7" s="1"/>
  <c r="G1887" i="4"/>
  <c r="H1887" i="4" s="1"/>
  <c r="E1887" i="6"/>
  <c r="H2199" i="5"/>
  <c r="G2199" i="5"/>
  <c r="F2199" i="5"/>
  <c r="E2219" i="4"/>
  <c r="C2220" i="4"/>
  <c r="E1888" i="7"/>
  <c r="N1888" i="7" s="1"/>
  <c r="G2209" i="3"/>
  <c r="H2208" i="3"/>
  <c r="I2208" i="3" s="1"/>
  <c r="F2209" i="3"/>
  <c r="K2199" i="6" l="1"/>
  <c r="K2199" i="7"/>
  <c r="L2199" i="6"/>
  <c r="L2199" i="7"/>
  <c r="J2199" i="6"/>
  <c r="J2199" i="7"/>
  <c r="D2219" i="6"/>
  <c r="D2219" i="7"/>
  <c r="V1887" i="7"/>
  <c r="U1887" i="7"/>
  <c r="Q1888" i="7"/>
  <c r="T1888" i="7"/>
  <c r="S1888" i="7"/>
  <c r="R1888" i="7"/>
  <c r="C2208" i="6"/>
  <c r="C2208" i="7"/>
  <c r="M2208" i="7" s="1"/>
  <c r="G1888" i="4"/>
  <c r="H1888" i="4" s="1"/>
  <c r="E1888" i="6"/>
  <c r="H2200" i="5"/>
  <c r="F2200" i="5"/>
  <c r="G2200" i="5"/>
  <c r="E2220" i="4"/>
  <c r="C2221" i="4"/>
  <c r="E1889" i="7"/>
  <c r="N1889" i="7" s="1"/>
  <c r="G2210" i="3"/>
  <c r="H2209" i="3"/>
  <c r="I2209" i="3" s="1"/>
  <c r="F2210" i="3"/>
  <c r="J2200" i="6" l="1"/>
  <c r="J2200" i="7"/>
  <c r="P2199" i="7"/>
  <c r="K2200" i="6"/>
  <c r="K2200" i="7"/>
  <c r="L2200" i="6"/>
  <c r="L2200" i="7"/>
  <c r="D2220" i="6"/>
  <c r="D2220" i="7"/>
  <c r="U1888" i="7"/>
  <c r="V1888" i="7"/>
  <c r="S1889" i="7"/>
  <c r="R1889" i="7"/>
  <c r="T1889" i="7"/>
  <c r="Q1889" i="7"/>
  <c r="C2209" i="6"/>
  <c r="C2209" i="7"/>
  <c r="M2209" i="7" s="1"/>
  <c r="G1889" i="4"/>
  <c r="H1889" i="4" s="1"/>
  <c r="E1889" i="6"/>
  <c r="H2201" i="5"/>
  <c r="G2201" i="5"/>
  <c r="F2201" i="5"/>
  <c r="E2221" i="4"/>
  <c r="C2222" i="4"/>
  <c r="E1890" i="7"/>
  <c r="N1890" i="7" s="1"/>
  <c r="G2211" i="3"/>
  <c r="F2211" i="3"/>
  <c r="H2210" i="3"/>
  <c r="I2210" i="3" s="1"/>
  <c r="P2200" i="7" l="1"/>
  <c r="K2201" i="6"/>
  <c r="K2201" i="7"/>
  <c r="J2201" i="6"/>
  <c r="J2201" i="7"/>
  <c r="L2201" i="6"/>
  <c r="L2201" i="7"/>
  <c r="P2201" i="7" s="1"/>
  <c r="D2221" i="6"/>
  <c r="D2221" i="7"/>
  <c r="V1889" i="7"/>
  <c r="U1889" i="7"/>
  <c r="R1890" i="7"/>
  <c r="Q1890" i="7"/>
  <c r="T1890" i="7"/>
  <c r="S1890" i="7"/>
  <c r="C2210" i="6"/>
  <c r="C2210" i="7"/>
  <c r="M2210" i="7" s="1"/>
  <c r="G1890" i="4"/>
  <c r="H1890" i="4" s="1"/>
  <c r="E1890" i="6"/>
  <c r="H2202" i="5"/>
  <c r="G2202" i="5"/>
  <c r="F2202" i="5"/>
  <c r="E2222" i="4"/>
  <c r="C2223" i="4"/>
  <c r="E1891" i="7"/>
  <c r="N1891" i="7" s="1"/>
  <c r="F2212" i="3"/>
  <c r="H2211" i="3"/>
  <c r="G2212" i="3"/>
  <c r="I2211" i="3"/>
  <c r="J2202" i="6" l="1"/>
  <c r="J2202" i="7"/>
  <c r="L2202" i="6"/>
  <c r="L2202" i="7"/>
  <c r="K2202" i="6"/>
  <c r="K2202" i="7"/>
  <c r="V1890" i="7"/>
  <c r="U1890" i="7"/>
  <c r="D2222" i="6"/>
  <c r="D2222" i="7"/>
  <c r="Q1891" i="7"/>
  <c r="R1891" i="7"/>
  <c r="S1891" i="7"/>
  <c r="T1891" i="7"/>
  <c r="C2211" i="6"/>
  <c r="C2211" i="7"/>
  <c r="M2211" i="7" s="1"/>
  <c r="G1891" i="4"/>
  <c r="H1891" i="4" s="1"/>
  <c r="E1891" i="6"/>
  <c r="H2203" i="5"/>
  <c r="G2203" i="5"/>
  <c r="F2203" i="5"/>
  <c r="E2223" i="4"/>
  <c r="C2224" i="4"/>
  <c r="E1892" i="7"/>
  <c r="N1892" i="7" s="1"/>
  <c r="G2213" i="3"/>
  <c r="H2212" i="3"/>
  <c r="I2212" i="3" s="1"/>
  <c r="F2213" i="3"/>
  <c r="P2202" i="7" l="1"/>
  <c r="K2203" i="6"/>
  <c r="K2203" i="7"/>
  <c r="J2203" i="6"/>
  <c r="J2203" i="7"/>
  <c r="L2203" i="6"/>
  <c r="L2203" i="7"/>
  <c r="P2203" i="7" s="1"/>
  <c r="D2223" i="6"/>
  <c r="D2223" i="7"/>
  <c r="U1891" i="7"/>
  <c r="V1891" i="7"/>
  <c r="R1892" i="7"/>
  <c r="S1892" i="7"/>
  <c r="T1892" i="7"/>
  <c r="Q1892" i="7"/>
  <c r="C2212" i="6"/>
  <c r="C2212" i="7"/>
  <c r="M2212" i="7" s="1"/>
  <c r="G1892" i="4"/>
  <c r="H1892" i="4" s="1"/>
  <c r="E1892" i="6"/>
  <c r="F2204" i="5"/>
  <c r="H2204" i="5"/>
  <c r="G2204" i="5"/>
  <c r="E2224" i="4"/>
  <c r="C2225" i="4"/>
  <c r="E1893" i="7"/>
  <c r="N1893" i="7" s="1"/>
  <c r="F2214" i="3"/>
  <c r="H2213" i="3"/>
  <c r="I2213" i="3" s="1"/>
  <c r="G2214" i="3"/>
  <c r="K2204" i="6" l="1"/>
  <c r="K2204" i="7"/>
  <c r="J2204" i="6"/>
  <c r="J2204" i="7"/>
  <c r="L2204" i="6"/>
  <c r="L2204" i="7"/>
  <c r="P2204" i="7" s="1"/>
  <c r="D2224" i="6"/>
  <c r="D2224" i="7"/>
  <c r="U1892" i="7"/>
  <c r="V1892" i="7"/>
  <c r="S1893" i="7"/>
  <c r="R1893" i="7"/>
  <c r="Q1893" i="7"/>
  <c r="T1893" i="7"/>
  <c r="C2213" i="6"/>
  <c r="C2213" i="7"/>
  <c r="M2213" i="7" s="1"/>
  <c r="G1893" i="4"/>
  <c r="H1893" i="4" s="1"/>
  <c r="E1893" i="6"/>
  <c r="H2205" i="5"/>
  <c r="G2205" i="5"/>
  <c r="F2205" i="5"/>
  <c r="E2225" i="4"/>
  <c r="C2226" i="4"/>
  <c r="E1894" i="7"/>
  <c r="N1894" i="7" s="1"/>
  <c r="G2215" i="3"/>
  <c r="H2214" i="3"/>
  <c r="I2214" i="3" s="1"/>
  <c r="F2215" i="3"/>
  <c r="J2205" i="6" l="1"/>
  <c r="J2205" i="7"/>
  <c r="L2205" i="6"/>
  <c r="L2205" i="7"/>
  <c r="K2205" i="6"/>
  <c r="K2205" i="7"/>
  <c r="D2225" i="6"/>
  <c r="D2225" i="7"/>
  <c r="V1893" i="7"/>
  <c r="U1893" i="7"/>
  <c r="Q1894" i="7"/>
  <c r="T1894" i="7"/>
  <c r="R1894" i="7"/>
  <c r="S1894" i="7"/>
  <c r="C2214" i="6"/>
  <c r="C2214" i="7"/>
  <c r="M2214" i="7" s="1"/>
  <c r="G1894" i="4"/>
  <c r="H1894" i="4" s="1"/>
  <c r="E1894" i="6"/>
  <c r="H2206" i="5"/>
  <c r="F2206" i="5"/>
  <c r="G2206" i="5"/>
  <c r="E2226" i="4"/>
  <c r="C2227" i="4"/>
  <c r="E1895" i="7"/>
  <c r="N1895" i="7" s="1"/>
  <c r="F2216" i="3"/>
  <c r="H2215" i="3"/>
  <c r="I2215" i="3" s="1"/>
  <c r="G2216" i="3"/>
  <c r="P2205" i="7" l="1"/>
  <c r="J2206" i="6"/>
  <c r="J2206" i="7"/>
  <c r="L2206" i="6"/>
  <c r="L2206" i="7"/>
  <c r="K2206" i="6"/>
  <c r="K2206" i="7"/>
  <c r="D2226" i="6"/>
  <c r="D2226" i="7"/>
  <c r="V1894" i="7"/>
  <c r="U1894" i="7"/>
  <c r="S1895" i="7"/>
  <c r="Q1895" i="7"/>
  <c r="R1895" i="7"/>
  <c r="T1895" i="7"/>
  <c r="C2215" i="6"/>
  <c r="C2215" i="7"/>
  <c r="M2215" i="7" s="1"/>
  <c r="G1895" i="4"/>
  <c r="H1895" i="4" s="1"/>
  <c r="E1895" i="6"/>
  <c r="H2207" i="5"/>
  <c r="G2207" i="5"/>
  <c r="F2207" i="5"/>
  <c r="E2227" i="4"/>
  <c r="C2228" i="4"/>
  <c r="E1896" i="7"/>
  <c r="N1896" i="7" s="1"/>
  <c r="G2217" i="3"/>
  <c r="H2216" i="3"/>
  <c r="I2216" i="3" s="1"/>
  <c r="F2217" i="3"/>
  <c r="J2207" i="6" l="1"/>
  <c r="J2207" i="7"/>
  <c r="L2207" i="6"/>
  <c r="L2207" i="7"/>
  <c r="P2206" i="7"/>
  <c r="K2207" i="6"/>
  <c r="K2207" i="7"/>
  <c r="D2227" i="6"/>
  <c r="D2227" i="7"/>
  <c r="V1895" i="7"/>
  <c r="U1895" i="7"/>
  <c r="S1896" i="7"/>
  <c r="R1896" i="7"/>
  <c r="Q1896" i="7"/>
  <c r="T1896" i="7"/>
  <c r="C2216" i="6"/>
  <c r="C2216" i="7"/>
  <c r="M2216" i="7" s="1"/>
  <c r="G1896" i="4"/>
  <c r="H1896" i="4" s="1"/>
  <c r="E1896" i="6"/>
  <c r="H2208" i="5"/>
  <c r="G2208" i="5"/>
  <c r="F2208" i="5"/>
  <c r="E2228" i="4"/>
  <c r="C2229" i="4"/>
  <c r="E1897" i="7"/>
  <c r="N1897" i="7" s="1"/>
  <c r="F2218" i="3"/>
  <c r="H2217" i="3"/>
  <c r="I2217" i="3" s="1"/>
  <c r="G2218" i="3"/>
  <c r="K2208" i="6" l="1"/>
  <c r="K2208" i="7"/>
  <c r="L2208" i="6"/>
  <c r="L2208" i="7"/>
  <c r="P2207" i="7"/>
  <c r="J2208" i="6"/>
  <c r="J2208" i="7"/>
  <c r="V1896" i="7"/>
  <c r="U1896" i="7"/>
  <c r="D2228" i="6"/>
  <c r="D2228" i="7"/>
  <c r="S1897" i="7"/>
  <c r="R1897" i="7"/>
  <c r="T1897" i="7"/>
  <c r="Q1897" i="7"/>
  <c r="C2217" i="6"/>
  <c r="C2217" i="7"/>
  <c r="M2217" i="7" s="1"/>
  <c r="G1897" i="4"/>
  <c r="H1897" i="4" s="1"/>
  <c r="E1897" i="6"/>
  <c r="H2209" i="5"/>
  <c r="G2209" i="5"/>
  <c r="F2209" i="5"/>
  <c r="E2229" i="4"/>
  <c r="C2230" i="4"/>
  <c r="E1898" i="7"/>
  <c r="N1898" i="7" s="1"/>
  <c r="G2219" i="3"/>
  <c r="H2218" i="3"/>
  <c r="I2218" i="3" s="1"/>
  <c r="F2219" i="3"/>
  <c r="L2209" i="6" l="1"/>
  <c r="L2209" i="7"/>
  <c r="K2209" i="6"/>
  <c r="K2209" i="7"/>
  <c r="J2209" i="6"/>
  <c r="J2209" i="7"/>
  <c r="P2208" i="7"/>
  <c r="D2229" i="6"/>
  <c r="D2229" i="7"/>
  <c r="V1897" i="7"/>
  <c r="U1897" i="7"/>
  <c r="S1898" i="7"/>
  <c r="T1898" i="7"/>
  <c r="R1898" i="7"/>
  <c r="Q1898" i="7"/>
  <c r="C2218" i="6"/>
  <c r="C2218" i="7"/>
  <c r="M2218" i="7" s="1"/>
  <c r="G1898" i="4"/>
  <c r="H1898" i="4" s="1"/>
  <c r="E1898" i="6"/>
  <c r="H2210" i="5"/>
  <c r="G2210" i="5"/>
  <c r="F2210" i="5"/>
  <c r="E2230" i="4"/>
  <c r="C2231" i="4"/>
  <c r="E1899" i="7"/>
  <c r="N1899" i="7" s="1"/>
  <c r="H2219" i="3"/>
  <c r="F2220" i="3"/>
  <c r="G2220" i="3"/>
  <c r="I2219" i="3"/>
  <c r="J2210" i="6" l="1"/>
  <c r="J2210" i="7"/>
  <c r="K2210" i="6"/>
  <c r="K2210" i="7"/>
  <c r="P2209" i="7"/>
  <c r="L2210" i="6"/>
  <c r="L2210" i="7"/>
  <c r="D2230" i="6"/>
  <c r="D2230" i="7"/>
  <c r="V1898" i="7"/>
  <c r="U1898" i="7"/>
  <c r="T1899" i="7"/>
  <c r="S1899" i="7"/>
  <c r="Q1899" i="7"/>
  <c r="R1899" i="7"/>
  <c r="C2219" i="6"/>
  <c r="C2219" i="7"/>
  <c r="M2219" i="7" s="1"/>
  <c r="G1899" i="4"/>
  <c r="H1899" i="4" s="1"/>
  <c r="E1899" i="6"/>
  <c r="H2211" i="5"/>
  <c r="G2211" i="5"/>
  <c r="F2211" i="5"/>
  <c r="E2231" i="4"/>
  <c r="C2232" i="4"/>
  <c r="E1900" i="7"/>
  <c r="N1900" i="7" s="1"/>
  <c r="H2220" i="3"/>
  <c r="F2221" i="3"/>
  <c r="G2221" i="3"/>
  <c r="I2220" i="3"/>
  <c r="P2210" i="7" l="1"/>
  <c r="L2211" i="6"/>
  <c r="L2211" i="7"/>
  <c r="J2211" i="6"/>
  <c r="J2211" i="7"/>
  <c r="K2211" i="6"/>
  <c r="K2211" i="7"/>
  <c r="D2231" i="6"/>
  <c r="D2231" i="7"/>
  <c r="V1899" i="7"/>
  <c r="U1899" i="7"/>
  <c r="T1900" i="7"/>
  <c r="R1900" i="7"/>
  <c r="S1900" i="7"/>
  <c r="Q1900" i="7"/>
  <c r="C2220" i="6"/>
  <c r="C2220" i="7"/>
  <c r="M2220" i="7" s="1"/>
  <c r="G1900" i="4"/>
  <c r="H1900" i="4" s="1"/>
  <c r="E1900" i="6"/>
  <c r="H2212" i="5"/>
  <c r="G2212" i="5"/>
  <c r="F2212" i="5"/>
  <c r="E2232" i="4"/>
  <c r="C2233" i="4"/>
  <c r="E1901" i="7"/>
  <c r="N1901" i="7" s="1"/>
  <c r="H2221" i="3"/>
  <c r="F2222" i="3"/>
  <c r="I2221" i="3"/>
  <c r="G2222" i="3"/>
  <c r="J2212" i="6" l="1"/>
  <c r="J2212" i="7"/>
  <c r="L2212" i="6"/>
  <c r="L2212" i="7"/>
  <c r="P2211" i="7"/>
  <c r="K2212" i="6"/>
  <c r="K2212" i="7"/>
  <c r="D2232" i="6"/>
  <c r="D2232" i="7"/>
  <c r="V1900" i="7"/>
  <c r="U1900" i="7"/>
  <c r="T1901" i="7"/>
  <c r="S1901" i="7"/>
  <c r="R1901" i="7"/>
  <c r="Q1901" i="7"/>
  <c r="C2221" i="6"/>
  <c r="C2221" i="7"/>
  <c r="M2221" i="7" s="1"/>
  <c r="G1901" i="4"/>
  <c r="H1901" i="4" s="1"/>
  <c r="E1901" i="6"/>
  <c r="H2213" i="5"/>
  <c r="G2213" i="5"/>
  <c r="F2213" i="5"/>
  <c r="E2233" i="4"/>
  <c r="C2234" i="4"/>
  <c r="E1902" i="7"/>
  <c r="N1902" i="7" s="1"/>
  <c r="F2223" i="3"/>
  <c r="H2222" i="3"/>
  <c r="G2223" i="3"/>
  <c r="I2222" i="3"/>
  <c r="J2213" i="6" l="1"/>
  <c r="J2213" i="7"/>
  <c r="K2213" i="6"/>
  <c r="K2213" i="7"/>
  <c r="L2213" i="6"/>
  <c r="L2213" i="7"/>
  <c r="P2213" i="7" s="1"/>
  <c r="P2212" i="7"/>
  <c r="D2233" i="6"/>
  <c r="D2233" i="7"/>
  <c r="U1901" i="7"/>
  <c r="V1901" i="7"/>
  <c r="R1902" i="7"/>
  <c r="Q1902" i="7"/>
  <c r="S1902" i="7"/>
  <c r="T1902" i="7"/>
  <c r="C2222" i="6"/>
  <c r="C2222" i="7"/>
  <c r="M2222" i="7" s="1"/>
  <c r="G1902" i="4"/>
  <c r="H1902" i="4" s="1"/>
  <c r="E1902" i="6"/>
  <c r="H2214" i="5"/>
  <c r="G2214" i="5"/>
  <c r="F2214" i="5"/>
  <c r="E2234" i="4"/>
  <c r="C2235" i="4"/>
  <c r="E1903" i="7"/>
  <c r="N1903" i="7" s="1"/>
  <c r="G2224" i="3"/>
  <c r="F2224" i="3"/>
  <c r="H2223" i="3"/>
  <c r="I2223" i="3" s="1"/>
  <c r="K2214" i="6" l="1"/>
  <c r="K2214" i="7"/>
  <c r="J2214" i="6"/>
  <c r="J2214" i="7"/>
  <c r="L2214" i="6"/>
  <c r="L2214" i="7"/>
  <c r="P2214" i="7" s="1"/>
  <c r="D2234" i="6"/>
  <c r="D2234" i="7"/>
  <c r="U1902" i="7"/>
  <c r="V1902" i="7"/>
  <c r="S1903" i="7"/>
  <c r="Q1903" i="7"/>
  <c r="R1903" i="7"/>
  <c r="T1903" i="7"/>
  <c r="C2223" i="6"/>
  <c r="C2223" i="7"/>
  <c r="M2223" i="7" s="1"/>
  <c r="G1903" i="4"/>
  <c r="H1903" i="4" s="1"/>
  <c r="E1903" i="6"/>
  <c r="H2215" i="5"/>
  <c r="G2215" i="5"/>
  <c r="F2215" i="5"/>
  <c r="E2235" i="4"/>
  <c r="C2236" i="4"/>
  <c r="E1904" i="7"/>
  <c r="N1904" i="7" s="1"/>
  <c r="H2224" i="3"/>
  <c r="F2225" i="3"/>
  <c r="I2224" i="3"/>
  <c r="G2225" i="3"/>
  <c r="J2215" i="6" l="1"/>
  <c r="J2215" i="7"/>
  <c r="K2215" i="6"/>
  <c r="K2215" i="7"/>
  <c r="L2215" i="6"/>
  <c r="L2215" i="7"/>
  <c r="P2215" i="7" s="1"/>
  <c r="U1903" i="7"/>
  <c r="D2235" i="6"/>
  <c r="D2235" i="7"/>
  <c r="V1903" i="7"/>
  <c r="R1904" i="7"/>
  <c r="S1904" i="7"/>
  <c r="T1904" i="7"/>
  <c r="Q1904" i="7"/>
  <c r="C2224" i="6"/>
  <c r="C2224" i="7"/>
  <c r="M2224" i="7" s="1"/>
  <c r="G1904" i="4"/>
  <c r="H1904" i="4" s="1"/>
  <c r="E1904" i="6"/>
  <c r="F2216" i="5"/>
  <c r="H2216" i="5"/>
  <c r="G2216" i="5"/>
  <c r="E2236" i="4"/>
  <c r="C2237" i="4"/>
  <c r="E1905" i="7"/>
  <c r="N1905" i="7" s="1"/>
  <c r="G2226" i="3"/>
  <c r="H2225" i="3"/>
  <c r="I2225" i="3" s="1"/>
  <c r="F2226" i="3"/>
  <c r="K2216" i="6" l="1"/>
  <c r="K2216" i="7"/>
  <c r="L2216" i="6"/>
  <c r="L2216" i="7"/>
  <c r="J2216" i="6"/>
  <c r="J2216" i="7"/>
  <c r="T1905" i="7"/>
  <c r="Q1905" i="7"/>
  <c r="S1905" i="7"/>
  <c r="R1905" i="7"/>
  <c r="V1904" i="7"/>
  <c r="U1904" i="7"/>
  <c r="D2236" i="6"/>
  <c r="D2236" i="7"/>
  <c r="C2225" i="6"/>
  <c r="C2225" i="7"/>
  <c r="M2225" i="7" s="1"/>
  <c r="G1905" i="4"/>
  <c r="H1905" i="4" s="1"/>
  <c r="E1905" i="6"/>
  <c r="G2217" i="5"/>
  <c r="F2217" i="5"/>
  <c r="H2217" i="5"/>
  <c r="E2237" i="4"/>
  <c r="C2238" i="4"/>
  <c r="E1906" i="7"/>
  <c r="N1906" i="7" s="1"/>
  <c r="H2226" i="3"/>
  <c r="F2227" i="3"/>
  <c r="I2226" i="3"/>
  <c r="G2227" i="3"/>
  <c r="L2217" i="6" l="1"/>
  <c r="L2217" i="7"/>
  <c r="K2217" i="6"/>
  <c r="K2217" i="7"/>
  <c r="J2217" i="6"/>
  <c r="J2217" i="7"/>
  <c r="P2216" i="7"/>
  <c r="V1905" i="7"/>
  <c r="U1905" i="7"/>
  <c r="D2237" i="6"/>
  <c r="D2237" i="7"/>
  <c r="T1906" i="7"/>
  <c r="R1906" i="7"/>
  <c r="S1906" i="7"/>
  <c r="Q1906" i="7"/>
  <c r="C2226" i="6"/>
  <c r="C2226" i="7"/>
  <c r="M2226" i="7" s="1"/>
  <c r="G1906" i="4"/>
  <c r="H1906" i="4" s="1"/>
  <c r="E1906" i="6"/>
  <c r="H2218" i="5"/>
  <c r="G2218" i="5"/>
  <c r="F2218" i="5"/>
  <c r="E2238" i="4"/>
  <c r="C2239" i="4"/>
  <c r="E1907" i="7"/>
  <c r="N1907" i="7" s="1"/>
  <c r="G2228" i="3"/>
  <c r="F2228" i="3"/>
  <c r="H2227" i="3"/>
  <c r="I2227" i="3" s="1"/>
  <c r="J2218" i="6" l="1"/>
  <c r="J2218" i="7"/>
  <c r="K2218" i="6"/>
  <c r="K2218" i="7"/>
  <c r="P2217" i="7"/>
  <c r="L2218" i="6"/>
  <c r="L2218" i="7"/>
  <c r="P2218" i="7" s="1"/>
  <c r="U1906" i="7"/>
  <c r="V1906" i="7"/>
  <c r="D2238" i="6"/>
  <c r="D2238" i="7"/>
  <c r="T1907" i="7"/>
  <c r="S1907" i="7"/>
  <c r="R1907" i="7"/>
  <c r="Q1907" i="7"/>
  <c r="C2227" i="6"/>
  <c r="C2227" i="7"/>
  <c r="M2227" i="7" s="1"/>
  <c r="G1907" i="4"/>
  <c r="H1907" i="4" s="1"/>
  <c r="E1907" i="6"/>
  <c r="H2219" i="5"/>
  <c r="G2219" i="5"/>
  <c r="F2219" i="5"/>
  <c r="E2239" i="4"/>
  <c r="C2240" i="4"/>
  <c r="E1908" i="7"/>
  <c r="N1908" i="7" s="1"/>
  <c r="H2228" i="3"/>
  <c r="F2229" i="3"/>
  <c r="I2228" i="3"/>
  <c r="G2229" i="3"/>
  <c r="K2219" i="6" l="1"/>
  <c r="K2219" i="7"/>
  <c r="J2219" i="6"/>
  <c r="J2219" i="7"/>
  <c r="L2219" i="6"/>
  <c r="L2219" i="7"/>
  <c r="P2219" i="7" s="1"/>
  <c r="V1907" i="7"/>
  <c r="U1907" i="7"/>
  <c r="D2239" i="6"/>
  <c r="D2239" i="7"/>
  <c r="T1908" i="7"/>
  <c r="R1908" i="7"/>
  <c r="Q1908" i="7"/>
  <c r="S1908" i="7"/>
  <c r="C2228" i="6"/>
  <c r="C2228" i="7"/>
  <c r="M2228" i="7" s="1"/>
  <c r="G1908" i="4"/>
  <c r="H1908" i="4" s="1"/>
  <c r="E1908" i="6"/>
  <c r="F2220" i="5"/>
  <c r="H2220" i="5"/>
  <c r="G2220" i="5"/>
  <c r="E2240" i="4"/>
  <c r="C2241" i="4"/>
  <c r="E1909" i="7"/>
  <c r="N1909" i="7" s="1"/>
  <c r="G2230" i="3"/>
  <c r="F2230" i="3"/>
  <c r="H2229" i="3"/>
  <c r="I2229" i="3" s="1"/>
  <c r="L2220" i="6" l="1"/>
  <c r="L2220" i="7"/>
  <c r="K2220" i="6"/>
  <c r="K2220" i="7"/>
  <c r="J2220" i="6"/>
  <c r="J2220" i="7"/>
  <c r="V1908" i="7"/>
  <c r="U1908" i="7"/>
  <c r="D2240" i="6"/>
  <c r="D2240" i="7"/>
  <c r="T1909" i="7"/>
  <c r="S1909" i="7"/>
  <c r="Q1909" i="7"/>
  <c r="R1909" i="7"/>
  <c r="C2229" i="6"/>
  <c r="C2229" i="7"/>
  <c r="M2229" i="7" s="1"/>
  <c r="G1909" i="4"/>
  <c r="H1909" i="4" s="1"/>
  <c r="E1909" i="6"/>
  <c r="H2221" i="5"/>
  <c r="G2221" i="5"/>
  <c r="F2221" i="5"/>
  <c r="E2241" i="4"/>
  <c r="C2242" i="4"/>
  <c r="E1910" i="7"/>
  <c r="N1910" i="7" s="1"/>
  <c r="H2230" i="3"/>
  <c r="I2230" i="3" s="1"/>
  <c r="F2231" i="3"/>
  <c r="G2231" i="3"/>
  <c r="J2221" i="6" l="1"/>
  <c r="J2221" i="7"/>
  <c r="L2221" i="6"/>
  <c r="L2221" i="7"/>
  <c r="P2220" i="7"/>
  <c r="K2221" i="6"/>
  <c r="K2221" i="7"/>
  <c r="D2241" i="6"/>
  <c r="D2241" i="7"/>
  <c r="V1909" i="7"/>
  <c r="U1909" i="7"/>
  <c r="T1910" i="7"/>
  <c r="R1910" i="7"/>
  <c r="Q1910" i="7"/>
  <c r="S1910" i="7"/>
  <c r="C2230" i="6"/>
  <c r="C2230" i="7"/>
  <c r="M2230" i="7" s="1"/>
  <c r="G1910" i="4"/>
  <c r="H1910" i="4" s="1"/>
  <c r="E1910" i="6"/>
  <c r="H2222" i="5"/>
  <c r="G2222" i="5"/>
  <c r="F2222" i="5"/>
  <c r="E2242" i="4"/>
  <c r="C2243" i="4"/>
  <c r="E1911" i="7"/>
  <c r="N1911" i="7" s="1"/>
  <c r="G2232" i="3"/>
  <c r="H2231" i="3"/>
  <c r="I2231" i="3" s="1"/>
  <c r="F2232" i="3"/>
  <c r="L2222" i="6" l="1"/>
  <c r="L2222" i="7"/>
  <c r="K2222" i="6"/>
  <c r="K2222" i="7"/>
  <c r="P2221" i="7"/>
  <c r="J2222" i="6"/>
  <c r="J2222" i="7"/>
  <c r="D2242" i="6"/>
  <c r="D2242" i="7"/>
  <c r="V1910" i="7"/>
  <c r="U1910" i="7"/>
  <c r="S1911" i="7"/>
  <c r="R1911" i="7"/>
  <c r="Q1911" i="7"/>
  <c r="T1911" i="7"/>
  <c r="C2231" i="6"/>
  <c r="C2231" i="7"/>
  <c r="M2231" i="7" s="1"/>
  <c r="G1911" i="4"/>
  <c r="H1911" i="4" s="1"/>
  <c r="E1911" i="6"/>
  <c r="F2223" i="5"/>
  <c r="H2223" i="5"/>
  <c r="G2223" i="5"/>
  <c r="E2243" i="4"/>
  <c r="C2244" i="4"/>
  <c r="E1912" i="7"/>
  <c r="N1912" i="7" s="1"/>
  <c r="H2232" i="3"/>
  <c r="I2232" i="3" s="1"/>
  <c r="F2233" i="3"/>
  <c r="G2233" i="3"/>
  <c r="L2223" i="6" l="1"/>
  <c r="L2223" i="7"/>
  <c r="J2223" i="6"/>
  <c r="J2223" i="7"/>
  <c r="P2222" i="7"/>
  <c r="K2223" i="6"/>
  <c r="K2223" i="7"/>
  <c r="U1911" i="7"/>
  <c r="V1911" i="7"/>
  <c r="D2243" i="6"/>
  <c r="D2243" i="7"/>
  <c r="R1912" i="7"/>
  <c r="T1912" i="7"/>
  <c r="Q1912" i="7"/>
  <c r="S1912" i="7"/>
  <c r="C2232" i="6"/>
  <c r="C2232" i="7"/>
  <c r="M2232" i="7" s="1"/>
  <c r="G1912" i="4"/>
  <c r="H1912" i="4" s="1"/>
  <c r="E1912" i="6"/>
  <c r="H2224" i="5"/>
  <c r="G2224" i="5"/>
  <c r="F2224" i="5"/>
  <c r="E2244" i="4"/>
  <c r="C2245" i="4"/>
  <c r="E1913" i="7"/>
  <c r="N1913" i="7" s="1"/>
  <c r="G2234" i="3"/>
  <c r="H2233" i="3"/>
  <c r="I2233" i="3" s="1"/>
  <c r="F2234" i="3"/>
  <c r="K2224" i="6" l="1"/>
  <c r="K2224" i="7"/>
  <c r="J2224" i="6"/>
  <c r="J2224" i="7"/>
  <c r="L2224" i="6"/>
  <c r="L2224" i="7"/>
  <c r="P2223" i="7"/>
  <c r="D2244" i="6"/>
  <c r="D2244" i="7"/>
  <c r="V1912" i="7"/>
  <c r="U1912" i="7"/>
  <c r="Q1913" i="7"/>
  <c r="T1913" i="7"/>
  <c r="R1913" i="7"/>
  <c r="S1913" i="7"/>
  <c r="C2233" i="6"/>
  <c r="C2233" i="7"/>
  <c r="M2233" i="7" s="1"/>
  <c r="G1913" i="4"/>
  <c r="H1913" i="4" s="1"/>
  <c r="E1913" i="6"/>
  <c r="H2225" i="5"/>
  <c r="G2225" i="5"/>
  <c r="F2225" i="5"/>
  <c r="E2245" i="4"/>
  <c r="C2246" i="4"/>
  <c r="E1914" i="7"/>
  <c r="N1914" i="7" s="1"/>
  <c r="F2235" i="3"/>
  <c r="H2234" i="3"/>
  <c r="G2235" i="3"/>
  <c r="I2234" i="3"/>
  <c r="P2224" i="7" l="1"/>
  <c r="K2225" i="6"/>
  <c r="K2225" i="7"/>
  <c r="L2225" i="6"/>
  <c r="L2225" i="7"/>
  <c r="J2225" i="6"/>
  <c r="J2225" i="7"/>
  <c r="D2245" i="6"/>
  <c r="D2245" i="7"/>
  <c r="U1913" i="7"/>
  <c r="V1913" i="7"/>
  <c r="R1914" i="7"/>
  <c r="T1914" i="7"/>
  <c r="Q1914" i="7"/>
  <c r="S1914" i="7"/>
  <c r="C2234" i="6"/>
  <c r="C2234" i="7"/>
  <c r="M2234" i="7" s="1"/>
  <c r="G1914" i="4"/>
  <c r="H1914" i="4" s="1"/>
  <c r="E1914" i="6"/>
  <c r="H2226" i="5"/>
  <c r="G2226" i="5"/>
  <c r="F2226" i="5"/>
  <c r="E2246" i="4"/>
  <c r="C2247" i="4"/>
  <c r="E1915" i="7"/>
  <c r="N1915" i="7" s="1"/>
  <c r="G2236" i="3"/>
  <c r="F2236" i="3"/>
  <c r="H2235" i="3"/>
  <c r="I2235" i="3" s="1"/>
  <c r="P2225" i="7" l="1"/>
  <c r="J2226" i="6"/>
  <c r="J2226" i="7"/>
  <c r="L2226" i="6"/>
  <c r="L2226" i="7"/>
  <c r="K2226" i="6"/>
  <c r="K2226" i="7"/>
  <c r="V1914" i="7"/>
  <c r="U1914" i="7"/>
  <c r="D2246" i="6"/>
  <c r="D2246" i="7"/>
  <c r="T1915" i="7"/>
  <c r="S1915" i="7"/>
  <c r="Q1915" i="7"/>
  <c r="R1915" i="7"/>
  <c r="C2235" i="6"/>
  <c r="C2235" i="7"/>
  <c r="M2235" i="7" s="1"/>
  <c r="G1915" i="4"/>
  <c r="H1915" i="4" s="1"/>
  <c r="E1915" i="6"/>
  <c r="H2227" i="5"/>
  <c r="G2227" i="5"/>
  <c r="F2227" i="5"/>
  <c r="E2247" i="4"/>
  <c r="C2248" i="4"/>
  <c r="E1916" i="7"/>
  <c r="N1916" i="7" s="1"/>
  <c r="H2236" i="3"/>
  <c r="F2237" i="3"/>
  <c r="I2236" i="3"/>
  <c r="G2237" i="3"/>
  <c r="J2227" i="6" l="1"/>
  <c r="J2227" i="7"/>
  <c r="K2227" i="6"/>
  <c r="K2227" i="7"/>
  <c r="L2227" i="6"/>
  <c r="L2227" i="7"/>
  <c r="P2227" i="7" s="1"/>
  <c r="P2226" i="7"/>
  <c r="D2247" i="6"/>
  <c r="D2247" i="7"/>
  <c r="U1915" i="7"/>
  <c r="V1915" i="7"/>
  <c r="R1916" i="7"/>
  <c r="T1916" i="7"/>
  <c r="Q1916" i="7"/>
  <c r="S1916" i="7"/>
  <c r="C2236" i="6"/>
  <c r="C2236" i="7"/>
  <c r="M2236" i="7" s="1"/>
  <c r="G1916" i="4"/>
  <c r="H1916" i="4" s="1"/>
  <c r="E1916" i="6"/>
  <c r="H2228" i="5"/>
  <c r="G2228" i="5"/>
  <c r="F2228" i="5"/>
  <c r="E2248" i="4"/>
  <c r="C2249" i="4"/>
  <c r="E1917" i="7"/>
  <c r="N1917" i="7" s="1"/>
  <c r="G2238" i="3"/>
  <c r="F2238" i="3"/>
  <c r="H2237" i="3"/>
  <c r="I2237" i="3" s="1"/>
  <c r="J2228" i="6" l="1"/>
  <c r="J2228" i="7"/>
  <c r="L2228" i="6"/>
  <c r="L2228" i="7"/>
  <c r="K2228" i="6"/>
  <c r="K2228" i="7"/>
  <c r="U1916" i="7"/>
  <c r="V1916" i="7"/>
  <c r="D2248" i="6"/>
  <c r="D2248" i="7"/>
  <c r="Q1917" i="7"/>
  <c r="T1917" i="7"/>
  <c r="R1917" i="7"/>
  <c r="S1917" i="7"/>
  <c r="C2237" i="6"/>
  <c r="C2237" i="7"/>
  <c r="M2237" i="7" s="1"/>
  <c r="G1917" i="4"/>
  <c r="H1917" i="4" s="1"/>
  <c r="E1917" i="6"/>
  <c r="H2229" i="5"/>
  <c r="G2229" i="5"/>
  <c r="F2229" i="5"/>
  <c r="E2249" i="4"/>
  <c r="C2250" i="4"/>
  <c r="E1918" i="7"/>
  <c r="N1918" i="7" s="1"/>
  <c r="H2238" i="3"/>
  <c r="F2239" i="3"/>
  <c r="I2238" i="3"/>
  <c r="G2239" i="3"/>
  <c r="J2229" i="6" l="1"/>
  <c r="J2229" i="7"/>
  <c r="L2229" i="6"/>
  <c r="L2229" i="7"/>
  <c r="P2228" i="7"/>
  <c r="K2229" i="6"/>
  <c r="K2229" i="7"/>
  <c r="D2249" i="6"/>
  <c r="D2249" i="7"/>
  <c r="V1917" i="7"/>
  <c r="U1917" i="7"/>
  <c r="T1918" i="7"/>
  <c r="R1918" i="7"/>
  <c r="S1918" i="7"/>
  <c r="Q1918" i="7"/>
  <c r="C2238" i="6"/>
  <c r="C2238" i="7"/>
  <c r="M2238" i="7" s="1"/>
  <c r="G1918" i="4"/>
  <c r="H1918" i="4" s="1"/>
  <c r="E1918" i="6"/>
  <c r="H2230" i="5"/>
  <c r="G2230" i="5"/>
  <c r="F2230" i="5"/>
  <c r="E2250" i="4"/>
  <c r="C2251" i="4"/>
  <c r="E1919" i="7"/>
  <c r="N1919" i="7" s="1"/>
  <c r="G2240" i="3"/>
  <c r="F2240" i="3"/>
  <c r="H2239" i="3"/>
  <c r="I2239" i="3" s="1"/>
  <c r="J2230" i="6" l="1"/>
  <c r="J2230" i="7"/>
  <c r="L2230" i="6"/>
  <c r="L2230" i="7"/>
  <c r="P2229" i="7"/>
  <c r="K2230" i="6"/>
  <c r="K2230" i="7"/>
  <c r="D2250" i="6"/>
  <c r="D2250" i="7"/>
  <c r="U1918" i="7"/>
  <c r="V1918" i="7"/>
  <c r="Q1919" i="7"/>
  <c r="S1919" i="7"/>
  <c r="R1919" i="7"/>
  <c r="T1919" i="7"/>
  <c r="C2239" i="6"/>
  <c r="C2239" i="7"/>
  <c r="M2239" i="7" s="1"/>
  <c r="G1919" i="4"/>
  <c r="H1919" i="4" s="1"/>
  <c r="E1919" i="6"/>
  <c r="H2231" i="5"/>
  <c r="G2231" i="5"/>
  <c r="F2231" i="5"/>
  <c r="E2251" i="4"/>
  <c r="C2252" i="4"/>
  <c r="E1920" i="7"/>
  <c r="N1920" i="7" s="1"/>
  <c r="H2240" i="3"/>
  <c r="F2241" i="3"/>
  <c r="I2240" i="3"/>
  <c r="G2241" i="3"/>
  <c r="J2231" i="6" l="1"/>
  <c r="J2231" i="7"/>
  <c r="L2231" i="6"/>
  <c r="L2231" i="7"/>
  <c r="P2230" i="7"/>
  <c r="K2231" i="6"/>
  <c r="K2231" i="7"/>
  <c r="D2251" i="6"/>
  <c r="D2251" i="7"/>
  <c r="U1919" i="7"/>
  <c r="V1919" i="7"/>
  <c r="S1920" i="7"/>
  <c r="R1920" i="7"/>
  <c r="Q1920" i="7"/>
  <c r="T1920" i="7"/>
  <c r="C2240" i="6"/>
  <c r="C2240" i="7"/>
  <c r="M2240" i="7" s="1"/>
  <c r="G1920" i="4"/>
  <c r="H1920" i="4" s="1"/>
  <c r="E1920" i="6"/>
  <c r="H2232" i="5"/>
  <c r="G2232" i="5"/>
  <c r="F2232" i="5"/>
  <c r="E2252" i="4"/>
  <c r="C2253" i="4"/>
  <c r="E1921" i="7"/>
  <c r="N1921" i="7" s="1"/>
  <c r="F2242" i="3"/>
  <c r="H2241" i="3"/>
  <c r="I2241" i="3" s="1"/>
  <c r="G2242" i="3"/>
  <c r="L2232" i="6" l="1"/>
  <c r="L2232" i="7"/>
  <c r="P2231" i="7"/>
  <c r="J2232" i="6"/>
  <c r="J2232" i="7"/>
  <c r="K2232" i="6"/>
  <c r="K2232" i="7"/>
  <c r="V1920" i="7"/>
  <c r="U1920" i="7"/>
  <c r="D2252" i="6"/>
  <c r="D2252" i="7"/>
  <c r="T1921" i="7"/>
  <c r="S1921" i="7"/>
  <c r="Q1921" i="7"/>
  <c r="R1921" i="7"/>
  <c r="C2241" i="6"/>
  <c r="C2241" i="7"/>
  <c r="M2241" i="7" s="1"/>
  <c r="G1921" i="4"/>
  <c r="H1921" i="4" s="1"/>
  <c r="E1921" i="6"/>
  <c r="H2233" i="5"/>
  <c r="G2233" i="5"/>
  <c r="F2233" i="5"/>
  <c r="E2253" i="4"/>
  <c r="C2254" i="4"/>
  <c r="E1922" i="7"/>
  <c r="N1922" i="7" s="1"/>
  <c r="G2243" i="3"/>
  <c r="H2242" i="3"/>
  <c r="I2242" i="3" s="1"/>
  <c r="F2243" i="3"/>
  <c r="K2233" i="6" l="1"/>
  <c r="K2233" i="7"/>
  <c r="J2233" i="6"/>
  <c r="J2233" i="7"/>
  <c r="P2232" i="7"/>
  <c r="L2233" i="6"/>
  <c r="L2233" i="7"/>
  <c r="D2253" i="6"/>
  <c r="D2253" i="7"/>
  <c r="V1921" i="7"/>
  <c r="U1921" i="7"/>
  <c r="S1922" i="7"/>
  <c r="R1922" i="7"/>
  <c r="T1922" i="7"/>
  <c r="Q1922" i="7"/>
  <c r="C2242" i="6"/>
  <c r="C2242" i="7"/>
  <c r="M2242" i="7" s="1"/>
  <c r="G1922" i="4"/>
  <c r="H1922" i="4" s="1"/>
  <c r="E1922" i="6"/>
  <c r="F2234" i="5"/>
  <c r="H2234" i="5"/>
  <c r="G2234" i="5"/>
  <c r="E2254" i="4"/>
  <c r="C2255" i="4"/>
  <c r="E1923" i="7"/>
  <c r="N1923" i="7" s="1"/>
  <c r="G2244" i="3"/>
  <c r="H2243" i="3"/>
  <c r="I2243" i="3" s="1"/>
  <c r="F2244" i="3"/>
  <c r="P2233" i="7" l="1"/>
  <c r="L2234" i="6"/>
  <c r="L2234" i="7"/>
  <c r="J2234" i="6"/>
  <c r="J2234" i="7"/>
  <c r="K2234" i="6"/>
  <c r="K2234" i="7"/>
  <c r="U1922" i="7"/>
  <c r="V1922" i="7"/>
  <c r="D2254" i="6"/>
  <c r="D2254" i="7"/>
  <c r="Q1923" i="7"/>
  <c r="S1923" i="7"/>
  <c r="R1923" i="7"/>
  <c r="T1923" i="7"/>
  <c r="C2243" i="6"/>
  <c r="C2243" i="7"/>
  <c r="M2243" i="7" s="1"/>
  <c r="G1923" i="4"/>
  <c r="H1923" i="4" s="1"/>
  <c r="E1923" i="6"/>
  <c r="H2235" i="5"/>
  <c r="G2235" i="5"/>
  <c r="F2235" i="5"/>
  <c r="E2255" i="4"/>
  <c r="C2256" i="4"/>
  <c r="E1924" i="7"/>
  <c r="N1924" i="7" s="1"/>
  <c r="H2244" i="3"/>
  <c r="F2245" i="3"/>
  <c r="I2244" i="3"/>
  <c r="G2245" i="3"/>
  <c r="J2235" i="6" l="1"/>
  <c r="J2235" i="7"/>
  <c r="L2235" i="6"/>
  <c r="L2235" i="7"/>
  <c r="P2234" i="7"/>
  <c r="K2235" i="6"/>
  <c r="K2235" i="7"/>
  <c r="D2255" i="6"/>
  <c r="D2255" i="7"/>
  <c r="U1923" i="7"/>
  <c r="V1923" i="7"/>
  <c r="Q1924" i="7"/>
  <c r="T1924" i="7"/>
  <c r="R1924" i="7"/>
  <c r="S1924" i="7"/>
  <c r="C2244" i="6"/>
  <c r="C2244" i="7"/>
  <c r="M2244" i="7" s="1"/>
  <c r="G1924" i="4"/>
  <c r="H1924" i="4" s="1"/>
  <c r="E1924" i="6"/>
  <c r="H2236" i="5"/>
  <c r="G2236" i="5"/>
  <c r="F2236" i="5"/>
  <c r="E2256" i="4"/>
  <c r="C2257" i="4"/>
  <c r="E1925" i="7"/>
  <c r="N1925" i="7" s="1"/>
  <c r="G2246" i="3"/>
  <c r="H2245" i="3"/>
  <c r="I2245" i="3" s="1"/>
  <c r="F2246" i="3"/>
  <c r="J2236" i="6" l="1"/>
  <c r="J2236" i="7"/>
  <c r="L2236" i="6"/>
  <c r="L2236" i="7"/>
  <c r="K2236" i="6"/>
  <c r="K2236" i="7"/>
  <c r="P2235" i="7"/>
  <c r="D2256" i="6"/>
  <c r="D2256" i="7"/>
  <c r="U1924" i="7"/>
  <c r="V1924" i="7"/>
  <c r="S1925" i="7"/>
  <c r="R1925" i="7"/>
  <c r="T1925" i="7"/>
  <c r="Q1925" i="7"/>
  <c r="C2245" i="6"/>
  <c r="C2245" i="7"/>
  <c r="M2245" i="7" s="1"/>
  <c r="G1925" i="4"/>
  <c r="H1925" i="4" s="1"/>
  <c r="E1925" i="6"/>
  <c r="H2237" i="5"/>
  <c r="G2237" i="5"/>
  <c r="F2237" i="5"/>
  <c r="E2257" i="4"/>
  <c r="C2258" i="4"/>
  <c r="E1926" i="7"/>
  <c r="N1926" i="7" s="1"/>
  <c r="F2247" i="3"/>
  <c r="H2246" i="3"/>
  <c r="G2247" i="3"/>
  <c r="I2246" i="3"/>
  <c r="J2237" i="6" l="1"/>
  <c r="J2237" i="7"/>
  <c r="K2237" i="6"/>
  <c r="K2237" i="7"/>
  <c r="L2237" i="6"/>
  <c r="L2237" i="7"/>
  <c r="P2237" i="7" s="1"/>
  <c r="P2236" i="7"/>
  <c r="D2257" i="6"/>
  <c r="D2257" i="7"/>
  <c r="V1925" i="7"/>
  <c r="U1925" i="7"/>
  <c r="T1926" i="7"/>
  <c r="Q1926" i="7"/>
  <c r="R1926" i="7"/>
  <c r="S1926" i="7"/>
  <c r="C2246" i="6"/>
  <c r="C2246" i="7"/>
  <c r="M2246" i="7" s="1"/>
  <c r="G1926" i="4"/>
  <c r="H1926" i="4" s="1"/>
  <c r="E1926" i="6"/>
  <c r="G2238" i="5"/>
  <c r="F2238" i="5"/>
  <c r="H2238" i="5"/>
  <c r="E2258" i="4"/>
  <c r="C2259" i="4"/>
  <c r="E1927" i="7"/>
  <c r="N1927" i="7" s="1"/>
  <c r="G2248" i="3"/>
  <c r="F2248" i="3"/>
  <c r="H2247" i="3"/>
  <c r="I2247" i="3" s="1"/>
  <c r="J2238" i="6" l="1"/>
  <c r="J2238" i="7"/>
  <c r="L2238" i="6"/>
  <c r="L2238" i="7"/>
  <c r="K2238" i="6"/>
  <c r="K2238" i="7"/>
  <c r="U1926" i="7"/>
  <c r="V1926" i="7"/>
  <c r="D2258" i="6"/>
  <c r="D2258" i="7"/>
  <c r="R1927" i="7"/>
  <c r="Q1927" i="7"/>
  <c r="T1927" i="7"/>
  <c r="S1927" i="7"/>
  <c r="C2247" i="6"/>
  <c r="C2247" i="7"/>
  <c r="M2247" i="7" s="1"/>
  <c r="G1927" i="4"/>
  <c r="H1927" i="4" s="1"/>
  <c r="E1927" i="6"/>
  <c r="H2239" i="5"/>
  <c r="G2239" i="5"/>
  <c r="F2239" i="5"/>
  <c r="E2259" i="4"/>
  <c r="C2260" i="4"/>
  <c r="E1928" i="7"/>
  <c r="N1928" i="7" s="1"/>
  <c r="H2248" i="3"/>
  <c r="F2249" i="3"/>
  <c r="I2248" i="3"/>
  <c r="G2249" i="3"/>
  <c r="P2238" i="7" l="1"/>
  <c r="L2239" i="6"/>
  <c r="L2239" i="7"/>
  <c r="K2239" i="6"/>
  <c r="K2239" i="7"/>
  <c r="J2239" i="6"/>
  <c r="J2239" i="7"/>
  <c r="D2259" i="6"/>
  <c r="D2259" i="7"/>
  <c r="U1927" i="7"/>
  <c r="V1927" i="7"/>
  <c r="T1928" i="7"/>
  <c r="Q1928" i="7"/>
  <c r="R1928" i="7"/>
  <c r="S1928" i="7"/>
  <c r="C2248" i="6"/>
  <c r="C2248" i="7"/>
  <c r="M2248" i="7" s="1"/>
  <c r="G1928" i="4"/>
  <c r="H1928" i="4" s="1"/>
  <c r="E1928" i="6"/>
  <c r="H2240" i="5"/>
  <c r="G2240" i="5"/>
  <c r="F2240" i="5"/>
  <c r="E2260" i="4"/>
  <c r="C2261" i="4"/>
  <c r="E1929" i="7"/>
  <c r="N1929" i="7" s="1"/>
  <c r="G2250" i="3"/>
  <c r="H2249" i="3"/>
  <c r="I2249" i="3" s="1"/>
  <c r="F2250" i="3"/>
  <c r="J2240" i="6" l="1"/>
  <c r="J2240" i="7"/>
  <c r="L2240" i="6"/>
  <c r="L2240" i="7"/>
  <c r="P2239" i="7"/>
  <c r="K2240" i="6"/>
  <c r="K2240" i="7"/>
  <c r="D2260" i="6"/>
  <c r="D2260" i="7"/>
  <c r="V1928" i="7"/>
  <c r="U1928" i="7"/>
  <c r="T1929" i="7"/>
  <c r="R1929" i="7"/>
  <c r="S1929" i="7"/>
  <c r="Q1929" i="7"/>
  <c r="C2249" i="6"/>
  <c r="C2249" i="7"/>
  <c r="M2249" i="7" s="1"/>
  <c r="G1929" i="4"/>
  <c r="H1929" i="4" s="1"/>
  <c r="E1929" i="6"/>
  <c r="F2241" i="5"/>
  <c r="H2241" i="5"/>
  <c r="G2241" i="5"/>
  <c r="E2261" i="4"/>
  <c r="C2262" i="4"/>
  <c r="E1930" i="7"/>
  <c r="N1930" i="7" s="1"/>
  <c r="H2250" i="3"/>
  <c r="I2250" i="3" s="1"/>
  <c r="F2251" i="3"/>
  <c r="G2251" i="3"/>
  <c r="L2241" i="6" l="1"/>
  <c r="L2241" i="7"/>
  <c r="J2241" i="6"/>
  <c r="J2241" i="7"/>
  <c r="P2240" i="7"/>
  <c r="K2241" i="6"/>
  <c r="K2241" i="7"/>
  <c r="D2261" i="6"/>
  <c r="D2261" i="7"/>
  <c r="U1929" i="7"/>
  <c r="V1929" i="7"/>
  <c r="S1930" i="7"/>
  <c r="Q1930" i="7"/>
  <c r="R1930" i="7"/>
  <c r="T1930" i="7"/>
  <c r="C2250" i="6"/>
  <c r="C2250" i="7"/>
  <c r="M2250" i="7" s="1"/>
  <c r="G1930" i="4"/>
  <c r="H1930" i="4" s="1"/>
  <c r="E1930" i="6"/>
  <c r="H2242" i="5"/>
  <c r="G2242" i="5"/>
  <c r="F2242" i="5"/>
  <c r="E2262" i="4"/>
  <c r="C2263" i="4"/>
  <c r="E1931" i="7"/>
  <c r="N1931" i="7" s="1"/>
  <c r="F2252" i="3"/>
  <c r="H2251" i="3"/>
  <c r="G2252" i="3"/>
  <c r="I2251" i="3"/>
  <c r="J2242" i="6" l="1"/>
  <c r="J2242" i="7"/>
  <c r="K2242" i="6"/>
  <c r="K2242" i="7"/>
  <c r="P2241" i="7"/>
  <c r="L2242" i="6"/>
  <c r="L2242" i="7"/>
  <c r="P2242" i="7" s="1"/>
  <c r="V1930" i="7"/>
  <c r="U1930" i="7"/>
  <c r="D2262" i="6"/>
  <c r="D2262" i="7"/>
  <c r="R1931" i="7"/>
  <c r="Q1931" i="7"/>
  <c r="T1931" i="7"/>
  <c r="S1931" i="7"/>
  <c r="C2251" i="6"/>
  <c r="C2251" i="7"/>
  <c r="M2251" i="7" s="1"/>
  <c r="G1931" i="4"/>
  <c r="H1931" i="4" s="1"/>
  <c r="E1931" i="6"/>
  <c r="H2243" i="5"/>
  <c r="G2243" i="5"/>
  <c r="F2243" i="5"/>
  <c r="E2263" i="4"/>
  <c r="C2264" i="4"/>
  <c r="E1932" i="7"/>
  <c r="N1932" i="7" s="1"/>
  <c r="G2253" i="3"/>
  <c r="H2252" i="3"/>
  <c r="I2252" i="3" s="1"/>
  <c r="F2253" i="3"/>
  <c r="K2243" i="6" l="1"/>
  <c r="K2243" i="7"/>
  <c r="L2243" i="6"/>
  <c r="L2243" i="7"/>
  <c r="J2243" i="6"/>
  <c r="J2243" i="7"/>
  <c r="D2263" i="6"/>
  <c r="D2263" i="7"/>
  <c r="U1931" i="7"/>
  <c r="V1931" i="7"/>
  <c r="S1932" i="7"/>
  <c r="T1932" i="7"/>
  <c r="Q1932" i="7"/>
  <c r="R1932" i="7"/>
  <c r="C2252" i="6"/>
  <c r="C2252" i="7"/>
  <c r="M2252" i="7" s="1"/>
  <c r="G1932" i="4"/>
  <c r="H1932" i="4" s="1"/>
  <c r="E1932" i="6"/>
  <c r="H2244" i="5"/>
  <c r="G2244" i="5"/>
  <c r="F2244" i="5"/>
  <c r="E2264" i="4"/>
  <c r="C2265" i="4"/>
  <c r="E1933" i="7"/>
  <c r="N1933" i="7" s="1"/>
  <c r="F2254" i="3"/>
  <c r="H2253" i="3"/>
  <c r="I2253" i="3" s="1"/>
  <c r="G2254" i="3"/>
  <c r="J2244" i="6" l="1"/>
  <c r="J2244" i="7"/>
  <c r="L2244" i="6"/>
  <c r="L2244" i="7"/>
  <c r="P2243" i="7"/>
  <c r="K2244" i="6"/>
  <c r="K2244" i="7"/>
  <c r="D2264" i="6"/>
  <c r="D2264" i="7"/>
  <c r="U1932" i="7"/>
  <c r="V1932" i="7"/>
  <c r="T1933" i="7"/>
  <c r="R1933" i="7"/>
  <c r="S1933" i="7"/>
  <c r="Q1933" i="7"/>
  <c r="C2253" i="6"/>
  <c r="C2253" i="7"/>
  <c r="M2253" i="7" s="1"/>
  <c r="G1933" i="4"/>
  <c r="H1933" i="4" s="1"/>
  <c r="E1933" i="6"/>
  <c r="H2245" i="5"/>
  <c r="G2245" i="5"/>
  <c r="F2245" i="5"/>
  <c r="E2265" i="4"/>
  <c r="C2266" i="4"/>
  <c r="E1934" i="7"/>
  <c r="N1934" i="7" s="1"/>
  <c r="G2255" i="3"/>
  <c r="H2254" i="3"/>
  <c r="I2254" i="3" s="1"/>
  <c r="F2255" i="3"/>
  <c r="L2245" i="6" l="1"/>
  <c r="L2245" i="7"/>
  <c r="P2244" i="7"/>
  <c r="J2245" i="6"/>
  <c r="J2245" i="7"/>
  <c r="K2245" i="6"/>
  <c r="K2245" i="7"/>
  <c r="D2265" i="6"/>
  <c r="D2265" i="7"/>
  <c r="U1933" i="7"/>
  <c r="V1933" i="7"/>
  <c r="S1934" i="7"/>
  <c r="T1934" i="7"/>
  <c r="R1934" i="7"/>
  <c r="Q1934" i="7"/>
  <c r="C2254" i="6"/>
  <c r="C2254" i="7"/>
  <c r="M2254" i="7" s="1"/>
  <c r="G1934" i="4"/>
  <c r="H1934" i="4" s="1"/>
  <c r="E1934" i="6"/>
  <c r="F2246" i="5"/>
  <c r="H2246" i="5"/>
  <c r="G2246" i="5"/>
  <c r="E2266" i="4"/>
  <c r="C2267" i="4"/>
  <c r="E1935" i="7"/>
  <c r="N1935" i="7" s="1"/>
  <c r="G2256" i="3"/>
  <c r="H2255" i="3"/>
  <c r="I2255" i="3" s="1"/>
  <c r="F2256" i="3"/>
  <c r="K2246" i="6" l="1"/>
  <c r="K2246" i="7"/>
  <c r="J2246" i="6"/>
  <c r="J2246" i="7"/>
  <c r="P2245" i="7"/>
  <c r="L2246" i="6"/>
  <c r="L2246" i="7"/>
  <c r="P2246" i="7" s="1"/>
  <c r="D2266" i="6"/>
  <c r="D2266" i="7"/>
  <c r="U1934" i="7"/>
  <c r="V1934" i="7"/>
  <c r="R1935" i="7"/>
  <c r="S1935" i="7"/>
  <c r="T1935" i="7"/>
  <c r="Q1935" i="7"/>
  <c r="C2255" i="6"/>
  <c r="C2255" i="7"/>
  <c r="M2255" i="7" s="1"/>
  <c r="G1935" i="4"/>
  <c r="H1935" i="4" s="1"/>
  <c r="E1935" i="6"/>
  <c r="F2247" i="5"/>
  <c r="H2247" i="5"/>
  <c r="G2247" i="5"/>
  <c r="E2267" i="4"/>
  <c r="C2268" i="4"/>
  <c r="E1936" i="7"/>
  <c r="N1936" i="7" s="1"/>
  <c r="H2256" i="3"/>
  <c r="F2257" i="3"/>
  <c r="G2257" i="3"/>
  <c r="I2256" i="3"/>
  <c r="L2247" i="6" l="1"/>
  <c r="L2247" i="7"/>
  <c r="J2247" i="6"/>
  <c r="J2247" i="7"/>
  <c r="K2247" i="6"/>
  <c r="K2247" i="7"/>
  <c r="V1935" i="7"/>
  <c r="U1935" i="7"/>
  <c r="D2267" i="6"/>
  <c r="D2267" i="7"/>
  <c r="S1936" i="7"/>
  <c r="T1936" i="7"/>
  <c r="Q1936" i="7"/>
  <c r="R1936" i="7"/>
  <c r="C2256" i="6"/>
  <c r="C2256" i="7"/>
  <c r="M2256" i="7" s="1"/>
  <c r="G1936" i="4"/>
  <c r="H1936" i="4" s="1"/>
  <c r="E1936" i="6"/>
  <c r="H2248" i="5"/>
  <c r="G2248" i="5"/>
  <c r="F2248" i="5"/>
  <c r="E2268" i="4"/>
  <c r="C2269" i="4"/>
  <c r="E1937" i="7"/>
  <c r="N1937" i="7" s="1"/>
  <c r="G2258" i="3"/>
  <c r="H2257" i="3"/>
  <c r="I2257" i="3" s="1"/>
  <c r="F2258" i="3"/>
  <c r="K2248" i="6" l="1"/>
  <c r="K2248" i="7"/>
  <c r="J2248" i="6"/>
  <c r="J2248" i="7"/>
  <c r="P2247" i="7"/>
  <c r="L2248" i="6"/>
  <c r="L2248" i="7"/>
  <c r="P2248" i="7" s="1"/>
  <c r="D2268" i="6"/>
  <c r="D2268" i="7"/>
  <c r="V1936" i="7"/>
  <c r="U1936" i="7"/>
  <c r="Q1937" i="7"/>
  <c r="R1937" i="7"/>
  <c r="S1937" i="7"/>
  <c r="T1937" i="7"/>
  <c r="C2257" i="6"/>
  <c r="C2257" i="7"/>
  <c r="M2257" i="7" s="1"/>
  <c r="G1937" i="4"/>
  <c r="H1937" i="4" s="1"/>
  <c r="E1937" i="6"/>
  <c r="F2249" i="5"/>
  <c r="G2249" i="5"/>
  <c r="H2249" i="5"/>
  <c r="E2269" i="4"/>
  <c r="C2270" i="4"/>
  <c r="E1938" i="7"/>
  <c r="N1938" i="7" s="1"/>
  <c r="F2259" i="3"/>
  <c r="H2258" i="3"/>
  <c r="I2258" i="3" s="1"/>
  <c r="G2259" i="3"/>
  <c r="L2249" i="6" l="1"/>
  <c r="L2249" i="7"/>
  <c r="K2249" i="6"/>
  <c r="K2249" i="7"/>
  <c r="J2249" i="6"/>
  <c r="J2249" i="7"/>
  <c r="D2269" i="6"/>
  <c r="D2269" i="7"/>
  <c r="U1937" i="7"/>
  <c r="V1937" i="7"/>
  <c r="R1938" i="7"/>
  <c r="Q1938" i="7"/>
  <c r="S1938" i="7"/>
  <c r="T1938" i="7"/>
  <c r="C2258" i="6"/>
  <c r="C2258" i="7"/>
  <c r="M2258" i="7" s="1"/>
  <c r="G1938" i="4"/>
  <c r="H1938" i="4" s="1"/>
  <c r="E1938" i="6"/>
  <c r="F2250" i="5"/>
  <c r="H2250" i="5"/>
  <c r="G2250" i="5"/>
  <c r="E2270" i="4"/>
  <c r="C2271" i="4"/>
  <c r="E1939" i="7"/>
  <c r="N1939" i="7" s="1"/>
  <c r="F2260" i="3"/>
  <c r="H2259" i="3"/>
  <c r="I2259" i="3" s="1"/>
  <c r="G2260" i="3"/>
  <c r="K2250" i="6" l="1"/>
  <c r="K2250" i="7"/>
  <c r="P2249" i="7"/>
  <c r="L2250" i="6"/>
  <c r="L2250" i="7"/>
  <c r="J2250" i="6"/>
  <c r="J2250" i="7"/>
  <c r="D2270" i="6"/>
  <c r="D2270" i="7"/>
  <c r="U1938" i="7"/>
  <c r="V1938" i="7"/>
  <c r="Q1939" i="7"/>
  <c r="T1939" i="7"/>
  <c r="S1939" i="7"/>
  <c r="R1939" i="7"/>
  <c r="C2259" i="6"/>
  <c r="C2259" i="7"/>
  <c r="M2259" i="7" s="1"/>
  <c r="G1939" i="4"/>
  <c r="H1939" i="4" s="1"/>
  <c r="E1939" i="6"/>
  <c r="H2251" i="5"/>
  <c r="G2251" i="5"/>
  <c r="F2251" i="5"/>
  <c r="E2271" i="4"/>
  <c r="C2272" i="4"/>
  <c r="E1940" i="7"/>
  <c r="N1940" i="7" s="1"/>
  <c r="G2261" i="3"/>
  <c r="H2260" i="3"/>
  <c r="I2260" i="3" s="1"/>
  <c r="F2261" i="3"/>
  <c r="L2251" i="6" l="1"/>
  <c r="L2251" i="7"/>
  <c r="K2251" i="6"/>
  <c r="K2251" i="7"/>
  <c r="P2250" i="7"/>
  <c r="J2251" i="6"/>
  <c r="J2251" i="7"/>
  <c r="D2271" i="6"/>
  <c r="D2271" i="7"/>
  <c r="U1939" i="7"/>
  <c r="V1939" i="7"/>
  <c r="R1940" i="7"/>
  <c r="T1940" i="7"/>
  <c r="Q1940" i="7"/>
  <c r="S1940" i="7"/>
  <c r="C2260" i="6"/>
  <c r="C2260" i="7"/>
  <c r="M2260" i="7" s="1"/>
  <c r="G1940" i="4"/>
  <c r="H1940" i="4" s="1"/>
  <c r="E1940" i="6"/>
  <c r="F2252" i="5"/>
  <c r="H2252" i="5"/>
  <c r="G2252" i="5"/>
  <c r="E2272" i="4"/>
  <c r="C2273" i="4"/>
  <c r="E1941" i="7"/>
  <c r="N1941" i="7" s="1"/>
  <c r="G2262" i="3"/>
  <c r="H2261" i="3"/>
  <c r="I2261" i="3" s="1"/>
  <c r="F2262" i="3"/>
  <c r="K2252" i="6" l="1"/>
  <c r="K2252" i="7"/>
  <c r="L2252" i="6"/>
  <c r="L2252" i="7"/>
  <c r="P2251" i="7"/>
  <c r="J2252" i="6"/>
  <c r="J2252" i="7"/>
  <c r="V1940" i="7"/>
  <c r="U1940" i="7"/>
  <c r="D2272" i="6"/>
  <c r="D2272" i="7"/>
  <c r="Q1941" i="7"/>
  <c r="S1941" i="7"/>
  <c r="T1941" i="7"/>
  <c r="R1941" i="7"/>
  <c r="C2261" i="6"/>
  <c r="C2261" i="7"/>
  <c r="M2261" i="7" s="1"/>
  <c r="G1941" i="4"/>
  <c r="H1941" i="4" s="1"/>
  <c r="E1941" i="6"/>
  <c r="H2253" i="5"/>
  <c r="G2253" i="5"/>
  <c r="F2253" i="5"/>
  <c r="E2273" i="4"/>
  <c r="C2274" i="4"/>
  <c r="E1942" i="7"/>
  <c r="N1942" i="7" s="1"/>
  <c r="H2262" i="3"/>
  <c r="F2263" i="3"/>
  <c r="I2262" i="3"/>
  <c r="G2263" i="3"/>
  <c r="J2253" i="6" l="1"/>
  <c r="J2253" i="7"/>
  <c r="K2253" i="6"/>
  <c r="K2253" i="7"/>
  <c r="L2253" i="6"/>
  <c r="L2253" i="7"/>
  <c r="P2253" i="7" s="1"/>
  <c r="P2252" i="7"/>
  <c r="U1941" i="7"/>
  <c r="V1941" i="7"/>
  <c r="D2273" i="6"/>
  <c r="D2273" i="7"/>
  <c r="R1942" i="7"/>
  <c r="Q1942" i="7"/>
  <c r="T1942" i="7"/>
  <c r="S1942" i="7"/>
  <c r="C2262" i="6"/>
  <c r="C2262" i="7"/>
  <c r="M2262" i="7" s="1"/>
  <c r="G1942" i="4"/>
  <c r="H1942" i="4" s="1"/>
  <c r="E1942" i="6"/>
  <c r="H2254" i="5"/>
  <c r="G2254" i="5"/>
  <c r="F2254" i="5"/>
  <c r="E2274" i="4"/>
  <c r="C2275" i="4"/>
  <c r="E1943" i="7"/>
  <c r="N1943" i="7" s="1"/>
  <c r="G2264" i="3"/>
  <c r="F2264" i="3"/>
  <c r="H2263" i="3"/>
  <c r="I2263" i="3" s="1"/>
  <c r="J2254" i="6" l="1"/>
  <c r="J2254" i="7"/>
  <c r="L2254" i="6"/>
  <c r="L2254" i="7"/>
  <c r="K2254" i="6"/>
  <c r="K2254" i="7"/>
  <c r="D2274" i="6"/>
  <c r="D2274" i="7"/>
  <c r="V1942" i="7"/>
  <c r="U1942" i="7"/>
  <c r="Q1943" i="7"/>
  <c r="S1943" i="7"/>
  <c r="R1943" i="7"/>
  <c r="T1943" i="7"/>
  <c r="C2263" i="6"/>
  <c r="C2263" i="7"/>
  <c r="M2263" i="7" s="1"/>
  <c r="G1943" i="4"/>
  <c r="H1943" i="4" s="1"/>
  <c r="E1943" i="6"/>
  <c r="H2255" i="5"/>
  <c r="G2255" i="5"/>
  <c r="F2255" i="5"/>
  <c r="E2275" i="4"/>
  <c r="C2276" i="4"/>
  <c r="E1944" i="7"/>
  <c r="N1944" i="7" s="1"/>
  <c r="H2264" i="3"/>
  <c r="F2265" i="3"/>
  <c r="I2264" i="3"/>
  <c r="G2265" i="3"/>
  <c r="P2254" i="7" l="1"/>
  <c r="K2255" i="6"/>
  <c r="K2255" i="7"/>
  <c r="L2255" i="6"/>
  <c r="L2255" i="7"/>
  <c r="J2255" i="6"/>
  <c r="J2255" i="7"/>
  <c r="D2275" i="6"/>
  <c r="D2275" i="7"/>
  <c r="V1943" i="7"/>
  <c r="U1943" i="7"/>
  <c r="R1944" i="7"/>
  <c r="S1944" i="7"/>
  <c r="T1944" i="7"/>
  <c r="Q1944" i="7"/>
  <c r="C2264" i="6"/>
  <c r="C2264" i="7"/>
  <c r="M2264" i="7" s="1"/>
  <c r="G1944" i="4"/>
  <c r="H1944" i="4" s="1"/>
  <c r="E1944" i="6"/>
  <c r="H2256" i="5"/>
  <c r="G2256" i="5"/>
  <c r="F2256" i="5"/>
  <c r="E2276" i="4"/>
  <c r="C2277" i="4"/>
  <c r="E1945" i="7"/>
  <c r="N1945" i="7" s="1"/>
  <c r="G2266" i="3"/>
  <c r="F2266" i="3"/>
  <c r="H2265" i="3"/>
  <c r="I2265" i="3" s="1"/>
  <c r="K2256" i="6" l="1"/>
  <c r="K2256" i="7"/>
  <c r="J2256" i="6"/>
  <c r="J2256" i="7"/>
  <c r="L2256" i="6"/>
  <c r="L2256" i="7"/>
  <c r="P2256" i="7" s="1"/>
  <c r="P2255" i="7"/>
  <c r="D2276" i="6"/>
  <c r="D2276" i="7"/>
  <c r="V1944" i="7"/>
  <c r="U1944" i="7"/>
  <c r="R1945" i="7"/>
  <c r="S1945" i="7"/>
  <c r="Q1945" i="7"/>
  <c r="T1945" i="7"/>
  <c r="C2265" i="6"/>
  <c r="C2265" i="7"/>
  <c r="M2265" i="7" s="1"/>
  <c r="G1945" i="4"/>
  <c r="H1945" i="4" s="1"/>
  <c r="E1945" i="6"/>
  <c r="H2257" i="5"/>
  <c r="G2257" i="5"/>
  <c r="F2257" i="5"/>
  <c r="E2277" i="4"/>
  <c r="C2278" i="4"/>
  <c r="E1946" i="7"/>
  <c r="N1946" i="7" s="1"/>
  <c r="H2266" i="3"/>
  <c r="I2266" i="3" s="1"/>
  <c r="F2267" i="3"/>
  <c r="G2267" i="3"/>
  <c r="L2257" i="6" l="1"/>
  <c r="L2257" i="7"/>
  <c r="J2257" i="6"/>
  <c r="J2257" i="7"/>
  <c r="K2257" i="6"/>
  <c r="K2257" i="7"/>
  <c r="V1945" i="7"/>
  <c r="U1945" i="7"/>
  <c r="D2277" i="6"/>
  <c r="D2277" i="7"/>
  <c r="Q1946" i="7"/>
  <c r="T1946" i="7"/>
  <c r="S1946" i="7"/>
  <c r="R1946" i="7"/>
  <c r="C2266" i="6"/>
  <c r="C2266" i="7"/>
  <c r="M2266" i="7" s="1"/>
  <c r="G1946" i="4"/>
  <c r="H1946" i="4" s="1"/>
  <c r="E1946" i="6"/>
  <c r="H2258" i="5"/>
  <c r="G2258" i="5"/>
  <c r="F2258" i="5"/>
  <c r="E2278" i="4"/>
  <c r="C2279" i="4"/>
  <c r="E1947" i="7"/>
  <c r="N1947" i="7" s="1"/>
  <c r="G2268" i="3"/>
  <c r="H2267" i="3"/>
  <c r="I2267" i="3" s="1"/>
  <c r="F2268" i="3"/>
  <c r="K2258" i="6" l="1"/>
  <c r="K2258" i="7"/>
  <c r="L2258" i="6"/>
  <c r="L2258" i="7"/>
  <c r="P2257" i="7"/>
  <c r="J2258" i="6"/>
  <c r="J2258" i="7"/>
  <c r="D2278" i="6"/>
  <c r="D2278" i="7"/>
  <c r="V1946" i="7"/>
  <c r="U1946" i="7"/>
  <c r="R1947" i="7"/>
  <c r="T1947" i="7"/>
  <c r="Q1947" i="7"/>
  <c r="S1947" i="7"/>
  <c r="C2267" i="6"/>
  <c r="C2267" i="7"/>
  <c r="M2267" i="7" s="1"/>
  <c r="G1947" i="4"/>
  <c r="H1947" i="4" s="1"/>
  <c r="E1947" i="6"/>
  <c r="F2259" i="5"/>
  <c r="G2259" i="5"/>
  <c r="H2259" i="5"/>
  <c r="E2279" i="4"/>
  <c r="C2280" i="4"/>
  <c r="E1948" i="7"/>
  <c r="N1948" i="7" s="1"/>
  <c r="H2268" i="3"/>
  <c r="F2269" i="3"/>
  <c r="I2268" i="3"/>
  <c r="G2269" i="3"/>
  <c r="L2259" i="6" l="1"/>
  <c r="L2259" i="7"/>
  <c r="J2259" i="6"/>
  <c r="J2259" i="7"/>
  <c r="K2259" i="6"/>
  <c r="K2259" i="7"/>
  <c r="P2258" i="7"/>
  <c r="D2279" i="6"/>
  <c r="D2279" i="7"/>
  <c r="V1947" i="7"/>
  <c r="U1947" i="7"/>
  <c r="Q1948" i="7"/>
  <c r="R1948" i="7"/>
  <c r="S1948" i="7"/>
  <c r="T1948" i="7"/>
  <c r="C2268" i="6"/>
  <c r="C2268" i="7"/>
  <c r="M2268" i="7" s="1"/>
  <c r="G1948" i="4"/>
  <c r="H1948" i="4" s="1"/>
  <c r="E1948" i="6"/>
  <c r="H2260" i="5"/>
  <c r="G2260" i="5"/>
  <c r="F2260" i="5"/>
  <c r="E2280" i="4"/>
  <c r="C2281" i="4"/>
  <c r="E1949" i="7"/>
  <c r="N1949" i="7" s="1"/>
  <c r="H2269" i="3"/>
  <c r="I2269" i="3" s="1"/>
  <c r="F2270" i="3"/>
  <c r="G2270" i="3"/>
  <c r="L2260" i="6" l="1"/>
  <c r="L2260" i="7"/>
  <c r="K2260" i="6"/>
  <c r="K2260" i="7"/>
  <c r="P2259" i="7"/>
  <c r="J2260" i="6"/>
  <c r="J2260" i="7"/>
  <c r="Q1949" i="7"/>
  <c r="T1949" i="7"/>
  <c r="S1949" i="7"/>
  <c r="R1949" i="7"/>
  <c r="D2280" i="6"/>
  <c r="D2280" i="7"/>
  <c r="V1948" i="7"/>
  <c r="U1948" i="7"/>
  <c r="C2269" i="6"/>
  <c r="C2269" i="7"/>
  <c r="M2269" i="7" s="1"/>
  <c r="G1949" i="4"/>
  <c r="H1949" i="4" s="1"/>
  <c r="E1949" i="6"/>
  <c r="H2261" i="5"/>
  <c r="G2261" i="5"/>
  <c r="F2261" i="5"/>
  <c r="E2281" i="4"/>
  <c r="C2282" i="4"/>
  <c r="E1950" i="7"/>
  <c r="N1950" i="7" s="1"/>
  <c r="G2271" i="3"/>
  <c r="F2271" i="3"/>
  <c r="H2270" i="3"/>
  <c r="I2270" i="3" s="1"/>
  <c r="J2261" i="6" l="1"/>
  <c r="J2261" i="7"/>
  <c r="L2261" i="6"/>
  <c r="L2261" i="7"/>
  <c r="P2260" i="7"/>
  <c r="K2261" i="6"/>
  <c r="K2261" i="7"/>
  <c r="D2281" i="6"/>
  <c r="D2281" i="7"/>
  <c r="S1950" i="7"/>
  <c r="Q1950" i="7"/>
  <c r="T1950" i="7"/>
  <c r="R1950" i="7"/>
  <c r="U1949" i="7"/>
  <c r="V1949" i="7"/>
  <c r="C2270" i="6"/>
  <c r="C2270" i="7"/>
  <c r="M2270" i="7" s="1"/>
  <c r="G1950" i="4"/>
  <c r="H1950" i="4" s="1"/>
  <c r="E1950" i="6"/>
  <c r="H2262" i="5"/>
  <c r="G2262" i="5"/>
  <c r="F2262" i="5"/>
  <c r="E2282" i="4"/>
  <c r="C2283" i="4"/>
  <c r="E1951" i="7"/>
  <c r="N1951" i="7" s="1"/>
  <c r="F2272" i="3"/>
  <c r="H2271" i="3"/>
  <c r="I2271" i="3" s="1"/>
  <c r="G2272" i="3"/>
  <c r="J2262" i="6" l="1"/>
  <c r="J2262" i="7"/>
  <c r="L2262" i="6"/>
  <c r="L2262" i="7"/>
  <c r="P2261" i="7"/>
  <c r="K2262" i="6"/>
  <c r="K2262" i="7"/>
  <c r="V1950" i="7"/>
  <c r="U1950" i="7"/>
  <c r="D2282" i="6"/>
  <c r="D2282" i="7"/>
  <c r="S1951" i="7"/>
  <c r="T1951" i="7"/>
  <c r="R1951" i="7"/>
  <c r="Q1951" i="7"/>
  <c r="C2271" i="6"/>
  <c r="C2271" i="7"/>
  <c r="M2271" i="7" s="1"/>
  <c r="G1951" i="4"/>
  <c r="H1951" i="4" s="1"/>
  <c r="E1951" i="6"/>
  <c r="H2263" i="5"/>
  <c r="G2263" i="5"/>
  <c r="F2263" i="5"/>
  <c r="E2283" i="4"/>
  <c r="C2284" i="4"/>
  <c r="E1952" i="7"/>
  <c r="N1952" i="7" s="1"/>
  <c r="G2273" i="3"/>
  <c r="H2272" i="3"/>
  <c r="I2272" i="3" s="1"/>
  <c r="F2273" i="3"/>
  <c r="J2263" i="6" l="1"/>
  <c r="J2263" i="7"/>
  <c r="K2263" i="6"/>
  <c r="K2263" i="7"/>
  <c r="L2263" i="6"/>
  <c r="L2263" i="7"/>
  <c r="P2263" i="7" s="1"/>
  <c r="P2262" i="7"/>
  <c r="V1951" i="7"/>
  <c r="U1951" i="7"/>
  <c r="D2283" i="6"/>
  <c r="D2283" i="7"/>
  <c r="T1952" i="7"/>
  <c r="Q1952" i="7"/>
  <c r="R1952" i="7"/>
  <c r="S1952" i="7"/>
  <c r="C2272" i="6"/>
  <c r="C2272" i="7"/>
  <c r="M2272" i="7" s="1"/>
  <c r="G1952" i="4"/>
  <c r="H1952" i="4" s="1"/>
  <c r="E1952" i="6"/>
  <c r="H2264" i="5"/>
  <c r="G2264" i="5"/>
  <c r="F2264" i="5"/>
  <c r="E2284" i="4"/>
  <c r="C2285" i="4"/>
  <c r="E1953" i="7"/>
  <c r="N1953" i="7" s="1"/>
  <c r="H2273" i="3"/>
  <c r="F2274" i="3"/>
  <c r="G2274" i="3"/>
  <c r="I2273" i="3"/>
  <c r="K2264" i="6" l="1"/>
  <c r="K2264" i="7"/>
  <c r="L2264" i="6"/>
  <c r="L2264" i="7"/>
  <c r="J2264" i="6"/>
  <c r="J2264" i="7"/>
  <c r="D2284" i="6"/>
  <c r="D2284" i="7"/>
  <c r="V1952" i="7"/>
  <c r="U1952" i="7"/>
  <c r="S1953" i="7"/>
  <c r="R1953" i="7"/>
  <c r="T1953" i="7"/>
  <c r="Q1953" i="7"/>
  <c r="C2273" i="6"/>
  <c r="C2273" i="7"/>
  <c r="M2273" i="7" s="1"/>
  <c r="G1953" i="4"/>
  <c r="H1953" i="4" s="1"/>
  <c r="E1953" i="6"/>
  <c r="F2265" i="5"/>
  <c r="H2265" i="5"/>
  <c r="G2265" i="5"/>
  <c r="E2285" i="4"/>
  <c r="C2286" i="4"/>
  <c r="E1954" i="7"/>
  <c r="N1954" i="7" s="1"/>
  <c r="H2274" i="3"/>
  <c r="F2275" i="3"/>
  <c r="I2274" i="3"/>
  <c r="G2275" i="3"/>
  <c r="K2265" i="6" l="1"/>
  <c r="K2265" i="7"/>
  <c r="L2265" i="6"/>
  <c r="L2265" i="7"/>
  <c r="J2265" i="6"/>
  <c r="J2265" i="7"/>
  <c r="P2264" i="7"/>
  <c r="V1953" i="7"/>
  <c r="U1953" i="7"/>
  <c r="D2285" i="6"/>
  <c r="D2285" i="7"/>
  <c r="T1954" i="7"/>
  <c r="Q1954" i="7"/>
  <c r="S1954" i="7"/>
  <c r="R1954" i="7"/>
  <c r="C2274" i="6"/>
  <c r="C2274" i="7"/>
  <c r="M2274" i="7" s="1"/>
  <c r="G1954" i="4"/>
  <c r="H1954" i="4" s="1"/>
  <c r="E1954" i="6"/>
  <c r="H2266" i="5"/>
  <c r="G2266" i="5"/>
  <c r="F2266" i="5"/>
  <c r="E2286" i="4"/>
  <c r="C2287" i="4"/>
  <c r="E1955" i="7"/>
  <c r="N1955" i="7" s="1"/>
  <c r="F2276" i="3"/>
  <c r="H2275" i="3"/>
  <c r="G2276" i="3"/>
  <c r="I2275" i="3"/>
  <c r="J2266" i="6" l="1"/>
  <c r="J2266" i="7"/>
  <c r="L2266" i="6"/>
  <c r="L2266" i="7"/>
  <c r="K2266" i="6"/>
  <c r="K2266" i="7"/>
  <c r="P2265" i="7"/>
  <c r="V1954" i="7"/>
  <c r="D2286" i="6"/>
  <c r="D2286" i="7"/>
  <c r="U1954" i="7"/>
  <c r="S1955" i="7"/>
  <c r="T1955" i="7"/>
  <c r="Q1955" i="7"/>
  <c r="R1955" i="7"/>
  <c r="C2275" i="6"/>
  <c r="C2275" i="7"/>
  <c r="M2275" i="7" s="1"/>
  <c r="G1955" i="4"/>
  <c r="H1955" i="4" s="1"/>
  <c r="E1955" i="6"/>
  <c r="H2267" i="5"/>
  <c r="G2267" i="5"/>
  <c r="F2267" i="5"/>
  <c r="E2287" i="4"/>
  <c r="C2288" i="4"/>
  <c r="E1956" i="7"/>
  <c r="N1956" i="7" s="1"/>
  <c r="G2277" i="3"/>
  <c r="H2276" i="3"/>
  <c r="I2276" i="3" s="1"/>
  <c r="F2277" i="3"/>
  <c r="L2267" i="6" l="1"/>
  <c r="L2267" i="7"/>
  <c r="J2267" i="6"/>
  <c r="J2267" i="7"/>
  <c r="K2267" i="6"/>
  <c r="K2267" i="7"/>
  <c r="P2266" i="7"/>
  <c r="V1955" i="7"/>
  <c r="U1955" i="7"/>
  <c r="D2287" i="6"/>
  <c r="D2287" i="7"/>
  <c r="S1956" i="7"/>
  <c r="R1956" i="7"/>
  <c r="Q1956" i="7"/>
  <c r="T1956" i="7"/>
  <c r="C2276" i="6"/>
  <c r="C2276" i="7"/>
  <c r="M2276" i="7" s="1"/>
  <c r="G1956" i="4"/>
  <c r="H1956" i="4" s="1"/>
  <c r="E1956" i="6"/>
  <c r="F2268" i="5"/>
  <c r="G2268" i="5"/>
  <c r="H2268" i="5"/>
  <c r="E2288" i="4"/>
  <c r="C2289" i="4"/>
  <c r="E1957" i="7"/>
  <c r="N1957" i="7" s="1"/>
  <c r="G2278" i="3"/>
  <c r="F2278" i="3"/>
  <c r="H2277" i="3"/>
  <c r="I2277" i="3" s="1"/>
  <c r="L2268" i="6" l="1"/>
  <c r="L2268" i="7"/>
  <c r="J2268" i="6"/>
  <c r="J2268" i="7"/>
  <c r="P2267" i="7"/>
  <c r="K2268" i="6"/>
  <c r="K2268" i="7"/>
  <c r="D2288" i="6"/>
  <c r="D2288" i="7"/>
  <c r="V1956" i="7"/>
  <c r="U1956" i="7"/>
  <c r="T1957" i="7"/>
  <c r="Q1957" i="7"/>
  <c r="S1957" i="7"/>
  <c r="R1957" i="7"/>
  <c r="C2277" i="6"/>
  <c r="C2277" i="7"/>
  <c r="M2277" i="7" s="1"/>
  <c r="G1957" i="4"/>
  <c r="H1957" i="4" s="1"/>
  <c r="E1957" i="6"/>
  <c r="H2269" i="5"/>
  <c r="G2269" i="5"/>
  <c r="F2269" i="5"/>
  <c r="E2289" i="4"/>
  <c r="C2290" i="4"/>
  <c r="E1958" i="7"/>
  <c r="N1958" i="7" s="1"/>
  <c r="H2278" i="3"/>
  <c r="F2279" i="3"/>
  <c r="I2278" i="3"/>
  <c r="G2279" i="3"/>
  <c r="L2269" i="6" l="1"/>
  <c r="L2269" i="7"/>
  <c r="J2269" i="6"/>
  <c r="J2269" i="7"/>
  <c r="P2268" i="7"/>
  <c r="K2269" i="6"/>
  <c r="K2269" i="7"/>
  <c r="V1957" i="7"/>
  <c r="U1957" i="7"/>
  <c r="R1958" i="7"/>
  <c r="T1958" i="7"/>
  <c r="S1958" i="7"/>
  <c r="Q1958" i="7"/>
  <c r="D2289" i="6"/>
  <c r="D2289" i="7"/>
  <c r="C2278" i="6"/>
  <c r="C2278" i="7"/>
  <c r="M2278" i="7" s="1"/>
  <c r="G1958" i="4"/>
  <c r="H1958" i="4" s="1"/>
  <c r="E1958" i="6"/>
  <c r="F2270" i="5"/>
  <c r="H2270" i="5"/>
  <c r="G2270" i="5"/>
  <c r="E2290" i="4"/>
  <c r="C2291" i="4"/>
  <c r="E1959" i="7"/>
  <c r="N1959" i="7" s="1"/>
  <c r="G2280" i="3"/>
  <c r="H2279" i="3"/>
  <c r="I2279" i="3" s="1"/>
  <c r="F2280" i="3"/>
  <c r="K2270" i="6" l="1"/>
  <c r="K2270" i="7"/>
  <c r="P2269" i="7"/>
  <c r="L2270" i="6"/>
  <c r="L2270" i="7"/>
  <c r="J2270" i="6"/>
  <c r="J2270" i="7"/>
  <c r="D2290" i="6"/>
  <c r="D2290" i="7"/>
  <c r="U1958" i="7"/>
  <c r="V1958" i="7"/>
  <c r="R1959" i="7"/>
  <c r="Q1959" i="7"/>
  <c r="T1959" i="7"/>
  <c r="S1959" i="7"/>
  <c r="C2279" i="6"/>
  <c r="C2279" i="7"/>
  <c r="M2279" i="7" s="1"/>
  <c r="G1959" i="4"/>
  <c r="H1959" i="4" s="1"/>
  <c r="E1959" i="6"/>
  <c r="H2271" i="5"/>
  <c r="G2271" i="5"/>
  <c r="F2271" i="5"/>
  <c r="E2291" i="4"/>
  <c r="C2292" i="4"/>
  <c r="E1960" i="7"/>
  <c r="N1960" i="7" s="1"/>
  <c r="H2280" i="3"/>
  <c r="F2281" i="3"/>
  <c r="I2280" i="3"/>
  <c r="G2281" i="3"/>
  <c r="J2271" i="6" l="1"/>
  <c r="J2271" i="7"/>
  <c r="K2271" i="6"/>
  <c r="K2271" i="7"/>
  <c r="L2271" i="6"/>
  <c r="L2271" i="7"/>
  <c r="P2271" i="7" s="1"/>
  <c r="P2270" i="7"/>
  <c r="D2291" i="6"/>
  <c r="D2291" i="7"/>
  <c r="U1959" i="7"/>
  <c r="V1959" i="7"/>
  <c r="Q1960" i="7"/>
  <c r="R1960" i="7"/>
  <c r="T1960" i="7"/>
  <c r="S1960" i="7"/>
  <c r="C2280" i="6"/>
  <c r="C2280" i="7"/>
  <c r="M2280" i="7" s="1"/>
  <c r="G1960" i="4"/>
  <c r="H1960" i="4" s="1"/>
  <c r="E1960" i="6"/>
  <c r="H2272" i="5"/>
  <c r="G2272" i="5"/>
  <c r="F2272" i="5"/>
  <c r="E2292" i="4"/>
  <c r="C2293" i="4"/>
  <c r="E1961" i="7"/>
  <c r="N1961" i="7" s="1"/>
  <c r="G2282" i="3"/>
  <c r="H2281" i="3"/>
  <c r="I2281" i="3" s="1"/>
  <c r="F2282" i="3"/>
  <c r="J2272" i="6" l="1"/>
  <c r="J2272" i="7"/>
  <c r="L2272" i="6"/>
  <c r="L2272" i="7"/>
  <c r="K2272" i="6"/>
  <c r="K2272" i="7"/>
  <c r="V1960" i="7"/>
  <c r="U1960" i="7"/>
  <c r="D2292" i="6"/>
  <c r="D2292" i="7"/>
  <c r="R1961" i="7"/>
  <c r="T1961" i="7"/>
  <c r="Q1961" i="7"/>
  <c r="S1961" i="7"/>
  <c r="C2281" i="6"/>
  <c r="C2281" i="7"/>
  <c r="M2281" i="7" s="1"/>
  <c r="G1961" i="4"/>
  <c r="H1961" i="4" s="1"/>
  <c r="E1961" i="6"/>
  <c r="H2273" i="5"/>
  <c r="G2273" i="5"/>
  <c r="F2273" i="5"/>
  <c r="E2293" i="4"/>
  <c r="C2294" i="4"/>
  <c r="E1962" i="7"/>
  <c r="N1962" i="7" s="1"/>
  <c r="F2283" i="3"/>
  <c r="H2282" i="3"/>
  <c r="I2282" i="3" s="1"/>
  <c r="G2283" i="3"/>
  <c r="P2272" i="7" l="1"/>
  <c r="J2273" i="6"/>
  <c r="J2273" i="7"/>
  <c r="L2273" i="6"/>
  <c r="L2273" i="7"/>
  <c r="K2273" i="6"/>
  <c r="K2273" i="7"/>
  <c r="V1961" i="7"/>
  <c r="U1961" i="7"/>
  <c r="D2293" i="6"/>
  <c r="D2293" i="7"/>
  <c r="R1962" i="7"/>
  <c r="Q1962" i="7"/>
  <c r="S1962" i="7"/>
  <c r="T1962" i="7"/>
  <c r="C2282" i="6"/>
  <c r="C2282" i="7"/>
  <c r="M2282" i="7" s="1"/>
  <c r="G1962" i="4"/>
  <c r="H1962" i="4" s="1"/>
  <c r="E1962" i="6"/>
  <c r="G2274" i="5"/>
  <c r="F2274" i="5"/>
  <c r="H2274" i="5"/>
  <c r="E2294" i="4"/>
  <c r="C2295" i="4"/>
  <c r="E1963" i="7"/>
  <c r="N1963" i="7" s="1"/>
  <c r="G2284" i="3"/>
  <c r="F2284" i="3"/>
  <c r="H2283" i="3"/>
  <c r="I2283" i="3" s="1"/>
  <c r="L2274" i="6" l="1"/>
  <c r="L2274" i="7"/>
  <c r="K2274" i="6"/>
  <c r="K2274" i="7"/>
  <c r="J2274" i="6"/>
  <c r="J2274" i="7"/>
  <c r="P2273" i="7"/>
  <c r="D2294" i="6"/>
  <c r="D2294" i="7"/>
  <c r="U1962" i="7"/>
  <c r="V1962" i="7"/>
  <c r="S1963" i="7"/>
  <c r="T1963" i="7"/>
  <c r="R1963" i="7"/>
  <c r="Q1963" i="7"/>
  <c r="C2283" i="6"/>
  <c r="C2283" i="7"/>
  <c r="M2283" i="7" s="1"/>
  <c r="G1963" i="4"/>
  <c r="H1963" i="4" s="1"/>
  <c r="E1963" i="6"/>
  <c r="H2275" i="5"/>
  <c r="G2275" i="5"/>
  <c r="F2275" i="5"/>
  <c r="E2295" i="4"/>
  <c r="C2296" i="4"/>
  <c r="E1964" i="7"/>
  <c r="N1964" i="7" s="1"/>
  <c r="H2284" i="3"/>
  <c r="F2285" i="3"/>
  <c r="I2284" i="3"/>
  <c r="G2285" i="3"/>
  <c r="L2275" i="6" l="1"/>
  <c r="L2275" i="7"/>
  <c r="J2275" i="6"/>
  <c r="J2275" i="7"/>
  <c r="K2275" i="6"/>
  <c r="K2275" i="7"/>
  <c r="U1963" i="7"/>
  <c r="P2274" i="7"/>
  <c r="D2295" i="6"/>
  <c r="D2295" i="7"/>
  <c r="V1963" i="7"/>
  <c r="T1964" i="7"/>
  <c r="R1964" i="7"/>
  <c r="Q1964" i="7"/>
  <c r="S1964" i="7"/>
  <c r="C2284" i="6"/>
  <c r="C2284" i="7"/>
  <c r="M2284" i="7" s="1"/>
  <c r="G1964" i="4"/>
  <c r="H1964" i="4" s="1"/>
  <c r="E1964" i="6"/>
  <c r="F2276" i="5"/>
  <c r="G2276" i="5"/>
  <c r="H2276" i="5"/>
  <c r="E2296" i="4"/>
  <c r="C2297" i="4"/>
  <c r="E1965" i="7"/>
  <c r="N1965" i="7" s="1"/>
  <c r="G2286" i="3"/>
  <c r="F2286" i="3"/>
  <c r="H2285" i="3"/>
  <c r="I2285" i="3" s="1"/>
  <c r="L2276" i="6" l="1"/>
  <c r="L2276" i="7"/>
  <c r="K2276" i="6"/>
  <c r="K2276" i="7"/>
  <c r="P2275" i="7"/>
  <c r="J2276" i="6"/>
  <c r="J2276" i="7"/>
  <c r="D2296" i="6"/>
  <c r="D2296" i="7"/>
  <c r="U1964" i="7"/>
  <c r="V1964" i="7"/>
  <c r="T1965" i="7"/>
  <c r="Q1965" i="7"/>
  <c r="R1965" i="7"/>
  <c r="S1965" i="7"/>
  <c r="C2285" i="6"/>
  <c r="C2285" i="7"/>
  <c r="M2285" i="7" s="1"/>
  <c r="G1965" i="4"/>
  <c r="H1965" i="4" s="1"/>
  <c r="E1965" i="6"/>
  <c r="F2277" i="5"/>
  <c r="H2277" i="5"/>
  <c r="G2277" i="5"/>
  <c r="E2297" i="4"/>
  <c r="C2298" i="4"/>
  <c r="E1966" i="7"/>
  <c r="N1966" i="7" s="1"/>
  <c r="H2286" i="3"/>
  <c r="F2287" i="3"/>
  <c r="I2286" i="3"/>
  <c r="G2287" i="3"/>
  <c r="L2277" i="6" l="1"/>
  <c r="L2277" i="7"/>
  <c r="K2277" i="6"/>
  <c r="K2277" i="7"/>
  <c r="P2276" i="7"/>
  <c r="J2277" i="6"/>
  <c r="J2277" i="7"/>
  <c r="D2297" i="6"/>
  <c r="D2297" i="7"/>
  <c r="U1965" i="7"/>
  <c r="V1965" i="7"/>
  <c r="Q1966" i="7"/>
  <c r="R1966" i="7"/>
  <c r="T1966" i="7"/>
  <c r="S1966" i="7"/>
  <c r="C2286" i="6"/>
  <c r="C2286" i="7"/>
  <c r="M2286" i="7" s="1"/>
  <c r="G1966" i="4"/>
  <c r="H1966" i="4" s="1"/>
  <c r="E1966" i="6"/>
  <c r="H2278" i="5"/>
  <c r="G2278" i="5"/>
  <c r="F2278" i="5"/>
  <c r="E2298" i="4"/>
  <c r="C2299" i="4"/>
  <c r="E1967" i="7"/>
  <c r="N1967" i="7" s="1"/>
  <c r="F2288" i="3"/>
  <c r="H2287" i="3"/>
  <c r="G2288" i="3"/>
  <c r="I2287" i="3"/>
  <c r="K2278" i="6" l="1"/>
  <c r="K2278" i="7"/>
  <c r="L2278" i="6"/>
  <c r="L2278" i="7"/>
  <c r="P2277" i="7"/>
  <c r="J2278" i="6"/>
  <c r="J2278" i="7"/>
  <c r="D2298" i="6"/>
  <c r="D2298" i="7"/>
  <c r="U1966" i="7"/>
  <c r="V1966" i="7"/>
  <c r="R1967" i="7"/>
  <c r="Q1967" i="7"/>
  <c r="S1967" i="7"/>
  <c r="T1967" i="7"/>
  <c r="C2287" i="6"/>
  <c r="C2287" i="7"/>
  <c r="M2287" i="7" s="1"/>
  <c r="G1967" i="4"/>
  <c r="H1967" i="4" s="1"/>
  <c r="E1967" i="6"/>
  <c r="G2279" i="5"/>
  <c r="F2279" i="5"/>
  <c r="H2279" i="5"/>
  <c r="E2299" i="4"/>
  <c r="C2300" i="4"/>
  <c r="E1968" i="7"/>
  <c r="N1968" i="7" s="1"/>
  <c r="G2289" i="3"/>
  <c r="H2288" i="3"/>
  <c r="I2288" i="3" s="1"/>
  <c r="F2289" i="3"/>
  <c r="K2279" i="6" l="1"/>
  <c r="K2279" i="7"/>
  <c r="J2279" i="6"/>
  <c r="J2279" i="7"/>
  <c r="L2279" i="6"/>
  <c r="L2279" i="7"/>
  <c r="P2279" i="7" s="1"/>
  <c r="P2278" i="7"/>
  <c r="U1967" i="7"/>
  <c r="V1967" i="7"/>
  <c r="D2299" i="6"/>
  <c r="D2299" i="7"/>
  <c r="T1968" i="7"/>
  <c r="S1968" i="7"/>
  <c r="Q1968" i="7"/>
  <c r="R1968" i="7"/>
  <c r="C2288" i="6"/>
  <c r="C2288" i="7"/>
  <c r="M2288" i="7" s="1"/>
  <c r="G1968" i="4"/>
  <c r="H1968" i="4" s="1"/>
  <c r="E1968" i="6"/>
  <c r="H2280" i="5"/>
  <c r="G2280" i="5"/>
  <c r="F2280" i="5"/>
  <c r="E2300" i="4"/>
  <c r="C2301" i="4"/>
  <c r="E1969" i="7"/>
  <c r="N1969" i="7" s="1"/>
  <c r="F2290" i="3"/>
  <c r="H2289" i="3"/>
  <c r="G2290" i="3"/>
  <c r="I2289" i="3"/>
  <c r="K2280" i="6" l="1"/>
  <c r="K2280" i="7"/>
  <c r="L2280" i="6"/>
  <c r="L2280" i="7"/>
  <c r="J2280" i="6"/>
  <c r="J2280" i="7"/>
  <c r="V1968" i="7"/>
  <c r="U1968" i="7"/>
  <c r="D2300" i="6"/>
  <c r="D2300" i="7"/>
  <c r="S1969" i="7"/>
  <c r="R1969" i="7"/>
  <c r="Q1969" i="7"/>
  <c r="T1969" i="7"/>
  <c r="C2289" i="6"/>
  <c r="C2289" i="7"/>
  <c r="M2289" i="7" s="1"/>
  <c r="G1969" i="4"/>
  <c r="H1969" i="4" s="1"/>
  <c r="E1969" i="6"/>
  <c r="H2281" i="5"/>
  <c r="G2281" i="5"/>
  <c r="F2281" i="5"/>
  <c r="E2301" i="4"/>
  <c r="C2302" i="4"/>
  <c r="E1970" i="7"/>
  <c r="N1970" i="7" s="1"/>
  <c r="G2291" i="3"/>
  <c r="H2290" i="3"/>
  <c r="I2290" i="3" s="1"/>
  <c r="F2291" i="3"/>
  <c r="J2281" i="6" l="1"/>
  <c r="J2281" i="7"/>
  <c r="K2281" i="6"/>
  <c r="K2281" i="7"/>
  <c r="L2281" i="6"/>
  <c r="L2281" i="7"/>
  <c r="P2281" i="7" s="1"/>
  <c r="P2280" i="7"/>
  <c r="V1969" i="7"/>
  <c r="U1969" i="7"/>
  <c r="D2301" i="6"/>
  <c r="D2301" i="7"/>
  <c r="Q1970" i="7"/>
  <c r="T1970" i="7"/>
  <c r="S1970" i="7"/>
  <c r="R1970" i="7"/>
  <c r="C2290" i="6"/>
  <c r="C2290" i="7"/>
  <c r="M2290" i="7" s="1"/>
  <c r="G1970" i="4"/>
  <c r="H1970" i="4" s="1"/>
  <c r="E1970" i="6"/>
  <c r="H2282" i="5"/>
  <c r="G2282" i="5"/>
  <c r="F2282" i="5"/>
  <c r="E2302" i="4"/>
  <c r="C2303" i="4"/>
  <c r="E1971" i="7"/>
  <c r="N1971" i="7" s="1"/>
  <c r="G2292" i="3"/>
  <c r="H2291" i="3"/>
  <c r="I2291" i="3" s="1"/>
  <c r="F2292" i="3"/>
  <c r="J2282" i="6" l="1"/>
  <c r="J2282" i="7"/>
  <c r="K2282" i="6"/>
  <c r="K2282" i="7"/>
  <c r="L2282" i="6"/>
  <c r="L2282" i="7"/>
  <c r="D2302" i="6"/>
  <c r="D2302" i="7"/>
  <c r="V1970" i="7"/>
  <c r="U1970" i="7"/>
  <c r="R1971" i="7"/>
  <c r="S1971" i="7"/>
  <c r="Q1971" i="7"/>
  <c r="T1971" i="7"/>
  <c r="C2291" i="6"/>
  <c r="C2291" i="7"/>
  <c r="M2291" i="7" s="1"/>
  <c r="G1971" i="4"/>
  <c r="H1971" i="4" s="1"/>
  <c r="E1971" i="6"/>
  <c r="F2283" i="5"/>
  <c r="H2283" i="5"/>
  <c r="G2283" i="5"/>
  <c r="E2303" i="4"/>
  <c r="C2304" i="4"/>
  <c r="E1972" i="7"/>
  <c r="N1972" i="7" s="1"/>
  <c r="H2292" i="3"/>
  <c r="I2292" i="3" s="1"/>
  <c r="F2293" i="3"/>
  <c r="G2293" i="3"/>
  <c r="P2282" i="7" l="1"/>
  <c r="K2283" i="6"/>
  <c r="K2283" i="7"/>
  <c r="L2283" i="6"/>
  <c r="L2283" i="7"/>
  <c r="J2283" i="6"/>
  <c r="J2283" i="7"/>
  <c r="U1971" i="7"/>
  <c r="V1971" i="7"/>
  <c r="D2303" i="6"/>
  <c r="D2303" i="7"/>
  <c r="R1972" i="7"/>
  <c r="Q1972" i="7"/>
  <c r="T1972" i="7"/>
  <c r="S1972" i="7"/>
  <c r="C2292" i="6"/>
  <c r="C2292" i="7"/>
  <c r="M2292" i="7" s="1"/>
  <c r="G1972" i="4"/>
  <c r="H1972" i="4" s="1"/>
  <c r="E1972" i="6"/>
  <c r="H2284" i="5"/>
  <c r="G2284" i="5"/>
  <c r="F2284" i="5"/>
  <c r="E2304" i="4"/>
  <c r="C2305" i="4"/>
  <c r="E1973" i="7"/>
  <c r="N1973" i="7" s="1"/>
  <c r="G2294" i="3"/>
  <c r="H2293" i="3"/>
  <c r="I2293" i="3" s="1"/>
  <c r="F2294" i="3"/>
  <c r="J2284" i="6" l="1"/>
  <c r="J2284" i="7"/>
  <c r="K2284" i="6"/>
  <c r="K2284" i="7"/>
  <c r="L2284" i="6"/>
  <c r="L2284" i="7"/>
  <c r="P2283" i="7"/>
  <c r="D2304" i="6"/>
  <c r="D2304" i="7"/>
  <c r="V1972" i="7"/>
  <c r="U1972" i="7"/>
  <c r="Q1973" i="7"/>
  <c r="R1973" i="7"/>
  <c r="S1973" i="7"/>
  <c r="T1973" i="7"/>
  <c r="C2293" i="6"/>
  <c r="C2293" i="7"/>
  <c r="M2293" i="7" s="1"/>
  <c r="G1973" i="4"/>
  <c r="H1973" i="4" s="1"/>
  <c r="E1973" i="6"/>
  <c r="F2285" i="5"/>
  <c r="H2285" i="5"/>
  <c r="G2285" i="5"/>
  <c r="E2305" i="4"/>
  <c r="C2306" i="4"/>
  <c r="E1974" i="7"/>
  <c r="N1974" i="7" s="1"/>
  <c r="G2295" i="3"/>
  <c r="F2295" i="3"/>
  <c r="H2294" i="3"/>
  <c r="I2294" i="3" s="1"/>
  <c r="P2284" i="7" l="1"/>
  <c r="L2285" i="6"/>
  <c r="L2285" i="7"/>
  <c r="J2285" i="6"/>
  <c r="J2285" i="7"/>
  <c r="K2285" i="6"/>
  <c r="K2285" i="7"/>
  <c r="V1973" i="7"/>
  <c r="U1973" i="7"/>
  <c r="D2305" i="6"/>
  <c r="D2305" i="7"/>
  <c r="S1974" i="7"/>
  <c r="Q1974" i="7"/>
  <c r="T1974" i="7"/>
  <c r="R1974" i="7"/>
  <c r="C2294" i="6"/>
  <c r="C2294" i="7"/>
  <c r="M2294" i="7" s="1"/>
  <c r="G1974" i="4"/>
  <c r="H1974" i="4" s="1"/>
  <c r="E1974" i="6"/>
  <c r="F2286" i="5"/>
  <c r="H2286" i="5"/>
  <c r="G2286" i="5"/>
  <c r="E2306" i="4"/>
  <c r="C2307" i="4"/>
  <c r="E1975" i="7"/>
  <c r="N1975" i="7" s="1"/>
  <c r="F2296" i="3"/>
  <c r="H2295" i="3"/>
  <c r="G2296" i="3"/>
  <c r="I2295" i="3"/>
  <c r="K2286" i="6" l="1"/>
  <c r="K2286" i="7"/>
  <c r="L2286" i="6"/>
  <c r="L2286" i="7"/>
  <c r="J2286" i="6"/>
  <c r="J2286" i="7"/>
  <c r="P2285" i="7"/>
  <c r="U1974" i="7"/>
  <c r="V1974" i="7"/>
  <c r="D2306" i="6"/>
  <c r="D2306" i="7"/>
  <c r="R1975" i="7"/>
  <c r="T1975" i="7"/>
  <c r="Q1975" i="7"/>
  <c r="S1975" i="7"/>
  <c r="C2295" i="6"/>
  <c r="C2295" i="7"/>
  <c r="M2295" i="7" s="1"/>
  <c r="G1975" i="4"/>
  <c r="H1975" i="4" s="1"/>
  <c r="E1975" i="6"/>
  <c r="H2287" i="5"/>
  <c r="G2287" i="5"/>
  <c r="F2287" i="5"/>
  <c r="E2307" i="4"/>
  <c r="C2308" i="4"/>
  <c r="E1976" i="7"/>
  <c r="N1976" i="7" s="1"/>
  <c r="G2297" i="3"/>
  <c r="H2296" i="3"/>
  <c r="I2296" i="3" s="1"/>
  <c r="F2297" i="3"/>
  <c r="L2287" i="6" l="1"/>
  <c r="L2287" i="7"/>
  <c r="J2287" i="6"/>
  <c r="J2287" i="7"/>
  <c r="K2287" i="6"/>
  <c r="K2287" i="7"/>
  <c r="P2286" i="7"/>
  <c r="D2307" i="6"/>
  <c r="D2307" i="7"/>
  <c r="S1976" i="7"/>
  <c r="T1976" i="7"/>
  <c r="R1976" i="7"/>
  <c r="Q1976" i="7"/>
  <c r="V1975" i="7"/>
  <c r="U1975" i="7"/>
  <c r="C2296" i="6"/>
  <c r="C2296" i="7"/>
  <c r="M2296" i="7" s="1"/>
  <c r="G1976" i="4"/>
  <c r="H1976" i="4" s="1"/>
  <c r="E1976" i="6"/>
  <c r="F2288" i="5"/>
  <c r="H2288" i="5"/>
  <c r="G2288" i="5"/>
  <c r="E2308" i="4"/>
  <c r="C2309" i="4"/>
  <c r="E1977" i="7"/>
  <c r="N1977" i="7" s="1"/>
  <c r="H2297" i="3"/>
  <c r="F2298" i="3"/>
  <c r="G2298" i="3"/>
  <c r="I2297" i="3"/>
  <c r="J2288" i="6" l="1"/>
  <c r="J2288" i="7"/>
  <c r="K2288" i="6"/>
  <c r="K2288" i="7"/>
  <c r="P2287" i="7"/>
  <c r="L2288" i="6"/>
  <c r="L2288" i="7"/>
  <c r="P2288" i="7" s="1"/>
  <c r="D2308" i="6"/>
  <c r="D2308" i="7"/>
  <c r="V1976" i="7"/>
  <c r="U1976" i="7"/>
  <c r="T1977" i="7"/>
  <c r="Q1977" i="7"/>
  <c r="S1977" i="7"/>
  <c r="R1977" i="7"/>
  <c r="C2297" i="6"/>
  <c r="C2297" i="7"/>
  <c r="M2297" i="7" s="1"/>
  <c r="G1977" i="4"/>
  <c r="H1977" i="4" s="1"/>
  <c r="E1977" i="6"/>
  <c r="F2289" i="5"/>
  <c r="H2289" i="5"/>
  <c r="G2289" i="5"/>
  <c r="E2309" i="4"/>
  <c r="C2310" i="4"/>
  <c r="E1978" i="7"/>
  <c r="N1978" i="7" s="1"/>
  <c r="H2298" i="3"/>
  <c r="F2299" i="3"/>
  <c r="I2298" i="3"/>
  <c r="G2299" i="3"/>
  <c r="L2289" i="6" l="1"/>
  <c r="L2289" i="7"/>
  <c r="K2289" i="6"/>
  <c r="K2289" i="7"/>
  <c r="J2289" i="6"/>
  <c r="J2289" i="7"/>
  <c r="D2309" i="6"/>
  <c r="D2309" i="7"/>
  <c r="V1977" i="7"/>
  <c r="U1977" i="7"/>
  <c r="Q1978" i="7"/>
  <c r="T1978" i="7"/>
  <c r="R1978" i="7"/>
  <c r="S1978" i="7"/>
  <c r="C2298" i="6"/>
  <c r="C2298" i="7"/>
  <c r="M2298" i="7" s="1"/>
  <c r="G1978" i="4"/>
  <c r="H1978" i="4" s="1"/>
  <c r="E1978" i="6"/>
  <c r="H2290" i="5"/>
  <c r="G2290" i="5"/>
  <c r="F2290" i="5"/>
  <c r="E2310" i="4"/>
  <c r="C2311" i="4"/>
  <c r="E1979" i="7"/>
  <c r="N1979" i="7" s="1"/>
  <c r="G2300" i="3"/>
  <c r="F2300" i="3"/>
  <c r="H2299" i="3"/>
  <c r="I2299" i="3" s="1"/>
  <c r="K2290" i="6" l="1"/>
  <c r="K2290" i="7"/>
  <c r="J2290" i="6"/>
  <c r="J2290" i="7"/>
  <c r="P2289" i="7"/>
  <c r="L2290" i="6"/>
  <c r="L2290" i="7"/>
  <c r="P2290" i="7" s="1"/>
  <c r="U1978" i="7"/>
  <c r="V1978" i="7"/>
  <c r="D2310" i="6"/>
  <c r="D2310" i="7"/>
  <c r="R1979" i="7"/>
  <c r="Q1979" i="7"/>
  <c r="S1979" i="7"/>
  <c r="T1979" i="7"/>
  <c r="C2299" i="6"/>
  <c r="C2299" i="7"/>
  <c r="M2299" i="7" s="1"/>
  <c r="G1979" i="4"/>
  <c r="H1979" i="4" s="1"/>
  <c r="E1979" i="6"/>
  <c r="H2291" i="5"/>
  <c r="G2291" i="5"/>
  <c r="F2291" i="5"/>
  <c r="E2311" i="4"/>
  <c r="C2312" i="4"/>
  <c r="E1980" i="7"/>
  <c r="N1980" i="7" s="1"/>
  <c r="H2300" i="3"/>
  <c r="I2300" i="3" s="1"/>
  <c r="F2301" i="3"/>
  <c r="G2301" i="3"/>
  <c r="J2291" i="6" l="1"/>
  <c r="J2291" i="7"/>
  <c r="L2291" i="6"/>
  <c r="L2291" i="7"/>
  <c r="K2291" i="6"/>
  <c r="K2291" i="7"/>
  <c r="D2311" i="6"/>
  <c r="D2311" i="7"/>
  <c r="U1979" i="7"/>
  <c r="V1979" i="7"/>
  <c r="R1980" i="7"/>
  <c r="Q1980" i="7"/>
  <c r="S1980" i="7"/>
  <c r="T1980" i="7"/>
  <c r="C2300" i="6"/>
  <c r="C2300" i="7"/>
  <c r="M2300" i="7" s="1"/>
  <c r="G1980" i="4"/>
  <c r="H1980" i="4" s="1"/>
  <c r="E1980" i="6"/>
  <c r="H2292" i="5"/>
  <c r="G2292" i="5"/>
  <c r="F2292" i="5"/>
  <c r="E2312" i="4"/>
  <c r="C2313" i="4"/>
  <c r="E1981" i="7"/>
  <c r="N1981" i="7" s="1"/>
  <c r="G2302" i="3"/>
  <c r="F2302" i="3"/>
  <c r="H2301" i="3"/>
  <c r="I2301" i="3" s="1"/>
  <c r="J2292" i="6" l="1"/>
  <c r="J2292" i="7"/>
  <c r="K2292" i="6"/>
  <c r="K2292" i="7"/>
  <c r="P2291" i="7"/>
  <c r="L2292" i="6"/>
  <c r="L2292" i="7"/>
  <c r="D2312" i="6"/>
  <c r="D2312" i="7"/>
  <c r="U1980" i="7"/>
  <c r="V1980" i="7"/>
  <c r="R1981" i="7"/>
  <c r="S1981" i="7"/>
  <c r="T1981" i="7"/>
  <c r="Q1981" i="7"/>
  <c r="C2301" i="6"/>
  <c r="C2301" i="7"/>
  <c r="M2301" i="7" s="1"/>
  <c r="G1981" i="4"/>
  <c r="H1981" i="4" s="1"/>
  <c r="E1981" i="6"/>
  <c r="H2293" i="5"/>
  <c r="G2293" i="5"/>
  <c r="F2293" i="5"/>
  <c r="E2313" i="4"/>
  <c r="C2314" i="4"/>
  <c r="E1982" i="7"/>
  <c r="N1982" i="7" s="1"/>
  <c r="H2302" i="3"/>
  <c r="F2303" i="3"/>
  <c r="I2302" i="3"/>
  <c r="G2303" i="3"/>
  <c r="P2292" i="7" l="1"/>
  <c r="J2293" i="6"/>
  <c r="J2293" i="7"/>
  <c r="L2293" i="6"/>
  <c r="L2293" i="7"/>
  <c r="K2293" i="6"/>
  <c r="K2293" i="7"/>
  <c r="U1981" i="7"/>
  <c r="V1981" i="7"/>
  <c r="D2313" i="6"/>
  <c r="D2313" i="7"/>
  <c r="T1982" i="7"/>
  <c r="S1982" i="7"/>
  <c r="Q1982" i="7"/>
  <c r="R1982" i="7"/>
  <c r="C2302" i="6"/>
  <c r="C2302" i="7"/>
  <c r="M2302" i="7" s="1"/>
  <c r="G1982" i="4"/>
  <c r="H1982" i="4" s="1"/>
  <c r="E1982" i="6"/>
  <c r="F2294" i="5"/>
  <c r="G2294" i="5"/>
  <c r="H2294" i="5"/>
  <c r="E2314" i="4"/>
  <c r="C2315" i="4"/>
  <c r="E1983" i="7"/>
  <c r="N1983" i="7" s="1"/>
  <c r="G2304" i="3"/>
  <c r="H2303" i="3"/>
  <c r="I2303" i="3" s="1"/>
  <c r="F2304" i="3"/>
  <c r="K2294" i="6" l="1"/>
  <c r="K2294" i="7"/>
  <c r="L2294" i="6"/>
  <c r="L2294" i="7"/>
  <c r="J2294" i="6"/>
  <c r="J2294" i="7"/>
  <c r="P2293" i="7"/>
  <c r="U1982" i="7"/>
  <c r="V1982" i="7"/>
  <c r="D2314" i="6"/>
  <c r="D2314" i="7"/>
  <c r="T1983" i="7"/>
  <c r="Q1983" i="7"/>
  <c r="R1983" i="7"/>
  <c r="S1983" i="7"/>
  <c r="C2303" i="6"/>
  <c r="C2303" i="7"/>
  <c r="M2303" i="7" s="1"/>
  <c r="G1983" i="4"/>
  <c r="H1983" i="4" s="1"/>
  <c r="E1983" i="6"/>
  <c r="F2295" i="5"/>
  <c r="H2295" i="5"/>
  <c r="G2295" i="5"/>
  <c r="E2315" i="4"/>
  <c r="C2316" i="4"/>
  <c r="E1984" i="7"/>
  <c r="N1984" i="7" s="1"/>
  <c r="H2304" i="3"/>
  <c r="F2305" i="3"/>
  <c r="G2305" i="3"/>
  <c r="I2304" i="3"/>
  <c r="K2295" i="6" l="1"/>
  <c r="K2295" i="7"/>
  <c r="L2295" i="6"/>
  <c r="L2295" i="7"/>
  <c r="J2295" i="6"/>
  <c r="J2295" i="7"/>
  <c r="P2294" i="7"/>
  <c r="D2315" i="6"/>
  <c r="D2315" i="7"/>
  <c r="V1983" i="7"/>
  <c r="U1983" i="7"/>
  <c r="R1984" i="7"/>
  <c r="T1984" i="7"/>
  <c r="Q1984" i="7"/>
  <c r="S1984" i="7"/>
  <c r="C2304" i="6"/>
  <c r="C2304" i="7"/>
  <c r="M2304" i="7" s="1"/>
  <c r="G1984" i="4"/>
  <c r="H1984" i="4" s="1"/>
  <c r="E1984" i="6"/>
  <c r="H2296" i="5"/>
  <c r="G2296" i="5"/>
  <c r="F2296" i="5"/>
  <c r="E2316" i="4"/>
  <c r="C2317" i="4"/>
  <c r="E1985" i="7"/>
  <c r="N1985" i="7" s="1"/>
  <c r="G2306" i="3"/>
  <c r="H2305" i="3"/>
  <c r="I2305" i="3" s="1"/>
  <c r="F2306" i="3"/>
  <c r="J2296" i="6" l="1"/>
  <c r="J2296" i="7"/>
  <c r="K2296" i="6"/>
  <c r="K2296" i="7"/>
  <c r="L2296" i="6"/>
  <c r="L2296" i="7"/>
  <c r="P2295" i="7"/>
  <c r="D2316" i="6"/>
  <c r="D2316" i="7"/>
  <c r="V1984" i="7"/>
  <c r="U1984" i="7"/>
  <c r="R1985" i="7"/>
  <c r="S1985" i="7"/>
  <c r="T1985" i="7"/>
  <c r="Q1985" i="7"/>
  <c r="C2305" i="6"/>
  <c r="C2305" i="7"/>
  <c r="M2305" i="7" s="1"/>
  <c r="G1985" i="4"/>
  <c r="H1985" i="4" s="1"/>
  <c r="E1985" i="6"/>
  <c r="H2297" i="5"/>
  <c r="G2297" i="5"/>
  <c r="F2297" i="5"/>
  <c r="E2317" i="4"/>
  <c r="C2318" i="4"/>
  <c r="E1986" i="7"/>
  <c r="N1986" i="7" s="1"/>
  <c r="F2307" i="3"/>
  <c r="H2306" i="3"/>
  <c r="I2306" i="3" s="1"/>
  <c r="G2307" i="3"/>
  <c r="P2296" i="7" l="1"/>
  <c r="L2297" i="6"/>
  <c r="L2297" i="7"/>
  <c r="J2297" i="6"/>
  <c r="J2297" i="7"/>
  <c r="K2297" i="6"/>
  <c r="K2297" i="7"/>
  <c r="D2317" i="6"/>
  <c r="D2317" i="7"/>
  <c r="U1985" i="7"/>
  <c r="V1985" i="7"/>
  <c r="T1986" i="7"/>
  <c r="Q1986" i="7"/>
  <c r="S1986" i="7"/>
  <c r="R1986" i="7"/>
  <c r="C2306" i="6"/>
  <c r="C2306" i="7"/>
  <c r="M2306" i="7" s="1"/>
  <c r="G1986" i="4"/>
  <c r="H1986" i="4" s="1"/>
  <c r="E1986" i="6"/>
  <c r="H2298" i="5"/>
  <c r="G2298" i="5"/>
  <c r="F2298" i="5"/>
  <c r="E2318" i="4"/>
  <c r="C2319" i="4"/>
  <c r="E1987" i="7"/>
  <c r="N1987" i="7" s="1"/>
  <c r="G2308" i="3"/>
  <c r="F2308" i="3"/>
  <c r="H2307" i="3"/>
  <c r="I2307" i="3" s="1"/>
  <c r="K2298" i="6" l="1"/>
  <c r="K2298" i="7"/>
  <c r="P2297" i="7"/>
  <c r="J2298" i="6"/>
  <c r="J2298" i="7"/>
  <c r="L2298" i="6"/>
  <c r="L2298" i="7"/>
  <c r="P2298" i="7" s="1"/>
  <c r="U1986" i="7"/>
  <c r="V1986" i="7"/>
  <c r="D2318" i="6"/>
  <c r="D2318" i="7"/>
  <c r="R1987" i="7"/>
  <c r="T1987" i="7"/>
  <c r="Q1987" i="7"/>
  <c r="S1987" i="7"/>
  <c r="C2307" i="6"/>
  <c r="C2307" i="7"/>
  <c r="M2307" i="7" s="1"/>
  <c r="G1987" i="4"/>
  <c r="H1987" i="4" s="1"/>
  <c r="E1987" i="6"/>
  <c r="H2299" i="5"/>
  <c r="G2299" i="5"/>
  <c r="F2299" i="5"/>
  <c r="E2319" i="4"/>
  <c r="C2320" i="4"/>
  <c r="E1988" i="7"/>
  <c r="N1988" i="7" s="1"/>
  <c r="H2308" i="3"/>
  <c r="I2308" i="3" s="1"/>
  <c r="F2309" i="3"/>
  <c r="G2309" i="3"/>
  <c r="K2299" i="6" l="1"/>
  <c r="K2299" i="7"/>
  <c r="L2299" i="6"/>
  <c r="L2299" i="7"/>
  <c r="J2299" i="6"/>
  <c r="J2299" i="7"/>
  <c r="D2319" i="6"/>
  <c r="D2319" i="7"/>
  <c r="U1987" i="7"/>
  <c r="V1987" i="7"/>
  <c r="Q1988" i="7"/>
  <c r="T1988" i="7"/>
  <c r="S1988" i="7"/>
  <c r="R1988" i="7"/>
  <c r="C2308" i="6"/>
  <c r="C2308" i="7"/>
  <c r="M2308" i="7" s="1"/>
  <c r="G1988" i="4"/>
  <c r="H1988" i="4" s="1"/>
  <c r="E1988" i="6"/>
  <c r="G2300" i="5"/>
  <c r="F2300" i="5"/>
  <c r="H2300" i="5"/>
  <c r="E2320" i="4"/>
  <c r="C2321" i="4"/>
  <c r="E1989" i="7"/>
  <c r="N1989" i="7" s="1"/>
  <c r="G2310" i="3"/>
  <c r="H2309" i="3"/>
  <c r="I2309" i="3" s="1"/>
  <c r="F2310" i="3"/>
  <c r="J2300" i="6" l="1"/>
  <c r="J2300" i="7"/>
  <c r="P2299" i="7"/>
  <c r="L2300" i="6"/>
  <c r="L2300" i="7"/>
  <c r="K2300" i="6"/>
  <c r="K2300" i="7"/>
  <c r="D2320" i="6"/>
  <c r="D2320" i="7"/>
  <c r="U1988" i="7"/>
  <c r="V1988" i="7"/>
  <c r="Q1989" i="7"/>
  <c r="S1989" i="7"/>
  <c r="R1989" i="7"/>
  <c r="T1989" i="7"/>
  <c r="C2309" i="6"/>
  <c r="C2309" i="7"/>
  <c r="M2309" i="7" s="1"/>
  <c r="G1989" i="4"/>
  <c r="H1989" i="4" s="1"/>
  <c r="E1989" i="6"/>
  <c r="H2301" i="5"/>
  <c r="G2301" i="5"/>
  <c r="F2301" i="5"/>
  <c r="E2321" i="4"/>
  <c r="C2322" i="4"/>
  <c r="E1990" i="7"/>
  <c r="N1990" i="7" s="1"/>
  <c r="H2310" i="3"/>
  <c r="F2311" i="3"/>
  <c r="I2310" i="3"/>
  <c r="G2311" i="3"/>
  <c r="J2301" i="6" l="1"/>
  <c r="J2301" i="7"/>
  <c r="L2301" i="6"/>
  <c r="L2301" i="7"/>
  <c r="P2300" i="7"/>
  <c r="K2301" i="6"/>
  <c r="K2301" i="7"/>
  <c r="D2321" i="6"/>
  <c r="D2321" i="7"/>
  <c r="V1989" i="7"/>
  <c r="U1989" i="7"/>
  <c r="S1990" i="7"/>
  <c r="Q1990" i="7"/>
  <c r="T1990" i="7"/>
  <c r="R1990" i="7"/>
  <c r="C2310" i="6"/>
  <c r="C2310" i="7"/>
  <c r="M2310" i="7" s="1"/>
  <c r="G1990" i="4"/>
  <c r="H1990" i="4" s="1"/>
  <c r="E1990" i="6"/>
  <c r="H2302" i="5"/>
  <c r="G2302" i="5"/>
  <c r="F2302" i="5"/>
  <c r="E2322" i="4"/>
  <c r="C2323" i="4"/>
  <c r="E1991" i="7"/>
  <c r="N1991" i="7" s="1"/>
  <c r="G2312" i="3"/>
  <c r="F2312" i="3"/>
  <c r="H2311" i="3"/>
  <c r="I2311" i="3" s="1"/>
  <c r="L2302" i="6" l="1"/>
  <c r="L2302" i="7"/>
  <c r="J2302" i="6"/>
  <c r="J2302" i="7"/>
  <c r="K2302" i="6"/>
  <c r="K2302" i="7"/>
  <c r="P2301" i="7"/>
  <c r="D2322" i="6"/>
  <c r="D2322" i="7"/>
  <c r="U1990" i="7"/>
  <c r="V1990" i="7"/>
  <c r="T1991" i="7"/>
  <c r="R1991" i="7"/>
  <c r="S1991" i="7"/>
  <c r="Q1991" i="7"/>
  <c r="C2311" i="6"/>
  <c r="C2311" i="7"/>
  <c r="M2311" i="7" s="1"/>
  <c r="G1991" i="4"/>
  <c r="H1991" i="4" s="1"/>
  <c r="E1991" i="6"/>
  <c r="H2303" i="5"/>
  <c r="G2303" i="5"/>
  <c r="F2303" i="5"/>
  <c r="E2323" i="4"/>
  <c r="C2324" i="4"/>
  <c r="E1992" i="7"/>
  <c r="N1992" i="7" s="1"/>
  <c r="H2312" i="3"/>
  <c r="I2312" i="3" s="1"/>
  <c r="F2313" i="3"/>
  <c r="G2313" i="3"/>
  <c r="L2303" i="6" l="1"/>
  <c r="L2303" i="7"/>
  <c r="K2303" i="6"/>
  <c r="K2303" i="7"/>
  <c r="P2302" i="7"/>
  <c r="J2303" i="6"/>
  <c r="J2303" i="7"/>
  <c r="D2323" i="6"/>
  <c r="D2323" i="7"/>
  <c r="U1991" i="7"/>
  <c r="V1991" i="7"/>
  <c r="Q1992" i="7"/>
  <c r="T1992" i="7"/>
  <c r="R1992" i="7"/>
  <c r="S1992" i="7"/>
  <c r="C2312" i="6"/>
  <c r="C2312" i="7"/>
  <c r="M2312" i="7" s="1"/>
  <c r="G1992" i="4"/>
  <c r="H1992" i="4" s="1"/>
  <c r="E1992" i="6"/>
  <c r="F2304" i="5"/>
  <c r="G2304" i="5"/>
  <c r="H2304" i="5"/>
  <c r="E2324" i="4"/>
  <c r="C2325" i="4"/>
  <c r="E1993" i="7"/>
  <c r="N1993" i="7" s="1"/>
  <c r="G2314" i="3"/>
  <c r="F2314" i="3"/>
  <c r="H2313" i="3"/>
  <c r="I2313" i="3" s="1"/>
  <c r="L2304" i="6" l="1"/>
  <c r="L2304" i="7"/>
  <c r="K2304" i="6"/>
  <c r="K2304" i="7"/>
  <c r="P2303" i="7"/>
  <c r="J2304" i="6"/>
  <c r="J2304" i="7"/>
  <c r="D2324" i="6"/>
  <c r="D2324" i="7"/>
  <c r="V1992" i="7"/>
  <c r="U1992" i="7"/>
  <c r="S1993" i="7"/>
  <c r="Q1993" i="7"/>
  <c r="R1993" i="7"/>
  <c r="T1993" i="7"/>
  <c r="C2313" i="6"/>
  <c r="C2313" i="7"/>
  <c r="M2313" i="7" s="1"/>
  <c r="G1993" i="4"/>
  <c r="H1993" i="4" s="1"/>
  <c r="E1993" i="6"/>
  <c r="H2305" i="5"/>
  <c r="G2305" i="5"/>
  <c r="F2305" i="5"/>
  <c r="E2325" i="4"/>
  <c r="C2326" i="4"/>
  <c r="E1994" i="7"/>
  <c r="N1994" i="7" s="1"/>
  <c r="G2315" i="3"/>
  <c r="F2315" i="3"/>
  <c r="H2314" i="3"/>
  <c r="I2314" i="3" s="1"/>
  <c r="L2305" i="6" l="1"/>
  <c r="L2305" i="7"/>
  <c r="J2305" i="6"/>
  <c r="J2305" i="7"/>
  <c r="K2305" i="6"/>
  <c r="K2305" i="7"/>
  <c r="P2304" i="7"/>
  <c r="D2325" i="6"/>
  <c r="D2325" i="7"/>
  <c r="U1993" i="7"/>
  <c r="V1993" i="7"/>
  <c r="Q1994" i="7"/>
  <c r="T1994" i="7"/>
  <c r="R1994" i="7"/>
  <c r="S1994" i="7"/>
  <c r="C2314" i="6"/>
  <c r="C2314" i="7"/>
  <c r="M2314" i="7" s="1"/>
  <c r="G1994" i="4"/>
  <c r="H1994" i="4" s="1"/>
  <c r="E1994" i="6"/>
  <c r="F2306" i="5"/>
  <c r="H2306" i="5"/>
  <c r="G2306" i="5"/>
  <c r="E2326" i="4"/>
  <c r="C2327" i="4"/>
  <c r="E1995" i="7"/>
  <c r="N1995" i="7" s="1"/>
  <c r="G2316" i="3"/>
  <c r="F2316" i="3"/>
  <c r="H2315" i="3"/>
  <c r="I2315" i="3" s="1"/>
  <c r="L2306" i="6" l="1"/>
  <c r="L2306" i="7"/>
  <c r="K2306" i="6"/>
  <c r="K2306" i="7"/>
  <c r="P2305" i="7"/>
  <c r="J2306" i="6"/>
  <c r="J2306" i="7"/>
  <c r="D2326" i="6"/>
  <c r="D2326" i="7"/>
  <c r="V1994" i="7"/>
  <c r="U1994" i="7"/>
  <c r="S1995" i="7"/>
  <c r="Q1995" i="7"/>
  <c r="R1995" i="7"/>
  <c r="T1995" i="7"/>
  <c r="C2315" i="6"/>
  <c r="C2315" i="7"/>
  <c r="M2315" i="7" s="1"/>
  <c r="G1995" i="4"/>
  <c r="H1995" i="4" s="1"/>
  <c r="E1995" i="6"/>
  <c r="F2307" i="5"/>
  <c r="H2307" i="5"/>
  <c r="G2307" i="5"/>
  <c r="E2327" i="4"/>
  <c r="C2328" i="4"/>
  <c r="E1996" i="7"/>
  <c r="N1996" i="7" s="1"/>
  <c r="H2316" i="3"/>
  <c r="F2317" i="3"/>
  <c r="I2316" i="3"/>
  <c r="G2317" i="3"/>
  <c r="K2307" i="6" l="1"/>
  <c r="K2307" i="7"/>
  <c r="L2307" i="6"/>
  <c r="L2307" i="7"/>
  <c r="P2306" i="7"/>
  <c r="J2307" i="6"/>
  <c r="J2307" i="7"/>
  <c r="D2327" i="6"/>
  <c r="D2327" i="7"/>
  <c r="U1995" i="7"/>
  <c r="V1995" i="7"/>
  <c r="T1996" i="7"/>
  <c r="R1996" i="7"/>
  <c r="Q1996" i="7"/>
  <c r="S1996" i="7"/>
  <c r="C2316" i="6"/>
  <c r="C2316" i="7"/>
  <c r="M2316" i="7" s="1"/>
  <c r="G1996" i="4"/>
  <c r="H1996" i="4" s="1"/>
  <c r="E1996" i="6"/>
  <c r="H2308" i="5"/>
  <c r="G2308" i="5"/>
  <c r="F2308" i="5"/>
  <c r="E2328" i="4"/>
  <c r="C2329" i="4"/>
  <c r="E1997" i="7"/>
  <c r="N1997" i="7" s="1"/>
  <c r="G2318" i="3"/>
  <c r="F2318" i="3"/>
  <c r="H2317" i="3"/>
  <c r="I2317" i="3" s="1"/>
  <c r="L2308" i="6" l="1"/>
  <c r="L2308" i="7"/>
  <c r="J2308" i="6"/>
  <c r="J2308" i="7"/>
  <c r="K2308" i="6"/>
  <c r="K2308" i="7"/>
  <c r="P2307" i="7"/>
  <c r="D2328" i="6"/>
  <c r="D2328" i="7"/>
  <c r="V1996" i="7"/>
  <c r="U1996" i="7"/>
  <c r="T1997" i="7"/>
  <c r="R1997" i="7"/>
  <c r="S1997" i="7"/>
  <c r="Q1997" i="7"/>
  <c r="C2317" i="6"/>
  <c r="C2317" i="7"/>
  <c r="M2317" i="7" s="1"/>
  <c r="G1997" i="4"/>
  <c r="H1997" i="4" s="1"/>
  <c r="E1997" i="6"/>
  <c r="H2309" i="5"/>
  <c r="G2309" i="5"/>
  <c r="F2309" i="5"/>
  <c r="E2329" i="4"/>
  <c r="C2330" i="4"/>
  <c r="E1998" i="7"/>
  <c r="N1998" i="7" s="1"/>
  <c r="F2319" i="3"/>
  <c r="H2318" i="3"/>
  <c r="I2318" i="3"/>
  <c r="G2319" i="3"/>
  <c r="K2309" i="6" l="1"/>
  <c r="K2309" i="7"/>
  <c r="L2309" i="6"/>
  <c r="L2309" i="7"/>
  <c r="P2308" i="7"/>
  <c r="J2309" i="6"/>
  <c r="J2309" i="7"/>
  <c r="D2329" i="6"/>
  <c r="D2329" i="7"/>
  <c r="U1997" i="7"/>
  <c r="V1997" i="7"/>
  <c r="Q1998" i="7"/>
  <c r="S1998" i="7"/>
  <c r="T1998" i="7"/>
  <c r="R1998" i="7"/>
  <c r="C2318" i="6"/>
  <c r="C2318" i="7"/>
  <c r="M2318" i="7" s="1"/>
  <c r="G1998" i="4"/>
  <c r="H1998" i="4" s="1"/>
  <c r="E1998" i="6"/>
  <c r="H2310" i="5"/>
  <c r="G2310" i="5"/>
  <c r="F2310" i="5"/>
  <c r="E2330" i="4"/>
  <c r="C2331" i="4"/>
  <c r="E1999" i="7"/>
  <c r="N1999" i="7" s="1"/>
  <c r="G2320" i="3"/>
  <c r="H2319" i="3"/>
  <c r="I2319" i="3" s="1"/>
  <c r="F2320" i="3"/>
  <c r="K2310" i="6" l="1"/>
  <c r="K2310" i="7"/>
  <c r="J2310" i="6"/>
  <c r="J2310" i="7"/>
  <c r="L2310" i="6"/>
  <c r="L2310" i="7"/>
  <c r="P2310" i="7" s="1"/>
  <c r="P2309" i="7"/>
  <c r="D2330" i="6"/>
  <c r="D2330" i="7"/>
  <c r="V1998" i="7"/>
  <c r="U1998" i="7"/>
  <c r="T1999" i="7"/>
  <c r="R1999" i="7"/>
  <c r="S1999" i="7"/>
  <c r="Q1999" i="7"/>
  <c r="C2319" i="6"/>
  <c r="C2319" i="7"/>
  <c r="M2319" i="7" s="1"/>
  <c r="G1999" i="4"/>
  <c r="H1999" i="4" s="1"/>
  <c r="E1999" i="6"/>
  <c r="H2311" i="5"/>
  <c r="G2311" i="5"/>
  <c r="F2311" i="5"/>
  <c r="E2331" i="4"/>
  <c r="C2332" i="4"/>
  <c r="E2000" i="7"/>
  <c r="N2000" i="7" s="1"/>
  <c r="H2320" i="3"/>
  <c r="F2321" i="3"/>
  <c r="G2321" i="3"/>
  <c r="I2320" i="3"/>
  <c r="J2311" i="6" l="1"/>
  <c r="J2311" i="7"/>
  <c r="L2311" i="6"/>
  <c r="L2311" i="7"/>
  <c r="K2311" i="6"/>
  <c r="K2311" i="7"/>
  <c r="D2331" i="6"/>
  <c r="D2331" i="7"/>
  <c r="U1999" i="7"/>
  <c r="V1999" i="7"/>
  <c r="Q2000" i="7"/>
  <c r="T2000" i="7"/>
  <c r="S2000" i="7"/>
  <c r="R2000" i="7"/>
  <c r="C2320" i="6"/>
  <c r="C2320" i="7"/>
  <c r="M2320" i="7" s="1"/>
  <c r="G2000" i="4"/>
  <c r="H2000" i="4" s="1"/>
  <c r="E2000" i="6"/>
  <c r="H2312" i="5"/>
  <c r="G2312" i="5"/>
  <c r="F2312" i="5"/>
  <c r="E2332" i="4"/>
  <c r="C2333" i="4"/>
  <c r="E2001" i="7"/>
  <c r="N2001" i="7" s="1"/>
  <c r="F2322" i="3"/>
  <c r="H2321" i="3"/>
  <c r="G2322" i="3"/>
  <c r="I2321" i="3"/>
  <c r="J2312" i="6" l="1"/>
  <c r="J2312" i="7"/>
  <c r="K2312" i="6"/>
  <c r="K2312" i="7"/>
  <c r="L2312" i="6"/>
  <c r="L2312" i="7"/>
  <c r="P2312" i="7" s="1"/>
  <c r="P2311" i="7"/>
  <c r="D2332" i="6"/>
  <c r="D2332" i="7"/>
  <c r="V2000" i="7"/>
  <c r="U2000" i="7"/>
  <c r="S2001" i="7"/>
  <c r="Q2001" i="7"/>
  <c r="R2001" i="7"/>
  <c r="T2001" i="7"/>
  <c r="C2321" i="6"/>
  <c r="C2321" i="7"/>
  <c r="M2321" i="7" s="1"/>
  <c r="G2001" i="4"/>
  <c r="H2001" i="4" s="1"/>
  <c r="E2001" i="6"/>
  <c r="F2313" i="5"/>
  <c r="H2313" i="5"/>
  <c r="G2313" i="5"/>
  <c r="E2333" i="4"/>
  <c r="C2334" i="4"/>
  <c r="E2002" i="7"/>
  <c r="N2002" i="7" s="1"/>
  <c r="G2323" i="3"/>
  <c r="F2323" i="3"/>
  <c r="H2322" i="3"/>
  <c r="I2322" i="3" s="1"/>
  <c r="K2313" i="6" l="1"/>
  <c r="K2313" i="7"/>
  <c r="L2313" i="6"/>
  <c r="L2313" i="7"/>
  <c r="J2313" i="6"/>
  <c r="J2313" i="7"/>
  <c r="D2333" i="6"/>
  <c r="D2333" i="7"/>
  <c r="V2001" i="7"/>
  <c r="U2001" i="7"/>
  <c r="Q2002" i="7"/>
  <c r="T2002" i="7"/>
  <c r="S2002" i="7"/>
  <c r="R2002" i="7"/>
  <c r="C2322" i="6"/>
  <c r="C2322" i="7"/>
  <c r="M2322" i="7" s="1"/>
  <c r="G2002" i="4"/>
  <c r="H2002" i="4" s="1"/>
  <c r="E2002" i="6"/>
  <c r="H2314" i="5"/>
  <c r="G2314" i="5"/>
  <c r="F2314" i="5"/>
  <c r="E2334" i="4"/>
  <c r="C2335" i="4"/>
  <c r="E2003" i="7"/>
  <c r="N2003" i="7" s="1"/>
  <c r="H2323" i="3"/>
  <c r="F2324" i="3"/>
  <c r="I2323" i="3"/>
  <c r="G2324" i="3"/>
  <c r="J2314" i="6" l="1"/>
  <c r="J2314" i="7"/>
  <c r="K2314" i="6"/>
  <c r="K2314" i="7"/>
  <c r="P2313" i="7"/>
  <c r="L2314" i="6"/>
  <c r="L2314" i="7"/>
  <c r="P2314" i="7" s="1"/>
  <c r="D2334" i="6"/>
  <c r="D2334" i="7"/>
  <c r="V2002" i="7"/>
  <c r="U2002" i="7"/>
  <c r="R2003" i="7"/>
  <c r="Q2003" i="7"/>
  <c r="T2003" i="7"/>
  <c r="S2003" i="7"/>
  <c r="C2323" i="6"/>
  <c r="C2323" i="7"/>
  <c r="M2323" i="7" s="1"/>
  <c r="G2003" i="4"/>
  <c r="H2003" i="4" s="1"/>
  <c r="E2003" i="6"/>
  <c r="F2315" i="5"/>
  <c r="H2315" i="5"/>
  <c r="G2315" i="5"/>
  <c r="E2335" i="4"/>
  <c r="C2336" i="4"/>
  <c r="E2004" i="7"/>
  <c r="N2004" i="7" s="1"/>
  <c r="F2325" i="3"/>
  <c r="H2324" i="3"/>
  <c r="G2325" i="3"/>
  <c r="I2324" i="3"/>
  <c r="J2315" i="6" l="1"/>
  <c r="J2315" i="7"/>
  <c r="K2315" i="6"/>
  <c r="K2315" i="7"/>
  <c r="L2315" i="6"/>
  <c r="L2315" i="7"/>
  <c r="P2315" i="7" s="1"/>
  <c r="D2335" i="6"/>
  <c r="D2335" i="7"/>
  <c r="U2003" i="7"/>
  <c r="V2003" i="7"/>
  <c r="R2004" i="7"/>
  <c r="Q2004" i="7"/>
  <c r="T2004" i="7"/>
  <c r="S2004" i="7"/>
  <c r="C2324" i="6"/>
  <c r="C2324" i="7"/>
  <c r="M2324" i="7" s="1"/>
  <c r="G2004" i="4"/>
  <c r="H2004" i="4" s="1"/>
  <c r="E2004" i="6"/>
  <c r="H2316" i="5"/>
  <c r="G2316" i="5"/>
  <c r="F2316" i="5"/>
  <c r="E2336" i="4"/>
  <c r="C2337" i="4"/>
  <c r="E2005" i="7"/>
  <c r="N2005" i="7" s="1"/>
  <c r="G2326" i="3"/>
  <c r="H2325" i="3"/>
  <c r="I2325" i="3" s="1"/>
  <c r="F2326" i="3"/>
  <c r="K2316" i="6" l="1"/>
  <c r="K2316" i="7"/>
  <c r="J2316" i="6"/>
  <c r="J2316" i="7"/>
  <c r="L2316" i="6"/>
  <c r="L2316" i="7"/>
  <c r="P2316" i="7" s="1"/>
  <c r="D2336" i="6"/>
  <c r="D2336" i="7"/>
  <c r="U2004" i="7"/>
  <c r="V2004" i="7"/>
  <c r="R2005" i="7"/>
  <c r="S2005" i="7"/>
  <c r="T2005" i="7"/>
  <c r="Q2005" i="7"/>
  <c r="C2325" i="6"/>
  <c r="C2325" i="7"/>
  <c r="M2325" i="7" s="1"/>
  <c r="G2005" i="4"/>
  <c r="H2005" i="4" s="1"/>
  <c r="E2005" i="6"/>
  <c r="H2317" i="5"/>
  <c r="G2317" i="5"/>
  <c r="F2317" i="5"/>
  <c r="E2337" i="4"/>
  <c r="C2338" i="4"/>
  <c r="E2006" i="7"/>
  <c r="N2006" i="7" s="1"/>
  <c r="G2327" i="3"/>
  <c r="F2327" i="3"/>
  <c r="H2326" i="3"/>
  <c r="I2326" i="3" s="1"/>
  <c r="K2317" i="6" l="1"/>
  <c r="K2317" i="7"/>
  <c r="L2317" i="6"/>
  <c r="L2317" i="7"/>
  <c r="J2317" i="6"/>
  <c r="J2317" i="7"/>
  <c r="U2005" i="7"/>
  <c r="V2005" i="7"/>
  <c r="D2337" i="6"/>
  <c r="D2337" i="7"/>
  <c r="T2006" i="7"/>
  <c r="S2006" i="7"/>
  <c r="Q2006" i="7"/>
  <c r="R2006" i="7"/>
  <c r="C2326" i="6"/>
  <c r="C2326" i="7"/>
  <c r="M2326" i="7" s="1"/>
  <c r="G2006" i="4"/>
  <c r="H2006" i="4" s="1"/>
  <c r="E2006" i="6"/>
  <c r="H2318" i="5"/>
  <c r="G2318" i="5"/>
  <c r="F2318" i="5"/>
  <c r="E2338" i="4"/>
  <c r="C2339" i="4"/>
  <c r="E2007" i="7"/>
  <c r="N2007" i="7" s="1"/>
  <c r="F2328" i="3"/>
  <c r="H2327" i="3"/>
  <c r="G2328" i="3"/>
  <c r="I2327" i="3"/>
  <c r="J2318" i="6" l="1"/>
  <c r="J2318" i="7"/>
  <c r="K2318" i="6"/>
  <c r="K2318" i="7"/>
  <c r="L2318" i="6"/>
  <c r="L2318" i="7"/>
  <c r="P2317" i="7"/>
  <c r="D2338" i="6"/>
  <c r="D2338" i="7"/>
  <c r="U2006" i="7"/>
  <c r="V2006" i="7"/>
  <c r="T2007" i="7"/>
  <c r="S2007" i="7"/>
  <c r="R2007" i="7"/>
  <c r="Q2007" i="7"/>
  <c r="C2327" i="6"/>
  <c r="C2327" i="7"/>
  <c r="M2327" i="7" s="1"/>
  <c r="G2007" i="4"/>
  <c r="H2007" i="4" s="1"/>
  <c r="E2007" i="6"/>
  <c r="F2319" i="5"/>
  <c r="H2319" i="5"/>
  <c r="G2319" i="5"/>
  <c r="E2339" i="4"/>
  <c r="C2340" i="4"/>
  <c r="E2008" i="7"/>
  <c r="N2008" i="7" s="1"/>
  <c r="G2329" i="3"/>
  <c r="H2328" i="3"/>
  <c r="I2328" i="3" s="1"/>
  <c r="F2329" i="3"/>
  <c r="P2318" i="7" l="1"/>
  <c r="J2319" i="6"/>
  <c r="J2319" i="7"/>
  <c r="L2319" i="6"/>
  <c r="L2319" i="7"/>
  <c r="K2319" i="6"/>
  <c r="K2319" i="7"/>
  <c r="D2339" i="6"/>
  <c r="D2339" i="7"/>
  <c r="V2007" i="7"/>
  <c r="U2007" i="7"/>
  <c r="R2008" i="7"/>
  <c r="Q2008" i="7"/>
  <c r="T2008" i="7"/>
  <c r="S2008" i="7"/>
  <c r="C2328" i="6"/>
  <c r="C2328" i="7"/>
  <c r="M2328" i="7" s="1"/>
  <c r="G2008" i="4"/>
  <c r="H2008" i="4" s="1"/>
  <c r="E2008" i="6"/>
  <c r="H2320" i="5"/>
  <c r="G2320" i="5"/>
  <c r="F2320" i="5"/>
  <c r="E2340" i="4"/>
  <c r="C2341" i="4"/>
  <c r="E2009" i="7"/>
  <c r="N2009" i="7" s="1"/>
  <c r="F2330" i="3"/>
  <c r="H2329" i="3"/>
  <c r="G2330" i="3"/>
  <c r="I2329" i="3"/>
  <c r="K2320" i="6" l="1"/>
  <c r="K2320" i="7"/>
  <c r="J2320" i="6"/>
  <c r="J2320" i="7"/>
  <c r="P2319" i="7"/>
  <c r="L2320" i="6"/>
  <c r="L2320" i="7"/>
  <c r="P2320" i="7" s="1"/>
  <c r="D2340" i="6"/>
  <c r="D2340" i="7"/>
  <c r="V2008" i="7"/>
  <c r="U2008" i="7"/>
  <c r="S2009" i="7"/>
  <c r="T2009" i="7"/>
  <c r="Q2009" i="7"/>
  <c r="R2009" i="7"/>
  <c r="C2329" i="6"/>
  <c r="C2329" i="7"/>
  <c r="M2329" i="7" s="1"/>
  <c r="G2009" i="4"/>
  <c r="H2009" i="4" s="1"/>
  <c r="E2009" i="6"/>
  <c r="G2321" i="5"/>
  <c r="F2321" i="5"/>
  <c r="H2321" i="5"/>
  <c r="E2341" i="4"/>
  <c r="C2342" i="4"/>
  <c r="E2010" i="7"/>
  <c r="N2010" i="7" s="1"/>
  <c r="G2331" i="3"/>
  <c r="H2330" i="3"/>
  <c r="I2330" i="3" s="1"/>
  <c r="F2331" i="3"/>
  <c r="K2321" i="6" l="1"/>
  <c r="K2321" i="7"/>
  <c r="L2321" i="6"/>
  <c r="L2321" i="7"/>
  <c r="J2321" i="6"/>
  <c r="J2321" i="7"/>
  <c r="D2341" i="6"/>
  <c r="D2341" i="7"/>
  <c r="U2009" i="7"/>
  <c r="V2009" i="7"/>
  <c r="R2010" i="7"/>
  <c r="T2010" i="7"/>
  <c r="Q2010" i="7"/>
  <c r="S2010" i="7"/>
  <c r="C2330" i="6"/>
  <c r="C2330" i="7"/>
  <c r="M2330" i="7" s="1"/>
  <c r="G2010" i="4"/>
  <c r="H2010" i="4" s="1"/>
  <c r="E2010" i="6"/>
  <c r="H2322" i="5"/>
  <c r="G2322" i="5"/>
  <c r="F2322" i="5"/>
  <c r="E2342" i="4"/>
  <c r="C2343" i="4"/>
  <c r="E2011" i="7"/>
  <c r="N2011" i="7" s="1"/>
  <c r="G2332" i="3"/>
  <c r="H2331" i="3"/>
  <c r="I2331" i="3" s="1"/>
  <c r="F2332" i="3"/>
  <c r="K2322" i="6" l="1"/>
  <c r="K2322" i="7"/>
  <c r="J2322" i="6"/>
  <c r="J2322" i="7"/>
  <c r="L2322" i="6"/>
  <c r="L2322" i="7"/>
  <c r="P2322" i="7" s="1"/>
  <c r="P2321" i="7"/>
  <c r="V2010" i="7"/>
  <c r="U2010" i="7"/>
  <c r="D2342" i="6"/>
  <c r="D2342" i="7"/>
  <c r="R2011" i="7"/>
  <c r="S2011" i="7"/>
  <c r="T2011" i="7"/>
  <c r="Q2011" i="7"/>
  <c r="C2331" i="6"/>
  <c r="C2331" i="7"/>
  <c r="M2331" i="7" s="1"/>
  <c r="G2011" i="4"/>
  <c r="H2011" i="4" s="1"/>
  <c r="E2011" i="6"/>
  <c r="H2323" i="5"/>
  <c r="G2323" i="5"/>
  <c r="F2323" i="5"/>
  <c r="E2343" i="4"/>
  <c r="C2344" i="4"/>
  <c r="E2012" i="7"/>
  <c r="N2012" i="7" s="1"/>
  <c r="H2332" i="3"/>
  <c r="F2333" i="3"/>
  <c r="I2332" i="3"/>
  <c r="G2333" i="3"/>
  <c r="J2323" i="6" l="1"/>
  <c r="J2323" i="7"/>
  <c r="L2323" i="6"/>
  <c r="L2323" i="7"/>
  <c r="K2323" i="6"/>
  <c r="K2323" i="7"/>
  <c r="D2343" i="6"/>
  <c r="D2343" i="7"/>
  <c r="U2011" i="7"/>
  <c r="V2011" i="7"/>
  <c r="R2012" i="7"/>
  <c r="T2012" i="7"/>
  <c r="S2012" i="7"/>
  <c r="Q2012" i="7"/>
  <c r="C2332" i="6"/>
  <c r="C2332" i="7"/>
  <c r="M2332" i="7" s="1"/>
  <c r="G2012" i="4"/>
  <c r="H2012" i="4" s="1"/>
  <c r="E2012" i="6"/>
  <c r="F2324" i="5"/>
  <c r="H2324" i="5"/>
  <c r="G2324" i="5"/>
  <c r="E2344" i="4"/>
  <c r="C2345" i="4"/>
  <c r="E2013" i="7"/>
  <c r="N2013" i="7" s="1"/>
  <c r="G2334" i="3"/>
  <c r="F2334" i="3"/>
  <c r="H2333" i="3"/>
  <c r="I2333" i="3" s="1"/>
  <c r="L2324" i="6" l="1"/>
  <c r="L2324" i="7"/>
  <c r="K2324" i="6"/>
  <c r="K2324" i="7"/>
  <c r="J2324" i="6"/>
  <c r="J2324" i="7"/>
  <c r="P2323" i="7"/>
  <c r="D2344" i="6"/>
  <c r="D2344" i="7"/>
  <c r="V2012" i="7"/>
  <c r="U2012" i="7"/>
  <c r="Q2013" i="7"/>
  <c r="S2013" i="7"/>
  <c r="T2013" i="7"/>
  <c r="R2013" i="7"/>
  <c r="C2333" i="6"/>
  <c r="C2333" i="7"/>
  <c r="M2333" i="7" s="1"/>
  <c r="G2013" i="4"/>
  <c r="H2013" i="4" s="1"/>
  <c r="E2013" i="6"/>
  <c r="F2325" i="5"/>
  <c r="H2325" i="5"/>
  <c r="G2325" i="5"/>
  <c r="E2345" i="4"/>
  <c r="C2346" i="4"/>
  <c r="E2014" i="7"/>
  <c r="N2014" i="7" s="1"/>
  <c r="H2334" i="3"/>
  <c r="F2335" i="3"/>
  <c r="I2334" i="3"/>
  <c r="G2335" i="3"/>
  <c r="K2325" i="6" l="1"/>
  <c r="K2325" i="7"/>
  <c r="J2325" i="6"/>
  <c r="J2325" i="7"/>
  <c r="L2325" i="6"/>
  <c r="L2325" i="7"/>
  <c r="P2325" i="7" s="1"/>
  <c r="P2324" i="7"/>
  <c r="S2014" i="7"/>
  <c r="R2014" i="7"/>
  <c r="T2014" i="7"/>
  <c r="Q2014" i="7"/>
  <c r="U2013" i="7"/>
  <c r="V2013" i="7"/>
  <c r="D2345" i="6"/>
  <c r="D2345" i="7"/>
  <c r="C2334" i="6"/>
  <c r="C2334" i="7"/>
  <c r="M2334" i="7" s="1"/>
  <c r="G2014" i="4"/>
  <c r="H2014" i="4" s="1"/>
  <c r="E2014" i="6"/>
  <c r="H2326" i="5"/>
  <c r="G2326" i="5"/>
  <c r="F2326" i="5"/>
  <c r="E2346" i="4"/>
  <c r="C2347" i="4"/>
  <c r="E2015" i="7"/>
  <c r="N2015" i="7" s="1"/>
  <c r="G2336" i="3"/>
  <c r="F2336" i="3"/>
  <c r="H2335" i="3"/>
  <c r="I2335" i="3" s="1"/>
  <c r="J2326" i="6" l="1"/>
  <c r="J2326" i="7"/>
  <c r="K2326" i="6"/>
  <c r="K2326" i="7"/>
  <c r="L2326" i="6"/>
  <c r="L2326" i="7"/>
  <c r="P2326" i="7" s="1"/>
  <c r="U2014" i="7"/>
  <c r="V2014" i="7"/>
  <c r="D2346" i="6"/>
  <c r="D2346" i="7"/>
  <c r="T2015" i="7"/>
  <c r="R2015" i="7"/>
  <c r="Q2015" i="7"/>
  <c r="S2015" i="7"/>
  <c r="C2335" i="6"/>
  <c r="C2335" i="7"/>
  <c r="M2335" i="7" s="1"/>
  <c r="G2015" i="4"/>
  <c r="H2015" i="4" s="1"/>
  <c r="E2015" i="6"/>
  <c r="H2327" i="5"/>
  <c r="G2327" i="5"/>
  <c r="F2327" i="5"/>
  <c r="E2347" i="4"/>
  <c r="C2348" i="4"/>
  <c r="E2016" i="7"/>
  <c r="N2016" i="7" s="1"/>
  <c r="H2336" i="3"/>
  <c r="F2337" i="3"/>
  <c r="I2336" i="3"/>
  <c r="G2337" i="3"/>
  <c r="J2327" i="6" l="1"/>
  <c r="J2327" i="7"/>
  <c r="K2327" i="6"/>
  <c r="K2327" i="7"/>
  <c r="L2327" i="6"/>
  <c r="L2327" i="7"/>
  <c r="P2327" i="7" s="1"/>
  <c r="U2015" i="7"/>
  <c r="V2015" i="7"/>
  <c r="D2347" i="6"/>
  <c r="D2347" i="7"/>
  <c r="R2016" i="7"/>
  <c r="Q2016" i="7"/>
  <c r="S2016" i="7"/>
  <c r="T2016" i="7"/>
  <c r="C2336" i="6"/>
  <c r="C2336" i="7"/>
  <c r="M2336" i="7" s="1"/>
  <c r="G2016" i="4"/>
  <c r="H2016" i="4" s="1"/>
  <c r="E2016" i="6"/>
  <c r="F2328" i="5"/>
  <c r="H2328" i="5"/>
  <c r="G2328" i="5"/>
  <c r="E2348" i="4"/>
  <c r="C2349" i="4"/>
  <c r="E2017" i="7"/>
  <c r="N2017" i="7" s="1"/>
  <c r="G2338" i="3"/>
  <c r="H2337" i="3"/>
  <c r="I2337" i="3" s="1"/>
  <c r="F2338" i="3"/>
  <c r="J2328" i="6" l="1"/>
  <c r="J2328" i="7"/>
  <c r="L2328" i="6"/>
  <c r="L2328" i="7"/>
  <c r="K2328" i="6"/>
  <c r="K2328" i="7"/>
  <c r="U2016" i="7"/>
  <c r="V2016" i="7"/>
  <c r="D2348" i="6"/>
  <c r="D2348" i="7"/>
  <c r="S2017" i="7"/>
  <c r="Q2017" i="7"/>
  <c r="T2017" i="7"/>
  <c r="R2017" i="7"/>
  <c r="C2337" i="6"/>
  <c r="C2337" i="7"/>
  <c r="M2337" i="7" s="1"/>
  <c r="G2017" i="4"/>
  <c r="H2017" i="4" s="1"/>
  <c r="E2017" i="6"/>
  <c r="H2329" i="5"/>
  <c r="G2329" i="5"/>
  <c r="F2329" i="5"/>
  <c r="E2349" i="4"/>
  <c r="C2350" i="4"/>
  <c r="E2018" i="7"/>
  <c r="N2018" i="7" s="1"/>
  <c r="F2339" i="3"/>
  <c r="H2338" i="3"/>
  <c r="I2338" i="3" s="1"/>
  <c r="G2339" i="3"/>
  <c r="J2329" i="6" l="1"/>
  <c r="J2329" i="7"/>
  <c r="K2329" i="6"/>
  <c r="K2329" i="7"/>
  <c r="L2329" i="6"/>
  <c r="L2329" i="7"/>
  <c r="P2329" i="7" s="1"/>
  <c r="P2328" i="7"/>
  <c r="U2017" i="7"/>
  <c r="V2017" i="7"/>
  <c r="D2349" i="6"/>
  <c r="D2349" i="7"/>
  <c r="R2018" i="7"/>
  <c r="T2018" i="7"/>
  <c r="Q2018" i="7"/>
  <c r="S2018" i="7"/>
  <c r="C2338" i="6"/>
  <c r="C2338" i="7"/>
  <c r="M2338" i="7" s="1"/>
  <c r="G2018" i="4"/>
  <c r="H2018" i="4" s="1"/>
  <c r="E2018" i="6"/>
  <c r="F2330" i="5"/>
  <c r="H2330" i="5"/>
  <c r="G2330" i="5"/>
  <c r="E2350" i="4"/>
  <c r="C2351" i="4"/>
  <c r="E2019" i="7"/>
  <c r="N2019" i="7" s="1"/>
  <c r="G2340" i="3"/>
  <c r="F2340" i="3"/>
  <c r="H2339" i="3"/>
  <c r="I2339" i="3" s="1"/>
  <c r="K2330" i="6" l="1"/>
  <c r="K2330" i="7"/>
  <c r="L2330" i="6"/>
  <c r="L2330" i="7"/>
  <c r="J2330" i="6"/>
  <c r="J2330" i="7"/>
  <c r="V2018" i="7"/>
  <c r="U2018" i="7"/>
  <c r="D2350" i="6"/>
  <c r="D2350" i="7"/>
  <c r="S2019" i="7"/>
  <c r="T2019" i="7"/>
  <c r="R2019" i="7"/>
  <c r="Q2019" i="7"/>
  <c r="C2339" i="6"/>
  <c r="C2339" i="7"/>
  <c r="M2339" i="7" s="1"/>
  <c r="G2019" i="4"/>
  <c r="H2019" i="4" s="1"/>
  <c r="E2019" i="6"/>
  <c r="F2331" i="5"/>
  <c r="H2331" i="5"/>
  <c r="G2331" i="5"/>
  <c r="E2351" i="4"/>
  <c r="C2352" i="4"/>
  <c r="E2020" i="7"/>
  <c r="N2020" i="7" s="1"/>
  <c r="H2340" i="3"/>
  <c r="F2341" i="3"/>
  <c r="G2341" i="3"/>
  <c r="I2340" i="3"/>
  <c r="P2330" i="7" l="1"/>
  <c r="L2331" i="6"/>
  <c r="L2331" i="7"/>
  <c r="K2331" i="6"/>
  <c r="K2331" i="7"/>
  <c r="J2331" i="6"/>
  <c r="J2331" i="7"/>
  <c r="D2351" i="6"/>
  <c r="D2351" i="7"/>
  <c r="U2019" i="7"/>
  <c r="V2019" i="7"/>
  <c r="S2020" i="7"/>
  <c r="R2020" i="7"/>
  <c r="Q2020" i="7"/>
  <c r="T2020" i="7"/>
  <c r="C2340" i="6"/>
  <c r="C2340" i="7"/>
  <c r="M2340" i="7" s="1"/>
  <c r="G2020" i="4"/>
  <c r="H2020" i="4" s="1"/>
  <c r="E2020" i="6"/>
  <c r="H2332" i="5"/>
  <c r="G2332" i="5"/>
  <c r="F2332" i="5"/>
  <c r="E2352" i="4"/>
  <c r="C2353" i="4"/>
  <c r="E2021" i="7"/>
  <c r="N2021" i="7" s="1"/>
  <c r="G2342" i="3"/>
  <c r="H2341" i="3"/>
  <c r="I2341" i="3" s="1"/>
  <c r="F2342" i="3"/>
  <c r="J2332" i="6" l="1"/>
  <c r="J2332" i="7"/>
  <c r="K2332" i="6"/>
  <c r="K2332" i="7"/>
  <c r="P2331" i="7"/>
  <c r="L2332" i="6"/>
  <c r="L2332" i="7"/>
  <c r="P2332" i="7" s="1"/>
  <c r="D2352" i="6"/>
  <c r="D2352" i="7"/>
  <c r="V2020" i="7"/>
  <c r="U2020" i="7"/>
  <c r="R2021" i="7"/>
  <c r="S2021" i="7"/>
  <c r="T2021" i="7"/>
  <c r="Q2021" i="7"/>
  <c r="C2341" i="6"/>
  <c r="C2341" i="7"/>
  <c r="M2341" i="7" s="1"/>
  <c r="G2021" i="4"/>
  <c r="H2021" i="4" s="1"/>
  <c r="E2021" i="6"/>
  <c r="H2333" i="5"/>
  <c r="G2333" i="5"/>
  <c r="F2333" i="5"/>
  <c r="E2353" i="4"/>
  <c r="C2354" i="4"/>
  <c r="E2022" i="7"/>
  <c r="N2022" i="7" s="1"/>
  <c r="H2342" i="3"/>
  <c r="F2343" i="3"/>
  <c r="I2342" i="3"/>
  <c r="G2343" i="3"/>
  <c r="L2333" i="6" l="1"/>
  <c r="L2333" i="7"/>
  <c r="J2333" i="6"/>
  <c r="J2333" i="7"/>
  <c r="K2333" i="6"/>
  <c r="K2333" i="7"/>
  <c r="D2353" i="6"/>
  <c r="D2353" i="7"/>
  <c r="U2021" i="7"/>
  <c r="V2021" i="7"/>
  <c r="Q2022" i="7"/>
  <c r="S2022" i="7"/>
  <c r="T2022" i="7"/>
  <c r="R2022" i="7"/>
  <c r="C2342" i="6"/>
  <c r="C2342" i="7"/>
  <c r="M2342" i="7" s="1"/>
  <c r="G2022" i="4"/>
  <c r="H2022" i="4" s="1"/>
  <c r="E2022" i="6"/>
  <c r="H2334" i="5"/>
  <c r="G2334" i="5"/>
  <c r="F2334" i="5"/>
  <c r="E2354" i="4"/>
  <c r="C2355" i="4"/>
  <c r="E2023" i="7"/>
  <c r="N2023" i="7" s="1"/>
  <c r="G2344" i="3"/>
  <c r="F2344" i="3"/>
  <c r="H2343" i="3"/>
  <c r="I2343" i="3" s="1"/>
  <c r="K2334" i="6" l="1"/>
  <c r="K2334" i="7"/>
  <c r="P2333" i="7"/>
  <c r="J2334" i="6"/>
  <c r="J2334" i="7"/>
  <c r="L2334" i="6"/>
  <c r="L2334" i="7"/>
  <c r="P2334" i="7" s="1"/>
  <c r="V2022" i="7"/>
  <c r="U2022" i="7"/>
  <c r="D2354" i="6"/>
  <c r="D2354" i="7"/>
  <c r="T2023" i="7"/>
  <c r="S2023" i="7"/>
  <c r="R2023" i="7"/>
  <c r="Q2023" i="7"/>
  <c r="C2343" i="6"/>
  <c r="C2343" i="7"/>
  <c r="M2343" i="7" s="1"/>
  <c r="G2023" i="4"/>
  <c r="H2023" i="4" s="1"/>
  <c r="E2023" i="6"/>
  <c r="H2335" i="5"/>
  <c r="G2335" i="5"/>
  <c r="F2335" i="5"/>
  <c r="E2355" i="4"/>
  <c r="C2356" i="4"/>
  <c r="E2024" i="7"/>
  <c r="N2024" i="7" s="1"/>
  <c r="H2344" i="3"/>
  <c r="F2345" i="3"/>
  <c r="G2345" i="3"/>
  <c r="I2344" i="3"/>
  <c r="K2335" i="6" l="1"/>
  <c r="K2335" i="7"/>
  <c r="J2335" i="6"/>
  <c r="J2335" i="7"/>
  <c r="L2335" i="6"/>
  <c r="L2335" i="7"/>
  <c r="P2335" i="7" s="1"/>
  <c r="D2355" i="6"/>
  <c r="D2355" i="7"/>
  <c r="U2023" i="7"/>
  <c r="V2023" i="7"/>
  <c r="Q2024" i="7"/>
  <c r="S2024" i="7"/>
  <c r="R2024" i="7"/>
  <c r="T2024" i="7"/>
  <c r="C2344" i="6"/>
  <c r="C2344" i="7"/>
  <c r="M2344" i="7" s="1"/>
  <c r="G2024" i="4"/>
  <c r="H2024" i="4" s="1"/>
  <c r="E2024" i="6"/>
  <c r="H2336" i="5"/>
  <c r="G2336" i="5"/>
  <c r="F2336" i="5"/>
  <c r="E2356" i="4"/>
  <c r="C2357" i="4"/>
  <c r="E2025" i="7"/>
  <c r="N2025" i="7" s="1"/>
  <c r="G2346" i="3"/>
  <c r="F2346" i="3"/>
  <c r="H2345" i="3"/>
  <c r="I2345" i="3" s="1"/>
  <c r="L2336" i="6" l="1"/>
  <c r="L2336" i="7"/>
  <c r="J2336" i="6"/>
  <c r="J2336" i="7"/>
  <c r="K2336" i="6"/>
  <c r="K2336" i="7"/>
  <c r="D2356" i="6"/>
  <c r="D2356" i="7"/>
  <c r="V2024" i="7"/>
  <c r="U2024" i="7"/>
  <c r="R2025" i="7"/>
  <c r="Q2025" i="7"/>
  <c r="S2025" i="7"/>
  <c r="T2025" i="7"/>
  <c r="C2345" i="6"/>
  <c r="C2345" i="7"/>
  <c r="M2345" i="7" s="1"/>
  <c r="G2025" i="4"/>
  <c r="H2025" i="4" s="1"/>
  <c r="E2025" i="6"/>
  <c r="H2337" i="5"/>
  <c r="G2337" i="5"/>
  <c r="F2337" i="5"/>
  <c r="E2357" i="4"/>
  <c r="C2358" i="4"/>
  <c r="E2026" i="7"/>
  <c r="N2026" i="7" s="1"/>
  <c r="H2346" i="3"/>
  <c r="F2347" i="3"/>
  <c r="I2346" i="3"/>
  <c r="G2347" i="3"/>
  <c r="J2337" i="6" l="1"/>
  <c r="J2337" i="7"/>
  <c r="L2337" i="6"/>
  <c r="L2337" i="7"/>
  <c r="P2336" i="7"/>
  <c r="K2337" i="6"/>
  <c r="K2337" i="7"/>
  <c r="U2025" i="7"/>
  <c r="V2025" i="7"/>
  <c r="D2357" i="6"/>
  <c r="D2357" i="7"/>
  <c r="S2026" i="7"/>
  <c r="R2026" i="7"/>
  <c r="Q2026" i="7"/>
  <c r="T2026" i="7"/>
  <c r="C2346" i="6"/>
  <c r="C2346" i="7"/>
  <c r="M2346" i="7" s="1"/>
  <c r="G2026" i="4"/>
  <c r="H2026" i="4" s="1"/>
  <c r="E2026" i="6"/>
  <c r="H2338" i="5"/>
  <c r="G2338" i="5"/>
  <c r="F2338" i="5"/>
  <c r="E2358" i="4"/>
  <c r="C2359" i="4"/>
  <c r="E2027" i="7"/>
  <c r="N2027" i="7" s="1"/>
  <c r="G2348" i="3"/>
  <c r="F2348" i="3"/>
  <c r="H2347" i="3"/>
  <c r="I2347" i="3" s="1"/>
  <c r="J2338" i="6" l="1"/>
  <c r="J2338" i="7"/>
  <c r="K2338" i="6"/>
  <c r="K2338" i="7"/>
  <c r="P2337" i="7"/>
  <c r="L2338" i="6"/>
  <c r="L2338" i="7"/>
  <c r="P2338" i="7" s="1"/>
  <c r="D2358" i="6"/>
  <c r="D2358" i="7"/>
  <c r="V2026" i="7"/>
  <c r="U2026" i="7"/>
  <c r="T2027" i="7"/>
  <c r="Q2027" i="7"/>
  <c r="S2027" i="7"/>
  <c r="R2027" i="7"/>
  <c r="C2347" i="6"/>
  <c r="C2347" i="7"/>
  <c r="M2347" i="7" s="1"/>
  <c r="G2027" i="4"/>
  <c r="H2027" i="4" s="1"/>
  <c r="E2027" i="6"/>
  <c r="H2339" i="5"/>
  <c r="F2339" i="5"/>
  <c r="G2339" i="5"/>
  <c r="E2359" i="4"/>
  <c r="C2360" i="4"/>
  <c r="E2028" i="7"/>
  <c r="N2028" i="7" s="1"/>
  <c r="G2349" i="3"/>
  <c r="H2348" i="3"/>
  <c r="I2348" i="3" s="1"/>
  <c r="F2349" i="3"/>
  <c r="J2339" i="6" l="1"/>
  <c r="J2339" i="7"/>
  <c r="K2339" i="6"/>
  <c r="K2339" i="7"/>
  <c r="L2339" i="6"/>
  <c r="L2339" i="7"/>
  <c r="P2339" i="7" s="1"/>
  <c r="D2359" i="6"/>
  <c r="D2359" i="7"/>
  <c r="V2027" i="7"/>
  <c r="U2027" i="7"/>
  <c r="S2028" i="7"/>
  <c r="T2028" i="7"/>
  <c r="R2028" i="7"/>
  <c r="Q2028" i="7"/>
  <c r="C2348" i="6"/>
  <c r="C2348" i="7"/>
  <c r="M2348" i="7" s="1"/>
  <c r="G2028" i="4"/>
  <c r="H2028" i="4" s="1"/>
  <c r="E2028" i="6"/>
  <c r="H2340" i="5"/>
  <c r="G2340" i="5"/>
  <c r="F2340" i="5"/>
  <c r="E2360" i="4"/>
  <c r="C2361" i="4"/>
  <c r="E2029" i="7"/>
  <c r="N2029" i="7" s="1"/>
  <c r="G2350" i="3"/>
  <c r="H2349" i="3"/>
  <c r="I2349" i="3" s="1"/>
  <c r="F2350" i="3"/>
  <c r="K2340" i="6" l="1"/>
  <c r="K2340" i="7"/>
  <c r="J2340" i="6"/>
  <c r="J2340" i="7"/>
  <c r="L2340" i="6"/>
  <c r="L2340" i="7"/>
  <c r="P2340" i="7" s="1"/>
  <c r="U2028" i="7"/>
  <c r="V2028" i="7"/>
  <c r="D2360" i="6"/>
  <c r="D2360" i="7"/>
  <c r="T2029" i="7"/>
  <c r="S2029" i="7"/>
  <c r="R2029" i="7"/>
  <c r="Q2029" i="7"/>
  <c r="C2349" i="6"/>
  <c r="C2349" i="7"/>
  <c r="M2349" i="7" s="1"/>
  <c r="G2029" i="4"/>
  <c r="H2029" i="4" s="1"/>
  <c r="E2029" i="6"/>
  <c r="H2341" i="5"/>
  <c r="G2341" i="5"/>
  <c r="F2341" i="5"/>
  <c r="E2361" i="4"/>
  <c r="C2362" i="4"/>
  <c r="E2030" i="7"/>
  <c r="N2030" i="7" s="1"/>
  <c r="G2351" i="3"/>
  <c r="F2351" i="3"/>
  <c r="H2350" i="3"/>
  <c r="I2350" i="3" s="1"/>
  <c r="J2341" i="6" l="1"/>
  <c r="J2341" i="7"/>
  <c r="L2341" i="6"/>
  <c r="L2341" i="7"/>
  <c r="K2341" i="6"/>
  <c r="K2341" i="7"/>
  <c r="V2029" i="7"/>
  <c r="U2029" i="7"/>
  <c r="D2361" i="6"/>
  <c r="D2361" i="7"/>
  <c r="T2030" i="7"/>
  <c r="R2030" i="7"/>
  <c r="S2030" i="7"/>
  <c r="Q2030" i="7"/>
  <c r="C2350" i="6"/>
  <c r="C2350" i="7"/>
  <c r="M2350" i="7" s="1"/>
  <c r="G2030" i="4"/>
  <c r="H2030" i="4" s="1"/>
  <c r="E2030" i="6"/>
  <c r="F2342" i="5"/>
  <c r="G2342" i="5"/>
  <c r="H2342" i="5"/>
  <c r="E2362" i="4"/>
  <c r="C2363" i="4"/>
  <c r="E2031" i="7"/>
  <c r="N2031" i="7" s="1"/>
  <c r="H2351" i="3"/>
  <c r="F2352" i="3"/>
  <c r="I2351" i="3"/>
  <c r="G2352" i="3"/>
  <c r="K2342" i="6" l="1"/>
  <c r="K2342" i="7"/>
  <c r="P2341" i="7"/>
  <c r="L2342" i="6"/>
  <c r="L2342" i="7"/>
  <c r="J2342" i="6"/>
  <c r="J2342" i="7"/>
  <c r="D2362" i="6"/>
  <c r="D2362" i="7"/>
  <c r="U2030" i="7"/>
  <c r="V2030" i="7"/>
  <c r="S2031" i="7"/>
  <c r="R2031" i="7"/>
  <c r="T2031" i="7"/>
  <c r="Q2031" i="7"/>
  <c r="C2351" i="6"/>
  <c r="C2351" i="7"/>
  <c r="M2351" i="7" s="1"/>
  <c r="G2031" i="4"/>
  <c r="H2031" i="4" s="1"/>
  <c r="E2031" i="6"/>
  <c r="H2343" i="5"/>
  <c r="G2343" i="5"/>
  <c r="F2343" i="5"/>
  <c r="E2363" i="4"/>
  <c r="C2364" i="4"/>
  <c r="E2032" i="7"/>
  <c r="N2032" i="7" s="1"/>
  <c r="G2353" i="3"/>
  <c r="H2352" i="3"/>
  <c r="I2352" i="3" s="1"/>
  <c r="F2353" i="3"/>
  <c r="J2343" i="6" l="1"/>
  <c r="J2343" i="7"/>
  <c r="K2343" i="6"/>
  <c r="K2343" i="7"/>
  <c r="L2343" i="6"/>
  <c r="L2343" i="7"/>
  <c r="P2343" i="7" s="1"/>
  <c r="P2342" i="7"/>
  <c r="D2363" i="6"/>
  <c r="D2363" i="7"/>
  <c r="V2031" i="7"/>
  <c r="U2031" i="7"/>
  <c r="R2032" i="7"/>
  <c r="Q2032" i="7"/>
  <c r="T2032" i="7"/>
  <c r="S2032" i="7"/>
  <c r="C2352" i="6"/>
  <c r="C2352" i="7"/>
  <c r="M2352" i="7" s="1"/>
  <c r="G2032" i="4"/>
  <c r="H2032" i="4" s="1"/>
  <c r="E2032" i="6"/>
  <c r="H2344" i="5"/>
  <c r="G2344" i="5"/>
  <c r="F2344" i="5"/>
  <c r="E2364" i="4"/>
  <c r="C2365" i="4"/>
  <c r="E2033" i="7"/>
  <c r="N2033" i="7" s="1"/>
  <c r="F2354" i="3"/>
  <c r="H2353" i="3"/>
  <c r="I2353" i="3" s="1"/>
  <c r="G2354" i="3"/>
  <c r="K2344" i="6" l="1"/>
  <c r="K2344" i="7"/>
  <c r="L2344" i="6"/>
  <c r="L2344" i="7"/>
  <c r="J2344" i="6"/>
  <c r="J2344" i="7"/>
  <c r="U2032" i="7"/>
  <c r="V2032" i="7"/>
  <c r="D2364" i="6"/>
  <c r="D2364" i="7"/>
  <c r="Q2033" i="7"/>
  <c r="S2033" i="7"/>
  <c r="R2033" i="7"/>
  <c r="T2033" i="7"/>
  <c r="C2353" i="6"/>
  <c r="C2353" i="7"/>
  <c r="M2353" i="7" s="1"/>
  <c r="G2033" i="4"/>
  <c r="H2033" i="4" s="1"/>
  <c r="E2033" i="6"/>
  <c r="H2345" i="5"/>
  <c r="G2345" i="5"/>
  <c r="F2345" i="5"/>
  <c r="E2365" i="4"/>
  <c r="C2366" i="4"/>
  <c r="E2034" i="7"/>
  <c r="N2034" i="7" s="1"/>
  <c r="G2355" i="3"/>
  <c r="F2355" i="3"/>
  <c r="H2354" i="3"/>
  <c r="I2354" i="3" s="1"/>
  <c r="J2345" i="6" l="1"/>
  <c r="J2345" i="7"/>
  <c r="K2345" i="6"/>
  <c r="K2345" i="7"/>
  <c r="P2344" i="7"/>
  <c r="L2345" i="6"/>
  <c r="L2345" i="7"/>
  <c r="P2345" i="7" s="1"/>
  <c r="D2365" i="6"/>
  <c r="D2365" i="7"/>
  <c r="U2033" i="7"/>
  <c r="V2033" i="7"/>
  <c r="S2034" i="7"/>
  <c r="T2034" i="7"/>
  <c r="R2034" i="7"/>
  <c r="Q2034" i="7"/>
  <c r="C2354" i="6"/>
  <c r="C2354" i="7"/>
  <c r="M2354" i="7" s="1"/>
  <c r="G2034" i="4"/>
  <c r="H2034" i="4" s="1"/>
  <c r="E2034" i="6"/>
  <c r="F2346" i="5"/>
  <c r="H2346" i="5"/>
  <c r="G2346" i="5"/>
  <c r="E2366" i="4"/>
  <c r="C2367" i="4"/>
  <c r="E2035" i="7"/>
  <c r="N2035" i="7" s="1"/>
  <c r="H2355" i="3"/>
  <c r="F2356" i="3"/>
  <c r="G2356" i="3"/>
  <c r="I2355" i="3"/>
  <c r="J2346" i="6" l="1"/>
  <c r="J2346" i="7"/>
  <c r="K2346" i="6"/>
  <c r="K2346" i="7"/>
  <c r="L2346" i="6"/>
  <c r="L2346" i="7"/>
  <c r="P2346" i="7" s="1"/>
  <c r="D2366" i="6"/>
  <c r="D2366" i="7"/>
  <c r="V2034" i="7"/>
  <c r="U2034" i="7"/>
  <c r="R2035" i="7"/>
  <c r="Q2035" i="7"/>
  <c r="T2035" i="7"/>
  <c r="S2035" i="7"/>
  <c r="C2355" i="6"/>
  <c r="C2355" i="7"/>
  <c r="M2355" i="7" s="1"/>
  <c r="G2035" i="4"/>
  <c r="H2035" i="4" s="1"/>
  <c r="E2035" i="6"/>
  <c r="H2347" i="5"/>
  <c r="G2347" i="5"/>
  <c r="F2347" i="5"/>
  <c r="E2367" i="4"/>
  <c r="C2368" i="4"/>
  <c r="E2036" i="7"/>
  <c r="N2036" i="7" s="1"/>
  <c r="G2357" i="3"/>
  <c r="H2356" i="3"/>
  <c r="I2356" i="3" s="1"/>
  <c r="F2357" i="3"/>
  <c r="K2347" i="6" l="1"/>
  <c r="K2347" i="7"/>
  <c r="J2347" i="6"/>
  <c r="J2347" i="7"/>
  <c r="L2347" i="6"/>
  <c r="L2347" i="7"/>
  <c r="P2347" i="7" s="1"/>
  <c r="D2367" i="6"/>
  <c r="D2367" i="7"/>
  <c r="U2035" i="7"/>
  <c r="V2035" i="7"/>
  <c r="T2036" i="7"/>
  <c r="S2036" i="7"/>
  <c r="R2036" i="7"/>
  <c r="Q2036" i="7"/>
  <c r="C2356" i="6"/>
  <c r="C2356" i="7"/>
  <c r="M2356" i="7" s="1"/>
  <c r="G2036" i="4"/>
  <c r="H2036" i="4" s="1"/>
  <c r="E2036" i="6"/>
  <c r="F2348" i="5"/>
  <c r="H2348" i="5"/>
  <c r="G2348" i="5"/>
  <c r="E2368" i="4"/>
  <c r="C2369" i="4"/>
  <c r="E2037" i="7"/>
  <c r="N2037" i="7" s="1"/>
  <c r="F2358" i="3"/>
  <c r="H2357" i="3"/>
  <c r="G2358" i="3"/>
  <c r="I2357" i="3"/>
  <c r="K2348" i="6" l="1"/>
  <c r="K2348" i="7"/>
  <c r="J2348" i="6"/>
  <c r="J2348" i="7"/>
  <c r="L2348" i="6"/>
  <c r="L2348" i="7"/>
  <c r="P2348" i="7" s="1"/>
  <c r="D2368" i="6"/>
  <c r="D2368" i="7"/>
  <c r="V2036" i="7"/>
  <c r="U2036" i="7"/>
  <c r="Q2037" i="7"/>
  <c r="S2037" i="7"/>
  <c r="R2037" i="7"/>
  <c r="T2037" i="7"/>
  <c r="C2357" i="6"/>
  <c r="C2357" i="7"/>
  <c r="M2357" i="7" s="1"/>
  <c r="G2037" i="4"/>
  <c r="H2037" i="4" s="1"/>
  <c r="E2037" i="6"/>
  <c r="F2349" i="5"/>
  <c r="H2349" i="5"/>
  <c r="G2349" i="5"/>
  <c r="E2369" i="4"/>
  <c r="C2370" i="4"/>
  <c r="E2038" i="7"/>
  <c r="N2038" i="7" s="1"/>
  <c r="G2359" i="3"/>
  <c r="F2359" i="3"/>
  <c r="H2358" i="3"/>
  <c r="I2358" i="3" s="1"/>
  <c r="K2349" i="6" l="1"/>
  <c r="K2349" i="7"/>
  <c r="L2349" i="6"/>
  <c r="L2349" i="7"/>
  <c r="J2349" i="6"/>
  <c r="J2349" i="7"/>
  <c r="D2369" i="6"/>
  <c r="D2369" i="7"/>
  <c r="U2037" i="7"/>
  <c r="V2037" i="7"/>
  <c r="S2038" i="7"/>
  <c r="T2038" i="7"/>
  <c r="R2038" i="7"/>
  <c r="Q2038" i="7"/>
  <c r="C2358" i="6"/>
  <c r="C2358" i="7"/>
  <c r="M2358" i="7" s="1"/>
  <c r="G2038" i="4"/>
  <c r="H2038" i="4" s="1"/>
  <c r="E2038" i="6"/>
  <c r="H2350" i="5"/>
  <c r="G2350" i="5"/>
  <c r="F2350" i="5"/>
  <c r="E2370" i="4"/>
  <c r="C2371" i="4"/>
  <c r="E2039" i="7"/>
  <c r="N2039" i="7" s="1"/>
  <c r="H2359" i="3"/>
  <c r="F2360" i="3"/>
  <c r="G2360" i="3"/>
  <c r="I2359" i="3"/>
  <c r="J2350" i="6" l="1"/>
  <c r="J2350" i="7"/>
  <c r="L2350" i="6"/>
  <c r="L2350" i="7"/>
  <c r="P2349" i="7"/>
  <c r="K2350" i="6"/>
  <c r="K2350" i="7"/>
  <c r="U2038" i="7"/>
  <c r="V2038" i="7"/>
  <c r="D2370" i="6"/>
  <c r="D2370" i="7"/>
  <c r="S2039" i="7"/>
  <c r="R2039" i="7"/>
  <c r="Q2039" i="7"/>
  <c r="T2039" i="7"/>
  <c r="C2359" i="6"/>
  <c r="C2359" i="7"/>
  <c r="M2359" i="7" s="1"/>
  <c r="G2039" i="4"/>
  <c r="H2039" i="4" s="1"/>
  <c r="E2039" i="6"/>
  <c r="F2351" i="5"/>
  <c r="G2351" i="5"/>
  <c r="H2351" i="5"/>
  <c r="E2371" i="4"/>
  <c r="C2372" i="4"/>
  <c r="E2040" i="7"/>
  <c r="N2040" i="7" s="1"/>
  <c r="G2361" i="3"/>
  <c r="F2361" i="3"/>
  <c r="H2360" i="3"/>
  <c r="I2360" i="3" s="1"/>
  <c r="L2351" i="6" l="1"/>
  <c r="L2351" i="7"/>
  <c r="K2351" i="6"/>
  <c r="K2351" i="7"/>
  <c r="J2351" i="6"/>
  <c r="J2351" i="7"/>
  <c r="P2350" i="7"/>
  <c r="D2371" i="6"/>
  <c r="D2371" i="7"/>
  <c r="U2039" i="7"/>
  <c r="V2039" i="7"/>
  <c r="R2040" i="7"/>
  <c r="T2040" i="7"/>
  <c r="Q2040" i="7"/>
  <c r="S2040" i="7"/>
  <c r="C2360" i="6"/>
  <c r="C2360" i="7"/>
  <c r="M2360" i="7" s="1"/>
  <c r="G2040" i="4"/>
  <c r="H2040" i="4" s="1"/>
  <c r="E2040" i="6"/>
  <c r="H2352" i="5"/>
  <c r="G2352" i="5"/>
  <c r="F2352" i="5"/>
  <c r="E2372" i="4"/>
  <c r="C2373" i="4"/>
  <c r="E2041" i="7"/>
  <c r="N2041" i="7" s="1"/>
  <c r="H2361" i="3"/>
  <c r="F2362" i="3"/>
  <c r="I2361" i="3"/>
  <c r="G2362" i="3"/>
  <c r="K2352" i="6" l="1"/>
  <c r="K2352" i="7"/>
  <c r="P2351" i="7"/>
  <c r="J2352" i="6"/>
  <c r="J2352" i="7"/>
  <c r="L2352" i="6"/>
  <c r="L2352" i="7"/>
  <c r="P2352" i="7" s="1"/>
  <c r="D2372" i="6"/>
  <c r="D2372" i="7"/>
  <c r="V2040" i="7"/>
  <c r="U2040" i="7"/>
  <c r="T2041" i="7"/>
  <c r="Q2041" i="7"/>
  <c r="S2041" i="7"/>
  <c r="R2041" i="7"/>
  <c r="C2361" i="6"/>
  <c r="C2361" i="7"/>
  <c r="M2361" i="7" s="1"/>
  <c r="G2041" i="4"/>
  <c r="H2041" i="4" s="1"/>
  <c r="E2041" i="6"/>
  <c r="H2353" i="5"/>
  <c r="G2353" i="5"/>
  <c r="F2353" i="5"/>
  <c r="E2373" i="4"/>
  <c r="C2374" i="4"/>
  <c r="E2042" i="7"/>
  <c r="N2042" i="7" s="1"/>
  <c r="G2363" i="3"/>
  <c r="F2363" i="3"/>
  <c r="H2362" i="3"/>
  <c r="I2362" i="3" s="1"/>
  <c r="K2353" i="6" l="1"/>
  <c r="K2353" i="7"/>
  <c r="J2353" i="6"/>
  <c r="J2353" i="7"/>
  <c r="L2353" i="6"/>
  <c r="L2353" i="7"/>
  <c r="D2373" i="6"/>
  <c r="D2373" i="7"/>
  <c r="U2041" i="7"/>
  <c r="V2041" i="7"/>
  <c r="T2042" i="7"/>
  <c r="R2042" i="7"/>
  <c r="Q2042" i="7"/>
  <c r="S2042" i="7"/>
  <c r="C2362" i="6"/>
  <c r="C2362" i="7"/>
  <c r="M2362" i="7" s="1"/>
  <c r="G2042" i="4"/>
  <c r="H2042" i="4" s="1"/>
  <c r="E2042" i="6"/>
  <c r="F2354" i="5"/>
  <c r="H2354" i="5"/>
  <c r="G2354" i="5"/>
  <c r="E2374" i="4"/>
  <c r="C2375" i="4"/>
  <c r="E2043" i="7"/>
  <c r="N2043" i="7" s="1"/>
  <c r="F2364" i="3"/>
  <c r="H2363" i="3"/>
  <c r="I2363" i="3" s="1"/>
  <c r="G2364" i="3"/>
  <c r="P2353" i="7" l="1"/>
  <c r="L2354" i="6"/>
  <c r="L2354" i="7"/>
  <c r="J2354" i="6"/>
  <c r="J2354" i="7"/>
  <c r="K2354" i="6"/>
  <c r="K2354" i="7"/>
  <c r="V2042" i="7"/>
  <c r="U2042" i="7"/>
  <c r="D2374" i="6"/>
  <c r="D2374" i="7"/>
  <c r="S2043" i="7"/>
  <c r="T2043" i="7"/>
  <c r="R2043" i="7"/>
  <c r="Q2043" i="7"/>
  <c r="C2363" i="6"/>
  <c r="C2363" i="7"/>
  <c r="M2363" i="7" s="1"/>
  <c r="G2043" i="4"/>
  <c r="H2043" i="4" s="1"/>
  <c r="E2043" i="6"/>
  <c r="H2355" i="5"/>
  <c r="G2355" i="5"/>
  <c r="F2355" i="5"/>
  <c r="E2375" i="4"/>
  <c r="C2376" i="4"/>
  <c r="E2044" i="7"/>
  <c r="N2044" i="7" s="1"/>
  <c r="G2365" i="3"/>
  <c r="H2364" i="3"/>
  <c r="I2364" i="3" s="1"/>
  <c r="F2365" i="3"/>
  <c r="L2355" i="6" l="1"/>
  <c r="L2355" i="7"/>
  <c r="J2355" i="6"/>
  <c r="J2355" i="7"/>
  <c r="P2354" i="7"/>
  <c r="K2355" i="6"/>
  <c r="K2355" i="7"/>
  <c r="V2043" i="7"/>
  <c r="U2043" i="7"/>
  <c r="D2375" i="6"/>
  <c r="D2375" i="7"/>
  <c r="T2044" i="7"/>
  <c r="R2044" i="7"/>
  <c r="Q2044" i="7"/>
  <c r="S2044" i="7"/>
  <c r="C2364" i="6"/>
  <c r="C2364" i="7"/>
  <c r="M2364" i="7" s="1"/>
  <c r="G2044" i="4"/>
  <c r="H2044" i="4" s="1"/>
  <c r="E2044" i="6"/>
  <c r="H2356" i="5"/>
  <c r="G2356" i="5"/>
  <c r="F2356" i="5"/>
  <c r="E2376" i="4"/>
  <c r="C2377" i="4"/>
  <c r="E2045" i="7"/>
  <c r="N2045" i="7" s="1"/>
  <c r="F2366" i="3"/>
  <c r="H2365" i="3"/>
  <c r="I2365" i="3" s="1"/>
  <c r="G2366" i="3"/>
  <c r="L2356" i="6" l="1"/>
  <c r="L2356" i="7"/>
  <c r="J2356" i="6"/>
  <c r="J2356" i="7"/>
  <c r="P2355" i="7"/>
  <c r="K2356" i="6"/>
  <c r="K2356" i="7"/>
  <c r="D2376" i="6"/>
  <c r="D2376" i="7"/>
  <c r="U2044" i="7"/>
  <c r="V2044" i="7"/>
  <c r="S2045" i="7"/>
  <c r="T2045" i="7"/>
  <c r="R2045" i="7"/>
  <c r="Q2045" i="7"/>
  <c r="C2365" i="6"/>
  <c r="C2365" i="7"/>
  <c r="M2365" i="7" s="1"/>
  <c r="G2045" i="4"/>
  <c r="H2045" i="4" s="1"/>
  <c r="E2045" i="6"/>
  <c r="G2357" i="5"/>
  <c r="F2357" i="5"/>
  <c r="H2357" i="5"/>
  <c r="E2377" i="4"/>
  <c r="C2378" i="4"/>
  <c r="E2046" i="7"/>
  <c r="N2046" i="7" s="1"/>
  <c r="G2367" i="3"/>
  <c r="H2366" i="3"/>
  <c r="I2366" i="3" s="1"/>
  <c r="F2367" i="3"/>
  <c r="K2357" i="6" l="1"/>
  <c r="K2357" i="7"/>
  <c r="L2357" i="6"/>
  <c r="L2357" i="7"/>
  <c r="P2356" i="7"/>
  <c r="J2357" i="6"/>
  <c r="J2357" i="7"/>
  <c r="U2045" i="7"/>
  <c r="V2045" i="7"/>
  <c r="D2377" i="6"/>
  <c r="D2377" i="7"/>
  <c r="Q2046" i="7"/>
  <c r="S2046" i="7"/>
  <c r="T2046" i="7"/>
  <c r="R2046" i="7"/>
  <c r="C2366" i="6"/>
  <c r="C2366" i="7"/>
  <c r="M2366" i="7" s="1"/>
  <c r="G2046" i="4"/>
  <c r="H2046" i="4" s="1"/>
  <c r="E2046" i="6"/>
  <c r="F2358" i="5"/>
  <c r="H2358" i="5"/>
  <c r="G2358" i="5"/>
  <c r="E2378" i="4"/>
  <c r="C2379" i="4"/>
  <c r="E2047" i="7"/>
  <c r="N2047" i="7" s="1"/>
  <c r="G2368" i="3"/>
  <c r="H2367" i="3"/>
  <c r="I2367" i="3" s="1"/>
  <c r="F2368" i="3"/>
  <c r="L2358" i="6" l="1"/>
  <c r="L2358" i="7"/>
  <c r="K2358" i="6"/>
  <c r="K2358" i="7"/>
  <c r="J2358" i="6"/>
  <c r="J2358" i="7"/>
  <c r="P2357" i="7"/>
  <c r="D2378" i="6"/>
  <c r="D2378" i="7"/>
  <c r="V2046" i="7"/>
  <c r="U2046" i="7"/>
  <c r="Q2047" i="7"/>
  <c r="T2047" i="7"/>
  <c r="S2047" i="7"/>
  <c r="R2047" i="7"/>
  <c r="C2367" i="6"/>
  <c r="C2367" i="7"/>
  <c r="M2367" i="7" s="1"/>
  <c r="G2047" i="4"/>
  <c r="H2047" i="4" s="1"/>
  <c r="E2047" i="6"/>
  <c r="H2359" i="5"/>
  <c r="G2359" i="5"/>
  <c r="F2359" i="5"/>
  <c r="E2379" i="4"/>
  <c r="C2380" i="4"/>
  <c r="E2048" i="7"/>
  <c r="N2048" i="7" s="1"/>
  <c r="H2368" i="3"/>
  <c r="I2368" i="3" s="1"/>
  <c r="F2369" i="3"/>
  <c r="G2369" i="3"/>
  <c r="K2359" i="6" l="1"/>
  <c r="K2359" i="7"/>
  <c r="L2359" i="6"/>
  <c r="L2359" i="7"/>
  <c r="P2358" i="7"/>
  <c r="J2359" i="6"/>
  <c r="J2359" i="7"/>
  <c r="D2379" i="6"/>
  <c r="D2379" i="7"/>
  <c r="V2047" i="7"/>
  <c r="U2047" i="7"/>
  <c r="R2048" i="7"/>
  <c r="Q2048" i="7"/>
  <c r="T2048" i="7"/>
  <c r="S2048" i="7"/>
  <c r="C2368" i="6"/>
  <c r="C2368" i="7"/>
  <c r="M2368" i="7" s="1"/>
  <c r="G2048" i="4"/>
  <c r="H2048" i="4" s="1"/>
  <c r="E2048" i="6"/>
  <c r="F2360" i="5"/>
  <c r="H2360" i="5"/>
  <c r="G2360" i="5"/>
  <c r="E2380" i="4"/>
  <c r="C2381" i="4"/>
  <c r="E2049" i="7"/>
  <c r="N2049" i="7" s="1"/>
  <c r="F2370" i="3"/>
  <c r="H2369" i="3"/>
  <c r="I2369" i="3" s="1"/>
  <c r="G2370" i="3"/>
  <c r="L2360" i="6" l="1"/>
  <c r="L2360" i="7"/>
  <c r="K2360" i="6"/>
  <c r="K2360" i="7"/>
  <c r="J2360" i="6"/>
  <c r="J2360" i="7"/>
  <c r="P2359" i="7"/>
  <c r="D2380" i="6"/>
  <c r="D2380" i="7"/>
  <c r="V2048" i="7"/>
  <c r="U2048" i="7"/>
  <c r="R2049" i="7"/>
  <c r="Q2049" i="7"/>
  <c r="S2049" i="7"/>
  <c r="T2049" i="7"/>
  <c r="C2369" i="6"/>
  <c r="C2369" i="7"/>
  <c r="M2369" i="7" s="1"/>
  <c r="G2049" i="4"/>
  <c r="H2049" i="4" s="1"/>
  <c r="E2049" i="6"/>
  <c r="F2361" i="5"/>
  <c r="H2361" i="5"/>
  <c r="G2361" i="5"/>
  <c r="E2381" i="4"/>
  <c r="C2382" i="4"/>
  <c r="E2050" i="7"/>
  <c r="N2050" i="7" s="1"/>
  <c r="G2371" i="3"/>
  <c r="H2370" i="3"/>
  <c r="I2370" i="3" s="1"/>
  <c r="F2371" i="3"/>
  <c r="K2361" i="6" l="1"/>
  <c r="K2361" i="7"/>
  <c r="J2361" i="6"/>
  <c r="J2361" i="7"/>
  <c r="P2360" i="7"/>
  <c r="L2361" i="6"/>
  <c r="L2361" i="7"/>
  <c r="P2361" i="7" s="1"/>
  <c r="D2381" i="6"/>
  <c r="D2381" i="7"/>
  <c r="U2049" i="7"/>
  <c r="V2049" i="7"/>
  <c r="T2050" i="7"/>
  <c r="S2050" i="7"/>
  <c r="R2050" i="7"/>
  <c r="Q2050" i="7"/>
  <c r="C2370" i="6"/>
  <c r="C2370" i="7"/>
  <c r="M2370" i="7" s="1"/>
  <c r="G2050" i="4"/>
  <c r="H2050" i="4" s="1"/>
  <c r="E2050" i="6"/>
  <c r="H2362" i="5"/>
  <c r="G2362" i="5"/>
  <c r="F2362" i="5"/>
  <c r="E2382" i="4"/>
  <c r="C2383" i="4"/>
  <c r="E2051" i="7"/>
  <c r="N2051" i="7" s="1"/>
  <c r="H2371" i="3"/>
  <c r="F2372" i="3"/>
  <c r="I2371" i="3"/>
  <c r="G2372" i="3"/>
  <c r="L2362" i="6" l="1"/>
  <c r="L2362" i="7"/>
  <c r="J2362" i="6"/>
  <c r="J2362" i="7"/>
  <c r="K2362" i="6"/>
  <c r="K2362" i="7"/>
  <c r="D2382" i="6"/>
  <c r="D2382" i="7"/>
  <c r="U2050" i="7"/>
  <c r="V2050" i="7"/>
  <c r="R2051" i="7"/>
  <c r="Q2051" i="7"/>
  <c r="T2051" i="7"/>
  <c r="S2051" i="7"/>
  <c r="C2371" i="6"/>
  <c r="C2371" i="7"/>
  <c r="M2371" i="7" s="1"/>
  <c r="G2051" i="4"/>
  <c r="H2051" i="4" s="1"/>
  <c r="E2051" i="6"/>
  <c r="H2363" i="5"/>
  <c r="G2363" i="5"/>
  <c r="F2363" i="5"/>
  <c r="E2383" i="4"/>
  <c r="C2384" i="4"/>
  <c r="E2052" i="7"/>
  <c r="N2052" i="7" s="1"/>
  <c r="G2373" i="3"/>
  <c r="F2373" i="3"/>
  <c r="H2372" i="3"/>
  <c r="I2372" i="3" s="1"/>
  <c r="L2363" i="6" l="1"/>
  <c r="L2363" i="7"/>
  <c r="P2362" i="7"/>
  <c r="J2363" i="6"/>
  <c r="J2363" i="7"/>
  <c r="K2363" i="6"/>
  <c r="K2363" i="7"/>
  <c r="V2051" i="7"/>
  <c r="U2051" i="7"/>
  <c r="D2383" i="6"/>
  <c r="D2383" i="7"/>
  <c r="T2052" i="7"/>
  <c r="Q2052" i="7"/>
  <c r="S2052" i="7"/>
  <c r="R2052" i="7"/>
  <c r="C2372" i="6"/>
  <c r="C2372" i="7"/>
  <c r="M2372" i="7" s="1"/>
  <c r="G2052" i="4"/>
  <c r="H2052" i="4" s="1"/>
  <c r="E2052" i="6"/>
  <c r="H2364" i="5"/>
  <c r="G2364" i="5"/>
  <c r="F2364" i="5"/>
  <c r="E2384" i="4"/>
  <c r="C2385" i="4"/>
  <c r="E2053" i="7"/>
  <c r="N2053" i="7" s="1"/>
  <c r="H2373" i="3"/>
  <c r="F2374" i="3"/>
  <c r="I2373" i="3"/>
  <c r="G2374" i="3"/>
  <c r="K2364" i="6" l="1"/>
  <c r="K2364" i="7"/>
  <c r="L2364" i="6"/>
  <c r="L2364" i="7"/>
  <c r="J2364" i="6"/>
  <c r="J2364" i="7"/>
  <c r="P2363" i="7"/>
  <c r="U2052" i="7"/>
  <c r="V2052" i="7"/>
  <c r="D2384" i="6"/>
  <c r="D2384" i="7"/>
  <c r="T2053" i="7"/>
  <c r="R2053" i="7"/>
  <c r="S2053" i="7"/>
  <c r="Q2053" i="7"/>
  <c r="C2373" i="6"/>
  <c r="C2373" i="7"/>
  <c r="M2373" i="7" s="1"/>
  <c r="G2053" i="4"/>
  <c r="H2053" i="4" s="1"/>
  <c r="E2053" i="6"/>
  <c r="H2365" i="5"/>
  <c r="G2365" i="5"/>
  <c r="F2365" i="5"/>
  <c r="E2385" i="4"/>
  <c r="C2386" i="4"/>
  <c r="E2054" i="7"/>
  <c r="N2054" i="7" s="1"/>
  <c r="F2375" i="3"/>
  <c r="H2374" i="3"/>
  <c r="G2375" i="3"/>
  <c r="I2374" i="3"/>
  <c r="L2365" i="6" l="1"/>
  <c r="L2365" i="7"/>
  <c r="J2365" i="6"/>
  <c r="J2365" i="7"/>
  <c r="K2365" i="6"/>
  <c r="K2365" i="7"/>
  <c r="P2364" i="7"/>
  <c r="D2385" i="6"/>
  <c r="D2385" i="7"/>
  <c r="V2053" i="7"/>
  <c r="U2053" i="7"/>
  <c r="S2054" i="7"/>
  <c r="T2054" i="7"/>
  <c r="R2054" i="7"/>
  <c r="Q2054" i="7"/>
  <c r="C2374" i="6"/>
  <c r="C2374" i="7"/>
  <c r="M2374" i="7" s="1"/>
  <c r="G2054" i="4"/>
  <c r="H2054" i="4" s="1"/>
  <c r="E2054" i="6"/>
  <c r="H2366" i="5"/>
  <c r="G2366" i="5"/>
  <c r="F2366" i="5"/>
  <c r="E2386" i="4"/>
  <c r="C2387" i="4"/>
  <c r="E2055" i="7"/>
  <c r="N2055" i="7" s="1"/>
  <c r="G2376" i="3"/>
  <c r="H2375" i="3"/>
  <c r="I2375" i="3" s="1"/>
  <c r="F2376" i="3"/>
  <c r="K2366" i="6" l="1"/>
  <c r="K2366" i="7"/>
  <c r="L2366" i="6"/>
  <c r="L2366" i="7"/>
  <c r="J2366" i="6"/>
  <c r="J2366" i="7"/>
  <c r="P2365" i="7"/>
  <c r="D2386" i="6"/>
  <c r="D2386" i="7"/>
  <c r="U2054" i="7"/>
  <c r="V2054" i="7"/>
  <c r="R2055" i="7"/>
  <c r="S2055" i="7"/>
  <c r="T2055" i="7"/>
  <c r="Q2055" i="7"/>
  <c r="C2375" i="6"/>
  <c r="C2375" i="7"/>
  <c r="M2375" i="7" s="1"/>
  <c r="G2055" i="4"/>
  <c r="H2055" i="4" s="1"/>
  <c r="E2055" i="6"/>
  <c r="F2367" i="5"/>
  <c r="H2367" i="5"/>
  <c r="G2367" i="5"/>
  <c r="E2387" i="4"/>
  <c r="C2388" i="4"/>
  <c r="E2056" i="7"/>
  <c r="N2056" i="7" s="1"/>
  <c r="F2377" i="3"/>
  <c r="H2376" i="3"/>
  <c r="G2377" i="3"/>
  <c r="I2376" i="3"/>
  <c r="K2367" i="6" l="1"/>
  <c r="K2367" i="7"/>
  <c r="L2367" i="6"/>
  <c r="L2367" i="7"/>
  <c r="J2367" i="6"/>
  <c r="J2367" i="7"/>
  <c r="P2366" i="7"/>
  <c r="D2387" i="6"/>
  <c r="D2387" i="7"/>
  <c r="V2055" i="7"/>
  <c r="U2055" i="7"/>
  <c r="S2056" i="7"/>
  <c r="T2056" i="7"/>
  <c r="R2056" i="7"/>
  <c r="Q2056" i="7"/>
  <c r="C2376" i="6"/>
  <c r="C2376" i="7"/>
  <c r="M2376" i="7" s="1"/>
  <c r="G2056" i="4"/>
  <c r="H2056" i="4" s="1"/>
  <c r="E2056" i="6"/>
  <c r="H2368" i="5"/>
  <c r="G2368" i="5"/>
  <c r="F2368" i="5"/>
  <c r="E2388" i="4"/>
  <c r="C2389" i="4"/>
  <c r="E2057" i="7"/>
  <c r="N2057" i="7" s="1"/>
  <c r="G2378" i="3"/>
  <c r="H2377" i="3"/>
  <c r="I2377" i="3" s="1"/>
  <c r="F2378" i="3"/>
  <c r="J2368" i="6" l="1"/>
  <c r="J2368" i="7"/>
  <c r="K2368" i="6"/>
  <c r="K2368" i="7"/>
  <c r="L2368" i="6"/>
  <c r="L2368" i="7"/>
  <c r="P2368" i="7" s="1"/>
  <c r="P2367" i="7"/>
  <c r="D2388" i="6"/>
  <c r="D2388" i="7"/>
  <c r="V2056" i="7"/>
  <c r="U2056" i="7"/>
  <c r="R2057" i="7"/>
  <c r="T2057" i="7"/>
  <c r="Q2057" i="7"/>
  <c r="S2057" i="7"/>
  <c r="C2377" i="6"/>
  <c r="C2377" i="7"/>
  <c r="M2377" i="7" s="1"/>
  <c r="G2057" i="4"/>
  <c r="H2057" i="4" s="1"/>
  <c r="E2057" i="6"/>
  <c r="F2369" i="5"/>
  <c r="H2369" i="5"/>
  <c r="G2369" i="5"/>
  <c r="E2389" i="4"/>
  <c r="C2390" i="4"/>
  <c r="E2058" i="7"/>
  <c r="N2058" i="7" s="1"/>
  <c r="G2379" i="3"/>
  <c r="H2378" i="3"/>
  <c r="I2378" i="3" s="1"/>
  <c r="F2379" i="3"/>
  <c r="L2369" i="6" l="1"/>
  <c r="L2369" i="7"/>
  <c r="J2369" i="6"/>
  <c r="J2369" i="7"/>
  <c r="K2369" i="6"/>
  <c r="K2369" i="7"/>
  <c r="U2057" i="7"/>
  <c r="V2057" i="7"/>
  <c r="D2389" i="6"/>
  <c r="D2389" i="7"/>
  <c r="S2058" i="7"/>
  <c r="Q2058" i="7"/>
  <c r="T2058" i="7"/>
  <c r="R2058" i="7"/>
  <c r="C2378" i="6"/>
  <c r="C2378" i="7"/>
  <c r="M2378" i="7" s="1"/>
  <c r="G2058" i="4"/>
  <c r="H2058" i="4" s="1"/>
  <c r="E2058" i="6"/>
  <c r="H2370" i="5"/>
  <c r="G2370" i="5"/>
  <c r="F2370" i="5"/>
  <c r="E2390" i="4"/>
  <c r="C2391" i="4"/>
  <c r="E2059" i="7"/>
  <c r="N2059" i="7" s="1"/>
  <c r="F2380" i="3"/>
  <c r="H2379" i="3"/>
  <c r="G2380" i="3"/>
  <c r="I2379" i="3"/>
  <c r="P2369" i="7" l="1"/>
  <c r="K2370" i="6"/>
  <c r="K2370" i="7"/>
  <c r="J2370" i="6"/>
  <c r="J2370" i="7"/>
  <c r="L2370" i="6"/>
  <c r="L2370" i="7"/>
  <c r="P2370" i="7" s="1"/>
  <c r="U2058" i="7"/>
  <c r="V2058" i="7"/>
  <c r="D2390" i="6"/>
  <c r="D2390" i="7"/>
  <c r="Q2059" i="7"/>
  <c r="T2059" i="7"/>
  <c r="R2059" i="7"/>
  <c r="S2059" i="7"/>
  <c r="C2379" i="6"/>
  <c r="C2379" i="7"/>
  <c r="M2379" i="7" s="1"/>
  <c r="G2059" i="4"/>
  <c r="H2059" i="4" s="1"/>
  <c r="E2059" i="6"/>
  <c r="H2371" i="5"/>
  <c r="G2371" i="5"/>
  <c r="F2371" i="5"/>
  <c r="E2391" i="4"/>
  <c r="C2392" i="4"/>
  <c r="E2060" i="7"/>
  <c r="N2060" i="7" s="1"/>
  <c r="G2381" i="3"/>
  <c r="H2380" i="3"/>
  <c r="I2380" i="3" s="1"/>
  <c r="F2381" i="3"/>
  <c r="K2371" i="6" l="1"/>
  <c r="K2371" i="7"/>
  <c r="J2371" i="6"/>
  <c r="J2371" i="7"/>
  <c r="L2371" i="6"/>
  <c r="L2371" i="7"/>
  <c r="D2391" i="6"/>
  <c r="D2391" i="7"/>
  <c r="U2059" i="7"/>
  <c r="V2059" i="7"/>
  <c r="S2060" i="7"/>
  <c r="T2060" i="7"/>
  <c r="Q2060" i="7"/>
  <c r="R2060" i="7"/>
  <c r="C2380" i="6"/>
  <c r="C2380" i="7"/>
  <c r="M2380" i="7" s="1"/>
  <c r="G2060" i="4"/>
  <c r="H2060" i="4" s="1"/>
  <c r="E2060" i="6"/>
  <c r="F2372" i="5"/>
  <c r="H2372" i="5"/>
  <c r="G2372" i="5"/>
  <c r="E2392" i="4"/>
  <c r="C2393" i="4"/>
  <c r="E2061" i="7"/>
  <c r="N2061" i="7" s="1"/>
  <c r="F2382" i="3"/>
  <c r="H2381" i="3"/>
  <c r="G2382" i="3"/>
  <c r="I2381" i="3"/>
  <c r="J2372" i="6" l="1"/>
  <c r="J2372" i="7"/>
  <c r="L2372" i="6"/>
  <c r="L2372" i="7"/>
  <c r="K2372" i="6"/>
  <c r="K2372" i="7"/>
  <c r="P2371" i="7"/>
  <c r="D2392" i="6"/>
  <c r="D2392" i="7"/>
  <c r="U2060" i="7"/>
  <c r="V2060" i="7"/>
  <c r="R2061" i="7"/>
  <c r="T2061" i="7"/>
  <c r="Q2061" i="7"/>
  <c r="S2061" i="7"/>
  <c r="C2381" i="6"/>
  <c r="C2381" i="7"/>
  <c r="M2381" i="7" s="1"/>
  <c r="G2061" i="4"/>
  <c r="H2061" i="4" s="1"/>
  <c r="E2061" i="6"/>
  <c r="H2373" i="5"/>
  <c r="G2373" i="5"/>
  <c r="F2373" i="5"/>
  <c r="E2393" i="4"/>
  <c r="C2394" i="4"/>
  <c r="E2062" i="7"/>
  <c r="N2062" i="7" s="1"/>
  <c r="G2383" i="3"/>
  <c r="H2382" i="3"/>
  <c r="I2382" i="3" s="1"/>
  <c r="F2383" i="3"/>
  <c r="L2373" i="6" l="1"/>
  <c r="L2373" i="7"/>
  <c r="J2373" i="6"/>
  <c r="J2373" i="7"/>
  <c r="K2373" i="6"/>
  <c r="K2373" i="7"/>
  <c r="P2372" i="7"/>
  <c r="D2393" i="6"/>
  <c r="D2393" i="7"/>
  <c r="U2061" i="7"/>
  <c r="V2061" i="7"/>
  <c r="R2062" i="7"/>
  <c r="Q2062" i="7"/>
  <c r="T2062" i="7"/>
  <c r="S2062" i="7"/>
  <c r="C2382" i="6"/>
  <c r="C2382" i="7"/>
  <c r="M2382" i="7" s="1"/>
  <c r="G2062" i="4"/>
  <c r="H2062" i="4" s="1"/>
  <c r="E2062" i="6"/>
  <c r="H2374" i="5"/>
  <c r="G2374" i="5"/>
  <c r="F2374" i="5"/>
  <c r="E2394" i="4"/>
  <c r="C2395" i="4"/>
  <c r="E2063" i="7"/>
  <c r="N2063" i="7" s="1"/>
  <c r="F2384" i="3"/>
  <c r="H2383" i="3"/>
  <c r="I2383" i="3" s="1"/>
  <c r="G2384" i="3"/>
  <c r="K2374" i="6" l="1"/>
  <c r="K2374" i="7"/>
  <c r="P2373" i="7"/>
  <c r="J2374" i="6"/>
  <c r="J2374" i="7"/>
  <c r="L2374" i="6"/>
  <c r="L2374" i="7"/>
  <c r="P2374" i="7" s="1"/>
  <c r="D2394" i="6"/>
  <c r="D2394" i="7"/>
  <c r="V2062" i="7"/>
  <c r="U2062" i="7"/>
  <c r="S2063" i="7"/>
  <c r="R2063" i="7"/>
  <c r="Q2063" i="7"/>
  <c r="T2063" i="7"/>
  <c r="C2383" i="6"/>
  <c r="C2383" i="7"/>
  <c r="M2383" i="7" s="1"/>
  <c r="G2063" i="4"/>
  <c r="H2063" i="4" s="1"/>
  <c r="E2063" i="6"/>
  <c r="H2375" i="5"/>
  <c r="G2375" i="5"/>
  <c r="F2375" i="5"/>
  <c r="E2395" i="4"/>
  <c r="C2396" i="4"/>
  <c r="E2064" i="7"/>
  <c r="N2064" i="7" s="1"/>
  <c r="G2385" i="3"/>
  <c r="H2384" i="3"/>
  <c r="I2384" i="3" s="1"/>
  <c r="F2385" i="3"/>
  <c r="J2375" i="6" l="1"/>
  <c r="J2375" i="7"/>
  <c r="K2375" i="6"/>
  <c r="K2375" i="7"/>
  <c r="L2375" i="6"/>
  <c r="L2375" i="7"/>
  <c r="P2375" i="7" s="1"/>
  <c r="D2395" i="6"/>
  <c r="D2395" i="7"/>
  <c r="V2063" i="7"/>
  <c r="U2063" i="7"/>
  <c r="T2064" i="7"/>
  <c r="Q2064" i="7"/>
  <c r="S2064" i="7"/>
  <c r="R2064" i="7"/>
  <c r="C2384" i="6"/>
  <c r="C2384" i="7"/>
  <c r="M2384" i="7" s="1"/>
  <c r="G2064" i="4"/>
  <c r="H2064" i="4" s="1"/>
  <c r="E2064" i="6"/>
  <c r="H2376" i="5"/>
  <c r="G2376" i="5"/>
  <c r="F2376" i="5"/>
  <c r="E2396" i="4"/>
  <c r="C2397" i="4"/>
  <c r="E2065" i="7"/>
  <c r="N2065" i="7" s="1"/>
  <c r="G2386" i="3"/>
  <c r="H2385" i="3"/>
  <c r="I2385" i="3" s="1"/>
  <c r="F2386" i="3"/>
  <c r="K2376" i="6" l="1"/>
  <c r="K2376" i="7"/>
  <c r="J2376" i="6"/>
  <c r="J2376" i="7"/>
  <c r="L2376" i="6"/>
  <c r="L2376" i="7"/>
  <c r="P2376" i="7" s="1"/>
  <c r="D2396" i="6"/>
  <c r="D2396" i="7"/>
  <c r="U2064" i="7"/>
  <c r="V2064" i="7"/>
  <c r="R2065" i="7"/>
  <c r="T2065" i="7"/>
  <c r="S2065" i="7"/>
  <c r="Q2065" i="7"/>
  <c r="C2385" i="6"/>
  <c r="C2385" i="7"/>
  <c r="M2385" i="7" s="1"/>
  <c r="G2065" i="4"/>
  <c r="H2065" i="4" s="1"/>
  <c r="E2065" i="6"/>
  <c r="H2377" i="5"/>
  <c r="G2377" i="5"/>
  <c r="F2377" i="5"/>
  <c r="E2397" i="4"/>
  <c r="C2398" i="4"/>
  <c r="E2066" i="7"/>
  <c r="N2066" i="7" s="1"/>
  <c r="G2387" i="3"/>
  <c r="F2387" i="3"/>
  <c r="H2386" i="3"/>
  <c r="I2386" i="3" s="1"/>
  <c r="K2377" i="6" l="1"/>
  <c r="K2377" i="7"/>
  <c r="J2377" i="6"/>
  <c r="J2377" i="7"/>
  <c r="L2377" i="6"/>
  <c r="L2377" i="7"/>
  <c r="P2377" i="7" s="1"/>
  <c r="V2065" i="7"/>
  <c r="U2065" i="7"/>
  <c r="D2397" i="6"/>
  <c r="D2397" i="7"/>
  <c r="Q2066" i="7"/>
  <c r="T2066" i="7"/>
  <c r="S2066" i="7"/>
  <c r="R2066" i="7"/>
  <c r="C2386" i="6"/>
  <c r="C2386" i="7"/>
  <c r="M2386" i="7" s="1"/>
  <c r="G2066" i="4"/>
  <c r="H2066" i="4" s="1"/>
  <c r="E2066" i="6"/>
  <c r="F2378" i="5"/>
  <c r="H2378" i="5"/>
  <c r="G2378" i="5"/>
  <c r="E2398" i="4"/>
  <c r="C2399" i="4"/>
  <c r="E2067" i="7"/>
  <c r="N2067" i="7" s="1"/>
  <c r="H2387" i="3"/>
  <c r="F2388" i="3"/>
  <c r="G2388" i="3"/>
  <c r="I2387" i="3"/>
  <c r="K2378" i="6" l="1"/>
  <c r="K2378" i="7"/>
  <c r="L2378" i="6"/>
  <c r="L2378" i="7"/>
  <c r="J2378" i="6"/>
  <c r="J2378" i="7"/>
  <c r="D2398" i="6"/>
  <c r="D2398" i="7"/>
  <c r="U2066" i="7"/>
  <c r="V2066" i="7"/>
  <c r="S2067" i="7"/>
  <c r="R2067" i="7"/>
  <c r="T2067" i="7"/>
  <c r="Q2067" i="7"/>
  <c r="C2387" i="6"/>
  <c r="C2387" i="7"/>
  <c r="M2387" i="7" s="1"/>
  <c r="G2067" i="4"/>
  <c r="H2067" i="4" s="1"/>
  <c r="E2067" i="6"/>
  <c r="H2379" i="5"/>
  <c r="G2379" i="5"/>
  <c r="F2379" i="5"/>
  <c r="E2399" i="4"/>
  <c r="C2400" i="4"/>
  <c r="E2068" i="7"/>
  <c r="N2068" i="7" s="1"/>
  <c r="H2388" i="3"/>
  <c r="I2388" i="3" s="1"/>
  <c r="F2389" i="3"/>
  <c r="G2389" i="3"/>
  <c r="J2379" i="6" l="1"/>
  <c r="J2379" i="7"/>
  <c r="K2379" i="6"/>
  <c r="K2379" i="7"/>
  <c r="L2379" i="6"/>
  <c r="L2379" i="7"/>
  <c r="P2379" i="7" s="1"/>
  <c r="P2378" i="7"/>
  <c r="D2399" i="6"/>
  <c r="D2399" i="7"/>
  <c r="V2067" i="7"/>
  <c r="U2067" i="7"/>
  <c r="Q2068" i="7"/>
  <c r="T2068" i="7"/>
  <c r="R2068" i="7"/>
  <c r="S2068" i="7"/>
  <c r="C2388" i="6"/>
  <c r="C2388" i="7"/>
  <c r="M2388" i="7" s="1"/>
  <c r="G2068" i="4"/>
  <c r="H2068" i="4" s="1"/>
  <c r="E2068" i="6"/>
  <c r="H2380" i="5"/>
  <c r="G2380" i="5"/>
  <c r="F2380" i="5"/>
  <c r="E2400" i="4"/>
  <c r="C2401" i="4"/>
  <c r="E2069" i="7"/>
  <c r="N2069" i="7" s="1"/>
  <c r="G2390" i="3"/>
  <c r="F2390" i="3"/>
  <c r="H2389" i="3"/>
  <c r="I2389" i="3" s="1"/>
  <c r="J2380" i="6" l="1"/>
  <c r="J2380" i="7"/>
  <c r="K2380" i="6"/>
  <c r="K2380" i="7"/>
  <c r="L2380" i="6"/>
  <c r="L2380" i="7"/>
  <c r="D2400" i="6"/>
  <c r="D2400" i="7"/>
  <c r="V2068" i="7"/>
  <c r="U2068" i="7"/>
  <c r="R2069" i="7"/>
  <c r="T2069" i="7"/>
  <c r="Q2069" i="7"/>
  <c r="S2069" i="7"/>
  <c r="C2389" i="6"/>
  <c r="C2389" i="7"/>
  <c r="M2389" i="7" s="1"/>
  <c r="G2069" i="4"/>
  <c r="H2069" i="4" s="1"/>
  <c r="E2069" i="6"/>
  <c r="H2381" i="5"/>
  <c r="G2381" i="5"/>
  <c r="F2381" i="5"/>
  <c r="E2401" i="4"/>
  <c r="C2402" i="4"/>
  <c r="E2070" i="7"/>
  <c r="N2070" i="7" s="1"/>
  <c r="F2391" i="3"/>
  <c r="H2390" i="3"/>
  <c r="I2390" i="3" s="1"/>
  <c r="G2391" i="3"/>
  <c r="P2380" i="7" l="1"/>
  <c r="K2381" i="6"/>
  <c r="K2381" i="7"/>
  <c r="J2381" i="6"/>
  <c r="J2381" i="7"/>
  <c r="L2381" i="6"/>
  <c r="L2381" i="7"/>
  <c r="P2381" i="7" s="1"/>
  <c r="U2069" i="7"/>
  <c r="V2069" i="7"/>
  <c r="D2401" i="6"/>
  <c r="D2401" i="7"/>
  <c r="Q2070" i="7"/>
  <c r="T2070" i="7"/>
  <c r="S2070" i="7"/>
  <c r="R2070" i="7"/>
  <c r="C2390" i="6"/>
  <c r="C2390" i="7"/>
  <c r="M2390" i="7" s="1"/>
  <c r="G2070" i="4"/>
  <c r="H2070" i="4" s="1"/>
  <c r="E2070" i="6"/>
  <c r="F2382" i="5"/>
  <c r="H2382" i="5"/>
  <c r="G2382" i="5"/>
  <c r="E2402" i="4"/>
  <c r="C2403" i="4"/>
  <c r="E2071" i="7"/>
  <c r="N2071" i="7" s="1"/>
  <c r="G2392" i="3"/>
  <c r="F2392" i="3"/>
  <c r="H2391" i="3"/>
  <c r="I2391" i="3" s="1"/>
  <c r="K2382" i="6" l="1"/>
  <c r="K2382" i="7"/>
  <c r="L2382" i="6"/>
  <c r="L2382" i="7"/>
  <c r="J2382" i="6"/>
  <c r="J2382" i="7"/>
  <c r="Q2071" i="7"/>
  <c r="T2071" i="7"/>
  <c r="S2071" i="7"/>
  <c r="R2071" i="7"/>
  <c r="D2402" i="6"/>
  <c r="D2402" i="7"/>
  <c r="V2070" i="7"/>
  <c r="U2070" i="7"/>
  <c r="C2391" i="6"/>
  <c r="C2391" i="7"/>
  <c r="M2391" i="7" s="1"/>
  <c r="G2071" i="4"/>
  <c r="H2071" i="4" s="1"/>
  <c r="E2071" i="6"/>
  <c r="H2383" i="5"/>
  <c r="G2383" i="5"/>
  <c r="F2383" i="5"/>
  <c r="E2403" i="4"/>
  <c r="C2404" i="4"/>
  <c r="E2072" i="7"/>
  <c r="N2072" i="7" s="1"/>
  <c r="H2392" i="3"/>
  <c r="F2393" i="3"/>
  <c r="G2393" i="3"/>
  <c r="I2392" i="3"/>
  <c r="J2383" i="6" l="1"/>
  <c r="J2383" i="7"/>
  <c r="L2383" i="6"/>
  <c r="L2383" i="7"/>
  <c r="P2382" i="7"/>
  <c r="K2383" i="6"/>
  <c r="K2383" i="7"/>
  <c r="D2403" i="6"/>
  <c r="D2403" i="7"/>
  <c r="T2072" i="7"/>
  <c r="Q2072" i="7"/>
  <c r="S2072" i="7"/>
  <c r="R2072" i="7"/>
  <c r="U2071" i="7"/>
  <c r="V2071" i="7"/>
  <c r="C2392" i="6"/>
  <c r="C2392" i="7"/>
  <c r="M2392" i="7" s="1"/>
  <c r="G2072" i="4"/>
  <c r="H2072" i="4" s="1"/>
  <c r="E2072" i="6"/>
  <c r="F2384" i="5"/>
  <c r="H2384" i="5"/>
  <c r="G2384" i="5"/>
  <c r="E2404" i="4"/>
  <c r="C2405" i="4"/>
  <c r="E2073" i="7"/>
  <c r="N2073" i="7" s="1"/>
  <c r="F2394" i="3"/>
  <c r="H2393" i="3"/>
  <c r="G2394" i="3"/>
  <c r="I2393" i="3"/>
  <c r="L2384" i="6" l="1"/>
  <c r="L2384" i="7"/>
  <c r="K2384" i="6"/>
  <c r="K2384" i="7"/>
  <c r="P2383" i="7"/>
  <c r="J2384" i="6"/>
  <c r="J2384" i="7"/>
  <c r="V2072" i="7"/>
  <c r="U2072" i="7"/>
  <c r="D2404" i="6"/>
  <c r="D2404" i="7"/>
  <c r="Q2073" i="7"/>
  <c r="S2073" i="7"/>
  <c r="T2073" i="7"/>
  <c r="R2073" i="7"/>
  <c r="C2393" i="6"/>
  <c r="C2393" i="7"/>
  <c r="M2393" i="7" s="1"/>
  <c r="G2073" i="4"/>
  <c r="H2073" i="4" s="1"/>
  <c r="E2073" i="6"/>
  <c r="F2385" i="5"/>
  <c r="H2385" i="5"/>
  <c r="G2385" i="5"/>
  <c r="E2405" i="4"/>
  <c r="C2406" i="4"/>
  <c r="E2074" i="7"/>
  <c r="N2074" i="7" s="1"/>
  <c r="G2395" i="3"/>
  <c r="F2395" i="3"/>
  <c r="H2394" i="3"/>
  <c r="I2394" i="3" s="1"/>
  <c r="J2385" i="6" l="1"/>
  <c r="J2385" i="7"/>
  <c r="L2385" i="6"/>
  <c r="L2385" i="7"/>
  <c r="P2384" i="7"/>
  <c r="K2385" i="6"/>
  <c r="K2385" i="7"/>
  <c r="V2073" i="7"/>
  <c r="U2073" i="7"/>
  <c r="D2405" i="6"/>
  <c r="D2405" i="7"/>
  <c r="S2074" i="7"/>
  <c r="Q2074" i="7"/>
  <c r="T2074" i="7"/>
  <c r="R2074" i="7"/>
  <c r="C2394" i="6"/>
  <c r="C2394" i="7"/>
  <c r="M2394" i="7" s="1"/>
  <c r="G2074" i="4"/>
  <c r="H2074" i="4" s="1"/>
  <c r="E2074" i="6"/>
  <c r="H2386" i="5"/>
  <c r="G2386" i="5"/>
  <c r="F2386" i="5"/>
  <c r="E2406" i="4"/>
  <c r="C2407" i="4"/>
  <c r="E2075" i="7"/>
  <c r="N2075" i="7" s="1"/>
  <c r="H2395" i="3"/>
  <c r="F2396" i="3"/>
  <c r="I2395" i="3"/>
  <c r="G2396" i="3"/>
  <c r="L2386" i="6" l="1"/>
  <c r="L2386" i="7"/>
  <c r="J2386" i="6"/>
  <c r="J2386" i="7"/>
  <c r="K2386" i="6"/>
  <c r="K2386" i="7"/>
  <c r="P2385" i="7"/>
  <c r="V2074" i="7"/>
  <c r="U2074" i="7"/>
  <c r="D2406" i="6"/>
  <c r="D2406" i="7"/>
  <c r="Q2075" i="7"/>
  <c r="T2075" i="7"/>
  <c r="R2075" i="7"/>
  <c r="S2075" i="7"/>
  <c r="C2395" i="6"/>
  <c r="C2395" i="7"/>
  <c r="M2395" i="7" s="1"/>
  <c r="G2075" i="4"/>
  <c r="H2075" i="4" s="1"/>
  <c r="E2075" i="6"/>
  <c r="F2387" i="5"/>
  <c r="G2387" i="5"/>
  <c r="H2387" i="5"/>
  <c r="E2407" i="4"/>
  <c r="C2408" i="4"/>
  <c r="E2076" i="7"/>
  <c r="N2076" i="7" s="1"/>
  <c r="F2397" i="3"/>
  <c r="H2396" i="3"/>
  <c r="I2396" i="3" s="1"/>
  <c r="G2397" i="3"/>
  <c r="L2387" i="6" l="1"/>
  <c r="L2387" i="7"/>
  <c r="J2387" i="6"/>
  <c r="J2387" i="7"/>
  <c r="P2386" i="7"/>
  <c r="K2387" i="6"/>
  <c r="K2387" i="7"/>
  <c r="D2407" i="6"/>
  <c r="D2407" i="7"/>
  <c r="V2075" i="7"/>
  <c r="U2075" i="7"/>
  <c r="R2076" i="7"/>
  <c r="S2076" i="7"/>
  <c r="Q2076" i="7"/>
  <c r="T2076" i="7"/>
  <c r="C2396" i="6"/>
  <c r="C2396" i="7"/>
  <c r="M2396" i="7" s="1"/>
  <c r="G2076" i="4"/>
  <c r="H2076" i="4" s="1"/>
  <c r="E2076" i="6"/>
  <c r="H2388" i="5"/>
  <c r="G2388" i="5"/>
  <c r="F2388" i="5"/>
  <c r="E2408" i="4"/>
  <c r="C2409" i="4"/>
  <c r="E2077" i="7"/>
  <c r="N2077" i="7" s="1"/>
  <c r="G2398" i="3"/>
  <c r="H2397" i="3"/>
  <c r="I2397" i="3" s="1"/>
  <c r="F2398" i="3"/>
  <c r="J2388" i="6" l="1"/>
  <c r="J2388" i="7"/>
  <c r="K2388" i="6"/>
  <c r="K2388" i="7"/>
  <c r="P2387" i="7"/>
  <c r="L2388" i="6"/>
  <c r="L2388" i="7"/>
  <c r="P2388" i="7" s="1"/>
  <c r="D2408" i="6"/>
  <c r="D2408" i="7"/>
  <c r="V2076" i="7"/>
  <c r="U2076" i="7"/>
  <c r="R2077" i="7"/>
  <c r="S2077" i="7"/>
  <c r="Q2077" i="7"/>
  <c r="T2077" i="7"/>
  <c r="C2397" i="6"/>
  <c r="C2397" i="7"/>
  <c r="M2397" i="7" s="1"/>
  <c r="G2077" i="4"/>
  <c r="H2077" i="4" s="1"/>
  <c r="E2077" i="6"/>
  <c r="H2389" i="5"/>
  <c r="G2389" i="5"/>
  <c r="F2389" i="5"/>
  <c r="E2409" i="4"/>
  <c r="C2410" i="4"/>
  <c r="E2078" i="7"/>
  <c r="N2078" i="7" s="1"/>
  <c r="G2399" i="3"/>
  <c r="F2399" i="3"/>
  <c r="H2398" i="3"/>
  <c r="I2398" i="3" s="1"/>
  <c r="K2389" i="6" l="1"/>
  <c r="K2389" i="7"/>
  <c r="J2389" i="6"/>
  <c r="J2389" i="7"/>
  <c r="L2389" i="6"/>
  <c r="L2389" i="7"/>
  <c r="P2389" i="7" s="1"/>
  <c r="D2409" i="6"/>
  <c r="D2409" i="7"/>
  <c r="V2077" i="7"/>
  <c r="U2077" i="7"/>
  <c r="R2078" i="7"/>
  <c r="S2078" i="7"/>
  <c r="T2078" i="7"/>
  <c r="Q2078" i="7"/>
  <c r="C2398" i="6"/>
  <c r="C2398" i="7"/>
  <c r="M2398" i="7" s="1"/>
  <c r="G2078" i="4"/>
  <c r="H2078" i="4" s="1"/>
  <c r="E2078" i="6"/>
  <c r="F2390" i="5"/>
  <c r="H2390" i="5"/>
  <c r="G2390" i="5"/>
  <c r="E2410" i="4"/>
  <c r="C2411" i="4"/>
  <c r="E2079" i="7"/>
  <c r="N2079" i="7" s="1"/>
  <c r="F2400" i="3"/>
  <c r="H2399" i="3"/>
  <c r="I2399" i="3" s="1"/>
  <c r="G2400" i="3"/>
  <c r="K2390" i="6" l="1"/>
  <c r="K2390" i="7"/>
  <c r="J2390" i="6"/>
  <c r="J2390" i="7"/>
  <c r="L2390" i="6"/>
  <c r="L2390" i="7"/>
  <c r="P2390" i="7" s="1"/>
  <c r="D2410" i="6"/>
  <c r="D2410" i="7"/>
  <c r="V2078" i="7"/>
  <c r="U2078" i="7"/>
  <c r="Q2079" i="7"/>
  <c r="S2079" i="7"/>
  <c r="T2079" i="7"/>
  <c r="R2079" i="7"/>
  <c r="C2399" i="6"/>
  <c r="C2399" i="7"/>
  <c r="M2399" i="7" s="1"/>
  <c r="G2079" i="4"/>
  <c r="H2079" i="4" s="1"/>
  <c r="E2079" i="6"/>
  <c r="H2391" i="5"/>
  <c r="G2391" i="5"/>
  <c r="F2391" i="5"/>
  <c r="E2411" i="4"/>
  <c r="C2412" i="4"/>
  <c r="E2080" i="7"/>
  <c r="N2080" i="7" s="1"/>
  <c r="G2401" i="3"/>
  <c r="H2400" i="3"/>
  <c r="I2400" i="3" s="1"/>
  <c r="F2401" i="3"/>
  <c r="J2391" i="6" l="1"/>
  <c r="J2391" i="7"/>
  <c r="L2391" i="6"/>
  <c r="L2391" i="7"/>
  <c r="K2391" i="6"/>
  <c r="K2391" i="7"/>
  <c r="D2411" i="6"/>
  <c r="D2411" i="7"/>
  <c r="V2079" i="7"/>
  <c r="U2079" i="7"/>
  <c r="Q2080" i="7"/>
  <c r="S2080" i="7"/>
  <c r="T2080" i="7"/>
  <c r="R2080" i="7"/>
  <c r="C2400" i="6"/>
  <c r="C2400" i="7"/>
  <c r="M2400" i="7" s="1"/>
  <c r="G2080" i="4"/>
  <c r="H2080" i="4" s="1"/>
  <c r="E2080" i="6"/>
  <c r="H2392" i="5"/>
  <c r="G2392" i="5"/>
  <c r="F2392" i="5"/>
  <c r="E2412" i="4"/>
  <c r="C2413" i="4"/>
  <c r="E2081" i="7"/>
  <c r="N2081" i="7" s="1"/>
  <c r="H2401" i="3"/>
  <c r="I2401" i="3" s="1"/>
  <c r="F2402" i="3"/>
  <c r="G2402" i="3"/>
  <c r="K2392" i="6" l="1"/>
  <c r="K2392" i="7"/>
  <c r="L2392" i="6"/>
  <c r="L2392" i="7"/>
  <c r="J2392" i="6"/>
  <c r="J2392" i="7"/>
  <c r="P2391" i="7"/>
  <c r="D2412" i="6"/>
  <c r="D2412" i="7"/>
  <c r="V2080" i="7"/>
  <c r="U2080" i="7"/>
  <c r="S2081" i="7"/>
  <c r="T2081" i="7"/>
  <c r="R2081" i="7"/>
  <c r="Q2081" i="7"/>
  <c r="C2401" i="6"/>
  <c r="C2401" i="7"/>
  <c r="M2401" i="7" s="1"/>
  <c r="G2081" i="4"/>
  <c r="H2081" i="4" s="1"/>
  <c r="E2081" i="6"/>
  <c r="F2393" i="5"/>
  <c r="H2393" i="5"/>
  <c r="G2393" i="5"/>
  <c r="E2413" i="4"/>
  <c r="C2414" i="4"/>
  <c r="E2082" i="7"/>
  <c r="N2082" i="7" s="1"/>
  <c r="G2403" i="3"/>
  <c r="H2402" i="3"/>
  <c r="I2402" i="3" s="1"/>
  <c r="F2403" i="3"/>
  <c r="J2393" i="6" l="1"/>
  <c r="J2393" i="7"/>
  <c r="K2393" i="6"/>
  <c r="K2393" i="7"/>
  <c r="P2392" i="7"/>
  <c r="L2393" i="6"/>
  <c r="L2393" i="7"/>
  <c r="P2393" i="7" s="1"/>
  <c r="U2081" i="7"/>
  <c r="V2081" i="7"/>
  <c r="D2413" i="6"/>
  <c r="D2413" i="7"/>
  <c r="R2082" i="7"/>
  <c r="Q2082" i="7"/>
  <c r="T2082" i="7"/>
  <c r="S2082" i="7"/>
  <c r="C2402" i="6"/>
  <c r="C2402" i="7"/>
  <c r="M2402" i="7" s="1"/>
  <c r="G2082" i="4"/>
  <c r="H2082" i="4" s="1"/>
  <c r="E2082" i="6"/>
  <c r="G2394" i="5"/>
  <c r="F2394" i="5"/>
  <c r="H2394" i="5"/>
  <c r="E2414" i="4"/>
  <c r="C2415" i="4"/>
  <c r="E2083" i="7"/>
  <c r="N2083" i="7" s="1"/>
  <c r="G2404" i="3"/>
  <c r="F2404" i="3"/>
  <c r="H2403" i="3"/>
  <c r="I2403" i="3" s="1"/>
  <c r="L2394" i="6" l="1"/>
  <c r="L2394" i="7"/>
  <c r="J2394" i="6"/>
  <c r="J2394" i="7"/>
  <c r="K2394" i="6"/>
  <c r="K2394" i="7"/>
  <c r="U2082" i="7"/>
  <c r="V2082" i="7"/>
  <c r="D2414" i="6"/>
  <c r="D2414" i="7"/>
  <c r="S2083" i="7"/>
  <c r="R2083" i="7"/>
  <c r="Q2083" i="7"/>
  <c r="T2083" i="7"/>
  <c r="C2403" i="6"/>
  <c r="C2403" i="7"/>
  <c r="M2403" i="7" s="1"/>
  <c r="G2083" i="4"/>
  <c r="H2083" i="4" s="1"/>
  <c r="E2083" i="6"/>
  <c r="H2395" i="5"/>
  <c r="G2395" i="5"/>
  <c r="F2395" i="5"/>
  <c r="E2415" i="4"/>
  <c r="C2416" i="4"/>
  <c r="E2084" i="7"/>
  <c r="N2084" i="7" s="1"/>
  <c r="H2404" i="3"/>
  <c r="I2404" i="3" s="1"/>
  <c r="F2405" i="3"/>
  <c r="G2405" i="3"/>
  <c r="J2395" i="6" l="1"/>
  <c r="J2395" i="7"/>
  <c r="K2395" i="6"/>
  <c r="K2395" i="7"/>
  <c r="P2394" i="7"/>
  <c r="L2395" i="6"/>
  <c r="L2395" i="7"/>
  <c r="D2415" i="6"/>
  <c r="D2415" i="7"/>
  <c r="V2083" i="7"/>
  <c r="U2083" i="7"/>
  <c r="R2084" i="7"/>
  <c r="S2084" i="7"/>
  <c r="T2084" i="7"/>
  <c r="Q2084" i="7"/>
  <c r="C2404" i="6"/>
  <c r="C2404" i="7"/>
  <c r="M2404" i="7" s="1"/>
  <c r="G2084" i="4"/>
  <c r="H2084" i="4" s="1"/>
  <c r="E2084" i="6"/>
  <c r="F2396" i="5"/>
  <c r="H2396" i="5"/>
  <c r="G2396" i="5"/>
  <c r="E2416" i="4"/>
  <c r="C2417" i="4"/>
  <c r="E2085" i="7"/>
  <c r="N2085" i="7" s="1"/>
  <c r="G2406" i="3"/>
  <c r="F2406" i="3"/>
  <c r="H2405" i="3"/>
  <c r="I2405" i="3" s="1"/>
  <c r="K2396" i="6" l="1"/>
  <c r="K2396" i="7"/>
  <c r="P2395" i="7"/>
  <c r="L2396" i="6"/>
  <c r="L2396" i="7"/>
  <c r="J2396" i="6"/>
  <c r="J2396" i="7"/>
  <c r="V2084" i="7"/>
  <c r="U2084" i="7"/>
  <c r="D2416" i="6"/>
  <c r="D2416" i="7"/>
  <c r="T2085" i="7"/>
  <c r="S2085" i="7"/>
  <c r="Q2085" i="7"/>
  <c r="R2085" i="7"/>
  <c r="C2405" i="6"/>
  <c r="C2405" i="7"/>
  <c r="M2405" i="7" s="1"/>
  <c r="G2085" i="4"/>
  <c r="H2085" i="4" s="1"/>
  <c r="E2085" i="6"/>
  <c r="F2397" i="5"/>
  <c r="H2397" i="5"/>
  <c r="G2397" i="5"/>
  <c r="E2417" i="4"/>
  <c r="C2418" i="4"/>
  <c r="E2086" i="7"/>
  <c r="N2086" i="7" s="1"/>
  <c r="F2407" i="3"/>
  <c r="H2406" i="3"/>
  <c r="G2407" i="3"/>
  <c r="I2406" i="3"/>
  <c r="K2397" i="6" l="1"/>
  <c r="K2397" i="7"/>
  <c r="L2397" i="6"/>
  <c r="L2397" i="7"/>
  <c r="P2396" i="7"/>
  <c r="J2397" i="6"/>
  <c r="J2397" i="7"/>
  <c r="U2085" i="7"/>
  <c r="V2085" i="7"/>
  <c r="D2417" i="6"/>
  <c r="D2417" i="7"/>
  <c r="R2086" i="7"/>
  <c r="Q2086" i="7"/>
  <c r="T2086" i="7"/>
  <c r="S2086" i="7"/>
  <c r="C2406" i="6"/>
  <c r="C2406" i="7"/>
  <c r="M2406" i="7" s="1"/>
  <c r="G2086" i="4"/>
  <c r="H2086" i="4" s="1"/>
  <c r="E2086" i="6"/>
  <c r="H2398" i="5"/>
  <c r="G2398" i="5"/>
  <c r="F2398" i="5"/>
  <c r="E2418" i="4"/>
  <c r="C2419" i="4"/>
  <c r="E2087" i="7"/>
  <c r="N2087" i="7" s="1"/>
  <c r="G2408" i="3"/>
  <c r="H2407" i="3"/>
  <c r="I2407" i="3" s="1"/>
  <c r="F2408" i="3"/>
  <c r="J2398" i="6" l="1"/>
  <c r="J2398" i="7"/>
  <c r="L2398" i="6"/>
  <c r="L2398" i="7"/>
  <c r="P2397" i="7"/>
  <c r="K2398" i="6"/>
  <c r="K2398" i="7"/>
  <c r="U2086" i="7"/>
  <c r="V2086" i="7"/>
  <c r="D2418" i="6"/>
  <c r="D2418" i="7"/>
  <c r="R2087" i="7"/>
  <c r="S2087" i="7"/>
  <c r="Q2087" i="7"/>
  <c r="T2087" i="7"/>
  <c r="C2407" i="6"/>
  <c r="C2407" i="7"/>
  <c r="M2407" i="7" s="1"/>
  <c r="G2087" i="4"/>
  <c r="H2087" i="4" s="1"/>
  <c r="E2087" i="6"/>
  <c r="H2399" i="5"/>
  <c r="G2399" i="5"/>
  <c r="F2399" i="5"/>
  <c r="E2419" i="4"/>
  <c r="C2420" i="4"/>
  <c r="E2088" i="7"/>
  <c r="N2088" i="7" s="1"/>
  <c r="F2409" i="3"/>
  <c r="H2408" i="3"/>
  <c r="I2408" i="3" s="1"/>
  <c r="G2409" i="3"/>
  <c r="J2399" i="6" l="1"/>
  <c r="J2399" i="7"/>
  <c r="K2399" i="6"/>
  <c r="K2399" i="7"/>
  <c r="L2399" i="6"/>
  <c r="L2399" i="7"/>
  <c r="P2399" i="7" s="1"/>
  <c r="P2398" i="7"/>
  <c r="D2419" i="6"/>
  <c r="D2419" i="7"/>
  <c r="V2087" i="7"/>
  <c r="U2087" i="7"/>
  <c r="R2088" i="7"/>
  <c r="Q2088" i="7"/>
  <c r="T2088" i="7"/>
  <c r="S2088" i="7"/>
  <c r="C2408" i="6"/>
  <c r="C2408" i="7"/>
  <c r="M2408" i="7" s="1"/>
  <c r="G2088" i="4"/>
  <c r="H2088" i="4" s="1"/>
  <c r="E2088" i="6"/>
  <c r="H2400" i="5"/>
  <c r="G2400" i="5"/>
  <c r="F2400" i="5"/>
  <c r="E2420" i="4"/>
  <c r="C2421" i="4"/>
  <c r="E2089" i="7"/>
  <c r="N2089" i="7" s="1"/>
  <c r="G2410" i="3"/>
  <c r="H2409" i="3"/>
  <c r="I2409" i="3" s="1"/>
  <c r="F2410" i="3"/>
  <c r="J2400" i="6" l="1"/>
  <c r="J2400" i="7"/>
  <c r="K2400" i="6"/>
  <c r="K2400" i="7"/>
  <c r="L2400" i="6"/>
  <c r="L2400" i="7"/>
  <c r="P2400" i="7" s="1"/>
  <c r="U2088" i="7"/>
  <c r="V2088" i="7"/>
  <c r="D2420" i="6"/>
  <c r="D2420" i="7"/>
  <c r="R2089" i="7"/>
  <c r="Q2089" i="7"/>
  <c r="S2089" i="7"/>
  <c r="T2089" i="7"/>
  <c r="C2409" i="6"/>
  <c r="C2409" i="7"/>
  <c r="M2409" i="7" s="1"/>
  <c r="G2089" i="4"/>
  <c r="H2089" i="4" s="1"/>
  <c r="E2089" i="6"/>
  <c r="H2401" i="5"/>
  <c r="G2401" i="5"/>
  <c r="F2401" i="5"/>
  <c r="E2421" i="4"/>
  <c r="C2422" i="4"/>
  <c r="E2090" i="7"/>
  <c r="N2090" i="7" s="1"/>
  <c r="F2411" i="3"/>
  <c r="H2410" i="3"/>
  <c r="G2411" i="3"/>
  <c r="I2410" i="3"/>
  <c r="K2401" i="6" l="1"/>
  <c r="K2401" i="7"/>
  <c r="J2401" i="6"/>
  <c r="J2401" i="7"/>
  <c r="L2401" i="6"/>
  <c r="L2401" i="7"/>
  <c r="P2401" i="7" s="1"/>
  <c r="D2421" i="6"/>
  <c r="D2421" i="7"/>
  <c r="V2089" i="7"/>
  <c r="U2089" i="7"/>
  <c r="S2090" i="7"/>
  <c r="Q2090" i="7"/>
  <c r="R2090" i="7"/>
  <c r="T2090" i="7"/>
  <c r="C2410" i="6"/>
  <c r="C2410" i="7"/>
  <c r="M2410" i="7" s="1"/>
  <c r="G2090" i="4"/>
  <c r="H2090" i="4" s="1"/>
  <c r="E2090" i="6"/>
  <c r="H2402" i="5"/>
  <c r="G2402" i="5"/>
  <c r="F2402" i="5"/>
  <c r="E2422" i="4"/>
  <c r="C2423" i="4"/>
  <c r="E2091" i="7"/>
  <c r="N2091" i="7" s="1"/>
  <c r="G2412" i="3"/>
  <c r="H2411" i="3"/>
  <c r="I2411" i="3" s="1"/>
  <c r="F2412" i="3"/>
  <c r="K2402" i="6" l="1"/>
  <c r="K2402" i="7"/>
  <c r="J2402" i="6"/>
  <c r="J2402" i="7"/>
  <c r="L2402" i="6"/>
  <c r="L2402" i="7"/>
  <c r="P2402" i="7" s="1"/>
  <c r="V2090" i="7"/>
  <c r="U2090" i="7"/>
  <c r="D2422" i="6"/>
  <c r="D2422" i="7"/>
  <c r="S2091" i="7"/>
  <c r="Q2091" i="7"/>
  <c r="R2091" i="7"/>
  <c r="T2091" i="7"/>
  <c r="C2411" i="6"/>
  <c r="C2411" i="7"/>
  <c r="M2411" i="7" s="1"/>
  <c r="G2091" i="4"/>
  <c r="H2091" i="4" s="1"/>
  <c r="E2091" i="6"/>
  <c r="F2403" i="5"/>
  <c r="H2403" i="5"/>
  <c r="G2403" i="5"/>
  <c r="E2423" i="4"/>
  <c r="C2424" i="4"/>
  <c r="E2092" i="7"/>
  <c r="N2092" i="7" s="1"/>
  <c r="F2413" i="3"/>
  <c r="H2412" i="3"/>
  <c r="I2412" i="3" s="1"/>
  <c r="G2413" i="3"/>
  <c r="J2403" i="6" l="1"/>
  <c r="J2403" i="7"/>
  <c r="L2403" i="6"/>
  <c r="L2403" i="7"/>
  <c r="K2403" i="6"/>
  <c r="K2403" i="7"/>
  <c r="D2423" i="6"/>
  <c r="D2423" i="7"/>
  <c r="V2091" i="7"/>
  <c r="U2091" i="7"/>
  <c r="Q2092" i="7"/>
  <c r="S2092" i="7"/>
  <c r="R2092" i="7"/>
  <c r="T2092" i="7"/>
  <c r="C2412" i="6"/>
  <c r="C2412" i="7"/>
  <c r="M2412" i="7" s="1"/>
  <c r="G2092" i="4"/>
  <c r="H2092" i="4" s="1"/>
  <c r="E2092" i="6"/>
  <c r="H2404" i="5"/>
  <c r="G2404" i="5"/>
  <c r="F2404" i="5"/>
  <c r="E2424" i="4"/>
  <c r="C2425" i="4"/>
  <c r="E2093" i="7"/>
  <c r="N2093" i="7" s="1"/>
  <c r="G2414" i="3"/>
  <c r="H2413" i="3"/>
  <c r="I2413" i="3" s="1"/>
  <c r="F2414" i="3"/>
  <c r="L2404" i="6" l="1"/>
  <c r="L2404" i="7"/>
  <c r="P2403" i="7"/>
  <c r="J2404" i="6"/>
  <c r="J2404" i="7"/>
  <c r="K2404" i="6"/>
  <c r="K2404" i="7"/>
  <c r="D2424" i="6"/>
  <c r="D2424" i="7"/>
  <c r="V2092" i="7"/>
  <c r="U2092" i="7"/>
  <c r="R2093" i="7"/>
  <c r="S2093" i="7"/>
  <c r="Q2093" i="7"/>
  <c r="T2093" i="7"/>
  <c r="C2413" i="6"/>
  <c r="C2413" i="7"/>
  <c r="M2413" i="7" s="1"/>
  <c r="G2093" i="4"/>
  <c r="H2093" i="4" s="1"/>
  <c r="E2093" i="6"/>
  <c r="H2405" i="5"/>
  <c r="G2405" i="5"/>
  <c r="F2405" i="5"/>
  <c r="E2425" i="4"/>
  <c r="C2426" i="4"/>
  <c r="E2094" i="7"/>
  <c r="N2094" i="7" s="1"/>
  <c r="H2414" i="3"/>
  <c r="F2415" i="3"/>
  <c r="I2414" i="3"/>
  <c r="G2415" i="3"/>
  <c r="J2405" i="6" l="1"/>
  <c r="J2405" i="7"/>
  <c r="L2405" i="6"/>
  <c r="L2405" i="7"/>
  <c r="P2404" i="7"/>
  <c r="K2405" i="6"/>
  <c r="K2405" i="7"/>
  <c r="V2093" i="7"/>
  <c r="U2093" i="7"/>
  <c r="D2425" i="6"/>
  <c r="D2425" i="7"/>
  <c r="Q2094" i="7"/>
  <c r="S2094" i="7"/>
  <c r="T2094" i="7"/>
  <c r="R2094" i="7"/>
  <c r="C2414" i="6"/>
  <c r="C2414" i="7"/>
  <c r="M2414" i="7" s="1"/>
  <c r="G2094" i="4"/>
  <c r="H2094" i="4" s="1"/>
  <c r="E2094" i="6"/>
  <c r="H2406" i="5"/>
  <c r="G2406" i="5"/>
  <c r="F2406" i="5"/>
  <c r="E2426" i="4"/>
  <c r="C2427" i="4"/>
  <c r="E2095" i="7"/>
  <c r="N2095" i="7" s="1"/>
  <c r="H2415" i="3"/>
  <c r="F2416" i="3"/>
  <c r="G2416" i="3"/>
  <c r="I2415" i="3"/>
  <c r="J2406" i="6" l="1"/>
  <c r="J2406" i="7"/>
  <c r="L2406" i="6"/>
  <c r="L2406" i="7"/>
  <c r="K2406" i="6"/>
  <c r="K2406" i="7"/>
  <c r="P2405" i="7"/>
  <c r="D2426" i="6"/>
  <c r="D2426" i="7"/>
  <c r="V2094" i="7"/>
  <c r="U2094" i="7"/>
  <c r="R2095" i="7"/>
  <c r="S2095" i="7"/>
  <c r="Q2095" i="7"/>
  <c r="T2095" i="7"/>
  <c r="C2415" i="6"/>
  <c r="C2415" i="7"/>
  <c r="M2415" i="7" s="1"/>
  <c r="G2095" i="4"/>
  <c r="H2095" i="4" s="1"/>
  <c r="E2095" i="6"/>
  <c r="H2407" i="5"/>
  <c r="G2407" i="5"/>
  <c r="F2407" i="5"/>
  <c r="E2427" i="4"/>
  <c r="C2428" i="4"/>
  <c r="E2096" i="7"/>
  <c r="N2096" i="7" s="1"/>
  <c r="G2417" i="3"/>
  <c r="H2416" i="3"/>
  <c r="I2416" i="3" s="1"/>
  <c r="F2417" i="3"/>
  <c r="J2407" i="6" l="1"/>
  <c r="J2407" i="7"/>
  <c r="L2407" i="6"/>
  <c r="L2407" i="7"/>
  <c r="K2407" i="6"/>
  <c r="K2407" i="7"/>
  <c r="P2406" i="7"/>
  <c r="D2427" i="6"/>
  <c r="D2427" i="7"/>
  <c r="U2095" i="7"/>
  <c r="V2095" i="7"/>
  <c r="R2096" i="7"/>
  <c r="T2096" i="7"/>
  <c r="Q2096" i="7"/>
  <c r="S2096" i="7"/>
  <c r="C2416" i="6"/>
  <c r="C2416" i="7"/>
  <c r="M2416" i="7" s="1"/>
  <c r="G2096" i="4"/>
  <c r="H2096" i="4" s="1"/>
  <c r="E2096" i="6"/>
  <c r="F2408" i="5"/>
  <c r="H2408" i="5"/>
  <c r="G2408" i="5"/>
  <c r="E2428" i="4"/>
  <c r="C2429" i="4"/>
  <c r="E2097" i="7"/>
  <c r="N2097" i="7" s="1"/>
  <c r="G2418" i="3"/>
  <c r="F2418" i="3"/>
  <c r="H2417" i="3"/>
  <c r="I2417" i="3" s="1"/>
  <c r="K2408" i="6" l="1"/>
  <c r="K2408" i="7"/>
  <c r="J2408" i="6"/>
  <c r="J2408" i="7"/>
  <c r="L2408" i="6"/>
  <c r="L2408" i="7"/>
  <c r="P2408" i="7" s="1"/>
  <c r="P2407" i="7"/>
  <c r="U2096" i="7"/>
  <c r="V2096" i="7"/>
  <c r="D2428" i="6"/>
  <c r="D2428" i="7"/>
  <c r="S2097" i="7"/>
  <c r="T2097" i="7"/>
  <c r="Q2097" i="7"/>
  <c r="R2097" i="7"/>
  <c r="C2417" i="6"/>
  <c r="C2417" i="7"/>
  <c r="M2417" i="7" s="1"/>
  <c r="G2097" i="4"/>
  <c r="H2097" i="4" s="1"/>
  <c r="E2097" i="6"/>
  <c r="H2409" i="5"/>
  <c r="G2409" i="5"/>
  <c r="F2409" i="5"/>
  <c r="E2429" i="4"/>
  <c r="C2430" i="4"/>
  <c r="E2098" i="7"/>
  <c r="N2098" i="7" s="1"/>
  <c r="H2418" i="3"/>
  <c r="F2419" i="3"/>
  <c r="I2418" i="3"/>
  <c r="G2419" i="3"/>
  <c r="L2409" i="6" l="1"/>
  <c r="L2409" i="7"/>
  <c r="J2409" i="6"/>
  <c r="J2409" i="7"/>
  <c r="K2409" i="6"/>
  <c r="K2409" i="7"/>
  <c r="D2429" i="6"/>
  <c r="D2429" i="7"/>
  <c r="U2097" i="7"/>
  <c r="V2097" i="7"/>
  <c r="Q2098" i="7"/>
  <c r="T2098" i="7"/>
  <c r="S2098" i="7"/>
  <c r="R2098" i="7"/>
  <c r="C2418" i="6"/>
  <c r="C2418" i="7"/>
  <c r="M2418" i="7" s="1"/>
  <c r="G2098" i="4"/>
  <c r="H2098" i="4" s="1"/>
  <c r="E2098" i="6"/>
  <c r="H2410" i="5"/>
  <c r="G2410" i="5"/>
  <c r="F2410" i="5"/>
  <c r="E2430" i="4"/>
  <c r="C2431" i="4"/>
  <c r="E2099" i="7"/>
  <c r="N2099" i="7" s="1"/>
  <c r="G2420" i="3"/>
  <c r="F2420" i="3"/>
  <c r="H2419" i="3"/>
  <c r="I2419" i="3" s="1"/>
  <c r="K2410" i="6" l="1"/>
  <c r="K2410" i="7"/>
  <c r="P2409" i="7"/>
  <c r="J2410" i="6"/>
  <c r="J2410" i="7"/>
  <c r="L2410" i="6"/>
  <c r="L2410" i="7"/>
  <c r="D2430" i="6"/>
  <c r="D2430" i="7"/>
  <c r="V2098" i="7"/>
  <c r="U2098" i="7"/>
  <c r="R2099" i="7"/>
  <c r="T2099" i="7"/>
  <c r="Q2099" i="7"/>
  <c r="S2099" i="7"/>
  <c r="C2419" i="6"/>
  <c r="C2419" i="7"/>
  <c r="M2419" i="7" s="1"/>
  <c r="G2099" i="4"/>
  <c r="H2099" i="4" s="1"/>
  <c r="E2099" i="6"/>
  <c r="F2411" i="5"/>
  <c r="H2411" i="5"/>
  <c r="G2411" i="5"/>
  <c r="E2431" i="4"/>
  <c r="C2432" i="4"/>
  <c r="E2100" i="7"/>
  <c r="N2100" i="7" s="1"/>
  <c r="H2420" i="3"/>
  <c r="F2421" i="3"/>
  <c r="G2421" i="3"/>
  <c r="I2420" i="3"/>
  <c r="P2410" i="7" l="1"/>
  <c r="K2411" i="6"/>
  <c r="K2411" i="7"/>
  <c r="L2411" i="6"/>
  <c r="L2411" i="7"/>
  <c r="J2411" i="6"/>
  <c r="J2411" i="7"/>
  <c r="D2431" i="6"/>
  <c r="D2431" i="7"/>
  <c r="U2099" i="7"/>
  <c r="V2099" i="7"/>
  <c r="T2100" i="7"/>
  <c r="S2100" i="7"/>
  <c r="Q2100" i="7"/>
  <c r="R2100" i="7"/>
  <c r="C2420" i="6"/>
  <c r="C2420" i="7"/>
  <c r="M2420" i="7" s="1"/>
  <c r="G2100" i="4"/>
  <c r="H2100" i="4" s="1"/>
  <c r="E2100" i="6"/>
  <c r="H2412" i="5"/>
  <c r="G2412" i="5"/>
  <c r="F2412" i="5"/>
  <c r="E2432" i="4"/>
  <c r="C2433" i="4"/>
  <c r="E2101" i="7"/>
  <c r="N2101" i="7" s="1"/>
  <c r="H2421" i="3"/>
  <c r="F2422" i="3"/>
  <c r="I2421" i="3"/>
  <c r="G2422" i="3"/>
  <c r="K2412" i="6" l="1"/>
  <c r="K2412" i="7"/>
  <c r="J2412" i="6"/>
  <c r="J2412" i="7"/>
  <c r="L2412" i="6"/>
  <c r="L2412" i="7"/>
  <c r="P2412" i="7" s="1"/>
  <c r="P2411" i="7"/>
  <c r="D2432" i="6"/>
  <c r="D2432" i="7"/>
  <c r="V2100" i="7"/>
  <c r="U2100" i="7"/>
  <c r="R2101" i="7"/>
  <c r="T2101" i="7"/>
  <c r="Q2101" i="7"/>
  <c r="S2101" i="7"/>
  <c r="C2421" i="6"/>
  <c r="C2421" i="7"/>
  <c r="M2421" i="7" s="1"/>
  <c r="G2101" i="4"/>
  <c r="H2101" i="4" s="1"/>
  <c r="E2101" i="6"/>
  <c r="H2413" i="5"/>
  <c r="G2413" i="5"/>
  <c r="F2413" i="5"/>
  <c r="E2433" i="4"/>
  <c r="C2434" i="4"/>
  <c r="E2102" i="7"/>
  <c r="N2102" i="7" s="1"/>
  <c r="G2423" i="3"/>
  <c r="F2423" i="3"/>
  <c r="H2422" i="3"/>
  <c r="I2422" i="3" s="1"/>
  <c r="L2413" i="6" l="1"/>
  <c r="L2413" i="7"/>
  <c r="J2413" i="6"/>
  <c r="J2413" i="7"/>
  <c r="K2413" i="6"/>
  <c r="K2413" i="7"/>
  <c r="D2433" i="6"/>
  <c r="D2433" i="7"/>
  <c r="V2101" i="7"/>
  <c r="U2101" i="7"/>
  <c r="Q2102" i="7"/>
  <c r="R2102" i="7"/>
  <c r="T2102" i="7"/>
  <c r="S2102" i="7"/>
  <c r="C2422" i="6"/>
  <c r="C2422" i="7"/>
  <c r="M2422" i="7" s="1"/>
  <c r="G2102" i="4"/>
  <c r="H2102" i="4" s="1"/>
  <c r="E2102" i="6"/>
  <c r="F2414" i="5"/>
  <c r="H2414" i="5"/>
  <c r="G2414" i="5"/>
  <c r="E2434" i="4"/>
  <c r="C2435" i="4"/>
  <c r="E2103" i="7"/>
  <c r="N2103" i="7" s="1"/>
  <c r="F2424" i="3"/>
  <c r="H2423" i="3"/>
  <c r="G2424" i="3"/>
  <c r="I2423" i="3"/>
  <c r="L2414" i="6" l="1"/>
  <c r="L2414" i="7"/>
  <c r="P2413" i="7"/>
  <c r="K2414" i="6"/>
  <c r="K2414" i="7"/>
  <c r="J2414" i="6"/>
  <c r="J2414" i="7"/>
  <c r="V2102" i="7"/>
  <c r="U2102" i="7"/>
  <c r="D2434" i="6"/>
  <c r="D2434" i="7"/>
  <c r="S2103" i="7"/>
  <c r="Q2103" i="7"/>
  <c r="T2103" i="7"/>
  <c r="R2103" i="7"/>
  <c r="C2423" i="6"/>
  <c r="C2423" i="7"/>
  <c r="M2423" i="7" s="1"/>
  <c r="G2103" i="4"/>
  <c r="H2103" i="4" s="1"/>
  <c r="E2103" i="6"/>
  <c r="F2415" i="5"/>
  <c r="H2415" i="5"/>
  <c r="G2415" i="5"/>
  <c r="E2435" i="4"/>
  <c r="C2436" i="4"/>
  <c r="E2104" i="7"/>
  <c r="N2104" i="7" s="1"/>
  <c r="G2425" i="3"/>
  <c r="H2424" i="3"/>
  <c r="I2424" i="3" s="1"/>
  <c r="F2425" i="3"/>
  <c r="J2415" i="6" l="1"/>
  <c r="J2415" i="7"/>
  <c r="L2415" i="6"/>
  <c r="L2415" i="7"/>
  <c r="P2414" i="7"/>
  <c r="K2415" i="6"/>
  <c r="K2415" i="7"/>
  <c r="V2103" i="7"/>
  <c r="U2103" i="7"/>
  <c r="D2435" i="6"/>
  <c r="D2435" i="7"/>
  <c r="Q2104" i="7"/>
  <c r="R2104" i="7"/>
  <c r="S2104" i="7"/>
  <c r="T2104" i="7"/>
  <c r="C2424" i="6"/>
  <c r="C2424" i="7"/>
  <c r="M2424" i="7" s="1"/>
  <c r="G2104" i="4"/>
  <c r="H2104" i="4" s="1"/>
  <c r="E2104" i="6"/>
  <c r="H2416" i="5"/>
  <c r="G2416" i="5"/>
  <c r="F2416" i="5"/>
  <c r="E2436" i="4"/>
  <c r="C2437" i="4"/>
  <c r="E2105" i="7"/>
  <c r="N2105" i="7" s="1"/>
  <c r="G2426" i="3"/>
  <c r="H2425" i="3"/>
  <c r="I2425" i="3" s="1"/>
  <c r="F2426" i="3"/>
  <c r="K2416" i="6" l="1"/>
  <c r="K2416" i="7"/>
  <c r="J2416" i="6"/>
  <c r="J2416" i="7"/>
  <c r="P2415" i="7"/>
  <c r="L2416" i="6"/>
  <c r="L2416" i="7"/>
  <c r="D2436" i="6"/>
  <c r="D2436" i="7"/>
  <c r="U2104" i="7"/>
  <c r="V2104" i="7"/>
  <c r="R2105" i="7"/>
  <c r="S2105" i="7"/>
  <c r="T2105" i="7"/>
  <c r="Q2105" i="7"/>
  <c r="C2425" i="6"/>
  <c r="C2425" i="7"/>
  <c r="M2425" i="7" s="1"/>
  <c r="G2105" i="4"/>
  <c r="H2105" i="4" s="1"/>
  <c r="E2105" i="6"/>
  <c r="H2417" i="5"/>
  <c r="G2417" i="5"/>
  <c r="F2417" i="5"/>
  <c r="E2437" i="4"/>
  <c r="C2438" i="4"/>
  <c r="E2106" i="7"/>
  <c r="N2106" i="7" s="1"/>
  <c r="G2427" i="3"/>
  <c r="F2427" i="3"/>
  <c r="H2426" i="3"/>
  <c r="I2426" i="3" s="1"/>
  <c r="P2416" i="7" l="1"/>
  <c r="K2417" i="6"/>
  <c r="K2417" i="7"/>
  <c r="U2105" i="7"/>
  <c r="L2417" i="6"/>
  <c r="L2417" i="7"/>
  <c r="J2417" i="6"/>
  <c r="J2417" i="7"/>
  <c r="D2437" i="6"/>
  <c r="D2437" i="7"/>
  <c r="V2105" i="7"/>
  <c r="T2106" i="7"/>
  <c r="R2106" i="7"/>
  <c r="S2106" i="7"/>
  <c r="Q2106" i="7"/>
  <c r="C2426" i="6"/>
  <c r="C2426" i="7"/>
  <c r="M2426" i="7" s="1"/>
  <c r="G2106" i="4"/>
  <c r="H2106" i="4" s="1"/>
  <c r="E2106" i="6"/>
  <c r="H2418" i="5"/>
  <c r="G2418" i="5"/>
  <c r="F2418" i="5"/>
  <c r="E2438" i="4"/>
  <c r="C2439" i="4"/>
  <c r="E2107" i="7"/>
  <c r="N2107" i="7" s="1"/>
  <c r="F2428" i="3"/>
  <c r="H2427" i="3"/>
  <c r="G2428" i="3"/>
  <c r="I2427" i="3"/>
  <c r="J2418" i="6" l="1"/>
  <c r="J2418" i="7"/>
  <c r="L2418" i="6"/>
  <c r="L2418" i="7"/>
  <c r="P2417" i="7"/>
  <c r="K2418" i="6"/>
  <c r="K2418" i="7"/>
  <c r="D2438" i="6"/>
  <c r="D2438" i="7"/>
  <c r="R2107" i="7"/>
  <c r="T2107" i="7"/>
  <c r="Q2107" i="7"/>
  <c r="S2107" i="7"/>
  <c r="U2106" i="7"/>
  <c r="V2106" i="7"/>
  <c r="C2427" i="6"/>
  <c r="C2427" i="7"/>
  <c r="M2427" i="7" s="1"/>
  <c r="G2107" i="4"/>
  <c r="H2107" i="4" s="1"/>
  <c r="E2107" i="6"/>
  <c r="H2419" i="5"/>
  <c r="G2419" i="5"/>
  <c r="F2419" i="5"/>
  <c r="E2439" i="4"/>
  <c r="C2440" i="4"/>
  <c r="E2108" i="7"/>
  <c r="N2108" i="7" s="1"/>
  <c r="G2429" i="3"/>
  <c r="H2428" i="3"/>
  <c r="I2428" i="3" s="1"/>
  <c r="F2429" i="3"/>
  <c r="L2419" i="6" l="1"/>
  <c r="L2419" i="7"/>
  <c r="J2419" i="6"/>
  <c r="J2419" i="7"/>
  <c r="K2419" i="6"/>
  <c r="K2419" i="7"/>
  <c r="P2418" i="7"/>
  <c r="D2439" i="6"/>
  <c r="D2439" i="7"/>
  <c r="U2107" i="7"/>
  <c r="V2107" i="7"/>
  <c r="T2108" i="7"/>
  <c r="S2108" i="7"/>
  <c r="Q2108" i="7"/>
  <c r="R2108" i="7"/>
  <c r="C2428" i="6"/>
  <c r="C2428" i="7"/>
  <c r="M2428" i="7" s="1"/>
  <c r="G2108" i="4"/>
  <c r="H2108" i="4" s="1"/>
  <c r="E2108" i="6"/>
  <c r="H2420" i="5"/>
  <c r="G2420" i="5"/>
  <c r="F2420" i="5"/>
  <c r="E2440" i="4"/>
  <c r="C2441" i="4"/>
  <c r="E2109" i="7"/>
  <c r="N2109" i="7" s="1"/>
  <c r="F2430" i="3"/>
  <c r="H2429" i="3"/>
  <c r="I2429" i="3" s="1"/>
  <c r="G2430" i="3"/>
  <c r="P2419" i="7" l="1"/>
  <c r="J2420" i="6"/>
  <c r="J2420" i="7"/>
  <c r="K2420" i="6"/>
  <c r="K2420" i="7"/>
  <c r="L2420" i="6"/>
  <c r="L2420" i="7"/>
  <c r="P2420" i="7" s="1"/>
  <c r="D2440" i="6"/>
  <c r="D2440" i="7"/>
  <c r="V2108" i="7"/>
  <c r="U2108" i="7"/>
  <c r="R2109" i="7"/>
  <c r="Q2109" i="7"/>
  <c r="S2109" i="7"/>
  <c r="T2109" i="7"/>
  <c r="C2429" i="6"/>
  <c r="C2429" i="7"/>
  <c r="M2429" i="7" s="1"/>
  <c r="G2109" i="4"/>
  <c r="H2109" i="4" s="1"/>
  <c r="E2109" i="6"/>
  <c r="F2421" i="5"/>
  <c r="H2421" i="5"/>
  <c r="G2421" i="5"/>
  <c r="E2441" i="4"/>
  <c r="C2442" i="4"/>
  <c r="E2110" i="7"/>
  <c r="N2110" i="7" s="1"/>
  <c r="G2431" i="3"/>
  <c r="H2430" i="3"/>
  <c r="I2430" i="3" s="1"/>
  <c r="F2431" i="3"/>
  <c r="K2421" i="6" l="1"/>
  <c r="K2421" i="7"/>
  <c r="L2421" i="6"/>
  <c r="L2421" i="7"/>
  <c r="J2421" i="6"/>
  <c r="J2421" i="7"/>
  <c r="D2441" i="6"/>
  <c r="D2441" i="7"/>
  <c r="U2109" i="7"/>
  <c r="V2109" i="7"/>
  <c r="Q2110" i="7"/>
  <c r="T2110" i="7"/>
  <c r="S2110" i="7"/>
  <c r="R2110" i="7"/>
  <c r="C2430" i="6"/>
  <c r="C2430" i="7"/>
  <c r="M2430" i="7" s="1"/>
  <c r="G2110" i="4"/>
  <c r="H2110" i="4" s="1"/>
  <c r="E2110" i="6"/>
  <c r="H2422" i="5"/>
  <c r="G2422" i="5"/>
  <c r="F2422" i="5"/>
  <c r="E2442" i="4"/>
  <c r="C2443" i="4"/>
  <c r="E2111" i="7"/>
  <c r="N2111" i="7" s="1"/>
  <c r="H2431" i="3"/>
  <c r="F2432" i="3"/>
  <c r="G2432" i="3"/>
  <c r="I2431" i="3"/>
  <c r="K2422" i="6" l="1"/>
  <c r="K2422" i="7"/>
  <c r="J2422" i="6"/>
  <c r="J2422" i="7"/>
  <c r="L2422" i="6"/>
  <c r="L2422" i="7"/>
  <c r="P2422" i="7" s="1"/>
  <c r="P2421" i="7"/>
  <c r="U2110" i="7"/>
  <c r="V2110" i="7"/>
  <c r="D2442" i="6"/>
  <c r="D2442" i="7"/>
  <c r="Q2111" i="7"/>
  <c r="T2111" i="7"/>
  <c r="S2111" i="7"/>
  <c r="R2111" i="7"/>
  <c r="C2431" i="6"/>
  <c r="C2431" i="7"/>
  <c r="M2431" i="7" s="1"/>
  <c r="G2111" i="4"/>
  <c r="H2111" i="4" s="1"/>
  <c r="E2111" i="6"/>
  <c r="F2423" i="5"/>
  <c r="H2423" i="5"/>
  <c r="G2423" i="5"/>
  <c r="E2443" i="4"/>
  <c r="C2444" i="4"/>
  <c r="E2112" i="7"/>
  <c r="N2112" i="7" s="1"/>
  <c r="G2433" i="3"/>
  <c r="F2433" i="3"/>
  <c r="H2432" i="3"/>
  <c r="I2432" i="3" s="1"/>
  <c r="L2423" i="6" l="1"/>
  <c r="L2423" i="7"/>
  <c r="K2423" i="6"/>
  <c r="K2423" i="7"/>
  <c r="J2423" i="6"/>
  <c r="J2423" i="7"/>
  <c r="D2443" i="6"/>
  <c r="D2443" i="7"/>
  <c r="U2111" i="7"/>
  <c r="V2111" i="7"/>
  <c r="S2112" i="7"/>
  <c r="R2112" i="7"/>
  <c r="Q2112" i="7"/>
  <c r="T2112" i="7"/>
  <c r="C2432" i="6"/>
  <c r="C2432" i="7"/>
  <c r="M2432" i="7" s="1"/>
  <c r="G2112" i="4"/>
  <c r="H2112" i="4" s="1"/>
  <c r="E2112" i="6"/>
  <c r="H2424" i="5"/>
  <c r="G2424" i="5"/>
  <c r="F2424" i="5"/>
  <c r="E2444" i="4"/>
  <c r="C2445" i="4"/>
  <c r="E2113" i="7"/>
  <c r="N2113" i="7" s="1"/>
  <c r="H2433" i="3"/>
  <c r="F2434" i="3"/>
  <c r="I2433" i="3"/>
  <c r="G2434" i="3"/>
  <c r="J2424" i="6" l="1"/>
  <c r="J2424" i="7"/>
  <c r="L2424" i="6"/>
  <c r="L2424" i="7"/>
  <c r="P2423" i="7"/>
  <c r="K2424" i="6"/>
  <c r="K2424" i="7"/>
  <c r="D2444" i="6"/>
  <c r="D2444" i="7"/>
  <c r="V2112" i="7"/>
  <c r="U2112" i="7"/>
  <c r="R2113" i="7"/>
  <c r="S2113" i="7"/>
  <c r="Q2113" i="7"/>
  <c r="T2113" i="7"/>
  <c r="C2433" i="6"/>
  <c r="C2433" i="7"/>
  <c r="M2433" i="7" s="1"/>
  <c r="G2113" i="4"/>
  <c r="H2113" i="4" s="1"/>
  <c r="E2113" i="6"/>
  <c r="H2425" i="5"/>
  <c r="G2425" i="5"/>
  <c r="F2425" i="5"/>
  <c r="E2445" i="4"/>
  <c r="C2446" i="4"/>
  <c r="E2114" i="7"/>
  <c r="N2114" i="7" s="1"/>
  <c r="F2435" i="3"/>
  <c r="H2434" i="3"/>
  <c r="I2434" i="3" s="1"/>
  <c r="G2435" i="3"/>
  <c r="J2425" i="6" l="1"/>
  <c r="J2425" i="7"/>
  <c r="K2425" i="6"/>
  <c r="K2425" i="7"/>
  <c r="L2425" i="6"/>
  <c r="L2425" i="7"/>
  <c r="P2424" i="7"/>
  <c r="D2445" i="6"/>
  <c r="D2445" i="7"/>
  <c r="U2113" i="7"/>
  <c r="V2113" i="7"/>
  <c r="T2114" i="7"/>
  <c r="R2114" i="7"/>
  <c r="Q2114" i="7"/>
  <c r="S2114" i="7"/>
  <c r="C2434" i="6"/>
  <c r="C2434" i="7"/>
  <c r="M2434" i="7" s="1"/>
  <c r="G2114" i="4"/>
  <c r="H2114" i="4" s="1"/>
  <c r="E2114" i="6"/>
  <c r="H2426" i="5"/>
  <c r="G2426" i="5"/>
  <c r="F2426" i="5"/>
  <c r="E2446" i="4"/>
  <c r="C2447" i="4"/>
  <c r="E2115" i="7"/>
  <c r="N2115" i="7" s="1"/>
  <c r="G2436" i="3"/>
  <c r="F2436" i="3"/>
  <c r="H2435" i="3"/>
  <c r="I2435" i="3" s="1"/>
  <c r="P2425" i="7" l="1"/>
  <c r="J2426" i="6"/>
  <c r="J2426" i="7"/>
  <c r="L2426" i="6"/>
  <c r="L2426" i="7"/>
  <c r="K2426" i="6"/>
  <c r="K2426" i="7"/>
  <c r="V2114" i="7"/>
  <c r="U2114" i="7"/>
  <c r="D2446" i="6"/>
  <c r="D2446" i="7"/>
  <c r="T2115" i="7"/>
  <c r="Q2115" i="7"/>
  <c r="S2115" i="7"/>
  <c r="R2115" i="7"/>
  <c r="C2435" i="6"/>
  <c r="C2435" i="7"/>
  <c r="M2435" i="7" s="1"/>
  <c r="G2115" i="4"/>
  <c r="H2115" i="4" s="1"/>
  <c r="E2115" i="6"/>
  <c r="F2427" i="5"/>
  <c r="H2427" i="5"/>
  <c r="G2427" i="5"/>
  <c r="E2447" i="4"/>
  <c r="C2448" i="4"/>
  <c r="E2116" i="7"/>
  <c r="N2116" i="7" s="1"/>
  <c r="H2436" i="3"/>
  <c r="F2437" i="3"/>
  <c r="G2437" i="3"/>
  <c r="I2436" i="3"/>
  <c r="J2427" i="6" l="1"/>
  <c r="J2427" i="7"/>
  <c r="L2427" i="6"/>
  <c r="L2427" i="7"/>
  <c r="K2427" i="6"/>
  <c r="K2427" i="7"/>
  <c r="P2426" i="7"/>
  <c r="V2115" i="7"/>
  <c r="U2115" i="7"/>
  <c r="D2447" i="6"/>
  <c r="D2447" i="7"/>
  <c r="Q2116" i="7"/>
  <c r="S2116" i="7"/>
  <c r="R2116" i="7"/>
  <c r="T2116" i="7"/>
  <c r="C2436" i="6"/>
  <c r="C2436" i="7"/>
  <c r="M2436" i="7" s="1"/>
  <c r="G2116" i="4"/>
  <c r="H2116" i="4" s="1"/>
  <c r="E2116" i="6"/>
  <c r="H2428" i="5"/>
  <c r="G2428" i="5"/>
  <c r="F2428" i="5"/>
  <c r="E2448" i="4"/>
  <c r="C2449" i="4"/>
  <c r="E2117" i="7"/>
  <c r="N2117" i="7" s="1"/>
  <c r="F2438" i="3"/>
  <c r="H2437" i="3"/>
  <c r="I2437" i="3" s="1"/>
  <c r="G2438" i="3"/>
  <c r="J2428" i="6" l="1"/>
  <c r="J2428" i="7"/>
  <c r="L2428" i="6"/>
  <c r="L2428" i="7"/>
  <c r="P2427" i="7"/>
  <c r="K2428" i="6"/>
  <c r="K2428" i="7"/>
  <c r="D2448" i="6"/>
  <c r="D2448" i="7"/>
  <c r="U2116" i="7"/>
  <c r="V2116" i="7"/>
  <c r="Q2117" i="7"/>
  <c r="R2117" i="7"/>
  <c r="T2117" i="7"/>
  <c r="S2117" i="7"/>
  <c r="C2437" i="6"/>
  <c r="C2437" i="7"/>
  <c r="M2437" i="7" s="1"/>
  <c r="G2117" i="4"/>
  <c r="H2117" i="4" s="1"/>
  <c r="E2117" i="6"/>
  <c r="F2429" i="5"/>
  <c r="H2429" i="5"/>
  <c r="G2429" i="5"/>
  <c r="E2449" i="4"/>
  <c r="C2450" i="4"/>
  <c r="E2118" i="7"/>
  <c r="N2118" i="7" s="1"/>
  <c r="G2439" i="3"/>
  <c r="H2438" i="3"/>
  <c r="I2438" i="3" s="1"/>
  <c r="F2439" i="3"/>
  <c r="K2429" i="6" l="1"/>
  <c r="K2429" i="7"/>
  <c r="J2429" i="6"/>
  <c r="J2429" i="7"/>
  <c r="L2429" i="6"/>
  <c r="L2429" i="7"/>
  <c r="P2429" i="7" s="1"/>
  <c r="P2428" i="7"/>
  <c r="U2117" i="7"/>
  <c r="V2117" i="7"/>
  <c r="D2449" i="6"/>
  <c r="D2449" i="7"/>
  <c r="T2118" i="7"/>
  <c r="Q2118" i="7"/>
  <c r="R2118" i="7"/>
  <c r="S2118" i="7"/>
  <c r="C2438" i="6"/>
  <c r="C2438" i="7"/>
  <c r="M2438" i="7" s="1"/>
  <c r="G2118" i="4"/>
  <c r="H2118" i="4" s="1"/>
  <c r="E2118" i="6"/>
  <c r="H2430" i="5"/>
  <c r="G2430" i="5"/>
  <c r="F2430" i="5"/>
  <c r="E2450" i="4"/>
  <c r="C2451" i="4"/>
  <c r="E2119" i="7"/>
  <c r="N2119" i="7" s="1"/>
  <c r="G2440" i="3"/>
  <c r="F2440" i="3"/>
  <c r="H2439" i="3"/>
  <c r="I2439" i="3" s="1"/>
  <c r="J2430" i="6" l="1"/>
  <c r="J2430" i="7"/>
  <c r="L2430" i="6"/>
  <c r="L2430" i="7"/>
  <c r="K2430" i="6"/>
  <c r="K2430" i="7"/>
  <c r="D2450" i="6"/>
  <c r="D2450" i="7"/>
  <c r="V2118" i="7"/>
  <c r="U2118" i="7"/>
  <c r="T2119" i="7"/>
  <c r="R2119" i="7"/>
  <c r="Q2119" i="7"/>
  <c r="S2119" i="7"/>
  <c r="C2439" i="6"/>
  <c r="C2439" i="7"/>
  <c r="M2439" i="7" s="1"/>
  <c r="G2119" i="4"/>
  <c r="H2119" i="4" s="1"/>
  <c r="E2119" i="6"/>
  <c r="H2431" i="5"/>
  <c r="G2431" i="5"/>
  <c r="F2431" i="5"/>
  <c r="E2451" i="4"/>
  <c r="C2452" i="4"/>
  <c r="E2120" i="7"/>
  <c r="N2120" i="7" s="1"/>
  <c r="H2440" i="3"/>
  <c r="I2440" i="3" s="1"/>
  <c r="F2441" i="3"/>
  <c r="G2441" i="3"/>
  <c r="J2431" i="6" l="1"/>
  <c r="J2431" i="7"/>
  <c r="L2431" i="6"/>
  <c r="L2431" i="7"/>
  <c r="K2431" i="6"/>
  <c r="K2431" i="7"/>
  <c r="P2430" i="7"/>
  <c r="D2451" i="6"/>
  <c r="D2451" i="7"/>
  <c r="V2119" i="7"/>
  <c r="U2119" i="7"/>
  <c r="Q2120" i="7"/>
  <c r="T2120" i="7"/>
  <c r="S2120" i="7"/>
  <c r="R2120" i="7"/>
  <c r="C2440" i="6"/>
  <c r="C2440" i="7"/>
  <c r="M2440" i="7" s="1"/>
  <c r="G2120" i="4"/>
  <c r="H2120" i="4" s="1"/>
  <c r="E2120" i="6"/>
  <c r="F2432" i="5"/>
  <c r="H2432" i="5"/>
  <c r="G2432" i="5"/>
  <c r="E2452" i="4"/>
  <c r="C2453" i="4"/>
  <c r="E2121" i="7"/>
  <c r="N2121" i="7" s="1"/>
  <c r="G2442" i="3"/>
  <c r="F2442" i="3"/>
  <c r="H2441" i="3"/>
  <c r="I2441" i="3" s="1"/>
  <c r="P2431" i="7" l="1"/>
  <c r="L2432" i="6"/>
  <c r="L2432" i="7"/>
  <c r="K2432" i="6"/>
  <c r="K2432" i="7"/>
  <c r="J2432" i="6"/>
  <c r="J2432" i="7"/>
  <c r="V2120" i="7"/>
  <c r="U2120" i="7"/>
  <c r="D2452" i="6"/>
  <c r="D2452" i="7"/>
  <c r="Q2121" i="7"/>
  <c r="T2121" i="7"/>
  <c r="R2121" i="7"/>
  <c r="S2121" i="7"/>
  <c r="C2441" i="6"/>
  <c r="C2441" i="7"/>
  <c r="M2441" i="7" s="1"/>
  <c r="G2121" i="4"/>
  <c r="H2121" i="4" s="1"/>
  <c r="E2121" i="6"/>
  <c r="H2433" i="5"/>
  <c r="G2433" i="5"/>
  <c r="F2433" i="5"/>
  <c r="E2453" i="4"/>
  <c r="C2454" i="4"/>
  <c r="E2122" i="7"/>
  <c r="N2122" i="7" s="1"/>
  <c r="G2443" i="3"/>
  <c r="H2442" i="3"/>
  <c r="I2442" i="3" s="1"/>
  <c r="F2443" i="3"/>
  <c r="L2433" i="6" l="1"/>
  <c r="L2433" i="7"/>
  <c r="K2433" i="6"/>
  <c r="K2433" i="7"/>
  <c r="P2432" i="7"/>
  <c r="J2433" i="6"/>
  <c r="J2433" i="7"/>
  <c r="U2121" i="7"/>
  <c r="V2121" i="7"/>
  <c r="D2453" i="6"/>
  <c r="D2453" i="7"/>
  <c r="Q2122" i="7"/>
  <c r="T2122" i="7"/>
  <c r="S2122" i="7"/>
  <c r="R2122" i="7"/>
  <c r="C2442" i="6"/>
  <c r="C2442" i="7"/>
  <c r="M2442" i="7" s="1"/>
  <c r="G2122" i="4"/>
  <c r="H2122" i="4" s="1"/>
  <c r="E2122" i="6"/>
  <c r="H2434" i="5"/>
  <c r="G2434" i="5"/>
  <c r="F2434" i="5"/>
  <c r="E2454" i="4"/>
  <c r="C2455" i="4"/>
  <c r="E2123" i="7"/>
  <c r="N2123" i="7" s="1"/>
  <c r="H2443" i="3"/>
  <c r="F2444" i="3"/>
  <c r="I2443" i="3"/>
  <c r="G2444" i="3"/>
  <c r="J2434" i="6" l="1"/>
  <c r="J2434" i="7"/>
  <c r="L2434" i="6"/>
  <c r="L2434" i="7"/>
  <c r="P2433" i="7"/>
  <c r="K2434" i="6"/>
  <c r="K2434" i="7"/>
  <c r="D2454" i="6"/>
  <c r="D2454" i="7"/>
  <c r="U2122" i="7"/>
  <c r="V2122" i="7"/>
  <c r="S2123" i="7"/>
  <c r="R2123" i="7"/>
  <c r="Q2123" i="7"/>
  <c r="T2123" i="7"/>
  <c r="C2443" i="6"/>
  <c r="C2443" i="7"/>
  <c r="M2443" i="7" s="1"/>
  <c r="G2123" i="4"/>
  <c r="H2123" i="4" s="1"/>
  <c r="E2123" i="6"/>
  <c r="H2435" i="5"/>
  <c r="G2435" i="5"/>
  <c r="F2435" i="5"/>
  <c r="E2455" i="4"/>
  <c r="C2456" i="4"/>
  <c r="E2124" i="7"/>
  <c r="N2124" i="7" s="1"/>
  <c r="G2445" i="3"/>
  <c r="F2445" i="3"/>
  <c r="H2444" i="3"/>
  <c r="I2444" i="3" s="1"/>
  <c r="L2435" i="6" l="1"/>
  <c r="L2435" i="7"/>
  <c r="J2435" i="6"/>
  <c r="J2435" i="7"/>
  <c r="K2435" i="6"/>
  <c r="K2435" i="7"/>
  <c r="P2434" i="7"/>
  <c r="V2123" i="7"/>
  <c r="U2123" i="7"/>
  <c r="D2455" i="6"/>
  <c r="D2455" i="7"/>
  <c r="Q2124" i="7"/>
  <c r="S2124" i="7"/>
  <c r="R2124" i="7"/>
  <c r="T2124" i="7"/>
  <c r="C2444" i="6"/>
  <c r="C2444" i="7"/>
  <c r="M2444" i="7" s="1"/>
  <c r="G2124" i="4"/>
  <c r="H2124" i="4" s="1"/>
  <c r="E2124" i="6"/>
  <c r="F2436" i="5"/>
  <c r="H2436" i="5"/>
  <c r="G2436" i="5"/>
  <c r="E2456" i="4"/>
  <c r="C2457" i="4"/>
  <c r="E2125" i="7"/>
  <c r="N2125" i="7" s="1"/>
  <c r="G2446" i="3"/>
  <c r="H2445" i="3"/>
  <c r="I2445" i="3" s="1"/>
  <c r="F2446" i="3"/>
  <c r="L2436" i="6" l="1"/>
  <c r="L2436" i="7"/>
  <c r="P2435" i="7"/>
  <c r="K2436" i="6"/>
  <c r="K2436" i="7"/>
  <c r="J2436" i="6"/>
  <c r="J2436" i="7"/>
  <c r="V2124" i="7"/>
  <c r="U2124" i="7"/>
  <c r="D2456" i="6"/>
  <c r="D2456" i="7"/>
  <c r="S2125" i="7"/>
  <c r="T2125" i="7"/>
  <c r="R2125" i="7"/>
  <c r="Q2125" i="7"/>
  <c r="C2445" i="6"/>
  <c r="C2445" i="7"/>
  <c r="M2445" i="7" s="1"/>
  <c r="G2125" i="4"/>
  <c r="H2125" i="4" s="1"/>
  <c r="E2125" i="6"/>
  <c r="H2437" i="5"/>
  <c r="G2437" i="5"/>
  <c r="F2437" i="5"/>
  <c r="E2457" i="4"/>
  <c r="C2458" i="4"/>
  <c r="E2126" i="7"/>
  <c r="N2126" i="7" s="1"/>
  <c r="G2447" i="3"/>
  <c r="F2447" i="3"/>
  <c r="H2446" i="3"/>
  <c r="I2446" i="3" s="1"/>
  <c r="K2437" i="6" l="1"/>
  <c r="K2437" i="7"/>
  <c r="J2437" i="6"/>
  <c r="J2437" i="7"/>
  <c r="L2437" i="6"/>
  <c r="L2437" i="7"/>
  <c r="P2437" i="7" s="1"/>
  <c r="P2436" i="7"/>
  <c r="V2125" i="7"/>
  <c r="U2125" i="7"/>
  <c r="D2457" i="6"/>
  <c r="D2457" i="7"/>
  <c r="Q2126" i="7"/>
  <c r="T2126" i="7"/>
  <c r="R2126" i="7"/>
  <c r="S2126" i="7"/>
  <c r="C2446" i="6"/>
  <c r="C2446" i="7"/>
  <c r="M2446" i="7" s="1"/>
  <c r="G2126" i="4"/>
  <c r="H2126" i="4" s="1"/>
  <c r="E2126" i="6"/>
  <c r="H2438" i="5"/>
  <c r="G2438" i="5"/>
  <c r="F2438" i="5"/>
  <c r="E2458" i="4"/>
  <c r="C2459" i="4"/>
  <c r="E2127" i="7"/>
  <c r="N2127" i="7" s="1"/>
  <c r="H2447" i="3"/>
  <c r="F2448" i="3"/>
  <c r="I2447" i="3"/>
  <c r="G2448" i="3"/>
  <c r="J2438" i="6" l="1"/>
  <c r="J2438" i="7"/>
  <c r="L2438" i="6"/>
  <c r="L2438" i="7"/>
  <c r="K2438" i="6"/>
  <c r="K2438" i="7"/>
  <c r="D2458" i="6"/>
  <c r="D2458" i="7"/>
  <c r="U2126" i="7"/>
  <c r="V2126" i="7"/>
  <c r="R2127" i="7"/>
  <c r="Q2127" i="7"/>
  <c r="S2127" i="7"/>
  <c r="T2127" i="7"/>
  <c r="C2447" i="6"/>
  <c r="C2447" i="7"/>
  <c r="M2447" i="7" s="1"/>
  <c r="G2127" i="4"/>
  <c r="H2127" i="4" s="1"/>
  <c r="E2127" i="6"/>
  <c r="F2439" i="5"/>
  <c r="H2439" i="5"/>
  <c r="G2439" i="5"/>
  <c r="E2459" i="4"/>
  <c r="C2460" i="4"/>
  <c r="E2128" i="7"/>
  <c r="N2128" i="7" s="1"/>
  <c r="H2448" i="3"/>
  <c r="F2449" i="3"/>
  <c r="I2448" i="3"/>
  <c r="G2449" i="3"/>
  <c r="K2439" i="6" l="1"/>
  <c r="K2439" i="7"/>
  <c r="L2439" i="6"/>
  <c r="L2439" i="7"/>
  <c r="J2439" i="6"/>
  <c r="J2439" i="7"/>
  <c r="P2438" i="7"/>
  <c r="U2127" i="7"/>
  <c r="V2127" i="7"/>
  <c r="D2459" i="6"/>
  <c r="D2459" i="7"/>
  <c r="S2128" i="7"/>
  <c r="T2128" i="7"/>
  <c r="R2128" i="7"/>
  <c r="Q2128" i="7"/>
  <c r="C2448" i="6"/>
  <c r="C2448" i="7"/>
  <c r="M2448" i="7" s="1"/>
  <c r="G2128" i="4"/>
  <c r="H2128" i="4" s="1"/>
  <c r="E2128" i="6"/>
  <c r="H2440" i="5"/>
  <c r="G2440" i="5"/>
  <c r="F2440" i="5"/>
  <c r="E2460" i="4"/>
  <c r="C2461" i="4"/>
  <c r="E2129" i="7"/>
  <c r="N2129" i="7" s="1"/>
  <c r="H2449" i="3"/>
  <c r="F2450" i="3"/>
  <c r="I2449" i="3"/>
  <c r="G2450" i="3"/>
  <c r="J2440" i="6" l="1"/>
  <c r="J2440" i="7"/>
  <c r="K2440" i="6"/>
  <c r="K2440" i="7"/>
  <c r="L2440" i="6"/>
  <c r="L2440" i="7"/>
  <c r="P2440" i="7" s="1"/>
  <c r="P2439" i="7"/>
  <c r="V2128" i="7"/>
  <c r="U2128" i="7"/>
  <c r="D2460" i="6"/>
  <c r="D2460" i="7"/>
  <c r="T2129" i="7"/>
  <c r="Q2129" i="7"/>
  <c r="R2129" i="7"/>
  <c r="S2129" i="7"/>
  <c r="C2449" i="6"/>
  <c r="C2449" i="7"/>
  <c r="M2449" i="7" s="1"/>
  <c r="G2129" i="4"/>
  <c r="H2129" i="4" s="1"/>
  <c r="E2129" i="6"/>
  <c r="H2441" i="5"/>
  <c r="G2441" i="5"/>
  <c r="F2441" i="5"/>
  <c r="E2461" i="4"/>
  <c r="C2462" i="4"/>
  <c r="E2130" i="7"/>
  <c r="N2130" i="7" s="1"/>
  <c r="G2451" i="3"/>
  <c r="H2450" i="3"/>
  <c r="I2450" i="3" s="1"/>
  <c r="F2451" i="3"/>
  <c r="K2441" i="6" l="1"/>
  <c r="K2441" i="7"/>
  <c r="J2441" i="6"/>
  <c r="J2441" i="7"/>
  <c r="L2441" i="6"/>
  <c r="L2441" i="7"/>
  <c r="P2441" i="7" s="1"/>
  <c r="D2461" i="6"/>
  <c r="D2461" i="7"/>
  <c r="V2129" i="7"/>
  <c r="U2129" i="7"/>
  <c r="Q2130" i="7"/>
  <c r="T2130" i="7"/>
  <c r="S2130" i="7"/>
  <c r="R2130" i="7"/>
  <c r="C2450" i="6"/>
  <c r="C2450" i="7"/>
  <c r="M2450" i="7" s="1"/>
  <c r="G2130" i="4"/>
  <c r="H2130" i="4" s="1"/>
  <c r="E2130" i="6"/>
  <c r="H2442" i="5"/>
  <c r="G2442" i="5"/>
  <c r="F2442" i="5"/>
  <c r="E2462" i="4"/>
  <c r="C2463" i="4"/>
  <c r="E2131" i="7"/>
  <c r="N2131" i="7" s="1"/>
  <c r="G2452" i="3"/>
  <c r="H2451" i="3"/>
  <c r="I2451" i="3" s="1"/>
  <c r="F2452" i="3"/>
  <c r="L2442" i="6" l="1"/>
  <c r="L2442" i="7"/>
  <c r="K2442" i="6"/>
  <c r="K2442" i="7"/>
  <c r="J2442" i="6"/>
  <c r="J2442" i="7"/>
  <c r="V2130" i="7"/>
  <c r="U2130" i="7"/>
  <c r="D2462" i="6"/>
  <c r="D2462" i="7"/>
  <c r="S2131" i="7"/>
  <c r="Q2131" i="7"/>
  <c r="R2131" i="7"/>
  <c r="T2131" i="7"/>
  <c r="C2451" i="6"/>
  <c r="C2451" i="7"/>
  <c r="M2451" i="7" s="1"/>
  <c r="G2131" i="4"/>
  <c r="H2131" i="4" s="1"/>
  <c r="E2131" i="6"/>
  <c r="G2443" i="5"/>
  <c r="F2443" i="5"/>
  <c r="H2443" i="5"/>
  <c r="E2463" i="4"/>
  <c r="C2464" i="4"/>
  <c r="E2132" i="7"/>
  <c r="N2132" i="7" s="1"/>
  <c r="H2452" i="3"/>
  <c r="F2453" i="3"/>
  <c r="I2452" i="3"/>
  <c r="G2453" i="3"/>
  <c r="K2443" i="6" l="1"/>
  <c r="K2443" i="7"/>
  <c r="P2442" i="7"/>
  <c r="L2443" i="6"/>
  <c r="L2443" i="7"/>
  <c r="J2443" i="6"/>
  <c r="J2443" i="7"/>
  <c r="D2463" i="6"/>
  <c r="D2463" i="7"/>
  <c r="U2131" i="7"/>
  <c r="V2131" i="7"/>
  <c r="S2132" i="7"/>
  <c r="Q2132" i="7"/>
  <c r="T2132" i="7"/>
  <c r="R2132" i="7"/>
  <c r="C2452" i="6"/>
  <c r="C2452" i="7"/>
  <c r="M2452" i="7" s="1"/>
  <c r="G2132" i="4"/>
  <c r="H2132" i="4" s="1"/>
  <c r="E2132" i="6"/>
  <c r="H2444" i="5"/>
  <c r="G2444" i="5"/>
  <c r="F2444" i="5"/>
  <c r="E2464" i="4"/>
  <c r="C2465" i="4"/>
  <c r="E2133" i="7"/>
  <c r="N2133" i="7" s="1"/>
  <c r="G2454" i="3"/>
  <c r="F2454" i="3"/>
  <c r="H2453" i="3"/>
  <c r="I2453" i="3" s="1"/>
  <c r="J2444" i="6" l="1"/>
  <c r="J2444" i="7"/>
  <c r="L2444" i="6"/>
  <c r="L2444" i="7"/>
  <c r="P2443" i="7"/>
  <c r="K2444" i="6"/>
  <c r="K2444" i="7"/>
  <c r="D2464" i="6"/>
  <c r="D2464" i="7"/>
  <c r="U2132" i="7"/>
  <c r="V2132" i="7"/>
  <c r="S2133" i="7"/>
  <c r="Q2133" i="7"/>
  <c r="R2133" i="7"/>
  <c r="T2133" i="7"/>
  <c r="C2453" i="6"/>
  <c r="C2453" i="7"/>
  <c r="M2453" i="7" s="1"/>
  <c r="G2133" i="4"/>
  <c r="H2133" i="4" s="1"/>
  <c r="E2133" i="6"/>
  <c r="F2445" i="5"/>
  <c r="H2445" i="5"/>
  <c r="G2445" i="5"/>
  <c r="E2465" i="4"/>
  <c r="C2466" i="4"/>
  <c r="E2134" i="7"/>
  <c r="N2134" i="7" s="1"/>
  <c r="G2455" i="3"/>
  <c r="F2455" i="3"/>
  <c r="H2454" i="3"/>
  <c r="I2454" i="3" s="1"/>
  <c r="K2445" i="6" l="1"/>
  <c r="K2445" i="7"/>
  <c r="L2445" i="6"/>
  <c r="L2445" i="7"/>
  <c r="J2445" i="6"/>
  <c r="J2445" i="7"/>
  <c r="P2444" i="7"/>
  <c r="D2465" i="6"/>
  <c r="D2465" i="7"/>
  <c r="V2133" i="7"/>
  <c r="U2133" i="7"/>
  <c r="T2134" i="7"/>
  <c r="S2134" i="7"/>
  <c r="Q2134" i="7"/>
  <c r="R2134" i="7"/>
  <c r="C2454" i="6"/>
  <c r="C2454" i="7"/>
  <c r="M2454" i="7" s="1"/>
  <c r="G2134" i="4"/>
  <c r="H2134" i="4" s="1"/>
  <c r="E2134" i="6"/>
  <c r="F2446" i="5"/>
  <c r="H2446" i="5"/>
  <c r="G2446" i="5"/>
  <c r="E2466" i="4"/>
  <c r="C2467" i="4"/>
  <c r="E2135" i="7"/>
  <c r="N2135" i="7" s="1"/>
  <c r="F2456" i="3"/>
  <c r="H2455" i="3"/>
  <c r="I2455" i="3" s="1"/>
  <c r="G2456" i="3"/>
  <c r="L2446" i="6" l="1"/>
  <c r="L2446" i="7"/>
  <c r="J2446" i="6"/>
  <c r="J2446" i="7"/>
  <c r="K2446" i="6"/>
  <c r="K2446" i="7"/>
  <c r="P2445" i="7"/>
  <c r="D2466" i="6"/>
  <c r="D2466" i="7"/>
  <c r="U2134" i="7"/>
  <c r="V2134" i="7"/>
  <c r="Q2135" i="7"/>
  <c r="R2135" i="7"/>
  <c r="T2135" i="7"/>
  <c r="S2135" i="7"/>
  <c r="C2455" i="6"/>
  <c r="C2455" i="7"/>
  <c r="M2455" i="7" s="1"/>
  <c r="G2135" i="4"/>
  <c r="H2135" i="4" s="1"/>
  <c r="E2135" i="6"/>
  <c r="H2447" i="5"/>
  <c r="G2447" i="5"/>
  <c r="F2447" i="5"/>
  <c r="E2467" i="4"/>
  <c r="C2468" i="4"/>
  <c r="E2136" i="7"/>
  <c r="N2136" i="7" s="1"/>
  <c r="G2457" i="3"/>
  <c r="H2456" i="3"/>
  <c r="I2456" i="3" s="1"/>
  <c r="F2457" i="3"/>
  <c r="J2447" i="6" l="1"/>
  <c r="J2447" i="7"/>
  <c r="K2447" i="6"/>
  <c r="K2447" i="7"/>
  <c r="P2446" i="7"/>
  <c r="L2447" i="6"/>
  <c r="L2447" i="7"/>
  <c r="P2447" i="7" s="1"/>
  <c r="U2135" i="7"/>
  <c r="V2135" i="7"/>
  <c r="D2467" i="6"/>
  <c r="D2467" i="7"/>
  <c r="T2136" i="7"/>
  <c r="R2136" i="7"/>
  <c r="S2136" i="7"/>
  <c r="Q2136" i="7"/>
  <c r="C2456" i="6"/>
  <c r="C2456" i="7"/>
  <c r="M2456" i="7" s="1"/>
  <c r="G2136" i="4"/>
  <c r="H2136" i="4" s="1"/>
  <c r="E2136" i="6"/>
  <c r="H2448" i="5"/>
  <c r="G2448" i="5"/>
  <c r="F2448" i="5"/>
  <c r="E2468" i="4"/>
  <c r="C2469" i="4"/>
  <c r="E2137" i="7"/>
  <c r="N2137" i="7" s="1"/>
  <c r="H2457" i="3"/>
  <c r="F2458" i="3"/>
  <c r="I2457" i="3"/>
  <c r="G2458" i="3"/>
  <c r="J2448" i="6" l="1"/>
  <c r="J2448" i="7"/>
  <c r="L2448" i="6"/>
  <c r="L2448" i="7"/>
  <c r="K2448" i="6"/>
  <c r="K2448" i="7"/>
  <c r="D2468" i="6"/>
  <c r="D2468" i="7"/>
  <c r="V2136" i="7"/>
  <c r="U2136" i="7"/>
  <c r="Q2137" i="7"/>
  <c r="T2137" i="7"/>
  <c r="S2137" i="7"/>
  <c r="R2137" i="7"/>
  <c r="C2457" i="6"/>
  <c r="C2457" i="7"/>
  <c r="M2457" i="7" s="1"/>
  <c r="G2137" i="4"/>
  <c r="H2137" i="4" s="1"/>
  <c r="E2137" i="6"/>
  <c r="H2449" i="5"/>
  <c r="G2449" i="5"/>
  <c r="F2449" i="5"/>
  <c r="E2469" i="4"/>
  <c r="C2470" i="4"/>
  <c r="E2138" i="7"/>
  <c r="N2138" i="7" s="1"/>
  <c r="G2459" i="3"/>
  <c r="F2459" i="3"/>
  <c r="H2458" i="3"/>
  <c r="I2458" i="3" s="1"/>
  <c r="J2449" i="6" l="1"/>
  <c r="J2449" i="7"/>
  <c r="L2449" i="6"/>
  <c r="L2449" i="7"/>
  <c r="K2449" i="6"/>
  <c r="K2449" i="7"/>
  <c r="P2448" i="7"/>
  <c r="U2137" i="7"/>
  <c r="V2137" i="7"/>
  <c r="D2469" i="6"/>
  <c r="D2469" i="7"/>
  <c r="R2138" i="7"/>
  <c r="S2138" i="7"/>
  <c r="T2138" i="7"/>
  <c r="Q2138" i="7"/>
  <c r="C2458" i="6"/>
  <c r="C2458" i="7"/>
  <c r="M2458" i="7" s="1"/>
  <c r="G2138" i="4"/>
  <c r="H2138" i="4" s="1"/>
  <c r="E2138" i="6"/>
  <c r="H2450" i="5"/>
  <c r="G2450" i="5"/>
  <c r="F2450" i="5"/>
  <c r="E2470" i="4"/>
  <c r="C2471" i="4"/>
  <c r="E2139" i="7"/>
  <c r="N2139" i="7" s="1"/>
  <c r="H2459" i="3"/>
  <c r="F2460" i="3"/>
  <c r="I2459" i="3"/>
  <c r="G2460" i="3"/>
  <c r="K2450" i="6" l="1"/>
  <c r="K2450" i="7"/>
  <c r="J2450" i="6"/>
  <c r="J2450" i="7"/>
  <c r="L2450" i="6"/>
  <c r="L2450" i="7"/>
  <c r="P2450" i="7" s="1"/>
  <c r="P2449" i="7"/>
  <c r="D2470" i="6"/>
  <c r="D2470" i="7"/>
  <c r="V2138" i="7"/>
  <c r="U2138" i="7"/>
  <c r="Q2139" i="7"/>
  <c r="S2139" i="7"/>
  <c r="R2139" i="7"/>
  <c r="T2139" i="7"/>
  <c r="C2459" i="6"/>
  <c r="C2459" i="7"/>
  <c r="M2459" i="7" s="1"/>
  <c r="G2139" i="4"/>
  <c r="H2139" i="4" s="1"/>
  <c r="E2139" i="6"/>
  <c r="H2451" i="5"/>
  <c r="G2451" i="5"/>
  <c r="F2451" i="5"/>
  <c r="E2471" i="4"/>
  <c r="C2472" i="4"/>
  <c r="E2140" i="7"/>
  <c r="N2140" i="7" s="1"/>
  <c r="H2460" i="3"/>
  <c r="F2461" i="3"/>
  <c r="I2460" i="3"/>
  <c r="G2461" i="3"/>
  <c r="K2451" i="6" l="1"/>
  <c r="K2451" i="7"/>
  <c r="L2451" i="6"/>
  <c r="L2451" i="7"/>
  <c r="J2451" i="6"/>
  <c r="J2451" i="7"/>
  <c r="D2471" i="6"/>
  <c r="D2471" i="7"/>
  <c r="S2140" i="7"/>
  <c r="R2140" i="7"/>
  <c r="Q2140" i="7"/>
  <c r="T2140" i="7"/>
  <c r="V2139" i="7"/>
  <c r="U2139" i="7"/>
  <c r="C2460" i="6"/>
  <c r="C2460" i="7"/>
  <c r="M2460" i="7" s="1"/>
  <c r="G2140" i="4"/>
  <c r="H2140" i="4" s="1"/>
  <c r="E2140" i="6"/>
  <c r="H2452" i="5"/>
  <c r="G2452" i="5"/>
  <c r="F2452" i="5"/>
  <c r="E2472" i="4"/>
  <c r="C2473" i="4"/>
  <c r="E2141" i="7"/>
  <c r="N2141" i="7" s="1"/>
  <c r="G2462" i="3"/>
  <c r="H2461" i="3"/>
  <c r="I2461" i="3" s="1"/>
  <c r="F2462" i="3"/>
  <c r="J2452" i="6" l="1"/>
  <c r="J2452" i="7"/>
  <c r="K2452" i="6"/>
  <c r="K2452" i="7"/>
  <c r="P2451" i="7"/>
  <c r="L2452" i="6"/>
  <c r="L2452" i="7"/>
  <c r="P2452" i="7" s="1"/>
  <c r="D2472" i="6"/>
  <c r="D2472" i="7"/>
  <c r="U2140" i="7"/>
  <c r="V2140" i="7"/>
  <c r="T2141" i="7"/>
  <c r="Q2141" i="7"/>
  <c r="S2141" i="7"/>
  <c r="R2141" i="7"/>
  <c r="C2461" i="6"/>
  <c r="C2461" i="7"/>
  <c r="M2461" i="7" s="1"/>
  <c r="G2141" i="4"/>
  <c r="H2141" i="4" s="1"/>
  <c r="E2141" i="6"/>
  <c r="H2453" i="5"/>
  <c r="G2453" i="5"/>
  <c r="F2453" i="5"/>
  <c r="E2473" i="4"/>
  <c r="C2474" i="4"/>
  <c r="E2142" i="7"/>
  <c r="N2142" i="7" s="1"/>
  <c r="G2463" i="3"/>
  <c r="F2463" i="3"/>
  <c r="H2462" i="3"/>
  <c r="I2462" i="3" s="1"/>
  <c r="K2453" i="6" l="1"/>
  <c r="K2453" i="7"/>
  <c r="L2453" i="6"/>
  <c r="L2453" i="7"/>
  <c r="J2453" i="6"/>
  <c r="J2453" i="7"/>
  <c r="D2473" i="6"/>
  <c r="D2473" i="7"/>
  <c r="U2141" i="7"/>
  <c r="V2141" i="7"/>
  <c r="S2142" i="7"/>
  <c r="Q2142" i="7"/>
  <c r="T2142" i="7"/>
  <c r="R2142" i="7"/>
  <c r="C2462" i="6"/>
  <c r="C2462" i="7"/>
  <c r="M2462" i="7" s="1"/>
  <c r="G2142" i="4"/>
  <c r="H2142" i="4" s="1"/>
  <c r="E2142" i="6"/>
  <c r="H2454" i="5"/>
  <c r="G2454" i="5"/>
  <c r="F2454" i="5"/>
  <c r="E2474" i="4"/>
  <c r="C2475" i="4"/>
  <c r="E2143" i="7"/>
  <c r="N2143" i="7" s="1"/>
  <c r="G2464" i="3"/>
  <c r="F2464" i="3"/>
  <c r="H2463" i="3"/>
  <c r="I2463" i="3" s="1"/>
  <c r="K2454" i="6" l="1"/>
  <c r="K2454" i="7"/>
  <c r="L2454" i="6"/>
  <c r="L2454" i="7"/>
  <c r="J2454" i="6"/>
  <c r="J2454" i="7"/>
  <c r="P2453" i="7"/>
  <c r="D2474" i="6"/>
  <c r="D2474" i="7"/>
  <c r="U2142" i="7"/>
  <c r="V2142" i="7"/>
  <c r="T2143" i="7"/>
  <c r="Q2143" i="7"/>
  <c r="S2143" i="7"/>
  <c r="R2143" i="7"/>
  <c r="C2463" i="6"/>
  <c r="C2463" i="7"/>
  <c r="M2463" i="7" s="1"/>
  <c r="G2143" i="4"/>
  <c r="H2143" i="4" s="1"/>
  <c r="E2143" i="6"/>
  <c r="G2455" i="5"/>
  <c r="F2455" i="5"/>
  <c r="H2455" i="5"/>
  <c r="E2475" i="4"/>
  <c r="C2476" i="4"/>
  <c r="E2144" i="7"/>
  <c r="N2144" i="7" s="1"/>
  <c r="H2464" i="3"/>
  <c r="F2465" i="3"/>
  <c r="G2465" i="3"/>
  <c r="I2464" i="3"/>
  <c r="K2455" i="6" l="1"/>
  <c r="K2455" i="7"/>
  <c r="L2455" i="6"/>
  <c r="L2455" i="7"/>
  <c r="J2455" i="6"/>
  <c r="J2455" i="7"/>
  <c r="P2454" i="7"/>
  <c r="D2475" i="6"/>
  <c r="D2475" i="7"/>
  <c r="V2143" i="7"/>
  <c r="U2143" i="7"/>
  <c r="R2144" i="7"/>
  <c r="T2144" i="7"/>
  <c r="Q2144" i="7"/>
  <c r="S2144" i="7"/>
  <c r="C2464" i="6"/>
  <c r="C2464" i="7"/>
  <c r="M2464" i="7" s="1"/>
  <c r="G2144" i="4"/>
  <c r="H2144" i="4" s="1"/>
  <c r="E2144" i="6"/>
  <c r="H2456" i="5"/>
  <c r="G2456" i="5"/>
  <c r="F2456" i="5"/>
  <c r="E2476" i="4"/>
  <c r="C2477" i="4"/>
  <c r="E2145" i="7"/>
  <c r="N2145" i="7" s="1"/>
  <c r="G2466" i="3"/>
  <c r="F2466" i="3"/>
  <c r="H2465" i="3"/>
  <c r="I2465" i="3" s="1"/>
  <c r="K2456" i="6" l="1"/>
  <c r="K2456" i="7"/>
  <c r="J2456" i="6"/>
  <c r="J2456" i="7"/>
  <c r="L2456" i="6"/>
  <c r="L2456" i="7"/>
  <c r="P2456" i="7" s="1"/>
  <c r="P2455" i="7"/>
  <c r="U2144" i="7"/>
  <c r="V2144" i="7"/>
  <c r="D2476" i="6"/>
  <c r="D2476" i="7"/>
  <c r="Q2145" i="7"/>
  <c r="R2145" i="7"/>
  <c r="S2145" i="7"/>
  <c r="T2145" i="7"/>
  <c r="C2465" i="6"/>
  <c r="C2465" i="7"/>
  <c r="M2465" i="7" s="1"/>
  <c r="G2145" i="4"/>
  <c r="H2145" i="4" s="1"/>
  <c r="E2145" i="6"/>
  <c r="F2457" i="5"/>
  <c r="H2457" i="5"/>
  <c r="G2457" i="5"/>
  <c r="E2477" i="4"/>
  <c r="C2478" i="4"/>
  <c r="E2146" i="7"/>
  <c r="N2146" i="7" s="1"/>
  <c r="H2466" i="3"/>
  <c r="F2467" i="3"/>
  <c r="G2467" i="3"/>
  <c r="I2466" i="3"/>
  <c r="L2457" i="6" l="1"/>
  <c r="L2457" i="7"/>
  <c r="K2457" i="6"/>
  <c r="K2457" i="7"/>
  <c r="J2457" i="6"/>
  <c r="J2457" i="7"/>
  <c r="D2477" i="6"/>
  <c r="D2477" i="7"/>
  <c r="U2145" i="7"/>
  <c r="V2145" i="7"/>
  <c r="T2146" i="7"/>
  <c r="S2146" i="7"/>
  <c r="R2146" i="7"/>
  <c r="Q2146" i="7"/>
  <c r="C2466" i="6"/>
  <c r="C2466" i="7"/>
  <c r="M2466" i="7" s="1"/>
  <c r="G2146" i="4"/>
  <c r="H2146" i="4" s="1"/>
  <c r="E2146" i="6"/>
  <c r="F2458" i="5"/>
  <c r="H2458" i="5"/>
  <c r="G2458" i="5"/>
  <c r="E2478" i="4"/>
  <c r="C2479" i="4"/>
  <c r="E2147" i="7"/>
  <c r="N2147" i="7" s="1"/>
  <c r="G2468" i="3"/>
  <c r="H2467" i="3"/>
  <c r="I2467" i="3" s="1"/>
  <c r="F2468" i="3"/>
  <c r="K2458" i="6" l="1"/>
  <c r="K2458" i="7"/>
  <c r="L2458" i="6"/>
  <c r="L2458" i="7"/>
  <c r="J2458" i="6"/>
  <c r="J2458" i="7"/>
  <c r="P2457" i="7"/>
  <c r="D2478" i="6"/>
  <c r="D2478" i="7"/>
  <c r="U2146" i="7"/>
  <c r="V2146" i="7"/>
  <c r="S2147" i="7"/>
  <c r="R2147" i="7"/>
  <c r="T2147" i="7"/>
  <c r="Q2147" i="7"/>
  <c r="C2467" i="6"/>
  <c r="C2467" i="7"/>
  <c r="M2467" i="7" s="1"/>
  <c r="G2147" i="4"/>
  <c r="H2147" i="4" s="1"/>
  <c r="E2147" i="6"/>
  <c r="H2459" i="5"/>
  <c r="G2459" i="5"/>
  <c r="F2459" i="5"/>
  <c r="E2479" i="4"/>
  <c r="C2480" i="4"/>
  <c r="E2148" i="7"/>
  <c r="N2148" i="7" s="1"/>
  <c r="F2469" i="3"/>
  <c r="H2468" i="3"/>
  <c r="I2468" i="3" s="1"/>
  <c r="G2469" i="3"/>
  <c r="L2459" i="6" l="1"/>
  <c r="L2459" i="7"/>
  <c r="J2459" i="6"/>
  <c r="J2459" i="7"/>
  <c r="K2459" i="6"/>
  <c r="K2459" i="7"/>
  <c r="P2458" i="7"/>
  <c r="V2147" i="7"/>
  <c r="U2147" i="7"/>
  <c r="D2479" i="6"/>
  <c r="D2479" i="7"/>
  <c r="T2148" i="7"/>
  <c r="S2148" i="7"/>
  <c r="Q2148" i="7"/>
  <c r="R2148" i="7"/>
  <c r="C2468" i="6"/>
  <c r="C2468" i="7"/>
  <c r="M2468" i="7" s="1"/>
  <c r="G2148" i="4"/>
  <c r="H2148" i="4" s="1"/>
  <c r="E2148" i="6"/>
  <c r="H2460" i="5"/>
  <c r="G2460" i="5"/>
  <c r="F2460" i="5"/>
  <c r="E2480" i="4"/>
  <c r="C2481" i="4"/>
  <c r="E2149" i="7"/>
  <c r="N2149" i="7" s="1"/>
  <c r="G2470" i="3"/>
  <c r="H2469" i="3"/>
  <c r="I2469" i="3" s="1"/>
  <c r="F2470" i="3"/>
  <c r="K2460" i="6" l="1"/>
  <c r="K2460" i="7"/>
  <c r="J2460" i="6"/>
  <c r="J2460" i="7"/>
  <c r="P2459" i="7"/>
  <c r="L2460" i="6"/>
  <c r="L2460" i="7"/>
  <c r="P2460" i="7" s="1"/>
  <c r="D2480" i="6"/>
  <c r="D2480" i="7"/>
  <c r="V2148" i="7"/>
  <c r="U2148" i="7"/>
  <c r="S2149" i="7"/>
  <c r="Q2149" i="7"/>
  <c r="R2149" i="7"/>
  <c r="T2149" i="7"/>
  <c r="C2469" i="6"/>
  <c r="C2469" i="7"/>
  <c r="M2469" i="7" s="1"/>
  <c r="G2149" i="4"/>
  <c r="H2149" i="4" s="1"/>
  <c r="E2149" i="6"/>
  <c r="H2461" i="5"/>
  <c r="G2461" i="5"/>
  <c r="F2461" i="5"/>
  <c r="E2481" i="4"/>
  <c r="C2482" i="4"/>
  <c r="E2150" i="7"/>
  <c r="N2150" i="7" s="1"/>
  <c r="G2471" i="3"/>
  <c r="F2471" i="3"/>
  <c r="H2470" i="3"/>
  <c r="I2470" i="3" s="1"/>
  <c r="J2461" i="6" l="1"/>
  <c r="J2461" i="7"/>
  <c r="L2461" i="6"/>
  <c r="L2461" i="7"/>
  <c r="K2461" i="6"/>
  <c r="K2461" i="7"/>
  <c r="D2481" i="6"/>
  <c r="D2481" i="7"/>
  <c r="V2149" i="7"/>
  <c r="U2149" i="7"/>
  <c r="R2150" i="7"/>
  <c r="S2150" i="7"/>
  <c r="T2150" i="7"/>
  <c r="Q2150" i="7"/>
  <c r="C2470" i="6"/>
  <c r="C2470" i="7"/>
  <c r="M2470" i="7" s="1"/>
  <c r="G2150" i="4"/>
  <c r="H2150" i="4" s="1"/>
  <c r="E2150" i="6"/>
  <c r="H2462" i="5"/>
  <c r="G2462" i="5"/>
  <c r="F2462" i="5"/>
  <c r="E2482" i="4"/>
  <c r="C2483" i="4"/>
  <c r="E2151" i="7"/>
  <c r="N2151" i="7" s="1"/>
  <c r="F2472" i="3"/>
  <c r="H2471" i="3"/>
  <c r="I2471" i="3" s="1"/>
  <c r="G2472" i="3"/>
  <c r="L2462" i="6" l="1"/>
  <c r="L2462" i="7"/>
  <c r="J2462" i="6"/>
  <c r="J2462" i="7"/>
  <c r="P2461" i="7"/>
  <c r="K2462" i="6"/>
  <c r="K2462" i="7"/>
  <c r="D2482" i="6"/>
  <c r="D2482" i="7"/>
  <c r="V2150" i="7"/>
  <c r="U2150" i="7"/>
  <c r="T2151" i="7"/>
  <c r="Q2151" i="7"/>
  <c r="S2151" i="7"/>
  <c r="R2151" i="7"/>
  <c r="C2471" i="6"/>
  <c r="C2471" i="7"/>
  <c r="M2471" i="7" s="1"/>
  <c r="G2151" i="4"/>
  <c r="H2151" i="4" s="1"/>
  <c r="E2151" i="6"/>
  <c r="F2463" i="5"/>
  <c r="H2463" i="5"/>
  <c r="G2463" i="5"/>
  <c r="E2483" i="4"/>
  <c r="C2484" i="4"/>
  <c r="E2152" i="7"/>
  <c r="N2152" i="7" s="1"/>
  <c r="G2473" i="3"/>
  <c r="H2472" i="3"/>
  <c r="I2472" i="3" s="1"/>
  <c r="F2473" i="3"/>
  <c r="L2463" i="6" l="1"/>
  <c r="L2463" i="7"/>
  <c r="P2462" i="7"/>
  <c r="K2463" i="6"/>
  <c r="K2463" i="7"/>
  <c r="J2463" i="6"/>
  <c r="J2463" i="7"/>
  <c r="D2483" i="6"/>
  <c r="D2483" i="7"/>
  <c r="V2151" i="7"/>
  <c r="U2151" i="7"/>
  <c r="Q2152" i="7"/>
  <c r="T2152" i="7"/>
  <c r="S2152" i="7"/>
  <c r="R2152" i="7"/>
  <c r="C2472" i="6"/>
  <c r="C2472" i="7"/>
  <c r="M2472" i="7" s="1"/>
  <c r="G2152" i="4"/>
  <c r="H2152" i="4" s="1"/>
  <c r="E2152" i="6"/>
  <c r="H2464" i="5"/>
  <c r="G2464" i="5"/>
  <c r="F2464" i="5"/>
  <c r="E2484" i="4"/>
  <c r="C2485" i="4"/>
  <c r="E2153" i="7"/>
  <c r="N2153" i="7" s="1"/>
  <c r="F2474" i="3"/>
  <c r="H2473" i="3"/>
  <c r="I2473" i="3" s="1"/>
  <c r="G2474" i="3"/>
  <c r="J2464" i="6" l="1"/>
  <c r="J2464" i="7"/>
  <c r="L2464" i="6"/>
  <c r="L2464" i="7"/>
  <c r="K2464" i="6"/>
  <c r="K2464" i="7"/>
  <c r="P2463" i="7"/>
  <c r="U2152" i="7"/>
  <c r="V2152" i="7"/>
  <c r="D2484" i="6"/>
  <c r="D2484" i="7"/>
  <c r="R2153" i="7"/>
  <c r="T2153" i="7"/>
  <c r="Q2153" i="7"/>
  <c r="S2153" i="7"/>
  <c r="C2473" i="6"/>
  <c r="C2473" i="7"/>
  <c r="M2473" i="7" s="1"/>
  <c r="G2153" i="4"/>
  <c r="H2153" i="4" s="1"/>
  <c r="E2153" i="6"/>
  <c r="H2465" i="5"/>
  <c r="G2465" i="5"/>
  <c r="F2465" i="5"/>
  <c r="E2485" i="4"/>
  <c r="C2486" i="4"/>
  <c r="E2154" i="7"/>
  <c r="N2154" i="7" s="1"/>
  <c r="G2475" i="3"/>
  <c r="H2474" i="3"/>
  <c r="I2474" i="3" s="1"/>
  <c r="F2475" i="3"/>
  <c r="K2465" i="6" l="1"/>
  <c r="K2465" i="7"/>
  <c r="J2465" i="6"/>
  <c r="J2465" i="7"/>
  <c r="L2465" i="6"/>
  <c r="L2465" i="7"/>
  <c r="P2465" i="7" s="1"/>
  <c r="P2464" i="7"/>
  <c r="D2485" i="6"/>
  <c r="D2485" i="7"/>
  <c r="V2153" i="7"/>
  <c r="U2153" i="7"/>
  <c r="S2154" i="7"/>
  <c r="Q2154" i="7"/>
  <c r="R2154" i="7"/>
  <c r="T2154" i="7"/>
  <c r="C2474" i="6"/>
  <c r="C2474" i="7"/>
  <c r="M2474" i="7" s="1"/>
  <c r="G2154" i="4"/>
  <c r="H2154" i="4" s="1"/>
  <c r="E2154" i="6"/>
  <c r="G2466" i="5"/>
  <c r="F2466" i="5"/>
  <c r="H2466" i="5"/>
  <c r="E2486" i="4"/>
  <c r="C2487" i="4"/>
  <c r="E2155" i="7"/>
  <c r="N2155" i="7" s="1"/>
  <c r="G2476" i="3"/>
  <c r="H2475" i="3"/>
  <c r="I2475" i="3" s="1"/>
  <c r="F2476" i="3"/>
  <c r="L2466" i="6" l="1"/>
  <c r="L2466" i="7"/>
  <c r="K2466" i="6"/>
  <c r="K2466" i="7"/>
  <c r="J2466" i="6"/>
  <c r="J2466" i="7"/>
  <c r="U2154" i="7"/>
  <c r="V2154" i="7"/>
  <c r="D2486" i="6"/>
  <c r="D2486" i="7"/>
  <c r="S2155" i="7"/>
  <c r="Q2155" i="7"/>
  <c r="R2155" i="7"/>
  <c r="T2155" i="7"/>
  <c r="C2475" i="6"/>
  <c r="C2475" i="7"/>
  <c r="M2475" i="7" s="1"/>
  <c r="G2155" i="4"/>
  <c r="H2155" i="4" s="1"/>
  <c r="E2155" i="6"/>
  <c r="G2467" i="5"/>
  <c r="F2467" i="5"/>
  <c r="H2467" i="5"/>
  <c r="E2487" i="4"/>
  <c r="C2488" i="4"/>
  <c r="E2156" i="7"/>
  <c r="N2156" i="7" s="1"/>
  <c r="H2476" i="3"/>
  <c r="F2477" i="3"/>
  <c r="I2476" i="3"/>
  <c r="G2477" i="3"/>
  <c r="L2467" i="6" l="1"/>
  <c r="L2467" i="7"/>
  <c r="K2467" i="6"/>
  <c r="K2467" i="7"/>
  <c r="P2466" i="7"/>
  <c r="J2467" i="6"/>
  <c r="J2467" i="7"/>
  <c r="U2155" i="7"/>
  <c r="V2155" i="7"/>
  <c r="D2487" i="6"/>
  <c r="D2487" i="7"/>
  <c r="S2156" i="7"/>
  <c r="R2156" i="7"/>
  <c r="Q2156" i="7"/>
  <c r="T2156" i="7"/>
  <c r="C2476" i="6"/>
  <c r="C2476" i="7"/>
  <c r="M2476" i="7" s="1"/>
  <c r="G2156" i="4"/>
  <c r="H2156" i="4" s="1"/>
  <c r="E2156" i="6"/>
  <c r="H2468" i="5"/>
  <c r="G2468" i="5"/>
  <c r="F2468" i="5"/>
  <c r="E2488" i="4"/>
  <c r="C2489" i="4"/>
  <c r="E2157" i="7"/>
  <c r="N2157" i="7" s="1"/>
  <c r="G2478" i="3"/>
  <c r="F2478" i="3"/>
  <c r="H2477" i="3"/>
  <c r="I2477" i="3" s="1"/>
  <c r="L2468" i="6" l="1"/>
  <c r="L2468" i="7"/>
  <c r="J2468" i="6"/>
  <c r="J2468" i="7"/>
  <c r="P2467" i="7"/>
  <c r="K2468" i="6"/>
  <c r="K2468" i="7"/>
  <c r="D2488" i="6"/>
  <c r="D2488" i="7"/>
  <c r="V2156" i="7"/>
  <c r="U2156" i="7"/>
  <c r="Q2157" i="7"/>
  <c r="R2157" i="7"/>
  <c r="T2157" i="7"/>
  <c r="S2157" i="7"/>
  <c r="C2477" i="6"/>
  <c r="C2477" i="7"/>
  <c r="M2477" i="7" s="1"/>
  <c r="G2157" i="4"/>
  <c r="H2157" i="4" s="1"/>
  <c r="E2157" i="6"/>
  <c r="F2469" i="5"/>
  <c r="H2469" i="5"/>
  <c r="G2469" i="5"/>
  <c r="E2489" i="4"/>
  <c r="C2490" i="4"/>
  <c r="E2158" i="7"/>
  <c r="N2158" i="7" s="1"/>
  <c r="F2479" i="3"/>
  <c r="H2478" i="3"/>
  <c r="G2479" i="3"/>
  <c r="I2478" i="3"/>
  <c r="L2469" i="6" l="1"/>
  <c r="L2469" i="7"/>
  <c r="J2469" i="6"/>
  <c r="J2469" i="7"/>
  <c r="P2468" i="7"/>
  <c r="K2469" i="6"/>
  <c r="K2469" i="7"/>
  <c r="U2157" i="7"/>
  <c r="V2157" i="7"/>
  <c r="D2489" i="6"/>
  <c r="D2489" i="7"/>
  <c r="T2158" i="7"/>
  <c r="S2158" i="7"/>
  <c r="Q2158" i="7"/>
  <c r="R2158" i="7"/>
  <c r="C2478" i="6"/>
  <c r="C2478" i="7"/>
  <c r="M2478" i="7" s="1"/>
  <c r="G2158" i="4"/>
  <c r="H2158" i="4" s="1"/>
  <c r="E2158" i="6"/>
  <c r="H2470" i="5"/>
  <c r="G2470" i="5"/>
  <c r="F2470" i="5"/>
  <c r="E2490" i="4"/>
  <c r="C2491" i="4"/>
  <c r="E2159" i="7"/>
  <c r="N2159" i="7" s="1"/>
  <c r="G2480" i="3"/>
  <c r="H2479" i="3"/>
  <c r="I2479" i="3" s="1"/>
  <c r="F2480" i="3"/>
  <c r="J2470" i="6" l="1"/>
  <c r="J2470" i="7"/>
  <c r="L2470" i="6"/>
  <c r="L2470" i="7"/>
  <c r="P2469" i="7"/>
  <c r="K2470" i="6"/>
  <c r="K2470" i="7"/>
  <c r="D2490" i="6"/>
  <c r="D2490" i="7"/>
  <c r="V2158" i="7"/>
  <c r="U2158" i="7"/>
  <c r="T2159" i="7"/>
  <c r="R2159" i="7"/>
  <c r="S2159" i="7"/>
  <c r="Q2159" i="7"/>
  <c r="C2479" i="6"/>
  <c r="C2479" i="7"/>
  <c r="M2479" i="7" s="1"/>
  <c r="G2159" i="4"/>
  <c r="H2159" i="4" s="1"/>
  <c r="E2159" i="6"/>
  <c r="H2471" i="5"/>
  <c r="G2471" i="5"/>
  <c r="F2471" i="5"/>
  <c r="E2491" i="4"/>
  <c r="C2492" i="4"/>
  <c r="E2160" i="7"/>
  <c r="N2160" i="7" s="1"/>
  <c r="H2480" i="3"/>
  <c r="F2481" i="3"/>
  <c r="I2480" i="3"/>
  <c r="G2481" i="3"/>
  <c r="J2471" i="6" l="1"/>
  <c r="J2471" i="7"/>
  <c r="K2471" i="6"/>
  <c r="K2471" i="7"/>
  <c r="L2471" i="6"/>
  <c r="L2471" i="7"/>
  <c r="P2471" i="7" s="1"/>
  <c r="P2470" i="7"/>
  <c r="D2491" i="6"/>
  <c r="D2491" i="7"/>
  <c r="U2159" i="7"/>
  <c r="V2159" i="7"/>
  <c r="T2160" i="7"/>
  <c r="Q2160" i="7"/>
  <c r="S2160" i="7"/>
  <c r="R2160" i="7"/>
  <c r="C2480" i="6"/>
  <c r="C2480" i="7"/>
  <c r="M2480" i="7" s="1"/>
  <c r="G2160" i="4"/>
  <c r="H2160" i="4" s="1"/>
  <c r="E2160" i="6"/>
  <c r="H2472" i="5"/>
  <c r="G2472" i="5"/>
  <c r="F2472" i="5"/>
  <c r="E2492" i="4"/>
  <c r="C2493" i="4"/>
  <c r="E2161" i="7"/>
  <c r="N2161" i="7" s="1"/>
  <c r="G2482" i="3"/>
  <c r="H2481" i="3"/>
  <c r="I2481" i="3" s="1"/>
  <c r="F2482" i="3"/>
  <c r="L2472" i="6" l="1"/>
  <c r="L2472" i="7"/>
  <c r="K2472" i="6"/>
  <c r="K2472" i="7"/>
  <c r="J2472" i="6"/>
  <c r="J2472" i="7"/>
  <c r="T2161" i="7"/>
  <c r="Q2161" i="7"/>
  <c r="S2161" i="7"/>
  <c r="R2161" i="7"/>
  <c r="U2160" i="7"/>
  <c r="V2160" i="7"/>
  <c r="D2492" i="6"/>
  <c r="D2492" i="7"/>
  <c r="C2481" i="6"/>
  <c r="C2481" i="7"/>
  <c r="M2481" i="7" s="1"/>
  <c r="G2161" i="4"/>
  <c r="H2161" i="4" s="1"/>
  <c r="E2161" i="6"/>
  <c r="G2473" i="5"/>
  <c r="F2473" i="5"/>
  <c r="H2473" i="5"/>
  <c r="E2493" i="4"/>
  <c r="C2494" i="4"/>
  <c r="E2162" i="7"/>
  <c r="N2162" i="7" s="1"/>
  <c r="G2483" i="3"/>
  <c r="F2483" i="3"/>
  <c r="H2482" i="3"/>
  <c r="I2482" i="3" s="1"/>
  <c r="J2473" i="6" l="1"/>
  <c r="J2473" i="7"/>
  <c r="K2473" i="6"/>
  <c r="K2473" i="7"/>
  <c r="P2472" i="7"/>
  <c r="L2473" i="6"/>
  <c r="L2473" i="7"/>
  <c r="D2493" i="6"/>
  <c r="D2493" i="7"/>
  <c r="V2161" i="7"/>
  <c r="U2161" i="7"/>
  <c r="T2162" i="7"/>
  <c r="Q2162" i="7"/>
  <c r="R2162" i="7"/>
  <c r="S2162" i="7"/>
  <c r="C2482" i="6"/>
  <c r="C2482" i="7"/>
  <c r="M2482" i="7" s="1"/>
  <c r="G2162" i="4"/>
  <c r="H2162" i="4" s="1"/>
  <c r="E2162" i="6"/>
  <c r="H2474" i="5"/>
  <c r="G2474" i="5"/>
  <c r="F2474" i="5"/>
  <c r="E2494" i="4"/>
  <c r="C2495" i="4"/>
  <c r="E2163" i="7"/>
  <c r="N2163" i="7" s="1"/>
  <c r="H2483" i="3"/>
  <c r="F2484" i="3"/>
  <c r="I2483" i="3"/>
  <c r="G2484" i="3"/>
  <c r="P2473" i="7" l="1"/>
  <c r="J2474" i="6"/>
  <c r="J2474" i="7"/>
  <c r="L2474" i="6"/>
  <c r="L2474" i="7"/>
  <c r="K2474" i="6"/>
  <c r="K2474" i="7"/>
  <c r="D2494" i="6"/>
  <c r="D2494" i="7"/>
  <c r="V2162" i="7"/>
  <c r="U2162" i="7"/>
  <c r="T2163" i="7"/>
  <c r="Q2163" i="7"/>
  <c r="R2163" i="7"/>
  <c r="S2163" i="7"/>
  <c r="C2483" i="6"/>
  <c r="C2483" i="7"/>
  <c r="M2483" i="7" s="1"/>
  <c r="G2163" i="4"/>
  <c r="H2163" i="4" s="1"/>
  <c r="E2163" i="6"/>
  <c r="F2475" i="5"/>
  <c r="G2475" i="5"/>
  <c r="H2475" i="5"/>
  <c r="E2495" i="4"/>
  <c r="C2496" i="4"/>
  <c r="E2164" i="7"/>
  <c r="N2164" i="7" s="1"/>
  <c r="G2485" i="3"/>
  <c r="H2484" i="3"/>
  <c r="I2484" i="3" s="1"/>
  <c r="F2485" i="3"/>
  <c r="J2475" i="6" l="1"/>
  <c r="J2475" i="7"/>
  <c r="K2475" i="6"/>
  <c r="K2475" i="7"/>
  <c r="L2475" i="6"/>
  <c r="L2475" i="7"/>
  <c r="P2475" i="7" s="1"/>
  <c r="P2474" i="7"/>
  <c r="D2495" i="6"/>
  <c r="D2495" i="7"/>
  <c r="U2163" i="7"/>
  <c r="V2163" i="7"/>
  <c r="R2164" i="7"/>
  <c r="T2164" i="7"/>
  <c r="S2164" i="7"/>
  <c r="Q2164" i="7"/>
  <c r="C2484" i="6"/>
  <c r="C2484" i="7"/>
  <c r="M2484" i="7" s="1"/>
  <c r="G2164" i="4"/>
  <c r="H2164" i="4" s="1"/>
  <c r="E2164" i="6"/>
  <c r="H2476" i="5"/>
  <c r="G2476" i="5"/>
  <c r="F2476" i="5"/>
  <c r="E2496" i="4"/>
  <c r="C2497" i="4"/>
  <c r="E2165" i="7"/>
  <c r="N2165" i="7" s="1"/>
  <c r="H2485" i="3"/>
  <c r="F2486" i="3"/>
  <c r="I2485" i="3"/>
  <c r="G2486" i="3"/>
  <c r="L2476" i="6" l="1"/>
  <c r="L2476" i="7"/>
  <c r="J2476" i="6"/>
  <c r="J2476" i="7"/>
  <c r="K2476" i="6"/>
  <c r="K2476" i="7"/>
  <c r="V2164" i="7"/>
  <c r="U2164" i="7"/>
  <c r="D2496" i="6"/>
  <c r="D2496" i="7"/>
  <c r="R2165" i="7"/>
  <c r="Q2165" i="7"/>
  <c r="T2165" i="7"/>
  <c r="S2165" i="7"/>
  <c r="C2485" i="6"/>
  <c r="C2485" i="7"/>
  <c r="M2485" i="7" s="1"/>
  <c r="G2165" i="4"/>
  <c r="H2165" i="4" s="1"/>
  <c r="E2165" i="6"/>
  <c r="H2477" i="5"/>
  <c r="G2477" i="5"/>
  <c r="F2477" i="5"/>
  <c r="E2497" i="4"/>
  <c r="C2498" i="4"/>
  <c r="E2166" i="7"/>
  <c r="N2166" i="7" s="1"/>
  <c r="G2487" i="3"/>
  <c r="F2487" i="3"/>
  <c r="H2486" i="3"/>
  <c r="I2486" i="3" s="1"/>
  <c r="J2477" i="6" l="1"/>
  <c r="J2477" i="7"/>
  <c r="K2477" i="6"/>
  <c r="K2477" i="7"/>
  <c r="P2476" i="7"/>
  <c r="L2477" i="6"/>
  <c r="L2477" i="7"/>
  <c r="P2477" i="7" s="1"/>
  <c r="D2497" i="6"/>
  <c r="D2497" i="7"/>
  <c r="U2165" i="7"/>
  <c r="V2165" i="7"/>
  <c r="R2166" i="7"/>
  <c r="S2166" i="7"/>
  <c r="T2166" i="7"/>
  <c r="Q2166" i="7"/>
  <c r="C2486" i="6"/>
  <c r="C2486" i="7"/>
  <c r="M2486" i="7" s="1"/>
  <c r="G2166" i="4"/>
  <c r="H2166" i="4" s="1"/>
  <c r="E2166" i="6"/>
  <c r="H2478" i="5"/>
  <c r="G2478" i="5"/>
  <c r="F2478" i="5"/>
  <c r="E2498" i="4"/>
  <c r="C2499" i="4"/>
  <c r="E2167" i="7"/>
  <c r="N2167" i="7" s="1"/>
  <c r="H2487" i="3"/>
  <c r="F2488" i="3"/>
  <c r="G2488" i="3"/>
  <c r="I2487" i="3"/>
  <c r="K2478" i="6" l="1"/>
  <c r="K2478" i="7"/>
  <c r="J2478" i="6"/>
  <c r="J2478" i="7"/>
  <c r="L2478" i="6"/>
  <c r="L2478" i="7"/>
  <c r="P2478" i="7" s="1"/>
  <c r="D2498" i="6"/>
  <c r="D2498" i="7"/>
  <c r="V2166" i="7"/>
  <c r="U2166" i="7"/>
  <c r="S2167" i="7"/>
  <c r="Q2167" i="7"/>
  <c r="R2167" i="7"/>
  <c r="T2167" i="7"/>
  <c r="C2487" i="6"/>
  <c r="C2487" i="7"/>
  <c r="M2487" i="7" s="1"/>
  <c r="G2167" i="4"/>
  <c r="H2167" i="4" s="1"/>
  <c r="E2167" i="6"/>
  <c r="H2479" i="5"/>
  <c r="G2479" i="5"/>
  <c r="F2479" i="5"/>
  <c r="E2499" i="4"/>
  <c r="C2500" i="4"/>
  <c r="E2168" i="7"/>
  <c r="N2168" i="7" s="1"/>
  <c r="G2489" i="3"/>
  <c r="H2488" i="3"/>
  <c r="I2488" i="3" s="1"/>
  <c r="F2489" i="3"/>
  <c r="K2479" i="6" l="1"/>
  <c r="K2479" i="7"/>
  <c r="L2479" i="6"/>
  <c r="L2479" i="7"/>
  <c r="J2479" i="6"/>
  <c r="J2479" i="7"/>
  <c r="U2167" i="7"/>
  <c r="V2167" i="7"/>
  <c r="D2499" i="6"/>
  <c r="D2499" i="7"/>
  <c r="T2168" i="7"/>
  <c r="Q2168" i="7"/>
  <c r="S2168" i="7"/>
  <c r="R2168" i="7"/>
  <c r="C2488" i="6"/>
  <c r="C2488" i="7"/>
  <c r="M2488" i="7" s="1"/>
  <c r="G2168" i="4"/>
  <c r="H2168" i="4" s="1"/>
  <c r="E2168" i="6"/>
  <c r="H2480" i="5"/>
  <c r="G2480" i="5"/>
  <c r="F2480" i="5"/>
  <c r="E2500" i="4"/>
  <c r="C2501" i="4"/>
  <c r="E2169" i="7"/>
  <c r="N2169" i="7" s="1"/>
  <c r="F2490" i="3"/>
  <c r="H2489" i="3"/>
  <c r="G2490" i="3"/>
  <c r="I2489" i="3"/>
  <c r="K2480" i="6" l="1"/>
  <c r="K2480" i="7"/>
  <c r="J2480" i="6"/>
  <c r="J2480" i="7"/>
  <c r="P2479" i="7"/>
  <c r="L2480" i="6"/>
  <c r="L2480" i="7"/>
  <c r="P2480" i="7" s="1"/>
  <c r="V2168" i="7"/>
  <c r="U2168" i="7"/>
  <c r="D2500" i="6"/>
  <c r="D2500" i="7"/>
  <c r="Q2169" i="7"/>
  <c r="T2169" i="7"/>
  <c r="R2169" i="7"/>
  <c r="S2169" i="7"/>
  <c r="C2489" i="6"/>
  <c r="C2489" i="7"/>
  <c r="M2489" i="7" s="1"/>
  <c r="G2169" i="4"/>
  <c r="H2169" i="4" s="1"/>
  <c r="E2169" i="6"/>
  <c r="F2481" i="5"/>
  <c r="G2481" i="5"/>
  <c r="H2481" i="5"/>
  <c r="E2501" i="4"/>
  <c r="C2502" i="4"/>
  <c r="E2170" i="7"/>
  <c r="N2170" i="7" s="1"/>
  <c r="G2491" i="3"/>
  <c r="H2490" i="3"/>
  <c r="I2490" i="3" s="1"/>
  <c r="F2491" i="3"/>
  <c r="K2481" i="6" l="1"/>
  <c r="K2481" i="7"/>
  <c r="J2481" i="6"/>
  <c r="J2481" i="7"/>
  <c r="L2481" i="6"/>
  <c r="L2481" i="7"/>
  <c r="P2481" i="7" s="1"/>
  <c r="U2169" i="7"/>
  <c r="V2169" i="7"/>
  <c r="D2501" i="6"/>
  <c r="D2501" i="7"/>
  <c r="T2170" i="7"/>
  <c r="S2170" i="7"/>
  <c r="Q2170" i="7"/>
  <c r="R2170" i="7"/>
  <c r="C2490" i="6"/>
  <c r="C2490" i="7"/>
  <c r="M2490" i="7" s="1"/>
  <c r="G2170" i="4"/>
  <c r="H2170" i="4" s="1"/>
  <c r="E2170" i="6"/>
  <c r="F2482" i="5"/>
  <c r="H2482" i="5"/>
  <c r="G2482" i="5"/>
  <c r="E2502" i="4"/>
  <c r="C2503" i="4"/>
  <c r="E2171" i="7"/>
  <c r="N2171" i="7" s="1"/>
  <c r="G2492" i="3"/>
  <c r="F2492" i="3"/>
  <c r="H2491" i="3"/>
  <c r="I2491" i="3" s="1"/>
  <c r="K2482" i="6" l="1"/>
  <c r="K2482" i="7"/>
  <c r="J2482" i="6"/>
  <c r="J2482" i="7"/>
  <c r="L2482" i="6"/>
  <c r="L2482" i="7"/>
  <c r="P2482" i="7" s="1"/>
  <c r="D2502" i="6"/>
  <c r="D2502" i="7"/>
  <c r="U2170" i="7"/>
  <c r="V2170" i="7"/>
  <c r="S2171" i="7"/>
  <c r="Q2171" i="7"/>
  <c r="R2171" i="7"/>
  <c r="T2171" i="7"/>
  <c r="C2491" i="6"/>
  <c r="C2491" i="7"/>
  <c r="M2491" i="7" s="1"/>
  <c r="G2171" i="4"/>
  <c r="H2171" i="4" s="1"/>
  <c r="E2171" i="6"/>
  <c r="H2483" i="5"/>
  <c r="G2483" i="5"/>
  <c r="F2483" i="5"/>
  <c r="E2503" i="4"/>
  <c r="C2504" i="4"/>
  <c r="E2172" i="7"/>
  <c r="N2172" i="7" s="1"/>
  <c r="H2492" i="3"/>
  <c r="I2492" i="3" s="1"/>
  <c r="F2493" i="3"/>
  <c r="G2493" i="3"/>
  <c r="J2483" i="6" l="1"/>
  <c r="J2483" i="7"/>
  <c r="L2483" i="6"/>
  <c r="L2483" i="7"/>
  <c r="K2483" i="6"/>
  <c r="K2483" i="7"/>
  <c r="V2171" i="7"/>
  <c r="U2171" i="7"/>
  <c r="D2503" i="6"/>
  <c r="D2503" i="7"/>
  <c r="Q2172" i="7"/>
  <c r="S2172" i="7"/>
  <c r="R2172" i="7"/>
  <c r="T2172" i="7"/>
  <c r="C2492" i="6"/>
  <c r="C2492" i="7"/>
  <c r="M2492" i="7" s="1"/>
  <c r="G2172" i="4"/>
  <c r="H2172" i="4" s="1"/>
  <c r="E2172" i="6"/>
  <c r="H2484" i="5"/>
  <c r="G2484" i="5"/>
  <c r="F2484" i="5"/>
  <c r="E2504" i="4"/>
  <c r="C2505" i="4"/>
  <c r="E2173" i="7"/>
  <c r="N2173" i="7" s="1"/>
  <c r="G2494" i="3"/>
  <c r="H2493" i="3"/>
  <c r="I2493" i="3" s="1"/>
  <c r="F2494" i="3"/>
  <c r="J2484" i="6" l="1"/>
  <c r="J2484" i="7"/>
  <c r="K2484" i="6"/>
  <c r="K2484" i="7"/>
  <c r="P2483" i="7"/>
  <c r="L2484" i="6"/>
  <c r="L2484" i="7"/>
  <c r="P2484" i="7" s="1"/>
  <c r="D2504" i="6"/>
  <c r="D2504" i="7"/>
  <c r="U2172" i="7"/>
  <c r="V2172" i="7"/>
  <c r="T2173" i="7"/>
  <c r="Q2173" i="7"/>
  <c r="R2173" i="7"/>
  <c r="S2173" i="7"/>
  <c r="C2493" i="6"/>
  <c r="C2493" i="7"/>
  <c r="M2493" i="7" s="1"/>
  <c r="G2173" i="4"/>
  <c r="H2173" i="4" s="1"/>
  <c r="E2173" i="6"/>
  <c r="H2485" i="5"/>
  <c r="G2485" i="5"/>
  <c r="F2485" i="5"/>
  <c r="E2505" i="4"/>
  <c r="C2506" i="4"/>
  <c r="E2174" i="7"/>
  <c r="N2174" i="7" s="1"/>
  <c r="G2495" i="3"/>
  <c r="F2495" i="3"/>
  <c r="H2494" i="3"/>
  <c r="I2494" i="3" s="1"/>
  <c r="J2485" i="6" l="1"/>
  <c r="J2485" i="7"/>
  <c r="L2485" i="6"/>
  <c r="L2485" i="7"/>
  <c r="K2485" i="6"/>
  <c r="K2485" i="7"/>
  <c r="D2505" i="6"/>
  <c r="D2505" i="7"/>
  <c r="U2173" i="7"/>
  <c r="V2173" i="7"/>
  <c r="Q2174" i="7"/>
  <c r="R2174" i="7"/>
  <c r="S2174" i="7"/>
  <c r="T2174" i="7"/>
  <c r="C2494" i="6"/>
  <c r="C2494" i="7"/>
  <c r="M2494" i="7" s="1"/>
  <c r="G2174" i="4"/>
  <c r="H2174" i="4" s="1"/>
  <c r="E2174" i="6"/>
  <c r="H2486" i="5"/>
  <c r="G2486" i="5"/>
  <c r="F2486" i="5"/>
  <c r="E2506" i="4"/>
  <c r="C2507" i="4"/>
  <c r="E2175" i="7"/>
  <c r="N2175" i="7" s="1"/>
  <c r="H2495" i="3"/>
  <c r="F2496" i="3"/>
  <c r="G2496" i="3"/>
  <c r="I2495" i="3"/>
  <c r="J2486" i="6" l="1"/>
  <c r="J2486" i="7"/>
  <c r="L2486" i="6"/>
  <c r="L2486" i="7"/>
  <c r="K2486" i="6"/>
  <c r="K2486" i="7"/>
  <c r="P2485" i="7"/>
  <c r="T2175" i="7"/>
  <c r="Q2175" i="7"/>
  <c r="S2175" i="7"/>
  <c r="R2175" i="7"/>
  <c r="D2506" i="6"/>
  <c r="D2506" i="7"/>
  <c r="U2174" i="7"/>
  <c r="V2174" i="7"/>
  <c r="C2495" i="6"/>
  <c r="C2495" i="7"/>
  <c r="M2495" i="7" s="1"/>
  <c r="G2175" i="4"/>
  <c r="H2175" i="4" s="1"/>
  <c r="E2175" i="6"/>
  <c r="F2487" i="5"/>
  <c r="H2487" i="5"/>
  <c r="G2487" i="5"/>
  <c r="E2507" i="4"/>
  <c r="C2508" i="4"/>
  <c r="E2176" i="7"/>
  <c r="N2176" i="7" s="1"/>
  <c r="H2496" i="3"/>
  <c r="F2497" i="3"/>
  <c r="I2496" i="3"/>
  <c r="G2497" i="3"/>
  <c r="L2487" i="6" l="1"/>
  <c r="L2487" i="7"/>
  <c r="P2486" i="7"/>
  <c r="K2487" i="6"/>
  <c r="K2487" i="7"/>
  <c r="J2487" i="6"/>
  <c r="J2487" i="7"/>
  <c r="D2507" i="6"/>
  <c r="D2507" i="7"/>
  <c r="V2175" i="7"/>
  <c r="U2175" i="7"/>
  <c r="Q2176" i="7"/>
  <c r="S2176" i="7"/>
  <c r="T2176" i="7"/>
  <c r="R2176" i="7"/>
  <c r="C2496" i="6"/>
  <c r="C2496" i="7"/>
  <c r="M2496" i="7" s="1"/>
  <c r="G2176" i="4"/>
  <c r="H2176" i="4" s="1"/>
  <c r="E2176" i="6"/>
  <c r="H2488" i="5"/>
  <c r="G2488" i="5"/>
  <c r="F2488" i="5"/>
  <c r="E2508" i="4"/>
  <c r="C2509" i="4"/>
  <c r="E2177" i="7"/>
  <c r="N2177" i="7" s="1"/>
  <c r="G2498" i="3"/>
  <c r="H2497" i="3"/>
  <c r="I2497" i="3" s="1"/>
  <c r="F2498" i="3"/>
  <c r="J2488" i="6" l="1"/>
  <c r="J2488" i="7"/>
  <c r="K2488" i="6"/>
  <c r="K2488" i="7"/>
  <c r="L2488" i="6"/>
  <c r="L2488" i="7"/>
  <c r="P2488" i="7" s="1"/>
  <c r="P2487" i="7"/>
  <c r="V2176" i="7"/>
  <c r="U2176" i="7"/>
  <c r="D2508" i="6"/>
  <c r="D2508" i="7"/>
  <c r="Q2177" i="7"/>
  <c r="R2177" i="7"/>
  <c r="S2177" i="7"/>
  <c r="T2177" i="7"/>
  <c r="C2497" i="6"/>
  <c r="C2497" i="7"/>
  <c r="M2497" i="7" s="1"/>
  <c r="G2177" i="4"/>
  <c r="H2177" i="4" s="1"/>
  <c r="E2177" i="6"/>
  <c r="H2489" i="5"/>
  <c r="G2489" i="5"/>
  <c r="F2489" i="5"/>
  <c r="E2509" i="4"/>
  <c r="C2510" i="4"/>
  <c r="E2178" i="7"/>
  <c r="N2178" i="7" s="1"/>
  <c r="F2499" i="3"/>
  <c r="H2498" i="3"/>
  <c r="I2498" i="3" s="1"/>
  <c r="G2499" i="3"/>
  <c r="J2489" i="6" l="1"/>
  <c r="J2489" i="7"/>
  <c r="L2489" i="6"/>
  <c r="L2489" i="7"/>
  <c r="K2489" i="6"/>
  <c r="K2489" i="7"/>
  <c r="D2509" i="6"/>
  <c r="D2509" i="7"/>
  <c r="U2177" i="7"/>
  <c r="V2177" i="7"/>
  <c r="R2178" i="7"/>
  <c r="T2178" i="7"/>
  <c r="Q2178" i="7"/>
  <c r="S2178" i="7"/>
  <c r="C2498" i="6"/>
  <c r="C2498" i="7"/>
  <c r="M2498" i="7" s="1"/>
  <c r="G2178" i="4"/>
  <c r="H2178" i="4" s="1"/>
  <c r="E2178" i="6"/>
  <c r="H2490" i="5"/>
  <c r="F2490" i="5"/>
  <c r="G2490" i="5"/>
  <c r="E2510" i="4"/>
  <c r="C2511" i="4"/>
  <c r="E2179" i="7"/>
  <c r="N2179" i="7" s="1"/>
  <c r="G2500" i="3"/>
  <c r="H2499" i="3"/>
  <c r="I2499" i="3" s="1"/>
  <c r="F2500" i="3"/>
  <c r="J2490" i="6" l="1"/>
  <c r="J2490" i="7"/>
  <c r="P2489" i="7"/>
  <c r="L2490" i="6"/>
  <c r="L2490" i="7"/>
  <c r="K2490" i="6"/>
  <c r="K2490" i="7"/>
  <c r="V2178" i="7"/>
  <c r="U2178" i="7"/>
  <c r="D2510" i="6"/>
  <c r="D2510" i="7"/>
  <c r="R2179" i="7"/>
  <c r="Q2179" i="7"/>
  <c r="T2179" i="7"/>
  <c r="S2179" i="7"/>
  <c r="C2499" i="6"/>
  <c r="C2499" i="7"/>
  <c r="M2499" i="7" s="1"/>
  <c r="G2179" i="4"/>
  <c r="H2179" i="4" s="1"/>
  <c r="E2179" i="6"/>
  <c r="G2491" i="5"/>
  <c r="F2491" i="5"/>
  <c r="H2491" i="5"/>
  <c r="E2511" i="4"/>
  <c r="C2512" i="4"/>
  <c r="E2180" i="7"/>
  <c r="N2180" i="7" s="1"/>
  <c r="H2500" i="3"/>
  <c r="F2501" i="3"/>
  <c r="G2501" i="3"/>
  <c r="I2500" i="3"/>
  <c r="J2491" i="6" l="1"/>
  <c r="J2491" i="7"/>
  <c r="L2491" i="6"/>
  <c r="L2491" i="7"/>
  <c r="K2491" i="6"/>
  <c r="K2491" i="7"/>
  <c r="P2490" i="7"/>
  <c r="D2511" i="6"/>
  <c r="D2511" i="7"/>
  <c r="U2179" i="7"/>
  <c r="V2179" i="7"/>
  <c r="R2180" i="7"/>
  <c r="T2180" i="7"/>
  <c r="Q2180" i="7"/>
  <c r="S2180" i="7"/>
  <c r="C2500" i="6"/>
  <c r="C2500" i="7"/>
  <c r="M2500" i="7" s="1"/>
  <c r="G2180" i="4"/>
  <c r="H2180" i="4" s="1"/>
  <c r="E2180" i="6"/>
  <c r="H2492" i="5"/>
  <c r="G2492" i="5"/>
  <c r="F2492" i="5"/>
  <c r="E2512" i="4"/>
  <c r="C2513" i="4"/>
  <c r="E2181" i="7"/>
  <c r="N2181" i="7" s="1"/>
  <c r="G2502" i="3"/>
  <c r="F2502" i="3"/>
  <c r="H2501" i="3"/>
  <c r="I2501" i="3" s="1"/>
  <c r="K2492" i="6" l="1"/>
  <c r="K2492" i="7"/>
  <c r="L2492" i="6"/>
  <c r="L2492" i="7"/>
  <c r="J2492" i="6"/>
  <c r="J2492" i="7"/>
  <c r="P2491" i="7"/>
  <c r="D2512" i="6"/>
  <c r="D2512" i="7"/>
  <c r="U2180" i="7"/>
  <c r="V2180" i="7"/>
  <c r="R2181" i="7"/>
  <c r="T2181" i="7"/>
  <c r="S2181" i="7"/>
  <c r="Q2181" i="7"/>
  <c r="C2501" i="6"/>
  <c r="C2501" i="7"/>
  <c r="M2501" i="7" s="1"/>
  <c r="G2181" i="4"/>
  <c r="H2181" i="4" s="1"/>
  <c r="E2181" i="6"/>
  <c r="F2493" i="5"/>
  <c r="H2493" i="5"/>
  <c r="G2493" i="5"/>
  <c r="E2513" i="4"/>
  <c r="C2514" i="4"/>
  <c r="E2182" i="7"/>
  <c r="N2182" i="7" s="1"/>
  <c r="H2502" i="3"/>
  <c r="F2503" i="3"/>
  <c r="G2503" i="3"/>
  <c r="I2502" i="3"/>
  <c r="L2493" i="6" l="1"/>
  <c r="L2493" i="7"/>
  <c r="K2493" i="6"/>
  <c r="K2493" i="7"/>
  <c r="J2493" i="6"/>
  <c r="J2493" i="7"/>
  <c r="P2492" i="7"/>
  <c r="D2513" i="6"/>
  <c r="D2513" i="7"/>
  <c r="U2181" i="7"/>
  <c r="V2181" i="7"/>
  <c r="Q2182" i="7"/>
  <c r="S2182" i="7"/>
  <c r="R2182" i="7"/>
  <c r="T2182" i="7"/>
  <c r="C2502" i="6"/>
  <c r="C2502" i="7"/>
  <c r="M2502" i="7" s="1"/>
  <c r="G2182" i="4"/>
  <c r="H2182" i="4" s="1"/>
  <c r="E2182" i="6"/>
  <c r="F2494" i="5"/>
  <c r="H2494" i="5"/>
  <c r="G2494" i="5"/>
  <c r="E2514" i="4"/>
  <c r="C2515" i="4"/>
  <c r="E2183" i="7"/>
  <c r="N2183" i="7" s="1"/>
  <c r="H2503" i="3"/>
  <c r="F2504" i="3"/>
  <c r="G2504" i="3"/>
  <c r="I2503" i="3"/>
  <c r="J2494" i="6" l="1"/>
  <c r="J2494" i="7"/>
  <c r="L2494" i="6"/>
  <c r="L2494" i="7"/>
  <c r="K2494" i="6"/>
  <c r="K2494" i="7"/>
  <c r="P2493" i="7"/>
  <c r="D2514" i="6"/>
  <c r="D2514" i="7"/>
  <c r="U2182" i="7"/>
  <c r="V2182" i="7"/>
  <c r="Q2183" i="7"/>
  <c r="S2183" i="7"/>
  <c r="T2183" i="7"/>
  <c r="R2183" i="7"/>
  <c r="C2503" i="6"/>
  <c r="C2503" i="7"/>
  <c r="M2503" i="7" s="1"/>
  <c r="G2183" i="4"/>
  <c r="H2183" i="4" s="1"/>
  <c r="E2183" i="6"/>
  <c r="H2495" i="5"/>
  <c r="G2495" i="5"/>
  <c r="F2495" i="5"/>
  <c r="E2515" i="4"/>
  <c r="C2516" i="4"/>
  <c r="E2184" i="7"/>
  <c r="N2184" i="7" s="1"/>
  <c r="F2505" i="3"/>
  <c r="H2504" i="3"/>
  <c r="I2504" i="3" s="1"/>
  <c r="G2505" i="3"/>
  <c r="K2495" i="6" l="1"/>
  <c r="K2495" i="7"/>
  <c r="J2495" i="6"/>
  <c r="J2495" i="7"/>
  <c r="L2495" i="6"/>
  <c r="L2495" i="7"/>
  <c r="P2495" i="7" s="1"/>
  <c r="P2494" i="7"/>
  <c r="D2515" i="6"/>
  <c r="D2515" i="7"/>
  <c r="U2183" i="7"/>
  <c r="V2183" i="7"/>
  <c r="Q2184" i="7"/>
  <c r="R2184" i="7"/>
  <c r="S2184" i="7"/>
  <c r="T2184" i="7"/>
  <c r="C2504" i="6"/>
  <c r="C2504" i="7"/>
  <c r="M2504" i="7" s="1"/>
  <c r="G2184" i="4"/>
  <c r="H2184" i="4" s="1"/>
  <c r="E2184" i="6"/>
  <c r="H2496" i="5"/>
  <c r="G2496" i="5"/>
  <c r="F2496" i="5"/>
  <c r="E2516" i="4"/>
  <c r="C2517" i="4"/>
  <c r="E2185" i="7"/>
  <c r="N2185" i="7" s="1"/>
  <c r="G2506" i="3"/>
  <c r="H2505" i="3"/>
  <c r="I2505" i="3" s="1"/>
  <c r="F2506" i="3"/>
  <c r="J2496" i="6" l="1"/>
  <c r="J2496" i="7"/>
  <c r="L2496" i="6"/>
  <c r="L2496" i="7"/>
  <c r="K2496" i="6"/>
  <c r="K2496" i="7"/>
  <c r="V2184" i="7"/>
  <c r="U2184" i="7"/>
  <c r="D2516" i="6"/>
  <c r="D2516" i="7"/>
  <c r="S2185" i="7"/>
  <c r="R2185" i="7"/>
  <c r="T2185" i="7"/>
  <c r="Q2185" i="7"/>
  <c r="C2505" i="6"/>
  <c r="C2505" i="7"/>
  <c r="M2505" i="7" s="1"/>
  <c r="G2185" i="4"/>
  <c r="H2185" i="4" s="1"/>
  <c r="E2185" i="6"/>
  <c r="H2497" i="5"/>
  <c r="G2497" i="5"/>
  <c r="F2497" i="5"/>
  <c r="E2517" i="4"/>
  <c r="C2518" i="4"/>
  <c r="E2186" i="7"/>
  <c r="N2186" i="7" s="1"/>
  <c r="G2507" i="3"/>
  <c r="F2507" i="3"/>
  <c r="H2506" i="3"/>
  <c r="I2506" i="3" s="1"/>
  <c r="J2497" i="6" l="1"/>
  <c r="J2497" i="7"/>
  <c r="L2497" i="6"/>
  <c r="L2497" i="7"/>
  <c r="K2497" i="6"/>
  <c r="K2497" i="7"/>
  <c r="P2496" i="7"/>
  <c r="V2185" i="7"/>
  <c r="U2185" i="7"/>
  <c r="D2517" i="6"/>
  <c r="D2517" i="7"/>
  <c r="R2186" i="7"/>
  <c r="T2186" i="7"/>
  <c r="Q2186" i="7"/>
  <c r="S2186" i="7"/>
  <c r="C2506" i="6"/>
  <c r="C2506" i="7"/>
  <c r="M2506" i="7" s="1"/>
  <c r="G2186" i="4"/>
  <c r="H2186" i="4" s="1"/>
  <c r="E2186" i="6"/>
  <c r="H2498" i="5"/>
  <c r="G2498" i="5"/>
  <c r="F2498" i="5"/>
  <c r="E2518" i="4"/>
  <c r="C2519" i="4"/>
  <c r="E2187" i="7"/>
  <c r="N2187" i="7" s="1"/>
  <c r="F2508" i="3"/>
  <c r="H2507" i="3"/>
  <c r="I2507" i="3" s="1"/>
  <c r="G2508" i="3"/>
  <c r="L2498" i="6" l="1"/>
  <c r="L2498" i="7"/>
  <c r="J2498" i="6"/>
  <c r="J2498" i="7"/>
  <c r="K2498" i="6"/>
  <c r="K2498" i="7"/>
  <c r="P2497" i="7"/>
  <c r="U2186" i="7"/>
  <c r="V2186" i="7"/>
  <c r="D2518" i="6"/>
  <c r="D2518" i="7"/>
  <c r="S2187" i="7"/>
  <c r="R2187" i="7"/>
  <c r="Q2187" i="7"/>
  <c r="T2187" i="7"/>
  <c r="C2507" i="6"/>
  <c r="C2507" i="7"/>
  <c r="M2507" i="7" s="1"/>
  <c r="G2187" i="4"/>
  <c r="H2187" i="4" s="1"/>
  <c r="E2187" i="6"/>
  <c r="H2499" i="5"/>
  <c r="G2499" i="5"/>
  <c r="F2499" i="5"/>
  <c r="E2519" i="4"/>
  <c r="C2520" i="4"/>
  <c r="E2188" i="7"/>
  <c r="N2188" i="7" s="1"/>
  <c r="G2509" i="3"/>
  <c r="H2508" i="3"/>
  <c r="I2508" i="3" s="1"/>
  <c r="F2509" i="3"/>
  <c r="J2499" i="6" l="1"/>
  <c r="J2499" i="7"/>
  <c r="K2499" i="6"/>
  <c r="K2499" i="7"/>
  <c r="L2499" i="6"/>
  <c r="L2499" i="7"/>
  <c r="P2499" i="7" s="1"/>
  <c r="P2498" i="7"/>
  <c r="U2187" i="7"/>
  <c r="V2187" i="7"/>
  <c r="D2519" i="6"/>
  <c r="D2519" i="7"/>
  <c r="R2188" i="7"/>
  <c r="T2188" i="7"/>
  <c r="S2188" i="7"/>
  <c r="Q2188" i="7"/>
  <c r="C2508" i="6"/>
  <c r="C2508" i="7"/>
  <c r="M2508" i="7" s="1"/>
  <c r="G2188" i="4"/>
  <c r="H2188" i="4" s="1"/>
  <c r="E2188" i="6"/>
  <c r="H2500" i="5"/>
  <c r="G2500" i="5"/>
  <c r="F2500" i="5"/>
  <c r="E2520" i="4"/>
  <c r="C2521" i="4"/>
  <c r="E2189" i="7"/>
  <c r="N2189" i="7" s="1"/>
  <c r="F2510" i="3"/>
  <c r="H2509" i="3"/>
  <c r="I2509" i="3" s="1"/>
  <c r="G2510" i="3"/>
  <c r="K2500" i="6" l="1"/>
  <c r="K2500" i="7"/>
  <c r="J2500" i="6"/>
  <c r="J2500" i="7"/>
  <c r="L2500" i="6"/>
  <c r="L2500" i="7"/>
  <c r="P2500" i="7" s="1"/>
  <c r="V2188" i="7"/>
  <c r="U2188" i="7"/>
  <c r="D2520" i="6"/>
  <c r="D2520" i="7"/>
  <c r="R2189" i="7"/>
  <c r="S2189" i="7"/>
  <c r="Q2189" i="7"/>
  <c r="T2189" i="7"/>
  <c r="C2509" i="6"/>
  <c r="C2509" i="7"/>
  <c r="M2509" i="7" s="1"/>
  <c r="G2189" i="4"/>
  <c r="H2189" i="4" s="1"/>
  <c r="E2189" i="6"/>
  <c r="H2501" i="5"/>
  <c r="G2501" i="5"/>
  <c r="F2501" i="5"/>
  <c r="E2521" i="4"/>
  <c r="C2522" i="4"/>
  <c r="E2190" i="7"/>
  <c r="N2190" i="7" s="1"/>
  <c r="G2511" i="3"/>
  <c r="H2510" i="3"/>
  <c r="I2510" i="3" s="1"/>
  <c r="F2511" i="3"/>
  <c r="K2501" i="6" l="1"/>
  <c r="K2501" i="7"/>
  <c r="L2501" i="6"/>
  <c r="L2501" i="7"/>
  <c r="J2501" i="6"/>
  <c r="J2501" i="7"/>
  <c r="U2189" i="7"/>
  <c r="V2189" i="7"/>
  <c r="D2521" i="6"/>
  <c r="D2521" i="7"/>
  <c r="T2190" i="7"/>
  <c r="Q2190" i="7"/>
  <c r="R2190" i="7"/>
  <c r="S2190" i="7"/>
  <c r="C2510" i="6"/>
  <c r="C2510" i="7"/>
  <c r="M2510" i="7" s="1"/>
  <c r="G2190" i="4"/>
  <c r="H2190" i="4" s="1"/>
  <c r="E2190" i="6"/>
  <c r="H2502" i="5"/>
  <c r="G2502" i="5"/>
  <c r="F2502" i="5"/>
  <c r="E2522" i="4"/>
  <c r="C2523" i="4"/>
  <c r="E2191" i="7"/>
  <c r="N2191" i="7" s="1"/>
  <c r="G2512" i="3"/>
  <c r="F2512" i="3"/>
  <c r="H2511" i="3"/>
  <c r="I2511" i="3" s="1"/>
  <c r="L2502" i="6" l="1"/>
  <c r="L2502" i="7"/>
  <c r="J2502" i="6"/>
  <c r="J2502" i="7"/>
  <c r="K2502" i="6"/>
  <c r="K2502" i="7"/>
  <c r="P2501" i="7"/>
  <c r="D2522" i="6"/>
  <c r="D2522" i="7"/>
  <c r="V2190" i="7"/>
  <c r="U2190" i="7"/>
  <c r="R2191" i="7"/>
  <c r="S2191" i="7"/>
  <c r="Q2191" i="7"/>
  <c r="T2191" i="7"/>
  <c r="C2511" i="6"/>
  <c r="C2511" i="7"/>
  <c r="M2511" i="7" s="1"/>
  <c r="G2191" i="4"/>
  <c r="H2191" i="4" s="1"/>
  <c r="E2191" i="6"/>
  <c r="G2503" i="5"/>
  <c r="F2503" i="5"/>
  <c r="H2503" i="5"/>
  <c r="E2523" i="4"/>
  <c r="C2524" i="4"/>
  <c r="E2192" i="7"/>
  <c r="N2192" i="7" s="1"/>
  <c r="H2512" i="3"/>
  <c r="I2512" i="3" s="1"/>
  <c r="F2513" i="3"/>
  <c r="G2513" i="3"/>
  <c r="K2503" i="6" l="1"/>
  <c r="K2503" i="7"/>
  <c r="P2502" i="7"/>
  <c r="L2503" i="6"/>
  <c r="L2503" i="7"/>
  <c r="J2503" i="6"/>
  <c r="J2503" i="7"/>
  <c r="D2523" i="6"/>
  <c r="D2523" i="7"/>
  <c r="V2191" i="7"/>
  <c r="U2191" i="7"/>
  <c r="T2192" i="7"/>
  <c r="Q2192" i="7"/>
  <c r="R2192" i="7"/>
  <c r="S2192" i="7"/>
  <c r="C2512" i="6"/>
  <c r="C2512" i="7"/>
  <c r="M2512" i="7" s="1"/>
  <c r="G2192" i="4"/>
  <c r="H2192" i="4" s="1"/>
  <c r="E2192" i="6"/>
  <c r="H2504" i="5"/>
  <c r="G2504" i="5"/>
  <c r="F2504" i="5"/>
  <c r="E2193" i="7"/>
  <c r="N2193" i="7" s="1"/>
  <c r="E2524" i="4"/>
  <c r="C2525" i="4"/>
  <c r="F2514" i="3"/>
  <c r="H2513" i="3"/>
  <c r="I2513" i="3" s="1"/>
  <c r="G2514" i="3"/>
  <c r="J2504" i="6" l="1"/>
  <c r="J2504" i="7"/>
  <c r="K2504" i="6"/>
  <c r="K2504" i="7"/>
  <c r="P2503" i="7"/>
  <c r="L2504" i="6"/>
  <c r="L2504" i="7"/>
  <c r="T2193" i="7"/>
  <c r="S2193" i="7"/>
  <c r="Q2193" i="7"/>
  <c r="R2193" i="7"/>
  <c r="D2524" i="6"/>
  <c r="D2524" i="7"/>
  <c r="U2192" i="7"/>
  <c r="V2192" i="7"/>
  <c r="C2513" i="6"/>
  <c r="C2513" i="7"/>
  <c r="M2513" i="7" s="1"/>
  <c r="G2193" i="4"/>
  <c r="H2193" i="4" s="1"/>
  <c r="E2193" i="6"/>
  <c r="F2505" i="5"/>
  <c r="G2505" i="5"/>
  <c r="H2505" i="5"/>
  <c r="E2525" i="4"/>
  <c r="C2526" i="4"/>
  <c r="E2194" i="7"/>
  <c r="N2194" i="7" s="1"/>
  <c r="G2515" i="3"/>
  <c r="F2515" i="3"/>
  <c r="H2514" i="3"/>
  <c r="I2514" i="3" s="1"/>
  <c r="P2504" i="7" l="1"/>
  <c r="K2505" i="6"/>
  <c r="K2505" i="7"/>
  <c r="J2505" i="6"/>
  <c r="J2505" i="7"/>
  <c r="L2505" i="6"/>
  <c r="L2505" i="7"/>
  <c r="P2505" i="7" s="1"/>
  <c r="D2525" i="6"/>
  <c r="D2525" i="7"/>
  <c r="V2193" i="7"/>
  <c r="U2193" i="7"/>
  <c r="Q2194" i="7"/>
  <c r="S2194" i="7"/>
  <c r="T2194" i="7"/>
  <c r="R2194" i="7"/>
  <c r="C2514" i="6"/>
  <c r="C2514" i="7"/>
  <c r="M2514" i="7" s="1"/>
  <c r="G2194" i="4"/>
  <c r="H2194" i="4" s="1"/>
  <c r="E2194" i="6"/>
  <c r="F2506" i="5"/>
  <c r="H2506" i="5"/>
  <c r="G2506" i="5"/>
  <c r="E2526" i="4"/>
  <c r="C2527" i="4"/>
  <c r="E2195" i="7"/>
  <c r="N2195" i="7" s="1"/>
  <c r="H2515" i="3"/>
  <c r="F2516" i="3"/>
  <c r="I2515" i="3"/>
  <c r="G2516" i="3"/>
  <c r="L2506" i="6" l="1"/>
  <c r="L2506" i="7"/>
  <c r="J2506" i="6"/>
  <c r="J2506" i="7"/>
  <c r="K2506" i="6"/>
  <c r="K2506" i="7"/>
  <c r="D2526" i="6"/>
  <c r="D2526" i="7"/>
  <c r="V2194" i="7"/>
  <c r="U2194" i="7"/>
  <c r="R2195" i="7"/>
  <c r="S2195" i="7"/>
  <c r="T2195" i="7"/>
  <c r="Q2195" i="7"/>
  <c r="C2515" i="6"/>
  <c r="C2515" i="7"/>
  <c r="M2515" i="7" s="1"/>
  <c r="G2195" i="4"/>
  <c r="H2195" i="4" s="1"/>
  <c r="E2195" i="6"/>
  <c r="H2507" i="5"/>
  <c r="G2507" i="5"/>
  <c r="F2507" i="5"/>
  <c r="E2527" i="4"/>
  <c r="C2528" i="4"/>
  <c r="E2196" i="7"/>
  <c r="N2196" i="7" s="1"/>
  <c r="F2517" i="3"/>
  <c r="H2516" i="3"/>
  <c r="I2516" i="3" s="1"/>
  <c r="G2517" i="3"/>
  <c r="J2507" i="6" l="1"/>
  <c r="J2507" i="7"/>
  <c r="L2507" i="6"/>
  <c r="L2507" i="7"/>
  <c r="P2506" i="7"/>
  <c r="K2507" i="6"/>
  <c r="K2507" i="7"/>
  <c r="U2195" i="7"/>
  <c r="V2195" i="7"/>
  <c r="D2527" i="6"/>
  <c r="D2527" i="7"/>
  <c r="T2196" i="7"/>
  <c r="R2196" i="7"/>
  <c r="S2196" i="7"/>
  <c r="Q2196" i="7"/>
  <c r="C2516" i="6"/>
  <c r="C2516" i="7"/>
  <c r="M2516" i="7" s="1"/>
  <c r="G2196" i="4"/>
  <c r="H2196" i="4" s="1"/>
  <c r="E2196" i="6"/>
  <c r="H2508" i="5"/>
  <c r="G2508" i="5"/>
  <c r="F2508" i="5"/>
  <c r="E2528" i="4"/>
  <c r="C2529" i="4"/>
  <c r="E2197" i="7"/>
  <c r="N2197" i="7" s="1"/>
  <c r="G2518" i="3"/>
  <c r="H2517" i="3"/>
  <c r="I2517" i="3" s="1"/>
  <c r="F2518" i="3"/>
  <c r="K2508" i="6" l="1"/>
  <c r="K2508" i="7"/>
  <c r="J2508" i="6"/>
  <c r="J2508" i="7"/>
  <c r="L2508" i="6"/>
  <c r="L2508" i="7"/>
  <c r="P2508" i="7" s="1"/>
  <c r="P2507" i="7"/>
  <c r="D2528" i="6"/>
  <c r="D2528" i="7"/>
  <c r="U2196" i="7"/>
  <c r="V2196" i="7"/>
  <c r="R2197" i="7"/>
  <c r="Q2197" i="7"/>
  <c r="T2197" i="7"/>
  <c r="S2197" i="7"/>
  <c r="C2517" i="6"/>
  <c r="C2517" i="7"/>
  <c r="M2517" i="7" s="1"/>
  <c r="G2197" i="4"/>
  <c r="H2197" i="4" s="1"/>
  <c r="E2197" i="6"/>
  <c r="G2509" i="5"/>
  <c r="F2509" i="5"/>
  <c r="H2509" i="5"/>
  <c r="E2529" i="4"/>
  <c r="C2530" i="4"/>
  <c r="E2198" i="7"/>
  <c r="N2198" i="7" s="1"/>
  <c r="G2519" i="3"/>
  <c r="F2519" i="3"/>
  <c r="H2518" i="3"/>
  <c r="I2518" i="3" s="1"/>
  <c r="K2509" i="6" l="1"/>
  <c r="K2509" i="7"/>
  <c r="L2509" i="6"/>
  <c r="L2509" i="7"/>
  <c r="J2509" i="6"/>
  <c r="J2509" i="7"/>
  <c r="D2529" i="6"/>
  <c r="D2529" i="7"/>
  <c r="U2197" i="7"/>
  <c r="V2197" i="7"/>
  <c r="S2198" i="7"/>
  <c r="R2198" i="7"/>
  <c r="Q2198" i="7"/>
  <c r="T2198" i="7"/>
  <c r="C2518" i="6"/>
  <c r="C2518" i="7"/>
  <c r="M2518" i="7" s="1"/>
  <c r="G2198" i="4"/>
  <c r="H2198" i="4" s="1"/>
  <c r="E2198" i="6"/>
  <c r="H2510" i="5"/>
  <c r="G2510" i="5"/>
  <c r="F2510" i="5"/>
  <c r="E2530" i="4"/>
  <c r="C2531" i="4"/>
  <c r="E2199" i="7"/>
  <c r="N2199" i="7" s="1"/>
  <c r="H2519" i="3"/>
  <c r="F2520" i="3"/>
  <c r="G2520" i="3"/>
  <c r="I2519" i="3"/>
  <c r="K2510" i="6" l="1"/>
  <c r="K2510" i="7"/>
  <c r="J2510" i="6"/>
  <c r="J2510" i="7"/>
  <c r="P2509" i="7"/>
  <c r="L2510" i="6"/>
  <c r="L2510" i="7"/>
  <c r="P2510" i="7" s="1"/>
  <c r="D2530" i="6"/>
  <c r="D2530" i="7"/>
  <c r="U2198" i="7"/>
  <c r="V2198" i="7"/>
  <c r="S2199" i="7"/>
  <c r="R2199" i="7"/>
  <c r="Q2199" i="7"/>
  <c r="T2199" i="7"/>
  <c r="C2519" i="6"/>
  <c r="C2519" i="7"/>
  <c r="M2519" i="7" s="1"/>
  <c r="G2199" i="4"/>
  <c r="H2199" i="4" s="1"/>
  <c r="E2199" i="6"/>
  <c r="F2511" i="5"/>
  <c r="H2511" i="5"/>
  <c r="G2511" i="5"/>
  <c r="E2531" i="4"/>
  <c r="C2532" i="4"/>
  <c r="E2200" i="7"/>
  <c r="N2200" i="7" s="1"/>
  <c r="F2521" i="3"/>
  <c r="H2520" i="3"/>
  <c r="G2521" i="3"/>
  <c r="I2520" i="3"/>
  <c r="L2511" i="6" l="1"/>
  <c r="L2511" i="7"/>
  <c r="K2511" i="6"/>
  <c r="K2511" i="7"/>
  <c r="J2511" i="6"/>
  <c r="J2511" i="7"/>
  <c r="D2531" i="6"/>
  <c r="D2531" i="7"/>
  <c r="U2199" i="7"/>
  <c r="V2199" i="7"/>
  <c r="S2200" i="7"/>
  <c r="R2200" i="7"/>
  <c r="Q2200" i="7"/>
  <c r="T2200" i="7"/>
  <c r="C2520" i="6"/>
  <c r="C2520" i="7"/>
  <c r="M2520" i="7" s="1"/>
  <c r="G2200" i="4"/>
  <c r="H2200" i="4" s="1"/>
  <c r="E2200" i="6"/>
  <c r="H2512" i="5"/>
  <c r="G2512" i="5"/>
  <c r="F2512" i="5"/>
  <c r="E2532" i="4"/>
  <c r="C2533" i="4"/>
  <c r="E2201" i="7"/>
  <c r="N2201" i="7" s="1"/>
  <c r="G2522" i="3"/>
  <c r="F2522" i="3"/>
  <c r="H2521" i="3"/>
  <c r="I2521" i="3" s="1"/>
  <c r="K2512" i="6" l="1"/>
  <c r="K2512" i="7"/>
  <c r="J2512" i="6"/>
  <c r="J2512" i="7"/>
  <c r="P2511" i="7"/>
  <c r="L2512" i="6"/>
  <c r="L2512" i="7"/>
  <c r="P2512" i="7" s="1"/>
  <c r="U2200" i="7"/>
  <c r="V2200" i="7"/>
  <c r="D2532" i="6"/>
  <c r="D2532" i="7"/>
  <c r="Q2201" i="7"/>
  <c r="R2201" i="7"/>
  <c r="T2201" i="7"/>
  <c r="S2201" i="7"/>
  <c r="C2521" i="6"/>
  <c r="C2521" i="7"/>
  <c r="M2521" i="7" s="1"/>
  <c r="G2201" i="4"/>
  <c r="H2201" i="4" s="1"/>
  <c r="E2201" i="6"/>
  <c r="H2513" i="5"/>
  <c r="G2513" i="5"/>
  <c r="F2513" i="5"/>
  <c r="E2533" i="4"/>
  <c r="C2534" i="4"/>
  <c r="E2202" i="7"/>
  <c r="N2202" i="7" s="1"/>
  <c r="F2523" i="3"/>
  <c r="H2522" i="3"/>
  <c r="I2522" i="3" s="1"/>
  <c r="G2523" i="3"/>
  <c r="J2513" i="6" l="1"/>
  <c r="J2513" i="7"/>
  <c r="K2513" i="6"/>
  <c r="K2513" i="7"/>
  <c r="L2513" i="6"/>
  <c r="L2513" i="7"/>
  <c r="P2513" i="7" s="1"/>
  <c r="D2533" i="6"/>
  <c r="D2533" i="7"/>
  <c r="V2201" i="7"/>
  <c r="U2201" i="7"/>
  <c r="T2202" i="7"/>
  <c r="Q2202" i="7"/>
  <c r="S2202" i="7"/>
  <c r="R2202" i="7"/>
  <c r="C2522" i="6"/>
  <c r="C2522" i="7"/>
  <c r="M2522" i="7" s="1"/>
  <c r="G2202" i="4"/>
  <c r="H2202" i="4" s="1"/>
  <c r="E2202" i="6"/>
  <c r="H2514" i="5"/>
  <c r="G2514" i="5"/>
  <c r="F2514" i="5"/>
  <c r="E2534" i="4"/>
  <c r="C2535" i="4"/>
  <c r="E2203" i="7"/>
  <c r="N2203" i="7" s="1"/>
  <c r="G2524" i="3"/>
  <c r="F2524" i="3"/>
  <c r="H2523" i="3"/>
  <c r="I2523" i="3" s="1"/>
  <c r="K2514" i="6" l="1"/>
  <c r="K2514" i="7"/>
  <c r="J2514" i="6"/>
  <c r="J2514" i="7"/>
  <c r="L2514" i="6"/>
  <c r="L2514" i="7"/>
  <c r="P2514" i="7" s="1"/>
  <c r="V2202" i="7"/>
  <c r="U2202" i="7"/>
  <c r="S2203" i="7"/>
  <c r="T2203" i="7"/>
  <c r="Q2203" i="7"/>
  <c r="R2203" i="7"/>
  <c r="D2534" i="6"/>
  <c r="D2534" i="7"/>
  <c r="C2523" i="6"/>
  <c r="C2523" i="7"/>
  <c r="M2523" i="7" s="1"/>
  <c r="G2203" i="4"/>
  <c r="H2203" i="4" s="1"/>
  <c r="E2203" i="6"/>
  <c r="G2515" i="5"/>
  <c r="F2515" i="5"/>
  <c r="H2515" i="5"/>
  <c r="E2535" i="4"/>
  <c r="C2536" i="4"/>
  <c r="E2204" i="7"/>
  <c r="N2204" i="7" s="1"/>
  <c r="H2524" i="3"/>
  <c r="F2525" i="3"/>
  <c r="I2524" i="3"/>
  <c r="G2525" i="3"/>
  <c r="L2515" i="6" l="1"/>
  <c r="L2515" i="7"/>
  <c r="K2515" i="6"/>
  <c r="K2515" i="7"/>
  <c r="J2515" i="6"/>
  <c r="J2515" i="7"/>
  <c r="U2203" i="7"/>
  <c r="V2203" i="7"/>
  <c r="D2535" i="6"/>
  <c r="D2535" i="7"/>
  <c r="S2204" i="7"/>
  <c r="Q2204" i="7"/>
  <c r="R2204" i="7"/>
  <c r="T2204" i="7"/>
  <c r="C2524" i="6"/>
  <c r="C2524" i="7"/>
  <c r="M2524" i="7" s="1"/>
  <c r="G2204" i="4"/>
  <c r="H2204" i="4" s="1"/>
  <c r="E2204" i="6"/>
  <c r="H2516" i="5"/>
  <c r="G2516" i="5"/>
  <c r="F2516" i="5"/>
  <c r="E2536" i="4"/>
  <c r="C2537" i="4"/>
  <c r="E2205" i="7"/>
  <c r="N2205" i="7" s="1"/>
  <c r="H2525" i="3"/>
  <c r="F2526" i="3"/>
  <c r="G2526" i="3"/>
  <c r="I2525" i="3"/>
  <c r="K2516" i="6" l="1"/>
  <c r="K2516" i="7"/>
  <c r="V2204" i="7"/>
  <c r="P2515" i="7"/>
  <c r="J2516" i="6"/>
  <c r="J2516" i="7"/>
  <c r="L2516" i="6"/>
  <c r="L2516" i="7"/>
  <c r="P2516" i="7" s="1"/>
  <c r="D2536" i="6"/>
  <c r="D2536" i="7"/>
  <c r="U2204" i="7"/>
  <c r="R2205" i="7"/>
  <c r="S2205" i="7"/>
  <c r="Q2205" i="7"/>
  <c r="T2205" i="7"/>
  <c r="C2525" i="6"/>
  <c r="C2525" i="7"/>
  <c r="M2525" i="7" s="1"/>
  <c r="G2205" i="4"/>
  <c r="H2205" i="4" s="1"/>
  <c r="E2205" i="6"/>
  <c r="F2517" i="5"/>
  <c r="H2517" i="5"/>
  <c r="G2517" i="5"/>
  <c r="E2537" i="4"/>
  <c r="C2538" i="4"/>
  <c r="E2206" i="7"/>
  <c r="N2206" i="7" s="1"/>
  <c r="G2527" i="3"/>
  <c r="F2527" i="3"/>
  <c r="H2526" i="3"/>
  <c r="I2526" i="3" s="1"/>
  <c r="K2517" i="6" l="1"/>
  <c r="K2517" i="7"/>
  <c r="J2517" i="6"/>
  <c r="J2517" i="7"/>
  <c r="L2517" i="6"/>
  <c r="L2517" i="7"/>
  <c r="S2206" i="7"/>
  <c r="T2206" i="7"/>
  <c r="Q2206" i="7"/>
  <c r="R2206" i="7"/>
  <c r="V2205" i="7"/>
  <c r="U2205" i="7"/>
  <c r="D2537" i="6"/>
  <c r="D2537" i="7"/>
  <c r="C2526" i="6"/>
  <c r="C2526" i="7"/>
  <c r="M2526" i="7" s="1"/>
  <c r="G2206" i="4"/>
  <c r="H2206" i="4" s="1"/>
  <c r="E2206" i="6"/>
  <c r="H2518" i="5"/>
  <c r="G2518" i="5"/>
  <c r="F2518" i="5"/>
  <c r="E2538" i="4"/>
  <c r="C2539" i="4"/>
  <c r="E2207" i="7"/>
  <c r="N2207" i="7" s="1"/>
  <c r="H2527" i="3"/>
  <c r="F2528" i="3"/>
  <c r="G2528" i="3"/>
  <c r="I2527" i="3"/>
  <c r="P2517" i="7" l="1"/>
  <c r="J2518" i="6"/>
  <c r="J2518" i="7"/>
  <c r="K2518" i="6"/>
  <c r="K2518" i="7"/>
  <c r="L2518" i="6"/>
  <c r="L2518" i="7"/>
  <c r="P2518" i="7" s="1"/>
  <c r="V2206" i="7"/>
  <c r="U2206" i="7"/>
  <c r="D2538" i="6"/>
  <c r="D2538" i="7"/>
  <c r="T2207" i="7"/>
  <c r="S2207" i="7"/>
  <c r="Q2207" i="7"/>
  <c r="R2207" i="7"/>
  <c r="C2527" i="6"/>
  <c r="C2527" i="7"/>
  <c r="M2527" i="7" s="1"/>
  <c r="G2207" i="4"/>
  <c r="H2207" i="4" s="1"/>
  <c r="E2207" i="6"/>
  <c r="H2519" i="5"/>
  <c r="G2519" i="5"/>
  <c r="F2519" i="5"/>
  <c r="E2539" i="4"/>
  <c r="C2540" i="4"/>
  <c r="E2208" i="7"/>
  <c r="N2208" i="7" s="1"/>
  <c r="F2529" i="3"/>
  <c r="H2528" i="3"/>
  <c r="G2529" i="3"/>
  <c r="I2528" i="3"/>
  <c r="J2519" i="6" l="1"/>
  <c r="J2519" i="7"/>
  <c r="K2519" i="6"/>
  <c r="K2519" i="7"/>
  <c r="L2519" i="6"/>
  <c r="L2519" i="7"/>
  <c r="P2519" i="7" s="1"/>
  <c r="D2539" i="6"/>
  <c r="D2539" i="7"/>
  <c r="U2207" i="7"/>
  <c r="V2207" i="7"/>
  <c r="R2208" i="7"/>
  <c r="T2208" i="7"/>
  <c r="S2208" i="7"/>
  <c r="Q2208" i="7"/>
  <c r="C2528" i="6"/>
  <c r="C2528" i="7"/>
  <c r="M2528" i="7" s="1"/>
  <c r="G2208" i="4"/>
  <c r="H2208" i="4" s="1"/>
  <c r="E2208" i="6"/>
  <c r="H2520" i="5"/>
  <c r="G2520" i="5"/>
  <c r="F2520" i="5"/>
  <c r="E2540" i="4"/>
  <c r="C2541" i="4"/>
  <c r="E2209" i="7"/>
  <c r="N2209" i="7" s="1"/>
  <c r="G2530" i="3"/>
  <c r="F2530" i="3"/>
  <c r="H2529" i="3"/>
  <c r="I2529" i="3" s="1"/>
  <c r="L2520" i="6" l="1"/>
  <c r="L2520" i="7"/>
  <c r="K2520" i="6"/>
  <c r="K2520" i="7"/>
  <c r="J2520" i="6"/>
  <c r="J2520" i="7"/>
  <c r="D2540" i="6"/>
  <c r="D2540" i="7"/>
  <c r="U2208" i="7"/>
  <c r="V2208" i="7"/>
  <c r="S2209" i="7"/>
  <c r="Q2209" i="7"/>
  <c r="T2209" i="7"/>
  <c r="R2209" i="7"/>
  <c r="C2529" i="6"/>
  <c r="C2529" i="7"/>
  <c r="M2529" i="7" s="1"/>
  <c r="G2209" i="4"/>
  <c r="H2209" i="4" s="1"/>
  <c r="E2209" i="6"/>
  <c r="G2521" i="5"/>
  <c r="F2521" i="5"/>
  <c r="H2521" i="5"/>
  <c r="E2541" i="4"/>
  <c r="C2542" i="4"/>
  <c r="E2210" i="7"/>
  <c r="N2210" i="7" s="1"/>
  <c r="F2531" i="3"/>
  <c r="H2530" i="3"/>
  <c r="I2530" i="3"/>
  <c r="G2531" i="3"/>
  <c r="J2521" i="6" l="1"/>
  <c r="J2521" i="7"/>
  <c r="L2521" i="6"/>
  <c r="L2521" i="7"/>
  <c r="K2521" i="6"/>
  <c r="K2521" i="7"/>
  <c r="P2520" i="7"/>
  <c r="D2541" i="6"/>
  <c r="D2541" i="7"/>
  <c r="U2209" i="7"/>
  <c r="V2209" i="7"/>
  <c r="R2210" i="7"/>
  <c r="S2210" i="7"/>
  <c r="Q2210" i="7"/>
  <c r="T2210" i="7"/>
  <c r="C2530" i="6"/>
  <c r="C2530" i="7"/>
  <c r="M2530" i="7" s="1"/>
  <c r="G2210" i="4"/>
  <c r="H2210" i="4" s="1"/>
  <c r="E2210" i="6"/>
  <c r="H2522" i="5"/>
  <c r="G2522" i="5"/>
  <c r="F2522" i="5"/>
  <c r="E2542" i="4"/>
  <c r="C2543" i="4"/>
  <c r="E2211" i="7"/>
  <c r="N2211" i="7" s="1"/>
  <c r="G2532" i="3"/>
  <c r="H2531" i="3"/>
  <c r="I2531" i="3" s="1"/>
  <c r="F2532" i="3"/>
  <c r="P2521" i="7" l="1"/>
  <c r="L2522" i="6"/>
  <c r="L2522" i="7"/>
  <c r="K2522" i="6"/>
  <c r="K2522" i="7"/>
  <c r="J2522" i="6"/>
  <c r="J2522" i="7"/>
  <c r="V2210" i="7"/>
  <c r="U2210" i="7"/>
  <c r="D2542" i="6"/>
  <c r="D2542" i="7"/>
  <c r="S2211" i="7"/>
  <c r="R2211" i="7"/>
  <c r="Q2211" i="7"/>
  <c r="T2211" i="7"/>
  <c r="C2531" i="6"/>
  <c r="C2531" i="7"/>
  <c r="M2531" i="7" s="1"/>
  <c r="G2211" i="4"/>
  <c r="H2211" i="4" s="1"/>
  <c r="E2211" i="6"/>
  <c r="H2523" i="5"/>
  <c r="G2523" i="5"/>
  <c r="F2523" i="5"/>
  <c r="E2543" i="4"/>
  <c r="C2544" i="4"/>
  <c r="E2212" i="7"/>
  <c r="N2212" i="7" s="1"/>
  <c r="F2533" i="3"/>
  <c r="H2532" i="3"/>
  <c r="G2533" i="3"/>
  <c r="I2532" i="3"/>
  <c r="J2523" i="6" l="1"/>
  <c r="J2523" i="7"/>
  <c r="K2523" i="6"/>
  <c r="K2523" i="7"/>
  <c r="L2523" i="6"/>
  <c r="L2523" i="7"/>
  <c r="P2523" i="7" s="1"/>
  <c r="P2522" i="7"/>
  <c r="U2211" i="7"/>
  <c r="V2211" i="7"/>
  <c r="D2543" i="6"/>
  <c r="D2543" i="7"/>
  <c r="T2212" i="7"/>
  <c r="S2212" i="7"/>
  <c r="R2212" i="7"/>
  <c r="Q2212" i="7"/>
  <c r="C2532" i="6"/>
  <c r="C2532" i="7"/>
  <c r="M2532" i="7" s="1"/>
  <c r="G2212" i="4"/>
  <c r="H2212" i="4" s="1"/>
  <c r="E2212" i="6"/>
  <c r="H2524" i="5"/>
  <c r="G2524" i="5"/>
  <c r="F2524" i="5"/>
  <c r="E2544" i="4"/>
  <c r="C2545" i="4"/>
  <c r="E2213" i="7"/>
  <c r="N2213" i="7" s="1"/>
  <c r="G2534" i="3"/>
  <c r="F2534" i="3"/>
  <c r="H2533" i="3"/>
  <c r="I2533" i="3" s="1"/>
  <c r="L2524" i="6" l="1"/>
  <c r="L2524" i="7"/>
  <c r="J2524" i="6"/>
  <c r="J2524" i="7"/>
  <c r="K2524" i="6"/>
  <c r="K2524" i="7"/>
  <c r="D2544" i="6"/>
  <c r="D2544" i="7"/>
  <c r="U2212" i="7"/>
  <c r="V2212" i="7"/>
  <c r="Q2213" i="7"/>
  <c r="T2213" i="7"/>
  <c r="R2213" i="7"/>
  <c r="S2213" i="7"/>
  <c r="C2533" i="6"/>
  <c r="C2533" i="7"/>
  <c r="M2533" i="7" s="1"/>
  <c r="G2213" i="4"/>
  <c r="H2213" i="4" s="1"/>
  <c r="E2213" i="6"/>
  <c r="H2525" i="5"/>
  <c r="G2525" i="5"/>
  <c r="F2525" i="5"/>
  <c r="E2545" i="4"/>
  <c r="C2546" i="4"/>
  <c r="E2214" i="7"/>
  <c r="N2214" i="7" s="1"/>
  <c r="F2535" i="3"/>
  <c r="H2534" i="3"/>
  <c r="I2534" i="3" s="1"/>
  <c r="G2535" i="3"/>
  <c r="J2525" i="6" l="1"/>
  <c r="J2525" i="7"/>
  <c r="K2525" i="6"/>
  <c r="K2525" i="7"/>
  <c r="P2524" i="7"/>
  <c r="L2525" i="6"/>
  <c r="L2525" i="7"/>
  <c r="P2525" i="7" s="1"/>
  <c r="D2545" i="6"/>
  <c r="D2545" i="7"/>
  <c r="V2213" i="7"/>
  <c r="U2213" i="7"/>
  <c r="Q2214" i="7"/>
  <c r="S2214" i="7"/>
  <c r="T2214" i="7"/>
  <c r="R2214" i="7"/>
  <c r="C2534" i="6"/>
  <c r="C2534" i="7"/>
  <c r="M2534" i="7" s="1"/>
  <c r="G2214" i="4"/>
  <c r="H2214" i="4" s="1"/>
  <c r="E2214" i="6"/>
  <c r="H2526" i="5"/>
  <c r="G2526" i="5"/>
  <c r="F2526" i="5"/>
  <c r="E2546" i="4"/>
  <c r="C2547" i="4"/>
  <c r="E2215" i="7"/>
  <c r="N2215" i="7" s="1"/>
  <c r="G2536" i="3"/>
  <c r="H2535" i="3"/>
  <c r="I2535" i="3" s="1"/>
  <c r="F2536" i="3"/>
  <c r="K2526" i="6" l="1"/>
  <c r="K2526" i="7"/>
  <c r="L2526" i="6"/>
  <c r="L2526" i="7"/>
  <c r="J2526" i="6"/>
  <c r="J2526" i="7"/>
  <c r="D2546" i="6"/>
  <c r="D2546" i="7"/>
  <c r="V2214" i="7"/>
  <c r="U2214" i="7"/>
  <c r="Q2215" i="7"/>
  <c r="T2215" i="7"/>
  <c r="S2215" i="7"/>
  <c r="R2215" i="7"/>
  <c r="C2535" i="6"/>
  <c r="C2535" i="7"/>
  <c r="M2535" i="7" s="1"/>
  <c r="G2215" i="4"/>
  <c r="H2215" i="4" s="1"/>
  <c r="E2215" i="6"/>
  <c r="H2527" i="5"/>
  <c r="G2527" i="5"/>
  <c r="F2527" i="5"/>
  <c r="E2547" i="4"/>
  <c r="C2548" i="4"/>
  <c r="E2216" i="7"/>
  <c r="N2216" i="7" s="1"/>
  <c r="H2536" i="3"/>
  <c r="F2537" i="3"/>
  <c r="G2537" i="3"/>
  <c r="I2536" i="3"/>
  <c r="J2527" i="6" l="1"/>
  <c r="J2527" i="7"/>
  <c r="K2527" i="6"/>
  <c r="K2527" i="7"/>
  <c r="L2527" i="6"/>
  <c r="L2527" i="7"/>
  <c r="P2527" i="7" s="1"/>
  <c r="P2526" i="7"/>
  <c r="D2547" i="6"/>
  <c r="D2547" i="7"/>
  <c r="U2215" i="7"/>
  <c r="V2215" i="7"/>
  <c r="Q2216" i="7"/>
  <c r="T2216" i="7"/>
  <c r="R2216" i="7"/>
  <c r="S2216" i="7"/>
  <c r="C2536" i="6"/>
  <c r="C2536" i="7"/>
  <c r="M2536" i="7" s="1"/>
  <c r="G2216" i="4"/>
  <c r="H2216" i="4" s="1"/>
  <c r="E2216" i="6"/>
  <c r="H2528" i="5"/>
  <c r="G2528" i="5"/>
  <c r="F2528" i="5"/>
  <c r="E2548" i="4"/>
  <c r="C2549" i="4"/>
  <c r="E2217" i="7"/>
  <c r="N2217" i="7" s="1"/>
  <c r="G2538" i="3"/>
  <c r="H2537" i="3"/>
  <c r="I2537" i="3" s="1"/>
  <c r="F2538" i="3"/>
  <c r="J2528" i="6" l="1"/>
  <c r="J2528" i="7"/>
  <c r="L2528" i="6"/>
  <c r="L2528" i="7"/>
  <c r="K2528" i="6"/>
  <c r="K2528" i="7"/>
  <c r="D2548" i="6"/>
  <c r="D2548" i="7"/>
  <c r="V2216" i="7"/>
  <c r="U2216" i="7"/>
  <c r="R2217" i="7"/>
  <c r="S2217" i="7"/>
  <c r="Q2217" i="7"/>
  <c r="T2217" i="7"/>
  <c r="C2537" i="6"/>
  <c r="C2537" i="7"/>
  <c r="M2537" i="7" s="1"/>
  <c r="G2217" i="4"/>
  <c r="H2217" i="4" s="1"/>
  <c r="E2217" i="6"/>
  <c r="F2529" i="5"/>
  <c r="H2529" i="5"/>
  <c r="G2529" i="5"/>
  <c r="E2549" i="4"/>
  <c r="C2550" i="4"/>
  <c r="E2218" i="7"/>
  <c r="N2218" i="7" s="1"/>
  <c r="G2539" i="3"/>
  <c r="F2539" i="3"/>
  <c r="H2538" i="3"/>
  <c r="I2538" i="3" s="1"/>
  <c r="L2529" i="6" l="1"/>
  <c r="L2529" i="7"/>
  <c r="K2529" i="6"/>
  <c r="K2529" i="7"/>
  <c r="J2529" i="6"/>
  <c r="J2529" i="7"/>
  <c r="P2528" i="7"/>
  <c r="D2549" i="6"/>
  <c r="D2549" i="7"/>
  <c r="V2217" i="7"/>
  <c r="U2217" i="7"/>
  <c r="R2218" i="7"/>
  <c r="S2218" i="7"/>
  <c r="Q2218" i="7"/>
  <c r="T2218" i="7"/>
  <c r="C2538" i="6"/>
  <c r="C2538" i="7"/>
  <c r="M2538" i="7" s="1"/>
  <c r="G2218" i="4"/>
  <c r="H2218" i="4" s="1"/>
  <c r="E2218" i="6"/>
  <c r="F2530" i="5"/>
  <c r="G2530" i="5"/>
  <c r="H2530" i="5"/>
  <c r="E2550" i="4"/>
  <c r="C2551" i="4"/>
  <c r="E2219" i="7"/>
  <c r="N2219" i="7" s="1"/>
  <c r="F2540" i="3"/>
  <c r="H2539" i="3"/>
  <c r="G2540" i="3"/>
  <c r="I2539" i="3"/>
  <c r="J2530" i="6" l="1"/>
  <c r="J2530" i="7"/>
  <c r="P2529" i="7"/>
  <c r="L2530" i="6"/>
  <c r="L2530" i="7"/>
  <c r="K2530" i="6"/>
  <c r="K2530" i="7"/>
  <c r="D2550" i="6"/>
  <c r="D2550" i="7"/>
  <c r="U2218" i="7"/>
  <c r="V2218" i="7"/>
  <c r="T2219" i="7"/>
  <c r="R2219" i="7"/>
  <c r="Q2219" i="7"/>
  <c r="S2219" i="7"/>
  <c r="C2539" i="6"/>
  <c r="C2539" i="7"/>
  <c r="M2539" i="7" s="1"/>
  <c r="G2219" i="4"/>
  <c r="H2219" i="4" s="1"/>
  <c r="E2219" i="6"/>
  <c r="H2531" i="5"/>
  <c r="G2531" i="5"/>
  <c r="F2531" i="5"/>
  <c r="E2551" i="4"/>
  <c r="C2552" i="4"/>
  <c r="E2220" i="7"/>
  <c r="N2220" i="7" s="1"/>
  <c r="G2541" i="3"/>
  <c r="F2541" i="3"/>
  <c r="H2540" i="3"/>
  <c r="I2540" i="3" s="1"/>
  <c r="K2531" i="6" l="1"/>
  <c r="K2531" i="7"/>
  <c r="P2530" i="7"/>
  <c r="J2531" i="6"/>
  <c r="J2531" i="7"/>
  <c r="L2531" i="6"/>
  <c r="L2531" i="7"/>
  <c r="P2531" i="7" s="1"/>
  <c r="S2220" i="7"/>
  <c r="R2220" i="7"/>
  <c r="T2220" i="7"/>
  <c r="Q2220" i="7"/>
  <c r="D2551" i="6"/>
  <c r="D2551" i="7"/>
  <c r="U2219" i="7"/>
  <c r="V2219" i="7"/>
  <c r="C2540" i="6"/>
  <c r="C2540" i="7"/>
  <c r="M2540" i="7" s="1"/>
  <c r="G2220" i="4"/>
  <c r="H2220" i="4" s="1"/>
  <c r="E2220" i="6"/>
  <c r="H2532" i="5"/>
  <c r="G2532" i="5"/>
  <c r="F2532" i="5"/>
  <c r="E2552" i="4"/>
  <c r="C2553" i="4"/>
  <c r="E2221" i="7"/>
  <c r="N2221" i="7" s="1"/>
  <c r="G2542" i="3"/>
  <c r="F2542" i="3"/>
  <c r="H2541" i="3"/>
  <c r="I2541" i="3" s="1"/>
  <c r="K2532" i="6" l="1"/>
  <c r="K2532" i="7"/>
  <c r="L2532" i="6"/>
  <c r="L2532" i="7"/>
  <c r="J2532" i="6"/>
  <c r="J2532" i="7"/>
  <c r="U2220" i="7"/>
  <c r="V2220" i="7"/>
  <c r="D2552" i="6"/>
  <c r="D2552" i="7"/>
  <c r="R2221" i="7"/>
  <c r="T2221" i="7"/>
  <c r="S2221" i="7"/>
  <c r="Q2221" i="7"/>
  <c r="C2541" i="6"/>
  <c r="C2541" i="7"/>
  <c r="M2541" i="7" s="1"/>
  <c r="G2221" i="4"/>
  <c r="H2221" i="4" s="1"/>
  <c r="E2221" i="6"/>
  <c r="H2533" i="5"/>
  <c r="G2533" i="5"/>
  <c r="F2533" i="5"/>
  <c r="E2553" i="4"/>
  <c r="C2554" i="4"/>
  <c r="E2222" i="7"/>
  <c r="N2222" i="7" s="1"/>
  <c r="G2543" i="3"/>
  <c r="H2542" i="3"/>
  <c r="I2542" i="3" s="1"/>
  <c r="F2543" i="3"/>
  <c r="K2533" i="6" l="1"/>
  <c r="K2533" i="7"/>
  <c r="P2532" i="7"/>
  <c r="J2533" i="6"/>
  <c r="J2533" i="7"/>
  <c r="L2533" i="6"/>
  <c r="L2533" i="7"/>
  <c r="P2533" i="7" s="1"/>
  <c r="V2221" i="7"/>
  <c r="U2221" i="7"/>
  <c r="D2553" i="6"/>
  <c r="D2553" i="7"/>
  <c r="Q2222" i="7"/>
  <c r="S2222" i="7"/>
  <c r="T2222" i="7"/>
  <c r="R2222" i="7"/>
  <c r="C2542" i="6"/>
  <c r="C2542" i="7"/>
  <c r="M2542" i="7" s="1"/>
  <c r="G2222" i="4"/>
  <c r="H2222" i="4" s="1"/>
  <c r="E2222" i="6"/>
  <c r="H2534" i="5"/>
  <c r="G2534" i="5"/>
  <c r="F2534" i="5"/>
  <c r="E2554" i="4"/>
  <c r="C2555" i="4"/>
  <c r="E2223" i="7"/>
  <c r="N2223" i="7" s="1"/>
  <c r="G2544" i="3"/>
  <c r="H2543" i="3"/>
  <c r="I2543" i="3" s="1"/>
  <c r="F2544" i="3"/>
  <c r="J2534" i="6" l="1"/>
  <c r="J2534" i="7"/>
  <c r="L2534" i="6"/>
  <c r="L2534" i="7"/>
  <c r="K2534" i="6"/>
  <c r="K2534" i="7"/>
  <c r="U2222" i="7"/>
  <c r="V2222" i="7"/>
  <c r="D2554" i="6"/>
  <c r="D2554" i="7"/>
  <c r="Q2223" i="7"/>
  <c r="T2223" i="7"/>
  <c r="S2223" i="7"/>
  <c r="R2223" i="7"/>
  <c r="C2543" i="6"/>
  <c r="C2543" i="7"/>
  <c r="M2543" i="7" s="1"/>
  <c r="G2223" i="4"/>
  <c r="H2223" i="4" s="1"/>
  <c r="E2223" i="6"/>
  <c r="F2535" i="5"/>
  <c r="H2535" i="5"/>
  <c r="G2535" i="5"/>
  <c r="E2555" i="4"/>
  <c r="C2556" i="4"/>
  <c r="E2224" i="7"/>
  <c r="N2224" i="7" s="1"/>
  <c r="H2544" i="3"/>
  <c r="I2544" i="3" s="1"/>
  <c r="F2545" i="3"/>
  <c r="G2545" i="3"/>
  <c r="K2535" i="6" l="1"/>
  <c r="K2535" i="7"/>
  <c r="L2535" i="6"/>
  <c r="L2535" i="7"/>
  <c r="P2534" i="7"/>
  <c r="J2535" i="6"/>
  <c r="J2535" i="7"/>
  <c r="D2555" i="6"/>
  <c r="D2555" i="7"/>
  <c r="U2223" i="7"/>
  <c r="V2223" i="7"/>
  <c r="T2224" i="7"/>
  <c r="Q2224" i="7"/>
  <c r="S2224" i="7"/>
  <c r="R2224" i="7"/>
  <c r="C2544" i="6"/>
  <c r="C2544" i="7"/>
  <c r="M2544" i="7" s="1"/>
  <c r="G2224" i="4"/>
  <c r="H2224" i="4" s="1"/>
  <c r="E2224" i="6"/>
  <c r="H2536" i="5"/>
  <c r="G2536" i="5"/>
  <c r="F2536" i="5"/>
  <c r="E2556" i="4"/>
  <c r="C2557" i="4"/>
  <c r="E2225" i="7"/>
  <c r="N2225" i="7" s="1"/>
  <c r="F2546" i="3"/>
  <c r="H2545" i="3"/>
  <c r="I2545" i="3" s="1"/>
  <c r="G2546" i="3"/>
  <c r="J2536" i="6" l="1"/>
  <c r="J2536" i="7"/>
  <c r="L2536" i="6"/>
  <c r="L2536" i="7"/>
  <c r="P2535" i="7"/>
  <c r="K2536" i="6"/>
  <c r="K2536" i="7"/>
  <c r="D2556" i="6"/>
  <c r="D2556" i="7"/>
  <c r="V2224" i="7"/>
  <c r="U2224" i="7"/>
  <c r="S2225" i="7"/>
  <c r="Q2225" i="7"/>
  <c r="R2225" i="7"/>
  <c r="T2225" i="7"/>
  <c r="C2545" i="6"/>
  <c r="C2545" i="7"/>
  <c r="M2545" i="7" s="1"/>
  <c r="G2225" i="4"/>
  <c r="H2225" i="4" s="1"/>
  <c r="E2225" i="6"/>
  <c r="H2537" i="5"/>
  <c r="G2537" i="5"/>
  <c r="F2537" i="5"/>
  <c r="E2557" i="4"/>
  <c r="C2558" i="4"/>
  <c r="E2226" i="7"/>
  <c r="N2226" i="7" s="1"/>
  <c r="G2547" i="3"/>
  <c r="F2547" i="3"/>
  <c r="H2546" i="3"/>
  <c r="I2546" i="3" s="1"/>
  <c r="J2537" i="6" l="1"/>
  <c r="J2537" i="7"/>
  <c r="L2537" i="6"/>
  <c r="L2537" i="7"/>
  <c r="P2536" i="7"/>
  <c r="K2537" i="6"/>
  <c r="K2537" i="7"/>
  <c r="U2225" i="7"/>
  <c r="V2225" i="7"/>
  <c r="D2557" i="6"/>
  <c r="D2557" i="7"/>
  <c r="S2226" i="7"/>
  <c r="T2226" i="7"/>
  <c r="R2226" i="7"/>
  <c r="Q2226" i="7"/>
  <c r="C2546" i="6"/>
  <c r="C2546" i="7"/>
  <c r="M2546" i="7" s="1"/>
  <c r="G2226" i="4"/>
  <c r="H2226" i="4" s="1"/>
  <c r="E2226" i="6"/>
  <c r="G2538" i="5"/>
  <c r="F2538" i="5"/>
  <c r="H2538" i="5"/>
  <c r="E2558" i="4"/>
  <c r="C2559" i="4"/>
  <c r="E2227" i="7"/>
  <c r="N2227" i="7" s="1"/>
  <c r="F2548" i="3"/>
  <c r="H2547" i="3"/>
  <c r="I2547" i="3"/>
  <c r="G2548" i="3"/>
  <c r="K2538" i="6" l="1"/>
  <c r="K2538" i="7"/>
  <c r="L2538" i="6"/>
  <c r="L2538" i="7"/>
  <c r="J2538" i="6"/>
  <c r="J2538" i="7"/>
  <c r="P2537" i="7"/>
  <c r="D2558" i="6"/>
  <c r="D2558" i="7"/>
  <c r="U2226" i="7"/>
  <c r="V2226" i="7"/>
  <c r="T2227" i="7"/>
  <c r="R2227" i="7"/>
  <c r="S2227" i="7"/>
  <c r="Q2227" i="7"/>
  <c r="C2547" i="6"/>
  <c r="C2547" i="7"/>
  <c r="M2547" i="7" s="1"/>
  <c r="G2227" i="4"/>
  <c r="H2227" i="4" s="1"/>
  <c r="E2227" i="6"/>
  <c r="G2539" i="5"/>
  <c r="F2539" i="5"/>
  <c r="H2539" i="5"/>
  <c r="E2559" i="4"/>
  <c r="C2560" i="4"/>
  <c r="E2228" i="7"/>
  <c r="N2228" i="7" s="1"/>
  <c r="G2549" i="3"/>
  <c r="F2549" i="3"/>
  <c r="H2548" i="3"/>
  <c r="I2548" i="3" s="1"/>
  <c r="L2539" i="6" l="1"/>
  <c r="L2539" i="7"/>
  <c r="J2539" i="6"/>
  <c r="J2539" i="7"/>
  <c r="K2539" i="6"/>
  <c r="K2539" i="7"/>
  <c r="P2538" i="7"/>
  <c r="U2227" i="7"/>
  <c r="V2227" i="7"/>
  <c r="D2559" i="6"/>
  <c r="D2559" i="7"/>
  <c r="S2228" i="7"/>
  <c r="T2228" i="7"/>
  <c r="R2228" i="7"/>
  <c r="Q2228" i="7"/>
  <c r="C2548" i="6"/>
  <c r="C2548" i="7"/>
  <c r="M2548" i="7" s="1"/>
  <c r="G2228" i="4"/>
  <c r="H2228" i="4" s="1"/>
  <c r="E2228" i="6"/>
  <c r="H2540" i="5"/>
  <c r="G2540" i="5"/>
  <c r="F2540" i="5"/>
  <c r="E2560" i="4"/>
  <c r="C2561" i="4"/>
  <c r="E2229" i="7"/>
  <c r="N2229" i="7" s="1"/>
  <c r="H2549" i="3"/>
  <c r="F2550" i="3"/>
  <c r="I2549" i="3"/>
  <c r="G2550" i="3"/>
  <c r="L2540" i="6" l="1"/>
  <c r="L2540" i="7"/>
  <c r="J2540" i="6"/>
  <c r="J2540" i="7"/>
  <c r="P2539" i="7"/>
  <c r="K2540" i="6"/>
  <c r="K2540" i="7"/>
  <c r="U2228" i="7"/>
  <c r="V2228" i="7"/>
  <c r="D2560" i="6"/>
  <c r="D2560" i="7"/>
  <c r="S2229" i="7"/>
  <c r="T2229" i="7"/>
  <c r="R2229" i="7"/>
  <c r="Q2229" i="7"/>
  <c r="C2549" i="6"/>
  <c r="C2549" i="7"/>
  <c r="M2549" i="7" s="1"/>
  <c r="G2229" i="4"/>
  <c r="H2229" i="4" s="1"/>
  <c r="E2229" i="6"/>
  <c r="F2541" i="5"/>
  <c r="H2541" i="5"/>
  <c r="G2541" i="5"/>
  <c r="E2561" i="4"/>
  <c r="C2562" i="4"/>
  <c r="E2230" i="7"/>
  <c r="N2230" i="7" s="1"/>
  <c r="G2551" i="3"/>
  <c r="F2551" i="3"/>
  <c r="H2550" i="3"/>
  <c r="I2550" i="3" s="1"/>
  <c r="L2541" i="6" l="1"/>
  <c r="L2541" i="7"/>
  <c r="K2541" i="6"/>
  <c r="K2541" i="7"/>
  <c r="J2541" i="6"/>
  <c r="J2541" i="7"/>
  <c r="P2540" i="7"/>
  <c r="D2561" i="6"/>
  <c r="D2561" i="7"/>
  <c r="U2229" i="7"/>
  <c r="V2229" i="7"/>
  <c r="Q2230" i="7"/>
  <c r="S2230" i="7"/>
  <c r="T2230" i="7"/>
  <c r="R2230" i="7"/>
  <c r="C2550" i="6"/>
  <c r="C2550" i="7"/>
  <c r="M2550" i="7" s="1"/>
  <c r="G2230" i="4"/>
  <c r="H2230" i="4" s="1"/>
  <c r="E2230" i="6"/>
  <c r="F2542" i="5"/>
  <c r="G2542" i="5"/>
  <c r="H2542" i="5"/>
  <c r="E2562" i="4"/>
  <c r="C2563" i="4"/>
  <c r="E2231" i="7"/>
  <c r="N2231" i="7" s="1"/>
  <c r="H2551" i="3"/>
  <c r="F2552" i="3"/>
  <c r="I2551" i="3"/>
  <c r="G2552" i="3"/>
  <c r="K2542" i="6" l="1"/>
  <c r="K2542" i="7"/>
  <c r="J2542" i="6"/>
  <c r="J2542" i="7"/>
  <c r="P2541" i="7"/>
  <c r="L2542" i="6"/>
  <c r="L2542" i="7"/>
  <c r="P2542" i="7" s="1"/>
  <c r="U2230" i="7"/>
  <c r="V2230" i="7"/>
  <c r="D2562" i="6"/>
  <c r="D2562" i="7"/>
  <c r="R2231" i="7"/>
  <c r="S2231" i="7"/>
  <c r="T2231" i="7"/>
  <c r="Q2231" i="7"/>
  <c r="C2551" i="6"/>
  <c r="C2551" i="7"/>
  <c r="M2551" i="7" s="1"/>
  <c r="G2231" i="4"/>
  <c r="H2231" i="4" s="1"/>
  <c r="E2231" i="6"/>
  <c r="H2543" i="5"/>
  <c r="G2543" i="5"/>
  <c r="F2543" i="5"/>
  <c r="E2563" i="4"/>
  <c r="C2564" i="4"/>
  <c r="E2232" i="7"/>
  <c r="N2232" i="7" s="1"/>
  <c r="G2553" i="3"/>
  <c r="F2553" i="3"/>
  <c r="H2552" i="3"/>
  <c r="I2552" i="3" s="1"/>
  <c r="K2543" i="6" l="1"/>
  <c r="K2543" i="7"/>
  <c r="L2543" i="6"/>
  <c r="L2543" i="7"/>
  <c r="J2543" i="6"/>
  <c r="J2543" i="7"/>
  <c r="D2563" i="6"/>
  <c r="D2563" i="7"/>
  <c r="V2231" i="7"/>
  <c r="U2231" i="7"/>
  <c r="T2232" i="7"/>
  <c r="R2232" i="7"/>
  <c r="Q2232" i="7"/>
  <c r="S2232" i="7"/>
  <c r="C2552" i="6"/>
  <c r="C2552" i="7"/>
  <c r="M2552" i="7" s="1"/>
  <c r="G2232" i="4"/>
  <c r="H2232" i="4" s="1"/>
  <c r="E2232" i="6"/>
  <c r="H2544" i="5"/>
  <c r="G2544" i="5"/>
  <c r="F2544" i="5"/>
  <c r="E2564" i="4"/>
  <c r="C2565" i="4"/>
  <c r="E2233" i="7"/>
  <c r="N2233" i="7" s="1"/>
  <c r="H2553" i="3"/>
  <c r="I2553" i="3" s="1"/>
  <c r="F2554" i="3"/>
  <c r="G2554" i="3"/>
  <c r="K2544" i="6" l="1"/>
  <c r="K2544" i="7"/>
  <c r="J2544" i="6"/>
  <c r="J2544" i="7"/>
  <c r="L2544" i="6"/>
  <c r="L2544" i="7"/>
  <c r="P2544" i="7" s="1"/>
  <c r="P2543" i="7"/>
  <c r="D2564" i="6"/>
  <c r="D2564" i="7"/>
  <c r="V2232" i="7"/>
  <c r="U2232" i="7"/>
  <c r="T2233" i="7"/>
  <c r="Q2233" i="7"/>
  <c r="R2233" i="7"/>
  <c r="S2233" i="7"/>
  <c r="C2553" i="6"/>
  <c r="C2553" i="7"/>
  <c r="M2553" i="7" s="1"/>
  <c r="G2233" i="4"/>
  <c r="H2233" i="4" s="1"/>
  <c r="E2233" i="6"/>
  <c r="H2545" i="5"/>
  <c r="G2545" i="5"/>
  <c r="F2545" i="5"/>
  <c r="E2565" i="4"/>
  <c r="C2566" i="4"/>
  <c r="E2234" i="7"/>
  <c r="N2234" i="7" s="1"/>
  <c r="F2555" i="3"/>
  <c r="H2554" i="3"/>
  <c r="I2554" i="3"/>
  <c r="G2555" i="3"/>
  <c r="J2545" i="6" l="1"/>
  <c r="J2545" i="7"/>
  <c r="K2545" i="6"/>
  <c r="K2545" i="7"/>
  <c r="L2545" i="6"/>
  <c r="L2545" i="7"/>
  <c r="P2545" i="7" s="1"/>
  <c r="U2233" i="7"/>
  <c r="V2233" i="7"/>
  <c r="D2565" i="6"/>
  <c r="D2565" i="7"/>
  <c r="Q2234" i="7"/>
  <c r="R2234" i="7"/>
  <c r="S2234" i="7"/>
  <c r="T2234" i="7"/>
  <c r="C2554" i="6"/>
  <c r="C2554" i="7"/>
  <c r="M2554" i="7" s="1"/>
  <c r="G2234" i="4"/>
  <c r="H2234" i="4" s="1"/>
  <c r="E2234" i="6"/>
  <c r="H2546" i="5"/>
  <c r="G2546" i="5"/>
  <c r="F2546" i="5"/>
  <c r="E2566" i="4"/>
  <c r="C2567" i="4"/>
  <c r="E2235" i="7"/>
  <c r="N2235" i="7" s="1"/>
  <c r="G2556" i="3"/>
  <c r="H2555" i="3"/>
  <c r="I2555" i="3" s="1"/>
  <c r="F2556" i="3"/>
  <c r="L2546" i="6" l="1"/>
  <c r="L2546" i="7"/>
  <c r="J2546" i="6"/>
  <c r="J2546" i="7"/>
  <c r="K2546" i="6"/>
  <c r="K2546" i="7"/>
  <c r="D2566" i="6"/>
  <c r="D2566" i="7"/>
  <c r="V2234" i="7"/>
  <c r="U2234" i="7"/>
  <c r="R2235" i="7"/>
  <c r="T2235" i="7"/>
  <c r="Q2235" i="7"/>
  <c r="S2235" i="7"/>
  <c r="C2555" i="6"/>
  <c r="C2555" i="7"/>
  <c r="M2555" i="7" s="1"/>
  <c r="G2235" i="4"/>
  <c r="H2235" i="4" s="1"/>
  <c r="E2235" i="6"/>
  <c r="H2547" i="5"/>
  <c r="G2547" i="5"/>
  <c r="F2547" i="5"/>
  <c r="E2567" i="4"/>
  <c r="C2568" i="4"/>
  <c r="E2236" i="7"/>
  <c r="N2236" i="7" s="1"/>
  <c r="H2556" i="3"/>
  <c r="F2557" i="3"/>
  <c r="G2557" i="3"/>
  <c r="I2556" i="3"/>
  <c r="L2547" i="6" l="1"/>
  <c r="L2547" i="7"/>
  <c r="J2547" i="6"/>
  <c r="J2547" i="7"/>
  <c r="P2546" i="7"/>
  <c r="K2547" i="6"/>
  <c r="K2547" i="7"/>
  <c r="V2235" i="7"/>
  <c r="U2235" i="7"/>
  <c r="D2567" i="6"/>
  <c r="D2567" i="7"/>
  <c r="R2236" i="7"/>
  <c r="T2236" i="7"/>
  <c r="Q2236" i="7"/>
  <c r="S2236" i="7"/>
  <c r="C2556" i="6"/>
  <c r="C2556" i="7"/>
  <c r="M2556" i="7" s="1"/>
  <c r="G2236" i="4"/>
  <c r="H2236" i="4" s="1"/>
  <c r="E2236" i="6"/>
  <c r="H2548" i="5"/>
  <c r="G2548" i="5"/>
  <c r="F2548" i="5"/>
  <c r="E2568" i="4"/>
  <c r="C2569" i="4"/>
  <c r="E2237" i="7"/>
  <c r="N2237" i="7" s="1"/>
  <c r="F2558" i="3"/>
  <c r="H2557" i="3"/>
  <c r="G2558" i="3"/>
  <c r="I2557" i="3"/>
  <c r="K2548" i="6" l="1"/>
  <c r="K2548" i="7"/>
  <c r="P2547" i="7"/>
  <c r="J2548" i="6"/>
  <c r="J2548" i="7"/>
  <c r="L2548" i="6"/>
  <c r="L2548" i="7"/>
  <c r="P2548" i="7" s="1"/>
  <c r="V2236" i="7"/>
  <c r="U2236" i="7"/>
  <c r="D2568" i="6"/>
  <c r="D2568" i="7"/>
  <c r="Q2237" i="7"/>
  <c r="S2237" i="7"/>
  <c r="R2237" i="7"/>
  <c r="T2237" i="7"/>
  <c r="C2557" i="6"/>
  <c r="C2557" i="7"/>
  <c r="M2557" i="7" s="1"/>
  <c r="G2237" i="4"/>
  <c r="H2237" i="4" s="1"/>
  <c r="E2237" i="6"/>
  <c r="H2549" i="5"/>
  <c r="G2549" i="5"/>
  <c r="F2549" i="5"/>
  <c r="E2569" i="4"/>
  <c r="C2570" i="4"/>
  <c r="E2238" i="7"/>
  <c r="N2238" i="7" s="1"/>
  <c r="G2559" i="3"/>
  <c r="F2559" i="3"/>
  <c r="H2558" i="3"/>
  <c r="I2558" i="3" s="1"/>
  <c r="J2549" i="6" l="1"/>
  <c r="J2549" i="7"/>
  <c r="K2549" i="6"/>
  <c r="K2549" i="7"/>
  <c r="L2549" i="6"/>
  <c r="L2549" i="7"/>
  <c r="P2549" i="7" s="1"/>
  <c r="T2238" i="7"/>
  <c r="S2238" i="7"/>
  <c r="R2238" i="7"/>
  <c r="Q2238" i="7"/>
  <c r="D2569" i="6"/>
  <c r="D2569" i="7"/>
  <c r="V2237" i="7"/>
  <c r="U2237" i="7"/>
  <c r="C2558" i="6"/>
  <c r="C2558" i="7"/>
  <c r="M2558" i="7" s="1"/>
  <c r="G2238" i="4"/>
  <c r="H2238" i="4" s="1"/>
  <c r="E2238" i="6"/>
  <c r="G2550" i="5"/>
  <c r="F2550" i="5"/>
  <c r="H2550" i="5"/>
  <c r="E2570" i="4"/>
  <c r="C2571" i="4"/>
  <c r="E2239" i="7"/>
  <c r="N2239" i="7" s="1"/>
  <c r="H2559" i="3"/>
  <c r="F2560" i="3"/>
  <c r="G2560" i="3"/>
  <c r="I2559" i="3"/>
  <c r="L2550" i="6" l="1"/>
  <c r="L2550" i="7"/>
  <c r="K2550" i="6"/>
  <c r="K2550" i="7"/>
  <c r="J2550" i="6"/>
  <c r="J2550" i="7"/>
  <c r="V2238" i="7"/>
  <c r="U2238" i="7"/>
  <c r="D2570" i="6"/>
  <c r="D2570" i="7"/>
  <c r="S2239" i="7"/>
  <c r="T2239" i="7"/>
  <c r="R2239" i="7"/>
  <c r="Q2239" i="7"/>
  <c r="C2559" i="6"/>
  <c r="C2559" i="7"/>
  <c r="M2559" i="7" s="1"/>
  <c r="G2239" i="4"/>
  <c r="H2239" i="4" s="1"/>
  <c r="E2239" i="6"/>
  <c r="F2551" i="5"/>
  <c r="H2551" i="5"/>
  <c r="G2551" i="5"/>
  <c r="E2571" i="4"/>
  <c r="C2572" i="4"/>
  <c r="E2240" i="7"/>
  <c r="N2240" i="7" s="1"/>
  <c r="H2560" i="3"/>
  <c r="F2561" i="3"/>
  <c r="G2561" i="3"/>
  <c r="I2560" i="3"/>
  <c r="K2551" i="6" l="1"/>
  <c r="K2551" i="7"/>
  <c r="J2551" i="6"/>
  <c r="J2551" i="7"/>
  <c r="P2550" i="7"/>
  <c r="L2551" i="6"/>
  <c r="L2551" i="7"/>
  <c r="P2551" i="7" s="1"/>
  <c r="U2239" i="7"/>
  <c r="V2239" i="7"/>
  <c r="D2571" i="6"/>
  <c r="D2571" i="7"/>
  <c r="Q2240" i="7"/>
  <c r="S2240" i="7"/>
  <c r="R2240" i="7"/>
  <c r="T2240" i="7"/>
  <c r="C2560" i="6"/>
  <c r="C2560" i="7"/>
  <c r="M2560" i="7" s="1"/>
  <c r="G2240" i="4"/>
  <c r="H2240" i="4" s="1"/>
  <c r="E2240" i="6"/>
  <c r="H2552" i="5"/>
  <c r="G2552" i="5"/>
  <c r="F2552" i="5"/>
  <c r="E2572" i="4"/>
  <c r="C2573" i="4"/>
  <c r="E2241" i="7"/>
  <c r="N2241" i="7" s="1"/>
  <c r="H2561" i="3"/>
  <c r="F2562" i="3"/>
  <c r="I2561" i="3"/>
  <c r="G2562" i="3"/>
  <c r="J2552" i="6" l="1"/>
  <c r="J2552" i="7"/>
  <c r="L2552" i="6"/>
  <c r="L2552" i="7"/>
  <c r="K2552" i="6"/>
  <c r="K2552" i="7"/>
  <c r="U2240" i="7"/>
  <c r="V2240" i="7"/>
  <c r="D2572" i="6"/>
  <c r="D2572" i="7"/>
  <c r="R2241" i="7"/>
  <c r="Q2241" i="7"/>
  <c r="T2241" i="7"/>
  <c r="S2241" i="7"/>
  <c r="C2561" i="6"/>
  <c r="C2561" i="7"/>
  <c r="M2561" i="7" s="1"/>
  <c r="G2241" i="4"/>
  <c r="H2241" i="4" s="1"/>
  <c r="E2241" i="6"/>
  <c r="F2553" i="5"/>
  <c r="G2553" i="5"/>
  <c r="H2553" i="5"/>
  <c r="E2573" i="4"/>
  <c r="C2574" i="4"/>
  <c r="E2242" i="7"/>
  <c r="N2242" i="7" s="1"/>
  <c r="G2563" i="3"/>
  <c r="F2563" i="3"/>
  <c r="H2562" i="3"/>
  <c r="I2562" i="3" s="1"/>
  <c r="K2553" i="6" l="1"/>
  <c r="K2553" i="7"/>
  <c r="P2552" i="7"/>
  <c r="L2553" i="6"/>
  <c r="L2553" i="7"/>
  <c r="J2553" i="6"/>
  <c r="J2553" i="7"/>
  <c r="D2573" i="6"/>
  <c r="D2573" i="7"/>
  <c r="V2241" i="7"/>
  <c r="U2241" i="7"/>
  <c r="Q2242" i="7"/>
  <c r="R2242" i="7"/>
  <c r="S2242" i="7"/>
  <c r="T2242" i="7"/>
  <c r="C2562" i="6"/>
  <c r="C2562" i="7"/>
  <c r="M2562" i="7" s="1"/>
  <c r="G2242" i="4"/>
  <c r="H2242" i="4" s="1"/>
  <c r="E2242" i="6"/>
  <c r="F2554" i="5"/>
  <c r="H2554" i="5"/>
  <c r="G2554" i="5"/>
  <c r="E2574" i="4"/>
  <c r="C2575" i="4"/>
  <c r="E2243" i="7"/>
  <c r="N2243" i="7" s="1"/>
  <c r="F2564" i="3"/>
  <c r="H2563" i="3"/>
  <c r="I2563" i="3" s="1"/>
  <c r="G2564" i="3"/>
  <c r="K2554" i="6" l="1"/>
  <c r="K2554" i="7"/>
  <c r="J2554" i="6"/>
  <c r="J2554" i="7"/>
  <c r="L2554" i="6"/>
  <c r="L2554" i="7"/>
  <c r="P2554" i="7" s="1"/>
  <c r="P2553" i="7"/>
  <c r="D2574" i="6"/>
  <c r="D2574" i="7"/>
  <c r="U2242" i="7"/>
  <c r="V2242" i="7"/>
  <c r="Q2243" i="7"/>
  <c r="S2243" i="7"/>
  <c r="T2243" i="7"/>
  <c r="R2243" i="7"/>
  <c r="C2563" i="6"/>
  <c r="C2563" i="7"/>
  <c r="M2563" i="7" s="1"/>
  <c r="G2243" i="4"/>
  <c r="H2243" i="4" s="1"/>
  <c r="E2243" i="6"/>
  <c r="H2555" i="5"/>
  <c r="G2555" i="5"/>
  <c r="F2555" i="5"/>
  <c r="E2575" i="4"/>
  <c r="C2576" i="4"/>
  <c r="E2244" i="7"/>
  <c r="N2244" i="7" s="1"/>
  <c r="G2565" i="3"/>
  <c r="H2564" i="3"/>
  <c r="I2564" i="3" s="1"/>
  <c r="F2565" i="3"/>
  <c r="L2555" i="6" l="1"/>
  <c r="L2555" i="7"/>
  <c r="J2555" i="6"/>
  <c r="J2555" i="7"/>
  <c r="K2555" i="6"/>
  <c r="K2555" i="7"/>
  <c r="V2243" i="7"/>
  <c r="U2243" i="7"/>
  <c r="D2575" i="6"/>
  <c r="D2575" i="7"/>
  <c r="S2244" i="7"/>
  <c r="R2244" i="7"/>
  <c r="Q2244" i="7"/>
  <c r="T2244" i="7"/>
  <c r="C2564" i="6"/>
  <c r="C2564" i="7"/>
  <c r="M2564" i="7" s="1"/>
  <c r="G2244" i="4"/>
  <c r="H2244" i="4" s="1"/>
  <c r="E2244" i="6"/>
  <c r="H2556" i="5"/>
  <c r="G2556" i="5"/>
  <c r="F2556" i="5"/>
  <c r="E2576" i="4"/>
  <c r="C2577" i="4"/>
  <c r="E2245" i="7"/>
  <c r="N2245" i="7" s="1"/>
  <c r="G2566" i="3"/>
  <c r="H2565" i="3"/>
  <c r="I2565" i="3" s="1"/>
  <c r="F2566" i="3"/>
  <c r="K2556" i="6" l="1"/>
  <c r="K2556" i="7"/>
  <c r="J2556" i="6"/>
  <c r="J2556" i="7"/>
  <c r="P2555" i="7"/>
  <c r="L2556" i="6"/>
  <c r="L2556" i="7"/>
  <c r="P2556" i="7" s="1"/>
  <c r="D2576" i="6"/>
  <c r="D2576" i="7"/>
  <c r="U2244" i="7"/>
  <c r="V2244" i="7"/>
  <c r="T2245" i="7"/>
  <c r="R2245" i="7"/>
  <c r="Q2245" i="7"/>
  <c r="S2245" i="7"/>
  <c r="C2565" i="6"/>
  <c r="C2565" i="7"/>
  <c r="M2565" i="7" s="1"/>
  <c r="G2245" i="4"/>
  <c r="H2245" i="4" s="1"/>
  <c r="E2245" i="6"/>
  <c r="H2557" i="5"/>
  <c r="G2557" i="5"/>
  <c r="F2557" i="5"/>
  <c r="E2577" i="4"/>
  <c r="C2578" i="4"/>
  <c r="E2246" i="7"/>
  <c r="N2246" i="7" s="1"/>
  <c r="H2566" i="3"/>
  <c r="F2567" i="3"/>
  <c r="I2566" i="3"/>
  <c r="G2567" i="3"/>
  <c r="J2557" i="6" l="1"/>
  <c r="J2557" i="7"/>
  <c r="K2557" i="6"/>
  <c r="K2557" i="7"/>
  <c r="L2557" i="6"/>
  <c r="L2557" i="7"/>
  <c r="P2557" i="7" s="1"/>
  <c r="U2245" i="7"/>
  <c r="V2245" i="7"/>
  <c r="D2577" i="6"/>
  <c r="D2577" i="7"/>
  <c r="S2246" i="7"/>
  <c r="Q2246" i="7"/>
  <c r="R2246" i="7"/>
  <c r="T2246" i="7"/>
  <c r="C2566" i="6"/>
  <c r="C2566" i="7"/>
  <c r="M2566" i="7" s="1"/>
  <c r="G2246" i="4"/>
  <c r="H2246" i="4" s="1"/>
  <c r="E2246" i="6"/>
  <c r="H2558" i="5"/>
  <c r="G2558" i="5"/>
  <c r="F2558" i="5"/>
  <c r="E2578" i="4"/>
  <c r="C2579" i="4"/>
  <c r="E2247" i="7"/>
  <c r="N2247" i="7" s="1"/>
  <c r="H2567" i="3"/>
  <c r="F2568" i="3"/>
  <c r="G2568" i="3"/>
  <c r="I2567" i="3"/>
  <c r="L2558" i="6" l="1"/>
  <c r="L2558" i="7"/>
  <c r="K2558" i="6"/>
  <c r="K2558" i="7"/>
  <c r="J2558" i="6"/>
  <c r="J2558" i="7"/>
  <c r="V2246" i="7"/>
  <c r="U2246" i="7"/>
  <c r="D2578" i="6"/>
  <c r="D2578" i="7"/>
  <c r="R2247" i="7"/>
  <c r="Q2247" i="7"/>
  <c r="S2247" i="7"/>
  <c r="T2247" i="7"/>
  <c r="C2567" i="6"/>
  <c r="C2567" i="7"/>
  <c r="M2567" i="7" s="1"/>
  <c r="G2247" i="4"/>
  <c r="H2247" i="4" s="1"/>
  <c r="E2247" i="6"/>
  <c r="F2559" i="5"/>
  <c r="H2559" i="5"/>
  <c r="G2559" i="5"/>
  <c r="E2579" i="4"/>
  <c r="C2580" i="4"/>
  <c r="E2248" i="7"/>
  <c r="N2248" i="7" s="1"/>
  <c r="H2568" i="3"/>
  <c r="I2568" i="3" s="1"/>
  <c r="F2569" i="3"/>
  <c r="G2569" i="3"/>
  <c r="K2559" i="6" l="1"/>
  <c r="K2559" i="7"/>
  <c r="J2559" i="6"/>
  <c r="J2559" i="7"/>
  <c r="L2559" i="6"/>
  <c r="L2559" i="7"/>
  <c r="P2559" i="7" s="1"/>
  <c r="P2558" i="7"/>
  <c r="D2579" i="6"/>
  <c r="D2579" i="7"/>
  <c r="V2247" i="7"/>
  <c r="U2247" i="7"/>
  <c r="T2248" i="7"/>
  <c r="Q2248" i="7"/>
  <c r="S2248" i="7"/>
  <c r="R2248" i="7"/>
  <c r="C2568" i="6"/>
  <c r="C2568" i="7"/>
  <c r="M2568" i="7" s="1"/>
  <c r="G2248" i="4"/>
  <c r="H2248" i="4" s="1"/>
  <c r="E2248" i="6"/>
  <c r="H2560" i="5"/>
  <c r="G2560" i="5"/>
  <c r="F2560" i="5"/>
  <c r="E2580" i="4"/>
  <c r="C2581" i="4"/>
  <c r="E2249" i="7"/>
  <c r="N2249" i="7" s="1"/>
  <c r="F2570" i="3"/>
  <c r="H2569" i="3"/>
  <c r="G2570" i="3"/>
  <c r="I2569" i="3"/>
  <c r="K2560" i="6" l="1"/>
  <c r="K2560" i="7"/>
  <c r="J2560" i="6"/>
  <c r="J2560" i="7"/>
  <c r="L2560" i="6"/>
  <c r="L2560" i="7"/>
  <c r="P2560" i="7" s="1"/>
  <c r="D2580" i="6"/>
  <c r="D2580" i="7"/>
  <c r="V2248" i="7"/>
  <c r="U2248" i="7"/>
  <c r="R2249" i="7"/>
  <c r="S2249" i="7"/>
  <c r="T2249" i="7"/>
  <c r="Q2249" i="7"/>
  <c r="C2569" i="6"/>
  <c r="C2569" i="7"/>
  <c r="M2569" i="7" s="1"/>
  <c r="G2249" i="4"/>
  <c r="H2249" i="4" s="1"/>
  <c r="E2249" i="6"/>
  <c r="H2561" i="5"/>
  <c r="G2561" i="5"/>
  <c r="F2561" i="5"/>
  <c r="E2581" i="4"/>
  <c r="C2582" i="4"/>
  <c r="E2250" i="7"/>
  <c r="N2250" i="7" s="1"/>
  <c r="G2571" i="3"/>
  <c r="F2571" i="3"/>
  <c r="H2570" i="3"/>
  <c r="I2570" i="3" s="1"/>
  <c r="K2561" i="6" l="1"/>
  <c r="K2561" i="7"/>
  <c r="J2561" i="6"/>
  <c r="J2561" i="7"/>
  <c r="L2561" i="6"/>
  <c r="L2561" i="7"/>
  <c r="P2561" i="7" s="1"/>
  <c r="D2581" i="6"/>
  <c r="D2581" i="7"/>
  <c r="U2249" i="7"/>
  <c r="V2249" i="7"/>
  <c r="S2250" i="7"/>
  <c r="Q2250" i="7"/>
  <c r="T2250" i="7"/>
  <c r="R2250" i="7"/>
  <c r="C2570" i="6"/>
  <c r="C2570" i="7"/>
  <c r="M2570" i="7" s="1"/>
  <c r="G2250" i="4"/>
  <c r="H2250" i="4" s="1"/>
  <c r="E2250" i="6"/>
  <c r="H2562" i="5"/>
  <c r="G2562" i="5"/>
  <c r="F2562" i="5"/>
  <c r="E2582" i="4"/>
  <c r="C2583" i="4"/>
  <c r="E2251" i="7"/>
  <c r="N2251" i="7" s="1"/>
  <c r="G2572" i="3"/>
  <c r="H2571" i="3"/>
  <c r="I2571" i="3" s="1"/>
  <c r="F2572" i="3"/>
  <c r="L2562" i="6" l="1"/>
  <c r="L2562" i="7"/>
  <c r="J2562" i="6"/>
  <c r="J2562" i="7"/>
  <c r="K2562" i="6"/>
  <c r="K2562" i="7"/>
  <c r="D2582" i="6"/>
  <c r="D2582" i="7"/>
  <c r="V2250" i="7"/>
  <c r="U2250" i="7"/>
  <c r="R2251" i="7"/>
  <c r="Q2251" i="7"/>
  <c r="T2251" i="7"/>
  <c r="S2251" i="7"/>
  <c r="C2571" i="6"/>
  <c r="C2571" i="7"/>
  <c r="M2571" i="7" s="1"/>
  <c r="G2251" i="4"/>
  <c r="H2251" i="4" s="1"/>
  <c r="E2251" i="6"/>
  <c r="G2563" i="5"/>
  <c r="F2563" i="5"/>
  <c r="H2563" i="5"/>
  <c r="E2583" i="4"/>
  <c r="C2584" i="4"/>
  <c r="E2252" i="7"/>
  <c r="N2252" i="7" s="1"/>
  <c r="F2573" i="3"/>
  <c r="H2572" i="3"/>
  <c r="I2572" i="3" s="1"/>
  <c r="G2573" i="3"/>
  <c r="L2563" i="6" l="1"/>
  <c r="L2563" i="7"/>
  <c r="J2563" i="6"/>
  <c r="J2563" i="7"/>
  <c r="P2562" i="7"/>
  <c r="K2563" i="6"/>
  <c r="K2563" i="7"/>
  <c r="D2583" i="6"/>
  <c r="D2583" i="7"/>
  <c r="U2251" i="7"/>
  <c r="V2251" i="7"/>
  <c r="Q2252" i="7"/>
  <c r="T2252" i="7"/>
  <c r="S2252" i="7"/>
  <c r="R2252" i="7"/>
  <c r="C2572" i="6"/>
  <c r="C2572" i="7"/>
  <c r="M2572" i="7" s="1"/>
  <c r="G2252" i="4"/>
  <c r="H2252" i="4" s="1"/>
  <c r="E2252" i="6"/>
  <c r="H2564" i="5"/>
  <c r="G2564" i="5"/>
  <c r="F2564" i="5"/>
  <c r="E2584" i="4"/>
  <c r="C2585" i="4"/>
  <c r="E2253" i="7"/>
  <c r="N2253" i="7" s="1"/>
  <c r="G2574" i="3"/>
  <c r="H2573" i="3"/>
  <c r="I2573" i="3" s="1"/>
  <c r="F2574" i="3"/>
  <c r="K2564" i="6" l="1"/>
  <c r="K2564" i="7"/>
  <c r="P2563" i="7"/>
  <c r="J2564" i="6"/>
  <c r="J2564" i="7"/>
  <c r="L2564" i="6"/>
  <c r="L2564" i="7"/>
  <c r="P2564" i="7" s="1"/>
  <c r="U2252" i="7"/>
  <c r="V2252" i="7"/>
  <c r="D2584" i="6"/>
  <c r="D2584" i="7"/>
  <c r="R2253" i="7"/>
  <c r="S2253" i="7"/>
  <c r="Q2253" i="7"/>
  <c r="T2253" i="7"/>
  <c r="C2573" i="6"/>
  <c r="C2573" i="7"/>
  <c r="M2573" i="7" s="1"/>
  <c r="G2253" i="4"/>
  <c r="H2253" i="4" s="1"/>
  <c r="E2253" i="6"/>
  <c r="F2565" i="5"/>
  <c r="H2565" i="5"/>
  <c r="G2565" i="5"/>
  <c r="E2585" i="4"/>
  <c r="C2586" i="4"/>
  <c r="E2254" i="7"/>
  <c r="N2254" i="7" s="1"/>
  <c r="F2575" i="3"/>
  <c r="H2574" i="3"/>
  <c r="I2574" i="3" s="1"/>
  <c r="G2575" i="3"/>
  <c r="L2565" i="6" l="1"/>
  <c r="L2565" i="7"/>
  <c r="J2565" i="6"/>
  <c r="J2565" i="7"/>
  <c r="K2565" i="6"/>
  <c r="K2565" i="7"/>
  <c r="D2585" i="6"/>
  <c r="D2585" i="7"/>
  <c r="V2253" i="7"/>
  <c r="U2253" i="7"/>
  <c r="R2254" i="7"/>
  <c r="T2254" i="7"/>
  <c r="S2254" i="7"/>
  <c r="Q2254" i="7"/>
  <c r="C2574" i="6"/>
  <c r="C2574" i="7"/>
  <c r="M2574" i="7" s="1"/>
  <c r="G2254" i="4"/>
  <c r="H2254" i="4" s="1"/>
  <c r="E2254" i="6"/>
  <c r="H2566" i="5"/>
  <c r="G2566" i="5"/>
  <c r="F2566" i="5"/>
  <c r="E2586" i="4"/>
  <c r="C2587" i="4"/>
  <c r="E2255" i="7"/>
  <c r="N2255" i="7" s="1"/>
  <c r="G2576" i="3"/>
  <c r="H2575" i="3"/>
  <c r="I2575" i="3" s="1"/>
  <c r="F2576" i="3"/>
  <c r="K2566" i="6" l="1"/>
  <c r="K2566" i="7"/>
  <c r="P2565" i="7"/>
  <c r="J2566" i="6"/>
  <c r="J2566" i="7"/>
  <c r="L2566" i="6"/>
  <c r="L2566" i="7"/>
  <c r="P2566" i="7" s="1"/>
  <c r="D2586" i="6"/>
  <c r="D2586" i="7"/>
  <c r="V2254" i="7"/>
  <c r="U2254" i="7"/>
  <c r="Q2255" i="7"/>
  <c r="T2255" i="7"/>
  <c r="S2255" i="7"/>
  <c r="R2255" i="7"/>
  <c r="C2575" i="6"/>
  <c r="C2575" i="7"/>
  <c r="M2575" i="7" s="1"/>
  <c r="G2255" i="4"/>
  <c r="H2255" i="4" s="1"/>
  <c r="E2255" i="6"/>
  <c r="H2567" i="5"/>
  <c r="G2567" i="5"/>
  <c r="F2567" i="5"/>
  <c r="E2587" i="4"/>
  <c r="C2588" i="4"/>
  <c r="E2256" i="7"/>
  <c r="N2256" i="7" s="1"/>
  <c r="G2577" i="3"/>
  <c r="H2576" i="3"/>
  <c r="I2576" i="3" s="1"/>
  <c r="F2577" i="3"/>
  <c r="K2567" i="6" l="1"/>
  <c r="K2567" i="7"/>
  <c r="J2567" i="6"/>
  <c r="J2567" i="7"/>
  <c r="L2567" i="6"/>
  <c r="L2567" i="7"/>
  <c r="P2567" i="7" s="1"/>
  <c r="D2587" i="6"/>
  <c r="D2587" i="7"/>
  <c r="U2255" i="7"/>
  <c r="V2255" i="7"/>
  <c r="S2256" i="7"/>
  <c r="R2256" i="7"/>
  <c r="Q2256" i="7"/>
  <c r="T2256" i="7"/>
  <c r="C2576" i="6"/>
  <c r="C2576" i="7"/>
  <c r="M2576" i="7" s="1"/>
  <c r="G2256" i="4"/>
  <c r="H2256" i="4" s="1"/>
  <c r="E2256" i="6"/>
  <c r="H2568" i="5"/>
  <c r="G2568" i="5"/>
  <c r="F2568" i="5"/>
  <c r="E2588" i="4"/>
  <c r="C2589" i="4"/>
  <c r="E2257" i="7"/>
  <c r="N2257" i="7" s="1"/>
  <c r="G2578" i="3"/>
  <c r="F2578" i="3"/>
  <c r="H2577" i="3"/>
  <c r="I2577" i="3" s="1"/>
  <c r="J2568" i="6" l="1"/>
  <c r="J2568" i="7"/>
  <c r="L2568" i="6"/>
  <c r="L2568" i="7"/>
  <c r="K2568" i="6"/>
  <c r="K2568" i="7"/>
  <c r="D2588" i="6"/>
  <c r="D2588" i="7"/>
  <c r="V2256" i="7"/>
  <c r="U2256" i="7"/>
  <c r="S2257" i="7"/>
  <c r="Q2257" i="7"/>
  <c r="T2257" i="7"/>
  <c r="R2257" i="7"/>
  <c r="C2577" i="6"/>
  <c r="C2577" i="7"/>
  <c r="M2577" i="7" s="1"/>
  <c r="G2257" i="4"/>
  <c r="H2257" i="4" s="1"/>
  <c r="E2257" i="6"/>
  <c r="H2569" i="5"/>
  <c r="G2569" i="5"/>
  <c r="F2569" i="5"/>
  <c r="E2589" i="4"/>
  <c r="C2590" i="4"/>
  <c r="E2258" i="7"/>
  <c r="N2258" i="7" s="1"/>
  <c r="G2579" i="3"/>
  <c r="H2578" i="3"/>
  <c r="I2578" i="3" s="1"/>
  <c r="F2579" i="3"/>
  <c r="L2569" i="6" l="1"/>
  <c r="L2569" i="7"/>
  <c r="J2569" i="6"/>
  <c r="J2569" i="7"/>
  <c r="P2568" i="7"/>
  <c r="K2569" i="6"/>
  <c r="K2569" i="7"/>
  <c r="D2589" i="6"/>
  <c r="D2589" i="7"/>
  <c r="U2257" i="7"/>
  <c r="V2257" i="7"/>
  <c r="T2258" i="7"/>
  <c r="Q2258" i="7"/>
  <c r="R2258" i="7"/>
  <c r="S2258" i="7"/>
  <c r="C2578" i="6"/>
  <c r="C2578" i="7"/>
  <c r="M2578" i="7" s="1"/>
  <c r="G2258" i="4"/>
  <c r="H2258" i="4" s="1"/>
  <c r="E2258" i="6"/>
  <c r="H2570" i="5"/>
  <c r="G2570" i="5"/>
  <c r="F2570" i="5"/>
  <c r="E2590" i="4"/>
  <c r="C2591" i="4"/>
  <c r="E2259" i="7"/>
  <c r="N2259" i="7" s="1"/>
  <c r="H2579" i="3"/>
  <c r="F2580" i="3"/>
  <c r="G2580" i="3"/>
  <c r="I2579" i="3"/>
  <c r="K2570" i="6" l="1"/>
  <c r="K2570" i="7"/>
  <c r="L2570" i="6"/>
  <c r="L2570" i="7"/>
  <c r="P2569" i="7"/>
  <c r="J2570" i="6"/>
  <c r="J2570" i="7"/>
  <c r="D2590" i="6"/>
  <c r="D2590" i="7"/>
  <c r="U2258" i="7"/>
  <c r="V2258" i="7"/>
  <c r="S2259" i="7"/>
  <c r="T2259" i="7"/>
  <c r="Q2259" i="7"/>
  <c r="R2259" i="7"/>
  <c r="C2579" i="6"/>
  <c r="C2579" i="7"/>
  <c r="M2579" i="7" s="1"/>
  <c r="G2259" i="4"/>
  <c r="H2259" i="4" s="1"/>
  <c r="E2259" i="6"/>
  <c r="H2571" i="5"/>
  <c r="G2571" i="5"/>
  <c r="F2571" i="5"/>
  <c r="E2591" i="4"/>
  <c r="C2592" i="4"/>
  <c r="E2260" i="7"/>
  <c r="N2260" i="7" s="1"/>
  <c r="G2581" i="3"/>
  <c r="H2580" i="3"/>
  <c r="I2580" i="3" s="1"/>
  <c r="F2581" i="3"/>
  <c r="K2571" i="6" l="1"/>
  <c r="K2571" i="7"/>
  <c r="J2571" i="6"/>
  <c r="J2571" i="7"/>
  <c r="L2571" i="6"/>
  <c r="L2571" i="7"/>
  <c r="P2571" i="7" s="1"/>
  <c r="P2570" i="7"/>
  <c r="D2591" i="6"/>
  <c r="D2591" i="7"/>
  <c r="V2259" i="7"/>
  <c r="U2259" i="7"/>
  <c r="R2260" i="7"/>
  <c r="Q2260" i="7"/>
  <c r="T2260" i="7"/>
  <c r="S2260" i="7"/>
  <c r="C2580" i="6"/>
  <c r="C2580" i="7"/>
  <c r="M2580" i="7" s="1"/>
  <c r="G2260" i="4"/>
  <c r="H2260" i="4" s="1"/>
  <c r="E2260" i="6"/>
  <c r="H2572" i="5"/>
  <c r="G2572" i="5"/>
  <c r="F2572" i="5"/>
  <c r="E2592" i="4"/>
  <c r="C2593" i="4"/>
  <c r="E2261" i="7"/>
  <c r="N2261" i="7" s="1"/>
  <c r="F2582" i="3"/>
  <c r="H2581" i="3"/>
  <c r="I2581" i="3" s="1"/>
  <c r="G2582" i="3"/>
  <c r="J2572" i="6" l="1"/>
  <c r="J2572" i="7"/>
  <c r="K2572" i="6"/>
  <c r="K2572" i="7"/>
  <c r="L2572" i="6"/>
  <c r="L2572" i="7"/>
  <c r="P2572" i="7" s="1"/>
  <c r="D2592" i="6"/>
  <c r="D2592" i="7"/>
  <c r="U2260" i="7"/>
  <c r="V2260" i="7"/>
  <c r="T2261" i="7"/>
  <c r="R2261" i="7"/>
  <c r="Q2261" i="7"/>
  <c r="S2261" i="7"/>
  <c r="C2581" i="6"/>
  <c r="C2581" i="7"/>
  <c r="M2581" i="7" s="1"/>
  <c r="G2261" i="4"/>
  <c r="H2261" i="4" s="1"/>
  <c r="E2261" i="6"/>
  <c r="H2573" i="5"/>
  <c r="G2573" i="5"/>
  <c r="F2573" i="5"/>
  <c r="E2593" i="4"/>
  <c r="C2594" i="4"/>
  <c r="E2262" i="7"/>
  <c r="N2262" i="7" s="1"/>
  <c r="G2583" i="3"/>
  <c r="F2583" i="3"/>
  <c r="H2582" i="3"/>
  <c r="I2582" i="3" s="1"/>
  <c r="K2573" i="6" l="1"/>
  <c r="K2573" i="7"/>
  <c r="J2573" i="6"/>
  <c r="J2573" i="7"/>
  <c r="L2573" i="6"/>
  <c r="L2573" i="7"/>
  <c r="P2573" i="7" s="1"/>
  <c r="D2593" i="6"/>
  <c r="D2593" i="7"/>
  <c r="V2261" i="7"/>
  <c r="U2261" i="7"/>
  <c r="Q2262" i="7"/>
  <c r="R2262" i="7"/>
  <c r="T2262" i="7"/>
  <c r="S2262" i="7"/>
  <c r="C2582" i="6"/>
  <c r="C2582" i="7"/>
  <c r="M2582" i="7" s="1"/>
  <c r="G2262" i="4"/>
  <c r="H2262" i="4" s="1"/>
  <c r="E2262" i="6"/>
  <c r="H2574" i="5"/>
  <c r="G2574" i="5"/>
  <c r="F2574" i="5"/>
  <c r="E2594" i="4"/>
  <c r="C2595" i="4"/>
  <c r="E2263" i="7"/>
  <c r="N2263" i="7" s="1"/>
  <c r="H2583" i="3"/>
  <c r="F2584" i="3"/>
  <c r="G2584" i="3"/>
  <c r="I2583" i="3"/>
  <c r="K2574" i="6" l="1"/>
  <c r="K2574" i="7"/>
  <c r="J2574" i="6"/>
  <c r="J2574" i="7"/>
  <c r="L2574" i="6"/>
  <c r="L2574" i="7"/>
  <c r="P2574" i="7" s="1"/>
  <c r="V2262" i="7"/>
  <c r="U2262" i="7"/>
  <c r="D2594" i="6"/>
  <c r="D2594" i="7"/>
  <c r="T2263" i="7"/>
  <c r="R2263" i="7"/>
  <c r="Q2263" i="7"/>
  <c r="S2263" i="7"/>
  <c r="C2583" i="6"/>
  <c r="C2583" i="7"/>
  <c r="M2583" i="7" s="1"/>
  <c r="G2263" i="4"/>
  <c r="H2263" i="4" s="1"/>
  <c r="E2263" i="6"/>
  <c r="H2575" i="5"/>
  <c r="G2575" i="5"/>
  <c r="F2575" i="5"/>
  <c r="E2595" i="4"/>
  <c r="C2596" i="4"/>
  <c r="E2264" i="7"/>
  <c r="N2264" i="7" s="1"/>
  <c r="F2585" i="3"/>
  <c r="H2584" i="3"/>
  <c r="G2585" i="3"/>
  <c r="I2584" i="3"/>
  <c r="L2575" i="6" l="1"/>
  <c r="L2575" i="7"/>
  <c r="K2575" i="6"/>
  <c r="K2575" i="7"/>
  <c r="J2575" i="6"/>
  <c r="J2575" i="7"/>
  <c r="D2595" i="6"/>
  <c r="D2595" i="7"/>
  <c r="U2263" i="7"/>
  <c r="V2263" i="7"/>
  <c r="R2264" i="7"/>
  <c r="Q2264" i="7"/>
  <c r="T2264" i="7"/>
  <c r="S2264" i="7"/>
  <c r="C2584" i="6"/>
  <c r="C2584" i="7"/>
  <c r="M2584" i="7" s="1"/>
  <c r="G2264" i="4"/>
  <c r="H2264" i="4" s="1"/>
  <c r="E2264" i="6"/>
  <c r="H2576" i="5"/>
  <c r="G2576" i="5"/>
  <c r="F2576" i="5"/>
  <c r="E2596" i="4"/>
  <c r="C2597" i="4"/>
  <c r="E2265" i="7"/>
  <c r="N2265" i="7" s="1"/>
  <c r="G2586" i="3"/>
  <c r="H2585" i="3"/>
  <c r="I2585" i="3" s="1"/>
  <c r="F2586" i="3"/>
  <c r="K2576" i="6" l="1"/>
  <c r="K2576" i="7"/>
  <c r="J2576" i="6"/>
  <c r="J2576" i="7"/>
  <c r="P2575" i="7"/>
  <c r="L2576" i="6"/>
  <c r="L2576" i="7"/>
  <c r="P2576" i="7" s="1"/>
  <c r="U2264" i="7"/>
  <c r="V2264" i="7"/>
  <c r="D2596" i="6"/>
  <c r="D2596" i="7"/>
  <c r="T2265" i="7"/>
  <c r="R2265" i="7"/>
  <c r="Q2265" i="7"/>
  <c r="S2265" i="7"/>
  <c r="C2585" i="6"/>
  <c r="C2585" i="7"/>
  <c r="M2585" i="7" s="1"/>
  <c r="G2265" i="4"/>
  <c r="H2265" i="4" s="1"/>
  <c r="E2265" i="6"/>
  <c r="F2577" i="5"/>
  <c r="G2577" i="5"/>
  <c r="H2577" i="5"/>
  <c r="E2597" i="4"/>
  <c r="C2598" i="4"/>
  <c r="E2266" i="7"/>
  <c r="N2266" i="7" s="1"/>
  <c r="F2587" i="3"/>
  <c r="H2586" i="3"/>
  <c r="G2587" i="3"/>
  <c r="I2586" i="3"/>
  <c r="L2577" i="6" l="1"/>
  <c r="L2577" i="7"/>
  <c r="K2577" i="6"/>
  <c r="K2577" i="7"/>
  <c r="J2577" i="6"/>
  <c r="J2577" i="7"/>
  <c r="D2597" i="6"/>
  <c r="D2597" i="7"/>
  <c r="U2265" i="7"/>
  <c r="V2265" i="7"/>
  <c r="T2266" i="7"/>
  <c r="R2266" i="7"/>
  <c r="S2266" i="7"/>
  <c r="Q2266" i="7"/>
  <c r="C2586" i="6"/>
  <c r="C2586" i="7"/>
  <c r="M2586" i="7" s="1"/>
  <c r="G2266" i="4"/>
  <c r="H2266" i="4" s="1"/>
  <c r="E2266" i="6"/>
  <c r="F2578" i="5"/>
  <c r="H2578" i="5"/>
  <c r="G2578" i="5"/>
  <c r="E2598" i="4"/>
  <c r="C2599" i="4"/>
  <c r="E2267" i="7"/>
  <c r="N2267" i="7" s="1"/>
  <c r="G2588" i="3"/>
  <c r="F2588" i="3"/>
  <c r="H2587" i="3"/>
  <c r="I2587" i="3" s="1"/>
  <c r="L2578" i="6" l="1"/>
  <c r="L2578" i="7"/>
  <c r="K2578" i="6"/>
  <c r="K2578" i="7"/>
  <c r="J2578" i="6"/>
  <c r="J2578" i="7"/>
  <c r="U2266" i="7"/>
  <c r="P2577" i="7"/>
  <c r="V2266" i="7"/>
  <c r="D2598" i="6"/>
  <c r="D2598" i="7"/>
  <c r="S2267" i="7"/>
  <c r="R2267" i="7"/>
  <c r="Q2267" i="7"/>
  <c r="T2267" i="7"/>
  <c r="C2587" i="6"/>
  <c r="C2587" i="7"/>
  <c r="M2587" i="7" s="1"/>
  <c r="G2267" i="4"/>
  <c r="H2267" i="4" s="1"/>
  <c r="E2267" i="6"/>
  <c r="H2579" i="5"/>
  <c r="G2579" i="5"/>
  <c r="F2579" i="5"/>
  <c r="E2599" i="4"/>
  <c r="C2600" i="4"/>
  <c r="E2268" i="7"/>
  <c r="N2268" i="7" s="1"/>
  <c r="H2588" i="3"/>
  <c r="I2588" i="3" s="1"/>
  <c r="F2589" i="3"/>
  <c r="G2589" i="3"/>
  <c r="J2579" i="6" l="1"/>
  <c r="J2579" i="7"/>
  <c r="L2579" i="6"/>
  <c r="L2579" i="7"/>
  <c r="P2578" i="7"/>
  <c r="K2579" i="6"/>
  <c r="K2579" i="7"/>
  <c r="V2267" i="7"/>
  <c r="U2267" i="7"/>
  <c r="Q2268" i="7"/>
  <c r="T2268" i="7"/>
  <c r="S2268" i="7"/>
  <c r="R2268" i="7"/>
  <c r="D2599" i="6"/>
  <c r="D2599" i="7"/>
  <c r="C2588" i="6"/>
  <c r="C2588" i="7"/>
  <c r="M2588" i="7" s="1"/>
  <c r="G2268" i="4"/>
  <c r="H2268" i="4" s="1"/>
  <c r="E2268" i="6"/>
  <c r="H2580" i="5"/>
  <c r="F2580" i="5"/>
  <c r="G2580" i="5"/>
  <c r="E2600" i="4"/>
  <c r="C2601" i="4"/>
  <c r="E2269" i="7"/>
  <c r="N2269" i="7" s="1"/>
  <c r="G2590" i="3"/>
  <c r="F2590" i="3"/>
  <c r="H2589" i="3"/>
  <c r="I2589" i="3" s="1"/>
  <c r="J2580" i="6" l="1"/>
  <c r="J2580" i="7"/>
  <c r="K2580" i="6"/>
  <c r="K2580" i="7"/>
  <c r="P2579" i="7"/>
  <c r="L2580" i="6"/>
  <c r="L2580" i="7"/>
  <c r="P2580" i="7" s="1"/>
  <c r="V2268" i="7"/>
  <c r="U2268" i="7"/>
  <c r="D2600" i="6"/>
  <c r="D2600" i="7"/>
  <c r="T2269" i="7"/>
  <c r="S2269" i="7"/>
  <c r="Q2269" i="7"/>
  <c r="R2269" i="7"/>
  <c r="C2589" i="6"/>
  <c r="C2589" i="7"/>
  <c r="M2589" i="7" s="1"/>
  <c r="G2269" i="4"/>
  <c r="H2269" i="4" s="1"/>
  <c r="E2269" i="6"/>
  <c r="H2581" i="5"/>
  <c r="G2581" i="5"/>
  <c r="F2581" i="5"/>
  <c r="E2601" i="4"/>
  <c r="C2602" i="4"/>
  <c r="E2270" i="7"/>
  <c r="N2270" i="7" s="1"/>
  <c r="H2590" i="3"/>
  <c r="F2591" i="3"/>
  <c r="I2590" i="3"/>
  <c r="G2591" i="3"/>
  <c r="J2581" i="6" l="1"/>
  <c r="J2581" i="7"/>
  <c r="K2581" i="6"/>
  <c r="K2581" i="7"/>
  <c r="L2581" i="6"/>
  <c r="L2581" i="7"/>
  <c r="P2581" i="7" s="1"/>
  <c r="D2601" i="6"/>
  <c r="D2601" i="7"/>
  <c r="U2269" i="7"/>
  <c r="V2269" i="7"/>
  <c r="Q2270" i="7"/>
  <c r="S2270" i="7"/>
  <c r="T2270" i="7"/>
  <c r="R2270" i="7"/>
  <c r="C2590" i="6"/>
  <c r="C2590" i="7"/>
  <c r="M2590" i="7" s="1"/>
  <c r="G2270" i="4"/>
  <c r="H2270" i="4" s="1"/>
  <c r="E2270" i="6"/>
  <c r="H2582" i="5"/>
  <c r="G2582" i="5"/>
  <c r="F2582" i="5"/>
  <c r="E2602" i="4"/>
  <c r="C2603" i="4"/>
  <c r="E2271" i="7"/>
  <c r="N2271" i="7" s="1"/>
  <c r="G2592" i="3"/>
  <c r="H2591" i="3"/>
  <c r="I2591" i="3" s="1"/>
  <c r="F2592" i="3"/>
  <c r="K2582" i="6" l="1"/>
  <c r="K2582" i="7"/>
  <c r="J2582" i="6"/>
  <c r="J2582" i="7"/>
  <c r="L2582" i="6"/>
  <c r="L2582" i="7"/>
  <c r="P2582" i="7" s="1"/>
  <c r="D2602" i="6"/>
  <c r="D2602" i="7"/>
  <c r="U2270" i="7"/>
  <c r="V2270" i="7"/>
  <c r="T2271" i="7"/>
  <c r="Q2271" i="7"/>
  <c r="R2271" i="7"/>
  <c r="S2271" i="7"/>
  <c r="C2591" i="6"/>
  <c r="C2591" i="7"/>
  <c r="M2591" i="7" s="1"/>
  <c r="G2271" i="4"/>
  <c r="H2271" i="4" s="1"/>
  <c r="E2271" i="6"/>
  <c r="F2583" i="5"/>
  <c r="H2583" i="5"/>
  <c r="G2583" i="5"/>
  <c r="E2603" i="4"/>
  <c r="C2604" i="4"/>
  <c r="E2272" i="7"/>
  <c r="N2272" i="7" s="1"/>
  <c r="H2592" i="3"/>
  <c r="F2593" i="3"/>
  <c r="I2592" i="3"/>
  <c r="G2593" i="3"/>
  <c r="K2583" i="6" l="1"/>
  <c r="K2583" i="7"/>
  <c r="L2583" i="6"/>
  <c r="L2583" i="7"/>
  <c r="J2583" i="6"/>
  <c r="J2583" i="7"/>
  <c r="D2603" i="6"/>
  <c r="D2603" i="7"/>
  <c r="V2271" i="7"/>
  <c r="U2271" i="7"/>
  <c r="Q2272" i="7"/>
  <c r="S2272" i="7"/>
  <c r="R2272" i="7"/>
  <c r="T2272" i="7"/>
  <c r="C2592" i="6"/>
  <c r="C2592" i="7"/>
  <c r="M2592" i="7" s="1"/>
  <c r="G2272" i="4"/>
  <c r="H2272" i="4" s="1"/>
  <c r="E2272" i="6"/>
  <c r="H2584" i="5"/>
  <c r="G2584" i="5"/>
  <c r="F2584" i="5"/>
  <c r="E2604" i="4"/>
  <c r="C2605" i="4"/>
  <c r="E2273" i="7"/>
  <c r="N2273" i="7" s="1"/>
  <c r="G2594" i="3"/>
  <c r="F2594" i="3"/>
  <c r="H2593" i="3"/>
  <c r="I2593" i="3" s="1"/>
  <c r="J2584" i="6" l="1"/>
  <c r="J2584" i="7"/>
  <c r="K2584" i="6"/>
  <c r="K2584" i="7"/>
  <c r="P2583" i="7"/>
  <c r="L2584" i="6"/>
  <c r="L2584" i="7"/>
  <c r="P2584" i="7" s="1"/>
  <c r="U2272" i="7"/>
  <c r="V2272" i="7"/>
  <c r="D2604" i="6"/>
  <c r="D2604" i="7"/>
  <c r="S2273" i="7"/>
  <c r="Q2273" i="7"/>
  <c r="R2273" i="7"/>
  <c r="T2273" i="7"/>
  <c r="C2593" i="6"/>
  <c r="C2593" i="7"/>
  <c r="M2593" i="7" s="1"/>
  <c r="G2273" i="4"/>
  <c r="H2273" i="4" s="1"/>
  <c r="E2273" i="6"/>
  <c r="H2585" i="5"/>
  <c r="G2585" i="5"/>
  <c r="F2585" i="5"/>
  <c r="E2605" i="4"/>
  <c r="C2606" i="4"/>
  <c r="E2274" i="7"/>
  <c r="N2274" i="7" s="1"/>
  <c r="F2595" i="3"/>
  <c r="H2594" i="3"/>
  <c r="I2594" i="3" s="1"/>
  <c r="G2595" i="3"/>
  <c r="L2585" i="6" l="1"/>
  <c r="L2585" i="7"/>
  <c r="J2585" i="6"/>
  <c r="J2585" i="7"/>
  <c r="K2585" i="6"/>
  <c r="K2585" i="7"/>
  <c r="D2605" i="6"/>
  <c r="D2605" i="7"/>
  <c r="V2273" i="7"/>
  <c r="U2273" i="7"/>
  <c r="R2274" i="7"/>
  <c r="Q2274" i="7"/>
  <c r="T2274" i="7"/>
  <c r="S2274" i="7"/>
  <c r="C2594" i="6"/>
  <c r="C2594" i="7"/>
  <c r="M2594" i="7" s="1"/>
  <c r="G2274" i="4"/>
  <c r="H2274" i="4" s="1"/>
  <c r="E2274" i="6"/>
  <c r="F2586" i="5"/>
  <c r="H2586" i="5"/>
  <c r="G2586" i="5"/>
  <c r="E2606" i="4"/>
  <c r="C2607" i="4"/>
  <c r="E2275" i="7"/>
  <c r="N2275" i="7" s="1"/>
  <c r="G2596" i="3"/>
  <c r="H2595" i="3"/>
  <c r="I2595" i="3" s="1"/>
  <c r="F2596" i="3"/>
  <c r="L2586" i="6" l="1"/>
  <c r="L2586" i="7"/>
  <c r="J2586" i="6"/>
  <c r="J2586" i="7"/>
  <c r="K2586" i="6"/>
  <c r="K2586" i="7"/>
  <c r="P2585" i="7"/>
  <c r="D2606" i="6"/>
  <c r="D2606" i="7"/>
  <c r="U2274" i="7"/>
  <c r="V2274" i="7"/>
  <c r="T2275" i="7"/>
  <c r="R2275" i="7"/>
  <c r="Q2275" i="7"/>
  <c r="S2275" i="7"/>
  <c r="C2595" i="6"/>
  <c r="C2595" i="7"/>
  <c r="M2595" i="7" s="1"/>
  <c r="G2275" i="4"/>
  <c r="H2275" i="4" s="1"/>
  <c r="E2275" i="6"/>
  <c r="G2587" i="5"/>
  <c r="F2587" i="5"/>
  <c r="H2587" i="5"/>
  <c r="E2607" i="4"/>
  <c r="C2608" i="4"/>
  <c r="E2276" i="7"/>
  <c r="N2276" i="7" s="1"/>
  <c r="G2597" i="3"/>
  <c r="F2597" i="3"/>
  <c r="H2596" i="3"/>
  <c r="I2596" i="3" s="1"/>
  <c r="U2275" i="7" l="1"/>
  <c r="J2587" i="6"/>
  <c r="J2587" i="7"/>
  <c r="K2587" i="6"/>
  <c r="K2587" i="7"/>
  <c r="L2587" i="6"/>
  <c r="L2587" i="7"/>
  <c r="P2587" i="7" s="1"/>
  <c r="P2586" i="7"/>
  <c r="V2275" i="7"/>
  <c r="D2607" i="6"/>
  <c r="D2607" i="7"/>
  <c r="S2276" i="7"/>
  <c r="T2276" i="7"/>
  <c r="R2276" i="7"/>
  <c r="Q2276" i="7"/>
  <c r="C2596" i="6"/>
  <c r="C2596" i="7"/>
  <c r="M2596" i="7" s="1"/>
  <c r="G2276" i="4"/>
  <c r="H2276" i="4" s="1"/>
  <c r="E2276" i="6"/>
  <c r="H2588" i="5"/>
  <c r="G2588" i="5"/>
  <c r="F2588" i="5"/>
  <c r="E2608" i="4"/>
  <c r="C2609" i="4"/>
  <c r="E2277" i="7"/>
  <c r="N2277" i="7" s="1"/>
  <c r="H2597" i="3"/>
  <c r="F2598" i="3"/>
  <c r="I2597" i="3"/>
  <c r="G2598" i="3"/>
  <c r="J2588" i="6" l="1"/>
  <c r="J2588" i="7"/>
  <c r="K2588" i="6"/>
  <c r="K2588" i="7"/>
  <c r="L2588" i="6"/>
  <c r="L2588" i="7"/>
  <c r="P2588" i="7" s="1"/>
  <c r="S2277" i="7"/>
  <c r="R2277" i="7"/>
  <c r="Q2277" i="7"/>
  <c r="T2277" i="7"/>
  <c r="D2608" i="6"/>
  <c r="D2608" i="7"/>
  <c r="U2276" i="7"/>
  <c r="V2276" i="7"/>
  <c r="C2597" i="6"/>
  <c r="C2597" i="7"/>
  <c r="M2597" i="7" s="1"/>
  <c r="G2277" i="4"/>
  <c r="H2277" i="4" s="1"/>
  <c r="E2277" i="6"/>
  <c r="F2589" i="5"/>
  <c r="H2589" i="5"/>
  <c r="G2589" i="5"/>
  <c r="E2609" i="4"/>
  <c r="C2610" i="4"/>
  <c r="E2278" i="7"/>
  <c r="N2278" i="7" s="1"/>
  <c r="F2599" i="3"/>
  <c r="H2598" i="3"/>
  <c r="I2598" i="3" s="1"/>
  <c r="G2599" i="3"/>
  <c r="L2589" i="6" l="1"/>
  <c r="L2589" i="7"/>
  <c r="J2589" i="6"/>
  <c r="J2589" i="7"/>
  <c r="K2589" i="6"/>
  <c r="K2589" i="7"/>
  <c r="D2609" i="6"/>
  <c r="D2609" i="7"/>
  <c r="V2277" i="7"/>
  <c r="U2277" i="7"/>
  <c r="R2278" i="7"/>
  <c r="Q2278" i="7"/>
  <c r="T2278" i="7"/>
  <c r="S2278" i="7"/>
  <c r="C2598" i="6"/>
  <c r="C2598" i="7"/>
  <c r="M2598" i="7" s="1"/>
  <c r="G2278" i="4"/>
  <c r="H2278" i="4" s="1"/>
  <c r="E2278" i="6"/>
  <c r="F2590" i="5"/>
  <c r="H2590" i="5"/>
  <c r="G2590" i="5"/>
  <c r="E2610" i="4"/>
  <c r="C2611" i="4"/>
  <c r="E2279" i="7"/>
  <c r="N2279" i="7" s="1"/>
  <c r="G2600" i="3"/>
  <c r="H2599" i="3"/>
  <c r="I2599" i="3" s="1"/>
  <c r="F2600" i="3"/>
  <c r="K2590" i="6" l="1"/>
  <c r="K2590" i="7"/>
  <c r="J2590" i="6"/>
  <c r="J2590" i="7"/>
  <c r="P2589" i="7"/>
  <c r="L2590" i="6"/>
  <c r="L2590" i="7"/>
  <c r="U2278" i="7"/>
  <c r="V2278" i="7"/>
  <c r="D2610" i="6"/>
  <c r="D2610" i="7"/>
  <c r="S2279" i="7"/>
  <c r="T2279" i="7"/>
  <c r="R2279" i="7"/>
  <c r="Q2279" i="7"/>
  <c r="C2599" i="6"/>
  <c r="C2599" i="7"/>
  <c r="M2599" i="7" s="1"/>
  <c r="G2279" i="4"/>
  <c r="H2279" i="4" s="1"/>
  <c r="E2279" i="6"/>
  <c r="H2591" i="5"/>
  <c r="G2591" i="5"/>
  <c r="F2591" i="5"/>
  <c r="E2611" i="4"/>
  <c r="C2612" i="4"/>
  <c r="E2280" i="7"/>
  <c r="N2280" i="7" s="1"/>
  <c r="G2601" i="3"/>
  <c r="H2600" i="3"/>
  <c r="I2600" i="3" s="1"/>
  <c r="F2601" i="3"/>
  <c r="J2591" i="6" l="1"/>
  <c r="J2591" i="7"/>
  <c r="P2590" i="7"/>
  <c r="K2591" i="6"/>
  <c r="K2591" i="7"/>
  <c r="L2591" i="6"/>
  <c r="L2591" i="7"/>
  <c r="D2611" i="6"/>
  <c r="D2611" i="7"/>
  <c r="U2279" i="7"/>
  <c r="V2279" i="7"/>
  <c r="R2280" i="7"/>
  <c r="T2280" i="7"/>
  <c r="S2280" i="7"/>
  <c r="Q2280" i="7"/>
  <c r="C2600" i="6"/>
  <c r="C2600" i="7"/>
  <c r="M2600" i="7" s="1"/>
  <c r="G2280" i="4"/>
  <c r="H2280" i="4" s="1"/>
  <c r="E2280" i="6"/>
  <c r="H2592" i="5"/>
  <c r="G2592" i="5"/>
  <c r="F2592" i="5"/>
  <c r="E2612" i="4"/>
  <c r="C2613" i="4"/>
  <c r="E2281" i="7"/>
  <c r="N2281" i="7" s="1"/>
  <c r="H2601" i="3"/>
  <c r="I2601" i="3" s="1"/>
  <c r="F2602" i="3"/>
  <c r="G2602" i="3"/>
  <c r="P2591" i="7" l="1"/>
  <c r="K2592" i="6"/>
  <c r="K2592" i="7"/>
  <c r="J2592" i="6"/>
  <c r="J2592" i="7"/>
  <c r="L2592" i="6"/>
  <c r="L2592" i="7"/>
  <c r="P2592" i="7" s="1"/>
  <c r="U2280" i="7"/>
  <c r="V2280" i="7"/>
  <c r="D2612" i="6"/>
  <c r="D2612" i="7"/>
  <c r="Q2281" i="7"/>
  <c r="T2281" i="7"/>
  <c r="R2281" i="7"/>
  <c r="S2281" i="7"/>
  <c r="C2601" i="6"/>
  <c r="C2601" i="7"/>
  <c r="M2601" i="7" s="1"/>
  <c r="G2281" i="4"/>
  <c r="H2281" i="4" s="1"/>
  <c r="E2281" i="6"/>
  <c r="H2593" i="5"/>
  <c r="G2593" i="5"/>
  <c r="F2593" i="5"/>
  <c r="E2613" i="4"/>
  <c r="C2614" i="4"/>
  <c r="E2282" i="7"/>
  <c r="N2282" i="7" s="1"/>
  <c r="G2603" i="3"/>
  <c r="F2603" i="3"/>
  <c r="H2602" i="3"/>
  <c r="I2602" i="3" s="1"/>
  <c r="K2593" i="6" l="1"/>
  <c r="K2593" i="7"/>
  <c r="J2593" i="6"/>
  <c r="J2593" i="7"/>
  <c r="L2593" i="6"/>
  <c r="L2593" i="7"/>
  <c r="P2593" i="7" s="1"/>
  <c r="U2281" i="7"/>
  <c r="V2281" i="7"/>
  <c r="D2613" i="6"/>
  <c r="D2613" i="7"/>
  <c r="R2282" i="7"/>
  <c r="Q2282" i="7"/>
  <c r="T2282" i="7"/>
  <c r="S2282" i="7"/>
  <c r="C2602" i="6"/>
  <c r="C2602" i="7"/>
  <c r="M2602" i="7" s="1"/>
  <c r="G2282" i="4"/>
  <c r="H2282" i="4" s="1"/>
  <c r="E2282" i="6"/>
  <c r="H2594" i="5"/>
  <c r="G2594" i="5"/>
  <c r="F2594" i="5"/>
  <c r="E2614" i="4"/>
  <c r="C2615" i="4"/>
  <c r="E2283" i="7"/>
  <c r="N2283" i="7" s="1"/>
  <c r="G2604" i="3"/>
  <c r="H2603" i="3"/>
  <c r="I2603" i="3" s="1"/>
  <c r="F2604" i="3"/>
  <c r="K2594" i="6" l="1"/>
  <c r="K2594" i="7"/>
  <c r="J2594" i="6"/>
  <c r="J2594" i="7"/>
  <c r="L2594" i="6"/>
  <c r="L2594" i="7"/>
  <c r="P2594" i="7" s="1"/>
  <c r="D2614" i="6"/>
  <c r="D2614" i="7"/>
  <c r="V2282" i="7"/>
  <c r="U2282" i="7"/>
  <c r="T2283" i="7"/>
  <c r="Q2283" i="7"/>
  <c r="S2283" i="7"/>
  <c r="R2283" i="7"/>
  <c r="C2603" i="6"/>
  <c r="C2603" i="7"/>
  <c r="M2603" i="7" s="1"/>
  <c r="G2283" i="4"/>
  <c r="H2283" i="4" s="1"/>
  <c r="E2283" i="6"/>
  <c r="H2595" i="5"/>
  <c r="G2595" i="5"/>
  <c r="F2595" i="5"/>
  <c r="E2615" i="4"/>
  <c r="C2616" i="4"/>
  <c r="E2284" i="7"/>
  <c r="N2284" i="7" s="1"/>
  <c r="H2604" i="3"/>
  <c r="F2605" i="3"/>
  <c r="G2605" i="3"/>
  <c r="I2604" i="3"/>
  <c r="K2595" i="6" l="1"/>
  <c r="K2595" i="7"/>
  <c r="L2595" i="6"/>
  <c r="L2595" i="7"/>
  <c r="J2595" i="6"/>
  <c r="J2595" i="7"/>
  <c r="D2615" i="6"/>
  <c r="D2615" i="7"/>
  <c r="U2283" i="7"/>
  <c r="V2283" i="7"/>
  <c r="R2284" i="7"/>
  <c r="Q2284" i="7"/>
  <c r="S2284" i="7"/>
  <c r="T2284" i="7"/>
  <c r="C2604" i="6"/>
  <c r="C2604" i="7"/>
  <c r="M2604" i="7" s="1"/>
  <c r="G2284" i="4"/>
  <c r="H2284" i="4" s="1"/>
  <c r="E2284" i="6"/>
  <c r="H2596" i="5"/>
  <c r="G2596" i="5"/>
  <c r="F2596" i="5"/>
  <c r="E2616" i="4"/>
  <c r="C2617" i="4"/>
  <c r="E2285" i="7"/>
  <c r="N2285" i="7" s="1"/>
  <c r="G2606" i="3"/>
  <c r="F2606" i="3"/>
  <c r="H2605" i="3"/>
  <c r="I2605" i="3" s="1"/>
  <c r="K2596" i="6" l="1"/>
  <c r="K2596" i="7"/>
  <c r="L2596" i="6"/>
  <c r="L2596" i="7"/>
  <c r="J2596" i="6"/>
  <c r="J2596" i="7"/>
  <c r="P2595" i="7"/>
  <c r="D2616" i="6"/>
  <c r="D2616" i="7"/>
  <c r="V2284" i="7"/>
  <c r="U2284" i="7"/>
  <c r="T2285" i="7"/>
  <c r="Q2285" i="7"/>
  <c r="R2285" i="7"/>
  <c r="S2285" i="7"/>
  <c r="C2605" i="6"/>
  <c r="C2605" i="7"/>
  <c r="M2605" i="7" s="1"/>
  <c r="G2285" i="4"/>
  <c r="H2285" i="4" s="1"/>
  <c r="E2285" i="6"/>
  <c r="H2597" i="5"/>
  <c r="G2597" i="5"/>
  <c r="F2597" i="5"/>
  <c r="E2617" i="4"/>
  <c r="C2618" i="4"/>
  <c r="E2286" i="7"/>
  <c r="N2286" i="7" s="1"/>
  <c r="F2607" i="3"/>
  <c r="H2606" i="3"/>
  <c r="I2606" i="3" s="1"/>
  <c r="G2607" i="3"/>
  <c r="K2597" i="6" l="1"/>
  <c r="K2597" i="7"/>
  <c r="L2597" i="6"/>
  <c r="L2597" i="7"/>
  <c r="J2597" i="6"/>
  <c r="J2597" i="7"/>
  <c r="P2596" i="7"/>
  <c r="D2617" i="6"/>
  <c r="D2617" i="7"/>
  <c r="V2285" i="7"/>
  <c r="U2285" i="7"/>
  <c r="T2286" i="7"/>
  <c r="S2286" i="7"/>
  <c r="R2286" i="7"/>
  <c r="Q2286" i="7"/>
  <c r="C2606" i="6"/>
  <c r="C2606" i="7"/>
  <c r="M2606" i="7" s="1"/>
  <c r="G2286" i="4"/>
  <c r="H2286" i="4" s="1"/>
  <c r="E2286" i="6"/>
  <c r="G2598" i="5"/>
  <c r="F2598" i="5"/>
  <c r="H2598" i="5"/>
  <c r="E2618" i="4"/>
  <c r="C2619" i="4"/>
  <c r="E2287" i="7"/>
  <c r="N2287" i="7" s="1"/>
  <c r="G2608" i="3"/>
  <c r="H2607" i="3"/>
  <c r="I2607" i="3" s="1"/>
  <c r="F2608" i="3"/>
  <c r="K2598" i="6" l="1"/>
  <c r="K2598" i="7"/>
  <c r="L2598" i="6"/>
  <c r="L2598" i="7"/>
  <c r="J2598" i="6"/>
  <c r="J2598" i="7"/>
  <c r="P2597" i="7"/>
  <c r="D2618" i="6"/>
  <c r="D2618" i="7"/>
  <c r="U2286" i="7"/>
  <c r="V2286" i="7"/>
  <c r="Q2287" i="7"/>
  <c r="R2287" i="7"/>
  <c r="T2287" i="7"/>
  <c r="S2287" i="7"/>
  <c r="C2607" i="6"/>
  <c r="C2607" i="7"/>
  <c r="M2607" i="7" s="1"/>
  <c r="G2287" i="4"/>
  <c r="H2287" i="4" s="1"/>
  <c r="E2287" i="6"/>
  <c r="F2599" i="5"/>
  <c r="H2599" i="5"/>
  <c r="G2599" i="5"/>
  <c r="E2619" i="4"/>
  <c r="C2620" i="4"/>
  <c r="E2288" i="7"/>
  <c r="N2288" i="7" s="1"/>
  <c r="H2608" i="3"/>
  <c r="F2609" i="3"/>
  <c r="G2609" i="3"/>
  <c r="I2608" i="3"/>
  <c r="K2599" i="6" l="1"/>
  <c r="K2599" i="7"/>
  <c r="J2599" i="6"/>
  <c r="J2599" i="7"/>
  <c r="P2598" i="7"/>
  <c r="L2599" i="6"/>
  <c r="L2599" i="7"/>
  <c r="P2599" i="7" s="1"/>
  <c r="D2619" i="6"/>
  <c r="D2619" i="7"/>
  <c r="U2287" i="7"/>
  <c r="V2287" i="7"/>
  <c r="S2288" i="7"/>
  <c r="Q2288" i="7"/>
  <c r="R2288" i="7"/>
  <c r="T2288" i="7"/>
  <c r="C2608" i="6"/>
  <c r="C2608" i="7"/>
  <c r="M2608" i="7" s="1"/>
  <c r="G2288" i="4"/>
  <c r="H2288" i="4" s="1"/>
  <c r="E2288" i="6"/>
  <c r="H2600" i="5"/>
  <c r="G2600" i="5"/>
  <c r="F2600" i="5"/>
  <c r="E2620" i="4"/>
  <c r="C2621" i="4"/>
  <c r="E2289" i="7"/>
  <c r="N2289" i="7" s="1"/>
  <c r="H2609" i="3"/>
  <c r="F2610" i="3"/>
  <c r="I2609" i="3"/>
  <c r="G2610" i="3"/>
  <c r="K2600" i="6" l="1"/>
  <c r="K2600" i="7"/>
  <c r="J2600" i="6"/>
  <c r="J2600" i="7"/>
  <c r="L2600" i="6"/>
  <c r="L2600" i="7"/>
  <c r="P2600" i="7" s="1"/>
  <c r="V2288" i="7"/>
  <c r="U2288" i="7"/>
  <c r="D2620" i="6"/>
  <c r="D2620" i="7"/>
  <c r="R2289" i="7"/>
  <c r="T2289" i="7"/>
  <c r="Q2289" i="7"/>
  <c r="S2289" i="7"/>
  <c r="C2609" i="6"/>
  <c r="C2609" i="7"/>
  <c r="M2609" i="7" s="1"/>
  <c r="G2289" i="4"/>
  <c r="H2289" i="4" s="1"/>
  <c r="E2289" i="6"/>
  <c r="F2601" i="5"/>
  <c r="H2601" i="5"/>
  <c r="G2601" i="5"/>
  <c r="E2621" i="4"/>
  <c r="C2622" i="4"/>
  <c r="E2290" i="7"/>
  <c r="N2290" i="7" s="1"/>
  <c r="F2611" i="3"/>
  <c r="H2610" i="3"/>
  <c r="G2611" i="3"/>
  <c r="I2610" i="3"/>
  <c r="K2601" i="6" l="1"/>
  <c r="K2601" i="7"/>
  <c r="L2601" i="6"/>
  <c r="L2601" i="7"/>
  <c r="J2601" i="6"/>
  <c r="J2601" i="7"/>
  <c r="D2621" i="6"/>
  <c r="D2621" i="7"/>
  <c r="U2289" i="7"/>
  <c r="V2289" i="7"/>
  <c r="S2290" i="7"/>
  <c r="Q2290" i="7"/>
  <c r="T2290" i="7"/>
  <c r="R2290" i="7"/>
  <c r="C2610" i="6"/>
  <c r="C2610" i="7"/>
  <c r="M2610" i="7" s="1"/>
  <c r="G2290" i="4"/>
  <c r="H2290" i="4" s="1"/>
  <c r="E2290" i="6"/>
  <c r="F2602" i="5"/>
  <c r="H2602" i="5"/>
  <c r="G2602" i="5"/>
  <c r="E2622" i="4"/>
  <c r="C2623" i="4"/>
  <c r="E2291" i="7"/>
  <c r="N2291" i="7" s="1"/>
  <c r="G2612" i="3"/>
  <c r="F2612" i="3"/>
  <c r="H2611" i="3"/>
  <c r="I2611" i="3" s="1"/>
  <c r="J2602" i="6" l="1"/>
  <c r="J2602" i="7"/>
  <c r="K2602" i="6"/>
  <c r="K2602" i="7"/>
  <c r="L2602" i="6"/>
  <c r="L2602" i="7"/>
  <c r="P2602" i="7" s="1"/>
  <c r="P2601" i="7"/>
  <c r="D2622" i="6"/>
  <c r="D2622" i="7"/>
  <c r="V2290" i="7"/>
  <c r="U2290" i="7"/>
  <c r="S2291" i="7"/>
  <c r="Q2291" i="7"/>
  <c r="T2291" i="7"/>
  <c r="R2291" i="7"/>
  <c r="C2611" i="6"/>
  <c r="C2611" i="7"/>
  <c r="M2611" i="7" s="1"/>
  <c r="G2291" i="4"/>
  <c r="H2291" i="4" s="1"/>
  <c r="E2291" i="6"/>
  <c r="H2603" i="5"/>
  <c r="G2603" i="5"/>
  <c r="F2603" i="5"/>
  <c r="E2623" i="4"/>
  <c r="C2624" i="4"/>
  <c r="E2292" i="7"/>
  <c r="N2292" i="7" s="1"/>
  <c r="G2613" i="3"/>
  <c r="H2612" i="3"/>
  <c r="I2612" i="3" s="1"/>
  <c r="F2613" i="3"/>
  <c r="L2603" i="6" l="1"/>
  <c r="L2603" i="7"/>
  <c r="J2603" i="6"/>
  <c r="J2603" i="7"/>
  <c r="K2603" i="6"/>
  <c r="K2603" i="7"/>
  <c r="D2623" i="6"/>
  <c r="D2623" i="7"/>
  <c r="U2291" i="7"/>
  <c r="V2291" i="7"/>
  <c r="T2292" i="7"/>
  <c r="Q2292" i="7"/>
  <c r="R2292" i="7"/>
  <c r="S2292" i="7"/>
  <c r="C2612" i="6"/>
  <c r="C2612" i="7"/>
  <c r="M2612" i="7" s="1"/>
  <c r="G2292" i="4"/>
  <c r="H2292" i="4" s="1"/>
  <c r="E2292" i="6"/>
  <c r="H2604" i="5"/>
  <c r="G2604" i="5"/>
  <c r="F2604" i="5"/>
  <c r="E2624" i="4"/>
  <c r="C2625" i="4"/>
  <c r="E2293" i="7"/>
  <c r="N2293" i="7" s="1"/>
  <c r="G2614" i="3"/>
  <c r="H2613" i="3"/>
  <c r="I2613" i="3" s="1"/>
  <c r="F2614" i="3"/>
  <c r="L2604" i="6" l="1"/>
  <c r="L2604" i="7"/>
  <c r="P2603" i="7"/>
  <c r="J2604" i="6"/>
  <c r="J2604" i="7"/>
  <c r="K2604" i="6"/>
  <c r="K2604" i="7"/>
  <c r="D2624" i="6"/>
  <c r="D2624" i="7"/>
  <c r="V2292" i="7"/>
  <c r="U2292" i="7"/>
  <c r="T2293" i="7"/>
  <c r="S2293" i="7"/>
  <c r="Q2293" i="7"/>
  <c r="R2293" i="7"/>
  <c r="C2613" i="6"/>
  <c r="C2613" i="7"/>
  <c r="M2613" i="7" s="1"/>
  <c r="G2293" i="4"/>
  <c r="H2293" i="4" s="1"/>
  <c r="E2293" i="6"/>
  <c r="H2605" i="5"/>
  <c r="G2605" i="5"/>
  <c r="F2605" i="5"/>
  <c r="E2625" i="4"/>
  <c r="C2626" i="4"/>
  <c r="E2294" i="7"/>
  <c r="N2294" i="7" s="1"/>
  <c r="F2615" i="3"/>
  <c r="H2614" i="3"/>
  <c r="I2614" i="3"/>
  <c r="G2615" i="3"/>
  <c r="L2605" i="6" l="1"/>
  <c r="L2605" i="7"/>
  <c r="J2605" i="6"/>
  <c r="J2605" i="7"/>
  <c r="K2605" i="6"/>
  <c r="K2605" i="7"/>
  <c r="P2604" i="7"/>
  <c r="D2625" i="6"/>
  <c r="D2625" i="7"/>
  <c r="V2293" i="7"/>
  <c r="U2293" i="7"/>
  <c r="Q2294" i="7"/>
  <c r="R2294" i="7"/>
  <c r="S2294" i="7"/>
  <c r="T2294" i="7"/>
  <c r="C2614" i="6"/>
  <c r="C2614" i="7"/>
  <c r="M2614" i="7" s="1"/>
  <c r="G2294" i="4"/>
  <c r="H2294" i="4" s="1"/>
  <c r="E2294" i="6"/>
  <c r="H2606" i="5"/>
  <c r="G2606" i="5"/>
  <c r="F2606" i="5"/>
  <c r="E2626" i="4"/>
  <c r="C2627" i="4"/>
  <c r="E2295" i="7"/>
  <c r="N2295" i="7" s="1"/>
  <c r="G2616" i="3"/>
  <c r="H2615" i="3"/>
  <c r="I2615" i="3" s="1"/>
  <c r="F2616" i="3"/>
  <c r="K2606" i="6" l="1"/>
  <c r="K2606" i="7"/>
  <c r="J2606" i="6"/>
  <c r="J2606" i="7"/>
  <c r="L2606" i="6"/>
  <c r="L2606" i="7"/>
  <c r="P2606" i="7" s="1"/>
  <c r="P2605" i="7"/>
  <c r="U2294" i="7"/>
  <c r="V2294" i="7"/>
  <c r="D2626" i="6"/>
  <c r="D2626" i="7"/>
  <c r="R2295" i="7"/>
  <c r="S2295" i="7"/>
  <c r="T2295" i="7"/>
  <c r="Q2295" i="7"/>
  <c r="C2615" i="6"/>
  <c r="C2615" i="7"/>
  <c r="M2615" i="7" s="1"/>
  <c r="G2295" i="4"/>
  <c r="H2295" i="4" s="1"/>
  <c r="E2295" i="6"/>
  <c r="F2607" i="5"/>
  <c r="H2607" i="5"/>
  <c r="G2607" i="5"/>
  <c r="E2627" i="4"/>
  <c r="C2628" i="4"/>
  <c r="E2296" i="7"/>
  <c r="N2296" i="7" s="1"/>
  <c r="H2616" i="3"/>
  <c r="F2617" i="3"/>
  <c r="I2616" i="3"/>
  <c r="G2617" i="3"/>
  <c r="L2607" i="6" l="1"/>
  <c r="L2607" i="7"/>
  <c r="J2607" i="6"/>
  <c r="J2607" i="7"/>
  <c r="K2607" i="6"/>
  <c r="K2607" i="7"/>
  <c r="D2627" i="6"/>
  <c r="D2627" i="7"/>
  <c r="U2295" i="7"/>
  <c r="V2295" i="7"/>
  <c r="T2296" i="7"/>
  <c r="Q2296" i="7"/>
  <c r="R2296" i="7"/>
  <c r="S2296" i="7"/>
  <c r="C2616" i="6"/>
  <c r="C2616" i="7"/>
  <c r="M2616" i="7" s="1"/>
  <c r="G2296" i="4"/>
  <c r="H2296" i="4" s="1"/>
  <c r="E2296" i="6"/>
  <c r="H2608" i="5"/>
  <c r="G2608" i="5"/>
  <c r="F2608" i="5"/>
  <c r="E2628" i="4"/>
  <c r="C2629" i="4"/>
  <c r="E2297" i="7"/>
  <c r="N2297" i="7" s="1"/>
  <c r="G2618" i="3"/>
  <c r="F2618" i="3"/>
  <c r="H2617" i="3"/>
  <c r="I2617" i="3" s="1"/>
  <c r="J2608" i="6" l="1"/>
  <c r="J2608" i="7"/>
  <c r="K2608" i="6"/>
  <c r="K2608" i="7"/>
  <c r="P2607" i="7"/>
  <c r="L2608" i="6"/>
  <c r="L2608" i="7"/>
  <c r="P2608" i="7" s="1"/>
  <c r="D2628" i="6"/>
  <c r="D2628" i="7"/>
  <c r="V2296" i="7"/>
  <c r="U2296" i="7"/>
  <c r="T2297" i="7"/>
  <c r="Q2297" i="7"/>
  <c r="R2297" i="7"/>
  <c r="S2297" i="7"/>
  <c r="C2617" i="6"/>
  <c r="C2617" i="7"/>
  <c r="M2617" i="7" s="1"/>
  <c r="G2297" i="4"/>
  <c r="H2297" i="4" s="1"/>
  <c r="E2297" i="6"/>
  <c r="H2609" i="5"/>
  <c r="G2609" i="5"/>
  <c r="F2609" i="5"/>
  <c r="E2629" i="4"/>
  <c r="C2630" i="4"/>
  <c r="E2298" i="7"/>
  <c r="N2298" i="7" s="1"/>
  <c r="G2619" i="3"/>
  <c r="F2619" i="3"/>
  <c r="H2618" i="3"/>
  <c r="I2618" i="3" s="1"/>
  <c r="J2609" i="6" l="1"/>
  <c r="J2609" i="7"/>
  <c r="K2609" i="6"/>
  <c r="K2609" i="7"/>
  <c r="L2609" i="6"/>
  <c r="L2609" i="7"/>
  <c r="P2609" i="7" s="1"/>
  <c r="D2629" i="6"/>
  <c r="D2629" i="7"/>
  <c r="U2297" i="7"/>
  <c r="V2297" i="7"/>
  <c r="R2298" i="7"/>
  <c r="Q2298" i="7"/>
  <c r="S2298" i="7"/>
  <c r="T2298" i="7"/>
  <c r="C2618" i="6"/>
  <c r="C2618" i="7"/>
  <c r="M2618" i="7" s="1"/>
  <c r="G2298" i="4"/>
  <c r="H2298" i="4" s="1"/>
  <c r="E2298" i="6"/>
  <c r="H2610" i="5"/>
  <c r="G2610" i="5"/>
  <c r="F2610" i="5"/>
  <c r="E2630" i="4"/>
  <c r="C2631" i="4"/>
  <c r="E2299" i="7"/>
  <c r="N2299" i="7" s="1"/>
  <c r="H2619" i="3"/>
  <c r="I2619" i="3" s="1"/>
  <c r="F2620" i="3"/>
  <c r="G2620" i="3"/>
  <c r="J2610" i="6" l="1"/>
  <c r="J2610" i="7"/>
  <c r="L2610" i="6"/>
  <c r="L2610" i="7"/>
  <c r="K2610" i="6"/>
  <c r="K2610" i="7"/>
  <c r="R2299" i="7"/>
  <c r="S2299" i="7"/>
  <c r="Q2299" i="7"/>
  <c r="T2299" i="7"/>
  <c r="D2630" i="6"/>
  <c r="D2630" i="7"/>
  <c r="V2298" i="7"/>
  <c r="U2298" i="7"/>
  <c r="C2619" i="6"/>
  <c r="C2619" i="7"/>
  <c r="M2619" i="7" s="1"/>
  <c r="G2299" i="4"/>
  <c r="H2299" i="4" s="1"/>
  <c r="E2299" i="6"/>
  <c r="G2611" i="5"/>
  <c r="F2611" i="5"/>
  <c r="H2611" i="5"/>
  <c r="E2631" i="4"/>
  <c r="C2632" i="4"/>
  <c r="E2300" i="7"/>
  <c r="N2300" i="7" s="1"/>
  <c r="G2621" i="3"/>
  <c r="F2621" i="3"/>
  <c r="H2620" i="3"/>
  <c r="I2620" i="3" s="1"/>
  <c r="L2611" i="6" l="1"/>
  <c r="L2611" i="7"/>
  <c r="J2611" i="6"/>
  <c r="J2611" i="7"/>
  <c r="P2610" i="7"/>
  <c r="K2611" i="6"/>
  <c r="K2611" i="7"/>
  <c r="V2299" i="7"/>
  <c r="U2299" i="7"/>
  <c r="D2631" i="6"/>
  <c r="D2631" i="7"/>
  <c r="S2300" i="7"/>
  <c r="T2300" i="7"/>
  <c r="R2300" i="7"/>
  <c r="Q2300" i="7"/>
  <c r="C2620" i="6"/>
  <c r="C2620" i="7"/>
  <c r="M2620" i="7" s="1"/>
  <c r="G2300" i="4"/>
  <c r="H2300" i="4" s="1"/>
  <c r="E2300" i="6"/>
  <c r="H2612" i="5"/>
  <c r="G2612" i="5"/>
  <c r="F2612" i="5"/>
  <c r="E2632" i="4"/>
  <c r="C2633" i="4"/>
  <c r="E2301" i="7"/>
  <c r="N2301" i="7" s="1"/>
  <c r="H2621" i="3"/>
  <c r="I2621" i="3" s="1"/>
  <c r="F2622" i="3"/>
  <c r="G2622" i="3"/>
  <c r="J2612" i="6" l="1"/>
  <c r="J2612" i="7"/>
  <c r="L2612" i="6"/>
  <c r="L2612" i="7"/>
  <c r="P2611" i="7"/>
  <c r="K2612" i="6"/>
  <c r="K2612" i="7"/>
  <c r="D2632" i="6"/>
  <c r="D2632" i="7"/>
  <c r="V2300" i="7"/>
  <c r="U2300" i="7"/>
  <c r="R2301" i="7"/>
  <c r="T2301" i="7"/>
  <c r="Q2301" i="7"/>
  <c r="S2301" i="7"/>
  <c r="C2621" i="6"/>
  <c r="C2621" i="7"/>
  <c r="M2621" i="7" s="1"/>
  <c r="G2301" i="4"/>
  <c r="H2301" i="4" s="1"/>
  <c r="E2301" i="6"/>
  <c r="F2613" i="5"/>
  <c r="H2613" i="5"/>
  <c r="G2613" i="5"/>
  <c r="E2633" i="4"/>
  <c r="C2634" i="4"/>
  <c r="E2302" i="7"/>
  <c r="N2302" i="7" s="1"/>
  <c r="F2623" i="3"/>
  <c r="H2622" i="3"/>
  <c r="I2622" i="3" s="1"/>
  <c r="G2623" i="3"/>
  <c r="L2613" i="6" l="1"/>
  <c r="L2613" i="7"/>
  <c r="K2613" i="6"/>
  <c r="K2613" i="7"/>
  <c r="J2613" i="6"/>
  <c r="J2613" i="7"/>
  <c r="P2612" i="7"/>
  <c r="D2633" i="6"/>
  <c r="D2633" i="7"/>
  <c r="U2301" i="7"/>
  <c r="V2301" i="7"/>
  <c r="R2302" i="7"/>
  <c r="Q2302" i="7"/>
  <c r="S2302" i="7"/>
  <c r="T2302" i="7"/>
  <c r="C2622" i="6"/>
  <c r="C2622" i="7"/>
  <c r="M2622" i="7" s="1"/>
  <c r="G2302" i="4"/>
  <c r="H2302" i="4" s="1"/>
  <c r="E2302" i="6"/>
  <c r="H2614" i="5"/>
  <c r="F2614" i="5"/>
  <c r="G2614" i="5"/>
  <c r="E2634" i="4"/>
  <c r="C2635" i="4"/>
  <c r="E2303" i="7"/>
  <c r="N2303" i="7" s="1"/>
  <c r="H2623" i="3"/>
  <c r="F2624" i="3"/>
  <c r="I2623" i="3"/>
  <c r="G2624" i="3"/>
  <c r="K2614" i="6" l="1"/>
  <c r="K2614" i="7"/>
  <c r="L2614" i="6"/>
  <c r="L2614" i="7"/>
  <c r="P2613" i="7"/>
  <c r="J2614" i="6"/>
  <c r="J2614" i="7"/>
  <c r="D2634" i="6"/>
  <c r="D2634" i="7"/>
  <c r="U2302" i="7"/>
  <c r="V2302" i="7"/>
  <c r="S2303" i="7"/>
  <c r="R2303" i="7"/>
  <c r="T2303" i="7"/>
  <c r="Q2303" i="7"/>
  <c r="C2623" i="6"/>
  <c r="C2623" i="7"/>
  <c r="M2623" i="7" s="1"/>
  <c r="G2303" i="4"/>
  <c r="H2303" i="4" s="1"/>
  <c r="E2303" i="6"/>
  <c r="H2615" i="5"/>
  <c r="G2615" i="5"/>
  <c r="F2615" i="5"/>
  <c r="E2635" i="4"/>
  <c r="C2636" i="4"/>
  <c r="E2304" i="7"/>
  <c r="N2304" i="7" s="1"/>
  <c r="H2624" i="3"/>
  <c r="F2625" i="3"/>
  <c r="G2625" i="3"/>
  <c r="I2624" i="3"/>
  <c r="J2615" i="6" l="1"/>
  <c r="J2615" i="7"/>
  <c r="L2615" i="6"/>
  <c r="L2615" i="7"/>
  <c r="K2615" i="6"/>
  <c r="K2615" i="7"/>
  <c r="P2614" i="7"/>
  <c r="V2303" i="7"/>
  <c r="U2303" i="7"/>
  <c r="D2635" i="6"/>
  <c r="D2635" i="7"/>
  <c r="S2304" i="7"/>
  <c r="T2304" i="7"/>
  <c r="Q2304" i="7"/>
  <c r="R2304" i="7"/>
  <c r="C2624" i="6"/>
  <c r="C2624" i="7"/>
  <c r="M2624" i="7" s="1"/>
  <c r="G2304" i="4"/>
  <c r="H2304" i="4" s="1"/>
  <c r="E2304" i="6"/>
  <c r="H2616" i="5"/>
  <c r="G2616" i="5"/>
  <c r="F2616" i="5"/>
  <c r="E2636" i="4"/>
  <c r="C2637" i="4"/>
  <c r="E2305" i="7"/>
  <c r="N2305" i="7" s="1"/>
  <c r="G2626" i="3"/>
  <c r="H2625" i="3"/>
  <c r="I2625" i="3" s="1"/>
  <c r="F2626" i="3"/>
  <c r="K2616" i="6" l="1"/>
  <c r="K2616" i="7"/>
  <c r="L2616" i="6"/>
  <c r="L2616" i="7"/>
  <c r="J2616" i="6"/>
  <c r="J2616" i="7"/>
  <c r="P2615" i="7"/>
  <c r="D2636" i="6"/>
  <c r="D2636" i="7"/>
  <c r="U2304" i="7"/>
  <c r="V2304" i="7"/>
  <c r="R2305" i="7"/>
  <c r="T2305" i="7"/>
  <c r="Q2305" i="7"/>
  <c r="S2305" i="7"/>
  <c r="C2625" i="6"/>
  <c r="C2625" i="7"/>
  <c r="M2625" i="7" s="1"/>
  <c r="G2305" i="4"/>
  <c r="H2305" i="4" s="1"/>
  <c r="E2305" i="6"/>
  <c r="H2617" i="5"/>
  <c r="G2617" i="5"/>
  <c r="F2617" i="5"/>
  <c r="E2637" i="4"/>
  <c r="C2638" i="4"/>
  <c r="E2306" i="7"/>
  <c r="N2306" i="7" s="1"/>
  <c r="F2627" i="3"/>
  <c r="H2626" i="3"/>
  <c r="I2626" i="3" s="1"/>
  <c r="G2627" i="3"/>
  <c r="J2617" i="6" l="1"/>
  <c r="J2617" i="7"/>
  <c r="K2617" i="6"/>
  <c r="K2617" i="7"/>
  <c r="P2616" i="7"/>
  <c r="L2617" i="6"/>
  <c r="L2617" i="7"/>
  <c r="P2617" i="7" s="1"/>
  <c r="D2637" i="6"/>
  <c r="D2637" i="7"/>
  <c r="U2305" i="7"/>
  <c r="V2305" i="7"/>
  <c r="S2306" i="7"/>
  <c r="Q2306" i="7"/>
  <c r="R2306" i="7"/>
  <c r="T2306" i="7"/>
  <c r="C2626" i="6"/>
  <c r="C2626" i="7"/>
  <c r="M2626" i="7" s="1"/>
  <c r="G2306" i="4"/>
  <c r="H2306" i="4" s="1"/>
  <c r="E2306" i="6"/>
  <c r="H2618" i="5"/>
  <c r="G2618" i="5"/>
  <c r="F2618" i="5"/>
  <c r="E2638" i="4"/>
  <c r="C2639" i="4"/>
  <c r="E2307" i="7"/>
  <c r="N2307" i="7" s="1"/>
  <c r="G2628" i="3"/>
  <c r="H2627" i="3"/>
  <c r="I2627" i="3" s="1"/>
  <c r="F2628" i="3"/>
  <c r="K2618" i="6" l="1"/>
  <c r="K2618" i="7"/>
  <c r="J2618" i="6"/>
  <c r="J2618" i="7"/>
  <c r="L2618" i="6"/>
  <c r="L2618" i="7"/>
  <c r="P2618" i="7" s="1"/>
  <c r="D2638" i="6"/>
  <c r="D2638" i="7"/>
  <c r="U2306" i="7"/>
  <c r="V2306" i="7"/>
  <c r="S2307" i="7"/>
  <c r="Q2307" i="7"/>
  <c r="R2307" i="7"/>
  <c r="T2307" i="7"/>
  <c r="C2627" i="6"/>
  <c r="C2627" i="7"/>
  <c r="M2627" i="7" s="1"/>
  <c r="G2307" i="4"/>
  <c r="H2307" i="4" s="1"/>
  <c r="E2307" i="6"/>
  <c r="F2619" i="5"/>
  <c r="H2619" i="5"/>
  <c r="G2619" i="5"/>
  <c r="E2639" i="4"/>
  <c r="C2640" i="4"/>
  <c r="E2308" i="7"/>
  <c r="N2308" i="7" s="1"/>
  <c r="H2628" i="3"/>
  <c r="I2628" i="3" s="1"/>
  <c r="F2629" i="3"/>
  <c r="G2629" i="3"/>
  <c r="K2619" i="6" l="1"/>
  <c r="K2619" i="7"/>
  <c r="J2619" i="6"/>
  <c r="J2619" i="7"/>
  <c r="L2619" i="6"/>
  <c r="L2619" i="7"/>
  <c r="P2619" i="7" s="1"/>
  <c r="D2639" i="6"/>
  <c r="D2639" i="7"/>
  <c r="V2307" i="7"/>
  <c r="U2307" i="7"/>
  <c r="Q2308" i="7"/>
  <c r="R2308" i="7"/>
  <c r="T2308" i="7"/>
  <c r="S2308" i="7"/>
  <c r="C2628" i="6"/>
  <c r="C2628" i="7"/>
  <c r="M2628" i="7" s="1"/>
  <c r="G2308" i="4"/>
  <c r="H2308" i="4" s="1"/>
  <c r="E2308" i="6"/>
  <c r="H2620" i="5"/>
  <c r="G2620" i="5"/>
  <c r="F2620" i="5"/>
  <c r="E2640" i="4"/>
  <c r="C2641" i="4"/>
  <c r="E2309" i="7"/>
  <c r="N2309" i="7" s="1"/>
  <c r="G2630" i="3"/>
  <c r="F2630" i="3"/>
  <c r="H2629" i="3"/>
  <c r="I2629" i="3" s="1"/>
  <c r="J2620" i="6" l="1"/>
  <c r="J2620" i="7"/>
  <c r="L2620" i="6"/>
  <c r="L2620" i="7"/>
  <c r="K2620" i="6"/>
  <c r="K2620" i="7"/>
  <c r="D2640" i="6"/>
  <c r="D2640" i="7"/>
  <c r="U2308" i="7"/>
  <c r="V2308" i="7"/>
  <c r="Q2309" i="7"/>
  <c r="S2309" i="7"/>
  <c r="R2309" i="7"/>
  <c r="T2309" i="7"/>
  <c r="C2629" i="6"/>
  <c r="C2629" i="7"/>
  <c r="M2629" i="7" s="1"/>
  <c r="G2309" i="4"/>
  <c r="H2309" i="4" s="1"/>
  <c r="E2309" i="6"/>
  <c r="H2621" i="5"/>
  <c r="G2621" i="5"/>
  <c r="F2621" i="5"/>
  <c r="E2641" i="4"/>
  <c r="C2642" i="4"/>
  <c r="E2310" i="7"/>
  <c r="N2310" i="7" s="1"/>
  <c r="H2630" i="3"/>
  <c r="I2630" i="3" s="1"/>
  <c r="F2631" i="3"/>
  <c r="G2631" i="3"/>
  <c r="J2621" i="6" l="1"/>
  <c r="J2621" i="7"/>
  <c r="L2621" i="6"/>
  <c r="L2621" i="7"/>
  <c r="K2621" i="6"/>
  <c r="K2621" i="7"/>
  <c r="P2620" i="7"/>
  <c r="D2641" i="6"/>
  <c r="D2641" i="7"/>
  <c r="V2309" i="7"/>
  <c r="U2309" i="7"/>
  <c r="Q2310" i="7"/>
  <c r="T2310" i="7"/>
  <c r="R2310" i="7"/>
  <c r="S2310" i="7"/>
  <c r="C2630" i="6"/>
  <c r="C2630" i="7"/>
  <c r="M2630" i="7" s="1"/>
  <c r="G2310" i="4"/>
  <c r="H2310" i="4" s="1"/>
  <c r="E2310" i="6"/>
  <c r="G2622" i="5"/>
  <c r="F2622" i="5"/>
  <c r="H2622" i="5"/>
  <c r="E2642" i="4"/>
  <c r="C2643" i="4"/>
  <c r="E2311" i="7"/>
  <c r="N2311" i="7" s="1"/>
  <c r="G2632" i="3"/>
  <c r="H2631" i="3"/>
  <c r="I2631" i="3" s="1"/>
  <c r="F2632" i="3"/>
  <c r="P2621" i="7" l="1"/>
  <c r="L2622" i="6"/>
  <c r="L2622" i="7"/>
  <c r="J2622" i="6"/>
  <c r="J2622" i="7"/>
  <c r="K2622" i="6"/>
  <c r="K2622" i="7"/>
  <c r="S2311" i="7"/>
  <c r="Q2311" i="7"/>
  <c r="T2311" i="7"/>
  <c r="R2311" i="7"/>
  <c r="D2642" i="6"/>
  <c r="D2642" i="7"/>
  <c r="U2310" i="7"/>
  <c r="V2310" i="7"/>
  <c r="C2631" i="6"/>
  <c r="C2631" i="7"/>
  <c r="M2631" i="7" s="1"/>
  <c r="G2311" i="4"/>
  <c r="H2311" i="4" s="1"/>
  <c r="E2311" i="6"/>
  <c r="H2623" i="5"/>
  <c r="G2623" i="5"/>
  <c r="F2623" i="5"/>
  <c r="E2643" i="4"/>
  <c r="C2644" i="4"/>
  <c r="E2312" i="7"/>
  <c r="N2312" i="7" s="1"/>
  <c r="F2633" i="3"/>
  <c r="H2632" i="3"/>
  <c r="G2633" i="3"/>
  <c r="I2632" i="3"/>
  <c r="P2622" i="7" l="1"/>
  <c r="L2623" i="6"/>
  <c r="L2623" i="7"/>
  <c r="J2623" i="6"/>
  <c r="J2623" i="7"/>
  <c r="K2623" i="6"/>
  <c r="K2623" i="7"/>
  <c r="D2643" i="6"/>
  <c r="D2643" i="7"/>
  <c r="S2312" i="7"/>
  <c r="T2312" i="7"/>
  <c r="R2312" i="7"/>
  <c r="Q2312" i="7"/>
  <c r="V2311" i="7"/>
  <c r="U2311" i="7"/>
  <c r="C2632" i="6"/>
  <c r="C2632" i="7"/>
  <c r="M2632" i="7" s="1"/>
  <c r="G2312" i="4"/>
  <c r="H2312" i="4" s="1"/>
  <c r="E2312" i="6"/>
  <c r="H2624" i="5"/>
  <c r="G2624" i="5"/>
  <c r="F2624" i="5"/>
  <c r="E2644" i="4"/>
  <c r="C2645" i="4"/>
  <c r="E2313" i="7"/>
  <c r="N2313" i="7" s="1"/>
  <c r="G2634" i="3"/>
  <c r="H2633" i="3"/>
  <c r="I2633" i="3" s="1"/>
  <c r="F2634" i="3"/>
  <c r="K2624" i="6" l="1"/>
  <c r="K2624" i="7"/>
  <c r="P2623" i="7"/>
  <c r="J2624" i="6"/>
  <c r="J2624" i="7"/>
  <c r="L2624" i="6"/>
  <c r="L2624" i="7"/>
  <c r="P2624" i="7" s="1"/>
  <c r="V2312" i="7"/>
  <c r="U2312" i="7"/>
  <c r="D2644" i="6"/>
  <c r="D2644" i="7"/>
  <c r="T2313" i="7"/>
  <c r="S2313" i="7"/>
  <c r="Q2313" i="7"/>
  <c r="R2313" i="7"/>
  <c r="C2633" i="6"/>
  <c r="C2633" i="7"/>
  <c r="M2633" i="7" s="1"/>
  <c r="G2313" i="4"/>
  <c r="H2313" i="4" s="1"/>
  <c r="E2313" i="6"/>
  <c r="F2625" i="5"/>
  <c r="H2625" i="5"/>
  <c r="G2625" i="5"/>
  <c r="E2645" i="4"/>
  <c r="C2646" i="4"/>
  <c r="E2314" i="7"/>
  <c r="N2314" i="7" s="1"/>
  <c r="F2635" i="3"/>
  <c r="H2634" i="3"/>
  <c r="I2634" i="3" s="1"/>
  <c r="G2635" i="3"/>
  <c r="L2625" i="6" l="1"/>
  <c r="L2625" i="7"/>
  <c r="J2625" i="6"/>
  <c r="J2625" i="7"/>
  <c r="K2625" i="6"/>
  <c r="K2625" i="7"/>
  <c r="D2645" i="6"/>
  <c r="D2645" i="7"/>
  <c r="U2313" i="7"/>
  <c r="V2313" i="7"/>
  <c r="S2314" i="7"/>
  <c r="T2314" i="7"/>
  <c r="R2314" i="7"/>
  <c r="Q2314" i="7"/>
  <c r="C2634" i="6"/>
  <c r="C2634" i="7"/>
  <c r="M2634" i="7" s="1"/>
  <c r="G2314" i="4"/>
  <c r="H2314" i="4" s="1"/>
  <c r="E2314" i="6"/>
  <c r="F2626" i="5"/>
  <c r="H2626" i="5"/>
  <c r="G2626" i="5"/>
  <c r="E2315" i="7"/>
  <c r="N2315" i="7" s="1"/>
  <c r="E2646" i="4"/>
  <c r="G2636" i="3"/>
  <c r="H2635" i="3"/>
  <c r="I2635" i="3" s="1"/>
  <c r="F2636" i="3"/>
  <c r="K2626" i="6" l="1"/>
  <c r="K2626" i="7"/>
  <c r="P2625" i="7"/>
  <c r="L2626" i="6"/>
  <c r="L2626" i="7"/>
  <c r="J2626" i="6"/>
  <c r="J2626" i="7"/>
  <c r="Q2315" i="7"/>
  <c r="R2315" i="7"/>
  <c r="T2315" i="7"/>
  <c r="S2315" i="7"/>
  <c r="V2314" i="7"/>
  <c r="U2314" i="7"/>
  <c r="D2646" i="6"/>
  <c r="D2646" i="7"/>
  <c r="C2635" i="6"/>
  <c r="C2635" i="7"/>
  <c r="M2635" i="7" s="1"/>
  <c r="G2315" i="4"/>
  <c r="H2315" i="4" s="1"/>
  <c r="E2315" i="6"/>
  <c r="H2627" i="5"/>
  <c r="G2627" i="5"/>
  <c r="F2627" i="5"/>
  <c r="E2316" i="7"/>
  <c r="N2316" i="7" s="1"/>
  <c r="G2637" i="3"/>
  <c r="H2636" i="3"/>
  <c r="I2636" i="3" s="1"/>
  <c r="F2637" i="3"/>
  <c r="J2627" i="6" l="1"/>
  <c r="J2627" i="7"/>
  <c r="L2627" i="6"/>
  <c r="L2627" i="7"/>
  <c r="K2627" i="6"/>
  <c r="K2627" i="7"/>
  <c r="P2626" i="7"/>
  <c r="T2316" i="7"/>
  <c r="S2316" i="7"/>
  <c r="Q2316" i="7"/>
  <c r="R2316" i="7"/>
  <c r="V2315" i="7"/>
  <c r="U2315" i="7"/>
  <c r="C2636" i="6"/>
  <c r="C2636" i="7"/>
  <c r="M2636" i="7" s="1"/>
  <c r="G2316" i="4"/>
  <c r="H2316" i="4" s="1"/>
  <c r="E2316" i="6"/>
  <c r="H2628" i="5"/>
  <c r="G2628" i="5"/>
  <c r="F2628" i="5"/>
  <c r="E2317" i="7"/>
  <c r="N2317" i="7" s="1"/>
  <c r="F2638" i="3"/>
  <c r="H2637" i="3"/>
  <c r="I2637" i="3" s="1"/>
  <c r="G2638" i="3"/>
  <c r="K2628" i="6" l="1"/>
  <c r="K2628" i="7"/>
  <c r="L2628" i="6"/>
  <c r="L2628" i="7"/>
  <c r="J2628" i="6"/>
  <c r="J2628" i="7"/>
  <c r="P2627" i="7"/>
  <c r="V2316" i="7"/>
  <c r="U2316" i="7"/>
  <c r="T2317" i="7"/>
  <c r="S2317" i="7"/>
  <c r="R2317" i="7"/>
  <c r="Q2317" i="7"/>
  <c r="C2637" i="6"/>
  <c r="C2637" i="7"/>
  <c r="M2637" i="7" s="1"/>
  <c r="G2317" i="4"/>
  <c r="H2317" i="4" s="1"/>
  <c r="E2317" i="6"/>
  <c r="H2629" i="5"/>
  <c r="G2629" i="5"/>
  <c r="F2629" i="5"/>
  <c r="E2318" i="7"/>
  <c r="N2318" i="7" s="1"/>
  <c r="G2639" i="3"/>
  <c r="F2639" i="3"/>
  <c r="H2638" i="3"/>
  <c r="I2638" i="3" s="1"/>
  <c r="L2629" i="6" l="1"/>
  <c r="L2629" i="7"/>
  <c r="P2628" i="7"/>
  <c r="J2629" i="6"/>
  <c r="J2629" i="7"/>
  <c r="K2629" i="6"/>
  <c r="K2629" i="7"/>
  <c r="V2317" i="7"/>
  <c r="U2317" i="7"/>
  <c r="Q2318" i="7"/>
  <c r="T2318" i="7"/>
  <c r="S2318" i="7"/>
  <c r="R2318" i="7"/>
  <c r="C2638" i="6"/>
  <c r="C2638" i="7"/>
  <c r="M2638" i="7" s="1"/>
  <c r="G2318" i="4"/>
  <c r="H2318" i="4" s="1"/>
  <c r="E2318" i="6"/>
  <c r="H2630" i="5"/>
  <c r="G2630" i="5"/>
  <c r="F2630" i="5"/>
  <c r="E2319" i="7"/>
  <c r="N2319" i="7" s="1"/>
  <c r="H2639" i="3"/>
  <c r="I2639" i="3" s="1"/>
  <c r="F2640" i="3"/>
  <c r="G2640" i="3"/>
  <c r="K2630" i="6" l="1"/>
  <c r="K2630" i="7"/>
  <c r="J2630" i="6"/>
  <c r="J2630" i="7"/>
  <c r="P2629" i="7"/>
  <c r="L2630" i="6"/>
  <c r="L2630" i="7"/>
  <c r="P2630" i="7" s="1"/>
  <c r="U2318" i="7"/>
  <c r="V2318" i="7"/>
  <c r="S2319" i="7"/>
  <c r="Q2319" i="7"/>
  <c r="R2319" i="7"/>
  <c r="T2319" i="7"/>
  <c r="C2639" i="6"/>
  <c r="C2639" i="7"/>
  <c r="M2639" i="7" s="1"/>
  <c r="G2319" i="4"/>
  <c r="H2319" i="4" s="1"/>
  <c r="E2319" i="6"/>
  <c r="F2631" i="5"/>
  <c r="H2631" i="5"/>
  <c r="G2631" i="5"/>
  <c r="E2320" i="7"/>
  <c r="N2320" i="7" s="1"/>
  <c r="G2641" i="3"/>
  <c r="H2640" i="3"/>
  <c r="I2640" i="3" s="1"/>
  <c r="F2641" i="3"/>
  <c r="L2631" i="6" l="1"/>
  <c r="L2631" i="7"/>
  <c r="K2631" i="6"/>
  <c r="K2631" i="7"/>
  <c r="J2631" i="6"/>
  <c r="J2631" i="7"/>
  <c r="V2319" i="7"/>
  <c r="U2319" i="7"/>
  <c r="R2320" i="7"/>
  <c r="S2320" i="7"/>
  <c r="T2320" i="7"/>
  <c r="Q2320" i="7"/>
  <c r="C2640" i="6"/>
  <c r="C2640" i="7"/>
  <c r="M2640" i="7" s="1"/>
  <c r="G2320" i="4"/>
  <c r="H2320" i="4" s="1"/>
  <c r="E2320" i="6"/>
  <c r="H2632" i="5"/>
  <c r="G2632" i="5"/>
  <c r="F2632" i="5"/>
  <c r="E2321" i="7"/>
  <c r="N2321" i="7" s="1"/>
  <c r="G2642" i="3"/>
  <c r="F2642" i="3"/>
  <c r="H2641" i="3"/>
  <c r="I2641" i="3" s="1"/>
  <c r="K2632" i="6" l="1"/>
  <c r="K2632" i="7"/>
  <c r="J2632" i="6"/>
  <c r="J2632" i="7"/>
  <c r="P2631" i="7"/>
  <c r="L2632" i="6"/>
  <c r="L2632" i="7"/>
  <c r="P2632" i="7" s="1"/>
  <c r="U2320" i="7"/>
  <c r="V2320" i="7"/>
  <c r="R2321" i="7"/>
  <c r="T2321" i="7"/>
  <c r="Q2321" i="7"/>
  <c r="S2321" i="7"/>
  <c r="C2641" i="6"/>
  <c r="C2641" i="7"/>
  <c r="M2641" i="7" s="1"/>
  <c r="G2321" i="4"/>
  <c r="H2321" i="4" s="1"/>
  <c r="E2321" i="6"/>
  <c r="H2633" i="5"/>
  <c r="G2633" i="5"/>
  <c r="F2633" i="5"/>
  <c r="E2322" i="7"/>
  <c r="N2322" i="7" s="1"/>
  <c r="F2643" i="3"/>
  <c r="H2642" i="3"/>
  <c r="I2642" i="3" s="1"/>
  <c r="G2643" i="3"/>
  <c r="K2633" i="6" l="1"/>
  <c r="K2633" i="7"/>
  <c r="J2633" i="6"/>
  <c r="J2633" i="7"/>
  <c r="L2633" i="6"/>
  <c r="L2633" i="7"/>
  <c r="V2321" i="7"/>
  <c r="U2321" i="7"/>
  <c r="Q2322" i="7"/>
  <c r="T2322" i="7"/>
  <c r="S2322" i="7"/>
  <c r="R2322" i="7"/>
  <c r="C2642" i="6"/>
  <c r="C2642" i="7"/>
  <c r="M2642" i="7" s="1"/>
  <c r="G2322" i="4"/>
  <c r="H2322" i="4" s="1"/>
  <c r="E2322" i="6"/>
  <c r="H2634" i="5"/>
  <c r="G2634" i="5"/>
  <c r="F2634" i="5"/>
  <c r="E2323" i="7"/>
  <c r="N2323" i="7" s="1"/>
  <c r="G2644" i="3"/>
  <c r="H2643" i="3"/>
  <c r="I2643" i="3" s="1"/>
  <c r="F2644" i="3"/>
  <c r="K2634" i="6" l="1"/>
  <c r="K2634" i="7"/>
  <c r="J2634" i="6"/>
  <c r="J2634" i="7"/>
  <c r="L2634" i="6"/>
  <c r="L2634" i="7"/>
  <c r="P2634" i="7" s="1"/>
  <c r="P2633" i="7"/>
  <c r="U2322" i="7"/>
  <c r="V2322" i="7"/>
  <c r="Q2323" i="7"/>
  <c r="T2323" i="7"/>
  <c r="S2323" i="7"/>
  <c r="R2323" i="7"/>
  <c r="C2643" i="6"/>
  <c r="C2643" i="7"/>
  <c r="M2643" i="7" s="1"/>
  <c r="G2323" i="4"/>
  <c r="H2323" i="4" s="1"/>
  <c r="E2323" i="6"/>
  <c r="G2635" i="5"/>
  <c r="F2635" i="5"/>
  <c r="H2635" i="5"/>
  <c r="E2324" i="7"/>
  <c r="N2324" i="7" s="1"/>
  <c r="F2645" i="3"/>
  <c r="H2644" i="3"/>
  <c r="G2645" i="3"/>
  <c r="I2644" i="3"/>
  <c r="K2635" i="6" l="1"/>
  <c r="K2635" i="7"/>
  <c r="L2635" i="6"/>
  <c r="L2635" i="7"/>
  <c r="J2635" i="6"/>
  <c r="J2635" i="7"/>
  <c r="U2323" i="7"/>
  <c r="V2323" i="7"/>
  <c r="Q2324" i="7"/>
  <c r="T2324" i="7"/>
  <c r="R2324" i="7"/>
  <c r="S2324" i="7"/>
  <c r="C2644" i="6"/>
  <c r="C2644" i="7"/>
  <c r="M2644" i="7" s="1"/>
  <c r="G2324" i="4"/>
  <c r="H2324" i="4" s="1"/>
  <c r="E2324" i="6"/>
  <c r="H2636" i="5"/>
  <c r="G2636" i="5"/>
  <c r="F2636" i="5"/>
  <c r="E2325" i="7"/>
  <c r="N2325" i="7" s="1"/>
  <c r="G2646" i="3"/>
  <c r="H2645" i="3"/>
  <c r="I2645" i="3" s="1"/>
  <c r="F2646" i="3"/>
  <c r="J2636" i="6" l="1"/>
  <c r="J2636" i="7"/>
  <c r="K2636" i="6"/>
  <c r="K2636" i="7"/>
  <c r="L2636" i="6"/>
  <c r="L2636" i="7"/>
  <c r="P2635" i="7"/>
  <c r="U2324" i="7"/>
  <c r="V2324" i="7"/>
  <c r="R2325" i="7"/>
  <c r="S2325" i="7"/>
  <c r="Q2325" i="7"/>
  <c r="T2325" i="7"/>
  <c r="C2645" i="6"/>
  <c r="C2645" i="7"/>
  <c r="M2645" i="7" s="1"/>
  <c r="G2325" i="4"/>
  <c r="H2325" i="4" s="1"/>
  <c r="E2325" i="6"/>
  <c r="F2637" i="5"/>
  <c r="H2637" i="5"/>
  <c r="G2637" i="5"/>
  <c r="E2326" i="7"/>
  <c r="N2326" i="7" s="1"/>
  <c r="H2646" i="3"/>
  <c r="I2646" i="3" s="1"/>
  <c r="P2636" i="7" l="1"/>
  <c r="L2637" i="6"/>
  <c r="L2637" i="7"/>
  <c r="J2637" i="6"/>
  <c r="J2637" i="7"/>
  <c r="K2637" i="6"/>
  <c r="K2637" i="7"/>
  <c r="V2325" i="7"/>
  <c r="U2325" i="7"/>
  <c r="R2326" i="7"/>
  <c r="S2326" i="7"/>
  <c r="Q2326" i="7"/>
  <c r="T2326" i="7"/>
  <c r="C2646" i="6"/>
  <c r="C2646" i="7"/>
  <c r="M2646" i="7" s="1"/>
  <c r="G2326" i="4"/>
  <c r="H2326" i="4" s="1"/>
  <c r="E2326" i="6"/>
  <c r="H2638" i="5"/>
  <c r="G2638" i="5"/>
  <c r="F2638" i="5"/>
  <c r="E2327" i="7"/>
  <c r="N2327" i="7" s="1"/>
  <c r="J2638" i="6" l="1"/>
  <c r="J2638" i="7"/>
  <c r="L2638" i="6"/>
  <c r="L2638" i="7"/>
  <c r="P2637" i="7"/>
  <c r="K2638" i="6"/>
  <c r="K2638" i="7"/>
  <c r="Q2327" i="7"/>
  <c r="S2327" i="7"/>
  <c r="R2327" i="7"/>
  <c r="T2327" i="7"/>
  <c r="U2326" i="7"/>
  <c r="V2326" i="7"/>
  <c r="G2327" i="4"/>
  <c r="H2327" i="4" s="1"/>
  <c r="E2327" i="6"/>
  <c r="H2639" i="5"/>
  <c r="G2639" i="5"/>
  <c r="F2639" i="5"/>
  <c r="E2328" i="7"/>
  <c r="N2328" i="7" s="1"/>
  <c r="J2639" i="6" l="1"/>
  <c r="J2639" i="7"/>
  <c r="K2639" i="6"/>
  <c r="K2639" i="7"/>
  <c r="L2639" i="6"/>
  <c r="L2639" i="7"/>
  <c r="P2639" i="7" s="1"/>
  <c r="P2638" i="7"/>
  <c r="R2328" i="7"/>
  <c r="S2328" i="7"/>
  <c r="T2328" i="7"/>
  <c r="Q2328" i="7"/>
  <c r="U2327" i="7"/>
  <c r="V2327" i="7"/>
  <c r="G2328" i="4"/>
  <c r="H2328" i="4" s="1"/>
  <c r="E2328" i="6"/>
  <c r="H2640" i="5"/>
  <c r="G2640" i="5"/>
  <c r="F2640" i="5"/>
  <c r="E2329" i="7"/>
  <c r="N2329" i="7" s="1"/>
  <c r="K2640" i="6" l="1"/>
  <c r="K2640" i="7"/>
  <c r="L2640" i="6"/>
  <c r="L2640" i="7"/>
  <c r="J2640" i="6"/>
  <c r="J2640" i="7"/>
  <c r="V2328" i="7"/>
  <c r="U2328" i="7"/>
  <c r="S2329" i="7"/>
  <c r="R2329" i="7"/>
  <c r="Q2329" i="7"/>
  <c r="T2329" i="7"/>
  <c r="G2329" i="4"/>
  <c r="H2329" i="4" s="1"/>
  <c r="E2329" i="6"/>
  <c r="H2641" i="5"/>
  <c r="F2641" i="5"/>
  <c r="G2641" i="5"/>
  <c r="E2330" i="7"/>
  <c r="N2330" i="7" s="1"/>
  <c r="P2640" i="7" l="1"/>
  <c r="J2641" i="6"/>
  <c r="J2641" i="7"/>
  <c r="K2641" i="6"/>
  <c r="K2641" i="7"/>
  <c r="L2641" i="6"/>
  <c r="L2641" i="7"/>
  <c r="R2330" i="7"/>
  <c r="S2330" i="7"/>
  <c r="Q2330" i="7"/>
  <c r="T2330" i="7"/>
  <c r="V2329" i="7"/>
  <c r="U2329" i="7"/>
  <c r="G2330" i="4"/>
  <c r="H2330" i="4" s="1"/>
  <c r="E2330" i="6"/>
  <c r="H2642" i="5"/>
  <c r="G2642" i="5"/>
  <c r="F2642" i="5"/>
  <c r="E2331" i="7"/>
  <c r="N2331" i="7" s="1"/>
  <c r="P2641" i="7" l="1"/>
  <c r="J2642" i="6"/>
  <c r="J2642" i="7"/>
  <c r="L2642" i="6"/>
  <c r="L2642" i="7"/>
  <c r="K2642" i="6"/>
  <c r="K2642" i="7"/>
  <c r="U2330" i="7"/>
  <c r="V2330" i="7"/>
  <c r="S2331" i="7"/>
  <c r="R2331" i="7"/>
  <c r="Q2331" i="7"/>
  <c r="T2331" i="7"/>
  <c r="G2331" i="4"/>
  <c r="H2331" i="4" s="1"/>
  <c r="E2331" i="6"/>
  <c r="H2643" i="5"/>
  <c r="G2643" i="5"/>
  <c r="F2643" i="5"/>
  <c r="E2332" i="7"/>
  <c r="N2332" i="7" s="1"/>
  <c r="L2643" i="6" l="1"/>
  <c r="L2643" i="7"/>
  <c r="J2643" i="6"/>
  <c r="J2643" i="7"/>
  <c r="K2643" i="6"/>
  <c r="K2643" i="7"/>
  <c r="P2642" i="7"/>
  <c r="U2331" i="7"/>
  <c r="V2331" i="7"/>
  <c r="Q2332" i="7"/>
  <c r="R2332" i="7"/>
  <c r="T2332" i="7"/>
  <c r="S2332" i="7"/>
  <c r="G2332" i="4"/>
  <c r="H2332" i="4" s="1"/>
  <c r="E2332" i="6"/>
  <c r="H2644" i="5"/>
  <c r="G2644" i="5"/>
  <c r="F2644" i="5"/>
  <c r="E2333" i="7"/>
  <c r="N2333" i="7" s="1"/>
  <c r="J2644" i="6" l="1"/>
  <c r="J2644" i="7"/>
  <c r="L2644" i="6"/>
  <c r="L2644" i="7"/>
  <c r="P2643" i="7"/>
  <c r="K2644" i="6"/>
  <c r="K2644" i="7"/>
  <c r="U2332" i="7"/>
  <c r="V2332" i="7"/>
  <c r="T2333" i="7"/>
  <c r="S2333" i="7"/>
  <c r="R2333" i="7"/>
  <c r="Q2333" i="7"/>
  <c r="G2333" i="4"/>
  <c r="H2333" i="4" s="1"/>
  <c r="E2333" i="6"/>
  <c r="H2645" i="5"/>
  <c r="G2645" i="5"/>
  <c r="F2645" i="5"/>
  <c r="E2334" i="7"/>
  <c r="N2334" i="7" s="1"/>
  <c r="L2645" i="6" l="1"/>
  <c r="L2645" i="7"/>
  <c r="J2645" i="6"/>
  <c r="J2645" i="7"/>
  <c r="K2645" i="6"/>
  <c r="K2645" i="7"/>
  <c r="P2644" i="7"/>
  <c r="U2333" i="7"/>
  <c r="V2333" i="7"/>
  <c r="R2334" i="7"/>
  <c r="S2334" i="7"/>
  <c r="T2334" i="7"/>
  <c r="Q2334" i="7"/>
  <c r="G2334" i="4"/>
  <c r="H2334" i="4" s="1"/>
  <c r="E2334" i="6"/>
  <c r="G2646" i="5"/>
  <c r="F2646" i="5"/>
  <c r="H2646" i="5"/>
  <c r="E2335" i="7"/>
  <c r="N2335" i="7" s="1"/>
  <c r="K2646" i="6" l="1"/>
  <c r="K2646" i="7"/>
  <c r="L2646" i="6"/>
  <c r="L2646" i="7"/>
  <c r="J2646" i="6"/>
  <c r="J2646" i="7"/>
  <c r="P2645" i="7"/>
  <c r="U2334" i="7"/>
  <c r="V2334" i="7"/>
  <c r="Q2335" i="7"/>
  <c r="R2335" i="7"/>
  <c r="T2335" i="7"/>
  <c r="S2335" i="7"/>
  <c r="G2335" i="4"/>
  <c r="H2335" i="4" s="1"/>
  <c r="E2335" i="6"/>
  <c r="E2336" i="7"/>
  <c r="N2336" i="7" s="1"/>
  <c r="P2646" i="7" l="1"/>
  <c r="U2335" i="7"/>
  <c r="V2335" i="7"/>
  <c r="Q2336" i="7"/>
  <c r="S2336" i="7"/>
  <c r="T2336" i="7"/>
  <c r="R2336" i="7"/>
  <c r="G2336" i="4"/>
  <c r="H2336" i="4" s="1"/>
  <c r="E2336" i="6"/>
  <c r="E2337" i="7"/>
  <c r="N2337" i="7" s="1"/>
  <c r="U2336" i="7" l="1"/>
  <c r="V2336" i="7"/>
  <c r="S2337" i="7"/>
  <c r="T2337" i="7"/>
  <c r="R2337" i="7"/>
  <c r="Q2337" i="7"/>
  <c r="G2337" i="4"/>
  <c r="H2337" i="4" s="1"/>
  <c r="E2337" i="6"/>
  <c r="E2338" i="7"/>
  <c r="N2338" i="7" s="1"/>
  <c r="U2337" i="7" l="1"/>
  <c r="V2337" i="7"/>
  <c r="S2338" i="7"/>
  <c r="R2338" i="7"/>
  <c r="T2338" i="7"/>
  <c r="Q2338" i="7"/>
  <c r="G2338" i="4"/>
  <c r="H2338" i="4" s="1"/>
  <c r="E2338" i="6"/>
  <c r="E2339" i="7"/>
  <c r="N2339" i="7" s="1"/>
  <c r="U2338" i="7" l="1"/>
  <c r="V2338" i="7"/>
  <c r="S2339" i="7"/>
  <c r="T2339" i="7"/>
  <c r="Q2339" i="7"/>
  <c r="R2339" i="7"/>
  <c r="G2339" i="4"/>
  <c r="H2339" i="4" s="1"/>
  <c r="E2339" i="6"/>
  <c r="E2340" i="7"/>
  <c r="N2340" i="7" s="1"/>
  <c r="U2339" i="7" l="1"/>
  <c r="V2339" i="7"/>
  <c r="T2340" i="7"/>
  <c r="Q2340" i="7"/>
  <c r="S2340" i="7"/>
  <c r="R2340" i="7"/>
  <c r="G2340" i="4"/>
  <c r="H2340" i="4" s="1"/>
  <c r="E2340" i="6"/>
  <c r="E2341" i="7"/>
  <c r="N2341" i="7" s="1"/>
  <c r="V2340" i="7" l="1"/>
  <c r="U2340" i="7"/>
  <c r="Q2341" i="7"/>
  <c r="R2341" i="7"/>
  <c r="S2341" i="7"/>
  <c r="T2341" i="7"/>
  <c r="G2341" i="4"/>
  <c r="H2341" i="4" s="1"/>
  <c r="E2341" i="6"/>
  <c r="E2342" i="7"/>
  <c r="N2342" i="7" s="1"/>
  <c r="U2341" i="7" l="1"/>
  <c r="V2341" i="7"/>
  <c r="S2342" i="7"/>
  <c r="Q2342" i="7"/>
  <c r="R2342" i="7"/>
  <c r="T2342" i="7"/>
  <c r="G2342" i="4"/>
  <c r="H2342" i="4" s="1"/>
  <c r="E2342" i="6"/>
  <c r="E2343" i="7"/>
  <c r="N2343" i="7" s="1"/>
  <c r="U2342" i="7" l="1"/>
  <c r="V2342" i="7"/>
  <c r="T2343" i="7"/>
  <c r="Q2343" i="7"/>
  <c r="R2343" i="7"/>
  <c r="S2343" i="7"/>
  <c r="G2343" i="4"/>
  <c r="H2343" i="4" s="1"/>
  <c r="E2343" i="6"/>
  <c r="E2344" i="7"/>
  <c r="N2344" i="7" s="1"/>
  <c r="U2343" i="7" l="1"/>
  <c r="V2343" i="7"/>
  <c r="R2344" i="7"/>
  <c r="Q2344" i="7"/>
  <c r="S2344" i="7"/>
  <c r="T2344" i="7"/>
  <c r="G2344" i="4"/>
  <c r="H2344" i="4" s="1"/>
  <c r="E2344" i="6"/>
  <c r="E2345" i="7"/>
  <c r="N2345" i="7" s="1"/>
  <c r="V2344" i="7" l="1"/>
  <c r="U2344" i="7"/>
  <c r="Q2345" i="7"/>
  <c r="T2345" i="7"/>
  <c r="S2345" i="7"/>
  <c r="R2345" i="7"/>
  <c r="G2345" i="4"/>
  <c r="H2345" i="4" s="1"/>
  <c r="E2345" i="6"/>
  <c r="E2346" i="7"/>
  <c r="N2346" i="7" s="1"/>
  <c r="V2345" i="7" l="1"/>
  <c r="U2345" i="7"/>
  <c r="Q2346" i="7"/>
  <c r="T2346" i="7"/>
  <c r="S2346" i="7"/>
  <c r="R2346" i="7"/>
  <c r="G2346" i="4"/>
  <c r="H2346" i="4" s="1"/>
  <c r="E2346" i="6"/>
  <c r="E2347" i="7"/>
  <c r="N2347" i="7" s="1"/>
  <c r="U2346" i="7" l="1"/>
  <c r="V2346" i="7"/>
  <c r="Q2347" i="7"/>
  <c r="S2347" i="7"/>
  <c r="T2347" i="7"/>
  <c r="R2347" i="7"/>
  <c r="G2347" i="4"/>
  <c r="H2347" i="4" s="1"/>
  <c r="E2347" i="6"/>
  <c r="E2348" i="7"/>
  <c r="N2348" i="7" s="1"/>
  <c r="V2347" i="7" l="1"/>
  <c r="U2347" i="7"/>
  <c r="Q2348" i="7"/>
  <c r="S2348" i="7"/>
  <c r="R2348" i="7"/>
  <c r="T2348" i="7"/>
  <c r="G2348" i="4"/>
  <c r="H2348" i="4" s="1"/>
  <c r="E2348" i="6"/>
  <c r="E2349" i="7"/>
  <c r="N2349" i="7" s="1"/>
  <c r="V2348" i="7" l="1"/>
  <c r="U2348" i="7"/>
  <c r="T2349" i="7"/>
  <c r="S2349" i="7"/>
  <c r="Q2349" i="7"/>
  <c r="R2349" i="7"/>
  <c r="G2349" i="4"/>
  <c r="H2349" i="4" s="1"/>
  <c r="E2349" i="6"/>
  <c r="E2350" i="7"/>
  <c r="N2350" i="7" s="1"/>
  <c r="V2349" i="7" l="1"/>
  <c r="U2349" i="7"/>
  <c r="R2350" i="7"/>
  <c r="Q2350" i="7"/>
  <c r="S2350" i="7"/>
  <c r="T2350" i="7"/>
  <c r="G2350" i="4"/>
  <c r="H2350" i="4" s="1"/>
  <c r="E2350" i="6"/>
  <c r="E2351" i="7"/>
  <c r="N2351" i="7" s="1"/>
  <c r="V2350" i="7" l="1"/>
  <c r="U2350" i="7"/>
  <c r="T2351" i="7"/>
  <c r="Q2351" i="7"/>
  <c r="S2351" i="7"/>
  <c r="R2351" i="7"/>
  <c r="G2351" i="4"/>
  <c r="H2351" i="4" s="1"/>
  <c r="E2351" i="6"/>
  <c r="E2352" i="7"/>
  <c r="N2352" i="7" s="1"/>
  <c r="V2351" i="7" l="1"/>
  <c r="U2351" i="7"/>
  <c r="Q2352" i="7"/>
  <c r="T2352" i="7"/>
  <c r="S2352" i="7"/>
  <c r="R2352" i="7"/>
  <c r="G2352" i="4"/>
  <c r="H2352" i="4" s="1"/>
  <c r="E2352" i="6"/>
  <c r="E2353" i="7"/>
  <c r="N2353" i="7" s="1"/>
  <c r="V2352" i="7" l="1"/>
  <c r="U2352" i="7"/>
  <c r="Q2353" i="7"/>
  <c r="T2353" i="7"/>
  <c r="R2353" i="7"/>
  <c r="S2353" i="7"/>
  <c r="G2353" i="4"/>
  <c r="H2353" i="4" s="1"/>
  <c r="E2353" i="6"/>
  <c r="E2354" i="7"/>
  <c r="N2354" i="7" s="1"/>
  <c r="V2353" i="7" l="1"/>
  <c r="U2353" i="7"/>
  <c r="R2354" i="7"/>
  <c r="T2354" i="7"/>
  <c r="Q2354" i="7"/>
  <c r="S2354" i="7"/>
  <c r="G2354" i="4"/>
  <c r="H2354" i="4" s="1"/>
  <c r="E2354" i="6"/>
  <c r="E2355" i="7"/>
  <c r="N2355" i="7" s="1"/>
  <c r="V2354" i="7" l="1"/>
  <c r="U2354" i="7"/>
  <c r="S2355" i="7"/>
  <c r="Q2355" i="7"/>
  <c r="R2355" i="7"/>
  <c r="T2355" i="7"/>
  <c r="G2355" i="4"/>
  <c r="H2355" i="4" s="1"/>
  <c r="E2355" i="6"/>
  <c r="E2356" i="7"/>
  <c r="N2356" i="7" s="1"/>
  <c r="U2355" i="7" l="1"/>
  <c r="V2355" i="7"/>
  <c r="R2356" i="7"/>
  <c r="S2356" i="7"/>
  <c r="Q2356" i="7"/>
  <c r="T2356" i="7"/>
  <c r="G2356" i="4"/>
  <c r="H2356" i="4" s="1"/>
  <c r="E2356" i="6"/>
  <c r="E2357" i="7"/>
  <c r="N2357" i="7" s="1"/>
  <c r="U2356" i="7" l="1"/>
  <c r="V2356" i="7"/>
  <c r="Q2357" i="7"/>
  <c r="R2357" i="7"/>
  <c r="S2357" i="7"/>
  <c r="T2357" i="7"/>
  <c r="G2357" i="4"/>
  <c r="H2357" i="4" s="1"/>
  <c r="E2357" i="6"/>
  <c r="E2358" i="7"/>
  <c r="N2358" i="7" s="1"/>
  <c r="U2357" i="7" l="1"/>
  <c r="V2357" i="7"/>
  <c r="Q2358" i="7"/>
  <c r="T2358" i="7"/>
  <c r="R2358" i="7"/>
  <c r="S2358" i="7"/>
  <c r="G2358" i="4"/>
  <c r="H2358" i="4" s="1"/>
  <c r="E2358" i="6"/>
  <c r="E2359" i="7"/>
  <c r="N2359" i="7" s="1"/>
  <c r="U2358" i="7" l="1"/>
  <c r="V2358" i="7"/>
  <c r="R2359" i="7"/>
  <c r="S2359" i="7"/>
  <c r="T2359" i="7"/>
  <c r="Q2359" i="7"/>
  <c r="G2359" i="4"/>
  <c r="H2359" i="4" s="1"/>
  <c r="E2359" i="6"/>
  <c r="E2360" i="7"/>
  <c r="N2360" i="7" s="1"/>
  <c r="V2359" i="7" l="1"/>
  <c r="U2359" i="7"/>
  <c r="Q2360" i="7"/>
  <c r="T2360" i="7"/>
  <c r="S2360" i="7"/>
  <c r="R2360" i="7"/>
  <c r="G2360" i="4"/>
  <c r="H2360" i="4" s="1"/>
  <c r="E2360" i="6"/>
  <c r="E2361" i="7"/>
  <c r="N2361" i="7" s="1"/>
  <c r="U2360" i="7" l="1"/>
  <c r="V2360" i="7"/>
  <c r="T2361" i="7"/>
  <c r="Q2361" i="7"/>
  <c r="R2361" i="7"/>
  <c r="S2361" i="7"/>
  <c r="G2361" i="4"/>
  <c r="H2361" i="4" s="1"/>
  <c r="E2361" i="6"/>
  <c r="E2362" i="7"/>
  <c r="N2362" i="7" s="1"/>
  <c r="V2361" i="7" l="1"/>
  <c r="U2361" i="7"/>
  <c r="Q2362" i="7"/>
  <c r="R2362" i="7"/>
  <c r="T2362" i="7"/>
  <c r="S2362" i="7"/>
  <c r="G2362" i="4"/>
  <c r="H2362" i="4" s="1"/>
  <c r="E2362" i="6"/>
  <c r="E2363" i="6" l="1"/>
  <c r="E2363" i="7"/>
  <c r="N2363" i="7" s="1"/>
  <c r="V2362" i="7"/>
  <c r="U2362" i="7"/>
  <c r="G2363" i="4"/>
  <c r="H2363" i="4" s="1"/>
  <c r="T2363" i="7" l="1"/>
  <c r="R2363" i="7"/>
  <c r="Q2363" i="7"/>
  <c r="S2363" i="7"/>
  <c r="E2364" i="6"/>
  <c r="E2364" i="7"/>
  <c r="N2364" i="7" s="1"/>
  <c r="G2364" i="4"/>
  <c r="H2364" i="4" s="1"/>
  <c r="T2364" i="7" l="1"/>
  <c r="Q2364" i="7"/>
  <c r="S2364" i="7"/>
  <c r="R2364" i="7"/>
  <c r="E2365" i="6"/>
  <c r="E2365" i="7"/>
  <c r="N2365" i="7" s="1"/>
  <c r="V2363" i="7"/>
  <c r="U2363" i="7"/>
  <c r="G2365" i="4"/>
  <c r="H2365" i="4" s="1"/>
  <c r="E2366" i="6" l="1"/>
  <c r="E2366" i="7"/>
  <c r="N2366" i="7" s="1"/>
  <c r="S2365" i="7"/>
  <c r="Q2365" i="7"/>
  <c r="R2365" i="7"/>
  <c r="T2365" i="7"/>
  <c r="U2364" i="7"/>
  <c r="V2364" i="7"/>
  <c r="G2366" i="4"/>
  <c r="H2366" i="4" s="1"/>
  <c r="U2365" i="7" l="1"/>
  <c r="V2365" i="7"/>
  <c r="Q2366" i="7"/>
  <c r="S2366" i="7"/>
  <c r="T2366" i="7"/>
  <c r="R2366" i="7"/>
  <c r="E2367" i="6"/>
  <c r="E2367" i="7"/>
  <c r="N2367" i="7" s="1"/>
  <c r="G2367" i="4"/>
  <c r="H2367" i="4" s="1"/>
  <c r="E2368" i="6" l="1"/>
  <c r="E2368" i="7"/>
  <c r="N2368" i="7" s="1"/>
  <c r="V2366" i="7"/>
  <c r="U2366" i="7"/>
  <c r="Q2367" i="7"/>
  <c r="S2367" i="7"/>
  <c r="R2367" i="7"/>
  <c r="T2367" i="7"/>
  <c r="G2368" i="4"/>
  <c r="H2368" i="4" s="1"/>
  <c r="E2369" i="6" l="1"/>
  <c r="E2369" i="7"/>
  <c r="N2369" i="7" s="1"/>
  <c r="U2367" i="7"/>
  <c r="V2367" i="7"/>
  <c r="T2368" i="7"/>
  <c r="Q2368" i="7"/>
  <c r="R2368" i="7"/>
  <c r="S2368" i="7"/>
  <c r="G2369" i="4"/>
  <c r="H2369" i="4" s="1"/>
  <c r="E2370" i="6" l="1"/>
  <c r="E2370" i="7"/>
  <c r="N2370" i="7" s="1"/>
  <c r="Q2369" i="7"/>
  <c r="S2369" i="7"/>
  <c r="R2369" i="7"/>
  <c r="T2369" i="7"/>
  <c r="V2368" i="7"/>
  <c r="U2368" i="7"/>
  <c r="G2370" i="4"/>
  <c r="H2370" i="4" s="1"/>
  <c r="E2371" i="6" l="1"/>
  <c r="E2371" i="7"/>
  <c r="N2371" i="7" s="1"/>
  <c r="Q2370" i="7"/>
  <c r="T2370" i="7"/>
  <c r="R2370" i="7"/>
  <c r="S2370" i="7"/>
  <c r="V2369" i="7"/>
  <c r="U2369" i="7"/>
  <c r="G2371" i="4"/>
  <c r="H2371" i="4" s="1"/>
  <c r="E2372" i="6" l="1"/>
  <c r="E2372" i="7"/>
  <c r="N2372" i="7" s="1"/>
  <c r="Q2371" i="7"/>
  <c r="T2371" i="7"/>
  <c r="S2371" i="7"/>
  <c r="R2371" i="7"/>
  <c r="V2370" i="7"/>
  <c r="U2370" i="7"/>
  <c r="G2372" i="4"/>
  <c r="H2372" i="4" s="1"/>
  <c r="E2373" i="6" l="1"/>
  <c r="E2373" i="7"/>
  <c r="N2373" i="7" s="1"/>
  <c r="T2372" i="7"/>
  <c r="S2372" i="7"/>
  <c r="Q2372" i="7"/>
  <c r="R2372" i="7"/>
  <c r="U2371" i="7"/>
  <c r="V2371" i="7"/>
  <c r="G2373" i="4"/>
  <c r="H2373" i="4" s="1"/>
  <c r="E2374" i="6" l="1"/>
  <c r="E2374" i="7"/>
  <c r="N2374" i="7" s="1"/>
  <c r="V2372" i="7"/>
  <c r="U2372" i="7"/>
  <c r="S2373" i="7"/>
  <c r="R2373" i="7"/>
  <c r="Q2373" i="7"/>
  <c r="T2373" i="7"/>
  <c r="G2374" i="4"/>
  <c r="H2374" i="4" s="1"/>
  <c r="S2374" i="7" l="1"/>
  <c r="R2374" i="7"/>
  <c r="T2374" i="7"/>
  <c r="Q2374" i="7"/>
  <c r="E2375" i="6"/>
  <c r="E2375" i="7"/>
  <c r="N2375" i="7" s="1"/>
  <c r="U2373" i="7"/>
  <c r="V2373" i="7"/>
  <c r="G2375" i="4"/>
  <c r="H2375" i="4" s="1"/>
  <c r="Q2375" i="7" l="1"/>
  <c r="R2375" i="7"/>
  <c r="S2375" i="7"/>
  <c r="T2375" i="7"/>
  <c r="E2376" i="6"/>
  <c r="E2376" i="7"/>
  <c r="N2376" i="7" s="1"/>
  <c r="V2374" i="7"/>
  <c r="U2374" i="7"/>
  <c r="G2376" i="4"/>
  <c r="H2376" i="4" s="1"/>
  <c r="R2376" i="7" l="1"/>
  <c r="S2376" i="7"/>
  <c r="Q2376" i="7"/>
  <c r="T2376" i="7"/>
  <c r="E2377" i="6"/>
  <c r="E2377" i="7"/>
  <c r="N2377" i="7" s="1"/>
  <c r="U2375" i="7"/>
  <c r="V2375" i="7"/>
  <c r="G2377" i="4"/>
  <c r="H2377" i="4" s="1"/>
  <c r="Q2377" i="7" l="1"/>
  <c r="T2377" i="7"/>
  <c r="R2377" i="7"/>
  <c r="S2377" i="7"/>
  <c r="V2376" i="7"/>
  <c r="U2376" i="7"/>
  <c r="E2378" i="6"/>
  <c r="E2378" i="7"/>
  <c r="N2378" i="7" s="1"/>
  <c r="G2378" i="4"/>
  <c r="H2378" i="4" s="1"/>
  <c r="S2378" i="7" l="1"/>
  <c r="Q2378" i="7"/>
  <c r="R2378" i="7"/>
  <c r="T2378" i="7"/>
  <c r="E2379" i="6"/>
  <c r="E2379" i="7"/>
  <c r="N2379" i="7" s="1"/>
  <c r="V2377" i="7"/>
  <c r="U2377" i="7"/>
  <c r="G2379" i="4"/>
  <c r="H2379" i="4" s="1"/>
  <c r="R2379" i="7" l="1"/>
  <c r="T2379" i="7"/>
  <c r="S2379" i="7"/>
  <c r="Q2379" i="7"/>
  <c r="V2378" i="7"/>
  <c r="U2378" i="7"/>
  <c r="E2380" i="6"/>
  <c r="E2380" i="7"/>
  <c r="N2380" i="7" s="1"/>
  <c r="G2380" i="4"/>
  <c r="H2380" i="4" s="1"/>
  <c r="Q2380" i="7" l="1"/>
  <c r="R2380" i="7"/>
  <c r="S2380" i="7"/>
  <c r="T2380" i="7"/>
  <c r="V2379" i="7"/>
  <c r="U2379" i="7"/>
  <c r="E2381" i="6"/>
  <c r="E2381" i="7"/>
  <c r="N2381" i="7" s="1"/>
  <c r="G2381" i="4"/>
  <c r="H2381" i="4" s="1"/>
  <c r="R2381" i="7" l="1"/>
  <c r="S2381" i="7"/>
  <c r="T2381" i="7"/>
  <c r="Q2381" i="7"/>
  <c r="E2382" i="6"/>
  <c r="E2382" i="7"/>
  <c r="N2382" i="7" s="1"/>
  <c r="U2380" i="7"/>
  <c r="V2380" i="7"/>
  <c r="G2382" i="4"/>
  <c r="H2382" i="4" s="1"/>
  <c r="E2383" i="6" l="1"/>
  <c r="E2383" i="7"/>
  <c r="N2383" i="7" s="1"/>
  <c r="Q2382" i="7"/>
  <c r="S2382" i="7"/>
  <c r="R2382" i="7"/>
  <c r="T2382" i="7"/>
  <c r="V2381" i="7"/>
  <c r="U2381" i="7"/>
  <c r="G2383" i="4"/>
  <c r="H2383" i="4" s="1"/>
  <c r="V2382" i="7" l="1"/>
  <c r="U2382" i="7"/>
  <c r="E2384" i="6"/>
  <c r="E2384" i="7"/>
  <c r="N2384" i="7" s="1"/>
  <c r="R2383" i="7"/>
  <c r="T2383" i="7"/>
  <c r="Q2383" i="7"/>
  <c r="S2383" i="7"/>
  <c r="G2384" i="4"/>
  <c r="H2384" i="4" s="1"/>
  <c r="S2384" i="7" l="1"/>
  <c r="Q2384" i="7"/>
  <c r="R2384" i="7"/>
  <c r="T2384" i="7"/>
  <c r="E2385" i="6"/>
  <c r="E2385" i="7"/>
  <c r="N2385" i="7" s="1"/>
  <c r="U2383" i="7"/>
  <c r="V2383" i="7"/>
  <c r="G2385" i="4"/>
  <c r="H2385" i="4" s="1"/>
  <c r="Q2385" i="7" l="1"/>
  <c r="S2385" i="7"/>
  <c r="T2385" i="7"/>
  <c r="R2385" i="7"/>
  <c r="E2386" i="6"/>
  <c r="E2386" i="7"/>
  <c r="N2386" i="7" s="1"/>
  <c r="V2384" i="7"/>
  <c r="U2384" i="7"/>
  <c r="G2386" i="4"/>
  <c r="H2386" i="4" s="1"/>
  <c r="E2387" i="6" l="1"/>
  <c r="E2387" i="7"/>
  <c r="N2387" i="7" s="1"/>
  <c r="T2386" i="7"/>
  <c r="S2386" i="7"/>
  <c r="Q2386" i="7"/>
  <c r="R2386" i="7"/>
  <c r="V2385" i="7"/>
  <c r="U2385" i="7"/>
  <c r="G2387" i="4"/>
  <c r="H2387" i="4" s="1"/>
  <c r="E2388" i="6" l="1"/>
  <c r="E2388" i="7"/>
  <c r="N2388" i="7" s="1"/>
  <c r="V2386" i="7"/>
  <c r="U2386" i="7"/>
  <c r="T2387" i="7"/>
  <c r="Q2387" i="7"/>
  <c r="S2387" i="7"/>
  <c r="R2387" i="7"/>
  <c r="G2388" i="4"/>
  <c r="H2388" i="4" s="1"/>
  <c r="E2389" i="6" l="1"/>
  <c r="E2389" i="7"/>
  <c r="N2389" i="7" s="1"/>
  <c r="U2387" i="7"/>
  <c r="V2387" i="7"/>
  <c r="S2388" i="7"/>
  <c r="Q2388" i="7"/>
  <c r="T2388" i="7"/>
  <c r="R2388" i="7"/>
  <c r="G2389" i="4"/>
  <c r="H2389" i="4" s="1"/>
  <c r="U2388" i="7" l="1"/>
  <c r="V2388" i="7"/>
  <c r="E2390" i="6"/>
  <c r="E2390" i="7"/>
  <c r="N2390" i="7" s="1"/>
  <c r="S2389" i="7"/>
  <c r="Q2389" i="7"/>
  <c r="R2389" i="7"/>
  <c r="T2389" i="7"/>
  <c r="G2390" i="4"/>
  <c r="H2390" i="4" s="1"/>
  <c r="E2391" i="6" l="1"/>
  <c r="E2391" i="7"/>
  <c r="N2391" i="7" s="1"/>
  <c r="U2389" i="7"/>
  <c r="V2389" i="7"/>
  <c r="R2390" i="7"/>
  <c r="Q2390" i="7"/>
  <c r="S2390" i="7"/>
  <c r="T2390" i="7"/>
  <c r="G2391" i="4"/>
  <c r="H2391" i="4" s="1"/>
  <c r="U2390" i="7" l="1"/>
  <c r="V2390" i="7"/>
  <c r="E2392" i="6"/>
  <c r="E2392" i="7"/>
  <c r="N2392" i="7" s="1"/>
  <c r="T2391" i="7"/>
  <c r="S2391" i="7"/>
  <c r="R2391" i="7"/>
  <c r="Q2391" i="7"/>
  <c r="G2392" i="4"/>
  <c r="H2392" i="4" s="1"/>
  <c r="E2393" i="6" l="1"/>
  <c r="E2393" i="7"/>
  <c r="N2393" i="7" s="1"/>
  <c r="U2391" i="7"/>
  <c r="V2391" i="7"/>
  <c r="Q2392" i="7"/>
  <c r="T2392" i="7"/>
  <c r="S2392" i="7"/>
  <c r="R2392" i="7"/>
  <c r="G2393" i="4"/>
  <c r="H2393" i="4" s="1"/>
  <c r="E2394" i="6" l="1"/>
  <c r="E2394" i="7"/>
  <c r="N2394" i="7" s="1"/>
  <c r="V2392" i="7"/>
  <c r="U2392" i="7"/>
  <c r="Q2393" i="7"/>
  <c r="T2393" i="7"/>
  <c r="S2393" i="7"/>
  <c r="R2393" i="7"/>
  <c r="G2394" i="4"/>
  <c r="H2394" i="4" s="1"/>
  <c r="U2393" i="7" l="1"/>
  <c r="V2393" i="7"/>
  <c r="R2394" i="7"/>
  <c r="T2394" i="7"/>
  <c r="Q2394" i="7"/>
  <c r="S2394" i="7"/>
  <c r="E2395" i="6"/>
  <c r="E2395" i="7"/>
  <c r="N2395" i="7" s="1"/>
  <c r="G2395" i="4"/>
  <c r="H2395" i="4" s="1"/>
  <c r="Q2395" i="7" l="1"/>
  <c r="R2395" i="7"/>
  <c r="T2395" i="7"/>
  <c r="S2395" i="7"/>
  <c r="V2394" i="7"/>
  <c r="U2394" i="7"/>
  <c r="E2396" i="6"/>
  <c r="E2396" i="7"/>
  <c r="N2396" i="7" s="1"/>
  <c r="G2396" i="4"/>
  <c r="H2396" i="4" s="1"/>
  <c r="S2396" i="7" l="1"/>
  <c r="R2396" i="7"/>
  <c r="Q2396" i="7"/>
  <c r="T2396" i="7"/>
  <c r="E2397" i="6"/>
  <c r="E2397" i="7"/>
  <c r="N2397" i="7" s="1"/>
  <c r="U2395" i="7"/>
  <c r="V2395" i="7"/>
  <c r="G2397" i="4"/>
  <c r="H2397" i="4" s="1"/>
  <c r="E2398" i="6" l="1"/>
  <c r="E2398" i="7"/>
  <c r="N2398" i="7" s="1"/>
  <c r="R2397" i="7"/>
  <c r="S2397" i="7"/>
  <c r="T2397" i="7"/>
  <c r="Q2397" i="7"/>
  <c r="V2396" i="7"/>
  <c r="U2396" i="7"/>
  <c r="G2398" i="4"/>
  <c r="H2398" i="4" s="1"/>
  <c r="E2399" i="6" l="1"/>
  <c r="E2399" i="7"/>
  <c r="N2399" i="7" s="1"/>
  <c r="U2397" i="7"/>
  <c r="V2397" i="7"/>
  <c r="S2398" i="7"/>
  <c r="R2398" i="7"/>
  <c r="T2398" i="7"/>
  <c r="Q2398" i="7"/>
  <c r="G2399" i="4"/>
  <c r="H2399" i="4" s="1"/>
  <c r="E2400" i="6" l="1"/>
  <c r="E2400" i="7"/>
  <c r="N2400" i="7" s="1"/>
  <c r="V2398" i="7"/>
  <c r="U2398" i="7"/>
  <c r="Q2399" i="7"/>
  <c r="T2399" i="7"/>
  <c r="R2399" i="7"/>
  <c r="S2399" i="7"/>
  <c r="G2400" i="4"/>
  <c r="H2400" i="4" s="1"/>
  <c r="E2401" i="6" l="1"/>
  <c r="E2401" i="7"/>
  <c r="N2401" i="7" s="1"/>
  <c r="U2399" i="7"/>
  <c r="V2399" i="7"/>
  <c r="R2400" i="7"/>
  <c r="S2400" i="7"/>
  <c r="T2400" i="7"/>
  <c r="Q2400" i="7"/>
  <c r="G2401" i="4"/>
  <c r="H2401" i="4" s="1"/>
  <c r="U2400" i="7" l="1"/>
  <c r="V2400" i="7"/>
  <c r="E2402" i="6"/>
  <c r="E2402" i="7"/>
  <c r="N2402" i="7" s="1"/>
  <c r="S2401" i="7"/>
  <c r="T2401" i="7"/>
  <c r="Q2401" i="7"/>
  <c r="R2401" i="7"/>
  <c r="G2402" i="4"/>
  <c r="H2402" i="4" s="1"/>
  <c r="R2402" i="7" l="1"/>
  <c r="T2402" i="7"/>
  <c r="S2402" i="7"/>
  <c r="Q2402" i="7"/>
  <c r="E2403" i="6"/>
  <c r="E2403" i="7"/>
  <c r="N2403" i="7" s="1"/>
  <c r="U2401" i="7"/>
  <c r="V2401" i="7"/>
  <c r="G2403" i="4"/>
  <c r="H2403" i="4" s="1"/>
  <c r="E2404" i="6" l="1"/>
  <c r="E2404" i="7"/>
  <c r="N2404" i="7" s="1"/>
  <c r="Q2403" i="7"/>
  <c r="T2403" i="7"/>
  <c r="S2403" i="7"/>
  <c r="R2403" i="7"/>
  <c r="U2402" i="7"/>
  <c r="V2402" i="7"/>
  <c r="G2404" i="4"/>
  <c r="H2404" i="4" s="1"/>
  <c r="E2405" i="6" l="1"/>
  <c r="E2405" i="7"/>
  <c r="N2405" i="7" s="1"/>
  <c r="U2403" i="7"/>
  <c r="V2403" i="7"/>
  <c r="Q2404" i="7"/>
  <c r="S2404" i="7"/>
  <c r="T2404" i="7"/>
  <c r="R2404" i="7"/>
  <c r="G2405" i="4"/>
  <c r="H2405" i="4" s="1"/>
  <c r="E2406" i="6" l="1"/>
  <c r="E2406" i="7"/>
  <c r="N2406" i="7" s="1"/>
  <c r="V2404" i="7"/>
  <c r="U2404" i="7"/>
  <c r="Q2405" i="7"/>
  <c r="S2405" i="7"/>
  <c r="T2405" i="7"/>
  <c r="R2405" i="7"/>
  <c r="G2406" i="4"/>
  <c r="H2406" i="4" s="1"/>
  <c r="E2407" i="6" l="1"/>
  <c r="E2407" i="7"/>
  <c r="N2407" i="7" s="1"/>
  <c r="U2405" i="7"/>
  <c r="V2405" i="7"/>
  <c r="T2406" i="7"/>
  <c r="Q2406" i="7"/>
  <c r="S2406" i="7"/>
  <c r="R2406" i="7"/>
  <c r="G2407" i="4"/>
  <c r="H2407" i="4" s="1"/>
  <c r="R2407" i="7" l="1"/>
  <c r="Q2407" i="7"/>
  <c r="T2407" i="7"/>
  <c r="S2407" i="7"/>
  <c r="E2408" i="6"/>
  <c r="E2408" i="7"/>
  <c r="N2408" i="7" s="1"/>
  <c r="U2406" i="7"/>
  <c r="V2406" i="7"/>
  <c r="G2408" i="4"/>
  <c r="H2408" i="4" s="1"/>
  <c r="E2409" i="6" l="1"/>
  <c r="E2409" i="7"/>
  <c r="N2409" i="7" s="1"/>
  <c r="Q2408" i="7"/>
  <c r="T2408" i="7"/>
  <c r="R2408" i="7"/>
  <c r="S2408" i="7"/>
  <c r="V2407" i="7"/>
  <c r="U2407" i="7"/>
  <c r="G2409" i="4"/>
  <c r="H2409" i="4" s="1"/>
  <c r="E2410" i="6" l="1"/>
  <c r="E2410" i="7"/>
  <c r="N2410" i="7" s="1"/>
  <c r="V2408" i="7"/>
  <c r="U2408" i="7"/>
  <c r="T2409" i="7"/>
  <c r="Q2409" i="7"/>
  <c r="S2409" i="7"/>
  <c r="R2409" i="7"/>
  <c r="G2410" i="4"/>
  <c r="H2410" i="4" s="1"/>
  <c r="E2411" i="6" l="1"/>
  <c r="E2411" i="7"/>
  <c r="N2411" i="7" s="1"/>
  <c r="U2409" i="7"/>
  <c r="V2409" i="7"/>
  <c r="S2410" i="7"/>
  <c r="T2410" i="7"/>
  <c r="R2410" i="7"/>
  <c r="Q2410" i="7"/>
  <c r="G2411" i="4"/>
  <c r="H2411" i="4" s="1"/>
  <c r="E2412" i="6" l="1"/>
  <c r="E2412" i="7"/>
  <c r="N2412" i="7" s="1"/>
  <c r="U2410" i="7"/>
  <c r="V2410" i="7"/>
  <c r="R2411" i="7"/>
  <c r="S2411" i="7"/>
  <c r="T2411" i="7"/>
  <c r="Q2411" i="7"/>
  <c r="G2412" i="4"/>
  <c r="H2412" i="4" s="1"/>
  <c r="E2413" i="6" l="1"/>
  <c r="E2413" i="7"/>
  <c r="N2413" i="7" s="1"/>
  <c r="U2411" i="7"/>
  <c r="V2411" i="7"/>
  <c r="S2412" i="7"/>
  <c r="T2412" i="7"/>
  <c r="R2412" i="7"/>
  <c r="Q2412" i="7"/>
  <c r="G2413" i="4"/>
  <c r="H2413" i="4" s="1"/>
  <c r="V2412" i="7" l="1"/>
  <c r="U2412" i="7"/>
  <c r="E2414" i="6"/>
  <c r="E2414" i="7"/>
  <c r="N2414" i="7" s="1"/>
  <c r="Q2413" i="7"/>
  <c r="R2413" i="7"/>
  <c r="S2413" i="7"/>
  <c r="T2413" i="7"/>
  <c r="G2414" i="4"/>
  <c r="H2414" i="4" s="1"/>
  <c r="E2415" i="6" l="1"/>
  <c r="E2415" i="7"/>
  <c r="N2415" i="7" s="1"/>
  <c r="R2414" i="7"/>
  <c r="S2414" i="7"/>
  <c r="Q2414" i="7"/>
  <c r="T2414" i="7"/>
  <c r="U2413" i="7"/>
  <c r="V2413" i="7"/>
  <c r="G2415" i="4"/>
  <c r="H2415" i="4" s="1"/>
  <c r="E2416" i="6" l="1"/>
  <c r="E2416" i="7"/>
  <c r="N2416" i="7" s="1"/>
  <c r="V2414" i="7"/>
  <c r="U2414" i="7"/>
  <c r="Q2415" i="7"/>
  <c r="T2415" i="7"/>
  <c r="S2415" i="7"/>
  <c r="R2415" i="7"/>
  <c r="G2416" i="4"/>
  <c r="H2416" i="4" s="1"/>
  <c r="E2417" i="6" l="1"/>
  <c r="E2417" i="7"/>
  <c r="N2417" i="7" s="1"/>
  <c r="V2415" i="7"/>
  <c r="U2415" i="7"/>
  <c r="S2416" i="7"/>
  <c r="R2416" i="7"/>
  <c r="Q2416" i="7"/>
  <c r="T2416" i="7"/>
  <c r="G2417" i="4"/>
  <c r="H2417" i="4" s="1"/>
  <c r="E2418" i="6" l="1"/>
  <c r="E2418" i="7"/>
  <c r="N2418" i="7" s="1"/>
  <c r="V2416" i="7"/>
  <c r="U2416" i="7"/>
  <c r="S2417" i="7"/>
  <c r="Q2417" i="7"/>
  <c r="R2417" i="7"/>
  <c r="T2417" i="7"/>
  <c r="G2418" i="4"/>
  <c r="H2418" i="4" s="1"/>
  <c r="E2419" i="6" l="1"/>
  <c r="E2419" i="7"/>
  <c r="N2419" i="7" s="1"/>
  <c r="V2417" i="7"/>
  <c r="U2417" i="7"/>
  <c r="Q2418" i="7"/>
  <c r="R2418" i="7"/>
  <c r="S2418" i="7"/>
  <c r="T2418" i="7"/>
  <c r="G2419" i="4"/>
  <c r="H2419" i="4" s="1"/>
  <c r="E2420" i="6" l="1"/>
  <c r="E2420" i="7"/>
  <c r="N2420" i="7" s="1"/>
  <c r="U2418" i="7"/>
  <c r="V2418" i="7"/>
  <c r="Q2419" i="7"/>
  <c r="T2419" i="7"/>
  <c r="S2419" i="7"/>
  <c r="R2419" i="7"/>
  <c r="G2420" i="4"/>
  <c r="H2420" i="4" s="1"/>
  <c r="E2421" i="6" l="1"/>
  <c r="E2421" i="7"/>
  <c r="N2421" i="7" s="1"/>
  <c r="V2419" i="7"/>
  <c r="U2419" i="7"/>
  <c r="R2420" i="7"/>
  <c r="Q2420" i="7"/>
  <c r="S2420" i="7"/>
  <c r="T2420" i="7"/>
  <c r="G2421" i="4"/>
  <c r="H2421" i="4" s="1"/>
  <c r="E2422" i="6" l="1"/>
  <c r="E2422" i="7"/>
  <c r="N2422" i="7" s="1"/>
  <c r="V2420" i="7"/>
  <c r="U2420" i="7"/>
  <c r="R2421" i="7"/>
  <c r="Q2421" i="7"/>
  <c r="S2421" i="7"/>
  <c r="T2421" i="7"/>
  <c r="G2422" i="4"/>
  <c r="H2422" i="4" s="1"/>
  <c r="E2423" i="6" l="1"/>
  <c r="E2423" i="7"/>
  <c r="N2423" i="7" s="1"/>
  <c r="V2421" i="7"/>
  <c r="U2421" i="7"/>
  <c r="T2422" i="7"/>
  <c r="Q2422" i="7"/>
  <c r="R2422" i="7"/>
  <c r="S2422" i="7"/>
  <c r="G2423" i="4"/>
  <c r="H2423" i="4" s="1"/>
  <c r="Q2423" i="7" l="1"/>
  <c r="S2423" i="7"/>
  <c r="T2423" i="7"/>
  <c r="R2423" i="7"/>
  <c r="E2424" i="6"/>
  <c r="E2424" i="7"/>
  <c r="N2424" i="7" s="1"/>
  <c r="U2422" i="7"/>
  <c r="V2422" i="7"/>
  <c r="G2424" i="4"/>
  <c r="H2424" i="4" s="1"/>
  <c r="E2425" i="6" l="1"/>
  <c r="E2425" i="7"/>
  <c r="N2425" i="7" s="1"/>
  <c r="Q2424" i="7"/>
  <c r="R2424" i="7"/>
  <c r="S2424" i="7"/>
  <c r="T2424" i="7"/>
  <c r="V2423" i="7"/>
  <c r="U2423" i="7"/>
  <c r="G2425" i="4"/>
  <c r="H2425" i="4" s="1"/>
  <c r="E2426" i="6" l="1"/>
  <c r="E2426" i="7"/>
  <c r="N2426" i="7" s="1"/>
  <c r="U2424" i="7"/>
  <c r="V2424" i="7"/>
  <c r="Q2425" i="7"/>
  <c r="T2425" i="7"/>
  <c r="R2425" i="7"/>
  <c r="S2425" i="7"/>
  <c r="G2426" i="4"/>
  <c r="H2426" i="4" s="1"/>
  <c r="E2427" i="6" l="1"/>
  <c r="E2427" i="7"/>
  <c r="N2427" i="7" s="1"/>
  <c r="U2425" i="7"/>
  <c r="V2425" i="7"/>
  <c r="T2426" i="7"/>
  <c r="S2426" i="7"/>
  <c r="Q2426" i="7"/>
  <c r="R2426" i="7"/>
  <c r="G2427" i="4"/>
  <c r="H2427" i="4" s="1"/>
  <c r="E2428" i="6" l="1"/>
  <c r="E2428" i="7"/>
  <c r="N2428" i="7" s="1"/>
  <c r="V2426" i="7"/>
  <c r="U2426" i="7"/>
  <c r="R2427" i="7"/>
  <c r="Q2427" i="7"/>
  <c r="T2427" i="7"/>
  <c r="S2427" i="7"/>
  <c r="G2428" i="4"/>
  <c r="H2428" i="4" s="1"/>
  <c r="E2429" i="6" l="1"/>
  <c r="E2429" i="7"/>
  <c r="N2429" i="7" s="1"/>
  <c r="V2427" i="7"/>
  <c r="U2427" i="7"/>
  <c r="R2428" i="7"/>
  <c r="S2428" i="7"/>
  <c r="T2428" i="7"/>
  <c r="Q2428" i="7"/>
  <c r="G2429" i="4"/>
  <c r="H2429" i="4" s="1"/>
  <c r="E2430" i="6" l="1"/>
  <c r="E2430" i="7"/>
  <c r="N2430" i="7" s="1"/>
  <c r="U2428" i="7"/>
  <c r="V2428" i="7"/>
  <c r="T2429" i="7"/>
  <c r="R2429" i="7"/>
  <c r="S2429" i="7"/>
  <c r="Q2429" i="7"/>
  <c r="G2430" i="4"/>
  <c r="H2430" i="4" s="1"/>
  <c r="E2431" i="6" l="1"/>
  <c r="E2431" i="7"/>
  <c r="N2431" i="7" s="1"/>
  <c r="U2429" i="7"/>
  <c r="V2429" i="7"/>
  <c r="S2430" i="7"/>
  <c r="R2430" i="7"/>
  <c r="T2430" i="7"/>
  <c r="Q2430" i="7"/>
  <c r="G2431" i="4"/>
  <c r="H2431" i="4" s="1"/>
  <c r="E2432" i="6" l="1"/>
  <c r="E2432" i="7"/>
  <c r="N2432" i="7" s="1"/>
  <c r="U2430" i="7"/>
  <c r="V2430" i="7"/>
  <c r="T2431" i="7"/>
  <c r="S2431" i="7"/>
  <c r="Q2431" i="7"/>
  <c r="R2431" i="7"/>
  <c r="G2432" i="4"/>
  <c r="H2432" i="4" s="1"/>
  <c r="U2431" i="7" l="1"/>
  <c r="V2431" i="7"/>
  <c r="T2432" i="7"/>
  <c r="R2432" i="7"/>
  <c r="S2432" i="7"/>
  <c r="Q2432" i="7"/>
  <c r="E2433" i="6"/>
  <c r="E2433" i="7"/>
  <c r="N2433" i="7" s="1"/>
  <c r="G2433" i="4"/>
  <c r="H2433" i="4" s="1"/>
  <c r="S2433" i="7" l="1"/>
  <c r="R2433" i="7"/>
  <c r="Q2433" i="7"/>
  <c r="T2433" i="7"/>
  <c r="E2434" i="6"/>
  <c r="E2434" i="7"/>
  <c r="N2434" i="7" s="1"/>
  <c r="U2432" i="7"/>
  <c r="V2432" i="7"/>
  <c r="G2434" i="4"/>
  <c r="H2434" i="4" s="1"/>
  <c r="R2434" i="7" l="1"/>
  <c r="Q2434" i="7"/>
  <c r="S2434" i="7"/>
  <c r="T2434" i="7"/>
  <c r="E2435" i="6"/>
  <c r="E2435" i="7"/>
  <c r="N2435" i="7" s="1"/>
  <c r="U2433" i="7"/>
  <c r="V2433" i="7"/>
  <c r="G2435" i="4"/>
  <c r="H2435" i="4" s="1"/>
  <c r="Q2435" i="7" l="1"/>
  <c r="R2435" i="7"/>
  <c r="T2435" i="7"/>
  <c r="S2435" i="7"/>
  <c r="E2436" i="6"/>
  <c r="E2436" i="7"/>
  <c r="N2436" i="7" s="1"/>
  <c r="U2434" i="7"/>
  <c r="V2434" i="7"/>
  <c r="G2436" i="4"/>
  <c r="H2436" i="4" s="1"/>
  <c r="S2436" i="7" l="1"/>
  <c r="R2436" i="7"/>
  <c r="Q2436" i="7"/>
  <c r="T2436" i="7"/>
  <c r="E2437" i="6"/>
  <c r="E2437" i="7"/>
  <c r="N2437" i="7" s="1"/>
  <c r="V2435" i="7"/>
  <c r="U2435" i="7"/>
  <c r="G2437" i="4"/>
  <c r="H2437" i="4" s="1"/>
  <c r="E2438" i="6" l="1"/>
  <c r="E2438" i="7"/>
  <c r="N2438" i="7" s="1"/>
  <c r="Q2437" i="7"/>
  <c r="S2437" i="7"/>
  <c r="T2437" i="7"/>
  <c r="R2437" i="7"/>
  <c r="U2436" i="7"/>
  <c r="V2436" i="7"/>
  <c r="G2438" i="4"/>
  <c r="H2438" i="4" s="1"/>
  <c r="E2439" i="6" l="1"/>
  <c r="E2439" i="7"/>
  <c r="N2439" i="7" s="1"/>
  <c r="V2437" i="7"/>
  <c r="U2437" i="7"/>
  <c r="Q2438" i="7"/>
  <c r="S2438" i="7"/>
  <c r="R2438" i="7"/>
  <c r="T2438" i="7"/>
  <c r="G2439" i="4"/>
  <c r="H2439" i="4" s="1"/>
  <c r="E2440" i="6" l="1"/>
  <c r="E2440" i="7"/>
  <c r="N2440" i="7" s="1"/>
  <c r="U2438" i="7"/>
  <c r="V2438" i="7"/>
  <c r="S2439" i="7"/>
  <c r="Q2439" i="7"/>
  <c r="T2439" i="7"/>
  <c r="R2439" i="7"/>
  <c r="G2440" i="4"/>
  <c r="H2440" i="4" s="1"/>
  <c r="E2441" i="6" l="1"/>
  <c r="E2441" i="7"/>
  <c r="N2441" i="7" s="1"/>
  <c r="U2439" i="7"/>
  <c r="V2439" i="7"/>
  <c r="Q2440" i="7"/>
  <c r="S2440" i="7"/>
  <c r="R2440" i="7"/>
  <c r="T2440" i="7"/>
  <c r="G2441" i="4"/>
  <c r="H2441" i="4" s="1"/>
  <c r="V2440" i="7" l="1"/>
  <c r="U2440" i="7"/>
  <c r="E2442" i="6"/>
  <c r="E2442" i="7"/>
  <c r="N2442" i="7" s="1"/>
  <c r="Q2441" i="7"/>
  <c r="T2441" i="7"/>
  <c r="R2441" i="7"/>
  <c r="S2441" i="7"/>
  <c r="G2442" i="4"/>
  <c r="H2442" i="4" s="1"/>
  <c r="R2442" i="7" l="1"/>
  <c r="Q2442" i="7"/>
  <c r="T2442" i="7"/>
  <c r="S2442" i="7"/>
  <c r="E2443" i="6"/>
  <c r="E2443" i="7"/>
  <c r="N2443" i="7" s="1"/>
  <c r="V2441" i="7"/>
  <c r="U2441" i="7"/>
  <c r="G2443" i="4"/>
  <c r="H2443" i="4" s="1"/>
  <c r="S2443" i="7" l="1"/>
  <c r="T2443" i="7"/>
  <c r="R2443" i="7"/>
  <c r="Q2443" i="7"/>
  <c r="E2444" i="6"/>
  <c r="E2444" i="7"/>
  <c r="N2444" i="7" s="1"/>
  <c r="U2442" i="7"/>
  <c r="V2442" i="7"/>
  <c r="G2444" i="4"/>
  <c r="H2444" i="4" s="1"/>
  <c r="E2445" i="6" l="1"/>
  <c r="E2445" i="7"/>
  <c r="N2445" i="7" s="1"/>
  <c r="S2444" i="7"/>
  <c r="T2444" i="7"/>
  <c r="R2444" i="7"/>
  <c r="Q2444" i="7"/>
  <c r="V2443" i="7"/>
  <c r="U2443" i="7"/>
  <c r="G2445" i="4"/>
  <c r="H2445" i="4" s="1"/>
  <c r="E2446" i="6" l="1"/>
  <c r="E2446" i="7"/>
  <c r="N2446" i="7" s="1"/>
  <c r="U2444" i="7"/>
  <c r="V2444" i="7"/>
  <c r="S2445" i="7"/>
  <c r="Q2445" i="7"/>
  <c r="R2445" i="7"/>
  <c r="T2445" i="7"/>
  <c r="G2446" i="4"/>
  <c r="H2446" i="4" s="1"/>
  <c r="E2447" i="6" l="1"/>
  <c r="E2447" i="7"/>
  <c r="N2447" i="7" s="1"/>
  <c r="V2445" i="7"/>
  <c r="U2445" i="7"/>
  <c r="Q2446" i="7"/>
  <c r="R2446" i="7"/>
  <c r="T2446" i="7"/>
  <c r="S2446" i="7"/>
  <c r="G2447" i="4"/>
  <c r="H2447" i="4" s="1"/>
  <c r="E2448" i="6" l="1"/>
  <c r="E2448" i="7"/>
  <c r="N2448" i="7" s="1"/>
  <c r="V2446" i="7"/>
  <c r="U2446" i="7"/>
  <c r="T2447" i="7"/>
  <c r="Q2447" i="7"/>
  <c r="S2447" i="7"/>
  <c r="R2447" i="7"/>
  <c r="G2448" i="4"/>
  <c r="H2448" i="4" s="1"/>
  <c r="E2449" i="6" l="1"/>
  <c r="E2449" i="7"/>
  <c r="N2449" i="7" s="1"/>
  <c r="V2447" i="7"/>
  <c r="U2447" i="7"/>
  <c r="S2448" i="7"/>
  <c r="R2448" i="7"/>
  <c r="Q2448" i="7"/>
  <c r="T2448" i="7"/>
  <c r="G2449" i="4"/>
  <c r="H2449" i="4" s="1"/>
  <c r="E2450" i="6" l="1"/>
  <c r="E2450" i="7"/>
  <c r="N2450" i="7" s="1"/>
  <c r="V2448" i="7"/>
  <c r="U2448" i="7"/>
  <c r="R2449" i="7"/>
  <c r="T2449" i="7"/>
  <c r="Q2449" i="7"/>
  <c r="S2449" i="7"/>
  <c r="G2450" i="4"/>
  <c r="H2450" i="4" s="1"/>
  <c r="E2451" i="6" l="1"/>
  <c r="E2451" i="7"/>
  <c r="N2451" i="7" s="1"/>
  <c r="V2449" i="7"/>
  <c r="U2449" i="7"/>
  <c r="T2450" i="7"/>
  <c r="Q2450" i="7"/>
  <c r="R2450" i="7"/>
  <c r="S2450" i="7"/>
  <c r="G2451" i="4"/>
  <c r="H2451" i="4" s="1"/>
  <c r="E2452" i="6" l="1"/>
  <c r="E2452" i="7"/>
  <c r="N2452" i="7" s="1"/>
  <c r="U2450" i="7"/>
  <c r="V2450" i="7"/>
  <c r="Q2451" i="7"/>
  <c r="R2451" i="7"/>
  <c r="T2451" i="7"/>
  <c r="S2451" i="7"/>
  <c r="G2452" i="4"/>
  <c r="H2452" i="4" s="1"/>
  <c r="E2453" i="6" l="1"/>
  <c r="E2453" i="7"/>
  <c r="N2453" i="7" s="1"/>
  <c r="V2451" i="7"/>
  <c r="U2451" i="7"/>
  <c r="R2452" i="7"/>
  <c r="T2452" i="7"/>
  <c r="Q2452" i="7"/>
  <c r="S2452" i="7"/>
  <c r="G2453" i="4"/>
  <c r="H2453" i="4" s="1"/>
  <c r="E2454" i="6" l="1"/>
  <c r="E2454" i="7"/>
  <c r="N2454" i="7" s="1"/>
  <c r="R2453" i="7"/>
  <c r="T2453" i="7"/>
  <c r="Q2453" i="7"/>
  <c r="S2453" i="7"/>
  <c r="U2452" i="7"/>
  <c r="V2452" i="7"/>
  <c r="G2454" i="4"/>
  <c r="H2454" i="4" s="1"/>
  <c r="E2455" i="6" l="1"/>
  <c r="E2455" i="7"/>
  <c r="N2455" i="7" s="1"/>
  <c r="U2453" i="7"/>
  <c r="V2453" i="7"/>
  <c r="S2454" i="7"/>
  <c r="Q2454" i="7"/>
  <c r="R2454" i="7"/>
  <c r="T2454" i="7"/>
  <c r="G2455" i="4"/>
  <c r="H2455" i="4" s="1"/>
  <c r="U2454" i="7" l="1"/>
  <c r="V2454" i="7"/>
  <c r="E2456" i="6"/>
  <c r="E2456" i="7"/>
  <c r="N2456" i="7" s="1"/>
  <c r="T2455" i="7"/>
  <c r="R2455" i="7"/>
  <c r="Q2455" i="7"/>
  <c r="S2455" i="7"/>
  <c r="G2456" i="4"/>
  <c r="H2456" i="4" s="1"/>
  <c r="E2457" i="6" l="1"/>
  <c r="E2457" i="7"/>
  <c r="N2457" i="7" s="1"/>
  <c r="V2455" i="7"/>
  <c r="U2455" i="7"/>
  <c r="S2456" i="7"/>
  <c r="R2456" i="7"/>
  <c r="T2456" i="7"/>
  <c r="Q2456" i="7"/>
  <c r="G2457" i="4"/>
  <c r="H2457" i="4" s="1"/>
  <c r="E2458" i="6" l="1"/>
  <c r="E2458" i="7"/>
  <c r="N2458" i="7" s="1"/>
  <c r="V2456" i="7"/>
  <c r="U2456" i="7"/>
  <c r="R2457" i="7"/>
  <c r="Q2457" i="7"/>
  <c r="T2457" i="7"/>
  <c r="S2457" i="7"/>
  <c r="G2458" i="4"/>
  <c r="H2458" i="4" s="1"/>
  <c r="Q2458" i="7" l="1"/>
  <c r="R2458" i="7"/>
  <c r="T2458" i="7"/>
  <c r="S2458" i="7"/>
  <c r="E2459" i="6"/>
  <c r="E2459" i="7"/>
  <c r="N2459" i="7" s="1"/>
  <c r="U2457" i="7"/>
  <c r="V2457" i="7"/>
  <c r="G2459" i="4"/>
  <c r="H2459" i="4" s="1"/>
  <c r="R2459" i="7" l="1"/>
  <c r="Q2459" i="7"/>
  <c r="S2459" i="7"/>
  <c r="T2459" i="7"/>
  <c r="E2460" i="6"/>
  <c r="E2460" i="7"/>
  <c r="N2460" i="7" s="1"/>
  <c r="U2458" i="7"/>
  <c r="V2458" i="7"/>
  <c r="G2460" i="4"/>
  <c r="H2460" i="4" s="1"/>
  <c r="E2461" i="6" l="1"/>
  <c r="E2461" i="7"/>
  <c r="N2461" i="7" s="1"/>
  <c r="T2460" i="7"/>
  <c r="S2460" i="7"/>
  <c r="R2460" i="7"/>
  <c r="Q2460" i="7"/>
  <c r="U2459" i="7"/>
  <c r="V2459" i="7"/>
  <c r="G2461" i="4"/>
  <c r="H2461" i="4" s="1"/>
  <c r="E2462" i="6" l="1"/>
  <c r="E2462" i="7"/>
  <c r="N2462" i="7" s="1"/>
  <c r="V2460" i="7"/>
  <c r="U2460" i="7"/>
  <c r="Q2461" i="7"/>
  <c r="R2461" i="7"/>
  <c r="S2461" i="7"/>
  <c r="T2461" i="7"/>
  <c r="G2462" i="4"/>
  <c r="H2462" i="4" s="1"/>
  <c r="E2463" i="6" l="1"/>
  <c r="E2463" i="7"/>
  <c r="N2463" i="7" s="1"/>
  <c r="V2461" i="7"/>
  <c r="U2461" i="7"/>
  <c r="R2462" i="7"/>
  <c r="S2462" i="7"/>
  <c r="Q2462" i="7"/>
  <c r="T2462" i="7"/>
  <c r="G2463" i="4"/>
  <c r="H2463" i="4" s="1"/>
  <c r="E2464" i="6" l="1"/>
  <c r="E2464" i="7"/>
  <c r="N2464" i="7" s="1"/>
  <c r="U2462" i="7"/>
  <c r="V2462" i="7"/>
  <c r="R2463" i="7"/>
  <c r="S2463" i="7"/>
  <c r="Q2463" i="7"/>
  <c r="T2463" i="7"/>
  <c r="G2464" i="4"/>
  <c r="H2464" i="4" s="1"/>
  <c r="E2465" i="6" l="1"/>
  <c r="E2465" i="7"/>
  <c r="N2465" i="7" s="1"/>
  <c r="U2463" i="7"/>
  <c r="V2463" i="7"/>
  <c r="T2464" i="7"/>
  <c r="S2464" i="7"/>
  <c r="R2464" i="7"/>
  <c r="Q2464" i="7"/>
  <c r="G2465" i="4"/>
  <c r="H2465" i="4" s="1"/>
  <c r="E2466" i="6" l="1"/>
  <c r="E2466" i="7"/>
  <c r="N2466" i="7" s="1"/>
  <c r="V2464" i="7"/>
  <c r="U2464" i="7"/>
  <c r="S2465" i="7"/>
  <c r="Q2465" i="7"/>
  <c r="R2465" i="7"/>
  <c r="T2465" i="7"/>
  <c r="G2466" i="4"/>
  <c r="H2466" i="4" s="1"/>
  <c r="E2467" i="6" l="1"/>
  <c r="E2467" i="7"/>
  <c r="N2467" i="7" s="1"/>
  <c r="V2465" i="7"/>
  <c r="U2465" i="7"/>
  <c r="Q2466" i="7"/>
  <c r="R2466" i="7"/>
  <c r="S2466" i="7"/>
  <c r="T2466" i="7"/>
  <c r="G2467" i="4"/>
  <c r="H2467" i="4" s="1"/>
  <c r="E2468" i="6" l="1"/>
  <c r="E2468" i="7"/>
  <c r="N2468" i="7" s="1"/>
  <c r="U2466" i="7"/>
  <c r="V2466" i="7"/>
  <c r="R2467" i="7"/>
  <c r="T2467" i="7"/>
  <c r="S2467" i="7"/>
  <c r="Q2467" i="7"/>
  <c r="G2468" i="4"/>
  <c r="H2468" i="4" s="1"/>
  <c r="U2467" i="7" l="1"/>
  <c r="V2467" i="7"/>
  <c r="E2469" i="6"/>
  <c r="E2469" i="7"/>
  <c r="N2469" i="7" s="1"/>
  <c r="Q2468" i="7"/>
  <c r="R2468" i="7"/>
  <c r="S2468" i="7"/>
  <c r="T2468" i="7"/>
  <c r="G2469" i="4"/>
  <c r="H2469" i="4" s="1"/>
  <c r="R2469" i="7" l="1"/>
  <c r="Q2469" i="7"/>
  <c r="T2469" i="7"/>
  <c r="S2469" i="7"/>
  <c r="E2470" i="6"/>
  <c r="E2470" i="7"/>
  <c r="N2470" i="7" s="1"/>
  <c r="V2468" i="7"/>
  <c r="U2468" i="7"/>
  <c r="G2470" i="4"/>
  <c r="H2470" i="4" s="1"/>
  <c r="R2470" i="7" l="1"/>
  <c r="Q2470" i="7"/>
  <c r="T2470" i="7"/>
  <c r="S2470" i="7"/>
  <c r="E2471" i="6"/>
  <c r="E2471" i="7"/>
  <c r="N2471" i="7" s="1"/>
  <c r="U2469" i="7"/>
  <c r="V2469" i="7"/>
  <c r="G2471" i="4"/>
  <c r="H2471" i="4" s="1"/>
  <c r="E2472" i="6" l="1"/>
  <c r="E2472" i="7"/>
  <c r="N2472" i="7" s="1"/>
  <c r="S2471" i="7"/>
  <c r="R2471" i="7"/>
  <c r="T2471" i="7"/>
  <c r="Q2471" i="7"/>
  <c r="U2470" i="7"/>
  <c r="V2470" i="7"/>
  <c r="G2472" i="4"/>
  <c r="H2472" i="4" s="1"/>
  <c r="E2473" i="6" l="1"/>
  <c r="E2473" i="7"/>
  <c r="N2473" i="7" s="1"/>
  <c r="U2471" i="7"/>
  <c r="V2471" i="7"/>
  <c r="S2472" i="7"/>
  <c r="R2472" i="7"/>
  <c r="Q2472" i="7"/>
  <c r="T2472" i="7"/>
  <c r="G2473" i="4"/>
  <c r="H2473" i="4" s="1"/>
  <c r="E2474" i="6" l="1"/>
  <c r="E2474" i="7"/>
  <c r="N2474" i="7" s="1"/>
  <c r="V2472" i="7"/>
  <c r="U2472" i="7"/>
  <c r="T2473" i="7"/>
  <c r="S2473" i="7"/>
  <c r="Q2473" i="7"/>
  <c r="R2473" i="7"/>
  <c r="G2474" i="4"/>
  <c r="H2474" i="4" s="1"/>
  <c r="U2473" i="7" l="1"/>
  <c r="V2473" i="7"/>
  <c r="E2475" i="6"/>
  <c r="E2475" i="7"/>
  <c r="N2475" i="7" s="1"/>
  <c r="T2474" i="7"/>
  <c r="S2474" i="7"/>
  <c r="R2474" i="7"/>
  <c r="Q2474" i="7"/>
  <c r="G2475" i="4"/>
  <c r="H2475" i="4" s="1"/>
  <c r="U2474" i="7" l="1"/>
  <c r="V2474" i="7"/>
  <c r="R2475" i="7"/>
  <c r="T2475" i="7"/>
  <c r="Q2475" i="7"/>
  <c r="S2475" i="7"/>
  <c r="E2476" i="6"/>
  <c r="E2476" i="7"/>
  <c r="N2476" i="7" s="1"/>
  <c r="G2476" i="4"/>
  <c r="H2476" i="4" s="1"/>
  <c r="T2476" i="7" l="1"/>
  <c r="S2476" i="7"/>
  <c r="Q2476" i="7"/>
  <c r="R2476" i="7"/>
  <c r="V2475" i="7"/>
  <c r="U2475" i="7"/>
  <c r="E2477" i="6"/>
  <c r="E2477" i="7"/>
  <c r="N2477" i="7" s="1"/>
  <c r="G2477" i="4"/>
  <c r="H2477" i="4" s="1"/>
  <c r="Q2477" i="7" l="1"/>
  <c r="R2477" i="7"/>
  <c r="S2477" i="7"/>
  <c r="T2477" i="7"/>
  <c r="E2478" i="6"/>
  <c r="E2478" i="7"/>
  <c r="N2478" i="7" s="1"/>
  <c r="U2476" i="7"/>
  <c r="V2476" i="7"/>
  <c r="G2478" i="4"/>
  <c r="H2478" i="4" s="1"/>
  <c r="E2479" i="6" l="1"/>
  <c r="E2479" i="7"/>
  <c r="N2479" i="7" s="1"/>
  <c r="T2478" i="7"/>
  <c r="R2478" i="7"/>
  <c r="S2478" i="7"/>
  <c r="Q2478" i="7"/>
  <c r="U2477" i="7"/>
  <c r="V2477" i="7"/>
  <c r="G2479" i="4"/>
  <c r="H2479" i="4" s="1"/>
  <c r="V2478" i="7" l="1"/>
  <c r="U2478" i="7"/>
  <c r="E2480" i="6"/>
  <c r="E2480" i="7"/>
  <c r="N2480" i="7" s="1"/>
  <c r="Q2479" i="7"/>
  <c r="R2479" i="7"/>
  <c r="S2479" i="7"/>
  <c r="T2479" i="7"/>
  <c r="G2480" i="4"/>
  <c r="H2480" i="4" s="1"/>
  <c r="E2481" i="6" l="1"/>
  <c r="E2481" i="7"/>
  <c r="N2481" i="7" s="1"/>
  <c r="R2480" i="7"/>
  <c r="S2480" i="7"/>
  <c r="Q2480" i="7"/>
  <c r="T2480" i="7"/>
  <c r="V2479" i="7"/>
  <c r="U2479" i="7"/>
  <c r="G2481" i="4"/>
  <c r="H2481" i="4" s="1"/>
  <c r="E2482" i="6" l="1"/>
  <c r="E2482" i="7"/>
  <c r="N2482" i="7" s="1"/>
  <c r="U2480" i="7"/>
  <c r="V2480" i="7"/>
  <c r="Q2481" i="7"/>
  <c r="T2481" i="7"/>
  <c r="S2481" i="7"/>
  <c r="R2481" i="7"/>
  <c r="G2482" i="4"/>
  <c r="H2482" i="4" s="1"/>
  <c r="E2483" i="6" l="1"/>
  <c r="E2483" i="7"/>
  <c r="N2483" i="7" s="1"/>
  <c r="V2481" i="7"/>
  <c r="U2481" i="7"/>
  <c r="Q2482" i="7"/>
  <c r="R2482" i="7"/>
  <c r="T2482" i="7"/>
  <c r="S2482" i="7"/>
  <c r="G2483" i="4"/>
  <c r="H2483" i="4" s="1"/>
  <c r="E2484" i="6" l="1"/>
  <c r="E2484" i="7"/>
  <c r="N2484" i="7" s="1"/>
  <c r="V2482" i="7"/>
  <c r="U2482" i="7"/>
  <c r="R2483" i="7"/>
  <c r="Q2483" i="7"/>
  <c r="S2483" i="7"/>
  <c r="T2483" i="7"/>
  <c r="G2484" i="4"/>
  <c r="H2484" i="4" s="1"/>
  <c r="V2483" i="7" l="1"/>
  <c r="U2483" i="7"/>
  <c r="E2485" i="6"/>
  <c r="E2485" i="7"/>
  <c r="N2485" i="7" s="1"/>
  <c r="R2484" i="7"/>
  <c r="S2484" i="7"/>
  <c r="T2484" i="7"/>
  <c r="Q2484" i="7"/>
  <c r="G2485" i="4"/>
  <c r="H2485" i="4" s="1"/>
  <c r="E2486" i="6" l="1"/>
  <c r="E2486" i="7"/>
  <c r="N2486" i="7" s="1"/>
  <c r="S2485" i="7"/>
  <c r="Q2485" i="7"/>
  <c r="R2485" i="7"/>
  <c r="T2485" i="7"/>
  <c r="V2484" i="7"/>
  <c r="U2484" i="7"/>
  <c r="G2486" i="4"/>
  <c r="H2486" i="4" s="1"/>
  <c r="E2487" i="6" l="1"/>
  <c r="E2487" i="7"/>
  <c r="N2487" i="7" s="1"/>
  <c r="V2485" i="7"/>
  <c r="U2485" i="7"/>
  <c r="T2486" i="7"/>
  <c r="Q2486" i="7"/>
  <c r="R2486" i="7"/>
  <c r="S2486" i="7"/>
  <c r="G2487" i="4"/>
  <c r="H2487" i="4" s="1"/>
  <c r="E2488" i="6" l="1"/>
  <c r="E2488" i="7"/>
  <c r="N2488" i="7" s="1"/>
  <c r="U2486" i="7"/>
  <c r="V2486" i="7"/>
  <c r="T2487" i="7"/>
  <c r="Q2487" i="7"/>
  <c r="S2487" i="7"/>
  <c r="R2487" i="7"/>
  <c r="G2488" i="4"/>
  <c r="H2488" i="4" s="1"/>
  <c r="V2487" i="7" l="1"/>
  <c r="U2487" i="7"/>
  <c r="E2489" i="6"/>
  <c r="E2489" i="7"/>
  <c r="N2489" i="7" s="1"/>
  <c r="R2488" i="7"/>
  <c r="S2488" i="7"/>
  <c r="T2488" i="7"/>
  <c r="Q2488" i="7"/>
  <c r="G2489" i="4"/>
  <c r="H2489" i="4" s="1"/>
  <c r="E2490" i="6" l="1"/>
  <c r="E2490" i="7"/>
  <c r="N2490" i="7" s="1"/>
  <c r="R2489" i="7"/>
  <c r="T2489" i="7"/>
  <c r="Q2489" i="7"/>
  <c r="S2489" i="7"/>
  <c r="U2488" i="7"/>
  <c r="V2488" i="7"/>
  <c r="G2490" i="4"/>
  <c r="H2490" i="4" s="1"/>
  <c r="E2491" i="6" l="1"/>
  <c r="E2491" i="7"/>
  <c r="N2491" i="7" s="1"/>
  <c r="U2489" i="7"/>
  <c r="V2489" i="7"/>
  <c r="R2490" i="7"/>
  <c r="T2490" i="7"/>
  <c r="Q2490" i="7"/>
  <c r="S2490" i="7"/>
  <c r="G2491" i="4"/>
  <c r="H2491" i="4" s="1"/>
  <c r="E2492" i="6" l="1"/>
  <c r="E2492" i="7"/>
  <c r="N2492" i="7" s="1"/>
  <c r="U2490" i="7"/>
  <c r="V2490" i="7"/>
  <c r="S2491" i="7"/>
  <c r="T2491" i="7"/>
  <c r="Q2491" i="7"/>
  <c r="R2491" i="7"/>
  <c r="G2492" i="4"/>
  <c r="H2492" i="4" s="1"/>
  <c r="E2493" i="6" l="1"/>
  <c r="E2493" i="7"/>
  <c r="N2493" i="7" s="1"/>
  <c r="V2491" i="7"/>
  <c r="U2491" i="7"/>
  <c r="T2492" i="7"/>
  <c r="Q2492" i="7"/>
  <c r="S2492" i="7"/>
  <c r="R2492" i="7"/>
  <c r="G2493" i="4"/>
  <c r="H2493" i="4" s="1"/>
  <c r="V2492" i="7" l="1"/>
  <c r="U2492" i="7"/>
  <c r="E2494" i="6"/>
  <c r="E2494" i="7"/>
  <c r="N2494" i="7" s="1"/>
  <c r="S2493" i="7"/>
  <c r="Q2493" i="7"/>
  <c r="T2493" i="7"/>
  <c r="R2493" i="7"/>
  <c r="G2494" i="4"/>
  <c r="H2494" i="4" s="1"/>
  <c r="E2495" i="6" l="1"/>
  <c r="E2495" i="7"/>
  <c r="N2495" i="7" s="1"/>
  <c r="T2494" i="7"/>
  <c r="R2494" i="7"/>
  <c r="Q2494" i="7"/>
  <c r="S2494" i="7"/>
  <c r="V2493" i="7"/>
  <c r="U2493" i="7"/>
  <c r="G2495" i="4"/>
  <c r="H2495" i="4" s="1"/>
  <c r="E2496" i="6" l="1"/>
  <c r="E2496" i="7"/>
  <c r="N2496" i="7" s="1"/>
  <c r="U2494" i="7"/>
  <c r="V2494" i="7"/>
  <c r="S2495" i="7"/>
  <c r="T2495" i="7"/>
  <c r="R2495" i="7"/>
  <c r="Q2495" i="7"/>
  <c r="G2496" i="4"/>
  <c r="H2496" i="4" s="1"/>
  <c r="E2497" i="6" l="1"/>
  <c r="E2497" i="7"/>
  <c r="N2497" i="7" s="1"/>
  <c r="U2495" i="7"/>
  <c r="V2495" i="7"/>
  <c r="R2496" i="7"/>
  <c r="T2496" i="7"/>
  <c r="Q2496" i="7"/>
  <c r="S2496" i="7"/>
  <c r="G2497" i="4"/>
  <c r="H2497" i="4" s="1"/>
  <c r="E2498" i="6" l="1"/>
  <c r="E2498" i="7"/>
  <c r="N2498" i="7" s="1"/>
  <c r="V2496" i="7"/>
  <c r="U2496" i="7"/>
  <c r="R2497" i="7"/>
  <c r="Q2497" i="7"/>
  <c r="T2497" i="7"/>
  <c r="S2497" i="7"/>
  <c r="G2498" i="4"/>
  <c r="H2498" i="4" s="1"/>
  <c r="E2499" i="6" l="1"/>
  <c r="E2499" i="7"/>
  <c r="N2499" i="7" s="1"/>
  <c r="V2497" i="7"/>
  <c r="U2497" i="7"/>
  <c r="S2498" i="7"/>
  <c r="R2498" i="7"/>
  <c r="T2498" i="7"/>
  <c r="Q2498" i="7"/>
  <c r="G2499" i="4"/>
  <c r="H2499" i="4" s="1"/>
  <c r="E2500" i="6" l="1"/>
  <c r="E2500" i="7"/>
  <c r="N2500" i="7" s="1"/>
  <c r="U2498" i="7"/>
  <c r="V2498" i="7"/>
  <c r="R2499" i="7"/>
  <c r="T2499" i="7"/>
  <c r="S2499" i="7"/>
  <c r="Q2499" i="7"/>
  <c r="G2500" i="4"/>
  <c r="H2500" i="4" s="1"/>
  <c r="E2501" i="6" l="1"/>
  <c r="E2501" i="7"/>
  <c r="N2501" i="7" s="1"/>
  <c r="U2499" i="7"/>
  <c r="V2499" i="7"/>
  <c r="T2500" i="7"/>
  <c r="S2500" i="7"/>
  <c r="Q2500" i="7"/>
  <c r="R2500" i="7"/>
  <c r="G2501" i="4"/>
  <c r="H2501" i="4" s="1"/>
  <c r="V2500" i="7" l="1"/>
  <c r="U2500" i="7"/>
  <c r="E2502" i="6"/>
  <c r="E2502" i="7"/>
  <c r="N2502" i="7" s="1"/>
  <c r="Q2501" i="7"/>
  <c r="T2501" i="7"/>
  <c r="R2501" i="7"/>
  <c r="S2501" i="7"/>
  <c r="G2502" i="4"/>
  <c r="H2502" i="4" s="1"/>
  <c r="E2503" i="6" l="1"/>
  <c r="E2503" i="7"/>
  <c r="N2503" i="7" s="1"/>
  <c r="R2502" i="7"/>
  <c r="Q2502" i="7"/>
  <c r="S2502" i="7"/>
  <c r="T2502" i="7"/>
  <c r="U2501" i="7"/>
  <c r="V2501" i="7"/>
  <c r="G2503" i="4"/>
  <c r="H2503" i="4" s="1"/>
  <c r="E2504" i="6" l="1"/>
  <c r="E2504" i="7"/>
  <c r="N2504" i="7" s="1"/>
  <c r="U2502" i="7"/>
  <c r="V2502" i="7"/>
  <c r="T2503" i="7"/>
  <c r="R2503" i="7"/>
  <c r="Q2503" i="7"/>
  <c r="S2503" i="7"/>
  <c r="G2504" i="4"/>
  <c r="H2504" i="4" s="1"/>
  <c r="E2505" i="6" l="1"/>
  <c r="E2505" i="7"/>
  <c r="N2505" i="7" s="1"/>
  <c r="V2503" i="7"/>
  <c r="U2503" i="7"/>
  <c r="Q2504" i="7"/>
  <c r="S2504" i="7"/>
  <c r="T2504" i="7"/>
  <c r="R2504" i="7"/>
  <c r="G2505" i="4"/>
  <c r="H2505" i="4" s="1"/>
  <c r="E2506" i="6" l="1"/>
  <c r="E2506" i="7"/>
  <c r="N2506" i="7" s="1"/>
  <c r="V2504" i="7"/>
  <c r="U2504" i="7"/>
  <c r="R2505" i="7"/>
  <c r="T2505" i="7"/>
  <c r="S2505" i="7"/>
  <c r="Q2505" i="7"/>
  <c r="G2506" i="4"/>
  <c r="H2506" i="4" s="1"/>
  <c r="E2507" i="6" l="1"/>
  <c r="E2507" i="7"/>
  <c r="N2507" i="7" s="1"/>
  <c r="U2505" i="7"/>
  <c r="V2505" i="7"/>
  <c r="R2506" i="7"/>
  <c r="Q2506" i="7"/>
  <c r="S2506" i="7"/>
  <c r="T2506" i="7"/>
  <c r="G2507" i="4"/>
  <c r="H2507" i="4" s="1"/>
  <c r="V2506" i="7" l="1"/>
  <c r="U2506" i="7"/>
  <c r="R2507" i="7"/>
  <c r="Q2507" i="7"/>
  <c r="T2507" i="7"/>
  <c r="S2507" i="7"/>
  <c r="E2508" i="6"/>
  <c r="E2508" i="7"/>
  <c r="N2508" i="7" s="1"/>
  <c r="G2508" i="4"/>
  <c r="H2508" i="4" s="1"/>
  <c r="E2509" i="6" l="1"/>
  <c r="E2509" i="7"/>
  <c r="N2509" i="7" s="1"/>
  <c r="R2508" i="7"/>
  <c r="Q2508" i="7"/>
  <c r="T2508" i="7"/>
  <c r="S2508" i="7"/>
  <c r="U2507" i="7"/>
  <c r="V2507" i="7"/>
  <c r="G2509" i="4"/>
  <c r="H2509" i="4" s="1"/>
  <c r="E2510" i="6" l="1"/>
  <c r="E2510" i="7"/>
  <c r="N2510" i="7" s="1"/>
  <c r="U2508" i="7"/>
  <c r="V2508" i="7"/>
  <c r="S2509" i="7"/>
  <c r="Q2509" i="7"/>
  <c r="T2509" i="7"/>
  <c r="R2509" i="7"/>
  <c r="G2510" i="4"/>
  <c r="H2510" i="4" s="1"/>
  <c r="E2511" i="6" l="1"/>
  <c r="E2511" i="7"/>
  <c r="N2511" i="7" s="1"/>
  <c r="T2510" i="7"/>
  <c r="Q2510" i="7"/>
  <c r="S2510" i="7"/>
  <c r="R2510" i="7"/>
  <c r="U2509" i="7"/>
  <c r="V2509" i="7"/>
  <c r="G2511" i="4"/>
  <c r="H2511" i="4" s="1"/>
  <c r="U2510" i="7" l="1"/>
  <c r="V2510" i="7"/>
  <c r="E2512" i="6"/>
  <c r="E2512" i="7"/>
  <c r="N2512" i="7" s="1"/>
  <c r="S2511" i="7"/>
  <c r="R2511" i="7"/>
  <c r="T2511" i="7"/>
  <c r="Q2511" i="7"/>
  <c r="G2512" i="4"/>
  <c r="H2512" i="4" s="1"/>
  <c r="U2511" i="7" l="1"/>
  <c r="V2511" i="7"/>
  <c r="S2512" i="7"/>
  <c r="Q2512" i="7"/>
  <c r="R2512" i="7"/>
  <c r="T2512" i="7"/>
  <c r="E2513" i="6"/>
  <c r="E2513" i="7"/>
  <c r="N2513" i="7" s="1"/>
  <c r="G2513" i="4"/>
  <c r="H2513" i="4" s="1"/>
  <c r="T2513" i="7" l="1"/>
  <c r="R2513" i="7"/>
  <c r="Q2513" i="7"/>
  <c r="S2513" i="7"/>
  <c r="V2512" i="7"/>
  <c r="U2512" i="7"/>
  <c r="E2514" i="6"/>
  <c r="E2514" i="7"/>
  <c r="N2514" i="7" s="1"/>
  <c r="G2514" i="4"/>
  <c r="H2514" i="4" s="1"/>
  <c r="E2515" i="6" l="1"/>
  <c r="E2515" i="7"/>
  <c r="N2515" i="7" s="1"/>
  <c r="Q2514" i="7"/>
  <c r="T2514" i="7"/>
  <c r="S2514" i="7"/>
  <c r="R2514" i="7"/>
  <c r="V2513" i="7"/>
  <c r="U2513" i="7"/>
  <c r="G2515" i="4"/>
  <c r="H2515" i="4" s="1"/>
  <c r="E2516" i="6" l="1"/>
  <c r="E2516" i="7"/>
  <c r="N2516" i="7" s="1"/>
  <c r="V2514" i="7"/>
  <c r="U2514" i="7"/>
  <c r="T2515" i="7"/>
  <c r="R2515" i="7"/>
  <c r="S2515" i="7"/>
  <c r="Q2515" i="7"/>
  <c r="G2516" i="4"/>
  <c r="H2516" i="4" s="1"/>
  <c r="E2517" i="6" l="1"/>
  <c r="E2517" i="7"/>
  <c r="N2517" i="7" s="1"/>
  <c r="V2515" i="7"/>
  <c r="U2515" i="7"/>
  <c r="S2516" i="7"/>
  <c r="Q2516" i="7"/>
  <c r="R2516" i="7"/>
  <c r="T2516" i="7"/>
  <c r="G2517" i="4"/>
  <c r="H2517" i="4" s="1"/>
  <c r="E2518" i="6" l="1"/>
  <c r="E2518" i="7"/>
  <c r="N2518" i="7" s="1"/>
  <c r="U2516" i="7"/>
  <c r="V2516" i="7"/>
  <c r="Q2517" i="7"/>
  <c r="S2517" i="7"/>
  <c r="T2517" i="7"/>
  <c r="R2517" i="7"/>
  <c r="G2518" i="4"/>
  <c r="H2518" i="4" s="1"/>
  <c r="E2519" i="6" l="1"/>
  <c r="E2519" i="7"/>
  <c r="N2519" i="7" s="1"/>
  <c r="U2517" i="7"/>
  <c r="V2517" i="7"/>
  <c r="Q2518" i="7"/>
  <c r="T2518" i="7"/>
  <c r="R2518" i="7"/>
  <c r="S2518" i="7"/>
  <c r="G2519" i="4"/>
  <c r="H2519" i="4" s="1"/>
  <c r="E2520" i="6" l="1"/>
  <c r="E2520" i="7"/>
  <c r="N2520" i="7" s="1"/>
  <c r="U2518" i="7"/>
  <c r="V2518" i="7"/>
  <c r="Q2519" i="7"/>
  <c r="T2519" i="7"/>
  <c r="S2519" i="7"/>
  <c r="R2519" i="7"/>
  <c r="G2520" i="4"/>
  <c r="H2520" i="4" s="1"/>
  <c r="E2521" i="6" l="1"/>
  <c r="E2521" i="7"/>
  <c r="N2521" i="7" s="1"/>
  <c r="U2519" i="7"/>
  <c r="V2519" i="7"/>
  <c r="R2520" i="7"/>
  <c r="T2520" i="7"/>
  <c r="S2520" i="7"/>
  <c r="Q2520" i="7"/>
  <c r="G2521" i="4"/>
  <c r="H2521" i="4" s="1"/>
  <c r="U2520" i="7" l="1"/>
  <c r="V2520" i="7"/>
  <c r="E2522" i="6"/>
  <c r="E2522" i="7"/>
  <c r="N2522" i="7" s="1"/>
  <c r="R2521" i="7"/>
  <c r="S2521" i="7"/>
  <c r="Q2521" i="7"/>
  <c r="T2521" i="7"/>
  <c r="G2522" i="4"/>
  <c r="H2522" i="4" s="1"/>
  <c r="R2522" i="7" l="1"/>
  <c r="T2522" i="7"/>
  <c r="Q2522" i="7"/>
  <c r="S2522" i="7"/>
  <c r="E2523" i="6"/>
  <c r="E2523" i="7"/>
  <c r="N2523" i="7" s="1"/>
  <c r="V2521" i="7"/>
  <c r="U2521" i="7"/>
  <c r="G2523" i="4"/>
  <c r="H2523" i="4" s="1"/>
  <c r="E2524" i="6" l="1"/>
  <c r="E2524" i="7"/>
  <c r="N2524" i="7" s="1"/>
  <c r="Q2523" i="7"/>
  <c r="T2523" i="7"/>
  <c r="S2523" i="7"/>
  <c r="R2523" i="7"/>
  <c r="U2522" i="7"/>
  <c r="V2522" i="7"/>
  <c r="G2524" i="4"/>
  <c r="H2524" i="4" s="1"/>
  <c r="E2525" i="6" l="1"/>
  <c r="E2525" i="7"/>
  <c r="N2525" i="7" s="1"/>
  <c r="V2523" i="7"/>
  <c r="U2523" i="7"/>
  <c r="T2524" i="7"/>
  <c r="S2524" i="7"/>
  <c r="Q2524" i="7"/>
  <c r="R2524" i="7"/>
  <c r="G2525" i="4"/>
  <c r="H2525" i="4" s="1"/>
  <c r="U2524" i="7" l="1"/>
  <c r="V2524" i="7"/>
  <c r="E2526" i="6"/>
  <c r="E2526" i="7"/>
  <c r="N2526" i="7" s="1"/>
  <c r="Q2525" i="7"/>
  <c r="T2525" i="7"/>
  <c r="R2525" i="7"/>
  <c r="S2525" i="7"/>
  <c r="G2526" i="4"/>
  <c r="H2526" i="4" s="1"/>
  <c r="E2527" i="6" l="1"/>
  <c r="E2527" i="7"/>
  <c r="N2527" i="7" s="1"/>
  <c r="T2526" i="7"/>
  <c r="Q2526" i="7"/>
  <c r="S2526" i="7"/>
  <c r="R2526" i="7"/>
  <c r="U2525" i="7"/>
  <c r="V2525" i="7"/>
  <c r="G2527" i="4"/>
  <c r="H2527" i="4" s="1"/>
  <c r="E2528" i="6" l="1"/>
  <c r="E2528" i="7"/>
  <c r="N2528" i="7" s="1"/>
  <c r="U2526" i="7"/>
  <c r="V2526" i="7"/>
  <c r="R2527" i="7"/>
  <c r="S2527" i="7"/>
  <c r="Q2527" i="7"/>
  <c r="T2527" i="7"/>
  <c r="G2528" i="4"/>
  <c r="H2528" i="4" s="1"/>
  <c r="U2527" i="7" l="1"/>
  <c r="V2527" i="7"/>
  <c r="E2529" i="6"/>
  <c r="E2529" i="7"/>
  <c r="N2529" i="7" s="1"/>
  <c r="T2528" i="7"/>
  <c r="S2528" i="7"/>
  <c r="R2528" i="7"/>
  <c r="Q2528" i="7"/>
  <c r="G2529" i="4"/>
  <c r="H2529" i="4" s="1"/>
  <c r="E2530" i="6" l="1"/>
  <c r="E2530" i="7"/>
  <c r="N2530" i="7" s="1"/>
  <c r="T2529" i="7"/>
  <c r="Q2529" i="7"/>
  <c r="S2529" i="7"/>
  <c r="R2529" i="7"/>
  <c r="V2528" i="7"/>
  <c r="U2528" i="7"/>
  <c r="G2530" i="4"/>
  <c r="H2530" i="4" s="1"/>
  <c r="E2531" i="6" l="1"/>
  <c r="E2531" i="7"/>
  <c r="N2531" i="7" s="1"/>
  <c r="V2529" i="7"/>
  <c r="U2529" i="7"/>
  <c r="R2530" i="7"/>
  <c r="T2530" i="7"/>
  <c r="S2530" i="7"/>
  <c r="Q2530" i="7"/>
  <c r="G2531" i="4"/>
  <c r="H2531" i="4" s="1"/>
  <c r="V2530" i="7" l="1"/>
  <c r="U2530" i="7"/>
  <c r="E2532" i="6"/>
  <c r="E2532" i="7"/>
  <c r="N2532" i="7" s="1"/>
  <c r="Q2531" i="7"/>
  <c r="T2531" i="7"/>
  <c r="S2531" i="7"/>
  <c r="R2531" i="7"/>
  <c r="G2532" i="4"/>
  <c r="H2532" i="4" s="1"/>
  <c r="R2532" i="7" l="1"/>
  <c r="Q2532" i="7"/>
  <c r="T2532" i="7"/>
  <c r="S2532" i="7"/>
  <c r="E2533" i="6"/>
  <c r="E2533" i="7"/>
  <c r="N2533" i="7" s="1"/>
  <c r="V2531" i="7"/>
  <c r="U2531" i="7"/>
  <c r="G2533" i="4"/>
  <c r="H2533" i="4" s="1"/>
  <c r="E2534" i="6" l="1"/>
  <c r="E2534" i="7"/>
  <c r="N2534" i="7" s="1"/>
  <c r="T2533" i="7"/>
  <c r="S2533" i="7"/>
  <c r="Q2533" i="7"/>
  <c r="R2533" i="7"/>
  <c r="U2532" i="7"/>
  <c r="V2532" i="7"/>
  <c r="G2534" i="4"/>
  <c r="H2534" i="4" s="1"/>
  <c r="E2535" i="6" l="1"/>
  <c r="E2535" i="7"/>
  <c r="N2535" i="7" s="1"/>
  <c r="V2533" i="7"/>
  <c r="U2533" i="7"/>
  <c r="S2534" i="7"/>
  <c r="Q2534" i="7"/>
  <c r="T2534" i="7"/>
  <c r="R2534" i="7"/>
  <c r="G2535" i="4"/>
  <c r="H2535" i="4" s="1"/>
  <c r="E2536" i="6" l="1"/>
  <c r="E2536" i="7"/>
  <c r="N2536" i="7" s="1"/>
  <c r="V2534" i="7"/>
  <c r="U2534" i="7"/>
  <c r="T2535" i="7"/>
  <c r="R2535" i="7"/>
  <c r="S2535" i="7"/>
  <c r="Q2535" i="7"/>
  <c r="G2536" i="4"/>
  <c r="H2536" i="4" s="1"/>
  <c r="U2535" i="7" l="1"/>
  <c r="V2535" i="7"/>
  <c r="E2537" i="6"/>
  <c r="E2537" i="7"/>
  <c r="N2537" i="7" s="1"/>
  <c r="Q2536" i="7"/>
  <c r="R2536" i="7"/>
  <c r="T2536" i="7"/>
  <c r="S2536" i="7"/>
  <c r="G2537" i="4"/>
  <c r="H2537" i="4" s="1"/>
  <c r="S2537" i="7" l="1"/>
  <c r="T2537" i="7"/>
  <c r="R2537" i="7"/>
  <c r="Q2537" i="7"/>
  <c r="E2538" i="6"/>
  <c r="E2538" i="7"/>
  <c r="N2538" i="7" s="1"/>
  <c r="U2536" i="7"/>
  <c r="V2536" i="7"/>
  <c r="G2538" i="4"/>
  <c r="H2538" i="4" s="1"/>
  <c r="E2539" i="6" l="1"/>
  <c r="E2539" i="7"/>
  <c r="N2539" i="7" s="1"/>
  <c r="Q2538" i="7"/>
  <c r="S2538" i="7"/>
  <c r="T2538" i="7"/>
  <c r="R2538" i="7"/>
  <c r="U2537" i="7"/>
  <c r="V2537" i="7"/>
  <c r="G2539" i="4"/>
  <c r="H2539" i="4" s="1"/>
  <c r="E2540" i="6" l="1"/>
  <c r="E2540" i="7"/>
  <c r="N2540" i="7" s="1"/>
  <c r="V2538" i="7"/>
  <c r="U2538" i="7"/>
  <c r="T2539" i="7"/>
  <c r="S2539" i="7"/>
  <c r="R2539" i="7"/>
  <c r="Q2539" i="7"/>
  <c r="G2540" i="4"/>
  <c r="H2540" i="4" s="1"/>
  <c r="U2539" i="7" l="1"/>
  <c r="V2539" i="7"/>
  <c r="E2541" i="6"/>
  <c r="E2541" i="7"/>
  <c r="N2541" i="7" s="1"/>
  <c r="R2540" i="7"/>
  <c r="T2540" i="7"/>
  <c r="Q2540" i="7"/>
  <c r="S2540" i="7"/>
  <c r="G2541" i="4"/>
  <c r="H2541" i="4" s="1"/>
  <c r="E2542" i="6" l="1"/>
  <c r="E2542" i="7"/>
  <c r="N2542" i="7" s="1"/>
  <c r="Q2541" i="7"/>
  <c r="R2541" i="7"/>
  <c r="T2541" i="7"/>
  <c r="S2541" i="7"/>
  <c r="U2540" i="7"/>
  <c r="V2540" i="7"/>
  <c r="G2542" i="4"/>
  <c r="H2542" i="4" s="1"/>
  <c r="E2543" i="6" l="1"/>
  <c r="E2543" i="7"/>
  <c r="N2543" i="7" s="1"/>
  <c r="U2541" i="7"/>
  <c r="V2541" i="7"/>
  <c r="T2542" i="7"/>
  <c r="R2542" i="7"/>
  <c r="Q2542" i="7"/>
  <c r="S2542" i="7"/>
  <c r="G2543" i="4"/>
  <c r="H2543" i="4" s="1"/>
  <c r="V2542" i="7" l="1"/>
  <c r="U2542" i="7"/>
  <c r="E2544" i="6"/>
  <c r="E2544" i="7"/>
  <c r="N2544" i="7" s="1"/>
  <c r="S2543" i="7"/>
  <c r="T2543" i="7"/>
  <c r="R2543" i="7"/>
  <c r="Q2543" i="7"/>
  <c r="G2544" i="4"/>
  <c r="H2544" i="4" s="1"/>
  <c r="E2545" i="6" l="1"/>
  <c r="E2545" i="7"/>
  <c r="N2545" i="7" s="1"/>
  <c r="Q2544" i="7"/>
  <c r="R2544" i="7"/>
  <c r="S2544" i="7"/>
  <c r="T2544" i="7"/>
  <c r="V2543" i="7"/>
  <c r="U2543" i="7"/>
  <c r="G2545" i="4"/>
  <c r="H2545" i="4" s="1"/>
  <c r="E2546" i="6" l="1"/>
  <c r="E2546" i="7"/>
  <c r="N2546" i="7" s="1"/>
  <c r="V2544" i="7"/>
  <c r="U2544" i="7"/>
  <c r="Q2545" i="7"/>
  <c r="R2545" i="7"/>
  <c r="T2545" i="7"/>
  <c r="S2545" i="7"/>
  <c r="G2546" i="4"/>
  <c r="H2546" i="4" s="1"/>
  <c r="E2547" i="6" l="1"/>
  <c r="E2547" i="7"/>
  <c r="N2547" i="7" s="1"/>
  <c r="V2545" i="7"/>
  <c r="U2545" i="7"/>
  <c r="R2546" i="7"/>
  <c r="S2546" i="7"/>
  <c r="T2546" i="7"/>
  <c r="Q2546" i="7"/>
  <c r="G2547" i="4"/>
  <c r="H2547" i="4" s="1"/>
  <c r="V2546" i="7" l="1"/>
  <c r="U2546" i="7"/>
  <c r="E2548" i="6"/>
  <c r="E2548" i="7"/>
  <c r="N2548" i="7" s="1"/>
  <c r="R2547" i="7"/>
  <c r="T2547" i="7"/>
  <c r="Q2547" i="7"/>
  <c r="S2547" i="7"/>
  <c r="G2548" i="4"/>
  <c r="H2548" i="4" s="1"/>
  <c r="E2549" i="6" l="1"/>
  <c r="E2549" i="7"/>
  <c r="N2549" i="7" s="1"/>
  <c r="Q2548" i="7"/>
  <c r="T2548" i="7"/>
  <c r="S2548" i="7"/>
  <c r="R2548" i="7"/>
  <c r="V2547" i="7"/>
  <c r="U2547" i="7"/>
  <c r="G2549" i="4"/>
  <c r="H2549" i="4" s="1"/>
  <c r="E2550" i="6" l="1"/>
  <c r="E2550" i="7"/>
  <c r="N2550" i="7" s="1"/>
  <c r="V2548" i="7"/>
  <c r="U2548" i="7"/>
  <c r="R2549" i="7"/>
  <c r="S2549" i="7"/>
  <c r="Q2549" i="7"/>
  <c r="T2549" i="7"/>
  <c r="G2550" i="4"/>
  <c r="H2550" i="4" s="1"/>
  <c r="E2551" i="6" l="1"/>
  <c r="E2551" i="7"/>
  <c r="N2551" i="7" s="1"/>
  <c r="V2549" i="7"/>
  <c r="U2549" i="7"/>
  <c r="R2550" i="7"/>
  <c r="Q2550" i="7"/>
  <c r="S2550" i="7"/>
  <c r="T2550" i="7"/>
  <c r="G2551" i="4"/>
  <c r="H2551" i="4" s="1"/>
  <c r="E2552" i="6" l="1"/>
  <c r="E2552" i="7"/>
  <c r="N2552" i="7" s="1"/>
  <c r="V2550" i="7"/>
  <c r="U2550" i="7"/>
  <c r="Q2551" i="7"/>
  <c r="T2551" i="7"/>
  <c r="R2551" i="7"/>
  <c r="S2551" i="7"/>
  <c r="G2552" i="4"/>
  <c r="H2552" i="4" s="1"/>
  <c r="E2553" i="6" l="1"/>
  <c r="E2553" i="7"/>
  <c r="N2553" i="7" s="1"/>
  <c r="Q2552" i="7"/>
  <c r="S2552" i="7"/>
  <c r="R2552" i="7"/>
  <c r="T2552" i="7"/>
  <c r="V2551" i="7"/>
  <c r="U2551" i="7"/>
  <c r="G2553" i="4"/>
  <c r="H2553" i="4" s="1"/>
  <c r="U2552" i="7" l="1"/>
  <c r="V2552" i="7"/>
  <c r="E2554" i="6"/>
  <c r="E2554" i="7"/>
  <c r="N2554" i="7" s="1"/>
  <c r="R2553" i="7"/>
  <c r="S2553" i="7"/>
  <c r="Q2553" i="7"/>
  <c r="T2553" i="7"/>
  <c r="G2554" i="4"/>
  <c r="H2554" i="4" s="1"/>
  <c r="R2554" i="7" l="1"/>
  <c r="T2554" i="7"/>
  <c r="S2554" i="7"/>
  <c r="Q2554" i="7"/>
  <c r="E2555" i="6"/>
  <c r="E2555" i="7"/>
  <c r="N2555" i="7" s="1"/>
  <c r="U2553" i="7"/>
  <c r="V2553" i="7"/>
  <c r="G2555" i="4"/>
  <c r="H2555" i="4" s="1"/>
  <c r="E2556" i="6" l="1"/>
  <c r="E2556" i="7"/>
  <c r="N2556" i="7" s="1"/>
  <c r="T2555" i="7"/>
  <c r="Q2555" i="7"/>
  <c r="S2555" i="7"/>
  <c r="R2555" i="7"/>
  <c r="V2554" i="7"/>
  <c r="U2554" i="7"/>
  <c r="G2556" i="4"/>
  <c r="H2556" i="4" s="1"/>
  <c r="E2557" i="6" l="1"/>
  <c r="E2557" i="7"/>
  <c r="N2557" i="7" s="1"/>
  <c r="U2555" i="7"/>
  <c r="V2555" i="7"/>
  <c r="Q2556" i="7"/>
  <c r="T2556" i="7"/>
  <c r="S2556" i="7"/>
  <c r="R2556" i="7"/>
  <c r="G2557" i="4"/>
  <c r="H2557" i="4" s="1"/>
  <c r="E2558" i="6" l="1"/>
  <c r="E2558" i="7"/>
  <c r="N2558" i="7" s="1"/>
  <c r="U2556" i="7"/>
  <c r="V2556" i="7"/>
  <c r="S2557" i="7"/>
  <c r="T2557" i="7"/>
  <c r="Q2557" i="7"/>
  <c r="R2557" i="7"/>
  <c r="G2558" i="4"/>
  <c r="H2558" i="4" s="1"/>
  <c r="S2558" i="7" l="1"/>
  <c r="T2558" i="7"/>
  <c r="Q2558" i="7"/>
  <c r="R2558" i="7"/>
  <c r="E2559" i="6"/>
  <c r="E2559" i="7"/>
  <c r="N2559" i="7" s="1"/>
  <c r="U2557" i="7"/>
  <c r="V2557" i="7"/>
  <c r="G2559" i="4"/>
  <c r="H2559" i="4" s="1"/>
  <c r="E2560" i="6" l="1"/>
  <c r="E2560" i="7"/>
  <c r="N2560" i="7" s="1"/>
  <c r="R2559" i="7"/>
  <c r="T2559" i="7"/>
  <c r="S2559" i="7"/>
  <c r="Q2559" i="7"/>
  <c r="U2558" i="7"/>
  <c r="V2558" i="7"/>
  <c r="G2560" i="4"/>
  <c r="H2560" i="4" s="1"/>
  <c r="U2559" i="7" l="1"/>
  <c r="V2559" i="7"/>
  <c r="E2561" i="6"/>
  <c r="E2561" i="7"/>
  <c r="N2561" i="7" s="1"/>
  <c r="R2560" i="7"/>
  <c r="T2560" i="7"/>
  <c r="S2560" i="7"/>
  <c r="Q2560" i="7"/>
  <c r="G2561" i="4"/>
  <c r="H2561" i="4" s="1"/>
  <c r="E2562" i="6" l="1"/>
  <c r="E2562" i="7"/>
  <c r="N2562" i="7" s="1"/>
  <c r="Q2561" i="7"/>
  <c r="S2561" i="7"/>
  <c r="T2561" i="7"/>
  <c r="R2561" i="7"/>
  <c r="U2560" i="7"/>
  <c r="V2560" i="7"/>
  <c r="G2562" i="4"/>
  <c r="H2562" i="4" s="1"/>
  <c r="E2563" i="6" l="1"/>
  <c r="E2563" i="7"/>
  <c r="N2563" i="7" s="1"/>
  <c r="U2561" i="7"/>
  <c r="V2561" i="7"/>
  <c r="S2562" i="7"/>
  <c r="Q2562" i="7"/>
  <c r="R2562" i="7"/>
  <c r="T2562" i="7"/>
  <c r="G2563" i="4"/>
  <c r="H2563" i="4" s="1"/>
  <c r="E2564" i="6" l="1"/>
  <c r="E2564" i="7"/>
  <c r="N2564" i="7" s="1"/>
  <c r="V2562" i="7"/>
  <c r="U2562" i="7"/>
  <c r="R2563" i="7"/>
  <c r="S2563" i="7"/>
  <c r="Q2563" i="7"/>
  <c r="T2563" i="7"/>
  <c r="G2564" i="4"/>
  <c r="H2564" i="4" s="1"/>
  <c r="E2565" i="6" l="1"/>
  <c r="E2565" i="7"/>
  <c r="N2565" i="7" s="1"/>
  <c r="U2563" i="7"/>
  <c r="V2563" i="7"/>
  <c r="Q2564" i="7"/>
  <c r="T2564" i="7"/>
  <c r="S2564" i="7"/>
  <c r="R2564" i="7"/>
  <c r="G2565" i="4"/>
  <c r="H2565" i="4" s="1"/>
  <c r="E2566" i="6" l="1"/>
  <c r="E2566" i="7"/>
  <c r="N2566" i="7" s="1"/>
  <c r="V2564" i="7"/>
  <c r="U2564" i="7"/>
  <c r="Q2565" i="7"/>
  <c r="R2565" i="7"/>
  <c r="T2565" i="7"/>
  <c r="S2565" i="7"/>
  <c r="G2566" i="4"/>
  <c r="H2566" i="4" s="1"/>
  <c r="E2567" i="6" l="1"/>
  <c r="E2567" i="7"/>
  <c r="N2567" i="7" s="1"/>
  <c r="U2565" i="7"/>
  <c r="V2565" i="7"/>
  <c r="R2566" i="7"/>
  <c r="S2566" i="7"/>
  <c r="T2566" i="7"/>
  <c r="Q2566" i="7"/>
  <c r="G2567" i="4"/>
  <c r="H2567" i="4" s="1"/>
  <c r="E2568" i="6" l="1"/>
  <c r="E2568" i="7"/>
  <c r="N2568" i="7" s="1"/>
  <c r="V2566" i="7"/>
  <c r="U2566" i="7"/>
  <c r="Q2567" i="7"/>
  <c r="R2567" i="7"/>
  <c r="T2567" i="7"/>
  <c r="S2567" i="7"/>
  <c r="G2568" i="4"/>
  <c r="H2568" i="4" s="1"/>
  <c r="E2569" i="6" l="1"/>
  <c r="E2569" i="7"/>
  <c r="N2569" i="7" s="1"/>
  <c r="V2567" i="7"/>
  <c r="U2567" i="7"/>
  <c r="R2568" i="7"/>
  <c r="T2568" i="7"/>
  <c r="Q2568" i="7"/>
  <c r="S2568" i="7"/>
  <c r="G2569" i="4"/>
  <c r="H2569" i="4" s="1"/>
  <c r="E2570" i="6" l="1"/>
  <c r="E2570" i="7"/>
  <c r="N2570" i="7" s="1"/>
  <c r="U2568" i="7"/>
  <c r="V2568" i="7"/>
  <c r="S2569" i="7"/>
  <c r="T2569" i="7"/>
  <c r="R2569" i="7"/>
  <c r="Q2569" i="7"/>
  <c r="G2570" i="4"/>
  <c r="H2570" i="4" s="1"/>
  <c r="E2571" i="6" l="1"/>
  <c r="E2571" i="7"/>
  <c r="N2571" i="7" s="1"/>
  <c r="V2569" i="7"/>
  <c r="U2569" i="7"/>
  <c r="Q2570" i="7"/>
  <c r="R2570" i="7"/>
  <c r="T2570" i="7"/>
  <c r="S2570" i="7"/>
  <c r="G2571" i="4"/>
  <c r="H2571" i="4" s="1"/>
  <c r="E2572" i="6" l="1"/>
  <c r="E2572" i="7"/>
  <c r="N2572" i="7" s="1"/>
  <c r="V2570" i="7"/>
  <c r="U2570" i="7"/>
  <c r="R2571" i="7"/>
  <c r="T2571" i="7"/>
  <c r="S2571" i="7"/>
  <c r="Q2571" i="7"/>
  <c r="G2572" i="4"/>
  <c r="H2572" i="4" s="1"/>
  <c r="U2571" i="7" l="1"/>
  <c r="V2571" i="7"/>
  <c r="E2573" i="6"/>
  <c r="E2573" i="7"/>
  <c r="N2573" i="7" s="1"/>
  <c r="S2572" i="7"/>
  <c r="T2572" i="7"/>
  <c r="R2572" i="7"/>
  <c r="Q2572" i="7"/>
  <c r="G2573" i="4"/>
  <c r="H2573" i="4" s="1"/>
  <c r="E2574" i="6" l="1"/>
  <c r="E2574" i="7"/>
  <c r="N2574" i="7" s="1"/>
  <c r="V2572" i="7"/>
  <c r="U2572" i="7"/>
  <c r="R2573" i="7"/>
  <c r="T2573" i="7"/>
  <c r="Q2573" i="7"/>
  <c r="S2573" i="7"/>
  <c r="G2574" i="4"/>
  <c r="H2574" i="4" s="1"/>
  <c r="E2575" i="6" l="1"/>
  <c r="E2575" i="7"/>
  <c r="N2575" i="7" s="1"/>
  <c r="V2573" i="7"/>
  <c r="U2573" i="7"/>
  <c r="T2574" i="7"/>
  <c r="Q2574" i="7"/>
  <c r="R2574" i="7"/>
  <c r="S2574" i="7"/>
  <c r="G2575" i="4"/>
  <c r="H2575" i="4" s="1"/>
  <c r="V2574" i="7" l="1"/>
  <c r="U2574" i="7"/>
  <c r="E2576" i="6"/>
  <c r="E2576" i="7"/>
  <c r="N2576" i="7" s="1"/>
  <c r="Q2575" i="7"/>
  <c r="S2575" i="7"/>
  <c r="R2575" i="7"/>
  <c r="T2575" i="7"/>
  <c r="G2576" i="4"/>
  <c r="H2576" i="4" s="1"/>
  <c r="R2576" i="7" l="1"/>
  <c r="S2576" i="7"/>
  <c r="Q2576" i="7"/>
  <c r="T2576" i="7"/>
  <c r="E2577" i="6"/>
  <c r="E2577" i="7"/>
  <c r="N2577" i="7" s="1"/>
  <c r="U2575" i="7"/>
  <c r="V2575" i="7"/>
  <c r="G2577" i="4"/>
  <c r="H2577" i="4" s="1"/>
  <c r="E2578" i="6" l="1"/>
  <c r="E2578" i="7"/>
  <c r="N2578" i="7" s="1"/>
  <c r="S2577" i="7"/>
  <c r="T2577" i="7"/>
  <c r="R2577" i="7"/>
  <c r="Q2577" i="7"/>
  <c r="U2576" i="7"/>
  <c r="V2576" i="7"/>
  <c r="G2578" i="4"/>
  <c r="H2578" i="4" s="1"/>
  <c r="T2578" i="7" l="1"/>
  <c r="R2578" i="7"/>
  <c r="S2578" i="7"/>
  <c r="Q2578" i="7"/>
  <c r="E2579" i="6"/>
  <c r="E2579" i="7"/>
  <c r="N2579" i="7" s="1"/>
  <c r="U2577" i="7"/>
  <c r="V2577" i="7"/>
  <c r="G2579" i="4"/>
  <c r="H2579" i="4" s="1"/>
  <c r="E2580" i="6" l="1"/>
  <c r="E2580" i="7"/>
  <c r="N2580" i="7" s="1"/>
  <c r="S2579" i="7"/>
  <c r="T2579" i="7"/>
  <c r="Q2579" i="7"/>
  <c r="R2579" i="7"/>
  <c r="U2578" i="7"/>
  <c r="V2578" i="7"/>
  <c r="G2580" i="4"/>
  <c r="H2580" i="4" s="1"/>
  <c r="E2581" i="6" l="1"/>
  <c r="E2581" i="7"/>
  <c r="N2581" i="7" s="1"/>
  <c r="U2579" i="7"/>
  <c r="V2579" i="7"/>
  <c r="T2580" i="7"/>
  <c r="R2580" i="7"/>
  <c r="Q2580" i="7"/>
  <c r="S2580" i="7"/>
  <c r="G2581" i="4"/>
  <c r="H2581" i="4" s="1"/>
  <c r="Q2581" i="7" l="1"/>
  <c r="R2581" i="7"/>
  <c r="S2581" i="7"/>
  <c r="T2581" i="7"/>
  <c r="E2582" i="6"/>
  <c r="E2582" i="7"/>
  <c r="N2582" i="7" s="1"/>
  <c r="U2580" i="7"/>
  <c r="V2580" i="7"/>
  <c r="G2582" i="4"/>
  <c r="H2582" i="4" s="1"/>
  <c r="E2583" i="6" l="1"/>
  <c r="E2583" i="7"/>
  <c r="N2583" i="7" s="1"/>
  <c r="T2582" i="7"/>
  <c r="S2582" i="7"/>
  <c r="R2582" i="7"/>
  <c r="Q2582" i="7"/>
  <c r="U2581" i="7"/>
  <c r="V2581" i="7"/>
  <c r="G2583" i="4"/>
  <c r="H2583" i="4" s="1"/>
  <c r="E2584" i="6" l="1"/>
  <c r="E2584" i="7"/>
  <c r="N2584" i="7" s="1"/>
  <c r="V2582" i="7"/>
  <c r="U2582" i="7"/>
  <c r="Q2583" i="7"/>
  <c r="R2583" i="7"/>
  <c r="T2583" i="7"/>
  <c r="S2583" i="7"/>
  <c r="G2584" i="4"/>
  <c r="H2584" i="4" s="1"/>
  <c r="E2585" i="6" l="1"/>
  <c r="E2585" i="7"/>
  <c r="N2585" i="7" s="1"/>
  <c r="R2584" i="7"/>
  <c r="T2584" i="7"/>
  <c r="S2584" i="7"/>
  <c r="Q2584" i="7"/>
  <c r="V2583" i="7"/>
  <c r="U2583" i="7"/>
  <c r="G2585" i="4"/>
  <c r="H2585" i="4" s="1"/>
  <c r="E2586" i="6" l="1"/>
  <c r="E2586" i="7"/>
  <c r="N2586" i="7" s="1"/>
  <c r="V2584" i="7"/>
  <c r="U2584" i="7"/>
  <c r="R2585" i="7"/>
  <c r="S2585" i="7"/>
  <c r="Q2585" i="7"/>
  <c r="T2585" i="7"/>
  <c r="G2586" i="4"/>
  <c r="H2586" i="4" s="1"/>
  <c r="E2587" i="6" l="1"/>
  <c r="E2587" i="7"/>
  <c r="N2587" i="7" s="1"/>
  <c r="V2585" i="7"/>
  <c r="U2585" i="7"/>
  <c r="R2586" i="7"/>
  <c r="S2586" i="7"/>
  <c r="T2586" i="7"/>
  <c r="Q2586" i="7"/>
  <c r="G2587" i="4"/>
  <c r="H2587" i="4" s="1"/>
  <c r="E2588" i="6" l="1"/>
  <c r="E2588" i="7"/>
  <c r="N2588" i="7" s="1"/>
  <c r="U2586" i="7"/>
  <c r="V2586" i="7"/>
  <c r="T2587" i="7"/>
  <c r="S2587" i="7"/>
  <c r="Q2587" i="7"/>
  <c r="R2587" i="7"/>
  <c r="G2588" i="4"/>
  <c r="H2588" i="4" s="1"/>
  <c r="E2589" i="6" l="1"/>
  <c r="E2589" i="7"/>
  <c r="N2589" i="7" s="1"/>
  <c r="V2587" i="7"/>
  <c r="U2587" i="7"/>
  <c r="T2588" i="7"/>
  <c r="R2588" i="7"/>
  <c r="Q2588" i="7"/>
  <c r="S2588" i="7"/>
  <c r="G2589" i="4"/>
  <c r="H2589" i="4" s="1"/>
  <c r="E2590" i="6" l="1"/>
  <c r="E2590" i="7"/>
  <c r="N2590" i="7" s="1"/>
  <c r="V2588" i="7"/>
  <c r="U2588" i="7"/>
  <c r="T2589" i="7"/>
  <c r="R2589" i="7"/>
  <c r="S2589" i="7"/>
  <c r="Q2589" i="7"/>
  <c r="G2590" i="4"/>
  <c r="H2590" i="4" s="1"/>
  <c r="E2591" i="6" l="1"/>
  <c r="E2591" i="7"/>
  <c r="N2591" i="7" s="1"/>
  <c r="V2589" i="7"/>
  <c r="U2589" i="7"/>
  <c r="R2590" i="7"/>
  <c r="S2590" i="7"/>
  <c r="Q2590" i="7"/>
  <c r="T2590" i="7"/>
  <c r="G2591" i="4"/>
  <c r="H2591" i="4" s="1"/>
  <c r="S2591" i="7" l="1"/>
  <c r="Q2591" i="7"/>
  <c r="R2591" i="7"/>
  <c r="T2591" i="7"/>
  <c r="E2592" i="6"/>
  <c r="E2592" i="7"/>
  <c r="N2592" i="7" s="1"/>
  <c r="V2590" i="7"/>
  <c r="U2590" i="7"/>
  <c r="G2592" i="4"/>
  <c r="H2592" i="4" s="1"/>
  <c r="E2593" i="6" l="1"/>
  <c r="E2593" i="7"/>
  <c r="N2593" i="7" s="1"/>
  <c r="R2592" i="7"/>
  <c r="Q2592" i="7"/>
  <c r="S2592" i="7"/>
  <c r="T2592" i="7"/>
  <c r="V2591" i="7"/>
  <c r="U2591" i="7"/>
  <c r="G2593" i="4"/>
  <c r="H2593" i="4" s="1"/>
  <c r="E2594" i="6" l="1"/>
  <c r="E2594" i="7"/>
  <c r="N2594" i="7" s="1"/>
  <c r="U2592" i="7"/>
  <c r="V2592" i="7"/>
  <c r="R2593" i="7"/>
  <c r="Q2593" i="7"/>
  <c r="T2593" i="7"/>
  <c r="S2593" i="7"/>
  <c r="G2594" i="4"/>
  <c r="H2594" i="4" s="1"/>
  <c r="E2595" i="6" l="1"/>
  <c r="E2595" i="7"/>
  <c r="N2595" i="7" s="1"/>
  <c r="U2593" i="7"/>
  <c r="V2593" i="7"/>
  <c r="Q2594" i="7"/>
  <c r="R2594" i="7"/>
  <c r="S2594" i="7"/>
  <c r="T2594" i="7"/>
  <c r="G2595" i="4"/>
  <c r="H2595" i="4" s="1"/>
  <c r="E2596" i="6" l="1"/>
  <c r="E2596" i="7"/>
  <c r="N2596" i="7" s="1"/>
  <c r="U2594" i="7"/>
  <c r="V2594" i="7"/>
  <c r="Q2595" i="7"/>
  <c r="T2595" i="7"/>
  <c r="R2595" i="7"/>
  <c r="S2595" i="7"/>
  <c r="G2596" i="4"/>
  <c r="H2596" i="4" s="1"/>
  <c r="E2597" i="6" l="1"/>
  <c r="E2597" i="7"/>
  <c r="N2597" i="7" s="1"/>
  <c r="V2595" i="7"/>
  <c r="U2595" i="7"/>
  <c r="R2596" i="7"/>
  <c r="Q2596" i="7"/>
  <c r="T2596" i="7"/>
  <c r="S2596" i="7"/>
  <c r="G2597" i="4"/>
  <c r="H2597" i="4" s="1"/>
  <c r="E2598" i="6" l="1"/>
  <c r="E2598" i="7"/>
  <c r="N2598" i="7" s="1"/>
  <c r="V2596" i="7"/>
  <c r="U2596" i="7"/>
  <c r="S2597" i="7"/>
  <c r="T2597" i="7"/>
  <c r="Q2597" i="7"/>
  <c r="R2597" i="7"/>
  <c r="G2598" i="4"/>
  <c r="H2598" i="4" s="1"/>
  <c r="E2599" i="6" l="1"/>
  <c r="E2599" i="7"/>
  <c r="N2599" i="7" s="1"/>
  <c r="V2597" i="7"/>
  <c r="U2597" i="7"/>
  <c r="Q2598" i="7"/>
  <c r="T2598" i="7"/>
  <c r="S2598" i="7"/>
  <c r="R2598" i="7"/>
  <c r="G2599" i="4"/>
  <c r="H2599" i="4" s="1"/>
  <c r="E2600" i="6" l="1"/>
  <c r="E2600" i="7"/>
  <c r="N2600" i="7" s="1"/>
  <c r="V2598" i="7"/>
  <c r="U2598" i="7"/>
  <c r="Q2599" i="7"/>
  <c r="S2599" i="7"/>
  <c r="R2599" i="7"/>
  <c r="T2599" i="7"/>
  <c r="G2600" i="4"/>
  <c r="H2600" i="4" s="1"/>
  <c r="R2600" i="7" l="1"/>
  <c r="Q2600" i="7"/>
  <c r="S2600" i="7"/>
  <c r="T2600" i="7"/>
  <c r="E2601" i="6"/>
  <c r="E2601" i="7"/>
  <c r="N2601" i="7" s="1"/>
  <c r="V2599" i="7"/>
  <c r="U2599" i="7"/>
  <c r="G2601" i="4"/>
  <c r="H2601" i="4" s="1"/>
  <c r="E2602" i="6" l="1"/>
  <c r="E2602" i="7"/>
  <c r="N2602" i="7" s="1"/>
  <c r="Q2601" i="7"/>
  <c r="S2601" i="7"/>
  <c r="T2601" i="7"/>
  <c r="R2601" i="7"/>
  <c r="V2600" i="7"/>
  <c r="U2600" i="7"/>
  <c r="G2602" i="4"/>
  <c r="H2602" i="4" s="1"/>
  <c r="E2603" i="6" l="1"/>
  <c r="E2603" i="7"/>
  <c r="N2603" i="7" s="1"/>
  <c r="U2601" i="7"/>
  <c r="V2601" i="7"/>
  <c r="T2602" i="7"/>
  <c r="S2602" i="7"/>
  <c r="Q2602" i="7"/>
  <c r="R2602" i="7"/>
  <c r="G2603" i="4"/>
  <c r="H2603" i="4" s="1"/>
  <c r="U2602" i="7" l="1"/>
  <c r="V2602" i="7"/>
  <c r="E2604" i="6"/>
  <c r="E2604" i="7"/>
  <c r="N2604" i="7" s="1"/>
  <c r="T2603" i="7"/>
  <c r="Q2603" i="7"/>
  <c r="S2603" i="7"/>
  <c r="R2603" i="7"/>
  <c r="G2604" i="4"/>
  <c r="H2604" i="4" s="1"/>
  <c r="E2605" i="6" l="1"/>
  <c r="E2605" i="7"/>
  <c r="N2605" i="7" s="1"/>
  <c r="Q2604" i="7"/>
  <c r="T2604" i="7"/>
  <c r="S2604" i="7"/>
  <c r="R2604" i="7"/>
  <c r="V2603" i="7"/>
  <c r="U2603" i="7"/>
  <c r="G2605" i="4"/>
  <c r="H2605" i="4" s="1"/>
  <c r="E2606" i="6" l="1"/>
  <c r="E2606" i="7"/>
  <c r="N2606" i="7" s="1"/>
  <c r="V2604" i="7"/>
  <c r="U2604" i="7"/>
  <c r="S2605" i="7"/>
  <c r="R2605" i="7"/>
  <c r="T2605" i="7"/>
  <c r="Q2605" i="7"/>
  <c r="G2606" i="4"/>
  <c r="H2606" i="4" s="1"/>
  <c r="E2607" i="6" l="1"/>
  <c r="E2607" i="7"/>
  <c r="N2607" i="7" s="1"/>
  <c r="U2605" i="7"/>
  <c r="V2605" i="7"/>
  <c r="S2606" i="7"/>
  <c r="R2606" i="7"/>
  <c r="T2606" i="7"/>
  <c r="Q2606" i="7"/>
  <c r="G2607" i="4"/>
  <c r="H2607" i="4" s="1"/>
  <c r="E2608" i="6" l="1"/>
  <c r="E2608" i="7"/>
  <c r="N2608" i="7" s="1"/>
  <c r="V2606" i="7"/>
  <c r="U2606" i="7"/>
  <c r="R2607" i="7"/>
  <c r="T2607" i="7"/>
  <c r="Q2607" i="7"/>
  <c r="S2607" i="7"/>
  <c r="G2608" i="4"/>
  <c r="H2608" i="4" s="1"/>
  <c r="E2609" i="6" l="1"/>
  <c r="E2609" i="7"/>
  <c r="N2609" i="7" s="1"/>
  <c r="V2607" i="7"/>
  <c r="U2607" i="7"/>
  <c r="R2608" i="7"/>
  <c r="S2608" i="7"/>
  <c r="T2608" i="7"/>
  <c r="Q2608" i="7"/>
  <c r="G2609" i="4"/>
  <c r="H2609" i="4" s="1"/>
  <c r="E2610" i="6" l="1"/>
  <c r="E2610" i="7"/>
  <c r="N2610" i="7" s="1"/>
  <c r="U2608" i="7"/>
  <c r="V2608" i="7"/>
  <c r="S2609" i="7"/>
  <c r="R2609" i="7"/>
  <c r="T2609" i="7"/>
  <c r="Q2609" i="7"/>
  <c r="G2610" i="4"/>
  <c r="H2610" i="4" s="1"/>
  <c r="V2609" i="7" l="1"/>
  <c r="U2609" i="7"/>
  <c r="E2611" i="6"/>
  <c r="E2611" i="7"/>
  <c r="N2611" i="7" s="1"/>
  <c r="T2610" i="7"/>
  <c r="Q2610" i="7"/>
  <c r="R2610" i="7"/>
  <c r="S2610" i="7"/>
  <c r="G2611" i="4"/>
  <c r="H2611" i="4" s="1"/>
  <c r="E2612" i="6" l="1"/>
  <c r="E2612" i="7"/>
  <c r="N2612" i="7" s="1"/>
  <c r="R2611" i="7"/>
  <c r="S2611" i="7"/>
  <c r="Q2611" i="7"/>
  <c r="T2611" i="7"/>
  <c r="U2610" i="7"/>
  <c r="V2610" i="7"/>
  <c r="G2612" i="4"/>
  <c r="H2612" i="4" s="1"/>
  <c r="E2613" i="6" l="1"/>
  <c r="E2613" i="7"/>
  <c r="N2613" i="7" s="1"/>
  <c r="T2612" i="7"/>
  <c r="R2612" i="7"/>
  <c r="Q2612" i="7"/>
  <c r="S2612" i="7"/>
  <c r="U2611" i="7"/>
  <c r="V2611" i="7"/>
  <c r="G2613" i="4"/>
  <c r="H2613" i="4" s="1"/>
  <c r="E2614" i="6" l="1"/>
  <c r="E2614" i="7"/>
  <c r="N2614" i="7" s="1"/>
  <c r="U2612" i="7"/>
  <c r="V2612" i="7"/>
  <c r="R2613" i="7"/>
  <c r="S2613" i="7"/>
  <c r="T2613" i="7"/>
  <c r="Q2613" i="7"/>
  <c r="G2614" i="4"/>
  <c r="H2614" i="4" s="1"/>
  <c r="E2615" i="6" l="1"/>
  <c r="E2615" i="7"/>
  <c r="N2615" i="7" s="1"/>
  <c r="V2613" i="7"/>
  <c r="U2613" i="7"/>
  <c r="Q2614" i="7"/>
  <c r="R2614" i="7"/>
  <c r="T2614" i="7"/>
  <c r="S2614" i="7"/>
  <c r="G2615" i="4"/>
  <c r="H2615" i="4" s="1"/>
  <c r="E2616" i="6" l="1"/>
  <c r="E2616" i="7"/>
  <c r="N2616" i="7" s="1"/>
  <c r="U2614" i="7"/>
  <c r="V2614" i="7"/>
  <c r="T2615" i="7"/>
  <c r="R2615" i="7"/>
  <c r="S2615" i="7"/>
  <c r="Q2615" i="7"/>
  <c r="G2616" i="4"/>
  <c r="H2616" i="4" s="1"/>
  <c r="V2615" i="7" l="1"/>
  <c r="U2615" i="7"/>
  <c r="R2616" i="7"/>
  <c r="Q2616" i="7"/>
  <c r="S2616" i="7"/>
  <c r="T2616" i="7"/>
  <c r="E2617" i="6"/>
  <c r="E2617" i="7"/>
  <c r="N2617" i="7" s="1"/>
  <c r="G2617" i="4"/>
  <c r="H2617" i="4" s="1"/>
  <c r="U2616" i="7" l="1"/>
  <c r="R2617" i="7"/>
  <c r="Q2617" i="7"/>
  <c r="S2617" i="7"/>
  <c r="T2617" i="7"/>
  <c r="V2616" i="7"/>
  <c r="E2618" i="6"/>
  <c r="E2618" i="7"/>
  <c r="N2618" i="7" s="1"/>
  <c r="G2618" i="4"/>
  <c r="H2618" i="4" s="1"/>
  <c r="T2618" i="7" l="1"/>
  <c r="R2618" i="7"/>
  <c r="S2618" i="7"/>
  <c r="Q2618" i="7"/>
  <c r="E2619" i="6"/>
  <c r="E2619" i="7"/>
  <c r="N2619" i="7" s="1"/>
  <c r="V2617" i="7"/>
  <c r="U2617" i="7"/>
  <c r="G2619" i="4"/>
  <c r="H2619" i="4" s="1"/>
  <c r="E2620" i="6" l="1"/>
  <c r="E2620" i="7"/>
  <c r="N2620" i="7" s="1"/>
  <c r="R2619" i="7"/>
  <c r="T2619" i="7"/>
  <c r="Q2619" i="7"/>
  <c r="S2619" i="7"/>
  <c r="U2618" i="7"/>
  <c r="V2618" i="7"/>
  <c r="G2620" i="4"/>
  <c r="H2620" i="4" s="1"/>
  <c r="E2621" i="6" l="1"/>
  <c r="E2621" i="7"/>
  <c r="N2621" i="7" s="1"/>
  <c r="V2619" i="7"/>
  <c r="U2619" i="7"/>
  <c r="T2620" i="7"/>
  <c r="S2620" i="7"/>
  <c r="Q2620" i="7"/>
  <c r="R2620" i="7"/>
  <c r="G2621" i="4"/>
  <c r="H2621" i="4" s="1"/>
  <c r="E2622" i="6" l="1"/>
  <c r="E2622" i="7"/>
  <c r="N2622" i="7" s="1"/>
  <c r="U2620" i="7"/>
  <c r="V2620" i="7"/>
  <c r="Q2621" i="7"/>
  <c r="S2621" i="7"/>
  <c r="R2621" i="7"/>
  <c r="T2621" i="7"/>
  <c r="G2622" i="4"/>
  <c r="H2622" i="4" s="1"/>
  <c r="E2623" i="6" l="1"/>
  <c r="E2623" i="7"/>
  <c r="N2623" i="7" s="1"/>
  <c r="V2621" i="7"/>
  <c r="U2621" i="7"/>
  <c r="R2622" i="7"/>
  <c r="Q2622" i="7"/>
  <c r="T2622" i="7"/>
  <c r="S2622" i="7"/>
  <c r="G2623" i="4"/>
  <c r="H2623" i="4" s="1"/>
  <c r="E2624" i="6" l="1"/>
  <c r="E2624" i="7"/>
  <c r="N2624" i="7" s="1"/>
  <c r="V2622" i="7"/>
  <c r="U2622" i="7"/>
  <c r="R2623" i="7"/>
  <c r="T2623" i="7"/>
  <c r="Q2623" i="7"/>
  <c r="S2623" i="7"/>
  <c r="G2624" i="4"/>
  <c r="H2624" i="4" s="1"/>
  <c r="E2625" i="6" l="1"/>
  <c r="E2625" i="7"/>
  <c r="N2625" i="7" s="1"/>
  <c r="V2623" i="7"/>
  <c r="U2623" i="7"/>
  <c r="S2624" i="7"/>
  <c r="Q2624" i="7"/>
  <c r="R2624" i="7"/>
  <c r="T2624" i="7"/>
  <c r="G2625" i="4"/>
  <c r="H2625" i="4" s="1"/>
  <c r="E2626" i="6" l="1"/>
  <c r="E2626" i="7"/>
  <c r="N2626" i="7" s="1"/>
  <c r="U2624" i="7"/>
  <c r="V2624" i="7"/>
  <c r="Q2625" i="7"/>
  <c r="T2625" i="7"/>
  <c r="S2625" i="7"/>
  <c r="R2625" i="7"/>
  <c r="G2626" i="4"/>
  <c r="H2626" i="4" s="1"/>
  <c r="T2626" i="7" l="1"/>
  <c r="S2626" i="7"/>
  <c r="R2626" i="7"/>
  <c r="Q2626" i="7"/>
  <c r="E2627" i="6"/>
  <c r="E2627" i="7"/>
  <c r="N2627" i="7" s="1"/>
  <c r="U2625" i="7"/>
  <c r="V2625" i="7"/>
  <c r="G2627" i="4"/>
  <c r="H2627" i="4" s="1"/>
  <c r="E2628" i="6" l="1"/>
  <c r="E2628" i="7"/>
  <c r="N2628" i="7" s="1"/>
  <c r="Q2627" i="7"/>
  <c r="R2627" i="7"/>
  <c r="S2627" i="7"/>
  <c r="T2627" i="7"/>
  <c r="U2626" i="7"/>
  <c r="V2626" i="7"/>
  <c r="G2628" i="4"/>
  <c r="H2628" i="4" s="1"/>
  <c r="E2629" i="6" l="1"/>
  <c r="E2629" i="7"/>
  <c r="N2629" i="7" s="1"/>
  <c r="U2627" i="7"/>
  <c r="V2627" i="7"/>
  <c r="S2628" i="7"/>
  <c r="R2628" i="7"/>
  <c r="T2628" i="7"/>
  <c r="Q2628" i="7"/>
  <c r="G2629" i="4"/>
  <c r="H2629" i="4" s="1"/>
  <c r="V2628" i="7" l="1"/>
  <c r="U2628" i="7"/>
  <c r="E2630" i="6"/>
  <c r="E2630" i="7"/>
  <c r="N2630" i="7" s="1"/>
  <c r="S2629" i="7"/>
  <c r="R2629" i="7"/>
  <c r="T2629" i="7"/>
  <c r="Q2629" i="7"/>
  <c r="U2629" i="7" s="1"/>
  <c r="G2630" i="4"/>
  <c r="H2630" i="4" s="1"/>
  <c r="V2629" i="7" l="1"/>
  <c r="E2631" i="6"/>
  <c r="E2631" i="7"/>
  <c r="N2631" i="7" s="1"/>
  <c r="R2630" i="7"/>
  <c r="Q2630" i="7"/>
  <c r="T2630" i="7"/>
  <c r="S2630" i="7"/>
  <c r="G2631" i="4"/>
  <c r="H2631" i="4" s="1"/>
  <c r="E2632" i="6" l="1"/>
  <c r="E2632" i="7"/>
  <c r="N2632" i="7" s="1"/>
  <c r="V2630" i="7"/>
  <c r="U2630" i="7"/>
  <c r="T2631" i="7"/>
  <c r="Q2631" i="7"/>
  <c r="S2631" i="7"/>
  <c r="R2631" i="7"/>
  <c r="G2632" i="4"/>
  <c r="H2632" i="4" s="1"/>
  <c r="E2633" i="6" l="1"/>
  <c r="E2633" i="7"/>
  <c r="N2633" i="7" s="1"/>
  <c r="U2631" i="7"/>
  <c r="V2631" i="7"/>
  <c r="Q2632" i="7"/>
  <c r="S2632" i="7"/>
  <c r="T2632" i="7"/>
  <c r="R2632" i="7"/>
  <c r="G2633" i="4"/>
  <c r="H2633" i="4" s="1"/>
  <c r="E2634" i="6" l="1"/>
  <c r="E2634" i="7"/>
  <c r="N2634" i="7" s="1"/>
  <c r="U2632" i="7"/>
  <c r="V2632" i="7"/>
  <c r="S2633" i="7"/>
  <c r="Q2633" i="7"/>
  <c r="T2633" i="7"/>
  <c r="R2633" i="7"/>
  <c r="G2634" i="4"/>
  <c r="H2634" i="4" s="1"/>
  <c r="E2635" i="6" l="1"/>
  <c r="E2635" i="7"/>
  <c r="N2635" i="7" s="1"/>
  <c r="V2633" i="7"/>
  <c r="U2633" i="7"/>
  <c r="R2634" i="7"/>
  <c r="Q2634" i="7"/>
  <c r="S2634" i="7"/>
  <c r="T2634" i="7"/>
  <c r="G2635" i="4"/>
  <c r="H2635" i="4" s="1"/>
  <c r="E2636" i="6" l="1"/>
  <c r="E2636" i="7"/>
  <c r="N2636" i="7" s="1"/>
  <c r="V2634" i="7"/>
  <c r="U2634" i="7"/>
  <c r="T2635" i="7"/>
  <c r="S2635" i="7"/>
  <c r="Q2635" i="7"/>
  <c r="R2635" i="7"/>
  <c r="G2636" i="4"/>
  <c r="H2636" i="4" s="1"/>
  <c r="E2637" i="6" l="1"/>
  <c r="E2637" i="7"/>
  <c r="N2637" i="7" s="1"/>
  <c r="U2635" i="7"/>
  <c r="V2635" i="7"/>
  <c r="T2636" i="7"/>
  <c r="Q2636" i="7"/>
  <c r="S2636" i="7"/>
  <c r="R2636" i="7"/>
  <c r="G2637" i="4"/>
  <c r="H2637" i="4" s="1"/>
  <c r="E2638" i="6" l="1"/>
  <c r="E2638" i="7"/>
  <c r="N2638" i="7" s="1"/>
  <c r="U2636" i="7"/>
  <c r="V2636" i="7"/>
  <c r="S2637" i="7"/>
  <c r="Q2637" i="7"/>
  <c r="T2637" i="7"/>
  <c r="R2637" i="7"/>
  <c r="G2638" i="4"/>
  <c r="H2638" i="4" s="1"/>
  <c r="U2637" i="7" l="1"/>
  <c r="V2637" i="7"/>
  <c r="E2639" i="6"/>
  <c r="E2639" i="7"/>
  <c r="N2639" i="7" s="1"/>
  <c r="T2638" i="7"/>
  <c r="Q2638" i="7"/>
  <c r="R2638" i="7"/>
  <c r="S2638" i="7"/>
  <c r="G2639" i="4"/>
  <c r="H2639" i="4" s="1"/>
  <c r="E2640" i="6" l="1"/>
  <c r="E2640" i="7"/>
  <c r="N2640" i="7" s="1"/>
  <c r="V2638" i="7"/>
  <c r="U2638" i="7"/>
  <c r="Q2639" i="7"/>
  <c r="S2639" i="7"/>
  <c r="T2639" i="7"/>
  <c r="R2639" i="7"/>
  <c r="G2640" i="4"/>
  <c r="H2640" i="4" s="1"/>
  <c r="E2641" i="6" l="1"/>
  <c r="E2641" i="7"/>
  <c r="N2641" i="7" s="1"/>
  <c r="U2639" i="7"/>
  <c r="V2639" i="7"/>
  <c r="R2640" i="7"/>
  <c r="S2640" i="7"/>
  <c r="Q2640" i="7"/>
  <c r="T2640" i="7"/>
  <c r="G2641" i="4"/>
  <c r="H2641" i="4" s="1"/>
  <c r="U2640" i="7" l="1"/>
  <c r="V2640" i="7"/>
  <c r="E2642" i="6"/>
  <c r="E2642" i="7"/>
  <c r="N2642" i="7" s="1"/>
  <c r="S2641" i="7"/>
  <c r="T2641" i="7"/>
  <c r="R2641" i="7"/>
  <c r="Q2641" i="7"/>
  <c r="G2642" i="4"/>
  <c r="H2642" i="4" s="1"/>
  <c r="E2643" i="6" l="1"/>
  <c r="E2643" i="7"/>
  <c r="N2643" i="7" s="1"/>
  <c r="V2641" i="7"/>
  <c r="U2641" i="7"/>
  <c r="Q2642" i="7"/>
  <c r="T2642" i="7"/>
  <c r="R2642" i="7"/>
  <c r="S2642" i="7"/>
  <c r="G2643" i="4"/>
  <c r="H2643" i="4" s="1"/>
  <c r="E2644" i="6" l="1"/>
  <c r="E2644" i="7"/>
  <c r="N2644" i="7" s="1"/>
  <c r="V2642" i="7"/>
  <c r="U2642" i="7"/>
  <c r="S2643" i="7"/>
  <c r="R2643" i="7"/>
  <c r="T2643" i="7"/>
  <c r="Q2643" i="7"/>
  <c r="G2644" i="4"/>
  <c r="H2644" i="4" s="1"/>
  <c r="E2645" i="6" l="1"/>
  <c r="E2645" i="7"/>
  <c r="N2645" i="7" s="1"/>
  <c r="V2643" i="7"/>
  <c r="U2643" i="7"/>
  <c r="S2644" i="7"/>
  <c r="R2644" i="7"/>
  <c r="Q2644" i="7"/>
  <c r="T2644" i="7"/>
  <c r="G2645" i="4"/>
  <c r="H2645" i="4" s="1"/>
  <c r="E2646" i="6" l="1"/>
  <c r="E2646" i="7"/>
  <c r="N2646" i="7" s="1"/>
  <c r="U2644" i="7"/>
  <c r="V2644" i="7"/>
  <c r="S2645" i="7"/>
  <c r="Q2645" i="7"/>
  <c r="T2645" i="7"/>
  <c r="R2645" i="7"/>
  <c r="G2646" i="4"/>
  <c r="H2646" i="4" s="1"/>
  <c r="V2645" i="7" l="1"/>
  <c r="U2645" i="7"/>
  <c r="T2646" i="7"/>
  <c r="Q2646" i="7"/>
  <c r="S2646" i="7"/>
  <c r="R2646" i="7"/>
  <c r="U2646" i="7" l="1"/>
  <c r="V2646" i="7"/>
</calcChain>
</file>

<file path=xl/sharedStrings.xml><?xml version="1.0" encoding="utf-8"?>
<sst xmlns="http://schemas.openxmlformats.org/spreadsheetml/2006/main" count="60" uniqueCount="57">
  <si>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</si>
  <si>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</si>
  <si>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</si>
  <si>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</si>
  <si>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</si>
  <si>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</si>
  <si>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</si>
  <si>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</si>
  <si>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</si>
  <si>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</si>
  <si>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</si>
  <si>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</si>
  <si>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Daily Change</t>
  </si>
  <si>
    <t>Simple Moving Avg (5)</t>
  </si>
  <si>
    <t>Simple Moving Avg (10)</t>
  </si>
  <si>
    <t>Simple Moving Avg (20)</t>
  </si>
  <si>
    <t>Simple Moving Avg (50)</t>
  </si>
  <si>
    <t>Simple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</si>
  <si>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</si>
  <si>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</si>
  <si>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</si>
  <si>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</si>
  <si>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</si>
  <si>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</si>
  <si>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</si>
  <si>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</si>
  <si>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</si>
  <si>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</si>
  <si>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</si>
  <si>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</si>
  <si>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</si>
  <si>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</si>
  <si>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</si>
  <si>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</si>
  <si>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</si>
  <si>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</si>
  <si>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</si>
  <si>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</si>
  <si>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</si>
  <si>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</si>
  <si>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</si>
  <si>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</si>
  <si>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</si>
  <si>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</si>
  <si>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</si>
  <si>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</si>
  <si>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</si>
  <si>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</si>
  <si>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</si>
  <si>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</si>
  <si>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</si>
  <si>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</si>
  <si>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</si>
  <si>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Titre : UBCI</t>
  </si>
  <si>
    <t>Number of Shares</t>
  </si>
  <si>
    <t>Market Cap</t>
  </si>
  <si>
    <t>Average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</si>
</sst>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,,,&quot;B&quot;"/>
    <numFmt numFmtId="165" formatCode="0.000,&quot;K&quot;"/>
    <numFmt numFmtId="166" formatCode="[$-1040C]dd/mm/yyyy\ hh:mm:ss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10" fontId="0" fillId="0" borderId="0" xfId="0" applyNumberFormat="1"/>
    <xf numFmtId="166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1" xfId="0" applyBorder="1"/>
    <xf numFmtId="0" fontId="0" fillId="0" borderId="0" xfId="0" applyAlignment="1">
      <alignment horizontal="center" vertical="center"/>
    </xf>
    <xf numFmtId="10" fontId="0" fillId="0" borderId="1" xfId="0" applyNumberFormat="1" applyBorder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ADE110E0-7287-4964-AA6B-C77161193AA5}"/>
  </cellStyles>
  <dxfs count="31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D675-B563-49CF-8B97-AFF4DC682B8E}">
  <dimension ref="A1:K2649"/>
  <sheetViews>
    <sheetView showGridLines="0" topLeftCell="A2634" workbookViewId="0">
      <selection activeCell="M2644" sqref="M2644"/>
    </sheetView>
  </sheetViews>
  <sheetFormatPr defaultRowHeight="12.5" x14ac:dyDescent="0.25"/>
  <cols>
    <col min="1" max="1" width="0.453125" customWidth="1"/>
    <col min="2" max="2" width="19.08984375" bestFit="1" customWidth="1"/>
    <col min="3" max="3" width="18.81640625" customWidth="1"/>
    <col min="4" max="7" width="16.54296875" customWidth="1"/>
    <col min="8" max="8" width="17.36328125" customWidth="1"/>
    <col min="9" max="9" width="15.36328125" bestFit="1" customWidth="1"/>
    <col min="10" max="10" width="17.1796875" bestFit="1" customWidth="1"/>
    <col min="11" max="11" width="14" customWidth="1"/>
    <col min="257" max="257" width="0.453125" customWidth="1"/>
    <col min="258" max="258" width="18.453125" customWidth="1"/>
    <col min="259" max="259" width="18.81640625" customWidth="1"/>
    <col min="260" max="263" width="16.54296875" customWidth="1"/>
    <col min="264" max="264" width="17.36328125" customWidth="1"/>
    <col min="265" max="265" width="15.36328125" bestFit="1" customWidth="1"/>
    <col min="266" max="266" width="17.1796875" bestFit="1" customWidth="1"/>
    <col min="267" max="267" width="14" customWidth="1"/>
    <col min="513" max="513" width="0.453125" customWidth="1"/>
    <col min="514" max="514" width="18.453125" customWidth="1"/>
    <col min="515" max="515" width="18.81640625" customWidth="1"/>
    <col min="516" max="519" width="16.54296875" customWidth="1"/>
    <col min="520" max="520" width="17.36328125" customWidth="1"/>
    <col min="521" max="521" width="15.36328125" bestFit="1" customWidth="1"/>
    <col min="522" max="522" width="17.1796875" bestFit="1" customWidth="1"/>
    <col min="523" max="523" width="14" customWidth="1"/>
    <col min="769" max="769" width="0.453125" customWidth="1"/>
    <col min="770" max="770" width="18.453125" customWidth="1"/>
    <col min="771" max="771" width="18.81640625" customWidth="1"/>
    <col min="772" max="775" width="16.54296875" customWidth="1"/>
    <col min="776" max="776" width="17.36328125" customWidth="1"/>
    <col min="777" max="777" width="15.36328125" bestFit="1" customWidth="1"/>
    <col min="778" max="778" width="17.1796875" bestFit="1" customWidth="1"/>
    <col min="779" max="779" width="14" customWidth="1"/>
    <col min="1025" max="1025" width="0.453125" customWidth="1"/>
    <col min="1026" max="1026" width="18.453125" customWidth="1"/>
    <col min="1027" max="1027" width="18.81640625" customWidth="1"/>
    <col min="1028" max="1031" width="16.54296875" customWidth="1"/>
    <col min="1032" max="1032" width="17.36328125" customWidth="1"/>
    <col min="1033" max="1033" width="15.36328125" bestFit="1" customWidth="1"/>
    <col min="1034" max="1034" width="17.1796875" bestFit="1" customWidth="1"/>
    <col min="1035" max="1035" width="14" customWidth="1"/>
    <col min="1281" max="1281" width="0.453125" customWidth="1"/>
    <col min="1282" max="1282" width="18.453125" customWidth="1"/>
    <col min="1283" max="1283" width="18.81640625" customWidth="1"/>
    <col min="1284" max="1287" width="16.54296875" customWidth="1"/>
    <col min="1288" max="1288" width="17.36328125" customWidth="1"/>
    <col min="1289" max="1289" width="15.36328125" bestFit="1" customWidth="1"/>
    <col min="1290" max="1290" width="17.1796875" bestFit="1" customWidth="1"/>
    <col min="1291" max="1291" width="14" customWidth="1"/>
    <col min="1537" max="1537" width="0.453125" customWidth="1"/>
    <col min="1538" max="1538" width="18.453125" customWidth="1"/>
    <col min="1539" max="1539" width="18.81640625" customWidth="1"/>
    <col min="1540" max="1543" width="16.54296875" customWidth="1"/>
    <col min="1544" max="1544" width="17.36328125" customWidth="1"/>
    <col min="1545" max="1545" width="15.36328125" bestFit="1" customWidth="1"/>
    <col min="1546" max="1546" width="17.1796875" bestFit="1" customWidth="1"/>
    <col min="1547" max="1547" width="14" customWidth="1"/>
    <col min="1793" max="1793" width="0.453125" customWidth="1"/>
    <col min="1794" max="1794" width="18.453125" customWidth="1"/>
    <col min="1795" max="1795" width="18.81640625" customWidth="1"/>
    <col min="1796" max="1799" width="16.54296875" customWidth="1"/>
    <col min="1800" max="1800" width="17.36328125" customWidth="1"/>
    <col min="1801" max="1801" width="15.36328125" bestFit="1" customWidth="1"/>
    <col min="1802" max="1802" width="17.1796875" bestFit="1" customWidth="1"/>
    <col min="1803" max="1803" width="14" customWidth="1"/>
    <col min="2049" max="2049" width="0.453125" customWidth="1"/>
    <col min="2050" max="2050" width="18.453125" customWidth="1"/>
    <col min="2051" max="2051" width="18.81640625" customWidth="1"/>
    <col min="2052" max="2055" width="16.54296875" customWidth="1"/>
    <col min="2056" max="2056" width="17.36328125" customWidth="1"/>
    <col min="2057" max="2057" width="15.36328125" bestFit="1" customWidth="1"/>
    <col min="2058" max="2058" width="17.1796875" bestFit="1" customWidth="1"/>
    <col min="2059" max="2059" width="14" customWidth="1"/>
    <col min="2305" max="2305" width="0.453125" customWidth="1"/>
    <col min="2306" max="2306" width="18.453125" customWidth="1"/>
    <col min="2307" max="2307" width="18.81640625" customWidth="1"/>
    <col min="2308" max="2311" width="16.54296875" customWidth="1"/>
    <col min="2312" max="2312" width="17.36328125" customWidth="1"/>
    <col min="2313" max="2313" width="15.36328125" bestFit="1" customWidth="1"/>
    <col min="2314" max="2314" width="17.1796875" bestFit="1" customWidth="1"/>
    <col min="2315" max="2315" width="14" customWidth="1"/>
    <col min="2561" max="2561" width="0.453125" customWidth="1"/>
    <col min="2562" max="2562" width="18.453125" customWidth="1"/>
    <col min="2563" max="2563" width="18.81640625" customWidth="1"/>
    <col min="2564" max="2567" width="16.54296875" customWidth="1"/>
    <col min="2568" max="2568" width="17.36328125" customWidth="1"/>
    <col min="2569" max="2569" width="15.36328125" bestFit="1" customWidth="1"/>
    <col min="2570" max="2570" width="17.1796875" bestFit="1" customWidth="1"/>
    <col min="2571" max="2571" width="14" customWidth="1"/>
    <col min="2817" max="2817" width="0.453125" customWidth="1"/>
    <col min="2818" max="2818" width="18.453125" customWidth="1"/>
    <col min="2819" max="2819" width="18.81640625" customWidth="1"/>
    <col min="2820" max="2823" width="16.54296875" customWidth="1"/>
    <col min="2824" max="2824" width="17.36328125" customWidth="1"/>
    <col min="2825" max="2825" width="15.36328125" bestFit="1" customWidth="1"/>
    <col min="2826" max="2826" width="17.1796875" bestFit="1" customWidth="1"/>
    <col min="2827" max="2827" width="14" customWidth="1"/>
    <col min="3073" max="3073" width="0.453125" customWidth="1"/>
    <col min="3074" max="3074" width="18.453125" customWidth="1"/>
    <col min="3075" max="3075" width="18.81640625" customWidth="1"/>
    <col min="3076" max="3079" width="16.54296875" customWidth="1"/>
    <col min="3080" max="3080" width="17.36328125" customWidth="1"/>
    <col min="3081" max="3081" width="15.36328125" bestFit="1" customWidth="1"/>
    <col min="3082" max="3082" width="17.1796875" bestFit="1" customWidth="1"/>
    <col min="3083" max="3083" width="14" customWidth="1"/>
    <col min="3329" max="3329" width="0.453125" customWidth="1"/>
    <col min="3330" max="3330" width="18.453125" customWidth="1"/>
    <col min="3331" max="3331" width="18.81640625" customWidth="1"/>
    <col min="3332" max="3335" width="16.54296875" customWidth="1"/>
    <col min="3336" max="3336" width="17.36328125" customWidth="1"/>
    <col min="3337" max="3337" width="15.36328125" bestFit="1" customWidth="1"/>
    <col min="3338" max="3338" width="17.1796875" bestFit="1" customWidth="1"/>
    <col min="3339" max="3339" width="14" customWidth="1"/>
    <col min="3585" max="3585" width="0.453125" customWidth="1"/>
    <col min="3586" max="3586" width="18.453125" customWidth="1"/>
    <col min="3587" max="3587" width="18.81640625" customWidth="1"/>
    <col min="3588" max="3591" width="16.54296875" customWidth="1"/>
    <col min="3592" max="3592" width="17.36328125" customWidth="1"/>
    <col min="3593" max="3593" width="15.36328125" bestFit="1" customWidth="1"/>
    <col min="3594" max="3594" width="17.1796875" bestFit="1" customWidth="1"/>
    <col min="3595" max="3595" width="14" customWidth="1"/>
    <col min="3841" max="3841" width="0.453125" customWidth="1"/>
    <col min="3842" max="3842" width="18.453125" customWidth="1"/>
    <col min="3843" max="3843" width="18.81640625" customWidth="1"/>
    <col min="3844" max="3847" width="16.54296875" customWidth="1"/>
    <col min="3848" max="3848" width="17.36328125" customWidth="1"/>
    <col min="3849" max="3849" width="15.36328125" bestFit="1" customWidth="1"/>
    <col min="3850" max="3850" width="17.1796875" bestFit="1" customWidth="1"/>
    <col min="3851" max="3851" width="14" customWidth="1"/>
    <col min="4097" max="4097" width="0.453125" customWidth="1"/>
    <col min="4098" max="4098" width="18.453125" customWidth="1"/>
    <col min="4099" max="4099" width="18.81640625" customWidth="1"/>
    <col min="4100" max="4103" width="16.54296875" customWidth="1"/>
    <col min="4104" max="4104" width="17.36328125" customWidth="1"/>
    <col min="4105" max="4105" width="15.36328125" bestFit="1" customWidth="1"/>
    <col min="4106" max="4106" width="17.1796875" bestFit="1" customWidth="1"/>
    <col min="4107" max="4107" width="14" customWidth="1"/>
    <col min="4353" max="4353" width="0.453125" customWidth="1"/>
    <col min="4354" max="4354" width="18.453125" customWidth="1"/>
    <col min="4355" max="4355" width="18.81640625" customWidth="1"/>
    <col min="4356" max="4359" width="16.54296875" customWidth="1"/>
    <col min="4360" max="4360" width="17.36328125" customWidth="1"/>
    <col min="4361" max="4361" width="15.36328125" bestFit="1" customWidth="1"/>
    <col min="4362" max="4362" width="17.1796875" bestFit="1" customWidth="1"/>
    <col min="4363" max="4363" width="14" customWidth="1"/>
    <col min="4609" max="4609" width="0.453125" customWidth="1"/>
    <col min="4610" max="4610" width="18.453125" customWidth="1"/>
    <col min="4611" max="4611" width="18.81640625" customWidth="1"/>
    <col min="4612" max="4615" width="16.54296875" customWidth="1"/>
    <col min="4616" max="4616" width="17.36328125" customWidth="1"/>
    <col min="4617" max="4617" width="15.36328125" bestFit="1" customWidth="1"/>
    <col min="4618" max="4618" width="17.1796875" bestFit="1" customWidth="1"/>
    <col min="4619" max="4619" width="14" customWidth="1"/>
    <col min="4865" max="4865" width="0.453125" customWidth="1"/>
    <col min="4866" max="4866" width="18.453125" customWidth="1"/>
    <col min="4867" max="4867" width="18.81640625" customWidth="1"/>
    <col min="4868" max="4871" width="16.54296875" customWidth="1"/>
    <col min="4872" max="4872" width="17.36328125" customWidth="1"/>
    <col min="4873" max="4873" width="15.36328125" bestFit="1" customWidth="1"/>
    <col min="4874" max="4874" width="17.1796875" bestFit="1" customWidth="1"/>
    <col min="4875" max="4875" width="14" customWidth="1"/>
    <col min="5121" max="5121" width="0.453125" customWidth="1"/>
    <col min="5122" max="5122" width="18.453125" customWidth="1"/>
    <col min="5123" max="5123" width="18.81640625" customWidth="1"/>
    <col min="5124" max="5127" width="16.54296875" customWidth="1"/>
    <col min="5128" max="5128" width="17.36328125" customWidth="1"/>
    <col min="5129" max="5129" width="15.36328125" bestFit="1" customWidth="1"/>
    <col min="5130" max="5130" width="17.1796875" bestFit="1" customWidth="1"/>
    <col min="5131" max="5131" width="14" customWidth="1"/>
    <col min="5377" max="5377" width="0.453125" customWidth="1"/>
    <col min="5378" max="5378" width="18.453125" customWidth="1"/>
    <col min="5379" max="5379" width="18.81640625" customWidth="1"/>
    <col min="5380" max="5383" width="16.54296875" customWidth="1"/>
    <col min="5384" max="5384" width="17.36328125" customWidth="1"/>
    <col min="5385" max="5385" width="15.36328125" bestFit="1" customWidth="1"/>
    <col min="5386" max="5386" width="17.1796875" bestFit="1" customWidth="1"/>
    <col min="5387" max="5387" width="14" customWidth="1"/>
    <col min="5633" max="5633" width="0.453125" customWidth="1"/>
    <col min="5634" max="5634" width="18.453125" customWidth="1"/>
    <col min="5635" max="5635" width="18.81640625" customWidth="1"/>
    <col min="5636" max="5639" width="16.54296875" customWidth="1"/>
    <col min="5640" max="5640" width="17.36328125" customWidth="1"/>
    <col min="5641" max="5641" width="15.36328125" bestFit="1" customWidth="1"/>
    <col min="5642" max="5642" width="17.1796875" bestFit="1" customWidth="1"/>
    <col min="5643" max="5643" width="14" customWidth="1"/>
    <col min="5889" max="5889" width="0.453125" customWidth="1"/>
    <col min="5890" max="5890" width="18.453125" customWidth="1"/>
    <col min="5891" max="5891" width="18.81640625" customWidth="1"/>
    <col min="5892" max="5895" width="16.54296875" customWidth="1"/>
    <col min="5896" max="5896" width="17.36328125" customWidth="1"/>
    <col min="5897" max="5897" width="15.36328125" bestFit="1" customWidth="1"/>
    <col min="5898" max="5898" width="17.1796875" bestFit="1" customWidth="1"/>
    <col min="5899" max="5899" width="14" customWidth="1"/>
    <col min="6145" max="6145" width="0.453125" customWidth="1"/>
    <col min="6146" max="6146" width="18.453125" customWidth="1"/>
    <col min="6147" max="6147" width="18.81640625" customWidth="1"/>
    <col min="6148" max="6151" width="16.54296875" customWidth="1"/>
    <col min="6152" max="6152" width="17.36328125" customWidth="1"/>
    <col min="6153" max="6153" width="15.36328125" bestFit="1" customWidth="1"/>
    <col min="6154" max="6154" width="17.1796875" bestFit="1" customWidth="1"/>
    <col min="6155" max="6155" width="14" customWidth="1"/>
    <col min="6401" max="6401" width="0.453125" customWidth="1"/>
    <col min="6402" max="6402" width="18.453125" customWidth="1"/>
    <col min="6403" max="6403" width="18.81640625" customWidth="1"/>
    <col min="6404" max="6407" width="16.54296875" customWidth="1"/>
    <col min="6408" max="6408" width="17.36328125" customWidth="1"/>
    <col min="6409" max="6409" width="15.36328125" bestFit="1" customWidth="1"/>
    <col min="6410" max="6410" width="17.1796875" bestFit="1" customWidth="1"/>
    <col min="6411" max="6411" width="14" customWidth="1"/>
    <col min="6657" max="6657" width="0.453125" customWidth="1"/>
    <col min="6658" max="6658" width="18.453125" customWidth="1"/>
    <col min="6659" max="6659" width="18.81640625" customWidth="1"/>
    <col min="6660" max="6663" width="16.54296875" customWidth="1"/>
    <col min="6664" max="6664" width="17.36328125" customWidth="1"/>
    <col min="6665" max="6665" width="15.36328125" bestFit="1" customWidth="1"/>
    <col min="6666" max="6666" width="17.1796875" bestFit="1" customWidth="1"/>
    <col min="6667" max="6667" width="14" customWidth="1"/>
    <col min="6913" max="6913" width="0.453125" customWidth="1"/>
    <col min="6914" max="6914" width="18.453125" customWidth="1"/>
    <col min="6915" max="6915" width="18.81640625" customWidth="1"/>
    <col min="6916" max="6919" width="16.54296875" customWidth="1"/>
    <col min="6920" max="6920" width="17.36328125" customWidth="1"/>
    <col min="6921" max="6921" width="15.36328125" bestFit="1" customWidth="1"/>
    <col min="6922" max="6922" width="17.1796875" bestFit="1" customWidth="1"/>
    <col min="6923" max="6923" width="14" customWidth="1"/>
    <col min="7169" max="7169" width="0.453125" customWidth="1"/>
    <col min="7170" max="7170" width="18.453125" customWidth="1"/>
    <col min="7171" max="7171" width="18.81640625" customWidth="1"/>
    <col min="7172" max="7175" width="16.54296875" customWidth="1"/>
    <col min="7176" max="7176" width="17.36328125" customWidth="1"/>
    <col min="7177" max="7177" width="15.36328125" bestFit="1" customWidth="1"/>
    <col min="7178" max="7178" width="17.1796875" bestFit="1" customWidth="1"/>
    <col min="7179" max="7179" width="14" customWidth="1"/>
    <col min="7425" max="7425" width="0.453125" customWidth="1"/>
    <col min="7426" max="7426" width="18.453125" customWidth="1"/>
    <col min="7427" max="7427" width="18.81640625" customWidth="1"/>
    <col min="7428" max="7431" width="16.54296875" customWidth="1"/>
    <col min="7432" max="7432" width="17.36328125" customWidth="1"/>
    <col min="7433" max="7433" width="15.36328125" bestFit="1" customWidth="1"/>
    <col min="7434" max="7434" width="17.1796875" bestFit="1" customWidth="1"/>
    <col min="7435" max="7435" width="14" customWidth="1"/>
    <col min="7681" max="7681" width="0.453125" customWidth="1"/>
    <col min="7682" max="7682" width="18.453125" customWidth="1"/>
    <col min="7683" max="7683" width="18.81640625" customWidth="1"/>
    <col min="7684" max="7687" width="16.54296875" customWidth="1"/>
    <col min="7688" max="7688" width="17.36328125" customWidth="1"/>
    <col min="7689" max="7689" width="15.36328125" bestFit="1" customWidth="1"/>
    <col min="7690" max="7690" width="17.1796875" bestFit="1" customWidth="1"/>
    <col min="7691" max="7691" width="14" customWidth="1"/>
    <col min="7937" max="7937" width="0.453125" customWidth="1"/>
    <col min="7938" max="7938" width="18.453125" customWidth="1"/>
    <col min="7939" max="7939" width="18.81640625" customWidth="1"/>
    <col min="7940" max="7943" width="16.54296875" customWidth="1"/>
    <col min="7944" max="7944" width="17.36328125" customWidth="1"/>
    <col min="7945" max="7945" width="15.36328125" bestFit="1" customWidth="1"/>
    <col min="7946" max="7946" width="17.1796875" bestFit="1" customWidth="1"/>
    <col min="7947" max="7947" width="14" customWidth="1"/>
    <col min="8193" max="8193" width="0.453125" customWidth="1"/>
    <col min="8194" max="8194" width="18.453125" customWidth="1"/>
    <col min="8195" max="8195" width="18.81640625" customWidth="1"/>
    <col min="8196" max="8199" width="16.54296875" customWidth="1"/>
    <col min="8200" max="8200" width="17.36328125" customWidth="1"/>
    <col min="8201" max="8201" width="15.36328125" bestFit="1" customWidth="1"/>
    <col min="8202" max="8202" width="17.1796875" bestFit="1" customWidth="1"/>
    <col min="8203" max="8203" width="14" customWidth="1"/>
    <col min="8449" max="8449" width="0.453125" customWidth="1"/>
    <col min="8450" max="8450" width="18.453125" customWidth="1"/>
    <col min="8451" max="8451" width="18.81640625" customWidth="1"/>
    <col min="8452" max="8455" width="16.54296875" customWidth="1"/>
    <col min="8456" max="8456" width="17.36328125" customWidth="1"/>
    <col min="8457" max="8457" width="15.36328125" bestFit="1" customWidth="1"/>
    <col min="8458" max="8458" width="17.1796875" bestFit="1" customWidth="1"/>
    <col min="8459" max="8459" width="14" customWidth="1"/>
    <col min="8705" max="8705" width="0.453125" customWidth="1"/>
    <col min="8706" max="8706" width="18.453125" customWidth="1"/>
    <col min="8707" max="8707" width="18.81640625" customWidth="1"/>
    <col min="8708" max="8711" width="16.54296875" customWidth="1"/>
    <col min="8712" max="8712" width="17.36328125" customWidth="1"/>
    <col min="8713" max="8713" width="15.36328125" bestFit="1" customWidth="1"/>
    <col min="8714" max="8714" width="17.1796875" bestFit="1" customWidth="1"/>
    <col min="8715" max="8715" width="14" customWidth="1"/>
    <col min="8961" max="8961" width="0.453125" customWidth="1"/>
    <col min="8962" max="8962" width="18.453125" customWidth="1"/>
    <col min="8963" max="8963" width="18.81640625" customWidth="1"/>
    <col min="8964" max="8967" width="16.54296875" customWidth="1"/>
    <col min="8968" max="8968" width="17.36328125" customWidth="1"/>
    <col min="8969" max="8969" width="15.36328125" bestFit="1" customWidth="1"/>
    <col min="8970" max="8970" width="17.1796875" bestFit="1" customWidth="1"/>
    <col min="8971" max="8971" width="14" customWidth="1"/>
    <col min="9217" max="9217" width="0.453125" customWidth="1"/>
    <col min="9218" max="9218" width="18.453125" customWidth="1"/>
    <col min="9219" max="9219" width="18.81640625" customWidth="1"/>
    <col min="9220" max="9223" width="16.54296875" customWidth="1"/>
    <col min="9224" max="9224" width="17.36328125" customWidth="1"/>
    <col min="9225" max="9225" width="15.36328125" bestFit="1" customWidth="1"/>
    <col min="9226" max="9226" width="17.1796875" bestFit="1" customWidth="1"/>
    <col min="9227" max="9227" width="14" customWidth="1"/>
    <col min="9473" max="9473" width="0.453125" customWidth="1"/>
    <col min="9474" max="9474" width="18.453125" customWidth="1"/>
    <col min="9475" max="9475" width="18.81640625" customWidth="1"/>
    <col min="9476" max="9479" width="16.54296875" customWidth="1"/>
    <col min="9480" max="9480" width="17.36328125" customWidth="1"/>
    <col min="9481" max="9481" width="15.36328125" bestFit="1" customWidth="1"/>
    <col min="9482" max="9482" width="17.1796875" bestFit="1" customWidth="1"/>
    <col min="9483" max="9483" width="14" customWidth="1"/>
    <col min="9729" max="9729" width="0.453125" customWidth="1"/>
    <col min="9730" max="9730" width="18.453125" customWidth="1"/>
    <col min="9731" max="9731" width="18.81640625" customWidth="1"/>
    <col min="9732" max="9735" width="16.54296875" customWidth="1"/>
    <col min="9736" max="9736" width="17.36328125" customWidth="1"/>
    <col min="9737" max="9737" width="15.36328125" bestFit="1" customWidth="1"/>
    <col min="9738" max="9738" width="17.1796875" bestFit="1" customWidth="1"/>
    <col min="9739" max="9739" width="14" customWidth="1"/>
    <col min="9985" max="9985" width="0.453125" customWidth="1"/>
    <col min="9986" max="9986" width="18.453125" customWidth="1"/>
    <col min="9987" max="9987" width="18.81640625" customWidth="1"/>
    <col min="9988" max="9991" width="16.54296875" customWidth="1"/>
    <col min="9992" max="9992" width="17.36328125" customWidth="1"/>
    <col min="9993" max="9993" width="15.36328125" bestFit="1" customWidth="1"/>
    <col min="9994" max="9994" width="17.1796875" bestFit="1" customWidth="1"/>
    <col min="9995" max="9995" width="14" customWidth="1"/>
    <col min="10241" max="10241" width="0.453125" customWidth="1"/>
    <col min="10242" max="10242" width="18.453125" customWidth="1"/>
    <col min="10243" max="10243" width="18.81640625" customWidth="1"/>
    <col min="10244" max="10247" width="16.54296875" customWidth="1"/>
    <col min="10248" max="10248" width="17.36328125" customWidth="1"/>
    <col min="10249" max="10249" width="15.36328125" bestFit="1" customWidth="1"/>
    <col min="10250" max="10250" width="17.1796875" bestFit="1" customWidth="1"/>
    <col min="10251" max="10251" width="14" customWidth="1"/>
    <col min="10497" max="10497" width="0.453125" customWidth="1"/>
    <col min="10498" max="10498" width="18.453125" customWidth="1"/>
    <col min="10499" max="10499" width="18.81640625" customWidth="1"/>
    <col min="10500" max="10503" width="16.54296875" customWidth="1"/>
    <col min="10504" max="10504" width="17.36328125" customWidth="1"/>
    <col min="10505" max="10505" width="15.36328125" bestFit="1" customWidth="1"/>
    <col min="10506" max="10506" width="17.1796875" bestFit="1" customWidth="1"/>
    <col min="10507" max="10507" width="14" customWidth="1"/>
    <col min="10753" max="10753" width="0.453125" customWidth="1"/>
    <col min="10754" max="10754" width="18.453125" customWidth="1"/>
    <col min="10755" max="10755" width="18.81640625" customWidth="1"/>
    <col min="10756" max="10759" width="16.54296875" customWidth="1"/>
    <col min="10760" max="10760" width="17.36328125" customWidth="1"/>
    <col min="10761" max="10761" width="15.36328125" bestFit="1" customWidth="1"/>
    <col min="10762" max="10762" width="17.1796875" bestFit="1" customWidth="1"/>
    <col min="10763" max="10763" width="14" customWidth="1"/>
    <col min="11009" max="11009" width="0.453125" customWidth="1"/>
    <col min="11010" max="11010" width="18.453125" customWidth="1"/>
    <col min="11011" max="11011" width="18.81640625" customWidth="1"/>
    <col min="11012" max="11015" width="16.54296875" customWidth="1"/>
    <col min="11016" max="11016" width="17.36328125" customWidth="1"/>
    <col min="11017" max="11017" width="15.36328125" bestFit="1" customWidth="1"/>
    <col min="11018" max="11018" width="17.1796875" bestFit="1" customWidth="1"/>
    <col min="11019" max="11019" width="14" customWidth="1"/>
    <col min="11265" max="11265" width="0.453125" customWidth="1"/>
    <col min="11266" max="11266" width="18.453125" customWidth="1"/>
    <col min="11267" max="11267" width="18.81640625" customWidth="1"/>
    <col min="11268" max="11271" width="16.54296875" customWidth="1"/>
    <col min="11272" max="11272" width="17.36328125" customWidth="1"/>
    <col min="11273" max="11273" width="15.36328125" bestFit="1" customWidth="1"/>
    <col min="11274" max="11274" width="17.1796875" bestFit="1" customWidth="1"/>
    <col min="11275" max="11275" width="14" customWidth="1"/>
    <col min="11521" max="11521" width="0.453125" customWidth="1"/>
    <col min="11522" max="11522" width="18.453125" customWidth="1"/>
    <col min="11523" max="11523" width="18.81640625" customWidth="1"/>
    <col min="11524" max="11527" width="16.54296875" customWidth="1"/>
    <col min="11528" max="11528" width="17.36328125" customWidth="1"/>
    <col min="11529" max="11529" width="15.36328125" bestFit="1" customWidth="1"/>
    <col min="11530" max="11530" width="17.1796875" bestFit="1" customWidth="1"/>
    <col min="11531" max="11531" width="14" customWidth="1"/>
    <col min="11777" max="11777" width="0.453125" customWidth="1"/>
    <col min="11778" max="11778" width="18.453125" customWidth="1"/>
    <col min="11779" max="11779" width="18.81640625" customWidth="1"/>
    <col min="11780" max="11783" width="16.54296875" customWidth="1"/>
    <col min="11784" max="11784" width="17.36328125" customWidth="1"/>
    <col min="11785" max="11785" width="15.36328125" bestFit="1" customWidth="1"/>
    <col min="11786" max="11786" width="17.1796875" bestFit="1" customWidth="1"/>
    <col min="11787" max="11787" width="14" customWidth="1"/>
    <col min="12033" max="12033" width="0.453125" customWidth="1"/>
    <col min="12034" max="12034" width="18.453125" customWidth="1"/>
    <col min="12035" max="12035" width="18.81640625" customWidth="1"/>
    <col min="12036" max="12039" width="16.54296875" customWidth="1"/>
    <col min="12040" max="12040" width="17.36328125" customWidth="1"/>
    <col min="12041" max="12041" width="15.36328125" bestFit="1" customWidth="1"/>
    <col min="12042" max="12042" width="17.1796875" bestFit="1" customWidth="1"/>
    <col min="12043" max="12043" width="14" customWidth="1"/>
    <col min="12289" max="12289" width="0.453125" customWidth="1"/>
    <col min="12290" max="12290" width="18.453125" customWidth="1"/>
    <col min="12291" max="12291" width="18.81640625" customWidth="1"/>
    <col min="12292" max="12295" width="16.54296875" customWidth="1"/>
    <col min="12296" max="12296" width="17.36328125" customWidth="1"/>
    <col min="12297" max="12297" width="15.36328125" bestFit="1" customWidth="1"/>
    <col min="12298" max="12298" width="17.1796875" bestFit="1" customWidth="1"/>
    <col min="12299" max="12299" width="14" customWidth="1"/>
    <col min="12545" max="12545" width="0.453125" customWidth="1"/>
    <col min="12546" max="12546" width="18.453125" customWidth="1"/>
    <col min="12547" max="12547" width="18.81640625" customWidth="1"/>
    <col min="12548" max="12551" width="16.54296875" customWidth="1"/>
    <col min="12552" max="12552" width="17.36328125" customWidth="1"/>
    <col min="12553" max="12553" width="15.36328125" bestFit="1" customWidth="1"/>
    <col min="12554" max="12554" width="17.1796875" bestFit="1" customWidth="1"/>
    <col min="12555" max="12555" width="14" customWidth="1"/>
    <col min="12801" max="12801" width="0.453125" customWidth="1"/>
    <col min="12802" max="12802" width="18.453125" customWidth="1"/>
    <col min="12803" max="12803" width="18.81640625" customWidth="1"/>
    <col min="12804" max="12807" width="16.54296875" customWidth="1"/>
    <col min="12808" max="12808" width="17.36328125" customWidth="1"/>
    <col min="12809" max="12809" width="15.36328125" bestFit="1" customWidth="1"/>
    <col min="12810" max="12810" width="17.1796875" bestFit="1" customWidth="1"/>
    <col min="12811" max="12811" width="14" customWidth="1"/>
    <col min="13057" max="13057" width="0.453125" customWidth="1"/>
    <col min="13058" max="13058" width="18.453125" customWidth="1"/>
    <col min="13059" max="13059" width="18.81640625" customWidth="1"/>
    <col min="13060" max="13063" width="16.54296875" customWidth="1"/>
    <col min="13064" max="13064" width="17.36328125" customWidth="1"/>
    <col min="13065" max="13065" width="15.36328125" bestFit="1" customWidth="1"/>
    <col min="13066" max="13066" width="17.1796875" bestFit="1" customWidth="1"/>
    <col min="13067" max="13067" width="14" customWidth="1"/>
    <col min="13313" max="13313" width="0.453125" customWidth="1"/>
    <col min="13314" max="13314" width="18.453125" customWidth="1"/>
    <col min="13315" max="13315" width="18.81640625" customWidth="1"/>
    <col min="13316" max="13319" width="16.54296875" customWidth="1"/>
    <col min="13320" max="13320" width="17.36328125" customWidth="1"/>
    <col min="13321" max="13321" width="15.36328125" bestFit="1" customWidth="1"/>
    <col min="13322" max="13322" width="17.1796875" bestFit="1" customWidth="1"/>
    <col min="13323" max="13323" width="14" customWidth="1"/>
    <col min="13569" max="13569" width="0.453125" customWidth="1"/>
    <col min="13570" max="13570" width="18.453125" customWidth="1"/>
    <col min="13571" max="13571" width="18.81640625" customWidth="1"/>
    <col min="13572" max="13575" width="16.54296875" customWidth="1"/>
    <col min="13576" max="13576" width="17.36328125" customWidth="1"/>
    <col min="13577" max="13577" width="15.36328125" bestFit="1" customWidth="1"/>
    <col min="13578" max="13578" width="17.1796875" bestFit="1" customWidth="1"/>
    <col min="13579" max="13579" width="14" customWidth="1"/>
    <col min="13825" max="13825" width="0.453125" customWidth="1"/>
    <col min="13826" max="13826" width="18.453125" customWidth="1"/>
    <col min="13827" max="13827" width="18.81640625" customWidth="1"/>
    <col min="13828" max="13831" width="16.54296875" customWidth="1"/>
    <col min="13832" max="13832" width="17.36328125" customWidth="1"/>
    <col min="13833" max="13833" width="15.36328125" bestFit="1" customWidth="1"/>
    <col min="13834" max="13834" width="17.1796875" bestFit="1" customWidth="1"/>
    <col min="13835" max="13835" width="14" customWidth="1"/>
    <col min="14081" max="14081" width="0.453125" customWidth="1"/>
    <col min="14082" max="14082" width="18.453125" customWidth="1"/>
    <col min="14083" max="14083" width="18.81640625" customWidth="1"/>
    <col min="14084" max="14087" width="16.54296875" customWidth="1"/>
    <col min="14088" max="14088" width="17.36328125" customWidth="1"/>
    <col min="14089" max="14089" width="15.36328125" bestFit="1" customWidth="1"/>
    <col min="14090" max="14090" width="17.1796875" bestFit="1" customWidth="1"/>
    <col min="14091" max="14091" width="14" customWidth="1"/>
    <col min="14337" max="14337" width="0.453125" customWidth="1"/>
    <col min="14338" max="14338" width="18.453125" customWidth="1"/>
    <col min="14339" max="14339" width="18.81640625" customWidth="1"/>
    <col min="14340" max="14343" width="16.54296875" customWidth="1"/>
    <col min="14344" max="14344" width="17.36328125" customWidth="1"/>
    <col min="14345" max="14345" width="15.36328125" bestFit="1" customWidth="1"/>
    <col min="14346" max="14346" width="17.1796875" bestFit="1" customWidth="1"/>
    <col min="14347" max="14347" width="14" customWidth="1"/>
    <col min="14593" max="14593" width="0.453125" customWidth="1"/>
    <col min="14594" max="14594" width="18.453125" customWidth="1"/>
    <col min="14595" max="14595" width="18.81640625" customWidth="1"/>
    <col min="14596" max="14599" width="16.54296875" customWidth="1"/>
    <col min="14600" max="14600" width="17.36328125" customWidth="1"/>
    <col min="14601" max="14601" width="15.36328125" bestFit="1" customWidth="1"/>
    <col min="14602" max="14602" width="17.1796875" bestFit="1" customWidth="1"/>
    <col min="14603" max="14603" width="14" customWidth="1"/>
    <col min="14849" max="14849" width="0.453125" customWidth="1"/>
    <col min="14850" max="14850" width="18.453125" customWidth="1"/>
    <col min="14851" max="14851" width="18.81640625" customWidth="1"/>
    <col min="14852" max="14855" width="16.54296875" customWidth="1"/>
    <col min="14856" max="14856" width="17.36328125" customWidth="1"/>
    <col min="14857" max="14857" width="15.36328125" bestFit="1" customWidth="1"/>
    <col min="14858" max="14858" width="17.1796875" bestFit="1" customWidth="1"/>
    <col min="14859" max="14859" width="14" customWidth="1"/>
    <col min="15105" max="15105" width="0.453125" customWidth="1"/>
    <col min="15106" max="15106" width="18.453125" customWidth="1"/>
    <col min="15107" max="15107" width="18.81640625" customWidth="1"/>
    <col min="15108" max="15111" width="16.54296875" customWidth="1"/>
    <col min="15112" max="15112" width="17.36328125" customWidth="1"/>
    <col min="15113" max="15113" width="15.36328125" bestFit="1" customWidth="1"/>
    <col min="15114" max="15114" width="17.1796875" bestFit="1" customWidth="1"/>
    <col min="15115" max="15115" width="14" customWidth="1"/>
    <col min="15361" max="15361" width="0.453125" customWidth="1"/>
    <col min="15362" max="15362" width="18.453125" customWidth="1"/>
    <col min="15363" max="15363" width="18.81640625" customWidth="1"/>
    <col min="15364" max="15367" width="16.54296875" customWidth="1"/>
    <col min="15368" max="15368" width="17.36328125" customWidth="1"/>
    <col min="15369" max="15369" width="15.36328125" bestFit="1" customWidth="1"/>
    <col min="15370" max="15370" width="17.1796875" bestFit="1" customWidth="1"/>
    <col min="15371" max="15371" width="14" customWidth="1"/>
    <col min="15617" max="15617" width="0.453125" customWidth="1"/>
    <col min="15618" max="15618" width="18.453125" customWidth="1"/>
    <col min="15619" max="15619" width="18.81640625" customWidth="1"/>
    <col min="15620" max="15623" width="16.54296875" customWidth="1"/>
    <col min="15624" max="15624" width="17.36328125" customWidth="1"/>
    <col min="15625" max="15625" width="15.36328125" bestFit="1" customWidth="1"/>
    <col min="15626" max="15626" width="17.1796875" bestFit="1" customWidth="1"/>
    <col min="15627" max="15627" width="14" customWidth="1"/>
    <col min="15873" max="15873" width="0.453125" customWidth="1"/>
    <col min="15874" max="15874" width="18.453125" customWidth="1"/>
    <col min="15875" max="15875" width="18.81640625" customWidth="1"/>
    <col min="15876" max="15879" width="16.54296875" customWidth="1"/>
    <col min="15880" max="15880" width="17.36328125" customWidth="1"/>
    <col min="15881" max="15881" width="15.36328125" bestFit="1" customWidth="1"/>
    <col min="15882" max="15882" width="17.1796875" bestFit="1" customWidth="1"/>
    <col min="15883" max="15883" width="14" customWidth="1"/>
    <col min="16129" max="16129" width="0.453125" customWidth="1"/>
    <col min="16130" max="16130" width="18.453125" customWidth="1"/>
    <col min="16131" max="16131" width="18.81640625" customWidth="1"/>
    <col min="16132" max="16135" width="16.54296875" customWidth="1"/>
    <col min="16136" max="16136" width="17.36328125" customWidth="1"/>
    <col min="16137" max="16137" width="15.36328125" bestFit="1" customWidth="1"/>
    <col min="16138" max="16138" width="17.1796875" bestFit="1" customWidth="1"/>
    <col min="16139" max="16139" width="14" customWidth="1"/>
  </cols>
  <sheetData>
    <row r="1" spans="1:11" ht="18.149999999999999" customHeight="1" x14ac:dyDescent="0.25"/>
    <row r="2" spans="1:11" ht="22.65" customHeight="1" x14ac:dyDescent="0.25">
      <c r="B2" s="17" t="s">
        <v>53</v>
      </c>
      <c r="C2" s="18"/>
      <c r="D2" s="18"/>
      <c r="E2" s="18"/>
      <c r="F2" s="18"/>
      <c r="G2" s="18"/>
    </row>
    <row r="3" spans="1:11" ht="18.5" customHeight="1" x14ac:dyDescent="0.25"/>
    <row r="4" spans="1:11" x14ac:dyDescent="0.25">
      <c r="A4" s="11"/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11</v>
      </c>
    </row>
    <row r="5" spans="1:11" ht="13.5" x14ac:dyDescent="0.25">
      <c r="A5" s="11"/>
      <c r="B5" s="10">
        <v>42006</v>
      </c>
      <c r="C5" s="2">
        <v>25.96</v>
      </c>
      <c r="D5" s="2">
        <v>16.489999999999998</v>
      </c>
      <c r="E5" s="2">
        <v>16.489999999999998</v>
      </c>
      <c r="F5" s="2">
        <v>5</v>
      </c>
      <c r="G5" s="2">
        <v>82.449999999999989</v>
      </c>
      <c r="H5" s="11"/>
    </row>
    <row r="6" spans="1:11" ht="13.5" x14ac:dyDescent="0.25">
      <c r="A6" s="11"/>
      <c r="B6" s="10">
        <v>42009</v>
      </c>
      <c r="C6" s="2">
        <v>25.96</v>
      </c>
      <c r="D6" s="2">
        <v>16.489999999999998</v>
      </c>
      <c r="E6" s="2">
        <v>0</v>
      </c>
      <c r="F6" s="2">
        <v>0</v>
      </c>
      <c r="G6" s="2">
        <v>0</v>
      </c>
      <c r="H6" s="13">
        <v>0</v>
      </c>
      <c r="J6" t="s">
        <v>6</v>
      </c>
      <c r="K6">
        <v>252</v>
      </c>
    </row>
    <row r="7" spans="1:11" ht="13.5" x14ac:dyDescent="0.25">
      <c r="A7" s="11"/>
      <c r="B7" s="10">
        <v>42010</v>
      </c>
      <c r="C7" s="2">
        <v>25.2</v>
      </c>
      <c r="D7" s="2">
        <v>16.007000000000001</v>
      </c>
      <c r="E7" s="2">
        <v>16.007000000000001</v>
      </c>
      <c r="F7" s="2">
        <v>26</v>
      </c>
      <c r="G7" s="2">
        <v>416.18200000000002</v>
      </c>
      <c r="H7" s="13">
        <v>-2.9290479078229049E-2</v>
      </c>
    </row>
    <row r="8" spans="1:11" ht="13.5" x14ac:dyDescent="0.25">
      <c r="A8" s="11"/>
      <c r="B8" s="10">
        <v>42011</v>
      </c>
      <c r="C8" s="2">
        <v>25.8</v>
      </c>
      <c r="D8" s="2">
        <v>16.388000000000002</v>
      </c>
      <c r="E8" s="2">
        <v>16.388000000000002</v>
      </c>
      <c r="F8" s="2">
        <v>15</v>
      </c>
      <c r="G8" s="2">
        <v>245.82000000000002</v>
      </c>
      <c r="H8" s="13">
        <v>2.3802086587118149E-2</v>
      </c>
      <c r="J8" t="s">
        <v>7</v>
      </c>
      <c r="K8" s="9">
        <f>AVERAGE(H19:H2649)</f>
        <v>1.5858783527768989E-4</v>
      </c>
    </row>
    <row r="9" spans="1:11" ht="13.5" x14ac:dyDescent="0.25">
      <c r="A9" s="11"/>
      <c r="B9" s="10">
        <v>42012</v>
      </c>
      <c r="C9" s="2">
        <v>25.21</v>
      </c>
      <c r="D9" s="2">
        <v>16.013000000000002</v>
      </c>
      <c r="E9" s="2">
        <v>16.013000000000002</v>
      </c>
      <c r="F9" s="2">
        <v>400</v>
      </c>
      <c r="G9" s="2">
        <v>6405.2000000000007</v>
      </c>
      <c r="H9" s="13">
        <v>-2.2882597022211373E-2</v>
      </c>
      <c r="J9" t="s">
        <v>8</v>
      </c>
      <c r="K9" s="9">
        <f>K8*K6</f>
        <v>3.9964134489977848E-2</v>
      </c>
    </row>
    <row r="10" spans="1:11" ht="13.5" x14ac:dyDescent="0.25">
      <c r="A10" s="11"/>
      <c r="B10" s="10">
        <v>42013</v>
      </c>
      <c r="C10" s="2">
        <v>25.21</v>
      </c>
      <c r="D10" s="2">
        <v>16.013000000000002</v>
      </c>
      <c r="E10" s="2">
        <v>0</v>
      </c>
      <c r="F10" s="2">
        <v>0</v>
      </c>
      <c r="G10" s="2">
        <v>0</v>
      </c>
      <c r="H10" s="13">
        <v>0</v>
      </c>
      <c r="J10" t="s">
        <v>9</v>
      </c>
      <c r="K10" s="9">
        <f>STDEV(H19:H2649)</f>
        <v>1.3387887592492084E-2</v>
      </c>
    </row>
    <row r="11" spans="1:11" ht="13.5" x14ac:dyDescent="0.25">
      <c r="A11" s="11"/>
      <c r="B11" s="10">
        <v>42016</v>
      </c>
      <c r="C11" s="2">
        <v>25.22</v>
      </c>
      <c r="D11" s="2">
        <v>16.02</v>
      </c>
      <c r="E11" s="2">
        <v>16.02</v>
      </c>
      <c r="F11" s="2">
        <v>71</v>
      </c>
      <c r="G11" s="2">
        <v>1137.42</v>
      </c>
      <c r="H11" s="13">
        <v>4.3714481983375355E-4</v>
      </c>
      <c r="J11" t="s">
        <v>10</v>
      </c>
      <c r="K11" s="9">
        <f>K10*SQRT(K6)</f>
        <v>0.2125261269013278</v>
      </c>
    </row>
    <row r="12" spans="1:11" ht="13.5" x14ac:dyDescent="0.25">
      <c r="A12" s="11"/>
      <c r="B12" s="10">
        <v>42017</v>
      </c>
      <c r="C12" s="2">
        <v>25.22</v>
      </c>
      <c r="D12" s="2">
        <v>16.02</v>
      </c>
      <c r="E12" s="2">
        <v>0</v>
      </c>
      <c r="F12" s="2">
        <v>0</v>
      </c>
      <c r="G12" s="2">
        <v>0</v>
      </c>
      <c r="H12" s="13">
        <v>0</v>
      </c>
    </row>
    <row r="13" spans="1:11" ht="13.5" x14ac:dyDescent="0.25">
      <c r="A13" s="11"/>
      <c r="B13" s="10">
        <v>42019</v>
      </c>
      <c r="C13" s="2">
        <v>25.22</v>
      </c>
      <c r="D13" s="2">
        <v>16.02</v>
      </c>
      <c r="E13" s="2">
        <v>0</v>
      </c>
      <c r="F13" s="2">
        <v>0</v>
      </c>
      <c r="G13" s="2">
        <v>0</v>
      </c>
      <c r="H13" s="13">
        <v>0</v>
      </c>
    </row>
    <row r="14" spans="1:11" ht="13.5" x14ac:dyDescent="0.25">
      <c r="A14" s="11"/>
      <c r="B14" s="10">
        <v>42020</v>
      </c>
      <c r="C14" s="2">
        <v>25.22</v>
      </c>
      <c r="D14" s="2">
        <v>16.02</v>
      </c>
      <c r="E14" s="2">
        <v>0</v>
      </c>
      <c r="F14" s="2">
        <v>0</v>
      </c>
      <c r="G14" s="2">
        <v>0</v>
      </c>
      <c r="H14" s="13">
        <v>0</v>
      </c>
    </row>
    <row r="15" spans="1:11" ht="13.5" x14ac:dyDescent="0.25">
      <c r="A15" s="11"/>
      <c r="B15" s="10">
        <v>42023</v>
      </c>
      <c r="C15" s="2">
        <v>25.23</v>
      </c>
      <c r="D15" s="2">
        <v>16.026</v>
      </c>
      <c r="E15" s="2">
        <v>16.010120095124851</v>
      </c>
      <c r="F15" s="2">
        <v>612</v>
      </c>
      <c r="G15" s="2">
        <v>9798.1934982164094</v>
      </c>
      <c r="H15" s="13">
        <v>3.7453183520600673E-4</v>
      </c>
    </row>
    <row r="16" spans="1:11" ht="13.5" x14ac:dyDescent="0.25">
      <c r="A16" s="11"/>
      <c r="B16" s="10">
        <v>42024</v>
      </c>
      <c r="C16" s="2">
        <v>25.21</v>
      </c>
      <c r="D16" s="2">
        <v>16.013000000000002</v>
      </c>
      <c r="E16" s="2">
        <v>16.013000000000002</v>
      </c>
      <c r="F16" s="2">
        <v>40</v>
      </c>
      <c r="G16" s="2">
        <v>640.5200000000001</v>
      </c>
      <c r="H16" s="13">
        <v>-8.1118182952690161E-4</v>
      </c>
    </row>
    <row r="17" spans="1:8" ht="13.5" x14ac:dyDescent="0.25">
      <c r="A17" s="11"/>
      <c r="B17" s="10">
        <v>42025</v>
      </c>
      <c r="C17" s="2">
        <v>25.21</v>
      </c>
      <c r="D17" s="2">
        <v>16.013000000000002</v>
      </c>
      <c r="E17" s="2">
        <v>0</v>
      </c>
      <c r="F17" s="2">
        <v>0</v>
      </c>
      <c r="G17" s="2">
        <v>0</v>
      </c>
      <c r="H17" s="13">
        <v>0</v>
      </c>
    </row>
    <row r="18" spans="1:8" ht="13.5" x14ac:dyDescent="0.25">
      <c r="A18" s="11"/>
      <c r="B18" s="10">
        <v>42026</v>
      </c>
      <c r="C18" s="2">
        <v>25.21</v>
      </c>
      <c r="D18" s="2">
        <v>16.013000000000002</v>
      </c>
      <c r="E18" s="2">
        <v>0</v>
      </c>
      <c r="F18" s="2">
        <v>0</v>
      </c>
      <c r="G18" s="2">
        <v>0</v>
      </c>
      <c r="H18" s="13">
        <v>0</v>
      </c>
    </row>
    <row r="19" spans="1:8" ht="13.5" x14ac:dyDescent="0.25">
      <c r="A19" s="11"/>
      <c r="B19" s="10">
        <v>42027</v>
      </c>
      <c r="C19" s="2">
        <v>25.8</v>
      </c>
      <c r="D19" s="2">
        <v>16.388000000000002</v>
      </c>
      <c r="E19" s="2">
        <v>16.388000000000002</v>
      </c>
      <c r="F19" s="2">
        <v>50</v>
      </c>
      <c r="G19" s="2">
        <v>819.40000000000009</v>
      </c>
      <c r="H19" s="13">
        <v>2.3418472491100979E-2</v>
      </c>
    </row>
    <row r="20" spans="1:8" ht="13.5" x14ac:dyDescent="0.25">
      <c r="A20" s="11"/>
      <c r="B20" s="10">
        <v>42030</v>
      </c>
      <c r="C20" s="2">
        <v>25.8</v>
      </c>
      <c r="D20" s="2">
        <v>16.388000000000002</v>
      </c>
      <c r="E20" s="2">
        <v>0</v>
      </c>
      <c r="F20" s="2">
        <v>0</v>
      </c>
      <c r="G20" s="2">
        <v>0</v>
      </c>
      <c r="H20" s="13">
        <v>0</v>
      </c>
    </row>
    <row r="21" spans="1:8" ht="13.5" x14ac:dyDescent="0.25">
      <c r="A21" s="11"/>
      <c r="B21" s="10">
        <v>42031</v>
      </c>
      <c r="C21" s="2">
        <v>25.8</v>
      </c>
      <c r="D21" s="2">
        <v>16.388000000000002</v>
      </c>
      <c r="E21" s="2">
        <v>0</v>
      </c>
      <c r="F21" s="2">
        <v>0</v>
      </c>
      <c r="G21" s="2">
        <v>0</v>
      </c>
      <c r="H21" s="13">
        <v>0</v>
      </c>
    </row>
    <row r="22" spans="1:8" ht="13.5" x14ac:dyDescent="0.25">
      <c r="A22" s="11"/>
      <c r="B22" s="10">
        <v>42032</v>
      </c>
      <c r="C22" s="2">
        <v>25.8</v>
      </c>
      <c r="D22" s="2">
        <v>16.388000000000002</v>
      </c>
      <c r="E22" s="2">
        <v>0</v>
      </c>
      <c r="F22" s="2">
        <v>0</v>
      </c>
      <c r="G22" s="2">
        <v>0</v>
      </c>
      <c r="H22" s="13">
        <v>0</v>
      </c>
    </row>
    <row r="23" spans="1:8" ht="13.5" x14ac:dyDescent="0.25">
      <c r="A23" s="11"/>
      <c r="B23" s="10">
        <v>42033</v>
      </c>
      <c r="C23" s="2">
        <v>25.77</v>
      </c>
      <c r="D23" s="2">
        <v>16.369</v>
      </c>
      <c r="E23" s="2">
        <v>16.369</v>
      </c>
      <c r="F23" s="2">
        <v>5</v>
      </c>
      <c r="G23" s="2">
        <v>81.844999999999999</v>
      </c>
      <c r="H23" s="13">
        <v>-1.159384915792159E-3</v>
      </c>
    </row>
    <row r="24" spans="1:8" ht="13.5" x14ac:dyDescent="0.25">
      <c r="A24" s="11"/>
      <c r="B24" s="10">
        <v>42034</v>
      </c>
      <c r="C24" s="2">
        <v>25.77</v>
      </c>
      <c r="D24" s="2">
        <v>16.369</v>
      </c>
      <c r="E24" s="2">
        <v>0</v>
      </c>
      <c r="F24" s="2">
        <v>0</v>
      </c>
      <c r="G24" s="2">
        <v>0</v>
      </c>
      <c r="H24" s="13">
        <v>0</v>
      </c>
    </row>
    <row r="25" spans="1:8" ht="13.5" x14ac:dyDescent="0.25">
      <c r="A25" s="11"/>
      <c r="B25" s="10">
        <v>42037</v>
      </c>
      <c r="C25" s="2">
        <v>25.74</v>
      </c>
      <c r="D25" s="2">
        <v>16.350000000000001</v>
      </c>
      <c r="E25" s="2">
        <v>16.351270396270397</v>
      </c>
      <c r="F25" s="2">
        <v>85</v>
      </c>
      <c r="G25" s="2">
        <v>1389.8579836829838</v>
      </c>
      <c r="H25" s="13">
        <v>-1.160730649398152E-3</v>
      </c>
    </row>
    <row r="26" spans="1:8" ht="13.5" x14ac:dyDescent="0.25">
      <c r="A26" s="11"/>
      <c r="B26" s="10">
        <v>42038</v>
      </c>
      <c r="C26" s="2">
        <v>25.74</v>
      </c>
      <c r="D26" s="2">
        <v>16.350000000000001</v>
      </c>
      <c r="E26" s="2">
        <v>16.350000000000001</v>
      </c>
      <c r="F26" s="2">
        <v>20</v>
      </c>
      <c r="G26" s="2">
        <v>327</v>
      </c>
      <c r="H26" s="13">
        <v>0</v>
      </c>
    </row>
    <row r="27" spans="1:8" ht="13.5" x14ac:dyDescent="0.25">
      <c r="A27" s="11"/>
      <c r="B27" s="10">
        <v>42039</v>
      </c>
      <c r="C27" s="2">
        <v>25.74</v>
      </c>
      <c r="D27" s="2">
        <v>16.350000000000001</v>
      </c>
      <c r="E27" s="2">
        <v>0</v>
      </c>
      <c r="F27" s="2">
        <v>0</v>
      </c>
      <c r="G27" s="2">
        <v>0</v>
      </c>
      <c r="H27" s="13">
        <v>0</v>
      </c>
    </row>
    <row r="28" spans="1:8" ht="13.5" x14ac:dyDescent="0.25">
      <c r="A28" s="11"/>
      <c r="B28" s="10">
        <v>42040</v>
      </c>
      <c r="C28" s="2">
        <v>25.74</v>
      </c>
      <c r="D28" s="2">
        <v>16.350000000000001</v>
      </c>
      <c r="E28" s="2">
        <v>16.350000000000001</v>
      </c>
      <c r="F28" s="2">
        <v>215</v>
      </c>
      <c r="G28" s="2">
        <v>3515.2500000000005</v>
      </c>
      <c r="H28" s="13">
        <v>0</v>
      </c>
    </row>
    <row r="29" spans="1:8" ht="13.5" x14ac:dyDescent="0.25">
      <c r="A29" s="11"/>
      <c r="B29" s="10">
        <v>42041</v>
      </c>
      <c r="C29" s="2">
        <v>25.74</v>
      </c>
      <c r="D29" s="2">
        <v>16.350000000000001</v>
      </c>
      <c r="E29" s="2">
        <v>16.350000000000001</v>
      </c>
      <c r="F29" s="2">
        <v>34</v>
      </c>
      <c r="G29" s="2">
        <v>555.90000000000009</v>
      </c>
      <c r="H29" s="13">
        <v>0</v>
      </c>
    </row>
    <row r="30" spans="1:8" ht="13.5" x14ac:dyDescent="0.25">
      <c r="A30" s="11"/>
      <c r="B30" s="10">
        <v>42044</v>
      </c>
      <c r="C30" s="2">
        <v>26</v>
      </c>
      <c r="D30" s="2">
        <v>16.515000000000001</v>
      </c>
      <c r="E30" s="2">
        <v>16.515000000000001</v>
      </c>
      <c r="F30" s="2">
        <v>2500</v>
      </c>
      <c r="G30" s="2">
        <v>41287.5</v>
      </c>
      <c r="H30" s="13">
        <v>1.0091743119266002E-2</v>
      </c>
    </row>
    <row r="31" spans="1:8" ht="13.5" x14ac:dyDescent="0.25">
      <c r="A31" s="11"/>
      <c r="B31" s="10">
        <v>42045</v>
      </c>
      <c r="C31" s="2">
        <v>26</v>
      </c>
      <c r="D31" s="2">
        <v>16.515000000000001</v>
      </c>
      <c r="E31" s="2">
        <v>0</v>
      </c>
      <c r="F31" s="2">
        <v>0</v>
      </c>
      <c r="G31" s="2">
        <v>0</v>
      </c>
      <c r="H31" s="13">
        <v>0</v>
      </c>
    </row>
    <row r="32" spans="1:8" ht="13.5" x14ac:dyDescent="0.25">
      <c r="A32" s="11"/>
      <c r="B32" s="10">
        <v>42046</v>
      </c>
      <c r="C32" s="2">
        <v>26</v>
      </c>
      <c r="D32" s="2">
        <v>16.515000000000001</v>
      </c>
      <c r="E32" s="2">
        <v>0</v>
      </c>
      <c r="F32" s="2">
        <v>0</v>
      </c>
      <c r="G32" s="2">
        <v>0</v>
      </c>
      <c r="H32" s="13">
        <v>0</v>
      </c>
    </row>
    <row r="33" spans="1:8" ht="13.5" x14ac:dyDescent="0.25">
      <c r="A33" s="11"/>
      <c r="B33" s="10">
        <v>42047</v>
      </c>
      <c r="C33" s="2">
        <v>26</v>
      </c>
      <c r="D33" s="2">
        <v>16.515000000000001</v>
      </c>
      <c r="E33" s="2">
        <v>0</v>
      </c>
      <c r="F33" s="2">
        <v>0</v>
      </c>
      <c r="G33" s="2">
        <v>0</v>
      </c>
      <c r="H33" s="13">
        <v>0</v>
      </c>
    </row>
    <row r="34" spans="1:8" ht="13.5" x14ac:dyDescent="0.25">
      <c r="A34" s="11"/>
      <c r="B34" s="10">
        <v>42048</v>
      </c>
      <c r="C34" s="2">
        <v>26</v>
      </c>
      <c r="D34" s="2">
        <v>16.515000000000001</v>
      </c>
      <c r="E34" s="2">
        <v>0</v>
      </c>
      <c r="F34" s="2">
        <v>0</v>
      </c>
      <c r="G34" s="2">
        <v>0</v>
      </c>
      <c r="H34" s="13">
        <v>0</v>
      </c>
    </row>
    <row r="35" spans="1:8" ht="13.5" x14ac:dyDescent="0.25">
      <c r="A35" s="11"/>
      <c r="B35" s="10">
        <v>42051</v>
      </c>
      <c r="C35" s="2">
        <v>26</v>
      </c>
      <c r="D35" s="2">
        <v>16.515000000000001</v>
      </c>
      <c r="E35" s="2">
        <v>16.515000000000001</v>
      </c>
      <c r="F35" s="2">
        <v>10</v>
      </c>
      <c r="G35" s="2">
        <v>165.15</v>
      </c>
      <c r="H35" s="13">
        <v>0</v>
      </c>
    </row>
    <row r="36" spans="1:8" ht="13.5" x14ac:dyDescent="0.25">
      <c r="A36" s="11"/>
      <c r="B36" s="10">
        <v>42052</v>
      </c>
      <c r="C36" s="2">
        <v>25.5</v>
      </c>
      <c r="D36" s="2">
        <v>16.196999999999999</v>
      </c>
      <c r="E36" s="2">
        <v>16.196999999999999</v>
      </c>
      <c r="F36" s="2">
        <v>430</v>
      </c>
      <c r="G36" s="2">
        <v>6964.71</v>
      </c>
      <c r="H36" s="13">
        <v>-1.9255222524977376E-2</v>
      </c>
    </row>
    <row r="37" spans="1:8" ht="13.5" x14ac:dyDescent="0.25">
      <c r="A37" s="11"/>
      <c r="B37" s="10">
        <v>42053</v>
      </c>
      <c r="C37" s="2">
        <v>25.5</v>
      </c>
      <c r="D37" s="2">
        <v>16.196999999999999</v>
      </c>
      <c r="E37" s="2">
        <v>0</v>
      </c>
      <c r="F37" s="2">
        <v>0</v>
      </c>
      <c r="G37" s="2">
        <v>0</v>
      </c>
      <c r="H37" s="13">
        <v>0</v>
      </c>
    </row>
    <row r="38" spans="1:8" ht="13.5" x14ac:dyDescent="0.25">
      <c r="A38" s="11"/>
      <c r="B38" s="10">
        <v>42054</v>
      </c>
      <c r="C38" s="2">
        <v>25.5</v>
      </c>
      <c r="D38" s="2">
        <v>16.196999999999999</v>
      </c>
      <c r="E38" s="2">
        <v>16.196999999999999</v>
      </c>
      <c r="F38" s="2">
        <v>82</v>
      </c>
      <c r="G38" s="2">
        <v>1328.154</v>
      </c>
      <c r="H38" s="13">
        <v>0</v>
      </c>
    </row>
    <row r="39" spans="1:8" ht="13.5" x14ac:dyDescent="0.25">
      <c r="A39" s="11"/>
      <c r="B39" s="10">
        <v>42055</v>
      </c>
      <c r="C39" s="2">
        <v>25.5</v>
      </c>
      <c r="D39" s="2">
        <v>16.39</v>
      </c>
      <c r="E39" s="2">
        <v>16.39</v>
      </c>
      <c r="F39" s="2">
        <v>25</v>
      </c>
      <c r="G39" s="2">
        <v>409.75</v>
      </c>
      <c r="H39" s="13">
        <v>1.1915786874112577E-2</v>
      </c>
    </row>
    <row r="40" spans="1:8" ht="13.5" x14ac:dyDescent="0.25">
      <c r="A40" s="11"/>
      <c r="B40" s="10">
        <v>42058</v>
      </c>
      <c r="C40" s="2">
        <v>25</v>
      </c>
      <c r="D40" s="2">
        <v>16.068999999999999</v>
      </c>
      <c r="E40" s="2">
        <v>16.068999999999999</v>
      </c>
      <c r="F40" s="2">
        <v>1688</v>
      </c>
      <c r="G40" s="2">
        <v>27124.471999999998</v>
      </c>
      <c r="H40" s="13">
        <v>-1.958511287370357E-2</v>
      </c>
    </row>
    <row r="41" spans="1:8" ht="13.5" x14ac:dyDescent="0.25">
      <c r="A41" s="11"/>
      <c r="B41" s="10">
        <v>42059</v>
      </c>
      <c r="C41" s="2">
        <v>25</v>
      </c>
      <c r="D41" s="2">
        <v>16.068999999999999</v>
      </c>
      <c r="E41" s="2">
        <v>16.081212439999998</v>
      </c>
      <c r="F41" s="2">
        <v>2671</v>
      </c>
      <c r="G41" s="2">
        <v>42952.918427239994</v>
      </c>
      <c r="H41" s="13">
        <v>0</v>
      </c>
    </row>
    <row r="42" spans="1:8" ht="13.5" x14ac:dyDescent="0.25">
      <c r="A42" s="11"/>
      <c r="B42" s="10">
        <v>42060</v>
      </c>
      <c r="C42" s="2">
        <v>25</v>
      </c>
      <c r="D42" s="2">
        <v>16.068999999999999</v>
      </c>
      <c r="E42" s="2">
        <v>16.068999999999999</v>
      </c>
      <c r="F42" s="2">
        <v>304</v>
      </c>
      <c r="G42" s="2">
        <v>4884.9759999999997</v>
      </c>
      <c r="H42" s="13">
        <v>0</v>
      </c>
    </row>
    <row r="43" spans="1:8" ht="13.5" x14ac:dyDescent="0.25">
      <c r="A43" s="11"/>
      <c r="B43" s="10">
        <v>42061</v>
      </c>
      <c r="C43" s="2">
        <v>25.05</v>
      </c>
      <c r="D43" s="2">
        <v>16.100999999999999</v>
      </c>
      <c r="E43" s="2">
        <v>16.100999999999999</v>
      </c>
      <c r="F43" s="2">
        <v>1020</v>
      </c>
      <c r="G43" s="2">
        <v>16423.02</v>
      </c>
      <c r="H43" s="13">
        <v>1.991412035596492E-3</v>
      </c>
    </row>
    <row r="44" spans="1:8" ht="13.5" x14ac:dyDescent="0.25">
      <c r="A44" s="11"/>
      <c r="B44" s="10">
        <v>42062</v>
      </c>
      <c r="C44" s="2">
        <v>25.1</v>
      </c>
      <c r="D44" s="2">
        <v>16.132999999999999</v>
      </c>
      <c r="E44" s="2">
        <v>16.132999999999999</v>
      </c>
      <c r="F44" s="2">
        <v>617</v>
      </c>
      <c r="G44" s="2">
        <v>9954.0609999999997</v>
      </c>
      <c r="H44" s="13">
        <v>1.9874541953915923E-3</v>
      </c>
    </row>
    <row r="45" spans="1:8" ht="13.5" x14ac:dyDescent="0.25">
      <c r="A45" s="11"/>
      <c r="B45" s="10">
        <v>42065</v>
      </c>
      <c r="C45" s="2">
        <v>25</v>
      </c>
      <c r="D45" s="2">
        <v>16.068999999999999</v>
      </c>
      <c r="E45" s="2">
        <v>16.068999999999999</v>
      </c>
      <c r="F45" s="2">
        <v>50</v>
      </c>
      <c r="G45" s="2">
        <v>803.44999999999993</v>
      </c>
      <c r="H45" s="13">
        <v>-3.9670241120684348E-3</v>
      </c>
    </row>
    <row r="46" spans="1:8" ht="13.5" x14ac:dyDescent="0.25">
      <c r="A46" s="11"/>
      <c r="B46" s="10">
        <v>42066</v>
      </c>
      <c r="C46" s="2">
        <v>25</v>
      </c>
      <c r="D46" s="2">
        <v>16.068999999999999</v>
      </c>
      <c r="E46" s="2">
        <v>0</v>
      </c>
      <c r="F46" s="2">
        <v>0</v>
      </c>
      <c r="G46" s="2">
        <v>0</v>
      </c>
      <c r="H46" s="13">
        <v>0</v>
      </c>
    </row>
    <row r="47" spans="1:8" ht="13.5" x14ac:dyDescent="0.25">
      <c r="A47" s="11"/>
      <c r="B47" s="10">
        <v>42067</v>
      </c>
      <c r="C47" s="2">
        <v>25.1</v>
      </c>
      <c r="D47" s="2">
        <v>16.132999999999999</v>
      </c>
      <c r="E47" s="2">
        <v>16.124001513944219</v>
      </c>
      <c r="F47" s="2">
        <v>994</v>
      </c>
      <c r="G47" s="2">
        <v>16027.257504860554</v>
      </c>
      <c r="H47" s="13">
        <v>3.9828240711929841E-3</v>
      </c>
    </row>
    <row r="48" spans="1:8" ht="13.5" x14ac:dyDescent="0.25">
      <c r="A48" s="11"/>
      <c r="B48" s="10">
        <v>42068</v>
      </c>
      <c r="C48" s="2">
        <v>25.1</v>
      </c>
      <c r="D48" s="2">
        <v>16.132999999999999</v>
      </c>
      <c r="E48" s="2">
        <v>16.132999999999999</v>
      </c>
      <c r="F48" s="2">
        <v>16</v>
      </c>
      <c r="G48" s="2">
        <v>258.12799999999999</v>
      </c>
      <c r="H48" s="13">
        <v>0</v>
      </c>
    </row>
    <row r="49" spans="1:8" ht="13.5" x14ac:dyDescent="0.25">
      <c r="A49" s="11"/>
      <c r="B49" s="10">
        <v>42069</v>
      </c>
      <c r="C49" s="2">
        <v>25.2</v>
      </c>
      <c r="D49" s="2">
        <v>16.196999999999999</v>
      </c>
      <c r="E49" s="2">
        <v>16.196999999999999</v>
      </c>
      <c r="F49" s="2">
        <v>2760</v>
      </c>
      <c r="G49" s="2">
        <v>44703.72</v>
      </c>
      <c r="H49" s="13">
        <v>3.9670241120684348E-3</v>
      </c>
    </row>
    <row r="50" spans="1:8" ht="13.5" x14ac:dyDescent="0.25">
      <c r="A50" s="11"/>
      <c r="B50" s="10">
        <v>42072</v>
      </c>
      <c r="C50" s="2">
        <v>25.21</v>
      </c>
      <c r="D50" s="2">
        <v>16.204000000000001</v>
      </c>
      <c r="E50" s="2">
        <v>16.204000000000001</v>
      </c>
      <c r="F50" s="2">
        <v>2033</v>
      </c>
      <c r="G50" s="2">
        <v>32942.732000000004</v>
      </c>
      <c r="H50" s="13">
        <v>4.3217879854302957E-4</v>
      </c>
    </row>
    <row r="51" spans="1:8" ht="13.5" x14ac:dyDescent="0.25">
      <c r="A51" s="11"/>
      <c r="B51" s="10">
        <v>42073</v>
      </c>
      <c r="C51" s="2">
        <v>25.21</v>
      </c>
      <c r="D51" s="2">
        <v>16.204000000000001</v>
      </c>
      <c r="E51" s="2">
        <v>16.204000000000001</v>
      </c>
      <c r="F51" s="2">
        <v>2294</v>
      </c>
      <c r="G51" s="2">
        <v>37171.976000000002</v>
      </c>
      <c r="H51" s="13">
        <v>0</v>
      </c>
    </row>
    <row r="52" spans="1:8" ht="13.5" x14ac:dyDescent="0.25">
      <c r="A52" s="11"/>
      <c r="B52" s="10">
        <v>42074</v>
      </c>
      <c r="C52" s="2">
        <v>25.22</v>
      </c>
      <c r="D52" s="2">
        <v>16.21</v>
      </c>
      <c r="E52" s="2">
        <v>16.21</v>
      </c>
      <c r="F52" s="2">
        <v>17</v>
      </c>
      <c r="G52" s="2">
        <v>275.57</v>
      </c>
      <c r="H52" s="13">
        <v>3.70278943470762E-4</v>
      </c>
    </row>
    <row r="53" spans="1:8" ht="13.5" x14ac:dyDescent="0.25">
      <c r="A53" s="11"/>
      <c r="B53" s="10">
        <v>42075</v>
      </c>
      <c r="C53" s="2">
        <v>25.23</v>
      </c>
      <c r="D53" s="2">
        <v>16.216999999999999</v>
      </c>
      <c r="E53" s="2">
        <v>16.216999999999999</v>
      </c>
      <c r="F53" s="2">
        <v>700</v>
      </c>
      <c r="G53" s="2">
        <v>11351.9</v>
      </c>
      <c r="H53" s="13">
        <v>4.3183220234410219E-4</v>
      </c>
    </row>
    <row r="54" spans="1:8" ht="13.5" x14ac:dyDescent="0.25">
      <c r="A54" s="11"/>
      <c r="B54" s="10">
        <v>42076</v>
      </c>
      <c r="C54" s="2">
        <v>25.23</v>
      </c>
      <c r="D54" s="2">
        <v>16.216999999999999</v>
      </c>
      <c r="E54" s="2">
        <v>16.216999999999999</v>
      </c>
      <c r="F54" s="2">
        <v>410</v>
      </c>
      <c r="G54" s="2">
        <v>6648.9699999999993</v>
      </c>
      <c r="H54" s="13">
        <v>0</v>
      </c>
    </row>
    <row r="55" spans="1:8" ht="13.5" x14ac:dyDescent="0.25">
      <c r="A55" s="11"/>
      <c r="B55" s="10">
        <v>42079</v>
      </c>
      <c r="C55" s="2">
        <v>25.23</v>
      </c>
      <c r="D55" s="2">
        <v>16.216999999999999</v>
      </c>
      <c r="E55" s="2">
        <v>16.216999999999999</v>
      </c>
      <c r="F55" s="2">
        <v>347</v>
      </c>
      <c r="G55" s="2">
        <v>5627.299</v>
      </c>
      <c r="H55" s="13">
        <v>0</v>
      </c>
    </row>
    <row r="56" spans="1:8" ht="13.5" x14ac:dyDescent="0.25">
      <c r="A56" s="11"/>
      <c r="B56" s="10">
        <v>42080</v>
      </c>
      <c r="C56" s="2">
        <v>25.29</v>
      </c>
      <c r="D56" s="2">
        <v>16.254999999999999</v>
      </c>
      <c r="E56" s="2">
        <v>16.254999999999999</v>
      </c>
      <c r="F56" s="2">
        <v>5052</v>
      </c>
      <c r="G56" s="2">
        <v>82120.259999999995</v>
      </c>
      <c r="H56" s="13">
        <v>2.3432200776962605E-3</v>
      </c>
    </row>
    <row r="57" spans="1:8" ht="13.5" x14ac:dyDescent="0.25">
      <c r="A57" s="11"/>
      <c r="B57" s="10">
        <v>42081</v>
      </c>
      <c r="C57" s="2">
        <v>25.3</v>
      </c>
      <c r="D57" s="2">
        <v>16.262</v>
      </c>
      <c r="E57" s="2">
        <v>16.262</v>
      </c>
      <c r="F57" s="2">
        <v>2348</v>
      </c>
      <c r="G57" s="2">
        <v>38183.175999999999</v>
      </c>
      <c r="H57" s="13">
        <v>4.3063672716096277E-4</v>
      </c>
    </row>
    <row r="58" spans="1:8" ht="13.5" x14ac:dyDescent="0.25">
      <c r="A58" s="11"/>
      <c r="B58" s="10">
        <v>42082</v>
      </c>
      <c r="C58" s="2">
        <v>25.3</v>
      </c>
      <c r="D58" s="2">
        <v>16.262</v>
      </c>
      <c r="E58" s="2">
        <v>0</v>
      </c>
      <c r="F58" s="2">
        <v>0</v>
      </c>
      <c r="G58" s="2">
        <v>0</v>
      </c>
      <c r="H58" s="13">
        <v>0</v>
      </c>
    </row>
    <row r="59" spans="1:8" ht="13.5" x14ac:dyDescent="0.25">
      <c r="A59" s="11"/>
      <c r="B59" s="10">
        <v>42086</v>
      </c>
      <c r="C59" s="2">
        <v>25.25</v>
      </c>
      <c r="D59" s="2">
        <v>16.23</v>
      </c>
      <c r="E59" s="2">
        <v>16.23</v>
      </c>
      <c r="F59" s="2">
        <v>60016</v>
      </c>
      <c r="G59" s="2">
        <v>974059.68</v>
      </c>
      <c r="H59" s="13">
        <v>-1.9677776411265546E-3</v>
      </c>
    </row>
    <row r="60" spans="1:8" ht="13.5" x14ac:dyDescent="0.25">
      <c r="A60" s="11"/>
      <c r="B60" s="10">
        <v>42087</v>
      </c>
      <c r="C60" s="2">
        <v>25.25</v>
      </c>
      <c r="D60" s="2">
        <v>16.23</v>
      </c>
      <c r="E60" s="2">
        <v>16.691510495049506</v>
      </c>
      <c r="F60" s="2">
        <v>2642</v>
      </c>
      <c r="G60" s="2">
        <v>44098.970727920794</v>
      </c>
      <c r="H60" s="13">
        <v>0</v>
      </c>
    </row>
    <row r="61" spans="1:8" ht="13.5" x14ac:dyDescent="0.25">
      <c r="A61" s="11"/>
      <c r="B61" s="10">
        <v>42088</v>
      </c>
      <c r="C61" s="2">
        <v>25.25</v>
      </c>
      <c r="D61" s="2">
        <v>16.23</v>
      </c>
      <c r="E61" s="2">
        <v>0</v>
      </c>
      <c r="F61" s="2">
        <v>0</v>
      </c>
      <c r="G61" s="2">
        <v>0</v>
      </c>
      <c r="H61" s="13">
        <v>0</v>
      </c>
    </row>
    <row r="62" spans="1:8" ht="13.5" x14ac:dyDescent="0.25">
      <c r="A62" s="11"/>
      <c r="B62" s="10">
        <v>42089</v>
      </c>
      <c r="C62" s="2">
        <v>25.25</v>
      </c>
      <c r="D62" s="2">
        <v>16.23</v>
      </c>
      <c r="E62" s="2">
        <v>0</v>
      </c>
      <c r="F62" s="2">
        <v>0</v>
      </c>
      <c r="G62" s="2">
        <v>0</v>
      </c>
      <c r="H62" s="13">
        <v>0</v>
      </c>
    </row>
    <row r="63" spans="1:8" ht="13.5" x14ac:dyDescent="0.25">
      <c r="A63" s="11"/>
      <c r="B63" s="10">
        <v>42090</v>
      </c>
      <c r="C63" s="2">
        <v>25.25</v>
      </c>
      <c r="D63" s="2">
        <v>16.23</v>
      </c>
      <c r="E63" s="2">
        <v>0</v>
      </c>
      <c r="F63" s="2">
        <v>0</v>
      </c>
      <c r="G63" s="2">
        <v>0</v>
      </c>
      <c r="H63" s="13">
        <v>0</v>
      </c>
    </row>
    <row r="64" spans="1:8" ht="13.5" x14ac:dyDescent="0.25">
      <c r="A64" s="11"/>
      <c r="B64" s="10">
        <v>42093</v>
      </c>
      <c r="C64" s="2">
        <v>25.25</v>
      </c>
      <c r="D64" s="2">
        <v>16.23</v>
      </c>
      <c r="E64" s="2">
        <v>0</v>
      </c>
      <c r="F64" s="2">
        <v>0</v>
      </c>
      <c r="G64" s="2">
        <v>0</v>
      </c>
      <c r="H64" s="13">
        <v>0</v>
      </c>
    </row>
    <row r="65" spans="1:8" ht="13.5" x14ac:dyDescent="0.25">
      <c r="A65" s="11"/>
      <c r="B65" s="10">
        <v>42094</v>
      </c>
      <c r="C65" s="2">
        <v>26</v>
      </c>
      <c r="D65" s="2">
        <v>16.712</v>
      </c>
      <c r="E65" s="2">
        <v>16.712</v>
      </c>
      <c r="F65" s="2">
        <v>2</v>
      </c>
      <c r="G65" s="2">
        <v>33.423999999999999</v>
      </c>
      <c r="H65" s="13">
        <v>2.9698089956869952E-2</v>
      </c>
    </row>
    <row r="66" spans="1:8" ht="13.5" x14ac:dyDescent="0.25">
      <c r="A66" s="11"/>
      <c r="B66" s="10">
        <v>42095</v>
      </c>
      <c r="C66" s="2">
        <v>25.3</v>
      </c>
      <c r="D66" s="2">
        <v>16.262</v>
      </c>
      <c r="E66" s="2">
        <v>16.262</v>
      </c>
      <c r="F66" s="2">
        <v>32</v>
      </c>
      <c r="G66" s="2">
        <v>520.38400000000001</v>
      </c>
      <c r="H66" s="13">
        <v>-2.6926759214935335E-2</v>
      </c>
    </row>
    <row r="67" spans="1:8" ht="13.5" x14ac:dyDescent="0.25">
      <c r="A67" s="11"/>
      <c r="B67" s="10">
        <v>42096</v>
      </c>
      <c r="C67" s="2">
        <v>25.3</v>
      </c>
      <c r="D67" s="2">
        <v>16.262</v>
      </c>
      <c r="E67" s="2">
        <v>0</v>
      </c>
      <c r="F67" s="2">
        <v>0</v>
      </c>
      <c r="G67" s="2">
        <v>0</v>
      </c>
      <c r="H67" s="13">
        <v>0</v>
      </c>
    </row>
    <row r="68" spans="1:8" ht="13.5" x14ac:dyDescent="0.25">
      <c r="A68" s="11"/>
      <c r="B68" s="10">
        <v>42097</v>
      </c>
      <c r="C68" s="2">
        <v>25.3</v>
      </c>
      <c r="D68" s="2">
        <v>16.262</v>
      </c>
      <c r="E68" s="2">
        <v>16.262</v>
      </c>
      <c r="F68" s="2">
        <v>8</v>
      </c>
      <c r="G68" s="2">
        <v>130.096</v>
      </c>
      <c r="H68" s="13">
        <v>0</v>
      </c>
    </row>
    <row r="69" spans="1:8" ht="13.5" x14ac:dyDescent="0.25">
      <c r="A69" s="11"/>
      <c r="B69" s="10">
        <v>42100</v>
      </c>
      <c r="C69" s="2">
        <v>25.3</v>
      </c>
      <c r="D69" s="2">
        <v>16.262</v>
      </c>
      <c r="E69" s="2">
        <v>16.262</v>
      </c>
      <c r="F69" s="2">
        <v>300</v>
      </c>
      <c r="G69" s="2">
        <v>4878.6000000000004</v>
      </c>
      <c r="H69" s="13">
        <v>0</v>
      </c>
    </row>
    <row r="70" spans="1:8" ht="13.5" x14ac:dyDescent="0.25">
      <c r="A70" s="11"/>
      <c r="B70" s="10">
        <v>42101</v>
      </c>
      <c r="C70" s="2">
        <v>25.3</v>
      </c>
      <c r="D70" s="2">
        <v>16.262</v>
      </c>
      <c r="E70" s="2">
        <v>16.262</v>
      </c>
      <c r="F70" s="2">
        <v>29</v>
      </c>
      <c r="G70" s="2">
        <v>471.59800000000001</v>
      </c>
      <c r="H70" s="13">
        <v>0</v>
      </c>
    </row>
    <row r="71" spans="1:8" ht="13.5" x14ac:dyDescent="0.25">
      <c r="A71" s="11"/>
      <c r="B71" s="10">
        <v>42102</v>
      </c>
      <c r="C71" s="2">
        <v>25.3</v>
      </c>
      <c r="D71" s="2">
        <v>16.262</v>
      </c>
      <c r="E71" s="2">
        <v>16.262</v>
      </c>
      <c r="F71" s="2">
        <v>16</v>
      </c>
      <c r="G71" s="2">
        <v>260.19200000000001</v>
      </c>
      <c r="H71" s="13">
        <v>0</v>
      </c>
    </row>
    <row r="72" spans="1:8" ht="13.5" x14ac:dyDescent="0.25">
      <c r="A72" s="11"/>
      <c r="B72" s="10">
        <v>42104</v>
      </c>
      <c r="C72" s="2">
        <v>25.3</v>
      </c>
      <c r="D72" s="2">
        <v>16.262</v>
      </c>
      <c r="E72" s="2">
        <v>0</v>
      </c>
      <c r="F72" s="2">
        <v>0</v>
      </c>
      <c r="G72" s="2">
        <v>0</v>
      </c>
      <c r="H72" s="13">
        <v>0</v>
      </c>
    </row>
    <row r="73" spans="1:8" ht="13.5" x14ac:dyDescent="0.25">
      <c r="A73" s="11"/>
      <c r="B73" s="10">
        <v>42107</v>
      </c>
      <c r="C73" s="2">
        <v>25.3</v>
      </c>
      <c r="D73" s="2">
        <v>16.262</v>
      </c>
      <c r="E73" s="2">
        <v>16.262</v>
      </c>
      <c r="F73" s="2">
        <v>258</v>
      </c>
      <c r="G73" s="2">
        <v>4195.5960000000005</v>
      </c>
      <c r="H73" s="13">
        <v>0</v>
      </c>
    </row>
    <row r="74" spans="1:8" ht="13.5" x14ac:dyDescent="0.25">
      <c r="A74" s="11"/>
      <c r="B74" s="10">
        <v>42108</v>
      </c>
      <c r="C74" s="2">
        <v>25.3</v>
      </c>
      <c r="D74" s="2">
        <v>16.262</v>
      </c>
      <c r="E74" s="2">
        <v>16.262</v>
      </c>
      <c r="F74" s="2">
        <v>14</v>
      </c>
      <c r="G74" s="2">
        <v>227.66800000000001</v>
      </c>
      <c r="H74" s="13">
        <v>0</v>
      </c>
    </row>
    <row r="75" spans="1:8" ht="13.5" x14ac:dyDescent="0.25">
      <c r="A75" s="11"/>
      <c r="B75" s="10">
        <v>42109</v>
      </c>
      <c r="C75" s="2">
        <v>25.3</v>
      </c>
      <c r="D75" s="2">
        <v>16.262</v>
      </c>
      <c r="E75" s="2">
        <v>0</v>
      </c>
      <c r="F75" s="2">
        <v>0</v>
      </c>
      <c r="G75" s="2">
        <v>0</v>
      </c>
      <c r="H75" s="13">
        <v>0</v>
      </c>
    </row>
    <row r="76" spans="1:8" ht="13.5" x14ac:dyDescent="0.25">
      <c r="A76" s="11"/>
      <c r="B76" s="10">
        <v>42110</v>
      </c>
      <c r="C76" s="2">
        <v>25.3</v>
      </c>
      <c r="D76" s="2">
        <v>16.262</v>
      </c>
      <c r="E76" s="2">
        <v>16.262</v>
      </c>
      <c r="F76" s="2">
        <v>20</v>
      </c>
      <c r="G76" s="2">
        <v>325.24</v>
      </c>
      <c r="H76" s="13">
        <v>0</v>
      </c>
    </row>
    <row r="77" spans="1:8" ht="13.5" x14ac:dyDescent="0.25">
      <c r="A77" s="11"/>
      <c r="B77" s="10">
        <v>42111</v>
      </c>
      <c r="C77" s="2">
        <v>25.3</v>
      </c>
      <c r="D77" s="2">
        <v>16.262</v>
      </c>
      <c r="E77" s="2">
        <v>0</v>
      </c>
      <c r="F77" s="2">
        <v>0</v>
      </c>
      <c r="G77" s="2">
        <v>0</v>
      </c>
      <c r="H77" s="13">
        <v>0</v>
      </c>
    </row>
    <row r="78" spans="1:8" ht="13.5" x14ac:dyDescent="0.25">
      <c r="A78" s="11"/>
      <c r="B78" s="10">
        <v>42114</v>
      </c>
      <c r="C78" s="2">
        <v>25.3</v>
      </c>
      <c r="D78" s="2">
        <v>16.262</v>
      </c>
      <c r="E78" s="2">
        <v>0</v>
      </c>
      <c r="F78" s="2">
        <v>0</v>
      </c>
      <c r="G78" s="2">
        <v>0</v>
      </c>
      <c r="H78" s="13">
        <v>0</v>
      </c>
    </row>
    <row r="79" spans="1:8" ht="13.5" x14ac:dyDescent="0.25">
      <c r="A79" s="11"/>
      <c r="B79" s="10">
        <v>42115</v>
      </c>
      <c r="C79" s="2">
        <v>25.31</v>
      </c>
      <c r="D79" s="2">
        <v>16.268000000000001</v>
      </c>
      <c r="E79" s="2">
        <v>16.268000000000001</v>
      </c>
      <c r="F79" s="2">
        <v>8</v>
      </c>
      <c r="G79" s="2">
        <v>130.14400000000001</v>
      </c>
      <c r="H79" s="13">
        <v>3.6895830771124262E-4</v>
      </c>
    </row>
    <row r="80" spans="1:8" ht="13.5" x14ac:dyDescent="0.25">
      <c r="A80" s="11"/>
      <c r="B80" s="10">
        <v>42116</v>
      </c>
      <c r="C80" s="2">
        <v>25.32</v>
      </c>
      <c r="D80" s="2">
        <v>16.274999999999999</v>
      </c>
      <c r="E80" s="2">
        <v>16.274999999999999</v>
      </c>
      <c r="F80" s="2">
        <v>523</v>
      </c>
      <c r="G80" s="2">
        <v>8511.8249999999989</v>
      </c>
      <c r="H80" s="13">
        <v>4.3029259896716849E-4</v>
      </c>
    </row>
    <row r="81" spans="1:8" ht="13.5" x14ac:dyDescent="0.25">
      <c r="A81" s="11"/>
      <c r="B81" s="10">
        <v>42117</v>
      </c>
      <c r="C81" s="2">
        <v>25.5</v>
      </c>
      <c r="D81" s="2">
        <v>16.39</v>
      </c>
      <c r="E81" s="2">
        <v>16.294873725490199</v>
      </c>
      <c r="F81" s="2">
        <v>654</v>
      </c>
      <c r="G81" s="2">
        <v>10656.847416470589</v>
      </c>
      <c r="H81" s="13">
        <v>7.0660522273426731E-3</v>
      </c>
    </row>
    <row r="82" spans="1:8" ht="13.5" x14ac:dyDescent="0.25">
      <c r="A82" s="11"/>
      <c r="B82" s="10">
        <v>42118</v>
      </c>
      <c r="C82" s="2">
        <v>25.5</v>
      </c>
      <c r="D82" s="2">
        <v>16.39</v>
      </c>
      <c r="E82" s="2">
        <v>16.39</v>
      </c>
      <c r="F82" s="2">
        <v>321</v>
      </c>
      <c r="G82" s="2">
        <v>5261.1900000000005</v>
      </c>
      <c r="H82" s="13">
        <v>0</v>
      </c>
    </row>
    <row r="83" spans="1:8" ht="13.5" x14ac:dyDescent="0.25">
      <c r="A83" s="11"/>
      <c r="B83" s="10">
        <v>42121</v>
      </c>
      <c r="C83" s="2">
        <v>25.3</v>
      </c>
      <c r="D83" s="2">
        <v>16.262</v>
      </c>
      <c r="E83" s="2">
        <v>16.267142134387353</v>
      </c>
      <c r="F83" s="2">
        <v>4160</v>
      </c>
      <c r="G83" s="2">
        <v>67671.311279051384</v>
      </c>
      <c r="H83" s="13">
        <v>-7.8096400244051321E-3</v>
      </c>
    </row>
    <row r="84" spans="1:8" ht="13.5" x14ac:dyDescent="0.25">
      <c r="A84" s="11"/>
      <c r="B84" s="10">
        <v>42122</v>
      </c>
      <c r="C84" s="2">
        <v>25.3</v>
      </c>
      <c r="D84" s="2">
        <v>16.262</v>
      </c>
      <c r="E84" s="2">
        <v>0</v>
      </c>
      <c r="F84" s="2">
        <v>0</v>
      </c>
      <c r="G84" s="2">
        <v>0</v>
      </c>
      <c r="H84" s="13">
        <v>0</v>
      </c>
    </row>
    <row r="85" spans="1:8" ht="13.5" x14ac:dyDescent="0.25">
      <c r="A85" s="11"/>
      <c r="B85" s="10">
        <v>42123</v>
      </c>
      <c r="C85" s="2">
        <v>25.3</v>
      </c>
      <c r="D85" s="2">
        <v>16.262</v>
      </c>
      <c r="E85" s="2">
        <v>16.262</v>
      </c>
      <c r="F85" s="2">
        <v>1319</v>
      </c>
      <c r="G85" s="2">
        <v>21449.578000000001</v>
      </c>
      <c r="H85" s="13">
        <v>0</v>
      </c>
    </row>
    <row r="86" spans="1:8" ht="13.5" x14ac:dyDescent="0.25">
      <c r="A86" s="11"/>
      <c r="B86" s="10">
        <v>42124</v>
      </c>
      <c r="C86" s="2">
        <v>25.5</v>
      </c>
      <c r="D86" s="2">
        <v>16.39</v>
      </c>
      <c r="E86" s="2">
        <v>16.39</v>
      </c>
      <c r="F86" s="2">
        <v>20</v>
      </c>
      <c r="G86" s="2">
        <v>327.8</v>
      </c>
      <c r="H86" s="13">
        <v>7.8711105645062184E-3</v>
      </c>
    </row>
    <row r="87" spans="1:8" ht="13.5" x14ac:dyDescent="0.25">
      <c r="A87" s="11"/>
      <c r="B87" s="10">
        <v>42128</v>
      </c>
      <c r="C87" s="2">
        <v>25.7</v>
      </c>
      <c r="D87" s="2">
        <v>16.518999999999998</v>
      </c>
      <c r="E87" s="2">
        <v>16.518999999999998</v>
      </c>
      <c r="F87" s="2">
        <v>15</v>
      </c>
      <c r="G87" s="2">
        <v>247.78499999999997</v>
      </c>
      <c r="H87" s="13">
        <v>7.8706528370956538E-3</v>
      </c>
    </row>
    <row r="88" spans="1:8" ht="13.5" x14ac:dyDescent="0.25">
      <c r="A88" s="11"/>
      <c r="B88" s="10">
        <v>42129</v>
      </c>
      <c r="C88" s="2">
        <v>25.7</v>
      </c>
      <c r="D88" s="2">
        <v>16.518999999999998</v>
      </c>
      <c r="E88" s="2">
        <v>0</v>
      </c>
      <c r="F88" s="2">
        <v>0</v>
      </c>
      <c r="G88" s="2">
        <v>0</v>
      </c>
      <c r="H88" s="13">
        <v>0</v>
      </c>
    </row>
    <row r="89" spans="1:8" ht="13.5" x14ac:dyDescent="0.25">
      <c r="A89" s="11"/>
      <c r="B89" s="10">
        <v>42130</v>
      </c>
      <c r="C89" s="2">
        <v>25.7</v>
      </c>
      <c r="D89" s="2">
        <v>16.518999999999998</v>
      </c>
      <c r="E89" s="2">
        <v>16.518999999999998</v>
      </c>
      <c r="F89" s="2">
        <v>23</v>
      </c>
      <c r="G89" s="2">
        <v>379.93699999999995</v>
      </c>
      <c r="H89" s="13">
        <v>0</v>
      </c>
    </row>
    <row r="90" spans="1:8" ht="13.5" x14ac:dyDescent="0.25">
      <c r="A90" s="11"/>
      <c r="B90" s="10">
        <v>42131</v>
      </c>
      <c r="C90" s="2">
        <v>25.7</v>
      </c>
      <c r="D90" s="2">
        <v>16.518999999999998</v>
      </c>
      <c r="E90" s="2">
        <v>0</v>
      </c>
      <c r="F90" s="2">
        <v>0</v>
      </c>
      <c r="G90" s="2">
        <v>0</v>
      </c>
      <c r="H90" s="13">
        <v>0</v>
      </c>
    </row>
    <row r="91" spans="1:8" ht="13.5" x14ac:dyDescent="0.25">
      <c r="A91" s="11"/>
      <c r="B91" s="10">
        <v>42132</v>
      </c>
      <c r="C91" s="2">
        <v>25.7</v>
      </c>
      <c r="D91" s="2">
        <v>16.518999999999998</v>
      </c>
      <c r="E91" s="2">
        <v>0</v>
      </c>
      <c r="F91" s="2">
        <v>0</v>
      </c>
      <c r="G91" s="2">
        <v>0</v>
      </c>
      <c r="H91" s="13">
        <v>0</v>
      </c>
    </row>
    <row r="92" spans="1:8" ht="13.5" x14ac:dyDescent="0.25">
      <c r="A92" s="11"/>
      <c r="B92" s="10">
        <v>42135</v>
      </c>
      <c r="C92" s="2">
        <v>25.4</v>
      </c>
      <c r="D92" s="2">
        <v>16.326000000000001</v>
      </c>
      <c r="E92" s="2">
        <v>16.326000000000001</v>
      </c>
      <c r="F92" s="2">
        <v>2510</v>
      </c>
      <c r="G92" s="2">
        <v>40978.26</v>
      </c>
      <c r="H92" s="13">
        <v>-1.1683515951328643E-2</v>
      </c>
    </row>
    <row r="93" spans="1:8" ht="13.5" x14ac:dyDescent="0.25">
      <c r="A93" s="11"/>
      <c r="B93" s="10">
        <v>42136</v>
      </c>
      <c r="C93" s="2">
        <v>25.4</v>
      </c>
      <c r="D93" s="2">
        <v>16.326000000000001</v>
      </c>
      <c r="E93" s="2">
        <v>0</v>
      </c>
      <c r="F93" s="2">
        <v>0</v>
      </c>
      <c r="G93" s="2">
        <v>0</v>
      </c>
      <c r="H93" s="13">
        <v>0</v>
      </c>
    </row>
    <row r="94" spans="1:8" ht="13.5" x14ac:dyDescent="0.25">
      <c r="A94" s="11"/>
      <c r="B94" s="10">
        <v>42137</v>
      </c>
      <c r="C94" s="2">
        <v>25.31</v>
      </c>
      <c r="D94" s="2">
        <v>16.268000000000001</v>
      </c>
      <c r="E94" s="2">
        <v>16.263500750691428</v>
      </c>
      <c r="F94" s="2">
        <v>300</v>
      </c>
      <c r="G94" s="2">
        <v>4879.0502252074284</v>
      </c>
      <c r="H94" s="13">
        <v>-3.5526154600024396E-3</v>
      </c>
    </row>
    <row r="95" spans="1:8" ht="13.5" x14ac:dyDescent="0.25">
      <c r="A95" s="11"/>
      <c r="B95" s="10">
        <v>42138</v>
      </c>
      <c r="C95" s="2">
        <v>25.37</v>
      </c>
      <c r="D95" s="2">
        <v>16.306999999999999</v>
      </c>
      <c r="E95" s="2">
        <v>16.286431454473785</v>
      </c>
      <c r="F95" s="2">
        <v>2058</v>
      </c>
      <c r="G95" s="2">
        <v>33517.475933307047</v>
      </c>
      <c r="H95" s="13">
        <v>2.3973444799605314E-3</v>
      </c>
    </row>
    <row r="96" spans="1:8" ht="13.5" x14ac:dyDescent="0.25">
      <c r="A96" s="11"/>
      <c r="B96" s="10">
        <v>42139</v>
      </c>
      <c r="C96" s="2">
        <v>25.55</v>
      </c>
      <c r="D96" s="2">
        <v>16.422000000000001</v>
      </c>
      <c r="E96" s="2">
        <v>16.422000000000001</v>
      </c>
      <c r="F96" s="2">
        <v>486</v>
      </c>
      <c r="G96" s="2">
        <v>7981.0920000000006</v>
      </c>
      <c r="H96" s="13">
        <v>7.0521861777152143E-3</v>
      </c>
    </row>
    <row r="97" spans="1:8" ht="13.5" x14ac:dyDescent="0.25">
      <c r="A97" s="11"/>
      <c r="B97" s="10">
        <v>42142</v>
      </c>
      <c r="C97" s="2">
        <v>25.55</v>
      </c>
      <c r="D97" s="2">
        <v>16.422000000000001</v>
      </c>
      <c r="E97" s="2">
        <v>0</v>
      </c>
      <c r="F97" s="2">
        <v>0</v>
      </c>
      <c r="G97" s="2">
        <v>0</v>
      </c>
      <c r="H97" s="13">
        <v>0</v>
      </c>
    </row>
    <row r="98" spans="1:8" ht="13.5" x14ac:dyDescent="0.25">
      <c r="A98" s="11"/>
      <c r="B98" s="10">
        <v>42143</v>
      </c>
      <c r="C98" s="2">
        <v>25.55</v>
      </c>
      <c r="D98" s="2">
        <v>16.422000000000001</v>
      </c>
      <c r="E98" s="2">
        <v>16.422000000000001</v>
      </c>
      <c r="F98" s="2">
        <v>830</v>
      </c>
      <c r="G98" s="2">
        <v>13630.26</v>
      </c>
      <c r="H98" s="13">
        <v>0</v>
      </c>
    </row>
    <row r="99" spans="1:8" ht="13.5" x14ac:dyDescent="0.25">
      <c r="A99" s="11"/>
      <c r="B99" s="10">
        <v>42144</v>
      </c>
      <c r="C99" s="2">
        <v>25.57</v>
      </c>
      <c r="D99" s="2">
        <v>16.434999999999999</v>
      </c>
      <c r="E99" s="2">
        <v>16.434357254595227</v>
      </c>
      <c r="F99" s="2">
        <v>4394</v>
      </c>
      <c r="G99" s="2">
        <v>72212.565776691423</v>
      </c>
      <c r="H99" s="13">
        <v>7.9162099622446256E-4</v>
      </c>
    </row>
    <row r="100" spans="1:8" ht="13.5" x14ac:dyDescent="0.25">
      <c r="A100" s="11"/>
      <c r="B100" s="10">
        <v>42145</v>
      </c>
      <c r="C100" s="2">
        <v>25.61</v>
      </c>
      <c r="D100" s="2">
        <v>16.460999999999999</v>
      </c>
      <c r="E100" s="2">
        <v>16.443002811401794</v>
      </c>
      <c r="F100" s="2">
        <v>2136</v>
      </c>
      <c r="G100" s="2">
        <v>35122.254005154231</v>
      </c>
      <c r="H100" s="13">
        <v>1.5819896562214665E-3</v>
      </c>
    </row>
    <row r="101" spans="1:8" ht="13.5" x14ac:dyDescent="0.25">
      <c r="A101" s="11"/>
      <c r="B101" s="10">
        <v>42146</v>
      </c>
      <c r="C101" s="2">
        <v>25.57</v>
      </c>
      <c r="D101" s="2">
        <v>16.434999999999999</v>
      </c>
      <c r="E101" s="2">
        <v>16.434999999999999</v>
      </c>
      <c r="F101" s="2">
        <v>3445</v>
      </c>
      <c r="G101" s="2">
        <v>56618.574999999997</v>
      </c>
      <c r="H101" s="13">
        <v>-1.57949091792721E-3</v>
      </c>
    </row>
    <row r="102" spans="1:8" ht="13.5" x14ac:dyDescent="0.25">
      <c r="A102" s="11"/>
      <c r="B102" s="10">
        <v>42149</v>
      </c>
      <c r="C102" s="2">
        <v>25.57</v>
      </c>
      <c r="D102" s="2">
        <v>16.434999999999999</v>
      </c>
      <c r="E102" s="2">
        <v>0</v>
      </c>
      <c r="F102" s="2">
        <v>0</v>
      </c>
      <c r="G102" s="2">
        <v>0</v>
      </c>
      <c r="H102" s="13">
        <v>0</v>
      </c>
    </row>
    <row r="103" spans="1:8" ht="13.5" x14ac:dyDescent="0.25">
      <c r="A103" s="11"/>
      <c r="B103" s="10">
        <v>42150</v>
      </c>
      <c r="C103" s="2">
        <v>25.57</v>
      </c>
      <c r="D103" s="2">
        <v>16.434999999999999</v>
      </c>
      <c r="E103" s="2">
        <v>0</v>
      </c>
      <c r="F103" s="2">
        <v>0</v>
      </c>
      <c r="G103" s="2">
        <v>0</v>
      </c>
      <c r="H103" s="13">
        <v>0</v>
      </c>
    </row>
    <row r="104" spans="1:8" ht="13.5" x14ac:dyDescent="0.25">
      <c r="A104" s="11"/>
      <c r="B104" s="10">
        <v>42151</v>
      </c>
      <c r="C104" s="2">
        <v>25.57</v>
      </c>
      <c r="D104" s="2">
        <v>16.434999999999999</v>
      </c>
      <c r="E104" s="2">
        <v>0</v>
      </c>
      <c r="F104" s="2">
        <v>0</v>
      </c>
      <c r="G104" s="2">
        <v>0</v>
      </c>
      <c r="H104" s="13">
        <v>0</v>
      </c>
    </row>
    <row r="105" spans="1:8" ht="13.5" x14ac:dyDescent="0.25">
      <c r="A105" s="11"/>
      <c r="B105" s="10">
        <v>42152</v>
      </c>
      <c r="C105" s="2">
        <v>25.57</v>
      </c>
      <c r="D105" s="2">
        <v>16.434999999999999</v>
      </c>
      <c r="E105" s="2">
        <v>0</v>
      </c>
      <c r="F105" s="2">
        <v>0</v>
      </c>
      <c r="G105" s="2">
        <v>0</v>
      </c>
      <c r="H105" s="13">
        <v>0</v>
      </c>
    </row>
    <row r="106" spans="1:8" ht="13.5" x14ac:dyDescent="0.25">
      <c r="A106" s="11"/>
      <c r="B106" s="10">
        <v>42153</v>
      </c>
      <c r="C106" s="2">
        <v>26.1</v>
      </c>
      <c r="D106" s="2">
        <v>16.776</v>
      </c>
      <c r="E106" s="2">
        <v>16.772143448275862</v>
      </c>
      <c r="F106" s="2">
        <v>626</v>
      </c>
      <c r="G106" s="2">
        <v>10499.36179862069</v>
      </c>
      <c r="H106" s="13">
        <v>2.0748402798904844E-2</v>
      </c>
    </row>
    <row r="107" spans="1:8" ht="13.5" x14ac:dyDescent="0.25">
      <c r="A107" s="11"/>
      <c r="B107" s="10">
        <v>42156</v>
      </c>
      <c r="C107" s="2">
        <v>26</v>
      </c>
      <c r="D107" s="2">
        <v>16.712</v>
      </c>
      <c r="E107" s="2">
        <v>16.712</v>
      </c>
      <c r="F107" s="2">
        <v>5</v>
      </c>
      <c r="G107" s="2">
        <v>83.56</v>
      </c>
      <c r="H107" s="13">
        <v>-3.8149737720553204E-3</v>
      </c>
    </row>
    <row r="108" spans="1:8" ht="13.5" x14ac:dyDescent="0.25">
      <c r="A108" s="11"/>
      <c r="B108" s="10">
        <v>42157</v>
      </c>
      <c r="C108" s="2">
        <v>25.5</v>
      </c>
      <c r="D108" s="2">
        <v>16.39</v>
      </c>
      <c r="E108" s="2">
        <v>16.39</v>
      </c>
      <c r="F108" s="2">
        <v>21</v>
      </c>
      <c r="G108" s="2">
        <v>344.19</v>
      </c>
      <c r="H108" s="13">
        <v>-1.926759214935371E-2</v>
      </c>
    </row>
    <row r="109" spans="1:8" ht="13.5" x14ac:dyDescent="0.25">
      <c r="A109" s="11"/>
      <c r="B109" s="10">
        <v>42158</v>
      </c>
      <c r="C109" s="2">
        <v>26.64</v>
      </c>
      <c r="D109" s="2">
        <v>17.123000000000001</v>
      </c>
      <c r="E109" s="2">
        <v>0</v>
      </c>
      <c r="F109" s="2">
        <v>0</v>
      </c>
      <c r="G109" s="2">
        <v>0</v>
      </c>
      <c r="H109" s="13">
        <v>4.4722391702257502E-2</v>
      </c>
    </row>
    <row r="110" spans="1:8" ht="13.5" x14ac:dyDescent="0.25">
      <c r="A110" s="11"/>
      <c r="B110" s="10">
        <v>42159</v>
      </c>
      <c r="C110" s="2">
        <v>27.4</v>
      </c>
      <c r="D110" s="2">
        <v>17.611000000000001</v>
      </c>
      <c r="E110" s="2">
        <v>17.611000000000001</v>
      </c>
      <c r="F110" s="2">
        <v>25</v>
      </c>
      <c r="G110" s="2">
        <v>440.27500000000003</v>
      </c>
      <c r="H110" s="13">
        <v>2.849967879460372E-2</v>
      </c>
    </row>
    <row r="111" spans="1:8" ht="13.5" x14ac:dyDescent="0.25">
      <c r="A111" s="11"/>
      <c r="B111" s="10">
        <v>42160</v>
      </c>
      <c r="C111" s="2">
        <v>27</v>
      </c>
      <c r="D111" s="2">
        <v>17.353999999999999</v>
      </c>
      <c r="E111" s="2">
        <v>17.353999999999999</v>
      </c>
      <c r="F111" s="2">
        <v>100</v>
      </c>
      <c r="G111" s="2">
        <v>1735.3999999999999</v>
      </c>
      <c r="H111" s="13">
        <v>-1.4593152007268266E-2</v>
      </c>
    </row>
    <row r="112" spans="1:8" ht="13.5" x14ac:dyDescent="0.25">
      <c r="A112" s="11"/>
      <c r="B112" s="10">
        <v>42163</v>
      </c>
      <c r="C112" s="2">
        <v>27.1</v>
      </c>
      <c r="D112" s="2">
        <v>17.419</v>
      </c>
      <c r="E112" s="2">
        <v>17.419</v>
      </c>
      <c r="F112" s="2">
        <v>627</v>
      </c>
      <c r="G112" s="2">
        <v>10921.713</v>
      </c>
      <c r="H112" s="13">
        <v>3.7455341707964321E-3</v>
      </c>
    </row>
    <row r="113" spans="1:8" ht="13.5" x14ac:dyDescent="0.25">
      <c r="A113" s="11"/>
      <c r="B113" s="10">
        <v>42164</v>
      </c>
      <c r="C113" s="2">
        <v>27.1</v>
      </c>
      <c r="D113" s="2">
        <v>17.419</v>
      </c>
      <c r="E113" s="2">
        <v>0</v>
      </c>
      <c r="F113" s="2">
        <v>0</v>
      </c>
      <c r="G113" s="2">
        <v>0</v>
      </c>
      <c r="H113" s="13">
        <v>0</v>
      </c>
    </row>
    <row r="114" spans="1:8" ht="13.5" x14ac:dyDescent="0.25">
      <c r="A114" s="11"/>
      <c r="B114" s="10">
        <v>42165</v>
      </c>
      <c r="C114" s="2">
        <v>27.91</v>
      </c>
      <c r="D114" s="2">
        <v>17.939</v>
      </c>
      <c r="E114" s="2">
        <v>17.939</v>
      </c>
      <c r="F114" s="2">
        <v>25</v>
      </c>
      <c r="G114" s="2">
        <v>448.47500000000002</v>
      </c>
      <c r="H114" s="13">
        <v>2.9852459957517629E-2</v>
      </c>
    </row>
    <row r="115" spans="1:8" ht="13.5" x14ac:dyDescent="0.25">
      <c r="A115" s="11"/>
      <c r="B115" s="10">
        <v>42166</v>
      </c>
      <c r="C115" s="2">
        <v>28.74</v>
      </c>
      <c r="D115" s="2">
        <v>18.472999999999999</v>
      </c>
      <c r="E115" s="2">
        <v>18.472999999999999</v>
      </c>
      <c r="F115" s="2">
        <v>100</v>
      </c>
      <c r="G115" s="2">
        <v>1847.3</v>
      </c>
      <c r="H115" s="13">
        <v>2.9767545571102009E-2</v>
      </c>
    </row>
    <row r="116" spans="1:8" ht="13.5" x14ac:dyDescent="0.25">
      <c r="A116" s="11"/>
      <c r="B116" s="10">
        <v>42167</v>
      </c>
      <c r="C116" s="2">
        <v>28.99</v>
      </c>
      <c r="D116" s="2">
        <v>18.632999999999999</v>
      </c>
      <c r="E116" s="2">
        <v>18.632999999999999</v>
      </c>
      <c r="F116" s="2">
        <v>20</v>
      </c>
      <c r="G116" s="2">
        <v>372.65999999999997</v>
      </c>
      <c r="H116" s="13">
        <v>8.6612894494667979E-3</v>
      </c>
    </row>
    <row r="117" spans="1:8" ht="13.5" x14ac:dyDescent="0.25">
      <c r="A117" s="11"/>
      <c r="B117" s="10">
        <v>42170</v>
      </c>
      <c r="C117" s="2">
        <v>29.99</v>
      </c>
      <c r="D117" s="2">
        <v>19.276</v>
      </c>
      <c r="E117" s="2">
        <v>19.26571603867956</v>
      </c>
      <c r="F117" s="2">
        <v>774</v>
      </c>
      <c r="G117" s="2">
        <v>14911.66421393798</v>
      </c>
      <c r="H117" s="13">
        <v>3.4508667418021825E-2</v>
      </c>
    </row>
    <row r="118" spans="1:8" ht="13.5" x14ac:dyDescent="0.25">
      <c r="A118" s="11"/>
      <c r="B118" s="10">
        <v>42171</v>
      </c>
      <c r="C118" s="2">
        <v>29.99</v>
      </c>
      <c r="D118" s="2">
        <v>19.276</v>
      </c>
      <c r="E118" s="2">
        <v>0</v>
      </c>
      <c r="F118" s="2">
        <v>0</v>
      </c>
      <c r="G118" s="2">
        <v>0</v>
      </c>
      <c r="H118" s="13">
        <v>0</v>
      </c>
    </row>
    <row r="119" spans="1:8" ht="13.5" x14ac:dyDescent="0.25">
      <c r="A119" s="11"/>
      <c r="B119" s="10">
        <v>42172</v>
      </c>
      <c r="C119" s="2">
        <v>30.39</v>
      </c>
      <c r="D119" s="2">
        <v>19.533000000000001</v>
      </c>
      <c r="E119" s="2">
        <v>19.588276011846002</v>
      </c>
      <c r="F119" s="2">
        <v>228</v>
      </c>
      <c r="G119" s="2">
        <v>4466.1269307008888</v>
      </c>
      <c r="H119" s="13">
        <v>1.3332641626893621E-2</v>
      </c>
    </row>
    <row r="120" spans="1:8" ht="13.5" x14ac:dyDescent="0.25">
      <c r="A120" s="11"/>
      <c r="B120" s="10">
        <v>42173</v>
      </c>
      <c r="C120" s="2">
        <v>30.39</v>
      </c>
      <c r="D120" s="2">
        <v>19.533000000000001</v>
      </c>
      <c r="E120" s="2">
        <v>0</v>
      </c>
      <c r="F120" s="2">
        <v>0</v>
      </c>
      <c r="G120" s="2">
        <v>0</v>
      </c>
      <c r="H120" s="13">
        <v>0</v>
      </c>
    </row>
    <row r="121" spans="1:8" ht="13.5" x14ac:dyDescent="0.25">
      <c r="A121" s="11"/>
      <c r="B121" s="10">
        <v>42174</v>
      </c>
      <c r="C121" s="2">
        <v>30.39</v>
      </c>
      <c r="D121" s="2">
        <v>19.533000000000001</v>
      </c>
      <c r="E121" s="2">
        <v>0</v>
      </c>
      <c r="F121" s="2">
        <v>0</v>
      </c>
      <c r="G121" s="2">
        <v>0</v>
      </c>
      <c r="H121" s="13">
        <v>0</v>
      </c>
    </row>
    <row r="122" spans="1:8" ht="13.5" x14ac:dyDescent="0.25">
      <c r="A122" s="11"/>
      <c r="B122" s="10">
        <v>42177</v>
      </c>
      <c r="C122" s="2">
        <v>30.3</v>
      </c>
      <c r="D122" s="2">
        <v>19.475000000000001</v>
      </c>
      <c r="E122" s="2">
        <v>19.475000000000001</v>
      </c>
      <c r="F122" s="2">
        <v>154</v>
      </c>
      <c r="G122" s="2">
        <v>2999.15</v>
      </c>
      <c r="H122" s="13">
        <v>-2.9693339476782789E-3</v>
      </c>
    </row>
    <row r="123" spans="1:8" ht="13.5" x14ac:dyDescent="0.25">
      <c r="A123" s="11"/>
      <c r="B123" s="10">
        <v>42178</v>
      </c>
      <c r="C123" s="2">
        <v>30.3</v>
      </c>
      <c r="D123" s="2">
        <v>19.475000000000001</v>
      </c>
      <c r="E123" s="2">
        <v>0</v>
      </c>
      <c r="F123" s="2">
        <v>0</v>
      </c>
      <c r="G123" s="2">
        <v>0</v>
      </c>
      <c r="H123" s="13">
        <v>0</v>
      </c>
    </row>
    <row r="124" spans="1:8" ht="13.5" x14ac:dyDescent="0.25">
      <c r="A124" s="11"/>
      <c r="B124" s="10">
        <v>42179</v>
      </c>
      <c r="C124" s="2">
        <v>30.3</v>
      </c>
      <c r="D124" s="2">
        <v>19.475000000000001</v>
      </c>
      <c r="E124" s="2">
        <v>0</v>
      </c>
      <c r="F124" s="2">
        <v>0</v>
      </c>
      <c r="G124" s="2">
        <v>0</v>
      </c>
      <c r="H124" s="13">
        <v>0</v>
      </c>
    </row>
    <row r="125" spans="1:8" ht="13.5" x14ac:dyDescent="0.25">
      <c r="A125" s="11"/>
      <c r="B125" s="10">
        <v>42180</v>
      </c>
      <c r="C125" s="2">
        <v>30.3</v>
      </c>
      <c r="D125" s="2">
        <v>19.475000000000001</v>
      </c>
      <c r="E125" s="2">
        <v>19.475000000000001</v>
      </c>
      <c r="F125" s="2">
        <v>78</v>
      </c>
      <c r="G125" s="2">
        <v>1519.0500000000002</v>
      </c>
      <c r="H125" s="13">
        <v>0</v>
      </c>
    </row>
    <row r="126" spans="1:8" ht="13.5" x14ac:dyDescent="0.25">
      <c r="A126" s="11"/>
      <c r="B126" s="10">
        <v>42181</v>
      </c>
      <c r="C126" s="2">
        <v>30.3</v>
      </c>
      <c r="D126" s="2">
        <v>19.475000000000001</v>
      </c>
      <c r="E126" s="2">
        <v>0</v>
      </c>
      <c r="F126" s="2">
        <v>0</v>
      </c>
      <c r="G126" s="2">
        <v>0</v>
      </c>
      <c r="H126" s="13">
        <v>0</v>
      </c>
    </row>
    <row r="127" spans="1:8" ht="13.5" x14ac:dyDescent="0.25">
      <c r="A127" s="11"/>
      <c r="B127" s="10">
        <v>42184</v>
      </c>
      <c r="C127" s="2">
        <v>30.29</v>
      </c>
      <c r="D127" s="2">
        <v>19.469000000000001</v>
      </c>
      <c r="E127" s="2">
        <v>19.469000000000001</v>
      </c>
      <c r="F127" s="2">
        <v>1100</v>
      </c>
      <c r="G127" s="2">
        <v>21415.9</v>
      </c>
      <c r="H127" s="13">
        <v>-3.0808729139924145E-4</v>
      </c>
    </row>
    <row r="128" spans="1:8" ht="13.5" x14ac:dyDescent="0.25">
      <c r="A128" s="11"/>
      <c r="B128" s="10">
        <v>42185</v>
      </c>
      <c r="C128" s="2">
        <v>30.35</v>
      </c>
      <c r="D128" s="2">
        <v>19.507999999999999</v>
      </c>
      <c r="E128" s="2">
        <v>19.482932059308069</v>
      </c>
      <c r="F128" s="2">
        <v>5120</v>
      </c>
      <c r="G128" s="2">
        <v>99752.612143657316</v>
      </c>
      <c r="H128" s="13">
        <v>2.0031845497970068E-3</v>
      </c>
    </row>
    <row r="129" spans="1:8" ht="13.5" x14ac:dyDescent="0.25">
      <c r="A129" s="11"/>
      <c r="B129" s="10">
        <v>42186</v>
      </c>
      <c r="C129" s="2">
        <v>30.35</v>
      </c>
      <c r="D129" s="2">
        <v>19.507999999999999</v>
      </c>
      <c r="E129" s="2">
        <v>0</v>
      </c>
      <c r="F129" s="2">
        <v>0</v>
      </c>
      <c r="G129" s="2">
        <v>0</v>
      </c>
      <c r="H129" s="13">
        <v>0</v>
      </c>
    </row>
    <row r="130" spans="1:8" ht="13.5" x14ac:dyDescent="0.25">
      <c r="A130" s="11"/>
      <c r="B130" s="10">
        <v>42187</v>
      </c>
      <c r="C130" s="2">
        <v>30.31</v>
      </c>
      <c r="D130" s="2">
        <v>19.481999999999999</v>
      </c>
      <c r="E130" s="2">
        <v>19.481999999999999</v>
      </c>
      <c r="F130" s="2">
        <v>2850</v>
      </c>
      <c r="G130" s="2">
        <v>55523.7</v>
      </c>
      <c r="H130" s="13">
        <v>-1.3327865491080482E-3</v>
      </c>
    </row>
    <row r="131" spans="1:8" ht="13.5" x14ac:dyDescent="0.25">
      <c r="A131" s="11"/>
      <c r="B131" s="10">
        <v>42188</v>
      </c>
      <c r="C131" s="2">
        <v>29.61</v>
      </c>
      <c r="D131" s="2">
        <v>19.481999999999999</v>
      </c>
      <c r="E131" s="2">
        <v>0</v>
      </c>
      <c r="F131" s="2">
        <v>0</v>
      </c>
      <c r="G131" s="2">
        <v>0</v>
      </c>
      <c r="H131" s="13">
        <v>0</v>
      </c>
    </row>
    <row r="132" spans="1:8" ht="13.5" x14ac:dyDescent="0.25">
      <c r="A132" s="11"/>
      <c r="B132" s="10">
        <v>42191</v>
      </c>
      <c r="C132" s="2">
        <v>29.61</v>
      </c>
      <c r="D132" s="2">
        <v>19.481999999999999</v>
      </c>
      <c r="E132" s="2">
        <v>19.481999999999999</v>
      </c>
      <c r="F132" s="2">
        <v>10</v>
      </c>
      <c r="G132" s="2">
        <v>194.82</v>
      </c>
      <c r="H132" s="13">
        <v>0</v>
      </c>
    </row>
    <row r="133" spans="1:8" ht="13.5" x14ac:dyDescent="0.25">
      <c r="A133" s="11"/>
      <c r="B133" s="10">
        <v>42192</v>
      </c>
      <c r="C133" s="2">
        <v>28.73</v>
      </c>
      <c r="D133" s="2">
        <v>18.902999999999999</v>
      </c>
      <c r="E133" s="2">
        <v>18.902999999999999</v>
      </c>
      <c r="F133" s="2">
        <v>50</v>
      </c>
      <c r="G133" s="2">
        <v>945.15</v>
      </c>
      <c r="H133" s="13">
        <v>-2.9719741299661259E-2</v>
      </c>
    </row>
    <row r="134" spans="1:8" ht="13.5" x14ac:dyDescent="0.25">
      <c r="A134" s="11"/>
      <c r="B134" s="10">
        <v>42193</v>
      </c>
      <c r="C134" s="2">
        <v>28.73</v>
      </c>
      <c r="D134" s="2">
        <v>18.902999999999999</v>
      </c>
      <c r="E134" s="2">
        <v>18.902999999999999</v>
      </c>
      <c r="F134" s="2">
        <v>6100</v>
      </c>
      <c r="G134" s="2">
        <v>115308.29999999999</v>
      </c>
      <c r="H134" s="13">
        <v>0</v>
      </c>
    </row>
    <row r="135" spans="1:8" ht="13.5" x14ac:dyDescent="0.25">
      <c r="A135" s="11"/>
      <c r="B135" s="10">
        <v>42194</v>
      </c>
      <c r="C135" s="2">
        <v>27.87</v>
      </c>
      <c r="D135" s="2">
        <v>18.337</v>
      </c>
      <c r="E135" s="2">
        <v>18.337</v>
      </c>
      <c r="F135" s="2">
        <v>60</v>
      </c>
      <c r="G135" s="2">
        <v>1100.22</v>
      </c>
      <c r="H135" s="13">
        <v>-2.9942337195154156E-2</v>
      </c>
    </row>
    <row r="136" spans="1:8" ht="13.5" x14ac:dyDescent="0.25">
      <c r="A136" s="11"/>
      <c r="B136" s="10">
        <v>42195</v>
      </c>
      <c r="C136" s="2">
        <v>27.87</v>
      </c>
      <c r="D136" s="2">
        <v>18.337</v>
      </c>
      <c r="E136" s="2">
        <v>18.337</v>
      </c>
      <c r="F136" s="2">
        <v>85</v>
      </c>
      <c r="G136" s="2">
        <v>1558.645</v>
      </c>
      <c r="H136" s="13">
        <v>0</v>
      </c>
    </row>
    <row r="137" spans="1:8" ht="13.5" x14ac:dyDescent="0.25">
      <c r="A137" s="11"/>
      <c r="B137" s="10">
        <v>42198</v>
      </c>
      <c r="C137" s="2">
        <v>27.87</v>
      </c>
      <c r="D137" s="2">
        <v>18.337</v>
      </c>
      <c r="E137" s="2">
        <v>18.337</v>
      </c>
      <c r="F137" s="2">
        <v>65</v>
      </c>
      <c r="G137" s="2">
        <v>1191.905</v>
      </c>
      <c r="H137" s="13">
        <v>0</v>
      </c>
    </row>
    <row r="138" spans="1:8" ht="13.5" x14ac:dyDescent="0.25">
      <c r="A138" s="11"/>
      <c r="B138" s="10">
        <v>42199</v>
      </c>
      <c r="C138" s="2">
        <v>27.87</v>
      </c>
      <c r="D138" s="2">
        <v>18.337</v>
      </c>
      <c r="E138" s="2">
        <v>0</v>
      </c>
      <c r="F138" s="2">
        <v>0</v>
      </c>
      <c r="G138" s="2">
        <v>0</v>
      </c>
      <c r="H138" s="13">
        <v>0</v>
      </c>
    </row>
    <row r="139" spans="1:8" ht="13.5" x14ac:dyDescent="0.25">
      <c r="A139" s="11"/>
      <c r="B139" s="10">
        <v>42200</v>
      </c>
      <c r="C139" s="2">
        <v>27.04</v>
      </c>
      <c r="D139" s="2">
        <v>17.791</v>
      </c>
      <c r="E139" s="2">
        <v>0</v>
      </c>
      <c r="F139" s="2">
        <v>0</v>
      </c>
      <c r="G139" s="2">
        <v>0</v>
      </c>
      <c r="H139" s="13">
        <v>-2.9775863009216304E-2</v>
      </c>
    </row>
    <row r="140" spans="1:8" ht="13.5" x14ac:dyDescent="0.25">
      <c r="A140" s="11"/>
      <c r="B140" s="10">
        <v>42201</v>
      </c>
      <c r="C140" s="2">
        <v>27.04</v>
      </c>
      <c r="D140" s="2">
        <v>17.791</v>
      </c>
      <c r="E140" s="2">
        <v>0</v>
      </c>
      <c r="F140" s="2">
        <v>0</v>
      </c>
      <c r="G140" s="2">
        <v>0</v>
      </c>
      <c r="H140" s="13">
        <v>0</v>
      </c>
    </row>
    <row r="141" spans="1:8" ht="13.5" x14ac:dyDescent="0.25">
      <c r="A141" s="11"/>
      <c r="B141" s="10">
        <v>42205</v>
      </c>
      <c r="C141" s="2">
        <v>27.25</v>
      </c>
      <c r="D141" s="2">
        <v>17.928999999999998</v>
      </c>
      <c r="E141" s="2">
        <v>17.928999999999998</v>
      </c>
      <c r="F141" s="2">
        <v>20</v>
      </c>
      <c r="G141" s="2">
        <v>358.58</v>
      </c>
      <c r="H141" s="13">
        <v>7.7567309313696878E-3</v>
      </c>
    </row>
    <row r="142" spans="1:8" ht="13.5" x14ac:dyDescent="0.25">
      <c r="A142" s="11"/>
      <c r="B142" s="10">
        <v>42206</v>
      </c>
      <c r="C142" s="2">
        <v>27</v>
      </c>
      <c r="D142" s="2">
        <v>17.765000000000001</v>
      </c>
      <c r="E142" s="2">
        <v>17.765000000000001</v>
      </c>
      <c r="F142" s="2">
        <v>3000</v>
      </c>
      <c r="G142" s="2">
        <v>53295</v>
      </c>
      <c r="H142" s="13">
        <v>-9.1471917005966838E-3</v>
      </c>
    </row>
    <row r="143" spans="1:8" ht="13.5" x14ac:dyDescent="0.25">
      <c r="A143" s="11"/>
      <c r="B143" s="10">
        <v>42207</v>
      </c>
      <c r="C143" s="2">
        <v>26.2</v>
      </c>
      <c r="D143" s="2">
        <v>17.238</v>
      </c>
      <c r="E143" s="2">
        <v>17.238</v>
      </c>
      <c r="F143" s="2">
        <v>300</v>
      </c>
      <c r="G143" s="2">
        <v>5171.3999999999996</v>
      </c>
      <c r="H143" s="13">
        <v>-2.9665071770334984E-2</v>
      </c>
    </row>
    <row r="144" spans="1:8" ht="13.5" x14ac:dyDescent="0.25">
      <c r="A144" s="11"/>
      <c r="B144" s="10">
        <v>42208</v>
      </c>
      <c r="C144" s="2">
        <v>25.42</v>
      </c>
      <c r="D144" s="2">
        <v>16.725000000000001</v>
      </c>
      <c r="E144" s="2">
        <v>16.725000000000001</v>
      </c>
      <c r="F144" s="2">
        <v>42</v>
      </c>
      <c r="G144" s="2">
        <v>702.45</v>
      </c>
      <c r="H144" s="13">
        <v>-2.9759832927253635E-2</v>
      </c>
    </row>
    <row r="145" spans="1:8" ht="13.5" x14ac:dyDescent="0.25">
      <c r="A145" s="11"/>
      <c r="B145" s="10">
        <v>42209</v>
      </c>
      <c r="C145" s="2">
        <v>25.42</v>
      </c>
      <c r="D145" s="2">
        <v>16.725000000000001</v>
      </c>
      <c r="E145" s="2">
        <v>0</v>
      </c>
      <c r="F145" s="2">
        <v>0</v>
      </c>
      <c r="G145" s="2">
        <v>0</v>
      </c>
      <c r="H145" s="13">
        <v>0</v>
      </c>
    </row>
    <row r="146" spans="1:8" ht="13.5" x14ac:dyDescent="0.25">
      <c r="A146" s="11"/>
      <c r="B146" s="10">
        <v>42212</v>
      </c>
      <c r="C146" s="2">
        <v>25.42</v>
      </c>
      <c r="D146" s="2">
        <v>16.725000000000001</v>
      </c>
      <c r="E146" s="2">
        <v>0</v>
      </c>
      <c r="F146" s="2">
        <v>0</v>
      </c>
      <c r="G146" s="2">
        <v>0</v>
      </c>
      <c r="H146" s="13">
        <v>0</v>
      </c>
    </row>
    <row r="147" spans="1:8" ht="13.5" x14ac:dyDescent="0.25">
      <c r="A147" s="11"/>
      <c r="B147" s="10">
        <v>42213</v>
      </c>
      <c r="C147" s="2">
        <v>25.42</v>
      </c>
      <c r="D147" s="2">
        <v>16.725000000000001</v>
      </c>
      <c r="E147" s="2">
        <v>0</v>
      </c>
      <c r="F147" s="2">
        <v>0</v>
      </c>
      <c r="G147" s="2">
        <v>0</v>
      </c>
      <c r="H147" s="13">
        <v>0</v>
      </c>
    </row>
    <row r="148" spans="1:8" ht="13.5" x14ac:dyDescent="0.25">
      <c r="A148" s="11"/>
      <c r="B148" s="10">
        <v>42214</v>
      </c>
      <c r="C148" s="2">
        <v>25.42</v>
      </c>
      <c r="D148" s="2">
        <v>16.725000000000001</v>
      </c>
      <c r="E148" s="2">
        <v>0</v>
      </c>
      <c r="F148" s="2">
        <v>0</v>
      </c>
      <c r="G148" s="2">
        <v>0</v>
      </c>
      <c r="H148" s="13">
        <v>0</v>
      </c>
    </row>
    <row r="149" spans="1:8" ht="13.5" x14ac:dyDescent="0.25">
      <c r="A149" s="11"/>
      <c r="B149" s="10">
        <v>42215</v>
      </c>
      <c r="C149" s="2">
        <v>25.42</v>
      </c>
      <c r="D149" s="2">
        <v>16.725000000000001</v>
      </c>
      <c r="E149" s="2">
        <v>0</v>
      </c>
      <c r="F149" s="2">
        <v>0</v>
      </c>
      <c r="G149" s="2">
        <v>0</v>
      </c>
      <c r="H149" s="13">
        <v>0</v>
      </c>
    </row>
    <row r="150" spans="1:8" ht="13.5" x14ac:dyDescent="0.25">
      <c r="A150" s="11"/>
      <c r="B150" s="10">
        <v>42216</v>
      </c>
      <c r="C150" s="2">
        <v>25.42</v>
      </c>
      <c r="D150" s="2">
        <v>16.725000000000001</v>
      </c>
      <c r="E150" s="2">
        <v>0</v>
      </c>
      <c r="F150" s="2">
        <v>0</v>
      </c>
      <c r="G150" s="2">
        <v>0</v>
      </c>
      <c r="H150" s="13">
        <v>0</v>
      </c>
    </row>
    <row r="151" spans="1:8" ht="13.5" x14ac:dyDescent="0.25">
      <c r="A151" s="11"/>
      <c r="B151" s="10">
        <v>42219</v>
      </c>
      <c r="C151" s="2">
        <v>25.42</v>
      </c>
      <c r="D151" s="2">
        <v>16.725000000000001</v>
      </c>
      <c r="E151" s="2">
        <v>0</v>
      </c>
      <c r="F151" s="2">
        <v>0</v>
      </c>
      <c r="G151" s="2">
        <v>0</v>
      </c>
      <c r="H151" s="13">
        <v>0</v>
      </c>
    </row>
    <row r="152" spans="1:8" ht="13.5" x14ac:dyDescent="0.25">
      <c r="A152" s="11"/>
      <c r="B152" s="10">
        <v>42220</v>
      </c>
      <c r="C152" s="2">
        <v>25.6</v>
      </c>
      <c r="D152" s="2">
        <v>16.844000000000001</v>
      </c>
      <c r="E152" s="2">
        <v>16.844000000000001</v>
      </c>
      <c r="F152" s="2">
        <v>200</v>
      </c>
      <c r="G152" s="2">
        <v>3368.8</v>
      </c>
      <c r="H152" s="13">
        <v>7.1150971599401947E-3</v>
      </c>
    </row>
    <row r="153" spans="1:8" ht="13.5" x14ac:dyDescent="0.25">
      <c r="A153" s="11"/>
      <c r="B153" s="10">
        <v>42221</v>
      </c>
      <c r="C153" s="2">
        <v>25.6</v>
      </c>
      <c r="D153" s="2">
        <v>16.844000000000001</v>
      </c>
      <c r="E153" s="2">
        <v>0</v>
      </c>
      <c r="F153" s="2">
        <v>0</v>
      </c>
      <c r="G153" s="2">
        <v>0</v>
      </c>
      <c r="H153" s="13">
        <v>0</v>
      </c>
    </row>
    <row r="154" spans="1:8" ht="13.5" x14ac:dyDescent="0.25">
      <c r="A154" s="11"/>
      <c r="B154" s="10">
        <v>42222</v>
      </c>
      <c r="C154" s="2">
        <v>25.6</v>
      </c>
      <c r="D154" s="2">
        <v>16.844000000000001</v>
      </c>
      <c r="E154" s="2">
        <v>0</v>
      </c>
      <c r="F154" s="2">
        <v>0</v>
      </c>
      <c r="G154" s="2">
        <v>0</v>
      </c>
      <c r="H154" s="13">
        <v>0</v>
      </c>
    </row>
    <row r="155" spans="1:8" ht="13.5" x14ac:dyDescent="0.25">
      <c r="A155" s="11"/>
      <c r="B155" s="10">
        <v>42223</v>
      </c>
      <c r="C155" s="2">
        <v>25.5</v>
      </c>
      <c r="D155" s="2">
        <v>16.777999999999999</v>
      </c>
      <c r="E155" s="2">
        <v>16.777999999999999</v>
      </c>
      <c r="F155" s="2">
        <v>321</v>
      </c>
      <c r="G155" s="2">
        <v>5385.7379999999994</v>
      </c>
      <c r="H155" s="13">
        <v>-3.918309190216249E-3</v>
      </c>
    </row>
    <row r="156" spans="1:8" ht="13.5" x14ac:dyDescent="0.25">
      <c r="A156" s="11"/>
      <c r="B156" s="10">
        <v>42226</v>
      </c>
      <c r="C156" s="2">
        <v>25.5</v>
      </c>
      <c r="D156" s="2">
        <v>16.777999999999999</v>
      </c>
      <c r="E156" s="2">
        <v>0</v>
      </c>
      <c r="F156" s="2">
        <v>0</v>
      </c>
      <c r="G156" s="2">
        <v>0</v>
      </c>
      <c r="H156" s="13">
        <v>0</v>
      </c>
    </row>
    <row r="157" spans="1:8" ht="13.5" x14ac:dyDescent="0.25">
      <c r="A157" s="11"/>
      <c r="B157" s="10">
        <v>42227</v>
      </c>
      <c r="C157" s="2">
        <v>25.5</v>
      </c>
      <c r="D157" s="2">
        <v>16.777999999999999</v>
      </c>
      <c r="E157" s="2">
        <v>0</v>
      </c>
      <c r="F157" s="2">
        <v>0</v>
      </c>
      <c r="G157" s="2">
        <v>0</v>
      </c>
      <c r="H157" s="13">
        <v>0</v>
      </c>
    </row>
    <row r="158" spans="1:8" ht="13.5" x14ac:dyDescent="0.25">
      <c r="A158" s="11"/>
      <c r="B158" s="10">
        <v>42228</v>
      </c>
      <c r="C158" s="2">
        <v>25.5</v>
      </c>
      <c r="D158" s="2">
        <v>16.777999999999999</v>
      </c>
      <c r="E158" s="2">
        <v>16.777999999999999</v>
      </c>
      <c r="F158" s="2">
        <v>11</v>
      </c>
      <c r="G158" s="2">
        <v>184.55799999999999</v>
      </c>
      <c r="H158" s="13">
        <v>0</v>
      </c>
    </row>
    <row r="159" spans="1:8" ht="13.5" x14ac:dyDescent="0.25">
      <c r="A159" s="11"/>
      <c r="B159" s="10">
        <v>42230</v>
      </c>
      <c r="C159" s="2">
        <v>25.5</v>
      </c>
      <c r="D159" s="2">
        <v>16.777999999999999</v>
      </c>
      <c r="E159" s="2">
        <v>0</v>
      </c>
      <c r="F159" s="2">
        <v>0</v>
      </c>
      <c r="G159" s="2">
        <v>0</v>
      </c>
      <c r="H159" s="13">
        <v>0</v>
      </c>
    </row>
    <row r="160" spans="1:8" ht="13.5" x14ac:dyDescent="0.25">
      <c r="A160" s="11"/>
      <c r="B160" s="10">
        <v>42233</v>
      </c>
      <c r="C160" s="2">
        <v>25.5</v>
      </c>
      <c r="D160" s="2">
        <v>16.777999999999999</v>
      </c>
      <c r="E160" s="2">
        <v>16.777999999999999</v>
      </c>
      <c r="F160" s="2">
        <v>3</v>
      </c>
      <c r="G160" s="2">
        <v>50.333999999999996</v>
      </c>
      <c r="H160" s="13">
        <v>0</v>
      </c>
    </row>
    <row r="161" spans="1:8" ht="13.5" x14ac:dyDescent="0.25">
      <c r="A161" s="11"/>
      <c r="B161" s="10">
        <v>42234</v>
      </c>
      <c r="C161" s="2">
        <v>25.5</v>
      </c>
      <c r="D161" s="2">
        <v>16.777999999999999</v>
      </c>
      <c r="E161" s="2">
        <v>16.777999999999999</v>
      </c>
      <c r="F161" s="2">
        <v>34636</v>
      </c>
      <c r="G161" s="2">
        <v>581122.80799999996</v>
      </c>
      <c r="H161" s="13">
        <v>0</v>
      </c>
    </row>
    <row r="162" spans="1:8" ht="13.5" x14ac:dyDescent="0.25">
      <c r="A162" s="11"/>
      <c r="B162" s="10">
        <v>42235</v>
      </c>
      <c r="C162" s="2">
        <v>26</v>
      </c>
      <c r="D162" s="2">
        <v>17.106999999999999</v>
      </c>
      <c r="E162" s="2">
        <v>17.0471255</v>
      </c>
      <c r="F162" s="2">
        <v>9645</v>
      </c>
      <c r="G162" s="2">
        <v>164419.5254475</v>
      </c>
      <c r="H162" s="13">
        <v>1.9609011801168235E-2</v>
      </c>
    </row>
    <row r="163" spans="1:8" ht="13.5" x14ac:dyDescent="0.25">
      <c r="A163" s="11"/>
      <c r="B163" s="10">
        <v>42236</v>
      </c>
      <c r="C163" s="2">
        <v>26</v>
      </c>
      <c r="D163" s="2">
        <v>17.106999999999999</v>
      </c>
      <c r="E163" s="2">
        <v>0</v>
      </c>
      <c r="F163" s="2">
        <v>0</v>
      </c>
      <c r="G163" s="2">
        <v>0</v>
      </c>
      <c r="H163" s="13">
        <v>0</v>
      </c>
    </row>
    <row r="164" spans="1:8" ht="13.5" x14ac:dyDescent="0.25">
      <c r="A164" s="11"/>
      <c r="B164" s="10">
        <v>42237</v>
      </c>
      <c r="C164" s="2">
        <v>25.6</v>
      </c>
      <c r="D164" s="2">
        <v>16.844000000000001</v>
      </c>
      <c r="E164" s="2">
        <v>16.844000000000001</v>
      </c>
      <c r="F164" s="2">
        <v>152</v>
      </c>
      <c r="G164" s="2">
        <v>2560.288</v>
      </c>
      <c r="H164" s="13">
        <v>-1.5373823580990129E-2</v>
      </c>
    </row>
    <row r="165" spans="1:8" ht="13.5" x14ac:dyDescent="0.25">
      <c r="A165" s="11"/>
      <c r="B165" s="10">
        <v>42240</v>
      </c>
      <c r="C165" s="2">
        <v>25.7</v>
      </c>
      <c r="D165" s="2">
        <v>16.908999999999999</v>
      </c>
      <c r="E165" s="2">
        <v>16.908999999999999</v>
      </c>
      <c r="F165" s="2">
        <v>119</v>
      </c>
      <c r="G165" s="2">
        <v>2012.1709999999998</v>
      </c>
      <c r="H165" s="13">
        <v>3.8589408691520853E-3</v>
      </c>
    </row>
    <row r="166" spans="1:8" ht="13.5" x14ac:dyDescent="0.25">
      <c r="A166" s="11"/>
      <c r="B166" s="10">
        <v>42241</v>
      </c>
      <c r="C166" s="2">
        <v>25.7</v>
      </c>
      <c r="D166" s="2">
        <v>16.908999999999999</v>
      </c>
      <c r="E166" s="2">
        <v>16.908999999999999</v>
      </c>
      <c r="F166" s="2">
        <v>968</v>
      </c>
      <c r="G166" s="2">
        <v>16367.911999999998</v>
      </c>
      <c r="H166" s="13">
        <v>0</v>
      </c>
    </row>
    <row r="167" spans="1:8" ht="13.5" x14ac:dyDescent="0.25">
      <c r="A167" s="11"/>
      <c r="B167" s="10">
        <v>42242</v>
      </c>
      <c r="C167" s="2">
        <v>25.7</v>
      </c>
      <c r="D167" s="2">
        <v>16.908999999999999</v>
      </c>
      <c r="E167" s="2">
        <v>16.908999999999999</v>
      </c>
      <c r="F167" s="2">
        <v>86</v>
      </c>
      <c r="G167" s="2">
        <v>1454.174</v>
      </c>
      <c r="H167" s="13">
        <v>0</v>
      </c>
    </row>
    <row r="168" spans="1:8" ht="13.5" x14ac:dyDescent="0.25">
      <c r="A168" s="11"/>
      <c r="B168" s="10">
        <v>42243</v>
      </c>
      <c r="C168" s="2">
        <v>25.7</v>
      </c>
      <c r="D168" s="2">
        <v>16.908999999999999</v>
      </c>
      <c r="E168" s="2">
        <v>16.908999999999999</v>
      </c>
      <c r="F168" s="2">
        <v>126</v>
      </c>
      <c r="G168" s="2">
        <v>2130.5339999999997</v>
      </c>
      <c r="H168" s="13">
        <v>0</v>
      </c>
    </row>
    <row r="169" spans="1:8" ht="13.5" x14ac:dyDescent="0.25">
      <c r="A169" s="11"/>
      <c r="B169" s="10">
        <v>42244</v>
      </c>
      <c r="C169" s="2">
        <v>25.7</v>
      </c>
      <c r="D169" s="2">
        <v>16.908999999999999</v>
      </c>
      <c r="E169" s="2">
        <v>0</v>
      </c>
      <c r="F169" s="2">
        <v>0</v>
      </c>
      <c r="G169" s="2">
        <v>0</v>
      </c>
      <c r="H169" s="13">
        <v>0</v>
      </c>
    </row>
    <row r="170" spans="1:8" ht="13.5" x14ac:dyDescent="0.25">
      <c r="A170" s="11"/>
      <c r="B170" s="10">
        <v>42247</v>
      </c>
      <c r="C170" s="2">
        <v>25.7</v>
      </c>
      <c r="D170" s="2">
        <v>16.908999999999999</v>
      </c>
      <c r="E170" s="2">
        <v>16.908999999999999</v>
      </c>
      <c r="F170" s="2">
        <v>889</v>
      </c>
      <c r="G170" s="2">
        <v>15032.100999999999</v>
      </c>
      <c r="H170" s="13">
        <v>0</v>
      </c>
    </row>
    <row r="171" spans="1:8" ht="13.5" x14ac:dyDescent="0.25">
      <c r="A171" s="11"/>
      <c r="B171" s="10">
        <v>42248</v>
      </c>
      <c r="C171" s="2">
        <v>25.7</v>
      </c>
      <c r="D171" s="2">
        <v>16.908999999999999</v>
      </c>
      <c r="E171" s="2">
        <v>16.908999999999999</v>
      </c>
      <c r="F171" s="2">
        <v>350</v>
      </c>
      <c r="G171" s="2">
        <v>5918.15</v>
      </c>
      <c r="H171" s="13">
        <v>0</v>
      </c>
    </row>
    <row r="172" spans="1:8" ht="13.5" x14ac:dyDescent="0.25">
      <c r="A172" s="11"/>
      <c r="B172" s="10">
        <v>42249</v>
      </c>
      <c r="C172" s="2">
        <v>25.7</v>
      </c>
      <c r="D172" s="2">
        <v>16.908999999999999</v>
      </c>
      <c r="E172" s="2">
        <v>0</v>
      </c>
      <c r="F172" s="2">
        <v>0</v>
      </c>
      <c r="G172" s="2">
        <v>0</v>
      </c>
      <c r="H172" s="13">
        <v>0</v>
      </c>
    </row>
    <row r="173" spans="1:8" ht="13.5" x14ac:dyDescent="0.25">
      <c r="A173" s="11"/>
      <c r="B173" s="10">
        <v>42250</v>
      </c>
      <c r="C173" s="2">
        <v>25.7</v>
      </c>
      <c r="D173" s="2">
        <v>16.908999999999999</v>
      </c>
      <c r="E173" s="2">
        <v>0</v>
      </c>
      <c r="F173" s="2">
        <v>0</v>
      </c>
      <c r="G173" s="2">
        <v>0</v>
      </c>
      <c r="H173" s="13">
        <v>0</v>
      </c>
    </row>
    <row r="174" spans="1:8" ht="13.5" x14ac:dyDescent="0.25">
      <c r="A174" s="11"/>
      <c r="B174" s="10">
        <v>42251</v>
      </c>
      <c r="C174" s="2">
        <v>25.7</v>
      </c>
      <c r="D174" s="2">
        <v>16.908999999999999</v>
      </c>
      <c r="E174" s="2">
        <v>0</v>
      </c>
      <c r="F174" s="2">
        <v>0</v>
      </c>
      <c r="G174" s="2">
        <v>0</v>
      </c>
      <c r="H174" s="13">
        <v>0</v>
      </c>
    </row>
    <row r="175" spans="1:8" ht="13.5" x14ac:dyDescent="0.25">
      <c r="A175" s="11"/>
      <c r="B175" s="10">
        <v>42254</v>
      </c>
      <c r="C175" s="2">
        <v>25.7</v>
      </c>
      <c r="D175" s="2">
        <v>16.908999999999999</v>
      </c>
      <c r="E175" s="2">
        <v>0</v>
      </c>
      <c r="F175" s="2">
        <v>0</v>
      </c>
      <c r="G175" s="2">
        <v>0</v>
      </c>
      <c r="H175" s="13">
        <v>0</v>
      </c>
    </row>
    <row r="176" spans="1:8" ht="13.5" x14ac:dyDescent="0.25">
      <c r="A176" s="11"/>
      <c r="B176" s="10">
        <v>42255</v>
      </c>
      <c r="C176" s="2">
        <v>25.7</v>
      </c>
      <c r="D176" s="2">
        <v>16.908999999999999</v>
      </c>
      <c r="E176" s="2">
        <v>16.908999999999999</v>
      </c>
      <c r="F176" s="2">
        <v>3024</v>
      </c>
      <c r="G176" s="2">
        <v>51132.815999999999</v>
      </c>
      <c r="H176" s="13">
        <v>0</v>
      </c>
    </row>
    <row r="177" spans="1:8" ht="13.5" x14ac:dyDescent="0.25">
      <c r="A177" s="11"/>
      <c r="B177" s="10">
        <v>42256</v>
      </c>
      <c r="C177" s="2">
        <v>25.7</v>
      </c>
      <c r="D177" s="2">
        <v>16.908999999999999</v>
      </c>
      <c r="E177" s="2">
        <v>0</v>
      </c>
      <c r="F177" s="2">
        <v>0</v>
      </c>
      <c r="G177" s="2">
        <v>0</v>
      </c>
      <c r="H177" s="13">
        <v>0</v>
      </c>
    </row>
    <row r="178" spans="1:8" ht="13.5" x14ac:dyDescent="0.25">
      <c r="A178" s="11"/>
      <c r="B178" s="10">
        <v>42257</v>
      </c>
      <c r="C178" s="2">
        <v>24.55</v>
      </c>
      <c r="D178" s="2">
        <v>16.152999999999999</v>
      </c>
      <c r="E178" s="2">
        <v>16.152999999999999</v>
      </c>
      <c r="F178" s="2">
        <v>76</v>
      </c>
      <c r="G178" s="2">
        <v>1227.6279999999999</v>
      </c>
      <c r="H178" s="13">
        <v>-4.470991779525698E-2</v>
      </c>
    </row>
    <row r="179" spans="1:8" ht="13.5" x14ac:dyDescent="0.25">
      <c r="A179" s="11"/>
      <c r="B179" s="10">
        <v>42258</v>
      </c>
      <c r="C179" s="2">
        <v>24.55</v>
      </c>
      <c r="D179" s="2">
        <v>16.152999999999999</v>
      </c>
      <c r="E179" s="2">
        <v>0</v>
      </c>
      <c r="F179" s="2">
        <v>0</v>
      </c>
      <c r="G179" s="2">
        <v>0</v>
      </c>
      <c r="H179" s="13">
        <v>0</v>
      </c>
    </row>
    <row r="180" spans="1:8" ht="13.5" x14ac:dyDescent="0.25">
      <c r="A180" s="11"/>
      <c r="B180" s="10">
        <v>42261</v>
      </c>
      <c r="C180" s="2">
        <v>25.28</v>
      </c>
      <c r="D180" s="2">
        <v>16.632999999999999</v>
      </c>
      <c r="E180" s="2">
        <v>16.632999999999999</v>
      </c>
      <c r="F180" s="2">
        <v>592</v>
      </c>
      <c r="G180" s="2">
        <v>9846.735999999999</v>
      </c>
      <c r="H180" s="13">
        <v>2.971584225840404E-2</v>
      </c>
    </row>
    <row r="181" spans="1:8" ht="13.5" x14ac:dyDescent="0.25">
      <c r="A181" s="11"/>
      <c r="B181" s="10">
        <v>42262</v>
      </c>
      <c r="C181" s="2">
        <v>25.28</v>
      </c>
      <c r="D181" s="2">
        <v>16.632999999999999</v>
      </c>
      <c r="E181" s="2">
        <v>16.632999999999999</v>
      </c>
      <c r="F181" s="2">
        <v>25</v>
      </c>
      <c r="G181" s="2">
        <v>415.82499999999999</v>
      </c>
      <c r="H181" s="13">
        <v>0</v>
      </c>
    </row>
    <row r="182" spans="1:8" ht="13.5" x14ac:dyDescent="0.25">
      <c r="A182" s="11"/>
      <c r="B182" s="10">
        <v>42263</v>
      </c>
      <c r="C182" s="2">
        <v>25.28</v>
      </c>
      <c r="D182" s="2">
        <v>16.632999999999999</v>
      </c>
      <c r="E182" s="2">
        <v>16.632999999999999</v>
      </c>
      <c r="F182" s="2">
        <v>33</v>
      </c>
      <c r="G182" s="2">
        <v>548.88900000000001</v>
      </c>
      <c r="H182" s="13">
        <v>0</v>
      </c>
    </row>
    <row r="183" spans="1:8" ht="13.5" x14ac:dyDescent="0.25">
      <c r="A183" s="11"/>
      <c r="B183" s="10">
        <v>42264</v>
      </c>
      <c r="C183" s="2">
        <v>25.28</v>
      </c>
      <c r="D183" s="2">
        <v>16.632999999999999</v>
      </c>
      <c r="E183" s="2">
        <v>16.632999999999999</v>
      </c>
      <c r="F183" s="2">
        <v>307</v>
      </c>
      <c r="G183" s="2">
        <v>5106.3310000000001</v>
      </c>
      <c r="H183" s="13">
        <v>0</v>
      </c>
    </row>
    <row r="184" spans="1:8" ht="13.5" x14ac:dyDescent="0.25">
      <c r="A184" s="11"/>
      <c r="B184" s="10">
        <v>42265</v>
      </c>
      <c r="C184" s="2">
        <v>25.28</v>
      </c>
      <c r="D184" s="2">
        <v>16.632999999999999</v>
      </c>
      <c r="E184" s="2">
        <v>0</v>
      </c>
      <c r="F184" s="2">
        <v>0</v>
      </c>
      <c r="G184" s="2">
        <v>0</v>
      </c>
      <c r="H184" s="13">
        <v>0</v>
      </c>
    </row>
    <row r="185" spans="1:8" ht="13.5" x14ac:dyDescent="0.25">
      <c r="A185" s="11"/>
      <c r="B185" s="10">
        <v>42268</v>
      </c>
      <c r="C185" s="2">
        <v>25.28</v>
      </c>
      <c r="D185" s="2">
        <v>16.632999999999999</v>
      </c>
      <c r="E185" s="2">
        <v>0</v>
      </c>
      <c r="F185" s="2">
        <v>0</v>
      </c>
      <c r="G185" s="2">
        <v>0</v>
      </c>
      <c r="H185" s="13">
        <v>0</v>
      </c>
    </row>
    <row r="186" spans="1:8" ht="13.5" x14ac:dyDescent="0.25">
      <c r="A186" s="11"/>
      <c r="B186" s="10">
        <v>42269</v>
      </c>
      <c r="C186" s="2">
        <v>25.3</v>
      </c>
      <c r="D186" s="2">
        <v>16.646000000000001</v>
      </c>
      <c r="E186" s="2">
        <v>16.646000000000001</v>
      </c>
      <c r="F186" s="2">
        <v>48</v>
      </c>
      <c r="G186" s="2">
        <v>799.00800000000004</v>
      </c>
      <c r="H186" s="13">
        <v>7.8157878915419208E-4</v>
      </c>
    </row>
    <row r="187" spans="1:8" ht="13.5" x14ac:dyDescent="0.25">
      <c r="A187" s="11"/>
      <c r="B187" s="10">
        <v>42270</v>
      </c>
      <c r="C187" s="2">
        <v>25.3</v>
      </c>
      <c r="D187" s="2">
        <v>16.646000000000001</v>
      </c>
      <c r="E187" s="2">
        <v>0</v>
      </c>
      <c r="F187" s="2">
        <v>0</v>
      </c>
      <c r="G187" s="2">
        <v>0</v>
      </c>
      <c r="H187" s="13">
        <v>0</v>
      </c>
    </row>
    <row r="188" spans="1:8" ht="13.5" x14ac:dyDescent="0.25">
      <c r="A188" s="11"/>
      <c r="B188" s="10">
        <v>42275</v>
      </c>
      <c r="C188" s="2">
        <v>25.3</v>
      </c>
      <c r="D188" s="2">
        <v>16.646000000000001</v>
      </c>
      <c r="E188" s="2">
        <v>0</v>
      </c>
      <c r="F188" s="2">
        <v>0</v>
      </c>
      <c r="G188" s="2">
        <v>0</v>
      </c>
      <c r="H188" s="13">
        <v>0</v>
      </c>
    </row>
    <row r="189" spans="1:8" ht="13.5" x14ac:dyDescent="0.25">
      <c r="A189" s="11"/>
      <c r="B189" s="10">
        <v>42276</v>
      </c>
      <c r="C189" s="2">
        <v>25.3</v>
      </c>
      <c r="D189" s="2">
        <v>16.646000000000001</v>
      </c>
      <c r="E189" s="2">
        <v>0</v>
      </c>
      <c r="F189" s="2">
        <v>0</v>
      </c>
      <c r="G189" s="2">
        <v>0</v>
      </c>
      <c r="H189" s="13">
        <v>0</v>
      </c>
    </row>
    <row r="190" spans="1:8" ht="13.5" x14ac:dyDescent="0.25">
      <c r="A190" s="11"/>
      <c r="B190" s="10">
        <v>42277</v>
      </c>
      <c r="C190" s="2">
        <v>25.3</v>
      </c>
      <c r="D190" s="2">
        <v>16.646000000000001</v>
      </c>
      <c r="E190" s="2">
        <v>0</v>
      </c>
      <c r="F190" s="2">
        <v>0</v>
      </c>
      <c r="G190" s="2">
        <v>0</v>
      </c>
      <c r="H190" s="13">
        <v>0</v>
      </c>
    </row>
    <row r="191" spans="1:8" ht="13.5" x14ac:dyDescent="0.25">
      <c r="A191" s="11"/>
      <c r="B191" s="10">
        <v>42278</v>
      </c>
      <c r="C191" s="2">
        <v>25.3</v>
      </c>
      <c r="D191" s="2">
        <v>16.646000000000001</v>
      </c>
      <c r="E191" s="2">
        <v>16.646000000000001</v>
      </c>
      <c r="F191" s="2">
        <v>4934</v>
      </c>
      <c r="G191" s="2">
        <v>82131.364000000001</v>
      </c>
      <c r="H191" s="13">
        <v>0</v>
      </c>
    </row>
    <row r="192" spans="1:8" ht="13.5" x14ac:dyDescent="0.25">
      <c r="A192" s="11"/>
      <c r="B192" s="10">
        <v>42279</v>
      </c>
      <c r="C192" s="2">
        <v>25.3</v>
      </c>
      <c r="D192" s="2">
        <v>16.646000000000001</v>
      </c>
      <c r="E192" s="2">
        <v>16.646000000000001</v>
      </c>
      <c r="F192" s="2">
        <v>1573</v>
      </c>
      <c r="G192" s="2">
        <v>26184.157999999999</v>
      </c>
      <c r="H192" s="13">
        <v>0</v>
      </c>
    </row>
    <row r="193" spans="1:8" ht="13.5" x14ac:dyDescent="0.25">
      <c r="A193" s="11"/>
      <c r="B193" s="10">
        <v>42282</v>
      </c>
      <c r="C193" s="2">
        <v>25.3</v>
      </c>
      <c r="D193" s="2">
        <v>16.646000000000001</v>
      </c>
      <c r="E193" s="2">
        <v>16.646000000000001</v>
      </c>
      <c r="F193" s="2">
        <v>2000</v>
      </c>
      <c r="G193" s="2">
        <v>33292</v>
      </c>
      <c r="H193" s="13">
        <v>0</v>
      </c>
    </row>
    <row r="194" spans="1:8" ht="13.5" x14ac:dyDescent="0.25">
      <c r="A194" s="11"/>
      <c r="B194" s="10">
        <v>42283</v>
      </c>
      <c r="C194" s="2">
        <v>25.3</v>
      </c>
      <c r="D194" s="2">
        <v>16.646000000000001</v>
      </c>
      <c r="E194" s="2">
        <v>16.646000000000001</v>
      </c>
      <c r="F194" s="2">
        <v>6000</v>
      </c>
      <c r="G194" s="2">
        <v>99876</v>
      </c>
      <c r="H194" s="13">
        <v>0</v>
      </c>
    </row>
    <row r="195" spans="1:8" ht="13.5" x14ac:dyDescent="0.25">
      <c r="A195" s="11"/>
      <c r="B195" s="10">
        <v>42284</v>
      </c>
      <c r="C195" s="2">
        <v>25.2</v>
      </c>
      <c r="D195" s="2">
        <v>16.579999999999998</v>
      </c>
      <c r="E195" s="2">
        <v>16.579999999999998</v>
      </c>
      <c r="F195" s="2">
        <v>200</v>
      </c>
      <c r="G195" s="2">
        <v>3315.9999999999995</v>
      </c>
      <c r="H195" s="13">
        <v>-3.9649164964557547E-3</v>
      </c>
    </row>
    <row r="196" spans="1:8" ht="13.5" x14ac:dyDescent="0.25">
      <c r="A196" s="11"/>
      <c r="B196" s="10">
        <v>42285</v>
      </c>
      <c r="C196" s="2">
        <v>25.3</v>
      </c>
      <c r="D196" s="2">
        <v>16.646000000000001</v>
      </c>
      <c r="E196" s="2">
        <v>16.593364426877468</v>
      </c>
      <c r="F196" s="2">
        <v>500</v>
      </c>
      <c r="G196" s="2">
        <v>8296.682213438733</v>
      </c>
      <c r="H196" s="13">
        <v>3.9806996381183662E-3</v>
      </c>
    </row>
    <row r="197" spans="1:8" ht="13.5" x14ac:dyDescent="0.25">
      <c r="A197" s="11"/>
      <c r="B197" s="10">
        <v>42286</v>
      </c>
      <c r="C197" s="2">
        <v>25.3</v>
      </c>
      <c r="D197" s="2">
        <v>16.646000000000001</v>
      </c>
      <c r="E197" s="2">
        <v>0</v>
      </c>
      <c r="F197" s="2">
        <v>0</v>
      </c>
      <c r="G197" s="2">
        <v>0</v>
      </c>
      <c r="H197" s="13">
        <v>0</v>
      </c>
    </row>
    <row r="198" spans="1:8" ht="13.5" x14ac:dyDescent="0.25">
      <c r="A198" s="11"/>
      <c r="B198" s="10">
        <v>42289</v>
      </c>
      <c r="C198" s="2">
        <v>25.2</v>
      </c>
      <c r="D198" s="2">
        <v>16.579999999999998</v>
      </c>
      <c r="E198" s="2">
        <v>16.579999999999998</v>
      </c>
      <c r="F198" s="2">
        <v>200</v>
      </c>
      <c r="G198" s="2">
        <v>3315.9999999999995</v>
      </c>
      <c r="H198" s="13">
        <v>-3.9649164964557547E-3</v>
      </c>
    </row>
    <row r="199" spans="1:8" ht="13.5" x14ac:dyDescent="0.25">
      <c r="A199" s="11"/>
      <c r="B199" s="10">
        <v>42290</v>
      </c>
      <c r="C199" s="2">
        <v>25.2</v>
      </c>
      <c r="D199" s="2">
        <v>16.579999999999998</v>
      </c>
      <c r="E199" s="2">
        <v>0</v>
      </c>
      <c r="F199" s="2">
        <v>0</v>
      </c>
      <c r="G199" s="2">
        <v>0</v>
      </c>
      <c r="H199" s="13">
        <v>0</v>
      </c>
    </row>
    <row r="200" spans="1:8" ht="13.5" x14ac:dyDescent="0.25">
      <c r="A200" s="11"/>
      <c r="B200" s="10">
        <v>42293</v>
      </c>
      <c r="C200" s="2">
        <v>25.2</v>
      </c>
      <c r="D200" s="2">
        <v>16.579999999999998</v>
      </c>
      <c r="E200" s="2">
        <v>0</v>
      </c>
      <c r="F200" s="2">
        <v>0</v>
      </c>
      <c r="G200" s="2">
        <v>0</v>
      </c>
      <c r="H200" s="13">
        <v>0</v>
      </c>
    </row>
    <row r="201" spans="1:8" ht="13.5" x14ac:dyDescent="0.25">
      <c r="A201" s="11"/>
      <c r="B201" s="10">
        <v>42296</v>
      </c>
      <c r="C201" s="2">
        <v>25.2</v>
      </c>
      <c r="D201" s="2">
        <v>16.579999999999998</v>
      </c>
      <c r="E201" s="2">
        <v>0</v>
      </c>
      <c r="F201" s="2">
        <v>0</v>
      </c>
      <c r="G201" s="2">
        <v>0</v>
      </c>
      <c r="H201" s="13">
        <v>0</v>
      </c>
    </row>
    <row r="202" spans="1:8" ht="13.5" x14ac:dyDescent="0.25">
      <c r="A202" s="11"/>
      <c r="B202" s="10">
        <v>42297</v>
      </c>
      <c r="C202" s="2">
        <v>25.2</v>
      </c>
      <c r="D202" s="2">
        <v>16.579999999999998</v>
      </c>
      <c r="E202" s="2">
        <v>0</v>
      </c>
      <c r="F202" s="2">
        <v>0</v>
      </c>
      <c r="G202" s="2">
        <v>0</v>
      </c>
      <c r="H202" s="13">
        <v>0</v>
      </c>
    </row>
    <row r="203" spans="1:8" ht="13.5" x14ac:dyDescent="0.25">
      <c r="A203" s="11"/>
      <c r="B203" s="10">
        <v>42298</v>
      </c>
      <c r="C203" s="2">
        <v>25.2</v>
      </c>
      <c r="D203" s="2">
        <v>16.579999999999998</v>
      </c>
      <c r="E203" s="2">
        <v>0</v>
      </c>
      <c r="F203" s="2">
        <v>0</v>
      </c>
      <c r="G203" s="2">
        <v>0</v>
      </c>
      <c r="H203" s="13">
        <v>0</v>
      </c>
    </row>
    <row r="204" spans="1:8" ht="13.5" x14ac:dyDescent="0.25">
      <c r="A204" s="11"/>
      <c r="B204" s="10">
        <v>42299</v>
      </c>
      <c r="C204" s="2">
        <v>25.2</v>
      </c>
      <c r="D204" s="2">
        <v>16.579999999999998</v>
      </c>
      <c r="E204" s="2">
        <v>0</v>
      </c>
      <c r="F204" s="2">
        <v>0</v>
      </c>
      <c r="G204" s="2">
        <v>0</v>
      </c>
      <c r="H204" s="13">
        <v>0</v>
      </c>
    </row>
    <row r="205" spans="1:8" ht="13.5" x14ac:dyDescent="0.25">
      <c r="A205" s="11"/>
      <c r="B205" s="10">
        <v>42300</v>
      </c>
      <c r="C205" s="2">
        <v>25.2</v>
      </c>
      <c r="D205" s="2">
        <v>16.579999999999998</v>
      </c>
      <c r="E205" s="2">
        <v>0</v>
      </c>
      <c r="F205" s="2">
        <v>0</v>
      </c>
      <c r="G205" s="2">
        <v>0</v>
      </c>
      <c r="H205" s="13">
        <v>0</v>
      </c>
    </row>
    <row r="206" spans="1:8" ht="13.5" x14ac:dyDescent="0.25">
      <c r="A206" s="11"/>
      <c r="B206" s="10">
        <v>42303</v>
      </c>
      <c r="C206" s="2">
        <v>25.2</v>
      </c>
      <c r="D206" s="2">
        <v>16.579999999999998</v>
      </c>
      <c r="E206" s="2">
        <v>0</v>
      </c>
      <c r="F206" s="2">
        <v>0</v>
      </c>
      <c r="G206" s="2">
        <v>0</v>
      </c>
      <c r="H206" s="13">
        <v>0</v>
      </c>
    </row>
    <row r="207" spans="1:8" ht="13.5" x14ac:dyDescent="0.25">
      <c r="A207" s="11"/>
      <c r="B207" s="10">
        <v>42304</v>
      </c>
      <c r="C207" s="2">
        <v>25.1</v>
      </c>
      <c r="D207" s="2">
        <v>16.515000000000001</v>
      </c>
      <c r="E207" s="2">
        <v>16.515000000000001</v>
      </c>
      <c r="F207" s="2">
        <v>3000</v>
      </c>
      <c r="G207" s="2">
        <v>49545</v>
      </c>
      <c r="H207" s="13">
        <v>-3.9203860072374993E-3</v>
      </c>
    </row>
    <row r="208" spans="1:8" ht="13.5" x14ac:dyDescent="0.25">
      <c r="A208" s="11"/>
      <c r="B208" s="10">
        <v>42305</v>
      </c>
      <c r="C208" s="2">
        <v>25.49</v>
      </c>
      <c r="D208" s="2">
        <v>16.771000000000001</v>
      </c>
      <c r="E208" s="2">
        <v>16.771000000000001</v>
      </c>
      <c r="F208" s="2">
        <v>10</v>
      </c>
      <c r="G208" s="2">
        <v>167.71</v>
      </c>
      <c r="H208" s="13">
        <v>1.5501059642749029E-2</v>
      </c>
    </row>
    <row r="209" spans="1:8" ht="13.5" x14ac:dyDescent="0.25">
      <c r="A209" s="11"/>
      <c r="B209" s="10">
        <v>42306</v>
      </c>
      <c r="C209" s="2">
        <v>24.35</v>
      </c>
      <c r="D209" s="2">
        <v>16.021000000000001</v>
      </c>
      <c r="E209" s="2">
        <v>16.086794661190964</v>
      </c>
      <c r="F209" s="2">
        <v>5</v>
      </c>
      <c r="G209" s="2">
        <v>80.433973305954822</v>
      </c>
      <c r="H209" s="13">
        <v>-4.4720052471528229E-2</v>
      </c>
    </row>
    <row r="210" spans="1:8" ht="13.5" x14ac:dyDescent="0.25">
      <c r="A210" s="11"/>
      <c r="B210" s="10">
        <v>42307</v>
      </c>
      <c r="C210" s="2">
        <v>24.35</v>
      </c>
      <c r="D210" s="2">
        <v>16.021000000000001</v>
      </c>
      <c r="E210" s="2">
        <v>0</v>
      </c>
      <c r="F210" s="2">
        <v>0</v>
      </c>
      <c r="G210" s="2">
        <v>0</v>
      </c>
      <c r="H210" s="13">
        <v>0</v>
      </c>
    </row>
    <row r="211" spans="1:8" ht="13.5" x14ac:dyDescent="0.25">
      <c r="A211" s="11"/>
      <c r="B211" s="10">
        <v>42310</v>
      </c>
      <c r="C211" s="2">
        <v>25</v>
      </c>
      <c r="D211" s="2">
        <v>16.449000000000002</v>
      </c>
      <c r="E211" s="2">
        <v>16.449000000000002</v>
      </c>
      <c r="F211" s="2">
        <v>242</v>
      </c>
      <c r="G211" s="2">
        <v>3980.6580000000004</v>
      </c>
      <c r="H211" s="13">
        <v>2.671493664565263E-2</v>
      </c>
    </row>
    <row r="212" spans="1:8" ht="13.5" x14ac:dyDescent="0.25">
      <c r="A212" s="11"/>
      <c r="B212" s="10">
        <v>42311</v>
      </c>
      <c r="C212" s="2">
        <v>25</v>
      </c>
      <c r="D212" s="2">
        <v>16.449000000000002</v>
      </c>
      <c r="E212" s="2">
        <v>0</v>
      </c>
      <c r="F212" s="2">
        <v>0</v>
      </c>
      <c r="G212" s="2">
        <v>0</v>
      </c>
      <c r="H212" s="13">
        <v>0</v>
      </c>
    </row>
    <row r="213" spans="1:8" ht="13.5" x14ac:dyDescent="0.25">
      <c r="A213" s="11"/>
      <c r="B213" s="10">
        <v>42312</v>
      </c>
      <c r="C213" s="2">
        <v>25</v>
      </c>
      <c r="D213" s="2">
        <v>16.449000000000002</v>
      </c>
      <c r="E213" s="2">
        <v>0</v>
      </c>
      <c r="F213" s="2">
        <v>0</v>
      </c>
      <c r="G213" s="2">
        <v>0</v>
      </c>
      <c r="H213" s="13">
        <v>0</v>
      </c>
    </row>
    <row r="214" spans="1:8" ht="13.5" x14ac:dyDescent="0.25">
      <c r="A214" s="11"/>
      <c r="B214" s="10">
        <v>42313</v>
      </c>
      <c r="C214" s="2">
        <v>25</v>
      </c>
      <c r="D214" s="2">
        <v>16.449000000000002</v>
      </c>
      <c r="E214" s="2">
        <v>0</v>
      </c>
      <c r="F214" s="2">
        <v>0</v>
      </c>
      <c r="G214" s="2">
        <v>0</v>
      </c>
      <c r="H214" s="13">
        <v>0</v>
      </c>
    </row>
    <row r="215" spans="1:8" ht="13.5" x14ac:dyDescent="0.25">
      <c r="A215" s="11"/>
      <c r="B215" s="10">
        <v>42314</v>
      </c>
      <c r="C215" s="2">
        <v>25</v>
      </c>
      <c r="D215" s="2">
        <v>16.449000000000002</v>
      </c>
      <c r="E215" s="2">
        <v>0</v>
      </c>
      <c r="F215" s="2">
        <v>0</v>
      </c>
      <c r="G215" s="2">
        <v>0</v>
      </c>
      <c r="H215" s="13">
        <v>0</v>
      </c>
    </row>
    <row r="216" spans="1:8" ht="13.5" x14ac:dyDescent="0.25">
      <c r="A216" s="11"/>
      <c r="B216" s="10">
        <v>42317</v>
      </c>
      <c r="C216" s="2">
        <v>25</v>
      </c>
      <c r="D216" s="2">
        <v>16.449000000000002</v>
      </c>
      <c r="E216" s="2">
        <v>0</v>
      </c>
      <c r="F216" s="2">
        <v>0</v>
      </c>
      <c r="G216" s="2">
        <v>0</v>
      </c>
      <c r="H216" s="13">
        <v>0</v>
      </c>
    </row>
    <row r="217" spans="1:8" ht="13.5" x14ac:dyDescent="0.25">
      <c r="A217" s="11"/>
      <c r="B217" s="10">
        <v>42318</v>
      </c>
      <c r="C217" s="2">
        <v>25</v>
      </c>
      <c r="D217" s="2">
        <v>16.449000000000002</v>
      </c>
      <c r="E217" s="2">
        <v>0</v>
      </c>
      <c r="F217" s="2">
        <v>0</v>
      </c>
      <c r="G217" s="2">
        <v>0</v>
      </c>
      <c r="H217" s="13">
        <v>0</v>
      </c>
    </row>
    <row r="218" spans="1:8" ht="13.5" x14ac:dyDescent="0.25">
      <c r="A218" s="11"/>
      <c r="B218" s="10">
        <v>42319</v>
      </c>
      <c r="C218" s="2">
        <v>25</v>
      </c>
      <c r="D218" s="2">
        <v>16.449000000000002</v>
      </c>
      <c r="E218" s="2">
        <v>0</v>
      </c>
      <c r="F218" s="2">
        <v>0</v>
      </c>
      <c r="G218" s="2">
        <v>0</v>
      </c>
      <c r="H218" s="13">
        <v>0</v>
      </c>
    </row>
    <row r="219" spans="1:8" ht="13.5" x14ac:dyDescent="0.25">
      <c r="A219" s="11"/>
      <c r="B219" s="10">
        <v>42320</v>
      </c>
      <c r="C219" s="2">
        <v>25</v>
      </c>
      <c r="D219" s="2">
        <v>16.449000000000002</v>
      </c>
      <c r="E219" s="2">
        <v>16.449000000000002</v>
      </c>
      <c r="F219" s="2">
        <v>1101</v>
      </c>
      <c r="G219" s="2">
        <v>18110.349000000002</v>
      </c>
      <c r="H219" s="13">
        <v>0</v>
      </c>
    </row>
    <row r="220" spans="1:8" ht="13.5" x14ac:dyDescent="0.25">
      <c r="A220" s="11"/>
      <c r="B220" s="10">
        <v>42321</v>
      </c>
      <c r="C220" s="2">
        <v>25</v>
      </c>
      <c r="D220" s="2">
        <v>16.449000000000002</v>
      </c>
      <c r="E220" s="2">
        <v>0</v>
      </c>
      <c r="F220" s="2">
        <v>0</v>
      </c>
      <c r="G220" s="2">
        <v>0</v>
      </c>
      <c r="H220" s="13">
        <v>0</v>
      </c>
    </row>
    <row r="221" spans="1:8" ht="13.5" x14ac:dyDescent="0.25">
      <c r="A221" s="11"/>
      <c r="B221" s="10">
        <v>42324</v>
      </c>
      <c r="C221" s="2">
        <v>25</v>
      </c>
      <c r="D221" s="2">
        <v>16.449000000000002</v>
      </c>
      <c r="E221" s="2">
        <v>16.449000000000002</v>
      </c>
      <c r="F221" s="2">
        <v>554</v>
      </c>
      <c r="G221" s="2">
        <v>9112.746000000001</v>
      </c>
      <c r="H221" s="13">
        <v>0</v>
      </c>
    </row>
    <row r="222" spans="1:8" ht="13.5" x14ac:dyDescent="0.25">
      <c r="A222" s="11"/>
      <c r="B222" s="10">
        <v>42325</v>
      </c>
      <c r="C222" s="2">
        <v>25</v>
      </c>
      <c r="D222" s="2">
        <v>16.449000000000002</v>
      </c>
      <c r="E222" s="2">
        <v>0</v>
      </c>
      <c r="F222" s="2">
        <v>0</v>
      </c>
      <c r="G222" s="2">
        <v>0</v>
      </c>
      <c r="H222" s="13">
        <v>0</v>
      </c>
    </row>
    <row r="223" spans="1:8" ht="13.5" x14ac:dyDescent="0.25">
      <c r="A223" s="11"/>
      <c r="B223" s="10">
        <v>42326</v>
      </c>
      <c r="C223" s="2">
        <v>25</v>
      </c>
      <c r="D223" s="2">
        <v>16.449000000000002</v>
      </c>
      <c r="E223" s="2">
        <v>0</v>
      </c>
      <c r="F223" s="2">
        <v>0</v>
      </c>
      <c r="G223" s="2">
        <v>0</v>
      </c>
      <c r="H223" s="13">
        <v>0</v>
      </c>
    </row>
    <row r="224" spans="1:8" ht="13.5" x14ac:dyDescent="0.25">
      <c r="A224" s="11"/>
      <c r="B224" s="10">
        <v>42327</v>
      </c>
      <c r="C224" s="2">
        <v>25</v>
      </c>
      <c r="D224" s="2">
        <v>16.449000000000002</v>
      </c>
      <c r="E224" s="2">
        <v>16.449000000000002</v>
      </c>
      <c r="F224" s="2">
        <v>1</v>
      </c>
      <c r="G224" s="2">
        <v>16.449000000000002</v>
      </c>
      <c r="H224" s="13">
        <v>0</v>
      </c>
    </row>
    <row r="225" spans="1:8" ht="13.5" x14ac:dyDescent="0.25">
      <c r="A225" s="11"/>
      <c r="B225" s="10">
        <v>42328</v>
      </c>
      <c r="C225" s="2">
        <v>25</v>
      </c>
      <c r="D225" s="2">
        <v>16.449000000000002</v>
      </c>
      <c r="E225" s="2">
        <v>0</v>
      </c>
      <c r="F225" s="2">
        <v>0</v>
      </c>
      <c r="G225" s="2">
        <v>0</v>
      </c>
      <c r="H225" s="13">
        <v>0</v>
      </c>
    </row>
    <row r="226" spans="1:8" ht="13.5" x14ac:dyDescent="0.25">
      <c r="A226" s="11"/>
      <c r="B226" s="10">
        <v>42331</v>
      </c>
      <c r="C226" s="2">
        <v>25.5</v>
      </c>
      <c r="D226" s="2">
        <v>16.777999999999999</v>
      </c>
      <c r="E226" s="2">
        <v>16.777999999999999</v>
      </c>
      <c r="F226" s="2">
        <v>200</v>
      </c>
      <c r="G226" s="2">
        <v>3355.6</v>
      </c>
      <c r="H226" s="13">
        <v>2.0001215879384585E-2</v>
      </c>
    </row>
    <row r="227" spans="1:8" ht="13.5" x14ac:dyDescent="0.25">
      <c r="A227" s="11"/>
      <c r="B227" s="10">
        <v>42332</v>
      </c>
      <c r="C227" s="2">
        <v>25.5</v>
      </c>
      <c r="D227" s="2">
        <v>16.777999999999999</v>
      </c>
      <c r="E227" s="2">
        <v>0</v>
      </c>
      <c r="F227" s="2">
        <v>0</v>
      </c>
      <c r="G227" s="2">
        <v>0</v>
      </c>
      <c r="H227" s="13">
        <v>0</v>
      </c>
    </row>
    <row r="228" spans="1:8" ht="13.5" x14ac:dyDescent="0.25">
      <c r="A228" s="11"/>
      <c r="B228" s="10">
        <v>42333</v>
      </c>
      <c r="C228" s="2">
        <v>25.5</v>
      </c>
      <c r="D228" s="2">
        <v>16.777999999999999</v>
      </c>
      <c r="E228" s="2">
        <v>0</v>
      </c>
      <c r="F228" s="2">
        <v>0</v>
      </c>
      <c r="G228" s="2">
        <v>0</v>
      </c>
      <c r="H228" s="13">
        <v>0</v>
      </c>
    </row>
    <row r="229" spans="1:8" ht="13.5" x14ac:dyDescent="0.25">
      <c r="A229" s="11"/>
      <c r="B229" s="10">
        <v>42334</v>
      </c>
      <c r="C229" s="2">
        <v>25</v>
      </c>
      <c r="D229" s="2">
        <v>16.449000000000002</v>
      </c>
      <c r="E229" s="2">
        <v>16.449000000000002</v>
      </c>
      <c r="F229" s="2">
        <v>36</v>
      </c>
      <c r="G229" s="2">
        <v>592.1640000000001</v>
      </c>
      <c r="H229" s="13">
        <v>-1.9609011801168023E-2</v>
      </c>
    </row>
    <row r="230" spans="1:8" ht="13.5" x14ac:dyDescent="0.25">
      <c r="A230" s="11"/>
      <c r="B230" s="10">
        <v>42335</v>
      </c>
      <c r="C230" s="2">
        <v>25</v>
      </c>
      <c r="D230" s="2">
        <v>16.449000000000002</v>
      </c>
      <c r="E230" s="2">
        <v>0</v>
      </c>
      <c r="F230" s="2">
        <v>0</v>
      </c>
      <c r="G230" s="2">
        <v>0</v>
      </c>
      <c r="H230" s="13">
        <v>0</v>
      </c>
    </row>
    <row r="231" spans="1:8" ht="13.5" x14ac:dyDescent="0.25">
      <c r="A231" s="11"/>
      <c r="B231" s="10">
        <v>42338</v>
      </c>
      <c r="C231" s="2">
        <v>25</v>
      </c>
      <c r="D231" s="2">
        <v>16.449000000000002</v>
      </c>
      <c r="E231" s="2">
        <v>16.449000000000002</v>
      </c>
      <c r="F231" s="2">
        <v>186</v>
      </c>
      <c r="G231" s="2">
        <v>3059.5140000000001</v>
      </c>
      <c r="H231" s="13">
        <v>0</v>
      </c>
    </row>
    <row r="232" spans="1:8" ht="13.5" x14ac:dyDescent="0.25">
      <c r="A232" s="11"/>
      <c r="B232" s="10">
        <v>42339</v>
      </c>
      <c r="C232" s="2">
        <v>25</v>
      </c>
      <c r="D232" s="2">
        <v>16.449000000000002</v>
      </c>
      <c r="E232" s="2">
        <v>16.449000000000002</v>
      </c>
      <c r="F232" s="2">
        <v>794</v>
      </c>
      <c r="G232" s="2">
        <v>13060.506000000001</v>
      </c>
      <c r="H232" s="13">
        <v>0</v>
      </c>
    </row>
    <row r="233" spans="1:8" ht="13.5" x14ac:dyDescent="0.25">
      <c r="A233" s="11"/>
      <c r="B233" s="10">
        <v>42340</v>
      </c>
      <c r="C233" s="2">
        <v>25</v>
      </c>
      <c r="D233" s="2">
        <v>16.449000000000002</v>
      </c>
      <c r="E233" s="2">
        <v>16.449000000000002</v>
      </c>
      <c r="F233" s="2">
        <v>800</v>
      </c>
      <c r="G233" s="2">
        <v>13159.2</v>
      </c>
      <c r="H233" s="13">
        <v>0</v>
      </c>
    </row>
    <row r="234" spans="1:8" ht="13.5" x14ac:dyDescent="0.25">
      <c r="A234" s="11"/>
      <c r="B234" s="10">
        <v>42341</v>
      </c>
      <c r="C234" s="2">
        <v>25</v>
      </c>
      <c r="D234" s="2">
        <v>16.449000000000002</v>
      </c>
      <c r="E234" s="2">
        <v>0</v>
      </c>
      <c r="F234" s="2">
        <v>0</v>
      </c>
      <c r="G234" s="2">
        <v>0</v>
      </c>
      <c r="H234" s="13">
        <v>0</v>
      </c>
    </row>
    <row r="235" spans="1:8" ht="13.5" x14ac:dyDescent="0.25">
      <c r="A235" s="11"/>
      <c r="B235" s="10">
        <v>42342</v>
      </c>
      <c r="C235" s="2">
        <v>25</v>
      </c>
      <c r="D235" s="2">
        <v>16.449000000000002</v>
      </c>
      <c r="E235" s="2">
        <v>0</v>
      </c>
      <c r="F235" s="2">
        <v>0</v>
      </c>
      <c r="G235" s="2">
        <v>0</v>
      </c>
      <c r="H235" s="13">
        <v>0</v>
      </c>
    </row>
    <row r="236" spans="1:8" ht="13.5" x14ac:dyDescent="0.25">
      <c r="A236" s="11"/>
      <c r="B236" s="10">
        <v>42345</v>
      </c>
      <c r="C236" s="2">
        <v>25</v>
      </c>
      <c r="D236" s="2">
        <v>16.449000000000002</v>
      </c>
      <c r="E236" s="2">
        <v>0</v>
      </c>
      <c r="F236" s="2">
        <v>0</v>
      </c>
      <c r="G236" s="2">
        <v>0</v>
      </c>
      <c r="H236" s="13">
        <v>0</v>
      </c>
    </row>
    <row r="237" spans="1:8" ht="13.5" x14ac:dyDescent="0.25">
      <c r="A237" s="11"/>
      <c r="B237" s="10">
        <v>42346</v>
      </c>
      <c r="C237" s="2">
        <v>26</v>
      </c>
      <c r="D237" s="2">
        <v>17.106999999999999</v>
      </c>
      <c r="E237" s="2">
        <v>17.041203846153845</v>
      </c>
      <c r="F237" s="2">
        <v>12000</v>
      </c>
      <c r="G237" s="2">
        <v>204494.44615384613</v>
      </c>
      <c r="H237" s="13">
        <v>4.0002431758769386E-2</v>
      </c>
    </row>
    <row r="238" spans="1:8" ht="13.5" x14ac:dyDescent="0.25">
      <c r="A238" s="11"/>
      <c r="B238" s="10">
        <v>42347</v>
      </c>
      <c r="C238" s="2">
        <v>26</v>
      </c>
      <c r="D238" s="2">
        <v>17.106999999999999</v>
      </c>
      <c r="E238" s="2">
        <v>17.106999999999999</v>
      </c>
      <c r="F238" s="2">
        <v>564</v>
      </c>
      <c r="G238" s="2">
        <v>9648.348</v>
      </c>
      <c r="H238" s="13">
        <v>0</v>
      </c>
    </row>
    <row r="239" spans="1:8" ht="13.5" x14ac:dyDescent="0.25">
      <c r="A239" s="11"/>
      <c r="B239" s="10">
        <v>42348</v>
      </c>
      <c r="C239" s="2">
        <v>26</v>
      </c>
      <c r="D239" s="2">
        <v>17.106999999999999</v>
      </c>
      <c r="E239" s="2">
        <v>0</v>
      </c>
      <c r="F239" s="2">
        <v>0</v>
      </c>
      <c r="G239" s="2">
        <v>0</v>
      </c>
      <c r="H239" s="13">
        <v>0</v>
      </c>
    </row>
    <row r="240" spans="1:8" ht="13.5" x14ac:dyDescent="0.25">
      <c r="A240" s="11"/>
      <c r="B240" s="10">
        <v>42349</v>
      </c>
      <c r="C240" s="2">
        <v>26</v>
      </c>
      <c r="D240" s="2">
        <v>17.106999999999999</v>
      </c>
      <c r="E240" s="2">
        <v>0</v>
      </c>
      <c r="F240" s="2">
        <v>0</v>
      </c>
      <c r="G240" s="2">
        <v>0</v>
      </c>
      <c r="H240" s="13">
        <v>0</v>
      </c>
    </row>
    <row r="241" spans="1:8" ht="13.5" x14ac:dyDescent="0.25">
      <c r="A241" s="11"/>
      <c r="B241" s="10">
        <v>42352</v>
      </c>
      <c r="C241" s="2">
        <v>26</v>
      </c>
      <c r="D241" s="2">
        <v>17.106999999999999</v>
      </c>
      <c r="E241" s="2">
        <v>0</v>
      </c>
      <c r="F241" s="2">
        <v>0</v>
      </c>
      <c r="G241" s="2">
        <v>0</v>
      </c>
      <c r="H241" s="13">
        <v>0</v>
      </c>
    </row>
    <row r="242" spans="1:8" ht="13.5" x14ac:dyDescent="0.25">
      <c r="A242" s="11"/>
      <c r="B242" s="10">
        <v>42353</v>
      </c>
      <c r="C242" s="2">
        <v>26</v>
      </c>
      <c r="D242" s="2">
        <v>17.106999999999999</v>
      </c>
      <c r="E242" s="2">
        <v>0</v>
      </c>
      <c r="F242" s="2">
        <v>0</v>
      </c>
      <c r="G242" s="2">
        <v>0</v>
      </c>
      <c r="H242" s="13">
        <v>0</v>
      </c>
    </row>
    <row r="243" spans="1:8" ht="13.5" x14ac:dyDescent="0.25">
      <c r="A243" s="11"/>
      <c r="B243" s="10">
        <v>42354</v>
      </c>
      <c r="C243" s="2">
        <v>26</v>
      </c>
      <c r="D243" s="2">
        <v>17.106999999999999</v>
      </c>
      <c r="E243" s="2">
        <v>0</v>
      </c>
      <c r="F243" s="2">
        <v>0</v>
      </c>
      <c r="G243" s="2">
        <v>0</v>
      </c>
      <c r="H243" s="13">
        <v>0</v>
      </c>
    </row>
    <row r="244" spans="1:8" ht="13.5" x14ac:dyDescent="0.25">
      <c r="A244" s="11"/>
      <c r="B244" s="10">
        <v>42355</v>
      </c>
      <c r="C244" s="2">
        <v>26</v>
      </c>
      <c r="D244" s="2">
        <v>17.106999999999999</v>
      </c>
      <c r="E244" s="2">
        <v>0</v>
      </c>
      <c r="F244" s="2">
        <v>0</v>
      </c>
      <c r="G244" s="2">
        <v>0</v>
      </c>
      <c r="H244" s="13">
        <v>0</v>
      </c>
    </row>
    <row r="245" spans="1:8" ht="13.5" x14ac:dyDescent="0.25">
      <c r="A245" s="11"/>
      <c r="B245" s="10">
        <v>42356</v>
      </c>
      <c r="C245" s="2">
        <v>26.76</v>
      </c>
      <c r="D245" s="2">
        <v>17.606999999999999</v>
      </c>
      <c r="E245" s="2">
        <v>17.108924551569505</v>
      </c>
      <c r="F245" s="2">
        <v>340</v>
      </c>
      <c r="G245" s="2">
        <v>5817.0343475336313</v>
      </c>
      <c r="H245" s="13">
        <v>2.9227801484772317E-2</v>
      </c>
    </row>
    <row r="246" spans="1:8" ht="13.5" x14ac:dyDescent="0.25">
      <c r="A246" s="11"/>
      <c r="B246" s="10">
        <v>42359</v>
      </c>
      <c r="C246" s="2">
        <v>26.76</v>
      </c>
      <c r="D246" s="2">
        <v>17.606999999999999</v>
      </c>
      <c r="E246" s="2">
        <v>0</v>
      </c>
      <c r="F246" s="2">
        <v>0</v>
      </c>
      <c r="G246" s="2">
        <v>0</v>
      </c>
      <c r="H246" s="13">
        <v>0</v>
      </c>
    </row>
    <row r="247" spans="1:8" ht="13.5" x14ac:dyDescent="0.25">
      <c r="A247" s="11"/>
      <c r="B247" s="10">
        <v>42360</v>
      </c>
      <c r="C247" s="2">
        <v>26.76</v>
      </c>
      <c r="D247" s="2">
        <v>17.606999999999999</v>
      </c>
      <c r="E247" s="2">
        <v>0</v>
      </c>
      <c r="F247" s="2">
        <v>0</v>
      </c>
      <c r="G247" s="2">
        <v>0</v>
      </c>
      <c r="H247" s="13">
        <v>0</v>
      </c>
    </row>
    <row r="248" spans="1:8" ht="13.5" x14ac:dyDescent="0.25">
      <c r="A248" s="11"/>
      <c r="B248" s="10">
        <v>42361</v>
      </c>
      <c r="C248" s="2">
        <v>25.96</v>
      </c>
      <c r="D248" s="2">
        <v>17.079999999999998</v>
      </c>
      <c r="E248" s="2">
        <v>17.079999999999998</v>
      </c>
      <c r="F248" s="2">
        <v>676</v>
      </c>
      <c r="G248" s="2">
        <v>11546.079999999998</v>
      </c>
      <c r="H248" s="13">
        <v>-2.9931277332879029E-2</v>
      </c>
    </row>
    <row r="249" spans="1:8" ht="13.5" x14ac:dyDescent="0.25">
      <c r="A249" s="11"/>
      <c r="B249" s="10">
        <v>42363</v>
      </c>
      <c r="C249" s="2">
        <v>25.96</v>
      </c>
      <c r="D249" s="2">
        <v>17.079999999999998</v>
      </c>
      <c r="E249" s="2">
        <v>0</v>
      </c>
      <c r="F249" s="2">
        <v>0</v>
      </c>
      <c r="G249" s="2">
        <v>0</v>
      </c>
      <c r="H249" s="13">
        <v>0</v>
      </c>
    </row>
    <row r="250" spans="1:8" ht="13.5" x14ac:dyDescent="0.25">
      <c r="A250" s="11"/>
      <c r="B250" s="10">
        <v>42366</v>
      </c>
      <c r="C250" s="2">
        <v>25.96</v>
      </c>
      <c r="D250" s="2">
        <v>17.079999999999998</v>
      </c>
      <c r="E250" s="2">
        <v>0</v>
      </c>
      <c r="F250" s="2">
        <v>0</v>
      </c>
      <c r="G250" s="2">
        <v>0</v>
      </c>
      <c r="H250" s="13">
        <v>0</v>
      </c>
    </row>
    <row r="251" spans="1:8" ht="13.5" x14ac:dyDescent="0.25">
      <c r="A251" s="11"/>
      <c r="B251" s="10">
        <v>42367</v>
      </c>
      <c r="C251" s="2">
        <v>25.96</v>
      </c>
      <c r="D251" s="2">
        <v>17.079999999999998</v>
      </c>
      <c r="E251" s="2">
        <v>0</v>
      </c>
      <c r="F251" s="2">
        <v>0</v>
      </c>
      <c r="G251" s="2">
        <v>0</v>
      </c>
      <c r="H251" s="13">
        <v>0</v>
      </c>
    </row>
    <row r="252" spans="1:8" ht="13.5" x14ac:dyDescent="0.25">
      <c r="A252" s="11"/>
      <c r="B252" s="10">
        <v>42368</v>
      </c>
      <c r="C252" s="2">
        <v>25.96</v>
      </c>
      <c r="D252" s="2">
        <v>17.079999999999998</v>
      </c>
      <c r="E252" s="2">
        <v>0</v>
      </c>
      <c r="F252" s="2">
        <v>0</v>
      </c>
      <c r="G252" s="2">
        <v>0</v>
      </c>
      <c r="H252" s="13">
        <v>0</v>
      </c>
    </row>
    <row r="253" spans="1:8" ht="13.5" x14ac:dyDescent="0.25">
      <c r="A253" s="11"/>
      <c r="B253" s="10">
        <v>42369</v>
      </c>
      <c r="C253" s="2">
        <v>25.96</v>
      </c>
      <c r="D253" s="2">
        <v>17.079999999999998</v>
      </c>
      <c r="E253" s="2">
        <v>0</v>
      </c>
      <c r="F253" s="2">
        <v>0</v>
      </c>
      <c r="G253" s="2">
        <v>0</v>
      </c>
      <c r="H253" s="13">
        <v>0</v>
      </c>
    </row>
    <row r="254" spans="1:8" ht="13.5" x14ac:dyDescent="0.25">
      <c r="A254" s="11"/>
      <c r="B254" s="10">
        <v>42373</v>
      </c>
      <c r="C254" s="2">
        <v>25.96</v>
      </c>
      <c r="D254" s="2">
        <v>17.079999999999998</v>
      </c>
      <c r="E254" s="2">
        <v>0</v>
      </c>
      <c r="F254" s="2">
        <v>0</v>
      </c>
      <c r="G254" s="2">
        <v>0</v>
      </c>
      <c r="H254" s="13">
        <v>0</v>
      </c>
    </row>
    <row r="255" spans="1:8" ht="13.5" x14ac:dyDescent="0.25">
      <c r="A255" s="11"/>
      <c r="B255" s="10">
        <v>42374</v>
      </c>
      <c r="C255" s="2">
        <v>25.96</v>
      </c>
      <c r="D255" s="2">
        <v>17.079999999999998</v>
      </c>
      <c r="E255" s="2">
        <v>0</v>
      </c>
      <c r="F255" s="2">
        <v>0</v>
      </c>
      <c r="G255" s="2">
        <v>0</v>
      </c>
      <c r="H255" s="13">
        <v>0</v>
      </c>
    </row>
    <row r="256" spans="1:8" ht="13.5" x14ac:dyDescent="0.25">
      <c r="A256" s="11"/>
      <c r="B256" s="10">
        <v>42375</v>
      </c>
      <c r="C256" s="2">
        <v>25.96</v>
      </c>
      <c r="D256" s="2">
        <v>17.079999999999998</v>
      </c>
      <c r="E256" s="2">
        <v>0</v>
      </c>
      <c r="F256" s="2">
        <v>0</v>
      </c>
      <c r="G256" s="2">
        <v>0</v>
      </c>
      <c r="H256" s="13">
        <v>0</v>
      </c>
    </row>
    <row r="257" spans="1:8" ht="13.5" x14ac:dyDescent="0.25">
      <c r="A257" s="11"/>
      <c r="B257" s="10">
        <v>42376</v>
      </c>
      <c r="C257" s="2">
        <v>25.96</v>
      </c>
      <c r="D257" s="2">
        <v>17.079999999999998</v>
      </c>
      <c r="E257" s="2">
        <v>0</v>
      </c>
      <c r="F257" s="2">
        <v>0</v>
      </c>
      <c r="G257" s="2">
        <v>0</v>
      </c>
      <c r="H257" s="13">
        <v>0</v>
      </c>
    </row>
    <row r="258" spans="1:8" ht="13.5" x14ac:dyDescent="0.25">
      <c r="A258" s="11"/>
      <c r="B258" s="10">
        <v>42377</v>
      </c>
      <c r="C258" s="2">
        <v>25.96</v>
      </c>
      <c r="D258" s="2">
        <v>17.079999999999998</v>
      </c>
      <c r="E258" s="2">
        <v>0</v>
      </c>
      <c r="F258" s="2">
        <v>10631</v>
      </c>
      <c r="G258" s="2">
        <v>0</v>
      </c>
      <c r="H258" s="13">
        <v>0</v>
      </c>
    </row>
    <row r="259" spans="1:8" ht="13.5" x14ac:dyDescent="0.25">
      <c r="A259" s="11"/>
      <c r="B259" s="10">
        <v>42380</v>
      </c>
      <c r="C259" s="2">
        <v>25.96</v>
      </c>
      <c r="D259" s="2">
        <v>17.079999999999998</v>
      </c>
      <c r="E259" s="2">
        <v>0</v>
      </c>
      <c r="F259" s="2">
        <v>0</v>
      </c>
      <c r="G259" s="2">
        <v>0</v>
      </c>
      <c r="H259" s="13">
        <v>0</v>
      </c>
    </row>
    <row r="260" spans="1:8" ht="13.5" x14ac:dyDescent="0.25">
      <c r="A260" s="11"/>
      <c r="B260" s="10">
        <v>42381</v>
      </c>
      <c r="C260" s="2">
        <v>25.96</v>
      </c>
      <c r="D260" s="2">
        <v>17.079999999999998</v>
      </c>
      <c r="E260" s="2">
        <v>0</v>
      </c>
      <c r="F260" s="2">
        <v>0</v>
      </c>
      <c r="G260" s="2">
        <v>0</v>
      </c>
      <c r="H260" s="13">
        <v>0</v>
      </c>
    </row>
    <row r="261" spans="1:8" ht="13.5" x14ac:dyDescent="0.25">
      <c r="A261" s="11"/>
      <c r="B261" s="10">
        <v>42382</v>
      </c>
      <c r="C261" s="2">
        <v>25.96</v>
      </c>
      <c r="D261" s="2">
        <v>17.079999999999998</v>
      </c>
      <c r="E261" s="2">
        <v>0</v>
      </c>
      <c r="F261" s="2">
        <v>0</v>
      </c>
      <c r="G261" s="2">
        <v>0</v>
      </c>
      <c r="H261" s="13">
        <v>0</v>
      </c>
    </row>
    <row r="262" spans="1:8" ht="13.5" x14ac:dyDescent="0.25">
      <c r="A262" s="11"/>
      <c r="B262" s="10">
        <v>42384</v>
      </c>
      <c r="C262" s="2">
        <v>25.97</v>
      </c>
      <c r="D262" s="2">
        <v>17.087</v>
      </c>
      <c r="E262" s="2">
        <v>17.087</v>
      </c>
      <c r="F262" s="2">
        <v>242</v>
      </c>
      <c r="G262" s="2">
        <v>4135.0540000000001</v>
      </c>
      <c r="H262" s="13">
        <v>4.0983606557385538E-4</v>
      </c>
    </row>
    <row r="263" spans="1:8" ht="13.5" x14ac:dyDescent="0.25">
      <c r="A263" s="11"/>
      <c r="B263" s="10">
        <v>42387</v>
      </c>
      <c r="C263" s="2">
        <v>25.96</v>
      </c>
      <c r="D263" s="2">
        <v>17.079999999999998</v>
      </c>
      <c r="E263" s="2">
        <v>17.079999999999998</v>
      </c>
      <c r="F263" s="2">
        <v>6</v>
      </c>
      <c r="G263" s="2">
        <v>102.47999999999999</v>
      </c>
      <c r="H263" s="13">
        <v>-4.0966816878337039E-4</v>
      </c>
    </row>
    <row r="264" spans="1:8" ht="13.5" x14ac:dyDescent="0.25">
      <c r="A264" s="11"/>
      <c r="B264" s="10">
        <v>42388</v>
      </c>
      <c r="C264" s="2">
        <v>25.97</v>
      </c>
      <c r="D264" s="2">
        <v>17.087</v>
      </c>
      <c r="E264" s="2">
        <v>17.087</v>
      </c>
      <c r="F264" s="2">
        <v>145</v>
      </c>
      <c r="G264" s="2">
        <v>2477.6149999999998</v>
      </c>
      <c r="H264" s="13">
        <v>4.0983606557385538E-4</v>
      </c>
    </row>
    <row r="265" spans="1:8" ht="13.5" x14ac:dyDescent="0.25">
      <c r="A265" s="11"/>
      <c r="B265" s="10">
        <v>42389</v>
      </c>
      <c r="C265" s="2">
        <v>25.96</v>
      </c>
      <c r="D265" s="2">
        <v>17.079999999999998</v>
      </c>
      <c r="E265" s="2">
        <v>17.079999999999998</v>
      </c>
      <c r="F265" s="2">
        <v>88</v>
      </c>
      <c r="G265" s="2">
        <v>1503.04</v>
      </c>
      <c r="H265" s="13">
        <v>-4.0966816878337039E-4</v>
      </c>
    </row>
    <row r="266" spans="1:8" ht="13.5" x14ac:dyDescent="0.25">
      <c r="A266" s="11"/>
      <c r="B266" s="10">
        <v>42390</v>
      </c>
      <c r="C266" s="2">
        <v>26</v>
      </c>
      <c r="D266" s="2">
        <v>17.106999999999999</v>
      </c>
      <c r="E266" s="2">
        <v>17.106999999999999</v>
      </c>
      <c r="F266" s="2">
        <v>8</v>
      </c>
      <c r="G266" s="2">
        <v>136.85599999999999</v>
      </c>
      <c r="H266" s="13">
        <v>1.5807962529274604E-3</v>
      </c>
    </row>
    <row r="267" spans="1:8" ht="13.5" x14ac:dyDescent="0.25">
      <c r="A267" s="11"/>
      <c r="B267" s="10">
        <v>42391</v>
      </c>
      <c r="C267" s="2">
        <v>26</v>
      </c>
      <c r="D267" s="2">
        <v>17.106999999999999</v>
      </c>
      <c r="E267" s="2">
        <v>17.106999999999999</v>
      </c>
      <c r="F267" s="2">
        <v>3</v>
      </c>
      <c r="G267" s="2">
        <v>51.320999999999998</v>
      </c>
      <c r="H267" s="13">
        <v>0</v>
      </c>
    </row>
    <row r="268" spans="1:8" ht="13.5" x14ac:dyDescent="0.25">
      <c r="A268" s="11"/>
      <c r="B268" s="10">
        <v>42394</v>
      </c>
      <c r="C268" s="2">
        <v>26</v>
      </c>
      <c r="D268" s="2">
        <v>17.106999999999999</v>
      </c>
      <c r="E268" s="2">
        <v>0</v>
      </c>
      <c r="F268" s="2">
        <v>0</v>
      </c>
      <c r="G268" s="2">
        <v>0</v>
      </c>
      <c r="H268" s="13">
        <v>0</v>
      </c>
    </row>
    <row r="269" spans="1:8" ht="13.5" x14ac:dyDescent="0.25">
      <c r="A269" s="11"/>
      <c r="B269" s="10">
        <v>42395</v>
      </c>
      <c r="C269" s="2">
        <v>25.97</v>
      </c>
      <c r="D269" s="2">
        <v>17.087</v>
      </c>
      <c r="E269" s="2">
        <v>17.087</v>
      </c>
      <c r="F269" s="2">
        <v>500</v>
      </c>
      <c r="G269" s="2">
        <v>8543.5</v>
      </c>
      <c r="H269" s="13">
        <v>-1.1691120593908678E-3</v>
      </c>
    </row>
    <row r="270" spans="1:8" ht="13.5" x14ac:dyDescent="0.25">
      <c r="A270" s="11"/>
      <c r="B270" s="10">
        <v>42396</v>
      </c>
      <c r="C270" s="2">
        <v>25.97</v>
      </c>
      <c r="D270" s="2">
        <v>17.087</v>
      </c>
      <c r="E270" s="2">
        <v>17.088973854447438</v>
      </c>
      <c r="F270" s="2">
        <v>161</v>
      </c>
      <c r="G270" s="2">
        <v>2751.3247905660378</v>
      </c>
      <c r="H270" s="13">
        <v>0</v>
      </c>
    </row>
    <row r="271" spans="1:8" ht="13.5" x14ac:dyDescent="0.25">
      <c r="A271" s="11"/>
      <c r="B271" s="10">
        <v>42397</v>
      </c>
      <c r="C271" s="2">
        <v>25.97</v>
      </c>
      <c r="D271" s="2">
        <v>17.087</v>
      </c>
      <c r="E271" s="2">
        <v>17.087</v>
      </c>
      <c r="F271" s="2">
        <v>100</v>
      </c>
      <c r="G271" s="2">
        <v>1708.7</v>
      </c>
      <c r="H271" s="13">
        <v>0</v>
      </c>
    </row>
    <row r="272" spans="1:8" ht="13.5" x14ac:dyDescent="0.25">
      <c r="A272" s="11"/>
      <c r="B272" s="10">
        <v>42398</v>
      </c>
      <c r="C272" s="2">
        <v>25.97</v>
      </c>
      <c r="D272" s="2">
        <v>17.087</v>
      </c>
      <c r="E272" s="2">
        <v>17.082394339622642</v>
      </c>
      <c r="F272" s="2">
        <v>2716</v>
      </c>
      <c r="G272" s="2">
        <v>46395.783026415098</v>
      </c>
      <c r="H272" s="13">
        <v>0</v>
      </c>
    </row>
    <row r="273" spans="1:8" ht="13.5" x14ac:dyDescent="0.25">
      <c r="A273" s="11"/>
      <c r="B273" s="10">
        <v>42401</v>
      </c>
      <c r="C273" s="2">
        <v>25.2</v>
      </c>
      <c r="D273" s="2">
        <v>16.579999999999998</v>
      </c>
      <c r="E273" s="2">
        <v>0</v>
      </c>
      <c r="F273" s="2">
        <v>0</v>
      </c>
      <c r="G273" s="2">
        <v>0</v>
      </c>
      <c r="H273" s="13">
        <v>-2.9671680224732339E-2</v>
      </c>
    </row>
    <row r="274" spans="1:8" ht="13.5" x14ac:dyDescent="0.25">
      <c r="A274" s="11"/>
      <c r="B274" s="10">
        <v>42402</v>
      </c>
      <c r="C274" s="2">
        <v>25.2</v>
      </c>
      <c r="D274" s="2">
        <v>16.579999999999998</v>
      </c>
      <c r="E274" s="2">
        <v>16.579999999999998</v>
      </c>
      <c r="F274" s="2">
        <v>254</v>
      </c>
      <c r="G274" s="2">
        <v>4211.32</v>
      </c>
      <c r="H274" s="13">
        <v>0</v>
      </c>
    </row>
    <row r="275" spans="1:8" ht="13.5" x14ac:dyDescent="0.25">
      <c r="A275" s="11"/>
      <c r="B275" s="10">
        <v>42403</v>
      </c>
      <c r="C275" s="2">
        <v>25.6</v>
      </c>
      <c r="D275" s="2">
        <v>16.844000000000001</v>
      </c>
      <c r="E275" s="2">
        <v>16.68148171875</v>
      </c>
      <c r="F275" s="2">
        <v>372</v>
      </c>
      <c r="G275" s="2">
        <v>6205.5111993749997</v>
      </c>
      <c r="H275" s="13">
        <v>1.5922798552473034E-2</v>
      </c>
    </row>
    <row r="276" spans="1:8" ht="13.5" x14ac:dyDescent="0.25">
      <c r="A276" s="11"/>
      <c r="B276" s="10">
        <v>42404</v>
      </c>
      <c r="C276" s="2">
        <v>25.6</v>
      </c>
      <c r="D276" s="2">
        <v>16.844000000000001</v>
      </c>
      <c r="E276" s="2">
        <v>0</v>
      </c>
      <c r="F276" s="2">
        <v>0</v>
      </c>
      <c r="G276" s="2">
        <v>0</v>
      </c>
      <c r="H276" s="13">
        <v>0</v>
      </c>
    </row>
    <row r="277" spans="1:8" ht="13.5" x14ac:dyDescent="0.25">
      <c r="A277" s="11"/>
      <c r="B277" s="10">
        <v>42405</v>
      </c>
      <c r="C277" s="2">
        <v>25.65</v>
      </c>
      <c r="D277" s="2">
        <v>16.876000000000001</v>
      </c>
      <c r="E277" s="2">
        <v>16.876000000000001</v>
      </c>
      <c r="F277" s="2">
        <v>2656</v>
      </c>
      <c r="G277" s="2">
        <v>44822.656000000003</v>
      </c>
      <c r="H277" s="13">
        <v>1.8997862740441716E-3</v>
      </c>
    </row>
    <row r="278" spans="1:8" ht="13.5" x14ac:dyDescent="0.25">
      <c r="A278" s="11"/>
      <c r="B278" s="10">
        <v>42408</v>
      </c>
      <c r="C278" s="2">
        <v>25.7</v>
      </c>
      <c r="D278" s="2">
        <v>16.908999999999999</v>
      </c>
      <c r="E278" s="2">
        <v>16.908999999999999</v>
      </c>
      <c r="F278" s="2">
        <v>4</v>
      </c>
      <c r="G278" s="2">
        <v>67.635999999999996</v>
      </c>
      <c r="H278" s="13">
        <v>1.9554396776485954E-3</v>
      </c>
    </row>
    <row r="279" spans="1:8" ht="13.5" x14ac:dyDescent="0.25">
      <c r="A279" s="11"/>
      <c r="B279" s="10">
        <v>42409</v>
      </c>
      <c r="C279" s="2">
        <v>25.7</v>
      </c>
      <c r="D279" s="2">
        <v>16.908999999999999</v>
      </c>
      <c r="E279" s="2">
        <v>16.908999999999999</v>
      </c>
      <c r="F279" s="2">
        <v>50</v>
      </c>
      <c r="G279" s="2">
        <v>845.44999999999993</v>
      </c>
      <c r="H279" s="13">
        <v>0</v>
      </c>
    </row>
    <row r="280" spans="1:8" ht="13.5" x14ac:dyDescent="0.25">
      <c r="A280" s="11"/>
      <c r="B280" s="10">
        <v>42410</v>
      </c>
      <c r="C280" s="2">
        <v>25.7</v>
      </c>
      <c r="D280" s="2">
        <v>16.908999999999999</v>
      </c>
      <c r="E280" s="2">
        <v>0</v>
      </c>
      <c r="F280" s="2">
        <v>0</v>
      </c>
      <c r="G280" s="2">
        <v>0</v>
      </c>
      <c r="H280" s="13">
        <v>0</v>
      </c>
    </row>
    <row r="281" spans="1:8" ht="13.5" x14ac:dyDescent="0.25">
      <c r="A281" s="11"/>
      <c r="B281" s="10">
        <v>42411</v>
      </c>
      <c r="C281" s="2">
        <v>25.7</v>
      </c>
      <c r="D281" s="2">
        <v>16.908999999999999</v>
      </c>
      <c r="E281" s="2">
        <v>0</v>
      </c>
      <c r="F281" s="2">
        <v>0</v>
      </c>
      <c r="G281" s="2">
        <v>0</v>
      </c>
      <c r="H281" s="13">
        <v>0</v>
      </c>
    </row>
    <row r="282" spans="1:8" ht="13.5" x14ac:dyDescent="0.25">
      <c r="A282" s="11"/>
      <c r="B282" s="10">
        <v>42412</v>
      </c>
      <c r="C282" s="2">
        <v>25.7</v>
      </c>
      <c r="D282" s="2">
        <v>16.908999999999999</v>
      </c>
      <c r="E282" s="2">
        <v>16.908999999999999</v>
      </c>
      <c r="F282" s="2">
        <v>6</v>
      </c>
      <c r="G282" s="2">
        <v>101.45399999999999</v>
      </c>
      <c r="H282" s="13">
        <v>0</v>
      </c>
    </row>
    <row r="283" spans="1:8" ht="13.5" x14ac:dyDescent="0.25">
      <c r="A283" s="11"/>
      <c r="B283" s="10">
        <v>42415</v>
      </c>
      <c r="C283" s="2">
        <v>25.7</v>
      </c>
      <c r="D283" s="2">
        <v>16.908999999999999</v>
      </c>
      <c r="E283" s="2">
        <v>0</v>
      </c>
      <c r="F283" s="2">
        <v>641411</v>
      </c>
      <c r="G283" s="2">
        <v>0</v>
      </c>
      <c r="H283" s="13">
        <v>0</v>
      </c>
    </row>
    <row r="284" spans="1:8" ht="13.5" x14ac:dyDescent="0.25">
      <c r="A284" s="11"/>
      <c r="B284" s="10">
        <v>42416</v>
      </c>
      <c r="C284" s="2">
        <v>25.7</v>
      </c>
      <c r="D284" s="2">
        <v>16.908999999999999</v>
      </c>
      <c r="E284" s="2">
        <v>0</v>
      </c>
      <c r="F284" s="2">
        <v>0</v>
      </c>
      <c r="G284" s="2">
        <v>0</v>
      </c>
      <c r="H284" s="13">
        <v>0</v>
      </c>
    </row>
    <row r="285" spans="1:8" ht="13.5" x14ac:dyDescent="0.25">
      <c r="A285" s="11"/>
      <c r="B285" s="10">
        <v>42417</v>
      </c>
      <c r="C285" s="2">
        <v>25.7</v>
      </c>
      <c r="D285" s="2">
        <v>16.908999999999999</v>
      </c>
      <c r="E285" s="2">
        <v>0</v>
      </c>
      <c r="F285" s="2">
        <v>0</v>
      </c>
      <c r="G285" s="2">
        <v>0</v>
      </c>
      <c r="H285" s="13">
        <v>0</v>
      </c>
    </row>
    <row r="286" spans="1:8" ht="13.5" x14ac:dyDescent="0.25">
      <c r="A286" s="11"/>
      <c r="B286" s="10">
        <v>42418</v>
      </c>
      <c r="C286" s="2">
        <v>25.7</v>
      </c>
      <c r="D286" s="2">
        <v>16.908999999999999</v>
      </c>
      <c r="E286" s="2">
        <v>0</v>
      </c>
      <c r="F286" s="2">
        <v>0</v>
      </c>
      <c r="G286" s="2">
        <v>0</v>
      </c>
      <c r="H286" s="13">
        <v>0</v>
      </c>
    </row>
    <row r="287" spans="1:8" ht="13.5" x14ac:dyDescent="0.25">
      <c r="A287" s="11"/>
      <c r="B287" s="10">
        <v>42419</v>
      </c>
      <c r="C287" s="2">
        <v>25.7</v>
      </c>
      <c r="D287" s="2">
        <v>16.908999999999999</v>
      </c>
      <c r="E287" s="2">
        <v>0</v>
      </c>
      <c r="F287" s="2">
        <v>0</v>
      </c>
      <c r="G287" s="2">
        <v>0</v>
      </c>
      <c r="H287" s="13">
        <v>0</v>
      </c>
    </row>
    <row r="288" spans="1:8" ht="13.5" x14ac:dyDescent="0.25">
      <c r="A288" s="11"/>
      <c r="B288" s="10">
        <v>42422</v>
      </c>
      <c r="C288" s="2">
        <v>26</v>
      </c>
      <c r="D288" s="2">
        <v>17.106999999999999</v>
      </c>
      <c r="E288" s="2">
        <v>17.106999999999999</v>
      </c>
      <c r="F288" s="2">
        <v>534</v>
      </c>
      <c r="G288" s="2">
        <v>9135.137999999999</v>
      </c>
      <c r="H288" s="13">
        <v>1.1709740374948277E-2</v>
      </c>
    </row>
    <row r="289" spans="1:8" ht="13.5" x14ac:dyDescent="0.25">
      <c r="A289" s="11"/>
      <c r="B289" s="10">
        <v>42423</v>
      </c>
      <c r="C289" s="2">
        <v>26</v>
      </c>
      <c r="D289" s="2">
        <v>17.106999999999999</v>
      </c>
      <c r="E289" s="2">
        <v>0</v>
      </c>
      <c r="F289" s="2">
        <v>0</v>
      </c>
      <c r="G289" s="2">
        <v>0</v>
      </c>
      <c r="H289" s="13">
        <v>0</v>
      </c>
    </row>
    <row r="290" spans="1:8" ht="13.5" x14ac:dyDescent="0.25">
      <c r="A290" s="11"/>
      <c r="B290" s="10">
        <v>42424</v>
      </c>
      <c r="C290" s="2">
        <v>26</v>
      </c>
      <c r="D290" s="2">
        <v>17.106999999999999</v>
      </c>
      <c r="E290" s="2">
        <v>0</v>
      </c>
      <c r="F290" s="2">
        <v>0</v>
      </c>
      <c r="G290" s="2">
        <v>0</v>
      </c>
      <c r="H290" s="13">
        <v>0</v>
      </c>
    </row>
    <row r="291" spans="1:8" ht="13.5" x14ac:dyDescent="0.25">
      <c r="A291" s="11"/>
      <c r="B291" s="10">
        <v>42425</v>
      </c>
      <c r="C291" s="2">
        <v>26</v>
      </c>
      <c r="D291" s="2">
        <v>17.106999999999999</v>
      </c>
      <c r="E291" s="2">
        <v>17.106999999999999</v>
      </c>
      <c r="F291" s="2">
        <v>273</v>
      </c>
      <c r="G291" s="2">
        <v>4670.2110000000002</v>
      </c>
      <c r="H291" s="13">
        <v>0</v>
      </c>
    </row>
    <row r="292" spans="1:8" ht="13.5" x14ac:dyDescent="0.25">
      <c r="A292" s="11"/>
      <c r="B292" s="10">
        <v>42426</v>
      </c>
      <c r="C292" s="2">
        <v>26</v>
      </c>
      <c r="D292" s="2">
        <v>17.106999999999999</v>
      </c>
      <c r="E292" s="2">
        <v>17.106999999999999</v>
      </c>
      <c r="F292" s="2">
        <v>27</v>
      </c>
      <c r="G292" s="2">
        <v>461.88900000000001</v>
      </c>
      <c r="H292" s="13">
        <v>0</v>
      </c>
    </row>
    <row r="293" spans="1:8" ht="13.5" x14ac:dyDescent="0.25">
      <c r="A293" s="11"/>
      <c r="B293" s="10">
        <v>42429</v>
      </c>
      <c r="C293" s="2">
        <v>26</v>
      </c>
      <c r="D293" s="2">
        <v>17.106999999999999</v>
      </c>
      <c r="E293" s="2">
        <v>0</v>
      </c>
      <c r="F293" s="2">
        <v>0</v>
      </c>
      <c r="G293" s="2">
        <v>0</v>
      </c>
      <c r="H293" s="13">
        <v>0</v>
      </c>
    </row>
    <row r="294" spans="1:8" ht="13.5" x14ac:dyDescent="0.25">
      <c r="A294" s="11"/>
      <c r="B294" s="10">
        <v>42430</v>
      </c>
      <c r="C294" s="2">
        <v>26</v>
      </c>
      <c r="D294" s="2">
        <v>17.106999999999999</v>
      </c>
      <c r="E294" s="2">
        <v>0</v>
      </c>
      <c r="F294" s="2">
        <v>0</v>
      </c>
      <c r="G294" s="2">
        <v>0</v>
      </c>
      <c r="H294" s="13">
        <v>0</v>
      </c>
    </row>
    <row r="295" spans="1:8" ht="13.5" x14ac:dyDescent="0.25">
      <c r="A295" s="11"/>
      <c r="B295" s="10">
        <v>42431</v>
      </c>
      <c r="C295" s="2">
        <v>26</v>
      </c>
      <c r="D295" s="2">
        <v>17.106999999999999</v>
      </c>
      <c r="E295" s="2">
        <v>0</v>
      </c>
      <c r="F295" s="2">
        <v>0</v>
      </c>
      <c r="G295" s="2">
        <v>0</v>
      </c>
      <c r="H295" s="13">
        <v>0</v>
      </c>
    </row>
    <row r="296" spans="1:8" ht="13.5" x14ac:dyDescent="0.25">
      <c r="A296" s="11"/>
      <c r="B296" s="10">
        <v>42432</v>
      </c>
      <c r="C296" s="2">
        <v>26</v>
      </c>
      <c r="D296" s="2">
        <v>17.106999999999999</v>
      </c>
      <c r="E296" s="2">
        <v>0</v>
      </c>
      <c r="F296" s="2">
        <v>0</v>
      </c>
      <c r="G296" s="2">
        <v>0</v>
      </c>
      <c r="H296" s="13">
        <v>0</v>
      </c>
    </row>
    <row r="297" spans="1:8" ht="13.5" x14ac:dyDescent="0.25">
      <c r="A297" s="11"/>
      <c r="B297" s="10">
        <v>42433</v>
      </c>
      <c r="C297" s="2">
        <v>26</v>
      </c>
      <c r="D297" s="2">
        <v>17.106999999999999</v>
      </c>
      <c r="E297" s="2">
        <v>0</v>
      </c>
      <c r="F297" s="2">
        <v>0</v>
      </c>
      <c r="G297" s="2">
        <v>0</v>
      </c>
      <c r="H297" s="13">
        <v>0</v>
      </c>
    </row>
    <row r="298" spans="1:8" ht="13.5" x14ac:dyDescent="0.25">
      <c r="A298" s="11"/>
      <c r="B298" s="10">
        <v>42436</v>
      </c>
      <c r="C298" s="2">
        <v>26</v>
      </c>
      <c r="D298" s="2">
        <v>17.106999999999999</v>
      </c>
      <c r="E298" s="2">
        <v>17.106999999999999</v>
      </c>
      <c r="F298" s="2">
        <v>84</v>
      </c>
      <c r="G298" s="2">
        <v>1436.9879999999998</v>
      </c>
      <c r="H298" s="13">
        <v>0</v>
      </c>
    </row>
    <row r="299" spans="1:8" ht="13.5" x14ac:dyDescent="0.25">
      <c r="A299" s="11"/>
      <c r="B299" s="10">
        <v>42437</v>
      </c>
      <c r="C299" s="2">
        <v>26.01</v>
      </c>
      <c r="D299" s="2">
        <v>17.113</v>
      </c>
      <c r="E299" s="2">
        <v>17.113</v>
      </c>
      <c r="F299" s="2">
        <v>470</v>
      </c>
      <c r="G299" s="2">
        <v>8043.11</v>
      </c>
      <c r="H299" s="13">
        <v>3.507336178172811E-4</v>
      </c>
    </row>
    <row r="300" spans="1:8" ht="13.5" x14ac:dyDescent="0.25">
      <c r="A300" s="11"/>
      <c r="B300" s="10">
        <v>42438</v>
      </c>
      <c r="C300" s="2">
        <v>26.01</v>
      </c>
      <c r="D300" s="2">
        <v>17.113</v>
      </c>
      <c r="E300" s="2">
        <v>17.113</v>
      </c>
      <c r="F300" s="2">
        <v>4</v>
      </c>
      <c r="G300" s="2">
        <v>68.451999999999998</v>
      </c>
      <c r="H300" s="13">
        <v>0</v>
      </c>
    </row>
    <row r="301" spans="1:8" ht="13.5" x14ac:dyDescent="0.25">
      <c r="A301" s="11"/>
      <c r="B301" s="10">
        <v>42439</v>
      </c>
      <c r="C301" s="2">
        <v>26.1</v>
      </c>
      <c r="D301" s="2">
        <v>17.172999999999998</v>
      </c>
      <c r="E301" s="2">
        <v>17.172999999999998</v>
      </c>
      <c r="F301" s="2">
        <v>69</v>
      </c>
      <c r="G301" s="2">
        <v>1184.9369999999999</v>
      </c>
      <c r="H301" s="13">
        <v>3.5061064687663601E-3</v>
      </c>
    </row>
    <row r="302" spans="1:8" ht="13.5" x14ac:dyDescent="0.25">
      <c r="A302" s="11"/>
      <c r="B302" s="10">
        <v>42440</v>
      </c>
      <c r="C302" s="2">
        <v>26.02</v>
      </c>
      <c r="D302" s="2">
        <v>17.12</v>
      </c>
      <c r="E302" s="2">
        <v>17.12</v>
      </c>
      <c r="F302" s="2">
        <v>6</v>
      </c>
      <c r="G302" s="2">
        <v>102.72</v>
      </c>
      <c r="H302" s="13">
        <v>-3.0862400279506944E-3</v>
      </c>
    </row>
    <row r="303" spans="1:8" ht="13.5" x14ac:dyDescent="0.25">
      <c r="A303" s="11"/>
      <c r="B303" s="10">
        <v>42443</v>
      </c>
      <c r="C303" s="2">
        <v>26.02</v>
      </c>
      <c r="D303" s="2">
        <v>17.12</v>
      </c>
      <c r="E303" s="2">
        <v>0</v>
      </c>
      <c r="F303" s="2">
        <v>0</v>
      </c>
      <c r="G303" s="2">
        <v>0</v>
      </c>
      <c r="H303" s="13">
        <v>0</v>
      </c>
    </row>
    <row r="304" spans="1:8" ht="13.5" x14ac:dyDescent="0.25">
      <c r="A304" s="11"/>
      <c r="B304" s="10">
        <v>42444</v>
      </c>
      <c r="C304" s="2">
        <v>26.02</v>
      </c>
      <c r="D304" s="2">
        <v>17.12</v>
      </c>
      <c r="E304" s="2">
        <v>0</v>
      </c>
      <c r="F304" s="2">
        <v>0</v>
      </c>
      <c r="G304" s="2">
        <v>0</v>
      </c>
      <c r="H304" s="13">
        <v>0</v>
      </c>
    </row>
    <row r="305" spans="1:8" ht="13.5" x14ac:dyDescent="0.25">
      <c r="A305" s="11"/>
      <c r="B305" s="10">
        <v>42445</v>
      </c>
      <c r="C305" s="2">
        <v>26</v>
      </c>
      <c r="D305" s="2">
        <v>17.106999999999999</v>
      </c>
      <c r="E305" s="2">
        <v>17.106999999999999</v>
      </c>
      <c r="F305" s="2">
        <v>2000</v>
      </c>
      <c r="G305" s="2">
        <v>34214</v>
      </c>
      <c r="H305" s="13">
        <v>-7.5934579439262127E-4</v>
      </c>
    </row>
    <row r="306" spans="1:8" ht="13.5" x14ac:dyDescent="0.25">
      <c r="A306" s="11"/>
      <c r="B306" s="10">
        <v>42446</v>
      </c>
      <c r="C306" s="2">
        <v>26</v>
      </c>
      <c r="D306" s="2">
        <v>17.106999999999999</v>
      </c>
      <c r="E306" s="2">
        <v>0</v>
      </c>
      <c r="F306" s="2">
        <v>0</v>
      </c>
      <c r="G306" s="2">
        <v>0</v>
      </c>
      <c r="H306" s="13">
        <v>0</v>
      </c>
    </row>
    <row r="307" spans="1:8" ht="13.5" x14ac:dyDescent="0.25">
      <c r="A307" s="11"/>
      <c r="B307" s="10">
        <v>42447</v>
      </c>
      <c r="C307" s="2">
        <v>26</v>
      </c>
      <c r="D307" s="2">
        <v>17.106999999999999</v>
      </c>
      <c r="E307" s="2">
        <v>0</v>
      </c>
      <c r="F307" s="2">
        <v>0</v>
      </c>
      <c r="G307" s="2">
        <v>0</v>
      </c>
      <c r="H307" s="13">
        <v>0</v>
      </c>
    </row>
    <row r="308" spans="1:8" ht="13.5" x14ac:dyDescent="0.25">
      <c r="A308" s="11"/>
      <c r="B308" s="10">
        <v>42450</v>
      </c>
      <c r="C308" s="2">
        <v>26</v>
      </c>
      <c r="D308" s="2">
        <v>17.106999999999999</v>
      </c>
      <c r="E308" s="2">
        <v>0</v>
      </c>
      <c r="F308" s="2">
        <v>0</v>
      </c>
      <c r="G308" s="2">
        <v>0</v>
      </c>
      <c r="H308" s="13">
        <v>0</v>
      </c>
    </row>
    <row r="309" spans="1:8" ht="13.5" x14ac:dyDescent="0.25">
      <c r="A309" s="11"/>
      <c r="B309" s="10">
        <v>42451</v>
      </c>
      <c r="C309" s="2">
        <v>26</v>
      </c>
      <c r="D309" s="2">
        <v>17.106999999999999</v>
      </c>
      <c r="E309" s="2">
        <v>0</v>
      </c>
      <c r="F309" s="2">
        <v>0</v>
      </c>
      <c r="G309" s="2">
        <v>0</v>
      </c>
      <c r="H309" s="13">
        <v>0</v>
      </c>
    </row>
    <row r="310" spans="1:8" ht="13.5" x14ac:dyDescent="0.25">
      <c r="A310" s="11"/>
      <c r="B310" s="10">
        <v>42452</v>
      </c>
      <c r="C310" s="2">
        <v>26</v>
      </c>
      <c r="D310" s="2">
        <v>17.106999999999999</v>
      </c>
      <c r="E310" s="2">
        <v>0</v>
      </c>
      <c r="F310" s="2">
        <v>0</v>
      </c>
      <c r="G310" s="2">
        <v>0</v>
      </c>
      <c r="H310" s="13">
        <v>0</v>
      </c>
    </row>
    <row r="311" spans="1:8" ht="13.5" x14ac:dyDescent="0.25">
      <c r="A311" s="11"/>
      <c r="B311" s="10">
        <v>42453</v>
      </c>
      <c r="C311" s="2">
        <v>26.15</v>
      </c>
      <c r="D311" s="2">
        <v>17.204999999999998</v>
      </c>
      <c r="E311" s="2">
        <v>17.204999999999998</v>
      </c>
      <c r="F311" s="2">
        <v>100</v>
      </c>
      <c r="G311" s="2">
        <v>1720.4999999999998</v>
      </c>
      <c r="H311" s="13">
        <v>5.7286490910153139E-3</v>
      </c>
    </row>
    <row r="312" spans="1:8" ht="13.5" x14ac:dyDescent="0.25">
      <c r="A312" s="11"/>
      <c r="B312" s="10">
        <v>42454</v>
      </c>
      <c r="C312" s="2">
        <v>26.15</v>
      </c>
      <c r="D312" s="2">
        <v>17.204999999999998</v>
      </c>
      <c r="E312" s="2">
        <v>0</v>
      </c>
      <c r="F312" s="2">
        <v>0</v>
      </c>
      <c r="G312" s="2">
        <v>0</v>
      </c>
      <c r="H312" s="13">
        <v>0</v>
      </c>
    </row>
    <row r="313" spans="1:8" ht="13.5" x14ac:dyDescent="0.25">
      <c r="A313" s="11"/>
      <c r="B313" s="10">
        <v>42457</v>
      </c>
      <c r="C313" s="2">
        <v>26.15</v>
      </c>
      <c r="D313" s="2">
        <v>17.204999999999998</v>
      </c>
      <c r="E313" s="2">
        <v>0</v>
      </c>
      <c r="F313" s="2">
        <v>0</v>
      </c>
      <c r="G313" s="2">
        <v>0</v>
      </c>
      <c r="H313" s="13">
        <v>0</v>
      </c>
    </row>
    <row r="314" spans="1:8" ht="13.5" x14ac:dyDescent="0.25">
      <c r="A314" s="11"/>
      <c r="B314" s="10">
        <v>42458</v>
      </c>
      <c r="C314" s="2">
        <v>26.15</v>
      </c>
      <c r="D314" s="2">
        <v>17.204999999999998</v>
      </c>
      <c r="E314" s="2">
        <v>0</v>
      </c>
      <c r="F314" s="2">
        <v>0</v>
      </c>
      <c r="G314" s="2">
        <v>0</v>
      </c>
      <c r="H314" s="13">
        <v>0</v>
      </c>
    </row>
    <row r="315" spans="1:8" ht="13.5" x14ac:dyDescent="0.25">
      <c r="A315" s="11"/>
      <c r="B315" s="10">
        <v>42459</v>
      </c>
      <c r="C315" s="2">
        <v>26</v>
      </c>
      <c r="D315" s="2">
        <v>17.106999999999999</v>
      </c>
      <c r="E315" s="2">
        <v>17.106999999999999</v>
      </c>
      <c r="F315" s="2">
        <v>6</v>
      </c>
      <c r="G315" s="2">
        <v>102.642</v>
      </c>
      <c r="H315" s="13">
        <v>-5.6960185992443466E-3</v>
      </c>
    </row>
    <row r="316" spans="1:8" ht="13.5" x14ac:dyDescent="0.25">
      <c r="A316" s="11"/>
      <c r="B316" s="10">
        <v>42460</v>
      </c>
      <c r="C316" s="2">
        <v>26.2</v>
      </c>
      <c r="D316" s="2">
        <v>17.238</v>
      </c>
      <c r="E316" s="2">
        <v>17.215630076335881</v>
      </c>
      <c r="F316" s="2">
        <v>2783</v>
      </c>
      <c r="G316" s="2">
        <v>47911.098502442757</v>
      </c>
      <c r="H316" s="13">
        <v>7.6576839890103599E-3</v>
      </c>
    </row>
    <row r="317" spans="1:8" ht="13.5" x14ac:dyDescent="0.25">
      <c r="A317" s="11"/>
      <c r="B317" s="10">
        <v>42461</v>
      </c>
      <c r="C317" s="2">
        <v>26.2</v>
      </c>
      <c r="D317" s="2">
        <v>17.238</v>
      </c>
      <c r="E317" s="2">
        <v>17.238</v>
      </c>
      <c r="F317" s="2">
        <v>57</v>
      </c>
      <c r="G317" s="2">
        <v>982.56600000000003</v>
      </c>
      <c r="H317" s="13">
        <v>0</v>
      </c>
    </row>
    <row r="318" spans="1:8" ht="13.5" x14ac:dyDescent="0.25">
      <c r="A318" s="11"/>
      <c r="B318" s="10">
        <v>42464</v>
      </c>
      <c r="C318" s="2">
        <v>26.2</v>
      </c>
      <c r="D318" s="2">
        <v>17.238</v>
      </c>
      <c r="E318" s="2">
        <v>0</v>
      </c>
      <c r="F318" s="2">
        <v>0</v>
      </c>
      <c r="G318" s="2">
        <v>0</v>
      </c>
      <c r="H318" s="13">
        <v>0</v>
      </c>
    </row>
    <row r="319" spans="1:8" ht="13.5" x14ac:dyDescent="0.25">
      <c r="A319" s="11"/>
      <c r="B319" s="10">
        <v>42465</v>
      </c>
      <c r="C319" s="2">
        <v>26.2</v>
      </c>
      <c r="D319" s="2">
        <v>17.238</v>
      </c>
      <c r="E319" s="2">
        <v>0</v>
      </c>
      <c r="F319" s="2">
        <v>0</v>
      </c>
      <c r="G319" s="2">
        <v>0</v>
      </c>
      <c r="H319" s="13">
        <v>0</v>
      </c>
    </row>
    <row r="320" spans="1:8" ht="13.5" x14ac:dyDescent="0.25">
      <c r="A320" s="11"/>
      <c r="B320" s="10">
        <v>42466</v>
      </c>
      <c r="C320" s="2">
        <v>26.2</v>
      </c>
      <c r="D320" s="2">
        <v>17.238</v>
      </c>
      <c r="E320" s="2">
        <v>0</v>
      </c>
      <c r="F320" s="2">
        <v>0</v>
      </c>
      <c r="G320" s="2">
        <v>0</v>
      </c>
      <c r="H320" s="13">
        <v>0</v>
      </c>
    </row>
    <row r="321" spans="1:8" ht="13.5" x14ac:dyDescent="0.25">
      <c r="A321" s="11"/>
      <c r="B321" s="10">
        <v>42467</v>
      </c>
      <c r="C321" s="2">
        <v>26.21</v>
      </c>
      <c r="D321" s="2">
        <v>17.245000000000001</v>
      </c>
      <c r="E321" s="2">
        <v>17.245000000000001</v>
      </c>
      <c r="F321" s="2">
        <v>250</v>
      </c>
      <c r="G321" s="2">
        <v>4311.25</v>
      </c>
      <c r="H321" s="13">
        <v>4.0607959160003768E-4</v>
      </c>
    </row>
    <row r="322" spans="1:8" ht="13.5" x14ac:dyDescent="0.25">
      <c r="A322" s="11"/>
      <c r="B322" s="10">
        <v>42468</v>
      </c>
      <c r="C322" s="2">
        <v>27</v>
      </c>
      <c r="D322" s="2">
        <v>17.765000000000001</v>
      </c>
      <c r="E322" s="2">
        <v>17.534712962962963</v>
      </c>
      <c r="F322" s="2">
        <v>350</v>
      </c>
      <c r="G322" s="2">
        <v>6137.1495370370376</v>
      </c>
      <c r="H322" s="13">
        <v>3.015366772977672E-2</v>
      </c>
    </row>
    <row r="323" spans="1:8" ht="13.5" x14ac:dyDescent="0.25">
      <c r="A323" s="11"/>
      <c r="B323" s="10">
        <v>42471</v>
      </c>
      <c r="C323" s="2">
        <v>27.8</v>
      </c>
      <c r="D323" s="2">
        <v>18.291</v>
      </c>
      <c r="E323" s="2">
        <v>18.291</v>
      </c>
      <c r="F323" s="2">
        <v>100</v>
      </c>
      <c r="G323" s="2">
        <v>1829.1000000000001</v>
      </c>
      <c r="H323" s="13">
        <v>2.9608781311567679E-2</v>
      </c>
    </row>
    <row r="324" spans="1:8" ht="13.5" x14ac:dyDescent="0.25">
      <c r="A324" s="11"/>
      <c r="B324" s="10">
        <v>42472</v>
      </c>
      <c r="C324" s="2">
        <v>27.8</v>
      </c>
      <c r="D324" s="2">
        <v>18.291</v>
      </c>
      <c r="E324" s="2">
        <v>0</v>
      </c>
      <c r="F324" s="2">
        <v>0</v>
      </c>
      <c r="G324" s="2">
        <v>0</v>
      </c>
      <c r="H324" s="13">
        <v>0</v>
      </c>
    </row>
    <row r="325" spans="1:8" ht="13.5" x14ac:dyDescent="0.25">
      <c r="A325" s="11"/>
      <c r="B325" s="10">
        <v>42473</v>
      </c>
      <c r="C325" s="2">
        <v>27.49</v>
      </c>
      <c r="D325" s="2">
        <v>18.087</v>
      </c>
      <c r="E325" s="2">
        <v>18.087</v>
      </c>
      <c r="F325" s="2">
        <v>100</v>
      </c>
      <c r="G325" s="2">
        <v>1808.7</v>
      </c>
      <c r="H325" s="13">
        <v>-1.1153026078399247E-2</v>
      </c>
    </row>
    <row r="326" spans="1:8" ht="13.5" x14ac:dyDescent="0.25">
      <c r="A326" s="11"/>
      <c r="B326" s="10">
        <v>42474</v>
      </c>
      <c r="C326" s="2">
        <v>27.49</v>
      </c>
      <c r="D326" s="2">
        <v>18.087</v>
      </c>
      <c r="E326" s="2">
        <v>0</v>
      </c>
      <c r="F326" s="2">
        <v>0</v>
      </c>
      <c r="G326" s="2">
        <v>0</v>
      </c>
      <c r="H326" s="13">
        <v>0</v>
      </c>
    </row>
    <row r="327" spans="1:8" ht="13.5" x14ac:dyDescent="0.25">
      <c r="A327" s="11"/>
      <c r="B327" s="10">
        <v>42475</v>
      </c>
      <c r="C327" s="2">
        <v>26.97</v>
      </c>
      <c r="D327" s="2">
        <v>17.745000000000001</v>
      </c>
      <c r="E327" s="2">
        <v>17.745000000000001</v>
      </c>
      <c r="F327" s="2">
        <v>50</v>
      </c>
      <c r="G327" s="2">
        <v>887.25</v>
      </c>
      <c r="H327" s="13">
        <v>-1.8908608392768218E-2</v>
      </c>
    </row>
    <row r="328" spans="1:8" ht="13.5" x14ac:dyDescent="0.25">
      <c r="A328" s="11"/>
      <c r="B328" s="10">
        <v>42478</v>
      </c>
      <c r="C328" s="2">
        <v>26.5</v>
      </c>
      <c r="D328" s="2">
        <v>17.436</v>
      </c>
      <c r="E328" s="2">
        <v>17.436</v>
      </c>
      <c r="F328" s="2">
        <v>5</v>
      </c>
      <c r="G328" s="2">
        <v>87.18</v>
      </c>
      <c r="H328" s="13">
        <v>-1.7413355874894395E-2</v>
      </c>
    </row>
    <row r="329" spans="1:8" ht="13.5" x14ac:dyDescent="0.25">
      <c r="A329" s="11"/>
      <c r="B329" s="10">
        <v>42479</v>
      </c>
      <c r="C329" s="2">
        <v>26.5</v>
      </c>
      <c r="D329" s="2">
        <v>17.436</v>
      </c>
      <c r="E329" s="2">
        <v>0</v>
      </c>
      <c r="F329" s="2">
        <v>0</v>
      </c>
      <c r="G329" s="2">
        <v>0</v>
      </c>
      <c r="H329" s="13">
        <v>0</v>
      </c>
    </row>
    <row r="330" spans="1:8" ht="13.5" x14ac:dyDescent="0.25">
      <c r="A330" s="11"/>
      <c r="B330" s="10">
        <v>42480</v>
      </c>
      <c r="C330" s="2">
        <v>26.5</v>
      </c>
      <c r="D330" s="2">
        <v>17.436</v>
      </c>
      <c r="E330" s="2">
        <v>0</v>
      </c>
      <c r="F330" s="2">
        <v>0</v>
      </c>
      <c r="G330" s="2">
        <v>0</v>
      </c>
      <c r="H330" s="13">
        <v>0</v>
      </c>
    </row>
    <row r="331" spans="1:8" ht="13.5" x14ac:dyDescent="0.25">
      <c r="A331" s="11"/>
      <c r="B331" s="10">
        <v>42481</v>
      </c>
      <c r="C331" s="2">
        <v>26.5</v>
      </c>
      <c r="D331" s="2">
        <v>17.436</v>
      </c>
      <c r="E331" s="2">
        <v>17.436</v>
      </c>
      <c r="F331" s="2">
        <v>957</v>
      </c>
      <c r="G331" s="2">
        <v>16686.252</v>
      </c>
      <c r="H331" s="13">
        <v>0</v>
      </c>
    </row>
    <row r="332" spans="1:8" ht="13.5" x14ac:dyDescent="0.25">
      <c r="A332" s="11"/>
      <c r="B332" s="10">
        <v>42482</v>
      </c>
      <c r="C332" s="2">
        <v>26.5</v>
      </c>
      <c r="D332" s="2">
        <v>17.436</v>
      </c>
      <c r="E332" s="2">
        <v>0</v>
      </c>
      <c r="F332" s="2">
        <v>0</v>
      </c>
      <c r="G332" s="2">
        <v>0</v>
      </c>
      <c r="H332" s="13">
        <v>0</v>
      </c>
    </row>
    <row r="333" spans="1:8" ht="13.5" x14ac:dyDescent="0.25">
      <c r="A333" s="11"/>
      <c r="B333" s="10">
        <v>42485</v>
      </c>
      <c r="C333" s="2">
        <v>26.5</v>
      </c>
      <c r="D333" s="2">
        <v>17.436</v>
      </c>
      <c r="E333" s="2">
        <v>17.436</v>
      </c>
      <c r="F333" s="2">
        <v>45</v>
      </c>
      <c r="G333" s="2">
        <v>784.62</v>
      </c>
      <c r="H333" s="13">
        <v>0</v>
      </c>
    </row>
    <row r="334" spans="1:8" ht="13.5" x14ac:dyDescent="0.25">
      <c r="A334" s="11"/>
      <c r="B334" s="10">
        <v>42486</v>
      </c>
      <c r="C334" s="2">
        <v>26.5</v>
      </c>
      <c r="D334" s="2">
        <v>17.436</v>
      </c>
      <c r="E334" s="2">
        <v>0</v>
      </c>
      <c r="F334" s="2">
        <v>0</v>
      </c>
      <c r="G334" s="2">
        <v>0</v>
      </c>
      <c r="H334" s="13">
        <v>0</v>
      </c>
    </row>
    <row r="335" spans="1:8" ht="13.5" x14ac:dyDescent="0.25">
      <c r="A335" s="11"/>
      <c r="B335" s="10">
        <v>42487</v>
      </c>
      <c r="C335" s="2">
        <v>26.5</v>
      </c>
      <c r="D335" s="2">
        <v>17.436</v>
      </c>
      <c r="E335" s="2">
        <v>0</v>
      </c>
      <c r="F335" s="2">
        <v>0</v>
      </c>
      <c r="G335" s="2">
        <v>0</v>
      </c>
      <c r="H335" s="13">
        <v>0</v>
      </c>
    </row>
    <row r="336" spans="1:8" ht="13.5" x14ac:dyDescent="0.25">
      <c r="A336" s="11"/>
      <c r="B336" s="10">
        <v>42488</v>
      </c>
      <c r="C336" s="2">
        <v>26.5</v>
      </c>
      <c r="D336" s="2">
        <v>17.436</v>
      </c>
      <c r="E336" s="2">
        <v>0</v>
      </c>
      <c r="F336" s="2">
        <v>0</v>
      </c>
      <c r="G336" s="2">
        <v>0</v>
      </c>
      <c r="H336" s="13">
        <v>0</v>
      </c>
    </row>
    <row r="337" spans="1:8" ht="13.5" x14ac:dyDescent="0.25">
      <c r="A337" s="11"/>
      <c r="B337" s="10">
        <v>42489</v>
      </c>
      <c r="C337" s="2">
        <v>26.5</v>
      </c>
      <c r="D337" s="2">
        <v>17.436</v>
      </c>
      <c r="E337" s="2">
        <v>17.436</v>
      </c>
      <c r="F337" s="2">
        <v>200</v>
      </c>
      <c r="G337" s="2">
        <v>3487.2</v>
      </c>
      <c r="H337" s="13">
        <v>0</v>
      </c>
    </row>
    <row r="338" spans="1:8" ht="13.5" x14ac:dyDescent="0.25">
      <c r="A338" s="11"/>
      <c r="B338" s="10">
        <v>42492</v>
      </c>
      <c r="C338" s="2">
        <v>26.51</v>
      </c>
      <c r="D338" s="2">
        <v>17.442</v>
      </c>
      <c r="E338" s="2">
        <v>17.442</v>
      </c>
      <c r="F338" s="2">
        <v>6000</v>
      </c>
      <c r="G338" s="2">
        <v>104652</v>
      </c>
      <c r="H338" s="13">
        <v>3.4411562284929041E-4</v>
      </c>
    </row>
    <row r="339" spans="1:8" ht="13.5" x14ac:dyDescent="0.25">
      <c r="A339" s="11"/>
      <c r="B339" s="10">
        <v>42493</v>
      </c>
      <c r="C339" s="2">
        <v>26.5</v>
      </c>
      <c r="D339" s="2">
        <v>17.436</v>
      </c>
      <c r="E339" s="2">
        <v>17.436</v>
      </c>
      <c r="F339" s="2">
        <v>8</v>
      </c>
      <c r="G339" s="2">
        <v>139.488</v>
      </c>
      <c r="H339" s="13">
        <v>-3.4399724802202888E-4</v>
      </c>
    </row>
    <row r="340" spans="1:8" ht="13.5" x14ac:dyDescent="0.25">
      <c r="A340" s="11"/>
      <c r="B340" s="10">
        <v>42494</v>
      </c>
      <c r="C340" s="2">
        <v>26.5</v>
      </c>
      <c r="D340" s="2">
        <v>17.436</v>
      </c>
      <c r="E340" s="2">
        <v>0</v>
      </c>
      <c r="F340" s="2">
        <v>0</v>
      </c>
      <c r="G340" s="2">
        <v>0</v>
      </c>
      <c r="H340" s="13">
        <v>0</v>
      </c>
    </row>
    <row r="341" spans="1:8" ht="13.5" x14ac:dyDescent="0.25">
      <c r="A341" s="11"/>
      <c r="B341" s="10">
        <v>42495</v>
      </c>
      <c r="C341" s="2">
        <v>26.5</v>
      </c>
      <c r="D341" s="2">
        <v>17.436</v>
      </c>
      <c r="E341" s="2">
        <v>0</v>
      </c>
      <c r="F341" s="2">
        <v>0</v>
      </c>
      <c r="G341" s="2">
        <v>0</v>
      </c>
      <c r="H341" s="13">
        <v>0</v>
      </c>
    </row>
    <row r="342" spans="1:8" ht="13.5" x14ac:dyDescent="0.25">
      <c r="A342" s="11"/>
      <c r="B342" s="10">
        <v>42496</v>
      </c>
      <c r="C342" s="2">
        <v>26.5</v>
      </c>
      <c r="D342" s="2">
        <v>17.436</v>
      </c>
      <c r="E342" s="2">
        <v>17.436</v>
      </c>
      <c r="F342" s="2">
        <v>50</v>
      </c>
      <c r="G342" s="2">
        <v>871.8</v>
      </c>
      <c r="H342" s="13">
        <v>0</v>
      </c>
    </row>
    <row r="343" spans="1:8" ht="13.5" x14ac:dyDescent="0.25">
      <c r="A343" s="11"/>
      <c r="B343" s="10">
        <v>42499</v>
      </c>
      <c r="C343" s="2">
        <v>26.5</v>
      </c>
      <c r="D343" s="2">
        <v>17.436</v>
      </c>
      <c r="E343" s="2">
        <v>17.436</v>
      </c>
      <c r="F343" s="2">
        <v>96</v>
      </c>
      <c r="G343" s="2">
        <v>1673.856</v>
      </c>
      <c r="H343" s="13">
        <v>0</v>
      </c>
    </row>
    <row r="344" spans="1:8" ht="13.5" x14ac:dyDescent="0.25">
      <c r="A344" s="11"/>
      <c r="B344" s="10">
        <v>42500</v>
      </c>
      <c r="C344" s="2">
        <v>26.5</v>
      </c>
      <c r="D344" s="2">
        <v>17.436</v>
      </c>
      <c r="E344" s="2">
        <v>0</v>
      </c>
      <c r="F344" s="2">
        <v>0</v>
      </c>
      <c r="G344" s="2">
        <v>0</v>
      </c>
      <c r="H344" s="13">
        <v>0</v>
      </c>
    </row>
    <row r="345" spans="1:8" ht="13.5" x14ac:dyDescent="0.25">
      <c r="A345" s="11"/>
      <c r="B345" s="10">
        <v>42501</v>
      </c>
      <c r="C345" s="2">
        <v>26.5</v>
      </c>
      <c r="D345" s="2">
        <v>17.436</v>
      </c>
      <c r="E345" s="2">
        <v>0</v>
      </c>
      <c r="F345" s="2">
        <v>0</v>
      </c>
      <c r="G345" s="2">
        <v>0</v>
      </c>
      <c r="H345" s="13">
        <v>0</v>
      </c>
    </row>
    <row r="346" spans="1:8" ht="13.5" x14ac:dyDescent="0.25">
      <c r="A346" s="11"/>
      <c r="B346" s="10">
        <v>42502</v>
      </c>
      <c r="C346" s="2">
        <v>26.51</v>
      </c>
      <c r="D346" s="2">
        <v>17.442</v>
      </c>
      <c r="E346" s="2">
        <v>17.442</v>
      </c>
      <c r="F346" s="2">
        <v>27</v>
      </c>
      <c r="G346" s="2">
        <v>470.93400000000003</v>
      </c>
      <c r="H346" s="13">
        <v>3.4411562284929041E-4</v>
      </c>
    </row>
    <row r="347" spans="1:8" ht="13.5" x14ac:dyDescent="0.25">
      <c r="A347" s="11"/>
      <c r="B347" s="10">
        <v>42503</v>
      </c>
      <c r="C347" s="2">
        <v>26.51</v>
      </c>
      <c r="D347" s="2">
        <v>17.442</v>
      </c>
      <c r="E347" s="2">
        <v>0</v>
      </c>
      <c r="F347" s="2">
        <v>0</v>
      </c>
      <c r="G347" s="2">
        <v>0</v>
      </c>
      <c r="H347" s="13">
        <v>0</v>
      </c>
    </row>
    <row r="348" spans="1:8" ht="13.5" x14ac:dyDescent="0.25">
      <c r="A348" s="11"/>
      <c r="B348" s="10">
        <v>42506</v>
      </c>
      <c r="C348" s="2">
        <v>27.7</v>
      </c>
      <c r="D348" s="2">
        <v>18.225000000000001</v>
      </c>
      <c r="E348" s="2">
        <v>0</v>
      </c>
      <c r="F348" s="2">
        <v>0</v>
      </c>
      <c r="G348" s="2">
        <v>0</v>
      </c>
      <c r="H348" s="13">
        <v>4.4891640866873139E-2</v>
      </c>
    </row>
    <row r="349" spans="1:8" ht="13.5" x14ac:dyDescent="0.25">
      <c r="A349" s="11"/>
      <c r="B349" s="10">
        <v>42507</v>
      </c>
      <c r="C349" s="2">
        <v>28.53</v>
      </c>
      <c r="D349" s="2">
        <v>18.771000000000001</v>
      </c>
      <c r="E349" s="2">
        <v>18.771000000000001</v>
      </c>
      <c r="F349" s="2">
        <v>10</v>
      </c>
      <c r="G349" s="2">
        <v>187.71</v>
      </c>
      <c r="H349" s="13">
        <v>2.9958847736625476E-2</v>
      </c>
    </row>
    <row r="350" spans="1:8" ht="13.5" x14ac:dyDescent="0.25">
      <c r="A350" s="11"/>
      <c r="B350" s="10">
        <v>42508</v>
      </c>
      <c r="C350" s="2">
        <v>28.53</v>
      </c>
      <c r="D350" s="2">
        <v>18.771000000000001</v>
      </c>
      <c r="E350" s="2">
        <v>0</v>
      </c>
      <c r="F350" s="2">
        <v>0</v>
      </c>
      <c r="G350" s="2">
        <v>0</v>
      </c>
      <c r="H350" s="13">
        <v>0</v>
      </c>
    </row>
    <row r="351" spans="1:8" ht="13.5" x14ac:dyDescent="0.25">
      <c r="A351" s="11"/>
      <c r="B351" s="10">
        <v>42509</v>
      </c>
      <c r="C351" s="2">
        <v>28.53</v>
      </c>
      <c r="D351" s="2">
        <v>18.771000000000001</v>
      </c>
      <c r="E351" s="2">
        <v>0</v>
      </c>
      <c r="F351" s="2">
        <v>0</v>
      </c>
      <c r="G351" s="2">
        <v>0</v>
      </c>
      <c r="H351" s="13">
        <v>0</v>
      </c>
    </row>
    <row r="352" spans="1:8" ht="13.5" x14ac:dyDescent="0.25">
      <c r="A352" s="11"/>
      <c r="B352" s="10">
        <v>42510</v>
      </c>
      <c r="C352" s="2">
        <v>28.53</v>
      </c>
      <c r="D352" s="2">
        <v>18.771000000000001</v>
      </c>
      <c r="E352" s="2">
        <v>0</v>
      </c>
      <c r="F352" s="2">
        <v>0</v>
      </c>
      <c r="G352" s="2">
        <v>0</v>
      </c>
      <c r="H352" s="13">
        <v>0</v>
      </c>
    </row>
    <row r="353" spans="1:8" ht="13.5" x14ac:dyDescent="0.25">
      <c r="A353" s="11"/>
      <c r="B353" s="10">
        <v>42513</v>
      </c>
      <c r="C353" s="2">
        <v>28.53</v>
      </c>
      <c r="D353" s="2">
        <v>18.771000000000001</v>
      </c>
      <c r="E353" s="2">
        <v>0</v>
      </c>
      <c r="F353" s="2">
        <v>0</v>
      </c>
      <c r="G353" s="2">
        <v>0</v>
      </c>
      <c r="H353" s="13">
        <v>0</v>
      </c>
    </row>
    <row r="354" spans="1:8" ht="13.5" x14ac:dyDescent="0.25">
      <c r="A354" s="11"/>
      <c r="B354" s="10">
        <v>42514</v>
      </c>
      <c r="C354" s="2">
        <v>28.53</v>
      </c>
      <c r="D354" s="2">
        <v>18.771000000000001</v>
      </c>
      <c r="E354" s="2">
        <v>0</v>
      </c>
      <c r="F354" s="2">
        <v>0</v>
      </c>
      <c r="G354" s="2">
        <v>0</v>
      </c>
      <c r="H354" s="13">
        <v>0</v>
      </c>
    </row>
    <row r="355" spans="1:8" ht="13.5" x14ac:dyDescent="0.25">
      <c r="A355" s="11"/>
      <c r="B355" s="10">
        <v>42515</v>
      </c>
      <c r="C355" s="2">
        <v>28.53</v>
      </c>
      <c r="D355" s="2">
        <v>18.771000000000001</v>
      </c>
      <c r="E355" s="2">
        <v>0</v>
      </c>
      <c r="F355" s="2">
        <v>0</v>
      </c>
      <c r="G355" s="2">
        <v>0</v>
      </c>
      <c r="H355" s="13">
        <v>0</v>
      </c>
    </row>
    <row r="356" spans="1:8" ht="13.5" x14ac:dyDescent="0.25">
      <c r="A356" s="11"/>
      <c r="B356" s="10">
        <v>42516</v>
      </c>
      <c r="C356" s="2">
        <v>28.53</v>
      </c>
      <c r="D356" s="2">
        <v>18.771000000000001</v>
      </c>
      <c r="E356" s="2">
        <v>0</v>
      </c>
      <c r="F356" s="2">
        <v>0</v>
      </c>
      <c r="G356" s="2">
        <v>0</v>
      </c>
      <c r="H356" s="13">
        <v>0</v>
      </c>
    </row>
    <row r="357" spans="1:8" ht="13.5" x14ac:dyDescent="0.25">
      <c r="A357" s="11"/>
      <c r="B357" s="10">
        <v>42517</v>
      </c>
      <c r="C357" s="2">
        <v>28.53</v>
      </c>
      <c r="D357" s="2">
        <v>18.771000000000001</v>
      </c>
      <c r="E357" s="2">
        <v>0</v>
      </c>
      <c r="F357" s="2">
        <v>0</v>
      </c>
      <c r="G357" s="2">
        <v>0</v>
      </c>
      <c r="H357" s="13">
        <v>0</v>
      </c>
    </row>
    <row r="358" spans="1:8" ht="13.5" x14ac:dyDescent="0.25">
      <c r="A358" s="11"/>
      <c r="B358" s="10">
        <v>42520</v>
      </c>
      <c r="C358" s="2">
        <v>28.53</v>
      </c>
      <c r="D358" s="2">
        <v>18.771000000000001</v>
      </c>
      <c r="E358" s="2">
        <v>0</v>
      </c>
      <c r="F358" s="2">
        <v>0</v>
      </c>
      <c r="G358" s="2">
        <v>0</v>
      </c>
      <c r="H358" s="13">
        <v>0</v>
      </c>
    </row>
    <row r="359" spans="1:8" ht="13.5" x14ac:dyDescent="0.25">
      <c r="A359" s="11"/>
      <c r="B359" s="10">
        <v>42521</v>
      </c>
      <c r="C359" s="2">
        <v>29</v>
      </c>
      <c r="D359" s="2">
        <v>19.081</v>
      </c>
      <c r="E359" s="2">
        <v>19.081</v>
      </c>
      <c r="F359" s="2">
        <v>100</v>
      </c>
      <c r="G359" s="2">
        <v>1908.1</v>
      </c>
      <c r="H359" s="13">
        <v>1.6514836716211109E-2</v>
      </c>
    </row>
    <row r="360" spans="1:8" ht="13.5" x14ac:dyDescent="0.25">
      <c r="A360" s="11"/>
      <c r="B360" s="10">
        <v>42522</v>
      </c>
      <c r="C360" s="2">
        <v>29</v>
      </c>
      <c r="D360" s="2">
        <v>19.081</v>
      </c>
      <c r="E360" s="2">
        <v>19.081</v>
      </c>
      <c r="F360" s="2">
        <v>5</v>
      </c>
      <c r="G360" s="2">
        <v>95.405000000000001</v>
      </c>
      <c r="H360" s="13">
        <v>0</v>
      </c>
    </row>
    <row r="361" spans="1:8" ht="13.5" x14ac:dyDescent="0.25">
      <c r="A361" s="11"/>
      <c r="B361" s="10">
        <v>42523</v>
      </c>
      <c r="C361" s="2">
        <v>29</v>
      </c>
      <c r="D361" s="2">
        <v>19.081</v>
      </c>
      <c r="E361" s="2">
        <v>0</v>
      </c>
      <c r="F361" s="2">
        <v>0</v>
      </c>
      <c r="G361" s="2">
        <v>0</v>
      </c>
      <c r="H361" s="13">
        <v>0</v>
      </c>
    </row>
    <row r="362" spans="1:8" ht="13.5" x14ac:dyDescent="0.25">
      <c r="A362" s="11"/>
      <c r="B362" s="10">
        <v>42524</v>
      </c>
      <c r="C362" s="2">
        <v>29</v>
      </c>
      <c r="D362" s="2">
        <v>19.081</v>
      </c>
      <c r="E362" s="2">
        <v>0</v>
      </c>
      <c r="F362" s="2">
        <v>0</v>
      </c>
      <c r="G362" s="2">
        <v>0</v>
      </c>
      <c r="H362" s="13">
        <v>0</v>
      </c>
    </row>
    <row r="363" spans="1:8" ht="13.5" x14ac:dyDescent="0.25">
      <c r="A363" s="11"/>
      <c r="B363" s="10">
        <v>42527</v>
      </c>
      <c r="C363" s="2">
        <v>29</v>
      </c>
      <c r="D363" s="2">
        <v>19.081</v>
      </c>
      <c r="E363" s="2">
        <v>0</v>
      </c>
      <c r="F363" s="2">
        <v>0</v>
      </c>
      <c r="G363" s="2">
        <v>0</v>
      </c>
      <c r="H363" s="13">
        <v>0</v>
      </c>
    </row>
    <row r="364" spans="1:8" ht="13.5" x14ac:dyDescent="0.25">
      <c r="A364" s="11"/>
      <c r="B364" s="10">
        <v>42528</v>
      </c>
      <c r="C364" s="2">
        <v>29</v>
      </c>
      <c r="D364" s="2">
        <v>19.081</v>
      </c>
      <c r="E364" s="2">
        <v>0</v>
      </c>
      <c r="F364" s="2">
        <v>0</v>
      </c>
      <c r="G364" s="2">
        <v>0</v>
      </c>
      <c r="H364" s="13">
        <v>0</v>
      </c>
    </row>
    <row r="365" spans="1:8" ht="13.5" x14ac:dyDescent="0.25">
      <c r="A365" s="11"/>
      <c r="B365" s="10">
        <v>42529</v>
      </c>
      <c r="C365" s="2">
        <v>29</v>
      </c>
      <c r="D365" s="2">
        <v>19.081</v>
      </c>
      <c r="E365" s="2">
        <v>0</v>
      </c>
      <c r="F365" s="2">
        <v>0</v>
      </c>
      <c r="G365" s="2">
        <v>0</v>
      </c>
      <c r="H365" s="13">
        <v>0</v>
      </c>
    </row>
    <row r="366" spans="1:8" ht="13.5" x14ac:dyDescent="0.25">
      <c r="A366" s="11"/>
      <c r="B366" s="10">
        <v>42530</v>
      </c>
      <c r="C366" s="2">
        <v>29</v>
      </c>
      <c r="D366" s="2">
        <v>19.081</v>
      </c>
      <c r="E366" s="2">
        <v>0</v>
      </c>
      <c r="F366" s="2">
        <v>0</v>
      </c>
      <c r="G366" s="2">
        <v>0</v>
      </c>
      <c r="H366" s="13">
        <v>0</v>
      </c>
    </row>
    <row r="367" spans="1:8" ht="13.5" x14ac:dyDescent="0.25">
      <c r="A367" s="11"/>
      <c r="B367" s="10">
        <v>42531</v>
      </c>
      <c r="C367" s="2">
        <v>27.7</v>
      </c>
      <c r="D367" s="2">
        <v>18.225000000000001</v>
      </c>
      <c r="E367" s="2">
        <v>18.225000000000001</v>
      </c>
      <c r="F367" s="2">
        <v>4</v>
      </c>
      <c r="G367" s="2">
        <v>72.900000000000006</v>
      </c>
      <c r="H367" s="13">
        <v>-4.4861380430794934E-2</v>
      </c>
    </row>
    <row r="368" spans="1:8" ht="13.5" x14ac:dyDescent="0.25">
      <c r="A368" s="11"/>
      <c r="B368" s="10">
        <v>42534</v>
      </c>
      <c r="C368" s="2">
        <v>27.7</v>
      </c>
      <c r="D368" s="2">
        <v>18.225000000000001</v>
      </c>
      <c r="E368" s="2">
        <v>0</v>
      </c>
      <c r="F368" s="2">
        <v>0</v>
      </c>
      <c r="G368" s="2">
        <v>0</v>
      </c>
      <c r="H368" s="13">
        <v>0</v>
      </c>
    </row>
    <row r="369" spans="1:8" ht="13.5" x14ac:dyDescent="0.25">
      <c r="A369" s="11"/>
      <c r="B369" s="10">
        <v>42535</v>
      </c>
      <c r="C369" s="2">
        <v>27.7</v>
      </c>
      <c r="D369" s="2">
        <v>18.225000000000001</v>
      </c>
      <c r="E369" s="2">
        <v>0</v>
      </c>
      <c r="F369" s="2">
        <v>0</v>
      </c>
      <c r="G369" s="2">
        <v>0</v>
      </c>
      <c r="H369" s="13">
        <v>0</v>
      </c>
    </row>
    <row r="370" spans="1:8" ht="13.5" x14ac:dyDescent="0.25">
      <c r="A370" s="11"/>
      <c r="B370" s="10">
        <v>42536</v>
      </c>
      <c r="C370" s="2">
        <v>27.7</v>
      </c>
      <c r="D370" s="2">
        <v>18.225000000000001</v>
      </c>
      <c r="E370" s="2">
        <v>0</v>
      </c>
      <c r="F370" s="2">
        <v>0</v>
      </c>
      <c r="G370" s="2">
        <v>0</v>
      </c>
      <c r="H370" s="13">
        <v>0</v>
      </c>
    </row>
    <row r="371" spans="1:8" ht="13.5" x14ac:dyDescent="0.25">
      <c r="A371" s="11"/>
      <c r="B371" s="10">
        <v>42537</v>
      </c>
      <c r="C371" s="2">
        <v>27.7</v>
      </c>
      <c r="D371" s="2">
        <v>18.225000000000001</v>
      </c>
      <c r="E371" s="2">
        <v>0</v>
      </c>
      <c r="F371" s="2">
        <v>0</v>
      </c>
      <c r="G371" s="2">
        <v>0</v>
      </c>
      <c r="H371" s="13">
        <v>0</v>
      </c>
    </row>
    <row r="372" spans="1:8" ht="13.5" x14ac:dyDescent="0.25">
      <c r="A372" s="11"/>
      <c r="B372" s="10">
        <v>42538</v>
      </c>
      <c r="C372" s="2">
        <v>27.7</v>
      </c>
      <c r="D372" s="2">
        <v>18.225000000000001</v>
      </c>
      <c r="E372" s="2">
        <v>0</v>
      </c>
      <c r="F372" s="2">
        <v>0</v>
      </c>
      <c r="G372" s="2">
        <v>0</v>
      </c>
      <c r="H372" s="13">
        <v>0</v>
      </c>
    </row>
    <row r="373" spans="1:8" ht="13.5" x14ac:dyDescent="0.25">
      <c r="A373" s="11"/>
      <c r="B373" s="10">
        <v>42541</v>
      </c>
      <c r="C373" s="2">
        <v>27.7</v>
      </c>
      <c r="D373" s="2">
        <v>18.225000000000001</v>
      </c>
      <c r="E373" s="2">
        <v>0</v>
      </c>
      <c r="F373" s="2">
        <v>0</v>
      </c>
      <c r="G373" s="2">
        <v>0</v>
      </c>
      <c r="H373" s="13">
        <v>0</v>
      </c>
    </row>
    <row r="374" spans="1:8" ht="13.5" x14ac:dyDescent="0.25">
      <c r="A374" s="11"/>
      <c r="B374" s="10">
        <v>42542</v>
      </c>
      <c r="C374" s="2">
        <v>27.7</v>
      </c>
      <c r="D374" s="2">
        <v>18.225000000000001</v>
      </c>
      <c r="E374" s="2">
        <v>0</v>
      </c>
      <c r="F374" s="2">
        <v>0</v>
      </c>
      <c r="G374" s="2">
        <v>0</v>
      </c>
      <c r="H374" s="13">
        <v>0</v>
      </c>
    </row>
    <row r="375" spans="1:8" ht="13.5" x14ac:dyDescent="0.25">
      <c r="A375" s="11"/>
      <c r="B375" s="10">
        <v>42543</v>
      </c>
      <c r="C375" s="2">
        <v>27.7</v>
      </c>
      <c r="D375" s="2">
        <v>18.225000000000001</v>
      </c>
      <c r="E375" s="2">
        <v>0</v>
      </c>
      <c r="F375" s="2">
        <v>0</v>
      </c>
      <c r="G375" s="2">
        <v>0</v>
      </c>
      <c r="H375" s="13">
        <v>0</v>
      </c>
    </row>
    <row r="376" spans="1:8" ht="13.5" x14ac:dyDescent="0.25">
      <c r="A376" s="11"/>
      <c r="B376" s="10">
        <v>42544</v>
      </c>
      <c r="C376" s="2">
        <v>27.7</v>
      </c>
      <c r="D376" s="2">
        <v>18.225000000000001</v>
      </c>
      <c r="E376" s="2">
        <v>0</v>
      </c>
      <c r="F376" s="2">
        <v>0</v>
      </c>
      <c r="G376" s="2">
        <v>0</v>
      </c>
      <c r="H376" s="13">
        <v>0</v>
      </c>
    </row>
    <row r="377" spans="1:8" ht="13.5" x14ac:dyDescent="0.25">
      <c r="A377" s="11"/>
      <c r="B377" s="10">
        <v>42545</v>
      </c>
      <c r="C377" s="2">
        <v>27.7</v>
      </c>
      <c r="D377" s="2">
        <v>18.225000000000001</v>
      </c>
      <c r="E377" s="2">
        <v>0</v>
      </c>
      <c r="F377" s="2">
        <v>0</v>
      </c>
      <c r="G377" s="2">
        <v>0</v>
      </c>
      <c r="H377" s="13">
        <v>0</v>
      </c>
    </row>
    <row r="378" spans="1:8" ht="13.5" x14ac:dyDescent="0.25">
      <c r="A378" s="11"/>
      <c r="B378" s="10">
        <v>42548</v>
      </c>
      <c r="C378" s="2">
        <v>26.6</v>
      </c>
      <c r="D378" s="2">
        <v>18.225000000000001</v>
      </c>
      <c r="E378" s="2">
        <v>0</v>
      </c>
      <c r="F378" s="2">
        <v>0</v>
      </c>
      <c r="G378" s="2">
        <v>0</v>
      </c>
      <c r="H378" s="13">
        <v>0</v>
      </c>
    </row>
    <row r="379" spans="1:8" ht="13.5" x14ac:dyDescent="0.25">
      <c r="A379" s="11"/>
      <c r="B379" s="10">
        <v>42549</v>
      </c>
      <c r="C379" s="2">
        <v>26.6</v>
      </c>
      <c r="D379" s="2">
        <v>18.225000000000001</v>
      </c>
      <c r="E379" s="2">
        <v>18.225000000000001</v>
      </c>
      <c r="F379" s="2">
        <v>140</v>
      </c>
      <c r="G379" s="2">
        <v>2551.5</v>
      </c>
      <c r="H379" s="13">
        <v>0</v>
      </c>
    </row>
    <row r="380" spans="1:8" ht="13.5" x14ac:dyDescent="0.25">
      <c r="A380" s="11"/>
      <c r="B380" s="10">
        <v>42550</v>
      </c>
      <c r="C380" s="2">
        <v>26.6</v>
      </c>
      <c r="D380" s="2">
        <v>18.225000000000001</v>
      </c>
      <c r="E380" s="2">
        <v>18.225000000000001</v>
      </c>
      <c r="F380" s="2">
        <v>1350</v>
      </c>
      <c r="G380" s="2">
        <v>24603.750000000004</v>
      </c>
      <c r="H380" s="13">
        <v>0</v>
      </c>
    </row>
    <row r="381" spans="1:8" ht="13.5" x14ac:dyDescent="0.25">
      <c r="A381" s="11"/>
      <c r="B381" s="10">
        <v>42551</v>
      </c>
      <c r="C381" s="2">
        <v>26.6</v>
      </c>
      <c r="D381" s="2">
        <v>18.225000000000001</v>
      </c>
      <c r="E381" s="2">
        <v>0</v>
      </c>
      <c r="F381" s="2">
        <v>0</v>
      </c>
      <c r="G381" s="2">
        <v>0</v>
      </c>
      <c r="H381" s="13">
        <v>0</v>
      </c>
    </row>
    <row r="382" spans="1:8" ht="13.5" x14ac:dyDescent="0.25">
      <c r="A382" s="11"/>
      <c r="B382" s="10">
        <v>42552</v>
      </c>
      <c r="C382" s="2">
        <v>26.6</v>
      </c>
      <c r="D382" s="2">
        <v>18.225000000000001</v>
      </c>
      <c r="E382" s="2">
        <v>0</v>
      </c>
      <c r="F382" s="2">
        <v>0</v>
      </c>
      <c r="G382" s="2">
        <v>0</v>
      </c>
      <c r="H382" s="13">
        <v>0</v>
      </c>
    </row>
    <row r="383" spans="1:8" ht="13.5" x14ac:dyDescent="0.25">
      <c r="A383" s="11"/>
      <c r="B383" s="10">
        <v>42555</v>
      </c>
      <c r="C383" s="2">
        <v>26.6</v>
      </c>
      <c r="D383" s="2">
        <v>18.225000000000001</v>
      </c>
      <c r="E383" s="2">
        <v>0</v>
      </c>
      <c r="F383" s="2">
        <v>0</v>
      </c>
      <c r="G383" s="2">
        <v>0</v>
      </c>
      <c r="H383" s="13">
        <v>0</v>
      </c>
    </row>
    <row r="384" spans="1:8" ht="13.5" x14ac:dyDescent="0.25">
      <c r="A384" s="11"/>
      <c r="B384" s="10">
        <v>42559</v>
      </c>
      <c r="C384" s="2">
        <v>26.6</v>
      </c>
      <c r="D384" s="2">
        <v>18.225000000000001</v>
      </c>
      <c r="E384" s="2">
        <v>0</v>
      </c>
      <c r="F384" s="2">
        <v>0</v>
      </c>
      <c r="G384" s="2">
        <v>0</v>
      </c>
      <c r="H384" s="13">
        <v>0</v>
      </c>
    </row>
    <row r="385" spans="1:8" ht="13.5" x14ac:dyDescent="0.25">
      <c r="A385" s="11"/>
      <c r="B385" s="10">
        <v>42562</v>
      </c>
      <c r="C385" s="2">
        <v>25.81</v>
      </c>
      <c r="D385" s="2">
        <v>17.684000000000001</v>
      </c>
      <c r="E385" s="2">
        <v>0</v>
      </c>
      <c r="F385" s="2">
        <v>0</v>
      </c>
      <c r="G385" s="2">
        <v>0</v>
      </c>
      <c r="H385" s="13">
        <v>-2.9684499314128962E-2</v>
      </c>
    </row>
    <row r="386" spans="1:8" ht="13.5" x14ac:dyDescent="0.25">
      <c r="A386" s="11"/>
      <c r="B386" s="10">
        <v>42563</v>
      </c>
      <c r="C386" s="2">
        <v>25.04</v>
      </c>
      <c r="D386" s="2">
        <v>17.155999999999999</v>
      </c>
      <c r="E386" s="2">
        <v>0</v>
      </c>
      <c r="F386" s="2">
        <v>0</v>
      </c>
      <c r="G386" s="2">
        <v>0</v>
      </c>
      <c r="H386" s="13">
        <v>-2.9857498303551357E-2</v>
      </c>
    </row>
    <row r="387" spans="1:8" ht="13.5" x14ac:dyDescent="0.25">
      <c r="A387" s="11"/>
      <c r="B387" s="10">
        <v>42564</v>
      </c>
      <c r="C387" s="2">
        <v>24.3</v>
      </c>
      <c r="D387" s="2">
        <v>16.649000000000001</v>
      </c>
      <c r="E387" s="2">
        <v>16.649000000000001</v>
      </c>
      <c r="F387" s="2">
        <v>16</v>
      </c>
      <c r="G387" s="2">
        <v>266.38400000000001</v>
      </c>
      <c r="H387" s="13">
        <v>-2.9552343203543829E-2</v>
      </c>
    </row>
    <row r="388" spans="1:8" ht="13.5" x14ac:dyDescent="0.25">
      <c r="A388" s="11"/>
      <c r="B388" s="10">
        <v>42565</v>
      </c>
      <c r="C388" s="2">
        <v>24.3</v>
      </c>
      <c r="D388" s="2">
        <v>16.649000000000001</v>
      </c>
      <c r="E388" s="2">
        <v>0</v>
      </c>
      <c r="F388" s="2">
        <v>0</v>
      </c>
      <c r="G388" s="2">
        <v>0</v>
      </c>
      <c r="H388" s="13">
        <v>0</v>
      </c>
    </row>
    <row r="389" spans="1:8" ht="13.5" x14ac:dyDescent="0.25">
      <c r="A389" s="11"/>
      <c r="B389" s="10">
        <v>42566</v>
      </c>
      <c r="C389" s="2">
        <v>24.3</v>
      </c>
      <c r="D389" s="2">
        <v>16.649000000000001</v>
      </c>
      <c r="E389" s="2">
        <v>0</v>
      </c>
      <c r="F389" s="2">
        <v>0</v>
      </c>
      <c r="G389" s="2">
        <v>0</v>
      </c>
      <c r="H389" s="13">
        <v>0</v>
      </c>
    </row>
    <row r="390" spans="1:8" ht="13.5" x14ac:dyDescent="0.25">
      <c r="A390" s="11"/>
      <c r="B390" s="10">
        <v>42569</v>
      </c>
      <c r="C390" s="2">
        <v>24.3</v>
      </c>
      <c r="D390" s="2">
        <v>16.649000000000001</v>
      </c>
      <c r="E390" s="2">
        <v>0</v>
      </c>
      <c r="F390" s="2">
        <v>0</v>
      </c>
      <c r="G390" s="2">
        <v>0</v>
      </c>
      <c r="H390" s="13">
        <v>0</v>
      </c>
    </row>
    <row r="391" spans="1:8" ht="13.5" x14ac:dyDescent="0.25">
      <c r="A391" s="11"/>
      <c r="B391" s="10">
        <v>42570</v>
      </c>
      <c r="C391" s="2">
        <v>24.3</v>
      </c>
      <c r="D391" s="2">
        <v>16.649000000000001</v>
      </c>
      <c r="E391" s="2">
        <v>0</v>
      </c>
      <c r="F391" s="2">
        <v>0</v>
      </c>
      <c r="G391" s="2">
        <v>0</v>
      </c>
      <c r="H391" s="13">
        <v>0</v>
      </c>
    </row>
    <row r="392" spans="1:8" ht="13.5" x14ac:dyDescent="0.25">
      <c r="A392" s="11"/>
      <c r="B392" s="10">
        <v>42571</v>
      </c>
      <c r="C392" s="2">
        <v>24.3</v>
      </c>
      <c r="D392" s="2">
        <v>16.649000000000001</v>
      </c>
      <c r="E392" s="2">
        <v>0</v>
      </c>
      <c r="F392" s="2">
        <v>0</v>
      </c>
      <c r="G392" s="2">
        <v>0</v>
      </c>
      <c r="H392" s="13">
        <v>0</v>
      </c>
    </row>
    <row r="393" spans="1:8" ht="13.5" x14ac:dyDescent="0.25">
      <c r="A393" s="11"/>
      <c r="B393" s="10">
        <v>42572</v>
      </c>
      <c r="C393" s="2">
        <v>24.3</v>
      </c>
      <c r="D393" s="2">
        <v>16.649000000000001</v>
      </c>
      <c r="E393" s="2">
        <v>0</v>
      </c>
      <c r="F393" s="2">
        <v>0</v>
      </c>
      <c r="G393" s="2">
        <v>0</v>
      </c>
      <c r="H393" s="13">
        <v>0</v>
      </c>
    </row>
    <row r="394" spans="1:8" ht="13.5" x14ac:dyDescent="0.25">
      <c r="A394" s="11"/>
      <c r="B394" s="10">
        <v>42573</v>
      </c>
      <c r="C394" s="2">
        <v>24.3</v>
      </c>
      <c r="D394" s="2">
        <v>16.649000000000001</v>
      </c>
      <c r="E394" s="2">
        <v>0</v>
      </c>
      <c r="F394" s="2">
        <v>0</v>
      </c>
      <c r="G394" s="2">
        <v>0</v>
      </c>
      <c r="H394" s="13">
        <v>0</v>
      </c>
    </row>
    <row r="395" spans="1:8" ht="13.5" x14ac:dyDescent="0.25">
      <c r="A395" s="11"/>
      <c r="B395" s="10">
        <v>42577</v>
      </c>
      <c r="C395" s="2">
        <v>24.3</v>
      </c>
      <c r="D395" s="2">
        <v>16.649000000000001</v>
      </c>
      <c r="E395" s="2">
        <v>0</v>
      </c>
      <c r="F395" s="2">
        <v>0</v>
      </c>
      <c r="G395" s="2">
        <v>0</v>
      </c>
      <c r="H395" s="13">
        <v>0</v>
      </c>
    </row>
    <row r="396" spans="1:8" ht="13.5" x14ac:dyDescent="0.25">
      <c r="A396" s="11"/>
      <c r="B396" s="10">
        <v>42578</v>
      </c>
      <c r="C396" s="2">
        <v>24.3</v>
      </c>
      <c r="D396" s="2">
        <v>16.649000000000001</v>
      </c>
      <c r="E396" s="2">
        <v>0</v>
      </c>
      <c r="F396" s="2">
        <v>0</v>
      </c>
      <c r="G396" s="2">
        <v>0</v>
      </c>
      <c r="H396" s="13">
        <v>0</v>
      </c>
    </row>
    <row r="397" spans="1:8" ht="13.5" x14ac:dyDescent="0.25">
      <c r="A397" s="11"/>
      <c r="B397" s="10">
        <v>42579</v>
      </c>
      <c r="C397" s="2">
        <v>23.59</v>
      </c>
      <c r="D397" s="2">
        <v>16.163</v>
      </c>
      <c r="E397" s="2">
        <v>16.163</v>
      </c>
      <c r="F397" s="2">
        <v>10</v>
      </c>
      <c r="G397" s="2">
        <v>161.63</v>
      </c>
      <c r="H397" s="13">
        <v>-2.9190942398942918E-2</v>
      </c>
    </row>
    <row r="398" spans="1:8" ht="13.5" x14ac:dyDescent="0.25">
      <c r="A398" s="11"/>
      <c r="B398" s="10">
        <v>42580</v>
      </c>
      <c r="C398" s="2">
        <v>23.6</v>
      </c>
      <c r="D398" s="2">
        <v>16.170000000000002</v>
      </c>
      <c r="E398" s="2">
        <v>16.170000000000002</v>
      </c>
      <c r="F398" s="2">
        <v>24</v>
      </c>
      <c r="G398" s="2">
        <v>388.08000000000004</v>
      </c>
      <c r="H398" s="13">
        <v>4.3308791684720961E-4</v>
      </c>
    </row>
    <row r="399" spans="1:8" ht="13.5" x14ac:dyDescent="0.25">
      <c r="A399" s="11"/>
      <c r="B399" s="10">
        <v>42583</v>
      </c>
      <c r="C399" s="2">
        <v>23.6</v>
      </c>
      <c r="D399" s="2">
        <v>16.170000000000002</v>
      </c>
      <c r="E399" s="2">
        <v>0</v>
      </c>
      <c r="F399" s="2">
        <v>0</v>
      </c>
      <c r="G399" s="2">
        <v>0</v>
      </c>
      <c r="H399" s="13">
        <v>0</v>
      </c>
    </row>
    <row r="400" spans="1:8" ht="13.5" x14ac:dyDescent="0.25">
      <c r="A400" s="11"/>
      <c r="B400" s="10">
        <v>42584</v>
      </c>
      <c r="C400" s="2">
        <v>23.6</v>
      </c>
      <c r="D400" s="2">
        <v>16.170000000000002</v>
      </c>
      <c r="E400" s="2">
        <v>0</v>
      </c>
      <c r="F400" s="2">
        <v>0</v>
      </c>
      <c r="G400" s="2">
        <v>0</v>
      </c>
      <c r="H400" s="13">
        <v>0</v>
      </c>
    </row>
    <row r="401" spans="1:8" ht="13.5" x14ac:dyDescent="0.25">
      <c r="A401" s="11"/>
      <c r="B401" s="10">
        <v>42585</v>
      </c>
      <c r="C401" s="2">
        <v>23.6</v>
      </c>
      <c r="D401" s="2">
        <v>16.170000000000002</v>
      </c>
      <c r="E401" s="2">
        <v>16.170000000000002</v>
      </c>
      <c r="F401" s="2">
        <v>600</v>
      </c>
      <c r="G401" s="2">
        <v>9702.0000000000018</v>
      </c>
      <c r="H401" s="13">
        <v>0</v>
      </c>
    </row>
    <row r="402" spans="1:8" ht="13.5" x14ac:dyDescent="0.25">
      <c r="A402" s="11"/>
      <c r="B402" s="10">
        <v>42586</v>
      </c>
      <c r="C402" s="2">
        <v>23.6</v>
      </c>
      <c r="D402" s="2">
        <v>16.170000000000002</v>
      </c>
      <c r="E402" s="2">
        <v>0</v>
      </c>
      <c r="F402" s="2">
        <v>0</v>
      </c>
      <c r="G402" s="2">
        <v>0</v>
      </c>
      <c r="H402" s="13">
        <v>0</v>
      </c>
    </row>
    <row r="403" spans="1:8" ht="13.5" x14ac:dyDescent="0.25">
      <c r="A403" s="11"/>
      <c r="B403" s="10">
        <v>42587</v>
      </c>
      <c r="C403" s="2">
        <v>24.2</v>
      </c>
      <c r="D403" s="2">
        <v>16.581</v>
      </c>
      <c r="E403" s="2">
        <v>16.581</v>
      </c>
      <c r="F403" s="2">
        <v>30</v>
      </c>
      <c r="G403" s="2">
        <v>497.43</v>
      </c>
      <c r="H403" s="13">
        <v>2.5417439703153851E-2</v>
      </c>
    </row>
    <row r="404" spans="1:8" ht="13.5" x14ac:dyDescent="0.25">
      <c r="A404" s="11"/>
      <c r="B404" s="10">
        <v>42590</v>
      </c>
      <c r="C404" s="2">
        <v>24.2</v>
      </c>
      <c r="D404" s="2">
        <v>16.581</v>
      </c>
      <c r="E404" s="2">
        <v>0</v>
      </c>
      <c r="F404" s="2">
        <v>0</v>
      </c>
      <c r="G404" s="2">
        <v>0</v>
      </c>
      <c r="H404" s="13">
        <v>0</v>
      </c>
    </row>
    <row r="405" spans="1:8" ht="13.5" x14ac:dyDescent="0.25">
      <c r="A405" s="11"/>
      <c r="B405" s="10">
        <v>42591</v>
      </c>
      <c r="C405" s="2">
        <v>24.2</v>
      </c>
      <c r="D405" s="2">
        <v>16.581</v>
      </c>
      <c r="E405" s="2">
        <v>0</v>
      </c>
      <c r="F405" s="2">
        <v>0</v>
      </c>
      <c r="G405" s="2">
        <v>0</v>
      </c>
      <c r="H405" s="13">
        <v>0</v>
      </c>
    </row>
    <row r="406" spans="1:8" ht="13.5" x14ac:dyDescent="0.25">
      <c r="A406" s="11"/>
      <c r="B406" s="10">
        <v>42592</v>
      </c>
      <c r="C406" s="2">
        <v>24.2</v>
      </c>
      <c r="D406" s="2">
        <v>16.581</v>
      </c>
      <c r="E406" s="2">
        <v>0</v>
      </c>
      <c r="F406" s="2">
        <v>0</v>
      </c>
      <c r="G406" s="2">
        <v>0</v>
      </c>
      <c r="H406" s="13">
        <v>0</v>
      </c>
    </row>
    <row r="407" spans="1:8" ht="13.5" x14ac:dyDescent="0.25">
      <c r="A407" s="11"/>
      <c r="B407" s="10">
        <v>42593</v>
      </c>
      <c r="C407" s="2">
        <v>24.2</v>
      </c>
      <c r="D407" s="2">
        <v>16.581</v>
      </c>
      <c r="E407" s="2">
        <v>0</v>
      </c>
      <c r="F407" s="2">
        <v>0</v>
      </c>
      <c r="G407" s="2">
        <v>0</v>
      </c>
      <c r="H407" s="13">
        <v>0</v>
      </c>
    </row>
    <row r="408" spans="1:8" ht="13.5" x14ac:dyDescent="0.25">
      <c r="A408" s="11"/>
      <c r="B408" s="10">
        <v>42594</v>
      </c>
      <c r="C408" s="2">
        <v>24.2</v>
      </c>
      <c r="D408" s="2">
        <v>16.581</v>
      </c>
      <c r="E408" s="2">
        <v>0</v>
      </c>
      <c r="F408" s="2">
        <v>0</v>
      </c>
      <c r="G408" s="2">
        <v>0</v>
      </c>
      <c r="H408" s="13">
        <v>0</v>
      </c>
    </row>
    <row r="409" spans="1:8" ht="13.5" x14ac:dyDescent="0.25">
      <c r="A409" s="11"/>
      <c r="B409" s="10">
        <v>42597</v>
      </c>
      <c r="C409" s="2">
        <v>24.2</v>
      </c>
      <c r="D409" s="2">
        <v>16.581</v>
      </c>
      <c r="E409" s="2">
        <v>0</v>
      </c>
      <c r="F409" s="2">
        <v>0</v>
      </c>
      <c r="G409" s="2">
        <v>0</v>
      </c>
      <c r="H409" s="13">
        <v>0</v>
      </c>
    </row>
    <row r="410" spans="1:8" ht="13.5" x14ac:dyDescent="0.25">
      <c r="A410" s="11"/>
      <c r="B410" s="10">
        <v>42598</v>
      </c>
      <c r="C410" s="2">
        <v>24.2</v>
      </c>
      <c r="D410" s="2">
        <v>16.581</v>
      </c>
      <c r="E410" s="2">
        <v>0</v>
      </c>
      <c r="F410" s="2">
        <v>0</v>
      </c>
      <c r="G410" s="2">
        <v>0</v>
      </c>
      <c r="H410" s="13">
        <v>0</v>
      </c>
    </row>
    <row r="411" spans="1:8" ht="13.5" x14ac:dyDescent="0.25">
      <c r="A411" s="11"/>
      <c r="B411" s="10">
        <v>42599</v>
      </c>
      <c r="C411" s="2">
        <v>24.2</v>
      </c>
      <c r="D411" s="2">
        <v>16.581</v>
      </c>
      <c r="E411" s="2">
        <v>0</v>
      </c>
      <c r="F411" s="2">
        <v>0</v>
      </c>
      <c r="G411" s="2">
        <v>0</v>
      </c>
      <c r="H411" s="13">
        <v>0</v>
      </c>
    </row>
    <row r="412" spans="1:8" ht="13.5" x14ac:dyDescent="0.25">
      <c r="A412" s="11"/>
      <c r="B412" s="10">
        <v>42600</v>
      </c>
      <c r="C412" s="2">
        <v>24.2</v>
      </c>
      <c r="D412" s="2">
        <v>16.581</v>
      </c>
      <c r="E412" s="2">
        <v>0</v>
      </c>
      <c r="F412" s="2">
        <v>0</v>
      </c>
      <c r="G412" s="2">
        <v>0</v>
      </c>
      <c r="H412" s="13">
        <v>0</v>
      </c>
    </row>
    <row r="413" spans="1:8" ht="13.5" x14ac:dyDescent="0.25">
      <c r="A413" s="11"/>
      <c r="B413" s="10">
        <v>42601</v>
      </c>
      <c r="C413" s="2">
        <v>24.2</v>
      </c>
      <c r="D413" s="2">
        <v>16.581</v>
      </c>
      <c r="E413" s="2">
        <v>0</v>
      </c>
      <c r="F413" s="2">
        <v>0</v>
      </c>
      <c r="G413" s="2">
        <v>0</v>
      </c>
      <c r="H413" s="13">
        <v>0</v>
      </c>
    </row>
    <row r="414" spans="1:8" ht="13.5" x14ac:dyDescent="0.25">
      <c r="A414" s="11"/>
      <c r="B414" s="10">
        <v>42604</v>
      </c>
      <c r="C414" s="2">
        <v>24.2</v>
      </c>
      <c r="D414" s="2">
        <v>16.581</v>
      </c>
      <c r="E414" s="2">
        <v>0</v>
      </c>
      <c r="F414" s="2">
        <v>0</v>
      </c>
      <c r="G414" s="2">
        <v>0</v>
      </c>
      <c r="H414" s="13">
        <v>0</v>
      </c>
    </row>
    <row r="415" spans="1:8" ht="13.5" x14ac:dyDescent="0.25">
      <c r="A415" s="11"/>
      <c r="B415" s="10">
        <v>42605</v>
      </c>
      <c r="C415" s="2">
        <v>24.2</v>
      </c>
      <c r="D415" s="2">
        <v>16.581</v>
      </c>
      <c r="E415" s="2">
        <v>0</v>
      </c>
      <c r="F415" s="2">
        <v>0</v>
      </c>
      <c r="G415" s="2">
        <v>0</v>
      </c>
      <c r="H415" s="13">
        <v>0</v>
      </c>
    </row>
    <row r="416" spans="1:8" ht="13.5" x14ac:dyDescent="0.25">
      <c r="A416" s="11"/>
      <c r="B416" s="10">
        <v>42606</v>
      </c>
      <c r="C416" s="2">
        <v>24.2</v>
      </c>
      <c r="D416" s="2">
        <v>16.581</v>
      </c>
      <c r="E416" s="2">
        <v>0</v>
      </c>
      <c r="F416" s="2">
        <v>0</v>
      </c>
      <c r="G416" s="2">
        <v>0</v>
      </c>
      <c r="H416" s="13">
        <v>0</v>
      </c>
    </row>
    <row r="417" spans="1:8" ht="13.5" x14ac:dyDescent="0.25">
      <c r="A417" s="11"/>
      <c r="B417" s="10">
        <v>42607</v>
      </c>
      <c r="C417" s="2">
        <v>24.2</v>
      </c>
      <c r="D417" s="2">
        <v>16.581</v>
      </c>
      <c r="E417" s="2">
        <v>16.200048099173554</v>
      </c>
      <c r="F417" s="2">
        <v>69</v>
      </c>
      <c r="G417" s="2">
        <v>1117.8033188429752</v>
      </c>
      <c r="H417" s="13">
        <v>0</v>
      </c>
    </row>
    <row r="418" spans="1:8" ht="13.5" x14ac:dyDescent="0.25">
      <c r="A418" s="11"/>
      <c r="B418" s="10">
        <v>42608</v>
      </c>
      <c r="C418" s="2">
        <v>24.2</v>
      </c>
      <c r="D418" s="2">
        <v>16.581</v>
      </c>
      <c r="E418" s="2">
        <v>0</v>
      </c>
      <c r="F418" s="2">
        <v>0</v>
      </c>
      <c r="G418" s="2">
        <v>0</v>
      </c>
      <c r="H418" s="13">
        <v>0</v>
      </c>
    </row>
    <row r="419" spans="1:8" ht="13.5" x14ac:dyDescent="0.25">
      <c r="A419" s="11"/>
      <c r="B419" s="10">
        <v>42611</v>
      </c>
      <c r="C419" s="2">
        <v>24.2</v>
      </c>
      <c r="D419" s="2">
        <v>16.581</v>
      </c>
      <c r="E419" s="2">
        <v>16.402857024793388</v>
      </c>
      <c r="F419" s="2">
        <v>50</v>
      </c>
      <c r="G419" s="2">
        <v>820.14285123966943</v>
      </c>
      <c r="H419" s="13">
        <v>0</v>
      </c>
    </row>
    <row r="420" spans="1:8" ht="13.5" x14ac:dyDescent="0.25">
      <c r="A420" s="11"/>
      <c r="B420" s="10">
        <v>42612</v>
      </c>
      <c r="C420" s="2">
        <v>24.2</v>
      </c>
      <c r="D420" s="2">
        <v>16.581</v>
      </c>
      <c r="E420" s="2">
        <v>0</v>
      </c>
      <c r="F420" s="2">
        <v>0</v>
      </c>
      <c r="G420" s="2">
        <v>0</v>
      </c>
      <c r="H420" s="13">
        <v>0</v>
      </c>
    </row>
    <row r="421" spans="1:8" ht="13.5" x14ac:dyDescent="0.25">
      <c r="A421" s="11"/>
      <c r="B421" s="10">
        <v>42613</v>
      </c>
      <c r="C421" s="2">
        <v>24.2</v>
      </c>
      <c r="D421" s="2">
        <v>16.581</v>
      </c>
      <c r="E421" s="2">
        <v>16.581</v>
      </c>
      <c r="F421" s="2">
        <v>5</v>
      </c>
      <c r="G421" s="2">
        <v>82.905000000000001</v>
      </c>
      <c r="H421" s="13">
        <v>0</v>
      </c>
    </row>
    <row r="422" spans="1:8" ht="13.5" x14ac:dyDescent="0.25">
      <c r="A422" s="11"/>
      <c r="B422" s="10">
        <v>42614</v>
      </c>
      <c r="C422" s="2">
        <v>24.2</v>
      </c>
      <c r="D422" s="2">
        <v>16.581</v>
      </c>
      <c r="E422" s="2">
        <v>0</v>
      </c>
      <c r="F422" s="2">
        <v>0</v>
      </c>
      <c r="G422" s="2">
        <v>0</v>
      </c>
      <c r="H422" s="13">
        <v>0</v>
      </c>
    </row>
    <row r="423" spans="1:8" ht="13.5" x14ac:dyDescent="0.25">
      <c r="A423" s="11"/>
      <c r="B423" s="10">
        <v>42615</v>
      </c>
      <c r="C423" s="2">
        <v>24.9</v>
      </c>
      <c r="D423" s="2">
        <v>17.059999999999999</v>
      </c>
      <c r="E423" s="2">
        <v>17.059999999999999</v>
      </c>
      <c r="F423" s="2">
        <v>16015</v>
      </c>
      <c r="G423" s="2">
        <v>273215.89999999997</v>
      </c>
      <c r="H423" s="13">
        <v>2.8888486822266402E-2</v>
      </c>
    </row>
    <row r="424" spans="1:8" ht="13.5" x14ac:dyDescent="0.25">
      <c r="A424" s="11"/>
      <c r="B424" s="10">
        <v>42618</v>
      </c>
      <c r="C424" s="2">
        <v>24.9</v>
      </c>
      <c r="D424" s="2">
        <v>17.059999999999999</v>
      </c>
      <c r="E424" s="2">
        <v>17.059999999999999</v>
      </c>
      <c r="F424" s="2">
        <v>8</v>
      </c>
      <c r="G424" s="2">
        <v>136.47999999999999</v>
      </c>
      <c r="H424" s="13">
        <v>0</v>
      </c>
    </row>
    <row r="425" spans="1:8" ht="13.5" x14ac:dyDescent="0.25">
      <c r="A425" s="11"/>
      <c r="B425" s="10">
        <v>42619</v>
      </c>
      <c r="C425" s="2">
        <v>25</v>
      </c>
      <c r="D425" s="2">
        <v>17.129000000000001</v>
      </c>
      <c r="E425" s="2">
        <v>17.129000000000001</v>
      </c>
      <c r="F425" s="2">
        <v>200</v>
      </c>
      <c r="G425" s="2">
        <v>3425.8</v>
      </c>
      <c r="H425" s="13">
        <v>4.0445486518172697E-3</v>
      </c>
    </row>
    <row r="426" spans="1:8" ht="13.5" x14ac:dyDescent="0.25">
      <c r="A426" s="11"/>
      <c r="B426" s="10">
        <v>42620</v>
      </c>
      <c r="C426" s="2">
        <v>24.25</v>
      </c>
      <c r="D426" s="2">
        <v>16.614999999999998</v>
      </c>
      <c r="E426" s="2">
        <v>0</v>
      </c>
      <c r="F426" s="2">
        <v>0</v>
      </c>
      <c r="G426" s="2">
        <v>0</v>
      </c>
      <c r="H426" s="13">
        <v>-3.000758946815359E-2</v>
      </c>
    </row>
    <row r="427" spans="1:8" ht="13.5" x14ac:dyDescent="0.25">
      <c r="A427" s="11"/>
      <c r="B427" s="10">
        <v>42621</v>
      </c>
      <c r="C427" s="2">
        <v>25.34</v>
      </c>
      <c r="D427" s="2">
        <v>17.361999999999998</v>
      </c>
      <c r="E427" s="2">
        <v>16.167077821625885</v>
      </c>
      <c r="F427" s="2">
        <v>16</v>
      </c>
      <c r="G427" s="2">
        <v>258.67324514601415</v>
      </c>
      <c r="H427" s="13">
        <v>4.4959374059584709E-2</v>
      </c>
    </row>
    <row r="428" spans="1:8" ht="13.5" x14ac:dyDescent="0.25">
      <c r="A428" s="11"/>
      <c r="B428" s="10">
        <v>42622</v>
      </c>
      <c r="C428" s="2">
        <v>25.34</v>
      </c>
      <c r="D428" s="2">
        <v>17.361999999999998</v>
      </c>
      <c r="E428" s="2">
        <v>0</v>
      </c>
      <c r="F428" s="2">
        <v>0</v>
      </c>
      <c r="G428" s="2">
        <v>0</v>
      </c>
      <c r="H428" s="13">
        <v>0</v>
      </c>
    </row>
    <row r="429" spans="1:8" ht="13.5" x14ac:dyDescent="0.25">
      <c r="A429" s="11"/>
      <c r="B429" s="10">
        <v>42627</v>
      </c>
      <c r="C429" s="2">
        <v>25.34</v>
      </c>
      <c r="D429" s="2">
        <v>17.361999999999998</v>
      </c>
      <c r="E429" s="2">
        <v>0</v>
      </c>
      <c r="F429" s="2">
        <v>0</v>
      </c>
      <c r="G429" s="2">
        <v>0</v>
      </c>
      <c r="H429" s="13">
        <v>0</v>
      </c>
    </row>
    <row r="430" spans="1:8" ht="13.5" x14ac:dyDescent="0.25">
      <c r="A430" s="11"/>
      <c r="B430" s="10">
        <v>42628</v>
      </c>
      <c r="C430" s="2">
        <v>25.3</v>
      </c>
      <c r="D430" s="2">
        <v>17.335000000000001</v>
      </c>
      <c r="E430" s="2">
        <v>17.335000000000001</v>
      </c>
      <c r="F430" s="2">
        <v>380</v>
      </c>
      <c r="G430" s="2">
        <v>6587.3</v>
      </c>
      <c r="H430" s="13">
        <v>-1.5551203778365092E-3</v>
      </c>
    </row>
    <row r="431" spans="1:8" ht="13.5" x14ac:dyDescent="0.25">
      <c r="A431" s="11"/>
      <c r="B431" s="10">
        <v>42629</v>
      </c>
      <c r="C431" s="2">
        <v>25.3</v>
      </c>
      <c r="D431" s="2">
        <v>17.335000000000001</v>
      </c>
      <c r="E431" s="2">
        <v>0</v>
      </c>
      <c r="F431" s="2">
        <v>0</v>
      </c>
      <c r="G431" s="2">
        <v>0</v>
      </c>
      <c r="H431" s="13">
        <v>0</v>
      </c>
    </row>
    <row r="432" spans="1:8" ht="13.5" x14ac:dyDescent="0.25">
      <c r="A432" s="11"/>
      <c r="B432" s="10">
        <v>42632</v>
      </c>
      <c r="C432" s="2">
        <v>25.3</v>
      </c>
      <c r="D432" s="2">
        <v>17.335000000000001</v>
      </c>
      <c r="E432" s="2">
        <v>0</v>
      </c>
      <c r="F432" s="2">
        <v>0</v>
      </c>
      <c r="G432" s="2">
        <v>0</v>
      </c>
      <c r="H432" s="13">
        <v>0</v>
      </c>
    </row>
    <row r="433" spans="1:8" ht="13.5" x14ac:dyDescent="0.25">
      <c r="A433" s="11"/>
      <c r="B433" s="10">
        <v>42633</v>
      </c>
      <c r="C433" s="2">
        <v>24.2</v>
      </c>
      <c r="D433" s="2">
        <v>16.581</v>
      </c>
      <c r="E433" s="2">
        <v>16.581</v>
      </c>
      <c r="F433" s="2">
        <v>1000</v>
      </c>
      <c r="G433" s="2">
        <v>16581</v>
      </c>
      <c r="H433" s="13">
        <v>-4.3495817709835669E-2</v>
      </c>
    </row>
    <row r="434" spans="1:8" ht="13.5" x14ac:dyDescent="0.25">
      <c r="A434" s="11"/>
      <c r="B434" s="10">
        <v>42634</v>
      </c>
      <c r="C434" s="2">
        <v>23.48</v>
      </c>
      <c r="D434" s="2">
        <v>16.088000000000001</v>
      </c>
      <c r="E434" s="2">
        <v>16.088000000000001</v>
      </c>
      <c r="F434" s="2">
        <v>5</v>
      </c>
      <c r="G434" s="2">
        <v>80.44</v>
      </c>
      <c r="H434" s="13">
        <v>-2.9732826729388973E-2</v>
      </c>
    </row>
    <row r="435" spans="1:8" ht="13.5" x14ac:dyDescent="0.25">
      <c r="A435" s="11"/>
      <c r="B435" s="10">
        <v>42635</v>
      </c>
      <c r="C435" s="2">
        <v>24.18</v>
      </c>
      <c r="D435" s="2">
        <v>16.567</v>
      </c>
      <c r="E435" s="2">
        <v>16.087392886683208</v>
      </c>
      <c r="F435" s="2">
        <v>300</v>
      </c>
      <c r="G435" s="2">
        <v>4826.2178660049622</v>
      </c>
      <c r="H435" s="13">
        <v>2.9773744405768222E-2</v>
      </c>
    </row>
    <row r="436" spans="1:8" ht="13.5" x14ac:dyDescent="0.25">
      <c r="A436" s="11"/>
      <c r="B436" s="10">
        <v>42636</v>
      </c>
      <c r="C436" s="2">
        <v>25.26</v>
      </c>
      <c r="D436" s="2">
        <v>17.306999999999999</v>
      </c>
      <c r="E436" s="2">
        <v>17.306999999999999</v>
      </c>
      <c r="F436" s="2">
        <v>106</v>
      </c>
      <c r="G436" s="2">
        <v>1834.5419999999999</v>
      </c>
      <c r="H436" s="13">
        <v>4.4667109313695809E-2</v>
      </c>
    </row>
    <row r="437" spans="1:8" ht="13.5" x14ac:dyDescent="0.25">
      <c r="A437" s="11"/>
      <c r="B437" s="10">
        <v>42639</v>
      </c>
      <c r="C437" s="2">
        <v>25.26</v>
      </c>
      <c r="D437" s="2">
        <v>17.306999999999999</v>
      </c>
      <c r="E437" s="2">
        <v>0</v>
      </c>
      <c r="F437" s="2">
        <v>0</v>
      </c>
      <c r="G437" s="2">
        <v>0</v>
      </c>
      <c r="H437" s="13">
        <v>0</v>
      </c>
    </row>
    <row r="438" spans="1:8" ht="13.5" x14ac:dyDescent="0.25">
      <c r="A438" s="11"/>
      <c r="B438" s="10">
        <v>42640</v>
      </c>
      <c r="C438" s="2">
        <v>25.26</v>
      </c>
      <c r="D438" s="2">
        <v>17.306999999999999</v>
      </c>
      <c r="E438" s="2">
        <v>0</v>
      </c>
      <c r="F438" s="2">
        <v>0</v>
      </c>
      <c r="G438" s="2">
        <v>0</v>
      </c>
      <c r="H438" s="13">
        <v>0</v>
      </c>
    </row>
    <row r="439" spans="1:8" ht="13.5" x14ac:dyDescent="0.25">
      <c r="A439" s="11"/>
      <c r="B439" s="10">
        <v>42641</v>
      </c>
      <c r="C439" s="2">
        <v>25.26</v>
      </c>
      <c r="D439" s="2">
        <v>17.306999999999999</v>
      </c>
      <c r="E439" s="2">
        <v>0</v>
      </c>
      <c r="F439" s="2">
        <v>0</v>
      </c>
      <c r="G439" s="2">
        <v>0</v>
      </c>
      <c r="H439" s="13">
        <v>0</v>
      </c>
    </row>
    <row r="440" spans="1:8" ht="13.5" x14ac:dyDescent="0.25">
      <c r="A440" s="11"/>
      <c r="B440" s="10">
        <v>42642</v>
      </c>
      <c r="C440" s="2">
        <v>25.26</v>
      </c>
      <c r="D440" s="2">
        <v>17.306999999999999</v>
      </c>
      <c r="E440" s="2">
        <v>0</v>
      </c>
      <c r="F440" s="2">
        <v>0</v>
      </c>
      <c r="G440" s="2">
        <v>0</v>
      </c>
      <c r="H440" s="13">
        <v>0</v>
      </c>
    </row>
    <row r="441" spans="1:8" ht="13.5" x14ac:dyDescent="0.25">
      <c r="A441" s="11"/>
      <c r="B441" s="10">
        <v>42643</v>
      </c>
      <c r="C441" s="2">
        <v>26.01</v>
      </c>
      <c r="D441" s="2">
        <v>17.821000000000002</v>
      </c>
      <c r="E441" s="2">
        <v>17.821000000000002</v>
      </c>
      <c r="F441" s="2">
        <v>359</v>
      </c>
      <c r="G441" s="2">
        <v>6397.7390000000005</v>
      </c>
      <c r="H441" s="13">
        <v>2.9698965736407405E-2</v>
      </c>
    </row>
    <row r="442" spans="1:8" ht="13.5" x14ac:dyDescent="0.25">
      <c r="A442" s="11"/>
      <c r="B442" s="10">
        <v>42647</v>
      </c>
      <c r="C442" s="2">
        <v>26.79</v>
      </c>
      <c r="D442" s="2">
        <v>18.355</v>
      </c>
      <c r="E442" s="2">
        <v>0</v>
      </c>
      <c r="F442" s="2">
        <v>0</v>
      </c>
      <c r="G442" s="2">
        <v>0</v>
      </c>
      <c r="H442" s="13">
        <v>2.996464844845962E-2</v>
      </c>
    </row>
    <row r="443" spans="1:8" ht="13.5" x14ac:dyDescent="0.25">
      <c r="A443" s="11"/>
      <c r="B443" s="10">
        <v>42648</v>
      </c>
      <c r="C443" s="2">
        <v>27.59</v>
      </c>
      <c r="D443" s="2">
        <v>18.904</v>
      </c>
      <c r="E443" s="2">
        <v>0</v>
      </c>
      <c r="F443" s="2">
        <v>0</v>
      </c>
      <c r="G443" s="2">
        <v>0</v>
      </c>
      <c r="H443" s="13">
        <v>2.9910106238082237E-2</v>
      </c>
    </row>
    <row r="444" spans="1:8" ht="13.5" x14ac:dyDescent="0.25">
      <c r="A444" s="11"/>
      <c r="B444" s="10">
        <v>42649</v>
      </c>
      <c r="C444" s="2">
        <v>28.2</v>
      </c>
      <c r="D444" s="2">
        <v>19.321000000000002</v>
      </c>
      <c r="E444" s="2">
        <v>19.321000000000002</v>
      </c>
      <c r="F444" s="2">
        <v>100</v>
      </c>
      <c r="G444" s="2">
        <v>1932.1000000000001</v>
      </c>
      <c r="H444" s="13">
        <v>2.2058823529411849E-2</v>
      </c>
    </row>
    <row r="445" spans="1:8" ht="13.5" x14ac:dyDescent="0.25">
      <c r="A445" s="11"/>
      <c r="B445" s="10">
        <v>42650</v>
      </c>
      <c r="C445" s="2">
        <v>28.2</v>
      </c>
      <c r="D445" s="2">
        <v>19.321000000000002</v>
      </c>
      <c r="E445" s="2">
        <v>0</v>
      </c>
      <c r="F445" s="2">
        <v>0</v>
      </c>
      <c r="G445" s="2">
        <v>0</v>
      </c>
      <c r="H445" s="13">
        <v>0</v>
      </c>
    </row>
    <row r="446" spans="1:8" ht="13.5" x14ac:dyDescent="0.25">
      <c r="A446" s="11"/>
      <c r="B446" s="10">
        <v>42653</v>
      </c>
      <c r="C446" s="2">
        <v>28.2</v>
      </c>
      <c r="D446" s="2">
        <v>19.321000000000002</v>
      </c>
      <c r="E446" s="2">
        <v>0</v>
      </c>
      <c r="F446" s="2">
        <v>0</v>
      </c>
      <c r="G446" s="2">
        <v>0</v>
      </c>
      <c r="H446" s="13">
        <v>0</v>
      </c>
    </row>
    <row r="447" spans="1:8" ht="13.5" x14ac:dyDescent="0.25">
      <c r="A447" s="11"/>
      <c r="B447" s="10">
        <v>42654</v>
      </c>
      <c r="C447" s="2">
        <v>28.2</v>
      </c>
      <c r="D447" s="2">
        <v>19.321000000000002</v>
      </c>
      <c r="E447" s="2">
        <v>0</v>
      </c>
      <c r="F447" s="2">
        <v>0</v>
      </c>
      <c r="G447" s="2">
        <v>0</v>
      </c>
      <c r="H447" s="13">
        <v>0</v>
      </c>
    </row>
    <row r="448" spans="1:8" ht="13.5" x14ac:dyDescent="0.25">
      <c r="A448" s="11"/>
      <c r="B448" s="10">
        <v>42655</v>
      </c>
      <c r="C448" s="2">
        <v>28.2</v>
      </c>
      <c r="D448" s="2">
        <v>19.321000000000002</v>
      </c>
      <c r="E448" s="2">
        <v>0</v>
      </c>
      <c r="F448" s="2">
        <v>0</v>
      </c>
      <c r="G448" s="2">
        <v>0</v>
      </c>
      <c r="H448" s="13">
        <v>0</v>
      </c>
    </row>
    <row r="449" spans="1:8" ht="13.5" x14ac:dyDescent="0.25">
      <c r="A449" s="11"/>
      <c r="B449" s="10">
        <v>42656</v>
      </c>
      <c r="C449" s="2">
        <v>28.2</v>
      </c>
      <c r="D449" s="2">
        <v>19.321000000000002</v>
      </c>
      <c r="E449" s="2">
        <v>0</v>
      </c>
      <c r="F449" s="2">
        <v>0</v>
      </c>
      <c r="G449" s="2">
        <v>0</v>
      </c>
      <c r="H449" s="13">
        <v>0</v>
      </c>
    </row>
    <row r="450" spans="1:8" ht="13.5" x14ac:dyDescent="0.25">
      <c r="A450" s="11"/>
      <c r="B450" s="10">
        <v>42657</v>
      </c>
      <c r="C450" s="2">
        <v>28.2</v>
      </c>
      <c r="D450" s="2">
        <v>19.321000000000002</v>
      </c>
      <c r="E450" s="2">
        <v>0</v>
      </c>
      <c r="F450" s="2">
        <v>0</v>
      </c>
      <c r="G450" s="2">
        <v>0</v>
      </c>
      <c r="H450" s="13">
        <v>0</v>
      </c>
    </row>
    <row r="451" spans="1:8" ht="13.5" x14ac:dyDescent="0.25">
      <c r="A451" s="11"/>
      <c r="B451" s="10">
        <v>42660</v>
      </c>
      <c r="C451" s="2">
        <v>28.2</v>
      </c>
      <c r="D451" s="2">
        <v>19.321000000000002</v>
      </c>
      <c r="E451" s="2">
        <v>0</v>
      </c>
      <c r="F451" s="2">
        <v>0</v>
      </c>
      <c r="G451" s="2">
        <v>0</v>
      </c>
      <c r="H451" s="13">
        <v>0</v>
      </c>
    </row>
    <row r="452" spans="1:8" ht="13.5" x14ac:dyDescent="0.25">
      <c r="A452" s="11"/>
      <c r="B452" s="10">
        <v>42661</v>
      </c>
      <c r="C452" s="2">
        <v>28.2</v>
      </c>
      <c r="D452" s="2">
        <v>19.321000000000002</v>
      </c>
      <c r="E452" s="2">
        <v>0</v>
      </c>
      <c r="F452" s="2">
        <v>0</v>
      </c>
      <c r="G452" s="2">
        <v>0</v>
      </c>
      <c r="H452" s="13">
        <v>0</v>
      </c>
    </row>
    <row r="453" spans="1:8" ht="13.5" x14ac:dyDescent="0.25">
      <c r="A453" s="11"/>
      <c r="B453" s="10">
        <v>42662</v>
      </c>
      <c r="C453" s="2">
        <v>28.2</v>
      </c>
      <c r="D453" s="2">
        <v>19.321000000000002</v>
      </c>
      <c r="E453" s="2">
        <v>0</v>
      </c>
      <c r="F453" s="2">
        <v>0</v>
      </c>
      <c r="G453" s="2">
        <v>0</v>
      </c>
      <c r="H453" s="13">
        <v>0</v>
      </c>
    </row>
    <row r="454" spans="1:8" ht="13.5" x14ac:dyDescent="0.25">
      <c r="A454" s="11"/>
      <c r="B454" s="10">
        <v>42663</v>
      </c>
      <c r="C454" s="2">
        <v>28.2</v>
      </c>
      <c r="D454" s="2">
        <v>19.321000000000002</v>
      </c>
      <c r="E454" s="2">
        <v>0</v>
      </c>
      <c r="F454" s="2">
        <v>0</v>
      </c>
      <c r="G454" s="2">
        <v>0</v>
      </c>
      <c r="H454" s="13">
        <v>0</v>
      </c>
    </row>
    <row r="455" spans="1:8" ht="13.5" x14ac:dyDescent="0.25">
      <c r="A455" s="11"/>
      <c r="B455" s="10">
        <v>42664</v>
      </c>
      <c r="C455" s="2">
        <v>28.2</v>
      </c>
      <c r="D455" s="2">
        <v>19.321000000000002</v>
      </c>
      <c r="E455" s="2">
        <v>0</v>
      </c>
      <c r="F455" s="2">
        <v>0</v>
      </c>
      <c r="G455" s="2">
        <v>0</v>
      </c>
      <c r="H455" s="13">
        <v>0</v>
      </c>
    </row>
    <row r="456" spans="1:8" ht="13.5" x14ac:dyDescent="0.25">
      <c r="A456" s="11"/>
      <c r="B456" s="10">
        <v>42667</v>
      </c>
      <c r="C456" s="2">
        <v>28.2</v>
      </c>
      <c r="D456" s="2">
        <v>19.321000000000002</v>
      </c>
      <c r="E456" s="2">
        <v>0</v>
      </c>
      <c r="F456" s="2">
        <v>0</v>
      </c>
      <c r="G456" s="2">
        <v>0</v>
      </c>
      <c r="H456" s="13">
        <v>0</v>
      </c>
    </row>
    <row r="457" spans="1:8" ht="13.5" x14ac:dyDescent="0.25">
      <c r="A457" s="11"/>
      <c r="B457" s="10">
        <v>42668</v>
      </c>
      <c r="C457" s="2">
        <v>28.2</v>
      </c>
      <c r="D457" s="2">
        <v>19.321000000000002</v>
      </c>
      <c r="E457" s="2">
        <v>0</v>
      </c>
      <c r="F457" s="2">
        <v>0</v>
      </c>
      <c r="G457" s="2">
        <v>0</v>
      </c>
      <c r="H457" s="13">
        <v>0</v>
      </c>
    </row>
    <row r="458" spans="1:8" ht="13.5" x14ac:dyDescent="0.25">
      <c r="A458" s="11"/>
      <c r="B458" s="10">
        <v>42669</v>
      </c>
      <c r="C458" s="2">
        <v>28.18</v>
      </c>
      <c r="D458" s="2">
        <v>19.308</v>
      </c>
      <c r="E458" s="2">
        <v>19.308</v>
      </c>
      <c r="F458" s="2">
        <v>5</v>
      </c>
      <c r="G458" s="2">
        <v>96.539999999999992</v>
      </c>
      <c r="H458" s="13">
        <v>-6.7284302054767739E-4</v>
      </c>
    </row>
    <row r="459" spans="1:8" ht="13.5" x14ac:dyDescent="0.25">
      <c r="A459" s="11"/>
      <c r="B459" s="10">
        <v>42670</v>
      </c>
      <c r="C459" s="2">
        <v>28</v>
      </c>
      <c r="D459" s="2">
        <v>19.184000000000001</v>
      </c>
      <c r="E459" s="2">
        <v>19.184000000000001</v>
      </c>
      <c r="F459" s="2">
        <v>5</v>
      </c>
      <c r="G459" s="2">
        <v>95.92</v>
      </c>
      <c r="H459" s="13">
        <v>-6.4222084110212747E-3</v>
      </c>
    </row>
    <row r="460" spans="1:8" ht="13.5" x14ac:dyDescent="0.25">
      <c r="A460" s="11"/>
      <c r="B460" s="10">
        <v>42671</v>
      </c>
      <c r="C460" s="2">
        <v>28</v>
      </c>
      <c r="D460" s="2">
        <v>19.184000000000001</v>
      </c>
      <c r="E460" s="2">
        <v>0</v>
      </c>
      <c r="F460" s="2">
        <v>0</v>
      </c>
      <c r="G460" s="2">
        <v>0</v>
      </c>
      <c r="H460" s="13">
        <v>0</v>
      </c>
    </row>
    <row r="461" spans="1:8" ht="13.5" x14ac:dyDescent="0.25">
      <c r="A461" s="11"/>
      <c r="B461" s="10">
        <v>42674</v>
      </c>
      <c r="C461" s="2">
        <v>28</v>
      </c>
      <c r="D461" s="2">
        <v>19.184000000000001</v>
      </c>
      <c r="E461" s="2">
        <v>0</v>
      </c>
      <c r="F461" s="2">
        <v>0</v>
      </c>
      <c r="G461" s="2">
        <v>0</v>
      </c>
      <c r="H461" s="13">
        <v>0</v>
      </c>
    </row>
    <row r="462" spans="1:8" ht="13.5" x14ac:dyDescent="0.25">
      <c r="A462" s="11"/>
      <c r="B462" s="10">
        <v>42675</v>
      </c>
      <c r="C462" s="2">
        <v>28</v>
      </c>
      <c r="D462" s="2">
        <v>19.184000000000001</v>
      </c>
      <c r="E462" s="2">
        <v>0</v>
      </c>
      <c r="F462" s="2">
        <v>0</v>
      </c>
      <c r="G462" s="2">
        <v>0</v>
      </c>
      <c r="H462" s="13">
        <v>0</v>
      </c>
    </row>
    <row r="463" spans="1:8" ht="13.5" x14ac:dyDescent="0.25">
      <c r="A463" s="11"/>
      <c r="B463" s="10">
        <v>42676</v>
      </c>
      <c r="C463" s="2">
        <v>28</v>
      </c>
      <c r="D463" s="2">
        <v>19.184000000000001</v>
      </c>
      <c r="E463" s="2">
        <v>0</v>
      </c>
      <c r="F463" s="2">
        <v>0</v>
      </c>
      <c r="G463" s="2">
        <v>0</v>
      </c>
      <c r="H463" s="13">
        <v>0</v>
      </c>
    </row>
    <row r="464" spans="1:8" ht="13.5" x14ac:dyDescent="0.25">
      <c r="A464" s="11"/>
      <c r="B464" s="10">
        <v>42677</v>
      </c>
      <c r="C464" s="2">
        <v>28</v>
      </c>
      <c r="D464" s="2">
        <v>19.184000000000001</v>
      </c>
      <c r="E464" s="2">
        <v>0</v>
      </c>
      <c r="F464" s="2">
        <v>0</v>
      </c>
      <c r="G464" s="2">
        <v>0</v>
      </c>
      <c r="H464" s="13">
        <v>0</v>
      </c>
    </row>
    <row r="465" spans="1:8" ht="13.5" x14ac:dyDescent="0.25">
      <c r="A465" s="11"/>
      <c r="B465" s="10">
        <v>42678</v>
      </c>
      <c r="C465" s="2">
        <v>28</v>
      </c>
      <c r="D465" s="2">
        <v>19.184000000000001</v>
      </c>
      <c r="E465" s="2">
        <v>0</v>
      </c>
      <c r="F465" s="2">
        <v>0</v>
      </c>
      <c r="G465" s="2">
        <v>0</v>
      </c>
      <c r="H465" s="13">
        <v>0</v>
      </c>
    </row>
    <row r="466" spans="1:8" ht="13.5" x14ac:dyDescent="0.25">
      <c r="A466" s="11"/>
      <c r="B466" s="10">
        <v>42681</v>
      </c>
      <c r="C466" s="2">
        <v>28</v>
      </c>
      <c r="D466" s="2">
        <v>19.184000000000001</v>
      </c>
      <c r="E466" s="2">
        <v>0</v>
      </c>
      <c r="F466" s="2">
        <v>0</v>
      </c>
      <c r="G466" s="2">
        <v>0</v>
      </c>
      <c r="H466" s="13">
        <v>0</v>
      </c>
    </row>
    <row r="467" spans="1:8" ht="13.5" x14ac:dyDescent="0.25">
      <c r="A467" s="11"/>
      <c r="B467" s="10">
        <v>42682</v>
      </c>
      <c r="C467" s="2">
        <v>28</v>
      </c>
      <c r="D467" s="2">
        <v>19.184000000000001</v>
      </c>
      <c r="E467" s="2">
        <v>0</v>
      </c>
      <c r="F467" s="2">
        <v>0</v>
      </c>
      <c r="G467" s="2">
        <v>0</v>
      </c>
      <c r="H467" s="13">
        <v>0</v>
      </c>
    </row>
    <row r="468" spans="1:8" ht="13.5" x14ac:dyDescent="0.25">
      <c r="A468" s="11"/>
      <c r="B468" s="10">
        <v>42683</v>
      </c>
      <c r="C468" s="2">
        <v>28</v>
      </c>
      <c r="D468" s="2">
        <v>19.184000000000001</v>
      </c>
      <c r="E468" s="2">
        <v>0</v>
      </c>
      <c r="F468" s="2">
        <v>0</v>
      </c>
      <c r="G468" s="2">
        <v>0</v>
      </c>
      <c r="H468" s="13">
        <v>0</v>
      </c>
    </row>
    <row r="469" spans="1:8" ht="13.5" x14ac:dyDescent="0.25">
      <c r="A469" s="11"/>
      <c r="B469" s="10">
        <v>42684</v>
      </c>
      <c r="C469" s="2">
        <v>28</v>
      </c>
      <c r="D469" s="2">
        <v>19.184000000000001</v>
      </c>
      <c r="E469" s="2">
        <v>0</v>
      </c>
      <c r="F469" s="2">
        <v>0</v>
      </c>
      <c r="G469" s="2">
        <v>0</v>
      </c>
      <c r="H469" s="13">
        <v>0</v>
      </c>
    </row>
    <row r="470" spans="1:8" ht="13.5" x14ac:dyDescent="0.25">
      <c r="A470" s="11"/>
      <c r="B470" s="10">
        <v>42685</v>
      </c>
      <c r="C470" s="2">
        <v>28</v>
      </c>
      <c r="D470" s="2">
        <v>19.184000000000001</v>
      </c>
      <c r="E470" s="2">
        <v>0</v>
      </c>
      <c r="F470" s="2">
        <v>0</v>
      </c>
      <c r="G470" s="2">
        <v>0</v>
      </c>
      <c r="H470" s="13">
        <v>0</v>
      </c>
    </row>
    <row r="471" spans="1:8" ht="13.5" x14ac:dyDescent="0.25">
      <c r="A471" s="11"/>
      <c r="B471" s="10">
        <v>42688</v>
      </c>
      <c r="C471" s="2">
        <v>28</v>
      </c>
      <c r="D471" s="2">
        <v>19.184000000000001</v>
      </c>
      <c r="E471" s="2">
        <v>0</v>
      </c>
      <c r="F471" s="2">
        <v>0</v>
      </c>
      <c r="G471" s="2">
        <v>0</v>
      </c>
      <c r="H471" s="13">
        <v>0</v>
      </c>
    </row>
    <row r="472" spans="1:8" ht="13.5" x14ac:dyDescent="0.25">
      <c r="A472" s="11"/>
      <c r="B472" s="10">
        <v>42689</v>
      </c>
      <c r="C472" s="2">
        <v>28</v>
      </c>
      <c r="D472" s="2">
        <v>19.184000000000001</v>
      </c>
      <c r="E472" s="2">
        <v>0</v>
      </c>
      <c r="F472" s="2">
        <v>0</v>
      </c>
      <c r="G472" s="2">
        <v>0</v>
      </c>
      <c r="H472" s="13">
        <v>0</v>
      </c>
    </row>
    <row r="473" spans="1:8" ht="13.5" x14ac:dyDescent="0.25">
      <c r="A473" s="11"/>
      <c r="B473" s="10">
        <v>42690</v>
      </c>
      <c r="C473" s="2">
        <v>28</v>
      </c>
      <c r="D473" s="2">
        <v>19.184000000000001</v>
      </c>
      <c r="E473" s="2">
        <v>0</v>
      </c>
      <c r="F473" s="2">
        <v>0</v>
      </c>
      <c r="G473" s="2">
        <v>0</v>
      </c>
      <c r="H473" s="13">
        <v>0</v>
      </c>
    </row>
    <row r="474" spans="1:8" ht="13.5" x14ac:dyDescent="0.25">
      <c r="A474" s="11"/>
      <c r="B474" s="10">
        <v>42691</v>
      </c>
      <c r="C474" s="2">
        <v>28</v>
      </c>
      <c r="D474" s="2">
        <v>19.184000000000001</v>
      </c>
      <c r="E474" s="2">
        <v>0</v>
      </c>
      <c r="F474" s="2">
        <v>0</v>
      </c>
      <c r="G474" s="2">
        <v>0</v>
      </c>
      <c r="H474" s="13">
        <v>0</v>
      </c>
    </row>
    <row r="475" spans="1:8" ht="13.5" x14ac:dyDescent="0.25">
      <c r="A475" s="11"/>
      <c r="B475" s="10">
        <v>42692</v>
      </c>
      <c r="C475" s="2">
        <v>27.16</v>
      </c>
      <c r="D475" s="2">
        <v>18.609000000000002</v>
      </c>
      <c r="E475" s="2">
        <v>0</v>
      </c>
      <c r="F475" s="2">
        <v>0</v>
      </c>
      <c r="G475" s="2">
        <v>0</v>
      </c>
      <c r="H475" s="13">
        <v>-2.9972894078398628E-2</v>
      </c>
    </row>
    <row r="476" spans="1:8" ht="13.5" x14ac:dyDescent="0.25">
      <c r="A476" s="11"/>
      <c r="B476" s="10">
        <v>42695</v>
      </c>
      <c r="C476" s="2">
        <v>25.6</v>
      </c>
      <c r="D476" s="2">
        <v>17.54</v>
      </c>
      <c r="E476" s="2">
        <v>17.639347656249999</v>
      </c>
      <c r="F476" s="2">
        <v>516</v>
      </c>
      <c r="G476" s="2">
        <v>9101.9033906249988</v>
      </c>
      <c r="H476" s="13">
        <v>-5.744532215594618E-2</v>
      </c>
    </row>
    <row r="477" spans="1:8" ht="13.5" x14ac:dyDescent="0.25">
      <c r="A477" s="11"/>
      <c r="B477" s="10">
        <v>42696</v>
      </c>
      <c r="C477" s="2">
        <v>25.75</v>
      </c>
      <c r="D477" s="2">
        <v>17.643000000000001</v>
      </c>
      <c r="E477" s="2">
        <v>17.643000000000001</v>
      </c>
      <c r="F477" s="2">
        <v>8</v>
      </c>
      <c r="G477" s="2">
        <v>141.14400000000001</v>
      </c>
      <c r="H477" s="13">
        <v>5.8722919042190156E-3</v>
      </c>
    </row>
    <row r="478" spans="1:8" ht="13.5" x14ac:dyDescent="0.25">
      <c r="A478" s="11"/>
      <c r="B478" s="10">
        <v>42697</v>
      </c>
      <c r="C478" s="2">
        <v>25.75</v>
      </c>
      <c r="D478" s="2">
        <v>17.643000000000001</v>
      </c>
      <c r="E478" s="2">
        <v>0</v>
      </c>
      <c r="F478" s="2">
        <v>0</v>
      </c>
      <c r="G478" s="2">
        <v>0</v>
      </c>
      <c r="H478" s="13">
        <v>0</v>
      </c>
    </row>
    <row r="479" spans="1:8" ht="13.5" x14ac:dyDescent="0.25">
      <c r="A479" s="11"/>
      <c r="B479" s="10">
        <v>42698</v>
      </c>
      <c r="C479" s="2">
        <v>25.57</v>
      </c>
      <c r="D479" s="2">
        <v>17.52</v>
      </c>
      <c r="E479" s="2">
        <v>17.52</v>
      </c>
      <c r="F479" s="2">
        <v>12</v>
      </c>
      <c r="G479" s="2">
        <v>210.24</v>
      </c>
      <c r="H479" s="13">
        <v>-6.9716034687978858E-3</v>
      </c>
    </row>
    <row r="480" spans="1:8" ht="13.5" x14ac:dyDescent="0.25">
      <c r="A480" s="11"/>
      <c r="B480" s="10">
        <v>42699</v>
      </c>
      <c r="C480" s="2">
        <v>25.57</v>
      </c>
      <c r="D480" s="2">
        <v>17.52</v>
      </c>
      <c r="E480" s="2">
        <v>0</v>
      </c>
      <c r="F480" s="2">
        <v>0</v>
      </c>
      <c r="G480" s="2">
        <v>0</v>
      </c>
      <c r="H480" s="13">
        <v>0</v>
      </c>
    </row>
    <row r="481" spans="1:8" ht="13.5" x14ac:dyDescent="0.25">
      <c r="A481" s="11"/>
      <c r="B481" s="10">
        <v>42702</v>
      </c>
      <c r="C481" s="2">
        <v>25.57</v>
      </c>
      <c r="D481" s="2">
        <v>17.52</v>
      </c>
      <c r="E481" s="2">
        <v>0</v>
      </c>
      <c r="F481" s="2">
        <v>0</v>
      </c>
      <c r="G481" s="2">
        <v>0</v>
      </c>
      <c r="H481" s="13">
        <v>0</v>
      </c>
    </row>
    <row r="482" spans="1:8" ht="13.5" x14ac:dyDescent="0.25">
      <c r="A482" s="11"/>
      <c r="B482" s="10">
        <v>42703</v>
      </c>
      <c r="C482" s="2">
        <v>25.57</v>
      </c>
      <c r="D482" s="2">
        <v>17.52</v>
      </c>
      <c r="E482" s="2">
        <v>0</v>
      </c>
      <c r="F482" s="2">
        <v>0</v>
      </c>
      <c r="G482" s="2">
        <v>0</v>
      </c>
      <c r="H482" s="13">
        <v>0</v>
      </c>
    </row>
    <row r="483" spans="1:8" ht="13.5" x14ac:dyDescent="0.25">
      <c r="A483" s="11"/>
      <c r="B483" s="10">
        <v>42704</v>
      </c>
      <c r="C483" s="2">
        <v>25.57</v>
      </c>
      <c r="D483" s="2">
        <v>17.52</v>
      </c>
      <c r="E483" s="2">
        <v>0</v>
      </c>
      <c r="F483" s="2">
        <v>0</v>
      </c>
      <c r="G483" s="2">
        <v>0</v>
      </c>
      <c r="H483" s="13">
        <v>0</v>
      </c>
    </row>
    <row r="484" spans="1:8" ht="13.5" x14ac:dyDescent="0.25">
      <c r="A484" s="11"/>
      <c r="B484" s="10">
        <v>42705</v>
      </c>
      <c r="C484" s="2">
        <v>25.57</v>
      </c>
      <c r="D484" s="2">
        <v>17.52</v>
      </c>
      <c r="E484" s="2">
        <v>0</v>
      </c>
      <c r="F484" s="2">
        <v>0</v>
      </c>
      <c r="G484" s="2">
        <v>0</v>
      </c>
      <c r="H484" s="13">
        <v>0</v>
      </c>
    </row>
    <row r="485" spans="1:8" ht="13.5" x14ac:dyDescent="0.25">
      <c r="A485" s="11"/>
      <c r="B485" s="10">
        <v>42706</v>
      </c>
      <c r="C485" s="2">
        <v>25.57</v>
      </c>
      <c r="D485" s="2">
        <v>17.52</v>
      </c>
      <c r="E485" s="2">
        <v>0</v>
      </c>
      <c r="F485" s="2">
        <v>0</v>
      </c>
      <c r="G485" s="2">
        <v>0</v>
      </c>
      <c r="H485" s="13">
        <v>0</v>
      </c>
    </row>
    <row r="486" spans="1:8" ht="13.5" x14ac:dyDescent="0.25">
      <c r="A486" s="11"/>
      <c r="B486" s="10">
        <v>42709</v>
      </c>
      <c r="C486" s="2">
        <v>25.57</v>
      </c>
      <c r="D486" s="2">
        <v>17.52</v>
      </c>
      <c r="E486" s="2">
        <v>0</v>
      </c>
      <c r="F486" s="2">
        <v>0</v>
      </c>
      <c r="G486" s="2">
        <v>0</v>
      </c>
      <c r="H486" s="13">
        <v>0</v>
      </c>
    </row>
    <row r="487" spans="1:8" ht="13.5" x14ac:dyDescent="0.25">
      <c r="A487" s="11"/>
      <c r="B487" s="10">
        <v>42710</v>
      </c>
      <c r="C487" s="2">
        <v>25</v>
      </c>
      <c r="D487" s="2">
        <v>17.129000000000001</v>
      </c>
      <c r="E487" s="2">
        <v>17.129000000000001</v>
      </c>
      <c r="F487" s="2">
        <v>56</v>
      </c>
      <c r="G487" s="2">
        <v>959.22400000000005</v>
      </c>
      <c r="H487" s="13">
        <v>-2.2317351598173416E-2</v>
      </c>
    </row>
    <row r="488" spans="1:8" ht="13.5" x14ac:dyDescent="0.25">
      <c r="A488" s="11"/>
      <c r="B488" s="10">
        <v>42711</v>
      </c>
      <c r="C488" s="2">
        <v>25</v>
      </c>
      <c r="D488" s="2">
        <v>17.129000000000001</v>
      </c>
      <c r="E488" s="2">
        <v>0</v>
      </c>
      <c r="F488" s="2">
        <v>0</v>
      </c>
      <c r="G488" s="2">
        <v>0</v>
      </c>
      <c r="H488" s="13">
        <v>0</v>
      </c>
    </row>
    <row r="489" spans="1:8" ht="13.5" x14ac:dyDescent="0.25">
      <c r="A489" s="11"/>
      <c r="B489" s="10">
        <v>42712</v>
      </c>
      <c r="C489" s="2">
        <v>25</v>
      </c>
      <c r="D489" s="2">
        <v>17.129000000000001</v>
      </c>
      <c r="E489" s="2">
        <v>0</v>
      </c>
      <c r="F489" s="2">
        <v>0</v>
      </c>
      <c r="G489" s="2">
        <v>0</v>
      </c>
      <c r="H489" s="13">
        <v>0</v>
      </c>
    </row>
    <row r="490" spans="1:8" ht="13.5" x14ac:dyDescent="0.25">
      <c r="A490" s="11"/>
      <c r="B490" s="10">
        <v>42713</v>
      </c>
      <c r="C490" s="2">
        <v>25.01</v>
      </c>
      <c r="D490" s="2">
        <v>17.135999999999999</v>
      </c>
      <c r="E490" s="2">
        <v>17.135999999999999</v>
      </c>
      <c r="F490" s="2">
        <v>168</v>
      </c>
      <c r="G490" s="2">
        <v>2878.848</v>
      </c>
      <c r="H490" s="13">
        <v>4.0866366979963196E-4</v>
      </c>
    </row>
    <row r="491" spans="1:8" ht="13.5" x14ac:dyDescent="0.25">
      <c r="A491" s="11"/>
      <c r="B491" s="10">
        <v>42717</v>
      </c>
      <c r="C491" s="2">
        <v>25.01</v>
      </c>
      <c r="D491" s="2">
        <v>17.135999999999999</v>
      </c>
      <c r="E491" s="2">
        <v>0</v>
      </c>
      <c r="F491" s="2">
        <v>0</v>
      </c>
      <c r="G491" s="2">
        <v>0</v>
      </c>
      <c r="H491" s="13">
        <v>0</v>
      </c>
    </row>
    <row r="492" spans="1:8" ht="13.5" x14ac:dyDescent="0.25">
      <c r="A492" s="11"/>
      <c r="B492" s="10">
        <v>42718</v>
      </c>
      <c r="C492" s="2">
        <v>25.01</v>
      </c>
      <c r="D492" s="2">
        <v>17.135999999999999</v>
      </c>
      <c r="E492" s="2">
        <v>0</v>
      </c>
      <c r="F492" s="2">
        <v>0</v>
      </c>
      <c r="G492" s="2">
        <v>0</v>
      </c>
      <c r="H492" s="13">
        <v>0</v>
      </c>
    </row>
    <row r="493" spans="1:8" ht="13.5" x14ac:dyDescent="0.25">
      <c r="A493" s="11"/>
      <c r="B493" s="10">
        <v>42719</v>
      </c>
      <c r="C493" s="2">
        <v>25.01</v>
      </c>
      <c r="D493" s="2">
        <v>17.135999999999999</v>
      </c>
      <c r="E493" s="2">
        <v>0</v>
      </c>
      <c r="F493" s="2">
        <v>0</v>
      </c>
      <c r="G493" s="2">
        <v>0</v>
      </c>
      <c r="H493" s="13">
        <v>0</v>
      </c>
    </row>
    <row r="494" spans="1:8" ht="13.5" x14ac:dyDescent="0.25">
      <c r="A494" s="11"/>
      <c r="B494" s="10">
        <v>42720</v>
      </c>
      <c r="C494" s="2">
        <v>25.01</v>
      </c>
      <c r="D494" s="2">
        <v>17.135999999999999</v>
      </c>
      <c r="E494" s="2">
        <v>0</v>
      </c>
      <c r="F494" s="2">
        <v>0</v>
      </c>
      <c r="G494" s="2">
        <v>0</v>
      </c>
      <c r="H494" s="13">
        <v>0</v>
      </c>
    </row>
    <row r="495" spans="1:8" ht="13.5" x14ac:dyDescent="0.25">
      <c r="A495" s="11"/>
      <c r="B495" s="10">
        <v>42723</v>
      </c>
      <c r="C495" s="2">
        <v>24.26</v>
      </c>
      <c r="D495" s="2">
        <v>16.622</v>
      </c>
      <c r="E495" s="2">
        <v>0</v>
      </c>
      <c r="F495" s="2">
        <v>0</v>
      </c>
      <c r="G495" s="2">
        <v>0</v>
      </c>
      <c r="H495" s="13">
        <v>-2.9995331465919664E-2</v>
      </c>
    </row>
    <row r="496" spans="1:8" ht="13.5" x14ac:dyDescent="0.25">
      <c r="A496" s="11"/>
      <c r="B496" s="10">
        <v>42724</v>
      </c>
      <c r="C496" s="2">
        <v>25.06</v>
      </c>
      <c r="D496" s="2">
        <v>17.170000000000002</v>
      </c>
      <c r="E496" s="2">
        <v>17.165889066241022</v>
      </c>
      <c r="F496" s="2">
        <v>355</v>
      </c>
      <c r="G496" s="2">
        <v>6093.8906185155629</v>
      </c>
      <c r="H496" s="13">
        <v>3.296835519191444E-2</v>
      </c>
    </row>
    <row r="497" spans="1:8" ht="13.5" x14ac:dyDescent="0.25">
      <c r="A497" s="11"/>
      <c r="B497" s="10">
        <v>42725</v>
      </c>
      <c r="C497" s="2">
        <v>25.06</v>
      </c>
      <c r="D497" s="2">
        <v>17.170000000000002</v>
      </c>
      <c r="E497" s="2">
        <v>0</v>
      </c>
      <c r="F497" s="2">
        <v>0</v>
      </c>
      <c r="G497" s="2">
        <v>0</v>
      </c>
      <c r="H497" s="13">
        <v>0</v>
      </c>
    </row>
    <row r="498" spans="1:8" ht="13.5" x14ac:dyDescent="0.25">
      <c r="A498" s="11"/>
      <c r="B498" s="10">
        <v>42726</v>
      </c>
      <c r="C498" s="2">
        <v>25.06</v>
      </c>
      <c r="D498" s="2">
        <v>17.170000000000002</v>
      </c>
      <c r="E498" s="2">
        <v>0</v>
      </c>
      <c r="F498" s="2">
        <v>0</v>
      </c>
      <c r="G498" s="2">
        <v>0</v>
      </c>
      <c r="H498" s="13">
        <v>0</v>
      </c>
    </row>
    <row r="499" spans="1:8" ht="13.5" x14ac:dyDescent="0.25">
      <c r="A499" s="11"/>
      <c r="B499" s="10">
        <v>42727</v>
      </c>
      <c r="C499" s="2">
        <v>25.1</v>
      </c>
      <c r="D499" s="2">
        <v>17.196999999999999</v>
      </c>
      <c r="E499" s="2">
        <v>17.196999999999999</v>
      </c>
      <c r="F499" s="2">
        <v>994</v>
      </c>
      <c r="G499" s="2">
        <v>17093.817999999999</v>
      </c>
      <c r="H499" s="13">
        <v>1.5725101921955427E-3</v>
      </c>
    </row>
    <row r="500" spans="1:8" ht="13.5" x14ac:dyDescent="0.25">
      <c r="A500" s="11"/>
      <c r="B500" s="10">
        <v>42730</v>
      </c>
      <c r="C500" s="2">
        <v>25.2</v>
      </c>
      <c r="D500" s="2">
        <v>17.265999999999998</v>
      </c>
      <c r="E500" s="2">
        <v>17.259833571428569</v>
      </c>
      <c r="F500" s="2">
        <v>1080</v>
      </c>
      <c r="G500" s="2">
        <v>18640.620257142855</v>
      </c>
      <c r="H500" s="13">
        <v>4.0123277315810358E-3</v>
      </c>
    </row>
    <row r="501" spans="1:8" ht="13.5" x14ac:dyDescent="0.25">
      <c r="A501" s="11"/>
      <c r="B501" s="10">
        <v>42731</v>
      </c>
      <c r="C501" s="2">
        <v>25.2</v>
      </c>
      <c r="D501" s="2">
        <v>17.265999999999998</v>
      </c>
      <c r="E501" s="2">
        <v>17.265999999999998</v>
      </c>
      <c r="F501" s="2">
        <v>10000</v>
      </c>
      <c r="G501" s="2">
        <v>172659.99999999997</v>
      </c>
      <c r="H501" s="13">
        <v>0</v>
      </c>
    </row>
    <row r="502" spans="1:8" ht="13.5" x14ac:dyDescent="0.25">
      <c r="A502" s="11"/>
      <c r="B502" s="10">
        <v>42732</v>
      </c>
      <c r="C502" s="2">
        <v>25.1</v>
      </c>
      <c r="D502" s="2">
        <v>17.196999999999999</v>
      </c>
      <c r="E502" s="2">
        <v>17.196999999999999</v>
      </c>
      <c r="F502" s="2">
        <v>100</v>
      </c>
      <c r="G502" s="2">
        <v>1719.6999999999998</v>
      </c>
      <c r="H502" s="13">
        <v>-3.9962932931772886E-3</v>
      </c>
    </row>
    <row r="503" spans="1:8" ht="13.5" x14ac:dyDescent="0.25">
      <c r="A503" s="11"/>
      <c r="B503" s="10">
        <v>42733</v>
      </c>
      <c r="C503" s="2">
        <v>25.1</v>
      </c>
      <c r="D503" s="2">
        <v>17.196999999999999</v>
      </c>
      <c r="E503" s="2">
        <v>17.189463466135454</v>
      </c>
      <c r="F503" s="2">
        <v>71</v>
      </c>
      <c r="G503" s="2">
        <v>1220.4519060956172</v>
      </c>
      <c r="H503" s="13">
        <v>0</v>
      </c>
    </row>
    <row r="504" spans="1:8" ht="13.5" x14ac:dyDescent="0.25">
      <c r="A504" s="11"/>
      <c r="B504" s="10">
        <v>42734</v>
      </c>
      <c r="C504" s="2">
        <v>25.07</v>
      </c>
      <c r="D504" s="2">
        <v>17.177</v>
      </c>
      <c r="E504" s="2">
        <v>17.177</v>
      </c>
      <c r="F504" s="2">
        <v>2</v>
      </c>
      <c r="G504" s="2">
        <v>34.353999999999999</v>
      </c>
      <c r="H504" s="13">
        <v>-1.1629935453857983E-3</v>
      </c>
    </row>
    <row r="505" spans="1:8" ht="13.5" x14ac:dyDescent="0.25">
      <c r="A505" s="11"/>
      <c r="B505" s="10">
        <v>42737</v>
      </c>
      <c r="C505" s="2">
        <v>25.07</v>
      </c>
      <c r="D505" s="2">
        <v>17.177</v>
      </c>
      <c r="E505" s="2">
        <v>0</v>
      </c>
      <c r="F505" s="2">
        <v>0</v>
      </c>
      <c r="G505" s="2">
        <v>0</v>
      </c>
      <c r="H505" s="13">
        <v>0</v>
      </c>
    </row>
    <row r="506" spans="1:8" ht="13.5" x14ac:dyDescent="0.25">
      <c r="A506" s="11"/>
      <c r="B506" s="10">
        <v>42738</v>
      </c>
      <c r="C506" s="2">
        <v>25.07</v>
      </c>
      <c r="D506" s="2">
        <v>17.177</v>
      </c>
      <c r="E506" s="2">
        <v>0</v>
      </c>
      <c r="F506" s="2">
        <v>0</v>
      </c>
      <c r="G506" s="2">
        <v>0</v>
      </c>
      <c r="H506" s="13">
        <v>0</v>
      </c>
    </row>
    <row r="507" spans="1:8" ht="13.5" x14ac:dyDescent="0.25">
      <c r="A507" s="11"/>
      <c r="B507" s="10">
        <v>42739</v>
      </c>
      <c r="C507" s="2">
        <v>25.07</v>
      </c>
      <c r="D507" s="2">
        <v>17.177</v>
      </c>
      <c r="E507" s="2">
        <v>0</v>
      </c>
      <c r="F507" s="2">
        <v>0</v>
      </c>
      <c r="G507" s="2">
        <v>0</v>
      </c>
      <c r="H507" s="13">
        <v>0</v>
      </c>
    </row>
    <row r="508" spans="1:8" ht="13.5" x14ac:dyDescent="0.25">
      <c r="A508" s="11"/>
      <c r="B508" s="10">
        <v>42740</v>
      </c>
      <c r="C508" s="2">
        <v>25.06</v>
      </c>
      <c r="D508" s="2">
        <v>17.170000000000002</v>
      </c>
      <c r="E508" s="2">
        <v>17.170000000000002</v>
      </c>
      <c r="F508" s="2">
        <v>1</v>
      </c>
      <c r="G508" s="2">
        <v>17.170000000000002</v>
      </c>
      <c r="H508" s="13">
        <v>-4.0752168597530986E-4</v>
      </c>
    </row>
    <row r="509" spans="1:8" ht="13.5" x14ac:dyDescent="0.25">
      <c r="A509" s="11"/>
      <c r="B509" s="10">
        <v>42741</v>
      </c>
      <c r="C509" s="2">
        <v>25.06</v>
      </c>
      <c r="D509" s="2">
        <v>17.170000000000002</v>
      </c>
      <c r="E509" s="2">
        <v>0</v>
      </c>
      <c r="F509" s="2">
        <v>0</v>
      </c>
      <c r="G509" s="2">
        <v>0</v>
      </c>
      <c r="H509" s="13">
        <v>0</v>
      </c>
    </row>
    <row r="510" spans="1:8" ht="13.5" x14ac:dyDescent="0.25">
      <c r="A510" s="11"/>
      <c r="B510" s="10">
        <v>42744</v>
      </c>
      <c r="C510" s="2">
        <v>25.06</v>
      </c>
      <c r="D510" s="2">
        <v>17.170000000000002</v>
      </c>
      <c r="E510" s="2">
        <v>0</v>
      </c>
      <c r="F510" s="2">
        <v>0</v>
      </c>
      <c r="G510" s="2">
        <v>0</v>
      </c>
      <c r="H510" s="13">
        <v>0</v>
      </c>
    </row>
    <row r="511" spans="1:8" ht="13.5" x14ac:dyDescent="0.25">
      <c r="A511" s="11"/>
      <c r="B511" s="10">
        <v>42745</v>
      </c>
      <c r="C511" s="2">
        <v>25.07</v>
      </c>
      <c r="D511" s="2">
        <v>17.177</v>
      </c>
      <c r="E511" s="2">
        <v>17.177</v>
      </c>
      <c r="F511" s="2">
        <v>52</v>
      </c>
      <c r="G511" s="2">
        <v>893.20399999999995</v>
      </c>
      <c r="H511" s="13">
        <v>4.0768782760616752E-4</v>
      </c>
    </row>
    <row r="512" spans="1:8" ht="13.5" x14ac:dyDescent="0.25">
      <c r="A512" s="11"/>
      <c r="B512" s="10">
        <v>42746</v>
      </c>
      <c r="C512" s="2">
        <v>25.07</v>
      </c>
      <c r="D512" s="2">
        <v>17.177</v>
      </c>
      <c r="E512" s="2">
        <v>0</v>
      </c>
      <c r="F512" s="2">
        <v>0</v>
      </c>
      <c r="G512" s="2">
        <v>0</v>
      </c>
      <c r="H512" s="13">
        <v>0</v>
      </c>
    </row>
    <row r="513" spans="1:8" ht="13.5" x14ac:dyDescent="0.25">
      <c r="A513" s="11"/>
      <c r="B513" s="10">
        <v>42747</v>
      </c>
      <c r="C513" s="2">
        <v>25.07</v>
      </c>
      <c r="D513" s="2">
        <v>17.177</v>
      </c>
      <c r="E513" s="2">
        <v>0</v>
      </c>
      <c r="F513" s="2">
        <v>0</v>
      </c>
      <c r="G513" s="2">
        <v>0</v>
      </c>
      <c r="H513" s="13">
        <v>0</v>
      </c>
    </row>
    <row r="514" spans="1:8" ht="13.5" x14ac:dyDescent="0.25">
      <c r="A514" s="11"/>
      <c r="B514" s="10">
        <v>42748</v>
      </c>
      <c r="C514" s="2">
        <v>25.07</v>
      </c>
      <c r="D514" s="2">
        <v>17.177</v>
      </c>
      <c r="E514" s="2">
        <v>0</v>
      </c>
      <c r="F514" s="2">
        <v>0</v>
      </c>
      <c r="G514" s="2">
        <v>0</v>
      </c>
      <c r="H514" s="13">
        <v>0</v>
      </c>
    </row>
    <row r="515" spans="1:8" ht="13.5" x14ac:dyDescent="0.25">
      <c r="A515" s="11"/>
      <c r="B515" s="10">
        <v>42751</v>
      </c>
      <c r="C515" s="2">
        <v>25.07</v>
      </c>
      <c r="D515" s="2">
        <v>17.177</v>
      </c>
      <c r="E515" s="2">
        <v>0</v>
      </c>
      <c r="F515" s="2">
        <v>0</v>
      </c>
      <c r="G515" s="2">
        <v>0</v>
      </c>
      <c r="H515" s="13">
        <v>0</v>
      </c>
    </row>
    <row r="516" spans="1:8" ht="13.5" x14ac:dyDescent="0.25">
      <c r="A516" s="11"/>
      <c r="B516" s="10">
        <v>42752</v>
      </c>
      <c r="C516" s="2">
        <v>25.07</v>
      </c>
      <c r="D516" s="2">
        <v>17.177</v>
      </c>
      <c r="E516" s="2">
        <v>17.177</v>
      </c>
      <c r="F516" s="2">
        <v>1960</v>
      </c>
      <c r="G516" s="2">
        <v>33666.92</v>
      </c>
      <c r="H516" s="13">
        <v>0</v>
      </c>
    </row>
    <row r="517" spans="1:8" ht="13.5" x14ac:dyDescent="0.25">
      <c r="A517" s="11"/>
      <c r="B517" s="10">
        <v>42753</v>
      </c>
      <c r="C517" s="2">
        <v>25.07</v>
      </c>
      <c r="D517" s="2">
        <v>17.177</v>
      </c>
      <c r="E517" s="2">
        <v>17.177</v>
      </c>
      <c r="F517" s="2">
        <v>33</v>
      </c>
      <c r="G517" s="2">
        <v>566.84100000000001</v>
      </c>
      <c r="H517" s="13">
        <v>0</v>
      </c>
    </row>
    <row r="518" spans="1:8" ht="13.5" x14ac:dyDescent="0.25">
      <c r="A518" s="11"/>
      <c r="B518" s="10">
        <v>42754</v>
      </c>
      <c r="C518" s="2">
        <v>25.1</v>
      </c>
      <c r="D518" s="2">
        <v>17.196999999999999</v>
      </c>
      <c r="E518" s="2">
        <v>17.196999999999999</v>
      </c>
      <c r="F518" s="2">
        <v>7919</v>
      </c>
      <c r="G518" s="2">
        <v>136183.04300000001</v>
      </c>
      <c r="H518" s="13">
        <v>1.164347674215496E-3</v>
      </c>
    </row>
    <row r="519" spans="1:8" ht="13.5" x14ac:dyDescent="0.25">
      <c r="A519" s="11"/>
      <c r="B519" s="10">
        <v>42755</v>
      </c>
      <c r="C519" s="2">
        <v>25.1</v>
      </c>
      <c r="D519" s="2">
        <v>17.196999999999999</v>
      </c>
      <c r="E519" s="2">
        <v>0</v>
      </c>
      <c r="F519" s="2">
        <v>0</v>
      </c>
      <c r="G519" s="2">
        <v>0</v>
      </c>
      <c r="H519" s="13">
        <v>0</v>
      </c>
    </row>
    <row r="520" spans="1:8" ht="13.5" x14ac:dyDescent="0.25">
      <c r="A520" s="11"/>
      <c r="B520" s="10">
        <v>42758</v>
      </c>
      <c r="C520" s="2">
        <v>25.1</v>
      </c>
      <c r="D520" s="2">
        <v>17.196999999999999</v>
      </c>
      <c r="E520" s="2">
        <v>0</v>
      </c>
      <c r="F520" s="2">
        <v>0</v>
      </c>
      <c r="G520" s="2">
        <v>0</v>
      </c>
      <c r="H520" s="13">
        <v>0</v>
      </c>
    </row>
    <row r="521" spans="1:8" ht="13.5" x14ac:dyDescent="0.25">
      <c r="A521" s="11"/>
      <c r="B521" s="10">
        <v>42759</v>
      </c>
      <c r="C521" s="2">
        <v>25.1</v>
      </c>
      <c r="D521" s="2">
        <v>17.196999999999999</v>
      </c>
      <c r="E521" s="2">
        <v>0</v>
      </c>
      <c r="F521" s="2">
        <v>0</v>
      </c>
      <c r="G521" s="2">
        <v>0</v>
      </c>
      <c r="H521" s="13">
        <v>0</v>
      </c>
    </row>
    <row r="522" spans="1:8" ht="13.5" x14ac:dyDescent="0.25">
      <c r="A522" s="11"/>
      <c r="B522" s="10">
        <v>42760</v>
      </c>
      <c r="C522" s="2">
        <v>25.1</v>
      </c>
      <c r="D522" s="2">
        <v>17.196999999999999</v>
      </c>
      <c r="E522" s="2">
        <v>0</v>
      </c>
      <c r="F522" s="2">
        <v>0</v>
      </c>
      <c r="G522" s="2">
        <v>0</v>
      </c>
      <c r="H522" s="13">
        <v>0</v>
      </c>
    </row>
    <row r="523" spans="1:8" ht="13.5" x14ac:dyDescent="0.25">
      <c r="A523" s="11"/>
      <c r="B523" s="10">
        <v>42761</v>
      </c>
      <c r="C523" s="2">
        <v>25.1</v>
      </c>
      <c r="D523" s="2">
        <v>17.196999999999999</v>
      </c>
      <c r="E523" s="2">
        <v>0</v>
      </c>
      <c r="F523" s="2">
        <v>0</v>
      </c>
      <c r="G523" s="2">
        <v>0</v>
      </c>
      <c r="H523" s="13">
        <v>0</v>
      </c>
    </row>
    <row r="524" spans="1:8" ht="13.5" x14ac:dyDescent="0.25">
      <c r="A524" s="11"/>
      <c r="B524" s="10">
        <v>42762</v>
      </c>
      <c r="C524" s="2">
        <v>25.1</v>
      </c>
      <c r="D524" s="2">
        <v>17.196999999999999</v>
      </c>
      <c r="E524" s="2">
        <v>0</v>
      </c>
      <c r="F524" s="2">
        <v>0</v>
      </c>
      <c r="G524" s="2">
        <v>0</v>
      </c>
      <c r="H524" s="13">
        <v>0</v>
      </c>
    </row>
    <row r="525" spans="1:8" ht="13.5" x14ac:dyDescent="0.25">
      <c r="A525" s="11"/>
      <c r="B525" s="10">
        <v>42765</v>
      </c>
      <c r="C525" s="2">
        <v>25.1</v>
      </c>
      <c r="D525" s="2">
        <v>17.196999999999999</v>
      </c>
      <c r="E525" s="2">
        <v>0</v>
      </c>
      <c r="F525" s="2">
        <v>0</v>
      </c>
      <c r="G525" s="2">
        <v>0</v>
      </c>
      <c r="H525" s="13">
        <v>0</v>
      </c>
    </row>
    <row r="526" spans="1:8" ht="13.5" x14ac:dyDescent="0.25">
      <c r="A526" s="11"/>
      <c r="B526" s="10">
        <v>42766</v>
      </c>
      <c r="C526" s="2">
        <v>25.1</v>
      </c>
      <c r="D526" s="2">
        <v>17.196999999999999</v>
      </c>
      <c r="E526" s="2">
        <v>0</v>
      </c>
      <c r="F526" s="2">
        <v>0</v>
      </c>
      <c r="G526" s="2">
        <v>0</v>
      </c>
      <c r="H526" s="13">
        <v>0</v>
      </c>
    </row>
    <row r="527" spans="1:8" ht="13.5" x14ac:dyDescent="0.25">
      <c r="A527" s="11"/>
      <c r="B527" s="10">
        <v>42767</v>
      </c>
      <c r="C527" s="2">
        <v>25.1</v>
      </c>
      <c r="D527" s="2">
        <v>17.196999999999999</v>
      </c>
      <c r="E527" s="2">
        <v>0</v>
      </c>
      <c r="F527" s="2">
        <v>0</v>
      </c>
      <c r="G527" s="2">
        <v>0</v>
      </c>
      <c r="H527" s="13">
        <v>0</v>
      </c>
    </row>
    <row r="528" spans="1:8" ht="13.5" x14ac:dyDescent="0.25">
      <c r="A528" s="11"/>
      <c r="B528" s="10">
        <v>42768</v>
      </c>
      <c r="C528" s="2">
        <v>25.1</v>
      </c>
      <c r="D528" s="2">
        <v>17.196999999999999</v>
      </c>
      <c r="E528" s="2">
        <v>0</v>
      </c>
      <c r="F528" s="2">
        <v>0</v>
      </c>
      <c r="G528" s="2">
        <v>0</v>
      </c>
      <c r="H528" s="13">
        <v>0</v>
      </c>
    </row>
    <row r="529" spans="1:8" ht="13.5" x14ac:dyDescent="0.25">
      <c r="A529" s="11"/>
      <c r="B529" s="10">
        <v>42769</v>
      </c>
      <c r="C529" s="2">
        <v>25.1</v>
      </c>
      <c r="D529" s="2">
        <v>17.196999999999999</v>
      </c>
      <c r="E529" s="2">
        <v>0</v>
      </c>
      <c r="F529" s="2">
        <v>0</v>
      </c>
      <c r="G529" s="2">
        <v>0</v>
      </c>
      <c r="H529" s="13">
        <v>0</v>
      </c>
    </row>
    <row r="530" spans="1:8" ht="13.5" x14ac:dyDescent="0.25">
      <c r="A530" s="11"/>
      <c r="B530" s="10">
        <v>42772</v>
      </c>
      <c r="C530" s="2">
        <v>25.1</v>
      </c>
      <c r="D530" s="2">
        <v>17.196999999999999</v>
      </c>
      <c r="E530" s="2">
        <v>0</v>
      </c>
      <c r="F530" s="2">
        <v>0</v>
      </c>
      <c r="G530" s="2">
        <v>0</v>
      </c>
      <c r="H530" s="13">
        <v>0</v>
      </c>
    </row>
    <row r="531" spans="1:8" ht="13.5" x14ac:dyDescent="0.25">
      <c r="A531" s="11"/>
      <c r="B531" s="10">
        <v>42773</v>
      </c>
      <c r="C531" s="2">
        <v>25.5</v>
      </c>
      <c r="D531" s="2">
        <v>17.472000000000001</v>
      </c>
      <c r="E531" s="2">
        <v>17.472000000000001</v>
      </c>
      <c r="F531" s="2">
        <v>23</v>
      </c>
      <c r="G531" s="2">
        <v>401.85600000000005</v>
      </c>
      <c r="H531" s="13">
        <v>1.5991161249055193E-2</v>
      </c>
    </row>
    <row r="532" spans="1:8" ht="13.5" x14ac:dyDescent="0.25">
      <c r="A532" s="11"/>
      <c r="B532" s="10">
        <v>42774</v>
      </c>
      <c r="C532" s="2">
        <v>25.6</v>
      </c>
      <c r="D532" s="2">
        <v>17.54</v>
      </c>
      <c r="E532" s="2">
        <v>17.54</v>
      </c>
      <c r="F532" s="2">
        <v>80</v>
      </c>
      <c r="G532" s="2">
        <v>1403.1999999999998</v>
      </c>
      <c r="H532" s="13">
        <v>3.891941391941268E-3</v>
      </c>
    </row>
    <row r="533" spans="1:8" ht="13.5" x14ac:dyDescent="0.25">
      <c r="A533" s="11"/>
      <c r="B533" s="10">
        <v>42775</v>
      </c>
      <c r="C533" s="2">
        <v>25.5</v>
      </c>
      <c r="D533" s="2">
        <v>17.472000000000001</v>
      </c>
      <c r="E533" s="2">
        <v>17.472000000000001</v>
      </c>
      <c r="F533" s="2">
        <v>9</v>
      </c>
      <c r="G533" s="2">
        <v>157.24800000000002</v>
      </c>
      <c r="H533" s="13">
        <v>-3.8768529076395578E-3</v>
      </c>
    </row>
    <row r="534" spans="1:8" ht="13.5" x14ac:dyDescent="0.25">
      <c r="A534" s="11"/>
      <c r="B534" s="10">
        <v>42776</v>
      </c>
      <c r="C534" s="2">
        <v>25.5</v>
      </c>
      <c r="D534" s="2">
        <v>17.472000000000001</v>
      </c>
      <c r="E534" s="2">
        <v>0</v>
      </c>
      <c r="F534" s="2">
        <v>0</v>
      </c>
      <c r="G534" s="2">
        <v>0</v>
      </c>
      <c r="H534" s="13">
        <v>0</v>
      </c>
    </row>
    <row r="535" spans="1:8" ht="13.5" x14ac:dyDescent="0.25">
      <c r="A535" s="11"/>
      <c r="B535" s="10">
        <v>42779</v>
      </c>
      <c r="C535" s="2">
        <v>25.5</v>
      </c>
      <c r="D535" s="2">
        <v>17.472000000000001</v>
      </c>
      <c r="E535" s="2">
        <v>17.472000000000001</v>
      </c>
      <c r="F535" s="2">
        <v>24</v>
      </c>
      <c r="G535" s="2">
        <v>419.32800000000003</v>
      </c>
      <c r="H535" s="13">
        <v>0</v>
      </c>
    </row>
    <row r="536" spans="1:8" ht="13.5" x14ac:dyDescent="0.25">
      <c r="A536" s="11"/>
      <c r="B536" s="10">
        <v>42780</v>
      </c>
      <c r="C536" s="2">
        <v>25.51</v>
      </c>
      <c r="D536" s="2">
        <v>17.478000000000002</v>
      </c>
      <c r="E536" s="2">
        <v>17.478000000000002</v>
      </c>
      <c r="F536" s="2">
        <v>138</v>
      </c>
      <c r="G536" s="2">
        <v>2411.9640000000004</v>
      </c>
      <c r="H536" s="13">
        <v>3.4340659340660639E-4</v>
      </c>
    </row>
    <row r="537" spans="1:8" ht="13.5" x14ac:dyDescent="0.25">
      <c r="A537" s="11"/>
      <c r="B537" s="10">
        <v>42781</v>
      </c>
      <c r="C537" s="2">
        <v>25.51</v>
      </c>
      <c r="D537" s="2">
        <v>17.478000000000002</v>
      </c>
      <c r="E537" s="2">
        <v>0</v>
      </c>
      <c r="F537" s="2">
        <v>0</v>
      </c>
      <c r="G537" s="2">
        <v>0</v>
      </c>
      <c r="H537" s="13">
        <v>0</v>
      </c>
    </row>
    <row r="538" spans="1:8" ht="13.5" x14ac:dyDescent="0.25">
      <c r="A538" s="11"/>
      <c r="B538" s="10">
        <v>42782</v>
      </c>
      <c r="C538" s="2">
        <v>25.51</v>
      </c>
      <c r="D538" s="2">
        <v>17.478000000000002</v>
      </c>
      <c r="E538" s="2">
        <v>0</v>
      </c>
      <c r="F538" s="2">
        <v>0</v>
      </c>
      <c r="G538" s="2">
        <v>0</v>
      </c>
      <c r="H538" s="13">
        <v>0</v>
      </c>
    </row>
    <row r="539" spans="1:8" ht="13.5" x14ac:dyDescent="0.25">
      <c r="A539" s="11"/>
      <c r="B539" s="10">
        <v>42783</v>
      </c>
      <c r="C539" s="2">
        <v>25.51</v>
      </c>
      <c r="D539" s="2">
        <v>17.478000000000002</v>
      </c>
      <c r="E539" s="2">
        <v>0</v>
      </c>
      <c r="F539" s="2">
        <v>0</v>
      </c>
      <c r="G539" s="2">
        <v>0</v>
      </c>
      <c r="H539" s="13">
        <v>0</v>
      </c>
    </row>
    <row r="540" spans="1:8" ht="13.5" x14ac:dyDescent="0.25">
      <c r="A540" s="11"/>
      <c r="B540" s="10">
        <v>42786</v>
      </c>
      <c r="C540" s="2">
        <v>25.6</v>
      </c>
      <c r="D540" s="2">
        <v>17.54</v>
      </c>
      <c r="E540" s="2">
        <v>17.54</v>
      </c>
      <c r="F540" s="2">
        <v>9316</v>
      </c>
      <c r="G540" s="2">
        <v>163402.63999999998</v>
      </c>
      <c r="H540" s="13">
        <v>3.5473166266161808E-3</v>
      </c>
    </row>
    <row r="541" spans="1:8" ht="13.5" x14ac:dyDescent="0.25">
      <c r="A541" s="11"/>
      <c r="B541" s="10">
        <v>42787</v>
      </c>
      <c r="C541" s="2">
        <v>26</v>
      </c>
      <c r="D541" s="2">
        <v>17.814</v>
      </c>
      <c r="E541" s="2">
        <v>17.814</v>
      </c>
      <c r="F541" s="2">
        <v>30</v>
      </c>
      <c r="G541" s="2">
        <v>534.41999999999996</v>
      </c>
      <c r="H541" s="13">
        <v>1.562143671607759E-2</v>
      </c>
    </row>
    <row r="542" spans="1:8" ht="13.5" x14ac:dyDescent="0.25">
      <c r="A542" s="11"/>
      <c r="B542" s="10">
        <v>42788</v>
      </c>
      <c r="C542" s="2">
        <v>26</v>
      </c>
      <c r="D542" s="2">
        <v>17.814</v>
      </c>
      <c r="E542" s="2">
        <v>0</v>
      </c>
      <c r="F542" s="2">
        <v>0</v>
      </c>
      <c r="G542" s="2">
        <v>0</v>
      </c>
      <c r="H542" s="13">
        <v>0</v>
      </c>
    </row>
    <row r="543" spans="1:8" ht="13.5" x14ac:dyDescent="0.25">
      <c r="A543" s="11"/>
      <c r="B543" s="10">
        <v>42789</v>
      </c>
      <c r="C543" s="2">
        <v>26</v>
      </c>
      <c r="D543" s="2">
        <v>17.814</v>
      </c>
      <c r="E543" s="2">
        <v>0</v>
      </c>
      <c r="F543" s="2">
        <v>0</v>
      </c>
      <c r="G543" s="2">
        <v>0</v>
      </c>
      <c r="H543" s="13">
        <v>0</v>
      </c>
    </row>
    <row r="544" spans="1:8" ht="13.5" x14ac:dyDescent="0.25">
      <c r="A544" s="11"/>
      <c r="B544" s="10">
        <v>42790</v>
      </c>
      <c r="C544" s="2">
        <v>26</v>
      </c>
      <c r="D544" s="2">
        <v>17.814</v>
      </c>
      <c r="E544" s="2">
        <v>0</v>
      </c>
      <c r="F544" s="2">
        <v>0</v>
      </c>
      <c r="G544" s="2">
        <v>0</v>
      </c>
      <c r="H544" s="13">
        <v>0</v>
      </c>
    </row>
    <row r="545" spans="1:8" ht="13.5" x14ac:dyDescent="0.25">
      <c r="A545" s="11"/>
      <c r="B545" s="10">
        <v>42793</v>
      </c>
      <c r="C545" s="2">
        <v>26</v>
      </c>
      <c r="D545" s="2">
        <v>17.814</v>
      </c>
      <c r="E545" s="2">
        <v>0</v>
      </c>
      <c r="F545" s="2">
        <v>0</v>
      </c>
      <c r="G545" s="2">
        <v>0</v>
      </c>
      <c r="H545" s="13">
        <v>0</v>
      </c>
    </row>
    <row r="546" spans="1:8" ht="13.5" x14ac:dyDescent="0.25">
      <c r="A546" s="11"/>
      <c r="B546" s="10">
        <v>42794</v>
      </c>
      <c r="C546" s="2">
        <v>26</v>
      </c>
      <c r="D546" s="2">
        <v>17.814</v>
      </c>
      <c r="E546" s="2">
        <v>0</v>
      </c>
      <c r="F546" s="2">
        <v>0</v>
      </c>
      <c r="G546" s="2">
        <v>0</v>
      </c>
      <c r="H546" s="13">
        <v>0</v>
      </c>
    </row>
    <row r="547" spans="1:8" ht="13.5" x14ac:dyDescent="0.25">
      <c r="A547" s="11"/>
      <c r="B547" s="10">
        <v>42795</v>
      </c>
      <c r="C547" s="2">
        <v>26</v>
      </c>
      <c r="D547" s="2">
        <v>17.814</v>
      </c>
      <c r="E547" s="2">
        <v>0</v>
      </c>
      <c r="F547" s="2">
        <v>0</v>
      </c>
      <c r="G547" s="2">
        <v>0</v>
      </c>
      <c r="H547" s="13">
        <v>0</v>
      </c>
    </row>
    <row r="548" spans="1:8" ht="13.5" x14ac:dyDescent="0.25">
      <c r="A548" s="11"/>
      <c r="B548" s="10">
        <v>42796</v>
      </c>
      <c r="C548" s="2">
        <v>26</v>
      </c>
      <c r="D548" s="2">
        <v>17.814</v>
      </c>
      <c r="E548" s="2">
        <v>0</v>
      </c>
      <c r="F548" s="2">
        <v>0</v>
      </c>
      <c r="G548" s="2">
        <v>0</v>
      </c>
      <c r="H548" s="13">
        <v>0</v>
      </c>
    </row>
    <row r="549" spans="1:8" ht="13.5" x14ac:dyDescent="0.25">
      <c r="A549" s="11"/>
      <c r="B549" s="10">
        <v>42797</v>
      </c>
      <c r="C549" s="2">
        <v>26</v>
      </c>
      <c r="D549" s="2">
        <v>17.814</v>
      </c>
      <c r="E549" s="2">
        <v>0</v>
      </c>
      <c r="F549" s="2">
        <v>0</v>
      </c>
      <c r="G549" s="2">
        <v>0</v>
      </c>
      <c r="H549" s="13">
        <v>0</v>
      </c>
    </row>
    <row r="550" spans="1:8" ht="13.5" x14ac:dyDescent="0.25">
      <c r="A550" s="11"/>
      <c r="B550" s="10">
        <v>42800</v>
      </c>
      <c r="C550" s="2">
        <v>26</v>
      </c>
      <c r="D550" s="2">
        <v>17.814</v>
      </c>
      <c r="E550" s="2">
        <v>17.814</v>
      </c>
      <c r="F550" s="2">
        <v>40</v>
      </c>
      <c r="G550" s="2">
        <v>712.56</v>
      </c>
      <c r="H550" s="13">
        <v>0</v>
      </c>
    </row>
    <row r="551" spans="1:8" ht="13.5" x14ac:dyDescent="0.25">
      <c r="A551" s="11"/>
      <c r="B551" s="10">
        <v>42801</v>
      </c>
      <c r="C551" s="2">
        <v>26</v>
      </c>
      <c r="D551" s="2">
        <v>17.814</v>
      </c>
      <c r="E551" s="2">
        <v>0</v>
      </c>
      <c r="F551" s="2">
        <v>0</v>
      </c>
      <c r="G551" s="2">
        <v>0</v>
      </c>
      <c r="H551" s="13">
        <v>0</v>
      </c>
    </row>
    <row r="552" spans="1:8" ht="13.5" x14ac:dyDescent="0.25">
      <c r="A552" s="11"/>
      <c r="B552" s="10">
        <v>42802</v>
      </c>
      <c r="C552" s="2">
        <v>26</v>
      </c>
      <c r="D552" s="2">
        <v>17.814</v>
      </c>
      <c r="E552" s="2">
        <v>0</v>
      </c>
      <c r="F552" s="2">
        <v>0</v>
      </c>
      <c r="G552" s="2">
        <v>0</v>
      </c>
      <c r="H552" s="13">
        <v>0</v>
      </c>
    </row>
    <row r="553" spans="1:8" ht="13.5" x14ac:dyDescent="0.25">
      <c r="A553" s="11"/>
      <c r="B553" s="10">
        <v>42803</v>
      </c>
      <c r="C553" s="2">
        <v>26</v>
      </c>
      <c r="D553" s="2">
        <v>17.814</v>
      </c>
      <c r="E553" s="2">
        <v>17.814</v>
      </c>
      <c r="F553" s="2">
        <v>9501</v>
      </c>
      <c r="G553" s="2">
        <v>169250.81400000001</v>
      </c>
      <c r="H553" s="13">
        <v>0</v>
      </c>
    </row>
    <row r="554" spans="1:8" ht="13.5" x14ac:dyDescent="0.25">
      <c r="A554" s="11"/>
      <c r="B554" s="10">
        <v>42804</v>
      </c>
      <c r="C554" s="2">
        <v>26</v>
      </c>
      <c r="D554" s="2">
        <v>17.814</v>
      </c>
      <c r="E554" s="2">
        <v>0</v>
      </c>
      <c r="F554" s="2">
        <v>0</v>
      </c>
      <c r="G554" s="2">
        <v>0</v>
      </c>
      <c r="H554" s="13">
        <v>0</v>
      </c>
    </row>
    <row r="555" spans="1:8" ht="13.5" x14ac:dyDescent="0.25">
      <c r="A555" s="11"/>
      <c r="B555" s="10">
        <v>42807</v>
      </c>
      <c r="C555" s="2">
        <v>25.22</v>
      </c>
      <c r="D555" s="2">
        <v>17.28</v>
      </c>
      <c r="E555" s="2">
        <v>17.28</v>
      </c>
      <c r="F555" s="2">
        <v>10</v>
      </c>
      <c r="G555" s="2">
        <v>172.8</v>
      </c>
      <c r="H555" s="13">
        <v>-2.9976423038059891E-2</v>
      </c>
    </row>
    <row r="556" spans="1:8" ht="13.5" x14ac:dyDescent="0.25">
      <c r="A556" s="11"/>
      <c r="B556" s="10">
        <v>42808</v>
      </c>
      <c r="C556" s="2">
        <v>25.22</v>
      </c>
      <c r="D556" s="2">
        <v>17.28</v>
      </c>
      <c r="E556" s="2">
        <v>0</v>
      </c>
      <c r="F556" s="2">
        <v>0</v>
      </c>
      <c r="G556" s="2">
        <v>0</v>
      </c>
      <c r="H556" s="13">
        <v>0</v>
      </c>
    </row>
    <row r="557" spans="1:8" ht="13.5" x14ac:dyDescent="0.25">
      <c r="A557" s="11"/>
      <c r="B557" s="10">
        <v>42809</v>
      </c>
      <c r="C557" s="2">
        <v>25</v>
      </c>
      <c r="D557" s="2">
        <v>17.129000000000001</v>
      </c>
      <c r="E557" s="2">
        <v>17.129000000000001</v>
      </c>
      <c r="F557" s="2">
        <v>164</v>
      </c>
      <c r="G557" s="2">
        <v>2809.1560000000004</v>
      </c>
      <c r="H557" s="13">
        <v>-8.7384259259259134E-3</v>
      </c>
    </row>
    <row r="558" spans="1:8" ht="13.5" x14ac:dyDescent="0.25">
      <c r="A558" s="11"/>
      <c r="B558" s="10">
        <v>42810</v>
      </c>
      <c r="C558" s="2">
        <v>25.01</v>
      </c>
      <c r="D558" s="2">
        <v>17.135999999999999</v>
      </c>
      <c r="E558" s="2">
        <v>17.135999999999999</v>
      </c>
      <c r="F558" s="2">
        <v>826</v>
      </c>
      <c r="G558" s="2">
        <v>14154.335999999999</v>
      </c>
      <c r="H558" s="13">
        <v>4.0866366979963196E-4</v>
      </c>
    </row>
    <row r="559" spans="1:8" ht="13.5" x14ac:dyDescent="0.25">
      <c r="A559" s="11"/>
      <c r="B559" s="10">
        <v>42811</v>
      </c>
      <c r="C559" s="2">
        <v>25.01</v>
      </c>
      <c r="D559" s="2">
        <v>17.135999999999999</v>
      </c>
      <c r="E559" s="2">
        <v>0</v>
      </c>
      <c r="F559" s="2">
        <v>0</v>
      </c>
      <c r="G559" s="2">
        <v>0</v>
      </c>
      <c r="H559" s="13">
        <v>0</v>
      </c>
    </row>
    <row r="560" spans="1:8" ht="13.5" x14ac:dyDescent="0.25">
      <c r="A560" s="11"/>
      <c r="B560" s="10">
        <v>42815</v>
      </c>
      <c r="C560" s="2">
        <v>25</v>
      </c>
      <c r="D560" s="2">
        <v>17.129000000000001</v>
      </c>
      <c r="E560" s="2">
        <v>17.129000000000001</v>
      </c>
      <c r="F560" s="2">
        <v>1033</v>
      </c>
      <c r="G560" s="2">
        <v>17694.257000000001</v>
      </c>
      <c r="H560" s="13">
        <v>-4.0849673202602107E-4</v>
      </c>
    </row>
    <row r="561" spans="1:8" ht="13.5" x14ac:dyDescent="0.25">
      <c r="A561" s="11"/>
      <c r="B561" s="10">
        <v>42816</v>
      </c>
      <c r="C561" s="2">
        <v>25.11</v>
      </c>
      <c r="D561" s="2">
        <v>17.204000000000001</v>
      </c>
      <c r="E561" s="2">
        <v>17.164261569095977</v>
      </c>
      <c r="F561" s="2">
        <v>9453</v>
      </c>
      <c r="G561" s="2">
        <v>162253.76461266426</v>
      </c>
      <c r="H561" s="13">
        <v>4.3785393192830452E-3</v>
      </c>
    </row>
    <row r="562" spans="1:8" ht="13.5" x14ac:dyDescent="0.25">
      <c r="A562" s="11"/>
      <c r="B562" s="10">
        <v>42817</v>
      </c>
      <c r="C562" s="2">
        <v>25.5</v>
      </c>
      <c r="D562" s="2">
        <v>17.472000000000001</v>
      </c>
      <c r="E562" s="2">
        <v>17.472000000000001</v>
      </c>
      <c r="F562" s="2">
        <v>394</v>
      </c>
      <c r="G562" s="2">
        <v>6883.9680000000008</v>
      </c>
      <c r="H562" s="13">
        <v>1.5577772611020732E-2</v>
      </c>
    </row>
    <row r="563" spans="1:8" ht="13.5" x14ac:dyDescent="0.25">
      <c r="A563" s="11"/>
      <c r="B563" s="10">
        <v>42818</v>
      </c>
      <c r="C563" s="2">
        <v>25.5</v>
      </c>
      <c r="D563" s="2">
        <v>17.472000000000001</v>
      </c>
      <c r="E563" s="2">
        <v>0</v>
      </c>
      <c r="F563" s="2">
        <v>0</v>
      </c>
      <c r="G563" s="2">
        <v>0</v>
      </c>
      <c r="H563" s="13">
        <v>0</v>
      </c>
    </row>
    <row r="564" spans="1:8" ht="13.5" x14ac:dyDescent="0.25">
      <c r="A564" s="11"/>
      <c r="B564" s="10">
        <v>42821</v>
      </c>
      <c r="C564" s="2">
        <v>25.5</v>
      </c>
      <c r="D564" s="2">
        <v>17.472000000000001</v>
      </c>
      <c r="E564" s="2">
        <v>0</v>
      </c>
      <c r="F564" s="2">
        <v>0</v>
      </c>
      <c r="G564" s="2">
        <v>0</v>
      </c>
      <c r="H564" s="13">
        <v>0</v>
      </c>
    </row>
    <row r="565" spans="1:8" ht="13.5" x14ac:dyDescent="0.25">
      <c r="A565" s="11"/>
      <c r="B565" s="10">
        <v>42822</v>
      </c>
      <c r="C565" s="2">
        <v>25.5</v>
      </c>
      <c r="D565" s="2">
        <v>17.472000000000001</v>
      </c>
      <c r="E565" s="2">
        <v>0</v>
      </c>
      <c r="F565" s="2">
        <v>0</v>
      </c>
      <c r="G565" s="2">
        <v>0</v>
      </c>
      <c r="H565" s="13">
        <v>0</v>
      </c>
    </row>
    <row r="566" spans="1:8" ht="13.5" x14ac:dyDescent="0.25">
      <c r="A566" s="11"/>
      <c r="B566" s="10">
        <v>42823</v>
      </c>
      <c r="C566" s="2">
        <v>25.5</v>
      </c>
      <c r="D566" s="2">
        <v>17.472000000000001</v>
      </c>
      <c r="E566" s="2">
        <v>17.472000000000001</v>
      </c>
      <c r="F566" s="2">
        <v>100</v>
      </c>
      <c r="G566" s="2">
        <v>1747.2</v>
      </c>
      <c r="H566" s="13">
        <v>0</v>
      </c>
    </row>
    <row r="567" spans="1:8" ht="13.5" x14ac:dyDescent="0.25">
      <c r="A567" s="11"/>
      <c r="B567" s="10">
        <v>42824</v>
      </c>
      <c r="C567" s="2">
        <v>25.5</v>
      </c>
      <c r="D567" s="2">
        <v>17.472000000000001</v>
      </c>
      <c r="E567" s="2">
        <v>0</v>
      </c>
      <c r="F567" s="2">
        <v>0</v>
      </c>
      <c r="G567" s="2">
        <v>0</v>
      </c>
      <c r="H567" s="13">
        <v>0</v>
      </c>
    </row>
    <row r="568" spans="1:8" ht="13.5" x14ac:dyDescent="0.25">
      <c r="A568" s="11"/>
      <c r="B568" s="10">
        <v>42825</v>
      </c>
      <c r="C568" s="2">
        <v>25.5</v>
      </c>
      <c r="D568" s="2">
        <v>17.472000000000001</v>
      </c>
      <c r="E568" s="2">
        <v>0</v>
      </c>
      <c r="F568" s="2">
        <v>0</v>
      </c>
      <c r="G568" s="2">
        <v>0</v>
      </c>
      <c r="H568" s="13">
        <v>0</v>
      </c>
    </row>
    <row r="569" spans="1:8" ht="13.5" x14ac:dyDescent="0.25">
      <c r="A569" s="11"/>
      <c r="B569" s="10">
        <v>42828</v>
      </c>
      <c r="C569" s="2">
        <v>25.5</v>
      </c>
      <c r="D569" s="2">
        <v>17.472000000000001</v>
      </c>
      <c r="E569" s="2">
        <v>0</v>
      </c>
      <c r="F569" s="2">
        <v>0</v>
      </c>
      <c r="G569" s="2">
        <v>0</v>
      </c>
      <c r="H569" s="13">
        <v>0</v>
      </c>
    </row>
    <row r="570" spans="1:8" ht="13.5" x14ac:dyDescent="0.25">
      <c r="A570" s="11"/>
      <c r="B570" s="10">
        <v>42829</v>
      </c>
      <c r="C570" s="2">
        <v>25.5</v>
      </c>
      <c r="D570" s="2">
        <v>17.472000000000001</v>
      </c>
      <c r="E570" s="2">
        <v>0</v>
      </c>
      <c r="F570" s="2">
        <v>0</v>
      </c>
      <c r="G570" s="2">
        <v>0</v>
      </c>
      <c r="H570" s="13">
        <v>0</v>
      </c>
    </row>
    <row r="571" spans="1:8" ht="13.5" x14ac:dyDescent="0.25">
      <c r="A571" s="11"/>
      <c r="B571" s="10">
        <v>42830</v>
      </c>
      <c r="C571" s="2">
        <v>25.5</v>
      </c>
      <c r="D571" s="2">
        <v>17.472000000000001</v>
      </c>
      <c r="E571" s="2">
        <v>0</v>
      </c>
      <c r="F571" s="2">
        <v>0</v>
      </c>
      <c r="G571" s="2">
        <v>0</v>
      </c>
      <c r="H571" s="13">
        <v>0</v>
      </c>
    </row>
    <row r="572" spans="1:8" ht="13.5" x14ac:dyDescent="0.25">
      <c r="A572" s="11"/>
      <c r="B572" s="10">
        <v>42831</v>
      </c>
      <c r="C572" s="2">
        <v>25.5</v>
      </c>
      <c r="D572" s="2">
        <v>17.472000000000001</v>
      </c>
      <c r="E572" s="2">
        <v>0</v>
      </c>
      <c r="F572" s="2">
        <v>0</v>
      </c>
      <c r="G572" s="2">
        <v>0</v>
      </c>
      <c r="H572" s="13">
        <v>0</v>
      </c>
    </row>
    <row r="573" spans="1:8" ht="13.5" x14ac:dyDescent="0.25">
      <c r="A573" s="11"/>
      <c r="B573" s="10">
        <v>42832</v>
      </c>
      <c r="C573" s="2">
        <v>25.5</v>
      </c>
      <c r="D573" s="2">
        <v>17.472000000000001</v>
      </c>
      <c r="E573" s="2">
        <v>0</v>
      </c>
      <c r="F573" s="2">
        <v>0</v>
      </c>
      <c r="G573" s="2">
        <v>0</v>
      </c>
      <c r="H573" s="13">
        <v>0</v>
      </c>
    </row>
    <row r="574" spans="1:8" ht="13.5" x14ac:dyDescent="0.25">
      <c r="A574" s="11"/>
      <c r="B574" s="10">
        <v>42835</v>
      </c>
      <c r="C574" s="2">
        <v>25.5</v>
      </c>
      <c r="D574" s="2">
        <v>17.472000000000001</v>
      </c>
      <c r="E574" s="2">
        <v>0</v>
      </c>
      <c r="F574" s="2">
        <v>0</v>
      </c>
      <c r="G574" s="2">
        <v>0</v>
      </c>
      <c r="H574" s="13">
        <v>0</v>
      </c>
    </row>
    <row r="575" spans="1:8" ht="13.5" x14ac:dyDescent="0.25">
      <c r="A575" s="11"/>
      <c r="B575" s="10">
        <v>42836</v>
      </c>
      <c r="C575" s="2">
        <v>25.5</v>
      </c>
      <c r="D575" s="2">
        <v>17.472000000000001</v>
      </c>
      <c r="E575" s="2">
        <v>0</v>
      </c>
      <c r="F575" s="2">
        <v>0</v>
      </c>
      <c r="G575" s="2">
        <v>0</v>
      </c>
      <c r="H575" s="13">
        <v>0</v>
      </c>
    </row>
    <row r="576" spans="1:8" ht="13.5" x14ac:dyDescent="0.25">
      <c r="A576" s="11"/>
      <c r="B576" s="10">
        <v>42837</v>
      </c>
      <c r="C576" s="2">
        <v>25.5</v>
      </c>
      <c r="D576" s="2">
        <v>17.472000000000001</v>
      </c>
      <c r="E576" s="2">
        <v>0</v>
      </c>
      <c r="F576" s="2">
        <v>0</v>
      </c>
      <c r="G576" s="2">
        <v>0</v>
      </c>
      <c r="H576" s="13">
        <v>0</v>
      </c>
    </row>
    <row r="577" spans="1:8" ht="13.5" x14ac:dyDescent="0.25">
      <c r="A577" s="11"/>
      <c r="B577" s="10">
        <v>42838</v>
      </c>
      <c r="C577" s="2">
        <v>25.5</v>
      </c>
      <c r="D577" s="2">
        <v>17.472000000000001</v>
      </c>
      <c r="E577" s="2">
        <v>0</v>
      </c>
      <c r="F577" s="2">
        <v>0</v>
      </c>
      <c r="G577" s="2">
        <v>0</v>
      </c>
      <c r="H577" s="13">
        <v>0</v>
      </c>
    </row>
    <row r="578" spans="1:8" ht="13.5" x14ac:dyDescent="0.25">
      <c r="A578" s="11"/>
      <c r="B578" s="10">
        <v>42839</v>
      </c>
      <c r="C578" s="2">
        <v>25.5</v>
      </c>
      <c r="D578" s="2">
        <v>17.472000000000001</v>
      </c>
      <c r="E578" s="2">
        <v>0</v>
      </c>
      <c r="F578" s="2">
        <v>0</v>
      </c>
      <c r="G578" s="2">
        <v>0</v>
      </c>
      <c r="H578" s="13">
        <v>0</v>
      </c>
    </row>
    <row r="579" spans="1:8" ht="13.5" x14ac:dyDescent="0.25">
      <c r="A579" s="11"/>
      <c r="B579" s="10">
        <v>42842</v>
      </c>
      <c r="C579" s="2">
        <v>25.5</v>
      </c>
      <c r="D579" s="2">
        <v>17.472000000000001</v>
      </c>
      <c r="E579" s="2">
        <v>0</v>
      </c>
      <c r="F579" s="2">
        <v>0</v>
      </c>
      <c r="G579" s="2">
        <v>0</v>
      </c>
      <c r="H579" s="13">
        <v>0</v>
      </c>
    </row>
    <row r="580" spans="1:8" ht="13.5" x14ac:dyDescent="0.25">
      <c r="A580" s="11"/>
      <c r="B580" s="10">
        <v>42843</v>
      </c>
      <c r="C580" s="2">
        <v>25.5</v>
      </c>
      <c r="D580" s="2">
        <v>17.472000000000001</v>
      </c>
      <c r="E580" s="2">
        <v>0</v>
      </c>
      <c r="F580" s="2">
        <v>0</v>
      </c>
      <c r="G580" s="2">
        <v>0</v>
      </c>
      <c r="H580" s="13">
        <v>0</v>
      </c>
    </row>
    <row r="581" spans="1:8" ht="13.5" x14ac:dyDescent="0.25">
      <c r="A581" s="11"/>
      <c r="B581" s="10">
        <v>42844</v>
      </c>
      <c r="C581" s="2">
        <v>25.5</v>
      </c>
      <c r="D581" s="2">
        <v>17.472000000000001</v>
      </c>
      <c r="E581" s="2">
        <v>17.472000000000001</v>
      </c>
      <c r="F581" s="2">
        <v>100</v>
      </c>
      <c r="G581" s="2">
        <v>1747.2</v>
      </c>
      <c r="H581" s="13">
        <v>0</v>
      </c>
    </row>
    <row r="582" spans="1:8" ht="13.5" x14ac:dyDescent="0.25">
      <c r="A582" s="11"/>
      <c r="B582" s="10">
        <v>42845</v>
      </c>
      <c r="C582" s="2">
        <v>25.5</v>
      </c>
      <c r="D582" s="2">
        <v>17.472000000000001</v>
      </c>
      <c r="E582" s="2">
        <v>0</v>
      </c>
      <c r="F582" s="2">
        <v>0</v>
      </c>
      <c r="G582" s="2">
        <v>0</v>
      </c>
      <c r="H582" s="13">
        <v>0</v>
      </c>
    </row>
    <row r="583" spans="1:8" ht="13.5" x14ac:dyDescent="0.25">
      <c r="A583" s="11"/>
      <c r="B583" s="10">
        <v>42846</v>
      </c>
      <c r="C583" s="2">
        <v>25.5</v>
      </c>
      <c r="D583" s="2">
        <v>17.472000000000001</v>
      </c>
      <c r="E583" s="2">
        <v>0</v>
      </c>
      <c r="F583" s="2">
        <v>0</v>
      </c>
      <c r="G583" s="2">
        <v>0</v>
      </c>
      <c r="H583" s="13">
        <v>0</v>
      </c>
    </row>
    <row r="584" spans="1:8" ht="13.5" x14ac:dyDescent="0.25">
      <c r="A584" s="11"/>
      <c r="B584" s="10">
        <v>42849</v>
      </c>
      <c r="C584" s="2">
        <v>25.5</v>
      </c>
      <c r="D584" s="2">
        <v>17.472000000000001</v>
      </c>
      <c r="E584" s="2">
        <v>0</v>
      </c>
      <c r="F584" s="2">
        <v>0</v>
      </c>
      <c r="G584" s="2">
        <v>0</v>
      </c>
      <c r="H584" s="13">
        <v>0</v>
      </c>
    </row>
    <row r="585" spans="1:8" ht="13.5" x14ac:dyDescent="0.25">
      <c r="A585" s="11"/>
      <c r="B585" s="10">
        <v>42850</v>
      </c>
      <c r="C585" s="2">
        <v>25.5</v>
      </c>
      <c r="D585" s="2">
        <v>17.472000000000001</v>
      </c>
      <c r="E585" s="2">
        <v>0</v>
      </c>
      <c r="F585" s="2">
        <v>0</v>
      </c>
      <c r="G585" s="2">
        <v>0</v>
      </c>
      <c r="H585" s="13">
        <v>0</v>
      </c>
    </row>
    <row r="586" spans="1:8" ht="13.5" x14ac:dyDescent="0.25">
      <c r="A586" s="11"/>
      <c r="B586" s="10">
        <v>42851</v>
      </c>
      <c r="C586" s="2">
        <v>25.5</v>
      </c>
      <c r="D586" s="2">
        <v>17.472000000000001</v>
      </c>
      <c r="E586" s="2">
        <v>0</v>
      </c>
      <c r="F586" s="2">
        <v>0</v>
      </c>
      <c r="G586" s="2">
        <v>0</v>
      </c>
      <c r="H586" s="13">
        <v>0</v>
      </c>
    </row>
    <row r="587" spans="1:8" ht="13.5" x14ac:dyDescent="0.25">
      <c r="A587" s="11"/>
      <c r="B587" s="10">
        <v>42852</v>
      </c>
      <c r="C587" s="2">
        <v>25.5</v>
      </c>
      <c r="D587" s="2">
        <v>17.472000000000001</v>
      </c>
      <c r="E587" s="2">
        <v>0</v>
      </c>
      <c r="F587" s="2">
        <v>0</v>
      </c>
      <c r="G587" s="2">
        <v>0</v>
      </c>
      <c r="H587" s="13">
        <v>0</v>
      </c>
    </row>
    <row r="588" spans="1:8" ht="13.5" x14ac:dyDescent="0.25">
      <c r="A588" s="11"/>
      <c r="B588" s="10">
        <v>42853</v>
      </c>
      <c r="C588" s="2">
        <v>24.74</v>
      </c>
      <c r="D588" s="2">
        <v>16.951000000000001</v>
      </c>
      <c r="E588" s="2">
        <v>16.951000000000001</v>
      </c>
      <c r="F588" s="2">
        <v>100</v>
      </c>
      <c r="G588" s="2">
        <v>1695.1000000000001</v>
      </c>
      <c r="H588" s="13">
        <v>-2.9819139194139237E-2</v>
      </c>
    </row>
    <row r="589" spans="1:8" ht="13.5" x14ac:dyDescent="0.25">
      <c r="A589" s="11"/>
      <c r="B589" s="10">
        <v>42857</v>
      </c>
      <c r="C589" s="2">
        <v>24.74</v>
      </c>
      <c r="D589" s="2">
        <v>16.951000000000001</v>
      </c>
      <c r="E589" s="2">
        <v>0</v>
      </c>
      <c r="F589" s="2">
        <v>0</v>
      </c>
      <c r="G589" s="2">
        <v>0</v>
      </c>
      <c r="H589" s="13">
        <v>0</v>
      </c>
    </row>
    <row r="590" spans="1:8" ht="13.5" x14ac:dyDescent="0.25">
      <c r="A590" s="11"/>
      <c r="B590" s="10">
        <v>42858</v>
      </c>
      <c r="C590" s="2">
        <v>24.74</v>
      </c>
      <c r="D590" s="2">
        <v>16.951000000000001</v>
      </c>
      <c r="E590" s="2">
        <v>0</v>
      </c>
      <c r="F590" s="2">
        <v>0</v>
      </c>
      <c r="G590" s="2">
        <v>0</v>
      </c>
      <c r="H590" s="13">
        <v>0</v>
      </c>
    </row>
    <row r="591" spans="1:8" ht="13.5" x14ac:dyDescent="0.25">
      <c r="A591" s="11"/>
      <c r="B591" s="10">
        <v>42859</v>
      </c>
      <c r="C591" s="2">
        <v>24.74</v>
      </c>
      <c r="D591" s="2">
        <v>16.951000000000001</v>
      </c>
      <c r="E591" s="2">
        <v>0</v>
      </c>
      <c r="F591" s="2">
        <v>0</v>
      </c>
      <c r="G591" s="2">
        <v>0</v>
      </c>
      <c r="H591" s="13">
        <v>0</v>
      </c>
    </row>
    <row r="592" spans="1:8" ht="13.5" x14ac:dyDescent="0.25">
      <c r="A592" s="11"/>
      <c r="B592" s="10">
        <v>42860</v>
      </c>
      <c r="C592" s="2">
        <v>25.48</v>
      </c>
      <c r="D592" s="2">
        <v>17.457999999999998</v>
      </c>
      <c r="E592" s="2">
        <v>0</v>
      </c>
      <c r="F592" s="2">
        <v>0</v>
      </c>
      <c r="G592" s="2">
        <v>0</v>
      </c>
      <c r="H592" s="13">
        <v>2.9909739838357496E-2</v>
      </c>
    </row>
    <row r="593" spans="1:8" ht="13.5" x14ac:dyDescent="0.25">
      <c r="A593" s="11"/>
      <c r="B593" s="10">
        <v>42863</v>
      </c>
      <c r="C593" s="2">
        <v>25.48</v>
      </c>
      <c r="D593" s="2">
        <v>17.457999999999998</v>
      </c>
      <c r="E593" s="2">
        <v>0</v>
      </c>
      <c r="F593" s="2">
        <v>0</v>
      </c>
      <c r="G593" s="2">
        <v>0</v>
      </c>
      <c r="H593" s="13">
        <v>0</v>
      </c>
    </row>
    <row r="594" spans="1:8" ht="13.5" x14ac:dyDescent="0.25">
      <c r="A594" s="11"/>
      <c r="B594" s="10">
        <v>42864</v>
      </c>
      <c r="C594" s="2">
        <v>25.48</v>
      </c>
      <c r="D594" s="2">
        <v>17.457999999999998</v>
      </c>
      <c r="E594" s="2">
        <v>0</v>
      </c>
      <c r="F594" s="2">
        <v>0</v>
      </c>
      <c r="G594" s="2">
        <v>0</v>
      </c>
      <c r="H594" s="13">
        <v>0</v>
      </c>
    </row>
    <row r="595" spans="1:8" ht="13.5" x14ac:dyDescent="0.25">
      <c r="A595" s="11"/>
      <c r="B595" s="10">
        <v>42865</v>
      </c>
      <c r="C595" s="2">
        <v>25.48</v>
      </c>
      <c r="D595" s="2">
        <v>17.457999999999998</v>
      </c>
      <c r="E595" s="2">
        <v>0</v>
      </c>
      <c r="F595" s="2">
        <v>0</v>
      </c>
      <c r="G595" s="2">
        <v>0</v>
      </c>
      <c r="H595" s="13">
        <v>0</v>
      </c>
    </row>
    <row r="596" spans="1:8" ht="13.5" x14ac:dyDescent="0.25">
      <c r="A596" s="11"/>
      <c r="B596" s="10">
        <v>42866</v>
      </c>
      <c r="C596" s="2">
        <v>25.48</v>
      </c>
      <c r="D596" s="2">
        <v>17.457999999999998</v>
      </c>
      <c r="E596" s="2">
        <v>17.457999999999998</v>
      </c>
      <c r="F596" s="2">
        <v>50</v>
      </c>
      <c r="G596" s="2">
        <v>872.89999999999986</v>
      </c>
      <c r="H596" s="13">
        <v>0</v>
      </c>
    </row>
    <row r="597" spans="1:8" ht="13.5" x14ac:dyDescent="0.25">
      <c r="A597" s="11"/>
      <c r="B597" s="10">
        <v>42867</v>
      </c>
      <c r="C597" s="2">
        <v>25.48</v>
      </c>
      <c r="D597" s="2">
        <v>17.457999999999998</v>
      </c>
      <c r="E597" s="2">
        <v>0</v>
      </c>
      <c r="F597" s="2">
        <v>0</v>
      </c>
      <c r="G597" s="2">
        <v>0</v>
      </c>
      <c r="H597" s="13">
        <v>0</v>
      </c>
    </row>
    <row r="598" spans="1:8" ht="13.5" x14ac:dyDescent="0.25">
      <c r="A598" s="11"/>
      <c r="B598" s="10">
        <v>42870</v>
      </c>
      <c r="C598" s="2">
        <v>25</v>
      </c>
      <c r="D598" s="2">
        <v>17.129000000000001</v>
      </c>
      <c r="E598" s="2">
        <v>17.129000000000001</v>
      </c>
      <c r="F598" s="2">
        <v>720</v>
      </c>
      <c r="G598" s="2">
        <v>12332.880000000001</v>
      </c>
      <c r="H598" s="13">
        <v>-1.8845228548516273E-2</v>
      </c>
    </row>
    <row r="599" spans="1:8" ht="13.5" x14ac:dyDescent="0.25">
      <c r="A599" s="11"/>
      <c r="B599" s="10">
        <v>42871</v>
      </c>
      <c r="C599" s="2">
        <v>25</v>
      </c>
      <c r="D599" s="2">
        <v>17.129000000000001</v>
      </c>
      <c r="E599" s="2">
        <v>0</v>
      </c>
      <c r="F599" s="2">
        <v>0</v>
      </c>
      <c r="G599" s="2">
        <v>0</v>
      </c>
      <c r="H599" s="13">
        <v>0</v>
      </c>
    </row>
    <row r="600" spans="1:8" ht="13.5" x14ac:dyDescent="0.25">
      <c r="A600" s="11"/>
      <c r="B600" s="10">
        <v>42872</v>
      </c>
      <c r="C600" s="2">
        <v>25</v>
      </c>
      <c r="D600" s="2">
        <v>17.129000000000001</v>
      </c>
      <c r="E600" s="2">
        <v>0</v>
      </c>
      <c r="F600" s="2">
        <v>0</v>
      </c>
      <c r="G600" s="2">
        <v>0</v>
      </c>
      <c r="H600" s="13">
        <v>0</v>
      </c>
    </row>
    <row r="601" spans="1:8" ht="13.5" x14ac:dyDescent="0.25">
      <c r="A601" s="11"/>
      <c r="B601" s="10">
        <v>42873</v>
      </c>
      <c r="C601" s="2">
        <v>25</v>
      </c>
      <c r="D601" s="2">
        <v>17.129000000000001</v>
      </c>
      <c r="E601" s="2">
        <v>17.129000000000001</v>
      </c>
      <c r="F601" s="2">
        <v>10</v>
      </c>
      <c r="G601" s="2">
        <v>171.29000000000002</v>
      </c>
      <c r="H601" s="13">
        <v>0</v>
      </c>
    </row>
    <row r="602" spans="1:8" ht="13.5" x14ac:dyDescent="0.25">
      <c r="A602" s="11"/>
      <c r="B602" s="10">
        <v>42874</v>
      </c>
      <c r="C602" s="2">
        <v>25</v>
      </c>
      <c r="D602" s="2">
        <v>17.129000000000001</v>
      </c>
      <c r="E602" s="2">
        <v>17.129000000000001</v>
      </c>
      <c r="F602" s="2">
        <v>100</v>
      </c>
      <c r="G602" s="2">
        <v>1712.9</v>
      </c>
      <c r="H602" s="13">
        <v>0</v>
      </c>
    </row>
    <row r="603" spans="1:8" ht="13.5" x14ac:dyDescent="0.25">
      <c r="A603" s="11"/>
      <c r="B603" s="10">
        <v>42877</v>
      </c>
      <c r="C603" s="2">
        <v>25</v>
      </c>
      <c r="D603" s="2">
        <v>17.129000000000001</v>
      </c>
      <c r="E603" s="2">
        <v>17.129000000000001</v>
      </c>
      <c r="F603" s="2">
        <v>4868</v>
      </c>
      <c r="G603" s="2">
        <v>83383.972000000009</v>
      </c>
      <c r="H603" s="13">
        <v>0</v>
      </c>
    </row>
    <row r="604" spans="1:8" ht="13.5" x14ac:dyDescent="0.25">
      <c r="A604" s="11"/>
      <c r="B604" s="10">
        <v>42878</v>
      </c>
      <c r="C604" s="2">
        <v>25</v>
      </c>
      <c r="D604" s="2">
        <v>17.129000000000001</v>
      </c>
      <c r="E604" s="2">
        <v>17.129000000000001</v>
      </c>
      <c r="F604" s="2">
        <v>5969</v>
      </c>
      <c r="G604" s="2">
        <v>102243.001</v>
      </c>
      <c r="H604" s="13">
        <v>0</v>
      </c>
    </row>
    <row r="605" spans="1:8" ht="13.5" x14ac:dyDescent="0.25">
      <c r="A605" s="11"/>
      <c r="B605" s="10">
        <v>42879</v>
      </c>
      <c r="C605" s="2">
        <v>25</v>
      </c>
      <c r="D605" s="2">
        <v>17.129000000000001</v>
      </c>
      <c r="E605" s="2">
        <v>17.129000000000001</v>
      </c>
      <c r="F605" s="2">
        <v>100</v>
      </c>
      <c r="G605" s="2">
        <v>1712.9</v>
      </c>
      <c r="H605" s="13">
        <v>0</v>
      </c>
    </row>
    <row r="606" spans="1:8" ht="13.5" x14ac:dyDescent="0.25">
      <c r="A606" s="11"/>
      <c r="B606" s="10">
        <v>42880</v>
      </c>
      <c r="C606" s="2">
        <v>25</v>
      </c>
      <c r="D606" s="2">
        <v>17.129000000000001</v>
      </c>
      <c r="E606" s="2">
        <v>0</v>
      </c>
      <c r="F606" s="2">
        <v>0</v>
      </c>
      <c r="G606" s="2">
        <v>0</v>
      </c>
      <c r="H606" s="13">
        <v>0</v>
      </c>
    </row>
    <row r="607" spans="1:8" ht="13.5" x14ac:dyDescent="0.25">
      <c r="A607" s="11"/>
      <c r="B607" s="10">
        <v>42881</v>
      </c>
      <c r="C607" s="2">
        <v>25</v>
      </c>
      <c r="D607" s="2">
        <v>17.129000000000001</v>
      </c>
      <c r="E607" s="2">
        <v>0</v>
      </c>
      <c r="F607" s="2">
        <v>0</v>
      </c>
      <c r="G607" s="2">
        <v>0</v>
      </c>
      <c r="H607" s="13">
        <v>0</v>
      </c>
    </row>
    <row r="608" spans="1:8" ht="13.5" x14ac:dyDescent="0.25">
      <c r="A608" s="11"/>
      <c r="B608" s="10">
        <v>42884</v>
      </c>
      <c r="C608" s="2">
        <v>25</v>
      </c>
      <c r="D608" s="2">
        <v>17.129000000000001</v>
      </c>
      <c r="E608" s="2">
        <v>0</v>
      </c>
      <c r="F608" s="2">
        <v>0</v>
      </c>
      <c r="G608" s="2">
        <v>0</v>
      </c>
      <c r="H608" s="13">
        <v>0</v>
      </c>
    </row>
    <row r="609" spans="1:8" ht="13.5" x14ac:dyDescent="0.25">
      <c r="A609" s="11"/>
      <c r="B609" s="10">
        <v>42885</v>
      </c>
      <c r="C609" s="2">
        <v>25</v>
      </c>
      <c r="D609" s="2">
        <v>17.129000000000001</v>
      </c>
      <c r="E609" s="2">
        <v>0</v>
      </c>
      <c r="F609" s="2">
        <v>0</v>
      </c>
      <c r="G609" s="2">
        <v>0</v>
      </c>
      <c r="H609" s="13">
        <v>0</v>
      </c>
    </row>
    <row r="610" spans="1:8" ht="13.5" x14ac:dyDescent="0.25">
      <c r="A610" s="11"/>
      <c r="B610" s="10">
        <v>42886</v>
      </c>
      <c r="C610" s="2">
        <v>25</v>
      </c>
      <c r="D610" s="2">
        <v>17.129000000000001</v>
      </c>
      <c r="E610" s="2">
        <v>0</v>
      </c>
      <c r="F610" s="2">
        <v>0</v>
      </c>
      <c r="G610" s="2">
        <v>0</v>
      </c>
      <c r="H610" s="13">
        <v>0</v>
      </c>
    </row>
    <row r="611" spans="1:8" ht="13.5" x14ac:dyDescent="0.25">
      <c r="A611" s="11"/>
      <c r="B611" s="10">
        <v>42887</v>
      </c>
      <c r="C611" s="2">
        <v>25</v>
      </c>
      <c r="D611" s="2">
        <v>17.129000000000001</v>
      </c>
      <c r="E611" s="2">
        <v>0</v>
      </c>
      <c r="F611" s="2">
        <v>0</v>
      </c>
      <c r="G611" s="2">
        <v>0</v>
      </c>
      <c r="H611" s="13">
        <v>0</v>
      </c>
    </row>
    <row r="612" spans="1:8" ht="13.5" x14ac:dyDescent="0.25">
      <c r="A612" s="11"/>
      <c r="B612" s="10">
        <v>42888</v>
      </c>
      <c r="C612" s="2">
        <v>25</v>
      </c>
      <c r="D612" s="2">
        <v>17.129000000000001</v>
      </c>
      <c r="E612" s="2">
        <v>0</v>
      </c>
      <c r="F612" s="2">
        <v>0</v>
      </c>
      <c r="G612" s="2">
        <v>0</v>
      </c>
      <c r="H612" s="13">
        <v>0</v>
      </c>
    </row>
    <row r="613" spans="1:8" ht="13.5" x14ac:dyDescent="0.25">
      <c r="A613" s="11"/>
      <c r="B613" s="10">
        <v>42891</v>
      </c>
      <c r="C613" s="2">
        <v>25</v>
      </c>
      <c r="D613" s="2">
        <v>17.129000000000001</v>
      </c>
      <c r="E613" s="2">
        <v>0</v>
      </c>
      <c r="F613" s="2">
        <v>0</v>
      </c>
      <c r="G613" s="2">
        <v>0</v>
      </c>
      <c r="H613" s="13">
        <v>0</v>
      </c>
    </row>
    <row r="614" spans="1:8" ht="13.5" x14ac:dyDescent="0.25">
      <c r="A614" s="11"/>
      <c r="B614" s="10">
        <v>42892</v>
      </c>
      <c r="C614" s="2">
        <v>25</v>
      </c>
      <c r="D614" s="2">
        <v>17.129000000000001</v>
      </c>
      <c r="E614" s="2">
        <v>0</v>
      </c>
      <c r="F614" s="2">
        <v>0</v>
      </c>
      <c r="G614" s="2">
        <v>0</v>
      </c>
      <c r="H614" s="13">
        <v>0</v>
      </c>
    </row>
    <row r="615" spans="1:8" ht="13.5" x14ac:dyDescent="0.25">
      <c r="A615" s="11"/>
      <c r="B615" s="10">
        <v>42893</v>
      </c>
      <c r="C615" s="2">
        <v>25</v>
      </c>
      <c r="D615" s="2">
        <v>17.129000000000001</v>
      </c>
      <c r="E615" s="2">
        <v>0</v>
      </c>
      <c r="F615" s="2">
        <v>0</v>
      </c>
      <c r="G615" s="2">
        <v>0</v>
      </c>
      <c r="H615" s="13">
        <v>0</v>
      </c>
    </row>
    <row r="616" spans="1:8" ht="13.5" x14ac:dyDescent="0.25">
      <c r="A616" s="11"/>
      <c r="B616" s="10">
        <v>42894</v>
      </c>
      <c r="C616" s="2">
        <v>25</v>
      </c>
      <c r="D616" s="2">
        <v>17.129000000000001</v>
      </c>
      <c r="E616" s="2">
        <v>17.129000000000001</v>
      </c>
      <c r="F616" s="2">
        <v>12</v>
      </c>
      <c r="G616" s="2">
        <v>205.548</v>
      </c>
      <c r="H616" s="13">
        <v>0</v>
      </c>
    </row>
    <row r="617" spans="1:8" ht="13.5" x14ac:dyDescent="0.25">
      <c r="A617" s="11"/>
      <c r="B617" s="10">
        <v>42895</v>
      </c>
      <c r="C617" s="2">
        <v>25</v>
      </c>
      <c r="D617" s="2">
        <v>17.129000000000001</v>
      </c>
      <c r="E617" s="2">
        <v>0</v>
      </c>
      <c r="F617" s="2">
        <v>0</v>
      </c>
      <c r="G617" s="2">
        <v>0</v>
      </c>
      <c r="H617" s="13">
        <v>0</v>
      </c>
    </row>
    <row r="618" spans="1:8" ht="13.5" x14ac:dyDescent="0.25">
      <c r="A618" s="11"/>
      <c r="B618" s="10">
        <v>42898</v>
      </c>
      <c r="C618" s="2">
        <v>25</v>
      </c>
      <c r="D618" s="2">
        <v>17.129000000000001</v>
      </c>
      <c r="E618" s="2">
        <v>0</v>
      </c>
      <c r="F618" s="2">
        <v>0</v>
      </c>
      <c r="G618" s="2">
        <v>0</v>
      </c>
      <c r="H618" s="13">
        <v>0</v>
      </c>
    </row>
    <row r="619" spans="1:8" ht="13.5" x14ac:dyDescent="0.25">
      <c r="A619" s="11"/>
      <c r="B619" s="10">
        <v>42899</v>
      </c>
      <c r="C619" s="2">
        <v>25</v>
      </c>
      <c r="D619" s="2">
        <v>17.129000000000001</v>
      </c>
      <c r="E619" s="2">
        <v>0</v>
      </c>
      <c r="F619" s="2">
        <v>0</v>
      </c>
      <c r="G619" s="2">
        <v>0</v>
      </c>
      <c r="H619" s="13">
        <v>0</v>
      </c>
    </row>
    <row r="620" spans="1:8" ht="13.5" x14ac:dyDescent="0.25">
      <c r="A620" s="11"/>
      <c r="B620" s="10">
        <v>42900</v>
      </c>
      <c r="C620" s="2">
        <v>25</v>
      </c>
      <c r="D620" s="2">
        <v>17.129000000000001</v>
      </c>
      <c r="E620" s="2">
        <v>0</v>
      </c>
      <c r="F620" s="2">
        <v>0</v>
      </c>
      <c r="G620" s="2">
        <v>0</v>
      </c>
      <c r="H620" s="13">
        <v>0</v>
      </c>
    </row>
    <row r="621" spans="1:8" ht="13.5" x14ac:dyDescent="0.25">
      <c r="A621" s="11"/>
      <c r="B621" s="10">
        <v>42901</v>
      </c>
      <c r="C621" s="2">
        <v>25</v>
      </c>
      <c r="D621" s="2">
        <v>17.129000000000001</v>
      </c>
      <c r="E621" s="2">
        <v>0</v>
      </c>
      <c r="F621" s="2">
        <v>0</v>
      </c>
      <c r="G621" s="2">
        <v>0</v>
      </c>
      <c r="H621" s="13">
        <v>0</v>
      </c>
    </row>
    <row r="622" spans="1:8" ht="13.5" x14ac:dyDescent="0.25">
      <c r="A622" s="11"/>
      <c r="B622" s="10">
        <v>42902</v>
      </c>
      <c r="C622" s="2">
        <v>25</v>
      </c>
      <c r="D622" s="2">
        <v>17.129000000000001</v>
      </c>
      <c r="E622" s="2">
        <v>0</v>
      </c>
      <c r="F622" s="2">
        <v>0</v>
      </c>
      <c r="G622" s="2">
        <v>0</v>
      </c>
      <c r="H622" s="13">
        <v>0</v>
      </c>
    </row>
    <row r="623" spans="1:8" ht="13.5" x14ac:dyDescent="0.25">
      <c r="A623" s="11"/>
      <c r="B623" s="10">
        <v>42905</v>
      </c>
      <c r="C623" s="2">
        <v>25</v>
      </c>
      <c r="D623" s="2">
        <v>17.129000000000001</v>
      </c>
      <c r="E623" s="2">
        <v>17.129000000000001</v>
      </c>
      <c r="F623" s="2">
        <v>25</v>
      </c>
      <c r="G623" s="2">
        <v>428.22500000000002</v>
      </c>
      <c r="H623" s="13">
        <v>0</v>
      </c>
    </row>
    <row r="624" spans="1:8" ht="13.5" x14ac:dyDescent="0.25">
      <c r="A624" s="11"/>
      <c r="B624" s="10">
        <v>42906</v>
      </c>
      <c r="C624" s="2">
        <v>24.25</v>
      </c>
      <c r="D624" s="2">
        <v>16.614999999999998</v>
      </c>
      <c r="E624" s="2">
        <v>16.614999999999998</v>
      </c>
      <c r="F624" s="2">
        <v>50</v>
      </c>
      <c r="G624" s="2">
        <v>830.74999999999989</v>
      </c>
      <c r="H624" s="13">
        <v>-3.000758946815359E-2</v>
      </c>
    </row>
    <row r="625" spans="1:8" ht="13.5" x14ac:dyDescent="0.25">
      <c r="A625" s="11"/>
      <c r="B625" s="10">
        <v>42907</v>
      </c>
      <c r="C625" s="2">
        <v>24.25</v>
      </c>
      <c r="D625" s="2">
        <v>16.614999999999998</v>
      </c>
      <c r="E625" s="2">
        <v>0</v>
      </c>
      <c r="F625" s="2">
        <v>0</v>
      </c>
      <c r="G625" s="2">
        <v>0</v>
      </c>
      <c r="H625" s="13">
        <v>0</v>
      </c>
    </row>
    <row r="626" spans="1:8" ht="13.5" x14ac:dyDescent="0.25">
      <c r="A626" s="11"/>
      <c r="B626" s="10">
        <v>42908</v>
      </c>
      <c r="C626" s="2">
        <v>24.25</v>
      </c>
      <c r="D626" s="2">
        <v>16.614999999999998</v>
      </c>
      <c r="E626" s="2">
        <v>0</v>
      </c>
      <c r="F626" s="2">
        <v>0</v>
      </c>
      <c r="G626" s="2">
        <v>0</v>
      </c>
      <c r="H626" s="13">
        <v>0</v>
      </c>
    </row>
    <row r="627" spans="1:8" ht="13.5" x14ac:dyDescent="0.25">
      <c r="A627" s="11"/>
      <c r="B627" s="10">
        <v>42909</v>
      </c>
      <c r="C627" s="2">
        <v>24.25</v>
      </c>
      <c r="D627" s="2">
        <v>16.614999999999998</v>
      </c>
      <c r="E627" s="2">
        <v>0</v>
      </c>
      <c r="F627" s="2">
        <v>0</v>
      </c>
      <c r="G627" s="2">
        <v>0</v>
      </c>
      <c r="H627" s="13">
        <v>0</v>
      </c>
    </row>
    <row r="628" spans="1:8" ht="13.5" x14ac:dyDescent="0.25">
      <c r="A628" s="11"/>
      <c r="B628" s="10">
        <v>42914</v>
      </c>
      <c r="C628" s="2">
        <v>24.25</v>
      </c>
      <c r="D628" s="2">
        <v>16.614999999999998</v>
      </c>
      <c r="E628" s="2">
        <v>0</v>
      </c>
      <c r="F628" s="2">
        <v>0</v>
      </c>
      <c r="G628" s="2">
        <v>0</v>
      </c>
      <c r="H628" s="13">
        <v>0</v>
      </c>
    </row>
    <row r="629" spans="1:8" ht="13.5" x14ac:dyDescent="0.25">
      <c r="A629" s="11"/>
      <c r="B629" s="10">
        <v>42915</v>
      </c>
      <c r="C629" s="2">
        <v>24.25</v>
      </c>
      <c r="D629" s="2">
        <v>16.614999999999998</v>
      </c>
      <c r="E629" s="2">
        <v>0</v>
      </c>
      <c r="F629" s="2">
        <v>0</v>
      </c>
      <c r="G629" s="2">
        <v>0</v>
      </c>
      <c r="H629" s="13">
        <v>0</v>
      </c>
    </row>
    <row r="630" spans="1:8" ht="13.5" x14ac:dyDescent="0.25">
      <c r="A630" s="11"/>
      <c r="B630" s="10">
        <v>42916</v>
      </c>
      <c r="C630" s="2">
        <v>24.25</v>
      </c>
      <c r="D630" s="2">
        <v>16.614999999999998</v>
      </c>
      <c r="E630" s="2">
        <v>0</v>
      </c>
      <c r="F630" s="2">
        <v>0</v>
      </c>
      <c r="G630" s="2">
        <v>0</v>
      </c>
      <c r="H630" s="13">
        <v>0</v>
      </c>
    </row>
    <row r="631" spans="1:8" ht="13.5" x14ac:dyDescent="0.25">
      <c r="A631" s="11"/>
      <c r="B631" s="10">
        <v>42919</v>
      </c>
      <c r="C631" s="2">
        <v>24.25</v>
      </c>
      <c r="D631" s="2">
        <v>16.614999999999998</v>
      </c>
      <c r="E631" s="2">
        <v>0</v>
      </c>
      <c r="F631" s="2">
        <v>0</v>
      </c>
      <c r="G631" s="2">
        <v>0</v>
      </c>
      <c r="H631" s="13">
        <v>0</v>
      </c>
    </row>
    <row r="632" spans="1:8" ht="13.5" x14ac:dyDescent="0.25">
      <c r="A632" s="11"/>
      <c r="B632" s="10">
        <v>42920</v>
      </c>
      <c r="C632" s="2">
        <v>24.25</v>
      </c>
      <c r="D632" s="2">
        <v>16.614999999999998</v>
      </c>
      <c r="E632" s="2">
        <v>16.614999999999998</v>
      </c>
      <c r="F632" s="2">
        <v>20</v>
      </c>
      <c r="G632" s="2">
        <v>332.29999999999995</v>
      </c>
      <c r="H632" s="13">
        <v>0</v>
      </c>
    </row>
    <row r="633" spans="1:8" ht="13.5" x14ac:dyDescent="0.25">
      <c r="A633" s="11"/>
      <c r="B633" s="10">
        <v>42921</v>
      </c>
      <c r="C633" s="2">
        <v>24</v>
      </c>
      <c r="D633" s="2">
        <v>16.443999999999999</v>
      </c>
      <c r="E633" s="2">
        <v>16.443999999999999</v>
      </c>
      <c r="F633" s="2">
        <v>8</v>
      </c>
      <c r="G633" s="2">
        <v>131.55199999999999</v>
      </c>
      <c r="H633" s="13">
        <v>-1.0291904905206102E-2</v>
      </c>
    </row>
    <row r="634" spans="1:8" ht="13.5" x14ac:dyDescent="0.25">
      <c r="A634" s="11"/>
      <c r="B634" s="10">
        <v>42922</v>
      </c>
      <c r="C634" s="2">
        <v>23.3</v>
      </c>
      <c r="D634" s="2">
        <v>16.443999999999999</v>
      </c>
      <c r="E634" s="2">
        <v>0</v>
      </c>
      <c r="F634" s="2">
        <v>0</v>
      </c>
      <c r="G634" s="2">
        <v>0</v>
      </c>
      <c r="H634" s="13">
        <v>0</v>
      </c>
    </row>
    <row r="635" spans="1:8" ht="13.5" x14ac:dyDescent="0.25">
      <c r="A635" s="11"/>
      <c r="B635" s="10">
        <v>42923</v>
      </c>
      <c r="C635" s="2">
        <v>23.3</v>
      </c>
      <c r="D635" s="2">
        <v>16.443999999999999</v>
      </c>
      <c r="E635" s="2">
        <v>0</v>
      </c>
      <c r="F635" s="2">
        <v>0</v>
      </c>
      <c r="G635" s="2">
        <v>0</v>
      </c>
      <c r="H635" s="13">
        <v>0</v>
      </c>
    </row>
    <row r="636" spans="1:8" ht="13.5" x14ac:dyDescent="0.25">
      <c r="A636" s="11"/>
      <c r="B636" s="10">
        <v>42926</v>
      </c>
      <c r="C636" s="2">
        <v>23.3</v>
      </c>
      <c r="D636" s="2">
        <v>16.443999999999999</v>
      </c>
      <c r="E636" s="2">
        <v>16.443999999999999</v>
      </c>
      <c r="F636" s="2">
        <v>10</v>
      </c>
      <c r="G636" s="2">
        <v>164.44</v>
      </c>
      <c r="H636" s="13">
        <v>0</v>
      </c>
    </row>
    <row r="637" spans="1:8" ht="13.5" x14ac:dyDescent="0.25">
      <c r="A637" s="11"/>
      <c r="B637" s="10">
        <v>42927</v>
      </c>
      <c r="C637" s="2">
        <v>22.26</v>
      </c>
      <c r="D637" s="2">
        <v>15.71</v>
      </c>
      <c r="E637" s="2">
        <v>15.710000000000003</v>
      </c>
      <c r="F637" s="2">
        <v>165</v>
      </c>
      <c r="G637" s="2">
        <v>2592.1500000000005</v>
      </c>
      <c r="H637" s="13">
        <v>-4.4636341522743754E-2</v>
      </c>
    </row>
    <row r="638" spans="1:8" ht="13.5" x14ac:dyDescent="0.25">
      <c r="A638" s="11"/>
      <c r="B638" s="10">
        <v>42928</v>
      </c>
      <c r="C638" s="2">
        <v>22.26</v>
      </c>
      <c r="D638" s="2">
        <v>15.71</v>
      </c>
      <c r="E638" s="2">
        <v>0</v>
      </c>
      <c r="F638" s="2">
        <v>0</v>
      </c>
      <c r="G638" s="2">
        <v>0</v>
      </c>
      <c r="H638" s="13">
        <v>0</v>
      </c>
    </row>
    <row r="639" spans="1:8" ht="13.5" x14ac:dyDescent="0.25">
      <c r="A639" s="11"/>
      <c r="B639" s="10">
        <v>42929</v>
      </c>
      <c r="C639" s="2">
        <v>22.92</v>
      </c>
      <c r="D639" s="2">
        <v>16.175999999999998</v>
      </c>
      <c r="E639" s="2">
        <v>16.175999999999998</v>
      </c>
      <c r="F639" s="2">
        <v>100</v>
      </c>
      <c r="G639" s="2">
        <v>1617.6</v>
      </c>
      <c r="H639" s="13">
        <v>2.9662635264162796E-2</v>
      </c>
    </row>
    <row r="640" spans="1:8" ht="13.5" x14ac:dyDescent="0.25">
      <c r="A640" s="11"/>
      <c r="B640" s="10">
        <v>42930</v>
      </c>
      <c r="C640" s="2">
        <v>22.92</v>
      </c>
      <c r="D640" s="2">
        <v>16.175999999999998</v>
      </c>
      <c r="E640" s="2">
        <v>0</v>
      </c>
      <c r="F640" s="2">
        <v>0</v>
      </c>
      <c r="G640" s="2">
        <v>0</v>
      </c>
      <c r="H640" s="13">
        <v>0</v>
      </c>
    </row>
    <row r="641" spans="1:8" ht="13.5" x14ac:dyDescent="0.25">
      <c r="A641" s="11"/>
      <c r="B641" s="10">
        <v>42933</v>
      </c>
      <c r="C641" s="2">
        <v>22.92</v>
      </c>
      <c r="D641" s="2">
        <v>16.175999999999998</v>
      </c>
      <c r="E641" s="2">
        <v>0</v>
      </c>
      <c r="F641" s="2">
        <v>0</v>
      </c>
      <c r="G641" s="2">
        <v>0</v>
      </c>
      <c r="H641" s="13">
        <v>0</v>
      </c>
    </row>
    <row r="642" spans="1:8" ht="13.5" x14ac:dyDescent="0.25">
      <c r="A642" s="11"/>
      <c r="B642" s="10">
        <v>42934</v>
      </c>
      <c r="C642" s="2">
        <v>23.95</v>
      </c>
      <c r="D642" s="2">
        <v>16.902999999999999</v>
      </c>
      <c r="E642" s="2">
        <v>16.902999999999999</v>
      </c>
      <c r="F642" s="2">
        <v>5</v>
      </c>
      <c r="G642" s="2">
        <v>84.514999999999986</v>
      </c>
      <c r="H642" s="13">
        <v>4.4943125618199825E-2</v>
      </c>
    </row>
    <row r="643" spans="1:8" ht="13.5" x14ac:dyDescent="0.25">
      <c r="A643" s="11"/>
      <c r="B643" s="10">
        <v>42935</v>
      </c>
      <c r="C643" s="2">
        <v>24.66</v>
      </c>
      <c r="D643" s="2">
        <v>17.404</v>
      </c>
      <c r="E643" s="2">
        <v>0</v>
      </c>
      <c r="F643" s="2">
        <v>0</v>
      </c>
      <c r="G643" s="2">
        <v>0</v>
      </c>
      <c r="H643" s="13">
        <v>2.963970892740941E-2</v>
      </c>
    </row>
    <row r="644" spans="1:8" ht="13.5" x14ac:dyDescent="0.25">
      <c r="A644" s="11"/>
      <c r="B644" s="10">
        <v>42936</v>
      </c>
      <c r="C644" s="2">
        <v>25.39</v>
      </c>
      <c r="D644" s="2">
        <v>17.919</v>
      </c>
      <c r="E644" s="2">
        <v>17.919</v>
      </c>
      <c r="F644" s="2">
        <v>10</v>
      </c>
      <c r="G644" s="2">
        <v>179.19</v>
      </c>
      <c r="H644" s="13">
        <v>2.9590898643989921E-2</v>
      </c>
    </row>
    <row r="645" spans="1:8" ht="13.5" x14ac:dyDescent="0.25">
      <c r="A645" s="11"/>
      <c r="B645" s="10">
        <v>42937</v>
      </c>
      <c r="C645" s="2">
        <v>25.39</v>
      </c>
      <c r="D645" s="2">
        <v>17.919</v>
      </c>
      <c r="E645" s="2">
        <v>0</v>
      </c>
      <c r="F645" s="2">
        <v>0</v>
      </c>
      <c r="G645" s="2">
        <v>0</v>
      </c>
      <c r="H645" s="13">
        <v>0</v>
      </c>
    </row>
    <row r="646" spans="1:8" ht="13.5" x14ac:dyDescent="0.25">
      <c r="A646" s="11"/>
      <c r="B646" s="10">
        <v>42940</v>
      </c>
      <c r="C646" s="2">
        <v>24.63</v>
      </c>
      <c r="D646" s="2">
        <v>17.382000000000001</v>
      </c>
      <c r="E646" s="2">
        <v>17.382000000000001</v>
      </c>
      <c r="F646" s="2">
        <v>36</v>
      </c>
      <c r="G646" s="2">
        <v>625.75200000000007</v>
      </c>
      <c r="H646" s="13">
        <v>-2.9968190189184611E-2</v>
      </c>
    </row>
    <row r="647" spans="1:8" ht="13.5" x14ac:dyDescent="0.25">
      <c r="A647" s="11"/>
      <c r="B647" s="10">
        <v>42942</v>
      </c>
      <c r="C647" s="2">
        <v>24.63</v>
      </c>
      <c r="D647" s="2">
        <v>17.382000000000001</v>
      </c>
      <c r="E647" s="2">
        <v>0</v>
      </c>
      <c r="F647" s="2">
        <v>0</v>
      </c>
      <c r="G647" s="2">
        <v>0</v>
      </c>
      <c r="H647" s="13">
        <v>0</v>
      </c>
    </row>
    <row r="648" spans="1:8" ht="13.5" x14ac:dyDescent="0.25">
      <c r="A648" s="11"/>
      <c r="B648" s="10">
        <v>42943</v>
      </c>
      <c r="C648" s="2">
        <v>24.63</v>
      </c>
      <c r="D648" s="2">
        <v>17.382000000000001</v>
      </c>
      <c r="E648" s="2">
        <v>0</v>
      </c>
      <c r="F648" s="2">
        <v>0</v>
      </c>
      <c r="G648" s="2">
        <v>0</v>
      </c>
      <c r="H648" s="13">
        <v>0</v>
      </c>
    </row>
    <row r="649" spans="1:8" ht="13.5" x14ac:dyDescent="0.25">
      <c r="A649" s="11"/>
      <c r="B649" s="10">
        <v>42944</v>
      </c>
      <c r="C649" s="2">
        <v>24.63</v>
      </c>
      <c r="D649" s="2">
        <v>17.382000000000001</v>
      </c>
      <c r="E649" s="2">
        <v>0</v>
      </c>
      <c r="F649" s="2">
        <v>0</v>
      </c>
      <c r="G649" s="2">
        <v>0</v>
      </c>
      <c r="H649" s="13">
        <v>0</v>
      </c>
    </row>
    <row r="650" spans="1:8" ht="13.5" x14ac:dyDescent="0.25">
      <c r="A650" s="11"/>
      <c r="B650" s="10">
        <v>42947</v>
      </c>
      <c r="C650" s="2">
        <v>24.63</v>
      </c>
      <c r="D650" s="2">
        <v>17.382000000000001</v>
      </c>
      <c r="E650" s="2">
        <v>17.382000000000001</v>
      </c>
      <c r="F650" s="2">
        <v>174</v>
      </c>
      <c r="G650" s="2">
        <v>3024.4680000000003</v>
      </c>
      <c r="H650" s="13">
        <v>0</v>
      </c>
    </row>
    <row r="651" spans="1:8" ht="13.5" x14ac:dyDescent="0.25">
      <c r="A651" s="11"/>
      <c r="B651" s="10">
        <v>42948</v>
      </c>
      <c r="C651" s="2">
        <v>24.63</v>
      </c>
      <c r="D651" s="2">
        <v>17.382000000000001</v>
      </c>
      <c r="E651" s="2">
        <v>0</v>
      </c>
      <c r="F651" s="2">
        <v>0</v>
      </c>
      <c r="G651" s="2">
        <v>0</v>
      </c>
      <c r="H651" s="13">
        <v>0</v>
      </c>
    </row>
    <row r="652" spans="1:8" ht="13.5" x14ac:dyDescent="0.25">
      <c r="A652" s="11"/>
      <c r="B652" s="10">
        <v>42949</v>
      </c>
      <c r="C652" s="2">
        <v>24.63</v>
      </c>
      <c r="D652" s="2">
        <v>17.382000000000001</v>
      </c>
      <c r="E652" s="2">
        <v>0</v>
      </c>
      <c r="F652" s="2">
        <v>0</v>
      </c>
      <c r="G652" s="2">
        <v>0</v>
      </c>
      <c r="H652" s="13">
        <v>0</v>
      </c>
    </row>
    <row r="653" spans="1:8" ht="13.5" x14ac:dyDescent="0.25">
      <c r="A653" s="11"/>
      <c r="B653" s="10">
        <v>42950</v>
      </c>
      <c r="C653" s="2">
        <v>24.63</v>
      </c>
      <c r="D653" s="2">
        <v>17.382000000000001</v>
      </c>
      <c r="E653" s="2">
        <v>0</v>
      </c>
      <c r="F653" s="2">
        <v>0</v>
      </c>
      <c r="G653" s="2">
        <v>0</v>
      </c>
      <c r="H653" s="13">
        <v>0</v>
      </c>
    </row>
    <row r="654" spans="1:8" ht="13.5" x14ac:dyDescent="0.25">
      <c r="A654" s="11"/>
      <c r="B654" s="10">
        <v>42951</v>
      </c>
      <c r="C654" s="2">
        <v>24.63</v>
      </c>
      <c r="D654" s="2">
        <v>17.382000000000001</v>
      </c>
      <c r="E654" s="2">
        <v>0</v>
      </c>
      <c r="F654" s="2">
        <v>0</v>
      </c>
      <c r="G654" s="2">
        <v>0</v>
      </c>
      <c r="H654" s="13">
        <v>0</v>
      </c>
    </row>
    <row r="655" spans="1:8" ht="13.5" x14ac:dyDescent="0.25">
      <c r="A655" s="11"/>
      <c r="B655" s="10">
        <v>42954</v>
      </c>
      <c r="C655" s="2">
        <v>24.63</v>
      </c>
      <c r="D655" s="2">
        <v>17.382000000000001</v>
      </c>
      <c r="E655" s="2">
        <v>0</v>
      </c>
      <c r="F655" s="2">
        <v>0</v>
      </c>
      <c r="G655" s="2">
        <v>0</v>
      </c>
      <c r="H655" s="13">
        <v>0</v>
      </c>
    </row>
    <row r="656" spans="1:8" ht="13.5" x14ac:dyDescent="0.25">
      <c r="A656" s="11"/>
      <c r="B656" s="10">
        <v>42955</v>
      </c>
      <c r="C656" s="2">
        <v>24.63</v>
      </c>
      <c r="D656" s="2">
        <v>17.382000000000001</v>
      </c>
      <c r="E656" s="2">
        <v>0</v>
      </c>
      <c r="F656" s="2">
        <v>0</v>
      </c>
      <c r="G656" s="2">
        <v>0</v>
      </c>
      <c r="H656" s="13">
        <v>0</v>
      </c>
    </row>
    <row r="657" spans="1:8" ht="13.5" x14ac:dyDescent="0.25">
      <c r="A657" s="11"/>
      <c r="B657" s="10">
        <v>42956</v>
      </c>
      <c r="C657" s="2">
        <v>24.63</v>
      </c>
      <c r="D657" s="2">
        <v>17.382000000000001</v>
      </c>
      <c r="E657" s="2">
        <v>0</v>
      </c>
      <c r="F657" s="2">
        <v>0</v>
      </c>
      <c r="G657" s="2">
        <v>0</v>
      </c>
      <c r="H657" s="13">
        <v>0</v>
      </c>
    </row>
    <row r="658" spans="1:8" ht="13.5" x14ac:dyDescent="0.25">
      <c r="A658" s="11"/>
      <c r="B658" s="10">
        <v>42957</v>
      </c>
      <c r="C658" s="2">
        <v>24.63</v>
      </c>
      <c r="D658" s="2">
        <v>17.382000000000001</v>
      </c>
      <c r="E658" s="2">
        <v>0</v>
      </c>
      <c r="F658" s="2">
        <v>0</v>
      </c>
      <c r="G658" s="2">
        <v>0</v>
      </c>
      <c r="H658" s="13">
        <v>0</v>
      </c>
    </row>
    <row r="659" spans="1:8" ht="13.5" x14ac:dyDescent="0.25">
      <c r="A659" s="11"/>
      <c r="B659" s="10">
        <v>42958</v>
      </c>
      <c r="C659" s="2">
        <v>24</v>
      </c>
      <c r="D659" s="2">
        <v>16.937999999999999</v>
      </c>
      <c r="E659" s="2">
        <v>16.937999999999999</v>
      </c>
      <c r="F659" s="2">
        <v>14</v>
      </c>
      <c r="G659" s="2">
        <v>237.13199999999998</v>
      </c>
      <c r="H659" s="13">
        <v>-2.5543665861235909E-2</v>
      </c>
    </row>
    <row r="660" spans="1:8" ht="13.5" x14ac:dyDescent="0.25">
      <c r="A660" s="11"/>
      <c r="B660" s="10">
        <v>42961</v>
      </c>
      <c r="C660" s="2">
        <v>24</v>
      </c>
      <c r="D660" s="2">
        <v>16.937999999999999</v>
      </c>
      <c r="E660" s="2">
        <v>0</v>
      </c>
      <c r="F660" s="2">
        <v>0</v>
      </c>
      <c r="G660" s="2">
        <v>0</v>
      </c>
      <c r="H660" s="13">
        <v>0</v>
      </c>
    </row>
    <row r="661" spans="1:8" ht="13.5" x14ac:dyDescent="0.25">
      <c r="A661" s="11"/>
      <c r="B661" s="10">
        <v>42962</v>
      </c>
      <c r="C661" s="2">
        <v>24</v>
      </c>
      <c r="D661" s="2">
        <v>16.937999999999999</v>
      </c>
      <c r="E661" s="2">
        <v>0</v>
      </c>
      <c r="F661" s="2">
        <v>0</v>
      </c>
      <c r="G661" s="2">
        <v>0</v>
      </c>
      <c r="H661" s="13">
        <v>0</v>
      </c>
    </row>
    <row r="662" spans="1:8" ht="13.5" x14ac:dyDescent="0.25">
      <c r="A662" s="11"/>
      <c r="B662" s="10">
        <v>42963</v>
      </c>
      <c r="C662" s="2">
        <v>24</v>
      </c>
      <c r="D662" s="2">
        <v>16.937999999999999</v>
      </c>
      <c r="E662" s="2">
        <v>0</v>
      </c>
      <c r="F662" s="2">
        <v>0</v>
      </c>
      <c r="G662" s="2">
        <v>0</v>
      </c>
      <c r="H662" s="13">
        <v>0</v>
      </c>
    </row>
    <row r="663" spans="1:8" ht="13.5" x14ac:dyDescent="0.25">
      <c r="A663" s="11"/>
      <c r="B663" s="10">
        <v>42964</v>
      </c>
      <c r="C663" s="2">
        <v>24</v>
      </c>
      <c r="D663" s="2">
        <v>16.937999999999999</v>
      </c>
      <c r="E663" s="2">
        <v>0</v>
      </c>
      <c r="F663" s="2">
        <v>0</v>
      </c>
      <c r="G663" s="2">
        <v>0</v>
      </c>
      <c r="H663" s="13">
        <v>0</v>
      </c>
    </row>
    <row r="664" spans="1:8" ht="13.5" x14ac:dyDescent="0.25">
      <c r="A664" s="11"/>
      <c r="B664" s="10">
        <v>42965</v>
      </c>
      <c r="C664" s="2">
        <v>24</v>
      </c>
      <c r="D664" s="2">
        <v>16.937999999999999</v>
      </c>
      <c r="E664" s="2">
        <v>0</v>
      </c>
      <c r="F664" s="2">
        <v>0</v>
      </c>
      <c r="G664" s="2">
        <v>0</v>
      </c>
      <c r="H664" s="13">
        <v>0</v>
      </c>
    </row>
    <row r="665" spans="1:8" ht="13.5" x14ac:dyDescent="0.25">
      <c r="A665" s="11"/>
      <c r="B665" s="10">
        <v>42968</v>
      </c>
      <c r="C665" s="2">
        <v>24</v>
      </c>
      <c r="D665" s="2">
        <v>16.937999999999999</v>
      </c>
      <c r="E665" s="2">
        <v>0</v>
      </c>
      <c r="F665" s="2">
        <v>0</v>
      </c>
      <c r="G665" s="2">
        <v>0</v>
      </c>
      <c r="H665" s="13">
        <v>0</v>
      </c>
    </row>
    <row r="666" spans="1:8" ht="13.5" x14ac:dyDescent="0.25">
      <c r="A666" s="11"/>
      <c r="B666" s="10">
        <v>42969</v>
      </c>
      <c r="C666" s="2">
        <v>24</v>
      </c>
      <c r="D666" s="2">
        <v>16.937999999999999</v>
      </c>
      <c r="E666" s="2">
        <v>0</v>
      </c>
      <c r="F666" s="2">
        <v>0</v>
      </c>
      <c r="G666" s="2">
        <v>0</v>
      </c>
      <c r="H666" s="13">
        <v>0</v>
      </c>
    </row>
    <row r="667" spans="1:8" ht="13.5" x14ac:dyDescent="0.25">
      <c r="A667" s="11"/>
      <c r="B667" s="10">
        <v>42970</v>
      </c>
      <c r="C667" s="2">
        <v>24</v>
      </c>
      <c r="D667" s="2">
        <v>16.937999999999999</v>
      </c>
      <c r="E667" s="2">
        <v>0</v>
      </c>
      <c r="F667" s="2">
        <v>0</v>
      </c>
      <c r="G667" s="2">
        <v>0</v>
      </c>
      <c r="H667" s="13">
        <v>0</v>
      </c>
    </row>
    <row r="668" spans="1:8" ht="13.5" x14ac:dyDescent="0.25">
      <c r="A668" s="11"/>
      <c r="B668" s="10">
        <v>42971</v>
      </c>
      <c r="C668" s="2">
        <v>24</v>
      </c>
      <c r="D668" s="2">
        <v>16.937999999999999</v>
      </c>
      <c r="E668" s="2">
        <v>0</v>
      </c>
      <c r="F668" s="2">
        <v>0</v>
      </c>
      <c r="G668" s="2">
        <v>0</v>
      </c>
      <c r="H668" s="13">
        <v>0</v>
      </c>
    </row>
    <row r="669" spans="1:8" ht="13.5" x14ac:dyDescent="0.25">
      <c r="A669" s="11"/>
      <c r="B669" s="10">
        <v>42972</v>
      </c>
      <c r="C669" s="2">
        <v>24</v>
      </c>
      <c r="D669" s="2">
        <v>16.937999999999999</v>
      </c>
      <c r="E669" s="2">
        <v>0</v>
      </c>
      <c r="F669" s="2">
        <v>0</v>
      </c>
      <c r="G669" s="2">
        <v>0</v>
      </c>
      <c r="H669" s="13">
        <v>0</v>
      </c>
    </row>
    <row r="670" spans="1:8" ht="13.5" x14ac:dyDescent="0.25">
      <c r="A670" s="11"/>
      <c r="B670" s="10">
        <v>42975</v>
      </c>
      <c r="C670" s="2">
        <v>24</v>
      </c>
      <c r="D670" s="2">
        <v>16.937999999999999</v>
      </c>
      <c r="E670" s="2">
        <v>0</v>
      </c>
      <c r="F670" s="2">
        <v>0</v>
      </c>
      <c r="G670" s="2">
        <v>0</v>
      </c>
      <c r="H670" s="13">
        <v>0</v>
      </c>
    </row>
    <row r="671" spans="1:8" ht="13.5" x14ac:dyDescent="0.25">
      <c r="A671" s="11"/>
      <c r="B671" s="10">
        <v>42976</v>
      </c>
      <c r="C671" s="2">
        <v>24</v>
      </c>
      <c r="D671" s="2">
        <v>16.937999999999999</v>
      </c>
      <c r="E671" s="2">
        <v>0</v>
      </c>
      <c r="F671" s="2">
        <v>0</v>
      </c>
      <c r="G671" s="2">
        <v>0</v>
      </c>
      <c r="H671" s="13">
        <v>0</v>
      </c>
    </row>
    <row r="672" spans="1:8" ht="13.5" x14ac:dyDescent="0.25">
      <c r="A672" s="11"/>
      <c r="B672" s="10">
        <v>42977</v>
      </c>
      <c r="C672" s="2">
        <v>24</v>
      </c>
      <c r="D672" s="2">
        <v>16.937999999999999</v>
      </c>
      <c r="E672" s="2">
        <v>0</v>
      </c>
      <c r="F672" s="2">
        <v>0</v>
      </c>
      <c r="G672" s="2">
        <v>0</v>
      </c>
      <c r="H672" s="13">
        <v>0</v>
      </c>
    </row>
    <row r="673" spans="1:8" ht="13.5" x14ac:dyDescent="0.25">
      <c r="A673" s="11"/>
      <c r="B673" s="10">
        <v>42978</v>
      </c>
      <c r="C673" s="2">
        <v>24</v>
      </c>
      <c r="D673" s="2">
        <v>16.937999999999999</v>
      </c>
      <c r="E673" s="2">
        <v>0</v>
      </c>
      <c r="F673" s="2">
        <v>0</v>
      </c>
      <c r="G673" s="2">
        <v>0</v>
      </c>
      <c r="H673" s="13">
        <v>0</v>
      </c>
    </row>
    <row r="674" spans="1:8" ht="13.5" x14ac:dyDescent="0.25">
      <c r="A674" s="11"/>
      <c r="B674" s="10">
        <v>42982</v>
      </c>
      <c r="C674" s="2">
        <v>23.28</v>
      </c>
      <c r="D674" s="2">
        <v>16.43</v>
      </c>
      <c r="E674" s="2">
        <v>16.938144329896907</v>
      </c>
      <c r="F674" s="2">
        <v>52</v>
      </c>
      <c r="G674" s="2">
        <v>880.78350515463922</v>
      </c>
      <c r="H674" s="13">
        <v>-2.9991734561341313E-2</v>
      </c>
    </row>
    <row r="675" spans="1:8" ht="13.5" x14ac:dyDescent="0.25">
      <c r="A675" s="11"/>
      <c r="B675" s="10">
        <v>42983</v>
      </c>
      <c r="C675" s="2">
        <v>23.1</v>
      </c>
      <c r="D675" s="2">
        <v>16.303000000000001</v>
      </c>
      <c r="E675" s="2">
        <v>16.303000000000001</v>
      </c>
      <c r="F675" s="2">
        <v>100</v>
      </c>
      <c r="G675" s="2">
        <v>1630.3000000000002</v>
      </c>
      <c r="H675" s="13">
        <v>-7.729762629336512E-3</v>
      </c>
    </row>
    <row r="676" spans="1:8" ht="13.5" x14ac:dyDescent="0.25">
      <c r="A676" s="11"/>
      <c r="B676" s="10">
        <v>42984</v>
      </c>
      <c r="C676" s="2">
        <v>23</v>
      </c>
      <c r="D676" s="2">
        <v>16.231999999999999</v>
      </c>
      <c r="E676" s="2">
        <v>16.231999999999999</v>
      </c>
      <c r="F676" s="2">
        <v>92</v>
      </c>
      <c r="G676" s="2">
        <v>1493.3440000000001</v>
      </c>
      <c r="H676" s="13">
        <v>-4.355026682205821E-3</v>
      </c>
    </row>
    <row r="677" spans="1:8" ht="13.5" x14ac:dyDescent="0.25">
      <c r="A677" s="11"/>
      <c r="B677" s="10">
        <v>42985</v>
      </c>
      <c r="C677" s="2">
        <v>23</v>
      </c>
      <c r="D677" s="2">
        <v>16.231999999999999</v>
      </c>
      <c r="E677" s="2">
        <v>0</v>
      </c>
      <c r="F677" s="2">
        <v>0</v>
      </c>
      <c r="G677" s="2">
        <v>0</v>
      </c>
      <c r="H677" s="13">
        <v>0</v>
      </c>
    </row>
    <row r="678" spans="1:8" ht="13.5" x14ac:dyDescent="0.25">
      <c r="A678" s="11"/>
      <c r="B678" s="10">
        <v>42986</v>
      </c>
      <c r="C678" s="2">
        <v>23</v>
      </c>
      <c r="D678" s="2">
        <v>16.231999999999999</v>
      </c>
      <c r="E678" s="2">
        <v>0</v>
      </c>
      <c r="F678" s="2">
        <v>0</v>
      </c>
      <c r="G678" s="2">
        <v>0</v>
      </c>
      <c r="H678" s="13">
        <v>0</v>
      </c>
    </row>
    <row r="679" spans="1:8" ht="13.5" x14ac:dyDescent="0.25">
      <c r="A679" s="11"/>
      <c r="B679" s="10">
        <v>42989</v>
      </c>
      <c r="C679" s="2">
        <v>23</v>
      </c>
      <c r="D679" s="2">
        <v>16.231999999999999</v>
      </c>
      <c r="E679" s="2">
        <v>0</v>
      </c>
      <c r="F679" s="2">
        <v>0</v>
      </c>
      <c r="G679" s="2">
        <v>0</v>
      </c>
      <c r="H679" s="13">
        <v>0</v>
      </c>
    </row>
    <row r="680" spans="1:8" ht="13.5" x14ac:dyDescent="0.25">
      <c r="A680" s="11"/>
      <c r="B680" s="10">
        <v>42990</v>
      </c>
      <c r="C680" s="2">
        <v>23</v>
      </c>
      <c r="D680" s="2">
        <v>16.231999999999999</v>
      </c>
      <c r="E680" s="2">
        <v>0</v>
      </c>
      <c r="F680" s="2">
        <v>0</v>
      </c>
      <c r="G680" s="2">
        <v>0</v>
      </c>
      <c r="H680" s="13">
        <v>0</v>
      </c>
    </row>
    <row r="681" spans="1:8" ht="13.5" x14ac:dyDescent="0.25">
      <c r="A681" s="11"/>
      <c r="B681" s="10">
        <v>42991</v>
      </c>
      <c r="C681" s="2">
        <v>23</v>
      </c>
      <c r="D681" s="2">
        <v>16.231999999999999</v>
      </c>
      <c r="E681" s="2">
        <v>0</v>
      </c>
      <c r="F681" s="2">
        <v>0</v>
      </c>
      <c r="G681" s="2">
        <v>0</v>
      </c>
      <c r="H681" s="13">
        <v>0</v>
      </c>
    </row>
    <row r="682" spans="1:8" ht="13.5" x14ac:dyDescent="0.25">
      <c r="A682" s="11"/>
      <c r="B682" s="10">
        <v>42992</v>
      </c>
      <c r="C682" s="2">
        <v>23</v>
      </c>
      <c r="D682" s="2">
        <v>16.231999999999999</v>
      </c>
      <c r="E682" s="2">
        <v>0</v>
      </c>
      <c r="F682" s="2">
        <v>0</v>
      </c>
      <c r="G682" s="2">
        <v>0</v>
      </c>
      <c r="H682" s="13">
        <v>0</v>
      </c>
    </row>
    <row r="683" spans="1:8" ht="13.5" x14ac:dyDescent="0.25">
      <c r="A683" s="11"/>
      <c r="B683" s="10">
        <v>42993</v>
      </c>
      <c r="C683" s="2">
        <v>23</v>
      </c>
      <c r="D683" s="2">
        <v>16.231999999999999</v>
      </c>
      <c r="E683" s="2">
        <v>0</v>
      </c>
      <c r="F683" s="2">
        <v>0</v>
      </c>
      <c r="G683" s="2">
        <v>0</v>
      </c>
      <c r="H683" s="13">
        <v>0</v>
      </c>
    </row>
    <row r="684" spans="1:8" ht="13.5" x14ac:dyDescent="0.25">
      <c r="A684" s="11"/>
      <c r="B684" s="10">
        <v>42996</v>
      </c>
      <c r="C684" s="2">
        <v>23</v>
      </c>
      <c r="D684" s="2">
        <v>16.231999999999999</v>
      </c>
      <c r="E684" s="2">
        <v>0</v>
      </c>
      <c r="F684" s="2">
        <v>0</v>
      </c>
      <c r="G684" s="2">
        <v>0</v>
      </c>
      <c r="H684" s="13">
        <v>0</v>
      </c>
    </row>
    <row r="685" spans="1:8" ht="13.5" x14ac:dyDescent="0.25">
      <c r="A685" s="11"/>
      <c r="B685" s="10">
        <v>42997</v>
      </c>
      <c r="C685" s="2">
        <v>23</v>
      </c>
      <c r="D685" s="2">
        <v>16.231999999999999</v>
      </c>
      <c r="E685" s="2">
        <v>0</v>
      </c>
      <c r="F685" s="2">
        <v>0</v>
      </c>
      <c r="G685" s="2">
        <v>0</v>
      </c>
      <c r="H685" s="13">
        <v>0</v>
      </c>
    </row>
    <row r="686" spans="1:8" ht="13.5" x14ac:dyDescent="0.25">
      <c r="A686" s="11"/>
      <c r="B686" s="10">
        <v>42998</v>
      </c>
      <c r="C686" s="2">
        <v>23.1</v>
      </c>
      <c r="D686" s="2">
        <v>16.303000000000001</v>
      </c>
      <c r="E686" s="2">
        <v>16.303000000000001</v>
      </c>
      <c r="F686" s="2">
        <v>182</v>
      </c>
      <c r="G686" s="2">
        <v>2967.1460000000002</v>
      </c>
      <c r="H686" s="13">
        <v>4.3740758994579541E-3</v>
      </c>
    </row>
    <row r="687" spans="1:8" ht="13.5" x14ac:dyDescent="0.25">
      <c r="A687" s="11"/>
      <c r="B687" s="10">
        <v>43000</v>
      </c>
      <c r="C687" s="2">
        <v>23.1</v>
      </c>
      <c r="D687" s="2">
        <v>16.303000000000001</v>
      </c>
      <c r="E687" s="2">
        <v>0</v>
      </c>
      <c r="F687" s="2">
        <v>0</v>
      </c>
      <c r="G687" s="2">
        <v>0</v>
      </c>
      <c r="H687" s="13">
        <v>0</v>
      </c>
    </row>
    <row r="688" spans="1:8" ht="13.5" x14ac:dyDescent="0.25">
      <c r="A688" s="11"/>
      <c r="B688" s="10">
        <v>43003</v>
      </c>
      <c r="C688" s="2">
        <v>23.1</v>
      </c>
      <c r="D688" s="2">
        <v>16.303000000000001</v>
      </c>
      <c r="E688" s="2">
        <v>16.303000000000001</v>
      </c>
      <c r="F688" s="2">
        <v>245</v>
      </c>
      <c r="G688" s="2">
        <v>3994.2350000000001</v>
      </c>
      <c r="H688" s="13">
        <v>0</v>
      </c>
    </row>
    <row r="689" spans="1:8" ht="13.5" x14ac:dyDescent="0.25">
      <c r="A689" s="11"/>
      <c r="B689" s="10">
        <v>43004</v>
      </c>
      <c r="C689" s="2">
        <v>22.95</v>
      </c>
      <c r="D689" s="2">
        <v>16.196999999999999</v>
      </c>
      <c r="E689" s="2">
        <v>16.196999999999999</v>
      </c>
      <c r="F689" s="2">
        <v>1937</v>
      </c>
      <c r="G689" s="2">
        <v>31373.589</v>
      </c>
      <c r="H689" s="13">
        <v>-6.5018708213213303E-3</v>
      </c>
    </row>
    <row r="690" spans="1:8" ht="13.5" x14ac:dyDescent="0.25">
      <c r="A690" s="11"/>
      <c r="B690" s="10">
        <v>43005</v>
      </c>
      <c r="C690" s="2">
        <v>22.95</v>
      </c>
      <c r="D690" s="2">
        <v>16.196999999999999</v>
      </c>
      <c r="E690" s="2">
        <v>0</v>
      </c>
      <c r="F690" s="2">
        <v>0</v>
      </c>
      <c r="G690" s="2">
        <v>0</v>
      </c>
      <c r="H690" s="13">
        <v>0</v>
      </c>
    </row>
    <row r="691" spans="1:8" ht="13.5" x14ac:dyDescent="0.25">
      <c r="A691" s="11"/>
      <c r="B691" s="10">
        <v>43006</v>
      </c>
      <c r="C691" s="2">
        <v>23.63</v>
      </c>
      <c r="D691" s="2">
        <v>16.677</v>
      </c>
      <c r="E691" s="2">
        <v>16.677</v>
      </c>
      <c r="F691" s="2">
        <v>13</v>
      </c>
      <c r="G691" s="2">
        <v>216.80099999999999</v>
      </c>
      <c r="H691" s="13">
        <v>2.9635117614373058E-2</v>
      </c>
    </row>
    <row r="692" spans="1:8" ht="13.5" x14ac:dyDescent="0.25">
      <c r="A692" s="11"/>
      <c r="B692" s="10">
        <v>43007</v>
      </c>
      <c r="C692" s="2">
        <v>22.57</v>
      </c>
      <c r="D692" s="2">
        <v>15.929</v>
      </c>
      <c r="E692" s="2">
        <v>15.929000000000002</v>
      </c>
      <c r="F692" s="2">
        <v>3</v>
      </c>
      <c r="G692" s="2">
        <v>47.787000000000006</v>
      </c>
      <c r="H692" s="13">
        <v>-4.4852191641182426E-2</v>
      </c>
    </row>
    <row r="693" spans="1:8" ht="13.5" x14ac:dyDescent="0.25">
      <c r="A693" s="11"/>
      <c r="B693" s="10">
        <v>43010</v>
      </c>
      <c r="C693" s="2">
        <v>22.57</v>
      </c>
      <c r="D693" s="2">
        <v>15.929</v>
      </c>
      <c r="E693" s="2">
        <v>0</v>
      </c>
      <c r="F693" s="2">
        <v>0</v>
      </c>
      <c r="G693" s="2">
        <v>0</v>
      </c>
      <c r="H693" s="13">
        <v>0</v>
      </c>
    </row>
    <row r="694" spans="1:8" ht="13.5" x14ac:dyDescent="0.25">
      <c r="A694" s="11"/>
      <c r="B694" s="10">
        <v>43011</v>
      </c>
      <c r="C694" s="2">
        <v>22.57</v>
      </c>
      <c r="D694" s="2">
        <v>15.929</v>
      </c>
      <c r="E694" s="2">
        <v>0</v>
      </c>
      <c r="F694" s="2">
        <v>0</v>
      </c>
      <c r="G694" s="2">
        <v>0</v>
      </c>
      <c r="H694" s="13">
        <v>0</v>
      </c>
    </row>
    <row r="695" spans="1:8" ht="13.5" x14ac:dyDescent="0.25">
      <c r="A695" s="11"/>
      <c r="B695" s="10">
        <v>43012</v>
      </c>
      <c r="C695" s="2">
        <v>22.57</v>
      </c>
      <c r="D695" s="2">
        <v>15.929</v>
      </c>
      <c r="E695" s="2">
        <v>0</v>
      </c>
      <c r="F695" s="2">
        <v>0</v>
      </c>
      <c r="G695" s="2">
        <v>0</v>
      </c>
      <c r="H695" s="13">
        <v>0</v>
      </c>
    </row>
    <row r="696" spans="1:8" ht="13.5" x14ac:dyDescent="0.25">
      <c r="A696" s="11"/>
      <c r="B696" s="10">
        <v>43013</v>
      </c>
      <c r="C696" s="2">
        <v>22.57</v>
      </c>
      <c r="D696" s="2">
        <v>15.929</v>
      </c>
      <c r="E696" s="2">
        <v>0</v>
      </c>
      <c r="F696" s="2">
        <v>0</v>
      </c>
      <c r="G696" s="2">
        <v>0</v>
      </c>
      <c r="H696" s="13">
        <v>0</v>
      </c>
    </row>
    <row r="697" spans="1:8" ht="13.5" x14ac:dyDescent="0.25">
      <c r="A697" s="11"/>
      <c r="B697" s="10">
        <v>43014</v>
      </c>
      <c r="C697" s="2">
        <v>22.57</v>
      </c>
      <c r="D697" s="2">
        <v>15.929</v>
      </c>
      <c r="E697" s="2">
        <v>0</v>
      </c>
      <c r="F697" s="2">
        <v>0</v>
      </c>
      <c r="G697" s="2">
        <v>0</v>
      </c>
      <c r="H697" s="13">
        <v>0</v>
      </c>
    </row>
    <row r="698" spans="1:8" ht="13.5" x14ac:dyDescent="0.25">
      <c r="A698" s="11"/>
      <c r="B698" s="10">
        <v>43017</v>
      </c>
      <c r="C698" s="2">
        <v>22.57</v>
      </c>
      <c r="D698" s="2">
        <v>15.929</v>
      </c>
      <c r="E698" s="2">
        <v>0</v>
      </c>
      <c r="F698" s="2">
        <v>0</v>
      </c>
      <c r="G698" s="2">
        <v>0</v>
      </c>
      <c r="H698" s="13">
        <v>0</v>
      </c>
    </row>
    <row r="699" spans="1:8" ht="13.5" x14ac:dyDescent="0.25">
      <c r="A699" s="11"/>
      <c r="B699" s="10">
        <v>43018</v>
      </c>
      <c r="C699" s="2">
        <v>22.5</v>
      </c>
      <c r="D699" s="2">
        <v>15.879</v>
      </c>
      <c r="E699" s="2">
        <v>15.925578399999999</v>
      </c>
      <c r="F699" s="2">
        <v>1777</v>
      </c>
      <c r="G699" s="2">
        <v>28299.752816799999</v>
      </c>
      <c r="H699" s="13">
        <v>-3.1389289974261226E-3</v>
      </c>
    </row>
    <row r="700" spans="1:8" ht="13.5" x14ac:dyDescent="0.25">
      <c r="A700" s="11"/>
      <c r="B700" s="10">
        <v>43019</v>
      </c>
      <c r="C700" s="2">
        <v>23</v>
      </c>
      <c r="D700" s="2">
        <v>16.231999999999999</v>
      </c>
      <c r="E700" s="2">
        <v>16.231999999999999</v>
      </c>
      <c r="F700" s="2">
        <v>10</v>
      </c>
      <c r="G700" s="2">
        <v>162.32</v>
      </c>
      <c r="H700" s="13">
        <v>2.2230619056615643E-2</v>
      </c>
    </row>
    <row r="701" spans="1:8" ht="13.5" x14ac:dyDescent="0.25">
      <c r="A701" s="11"/>
      <c r="B701" s="10">
        <v>43020</v>
      </c>
      <c r="C701" s="2">
        <v>23</v>
      </c>
      <c r="D701" s="2">
        <v>16.231999999999999</v>
      </c>
      <c r="E701" s="2">
        <v>0</v>
      </c>
      <c r="F701" s="2">
        <v>0</v>
      </c>
      <c r="G701" s="2">
        <v>0</v>
      </c>
      <c r="H701" s="13">
        <v>0</v>
      </c>
    </row>
    <row r="702" spans="1:8" ht="13.5" x14ac:dyDescent="0.25">
      <c r="A702" s="11"/>
      <c r="B702" s="10">
        <v>43021</v>
      </c>
      <c r="C702" s="2">
        <v>23</v>
      </c>
      <c r="D702" s="2">
        <v>16.231999999999999</v>
      </c>
      <c r="E702" s="2">
        <v>0</v>
      </c>
      <c r="F702" s="2">
        <v>0</v>
      </c>
      <c r="G702" s="2">
        <v>0</v>
      </c>
      <c r="H702" s="13">
        <v>0</v>
      </c>
    </row>
    <row r="703" spans="1:8" ht="13.5" x14ac:dyDescent="0.25">
      <c r="A703" s="11"/>
      <c r="B703" s="10">
        <v>43024</v>
      </c>
      <c r="C703" s="2">
        <v>23</v>
      </c>
      <c r="D703" s="2">
        <v>16.231999999999999</v>
      </c>
      <c r="E703" s="2">
        <v>0</v>
      </c>
      <c r="F703" s="2">
        <v>0</v>
      </c>
      <c r="G703" s="2">
        <v>0</v>
      </c>
      <c r="H703" s="13">
        <v>0</v>
      </c>
    </row>
    <row r="704" spans="1:8" ht="13.5" x14ac:dyDescent="0.25">
      <c r="A704" s="11"/>
      <c r="B704" s="10">
        <v>43025</v>
      </c>
      <c r="C704" s="2">
        <v>23</v>
      </c>
      <c r="D704" s="2">
        <v>16.231999999999999</v>
      </c>
      <c r="E704" s="2">
        <v>0</v>
      </c>
      <c r="F704" s="2">
        <v>0</v>
      </c>
      <c r="G704" s="2">
        <v>0</v>
      </c>
      <c r="H704" s="13">
        <v>0</v>
      </c>
    </row>
    <row r="705" spans="1:8" ht="13.5" x14ac:dyDescent="0.25">
      <c r="A705" s="11"/>
      <c r="B705" s="10">
        <v>43026</v>
      </c>
      <c r="C705" s="2">
        <v>23</v>
      </c>
      <c r="D705" s="2">
        <v>16.231999999999999</v>
      </c>
      <c r="E705" s="2">
        <v>0</v>
      </c>
      <c r="F705" s="2">
        <v>0</v>
      </c>
      <c r="G705" s="2">
        <v>0</v>
      </c>
      <c r="H705" s="13">
        <v>0</v>
      </c>
    </row>
    <row r="706" spans="1:8" ht="13.5" x14ac:dyDescent="0.25">
      <c r="A706" s="11"/>
      <c r="B706" s="10">
        <v>43027</v>
      </c>
      <c r="C706" s="2">
        <v>23</v>
      </c>
      <c r="D706" s="2">
        <v>16.231999999999999</v>
      </c>
      <c r="E706" s="2">
        <v>0</v>
      </c>
      <c r="F706" s="2">
        <v>0</v>
      </c>
      <c r="G706" s="2">
        <v>0</v>
      </c>
      <c r="H706" s="13">
        <v>0</v>
      </c>
    </row>
    <row r="707" spans="1:8" ht="13.5" x14ac:dyDescent="0.25">
      <c r="A707" s="11"/>
      <c r="B707" s="10">
        <v>43028</v>
      </c>
      <c r="C707" s="2">
        <v>23</v>
      </c>
      <c r="D707" s="2">
        <v>16.231999999999999</v>
      </c>
      <c r="E707" s="2">
        <v>0</v>
      </c>
      <c r="F707" s="2">
        <v>0</v>
      </c>
      <c r="G707" s="2">
        <v>0</v>
      </c>
      <c r="H707" s="13">
        <v>0</v>
      </c>
    </row>
    <row r="708" spans="1:8" ht="13.5" x14ac:dyDescent="0.25">
      <c r="A708" s="11"/>
      <c r="B708" s="10">
        <v>43031</v>
      </c>
      <c r="C708" s="2">
        <v>23</v>
      </c>
      <c r="D708" s="2">
        <v>16.231999999999999</v>
      </c>
      <c r="E708" s="2">
        <v>0</v>
      </c>
      <c r="F708" s="2">
        <v>0</v>
      </c>
      <c r="G708" s="2">
        <v>0</v>
      </c>
      <c r="H708" s="13">
        <v>0</v>
      </c>
    </row>
    <row r="709" spans="1:8" ht="13.5" x14ac:dyDescent="0.25">
      <c r="A709" s="11"/>
      <c r="B709" s="10">
        <v>43032</v>
      </c>
      <c r="C709" s="2">
        <v>23</v>
      </c>
      <c r="D709" s="2">
        <v>16.231999999999999</v>
      </c>
      <c r="E709" s="2">
        <v>0</v>
      </c>
      <c r="F709" s="2">
        <v>0</v>
      </c>
      <c r="G709" s="2">
        <v>0</v>
      </c>
      <c r="H709" s="13">
        <v>0</v>
      </c>
    </row>
    <row r="710" spans="1:8" ht="13.5" x14ac:dyDescent="0.25">
      <c r="A710" s="11"/>
      <c r="B710" s="10">
        <v>43033</v>
      </c>
      <c r="C710" s="2">
        <v>22.31</v>
      </c>
      <c r="D710" s="2">
        <v>15.744999999999999</v>
      </c>
      <c r="E710" s="2">
        <v>15.744999999999997</v>
      </c>
      <c r="F710" s="2">
        <v>20</v>
      </c>
      <c r="G710" s="2">
        <v>314.89999999999998</v>
      </c>
      <c r="H710" s="13">
        <v>-3.0002464268112379E-2</v>
      </c>
    </row>
    <row r="711" spans="1:8" ht="13.5" x14ac:dyDescent="0.25">
      <c r="A711" s="11"/>
      <c r="B711" s="10">
        <v>43034</v>
      </c>
      <c r="C711" s="2">
        <v>22.31</v>
      </c>
      <c r="D711" s="2">
        <v>15.744999999999999</v>
      </c>
      <c r="E711" s="2">
        <v>0</v>
      </c>
      <c r="F711" s="2">
        <v>0</v>
      </c>
      <c r="G711" s="2">
        <v>0</v>
      </c>
      <c r="H711" s="13">
        <v>0</v>
      </c>
    </row>
    <row r="712" spans="1:8" ht="13.5" x14ac:dyDescent="0.25">
      <c r="A712" s="11"/>
      <c r="B712" s="10">
        <v>43035</v>
      </c>
      <c r="C712" s="2">
        <v>22.31</v>
      </c>
      <c r="D712" s="2">
        <v>15.744999999999999</v>
      </c>
      <c r="E712" s="2">
        <v>0</v>
      </c>
      <c r="F712" s="2">
        <v>0</v>
      </c>
      <c r="G712" s="2">
        <v>0</v>
      </c>
      <c r="H712" s="13">
        <v>0</v>
      </c>
    </row>
    <row r="713" spans="1:8" ht="13.5" x14ac:dyDescent="0.25">
      <c r="A713" s="11"/>
      <c r="B713" s="10">
        <v>43038</v>
      </c>
      <c r="C713" s="2">
        <v>22.9</v>
      </c>
      <c r="D713" s="2">
        <v>16.161999999999999</v>
      </c>
      <c r="E713" s="2">
        <v>16.161999999999999</v>
      </c>
      <c r="F713" s="2">
        <v>30</v>
      </c>
      <c r="G713" s="2">
        <v>484.85999999999996</v>
      </c>
      <c r="H713" s="13">
        <v>2.6484598285169886E-2</v>
      </c>
    </row>
    <row r="714" spans="1:8" ht="13.5" x14ac:dyDescent="0.25">
      <c r="A714" s="11"/>
      <c r="B714" s="10">
        <v>43039</v>
      </c>
      <c r="C714" s="2">
        <v>22.9</v>
      </c>
      <c r="D714" s="2">
        <v>16.161999999999999</v>
      </c>
      <c r="E714" s="2">
        <v>0</v>
      </c>
      <c r="F714" s="2">
        <v>0</v>
      </c>
      <c r="G714" s="2">
        <v>0</v>
      </c>
      <c r="H714" s="13">
        <v>0</v>
      </c>
    </row>
    <row r="715" spans="1:8" ht="13.5" x14ac:dyDescent="0.25">
      <c r="A715" s="11"/>
      <c r="B715" s="10">
        <v>43040</v>
      </c>
      <c r="C715" s="2">
        <v>23</v>
      </c>
      <c r="D715" s="2">
        <v>16.231999999999999</v>
      </c>
      <c r="E715" s="2">
        <v>16.231999999999999</v>
      </c>
      <c r="F715" s="2">
        <v>5</v>
      </c>
      <c r="G715" s="2">
        <v>81.16</v>
      </c>
      <c r="H715" s="13">
        <v>4.3311471352555555E-3</v>
      </c>
    </row>
    <row r="716" spans="1:8" ht="13.5" x14ac:dyDescent="0.25">
      <c r="A716" s="11"/>
      <c r="B716" s="10">
        <v>43041</v>
      </c>
      <c r="C716" s="2">
        <v>23</v>
      </c>
      <c r="D716" s="2">
        <v>16.231999999999999</v>
      </c>
      <c r="E716" s="2">
        <v>16.231999999999999</v>
      </c>
      <c r="F716" s="2">
        <v>20</v>
      </c>
      <c r="G716" s="2">
        <v>324.64</v>
      </c>
      <c r="H716" s="13">
        <v>0</v>
      </c>
    </row>
    <row r="717" spans="1:8" ht="13.5" x14ac:dyDescent="0.25">
      <c r="A717" s="11"/>
      <c r="B717" s="10">
        <v>43042</v>
      </c>
      <c r="C717" s="2">
        <v>23</v>
      </c>
      <c r="D717" s="2">
        <v>16.231999999999999</v>
      </c>
      <c r="E717" s="2">
        <v>16.231999999999999</v>
      </c>
      <c r="F717" s="2">
        <v>55</v>
      </c>
      <c r="G717" s="2">
        <v>892.76</v>
      </c>
      <c r="H717" s="13">
        <v>0</v>
      </c>
    </row>
    <row r="718" spans="1:8" ht="13.5" x14ac:dyDescent="0.25">
      <c r="A718" s="11"/>
      <c r="B718" s="10">
        <v>43045</v>
      </c>
      <c r="C718" s="2">
        <v>23</v>
      </c>
      <c r="D718" s="2">
        <v>16.231999999999999</v>
      </c>
      <c r="E718" s="2">
        <v>0</v>
      </c>
      <c r="F718" s="2">
        <v>0</v>
      </c>
      <c r="G718" s="2">
        <v>0</v>
      </c>
      <c r="H718" s="13">
        <v>0</v>
      </c>
    </row>
    <row r="719" spans="1:8" ht="13.5" x14ac:dyDescent="0.25">
      <c r="A719" s="11"/>
      <c r="B719" s="10">
        <v>43046</v>
      </c>
      <c r="C719" s="2">
        <v>23</v>
      </c>
      <c r="D719" s="2">
        <v>16.231999999999999</v>
      </c>
      <c r="E719" s="2">
        <v>16.231999999999999</v>
      </c>
      <c r="F719" s="2">
        <v>150</v>
      </c>
      <c r="G719" s="2">
        <v>2434.7999999999997</v>
      </c>
      <c r="H719" s="13">
        <v>0</v>
      </c>
    </row>
    <row r="720" spans="1:8" ht="13.5" x14ac:dyDescent="0.25">
      <c r="A720" s="11"/>
      <c r="B720" s="10">
        <v>43047</v>
      </c>
      <c r="C720" s="2">
        <v>23</v>
      </c>
      <c r="D720" s="2">
        <v>16.231999999999999</v>
      </c>
      <c r="E720" s="2">
        <v>0</v>
      </c>
      <c r="F720" s="2">
        <v>0</v>
      </c>
      <c r="G720" s="2">
        <v>0</v>
      </c>
      <c r="H720" s="13">
        <v>0</v>
      </c>
    </row>
    <row r="721" spans="1:8" ht="13.5" x14ac:dyDescent="0.25">
      <c r="A721" s="11"/>
      <c r="B721" s="10">
        <v>43048</v>
      </c>
      <c r="C721" s="2">
        <v>22</v>
      </c>
      <c r="D721" s="2">
        <v>15.526</v>
      </c>
      <c r="E721" s="2">
        <v>15.526</v>
      </c>
      <c r="F721" s="2">
        <v>605</v>
      </c>
      <c r="G721" s="2">
        <v>9393.23</v>
      </c>
      <c r="H721" s="13">
        <v>-4.3494332183341519E-2</v>
      </c>
    </row>
    <row r="722" spans="1:8" ht="13.5" x14ac:dyDescent="0.25">
      <c r="A722" s="11"/>
      <c r="B722" s="10">
        <v>43049</v>
      </c>
      <c r="C722" s="2">
        <v>22</v>
      </c>
      <c r="D722" s="2">
        <v>15.526</v>
      </c>
      <c r="E722" s="2">
        <v>15.526</v>
      </c>
      <c r="F722" s="2">
        <v>576</v>
      </c>
      <c r="G722" s="2">
        <v>8942.9760000000006</v>
      </c>
      <c r="H722" s="13">
        <v>0</v>
      </c>
    </row>
    <row r="723" spans="1:8" ht="13.5" x14ac:dyDescent="0.25">
      <c r="A723" s="11"/>
      <c r="B723" s="10">
        <v>43052</v>
      </c>
      <c r="C723" s="2">
        <v>21.4</v>
      </c>
      <c r="D723" s="2">
        <v>15.103</v>
      </c>
      <c r="E723" s="2">
        <v>15.103000000000002</v>
      </c>
      <c r="F723" s="2">
        <v>1128</v>
      </c>
      <c r="G723" s="2">
        <v>17036.184000000001</v>
      </c>
      <c r="H723" s="13">
        <v>-2.7244621924513723E-2</v>
      </c>
    </row>
    <row r="724" spans="1:8" ht="13.5" x14ac:dyDescent="0.25">
      <c r="A724" s="11"/>
      <c r="B724" s="10">
        <v>43053</v>
      </c>
      <c r="C724" s="2">
        <v>22</v>
      </c>
      <c r="D724" s="2">
        <v>15.526</v>
      </c>
      <c r="E724" s="2">
        <v>15.526</v>
      </c>
      <c r="F724" s="2">
        <v>719</v>
      </c>
      <c r="G724" s="2">
        <v>11163.194</v>
      </c>
      <c r="H724" s="13">
        <v>2.8007680593259622E-2</v>
      </c>
    </row>
    <row r="725" spans="1:8" ht="13.5" x14ac:dyDescent="0.25">
      <c r="A725" s="11"/>
      <c r="B725" s="10">
        <v>43054</v>
      </c>
      <c r="C725" s="2">
        <v>22</v>
      </c>
      <c r="D725" s="2">
        <v>15.526</v>
      </c>
      <c r="E725" s="2">
        <v>0</v>
      </c>
      <c r="F725" s="2">
        <v>0</v>
      </c>
      <c r="G725" s="2">
        <v>0</v>
      </c>
      <c r="H725" s="13">
        <v>0</v>
      </c>
    </row>
    <row r="726" spans="1:8" ht="13.5" x14ac:dyDescent="0.25">
      <c r="A726" s="11"/>
      <c r="B726" s="10">
        <v>43055</v>
      </c>
      <c r="C726" s="2">
        <v>22</v>
      </c>
      <c r="D726" s="2">
        <v>15.526</v>
      </c>
      <c r="E726" s="2">
        <v>0</v>
      </c>
      <c r="F726" s="2">
        <v>0</v>
      </c>
      <c r="G726" s="2">
        <v>0</v>
      </c>
      <c r="H726" s="13">
        <v>0</v>
      </c>
    </row>
    <row r="727" spans="1:8" ht="13.5" x14ac:dyDescent="0.25">
      <c r="A727" s="11"/>
      <c r="B727" s="10">
        <v>43056</v>
      </c>
      <c r="C727" s="2">
        <v>22</v>
      </c>
      <c r="D727" s="2">
        <v>15.526</v>
      </c>
      <c r="E727" s="2">
        <v>15.526</v>
      </c>
      <c r="F727" s="2">
        <v>197</v>
      </c>
      <c r="G727" s="2">
        <v>3058.6219999999998</v>
      </c>
      <c r="H727" s="13">
        <v>0</v>
      </c>
    </row>
    <row r="728" spans="1:8" ht="13.5" x14ac:dyDescent="0.25">
      <c r="A728" s="11"/>
      <c r="B728" s="10">
        <v>43059</v>
      </c>
      <c r="C728" s="2">
        <v>22</v>
      </c>
      <c r="D728" s="2">
        <v>15.526</v>
      </c>
      <c r="E728" s="2">
        <v>0</v>
      </c>
      <c r="F728" s="2">
        <v>0</v>
      </c>
      <c r="G728" s="2">
        <v>0</v>
      </c>
      <c r="H728" s="13">
        <v>0</v>
      </c>
    </row>
    <row r="729" spans="1:8" ht="13.5" x14ac:dyDescent="0.25">
      <c r="A729" s="11"/>
      <c r="B729" s="10">
        <v>43060</v>
      </c>
      <c r="C729" s="2">
        <v>22</v>
      </c>
      <c r="D729" s="2">
        <v>15.526</v>
      </c>
      <c r="E729" s="2">
        <v>0</v>
      </c>
      <c r="F729" s="2">
        <v>0</v>
      </c>
      <c r="G729" s="2">
        <v>0</v>
      </c>
      <c r="H729" s="13">
        <v>0</v>
      </c>
    </row>
    <row r="730" spans="1:8" ht="13.5" x14ac:dyDescent="0.25">
      <c r="A730" s="11"/>
      <c r="B730" s="10">
        <v>43061</v>
      </c>
      <c r="C730" s="2">
        <v>22</v>
      </c>
      <c r="D730" s="2">
        <v>15.526</v>
      </c>
      <c r="E730" s="2">
        <v>0</v>
      </c>
      <c r="F730" s="2">
        <v>0</v>
      </c>
      <c r="G730" s="2">
        <v>0</v>
      </c>
      <c r="H730" s="13">
        <v>0</v>
      </c>
    </row>
    <row r="731" spans="1:8" ht="13.5" x14ac:dyDescent="0.25">
      <c r="A731" s="11"/>
      <c r="B731" s="10">
        <v>43062</v>
      </c>
      <c r="C731" s="2">
        <v>21.4</v>
      </c>
      <c r="D731" s="2">
        <v>15.103</v>
      </c>
      <c r="E731" s="2">
        <v>15.103000000000002</v>
      </c>
      <c r="F731" s="2">
        <v>14</v>
      </c>
      <c r="G731" s="2">
        <v>211.44200000000001</v>
      </c>
      <c r="H731" s="13">
        <v>-2.7244621924513723E-2</v>
      </c>
    </row>
    <row r="732" spans="1:8" ht="13.5" x14ac:dyDescent="0.25">
      <c r="A732" s="11"/>
      <c r="B732" s="10">
        <v>43063</v>
      </c>
      <c r="C732" s="2">
        <v>21.4</v>
      </c>
      <c r="D732" s="2">
        <v>15.103</v>
      </c>
      <c r="E732" s="2">
        <v>0</v>
      </c>
      <c r="F732" s="2">
        <v>0</v>
      </c>
      <c r="G732" s="2">
        <v>0</v>
      </c>
      <c r="H732" s="13">
        <v>0</v>
      </c>
    </row>
    <row r="733" spans="1:8" ht="13.5" x14ac:dyDescent="0.25">
      <c r="A733" s="11"/>
      <c r="B733" s="10">
        <v>43066</v>
      </c>
      <c r="C733" s="2">
        <v>21.4</v>
      </c>
      <c r="D733" s="2">
        <v>15.103</v>
      </c>
      <c r="E733" s="2">
        <v>0</v>
      </c>
      <c r="F733" s="2">
        <v>0</v>
      </c>
      <c r="G733" s="2">
        <v>0</v>
      </c>
      <c r="H733" s="13">
        <v>0</v>
      </c>
    </row>
    <row r="734" spans="1:8" ht="13.5" x14ac:dyDescent="0.25">
      <c r="A734" s="11"/>
      <c r="B734" s="10">
        <v>43067</v>
      </c>
      <c r="C734" s="2">
        <v>21.4</v>
      </c>
      <c r="D734" s="2">
        <v>15.103</v>
      </c>
      <c r="E734" s="2">
        <v>0</v>
      </c>
      <c r="F734" s="2">
        <v>0</v>
      </c>
      <c r="G734" s="2">
        <v>0</v>
      </c>
      <c r="H734" s="13">
        <v>0</v>
      </c>
    </row>
    <row r="735" spans="1:8" ht="13.5" x14ac:dyDescent="0.25">
      <c r="A735" s="11"/>
      <c r="B735" s="10">
        <v>43068</v>
      </c>
      <c r="C735" s="2">
        <v>21.4</v>
      </c>
      <c r="D735" s="2">
        <v>15.103</v>
      </c>
      <c r="E735" s="2">
        <v>0</v>
      </c>
      <c r="F735" s="2">
        <v>0</v>
      </c>
      <c r="G735" s="2">
        <v>0</v>
      </c>
      <c r="H735" s="13">
        <v>0</v>
      </c>
    </row>
    <row r="736" spans="1:8" ht="13.5" x14ac:dyDescent="0.25">
      <c r="A736" s="11"/>
      <c r="B736" s="10">
        <v>43069</v>
      </c>
      <c r="C736" s="2">
        <v>21.4</v>
      </c>
      <c r="D736" s="2">
        <v>15.103</v>
      </c>
      <c r="E736" s="2">
        <v>0</v>
      </c>
      <c r="F736" s="2">
        <v>0</v>
      </c>
      <c r="G736" s="2">
        <v>0</v>
      </c>
      <c r="H736" s="13">
        <v>0</v>
      </c>
    </row>
    <row r="737" spans="1:8" ht="13.5" x14ac:dyDescent="0.25">
      <c r="A737" s="11"/>
      <c r="B737" s="10">
        <v>43073</v>
      </c>
      <c r="C737" s="2">
        <v>21.4</v>
      </c>
      <c r="D737" s="2">
        <v>15.103</v>
      </c>
      <c r="E737" s="2">
        <v>0</v>
      </c>
      <c r="F737" s="2">
        <v>0</v>
      </c>
      <c r="G737" s="2">
        <v>0</v>
      </c>
      <c r="H737" s="13">
        <v>0</v>
      </c>
    </row>
    <row r="738" spans="1:8" ht="13.5" x14ac:dyDescent="0.25">
      <c r="A738" s="11"/>
      <c r="B738" s="10">
        <v>43074</v>
      </c>
      <c r="C738" s="2">
        <v>22</v>
      </c>
      <c r="D738" s="2">
        <v>15.526</v>
      </c>
      <c r="E738" s="2">
        <v>15.526</v>
      </c>
      <c r="F738" s="2">
        <v>54</v>
      </c>
      <c r="G738" s="2">
        <v>838.404</v>
      </c>
      <c r="H738" s="13">
        <v>2.8007680593259622E-2</v>
      </c>
    </row>
    <row r="739" spans="1:8" ht="13.5" x14ac:dyDescent="0.25">
      <c r="A739" s="11"/>
      <c r="B739" s="10">
        <v>43075</v>
      </c>
      <c r="C739" s="2">
        <v>21.41</v>
      </c>
      <c r="D739" s="2">
        <v>15.11</v>
      </c>
      <c r="E739" s="2">
        <v>15.110000000000001</v>
      </c>
      <c r="F739" s="2">
        <v>71</v>
      </c>
      <c r="G739" s="2">
        <v>1072.8100000000002</v>
      </c>
      <c r="H739" s="13">
        <v>-2.6793765296921318E-2</v>
      </c>
    </row>
    <row r="740" spans="1:8" ht="13.5" x14ac:dyDescent="0.25">
      <c r="A740" s="11"/>
      <c r="B740" s="10">
        <v>43076</v>
      </c>
      <c r="C740" s="2">
        <v>21.41</v>
      </c>
      <c r="D740" s="2">
        <v>15.11</v>
      </c>
      <c r="E740" s="2">
        <v>0</v>
      </c>
      <c r="F740" s="2">
        <v>0</v>
      </c>
      <c r="G740" s="2">
        <v>0</v>
      </c>
      <c r="H740" s="13">
        <v>0</v>
      </c>
    </row>
    <row r="741" spans="1:8" ht="13.5" x14ac:dyDescent="0.25">
      <c r="A741" s="11"/>
      <c r="B741" s="10">
        <v>43077</v>
      </c>
      <c r="C741" s="2">
        <v>21.41</v>
      </c>
      <c r="D741" s="2">
        <v>15.11</v>
      </c>
      <c r="E741" s="2">
        <v>0</v>
      </c>
      <c r="F741" s="2">
        <v>0</v>
      </c>
      <c r="G741" s="2">
        <v>0</v>
      </c>
      <c r="H741" s="13">
        <v>0</v>
      </c>
    </row>
    <row r="742" spans="1:8" ht="13.5" x14ac:dyDescent="0.25">
      <c r="A742" s="11"/>
      <c r="B742" s="10">
        <v>43080</v>
      </c>
      <c r="C742" s="2">
        <v>22.05</v>
      </c>
      <c r="D742" s="2">
        <v>15.561999999999999</v>
      </c>
      <c r="E742" s="2">
        <v>15.561999999999999</v>
      </c>
      <c r="F742" s="2">
        <v>7718</v>
      </c>
      <c r="G742" s="2">
        <v>120107.51599999999</v>
      </c>
      <c r="H742" s="13">
        <v>2.9913964262078093E-2</v>
      </c>
    </row>
    <row r="743" spans="1:8" ht="13.5" x14ac:dyDescent="0.25">
      <c r="A743" s="11"/>
      <c r="B743" s="10">
        <v>43081</v>
      </c>
      <c r="C743" s="2">
        <v>22.05</v>
      </c>
      <c r="D743" s="2">
        <v>15.561999999999999</v>
      </c>
      <c r="E743" s="2">
        <v>0</v>
      </c>
      <c r="F743" s="2">
        <v>0</v>
      </c>
      <c r="G743" s="2">
        <v>0</v>
      </c>
      <c r="H743" s="13">
        <v>0</v>
      </c>
    </row>
    <row r="744" spans="1:8" ht="13.5" x14ac:dyDescent="0.25">
      <c r="A744" s="11"/>
      <c r="B744" s="10">
        <v>43082</v>
      </c>
      <c r="C744" s="2">
        <v>21.4</v>
      </c>
      <c r="D744" s="2">
        <v>15.103</v>
      </c>
      <c r="E744" s="2">
        <v>15.103000000000002</v>
      </c>
      <c r="F744" s="2">
        <v>303</v>
      </c>
      <c r="G744" s="2">
        <v>4576.2090000000007</v>
      </c>
      <c r="H744" s="13">
        <v>-2.949492353167971E-2</v>
      </c>
    </row>
    <row r="745" spans="1:8" ht="13.5" x14ac:dyDescent="0.25">
      <c r="A745" s="11"/>
      <c r="B745" s="10">
        <v>43083</v>
      </c>
      <c r="C745" s="2">
        <v>21.4</v>
      </c>
      <c r="D745" s="2">
        <v>15.103</v>
      </c>
      <c r="E745" s="2">
        <v>0</v>
      </c>
      <c r="F745" s="2">
        <v>0</v>
      </c>
      <c r="G745" s="2">
        <v>0</v>
      </c>
      <c r="H745" s="13">
        <v>0</v>
      </c>
    </row>
    <row r="746" spans="1:8" ht="13.5" x14ac:dyDescent="0.25">
      <c r="A746" s="11"/>
      <c r="B746" s="10">
        <v>43084</v>
      </c>
      <c r="C746" s="2">
        <v>21.4</v>
      </c>
      <c r="D746" s="2">
        <v>15.103</v>
      </c>
      <c r="E746" s="2">
        <v>0</v>
      </c>
      <c r="F746" s="2">
        <v>0</v>
      </c>
      <c r="G746" s="2">
        <v>0</v>
      </c>
      <c r="H746" s="13">
        <v>0</v>
      </c>
    </row>
    <row r="747" spans="1:8" ht="13.5" x14ac:dyDescent="0.25">
      <c r="A747" s="11"/>
      <c r="B747" s="10">
        <v>43087</v>
      </c>
      <c r="C747" s="2">
        <v>21.99</v>
      </c>
      <c r="D747" s="2">
        <v>15.519</v>
      </c>
      <c r="E747" s="2">
        <v>15.519</v>
      </c>
      <c r="F747" s="2">
        <v>3500</v>
      </c>
      <c r="G747" s="2">
        <v>54316.5</v>
      </c>
      <c r="H747" s="13">
        <v>2.7544196517248255E-2</v>
      </c>
    </row>
    <row r="748" spans="1:8" ht="13.5" x14ac:dyDescent="0.25">
      <c r="A748" s="11"/>
      <c r="B748" s="10">
        <v>43088</v>
      </c>
      <c r="C748" s="2">
        <v>21.99</v>
      </c>
      <c r="D748" s="2">
        <v>15.519</v>
      </c>
      <c r="E748" s="2">
        <v>0</v>
      </c>
      <c r="F748" s="2">
        <v>0</v>
      </c>
      <c r="G748" s="2">
        <v>0</v>
      </c>
      <c r="H748" s="13">
        <v>0</v>
      </c>
    </row>
    <row r="749" spans="1:8" ht="13.5" x14ac:dyDescent="0.25">
      <c r="A749" s="11"/>
      <c r="B749" s="10">
        <v>43089</v>
      </c>
      <c r="C749" s="2">
        <v>23.07</v>
      </c>
      <c r="D749" s="2">
        <v>16.280999999999999</v>
      </c>
      <c r="E749" s="2">
        <v>15.808166449934978</v>
      </c>
      <c r="F749" s="2">
        <v>100</v>
      </c>
      <c r="G749" s="2">
        <v>1580.8166449934979</v>
      </c>
      <c r="H749" s="13">
        <v>4.9101101875120734E-2</v>
      </c>
    </row>
    <row r="750" spans="1:8" ht="13.5" x14ac:dyDescent="0.25">
      <c r="A750" s="11"/>
      <c r="B750" s="10">
        <v>43090</v>
      </c>
      <c r="C750" s="2">
        <v>24.1</v>
      </c>
      <c r="D750" s="2">
        <v>17.007999999999999</v>
      </c>
      <c r="E750" s="2">
        <v>17.007999999999999</v>
      </c>
      <c r="F750" s="2">
        <v>10</v>
      </c>
      <c r="G750" s="2">
        <v>170.07999999999998</v>
      </c>
      <c r="H750" s="13">
        <v>4.465327682574783E-2</v>
      </c>
    </row>
    <row r="751" spans="1:8" ht="13.5" x14ac:dyDescent="0.25">
      <c r="A751" s="11"/>
      <c r="B751" s="10">
        <v>43091</v>
      </c>
      <c r="C751" s="2">
        <v>25.55</v>
      </c>
      <c r="D751" s="2">
        <v>18.032</v>
      </c>
      <c r="E751" s="2">
        <v>18.021413698630138</v>
      </c>
      <c r="F751" s="2">
        <v>3623</v>
      </c>
      <c r="G751" s="2">
        <v>65291.581830136987</v>
      </c>
      <c r="H751" s="13">
        <v>6.0206961429915391E-2</v>
      </c>
    </row>
    <row r="752" spans="1:8" ht="13.5" x14ac:dyDescent="0.25">
      <c r="A752" s="11"/>
      <c r="B752" s="10">
        <v>43094</v>
      </c>
      <c r="C752" s="2">
        <v>25.55</v>
      </c>
      <c r="D752" s="2">
        <v>18.032</v>
      </c>
      <c r="E752" s="2">
        <v>0</v>
      </c>
      <c r="F752" s="2">
        <v>0</v>
      </c>
      <c r="G752" s="2">
        <v>0</v>
      </c>
      <c r="H752" s="13">
        <v>0</v>
      </c>
    </row>
    <row r="753" spans="1:8" ht="13.5" x14ac:dyDescent="0.25">
      <c r="A753" s="11"/>
      <c r="B753" s="10">
        <v>43095</v>
      </c>
      <c r="C753" s="2">
        <v>25.55</v>
      </c>
      <c r="D753" s="2">
        <v>18.032</v>
      </c>
      <c r="E753" s="2">
        <v>0</v>
      </c>
      <c r="F753" s="2">
        <v>0</v>
      </c>
      <c r="G753" s="2">
        <v>0</v>
      </c>
      <c r="H753" s="13">
        <v>0</v>
      </c>
    </row>
    <row r="754" spans="1:8" ht="13.5" x14ac:dyDescent="0.25">
      <c r="A754" s="11"/>
      <c r="B754" s="10">
        <v>43096</v>
      </c>
      <c r="C754" s="2">
        <v>25.55</v>
      </c>
      <c r="D754" s="2">
        <v>18.032</v>
      </c>
      <c r="E754" s="2">
        <v>0</v>
      </c>
      <c r="F754" s="2">
        <v>0</v>
      </c>
      <c r="G754" s="2">
        <v>0</v>
      </c>
      <c r="H754" s="13">
        <v>0</v>
      </c>
    </row>
    <row r="755" spans="1:8" ht="13.5" x14ac:dyDescent="0.25">
      <c r="A755" s="11"/>
      <c r="B755" s="10">
        <v>43097</v>
      </c>
      <c r="C755" s="2">
        <v>24.81</v>
      </c>
      <c r="D755" s="2">
        <v>17.509</v>
      </c>
      <c r="E755" s="2">
        <v>17.509</v>
      </c>
      <c r="F755" s="2">
        <v>18</v>
      </c>
      <c r="G755" s="2">
        <v>315.16200000000003</v>
      </c>
      <c r="H755" s="13">
        <v>-2.9003992901508412E-2</v>
      </c>
    </row>
    <row r="756" spans="1:8" ht="13.5" x14ac:dyDescent="0.25">
      <c r="A756" s="11"/>
      <c r="B756" s="10">
        <v>43098</v>
      </c>
      <c r="C756" s="2">
        <v>24.81</v>
      </c>
      <c r="D756" s="2">
        <v>17.509</v>
      </c>
      <c r="E756" s="2">
        <v>0</v>
      </c>
      <c r="F756" s="2">
        <v>0</v>
      </c>
      <c r="G756" s="2">
        <v>0</v>
      </c>
      <c r="H756" s="13">
        <v>0</v>
      </c>
    </row>
    <row r="757" spans="1:8" ht="13.5" x14ac:dyDescent="0.25">
      <c r="A757" s="11"/>
      <c r="B757" s="10">
        <v>43102</v>
      </c>
      <c r="C757" s="2">
        <v>24.81</v>
      </c>
      <c r="D757" s="2">
        <v>17.509</v>
      </c>
      <c r="E757" s="2">
        <v>0</v>
      </c>
      <c r="F757" s="2">
        <v>0</v>
      </c>
      <c r="G757" s="2">
        <v>0</v>
      </c>
      <c r="H757" s="13">
        <v>0</v>
      </c>
    </row>
    <row r="758" spans="1:8" ht="13.5" x14ac:dyDescent="0.25">
      <c r="A758" s="11"/>
      <c r="B758" s="10">
        <v>43103</v>
      </c>
      <c r="C758" s="2">
        <v>24.81</v>
      </c>
      <c r="D758" s="2">
        <v>17.509</v>
      </c>
      <c r="E758" s="2">
        <v>0</v>
      </c>
      <c r="F758" s="2">
        <v>0</v>
      </c>
      <c r="G758" s="2">
        <v>0</v>
      </c>
      <c r="H758" s="13">
        <v>0</v>
      </c>
    </row>
    <row r="759" spans="1:8" ht="13.5" x14ac:dyDescent="0.25">
      <c r="A759" s="11"/>
      <c r="B759" s="10">
        <v>43104</v>
      </c>
      <c r="C759" s="2">
        <v>24.81</v>
      </c>
      <c r="D759" s="2">
        <v>17.509</v>
      </c>
      <c r="E759" s="2">
        <v>0</v>
      </c>
      <c r="F759" s="2">
        <v>0</v>
      </c>
      <c r="G759" s="2">
        <v>0</v>
      </c>
      <c r="H759" s="13">
        <v>0</v>
      </c>
    </row>
    <row r="760" spans="1:8" ht="13.5" x14ac:dyDescent="0.25">
      <c r="A760" s="11"/>
      <c r="B760" s="10">
        <v>43105</v>
      </c>
      <c r="C760" s="2">
        <v>24.81</v>
      </c>
      <c r="D760" s="2">
        <v>17.509</v>
      </c>
      <c r="E760" s="2">
        <v>0</v>
      </c>
      <c r="F760" s="2">
        <v>0</v>
      </c>
      <c r="G760" s="2">
        <v>0</v>
      </c>
      <c r="H760" s="13">
        <v>0</v>
      </c>
    </row>
    <row r="761" spans="1:8" ht="13.5" x14ac:dyDescent="0.25">
      <c r="A761" s="11"/>
      <c r="B761" s="10">
        <v>43108</v>
      </c>
      <c r="C761" s="2">
        <v>24.81</v>
      </c>
      <c r="D761" s="2">
        <v>17.509</v>
      </c>
      <c r="E761" s="2">
        <v>0</v>
      </c>
      <c r="F761" s="2">
        <v>0</v>
      </c>
      <c r="G761" s="2">
        <v>0</v>
      </c>
      <c r="H761" s="13">
        <v>0</v>
      </c>
    </row>
    <row r="762" spans="1:8" ht="13.5" x14ac:dyDescent="0.25">
      <c r="A762" s="11"/>
      <c r="B762" s="10">
        <v>43109</v>
      </c>
      <c r="C762" s="2">
        <v>24.81</v>
      </c>
      <c r="D762" s="2">
        <v>17.509</v>
      </c>
      <c r="E762" s="2">
        <v>0</v>
      </c>
      <c r="F762" s="2">
        <v>0</v>
      </c>
      <c r="G762" s="2">
        <v>0</v>
      </c>
      <c r="H762" s="13">
        <v>0</v>
      </c>
    </row>
    <row r="763" spans="1:8" ht="13.5" x14ac:dyDescent="0.25">
      <c r="A763" s="11"/>
      <c r="B763" s="10">
        <v>43110</v>
      </c>
      <c r="C763" s="2">
        <v>23.79</v>
      </c>
      <c r="D763" s="2">
        <v>16.79</v>
      </c>
      <c r="E763" s="2">
        <v>16.79</v>
      </c>
      <c r="F763" s="2">
        <v>1250</v>
      </c>
      <c r="G763" s="2">
        <v>20987.5</v>
      </c>
      <c r="H763" s="13">
        <v>-4.1064595350962428E-2</v>
      </c>
    </row>
    <row r="764" spans="1:8" ht="13.5" x14ac:dyDescent="0.25">
      <c r="A764" s="11"/>
      <c r="B764" s="10">
        <v>43111</v>
      </c>
      <c r="C764" s="2">
        <v>22.72</v>
      </c>
      <c r="D764" s="2">
        <v>16.033999999999999</v>
      </c>
      <c r="E764" s="2">
        <v>0</v>
      </c>
      <c r="F764" s="2">
        <v>0</v>
      </c>
      <c r="G764" s="2">
        <v>0</v>
      </c>
      <c r="H764" s="13">
        <v>-4.5026801667659336E-2</v>
      </c>
    </row>
    <row r="765" spans="1:8" ht="13.5" x14ac:dyDescent="0.25">
      <c r="A765" s="11"/>
      <c r="B765" s="10">
        <v>43112</v>
      </c>
      <c r="C765" s="2">
        <v>22.51</v>
      </c>
      <c r="D765" s="2">
        <v>15.885999999999999</v>
      </c>
      <c r="E765" s="2">
        <v>15.882471346068412</v>
      </c>
      <c r="F765" s="2">
        <v>3774</v>
      </c>
      <c r="G765" s="2">
        <v>59940.446860062184</v>
      </c>
      <c r="H765" s="13">
        <v>-9.2303854309591926E-3</v>
      </c>
    </row>
    <row r="766" spans="1:8" ht="13.5" x14ac:dyDescent="0.25">
      <c r="A766" s="11"/>
      <c r="B766" s="10">
        <v>43115</v>
      </c>
      <c r="C766" s="2">
        <v>22.51</v>
      </c>
      <c r="D766" s="2">
        <v>15.885999999999999</v>
      </c>
      <c r="E766" s="2">
        <v>15.886000000000001</v>
      </c>
      <c r="F766" s="2">
        <v>283</v>
      </c>
      <c r="G766" s="2">
        <v>4495.7380000000003</v>
      </c>
      <c r="H766" s="13">
        <v>0</v>
      </c>
    </row>
    <row r="767" spans="1:8" ht="13.5" x14ac:dyDescent="0.25">
      <c r="A767" s="11"/>
      <c r="B767" s="10">
        <v>43116</v>
      </c>
      <c r="C767" s="2">
        <v>22.51</v>
      </c>
      <c r="D767" s="2">
        <v>15.885999999999999</v>
      </c>
      <c r="E767" s="2">
        <v>0</v>
      </c>
      <c r="F767" s="2">
        <v>0</v>
      </c>
      <c r="G767" s="2">
        <v>0</v>
      </c>
      <c r="H767" s="13">
        <v>0</v>
      </c>
    </row>
    <row r="768" spans="1:8" ht="13.5" x14ac:dyDescent="0.25">
      <c r="A768" s="11"/>
      <c r="B768" s="10">
        <v>43117</v>
      </c>
      <c r="C768" s="2">
        <v>22.51</v>
      </c>
      <c r="D768" s="2">
        <v>15.885999999999999</v>
      </c>
      <c r="E768" s="2">
        <v>0</v>
      </c>
      <c r="F768" s="2">
        <v>0</v>
      </c>
      <c r="G768" s="2">
        <v>0</v>
      </c>
      <c r="H768" s="13">
        <v>0</v>
      </c>
    </row>
    <row r="769" spans="1:8" ht="13.5" x14ac:dyDescent="0.25">
      <c r="A769" s="11"/>
      <c r="B769" s="10">
        <v>43118</v>
      </c>
      <c r="C769" s="2">
        <v>22.51</v>
      </c>
      <c r="D769" s="2">
        <v>15.885999999999999</v>
      </c>
      <c r="E769" s="2">
        <v>0</v>
      </c>
      <c r="F769" s="2">
        <v>0</v>
      </c>
      <c r="G769" s="2">
        <v>0</v>
      </c>
      <c r="H769" s="13">
        <v>0</v>
      </c>
    </row>
    <row r="770" spans="1:8" ht="13.5" x14ac:dyDescent="0.25">
      <c r="A770" s="11"/>
      <c r="B770" s="10">
        <v>43119</v>
      </c>
      <c r="C770" s="2">
        <v>22.51</v>
      </c>
      <c r="D770" s="2">
        <v>15.885999999999999</v>
      </c>
      <c r="E770" s="2">
        <v>0</v>
      </c>
      <c r="F770" s="2">
        <v>0</v>
      </c>
      <c r="G770" s="2">
        <v>0</v>
      </c>
      <c r="H770" s="13">
        <v>0</v>
      </c>
    </row>
    <row r="771" spans="1:8" ht="13.5" x14ac:dyDescent="0.25">
      <c r="A771" s="11"/>
      <c r="B771" s="10">
        <v>43122</v>
      </c>
      <c r="C771" s="2">
        <v>23</v>
      </c>
      <c r="D771" s="2">
        <v>16.231999999999999</v>
      </c>
      <c r="E771" s="2">
        <v>16.229882782608694</v>
      </c>
      <c r="F771" s="2">
        <v>112</v>
      </c>
      <c r="G771" s="2">
        <v>1817.7468716521737</v>
      </c>
      <c r="H771" s="13">
        <v>2.1780183809643718E-2</v>
      </c>
    </row>
    <row r="772" spans="1:8" ht="13.5" x14ac:dyDescent="0.25">
      <c r="A772" s="11"/>
      <c r="B772" s="10">
        <v>43123</v>
      </c>
      <c r="C772" s="2">
        <v>23</v>
      </c>
      <c r="D772" s="2">
        <v>16.231999999999999</v>
      </c>
      <c r="E772" s="2">
        <v>0</v>
      </c>
      <c r="F772" s="2">
        <v>0</v>
      </c>
      <c r="G772" s="2">
        <v>0</v>
      </c>
      <c r="H772" s="13">
        <v>0</v>
      </c>
    </row>
    <row r="773" spans="1:8" ht="13.5" x14ac:dyDescent="0.25">
      <c r="A773" s="11"/>
      <c r="B773" s="10">
        <v>43124</v>
      </c>
      <c r="C773" s="2">
        <v>23</v>
      </c>
      <c r="D773" s="2">
        <v>16.231999999999999</v>
      </c>
      <c r="E773" s="2">
        <v>0</v>
      </c>
      <c r="F773" s="2">
        <v>0</v>
      </c>
      <c r="G773" s="2">
        <v>0</v>
      </c>
      <c r="H773" s="13">
        <v>0</v>
      </c>
    </row>
    <row r="774" spans="1:8" ht="13.5" x14ac:dyDescent="0.25">
      <c r="A774" s="11"/>
      <c r="B774" s="10">
        <v>43125</v>
      </c>
      <c r="C774" s="2">
        <v>23</v>
      </c>
      <c r="D774" s="2">
        <v>16.231999999999999</v>
      </c>
      <c r="E774" s="2">
        <v>0</v>
      </c>
      <c r="F774" s="2">
        <v>0</v>
      </c>
      <c r="G774" s="2">
        <v>0</v>
      </c>
      <c r="H774" s="13">
        <v>0</v>
      </c>
    </row>
    <row r="775" spans="1:8" ht="13.5" x14ac:dyDescent="0.25">
      <c r="A775" s="11"/>
      <c r="B775" s="10">
        <v>43126</v>
      </c>
      <c r="C775" s="2">
        <v>23</v>
      </c>
      <c r="D775" s="2">
        <v>16.231999999999999</v>
      </c>
      <c r="E775" s="2">
        <v>16.231999999999999</v>
      </c>
      <c r="F775" s="2">
        <v>73</v>
      </c>
      <c r="G775" s="2">
        <v>1184.9359999999999</v>
      </c>
      <c r="H775" s="13">
        <v>0</v>
      </c>
    </row>
    <row r="776" spans="1:8" ht="13.5" x14ac:dyDescent="0.25">
      <c r="A776" s="11"/>
      <c r="B776" s="10">
        <v>43129</v>
      </c>
      <c r="C776" s="2">
        <v>23</v>
      </c>
      <c r="D776" s="2">
        <v>16.231999999999999</v>
      </c>
      <c r="E776" s="2">
        <v>0</v>
      </c>
      <c r="F776" s="2">
        <v>0</v>
      </c>
      <c r="G776" s="2">
        <v>0</v>
      </c>
      <c r="H776" s="13">
        <v>0</v>
      </c>
    </row>
    <row r="777" spans="1:8" ht="13.5" x14ac:dyDescent="0.25">
      <c r="A777" s="11"/>
      <c r="B777" s="10">
        <v>43130</v>
      </c>
      <c r="C777" s="2">
        <v>23.5</v>
      </c>
      <c r="D777" s="2">
        <v>16.585000000000001</v>
      </c>
      <c r="E777" s="2">
        <v>16.450202765957449</v>
      </c>
      <c r="F777" s="2">
        <v>106</v>
      </c>
      <c r="G777" s="2">
        <v>1743.7214931914896</v>
      </c>
      <c r="H777" s="13">
        <v>2.1747166091670871E-2</v>
      </c>
    </row>
    <row r="778" spans="1:8" ht="13.5" x14ac:dyDescent="0.25">
      <c r="A778" s="11"/>
      <c r="B778" s="10">
        <v>43131</v>
      </c>
      <c r="C778" s="2">
        <v>23.5</v>
      </c>
      <c r="D778" s="2">
        <v>16.585000000000001</v>
      </c>
      <c r="E778" s="2">
        <v>0</v>
      </c>
      <c r="F778" s="2">
        <v>0</v>
      </c>
      <c r="G778" s="2">
        <v>0</v>
      </c>
      <c r="H778" s="13">
        <v>0</v>
      </c>
    </row>
    <row r="779" spans="1:8" ht="13.5" x14ac:dyDescent="0.25">
      <c r="A779" s="11"/>
      <c r="B779" s="10">
        <v>43132</v>
      </c>
      <c r="C779" s="2">
        <v>23.5</v>
      </c>
      <c r="D779" s="2">
        <v>16.585000000000001</v>
      </c>
      <c r="E779" s="2">
        <v>0</v>
      </c>
      <c r="F779" s="2">
        <v>0</v>
      </c>
      <c r="G779" s="2">
        <v>0</v>
      </c>
      <c r="H779" s="13">
        <v>0</v>
      </c>
    </row>
    <row r="780" spans="1:8" ht="13.5" x14ac:dyDescent="0.25">
      <c r="A780" s="11"/>
      <c r="B780" s="10">
        <v>43133</v>
      </c>
      <c r="C780" s="2">
        <v>23.5</v>
      </c>
      <c r="D780" s="2">
        <v>16.585000000000001</v>
      </c>
      <c r="E780" s="2">
        <v>0</v>
      </c>
      <c r="F780" s="2">
        <v>0</v>
      </c>
      <c r="G780" s="2">
        <v>0</v>
      </c>
      <c r="H780" s="13">
        <v>0</v>
      </c>
    </row>
    <row r="781" spans="1:8" ht="13.5" x14ac:dyDescent="0.25">
      <c r="A781" s="11"/>
      <c r="B781" s="10">
        <v>43136</v>
      </c>
      <c r="C781" s="2">
        <v>23.5</v>
      </c>
      <c r="D781" s="2">
        <v>16.585000000000001</v>
      </c>
      <c r="E781" s="2">
        <v>16.585000000000001</v>
      </c>
      <c r="F781" s="2">
        <v>58</v>
      </c>
      <c r="G781" s="2">
        <v>961.93000000000006</v>
      </c>
      <c r="H781" s="13">
        <v>0</v>
      </c>
    </row>
    <row r="782" spans="1:8" ht="13.5" x14ac:dyDescent="0.25">
      <c r="A782" s="11"/>
      <c r="B782" s="10">
        <v>43137</v>
      </c>
      <c r="C782" s="2">
        <v>23.5</v>
      </c>
      <c r="D782" s="2">
        <v>16.585000000000001</v>
      </c>
      <c r="E782" s="2">
        <v>0</v>
      </c>
      <c r="F782" s="2">
        <v>0</v>
      </c>
      <c r="G782" s="2">
        <v>0</v>
      </c>
      <c r="H782" s="13">
        <v>0</v>
      </c>
    </row>
    <row r="783" spans="1:8" ht="13.5" x14ac:dyDescent="0.25">
      <c r="A783" s="11"/>
      <c r="B783" s="10">
        <v>43138</v>
      </c>
      <c r="C783" s="2">
        <v>23.5</v>
      </c>
      <c r="D783" s="2">
        <v>16.585000000000001</v>
      </c>
      <c r="E783" s="2">
        <v>0</v>
      </c>
      <c r="F783" s="2">
        <v>0</v>
      </c>
      <c r="G783" s="2">
        <v>0</v>
      </c>
      <c r="H783" s="13">
        <v>0</v>
      </c>
    </row>
    <row r="784" spans="1:8" ht="13.5" x14ac:dyDescent="0.25">
      <c r="A784" s="11"/>
      <c r="B784" s="10">
        <v>43139</v>
      </c>
      <c r="C784" s="2">
        <v>23.5</v>
      </c>
      <c r="D784" s="2">
        <v>16.585000000000001</v>
      </c>
      <c r="E784" s="2">
        <v>0</v>
      </c>
      <c r="F784" s="2">
        <v>0</v>
      </c>
      <c r="G784" s="2">
        <v>0</v>
      </c>
      <c r="H784" s="13">
        <v>0</v>
      </c>
    </row>
    <row r="785" spans="1:8" ht="13.5" x14ac:dyDescent="0.25">
      <c r="A785" s="11"/>
      <c r="B785" s="10">
        <v>43140</v>
      </c>
      <c r="C785" s="2">
        <v>23.5</v>
      </c>
      <c r="D785" s="2">
        <v>16.585000000000001</v>
      </c>
      <c r="E785" s="2">
        <v>0</v>
      </c>
      <c r="F785" s="2">
        <v>0</v>
      </c>
      <c r="G785" s="2">
        <v>0</v>
      </c>
      <c r="H785" s="13">
        <v>0</v>
      </c>
    </row>
    <row r="786" spans="1:8" ht="13.5" x14ac:dyDescent="0.25">
      <c r="A786" s="11"/>
      <c r="B786" s="10">
        <v>43143</v>
      </c>
      <c r="C786" s="2">
        <v>23.5</v>
      </c>
      <c r="D786" s="2">
        <v>16.585000000000001</v>
      </c>
      <c r="E786" s="2">
        <v>0</v>
      </c>
      <c r="F786" s="2">
        <v>0</v>
      </c>
      <c r="G786" s="2">
        <v>0</v>
      </c>
      <c r="H786" s="13">
        <v>0</v>
      </c>
    </row>
    <row r="787" spans="1:8" ht="13.5" x14ac:dyDescent="0.25">
      <c r="A787" s="11"/>
      <c r="B787" s="10">
        <v>43144</v>
      </c>
      <c r="C787" s="2">
        <v>23.5</v>
      </c>
      <c r="D787" s="2">
        <v>16.585000000000001</v>
      </c>
      <c r="E787" s="2">
        <v>0</v>
      </c>
      <c r="F787" s="2">
        <v>0</v>
      </c>
      <c r="G787" s="2">
        <v>0</v>
      </c>
      <c r="H787" s="13">
        <v>0</v>
      </c>
    </row>
    <row r="788" spans="1:8" ht="13.5" x14ac:dyDescent="0.25">
      <c r="A788" s="11"/>
      <c r="B788" s="10">
        <v>43145</v>
      </c>
      <c r="C788" s="2">
        <v>23.5</v>
      </c>
      <c r="D788" s="2">
        <v>16.585000000000001</v>
      </c>
      <c r="E788" s="2">
        <v>0</v>
      </c>
      <c r="F788" s="2">
        <v>0</v>
      </c>
      <c r="G788" s="2">
        <v>0</v>
      </c>
      <c r="H788" s="13">
        <v>0</v>
      </c>
    </row>
    <row r="789" spans="1:8" ht="13.5" x14ac:dyDescent="0.25">
      <c r="A789" s="11"/>
      <c r="B789" s="10">
        <v>43146</v>
      </c>
      <c r="C789" s="2">
        <v>23.5</v>
      </c>
      <c r="D789" s="2">
        <v>16.585000000000001</v>
      </c>
      <c r="E789" s="2">
        <v>0</v>
      </c>
      <c r="F789" s="2">
        <v>0</v>
      </c>
      <c r="G789" s="2">
        <v>0</v>
      </c>
      <c r="H789" s="13">
        <v>0</v>
      </c>
    </row>
    <row r="790" spans="1:8" ht="13.5" x14ac:dyDescent="0.25">
      <c r="A790" s="11"/>
      <c r="B790" s="10">
        <v>43147</v>
      </c>
      <c r="C790" s="2">
        <v>22.46</v>
      </c>
      <c r="D790" s="2">
        <v>15.851000000000001</v>
      </c>
      <c r="E790" s="2">
        <v>15.851000000000003</v>
      </c>
      <c r="F790" s="2">
        <v>1000</v>
      </c>
      <c r="G790" s="2">
        <v>15851.000000000002</v>
      </c>
      <c r="H790" s="13">
        <v>-4.4256858607175154E-2</v>
      </c>
    </row>
    <row r="791" spans="1:8" ht="13.5" x14ac:dyDescent="0.25">
      <c r="A791" s="11"/>
      <c r="B791" s="10">
        <v>43150</v>
      </c>
      <c r="C791" s="2">
        <v>22.46</v>
      </c>
      <c r="D791" s="2">
        <v>15.851000000000001</v>
      </c>
      <c r="E791" s="2">
        <v>0</v>
      </c>
      <c r="F791" s="2">
        <v>0</v>
      </c>
      <c r="G791" s="2">
        <v>0</v>
      </c>
      <c r="H791" s="13">
        <v>0</v>
      </c>
    </row>
    <row r="792" spans="1:8" ht="13.5" x14ac:dyDescent="0.25">
      <c r="A792" s="11"/>
      <c r="B792" s="10">
        <v>43151</v>
      </c>
      <c r="C792" s="2">
        <v>22.46</v>
      </c>
      <c r="D792" s="2">
        <v>15.851000000000001</v>
      </c>
      <c r="E792" s="2">
        <v>0</v>
      </c>
      <c r="F792" s="2">
        <v>0</v>
      </c>
      <c r="G792" s="2">
        <v>0</v>
      </c>
      <c r="H792" s="13">
        <v>0</v>
      </c>
    </row>
    <row r="793" spans="1:8" ht="13.5" x14ac:dyDescent="0.25">
      <c r="A793" s="11"/>
      <c r="B793" s="10">
        <v>43152</v>
      </c>
      <c r="C793" s="2">
        <v>22.46</v>
      </c>
      <c r="D793" s="2">
        <v>15.851000000000001</v>
      </c>
      <c r="E793" s="2">
        <v>0</v>
      </c>
      <c r="F793" s="2">
        <v>0</v>
      </c>
      <c r="G793" s="2">
        <v>0</v>
      </c>
      <c r="H793" s="13">
        <v>0</v>
      </c>
    </row>
    <row r="794" spans="1:8" ht="13.5" x14ac:dyDescent="0.25">
      <c r="A794" s="11"/>
      <c r="B794" s="10">
        <v>43153</v>
      </c>
      <c r="C794" s="2">
        <v>22.46</v>
      </c>
      <c r="D794" s="2">
        <v>15.851000000000001</v>
      </c>
      <c r="E794" s="2">
        <v>0</v>
      </c>
      <c r="F794" s="2">
        <v>0</v>
      </c>
      <c r="G794" s="2">
        <v>0</v>
      </c>
      <c r="H794" s="13">
        <v>0</v>
      </c>
    </row>
    <row r="795" spans="1:8" ht="13.5" x14ac:dyDescent="0.25">
      <c r="A795" s="11"/>
      <c r="B795" s="10">
        <v>43154</v>
      </c>
      <c r="C795" s="2">
        <v>22.5</v>
      </c>
      <c r="D795" s="2">
        <v>15.879</v>
      </c>
      <c r="E795" s="2">
        <v>15.879</v>
      </c>
      <c r="F795" s="2">
        <v>130</v>
      </c>
      <c r="G795" s="2">
        <v>2064.27</v>
      </c>
      <c r="H795" s="13">
        <v>1.766450066241795E-3</v>
      </c>
    </row>
    <row r="796" spans="1:8" ht="13.5" x14ac:dyDescent="0.25">
      <c r="A796" s="11"/>
      <c r="B796" s="10">
        <v>43157</v>
      </c>
      <c r="C796" s="2">
        <v>22.5</v>
      </c>
      <c r="D796" s="2">
        <v>15.879</v>
      </c>
      <c r="E796" s="2">
        <v>0</v>
      </c>
      <c r="F796" s="2">
        <v>0</v>
      </c>
      <c r="G796" s="2">
        <v>0</v>
      </c>
      <c r="H796" s="13">
        <v>0</v>
      </c>
    </row>
    <row r="797" spans="1:8" ht="13.5" x14ac:dyDescent="0.25">
      <c r="A797" s="11"/>
      <c r="B797" s="10">
        <v>43158</v>
      </c>
      <c r="C797" s="2">
        <v>22.5</v>
      </c>
      <c r="D797" s="2">
        <v>15.879</v>
      </c>
      <c r="E797" s="2">
        <v>0</v>
      </c>
      <c r="F797" s="2">
        <v>0</v>
      </c>
      <c r="G797" s="2">
        <v>0</v>
      </c>
      <c r="H797" s="13">
        <v>0</v>
      </c>
    </row>
    <row r="798" spans="1:8" ht="13.5" x14ac:dyDescent="0.25">
      <c r="A798" s="11"/>
      <c r="B798" s="10">
        <v>43159</v>
      </c>
      <c r="C798" s="2">
        <v>22.5</v>
      </c>
      <c r="D798" s="2">
        <v>15.879</v>
      </c>
      <c r="E798" s="2">
        <v>0</v>
      </c>
      <c r="F798" s="2">
        <v>0</v>
      </c>
      <c r="G798" s="2">
        <v>0</v>
      </c>
      <c r="H798" s="13">
        <v>0</v>
      </c>
    </row>
    <row r="799" spans="1:8" ht="13.5" x14ac:dyDescent="0.25">
      <c r="A799" s="11"/>
      <c r="B799" s="10">
        <v>43160</v>
      </c>
      <c r="C799" s="2">
        <v>22.5</v>
      </c>
      <c r="D799" s="2">
        <v>15.879</v>
      </c>
      <c r="E799" s="2">
        <v>0</v>
      </c>
      <c r="F799" s="2">
        <v>0</v>
      </c>
      <c r="G799" s="2">
        <v>0</v>
      </c>
      <c r="H799" s="13">
        <v>0</v>
      </c>
    </row>
    <row r="800" spans="1:8" ht="13.5" x14ac:dyDescent="0.25">
      <c r="A800" s="11"/>
      <c r="B800" s="10">
        <v>43161</v>
      </c>
      <c r="C800" s="2">
        <v>22.5</v>
      </c>
      <c r="D800" s="2">
        <v>15.879</v>
      </c>
      <c r="E800" s="2">
        <v>0</v>
      </c>
      <c r="F800" s="2">
        <v>0</v>
      </c>
      <c r="G800" s="2">
        <v>0</v>
      </c>
      <c r="H800" s="13">
        <v>0</v>
      </c>
    </row>
    <row r="801" spans="1:8" ht="13.5" x14ac:dyDescent="0.25">
      <c r="A801" s="11"/>
      <c r="B801" s="10">
        <v>43164</v>
      </c>
      <c r="C801" s="2">
        <v>22.51</v>
      </c>
      <c r="D801" s="2">
        <v>15.885999999999999</v>
      </c>
      <c r="E801" s="2">
        <v>15.886000000000001</v>
      </c>
      <c r="F801" s="2">
        <v>90</v>
      </c>
      <c r="G801" s="2">
        <v>1429.74</v>
      </c>
      <c r="H801" s="13">
        <v>4.4083380565524739E-4</v>
      </c>
    </row>
    <row r="802" spans="1:8" ht="13.5" x14ac:dyDescent="0.25">
      <c r="A802" s="11"/>
      <c r="B802" s="10">
        <v>43165</v>
      </c>
      <c r="C802" s="2">
        <v>22.51</v>
      </c>
      <c r="D802" s="2">
        <v>15.885999999999999</v>
      </c>
      <c r="E802" s="2">
        <v>0</v>
      </c>
      <c r="F802" s="2">
        <v>0</v>
      </c>
      <c r="G802" s="2">
        <v>0</v>
      </c>
      <c r="H802" s="13">
        <v>0</v>
      </c>
    </row>
    <row r="803" spans="1:8" ht="13.5" x14ac:dyDescent="0.25">
      <c r="A803" s="11"/>
      <c r="B803" s="10">
        <v>43166</v>
      </c>
      <c r="C803" s="2">
        <v>22.51</v>
      </c>
      <c r="D803" s="2">
        <v>15.885999999999999</v>
      </c>
      <c r="E803" s="2">
        <v>0</v>
      </c>
      <c r="F803" s="2">
        <v>0</v>
      </c>
      <c r="G803" s="2">
        <v>0</v>
      </c>
      <c r="H803" s="13">
        <v>0</v>
      </c>
    </row>
    <row r="804" spans="1:8" ht="13.5" x14ac:dyDescent="0.25">
      <c r="A804" s="11"/>
      <c r="B804" s="10">
        <v>43167</v>
      </c>
      <c r="C804" s="2">
        <v>22.51</v>
      </c>
      <c r="D804" s="2">
        <v>15.885999999999999</v>
      </c>
      <c r="E804" s="2">
        <v>0</v>
      </c>
      <c r="F804" s="2">
        <v>0</v>
      </c>
      <c r="G804" s="2">
        <v>0</v>
      </c>
      <c r="H804" s="13">
        <v>0</v>
      </c>
    </row>
    <row r="805" spans="1:8" ht="13.5" x14ac:dyDescent="0.25">
      <c r="A805" s="11"/>
      <c r="B805" s="10">
        <v>43168</v>
      </c>
      <c r="C805" s="2">
        <v>22.51</v>
      </c>
      <c r="D805" s="2">
        <v>15.885999999999999</v>
      </c>
      <c r="E805" s="2">
        <v>0</v>
      </c>
      <c r="F805" s="2">
        <v>0</v>
      </c>
      <c r="G805" s="2">
        <v>0</v>
      </c>
      <c r="H805" s="13">
        <v>0</v>
      </c>
    </row>
    <row r="806" spans="1:8" ht="13.5" x14ac:dyDescent="0.25">
      <c r="A806" s="11"/>
      <c r="B806" s="10">
        <v>43171</v>
      </c>
      <c r="C806" s="2">
        <v>22.51</v>
      </c>
      <c r="D806" s="2">
        <v>15.885999999999999</v>
      </c>
      <c r="E806" s="2">
        <v>0</v>
      </c>
      <c r="F806" s="2">
        <v>0</v>
      </c>
      <c r="G806" s="2">
        <v>0</v>
      </c>
      <c r="H806" s="13">
        <v>0</v>
      </c>
    </row>
    <row r="807" spans="1:8" ht="13.5" x14ac:dyDescent="0.25">
      <c r="A807" s="11"/>
      <c r="B807" s="10">
        <v>43172</v>
      </c>
      <c r="C807" s="2">
        <v>22.51</v>
      </c>
      <c r="D807" s="2">
        <v>15.885999999999999</v>
      </c>
      <c r="E807" s="2">
        <v>0</v>
      </c>
      <c r="F807" s="2">
        <v>0</v>
      </c>
      <c r="G807" s="2">
        <v>0</v>
      </c>
      <c r="H807" s="13">
        <v>0</v>
      </c>
    </row>
    <row r="808" spans="1:8" ht="13.5" x14ac:dyDescent="0.25">
      <c r="A808" s="11"/>
      <c r="B808" s="10">
        <v>43173</v>
      </c>
      <c r="C808" s="2">
        <v>22.51</v>
      </c>
      <c r="D808" s="2">
        <v>15.885999999999999</v>
      </c>
      <c r="E808" s="2">
        <v>0</v>
      </c>
      <c r="F808" s="2">
        <v>0</v>
      </c>
      <c r="G808" s="2">
        <v>0</v>
      </c>
      <c r="H808" s="13">
        <v>0</v>
      </c>
    </row>
    <row r="809" spans="1:8" ht="13.5" x14ac:dyDescent="0.25">
      <c r="A809" s="11"/>
      <c r="B809" s="10">
        <v>43174</v>
      </c>
      <c r="C809" s="2">
        <v>22.51</v>
      </c>
      <c r="D809" s="2">
        <v>15.885999999999999</v>
      </c>
      <c r="E809" s="2">
        <v>0</v>
      </c>
      <c r="F809" s="2">
        <v>0</v>
      </c>
      <c r="G809" s="2">
        <v>0</v>
      </c>
      <c r="H809" s="13">
        <v>0</v>
      </c>
    </row>
    <row r="810" spans="1:8" ht="13.5" x14ac:dyDescent="0.25">
      <c r="A810" s="11"/>
      <c r="B810" s="10">
        <v>43175</v>
      </c>
      <c r="C810" s="2">
        <v>22.53</v>
      </c>
      <c r="D810" s="2">
        <v>15.9</v>
      </c>
      <c r="E810" s="2">
        <v>15.893648468708388</v>
      </c>
      <c r="F810" s="2">
        <v>191</v>
      </c>
      <c r="G810" s="2">
        <v>3035.686857523302</v>
      </c>
      <c r="H810" s="13">
        <v>8.8127911368507633E-4</v>
      </c>
    </row>
    <row r="811" spans="1:8" ht="13.5" x14ac:dyDescent="0.25">
      <c r="A811" s="11"/>
      <c r="B811" s="10">
        <v>43178</v>
      </c>
      <c r="C811" s="2">
        <v>22.53</v>
      </c>
      <c r="D811" s="2">
        <v>15.9</v>
      </c>
      <c r="E811" s="2">
        <v>0</v>
      </c>
      <c r="F811" s="2">
        <v>0</v>
      </c>
      <c r="G811" s="2">
        <v>0</v>
      </c>
      <c r="H811" s="13">
        <v>0</v>
      </c>
    </row>
    <row r="812" spans="1:8" ht="13.5" x14ac:dyDescent="0.25">
      <c r="A812" s="11"/>
      <c r="B812" s="10">
        <v>43180</v>
      </c>
      <c r="C812" s="2">
        <v>22.6</v>
      </c>
      <c r="D812" s="2">
        <v>15.95</v>
      </c>
      <c r="E812" s="2">
        <v>15.95</v>
      </c>
      <c r="F812" s="2">
        <v>250</v>
      </c>
      <c r="G812" s="2">
        <v>3987.5</v>
      </c>
      <c r="H812" s="13">
        <v>3.1446540880502474E-3</v>
      </c>
    </row>
    <row r="813" spans="1:8" ht="13.5" x14ac:dyDescent="0.25">
      <c r="A813" s="11"/>
      <c r="B813" s="10">
        <v>43181</v>
      </c>
      <c r="C813" s="2">
        <v>22.6</v>
      </c>
      <c r="D813" s="2">
        <v>15.95</v>
      </c>
      <c r="E813" s="2">
        <v>0</v>
      </c>
      <c r="F813" s="2">
        <v>0</v>
      </c>
      <c r="G813" s="2">
        <v>0</v>
      </c>
      <c r="H813" s="13">
        <v>0</v>
      </c>
    </row>
    <row r="814" spans="1:8" ht="13.5" x14ac:dyDescent="0.25">
      <c r="A814" s="11"/>
      <c r="B814" s="10">
        <v>43182</v>
      </c>
      <c r="C814" s="2">
        <v>22.6</v>
      </c>
      <c r="D814" s="2">
        <v>15.95</v>
      </c>
      <c r="E814" s="2">
        <v>0</v>
      </c>
      <c r="F814" s="2">
        <v>0</v>
      </c>
      <c r="G814" s="2">
        <v>0</v>
      </c>
      <c r="H814" s="13">
        <v>0</v>
      </c>
    </row>
    <row r="815" spans="1:8" ht="13.5" x14ac:dyDescent="0.25">
      <c r="A815" s="11"/>
      <c r="B815" s="10">
        <v>43185</v>
      </c>
      <c r="C815" s="2">
        <v>22.6</v>
      </c>
      <c r="D815" s="2">
        <v>15.95</v>
      </c>
      <c r="E815" s="2">
        <v>0</v>
      </c>
      <c r="F815" s="2">
        <v>0</v>
      </c>
      <c r="G815" s="2">
        <v>0</v>
      </c>
      <c r="H815" s="13">
        <v>0</v>
      </c>
    </row>
    <row r="816" spans="1:8" ht="13.5" x14ac:dyDescent="0.25">
      <c r="A816" s="11"/>
      <c r="B816" s="10">
        <v>43186</v>
      </c>
      <c r="C816" s="2">
        <v>22.6</v>
      </c>
      <c r="D816" s="2">
        <v>15.95</v>
      </c>
      <c r="E816" s="2">
        <v>0</v>
      </c>
      <c r="F816" s="2">
        <v>0</v>
      </c>
      <c r="G816" s="2">
        <v>0</v>
      </c>
      <c r="H816" s="13">
        <v>0</v>
      </c>
    </row>
    <row r="817" spans="1:8" ht="13.5" x14ac:dyDescent="0.25">
      <c r="A817" s="11"/>
      <c r="B817" s="10">
        <v>43187</v>
      </c>
      <c r="C817" s="2">
        <v>22.6</v>
      </c>
      <c r="D817" s="2">
        <v>15.95</v>
      </c>
      <c r="E817" s="2">
        <v>0</v>
      </c>
      <c r="F817" s="2">
        <v>0</v>
      </c>
      <c r="G817" s="2">
        <v>0</v>
      </c>
      <c r="H817" s="13">
        <v>0</v>
      </c>
    </row>
    <row r="818" spans="1:8" ht="13.5" x14ac:dyDescent="0.25">
      <c r="A818" s="11"/>
      <c r="B818" s="10">
        <v>43188</v>
      </c>
      <c r="C818" s="2">
        <v>22.6</v>
      </c>
      <c r="D818" s="2">
        <v>15.95</v>
      </c>
      <c r="E818" s="2">
        <v>0</v>
      </c>
      <c r="F818" s="2">
        <v>0</v>
      </c>
      <c r="G818" s="2">
        <v>0</v>
      </c>
      <c r="H818" s="13">
        <v>0</v>
      </c>
    </row>
    <row r="819" spans="1:8" ht="13.5" x14ac:dyDescent="0.25">
      <c r="A819" s="11"/>
      <c r="B819" s="10">
        <v>43189</v>
      </c>
      <c r="C819" s="2">
        <v>22.6</v>
      </c>
      <c r="D819" s="2">
        <v>15.95</v>
      </c>
      <c r="E819" s="2">
        <v>0</v>
      </c>
      <c r="F819" s="2">
        <v>0</v>
      </c>
      <c r="G819" s="2">
        <v>0</v>
      </c>
      <c r="H819" s="13">
        <v>0</v>
      </c>
    </row>
    <row r="820" spans="1:8" ht="13.5" x14ac:dyDescent="0.25">
      <c r="A820" s="11"/>
      <c r="B820" s="10">
        <v>43192</v>
      </c>
      <c r="C820" s="2">
        <v>22.6</v>
      </c>
      <c r="D820" s="2">
        <v>15.95</v>
      </c>
      <c r="E820" s="2">
        <v>0</v>
      </c>
      <c r="F820" s="2">
        <v>0</v>
      </c>
      <c r="G820" s="2">
        <v>0</v>
      </c>
      <c r="H820" s="13">
        <v>0</v>
      </c>
    </row>
    <row r="821" spans="1:8" ht="13.5" x14ac:dyDescent="0.25">
      <c r="A821" s="11"/>
      <c r="B821" s="10">
        <v>43193</v>
      </c>
      <c r="C821" s="2">
        <v>22.6</v>
      </c>
      <c r="D821" s="2">
        <v>15.95</v>
      </c>
      <c r="E821" s="2">
        <v>0</v>
      </c>
      <c r="F821" s="2">
        <v>0</v>
      </c>
      <c r="G821" s="2">
        <v>0</v>
      </c>
      <c r="H821" s="13">
        <v>0</v>
      </c>
    </row>
    <row r="822" spans="1:8" ht="13.5" x14ac:dyDescent="0.25">
      <c r="A822" s="11"/>
      <c r="B822" s="10">
        <v>43194</v>
      </c>
      <c r="C822" s="2">
        <v>22.98</v>
      </c>
      <c r="D822" s="2">
        <v>16.218</v>
      </c>
      <c r="E822" s="2">
        <v>16.218</v>
      </c>
      <c r="F822" s="2">
        <v>10</v>
      </c>
      <c r="G822" s="2">
        <v>162.18</v>
      </c>
      <c r="H822" s="13">
        <v>1.6802507836990638E-2</v>
      </c>
    </row>
    <row r="823" spans="1:8" ht="13.5" x14ac:dyDescent="0.25">
      <c r="A823" s="11"/>
      <c r="B823" s="10">
        <v>43195</v>
      </c>
      <c r="C823" s="2">
        <v>22.98</v>
      </c>
      <c r="D823" s="2">
        <v>16.218</v>
      </c>
      <c r="E823" s="2">
        <v>0</v>
      </c>
      <c r="F823" s="2">
        <v>0</v>
      </c>
      <c r="G823" s="2">
        <v>0</v>
      </c>
      <c r="H823" s="13">
        <v>0</v>
      </c>
    </row>
    <row r="824" spans="1:8" ht="13.5" x14ac:dyDescent="0.25">
      <c r="A824" s="11"/>
      <c r="B824" s="10">
        <v>43196</v>
      </c>
      <c r="C824" s="2">
        <v>22.98</v>
      </c>
      <c r="D824" s="2">
        <v>16.218</v>
      </c>
      <c r="E824" s="2">
        <v>0</v>
      </c>
      <c r="F824" s="2">
        <v>0</v>
      </c>
      <c r="G824" s="2">
        <v>0</v>
      </c>
      <c r="H824" s="13">
        <v>0</v>
      </c>
    </row>
    <row r="825" spans="1:8" ht="13.5" x14ac:dyDescent="0.25">
      <c r="A825" s="11"/>
      <c r="B825" s="10">
        <v>43200</v>
      </c>
      <c r="C825" s="2">
        <v>22.98</v>
      </c>
      <c r="D825" s="2">
        <v>16.218</v>
      </c>
      <c r="E825" s="2">
        <v>0</v>
      </c>
      <c r="F825" s="2">
        <v>0</v>
      </c>
      <c r="G825" s="2">
        <v>0</v>
      </c>
      <c r="H825" s="13">
        <v>0</v>
      </c>
    </row>
    <row r="826" spans="1:8" ht="13.5" x14ac:dyDescent="0.25">
      <c r="A826" s="11"/>
      <c r="B826" s="10">
        <v>43201</v>
      </c>
      <c r="C826" s="2">
        <v>22.98</v>
      </c>
      <c r="D826" s="2">
        <v>16.218</v>
      </c>
      <c r="E826" s="2">
        <v>0</v>
      </c>
      <c r="F826" s="2">
        <v>0</v>
      </c>
      <c r="G826" s="2">
        <v>0</v>
      </c>
      <c r="H826" s="13">
        <v>0</v>
      </c>
    </row>
    <row r="827" spans="1:8" ht="13.5" x14ac:dyDescent="0.25">
      <c r="A827" s="11"/>
      <c r="B827" s="10">
        <v>43202</v>
      </c>
      <c r="C827" s="2">
        <v>22.98</v>
      </c>
      <c r="D827" s="2">
        <v>16.218</v>
      </c>
      <c r="E827" s="2">
        <v>0</v>
      </c>
      <c r="F827" s="2">
        <v>0</v>
      </c>
      <c r="G827" s="2">
        <v>0</v>
      </c>
      <c r="H827" s="13">
        <v>0</v>
      </c>
    </row>
    <row r="828" spans="1:8" ht="13.5" x14ac:dyDescent="0.25">
      <c r="A828" s="11"/>
      <c r="B828" s="10">
        <v>43203</v>
      </c>
      <c r="C828" s="2">
        <v>22.98</v>
      </c>
      <c r="D828" s="2">
        <v>16.218</v>
      </c>
      <c r="E828" s="2">
        <v>0</v>
      </c>
      <c r="F828" s="2">
        <v>0</v>
      </c>
      <c r="G828" s="2">
        <v>0</v>
      </c>
      <c r="H828" s="13">
        <v>0</v>
      </c>
    </row>
    <row r="829" spans="1:8" ht="13.5" x14ac:dyDescent="0.25">
      <c r="A829" s="11"/>
      <c r="B829" s="10">
        <v>43206</v>
      </c>
      <c r="C829" s="2">
        <v>22.98</v>
      </c>
      <c r="D829" s="2">
        <v>16.218</v>
      </c>
      <c r="E829" s="2">
        <v>0</v>
      </c>
      <c r="F829" s="2">
        <v>0</v>
      </c>
      <c r="G829" s="2">
        <v>0</v>
      </c>
      <c r="H829" s="13">
        <v>0</v>
      </c>
    </row>
    <row r="830" spans="1:8" ht="13.5" x14ac:dyDescent="0.25">
      <c r="A830" s="11"/>
      <c r="B830" s="10">
        <v>43207</v>
      </c>
      <c r="C830" s="2">
        <v>22.3</v>
      </c>
      <c r="D830" s="2">
        <v>15.738</v>
      </c>
      <c r="E830" s="2">
        <v>15.812808430493272</v>
      </c>
      <c r="F830" s="2">
        <v>64</v>
      </c>
      <c r="G830" s="2">
        <v>1012.0197395515694</v>
      </c>
      <c r="H830" s="13">
        <v>-2.9596744358120632E-2</v>
      </c>
    </row>
    <row r="831" spans="1:8" ht="13.5" x14ac:dyDescent="0.25">
      <c r="A831" s="11"/>
      <c r="B831" s="10">
        <v>43208</v>
      </c>
      <c r="C831" s="2">
        <v>22.3</v>
      </c>
      <c r="D831" s="2">
        <v>15.738</v>
      </c>
      <c r="E831" s="2">
        <v>15.738</v>
      </c>
      <c r="F831" s="2">
        <v>120</v>
      </c>
      <c r="G831" s="2">
        <v>1888.56</v>
      </c>
      <c r="H831" s="13">
        <v>0</v>
      </c>
    </row>
    <row r="832" spans="1:8" ht="13.5" x14ac:dyDescent="0.25">
      <c r="A832" s="11"/>
      <c r="B832" s="10">
        <v>43209</v>
      </c>
      <c r="C832" s="2">
        <v>22.3</v>
      </c>
      <c r="D832" s="2">
        <v>15.738</v>
      </c>
      <c r="E832" s="2">
        <v>0</v>
      </c>
      <c r="F832" s="2">
        <v>0</v>
      </c>
      <c r="G832" s="2">
        <v>0</v>
      </c>
      <c r="H832" s="13">
        <v>0</v>
      </c>
    </row>
    <row r="833" spans="1:8" ht="13.5" x14ac:dyDescent="0.25">
      <c r="A833" s="11"/>
      <c r="B833" s="10">
        <v>43210</v>
      </c>
      <c r="C833" s="2">
        <v>22.3</v>
      </c>
      <c r="D833" s="2">
        <v>15.738</v>
      </c>
      <c r="E833" s="2">
        <v>0</v>
      </c>
      <c r="F833" s="2">
        <v>0</v>
      </c>
      <c r="G833" s="2">
        <v>0</v>
      </c>
      <c r="H833" s="13">
        <v>0</v>
      </c>
    </row>
    <row r="834" spans="1:8" ht="13.5" x14ac:dyDescent="0.25">
      <c r="A834" s="11"/>
      <c r="B834" s="10">
        <v>43213</v>
      </c>
      <c r="C834" s="2">
        <v>22.3</v>
      </c>
      <c r="D834" s="2">
        <v>15.738</v>
      </c>
      <c r="E834" s="2">
        <v>0</v>
      </c>
      <c r="F834" s="2">
        <v>0</v>
      </c>
      <c r="G834" s="2">
        <v>0</v>
      </c>
      <c r="H834" s="13">
        <v>0</v>
      </c>
    </row>
    <row r="835" spans="1:8" ht="13.5" x14ac:dyDescent="0.25">
      <c r="A835" s="11"/>
      <c r="B835" s="10">
        <v>43214</v>
      </c>
      <c r="C835" s="2">
        <v>22.3</v>
      </c>
      <c r="D835" s="2">
        <v>15.738</v>
      </c>
      <c r="E835" s="2">
        <v>0</v>
      </c>
      <c r="F835" s="2">
        <v>0</v>
      </c>
      <c r="G835" s="2">
        <v>0</v>
      </c>
      <c r="H835" s="13">
        <v>0</v>
      </c>
    </row>
    <row r="836" spans="1:8" ht="13.5" x14ac:dyDescent="0.25">
      <c r="A836" s="11"/>
      <c r="B836" s="10">
        <v>43215</v>
      </c>
      <c r="C836" s="2">
        <v>22.5</v>
      </c>
      <c r="D836" s="2">
        <v>15.879</v>
      </c>
      <c r="E836" s="2">
        <v>15.879</v>
      </c>
      <c r="F836" s="2">
        <v>12</v>
      </c>
      <c r="G836" s="2">
        <v>190.548</v>
      </c>
      <c r="H836" s="13">
        <v>8.9592070148684731E-3</v>
      </c>
    </row>
    <row r="837" spans="1:8" ht="13.5" x14ac:dyDescent="0.25">
      <c r="A837" s="11"/>
      <c r="B837" s="10">
        <v>43216</v>
      </c>
      <c r="C837" s="2">
        <v>22.9</v>
      </c>
      <c r="D837" s="2">
        <v>16.161999999999999</v>
      </c>
      <c r="E837" s="2">
        <v>16.161999999999999</v>
      </c>
      <c r="F837" s="2">
        <v>396</v>
      </c>
      <c r="G837" s="2">
        <v>6400.152</v>
      </c>
      <c r="H837" s="13">
        <v>1.7822281000062945E-2</v>
      </c>
    </row>
    <row r="838" spans="1:8" ht="13.5" x14ac:dyDescent="0.25">
      <c r="A838" s="11"/>
      <c r="B838" s="10">
        <v>43217</v>
      </c>
      <c r="C838" s="2">
        <v>22.5</v>
      </c>
      <c r="D838" s="2">
        <v>15.879</v>
      </c>
      <c r="E838" s="2">
        <v>15.879</v>
      </c>
      <c r="F838" s="2">
        <v>100</v>
      </c>
      <c r="G838" s="2">
        <v>1587.8999999999999</v>
      </c>
      <c r="H838" s="13">
        <v>-1.751020913253307E-2</v>
      </c>
    </row>
    <row r="839" spans="1:8" ht="13.5" x14ac:dyDescent="0.25">
      <c r="A839" s="11"/>
      <c r="B839" s="10">
        <v>43220</v>
      </c>
      <c r="C839" s="2">
        <v>22.51</v>
      </c>
      <c r="D839" s="2">
        <v>15.885999999999999</v>
      </c>
      <c r="E839" s="2">
        <v>15.886000000000001</v>
      </c>
      <c r="F839" s="2">
        <v>294</v>
      </c>
      <c r="G839" s="2">
        <v>4670.4840000000004</v>
      </c>
      <c r="H839" s="13">
        <v>4.4083380565524739E-4</v>
      </c>
    </row>
    <row r="840" spans="1:8" ht="13.5" x14ac:dyDescent="0.25">
      <c r="A840" s="11"/>
      <c r="B840" s="10">
        <v>43222</v>
      </c>
      <c r="C840" s="2">
        <v>22.51</v>
      </c>
      <c r="D840" s="2">
        <v>15.885999999999999</v>
      </c>
      <c r="E840" s="2">
        <v>0</v>
      </c>
      <c r="F840" s="2">
        <v>0</v>
      </c>
      <c r="G840" s="2">
        <v>0</v>
      </c>
      <c r="H840" s="13">
        <v>0</v>
      </c>
    </row>
    <row r="841" spans="1:8" ht="13.5" x14ac:dyDescent="0.25">
      <c r="A841" s="11"/>
      <c r="B841" s="10">
        <v>43223</v>
      </c>
      <c r="C841" s="2">
        <v>22.51</v>
      </c>
      <c r="D841" s="2">
        <v>15.885999999999999</v>
      </c>
      <c r="E841" s="2">
        <v>0</v>
      </c>
      <c r="F841" s="2">
        <v>0</v>
      </c>
      <c r="G841" s="2">
        <v>0</v>
      </c>
      <c r="H841" s="13">
        <v>0</v>
      </c>
    </row>
    <row r="842" spans="1:8" ht="13.5" x14ac:dyDescent="0.25">
      <c r="A842" s="11"/>
      <c r="B842" s="10">
        <v>43224</v>
      </c>
      <c r="C842" s="2">
        <v>22.6</v>
      </c>
      <c r="D842" s="2">
        <v>15.95</v>
      </c>
      <c r="E842" s="2">
        <v>15.95</v>
      </c>
      <c r="F842" s="2">
        <v>1860</v>
      </c>
      <c r="G842" s="2">
        <v>29667</v>
      </c>
      <c r="H842" s="13">
        <v>4.0287045197028868E-3</v>
      </c>
    </row>
    <row r="843" spans="1:8" ht="13.5" x14ac:dyDescent="0.25">
      <c r="A843" s="11"/>
      <c r="B843" s="10">
        <v>43227</v>
      </c>
      <c r="C843" s="2">
        <v>22.6</v>
      </c>
      <c r="D843" s="2">
        <v>15.95</v>
      </c>
      <c r="E843" s="2">
        <v>0</v>
      </c>
      <c r="F843" s="2">
        <v>0</v>
      </c>
      <c r="G843" s="2">
        <v>0</v>
      </c>
      <c r="H843" s="13">
        <v>0</v>
      </c>
    </row>
    <row r="844" spans="1:8" ht="13.5" x14ac:dyDescent="0.25">
      <c r="A844" s="11"/>
      <c r="B844" s="10">
        <v>43228</v>
      </c>
      <c r="C844" s="2">
        <v>21.6</v>
      </c>
      <c r="D844" s="2">
        <v>15.95</v>
      </c>
      <c r="E844" s="2">
        <v>0</v>
      </c>
      <c r="F844" s="2">
        <v>0</v>
      </c>
      <c r="G844" s="2">
        <v>0</v>
      </c>
      <c r="H844" s="13">
        <v>0</v>
      </c>
    </row>
    <row r="845" spans="1:8" ht="13.5" x14ac:dyDescent="0.25">
      <c r="A845" s="11"/>
      <c r="B845" s="10">
        <v>43229</v>
      </c>
      <c r="C845" s="2">
        <v>21.6</v>
      </c>
      <c r="D845" s="2">
        <v>15.95</v>
      </c>
      <c r="E845" s="2">
        <v>0</v>
      </c>
      <c r="F845" s="2">
        <v>0</v>
      </c>
      <c r="G845" s="2">
        <v>0</v>
      </c>
      <c r="H845" s="13">
        <v>0</v>
      </c>
    </row>
    <row r="846" spans="1:8" ht="13.5" x14ac:dyDescent="0.25">
      <c r="A846" s="11"/>
      <c r="B846" s="10">
        <v>43230</v>
      </c>
      <c r="C846" s="2">
        <v>21.6</v>
      </c>
      <c r="D846" s="2">
        <v>15.95</v>
      </c>
      <c r="E846" s="2">
        <v>15.95</v>
      </c>
      <c r="F846" s="2">
        <v>870</v>
      </c>
      <c r="G846" s="2">
        <v>13876.5</v>
      </c>
      <c r="H846" s="13">
        <v>0</v>
      </c>
    </row>
    <row r="847" spans="1:8" ht="13.5" x14ac:dyDescent="0.25">
      <c r="A847" s="11"/>
      <c r="B847" s="10">
        <v>43231</v>
      </c>
      <c r="C847" s="2">
        <v>21.6</v>
      </c>
      <c r="D847" s="2">
        <v>15.95</v>
      </c>
      <c r="E847" s="2">
        <v>0</v>
      </c>
      <c r="F847" s="2">
        <v>0</v>
      </c>
      <c r="G847" s="2">
        <v>0</v>
      </c>
      <c r="H847" s="13">
        <v>0</v>
      </c>
    </row>
    <row r="848" spans="1:8" ht="13.5" x14ac:dyDescent="0.25">
      <c r="A848" s="11"/>
      <c r="B848" s="10">
        <v>43234</v>
      </c>
      <c r="C848" s="2">
        <v>21.6</v>
      </c>
      <c r="D848" s="2">
        <v>15.95</v>
      </c>
      <c r="E848" s="2">
        <v>0</v>
      </c>
      <c r="F848" s="2">
        <v>0</v>
      </c>
      <c r="G848" s="2">
        <v>0</v>
      </c>
      <c r="H848" s="13">
        <v>0</v>
      </c>
    </row>
    <row r="849" spans="1:8" ht="13.5" x14ac:dyDescent="0.25">
      <c r="A849" s="11"/>
      <c r="B849" s="10">
        <v>43235</v>
      </c>
      <c r="C849" s="2">
        <v>21.6</v>
      </c>
      <c r="D849" s="2">
        <v>15.95</v>
      </c>
      <c r="E849" s="2">
        <v>0</v>
      </c>
      <c r="F849" s="2">
        <v>0</v>
      </c>
      <c r="G849" s="2">
        <v>0</v>
      </c>
      <c r="H849" s="13">
        <v>0</v>
      </c>
    </row>
    <row r="850" spans="1:8" ht="13.5" x14ac:dyDescent="0.25">
      <c r="A850" s="11"/>
      <c r="B850" s="10">
        <v>43236</v>
      </c>
      <c r="C850" s="2">
        <v>21.6</v>
      </c>
      <c r="D850" s="2">
        <v>15.95</v>
      </c>
      <c r="E850" s="2">
        <v>0</v>
      </c>
      <c r="F850" s="2">
        <v>0</v>
      </c>
      <c r="G850" s="2">
        <v>0</v>
      </c>
      <c r="H850" s="13">
        <v>0</v>
      </c>
    </row>
    <row r="851" spans="1:8" ht="13.5" x14ac:dyDescent="0.25">
      <c r="A851" s="11"/>
      <c r="B851" s="10">
        <v>43237</v>
      </c>
      <c r="C851" s="2">
        <v>21.6</v>
      </c>
      <c r="D851" s="2">
        <v>15.95</v>
      </c>
      <c r="E851" s="2">
        <v>0</v>
      </c>
      <c r="F851" s="2">
        <v>0</v>
      </c>
      <c r="G851" s="2">
        <v>0</v>
      </c>
      <c r="H851" s="13">
        <v>0</v>
      </c>
    </row>
    <row r="852" spans="1:8" ht="13.5" x14ac:dyDescent="0.25">
      <c r="A852" s="11"/>
      <c r="B852" s="10">
        <v>43238</v>
      </c>
      <c r="C852" s="2">
        <v>21.6</v>
      </c>
      <c r="D852" s="2">
        <v>15.95</v>
      </c>
      <c r="E852" s="2">
        <v>0</v>
      </c>
      <c r="F852" s="2">
        <v>0</v>
      </c>
      <c r="G852" s="2">
        <v>0</v>
      </c>
      <c r="H852" s="13">
        <v>0</v>
      </c>
    </row>
    <row r="853" spans="1:8" ht="13.5" x14ac:dyDescent="0.25">
      <c r="A853" s="11"/>
      <c r="B853" s="10">
        <v>43241</v>
      </c>
      <c r="C853" s="2">
        <v>22.24</v>
      </c>
      <c r="D853" s="2">
        <v>16.422000000000001</v>
      </c>
      <c r="E853" s="2">
        <v>16.422000000000001</v>
      </c>
      <c r="F853" s="2">
        <v>42</v>
      </c>
      <c r="G853" s="2">
        <v>689.72400000000005</v>
      </c>
      <c r="H853" s="13">
        <v>2.9592476489028297E-2</v>
      </c>
    </row>
    <row r="854" spans="1:8" ht="13.5" x14ac:dyDescent="0.25">
      <c r="A854" s="11"/>
      <c r="B854" s="10">
        <v>43242</v>
      </c>
      <c r="C854" s="2">
        <v>22.24</v>
      </c>
      <c r="D854" s="2">
        <v>16.422000000000001</v>
      </c>
      <c r="E854" s="2">
        <v>0</v>
      </c>
      <c r="F854" s="2">
        <v>0</v>
      </c>
      <c r="G854" s="2">
        <v>0</v>
      </c>
      <c r="H854" s="13">
        <v>0</v>
      </c>
    </row>
    <row r="855" spans="1:8" ht="13.5" x14ac:dyDescent="0.25">
      <c r="A855" s="11"/>
      <c r="B855" s="10">
        <v>43243</v>
      </c>
      <c r="C855" s="2">
        <v>22.24</v>
      </c>
      <c r="D855" s="2">
        <v>16.422000000000001</v>
      </c>
      <c r="E855" s="2">
        <v>16.422000000000001</v>
      </c>
      <c r="F855" s="2">
        <v>5461</v>
      </c>
      <c r="G855" s="2">
        <v>89680.542000000001</v>
      </c>
      <c r="H855" s="13">
        <v>0</v>
      </c>
    </row>
    <row r="856" spans="1:8" ht="13.5" x14ac:dyDescent="0.25">
      <c r="A856" s="11"/>
      <c r="B856" s="10">
        <v>43244</v>
      </c>
      <c r="C856" s="2">
        <v>22.24</v>
      </c>
      <c r="D856" s="2">
        <v>16.422000000000001</v>
      </c>
      <c r="E856" s="2">
        <v>0</v>
      </c>
      <c r="F856" s="2">
        <v>0</v>
      </c>
      <c r="G856" s="2">
        <v>0</v>
      </c>
      <c r="H856" s="13">
        <v>0</v>
      </c>
    </row>
    <row r="857" spans="1:8" ht="13.5" x14ac:dyDescent="0.25">
      <c r="A857" s="11"/>
      <c r="B857" s="10">
        <v>43245</v>
      </c>
      <c r="C857" s="2">
        <v>22.24</v>
      </c>
      <c r="D857" s="2">
        <v>16.422000000000001</v>
      </c>
      <c r="E857" s="2">
        <v>0</v>
      </c>
      <c r="F857" s="2">
        <v>0</v>
      </c>
      <c r="G857" s="2">
        <v>0</v>
      </c>
      <c r="H857" s="13">
        <v>0</v>
      </c>
    </row>
    <row r="858" spans="1:8" ht="13.5" x14ac:dyDescent="0.25">
      <c r="A858" s="11"/>
      <c r="B858" s="10">
        <v>43248</v>
      </c>
      <c r="C858" s="2">
        <v>22.24</v>
      </c>
      <c r="D858" s="2">
        <v>16.422000000000001</v>
      </c>
      <c r="E858" s="2">
        <v>0</v>
      </c>
      <c r="F858" s="2">
        <v>0</v>
      </c>
      <c r="G858" s="2">
        <v>0</v>
      </c>
      <c r="H858" s="13">
        <v>0</v>
      </c>
    </row>
    <row r="859" spans="1:8" ht="13.5" x14ac:dyDescent="0.25">
      <c r="A859" s="11"/>
      <c r="B859" s="10">
        <v>43249</v>
      </c>
      <c r="C859" s="2">
        <v>22.24</v>
      </c>
      <c r="D859" s="2">
        <v>16.422000000000001</v>
      </c>
      <c r="E859" s="2">
        <v>0</v>
      </c>
      <c r="F859" s="2">
        <v>0</v>
      </c>
      <c r="G859" s="2">
        <v>0</v>
      </c>
      <c r="H859" s="13">
        <v>0</v>
      </c>
    </row>
    <row r="860" spans="1:8" ht="13.5" x14ac:dyDescent="0.25">
      <c r="A860" s="11"/>
      <c r="B860" s="10">
        <v>43250</v>
      </c>
      <c r="C860" s="2">
        <v>22.24</v>
      </c>
      <c r="D860" s="2">
        <v>16.422000000000001</v>
      </c>
      <c r="E860" s="2">
        <v>0</v>
      </c>
      <c r="F860" s="2">
        <v>0</v>
      </c>
      <c r="G860" s="2">
        <v>0</v>
      </c>
      <c r="H860" s="13">
        <v>0</v>
      </c>
    </row>
    <row r="861" spans="1:8" ht="13.5" x14ac:dyDescent="0.25">
      <c r="A861" s="11"/>
      <c r="B861" s="10">
        <v>43251</v>
      </c>
      <c r="C861" s="2">
        <v>22.24</v>
      </c>
      <c r="D861" s="2">
        <v>16.422000000000001</v>
      </c>
      <c r="E861" s="2">
        <v>0</v>
      </c>
      <c r="F861" s="2">
        <v>0</v>
      </c>
      <c r="G861" s="2">
        <v>0</v>
      </c>
      <c r="H861" s="13">
        <v>0</v>
      </c>
    </row>
    <row r="862" spans="1:8" ht="13.5" x14ac:dyDescent="0.25">
      <c r="A862" s="11"/>
      <c r="B862" s="10">
        <v>43252</v>
      </c>
      <c r="C862" s="2">
        <v>22.24</v>
      </c>
      <c r="D862" s="2">
        <v>16.422000000000001</v>
      </c>
      <c r="E862" s="2">
        <v>0</v>
      </c>
      <c r="F862" s="2">
        <v>0</v>
      </c>
      <c r="G862" s="2">
        <v>0</v>
      </c>
      <c r="H862" s="13">
        <v>0</v>
      </c>
    </row>
    <row r="863" spans="1:8" ht="13.5" x14ac:dyDescent="0.25">
      <c r="A863" s="11"/>
      <c r="B863" s="10">
        <v>43255</v>
      </c>
      <c r="C863" s="2">
        <v>22.25</v>
      </c>
      <c r="D863" s="2">
        <v>16.43</v>
      </c>
      <c r="E863" s="2">
        <v>16.43</v>
      </c>
      <c r="F863" s="2">
        <v>300</v>
      </c>
      <c r="G863" s="2">
        <v>4929</v>
      </c>
      <c r="H863" s="13">
        <v>4.8715138229199359E-4</v>
      </c>
    </row>
    <row r="864" spans="1:8" ht="13.5" x14ac:dyDescent="0.25">
      <c r="A864" s="11"/>
      <c r="B864" s="10">
        <v>43256</v>
      </c>
      <c r="C864" s="2">
        <v>22.25</v>
      </c>
      <c r="D864" s="2">
        <v>16.43</v>
      </c>
      <c r="E864" s="2">
        <v>16.43</v>
      </c>
      <c r="F864" s="2">
        <v>500</v>
      </c>
      <c r="G864" s="2">
        <v>8215</v>
      </c>
      <c r="H864" s="13">
        <v>0</v>
      </c>
    </row>
    <row r="865" spans="1:8" ht="13.5" x14ac:dyDescent="0.25">
      <c r="A865" s="11"/>
      <c r="B865" s="10">
        <v>43257</v>
      </c>
      <c r="C865" s="2">
        <v>21.95</v>
      </c>
      <c r="D865" s="2">
        <v>16.207999999999998</v>
      </c>
      <c r="E865" s="2">
        <v>16.207999999999998</v>
      </c>
      <c r="F865" s="2">
        <v>369</v>
      </c>
      <c r="G865" s="2">
        <v>5980.7519999999995</v>
      </c>
      <c r="H865" s="13">
        <v>-1.3511868533171108E-2</v>
      </c>
    </row>
    <row r="866" spans="1:8" ht="13.5" x14ac:dyDescent="0.25">
      <c r="A866" s="11"/>
      <c r="B866" s="10">
        <v>43258</v>
      </c>
      <c r="C866" s="2">
        <v>21.75</v>
      </c>
      <c r="D866" s="2">
        <v>16.061</v>
      </c>
      <c r="E866" s="2">
        <v>16.061</v>
      </c>
      <c r="F866" s="2">
        <v>176</v>
      </c>
      <c r="G866" s="2">
        <v>2826.7359999999999</v>
      </c>
      <c r="H866" s="13">
        <v>-9.0695952615991171E-3</v>
      </c>
    </row>
    <row r="867" spans="1:8" ht="13.5" x14ac:dyDescent="0.25">
      <c r="A867" s="11"/>
      <c r="B867" s="10">
        <v>43259</v>
      </c>
      <c r="C867" s="2">
        <v>21.75</v>
      </c>
      <c r="D867" s="2">
        <v>16.061</v>
      </c>
      <c r="E867" s="2">
        <v>0</v>
      </c>
      <c r="F867" s="2">
        <v>0</v>
      </c>
      <c r="G867" s="2">
        <v>0</v>
      </c>
      <c r="H867" s="13">
        <v>0</v>
      </c>
    </row>
    <row r="868" spans="1:8" ht="13.5" x14ac:dyDescent="0.25">
      <c r="A868" s="11"/>
      <c r="B868" s="10">
        <v>43262</v>
      </c>
      <c r="C868" s="2">
        <v>21.75</v>
      </c>
      <c r="D868" s="2">
        <v>16.061</v>
      </c>
      <c r="E868" s="2">
        <v>0</v>
      </c>
      <c r="F868" s="2">
        <v>0</v>
      </c>
      <c r="G868" s="2">
        <v>0</v>
      </c>
      <c r="H868" s="13">
        <v>0</v>
      </c>
    </row>
    <row r="869" spans="1:8" ht="13.5" x14ac:dyDescent="0.25">
      <c r="A869" s="11"/>
      <c r="B869" s="10">
        <v>43263</v>
      </c>
      <c r="C869" s="2">
        <v>21.75</v>
      </c>
      <c r="D869" s="2">
        <v>16.061</v>
      </c>
      <c r="E869" s="2">
        <v>16.061</v>
      </c>
      <c r="F869" s="2">
        <v>1000</v>
      </c>
      <c r="G869" s="2">
        <v>16061</v>
      </c>
      <c r="H869" s="13">
        <v>0</v>
      </c>
    </row>
    <row r="870" spans="1:8" ht="13.5" x14ac:dyDescent="0.25">
      <c r="A870" s="11"/>
      <c r="B870" s="10">
        <v>43264</v>
      </c>
      <c r="C870" s="2">
        <v>21.7</v>
      </c>
      <c r="D870" s="2">
        <v>16.024000000000001</v>
      </c>
      <c r="E870" s="2">
        <v>16.024000000000001</v>
      </c>
      <c r="F870" s="2">
        <v>4090</v>
      </c>
      <c r="G870" s="2">
        <v>65538.16</v>
      </c>
      <c r="H870" s="13">
        <v>-2.3037170786376336E-3</v>
      </c>
    </row>
    <row r="871" spans="1:8" ht="13.5" x14ac:dyDescent="0.25">
      <c r="A871" s="11"/>
      <c r="B871" s="10">
        <v>43265</v>
      </c>
      <c r="C871" s="2">
        <v>21.7</v>
      </c>
      <c r="D871" s="2">
        <v>16.024000000000001</v>
      </c>
      <c r="E871" s="2">
        <v>16.024000000000001</v>
      </c>
      <c r="F871" s="2">
        <v>169</v>
      </c>
      <c r="G871" s="2">
        <v>2708.056</v>
      </c>
      <c r="H871" s="13">
        <v>0</v>
      </c>
    </row>
    <row r="872" spans="1:8" ht="13.5" x14ac:dyDescent="0.25">
      <c r="A872" s="11"/>
      <c r="B872" s="10">
        <v>43269</v>
      </c>
      <c r="C872" s="2">
        <v>21.7</v>
      </c>
      <c r="D872" s="2">
        <v>16.024000000000001</v>
      </c>
      <c r="E872" s="2">
        <v>0</v>
      </c>
      <c r="F872" s="2">
        <v>0</v>
      </c>
      <c r="G872" s="2">
        <v>0</v>
      </c>
      <c r="H872" s="13">
        <v>0</v>
      </c>
    </row>
    <row r="873" spans="1:8" ht="13.5" x14ac:dyDescent="0.25">
      <c r="A873" s="11"/>
      <c r="B873" s="10">
        <v>43270</v>
      </c>
      <c r="C873" s="2">
        <v>21.7</v>
      </c>
      <c r="D873" s="2">
        <v>16.024000000000001</v>
      </c>
      <c r="E873" s="2">
        <v>16.024000000000001</v>
      </c>
      <c r="F873" s="2">
        <v>105</v>
      </c>
      <c r="G873" s="2">
        <v>1682.52</v>
      </c>
      <c r="H873" s="13">
        <v>0</v>
      </c>
    </row>
    <row r="874" spans="1:8" ht="13.5" x14ac:dyDescent="0.25">
      <c r="A874" s="11"/>
      <c r="B874" s="10">
        <v>43271</v>
      </c>
      <c r="C874" s="2">
        <v>21.7</v>
      </c>
      <c r="D874" s="2">
        <v>16.024000000000001</v>
      </c>
      <c r="E874" s="2">
        <v>0</v>
      </c>
      <c r="F874" s="2">
        <v>0</v>
      </c>
      <c r="G874" s="2">
        <v>0</v>
      </c>
      <c r="H874" s="13">
        <v>0</v>
      </c>
    </row>
    <row r="875" spans="1:8" ht="13.5" x14ac:dyDescent="0.25">
      <c r="A875" s="11"/>
      <c r="B875" s="10">
        <v>43272</v>
      </c>
      <c r="C875" s="2">
        <v>21.6</v>
      </c>
      <c r="D875" s="2">
        <v>15.95</v>
      </c>
      <c r="E875" s="2">
        <v>15.95</v>
      </c>
      <c r="F875" s="2">
        <v>50</v>
      </c>
      <c r="G875" s="2">
        <v>797.5</v>
      </c>
      <c r="H875" s="13">
        <v>-4.6180728906641049E-3</v>
      </c>
    </row>
    <row r="876" spans="1:8" ht="13.5" x14ac:dyDescent="0.25">
      <c r="A876" s="11"/>
      <c r="B876" s="10">
        <v>43273</v>
      </c>
      <c r="C876" s="2">
        <v>21.5</v>
      </c>
      <c r="D876" s="2">
        <v>15.875999999999999</v>
      </c>
      <c r="E876" s="2">
        <v>15.875999999999998</v>
      </c>
      <c r="F876" s="2">
        <v>8</v>
      </c>
      <c r="G876" s="2">
        <v>127.00799999999998</v>
      </c>
      <c r="H876" s="13">
        <v>-4.6394984326018716E-3</v>
      </c>
    </row>
    <row r="877" spans="1:8" ht="13.5" x14ac:dyDescent="0.25">
      <c r="A877" s="11"/>
      <c r="B877" s="10">
        <v>43276</v>
      </c>
      <c r="C877" s="2">
        <v>21.5</v>
      </c>
      <c r="D877" s="2">
        <v>15.875999999999999</v>
      </c>
      <c r="E877" s="2">
        <v>0</v>
      </c>
      <c r="F877" s="2">
        <v>0</v>
      </c>
      <c r="G877" s="2">
        <v>0</v>
      </c>
      <c r="H877" s="13">
        <v>0</v>
      </c>
    </row>
    <row r="878" spans="1:8" ht="13.5" x14ac:dyDescent="0.25">
      <c r="A878" s="11"/>
      <c r="B878" s="10">
        <v>43277</v>
      </c>
      <c r="C878" s="2">
        <v>21.5</v>
      </c>
      <c r="D878" s="2">
        <v>15.875999999999999</v>
      </c>
      <c r="E878" s="2">
        <v>0</v>
      </c>
      <c r="F878" s="2">
        <v>0</v>
      </c>
      <c r="G878" s="2">
        <v>0</v>
      </c>
      <c r="H878" s="13">
        <v>0</v>
      </c>
    </row>
    <row r="879" spans="1:8" ht="13.5" x14ac:dyDescent="0.25">
      <c r="A879" s="11"/>
      <c r="B879" s="10">
        <v>43278</v>
      </c>
      <c r="C879" s="2">
        <v>21.5</v>
      </c>
      <c r="D879" s="2">
        <v>15.875999999999999</v>
      </c>
      <c r="E879" s="2">
        <v>0</v>
      </c>
      <c r="F879" s="2">
        <v>0</v>
      </c>
      <c r="G879" s="2">
        <v>0</v>
      </c>
      <c r="H879" s="13">
        <v>0</v>
      </c>
    </row>
    <row r="880" spans="1:8" ht="13.5" x14ac:dyDescent="0.25">
      <c r="A880" s="11"/>
      <c r="B880" s="10">
        <v>43279</v>
      </c>
      <c r="C880" s="2">
        <v>21.7</v>
      </c>
      <c r="D880" s="2">
        <v>16.024000000000001</v>
      </c>
      <c r="E880" s="2">
        <v>16.024000000000001</v>
      </c>
      <c r="F880" s="2">
        <v>136</v>
      </c>
      <c r="G880" s="2">
        <v>2179.2640000000001</v>
      </c>
      <c r="H880" s="13">
        <v>9.3222474174856056E-3</v>
      </c>
    </row>
    <row r="881" spans="1:8" ht="13.5" x14ac:dyDescent="0.25">
      <c r="A881" s="11"/>
      <c r="B881" s="10">
        <v>43280</v>
      </c>
      <c r="C881" s="2">
        <v>21.7</v>
      </c>
      <c r="D881" s="2">
        <v>16.024000000000001</v>
      </c>
      <c r="E881" s="2">
        <v>16.024000000000001</v>
      </c>
      <c r="F881" s="2">
        <v>8</v>
      </c>
      <c r="G881" s="2">
        <v>128.19200000000001</v>
      </c>
      <c r="H881" s="13">
        <v>0</v>
      </c>
    </row>
    <row r="882" spans="1:8" ht="13.5" x14ac:dyDescent="0.25">
      <c r="A882" s="11"/>
      <c r="B882" s="10">
        <v>43283</v>
      </c>
      <c r="C882" s="2">
        <v>21.7</v>
      </c>
      <c r="D882" s="2">
        <v>16.024000000000001</v>
      </c>
      <c r="E882" s="2">
        <v>16.024000000000001</v>
      </c>
      <c r="F882" s="2">
        <v>200</v>
      </c>
      <c r="G882" s="2">
        <v>3204.8</v>
      </c>
      <c r="H882" s="13">
        <v>0</v>
      </c>
    </row>
    <row r="883" spans="1:8" ht="13.5" x14ac:dyDescent="0.25">
      <c r="A883" s="11"/>
      <c r="B883" s="10">
        <v>43284</v>
      </c>
      <c r="C883" s="2">
        <v>21.5</v>
      </c>
      <c r="D883" s="2">
        <v>15.875999999999999</v>
      </c>
      <c r="E883" s="2">
        <v>15.875999999999998</v>
      </c>
      <c r="F883" s="2">
        <v>5</v>
      </c>
      <c r="G883" s="2">
        <v>79.38</v>
      </c>
      <c r="H883" s="13">
        <v>-9.2361457813280989E-3</v>
      </c>
    </row>
    <row r="884" spans="1:8" ht="13.5" x14ac:dyDescent="0.25">
      <c r="A884" s="11"/>
      <c r="B884" s="10">
        <v>43285</v>
      </c>
      <c r="C884" s="2">
        <v>21.5</v>
      </c>
      <c r="D884" s="2">
        <v>15.875999999999999</v>
      </c>
      <c r="E884" s="2">
        <v>0</v>
      </c>
      <c r="F884" s="2">
        <v>0</v>
      </c>
      <c r="G884" s="2">
        <v>0</v>
      </c>
      <c r="H884" s="13">
        <v>0</v>
      </c>
    </row>
    <row r="885" spans="1:8" ht="13.5" x14ac:dyDescent="0.25">
      <c r="A885" s="11"/>
      <c r="B885" s="10">
        <v>43286</v>
      </c>
      <c r="C885" s="2">
        <v>21.5</v>
      </c>
      <c r="D885" s="2">
        <v>15.875999999999999</v>
      </c>
      <c r="E885" s="2">
        <v>0</v>
      </c>
      <c r="F885" s="2">
        <v>0</v>
      </c>
      <c r="G885" s="2">
        <v>0</v>
      </c>
      <c r="H885" s="13">
        <v>0</v>
      </c>
    </row>
    <row r="886" spans="1:8" ht="13.5" x14ac:dyDescent="0.25">
      <c r="A886" s="11"/>
      <c r="B886" s="10">
        <v>43287</v>
      </c>
      <c r="C886" s="2">
        <v>21.5</v>
      </c>
      <c r="D886" s="2">
        <v>15.875999999999999</v>
      </c>
      <c r="E886" s="2">
        <v>0</v>
      </c>
      <c r="F886" s="2">
        <v>0</v>
      </c>
      <c r="G886" s="2">
        <v>0</v>
      </c>
      <c r="H886" s="13">
        <v>0</v>
      </c>
    </row>
    <row r="887" spans="1:8" ht="13.5" x14ac:dyDescent="0.25">
      <c r="A887" s="11"/>
      <c r="B887" s="10">
        <v>43290</v>
      </c>
      <c r="C887" s="2">
        <v>21.52</v>
      </c>
      <c r="D887" s="2">
        <v>15.891</v>
      </c>
      <c r="E887" s="2">
        <v>15.893953717472121</v>
      </c>
      <c r="F887" s="2">
        <v>35</v>
      </c>
      <c r="G887" s="2">
        <v>556.28838011152425</v>
      </c>
      <c r="H887" s="13">
        <v>9.4482237339383777E-4</v>
      </c>
    </row>
    <row r="888" spans="1:8" ht="13.5" x14ac:dyDescent="0.25">
      <c r="A888" s="11"/>
      <c r="B888" s="10">
        <v>43291</v>
      </c>
      <c r="C888" s="2">
        <v>21.52</v>
      </c>
      <c r="D888" s="2">
        <v>15.891</v>
      </c>
      <c r="E888" s="2">
        <v>0</v>
      </c>
      <c r="F888" s="2">
        <v>0</v>
      </c>
      <c r="G888" s="2">
        <v>0</v>
      </c>
      <c r="H888" s="13">
        <v>0</v>
      </c>
    </row>
    <row r="889" spans="1:8" ht="13.5" x14ac:dyDescent="0.25">
      <c r="A889" s="11"/>
      <c r="B889" s="10">
        <v>43292</v>
      </c>
      <c r="C889" s="2">
        <v>21.52</v>
      </c>
      <c r="D889" s="2">
        <v>15.891</v>
      </c>
      <c r="E889" s="2">
        <v>0</v>
      </c>
      <c r="F889" s="2">
        <v>0</v>
      </c>
      <c r="G889" s="2">
        <v>0</v>
      </c>
      <c r="H889" s="13">
        <v>0</v>
      </c>
    </row>
    <row r="890" spans="1:8" ht="13.5" x14ac:dyDescent="0.25">
      <c r="A890" s="11"/>
      <c r="B890" s="10">
        <v>43293</v>
      </c>
      <c r="C890" s="2">
        <v>21.52</v>
      </c>
      <c r="D890" s="2">
        <v>15.891</v>
      </c>
      <c r="E890" s="2">
        <v>0</v>
      </c>
      <c r="F890" s="2">
        <v>0</v>
      </c>
      <c r="G890" s="2">
        <v>0</v>
      </c>
      <c r="H890" s="13">
        <v>0</v>
      </c>
    </row>
    <row r="891" spans="1:8" ht="13.5" x14ac:dyDescent="0.25">
      <c r="A891" s="11"/>
      <c r="B891" s="10">
        <v>43294</v>
      </c>
      <c r="C891" s="2">
        <v>21.52</v>
      </c>
      <c r="D891" s="2">
        <v>15.891</v>
      </c>
      <c r="E891" s="2">
        <v>0</v>
      </c>
      <c r="F891" s="2">
        <v>0</v>
      </c>
      <c r="G891" s="2">
        <v>0</v>
      </c>
      <c r="H891" s="13">
        <v>0</v>
      </c>
    </row>
    <row r="892" spans="1:8" ht="13.5" x14ac:dyDescent="0.25">
      <c r="A892" s="11"/>
      <c r="B892" s="10">
        <v>43297</v>
      </c>
      <c r="C892" s="2">
        <v>21.6</v>
      </c>
      <c r="D892" s="2">
        <v>15.95</v>
      </c>
      <c r="E892" s="2">
        <v>15.95</v>
      </c>
      <c r="F892" s="2">
        <v>200</v>
      </c>
      <c r="G892" s="2">
        <v>3190</v>
      </c>
      <c r="H892" s="13">
        <v>3.7127934050720079E-3</v>
      </c>
    </row>
    <row r="893" spans="1:8" ht="13.5" x14ac:dyDescent="0.25">
      <c r="A893" s="11"/>
      <c r="B893" s="10">
        <v>43298</v>
      </c>
      <c r="C893" s="2">
        <v>21.52</v>
      </c>
      <c r="D893" s="2">
        <v>15.891</v>
      </c>
      <c r="E893" s="2">
        <v>15.891</v>
      </c>
      <c r="F893" s="2">
        <v>100</v>
      </c>
      <c r="G893" s="2">
        <v>1589.1</v>
      </c>
      <c r="H893" s="13">
        <v>-3.6990595611284816E-3</v>
      </c>
    </row>
    <row r="894" spans="1:8" ht="13.5" x14ac:dyDescent="0.25">
      <c r="A894" s="11"/>
      <c r="B894" s="10">
        <v>43299</v>
      </c>
      <c r="C894" s="2">
        <v>21.45</v>
      </c>
      <c r="D894" s="2">
        <v>15.839</v>
      </c>
      <c r="E894" s="2">
        <v>15.853768298368298</v>
      </c>
      <c r="F894" s="2">
        <v>1389</v>
      </c>
      <c r="G894" s="2">
        <v>22020.884166433567</v>
      </c>
      <c r="H894" s="13">
        <v>-3.2722924926058524E-3</v>
      </c>
    </row>
    <row r="895" spans="1:8" ht="13.5" x14ac:dyDescent="0.25">
      <c r="A895" s="11"/>
      <c r="B895" s="10">
        <v>43300</v>
      </c>
      <c r="C895" s="2">
        <v>21.42</v>
      </c>
      <c r="D895" s="2">
        <v>15.817</v>
      </c>
      <c r="E895" s="2">
        <v>15.839152661064423</v>
      </c>
      <c r="F895" s="2">
        <v>739</v>
      </c>
      <c r="G895" s="2">
        <v>11705.133816526608</v>
      </c>
      <c r="H895" s="13">
        <v>-1.3889765768041063E-3</v>
      </c>
    </row>
    <row r="896" spans="1:8" ht="13.5" x14ac:dyDescent="0.25">
      <c r="A896" s="11"/>
      <c r="B896" s="10">
        <v>43301</v>
      </c>
      <c r="C896" s="2">
        <v>21.42</v>
      </c>
      <c r="D896" s="2">
        <v>15.817</v>
      </c>
      <c r="E896" s="2">
        <v>0</v>
      </c>
      <c r="F896" s="2">
        <v>0</v>
      </c>
      <c r="G896" s="2">
        <v>0</v>
      </c>
      <c r="H896" s="13">
        <v>0</v>
      </c>
    </row>
    <row r="897" spans="1:8" ht="13.5" x14ac:dyDescent="0.25">
      <c r="A897" s="11"/>
      <c r="B897" s="10">
        <v>43304</v>
      </c>
      <c r="C897" s="2">
        <v>21.5</v>
      </c>
      <c r="D897" s="2">
        <v>15.875999999999999</v>
      </c>
      <c r="E897" s="2">
        <v>15.875261581395346</v>
      </c>
      <c r="F897" s="2">
        <v>16306</v>
      </c>
      <c r="G897" s="2">
        <v>258862.01534623251</v>
      </c>
      <c r="H897" s="13">
        <v>3.7301637478661738E-3</v>
      </c>
    </row>
    <row r="898" spans="1:8" ht="13.5" x14ac:dyDescent="0.25">
      <c r="A898" s="11"/>
      <c r="B898" s="10">
        <v>43305</v>
      </c>
      <c r="C898" s="2">
        <v>22</v>
      </c>
      <c r="D898" s="2">
        <v>16.245000000000001</v>
      </c>
      <c r="E898" s="2">
        <v>16.245000000000001</v>
      </c>
      <c r="F898" s="2">
        <v>712</v>
      </c>
      <c r="G898" s="2">
        <v>11566.44</v>
      </c>
      <c r="H898" s="13">
        <v>2.3242630385487628E-2</v>
      </c>
    </row>
    <row r="899" spans="1:8" ht="13.5" x14ac:dyDescent="0.25">
      <c r="A899" s="11"/>
      <c r="B899" s="10">
        <v>43307</v>
      </c>
      <c r="C899" s="2">
        <v>22.66</v>
      </c>
      <c r="D899" s="2">
        <v>16.733000000000001</v>
      </c>
      <c r="E899" s="2">
        <v>16.733000000000001</v>
      </c>
      <c r="F899" s="2">
        <v>2136</v>
      </c>
      <c r="G899" s="2">
        <v>35741.688000000002</v>
      </c>
      <c r="H899" s="13">
        <v>3.0040012311480426E-2</v>
      </c>
    </row>
    <row r="900" spans="1:8" ht="13.5" x14ac:dyDescent="0.25">
      <c r="A900" s="11"/>
      <c r="B900" s="10">
        <v>43308</v>
      </c>
      <c r="C900" s="2">
        <v>23.5</v>
      </c>
      <c r="D900" s="2">
        <v>17.353000000000002</v>
      </c>
      <c r="E900" s="2">
        <v>17.344877319148939</v>
      </c>
      <c r="F900" s="2">
        <v>4826</v>
      </c>
      <c r="G900" s="2">
        <v>83706.377942212785</v>
      </c>
      <c r="H900" s="13">
        <v>3.7052530926910951E-2</v>
      </c>
    </row>
    <row r="901" spans="1:8" ht="13.5" x14ac:dyDescent="0.25">
      <c r="A901" s="11"/>
      <c r="B901" s="10">
        <v>43311</v>
      </c>
      <c r="C901" s="2">
        <v>24.2</v>
      </c>
      <c r="D901" s="2">
        <v>17.87</v>
      </c>
      <c r="E901" s="2">
        <v>17.87</v>
      </c>
      <c r="F901" s="2">
        <v>64</v>
      </c>
      <c r="G901" s="2">
        <v>1143.68</v>
      </c>
      <c r="H901" s="13">
        <v>2.9793119345358117E-2</v>
      </c>
    </row>
    <row r="902" spans="1:8" ht="13.5" x14ac:dyDescent="0.25">
      <c r="A902" s="11"/>
      <c r="B902" s="10">
        <v>43312</v>
      </c>
      <c r="C902" s="2">
        <v>24.9</v>
      </c>
      <c r="D902" s="2">
        <v>18.387</v>
      </c>
      <c r="E902" s="2">
        <v>18.292480481927711</v>
      </c>
      <c r="F902" s="2">
        <v>104</v>
      </c>
      <c r="G902" s="2">
        <v>1902.4179701204821</v>
      </c>
      <c r="H902" s="13">
        <v>2.8931169557918267E-2</v>
      </c>
    </row>
    <row r="903" spans="1:8" ht="13.5" x14ac:dyDescent="0.25">
      <c r="A903" s="11"/>
      <c r="B903" s="10">
        <v>43313</v>
      </c>
      <c r="C903" s="2">
        <v>25.5</v>
      </c>
      <c r="D903" s="2">
        <v>18.829999999999998</v>
      </c>
      <c r="E903" s="2">
        <v>18.785694117647058</v>
      </c>
      <c r="F903" s="2">
        <v>500</v>
      </c>
      <c r="G903" s="2">
        <v>9392.8470588235286</v>
      </c>
      <c r="H903" s="13">
        <v>2.4093109261978454E-2</v>
      </c>
    </row>
    <row r="904" spans="1:8" ht="13.5" x14ac:dyDescent="0.25">
      <c r="A904" s="11"/>
      <c r="B904" s="10">
        <v>43314</v>
      </c>
      <c r="C904" s="2">
        <v>26.2</v>
      </c>
      <c r="D904" s="2">
        <v>19.347000000000001</v>
      </c>
      <c r="E904" s="2">
        <v>19.105531717557252</v>
      </c>
      <c r="F904" s="2">
        <v>620</v>
      </c>
      <c r="G904" s="2">
        <v>11845.429664885496</v>
      </c>
      <c r="H904" s="13">
        <v>2.7456186935741003E-2</v>
      </c>
    </row>
    <row r="905" spans="1:8" ht="13.5" x14ac:dyDescent="0.25">
      <c r="A905" s="11"/>
      <c r="B905" s="10">
        <v>43315</v>
      </c>
      <c r="C905" s="2">
        <v>26.3</v>
      </c>
      <c r="D905" s="2">
        <v>19.420000000000002</v>
      </c>
      <c r="E905" s="2">
        <v>19.386033460076046</v>
      </c>
      <c r="F905" s="2">
        <v>649</v>
      </c>
      <c r="G905" s="2">
        <v>12581.535715589354</v>
      </c>
      <c r="H905" s="13">
        <v>3.773194810564966E-3</v>
      </c>
    </row>
    <row r="906" spans="1:8" ht="13.5" x14ac:dyDescent="0.25">
      <c r="A906" s="11"/>
      <c r="B906" s="10">
        <v>43318</v>
      </c>
      <c r="C906" s="2">
        <v>26.8</v>
      </c>
      <c r="D906" s="2">
        <v>19.79</v>
      </c>
      <c r="E906" s="2">
        <v>19.79</v>
      </c>
      <c r="F906" s="2">
        <v>10</v>
      </c>
      <c r="G906" s="2">
        <v>197.89999999999998</v>
      </c>
      <c r="H906" s="13">
        <v>1.9052523171987509E-2</v>
      </c>
    </row>
    <row r="907" spans="1:8" ht="13.5" x14ac:dyDescent="0.25">
      <c r="A907" s="11"/>
      <c r="B907" s="10">
        <v>43319</v>
      </c>
      <c r="C907" s="2">
        <v>27.5</v>
      </c>
      <c r="D907" s="2">
        <v>20.306000000000001</v>
      </c>
      <c r="E907" s="2">
        <v>19.988488</v>
      </c>
      <c r="F907" s="2">
        <v>71</v>
      </c>
      <c r="G907" s="2">
        <v>1419.182648</v>
      </c>
      <c r="H907" s="13">
        <v>2.6073774633653454E-2</v>
      </c>
    </row>
    <row r="908" spans="1:8" ht="13.5" x14ac:dyDescent="0.25">
      <c r="A908" s="11"/>
      <c r="B908" s="10">
        <v>43320</v>
      </c>
      <c r="C908" s="2">
        <v>28</v>
      </c>
      <c r="D908" s="2">
        <v>20.675999999999998</v>
      </c>
      <c r="E908" s="2">
        <v>20.566712571428567</v>
      </c>
      <c r="F908" s="2">
        <v>440</v>
      </c>
      <c r="G908" s="2">
        <v>9049.3535314285691</v>
      </c>
      <c r="H908" s="13">
        <v>1.822121540431387E-2</v>
      </c>
    </row>
    <row r="909" spans="1:8" ht="13.5" x14ac:dyDescent="0.25">
      <c r="A909" s="11"/>
      <c r="B909" s="10">
        <v>43321</v>
      </c>
      <c r="C909" s="2">
        <v>29.26</v>
      </c>
      <c r="D909" s="2">
        <v>21.606000000000002</v>
      </c>
      <c r="E909" s="2">
        <v>21.606000000000002</v>
      </c>
      <c r="F909" s="2">
        <v>150</v>
      </c>
      <c r="G909" s="2">
        <v>3240.9</v>
      </c>
      <c r="H909" s="13">
        <v>4.4979686593151644E-2</v>
      </c>
    </row>
    <row r="910" spans="1:8" ht="13.5" x14ac:dyDescent="0.25">
      <c r="A910" s="11"/>
      <c r="B910" s="10">
        <v>43322</v>
      </c>
      <c r="C910" s="2">
        <v>30</v>
      </c>
      <c r="D910" s="2">
        <v>22.152000000000001</v>
      </c>
      <c r="E910" s="2">
        <v>22.152000000000001</v>
      </c>
      <c r="F910" s="2">
        <v>1005</v>
      </c>
      <c r="G910" s="2">
        <v>22262.760000000002</v>
      </c>
      <c r="H910" s="13">
        <v>2.5270758122743653E-2</v>
      </c>
    </row>
    <row r="911" spans="1:8" ht="13.5" x14ac:dyDescent="0.25">
      <c r="A911" s="11"/>
      <c r="B911" s="10">
        <v>43326</v>
      </c>
      <c r="C911" s="2">
        <v>29.5</v>
      </c>
      <c r="D911" s="2">
        <v>21.783000000000001</v>
      </c>
      <c r="E911" s="2">
        <v>21.783000000000001</v>
      </c>
      <c r="F911" s="2">
        <v>170</v>
      </c>
      <c r="G911" s="2">
        <v>3703.11</v>
      </c>
      <c r="H911" s="13">
        <v>-1.6657638136511364E-2</v>
      </c>
    </row>
    <row r="912" spans="1:8" ht="13.5" x14ac:dyDescent="0.25">
      <c r="A912" s="11"/>
      <c r="B912" s="10">
        <v>43327</v>
      </c>
      <c r="C912" s="2">
        <v>29.5</v>
      </c>
      <c r="D912" s="2">
        <v>21.783000000000001</v>
      </c>
      <c r="E912" s="2">
        <v>21.783000000000001</v>
      </c>
      <c r="F912" s="2">
        <v>548</v>
      </c>
      <c r="G912" s="2">
        <v>11937.084000000001</v>
      </c>
      <c r="H912" s="13">
        <v>0</v>
      </c>
    </row>
    <row r="913" spans="1:8" ht="13.5" x14ac:dyDescent="0.25">
      <c r="A913" s="11"/>
      <c r="B913" s="10">
        <v>43328</v>
      </c>
      <c r="C913" s="2">
        <v>29.5</v>
      </c>
      <c r="D913" s="2">
        <v>21.783000000000001</v>
      </c>
      <c r="E913" s="2">
        <v>21.783000000000001</v>
      </c>
      <c r="F913" s="2">
        <v>1650</v>
      </c>
      <c r="G913" s="2">
        <v>35941.950000000004</v>
      </c>
      <c r="H913" s="13">
        <v>0</v>
      </c>
    </row>
    <row r="914" spans="1:8" ht="13.5" x14ac:dyDescent="0.25">
      <c r="A914" s="11"/>
      <c r="B914" s="10">
        <v>43329</v>
      </c>
      <c r="C914" s="2">
        <v>29.5</v>
      </c>
      <c r="D914" s="2">
        <v>21.783000000000001</v>
      </c>
      <c r="E914" s="2">
        <v>21.783000000000001</v>
      </c>
      <c r="F914" s="2">
        <v>70</v>
      </c>
      <c r="G914" s="2">
        <v>1524.8100000000002</v>
      </c>
      <c r="H914" s="13">
        <v>0</v>
      </c>
    </row>
    <row r="915" spans="1:8" ht="13.5" x14ac:dyDescent="0.25">
      <c r="A915" s="11"/>
      <c r="B915" s="10">
        <v>43332</v>
      </c>
      <c r="C915" s="2">
        <v>30</v>
      </c>
      <c r="D915" s="2">
        <v>22.152000000000001</v>
      </c>
      <c r="E915" s="2">
        <v>22.152000000000001</v>
      </c>
      <c r="F915" s="2">
        <v>950</v>
      </c>
      <c r="G915" s="2">
        <v>21044.400000000001</v>
      </c>
      <c r="H915" s="13">
        <v>1.6939815452417011E-2</v>
      </c>
    </row>
    <row r="916" spans="1:8" ht="13.5" x14ac:dyDescent="0.25">
      <c r="A916" s="11"/>
      <c r="B916" s="10">
        <v>43335</v>
      </c>
      <c r="C916" s="2">
        <v>30</v>
      </c>
      <c r="D916" s="2">
        <v>22.152000000000001</v>
      </c>
      <c r="E916" s="2">
        <v>22.152000000000001</v>
      </c>
      <c r="F916" s="2">
        <v>250</v>
      </c>
      <c r="G916" s="2">
        <v>5538</v>
      </c>
      <c r="H916" s="13">
        <v>0</v>
      </c>
    </row>
    <row r="917" spans="1:8" ht="13.5" x14ac:dyDescent="0.25">
      <c r="A917" s="11"/>
      <c r="B917" s="10">
        <v>43336</v>
      </c>
      <c r="C917" s="2">
        <v>30.5</v>
      </c>
      <c r="D917" s="2">
        <v>22.521999999999998</v>
      </c>
      <c r="E917" s="2">
        <v>22.521999999999998</v>
      </c>
      <c r="F917" s="2">
        <v>15</v>
      </c>
      <c r="G917" s="2">
        <v>337.83</v>
      </c>
      <c r="H917" s="13">
        <v>1.6702780787287715E-2</v>
      </c>
    </row>
    <row r="918" spans="1:8" ht="13.5" x14ac:dyDescent="0.25">
      <c r="A918" s="11"/>
      <c r="B918" s="10">
        <v>43339</v>
      </c>
      <c r="C918" s="2">
        <v>31</v>
      </c>
      <c r="D918" s="2">
        <v>22.890999999999998</v>
      </c>
      <c r="E918" s="2">
        <v>22.890999999999998</v>
      </c>
      <c r="F918" s="2">
        <v>1825</v>
      </c>
      <c r="G918" s="2">
        <v>41776.074999999997</v>
      </c>
      <c r="H918" s="13">
        <v>1.6383980108338504E-2</v>
      </c>
    </row>
    <row r="919" spans="1:8" ht="13.5" x14ac:dyDescent="0.25">
      <c r="A919" s="11"/>
      <c r="B919" s="10">
        <v>43340</v>
      </c>
      <c r="C919" s="2">
        <v>31</v>
      </c>
      <c r="D919" s="2">
        <v>22.890999999999998</v>
      </c>
      <c r="E919" s="2">
        <v>0</v>
      </c>
      <c r="F919" s="2">
        <v>0</v>
      </c>
      <c r="G919" s="2">
        <v>0</v>
      </c>
      <c r="H919" s="13">
        <v>0</v>
      </c>
    </row>
    <row r="920" spans="1:8" ht="13.5" x14ac:dyDescent="0.25">
      <c r="A920" s="11"/>
      <c r="B920" s="10">
        <v>43341</v>
      </c>
      <c r="C920" s="2">
        <v>31</v>
      </c>
      <c r="D920" s="2">
        <v>22.890999999999998</v>
      </c>
      <c r="E920" s="2">
        <v>22.890999999999998</v>
      </c>
      <c r="F920" s="2">
        <v>50</v>
      </c>
      <c r="G920" s="2">
        <v>1144.55</v>
      </c>
      <c r="H920" s="13">
        <v>0</v>
      </c>
    </row>
    <row r="921" spans="1:8" ht="13.5" x14ac:dyDescent="0.25">
      <c r="A921" s="11"/>
      <c r="B921" s="10">
        <v>43342</v>
      </c>
      <c r="C921" s="2">
        <v>31.5</v>
      </c>
      <c r="D921" s="2">
        <v>23.26</v>
      </c>
      <c r="E921" s="2">
        <v>23.26</v>
      </c>
      <c r="F921" s="2">
        <v>150</v>
      </c>
      <c r="G921" s="2">
        <v>3489.0000000000005</v>
      </c>
      <c r="H921" s="13">
        <v>1.6119872438949953E-2</v>
      </c>
    </row>
    <row r="922" spans="1:8" ht="13.5" x14ac:dyDescent="0.25">
      <c r="A922" s="11"/>
      <c r="B922" s="10">
        <v>43343</v>
      </c>
      <c r="C922" s="2">
        <v>31.5</v>
      </c>
      <c r="D922" s="2">
        <v>23.26</v>
      </c>
      <c r="E922" s="2">
        <v>0</v>
      </c>
      <c r="F922" s="2">
        <v>0</v>
      </c>
      <c r="G922" s="2">
        <v>0</v>
      </c>
      <c r="H922" s="13">
        <v>0</v>
      </c>
    </row>
    <row r="923" spans="1:8" ht="13.5" x14ac:dyDescent="0.25">
      <c r="A923" s="11"/>
      <c r="B923" s="10">
        <v>43346</v>
      </c>
      <c r="C923" s="2">
        <v>31.5</v>
      </c>
      <c r="D923" s="2">
        <v>23.26</v>
      </c>
      <c r="E923" s="2">
        <v>0</v>
      </c>
      <c r="F923" s="2">
        <v>0</v>
      </c>
      <c r="G923" s="2">
        <v>0</v>
      </c>
      <c r="H923" s="13">
        <v>0</v>
      </c>
    </row>
    <row r="924" spans="1:8" ht="13.5" x14ac:dyDescent="0.25">
      <c r="A924" s="11"/>
      <c r="B924" s="10">
        <v>43347</v>
      </c>
      <c r="C924" s="2">
        <v>31.5</v>
      </c>
      <c r="D924" s="2">
        <v>23.26</v>
      </c>
      <c r="E924" s="2">
        <v>0</v>
      </c>
      <c r="F924" s="2">
        <v>0</v>
      </c>
      <c r="G924" s="2">
        <v>0</v>
      </c>
      <c r="H924" s="13">
        <v>0</v>
      </c>
    </row>
    <row r="925" spans="1:8" ht="13.5" x14ac:dyDescent="0.25">
      <c r="A925" s="11"/>
      <c r="B925" s="10">
        <v>43348</v>
      </c>
      <c r="C925" s="2">
        <v>31.5</v>
      </c>
      <c r="D925" s="2">
        <v>23.26</v>
      </c>
      <c r="E925" s="2">
        <v>23.26</v>
      </c>
      <c r="F925" s="2">
        <v>100</v>
      </c>
      <c r="G925" s="2">
        <v>2326</v>
      </c>
      <c r="H925" s="13">
        <v>0</v>
      </c>
    </row>
    <row r="926" spans="1:8" ht="13.5" x14ac:dyDescent="0.25">
      <c r="A926" s="11"/>
      <c r="B926" s="10">
        <v>43349</v>
      </c>
      <c r="C926" s="2">
        <v>31.5</v>
      </c>
      <c r="D926" s="2">
        <v>23.26</v>
      </c>
      <c r="E926" s="2">
        <v>23.26</v>
      </c>
      <c r="F926" s="2">
        <v>60</v>
      </c>
      <c r="G926" s="2">
        <v>1395.6000000000001</v>
      </c>
      <c r="H926" s="13">
        <v>0</v>
      </c>
    </row>
    <row r="927" spans="1:8" ht="13.5" x14ac:dyDescent="0.25">
      <c r="A927" s="11"/>
      <c r="B927" s="10">
        <v>43350</v>
      </c>
      <c r="C927" s="2">
        <v>30.56</v>
      </c>
      <c r="D927" s="2">
        <v>22.565999999999999</v>
      </c>
      <c r="E927" s="2">
        <v>0</v>
      </c>
      <c r="F927" s="2">
        <v>0</v>
      </c>
      <c r="G927" s="2">
        <v>0</v>
      </c>
      <c r="H927" s="13">
        <v>-2.9836629406706904E-2</v>
      </c>
    </row>
    <row r="928" spans="1:8" ht="13.5" x14ac:dyDescent="0.25">
      <c r="A928" s="11"/>
      <c r="B928" s="10">
        <v>43353</v>
      </c>
      <c r="C928" s="2">
        <v>31.4</v>
      </c>
      <c r="D928" s="2">
        <v>23.186</v>
      </c>
      <c r="E928" s="2">
        <v>23.186</v>
      </c>
      <c r="F928" s="2">
        <v>1000</v>
      </c>
      <c r="G928" s="2">
        <v>23186</v>
      </c>
      <c r="H928" s="13">
        <v>2.7474962332712977E-2</v>
      </c>
    </row>
    <row r="929" spans="1:8" ht="13.5" x14ac:dyDescent="0.25">
      <c r="A929" s="11"/>
      <c r="B929" s="10">
        <v>43355</v>
      </c>
      <c r="C929" s="2">
        <v>31.4</v>
      </c>
      <c r="D929" s="2">
        <v>23.186</v>
      </c>
      <c r="E929" s="2">
        <v>0</v>
      </c>
      <c r="F929" s="2">
        <v>0</v>
      </c>
      <c r="G929" s="2">
        <v>0</v>
      </c>
      <c r="H929" s="13">
        <v>0</v>
      </c>
    </row>
    <row r="930" spans="1:8" ht="13.5" x14ac:dyDescent="0.25">
      <c r="A930" s="11"/>
      <c r="B930" s="10">
        <v>43356</v>
      </c>
      <c r="C930" s="2">
        <v>29.99</v>
      </c>
      <c r="D930" s="2">
        <v>22.145</v>
      </c>
      <c r="E930" s="2">
        <v>0</v>
      </c>
      <c r="F930" s="2">
        <v>0</v>
      </c>
      <c r="G930" s="2">
        <v>0</v>
      </c>
      <c r="H930" s="13">
        <v>-4.4897783145001313E-2</v>
      </c>
    </row>
    <row r="931" spans="1:8" ht="13.5" x14ac:dyDescent="0.25">
      <c r="A931" s="11"/>
      <c r="B931" s="10">
        <v>43357</v>
      </c>
      <c r="C931" s="2">
        <v>28.65</v>
      </c>
      <c r="D931" s="2">
        <v>21.155999999999999</v>
      </c>
      <c r="E931" s="2">
        <v>0</v>
      </c>
      <c r="F931" s="2">
        <v>0</v>
      </c>
      <c r="G931" s="2">
        <v>0</v>
      </c>
      <c r="H931" s="13">
        <v>-4.466019417475732E-2</v>
      </c>
    </row>
    <row r="932" spans="1:8" ht="13.5" x14ac:dyDescent="0.25">
      <c r="A932" s="11"/>
      <c r="B932" s="10">
        <v>43360</v>
      </c>
      <c r="C932" s="2">
        <v>28.63</v>
      </c>
      <c r="D932" s="2">
        <v>21.140999999999998</v>
      </c>
      <c r="E932" s="2">
        <v>20.545832483409011</v>
      </c>
      <c r="F932" s="2">
        <v>175</v>
      </c>
      <c r="G932" s="2">
        <v>3595.5206845965772</v>
      </c>
      <c r="H932" s="13">
        <v>-7.0901871809418455E-4</v>
      </c>
    </row>
    <row r="933" spans="1:8" ht="13.5" x14ac:dyDescent="0.25">
      <c r="A933" s="11"/>
      <c r="B933" s="10">
        <v>43361</v>
      </c>
      <c r="C933" s="2">
        <v>28.63</v>
      </c>
      <c r="D933" s="2">
        <v>21.140999999999998</v>
      </c>
      <c r="E933" s="2">
        <v>0</v>
      </c>
      <c r="F933" s="2">
        <v>0</v>
      </c>
      <c r="G933" s="2">
        <v>0</v>
      </c>
      <c r="H933" s="13">
        <v>0</v>
      </c>
    </row>
    <row r="934" spans="1:8" ht="13.5" x14ac:dyDescent="0.25">
      <c r="A934" s="11"/>
      <c r="B934" s="10">
        <v>43362</v>
      </c>
      <c r="C934" s="2">
        <v>28.63</v>
      </c>
      <c r="D934" s="2">
        <v>21.140999999999998</v>
      </c>
      <c r="E934" s="2">
        <v>0</v>
      </c>
      <c r="F934" s="2">
        <v>0</v>
      </c>
      <c r="G934" s="2">
        <v>0</v>
      </c>
      <c r="H934" s="13">
        <v>0</v>
      </c>
    </row>
    <row r="935" spans="1:8" ht="13.5" x14ac:dyDescent="0.25">
      <c r="A935" s="11"/>
      <c r="B935" s="10">
        <v>43363</v>
      </c>
      <c r="C935" s="2">
        <v>28.63</v>
      </c>
      <c r="D935" s="2">
        <v>21.140999999999998</v>
      </c>
      <c r="E935" s="2">
        <v>0</v>
      </c>
      <c r="F935" s="2">
        <v>0</v>
      </c>
      <c r="G935" s="2">
        <v>0</v>
      </c>
      <c r="H935" s="13">
        <v>0</v>
      </c>
    </row>
    <row r="936" spans="1:8" ht="13.5" x14ac:dyDescent="0.25">
      <c r="A936" s="11"/>
      <c r="B936" s="10">
        <v>43364</v>
      </c>
      <c r="C936" s="2">
        <v>28.63</v>
      </c>
      <c r="D936" s="2">
        <v>21.140999999999998</v>
      </c>
      <c r="E936" s="2">
        <v>0</v>
      </c>
      <c r="F936" s="2">
        <v>0</v>
      </c>
      <c r="G936" s="2">
        <v>0</v>
      </c>
      <c r="H936" s="13">
        <v>0</v>
      </c>
    </row>
    <row r="937" spans="1:8" ht="13.5" x14ac:dyDescent="0.25">
      <c r="A937" s="11"/>
      <c r="B937" s="10">
        <v>43367</v>
      </c>
      <c r="C937" s="2">
        <v>28.63</v>
      </c>
      <c r="D937" s="2">
        <v>21.140999999999998</v>
      </c>
      <c r="E937" s="2">
        <v>0</v>
      </c>
      <c r="F937" s="2">
        <v>0</v>
      </c>
      <c r="G937" s="2">
        <v>0</v>
      </c>
      <c r="H937" s="13">
        <v>0</v>
      </c>
    </row>
    <row r="938" spans="1:8" ht="13.5" x14ac:dyDescent="0.25">
      <c r="A938" s="11"/>
      <c r="B938" s="10">
        <v>43368</v>
      </c>
      <c r="C938" s="2">
        <v>28.63</v>
      </c>
      <c r="D938" s="2">
        <v>21.140999999999998</v>
      </c>
      <c r="E938" s="2">
        <v>0</v>
      </c>
      <c r="F938" s="2">
        <v>0</v>
      </c>
      <c r="G938" s="2">
        <v>0</v>
      </c>
      <c r="H938" s="13">
        <v>0</v>
      </c>
    </row>
    <row r="939" spans="1:8" ht="13.5" x14ac:dyDescent="0.25">
      <c r="A939" s="11"/>
      <c r="B939" s="10">
        <v>43369</v>
      </c>
      <c r="C939" s="2">
        <v>28.63</v>
      </c>
      <c r="D939" s="2">
        <v>21.140999999999998</v>
      </c>
      <c r="E939" s="2">
        <v>0</v>
      </c>
      <c r="F939" s="2">
        <v>0</v>
      </c>
      <c r="G939" s="2">
        <v>0</v>
      </c>
      <c r="H939" s="13">
        <v>0</v>
      </c>
    </row>
    <row r="940" spans="1:8" ht="13.5" x14ac:dyDescent="0.25">
      <c r="A940" s="11"/>
      <c r="B940" s="10">
        <v>43370</v>
      </c>
      <c r="C940" s="2">
        <v>28.63</v>
      </c>
      <c r="D940" s="2">
        <v>21.140999999999998</v>
      </c>
      <c r="E940" s="2">
        <v>0</v>
      </c>
      <c r="F940" s="2">
        <v>0</v>
      </c>
      <c r="G940" s="2">
        <v>0</v>
      </c>
      <c r="H940" s="13">
        <v>0</v>
      </c>
    </row>
    <row r="941" spans="1:8" ht="13.5" x14ac:dyDescent="0.25">
      <c r="A941" s="11"/>
      <c r="B941" s="10">
        <v>43371</v>
      </c>
      <c r="C941" s="2">
        <v>28.63</v>
      </c>
      <c r="D941" s="2">
        <v>21.140999999999998</v>
      </c>
      <c r="E941" s="2">
        <v>0</v>
      </c>
      <c r="F941" s="2">
        <v>0</v>
      </c>
      <c r="G941" s="2">
        <v>0</v>
      </c>
      <c r="H941" s="13">
        <v>0</v>
      </c>
    </row>
    <row r="942" spans="1:8" ht="13.5" x14ac:dyDescent="0.25">
      <c r="A942" s="11"/>
      <c r="B942" s="10">
        <v>43374</v>
      </c>
      <c r="C942" s="2">
        <v>28.63</v>
      </c>
      <c r="D942" s="2">
        <v>21.140999999999998</v>
      </c>
      <c r="E942" s="2">
        <v>0</v>
      </c>
      <c r="F942" s="2">
        <v>0</v>
      </c>
      <c r="G942" s="2">
        <v>0</v>
      </c>
      <c r="H942" s="13">
        <v>0</v>
      </c>
    </row>
    <row r="943" spans="1:8" ht="13.5" x14ac:dyDescent="0.25">
      <c r="A943" s="11"/>
      <c r="B943" s="10">
        <v>43375</v>
      </c>
      <c r="C943" s="2">
        <v>28.63</v>
      </c>
      <c r="D943" s="2">
        <v>21.140999999999998</v>
      </c>
      <c r="E943" s="2">
        <v>0</v>
      </c>
      <c r="F943" s="2">
        <v>0</v>
      </c>
      <c r="G943" s="2">
        <v>0</v>
      </c>
      <c r="H943" s="13">
        <v>0</v>
      </c>
    </row>
    <row r="944" spans="1:8" ht="13.5" x14ac:dyDescent="0.25">
      <c r="A944" s="11"/>
      <c r="B944" s="10">
        <v>43376</v>
      </c>
      <c r="C944" s="2">
        <v>28.63</v>
      </c>
      <c r="D944" s="2">
        <v>21.140999999999998</v>
      </c>
      <c r="E944" s="2">
        <v>0</v>
      </c>
      <c r="F944" s="2">
        <v>0</v>
      </c>
      <c r="G944" s="2">
        <v>0</v>
      </c>
      <c r="H944" s="13">
        <v>0</v>
      </c>
    </row>
    <row r="945" spans="1:8" ht="13.5" x14ac:dyDescent="0.25">
      <c r="A945" s="11"/>
      <c r="B945" s="10">
        <v>43377</v>
      </c>
      <c r="C945" s="2">
        <v>28.63</v>
      </c>
      <c r="D945" s="2">
        <v>21.140999999999998</v>
      </c>
      <c r="E945" s="2">
        <v>0</v>
      </c>
      <c r="F945" s="2">
        <v>0</v>
      </c>
      <c r="G945" s="2">
        <v>0</v>
      </c>
      <c r="H945" s="13">
        <v>0</v>
      </c>
    </row>
    <row r="946" spans="1:8" ht="13.5" x14ac:dyDescent="0.25">
      <c r="A946" s="11"/>
      <c r="B946" s="10">
        <v>43378</v>
      </c>
      <c r="C946" s="2">
        <v>27.35</v>
      </c>
      <c r="D946" s="2">
        <v>20.196000000000002</v>
      </c>
      <c r="E946" s="2">
        <v>0</v>
      </c>
      <c r="F946" s="2">
        <v>0</v>
      </c>
      <c r="G946" s="2">
        <v>0</v>
      </c>
      <c r="H946" s="13">
        <v>-4.469987228607903E-2</v>
      </c>
    </row>
    <row r="947" spans="1:8" ht="13.5" x14ac:dyDescent="0.25">
      <c r="A947" s="11"/>
      <c r="B947" s="10">
        <v>43381</v>
      </c>
      <c r="C947" s="2">
        <v>28.45</v>
      </c>
      <c r="D947" s="2">
        <v>21.007999999999999</v>
      </c>
      <c r="E947" s="2">
        <v>20.991016379613356</v>
      </c>
      <c r="F947" s="2">
        <v>101</v>
      </c>
      <c r="G947" s="2">
        <v>2120.0926543409491</v>
      </c>
      <c r="H947" s="13">
        <v>4.020598138245185E-2</v>
      </c>
    </row>
    <row r="948" spans="1:8" ht="13.5" x14ac:dyDescent="0.25">
      <c r="A948" s="11"/>
      <c r="B948" s="10">
        <v>43382</v>
      </c>
      <c r="C948" s="2">
        <v>28.45</v>
      </c>
      <c r="D948" s="2">
        <v>21.007999999999999</v>
      </c>
      <c r="E948" s="2">
        <v>0</v>
      </c>
      <c r="F948" s="2">
        <v>0</v>
      </c>
      <c r="G948" s="2">
        <v>0</v>
      </c>
      <c r="H948" s="13">
        <v>0</v>
      </c>
    </row>
    <row r="949" spans="1:8" ht="13.5" x14ac:dyDescent="0.25">
      <c r="A949" s="11"/>
      <c r="B949" s="10">
        <v>43383</v>
      </c>
      <c r="C949" s="2">
        <v>28.42</v>
      </c>
      <c r="D949" s="2">
        <v>20.986000000000001</v>
      </c>
      <c r="E949" s="2">
        <v>20.38049261083744</v>
      </c>
      <c r="F949" s="2">
        <v>2</v>
      </c>
      <c r="G949" s="2">
        <v>40.760985221674879</v>
      </c>
      <c r="H949" s="13">
        <v>-1.0472201066259743E-3</v>
      </c>
    </row>
    <row r="950" spans="1:8" ht="13.5" x14ac:dyDescent="0.25">
      <c r="A950" s="11"/>
      <c r="B950" s="10">
        <v>43384</v>
      </c>
      <c r="C950" s="2">
        <v>27.6</v>
      </c>
      <c r="D950" s="2">
        <v>20.38</v>
      </c>
      <c r="E950" s="2">
        <v>20.38</v>
      </c>
      <c r="F950" s="2">
        <v>19</v>
      </c>
      <c r="G950" s="2">
        <v>387.21999999999997</v>
      </c>
      <c r="H950" s="13">
        <v>-2.8876393786333825E-2</v>
      </c>
    </row>
    <row r="951" spans="1:8" ht="13.5" x14ac:dyDescent="0.25">
      <c r="A951" s="11"/>
      <c r="B951" s="10">
        <v>43385</v>
      </c>
      <c r="C951" s="2">
        <v>28.42</v>
      </c>
      <c r="D951" s="2">
        <v>20.986000000000001</v>
      </c>
      <c r="E951" s="2">
        <v>20.410767980295564</v>
      </c>
      <c r="F951" s="2">
        <v>20</v>
      </c>
      <c r="G951" s="2">
        <v>408.21535960591126</v>
      </c>
      <c r="H951" s="13">
        <v>2.9735034347399495E-2</v>
      </c>
    </row>
    <row r="952" spans="1:8" ht="13.5" x14ac:dyDescent="0.25">
      <c r="A952" s="11"/>
      <c r="B952" s="10">
        <v>43389</v>
      </c>
      <c r="C952" s="2">
        <v>27.57</v>
      </c>
      <c r="D952" s="2">
        <v>20.358000000000001</v>
      </c>
      <c r="E952" s="2">
        <v>20.358000000000001</v>
      </c>
      <c r="F952" s="2">
        <v>15</v>
      </c>
      <c r="G952" s="2">
        <v>305.37</v>
      </c>
      <c r="H952" s="13">
        <v>-2.9924711712570291E-2</v>
      </c>
    </row>
    <row r="953" spans="1:8" ht="13.5" x14ac:dyDescent="0.25">
      <c r="A953" s="11"/>
      <c r="B953" s="10">
        <v>43390</v>
      </c>
      <c r="C953" s="2">
        <v>27.57</v>
      </c>
      <c r="D953" s="2">
        <v>20.358000000000001</v>
      </c>
      <c r="E953" s="2">
        <v>0</v>
      </c>
      <c r="F953" s="2">
        <v>0</v>
      </c>
      <c r="G953" s="2">
        <v>0</v>
      </c>
      <c r="H953" s="13">
        <v>0</v>
      </c>
    </row>
    <row r="954" spans="1:8" ht="13.5" x14ac:dyDescent="0.25">
      <c r="A954" s="11"/>
      <c r="B954" s="10">
        <v>43391</v>
      </c>
      <c r="C954" s="2">
        <v>27.57</v>
      </c>
      <c r="D954" s="2">
        <v>20.358000000000001</v>
      </c>
      <c r="E954" s="2">
        <v>0</v>
      </c>
      <c r="F954" s="2">
        <v>0</v>
      </c>
      <c r="G954" s="2">
        <v>0</v>
      </c>
      <c r="H954" s="13">
        <v>0</v>
      </c>
    </row>
    <row r="955" spans="1:8" ht="13.5" x14ac:dyDescent="0.25">
      <c r="A955" s="11"/>
      <c r="B955" s="10">
        <v>43392</v>
      </c>
      <c r="C955" s="2">
        <v>25.95</v>
      </c>
      <c r="D955" s="2">
        <v>19.161999999999999</v>
      </c>
      <c r="E955" s="2">
        <v>19.684801387283237</v>
      </c>
      <c r="F955" s="2">
        <v>116130</v>
      </c>
      <c r="G955" s="2">
        <v>2285995.9851052021</v>
      </c>
      <c r="H955" s="13">
        <v>-5.8748403575989858E-2</v>
      </c>
    </row>
    <row r="956" spans="1:8" ht="13.5" x14ac:dyDescent="0.25">
      <c r="A956" s="11"/>
      <c r="B956" s="10">
        <v>43395</v>
      </c>
      <c r="C956" s="2">
        <v>25.95</v>
      </c>
      <c r="D956" s="2">
        <v>19.161999999999999</v>
      </c>
      <c r="E956" s="2">
        <v>0</v>
      </c>
      <c r="F956" s="2">
        <v>0</v>
      </c>
      <c r="G956" s="2">
        <v>0</v>
      </c>
      <c r="H956" s="13">
        <v>0</v>
      </c>
    </row>
    <row r="957" spans="1:8" ht="13.5" x14ac:dyDescent="0.25">
      <c r="A957" s="11"/>
      <c r="B957" s="10">
        <v>43396</v>
      </c>
      <c r="C957" s="2">
        <v>25.95</v>
      </c>
      <c r="D957" s="2">
        <v>19.161999999999999</v>
      </c>
      <c r="E957" s="2">
        <v>19.161999999999999</v>
      </c>
      <c r="F957" s="2">
        <v>100</v>
      </c>
      <c r="G957" s="2">
        <v>1916.1999999999998</v>
      </c>
      <c r="H957" s="13">
        <v>0</v>
      </c>
    </row>
    <row r="958" spans="1:8" ht="13.5" x14ac:dyDescent="0.25">
      <c r="A958" s="11"/>
      <c r="B958" s="10">
        <v>43397</v>
      </c>
      <c r="C958" s="2">
        <v>25.95</v>
      </c>
      <c r="D958" s="2">
        <v>19.161999999999999</v>
      </c>
      <c r="E958" s="2">
        <v>0</v>
      </c>
      <c r="F958" s="2">
        <v>0</v>
      </c>
      <c r="G958" s="2">
        <v>0</v>
      </c>
      <c r="H958" s="13">
        <v>0</v>
      </c>
    </row>
    <row r="959" spans="1:8" ht="13.5" x14ac:dyDescent="0.25">
      <c r="A959" s="11"/>
      <c r="B959" s="10">
        <v>43398</v>
      </c>
      <c r="C959" s="2">
        <v>25.95</v>
      </c>
      <c r="D959" s="2">
        <v>19.161999999999999</v>
      </c>
      <c r="E959" s="2">
        <v>19.161999999999999</v>
      </c>
      <c r="F959" s="2">
        <v>100</v>
      </c>
      <c r="G959" s="2">
        <v>1916.1999999999998</v>
      </c>
      <c r="H959" s="13">
        <v>0</v>
      </c>
    </row>
    <row r="960" spans="1:8" ht="13.5" x14ac:dyDescent="0.25">
      <c r="A960" s="11"/>
      <c r="B960" s="10">
        <v>43399</v>
      </c>
      <c r="C960" s="2">
        <v>25.95</v>
      </c>
      <c r="D960" s="2">
        <v>19.161999999999999</v>
      </c>
      <c r="E960" s="2">
        <v>19.161999999999999</v>
      </c>
      <c r="F960" s="2">
        <v>235</v>
      </c>
      <c r="G960" s="2">
        <v>4503.07</v>
      </c>
      <c r="H960" s="13">
        <v>0</v>
      </c>
    </row>
    <row r="961" spans="1:8" ht="13.5" x14ac:dyDescent="0.25">
      <c r="A961" s="11"/>
      <c r="B961" s="10">
        <v>43402</v>
      </c>
      <c r="C961" s="2">
        <v>25.95</v>
      </c>
      <c r="D961" s="2">
        <v>19.161999999999999</v>
      </c>
      <c r="E961" s="2">
        <v>0</v>
      </c>
      <c r="F961" s="2">
        <v>0</v>
      </c>
      <c r="G961" s="2">
        <v>0</v>
      </c>
      <c r="H961" s="13">
        <v>0</v>
      </c>
    </row>
    <row r="962" spans="1:8" ht="13.5" x14ac:dyDescent="0.25">
      <c r="A962" s="11"/>
      <c r="B962" s="10">
        <v>43403</v>
      </c>
      <c r="C962" s="2">
        <v>25.8</v>
      </c>
      <c r="D962" s="2">
        <v>19.050999999999998</v>
      </c>
      <c r="E962" s="2">
        <v>19.050999999999998</v>
      </c>
      <c r="F962" s="2">
        <v>188</v>
      </c>
      <c r="G962" s="2">
        <v>3581.5879999999997</v>
      </c>
      <c r="H962" s="13">
        <v>-5.7927147479386633E-3</v>
      </c>
    </row>
    <row r="963" spans="1:8" ht="13.5" x14ac:dyDescent="0.25">
      <c r="A963" s="11"/>
      <c r="B963" s="10">
        <v>43404</v>
      </c>
      <c r="C963" s="2">
        <v>25.8</v>
      </c>
      <c r="D963" s="2">
        <v>19.050999999999998</v>
      </c>
      <c r="E963" s="2">
        <v>0</v>
      </c>
      <c r="F963" s="2">
        <v>0</v>
      </c>
      <c r="G963" s="2">
        <v>0</v>
      </c>
      <c r="H963" s="13">
        <v>0</v>
      </c>
    </row>
    <row r="964" spans="1:8" ht="13.5" x14ac:dyDescent="0.25">
      <c r="A964" s="11"/>
      <c r="B964" s="10">
        <v>43405</v>
      </c>
      <c r="C964" s="2">
        <v>25.8</v>
      </c>
      <c r="D964" s="2">
        <v>19.050999999999998</v>
      </c>
      <c r="E964" s="2">
        <v>0</v>
      </c>
      <c r="F964" s="2">
        <v>0</v>
      </c>
      <c r="G964" s="2">
        <v>0</v>
      </c>
      <c r="H964" s="13">
        <v>0</v>
      </c>
    </row>
    <row r="965" spans="1:8" ht="13.5" x14ac:dyDescent="0.25">
      <c r="A965" s="11"/>
      <c r="B965" s="10">
        <v>43406</v>
      </c>
      <c r="C965" s="2">
        <v>25.8</v>
      </c>
      <c r="D965" s="2">
        <v>19.050999999999998</v>
      </c>
      <c r="E965" s="2">
        <v>0</v>
      </c>
      <c r="F965" s="2">
        <v>0</v>
      </c>
      <c r="G965" s="2">
        <v>0</v>
      </c>
      <c r="H965" s="13">
        <v>0</v>
      </c>
    </row>
    <row r="966" spans="1:8" ht="13.5" x14ac:dyDescent="0.25">
      <c r="A966" s="11"/>
      <c r="B966" s="10">
        <v>43409</v>
      </c>
      <c r="C966" s="2">
        <v>25.8</v>
      </c>
      <c r="D966" s="2">
        <v>19.050999999999998</v>
      </c>
      <c r="E966" s="2">
        <v>0</v>
      </c>
      <c r="F966" s="2">
        <v>0</v>
      </c>
      <c r="G966" s="2">
        <v>0</v>
      </c>
      <c r="H966" s="13">
        <v>0</v>
      </c>
    </row>
    <row r="967" spans="1:8" ht="13.5" x14ac:dyDescent="0.25">
      <c r="A967" s="11"/>
      <c r="B967" s="10">
        <v>43410</v>
      </c>
      <c r="C967" s="2">
        <v>25.8</v>
      </c>
      <c r="D967" s="2">
        <v>19.050999999999998</v>
      </c>
      <c r="E967" s="2">
        <v>0</v>
      </c>
      <c r="F967" s="2">
        <v>0</v>
      </c>
      <c r="G967" s="2">
        <v>0</v>
      </c>
      <c r="H967" s="13">
        <v>0</v>
      </c>
    </row>
    <row r="968" spans="1:8" ht="13.5" x14ac:dyDescent="0.25">
      <c r="A968" s="11"/>
      <c r="B968" s="10">
        <v>43411</v>
      </c>
      <c r="C968" s="2">
        <v>25.8</v>
      </c>
      <c r="D968" s="2">
        <v>19.050999999999998</v>
      </c>
      <c r="E968" s="2">
        <v>0</v>
      </c>
      <c r="F968" s="2">
        <v>0</v>
      </c>
      <c r="G968" s="2">
        <v>0</v>
      </c>
      <c r="H968" s="13">
        <v>0</v>
      </c>
    </row>
    <row r="969" spans="1:8" ht="13.5" x14ac:dyDescent="0.25">
      <c r="A969" s="11"/>
      <c r="B969" s="10">
        <v>43412</v>
      </c>
      <c r="C969" s="2">
        <v>24.64</v>
      </c>
      <c r="D969" s="2">
        <v>18.195</v>
      </c>
      <c r="E969" s="2">
        <v>0</v>
      </c>
      <c r="F969" s="2">
        <v>0</v>
      </c>
      <c r="G969" s="2">
        <v>0</v>
      </c>
      <c r="H969" s="13">
        <v>-4.4932024565639501E-2</v>
      </c>
    </row>
    <row r="970" spans="1:8" ht="13.5" x14ac:dyDescent="0.25">
      <c r="A970" s="11"/>
      <c r="B970" s="10">
        <v>43413</v>
      </c>
      <c r="C970" s="2">
        <v>23.91</v>
      </c>
      <c r="D970" s="2">
        <v>17.655999999999999</v>
      </c>
      <c r="E970" s="2">
        <v>17.655999999999999</v>
      </c>
      <c r="F970" s="2">
        <v>1</v>
      </c>
      <c r="G970" s="2">
        <v>17.655999999999999</v>
      </c>
      <c r="H970" s="13">
        <v>-2.9623522945864331E-2</v>
      </c>
    </row>
    <row r="971" spans="1:8" ht="13.5" x14ac:dyDescent="0.25">
      <c r="A971" s="11"/>
      <c r="B971" s="10">
        <v>43416</v>
      </c>
      <c r="C971" s="2">
        <v>23.91</v>
      </c>
      <c r="D971" s="2">
        <v>17.655999999999999</v>
      </c>
      <c r="E971" s="2">
        <v>0</v>
      </c>
      <c r="F971" s="2">
        <v>0</v>
      </c>
      <c r="G971" s="2">
        <v>0</v>
      </c>
      <c r="H971" s="13">
        <v>0</v>
      </c>
    </row>
    <row r="972" spans="1:8" ht="13.5" x14ac:dyDescent="0.25">
      <c r="A972" s="11"/>
      <c r="B972" s="10">
        <v>43417</v>
      </c>
      <c r="C972" s="2">
        <v>23.91</v>
      </c>
      <c r="D972" s="2">
        <v>17.655999999999999</v>
      </c>
      <c r="E972" s="2">
        <v>0</v>
      </c>
      <c r="F972" s="2">
        <v>0</v>
      </c>
      <c r="G972" s="2">
        <v>0</v>
      </c>
      <c r="H972" s="13">
        <v>0</v>
      </c>
    </row>
    <row r="973" spans="1:8" ht="13.5" x14ac:dyDescent="0.25">
      <c r="A973" s="11"/>
      <c r="B973" s="10">
        <v>43418</v>
      </c>
      <c r="C973" s="2">
        <v>23.91</v>
      </c>
      <c r="D973" s="2">
        <v>17.655999999999999</v>
      </c>
      <c r="E973" s="2">
        <v>0</v>
      </c>
      <c r="F973" s="2">
        <v>0</v>
      </c>
      <c r="G973" s="2">
        <v>0</v>
      </c>
      <c r="H973" s="13">
        <v>0</v>
      </c>
    </row>
    <row r="974" spans="1:8" ht="13.5" x14ac:dyDescent="0.25">
      <c r="A974" s="11"/>
      <c r="B974" s="10">
        <v>43419</v>
      </c>
      <c r="C974" s="2">
        <v>23.8</v>
      </c>
      <c r="D974" s="2">
        <v>17.574000000000002</v>
      </c>
      <c r="E974" s="2">
        <v>17.574000000000002</v>
      </c>
      <c r="F974" s="2">
        <v>1400</v>
      </c>
      <c r="G974" s="2">
        <v>24603.600000000002</v>
      </c>
      <c r="H974" s="13">
        <v>-4.6443135478022876E-3</v>
      </c>
    </row>
    <row r="975" spans="1:8" ht="13.5" x14ac:dyDescent="0.25">
      <c r="A975" s="11"/>
      <c r="B975" s="10">
        <v>43420</v>
      </c>
      <c r="C975" s="2">
        <v>23.8</v>
      </c>
      <c r="D975" s="2">
        <v>17.574000000000002</v>
      </c>
      <c r="E975" s="2">
        <v>0</v>
      </c>
      <c r="F975" s="2">
        <v>0</v>
      </c>
      <c r="G975" s="2">
        <v>0</v>
      </c>
      <c r="H975" s="13">
        <v>0</v>
      </c>
    </row>
    <row r="976" spans="1:8" ht="13.5" x14ac:dyDescent="0.25">
      <c r="A976" s="11"/>
      <c r="B976" s="10">
        <v>43423</v>
      </c>
      <c r="C976" s="2">
        <v>23.8</v>
      </c>
      <c r="D976" s="2">
        <v>17.574000000000002</v>
      </c>
      <c r="E976" s="2">
        <v>0</v>
      </c>
      <c r="F976" s="2">
        <v>0</v>
      </c>
      <c r="G976" s="2">
        <v>0</v>
      </c>
      <c r="H976" s="13">
        <v>0</v>
      </c>
    </row>
    <row r="977" spans="1:8" ht="13.5" x14ac:dyDescent="0.25">
      <c r="A977" s="11"/>
      <c r="B977" s="10">
        <v>43425</v>
      </c>
      <c r="C977" s="2">
        <v>23.8</v>
      </c>
      <c r="D977" s="2">
        <v>17.574000000000002</v>
      </c>
      <c r="E977" s="2">
        <v>0</v>
      </c>
      <c r="F977" s="2">
        <v>0</v>
      </c>
      <c r="G977" s="2">
        <v>0</v>
      </c>
      <c r="H977" s="13">
        <v>0</v>
      </c>
    </row>
    <row r="978" spans="1:8" ht="13.5" x14ac:dyDescent="0.25">
      <c r="A978" s="11"/>
      <c r="B978" s="10">
        <v>43426</v>
      </c>
      <c r="C978" s="2">
        <v>23.8</v>
      </c>
      <c r="D978" s="2">
        <v>17.574000000000002</v>
      </c>
      <c r="E978" s="2">
        <v>0</v>
      </c>
      <c r="F978" s="2">
        <v>0</v>
      </c>
      <c r="G978" s="2">
        <v>0</v>
      </c>
      <c r="H978" s="13">
        <v>0</v>
      </c>
    </row>
    <row r="979" spans="1:8" ht="13.5" x14ac:dyDescent="0.25">
      <c r="A979" s="11"/>
      <c r="B979" s="10">
        <v>43427</v>
      </c>
      <c r="C979" s="2">
        <v>23.1</v>
      </c>
      <c r="D979" s="2">
        <v>17.056999999999999</v>
      </c>
      <c r="E979" s="2">
        <v>17.056999999999999</v>
      </c>
      <c r="F979" s="2">
        <v>301</v>
      </c>
      <c r="G979" s="2">
        <v>5134.1569999999992</v>
      </c>
      <c r="H979" s="13">
        <v>-2.9418459087288209E-2</v>
      </c>
    </row>
    <row r="980" spans="1:8" ht="13.5" x14ac:dyDescent="0.25">
      <c r="A980" s="11"/>
      <c r="B980" s="10">
        <v>43430</v>
      </c>
      <c r="C980" s="2">
        <v>23.09</v>
      </c>
      <c r="D980" s="2">
        <v>17.05</v>
      </c>
      <c r="E980" s="2">
        <v>17.05</v>
      </c>
      <c r="F980" s="2">
        <v>500</v>
      </c>
      <c r="G980" s="2">
        <v>8525</v>
      </c>
      <c r="H980" s="13">
        <v>-4.1038869672262987E-4</v>
      </c>
    </row>
    <row r="981" spans="1:8" ht="13.5" x14ac:dyDescent="0.25">
      <c r="A981" s="11"/>
      <c r="B981" s="10">
        <v>43431</v>
      </c>
      <c r="C981" s="2">
        <v>23.09</v>
      </c>
      <c r="D981" s="2">
        <v>17.05</v>
      </c>
      <c r="E981" s="2">
        <v>0</v>
      </c>
      <c r="F981" s="2">
        <v>0</v>
      </c>
      <c r="G981" s="2">
        <v>0</v>
      </c>
      <c r="H981" s="13">
        <v>0</v>
      </c>
    </row>
    <row r="982" spans="1:8" ht="13.5" x14ac:dyDescent="0.25">
      <c r="A982" s="11"/>
      <c r="B982" s="10">
        <v>43432</v>
      </c>
      <c r="C982" s="2">
        <v>23.09</v>
      </c>
      <c r="D982" s="2">
        <v>17.05</v>
      </c>
      <c r="E982" s="2">
        <v>0</v>
      </c>
      <c r="F982" s="2">
        <v>0</v>
      </c>
      <c r="G982" s="2">
        <v>0</v>
      </c>
      <c r="H982" s="13">
        <v>0</v>
      </c>
    </row>
    <row r="983" spans="1:8" ht="13.5" x14ac:dyDescent="0.25">
      <c r="A983" s="11"/>
      <c r="B983" s="10">
        <v>43433</v>
      </c>
      <c r="C983" s="2">
        <v>23.09</v>
      </c>
      <c r="D983" s="2">
        <v>17.05</v>
      </c>
      <c r="E983" s="2">
        <v>0</v>
      </c>
      <c r="F983" s="2">
        <v>0</v>
      </c>
      <c r="G983" s="2">
        <v>0</v>
      </c>
      <c r="H983" s="13">
        <v>0</v>
      </c>
    </row>
    <row r="984" spans="1:8" ht="13.5" x14ac:dyDescent="0.25">
      <c r="A984" s="11"/>
      <c r="B984" s="10">
        <v>43434</v>
      </c>
      <c r="C984" s="2">
        <v>23.09</v>
      </c>
      <c r="D984" s="2">
        <v>17.05</v>
      </c>
      <c r="E984" s="2">
        <v>0</v>
      </c>
      <c r="F984" s="2">
        <v>0</v>
      </c>
      <c r="G984" s="2">
        <v>0</v>
      </c>
      <c r="H984" s="13">
        <v>0</v>
      </c>
    </row>
    <row r="985" spans="1:8" ht="13.5" x14ac:dyDescent="0.25">
      <c r="A985" s="11"/>
      <c r="B985" s="10">
        <v>43437</v>
      </c>
      <c r="C985" s="2">
        <v>23.09</v>
      </c>
      <c r="D985" s="2">
        <v>17.05</v>
      </c>
      <c r="E985" s="2">
        <v>0</v>
      </c>
      <c r="F985" s="2">
        <v>0</v>
      </c>
      <c r="G985" s="2">
        <v>0</v>
      </c>
      <c r="H985" s="13">
        <v>0</v>
      </c>
    </row>
    <row r="986" spans="1:8" ht="13.5" x14ac:dyDescent="0.25">
      <c r="A986" s="11"/>
      <c r="B986" s="10">
        <v>43438</v>
      </c>
      <c r="C986" s="2">
        <v>23.09</v>
      </c>
      <c r="D986" s="2">
        <v>17.05</v>
      </c>
      <c r="E986" s="2">
        <v>0</v>
      </c>
      <c r="F986" s="2">
        <v>0</v>
      </c>
      <c r="G986" s="2">
        <v>0</v>
      </c>
      <c r="H986" s="13">
        <v>0</v>
      </c>
    </row>
    <row r="987" spans="1:8" ht="13.5" x14ac:dyDescent="0.25">
      <c r="A987" s="11"/>
      <c r="B987" s="10">
        <v>43439</v>
      </c>
      <c r="C987" s="2">
        <v>23.1</v>
      </c>
      <c r="D987" s="2">
        <v>17.056999999999999</v>
      </c>
      <c r="E987" s="2">
        <v>17.056999999999999</v>
      </c>
      <c r="F987" s="2">
        <v>269</v>
      </c>
      <c r="G987" s="2">
        <v>4588.3329999999996</v>
      </c>
      <c r="H987" s="13">
        <v>4.1055718475060976E-4</v>
      </c>
    </row>
    <row r="988" spans="1:8" ht="13.5" x14ac:dyDescent="0.25">
      <c r="A988" s="11"/>
      <c r="B988" s="10">
        <v>43440</v>
      </c>
      <c r="C988" s="2">
        <v>23.1</v>
      </c>
      <c r="D988" s="2">
        <v>17.056999999999999</v>
      </c>
      <c r="E988" s="2">
        <v>0</v>
      </c>
      <c r="F988" s="2">
        <v>0</v>
      </c>
      <c r="G988" s="2">
        <v>0</v>
      </c>
      <c r="H988" s="13">
        <v>0</v>
      </c>
    </row>
    <row r="989" spans="1:8" ht="13.5" x14ac:dyDescent="0.25">
      <c r="A989" s="11"/>
      <c r="B989" s="10">
        <v>43441</v>
      </c>
      <c r="C989" s="2">
        <v>23.1</v>
      </c>
      <c r="D989" s="2">
        <v>17.056999999999999</v>
      </c>
      <c r="E989" s="2">
        <v>0</v>
      </c>
      <c r="F989" s="2">
        <v>0</v>
      </c>
      <c r="G989" s="2">
        <v>0</v>
      </c>
      <c r="H989" s="13">
        <v>0</v>
      </c>
    </row>
    <row r="990" spans="1:8" ht="13.5" x14ac:dyDescent="0.25">
      <c r="A990" s="11"/>
      <c r="B990" s="10">
        <v>43444</v>
      </c>
      <c r="C990" s="2">
        <v>23.1</v>
      </c>
      <c r="D990" s="2">
        <v>17.056999999999999</v>
      </c>
      <c r="E990" s="2">
        <v>0</v>
      </c>
      <c r="F990" s="2">
        <v>0</v>
      </c>
      <c r="G990" s="2">
        <v>0</v>
      </c>
      <c r="H990" s="13">
        <v>0</v>
      </c>
    </row>
    <row r="991" spans="1:8" ht="13.5" x14ac:dyDescent="0.25">
      <c r="A991" s="11"/>
      <c r="B991" s="10">
        <v>43445</v>
      </c>
      <c r="C991" s="2">
        <v>23.1</v>
      </c>
      <c r="D991" s="2">
        <v>17.056999999999999</v>
      </c>
      <c r="E991" s="2">
        <v>0</v>
      </c>
      <c r="F991" s="2">
        <v>0</v>
      </c>
      <c r="G991" s="2">
        <v>0</v>
      </c>
      <c r="H991" s="13">
        <v>0</v>
      </c>
    </row>
    <row r="992" spans="1:8" ht="13.5" x14ac:dyDescent="0.25">
      <c r="A992" s="11"/>
      <c r="B992" s="10">
        <v>43446</v>
      </c>
      <c r="C992" s="2">
        <v>23.05</v>
      </c>
      <c r="D992" s="2">
        <v>17.02</v>
      </c>
      <c r="E992" s="2">
        <v>17.02</v>
      </c>
      <c r="F992" s="2">
        <v>10</v>
      </c>
      <c r="G992" s="2">
        <v>170.2</v>
      </c>
      <c r="H992" s="13">
        <v>-2.1691973969630673E-3</v>
      </c>
    </row>
    <row r="993" spans="1:8" ht="13.5" x14ac:dyDescent="0.25">
      <c r="A993" s="11"/>
      <c r="B993" s="10">
        <v>43447</v>
      </c>
      <c r="C993" s="2">
        <v>23.03</v>
      </c>
      <c r="D993" s="2">
        <v>17.006</v>
      </c>
      <c r="E993" s="2">
        <v>16.511253148067738</v>
      </c>
      <c r="F993" s="2">
        <v>31</v>
      </c>
      <c r="G993" s="2">
        <v>511.84884759009987</v>
      </c>
      <c r="H993" s="13">
        <v>-8.2256169212687109E-4</v>
      </c>
    </row>
    <row r="994" spans="1:8" ht="13.5" x14ac:dyDescent="0.25">
      <c r="A994" s="11"/>
      <c r="B994" s="10">
        <v>43448</v>
      </c>
      <c r="C994" s="2">
        <v>23</v>
      </c>
      <c r="D994" s="2">
        <v>16.984000000000002</v>
      </c>
      <c r="E994" s="2">
        <v>16.985476869565218</v>
      </c>
      <c r="F994" s="2">
        <v>105</v>
      </c>
      <c r="G994" s="2">
        <v>1783.4750713043479</v>
      </c>
      <c r="H994" s="13">
        <v>-1.2936610608019795E-3</v>
      </c>
    </row>
    <row r="995" spans="1:8" ht="13.5" x14ac:dyDescent="0.25">
      <c r="A995" s="11"/>
      <c r="B995" s="10">
        <v>43451</v>
      </c>
      <c r="C995" s="2">
        <v>23</v>
      </c>
      <c r="D995" s="2">
        <v>16.984000000000002</v>
      </c>
      <c r="E995" s="2">
        <v>16.984000000000002</v>
      </c>
      <c r="F995" s="2">
        <v>33</v>
      </c>
      <c r="G995" s="2">
        <v>560.47200000000009</v>
      </c>
      <c r="H995" s="13">
        <v>0</v>
      </c>
    </row>
    <row r="996" spans="1:8" ht="13.5" x14ac:dyDescent="0.25">
      <c r="A996" s="11"/>
      <c r="B996" s="10">
        <v>43452</v>
      </c>
      <c r="C996" s="2">
        <v>23</v>
      </c>
      <c r="D996" s="2">
        <v>16.984000000000002</v>
      </c>
      <c r="E996" s="2">
        <v>16.984000000000002</v>
      </c>
      <c r="F996" s="2">
        <v>15</v>
      </c>
      <c r="G996" s="2">
        <v>254.76000000000002</v>
      </c>
      <c r="H996" s="13">
        <v>0</v>
      </c>
    </row>
    <row r="997" spans="1:8" ht="13.5" x14ac:dyDescent="0.25">
      <c r="A997" s="11"/>
      <c r="B997" s="10">
        <v>43453</v>
      </c>
      <c r="C997" s="2">
        <v>23</v>
      </c>
      <c r="D997" s="2">
        <v>16.984000000000002</v>
      </c>
      <c r="E997" s="2">
        <v>0</v>
      </c>
      <c r="F997" s="2">
        <v>0</v>
      </c>
      <c r="G997" s="2">
        <v>0</v>
      </c>
      <c r="H997" s="13">
        <v>0</v>
      </c>
    </row>
    <row r="998" spans="1:8" ht="13.5" x14ac:dyDescent="0.25">
      <c r="A998" s="11"/>
      <c r="B998" s="10">
        <v>43454</v>
      </c>
      <c r="C998" s="2">
        <v>22.87</v>
      </c>
      <c r="D998" s="2">
        <v>16.888000000000002</v>
      </c>
      <c r="E998" s="2">
        <v>16.888000000000002</v>
      </c>
      <c r="F998" s="2">
        <v>1</v>
      </c>
      <c r="G998" s="2">
        <v>16.888000000000002</v>
      </c>
      <c r="H998" s="13">
        <v>-5.6523787093735326E-3</v>
      </c>
    </row>
    <row r="999" spans="1:8" ht="13.5" x14ac:dyDescent="0.25">
      <c r="A999" s="11"/>
      <c r="B999" s="10">
        <v>43455</v>
      </c>
      <c r="C999" s="2">
        <v>22.87</v>
      </c>
      <c r="D999" s="2">
        <v>16.888000000000002</v>
      </c>
      <c r="E999" s="2">
        <v>0</v>
      </c>
      <c r="F999" s="2">
        <v>0</v>
      </c>
      <c r="G999" s="2">
        <v>0</v>
      </c>
      <c r="H999" s="13">
        <v>0</v>
      </c>
    </row>
    <row r="1000" spans="1:8" ht="13.5" x14ac:dyDescent="0.25">
      <c r="A1000" s="11"/>
      <c r="B1000" s="10">
        <v>43458</v>
      </c>
      <c r="C1000" s="2">
        <v>22.87</v>
      </c>
      <c r="D1000" s="2">
        <v>16.888000000000002</v>
      </c>
      <c r="E1000" s="2">
        <v>0</v>
      </c>
      <c r="F1000" s="2">
        <v>0</v>
      </c>
      <c r="G1000" s="2">
        <v>0</v>
      </c>
      <c r="H1000" s="13">
        <v>0</v>
      </c>
    </row>
    <row r="1001" spans="1:8" ht="13.5" x14ac:dyDescent="0.25">
      <c r="A1001" s="11"/>
      <c r="B1001" s="10">
        <v>43459</v>
      </c>
      <c r="C1001" s="2">
        <v>22.87</v>
      </c>
      <c r="D1001" s="2">
        <v>16.888000000000002</v>
      </c>
      <c r="E1001" s="2">
        <v>0</v>
      </c>
      <c r="F1001" s="2">
        <v>0</v>
      </c>
      <c r="G1001" s="2">
        <v>0</v>
      </c>
      <c r="H1001" s="13">
        <v>0</v>
      </c>
    </row>
    <row r="1002" spans="1:8" ht="13.5" x14ac:dyDescent="0.25">
      <c r="A1002" s="11"/>
      <c r="B1002" s="10">
        <v>43460</v>
      </c>
      <c r="C1002" s="2">
        <v>22.87</v>
      </c>
      <c r="D1002" s="2">
        <v>16.888000000000002</v>
      </c>
      <c r="E1002" s="2">
        <v>0</v>
      </c>
      <c r="F1002" s="2">
        <v>0</v>
      </c>
      <c r="G1002" s="2">
        <v>0</v>
      </c>
      <c r="H1002" s="13">
        <v>0</v>
      </c>
    </row>
    <row r="1003" spans="1:8" ht="13.5" x14ac:dyDescent="0.25">
      <c r="A1003" s="11"/>
      <c r="B1003" s="10">
        <v>43461</v>
      </c>
      <c r="C1003" s="2">
        <v>23</v>
      </c>
      <c r="D1003" s="2">
        <v>16.984000000000002</v>
      </c>
      <c r="E1003" s="2">
        <v>16.983261565217393</v>
      </c>
      <c r="F1003" s="2">
        <v>1523</v>
      </c>
      <c r="G1003" s="2">
        <v>25865.507363826091</v>
      </c>
      <c r="H1003" s="13">
        <v>5.6845097110374276E-3</v>
      </c>
    </row>
    <row r="1004" spans="1:8" ht="13.5" x14ac:dyDescent="0.25">
      <c r="A1004" s="11"/>
      <c r="B1004" s="10">
        <v>43462</v>
      </c>
      <c r="C1004" s="2">
        <v>23</v>
      </c>
      <c r="D1004" s="2">
        <v>16.984000000000002</v>
      </c>
      <c r="E1004" s="2">
        <v>0</v>
      </c>
      <c r="F1004" s="2">
        <v>0</v>
      </c>
      <c r="G1004" s="2">
        <v>0</v>
      </c>
      <c r="H1004" s="13">
        <v>0</v>
      </c>
    </row>
    <row r="1005" spans="1:8" ht="13.5" x14ac:dyDescent="0.25">
      <c r="A1005" s="11"/>
      <c r="B1005" s="10">
        <v>43465</v>
      </c>
      <c r="C1005" s="2">
        <v>23</v>
      </c>
      <c r="D1005" s="2">
        <v>16.984000000000002</v>
      </c>
      <c r="E1005" s="2">
        <v>0</v>
      </c>
      <c r="F1005" s="2">
        <v>0</v>
      </c>
      <c r="G1005" s="2">
        <v>0</v>
      </c>
      <c r="H1005" s="13">
        <v>0</v>
      </c>
    </row>
    <row r="1006" spans="1:8" ht="13.5" x14ac:dyDescent="0.25">
      <c r="A1006" s="11"/>
      <c r="B1006" s="10">
        <v>43467</v>
      </c>
      <c r="C1006" s="2">
        <v>23</v>
      </c>
      <c r="D1006" s="2">
        <v>16.984000000000002</v>
      </c>
      <c r="E1006" s="2">
        <v>0</v>
      </c>
      <c r="F1006" s="2">
        <v>0</v>
      </c>
      <c r="G1006" s="2">
        <v>0</v>
      </c>
      <c r="H1006" s="13">
        <v>0</v>
      </c>
    </row>
    <row r="1007" spans="1:8" ht="13.5" x14ac:dyDescent="0.25">
      <c r="A1007" s="11"/>
      <c r="B1007" s="10">
        <v>43468</v>
      </c>
      <c r="C1007" s="2">
        <v>23</v>
      </c>
      <c r="D1007" s="2">
        <v>16.984000000000002</v>
      </c>
      <c r="E1007" s="2">
        <v>0</v>
      </c>
      <c r="F1007" s="2">
        <v>0</v>
      </c>
      <c r="G1007" s="2">
        <v>0</v>
      </c>
      <c r="H1007" s="13">
        <v>0</v>
      </c>
    </row>
    <row r="1008" spans="1:8" ht="13.5" x14ac:dyDescent="0.25">
      <c r="A1008" s="11"/>
      <c r="B1008" s="10">
        <v>43469</v>
      </c>
      <c r="C1008" s="2">
        <v>23</v>
      </c>
      <c r="D1008" s="2">
        <v>16.984000000000002</v>
      </c>
      <c r="E1008" s="2">
        <v>16.984000000000002</v>
      </c>
      <c r="F1008" s="2">
        <v>2140</v>
      </c>
      <c r="G1008" s="2">
        <v>36345.760000000002</v>
      </c>
      <c r="H1008" s="13">
        <v>0</v>
      </c>
    </row>
    <row r="1009" spans="1:8" ht="13.5" x14ac:dyDescent="0.25">
      <c r="A1009" s="11"/>
      <c r="B1009" s="10">
        <v>43472</v>
      </c>
      <c r="C1009" s="2">
        <v>23</v>
      </c>
      <c r="D1009" s="2">
        <v>16.984000000000002</v>
      </c>
      <c r="E1009" s="2">
        <v>0</v>
      </c>
      <c r="F1009" s="2">
        <v>0</v>
      </c>
      <c r="G1009" s="2">
        <v>0</v>
      </c>
      <c r="H1009" s="13">
        <v>0</v>
      </c>
    </row>
    <row r="1010" spans="1:8" ht="13.5" x14ac:dyDescent="0.25">
      <c r="A1010" s="11"/>
      <c r="B1010" s="10">
        <v>43473</v>
      </c>
      <c r="C1010" s="2">
        <v>22.31</v>
      </c>
      <c r="D1010" s="2">
        <v>16.474</v>
      </c>
      <c r="E1010" s="2">
        <v>16.474</v>
      </c>
      <c r="F1010" s="2">
        <v>492</v>
      </c>
      <c r="G1010" s="2">
        <v>8105.2080000000005</v>
      </c>
      <c r="H1010" s="13">
        <v>-3.0028261893546956E-2</v>
      </c>
    </row>
    <row r="1011" spans="1:8" ht="13.5" x14ac:dyDescent="0.25">
      <c r="A1011" s="11"/>
      <c r="B1011" s="10">
        <v>43474</v>
      </c>
      <c r="C1011" s="2">
        <v>21.8</v>
      </c>
      <c r="D1011" s="2">
        <v>16.097000000000001</v>
      </c>
      <c r="E1011" s="2">
        <v>16.097000000000001</v>
      </c>
      <c r="F1011" s="2">
        <v>111</v>
      </c>
      <c r="G1011" s="2">
        <v>1786.7670000000001</v>
      </c>
      <c r="H1011" s="13">
        <v>-2.288454534417864E-2</v>
      </c>
    </row>
    <row r="1012" spans="1:8" ht="13.5" x14ac:dyDescent="0.25">
      <c r="A1012" s="11"/>
      <c r="B1012" s="10">
        <v>43475</v>
      </c>
      <c r="C1012" s="2">
        <v>21.8</v>
      </c>
      <c r="D1012" s="2">
        <v>16.097000000000001</v>
      </c>
      <c r="E1012" s="2">
        <v>0</v>
      </c>
      <c r="F1012" s="2">
        <v>0</v>
      </c>
      <c r="G1012" s="2">
        <v>0</v>
      </c>
      <c r="H1012" s="13">
        <v>0</v>
      </c>
    </row>
    <row r="1013" spans="1:8" ht="13.5" x14ac:dyDescent="0.25">
      <c r="A1013" s="11"/>
      <c r="B1013" s="10">
        <v>43476</v>
      </c>
      <c r="C1013" s="2">
        <v>21.8</v>
      </c>
      <c r="D1013" s="2">
        <v>16.097000000000001</v>
      </c>
      <c r="E1013" s="2">
        <v>0</v>
      </c>
      <c r="F1013" s="2">
        <v>0</v>
      </c>
      <c r="G1013" s="2">
        <v>0</v>
      </c>
      <c r="H1013" s="13">
        <v>0</v>
      </c>
    </row>
    <row r="1014" spans="1:8" ht="13.5" x14ac:dyDescent="0.25">
      <c r="A1014" s="11"/>
      <c r="B1014" s="10">
        <v>43480</v>
      </c>
      <c r="C1014" s="2">
        <v>21.8</v>
      </c>
      <c r="D1014" s="2">
        <v>16.097000000000001</v>
      </c>
      <c r="E1014" s="2">
        <v>0</v>
      </c>
      <c r="F1014" s="2">
        <v>0</v>
      </c>
      <c r="G1014" s="2">
        <v>0</v>
      </c>
      <c r="H1014" s="13">
        <v>0</v>
      </c>
    </row>
    <row r="1015" spans="1:8" ht="13.5" x14ac:dyDescent="0.25">
      <c r="A1015" s="11"/>
      <c r="B1015" s="10">
        <v>43481</v>
      </c>
      <c r="C1015" s="2">
        <v>21.8</v>
      </c>
      <c r="D1015" s="2">
        <v>16.097000000000001</v>
      </c>
      <c r="E1015" s="2">
        <v>0</v>
      </c>
      <c r="F1015" s="2">
        <v>0</v>
      </c>
      <c r="G1015" s="2">
        <v>0</v>
      </c>
      <c r="H1015" s="13">
        <v>0</v>
      </c>
    </row>
    <row r="1016" spans="1:8" ht="13.5" x14ac:dyDescent="0.25">
      <c r="A1016" s="11"/>
      <c r="B1016" s="10">
        <v>43482</v>
      </c>
      <c r="C1016" s="2">
        <v>21.25</v>
      </c>
      <c r="D1016" s="2">
        <v>15.691000000000001</v>
      </c>
      <c r="E1016" s="2">
        <v>15.691000000000001</v>
      </c>
      <c r="F1016" s="2">
        <v>26</v>
      </c>
      <c r="G1016" s="2">
        <v>407.96600000000001</v>
      </c>
      <c r="H1016" s="13">
        <v>-2.5222091072870757E-2</v>
      </c>
    </row>
    <row r="1017" spans="1:8" ht="13.5" x14ac:dyDescent="0.25">
      <c r="A1017" s="11"/>
      <c r="B1017" s="10">
        <v>43483</v>
      </c>
      <c r="C1017" s="2">
        <v>21.25</v>
      </c>
      <c r="D1017" s="2">
        <v>15.691000000000001</v>
      </c>
      <c r="E1017" s="2">
        <v>0</v>
      </c>
      <c r="F1017" s="2">
        <v>0</v>
      </c>
      <c r="G1017" s="2">
        <v>0</v>
      </c>
      <c r="H1017" s="13">
        <v>0</v>
      </c>
    </row>
    <row r="1018" spans="1:8" ht="13.5" x14ac:dyDescent="0.25">
      <c r="A1018" s="11"/>
      <c r="B1018" s="10">
        <v>43486</v>
      </c>
      <c r="C1018" s="2">
        <v>20.7</v>
      </c>
      <c r="D1018" s="2">
        <v>15.285</v>
      </c>
      <c r="E1018" s="2">
        <v>15.285</v>
      </c>
      <c r="F1018" s="2">
        <v>40</v>
      </c>
      <c r="G1018" s="2">
        <v>611.4</v>
      </c>
      <c r="H1018" s="13">
        <v>-2.5874705245044965E-2</v>
      </c>
    </row>
    <row r="1019" spans="1:8" ht="13.5" x14ac:dyDescent="0.25">
      <c r="A1019" s="11"/>
      <c r="B1019" s="10">
        <v>43487</v>
      </c>
      <c r="C1019" s="2">
        <v>20.7</v>
      </c>
      <c r="D1019" s="2">
        <v>15.285</v>
      </c>
      <c r="E1019" s="2">
        <v>0</v>
      </c>
      <c r="F1019" s="2">
        <v>0</v>
      </c>
      <c r="G1019" s="2">
        <v>0</v>
      </c>
      <c r="H1019" s="13">
        <v>0</v>
      </c>
    </row>
    <row r="1020" spans="1:8" ht="13.5" x14ac:dyDescent="0.25">
      <c r="A1020" s="11"/>
      <c r="B1020" s="10">
        <v>43488</v>
      </c>
      <c r="C1020" s="2">
        <v>20.079999999999998</v>
      </c>
      <c r="D1020" s="2">
        <v>14.827</v>
      </c>
      <c r="E1020" s="2">
        <v>14.827000000000002</v>
      </c>
      <c r="F1020" s="2">
        <v>5</v>
      </c>
      <c r="G1020" s="2">
        <v>74.135000000000005</v>
      </c>
      <c r="H1020" s="13">
        <v>-2.9964017010140672E-2</v>
      </c>
    </row>
    <row r="1021" spans="1:8" ht="13.5" x14ac:dyDescent="0.25">
      <c r="A1021" s="11"/>
      <c r="B1021" s="10">
        <v>43489</v>
      </c>
      <c r="C1021" s="2">
        <v>20.079999999999998</v>
      </c>
      <c r="D1021" s="2">
        <v>14.827</v>
      </c>
      <c r="E1021" s="2">
        <v>0</v>
      </c>
      <c r="F1021" s="2">
        <v>0</v>
      </c>
      <c r="G1021" s="2">
        <v>0</v>
      </c>
      <c r="H1021" s="13">
        <v>0</v>
      </c>
    </row>
    <row r="1022" spans="1:8" ht="13.5" x14ac:dyDescent="0.25">
      <c r="A1022" s="11"/>
      <c r="B1022" s="10">
        <v>43490</v>
      </c>
      <c r="C1022" s="2">
        <v>20.079999999999998</v>
      </c>
      <c r="D1022" s="2">
        <v>14.827</v>
      </c>
      <c r="E1022" s="2">
        <v>0</v>
      </c>
      <c r="F1022" s="2">
        <v>0</v>
      </c>
      <c r="G1022" s="2">
        <v>0</v>
      </c>
      <c r="H1022" s="13">
        <v>0</v>
      </c>
    </row>
    <row r="1023" spans="1:8" ht="13.5" x14ac:dyDescent="0.25">
      <c r="A1023" s="11"/>
      <c r="B1023" s="10">
        <v>43493</v>
      </c>
      <c r="C1023" s="2">
        <v>20.079999999999998</v>
      </c>
      <c r="D1023" s="2">
        <v>14.827</v>
      </c>
      <c r="E1023" s="2">
        <v>0</v>
      </c>
      <c r="F1023" s="2">
        <v>0</v>
      </c>
      <c r="G1023" s="2">
        <v>0</v>
      </c>
      <c r="H1023" s="13">
        <v>0</v>
      </c>
    </row>
    <row r="1024" spans="1:8" ht="13.5" x14ac:dyDescent="0.25">
      <c r="A1024" s="11"/>
      <c r="B1024" s="10">
        <v>43494</v>
      </c>
      <c r="C1024" s="2">
        <v>20.75</v>
      </c>
      <c r="D1024" s="2">
        <v>15.321999999999999</v>
      </c>
      <c r="E1024" s="2">
        <v>15.321999999999999</v>
      </c>
      <c r="F1024" s="2">
        <v>1000</v>
      </c>
      <c r="G1024" s="2">
        <v>15322</v>
      </c>
      <c r="H1024" s="13">
        <v>3.3385040803938705E-2</v>
      </c>
    </row>
    <row r="1025" spans="1:8" ht="13.5" x14ac:dyDescent="0.25">
      <c r="A1025" s="11"/>
      <c r="B1025" s="10">
        <v>43495</v>
      </c>
      <c r="C1025" s="2">
        <v>21.68</v>
      </c>
      <c r="D1025" s="2">
        <v>16.009</v>
      </c>
      <c r="E1025" s="2">
        <v>0</v>
      </c>
      <c r="F1025" s="2">
        <v>0</v>
      </c>
      <c r="G1025" s="2">
        <v>0</v>
      </c>
      <c r="H1025" s="13">
        <v>4.4837488578514634E-2</v>
      </c>
    </row>
    <row r="1026" spans="1:8" ht="13.5" x14ac:dyDescent="0.25">
      <c r="A1026" s="11"/>
      <c r="B1026" s="10">
        <v>43496</v>
      </c>
      <c r="C1026" s="2">
        <v>22.4</v>
      </c>
      <c r="D1026" s="2">
        <v>16.541</v>
      </c>
      <c r="E1026" s="2">
        <v>16.260393750000002</v>
      </c>
      <c r="F1026" s="2">
        <v>902</v>
      </c>
      <c r="G1026" s="2">
        <v>14666.875162500002</v>
      </c>
      <c r="H1026" s="13">
        <v>3.3231307389593352E-2</v>
      </c>
    </row>
    <row r="1027" spans="1:8" ht="13.5" x14ac:dyDescent="0.25">
      <c r="A1027" s="11"/>
      <c r="B1027" s="10">
        <v>43497</v>
      </c>
      <c r="C1027" s="2">
        <v>23.01</v>
      </c>
      <c r="D1027" s="2">
        <v>16.991</v>
      </c>
      <c r="E1027" s="2">
        <v>16.988784745762711</v>
      </c>
      <c r="F1027" s="2">
        <v>790</v>
      </c>
      <c r="G1027" s="2">
        <v>13421.139949152543</v>
      </c>
      <c r="H1027" s="13">
        <v>2.7205126654978495E-2</v>
      </c>
    </row>
    <row r="1028" spans="1:8" ht="13.5" x14ac:dyDescent="0.25">
      <c r="A1028" s="11"/>
      <c r="B1028" s="10">
        <v>43500</v>
      </c>
      <c r="C1028" s="2">
        <v>24.04</v>
      </c>
      <c r="D1028" s="2">
        <v>17.751999999999999</v>
      </c>
      <c r="E1028" s="2">
        <v>17.751999999999999</v>
      </c>
      <c r="F1028" s="2">
        <v>900</v>
      </c>
      <c r="G1028" s="2">
        <v>15976.8</v>
      </c>
      <c r="H1028" s="13">
        <v>4.4788417397445664E-2</v>
      </c>
    </row>
    <row r="1029" spans="1:8" ht="13.5" x14ac:dyDescent="0.25">
      <c r="A1029" s="11"/>
      <c r="B1029" s="10">
        <v>43501</v>
      </c>
      <c r="C1029" s="2">
        <v>24.01</v>
      </c>
      <c r="D1029" s="2">
        <v>17.728999999999999</v>
      </c>
      <c r="E1029" s="2">
        <v>17.246085964181589</v>
      </c>
      <c r="F1029" s="2">
        <v>949</v>
      </c>
      <c r="G1029" s="2">
        <v>16366.535580008327</v>
      </c>
      <c r="H1029" s="13">
        <v>-1.2956286615592434E-3</v>
      </c>
    </row>
    <row r="1030" spans="1:8" ht="13.5" x14ac:dyDescent="0.25">
      <c r="A1030" s="11"/>
      <c r="B1030" s="10">
        <v>43502</v>
      </c>
      <c r="C1030" s="2">
        <v>24.01</v>
      </c>
      <c r="D1030" s="2">
        <v>17.728999999999999</v>
      </c>
      <c r="E1030" s="2">
        <v>0</v>
      </c>
      <c r="F1030" s="2">
        <v>0</v>
      </c>
      <c r="G1030" s="2">
        <v>0</v>
      </c>
      <c r="H1030" s="13">
        <v>0</v>
      </c>
    </row>
    <row r="1031" spans="1:8" ht="13.5" x14ac:dyDescent="0.25">
      <c r="A1031" s="11"/>
      <c r="B1031" s="10">
        <v>43503</v>
      </c>
      <c r="C1031" s="2">
        <v>24.01</v>
      </c>
      <c r="D1031" s="2">
        <v>17.728999999999999</v>
      </c>
      <c r="E1031" s="2">
        <v>17.72826159933361</v>
      </c>
      <c r="F1031" s="2">
        <v>785</v>
      </c>
      <c r="G1031" s="2">
        <v>13916.685355476884</v>
      </c>
      <c r="H1031" s="13">
        <v>0</v>
      </c>
    </row>
    <row r="1032" spans="1:8" ht="13.5" x14ac:dyDescent="0.25">
      <c r="A1032" s="11"/>
      <c r="B1032" s="10">
        <v>43504</v>
      </c>
      <c r="C1032" s="2">
        <v>24.73</v>
      </c>
      <c r="D1032" s="2">
        <v>18.260999999999999</v>
      </c>
      <c r="E1032" s="2">
        <v>18.260999999999999</v>
      </c>
      <c r="F1032" s="2">
        <v>148</v>
      </c>
      <c r="G1032" s="2">
        <v>2702.6279999999997</v>
      </c>
      <c r="H1032" s="13">
        <v>3.0007332618873037E-2</v>
      </c>
    </row>
    <row r="1033" spans="1:8" ht="13.5" x14ac:dyDescent="0.25">
      <c r="A1033" s="11"/>
      <c r="B1033" s="10">
        <v>43507</v>
      </c>
      <c r="C1033" s="2">
        <v>25</v>
      </c>
      <c r="D1033" s="2">
        <v>18.46</v>
      </c>
      <c r="E1033" s="2">
        <v>18.46</v>
      </c>
      <c r="F1033" s="2">
        <v>20</v>
      </c>
      <c r="G1033" s="2">
        <v>369.20000000000005</v>
      </c>
      <c r="H1033" s="13">
        <v>1.0897541208039079E-2</v>
      </c>
    </row>
    <row r="1034" spans="1:8" ht="13.5" x14ac:dyDescent="0.25">
      <c r="A1034" s="11"/>
      <c r="B1034" s="10">
        <v>43508</v>
      </c>
      <c r="C1034" s="2">
        <v>25</v>
      </c>
      <c r="D1034" s="2">
        <v>18.46</v>
      </c>
      <c r="E1034" s="2">
        <v>0</v>
      </c>
      <c r="F1034" s="2">
        <v>0</v>
      </c>
      <c r="G1034" s="2">
        <v>0</v>
      </c>
      <c r="H1034" s="13">
        <v>0</v>
      </c>
    </row>
    <row r="1035" spans="1:8" ht="13.5" x14ac:dyDescent="0.25">
      <c r="A1035" s="11"/>
      <c r="B1035" s="10">
        <v>43509</v>
      </c>
      <c r="C1035" s="2">
        <v>25</v>
      </c>
      <c r="D1035" s="2">
        <v>18.46</v>
      </c>
      <c r="E1035" s="2">
        <v>0</v>
      </c>
      <c r="F1035" s="2">
        <v>0</v>
      </c>
      <c r="G1035" s="2">
        <v>0</v>
      </c>
      <c r="H1035" s="13">
        <v>0</v>
      </c>
    </row>
    <row r="1036" spans="1:8" ht="13.5" x14ac:dyDescent="0.25">
      <c r="A1036" s="11"/>
      <c r="B1036" s="10">
        <v>43510</v>
      </c>
      <c r="C1036" s="2">
        <v>25</v>
      </c>
      <c r="D1036" s="2">
        <v>18.46</v>
      </c>
      <c r="E1036" s="2">
        <v>0</v>
      </c>
      <c r="F1036" s="2">
        <v>0</v>
      </c>
      <c r="G1036" s="2">
        <v>0</v>
      </c>
      <c r="H1036" s="13">
        <v>0</v>
      </c>
    </row>
    <row r="1037" spans="1:8" ht="13.5" x14ac:dyDescent="0.25">
      <c r="A1037" s="11"/>
      <c r="B1037" s="10">
        <v>43511</v>
      </c>
      <c r="C1037" s="2">
        <v>25</v>
      </c>
      <c r="D1037" s="2">
        <v>18.46</v>
      </c>
      <c r="E1037" s="2">
        <v>0</v>
      </c>
      <c r="F1037" s="2">
        <v>0</v>
      </c>
      <c r="G1037" s="2">
        <v>0</v>
      </c>
      <c r="H1037" s="13">
        <v>0</v>
      </c>
    </row>
    <row r="1038" spans="1:8" ht="13.5" x14ac:dyDescent="0.25">
      <c r="A1038" s="11"/>
      <c r="B1038" s="10">
        <v>43514</v>
      </c>
      <c r="C1038" s="2">
        <v>25</v>
      </c>
      <c r="D1038" s="2">
        <v>18.46</v>
      </c>
      <c r="E1038" s="2">
        <v>18.46</v>
      </c>
      <c r="F1038" s="2">
        <v>1293</v>
      </c>
      <c r="G1038" s="2">
        <v>23868.780000000002</v>
      </c>
      <c r="H1038" s="13">
        <v>0</v>
      </c>
    </row>
    <row r="1039" spans="1:8" ht="13.5" x14ac:dyDescent="0.25">
      <c r="A1039" s="11"/>
      <c r="B1039" s="10">
        <v>43515</v>
      </c>
      <c r="C1039" s="2">
        <v>25.2</v>
      </c>
      <c r="D1039" s="2">
        <v>18.608000000000001</v>
      </c>
      <c r="E1039" s="2">
        <v>18.608000000000001</v>
      </c>
      <c r="F1039" s="2">
        <v>472</v>
      </c>
      <c r="G1039" s="2">
        <v>8782.9760000000006</v>
      </c>
      <c r="H1039" s="13">
        <v>8.017334777898141E-3</v>
      </c>
    </row>
    <row r="1040" spans="1:8" ht="13.5" x14ac:dyDescent="0.25">
      <c r="A1040" s="11"/>
      <c r="B1040" s="10">
        <v>43516</v>
      </c>
      <c r="C1040" s="2">
        <v>25.5</v>
      </c>
      <c r="D1040" s="2">
        <v>18.829999999999998</v>
      </c>
      <c r="E1040" s="2">
        <v>18.829999999999998</v>
      </c>
      <c r="F1040" s="2">
        <v>100</v>
      </c>
      <c r="G1040" s="2">
        <v>1882.9999999999998</v>
      </c>
      <c r="H1040" s="13">
        <v>1.1930352536543301E-2</v>
      </c>
    </row>
    <row r="1041" spans="1:8" ht="13.5" x14ac:dyDescent="0.25">
      <c r="A1041" s="11"/>
      <c r="B1041" s="10">
        <v>43517</v>
      </c>
      <c r="C1041" s="2">
        <v>26.26</v>
      </c>
      <c r="D1041" s="2">
        <v>19.390999999999998</v>
      </c>
      <c r="E1041" s="2">
        <v>19.376969954303121</v>
      </c>
      <c r="F1041" s="2">
        <v>74</v>
      </c>
      <c r="G1041" s="2">
        <v>1433.895776618431</v>
      </c>
      <c r="H1041" s="13">
        <v>2.9792883696229421E-2</v>
      </c>
    </row>
    <row r="1042" spans="1:8" ht="13.5" x14ac:dyDescent="0.25">
      <c r="A1042" s="11"/>
      <c r="B1042" s="10">
        <v>43518</v>
      </c>
      <c r="C1042" s="2">
        <v>27</v>
      </c>
      <c r="D1042" s="2">
        <v>19.937000000000001</v>
      </c>
      <c r="E1042" s="2">
        <v>19.937000000000001</v>
      </c>
      <c r="F1042" s="2">
        <v>20</v>
      </c>
      <c r="G1042" s="2">
        <v>398.74</v>
      </c>
      <c r="H1042" s="13">
        <v>2.8157392604816821E-2</v>
      </c>
    </row>
    <row r="1043" spans="1:8" ht="13.5" x14ac:dyDescent="0.25">
      <c r="A1043" s="11"/>
      <c r="B1043" s="10">
        <v>43521</v>
      </c>
      <c r="C1043" s="2">
        <v>27</v>
      </c>
      <c r="D1043" s="2">
        <v>19.937000000000001</v>
      </c>
      <c r="E1043" s="2">
        <v>0</v>
      </c>
      <c r="F1043" s="2">
        <v>0</v>
      </c>
      <c r="G1043" s="2">
        <v>0</v>
      </c>
      <c r="H1043" s="13">
        <v>0</v>
      </c>
    </row>
    <row r="1044" spans="1:8" ht="13.5" x14ac:dyDescent="0.25">
      <c r="A1044" s="11"/>
      <c r="B1044" s="10">
        <v>43522</v>
      </c>
      <c r="C1044" s="2">
        <v>27.8</v>
      </c>
      <c r="D1044" s="2">
        <v>20.527999999999999</v>
      </c>
      <c r="E1044" s="2">
        <v>20.527999999999999</v>
      </c>
      <c r="F1044" s="2">
        <v>10</v>
      </c>
      <c r="G1044" s="2">
        <v>205.27999999999997</v>
      </c>
      <c r="H1044" s="13">
        <v>2.964337663640455E-2</v>
      </c>
    </row>
    <row r="1045" spans="1:8" ht="13.5" x14ac:dyDescent="0.25">
      <c r="A1045" s="11"/>
      <c r="B1045" s="10">
        <v>43523</v>
      </c>
      <c r="C1045" s="2">
        <v>27.8</v>
      </c>
      <c r="D1045" s="2">
        <v>20.527999999999999</v>
      </c>
      <c r="E1045" s="2">
        <v>0</v>
      </c>
      <c r="F1045" s="2">
        <v>0</v>
      </c>
      <c r="G1045" s="2">
        <v>0</v>
      </c>
      <c r="H1045" s="13">
        <v>0</v>
      </c>
    </row>
    <row r="1046" spans="1:8" ht="13.5" x14ac:dyDescent="0.25">
      <c r="A1046" s="11"/>
      <c r="B1046" s="10">
        <v>43524</v>
      </c>
      <c r="C1046" s="2">
        <v>27.8</v>
      </c>
      <c r="D1046" s="2">
        <v>20.527999999999999</v>
      </c>
      <c r="E1046" s="2">
        <v>0</v>
      </c>
      <c r="F1046" s="2">
        <v>0</v>
      </c>
      <c r="G1046" s="2">
        <v>0</v>
      </c>
      <c r="H1046" s="13">
        <v>0</v>
      </c>
    </row>
    <row r="1047" spans="1:8" ht="13.5" x14ac:dyDescent="0.25">
      <c r="A1047" s="11"/>
      <c r="B1047" s="10">
        <v>43525</v>
      </c>
      <c r="C1047" s="2">
        <v>27</v>
      </c>
      <c r="D1047" s="2">
        <v>19.937000000000001</v>
      </c>
      <c r="E1047" s="2">
        <v>19.937000000000001</v>
      </c>
      <c r="F1047" s="2">
        <v>200</v>
      </c>
      <c r="G1047" s="2">
        <v>3987.4</v>
      </c>
      <c r="H1047" s="13">
        <v>-2.8789945440374005E-2</v>
      </c>
    </row>
    <row r="1048" spans="1:8" ht="13.5" x14ac:dyDescent="0.25">
      <c r="A1048" s="11"/>
      <c r="B1048" s="10">
        <v>43528</v>
      </c>
      <c r="C1048" s="2">
        <v>26.19</v>
      </c>
      <c r="D1048" s="2">
        <v>19.338999999999999</v>
      </c>
      <c r="E1048" s="2">
        <v>19.338999999999999</v>
      </c>
      <c r="F1048" s="2">
        <v>35</v>
      </c>
      <c r="G1048" s="2">
        <v>676.86500000000001</v>
      </c>
      <c r="H1048" s="13">
        <v>-2.9994482620253924E-2</v>
      </c>
    </row>
    <row r="1049" spans="1:8" ht="13.5" x14ac:dyDescent="0.25">
      <c r="A1049" s="11"/>
      <c r="B1049" s="10">
        <v>43529</v>
      </c>
      <c r="C1049" s="2">
        <v>26.97</v>
      </c>
      <c r="D1049" s="2">
        <v>19.914999999999999</v>
      </c>
      <c r="E1049" s="2">
        <v>0</v>
      </c>
      <c r="F1049" s="2">
        <v>0</v>
      </c>
      <c r="G1049" s="2">
        <v>0</v>
      </c>
      <c r="H1049" s="13">
        <v>2.9784373545684913E-2</v>
      </c>
    </row>
    <row r="1050" spans="1:8" ht="13.5" x14ac:dyDescent="0.25">
      <c r="A1050" s="11"/>
      <c r="B1050" s="10">
        <v>43530</v>
      </c>
      <c r="C1050" s="2">
        <v>26.97</v>
      </c>
      <c r="D1050" s="2">
        <v>19.914999999999999</v>
      </c>
      <c r="E1050" s="2">
        <v>0</v>
      </c>
      <c r="F1050" s="2">
        <v>0</v>
      </c>
      <c r="G1050" s="2">
        <v>0</v>
      </c>
      <c r="H1050" s="13">
        <v>0</v>
      </c>
    </row>
    <row r="1051" spans="1:8" ht="13.5" x14ac:dyDescent="0.25">
      <c r="A1051" s="11"/>
      <c r="B1051" s="10">
        <v>43531</v>
      </c>
      <c r="C1051" s="2">
        <v>26.97</v>
      </c>
      <c r="D1051" s="2">
        <v>19.914999999999999</v>
      </c>
      <c r="E1051" s="2">
        <v>0</v>
      </c>
      <c r="F1051" s="2">
        <v>0</v>
      </c>
      <c r="G1051" s="2">
        <v>0</v>
      </c>
      <c r="H1051" s="13">
        <v>0</v>
      </c>
    </row>
    <row r="1052" spans="1:8" ht="13.5" x14ac:dyDescent="0.25">
      <c r="A1052" s="11"/>
      <c r="B1052" s="10">
        <v>43532</v>
      </c>
      <c r="C1052" s="2">
        <v>26.97</v>
      </c>
      <c r="D1052" s="2">
        <v>19.914999999999999</v>
      </c>
      <c r="E1052" s="2">
        <v>0</v>
      </c>
      <c r="F1052" s="2">
        <v>0</v>
      </c>
      <c r="G1052" s="2">
        <v>0</v>
      </c>
      <c r="H1052" s="13">
        <v>0</v>
      </c>
    </row>
    <row r="1053" spans="1:8" ht="13.5" x14ac:dyDescent="0.25">
      <c r="A1053" s="11"/>
      <c r="B1053" s="10">
        <v>43535</v>
      </c>
      <c r="C1053" s="2">
        <v>27</v>
      </c>
      <c r="D1053" s="2">
        <v>19.937000000000001</v>
      </c>
      <c r="E1053" s="2">
        <v>19.93626159259259</v>
      </c>
      <c r="F1053" s="2">
        <v>124</v>
      </c>
      <c r="G1053" s="2">
        <v>2472.0964374814812</v>
      </c>
      <c r="H1053" s="13">
        <v>1.1046949535526999E-3</v>
      </c>
    </row>
    <row r="1054" spans="1:8" ht="13.5" x14ac:dyDescent="0.25">
      <c r="A1054" s="11"/>
      <c r="B1054" s="10">
        <v>43536</v>
      </c>
      <c r="C1054" s="2">
        <v>27</v>
      </c>
      <c r="D1054" s="2">
        <v>19.937000000000001</v>
      </c>
      <c r="E1054" s="2">
        <v>19.937000000000001</v>
      </c>
      <c r="F1054" s="2">
        <v>10</v>
      </c>
      <c r="G1054" s="2">
        <v>199.37</v>
      </c>
      <c r="H1054" s="13">
        <v>0</v>
      </c>
    </row>
    <row r="1055" spans="1:8" ht="13.5" x14ac:dyDescent="0.25">
      <c r="A1055" s="11"/>
      <c r="B1055" s="10">
        <v>43537</v>
      </c>
      <c r="C1055" s="2">
        <v>26.19</v>
      </c>
      <c r="D1055" s="2">
        <v>19.338999999999999</v>
      </c>
      <c r="E1055" s="2">
        <v>19.361890759831994</v>
      </c>
      <c r="F1055" s="2">
        <v>520</v>
      </c>
      <c r="G1055" s="2">
        <v>10068.183195112637</v>
      </c>
      <c r="H1055" s="13">
        <v>-2.9994482620253924E-2</v>
      </c>
    </row>
    <row r="1056" spans="1:8" ht="13.5" x14ac:dyDescent="0.25">
      <c r="A1056" s="11"/>
      <c r="B1056" s="10">
        <v>43538</v>
      </c>
      <c r="C1056" s="2">
        <v>26.19</v>
      </c>
      <c r="D1056" s="2">
        <v>19.338999999999999</v>
      </c>
      <c r="E1056" s="2">
        <v>19.338999999999999</v>
      </c>
      <c r="F1056" s="2">
        <v>50</v>
      </c>
      <c r="G1056" s="2">
        <v>966.94999999999993</v>
      </c>
      <c r="H1056" s="13">
        <v>0</v>
      </c>
    </row>
    <row r="1057" spans="1:8" ht="13.5" x14ac:dyDescent="0.25">
      <c r="A1057" s="11"/>
      <c r="B1057" s="10">
        <v>43539</v>
      </c>
      <c r="C1057" s="2">
        <v>26</v>
      </c>
      <c r="D1057" s="2">
        <v>19.199000000000002</v>
      </c>
      <c r="E1057" s="2">
        <v>19.199000000000002</v>
      </c>
      <c r="F1057" s="2">
        <v>300</v>
      </c>
      <c r="G1057" s="2">
        <v>5759.7000000000007</v>
      </c>
      <c r="H1057" s="13">
        <v>-7.2392574590204777E-3</v>
      </c>
    </row>
    <row r="1058" spans="1:8" ht="13.5" x14ac:dyDescent="0.25">
      <c r="A1058" s="11"/>
      <c r="B1058" s="10">
        <v>43542</v>
      </c>
      <c r="C1058" s="2">
        <v>25.98</v>
      </c>
      <c r="D1058" s="2">
        <v>19.184000000000001</v>
      </c>
      <c r="E1058" s="2">
        <v>19.184000000000001</v>
      </c>
      <c r="F1058" s="2">
        <v>150</v>
      </c>
      <c r="G1058" s="2">
        <v>2877.6000000000004</v>
      </c>
      <c r="H1058" s="13">
        <v>-7.8129069222358284E-4</v>
      </c>
    </row>
    <row r="1059" spans="1:8" ht="13.5" x14ac:dyDescent="0.25">
      <c r="A1059" s="11"/>
      <c r="B1059" s="10">
        <v>43543</v>
      </c>
      <c r="C1059" s="2">
        <v>25.98</v>
      </c>
      <c r="D1059" s="2">
        <v>19.184000000000001</v>
      </c>
      <c r="E1059" s="2">
        <v>0</v>
      </c>
      <c r="F1059" s="2">
        <v>0</v>
      </c>
      <c r="G1059" s="2">
        <v>0</v>
      </c>
      <c r="H1059" s="13">
        <v>0</v>
      </c>
    </row>
    <row r="1060" spans="1:8" ht="13.5" x14ac:dyDescent="0.25">
      <c r="A1060" s="11"/>
      <c r="B1060" s="10">
        <v>43545</v>
      </c>
      <c r="C1060" s="2">
        <v>25.22</v>
      </c>
      <c r="D1060" s="2">
        <v>18.623000000000001</v>
      </c>
      <c r="E1060" s="2">
        <v>18.623000000000001</v>
      </c>
      <c r="F1060" s="2">
        <v>885</v>
      </c>
      <c r="G1060" s="2">
        <v>16481.355</v>
      </c>
      <c r="H1060" s="13">
        <v>-2.9243119266055041E-2</v>
      </c>
    </row>
    <row r="1061" spans="1:8" ht="13.5" x14ac:dyDescent="0.25">
      <c r="A1061" s="11"/>
      <c r="B1061" s="10">
        <v>43546</v>
      </c>
      <c r="C1061" s="2">
        <v>25.22</v>
      </c>
      <c r="D1061" s="2">
        <v>18.623000000000001</v>
      </c>
      <c r="E1061" s="2">
        <v>0</v>
      </c>
      <c r="F1061" s="2">
        <v>0</v>
      </c>
      <c r="G1061" s="2">
        <v>0</v>
      </c>
      <c r="H1061" s="13">
        <v>0</v>
      </c>
    </row>
    <row r="1062" spans="1:8" ht="13.5" x14ac:dyDescent="0.25">
      <c r="A1062" s="11"/>
      <c r="B1062" s="10">
        <v>43549</v>
      </c>
      <c r="C1062" s="2">
        <v>25.22</v>
      </c>
      <c r="D1062" s="2">
        <v>18.623000000000001</v>
      </c>
      <c r="E1062" s="2">
        <v>0</v>
      </c>
      <c r="F1062" s="2">
        <v>0</v>
      </c>
      <c r="G1062" s="2">
        <v>0</v>
      </c>
      <c r="H1062" s="13">
        <v>0</v>
      </c>
    </row>
    <row r="1063" spans="1:8" ht="13.5" x14ac:dyDescent="0.25">
      <c r="A1063" s="11"/>
      <c r="B1063" s="10">
        <v>43550</v>
      </c>
      <c r="C1063" s="2">
        <v>25.22</v>
      </c>
      <c r="D1063" s="2">
        <v>18.623000000000001</v>
      </c>
      <c r="E1063" s="2">
        <v>0</v>
      </c>
      <c r="F1063" s="2">
        <v>0</v>
      </c>
      <c r="G1063" s="2">
        <v>0</v>
      </c>
      <c r="H1063" s="13">
        <v>0</v>
      </c>
    </row>
    <row r="1064" spans="1:8" ht="13.5" x14ac:dyDescent="0.25">
      <c r="A1064" s="11"/>
      <c r="B1064" s="10">
        <v>43551</v>
      </c>
      <c r="C1064" s="2">
        <v>25.22</v>
      </c>
      <c r="D1064" s="2">
        <v>18.623000000000001</v>
      </c>
      <c r="E1064" s="2">
        <v>0</v>
      </c>
      <c r="F1064" s="2">
        <v>0</v>
      </c>
      <c r="G1064" s="2">
        <v>0</v>
      </c>
      <c r="H1064" s="13">
        <v>0</v>
      </c>
    </row>
    <row r="1065" spans="1:8" ht="13.5" x14ac:dyDescent="0.25">
      <c r="A1065" s="11"/>
      <c r="B1065" s="10">
        <v>43552</v>
      </c>
      <c r="C1065" s="2">
        <v>25</v>
      </c>
      <c r="D1065" s="2">
        <v>18.46</v>
      </c>
      <c r="E1065" s="2">
        <v>18.46</v>
      </c>
      <c r="F1065" s="2">
        <v>50</v>
      </c>
      <c r="G1065" s="2">
        <v>923</v>
      </c>
      <c r="H1065" s="13">
        <v>-8.752617730763048E-3</v>
      </c>
    </row>
    <row r="1066" spans="1:8" ht="13.5" x14ac:dyDescent="0.25">
      <c r="A1066" s="11"/>
      <c r="B1066" s="10">
        <v>43553</v>
      </c>
      <c r="C1066" s="2">
        <v>25</v>
      </c>
      <c r="D1066" s="2">
        <v>18.46</v>
      </c>
      <c r="E1066" s="2">
        <v>0</v>
      </c>
      <c r="F1066" s="2">
        <v>0</v>
      </c>
      <c r="G1066" s="2">
        <v>0</v>
      </c>
      <c r="H1066" s="13">
        <v>0</v>
      </c>
    </row>
    <row r="1067" spans="1:8" ht="13.5" x14ac:dyDescent="0.25">
      <c r="A1067" s="11"/>
      <c r="B1067" s="10">
        <v>43556</v>
      </c>
      <c r="C1067" s="2">
        <v>25</v>
      </c>
      <c r="D1067" s="2">
        <v>18.46</v>
      </c>
      <c r="E1067" s="2">
        <v>18.46</v>
      </c>
      <c r="F1067" s="2">
        <v>30</v>
      </c>
      <c r="G1067" s="2">
        <v>553.80000000000007</v>
      </c>
      <c r="H1067" s="13">
        <v>0</v>
      </c>
    </row>
    <row r="1068" spans="1:8" ht="13.5" x14ac:dyDescent="0.25">
      <c r="A1068" s="11"/>
      <c r="B1068" s="10">
        <v>43557</v>
      </c>
      <c r="C1068" s="2">
        <v>25</v>
      </c>
      <c r="D1068" s="2">
        <v>18.46</v>
      </c>
      <c r="E1068" s="2">
        <v>0</v>
      </c>
      <c r="F1068" s="2">
        <v>0</v>
      </c>
      <c r="G1068" s="2">
        <v>0</v>
      </c>
      <c r="H1068" s="13">
        <v>0</v>
      </c>
    </row>
    <row r="1069" spans="1:8" ht="13.5" x14ac:dyDescent="0.25">
      <c r="A1069" s="11"/>
      <c r="B1069" s="10">
        <v>43558</v>
      </c>
      <c r="C1069" s="2">
        <v>24.5</v>
      </c>
      <c r="D1069" s="2">
        <v>18.091000000000001</v>
      </c>
      <c r="E1069" s="2">
        <v>18.091000000000001</v>
      </c>
      <c r="F1069" s="2">
        <v>20</v>
      </c>
      <c r="G1069" s="2">
        <v>361.82000000000005</v>
      </c>
      <c r="H1069" s="13">
        <v>-1.9989165763813637E-2</v>
      </c>
    </row>
    <row r="1070" spans="1:8" ht="13.5" x14ac:dyDescent="0.25">
      <c r="A1070" s="11"/>
      <c r="B1070" s="10">
        <v>43559</v>
      </c>
      <c r="C1070" s="2">
        <v>25</v>
      </c>
      <c r="D1070" s="2">
        <v>18.46</v>
      </c>
      <c r="E1070" s="2">
        <v>18.46</v>
      </c>
      <c r="F1070" s="2">
        <v>1</v>
      </c>
      <c r="G1070" s="2">
        <v>18.46</v>
      </c>
      <c r="H1070" s="13">
        <v>2.0396882427726481E-2</v>
      </c>
    </row>
    <row r="1071" spans="1:8" ht="13.5" x14ac:dyDescent="0.25">
      <c r="A1071" s="11"/>
      <c r="B1071" s="10">
        <v>43560</v>
      </c>
      <c r="C1071" s="2">
        <v>25</v>
      </c>
      <c r="D1071" s="2">
        <v>18.46</v>
      </c>
      <c r="E1071" s="2">
        <v>0</v>
      </c>
      <c r="F1071" s="2">
        <v>0</v>
      </c>
      <c r="G1071" s="2">
        <v>0</v>
      </c>
      <c r="H1071" s="13">
        <v>0</v>
      </c>
    </row>
    <row r="1072" spans="1:8" ht="13.5" x14ac:dyDescent="0.25">
      <c r="A1072" s="11"/>
      <c r="B1072" s="10">
        <v>43563</v>
      </c>
      <c r="C1072" s="2">
        <v>25</v>
      </c>
      <c r="D1072" s="2">
        <v>18.46</v>
      </c>
      <c r="E1072" s="2">
        <v>18.46</v>
      </c>
      <c r="F1072" s="2">
        <v>17</v>
      </c>
      <c r="G1072" s="2">
        <v>313.82</v>
      </c>
      <c r="H1072" s="13">
        <v>0</v>
      </c>
    </row>
    <row r="1073" spans="1:8" ht="13.5" x14ac:dyDescent="0.25">
      <c r="A1073" s="11"/>
      <c r="B1073" s="10">
        <v>43565</v>
      </c>
      <c r="C1073" s="2">
        <v>25.75</v>
      </c>
      <c r="D1073" s="2">
        <v>19.013999999999999</v>
      </c>
      <c r="E1073" s="2">
        <v>19.013999999999999</v>
      </c>
      <c r="F1073" s="2">
        <v>13</v>
      </c>
      <c r="G1073" s="2">
        <v>247.18199999999999</v>
      </c>
      <c r="H1073" s="13">
        <v>3.0010834236186265E-2</v>
      </c>
    </row>
    <row r="1074" spans="1:8" ht="13.5" x14ac:dyDescent="0.25">
      <c r="A1074" s="11"/>
      <c r="B1074" s="10">
        <v>43566</v>
      </c>
      <c r="C1074" s="2">
        <v>25.98</v>
      </c>
      <c r="D1074" s="2">
        <v>19.184000000000001</v>
      </c>
      <c r="E1074" s="2">
        <v>19.184000000000001</v>
      </c>
      <c r="F1074" s="2">
        <v>1</v>
      </c>
      <c r="G1074" s="2">
        <v>19.184000000000001</v>
      </c>
      <c r="H1074" s="13">
        <v>8.9407804775429537E-3</v>
      </c>
    </row>
    <row r="1075" spans="1:8" ht="13.5" x14ac:dyDescent="0.25">
      <c r="A1075" s="11"/>
      <c r="B1075" s="10">
        <v>43567</v>
      </c>
      <c r="C1075" s="2">
        <v>25.9</v>
      </c>
      <c r="D1075" s="2">
        <v>19.125</v>
      </c>
      <c r="E1075" s="2">
        <v>19.125</v>
      </c>
      <c r="F1075" s="2">
        <v>1</v>
      </c>
      <c r="G1075" s="2">
        <v>19.125</v>
      </c>
      <c r="H1075" s="13">
        <v>-3.075479566305309E-3</v>
      </c>
    </row>
    <row r="1076" spans="1:8" ht="13.5" x14ac:dyDescent="0.25">
      <c r="A1076" s="11"/>
      <c r="B1076" s="10">
        <v>43570</v>
      </c>
      <c r="C1076" s="2">
        <v>25.9</v>
      </c>
      <c r="D1076" s="2">
        <v>19.125</v>
      </c>
      <c r="E1076" s="2">
        <v>0</v>
      </c>
      <c r="F1076" s="2">
        <v>0</v>
      </c>
      <c r="G1076" s="2">
        <v>0</v>
      </c>
      <c r="H1076" s="13">
        <v>0</v>
      </c>
    </row>
    <row r="1077" spans="1:8" ht="13.5" x14ac:dyDescent="0.25">
      <c r="A1077" s="11"/>
      <c r="B1077" s="10">
        <v>43571</v>
      </c>
      <c r="C1077" s="2">
        <v>25.9</v>
      </c>
      <c r="D1077" s="2">
        <v>19.125</v>
      </c>
      <c r="E1077" s="2">
        <v>19.125</v>
      </c>
      <c r="F1077" s="2">
        <v>10</v>
      </c>
      <c r="G1077" s="2">
        <v>191.25</v>
      </c>
      <c r="H1077" s="13">
        <v>0</v>
      </c>
    </row>
    <row r="1078" spans="1:8" ht="13.5" x14ac:dyDescent="0.25">
      <c r="A1078" s="11"/>
      <c r="B1078" s="10">
        <v>43572</v>
      </c>
      <c r="C1078" s="2">
        <v>25.9</v>
      </c>
      <c r="D1078" s="2">
        <v>19.125</v>
      </c>
      <c r="E1078" s="2">
        <v>19.125</v>
      </c>
      <c r="F1078" s="2">
        <v>10</v>
      </c>
      <c r="G1078" s="2">
        <v>191.25</v>
      </c>
      <c r="H1078" s="13">
        <v>0</v>
      </c>
    </row>
    <row r="1079" spans="1:8" ht="13.5" x14ac:dyDescent="0.25">
      <c r="A1079" s="11"/>
      <c r="B1079" s="10">
        <v>43573</v>
      </c>
      <c r="C1079" s="2">
        <v>25.9</v>
      </c>
      <c r="D1079" s="2">
        <v>19.125</v>
      </c>
      <c r="E1079" s="2">
        <v>0</v>
      </c>
      <c r="F1079" s="2">
        <v>0</v>
      </c>
      <c r="G1079" s="2">
        <v>0</v>
      </c>
      <c r="H1079" s="13">
        <v>0</v>
      </c>
    </row>
    <row r="1080" spans="1:8" ht="13.5" x14ac:dyDescent="0.25">
      <c r="A1080" s="11"/>
      <c r="B1080" s="10">
        <v>43574</v>
      </c>
      <c r="C1080" s="2">
        <v>24.74</v>
      </c>
      <c r="D1080" s="2">
        <v>18.268000000000001</v>
      </c>
      <c r="E1080" s="2">
        <v>18.268000000000001</v>
      </c>
      <c r="F1080" s="2">
        <v>86</v>
      </c>
      <c r="G1080" s="2">
        <v>1571.048</v>
      </c>
      <c r="H1080" s="13">
        <v>-4.4810457516339837E-2</v>
      </c>
    </row>
    <row r="1081" spans="1:8" ht="13.5" x14ac:dyDescent="0.25">
      <c r="A1081" s="11"/>
      <c r="B1081" s="10">
        <v>43577</v>
      </c>
      <c r="C1081" s="2">
        <v>24.74</v>
      </c>
      <c r="D1081" s="2">
        <v>18.268000000000001</v>
      </c>
      <c r="E1081" s="2">
        <v>18.268000000000001</v>
      </c>
      <c r="F1081" s="2">
        <v>135</v>
      </c>
      <c r="G1081" s="2">
        <v>2466.1800000000003</v>
      </c>
      <c r="H1081" s="13">
        <v>0</v>
      </c>
    </row>
    <row r="1082" spans="1:8" ht="13.5" x14ac:dyDescent="0.25">
      <c r="A1082" s="11"/>
      <c r="B1082" s="10">
        <v>43578</v>
      </c>
      <c r="C1082" s="2">
        <v>24.74</v>
      </c>
      <c r="D1082" s="2">
        <v>18.268000000000001</v>
      </c>
      <c r="E1082" s="2">
        <v>0</v>
      </c>
      <c r="F1082" s="2">
        <v>0</v>
      </c>
      <c r="G1082" s="2">
        <v>0</v>
      </c>
      <c r="H1082" s="13">
        <v>0</v>
      </c>
    </row>
    <row r="1083" spans="1:8" ht="13.5" x14ac:dyDescent="0.25">
      <c r="A1083" s="11"/>
      <c r="B1083" s="10">
        <v>43579</v>
      </c>
      <c r="C1083" s="2">
        <v>25.48</v>
      </c>
      <c r="D1083" s="2">
        <v>18.815000000000001</v>
      </c>
      <c r="E1083" s="2">
        <v>18.815000000000001</v>
      </c>
      <c r="F1083" s="2">
        <v>1</v>
      </c>
      <c r="G1083" s="2">
        <v>18.815000000000001</v>
      </c>
      <c r="H1083" s="13">
        <v>2.9943069848916169E-2</v>
      </c>
    </row>
    <row r="1084" spans="1:8" ht="13.5" x14ac:dyDescent="0.25">
      <c r="A1084" s="11"/>
      <c r="B1084" s="10">
        <v>43580</v>
      </c>
      <c r="C1084" s="2">
        <v>25.98</v>
      </c>
      <c r="D1084" s="2">
        <v>19.184000000000001</v>
      </c>
      <c r="E1084" s="2">
        <v>18.094100692840648</v>
      </c>
      <c r="F1084" s="2">
        <v>10</v>
      </c>
      <c r="G1084" s="2">
        <v>180.94100692840647</v>
      </c>
      <c r="H1084" s="13">
        <v>1.9612011692798286E-2</v>
      </c>
    </row>
    <row r="1085" spans="1:8" ht="13.5" x14ac:dyDescent="0.25">
      <c r="A1085" s="11"/>
      <c r="B1085" s="10">
        <v>43581</v>
      </c>
      <c r="C1085" s="2">
        <v>25.98</v>
      </c>
      <c r="D1085" s="2">
        <v>19.184000000000001</v>
      </c>
      <c r="E1085" s="2">
        <v>0</v>
      </c>
      <c r="F1085" s="2">
        <v>0</v>
      </c>
      <c r="G1085" s="2">
        <v>0</v>
      </c>
      <c r="H1085" s="13">
        <v>0</v>
      </c>
    </row>
    <row r="1086" spans="1:8" ht="13.5" x14ac:dyDescent="0.25">
      <c r="A1086" s="11"/>
      <c r="B1086" s="10">
        <v>43584</v>
      </c>
      <c r="C1086" s="2">
        <v>24.82</v>
      </c>
      <c r="D1086" s="2">
        <v>18.327000000000002</v>
      </c>
      <c r="E1086" s="2">
        <v>18.327000000000002</v>
      </c>
      <c r="F1086" s="2">
        <v>180</v>
      </c>
      <c r="G1086" s="2">
        <v>3298.86</v>
      </c>
      <c r="H1086" s="13">
        <v>-4.4672643869891539E-2</v>
      </c>
    </row>
    <row r="1087" spans="1:8" ht="13.5" x14ac:dyDescent="0.25">
      <c r="A1087" s="11"/>
      <c r="B1087" s="10">
        <v>43585</v>
      </c>
      <c r="C1087" s="2">
        <v>24.49</v>
      </c>
      <c r="D1087" s="2">
        <v>18.084</v>
      </c>
      <c r="E1087" s="2">
        <v>18.084</v>
      </c>
      <c r="F1087" s="2">
        <v>100</v>
      </c>
      <c r="G1087" s="2">
        <v>1808.3999999999999</v>
      </c>
      <c r="H1087" s="13">
        <v>-1.3259125879849516E-2</v>
      </c>
    </row>
    <row r="1088" spans="1:8" ht="13.5" x14ac:dyDescent="0.25">
      <c r="A1088" s="11"/>
      <c r="B1088" s="10">
        <v>43587</v>
      </c>
      <c r="C1088" s="2">
        <v>23.98</v>
      </c>
      <c r="D1088" s="2">
        <v>18.62</v>
      </c>
      <c r="E1088" s="2">
        <v>18.62</v>
      </c>
      <c r="F1088" s="2">
        <v>1</v>
      </c>
      <c r="G1088" s="2">
        <v>18.62</v>
      </c>
      <c r="H1088" s="13">
        <v>2.9639460296394679E-2</v>
      </c>
    </row>
    <row r="1089" spans="1:8" ht="13.5" x14ac:dyDescent="0.25">
      <c r="A1089" s="11"/>
      <c r="B1089" s="10">
        <v>43588</v>
      </c>
      <c r="C1089" s="2">
        <v>23.98</v>
      </c>
      <c r="D1089" s="2">
        <v>18.62</v>
      </c>
      <c r="E1089" s="2">
        <v>0</v>
      </c>
      <c r="F1089" s="2">
        <v>0</v>
      </c>
      <c r="G1089" s="2">
        <v>0</v>
      </c>
      <c r="H1089" s="13">
        <v>0</v>
      </c>
    </row>
    <row r="1090" spans="1:8" ht="13.5" x14ac:dyDescent="0.25">
      <c r="A1090" s="11"/>
      <c r="B1090" s="10">
        <v>43591</v>
      </c>
      <c r="C1090" s="2">
        <v>23.98</v>
      </c>
      <c r="D1090" s="2">
        <v>18.62</v>
      </c>
      <c r="E1090" s="2">
        <v>0</v>
      </c>
      <c r="F1090" s="2">
        <v>0</v>
      </c>
      <c r="G1090" s="2">
        <v>0</v>
      </c>
      <c r="H1090" s="13">
        <v>0</v>
      </c>
    </row>
    <row r="1091" spans="1:8" ht="13.5" x14ac:dyDescent="0.25">
      <c r="A1091" s="11"/>
      <c r="B1091" s="10">
        <v>43592</v>
      </c>
      <c r="C1091" s="2">
        <v>23.98</v>
      </c>
      <c r="D1091" s="2">
        <v>18.62</v>
      </c>
      <c r="E1091" s="2">
        <v>18.62</v>
      </c>
      <c r="F1091" s="2">
        <v>17</v>
      </c>
      <c r="G1091" s="2">
        <v>316.54000000000002</v>
      </c>
      <c r="H1091" s="13">
        <v>0</v>
      </c>
    </row>
    <row r="1092" spans="1:8" ht="13.5" x14ac:dyDescent="0.25">
      <c r="A1092" s="11"/>
      <c r="B1092" s="10">
        <v>43593</v>
      </c>
      <c r="C1092" s="2">
        <v>23.98</v>
      </c>
      <c r="D1092" s="2">
        <v>18.62</v>
      </c>
      <c r="E1092" s="2">
        <v>0</v>
      </c>
      <c r="F1092" s="2">
        <v>0</v>
      </c>
      <c r="G1092" s="2">
        <v>0</v>
      </c>
      <c r="H1092" s="13">
        <v>0</v>
      </c>
    </row>
    <row r="1093" spans="1:8" ht="13.5" x14ac:dyDescent="0.25">
      <c r="A1093" s="11"/>
      <c r="B1093" s="10">
        <v>43594</v>
      </c>
      <c r="C1093" s="2">
        <v>23.98</v>
      </c>
      <c r="D1093" s="2">
        <v>18.62</v>
      </c>
      <c r="E1093" s="2">
        <v>0</v>
      </c>
      <c r="F1093" s="2">
        <v>0</v>
      </c>
      <c r="G1093" s="2">
        <v>0</v>
      </c>
      <c r="H1093" s="13">
        <v>0</v>
      </c>
    </row>
    <row r="1094" spans="1:8" ht="13.5" x14ac:dyDescent="0.25">
      <c r="A1094" s="11"/>
      <c r="B1094" s="10">
        <v>43595</v>
      </c>
      <c r="C1094" s="2">
        <v>23.98</v>
      </c>
      <c r="D1094" s="2">
        <v>18.62</v>
      </c>
      <c r="E1094" s="2">
        <v>0</v>
      </c>
      <c r="F1094" s="2">
        <v>0</v>
      </c>
      <c r="G1094" s="2">
        <v>0</v>
      </c>
      <c r="H1094" s="13">
        <v>0</v>
      </c>
    </row>
    <row r="1095" spans="1:8" ht="13.5" x14ac:dyDescent="0.25">
      <c r="A1095" s="11"/>
      <c r="B1095" s="10">
        <v>43598</v>
      </c>
      <c r="C1095" s="2">
        <v>23.98</v>
      </c>
      <c r="D1095" s="2">
        <v>18.62</v>
      </c>
      <c r="E1095" s="2">
        <v>0</v>
      </c>
      <c r="F1095" s="2">
        <v>0</v>
      </c>
      <c r="G1095" s="2">
        <v>0</v>
      </c>
      <c r="H1095" s="13">
        <v>0</v>
      </c>
    </row>
    <row r="1096" spans="1:8" ht="13.5" x14ac:dyDescent="0.25">
      <c r="A1096" s="11"/>
      <c r="B1096" s="10">
        <v>43599</v>
      </c>
      <c r="C1096" s="2">
        <v>24.69</v>
      </c>
      <c r="D1096" s="2">
        <v>19.170999999999999</v>
      </c>
      <c r="E1096" s="2">
        <v>19.158576508707977</v>
      </c>
      <c r="F1096" s="2">
        <v>13600</v>
      </c>
      <c r="G1096" s="2">
        <v>260556.6405184285</v>
      </c>
      <c r="H1096" s="13">
        <v>2.9591836734693788E-2</v>
      </c>
    </row>
    <row r="1097" spans="1:8" ht="13.5" x14ac:dyDescent="0.25">
      <c r="A1097" s="11"/>
      <c r="B1097" s="10">
        <v>43600</v>
      </c>
      <c r="C1097" s="2">
        <v>25.4</v>
      </c>
      <c r="D1097" s="2">
        <v>19.722000000000001</v>
      </c>
      <c r="E1097" s="2">
        <v>19.722000000000001</v>
      </c>
      <c r="F1097" s="2">
        <v>33</v>
      </c>
      <c r="G1097" s="2">
        <v>650.82600000000002</v>
      </c>
      <c r="H1097" s="13">
        <v>2.8741328047571957E-2</v>
      </c>
    </row>
    <row r="1098" spans="1:8" ht="13.5" x14ac:dyDescent="0.25">
      <c r="A1098" s="11"/>
      <c r="B1098" s="10">
        <v>43601</v>
      </c>
      <c r="C1098" s="2">
        <v>25.4</v>
      </c>
      <c r="D1098" s="2">
        <v>19.722000000000001</v>
      </c>
      <c r="E1098" s="2">
        <v>0</v>
      </c>
      <c r="F1098" s="2">
        <v>0</v>
      </c>
      <c r="G1098" s="2">
        <v>0</v>
      </c>
      <c r="H1098" s="13">
        <v>0</v>
      </c>
    </row>
    <row r="1099" spans="1:8" ht="13.5" x14ac:dyDescent="0.25">
      <c r="A1099" s="11"/>
      <c r="B1099" s="10">
        <v>43602</v>
      </c>
      <c r="C1099" s="2">
        <v>25.4</v>
      </c>
      <c r="D1099" s="2">
        <v>19.722000000000001</v>
      </c>
      <c r="E1099" s="2">
        <v>0</v>
      </c>
      <c r="F1099" s="2">
        <v>0</v>
      </c>
      <c r="G1099" s="2">
        <v>0</v>
      </c>
      <c r="H1099" s="13">
        <v>0</v>
      </c>
    </row>
    <row r="1100" spans="1:8" ht="13.5" x14ac:dyDescent="0.25">
      <c r="A1100" s="11"/>
      <c r="B1100" s="10">
        <v>43605</v>
      </c>
      <c r="C1100" s="2">
        <v>24.26</v>
      </c>
      <c r="D1100" s="2">
        <v>18.837</v>
      </c>
      <c r="E1100" s="2">
        <v>18.837</v>
      </c>
      <c r="F1100" s="2">
        <v>100</v>
      </c>
      <c r="G1100" s="2">
        <v>1883.7</v>
      </c>
      <c r="H1100" s="13">
        <v>-4.4873745056282402E-2</v>
      </c>
    </row>
    <row r="1101" spans="1:8" ht="13.5" x14ac:dyDescent="0.25">
      <c r="A1101" s="11"/>
      <c r="B1101" s="10">
        <v>43606</v>
      </c>
      <c r="C1101" s="2">
        <v>24.9</v>
      </c>
      <c r="D1101" s="2">
        <v>19.334</v>
      </c>
      <c r="E1101" s="2">
        <v>19.334</v>
      </c>
      <c r="F1101" s="2">
        <v>253</v>
      </c>
      <c r="G1101" s="2">
        <v>4891.5019999999995</v>
      </c>
      <c r="H1101" s="13">
        <v>2.6384243775548117E-2</v>
      </c>
    </row>
    <row r="1102" spans="1:8" ht="13.5" x14ac:dyDescent="0.25">
      <c r="A1102" s="11"/>
      <c r="B1102" s="10">
        <v>43607</v>
      </c>
      <c r="C1102" s="2">
        <v>25</v>
      </c>
      <c r="D1102" s="2">
        <v>19.411999999999999</v>
      </c>
      <c r="E1102" s="2">
        <v>19.411999999999999</v>
      </c>
      <c r="F1102" s="2">
        <v>11</v>
      </c>
      <c r="G1102" s="2">
        <v>213.53199999999998</v>
      </c>
      <c r="H1102" s="13">
        <v>4.0343436433226132E-3</v>
      </c>
    </row>
    <row r="1103" spans="1:8" ht="13.5" x14ac:dyDescent="0.25">
      <c r="A1103" s="11"/>
      <c r="B1103" s="10">
        <v>43608</v>
      </c>
      <c r="C1103" s="2">
        <v>25</v>
      </c>
      <c r="D1103" s="2">
        <v>19.411999999999999</v>
      </c>
      <c r="E1103" s="2">
        <v>0</v>
      </c>
      <c r="F1103" s="2">
        <v>0</v>
      </c>
      <c r="G1103" s="2">
        <v>0</v>
      </c>
      <c r="H1103" s="13">
        <v>0</v>
      </c>
    </row>
    <row r="1104" spans="1:8" ht="13.5" x14ac:dyDescent="0.25">
      <c r="A1104" s="11"/>
      <c r="B1104" s="10">
        <v>43609</v>
      </c>
      <c r="C1104" s="2">
        <v>25.39</v>
      </c>
      <c r="D1104" s="2">
        <v>19.713999999999999</v>
      </c>
      <c r="E1104" s="2">
        <v>19.713999999999999</v>
      </c>
      <c r="F1104" s="2">
        <v>11</v>
      </c>
      <c r="G1104" s="2">
        <v>216.85399999999998</v>
      </c>
      <c r="H1104" s="13">
        <v>1.5557387183185639E-2</v>
      </c>
    </row>
    <row r="1105" spans="1:8" ht="13.5" x14ac:dyDescent="0.25">
      <c r="A1105" s="11"/>
      <c r="B1105" s="10">
        <v>43612</v>
      </c>
      <c r="C1105" s="2">
        <v>25.39</v>
      </c>
      <c r="D1105" s="2">
        <v>19.713999999999999</v>
      </c>
      <c r="E1105" s="2">
        <v>0</v>
      </c>
      <c r="F1105" s="2">
        <v>0</v>
      </c>
      <c r="G1105" s="2">
        <v>0</v>
      </c>
      <c r="H1105" s="13">
        <v>0</v>
      </c>
    </row>
    <row r="1106" spans="1:8" ht="13.5" x14ac:dyDescent="0.25">
      <c r="A1106" s="11"/>
      <c r="B1106" s="10">
        <v>43613</v>
      </c>
      <c r="C1106" s="2">
        <v>25.39</v>
      </c>
      <c r="D1106" s="2">
        <v>19.713999999999999</v>
      </c>
      <c r="E1106" s="2">
        <v>0</v>
      </c>
      <c r="F1106" s="2">
        <v>0</v>
      </c>
      <c r="G1106" s="2">
        <v>0</v>
      </c>
      <c r="H1106" s="13">
        <v>0</v>
      </c>
    </row>
    <row r="1107" spans="1:8" ht="13.5" x14ac:dyDescent="0.25">
      <c r="A1107" s="11"/>
      <c r="B1107" s="10">
        <v>43614</v>
      </c>
      <c r="C1107" s="2">
        <v>24.25</v>
      </c>
      <c r="D1107" s="2">
        <v>18.829000000000001</v>
      </c>
      <c r="E1107" s="2">
        <v>18.829000000000001</v>
      </c>
      <c r="F1107" s="2">
        <v>208</v>
      </c>
      <c r="G1107" s="2">
        <v>3916.4320000000002</v>
      </c>
      <c r="H1107" s="13">
        <v>-4.4891954955868826E-2</v>
      </c>
    </row>
    <row r="1108" spans="1:8" ht="13.5" x14ac:dyDescent="0.25">
      <c r="A1108" s="11"/>
      <c r="B1108" s="10">
        <v>43615</v>
      </c>
      <c r="C1108" s="2">
        <v>24.95</v>
      </c>
      <c r="D1108" s="2">
        <v>19.373000000000001</v>
      </c>
      <c r="E1108" s="2">
        <v>19.373000000000001</v>
      </c>
      <c r="F1108" s="2">
        <v>67</v>
      </c>
      <c r="G1108" s="2">
        <v>1297.991</v>
      </c>
      <c r="H1108" s="13">
        <v>2.889160337776836E-2</v>
      </c>
    </row>
    <row r="1109" spans="1:8" ht="13.5" x14ac:dyDescent="0.25">
      <c r="A1109" s="11"/>
      <c r="B1109" s="10">
        <v>43616</v>
      </c>
      <c r="C1109" s="2">
        <v>24.95</v>
      </c>
      <c r="D1109" s="2">
        <v>19.373000000000001</v>
      </c>
      <c r="E1109" s="2">
        <v>0</v>
      </c>
      <c r="F1109" s="2">
        <v>0</v>
      </c>
      <c r="G1109" s="2">
        <v>0</v>
      </c>
      <c r="H1109" s="13">
        <v>0</v>
      </c>
    </row>
    <row r="1110" spans="1:8" ht="13.5" x14ac:dyDescent="0.25">
      <c r="A1110" s="11"/>
      <c r="B1110" s="10">
        <v>43619</v>
      </c>
      <c r="C1110" s="2">
        <v>24.95</v>
      </c>
      <c r="D1110" s="2">
        <v>19.373000000000001</v>
      </c>
      <c r="E1110" s="2">
        <v>0</v>
      </c>
      <c r="F1110" s="2">
        <v>0</v>
      </c>
      <c r="G1110" s="2">
        <v>0</v>
      </c>
      <c r="H1110" s="13">
        <v>0</v>
      </c>
    </row>
    <row r="1111" spans="1:8" ht="13.5" x14ac:dyDescent="0.25">
      <c r="A1111" s="11"/>
      <c r="B1111" s="10">
        <v>43623</v>
      </c>
      <c r="C1111" s="2">
        <v>24.95</v>
      </c>
      <c r="D1111" s="2">
        <v>19.373000000000001</v>
      </c>
      <c r="E1111" s="2">
        <v>0</v>
      </c>
      <c r="F1111" s="2">
        <v>0</v>
      </c>
      <c r="G1111" s="2">
        <v>0</v>
      </c>
      <c r="H1111" s="13">
        <v>0</v>
      </c>
    </row>
    <row r="1112" spans="1:8" ht="13.5" x14ac:dyDescent="0.25">
      <c r="A1112" s="11"/>
      <c r="B1112" s="10">
        <v>43626</v>
      </c>
      <c r="C1112" s="2">
        <v>24.95</v>
      </c>
      <c r="D1112" s="2">
        <v>19.373000000000001</v>
      </c>
      <c r="E1112" s="2">
        <v>0</v>
      </c>
      <c r="F1112" s="2">
        <v>0</v>
      </c>
      <c r="G1112" s="2">
        <v>0</v>
      </c>
      <c r="H1112" s="13">
        <v>0</v>
      </c>
    </row>
    <row r="1113" spans="1:8" ht="13.5" x14ac:dyDescent="0.25">
      <c r="A1113" s="11"/>
      <c r="B1113" s="10">
        <v>43627</v>
      </c>
      <c r="C1113" s="2">
        <v>24.95</v>
      </c>
      <c r="D1113" s="2">
        <v>19.373000000000001</v>
      </c>
      <c r="E1113" s="2">
        <v>0</v>
      </c>
      <c r="F1113" s="2">
        <v>0</v>
      </c>
      <c r="G1113" s="2">
        <v>0</v>
      </c>
      <c r="H1113" s="13">
        <v>0</v>
      </c>
    </row>
    <row r="1114" spans="1:8" ht="13.5" x14ac:dyDescent="0.25">
      <c r="A1114" s="11"/>
      <c r="B1114" s="10">
        <v>43628</v>
      </c>
      <c r="C1114" s="2">
        <v>24.95</v>
      </c>
      <c r="D1114" s="2">
        <v>19.373000000000001</v>
      </c>
      <c r="E1114" s="2">
        <v>0</v>
      </c>
      <c r="F1114" s="2">
        <v>0</v>
      </c>
      <c r="G1114" s="2">
        <v>0</v>
      </c>
      <c r="H1114" s="13">
        <v>0</v>
      </c>
    </row>
    <row r="1115" spans="1:8" ht="13.5" x14ac:dyDescent="0.25">
      <c r="A1115" s="11"/>
      <c r="B1115" s="10">
        <v>43629</v>
      </c>
      <c r="C1115" s="2">
        <v>24.95</v>
      </c>
      <c r="D1115" s="2">
        <v>19.373000000000001</v>
      </c>
      <c r="E1115" s="2">
        <v>0</v>
      </c>
      <c r="F1115" s="2">
        <v>0</v>
      </c>
      <c r="G1115" s="2">
        <v>0</v>
      </c>
      <c r="H1115" s="13">
        <v>0</v>
      </c>
    </row>
    <row r="1116" spans="1:8" ht="13.5" x14ac:dyDescent="0.25">
      <c r="A1116" s="11"/>
      <c r="B1116" s="10">
        <v>43630</v>
      </c>
      <c r="C1116" s="2">
        <v>24.95</v>
      </c>
      <c r="D1116" s="2">
        <v>19.373000000000001</v>
      </c>
      <c r="E1116" s="2">
        <v>0</v>
      </c>
      <c r="F1116" s="2">
        <v>0</v>
      </c>
      <c r="G1116" s="2">
        <v>0</v>
      </c>
      <c r="H1116" s="13">
        <v>0</v>
      </c>
    </row>
    <row r="1117" spans="1:8" ht="13.5" x14ac:dyDescent="0.25">
      <c r="A1117" s="11"/>
      <c r="B1117" s="10">
        <v>43633</v>
      </c>
      <c r="C1117" s="2">
        <v>24.95</v>
      </c>
      <c r="D1117" s="2">
        <v>19.373000000000001</v>
      </c>
      <c r="E1117" s="2">
        <v>0</v>
      </c>
      <c r="F1117" s="2">
        <v>0</v>
      </c>
      <c r="G1117" s="2">
        <v>0</v>
      </c>
      <c r="H1117" s="13">
        <v>0</v>
      </c>
    </row>
    <row r="1118" spans="1:8" ht="13.5" x14ac:dyDescent="0.25">
      <c r="A1118" s="11"/>
      <c r="B1118" s="10">
        <v>43634</v>
      </c>
      <c r="C1118" s="2">
        <v>24.95</v>
      </c>
      <c r="D1118" s="2">
        <v>19.373000000000001</v>
      </c>
      <c r="E1118" s="2">
        <v>0</v>
      </c>
      <c r="F1118" s="2">
        <v>0</v>
      </c>
      <c r="G1118" s="2">
        <v>0</v>
      </c>
      <c r="H1118" s="13">
        <v>0</v>
      </c>
    </row>
    <row r="1119" spans="1:8" ht="13.5" x14ac:dyDescent="0.25">
      <c r="A1119" s="11"/>
      <c r="B1119" s="10">
        <v>43635</v>
      </c>
      <c r="C1119" s="2">
        <v>24.95</v>
      </c>
      <c r="D1119" s="2">
        <v>19.373000000000001</v>
      </c>
      <c r="E1119" s="2">
        <v>0</v>
      </c>
      <c r="F1119" s="2">
        <v>0</v>
      </c>
      <c r="G1119" s="2">
        <v>0</v>
      </c>
      <c r="H1119" s="13">
        <v>0</v>
      </c>
    </row>
    <row r="1120" spans="1:8" ht="13.5" x14ac:dyDescent="0.25">
      <c r="A1120" s="11"/>
      <c r="B1120" s="10">
        <v>43636</v>
      </c>
      <c r="C1120" s="2">
        <v>24.95</v>
      </c>
      <c r="D1120" s="2">
        <v>19.373000000000001</v>
      </c>
      <c r="E1120" s="2">
        <v>0</v>
      </c>
      <c r="F1120" s="2">
        <v>0</v>
      </c>
      <c r="G1120" s="2">
        <v>0</v>
      </c>
      <c r="H1120" s="13">
        <v>0</v>
      </c>
    </row>
    <row r="1121" spans="1:8" ht="13.5" x14ac:dyDescent="0.25">
      <c r="A1121" s="11"/>
      <c r="B1121" s="10">
        <v>43637</v>
      </c>
      <c r="C1121" s="2">
        <v>25</v>
      </c>
      <c r="D1121" s="2">
        <v>19.411999999999999</v>
      </c>
      <c r="E1121" s="2">
        <v>19.411999999999999</v>
      </c>
      <c r="F1121" s="2">
        <v>553</v>
      </c>
      <c r="G1121" s="2">
        <v>10734.835999999999</v>
      </c>
      <c r="H1121" s="13">
        <v>2.0131110308159771E-3</v>
      </c>
    </row>
    <row r="1122" spans="1:8" ht="13.5" x14ac:dyDescent="0.25">
      <c r="A1122" s="11"/>
      <c r="B1122" s="10">
        <v>43640</v>
      </c>
      <c r="C1122" s="2">
        <v>25</v>
      </c>
      <c r="D1122" s="2">
        <v>19.411999999999999</v>
      </c>
      <c r="E1122" s="2">
        <v>0</v>
      </c>
      <c r="F1122" s="2">
        <v>0</v>
      </c>
      <c r="G1122" s="2">
        <v>0</v>
      </c>
      <c r="H1122" s="13">
        <v>0</v>
      </c>
    </row>
    <row r="1123" spans="1:8" ht="13.5" x14ac:dyDescent="0.25">
      <c r="A1123" s="11"/>
      <c r="B1123" s="10">
        <v>43641</v>
      </c>
      <c r="C1123" s="2">
        <v>25.2</v>
      </c>
      <c r="D1123" s="2">
        <v>19.567</v>
      </c>
      <c r="E1123" s="2">
        <v>19.567</v>
      </c>
      <c r="F1123" s="2">
        <v>58</v>
      </c>
      <c r="G1123" s="2">
        <v>1134.886</v>
      </c>
      <c r="H1123" s="13">
        <v>7.9847516999794529E-3</v>
      </c>
    </row>
    <row r="1124" spans="1:8" ht="13.5" x14ac:dyDescent="0.25">
      <c r="A1124" s="11"/>
      <c r="B1124" s="10">
        <v>43642</v>
      </c>
      <c r="C1124" s="2">
        <v>25.2</v>
      </c>
      <c r="D1124" s="2">
        <v>19.567</v>
      </c>
      <c r="E1124" s="2">
        <v>0</v>
      </c>
      <c r="F1124" s="2">
        <v>0</v>
      </c>
      <c r="G1124" s="2">
        <v>0</v>
      </c>
      <c r="H1124" s="13">
        <v>0</v>
      </c>
    </row>
    <row r="1125" spans="1:8" ht="13.5" x14ac:dyDescent="0.25">
      <c r="A1125" s="11"/>
      <c r="B1125" s="10">
        <v>43643</v>
      </c>
      <c r="C1125" s="2">
        <v>25.45</v>
      </c>
      <c r="D1125" s="2">
        <v>19.760999999999999</v>
      </c>
      <c r="E1125" s="2">
        <v>19.767211709233791</v>
      </c>
      <c r="F1125" s="2">
        <v>564</v>
      </c>
      <c r="G1125" s="2">
        <v>11148.707404007859</v>
      </c>
      <c r="H1125" s="13">
        <v>9.9146522205754099E-3</v>
      </c>
    </row>
    <row r="1126" spans="1:8" ht="13.5" x14ac:dyDescent="0.25">
      <c r="A1126" s="11"/>
      <c r="B1126" s="10">
        <v>43644</v>
      </c>
      <c r="C1126" s="2">
        <v>25.45</v>
      </c>
      <c r="D1126" s="2">
        <v>19.760999999999999</v>
      </c>
      <c r="E1126" s="2">
        <v>0</v>
      </c>
      <c r="F1126" s="2">
        <v>0</v>
      </c>
      <c r="G1126" s="2">
        <v>0</v>
      </c>
      <c r="H1126" s="13">
        <v>0</v>
      </c>
    </row>
    <row r="1127" spans="1:8" ht="13.5" x14ac:dyDescent="0.25">
      <c r="A1127" s="11"/>
      <c r="B1127" s="10">
        <v>43647</v>
      </c>
      <c r="C1127" s="2">
        <v>26</v>
      </c>
      <c r="D1127" s="2">
        <v>20.187999999999999</v>
      </c>
      <c r="E1127" s="2">
        <v>20.187999999999999</v>
      </c>
      <c r="F1127" s="2">
        <v>50</v>
      </c>
      <c r="G1127" s="2">
        <v>1009.4</v>
      </c>
      <c r="H1127" s="13">
        <v>2.1608218207580569E-2</v>
      </c>
    </row>
    <row r="1128" spans="1:8" ht="13.5" x14ac:dyDescent="0.25">
      <c r="A1128" s="11"/>
      <c r="B1128" s="10">
        <v>43648</v>
      </c>
      <c r="C1128" s="2">
        <v>26</v>
      </c>
      <c r="D1128" s="2">
        <v>20.187999999999999</v>
      </c>
      <c r="E1128" s="2">
        <v>0</v>
      </c>
      <c r="F1128" s="2">
        <v>0</v>
      </c>
      <c r="G1128" s="2">
        <v>0</v>
      </c>
      <c r="H1128" s="13">
        <v>0</v>
      </c>
    </row>
    <row r="1129" spans="1:8" ht="13.5" x14ac:dyDescent="0.25">
      <c r="A1129" s="11"/>
      <c r="B1129" s="10">
        <v>43649</v>
      </c>
      <c r="C1129" s="2">
        <v>24.83</v>
      </c>
      <c r="D1129" s="2">
        <v>19.28</v>
      </c>
      <c r="E1129" s="2">
        <v>0</v>
      </c>
      <c r="F1129" s="2">
        <v>0</v>
      </c>
      <c r="G1129" s="2">
        <v>0</v>
      </c>
      <c r="H1129" s="13">
        <v>-4.4977214186645423E-2</v>
      </c>
    </row>
    <row r="1130" spans="1:8" ht="13.5" x14ac:dyDescent="0.25">
      <c r="A1130" s="11"/>
      <c r="B1130" s="10">
        <v>43650</v>
      </c>
      <c r="C1130" s="2">
        <v>25.94</v>
      </c>
      <c r="D1130" s="2">
        <v>20.140999999999998</v>
      </c>
      <c r="E1130" s="2">
        <v>20.140999999999998</v>
      </c>
      <c r="F1130" s="2">
        <v>10</v>
      </c>
      <c r="G1130" s="2">
        <v>201.40999999999997</v>
      </c>
      <c r="H1130" s="13">
        <v>4.4657676348547566E-2</v>
      </c>
    </row>
    <row r="1131" spans="1:8" ht="13.5" x14ac:dyDescent="0.25">
      <c r="A1131" s="11"/>
      <c r="B1131" s="10">
        <v>43651</v>
      </c>
      <c r="C1131" s="2">
        <v>25.94</v>
      </c>
      <c r="D1131" s="2">
        <v>20.140999999999998</v>
      </c>
      <c r="E1131" s="2">
        <v>0</v>
      </c>
      <c r="F1131" s="2">
        <v>0</v>
      </c>
      <c r="G1131" s="2">
        <v>0</v>
      </c>
      <c r="H1131" s="13">
        <v>0</v>
      </c>
    </row>
    <row r="1132" spans="1:8" ht="13.5" x14ac:dyDescent="0.25">
      <c r="A1132" s="11"/>
      <c r="B1132" s="10">
        <v>43654</v>
      </c>
      <c r="C1132" s="2">
        <v>25.94</v>
      </c>
      <c r="D1132" s="2">
        <v>20.140999999999998</v>
      </c>
      <c r="E1132" s="2">
        <v>0</v>
      </c>
      <c r="F1132" s="2">
        <v>0</v>
      </c>
      <c r="G1132" s="2">
        <v>0</v>
      </c>
      <c r="H1132" s="13">
        <v>0</v>
      </c>
    </row>
    <row r="1133" spans="1:8" ht="13.5" x14ac:dyDescent="0.25">
      <c r="A1133" s="11"/>
      <c r="B1133" s="10">
        <v>43655</v>
      </c>
      <c r="C1133" s="2">
        <v>25.17</v>
      </c>
      <c r="D1133" s="2">
        <v>19.544</v>
      </c>
      <c r="E1133" s="2">
        <v>0</v>
      </c>
      <c r="F1133" s="2">
        <v>0</v>
      </c>
      <c r="G1133" s="2">
        <v>0</v>
      </c>
      <c r="H1133" s="13">
        <v>-2.9641030733329913E-2</v>
      </c>
    </row>
    <row r="1134" spans="1:8" ht="13.5" x14ac:dyDescent="0.25">
      <c r="A1134" s="11"/>
      <c r="B1134" s="10">
        <v>43656</v>
      </c>
      <c r="C1134" s="2">
        <v>24.42</v>
      </c>
      <c r="D1134" s="2">
        <v>18.960999999999999</v>
      </c>
      <c r="E1134" s="2">
        <v>18.960999999999999</v>
      </c>
      <c r="F1134" s="2">
        <v>62</v>
      </c>
      <c r="G1134" s="2">
        <v>1175.5819999999999</v>
      </c>
      <c r="H1134" s="13">
        <v>-2.9830126893164242E-2</v>
      </c>
    </row>
    <row r="1135" spans="1:8" ht="13.5" x14ac:dyDescent="0.25">
      <c r="A1135" s="11"/>
      <c r="B1135" s="10">
        <v>43657</v>
      </c>
      <c r="C1135" s="2">
        <v>24.42</v>
      </c>
      <c r="D1135" s="2">
        <v>18.960999999999999</v>
      </c>
      <c r="E1135" s="2">
        <v>0</v>
      </c>
      <c r="F1135" s="2">
        <v>0</v>
      </c>
      <c r="G1135" s="2">
        <v>0</v>
      </c>
      <c r="H1135" s="13">
        <v>0</v>
      </c>
    </row>
    <row r="1136" spans="1:8" ht="13.5" x14ac:dyDescent="0.25">
      <c r="A1136" s="11"/>
      <c r="B1136" s="10">
        <v>43658</v>
      </c>
      <c r="C1136" s="2">
        <v>24.41</v>
      </c>
      <c r="D1136" s="2">
        <v>18.952999999999999</v>
      </c>
      <c r="E1136" s="2">
        <v>18.493345104465384</v>
      </c>
      <c r="F1136" s="2">
        <v>120</v>
      </c>
      <c r="G1136" s="2">
        <v>2219.201412535846</v>
      </c>
      <c r="H1136" s="13">
        <v>-4.2191867517531352E-4</v>
      </c>
    </row>
    <row r="1137" spans="1:8" ht="13.5" x14ac:dyDescent="0.25">
      <c r="A1137" s="11"/>
      <c r="B1137" s="10">
        <v>43661</v>
      </c>
      <c r="C1137" s="2">
        <v>24.41</v>
      </c>
      <c r="D1137" s="2">
        <v>18.952999999999999</v>
      </c>
      <c r="E1137" s="2">
        <v>0</v>
      </c>
      <c r="F1137" s="2">
        <v>0</v>
      </c>
      <c r="G1137" s="2">
        <v>0</v>
      </c>
      <c r="H1137" s="13">
        <v>0</v>
      </c>
    </row>
    <row r="1138" spans="1:8" ht="13.5" x14ac:dyDescent="0.25">
      <c r="A1138" s="11"/>
      <c r="B1138" s="10">
        <v>43662</v>
      </c>
      <c r="C1138" s="2">
        <v>24.41</v>
      </c>
      <c r="D1138" s="2">
        <v>18.952999999999999</v>
      </c>
      <c r="E1138" s="2">
        <v>0</v>
      </c>
      <c r="F1138" s="2">
        <v>10000</v>
      </c>
      <c r="G1138" s="2">
        <v>0</v>
      </c>
      <c r="H1138" s="13">
        <v>0</v>
      </c>
    </row>
    <row r="1139" spans="1:8" ht="13.5" x14ac:dyDescent="0.25">
      <c r="A1139" s="11"/>
      <c r="B1139" s="10">
        <v>43663</v>
      </c>
      <c r="C1139" s="2">
        <v>24.41</v>
      </c>
      <c r="D1139" s="2">
        <v>18.952999999999999</v>
      </c>
      <c r="E1139" s="2">
        <v>0</v>
      </c>
      <c r="F1139" s="2">
        <v>0</v>
      </c>
      <c r="G1139" s="2">
        <v>0</v>
      </c>
      <c r="H1139" s="13">
        <v>0</v>
      </c>
    </row>
    <row r="1140" spans="1:8" ht="13.5" x14ac:dyDescent="0.25">
      <c r="A1140" s="11"/>
      <c r="B1140" s="10">
        <v>43664</v>
      </c>
      <c r="C1140" s="2">
        <v>24.41</v>
      </c>
      <c r="D1140" s="2">
        <v>18.952999999999999</v>
      </c>
      <c r="E1140" s="2">
        <v>0</v>
      </c>
      <c r="F1140" s="2">
        <v>0</v>
      </c>
      <c r="G1140" s="2">
        <v>0</v>
      </c>
      <c r="H1140" s="13">
        <v>0</v>
      </c>
    </row>
    <row r="1141" spans="1:8" ht="13.5" x14ac:dyDescent="0.25">
      <c r="A1141" s="11"/>
      <c r="B1141" s="10">
        <v>43665</v>
      </c>
      <c r="C1141" s="2">
        <v>24.41</v>
      </c>
      <c r="D1141" s="2">
        <v>18.952999999999999</v>
      </c>
      <c r="E1141" s="2">
        <v>0</v>
      </c>
      <c r="F1141" s="2">
        <v>0</v>
      </c>
      <c r="G1141" s="2">
        <v>0</v>
      </c>
      <c r="H1141" s="13">
        <v>0</v>
      </c>
    </row>
    <row r="1142" spans="1:8" ht="13.5" x14ac:dyDescent="0.25">
      <c r="A1142" s="11"/>
      <c r="B1142" s="10">
        <v>43668</v>
      </c>
      <c r="C1142" s="2">
        <v>23.68</v>
      </c>
      <c r="D1142" s="2">
        <v>18.387</v>
      </c>
      <c r="E1142" s="2">
        <v>18.387</v>
      </c>
      <c r="F1142" s="2">
        <v>1</v>
      </c>
      <c r="G1142" s="2">
        <v>18.387</v>
      </c>
      <c r="H1142" s="13">
        <v>-2.9863346172109902E-2</v>
      </c>
    </row>
    <row r="1143" spans="1:8" ht="13.5" x14ac:dyDescent="0.25">
      <c r="A1143" s="11"/>
      <c r="B1143" s="10">
        <v>43669</v>
      </c>
      <c r="C1143" s="2">
        <v>23.68</v>
      </c>
      <c r="D1143" s="2">
        <v>18.387</v>
      </c>
      <c r="E1143" s="2">
        <v>0</v>
      </c>
      <c r="F1143" s="2">
        <v>0</v>
      </c>
      <c r="G1143" s="2">
        <v>0</v>
      </c>
      <c r="H1143" s="13">
        <v>0</v>
      </c>
    </row>
    <row r="1144" spans="1:8" ht="13.5" x14ac:dyDescent="0.25">
      <c r="A1144" s="11"/>
      <c r="B1144" s="10">
        <v>43670</v>
      </c>
      <c r="C1144" s="2">
        <v>23.68</v>
      </c>
      <c r="D1144" s="2">
        <v>18.387</v>
      </c>
      <c r="E1144" s="2">
        <v>0</v>
      </c>
      <c r="F1144" s="2">
        <v>0</v>
      </c>
      <c r="G1144" s="2">
        <v>0</v>
      </c>
      <c r="H1144" s="13">
        <v>0</v>
      </c>
    </row>
    <row r="1145" spans="1:8" ht="13.5" x14ac:dyDescent="0.25">
      <c r="A1145" s="11"/>
      <c r="B1145" s="10">
        <v>43672</v>
      </c>
      <c r="C1145" s="2">
        <v>22.97</v>
      </c>
      <c r="D1145" s="2">
        <v>17.835000000000001</v>
      </c>
      <c r="E1145" s="2">
        <v>17.835000000000001</v>
      </c>
      <c r="F1145" s="2">
        <v>220</v>
      </c>
      <c r="G1145" s="2">
        <v>3923.7000000000003</v>
      </c>
      <c r="H1145" s="13">
        <v>-3.0021210637950702E-2</v>
      </c>
    </row>
    <row r="1146" spans="1:8" ht="13.5" x14ac:dyDescent="0.25">
      <c r="A1146" s="11"/>
      <c r="B1146" s="10">
        <v>43675</v>
      </c>
      <c r="C1146" s="2">
        <v>23.68</v>
      </c>
      <c r="D1146" s="2">
        <v>18.387</v>
      </c>
      <c r="E1146" s="2">
        <v>18.387</v>
      </c>
      <c r="F1146" s="2">
        <v>100</v>
      </c>
      <c r="G1146" s="2">
        <v>1838.7</v>
      </c>
      <c r="H1146" s="13">
        <v>3.095037846930191E-2</v>
      </c>
    </row>
    <row r="1147" spans="1:8" ht="13.5" x14ac:dyDescent="0.25">
      <c r="A1147" s="11"/>
      <c r="B1147" s="10">
        <v>43676</v>
      </c>
      <c r="C1147" s="2">
        <v>24.72</v>
      </c>
      <c r="D1147" s="2">
        <v>19.193999999999999</v>
      </c>
      <c r="E1147" s="2">
        <v>18.638057281553397</v>
      </c>
      <c r="F1147" s="2">
        <v>164</v>
      </c>
      <c r="G1147" s="2">
        <v>3056.6413941747574</v>
      </c>
      <c r="H1147" s="13">
        <v>4.3889704682656148E-2</v>
      </c>
    </row>
    <row r="1148" spans="1:8" ht="13.5" x14ac:dyDescent="0.25">
      <c r="A1148" s="11"/>
      <c r="B1148" s="10">
        <v>43677</v>
      </c>
      <c r="C1148" s="2">
        <v>25.9</v>
      </c>
      <c r="D1148" s="2">
        <v>20.11</v>
      </c>
      <c r="E1148" s="2">
        <v>20.074283397683399</v>
      </c>
      <c r="F1148" s="2">
        <v>114</v>
      </c>
      <c r="G1148" s="2">
        <v>2288.4683073359074</v>
      </c>
      <c r="H1148" s="13">
        <v>4.7723246847973348E-2</v>
      </c>
    </row>
    <row r="1149" spans="1:8" ht="13.5" x14ac:dyDescent="0.25">
      <c r="A1149" s="11"/>
      <c r="B1149" s="10">
        <v>43678</v>
      </c>
      <c r="C1149" s="2">
        <v>25.9</v>
      </c>
      <c r="D1149" s="2">
        <v>20.11</v>
      </c>
      <c r="E1149" s="2">
        <v>0</v>
      </c>
      <c r="F1149" s="2">
        <v>0</v>
      </c>
      <c r="G1149" s="2">
        <v>0</v>
      </c>
      <c r="H1149" s="13">
        <v>0</v>
      </c>
    </row>
    <row r="1150" spans="1:8" ht="13.5" x14ac:dyDescent="0.25">
      <c r="A1150" s="11"/>
      <c r="B1150" s="10">
        <v>43679</v>
      </c>
      <c r="C1150" s="2">
        <v>25.9</v>
      </c>
      <c r="D1150" s="2">
        <v>20.11</v>
      </c>
      <c r="E1150" s="2">
        <v>20.11</v>
      </c>
      <c r="F1150" s="2">
        <v>40</v>
      </c>
      <c r="G1150" s="2">
        <v>804.4</v>
      </c>
      <c r="H1150" s="13">
        <v>0</v>
      </c>
    </row>
    <row r="1151" spans="1:8" ht="13.5" x14ac:dyDescent="0.25">
      <c r="A1151" s="11"/>
      <c r="B1151" s="10">
        <v>43682</v>
      </c>
      <c r="C1151" s="2">
        <v>25.9</v>
      </c>
      <c r="D1151" s="2">
        <v>20.11</v>
      </c>
      <c r="E1151" s="2">
        <v>0</v>
      </c>
      <c r="F1151" s="2">
        <v>0</v>
      </c>
      <c r="G1151" s="2">
        <v>0</v>
      </c>
      <c r="H1151" s="13">
        <v>0</v>
      </c>
    </row>
    <row r="1152" spans="1:8" ht="13.5" x14ac:dyDescent="0.25">
      <c r="A1152" s="11"/>
      <c r="B1152" s="10">
        <v>43683</v>
      </c>
      <c r="C1152" s="2">
        <v>25.9</v>
      </c>
      <c r="D1152" s="2">
        <v>20.11</v>
      </c>
      <c r="E1152" s="2">
        <v>0</v>
      </c>
      <c r="F1152" s="2">
        <v>0</v>
      </c>
      <c r="G1152" s="2">
        <v>0</v>
      </c>
      <c r="H1152" s="13">
        <v>0</v>
      </c>
    </row>
    <row r="1153" spans="1:8" ht="13.5" x14ac:dyDescent="0.25">
      <c r="A1153" s="11"/>
      <c r="B1153" s="10">
        <v>43684</v>
      </c>
      <c r="C1153" s="2">
        <v>25.9</v>
      </c>
      <c r="D1153" s="2">
        <v>20.11</v>
      </c>
      <c r="E1153" s="2">
        <v>0</v>
      </c>
      <c r="F1153" s="2">
        <v>0</v>
      </c>
      <c r="G1153" s="2">
        <v>0</v>
      </c>
      <c r="H1153" s="13">
        <v>0</v>
      </c>
    </row>
    <row r="1154" spans="1:8" ht="13.5" x14ac:dyDescent="0.25">
      <c r="A1154" s="11"/>
      <c r="B1154" s="10">
        <v>43685</v>
      </c>
      <c r="C1154" s="2">
        <v>26</v>
      </c>
      <c r="D1154" s="2">
        <v>20.187999999999999</v>
      </c>
      <c r="E1154" s="2">
        <v>20.187999999999999</v>
      </c>
      <c r="F1154" s="2">
        <v>2600</v>
      </c>
      <c r="G1154" s="2">
        <v>52488.799999999996</v>
      </c>
      <c r="H1154" s="13">
        <v>3.8786673296866934E-3</v>
      </c>
    </row>
    <row r="1155" spans="1:8" ht="13.5" x14ac:dyDescent="0.25">
      <c r="A1155" s="11"/>
      <c r="B1155" s="10">
        <v>43686</v>
      </c>
      <c r="C1155" s="2">
        <v>26.78</v>
      </c>
      <c r="D1155" s="2">
        <v>20.794</v>
      </c>
      <c r="E1155" s="2">
        <v>20.579692905153099</v>
      </c>
      <c r="F1155" s="2">
        <v>1875</v>
      </c>
      <c r="G1155" s="2">
        <v>38586.924197162058</v>
      </c>
      <c r="H1155" s="13">
        <v>3.0017832375668796E-2</v>
      </c>
    </row>
    <row r="1156" spans="1:8" ht="13.5" x14ac:dyDescent="0.25">
      <c r="A1156" s="11"/>
      <c r="B1156" s="10">
        <v>43691</v>
      </c>
      <c r="C1156" s="2">
        <v>27.81</v>
      </c>
      <c r="D1156" s="2">
        <v>21.593</v>
      </c>
      <c r="E1156" s="2">
        <v>21.427616720604103</v>
      </c>
      <c r="F1156" s="2">
        <v>1357</v>
      </c>
      <c r="G1156" s="2">
        <v>29077.275889859768</v>
      </c>
      <c r="H1156" s="13">
        <v>3.842454554198324E-2</v>
      </c>
    </row>
    <row r="1157" spans="1:8" ht="13.5" x14ac:dyDescent="0.25">
      <c r="A1157" s="11"/>
      <c r="B1157" s="10">
        <v>43692</v>
      </c>
      <c r="C1157" s="2">
        <v>28.64</v>
      </c>
      <c r="D1157" s="2">
        <v>22.238</v>
      </c>
      <c r="E1157" s="2">
        <v>22.238</v>
      </c>
      <c r="F1157" s="2">
        <v>200</v>
      </c>
      <c r="G1157" s="2">
        <v>4447.6000000000004</v>
      </c>
      <c r="H1157" s="13">
        <v>2.9870791460195414E-2</v>
      </c>
    </row>
    <row r="1158" spans="1:8" ht="13.5" x14ac:dyDescent="0.25">
      <c r="A1158" s="11"/>
      <c r="B1158" s="10">
        <v>43693</v>
      </c>
      <c r="C1158" s="2">
        <v>29.45</v>
      </c>
      <c r="D1158" s="2">
        <v>22.867000000000001</v>
      </c>
      <c r="E1158" s="2">
        <v>22.492742139219015</v>
      </c>
      <c r="F1158" s="2">
        <v>8826</v>
      </c>
      <c r="G1158" s="2">
        <v>198520.94212074703</v>
      </c>
      <c r="H1158" s="13">
        <v>2.8284917708427077E-2</v>
      </c>
    </row>
    <row r="1159" spans="1:8" ht="13.5" x14ac:dyDescent="0.25">
      <c r="A1159" s="11"/>
      <c r="B1159" s="10">
        <v>43696</v>
      </c>
      <c r="C1159" s="2">
        <v>30.33</v>
      </c>
      <c r="D1159" s="2">
        <v>23.55</v>
      </c>
      <c r="E1159" s="2">
        <v>23.55</v>
      </c>
      <c r="F1159" s="2">
        <v>1637</v>
      </c>
      <c r="G1159" s="2">
        <v>38551.35</v>
      </c>
      <c r="H1159" s="13">
        <v>2.9868369265754136E-2</v>
      </c>
    </row>
    <row r="1160" spans="1:8" ht="13.5" x14ac:dyDescent="0.25">
      <c r="A1160" s="11"/>
      <c r="B1160" s="10">
        <v>43697</v>
      </c>
      <c r="C1160" s="2">
        <v>29.53</v>
      </c>
      <c r="D1160" s="2">
        <v>22.928999999999998</v>
      </c>
      <c r="E1160" s="2">
        <v>23.370808364375211</v>
      </c>
      <c r="F1160" s="2">
        <v>24</v>
      </c>
      <c r="G1160" s="2">
        <v>560.8994007450051</v>
      </c>
      <c r="H1160" s="13">
        <v>-2.6369426751592449E-2</v>
      </c>
    </row>
    <row r="1161" spans="1:8" ht="13.5" x14ac:dyDescent="0.25">
      <c r="A1161" s="11"/>
      <c r="B1161" s="10">
        <v>43698</v>
      </c>
      <c r="C1161" s="2">
        <v>30.4</v>
      </c>
      <c r="D1161" s="2">
        <v>23.603999999999999</v>
      </c>
      <c r="E1161" s="2">
        <v>23.603999999999999</v>
      </c>
      <c r="F1161" s="2">
        <v>9014</v>
      </c>
      <c r="G1161" s="2">
        <v>212766.45600000001</v>
      </c>
      <c r="H1161" s="13">
        <v>2.9438702080334979E-2</v>
      </c>
    </row>
    <row r="1162" spans="1:8" ht="13.5" x14ac:dyDescent="0.25">
      <c r="A1162" s="11"/>
      <c r="B1162" s="10">
        <v>43699</v>
      </c>
      <c r="C1162" s="2">
        <v>30.9</v>
      </c>
      <c r="D1162" s="2">
        <v>23.992999999999999</v>
      </c>
      <c r="E1162" s="2">
        <v>23.802764239482201</v>
      </c>
      <c r="F1162" s="2">
        <v>18349</v>
      </c>
      <c r="G1162" s="2">
        <v>436756.92103025893</v>
      </c>
      <c r="H1162" s="13">
        <v>1.6480257583460403E-2</v>
      </c>
    </row>
    <row r="1163" spans="1:8" ht="13.5" x14ac:dyDescent="0.25">
      <c r="A1163" s="11"/>
      <c r="B1163" s="10">
        <v>43700</v>
      </c>
      <c r="C1163" s="2">
        <v>31</v>
      </c>
      <c r="D1163" s="2">
        <v>24.07</v>
      </c>
      <c r="E1163" s="2">
        <v>24.048259354838713</v>
      </c>
      <c r="F1163" s="2">
        <v>5845</v>
      </c>
      <c r="G1163" s="2">
        <v>140562.07592903229</v>
      </c>
      <c r="H1163" s="13">
        <v>3.2092693702330572E-3</v>
      </c>
    </row>
    <row r="1164" spans="1:8" ht="13.5" x14ac:dyDescent="0.25">
      <c r="A1164" s="11"/>
      <c r="B1164" s="10">
        <v>43703</v>
      </c>
      <c r="C1164" s="2">
        <v>30.07</v>
      </c>
      <c r="D1164" s="2">
        <v>23.347999999999999</v>
      </c>
      <c r="E1164" s="2">
        <v>23.347999999999999</v>
      </c>
      <c r="F1164" s="2">
        <v>20503</v>
      </c>
      <c r="G1164" s="2">
        <v>478704.04399999999</v>
      </c>
      <c r="H1164" s="13">
        <v>-2.9995845450768645E-2</v>
      </c>
    </row>
    <row r="1165" spans="1:8" ht="13.5" x14ac:dyDescent="0.25">
      <c r="A1165" s="11"/>
      <c r="B1165" s="10">
        <v>43704</v>
      </c>
      <c r="C1165" s="2">
        <v>28.72</v>
      </c>
      <c r="D1165" s="2">
        <v>22.3</v>
      </c>
      <c r="E1165" s="2">
        <v>0</v>
      </c>
      <c r="F1165" s="2">
        <v>0</v>
      </c>
      <c r="G1165" s="2">
        <v>0</v>
      </c>
      <c r="H1165" s="13">
        <v>-4.4886071612129444E-2</v>
      </c>
    </row>
    <row r="1166" spans="1:8" ht="13.5" x14ac:dyDescent="0.25">
      <c r="A1166" s="11"/>
      <c r="B1166" s="10">
        <v>43705</v>
      </c>
      <c r="C1166" s="2">
        <v>27.86</v>
      </c>
      <c r="D1166" s="2">
        <v>21.632000000000001</v>
      </c>
      <c r="E1166" s="2">
        <v>21.632000000000001</v>
      </c>
      <c r="F1166" s="2">
        <v>35502</v>
      </c>
      <c r="G1166" s="2">
        <v>767979.26400000008</v>
      </c>
      <c r="H1166" s="13">
        <v>-2.995515695067261E-2</v>
      </c>
    </row>
    <row r="1167" spans="1:8" ht="13.5" x14ac:dyDescent="0.25">
      <c r="A1167" s="11"/>
      <c r="B1167" s="10">
        <v>43706</v>
      </c>
      <c r="C1167" s="2">
        <v>27.83</v>
      </c>
      <c r="D1167" s="2">
        <v>21.609000000000002</v>
      </c>
      <c r="E1167" s="2">
        <v>22.276759252605107</v>
      </c>
      <c r="F1167" s="2">
        <v>9</v>
      </c>
      <c r="G1167" s="2">
        <v>200.49083327344596</v>
      </c>
      <c r="H1167" s="13">
        <v>-1.0632396449703997E-3</v>
      </c>
    </row>
    <row r="1168" spans="1:8" ht="13.5" x14ac:dyDescent="0.25">
      <c r="A1168" s="11"/>
      <c r="B1168" s="10">
        <v>43707</v>
      </c>
      <c r="C1168" s="2">
        <v>26.58</v>
      </c>
      <c r="D1168" s="2">
        <v>20.638000000000002</v>
      </c>
      <c r="E1168" s="2">
        <v>0</v>
      </c>
      <c r="F1168" s="2">
        <v>0</v>
      </c>
      <c r="G1168" s="2">
        <v>0</v>
      </c>
      <c r="H1168" s="13">
        <v>-4.4934980795039103E-2</v>
      </c>
    </row>
    <row r="1169" spans="1:8" ht="13.5" x14ac:dyDescent="0.25">
      <c r="A1169" s="11"/>
      <c r="B1169" s="10">
        <v>43710</v>
      </c>
      <c r="C1169" s="2">
        <v>27.37</v>
      </c>
      <c r="D1169" s="2">
        <v>21.251999999999999</v>
      </c>
      <c r="E1169" s="2">
        <v>21.248894117647055</v>
      </c>
      <c r="F1169" s="2">
        <v>22447</v>
      </c>
      <c r="G1169" s="2">
        <v>476973.92625882343</v>
      </c>
      <c r="H1169" s="13">
        <v>2.9750944858997829E-2</v>
      </c>
    </row>
    <row r="1170" spans="1:8" ht="13.5" x14ac:dyDescent="0.25">
      <c r="A1170" s="11"/>
      <c r="B1170" s="10">
        <v>43711</v>
      </c>
      <c r="C1170" s="2">
        <v>27.37</v>
      </c>
      <c r="D1170" s="2">
        <v>21.251999999999999</v>
      </c>
      <c r="E1170" s="2">
        <v>21.251999999999999</v>
      </c>
      <c r="F1170" s="2">
        <v>27356</v>
      </c>
      <c r="G1170" s="2">
        <v>581369.71199999994</v>
      </c>
      <c r="H1170" s="13">
        <v>0</v>
      </c>
    </row>
    <row r="1171" spans="1:8" ht="13.5" x14ac:dyDescent="0.25">
      <c r="A1171" s="11"/>
      <c r="B1171" s="10">
        <v>43712</v>
      </c>
      <c r="C1171" s="2">
        <v>29.03</v>
      </c>
      <c r="D1171" s="2">
        <v>22.541</v>
      </c>
      <c r="E1171" s="2">
        <v>22.279328728901138</v>
      </c>
      <c r="F1171" s="2">
        <v>1257</v>
      </c>
      <c r="G1171" s="2">
        <v>28005.116212228731</v>
      </c>
      <c r="H1171" s="13">
        <v>6.0653115000941157E-2</v>
      </c>
    </row>
    <row r="1172" spans="1:8" ht="13.5" x14ac:dyDescent="0.25">
      <c r="A1172" s="11"/>
      <c r="B1172" s="10">
        <v>43713</v>
      </c>
      <c r="C1172" s="2">
        <v>29.9</v>
      </c>
      <c r="D1172" s="2">
        <v>23.216000000000001</v>
      </c>
      <c r="E1172" s="2">
        <v>23.216000000000001</v>
      </c>
      <c r="F1172" s="2">
        <v>1120</v>
      </c>
      <c r="G1172" s="2">
        <v>26001.920000000002</v>
      </c>
      <c r="H1172" s="13">
        <v>2.9945432766958019E-2</v>
      </c>
    </row>
    <row r="1173" spans="1:8" ht="13.5" x14ac:dyDescent="0.25">
      <c r="A1173" s="11"/>
      <c r="B1173" s="10">
        <v>43714</v>
      </c>
      <c r="C1173" s="2">
        <v>30.4</v>
      </c>
      <c r="D1173" s="2">
        <v>23.603999999999999</v>
      </c>
      <c r="E1173" s="2">
        <v>23.603999999999999</v>
      </c>
      <c r="F1173" s="2">
        <v>1000</v>
      </c>
      <c r="G1173" s="2">
        <v>23604</v>
      </c>
      <c r="H1173" s="13">
        <v>1.671261199172976E-2</v>
      </c>
    </row>
    <row r="1174" spans="1:8" ht="13.5" x14ac:dyDescent="0.25">
      <c r="A1174" s="11"/>
      <c r="B1174" s="10">
        <v>43717</v>
      </c>
      <c r="C1174" s="2">
        <v>30.4</v>
      </c>
      <c r="D1174" s="2">
        <v>23.603999999999999</v>
      </c>
      <c r="E1174" s="2">
        <v>23.603999999999999</v>
      </c>
      <c r="F1174" s="2">
        <v>500</v>
      </c>
      <c r="G1174" s="2">
        <v>11802</v>
      </c>
      <c r="H1174" s="13">
        <v>0</v>
      </c>
    </row>
    <row r="1175" spans="1:8" ht="13.5" x14ac:dyDescent="0.25">
      <c r="A1175" s="11"/>
      <c r="B1175" s="10">
        <v>43718</v>
      </c>
      <c r="C1175" s="2">
        <v>30.4</v>
      </c>
      <c r="D1175" s="2">
        <v>23.603999999999999</v>
      </c>
      <c r="E1175" s="2">
        <v>23.603999999999999</v>
      </c>
      <c r="F1175" s="2">
        <v>600</v>
      </c>
      <c r="G1175" s="2">
        <v>14162.4</v>
      </c>
      <c r="H1175" s="13">
        <v>0</v>
      </c>
    </row>
    <row r="1176" spans="1:8" ht="13.5" x14ac:dyDescent="0.25">
      <c r="A1176" s="11"/>
      <c r="B1176" s="10">
        <v>43719</v>
      </c>
      <c r="C1176" s="2">
        <v>31.31</v>
      </c>
      <c r="D1176" s="2">
        <v>24.311</v>
      </c>
      <c r="E1176" s="2">
        <v>24.311</v>
      </c>
      <c r="F1176" s="2">
        <v>1100</v>
      </c>
      <c r="G1176" s="2">
        <v>26742.1</v>
      </c>
      <c r="H1176" s="13">
        <v>2.9952550415183899E-2</v>
      </c>
    </row>
    <row r="1177" spans="1:8" ht="13.5" x14ac:dyDescent="0.25">
      <c r="A1177" s="11"/>
      <c r="B1177" s="10">
        <v>43720</v>
      </c>
      <c r="C1177" s="2">
        <v>31.31</v>
      </c>
      <c r="D1177" s="2">
        <v>24.311</v>
      </c>
      <c r="E1177" s="2">
        <v>24.311</v>
      </c>
      <c r="F1177" s="2">
        <v>803</v>
      </c>
      <c r="G1177" s="2">
        <v>19521.733</v>
      </c>
      <c r="H1177" s="13">
        <v>0</v>
      </c>
    </row>
    <row r="1178" spans="1:8" ht="13.5" x14ac:dyDescent="0.25">
      <c r="A1178" s="11"/>
      <c r="B1178" s="10">
        <v>43721</v>
      </c>
      <c r="C1178" s="2">
        <v>31.31</v>
      </c>
      <c r="D1178" s="2">
        <v>24.311</v>
      </c>
      <c r="E1178" s="2">
        <v>0</v>
      </c>
      <c r="F1178" s="2">
        <v>0</v>
      </c>
      <c r="G1178" s="2">
        <v>0</v>
      </c>
      <c r="H1178" s="13">
        <v>0</v>
      </c>
    </row>
    <row r="1179" spans="1:8" ht="13.5" x14ac:dyDescent="0.25">
      <c r="A1179" s="11"/>
      <c r="B1179" s="10">
        <v>43724</v>
      </c>
      <c r="C1179" s="2">
        <v>31.31</v>
      </c>
      <c r="D1179" s="2">
        <v>24.311</v>
      </c>
      <c r="E1179" s="2">
        <v>0</v>
      </c>
      <c r="F1179" s="2">
        <v>0</v>
      </c>
      <c r="G1179" s="2">
        <v>0</v>
      </c>
      <c r="H1179" s="13">
        <v>0</v>
      </c>
    </row>
    <row r="1180" spans="1:8" ht="13.5" x14ac:dyDescent="0.25">
      <c r="A1180" s="11"/>
      <c r="B1180" s="10">
        <v>43725</v>
      </c>
      <c r="C1180" s="2">
        <v>31.31</v>
      </c>
      <c r="D1180" s="2">
        <v>24.311</v>
      </c>
      <c r="E1180" s="2">
        <v>0</v>
      </c>
      <c r="F1180" s="2">
        <v>0</v>
      </c>
      <c r="G1180" s="2">
        <v>0</v>
      </c>
      <c r="H1180" s="13">
        <v>0</v>
      </c>
    </row>
    <row r="1181" spans="1:8" ht="13.5" x14ac:dyDescent="0.25">
      <c r="A1181" s="11"/>
      <c r="B1181" s="10">
        <v>43726</v>
      </c>
      <c r="C1181" s="2">
        <v>31</v>
      </c>
      <c r="D1181" s="2">
        <v>24.07</v>
      </c>
      <c r="E1181" s="2">
        <v>24.07</v>
      </c>
      <c r="F1181" s="2">
        <v>634</v>
      </c>
      <c r="G1181" s="2">
        <v>15260.380000000001</v>
      </c>
      <c r="H1181" s="13">
        <v>-9.9132080128336835E-3</v>
      </c>
    </row>
    <row r="1182" spans="1:8" ht="13.5" x14ac:dyDescent="0.25">
      <c r="A1182" s="11"/>
      <c r="B1182" s="10">
        <v>43727</v>
      </c>
      <c r="C1182" s="2">
        <v>31</v>
      </c>
      <c r="D1182" s="2">
        <v>24.07</v>
      </c>
      <c r="E1182" s="2">
        <v>24.07</v>
      </c>
      <c r="F1182" s="2">
        <v>635</v>
      </c>
      <c r="G1182" s="2">
        <v>15284.45</v>
      </c>
      <c r="H1182" s="13">
        <v>0</v>
      </c>
    </row>
    <row r="1183" spans="1:8" ht="13.5" x14ac:dyDescent="0.25">
      <c r="A1183" s="11"/>
      <c r="B1183" s="10">
        <v>43728</v>
      </c>
      <c r="C1183" s="2">
        <v>31</v>
      </c>
      <c r="D1183" s="2">
        <v>24.07</v>
      </c>
      <c r="E1183" s="2">
        <v>24.07</v>
      </c>
      <c r="F1183" s="2">
        <v>578</v>
      </c>
      <c r="G1183" s="2">
        <v>13912.460000000001</v>
      </c>
      <c r="H1183" s="13">
        <v>0</v>
      </c>
    </row>
    <row r="1184" spans="1:8" ht="13.5" x14ac:dyDescent="0.25">
      <c r="A1184" s="11"/>
      <c r="B1184" s="10">
        <v>43731</v>
      </c>
      <c r="C1184" s="2">
        <v>31</v>
      </c>
      <c r="D1184" s="2">
        <v>24.07</v>
      </c>
      <c r="E1184" s="2">
        <v>0</v>
      </c>
      <c r="F1184" s="2">
        <v>0</v>
      </c>
      <c r="G1184" s="2">
        <v>0</v>
      </c>
      <c r="H1184" s="13">
        <v>0</v>
      </c>
    </row>
    <row r="1185" spans="1:8" ht="13.5" x14ac:dyDescent="0.25">
      <c r="A1185" s="11"/>
      <c r="B1185" s="10">
        <v>43732</v>
      </c>
      <c r="C1185" s="2">
        <v>31</v>
      </c>
      <c r="D1185" s="2">
        <v>24.07</v>
      </c>
      <c r="E1185" s="2">
        <v>0</v>
      </c>
      <c r="F1185" s="2">
        <v>0</v>
      </c>
      <c r="G1185" s="2">
        <v>0</v>
      </c>
      <c r="H1185" s="13">
        <v>0</v>
      </c>
    </row>
    <row r="1186" spans="1:8" ht="13.5" x14ac:dyDescent="0.25">
      <c r="A1186" s="11"/>
      <c r="B1186" s="10">
        <v>43733</v>
      </c>
      <c r="C1186" s="2">
        <v>30.97</v>
      </c>
      <c r="D1186" s="2">
        <v>24.047000000000001</v>
      </c>
      <c r="E1186" s="2">
        <v>23.352067323216016</v>
      </c>
      <c r="F1186" s="2">
        <v>670</v>
      </c>
      <c r="G1186" s="2">
        <v>15645.88510655473</v>
      </c>
      <c r="H1186" s="13">
        <v>-9.5554632322391718E-4</v>
      </c>
    </row>
    <row r="1187" spans="1:8" ht="13.5" x14ac:dyDescent="0.25">
      <c r="A1187" s="11"/>
      <c r="B1187" s="10">
        <v>43734</v>
      </c>
      <c r="C1187" s="2">
        <v>30.95</v>
      </c>
      <c r="D1187" s="2">
        <v>24.032</v>
      </c>
      <c r="E1187" s="2">
        <v>23.994729046849759</v>
      </c>
      <c r="F1187" s="2">
        <v>634</v>
      </c>
      <c r="G1187" s="2">
        <v>15212.658215702748</v>
      </c>
      <c r="H1187" s="13">
        <v>-6.2377843390030226E-4</v>
      </c>
    </row>
    <row r="1188" spans="1:8" ht="13.5" x14ac:dyDescent="0.25">
      <c r="A1188" s="11"/>
      <c r="B1188" s="10">
        <v>43735</v>
      </c>
      <c r="C1188" s="2">
        <v>30.95</v>
      </c>
      <c r="D1188" s="2">
        <v>24.032</v>
      </c>
      <c r="E1188" s="2">
        <v>0</v>
      </c>
      <c r="F1188" s="2">
        <v>0</v>
      </c>
      <c r="G1188" s="2">
        <v>0</v>
      </c>
      <c r="H1188" s="13">
        <v>0</v>
      </c>
    </row>
    <row r="1189" spans="1:8" ht="13.5" x14ac:dyDescent="0.25">
      <c r="A1189" s="11"/>
      <c r="B1189" s="10">
        <v>43738</v>
      </c>
      <c r="C1189" s="2">
        <v>30.75</v>
      </c>
      <c r="D1189" s="2">
        <v>23.876000000000001</v>
      </c>
      <c r="E1189" s="2">
        <v>23.876000000000001</v>
      </c>
      <c r="F1189" s="2">
        <v>1</v>
      </c>
      <c r="G1189" s="2">
        <v>23.876000000000001</v>
      </c>
      <c r="H1189" s="13">
        <v>-6.4913448735019474E-3</v>
      </c>
    </row>
    <row r="1190" spans="1:8" ht="13.5" x14ac:dyDescent="0.25">
      <c r="A1190" s="11"/>
      <c r="B1190" s="10">
        <v>43739</v>
      </c>
      <c r="C1190" s="2">
        <v>30.75</v>
      </c>
      <c r="D1190" s="2">
        <v>23.876000000000001</v>
      </c>
      <c r="E1190" s="2">
        <v>0</v>
      </c>
      <c r="F1190" s="2">
        <v>0</v>
      </c>
      <c r="G1190" s="2">
        <v>0</v>
      </c>
      <c r="H1190" s="13">
        <v>0</v>
      </c>
    </row>
    <row r="1191" spans="1:8" ht="13.5" x14ac:dyDescent="0.25">
      <c r="A1191" s="11"/>
      <c r="B1191" s="10">
        <v>43740</v>
      </c>
      <c r="C1191" s="2">
        <v>30.74</v>
      </c>
      <c r="D1191" s="2">
        <v>23.867999999999999</v>
      </c>
      <c r="E1191" s="2">
        <v>23.867999999999999</v>
      </c>
      <c r="F1191" s="2">
        <v>635</v>
      </c>
      <c r="G1191" s="2">
        <v>15156.179999999998</v>
      </c>
      <c r="H1191" s="13">
        <v>-3.3506449991634578E-4</v>
      </c>
    </row>
    <row r="1192" spans="1:8" ht="13.5" x14ac:dyDescent="0.25">
      <c r="A1192" s="11"/>
      <c r="B1192" s="10">
        <v>43741</v>
      </c>
      <c r="C1192" s="2">
        <v>30.74</v>
      </c>
      <c r="D1192" s="2">
        <v>23.867999999999999</v>
      </c>
      <c r="E1192" s="2">
        <v>23.867999999999999</v>
      </c>
      <c r="F1192" s="2">
        <v>306</v>
      </c>
      <c r="G1192" s="2">
        <v>7303.6079999999993</v>
      </c>
      <c r="H1192" s="13">
        <v>0</v>
      </c>
    </row>
    <row r="1193" spans="1:8" ht="13.5" x14ac:dyDescent="0.25">
      <c r="A1193" s="11"/>
      <c r="B1193" s="10">
        <v>43742</v>
      </c>
      <c r="C1193" s="2">
        <v>30.74</v>
      </c>
      <c r="D1193" s="2">
        <v>23.867999999999999</v>
      </c>
      <c r="E1193" s="2">
        <v>0</v>
      </c>
      <c r="F1193" s="2">
        <v>0</v>
      </c>
      <c r="G1193" s="2">
        <v>0</v>
      </c>
      <c r="H1193" s="13">
        <v>0</v>
      </c>
    </row>
    <row r="1194" spans="1:8" ht="13.5" x14ac:dyDescent="0.25">
      <c r="A1194" s="11"/>
      <c r="B1194" s="10">
        <v>43745</v>
      </c>
      <c r="C1194" s="2">
        <v>30.74</v>
      </c>
      <c r="D1194" s="2">
        <v>23.867999999999999</v>
      </c>
      <c r="E1194" s="2">
        <v>0</v>
      </c>
      <c r="F1194" s="2">
        <v>0</v>
      </c>
      <c r="G1194" s="2">
        <v>0</v>
      </c>
      <c r="H1194" s="13">
        <v>0</v>
      </c>
    </row>
    <row r="1195" spans="1:8" ht="13.5" x14ac:dyDescent="0.25">
      <c r="A1195" s="11"/>
      <c r="B1195" s="10">
        <v>43746</v>
      </c>
      <c r="C1195" s="2">
        <v>30.8</v>
      </c>
      <c r="D1195" s="2">
        <v>23.914999999999999</v>
      </c>
      <c r="E1195" s="2">
        <v>23.888600324675323</v>
      </c>
      <c r="F1195" s="2">
        <v>619</v>
      </c>
      <c r="G1195" s="2">
        <v>14787.043600974026</v>
      </c>
      <c r="H1195" s="13">
        <v>1.9691637338696412E-3</v>
      </c>
    </row>
    <row r="1196" spans="1:8" ht="13.5" x14ac:dyDescent="0.25">
      <c r="A1196" s="11"/>
      <c r="B1196" s="10">
        <v>43747</v>
      </c>
      <c r="C1196" s="2">
        <v>30.8</v>
      </c>
      <c r="D1196" s="2">
        <v>23.914999999999999</v>
      </c>
      <c r="E1196" s="2">
        <v>0</v>
      </c>
      <c r="F1196" s="2">
        <v>0</v>
      </c>
      <c r="G1196" s="2">
        <v>0</v>
      </c>
      <c r="H1196" s="13">
        <v>0</v>
      </c>
    </row>
    <row r="1197" spans="1:8" ht="13.5" x14ac:dyDescent="0.25">
      <c r="A1197" s="11"/>
      <c r="B1197" s="10">
        <v>43748</v>
      </c>
      <c r="C1197" s="2">
        <v>29.42</v>
      </c>
      <c r="D1197" s="2">
        <v>22.844000000000001</v>
      </c>
      <c r="E1197" s="2">
        <v>0</v>
      </c>
      <c r="F1197" s="2">
        <v>0</v>
      </c>
      <c r="G1197" s="2">
        <v>0</v>
      </c>
      <c r="H1197" s="13">
        <v>-4.4783608613840599E-2</v>
      </c>
    </row>
    <row r="1198" spans="1:8" ht="13.5" x14ac:dyDescent="0.25">
      <c r="A1198" s="11"/>
      <c r="B1198" s="10">
        <v>43749</v>
      </c>
      <c r="C1198" s="2">
        <v>29.39</v>
      </c>
      <c r="D1198" s="2">
        <v>22.82</v>
      </c>
      <c r="E1198" s="2">
        <v>22.805247363048654</v>
      </c>
      <c r="F1198" s="2">
        <v>1105</v>
      </c>
      <c r="G1198" s="2">
        <v>25199.798336168762</v>
      </c>
      <c r="H1198" s="13">
        <v>-1.0506040973560194E-3</v>
      </c>
    </row>
    <row r="1199" spans="1:8" ht="13.5" x14ac:dyDescent="0.25">
      <c r="A1199" s="11"/>
      <c r="B1199" s="10">
        <v>43752</v>
      </c>
      <c r="C1199" s="2">
        <v>29.36</v>
      </c>
      <c r="D1199" s="2">
        <v>22.797000000000001</v>
      </c>
      <c r="E1199" s="2">
        <v>22.608319107629427</v>
      </c>
      <c r="F1199" s="2">
        <v>175</v>
      </c>
      <c r="G1199" s="2">
        <v>3956.4558438351496</v>
      </c>
      <c r="H1199" s="13">
        <v>-1.0078878177037548E-3</v>
      </c>
    </row>
    <row r="1200" spans="1:8" ht="13.5" x14ac:dyDescent="0.25">
      <c r="A1200" s="11"/>
      <c r="B1200" s="10">
        <v>43754</v>
      </c>
      <c r="C1200" s="2">
        <v>29.39</v>
      </c>
      <c r="D1200" s="2">
        <v>22.82</v>
      </c>
      <c r="E1200" s="2">
        <v>22.816894181694455</v>
      </c>
      <c r="F1200" s="2">
        <v>1055</v>
      </c>
      <c r="G1200" s="2">
        <v>24071.82336168765</v>
      </c>
      <c r="H1200" s="13">
        <v>1.0089046804403951E-3</v>
      </c>
    </row>
    <row r="1201" spans="1:8" ht="13.5" x14ac:dyDescent="0.25">
      <c r="A1201" s="11"/>
      <c r="B1201" s="10">
        <v>43755</v>
      </c>
      <c r="C1201" s="2">
        <v>29.39</v>
      </c>
      <c r="D1201" s="2">
        <v>22.82</v>
      </c>
      <c r="E1201" s="2">
        <v>0</v>
      </c>
      <c r="F1201" s="2">
        <v>0</v>
      </c>
      <c r="G1201" s="2">
        <v>0</v>
      </c>
      <c r="H1201" s="13">
        <v>0</v>
      </c>
    </row>
    <row r="1202" spans="1:8" ht="13.5" x14ac:dyDescent="0.25">
      <c r="A1202" s="11"/>
      <c r="B1202" s="10">
        <v>43756</v>
      </c>
      <c r="C1202" s="2">
        <v>30</v>
      </c>
      <c r="D1202" s="2">
        <v>23.294</v>
      </c>
      <c r="E1202" s="2">
        <v>23.294</v>
      </c>
      <c r="F1202" s="2">
        <v>247</v>
      </c>
      <c r="G1202" s="2">
        <v>5753.6180000000004</v>
      </c>
      <c r="H1202" s="13">
        <v>2.077125328659072E-2</v>
      </c>
    </row>
    <row r="1203" spans="1:8" ht="13.5" x14ac:dyDescent="0.25">
      <c r="A1203" s="11"/>
      <c r="B1203" s="10">
        <v>43759</v>
      </c>
      <c r="C1203" s="2">
        <v>30</v>
      </c>
      <c r="D1203" s="2">
        <v>23.294</v>
      </c>
      <c r="E1203" s="2">
        <v>0</v>
      </c>
      <c r="F1203" s="2">
        <v>0</v>
      </c>
      <c r="G1203" s="2">
        <v>0</v>
      </c>
      <c r="H1203" s="13">
        <v>0</v>
      </c>
    </row>
    <row r="1204" spans="1:8" ht="13.5" x14ac:dyDescent="0.25">
      <c r="A1204" s="11"/>
      <c r="B1204" s="10">
        <v>43760</v>
      </c>
      <c r="C1204" s="2">
        <v>30</v>
      </c>
      <c r="D1204" s="2">
        <v>23.294</v>
      </c>
      <c r="E1204" s="2">
        <v>0</v>
      </c>
      <c r="F1204" s="2">
        <v>0</v>
      </c>
      <c r="G1204" s="2">
        <v>0</v>
      </c>
      <c r="H1204" s="13">
        <v>0</v>
      </c>
    </row>
    <row r="1205" spans="1:8" ht="13.5" x14ac:dyDescent="0.25">
      <c r="A1205" s="11"/>
      <c r="B1205" s="10">
        <v>43761</v>
      </c>
      <c r="C1205" s="2">
        <v>30</v>
      </c>
      <c r="D1205" s="2">
        <v>23.294</v>
      </c>
      <c r="E1205" s="2">
        <v>0</v>
      </c>
      <c r="F1205" s="2">
        <v>0</v>
      </c>
      <c r="G1205" s="2">
        <v>0</v>
      </c>
      <c r="H1205" s="13">
        <v>0</v>
      </c>
    </row>
    <row r="1206" spans="1:8" ht="13.5" x14ac:dyDescent="0.25">
      <c r="A1206" s="11"/>
      <c r="B1206" s="10">
        <v>43762</v>
      </c>
      <c r="C1206" s="2">
        <v>30</v>
      </c>
      <c r="D1206" s="2">
        <v>23.294</v>
      </c>
      <c r="E1206" s="2">
        <v>0</v>
      </c>
      <c r="F1206" s="2">
        <v>0</v>
      </c>
      <c r="G1206" s="2">
        <v>0</v>
      </c>
      <c r="H1206" s="13">
        <v>0</v>
      </c>
    </row>
    <row r="1207" spans="1:8" ht="13.5" x14ac:dyDescent="0.25">
      <c r="A1207" s="11"/>
      <c r="B1207" s="10">
        <v>43763</v>
      </c>
      <c r="C1207" s="2">
        <v>29.5</v>
      </c>
      <c r="D1207" s="2">
        <v>22.905999999999999</v>
      </c>
      <c r="E1207" s="2">
        <v>22.905999999999999</v>
      </c>
      <c r="F1207" s="2">
        <v>10</v>
      </c>
      <c r="G1207" s="2">
        <v>229.06</v>
      </c>
      <c r="H1207" s="13">
        <v>-1.665664978105957E-2</v>
      </c>
    </row>
    <row r="1208" spans="1:8" ht="13.5" x14ac:dyDescent="0.25">
      <c r="A1208" s="11"/>
      <c r="B1208" s="10">
        <v>43766</v>
      </c>
      <c r="C1208" s="2">
        <v>29.5</v>
      </c>
      <c r="D1208" s="2">
        <v>22.905999999999999</v>
      </c>
      <c r="E1208" s="2">
        <v>0</v>
      </c>
      <c r="F1208" s="2">
        <v>0</v>
      </c>
      <c r="G1208" s="2">
        <v>0</v>
      </c>
      <c r="H1208" s="13">
        <v>0</v>
      </c>
    </row>
    <row r="1209" spans="1:8" ht="13.5" x14ac:dyDescent="0.25">
      <c r="A1209" s="11"/>
      <c r="B1209" s="10">
        <v>43767</v>
      </c>
      <c r="C1209" s="2">
        <v>30</v>
      </c>
      <c r="D1209" s="2">
        <v>23.294</v>
      </c>
      <c r="E1209" s="2">
        <v>23.294</v>
      </c>
      <c r="F1209" s="2">
        <v>10910</v>
      </c>
      <c r="G1209" s="2">
        <v>254137.54</v>
      </c>
      <c r="H1209" s="13">
        <v>1.6938793329258784E-2</v>
      </c>
    </row>
    <row r="1210" spans="1:8" ht="13.5" x14ac:dyDescent="0.25">
      <c r="A1210" s="11"/>
      <c r="B1210" s="10">
        <v>43768</v>
      </c>
      <c r="C1210" s="2">
        <v>31.82</v>
      </c>
      <c r="D1210" s="2">
        <v>24.707000000000001</v>
      </c>
      <c r="E1210" s="2">
        <v>24.6728357008171</v>
      </c>
      <c r="F1210" s="2">
        <v>3017</v>
      </c>
      <c r="G1210" s="2">
        <v>74437.945309365183</v>
      </c>
      <c r="H1210" s="13">
        <v>6.0659397269683189E-2</v>
      </c>
    </row>
    <row r="1211" spans="1:8" ht="13.5" x14ac:dyDescent="0.25">
      <c r="A1211" s="11"/>
      <c r="B1211" s="10">
        <v>43769</v>
      </c>
      <c r="C1211" s="2">
        <v>32</v>
      </c>
      <c r="D1211" s="2">
        <v>24.847000000000001</v>
      </c>
      <c r="E1211" s="2">
        <v>24.846223531250001</v>
      </c>
      <c r="F1211" s="2">
        <v>4645</v>
      </c>
      <c r="G1211" s="2">
        <v>115410.70830265625</v>
      </c>
      <c r="H1211" s="13">
        <v>5.6664103290565652E-3</v>
      </c>
    </row>
    <row r="1212" spans="1:8" ht="13.5" x14ac:dyDescent="0.25">
      <c r="A1212" s="11"/>
      <c r="B1212" s="10">
        <v>43770</v>
      </c>
      <c r="C1212" s="2">
        <v>32.5</v>
      </c>
      <c r="D1212" s="2">
        <v>25.234999999999999</v>
      </c>
      <c r="E1212" s="2">
        <v>25.248976307692306</v>
      </c>
      <c r="F1212" s="2">
        <v>650</v>
      </c>
      <c r="G1212" s="2">
        <v>16411.834599999998</v>
      </c>
      <c r="H1212" s="13">
        <v>1.5615567271702746E-2</v>
      </c>
    </row>
    <row r="1213" spans="1:8" ht="13.5" x14ac:dyDescent="0.25">
      <c r="A1213" s="11"/>
      <c r="B1213" s="10">
        <v>43773</v>
      </c>
      <c r="C1213" s="2">
        <v>32.5</v>
      </c>
      <c r="D1213" s="2">
        <v>25.234999999999999</v>
      </c>
      <c r="E1213" s="2">
        <v>0</v>
      </c>
      <c r="F1213" s="2">
        <v>0</v>
      </c>
      <c r="G1213" s="2">
        <v>0</v>
      </c>
      <c r="H1213" s="13">
        <v>0</v>
      </c>
    </row>
    <row r="1214" spans="1:8" ht="13.5" x14ac:dyDescent="0.25">
      <c r="A1214" s="11"/>
      <c r="B1214" s="10">
        <v>43774</v>
      </c>
      <c r="C1214" s="2">
        <v>32.5</v>
      </c>
      <c r="D1214" s="2">
        <v>25.234999999999999</v>
      </c>
      <c r="E1214" s="2">
        <v>25.234999999999999</v>
      </c>
      <c r="F1214" s="2">
        <v>510</v>
      </c>
      <c r="G1214" s="2">
        <v>12869.85</v>
      </c>
      <c r="H1214" s="13">
        <v>0</v>
      </c>
    </row>
    <row r="1215" spans="1:8" ht="13.5" x14ac:dyDescent="0.25">
      <c r="A1215" s="11"/>
      <c r="B1215" s="10">
        <v>43775</v>
      </c>
      <c r="C1215" s="2">
        <v>32.5</v>
      </c>
      <c r="D1215" s="2">
        <v>25.234999999999999</v>
      </c>
      <c r="E1215" s="2">
        <v>25.234999999999999</v>
      </c>
      <c r="F1215" s="2">
        <v>5</v>
      </c>
      <c r="G1215" s="2">
        <v>126.175</v>
      </c>
      <c r="H1215" s="13">
        <v>0</v>
      </c>
    </row>
    <row r="1216" spans="1:8" ht="13.5" x14ac:dyDescent="0.25">
      <c r="A1216" s="11"/>
      <c r="B1216" s="10">
        <v>43776</v>
      </c>
      <c r="C1216" s="2">
        <v>32.5</v>
      </c>
      <c r="D1216" s="2">
        <v>25.234999999999999</v>
      </c>
      <c r="E1216" s="2">
        <v>25.234999999999999</v>
      </c>
      <c r="F1216" s="2">
        <v>600</v>
      </c>
      <c r="G1216" s="2">
        <v>15141</v>
      </c>
      <c r="H1216" s="13">
        <v>0</v>
      </c>
    </row>
    <row r="1217" spans="1:8" ht="13.5" x14ac:dyDescent="0.25">
      <c r="A1217" s="11"/>
      <c r="B1217" s="10">
        <v>43777</v>
      </c>
      <c r="C1217" s="2">
        <v>32.5</v>
      </c>
      <c r="D1217" s="2">
        <v>25.234999999999999</v>
      </c>
      <c r="E1217" s="2">
        <v>0</v>
      </c>
      <c r="F1217" s="2">
        <v>0</v>
      </c>
      <c r="G1217" s="2">
        <v>0</v>
      </c>
      <c r="H1217" s="13">
        <v>0</v>
      </c>
    </row>
    <row r="1218" spans="1:8" ht="13.5" x14ac:dyDescent="0.25">
      <c r="A1218" s="11"/>
      <c r="B1218" s="10">
        <v>43780</v>
      </c>
      <c r="C1218" s="2">
        <v>32.5</v>
      </c>
      <c r="D1218" s="2">
        <v>25.234999999999999</v>
      </c>
      <c r="E1218" s="2">
        <v>0</v>
      </c>
      <c r="F1218" s="2">
        <v>0</v>
      </c>
      <c r="G1218" s="2">
        <v>0</v>
      </c>
      <c r="H1218" s="13">
        <v>0</v>
      </c>
    </row>
    <row r="1219" spans="1:8" ht="13.5" x14ac:dyDescent="0.25">
      <c r="A1219" s="11"/>
      <c r="B1219" s="10">
        <v>43781</v>
      </c>
      <c r="C1219" s="2">
        <v>32.5</v>
      </c>
      <c r="D1219" s="2">
        <v>25.234999999999999</v>
      </c>
      <c r="E1219" s="2">
        <v>0</v>
      </c>
      <c r="F1219" s="2">
        <v>0</v>
      </c>
      <c r="G1219" s="2">
        <v>0</v>
      </c>
      <c r="H1219" s="13">
        <v>0</v>
      </c>
    </row>
    <row r="1220" spans="1:8" ht="13.5" x14ac:dyDescent="0.25">
      <c r="A1220" s="11"/>
      <c r="B1220" s="10">
        <v>43782</v>
      </c>
      <c r="C1220" s="2">
        <v>32.5</v>
      </c>
      <c r="D1220" s="2">
        <v>25.234999999999999</v>
      </c>
      <c r="E1220" s="2">
        <v>0</v>
      </c>
      <c r="F1220" s="2">
        <v>0</v>
      </c>
      <c r="G1220" s="2">
        <v>0</v>
      </c>
      <c r="H1220" s="13">
        <v>0</v>
      </c>
    </row>
    <row r="1221" spans="1:8" ht="13.5" x14ac:dyDescent="0.25">
      <c r="A1221" s="11"/>
      <c r="B1221" s="10">
        <v>43783</v>
      </c>
      <c r="C1221" s="2">
        <v>32.5</v>
      </c>
      <c r="D1221" s="2">
        <v>25.234999999999999</v>
      </c>
      <c r="E1221" s="2">
        <v>0</v>
      </c>
      <c r="F1221" s="2">
        <v>0</v>
      </c>
      <c r="G1221" s="2">
        <v>0</v>
      </c>
      <c r="H1221" s="13">
        <v>0</v>
      </c>
    </row>
    <row r="1222" spans="1:8" ht="13.5" x14ac:dyDescent="0.25">
      <c r="A1222" s="11"/>
      <c r="B1222" s="10">
        <v>43784</v>
      </c>
      <c r="C1222" s="2">
        <v>32.5</v>
      </c>
      <c r="D1222" s="2">
        <v>25.234999999999999</v>
      </c>
      <c r="E1222" s="2">
        <v>0</v>
      </c>
      <c r="F1222" s="2">
        <v>0</v>
      </c>
      <c r="G1222" s="2">
        <v>0</v>
      </c>
      <c r="H1222" s="13">
        <v>0</v>
      </c>
    </row>
    <row r="1223" spans="1:8" ht="13.5" x14ac:dyDescent="0.25">
      <c r="A1223" s="11"/>
      <c r="B1223" s="10">
        <v>43787</v>
      </c>
      <c r="C1223" s="2">
        <v>32.5</v>
      </c>
      <c r="D1223" s="2">
        <v>25.234999999999999</v>
      </c>
      <c r="E1223" s="2">
        <v>0</v>
      </c>
      <c r="F1223" s="2">
        <v>0</v>
      </c>
      <c r="G1223" s="2">
        <v>0</v>
      </c>
      <c r="H1223" s="13">
        <v>0</v>
      </c>
    </row>
    <row r="1224" spans="1:8" ht="13.5" x14ac:dyDescent="0.25">
      <c r="A1224" s="11"/>
      <c r="B1224" s="10">
        <v>43788</v>
      </c>
      <c r="C1224" s="2">
        <v>32.5</v>
      </c>
      <c r="D1224" s="2">
        <v>25.234999999999999</v>
      </c>
      <c r="E1224" s="2">
        <v>0</v>
      </c>
      <c r="F1224" s="2">
        <v>0</v>
      </c>
      <c r="G1224" s="2">
        <v>0</v>
      </c>
      <c r="H1224" s="13">
        <v>0</v>
      </c>
    </row>
    <row r="1225" spans="1:8" ht="13.5" x14ac:dyDescent="0.25">
      <c r="A1225" s="11"/>
      <c r="B1225" s="10">
        <v>43789</v>
      </c>
      <c r="C1225" s="2">
        <v>32</v>
      </c>
      <c r="D1225" s="2">
        <v>24.847000000000001</v>
      </c>
      <c r="E1225" s="2">
        <v>24.847000000000001</v>
      </c>
      <c r="F1225" s="2">
        <v>2</v>
      </c>
      <c r="G1225" s="2">
        <v>49.694000000000003</v>
      </c>
      <c r="H1225" s="13">
        <v>-1.5375470576580072E-2</v>
      </c>
    </row>
    <row r="1226" spans="1:8" ht="13.5" x14ac:dyDescent="0.25">
      <c r="A1226" s="11"/>
      <c r="B1226" s="10">
        <v>43790</v>
      </c>
      <c r="C1226" s="2">
        <v>32</v>
      </c>
      <c r="D1226" s="2">
        <v>24.847000000000001</v>
      </c>
      <c r="E1226" s="2">
        <v>0</v>
      </c>
      <c r="F1226" s="2">
        <v>0</v>
      </c>
      <c r="G1226" s="2">
        <v>0</v>
      </c>
      <c r="H1226" s="13">
        <v>0</v>
      </c>
    </row>
    <row r="1227" spans="1:8" ht="13.5" x14ac:dyDescent="0.25">
      <c r="A1227" s="11"/>
      <c r="B1227" s="10">
        <v>43791</v>
      </c>
      <c r="C1227" s="2">
        <v>31.05</v>
      </c>
      <c r="D1227" s="2">
        <v>24.109000000000002</v>
      </c>
      <c r="E1227" s="2">
        <v>24.109000000000002</v>
      </c>
      <c r="F1227" s="2">
        <v>500</v>
      </c>
      <c r="G1227" s="2">
        <v>12054.5</v>
      </c>
      <c r="H1227" s="13">
        <v>-2.9701774862156378E-2</v>
      </c>
    </row>
    <row r="1228" spans="1:8" ht="13.5" x14ac:dyDescent="0.25">
      <c r="A1228" s="11"/>
      <c r="B1228" s="10">
        <v>43794</v>
      </c>
      <c r="C1228" s="2">
        <v>31.05</v>
      </c>
      <c r="D1228" s="2">
        <v>24.109000000000002</v>
      </c>
      <c r="E1228" s="2">
        <v>24.109000000000002</v>
      </c>
      <c r="F1228" s="2">
        <v>504</v>
      </c>
      <c r="G1228" s="2">
        <v>12150.936000000002</v>
      </c>
      <c r="H1228" s="13">
        <v>0</v>
      </c>
    </row>
    <row r="1229" spans="1:8" ht="13.5" x14ac:dyDescent="0.25">
      <c r="A1229" s="11"/>
      <c r="B1229" s="10">
        <v>43795</v>
      </c>
      <c r="C1229" s="2">
        <v>31.05</v>
      </c>
      <c r="D1229" s="2">
        <v>24.109000000000002</v>
      </c>
      <c r="E1229" s="2">
        <v>0</v>
      </c>
      <c r="F1229" s="2">
        <v>0</v>
      </c>
      <c r="G1229" s="2">
        <v>0</v>
      </c>
      <c r="H1229" s="13">
        <v>0</v>
      </c>
    </row>
    <row r="1230" spans="1:8" ht="13.5" x14ac:dyDescent="0.25">
      <c r="A1230" s="11"/>
      <c r="B1230" s="10">
        <v>43796</v>
      </c>
      <c r="C1230" s="2">
        <v>31</v>
      </c>
      <c r="D1230" s="2">
        <v>24.07</v>
      </c>
      <c r="E1230" s="2">
        <v>24.07</v>
      </c>
      <c r="F1230" s="2">
        <v>587</v>
      </c>
      <c r="G1230" s="2">
        <v>14129.09</v>
      </c>
      <c r="H1230" s="13">
        <v>-1.6176531585715491E-3</v>
      </c>
    </row>
    <row r="1231" spans="1:8" ht="13.5" x14ac:dyDescent="0.25">
      <c r="A1231" s="11"/>
      <c r="B1231" s="10">
        <v>43797</v>
      </c>
      <c r="C1231" s="2">
        <v>30.22</v>
      </c>
      <c r="D1231" s="2">
        <v>23.465</v>
      </c>
      <c r="E1231" s="2">
        <v>23.465</v>
      </c>
      <c r="F1231" s="2">
        <v>505</v>
      </c>
      <c r="G1231" s="2">
        <v>11849.825000000001</v>
      </c>
      <c r="H1231" s="13">
        <v>-2.513502285002079E-2</v>
      </c>
    </row>
    <row r="1232" spans="1:8" ht="13.5" x14ac:dyDescent="0.25">
      <c r="A1232" s="11"/>
      <c r="B1232" s="10">
        <v>43798</v>
      </c>
      <c r="C1232" s="2">
        <v>30.5</v>
      </c>
      <c r="D1232" s="2">
        <v>23.681999999999999</v>
      </c>
      <c r="E1232" s="2">
        <v>23.681999999999999</v>
      </c>
      <c r="F1232" s="2">
        <v>500</v>
      </c>
      <c r="G1232" s="2">
        <v>11841</v>
      </c>
      <c r="H1232" s="13">
        <v>9.2478158960152892E-3</v>
      </c>
    </row>
    <row r="1233" spans="1:8" ht="13.5" x14ac:dyDescent="0.25">
      <c r="A1233" s="11"/>
      <c r="B1233" s="10">
        <v>43801</v>
      </c>
      <c r="C1233" s="2">
        <v>30.5</v>
      </c>
      <c r="D1233" s="2">
        <v>23.681999999999999</v>
      </c>
      <c r="E1233" s="2">
        <v>0</v>
      </c>
      <c r="F1233" s="2">
        <v>0</v>
      </c>
      <c r="G1233" s="2">
        <v>0</v>
      </c>
      <c r="H1233" s="13">
        <v>0</v>
      </c>
    </row>
    <row r="1234" spans="1:8" ht="13.5" x14ac:dyDescent="0.25">
      <c r="A1234" s="11"/>
      <c r="B1234" s="10">
        <v>43802</v>
      </c>
      <c r="C1234" s="2">
        <v>30</v>
      </c>
      <c r="D1234" s="2">
        <v>23.294</v>
      </c>
      <c r="E1234" s="2">
        <v>23.294</v>
      </c>
      <c r="F1234" s="2">
        <v>16</v>
      </c>
      <c r="G1234" s="2">
        <v>372.70400000000001</v>
      </c>
      <c r="H1234" s="13">
        <v>-1.6383751372350229E-2</v>
      </c>
    </row>
    <row r="1235" spans="1:8" ht="13.5" x14ac:dyDescent="0.25">
      <c r="A1235" s="11"/>
      <c r="B1235" s="10">
        <v>43803</v>
      </c>
      <c r="C1235" s="2">
        <v>30</v>
      </c>
      <c r="D1235" s="2">
        <v>23.294</v>
      </c>
      <c r="E1235" s="2">
        <v>0</v>
      </c>
      <c r="F1235" s="2">
        <v>0</v>
      </c>
      <c r="G1235" s="2">
        <v>0</v>
      </c>
      <c r="H1235" s="13">
        <v>0</v>
      </c>
    </row>
    <row r="1236" spans="1:8" ht="13.5" x14ac:dyDescent="0.25">
      <c r="A1236" s="11"/>
      <c r="B1236" s="10">
        <v>43804</v>
      </c>
      <c r="C1236" s="2">
        <v>30</v>
      </c>
      <c r="D1236" s="2">
        <v>23.294</v>
      </c>
      <c r="E1236" s="2">
        <v>0</v>
      </c>
      <c r="F1236" s="2">
        <v>0</v>
      </c>
      <c r="G1236" s="2">
        <v>0</v>
      </c>
      <c r="H1236" s="13">
        <v>0</v>
      </c>
    </row>
    <row r="1237" spans="1:8" ht="13.5" x14ac:dyDescent="0.25">
      <c r="A1237" s="11"/>
      <c r="B1237" s="10">
        <v>43805</v>
      </c>
      <c r="C1237" s="2">
        <v>30</v>
      </c>
      <c r="D1237" s="2">
        <v>23.294</v>
      </c>
      <c r="E1237" s="2">
        <v>0</v>
      </c>
      <c r="F1237" s="2">
        <v>0</v>
      </c>
      <c r="G1237" s="2">
        <v>0</v>
      </c>
      <c r="H1237" s="13">
        <v>0</v>
      </c>
    </row>
    <row r="1238" spans="1:8" ht="13.5" x14ac:dyDescent="0.25">
      <c r="A1238" s="11"/>
      <c r="B1238" s="10">
        <v>43808</v>
      </c>
      <c r="C1238" s="2">
        <v>30</v>
      </c>
      <c r="D1238" s="2">
        <v>23.294</v>
      </c>
      <c r="E1238" s="2">
        <v>0</v>
      </c>
      <c r="F1238" s="2">
        <v>15000</v>
      </c>
      <c r="G1238" s="2">
        <v>0</v>
      </c>
      <c r="H1238" s="13">
        <v>0</v>
      </c>
    </row>
    <row r="1239" spans="1:8" ht="13.5" x14ac:dyDescent="0.25">
      <c r="A1239" s="11"/>
      <c r="B1239" s="10">
        <v>43809</v>
      </c>
      <c r="C1239" s="2">
        <v>30</v>
      </c>
      <c r="D1239" s="2">
        <v>23.294</v>
      </c>
      <c r="E1239" s="2">
        <v>0</v>
      </c>
      <c r="F1239" s="2">
        <v>0</v>
      </c>
      <c r="G1239" s="2">
        <v>0</v>
      </c>
      <c r="H1239" s="13">
        <v>0</v>
      </c>
    </row>
    <row r="1240" spans="1:8" ht="13.5" x14ac:dyDescent="0.25">
      <c r="A1240" s="11"/>
      <c r="B1240" s="10">
        <v>43810</v>
      </c>
      <c r="C1240" s="2">
        <v>30</v>
      </c>
      <c r="D1240" s="2">
        <v>23.294</v>
      </c>
      <c r="E1240" s="2">
        <v>0</v>
      </c>
      <c r="F1240" s="2">
        <v>0</v>
      </c>
      <c r="G1240" s="2">
        <v>0</v>
      </c>
      <c r="H1240" s="13">
        <v>0</v>
      </c>
    </row>
    <row r="1241" spans="1:8" ht="13.5" x14ac:dyDescent="0.25">
      <c r="A1241" s="11"/>
      <c r="B1241" s="10">
        <v>43811</v>
      </c>
      <c r="C1241" s="2">
        <v>29.12</v>
      </c>
      <c r="D1241" s="2">
        <v>22.611000000000001</v>
      </c>
      <c r="E1241" s="2">
        <v>22.611000000000001</v>
      </c>
      <c r="F1241" s="2">
        <v>2577</v>
      </c>
      <c r="G1241" s="2">
        <v>58268.546999999999</v>
      </c>
      <c r="H1241" s="13">
        <v>-2.9320855155834113E-2</v>
      </c>
    </row>
    <row r="1242" spans="1:8" ht="13.5" x14ac:dyDescent="0.25">
      <c r="A1242" s="11"/>
      <c r="B1242" s="10">
        <v>43812</v>
      </c>
      <c r="C1242" s="2">
        <v>29.12</v>
      </c>
      <c r="D1242" s="2">
        <v>22.611000000000001</v>
      </c>
      <c r="E1242" s="2">
        <v>22.608670570054944</v>
      </c>
      <c r="F1242" s="2">
        <v>760</v>
      </c>
      <c r="G1242" s="2">
        <v>17182.589633241758</v>
      </c>
      <c r="H1242" s="13">
        <v>0</v>
      </c>
    </row>
    <row r="1243" spans="1:8" ht="13.5" x14ac:dyDescent="0.25">
      <c r="A1243" s="11"/>
      <c r="B1243" s="10">
        <v>43815</v>
      </c>
      <c r="C1243" s="2">
        <v>29.99</v>
      </c>
      <c r="D1243" s="2">
        <v>23.286000000000001</v>
      </c>
      <c r="E1243" s="2">
        <v>22.651633144381464</v>
      </c>
      <c r="F1243" s="2">
        <v>33</v>
      </c>
      <c r="G1243" s="2">
        <v>747.50389376458827</v>
      </c>
      <c r="H1243" s="13">
        <v>2.9852726549024843E-2</v>
      </c>
    </row>
    <row r="1244" spans="1:8" ht="13.5" x14ac:dyDescent="0.25">
      <c r="A1244" s="11"/>
      <c r="B1244" s="10">
        <v>43816</v>
      </c>
      <c r="C1244" s="2">
        <v>30</v>
      </c>
      <c r="D1244" s="2">
        <v>23.294</v>
      </c>
      <c r="E1244" s="2">
        <v>23.294</v>
      </c>
      <c r="F1244" s="2">
        <v>550</v>
      </c>
      <c r="G1244" s="2">
        <v>12811.7</v>
      </c>
      <c r="H1244" s="13">
        <v>3.4355406682122811E-4</v>
      </c>
    </row>
    <row r="1245" spans="1:8" ht="13.5" x14ac:dyDescent="0.25">
      <c r="A1245" s="11"/>
      <c r="B1245" s="10">
        <v>43817</v>
      </c>
      <c r="C1245" s="2">
        <v>30</v>
      </c>
      <c r="D1245" s="2">
        <v>23.294</v>
      </c>
      <c r="E1245" s="2">
        <v>0</v>
      </c>
      <c r="F1245" s="2">
        <v>0</v>
      </c>
      <c r="G1245" s="2">
        <v>0</v>
      </c>
      <c r="H1245" s="13">
        <v>0</v>
      </c>
    </row>
    <row r="1246" spans="1:8" ht="13.5" x14ac:dyDescent="0.25">
      <c r="A1246" s="11"/>
      <c r="B1246" s="10">
        <v>43818</v>
      </c>
      <c r="C1246" s="2">
        <v>30</v>
      </c>
      <c r="D1246" s="2">
        <v>23.294</v>
      </c>
      <c r="E1246" s="2">
        <v>0</v>
      </c>
      <c r="F1246" s="2">
        <v>0</v>
      </c>
      <c r="G1246" s="2">
        <v>0</v>
      </c>
      <c r="H1246" s="13">
        <v>0</v>
      </c>
    </row>
    <row r="1247" spans="1:8" ht="13.5" x14ac:dyDescent="0.25">
      <c r="A1247" s="11"/>
      <c r="B1247" s="10">
        <v>43819</v>
      </c>
      <c r="C1247" s="2">
        <v>30</v>
      </c>
      <c r="D1247" s="2">
        <v>23.294</v>
      </c>
      <c r="E1247" s="2">
        <v>0</v>
      </c>
      <c r="F1247" s="2">
        <v>0</v>
      </c>
      <c r="G1247" s="2">
        <v>0</v>
      </c>
      <c r="H1247" s="13">
        <v>0</v>
      </c>
    </row>
    <row r="1248" spans="1:8" ht="13.5" x14ac:dyDescent="0.25">
      <c r="A1248" s="11"/>
      <c r="B1248" s="10">
        <v>43822</v>
      </c>
      <c r="C1248" s="2">
        <v>30</v>
      </c>
      <c r="D1248" s="2">
        <v>23.294</v>
      </c>
      <c r="E1248" s="2">
        <v>0</v>
      </c>
      <c r="F1248" s="2">
        <v>0</v>
      </c>
      <c r="G1248" s="2">
        <v>0</v>
      </c>
      <c r="H1248" s="13">
        <v>0</v>
      </c>
    </row>
    <row r="1249" spans="1:8" ht="13.5" x14ac:dyDescent="0.25">
      <c r="A1249" s="11"/>
      <c r="B1249" s="10">
        <v>43823</v>
      </c>
      <c r="C1249" s="2">
        <v>30</v>
      </c>
      <c r="D1249" s="2">
        <v>23.294</v>
      </c>
      <c r="E1249" s="2">
        <v>0</v>
      </c>
      <c r="F1249" s="2">
        <v>0</v>
      </c>
      <c r="G1249" s="2">
        <v>0</v>
      </c>
      <c r="H1249" s="13">
        <v>0</v>
      </c>
    </row>
    <row r="1250" spans="1:8" ht="13.5" x14ac:dyDescent="0.25">
      <c r="A1250" s="11"/>
      <c r="B1250" s="10">
        <v>43824</v>
      </c>
      <c r="C1250" s="2">
        <v>30</v>
      </c>
      <c r="D1250" s="2">
        <v>23.294</v>
      </c>
      <c r="E1250" s="2">
        <v>0</v>
      </c>
      <c r="F1250" s="2">
        <v>0</v>
      </c>
      <c r="G1250" s="2">
        <v>0</v>
      </c>
      <c r="H1250" s="13">
        <v>0</v>
      </c>
    </row>
    <row r="1251" spans="1:8" ht="13.5" x14ac:dyDescent="0.25">
      <c r="A1251" s="11"/>
      <c r="B1251" s="10">
        <v>43825</v>
      </c>
      <c r="C1251" s="2">
        <v>30</v>
      </c>
      <c r="D1251" s="2">
        <v>23.294</v>
      </c>
      <c r="E1251" s="2">
        <v>0</v>
      </c>
      <c r="F1251" s="2">
        <v>0</v>
      </c>
      <c r="G1251" s="2">
        <v>0</v>
      </c>
      <c r="H1251" s="13">
        <v>0</v>
      </c>
    </row>
    <row r="1252" spans="1:8" ht="13.5" x14ac:dyDescent="0.25">
      <c r="A1252" s="11"/>
      <c r="B1252" s="10">
        <v>43826</v>
      </c>
      <c r="C1252" s="2">
        <v>30</v>
      </c>
      <c r="D1252" s="2">
        <v>23.294</v>
      </c>
      <c r="E1252" s="2">
        <v>23.294</v>
      </c>
      <c r="F1252" s="2">
        <v>200</v>
      </c>
      <c r="G1252" s="2">
        <v>4658.8</v>
      </c>
      <c r="H1252" s="13">
        <v>0</v>
      </c>
    </row>
    <row r="1253" spans="1:8" ht="13.5" x14ac:dyDescent="0.25">
      <c r="A1253" s="11"/>
      <c r="B1253" s="10">
        <v>43829</v>
      </c>
      <c r="C1253" s="2">
        <v>30</v>
      </c>
      <c r="D1253" s="2">
        <v>23.294</v>
      </c>
      <c r="E1253" s="2">
        <v>0</v>
      </c>
      <c r="F1253" s="2">
        <v>0</v>
      </c>
      <c r="G1253" s="2">
        <v>0</v>
      </c>
      <c r="H1253" s="13">
        <v>0</v>
      </c>
    </row>
    <row r="1254" spans="1:8" ht="13.5" x14ac:dyDescent="0.25">
      <c r="A1254" s="11"/>
      <c r="B1254" s="10">
        <v>43830</v>
      </c>
      <c r="C1254" s="2">
        <v>30</v>
      </c>
      <c r="D1254" s="2">
        <v>23.294</v>
      </c>
      <c r="E1254" s="2">
        <v>0</v>
      </c>
      <c r="F1254" s="2">
        <v>0</v>
      </c>
      <c r="G1254" s="2">
        <v>0</v>
      </c>
      <c r="H1254" s="13">
        <v>0</v>
      </c>
    </row>
    <row r="1255" spans="1:8" ht="13.5" x14ac:dyDescent="0.25">
      <c r="A1255" s="11"/>
      <c r="B1255" s="10">
        <v>43832</v>
      </c>
      <c r="C1255" s="2">
        <v>30</v>
      </c>
      <c r="D1255" s="2">
        <v>23.294</v>
      </c>
      <c r="E1255" s="2">
        <v>0</v>
      </c>
      <c r="F1255" s="2">
        <v>0</v>
      </c>
      <c r="G1255" s="2">
        <v>0</v>
      </c>
      <c r="H1255" s="13">
        <v>0</v>
      </c>
    </row>
    <row r="1256" spans="1:8" ht="13.5" x14ac:dyDescent="0.25">
      <c r="A1256" s="11"/>
      <c r="B1256" s="10">
        <v>43833</v>
      </c>
      <c r="C1256" s="2">
        <v>29.1</v>
      </c>
      <c r="D1256" s="2">
        <v>22.594999999999999</v>
      </c>
      <c r="E1256" s="2">
        <v>22.594999999999999</v>
      </c>
      <c r="F1256" s="2">
        <v>13</v>
      </c>
      <c r="G1256" s="2">
        <v>293.73500000000001</v>
      </c>
      <c r="H1256" s="13">
        <v>-3.0007727311754169E-2</v>
      </c>
    </row>
    <row r="1257" spans="1:8" ht="13.5" x14ac:dyDescent="0.25">
      <c r="A1257" s="11"/>
      <c r="B1257" s="10">
        <v>43836</v>
      </c>
      <c r="C1257" s="2">
        <v>29.97</v>
      </c>
      <c r="D1257" s="2">
        <v>23.271000000000001</v>
      </c>
      <c r="E1257" s="2">
        <v>0</v>
      </c>
      <c r="F1257" s="2">
        <v>0</v>
      </c>
      <c r="G1257" s="2">
        <v>0</v>
      </c>
      <c r="H1257" s="13">
        <v>2.9918123478645805E-2</v>
      </c>
    </row>
    <row r="1258" spans="1:8" ht="13.5" x14ac:dyDescent="0.25">
      <c r="A1258" s="11"/>
      <c r="B1258" s="10">
        <v>43837</v>
      </c>
      <c r="C1258" s="2">
        <v>30.8</v>
      </c>
      <c r="D1258" s="2">
        <v>23.914999999999999</v>
      </c>
      <c r="E1258" s="2">
        <v>23.628485876623376</v>
      </c>
      <c r="F1258" s="2">
        <v>217</v>
      </c>
      <c r="G1258" s="2">
        <v>5127.381435227273</v>
      </c>
      <c r="H1258" s="13">
        <v>2.7673928924412287E-2</v>
      </c>
    </row>
    <row r="1259" spans="1:8" ht="13.5" x14ac:dyDescent="0.25">
      <c r="A1259" s="11"/>
      <c r="B1259" s="10">
        <v>43838</v>
      </c>
      <c r="C1259" s="2">
        <v>30.8</v>
      </c>
      <c r="D1259" s="2">
        <v>23.914999999999999</v>
      </c>
      <c r="E1259" s="2">
        <v>0</v>
      </c>
      <c r="F1259" s="2">
        <v>0</v>
      </c>
      <c r="G1259" s="2">
        <v>0</v>
      </c>
      <c r="H1259" s="13">
        <v>0</v>
      </c>
    </row>
    <row r="1260" spans="1:8" ht="13.5" x14ac:dyDescent="0.25">
      <c r="A1260" s="11"/>
      <c r="B1260" s="10">
        <v>43839</v>
      </c>
      <c r="C1260" s="2">
        <v>30.8</v>
      </c>
      <c r="D1260" s="2">
        <v>23.914999999999999</v>
      </c>
      <c r="E1260" s="2">
        <v>0</v>
      </c>
      <c r="F1260" s="2">
        <v>0</v>
      </c>
      <c r="G1260" s="2">
        <v>0</v>
      </c>
      <c r="H1260" s="13">
        <v>0</v>
      </c>
    </row>
    <row r="1261" spans="1:8" ht="13.5" x14ac:dyDescent="0.25">
      <c r="A1261" s="11"/>
      <c r="B1261" s="10">
        <v>43840</v>
      </c>
      <c r="C1261" s="2">
        <v>30.8</v>
      </c>
      <c r="D1261" s="2">
        <v>23.914999999999999</v>
      </c>
      <c r="E1261" s="2">
        <v>0</v>
      </c>
      <c r="F1261" s="2">
        <v>0</v>
      </c>
      <c r="G1261" s="2">
        <v>0</v>
      </c>
      <c r="H1261" s="13">
        <v>0</v>
      </c>
    </row>
    <row r="1262" spans="1:8" ht="13.5" x14ac:dyDescent="0.25">
      <c r="A1262" s="11"/>
      <c r="B1262" s="10">
        <v>43843</v>
      </c>
      <c r="C1262" s="2">
        <v>30.8</v>
      </c>
      <c r="D1262" s="2">
        <v>23.914999999999999</v>
      </c>
      <c r="E1262" s="2">
        <v>0</v>
      </c>
      <c r="F1262" s="2">
        <v>0</v>
      </c>
      <c r="G1262" s="2">
        <v>0</v>
      </c>
      <c r="H1262" s="13">
        <v>0</v>
      </c>
    </row>
    <row r="1263" spans="1:8" ht="13.5" x14ac:dyDescent="0.25">
      <c r="A1263" s="11"/>
      <c r="B1263" s="10">
        <v>43845</v>
      </c>
      <c r="C1263" s="2">
        <v>30.8</v>
      </c>
      <c r="D1263" s="2">
        <v>23.914999999999999</v>
      </c>
      <c r="E1263" s="2">
        <v>0</v>
      </c>
      <c r="F1263" s="2">
        <v>0</v>
      </c>
      <c r="G1263" s="2">
        <v>0</v>
      </c>
      <c r="H1263" s="13">
        <v>0</v>
      </c>
    </row>
    <row r="1264" spans="1:8" ht="13.5" x14ac:dyDescent="0.25">
      <c r="A1264" s="11"/>
      <c r="B1264" s="10">
        <v>43846</v>
      </c>
      <c r="C1264" s="2">
        <v>30.8</v>
      </c>
      <c r="D1264" s="2">
        <v>23.914999999999999</v>
      </c>
      <c r="E1264" s="2">
        <v>0</v>
      </c>
      <c r="F1264" s="2">
        <v>0</v>
      </c>
      <c r="G1264" s="2">
        <v>0</v>
      </c>
      <c r="H1264" s="13">
        <v>0</v>
      </c>
    </row>
    <row r="1265" spans="1:8" ht="13.5" x14ac:dyDescent="0.25">
      <c r="A1265" s="11"/>
      <c r="B1265" s="10">
        <v>43847</v>
      </c>
      <c r="C1265" s="2">
        <v>30.8</v>
      </c>
      <c r="D1265" s="2">
        <v>23.914999999999999</v>
      </c>
      <c r="E1265" s="2">
        <v>0</v>
      </c>
      <c r="F1265" s="2">
        <v>0</v>
      </c>
      <c r="G1265" s="2">
        <v>0</v>
      </c>
      <c r="H1265" s="13">
        <v>0</v>
      </c>
    </row>
    <row r="1266" spans="1:8" ht="13.5" x14ac:dyDescent="0.25">
      <c r="A1266" s="11"/>
      <c r="B1266" s="10">
        <v>43850</v>
      </c>
      <c r="C1266" s="2">
        <v>30.8</v>
      </c>
      <c r="D1266" s="2">
        <v>23.914999999999999</v>
      </c>
      <c r="E1266" s="2">
        <v>0</v>
      </c>
      <c r="F1266" s="2">
        <v>0</v>
      </c>
      <c r="G1266" s="2">
        <v>0</v>
      </c>
      <c r="H1266" s="13">
        <v>0</v>
      </c>
    </row>
    <row r="1267" spans="1:8" ht="13.5" x14ac:dyDescent="0.25">
      <c r="A1267" s="11"/>
      <c r="B1267" s="10">
        <v>43851</v>
      </c>
      <c r="C1267" s="2">
        <v>30</v>
      </c>
      <c r="D1267" s="2">
        <v>23.294</v>
      </c>
      <c r="E1267" s="2">
        <v>23.294</v>
      </c>
      <c r="F1267" s="2">
        <v>772</v>
      </c>
      <c r="G1267" s="2">
        <v>17982.968000000001</v>
      </c>
      <c r="H1267" s="13">
        <v>-2.5966966339117655E-2</v>
      </c>
    </row>
    <row r="1268" spans="1:8" ht="13.5" x14ac:dyDescent="0.25">
      <c r="A1268" s="11"/>
      <c r="B1268" s="10">
        <v>43852</v>
      </c>
      <c r="C1268" s="2">
        <v>29.88</v>
      </c>
      <c r="D1268" s="2">
        <v>23.201000000000001</v>
      </c>
      <c r="E1268" s="2">
        <v>23.288741398929048</v>
      </c>
      <c r="F1268" s="2">
        <v>320</v>
      </c>
      <c r="G1268" s="2">
        <v>7452.3972476572953</v>
      </c>
      <c r="H1268" s="13">
        <v>-3.9924444062848785E-3</v>
      </c>
    </row>
    <row r="1269" spans="1:8" ht="13.5" x14ac:dyDescent="0.25">
      <c r="A1269" s="11"/>
      <c r="B1269" s="10">
        <v>43853</v>
      </c>
      <c r="C1269" s="2">
        <v>30</v>
      </c>
      <c r="D1269" s="2">
        <v>23.294</v>
      </c>
      <c r="E1269" s="2">
        <v>23.294</v>
      </c>
      <c r="F1269" s="2">
        <v>580</v>
      </c>
      <c r="G1269" s="2">
        <v>13510.52</v>
      </c>
      <c r="H1269" s="13">
        <v>4.0084479117279415E-3</v>
      </c>
    </row>
    <row r="1270" spans="1:8" ht="13.5" x14ac:dyDescent="0.25">
      <c r="A1270" s="11"/>
      <c r="B1270" s="10">
        <v>43854</v>
      </c>
      <c r="C1270" s="2">
        <v>30</v>
      </c>
      <c r="D1270" s="2">
        <v>23.294</v>
      </c>
      <c r="E1270" s="2">
        <v>23.262941333333334</v>
      </c>
      <c r="F1270" s="2">
        <v>4155</v>
      </c>
      <c r="G1270" s="2">
        <v>96657.521240000002</v>
      </c>
      <c r="H1270" s="13">
        <v>0</v>
      </c>
    </row>
    <row r="1271" spans="1:8" ht="13.5" x14ac:dyDescent="0.25">
      <c r="A1271" s="11"/>
      <c r="B1271" s="10">
        <v>43857</v>
      </c>
      <c r="C1271" s="2">
        <v>31.8</v>
      </c>
      <c r="D1271" s="2">
        <v>24.692</v>
      </c>
      <c r="E1271" s="2">
        <v>24.216018993710691</v>
      </c>
      <c r="F1271" s="2">
        <v>1567</v>
      </c>
      <c r="G1271" s="2">
        <v>37946.501763144654</v>
      </c>
      <c r="H1271" s="13">
        <v>6.0015454623508185E-2</v>
      </c>
    </row>
    <row r="1272" spans="1:8" ht="13.5" x14ac:dyDescent="0.25">
      <c r="A1272" s="11"/>
      <c r="B1272" s="10">
        <v>43858</v>
      </c>
      <c r="C1272" s="2">
        <v>31.8</v>
      </c>
      <c r="D1272" s="2">
        <v>24.692</v>
      </c>
      <c r="E1272" s="2">
        <v>0</v>
      </c>
      <c r="F1272" s="2">
        <v>0</v>
      </c>
      <c r="G1272" s="2">
        <v>0</v>
      </c>
      <c r="H1272" s="13">
        <v>0</v>
      </c>
    </row>
    <row r="1273" spans="1:8" ht="13.5" x14ac:dyDescent="0.25">
      <c r="A1273" s="11"/>
      <c r="B1273" s="10">
        <v>43859</v>
      </c>
      <c r="C1273" s="2">
        <v>31.8</v>
      </c>
      <c r="D1273" s="2">
        <v>24.692</v>
      </c>
      <c r="E1273" s="2">
        <v>0</v>
      </c>
      <c r="F1273" s="2">
        <v>0</v>
      </c>
      <c r="G1273" s="2">
        <v>0</v>
      </c>
      <c r="H1273" s="13">
        <v>0</v>
      </c>
    </row>
    <row r="1274" spans="1:8" ht="13.5" x14ac:dyDescent="0.25">
      <c r="A1274" s="11"/>
      <c r="B1274" s="10">
        <v>43860</v>
      </c>
      <c r="C1274" s="2">
        <v>31.8</v>
      </c>
      <c r="D1274" s="2">
        <v>24.692</v>
      </c>
      <c r="E1274" s="2">
        <v>0</v>
      </c>
      <c r="F1274" s="2">
        <v>0</v>
      </c>
      <c r="G1274" s="2">
        <v>0</v>
      </c>
      <c r="H1274" s="13">
        <v>0</v>
      </c>
    </row>
    <row r="1275" spans="1:8" ht="13.5" x14ac:dyDescent="0.25">
      <c r="A1275" s="11"/>
      <c r="B1275" s="10">
        <v>43861</v>
      </c>
      <c r="C1275" s="2">
        <v>31.8</v>
      </c>
      <c r="D1275" s="2">
        <v>24.692</v>
      </c>
      <c r="E1275" s="2">
        <v>0</v>
      </c>
      <c r="F1275" s="2">
        <v>0</v>
      </c>
      <c r="G1275" s="2">
        <v>0</v>
      </c>
      <c r="H1275" s="13">
        <v>0</v>
      </c>
    </row>
    <row r="1276" spans="1:8" ht="13.5" x14ac:dyDescent="0.25">
      <c r="A1276" s="11"/>
      <c r="B1276" s="10">
        <v>43864</v>
      </c>
      <c r="C1276" s="2">
        <v>31.8</v>
      </c>
      <c r="D1276" s="2">
        <v>24.692</v>
      </c>
      <c r="E1276" s="2">
        <v>0</v>
      </c>
      <c r="F1276" s="2">
        <v>0</v>
      </c>
      <c r="G1276" s="2">
        <v>0</v>
      </c>
      <c r="H1276" s="13">
        <v>0</v>
      </c>
    </row>
    <row r="1277" spans="1:8" ht="13.5" x14ac:dyDescent="0.25">
      <c r="A1277" s="11"/>
      <c r="B1277" s="10">
        <v>43865</v>
      </c>
      <c r="C1277" s="2">
        <v>31.8</v>
      </c>
      <c r="D1277" s="2">
        <v>24.692</v>
      </c>
      <c r="E1277" s="2">
        <v>0</v>
      </c>
      <c r="F1277" s="2">
        <v>0</v>
      </c>
      <c r="G1277" s="2">
        <v>0</v>
      </c>
      <c r="H1277" s="13">
        <v>0</v>
      </c>
    </row>
    <row r="1278" spans="1:8" ht="13.5" x14ac:dyDescent="0.25">
      <c r="A1278" s="11"/>
      <c r="B1278" s="10">
        <v>43866</v>
      </c>
      <c r="C1278" s="2">
        <v>31.8</v>
      </c>
      <c r="D1278" s="2">
        <v>24.692</v>
      </c>
      <c r="E1278" s="2">
        <v>0</v>
      </c>
      <c r="F1278" s="2">
        <v>0</v>
      </c>
      <c r="G1278" s="2">
        <v>0</v>
      </c>
      <c r="H1278" s="13">
        <v>0</v>
      </c>
    </row>
    <row r="1279" spans="1:8" ht="13.5" x14ac:dyDescent="0.25">
      <c r="A1279" s="11"/>
      <c r="B1279" s="10">
        <v>43867</v>
      </c>
      <c r="C1279" s="2">
        <v>31.8</v>
      </c>
      <c r="D1279" s="2">
        <v>24.692</v>
      </c>
      <c r="E1279" s="2">
        <v>0</v>
      </c>
      <c r="F1279" s="2">
        <v>0</v>
      </c>
      <c r="G1279" s="2">
        <v>0</v>
      </c>
      <c r="H1279" s="13">
        <v>0</v>
      </c>
    </row>
    <row r="1280" spans="1:8" ht="13.5" x14ac:dyDescent="0.25">
      <c r="A1280" s="11"/>
      <c r="B1280" s="10">
        <v>43868</v>
      </c>
      <c r="C1280" s="2">
        <v>31.8</v>
      </c>
      <c r="D1280" s="2">
        <v>24.692</v>
      </c>
      <c r="E1280" s="2">
        <v>0</v>
      </c>
      <c r="F1280" s="2">
        <v>0</v>
      </c>
      <c r="G1280" s="2">
        <v>0</v>
      </c>
      <c r="H1280" s="13">
        <v>0</v>
      </c>
    </row>
    <row r="1281" spans="1:8" ht="13.5" x14ac:dyDescent="0.25">
      <c r="A1281" s="11"/>
      <c r="B1281" s="10">
        <v>43871</v>
      </c>
      <c r="C1281" s="2">
        <v>31.8</v>
      </c>
      <c r="D1281" s="2">
        <v>24.692</v>
      </c>
      <c r="E1281" s="2">
        <v>0</v>
      </c>
      <c r="F1281" s="2">
        <v>0</v>
      </c>
      <c r="G1281" s="2">
        <v>0</v>
      </c>
      <c r="H1281" s="13">
        <v>0</v>
      </c>
    </row>
    <row r="1282" spans="1:8" ht="13.5" x14ac:dyDescent="0.25">
      <c r="A1282" s="11"/>
      <c r="B1282" s="10">
        <v>43872</v>
      </c>
      <c r="C1282" s="2">
        <v>31.8</v>
      </c>
      <c r="D1282" s="2">
        <v>24.692</v>
      </c>
      <c r="E1282" s="2">
        <v>0</v>
      </c>
      <c r="F1282" s="2">
        <v>0</v>
      </c>
      <c r="G1282" s="2">
        <v>0</v>
      </c>
      <c r="H1282" s="13">
        <v>0</v>
      </c>
    </row>
    <row r="1283" spans="1:8" ht="13.5" x14ac:dyDescent="0.25">
      <c r="A1283" s="11"/>
      <c r="B1283" s="10">
        <v>43873</v>
      </c>
      <c r="C1283" s="2">
        <v>30.5</v>
      </c>
      <c r="D1283" s="2">
        <v>23.681999999999999</v>
      </c>
      <c r="E1283" s="2">
        <v>23.681999999999999</v>
      </c>
      <c r="F1283" s="2">
        <v>10</v>
      </c>
      <c r="G1283" s="2">
        <v>236.82</v>
      </c>
      <c r="H1283" s="13">
        <v>-4.0903936497651124E-2</v>
      </c>
    </row>
    <row r="1284" spans="1:8" ht="13.5" x14ac:dyDescent="0.25">
      <c r="A1284" s="11"/>
      <c r="B1284" s="10">
        <v>43874</v>
      </c>
      <c r="C1284" s="2">
        <v>29.88</v>
      </c>
      <c r="D1284" s="2">
        <v>23.201000000000001</v>
      </c>
      <c r="E1284" s="2">
        <v>23.201000000000001</v>
      </c>
      <c r="F1284" s="2">
        <v>50</v>
      </c>
      <c r="G1284" s="2">
        <v>1160.05</v>
      </c>
      <c r="H1284" s="13">
        <v>-2.0310784562114607E-2</v>
      </c>
    </row>
    <row r="1285" spans="1:8" ht="13.5" x14ac:dyDescent="0.25">
      <c r="A1285" s="11"/>
      <c r="B1285" s="10">
        <v>43875</v>
      </c>
      <c r="C1285" s="2">
        <v>29.88</v>
      </c>
      <c r="D1285" s="2">
        <v>23.201000000000001</v>
      </c>
      <c r="E1285" s="2">
        <v>23.201000000000001</v>
      </c>
      <c r="F1285" s="2">
        <v>250</v>
      </c>
      <c r="G1285" s="2">
        <v>5800.25</v>
      </c>
      <c r="H1285" s="13">
        <v>0</v>
      </c>
    </row>
    <row r="1286" spans="1:8" ht="13.5" x14ac:dyDescent="0.25">
      <c r="A1286" s="11"/>
      <c r="B1286" s="10">
        <v>43878</v>
      </c>
      <c r="C1286" s="2">
        <v>29.88</v>
      </c>
      <c r="D1286" s="2">
        <v>23.201000000000001</v>
      </c>
      <c r="E1286" s="2">
        <v>23.201000000000001</v>
      </c>
      <c r="F1286" s="2">
        <v>5</v>
      </c>
      <c r="G1286" s="2">
        <v>116.005</v>
      </c>
      <c r="H1286" s="13">
        <v>0</v>
      </c>
    </row>
    <row r="1287" spans="1:8" ht="13.5" x14ac:dyDescent="0.25">
      <c r="A1287" s="11"/>
      <c r="B1287" s="10">
        <v>43879</v>
      </c>
      <c r="C1287" s="2">
        <v>29.88</v>
      </c>
      <c r="D1287" s="2">
        <v>23.201000000000001</v>
      </c>
      <c r="E1287" s="2">
        <v>0</v>
      </c>
      <c r="F1287" s="2">
        <v>0</v>
      </c>
      <c r="G1287" s="2">
        <v>0</v>
      </c>
      <c r="H1287" s="13">
        <v>0</v>
      </c>
    </row>
    <row r="1288" spans="1:8" ht="13.5" x14ac:dyDescent="0.25">
      <c r="A1288" s="11"/>
      <c r="B1288" s="10">
        <v>43880</v>
      </c>
      <c r="C1288" s="2">
        <v>29.88</v>
      </c>
      <c r="D1288" s="2">
        <v>23.201000000000001</v>
      </c>
      <c r="E1288" s="2">
        <v>0</v>
      </c>
      <c r="F1288" s="2">
        <v>0</v>
      </c>
      <c r="G1288" s="2">
        <v>0</v>
      </c>
      <c r="H1288" s="13">
        <v>0</v>
      </c>
    </row>
    <row r="1289" spans="1:8" ht="13.5" x14ac:dyDescent="0.25">
      <c r="A1289" s="11"/>
      <c r="B1289" s="10">
        <v>43881</v>
      </c>
      <c r="C1289" s="2">
        <v>29.88</v>
      </c>
      <c r="D1289" s="2">
        <v>23.201000000000001</v>
      </c>
      <c r="E1289" s="2">
        <v>0</v>
      </c>
      <c r="F1289" s="2">
        <v>0</v>
      </c>
      <c r="G1289" s="2">
        <v>0</v>
      </c>
      <c r="H1289" s="13">
        <v>0</v>
      </c>
    </row>
    <row r="1290" spans="1:8" ht="13.5" x14ac:dyDescent="0.25">
      <c r="A1290" s="11"/>
      <c r="B1290" s="10">
        <v>43882</v>
      </c>
      <c r="C1290" s="2">
        <v>29.88</v>
      </c>
      <c r="D1290" s="2">
        <v>23.201000000000001</v>
      </c>
      <c r="E1290" s="2">
        <v>0</v>
      </c>
      <c r="F1290" s="2">
        <v>0</v>
      </c>
      <c r="G1290" s="2">
        <v>0</v>
      </c>
      <c r="H1290" s="13">
        <v>0</v>
      </c>
    </row>
    <row r="1291" spans="1:8" ht="13.5" x14ac:dyDescent="0.25">
      <c r="A1291" s="11"/>
      <c r="B1291" s="10">
        <v>43885</v>
      </c>
      <c r="C1291" s="2">
        <v>29.88</v>
      </c>
      <c r="D1291" s="2">
        <v>23.201000000000001</v>
      </c>
      <c r="E1291" s="2">
        <v>0</v>
      </c>
      <c r="F1291" s="2">
        <v>0</v>
      </c>
      <c r="G1291" s="2">
        <v>0</v>
      </c>
      <c r="H1291" s="13">
        <v>0</v>
      </c>
    </row>
    <row r="1292" spans="1:8" ht="13.5" x14ac:dyDescent="0.25">
      <c r="A1292" s="11"/>
      <c r="B1292" s="10">
        <v>43886</v>
      </c>
      <c r="C1292" s="2">
        <v>29.88</v>
      </c>
      <c r="D1292" s="2">
        <v>23.201000000000001</v>
      </c>
      <c r="E1292" s="2">
        <v>0</v>
      </c>
      <c r="F1292" s="2">
        <v>0</v>
      </c>
      <c r="G1292" s="2">
        <v>0</v>
      </c>
      <c r="H1292" s="13">
        <v>0</v>
      </c>
    </row>
    <row r="1293" spans="1:8" ht="13.5" x14ac:dyDescent="0.25">
      <c r="A1293" s="11"/>
      <c r="B1293" s="10">
        <v>43887</v>
      </c>
      <c r="C1293" s="2">
        <v>29.88</v>
      </c>
      <c r="D1293" s="2">
        <v>23.201000000000001</v>
      </c>
      <c r="E1293" s="2">
        <v>0</v>
      </c>
      <c r="F1293" s="2">
        <v>0</v>
      </c>
      <c r="G1293" s="2">
        <v>0</v>
      </c>
      <c r="H1293" s="13">
        <v>0</v>
      </c>
    </row>
    <row r="1294" spans="1:8" ht="13.5" x14ac:dyDescent="0.25">
      <c r="A1294" s="11"/>
      <c r="B1294" s="10">
        <v>43888</v>
      </c>
      <c r="C1294" s="2">
        <v>28.99</v>
      </c>
      <c r="D1294" s="2">
        <v>22.51</v>
      </c>
      <c r="E1294" s="2">
        <v>22.51</v>
      </c>
      <c r="F1294" s="2">
        <v>50</v>
      </c>
      <c r="G1294" s="2">
        <v>1125.5</v>
      </c>
      <c r="H1294" s="13">
        <v>-2.9783199000043056E-2</v>
      </c>
    </row>
    <row r="1295" spans="1:8" ht="13.5" x14ac:dyDescent="0.25">
      <c r="A1295" s="11"/>
      <c r="B1295" s="10">
        <v>43889</v>
      </c>
      <c r="C1295" s="2">
        <v>28.99</v>
      </c>
      <c r="D1295" s="2">
        <v>22.51</v>
      </c>
      <c r="E1295" s="2">
        <v>0</v>
      </c>
      <c r="F1295" s="2">
        <v>0</v>
      </c>
      <c r="G1295" s="2">
        <v>0</v>
      </c>
      <c r="H1295" s="13">
        <v>0</v>
      </c>
    </row>
    <row r="1296" spans="1:8" ht="13.5" x14ac:dyDescent="0.25">
      <c r="A1296" s="11"/>
      <c r="B1296" s="10">
        <v>43892</v>
      </c>
      <c r="C1296" s="2">
        <v>28.99</v>
      </c>
      <c r="D1296" s="2">
        <v>22.51</v>
      </c>
      <c r="E1296" s="2">
        <v>0</v>
      </c>
      <c r="F1296" s="2">
        <v>0</v>
      </c>
      <c r="G1296" s="2">
        <v>0</v>
      </c>
      <c r="H1296" s="13">
        <v>0</v>
      </c>
    </row>
    <row r="1297" spans="1:8" ht="13.5" x14ac:dyDescent="0.25">
      <c r="A1297" s="11"/>
      <c r="B1297" s="10">
        <v>43893</v>
      </c>
      <c r="C1297" s="2">
        <v>28.99</v>
      </c>
      <c r="D1297" s="2">
        <v>22.51</v>
      </c>
      <c r="E1297" s="2">
        <v>0</v>
      </c>
      <c r="F1297" s="2">
        <v>0</v>
      </c>
      <c r="G1297" s="2">
        <v>0</v>
      </c>
      <c r="H1297" s="13">
        <v>0</v>
      </c>
    </row>
    <row r="1298" spans="1:8" ht="13.5" x14ac:dyDescent="0.25">
      <c r="A1298" s="11"/>
      <c r="B1298" s="10">
        <v>43894</v>
      </c>
      <c r="C1298" s="2">
        <v>27.29</v>
      </c>
      <c r="D1298" s="2">
        <v>21.19</v>
      </c>
      <c r="E1298" s="2">
        <v>21.194658849395385</v>
      </c>
      <c r="F1298" s="2">
        <v>135</v>
      </c>
      <c r="G1298" s="2">
        <v>2861.2789446683769</v>
      </c>
      <c r="H1298" s="13">
        <v>-5.8640604175921818E-2</v>
      </c>
    </row>
    <row r="1299" spans="1:8" ht="13.5" x14ac:dyDescent="0.25">
      <c r="A1299" s="11"/>
      <c r="B1299" s="10">
        <v>43895</v>
      </c>
      <c r="C1299" s="2">
        <v>26.48</v>
      </c>
      <c r="D1299" s="2">
        <v>20.561</v>
      </c>
      <c r="E1299" s="2">
        <v>20.561</v>
      </c>
      <c r="F1299" s="2">
        <v>50</v>
      </c>
      <c r="G1299" s="2">
        <v>1028.05</v>
      </c>
      <c r="H1299" s="13">
        <v>-2.9683813119396003E-2</v>
      </c>
    </row>
    <row r="1300" spans="1:8" ht="13.5" x14ac:dyDescent="0.25">
      <c r="A1300" s="11"/>
      <c r="B1300" s="10">
        <v>43896</v>
      </c>
      <c r="C1300" s="2">
        <v>26.48</v>
      </c>
      <c r="D1300" s="2">
        <v>20.561</v>
      </c>
      <c r="E1300" s="2">
        <v>0</v>
      </c>
      <c r="F1300" s="2">
        <v>0</v>
      </c>
      <c r="G1300" s="2">
        <v>0</v>
      </c>
      <c r="H1300" s="13">
        <v>0</v>
      </c>
    </row>
    <row r="1301" spans="1:8" ht="13.5" x14ac:dyDescent="0.25">
      <c r="A1301" s="11"/>
      <c r="B1301" s="10">
        <v>43899</v>
      </c>
      <c r="C1301" s="2">
        <v>27.27</v>
      </c>
      <c r="D1301" s="2">
        <v>21.173999999999999</v>
      </c>
      <c r="E1301" s="2">
        <v>21.173999999999999</v>
      </c>
      <c r="F1301" s="2">
        <v>4</v>
      </c>
      <c r="G1301" s="2">
        <v>84.695999999999998</v>
      </c>
      <c r="H1301" s="13">
        <v>2.9813725013374814E-2</v>
      </c>
    </row>
    <row r="1302" spans="1:8" ht="13.5" x14ac:dyDescent="0.25">
      <c r="A1302" s="11"/>
      <c r="B1302" s="10">
        <v>43900</v>
      </c>
      <c r="C1302" s="2">
        <v>27.27</v>
      </c>
      <c r="D1302" s="2">
        <v>21.173999999999999</v>
      </c>
      <c r="E1302" s="2">
        <v>0</v>
      </c>
      <c r="F1302" s="2">
        <v>0</v>
      </c>
      <c r="G1302" s="2">
        <v>0</v>
      </c>
      <c r="H1302" s="13">
        <v>0</v>
      </c>
    </row>
    <row r="1303" spans="1:8" ht="13.5" x14ac:dyDescent="0.25">
      <c r="A1303" s="11"/>
      <c r="B1303" s="10">
        <v>43901</v>
      </c>
      <c r="C1303" s="2">
        <v>28.08</v>
      </c>
      <c r="D1303" s="2">
        <v>21.803000000000001</v>
      </c>
      <c r="E1303" s="2">
        <v>21.803000000000001</v>
      </c>
      <c r="F1303" s="2">
        <v>16</v>
      </c>
      <c r="G1303" s="2">
        <v>348.84800000000001</v>
      </c>
      <c r="H1303" s="13">
        <v>2.9706243506186898E-2</v>
      </c>
    </row>
    <row r="1304" spans="1:8" ht="13.5" x14ac:dyDescent="0.25">
      <c r="A1304" s="11"/>
      <c r="B1304" s="10">
        <v>43902</v>
      </c>
      <c r="C1304" s="2">
        <v>28.08</v>
      </c>
      <c r="D1304" s="2">
        <v>21.803000000000001</v>
      </c>
      <c r="E1304" s="2">
        <v>0</v>
      </c>
      <c r="F1304" s="2">
        <v>0</v>
      </c>
      <c r="G1304" s="2">
        <v>0</v>
      </c>
      <c r="H1304" s="13">
        <v>0</v>
      </c>
    </row>
    <row r="1305" spans="1:8" ht="13.5" x14ac:dyDescent="0.25">
      <c r="A1305" s="11"/>
      <c r="B1305" s="10">
        <v>43903</v>
      </c>
      <c r="C1305" s="2">
        <v>28.08</v>
      </c>
      <c r="D1305" s="2">
        <v>21.803000000000001</v>
      </c>
      <c r="E1305" s="2">
        <v>0</v>
      </c>
      <c r="F1305" s="2">
        <v>0</v>
      </c>
      <c r="G1305" s="2">
        <v>0</v>
      </c>
      <c r="H1305" s="13">
        <v>0</v>
      </c>
    </row>
    <row r="1306" spans="1:8" ht="13.5" x14ac:dyDescent="0.25">
      <c r="A1306" s="11"/>
      <c r="B1306" s="10">
        <v>43906</v>
      </c>
      <c r="C1306" s="2">
        <v>26.82</v>
      </c>
      <c r="D1306" s="2">
        <v>20.824999999999999</v>
      </c>
      <c r="E1306" s="2">
        <v>0</v>
      </c>
      <c r="F1306" s="2">
        <v>0</v>
      </c>
      <c r="G1306" s="2">
        <v>0</v>
      </c>
      <c r="H1306" s="13">
        <v>-4.485621244782835E-2</v>
      </c>
    </row>
    <row r="1307" spans="1:8" ht="13.5" x14ac:dyDescent="0.25">
      <c r="A1307" s="11"/>
      <c r="B1307" s="10">
        <v>43907</v>
      </c>
      <c r="C1307" s="2">
        <v>26.82</v>
      </c>
      <c r="D1307" s="2">
        <v>20.824999999999999</v>
      </c>
      <c r="E1307" s="2">
        <v>20.824999999999999</v>
      </c>
      <c r="F1307" s="2">
        <v>358</v>
      </c>
      <c r="G1307" s="2">
        <v>7455.3499999999995</v>
      </c>
      <c r="H1307" s="13">
        <v>0</v>
      </c>
    </row>
    <row r="1308" spans="1:8" ht="13.5" x14ac:dyDescent="0.25">
      <c r="A1308" s="11"/>
      <c r="B1308" s="10">
        <v>43908</v>
      </c>
      <c r="C1308" s="2">
        <v>26.82</v>
      </c>
      <c r="D1308" s="2">
        <v>20.824999999999999</v>
      </c>
      <c r="E1308" s="2">
        <v>0</v>
      </c>
      <c r="F1308" s="2">
        <v>0</v>
      </c>
      <c r="G1308" s="2">
        <v>0</v>
      </c>
      <c r="H1308" s="13">
        <v>0</v>
      </c>
    </row>
    <row r="1309" spans="1:8" ht="13.5" x14ac:dyDescent="0.25">
      <c r="A1309" s="11"/>
      <c r="B1309" s="10">
        <v>43909</v>
      </c>
      <c r="C1309" s="2">
        <v>27.62</v>
      </c>
      <c r="D1309" s="2">
        <v>21.446000000000002</v>
      </c>
      <c r="E1309" s="2">
        <v>21.446000000000002</v>
      </c>
      <c r="F1309" s="2">
        <v>250</v>
      </c>
      <c r="G1309" s="2">
        <v>5361.5</v>
      </c>
      <c r="H1309" s="13">
        <v>2.9819927971188584E-2</v>
      </c>
    </row>
    <row r="1310" spans="1:8" ht="13.5" x14ac:dyDescent="0.25">
      <c r="A1310" s="11"/>
      <c r="B1310" s="10">
        <v>43913</v>
      </c>
      <c r="C1310" s="2">
        <v>28.3</v>
      </c>
      <c r="D1310" s="2">
        <v>21.974</v>
      </c>
      <c r="E1310" s="2">
        <v>21.974</v>
      </c>
      <c r="F1310" s="2">
        <v>400</v>
      </c>
      <c r="G1310" s="2">
        <v>8789.6</v>
      </c>
      <c r="H1310" s="13">
        <v>2.4619975753054121E-2</v>
      </c>
    </row>
    <row r="1311" spans="1:8" ht="13.5" x14ac:dyDescent="0.25">
      <c r="A1311" s="11"/>
      <c r="B1311" s="10">
        <v>43914</v>
      </c>
      <c r="C1311" s="2">
        <v>28.3</v>
      </c>
      <c r="D1311" s="2">
        <v>21.974</v>
      </c>
      <c r="E1311" s="2">
        <v>0</v>
      </c>
      <c r="F1311" s="2">
        <v>0</v>
      </c>
      <c r="G1311" s="2">
        <v>0</v>
      </c>
      <c r="H1311" s="13">
        <v>0</v>
      </c>
    </row>
    <row r="1312" spans="1:8" ht="13.5" x14ac:dyDescent="0.25">
      <c r="A1312" s="11"/>
      <c r="B1312" s="10">
        <v>43915</v>
      </c>
      <c r="C1312" s="2">
        <v>28.3</v>
      </c>
      <c r="D1312" s="2">
        <v>21.974</v>
      </c>
      <c r="E1312" s="2">
        <v>0</v>
      </c>
      <c r="F1312" s="2">
        <v>0</v>
      </c>
      <c r="G1312" s="2">
        <v>0</v>
      </c>
      <c r="H1312" s="13">
        <v>0</v>
      </c>
    </row>
    <row r="1313" spans="1:8" ht="13.5" x14ac:dyDescent="0.25">
      <c r="A1313" s="11"/>
      <c r="B1313" s="10">
        <v>43916</v>
      </c>
      <c r="C1313" s="2">
        <v>28.3</v>
      </c>
      <c r="D1313" s="2">
        <v>21.974</v>
      </c>
      <c r="E1313" s="2">
        <v>0</v>
      </c>
      <c r="F1313" s="2">
        <v>0</v>
      </c>
      <c r="G1313" s="2">
        <v>0</v>
      </c>
      <c r="H1313" s="13">
        <v>0</v>
      </c>
    </row>
    <row r="1314" spans="1:8" ht="13.5" x14ac:dyDescent="0.25">
      <c r="A1314" s="11"/>
      <c r="B1314" s="10">
        <v>43917</v>
      </c>
      <c r="C1314" s="2">
        <v>28.3</v>
      </c>
      <c r="D1314" s="2">
        <v>21.974</v>
      </c>
      <c r="E1314" s="2">
        <v>0</v>
      </c>
      <c r="F1314" s="2">
        <v>0</v>
      </c>
      <c r="G1314" s="2">
        <v>0</v>
      </c>
      <c r="H1314" s="13">
        <v>0</v>
      </c>
    </row>
    <row r="1315" spans="1:8" ht="13.5" x14ac:dyDescent="0.25">
      <c r="A1315" s="11"/>
      <c r="B1315" s="10">
        <v>43920</v>
      </c>
      <c r="C1315" s="2">
        <v>28.3</v>
      </c>
      <c r="D1315" s="2">
        <v>21.974</v>
      </c>
      <c r="E1315" s="2">
        <v>0</v>
      </c>
      <c r="F1315" s="2">
        <v>0</v>
      </c>
      <c r="G1315" s="2">
        <v>0</v>
      </c>
      <c r="H1315" s="13">
        <v>0</v>
      </c>
    </row>
    <row r="1316" spans="1:8" ht="13.5" x14ac:dyDescent="0.25">
      <c r="A1316" s="11"/>
      <c r="B1316" s="10">
        <v>43921</v>
      </c>
      <c r="C1316" s="2">
        <v>28.3</v>
      </c>
      <c r="D1316" s="2">
        <v>21.974</v>
      </c>
      <c r="E1316" s="2">
        <v>0</v>
      </c>
      <c r="F1316" s="2">
        <v>0</v>
      </c>
      <c r="G1316" s="2">
        <v>0</v>
      </c>
      <c r="H1316" s="13">
        <v>0</v>
      </c>
    </row>
    <row r="1317" spans="1:8" ht="13.5" x14ac:dyDescent="0.25">
      <c r="A1317" s="11"/>
      <c r="B1317" s="10">
        <v>43922</v>
      </c>
      <c r="C1317" s="2">
        <v>28.3</v>
      </c>
      <c r="D1317" s="2">
        <v>21.974</v>
      </c>
      <c r="E1317" s="2">
        <v>0</v>
      </c>
      <c r="F1317" s="2">
        <v>0</v>
      </c>
      <c r="G1317" s="2">
        <v>0</v>
      </c>
      <c r="H1317" s="13">
        <v>0</v>
      </c>
    </row>
    <row r="1318" spans="1:8" ht="13.5" x14ac:dyDescent="0.25">
      <c r="A1318" s="11"/>
      <c r="B1318" s="10">
        <v>43923</v>
      </c>
      <c r="C1318" s="2">
        <v>28.3</v>
      </c>
      <c r="D1318" s="2">
        <v>21.974</v>
      </c>
      <c r="E1318" s="2">
        <v>0</v>
      </c>
      <c r="F1318" s="2">
        <v>0</v>
      </c>
      <c r="G1318" s="2">
        <v>0</v>
      </c>
      <c r="H1318" s="13">
        <v>0</v>
      </c>
    </row>
    <row r="1319" spans="1:8" ht="13.5" x14ac:dyDescent="0.25">
      <c r="A1319" s="11"/>
      <c r="B1319" s="10">
        <v>43924</v>
      </c>
      <c r="C1319" s="2">
        <v>28.3</v>
      </c>
      <c r="D1319" s="2">
        <v>21.974</v>
      </c>
      <c r="E1319" s="2">
        <v>0</v>
      </c>
      <c r="F1319" s="2">
        <v>0</v>
      </c>
      <c r="G1319" s="2">
        <v>0</v>
      </c>
      <c r="H1319" s="13">
        <v>0</v>
      </c>
    </row>
    <row r="1320" spans="1:8" ht="13.5" x14ac:dyDescent="0.25">
      <c r="A1320" s="11"/>
      <c r="B1320" s="10">
        <v>43927</v>
      </c>
      <c r="C1320" s="2">
        <v>28.3</v>
      </c>
      <c r="D1320" s="2">
        <v>21.974</v>
      </c>
      <c r="E1320" s="2">
        <v>0</v>
      </c>
      <c r="F1320" s="2">
        <v>0</v>
      </c>
      <c r="G1320" s="2">
        <v>0</v>
      </c>
      <c r="H1320" s="13">
        <v>0</v>
      </c>
    </row>
    <row r="1321" spans="1:8" ht="13.5" x14ac:dyDescent="0.25">
      <c r="A1321" s="11"/>
      <c r="B1321" s="10">
        <v>43928</v>
      </c>
      <c r="C1321" s="2">
        <v>28.3</v>
      </c>
      <c r="D1321" s="2">
        <v>21.974</v>
      </c>
      <c r="E1321" s="2">
        <v>0</v>
      </c>
      <c r="F1321" s="2">
        <v>0</v>
      </c>
      <c r="G1321" s="2">
        <v>0</v>
      </c>
      <c r="H1321" s="13">
        <v>0</v>
      </c>
    </row>
    <row r="1322" spans="1:8" ht="13.5" x14ac:dyDescent="0.25">
      <c r="A1322" s="11"/>
      <c r="B1322" s="10">
        <v>43929</v>
      </c>
      <c r="C1322" s="2">
        <v>28.3</v>
      </c>
      <c r="D1322" s="2">
        <v>21.974</v>
      </c>
      <c r="E1322" s="2">
        <v>0</v>
      </c>
      <c r="F1322" s="2">
        <v>0</v>
      </c>
      <c r="G1322" s="2">
        <v>0</v>
      </c>
      <c r="H1322" s="13">
        <v>0</v>
      </c>
    </row>
    <row r="1323" spans="1:8" ht="13.5" x14ac:dyDescent="0.25">
      <c r="A1323" s="11"/>
      <c r="B1323" s="10">
        <v>43934</v>
      </c>
      <c r="C1323" s="2">
        <v>28.3</v>
      </c>
      <c r="D1323" s="2">
        <v>21.974</v>
      </c>
      <c r="E1323" s="2">
        <v>0</v>
      </c>
      <c r="F1323" s="2">
        <v>0</v>
      </c>
      <c r="G1323" s="2">
        <v>0</v>
      </c>
      <c r="H1323" s="13">
        <v>0</v>
      </c>
    </row>
    <row r="1324" spans="1:8" ht="13.5" x14ac:dyDescent="0.25">
      <c r="A1324" s="11"/>
      <c r="B1324" s="10">
        <v>43935</v>
      </c>
      <c r="C1324" s="2">
        <v>28.3</v>
      </c>
      <c r="D1324" s="2">
        <v>21.974</v>
      </c>
      <c r="E1324" s="2">
        <v>0</v>
      </c>
      <c r="F1324" s="2">
        <v>0</v>
      </c>
      <c r="G1324" s="2">
        <v>0</v>
      </c>
      <c r="H1324" s="13">
        <v>0</v>
      </c>
    </row>
    <row r="1325" spans="1:8" ht="13.5" x14ac:dyDescent="0.25">
      <c r="A1325" s="11"/>
      <c r="B1325" s="10">
        <v>43936</v>
      </c>
      <c r="C1325" s="2">
        <v>28.3</v>
      </c>
      <c r="D1325" s="2">
        <v>21.974</v>
      </c>
      <c r="E1325" s="2">
        <v>0</v>
      </c>
      <c r="F1325" s="2">
        <v>0</v>
      </c>
      <c r="G1325" s="2">
        <v>0</v>
      </c>
      <c r="H1325" s="13">
        <v>0</v>
      </c>
    </row>
    <row r="1326" spans="1:8" ht="13.5" x14ac:dyDescent="0.25">
      <c r="A1326" s="11"/>
      <c r="B1326" s="10">
        <v>43937</v>
      </c>
      <c r="C1326" s="2">
        <v>28.3</v>
      </c>
      <c r="D1326" s="2">
        <v>21.974</v>
      </c>
      <c r="E1326" s="2">
        <v>0</v>
      </c>
      <c r="F1326" s="2">
        <v>0</v>
      </c>
      <c r="G1326" s="2">
        <v>0</v>
      </c>
      <c r="H1326" s="13">
        <v>0</v>
      </c>
    </row>
    <row r="1327" spans="1:8" ht="13.5" x14ac:dyDescent="0.25">
      <c r="A1327" s="11"/>
      <c r="B1327" s="10">
        <v>43938</v>
      </c>
      <c r="C1327" s="2">
        <v>28.3</v>
      </c>
      <c r="D1327" s="2">
        <v>21.974</v>
      </c>
      <c r="E1327" s="2">
        <v>0</v>
      </c>
      <c r="F1327" s="2">
        <v>0</v>
      </c>
      <c r="G1327" s="2">
        <v>0</v>
      </c>
      <c r="H1327" s="13">
        <v>0</v>
      </c>
    </row>
    <row r="1328" spans="1:8" ht="13.5" x14ac:dyDescent="0.25">
      <c r="A1328" s="11"/>
      <c r="B1328" s="10">
        <v>43941</v>
      </c>
      <c r="C1328" s="2">
        <v>28.3</v>
      </c>
      <c r="D1328" s="2">
        <v>21.974</v>
      </c>
      <c r="E1328" s="2">
        <v>0</v>
      </c>
      <c r="F1328" s="2">
        <v>0</v>
      </c>
      <c r="G1328" s="2">
        <v>0</v>
      </c>
      <c r="H1328" s="13">
        <v>0</v>
      </c>
    </row>
    <row r="1329" spans="1:8" ht="13.5" x14ac:dyDescent="0.25">
      <c r="A1329" s="11"/>
      <c r="B1329" s="10">
        <v>43942</v>
      </c>
      <c r="C1329" s="2">
        <v>28</v>
      </c>
      <c r="D1329" s="2">
        <v>21.741</v>
      </c>
      <c r="E1329" s="2">
        <v>21.741</v>
      </c>
      <c r="F1329" s="2">
        <v>10</v>
      </c>
      <c r="G1329" s="2">
        <v>217.41</v>
      </c>
      <c r="H1329" s="13">
        <v>-1.0603440429598642E-2</v>
      </c>
    </row>
    <row r="1330" spans="1:8" ht="13.5" x14ac:dyDescent="0.25">
      <c r="A1330" s="11"/>
      <c r="B1330" s="10">
        <v>43943</v>
      </c>
      <c r="C1330" s="2">
        <v>28</v>
      </c>
      <c r="D1330" s="2">
        <v>21.741</v>
      </c>
      <c r="E1330" s="2">
        <v>0</v>
      </c>
      <c r="F1330" s="2">
        <v>0</v>
      </c>
      <c r="G1330" s="2">
        <v>0</v>
      </c>
      <c r="H1330" s="13">
        <v>0</v>
      </c>
    </row>
    <row r="1331" spans="1:8" ht="13.5" x14ac:dyDescent="0.25">
      <c r="A1331" s="11"/>
      <c r="B1331" s="10">
        <v>43944</v>
      </c>
      <c r="C1331" s="2">
        <v>28</v>
      </c>
      <c r="D1331" s="2">
        <v>21.741</v>
      </c>
      <c r="E1331" s="2">
        <v>0</v>
      </c>
      <c r="F1331" s="2">
        <v>0</v>
      </c>
      <c r="G1331" s="2">
        <v>0</v>
      </c>
      <c r="H1331" s="13">
        <v>0</v>
      </c>
    </row>
    <row r="1332" spans="1:8" ht="13.5" x14ac:dyDescent="0.25">
      <c r="A1332" s="11"/>
      <c r="B1332" s="10">
        <v>43945</v>
      </c>
      <c r="C1332" s="2">
        <v>28</v>
      </c>
      <c r="D1332" s="2">
        <v>21.741</v>
      </c>
      <c r="E1332" s="2">
        <v>0</v>
      </c>
      <c r="F1332" s="2">
        <v>0</v>
      </c>
      <c r="G1332" s="2">
        <v>0</v>
      </c>
      <c r="H1332" s="13">
        <v>0</v>
      </c>
    </row>
    <row r="1333" spans="1:8" ht="13.5" x14ac:dyDescent="0.25">
      <c r="A1333" s="11"/>
      <c r="B1333" s="10">
        <v>43948</v>
      </c>
      <c r="C1333" s="2">
        <v>28</v>
      </c>
      <c r="D1333" s="2">
        <v>21.741</v>
      </c>
      <c r="E1333" s="2">
        <v>0</v>
      </c>
      <c r="F1333" s="2">
        <v>0</v>
      </c>
      <c r="G1333" s="2">
        <v>0</v>
      </c>
      <c r="H1333" s="13">
        <v>0</v>
      </c>
    </row>
    <row r="1334" spans="1:8" ht="13.5" x14ac:dyDescent="0.25">
      <c r="A1334" s="11"/>
      <c r="B1334" s="10">
        <v>43949</v>
      </c>
      <c r="C1334" s="2">
        <v>28</v>
      </c>
      <c r="D1334" s="2">
        <v>21.741</v>
      </c>
      <c r="E1334" s="2">
        <v>0</v>
      </c>
      <c r="F1334" s="2">
        <v>0</v>
      </c>
      <c r="G1334" s="2">
        <v>0</v>
      </c>
      <c r="H1334" s="13">
        <v>0</v>
      </c>
    </row>
    <row r="1335" spans="1:8" ht="13.5" x14ac:dyDescent="0.25">
      <c r="A1335" s="11"/>
      <c r="B1335" s="10">
        <v>43950</v>
      </c>
      <c r="C1335" s="2">
        <v>28</v>
      </c>
      <c r="D1335" s="2">
        <v>21.741</v>
      </c>
      <c r="E1335" s="2">
        <v>0</v>
      </c>
      <c r="F1335" s="2">
        <v>0</v>
      </c>
      <c r="G1335" s="2">
        <v>0</v>
      </c>
      <c r="H1335" s="13">
        <v>0</v>
      </c>
    </row>
    <row r="1336" spans="1:8" ht="13.5" x14ac:dyDescent="0.25">
      <c r="A1336" s="11"/>
      <c r="B1336" s="10">
        <v>43951</v>
      </c>
      <c r="C1336" s="2">
        <v>28</v>
      </c>
      <c r="D1336" s="2">
        <v>21.741</v>
      </c>
      <c r="E1336" s="2">
        <v>0</v>
      </c>
      <c r="F1336" s="2">
        <v>0</v>
      </c>
      <c r="G1336" s="2">
        <v>0</v>
      </c>
      <c r="H1336" s="13">
        <v>0</v>
      </c>
    </row>
    <row r="1337" spans="1:8" ht="13.5" x14ac:dyDescent="0.25">
      <c r="A1337" s="11"/>
      <c r="B1337" s="10">
        <v>43955</v>
      </c>
      <c r="C1337" s="2">
        <v>28</v>
      </c>
      <c r="D1337" s="2">
        <v>21.741</v>
      </c>
      <c r="E1337" s="2">
        <v>0</v>
      </c>
      <c r="F1337" s="2">
        <v>0</v>
      </c>
      <c r="G1337" s="2">
        <v>0</v>
      </c>
      <c r="H1337" s="13">
        <v>0</v>
      </c>
    </row>
    <row r="1338" spans="1:8" ht="13.5" x14ac:dyDescent="0.25">
      <c r="A1338" s="11"/>
      <c r="B1338" s="10">
        <v>43956</v>
      </c>
      <c r="C1338" s="2">
        <v>27.16</v>
      </c>
      <c r="D1338" s="2">
        <v>21.088999999999999</v>
      </c>
      <c r="E1338" s="2">
        <v>0</v>
      </c>
      <c r="F1338" s="2">
        <v>0</v>
      </c>
      <c r="G1338" s="2">
        <v>0</v>
      </c>
      <c r="H1338" s="13">
        <v>-2.9989420909801806E-2</v>
      </c>
    </row>
    <row r="1339" spans="1:8" ht="13.5" x14ac:dyDescent="0.25">
      <c r="A1339" s="11"/>
      <c r="B1339" s="10">
        <v>43957</v>
      </c>
      <c r="C1339" s="2">
        <v>27.16</v>
      </c>
      <c r="D1339" s="2">
        <v>21.088999999999999</v>
      </c>
      <c r="E1339" s="2">
        <v>0</v>
      </c>
      <c r="F1339" s="2">
        <v>0</v>
      </c>
      <c r="G1339" s="2">
        <v>0</v>
      </c>
      <c r="H1339" s="13">
        <v>0</v>
      </c>
    </row>
    <row r="1340" spans="1:8" ht="13.5" x14ac:dyDescent="0.25">
      <c r="A1340" s="11"/>
      <c r="B1340" s="10">
        <v>43958</v>
      </c>
      <c r="C1340" s="2">
        <v>27.16</v>
      </c>
      <c r="D1340" s="2">
        <v>21.088999999999999</v>
      </c>
      <c r="E1340" s="2">
        <v>0</v>
      </c>
      <c r="F1340" s="2">
        <v>0</v>
      </c>
      <c r="G1340" s="2">
        <v>0</v>
      </c>
      <c r="H1340" s="13">
        <v>0</v>
      </c>
    </row>
    <row r="1341" spans="1:8" ht="13.5" x14ac:dyDescent="0.25">
      <c r="A1341" s="11"/>
      <c r="B1341" s="10">
        <v>43959</v>
      </c>
      <c r="C1341" s="2">
        <v>27.16</v>
      </c>
      <c r="D1341" s="2">
        <v>21.088999999999999</v>
      </c>
      <c r="E1341" s="2">
        <v>0</v>
      </c>
      <c r="F1341" s="2">
        <v>0</v>
      </c>
      <c r="G1341" s="2">
        <v>0</v>
      </c>
      <c r="H1341" s="13">
        <v>0</v>
      </c>
    </row>
    <row r="1342" spans="1:8" ht="13.5" x14ac:dyDescent="0.25">
      <c r="A1342" s="11"/>
      <c r="B1342" s="10">
        <v>43962</v>
      </c>
      <c r="C1342" s="2">
        <v>27.16</v>
      </c>
      <c r="D1342" s="2">
        <v>21.088999999999999</v>
      </c>
      <c r="E1342" s="2">
        <v>0</v>
      </c>
      <c r="F1342" s="2">
        <v>0</v>
      </c>
      <c r="G1342" s="2">
        <v>0</v>
      </c>
      <c r="H1342" s="13">
        <v>0</v>
      </c>
    </row>
    <row r="1343" spans="1:8" ht="13.5" x14ac:dyDescent="0.25">
      <c r="A1343" s="11"/>
      <c r="B1343" s="10">
        <v>43963</v>
      </c>
      <c r="C1343" s="2">
        <v>27.16</v>
      </c>
      <c r="D1343" s="2">
        <v>21.088999999999999</v>
      </c>
      <c r="E1343" s="2">
        <v>0</v>
      </c>
      <c r="F1343" s="2">
        <v>0</v>
      </c>
      <c r="G1343" s="2">
        <v>0</v>
      </c>
      <c r="H1343" s="13">
        <v>0</v>
      </c>
    </row>
    <row r="1344" spans="1:8" ht="13.5" x14ac:dyDescent="0.25">
      <c r="A1344" s="11"/>
      <c r="B1344" s="10">
        <v>43964</v>
      </c>
      <c r="C1344" s="2">
        <v>27.97</v>
      </c>
      <c r="D1344" s="2">
        <v>21.718</v>
      </c>
      <c r="E1344" s="2">
        <v>21.718</v>
      </c>
      <c r="F1344" s="2">
        <v>64</v>
      </c>
      <c r="G1344" s="2">
        <v>1389.952</v>
      </c>
      <c r="H1344" s="13">
        <v>2.9825975627104241E-2</v>
      </c>
    </row>
    <row r="1345" spans="1:8" ht="13.5" x14ac:dyDescent="0.25">
      <c r="A1345" s="11"/>
      <c r="B1345" s="10">
        <v>43965</v>
      </c>
      <c r="C1345" s="2">
        <v>27.97</v>
      </c>
      <c r="D1345" s="2">
        <v>21.718</v>
      </c>
      <c r="E1345" s="2">
        <v>0</v>
      </c>
      <c r="F1345" s="2">
        <v>0</v>
      </c>
      <c r="G1345" s="2">
        <v>0</v>
      </c>
      <c r="H1345" s="13">
        <v>0</v>
      </c>
    </row>
    <row r="1346" spans="1:8" ht="13.5" x14ac:dyDescent="0.25">
      <c r="A1346" s="11"/>
      <c r="B1346" s="10">
        <v>43966</v>
      </c>
      <c r="C1346" s="2">
        <v>27.97</v>
      </c>
      <c r="D1346" s="2">
        <v>21.718</v>
      </c>
      <c r="E1346" s="2">
        <v>0</v>
      </c>
      <c r="F1346" s="2">
        <v>0</v>
      </c>
      <c r="G1346" s="2">
        <v>0</v>
      </c>
      <c r="H1346" s="13">
        <v>0</v>
      </c>
    </row>
    <row r="1347" spans="1:8" ht="13.5" x14ac:dyDescent="0.25">
      <c r="A1347" s="11"/>
      <c r="B1347" s="10">
        <v>43969</v>
      </c>
      <c r="C1347" s="2">
        <v>27.97</v>
      </c>
      <c r="D1347" s="2">
        <v>21.718</v>
      </c>
      <c r="E1347" s="2">
        <v>0</v>
      </c>
      <c r="F1347" s="2">
        <v>0</v>
      </c>
      <c r="G1347" s="2">
        <v>0</v>
      </c>
      <c r="H1347" s="13">
        <v>0</v>
      </c>
    </row>
    <row r="1348" spans="1:8" ht="13.5" x14ac:dyDescent="0.25">
      <c r="A1348" s="11"/>
      <c r="B1348" s="10">
        <v>43970</v>
      </c>
      <c r="C1348" s="2">
        <v>27.5</v>
      </c>
      <c r="D1348" s="2">
        <v>21.353000000000002</v>
      </c>
      <c r="E1348" s="2">
        <v>21.353000000000002</v>
      </c>
      <c r="F1348" s="2">
        <v>35</v>
      </c>
      <c r="G1348" s="2">
        <v>747.35500000000002</v>
      </c>
      <c r="H1348" s="13">
        <v>-1.6806335758357053E-2</v>
      </c>
    </row>
    <row r="1349" spans="1:8" ht="13.5" x14ac:dyDescent="0.25">
      <c r="A1349" s="11"/>
      <c r="B1349" s="10">
        <v>43971</v>
      </c>
      <c r="C1349" s="2">
        <v>27.5</v>
      </c>
      <c r="D1349" s="2">
        <v>21.353000000000002</v>
      </c>
      <c r="E1349" s="2">
        <v>0</v>
      </c>
      <c r="F1349" s="2">
        <v>0</v>
      </c>
      <c r="G1349" s="2">
        <v>0</v>
      </c>
      <c r="H1349" s="13">
        <v>0</v>
      </c>
    </row>
    <row r="1350" spans="1:8" ht="13.5" x14ac:dyDescent="0.25">
      <c r="A1350" s="11"/>
      <c r="B1350" s="10">
        <v>43972</v>
      </c>
      <c r="C1350" s="2">
        <v>26.7</v>
      </c>
      <c r="D1350" s="2">
        <v>20.731999999999999</v>
      </c>
      <c r="E1350" s="2">
        <v>20.731999999999999</v>
      </c>
      <c r="F1350" s="2">
        <v>20</v>
      </c>
      <c r="G1350" s="2">
        <v>414.64</v>
      </c>
      <c r="H1350" s="13">
        <v>-2.9082564510841669E-2</v>
      </c>
    </row>
    <row r="1351" spans="1:8" ht="13.5" x14ac:dyDescent="0.25">
      <c r="A1351" s="11"/>
      <c r="B1351" s="10">
        <v>43973</v>
      </c>
      <c r="C1351" s="2">
        <v>26.7</v>
      </c>
      <c r="D1351" s="2">
        <v>20.731999999999999</v>
      </c>
      <c r="E1351" s="2">
        <v>20.731999999999999</v>
      </c>
      <c r="F1351" s="2">
        <v>750</v>
      </c>
      <c r="G1351" s="2">
        <v>15549</v>
      </c>
      <c r="H1351" s="13">
        <v>0</v>
      </c>
    </row>
    <row r="1352" spans="1:8" ht="13.5" x14ac:dyDescent="0.25">
      <c r="A1352" s="11"/>
      <c r="B1352" s="10">
        <v>43977</v>
      </c>
      <c r="C1352" s="2">
        <v>27.5</v>
      </c>
      <c r="D1352" s="2">
        <v>21.353000000000002</v>
      </c>
      <c r="E1352" s="2">
        <v>0</v>
      </c>
      <c r="F1352" s="2">
        <v>0</v>
      </c>
      <c r="G1352" s="2">
        <v>0</v>
      </c>
      <c r="H1352" s="13">
        <v>2.9953694771368042E-2</v>
      </c>
    </row>
    <row r="1353" spans="1:8" ht="13.5" x14ac:dyDescent="0.25">
      <c r="A1353" s="11"/>
      <c r="B1353" s="10">
        <v>43978</v>
      </c>
      <c r="C1353" s="2">
        <v>27</v>
      </c>
      <c r="D1353" s="2">
        <v>20.963999999999999</v>
      </c>
      <c r="E1353" s="2">
        <v>20.963999999999999</v>
      </c>
      <c r="F1353" s="2">
        <v>70</v>
      </c>
      <c r="G1353" s="2">
        <v>1467.48</v>
      </c>
      <c r="H1353" s="13">
        <v>-1.8217580667821986E-2</v>
      </c>
    </row>
    <row r="1354" spans="1:8" ht="13.5" x14ac:dyDescent="0.25">
      <c r="A1354" s="11"/>
      <c r="B1354" s="10">
        <v>43979</v>
      </c>
      <c r="C1354" s="2">
        <v>27.8</v>
      </c>
      <c r="D1354" s="2">
        <v>21.585999999999999</v>
      </c>
      <c r="E1354" s="2">
        <v>21.585999999999999</v>
      </c>
      <c r="F1354" s="2">
        <v>100</v>
      </c>
      <c r="G1354" s="2">
        <v>2158.6</v>
      </c>
      <c r="H1354" s="13">
        <v>2.9669910322457544E-2</v>
      </c>
    </row>
    <row r="1355" spans="1:8" ht="13.5" x14ac:dyDescent="0.25">
      <c r="A1355" s="11"/>
      <c r="B1355" s="10">
        <v>43980</v>
      </c>
      <c r="C1355" s="2">
        <v>27.8</v>
      </c>
      <c r="D1355" s="2">
        <v>21.585999999999999</v>
      </c>
      <c r="E1355" s="2">
        <v>0</v>
      </c>
      <c r="F1355" s="2">
        <v>0</v>
      </c>
      <c r="G1355" s="2">
        <v>0</v>
      </c>
      <c r="H1355" s="13">
        <v>0</v>
      </c>
    </row>
    <row r="1356" spans="1:8" ht="13.5" x14ac:dyDescent="0.25">
      <c r="A1356" s="11"/>
      <c r="B1356" s="10">
        <v>43983</v>
      </c>
      <c r="C1356" s="2">
        <v>28.63</v>
      </c>
      <c r="D1356" s="2">
        <v>22.23</v>
      </c>
      <c r="E1356" s="2">
        <v>0</v>
      </c>
      <c r="F1356" s="2">
        <v>0</v>
      </c>
      <c r="G1356" s="2">
        <v>0</v>
      </c>
      <c r="H1356" s="13">
        <v>2.9834151765032981E-2</v>
      </c>
    </row>
    <row r="1357" spans="1:8" ht="13.5" x14ac:dyDescent="0.25">
      <c r="A1357" s="11"/>
      <c r="B1357" s="10">
        <v>43984</v>
      </c>
      <c r="C1357" s="2">
        <v>29.48</v>
      </c>
      <c r="D1357" s="2">
        <v>22.89</v>
      </c>
      <c r="E1357" s="2">
        <v>22.89</v>
      </c>
      <c r="F1357" s="2">
        <v>51</v>
      </c>
      <c r="G1357" s="2">
        <v>1167.3900000000001</v>
      </c>
      <c r="H1357" s="13">
        <v>2.9689608636977064E-2</v>
      </c>
    </row>
    <row r="1358" spans="1:8" ht="13.5" x14ac:dyDescent="0.25">
      <c r="A1358" s="11"/>
      <c r="B1358" s="10">
        <v>43985</v>
      </c>
      <c r="C1358" s="2">
        <v>30.36</v>
      </c>
      <c r="D1358" s="2">
        <v>23.573</v>
      </c>
      <c r="E1358" s="2">
        <v>23.573</v>
      </c>
      <c r="F1358" s="2">
        <v>50</v>
      </c>
      <c r="G1358" s="2">
        <v>1178.6500000000001</v>
      </c>
      <c r="H1358" s="13">
        <v>2.9838357361293134E-2</v>
      </c>
    </row>
    <row r="1359" spans="1:8" ht="13.5" x14ac:dyDescent="0.25">
      <c r="A1359" s="11"/>
      <c r="B1359" s="10">
        <v>43986</v>
      </c>
      <c r="C1359" s="2">
        <v>30.36</v>
      </c>
      <c r="D1359" s="2">
        <v>23.573</v>
      </c>
      <c r="E1359" s="2">
        <v>0</v>
      </c>
      <c r="F1359" s="2">
        <v>0</v>
      </c>
      <c r="G1359" s="2">
        <v>0</v>
      </c>
      <c r="H1359" s="13">
        <v>0</v>
      </c>
    </row>
    <row r="1360" spans="1:8" ht="13.5" x14ac:dyDescent="0.25">
      <c r="A1360" s="11"/>
      <c r="B1360" s="10">
        <v>43987</v>
      </c>
      <c r="C1360" s="2">
        <v>30.36</v>
      </c>
      <c r="D1360" s="2">
        <v>23.573</v>
      </c>
      <c r="E1360" s="2">
        <v>0</v>
      </c>
      <c r="F1360" s="2">
        <v>0</v>
      </c>
      <c r="G1360" s="2">
        <v>0</v>
      </c>
      <c r="H1360" s="13">
        <v>0</v>
      </c>
    </row>
    <row r="1361" spans="1:8" ht="13.5" x14ac:dyDescent="0.25">
      <c r="A1361" s="11"/>
      <c r="B1361" s="10">
        <v>43990</v>
      </c>
      <c r="C1361" s="2">
        <v>30.36</v>
      </c>
      <c r="D1361" s="2">
        <v>23.573</v>
      </c>
      <c r="E1361" s="2">
        <v>0</v>
      </c>
      <c r="F1361" s="2">
        <v>0</v>
      </c>
      <c r="G1361" s="2">
        <v>0</v>
      </c>
      <c r="H1361" s="13">
        <v>0</v>
      </c>
    </row>
    <row r="1362" spans="1:8" ht="13.5" x14ac:dyDescent="0.25">
      <c r="A1362" s="11"/>
      <c r="B1362" s="10">
        <v>43991</v>
      </c>
      <c r="C1362" s="2">
        <v>30.36</v>
      </c>
      <c r="D1362" s="2">
        <v>23.573</v>
      </c>
      <c r="E1362" s="2">
        <v>0</v>
      </c>
      <c r="F1362" s="2">
        <v>0</v>
      </c>
      <c r="G1362" s="2">
        <v>0</v>
      </c>
      <c r="H1362" s="13">
        <v>0</v>
      </c>
    </row>
    <row r="1363" spans="1:8" ht="13.5" x14ac:dyDescent="0.25">
      <c r="A1363" s="11"/>
      <c r="B1363" s="10">
        <v>43992</v>
      </c>
      <c r="C1363" s="2">
        <v>29.45</v>
      </c>
      <c r="D1363" s="2">
        <v>22.867000000000001</v>
      </c>
      <c r="E1363" s="2">
        <v>22.867000000000001</v>
      </c>
      <c r="F1363" s="2">
        <v>13</v>
      </c>
      <c r="G1363" s="2">
        <v>297.27100000000002</v>
      </c>
      <c r="H1363" s="13">
        <v>-2.9949518516947334E-2</v>
      </c>
    </row>
    <row r="1364" spans="1:8" ht="13.5" x14ac:dyDescent="0.25">
      <c r="A1364" s="11"/>
      <c r="B1364" s="10">
        <v>43993</v>
      </c>
      <c r="C1364" s="2">
        <v>29.45</v>
      </c>
      <c r="D1364" s="2">
        <v>22.867000000000001</v>
      </c>
      <c r="E1364" s="2">
        <v>0</v>
      </c>
      <c r="F1364" s="2">
        <v>0</v>
      </c>
      <c r="G1364" s="2">
        <v>0</v>
      </c>
      <c r="H1364" s="13">
        <v>0</v>
      </c>
    </row>
    <row r="1365" spans="1:8" ht="13.5" x14ac:dyDescent="0.25">
      <c r="A1365" s="11"/>
      <c r="B1365" s="10">
        <v>43994</v>
      </c>
      <c r="C1365" s="2">
        <v>29.45</v>
      </c>
      <c r="D1365" s="2">
        <v>22.867000000000001</v>
      </c>
      <c r="E1365" s="2">
        <v>0</v>
      </c>
      <c r="F1365" s="2">
        <v>0</v>
      </c>
      <c r="G1365" s="2">
        <v>0</v>
      </c>
      <c r="H1365" s="13">
        <v>0</v>
      </c>
    </row>
    <row r="1366" spans="1:8" ht="13.5" x14ac:dyDescent="0.25">
      <c r="A1366" s="11"/>
      <c r="B1366" s="10">
        <v>43997</v>
      </c>
      <c r="C1366" s="2">
        <v>29.45</v>
      </c>
      <c r="D1366" s="2">
        <v>22.867000000000001</v>
      </c>
      <c r="E1366" s="2">
        <v>0</v>
      </c>
      <c r="F1366" s="2">
        <v>0</v>
      </c>
      <c r="G1366" s="2">
        <v>0</v>
      </c>
      <c r="H1366" s="13">
        <v>0</v>
      </c>
    </row>
    <row r="1367" spans="1:8" ht="13.5" x14ac:dyDescent="0.25">
      <c r="A1367" s="11"/>
      <c r="B1367" s="10">
        <v>43998</v>
      </c>
      <c r="C1367" s="2">
        <v>29.45</v>
      </c>
      <c r="D1367" s="2">
        <v>22.867000000000001</v>
      </c>
      <c r="E1367" s="2">
        <v>0</v>
      </c>
      <c r="F1367" s="2">
        <v>0</v>
      </c>
      <c r="G1367" s="2">
        <v>0</v>
      </c>
      <c r="H1367" s="13">
        <v>0</v>
      </c>
    </row>
    <row r="1368" spans="1:8" ht="13.5" x14ac:dyDescent="0.25">
      <c r="A1368" s="11"/>
      <c r="B1368" s="10">
        <v>43999</v>
      </c>
      <c r="C1368" s="2">
        <v>29.45</v>
      </c>
      <c r="D1368" s="2">
        <v>22.867000000000001</v>
      </c>
      <c r="E1368" s="2">
        <v>0</v>
      </c>
      <c r="F1368" s="2">
        <v>0</v>
      </c>
      <c r="G1368" s="2">
        <v>0</v>
      </c>
      <c r="H1368" s="13">
        <v>0</v>
      </c>
    </row>
    <row r="1369" spans="1:8" ht="13.5" x14ac:dyDescent="0.25">
      <c r="A1369" s="11"/>
      <c r="B1369" s="10">
        <v>44000</v>
      </c>
      <c r="C1369" s="2">
        <v>29.45</v>
      </c>
      <c r="D1369" s="2">
        <v>22.867000000000001</v>
      </c>
      <c r="E1369" s="2">
        <v>0</v>
      </c>
      <c r="F1369" s="2">
        <v>0</v>
      </c>
      <c r="G1369" s="2">
        <v>0</v>
      </c>
      <c r="H1369" s="13">
        <v>0</v>
      </c>
    </row>
    <row r="1370" spans="1:8" ht="13.5" x14ac:dyDescent="0.25">
      <c r="A1370" s="11"/>
      <c r="B1370" s="10">
        <v>44001</v>
      </c>
      <c r="C1370" s="2">
        <v>29.45</v>
      </c>
      <c r="D1370" s="2">
        <v>22.867000000000001</v>
      </c>
      <c r="E1370" s="2">
        <v>0</v>
      </c>
      <c r="F1370" s="2">
        <v>0</v>
      </c>
      <c r="G1370" s="2">
        <v>0</v>
      </c>
      <c r="H1370" s="13">
        <v>0</v>
      </c>
    </row>
    <row r="1371" spans="1:8" ht="13.5" x14ac:dyDescent="0.25">
      <c r="A1371" s="11"/>
      <c r="B1371" s="10">
        <v>44004</v>
      </c>
      <c r="C1371" s="2">
        <v>29.45</v>
      </c>
      <c r="D1371" s="2">
        <v>22.867000000000001</v>
      </c>
      <c r="E1371" s="2">
        <v>0</v>
      </c>
      <c r="F1371" s="2">
        <v>0</v>
      </c>
      <c r="G1371" s="2">
        <v>0</v>
      </c>
      <c r="H1371" s="13">
        <v>0</v>
      </c>
    </row>
    <row r="1372" spans="1:8" ht="13.5" x14ac:dyDescent="0.25">
      <c r="A1372" s="11"/>
      <c r="B1372" s="10">
        <v>44005</v>
      </c>
      <c r="C1372" s="2">
        <v>29.45</v>
      </c>
      <c r="D1372" s="2">
        <v>22.867000000000001</v>
      </c>
      <c r="E1372" s="2">
        <v>22.867000000000001</v>
      </c>
      <c r="F1372" s="2">
        <v>30</v>
      </c>
      <c r="G1372" s="2">
        <v>686.01</v>
      </c>
      <c r="H1372" s="13">
        <v>0</v>
      </c>
    </row>
    <row r="1373" spans="1:8" ht="13.5" x14ac:dyDescent="0.25">
      <c r="A1373" s="11"/>
      <c r="B1373" s="10">
        <v>44006</v>
      </c>
      <c r="C1373" s="2">
        <v>27.72</v>
      </c>
      <c r="D1373" s="2">
        <v>21.524000000000001</v>
      </c>
      <c r="E1373" s="2">
        <v>21.689390043290047</v>
      </c>
      <c r="F1373" s="2">
        <v>40</v>
      </c>
      <c r="G1373" s="2">
        <v>867.57560173160186</v>
      </c>
      <c r="H1373" s="13">
        <v>-5.8730922289762538E-2</v>
      </c>
    </row>
    <row r="1374" spans="1:8" ht="13.5" x14ac:dyDescent="0.25">
      <c r="A1374" s="11"/>
      <c r="B1374" s="10">
        <v>44007</v>
      </c>
      <c r="C1374" s="2">
        <v>27.72</v>
      </c>
      <c r="D1374" s="2">
        <v>21.524000000000001</v>
      </c>
      <c r="E1374" s="2">
        <v>21.524000000000001</v>
      </c>
      <c r="F1374" s="2">
        <v>1</v>
      </c>
      <c r="G1374" s="2">
        <v>21.524000000000001</v>
      </c>
      <c r="H1374" s="13">
        <v>0</v>
      </c>
    </row>
    <row r="1375" spans="1:8" ht="13.5" x14ac:dyDescent="0.25">
      <c r="A1375" s="11"/>
      <c r="B1375" s="10">
        <v>44008</v>
      </c>
      <c r="C1375" s="2">
        <v>27.72</v>
      </c>
      <c r="D1375" s="2">
        <v>21.524000000000001</v>
      </c>
      <c r="E1375" s="2">
        <v>0</v>
      </c>
      <c r="F1375" s="2">
        <v>0</v>
      </c>
      <c r="G1375" s="2">
        <v>0</v>
      </c>
      <c r="H1375" s="13">
        <v>0</v>
      </c>
    </row>
    <row r="1376" spans="1:8" ht="13.5" x14ac:dyDescent="0.25">
      <c r="A1376" s="11"/>
      <c r="B1376" s="10">
        <v>44011</v>
      </c>
      <c r="C1376" s="2">
        <v>27.72</v>
      </c>
      <c r="D1376" s="2">
        <v>21.524000000000001</v>
      </c>
      <c r="E1376" s="2">
        <v>0</v>
      </c>
      <c r="F1376" s="2">
        <v>0</v>
      </c>
      <c r="G1376" s="2">
        <v>0</v>
      </c>
      <c r="H1376" s="13">
        <v>0</v>
      </c>
    </row>
    <row r="1377" spans="1:8" ht="13.5" x14ac:dyDescent="0.25">
      <c r="A1377" s="11"/>
      <c r="B1377" s="10">
        <v>44012</v>
      </c>
      <c r="C1377" s="2">
        <v>27.72</v>
      </c>
      <c r="D1377" s="2">
        <v>21.524000000000001</v>
      </c>
      <c r="E1377" s="2">
        <v>0</v>
      </c>
      <c r="F1377" s="2">
        <v>0</v>
      </c>
      <c r="G1377" s="2">
        <v>0</v>
      </c>
      <c r="H1377" s="13">
        <v>0</v>
      </c>
    </row>
    <row r="1378" spans="1:8" ht="13.5" x14ac:dyDescent="0.25">
      <c r="A1378" s="11"/>
      <c r="B1378" s="10">
        <v>44013</v>
      </c>
      <c r="C1378" s="2">
        <v>27.72</v>
      </c>
      <c r="D1378" s="2">
        <v>21.524000000000001</v>
      </c>
      <c r="E1378" s="2">
        <v>0</v>
      </c>
      <c r="F1378" s="2">
        <v>0</v>
      </c>
      <c r="G1378" s="2">
        <v>0</v>
      </c>
      <c r="H1378" s="13">
        <v>0</v>
      </c>
    </row>
    <row r="1379" spans="1:8" ht="13.5" x14ac:dyDescent="0.25">
      <c r="A1379" s="11"/>
      <c r="B1379" s="10">
        <v>44014</v>
      </c>
      <c r="C1379" s="2">
        <v>27.72</v>
      </c>
      <c r="D1379" s="2">
        <v>21.524000000000001</v>
      </c>
      <c r="E1379" s="2">
        <v>0</v>
      </c>
      <c r="F1379" s="2">
        <v>0</v>
      </c>
      <c r="G1379" s="2">
        <v>0</v>
      </c>
      <c r="H1379" s="13">
        <v>0</v>
      </c>
    </row>
    <row r="1380" spans="1:8" ht="13.5" x14ac:dyDescent="0.25">
      <c r="A1380" s="11"/>
      <c r="B1380" s="10">
        <v>44015</v>
      </c>
      <c r="C1380" s="2">
        <v>27.72</v>
      </c>
      <c r="D1380" s="2">
        <v>21.524000000000001</v>
      </c>
      <c r="E1380" s="2">
        <v>0</v>
      </c>
      <c r="F1380" s="2">
        <v>0</v>
      </c>
      <c r="G1380" s="2">
        <v>0</v>
      </c>
      <c r="H1380" s="13">
        <v>0</v>
      </c>
    </row>
    <row r="1381" spans="1:8" ht="13.5" x14ac:dyDescent="0.25">
      <c r="A1381" s="11"/>
      <c r="B1381" s="10">
        <v>44018</v>
      </c>
      <c r="C1381" s="2">
        <v>26.89</v>
      </c>
      <c r="D1381" s="2">
        <v>20.879000000000001</v>
      </c>
      <c r="E1381" s="2">
        <v>0</v>
      </c>
      <c r="F1381" s="2">
        <v>0</v>
      </c>
      <c r="G1381" s="2">
        <v>0</v>
      </c>
      <c r="H1381" s="13">
        <v>-2.9966548968593177E-2</v>
      </c>
    </row>
    <row r="1382" spans="1:8" ht="13.5" x14ac:dyDescent="0.25">
      <c r="A1382" s="11"/>
      <c r="B1382" s="10">
        <v>44019</v>
      </c>
      <c r="C1382" s="2">
        <v>26.09</v>
      </c>
      <c r="D1382" s="2">
        <v>20.257999999999999</v>
      </c>
      <c r="E1382" s="2">
        <v>0</v>
      </c>
      <c r="F1382" s="2">
        <v>0</v>
      </c>
      <c r="G1382" s="2">
        <v>0</v>
      </c>
      <c r="H1382" s="13">
        <v>-2.9742803774127219E-2</v>
      </c>
    </row>
    <row r="1383" spans="1:8" ht="13.5" x14ac:dyDescent="0.25">
      <c r="A1383" s="11"/>
      <c r="B1383" s="10">
        <v>44020</v>
      </c>
      <c r="C1383" s="2">
        <v>25.31</v>
      </c>
      <c r="D1383" s="2">
        <v>19.652000000000001</v>
      </c>
      <c r="E1383" s="2">
        <v>0</v>
      </c>
      <c r="F1383" s="2">
        <v>0</v>
      </c>
      <c r="G1383" s="2">
        <v>0</v>
      </c>
      <c r="H1383" s="13">
        <v>-2.9914108006713305E-2</v>
      </c>
    </row>
    <row r="1384" spans="1:8" ht="13.5" x14ac:dyDescent="0.25">
      <c r="A1384" s="11"/>
      <c r="B1384" s="10">
        <v>44021</v>
      </c>
      <c r="C1384" s="2">
        <v>26.84</v>
      </c>
      <c r="D1384" s="2">
        <v>20.84</v>
      </c>
      <c r="E1384" s="2">
        <v>20.315117734724293</v>
      </c>
      <c r="F1384" s="2">
        <v>1038</v>
      </c>
      <c r="G1384" s="2">
        <v>21087.092208643815</v>
      </c>
      <c r="H1384" s="13">
        <v>6.0451862405861936E-2</v>
      </c>
    </row>
    <row r="1385" spans="1:8" ht="13.5" x14ac:dyDescent="0.25">
      <c r="A1385" s="11"/>
      <c r="B1385" s="10">
        <v>44022</v>
      </c>
      <c r="C1385" s="2">
        <v>26.84</v>
      </c>
      <c r="D1385" s="2">
        <v>20.84</v>
      </c>
      <c r="E1385" s="2">
        <v>0</v>
      </c>
      <c r="F1385" s="2">
        <v>0</v>
      </c>
      <c r="G1385" s="2">
        <v>0</v>
      </c>
      <c r="H1385" s="13">
        <v>0</v>
      </c>
    </row>
    <row r="1386" spans="1:8" ht="13.5" x14ac:dyDescent="0.25">
      <c r="A1386" s="11"/>
      <c r="B1386" s="10">
        <v>44025</v>
      </c>
      <c r="C1386" s="2">
        <v>26.84</v>
      </c>
      <c r="D1386" s="2">
        <v>20.84</v>
      </c>
      <c r="E1386" s="2">
        <v>0</v>
      </c>
      <c r="F1386" s="2">
        <v>0</v>
      </c>
      <c r="G1386" s="2">
        <v>0</v>
      </c>
      <c r="H1386" s="13">
        <v>0</v>
      </c>
    </row>
    <row r="1387" spans="1:8" ht="13.5" x14ac:dyDescent="0.25">
      <c r="A1387" s="11"/>
      <c r="B1387" s="10">
        <v>44026</v>
      </c>
      <c r="C1387" s="2">
        <v>26.84</v>
      </c>
      <c r="D1387" s="2">
        <v>20.84</v>
      </c>
      <c r="E1387" s="2">
        <v>0</v>
      </c>
      <c r="F1387" s="2">
        <v>0</v>
      </c>
      <c r="G1387" s="2">
        <v>0</v>
      </c>
      <c r="H1387" s="13">
        <v>0</v>
      </c>
    </row>
    <row r="1388" spans="1:8" ht="13.5" x14ac:dyDescent="0.25">
      <c r="A1388" s="11"/>
      <c r="B1388" s="10">
        <v>44027</v>
      </c>
      <c r="C1388" s="2">
        <v>26.84</v>
      </c>
      <c r="D1388" s="2">
        <v>20.84</v>
      </c>
      <c r="E1388" s="2">
        <v>0</v>
      </c>
      <c r="F1388" s="2">
        <v>0</v>
      </c>
      <c r="G1388" s="2">
        <v>0</v>
      </c>
      <c r="H1388" s="13">
        <v>0</v>
      </c>
    </row>
    <row r="1389" spans="1:8" ht="13.5" x14ac:dyDescent="0.25">
      <c r="A1389" s="11"/>
      <c r="B1389" s="10">
        <v>44028</v>
      </c>
      <c r="C1389" s="2">
        <v>26.84</v>
      </c>
      <c r="D1389" s="2">
        <v>20.84</v>
      </c>
      <c r="E1389" s="2">
        <v>0</v>
      </c>
      <c r="F1389" s="2">
        <v>0</v>
      </c>
      <c r="G1389" s="2">
        <v>0</v>
      </c>
      <c r="H1389" s="13">
        <v>0</v>
      </c>
    </row>
    <row r="1390" spans="1:8" ht="13.5" x14ac:dyDescent="0.25">
      <c r="A1390" s="11"/>
      <c r="B1390" s="10">
        <v>44029</v>
      </c>
      <c r="C1390" s="2">
        <v>26.84</v>
      </c>
      <c r="D1390" s="2">
        <v>20.84</v>
      </c>
      <c r="E1390" s="2">
        <v>0</v>
      </c>
      <c r="F1390" s="2">
        <v>0</v>
      </c>
      <c r="G1390" s="2">
        <v>0</v>
      </c>
      <c r="H1390" s="13">
        <v>0</v>
      </c>
    </row>
    <row r="1391" spans="1:8" ht="13.5" x14ac:dyDescent="0.25">
      <c r="A1391" s="11"/>
      <c r="B1391" s="10">
        <v>44032</v>
      </c>
      <c r="C1391" s="2">
        <v>26.84</v>
      </c>
      <c r="D1391" s="2">
        <v>20.84</v>
      </c>
      <c r="E1391" s="2">
        <v>0</v>
      </c>
      <c r="F1391" s="2">
        <v>0</v>
      </c>
      <c r="G1391" s="2">
        <v>0</v>
      </c>
      <c r="H1391" s="13">
        <v>0</v>
      </c>
    </row>
    <row r="1392" spans="1:8" ht="13.5" x14ac:dyDescent="0.25">
      <c r="A1392" s="11"/>
      <c r="B1392" s="10">
        <v>44033</v>
      </c>
      <c r="C1392" s="2">
        <v>26.84</v>
      </c>
      <c r="D1392" s="2">
        <v>20.84</v>
      </c>
      <c r="E1392" s="2">
        <v>0</v>
      </c>
      <c r="F1392" s="2">
        <v>0</v>
      </c>
      <c r="G1392" s="2">
        <v>0</v>
      </c>
      <c r="H1392" s="13">
        <v>0</v>
      </c>
    </row>
    <row r="1393" spans="1:8" ht="13.5" x14ac:dyDescent="0.25">
      <c r="A1393" s="11"/>
      <c r="B1393" s="10">
        <v>44034</v>
      </c>
      <c r="C1393" s="2">
        <v>26.84</v>
      </c>
      <c r="D1393" s="2">
        <v>20.84</v>
      </c>
      <c r="E1393" s="2">
        <v>0</v>
      </c>
      <c r="F1393" s="2">
        <v>0</v>
      </c>
      <c r="G1393" s="2">
        <v>0</v>
      </c>
      <c r="H1393" s="13">
        <v>0</v>
      </c>
    </row>
    <row r="1394" spans="1:8" ht="13.5" x14ac:dyDescent="0.25">
      <c r="A1394" s="11"/>
      <c r="B1394" s="10">
        <v>44035</v>
      </c>
      <c r="C1394" s="2">
        <v>26.84</v>
      </c>
      <c r="D1394" s="2">
        <v>20.84</v>
      </c>
      <c r="E1394" s="2">
        <v>0</v>
      </c>
      <c r="F1394" s="2">
        <v>0</v>
      </c>
      <c r="G1394" s="2">
        <v>0</v>
      </c>
      <c r="H1394" s="13">
        <v>0</v>
      </c>
    </row>
    <row r="1395" spans="1:8" ht="13.5" x14ac:dyDescent="0.25">
      <c r="A1395" s="11"/>
      <c r="B1395" s="10">
        <v>44036</v>
      </c>
      <c r="C1395" s="2">
        <v>26.84</v>
      </c>
      <c r="D1395" s="2">
        <v>20.84</v>
      </c>
      <c r="E1395" s="2">
        <v>0</v>
      </c>
      <c r="F1395" s="2">
        <v>0</v>
      </c>
      <c r="G1395" s="2">
        <v>0</v>
      </c>
      <c r="H1395" s="13">
        <v>0</v>
      </c>
    </row>
    <row r="1396" spans="1:8" ht="13.5" x14ac:dyDescent="0.25">
      <c r="A1396" s="11"/>
      <c r="B1396" s="10">
        <v>44039</v>
      </c>
      <c r="C1396" s="2">
        <v>26.04</v>
      </c>
      <c r="D1396" s="2">
        <v>20.219000000000001</v>
      </c>
      <c r="E1396" s="2">
        <v>0</v>
      </c>
      <c r="F1396" s="2">
        <v>0</v>
      </c>
      <c r="G1396" s="2">
        <v>0</v>
      </c>
      <c r="H1396" s="13">
        <v>-2.9798464491362701E-2</v>
      </c>
    </row>
    <row r="1397" spans="1:8" ht="13.5" x14ac:dyDescent="0.25">
      <c r="A1397" s="11"/>
      <c r="B1397" s="10">
        <v>44040</v>
      </c>
      <c r="C1397" s="2">
        <v>25.26</v>
      </c>
      <c r="D1397" s="2">
        <v>19.613</v>
      </c>
      <c r="E1397" s="2">
        <v>20.218627078384795</v>
      </c>
      <c r="F1397" s="2">
        <v>1054</v>
      </c>
      <c r="G1397" s="2">
        <v>21310.432940617575</v>
      </c>
      <c r="H1397" s="13">
        <v>-2.9971808694792108E-2</v>
      </c>
    </row>
    <row r="1398" spans="1:8" ht="13.5" x14ac:dyDescent="0.25">
      <c r="A1398" s="11"/>
      <c r="B1398" s="10">
        <v>44041</v>
      </c>
      <c r="C1398" s="2">
        <v>23.78</v>
      </c>
      <c r="D1398" s="2">
        <v>18.463999999999999</v>
      </c>
      <c r="E1398" s="2">
        <v>18.484964171572745</v>
      </c>
      <c r="F1398" s="2">
        <v>27</v>
      </c>
      <c r="G1398" s="2">
        <v>499.09403263246412</v>
      </c>
      <c r="H1398" s="13">
        <v>-5.8583592515168557E-2</v>
      </c>
    </row>
    <row r="1399" spans="1:8" ht="13.5" x14ac:dyDescent="0.25">
      <c r="A1399" s="11"/>
      <c r="B1399" s="10">
        <v>44042</v>
      </c>
      <c r="C1399" s="2">
        <v>22.72</v>
      </c>
      <c r="D1399" s="2">
        <v>17.640999999999998</v>
      </c>
      <c r="E1399" s="2">
        <v>17.640999999999998</v>
      </c>
      <c r="F1399" s="2">
        <v>628</v>
      </c>
      <c r="G1399" s="2">
        <v>11078.547999999999</v>
      </c>
      <c r="H1399" s="13">
        <v>-4.4573223570190668E-2</v>
      </c>
    </row>
    <row r="1400" spans="1:8" ht="13.5" x14ac:dyDescent="0.25">
      <c r="A1400" s="11"/>
      <c r="B1400" s="10">
        <v>44046</v>
      </c>
      <c r="C1400" s="2">
        <v>22.14</v>
      </c>
      <c r="D1400" s="2">
        <v>17.190999999999999</v>
      </c>
      <c r="E1400" s="2">
        <v>17.427822719060522</v>
      </c>
      <c r="F1400" s="2">
        <v>2215</v>
      </c>
      <c r="G1400" s="2">
        <v>38602.627322719054</v>
      </c>
      <c r="H1400" s="13">
        <v>-2.5508758006915669E-2</v>
      </c>
    </row>
    <row r="1401" spans="1:8" ht="13.5" x14ac:dyDescent="0.25">
      <c r="A1401" s="11"/>
      <c r="B1401" s="10">
        <v>44047</v>
      </c>
      <c r="C1401" s="2">
        <v>22.72</v>
      </c>
      <c r="D1401" s="2">
        <v>17.640999999999998</v>
      </c>
      <c r="E1401" s="2">
        <v>17.640999999999998</v>
      </c>
      <c r="F1401" s="2">
        <v>348</v>
      </c>
      <c r="G1401" s="2">
        <v>6139.0679999999993</v>
      </c>
      <c r="H1401" s="13">
        <v>2.6176487697050742E-2</v>
      </c>
    </row>
    <row r="1402" spans="1:8" ht="13.5" x14ac:dyDescent="0.25">
      <c r="A1402" s="11"/>
      <c r="B1402" s="10">
        <v>44048</v>
      </c>
      <c r="C1402" s="2">
        <v>23.74</v>
      </c>
      <c r="D1402" s="2">
        <v>18.433</v>
      </c>
      <c r="E1402" s="2">
        <v>0</v>
      </c>
      <c r="F1402" s="2">
        <v>0</v>
      </c>
      <c r="G1402" s="2">
        <v>0</v>
      </c>
      <c r="H1402" s="13">
        <v>4.4895414092171737E-2</v>
      </c>
    </row>
    <row r="1403" spans="1:8" ht="13.5" x14ac:dyDescent="0.25">
      <c r="A1403" s="11"/>
      <c r="B1403" s="10">
        <v>44049</v>
      </c>
      <c r="C1403" s="2">
        <v>23.03</v>
      </c>
      <c r="D1403" s="2">
        <v>17.882000000000001</v>
      </c>
      <c r="E1403" s="2">
        <v>17.882000000000001</v>
      </c>
      <c r="F1403" s="2">
        <v>8</v>
      </c>
      <c r="G1403" s="2">
        <v>143.05600000000001</v>
      </c>
      <c r="H1403" s="13">
        <v>-2.9892041447404025E-2</v>
      </c>
    </row>
    <row r="1404" spans="1:8" ht="13.5" x14ac:dyDescent="0.25">
      <c r="A1404" s="11"/>
      <c r="B1404" s="10">
        <v>44050</v>
      </c>
      <c r="C1404" s="2">
        <v>23.03</v>
      </c>
      <c r="D1404" s="2">
        <v>17.882000000000001</v>
      </c>
      <c r="E1404" s="2">
        <v>0</v>
      </c>
      <c r="F1404" s="2">
        <v>0</v>
      </c>
      <c r="G1404" s="2">
        <v>0</v>
      </c>
      <c r="H1404" s="13">
        <v>0</v>
      </c>
    </row>
    <row r="1405" spans="1:8" ht="13.5" x14ac:dyDescent="0.25">
      <c r="A1405" s="11"/>
      <c r="B1405" s="10">
        <v>44053</v>
      </c>
      <c r="C1405" s="2">
        <v>22.34</v>
      </c>
      <c r="D1405" s="2">
        <v>17.346</v>
      </c>
      <c r="E1405" s="2">
        <v>17.346</v>
      </c>
      <c r="F1405" s="2">
        <v>18</v>
      </c>
      <c r="G1405" s="2">
        <v>312.22800000000001</v>
      </c>
      <c r="H1405" s="13">
        <v>-2.9974275808075233E-2</v>
      </c>
    </row>
    <row r="1406" spans="1:8" ht="13.5" x14ac:dyDescent="0.25">
      <c r="A1406" s="11"/>
      <c r="B1406" s="10">
        <v>44054</v>
      </c>
      <c r="C1406" s="2">
        <v>22.34</v>
      </c>
      <c r="D1406" s="2">
        <v>17.346</v>
      </c>
      <c r="E1406" s="2">
        <v>0</v>
      </c>
      <c r="F1406" s="2">
        <v>0</v>
      </c>
      <c r="G1406" s="2">
        <v>0</v>
      </c>
      <c r="H1406" s="13">
        <v>0</v>
      </c>
    </row>
    <row r="1407" spans="1:8" ht="13.5" x14ac:dyDescent="0.25">
      <c r="A1407" s="11"/>
      <c r="B1407" s="10">
        <v>44055</v>
      </c>
      <c r="C1407" s="2">
        <v>22.36</v>
      </c>
      <c r="D1407" s="2">
        <v>17.361999999999998</v>
      </c>
      <c r="E1407" s="2">
        <v>17.361999999999998</v>
      </c>
      <c r="F1407" s="2">
        <v>30</v>
      </c>
      <c r="G1407" s="2">
        <v>520.8599999999999</v>
      </c>
      <c r="H1407" s="13">
        <v>9.2240285944876271E-4</v>
      </c>
    </row>
    <row r="1408" spans="1:8" ht="13.5" x14ac:dyDescent="0.25">
      <c r="A1408" s="11"/>
      <c r="B1408" s="10">
        <v>44057</v>
      </c>
      <c r="C1408" s="2">
        <v>23.03</v>
      </c>
      <c r="D1408" s="2">
        <v>17.882000000000001</v>
      </c>
      <c r="E1408" s="2">
        <v>17.882000000000001</v>
      </c>
      <c r="F1408" s="2">
        <v>60</v>
      </c>
      <c r="G1408" s="2">
        <v>1072.92</v>
      </c>
      <c r="H1408" s="13">
        <v>2.9950466536113534E-2</v>
      </c>
    </row>
    <row r="1409" spans="1:8" ht="13.5" x14ac:dyDescent="0.25">
      <c r="A1409" s="11"/>
      <c r="B1409" s="10">
        <v>44060</v>
      </c>
      <c r="C1409" s="2">
        <v>23.03</v>
      </c>
      <c r="D1409" s="2">
        <v>17.882000000000001</v>
      </c>
      <c r="E1409" s="2">
        <v>0</v>
      </c>
      <c r="F1409" s="2">
        <v>0</v>
      </c>
      <c r="G1409" s="2">
        <v>0</v>
      </c>
      <c r="H1409" s="13">
        <v>0</v>
      </c>
    </row>
    <row r="1410" spans="1:8" ht="13.5" x14ac:dyDescent="0.25">
      <c r="A1410" s="11"/>
      <c r="B1410" s="10">
        <v>44061</v>
      </c>
      <c r="C1410" s="2">
        <v>23.03</v>
      </c>
      <c r="D1410" s="2">
        <v>17.882000000000001</v>
      </c>
      <c r="E1410" s="2">
        <v>17.882000000000001</v>
      </c>
      <c r="F1410" s="2">
        <v>10</v>
      </c>
      <c r="G1410" s="2">
        <v>178.82000000000002</v>
      </c>
      <c r="H1410" s="13">
        <v>0</v>
      </c>
    </row>
    <row r="1411" spans="1:8" ht="13.5" x14ac:dyDescent="0.25">
      <c r="A1411" s="11"/>
      <c r="B1411" s="10">
        <v>44062</v>
      </c>
      <c r="C1411" s="2">
        <v>23.03</v>
      </c>
      <c r="D1411" s="2">
        <v>17.882000000000001</v>
      </c>
      <c r="E1411" s="2">
        <v>17.882000000000001</v>
      </c>
      <c r="F1411" s="2">
        <v>37</v>
      </c>
      <c r="G1411" s="2">
        <v>661.63400000000001</v>
      </c>
      <c r="H1411" s="13">
        <v>0</v>
      </c>
    </row>
    <row r="1412" spans="1:8" ht="13.5" x14ac:dyDescent="0.25">
      <c r="A1412" s="11"/>
      <c r="B1412" s="10">
        <v>44064</v>
      </c>
      <c r="C1412" s="2">
        <v>24.06</v>
      </c>
      <c r="D1412" s="2">
        <v>18.681999999999999</v>
      </c>
      <c r="E1412" s="2">
        <v>18.681999999999999</v>
      </c>
      <c r="F1412" s="2">
        <v>10</v>
      </c>
      <c r="G1412" s="2">
        <v>186.82</v>
      </c>
      <c r="H1412" s="13">
        <v>4.4737725086679177E-2</v>
      </c>
    </row>
    <row r="1413" spans="1:8" ht="13.5" x14ac:dyDescent="0.25">
      <c r="A1413" s="11"/>
      <c r="B1413" s="10">
        <v>44067</v>
      </c>
      <c r="C1413" s="2">
        <v>24.78</v>
      </c>
      <c r="D1413" s="2">
        <v>19.241</v>
      </c>
      <c r="E1413" s="2">
        <v>0</v>
      </c>
      <c r="F1413" s="2">
        <v>0</v>
      </c>
      <c r="G1413" s="2">
        <v>0</v>
      </c>
      <c r="H1413" s="13">
        <v>2.9921849909003376E-2</v>
      </c>
    </row>
    <row r="1414" spans="1:8" ht="13.5" x14ac:dyDescent="0.25">
      <c r="A1414" s="11"/>
      <c r="B1414" s="10">
        <v>44068</v>
      </c>
      <c r="C1414" s="2">
        <v>25.52</v>
      </c>
      <c r="D1414" s="2">
        <v>19.815000000000001</v>
      </c>
      <c r="E1414" s="2">
        <v>19.815000000000001</v>
      </c>
      <c r="F1414" s="2">
        <v>1</v>
      </c>
      <c r="G1414" s="2">
        <v>19.815000000000001</v>
      </c>
      <c r="H1414" s="13">
        <v>2.983212930720865E-2</v>
      </c>
    </row>
    <row r="1415" spans="1:8" ht="13.5" x14ac:dyDescent="0.25">
      <c r="A1415" s="11"/>
      <c r="B1415" s="10">
        <v>44069</v>
      </c>
      <c r="C1415" s="2">
        <v>26.66</v>
      </c>
      <c r="D1415" s="2">
        <v>20.7</v>
      </c>
      <c r="E1415" s="2">
        <v>0</v>
      </c>
      <c r="F1415" s="2">
        <v>0</v>
      </c>
      <c r="G1415" s="2">
        <v>0</v>
      </c>
      <c r="H1415" s="13">
        <v>4.4663133989401867E-2</v>
      </c>
    </row>
    <row r="1416" spans="1:8" ht="13.5" x14ac:dyDescent="0.25">
      <c r="A1416" s="11"/>
      <c r="B1416" s="10">
        <v>44070</v>
      </c>
      <c r="C1416" s="2">
        <v>25.5</v>
      </c>
      <c r="D1416" s="2">
        <v>19.8</v>
      </c>
      <c r="E1416" s="2">
        <v>19.8</v>
      </c>
      <c r="F1416" s="2">
        <v>10</v>
      </c>
      <c r="G1416" s="2">
        <v>198</v>
      </c>
      <c r="H1416" s="13">
        <v>-4.3478260869565147E-2</v>
      </c>
    </row>
    <row r="1417" spans="1:8" ht="13.5" x14ac:dyDescent="0.25">
      <c r="A1417" s="11"/>
      <c r="B1417" s="10">
        <v>44071</v>
      </c>
      <c r="C1417" s="2">
        <v>25.5</v>
      </c>
      <c r="D1417" s="2">
        <v>19.8</v>
      </c>
      <c r="E1417" s="2">
        <v>19.8</v>
      </c>
      <c r="F1417" s="2">
        <v>30</v>
      </c>
      <c r="G1417" s="2">
        <v>594</v>
      </c>
      <c r="H1417" s="13">
        <v>0</v>
      </c>
    </row>
    <row r="1418" spans="1:8" ht="13.5" x14ac:dyDescent="0.25">
      <c r="A1418" s="11"/>
      <c r="B1418" s="10">
        <v>44074</v>
      </c>
      <c r="C1418" s="2">
        <v>25.5</v>
      </c>
      <c r="D1418" s="2">
        <v>19.8</v>
      </c>
      <c r="E1418" s="2">
        <v>0</v>
      </c>
      <c r="F1418" s="2">
        <v>0</v>
      </c>
      <c r="G1418" s="2">
        <v>0</v>
      </c>
      <c r="H1418" s="13">
        <v>0</v>
      </c>
    </row>
    <row r="1419" spans="1:8" ht="13.5" x14ac:dyDescent="0.25">
      <c r="A1419" s="11"/>
      <c r="B1419" s="10">
        <v>44075</v>
      </c>
      <c r="C1419" s="2">
        <v>25.5</v>
      </c>
      <c r="D1419" s="2">
        <v>19.8</v>
      </c>
      <c r="E1419" s="2">
        <v>0</v>
      </c>
      <c r="F1419" s="2">
        <v>0</v>
      </c>
      <c r="G1419" s="2">
        <v>0</v>
      </c>
      <c r="H1419" s="13">
        <v>0</v>
      </c>
    </row>
    <row r="1420" spans="1:8" ht="13.5" x14ac:dyDescent="0.25">
      <c r="A1420" s="11"/>
      <c r="B1420" s="10">
        <v>44076</v>
      </c>
      <c r="C1420" s="2">
        <v>25.5</v>
      </c>
      <c r="D1420" s="2">
        <v>19.8</v>
      </c>
      <c r="E1420" s="2">
        <v>0</v>
      </c>
      <c r="F1420" s="2">
        <v>0</v>
      </c>
      <c r="G1420" s="2">
        <v>0</v>
      </c>
      <c r="H1420" s="13">
        <v>0</v>
      </c>
    </row>
    <row r="1421" spans="1:8" ht="13.5" x14ac:dyDescent="0.25">
      <c r="A1421" s="11"/>
      <c r="B1421" s="10">
        <v>44077</v>
      </c>
      <c r="C1421" s="2">
        <v>25</v>
      </c>
      <c r="D1421" s="2">
        <v>19.411999999999999</v>
      </c>
      <c r="E1421" s="2">
        <v>19.411999999999999</v>
      </c>
      <c r="F1421" s="2">
        <v>100</v>
      </c>
      <c r="G1421" s="2">
        <v>1941.1999999999998</v>
      </c>
      <c r="H1421" s="13">
        <v>-1.9595959595959681E-2</v>
      </c>
    </row>
    <row r="1422" spans="1:8" ht="13.5" x14ac:dyDescent="0.25">
      <c r="A1422" s="11"/>
      <c r="B1422" s="10">
        <v>44078</v>
      </c>
      <c r="C1422" s="2">
        <v>25</v>
      </c>
      <c r="D1422" s="2">
        <v>19.411999999999999</v>
      </c>
      <c r="E1422" s="2">
        <v>0</v>
      </c>
      <c r="F1422" s="2">
        <v>0</v>
      </c>
      <c r="G1422" s="2">
        <v>0</v>
      </c>
      <c r="H1422" s="13">
        <v>0</v>
      </c>
    </row>
    <row r="1423" spans="1:8" ht="13.5" x14ac:dyDescent="0.25">
      <c r="A1423" s="11"/>
      <c r="B1423" s="10">
        <v>44081</v>
      </c>
      <c r="C1423" s="2">
        <v>25</v>
      </c>
      <c r="D1423" s="2">
        <v>19.411999999999999</v>
      </c>
      <c r="E1423" s="2">
        <v>0</v>
      </c>
      <c r="F1423" s="2">
        <v>0</v>
      </c>
      <c r="G1423" s="2">
        <v>0</v>
      </c>
      <c r="H1423" s="13">
        <v>0</v>
      </c>
    </row>
    <row r="1424" spans="1:8" ht="13.5" x14ac:dyDescent="0.25">
      <c r="A1424" s="11"/>
      <c r="B1424" s="10">
        <v>44082</v>
      </c>
      <c r="C1424" s="2">
        <v>23.53</v>
      </c>
      <c r="D1424" s="2">
        <v>18.27</v>
      </c>
      <c r="E1424" s="2">
        <v>18.829048023799405</v>
      </c>
      <c r="F1424" s="2">
        <v>1</v>
      </c>
      <c r="G1424" s="2">
        <v>18.829048023799405</v>
      </c>
      <c r="H1424" s="13">
        <v>-5.8829589944364283E-2</v>
      </c>
    </row>
    <row r="1425" spans="1:8" ht="13.5" x14ac:dyDescent="0.25">
      <c r="A1425" s="11"/>
      <c r="B1425" s="10">
        <v>44083</v>
      </c>
      <c r="C1425" s="2">
        <v>22.83</v>
      </c>
      <c r="D1425" s="2">
        <v>17.727</v>
      </c>
      <c r="E1425" s="2">
        <v>17.998767411300921</v>
      </c>
      <c r="F1425" s="2">
        <v>6</v>
      </c>
      <c r="G1425" s="2">
        <v>107.99260446780553</v>
      </c>
      <c r="H1425" s="13">
        <v>-2.9720853858784854E-2</v>
      </c>
    </row>
    <row r="1426" spans="1:8" ht="13.5" x14ac:dyDescent="0.25">
      <c r="A1426" s="11"/>
      <c r="B1426" s="10">
        <v>44084</v>
      </c>
      <c r="C1426" s="2">
        <v>22.15</v>
      </c>
      <c r="D1426" s="2">
        <v>17.199000000000002</v>
      </c>
      <c r="E1426" s="2">
        <v>17.199000000000002</v>
      </c>
      <c r="F1426" s="2">
        <v>397</v>
      </c>
      <c r="G1426" s="2">
        <v>6828.0030000000006</v>
      </c>
      <c r="H1426" s="13">
        <v>-2.9785073616517103E-2</v>
      </c>
    </row>
    <row r="1427" spans="1:8" ht="13.5" x14ac:dyDescent="0.25">
      <c r="A1427" s="11"/>
      <c r="B1427" s="10">
        <v>44085</v>
      </c>
      <c r="C1427" s="2">
        <v>22.15</v>
      </c>
      <c r="D1427" s="2">
        <v>17.199000000000002</v>
      </c>
      <c r="E1427" s="2">
        <v>0</v>
      </c>
      <c r="F1427" s="2">
        <v>0</v>
      </c>
      <c r="G1427" s="2">
        <v>0</v>
      </c>
      <c r="H1427" s="13">
        <v>0</v>
      </c>
    </row>
    <row r="1428" spans="1:8" ht="13.5" x14ac:dyDescent="0.25">
      <c r="A1428" s="11"/>
      <c r="B1428" s="10">
        <v>44088</v>
      </c>
      <c r="C1428" s="2">
        <v>22.15</v>
      </c>
      <c r="D1428" s="2">
        <v>17.199000000000002</v>
      </c>
      <c r="E1428" s="2">
        <v>0</v>
      </c>
      <c r="F1428" s="2">
        <v>0</v>
      </c>
      <c r="G1428" s="2">
        <v>0</v>
      </c>
      <c r="H1428" s="13">
        <v>0</v>
      </c>
    </row>
    <row r="1429" spans="1:8" ht="13.5" x14ac:dyDescent="0.25">
      <c r="A1429" s="11"/>
      <c r="B1429" s="10">
        <v>44089</v>
      </c>
      <c r="C1429" s="2">
        <v>22.81</v>
      </c>
      <c r="D1429" s="2">
        <v>17.710999999999999</v>
      </c>
      <c r="E1429" s="2">
        <v>0</v>
      </c>
      <c r="F1429" s="2">
        <v>0</v>
      </c>
      <c r="G1429" s="2">
        <v>0</v>
      </c>
      <c r="H1429" s="13">
        <v>2.9769172626315302E-2</v>
      </c>
    </row>
    <row r="1430" spans="1:8" ht="13.5" x14ac:dyDescent="0.25">
      <c r="A1430" s="11"/>
      <c r="B1430" s="10">
        <v>44090</v>
      </c>
      <c r="C1430" s="2">
        <v>21.81</v>
      </c>
      <c r="D1430" s="2">
        <v>16.934999999999999</v>
      </c>
      <c r="E1430" s="2">
        <v>16.934999999999999</v>
      </c>
      <c r="F1430" s="2">
        <v>763</v>
      </c>
      <c r="G1430" s="2">
        <v>12921.404999999999</v>
      </c>
      <c r="H1430" s="13">
        <v>-4.3814578510530174E-2</v>
      </c>
    </row>
    <row r="1431" spans="1:8" ht="13.5" x14ac:dyDescent="0.25">
      <c r="A1431" s="11"/>
      <c r="B1431" s="10">
        <v>44091</v>
      </c>
      <c r="C1431" s="2">
        <v>21.81</v>
      </c>
      <c r="D1431" s="2">
        <v>16.934999999999999</v>
      </c>
      <c r="E1431" s="2">
        <v>0</v>
      </c>
      <c r="F1431" s="2">
        <v>0</v>
      </c>
      <c r="G1431" s="2">
        <v>0</v>
      </c>
      <c r="H1431" s="13">
        <v>0</v>
      </c>
    </row>
    <row r="1432" spans="1:8" ht="13.5" x14ac:dyDescent="0.25">
      <c r="A1432" s="11"/>
      <c r="B1432" s="10">
        <v>44092</v>
      </c>
      <c r="C1432" s="2">
        <v>21.81</v>
      </c>
      <c r="D1432" s="2">
        <v>16.934999999999999</v>
      </c>
      <c r="E1432" s="2">
        <v>0</v>
      </c>
      <c r="F1432" s="2">
        <v>0</v>
      </c>
      <c r="G1432" s="2">
        <v>0</v>
      </c>
      <c r="H1432" s="13">
        <v>0</v>
      </c>
    </row>
    <row r="1433" spans="1:8" ht="13.5" x14ac:dyDescent="0.25">
      <c r="A1433" s="11"/>
      <c r="B1433" s="10">
        <v>44095</v>
      </c>
      <c r="C1433" s="2">
        <v>21.81</v>
      </c>
      <c r="D1433" s="2">
        <v>16.934999999999999</v>
      </c>
      <c r="E1433" s="2">
        <v>0</v>
      </c>
      <c r="F1433" s="2">
        <v>0</v>
      </c>
      <c r="G1433" s="2">
        <v>0</v>
      </c>
      <c r="H1433" s="13">
        <v>0</v>
      </c>
    </row>
    <row r="1434" spans="1:8" ht="13.5" x14ac:dyDescent="0.25">
      <c r="A1434" s="11"/>
      <c r="B1434" s="10">
        <v>44096</v>
      </c>
      <c r="C1434" s="2">
        <v>22.46</v>
      </c>
      <c r="D1434" s="2">
        <v>17.439</v>
      </c>
      <c r="E1434" s="2">
        <v>0</v>
      </c>
      <c r="F1434" s="2">
        <v>0</v>
      </c>
      <c r="G1434" s="2">
        <v>0</v>
      </c>
      <c r="H1434" s="13">
        <v>2.9760850310008937E-2</v>
      </c>
    </row>
    <row r="1435" spans="1:8" ht="13.5" x14ac:dyDescent="0.25">
      <c r="A1435" s="11"/>
      <c r="B1435" s="10">
        <v>44097</v>
      </c>
      <c r="C1435" s="2">
        <v>22.46</v>
      </c>
      <c r="D1435" s="2">
        <v>17.439</v>
      </c>
      <c r="E1435" s="2">
        <v>0</v>
      </c>
      <c r="F1435" s="2">
        <v>0</v>
      </c>
      <c r="G1435" s="2">
        <v>0</v>
      </c>
      <c r="H1435" s="13">
        <v>0</v>
      </c>
    </row>
    <row r="1436" spans="1:8" ht="13.5" x14ac:dyDescent="0.25">
      <c r="A1436" s="11"/>
      <c r="B1436" s="10">
        <v>44098</v>
      </c>
      <c r="C1436" s="2">
        <v>23</v>
      </c>
      <c r="D1436" s="2">
        <v>17.859000000000002</v>
      </c>
      <c r="E1436" s="2">
        <v>17.649350869565218</v>
      </c>
      <c r="F1436" s="2">
        <v>4</v>
      </c>
      <c r="G1436" s="2">
        <v>70.597403478260873</v>
      </c>
      <c r="H1436" s="13">
        <v>2.4083949767762011E-2</v>
      </c>
    </row>
    <row r="1437" spans="1:8" ht="13.5" x14ac:dyDescent="0.25">
      <c r="A1437" s="11"/>
      <c r="B1437" s="10">
        <v>44099</v>
      </c>
      <c r="C1437" s="2">
        <v>23</v>
      </c>
      <c r="D1437" s="2">
        <v>17.859000000000002</v>
      </c>
      <c r="E1437" s="2">
        <v>0</v>
      </c>
      <c r="F1437" s="2">
        <v>0</v>
      </c>
      <c r="G1437" s="2">
        <v>0</v>
      </c>
      <c r="H1437" s="13">
        <v>0</v>
      </c>
    </row>
    <row r="1438" spans="1:8" ht="13.5" x14ac:dyDescent="0.25">
      <c r="A1438" s="11"/>
      <c r="B1438" s="10">
        <v>44102</v>
      </c>
      <c r="C1438" s="2">
        <v>23</v>
      </c>
      <c r="D1438" s="2">
        <v>17.859000000000002</v>
      </c>
      <c r="E1438" s="2">
        <v>17.859000000000002</v>
      </c>
      <c r="F1438" s="2">
        <v>113</v>
      </c>
      <c r="G1438" s="2">
        <v>2018.0670000000002</v>
      </c>
      <c r="H1438" s="13">
        <v>0</v>
      </c>
    </row>
    <row r="1439" spans="1:8" ht="13.5" x14ac:dyDescent="0.25">
      <c r="A1439" s="11"/>
      <c r="B1439" s="10">
        <v>44103</v>
      </c>
      <c r="C1439" s="2">
        <v>23</v>
      </c>
      <c r="D1439" s="2">
        <v>17.859000000000002</v>
      </c>
      <c r="E1439" s="2">
        <v>0</v>
      </c>
      <c r="F1439" s="2">
        <v>0</v>
      </c>
      <c r="G1439" s="2">
        <v>0</v>
      </c>
      <c r="H1439" s="13">
        <v>0</v>
      </c>
    </row>
    <row r="1440" spans="1:8" ht="13.5" x14ac:dyDescent="0.25">
      <c r="A1440" s="11"/>
      <c r="B1440" s="10">
        <v>44104</v>
      </c>
      <c r="C1440" s="2">
        <v>22.31</v>
      </c>
      <c r="D1440" s="2">
        <v>17.323</v>
      </c>
      <c r="E1440" s="2">
        <v>17.323</v>
      </c>
      <c r="F1440" s="2">
        <v>101</v>
      </c>
      <c r="G1440" s="2">
        <v>1749.623</v>
      </c>
      <c r="H1440" s="13">
        <v>-3.0012878660619368E-2</v>
      </c>
    </row>
    <row r="1441" spans="1:8" ht="13.5" x14ac:dyDescent="0.25">
      <c r="A1441" s="11"/>
      <c r="B1441" s="10">
        <v>44105</v>
      </c>
      <c r="C1441" s="2">
        <v>22.31</v>
      </c>
      <c r="D1441" s="2">
        <v>17.323</v>
      </c>
      <c r="E1441" s="2">
        <v>17.311352980726134</v>
      </c>
      <c r="F1441" s="2">
        <v>2099</v>
      </c>
      <c r="G1441" s="2">
        <v>36336.529906544158</v>
      </c>
      <c r="H1441" s="13">
        <v>0</v>
      </c>
    </row>
    <row r="1442" spans="1:8" ht="13.5" x14ac:dyDescent="0.25">
      <c r="A1442" s="11"/>
      <c r="B1442" s="10">
        <v>44106</v>
      </c>
      <c r="C1442" s="2">
        <v>21.65</v>
      </c>
      <c r="D1442" s="2">
        <v>16.809999999999999</v>
      </c>
      <c r="E1442" s="2">
        <v>16.809999999999999</v>
      </c>
      <c r="F1442" s="2">
        <v>230</v>
      </c>
      <c r="G1442" s="2">
        <v>3866.2999999999997</v>
      </c>
      <c r="H1442" s="13">
        <v>-2.9613808231830612E-2</v>
      </c>
    </row>
    <row r="1443" spans="1:8" ht="13.5" x14ac:dyDescent="0.25">
      <c r="A1443" s="11"/>
      <c r="B1443" s="10">
        <v>44109</v>
      </c>
      <c r="C1443" s="2">
        <v>21.65</v>
      </c>
      <c r="D1443" s="2">
        <v>16.809999999999999</v>
      </c>
      <c r="E1443" s="2">
        <v>0</v>
      </c>
      <c r="F1443" s="2">
        <v>0</v>
      </c>
      <c r="G1443" s="2">
        <v>0</v>
      </c>
      <c r="H1443" s="13">
        <v>0</v>
      </c>
    </row>
    <row r="1444" spans="1:8" ht="13.5" x14ac:dyDescent="0.25">
      <c r="A1444" s="11"/>
      <c r="B1444" s="10">
        <v>44110</v>
      </c>
      <c r="C1444" s="2">
        <v>21.65</v>
      </c>
      <c r="D1444" s="2">
        <v>16.809999999999999</v>
      </c>
      <c r="E1444" s="2">
        <v>0</v>
      </c>
      <c r="F1444" s="2">
        <v>0</v>
      </c>
      <c r="G1444" s="2">
        <v>0</v>
      </c>
      <c r="H1444" s="13">
        <v>0</v>
      </c>
    </row>
    <row r="1445" spans="1:8" ht="13.5" x14ac:dyDescent="0.25">
      <c r="A1445" s="11"/>
      <c r="B1445" s="10">
        <v>44111</v>
      </c>
      <c r="C1445" s="2">
        <v>22.29</v>
      </c>
      <c r="D1445" s="2">
        <v>17.306999999999999</v>
      </c>
      <c r="E1445" s="2">
        <v>0</v>
      </c>
      <c r="F1445" s="2">
        <v>0</v>
      </c>
      <c r="G1445" s="2">
        <v>0</v>
      </c>
      <c r="H1445" s="13">
        <v>2.9565734681737055E-2</v>
      </c>
    </row>
    <row r="1446" spans="1:8" ht="13.5" x14ac:dyDescent="0.25">
      <c r="A1446" s="11"/>
      <c r="B1446" s="10">
        <v>44112</v>
      </c>
      <c r="C1446" s="2">
        <v>21.7</v>
      </c>
      <c r="D1446" s="2">
        <v>16.849</v>
      </c>
      <c r="E1446" s="2">
        <v>16.849</v>
      </c>
      <c r="F1446" s="2">
        <v>32</v>
      </c>
      <c r="G1446" s="2">
        <v>539.16800000000001</v>
      </c>
      <c r="H1446" s="13">
        <v>-2.6463280753452272E-2</v>
      </c>
    </row>
    <row r="1447" spans="1:8" ht="13.5" x14ac:dyDescent="0.25">
      <c r="A1447" s="11"/>
      <c r="B1447" s="10">
        <v>44113</v>
      </c>
      <c r="C1447" s="2">
        <v>21.7</v>
      </c>
      <c r="D1447" s="2">
        <v>16.849</v>
      </c>
      <c r="E1447" s="2">
        <v>16.849</v>
      </c>
      <c r="F1447" s="2">
        <v>100</v>
      </c>
      <c r="G1447" s="2">
        <v>1684.9</v>
      </c>
      <c r="H1447" s="13">
        <v>0</v>
      </c>
    </row>
    <row r="1448" spans="1:8" ht="13.5" x14ac:dyDescent="0.25">
      <c r="A1448" s="11"/>
      <c r="B1448" s="10">
        <v>44116</v>
      </c>
      <c r="C1448" s="2">
        <v>21.7</v>
      </c>
      <c r="D1448" s="2">
        <v>16.849</v>
      </c>
      <c r="E1448" s="2">
        <v>16.849</v>
      </c>
      <c r="F1448" s="2">
        <v>756</v>
      </c>
      <c r="G1448" s="2">
        <v>12737.844000000001</v>
      </c>
      <c r="H1448" s="13">
        <v>0</v>
      </c>
    </row>
    <row r="1449" spans="1:8" ht="13.5" x14ac:dyDescent="0.25">
      <c r="A1449" s="11"/>
      <c r="B1449" s="10">
        <v>44117</v>
      </c>
      <c r="C1449" s="2">
        <v>21.7</v>
      </c>
      <c r="D1449" s="2">
        <v>16.849</v>
      </c>
      <c r="E1449" s="2">
        <v>16.849</v>
      </c>
      <c r="F1449" s="2">
        <v>50</v>
      </c>
      <c r="G1449" s="2">
        <v>842.45</v>
      </c>
      <c r="H1449" s="13">
        <v>0</v>
      </c>
    </row>
    <row r="1450" spans="1:8" ht="13.5" x14ac:dyDescent="0.25">
      <c r="A1450" s="11"/>
      <c r="B1450" s="10">
        <v>44118</v>
      </c>
      <c r="C1450" s="2">
        <v>22.35</v>
      </c>
      <c r="D1450" s="2">
        <v>17.353999999999999</v>
      </c>
      <c r="E1450" s="2">
        <v>0</v>
      </c>
      <c r="F1450" s="2">
        <v>0</v>
      </c>
      <c r="G1450" s="2">
        <v>0</v>
      </c>
      <c r="H1450" s="13">
        <v>2.9972105169446199E-2</v>
      </c>
    </row>
    <row r="1451" spans="1:8" ht="13.5" x14ac:dyDescent="0.25">
      <c r="A1451" s="11"/>
      <c r="B1451" s="10">
        <v>44120</v>
      </c>
      <c r="C1451" s="2">
        <v>22.31</v>
      </c>
      <c r="D1451" s="2">
        <v>17.323</v>
      </c>
      <c r="E1451" s="2">
        <v>17.85876288659794</v>
      </c>
      <c r="F1451" s="2">
        <v>1</v>
      </c>
      <c r="G1451" s="2">
        <v>17.85876288659794</v>
      </c>
      <c r="H1451" s="13">
        <v>-1.786331681456656E-3</v>
      </c>
    </row>
    <row r="1452" spans="1:8" ht="13.5" x14ac:dyDescent="0.25">
      <c r="A1452" s="11"/>
      <c r="B1452" s="10">
        <v>44123</v>
      </c>
      <c r="C1452" s="2">
        <v>22.4</v>
      </c>
      <c r="D1452" s="2">
        <v>17.393000000000001</v>
      </c>
      <c r="E1452" s="2">
        <v>16.888292410714289</v>
      </c>
      <c r="F1452" s="2">
        <v>50</v>
      </c>
      <c r="G1452" s="2">
        <v>844.41462053571445</v>
      </c>
      <c r="H1452" s="13">
        <v>4.0408705189632441E-3</v>
      </c>
    </row>
    <row r="1453" spans="1:8" ht="13.5" x14ac:dyDescent="0.25">
      <c r="A1453" s="11"/>
      <c r="B1453" s="10">
        <v>44124</v>
      </c>
      <c r="C1453" s="2">
        <v>21.73</v>
      </c>
      <c r="D1453" s="2">
        <v>16.873000000000001</v>
      </c>
      <c r="E1453" s="2">
        <v>16.873000000000001</v>
      </c>
      <c r="F1453" s="2">
        <v>500</v>
      </c>
      <c r="G1453" s="2">
        <v>8436.5</v>
      </c>
      <c r="H1453" s="13">
        <v>-2.9897085034209139E-2</v>
      </c>
    </row>
    <row r="1454" spans="1:8" ht="13.5" x14ac:dyDescent="0.25">
      <c r="A1454" s="11"/>
      <c r="B1454" s="10">
        <v>44125</v>
      </c>
      <c r="C1454" s="2">
        <v>21.8</v>
      </c>
      <c r="D1454" s="2">
        <v>16.927</v>
      </c>
      <c r="E1454" s="2">
        <v>16.927</v>
      </c>
      <c r="F1454" s="2">
        <v>150</v>
      </c>
      <c r="G1454" s="2">
        <v>2539.0499999999997</v>
      </c>
      <c r="H1454" s="13">
        <v>3.2003793042137433E-3</v>
      </c>
    </row>
    <row r="1455" spans="1:8" ht="13.5" x14ac:dyDescent="0.25">
      <c r="A1455" s="11"/>
      <c r="B1455" s="10">
        <v>44126</v>
      </c>
      <c r="C1455" s="2">
        <v>21.16</v>
      </c>
      <c r="D1455" s="2">
        <v>16.43</v>
      </c>
      <c r="E1455" s="2">
        <v>16.43</v>
      </c>
      <c r="F1455" s="2">
        <v>3</v>
      </c>
      <c r="G1455" s="2">
        <v>49.29</v>
      </c>
      <c r="H1455" s="13">
        <v>-2.9361375317540017E-2</v>
      </c>
    </row>
    <row r="1456" spans="1:8" ht="13.5" x14ac:dyDescent="0.25">
      <c r="A1456" s="11"/>
      <c r="B1456" s="10">
        <v>44127</v>
      </c>
      <c r="C1456" s="2">
        <v>21.1</v>
      </c>
      <c r="D1456" s="2">
        <v>16.382999999999999</v>
      </c>
      <c r="E1456" s="2">
        <v>16.382999999999999</v>
      </c>
      <c r="F1456" s="2">
        <v>50</v>
      </c>
      <c r="G1456" s="2">
        <v>819.15</v>
      </c>
      <c r="H1456" s="13">
        <v>-2.8606208155812904E-3</v>
      </c>
    </row>
    <row r="1457" spans="1:8" ht="13.5" x14ac:dyDescent="0.25">
      <c r="A1457" s="11"/>
      <c r="B1457" s="10">
        <v>44130</v>
      </c>
      <c r="C1457" s="2">
        <v>21</v>
      </c>
      <c r="D1457" s="2">
        <v>16.306000000000001</v>
      </c>
      <c r="E1457" s="2">
        <v>16.13517523809524</v>
      </c>
      <c r="F1457" s="2">
        <v>4</v>
      </c>
      <c r="G1457" s="2">
        <v>64.540700952380959</v>
      </c>
      <c r="H1457" s="13">
        <v>-4.6999938961117121E-3</v>
      </c>
    </row>
    <row r="1458" spans="1:8" ht="13.5" x14ac:dyDescent="0.25">
      <c r="A1458" s="11"/>
      <c r="B1458" s="10">
        <v>44131</v>
      </c>
      <c r="C1458" s="2">
        <v>21</v>
      </c>
      <c r="D1458" s="2">
        <v>16.306000000000001</v>
      </c>
      <c r="E1458" s="2">
        <v>16.306000000000001</v>
      </c>
      <c r="F1458" s="2">
        <v>25</v>
      </c>
      <c r="G1458" s="2">
        <v>407.65000000000003</v>
      </c>
      <c r="H1458" s="13">
        <v>0</v>
      </c>
    </row>
    <row r="1459" spans="1:8" ht="13.5" x14ac:dyDescent="0.25">
      <c r="A1459" s="11"/>
      <c r="B1459" s="10">
        <v>44132</v>
      </c>
      <c r="C1459" s="2">
        <v>20.53</v>
      </c>
      <c r="D1459" s="2">
        <v>15.941000000000001</v>
      </c>
      <c r="E1459" s="2">
        <v>15.941000000000001</v>
      </c>
      <c r="F1459" s="2">
        <v>520</v>
      </c>
      <c r="G1459" s="2">
        <v>8289.32</v>
      </c>
      <c r="H1459" s="13">
        <v>-2.2384398380964073E-2</v>
      </c>
    </row>
    <row r="1460" spans="1:8" ht="13.5" x14ac:dyDescent="0.25">
      <c r="A1460" s="11"/>
      <c r="B1460" s="10">
        <v>44134</v>
      </c>
      <c r="C1460" s="2">
        <v>20.5</v>
      </c>
      <c r="D1460" s="2">
        <v>15.917</v>
      </c>
      <c r="E1460" s="2">
        <v>15.917</v>
      </c>
      <c r="F1460" s="2">
        <v>1</v>
      </c>
      <c r="G1460" s="2">
        <v>15.917</v>
      </c>
      <c r="H1460" s="13">
        <v>-1.505551721974839E-3</v>
      </c>
    </row>
    <row r="1461" spans="1:8" ht="13.5" x14ac:dyDescent="0.25">
      <c r="A1461" s="11"/>
      <c r="B1461" s="10">
        <v>44137</v>
      </c>
      <c r="C1461" s="2">
        <v>20</v>
      </c>
      <c r="D1461" s="2">
        <v>15.529</v>
      </c>
      <c r="E1461" s="2">
        <v>15.521235499999998</v>
      </c>
      <c r="F1461" s="2">
        <v>1115</v>
      </c>
      <c r="G1461" s="2">
        <v>17306.177582499997</v>
      </c>
      <c r="H1461" s="13">
        <v>-2.4376452849154986E-2</v>
      </c>
    </row>
    <row r="1462" spans="1:8" ht="13.5" x14ac:dyDescent="0.25">
      <c r="A1462" s="11"/>
      <c r="B1462" s="10">
        <v>44138</v>
      </c>
      <c r="C1462" s="2">
        <v>20</v>
      </c>
      <c r="D1462" s="2">
        <v>15.529</v>
      </c>
      <c r="E1462" s="2">
        <v>15.529</v>
      </c>
      <c r="F1462" s="2">
        <v>70</v>
      </c>
      <c r="G1462" s="2">
        <v>1087.03</v>
      </c>
      <c r="H1462" s="13">
        <v>0</v>
      </c>
    </row>
    <row r="1463" spans="1:8" ht="13.5" x14ac:dyDescent="0.25">
      <c r="A1463" s="11"/>
      <c r="B1463" s="10">
        <v>44139</v>
      </c>
      <c r="C1463" s="2">
        <v>20</v>
      </c>
      <c r="D1463" s="2">
        <v>15.529</v>
      </c>
      <c r="E1463" s="2">
        <v>15.529</v>
      </c>
      <c r="F1463" s="2">
        <v>45</v>
      </c>
      <c r="G1463" s="2">
        <v>698.80499999999995</v>
      </c>
      <c r="H1463" s="13">
        <v>0</v>
      </c>
    </row>
    <row r="1464" spans="1:8" ht="13.5" x14ac:dyDescent="0.25">
      <c r="A1464" s="11"/>
      <c r="B1464" s="10">
        <v>44140</v>
      </c>
      <c r="C1464" s="2">
        <v>20</v>
      </c>
      <c r="D1464" s="2">
        <v>15.529</v>
      </c>
      <c r="E1464" s="2">
        <v>0</v>
      </c>
      <c r="F1464" s="2">
        <v>0</v>
      </c>
      <c r="G1464" s="2">
        <v>0</v>
      </c>
      <c r="H1464" s="13">
        <v>0</v>
      </c>
    </row>
    <row r="1465" spans="1:8" ht="13.5" x14ac:dyDescent="0.25">
      <c r="A1465" s="11"/>
      <c r="B1465" s="10">
        <v>44141</v>
      </c>
      <c r="C1465" s="2">
        <v>20.6</v>
      </c>
      <c r="D1465" s="2">
        <v>15.994999999999999</v>
      </c>
      <c r="E1465" s="2">
        <v>15.994999999999999</v>
      </c>
      <c r="F1465" s="2">
        <v>3</v>
      </c>
      <c r="G1465" s="2">
        <v>47.984999999999999</v>
      </c>
      <c r="H1465" s="13">
        <v>3.0008371434091012E-2</v>
      </c>
    </row>
    <row r="1466" spans="1:8" ht="13.5" x14ac:dyDescent="0.25">
      <c r="A1466" s="11"/>
      <c r="B1466" s="10">
        <v>44144</v>
      </c>
      <c r="C1466" s="2">
        <v>21.21</v>
      </c>
      <c r="D1466" s="2">
        <v>16.469000000000001</v>
      </c>
      <c r="E1466" s="2">
        <v>16.469000000000001</v>
      </c>
      <c r="F1466" s="2">
        <v>2</v>
      </c>
      <c r="G1466" s="2">
        <v>32.938000000000002</v>
      </c>
      <c r="H1466" s="13">
        <v>2.9634260706470898E-2</v>
      </c>
    </row>
    <row r="1467" spans="1:8" ht="13.5" x14ac:dyDescent="0.25">
      <c r="A1467" s="11"/>
      <c r="B1467" s="10">
        <v>44145</v>
      </c>
      <c r="C1467" s="2">
        <v>21.21</v>
      </c>
      <c r="D1467" s="2">
        <v>16.469000000000001</v>
      </c>
      <c r="E1467" s="2">
        <v>0</v>
      </c>
      <c r="F1467" s="2">
        <v>0</v>
      </c>
      <c r="G1467" s="2">
        <v>0</v>
      </c>
      <c r="H1467" s="13">
        <v>0</v>
      </c>
    </row>
    <row r="1468" spans="1:8" ht="13.5" x14ac:dyDescent="0.25">
      <c r="A1468" s="11"/>
      <c r="B1468" s="10">
        <v>44146</v>
      </c>
      <c r="C1468" s="2">
        <v>21</v>
      </c>
      <c r="D1468" s="2">
        <v>16.306000000000001</v>
      </c>
      <c r="E1468" s="2">
        <v>16.306000000000001</v>
      </c>
      <c r="F1468" s="2">
        <v>1</v>
      </c>
      <c r="G1468" s="2">
        <v>16.306000000000001</v>
      </c>
      <c r="H1468" s="13">
        <v>-9.8973829619284862E-3</v>
      </c>
    </row>
    <row r="1469" spans="1:8" ht="13.5" x14ac:dyDescent="0.25">
      <c r="A1469" s="11"/>
      <c r="B1469" s="10">
        <v>44147</v>
      </c>
      <c r="C1469" s="2">
        <v>21</v>
      </c>
      <c r="D1469" s="2">
        <v>16.306000000000001</v>
      </c>
      <c r="E1469" s="2">
        <v>0</v>
      </c>
      <c r="F1469" s="2">
        <v>0</v>
      </c>
      <c r="G1469" s="2">
        <v>0</v>
      </c>
      <c r="H1469" s="13">
        <v>0</v>
      </c>
    </row>
    <row r="1470" spans="1:8" ht="13.5" x14ac:dyDescent="0.25">
      <c r="A1470" s="11"/>
      <c r="B1470" s="10">
        <v>44148</v>
      </c>
      <c r="C1470" s="2">
        <v>20.37</v>
      </c>
      <c r="D1470" s="2">
        <v>15.817</v>
      </c>
      <c r="E1470" s="2">
        <v>0</v>
      </c>
      <c r="F1470" s="2">
        <v>0</v>
      </c>
      <c r="G1470" s="2">
        <v>0</v>
      </c>
      <c r="H1470" s="13">
        <v>-2.9988961118606692E-2</v>
      </c>
    </row>
    <row r="1471" spans="1:8" ht="13.5" x14ac:dyDescent="0.25">
      <c r="A1471" s="11"/>
      <c r="B1471" s="10">
        <v>44151</v>
      </c>
      <c r="C1471" s="2">
        <v>20</v>
      </c>
      <c r="D1471" s="2">
        <v>15.529</v>
      </c>
      <c r="E1471" s="2">
        <v>15.529</v>
      </c>
      <c r="F1471" s="2">
        <v>75</v>
      </c>
      <c r="G1471" s="2">
        <v>1164.675</v>
      </c>
      <c r="H1471" s="13">
        <v>-1.8208256938736816E-2</v>
      </c>
    </row>
    <row r="1472" spans="1:8" ht="13.5" x14ac:dyDescent="0.25">
      <c r="A1472" s="11"/>
      <c r="B1472" s="10">
        <v>44152</v>
      </c>
      <c r="C1472" s="2">
        <v>20</v>
      </c>
      <c r="D1472" s="2">
        <v>15.529</v>
      </c>
      <c r="E1472" s="2">
        <v>15.529</v>
      </c>
      <c r="F1472" s="2">
        <v>452</v>
      </c>
      <c r="G1472" s="2">
        <v>7019.1080000000002</v>
      </c>
      <c r="H1472" s="13">
        <v>0</v>
      </c>
    </row>
    <row r="1473" spans="1:8" ht="13.5" x14ac:dyDescent="0.25">
      <c r="A1473" s="11"/>
      <c r="B1473" s="10">
        <v>44153</v>
      </c>
      <c r="C1473" s="2">
        <v>20</v>
      </c>
      <c r="D1473" s="2">
        <v>15.529</v>
      </c>
      <c r="E1473" s="2">
        <v>0</v>
      </c>
      <c r="F1473" s="2">
        <v>0</v>
      </c>
      <c r="G1473" s="2">
        <v>0</v>
      </c>
      <c r="H1473" s="13">
        <v>0</v>
      </c>
    </row>
    <row r="1474" spans="1:8" ht="13.5" x14ac:dyDescent="0.25">
      <c r="A1474" s="11"/>
      <c r="B1474" s="10">
        <v>44154</v>
      </c>
      <c r="C1474" s="2">
        <v>20</v>
      </c>
      <c r="D1474" s="2">
        <v>15.529</v>
      </c>
      <c r="E1474" s="2">
        <v>15.529</v>
      </c>
      <c r="F1474" s="2">
        <v>1263</v>
      </c>
      <c r="G1474" s="2">
        <v>19613.127</v>
      </c>
      <c r="H1474" s="13">
        <v>0</v>
      </c>
    </row>
    <row r="1475" spans="1:8" ht="13.5" x14ac:dyDescent="0.25">
      <c r="A1475" s="11"/>
      <c r="B1475" s="10">
        <v>44155</v>
      </c>
      <c r="C1475" s="2">
        <v>20</v>
      </c>
      <c r="D1475" s="2">
        <v>15.529</v>
      </c>
      <c r="E1475" s="2">
        <v>15.529</v>
      </c>
      <c r="F1475" s="2">
        <v>201</v>
      </c>
      <c r="G1475" s="2">
        <v>3121.3290000000002</v>
      </c>
      <c r="H1475" s="13">
        <v>0</v>
      </c>
    </row>
    <row r="1476" spans="1:8" ht="13.5" x14ac:dyDescent="0.25">
      <c r="A1476" s="11"/>
      <c r="B1476" s="10">
        <v>44158</v>
      </c>
      <c r="C1476" s="2">
        <v>20</v>
      </c>
      <c r="D1476" s="2">
        <v>15.529</v>
      </c>
      <c r="E1476" s="2">
        <v>15.529</v>
      </c>
      <c r="F1476" s="2">
        <v>95</v>
      </c>
      <c r="G1476" s="2">
        <v>1475.2549999999999</v>
      </c>
      <c r="H1476" s="13">
        <v>0</v>
      </c>
    </row>
    <row r="1477" spans="1:8" ht="13.5" x14ac:dyDescent="0.25">
      <c r="A1477" s="11"/>
      <c r="B1477" s="10">
        <v>44159</v>
      </c>
      <c r="C1477" s="2">
        <v>20</v>
      </c>
      <c r="D1477" s="2">
        <v>15.529</v>
      </c>
      <c r="E1477" s="2">
        <v>15.529</v>
      </c>
      <c r="F1477" s="2">
        <v>2000</v>
      </c>
      <c r="G1477" s="2">
        <v>31058</v>
      </c>
      <c r="H1477" s="13">
        <v>0</v>
      </c>
    </row>
    <row r="1478" spans="1:8" ht="13.5" x14ac:dyDescent="0.25">
      <c r="A1478" s="11"/>
      <c r="B1478" s="10">
        <v>44160</v>
      </c>
      <c r="C1478" s="2">
        <v>20.010000000000002</v>
      </c>
      <c r="D1478" s="2">
        <v>15.537000000000001</v>
      </c>
      <c r="E1478" s="2">
        <v>15.537000000000001</v>
      </c>
      <c r="F1478" s="2">
        <v>98</v>
      </c>
      <c r="G1478" s="2">
        <v>1522.626</v>
      </c>
      <c r="H1478" s="13">
        <v>5.1516517483423882E-4</v>
      </c>
    </row>
    <row r="1479" spans="1:8" ht="13.5" x14ac:dyDescent="0.25">
      <c r="A1479" s="11"/>
      <c r="B1479" s="10">
        <v>44161</v>
      </c>
      <c r="C1479" s="2">
        <v>20.010000000000002</v>
      </c>
      <c r="D1479" s="2">
        <v>15.537000000000001</v>
      </c>
      <c r="E1479" s="2">
        <v>15.537000000000001</v>
      </c>
      <c r="F1479" s="2">
        <v>99</v>
      </c>
      <c r="G1479" s="2">
        <v>1538.163</v>
      </c>
      <c r="H1479" s="13">
        <v>0</v>
      </c>
    </row>
    <row r="1480" spans="1:8" ht="13.5" x14ac:dyDescent="0.25">
      <c r="A1480" s="11"/>
      <c r="B1480" s="10">
        <v>44162</v>
      </c>
      <c r="C1480" s="2">
        <v>20.02</v>
      </c>
      <c r="D1480" s="2">
        <v>15.545</v>
      </c>
      <c r="E1480" s="2">
        <v>15.548105894105896</v>
      </c>
      <c r="F1480" s="2">
        <v>98</v>
      </c>
      <c r="G1480" s="2">
        <v>1523.7143776223779</v>
      </c>
      <c r="H1480" s="13">
        <v>5.148999163287069E-4</v>
      </c>
    </row>
    <row r="1481" spans="1:8" ht="13.5" x14ac:dyDescent="0.25">
      <c r="A1481" s="11"/>
      <c r="B1481" s="10">
        <v>44165</v>
      </c>
      <c r="C1481" s="2">
        <v>20.02</v>
      </c>
      <c r="D1481" s="2">
        <v>15.545</v>
      </c>
      <c r="E1481" s="2">
        <v>0</v>
      </c>
      <c r="F1481" s="2">
        <v>0</v>
      </c>
      <c r="G1481" s="2">
        <v>0</v>
      </c>
      <c r="H1481" s="13">
        <v>0</v>
      </c>
    </row>
    <row r="1482" spans="1:8" ht="13.5" x14ac:dyDescent="0.25">
      <c r="A1482" s="11"/>
      <c r="B1482" s="10">
        <v>44166</v>
      </c>
      <c r="C1482" s="2">
        <v>20.62</v>
      </c>
      <c r="D1482" s="2">
        <v>16.010999999999999</v>
      </c>
      <c r="E1482" s="2">
        <v>0</v>
      </c>
      <c r="F1482" s="2">
        <v>0</v>
      </c>
      <c r="G1482" s="2">
        <v>0</v>
      </c>
      <c r="H1482" s="13">
        <v>2.9977484721775447E-2</v>
      </c>
    </row>
    <row r="1483" spans="1:8" ht="13.5" x14ac:dyDescent="0.25">
      <c r="A1483" s="11"/>
      <c r="B1483" s="10">
        <v>44167</v>
      </c>
      <c r="C1483" s="2">
        <v>21.49</v>
      </c>
      <c r="D1483" s="2">
        <v>16.686</v>
      </c>
      <c r="E1483" s="2">
        <v>15.556259190321081</v>
      </c>
      <c r="F1483" s="2">
        <v>100</v>
      </c>
      <c r="G1483" s="2">
        <v>1555.625919032108</v>
      </c>
      <c r="H1483" s="13">
        <v>4.2158516020236132E-2</v>
      </c>
    </row>
    <row r="1484" spans="1:8" ht="13.5" x14ac:dyDescent="0.25">
      <c r="A1484" s="11"/>
      <c r="B1484" s="10">
        <v>44168</v>
      </c>
      <c r="C1484" s="2">
        <v>20.99</v>
      </c>
      <c r="D1484" s="2">
        <v>16.297999999999998</v>
      </c>
      <c r="E1484" s="2">
        <v>16.297999999999998</v>
      </c>
      <c r="F1484" s="2">
        <v>7</v>
      </c>
      <c r="G1484" s="2">
        <v>114.08599999999998</v>
      </c>
      <c r="H1484" s="13">
        <v>-2.3253026489272546E-2</v>
      </c>
    </row>
    <row r="1485" spans="1:8" ht="13.5" x14ac:dyDescent="0.25">
      <c r="A1485" s="11"/>
      <c r="B1485" s="10">
        <v>44169</v>
      </c>
      <c r="C1485" s="2">
        <v>20.04</v>
      </c>
      <c r="D1485" s="2">
        <v>15.56</v>
      </c>
      <c r="E1485" s="2">
        <v>16.289860279441118</v>
      </c>
      <c r="F1485" s="2">
        <v>9</v>
      </c>
      <c r="G1485" s="2">
        <v>146.60874251497006</v>
      </c>
      <c r="H1485" s="13">
        <v>-4.5281629647809414E-2</v>
      </c>
    </row>
    <row r="1486" spans="1:8" ht="13.5" x14ac:dyDescent="0.25">
      <c r="A1486" s="11"/>
      <c r="B1486" s="10">
        <v>44172</v>
      </c>
      <c r="C1486" s="2">
        <v>20.010000000000002</v>
      </c>
      <c r="D1486" s="2">
        <v>15.537000000000001</v>
      </c>
      <c r="E1486" s="2">
        <v>15.566505547226386</v>
      </c>
      <c r="F1486" s="2">
        <v>26071</v>
      </c>
      <c r="G1486" s="2">
        <v>405834.36612173909</v>
      </c>
      <c r="H1486" s="13">
        <v>-1.4781491002570492E-3</v>
      </c>
    </row>
    <row r="1487" spans="1:8" ht="13.5" x14ac:dyDescent="0.25">
      <c r="A1487" s="11"/>
      <c r="B1487" s="10">
        <v>44173</v>
      </c>
      <c r="C1487" s="2">
        <v>20.010000000000002</v>
      </c>
      <c r="D1487" s="2">
        <v>15.537000000000001</v>
      </c>
      <c r="E1487" s="2">
        <v>15.537000000000001</v>
      </c>
      <c r="F1487" s="2">
        <v>350</v>
      </c>
      <c r="G1487" s="2">
        <v>5437.9500000000007</v>
      </c>
      <c r="H1487" s="13">
        <v>0</v>
      </c>
    </row>
    <row r="1488" spans="1:8" ht="13.5" x14ac:dyDescent="0.25">
      <c r="A1488" s="11"/>
      <c r="B1488" s="10">
        <v>44174</v>
      </c>
      <c r="C1488" s="2">
        <v>20.57</v>
      </c>
      <c r="D1488" s="2">
        <v>15.972</v>
      </c>
      <c r="E1488" s="2">
        <v>15.972000000000001</v>
      </c>
      <c r="F1488" s="2">
        <v>1</v>
      </c>
      <c r="G1488" s="2">
        <v>15.972000000000001</v>
      </c>
      <c r="H1488" s="13">
        <v>2.7997682950376437E-2</v>
      </c>
    </row>
    <row r="1489" spans="1:8" ht="13.5" x14ac:dyDescent="0.25">
      <c r="A1489" s="11"/>
      <c r="B1489" s="10">
        <v>44175</v>
      </c>
      <c r="C1489" s="2">
        <v>20.65</v>
      </c>
      <c r="D1489" s="2">
        <v>16.033999999999999</v>
      </c>
      <c r="E1489" s="2">
        <v>15.568121065375303</v>
      </c>
      <c r="F1489" s="2">
        <v>99</v>
      </c>
      <c r="G1489" s="2">
        <v>1541.2439854721549</v>
      </c>
      <c r="H1489" s="13">
        <v>3.881793137991447E-3</v>
      </c>
    </row>
    <row r="1490" spans="1:8" ht="13.5" x14ac:dyDescent="0.25">
      <c r="A1490" s="11"/>
      <c r="B1490" s="10">
        <v>44176</v>
      </c>
      <c r="C1490" s="2">
        <v>20.99</v>
      </c>
      <c r="D1490" s="2">
        <v>16.297999999999998</v>
      </c>
      <c r="E1490" s="2">
        <v>16.297999999999998</v>
      </c>
      <c r="F1490" s="2">
        <v>1</v>
      </c>
      <c r="G1490" s="2">
        <v>16.297999999999998</v>
      </c>
      <c r="H1490" s="13">
        <v>1.6465011849819095E-2</v>
      </c>
    </row>
    <row r="1491" spans="1:8" ht="13.5" x14ac:dyDescent="0.25">
      <c r="A1491" s="11"/>
      <c r="B1491" s="10">
        <v>44179</v>
      </c>
      <c r="C1491" s="2">
        <v>20.100000000000001</v>
      </c>
      <c r="D1491" s="2">
        <v>15.606999999999999</v>
      </c>
      <c r="E1491" s="2">
        <v>15.606999999999999</v>
      </c>
      <c r="F1491" s="2">
        <v>499</v>
      </c>
      <c r="G1491" s="2">
        <v>7787.893</v>
      </c>
      <c r="H1491" s="13">
        <v>-4.2397840225794514E-2</v>
      </c>
    </row>
    <row r="1492" spans="1:8" ht="13.5" x14ac:dyDescent="0.25">
      <c r="A1492" s="11"/>
      <c r="B1492" s="10">
        <v>44180</v>
      </c>
      <c r="C1492" s="2">
        <v>20.100000000000001</v>
      </c>
      <c r="D1492" s="2">
        <v>15.606999999999999</v>
      </c>
      <c r="E1492" s="2">
        <v>15.606999999999999</v>
      </c>
      <c r="F1492" s="2">
        <v>97</v>
      </c>
      <c r="G1492" s="2">
        <v>1513.8789999999999</v>
      </c>
      <c r="H1492" s="13">
        <v>0</v>
      </c>
    </row>
    <row r="1493" spans="1:8" ht="13.5" x14ac:dyDescent="0.25">
      <c r="A1493" s="11"/>
      <c r="B1493" s="10">
        <v>44181</v>
      </c>
      <c r="C1493" s="2">
        <v>20.149999999999999</v>
      </c>
      <c r="D1493" s="2">
        <v>15.646000000000001</v>
      </c>
      <c r="E1493" s="2">
        <v>15.646000000000001</v>
      </c>
      <c r="F1493" s="2">
        <v>99</v>
      </c>
      <c r="G1493" s="2">
        <v>1548.9540000000002</v>
      </c>
      <c r="H1493" s="13">
        <v>2.4988787082720239E-3</v>
      </c>
    </row>
    <row r="1494" spans="1:8" ht="13.5" x14ac:dyDescent="0.25">
      <c r="A1494" s="11"/>
      <c r="B1494" s="10">
        <v>44182</v>
      </c>
      <c r="C1494" s="2">
        <v>20.100000000000001</v>
      </c>
      <c r="D1494" s="2">
        <v>15.606999999999999</v>
      </c>
      <c r="E1494" s="2">
        <v>15.606999999999999</v>
      </c>
      <c r="F1494" s="2">
        <v>98</v>
      </c>
      <c r="G1494" s="2">
        <v>1529.4859999999999</v>
      </c>
      <c r="H1494" s="13">
        <v>-2.4926498785633054E-3</v>
      </c>
    </row>
    <row r="1495" spans="1:8" ht="13.5" x14ac:dyDescent="0.25">
      <c r="A1495" s="11"/>
      <c r="B1495" s="10">
        <v>44183</v>
      </c>
      <c r="C1495" s="2">
        <v>20.75</v>
      </c>
      <c r="D1495" s="2">
        <v>16.111999999999998</v>
      </c>
      <c r="E1495" s="2">
        <v>15.650769734939757</v>
      </c>
      <c r="F1495" s="2">
        <v>100</v>
      </c>
      <c r="G1495" s="2">
        <v>1565.0769734939759</v>
      </c>
      <c r="H1495" s="13">
        <v>3.2357275581469794E-2</v>
      </c>
    </row>
    <row r="1496" spans="1:8" ht="13.5" x14ac:dyDescent="0.25">
      <c r="A1496" s="11"/>
      <c r="B1496" s="10">
        <v>44186</v>
      </c>
      <c r="C1496" s="2">
        <v>20.37</v>
      </c>
      <c r="D1496" s="2">
        <v>15.817</v>
      </c>
      <c r="E1496" s="2">
        <v>16.298420716740303</v>
      </c>
      <c r="F1496" s="2">
        <v>1</v>
      </c>
      <c r="G1496" s="2">
        <v>16.298420716740303</v>
      </c>
      <c r="H1496" s="13">
        <v>-1.8309334657398101E-2</v>
      </c>
    </row>
    <row r="1497" spans="1:8" ht="13.5" x14ac:dyDescent="0.25">
      <c r="A1497" s="11"/>
      <c r="B1497" s="10">
        <v>44187</v>
      </c>
      <c r="C1497" s="2">
        <v>20.2</v>
      </c>
      <c r="D1497" s="2">
        <v>15.685</v>
      </c>
      <c r="E1497" s="2">
        <v>15.685</v>
      </c>
      <c r="F1497" s="2">
        <v>199</v>
      </c>
      <c r="G1497" s="2">
        <v>3121.3150000000001</v>
      </c>
      <c r="H1497" s="13">
        <v>-8.3454510969210131E-3</v>
      </c>
    </row>
    <row r="1498" spans="1:8" ht="13.5" x14ac:dyDescent="0.25">
      <c r="A1498" s="11"/>
      <c r="B1498" s="10">
        <v>44188</v>
      </c>
      <c r="C1498" s="2">
        <v>20.149999999999999</v>
      </c>
      <c r="D1498" s="2">
        <v>15.646000000000001</v>
      </c>
      <c r="E1498" s="2">
        <v>15.646000000000001</v>
      </c>
      <c r="F1498" s="2">
        <v>110</v>
      </c>
      <c r="G1498" s="2">
        <v>1721.0600000000002</v>
      </c>
      <c r="H1498" s="13">
        <v>-2.4864520242269495E-3</v>
      </c>
    </row>
    <row r="1499" spans="1:8" ht="13.5" x14ac:dyDescent="0.25">
      <c r="A1499" s="11"/>
      <c r="B1499" s="10">
        <v>44189</v>
      </c>
      <c r="C1499" s="2">
        <v>20.11</v>
      </c>
      <c r="D1499" s="2">
        <v>15.615</v>
      </c>
      <c r="E1499" s="2">
        <v>15.615000000000002</v>
      </c>
      <c r="F1499" s="2">
        <v>427</v>
      </c>
      <c r="G1499" s="2">
        <v>6667.6050000000005</v>
      </c>
      <c r="H1499" s="13">
        <v>-1.9813370829605383E-3</v>
      </c>
    </row>
    <row r="1500" spans="1:8" ht="13.5" x14ac:dyDescent="0.25">
      <c r="A1500" s="11"/>
      <c r="B1500" s="10">
        <v>44190</v>
      </c>
      <c r="C1500" s="2">
        <v>20.12</v>
      </c>
      <c r="D1500" s="2">
        <v>15.622</v>
      </c>
      <c r="E1500" s="2">
        <v>15.622</v>
      </c>
      <c r="F1500" s="2">
        <v>519</v>
      </c>
      <c r="G1500" s="2">
        <v>8107.8180000000002</v>
      </c>
      <c r="H1500" s="13">
        <v>4.4828690361829477E-4</v>
      </c>
    </row>
    <row r="1501" spans="1:8" ht="13.5" x14ac:dyDescent="0.25">
      <c r="A1501" s="11"/>
      <c r="B1501" s="10">
        <v>44193</v>
      </c>
      <c r="C1501" s="2">
        <v>20.149999999999999</v>
      </c>
      <c r="D1501" s="2">
        <v>15.646000000000001</v>
      </c>
      <c r="E1501" s="2">
        <v>15.646000000000001</v>
      </c>
      <c r="F1501" s="2">
        <v>98</v>
      </c>
      <c r="G1501" s="2">
        <v>1533.308</v>
      </c>
      <c r="H1501" s="13">
        <v>1.5362949686340359E-3</v>
      </c>
    </row>
    <row r="1502" spans="1:8" ht="13.5" x14ac:dyDescent="0.25">
      <c r="A1502" s="11"/>
      <c r="B1502" s="10">
        <v>44194</v>
      </c>
      <c r="C1502" s="2">
        <v>20.149999999999999</v>
      </c>
      <c r="D1502" s="2">
        <v>15.646000000000001</v>
      </c>
      <c r="E1502" s="2">
        <v>15.646000000000001</v>
      </c>
      <c r="F1502" s="2">
        <v>99</v>
      </c>
      <c r="G1502" s="2">
        <v>1548.9540000000002</v>
      </c>
      <c r="H1502" s="13">
        <v>0</v>
      </c>
    </row>
    <row r="1503" spans="1:8" ht="13.5" x14ac:dyDescent="0.25">
      <c r="A1503" s="11"/>
      <c r="B1503" s="10">
        <v>44195</v>
      </c>
      <c r="C1503" s="2">
        <v>20.12</v>
      </c>
      <c r="D1503" s="2">
        <v>15.622</v>
      </c>
      <c r="E1503" s="2">
        <v>15.622</v>
      </c>
      <c r="F1503" s="2">
        <v>55</v>
      </c>
      <c r="G1503" s="2">
        <v>859.21</v>
      </c>
      <c r="H1503" s="13">
        <v>-1.533938386808188E-3</v>
      </c>
    </row>
    <row r="1504" spans="1:8" ht="13.5" x14ac:dyDescent="0.25">
      <c r="A1504" s="11"/>
      <c r="B1504" s="10">
        <v>44196</v>
      </c>
      <c r="C1504" s="2">
        <v>20.149999999999999</v>
      </c>
      <c r="D1504" s="2">
        <v>15.646000000000001</v>
      </c>
      <c r="E1504" s="2">
        <v>15.646000000000001</v>
      </c>
      <c r="F1504" s="2">
        <v>99</v>
      </c>
      <c r="G1504" s="2">
        <v>1548.9540000000002</v>
      </c>
      <c r="H1504" s="13">
        <v>1.5362949686340359E-3</v>
      </c>
    </row>
    <row r="1505" spans="1:8" ht="13.5" x14ac:dyDescent="0.25">
      <c r="A1505" s="11"/>
      <c r="B1505" s="10">
        <v>44200</v>
      </c>
      <c r="C1505" s="2">
        <v>20.149999999999999</v>
      </c>
      <c r="D1505" s="2">
        <v>15.646000000000001</v>
      </c>
      <c r="E1505" s="2">
        <v>15.646000000000001</v>
      </c>
      <c r="F1505" s="2">
        <v>107</v>
      </c>
      <c r="G1505" s="2">
        <v>1674.1220000000001</v>
      </c>
      <c r="H1505" s="13">
        <v>0</v>
      </c>
    </row>
    <row r="1506" spans="1:8" ht="13.5" x14ac:dyDescent="0.25">
      <c r="A1506" s="11"/>
      <c r="B1506" s="10">
        <v>44201</v>
      </c>
      <c r="C1506" s="2">
        <v>20.99</v>
      </c>
      <c r="D1506" s="2">
        <v>16.297999999999998</v>
      </c>
      <c r="E1506" s="2">
        <v>16.228118151500713</v>
      </c>
      <c r="F1506" s="2">
        <v>32</v>
      </c>
      <c r="G1506" s="2">
        <v>519.29978084802281</v>
      </c>
      <c r="H1506" s="13">
        <v>4.1671992841620695E-2</v>
      </c>
    </row>
    <row r="1507" spans="1:8" ht="13.5" x14ac:dyDescent="0.25">
      <c r="A1507" s="11"/>
      <c r="B1507" s="10">
        <v>44202</v>
      </c>
      <c r="C1507" s="2">
        <v>20.05</v>
      </c>
      <c r="D1507" s="2">
        <v>15.568</v>
      </c>
      <c r="E1507" s="2">
        <v>15.568</v>
      </c>
      <c r="F1507" s="2">
        <v>99</v>
      </c>
      <c r="G1507" s="2">
        <v>1541.232</v>
      </c>
      <c r="H1507" s="13">
        <v>-4.4790771873849472E-2</v>
      </c>
    </row>
    <row r="1508" spans="1:8" ht="13.5" x14ac:dyDescent="0.25">
      <c r="A1508" s="11"/>
      <c r="B1508" s="10">
        <v>44203</v>
      </c>
      <c r="C1508" s="2">
        <v>20.05</v>
      </c>
      <c r="D1508" s="2">
        <v>15.568</v>
      </c>
      <c r="E1508" s="2">
        <v>15.568</v>
      </c>
      <c r="F1508" s="2">
        <v>98</v>
      </c>
      <c r="G1508" s="2">
        <v>1525.664</v>
      </c>
      <c r="H1508" s="13">
        <v>0</v>
      </c>
    </row>
    <row r="1509" spans="1:8" ht="13.5" x14ac:dyDescent="0.25">
      <c r="A1509" s="11"/>
      <c r="B1509" s="10">
        <v>44204</v>
      </c>
      <c r="C1509" s="2">
        <v>20.100000000000001</v>
      </c>
      <c r="D1509" s="2">
        <v>15.606999999999999</v>
      </c>
      <c r="E1509" s="2">
        <v>15.606999999999999</v>
      </c>
      <c r="F1509" s="2">
        <v>104</v>
      </c>
      <c r="G1509" s="2">
        <v>1623.1279999999999</v>
      </c>
      <c r="H1509" s="13">
        <v>2.5051387461459212E-3</v>
      </c>
    </row>
    <row r="1510" spans="1:8" ht="13.5" x14ac:dyDescent="0.25">
      <c r="A1510" s="11"/>
      <c r="B1510" s="10">
        <v>44207</v>
      </c>
      <c r="C1510" s="2">
        <v>20.11</v>
      </c>
      <c r="D1510" s="2">
        <v>15.615</v>
      </c>
      <c r="E1510" s="2">
        <v>15.615000000000002</v>
      </c>
      <c r="F1510" s="2">
        <v>599</v>
      </c>
      <c r="G1510" s="2">
        <v>9353.385000000002</v>
      </c>
      <c r="H1510" s="13">
        <v>5.1259050426096593E-4</v>
      </c>
    </row>
    <row r="1511" spans="1:8" ht="13.5" x14ac:dyDescent="0.25">
      <c r="A1511" s="11"/>
      <c r="B1511" s="10">
        <v>44208</v>
      </c>
      <c r="C1511" s="2">
        <v>20</v>
      </c>
      <c r="D1511" s="2">
        <v>15.529</v>
      </c>
      <c r="E1511" s="2">
        <v>15.529</v>
      </c>
      <c r="F1511" s="2">
        <v>99</v>
      </c>
      <c r="G1511" s="2">
        <v>1537.3710000000001</v>
      </c>
      <c r="H1511" s="13">
        <v>-5.5075248158821836E-3</v>
      </c>
    </row>
    <row r="1512" spans="1:8" ht="13.5" x14ac:dyDescent="0.25">
      <c r="A1512" s="11"/>
      <c r="B1512" s="10">
        <v>44209</v>
      </c>
      <c r="C1512" s="2">
        <v>20</v>
      </c>
      <c r="D1512" s="2">
        <v>15.529</v>
      </c>
      <c r="E1512" s="2">
        <v>0</v>
      </c>
      <c r="F1512" s="2">
        <v>0</v>
      </c>
      <c r="G1512" s="2">
        <v>0</v>
      </c>
      <c r="H1512" s="13">
        <v>0</v>
      </c>
    </row>
    <row r="1513" spans="1:8" ht="13.5" x14ac:dyDescent="0.25">
      <c r="A1513" s="11"/>
      <c r="B1513" s="10">
        <v>44211</v>
      </c>
      <c r="C1513" s="2">
        <v>20.07</v>
      </c>
      <c r="D1513" s="2">
        <v>15.584</v>
      </c>
      <c r="E1513" s="2">
        <v>15.584</v>
      </c>
      <c r="F1513" s="2">
        <v>99</v>
      </c>
      <c r="G1513" s="2">
        <v>1542.816</v>
      </c>
      <c r="H1513" s="13">
        <v>3.5417605769849777E-3</v>
      </c>
    </row>
    <row r="1514" spans="1:8" ht="13.5" x14ac:dyDescent="0.25">
      <c r="A1514" s="11"/>
      <c r="B1514" s="10">
        <v>44214</v>
      </c>
      <c r="C1514" s="2">
        <v>20.010000000000002</v>
      </c>
      <c r="D1514" s="2">
        <v>15.537000000000001</v>
      </c>
      <c r="E1514" s="2">
        <v>15.537000000000001</v>
      </c>
      <c r="F1514" s="2">
        <v>98</v>
      </c>
      <c r="G1514" s="2">
        <v>1522.626</v>
      </c>
      <c r="H1514" s="13">
        <v>-3.0159137577001299E-3</v>
      </c>
    </row>
    <row r="1515" spans="1:8" ht="13.5" x14ac:dyDescent="0.25">
      <c r="A1515" s="11"/>
      <c r="B1515" s="10">
        <v>44215</v>
      </c>
      <c r="C1515" s="2">
        <v>20.010000000000002</v>
      </c>
      <c r="D1515" s="2">
        <v>15.537000000000001</v>
      </c>
      <c r="E1515" s="2">
        <v>15.543211694152925</v>
      </c>
      <c r="F1515" s="2">
        <v>419</v>
      </c>
      <c r="G1515" s="2">
        <v>6512.6056998500753</v>
      </c>
      <c r="H1515" s="13">
        <v>0</v>
      </c>
    </row>
    <row r="1516" spans="1:8" ht="13.5" x14ac:dyDescent="0.25">
      <c r="A1516" s="11"/>
      <c r="B1516" s="10">
        <v>44216</v>
      </c>
      <c r="C1516" s="2">
        <v>20</v>
      </c>
      <c r="D1516" s="2">
        <v>15.529</v>
      </c>
      <c r="E1516" s="2">
        <v>15.529</v>
      </c>
      <c r="F1516" s="2">
        <v>697</v>
      </c>
      <c r="G1516" s="2">
        <v>10823.713</v>
      </c>
      <c r="H1516" s="13">
        <v>-5.1489991632882118E-4</v>
      </c>
    </row>
    <row r="1517" spans="1:8" ht="13.5" x14ac:dyDescent="0.25">
      <c r="A1517" s="11"/>
      <c r="B1517" s="10">
        <v>44217</v>
      </c>
      <c r="C1517" s="2">
        <v>20.059999999999999</v>
      </c>
      <c r="D1517" s="2">
        <v>15.576000000000001</v>
      </c>
      <c r="E1517" s="2">
        <v>15.576000000000002</v>
      </c>
      <c r="F1517" s="2">
        <v>204</v>
      </c>
      <c r="G1517" s="2">
        <v>3177.5040000000004</v>
      </c>
      <c r="H1517" s="13">
        <v>3.026595402150853E-3</v>
      </c>
    </row>
    <row r="1518" spans="1:8" ht="13.5" x14ac:dyDescent="0.25">
      <c r="A1518" s="11"/>
      <c r="B1518" s="10">
        <v>44218</v>
      </c>
      <c r="C1518" s="2">
        <v>20</v>
      </c>
      <c r="D1518" s="2">
        <v>15.529</v>
      </c>
      <c r="E1518" s="2">
        <v>15.529</v>
      </c>
      <c r="F1518" s="2">
        <v>99</v>
      </c>
      <c r="G1518" s="2">
        <v>1537.3710000000001</v>
      </c>
      <c r="H1518" s="13">
        <v>-3.0174627632255134E-3</v>
      </c>
    </row>
    <row r="1519" spans="1:8" ht="13.5" x14ac:dyDescent="0.25">
      <c r="A1519" s="11"/>
      <c r="B1519" s="10">
        <v>44221</v>
      </c>
      <c r="C1519" s="2">
        <v>20.010000000000002</v>
      </c>
      <c r="D1519" s="2">
        <v>15.537000000000001</v>
      </c>
      <c r="E1519" s="2">
        <v>15.537000000000001</v>
      </c>
      <c r="F1519" s="2">
        <v>99</v>
      </c>
      <c r="G1519" s="2">
        <v>1538.163</v>
      </c>
      <c r="H1519" s="13">
        <v>5.1516517483423882E-4</v>
      </c>
    </row>
    <row r="1520" spans="1:8" ht="13.5" x14ac:dyDescent="0.25">
      <c r="A1520" s="11"/>
      <c r="B1520" s="10">
        <v>44222</v>
      </c>
      <c r="C1520" s="2">
        <v>20.100000000000001</v>
      </c>
      <c r="D1520" s="2">
        <v>15.606999999999999</v>
      </c>
      <c r="E1520" s="2">
        <v>15.606999999999999</v>
      </c>
      <c r="F1520" s="2">
        <v>247</v>
      </c>
      <c r="G1520" s="2">
        <v>3854.9289999999996</v>
      </c>
      <c r="H1520" s="13">
        <v>4.505374267876585E-3</v>
      </c>
    </row>
    <row r="1521" spans="1:8" ht="13.5" x14ac:dyDescent="0.25">
      <c r="A1521" s="11"/>
      <c r="B1521" s="10">
        <v>44223</v>
      </c>
      <c r="C1521" s="2">
        <v>20</v>
      </c>
      <c r="D1521" s="2">
        <v>15.529</v>
      </c>
      <c r="E1521" s="2">
        <v>15.529</v>
      </c>
      <c r="F1521" s="2">
        <v>99</v>
      </c>
      <c r="G1521" s="2">
        <v>1537.3710000000001</v>
      </c>
      <c r="H1521" s="13">
        <v>-4.9977574165438205E-3</v>
      </c>
    </row>
    <row r="1522" spans="1:8" ht="13.5" x14ac:dyDescent="0.25">
      <c r="A1522" s="11"/>
      <c r="B1522" s="10">
        <v>44224</v>
      </c>
      <c r="C1522" s="2">
        <v>20.010000000000002</v>
      </c>
      <c r="D1522" s="2">
        <v>15.537000000000001</v>
      </c>
      <c r="E1522" s="2">
        <v>15.537000000000001</v>
      </c>
      <c r="F1522" s="2">
        <v>99</v>
      </c>
      <c r="G1522" s="2">
        <v>1538.163</v>
      </c>
      <c r="H1522" s="13">
        <v>5.1516517483423882E-4</v>
      </c>
    </row>
    <row r="1523" spans="1:8" ht="13.5" x14ac:dyDescent="0.25">
      <c r="A1523" s="11"/>
      <c r="B1523" s="10">
        <v>44225</v>
      </c>
      <c r="C1523" s="2">
        <v>20.010000000000002</v>
      </c>
      <c r="D1523" s="2">
        <v>15.537000000000001</v>
      </c>
      <c r="E1523" s="2">
        <v>0</v>
      </c>
      <c r="F1523" s="2">
        <v>0</v>
      </c>
      <c r="G1523" s="2">
        <v>0</v>
      </c>
      <c r="H1523" s="13">
        <v>0</v>
      </c>
    </row>
    <row r="1524" spans="1:8" ht="13.5" x14ac:dyDescent="0.25">
      <c r="A1524" s="11"/>
      <c r="B1524" s="10">
        <v>44228</v>
      </c>
      <c r="C1524" s="2">
        <v>20.010000000000002</v>
      </c>
      <c r="D1524" s="2">
        <v>15.537000000000001</v>
      </c>
      <c r="E1524" s="2">
        <v>0</v>
      </c>
      <c r="F1524" s="2">
        <v>0</v>
      </c>
      <c r="G1524" s="2">
        <v>0</v>
      </c>
      <c r="H1524" s="13">
        <v>0</v>
      </c>
    </row>
    <row r="1525" spans="1:8" ht="13.5" x14ac:dyDescent="0.25">
      <c r="A1525" s="11"/>
      <c r="B1525" s="10">
        <v>44229</v>
      </c>
      <c r="C1525" s="2">
        <v>20.100000000000001</v>
      </c>
      <c r="D1525" s="2">
        <v>15.606999999999999</v>
      </c>
      <c r="E1525" s="2">
        <v>15.606999999999999</v>
      </c>
      <c r="F1525" s="2">
        <v>99</v>
      </c>
      <c r="G1525" s="2">
        <v>1545.0929999999998</v>
      </c>
      <c r="H1525" s="13">
        <v>4.505374267876585E-3</v>
      </c>
    </row>
    <row r="1526" spans="1:8" ht="13.5" x14ac:dyDescent="0.25">
      <c r="A1526" s="11"/>
      <c r="B1526" s="10">
        <v>44230</v>
      </c>
      <c r="C1526" s="2">
        <v>20.12</v>
      </c>
      <c r="D1526" s="2">
        <v>15.622</v>
      </c>
      <c r="E1526" s="2">
        <v>15.622</v>
      </c>
      <c r="F1526" s="2">
        <v>9004</v>
      </c>
      <c r="G1526" s="2">
        <v>140660.48800000001</v>
      </c>
      <c r="H1526" s="13">
        <v>9.6110719548924003E-4</v>
      </c>
    </row>
    <row r="1527" spans="1:8" ht="13.5" x14ac:dyDescent="0.25">
      <c r="A1527" s="11"/>
      <c r="B1527" s="10">
        <v>44231</v>
      </c>
      <c r="C1527" s="2">
        <v>20.100000000000001</v>
      </c>
      <c r="D1527" s="2">
        <v>15.606999999999999</v>
      </c>
      <c r="E1527" s="2">
        <v>15.63805870646766</v>
      </c>
      <c r="F1527" s="2">
        <v>9099</v>
      </c>
      <c r="G1527" s="2">
        <v>142290.69617014925</v>
      </c>
      <c r="H1527" s="13">
        <v>-9.6018435539627252E-4</v>
      </c>
    </row>
    <row r="1528" spans="1:8" ht="13.5" x14ac:dyDescent="0.25">
      <c r="A1528" s="11"/>
      <c r="B1528" s="10">
        <v>44232</v>
      </c>
      <c r="C1528" s="2">
        <v>20.11</v>
      </c>
      <c r="D1528" s="2">
        <v>15.615</v>
      </c>
      <c r="E1528" s="2">
        <v>15.615000000000002</v>
      </c>
      <c r="F1528" s="2">
        <v>99</v>
      </c>
      <c r="G1528" s="2">
        <v>1545.8850000000002</v>
      </c>
      <c r="H1528" s="13">
        <v>5.1259050426096593E-4</v>
      </c>
    </row>
    <row r="1529" spans="1:8" ht="13.5" x14ac:dyDescent="0.25">
      <c r="A1529" s="11"/>
      <c r="B1529" s="10">
        <v>44235</v>
      </c>
      <c r="C1529" s="2">
        <v>20.100000000000001</v>
      </c>
      <c r="D1529" s="2">
        <v>15.606999999999999</v>
      </c>
      <c r="E1529" s="2">
        <v>15.606999999999999</v>
      </c>
      <c r="F1529" s="2">
        <v>99</v>
      </c>
      <c r="G1529" s="2">
        <v>1545.0929999999998</v>
      </c>
      <c r="H1529" s="13">
        <v>-5.1232788984956104E-4</v>
      </c>
    </row>
    <row r="1530" spans="1:8" ht="13.5" x14ac:dyDescent="0.25">
      <c r="A1530" s="11"/>
      <c r="B1530" s="10">
        <v>44236</v>
      </c>
      <c r="C1530" s="2">
        <v>20.100000000000001</v>
      </c>
      <c r="D1530" s="2">
        <v>15.606999999999999</v>
      </c>
      <c r="E1530" s="2">
        <v>15.606999999999999</v>
      </c>
      <c r="F1530" s="2">
        <v>108</v>
      </c>
      <c r="G1530" s="2">
        <v>1685.556</v>
      </c>
      <c r="H1530" s="13">
        <v>0</v>
      </c>
    </row>
    <row r="1531" spans="1:8" ht="13.5" x14ac:dyDescent="0.25">
      <c r="A1531" s="11"/>
      <c r="B1531" s="10">
        <v>44237</v>
      </c>
      <c r="C1531" s="2">
        <v>20.100000000000001</v>
      </c>
      <c r="D1531" s="2">
        <v>15.606999999999999</v>
      </c>
      <c r="E1531" s="2">
        <v>15.606999999999999</v>
      </c>
      <c r="F1531" s="2">
        <v>99</v>
      </c>
      <c r="G1531" s="2">
        <v>1545.0929999999998</v>
      </c>
      <c r="H1531" s="13">
        <v>0</v>
      </c>
    </row>
    <row r="1532" spans="1:8" ht="13.5" x14ac:dyDescent="0.25">
      <c r="A1532" s="11"/>
      <c r="B1532" s="10">
        <v>44238</v>
      </c>
      <c r="C1532" s="2">
        <v>20.100000000000001</v>
      </c>
      <c r="D1532" s="2">
        <v>15.606999999999999</v>
      </c>
      <c r="E1532" s="2">
        <v>0</v>
      </c>
      <c r="F1532" s="2">
        <v>0</v>
      </c>
      <c r="G1532" s="2">
        <v>0</v>
      </c>
      <c r="H1532" s="13">
        <v>0</v>
      </c>
    </row>
    <row r="1533" spans="1:8" ht="13.5" x14ac:dyDescent="0.25">
      <c r="A1533" s="11"/>
      <c r="B1533" s="10">
        <v>44239</v>
      </c>
      <c r="C1533" s="2">
        <v>20.100000000000001</v>
      </c>
      <c r="D1533" s="2">
        <v>15.606999999999999</v>
      </c>
      <c r="E1533" s="2">
        <v>0</v>
      </c>
      <c r="F1533" s="2">
        <v>0</v>
      </c>
      <c r="G1533" s="2">
        <v>0</v>
      </c>
      <c r="H1533" s="13">
        <v>0</v>
      </c>
    </row>
    <row r="1534" spans="1:8" ht="13.5" x14ac:dyDescent="0.25">
      <c r="A1534" s="11"/>
      <c r="B1534" s="10">
        <v>44242</v>
      </c>
      <c r="C1534" s="2">
        <v>20.100000000000001</v>
      </c>
      <c r="D1534" s="2">
        <v>15.606999999999999</v>
      </c>
      <c r="E1534" s="2">
        <v>0</v>
      </c>
      <c r="F1534" s="2">
        <v>0</v>
      </c>
      <c r="G1534" s="2">
        <v>0</v>
      </c>
      <c r="H1534" s="13">
        <v>0</v>
      </c>
    </row>
    <row r="1535" spans="1:8" ht="13.5" x14ac:dyDescent="0.25">
      <c r="A1535" s="11"/>
      <c r="B1535" s="10">
        <v>44243</v>
      </c>
      <c r="C1535" s="2">
        <v>20.149999999999999</v>
      </c>
      <c r="D1535" s="2">
        <v>15.646000000000001</v>
      </c>
      <c r="E1535" s="2">
        <v>15.646000000000001</v>
      </c>
      <c r="F1535" s="2">
        <v>99</v>
      </c>
      <c r="G1535" s="2">
        <v>1548.9540000000002</v>
      </c>
      <c r="H1535" s="13">
        <v>2.4988787082720239E-3</v>
      </c>
    </row>
    <row r="1536" spans="1:8" ht="13.5" x14ac:dyDescent="0.25">
      <c r="A1536" s="11"/>
      <c r="B1536" s="10">
        <v>44244</v>
      </c>
      <c r="C1536" s="2">
        <v>20.149999999999999</v>
      </c>
      <c r="D1536" s="2">
        <v>15.646000000000001</v>
      </c>
      <c r="E1536" s="2">
        <v>0</v>
      </c>
      <c r="F1536" s="2">
        <v>0</v>
      </c>
      <c r="G1536" s="2">
        <v>0</v>
      </c>
      <c r="H1536" s="13">
        <v>0</v>
      </c>
    </row>
    <row r="1537" spans="1:8" ht="13.5" x14ac:dyDescent="0.25">
      <c r="A1537" s="11"/>
      <c r="B1537" s="10">
        <v>44245</v>
      </c>
      <c r="C1537" s="2">
        <v>20.149999999999999</v>
      </c>
      <c r="D1537" s="2">
        <v>15.646000000000001</v>
      </c>
      <c r="E1537" s="2">
        <v>15.646000000000001</v>
      </c>
      <c r="F1537" s="2">
        <v>98</v>
      </c>
      <c r="G1537" s="2">
        <v>1533.308</v>
      </c>
      <c r="H1537" s="13">
        <v>0</v>
      </c>
    </row>
    <row r="1538" spans="1:8" ht="13.5" x14ac:dyDescent="0.25">
      <c r="A1538" s="11"/>
      <c r="B1538" s="10">
        <v>44246</v>
      </c>
      <c r="C1538" s="2">
        <v>20</v>
      </c>
      <c r="D1538" s="2">
        <v>15.529</v>
      </c>
      <c r="E1538" s="2">
        <v>15.529</v>
      </c>
      <c r="F1538" s="2">
        <v>97</v>
      </c>
      <c r="G1538" s="2">
        <v>1506.3130000000001</v>
      </c>
      <c r="H1538" s="13">
        <v>-7.4779496356896895E-3</v>
      </c>
    </row>
    <row r="1539" spans="1:8" ht="13.5" x14ac:dyDescent="0.25">
      <c r="A1539" s="11"/>
      <c r="B1539" s="10">
        <v>44249</v>
      </c>
      <c r="C1539" s="2">
        <v>20</v>
      </c>
      <c r="D1539" s="2">
        <v>15.529</v>
      </c>
      <c r="E1539" s="2">
        <v>15.529</v>
      </c>
      <c r="F1539" s="2">
        <v>349</v>
      </c>
      <c r="G1539" s="2">
        <v>5419.6210000000001</v>
      </c>
      <c r="H1539" s="13">
        <v>0</v>
      </c>
    </row>
    <row r="1540" spans="1:8" ht="13.5" x14ac:dyDescent="0.25">
      <c r="A1540" s="11"/>
      <c r="B1540" s="10">
        <v>44250</v>
      </c>
      <c r="C1540" s="2">
        <v>20</v>
      </c>
      <c r="D1540" s="2">
        <v>15.529</v>
      </c>
      <c r="E1540" s="2">
        <v>15.529</v>
      </c>
      <c r="F1540" s="2">
        <v>299</v>
      </c>
      <c r="G1540" s="2">
        <v>4643.1710000000003</v>
      </c>
      <c r="H1540" s="13">
        <v>0</v>
      </c>
    </row>
    <row r="1541" spans="1:8" ht="13.5" x14ac:dyDescent="0.25">
      <c r="A1541" s="11"/>
      <c r="B1541" s="10">
        <v>44251</v>
      </c>
      <c r="C1541" s="2">
        <v>20</v>
      </c>
      <c r="D1541" s="2">
        <v>15.529</v>
      </c>
      <c r="E1541" s="2">
        <v>0</v>
      </c>
      <c r="F1541" s="2">
        <v>0</v>
      </c>
      <c r="G1541" s="2">
        <v>0</v>
      </c>
      <c r="H1541" s="13">
        <v>0</v>
      </c>
    </row>
    <row r="1542" spans="1:8" ht="13.5" x14ac:dyDescent="0.25">
      <c r="A1542" s="11"/>
      <c r="B1542" s="10">
        <v>44252</v>
      </c>
      <c r="C1542" s="2">
        <v>20</v>
      </c>
      <c r="D1542" s="2">
        <v>15.529</v>
      </c>
      <c r="E1542" s="2">
        <v>15.529</v>
      </c>
      <c r="F1542" s="2">
        <v>99</v>
      </c>
      <c r="G1542" s="2">
        <v>1537.3710000000001</v>
      </c>
      <c r="H1542" s="13">
        <v>0</v>
      </c>
    </row>
    <row r="1543" spans="1:8" ht="13.5" x14ac:dyDescent="0.25">
      <c r="A1543" s="11"/>
      <c r="B1543" s="10">
        <v>44253</v>
      </c>
      <c r="C1543" s="2">
        <v>20.6</v>
      </c>
      <c r="D1543" s="2">
        <v>15.994999999999999</v>
      </c>
      <c r="E1543" s="2">
        <v>15.529902669902912</v>
      </c>
      <c r="F1543" s="2">
        <v>700</v>
      </c>
      <c r="G1543" s="2">
        <v>10870.931868932039</v>
      </c>
      <c r="H1543" s="13">
        <v>3.0008371434091012E-2</v>
      </c>
    </row>
    <row r="1544" spans="1:8" ht="13.5" x14ac:dyDescent="0.25">
      <c r="A1544" s="11"/>
      <c r="B1544" s="10">
        <v>44256</v>
      </c>
      <c r="C1544" s="2">
        <v>20.010000000000002</v>
      </c>
      <c r="D1544" s="2">
        <v>15.537000000000001</v>
      </c>
      <c r="E1544" s="2">
        <v>15.537000000000001</v>
      </c>
      <c r="F1544" s="2">
        <v>102</v>
      </c>
      <c r="G1544" s="2">
        <v>1584.7740000000001</v>
      </c>
      <c r="H1544" s="13">
        <v>-2.8633948108783898E-2</v>
      </c>
    </row>
    <row r="1545" spans="1:8" ht="13.5" x14ac:dyDescent="0.25">
      <c r="A1545" s="11"/>
      <c r="B1545" s="10">
        <v>44257</v>
      </c>
      <c r="C1545" s="2">
        <v>20.6</v>
      </c>
      <c r="D1545" s="2">
        <v>15.994999999999999</v>
      </c>
      <c r="E1545" s="2">
        <v>15.843591019417474</v>
      </c>
      <c r="F1545" s="2">
        <v>299</v>
      </c>
      <c r="G1545" s="2">
        <v>4737.233714805825</v>
      </c>
      <c r="H1545" s="13">
        <v>2.9478020209821612E-2</v>
      </c>
    </row>
    <row r="1546" spans="1:8" ht="13.5" x14ac:dyDescent="0.25">
      <c r="A1546" s="11"/>
      <c r="B1546" s="10">
        <v>44258</v>
      </c>
      <c r="C1546" s="2">
        <v>20.010000000000002</v>
      </c>
      <c r="D1546" s="2">
        <v>15.537000000000001</v>
      </c>
      <c r="E1546" s="2">
        <v>15.537000000000001</v>
      </c>
      <c r="F1546" s="2">
        <v>99</v>
      </c>
      <c r="G1546" s="2">
        <v>1538.163</v>
      </c>
      <c r="H1546" s="13">
        <v>-2.8633948108783898E-2</v>
      </c>
    </row>
    <row r="1547" spans="1:8" ht="13.5" x14ac:dyDescent="0.25">
      <c r="A1547" s="11"/>
      <c r="B1547" s="10">
        <v>44259</v>
      </c>
      <c r="C1547" s="2">
        <v>21.2</v>
      </c>
      <c r="D1547" s="2">
        <v>16.460999999999999</v>
      </c>
      <c r="E1547" s="2">
        <v>16.14109754716981</v>
      </c>
      <c r="F1547" s="2">
        <v>637</v>
      </c>
      <c r="G1547" s="2">
        <v>10281.879137547168</v>
      </c>
      <c r="H1547" s="13">
        <v>5.9470940335972042E-2</v>
      </c>
    </row>
    <row r="1548" spans="1:8" ht="13.5" x14ac:dyDescent="0.25">
      <c r="A1548" s="11"/>
      <c r="B1548" s="10">
        <v>44260</v>
      </c>
      <c r="C1548" s="2">
        <v>21.83</v>
      </c>
      <c r="D1548" s="2">
        <v>16.95</v>
      </c>
      <c r="E1548" s="2">
        <v>16.465492441594137</v>
      </c>
      <c r="F1548" s="2">
        <v>110</v>
      </c>
      <c r="G1548" s="2">
        <v>1811.204168575355</v>
      </c>
      <c r="H1548" s="13">
        <v>2.9706579187169724E-2</v>
      </c>
    </row>
    <row r="1549" spans="1:8" ht="13.5" x14ac:dyDescent="0.25">
      <c r="A1549" s="11"/>
      <c r="B1549" s="10">
        <v>44263</v>
      </c>
      <c r="C1549" s="2">
        <v>21.2</v>
      </c>
      <c r="D1549" s="2">
        <v>16.460999999999999</v>
      </c>
      <c r="E1549" s="2">
        <v>16.460999999999999</v>
      </c>
      <c r="F1549" s="2">
        <v>100</v>
      </c>
      <c r="G1549" s="2">
        <v>1646.1</v>
      </c>
      <c r="H1549" s="13">
        <v>-2.8849557522123939E-2</v>
      </c>
    </row>
    <row r="1550" spans="1:8" ht="13.5" x14ac:dyDescent="0.25">
      <c r="A1550" s="11"/>
      <c r="B1550" s="10">
        <v>44264</v>
      </c>
      <c r="C1550" s="2">
        <v>21.2</v>
      </c>
      <c r="D1550" s="2">
        <v>16.460999999999999</v>
      </c>
      <c r="E1550" s="2">
        <v>16.460999999999999</v>
      </c>
      <c r="F1550" s="2">
        <v>997</v>
      </c>
      <c r="G1550" s="2">
        <v>16411.616999999998</v>
      </c>
      <c r="H1550" s="13">
        <v>0</v>
      </c>
    </row>
    <row r="1551" spans="1:8" ht="13.5" x14ac:dyDescent="0.25">
      <c r="A1551" s="11"/>
      <c r="B1551" s="10">
        <v>44265</v>
      </c>
      <c r="C1551" s="2">
        <v>21.2</v>
      </c>
      <c r="D1551" s="2">
        <v>16.460999999999999</v>
      </c>
      <c r="E1551" s="2">
        <v>16.460999999999999</v>
      </c>
      <c r="F1551" s="2">
        <v>99</v>
      </c>
      <c r="G1551" s="2">
        <v>1629.6389999999999</v>
      </c>
      <c r="H1551" s="13">
        <v>0</v>
      </c>
    </row>
    <row r="1552" spans="1:8" ht="13.5" x14ac:dyDescent="0.25">
      <c r="A1552" s="11"/>
      <c r="B1552" s="10">
        <v>44266</v>
      </c>
      <c r="C1552" s="2">
        <v>21.83</v>
      </c>
      <c r="D1552" s="2">
        <v>16.95</v>
      </c>
      <c r="E1552" s="2">
        <v>16.465492441594137</v>
      </c>
      <c r="F1552" s="2">
        <v>100</v>
      </c>
      <c r="G1552" s="2">
        <v>1646.5492441594138</v>
      </c>
      <c r="H1552" s="13">
        <v>2.9706579187169724E-2</v>
      </c>
    </row>
    <row r="1553" spans="1:8" ht="13.5" x14ac:dyDescent="0.25">
      <c r="A1553" s="11"/>
      <c r="B1553" s="10">
        <v>44267</v>
      </c>
      <c r="C1553" s="2">
        <v>22.48</v>
      </c>
      <c r="D1553" s="2">
        <v>17.454999999999998</v>
      </c>
      <c r="E1553" s="2">
        <v>17.454999999999998</v>
      </c>
      <c r="F1553" s="2">
        <v>1</v>
      </c>
      <c r="G1553" s="2">
        <v>17.454999999999998</v>
      </c>
      <c r="H1553" s="13">
        <v>2.979351032448372E-2</v>
      </c>
    </row>
    <row r="1554" spans="1:8" ht="13.5" x14ac:dyDescent="0.25">
      <c r="A1554" s="11"/>
      <c r="B1554" s="10">
        <v>44270</v>
      </c>
      <c r="C1554" s="2">
        <v>22.48</v>
      </c>
      <c r="D1554" s="2">
        <v>17.454999999999998</v>
      </c>
      <c r="E1554" s="2">
        <v>0</v>
      </c>
      <c r="F1554" s="2">
        <v>7800000</v>
      </c>
      <c r="G1554" s="2">
        <v>0</v>
      </c>
      <c r="H1554" s="13">
        <v>0</v>
      </c>
    </row>
    <row r="1555" spans="1:8" ht="13.5" x14ac:dyDescent="0.25">
      <c r="A1555" s="11"/>
      <c r="B1555" s="10">
        <v>44271</v>
      </c>
      <c r="C1555" s="2">
        <v>21.81</v>
      </c>
      <c r="D1555" s="2">
        <v>16.934999999999999</v>
      </c>
      <c r="E1555" s="2">
        <v>16.934999999999999</v>
      </c>
      <c r="F1555" s="2">
        <v>230</v>
      </c>
      <c r="G1555" s="2">
        <v>3895.0499999999997</v>
      </c>
      <c r="H1555" s="13">
        <v>-2.9790890862217107E-2</v>
      </c>
    </row>
    <row r="1556" spans="1:8" ht="13.5" x14ac:dyDescent="0.25">
      <c r="A1556" s="11"/>
      <c r="B1556" s="10">
        <v>44272</v>
      </c>
      <c r="C1556" s="2">
        <v>21.81</v>
      </c>
      <c r="D1556" s="2">
        <v>16.934999999999999</v>
      </c>
      <c r="E1556" s="2">
        <v>0</v>
      </c>
      <c r="F1556" s="2">
        <v>0</v>
      </c>
      <c r="G1556" s="2">
        <v>0</v>
      </c>
      <c r="H1556" s="13">
        <v>0</v>
      </c>
    </row>
    <row r="1557" spans="1:8" ht="13.5" x14ac:dyDescent="0.25">
      <c r="A1557" s="11"/>
      <c r="B1557" s="10">
        <v>44273</v>
      </c>
      <c r="C1557" s="2">
        <v>21.81</v>
      </c>
      <c r="D1557" s="2">
        <v>16.934999999999999</v>
      </c>
      <c r="E1557" s="2">
        <v>0</v>
      </c>
      <c r="F1557" s="2">
        <v>0</v>
      </c>
      <c r="G1557" s="2">
        <v>0</v>
      </c>
      <c r="H1557" s="13">
        <v>0</v>
      </c>
    </row>
    <row r="1558" spans="1:8" ht="13.5" x14ac:dyDescent="0.25">
      <c r="A1558" s="11"/>
      <c r="B1558" s="10">
        <v>44274</v>
      </c>
      <c r="C1558" s="2">
        <v>21</v>
      </c>
      <c r="D1558" s="2">
        <v>16.306000000000001</v>
      </c>
      <c r="E1558" s="2">
        <v>16.306000000000001</v>
      </c>
      <c r="F1558" s="2">
        <v>99</v>
      </c>
      <c r="G1558" s="2">
        <v>1614.2940000000001</v>
      </c>
      <c r="H1558" s="13">
        <v>-3.714201358134029E-2</v>
      </c>
    </row>
    <row r="1559" spans="1:8" ht="13.5" x14ac:dyDescent="0.25">
      <c r="A1559" s="11"/>
      <c r="B1559" s="10">
        <v>44277</v>
      </c>
      <c r="C1559" s="2">
        <v>21</v>
      </c>
      <c r="D1559" s="2">
        <v>16.306000000000001</v>
      </c>
      <c r="E1559" s="2">
        <v>0</v>
      </c>
      <c r="F1559" s="2">
        <v>0</v>
      </c>
      <c r="G1559" s="2">
        <v>0</v>
      </c>
      <c r="H1559" s="13">
        <v>0</v>
      </c>
    </row>
    <row r="1560" spans="1:8" ht="13.5" x14ac:dyDescent="0.25">
      <c r="A1560" s="11"/>
      <c r="B1560" s="10">
        <v>44278</v>
      </c>
      <c r="C1560" s="2">
        <v>21</v>
      </c>
      <c r="D1560" s="2">
        <v>16.306000000000001</v>
      </c>
      <c r="E1560" s="2">
        <v>0</v>
      </c>
      <c r="F1560" s="2">
        <v>0</v>
      </c>
      <c r="G1560" s="2">
        <v>0</v>
      </c>
      <c r="H1560" s="13">
        <v>0</v>
      </c>
    </row>
    <row r="1561" spans="1:8" ht="13.5" x14ac:dyDescent="0.25">
      <c r="A1561" s="11"/>
      <c r="B1561" s="10">
        <v>44279</v>
      </c>
      <c r="C1561" s="2">
        <v>21</v>
      </c>
      <c r="D1561" s="2">
        <v>16.306000000000001</v>
      </c>
      <c r="E1561" s="2">
        <v>16.306000000000001</v>
      </c>
      <c r="F1561" s="2">
        <v>99</v>
      </c>
      <c r="G1561" s="2">
        <v>1614.2940000000001</v>
      </c>
      <c r="H1561" s="13">
        <v>0</v>
      </c>
    </row>
    <row r="1562" spans="1:8" ht="13.5" x14ac:dyDescent="0.25">
      <c r="A1562" s="11"/>
      <c r="B1562" s="10">
        <v>44280</v>
      </c>
      <c r="C1562" s="2">
        <v>21</v>
      </c>
      <c r="D1562" s="2">
        <v>16.306000000000001</v>
      </c>
      <c r="E1562" s="2">
        <v>16.306000000000001</v>
      </c>
      <c r="F1562" s="2">
        <v>99</v>
      </c>
      <c r="G1562" s="2">
        <v>1614.2940000000001</v>
      </c>
      <c r="H1562" s="13">
        <v>0</v>
      </c>
    </row>
    <row r="1563" spans="1:8" ht="13.5" x14ac:dyDescent="0.25">
      <c r="A1563" s="11"/>
      <c r="B1563" s="10">
        <v>44281</v>
      </c>
      <c r="C1563" s="2">
        <v>21</v>
      </c>
      <c r="D1563" s="2">
        <v>16.306000000000001</v>
      </c>
      <c r="E1563" s="2">
        <v>16.306000000000001</v>
      </c>
      <c r="F1563" s="2">
        <v>273</v>
      </c>
      <c r="G1563" s="2">
        <v>4451.5380000000005</v>
      </c>
      <c r="H1563" s="13">
        <v>0</v>
      </c>
    </row>
    <row r="1564" spans="1:8" ht="13.5" x14ac:dyDescent="0.25">
      <c r="A1564" s="11"/>
      <c r="B1564" s="10">
        <v>44284</v>
      </c>
      <c r="C1564" s="2">
        <v>21</v>
      </c>
      <c r="D1564" s="2">
        <v>16.306000000000001</v>
      </c>
      <c r="E1564" s="2">
        <v>16.314541238095238</v>
      </c>
      <c r="F1564" s="2">
        <v>1157</v>
      </c>
      <c r="G1564" s="2">
        <v>18875.924212476191</v>
      </c>
      <c r="H1564" s="13">
        <v>0</v>
      </c>
    </row>
    <row r="1565" spans="1:8" ht="13.5" x14ac:dyDescent="0.25">
      <c r="A1565" s="11"/>
      <c r="B1565" s="10">
        <v>44285</v>
      </c>
      <c r="C1565" s="2">
        <v>21</v>
      </c>
      <c r="D1565" s="2">
        <v>16.306000000000001</v>
      </c>
      <c r="E1565" s="2">
        <v>16.306000000000001</v>
      </c>
      <c r="F1565" s="2">
        <v>894</v>
      </c>
      <c r="G1565" s="2">
        <v>14577.564</v>
      </c>
      <c r="H1565" s="13">
        <v>0</v>
      </c>
    </row>
    <row r="1566" spans="1:8" ht="13.5" x14ac:dyDescent="0.25">
      <c r="A1566" s="11"/>
      <c r="B1566" s="10">
        <v>44286</v>
      </c>
      <c r="C1566" s="2">
        <v>21</v>
      </c>
      <c r="D1566" s="2">
        <v>16.306000000000001</v>
      </c>
      <c r="E1566" s="2">
        <v>16.306000000000001</v>
      </c>
      <c r="F1566" s="2">
        <v>8</v>
      </c>
      <c r="G1566" s="2">
        <v>130.44800000000001</v>
      </c>
      <c r="H1566" s="13">
        <v>0</v>
      </c>
    </row>
    <row r="1567" spans="1:8" ht="13.5" x14ac:dyDescent="0.25">
      <c r="A1567" s="11"/>
      <c r="B1567" s="10">
        <v>44287</v>
      </c>
      <c r="C1567" s="2">
        <v>21</v>
      </c>
      <c r="D1567" s="2">
        <v>16.306000000000001</v>
      </c>
      <c r="E1567" s="2">
        <v>0</v>
      </c>
      <c r="F1567" s="2">
        <v>0</v>
      </c>
      <c r="G1567" s="2">
        <v>0</v>
      </c>
      <c r="H1567" s="13">
        <v>0</v>
      </c>
    </row>
    <row r="1568" spans="1:8" ht="13.5" x14ac:dyDescent="0.25">
      <c r="A1568" s="11"/>
      <c r="B1568" s="10">
        <v>44288</v>
      </c>
      <c r="C1568" s="2">
        <v>20.37</v>
      </c>
      <c r="D1568" s="2">
        <v>15.817</v>
      </c>
      <c r="E1568" s="2">
        <v>15.817000000000002</v>
      </c>
      <c r="F1568" s="2">
        <v>99</v>
      </c>
      <c r="G1568" s="2">
        <v>1565.8830000000003</v>
      </c>
      <c r="H1568" s="13">
        <v>-2.9988961118606692E-2</v>
      </c>
    </row>
    <row r="1569" spans="1:8" ht="13.5" x14ac:dyDescent="0.25">
      <c r="A1569" s="11"/>
      <c r="B1569" s="10">
        <v>44291</v>
      </c>
      <c r="C1569" s="2">
        <v>21.1</v>
      </c>
      <c r="D1569" s="2">
        <v>16.382999999999999</v>
      </c>
      <c r="E1569" s="2">
        <v>16.382999999999999</v>
      </c>
      <c r="F1569" s="2">
        <v>105</v>
      </c>
      <c r="G1569" s="2">
        <v>1720.2149999999999</v>
      </c>
      <c r="H1569" s="13">
        <v>3.5784282733767402E-2</v>
      </c>
    </row>
    <row r="1570" spans="1:8" ht="13.5" x14ac:dyDescent="0.25">
      <c r="A1570" s="11"/>
      <c r="B1570" s="10">
        <v>44292</v>
      </c>
      <c r="C1570" s="2">
        <v>21</v>
      </c>
      <c r="D1570" s="2">
        <v>16.306000000000001</v>
      </c>
      <c r="E1570" s="2">
        <v>16.306000000000001</v>
      </c>
      <c r="F1570" s="2">
        <v>99</v>
      </c>
      <c r="G1570" s="2">
        <v>1614.2940000000001</v>
      </c>
      <c r="H1570" s="13">
        <v>-4.6999938961117121E-3</v>
      </c>
    </row>
    <row r="1571" spans="1:8" ht="13.5" x14ac:dyDescent="0.25">
      <c r="A1571" s="11"/>
      <c r="B1571" s="10">
        <v>44293</v>
      </c>
      <c r="C1571" s="2">
        <v>21.94</v>
      </c>
      <c r="D1571" s="2">
        <v>17.036000000000001</v>
      </c>
      <c r="E1571" s="2">
        <v>17.036000000000001</v>
      </c>
      <c r="F1571" s="2">
        <v>102</v>
      </c>
      <c r="G1571" s="2">
        <v>1737.672</v>
      </c>
      <c r="H1571" s="13">
        <v>4.4768796761928145E-2</v>
      </c>
    </row>
    <row r="1572" spans="1:8" ht="13.5" x14ac:dyDescent="0.25">
      <c r="A1572" s="11"/>
      <c r="B1572" s="10">
        <v>44294</v>
      </c>
      <c r="C1572" s="2">
        <v>21.95</v>
      </c>
      <c r="D1572" s="2">
        <v>17.042999999999999</v>
      </c>
      <c r="E1572" s="2">
        <v>17.042999999999999</v>
      </c>
      <c r="F1572" s="2">
        <v>99</v>
      </c>
      <c r="G1572" s="2">
        <v>1687.2569999999998</v>
      </c>
      <c r="H1572" s="13">
        <v>4.1089457619147076E-4</v>
      </c>
    </row>
    <row r="1573" spans="1:8" ht="13.5" x14ac:dyDescent="0.25">
      <c r="A1573" s="11"/>
      <c r="B1573" s="10">
        <v>44298</v>
      </c>
      <c r="C1573" s="2">
        <v>21.95</v>
      </c>
      <c r="D1573" s="2">
        <v>17.042999999999999</v>
      </c>
      <c r="E1573" s="2">
        <v>0</v>
      </c>
      <c r="F1573" s="2">
        <v>0</v>
      </c>
      <c r="G1573" s="2">
        <v>0</v>
      </c>
      <c r="H1573" s="13">
        <v>0</v>
      </c>
    </row>
    <row r="1574" spans="1:8" ht="13.5" x14ac:dyDescent="0.25">
      <c r="A1574" s="11"/>
      <c r="B1574" s="10">
        <v>44299</v>
      </c>
      <c r="C1574" s="2">
        <v>22.6</v>
      </c>
      <c r="D1574" s="2">
        <v>17.547999999999998</v>
      </c>
      <c r="E1574" s="2">
        <v>17.547999999999998</v>
      </c>
      <c r="F1574" s="2">
        <v>2</v>
      </c>
      <c r="G1574" s="2">
        <v>35.095999999999997</v>
      </c>
      <c r="H1574" s="13">
        <v>2.9630933521093646E-2</v>
      </c>
    </row>
    <row r="1575" spans="1:8" ht="13.5" x14ac:dyDescent="0.25">
      <c r="A1575" s="11"/>
      <c r="B1575" s="10">
        <v>44300</v>
      </c>
      <c r="C1575" s="2">
        <v>22.8</v>
      </c>
      <c r="D1575" s="2">
        <v>17.702999999999999</v>
      </c>
      <c r="E1575" s="2">
        <v>17.702999999999999</v>
      </c>
      <c r="F1575" s="2">
        <v>118</v>
      </c>
      <c r="G1575" s="2">
        <v>2088.9539999999997</v>
      </c>
      <c r="H1575" s="13">
        <v>8.832915431958124E-3</v>
      </c>
    </row>
    <row r="1576" spans="1:8" ht="13.5" x14ac:dyDescent="0.25">
      <c r="A1576" s="11"/>
      <c r="B1576" s="10">
        <v>44301</v>
      </c>
      <c r="C1576" s="2">
        <v>23.48</v>
      </c>
      <c r="D1576" s="2">
        <v>18.231000000000002</v>
      </c>
      <c r="E1576" s="2">
        <v>18.231000000000002</v>
      </c>
      <c r="F1576" s="2">
        <v>200</v>
      </c>
      <c r="G1576" s="2">
        <v>3646.2000000000003</v>
      </c>
      <c r="H1576" s="13">
        <v>2.9825453312997924E-2</v>
      </c>
    </row>
    <row r="1577" spans="1:8" ht="13.5" x14ac:dyDescent="0.25">
      <c r="A1577" s="11"/>
      <c r="B1577" s="10">
        <v>44302</v>
      </c>
      <c r="C1577" s="2">
        <v>23</v>
      </c>
      <c r="D1577" s="2">
        <v>17.859000000000002</v>
      </c>
      <c r="E1577" s="2">
        <v>17.859000000000002</v>
      </c>
      <c r="F1577" s="2">
        <v>119</v>
      </c>
      <c r="G1577" s="2">
        <v>2125.221</v>
      </c>
      <c r="H1577" s="13">
        <v>-2.0404805002468315E-2</v>
      </c>
    </row>
    <row r="1578" spans="1:8" ht="13.5" x14ac:dyDescent="0.25">
      <c r="A1578" s="11"/>
      <c r="B1578" s="10">
        <v>44305</v>
      </c>
      <c r="C1578" s="2">
        <v>23.69</v>
      </c>
      <c r="D1578" s="2">
        <v>18.393999999999998</v>
      </c>
      <c r="E1578" s="2">
        <v>18.393999999999998</v>
      </c>
      <c r="F1578" s="2">
        <v>133</v>
      </c>
      <c r="G1578" s="2">
        <v>2446.4019999999996</v>
      </c>
      <c r="H1578" s="13">
        <v>2.9956884484013468E-2</v>
      </c>
    </row>
    <row r="1579" spans="1:8" ht="13.5" x14ac:dyDescent="0.25">
      <c r="A1579" s="11"/>
      <c r="B1579" s="10">
        <v>44306</v>
      </c>
      <c r="C1579" s="2">
        <v>24</v>
      </c>
      <c r="D1579" s="2">
        <v>18.635000000000002</v>
      </c>
      <c r="E1579" s="2">
        <v>18.635000000000002</v>
      </c>
      <c r="F1579" s="2">
        <v>593</v>
      </c>
      <c r="G1579" s="2">
        <v>11050.555</v>
      </c>
      <c r="H1579" s="13">
        <v>1.3102098510383997E-2</v>
      </c>
    </row>
    <row r="1580" spans="1:8" ht="13.5" x14ac:dyDescent="0.25">
      <c r="A1580" s="11"/>
      <c r="B1580" s="10">
        <v>44307</v>
      </c>
      <c r="C1580" s="2">
        <v>24</v>
      </c>
      <c r="D1580" s="2">
        <v>18.635000000000002</v>
      </c>
      <c r="E1580" s="2">
        <v>0</v>
      </c>
      <c r="F1580" s="2">
        <v>0</v>
      </c>
      <c r="G1580" s="2">
        <v>0</v>
      </c>
      <c r="H1580" s="13">
        <v>0</v>
      </c>
    </row>
    <row r="1581" spans="1:8" ht="13.5" x14ac:dyDescent="0.25">
      <c r="A1581" s="11"/>
      <c r="B1581" s="10">
        <v>44308</v>
      </c>
      <c r="C1581" s="2">
        <v>22.93</v>
      </c>
      <c r="D1581" s="2">
        <v>17.803999999999998</v>
      </c>
      <c r="E1581" s="2">
        <v>17.803999999999998</v>
      </c>
      <c r="F1581" s="2">
        <v>900</v>
      </c>
      <c r="G1581" s="2">
        <v>16023.599999999999</v>
      </c>
      <c r="H1581" s="13">
        <v>-4.4593506841964205E-2</v>
      </c>
    </row>
    <row r="1582" spans="1:8" ht="13.5" x14ac:dyDescent="0.25">
      <c r="A1582" s="11"/>
      <c r="B1582" s="10">
        <v>44309</v>
      </c>
      <c r="C1582" s="2">
        <v>22.25</v>
      </c>
      <c r="D1582" s="2">
        <v>17.276</v>
      </c>
      <c r="E1582" s="2">
        <v>0</v>
      </c>
      <c r="F1582" s="2">
        <v>0</v>
      </c>
      <c r="G1582" s="2">
        <v>0</v>
      </c>
      <c r="H1582" s="13">
        <v>-2.9656257020894111E-2</v>
      </c>
    </row>
    <row r="1583" spans="1:8" ht="13.5" x14ac:dyDescent="0.25">
      <c r="A1583" s="11"/>
      <c r="B1583" s="10">
        <v>44312</v>
      </c>
      <c r="C1583" s="2">
        <v>22.23</v>
      </c>
      <c r="D1583" s="2">
        <v>17.260999999999999</v>
      </c>
      <c r="E1583" s="2">
        <v>17.789001799370219</v>
      </c>
      <c r="F1583" s="2">
        <v>8</v>
      </c>
      <c r="G1583" s="2">
        <v>142.31201439496175</v>
      </c>
      <c r="H1583" s="13">
        <v>-8.6825654086597405E-4</v>
      </c>
    </row>
    <row r="1584" spans="1:8" ht="13.5" x14ac:dyDescent="0.25">
      <c r="A1584" s="11"/>
      <c r="B1584" s="10">
        <v>44313</v>
      </c>
      <c r="C1584" s="2">
        <v>22.23</v>
      </c>
      <c r="D1584" s="2">
        <v>17.260999999999999</v>
      </c>
      <c r="E1584" s="2">
        <v>0</v>
      </c>
      <c r="F1584" s="2">
        <v>0</v>
      </c>
      <c r="G1584" s="2">
        <v>0</v>
      </c>
      <c r="H1584" s="13">
        <v>0</v>
      </c>
    </row>
    <row r="1585" spans="1:8" ht="13.5" x14ac:dyDescent="0.25">
      <c r="A1585" s="11"/>
      <c r="B1585" s="10">
        <v>44314</v>
      </c>
      <c r="C1585" s="2">
        <v>22.23</v>
      </c>
      <c r="D1585" s="2">
        <v>17.260999999999999</v>
      </c>
      <c r="E1585" s="2">
        <v>0</v>
      </c>
      <c r="F1585" s="2">
        <v>0</v>
      </c>
      <c r="G1585" s="2">
        <v>0</v>
      </c>
      <c r="H1585" s="13">
        <v>0</v>
      </c>
    </row>
    <row r="1586" spans="1:8" ht="13.5" x14ac:dyDescent="0.25">
      <c r="A1586" s="11"/>
      <c r="B1586" s="10">
        <v>44315</v>
      </c>
      <c r="C1586" s="2">
        <v>22.23</v>
      </c>
      <c r="D1586" s="2">
        <v>17.260999999999999</v>
      </c>
      <c r="E1586" s="2">
        <v>0</v>
      </c>
      <c r="F1586" s="2">
        <v>0</v>
      </c>
      <c r="G1586" s="2">
        <v>0</v>
      </c>
      <c r="H1586" s="13">
        <v>0</v>
      </c>
    </row>
    <row r="1587" spans="1:8" ht="13.5" x14ac:dyDescent="0.25">
      <c r="A1587" s="11"/>
      <c r="B1587" s="10">
        <v>44316</v>
      </c>
      <c r="C1587" s="2">
        <v>21.57</v>
      </c>
      <c r="D1587" s="2">
        <v>16.748000000000001</v>
      </c>
      <c r="E1587" s="2">
        <v>0</v>
      </c>
      <c r="F1587" s="2">
        <v>0</v>
      </c>
      <c r="G1587" s="2">
        <v>0</v>
      </c>
      <c r="H1587" s="13">
        <v>-2.9720178436938655E-2</v>
      </c>
    </row>
    <row r="1588" spans="1:8" ht="13.5" x14ac:dyDescent="0.25">
      <c r="A1588" s="11"/>
      <c r="B1588" s="10">
        <v>44319</v>
      </c>
      <c r="C1588" s="2">
        <v>22.54</v>
      </c>
      <c r="D1588" s="2">
        <v>17.501000000000001</v>
      </c>
      <c r="E1588" s="2">
        <v>0</v>
      </c>
      <c r="F1588" s="2">
        <v>0</v>
      </c>
      <c r="G1588" s="2">
        <v>0</v>
      </c>
      <c r="H1588" s="13">
        <v>4.49605923095295E-2</v>
      </c>
    </row>
    <row r="1589" spans="1:8" ht="13.5" x14ac:dyDescent="0.25">
      <c r="A1589" s="11"/>
      <c r="B1589" s="10">
        <v>44320</v>
      </c>
      <c r="C1589" s="2">
        <v>23.55</v>
      </c>
      <c r="D1589" s="2">
        <v>18.286000000000001</v>
      </c>
      <c r="E1589" s="2">
        <v>0</v>
      </c>
      <c r="F1589" s="2">
        <v>0</v>
      </c>
      <c r="G1589" s="2">
        <v>0</v>
      </c>
      <c r="H1589" s="13">
        <v>4.4854579738300676E-2</v>
      </c>
    </row>
    <row r="1590" spans="1:8" ht="13.5" x14ac:dyDescent="0.25">
      <c r="A1590" s="11"/>
      <c r="B1590" s="10">
        <v>44321</v>
      </c>
      <c r="C1590" s="2">
        <v>22.91</v>
      </c>
      <c r="D1590" s="2">
        <v>18.577999999999999</v>
      </c>
      <c r="E1590" s="2">
        <v>18.577999999999999</v>
      </c>
      <c r="F1590" s="2">
        <v>78</v>
      </c>
      <c r="G1590" s="2">
        <v>1449.0840000000001</v>
      </c>
      <c r="H1590" s="13">
        <v>1.59685004921797E-2</v>
      </c>
    </row>
    <row r="1591" spans="1:8" ht="13.5" x14ac:dyDescent="0.25">
      <c r="A1591" s="11"/>
      <c r="B1591" s="10">
        <v>44322</v>
      </c>
      <c r="C1591" s="2">
        <v>22.22</v>
      </c>
      <c r="D1591" s="2">
        <v>18.018000000000001</v>
      </c>
      <c r="E1591" s="2">
        <v>18.569405940594059</v>
      </c>
      <c r="F1591" s="2">
        <v>37</v>
      </c>
      <c r="G1591" s="2">
        <v>687.0680198019802</v>
      </c>
      <c r="H1591" s="13">
        <v>-3.0143180105501061E-2</v>
      </c>
    </row>
    <row r="1592" spans="1:8" ht="13.5" x14ac:dyDescent="0.25">
      <c r="A1592" s="11"/>
      <c r="B1592" s="10">
        <v>44323</v>
      </c>
      <c r="C1592" s="2">
        <v>22.22</v>
      </c>
      <c r="D1592" s="2">
        <v>18.018000000000001</v>
      </c>
      <c r="E1592" s="2">
        <v>0</v>
      </c>
      <c r="F1592" s="2">
        <v>0</v>
      </c>
      <c r="G1592" s="2">
        <v>0</v>
      </c>
      <c r="H1592" s="13">
        <v>0</v>
      </c>
    </row>
    <row r="1593" spans="1:8" ht="13.5" x14ac:dyDescent="0.25">
      <c r="A1593" s="11"/>
      <c r="B1593" s="10">
        <v>44326</v>
      </c>
      <c r="C1593" s="2">
        <v>22.87</v>
      </c>
      <c r="D1593" s="2">
        <v>18.545000000000002</v>
      </c>
      <c r="E1593" s="2">
        <v>18.545000000000002</v>
      </c>
      <c r="F1593" s="2">
        <v>5</v>
      </c>
      <c r="G1593" s="2">
        <v>92.725000000000009</v>
      </c>
      <c r="H1593" s="13">
        <v>2.9248529248529304E-2</v>
      </c>
    </row>
    <row r="1594" spans="1:8" ht="13.5" x14ac:dyDescent="0.25">
      <c r="A1594" s="11"/>
      <c r="B1594" s="10">
        <v>44327</v>
      </c>
      <c r="C1594" s="2">
        <v>22.87</v>
      </c>
      <c r="D1594" s="2">
        <v>18.545000000000002</v>
      </c>
      <c r="E1594" s="2">
        <v>0</v>
      </c>
      <c r="F1594" s="2">
        <v>0</v>
      </c>
      <c r="G1594" s="2">
        <v>0</v>
      </c>
      <c r="H1594" s="13">
        <v>0</v>
      </c>
    </row>
    <row r="1595" spans="1:8" ht="13.5" x14ac:dyDescent="0.25">
      <c r="A1595" s="11"/>
      <c r="B1595" s="10">
        <v>44333</v>
      </c>
      <c r="C1595" s="2">
        <v>22.19</v>
      </c>
      <c r="D1595" s="2">
        <v>17.994</v>
      </c>
      <c r="E1595" s="2">
        <v>17.994</v>
      </c>
      <c r="F1595" s="2">
        <v>247</v>
      </c>
      <c r="G1595" s="2">
        <v>4444.518</v>
      </c>
      <c r="H1595" s="13">
        <v>-2.9711512537072087E-2</v>
      </c>
    </row>
    <row r="1596" spans="1:8" ht="13.5" x14ac:dyDescent="0.25">
      <c r="A1596" s="11"/>
      <c r="B1596" s="10">
        <v>44334</v>
      </c>
      <c r="C1596" s="2">
        <v>22.14</v>
      </c>
      <c r="D1596" s="2">
        <v>17.952999999999999</v>
      </c>
      <c r="E1596" s="2">
        <v>17.952999999999999</v>
      </c>
      <c r="F1596" s="2">
        <v>1985</v>
      </c>
      <c r="G1596" s="2">
        <v>35636.705000000002</v>
      </c>
      <c r="H1596" s="13">
        <v>-2.2785372902078675E-3</v>
      </c>
    </row>
    <row r="1597" spans="1:8" ht="13.5" x14ac:dyDescent="0.25">
      <c r="A1597" s="11"/>
      <c r="B1597" s="10">
        <v>44335</v>
      </c>
      <c r="C1597" s="2">
        <v>21.6</v>
      </c>
      <c r="D1597" s="2">
        <v>17.515000000000001</v>
      </c>
      <c r="E1597" s="2">
        <v>17.515000000000001</v>
      </c>
      <c r="F1597" s="2">
        <v>99</v>
      </c>
      <c r="G1597" s="2">
        <v>1733.9850000000001</v>
      </c>
      <c r="H1597" s="13">
        <v>-2.439703670695699E-2</v>
      </c>
    </row>
    <row r="1598" spans="1:8" ht="13.5" x14ac:dyDescent="0.25">
      <c r="A1598" s="11"/>
      <c r="B1598" s="10">
        <v>44336</v>
      </c>
      <c r="C1598" s="2">
        <v>21.99</v>
      </c>
      <c r="D1598" s="2">
        <v>17.832000000000001</v>
      </c>
      <c r="E1598" s="2">
        <v>17.55710013642565</v>
      </c>
      <c r="F1598" s="2">
        <v>114</v>
      </c>
      <c r="G1598" s="2">
        <v>2001.5094155525242</v>
      </c>
      <c r="H1598" s="13">
        <v>1.8098772480730812E-2</v>
      </c>
    </row>
    <row r="1599" spans="1:8" ht="13.5" x14ac:dyDescent="0.25">
      <c r="A1599" s="11"/>
      <c r="B1599" s="10">
        <v>44337</v>
      </c>
      <c r="C1599" s="2">
        <v>21.99</v>
      </c>
      <c r="D1599" s="2">
        <v>17.832000000000001</v>
      </c>
      <c r="E1599" s="2">
        <v>17.579805729877219</v>
      </c>
      <c r="F1599" s="2">
        <v>124</v>
      </c>
      <c r="G1599" s="2">
        <v>2179.8959105047752</v>
      </c>
      <c r="H1599" s="13">
        <v>0</v>
      </c>
    </row>
    <row r="1600" spans="1:8" ht="13.5" x14ac:dyDescent="0.25">
      <c r="A1600" s="11"/>
      <c r="B1600" s="10">
        <v>44340</v>
      </c>
      <c r="C1600" s="2">
        <v>21.61</v>
      </c>
      <c r="D1600" s="2">
        <v>17.523</v>
      </c>
      <c r="E1600" s="2">
        <v>17.523</v>
      </c>
      <c r="F1600" s="2">
        <v>99</v>
      </c>
      <c r="G1600" s="2">
        <v>1734.777</v>
      </c>
      <c r="H1600" s="13">
        <v>-1.7328398384926034E-2</v>
      </c>
    </row>
    <row r="1601" spans="1:8" ht="13.5" x14ac:dyDescent="0.25">
      <c r="A1601" s="11"/>
      <c r="B1601" s="10">
        <v>44341</v>
      </c>
      <c r="C1601" s="2">
        <v>21.7</v>
      </c>
      <c r="D1601" s="2">
        <v>17.596</v>
      </c>
      <c r="E1601" s="2">
        <v>17.596</v>
      </c>
      <c r="F1601" s="2">
        <v>99</v>
      </c>
      <c r="G1601" s="2">
        <v>1742.0039999999999</v>
      </c>
      <c r="H1601" s="13">
        <v>4.1659533184957142E-3</v>
      </c>
    </row>
    <row r="1602" spans="1:8" ht="13.5" x14ac:dyDescent="0.25">
      <c r="A1602" s="11"/>
      <c r="B1602" s="10">
        <v>44342</v>
      </c>
      <c r="C1602" s="2">
        <v>22.19</v>
      </c>
      <c r="D1602" s="2">
        <v>17.994</v>
      </c>
      <c r="E1602" s="2">
        <v>17.994</v>
      </c>
      <c r="F1602" s="2">
        <v>45</v>
      </c>
      <c r="G1602" s="2">
        <v>809.73</v>
      </c>
      <c r="H1602" s="13">
        <v>2.2618776994771522E-2</v>
      </c>
    </row>
    <row r="1603" spans="1:8" ht="13.5" x14ac:dyDescent="0.25">
      <c r="A1603" s="11"/>
      <c r="B1603" s="10">
        <v>44343</v>
      </c>
      <c r="C1603" s="2">
        <v>22.19</v>
      </c>
      <c r="D1603" s="2">
        <v>17.994</v>
      </c>
      <c r="E1603" s="2">
        <v>0</v>
      </c>
      <c r="F1603" s="2">
        <v>0</v>
      </c>
      <c r="G1603" s="2">
        <v>0</v>
      </c>
      <c r="H1603" s="13">
        <v>0</v>
      </c>
    </row>
    <row r="1604" spans="1:8" ht="13.5" x14ac:dyDescent="0.25">
      <c r="A1604" s="11"/>
      <c r="B1604" s="10">
        <v>44344</v>
      </c>
      <c r="C1604" s="2">
        <v>21.8</v>
      </c>
      <c r="D1604" s="2">
        <v>17.678000000000001</v>
      </c>
      <c r="E1604" s="2">
        <v>17.678000000000001</v>
      </c>
      <c r="F1604" s="2">
        <v>99</v>
      </c>
      <c r="G1604" s="2">
        <v>1750.1220000000001</v>
      </c>
      <c r="H1604" s="13">
        <v>-1.7561409358675055E-2</v>
      </c>
    </row>
    <row r="1605" spans="1:8" ht="13.5" x14ac:dyDescent="0.25">
      <c r="A1605" s="11"/>
      <c r="B1605" s="10">
        <v>44347</v>
      </c>
      <c r="C1605" s="2">
        <v>21.72</v>
      </c>
      <c r="D1605" s="2">
        <v>17.613</v>
      </c>
      <c r="E1605" s="2">
        <v>17.613</v>
      </c>
      <c r="F1605" s="2">
        <v>99</v>
      </c>
      <c r="G1605" s="2">
        <v>1743.6869999999999</v>
      </c>
      <c r="H1605" s="13">
        <v>-3.6768865256251427E-3</v>
      </c>
    </row>
    <row r="1606" spans="1:8" ht="13.5" x14ac:dyDescent="0.25">
      <c r="A1606" s="11"/>
      <c r="B1606" s="10">
        <v>44348</v>
      </c>
      <c r="C1606" s="2">
        <v>21.72</v>
      </c>
      <c r="D1606" s="2">
        <v>17.613</v>
      </c>
      <c r="E1606" s="2">
        <v>0</v>
      </c>
      <c r="F1606" s="2">
        <v>0</v>
      </c>
      <c r="G1606" s="2">
        <v>0</v>
      </c>
      <c r="H1606" s="13">
        <v>0</v>
      </c>
    </row>
    <row r="1607" spans="1:8" ht="13.5" x14ac:dyDescent="0.25">
      <c r="A1607" s="11"/>
      <c r="B1607" s="10">
        <v>44349</v>
      </c>
      <c r="C1607" s="2">
        <v>21.73</v>
      </c>
      <c r="D1607" s="2">
        <v>17.620999999999999</v>
      </c>
      <c r="E1607" s="2">
        <v>17.620999999999999</v>
      </c>
      <c r="F1607" s="2">
        <v>225</v>
      </c>
      <c r="G1607" s="2">
        <v>3964.7249999999999</v>
      </c>
      <c r="H1607" s="13">
        <v>4.5420995855329128E-4</v>
      </c>
    </row>
    <row r="1608" spans="1:8" ht="13.5" x14ac:dyDescent="0.25">
      <c r="A1608" s="11"/>
      <c r="B1608" s="10">
        <v>44350</v>
      </c>
      <c r="C1608" s="2">
        <v>21.73</v>
      </c>
      <c r="D1608" s="2">
        <v>17.620999999999999</v>
      </c>
      <c r="E1608" s="2">
        <v>17.620999999999999</v>
      </c>
      <c r="F1608" s="2">
        <v>99</v>
      </c>
      <c r="G1608" s="2">
        <v>1744.4789999999998</v>
      </c>
      <c r="H1608" s="13">
        <v>0</v>
      </c>
    </row>
    <row r="1609" spans="1:8" ht="13.5" x14ac:dyDescent="0.25">
      <c r="A1609" s="11"/>
      <c r="B1609" s="10">
        <v>44351</v>
      </c>
      <c r="C1609" s="2">
        <v>21.74</v>
      </c>
      <c r="D1609" s="2">
        <v>17.629000000000001</v>
      </c>
      <c r="E1609" s="2">
        <v>17.629000000000001</v>
      </c>
      <c r="F1609" s="2">
        <v>99</v>
      </c>
      <c r="G1609" s="2">
        <v>1745.2710000000002</v>
      </c>
      <c r="H1609" s="13">
        <v>4.5400374553105228E-4</v>
      </c>
    </row>
    <row r="1610" spans="1:8" ht="13.5" x14ac:dyDescent="0.25">
      <c r="A1610" s="11"/>
      <c r="B1610" s="10">
        <v>44354</v>
      </c>
      <c r="C1610" s="2">
        <v>21.74</v>
      </c>
      <c r="D1610" s="2">
        <v>17.629000000000001</v>
      </c>
      <c r="E1610" s="2">
        <v>17.629000000000001</v>
      </c>
      <c r="F1610" s="2">
        <v>99</v>
      </c>
      <c r="G1610" s="2">
        <v>1745.2710000000002</v>
      </c>
      <c r="H1610" s="13">
        <v>0</v>
      </c>
    </row>
    <row r="1611" spans="1:8" ht="13.5" x14ac:dyDescent="0.25">
      <c r="A1611" s="11"/>
      <c r="B1611" s="10">
        <v>44355</v>
      </c>
      <c r="C1611" s="2">
        <v>21.75</v>
      </c>
      <c r="D1611" s="2">
        <v>17.637</v>
      </c>
      <c r="E1611" s="2">
        <v>17.637</v>
      </c>
      <c r="F1611" s="2">
        <v>99</v>
      </c>
      <c r="G1611" s="2">
        <v>1746.0630000000001</v>
      </c>
      <c r="H1611" s="13">
        <v>4.5379771966640864E-4</v>
      </c>
    </row>
    <row r="1612" spans="1:8" ht="13.5" x14ac:dyDescent="0.25">
      <c r="A1612" s="11"/>
      <c r="B1612" s="10">
        <v>44356</v>
      </c>
      <c r="C1612" s="2">
        <v>21.75</v>
      </c>
      <c r="D1612" s="2">
        <v>17.637</v>
      </c>
      <c r="E1612" s="2">
        <v>0</v>
      </c>
      <c r="F1612" s="2">
        <v>0</v>
      </c>
      <c r="G1612" s="2">
        <v>0</v>
      </c>
      <c r="H1612" s="13">
        <v>0</v>
      </c>
    </row>
    <row r="1613" spans="1:8" ht="13.5" x14ac:dyDescent="0.25">
      <c r="A1613" s="11"/>
      <c r="B1613" s="10">
        <v>44357</v>
      </c>
      <c r="C1613" s="2">
        <v>21.82</v>
      </c>
      <c r="D1613" s="2">
        <v>17.693999999999999</v>
      </c>
      <c r="E1613" s="2">
        <v>17.693999999999999</v>
      </c>
      <c r="F1613" s="2">
        <v>99</v>
      </c>
      <c r="G1613" s="2">
        <v>1751.7059999999999</v>
      </c>
      <c r="H1613" s="13">
        <v>3.2318421500254356E-3</v>
      </c>
    </row>
    <row r="1614" spans="1:8" ht="13.5" x14ac:dyDescent="0.25">
      <c r="A1614" s="11"/>
      <c r="B1614" s="10">
        <v>44358</v>
      </c>
      <c r="C1614" s="2">
        <v>21.81</v>
      </c>
      <c r="D1614" s="2">
        <v>17.686</v>
      </c>
      <c r="E1614" s="2">
        <v>17.686</v>
      </c>
      <c r="F1614" s="2">
        <v>99</v>
      </c>
      <c r="G1614" s="2">
        <v>1750.914</v>
      </c>
      <c r="H1614" s="13">
        <v>-4.5213066576235559E-4</v>
      </c>
    </row>
    <row r="1615" spans="1:8" ht="13.5" x14ac:dyDescent="0.25">
      <c r="A1615" s="11"/>
      <c r="B1615" s="10">
        <v>44361</v>
      </c>
      <c r="C1615" s="2">
        <v>21.81</v>
      </c>
      <c r="D1615" s="2">
        <v>17.686</v>
      </c>
      <c r="E1615" s="2">
        <v>17.686</v>
      </c>
      <c r="F1615" s="2">
        <v>99</v>
      </c>
      <c r="G1615" s="2">
        <v>1750.914</v>
      </c>
      <c r="H1615" s="13">
        <v>0</v>
      </c>
    </row>
    <row r="1616" spans="1:8" ht="13.5" x14ac:dyDescent="0.25">
      <c r="A1616" s="11"/>
      <c r="B1616" s="10">
        <v>44362</v>
      </c>
      <c r="C1616" s="2">
        <v>21.82</v>
      </c>
      <c r="D1616" s="2">
        <v>17.693999999999999</v>
      </c>
      <c r="E1616" s="2">
        <v>17.691567277726854</v>
      </c>
      <c r="F1616" s="2">
        <v>300</v>
      </c>
      <c r="G1616" s="2">
        <v>5307.4701833180561</v>
      </c>
      <c r="H1616" s="13">
        <v>4.5233518036860335E-4</v>
      </c>
    </row>
    <row r="1617" spans="1:8" ht="13.5" x14ac:dyDescent="0.25">
      <c r="A1617" s="11"/>
      <c r="B1617" s="10">
        <v>44363</v>
      </c>
      <c r="C1617" s="2">
        <v>21.86</v>
      </c>
      <c r="D1617" s="2">
        <v>17.725999999999999</v>
      </c>
      <c r="E1617" s="2">
        <v>17.725999999999999</v>
      </c>
      <c r="F1617" s="2">
        <v>99</v>
      </c>
      <c r="G1617" s="2">
        <v>1754.8739999999998</v>
      </c>
      <c r="H1617" s="13">
        <v>1.8085226630496231E-3</v>
      </c>
    </row>
    <row r="1618" spans="1:8" ht="13.5" x14ac:dyDescent="0.25">
      <c r="A1618" s="11"/>
      <c r="B1618" s="10">
        <v>44364</v>
      </c>
      <c r="C1618" s="2">
        <v>21.9</v>
      </c>
      <c r="D1618" s="2">
        <v>17.759</v>
      </c>
      <c r="E1618" s="2">
        <v>17.759</v>
      </c>
      <c r="F1618" s="2">
        <v>1883</v>
      </c>
      <c r="G1618" s="2">
        <v>33440.197</v>
      </c>
      <c r="H1618" s="13">
        <v>1.8616721200497152E-3</v>
      </c>
    </row>
    <row r="1619" spans="1:8" ht="13.5" x14ac:dyDescent="0.25">
      <c r="A1619" s="11"/>
      <c r="B1619" s="10">
        <v>44365</v>
      </c>
      <c r="C1619" s="2">
        <v>21.91</v>
      </c>
      <c r="D1619" s="2">
        <v>17.766999999999999</v>
      </c>
      <c r="E1619" s="2">
        <v>17.766999999999999</v>
      </c>
      <c r="F1619" s="2">
        <v>84618</v>
      </c>
      <c r="G1619" s="2">
        <v>1503408.0060000001</v>
      </c>
      <c r="H1619" s="13">
        <v>4.5047581507962829E-4</v>
      </c>
    </row>
    <row r="1620" spans="1:8" ht="13.5" x14ac:dyDescent="0.25">
      <c r="A1620" s="11"/>
      <c r="B1620" s="10">
        <v>44368</v>
      </c>
      <c r="C1620" s="2">
        <v>21.91</v>
      </c>
      <c r="D1620" s="2">
        <v>17.766999999999999</v>
      </c>
      <c r="E1620" s="2">
        <v>0</v>
      </c>
      <c r="F1620" s="2">
        <v>0</v>
      </c>
      <c r="G1620" s="2">
        <v>0</v>
      </c>
      <c r="H1620" s="13">
        <v>0</v>
      </c>
    </row>
    <row r="1621" spans="1:8" ht="13.5" x14ac:dyDescent="0.25">
      <c r="A1621" s="11"/>
      <c r="B1621" s="10">
        <v>44369</v>
      </c>
      <c r="C1621" s="2">
        <v>22</v>
      </c>
      <c r="D1621" s="2">
        <v>17.84</v>
      </c>
      <c r="E1621" s="2">
        <v>17.84</v>
      </c>
      <c r="F1621" s="2">
        <v>514</v>
      </c>
      <c r="G1621" s="2">
        <v>9169.76</v>
      </c>
      <c r="H1621" s="13">
        <v>4.1087409241853095E-3</v>
      </c>
    </row>
    <row r="1622" spans="1:8" ht="13.5" x14ac:dyDescent="0.25">
      <c r="A1622" s="11"/>
      <c r="B1622" s="10">
        <v>44370</v>
      </c>
      <c r="C1622" s="2">
        <v>21.6</v>
      </c>
      <c r="D1622" s="2">
        <v>17.515000000000001</v>
      </c>
      <c r="E1622" s="2">
        <v>17.595277083333333</v>
      </c>
      <c r="F1622" s="2">
        <v>807</v>
      </c>
      <c r="G1622" s="2">
        <v>14199.388606249999</v>
      </c>
      <c r="H1622" s="13">
        <v>-1.8217488789237627E-2</v>
      </c>
    </row>
    <row r="1623" spans="1:8" ht="13.5" x14ac:dyDescent="0.25">
      <c r="A1623" s="11"/>
      <c r="B1623" s="10">
        <v>44371</v>
      </c>
      <c r="C1623" s="2">
        <v>21.6</v>
      </c>
      <c r="D1623" s="2">
        <v>17.515000000000001</v>
      </c>
      <c r="E1623" s="2">
        <v>0</v>
      </c>
      <c r="F1623" s="2">
        <v>0</v>
      </c>
      <c r="G1623" s="2">
        <v>0</v>
      </c>
      <c r="H1623" s="13">
        <v>0</v>
      </c>
    </row>
    <row r="1624" spans="1:8" ht="13.5" x14ac:dyDescent="0.25">
      <c r="A1624" s="11"/>
      <c r="B1624" s="10">
        <v>44372</v>
      </c>
      <c r="C1624" s="2">
        <v>21.5</v>
      </c>
      <c r="D1624" s="2">
        <v>17.434000000000001</v>
      </c>
      <c r="E1624" s="2">
        <v>17.434000000000001</v>
      </c>
      <c r="F1624" s="2">
        <v>99</v>
      </c>
      <c r="G1624" s="2">
        <v>1725.9660000000001</v>
      </c>
      <c r="H1624" s="13">
        <v>-4.6246074793034261E-3</v>
      </c>
    </row>
    <row r="1625" spans="1:8" ht="13.5" x14ac:dyDescent="0.25">
      <c r="A1625" s="11"/>
      <c r="B1625" s="10">
        <v>44375</v>
      </c>
      <c r="C1625" s="2">
        <v>21.51</v>
      </c>
      <c r="D1625" s="2">
        <v>17.442</v>
      </c>
      <c r="E1625" s="2">
        <v>17.442</v>
      </c>
      <c r="F1625" s="2">
        <v>159</v>
      </c>
      <c r="G1625" s="2">
        <v>2773.2780000000002</v>
      </c>
      <c r="H1625" s="13">
        <v>4.5887346564179872E-4</v>
      </c>
    </row>
    <row r="1626" spans="1:8" ht="13.5" x14ac:dyDescent="0.25">
      <c r="A1626" s="11"/>
      <c r="B1626" s="10">
        <v>44376</v>
      </c>
      <c r="C1626" s="2">
        <v>21.51</v>
      </c>
      <c r="D1626" s="2">
        <v>17.442</v>
      </c>
      <c r="E1626" s="2">
        <v>17.442</v>
      </c>
      <c r="F1626" s="2">
        <v>99</v>
      </c>
      <c r="G1626" s="2">
        <v>1726.758</v>
      </c>
      <c r="H1626" s="13">
        <v>0</v>
      </c>
    </row>
    <row r="1627" spans="1:8" ht="13.5" x14ac:dyDescent="0.25">
      <c r="A1627" s="11"/>
      <c r="B1627" s="10">
        <v>44377</v>
      </c>
      <c r="C1627" s="2">
        <v>21</v>
      </c>
      <c r="D1627" s="2">
        <v>17.029</v>
      </c>
      <c r="E1627" s="2">
        <v>17.029</v>
      </c>
      <c r="F1627" s="2">
        <v>30</v>
      </c>
      <c r="G1627" s="2">
        <v>510.87</v>
      </c>
      <c r="H1627" s="13">
        <v>-2.367847723884877E-2</v>
      </c>
    </row>
    <row r="1628" spans="1:8" ht="13.5" x14ac:dyDescent="0.25">
      <c r="A1628" s="11"/>
      <c r="B1628" s="10">
        <v>44378</v>
      </c>
      <c r="C1628" s="2">
        <v>21</v>
      </c>
      <c r="D1628" s="2">
        <v>17.029</v>
      </c>
      <c r="E1628" s="2">
        <v>0</v>
      </c>
      <c r="F1628" s="2">
        <v>0</v>
      </c>
      <c r="G1628" s="2">
        <v>0</v>
      </c>
      <c r="H1628" s="13">
        <v>0</v>
      </c>
    </row>
    <row r="1629" spans="1:8" ht="13.5" x14ac:dyDescent="0.25">
      <c r="A1629" s="11"/>
      <c r="B1629" s="10">
        <v>44379</v>
      </c>
      <c r="C1629" s="2">
        <v>21</v>
      </c>
      <c r="D1629" s="2">
        <v>17.029</v>
      </c>
      <c r="E1629" s="2">
        <v>0</v>
      </c>
      <c r="F1629" s="2">
        <v>0</v>
      </c>
      <c r="G1629" s="2">
        <v>0</v>
      </c>
      <c r="H1629" s="13">
        <v>0</v>
      </c>
    </row>
    <row r="1630" spans="1:8" ht="13.5" x14ac:dyDescent="0.25">
      <c r="A1630" s="11"/>
      <c r="B1630" s="10">
        <v>44382</v>
      </c>
      <c r="C1630" s="2">
        <v>21</v>
      </c>
      <c r="D1630" s="2">
        <v>17.029</v>
      </c>
      <c r="E1630" s="2">
        <v>0</v>
      </c>
      <c r="F1630" s="2">
        <v>0</v>
      </c>
      <c r="G1630" s="2">
        <v>0</v>
      </c>
      <c r="H1630" s="13">
        <v>0</v>
      </c>
    </row>
    <row r="1631" spans="1:8" ht="13.5" x14ac:dyDescent="0.25">
      <c r="A1631" s="11"/>
      <c r="B1631" s="10">
        <v>44383</v>
      </c>
      <c r="C1631" s="2">
        <v>21</v>
      </c>
      <c r="D1631" s="2">
        <v>17.029</v>
      </c>
      <c r="E1631" s="2">
        <v>0</v>
      </c>
      <c r="F1631" s="2">
        <v>0</v>
      </c>
      <c r="G1631" s="2">
        <v>0</v>
      </c>
      <c r="H1631" s="13">
        <v>0</v>
      </c>
    </row>
    <row r="1632" spans="1:8" ht="13.5" x14ac:dyDescent="0.25">
      <c r="A1632" s="11"/>
      <c r="B1632" s="10">
        <v>44384</v>
      </c>
      <c r="C1632" s="2">
        <v>21</v>
      </c>
      <c r="D1632" s="2">
        <v>17.029</v>
      </c>
      <c r="E1632" s="2">
        <v>17.029</v>
      </c>
      <c r="F1632" s="2">
        <v>500</v>
      </c>
      <c r="G1632" s="2">
        <v>8514.5</v>
      </c>
      <c r="H1632" s="13">
        <v>0</v>
      </c>
    </row>
    <row r="1633" spans="1:8" ht="13.5" x14ac:dyDescent="0.25">
      <c r="A1633" s="11"/>
      <c r="B1633" s="10">
        <v>44385</v>
      </c>
      <c r="C1633" s="2">
        <v>21</v>
      </c>
      <c r="D1633" s="2">
        <v>17.029</v>
      </c>
      <c r="E1633" s="2">
        <v>17.029</v>
      </c>
      <c r="F1633" s="2">
        <v>99</v>
      </c>
      <c r="G1633" s="2">
        <v>1685.8710000000001</v>
      </c>
      <c r="H1633" s="13">
        <v>0</v>
      </c>
    </row>
    <row r="1634" spans="1:8" ht="13.5" x14ac:dyDescent="0.25">
      <c r="A1634" s="11"/>
      <c r="B1634" s="10">
        <v>44386</v>
      </c>
      <c r="C1634" s="2">
        <v>21</v>
      </c>
      <c r="D1634" s="2">
        <v>17.029</v>
      </c>
      <c r="E1634" s="2">
        <v>17.029</v>
      </c>
      <c r="F1634" s="2">
        <v>5</v>
      </c>
      <c r="G1634" s="2">
        <v>85.144999999999996</v>
      </c>
      <c r="H1634" s="13">
        <v>0</v>
      </c>
    </row>
    <row r="1635" spans="1:8" ht="13.5" x14ac:dyDescent="0.25">
      <c r="A1635" s="11"/>
      <c r="B1635" s="10">
        <v>44389</v>
      </c>
      <c r="C1635" s="2">
        <v>21</v>
      </c>
      <c r="D1635" s="2">
        <v>17.029</v>
      </c>
      <c r="E1635" s="2">
        <v>0</v>
      </c>
      <c r="F1635" s="2">
        <v>0</v>
      </c>
      <c r="G1635" s="2">
        <v>0</v>
      </c>
      <c r="H1635" s="13">
        <v>0</v>
      </c>
    </row>
    <row r="1636" spans="1:8" ht="13.5" x14ac:dyDescent="0.25">
      <c r="A1636" s="11"/>
      <c r="B1636" s="10">
        <v>44390</v>
      </c>
      <c r="C1636" s="2">
        <v>21</v>
      </c>
      <c r="D1636" s="2">
        <v>17.029</v>
      </c>
      <c r="E1636" s="2">
        <v>0</v>
      </c>
      <c r="F1636" s="2">
        <v>0</v>
      </c>
      <c r="G1636" s="2">
        <v>0</v>
      </c>
      <c r="H1636" s="13">
        <v>0</v>
      </c>
    </row>
    <row r="1637" spans="1:8" ht="13.5" x14ac:dyDescent="0.25">
      <c r="A1637" s="11"/>
      <c r="B1637" s="10">
        <v>44391</v>
      </c>
      <c r="C1637" s="2">
        <v>21</v>
      </c>
      <c r="D1637" s="2">
        <v>17.029</v>
      </c>
      <c r="E1637" s="2">
        <v>17.029</v>
      </c>
      <c r="F1637" s="2">
        <v>99</v>
      </c>
      <c r="G1637" s="2">
        <v>1685.8710000000001</v>
      </c>
      <c r="H1637" s="13">
        <v>0</v>
      </c>
    </row>
    <row r="1638" spans="1:8" ht="13.5" x14ac:dyDescent="0.25">
      <c r="A1638" s="11"/>
      <c r="B1638" s="10">
        <v>44392</v>
      </c>
      <c r="C1638" s="2">
        <v>21</v>
      </c>
      <c r="D1638" s="2">
        <v>17.029</v>
      </c>
      <c r="E1638" s="2">
        <v>0</v>
      </c>
      <c r="F1638" s="2">
        <v>0</v>
      </c>
      <c r="G1638" s="2">
        <v>0</v>
      </c>
      <c r="H1638" s="13">
        <v>0</v>
      </c>
    </row>
    <row r="1639" spans="1:8" ht="13.5" x14ac:dyDescent="0.25">
      <c r="A1639" s="11"/>
      <c r="B1639" s="10">
        <v>44393</v>
      </c>
      <c r="C1639" s="2">
        <v>21</v>
      </c>
      <c r="D1639" s="2">
        <v>17.029</v>
      </c>
      <c r="E1639" s="2">
        <v>17.029</v>
      </c>
      <c r="F1639" s="2">
        <v>105</v>
      </c>
      <c r="G1639" s="2">
        <v>1788.0450000000001</v>
      </c>
      <c r="H1639" s="13">
        <v>0</v>
      </c>
    </row>
    <row r="1640" spans="1:8" ht="13.5" x14ac:dyDescent="0.25">
      <c r="A1640" s="11"/>
      <c r="B1640" s="10">
        <v>44396</v>
      </c>
      <c r="C1640" s="2">
        <v>21</v>
      </c>
      <c r="D1640" s="2">
        <v>17.029</v>
      </c>
      <c r="E1640" s="2">
        <v>17.029</v>
      </c>
      <c r="F1640" s="2">
        <v>99</v>
      </c>
      <c r="G1640" s="2">
        <v>1685.8710000000001</v>
      </c>
      <c r="H1640" s="13">
        <v>0</v>
      </c>
    </row>
    <row r="1641" spans="1:8" ht="13.5" x14ac:dyDescent="0.25">
      <c r="A1641" s="11"/>
      <c r="B1641" s="10">
        <v>44399</v>
      </c>
      <c r="C1641" s="2">
        <v>21</v>
      </c>
      <c r="D1641" s="2">
        <v>17.029</v>
      </c>
      <c r="E1641" s="2">
        <v>17.029</v>
      </c>
      <c r="F1641" s="2">
        <v>99</v>
      </c>
      <c r="G1641" s="2">
        <v>1685.8710000000001</v>
      </c>
      <c r="H1641" s="13">
        <v>0</v>
      </c>
    </row>
    <row r="1642" spans="1:8" ht="13.5" x14ac:dyDescent="0.25">
      <c r="A1642" s="11"/>
      <c r="B1642" s="10">
        <v>44400</v>
      </c>
      <c r="C1642" s="2">
        <v>21</v>
      </c>
      <c r="D1642" s="2">
        <v>17.029</v>
      </c>
      <c r="E1642" s="2">
        <v>17.029</v>
      </c>
      <c r="F1642" s="2">
        <v>98</v>
      </c>
      <c r="G1642" s="2">
        <v>1668.8420000000001</v>
      </c>
      <c r="H1642" s="13">
        <v>0</v>
      </c>
    </row>
    <row r="1643" spans="1:8" ht="13.5" x14ac:dyDescent="0.25">
      <c r="A1643" s="11"/>
      <c r="B1643" s="10">
        <v>44403</v>
      </c>
      <c r="C1643" s="2">
        <v>21</v>
      </c>
      <c r="D1643" s="2">
        <v>17.029</v>
      </c>
      <c r="E1643" s="2">
        <v>0</v>
      </c>
      <c r="F1643" s="2">
        <v>0</v>
      </c>
      <c r="G1643" s="2">
        <v>0</v>
      </c>
      <c r="H1643" s="13">
        <v>0</v>
      </c>
    </row>
    <row r="1644" spans="1:8" ht="13.5" x14ac:dyDescent="0.25">
      <c r="A1644" s="11"/>
      <c r="B1644" s="10">
        <v>44404</v>
      </c>
      <c r="C1644" s="2">
        <v>21</v>
      </c>
      <c r="D1644" s="2">
        <v>17.029</v>
      </c>
      <c r="E1644" s="2">
        <v>0</v>
      </c>
      <c r="F1644" s="2">
        <v>0</v>
      </c>
      <c r="G1644" s="2">
        <v>0</v>
      </c>
      <c r="H1644" s="13">
        <v>0</v>
      </c>
    </row>
    <row r="1645" spans="1:8" ht="13.5" x14ac:dyDescent="0.25">
      <c r="A1645" s="11"/>
      <c r="B1645" s="10">
        <v>44405</v>
      </c>
      <c r="C1645" s="2">
        <v>21</v>
      </c>
      <c r="D1645" s="2">
        <v>17.029</v>
      </c>
      <c r="E1645" s="2">
        <v>0</v>
      </c>
      <c r="F1645" s="2">
        <v>0</v>
      </c>
      <c r="G1645" s="2">
        <v>0</v>
      </c>
      <c r="H1645" s="13">
        <v>0</v>
      </c>
    </row>
    <row r="1646" spans="1:8" ht="13.5" x14ac:dyDescent="0.25">
      <c r="A1646" s="11"/>
      <c r="B1646" s="10">
        <v>44406</v>
      </c>
      <c r="C1646" s="2">
        <v>21</v>
      </c>
      <c r="D1646" s="2">
        <v>17.029</v>
      </c>
      <c r="E1646" s="2">
        <v>17.029</v>
      </c>
      <c r="F1646" s="2">
        <v>97</v>
      </c>
      <c r="G1646" s="2">
        <v>1651.8130000000001</v>
      </c>
      <c r="H1646" s="13">
        <v>0</v>
      </c>
    </row>
    <row r="1647" spans="1:8" ht="13.5" x14ac:dyDescent="0.25">
      <c r="A1647" s="11"/>
      <c r="B1647" s="10">
        <v>44407</v>
      </c>
      <c r="C1647" s="2">
        <v>21</v>
      </c>
      <c r="D1647" s="2">
        <v>17.029</v>
      </c>
      <c r="E1647" s="2">
        <v>0</v>
      </c>
      <c r="F1647" s="2">
        <v>0</v>
      </c>
      <c r="G1647" s="2">
        <v>0</v>
      </c>
      <c r="H1647" s="13">
        <v>0</v>
      </c>
    </row>
    <row r="1648" spans="1:8" ht="13.5" x14ac:dyDescent="0.25">
      <c r="A1648" s="11"/>
      <c r="B1648" s="10">
        <v>44410</v>
      </c>
      <c r="C1648" s="2">
        <v>21</v>
      </c>
      <c r="D1648" s="2">
        <v>17.029</v>
      </c>
      <c r="E1648" s="2">
        <v>0</v>
      </c>
      <c r="F1648" s="2">
        <v>0</v>
      </c>
      <c r="G1648" s="2">
        <v>0</v>
      </c>
      <c r="H1648" s="13">
        <v>0</v>
      </c>
    </row>
    <row r="1649" spans="1:8" ht="13.5" x14ac:dyDescent="0.25">
      <c r="A1649" s="11"/>
      <c r="B1649" s="10">
        <v>44411</v>
      </c>
      <c r="C1649" s="2">
        <v>21</v>
      </c>
      <c r="D1649" s="2">
        <v>17.029</v>
      </c>
      <c r="E1649" s="2">
        <v>0</v>
      </c>
      <c r="F1649" s="2">
        <v>0</v>
      </c>
      <c r="G1649" s="2">
        <v>0</v>
      </c>
      <c r="H1649" s="13">
        <v>0</v>
      </c>
    </row>
    <row r="1650" spans="1:8" ht="13.5" x14ac:dyDescent="0.25">
      <c r="A1650" s="11"/>
      <c r="B1650" s="10">
        <v>44412</v>
      </c>
      <c r="C1650" s="2">
        <v>21</v>
      </c>
      <c r="D1650" s="2">
        <v>17.029</v>
      </c>
      <c r="E1650" s="2">
        <v>0</v>
      </c>
      <c r="F1650" s="2">
        <v>0</v>
      </c>
      <c r="G1650" s="2">
        <v>0</v>
      </c>
      <c r="H1650" s="13">
        <v>0</v>
      </c>
    </row>
    <row r="1651" spans="1:8" ht="13.5" x14ac:dyDescent="0.25">
      <c r="A1651" s="11"/>
      <c r="B1651" s="10">
        <v>44413</v>
      </c>
      <c r="C1651" s="2">
        <v>21</v>
      </c>
      <c r="D1651" s="2">
        <v>17.029</v>
      </c>
      <c r="E1651" s="2">
        <v>0</v>
      </c>
      <c r="F1651" s="2">
        <v>0</v>
      </c>
      <c r="G1651" s="2">
        <v>0</v>
      </c>
      <c r="H1651" s="13">
        <v>0</v>
      </c>
    </row>
    <row r="1652" spans="1:8" ht="13.5" x14ac:dyDescent="0.25">
      <c r="A1652" s="11"/>
      <c r="B1652" s="10">
        <v>44414</v>
      </c>
      <c r="C1652" s="2">
        <v>21</v>
      </c>
      <c r="D1652" s="2">
        <v>17.029</v>
      </c>
      <c r="E1652" s="2">
        <v>0</v>
      </c>
      <c r="F1652" s="2">
        <v>0</v>
      </c>
      <c r="G1652" s="2">
        <v>0</v>
      </c>
      <c r="H1652" s="13">
        <v>0</v>
      </c>
    </row>
    <row r="1653" spans="1:8" ht="13.5" x14ac:dyDescent="0.25">
      <c r="A1653" s="11"/>
      <c r="B1653" s="10">
        <v>44417</v>
      </c>
      <c r="C1653" s="2">
        <v>21</v>
      </c>
      <c r="D1653" s="2">
        <v>17.029</v>
      </c>
      <c r="E1653" s="2">
        <v>0</v>
      </c>
      <c r="F1653" s="2">
        <v>0</v>
      </c>
      <c r="G1653" s="2">
        <v>0</v>
      </c>
      <c r="H1653" s="13">
        <v>0</v>
      </c>
    </row>
    <row r="1654" spans="1:8" ht="13.5" x14ac:dyDescent="0.25">
      <c r="A1654" s="11"/>
      <c r="B1654" s="10">
        <v>44419</v>
      </c>
      <c r="C1654" s="2">
        <v>21</v>
      </c>
      <c r="D1654" s="2">
        <v>17.029</v>
      </c>
      <c r="E1654" s="2">
        <v>0</v>
      </c>
      <c r="F1654" s="2">
        <v>0</v>
      </c>
      <c r="G1654" s="2">
        <v>0</v>
      </c>
      <c r="H1654" s="13">
        <v>0</v>
      </c>
    </row>
    <row r="1655" spans="1:8" ht="13.5" x14ac:dyDescent="0.25">
      <c r="A1655" s="11"/>
      <c r="B1655" s="10">
        <v>44420</v>
      </c>
      <c r="C1655" s="2">
        <v>21</v>
      </c>
      <c r="D1655" s="2">
        <v>17.029</v>
      </c>
      <c r="E1655" s="2">
        <v>0</v>
      </c>
      <c r="F1655" s="2">
        <v>0</v>
      </c>
      <c r="G1655" s="2">
        <v>0</v>
      </c>
      <c r="H1655" s="13">
        <v>0</v>
      </c>
    </row>
    <row r="1656" spans="1:8" ht="13.5" x14ac:dyDescent="0.25">
      <c r="A1656" s="11"/>
      <c r="B1656" s="10">
        <v>44424</v>
      </c>
      <c r="C1656" s="2">
        <v>21</v>
      </c>
      <c r="D1656" s="2">
        <v>17.029</v>
      </c>
      <c r="E1656" s="2">
        <v>0</v>
      </c>
      <c r="F1656" s="2">
        <v>0</v>
      </c>
      <c r="G1656" s="2">
        <v>0</v>
      </c>
      <c r="H1656" s="13">
        <v>0</v>
      </c>
    </row>
    <row r="1657" spans="1:8" ht="13.5" x14ac:dyDescent="0.25">
      <c r="A1657" s="11"/>
      <c r="B1657" s="10">
        <v>44425</v>
      </c>
      <c r="C1657" s="2">
        <v>20.41</v>
      </c>
      <c r="D1657" s="2">
        <v>16.55</v>
      </c>
      <c r="E1657" s="2">
        <v>16.55</v>
      </c>
      <c r="F1657" s="2">
        <v>21</v>
      </c>
      <c r="G1657" s="2">
        <v>347.55</v>
      </c>
      <c r="H1657" s="13">
        <v>-2.812848669916021E-2</v>
      </c>
    </row>
    <row r="1658" spans="1:8" ht="13.5" x14ac:dyDescent="0.25">
      <c r="A1658" s="11"/>
      <c r="B1658" s="10">
        <v>44426</v>
      </c>
      <c r="C1658" s="2">
        <v>20.41</v>
      </c>
      <c r="D1658" s="2">
        <v>16.55</v>
      </c>
      <c r="E1658" s="2">
        <v>0</v>
      </c>
      <c r="F1658" s="2">
        <v>0</v>
      </c>
      <c r="G1658" s="2">
        <v>0</v>
      </c>
      <c r="H1658" s="13">
        <v>0</v>
      </c>
    </row>
    <row r="1659" spans="1:8" ht="13.5" x14ac:dyDescent="0.25">
      <c r="A1659" s="11"/>
      <c r="B1659" s="10">
        <v>44427</v>
      </c>
      <c r="C1659" s="2">
        <v>20</v>
      </c>
      <c r="D1659" s="2">
        <v>16.218</v>
      </c>
      <c r="E1659" s="2">
        <v>16.218</v>
      </c>
      <c r="F1659" s="2">
        <v>80</v>
      </c>
      <c r="G1659" s="2">
        <v>1297.44</v>
      </c>
      <c r="H1659" s="13">
        <v>-2.0060422960725119E-2</v>
      </c>
    </row>
    <row r="1660" spans="1:8" ht="13.5" x14ac:dyDescent="0.25">
      <c r="A1660" s="11"/>
      <c r="B1660" s="10">
        <v>44428</v>
      </c>
      <c r="C1660" s="2">
        <v>20</v>
      </c>
      <c r="D1660" s="2">
        <v>16.218</v>
      </c>
      <c r="E1660" s="2">
        <v>16.218</v>
      </c>
      <c r="F1660" s="2">
        <v>575</v>
      </c>
      <c r="G1660" s="2">
        <v>9325.35</v>
      </c>
      <c r="H1660" s="13">
        <v>0</v>
      </c>
    </row>
    <row r="1661" spans="1:8" ht="13.5" x14ac:dyDescent="0.25">
      <c r="A1661" s="11"/>
      <c r="B1661" s="10">
        <v>44431</v>
      </c>
      <c r="C1661" s="2">
        <v>20.100000000000001</v>
      </c>
      <c r="D1661" s="2">
        <v>16.298999999999999</v>
      </c>
      <c r="E1661" s="2">
        <v>16.297378208955223</v>
      </c>
      <c r="F1661" s="2">
        <v>1524</v>
      </c>
      <c r="G1661" s="2">
        <v>24837.204390447761</v>
      </c>
      <c r="H1661" s="13">
        <v>4.9944506104328225E-3</v>
      </c>
    </row>
    <row r="1662" spans="1:8" ht="13.5" x14ac:dyDescent="0.25">
      <c r="A1662" s="11"/>
      <c r="B1662" s="10">
        <v>44432</v>
      </c>
      <c r="C1662" s="2">
        <v>20.100000000000001</v>
      </c>
      <c r="D1662" s="2">
        <v>16.298999999999999</v>
      </c>
      <c r="E1662" s="2">
        <v>16.298999999999999</v>
      </c>
      <c r="F1662" s="2">
        <v>99</v>
      </c>
      <c r="G1662" s="2">
        <v>1613.6009999999999</v>
      </c>
      <c r="H1662" s="13">
        <v>0</v>
      </c>
    </row>
    <row r="1663" spans="1:8" ht="13.5" x14ac:dyDescent="0.25">
      <c r="A1663" s="11"/>
      <c r="B1663" s="10">
        <v>44433</v>
      </c>
      <c r="C1663" s="2">
        <v>20</v>
      </c>
      <c r="D1663" s="2">
        <v>16.218</v>
      </c>
      <c r="E1663" s="2">
        <v>16.218</v>
      </c>
      <c r="F1663" s="2">
        <v>98</v>
      </c>
      <c r="G1663" s="2">
        <v>1589.364</v>
      </c>
      <c r="H1663" s="13">
        <v>-4.9696300386526488E-3</v>
      </c>
    </row>
    <row r="1664" spans="1:8" ht="13.5" x14ac:dyDescent="0.25">
      <c r="A1664" s="11"/>
      <c r="B1664" s="10">
        <v>44434</v>
      </c>
      <c r="C1664" s="2">
        <v>20.010000000000002</v>
      </c>
      <c r="D1664" s="2">
        <v>16.225999999999999</v>
      </c>
      <c r="E1664" s="2">
        <v>16.225999999999999</v>
      </c>
      <c r="F1664" s="2">
        <v>200</v>
      </c>
      <c r="G1664" s="2">
        <v>3245.2</v>
      </c>
      <c r="H1664" s="13">
        <v>4.9327907263528917E-4</v>
      </c>
    </row>
    <row r="1665" spans="1:8" ht="13.5" x14ac:dyDescent="0.25">
      <c r="A1665" s="11"/>
      <c r="B1665" s="10">
        <v>44435</v>
      </c>
      <c r="C1665" s="2">
        <v>20.010000000000002</v>
      </c>
      <c r="D1665" s="2">
        <v>16.225999999999999</v>
      </c>
      <c r="E1665" s="2">
        <v>0</v>
      </c>
      <c r="F1665" s="2">
        <v>0</v>
      </c>
      <c r="G1665" s="2">
        <v>0</v>
      </c>
      <c r="H1665" s="13">
        <v>0</v>
      </c>
    </row>
    <row r="1666" spans="1:8" ht="13.5" x14ac:dyDescent="0.25">
      <c r="A1666" s="11"/>
      <c r="B1666" s="10">
        <v>44438</v>
      </c>
      <c r="C1666" s="2">
        <v>20.010000000000002</v>
      </c>
      <c r="D1666" s="2">
        <v>16.225999999999999</v>
      </c>
      <c r="E1666" s="2">
        <v>0</v>
      </c>
      <c r="F1666" s="2">
        <v>0</v>
      </c>
      <c r="G1666" s="2">
        <v>0</v>
      </c>
      <c r="H1666" s="13">
        <v>0</v>
      </c>
    </row>
    <row r="1667" spans="1:8" ht="13.5" x14ac:dyDescent="0.25">
      <c r="A1667" s="11"/>
      <c r="B1667" s="10">
        <v>44439</v>
      </c>
      <c r="C1667" s="2">
        <v>20.010000000000002</v>
      </c>
      <c r="D1667" s="2">
        <v>16.225999999999999</v>
      </c>
      <c r="E1667" s="2">
        <v>0</v>
      </c>
      <c r="F1667" s="2">
        <v>0</v>
      </c>
      <c r="G1667" s="2">
        <v>0</v>
      </c>
      <c r="H1667" s="13">
        <v>0</v>
      </c>
    </row>
    <row r="1668" spans="1:8" ht="13.5" x14ac:dyDescent="0.25">
      <c r="A1668" s="11"/>
      <c r="B1668" s="10">
        <v>44440</v>
      </c>
      <c r="C1668" s="2">
        <v>20</v>
      </c>
      <c r="D1668" s="2">
        <v>16.218</v>
      </c>
      <c r="E1668" s="2">
        <v>16.218</v>
      </c>
      <c r="F1668" s="2">
        <v>99</v>
      </c>
      <c r="G1668" s="2">
        <v>1605.5820000000001</v>
      </c>
      <c r="H1668" s="13">
        <v>-4.9303586835936885E-4</v>
      </c>
    </row>
    <row r="1669" spans="1:8" ht="13.5" x14ac:dyDescent="0.25">
      <c r="A1669" s="11"/>
      <c r="B1669" s="10">
        <v>44441</v>
      </c>
      <c r="C1669" s="2">
        <v>20</v>
      </c>
      <c r="D1669" s="2">
        <v>16.218</v>
      </c>
      <c r="E1669" s="2">
        <v>16.218</v>
      </c>
      <c r="F1669" s="2">
        <v>99</v>
      </c>
      <c r="G1669" s="2">
        <v>1605.5820000000001</v>
      </c>
      <c r="H1669" s="13">
        <v>0</v>
      </c>
    </row>
    <row r="1670" spans="1:8" ht="13.5" x14ac:dyDescent="0.25">
      <c r="A1670" s="11"/>
      <c r="B1670" s="10">
        <v>44442</v>
      </c>
      <c r="C1670" s="2">
        <v>20</v>
      </c>
      <c r="D1670" s="2">
        <v>16.218</v>
      </c>
      <c r="E1670" s="2">
        <v>16.218</v>
      </c>
      <c r="F1670" s="2">
        <v>99</v>
      </c>
      <c r="G1670" s="2">
        <v>1605.5820000000001</v>
      </c>
      <c r="H1670" s="13">
        <v>0</v>
      </c>
    </row>
    <row r="1671" spans="1:8" ht="13.5" x14ac:dyDescent="0.25">
      <c r="A1671" s="11"/>
      <c r="B1671" s="10">
        <v>44445</v>
      </c>
      <c r="C1671" s="2">
        <v>20</v>
      </c>
      <c r="D1671" s="2">
        <v>16.218</v>
      </c>
      <c r="E1671" s="2">
        <v>16.218</v>
      </c>
      <c r="F1671" s="2">
        <v>337</v>
      </c>
      <c r="G1671" s="2">
        <v>5465.4660000000003</v>
      </c>
      <c r="H1671" s="13">
        <v>0</v>
      </c>
    </row>
    <row r="1672" spans="1:8" ht="13.5" x14ac:dyDescent="0.25">
      <c r="A1672" s="11"/>
      <c r="B1672" s="10">
        <v>44446</v>
      </c>
      <c r="C1672" s="2">
        <v>20</v>
      </c>
      <c r="D1672" s="2">
        <v>16.218</v>
      </c>
      <c r="E1672" s="2">
        <v>16.218</v>
      </c>
      <c r="F1672" s="2">
        <v>99</v>
      </c>
      <c r="G1672" s="2">
        <v>1605.5820000000001</v>
      </c>
      <c r="H1672" s="13">
        <v>0</v>
      </c>
    </row>
    <row r="1673" spans="1:8" ht="13.5" x14ac:dyDescent="0.25">
      <c r="A1673" s="11"/>
      <c r="B1673" s="10">
        <v>44447</v>
      </c>
      <c r="C1673" s="2">
        <v>20</v>
      </c>
      <c r="D1673" s="2">
        <v>16.218</v>
      </c>
      <c r="E1673" s="2">
        <v>16.218</v>
      </c>
      <c r="F1673" s="2">
        <v>198</v>
      </c>
      <c r="G1673" s="2">
        <v>3211.1640000000002</v>
      </c>
      <c r="H1673" s="13">
        <v>0</v>
      </c>
    </row>
    <row r="1674" spans="1:8" ht="13.5" x14ac:dyDescent="0.25">
      <c r="A1674" s="11"/>
      <c r="B1674" s="10">
        <v>44448</v>
      </c>
      <c r="C1674" s="2">
        <v>20.5</v>
      </c>
      <c r="D1674" s="2">
        <v>16.623000000000001</v>
      </c>
      <c r="E1674" s="2">
        <v>16.623000000000001</v>
      </c>
      <c r="F1674" s="2">
        <v>2200</v>
      </c>
      <c r="G1674" s="2">
        <v>36570.600000000006</v>
      </c>
      <c r="H1674" s="13">
        <v>2.4972253052164332E-2</v>
      </c>
    </row>
    <row r="1675" spans="1:8" ht="13.5" x14ac:dyDescent="0.25">
      <c r="A1675" s="11"/>
      <c r="B1675" s="10">
        <v>44449</v>
      </c>
      <c r="C1675" s="2">
        <v>20.51</v>
      </c>
      <c r="D1675" s="2">
        <v>16.631</v>
      </c>
      <c r="E1675" s="2">
        <v>16.623702145294978</v>
      </c>
      <c r="F1675" s="2">
        <v>998</v>
      </c>
      <c r="G1675" s="2">
        <v>16590.454741004389</v>
      </c>
      <c r="H1675" s="13">
        <v>4.8126090356729343E-4</v>
      </c>
    </row>
    <row r="1676" spans="1:8" ht="13.5" x14ac:dyDescent="0.25">
      <c r="A1676" s="11"/>
      <c r="B1676" s="10">
        <v>44452</v>
      </c>
      <c r="C1676" s="2">
        <v>20</v>
      </c>
      <c r="D1676" s="2">
        <v>16.218</v>
      </c>
      <c r="E1676" s="2">
        <v>16.218</v>
      </c>
      <c r="F1676" s="2">
        <v>149</v>
      </c>
      <c r="G1676" s="2">
        <v>2416.482</v>
      </c>
      <c r="H1676" s="13">
        <v>-2.4833142925861359E-2</v>
      </c>
    </row>
    <row r="1677" spans="1:8" ht="13.5" x14ac:dyDescent="0.25">
      <c r="A1677" s="11"/>
      <c r="B1677" s="10">
        <v>44453</v>
      </c>
      <c r="C1677" s="2">
        <v>20.010000000000002</v>
      </c>
      <c r="D1677" s="2">
        <v>16.225999999999999</v>
      </c>
      <c r="E1677" s="2">
        <v>16.225999999999999</v>
      </c>
      <c r="F1677" s="2">
        <v>472</v>
      </c>
      <c r="G1677" s="2">
        <v>7658.6719999999996</v>
      </c>
      <c r="H1677" s="13">
        <v>4.9327907263528917E-4</v>
      </c>
    </row>
    <row r="1678" spans="1:8" ht="13.5" x14ac:dyDescent="0.25">
      <c r="A1678" s="11"/>
      <c r="B1678" s="10">
        <v>44454</v>
      </c>
      <c r="C1678" s="2">
        <v>20.02</v>
      </c>
      <c r="D1678" s="2">
        <v>16.234000000000002</v>
      </c>
      <c r="E1678" s="2">
        <v>16.234000000000002</v>
      </c>
      <c r="F1678" s="2">
        <v>178</v>
      </c>
      <c r="G1678" s="2">
        <v>2889.6520000000005</v>
      </c>
      <c r="H1678" s="13">
        <v>4.9303586835958786E-4</v>
      </c>
    </row>
    <row r="1679" spans="1:8" ht="13.5" x14ac:dyDescent="0.25">
      <c r="A1679" s="11"/>
      <c r="B1679" s="10">
        <v>44455</v>
      </c>
      <c r="C1679" s="2">
        <v>20.02</v>
      </c>
      <c r="D1679" s="2">
        <v>16.234000000000002</v>
      </c>
      <c r="E1679" s="2">
        <v>0</v>
      </c>
      <c r="F1679" s="2">
        <v>0</v>
      </c>
      <c r="G1679" s="2">
        <v>0</v>
      </c>
      <c r="H1679" s="13">
        <v>0</v>
      </c>
    </row>
    <row r="1680" spans="1:8" ht="13.5" x14ac:dyDescent="0.25">
      <c r="A1680" s="11"/>
      <c r="B1680" s="10">
        <v>44456</v>
      </c>
      <c r="C1680" s="2">
        <v>20.02</v>
      </c>
      <c r="D1680" s="2">
        <v>16.234000000000002</v>
      </c>
      <c r="E1680" s="2">
        <v>0</v>
      </c>
      <c r="F1680" s="2">
        <v>0</v>
      </c>
      <c r="G1680" s="2">
        <v>0</v>
      </c>
      <c r="H1680" s="13">
        <v>0</v>
      </c>
    </row>
    <row r="1681" spans="1:8" ht="13.5" x14ac:dyDescent="0.25">
      <c r="A1681" s="11"/>
      <c r="B1681" s="10">
        <v>44459</v>
      </c>
      <c r="C1681" s="2">
        <v>20.02</v>
      </c>
      <c r="D1681" s="2">
        <v>16.234000000000002</v>
      </c>
      <c r="E1681" s="2">
        <v>0</v>
      </c>
      <c r="F1681" s="2">
        <v>0</v>
      </c>
      <c r="G1681" s="2">
        <v>0</v>
      </c>
      <c r="H1681" s="13">
        <v>0</v>
      </c>
    </row>
    <row r="1682" spans="1:8" ht="13.5" x14ac:dyDescent="0.25">
      <c r="A1682" s="11"/>
      <c r="B1682" s="10">
        <v>44460</v>
      </c>
      <c r="C1682" s="2">
        <v>20.02</v>
      </c>
      <c r="D1682" s="2">
        <v>16.234000000000002</v>
      </c>
      <c r="E1682" s="2">
        <v>0</v>
      </c>
      <c r="F1682" s="2">
        <v>0</v>
      </c>
      <c r="G1682" s="2">
        <v>0</v>
      </c>
      <c r="H1682" s="13">
        <v>0</v>
      </c>
    </row>
    <row r="1683" spans="1:8" ht="13.5" x14ac:dyDescent="0.25">
      <c r="A1683" s="11"/>
      <c r="B1683" s="10">
        <v>44461</v>
      </c>
      <c r="C1683" s="2">
        <v>20.02</v>
      </c>
      <c r="D1683" s="2">
        <v>16.234000000000002</v>
      </c>
      <c r="E1683" s="2">
        <v>0</v>
      </c>
      <c r="F1683" s="2">
        <v>0</v>
      </c>
      <c r="G1683" s="2">
        <v>0</v>
      </c>
      <c r="H1683" s="13">
        <v>0</v>
      </c>
    </row>
    <row r="1684" spans="1:8" ht="13.5" x14ac:dyDescent="0.25">
      <c r="A1684" s="11"/>
      <c r="B1684" s="10">
        <v>44462</v>
      </c>
      <c r="C1684" s="2">
        <v>20.02</v>
      </c>
      <c r="D1684" s="2">
        <v>16.234000000000002</v>
      </c>
      <c r="E1684" s="2">
        <v>0</v>
      </c>
      <c r="F1684" s="2">
        <v>0</v>
      </c>
      <c r="G1684" s="2">
        <v>0</v>
      </c>
      <c r="H1684" s="13">
        <v>0</v>
      </c>
    </row>
    <row r="1685" spans="1:8" ht="13.5" x14ac:dyDescent="0.25">
      <c r="A1685" s="11"/>
      <c r="B1685" s="10">
        <v>44463</v>
      </c>
      <c r="C1685" s="2">
        <v>20.02</v>
      </c>
      <c r="D1685" s="2">
        <v>16.234000000000002</v>
      </c>
      <c r="E1685" s="2">
        <v>0</v>
      </c>
      <c r="F1685" s="2">
        <v>0</v>
      </c>
      <c r="G1685" s="2">
        <v>0</v>
      </c>
      <c r="H1685" s="13">
        <v>0</v>
      </c>
    </row>
    <row r="1686" spans="1:8" ht="13.5" x14ac:dyDescent="0.25">
      <c r="A1686" s="11"/>
      <c r="B1686" s="10">
        <v>44466</v>
      </c>
      <c r="C1686" s="2">
        <v>20.02</v>
      </c>
      <c r="D1686" s="2">
        <v>16.234000000000002</v>
      </c>
      <c r="E1686" s="2">
        <v>0</v>
      </c>
      <c r="F1686" s="2">
        <v>0</v>
      </c>
      <c r="G1686" s="2">
        <v>0</v>
      </c>
      <c r="H1686" s="13">
        <v>0</v>
      </c>
    </row>
    <row r="1687" spans="1:8" ht="13.5" x14ac:dyDescent="0.25">
      <c r="A1687" s="11"/>
      <c r="B1687" s="10">
        <v>44467</v>
      </c>
      <c r="C1687" s="2">
        <v>20.02</v>
      </c>
      <c r="D1687" s="2">
        <v>16.234000000000002</v>
      </c>
      <c r="E1687" s="2">
        <v>0</v>
      </c>
      <c r="F1687" s="2">
        <v>0</v>
      </c>
      <c r="G1687" s="2">
        <v>0</v>
      </c>
      <c r="H1687" s="13">
        <v>0</v>
      </c>
    </row>
    <row r="1688" spans="1:8" ht="13.5" x14ac:dyDescent="0.25">
      <c r="A1688" s="11"/>
      <c r="B1688" s="10">
        <v>44468</v>
      </c>
      <c r="C1688" s="2">
        <v>20.02</v>
      </c>
      <c r="D1688" s="2">
        <v>16.234000000000002</v>
      </c>
      <c r="E1688" s="2">
        <v>0</v>
      </c>
      <c r="F1688" s="2">
        <v>0</v>
      </c>
      <c r="G1688" s="2">
        <v>0</v>
      </c>
      <c r="H1688" s="13">
        <v>0</v>
      </c>
    </row>
    <row r="1689" spans="1:8" ht="13.5" x14ac:dyDescent="0.25">
      <c r="A1689" s="11"/>
      <c r="B1689" s="10">
        <v>44469</v>
      </c>
      <c r="C1689" s="2">
        <v>20.02</v>
      </c>
      <c r="D1689" s="2">
        <v>16.234000000000002</v>
      </c>
      <c r="E1689" s="2">
        <v>0</v>
      </c>
      <c r="F1689" s="2">
        <v>0</v>
      </c>
      <c r="G1689" s="2">
        <v>0</v>
      </c>
      <c r="H1689" s="13">
        <v>0</v>
      </c>
    </row>
    <row r="1690" spans="1:8" ht="13.5" x14ac:dyDescent="0.25">
      <c r="A1690" s="11"/>
      <c r="B1690" s="10">
        <v>44470</v>
      </c>
      <c r="C1690" s="2">
        <v>20.03</v>
      </c>
      <c r="D1690" s="2">
        <v>16.242000000000001</v>
      </c>
      <c r="E1690" s="2">
        <v>16.242000000000001</v>
      </c>
      <c r="F1690" s="2">
        <v>99</v>
      </c>
      <c r="G1690" s="2">
        <v>1607.9580000000001</v>
      </c>
      <c r="H1690" s="13">
        <v>4.927929037821312E-4</v>
      </c>
    </row>
    <row r="1691" spans="1:8" ht="13.5" x14ac:dyDescent="0.25">
      <c r="A1691" s="11"/>
      <c r="B1691" s="10">
        <v>44473</v>
      </c>
      <c r="C1691" s="2">
        <v>20</v>
      </c>
      <c r="D1691" s="2">
        <v>16.218</v>
      </c>
      <c r="E1691" s="2">
        <v>16.218</v>
      </c>
      <c r="F1691" s="2">
        <v>98</v>
      </c>
      <c r="G1691" s="2">
        <v>1589.364</v>
      </c>
      <c r="H1691" s="13">
        <v>-1.4776505356483751E-3</v>
      </c>
    </row>
    <row r="1692" spans="1:8" ht="13.5" x14ac:dyDescent="0.25">
      <c r="A1692" s="11"/>
      <c r="B1692" s="10">
        <v>44474</v>
      </c>
      <c r="C1692" s="2">
        <v>20</v>
      </c>
      <c r="D1692" s="2">
        <v>16.218</v>
      </c>
      <c r="E1692" s="2">
        <v>16.218</v>
      </c>
      <c r="F1692" s="2">
        <v>99</v>
      </c>
      <c r="G1692" s="2">
        <v>1605.5820000000001</v>
      </c>
      <c r="H1692" s="13">
        <v>0</v>
      </c>
    </row>
    <row r="1693" spans="1:8" ht="13.5" x14ac:dyDescent="0.25">
      <c r="A1693" s="11"/>
      <c r="B1693" s="10">
        <v>44475</v>
      </c>
      <c r="C1693" s="2">
        <v>20</v>
      </c>
      <c r="D1693" s="2">
        <v>16.218</v>
      </c>
      <c r="E1693" s="2">
        <v>16.218</v>
      </c>
      <c r="F1693" s="2">
        <v>99</v>
      </c>
      <c r="G1693" s="2">
        <v>1605.5820000000001</v>
      </c>
      <c r="H1693" s="13">
        <v>0</v>
      </c>
    </row>
    <row r="1694" spans="1:8" ht="13.5" x14ac:dyDescent="0.25">
      <c r="A1694" s="11"/>
      <c r="B1694" s="10">
        <v>44476</v>
      </c>
      <c r="C1694" s="2">
        <v>19.57</v>
      </c>
      <c r="D1694" s="2">
        <v>15.869</v>
      </c>
      <c r="E1694" s="2">
        <v>15.857647623914154</v>
      </c>
      <c r="F1694" s="2">
        <v>104</v>
      </c>
      <c r="G1694" s="2">
        <v>1649.195352887072</v>
      </c>
      <c r="H1694" s="13">
        <v>-2.1519299543716869E-2</v>
      </c>
    </row>
    <row r="1695" spans="1:8" ht="13.5" x14ac:dyDescent="0.25">
      <c r="A1695" s="11"/>
      <c r="B1695" s="10">
        <v>44477</v>
      </c>
      <c r="C1695" s="2">
        <v>19.57</v>
      </c>
      <c r="D1695" s="2">
        <v>15.869</v>
      </c>
      <c r="E1695" s="2">
        <v>0</v>
      </c>
      <c r="F1695" s="2">
        <v>0</v>
      </c>
      <c r="G1695" s="2">
        <v>0</v>
      </c>
      <c r="H1695" s="13">
        <v>0</v>
      </c>
    </row>
    <row r="1696" spans="1:8" ht="13.5" x14ac:dyDescent="0.25">
      <c r="A1696" s="11"/>
      <c r="B1696" s="10">
        <v>44480</v>
      </c>
      <c r="C1696" s="2">
        <v>19.57</v>
      </c>
      <c r="D1696" s="2">
        <v>15.869</v>
      </c>
      <c r="E1696" s="2">
        <v>0</v>
      </c>
      <c r="F1696" s="2">
        <v>0</v>
      </c>
      <c r="G1696" s="2">
        <v>0</v>
      </c>
      <c r="H1696" s="13">
        <v>0</v>
      </c>
    </row>
    <row r="1697" spans="1:8" ht="13.5" x14ac:dyDescent="0.25">
      <c r="A1697" s="11"/>
      <c r="B1697" s="10">
        <v>44481</v>
      </c>
      <c r="C1697" s="2">
        <v>19.57</v>
      </c>
      <c r="D1697" s="2">
        <v>15.869</v>
      </c>
      <c r="E1697" s="2">
        <v>0</v>
      </c>
      <c r="F1697" s="2">
        <v>0</v>
      </c>
      <c r="G1697" s="2">
        <v>0</v>
      </c>
      <c r="H1697" s="13">
        <v>0</v>
      </c>
    </row>
    <row r="1698" spans="1:8" ht="13.5" x14ac:dyDescent="0.25">
      <c r="A1698" s="11"/>
      <c r="B1698" s="10">
        <v>44482</v>
      </c>
      <c r="C1698" s="2">
        <v>19.579999999999998</v>
      </c>
      <c r="D1698" s="2">
        <v>15.877000000000001</v>
      </c>
      <c r="E1698" s="2">
        <v>15.877000000000001</v>
      </c>
      <c r="F1698" s="2">
        <v>109</v>
      </c>
      <c r="G1698" s="2">
        <v>1730.5930000000001</v>
      </c>
      <c r="H1698" s="13">
        <v>5.0412754426875641E-4</v>
      </c>
    </row>
    <row r="1699" spans="1:8" ht="13.5" x14ac:dyDescent="0.25">
      <c r="A1699" s="11"/>
      <c r="B1699" s="10">
        <v>44483</v>
      </c>
      <c r="C1699" s="2">
        <v>19.579999999999998</v>
      </c>
      <c r="D1699" s="2">
        <v>15.877000000000001</v>
      </c>
      <c r="E1699" s="2">
        <v>15.877000000000001</v>
      </c>
      <c r="F1699" s="2">
        <v>109</v>
      </c>
      <c r="G1699" s="2">
        <v>1730.5930000000001</v>
      </c>
      <c r="H1699" s="13">
        <v>0</v>
      </c>
    </row>
    <row r="1700" spans="1:8" ht="13.5" x14ac:dyDescent="0.25">
      <c r="A1700" s="11"/>
      <c r="B1700" s="10">
        <v>44488</v>
      </c>
      <c r="C1700" s="2">
        <v>19.59</v>
      </c>
      <c r="D1700" s="2">
        <v>15.885</v>
      </c>
      <c r="E1700" s="2">
        <v>15.885</v>
      </c>
      <c r="F1700" s="2">
        <v>10680</v>
      </c>
      <c r="G1700" s="2">
        <v>169651.8</v>
      </c>
      <c r="H1700" s="13">
        <v>5.0387352774448055E-4</v>
      </c>
    </row>
    <row r="1701" spans="1:8" ht="13.5" x14ac:dyDescent="0.25">
      <c r="A1701" s="11"/>
      <c r="B1701" s="10">
        <v>44489</v>
      </c>
      <c r="C1701" s="2">
        <v>19.600000000000001</v>
      </c>
      <c r="D1701" s="2">
        <v>15.894</v>
      </c>
      <c r="E1701" s="2">
        <v>15.893999999999998</v>
      </c>
      <c r="F1701" s="2">
        <v>99</v>
      </c>
      <c r="G1701" s="2">
        <v>1573.5059999999999</v>
      </c>
      <c r="H1701" s="13">
        <v>5.6657223796036137E-4</v>
      </c>
    </row>
    <row r="1702" spans="1:8" ht="13.5" x14ac:dyDescent="0.25">
      <c r="A1702" s="11"/>
      <c r="B1702" s="10">
        <v>44490</v>
      </c>
      <c r="C1702" s="2">
        <v>19.53</v>
      </c>
      <c r="D1702" s="2">
        <v>15.837</v>
      </c>
      <c r="E1702" s="2">
        <v>15.837</v>
      </c>
      <c r="F1702" s="2">
        <v>99</v>
      </c>
      <c r="G1702" s="2">
        <v>1567.8630000000001</v>
      </c>
      <c r="H1702" s="13">
        <v>-3.586258965647438E-3</v>
      </c>
    </row>
    <row r="1703" spans="1:8" ht="13.5" x14ac:dyDescent="0.25">
      <c r="A1703" s="11"/>
      <c r="B1703" s="10">
        <v>44491</v>
      </c>
      <c r="C1703" s="2">
        <v>19.53</v>
      </c>
      <c r="D1703" s="2">
        <v>15.837</v>
      </c>
      <c r="E1703" s="2">
        <v>15.837</v>
      </c>
      <c r="F1703" s="2">
        <v>99</v>
      </c>
      <c r="G1703" s="2">
        <v>1567.8630000000001</v>
      </c>
      <c r="H1703" s="13">
        <v>0</v>
      </c>
    </row>
    <row r="1704" spans="1:8" ht="13.5" x14ac:dyDescent="0.25">
      <c r="A1704" s="11"/>
      <c r="B1704" s="10">
        <v>44494</v>
      </c>
      <c r="C1704" s="2">
        <v>19.600000000000001</v>
      </c>
      <c r="D1704" s="2">
        <v>15.894</v>
      </c>
      <c r="E1704" s="2">
        <v>15.893999999999998</v>
      </c>
      <c r="F1704" s="2">
        <v>137</v>
      </c>
      <c r="G1704" s="2">
        <v>2177.4779999999996</v>
      </c>
      <c r="H1704" s="13">
        <v>3.5991665088085109E-3</v>
      </c>
    </row>
    <row r="1705" spans="1:8" ht="13.5" x14ac:dyDescent="0.25">
      <c r="A1705" s="11"/>
      <c r="B1705" s="10">
        <v>44495</v>
      </c>
      <c r="C1705" s="2">
        <v>19.54</v>
      </c>
      <c r="D1705" s="2">
        <v>15.845000000000001</v>
      </c>
      <c r="E1705" s="2">
        <v>15.845000000000001</v>
      </c>
      <c r="F1705" s="2">
        <v>99</v>
      </c>
      <c r="G1705" s="2">
        <v>1568.655</v>
      </c>
      <c r="H1705" s="13">
        <v>-3.0829243739775693E-3</v>
      </c>
    </row>
    <row r="1706" spans="1:8" ht="13.5" x14ac:dyDescent="0.25">
      <c r="A1706" s="11"/>
      <c r="B1706" s="10">
        <v>44496</v>
      </c>
      <c r="C1706" s="2">
        <v>19.54</v>
      </c>
      <c r="D1706" s="2">
        <v>15.845000000000001</v>
      </c>
      <c r="E1706" s="2">
        <v>0</v>
      </c>
      <c r="F1706" s="2">
        <v>0</v>
      </c>
      <c r="G1706" s="2">
        <v>0</v>
      </c>
      <c r="H1706" s="13">
        <v>0</v>
      </c>
    </row>
    <row r="1707" spans="1:8" ht="13.5" x14ac:dyDescent="0.25">
      <c r="A1707" s="11"/>
      <c r="B1707" s="10">
        <v>44497</v>
      </c>
      <c r="C1707" s="2">
        <v>19.5</v>
      </c>
      <c r="D1707" s="2">
        <v>15.811999999999999</v>
      </c>
      <c r="E1707" s="2">
        <v>15.811999999999999</v>
      </c>
      <c r="F1707" s="2">
        <v>30</v>
      </c>
      <c r="G1707" s="2">
        <v>474.35999999999996</v>
      </c>
      <c r="H1707" s="13">
        <v>-2.0826759230041809E-3</v>
      </c>
    </row>
    <row r="1708" spans="1:8" ht="13.5" x14ac:dyDescent="0.25">
      <c r="A1708" s="11"/>
      <c r="B1708" s="10">
        <v>44498</v>
      </c>
      <c r="C1708" s="2">
        <v>19.5</v>
      </c>
      <c r="D1708" s="2">
        <v>15.811999999999999</v>
      </c>
      <c r="E1708" s="2">
        <v>15.811999999999999</v>
      </c>
      <c r="F1708" s="2">
        <v>99</v>
      </c>
      <c r="G1708" s="2">
        <v>1565.3879999999999</v>
      </c>
      <c r="H1708" s="13">
        <v>0</v>
      </c>
    </row>
    <row r="1709" spans="1:8" ht="13.5" x14ac:dyDescent="0.25">
      <c r="A1709" s="11"/>
      <c r="B1709" s="10">
        <v>44501</v>
      </c>
      <c r="C1709" s="2">
        <v>19.5</v>
      </c>
      <c r="D1709" s="2">
        <v>15.811999999999999</v>
      </c>
      <c r="E1709" s="2">
        <v>15.811999999999999</v>
      </c>
      <c r="F1709" s="2">
        <v>98</v>
      </c>
      <c r="G1709" s="2">
        <v>1549.576</v>
      </c>
      <c r="H1709" s="13">
        <v>0</v>
      </c>
    </row>
    <row r="1710" spans="1:8" ht="13.5" x14ac:dyDescent="0.25">
      <c r="A1710" s="11"/>
      <c r="B1710" s="10">
        <v>44502</v>
      </c>
      <c r="C1710" s="2">
        <v>19.5</v>
      </c>
      <c r="D1710" s="2">
        <v>15.811999999999999</v>
      </c>
      <c r="E1710" s="2">
        <v>15.811999999999999</v>
      </c>
      <c r="F1710" s="2">
        <v>99</v>
      </c>
      <c r="G1710" s="2">
        <v>1565.3879999999999</v>
      </c>
      <c r="H1710" s="13">
        <v>0</v>
      </c>
    </row>
    <row r="1711" spans="1:8" ht="13.5" x14ac:dyDescent="0.25">
      <c r="A1711" s="11"/>
      <c r="B1711" s="10">
        <v>44503</v>
      </c>
      <c r="C1711" s="2">
        <v>19.5</v>
      </c>
      <c r="D1711" s="2">
        <v>15.811999999999999</v>
      </c>
      <c r="E1711" s="2">
        <v>0</v>
      </c>
      <c r="F1711" s="2">
        <v>0</v>
      </c>
      <c r="G1711" s="2">
        <v>0</v>
      </c>
      <c r="H1711" s="13">
        <v>0</v>
      </c>
    </row>
    <row r="1712" spans="1:8" ht="13.5" x14ac:dyDescent="0.25">
      <c r="A1712" s="11"/>
      <c r="B1712" s="10">
        <v>44504</v>
      </c>
      <c r="C1712" s="2">
        <v>19.510000000000002</v>
      </c>
      <c r="D1712" s="2">
        <v>15.821</v>
      </c>
      <c r="E1712" s="2">
        <v>15.821</v>
      </c>
      <c r="F1712" s="2">
        <v>99</v>
      </c>
      <c r="G1712" s="2">
        <v>1566.279</v>
      </c>
      <c r="H1712" s="13">
        <v>5.6918795851254372E-4</v>
      </c>
    </row>
    <row r="1713" spans="1:8" ht="13.5" x14ac:dyDescent="0.25">
      <c r="A1713" s="11"/>
      <c r="B1713" s="10">
        <v>44505</v>
      </c>
      <c r="C1713" s="2">
        <v>20</v>
      </c>
      <c r="D1713" s="2">
        <v>16.218</v>
      </c>
      <c r="E1713" s="2">
        <v>16.218</v>
      </c>
      <c r="F1713" s="2">
        <v>1599</v>
      </c>
      <c r="G1713" s="2">
        <v>25932.581999999999</v>
      </c>
      <c r="H1713" s="13">
        <v>2.5093230516402266E-2</v>
      </c>
    </row>
    <row r="1714" spans="1:8" ht="13.5" x14ac:dyDescent="0.25">
      <c r="A1714" s="11"/>
      <c r="B1714" s="10">
        <v>44508</v>
      </c>
      <c r="C1714" s="2">
        <v>19.510000000000002</v>
      </c>
      <c r="D1714" s="2">
        <v>15.821</v>
      </c>
      <c r="E1714" s="2">
        <v>15.821</v>
      </c>
      <c r="F1714" s="2">
        <v>98</v>
      </c>
      <c r="G1714" s="2">
        <v>1550.4580000000001</v>
      </c>
      <c r="H1714" s="13">
        <v>-2.4478973979528935E-2</v>
      </c>
    </row>
    <row r="1715" spans="1:8" ht="13.5" x14ac:dyDescent="0.25">
      <c r="A1715" s="11"/>
      <c r="B1715" s="10">
        <v>44509</v>
      </c>
      <c r="C1715" s="2">
        <v>19.510000000000002</v>
      </c>
      <c r="D1715" s="2">
        <v>15.821</v>
      </c>
      <c r="E1715" s="2">
        <v>0</v>
      </c>
      <c r="F1715" s="2">
        <v>0</v>
      </c>
      <c r="G1715" s="2">
        <v>0</v>
      </c>
      <c r="H1715" s="13">
        <v>0</v>
      </c>
    </row>
    <row r="1716" spans="1:8" ht="13.5" x14ac:dyDescent="0.25">
      <c r="A1716" s="11"/>
      <c r="B1716" s="10">
        <v>44510</v>
      </c>
      <c r="C1716" s="2">
        <v>19.510000000000002</v>
      </c>
      <c r="D1716" s="2">
        <v>15.821</v>
      </c>
      <c r="E1716" s="2">
        <v>15.821</v>
      </c>
      <c r="F1716" s="2">
        <v>99</v>
      </c>
      <c r="G1716" s="2">
        <v>1566.279</v>
      </c>
      <c r="H1716" s="13">
        <v>0</v>
      </c>
    </row>
    <row r="1717" spans="1:8" ht="13.5" x14ac:dyDescent="0.25">
      <c r="A1717" s="11"/>
      <c r="B1717" s="10">
        <v>44511</v>
      </c>
      <c r="C1717" s="2">
        <v>19.510000000000002</v>
      </c>
      <c r="D1717" s="2">
        <v>15.821</v>
      </c>
      <c r="E1717" s="2">
        <v>0</v>
      </c>
      <c r="F1717" s="2">
        <v>0</v>
      </c>
      <c r="G1717" s="2">
        <v>0</v>
      </c>
      <c r="H1717" s="13">
        <v>0</v>
      </c>
    </row>
    <row r="1718" spans="1:8" ht="13.5" x14ac:dyDescent="0.25">
      <c r="A1718" s="11"/>
      <c r="B1718" s="10">
        <v>44512</v>
      </c>
      <c r="C1718" s="2">
        <v>20</v>
      </c>
      <c r="D1718" s="2">
        <v>16.218</v>
      </c>
      <c r="E1718" s="2">
        <v>16.218</v>
      </c>
      <c r="F1718" s="2">
        <v>4525</v>
      </c>
      <c r="G1718" s="2">
        <v>73386.45</v>
      </c>
      <c r="H1718" s="13">
        <v>2.5093230516402266E-2</v>
      </c>
    </row>
    <row r="1719" spans="1:8" ht="13.5" x14ac:dyDescent="0.25">
      <c r="A1719" s="11"/>
      <c r="B1719" s="10">
        <v>44515</v>
      </c>
      <c r="C1719" s="2">
        <v>20</v>
      </c>
      <c r="D1719" s="2">
        <v>16.218</v>
      </c>
      <c r="E1719" s="2">
        <v>16.218</v>
      </c>
      <c r="F1719" s="2">
        <v>239</v>
      </c>
      <c r="G1719" s="2">
        <v>3876.1019999999999</v>
      </c>
      <c r="H1719" s="13">
        <v>0</v>
      </c>
    </row>
    <row r="1720" spans="1:8" ht="13.5" x14ac:dyDescent="0.25">
      <c r="A1720" s="11"/>
      <c r="B1720" s="10">
        <v>44516</v>
      </c>
      <c r="C1720" s="2">
        <v>20</v>
      </c>
      <c r="D1720" s="2">
        <v>16.218</v>
      </c>
      <c r="E1720" s="2">
        <v>0</v>
      </c>
      <c r="F1720" s="2">
        <v>0</v>
      </c>
      <c r="G1720" s="2">
        <v>0</v>
      </c>
      <c r="H1720" s="13">
        <v>0</v>
      </c>
    </row>
    <row r="1721" spans="1:8" ht="13.5" x14ac:dyDescent="0.25">
      <c r="A1721" s="11"/>
      <c r="B1721" s="10">
        <v>44517</v>
      </c>
      <c r="C1721" s="2">
        <v>20</v>
      </c>
      <c r="D1721" s="2">
        <v>16.218</v>
      </c>
      <c r="E1721" s="2">
        <v>0</v>
      </c>
      <c r="F1721" s="2">
        <v>0</v>
      </c>
      <c r="G1721" s="2">
        <v>0</v>
      </c>
      <c r="H1721" s="13">
        <v>0</v>
      </c>
    </row>
    <row r="1722" spans="1:8" ht="13.5" x14ac:dyDescent="0.25">
      <c r="A1722" s="11"/>
      <c r="B1722" s="10">
        <v>44518</v>
      </c>
      <c r="C1722" s="2">
        <v>19.5</v>
      </c>
      <c r="D1722" s="2">
        <v>15.811999999999999</v>
      </c>
      <c r="E1722" s="2">
        <v>15.849300102564101</v>
      </c>
      <c r="F1722" s="2">
        <v>109</v>
      </c>
      <c r="G1722" s="2">
        <v>1727.573711179487</v>
      </c>
      <c r="H1722" s="13">
        <v>-2.5033912936243716E-2</v>
      </c>
    </row>
    <row r="1723" spans="1:8" ht="13.5" x14ac:dyDescent="0.25">
      <c r="A1723" s="11"/>
      <c r="B1723" s="10">
        <v>44519</v>
      </c>
      <c r="C1723" s="2">
        <v>19.5</v>
      </c>
      <c r="D1723" s="2">
        <v>15.811999999999999</v>
      </c>
      <c r="E1723" s="2">
        <v>0</v>
      </c>
      <c r="F1723" s="2">
        <v>0</v>
      </c>
      <c r="G1723" s="2">
        <v>0</v>
      </c>
      <c r="H1723" s="13">
        <v>0</v>
      </c>
    </row>
    <row r="1724" spans="1:8" ht="13.5" x14ac:dyDescent="0.25">
      <c r="A1724" s="11"/>
      <c r="B1724" s="10">
        <v>44522</v>
      </c>
      <c r="C1724" s="2">
        <v>19.57</v>
      </c>
      <c r="D1724" s="2">
        <v>15.869</v>
      </c>
      <c r="E1724" s="2">
        <v>15.869</v>
      </c>
      <c r="F1724" s="2">
        <v>99</v>
      </c>
      <c r="G1724" s="2">
        <v>1571.0309999999999</v>
      </c>
      <c r="H1724" s="13">
        <v>3.6048570705793314E-3</v>
      </c>
    </row>
    <row r="1725" spans="1:8" ht="13.5" x14ac:dyDescent="0.25">
      <c r="A1725" s="11"/>
      <c r="B1725" s="10">
        <v>44523</v>
      </c>
      <c r="C1725" s="2">
        <v>19.57</v>
      </c>
      <c r="D1725" s="2">
        <v>15.869</v>
      </c>
      <c r="E1725" s="2">
        <v>0</v>
      </c>
      <c r="F1725" s="2">
        <v>0</v>
      </c>
      <c r="G1725" s="2">
        <v>0</v>
      </c>
      <c r="H1725" s="13">
        <v>0</v>
      </c>
    </row>
    <row r="1726" spans="1:8" ht="13.5" x14ac:dyDescent="0.25">
      <c r="A1726" s="11"/>
      <c r="B1726" s="10">
        <v>44524</v>
      </c>
      <c r="C1726" s="2">
        <v>19.57</v>
      </c>
      <c r="D1726" s="2">
        <v>15.869</v>
      </c>
      <c r="E1726" s="2">
        <v>0</v>
      </c>
      <c r="F1726" s="2">
        <v>0</v>
      </c>
      <c r="G1726" s="2">
        <v>0</v>
      </c>
      <c r="H1726" s="13">
        <v>0</v>
      </c>
    </row>
    <row r="1727" spans="1:8" ht="13.5" x14ac:dyDescent="0.25">
      <c r="A1727" s="11"/>
      <c r="B1727" s="10">
        <v>44525</v>
      </c>
      <c r="C1727" s="2">
        <v>19.75</v>
      </c>
      <c r="D1727" s="2">
        <v>16.015000000000001</v>
      </c>
      <c r="E1727" s="2">
        <v>16.015000000000001</v>
      </c>
      <c r="F1727" s="2">
        <v>99</v>
      </c>
      <c r="G1727" s="2">
        <v>1585.4850000000001</v>
      </c>
      <c r="H1727" s="13">
        <v>9.200327682903825E-3</v>
      </c>
    </row>
    <row r="1728" spans="1:8" ht="13.5" x14ac:dyDescent="0.25">
      <c r="A1728" s="11"/>
      <c r="B1728" s="10">
        <v>44526</v>
      </c>
      <c r="C1728" s="2">
        <v>19.75</v>
      </c>
      <c r="D1728" s="2">
        <v>16.015000000000001</v>
      </c>
      <c r="E1728" s="2">
        <v>0</v>
      </c>
      <c r="F1728" s="2">
        <v>0</v>
      </c>
      <c r="G1728" s="2">
        <v>0</v>
      </c>
      <c r="H1728" s="13">
        <v>0</v>
      </c>
    </row>
    <row r="1729" spans="1:8" ht="13.5" x14ac:dyDescent="0.25">
      <c r="A1729" s="11"/>
      <c r="B1729" s="10">
        <v>44529</v>
      </c>
      <c r="C1729" s="2">
        <v>19.75</v>
      </c>
      <c r="D1729" s="2">
        <v>16.015000000000001</v>
      </c>
      <c r="E1729" s="2">
        <v>0</v>
      </c>
      <c r="F1729" s="2">
        <v>0</v>
      </c>
      <c r="G1729" s="2">
        <v>0</v>
      </c>
      <c r="H1729" s="13">
        <v>0</v>
      </c>
    </row>
    <row r="1730" spans="1:8" ht="13.5" x14ac:dyDescent="0.25">
      <c r="A1730" s="11"/>
      <c r="B1730" s="10">
        <v>44530</v>
      </c>
      <c r="C1730" s="2">
        <v>19.75</v>
      </c>
      <c r="D1730" s="2">
        <v>16.015000000000001</v>
      </c>
      <c r="E1730" s="2">
        <v>0</v>
      </c>
      <c r="F1730" s="2">
        <v>0</v>
      </c>
      <c r="G1730" s="2">
        <v>0</v>
      </c>
      <c r="H1730" s="13">
        <v>0</v>
      </c>
    </row>
    <row r="1731" spans="1:8" ht="13.5" x14ac:dyDescent="0.25">
      <c r="A1731" s="11"/>
      <c r="B1731" s="10">
        <v>44531</v>
      </c>
      <c r="C1731" s="2">
        <v>19.75</v>
      </c>
      <c r="D1731" s="2">
        <v>16.015000000000001</v>
      </c>
      <c r="E1731" s="2">
        <v>0</v>
      </c>
      <c r="F1731" s="2">
        <v>0</v>
      </c>
      <c r="G1731" s="2">
        <v>0</v>
      </c>
      <c r="H1731" s="13">
        <v>0</v>
      </c>
    </row>
    <row r="1732" spans="1:8" ht="13.5" x14ac:dyDescent="0.25">
      <c r="A1732" s="11"/>
      <c r="B1732" s="10">
        <v>44532</v>
      </c>
      <c r="C1732" s="2">
        <v>19.75</v>
      </c>
      <c r="D1732" s="2">
        <v>16.015000000000001</v>
      </c>
      <c r="E1732" s="2">
        <v>0</v>
      </c>
      <c r="F1732" s="2">
        <v>0</v>
      </c>
      <c r="G1732" s="2">
        <v>0</v>
      </c>
      <c r="H1732" s="13">
        <v>0</v>
      </c>
    </row>
    <row r="1733" spans="1:8" ht="13.5" x14ac:dyDescent="0.25">
      <c r="A1733" s="11"/>
      <c r="B1733" s="10">
        <v>44533</v>
      </c>
      <c r="C1733" s="2">
        <v>19.75</v>
      </c>
      <c r="D1733" s="2">
        <v>16.015000000000001</v>
      </c>
      <c r="E1733" s="2">
        <v>0</v>
      </c>
      <c r="F1733" s="2">
        <v>0</v>
      </c>
      <c r="G1733" s="2">
        <v>0</v>
      </c>
      <c r="H1733" s="13">
        <v>0</v>
      </c>
    </row>
    <row r="1734" spans="1:8" ht="13.5" x14ac:dyDescent="0.25">
      <c r="A1734" s="11"/>
      <c r="B1734" s="10">
        <v>44536</v>
      </c>
      <c r="C1734" s="2">
        <v>20.010000000000002</v>
      </c>
      <c r="D1734" s="2">
        <v>16.225999999999999</v>
      </c>
      <c r="E1734" s="2">
        <v>16.225999999999999</v>
      </c>
      <c r="F1734" s="2">
        <v>468</v>
      </c>
      <c r="G1734" s="2">
        <v>7593.768</v>
      </c>
      <c r="H1734" s="13">
        <v>1.3175148298470092E-2</v>
      </c>
    </row>
    <row r="1735" spans="1:8" ht="13.5" x14ac:dyDescent="0.25">
      <c r="A1735" s="11"/>
      <c r="B1735" s="10">
        <v>44537</v>
      </c>
      <c r="C1735" s="2">
        <v>20.010000000000002</v>
      </c>
      <c r="D1735" s="2">
        <v>16.225999999999999</v>
      </c>
      <c r="E1735" s="2">
        <v>0</v>
      </c>
      <c r="F1735" s="2">
        <v>0</v>
      </c>
      <c r="G1735" s="2">
        <v>0</v>
      </c>
      <c r="H1735" s="13">
        <v>0</v>
      </c>
    </row>
    <row r="1736" spans="1:8" ht="13.5" x14ac:dyDescent="0.25">
      <c r="A1736" s="11"/>
      <c r="B1736" s="10">
        <v>44538</v>
      </c>
      <c r="C1736" s="2">
        <v>20.02</v>
      </c>
      <c r="D1736" s="2">
        <v>16.234000000000002</v>
      </c>
      <c r="E1736" s="2">
        <v>16.234000000000002</v>
      </c>
      <c r="F1736" s="2">
        <v>90</v>
      </c>
      <c r="G1736" s="2">
        <v>1461.0600000000002</v>
      </c>
      <c r="H1736" s="13">
        <v>4.9303586835958786E-4</v>
      </c>
    </row>
    <row r="1737" spans="1:8" ht="13.5" x14ac:dyDescent="0.25">
      <c r="A1737" s="11"/>
      <c r="B1737" s="10">
        <v>44539</v>
      </c>
      <c r="C1737" s="2">
        <v>20.02</v>
      </c>
      <c r="D1737" s="2">
        <v>16.234000000000002</v>
      </c>
      <c r="E1737" s="2">
        <v>0</v>
      </c>
      <c r="F1737" s="2">
        <v>0</v>
      </c>
      <c r="G1737" s="2">
        <v>0</v>
      </c>
      <c r="H1737" s="13">
        <v>0</v>
      </c>
    </row>
    <row r="1738" spans="1:8" ht="13.5" x14ac:dyDescent="0.25">
      <c r="A1738" s="11"/>
      <c r="B1738" s="10">
        <v>44540</v>
      </c>
      <c r="C1738" s="2">
        <v>20.100000000000001</v>
      </c>
      <c r="D1738" s="2">
        <v>16.298999999999999</v>
      </c>
      <c r="E1738" s="2">
        <v>16.298999999999999</v>
      </c>
      <c r="F1738" s="2">
        <v>99</v>
      </c>
      <c r="G1738" s="2">
        <v>1613.6009999999999</v>
      </c>
      <c r="H1738" s="13">
        <v>4.003942343230117E-3</v>
      </c>
    </row>
    <row r="1739" spans="1:8" ht="13.5" x14ac:dyDescent="0.25">
      <c r="A1739" s="11"/>
      <c r="B1739" s="10">
        <v>44543</v>
      </c>
      <c r="C1739" s="2">
        <v>20.100000000000001</v>
      </c>
      <c r="D1739" s="2">
        <v>16.298999999999999</v>
      </c>
      <c r="E1739" s="2">
        <v>0</v>
      </c>
      <c r="F1739" s="2">
        <v>0</v>
      </c>
      <c r="G1739" s="2">
        <v>0</v>
      </c>
      <c r="H1739" s="13">
        <v>0</v>
      </c>
    </row>
    <row r="1740" spans="1:8" ht="13.5" x14ac:dyDescent="0.25">
      <c r="A1740" s="11"/>
      <c r="B1740" s="10">
        <v>44544</v>
      </c>
      <c r="C1740" s="2">
        <v>20.100000000000001</v>
      </c>
      <c r="D1740" s="2">
        <v>16.298999999999999</v>
      </c>
      <c r="E1740" s="2">
        <v>16.298999999999999</v>
      </c>
      <c r="F1740" s="2">
        <v>31</v>
      </c>
      <c r="G1740" s="2">
        <v>505.26900000000001</v>
      </c>
      <c r="H1740" s="13">
        <v>0</v>
      </c>
    </row>
    <row r="1741" spans="1:8" ht="13.5" x14ac:dyDescent="0.25">
      <c r="A1741" s="11"/>
      <c r="B1741" s="10">
        <v>44545</v>
      </c>
      <c r="C1741" s="2">
        <v>20.100000000000001</v>
      </c>
      <c r="D1741" s="2">
        <v>16.298999999999999</v>
      </c>
      <c r="E1741" s="2">
        <v>0</v>
      </c>
      <c r="F1741" s="2">
        <v>0</v>
      </c>
      <c r="G1741" s="2">
        <v>0</v>
      </c>
      <c r="H1741" s="13">
        <v>0</v>
      </c>
    </row>
    <row r="1742" spans="1:8" ht="13.5" x14ac:dyDescent="0.25">
      <c r="A1742" s="11"/>
      <c r="B1742" s="10">
        <v>44546</v>
      </c>
      <c r="C1742" s="2">
        <v>20.25</v>
      </c>
      <c r="D1742" s="2">
        <v>16.420999999999999</v>
      </c>
      <c r="E1742" s="2">
        <v>16.420999999999999</v>
      </c>
      <c r="F1742" s="2">
        <v>2214</v>
      </c>
      <c r="G1742" s="2">
        <v>36356.093999999997</v>
      </c>
      <c r="H1742" s="13">
        <v>7.4851217866126691E-3</v>
      </c>
    </row>
    <row r="1743" spans="1:8" ht="13.5" x14ac:dyDescent="0.25">
      <c r="A1743" s="11"/>
      <c r="B1743" s="10">
        <v>44550</v>
      </c>
      <c r="C1743" s="2">
        <v>20.25</v>
      </c>
      <c r="D1743" s="2">
        <v>16.420999999999999</v>
      </c>
      <c r="E1743" s="2">
        <v>0</v>
      </c>
      <c r="F1743" s="2">
        <v>0</v>
      </c>
      <c r="G1743" s="2">
        <v>0</v>
      </c>
      <c r="H1743" s="13">
        <v>0</v>
      </c>
    </row>
    <row r="1744" spans="1:8" ht="13.5" x14ac:dyDescent="0.25">
      <c r="A1744" s="11"/>
      <c r="B1744" s="10">
        <v>44551</v>
      </c>
      <c r="C1744" s="2">
        <v>20.25</v>
      </c>
      <c r="D1744" s="2">
        <v>16.420999999999999</v>
      </c>
      <c r="E1744" s="2">
        <v>0</v>
      </c>
      <c r="F1744" s="2">
        <v>0</v>
      </c>
      <c r="G1744" s="2">
        <v>0</v>
      </c>
      <c r="H1744" s="13">
        <v>0</v>
      </c>
    </row>
    <row r="1745" spans="1:8" ht="13.5" x14ac:dyDescent="0.25">
      <c r="A1745" s="11"/>
      <c r="B1745" s="10">
        <v>44552</v>
      </c>
      <c r="C1745" s="2">
        <v>20.3</v>
      </c>
      <c r="D1745" s="2">
        <v>16.460999999999999</v>
      </c>
      <c r="E1745" s="2">
        <v>16.460999999999999</v>
      </c>
      <c r="F1745" s="2">
        <v>400</v>
      </c>
      <c r="G1745" s="2">
        <v>6584.4</v>
      </c>
      <c r="H1745" s="13">
        <v>2.4359052432859842E-3</v>
      </c>
    </row>
    <row r="1746" spans="1:8" ht="13.5" x14ac:dyDescent="0.25">
      <c r="A1746" s="11"/>
      <c r="B1746" s="10">
        <v>44553</v>
      </c>
      <c r="C1746" s="2">
        <v>19.7</v>
      </c>
      <c r="D1746" s="2">
        <v>15.975</v>
      </c>
      <c r="E1746" s="2">
        <v>15.974999999999998</v>
      </c>
      <c r="F1746" s="2">
        <v>1091</v>
      </c>
      <c r="G1746" s="2">
        <v>17428.724999999999</v>
      </c>
      <c r="H1746" s="13">
        <v>-2.9524330235101082E-2</v>
      </c>
    </row>
    <row r="1747" spans="1:8" ht="13.5" x14ac:dyDescent="0.25">
      <c r="A1747" s="11"/>
      <c r="B1747" s="10">
        <v>44554</v>
      </c>
      <c r="C1747" s="2">
        <v>19.7</v>
      </c>
      <c r="D1747" s="2">
        <v>15.975</v>
      </c>
      <c r="E1747" s="2">
        <v>0</v>
      </c>
      <c r="F1747" s="2">
        <v>0</v>
      </c>
      <c r="G1747" s="2">
        <v>0</v>
      </c>
      <c r="H1747" s="13">
        <v>0</v>
      </c>
    </row>
    <row r="1748" spans="1:8" ht="13.5" x14ac:dyDescent="0.25">
      <c r="A1748" s="11"/>
      <c r="B1748" s="10">
        <v>44557</v>
      </c>
      <c r="C1748" s="2">
        <v>19.8</v>
      </c>
      <c r="D1748" s="2">
        <v>16.056000000000001</v>
      </c>
      <c r="E1748" s="2">
        <v>16.056000000000001</v>
      </c>
      <c r="F1748" s="2">
        <v>24</v>
      </c>
      <c r="G1748" s="2">
        <v>385.34400000000005</v>
      </c>
      <c r="H1748" s="13">
        <v>5.070422535211349E-3</v>
      </c>
    </row>
    <row r="1749" spans="1:8" ht="13.5" x14ac:dyDescent="0.25">
      <c r="A1749" s="11"/>
      <c r="B1749" s="10">
        <v>44558</v>
      </c>
      <c r="C1749" s="2">
        <v>19.8</v>
      </c>
      <c r="D1749" s="2">
        <v>16.056000000000001</v>
      </c>
      <c r="E1749" s="2">
        <v>0</v>
      </c>
      <c r="F1749" s="2">
        <v>0</v>
      </c>
      <c r="G1749" s="2">
        <v>0</v>
      </c>
      <c r="H1749" s="13">
        <v>0</v>
      </c>
    </row>
    <row r="1750" spans="1:8" ht="13.5" x14ac:dyDescent="0.25">
      <c r="A1750" s="11"/>
      <c r="B1750" s="10">
        <v>44559</v>
      </c>
      <c r="C1750" s="2">
        <v>19.8</v>
      </c>
      <c r="D1750" s="2">
        <v>16.056000000000001</v>
      </c>
      <c r="E1750" s="2">
        <v>0</v>
      </c>
      <c r="F1750" s="2">
        <v>0</v>
      </c>
      <c r="G1750" s="2">
        <v>0</v>
      </c>
      <c r="H1750" s="13">
        <v>0</v>
      </c>
    </row>
    <row r="1751" spans="1:8" ht="13.5" x14ac:dyDescent="0.25">
      <c r="A1751" s="11"/>
      <c r="B1751" s="10">
        <v>44560</v>
      </c>
      <c r="C1751" s="2">
        <v>19.8</v>
      </c>
      <c r="D1751" s="2">
        <v>16.056000000000001</v>
      </c>
      <c r="E1751" s="2">
        <v>0</v>
      </c>
      <c r="F1751" s="2">
        <v>0</v>
      </c>
      <c r="G1751" s="2">
        <v>0</v>
      </c>
      <c r="H1751" s="13">
        <v>0</v>
      </c>
    </row>
    <row r="1752" spans="1:8" ht="13.5" x14ac:dyDescent="0.25">
      <c r="A1752" s="11"/>
      <c r="B1752" s="10">
        <v>44561</v>
      </c>
      <c r="C1752" s="2">
        <v>19.8</v>
      </c>
      <c r="D1752" s="2">
        <v>16.056000000000001</v>
      </c>
      <c r="E1752" s="2">
        <v>0</v>
      </c>
      <c r="F1752" s="2">
        <v>0</v>
      </c>
      <c r="G1752" s="2">
        <v>0</v>
      </c>
      <c r="H1752" s="13">
        <v>0</v>
      </c>
    </row>
    <row r="1753" spans="1:8" ht="13.5" x14ac:dyDescent="0.25">
      <c r="A1753" s="11"/>
      <c r="B1753" s="10">
        <v>44564</v>
      </c>
      <c r="C1753" s="2">
        <v>19.8</v>
      </c>
      <c r="D1753" s="2">
        <v>16.056000000000001</v>
      </c>
      <c r="E1753" s="2">
        <v>0</v>
      </c>
      <c r="F1753" s="2">
        <v>0</v>
      </c>
      <c r="G1753" s="2">
        <v>0</v>
      </c>
      <c r="H1753" s="13">
        <v>0</v>
      </c>
    </row>
    <row r="1754" spans="1:8" ht="13.5" x14ac:dyDescent="0.25">
      <c r="A1754" s="11"/>
      <c r="B1754" s="10">
        <v>44565</v>
      </c>
      <c r="C1754" s="2">
        <v>20.5</v>
      </c>
      <c r="D1754" s="2">
        <v>16.623000000000001</v>
      </c>
      <c r="E1754" s="2">
        <v>16.623000000000001</v>
      </c>
      <c r="F1754" s="2">
        <v>1</v>
      </c>
      <c r="G1754" s="2">
        <v>16.623000000000001</v>
      </c>
      <c r="H1754" s="13">
        <v>3.5313901345291492E-2</v>
      </c>
    </row>
    <row r="1755" spans="1:8" ht="13.5" x14ac:dyDescent="0.25">
      <c r="A1755" s="11"/>
      <c r="B1755" s="10">
        <v>44566</v>
      </c>
      <c r="C1755" s="2">
        <v>20.5</v>
      </c>
      <c r="D1755" s="2">
        <v>16.623000000000001</v>
      </c>
      <c r="E1755" s="2">
        <v>0</v>
      </c>
      <c r="F1755" s="2">
        <v>0</v>
      </c>
      <c r="G1755" s="2">
        <v>0</v>
      </c>
      <c r="H1755" s="13">
        <v>0</v>
      </c>
    </row>
    <row r="1756" spans="1:8" ht="13.5" x14ac:dyDescent="0.25">
      <c r="A1756" s="11"/>
      <c r="B1756" s="10">
        <v>44567</v>
      </c>
      <c r="C1756" s="2">
        <v>20.5</v>
      </c>
      <c r="D1756" s="2">
        <v>16.623000000000001</v>
      </c>
      <c r="E1756" s="2">
        <v>0</v>
      </c>
      <c r="F1756" s="2">
        <v>0</v>
      </c>
      <c r="G1756" s="2">
        <v>0</v>
      </c>
      <c r="H1756" s="13">
        <v>0</v>
      </c>
    </row>
    <row r="1757" spans="1:8" ht="13.5" x14ac:dyDescent="0.25">
      <c r="A1757" s="11"/>
      <c r="B1757" s="10">
        <v>44568</v>
      </c>
      <c r="C1757" s="2">
        <v>20.5</v>
      </c>
      <c r="D1757" s="2">
        <v>16.623000000000001</v>
      </c>
      <c r="E1757" s="2">
        <v>0</v>
      </c>
      <c r="F1757" s="2">
        <v>0</v>
      </c>
      <c r="G1757" s="2">
        <v>0</v>
      </c>
      <c r="H1757" s="13">
        <v>0</v>
      </c>
    </row>
    <row r="1758" spans="1:8" ht="13.5" x14ac:dyDescent="0.25">
      <c r="A1758" s="11"/>
      <c r="B1758" s="10">
        <v>44571</v>
      </c>
      <c r="C1758" s="2">
        <v>20.5</v>
      </c>
      <c r="D1758" s="2">
        <v>16.623000000000001</v>
      </c>
      <c r="E1758" s="2">
        <v>0</v>
      </c>
      <c r="F1758" s="2">
        <v>0</v>
      </c>
      <c r="G1758" s="2">
        <v>0</v>
      </c>
      <c r="H1758" s="13">
        <v>0</v>
      </c>
    </row>
    <row r="1759" spans="1:8" ht="13.5" x14ac:dyDescent="0.25">
      <c r="A1759" s="11"/>
      <c r="B1759" s="10">
        <v>44572</v>
      </c>
      <c r="C1759" s="2">
        <v>20.5</v>
      </c>
      <c r="D1759" s="2">
        <v>16.623000000000001</v>
      </c>
      <c r="E1759" s="2">
        <v>0</v>
      </c>
      <c r="F1759" s="2">
        <v>0</v>
      </c>
      <c r="G1759" s="2">
        <v>0</v>
      </c>
      <c r="H1759" s="13">
        <v>0</v>
      </c>
    </row>
    <row r="1760" spans="1:8" ht="13.5" x14ac:dyDescent="0.25">
      <c r="A1760" s="11"/>
      <c r="B1760" s="10">
        <v>44573</v>
      </c>
      <c r="C1760" s="2">
        <v>20.5</v>
      </c>
      <c r="D1760" s="2">
        <v>16.623000000000001</v>
      </c>
      <c r="E1760" s="2">
        <v>0</v>
      </c>
      <c r="F1760" s="2">
        <v>0</v>
      </c>
      <c r="G1760" s="2">
        <v>0</v>
      </c>
      <c r="H1760" s="13">
        <v>0</v>
      </c>
    </row>
    <row r="1761" spans="1:8" ht="13.5" x14ac:dyDescent="0.25">
      <c r="A1761" s="11"/>
      <c r="B1761" s="10">
        <v>44574</v>
      </c>
      <c r="C1761" s="2">
        <v>20.5</v>
      </c>
      <c r="D1761" s="2">
        <v>16.623000000000001</v>
      </c>
      <c r="E1761" s="2">
        <v>0</v>
      </c>
      <c r="F1761" s="2">
        <v>0</v>
      </c>
      <c r="G1761" s="2">
        <v>0</v>
      </c>
      <c r="H1761" s="13">
        <v>0</v>
      </c>
    </row>
    <row r="1762" spans="1:8" ht="13.5" x14ac:dyDescent="0.25">
      <c r="A1762" s="11"/>
      <c r="B1762" s="10">
        <v>44575</v>
      </c>
      <c r="C1762" s="2">
        <v>20.5</v>
      </c>
      <c r="D1762" s="2">
        <v>16.623000000000001</v>
      </c>
      <c r="E1762" s="2">
        <v>0</v>
      </c>
      <c r="F1762" s="2">
        <v>0</v>
      </c>
      <c r="G1762" s="2">
        <v>0</v>
      </c>
      <c r="H1762" s="13">
        <v>0</v>
      </c>
    </row>
    <row r="1763" spans="1:8" ht="13.5" x14ac:dyDescent="0.25">
      <c r="A1763" s="11"/>
      <c r="B1763" s="10">
        <v>44578</v>
      </c>
      <c r="C1763" s="2">
        <v>20.5</v>
      </c>
      <c r="D1763" s="2">
        <v>16.623000000000001</v>
      </c>
      <c r="E1763" s="2">
        <v>16.623000000000001</v>
      </c>
      <c r="F1763" s="2">
        <v>50</v>
      </c>
      <c r="G1763" s="2">
        <v>831.15000000000009</v>
      </c>
      <c r="H1763" s="13">
        <v>0</v>
      </c>
    </row>
    <row r="1764" spans="1:8" ht="13.5" x14ac:dyDescent="0.25">
      <c r="A1764" s="11"/>
      <c r="B1764" s="10">
        <v>44579</v>
      </c>
      <c r="C1764" s="2">
        <v>20.5</v>
      </c>
      <c r="D1764" s="2">
        <v>16.623000000000001</v>
      </c>
      <c r="E1764" s="2">
        <v>0</v>
      </c>
      <c r="F1764" s="2">
        <v>0</v>
      </c>
      <c r="G1764" s="2">
        <v>0</v>
      </c>
      <c r="H1764" s="13">
        <v>0</v>
      </c>
    </row>
    <row r="1765" spans="1:8" ht="13.5" x14ac:dyDescent="0.25">
      <c r="A1765" s="11"/>
      <c r="B1765" s="10">
        <v>44580</v>
      </c>
      <c r="C1765" s="2">
        <v>21</v>
      </c>
      <c r="D1765" s="2">
        <v>17.029</v>
      </c>
      <c r="E1765" s="2">
        <v>17.029</v>
      </c>
      <c r="F1765" s="2">
        <v>1</v>
      </c>
      <c r="G1765" s="2">
        <v>17.029</v>
      </c>
      <c r="H1765" s="13">
        <v>2.4423990856042757E-2</v>
      </c>
    </row>
    <row r="1766" spans="1:8" ht="13.5" x14ac:dyDescent="0.25">
      <c r="A1766" s="11"/>
      <c r="B1766" s="10">
        <v>44581</v>
      </c>
      <c r="C1766" s="2">
        <v>21.94</v>
      </c>
      <c r="D1766" s="2">
        <v>17.791</v>
      </c>
      <c r="E1766" s="2">
        <v>17.791</v>
      </c>
      <c r="F1766" s="2">
        <v>55</v>
      </c>
      <c r="G1766" s="2">
        <v>978.505</v>
      </c>
      <c r="H1766" s="13">
        <v>4.4747195959833251E-2</v>
      </c>
    </row>
    <row r="1767" spans="1:8" ht="13.5" x14ac:dyDescent="0.25">
      <c r="A1767" s="11"/>
      <c r="B1767" s="10">
        <v>44582</v>
      </c>
      <c r="C1767" s="2">
        <v>21.94</v>
      </c>
      <c r="D1767" s="2">
        <v>17.791</v>
      </c>
      <c r="E1767" s="2">
        <v>0</v>
      </c>
      <c r="F1767" s="2">
        <v>0</v>
      </c>
      <c r="G1767" s="2">
        <v>0</v>
      </c>
      <c r="H1767" s="13">
        <v>0</v>
      </c>
    </row>
    <row r="1768" spans="1:8" ht="13.5" x14ac:dyDescent="0.25">
      <c r="A1768" s="11"/>
      <c r="B1768" s="10">
        <v>44585</v>
      </c>
      <c r="C1768" s="2">
        <v>22.5</v>
      </c>
      <c r="D1768" s="2">
        <v>18.245000000000001</v>
      </c>
      <c r="E1768" s="2">
        <v>18.245000000000001</v>
      </c>
      <c r="F1768" s="2">
        <v>20</v>
      </c>
      <c r="G1768" s="2">
        <v>364.90000000000003</v>
      </c>
      <c r="H1768" s="13">
        <v>2.551852060030356E-2</v>
      </c>
    </row>
    <row r="1769" spans="1:8" ht="13.5" x14ac:dyDescent="0.25">
      <c r="A1769" s="11"/>
      <c r="B1769" s="10">
        <v>44586</v>
      </c>
      <c r="C1769" s="2">
        <v>22.5</v>
      </c>
      <c r="D1769" s="2">
        <v>18.245000000000001</v>
      </c>
      <c r="E1769" s="2">
        <v>0</v>
      </c>
      <c r="F1769" s="2">
        <v>0</v>
      </c>
      <c r="G1769" s="2">
        <v>0</v>
      </c>
      <c r="H1769" s="13">
        <v>0</v>
      </c>
    </row>
    <row r="1770" spans="1:8" ht="13.5" x14ac:dyDescent="0.25">
      <c r="A1770" s="11"/>
      <c r="B1770" s="10">
        <v>44587</v>
      </c>
      <c r="C1770" s="2">
        <v>21.49</v>
      </c>
      <c r="D1770" s="2">
        <v>17.425999999999998</v>
      </c>
      <c r="E1770" s="2">
        <v>0</v>
      </c>
      <c r="F1770" s="2">
        <v>0</v>
      </c>
      <c r="G1770" s="2">
        <v>0</v>
      </c>
      <c r="H1770" s="13">
        <v>-4.4889010687859832E-2</v>
      </c>
    </row>
    <row r="1771" spans="1:8" ht="13.5" x14ac:dyDescent="0.25">
      <c r="A1771" s="11"/>
      <c r="B1771" s="10">
        <v>44588</v>
      </c>
      <c r="C1771" s="2">
        <v>21</v>
      </c>
      <c r="D1771" s="2">
        <v>17.029</v>
      </c>
      <c r="E1771" s="2">
        <v>17.029</v>
      </c>
      <c r="F1771" s="2">
        <v>6400</v>
      </c>
      <c r="G1771" s="2">
        <v>108985.60000000001</v>
      </c>
      <c r="H1771" s="13">
        <v>-2.2782049810627713E-2</v>
      </c>
    </row>
    <row r="1772" spans="1:8" ht="13.5" x14ac:dyDescent="0.25">
      <c r="A1772" s="11"/>
      <c r="B1772" s="10">
        <v>44589</v>
      </c>
      <c r="C1772" s="2">
        <v>21</v>
      </c>
      <c r="D1772" s="2">
        <v>17.029</v>
      </c>
      <c r="E1772" s="2">
        <v>0</v>
      </c>
      <c r="F1772" s="2">
        <v>0</v>
      </c>
      <c r="G1772" s="2">
        <v>0</v>
      </c>
      <c r="H1772" s="13">
        <v>0</v>
      </c>
    </row>
    <row r="1773" spans="1:8" ht="13.5" x14ac:dyDescent="0.25">
      <c r="A1773" s="11"/>
      <c r="B1773" s="10">
        <v>44592</v>
      </c>
      <c r="C1773" s="2">
        <v>21.21</v>
      </c>
      <c r="D1773" s="2">
        <v>17.199000000000002</v>
      </c>
      <c r="E1773" s="2">
        <v>17.041687128712869</v>
      </c>
      <c r="F1773" s="2">
        <v>13</v>
      </c>
      <c r="G1773" s="2">
        <v>221.5419326732673</v>
      </c>
      <c r="H1773" s="13">
        <v>9.9829702272594811E-3</v>
      </c>
    </row>
    <row r="1774" spans="1:8" ht="13.5" x14ac:dyDescent="0.25">
      <c r="A1774" s="11"/>
      <c r="B1774" s="10">
        <v>44593</v>
      </c>
      <c r="C1774" s="2">
        <v>21.21</v>
      </c>
      <c r="D1774" s="2">
        <v>17.199000000000002</v>
      </c>
      <c r="E1774" s="2">
        <v>0</v>
      </c>
      <c r="F1774" s="2">
        <v>0</v>
      </c>
      <c r="G1774" s="2">
        <v>0</v>
      </c>
      <c r="H1774" s="13">
        <v>0</v>
      </c>
    </row>
    <row r="1775" spans="1:8" ht="13.5" x14ac:dyDescent="0.25">
      <c r="A1775" s="11"/>
      <c r="B1775" s="10">
        <v>44594</v>
      </c>
      <c r="C1775" s="2">
        <v>21.21</v>
      </c>
      <c r="D1775" s="2">
        <v>17.199000000000002</v>
      </c>
      <c r="E1775" s="2">
        <v>0</v>
      </c>
      <c r="F1775" s="2">
        <v>0</v>
      </c>
      <c r="G1775" s="2">
        <v>0</v>
      </c>
      <c r="H1775" s="13">
        <v>0</v>
      </c>
    </row>
    <row r="1776" spans="1:8" ht="13.5" x14ac:dyDescent="0.25">
      <c r="A1776" s="11"/>
      <c r="B1776" s="10">
        <v>44595</v>
      </c>
      <c r="C1776" s="2">
        <v>21.25</v>
      </c>
      <c r="D1776" s="2">
        <v>17.231999999999999</v>
      </c>
      <c r="E1776" s="2">
        <v>17.231999999999999</v>
      </c>
      <c r="F1776" s="2">
        <v>903</v>
      </c>
      <c r="G1776" s="2">
        <v>15560.495999999999</v>
      </c>
      <c r="H1776" s="13">
        <v>1.9187162044303561E-3</v>
      </c>
    </row>
    <row r="1777" spans="1:8" ht="13.5" x14ac:dyDescent="0.25">
      <c r="A1777" s="11"/>
      <c r="B1777" s="10">
        <v>44596</v>
      </c>
      <c r="C1777" s="2">
        <v>22.2</v>
      </c>
      <c r="D1777" s="2">
        <v>18.001999999999999</v>
      </c>
      <c r="E1777" s="2">
        <v>18.001999999999999</v>
      </c>
      <c r="F1777" s="2">
        <v>13</v>
      </c>
      <c r="G1777" s="2">
        <v>234.02599999999998</v>
      </c>
      <c r="H1777" s="13">
        <v>4.4684308263695426E-2</v>
      </c>
    </row>
    <row r="1778" spans="1:8" ht="13.5" x14ac:dyDescent="0.25">
      <c r="A1778" s="11"/>
      <c r="B1778" s="10">
        <v>44599</v>
      </c>
      <c r="C1778" s="2">
        <v>22.21</v>
      </c>
      <c r="D1778" s="2">
        <v>18.010000000000002</v>
      </c>
      <c r="E1778" s="2">
        <v>18.010000000000002</v>
      </c>
      <c r="F1778" s="2">
        <v>5074</v>
      </c>
      <c r="G1778" s="2">
        <v>91382.74</v>
      </c>
      <c r="H1778" s="13">
        <v>4.4439506721490236E-4</v>
      </c>
    </row>
    <row r="1779" spans="1:8" ht="13.5" x14ac:dyDescent="0.25">
      <c r="A1779" s="11"/>
      <c r="B1779" s="10">
        <v>44600</v>
      </c>
      <c r="C1779" s="2">
        <v>22.21</v>
      </c>
      <c r="D1779" s="2">
        <v>18.010000000000002</v>
      </c>
      <c r="E1779" s="2">
        <v>0</v>
      </c>
      <c r="F1779" s="2">
        <v>0</v>
      </c>
      <c r="G1779" s="2">
        <v>0</v>
      </c>
      <c r="H1779" s="13">
        <v>0</v>
      </c>
    </row>
    <row r="1780" spans="1:8" ht="13.5" x14ac:dyDescent="0.25">
      <c r="A1780" s="11"/>
      <c r="B1780" s="10">
        <v>44601</v>
      </c>
      <c r="C1780" s="2">
        <v>22.21</v>
      </c>
      <c r="D1780" s="2">
        <v>18.010000000000002</v>
      </c>
      <c r="E1780" s="2">
        <v>0</v>
      </c>
      <c r="F1780" s="2">
        <v>0</v>
      </c>
      <c r="G1780" s="2">
        <v>0</v>
      </c>
      <c r="H1780" s="13">
        <v>0</v>
      </c>
    </row>
    <row r="1781" spans="1:8" ht="13.5" x14ac:dyDescent="0.25">
      <c r="A1781" s="11"/>
      <c r="B1781" s="10">
        <v>44602</v>
      </c>
      <c r="C1781" s="2">
        <v>22.22</v>
      </c>
      <c r="D1781" s="2">
        <v>18.018000000000001</v>
      </c>
      <c r="E1781" s="2">
        <v>18.018000000000001</v>
      </c>
      <c r="F1781" s="2">
        <v>22</v>
      </c>
      <c r="G1781" s="2">
        <v>396.39600000000002</v>
      </c>
      <c r="H1781" s="13">
        <v>4.4419766796219425E-4</v>
      </c>
    </row>
    <row r="1782" spans="1:8" ht="13.5" x14ac:dyDescent="0.25">
      <c r="A1782" s="11"/>
      <c r="B1782" s="10">
        <v>44603</v>
      </c>
      <c r="C1782" s="2">
        <v>22.22</v>
      </c>
      <c r="D1782" s="2">
        <v>18.018000000000001</v>
      </c>
      <c r="E1782" s="2">
        <v>0</v>
      </c>
      <c r="F1782" s="2">
        <v>0</v>
      </c>
      <c r="G1782" s="2">
        <v>0</v>
      </c>
      <c r="H1782" s="13">
        <v>0</v>
      </c>
    </row>
    <row r="1783" spans="1:8" ht="13.5" x14ac:dyDescent="0.25">
      <c r="A1783" s="11"/>
      <c r="B1783" s="10">
        <v>44606</v>
      </c>
      <c r="C1783" s="2">
        <v>22.25</v>
      </c>
      <c r="D1783" s="2">
        <v>18.042000000000002</v>
      </c>
      <c r="E1783" s="2">
        <v>18.042000000000002</v>
      </c>
      <c r="F1783" s="2">
        <v>5</v>
      </c>
      <c r="G1783" s="2">
        <v>90.210000000000008</v>
      </c>
      <c r="H1783" s="13">
        <v>1.3320013320013825E-3</v>
      </c>
    </row>
    <row r="1784" spans="1:8" ht="13.5" x14ac:dyDescent="0.25">
      <c r="A1784" s="11"/>
      <c r="B1784" s="10">
        <v>44607</v>
      </c>
      <c r="C1784" s="2">
        <v>22.25</v>
      </c>
      <c r="D1784" s="2">
        <v>18.042000000000002</v>
      </c>
      <c r="E1784" s="2">
        <v>0</v>
      </c>
      <c r="F1784" s="2">
        <v>0</v>
      </c>
      <c r="G1784" s="2">
        <v>0</v>
      </c>
      <c r="H1784" s="13">
        <v>0</v>
      </c>
    </row>
    <row r="1785" spans="1:8" ht="13.5" x14ac:dyDescent="0.25">
      <c r="A1785" s="11"/>
      <c r="B1785" s="10">
        <v>44608</v>
      </c>
      <c r="C1785" s="2">
        <v>22.25</v>
      </c>
      <c r="D1785" s="2">
        <v>18.042000000000002</v>
      </c>
      <c r="E1785" s="2">
        <v>0</v>
      </c>
      <c r="F1785" s="2">
        <v>0</v>
      </c>
      <c r="G1785" s="2">
        <v>0</v>
      </c>
      <c r="H1785" s="13">
        <v>0</v>
      </c>
    </row>
    <row r="1786" spans="1:8" ht="13.5" x14ac:dyDescent="0.25">
      <c r="A1786" s="11"/>
      <c r="B1786" s="10">
        <v>44609</v>
      </c>
      <c r="C1786" s="2">
        <v>22.25</v>
      </c>
      <c r="D1786" s="2">
        <v>18.042000000000002</v>
      </c>
      <c r="E1786" s="2">
        <v>0</v>
      </c>
      <c r="F1786" s="2">
        <v>0</v>
      </c>
      <c r="G1786" s="2">
        <v>0</v>
      </c>
      <c r="H1786" s="13">
        <v>0</v>
      </c>
    </row>
    <row r="1787" spans="1:8" ht="13.5" x14ac:dyDescent="0.25">
      <c r="A1787" s="11"/>
      <c r="B1787" s="10">
        <v>44610</v>
      </c>
      <c r="C1787" s="2">
        <v>22.25</v>
      </c>
      <c r="D1787" s="2">
        <v>18.042000000000002</v>
      </c>
      <c r="E1787" s="2">
        <v>0</v>
      </c>
      <c r="F1787" s="2">
        <v>0</v>
      </c>
      <c r="G1787" s="2">
        <v>0</v>
      </c>
      <c r="H1787" s="13">
        <v>0</v>
      </c>
    </row>
    <row r="1788" spans="1:8" ht="13.5" x14ac:dyDescent="0.25">
      <c r="A1788" s="11"/>
      <c r="B1788" s="10">
        <v>44613</v>
      </c>
      <c r="C1788" s="2">
        <v>22.25</v>
      </c>
      <c r="D1788" s="2">
        <v>18.042000000000002</v>
      </c>
      <c r="E1788" s="2">
        <v>18.042000000000002</v>
      </c>
      <c r="F1788" s="2">
        <v>390</v>
      </c>
      <c r="G1788" s="2">
        <v>7036.380000000001</v>
      </c>
      <c r="H1788" s="13">
        <v>0</v>
      </c>
    </row>
    <row r="1789" spans="1:8" ht="13.5" x14ac:dyDescent="0.25">
      <c r="A1789" s="11"/>
      <c r="B1789" s="10">
        <v>44614</v>
      </c>
      <c r="C1789" s="2">
        <v>22.25</v>
      </c>
      <c r="D1789" s="2">
        <v>18.042000000000002</v>
      </c>
      <c r="E1789" s="2">
        <v>0</v>
      </c>
      <c r="F1789" s="2">
        <v>0</v>
      </c>
      <c r="G1789" s="2">
        <v>0</v>
      </c>
      <c r="H1789" s="13">
        <v>0</v>
      </c>
    </row>
    <row r="1790" spans="1:8" ht="13.5" x14ac:dyDescent="0.25">
      <c r="A1790" s="11"/>
      <c r="B1790" s="10">
        <v>44615</v>
      </c>
      <c r="C1790" s="2">
        <v>22</v>
      </c>
      <c r="D1790" s="2">
        <v>17.84</v>
      </c>
      <c r="E1790" s="2">
        <v>17.84</v>
      </c>
      <c r="F1790" s="2">
        <v>50</v>
      </c>
      <c r="G1790" s="2">
        <v>892</v>
      </c>
      <c r="H1790" s="13">
        <v>-1.1196097993570653E-2</v>
      </c>
    </row>
    <row r="1791" spans="1:8" ht="13.5" x14ac:dyDescent="0.25">
      <c r="A1791" s="11"/>
      <c r="B1791" s="10">
        <v>44616</v>
      </c>
      <c r="C1791" s="2">
        <v>22</v>
      </c>
      <c r="D1791" s="2">
        <v>17.84</v>
      </c>
      <c r="E1791" s="2">
        <v>17.84</v>
      </c>
      <c r="F1791" s="2">
        <v>20</v>
      </c>
      <c r="G1791" s="2">
        <v>356.8</v>
      </c>
      <c r="H1791" s="13">
        <v>0</v>
      </c>
    </row>
    <row r="1792" spans="1:8" ht="13.5" x14ac:dyDescent="0.25">
      <c r="A1792" s="11"/>
      <c r="B1792" s="10">
        <v>44617</v>
      </c>
      <c r="C1792" s="2">
        <v>22</v>
      </c>
      <c r="D1792" s="2">
        <v>17.84</v>
      </c>
      <c r="E1792" s="2">
        <v>17.84</v>
      </c>
      <c r="F1792" s="2">
        <v>250</v>
      </c>
      <c r="G1792" s="2">
        <v>4460</v>
      </c>
      <c r="H1792" s="13">
        <v>0</v>
      </c>
    </row>
    <row r="1793" spans="1:8" ht="13.5" x14ac:dyDescent="0.25">
      <c r="A1793" s="11"/>
      <c r="B1793" s="10">
        <v>44620</v>
      </c>
      <c r="C1793" s="2">
        <v>21.99</v>
      </c>
      <c r="D1793" s="2">
        <v>17.832000000000001</v>
      </c>
      <c r="E1793" s="2">
        <v>17.832000000000001</v>
      </c>
      <c r="F1793" s="2">
        <v>840</v>
      </c>
      <c r="G1793" s="2">
        <v>14978.880000000001</v>
      </c>
      <c r="H1793" s="13">
        <v>-4.4843049327349322E-4</v>
      </c>
    </row>
    <row r="1794" spans="1:8" ht="13.5" x14ac:dyDescent="0.25">
      <c r="A1794" s="11"/>
      <c r="B1794" s="10">
        <v>44621</v>
      </c>
      <c r="C1794" s="2">
        <v>22.01</v>
      </c>
      <c r="D1794" s="2">
        <v>17.847999999999999</v>
      </c>
      <c r="E1794" s="2">
        <v>17.847999999999999</v>
      </c>
      <c r="F1794" s="2">
        <v>4680</v>
      </c>
      <c r="G1794" s="2">
        <v>83528.639999999999</v>
      </c>
      <c r="H1794" s="13">
        <v>8.9726334679218463E-4</v>
      </c>
    </row>
    <row r="1795" spans="1:8" ht="13.5" x14ac:dyDescent="0.25">
      <c r="A1795" s="11"/>
      <c r="B1795" s="10">
        <v>44622</v>
      </c>
      <c r="C1795" s="2">
        <v>22.01</v>
      </c>
      <c r="D1795" s="2">
        <v>17.847999999999999</v>
      </c>
      <c r="E1795" s="2">
        <v>17.847999999999999</v>
      </c>
      <c r="F1795" s="2">
        <v>1691</v>
      </c>
      <c r="G1795" s="2">
        <v>30180.967999999997</v>
      </c>
      <c r="H1795" s="13">
        <v>0</v>
      </c>
    </row>
    <row r="1796" spans="1:8" ht="13.5" x14ac:dyDescent="0.25">
      <c r="A1796" s="11"/>
      <c r="B1796" s="10">
        <v>44623</v>
      </c>
      <c r="C1796" s="2">
        <v>22.01</v>
      </c>
      <c r="D1796" s="2">
        <v>17.847999999999999</v>
      </c>
      <c r="E1796" s="2">
        <v>17.847999999999999</v>
      </c>
      <c r="F1796" s="2">
        <v>1691</v>
      </c>
      <c r="G1796" s="2">
        <v>30180.967999999997</v>
      </c>
      <c r="H1796" s="13">
        <v>0</v>
      </c>
    </row>
    <row r="1797" spans="1:8" ht="13.5" x14ac:dyDescent="0.25">
      <c r="A1797" s="11"/>
      <c r="B1797" s="10">
        <v>44624</v>
      </c>
      <c r="C1797" s="2">
        <v>22.01</v>
      </c>
      <c r="D1797" s="2">
        <v>17.847999999999999</v>
      </c>
      <c r="E1797" s="2">
        <v>0</v>
      </c>
      <c r="F1797" s="2">
        <v>0</v>
      </c>
      <c r="G1797" s="2">
        <v>0</v>
      </c>
      <c r="H1797" s="13">
        <v>0</v>
      </c>
    </row>
    <row r="1798" spans="1:8" ht="13.5" x14ac:dyDescent="0.25">
      <c r="A1798" s="11"/>
      <c r="B1798" s="10">
        <v>44627</v>
      </c>
      <c r="C1798" s="2">
        <v>22.01</v>
      </c>
      <c r="D1798" s="2">
        <v>17.847999999999999</v>
      </c>
      <c r="E1798" s="2">
        <v>17.847999999999999</v>
      </c>
      <c r="F1798" s="2">
        <v>10</v>
      </c>
      <c r="G1798" s="2">
        <v>178.48</v>
      </c>
      <c r="H1798" s="13">
        <v>0</v>
      </c>
    </row>
    <row r="1799" spans="1:8" ht="13.5" x14ac:dyDescent="0.25">
      <c r="A1799" s="11"/>
      <c r="B1799" s="10">
        <v>44628</v>
      </c>
      <c r="C1799" s="2">
        <v>22</v>
      </c>
      <c r="D1799" s="2">
        <v>17.84</v>
      </c>
      <c r="E1799" s="2">
        <v>17.84</v>
      </c>
      <c r="F1799" s="2">
        <v>20</v>
      </c>
      <c r="G1799" s="2">
        <v>356.8</v>
      </c>
      <c r="H1799" s="13">
        <v>-4.4822949350062298E-4</v>
      </c>
    </row>
    <row r="1800" spans="1:8" ht="13.5" x14ac:dyDescent="0.25">
      <c r="A1800" s="11"/>
      <c r="B1800" s="10">
        <v>44629</v>
      </c>
      <c r="C1800" s="2">
        <v>22</v>
      </c>
      <c r="D1800" s="2">
        <v>17.84</v>
      </c>
      <c r="E1800" s="2">
        <v>0</v>
      </c>
      <c r="F1800" s="2">
        <v>0</v>
      </c>
      <c r="G1800" s="2">
        <v>0</v>
      </c>
      <c r="H1800" s="13">
        <v>0</v>
      </c>
    </row>
    <row r="1801" spans="1:8" ht="13.5" x14ac:dyDescent="0.25">
      <c r="A1801" s="11"/>
      <c r="B1801" s="10">
        <v>44630</v>
      </c>
      <c r="C1801" s="2">
        <v>22</v>
      </c>
      <c r="D1801" s="2">
        <v>17.84</v>
      </c>
      <c r="E1801" s="2">
        <v>0</v>
      </c>
      <c r="F1801" s="2">
        <v>0</v>
      </c>
      <c r="G1801" s="2">
        <v>0</v>
      </c>
      <c r="H1801" s="13">
        <v>0</v>
      </c>
    </row>
    <row r="1802" spans="1:8" ht="13.5" x14ac:dyDescent="0.25">
      <c r="A1802" s="11"/>
      <c r="B1802" s="10">
        <v>44631</v>
      </c>
      <c r="C1802" s="2">
        <v>22</v>
      </c>
      <c r="D1802" s="2">
        <v>17.84</v>
      </c>
      <c r="E1802" s="2">
        <v>0</v>
      </c>
      <c r="F1802" s="2">
        <v>0</v>
      </c>
      <c r="G1802" s="2">
        <v>0</v>
      </c>
      <c r="H1802" s="13">
        <v>0</v>
      </c>
    </row>
    <row r="1803" spans="1:8" ht="13.5" x14ac:dyDescent="0.25">
      <c r="A1803" s="11"/>
      <c r="B1803" s="10">
        <v>44634</v>
      </c>
      <c r="C1803" s="2">
        <v>22.01</v>
      </c>
      <c r="D1803" s="2">
        <v>17.847999999999999</v>
      </c>
      <c r="E1803" s="2">
        <v>17.845567287596545</v>
      </c>
      <c r="F1803" s="2">
        <v>41</v>
      </c>
      <c r="G1803" s="2">
        <v>731.66825879145836</v>
      </c>
      <c r="H1803" s="13">
        <v>4.4843049327349322E-4</v>
      </c>
    </row>
    <row r="1804" spans="1:8" ht="13.5" x14ac:dyDescent="0.25">
      <c r="A1804" s="11"/>
      <c r="B1804" s="10">
        <v>44635</v>
      </c>
      <c r="C1804" s="2">
        <v>22.01</v>
      </c>
      <c r="D1804" s="2">
        <v>17.847999999999999</v>
      </c>
      <c r="E1804" s="2">
        <v>17.847999999999999</v>
      </c>
      <c r="F1804" s="2">
        <v>3</v>
      </c>
      <c r="G1804" s="2">
        <v>53.543999999999997</v>
      </c>
      <c r="H1804" s="13">
        <v>0</v>
      </c>
    </row>
    <row r="1805" spans="1:8" ht="13.5" x14ac:dyDescent="0.25">
      <c r="A1805" s="11"/>
      <c r="B1805" s="10">
        <v>44636</v>
      </c>
      <c r="C1805" s="2">
        <v>22.01</v>
      </c>
      <c r="D1805" s="2">
        <v>17.847999999999999</v>
      </c>
      <c r="E1805" s="2">
        <v>0</v>
      </c>
      <c r="F1805" s="2">
        <v>0</v>
      </c>
      <c r="G1805" s="2">
        <v>0</v>
      </c>
      <c r="H1805" s="13">
        <v>0</v>
      </c>
    </row>
    <row r="1806" spans="1:8" ht="13.5" x14ac:dyDescent="0.25">
      <c r="A1806" s="11"/>
      <c r="B1806" s="10">
        <v>44637</v>
      </c>
      <c r="C1806" s="2">
        <v>22.02</v>
      </c>
      <c r="D1806" s="2">
        <v>17.856000000000002</v>
      </c>
      <c r="E1806" s="2">
        <v>17.856000000000002</v>
      </c>
      <c r="F1806" s="2">
        <v>1702</v>
      </c>
      <c r="G1806" s="2">
        <v>30390.912000000004</v>
      </c>
      <c r="H1806" s="13">
        <v>4.4822949350082204E-4</v>
      </c>
    </row>
    <row r="1807" spans="1:8" ht="13.5" x14ac:dyDescent="0.25">
      <c r="A1807" s="11"/>
      <c r="B1807" s="10">
        <v>44638</v>
      </c>
      <c r="C1807" s="2">
        <v>22.02</v>
      </c>
      <c r="D1807" s="2">
        <v>17.856000000000002</v>
      </c>
      <c r="E1807" s="2">
        <v>17.856000000000002</v>
      </c>
      <c r="F1807" s="2">
        <v>1691</v>
      </c>
      <c r="G1807" s="2">
        <v>30194.496000000003</v>
      </c>
      <c r="H1807" s="13">
        <v>0</v>
      </c>
    </row>
    <row r="1808" spans="1:8" ht="13.5" x14ac:dyDescent="0.25">
      <c r="A1808" s="11"/>
      <c r="B1808" s="10">
        <v>44641</v>
      </c>
      <c r="C1808" s="2">
        <v>22.02</v>
      </c>
      <c r="D1808" s="2">
        <v>17.856000000000002</v>
      </c>
      <c r="E1808" s="2">
        <v>0</v>
      </c>
      <c r="F1808" s="2">
        <v>0</v>
      </c>
      <c r="G1808" s="2">
        <v>0</v>
      </c>
      <c r="H1808" s="13">
        <v>0</v>
      </c>
    </row>
    <row r="1809" spans="1:8" ht="13.5" x14ac:dyDescent="0.25">
      <c r="A1809" s="11"/>
      <c r="B1809" s="10">
        <v>44642</v>
      </c>
      <c r="C1809" s="2">
        <v>22.02</v>
      </c>
      <c r="D1809" s="2">
        <v>17.856000000000002</v>
      </c>
      <c r="E1809" s="2">
        <v>0</v>
      </c>
      <c r="F1809" s="2">
        <v>0</v>
      </c>
      <c r="G1809" s="2">
        <v>0</v>
      </c>
      <c r="H1809" s="13">
        <v>0</v>
      </c>
    </row>
    <row r="1810" spans="1:8" ht="13.5" x14ac:dyDescent="0.25">
      <c r="A1810" s="11"/>
      <c r="B1810" s="10">
        <v>44643</v>
      </c>
      <c r="C1810" s="2">
        <v>22.02</v>
      </c>
      <c r="D1810" s="2">
        <v>17.856000000000002</v>
      </c>
      <c r="E1810" s="2">
        <v>0</v>
      </c>
      <c r="F1810" s="2">
        <v>0</v>
      </c>
      <c r="G1810" s="2">
        <v>0</v>
      </c>
      <c r="H1810" s="13">
        <v>0</v>
      </c>
    </row>
    <row r="1811" spans="1:8" ht="13.5" x14ac:dyDescent="0.25">
      <c r="A1811" s="11"/>
      <c r="B1811" s="10">
        <v>44644</v>
      </c>
      <c r="C1811" s="2">
        <v>22.02</v>
      </c>
      <c r="D1811" s="2">
        <v>17.856000000000002</v>
      </c>
      <c r="E1811" s="2">
        <v>0</v>
      </c>
      <c r="F1811" s="2">
        <v>0</v>
      </c>
      <c r="G1811" s="2">
        <v>0</v>
      </c>
      <c r="H1811" s="13">
        <v>0</v>
      </c>
    </row>
    <row r="1812" spans="1:8" ht="13.5" x14ac:dyDescent="0.25">
      <c r="A1812" s="11"/>
      <c r="B1812" s="10">
        <v>44645</v>
      </c>
      <c r="C1812" s="2">
        <v>22.02</v>
      </c>
      <c r="D1812" s="2">
        <v>17.856000000000002</v>
      </c>
      <c r="E1812" s="2">
        <v>0</v>
      </c>
      <c r="F1812" s="2">
        <v>0</v>
      </c>
      <c r="G1812" s="2">
        <v>0</v>
      </c>
      <c r="H1812" s="13">
        <v>0</v>
      </c>
    </row>
    <row r="1813" spans="1:8" ht="13.5" x14ac:dyDescent="0.25">
      <c r="A1813" s="11"/>
      <c r="B1813" s="10">
        <v>44648</v>
      </c>
      <c r="C1813" s="2">
        <v>22.02</v>
      </c>
      <c r="D1813" s="2">
        <v>17.856000000000002</v>
      </c>
      <c r="E1813" s="2">
        <v>0</v>
      </c>
      <c r="F1813" s="2">
        <v>0</v>
      </c>
      <c r="G1813" s="2">
        <v>0</v>
      </c>
      <c r="H1813" s="13">
        <v>0</v>
      </c>
    </row>
    <row r="1814" spans="1:8" ht="13.5" x14ac:dyDescent="0.25">
      <c r="A1814" s="11"/>
      <c r="B1814" s="10">
        <v>44649</v>
      </c>
      <c r="C1814" s="2">
        <v>22.02</v>
      </c>
      <c r="D1814" s="2">
        <v>17.856000000000002</v>
      </c>
      <c r="E1814" s="2">
        <v>0</v>
      </c>
      <c r="F1814" s="2">
        <v>0</v>
      </c>
      <c r="G1814" s="2">
        <v>0</v>
      </c>
      <c r="H1814" s="13">
        <v>0</v>
      </c>
    </row>
    <row r="1815" spans="1:8" ht="13.5" x14ac:dyDescent="0.25">
      <c r="A1815" s="11"/>
      <c r="B1815" s="10">
        <v>44650</v>
      </c>
      <c r="C1815" s="2">
        <v>22.02</v>
      </c>
      <c r="D1815" s="2">
        <v>17.856000000000002</v>
      </c>
      <c r="E1815" s="2">
        <v>0</v>
      </c>
      <c r="F1815" s="2">
        <v>0</v>
      </c>
      <c r="G1815" s="2">
        <v>0</v>
      </c>
      <c r="H1815" s="13">
        <v>0</v>
      </c>
    </row>
    <row r="1816" spans="1:8" ht="13.5" x14ac:dyDescent="0.25">
      <c r="A1816" s="11"/>
      <c r="B1816" s="10">
        <v>44651</v>
      </c>
      <c r="C1816" s="2">
        <v>22.02</v>
      </c>
      <c r="D1816" s="2">
        <v>17.856000000000002</v>
      </c>
      <c r="E1816" s="2">
        <v>0</v>
      </c>
      <c r="F1816" s="2">
        <v>0</v>
      </c>
      <c r="G1816" s="2">
        <v>0</v>
      </c>
      <c r="H1816" s="13">
        <v>0</v>
      </c>
    </row>
    <row r="1817" spans="1:8" ht="13.5" x14ac:dyDescent="0.25">
      <c r="A1817" s="11"/>
      <c r="B1817" s="10">
        <v>44652</v>
      </c>
      <c r="C1817" s="2">
        <v>22.02</v>
      </c>
      <c r="D1817" s="2">
        <v>17.856000000000002</v>
      </c>
      <c r="E1817" s="2">
        <v>0</v>
      </c>
      <c r="F1817" s="2">
        <v>0</v>
      </c>
      <c r="G1817" s="2">
        <v>0</v>
      </c>
      <c r="H1817" s="13">
        <v>0</v>
      </c>
    </row>
    <row r="1818" spans="1:8" ht="13.5" x14ac:dyDescent="0.25">
      <c r="A1818" s="11"/>
      <c r="B1818" s="10">
        <v>44655</v>
      </c>
      <c r="C1818" s="2">
        <v>22.1</v>
      </c>
      <c r="D1818" s="2">
        <v>17.920999999999999</v>
      </c>
      <c r="E1818" s="2">
        <v>17.920999999999999</v>
      </c>
      <c r="F1818" s="2">
        <v>60</v>
      </c>
      <c r="G1818" s="2">
        <v>1075.26</v>
      </c>
      <c r="H1818" s="13">
        <v>3.6402329749102664E-3</v>
      </c>
    </row>
    <row r="1819" spans="1:8" ht="13.5" x14ac:dyDescent="0.25">
      <c r="A1819" s="11"/>
      <c r="B1819" s="10">
        <v>44656</v>
      </c>
      <c r="C1819" s="2">
        <v>22.1</v>
      </c>
      <c r="D1819" s="2">
        <v>17.920999999999999</v>
      </c>
      <c r="E1819" s="2">
        <v>0</v>
      </c>
      <c r="F1819" s="2">
        <v>0</v>
      </c>
      <c r="G1819" s="2">
        <v>0</v>
      </c>
      <c r="H1819" s="13">
        <v>0</v>
      </c>
    </row>
    <row r="1820" spans="1:8" ht="13.5" x14ac:dyDescent="0.25">
      <c r="A1820" s="11"/>
      <c r="B1820" s="10">
        <v>44657</v>
      </c>
      <c r="C1820" s="2">
        <v>22.1</v>
      </c>
      <c r="D1820" s="2">
        <v>17.920999999999999</v>
      </c>
      <c r="E1820" s="2">
        <v>0</v>
      </c>
      <c r="F1820" s="2">
        <v>0</v>
      </c>
      <c r="G1820" s="2">
        <v>0</v>
      </c>
      <c r="H1820" s="13">
        <v>0</v>
      </c>
    </row>
    <row r="1821" spans="1:8" ht="13.5" x14ac:dyDescent="0.25">
      <c r="A1821" s="11"/>
      <c r="B1821" s="10">
        <v>44658</v>
      </c>
      <c r="C1821" s="2">
        <v>22.1</v>
      </c>
      <c r="D1821" s="2">
        <v>17.920999999999999</v>
      </c>
      <c r="E1821" s="2">
        <v>17.920999999999999</v>
      </c>
      <c r="F1821" s="2">
        <v>15</v>
      </c>
      <c r="G1821" s="2">
        <v>268.815</v>
      </c>
      <c r="H1821" s="13">
        <v>0</v>
      </c>
    </row>
    <row r="1822" spans="1:8" ht="13.5" x14ac:dyDescent="0.25">
      <c r="A1822" s="11"/>
      <c r="B1822" s="10">
        <v>44659</v>
      </c>
      <c r="C1822" s="2">
        <v>22.1</v>
      </c>
      <c r="D1822" s="2">
        <v>17.920999999999999</v>
      </c>
      <c r="E1822" s="2">
        <v>0</v>
      </c>
      <c r="F1822" s="2">
        <v>0</v>
      </c>
      <c r="G1822" s="2">
        <v>0</v>
      </c>
      <c r="H1822" s="13">
        <v>0</v>
      </c>
    </row>
    <row r="1823" spans="1:8" ht="13.5" x14ac:dyDescent="0.25">
      <c r="A1823" s="11"/>
      <c r="B1823" s="10">
        <v>44662</v>
      </c>
      <c r="C1823" s="2">
        <v>22.1</v>
      </c>
      <c r="D1823" s="2">
        <v>17.920999999999999</v>
      </c>
      <c r="E1823" s="2">
        <v>0</v>
      </c>
      <c r="F1823" s="2">
        <v>0</v>
      </c>
      <c r="G1823" s="2">
        <v>0</v>
      </c>
      <c r="H1823" s="13">
        <v>0</v>
      </c>
    </row>
    <row r="1824" spans="1:8" ht="13.5" x14ac:dyDescent="0.25">
      <c r="A1824" s="11"/>
      <c r="B1824" s="10">
        <v>44663</v>
      </c>
      <c r="C1824" s="2">
        <v>22.09</v>
      </c>
      <c r="D1824" s="2">
        <v>17.913</v>
      </c>
      <c r="E1824" s="2">
        <v>17.913</v>
      </c>
      <c r="F1824" s="2">
        <v>1692</v>
      </c>
      <c r="G1824" s="2">
        <v>30308.796000000002</v>
      </c>
      <c r="H1824" s="13">
        <v>-4.4640366050996704E-4</v>
      </c>
    </row>
    <row r="1825" spans="1:8" ht="13.5" x14ac:dyDescent="0.25">
      <c r="A1825" s="11"/>
      <c r="B1825" s="10">
        <v>44664</v>
      </c>
      <c r="C1825" s="2">
        <v>23.08</v>
      </c>
      <c r="D1825" s="2">
        <v>18.715</v>
      </c>
      <c r="E1825" s="2">
        <v>0</v>
      </c>
      <c r="F1825" s="2">
        <v>0</v>
      </c>
      <c r="G1825" s="2">
        <v>0</v>
      </c>
      <c r="H1825" s="13">
        <v>4.4771953329983787E-2</v>
      </c>
    </row>
    <row r="1826" spans="1:8" ht="13.5" x14ac:dyDescent="0.25">
      <c r="A1826" s="11"/>
      <c r="B1826" s="10">
        <v>44665</v>
      </c>
      <c r="C1826" s="2">
        <v>22.13</v>
      </c>
      <c r="D1826" s="2">
        <v>17.945</v>
      </c>
      <c r="E1826" s="2">
        <v>17.945</v>
      </c>
      <c r="F1826" s="2">
        <v>35</v>
      </c>
      <c r="G1826" s="2">
        <v>628.07500000000005</v>
      </c>
      <c r="H1826" s="13">
        <v>-4.1143467806572243E-2</v>
      </c>
    </row>
    <row r="1827" spans="1:8" ht="13.5" x14ac:dyDescent="0.25">
      <c r="A1827" s="11"/>
      <c r="B1827" s="10">
        <v>44666</v>
      </c>
      <c r="C1827" s="2">
        <v>22.13</v>
      </c>
      <c r="D1827" s="2">
        <v>17.945</v>
      </c>
      <c r="E1827" s="2">
        <v>0</v>
      </c>
      <c r="F1827" s="2">
        <v>0</v>
      </c>
      <c r="G1827" s="2">
        <v>0</v>
      </c>
      <c r="H1827" s="13">
        <v>0</v>
      </c>
    </row>
    <row r="1828" spans="1:8" ht="13.5" x14ac:dyDescent="0.25">
      <c r="A1828" s="11"/>
      <c r="B1828" s="10">
        <v>44669</v>
      </c>
      <c r="C1828" s="2">
        <v>22.1</v>
      </c>
      <c r="D1828" s="2">
        <v>17.920999999999999</v>
      </c>
      <c r="E1828" s="2">
        <v>17.920999999999999</v>
      </c>
      <c r="F1828" s="2">
        <v>250</v>
      </c>
      <c r="G1828" s="2">
        <v>4480.25</v>
      </c>
      <c r="H1828" s="13">
        <v>-1.3374198941209757E-3</v>
      </c>
    </row>
    <row r="1829" spans="1:8" ht="13.5" x14ac:dyDescent="0.25">
      <c r="A1829" s="11"/>
      <c r="B1829" s="10">
        <v>44670</v>
      </c>
      <c r="C1829" s="2">
        <v>22.1</v>
      </c>
      <c r="D1829" s="2">
        <v>17.920999999999999</v>
      </c>
      <c r="E1829" s="2">
        <v>17.920999999999999</v>
      </c>
      <c r="F1829" s="2">
        <v>250</v>
      </c>
      <c r="G1829" s="2">
        <v>4480.25</v>
      </c>
      <c r="H1829" s="13">
        <v>0</v>
      </c>
    </row>
    <row r="1830" spans="1:8" ht="13.5" x14ac:dyDescent="0.25">
      <c r="A1830" s="11"/>
      <c r="B1830" s="10">
        <v>44671</v>
      </c>
      <c r="C1830" s="2">
        <v>22.1</v>
      </c>
      <c r="D1830" s="2">
        <v>17.920999999999999</v>
      </c>
      <c r="E1830" s="2">
        <v>17.912890950226242</v>
      </c>
      <c r="F1830" s="2">
        <v>11070</v>
      </c>
      <c r="G1830" s="2">
        <v>198295.70281900451</v>
      </c>
      <c r="H1830" s="13">
        <v>0</v>
      </c>
    </row>
    <row r="1831" spans="1:8" ht="13.5" x14ac:dyDescent="0.25">
      <c r="A1831" s="11"/>
      <c r="B1831" s="10">
        <v>44672</v>
      </c>
      <c r="C1831" s="2">
        <v>22.1</v>
      </c>
      <c r="D1831" s="2">
        <v>17.920999999999999</v>
      </c>
      <c r="E1831" s="2">
        <v>0</v>
      </c>
      <c r="F1831" s="2">
        <v>0</v>
      </c>
      <c r="G1831" s="2">
        <v>0</v>
      </c>
      <c r="H1831" s="13">
        <v>0</v>
      </c>
    </row>
    <row r="1832" spans="1:8" ht="13.5" x14ac:dyDescent="0.25">
      <c r="A1832" s="11"/>
      <c r="B1832" s="10">
        <v>44673</v>
      </c>
      <c r="C1832" s="2">
        <v>22.1</v>
      </c>
      <c r="D1832" s="2">
        <v>17.920999999999999</v>
      </c>
      <c r="E1832" s="2">
        <v>0</v>
      </c>
      <c r="F1832" s="2">
        <v>0</v>
      </c>
      <c r="G1832" s="2">
        <v>0</v>
      </c>
      <c r="H1832" s="13">
        <v>0</v>
      </c>
    </row>
    <row r="1833" spans="1:8" ht="13.5" x14ac:dyDescent="0.25">
      <c r="A1833" s="11"/>
      <c r="B1833" s="10">
        <v>44676</v>
      </c>
      <c r="C1833" s="2">
        <v>22.1</v>
      </c>
      <c r="D1833" s="2">
        <v>17.920999999999999</v>
      </c>
      <c r="E1833" s="2">
        <v>0</v>
      </c>
      <c r="F1833" s="2">
        <v>0</v>
      </c>
      <c r="G1833" s="2">
        <v>0</v>
      </c>
      <c r="H1833" s="13">
        <v>0</v>
      </c>
    </row>
    <row r="1834" spans="1:8" ht="13.5" x14ac:dyDescent="0.25">
      <c r="A1834" s="11"/>
      <c r="B1834" s="10">
        <v>44677</v>
      </c>
      <c r="C1834" s="2">
        <v>22.1</v>
      </c>
      <c r="D1834" s="2">
        <v>17.920999999999999</v>
      </c>
      <c r="E1834" s="2">
        <v>0</v>
      </c>
      <c r="F1834" s="2">
        <v>0</v>
      </c>
      <c r="G1834" s="2">
        <v>0</v>
      </c>
      <c r="H1834" s="13">
        <v>0</v>
      </c>
    </row>
    <row r="1835" spans="1:8" ht="13.5" x14ac:dyDescent="0.25">
      <c r="A1835" s="11"/>
      <c r="B1835" s="10">
        <v>44678</v>
      </c>
      <c r="C1835" s="2">
        <v>22.1</v>
      </c>
      <c r="D1835" s="2">
        <v>17.920999999999999</v>
      </c>
      <c r="E1835" s="2">
        <v>0</v>
      </c>
      <c r="F1835" s="2">
        <v>0</v>
      </c>
      <c r="G1835" s="2">
        <v>0</v>
      </c>
      <c r="H1835" s="13">
        <v>0</v>
      </c>
    </row>
    <row r="1836" spans="1:8" ht="13.5" x14ac:dyDescent="0.25">
      <c r="A1836" s="11"/>
      <c r="B1836" s="10">
        <v>44679</v>
      </c>
      <c r="C1836" s="2">
        <v>22.1</v>
      </c>
      <c r="D1836" s="2">
        <v>17.920999999999999</v>
      </c>
      <c r="E1836" s="2">
        <v>0</v>
      </c>
      <c r="F1836" s="2">
        <v>0</v>
      </c>
      <c r="G1836" s="2">
        <v>0</v>
      </c>
      <c r="H1836" s="13">
        <v>0</v>
      </c>
    </row>
    <row r="1837" spans="1:8" ht="13.5" x14ac:dyDescent="0.25">
      <c r="A1837" s="11"/>
      <c r="B1837" s="10">
        <v>44680</v>
      </c>
      <c r="C1837" s="2">
        <v>22.1</v>
      </c>
      <c r="D1837" s="2">
        <v>17.920999999999999</v>
      </c>
      <c r="E1837" s="2">
        <v>17.920999999999999</v>
      </c>
      <c r="F1837" s="2">
        <v>10</v>
      </c>
      <c r="G1837" s="2">
        <v>179.20999999999998</v>
      </c>
      <c r="H1837" s="13">
        <v>0</v>
      </c>
    </row>
    <row r="1838" spans="1:8" ht="13.5" x14ac:dyDescent="0.25">
      <c r="A1838" s="11"/>
      <c r="B1838" s="10">
        <v>44685</v>
      </c>
      <c r="C1838" s="2">
        <v>21.35</v>
      </c>
      <c r="D1838" s="2">
        <v>17.920999999999999</v>
      </c>
      <c r="E1838" s="2">
        <v>0</v>
      </c>
      <c r="F1838" s="2">
        <v>0</v>
      </c>
      <c r="G1838" s="2">
        <v>0</v>
      </c>
      <c r="H1838" s="13">
        <v>0</v>
      </c>
    </row>
    <row r="1839" spans="1:8" ht="13.5" x14ac:dyDescent="0.25">
      <c r="A1839" s="11"/>
      <c r="B1839" s="10">
        <v>44686</v>
      </c>
      <c r="C1839" s="2">
        <v>21.35</v>
      </c>
      <c r="D1839" s="2">
        <v>17.920999999999999</v>
      </c>
      <c r="E1839" s="2">
        <v>0</v>
      </c>
      <c r="F1839" s="2">
        <v>0</v>
      </c>
      <c r="G1839" s="2">
        <v>0</v>
      </c>
      <c r="H1839" s="13">
        <v>0</v>
      </c>
    </row>
    <row r="1840" spans="1:8" ht="13.5" x14ac:dyDescent="0.25">
      <c r="A1840" s="11"/>
      <c r="B1840" s="10">
        <v>44687</v>
      </c>
      <c r="C1840" s="2">
        <v>21.35</v>
      </c>
      <c r="D1840" s="2">
        <v>17.920999999999999</v>
      </c>
      <c r="E1840" s="2">
        <v>0</v>
      </c>
      <c r="F1840" s="2">
        <v>0</v>
      </c>
      <c r="G1840" s="2">
        <v>0</v>
      </c>
      <c r="H1840" s="13">
        <v>0</v>
      </c>
    </row>
    <row r="1841" spans="1:8" ht="13.5" x14ac:dyDescent="0.25">
      <c r="A1841" s="11"/>
      <c r="B1841" s="10">
        <v>44690</v>
      </c>
      <c r="C1841" s="2">
        <v>21.35</v>
      </c>
      <c r="D1841" s="2">
        <v>17.920999999999999</v>
      </c>
      <c r="E1841" s="2">
        <v>17.920999999999999</v>
      </c>
      <c r="F1841" s="2">
        <v>18</v>
      </c>
      <c r="G1841" s="2">
        <v>322.57799999999997</v>
      </c>
      <c r="H1841" s="13">
        <v>0</v>
      </c>
    </row>
    <row r="1842" spans="1:8" ht="13.5" x14ac:dyDescent="0.25">
      <c r="A1842" s="11"/>
      <c r="B1842" s="10">
        <v>44691</v>
      </c>
      <c r="C1842" s="2">
        <v>21.35</v>
      </c>
      <c r="D1842" s="2">
        <v>17.920999999999999</v>
      </c>
      <c r="E1842" s="2">
        <v>17.920999999999999</v>
      </c>
      <c r="F1842" s="2">
        <v>2</v>
      </c>
      <c r="G1842" s="2">
        <v>35.841999999999999</v>
      </c>
      <c r="H1842" s="13">
        <v>0</v>
      </c>
    </row>
    <row r="1843" spans="1:8" ht="13.5" x14ac:dyDescent="0.25">
      <c r="A1843" s="11"/>
      <c r="B1843" s="10">
        <v>44692</v>
      </c>
      <c r="C1843" s="2">
        <v>21.35</v>
      </c>
      <c r="D1843" s="2">
        <v>17.920999999999999</v>
      </c>
      <c r="E1843" s="2">
        <v>17.920999999999999</v>
      </c>
      <c r="F1843" s="2">
        <v>33</v>
      </c>
      <c r="G1843" s="2">
        <v>591.39300000000003</v>
      </c>
      <c r="H1843" s="13">
        <v>0</v>
      </c>
    </row>
    <row r="1844" spans="1:8" ht="13.5" x14ac:dyDescent="0.25">
      <c r="A1844" s="11"/>
      <c r="B1844" s="10">
        <v>44693</v>
      </c>
      <c r="C1844" s="2">
        <v>21.35</v>
      </c>
      <c r="D1844" s="2">
        <v>17.920999999999999</v>
      </c>
      <c r="E1844" s="2">
        <v>0</v>
      </c>
      <c r="F1844" s="2">
        <v>0</v>
      </c>
      <c r="G1844" s="2">
        <v>0</v>
      </c>
      <c r="H1844" s="13">
        <v>0</v>
      </c>
    </row>
    <row r="1845" spans="1:8" ht="13.5" x14ac:dyDescent="0.25">
      <c r="A1845" s="11"/>
      <c r="B1845" s="10">
        <v>44694</v>
      </c>
      <c r="C1845" s="2">
        <v>20.5</v>
      </c>
      <c r="D1845" s="2">
        <v>17.207000000000001</v>
      </c>
      <c r="E1845" s="2">
        <v>17.228823512195124</v>
      </c>
      <c r="F1845" s="2">
        <v>163</v>
      </c>
      <c r="G1845" s="2">
        <v>2808.2982324878053</v>
      </c>
      <c r="H1845" s="13">
        <v>-3.9841526700518867E-2</v>
      </c>
    </row>
    <row r="1846" spans="1:8" ht="13.5" x14ac:dyDescent="0.25">
      <c r="A1846" s="11"/>
      <c r="B1846" s="10">
        <v>44697</v>
      </c>
      <c r="C1846" s="2">
        <v>20.5</v>
      </c>
      <c r="D1846" s="2">
        <v>17.207000000000001</v>
      </c>
      <c r="E1846" s="2">
        <v>0</v>
      </c>
      <c r="F1846" s="2">
        <v>0</v>
      </c>
      <c r="G1846" s="2">
        <v>0</v>
      </c>
      <c r="H1846" s="13">
        <v>0</v>
      </c>
    </row>
    <row r="1847" spans="1:8" ht="13.5" x14ac:dyDescent="0.25">
      <c r="A1847" s="11"/>
      <c r="B1847" s="10">
        <v>44698</v>
      </c>
      <c r="C1847" s="2">
        <v>20.5</v>
      </c>
      <c r="D1847" s="2">
        <v>17.207000000000001</v>
      </c>
      <c r="E1847" s="2">
        <v>17.206160634146343</v>
      </c>
      <c r="F1847" s="2">
        <v>514</v>
      </c>
      <c r="G1847" s="2">
        <v>8843.9665659512211</v>
      </c>
      <c r="H1847" s="13">
        <v>0</v>
      </c>
    </row>
    <row r="1848" spans="1:8" ht="13.5" x14ac:dyDescent="0.25">
      <c r="A1848" s="11"/>
      <c r="B1848" s="10">
        <v>44699</v>
      </c>
      <c r="C1848" s="2">
        <v>20.5</v>
      </c>
      <c r="D1848" s="2">
        <v>17.207000000000001</v>
      </c>
      <c r="E1848" s="2">
        <v>17.207000000000001</v>
      </c>
      <c r="F1848" s="2">
        <v>3</v>
      </c>
      <c r="G1848" s="2">
        <v>51.621000000000002</v>
      </c>
      <c r="H1848" s="13">
        <v>0</v>
      </c>
    </row>
    <row r="1849" spans="1:8" ht="13.5" x14ac:dyDescent="0.25">
      <c r="A1849" s="11"/>
      <c r="B1849" s="10">
        <v>44700</v>
      </c>
      <c r="C1849" s="2">
        <v>20.5</v>
      </c>
      <c r="D1849" s="2">
        <v>17.207000000000001</v>
      </c>
      <c r="E1849" s="2">
        <v>17.207000000000001</v>
      </c>
      <c r="F1849" s="2">
        <v>90</v>
      </c>
      <c r="G1849" s="2">
        <v>1548.63</v>
      </c>
      <c r="H1849" s="13">
        <v>0</v>
      </c>
    </row>
    <row r="1850" spans="1:8" ht="13.5" x14ac:dyDescent="0.25">
      <c r="A1850" s="11"/>
      <c r="B1850" s="10">
        <v>44701</v>
      </c>
      <c r="C1850" s="2">
        <v>20.5</v>
      </c>
      <c r="D1850" s="2">
        <v>17.207000000000001</v>
      </c>
      <c r="E1850" s="2">
        <v>0</v>
      </c>
      <c r="F1850" s="2">
        <v>0</v>
      </c>
      <c r="G1850" s="2">
        <v>0</v>
      </c>
      <c r="H1850" s="13">
        <v>0</v>
      </c>
    </row>
    <row r="1851" spans="1:8" ht="13.5" x14ac:dyDescent="0.25">
      <c r="A1851" s="11"/>
      <c r="B1851" s="10">
        <v>44704</v>
      </c>
      <c r="C1851" s="2">
        <v>20.5</v>
      </c>
      <c r="D1851" s="2">
        <v>17.207000000000001</v>
      </c>
      <c r="E1851" s="2">
        <v>0</v>
      </c>
      <c r="F1851" s="2">
        <v>0</v>
      </c>
      <c r="G1851" s="2">
        <v>0</v>
      </c>
      <c r="H1851" s="13">
        <v>0</v>
      </c>
    </row>
    <row r="1852" spans="1:8" ht="13.5" x14ac:dyDescent="0.25">
      <c r="A1852" s="11"/>
      <c r="B1852" s="10">
        <v>44705</v>
      </c>
      <c r="C1852" s="2">
        <v>20</v>
      </c>
      <c r="D1852" s="2">
        <v>16.788</v>
      </c>
      <c r="E1852" s="2">
        <v>16.788</v>
      </c>
      <c r="F1852" s="2">
        <v>228</v>
      </c>
      <c r="G1852" s="2">
        <v>3827.6640000000002</v>
      </c>
      <c r="H1852" s="13">
        <v>-2.4350555006683355E-2</v>
      </c>
    </row>
    <row r="1853" spans="1:8" ht="13.5" x14ac:dyDescent="0.25">
      <c r="A1853" s="11"/>
      <c r="B1853" s="10">
        <v>44706</v>
      </c>
      <c r="C1853" s="2">
        <v>20</v>
      </c>
      <c r="D1853" s="2">
        <v>16.788</v>
      </c>
      <c r="E1853" s="2">
        <v>0</v>
      </c>
      <c r="F1853" s="2">
        <v>0</v>
      </c>
      <c r="G1853" s="2">
        <v>0</v>
      </c>
      <c r="H1853" s="13">
        <v>0</v>
      </c>
    </row>
    <row r="1854" spans="1:8" ht="13.5" x14ac:dyDescent="0.25">
      <c r="A1854" s="11"/>
      <c r="B1854" s="10">
        <v>44707</v>
      </c>
      <c r="C1854" s="2">
        <v>20</v>
      </c>
      <c r="D1854" s="2">
        <v>16.788</v>
      </c>
      <c r="E1854" s="2">
        <v>0</v>
      </c>
      <c r="F1854" s="2">
        <v>0</v>
      </c>
      <c r="G1854" s="2">
        <v>0</v>
      </c>
      <c r="H1854" s="13">
        <v>0</v>
      </c>
    </row>
    <row r="1855" spans="1:8" ht="13.5" x14ac:dyDescent="0.25">
      <c r="A1855" s="11"/>
      <c r="B1855" s="10">
        <v>44708</v>
      </c>
      <c r="C1855" s="2">
        <v>20</v>
      </c>
      <c r="D1855" s="2">
        <v>16.788</v>
      </c>
      <c r="E1855" s="2">
        <v>0</v>
      </c>
      <c r="F1855" s="2">
        <v>0</v>
      </c>
      <c r="G1855" s="2">
        <v>0</v>
      </c>
      <c r="H1855" s="13">
        <v>0</v>
      </c>
    </row>
    <row r="1856" spans="1:8" ht="13.5" x14ac:dyDescent="0.25">
      <c r="A1856" s="11"/>
      <c r="B1856" s="10">
        <v>44711</v>
      </c>
      <c r="C1856" s="2">
        <v>20</v>
      </c>
      <c r="D1856" s="2">
        <v>16.788</v>
      </c>
      <c r="E1856" s="2">
        <v>0</v>
      </c>
      <c r="F1856" s="2">
        <v>0</v>
      </c>
      <c r="G1856" s="2">
        <v>0</v>
      </c>
      <c r="H1856" s="13">
        <v>0</v>
      </c>
    </row>
    <row r="1857" spans="1:8" ht="13.5" x14ac:dyDescent="0.25">
      <c r="A1857" s="11"/>
      <c r="B1857" s="10">
        <v>44712</v>
      </c>
      <c r="C1857" s="2">
        <v>20</v>
      </c>
      <c r="D1857" s="2">
        <v>16.788</v>
      </c>
      <c r="E1857" s="2">
        <v>0</v>
      </c>
      <c r="F1857" s="2">
        <v>0</v>
      </c>
      <c r="G1857" s="2">
        <v>0</v>
      </c>
      <c r="H1857" s="13">
        <v>0</v>
      </c>
    </row>
    <row r="1858" spans="1:8" ht="13.5" x14ac:dyDescent="0.25">
      <c r="A1858" s="11"/>
      <c r="B1858" s="10">
        <v>44713</v>
      </c>
      <c r="C1858" s="2">
        <v>20.05</v>
      </c>
      <c r="D1858" s="2">
        <v>16.829999999999998</v>
      </c>
      <c r="E1858" s="2">
        <v>16.829999999999998</v>
      </c>
      <c r="F1858" s="2">
        <v>753</v>
      </c>
      <c r="G1858" s="2">
        <v>12672.989999999998</v>
      </c>
      <c r="H1858" s="13">
        <v>2.5017869907075314E-3</v>
      </c>
    </row>
    <row r="1859" spans="1:8" ht="13.5" x14ac:dyDescent="0.25">
      <c r="A1859" s="11"/>
      <c r="B1859" s="10">
        <v>44714</v>
      </c>
      <c r="C1859" s="2">
        <v>20.05</v>
      </c>
      <c r="D1859" s="2">
        <v>16.829999999999998</v>
      </c>
      <c r="E1859" s="2">
        <v>0</v>
      </c>
      <c r="F1859" s="2">
        <v>0</v>
      </c>
      <c r="G1859" s="2">
        <v>0</v>
      </c>
      <c r="H1859" s="13">
        <v>0</v>
      </c>
    </row>
    <row r="1860" spans="1:8" ht="13.5" x14ac:dyDescent="0.25">
      <c r="A1860" s="11"/>
      <c r="B1860" s="10">
        <v>44715</v>
      </c>
      <c r="C1860" s="2">
        <v>20.05</v>
      </c>
      <c r="D1860" s="2">
        <v>16.829999999999998</v>
      </c>
      <c r="E1860" s="2">
        <v>16.829999999999998</v>
      </c>
      <c r="F1860" s="2">
        <v>1400</v>
      </c>
      <c r="G1860" s="2">
        <v>23561.999999999996</v>
      </c>
      <c r="H1860" s="13">
        <v>0</v>
      </c>
    </row>
    <row r="1861" spans="1:8" ht="13.5" x14ac:dyDescent="0.25">
      <c r="A1861" s="11"/>
      <c r="B1861" s="10">
        <v>44718</v>
      </c>
      <c r="C1861" s="2">
        <v>20.05</v>
      </c>
      <c r="D1861" s="2">
        <v>16.829999999999998</v>
      </c>
      <c r="E1861" s="2">
        <v>0</v>
      </c>
      <c r="F1861" s="2">
        <v>0</v>
      </c>
      <c r="G1861" s="2">
        <v>0</v>
      </c>
      <c r="H1861" s="13">
        <v>0</v>
      </c>
    </row>
    <row r="1862" spans="1:8" ht="13.5" x14ac:dyDescent="0.25">
      <c r="A1862" s="11"/>
      <c r="B1862" s="10">
        <v>44719</v>
      </c>
      <c r="C1862" s="2">
        <v>20.05</v>
      </c>
      <c r="D1862" s="2">
        <v>16.829999999999998</v>
      </c>
      <c r="E1862" s="2">
        <v>16.829999999999998</v>
      </c>
      <c r="F1862" s="2">
        <v>88</v>
      </c>
      <c r="G1862" s="2">
        <v>1481.04</v>
      </c>
      <c r="H1862" s="13">
        <v>0</v>
      </c>
    </row>
    <row r="1863" spans="1:8" ht="13.5" x14ac:dyDescent="0.25">
      <c r="A1863" s="11"/>
      <c r="B1863" s="10">
        <v>44720</v>
      </c>
      <c r="C1863" s="2">
        <v>20</v>
      </c>
      <c r="D1863" s="2">
        <v>16.788</v>
      </c>
      <c r="E1863" s="2">
        <v>16.788</v>
      </c>
      <c r="F1863" s="2">
        <v>14</v>
      </c>
      <c r="G1863" s="2">
        <v>235.03200000000001</v>
      </c>
      <c r="H1863" s="13">
        <v>-2.4955436720141438E-3</v>
      </c>
    </row>
    <row r="1864" spans="1:8" ht="13.5" x14ac:dyDescent="0.25">
      <c r="A1864" s="11"/>
      <c r="B1864" s="10">
        <v>44721</v>
      </c>
      <c r="C1864" s="2">
        <v>20</v>
      </c>
      <c r="D1864" s="2">
        <v>16.788</v>
      </c>
      <c r="E1864" s="2">
        <v>0</v>
      </c>
      <c r="F1864" s="2">
        <v>0</v>
      </c>
      <c r="G1864" s="2">
        <v>0</v>
      </c>
      <c r="H1864" s="13">
        <v>0</v>
      </c>
    </row>
    <row r="1865" spans="1:8" ht="13.5" x14ac:dyDescent="0.25">
      <c r="A1865" s="11"/>
      <c r="B1865" s="10">
        <v>44722</v>
      </c>
      <c r="C1865" s="2">
        <v>20</v>
      </c>
      <c r="D1865" s="2">
        <v>16.788</v>
      </c>
      <c r="E1865" s="2">
        <v>0</v>
      </c>
      <c r="F1865" s="2">
        <v>0</v>
      </c>
      <c r="G1865" s="2">
        <v>0</v>
      </c>
      <c r="H1865" s="13">
        <v>0</v>
      </c>
    </row>
    <row r="1866" spans="1:8" ht="13.5" x14ac:dyDescent="0.25">
      <c r="A1866" s="11"/>
      <c r="B1866" s="10">
        <v>44725</v>
      </c>
      <c r="C1866" s="2">
        <v>20</v>
      </c>
      <c r="D1866" s="2">
        <v>16.788</v>
      </c>
      <c r="E1866" s="2">
        <v>0</v>
      </c>
      <c r="F1866" s="2">
        <v>0</v>
      </c>
      <c r="G1866" s="2">
        <v>0</v>
      </c>
      <c r="H1866" s="13">
        <v>0</v>
      </c>
    </row>
    <row r="1867" spans="1:8" ht="13.5" x14ac:dyDescent="0.25">
      <c r="A1867" s="11"/>
      <c r="B1867" s="10">
        <v>44726</v>
      </c>
      <c r="C1867" s="2">
        <v>20</v>
      </c>
      <c r="D1867" s="2">
        <v>16.788</v>
      </c>
      <c r="E1867" s="2">
        <v>0</v>
      </c>
      <c r="F1867" s="2">
        <v>0</v>
      </c>
      <c r="G1867" s="2">
        <v>0</v>
      </c>
      <c r="H1867" s="13">
        <v>0</v>
      </c>
    </row>
    <row r="1868" spans="1:8" ht="13.5" x14ac:dyDescent="0.25">
      <c r="A1868" s="11"/>
      <c r="B1868" s="10">
        <v>44727</v>
      </c>
      <c r="C1868" s="2">
        <v>20</v>
      </c>
      <c r="D1868" s="2">
        <v>16.788</v>
      </c>
      <c r="E1868" s="2">
        <v>16.788</v>
      </c>
      <c r="F1868" s="2">
        <v>9</v>
      </c>
      <c r="G1868" s="2">
        <v>151.09200000000001</v>
      </c>
      <c r="H1868" s="13">
        <v>0</v>
      </c>
    </row>
    <row r="1869" spans="1:8" ht="13.5" x14ac:dyDescent="0.25">
      <c r="A1869" s="11"/>
      <c r="B1869" s="10">
        <v>44728</v>
      </c>
      <c r="C1869" s="2">
        <v>20</v>
      </c>
      <c r="D1869" s="2">
        <v>16.788</v>
      </c>
      <c r="E1869" s="2">
        <v>16.788</v>
      </c>
      <c r="F1869" s="2">
        <v>25000</v>
      </c>
      <c r="G1869" s="2">
        <v>419700</v>
      </c>
      <c r="H1869" s="13">
        <v>0</v>
      </c>
    </row>
    <row r="1870" spans="1:8" ht="13.5" x14ac:dyDescent="0.25">
      <c r="A1870" s="11"/>
      <c r="B1870" s="10">
        <v>44729</v>
      </c>
      <c r="C1870" s="2">
        <v>20</v>
      </c>
      <c r="D1870" s="2">
        <v>16.788</v>
      </c>
      <c r="E1870" s="2">
        <v>0</v>
      </c>
      <c r="F1870" s="2">
        <v>0</v>
      </c>
      <c r="G1870" s="2">
        <v>0</v>
      </c>
      <c r="H1870" s="13">
        <v>0</v>
      </c>
    </row>
    <row r="1871" spans="1:8" ht="13.5" x14ac:dyDescent="0.25">
      <c r="A1871" s="11"/>
      <c r="B1871" s="10">
        <v>44732</v>
      </c>
      <c r="C1871" s="2">
        <v>20</v>
      </c>
      <c r="D1871" s="2">
        <v>16.788</v>
      </c>
      <c r="E1871" s="2">
        <v>0</v>
      </c>
      <c r="F1871" s="2">
        <v>0</v>
      </c>
      <c r="G1871" s="2">
        <v>0</v>
      </c>
      <c r="H1871" s="13">
        <v>0</v>
      </c>
    </row>
    <row r="1872" spans="1:8" ht="13.5" x14ac:dyDescent="0.25">
      <c r="A1872" s="11"/>
      <c r="B1872" s="10">
        <v>44733</v>
      </c>
      <c r="C1872" s="2">
        <v>20</v>
      </c>
      <c r="D1872" s="2">
        <v>16.788</v>
      </c>
      <c r="E1872" s="2">
        <v>0</v>
      </c>
      <c r="F1872" s="2">
        <v>0</v>
      </c>
      <c r="G1872" s="2">
        <v>0</v>
      </c>
      <c r="H1872" s="13">
        <v>0</v>
      </c>
    </row>
    <row r="1873" spans="1:8" ht="13.5" x14ac:dyDescent="0.25">
      <c r="A1873" s="11"/>
      <c r="B1873" s="10">
        <v>44734</v>
      </c>
      <c r="C1873" s="2">
        <v>20</v>
      </c>
      <c r="D1873" s="2">
        <v>16.788</v>
      </c>
      <c r="E1873" s="2">
        <v>0</v>
      </c>
      <c r="F1873" s="2">
        <v>0</v>
      </c>
      <c r="G1873" s="2">
        <v>0</v>
      </c>
      <c r="H1873" s="13">
        <v>0</v>
      </c>
    </row>
    <row r="1874" spans="1:8" ht="13.5" x14ac:dyDescent="0.25">
      <c r="A1874" s="11"/>
      <c r="B1874" s="10">
        <v>44735</v>
      </c>
      <c r="C1874" s="2">
        <v>20.9</v>
      </c>
      <c r="D1874" s="2">
        <v>17.542999999999999</v>
      </c>
      <c r="E1874" s="2">
        <v>0</v>
      </c>
      <c r="F1874" s="2">
        <v>0</v>
      </c>
      <c r="G1874" s="2">
        <v>0</v>
      </c>
      <c r="H1874" s="13">
        <v>4.4972599475816E-2</v>
      </c>
    </row>
    <row r="1875" spans="1:8" ht="13.5" x14ac:dyDescent="0.25">
      <c r="A1875" s="11"/>
      <c r="B1875" s="10">
        <v>44736</v>
      </c>
      <c r="C1875" s="2">
        <v>21.84</v>
      </c>
      <c r="D1875" s="2">
        <v>18.332000000000001</v>
      </c>
      <c r="E1875" s="2">
        <v>18.332000000000001</v>
      </c>
      <c r="F1875" s="2">
        <v>22</v>
      </c>
      <c r="G1875" s="2">
        <v>403.30400000000003</v>
      </c>
      <c r="H1875" s="13">
        <v>4.4975203784985547E-2</v>
      </c>
    </row>
    <row r="1876" spans="1:8" ht="13.5" x14ac:dyDescent="0.25">
      <c r="A1876" s="11"/>
      <c r="B1876" s="10">
        <v>44739</v>
      </c>
      <c r="C1876" s="2">
        <v>21.84</v>
      </c>
      <c r="D1876" s="2">
        <v>18.332000000000001</v>
      </c>
      <c r="E1876" s="2">
        <v>0</v>
      </c>
      <c r="F1876" s="2">
        <v>0</v>
      </c>
      <c r="G1876" s="2">
        <v>0</v>
      </c>
      <c r="H1876" s="13">
        <v>0</v>
      </c>
    </row>
    <row r="1877" spans="1:8" ht="13.5" x14ac:dyDescent="0.25">
      <c r="A1877" s="11"/>
      <c r="B1877" s="10">
        <v>44740</v>
      </c>
      <c r="C1877" s="2">
        <v>21.84</v>
      </c>
      <c r="D1877" s="2">
        <v>18.332000000000001</v>
      </c>
      <c r="E1877" s="2">
        <v>0</v>
      </c>
      <c r="F1877" s="2">
        <v>0</v>
      </c>
      <c r="G1877" s="2">
        <v>0</v>
      </c>
      <c r="H1877" s="13">
        <v>0</v>
      </c>
    </row>
    <row r="1878" spans="1:8" ht="13.5" x14ac:dyDescent="0.25">
      <c r="A1878" s="11"/>
      <c r="B1878" s="10">
        <v>44741</v>
      </c>
      <c r="C1878" s="2">
        <v>21.84</v>
      </c>
      <c r="D1878" s="2">
        <v>18.332000000000001</v>
      </c>
      <c r="E1878" s="2">
        <v>0</v>
      </c>
      <c r="F1878" s="2">
        <v>0</v>
      </c>
      <c r="G1878" s="2">
        <v>0</v>
      </c>
      <c r="H1878" s="13">
        <v>0</v>
      </c>
    </row>
    <row r="1879" spans="1:8" ht="13.5" x14ac:dyDescent="0.25">
      <c r="A1879" s="11"/>
      <c r="B1879" s="10">
        <v>44742</v>
      </c>
      <c r="C1879" s="2">
        <v>21.99</v>
      </c>
      <c r="D1879" s="2">
        <v>18.457999999999998</v>
      </c>
      <c r="E1879" s="2">
        <v>18.457999999999998</v>
      </c>
      <c r="F1879" s="2">
        <v>2</v>
      </c>
      <c r="G1879" s="2">
        <v>36.915999999999997</v>
      </c>
      <c r="H1879" s="13">
        <v>6.8732271437921483E-3</v>
      </c>
    </row>
    <row r="1880" spans="1:8" ht="13.5" x14ac:dyDescent="0.25">
      <c r="A1880" s="11"/>
      <c r="B1880" s="10">
        <v>44743</v>
      </c>
      <c r="C1880" s="2">
        <v>21.99</v>
      </c>
      <c r="D1880" s="2">
        <v>18.457999999999998</v>
      </c>
      <c r="E1880" s="2">
        <v>0</v>
      </c>
      <c r="F1880" s="2">
        <v>0</v>
      </c>
      <c r="G1880" s="2">
        <v>0</v>
      </c>
      <c r="H1880" s="13">
        <v>0</v>
      </c>
    </row>
    <row r="1881" spans="1:8" ht="13.5" x14ac:dyDescent="0.25">
      <c r="A1881" s="11"/>
      <c r="B1881" s="10">
        <v>44746</v>
      </c>
      <c r="C1881" s="2">
        <v>21.99</v>
      </c>
      <c r="D1881" s="2">
        <v>18.457999999999998</v>
      </c>
      <c r="E1881" s="2">
        <v>0</v>
      </c>
      <c r="F1881" s="2">
        <v>0</v>
      </c>
      <c r="G1881" s="2">
        <v>0</v>
      </c>
      <c r="H1881" s="13">
        <v>0</v>
      </c>
    </row>
    <row r="1882" spans="1:8" ht="13.5" x14ac:dyDescent="0.25">
      <c r="A1882" s="11"/>
      <c r="B1882" s="10">
        <v>44747</v>
      </c>
      <c r="C1882" s="2">
        <v>21.99</v>
      </c>
      <c r="D1882" s="2">
        <v>18.457999999999998</v>
      </c>
      <c r="E1882" s="2">
        <v>0</v>
      </c>
      <c r="F1882" s="2">
        <v>0</v>
      </c>
      <c r="G1882" s="2">
        <v>0</v>
      </c>
      <c r="H1882" s="13">
        <v>0</v>
      </c>
    </row>
    <row r="1883" spans="1:8" ht="13.5" x14ac:dyDescent="0.25">
      <c r="A1883" s="11"/>
      <c r="B1883" s="10">
        <v>44748</v>
      </c>
      <c r="C1883" s="2">
        <v>21.99</v>
      </c>
      <c r="D1883" s="2">
        <v>18.457999999999998</v>
      </c>
      <c r="E1883" s="2">
        <v>0</v>
      </c>
      <c r="F1883" s="2">
        <v>0</v>
      </c>
      <c r="G1883" s="2">
        <v>0</v>
      </c>
      <c r="H1883" s="13">
        <v>0</v>
      </c>
    </row>
    <row r="1884" spans="1:8" ht="13.5" x14ac:dyDescent="0.25">
      <c r="A1884" s="11"/>
      <c r="B1884" s="10">
        <v>44749</v>
      </c>
      <c r="C1884" s="2">
        <v>21.99</v>
      </c>
      <c r="D1884" s="2">
        <v>18.457999999999998</v>
      </c>
      <c r="E1884" s="2">
        <v>0</v>
      </c>
      <c r="F1884" s="2">
        <v>0</v>
      </c>
      <c r="G1884" s="2">
        <v>0</v>
      </c>
      <c r="H1884" s="13">
        <v>0</v>
      </c>
    </row>
    <row r="1885" spans="1:8" ht="13.5" x14ac:dyDescent="0.25">
      <c r="A1885" s="11"/>
      <c r="B1885" s="10">
        <v>44750</v>
      </c>
      <c r="C1885" s="2">
        <v>21.99</v>
      </c>
      <c r="D1885" s="2">
        <v>18.457999999999998</v>
      </c>
      <c r="E1885" s="2">
        <v>0</v>
      </c>
      <c r="F1885" s="2">
        <v>0</v>
      </c>
      <c r="G1885" s="2">
        <v>0</v>
      </c>
      <c r="H1885" s="13">
        <v>0</v>
      </c>
    </row>
    <row r="1886" spans="1:8" ht="13.5" x14ac:dyDescent="0.25">
      <c r="A1886" s="11"/>
      <c r="B1886" s="10">
        <v>44753</v>
      </c>
      <c r="C1886" s="2">
        <v>21.99</v>
      </c>
      <c r="D1886" s="2">
        <v>18.457999999999998</v>
      </c>
      <c r="E1886" s="2">
        <v>0</v>
      </c>
      <c r="F1886" s="2">
        <v>0</v>
      </c>
      <c r="G1886" s="2">
        <v>0</v>
      </c>
      <c r="H1886" s="13">
        <v>0</v>
      </c>
    </row>
    <row r="1887" spans="1:8" ht="13.5" x14ac:dyDescent="0.25">
      <c r="A1887" s="11"/>
      <c r="B1887" s="10">
        <v>44754</v>
      </c>
      <c r="C1887" s="2">
        <v>21.99</v>
      </c>
      <c r="D1887" s="2">
        <v>18.457999999999998</v>
      </c>
      <c r="E1887" s="2">
        <v>0</v>
      </c>
      <c r="F1887" s="2">
        <v>0</v>
      </c>
      <c r="G1887" s="2">
        <v>0</v>
      </c>
      <c r="H1887" s="13">
        <v>0</v>
      </c>
    </row>
    <row r="1888" spans="1:8" ht="13.5" x14ac:dyDescent="0.25">
      <c r="A1888" s="11"/>
      <c r="B1888" s="10">
        <v>44755</v>
      </c>
      <c r="C1888" s="2">
        <v>21.99</v>
      </c>
      <c r="D1888" s="2">
        <v>18.457999999999998</v>
      </c>
      <c r="E1888" s="2">
        <v>0</v>
      </c>
      <c r="F1888" s="2">
        <v>0</v>
      </c>
      <c r="G1888" s="2">
        <v>0</v>
      </c>
      <c r="H1888" s="13">
        <v>0</v>
      </c>
    </row>
    <row r="1889" spans="1:8" ht="13.5" x14ac:dyDescent="0.25">
      <c r="A1889" s="11"/>
      <c r="B1889" s="10">
        <v>44756</v>
      </c>
      <c r="C1889" s="2">
        <v>21.99</v>
      </c>
      <c r="D1889" s="2">
        <v>18.457999999999998</v>
      </c>
      <c r="E1889" s="2">
        <v>0</v>
      </c>
      <c r="F1889" s="2">
        <v>0</v>
      </c>
      <c r="G1889" s="2">
        <v>0</v>
      </c>
      <c r="H1889" s="13">
        <v>0</v>
      </c>
    </row>
    <row r="1890" spans="1:8" ht="13.5" x14ac:dyDescent="0.25">
      <c r="A1890" s="11"/>
      <c r="B1890" s="10">
        <v>44757</v>
      </c>
      <c r="C1890" s="2">
        <v>21.1</v>
      </c>
      <c r="D1890" s="2">
        <v>17.710999999999999</v>
      </c>
      <c r="E1890" s="2">
        <v>17.710999999999999</v>
      </c>
      <c r="F1890" s="2">
        <v>775</v>
      </c>
      <c r="G1890" s="2">
        <v>13726.025</v>
      </c>
      <c r="H1890" s="13">
        <v>-4.0470256799219846E-2</v>
      </c>
    </row>
    <row r="1891" spans="1:8" ht="13.5" x14ac:dyDescent="0.25">
      <c r="A1891" s="11"/>
      <c r="B1891" s="10">
        <v>44760</v>
      </c>
      <c r="C1891" s="2">
        <v>21.1</v>
      </c>
      <c r="D1891" s="2">
        <v>17.710999999999999</v>
      </c>
      <c r="E1891" s="2">
        <v>0</v>
      </c>
      <c r="F1891" s="2">
        <v>0</v>
      </c>
      <c r="G1891" s="2">
        <v>0</v>
      </c>
      <c r="H1891" s="13">
        <v>0</v>
      </c>
    </row>
    <row r="1892" spans="1:8" ht="13.5" x14ac:dyDescent="0.25">
      <c r="A1892" s="11"/>
      <c r="B1892" s="10">
        <v>44761</v>
      </c>
      <c r="C1892" s="2">
        <v>21.1</v>
      </c>
      <c r="D1892" s="2">
        <v>17.710999999999999</v>
      </c>
      <c r="E1892" s="2">
        <v>0</v>
      </c>
      <c r="F1892" s="2">
        <v>0</v>
      </c>
      <c r="G1892" s="2">
        <v>0</v>
      </c>
      <c r="H1892" s="13">
        <v>0</v>
      </c>
    </row>
    <row r="1893" spans="1:8" ht="13.5" x14ac:dyDescent="0.25">
      <c r="A1893" s="11"/>
      <c r="B1893" s="10">
        <v>44762</v>
      </c>
      <c r="C1893" s="2">
        <v>21.1</v>
      </c>
      <c r="D1893" s="2">
        <v>17.710999999999999</v>
      </c>
      <c r="E1893" s="2">
        <v>0</v>
      </c>
      <c r="F1893" s="2">
        <v>0</v>
      </c>
      <c r="G1893" s="2">
        <v>0</v>
      </c>
      <c r="H1893" s="13">
        <v>0</v>
      </c>
    </row>
    <row r="1894" spans="1:8" ht="13.5" x14ac:dyDescent="0.25">
      <c r="A1894" s="11"/>
      <c r="B1894" s="10">
        <v>44763</v>
      </c>
      <c r="C1894" s="2">
        <v>21.1</v>
      </c>
      <c r="D1894" s="2">
        <v>17.710999999999999</v>
      </c>
      <c r="E1894" s="2">
        <v>0</v>
      </c>
      <c r="F1894" s="2">
        <v>0</v>
      </c>
      <c r="G1894" s="2">
        <v>0</v>
      </c>
      <c r="H1894" s="13">
        <v>0</v>
      </c>
    </row>
    <row r="1895" spans="1:8" ht="13.5" x14ac:dyDescent="0.25">
      <c r="A1895" s="11"/>
      <c r="B1895" s="10">
        <v>44764</v>
      </c>
      <c r="C1895" s="2">
        <v>22.04</v>
      </c>
      <c r="D1895" s="2">
        <v>18.5</v>
      </c>
      <c r="E1895" s="2">
        <v>18.5</v>
      </c>
      <c r="F1895" s="2">
        <v>10</v>
      </c>
      <c r="G1895" s="2">
        <v>185</v>
      </c>
      <c r="H1895" s="13">
        <v>4.4548585624753063E-2</v>
      </c>
    </row>
    <row r="1896" spans="1:8" ht="13.5" x14ac:dyDescent="0.25">
      <c r="A1896" s="11"/>
      <c r="B1896" s="10">
        <v>44768</v>
      </c>
      <c r="C1896" s="2">
        <v>22.04</v>
      </c>
      <c r="D1896" s="2">
        <v>18.5</v>
      </c>
      <c r="E1896" s="2">
        <v>0</v>
      </c>
      <c r="F1896" s="2">
        <v>0</v>
      </c>
      <c r="G1896" s="2">
        <v>0</v>
      </c>
      <c r="H1896" s="13">
        <v>0</v>
      </c>
    </row>
    <row r="1897" spans="1:8" ht="13.5" x14ac:dyDescent="0.25">
      <c r="A1897" s="11"/>
      <c r="B1897" s="10">
        <v>44769</v>
      </c>
      <c r="C1897" s="2">
        <v>22.04</v>
      </c>
      <c r="D1897" s="2">
        <v>18.5</v>
      </c>
      <c r="E1897" s="2">
        <v>0</v>
      </c>
      <c r="F1897" s="2">
        <v>0</v>
      </c>
      <c r="G1897" s="2">
        <v>0</v>
      </c>
      <c r="H1897" s="13">
        <v>0</v>
      </c>
    </row>
    <row r="1898" spans="1:8" ht="13.5" x14ac:dyDescent="0.25">
      <c r="A1898" s="11"/>
      <c r="B1898" s="10">
        <v>44770</v>
      </c>
      <c r="C1898" s="2">
        <v>22.04</v>
      </c>
      <c r="D1898" s="2">
        <v>18.5</v>
      </c>
      <c r="E1898" s="2">
        <v>0</v>
      </c>
      <c r="F1898" s="2">
        <v>0</v>
      </c>
      <c r="G1898" s="2">
        <v>0</v>
      </c>
      <c r="H1898" s="13">
        <v>0</v>
      </c>
    </row>
    <row r="1899" spans="1:8" ht="13.5" x14ac:dyDescent="0.25">
      <c r="A1899" s="11"/>
      <c r="B1899" s="10">
        <v>44771</v>
      </c>
      <c r="C1899" s="2">
        <v>22.04</v>
      </c>
      <c r="D1899" s="2">
        <v>18.5</v>
      </c>
      <c r="E1899" s="2">
        <v>0</v>
      </c>
      <c r="F1899" s="2">
        <v>0</v>
      </c>
      <c r="G1899" s="2">
        <v>0</v>
      </c>
      <c r="H1899" s="13">
        <v>0</v>
      </c>
    </row>
    <row r="1900" spans="1:8" ht="13.5" x14ac:dyDescent="0.25">
      <c r="A1900" s="11"/>
      <c r="B1900" s="10">
        <v>44774</v>
      </c>
      <c r="C1900" s="2">
        <v>22.1</v>
      </c>
      <c r="D1900" s="2">
        <v>18.55</v>
      </c>
      <c r="E1900" s="2">
        <v>18.55</v>
      </c>
      <c r="F1900" s="2">
        <v>1000</v>
      </c>
      <c r="G1900" s="2">
        <v>18550</v>
      </c>
      <c r="H1900" s="13">
        <v>2.702702702702741E-3</v>
      </c>
    </row>
    <row r="1901" spans="1:8" ht="13.5" x14ac:dyDescent="0.25">
      <c r="A1901" s="11"/>
      <c r="B1901" s="10">
        <v>44775</v>
      </c>
      <c r="C1901" s="2">
        <v>22.1</v>
      </c>
      <c r="D1901" s="2">
        <v>18.55</v>
      </c>
      <c r="E1901" s="2">
        <v>18.55</v>
      </c>
      <c r="F1901" s="2">
        <v>217</v>
      </c>
      <c r="G1901" s="2">
        <v>4025.3500000000004</v>
      </c>
      <c r="H1901" s="13">
        <v>0</v>
      </c>
    </row>
    <row r="1902" spans="1:8" ht="13.5" x14ac:dyDescent="0.25">
      <c r="A1902" s="11"/>
      <c r="B1902" s="10">
        <v>44776</v>
      </c>
      <c r="C1902" s="2">
        <v>22.1</v>
      </c>
      <c r="D1902" s="2">
        <v>18.55</v>
      </c>
      <c r="E1902" s="2">
        <v>0</v>
      </c>
      <c r="F1902" s="2">
        <v>0</v>
      </c>
      <c r="G1902" s="2">
        <v>0</v>
      </c>
      <c r="H1902" s="13">
        <v>0</v>
      </c>
    </row>
    <row r="1903" spans="1:8" ht="13.5" x14ac:dyDescent="0.25">
      <c r="A1903" s="11"/>
      <c r="B1903" s="10">
        <v>44777</v>
      </c>
      <c r="C1903" s="2">
        <v>22.1</v>
      </c>
      <c r="D1903" s="2">
        <v>18.55</v>
      </c>
      <c r="E1903" s="2">
        <v>0</v>
      </c>
      <c r="F1903" s="2">
        <v>0</v>
      </c>
      <c r="G1903" s="2">
        <v>0</v>
      </c>
      <c r="H1903" s="13">
        <v>0</v>
      </c>
    </row>
    <row r="1904" spans="1:8" ht="13.5" x14ac:dyDescent="0.25">
      <c r="A1904" s="11"/>
      <c r="B1904" s="10">
        <v>44778</v>
      </c>
      <c r="C1904" s="2">
        <v>22.1</v>
      </c>
      <c r="D1904" s="2">
        <v>18.55</v>
      </c>
      <c r="E1904" s="2">
        <v>0</v>
      </c>
      <c r="F1904" s="2">
        <v>0</v>
      </c>
      <c r="G1904" s="2">
        <v>0</v>
      </c>
      <c r="H1904" s="13">
        <v>0</v>
      </c>
    </row>
    <row r="1905" spans="1:8" ht="13.5" x14ac:dyDescent="0.25">
      <c r="A1905" s="11"/>
      <c r="B1905" s="10">
        <v>44781</v>
      </c>
      <c r="C1905" s="2">
        <v>22.1</v>
      </c>
      <c r="D1905" s="2">
        <v>18.55</v>
      </c>
      <c r="E1905" s="2">
        <v>0</v>
      </c>
      <c r="F1905" s="2">
        <v>0</v>
      </c>
      <c r="G1905" s="2">
        <v>0</v>
      </c>
      <c r="H1905" s="13">
        <v>0</v>
      </c>
    </row>
    <row r="1906" spans="1:8" ht="13.5" x14ac:dyDescent="0.25">
      <c r="A1906" s="11"/>
      <c r="B1906" s="10">
        <v>44782</v>
      </c>
      <c r="C1906" s="2">
        <v>22.1</v>
      </c>
      <c r="D1906" s="2">
        <v>18.55</v>
      </c>
      <c r="E1906" s="2">
        <v>0</v>
      </c>
      <c r="F1906" s="2">
        <v>0</v>
      </c>
      <c r="G1906" s="2">
        <v>0</v>
      </c>
      <c r="H1906" s="13">
        <v>0</v>
      </c>
    </row>
    <row r="1907" spans="1:8" ht="13.5" x14ac:dyDescent="0.25">
      <c r="A1907" s="11"/>
      <c r="B1907" s="10">
        <v>44783</v>
      </c>
      <c r="C1907" s="2">
        <v>22.1</v>
      </c>
      <c r="D1907" s="2">
        <v>18.55</v>
      </c>
      <c r="E1907" s="2">
        <v>18.55</v>
      </c>
      <c r="F1907" s="2">
        <v>296</v>
      </c>
      <c r="G1907" s="2">
        <v>5490.8</v>
      </c>
      <c r="H1907" s="13">
        <v>0</v>
      </c>
    </row>
    <row r="1908" spans="1:8" ht="13.5" x14ac:dyDescent="0.25">
      <c r="A1908" s="11"/>
      <c r="B1908" s="10">
        <v>44784</v>
      </c>
      <c r="C1908" s="2">
        <v>22.1</v>
      </c>
      <c r="D1908" s="2">
        <v>18.55</v>
      </c>
      <c r="E1908" s="2">
        <v>0</v>
      </c>
      <c r="F1908" s="2">
        <v>0</v>
      </c>
      <c r="G1908" s="2">
        <v>0</v>
      </c>
      <c r="H1908" s="13">
        <v>0</v>
      </c>
    </row>
    <row r="1909" spans="1:8" ht="13.5" x14ac:dyDescent="0.25">
      <c r="A1909" s="11"/>
      <c r="B1909" s="10">
        <v>44785</v>
      </c>
      <c r="C1909" s="2">
        <v>22.1</v>
      </c>
      <c r="D1909" s="2">
        <v>18.55</v>
      </c>
      <c r="E1909" s="2">
        <v>0</v>
      </c>
      <c r="F1909" s="2">
        <v>0</v>
      </c>
      <c r="G1909" s="2">
        <v>0</v>
      </c>
      <c r="H1909" s="13">
        <v>0</v>
      </c>
    </row>
    <row r="1910" spans="1:8" ht="13.5" x14ac:dyDescent="0.25">
      <c r="A1910" s="11"/>
      <c r="B1910" s="10">
        <v>44788</v>
      </c>
      <c r="C1910" s="2">
        <v>22.1</v>
      </c>
      <c r="D1910" s="2">
        <v>18.55</v>
      </c>
      <c r="E1910" s="2">
        <v>0</v>
      </c>
      <c r="F1910" s="2">
        <v>0</v>
      </c>
      <c r="G1910" s="2">
        <v>0</v>
      </c>
      <c r="H1910" s="13">
        <v>0</v>
      </c>
    </row>
    <row r="1911" spans="1:8" ht="13.5" x14ac:dyDescent="0.25">
      <c r="A1911" s="11"/>
      <c r="B1911" s="10">
        <v>44789</v>
      </c>
      <c r="C1911" s="2">
        <v>22.1</v>
      </c>
      <c r="D1911" s="2">
        <v>18.55</v>
      </c>
      <c r="E1911" s="2">
        <v>18.55</v>
      </c>
      <c r="F1911" s="2">
        <v>8</v>
      </c>
      <c r="G1911" s="2">
        <v>148.4</v>
      </c>
      <c r="H1911" s="13">
        <v>0</v>
      </c>
    </row>
    <row r="1912" spans="1:8" ht="13.5" x14ac:dyDescent="0.25">
      <c r="A1912" s="11"/>
      <c r="B1912" s="10">
        <v>44790</v>
      </c>
      <c r="C1912" s="2">
        <v>22.1</v>
      </c>
      <c r="D1912" s="2">
        <v>18.55</v>
      </c>
      <c r="E1912" s="2">
        <v>0</v>
      </c>
      <c r="F1912" s="2">
        <v>0</v>
      </c>
      <c r="G1912" s="2">
        <v>0</v>
      </c>
      <c r="H1912" s="13">
        <v>0</v>
      </c>
    </row>
    <row r="1913" spans="1:8" ht="13.5" x14ac:dyDescent="0.25">
      <c r="A1913" s="11"/>
      <c r="B1913" s="10">
        <v>44791</v>
      </c>
      <c r="C1913" s="2">
        <v>22.1</v>
      </c>
      <c r="D1913" s="2">
        <v>18.55</v>
      </c>
      <c r="E1913" s="2">
        <v>0</v>
      </c>
      <c r="F1913" s="2">
        <v>0</v>
      </c>
      <c r="G1913" s="2">
        <v>0</v>
      </c>
      <c r="H1913" s="13">
        <v>0</v>
      </c>
    </row>
    <row r="1914" spans="1:8" ht="13.5" x14ac:dyDescent="0.25">
      <c r="A1914" s="11"/>
      <c r="B1914" s="10">
        <v>44792</v>
      </c>
      <c r="C1914" s="2">
        <v>22.1</v>
      </c>
      <c r="D1914" s="2">
        <v>18.55</v>
      </c>
      <c r="E1914" s="2">
        <v>18.55</v>
      </c>
      <c r="F1914" s="2">
        <v>8</v>
      </c>
      <c r="G1914" s="2">
        <v>148.4</v>
      </c>
      <c r="H1914" s="13">
        <v>0</v>
      </c>
    </row>
    <row r="1915" spans="1:8" ht="13.5" x14ac:dyDescent="0.25">
      <c r="A1915" s="11"/>
      <c r="B1915" s="10">
        <v>44795</v>
      </c>
      <c r="C1915" s="2">
        <v>22.1</v>
      </c>
      <c r="D1915" s="2">
        <v>18.55</v>
      </c>
      <c r="E1915" s="2">
        <v>18.55</v>
      </c>
      <c r="F1915" s="2">
        <v>7</v>
      </c>
      <c r="G1915" s="2">
        <v>129.85</v>
      </c>
      <c r="H1915" s="13">
        <v>0</v>
      </c>
    </row>
    <row r="1916" spans="1:8" ht="13.5" x14ac:dyDescent="0.25">
      <c r="A1916" s="11"/>
      <c r="B1916" s="10">
        <v>44796</v>
      </c>
      <c r="C1916" s="2">
        <v>22.1</v>
      </c>
      <c r="D1916" s="2">
        <v>18.55</v>
      </c>
      <c r="E1916" s="2">
        <v>18.55</v>
      </c>
      <c r="F1916" s="2">
        <v>15</v>
      </c>
      <c r="G1916" s="2">
        <v>278.25</v>
      </c>
      <c r="H1916" s="13">
        <v>0</v>
      </c>
    </row>
    <row r="1917" spans="1:8" ht="13.5" x14ac:dyDescent="0.25">
      <c r="A1917" s="11"/>
      <c r="B1917" s="10">
        <v>44797</v>
      </c>
      <c r="C1917" s="2">
        <v>22.1</v>
      </c>
      <c r="D1917" s="2">
        <v>18.55</v>
      </c>
      <c r="E1917" s="2">
        <v>18.55</v>
      </c>
      <c r="F1917" s="2">
        <v>5</v>
      </c>
      <c r="G1917" s="2">
        <v>92.75</v>
      </c>
      <c r="H1917" s="13">
        <v>0</v>
      </c>
    </row>
    <row r="1918" spans="1:8" ht="13.5" x14ac:dyDescent="0.25">
      <c r="A1918" s="11"/>
      <c r="B1918" s="10">
        <v>44798</v>
      </c>
      <c r="C1918" s="2">
        <v>22.1</v>
      </c>
      <c r="D1918" s="2">
        <v>18.55</v>
      </c>
      <c r="E1918" s="2">
        <v>0</v>
      </c>
      <c r="F1918" s="2">
        <v>0</v>
      </c>
      <c r="G1918" s="2">
        <v>0</v>
      </c>
      <c r="H1918" s="13">
        <v>0</v>
      </c>
    </row>
    <row r="1919" spans="1:8" ht="13.5" x14ac:dyDescent="0.25">
      <c r="A1919" s="11"/>
      <c r="B1919" s="10">
        <v>44799</v>
      </c>
      <c r="C1919" s="2">
        <v>22.1</v>
      </c>
      <c r="D1919" s="2">
        <v>18.55</v>
      </c>
      <c r="E1919" s="2">
        <v>18.55</v>
      </c>
      <c r="F1919" s="2">
        <v>1944</v>
      </c>
      <c r="G1919" s="2">
        <v>36061.200000000004</v>
      </c>
      <c r="H1919" s="13">
        <v>0</v>
      </c>
    </row>
    <row r="1920" spans="1:8" ht="13.5" x14ac:dyDescent="0.25">
      <c r="A1920" s="11"/>
      <c r="B1920" s="10">
        <v>44802</v>
      </c>
      <c r="C1920" s="2">
        <v>22.1</v>
      </c>
      <c r="D1920" s="2">
        <v>18.55</v>
      </c>
      <c r="E1920" s="2">
        <v>0</v>
      </c>
      <c r="F1920" s="2">
        <v>0</v>
      </c>
      <c r="G1920" s="2">
        <v>0</v>
      </c>
      <c r="H1920" s="13">
        <v>0</v>
      </c>
    </row>
    <row r="1921" spans="1:8" ht="13.5" x14ac:dyDescent="0.25">
      <c r="A1921" s="11"/>
      <c r="B1921" s="10">
        <v>44803</v>
      </c>
      <c r="C1921" s="2">
        <v>22.1</v>
      </c>
      <c r="D1921" s="2">
        <v>18.55</v>
      </c>
      <c r="E1921" s="2">
        <v>18.55</v>
      </c>
      <c r="F1921" s="2">
        <v>2431</v>
      </c>
      <c r="G1921" s="2">
        <v>45095.05</v>
      </c>
      <c r="H1921" s="13">
        <v>0</v>
      </c>
    </row>
    <row r="1922" spans="1:8" ht="13.5" x14ac:dyDescent="0.25">
      <c r="A1922" s="11"/>
      <c r="B1922" s="10">
        <v>44804</v>
      </c>
      <c r="C1922" s="2">
        <v>22.1</v>
      </c>
      <c r="D1922" s="2">
        <v>18.55</v>
      </c>
      <c r="E1922" s="2">
        <v>18.55</v>
      </c>
      <c r="F1922" s="2">
        <v>2150</v>
      </c>
      <c r="G1922" s="2">
        <v>39882.5</v>
      </c>
      <c r="H1922" s="13">
        <v>0</v>
      </c>
    </row>
    <row r="1923" spans="1:8" ht="13.5" x14ac:dyDescent="0.25">
      <c r="A1923" s="11"/>
      <c r="B1923" s="10">
        <v>44805</v>
      </c>
      <c r="C1923" s="2">
        <v>22.1</v>
      </c>
      <c r="D1923" s="2">
        <v>18.55</v>
      </c>
      <c r="E1923" s="2">
        <v>18.55</v>
      </c>
      <c r="F1923" s="2">
        <v>4529</v>
      </c>
      <c r="G1923" s="2">
        <v>84012.95</v>
      </c>
      <c r="H1923" s="13">
        <v>0</v>
      </c>
    </row>
    <row r="1924" spans="1:8" ht="13.5" x14ac:dyDescent="0.25">
      <c r="A1924" s="11"/>
      <c r="B1924" s="10">
        <v>44806</v>
      </c>
      <c r="C1924" s="2">
        <v>22.1</v>
      </c>
      <c r="D1924" s="2">
        <v>18.55</v>
      </c>
      <c r="E1924" s="2">
        <v>18.55</v>
      </c>
      <c r="F1924" s="2">
        <v>54</v>
      </c>
      <c r="G1924" s="2">
        <v>1001.7</v>
      </c>
      <c r="H1924" s="13">
        <v>0</v>
      </c>
    </row>
    <row r="1925" spans="1:8" ht="13.5" x14ac:dyDescent="0.25">
      <c r="A1925" s="11"/>
      <c r="B1925" s="10">
        <v>44809</v>
      </c>
      <c r="C1925" s="2">
        <v>21.21</v>
      </c>
      <c r="D1925" s="2">
        <v>17.803000000000001</v>
      </c>
      <c r="E1925" s="2">
        <v>17.803000000000001</v>
      </c>
      <c r="F1925" s="2">
        <v>13</v>
      </c>
      <c r="G1925" s="2">
        <v>231.43900000000002</v>
      </c>
      <c r="H1925" s="13">
        <v>-4.026954177897573E-2</v>
      </c>
    </row>
    <row r="1926" spans="1:8" ht="13.5" x14ac:dyDescent="0.25">
      <c r="A1926" s="11"/>
      <c r="B1926" s="10">
        <v>44810</v>
      </c>
      <c r="C1926" s="2">
        <v>21.21</v>
      </c>
      <c r="D1926" s="2">
        <v>17.803000000000001</v>
      </c>
      <c r="E1926" s="2">
        <v>0</v>
      </c>
      <c r="F1926" s="2">
        <v>0</v>
      </c>
      <c r="G1926" s="2">
        <v>0</v>
      </c>
      <c r="H1926" s="13">
        <v>0</v>
      </c>
    </row>
    <row r="1927" spans="1:8" ht="13.5" x14ac:dyDescent="0.25">
      <c r="A1927" s="11"/>
      <c r="B1927" s="10">
        <v>44811</v>
      </c>
      <c r="C1927" s="2">
        <v>21.21</v>
      </c>
      <c r="D1927" s="2">
        <v>17.803000000000001</v>
      </c>
      <c r="E1927" s="2">
        <v>0</v>
      </c>
      <c r="F1927" s="2">
        <v>0</v>
      </c>
      <c r="G1927" s="2">
        <v>0</v>
      </c>
      <c r="H1927" s="13">
        <v>0</v>
      </c>
    </row>
    <row r="1928" spans="1:8" ht="13.5" x14ac:dyDescent="0.25">
      <c r="A1928" s="11"/>
      <c r="B1928" s="10">
        <v>44812</v>
      </c>
      <c r="C1928" s="2">
        <v>21.21</v>
      </c>
      <c r="D1928" s="2">
        <v>17.803000000000001</v>
      </c>
      <c r="E1928" s="2">
        <v>0</v>
      </c>
      <c r="F1928" s="2">
        <v>0</v>
      </c>
      <c r="G1928" s="2">
        <v>0</v>
      </c>
      <c r="H1928" s="13">
        <v>0</v>
      </c>
    </row>
    <row r="1929" spans="1:8" ht="13.5" x14ac:dyDescent="0.25">
      <c r="A1929" s="11"/>
      <c r="B1929" s="10">
        <v>44813</v>
      </c>
      <c r="C1929" s="2">
        <v>21.21</v>
      </c>
      <c r="D1929" s="2">
        <v>17.803000000000001</v>
      </c>
      <c r="E1929" s="2">
        <v>17.803000000000001</v>
      </c>
      <c r="F1929" s="2">
        <v>200</v>
      </c>
      <c r="G1929" s="2">
        <v>3560.6000000000004</v>
      </c>
      <c r="H1929" s="13">
        <v>0</v>
      </c>
    </row>
    <row r="1930" spans="1:8" ht="13.5" x14ac:dyDescent="0.25">
      <c r="A1930" s="11"/>
      <c r="B1930" s="10">
        <v>44816</v>
      </c>
      <c r="C1930" s="2">
        <v>21.21</v>
      </c>
      <c r="D1930" s="2">
        <v>17.803000000000001</v>
      </c>
      <c r="E1930" s="2">
        <v>0</v>
      </c>
      <c r="F1930" s="2">
        <v>0</v>
      </c>
      <c r="G1930" s="2">
        <v>0</v>
      </c>
      <c r="H1930" s="13">
        <v>0</v>
      </c>
    </row>
    <row r="1931" spans="1:8" ht="13.5" x14ac:dyDescent="0.25">
      <c r="A1931" s="11"/>
      <c r="B1931" s="10">
        <v>44817</v>
      </c>
      <c r="C1931" s="2">
        <v>21.21</v>
      </c>
      <c r="D1931" s="2">
        <v>17.803000000000001</v>
      </c>
      <c r="E1931" s="2">
        <v>0</v>
      </c>
      <c r="F1931" s="2">
        <v>0</v>
      </c>
      <c r="G1931" s="2">
        <v>0</v>
      </c>
      <c r="H1931" s="13">
        <v>0</v>
      </c>
    </row>
    <row r="1932" spans="1:8" ht="13.5" x14ac:dyDescent="0.25">
      <c r="A1932" s="11"/>
      <c r="B1932" s="10">
        <v>44818</v>
      </c>
      <c r="C1932" s="2">
        <v>21.21</v>
      </c>
      <c r="D1932" s="2">
        <v>17.803000000000001</v>
      </c>
      <c r="E1932" s="2">
        <v>0</v>
      </c>
      <c r="F1932" s="2">
        <v>0</v>
      </c>
      <c r="G1932" s="2">
        <v>0</v>
      </c>
      <c r="H1932" s="13">
        <v>0</v>
      </c>
    </row>
    <row r="1933" spans="1:8" ht="13.5" x14ac:dyDescent="0.25">
      <c r="A1933" s="11"/>
      <c r="B1933" s="10">
        <v>44819</v>
      </c>
      <c r="C1933" s="2">
        <v>21.21</v>
      </c>
      <c r="D1933" s="2">
        <v>17.803000000000001</v>
      </c>
      <c r="E1933" s="2">
        <v>0</v>
      </c>
      <c r="F1933" s="2">
        <v>0</v>
      </c>
      <c r="G1933" s="2">
        <v>0</v>
      </c>
      <c r="H1933" s="13">
        <v>0</v>
      </c>
    </row>
    <row r="1934" spans="1:8" ht="13.5" x14ac:dyDescent="0.25">
      <c r="A1934" s="11"/>
      <c r="B1934" s="10">
        <v>44820</v>
      </c>
      <c r="C1934" s="2">
        <v>21.21</v>
      </c>
      <c r="D1934" s="2">
        <v>17.803000000000001</v>
      </c>
      <c r="E1934" s="2">
        <v>0</v>
      </c>
      <c r="F1934" s="2">
        <v>0</v>
      </c>
      <c r="G1934" s="2">
        <v>0</v>
      </c>
      <c r="H1934" s="13">
        <v>0</v>
      </c>
    </row>
    <row r="1935" spans="1:8" ht="13.5" x14ac:dyDescent="0.25">
      <c r="A1935" s="11"/>
      <c r="B1935" s="10">
        <v>44823</v>
      </c>
      <c r="C1935" s="2">
        <v>21.21</v>
      </c>
      <c r="D1935" s="2">
        <v>17.803000000000001</v>
      </c>
      <c r="E1935" s="2">
        <v>17.803000000000001</v>
      </c>
      <c r="F1935" s="2">
        <v>256</v>
      </c>
      <c r="G1935" s="2">
        <v>4557.5680000000002</v>
      </c>
      <c r="H1935" s="13">
        <v>0</v>
      </c>
    </row>
    <row r="1936" spans="1:8" ht="13.5" x14ac:dyDescent="0.25">
      <c r="A1936" s="11"/>
      <c r="B1936" s="10">
        <v>44824</v>
      </c>
      <c r="C1936" s="2">
        <v>21.21</v>
      </c>
      <c r="D1936" s="2">
        <v>17.803000000000001</v>
      </c>
      <c r="E1936" s="2">
        <v>0</v>
      </c>
      <c r="F1936" s="2">
        <v>0</v>
      </c>
      <c r="G1936" s="2">
        <v>0</v>
      </c>
      <c r="H1936" s="13">
        <v>0</v>
      </c>
    </row>
    <row r="1937" spans="1:8" ht="13.5" x14ac:dyDescent="0.25">
      <c r="A1937" s="11"/>
      <c r="B1937" s="10">
        <v>44825</v>
      </c>
      <c r="C1937" s="2">
        <v>21.21</v>
      </c>
      <c r="D1937" s="2">
        <v>17.803000000000001</v>
      </c>
      <c r="E1937" s="2">
        <v>0</v>
      </c>
      <c r="F1937" s="2">
        <v>0</v>
      </c>
      <c r="G1937" s="2">
        <v>0</v>
      </c>
      <c r="H1937" s="13">
        <v>0</v>
      </c>
    </row>
    <row r="1938" spans="1:8" ht="13.5" x14ac:dyDescent="0.25">
      <c r="A1938" s="11"/>
      <c r="B1938" s="10">
        <v>44826</v>
      </c>
      <c r="C1938" s="2">
        <v>21.21</v>
      </c>
      <c r="D1938" s="2">
        <v>17.803000000000001</v>
      </c>
      <c r="E1938" s="2">
        <v>0</v>
      </c>
      <c r="F1938" s="2">
        <v>0</v>
      </c>
      <c r="G1938" s="2">
        <v>0</v>
      </c>
      <c r="H1938" s="13">
        <v>0</v>
      </c>
    </row>
    <row r="1939" spans="1:8" ht="13.5" x14ac:dyDescent="0.25">
      <c r="A1939" s="11"/>
      <c r="B1939" s="10">
        <v>44827</v>
      </c>
      <c r="C1939" s="2">
        <v>21.21</v>
      </c>
      <c r="D1939" s="2">
        <v>17.803000000000001</v>
      </c>
      <c r="E1939" s="2">
        <v>0</v>
      </c>
      <c r="F1939" s="2">
        <v>0</v>
      </c>
      <c r="G1939" s="2">
        <v>0</v>
      </c>
      <c r="H1939" s="13">
        <v>0</v>
      </c>
    </row>
    <row r="1940" spans="1:8" ht="13.5" x14ac:dyDescent="0.25">
      <c r="A1940" s="11"/>
      <c r="B1940" s="10">
        <v>44830</v>
      </c>
      <c r="C1940" s="2">
        <v>21.21</v>
      </c>
      <c r="D1940" s="2">
        <v>17.803000000000001</v>
      </c>
      <c r="E1940" s="2">
        <v>0</v>
      </c>
      <c r="F1940" s="2">
        <v>0</v>
      </c>
      <c r="G1940" s="2">
        <v>0</v>
      </c>
      <c r="H1940" s="13">
        <v>0</v>
      </c>
    </row>
    <row r="1941" spans="1:8" ht="13.5" x14ac:dyDescent="0.25">
      <c r="A1941" s="11"/>
      <c r="B1941" s="10">
        <v>44831</v>
      </c>
      <c r="C1941" s="2">
        <v>21.21</v>
      </c>
      <c r="D1941" s="2">
        <v>17.803000000000001</v>
      </c>
      <c r="E1941" s="2">
        <v>0</v>
      </c>
      <c r="F1941" s="2">
        <v>0</v>
      </c>
      <c r="G1941" s="2">
        <v>0</v>
      </c>
      <c r="H1941" s="13">
        <v>0</v>
      </c>
    </row>
    <row r="1942" spans="1:8" ht="13.5" x14ac:dyDescent="0.25">
      <c r="A1942" s="11"/>
      <c r="B1942" s="10">
        <v>44832</v>
      </c>
      <c r="C1942" s="2">
        <v>22.15</v>
      </c>
      <c r="D1942" s="2">
        <v>18.591999999999999</v>
      </c>
      <c r="E1942" s="2">
        <v>18.592839367945821</v>
      </c>
      <c r="F1942" s="2">
        <v>116</v>
      </c>
      <c r="G1942" s="2">
        <v>2156.7693666817154</v>
      </c>
      <c r="H1942" s="13">
        <v>4.4318373307869342E-2</v>
      </c>
    </row>
    <row r="1943" spans="1:8" ht="13.5" x14ac:dyDescent="0.25">
      <c r="A1943" s="11"/>
      <c r="B1943" s="10">
        <v>44833</v>
      </c>
      <c r="C1943" s="2">
        <v>23</v>
      </c>
      <c r="D1943" s="2">
        <v>19.306000000000001</v>
      </c>
      <c r="E1943" s="2">
        <v>19.306000000000001</v>
      </c>
      <c r="F1943" s="2">
        <v>215</v>
      </c>
      <c r="G1943" s="2">
        <v>4150.79</v>
      </c>
      <c r="H1943" s="13">
        <v>3.8403614457831449E-2</v>
      </c>
    </row>
    <row r="1944" spans="1:8" ht="13.5" x14ac:dyDescent="0.25">
      <c r="A1944" s="11"/>
      <c r="B1944" s="10">
        <v>44834</v>
      </c>
      <c r="C1944" s="2">
        <v>23.1</v>
      </c>
      <c r="D1944" s="2">
        <v>19.39</v>
      </c>
      <c r="E1944" s="2">
        <v>19.39</v>
      </c>
      <c r="F1944" s="2">
        <v>24</v>
      </c>
      <c r="G1944" s="2">
        <v>465.36</v>
      </c>
      <c r="H1944" s="13">
        <v>4.3509789702682912E-3</v>
      </c>
    </row>
    <row r="1945" spans="1:8" ht="13.5" x14ac:dyDescent="0.25">
      <c r="A1945" s="11"/>
      <c r="B1945" s="10">
        <v>44837</v>
      </c>
      <c r="C1945" s="2">
        <v>23.1</v>
      </c>
      <c r="D1945" s="2">
        <v>19.39</v>
      </c>
      <c r="E1945" s="2">
        <v>0</v>
      </c>
      <c r="F1945" s="2">
        <v>0</v>
      </c>
      <c r="G1945" s="2">
        <v>0</v>
      </c>
      <c r="H1945" s="13">
        <v>0</v>
      </c>
    </row>
    <row r="1946" spans="1:8" ht="13.5" x14ac:dyDescent="0.25">
      <c r="A1946" s="11"/>
      <c r="B1946" s="10">
        <v>44838</v>
      </c>
      <c r="C1946" s="2">
        <v>23.1</v>
      </c>
      <c r="D1946" s="2">
        <v>19.39</v>
      </c>
      <c r="E1946" s="2">
        <v>0</v>
      </c>
      <c r="F1946" s="2">
        <v>0</v>
      </c>
      <c r="G1946" s="2">
        <v>0</v>
      </c>
      <c r="H1946" s="13">
        <v>0</v>
      </c>
    </row>
    <row r="1947" spans="1:8" ht="13.5" x14ac:dyDescent="0.25">
      <c r="A1947" s="11"/>
      <c r="B1947" s="10">
        <v>44839</v>
      </c>
      <c r="C1947" s="2">
        <v>23.1</v>
      </c>
      <c r="D1947" s="2">
        <v>19.39</v>
      </c>
      <c r="E1947" s="2">
        <v>0</v>
      </c>
      <c r="F1947" s="2">
        <v>0</v>
      </c>
      <c r="G1947" s="2">
        <v>0</v>
      </c>
      <c r="H1947" s="13">
        <v>0</v>
      </c>
    </row>
    <row r="1948" spans="1:8" ht="13.5" x14ac:dyDescent="0.25">
      <c r="A1948" s="11"/>
      <c r="B1948" s="10">
        <v>44840</v>
      </c>
      <c r="C1948" s="2">
        <v>23.1</v>
      </c>
      <c r="D1948" s="2">
        <v>19.39</v>
      </c>
      <c r="E1948" s="2">
        <v>0</v>
      </c>
      <c r="F1948" s="2">
        <v>0</v>
      </c>
      <c r="G1948" s="2">
        <v>0</v>
      </c>
      <c r="H1948" s="13">
        <v>0</v>
      </c>
    </row>
    <row r="1949" spans="1:8" ht="13.5" x14ac:dyDescent="0.25">
      <c r="A1949" s="11"/>
      <c r="B1949" s="10">
        <v>44841</v>
      </c>
      <c r="C1949" s="2">
        <v>23.1</v>
      </c>
      <c r="D1949" s="2">
        <v>19.39</v>
      </c>
      <c r="E1949" s="2">
        <v>0</v>
      </c>
      <c r="F1949" s="2">
        <v>0</v>
      </c>
      <c r="G1949" s="2">
        <v>0</v>
      </c>
      <c r="H1949" s="13">
        <v>0</v>
      </c>
    </row>
    <row r="1950" spans="1:8" ht="13.5" x14ac:dyDescent="0.25">
      <c r="A1950" s="11"/>
      <c r="B1950" s="10">
        <v>44844</v>
      </c>
      <c r="C1950" s="2">
        <v>23.09</v>
      </c>
      <c r="D1950" s="2">
        <v>19.381</v>
      </c>
      <c r="E1950" s="2">
        <v>19.381</v>
      </c>
      <c r="F1950" s="2">
        <v>385</v>
      </c>
      <c r="G1950" s="2">
        <v>7461.6850000000004</v>
      </c>
      <c r="H1950" s="13">
        <v>-4.641567818463301E-4</v>
      </c>
    </row>
    <row r="1951" spans="1:8" ht="13.5" x14ac:dyDescent="0.25">
      <c r="A1951" s="11"/>
      <c r="B1951" s="10">
        <v>44845</v>
      </c>
      <c r="C1951" s="2">
        <v>23.09</v>
      </c>
      <c r="D1951" s="2">
        <v>19.381</v>
      </c>
      <c r="E1951" s="2">
        <v>0</v>
      </c>
      <c r="F1951" s="2">
        <v>0</v>
      </c>
      <c r="G1951" s="2">
        <v>0</v>
      </c>
      <c r="H1951" s="13">
        <v>0</v>
      </c>
    </row>
    <row r="1952" spans="1:8" ht="13.5" x14ac:dyDescent="0.25">
      <c r="A1952" s="11"/>
      <c r="B1952" s="10">
        <v>44846</v>
      </c>
      <c r="C1952" s="2">
        <v>23.09</v>
      </c>
      <c r="D1952" s="2">
        <v>19.381</v>
      </c>
      <c r="E1952" s="2">
        <v>0</v>
      </c>
      <c r="F1952" s="2">
        <v>0</v>
      </c>
      <c r="G1952" s="2">
        <v>0</v>
      </c>
      <c r="H1952" s="13">
        <v>0</v>
      </c>
    </row>
    <row r="1953" spans="1:8" ht="13.5" x14ac:dyDescent="0.25">
      <c r="A1953" s="11"/>
      <c r="B1953" s="10">
        <v>44847</v>
      </c>
      <c r="C1953" s="2">
        <v>23.05</v>
      </c>
      <c r="D1953" s="2">
        <v>19.347999999999999</v>
      </c>
      <c r="E1953" s="2">
        <v>19.347999999999999</v>
      </c>
      <c r="F1953" s="2">
        <v>138</v>
      </c>
      <c r="G1953" s="2">
        <v>2670.0239999999999</v>
      </c>
      <c r="H1953" s="13">
        <v>-1.7026985191683222E-3</v>
      </c>
    </row>
    <row r="1954" spans="1:8" ht="13.5" x14ac:dyDescent="0.25">
      <c r="A1954" s="11"/>
      <c r="B1954" s="10">
        <v>44848</v>
      </c>
      <c r="C1954" s="2">
        <v>23.05</v>
      </c>
      <c r="D1954" s="2">
        <v>19.347999999999999</v>
      </c>
      <c r="E1954" s="2">
        <v>0</v>
      </c>
      <c r="F1954" s="2">
        <v>0</v>
      </c>
      <c r="G1954" s="2">
        <v>0</v>
      </c>
      <c r="H1954" s="13">
        <v>0</v>
      </c>
    </row>
    <row r="1955" spans="1:8" ht="13.5" x14ac:dyDescent="0.25">
      <c r="A1955" s="11"/>
      <c r="B1955" s="10">
        <v>44851</v>
      </c>
      <c r="C1955" s="2">
        <v>23.05</v>
      </c>
      <c r="D1955" s="2">
        <v>19.347999999999999</v>
      </c>
      <c r="E1955" s="2">
        <v>0</v>
      </c>
      <c r="F1955" s="2">
        <v>0</v>
      </c>
      <c r="G1955" s="2">
        <v>0</v>
      </c>
      <c r="H1955" s="13">
        <v>0</v>
      </c>
    </row>
    <row r="1956" spans="1:8" ht="13.5" x14ac:dyDescent="0.25">
      <c r="A1956" s="11"/>
      <c r="B1956" s="10">
        <v>44852</v>
      </c>
      <c r="C1956" s="2">
        <v>23.05</v>
      </c>
      <c r="D1956" s="2">
        <v>19.347999999999999</v>
      </c>
      <c r="E1956" s="2">
        <v>0</v>
      </c>
      <c r="F1956" s="2">
        <v>0</v>
      </c>
      <c r="G1956" s="2">
        <v>0</v>
      </c>
      <c r="H1956" s="13">
        <v>0</v>
      </c>
    </row>
    <row r="1957" spans="1:8" ht="13.5" x14ac:dyDescent="0.25">
      <c r="A1957" s="11"/>
      <c r="B1957" s="10">
        <v>44853</v>
      </c>
      <c r="C1957" s="2">
        <v>22.5</v>
      </c>
      <c r="D1957" s="2">
        <v>18.885999999999999</v>
      </c>
      <c r="E1957" s="2">
        <v>18.885999999999999</v>
      </c>
      <c r="F1957" s="2">
        <v>250</v>
      </c>
      <c r="G1957" s="2">
        <v>4721.5</v>
      </c>
      <c r="H1957" s="13">
        <v>-2.3878437047756863E-2</v>
      </c>
    </row>
    <row r="1958" spans="1:8" ht="13.5" x14ac:dyDescent="0.25">
      <c r="A1958" s="11"/>
      <c r="B1958" s="10">
        <v>44854</v>
      </c>
      <c r="C1958" s="2">
        <v>22.5</v>
      </c>
      <c r="D1958" s="2">
        <v>18.885999999999999</v>
      </c>
      <c r="E1958" s="2">
        <v>0</v>
      </c>
      <c r="F1958" s="2">
        <v>0</v>
      </c>
      <c r="G1958" s="2">
        <v>0</v>
      </c>
      <c r="H1958" s="13">
        <v>0</v>
      </c>
    </row>
    <row r="1959" spans="1:8" ht="13.5" x14ac:dyDescent="0.25">
      <c r="A1959" s="11"/>
      <c r="B1959" s="10">
        <v>44855</v>
      </c>
      <c r="C1959" s="2">
        <v>22.3</v>
      </c>
      <c r="D1959" s="2">
        <v>18.718</v>
      </c>
      <c r="E1959" s="2">
        <v>18.718</v>
      </c>
      <c r="F1959" s="2">
        <v>447</v>
      </c>
      <c r="G1959" s="2">
        <v>8366.9459999999999</v>
      </c>
      <c r="H1959" s="13">
        <v>-8.8954781319495538E-3</v>
      </c>
    </row>
    <row r="1960" spans="1:8" ht="13.5" x14ac:dyDescent="0.25">
      <c r="A1960" s="11"/>
      <c r="B1960" s="10">
        <v>44858</v>
      </c>
      <c r="C1960" s="2">
        <v>22.3</v>
      </c>
      <c r="D1960" s="2">
        <v>18.718</v>
      </c>
      <c r="E1960" s="2">
        <v>18.718</v>
      </c>
      <c r="F1960" s="2">
        <v>500</v>
      </c>
      <c r="G1960" s="2">
        <v>9359</v>
      </c>
      <c r="H1960" s="13">
        <v>0</v>
      </c>
    </row>
    <row r="1961" spans="1:8" ht="13.5" x14ac:dyDescent="0.25">
      <c r="A1961" s="11"/>
      <c r="B1961" s="10">
        <v>44859</v>
      </c>
      <c r="C1961" s="2">
        <v>22.3</v>
      </c>
      <c r="D1961" s="2">
        <v>18.718</v>
      </c>
      <c r="E1961" s="2">
        <v>0</v>
      </c>
      <c r="F1961" s="2">
        <v>0</v>
      </c>
      <c r="G1961" s="2">
        <v>0</v>
      </c>
      <c r="H1961" s="13">
        <v>0</v>
      </c>
    </row>
    <row r="1962" spans="1:8" ht="13.5" x14ac:dyDescent="0.25">
      <c r="A1962" s="11"/>
      <c r="B1962" s="10">
        <v>44860</v>
      </c>
      <c r="C1962" s="2">
        <v>22.3</v>
      </c>
      <c r="D1962" s="2">
        <v>18.718</v>
      </c>
      <c r="E1962" s="2">
        <v>0</v>
      </c>
      <c r="F1962" s="2">
        <v>0</v>
      </c>
      <c r="G1962" s="2">
        <v>0</v>
      </c>
      <c r="H1962" s="13">
        <v>0</v>
      </c>
    </row>
    <row r="1963" spans="1:8" ht="13.5" x14ac:dyDescent="0.25">
      <c r="A1963" s="11"/>
      <c r="B1963" s="10">
        <v>44861</v>
      </c>
      <c r="C1963" s="2">
        <v>22.3</v>
      </c>
      <c r="D1963" s="2">
        <v>18.718</v>
      </c>
      <c r="E1963" s="2">
        <v>18.718</v>
      </c>
      <c r="F1963" s="2">
        <v>440</v>
      </c>
      <c r="G1963" s="2">
        <v>8235.92</v>
      </c>
      <c r="H1963" s="13">
        <v>0</v>
      </c>
    </row>
    <row r="1964" spans="1:8" ht="13.5" x14ac:dyDescent="0.25">
      <c r="A1964" s="11"/>
      <c r="B1964" s="10">
        <v>44862</v>
      </c>
      <c r="C1964" s="2">
        <v>22.3</v>
      </c>
      <c r="D1964" s="2">
        <v>18.718</v>
      </c>
      <c r="E1964" s="2">
        <v>18.718</v>
      </c>
      <c r="F1964" s="2">
        <v>101</v>
      </c>
      <c r="G1964" s="2">
        <v>1890.518</v>
      </c>
      <c r="H1964" s="13">
        <v>0</v>
      </c>
    </row>
    <row r="1965" spans="1:8" ht="13.5" x14ac:dyDescent="0.25">
      <c r="A1965" s="11"/>
      <c r="B1965" s="10">
        <v>44865</v>
      </c>
      <c r="C1965" s="2">
        <v>22.3</v>
      </c>
      <c r="D1965" s="2">
        <v>18.718</v>
      </c>
      <c r="E1965" s="2">
        <v>0</v>
      </c>
      <c r="F1965" s="2">
        <v>0</v>
      </c>
      <c r="G1965" s="2">
        <v>0</v>
      </c>
      <c r="H1965" s="13">
        <v>0</v>
      </c>
    </row>
    <row r="1966" spans="1:8" ht="13.5" x14ac:dyDescent="0.25">
      <c r="A1966" s="11"/>
      <c r="B1966" s="10">
        <v>44866</v>
      </c>
      <c r="C1966" s="2">
        <v>22.3</v>
      </c>
      <c r="D1966" s="2">
        <v>18.718</v>
      </c>
      <c r="E1966" s="2">
        <v>18.718</v>
      </c>
      <c r="F1966" s="2">
        <v>24</v>
      </c>
      <c r="G1966" s="2">
        <v>449.23199999999997</v>
      </c>
      <c r="H1966" s="13">
        <v>0</v>
      </c>
    </row>
    <row r="1967" spans="1:8" ht="13.5" x14ac:dyDescent="0.25">
      <c r="A1967" s="11"/>
      <c r="B1967" s="10">
        <v>44867</v>
      </c>
      <c r="C1967" s="2">
        <v>22.3</v>
      </c>
      <c r="D1967" s="2">
        <v>18.718</v>
      </c>
      <c r="E1967" s="2">
        <v>0</v>
      </c>
      <c r="F1967" s="2">
        <v>0</v>
      </c>
      <c r="G1967" s="2">
        <v>0</v>
      </c>
      <c r="H1967" s="13">
        <v>0</v>
      </c>
    </row>
    <row r="1968" spans="1:8" ht="13.5" x14ac:dyDescent="0.25">
      <c r="A1968" s="11"/>
      <c r="B1968" s="10">
        <v>44868</v>
      </c>
      <c r="C1968" s="2">
        <v>22.35</v>
      </c>
      <c r="D1968" s="2">
        <v>18.760000000000002</v>
      </c>
      <c r="E1968" s="2">
        <v>18.760000000000002</v>
      </c>
      <c r="F1968" s="2">
        <v>110</v>
      </c>
      <c r="G1968" s="2">
        <v>2063.6000000000004</v>
      </c>
      <c r="H1968" s="13">
        <v>2.243829468960444E-3</v>
      </c>
    </row>
    <row r="1969" spans="1:8" ht="13.5" x14ac:dyDescent="0.25">
      <c r="A1969" s="11"/>
      <c r="B1969" s="10">
        <v>44869</v>
      </c>
      <c r="C1969" s="2">
        <v>22.35</v>
      </c>
      <c r="D1969" s="2">
        <v>18.760000000000002</v>
      </c>
      <c r="E1969" s="2">
        <v>0</v>
      </c>
      <c r="F1969" s="2">
        <v>0</v>
      </c>
      <c r="G1969" s="2">
        <v>0</v>
      </c>
      <c r="H1969" s="13">
        <v>0</v>
      </c>
    </row>
    <row r="1970" spans="1:8" ht="13.5" x14ac:dyDescent="0.25">
      <c r="A1970" s="11"/>
      <c r="B1970" s="10">
        <v>44872</v>
      </c>
      <c r="C1970" s="2">
        <v>22.3</v>
      </c>
      <c r="D1970" s="2">
        <v>18.718</v>
      </c>
      <c r="E1970" s="2">
        <v>18.718</v>
      </c>
      <c r="F1970" s="2">
        <v>460</v>
      </c>
      <c r="G1970" s="2">
        <v>8610.2800000000007</v>
      </c>
      <c r="H1970" s="13">
        <v>-2.2388059701493384E-3</v>
      </c>
    </row>
    <row r="1971" spans="1:8" ht="13.5" x14ac:dyDescent="0.25">
      <c r="A1971" s="11"/>
      <c r="B1971" s="10">
        <v>44873</v>
      </c>
      <c r="C1971" s="2">
        <v>22.3</v>
      </c>
      <c r="D1971" s="2">
        <v>18.718</v>
      </c>
      <c r="E1971" s="2">
        <v>18.718</v>
      </c>
      <c r="F1971" s="2">
        <v>661</v>
      </c>
      <c r="G1971" s="2">
        <v>12372.598</v>
      </c>
      <c r="H1971" s="13">
        <v>0</v>
      </c>
    </row>
    <row r="1972" spans="1:8" ht="13.5" x14ac:dyDescent="0.25">
      <c r="A1972" s="11"/>
      <c r="B1972" s="10">
        <v>44874</v>
      </c>
      <c r="C1972" s="2">
        <v>22.3</v>
      </c>
      <c r="D1972" s="2">
        <v>18.718</v>
      </c>
      <c r="E1972" s="2">
        <v>0</v>
      </c>
      <c r="F1972" s="2">
        <v>0</v>
      </c>
      <c r="G1972" s="2">
        <v>0</v>
      </c>
      <c r="H1972" s="13">
        <v>0</v>
      </c>
    </row>
    <row r="1973" spans="1:8" ht="13.5" x14ac:dyDescent="0.25">
      <c r="A1973" s="11"/>
      <c r="B1973" s="10">
        <v>44875</v>
      </c>
      <c r="C1973" s="2">
        <v>22.3</v>
      </c>
      <c r="D1973" s="2">
        <v>18.718</v>
      </c>
      <c r="E1973" s="2">
        <v>0</v>
      </c>
      <c r="F1973" s="2">
        <v>0</v>
      </c>
      <c r="G1973" s="2">
        <v>0</v>
      </c>
      <c r="H1973" s="13">
        <v>0</v>
      </c>
    </row>
    <row r="1974" spans="1:8" ht="13.5" x14ac:dyDescent="0.25">
      <c r="A1974" s="11"/>
      <c r="B1974" s="10">
        <v>44876</v>
      </c>
      <c r="C1974" s="2">
        <v>22.32</v>
      </c>
      <c r="D1974" s="2">
        <v>18.734999999999999</v>
      </c>
      <c r="E1974" s="2">
        <v>18.734999999999999</v>
      </c>
      <c r="F1974" s="2">
        <v>3342</v>
      </c>
      <c r="G1974" s="2">
        <v>62612.369999999995</v>
      </c>
      <c r="H1974" s="13">
        <v>9.082166898172593E-4</v>
      </c>
    </row>
    <row r="1975" spans="1:8" ht="13.5" x14ac:dyDescent="0.25">
      <c r="A1975" s="11"/>
      <c r="B1975" s="10">
        <v>44879</v>
      </c>
      <c r="C1975" s="2">
        <v>22.32</v>
      </c>
      <c r="D1975" s="2">
        <v>18.734999999999999</v>
      </c>
      <c r="E1975" s="2">
        <v>0</v>
      </c>
      <c r="F1975" s="2">
        <v>0</v>
      </c>
      <c r="G1975" s="2">
        <v>0</v>
      </c>
      <c r="H1975" s="13">
        <v>0</v>
      </c>
    </row>
    <row r="1976" spans="1:8" ht="13.5" x14ac:dyDescent="0.25">
      <c r="A1976" s="11"/>
      <c r="B1976" s="10">
        <v>44880</v>
      </c>
      <c r="C1976" s="2">
        <v>22.32</v>
      </c>
      <c r="D1976" s="2">
        <v>18.734999999999999</v>
      </c>
      <c r="E1976" s="2">
        <v>0</v>
      </c>
      <c r="F1976" s="2">
        <v>0</v>
      </c>
      <c r="G1976" s="2">
        <v>0</v>
      </c>
      <c r="H1976" s="13">
        <v>0</v>
      </c>
    </row>
    <row r="1977" spans="1:8" ht="13.5" x14ac:dyDescent="0.25">
      <c r="A1977" s="11"/>
      <c r="B1977" s="10">
        <v>44881</v>
      </c>
      <c r="C1977" s="2">
        <v>22.3</v>
      </c>
      <c r="D1977" s="2">
        <v>18.718</v>
      </c>
      <c r="E1977" s="2">
        <v>18.718</v>
      </c>
      <c r="F1977" s="2">
        <v>1000</v>
      </c>
      <c r="G1977" s="2">
        <v>18718</v>
      </c>
      <c r="H1977" s="13">
        <v>-9.073925807312229E-4</v>
      </c>
    </row>
    <row r="1978" spans="1:8" ht="13.5" x14ac:dyDescent="0.25">
      <c r="A1978" s="11"/>
      <c r="B1978" s="10">
        <v>44882</v>
      </c>
      <c r="C1978" s="2">
        <v>22.3</v>
      </c>
      <c r="D1978" s="2">
        <v>18.718</v>
      </c>
      <c r="E1978" s="2">
        <v>0</v>
      </c>
      <c r="F1978" s="2">
        <v>0</v>
      </c>
      <c r="G1978" s="2">
        <v>0</v>
      </c>
      <c r="H1978" s="13">
        <v>0</v>
      </c>
    </row>
    <row r="1979" spans="1:8" ht="13.5" x14ac:dyDescent="0.25">
      <c r="A1979" s="11"/>
      <c r="B1979" s="10">
        <v>44883</v>
      </c>
      <c r="C1979" s="2">
        <v>22.3</v>
      </c>
      <c r="D1979" s="2">
        <v>18.718</v>
      </c>
      <c r="E1979" s="2">
        <v>18.718</v>
      </c>
      <c r="F1979" s="2">
        <v>20</v>
      </c>
      <c r="G1979" s="2">
        <v>374.36</v>
      </c>
      <c r="H1979" s="13">
        <v>0</v>
      </c>
    </row>
    <row r="1980" spans="1:8" ht="13.5" x14ac:dyDescent="0.25">
      <c r="A1980" s="11"/>
      <c r="B1980" s="10">
        <v>44886</v>
      </c>
      <c r="C1980" s="2">
        <v>22.3</v>
      </c>
      <c r="D1980" s="2">
        <v>18.718</v>
      </c>
      <c r="E1980" s="2">
        <v>0</v>
      </c>
      <c r="F1980" s="2">
        <v>0</v>
      </c>
      <c r="G1980" s="2">
        <v>0</v>
      </c>
      <c r="H1980" s="13">
        <v>0</v>
      </c>
    </row>
    <row r="1981" spans="1:8" ht="13.5" x14ac:dyDescent="0.25">
      <c r="A1981" s="11"/>
      <c r="B1981" s="10">
        <v>44887</v>
      </c>
      <c r="C1981" s="2">
        <v>23</v>
      </c>
      <c r="D1981" s="2">
        <v>19.306000000000001</v>
      </c>
      <c r="E1981" s="2">
        <v>19.306000000000001</v>
      </c>
      <c r="F1981" s="2">
        <v>10</v>
      </c>
      <c r="G1981" s="2">
        <v>193.06</v>
      </c>
      <c r="H1981" s="13">
        <v>3.141361256544508E-2</v>
      </c>
    </row>
    <row r="1982" spans="1:8" ht="13.5" x14ac:dyDescent="0.25">
      <c r="A1982" s="11"/>
      <c r="B1982" s="10">
        <v>44888</v>
      </c>
      <c r="C1982" s="2">
        <v>23</v>
      </c>
      <c r="D1982" s="2">
        <v>19.306000000000001</v>
      </c>
      <c r="E1982" s="2">
        <v>0</v>
      </c>
      <c r="F1982" s="2">
        <v>0</v>
      </c>
      <c r="G1982" s="2">
        <v>0</v>
      </c>
      <c r="H1982" s="13">
        <v>0</v>
      </c>
    </row>
    <row r="1983" spans="1:8" ht="13.5" x14ac:dyDescent="0.25">
      <c r="A1983" s="11"/>
      <c r="B1983" s="10">
        <v>44889</v>
      </c>
      <c r="C1983" s="2">
        <v>23</v>
      </c>
      <c r="D1983" s="2">
        <v>19.306000000000001</v>
      </c>
      <c r="E1983" s="2">
        <v>0</v>
      </c>
      <c r="F1983" s="2">
        <v>0</v>
      </c>
      <c r="G1983" s="2">
        <v>0</v>
      </c>
      <c r="H1983" s="13">
        <v>0</v>
      </c>
    </row>
    <row r="1984" spans="1:8" ht="13.5" x14ac:dyDescent="0.25">
      <c r="A1984" s="11"/>
      <c r="B1984" s="10">
        <v>44890</v>
      </c>
      <c r="C1984" s="2">
        <v>23</v>
      </c>
      <c r="D1984" s="2">
        <v>19.306000000000001</v>
      </c>
      <c r="E1984" s="2">
        <v>0</v>
      </c>
      <c r="F1984" s="2">
        <v>0</v>
      </c>
      <c r="G1984" s="2">
        <v>0</v>
      </c>
      <c r="H1984" s="13">
        <v>0</v>
      </c>
    </row>
    <row r="1985" spans="1:8" ht="13.5" x14ac:dyDescent="0.25">
      <c r="A1985" s="11"/>
      <c r="B1985" s="10">
        <v>44893</v>
      </c>
      <c r="C1985" s="2">
        <v>23</v>
      </c>
      <c r="D1985" s="2">
        <v>19.306000000000001</v>
      </c>
      <c r="E1985" s="2">
        <v>19.306000000000001</v>
      </c>
      <c r="F1985" s="2">
        <v>1736</v>
      </c>
      <c r="G1985" s="2">
        <v>33515.216</v>
      </c>
      <c r="H1985" s="13">
        <v>0</v>
      </c>
    </row>
    <row r="1986" spans="1:8" ht="13.5" x14ac:dyDescent="0.25">
      <c r="A1986" s="11"/>
      <c r="B1986" s="10">
        <v>44894</v>
      </c>
      <c r="C1986" s="2">
        <v>23</v>
      </c>
      <c r="D1986" s="2">
        <v>19.306000000000001</v>
      </c>
      <c r="E1986" s="2">
        <v>19.306000000000001</v>
      </c>
      <c r="F1986" s="2">
        <v>250</v>
      </c>
      <c r="G1986" s="2">
        <v>4826.5</v>
      </c>
      <c r="H1986" s="13">
        <v>0</v>
      </c>
    </row>
    <row r="1987" spans="1:8" ht="13.5" x14ac:dyDescent="0.25">
      <c r="A1987" s="11"/>
      <c r="B1987" s="10">
        <v>44895</v>
      </c>
      <c r="C1987" s="2">
        <v>23</v>
      </c>
      <c r="D1987" s="2">
        <v>19.306000000000001</v>
      </c>
      <c r="E1987" s="2">
        <v>0</v>
      </c>
      <c r="F1987" s="2">
        <v>0</v>
      </c>
      <c r="G1987" s="2">
        <v>0</v>
      </c>
      <c r="H1987" s="13">
        <v>0</v>
      </c>
    </row>
    <row r="1988" spans="1:8" ht="13.5" x14ac:dyDescent="0.25">
      <c r="A1988" s="11"/>
      <c r="B1988" s="10">
        <v>44896</v>
      </c>
      <c r="C1988" s="2">
        <v>23</v>
      </c>
      <c r="D1988" s="2">
        <v>19.306000000000001</v>
      </c>
      <c r="E1988" s="2">
        <v>0</v>
      </c>
      <c r="F1988" s="2">
        <v>0</v>
      </c>
      <c r="G1988" s="2">
        <v>0</v>
      </c>
      <c r="H1988" s="13">
        <v>0</v>
      </c>
    </row>
    <row r="1989" spans="1:8" ht="13.5" x14ac:dyDescent="0.25">
      <c r="A1989" s="11"/>
      <c r="B1989" s="10">
        <v>44897</v>
      </c>
      <c r="C1989" s="2">
        <v>23</v>
      </c>
      <c r="D1989" s="2">
        <v>19.306000000000001</v>
      </c>
      <c r="E1989" s="2">
        <v>0</v>
      </c>
      <c r="F1989" s="2">
        <v>0</v>
      </c>
      <c r="G1989" s="2">
        <v>0</v>
      </c>
      <c r="H1989" s="13">
        <v>0</v>
      </c>
    </row>
    <row r="1990" spans="1:8" ht="13.5" x14ac:dyDescent="0.25">
      <c r="A1990" s="11"/>
      <c r="B1990" s="10">
        <v>44900</v>
      </c>
      <c r="C1990" s="2">
        <v>23</v>
      </c>
      <c r="D1990" s="2">
        <v>19.306000000000001</v>
      </c>
      <c r="E1990" s="2">
        <v>0</v>
      </c>
      <c r="F1990" s="2">
        <v>0</v>
      </c>
      <c r="G1990" s="2">
        <v>0</v>
      </c>
      <c r="H1990" s="13">
        <v>0</v>
      </c>
    </row>
    <row r="1991" spans="1:8" ht="13.5" x14ac:dyDescent="0.25">
      <c r="A1991" s="11"/>
      <c r="B1991" s="10">
        <v>44901</v>
      </c>
      <c r="C1991" s="2">
        <v>23</v>
      </c>
      <c r="D1991" s="2">
        <v>19.306000000000001</v>
      </c>
      <c r="E1991" s="2">
        <v>0</v>
      </c>
      <c r="F1991" s="2">
        <v>0</v>
      </c>
      <c r="G1991" s="2">
        <v>0</v>
      </c>
      <c r="H1991" s="13">
        <v>0</v>
      </c>
    </row>
    <row r="1992" spans="1:8" ht="13.5" x14ac:dyDescent="0.25">
      <c r="A1992" s="11"/>
      <c r="B1992" s="10">
        <v>44902</v>
      </c>
      <c r="C1992" s="2">
        <v>21.97</v>
      </c>
      <c r="D1992" s="2">
        <v>18.440999999999999</v>
      </c>
      <c r="E1992" s="2">
        <v>18.440999999999999</v>
      </c>
      <c r="F1992" s="2">
        <v>43</v>
      </c>
      <c r="G1992" s="2">
        <v>792.96299999999997</v>
      </c>
      <c r="H1992" s="13">
        <v>-4.4804723920024964E-2</v>
      </c>
    </row>
    <row r="1993" spans="1:8" ht="13.5" x14ac:dyDescent="0.25">
      <c r="A1993" s="11"/>
      <c r="B1993" s="10">
        <v>44903</v>
      </c>
      <c r="C1993" s="2">
        <v>21.97</v>
      </c>
      <c r="D1993" s="2">
        <v>18.440999999999999</v>
      </c>
      <c r="E1993" s="2">
        <v>0</v>
      </c>
      <c r="F1993" s="2">
        <v>0</v>
      </c>
      <c r="G1993" s="2">
        <v>0</v>
      </c>
      <c r="H1993" s="13">
        <v>0</v>
      </c>
    </row>
    <row r="1994" spans="1:8" ht="13.5" x14ac:dyDescent="0.25">
      <c r="A1994" s="11"/>
      <c r="B1994" s="10">
        <v>44904</v>
      </c>
      <c r="C1994" s="2">
        <v>21.97</v>
      </c>
      <c r="D1994" s="2">
        <v>18.440999999999999</v>
      </c>
      <c r="E1994" s="2">
        <v>0</v>
      </c>
      <c r="F1994" s="2">
        <v>0</v>
      </c>
      <c r="G1994" s="2">
        <v>0</v>
      </c>
      <c r="H1994" s="13">
        <v>0</v>
      </c>
    </row>
    <row r="1995" spans="1:8" ht="13.5" x14ac:dyDescent="0.25">
      <c r="A1995" s="11"/>
      <c r="B1995" s="10">
        <v>44907</v>
      </c>
      <c r="C1995" s="2">
        <v>21.97</v>
      </c>
      <c r="D1995" s="2">
        <v>18.440999999999999</v>
      </c>
      <c r="E1995" s="2">
        <v>0</v>
      </c>
      <c r="F1995" s="2">
        <v>0</v>
      </c>
      <c r="G1995" s="2">
        <v>0</v>
      </c>
      <c r="H1995" s="13">
        <v>0</v>
      </c>
    </row>
    <row r="1996" spans="1:8" ht="13.5" x14ac:dyDescent="0.25">
      <c r="A1996" s="11"/>
      <c r="B1996" s="10">
        <v>44908</v>
      </c>
      <c r="C1996" s="2">
        <v>21.97</v>
      </c>
      <c r="D1996" s="2">
        <v>18.440999999999999</v>
      </c>
      <c r="E1996" s="2">
        <v>0</v>
      </c>
      <c r="F1996" s="2">
        <v>0</v>
      </c>
      <c r="G1996" s="2">
        <v>0</v>
      </c>
      <c r="H1996" s="13">
        <v>0</v>
      </c>
    </row>
    <row r="1997" spans="1:8" ht="13.5" x14ac:dyDescent="0.25">
      <c r="A1997" s="11"/>
      <c r="B1997" s="10">
        <v>44909</v>
      </c>
      <c r="C1997" s="2">
        <v>21.97</v>
      </c>
      <c r="D1997" s="2">
        <v>18.440999999999999</v>
      </c>
      <c r="E1997" s="2">
        <v>18.440999999999999</v>
      </c>
      <c r="F1997" s="2">
        <v>8</v>
      </c>
      <c r="G1997" s="2">
        <v>147.52799999999999</v>
      </c>
      <c r="H1997" s="13">
        <v>0</v>
      </c>
    </row>
    <row r="1998" spans="1:8" ht="13.5" x14ac:dyDescent="0.25">
      <c r="A1998" s="11"/>
      <c r="B1998" s="10">
        <v>44910</v>
      </c>
      <c r="C1998" s="2">
        <v>21.97</v>
      </c>
      <c r="D1998" s="2">
        <v>18.440999999999999</v>
      </c>
      <c r="E1998" s="2">
        <v>0</v>
      </c>
      <c r="F1998" s="2">
        <v>0</v>
      </c>
      <c r="G1998" s="2">
        <v>0</v>
      </c>
      <c r="H1998" s="13">
        <v>0</v>
      </c>
    </row>
    <row r="1999" spans="1:8" ht="13.5" x14ac:dyDescent="0.25">
      <c r="A1999" s="11"/>
      <c r="B1999" s="10">
        <v>44911</v>
      </c>
      <c r="C1999" s="2">
        <v>22</v>
      </c>
      <c r="D1999" s="2">
        <v>18.466000000000001</v>
      </c>
      <c r="E1999" s="2">
        <v>18.466000000000001</v>
      </c>
      <c r="F1999" s="2">
        <v>46</v>
      </c>
      <c r="G1999" s="2">
        <v>849.43600000000004</v>
      </c>
      <c r="H1999" s="13">
        <v>1.3556748549429063E-3</v>
      </c>
    </row>
    <row r="2000" spans="1:8" ht="13.5" x14ac:dyDescent="0.25">
      <c r="A2000" s="11"/>
      <c r="B2000" s="10">
        <v>44914</v>
      </c>
      <c r="C2000" s="2">
        <v>22.98</v>
      </c>
      <c r="D2000" s="2">
        <v>19.289000000000001</v>
      </c>
      <c r="E2000" s="2">
        <v>19.289000000000001</v>
      </c>
      <c r="F2000" s="2">
        <v>200</v>
      </c>
      <c r="G2000" s="2">
        <v>3857.8</v>
      </c>
      <c r="H2000" s="13">
        <v>4.4568395970973701E-2</v>
      </c>
    </row>
    <row r="2001" spans="1:8" ht="13.5" x14ac:dyDescent="0.25">
      <c r="A2001" s="11"/>
      <c r="B2001" s="10">
        <v>44915</v>
      </c>
      <c r="C2001" s="2">
        <v>22.98</v>
      </c>
      <c r="D2001" s="2">
        <v>19.289000000000001</v>
      </c>
      <c r="E2001" s="2">
        <v>0</v>
      </c>
      <c r="F2001" s="2">
        <v>0</v>
      </c>
      <c r="G2001" s="2">
        <v>0</v>
      </c>
      <c r="H2001" s="13">
        <v>0</v>
      </c>
    </row>
    <row r="2002" spans="1:8" ht="13.5" x14ac:dyDescent="0.25">
      <c r="A2002" s="11"/>
      <c r="B2002" s="10">
        <v>44916</v>
      </c>
      <c r="C2002" s="2">
        <v>22.98</v>
      </c>
      <c r="D2002" s="2">
        <v>19.289000000000001</v>
      </c>
      <c r="E2002" s="2">
        <v>0</v>
      </c>
      <c r="F2002" s="2">
        <v>0</v>
      </c>
      <c r="G2002" s="2">
        <v>0</v>
      </c>
      <c r="H2002" s="13">
        <v>0</v>
      </c>
    </row>
    <row r="2003" spans="1:8" ht="13.5" x14ac:dyDescent="0.25">
      <c r="A2003" s="11"/>
      <c r="B2003" s="10">
        <v>44917</v>
      </c>
      <c r="C2003" s="2">
        <v>22.98</v>
      </c>
      <c r="D2003" s="2">
        <v>19.289000000000001</v>
      </c>
      <c r="E2003" s="2">
        <v>0</v>
      </c>
      <c r="F2003" s="2">
        <v>0</v>
      </c>
      <c r="G2003" s="2">
        <v>0</v>
      </c>
      <c r="H2003" s="13">
        <v>0</v>
      </c>
    </row>
    <row r="2004" spans="1:8" ht="13.5" x14ac:dyDescent="0.25">
      <c r="A2004" s="11"/>
      <c r="B2004" s="10">
        <v>44918</v>
      </c>
      <c r="C2004" s="2">
        <v>22.98</v>
      </c>
      <c r="D2004" s="2">
        <v>19.289000000000001</v>
      </c>
      <c r="E2004" s="2">
        <v>0</v>
      </c>
      <c r="F2004" s="2">
        <v>0</v>
      </c>
      <c r="G2004" s="2">
        <v>0</v>
      </c>
      <c r="H2004" s="13">
        <v>0</v>
      </c>
    </row>
    <row r="2005" spans="1:8" ht="13.5" x14ac:dyDescent="0.25">
      <c r="A2005" s="11"/>
      <c r="B2005" s="10">
        <v>44921</v>
      </c>
      <c r="C2005" s="2">
        <v>22</v>
      </c>
      <c r="D2005" s="2">
        <v>18.466000000000001</v>
      </c>
      <c r="E2005" s="2">
        <v>18.466000000000001</v>
      </c>
      <c r="F2005" s="2">
        <v>250108</v>
      </c>
      <c r="G2005" s="2">
        <v>4618494.3280000007</v>
      </c>
      <c r="H2005" s="13">
        <v>-4.2666804914718248E-2</v>
      </c>
    </row>
    <row r="2006" spans="1:8" ht="13.5" x14ac:dyDescent="0.25">
      <c r="A2006" s="11"/>
      <c r="B2006" s="10">
        <v>44922</v>
      </c>
      <c r="C2006" s="2">
        <v>22</v>
      </c>
      <c r="D2006" s="2">
        <v>18.466000000000001</v>
      </c>
      <c r="E2006" s="2">
        <v>0</v>
      </c>
      <c r="F2006" s="2">
        <v>0</v>
      </c>
      <c r="G2006" s="2">
        <v>0</v>
      </c>
      <c r="H2006" s="13">
        <v>0</v>
      </c>
    </row>
    <row r="2007" spans="1:8" ht="13.5" x14ac:dyDescent="0.25">
      <c r="A2007" s="11"/>
      <c r="B2007" s="10">
        <v>44923</v>
      </c>
      <c r="C2007" s="2">
        <v>22</v>
      </c>
      <c r="D2007" s="2">
        <v>18.466000000000001</v>
      </c>
      <c r="E2007" s="2">
        <v>0</v>
      </c>
      <c r="F2007" s="2">
        <v>0</v>
      </c>
      <c r="G2007" s="2">
        <v>0</v>
      </c>
      <c r="H2007" s="13">
        <v>0</v>
      </c>
    </row>
    <row r="2008" spans="1:8" ht="13.5" x14ac:dyDescent="0.25">
      <c r="A2008" s="11"/>
      <c r="B2008" s="10">
        <v>44924</v>
      </c>
      <c r="C2008" s="2">
        <v>22</v>
      </c>
      <c r="D2008" s="2">
        <v>18.466000000000001</v>
      </c>
      <c r="E2008" s="2">
        <v>0</v>
      </c>
      <c r="F2008" s="2">
        <v>0</v>
      </c>
      <c r="G2008" s="2">
        <v>0</v>
      </c>
      <c r="H2008" s="13">
        <v>0</v>
      </c>
    </row>
    <row r="2009" spans="1:8" ht="13.5" x14ac:dyDescent="0.25">
      <c r="A2009" s="11"/>
      <c r="B2009" s="10">
        <v>44925</v>
      </c>
      <c r="C2009" s="2">
        <v>22</v>
      </c>
      <c r="D2009" s="2">
        <v>18.466000000000001</v>
      </c>
      <c r="E2009" s="2">
        <v>0</v>
      </c>
      <c r="F2009" s="2">
        <v>0</v>
      </c>
      <c r="G2009" s="2">
        <v>0</v>
      </c>
      <c r="H2009" s="13">
        <v>0</v>
      </c>
    </row>
    <row r="2010" spans="1:8" ht="13.5" x14ac:dyDescent="0.25">
      <c r="A2010" s="11"/>
      <c r="B2010" s="10">
        <v>44928</v>
      </c>
      <c r="C2010" s="2">
        <v>22</v>
      </c>
      <c r="D2010" s="2">
        <v>18.466000000000001</v>
      </c>
      <c r="E2010" s="2">
        <v>0</v>
      </c>
      <c r="F2010" s="2">
        <v>0</v>
      </c>
      <c r="G2010" s="2">
        <v>0</v>
      </c>
      <c r="H2010" s="13">
        <v>0</v>
      </c>
    </row>
    <row r="2011" spans="1:8" ht="13.5" x14ac:dyDescent="0.25">
      <c r="A2011" s="11"/>
      <c r="B2011" s="10">
        <v>44929</v>
      </c>
      <c r="C2011" s="2">
        <v>22</v>
      </c>
      <c r="D2011" s="2">
        <v>18.466000000000001</v>
      </c>
      <c r="E2011" s="2">
        <v>18.466000000000001</v>
      </c>
      <c r="F2011" s="2">
        <v>10174</v>
      </c>
      <c r="G2011" s="2">
        <v>187873.084</v>
      </c>
      <c r="H2011" s="13">
        <v>0</v>
      </c>
    </row>
    <row r="2012" spans="1:8" ht="13.5" x14ac:dyDescent="0.25">
      <c r="A2012" s="11"/>
      <c r="B2012" s="10">
        <v>44930</v>
      </c>
      <c r="C2012" s="2">
        <v>22</v>
      </c>
      <c r="D2012" s="2">
        <v>18.466000000000001</v>
      </c>
      <c r="E2012" s="2">
        <v>0</v>
      </c>
      <c r="F2012" s="2">
        <v>0</v>
      </c>
      <c r="G2012" s="2">
        <v>0</v>
      </c>
      <c r="H2012" s="13">
        <v>0</v>
      </c>
    </row>
    <row r="2013" spans="1:8" ht="13.5" x14ac:dyDescent="0.25">
      <c r="A2013" s="11"/>
      <c r="B2013" s="10">
        <v>44931</v>
      </c>
      <c r="C2013" s="2">
        <v>22</v>
      </c>
      <c r="D2013" s="2">
        <v>18.466000000000001</v>
      </c>
      <c r="E2013" s="2">
        <v>0</v>
      </c>
      <c r="F2013" s="2">
        <v>0</v>
      </c>
      <c r="G2013" s="2">
        <v>0</v>
      </c>
      <c r="H2013" s="13">
        <v>0</v>
      </c>
    </row>
    <row r="2014" spans="1:8" ht="13.5" x14ac:dyDescent="0.25">
      <c r="A2014" s="11"/>
      <c r="B2014" s="10">
        <v>44932</v>
      </c>
      <c r="C2014" s="2">
        <v>22.01</v>
      </c>
      <c r="D2014" s="2">
        <v>18.475000000000001</v>
      </c>
      <c r="E2014" s="2">
        <v>18.469963652885053</v>
      </c>
      <c r="F2014" s="2">
        <v>40</v>
      </c>
      <c r="G2014" s="2">
        <v>738.79854611540213</v>
      </c>
      <c r="H2014" s="13">
        <v>4.873822159644937E-4</v>
      </c>
    </row>
    <row r="2015" spans="1:8" ht="13.5" x14ac:dyDescent="0.25">
      <c r="A2015" s="11"/>
      <c r="B2015" s="10">
        <v>44935</v>
      </c>
      <c r="C2015" s="2">
        <v>22.01</v>
      </c>
      <c r="D2015" s="2">
        <v>18.475000000000001</v>
      </c>
      <c r="E2015" s="2">
        <v>0</v>
      </c>
      <c r="F2015" s="2">
        <v>0</v>
      </c>
      <c r="G2015" s="2">
        <v>0</v>
      </c>
      <c r="H2015" s="13">
        <v>0</v>
      </c>
    </row>
    <row r="2016" spans="1:8" ht="13.5" x14ac:dyDescent="0.25">
      <c r="A2016" s="11"/>
      <c r="B2016" s="10">
        <v>44936</v>
      </c>
      <c r="C2016" s="2">
        <v>22.01</v>
      </c>
      <c r="D2016" s="2">
        <v>18.475000000000001</v>
      </c>
      <c r="E2016" s="2">
        <v>0</v>
      </c>
      <c r="F2016" s="2">
        <v>0</v>
      </c>
      <c r="G2016" s="2">
        <v>0</v>
      </c>
      <c r="H2016" s="13">
        <v>0</v>
      </c>
    </row>
    <row r="2017" spans="1:8" ht="13.5" x14ac:dyDescent="0.25">
      <c r="A2017" s="11"/>
      <c r="B2017" s="10">
        <v>44937</v>
      </c>
      <c r="C2017" s="2">
        <v>22.01</v>
      </c>
      <c r="D2017" s="2">
        <v>18.475000000000001</v>
      </c>
      <c r="E2017" s="2">
        <v>0</v>
      </c>
      <c r="F2017" s="2">
        <v>0</v>
      </c>
      <c r="G2017" s="2">
        <v>0</v>
      </c>
      <c r="H2017" s="13">
        <v>0</v>
      </c>
    </row>
    <row r="2018" spans="1:8" ht="13.5" x14ac:dyDescent="0.25">
      <c r="A2018" s="11"/>
      <c r="B2018" s="10">
        <v>44938</v>
      </c>
      <c r="C2018" s="2">
        <v>23</v>
      </c>
      <c r="D2018" s="2">
        <v>19.306000000000001</v>
      </c>
      <c r="E2018" s="2">
        <v>0</v>
      </c>
      <c r="F2018" s="2">
        <v>0</v>
      </c>
      <c r="G2018" s="2">
        <v>0</v>
      </c>
      <c r="H2018" s="13">
        <v>4.4979702300405926E-2</v>
      </c>
    </row>
    <row r="2019" spans="1:8" ht="13.5" x14ac:dyDescent="0.25">
      <c r="A2019" s="11"/>
      <c r="B2019" s="10">
        <v>44939</v>
      </c>
      <c r="C2019" s="2">
        <v>23.51</v>
      </c>
      <c r="D2019" s="2">
        <v>19.734000000000002</v>
      </c>
      <c r="E2019" s="2">
        <v>19.734000000000002</v>
      </c>
      <c r="F2019" s="2">
        <v>20</v>
      </c>
      <c r="G2019" s="2">
        <v>394.68000000000006</v>
      </c>
      <c r="H2019" s="13">
        <v>2.2169273800890957E-2</v>
      </c>
    </row>
    <row r="2020" spans="1:8" ht="13.5" x14ac:dyDescent="0.25">
      <c r="A2020" s="11"/>
      <c r="B2020" s="10">
        <v>44942</v>
      </c>
      <c r="C2020" s="2">
        <v>23</v>
      </c>
      <c r="D2020" s="2">
        <v>19.306000000000001</v>
      </c>
      <c r="E2020" s="2">
        <v>19.306000000000001</v>
      </c>
      <c r="F2020" s="2">
        <v>1216</v>
      </c>
      <c r="G2020" s="2">
        <v>23476.096000000001</v>
      </c>
      <c r="H2020" s="13">
        <v>-2.1688456471065206E-2</v>
      </c>
    </row>
    <row r="2021" spans="1:8" ht="13.5" x14ac:dyDescent="0.25">
      <c r="A2021" s="11"/>
      <c r="B2021" s="10">
        <v>44943</v>
      </c>
      <c r="C2021" s="2">
        <v>23</v>
      </c>
      <c r="D2021" s="2">
        <v>19.306000000000001</v>
      </c>
      <c r="E2021" s="2">
        <v>0</v>
      </c>
      <c r="F2021" s="2">
        <v>0</v>
      </c>
      <c r="G2021" s="2">
        <v>0</v>
      </c>
      <c r="H2021" s="13">
        <v>0</v>
      </c>
    </row>
    <row r="2022" spans="1:8" ht="13.5" x14ac:dyDescent="0.25">
      <c r="A2022" s="11"/>
      <c r="B2022" s="10">
        <v>44944</v>
      </c>
      <c r="C2022" s="2">
        <v>23</v>
      </c>
      <c r="D2022" s="2">
        <v>19.306000000000001</v>
      </c>
      <c r="E2022" s="2">
        <v>0</v>
      </c>
      <c r="F2022" s="2">
        <v>0</v>
      </c>
      <c r="G2022" s="2">
        <v>0</v>
      </c>
      <c r="H2022" s="13">
        <v>0</v>
      </c>
    </row>
    <row r="2023" spans="1:8" ht="13.5" x14ac:dyDescent="0.25">
      <c r="A2023" s="11"/>
      <c r="B2023" s="10">
        <v>44945</v>
      </c>
      <c r="C2023" s="2">
        <v>23</v>
      </c>
      <c r="D2023" s="2">
        <v>19.306000000000001</v>
      </c>
      <c r="E2023" s="2">
        <v>0</v>
      </c>
      <c r="F2023" s="2">
        <v>0</v>
      </c>
      <c r="G2023" s="2">
        <v>0</v>
      </c>
      <c r="H2023" s="13">
        <v>0</v>
      </c>
    </row>
    <row r="2024" spans="1:8" ht="13.5" x14ac:dyDescent="0.25">
      <c r="A2024" s="11"/>
      <c r="B2024" s="10">
        <v>44946</v>
      </c>
      <c r="C2024" s="2">
        <v>23</v>
      </c>
      <c r="D2024" s="2">
        <v>19.306000000000001</v>
      </c>
      <c r="E2024" s="2">
        <v>0</v>
      </c>
      <c r="F2024" s="2">
        <v>0</v>
      </c>
      <c r="G2024" s="2">
        <v>0</v>
      </c>
      <c r="H2024" s="13">
        <v>0</v>
      </c>
    </row>
    <row r="2025" spans="1:8" ht="13.5" x14ac:dyDescent="0.25">
      <c r="A2025" s="11"/>
      <c r="B2025" s="10">
        <v>44949</v>
      </c>
      <c r="C2025" s="2">
        <v>22.3</v>
      </c>
      <c r="D2025" s="2">
        <v>18.718</v>
      </c>
      <c r="E2025" s="2">
        <v>18.718</v>
      </c>
      <c r="F2025" s="2">
        <v>100</v>
      </c>
      <c r="G2025" s="2">
        <v>1871.8</v>
      </c>
      <c r="H2025" s="13">
        <v>-3.0456852791878222E-2</v>
      </c>
    </row>
    <row r="2026" spans="1:8" ht="13.5" x14ac:dyDescent="0.25">
      <c r="A2026" s="11"/>
      <c r="B2026" s="10">
        <v>44950</v>
      </c>
      <c r="C2026" s="2">
        <v>22</v>
      </c>
      <c r="D2026" s="2">
        <v>18.466000000000001</v>
      </c>
      <c r="E2026" s="2">
        <v>18.466000000000001</v>
      </c>
      <c r="F2026" s="2">
        <v>168</v>
      </c>
      <c r="G2026" s="2">
        <v>3102.288</v>
      </c>
      <c r="H2026" s="13">
        <v>-1.3462976813762096E-2</v>
      </c>
    </row>
    <row r="2027" spans="1:8" ht="13.5" x14ac:dyDescent="0.25">
      <c r="A2027" s="11"/>
      <c r="B2027" s="10">
        <v>44951</v>
      </c>
      <c r="C2027" s="2">
        <v>22</v>
      </c>
      <c r="D2027" s="2">
        <v>18.466000000000001</v>
      </c>
      <c r="E2027" s="2">
        <v>0</v>
      </c>
      <c r="F2027" s="2">
        <v>0</v>
      </c>
      <c r="G2027" s="2">
        <v>0</v>
      </c>
      <c r="H2027" s="13">
        <v>0</v>
      </c>
    </row>
    <row r="2028" spans="1:8" ht="13.5" x14ac:dyDescent="0.25">
      <c r="A2028" s="11"/>
      <c r="B2028" s="10">
        <v>44952</v>
      </c>
      <c r="C2028" s="2">
        <v>22</v>
      </c>
      <c r="D2028" s="2">
        <v>18.466000000000001</v>
      </c>
      <c r="E2028" s="2">
        <v>0</v>
      </c>
      <c r="F2028" s="2">
        <v>0</v>
      </c>
      <c r="G2028" s="2">
        <v>0</v>
      </c>
      <c r="H2028" s="13">
        <v>0</v>
      </c>
    </row>
    <row r="2029" spans="1:8" ht="13.5" x14ac:dyDescent="0.25">
      <c r="A2029" s="11"/>
      <c r="B2029" s="10">
        <v>44953</v>
      </c>
      <c r="C2029" s="2">
        <v>22</v>
      </c>
      <c r="D2029" s="2">
        <v>18.466000000000001</v>
      </c>
      <c r="E2029" s="2">
        <v>0</v>
      </c>
      <c r="F2029" s="2">
        <v>0</v>
      </c>
      <c r="G2029" s="2">
        <v>0</v>
      </c>
      <c r="H2029" s="13">
        <v>0</v>
      </c>
    </row>
    <row r="2030" spans="1:8" ht="13.5" x14ac:dyDescent="0.25">
      <c r="A2030" s="11"/>
      <c r="B2030" s="10">
        <v>44956</v>
      </c>
      <c r="C2030" s="2">
        <v>22</v>
      </c>
      <c r="D2030" s="2">
        <v>18.466000000000001</v>
      </c>
      <c r="E2030" s="2">
        <v>0</v>
      </c>
      <c r="F2030" s="2">
        <v>0</v>
      </c>
      <c r="G2030" s="2">
        <v>0</v>
      </c>
      <c r="H2030" s="13">
        <v>0</v>
      </c>
    </row>
    <row r="2031" spans="1:8" ht="13.5" x14ac:dyDescent="0.25">
      <c r="A2031" s="11"/>
      <c r="B2031" s="10">
        <v>44957</v>
      </c>
      <c r="C2031" s="2">
        <v>22.99</v>
      </c>
      <c r="D2031" s="2">
        <v>19.297000000000001</v>
      </c>
      <c r="E2031" s="2">
        <v>0</v>
      </c>
      <c r="F2031" s="2">
        <v>0</v>
      </c>
      <c r="G2031" s="2">
        <v>0</v>
      </c>
      <c r="H2031" s="13">
        <v>4.500162460738652E-2</v>
      </c>
    </row>
    <row r="2032" spans="1:8" ht="13.5" x14ac:dyDescent="0.25">
      <c r="A2032" s="11"/>
      <c r="B2032" s="10">
        <v>44958</v>
      </c>
      <c r="C2032" s="2">
        <v>22.99</v>
      </c>
      <c r="D2032" s="2">
        <v>19.297000000000001</v>
      </c>
      <c r="E2032" s="2">
        <v>0</v>
      </c>
      <c r="F2032" s="2">
        <v>0</v>
      </c>
      <c r="G2032" s="2">
        <v>0</v>
      </c>
      <c r="H2032" s="13">
        <v>0</v>
      </c>
    </row>
    <row r="2033" spans="1:8" ht="13.5" x14ac:dyDescent="0.25">
      <c r="A2033" s="11"/>
      <c r="B2033" s="10">
        <v>44959</v>
      </c>
      <c r="C2033" s="2">
        <v>22.99</v>
      </c>
      <c r="D2033" s="2">
        <v>19.297000000000001</v>
      </c>
      <c r="E2033" s="2">
        <v>0</v>
      </c>
      <c r="F2033" s="2">
        <v>0</v>
      </c>
      <c r="G2033" s="2">
        <v>0</v>
      </c>
      <c r="H2033" s="13">
        <v>0</v>
      </c>
    </row>
    <row r="2034" spans="1:8" ht="13.5" x14ac:dyDescent="0.25">
      <c r="A2034" s="11"/>
      <c r="B2034" s="10">
        <v>44960</v>
      </c>
      <c r="C2034" s="2">
        <v>23</v>
      </c>
      <c r="D2034" s="2">
        <v>19.306000000000001</v>
      </c>
      <c r="E2034" s="2">
        <v>19.306000000000001</v>
      </c>
      <c r="F2034" s="2">
        <v>5</v>
      </c>
      <c r="G2034" s="2">
        <v>96.53</v>
      </c>
      <c r="H2034" s="13">
        <v>4.6639373995959686E-4</v>
      </c>
    </row>
    <row r="2035" spans="1:8" ht="13.5" x14ac:dyDescent="0.25">
      <c r="A2035" s="11"/>
      <c r="B2035" s="10">
        <v>44963</v>
      </c>
      <c r="C2035" s="2">
        <v>23</v>
      </c>
      <c r="D2035" s="2">
        <v>19.306000000000001</v>
      </c>
      <c r="E2035" s="2">
        <v>19.306000000000001</v>
      </c>
      <c r="F2035" s="2">
        <v>15</v>
      </c>
      <c r="G2035" s="2">
        <v>289.59000000000003</v>
      </c>
      <c r="H2035" s="13">
        <v>0</v>
      </c>
    </row>
    <row r="2036" spans="1:8" ht="13.5" x14ac:dyDescent="0.25">
      <c r="A2036" s="11"/>
      <c r="B2036" s="10">
        <v>44964</v>
      </c>
      <c r="C2036" s="2">
        <v>23</v>
      </c>
      <c r="D2036" s="2">
        <v>19.306000000000001</v>
      </c>
      <c r="E2036" s="2">
        <v>19.306000000000001</v>
      </c>
      <c r="F2036" s="2">
        <v>10</v>
      </c>
      <c r="G2036" s="2">
        <v>193.06</v>
      </c>
      <c r="H2036" s="13">
        <v>0</v>
      </c>
    </row>
    <row r="2037" spans="1:8" ht="13.5" x14ac:dyDescent="0.25">
      <c r="A2037" s="11"/>
      <c r="B2037" s="10">
        <v>44965</v>
      </c>
      <c r="C2037" s="2">
        <v>23</v>
      </c>
      <c r="D2037" s="2">
        <v>19.306000000000001</v>
      </c>
      <c r="E2037" s="2">
        <v>19.306000000000001</v>
      </c>
      <c r="F2037" s="2">
        <v>1438</v>
      </c>
      <c r="G2037" s="2">
        <v>27762.028000000002</v>
      </c>
      <c r="H2037" s="13">
        <v>0</v>
      </c>
    </row>
    <row r="2038" spans="1:8" ht="13.5" x14ac:dyDescent="0.25">
      <c r="A2038" s="11"/>
      <c r="B2038" s="10">
        <v>44966</v>
      </c>
      <c r="C2038" s="2">
        <v>23</v>
      </c>
      <c r="D2038" s="2">
        <v>19.306000000000001</v>
      </c>
      <c r="E2038" s="2">
        <v>0</v>
      </c>
      <c r="F2038" s="2">
        <v>0</v>
      </c>
      <c r="G2038" s="2">
        <v>0</v>
      </c>
      <c r="H2038" s="13">
        <v>0</v>
      </c>
    </row>
    <row r="2039" spans="1:8" ht="13.5" x14ac:dyDescent="0.25">
      <c r="A2039" s="11"/>
      <c r="B2039" s="10">
        <v>44967</v>
      </c>
      <c r="C2039" s="2">
        <v>23</v>
      </c>
      <c r="D2039" s="2">
        <v>19.306000000000001</v>
      </c>
      <c r="E2039" s="2">
        <v>0</v>
      </c>
      <c r="F2039" s="2">
        <v>0</v>
      </c>
      <c r="G2039" s="2">
        <v>0</v>
      </c>
      <c r="H2039" s="13">
        <v>0</v>
      </c>
    </row>
    <row r="2040" spans="1:8" ht="13.5" x14ac:dyDescent="0.25">
      <c r="A2040" s="11"/>
      <c r="B2040" s="10">
        <v>44970</v>
      </c>
      <c r="C2040" s="2">
        <v>23</v>
      </c>
      <c r="D2040" s="2">
        <v>19.306000000000001</v>
      </c>
      <c r="E2040" s="2">
        <v>19.306000000000001</v>
      </c>
      <c r="F2040" s="2">
        <v>34</v>
      </c>
      <c r="G2040" s="2">
        <v>656.404</v>
      </c>
      <c r="H2040" s="13">
        <v>0</v>
      </c>
    </row>
    <row r="2041" spans="1:8" ht="13.5" x14ac:dyDescent="0.25">
      <c r="A2041" s="11"/>
      <c r="B2041" s="10">
        <v>44971</v>
      </c>
      <c r="C2041" s="2">
        <v>23</v>
      </c>
      <c r="D2041" s="2">
        <v>19.306000000000001</v>
      </c>
      <c r="E2041" s="2">
        <v>0</v>
      </c>
      <c r="F2041" s="2">
        <v>0</v>
      </c>
      <c r="G2041" s="2">
        <v>0</v>
      </c>
      <c r="H2041" s="13">
        <v>0</v>
      </c>
    </row>
    <row r="2042" spans="1:8" ht="13.5" x14ac:dyDescent="0.25">
      <c r="A2042" s="11"/>
      <c r="B2042" s="10">
        <v>44972</v>
      </c>
      <c r="C2042" s="2">
        <v>23</v>
      </c>
      <c r="D2042" s="2">
        <v>19.306000000000001</v>
      </c>
      <c r="E2042" s="2">
        <v>0</v>
      </c>
      <c r="F2042" s="2">
        <v>0</v>
      </c>
      <c r="G2042" s="2">
        <v>0</v>
      </c>
      <c r="H2042" s="13">
        <v>0</v>
      </c>
    </row>
    <row r="2043" spans="1:8" ht="13.5" x14ac:dyDescent="0.25">
      <c r="A2043" s="11"/>
      <c r="B2043" s="10">
        <v>44973</v>
      </c>
      <c r="C2043" s="2">
        <v>22</v>
      </c>
      <c r="D2043" s="2">
        <v>18.466000000000001</v>
      </c>
      <c r="E2043" s="2">
        <v>18.466000000000001</v>
      </c>
      <c r="F2043" s="2">
        <v>1915</v>
      </c>
      <c r="G2043" s="2">
        <v>35362.39</v>
      </c>
      <c r="H2043" s="13">
        <v>-4.3509789702683092E-2</v>
      </c>
    </row>
    <row r="2044" spans="1:8" ht="13.5" x14ac:dyDescent="0.25">
      <c r="A2044" s="11"/>
      <c r="B2044" s="10">
        <v>44974</v>
      </c>
      <c r="C2044" s="2">
        <v>22</v>
      </c>
      <c r="D2044" s="2">
        <v>18.466000000000001</v>
      </c>
      <c r="E2044" s="2">
        <v>0</v>
      </c>
      <c r="F2044" s="2">
        <v>0</v>
      </c>
      <c r="G2044" s="2">
        <v>0</v>
      </c>
      <c r="H2044" s="13">
        <v>0</v>
      </c>
    </row>
    <row r="2045" spans="1:8" ht="13.5" x14ac:dyDescent="0.25">
      <c r="A2045" s="11"/>
      <c r="B2045" s="10">
        <v>44977</v>
      </c>
      <c r="C2045" s="2">
        <v>22</v>
      </c>
      <c r="D2045" s="2">
        <v>18.466000000000001</v>
      </c>
      <c r="E2045" s="2">
        <v>0</v>
      </c>
      <c r="F2045" s="2">
        <v>0</v>
      </c>
      <c r="G2045" s="2">
        <v>0</v>
      </c>
      <c r="H2045" s="13">
        <v>0</v>
      </c>
    </row>
    <row r="2046" spans="1:8" ht="13.5" x14ac:dyDescent="0.25">
      <c r="A2046" s="11"/>
      <c r="B2046" s="10">
        <v>44978</v>
      </c>
      <c r="C2046" s="2">
        <v>22</v>
      </c>
      <c r="D2046" s="2">
        <v>18.466000000000001</v>
      </c>
      <c r="E2046" s="2">
        <v>0</v>
      </c>
      <c r="F2046" s="2">
        <v>0</v>
      </c>
      <c r="G2046" s="2">
        <v>0</v>
      </c>
      <c r="H2046" s="13">
        <v>0</v>
      </c>
    </row>
    <row r="2047" spans="1:8" ht="13.5" x14ac:dyDescent="0.25">
      <c r="A2047" s="11"/>
      <c r="B2047" s="10">
        <v>44979</v>
      </c>
      <c r="C2047" s="2">
        <v>22</v>
      </c>
      <c r="D2047" s="2">
        <v>18.466000000000001</v>
      </c>
      <c r="E2047" s="2">
        <v>0</v>
      </c>
      <c r="F2047" s="2">
        <v>0</v>
      </c>
      <c r="G2047" s="2">
        <v>0</v>
      </c>
      <c r="H2047" s="13">
        <v>0</v>
      </c>
    </row>
    <row r="2048" spans="1:8" ht="13.5" x14ac:dyDescent="0.25">
      <c r="A2048" s="11"/>
      <c r="B2048" s="10">
        <v>44980</v>
      </c>
      <c r="C2048" s="2">
        <v>22</v>
      </c>
      <c r="D2048" s="2">
        <v>18.466000000000001</v>
      </c>
      <c r="E2048" s="2">
        <v>0</v>
      </c>
      <c r="F2048" s="2">
        <v>0</v>
      </c>
      <c r="G2048" s="2">
        <v>0</v>
      </c>
      <c r="H2048" s="13">
        <v>0</v>
      </c>
    </row>
    <row r="2049" spans="1:8" ht="13.5" x14ac:dyDescent="0.25">
      <c r="A2049" s="11"/>
      <c r="B2049" s="10">
        <v>44981</v>
      </c>
      <c r="C2049" s="2">
        <v>22</v>
      </c>
      <c r="D2049" s="2">
        <v>18.466000000000001</v>
      </c>
      <c r="E2049" s="2">
        <v>0</v>
      </c>
      <c r="F2049" s="2">
        <v>0</v>
      </c>
      <c r="G2049" s="2">
        <v>0</v>
      </c>
      <c r="H2049" s="13">
        <v>0</v>
      </c>
    </row>
    <row r="2050" spans="1:8" ht="13.5" x14ac:dyDescent="0.25">
      <c r="A2050" s="11"/>
      <c r="B2050" s="10">
        <v>44984</v>
      </c>
      <c r="C2050" s="2">
        <v>22</v>
      </c>
      <c r="D2050" s="2">
        <v>18.466000000000001</v>
      </c>
      <c r="E2050" s="2">
        <v>18.466000000000001</v>
      </c>
      <c r="F2050" s="2">
        <v>30</v>
      </c>
      <c r="G2050" s="2">
        <v>553.98</v>
      </c>
      <c r="H2050" s="13">
        <v>0</v>
      </c>
    </row>
    <row r="2051" spans="1:8" ht="13.5" x14ac:dyDescent="0.25">
      <c r="A2051" s="11"/>
      <c r="B2051" s="10">
        <v>44985</v>
      </c>
      <c r="C2051" s="2">
        <v>22</v>
      </c>
      <c r="D2051" s="2">
        <v>18.466000000000001</v>
      </c>
      <c r="E2051" s="2">
        <v>0</v>
      </c>
      <c r="F2051" s="2">
        <v>0</v>
      </c>
      <c r="G2051" s="2">
        <v>0</v>
      </c>
      <c r="H2051" s="13">
        <v>0</v>
      </c>
    </row>
    <row r="2052" spans="1:8" ht="13.5" x14ac:dyDescent="0.25">
      <c r="A2052" s="11"/>
      <c r="B2052" s="10">
        <v>44986</v>
      </c>
      <c r="C2052" s="2">
        <v>22</v>
      </c>
      <c r="D2052" s="2">
        <v>18.466000000000001</v>
      </c>
      <c r="E2052" s="2">
        <v>0</v>
      </c>
      <c r="F2052" s="2">
        <v>0</v>
      </c>
      <c r="G2052" s="2">
        <v>0</v>
      </c>
      <c r="H2052" s="13">
        <v>0</v>
      </c>
    </row>
    <row r="2053" spans="1:8" ht="13.5" x14ac:dyDescent="0.25">
      <c r="A2053" s="11"/>
      <c r="B2053" s="10">
        <v>44987</v>
      </c>
      <c r="C2053" s="2">
        <v>22</v>
      </c>
      <c r="D2053" s="2">
        <v>18.466000000000001</v>
      </c>
      <c r="E2053" s="2">
        <v>0</v>
      </c>
      <c r="F2053" s="2">
        <v>0</v>
      </c>
      <c r="G2053" s="2">
        <v>0</v>
      </c>
      <c r="H2053" s="13">
        <v>0</v>
      </c>
    </row>
    <row r="2054" spans="1:8" ht="13.5" x14ac:dyDescent="0.25">
      <c r="A2054" s="11"/>
      <c r="B2054" s="10">
        <v>44988</v>
      </c>
      <c r="C2054" s="2">
        <v>22</v>
      </c>
      <c r="D2054" s="2">
        <v>18.466000000000001</v>
      </c>
      <c r="E2054" s="2">
        <v>0</v>
      </c>
      <c r="F2054" s="2">
        <v>0</v>
      </c>
      <c r="G2054" s="2">
        <v>0</v>
      </c>
      <c r="H2054" s="13">
        <v>0</v>
      </c>
    </row>
    <row r="2055" spans="1:8" ht="13.5" x14ac:dyDescent="0.25">
      <c r="A2055" s="11"/>
      <c r="B2055" s="10">
        <v>44991</v>
      </c>
      <c r="C2055" s="2">
        <v>22</v>
      </c>
      <c r="D2055" s="2">
        <v>18.466000000000001</v>
      </c>
      <c r="E2055" s="2">
        <v>0</v>
      </c>
      <c r="F2055" s="2">
        <v>0</v>
      </c>
      <c r="G2055" s="2">
        <v>0</v>
      </c>
      <c r="H2055" s="13">
        <v>0</v>
      </c>
    </row>
    <row r="2056" spans="1:8" ht="13.5" x14ac:dyDescent="0.25">
      <c r="A2056" s="11"/>
      <c r="B2056" s="10">
        <v>44992</v>
      </c>
      <c r="C2056" s="2">
        <v>22</v>
      </c>
      <c r="D2056" s="2">
        <v>18.466000000000001</v>
      </c>
      <c r="E2056" s="2">
        <v>0</v>
      </c>
      <c r="F2056" s="2">
        <v>0</v>
      </c>
      <c r="G2056" s="2">
        <v>0</v>
      </c>
      <c r="H2056" s="13">
        <v>0</v>
      </c>
    </row>
    <row r="2057" spans="1:8" ht="13.5" x14ac:dyDescent="0.25">
      <c r="A2057" s="11"/>
      <c r="B2057" s="10">
        <v>44993</v>
      </c>
      <c r="C2057" s="2">
        <v>22</v>
      </c>
      <c r="D2057" s="2">
        <v>18.466000000000001</v>
      </c>
      <c r="E2057" s="2">
        <v>0</v>
      </c>
      <c r="F2057" s="2">
        <v>0</v>
      </c>
      <c r="G2057" s="2">
        <v>0</v>
      </c>
      <c r="H2057" s="13">
        <v>0</v>
      </c>
    </row>
    <row r="2058" spans="1:8" ht="13.5" x14ac:dyDescent="0.25">
      <c r="A2058" s="11"/>
      <c r="B2058" s="10">
        <v>44994</v>
      </c>
      <c r="C2058" s="2">
        <v>22</v>
      </c>
      <c r="D2058" s="2">
        <v>18.466000000000001</v>
      </c>
      <c r="E2058" s="2">
        <v>18.466000000000001</v>
      </c>
      <c r="F2058" s="2">
        <v>304</v>
      </c>
      <c r="G2058" s="2">
        <v>5613.6640000000007</v>
      </c>
      <c r="H2058" s="13">
        <v>0</v>
      </c>
    </row>
    <row r="2059" spans="1:8" ht="13.5" x14ac:dyDescent="0.25">
      <c r="A2059" s="11"/>
      <c r="B2059" s="10">
        <v>44995</v>
      </c>
      <c r="C2059" s="2">
        <v>22</v>
      </c>
      <c r="D2059" s="2">
        <v>18.466000000000001</v>
      </c>
      <c r="E2059" s="2">
        <v>18.466000000000001</v>
      </c>
      <c r="F2059" s="2">
        <v>414</v>
      </c>
      <c r="G2059" s="2">
        <v>7644.9240000000009</v>
      </c>
      <c r="H2059" s="13">
        <v>0</v>
      </c>
    </row>
    <row r="2060" spans="1:8" ht="13.5" x14ac:dyDescent="0.25">
      <c r="A2060" s="11"/>
      <c r="B2060" s="10">
        <v>44998</v>
      </c>
      <c r="C2060" s="2">
        <v>22</v>
      </c>
      <c r="D2060" s="2">
        <v>18.466000000000001</v>
      </c>
      <c r="E2060" s="2">
        <v>0</v>
      </c>
      <c r="F2060" s="2">
        <v>0</v>
      </c>
      <c r="G2060" s="2">
        <v>0</v>
      </c>
      <c r="H2060" s="13">
        <v>0</v>
      </c>
    </row>
    <row r="2061" spans="1:8" ht="13.5" x14ac:dyDescent="0.25">
      <c r="A2061" s="11"/>
      <c r="B2061" s="10">
        <v>44999</v>
      </c>
      <c r="C2061" s="2">
        <v>22</v>
      </c>
      <c r="D2061" s="2">
        <v>18.466000000000001</v>
      </c>
      <c r="E2061" s="2">
        <v>0</v>
      </c>
      <c r="F2061" s="2">
        <v>0</v>
      </c>
      <c r="G2061" s="2">
        <v>0</v>
      </c>
      <c r="H2061" s="13">
        <v>0</v>
      </c>
    </row>
    <row r="2062" spans="1:8" ht="13.5" x14ac:dyDescent="0.25">
      <c r="A2062" s="11"/>
      <c r="B2062" s="10">
        <v>45000</v>
      </c>
      <c r="C2062" s="2">
        <v>22</v>
      </c>
      <c r="D2062" s="2">
        <v>18.466000000000001</v>
      </c>
      <c r="E2062" s="2">
        <v>0</v>
      </c>
      <c r="F2062" s="2">
        <v>0</v>
      </c>
      <c r="G2062" s="2">
        <v>0</v>
      </c>
      <c r="H2062" s="13">
        <v>0</v>
      </c>
    </row>
    <row r="2063" spans="1:8" ht="13.5" x14ac:dyDescent="0.25">
      <c r="A2063" s="11"/>
      <c r="B2063" s="10">
        <v>45001</v>
      </c>
      <c r="C2063" s="2">
        <v>22</v>
      </c>
      <c r="D2063" s="2">
        <v>18.466000000000001</v>
      </c>
      <c r="E2063" s="2">
        <v>0</v>
      </c>
      <c r="F2063" s="2">
        <v>0</v>
      </c>
      <c r="G2063" s="2">
        <v>0</v>
      </c>
      <c r="H2063" s="13">
        <v>0</v>
      </c>
    </row>
    <row r="2064" spans="1:8" ht="13.5" x14ac:dyDescent="0.25">
      <c r="A2064" s="11"/>
      <c r="B2064" s="10">
        <v>45002</v>
      </c>
      <c r="C2064" s="2">
        <v>22</v>
      </c>
      <c r="D2064" s="2">
        <v>18.466000000000001</v>
      </c>
      <c r="E2064" s="2">
        <v>0</v>
      </c>
      <c r="F2064" s="2">
        <v>0</v>
      </c>
      <c r="G2064" s="2">
        <v>0</v>
      </c>
      <c r="H2064" s="13">
        <v>0</v>
      </c>
    </row>
    <row r="2065" spans="1:8" ht="13.5" x14ac:dyDescent="0.25">
      <c r="A2065" s="11"/>
      <c r="B2065" s="10">
        <v>45006</v>
      </c>
      <c r="C2065" s="2">
        <v>22</v>
      </c>
      <c r="D2065" s="2">
        <v>18.466000000000001</v>
      </c>
      <c r="E2065" s="2">
        <v>0</v>
      </c>
      <c r="F2065" s="2">
        <v>0</v>
      </c>
      <c r="G2065" s="2">
        <v>0</v>
      </c>
      <c r="H2065" s="13">
        <v>0</v>
      </c>
    </row>
    <row r="2066" spans="1:8" ht="13.5" x14ac:dyDescent="0.25">
      <c r="A2066" s="11"/>
      <c r="B2066" s="10">
        <v>45007</v>
      </c>
      <c r="C2066" s="2">
        <v>22</v>
      </c>
      <c r="D2066" s="2">
        <v>18.466000000000001</v>
      </c>
      <c r="E2066" s="2">
        <v>18.466000000000001</v>
      </c>
      <c r="F2066" s="2">
        <v>220</v>
      </c>
      <c r="G2066" s="2">
        <v>4062.5200000000004</v>
      </c>
      <c r="H2066" s="13">
        <v>0</v>
      </c>
    </row>
    <row r="2067" spans="1:8" ht="13.5" x14ac:dyDescent="0.25">
      <c r="A2067" s="11"/>
      <c r="B2067" s="10">
        <v>45008</v>
      </c>
      <c r="C2067" s="2">
        <v>22</v>
      </c>
      <c r="D2067" s="2">
        <v>18.466000000000001</v>
      </c>
      <c r="E2067" s="2">
        <v>0</v>
      </c>
      <c r="F2067" s="2">
        <v>0</v>
      </c>
      <c r="G2067" s="2">
        <v>0</v>
      </c>
      <c r="H2067" s="13">
        <v>0</v>
      </c>
    </row>
    <row r="2068" spans="1:8" ht="13.5" x14ac:dyDescent="0.25">
      <c r="A2068" s="11"/>
      <c r="B2068" s="10">
        <v>45009</v>
      </c>
      <c r="C2068" s="2">
        <v>22</v>
      </c>
      <c r="D2068" s="2">
        <v>18.466000000000001</v>
      </c>
      <c r="E2068" s="2">
        <v>0</v>
      </c>
      <c r="F2068" s="2">
        <v>0</v>
      </c>
      <c r="G2068" s="2">
        <v>0</v>
      </c>
      <c r="H2068" s="13">
        <v>0</v>
      </c>
    </row>
    <row r="2069" spans="1:8" ht="13.5" x14ac:dyDescent="0.25">
      <c r="A2069" s="11"/>
      <c r="B2069" s="10">
        <v>45012</v>
      </c>
      <c r="C2069" s="2">
        <v>22</v>
      </c>
      <c r="D2069" s="2">
        <v>18.466000000000001</v>
      </c>
      <c r="E2069" s="2">
        <v>0</v>
      </c>
      <c r="F2069" s="2">
        <v>0</v>
      </c>
      <c r="G2069" s="2">
        <v>0</v>
      </c>
      <c r="H2069" s="13">
        <v>0</v>
      </c>
    </row>
    <row r="2070" spans="1:8" ht="13.5" x14ac:dyDescent="0.25">
      <c r="A2070" s="11"/>
      <c r="B2070" s="10">
        <v>45013</v>
      </c>
      <c r="C2070" s="2">
        <v>22</v>
      </c>
      <c r="D2070" s="2">
        <v>18.466000000000001</v>
      </c>
      <c r="E2070" s="2">
        <v>0</v>
      </c>
      <c r="F2070" s="2">
        <v>0</v>
      </c>
      <c r="G2070" s="2">
        <v>0</v>
      </c>
      <c r="H2070" s="13">
        <v>0</v>
      </c>
    </row>
    <row r="2071" spans="1:8" ht="13.5" x14ac:dyDescent="0.25">
      <c r="A2071" s="11"/>
      <c r="B2071" s="10">
        <v>45014</v>
      </c>
      <c r="C2071" s="2">
        <v>22</v>
      </c>
      <c r="D2071" s="2">
        <v>18.466000000000001</v>
      </c>
      <c r="E2071" s="2">
        <v>18.466000000000001</v>
      </c>
      <c r="F2071" s="2">
        <v>5</v>
      </c>
      <c r="G2071" s="2">
        <v>92.330000000000013</v>
      </c>
      <c r="H2071" s="13">
        <v>0</v>
      </c>
    </row>
    <row r="2072" spans="1:8" ht="13.5" x14ac:dyDescent="0.25">
      <c r="A2072" s="11"/>
      <c r="B2072" s="10">
        <v>45015</v>
      </c>
      <c r="C2072" s="2">
        <v>22</v>
      </c>
      <c r="D2072" s="2">
        <v>18.466000000000001</v>
      </c>
      <c r="E2072" s="2">
        <v>0</v>
      </c>
      <c r="F2072" s="2">
        <v>0</v>
      </c>
      <c r="G2072" s="2">
        <v>0</v>
      </c>
      <c r="H2072" s="13">
        <v>0</v>
      </c>
    </row>
    <row r="2073" spans="1:8" ht="13.5" x14ac:dyDescent="0.25">
      <c r="A2073" s="11"/>
      <c r="B2073" s="10">
        <v>45016</v>
      </c>
      <c r="C2073" s="2">
        <v>22</v>
      </c>
      <c r="D2073" s="2">
        <v>18.466000000000001</v>
      </c>
      <c r="E2073" s="2">
        <v>0</v>
      </c>
      <c r="F2073" s="2">
        <v>0</v>
      </c>
      <c r="G2073" s="2">
        <v>0</v>
      </c>
      <c r="H2073" s="13">
        <v>0</v>
      </c>
    </row>
    <row r="2074" spans="1:8" ht="13.5" x14ac:dyDescent="0.25">
      <c r="A2074" s="11"/>
      <c r="B2074" s="10">
        <v>45019</v>
      </c>
      <c r="C2074" s="2">
        <v>22</v>
      </c>
      <c r="D2074" s="2">
        <v>18.466000000000001</v>
      </c>
      <c r="E2074" s="2">
        <v>0</v>
      </c>
      <c r="F2074" s="2">
        <v>0</v>
      </c>
      <c r="G2074" s="2">
        <v>0</v>
      </c>
      <c r="H2074" s="13">
        <v>0</v>
      </c>
    </row>
    <row r="2075" spans="1:8" ht="13.5" x14ac:dyDescent="0.25">
      <c r="A2075" s="11"/>
      <c r="B2075" s="10">
        <v>45020</v>
      </c>
      <c r="C2075" s="2">
        <v>22</v>
      </c>
      <c r="D2075" s="2">
        <v>18.466000000000001</v>
      </c>
      <c r="E2075" s="2">
        <v>0</v>
      </c>
      <c r="F2075" s="2">
        <v>0</v>
      </c>
      <c r="G2075" s="2">
        <v>0</v>
      </c>
      <c r="H2075" s="13">
        <v>0</v>
      </c>
    </row>
    <row r="2076" spans="1:8" ht="13.5" x14ac:dyDescent="0.25">
      <c r="A2076" s="11"/>
      <c r="B2076" s="10">
        <v>45021</v>
      </c>
      <c r="C2076" s="2">
        <v>22</v>
      </c>
      <c r="D2076" s="2">
        <v>18.466000000000001</v>
      </c>
      <c r="E2076" s="2">
        <v>18.466000000000001</v>
      </c>
      <c r="F2076" s="2">
        <v>167</v>
      </c>
      <c r="G2076" s="2">
        <v>3083.8220000000001</v>
      </c>
      <c r="H2076" s="13">
        <v>0</v>
      </c>
    </row>
    <row r="2077" spans="1:8" ht="13.5" x14ac:dyDescent="0.25">
      <c r="A2077" s="11"/>
      <c r="B2077" s="10">
        <v>45022</v>
      </c>
      <c r="C2077" s="2">
        <v>22</v>
      </c>
      <c r="D2077" s="2">
        <v>18.466000000000001</v>
      </c>
      <c r="E2077" s="2">
        <v>18.466000000000001</v>
      </c>
      <c r="F2077" s="2">
        <v>10</v>
      </c>
      <c r="G2077" s="2">
        <v>184.66000000000003</v>
      </c>
      <c r="H2077" s="13">
        <v>0</v>
      </c>
    </row>
    <row r="2078" spans="1:8" ht="13.5" x14ac:dyDescent="0.25">
      <c r="A2078" s="11"/>
      <c r="B2078" s="10">
        <v>45023</v>
      </c>
      <c r="C2078" s="2">
        <v>22.11</v>
      </c>
      <c r="D2078" s="2">
        <v>18.559000000000001</v>
      </c>
      <c r="E2078" s="2">
        <v>18.559000000000001</v>
      </c>
      <c r="F2078" s="2">
        <v>15000</v>
      </c>
      <c r="G2078" s="2">
        <v>278385</v>
      </c>
      <c r="H2078" s="13">
        <v>5.0362828982995758E-3</v>
      </c>
    </row>
    <row r="2079" spans="1:8" ht="13.5" x14ac:dyDescent="0.25">
      <c r="A2079" s="11"/>
      <c r="B2079" s="10">
        <v>45026</v>
      </c>
      <c r="C2079" s="2">
        <v>22.11</v>
      </c>
      <c r="D2079" s="2">
        <v>18.559000000000001</v>
      </c>
      <c r="E2079" s="2">
        <v>0</v>
      </c>
      <c r="F2079" s="2">
        <v>0</v>
      </c>
      <c r="G2079" s="2">
        <v>0</v>
      </c>
      <c r="H2079" s="13">
        <v>0</v>
      </c>
    </row>
    <row r="2080" spans="1:8" ht="13.5" x14ac:dyDescent="0.25">
      <c r="A2080" s="11"/>
      <c r="B2080" s="10">
        <v>45027</v>
      </c>
      <c r="C2080" s="2">
        <v>22.11</v>
      </c>
      <c r="D2080" s="2">
        <v>18.559000000000001</v>
      </c>
      <c r="E2080" s="2">
        <v>0</v>
      </c>
      <c r="F2080" s="2">
        <v>0</v>
      </c>
      <c r="G2080" s="2">
        <v>0</v>
      </c>
      <c r="H2080" s="13">
        <v>0</v>
      </c>
    </row>
    <row r="2081" spans="1:8" ht="13.5" x14ac:dyDescent="0.25">
      <c r="A2081" s="11"/>
      <c r="B2081" s="10">
        <v>45028</v>
      </c>
      <c r="C2081" s="2">
        <v>22.11</v>
      </c>
      <c r="D2081" s="2">
        <v>18.559000000000001</v>
      </c>
      <c r="E2081" s="2">
        <v>18.559000000000001</v>
      </c>
      <c r="F2081" s="2">
        <v>182</v>
      </c>
      <c r="G2081" s="2">
        <v>3377.7380000000003</v>
      </c>
      <c r="H2081" s="13">
        <v>0</v>
      </c>
    </row>
    <row r="2082" spans="1:8" ht="13.5" x14ac:dyDescent="0.25">
      <c r="A2082" s="11"/>
      <c r="B2082" s="10">
        <v>45029</v>
      </c>
      <c r="C2082" s="2">
        <v>23.1</v>
      </c>
      <c r="D2082" s="2">
        <v>19.39</v>
      </c>
      <c r="E2082" s="2">
        <v>0</v>
      </c>
      <c r="F2082" s="2">
        <v>0</v>
      </c>
      <c r="G2082" s="2">
        <v>0</v>
      </c>
      <c r="H2082" s="13">
        <v>4.4776119402985044E-2</v>
      </c>
    </row>
    <row r="2083" spans="1:8" ht="13.5" x14ac:dyDescent="0.25">
      <c r="A2083" s="11"/>
      <c r="B2083" s="10">
        <v>45030</v>
      </c>
      <c r="C2083" s="2">
        <v>23.1</v>
      </c>
      <c r="D2083" s="2">
        <v>19.39</v>
      </c>
      <c r="E2083" s="2">
        <v>0</v>
      </c>
      <c r="F2083" s="2">
        <v>0</v>
      </c>
      <c r="G2083" s="2">
        <v>0</v>
      </c>
      <c r="H2083" s="13">
        <v>0</v>
      </c>
    </row>
    <row r="2084" spans="1:8" ht="13.5" x14ac:dyDescent="0.25">
      <c r="A2084" s="11"/>
      <c r="B2084" s="10">
        <v>45033</v>
      </c>
      <c r="C2084" s="2">
        <v>24.13</v>
      </c>
      <c r="D2084" s="2">
        <v>20.254000000000001</v>
      </c>
      <c r="E2084" s="2">
        <v>20.254000000000001</v>
      </c>
      <c r="F2084" s="2">
        <v>5</v>
      </c>
      <c r="G2084" s="2">
        <v>101.27000000000001</v>
      </c>
      <c r="H2084" s="13">
        <v>4.4559051057246044E-2</v>
      </c>
    </row>
    <row r="2085" spans="1:8" ht="13.5" x14ac:dyDescent="0.25">
      <c r="A2085" s="11"/>
      <c r="B2085" s="10">
        <v>45034</v>
      </c>
      <c r="C2085" s="2">
        <v>24.13</v>
      </c>
      <c r="D2085" s="2">
        <v>20.254000000000001</v>
      </c>
      <c r="E2085" s="2">
        <v>0</v>
      </c>
      <c r="F2085" s="2">
        <v>0</v>
      </c>
      <c r="G2085" s="2">
        <v>0</v>
      </c>
      <c r="H2085" s="13">
        <v>0</v>
      </c>
    </row>
    <row r="2086" spans="1:8" ht="13.5" x14ac:dyDescent="0.25">
      <c r="A2086" s="11"/>
      <c r="B2086" s="10">
        <v>45035</v>
      </c>
      <c r="C2086" s="2">
        <v>24.13</v>
      </c>
      <c r="D2086" s="2">
        <v>20.254000000000001</v>
      </c>
      <c r="E2086" s="2">
        <v>0</v>
      </c>
      <c r="F2086" s="2">
        <v>0</v>
      </c>
      <c r="G2086" s="2">
        <v>0</v>
      </c>
      <c r="H2086" s="13">
        <v>0</v>
      </c>
    </row>
    <row r="2087" spans="1:8" ht="13.5" x14ac:dyDescent="0.25">
      <c r="A2087" s="11"/>
      <c r="B2087" s="10">
        <v>45036</v>
      </c>
      <c r="C2087" s="2">
        <v>24</v>
      </c>
      <c r="D2087" s="2">
        <v>20.145</v>
      </c>
      <c r="E2087" s="2">
        <v>20.145</v>
      </c>
      <c r="F2087" s="2">
        <v>2529</v>
      </c>
      <c r="G2087" s="2">
        <v>50946.705000000002</v>
      </c>
      <c r="H2087" s="13">
        <v>-5.3816530068135559E-3</v>
      </c>
    </row>
    <row r="2088" spans="1:8" ht="13.5" x14ac:dyDescent="0.25">
      <c r="A2088" s="11"/>
      <c r="B2088" s="10">
        <v>45040</v>
      </c>
      <c r="C2088" s="2">
        <v>24</v>
      </c>
      <c r="D2088" s="2">
        <v>20.145</v>
      </c>
      <c r="E2088" s="2">
        <v>0</v>
      </c>
      <c r="F2088" s="2">
        <v>0</v>
      </c>
      <c r="G2088" s="2">
        <v>0</v>
      </c>
      <c r="H2088" s="13">
        <v>0</v>
      </c>
    </row>
    <row r="2089" spans="1:8" ht="13.5" x14ac:dyDescent="0.25">
      <c r="A2089" s="11"/>
      <c r="B2089" s="10">
        <v>45041</v>
      </c>
      <c r="C2089" s="2">
        <v>24</v>
      </c>
      <c r="D2089" s="2">
        <v>20.145</v>
      </c>
      <c r="E2089" s="2">
        <v>0</v>
      </c>
      <c r="F2089" s="2">
        <v>0</v>
      </c>
      <c r="G2089" s="2">
        <v>0</v>
      </c>
      <c r="H2089" s="13">
        <v>0</v>
      </c>
    </row>
    <row r="2090" spans="1:8" ht="13.5" x14ac:dyDescent="0.25">
      <c r="A2090" s="11"/>
      <c r="B2090" s="10">
        <v>45042</v>
      </c>
      <c r="C2090" s="2">
        <v>24</v>
      </c>
      <c r="D2090" s="2">
        <v>20.145</v>
      </c>
      <c r="E2090" s="2">
        <v>0</v>
      </c>
      <c r="F2090" s="2">
        <v>0</v>
      </c>
      <c r="G2090" s="2">
        <v>0</v>
      </c>
      <c r="H2090" s="13">
        <v>0</v>
      </c>
    </row>
    <row r="2091" spans="1:8" ht="13.5" x14ac:dyDescent="0.25">
      <c r="A2091" s="11"/>
      <c r="B2091" s="10">
        <v>45043</v>
      </c>
      <c r="C2091" s="2">
        <v>22.92</v>
      </c>
      <c r="D2091" s="2">
        <v>19.239000000000001</v>
      </c>
      <c r="E2091" s="2">
        <v>19.239000000000001</v>
      </c>
      <c r="F2091" s="2">
        <v>8001</v>
      </c>
      <c r="G2091" s="2">
        <v>153931.239</v>
      </c>
      <c r="H2091" s="13">
        <v>-4.4973938942665617E-2</v>
      </c>
    </row>
    <row r="2092" spans="1:8" ht="13.5" x14ac:dyDescent="0.25">
      <c r="A2092" s="11"/>
      <c r="B2092" s="10">
        <v>45044</v>
      </c>
      <c r="C2092" s="2">
        <v>22.92</v>
      </c>
      <c r="D2092" s="2">
        <v>19.239000000000001</v>
      </c>
      <c r="E2092" s="2">
        <v>19.239000000000001</v>
      </c>
      <c r="F2092" s="2">
        <v>332</v>
      </c>
      <c r="G2092" s="2">
        <v>6387.348</v>
      </c>
      <c r="H2092" s="13">
        <v>0</v>
      </c>
    </row>
    <row r="2093" spans="1:8" ht="13.5" x14ac:dyDescent="0.25">
      <c r="A2093" s="11"/>
      <c r="B2093" s="10">
        <v>45048</v>
      </c>
      <c r="C2093" s="2">
        <v>22.9</v>
      </c>
      <c r="D2093" s="2">
        <v>19.222000000000001</v>
      </c>
      <c r="E2093" s="2">
        <v>19.222000000000001</v>
      </c>
      <c r="F2093" s="2">
        <v>50</v>
      </c>
      <c r="G2093" s="2">
        <v>961.1</v>
      </c>
      <c r="H2093" s="13">
        <v>-8.8362180986534949E-4</v>
      </c>
    </row>
    <row r="2094" spans="1:8" ht="13.5" x14ac:dyDescent="0.25">
      <c r="A2094" s="11"/>
      <c r="B2094" s="10">
        <v>45049</v>
      </c>
      <c r="C2094" s="2">
        <v>22.9</v>
      </c>
      <c r="D2094" s="2">
        <v>19.222000000000001</v>
      </c>
      <c r="E2094" s="2">
        <v>19.222000000000001</v>
      </c>
      <c r="F2094" s="2">
        <v>950</v>
      </c>
      <c r="G2094" s="2">
        <v>18260.900000000001</v>
      </c>
      <c r="H2094" s="13">
        <v>0</v>
      </c>
    </row>
    <row r="2095" spans="1:8" ht="13.5" x14ac:dyDescent="0.25">
      <c r="A2095" s="11"/>
      <c r="B2095" s="10">
        <v>45050</v>
      </c>
      <c r="C2095" s="2">
        <v>22.9</v>
      </c>
      <c r="D2095" s="2">
        <v>19.222000000000001</v>
      </c>
      <c r="E2095" s="2">
        <v>0</v>
      </c>
      <c r="F2095" s="2">
        <v>0</v>
      </c>
      <c r="G2095" s="2">
        <v>0</v>
      </c>
      <c r="H2095" s="13">
        <v>0</v>
      </c>
    </row>
    <row r="2096" spans="1:8" ht="13.5" x14ac:dyDescent="0.25">
      <c r="A2096" s="11"/>
      <c r="B2096" s="10">
        <v>45051</v>
      </c>
      <c r="C2096" s="2">
        <v>21.02</v>
      </c>
      <c r="D2096" s="2">
        <v>18.661999999999999</v>
      </c>
      <c r="E2096" s="2">
        <v>18.661999999999999</v>
      </c>
      <c r="F2096" s="2">
        <v>332</v>
      </c>
      <c r="G2096" s="2">
        <v>6195.7839999999997</v>
      </c>
      <c r="H2096" s="13">
        <v>-2.9133284777858821E-2</v>
      </c>
    </row>
    <row r="2097" spans="1:8" ht="13.5" x14ac:dyDescent="0.25">
      <c r="A2097" s="11"/>
      <c r="B2097" s="10">
        <v>45054</v>
      </c>
      <c r="C2097" s="2">
        <v>21.04</v>
      </c>
      <c r="D2097" s="2">
        <v>18.68</v>
      </c>
      <c r="E2097" s="2">
        <v>18.679112167300381</v>
      </c>
      <c r="F2097" s="2">
        <v>210</v>
      </c>
      <c r="G2097" s="2">
        <v>3922.6135551330799</v>
      </c>
      <c r="H2097" s="13">
        <v>9.6452684599725017E-4</v>
      </c>
    </row>
    <row r="2098" spans="1:8" ht="13.5" x14ac:dyDescent="0.25">
      <c r="A2098" s="11"/>
      <c r="B2098" s="10">
        <v>45055</v>
      </c>
      <c r="C2098" s="2">
        <v>21.04</v>
      </c>
      <c r="D2098" s="2">
        <v>18.68</v>
      </c>
      <c r="E2098" s="2">
        <v>0</v>
      </c>
      <c r="F2098" s="2">
        <v>0</v>
      </c>
      <c r="G2098" s="2">
        <v>0</v>
      </c>
      <c r="H2098" s="13">
        <v>0</v>
      </c>
    </row>
    <row r="2099" spans="1:8" ht="13.5" x14ac:dyDescent="0.25">
      <c r="A2099" s="11"/>
      <c r="B2099" s="10">
        <v>45056</v>
      </c>
      <c r="C2099" s="2">
        <v>21.02</v>
      </c>
      <c r="D2099" s="2">
        <v>18.661999999999999</v>
      </c>
      <c r="E2099" s="2">
        <v>18.661999999999999</v>
      </c>
      <c r="F2099" s="2">
        <v>55</v>
      </c>
      <c r="G2099" s="2">
        <v>1026.4099999999999</v>
      </c>
      <c r="H2099" s="13">
        <v>-9.635974304068888E-4</v>
      </c>
    </row>
    <row r="2100" spans="1:8" ht="13.5" x14ac:dyDescent="0.25">
      <c r="A2100" s="11"/>
      <c r="B2100" s="10">
        <v>45057</v>
      </c>
      <c r="C2100" s="2">
        <v>21.02</v>
      </c>
      <c r="D2100" s="2">
        <v>18.661999999999999</v>
      </c>
      <c r="E2100" s="2">
        <v>0</v>
      </c>
      <c r="F2100" s="2">
        <v>0</v>
      </c>
      <c r="G2100" s="2">
        <v>0</v>
      </c>
      <c r="H2100" s="13">
        <v>0</v>
      </c>
    </row>
    <row r="2101" spans="1:8" ht="13.5" x14ac:dyDescent="0.25">
      <c r="A2101" s="11"/>
      <c r="B2101" s="10">
        <v>45058</v>
      </c>
      <c r="C2101" s="2">
        <v>21.02</v>
      </c>
      <c r="D2101" s="2">
        <v>18.661999999999999</v>
      </c>
      <c r="E2101" s="2">
        <v>18.661999999999999</v>
      </c>
      <c r="F2101" s="2">
        <v>2</v>
      </c>
      <c r="G2101" s="2">
        <v>37.323999999999998</v>
      </c>
      <c r="H2101" s="13">
        <v>0</v>
      </c>
    </row>
    <row r="2102" spans="1:8" ht="13.5" x14ac:dyDescent="0.25">
      <c r="A2102" s="11"/>
      <c r="B2102" s="10">
        <v>45061</v>
      </c>
      <c r="C2102" s="2">
        <v>21.02</v>
      </c>
      <c r="D2102" s="2">
        <v>18.661999999999999</v>
      </c>
      <c r="E2102" s="2">
        <v>0</v>
      </c>
      <c r="F2102" s="2">
        <v>0</v>
      </c>
      <c r="G2102" s="2">
        <v>0</v>
      </c>
      <c r="H2102" s="13">
        <v>0</v>
      </c>
    </row>
    <row r="2103" spans="1:8" ht="13.5" x14ac:dyDescent="0.25">
      <c r="A2103" s="11"/>
      <c r="B2103" s="10">
        <v>45062</v>
      </c>
      <c r="C2103" s="2">
        <v>20.5</v>
      </c>
      <c r="D2103" s="2">
        <v>18.201000000000001</v>
      </c>
      <c r="E2103" s="2">
        <v>18.201000000000001</v>
      </c>
      <c r="F2103" s="2">
        <v>8</v>
      </c>
      <c r="G2103" s="2">
        <v>145.608</v>
      </c>
      <c r="H2103" s="13">
        <v>-2.4702604222484114E-2</v>
      </c>
    </row>
    <row r="2104" spans="1:8" ht="13.5" x14ac:dyDescent="0.25">
      <c r="A2104" s="11"/>
      <c r="B2104" s="10">
        <v>45063</v>
      </c>
      <c r="C2104" s="2">
        <v>20.5</v>
      </c>
      <c r="D2104" s="2">
        <v>18.201000000000001</v>
      </c>
      <c r="E2104" s="2">
        <v>0</v>
      </c>
      <c r="F2104" s="2">
        <v>0</v>
      </c>
      <c r="G2104" s="2">
        <v>0</v>
      </c>
      <c r="H2104" s="13">
        <v>0</v>
      </c>
    </row>
    <row r="2105" spans="1:8" ht="13.5" x14ac:dyDescent="0.25">
      <c r="A2105" s="11"/>
      <c r="B2105" s="10">
        <v>45064</v>
      </c>
      <c r="C2105" s="2">
        <v>20.5</v>
      </c>
      <c r="D2105" s="2">
        <v>18.201000000000001</v>
      </c>
      <c r="E2105" s="2">
        <v>0</v>
      </c>
      <c r="F2105" s="2">
        <v>0</v>
      </c>
      <c r="G2105" s="2">
        <v>0</v>
      </c>
      <c r="H2105" s="13">
        <v>0</v>
      </c>
    </row>
    <row r="2106" spans="1:8" ht="13.5" x14ac:dyDescent="0.25">
      <c r="A2106" s="11"/>
      <c r="B2106" s="10">
        <v>45065</v>
      </c>
      <c r="C2106" s="2">
        <v>20.5</v>
      </c>
      <c r="D2106" s="2">
        <v>18.201000000000001</v>
      </c>
      <c r="E2106" s="2">
        <v>0</v>
      </c>
      <c r="F2106" s="2">
        <v>0</v>
      </c>
      <c r="G2106" s="2">
        <v>0</v>
      </c>
      <c r="H2106" s="13">
        <v>0</v>
      </c>
    </row>
    <row r="2107" spans="1:8" ht="13.5" x14ac:dyDescent="0.25">
      <c r="A2107" s="11"/>
      <c r="B2107" s="10">
        <v>45068</v>
      </c>
      <c r="C2107" s="2">
        <v>20.5</v>
      </c>
      <c r="D2107" s="2">
        <v>18.201000000000001</v>
      </c>
      <c r="E2107" s="2">
        <v>0</v>
      </c>
      <c r="F2107" s="2">
        <v>0</v>
      </c>
      <c r="G2107" s="2">
        <v>0</v>
      </c>
      <c r="H2107" s="13">
        <v>0</v>
      </c>
    </row>
    <row r="2108" spans="1:8" ht="13.5" x14ac:dyDescent="0.25">
      <c r="A2108" s="11"/>
      <c r="B2108" s="10">
        <v>45069</v>
      </c>
      <c r="C2108" s="2">
        <v>20.5</v>
      </c>
      <c r="D2108" s="2">
        <v>18.201000000000001</v>
      </c>
      <c r="E2108" s="2">
        <v>0</v>
      </c>
      <c r="F2108" s="2">
        <v>0</v>
      </c>
      <c r="G2108" s="2">
        <v>0</v>
      </c>
      <c r="H2108" s="13">
        <v>0</v>
      </c>
    </row>
    <row r="2109" spans="1:8" ht="13.5" x14ac:dyDescent="0.25">
      <c r="A2109" s="11"/>
      <c r="B2109" s="10">
        <v>45070</v>
      </c>
      <c r="C2109" s="2">
        <v>20.5</v>
      </c>
      <c r="D2109" s="2">
        <v>18.201000000000001</v>
      </c>
      <c r="E2109" s="2">
        <v>0</v>
      </c>
      <c r="F2109" s="2">
        <v>0</v>
      </c>
      <c r="G2109" s="2">
        <v>0</v>
      </c>
      <c r="H2109" s="13">
        <v>0</v>
      </c>
    </row>
    <row r="2110" spans="1:8" ht="13.5" x14ac:dyDescent="0.25">
      <c r="A2110" s="11"/>
      <c r="B2110" s="10">
        <v>45071</v>
      </c>
      <c r="C2110" s="2">
        <v>20.5</v>
      </c>
      <c r="D2110" s="2">
        <v>18.201000000000001</v>
      </c>
      <c r="E2110" s="2">
        <v>0</v>
      </c>
      <c r="F2110" s="2">
        <v>0</v>
      </c>
      <c r="G2110" s="2">
        <v>0</v>
      </c>
      <c r="H2110" s="13">
        <v>0</v>
      </c>
    </row>
    <row r="2111" spans="1:8" ht="13.5" x14ac:dyDescent="0.25">
      <c r="A2111" s="11"/>
      <c r="B2111" s="10">
        <v>45072</v>
      </c>
      <c r="C2111" s="2">
        <v>21</v>
      </c>
      <c r="D2111" s="2">
        <v>18.645</v>
      </c>
      <c r="E2111" s="2">
        <v>18.645</v>
      </c>
      <c r="F2111" s="2">
        <v>4</v>
      </c>
      <c r="G2111" s="2">
        <v>74.58</v>
      </c>
      <c r="H2111" s="13">
        <v>2.4394264051425692E-2</v>
      </c>
    </row>
    <row r="2112" spans="1:8" ht="13.5" x14ac:dyDescent="0.25">
      <c r="A2112" s="11"/>
      <c r="B2112" s="10">
        <v>45075</v>
      </c>
      <c r="C2112" s="2">
        <v>21</v>
      </c>
      <c r="D2112" s="2">
        <v>18.645</v>
      </c>
      <c r="E2112" s="2">
        <v>0</v>
      </c>
      <c r="F2112" s="2">
        <v>0</v>
      </c>
      <c r="G2112" s="2">
        <v>0</v>
      </c>
      <c r="H2112" s="13">
        <v>0</v>
      </c>
    </row>
    <row r="2113" spans="1:8" ht="13.5" x14ac:dyDescent="0.25">
      <c r="A2113" s="11"/>
      <c r="B2113" s="10">
        <v>45076</v>
      </c>
      <c r="C2113" s="2">
        <v>21.94</v>
      </c>
      <c r="D2113" s="2">
        <v>19.478999999999999</v>
      </c>
      <c r="E2113" s="2">
        <v>19.478999999999999</v>
      </c>
      <c r="F2113" s="2">
        <v>5</v>
      </c>
      <c r="G2113" s="2">
        <v>97.394999999999996</v>
      </c>
      <c r="H2113" s="13">
        <v>4.4730490748189841E-2</v>
      </c>
    </row>
    <row r="2114" spans="1:8" ht="13.5" x14ac:dyDescent="0.25">
      <c r="A2114" s="11"/>
      <c r="B2114" s="10">
        <v>45077</v>
      </c>
      <c r="C2114" s="2">
        <v>21.94</v>
      </c>
      <c r="D2114" s="2">
        <v>19.478999999999999</v>
      </c>
      <c r="E2114" s="2">
        <v>0</v>
      </c>
      <c r="F2114" s="2">
        <v>0</v>
      </c>
      <c r="G2114" s="2">
        <v>0</v>
      </c>
      <c r="H2114" s="13">
        <v>0</v>
      </c>
    </row>
    <row r="2115" spans="1:8" ht="13.5" x14ac:dyDescent="0.25">
      <c r="A2115" s="11"/>
      <c r="B2115" s="10">
        <v>45078</v>
      </c>
      <c r="C2115" s="2">
        <v>21.94</v>
      </c>
      <c r="D2115" s="2">
        <v>19.478999999999999</v>
      </c>
      <c r="E2115" s="2">
        <v>0</v>
      </c>
      <c r="F2115" s="2">
        <v>0</v>
      </c>
      <c r="G2115" s="2">
        <v>0</v>
      </c>
      <c r="H2115" s="13">
        <v>0</v>
      </c>
    </row>
    <row r="2116" spans="1:8" ht="13.5" x14ac:dyDescent="0.25">
      <c r="A2116" s="11"/>
      <c r="B2116" s="10">
        <v>45079</v>
      </c>
      <c r="C2116" s="2">
        <v>21.94</v>
      </c>
      <c r="D2116" s="2">
        <v>19.478999999999999</v>
      </c>
      <c r="E2116" s="2">
        <v>19.478999999999999</v>
      </c>
      <c r="F2116" s="2">
        <v>56</v>
      </c>
      <c r="G2116" s="2">
        <v>1090.8240000000001</v>
      </c>
      <c r="H2116" s="13">
        <v>0</v>
      </c>
    </row>
    <row r="2117" spans="1:8" ht="13.5" x14ac:dyDescent="0.25">
      <c r="A2117" s="11"/>
      <c r="B2117" s="10">
        <v>45082</v>
      </c>
      <c r="C2117" s="2">
        <v>21.94</v>
      </c>
      <c r="D2117" s="2">
        <v>19.478999999999999</v>
      </c>
      <c r="E2117" s="2">
        <v>19.478999999999999</v>
      </c>
      <c r="F2117" s="2">
        <v>52</v>
      </c>
      <c r="G2117" s="2">
        <v>1012.9079999999999</v>
      </c>
      <c r="H2117" s="13">
        <v>0</v>
      </c>
    </row>
    <row r="2118" spans="1:8" ht="13.5" x14ac:dyDescent="0.25">
      <c r="A2118" s="11"/>
      <c r="B2118" s="10">
        <v>45083</v>
      </c>
      <c r="C2118" s="2">
        <v>21.94</v>
      </c>
      <c r="D2118" s="2">
        <v>19.478999999999999</v>
      </c>
      <c r="E2118" s="2">
        <v>19.478999999999999</v>
      </c>
      <c r="F2118" s="2">
        <v>5</v>
      </c>
      <c r="G2118" s="2">
        <v>97.394999999999996</v>
      </c>
      <c r="H2118" s="13">
        <v>0</v>
      </c>
    </row>
    <row r="2119" spans="1:8" ht="13.5" x14ac:dyDescent="0.25">
      <c r="A2119" s="11"/>
      <c r="B2119" s="10">
        <v>45084</v>
      </c>
      <c r="C2119" s="2">
        <v>21.94</v>
      </c>
      <c r="D2119" s="2">
        <v>19.478999999999999</v>
      </c>
      <c r="E2119" s="2">
        <v>19.478999999999999</v>
      </c>
      <c r="F2119" s="2">
        <v>5</v>
      </c>
      <c r="G2119" s="2">
        <v>97.394999999999996</v>
      </c>
      <c r="H2119" s="13">
        <v>0</v>
      </c>
    </row>
    <row r="2120" spans="1:8" ht="13.5" x14ac:dyDescent="0.25">
      <c r="A2120" s="11"/>
      <c r="B2120" s="10">
        <v>45085</v>
      </c>
      <c r="C2120" s="2">
        <v>21.94</v>
      </c>
      <c r="D2120" s="2">
        <v>19.478999999999999</v>
      </c>
      <c r="E2120" s="2">
        <v>0</v>
      </c>
      <c r="F2120" s="2">
        <v>0</v>
      </c>
      <c r="G2120" s="2">
        <v>0</v>
      </c>
      <c r="H2120" s="13">
        <v>0</v>
      </c>
    </row>
    <row r="2121" spans="1:8" ht="13.5" x14ac:dyDescent="0.25">
      <c r="A2121" s="11"/>
      <c r="B2121" s="10">
        <v>45086</v>
      </c>
      <c r="C2121" s="2">
        <v>21.94</v>
      </c>
      <c r="D2121" s="2">
        <v>19.478999999999999</v>
      </c>
      <c r="E2121" s="2">
        <v>19.478999999999999</v>
      </c>
      <c r="F2121" s="2">
        <v>5</v>
      </c>
      <c r="G2121" s="2">
        <v>97.394999999999996</v>
      </c>
      <c r="H2121" s="13">
        <v>0</v>
      </c>
    </row>
    <row r="2122" spans="1:8" ht="13.5" x14ac:dyDescent="0.25">
      <c r="A2122" s="11"/>
      <c r="B2122" s="10">
        <v>45089</v>
      </c>
      <c r="C2122" s="2">
        <v>21.94</v>
      </c>
      <c r="D2122" s="2">
        <v>19.478999999999999</v>
      </c>
      <c r="E2122" s="2">
        <v>0</v>
      </c>
      <c r="F2122" s="2">
        <v>0</v>
      </c>
      <c r="G2122" s="2">
        <v>0</v>
      </c>
      <c r="H2122" s="13">
        <v>0</v>
      </c>
    </row>
    <row r="2123" spans="1:8" ht="13.5" x14ac:dyDescent="0.25">
      <c r="A2123" s="11"/>
      <c r="B2123" s="10">
        <v>45090</v>
      </c>
      <c r="C2123" s="2">
        <v>21.94</v>
      </c>
      <c r="D2123" s="2">
        <v>19.478999999999999</v>
      </c>
      <c r="E2123" s="2">
        <v>0</v>
      </c>
      <c r="F2123" s="2">
        <v>0</v>
      </c>
      <c r="G2123" s="2">
        <v>0</v>
      </c>
      <c r="H2123" s="13">
        <v>0</v>
      </c>
    </row>
    <row r="2124" spans="1:8" ht="13.5" x14ac:dyDescent="0.25">
      <c r="A2124" s="11"/>
      <c r="B2124" s="10">
        <v>45091</v>
      </c>
      <c r="C2124" s="2">
        <v>21.94</v>
      </c>
      <c r="D2124" s="2">
        <v>19.478999999999999</v>
      </c>
      <c r="E2124" s="2">
        <v>0</v>
      </c>
      <c r="F2124" s="2">
        <v>0</v>
      </c>
      <c r="G2124" s="2">
        <v>0</v>
      </c>
      <c r="H2124" s="13">
        <v>0</v>
      </c>
    </row>
    <row r="2125" spans="1:8" ht="13.5" x14ac:dyDescent="0.25">
      <c r="A2125" s="11"/>
      <c r="B2125" s="10">
        <v>45092</v>
      </c>
      <c r="C2125" s="2">
        <v>21.94</v>
      </c>
      <c r="D2125" s="2">
        <v>19.478999999999999</v>
      </c>
      <c r="E2125" s="2">
        <v>0</v>
      </c>
      <c r="F2125" s="2">
        <v>0</v>
      </c>
      <c r="G2125" s="2">
        <v>0</v>
      </c>
      <c r="H2125" s="13">
        <v>0</v>
      </c>
    </row>
    <row r="2126" spans="1:8" ht="13.5" x14ac:dyDescent="0.25">
      <c r="A2126" s="11"/>
      <c r="B2126" s="10">
        <v>45093</v>
      </c>
      <c r="C2126" s="2">
        <v>21.94</v>
      </c>
      <c r="D2126" s="2">
        <v>19.478999999999999</v>
      </c>
      <c r="E2126" s="2">
        <v>19.478999999999999</v>
      </c>
      <c r="F2126" s="2">
        <v>10</v>
      </c>
      <c r="G2126" s="2">
        <v>194.79</v>
      </c>
      <c r="H2126" s="13">
        <v>0</v>
      </c>
    </row>
    <row r="2127" spans="1:8" ht="13.5" x14ac:dyDescent="0.25">
      <c r="A2127" s="11"/>
      <c r="B2127" s="10">
        <v>45096</v>
      </c>
      <c r="C2127" s="2">
        <v>22</v>
      </c>
      <c r="D2127" s="2">
        <v>19.533000000000001</v>
      </c>
      <c r="E2127" s="2">
        <v>19.533000000000001</v>
      </c>
      <c r="F2127" s="2">
        <v>276</v>
      </c>
      <c r="G2127" s="2">
        <v>5391.1080000000002</v>
      </c>
      <c r="H2127" s="13">
        <v>2.7722162328662689E-3</v>
      </c>
    </row>
    <row r="2128" spans="1:8" ht="13.5" x14ac:dyDescent="0.25">
      <c r="A2128" s="11"/>
      <c r="B2128" s="10">
        <v>45097</v>
      </c>
      <c r="C2128" s="2">
        <v>22</v>
      </c>
      <c r="D2128" s="2">
        <v>19.533000000000001</v>
      </c>
      <c r="E2128" s="2">
        <v>19.533000000000001</v>
      </c>
      <c r="F2128" s="2">
        <v>50</v>
      </c>
      <c r="G2128" s="2">
        <v>976.65000000000009</v>
      </c>
      <c r="H2128" s="13">
        <v>0</v>
      </c>
    </row>
    <row r="2129" spans="1:8" ht="13.5" x14ac:dyDescent="0.25">
      <c r="A2129" s="11"/>
      <c r="B2129" s="10">
        <v>45098</v>
      </c>
      <c r="C2129" s="2">
        <v>22</v>
      </c>
      <c r="D2129" s="2">
        <v>19.533000000000001</v>
      </c>
      <c r="E2129" s="2">
        <v>0</v>
      </c>
      <c r="F2129" s="2">
        <v>0</v>
      </c>
      <c r="G2129" s="2">
        <v>0</v>
      </c>
      <c r="H2129" s="13">
        <v>0</v>
      </c>
    </row>
    <row r="2130" spans="1:8" ht="13.5" x14ac:dyDescent="0.25">
      <c r="A2130" s="11"/>
      <c r="B2130" s="10">
        <v>45099</v>
      </c>
      <c r="C2130" s="2">
        <v>22</v>
      </c>
      <c r="D2130" s="2">
        <v>19.533000000000001</v>
      </c>
      <c r="E2130" s="2">
        <v>0</v>
      </c>
      <c r="F2130" s="2">
        <v>0</v>
      </c>
      <c r="G2130" s="2">
        <v>0</v>
      </c>
      <c r="H2130" s="13">
        <v>0</v>
      </c>
    </row>
    <row r="2131" spans="1:8" ht="13.5" x14ac:dyDescent="0.25">
      <c r="A2131" s="11"/>
      <c r="B2131" s="10">
        <v>45100</v>
      </c>
      <c r="C2131" s="2">
        <v>22</v>
      </c>
      <c r="D2131" s="2">
        <v>19.533000000000001</v>
      </c>
      <c r="E2131" s="2">
        <v>0</v>
      </c>
      <c r="F2131" s="2">
        <v>0</v>
      </c>
      <c r="G2131" s="2">
        <v>0</v>
      </c>
      <c r="H2131" s="13">
        <v>0</v>
      </c>
    </row>
    <row r="2132" spans="1:8" ht="13.5" x14ac:dyDescent="0.25">
      <c r="A2132" s="11"/>
      <c r="B2132" s="10">
        <v>45103</v>
      </c>
      <c r="C2132" s="2">
        <v>22</v>
      </c>
      <c r="D2132" s="2">
        <v>19.533000000000001</v>
      </c>
      <c r="E2132" s="2">
        <v>0</v>
      </c>
      <c r="F2132" s="2">
        <v>0</v>
      </c>
      <c r="G2132" s="2">
        <v>0</v>
      </c>
      <c r="H2132" s="13">
        <v>0</v>
      </c>
    </row>
    <row r="2133" spans="1:8" ht="13.5" x14ac:dyDescent="0.25">
      <c r="A2133" s="11"/>
      <c r="B2133" s="10">
        <v>45104</v>
      </c>
      <c r="C2133" s="2">
        <v>22</v>
      </c>
      <c r="D2133" s="2">
        <v>19.533000000000001</v>
      </c>
      <c r="E2133" s="2">
        <v>0</v>
      </c>
      <c r="F2133" s="2">
        <v>0</v>
      </c>
      <c r="G2133" s="2">
        <v>0</v>
      </c>
      <c r="H2133" s="13">
        <v>0</v>
      </c>
    </row>
    <row r="2134" spans="1:8" ht="13.5" x14ac:dyDescent="0.25">
      <c r="A2134" s="11"/>
      <c r="B2134" s="10">
        <v>45107</v>
      </c>
      <c r="C2134" s="2">
        <v>22</v>
      </c>
      <c r="D2134" s="2">
        <v>19.533000000000001</v>
      </c>
      <c r="E2134" s="2">
        <v>0</v>
      </c>
      <c r="F2134" s="2">
        <v>0</v>
      </c>
      <c r="G2134" s="2">
        <v>0</v>
      </c>
      <c r="H2134" s="13">
        <v>0</v>
      </c>
    </row>
    <row r="2135" spans="1:8" ht="13.5" x14ac:dyDescent="0.25">
      <c r="A2135" s="11"/>
      <c r="B2135" s="10">
        <v>45110</v>
      </c>
      <c r="C2135" s="2">
        <v>22</v>
      </c>
      <c r="D2135" s="2">
        <v>19.533000000000001</v>
      </c>
      <c r="E2135" s="2">
        <v>0</v>
      </c>
      <c r="F2135" s="2">
        <v>0</v>
      </c>
      <c r="G2135" s="2">
        <v>0</v>
      </c>
      <c r="H2135" s="13">
        <v>0</v>
      </c>
    </row>
    <row r="2136" spans="1:8" ht="13.5" x14ac:dyDescent="0.25">
      <c r="A2136" s="11"/>
      <c r="B2136" s="10">
        <v>45111</v>
      </c>
      <c r="C2136" s="2">
        <v>22</v>
      </c>
      <c r="D2136" s="2">
        <v>19.533000000000001</v>
      </c>
      <c r="E2136" s="2">
        <v>0</v>
      </c>
      <c r="F2136" s="2">
        <v>0</v>
      </c>
      <c r="G2136" s="2">
        <v>0</v>
      </c>
      <c r="H2136" s="13">
        <v>0</v>
      </c>
    </row>
    <row r="2137" spans="1:8" ht="13.5" x14ac:dyDescent="0.25">
      <c r="A2137" s="11"/>
      <c r="B2137" s="10">
        <v>45112</v>
      </c>
      <c r="C2137" s="2">
        <v>22</v>
      </c>
      <c r="D2137" s="2">
        <v>19.533000000000001</v>
      </c>
      <c r="E2137" s="2">
        <v>0</v>
      </c>
      <c r="F2137" s="2">
        <v>0</v>
      </c>
      <c r="G2137" s="2">
        <v>0</v>
      </c>
      <c r="H2137" s="13">
        <v>0</v>
      </c>
    </row>
    <row r="2138" spans="1:8" ht="13.5" x14ac:dyDescent="0.25">
      <c r="A2138" s="11"/>
      <c r="B2138" s="10">
        <v>45113</v>
      </c>
      <c r="C2138" s="2">
        <v>22</v>
      </c>
      <c r="D2138" s="2">
        <v>19.533000000000001</v>
      </c>
      <c r="E2138" s="2">
        <v>0</v>
      </c>
      <c r="F2138" s="2">
        <v>0</v>
      </c>
      <c r="G2138" s="2">
        <v>0</v>
      </c>
      <c r="H2138" s="13">
        <v>0</v>
      </c>
    </row>
    <row r="2139" spans="1:8" ht="13.5" x14ac:dyDescent="0.25">
      <c r="A2139" s="11"/>
      <c r="B2139" s="10">
        <v>45114</v>
      </c>
      <c r="C2139" s="2">
        <v>22</v>
      </c>
      <c r="D2139" s="2">
        <v>19.533000000000001</v>
      </c>
      <c r="E2139" s="2">
        <v>0</v>
      </c>
      <c r="F2139" s="2">
        <v>0</v>
      </c>
      <c r="G2139" s="2">
        <v>0</v>
      </c>
      <c r="H2139" s="13">
        <v>0</v>
      </c>
    </row>
    <row r="2140" spans="1:8" ht="13.5" x14ac:dyDescent="0.25">
      <c r="A2140" s="11"/>
      <c r="B2140" s="10">
        <v>45117</v>
      </c>
      <c r="C2140" s="2">
        <v>22</v>
      </c>
      <c r="D2140" s="2">
        <v>19.533000000000001</v>
      </c>
      <c r="E2140" s="2">
        <v>0</v>
      </c>
      <c r="F2140" s="2">
        <v>0</v>
      </c>
      <c r="G2140" s="2">
        <v>0</v>
      </c>
      <c r="H2140" s="13">
        <v>0</v>
      </c>
    </row>
    <row r="2141" spans="1:8" ht="13.5" x14ac:dyDescent="0.25">
      <c r="A2141" s="11"/>
      <c r="B2141" s="10">
        <v>45118</v>
      </c>
      <c r="C2141" s="2">
        <v>22</v>
      </c>
      <c r="D2141" s="2">
        <v>19.533000000000001</v>
      </c>
      <c r="E2141" s="2">
        <v>0</v>
      </c>
      <c r="F2141" s="2">
        <v>0</v>
      </c>
      <c r="G2141" s="2">
        <v>0</v>
      </c>
      <c r="H2141" s="13">
        <v>0</v>
      </c>
    </row>
    <row r="2142" spans="1:8" ht="13.5" x14ac:dyDescent="0.25">
      <c r="A2142" s="11"/>
      <c r="B2142" s="10">
        <v>45119</v>
      </c>
      <c r="C2142" s="2">
        <v>22</v>
      </c>
      <c r="D2142" s="2">
        <v>19.533000000000001</v>
      </c>
      <c r="E2142" s="2">
        <v>0</v>
      </c>
      <c r="F2142" s="2">
        <v>0</v>
      </c>
      <c r="G2142" s="2">
        <v>0</v>
      </c>
      <c r="H2142" s="13">
        <v>0</v>
      </c>
    </row>
    <row r="2143" spans="1:8" ht="13.5" x14ac:dyDescent="0.25">
      <c r="A2143" s="11"/>
      <c r="B2143" s="10">
        <v>45120</v>
      </c>
      <c r="C2143" s="2">
        <v>22</v>
      </c>
      <c r="D2143" s="2">
        <v>19.533000000000001</v>
      </c>
      <c r="E2143" s="2">
        <v>0</v>
      </c>
      <c r="F2143" s="2">
        <v>0</v>
      </c>
      <c r="G2143" s="2">
        <v>0</v>
      </c>
      <c r="H2143" s="13">
        <v>0</v>
      </c>
    </row>
    <row r="2144" spans="1:8" ht="13.5" x14ac:dyDescent="0.25">
      <c r="A2144" s="11"/>
      <c r="B2144" s="10">
        <v>45121</v>
      </c>
      <c r="C2144" s="2">
        <v>22</v>
      </c>
      <c r="D2144" s="2">
        <v>19.533000000000001</v>
      </c>
      <c r="E2144" s="2">
        <v>0</v>
      </c>
      <c r="F2144" s="2">
        <v>0</v>
      </c>
      <c r="G2144" s="2">
        <v>0</v>
      </c>
      <c r="H2144" s="13">
        <v>0</v>
      </c>
    </row>
    <row r="2145" spans="1:8" ht="13.5" x14ac:dyDescent="0.25">
      <c r="A2145" s="11"/>
      <c r="B2145" s="10">
        <v>45124</v>
      </c>
      <c r="C2145" s="2">
        <v>22</v>
      </c>
      <c r="D2145" s="2">
        <v>19.533000000000001</v>
      </c>
      <c r="E2145" s="2">
        <v>0</v>
      </c>
      <c r="F2145" s="2">
        <v>0</v>
      </c>
      <c r="G2145" s="2">
        <v>0</v>
      </c>
      <c r="H2145" s="13">
        <v>0</v>
      </c>
    </row>
    <row r="2146" spans="1:8" ht="13.5" x14ac:dyDescent="0.25">
      <c r="A2146" s="11"/>
      <c r="B2146" s="10">
        <v>45125</v>
      </c>
      <c r="C2146" s="2">
        <v>22.1</v>
      </c>
      <c r="D2146" s="2">
        <v>19.620999999999999</v>
      </c>
      <c r="E2146" s="2">
        <v>19.620999999999999</v>
      </c>
      <c r="F2146" s="2">
        <v>319</v>
      </c>
      <c r="G2146" s="2">
        <v>6259.0989999999993</v>
      </c>
      <c r="H2146" s="13">
        <v>4.5051963344083044E-3</v>
      </c>
    </row>
    <row r="2147" spans="1:8" ht="13.5" x14ac:dyDescent="0.25">
      <c r="A2147" s="11"/>
      <c r="B2147" s="10">
        <v>45127</v>
      </c>
      <c r="C2147" s="2">
        <v>22.1</v>
      </c>
      <c r="D2147" s="2">
        <v>19.620999999999999</v>
      </c>
      <c r="E2147" s="2">
        <v>0</v>
      </c>
      <c r="F2147" s="2">
        <v>0</v>
      </c>
      <c r="G2147" s="2">
        <v>0</v>
      </c>
      <c r="H2147" s="13">
        <v>0</v>
      </c>
    </row>
    <row r="2148" spans="1:8" ht="13.5" x14ac:dyDescent="0.25">
      <c r="A2148" s="11"/>
      <c r="B2148" s="10">
        <v>45128</v>
      </c>
      <c r="C2148" s="2">
        <v>22.1</v>
      </c>
      <c r="D2148" s="2">
        <v>19.620999999999999</v>
      </c>
      <c r="E2148" s="2">
        <v>0</v>
      </c>
      <c r="F2148" s="2">
        <v>0</v>
      </c>
      <c r="G2148" s="2">
        <v>0</v>
      </c>
      <c r="H2148" s="13">
        <v>0</v>
      </c>
    </row>
    <row r="2149" spans="1:8" ht="13.5" x14ac:dyDescent="0.25">
      <c r="A2149" s="11"/>
      <c r="B2149" s="10">
        <v>45131</v>
      </c>
      <c r="C2149" s="2">
        <v>21.11</v>
      </c>
      <c r="D2149" s="2">
        <v>18.742000000000001</v>
      </c>
      <c r="E2149" s="2">
        <v>0</v>
      </c>
      <c r="F2149" s="2">
        <v>0</v>
      </c>
      <c r="G2149" s="2">
        <v>0</v>
      </c>
      <c r="H2149" s="13">
        <v>-4.4798939911319398E-2</v>
      </c>
    </row>
    <row r="2150" spans="1:8" ht="13.5" x14ac:dyDescent="0.25">
      <c r="A2150" s="11"/>
      <c r="B2150" s="10">
        <v>45133</v>
      </c>
      <c r="C2150" s="2">
        <v>20.5</v>
      </c>
      <c r="D2150" s="2">
        <v>18.201000000000001</v>
      </c>
      <c r="E2150" s="2">
        <v>18.201000000000001</v>
      </c>
      <c r="F2150" s="2">
        <v>259</v>
      </c>
      <c r="G2150" s="2">
        <v>4714.0590000000002</v>
      </c>
      <c r="H2150" s="13">
        <v>-2.8865649343720004E-2</v>
      </c>
    </row>
    <row r="2151" spans="1:8" ht="13.5" x14ac:dyDescent="0.25">
      <c r="A2151" s="11"/>
      <c r="B2151" s="10">
        <v>45134</v>
      </c>
      <c r="C2151" s="2">
        <v>20.5</v>
      </c>
      <c r="D2151" s="2">
        <v>18.201000000000001</v>
      </c>
      <c r="E2151" s="2">
        <v>0</v>
      </c>
      <c r="F2151" s="2">
        <v>0</v>
      </c>
      <c r="G2151" s="2">
        <v>0</v>
      </c>
      <c r="H2151" s="13">
        <v>0</v>
      </c>
    </row>
    <row r="2152" spans="1:8" ht="13.5" x14ac:dyDescent="0.25">
      <c r="A2152" s="11"/>
      <c r="B2152" s="10">
        <v>45135</v>
      </c>
      <c r="C2152" s="2">
        <v>20.5</v>
      </c>
      <c r="D2152" s="2">
        <v>18.201000000000001</v>
      </c>
      <c r="E2152" s="2">
        <v>0</v>
      </c>
      <c r="F2152" s="2">
        <v>0</v>
      </c>
      <c r="G2152" s="2">
        <v>0</v>
      </c>
      <c r="H2152" s="13">
        <v>0</v>
      </c>
    </row>
    <row r="2153" spans="1:8" ht="13.5" x14ac:dyDescent="0.25">
      <c r="A2153" s="11"/>
      <c r="B2153" s="10">
        <v>45138</v>
      </c>
      <c r="C2153" s="2">
        <v>20.5</v>
      </c>
      <c r="D2153" s="2">
        <v>18.201000000000001</v>
      </c>
      <c r="E2153" s="2">
        <v>0</v>
      </c>
      <c r="F2153" s="2">
        <v>0</v>
      </c>
      <c r="G2153" s="2">
        <v>0</v>
      </c>
      <c r="H2153" s="13">
        <v>0</v>
      </c>
    </row>
    <row r="2154" spans="1:8" ht="13.5" x14ac:dyDescent="0.25">
      <c r="A2154" s="11"/>
      <c r="B2154" s="10">
        <v>45139</v>
      </c>
      <c r="C2154" s="2">
        <v>20.5</v>
      </c>
      <c r="D2154" s="2">
        <v>18.201000000000001</v>
      </c>
      <c r="E2154" s="2">
        <v>0</v>
      </c>
      <c r="F2154" s="2">
        <v>0</v>
      </c>
      <c r="G2154" s="2">
        <v>0</v>
      </c>
      <c r="H2154" s="13">
        <v>0</v>
      </c>
    </row>
    <row r="2155" spans="1:8" ht="13.5" x14ac:dyDescent="0.25">
      <c r="A2155" s="11"/>
      <c r="B2155" s="10">
        <v>45140</v>
      </c>
      <c r="C2155" s="2">
        <v>20.5</v>
      </c>
      <c r="D2155" s="2">
        <v>18.201000000000001</v>
      </c>
      <c r="E2155" s="2">
        <v>0</v>
      </c>
      <c r="F2155" s="2">
        <v>0</v>
      </c>
      <c r="G2155" s="2">
        <v>0</v>
      </c>
      <c r="H2155" s="13">
        <v>0</v>
      </c>
    </row>
    <row r="2156" spans="1:8" ht="13.5" x14ac:dyDescent="0.25">
      <c r="A2156" s="11"/>
      <c r="B2156" s="10">
        <v>45141</v>
      </c>
      <c r="C2156" s="2">
        <v>20.5</v>
      </c>
      <c r="D2156" s="2">
        <v>18.201000000000001</v>
      </c>
      <c r="E2156" s="2">
        <v>0</v>
      </c>
      <c r="F2156" s="2">
        <v>0</v>
      </c>
      <c r="G2156" s="2">
        <v>0</v>
      </c>
      <c r="H2156" s="13">
        <v>0</v>
      </c>
    </row>
    <row r="2157" spans="1:8" ht="13.5" x14ac:dyDescent="0.25">
      <c r="A2157" s="11"/>
      <c r="B2157" s="10">
        <v>45142</v>
      </c>
      <c r="C2157" s="2">
        <v>20.5</v>
      </c>
      <c r="D2157" s="2">
        <v>18.201000000000001</v>
      </c>
      <c r="E2157" s="2">
        <v>0</v>
      </c>
      <c r="F2157" s="2">
        <v>0</v>
      </c>
      <c r="G2157" s="2">
        <v>0</v>
      </c>
      <c r="H2157" s="13">
        <v>0</v>
      </c>
    </row>
    <row r="2158" spans="1:8" ht="13.5" x14ac:dyDescent="0.25">
      <c r="A2158" s="11"/>
      <c r="B2158" s="10">
        <v>45145</v>
      </c>
      <c r="C2158" s="2">
        <v>20.5</v>
      </c>
      <c r="D2158" s="2">
        <v>18.201000000000001</v>
      </c>
      <c r="E2158" s="2">
        <v>0</v>
      </c>
      <c r="F2158" s="2">
        <v>0</v>
      </c>
      <c r="G2158" s="2">
        <v>0</v>
      </c>
      <c r="H2158" s="13">
        <v>0</v>
      </c>
    </row>
    <row r="2159" spans="1:8" ht="13.5" x14ac:dyDescent="0.25">
      <c r="A2159" s="11"/>
      <c r="B2159" s="10">
        <v>45146</v>
      </c>
      <c r="C2159" s="2">
        <v>20.5</v>
      </c>
      <c r="D2159" s="2">
        <v>18.201000000000001</v>
      </c>
      <c r="E2159" s="2">
        <v>0</v>
      </c>
      <c r="F2159" s="2">
        <v>0</v>
      </c>
      <c r="G2159" s="2">
        <v>0</v>
      </c>
      <c r="H2159" s="13">
        <v>0</v>
      </c>
    </row>
    <row r="2160" spans="1:8" ht="13.5" x14ac:dyDescent="0.25">
      <c r="A2160" s="11"/>
      <c r="B2160" s="10">
        <v>45147</v>
      </c>
      <c r="C2160" s="2">
        <v>21</v>
      </c>
      <c r="D2160" s="2">
        <v>18.645</v>
      </c>
      <c r="E2160" s="2">
        <v>18.645</v>
      </c>
      <c r="F2160" s="2">
        <v>639</v>
      </c>
      <c r="G2160" s="2">
        <v>11914.154999999999</v>
      </c>
      <c r="H2160" s="13">
        <v>2.4394264051425692E-2</v>
      </c>
    </row>
    <row r="2161" spans="1:8" ht="13.5" x14ac:dyDescent="0.25">
      <c r="A2161" s="11"/>
      <c r="B2161" s="10">
        <v>45148</v>
      </c>
      <c r="C2161" s="2">
        <v>21.94</v>
      </c>
      <c r="D2161" s="2">
        <v>19.478999999999999</v>
      </c>
      <c r="E2161" s="2">
        <v>0</v>
      </c>
      <c r="F2161" s="2">
        <v>0</v>
      </c>
      <c r="G2161" s="2">
        <v>0</v>
      </c>
      <c r="H2161" s="13">
        <v>4.4730490748189841E-2</v>
      </c>
    </row>
    <row r="2162" spans="1:8" ht="13.5" x14ac:dyDescent="0.25">
      <c r="A2162" s="11"/>
      <c r="B2162" s="10">
        <v>45149</v>
      </c>
      <c r="C2162" s="2">
        <v>22.9</v>
      </c>
      <c r="D2162" s="2">
        <v>20.332000000000001</v>
      </c>
      <c r="E2162" s="2">
        <v>20.332000000000001</v>
      </c>
      <c r="F2162" s="2">
        <v>5</v>
      </c>
      <c r="G2162" s="2">
        <v>101.66</v>
      </c>
      <c r="H2162" s="13">
        <v>4.3790749011756329E-2</v>
      </c>
    </row>
    <row r="2163" spans="1:8" ht="13.5" x14ac:dyDescent="0.25">
      <c r="A2163" s="11"/>
      <c r="B2163" s="10">
        <v>45152</v>
      </c>
      <c r="C2163" s="2">
        <v>22.9</v>
      </c>
      <c r="D2163" s="2">
        <v>20.332000000000001</v>
      </c>
      <c r="E2163" s="2">
        <v>20.332000000000001</v>
      </c>
      <c r="F2163" s="2">
        <v>15</v>
      </c>
      <c r="G2163" s="2">
        <v>304.98</v>
      </c>
      <c r="H2163" s="13">
        <v>0</v>
      </c>
    </row>
    <row r="2164" spans="1:8" ht="13.5" x14ac:dyDescent="0.25">
      <c r="A2164" s="11"/>
      <c r="B2164" s="10">
        <v>45153</v>
      </c>
      <c r="C2164" s="2">
        <v>21.9</v>
      </c>
      <c r="D2164" s="2">
        <v>19.443999999999999</v>
      </c>
      <c r="E2164" s="2">
        <v>19.443999999999999</v>
      </c>
      <c r="F2164" s="2">
        <v>235</v>
      </c>
      <c r="G2164" s="2">
        <v>4569.34</v>
      </c>
      <c r="H2164" s="13">
        <v>-4.3674995081644775E-2</v>
      </c>
    </row>
    <row r="2165" spans="1:8" ht="13.5" x14ac:dyDescent="0.25">
      <c r="A2165" s="11"/>
      <c r="B2165" s="10">
        <v>45154</v>
      </c>
      <c r="C2165" s="2">
        <v>21.9</v>
      </c>
      <c r="D2165" s="2">
        <v>19.443999999999999</v>
      </c>
      <c r="E2165" s="2">
        <v>0</v>
      </c>
      <c r="F2165" s="2">
        <v>0</v>
      </c>
      <c r="G2165" s="2">
        <v>0</v>
      </c>
      <c r="H2165" s="13">
        <v>0</v>
      </c>
    </row>
    <row r="2166" spans="1:8" ht="13.5" x14ac:dyDescent="0.25">
      <c r="A2166" s="11"/>
      <c r="B2166" s="10">
        <v>45155</v>
      </c>
      <c r="C2166" s="2">
        <v>21.9</v>
      </c>
      <c r="D2166" s="2">
        <v>19.443999999999999</v>
      </c>
      <c r="E2166" s="2">
        <v>0</v>
      </c>
      <c r="F2166" s="2">
        <v>0</v>
      </c>
      <c r="G2166" s="2">
        <v>0</v>
      </c>
      <c r="H2166" s="13">
        <v>0</v>
      </c>
    </row>
    <row r="2167" spans="1:8" ht="13.5" x14ac:dyDescent="0.25">
      <c r="A2167" s="11"/>
      <c r="B2167" s="10">
        <v>45156</v>
      </c>
      <c r="C2167" s="2">
        <v>21.9</v>
      </c>
      <c r="D2167" s="2">
        <v>19.443999999999999</v>
      </c>
      <c r="E2167" s="2">
        <v>0</v>
      </c>
      <c r="F2167" s="2">
        <v>0</v>
      </c>
      <c r="G2167" s="2">
        <v>0</v>
      </c>
      <c r="H2167" s="13">
        <v>0</v>
      </c>
    </row>
    <row r="2168" spans="1:8" ht="13.5" x14ac:dyDescent="0.25">
      <c r="A2168" s="11"/>
      <c r="B2168" s="10">
        <v>45159</v>
      </c>
      <c r="C2168" s="2">
        <v>21.9</v>
      </c>
      <c r="D2168" s="2">
        <v>19.443999999999999</v>
      </c>
      <c r="E2168" s="2">
        <v>0</v>
      </c>
      <c r="F2168" s="2">
        <v>0</v>
      </c>
      <c r="G2168" s="2">
        <v>0</v>
      </c>
      <c r="H2168" s="13">
        <v>0</v>
      </c>
    </row>
    <row r="2169" spans="1:8" ht="13.5" x14ac:dyDescent="0.25">
      <c r="A2169" s="11"/>
      <c r="B2169" s="10">
        <v>45160</v>
      </c>
      <c r="C2169" s="2">
        <v>22.88</v>
      </c>
      <c r="D2169" s="2">
        <v>20.314</v>
      </c>
      <c r="E2169" s="2">
        <v>20.314</v>
      </c>
      <c r="F2169" s="2">
        <v>110</v>
      </c>
      <c r="G2169" s="2">
        <v>2234.54</v>
      </c>
      <c r="H2169" s="13">
        <v>4.4743879860111142E-2</v>
      </c>
    </row>
    <row r="2170" spans="1:8" ht="13.5" x14ac:dyDescent="0.25">
      <c r="A2170" s="11"/>
      <c r="B2170" s="10">
        <v>45161</v>
      </c>
      <c r="C2170" s="2">
        <v>22.9</v>
      </c>
      <c r="D2170" s="2">
        <v>20.332000000000001</v>
      </c>
      <c r="E2170" s="2">
        <v>20.332000000000001</v>
      </c>
      <c r="F2170" s="2">
        <v>859</v>
      </c>
      <c r="G2170" s="2">
        <v>17465.188000000002</v>
      </c>
      <c r="H2170" s="13">
        <v>8.8608841193269091E-4</v>
      </c>
    </row>
    <row r="2171" spans="1:8" ht="13.5" x14ac:dyDescent="0.25">
      <c r="A2171" s="11"/>
      <c r="B2171" s="10">
        <v>45162</v>
      </c>
      <c r="C2171" s="2">
        <v>22.9</v>
      </c>
      <c r="D2171" s="2">
        <v>20.332000000000001</v>
      </c>
      <c r="E2171" s="2">
        <v>20.332000000000001</v>
      </c>
      <c r="F2171" s="2">
        <v>301</v>
      </c>
      <c r="G2171" s="2">
        <v>6119.9319999999998</v>
      </c>
      <c r="H2171" s="13">
        <v>0</v>
      </c>
    </row>
    <row r="2172" spans="1:8" ht="13.5" x14ac:dyDescent="0.25">
      <c r="A2172" s="11"/>
      <c r="B2172" s="10">
        <v>45163</v>
      </c>
      <c r="C2172" s="2">
        <v>22.9</v>
      </c>
      <c r="D2172" s="2">
        <v>20.332000000000001</v>
      </c>
      <c r="E2172" s="2">
        <v>20.332000000000001</v>
      </c>
      <c r="F2172" s="2">
        <v>98</v>
      </c>
      <c r="G2172" s="2">
        <v>1992.5360000000001</v>
      </c>
      <c r="H2172" s="13">
        <v>0</v>
      </c>
    </row>
    <row r="2173" spans="1:8" ht="13.5" x14ac:dyDescent="0.25">
      <c r="A2173" s="11"/>
      <c r="B2173" s="10">
        <v>45166</v>
      </c>
      <c r="C2173" s="2">
        <v>22.9</v>
      </c>
      <c r="D2173" s="2">
        <v>20.332000000000001</v>
      </c>
      <c r="E2173" s="2">
        <v>0</v>
      </c>
      <c r="F2173" s="2">
        <v>0</v>
      </c>
      <c r="G2173" s="2">
        <v>0</v>
      </c>
      <c r="H2173" s="13">
        <v>0</v>
      </c>
    </row>
    <row r="2174" spans="1:8" ht="13.5" x14ac:dyDescent="0.25">
      <c r="A2174" s="11"/>
      <c r="B2174" s="10">
        <v>45167</v>
      </c>
      <c r="C2174" s="2">
        <v>22.9</v>
      </c>
      <c r="D2174" s="2">
        <v>20.332000000000001</v>
      </c>
      <c r="E2174" s="2">
        <v>0</v>
      </c>
      <c r="F2174" s="2">
        <v>0</v>
      </c>
      <c r="G2174" s="2">
        <v>0</v>
      </c>
      <c r="H2174" s="13">
        <v>0</v>
      </c>
    </row>
    <row r="2175" spans="1:8" ht="13.5" x14ac:dyDescent="0.25">
      <c r="A2175" s="11"/>
      <c r="B2175" s="10">
        <v>45168</v>
      </c>
      <c r="C2175" s="2">
        <v>23</v>
      </c>
      <c r="D2175" s="2">
        <v>20.420000000000002</v>
      </c>
      <c r="E2175" s="2">
        <v>20.420000000000002</v>
      </c>
      <c r="F2175" s="2">
        <v>1672</v>
      </c>
      <c r="G2175" s="2">
        <v>34142.240000000005</v>
      </c>
      <c r="H2175" s="13">
        <v>4.3281526657486212E-3</v>
      </c>
    </row>
    <row r="2176" spans="1:8" ht="13.5" x14ac:dyDescent="0.25">
      <c r="A2176" s="11"/>
      <c r="B2176" s="10">
        <v>45169</v>
      </c>
      <c r="C2176" s="2">
        <v>23</v>
      </c>
      <c r="D2176" s="2">
        <v>20.420000000000002</v>
      </c>
      <c r="E2176" s="2">
        <v>20.420000000000002</v>
      </c>
      <c r="F2176" s="2">
        <v>2602</v>
      </c>
      <c r="G2176" s="2">
        <v>53132.840000000004</v>
      </c>
      <c r="H2176" s="13">
        <v>0</v>
      </c>
    </row>
    <row r="2177" spans="1:8" ht="13.5" x14ac:dyDescent="0.25">
      <c r="A2177" s="11"/>
      <c r="B2177" s="10">
        <v>45170</v>
      </c>
      <c r="C2177" s="2">
        <v>23</v>
      </c>
      <c r="D2177" s="2">
        <v>20.420000000000002</v>
      </c>
      <c r="E2177" s="2">
        <v>0</v>
      </c>
      <c r="F2177" s="2">
        <v>0</v>
      </c>
      <c r="G2177" s="2">
        <v>0</v>
      </c>
      <c r="H2177" s="13">
        <v>0</v>
      </c>
    </row>
    <row r="2178" spans="1:8" ht="13.5" x14ac:dyDescent="0.25">
      <c r="A2178" s="11"/>
      <c r="B2178" s="10">
        <v>45173</v>
      </c>
      <c r="C2178" s="2">
        <v>23</v>
      </c>
      <c r="D2178" s="2">
        <v>20.420000000000002</v>
      </c>
      <c r="E2178" s="2">
        <v>0</v>
      </c>
      <c r="F2178" s="2">
        <v>0</v>
      </c>
      <c r="G2178" s="2">
        <v>0</v>
      </c>
      <c r="H2178" s="13">
        <v>0</v>
      </c>
    </row>
    <row r="2179" spans="1:8" ht="13.5" x14ac:dyDescent="0.25">
      <c r="A2179" s="11"/>
      <c r="B2179" s="10">
        <v>45174</v>
      </c>
      <c r="C2179" s="2">
        <v>23</v>
      </c>
      <c r="D2179" s="2">
        <v>20.420000000000002</v>
      </c>
      <c r="E2179" s="2">
        <v>0</v>
      </c>
      <c r="F2179" s="2">
        <v>0</v>
      </c>
      <c r="G2179" s="2">
        <v>0</v>
      </c>
      <c r="H2179" s="13">
        <v>0</v>
      </c>
    </row>
    <row r="2180" spans="1:8" ht="13.5" x14ac:dyDescent="0.25">
      <c r="A2180" s="11"/>
      <c r="B2180" s="10">
        <v>45175</v>
      </c>
      <c r="C2180" s="2">
        <v>23</v>
      </c>
      <c r="D2180" s="2">
        <v>20.420000000000002</v>
      </c>
      <c r="E2180" s="2">
        <v>0</v>
      </c>
      <c r="F2180" s="2">
        <v>0</v>
      </c>
      <c r="G2180" s="2">
        <v>0</v>
      </c>
      <c r="H2180" s="13">
        <v>0</v>
      </c>
    </row>
    <row r="2181" spans="1:8" ht="13.5" x14ac:dyDescent="0.25">
      <c r="A2181" s="11"/>
      <c r="B2181" s="10">
        <v>45176</v>
      </c>
      <c r="C2181" s="2">
        <v>23</v>
      </c>
      <c r="D2181" s="2">
        <v>20.420000000000002</v>
      </c>
      <c r="E2181" s="2">
        <v>0</v>
      </c>
      <c r="F2181" s="2">
        <v>0</v>
      </c>
      <c r="G2181" s="2">
        <v>0</v>
      </c>
      <c r="H2181" s="13">
        <v>0</v>
      </c>
    </row>
    <row r="2182" spans="1:8" ht="13.5" x14ac:dyDescent="0.25">
      <c r="A2182" s="11"/>
      <c r="B2182" s="10">
        <v>45177</v>
      </c>
      <c r="C2182" s="2">
        <v>23</v>
      </c>
      <c r="D2182" s="2">
        <v>20.420000000000002</v>
      </c>
      <c r="E2182" s="2">
        <v>0</v>
      </c>
      <c r="F2182" s="2">
        <v>0</v>
      </c>
      <c r="G2182" s="2">
        <v>0</v>
      </c>
      <c r="H2182" s="13">
        <v>0</v>
      </c>
    </row>
    <row r="2183" spans="1:8" ht="13.5" x14ac:dyDescent="0.25">
      <c r="A2183" s="11"/>
      <c r="B2183" s="10">
        <v>45180</v>
      </c>
      <c r="C2183" s="2">
        <v>23</v>
      </c>
      <c r="D2183" s="2">
        <v>20.420000000000002</v>
      </c>
      <c r="E2183" s="2">
        <v>0</v>
      </c>
      <c r="F2183" s="2">
        <v>0</v>
      </c>
      <c r="G2183" s="2">
        <v>0</v>
      </c>
      <c r="H2183" s="13">
        <v>0</v>
      </c>
    </row>
    <row r="2184" spans="1:8" ht="13.5" x14ac:dyDescent="0.25">
      <c r="A2184" s="11"/>
      <c r="B2184" s="10">
        <v>45181</v>
      </c>
      <c r="C2184" s="2">
        <v>22.9</v>
      </c>
      <c r="D2184" s="2">
        <v>20.332000000000001</v>
      </c>
      <c r="E2184" s="2">
        <v>20.332000000000001</v>
      </c>
      <c r="F2184" s="2">
        <v>304</v>
      </c>
      <c r="G2184" s="2">
        <v>6180.9279999999999</v>
      </c>
      <c r="H2184" s="13">
        <v>-4.3095004897160116E-3</v>
      </c>
    </row>
    <row r="2185" spans="1:8" ht="13.5" x14ac:dyDescent="0.25">
      <c r="A2185" s="11"/>
      <c r="B2185" s="10">
        <v>45182</v>
      </c>
      <c r="C2185" s="2">
        <v>22.9</v>
      </c>
      <c r="D2185" s="2">
        <v>20.332000000000001</v>
      </c>
      <c r="E2185" s="2">
        <v>20.332000000000001</v>
      </c>
      <c r="F2185" s="2">
        <v>78</v>
      </c>
      <c r="G2185" s="2">
        <v>1585.896</v>
      </c>
      <c r="H2185" s="13">
        <v>0</v>
      </c>
    </row>
    <row r="2186" spans="1:8" ht="13.5" x14ac:dyDescent="0.25">
      <c r="A2186" s="11"/>
      <c r="B2186" s="10">
        <v>45183</v>
      </c>
      <c r="C2186" s="2">
        <v>22.9</v>
      </c>
      <c r="D2186" s="2">
        <v>20.332000000000001</v>
      </c>
      <c r="E2186" s="2">
        <v>0</v>
      </c>
      <c r="F2186" s="2">
        <v>0</v>
      </c>
      <c r="G2186" s="2">
        <v>0</v>
      </c>
      <c r="H2186" s="13">
        <v>0</v>
      </c>
    </row>
    <row r="2187" spans="1:8" ht="13.5" x14ac:dyDescent="0.25">
      <c r="A2187" s="11"/>
      <c r="B2187" s="10">
        <v>45184</v>
      </c>
      <c r="C2187" s="2">
        <v>21.87</v>
      </c>
      <c r="D2187" s="2">
        <v>19.417000000000002</v>
      </c>
      <c r="E2187" s="2">
        <v>0</v>
      </c>
      <c r="F2187" s="2">
        <v>0</v>
      </c>
      <c r="G2187" s="2">
        <v>0</v>
      </c>
      <c r="H2187" s="13">
        <v>-4.500295101318115E-2</v>
      </c>
    </row>
    <row r="2188" spans="1:8" ht="13.5" x14ac:dyDescent="0.25">
      <c r="A2188" s="11"/>
      <c r="B2188" s="10">
        <v>45187</v>
      </c>
      <c r="C2188" s="2">
        <v>20.89</v>
      </c>
      <c r="D2188" s="2">
        <v>18.547000000000001</v>
      </c>
      <c r="E2188" s="2">
        <v>0</v>
      </c>
      <c r="F2188" s="2">
        <v>0</v>
      </c>
      <c r="G2188" s="2">
        <v>0</v>
      </c>
      <c r="H2188" s="13">
        <v>-4.480609774939491E-2</v>
      </c>
    </row>
    <row r="2189" spans="1:8" ht="13.5" x14ac:dyDescent="0.25">
      <c r="A2189" s="11"/>
      <c r="B2189" s="10">
        <v>45188</v>
      </c>
      <c r="C2189" s="2">
        <v>20.5</v>
      </c>
      <c r="D2189" s="2">
        <v>18.201000000000001</v>
      </c>
      <c r="E2189" s="2">
        <v>18.201000000000001</v>
      </c>
      <c r="F2189" s="2">
        <v>785</v>
      </c>
      <c r="G2189" s="2">
        <v>14287.785</v>
      </c>
      <c r="H2189" s="13">
        <v>-1.8655308136086703E-2</v>
      </c>
    </row>
    <row r="2190" spans="1:8" ht="13.5" x14ac:dyDescent="0.25">
      <c r="A2190" s="11"/>
      <c r="B2190" s="10">
        <v>45189</v>
      </c>
      <c r="C2190" s="2">
        <v>20.5</v>
      </c>
      <c r="D2190" s="2">
        <v>18.201000000000001</v>
      </c>
      <c r="E2190" s="2">
        <v>18.201000000000001</v>
      </c>
      <c r="F2190" s="2">
        <v>15</v>
      </c>
      <c r="G2190" s="2">
        <v>273.01499999999999</v>
      </c>
      <c r="H2190" s="13">
        <v>0</v>
      </c>
    </row>
    <row r="2191" spans="1:8" ht="13.5" x14ac:dyDescent="0.25">
      <c r="A2191" s="11"/>
      <c r="B2191" s="10">
        <v>45190</v>
      </c>
      <c r="C2191" s="2">
        <v>20.5</v>
      </c>
      <c r="D2191" s="2">
        <v>18.201000000000001</v>
      </c>
      <c r="E2191" s="2">
        <v>0</v>
      </c>
      <c r="F2191" s="2">
        <v>0</v>
      </c>
      <c r="G2191" s="2">
        <v>0</v>
      </c>
      <c r="H2191" s="13">
        <v>0</v>
      </c>
    </row>
    <row r="2192" spans="1:8" ht="13.5" x14ac:dyDescent="0.25">
      <c r="A2192" s="11"/>
      <c r="B2192" s="10">
        <v>45191</v>
      </c>
      <c r="C2192" s="2">
        <v>20.5</v>
      </c>
      <c r="D2192" s="2">
        <v>18.201000000000001</v>
      </c>
      <c r="E2192" s="2">
        <v>0</v>
      </c>
      <c r="F2192" s="2">
        <v>0</v>
      </c>
      <c r="G2192" s="2">
        <v>0</v>
      </c>
      <c r="H2192" s="13">
        <v>0</v>
      </c>
    </row>
    <row r="2193" spans="1:8" ht="13.5" x14ac:dyDescent="0.25">
      <c r="A2193" s="11"/>
      <c r="B2193" s="10">
        <v>45194</v>
      </c>
      <c r="C2193" s="2">
        <v>20.5</v>
      </c>
      <c r="D2193" s="2">
        <v>18.201000000000001</v>
      </c>
      <c r="E2193" s="2">
        <v>0</v>
      </c>
      <c r="F2193" s="2">
        <v>0</v>
      </c>
      <c r="G2193" s="2">
        <v>0</v>
      </c>
      <c r="H2193" s="13">
        <v>0</v>
      </c>
    </row>
    <row r="2194" spans="1:8" ht="13.5" x14ac:dyDescent="0.25">
      <c r="A2194" s="11"/>
      <c r="B2194" s="10">
        <v>45195</v>
      </c>
      <c r="C2194" s="2">
        <v>20.5</v>
      </c>
      <c r="D2194" s="2">
        <v>18.201000000000001</v>
      </c>
      <c r="E2194" s="2">
        <v>0</v>
      </c>
      <c r="F2194" s="2">
        <v>0</v>
      </c>
      <c r="G2194" s="2">
        <v>0</v>
      </c>
      <c r="H2194" s="13">
        <v>0</v>
      </c>
    </row>
    <row r="2195" spans="1:8" ht="13.5" x14ac:dyDescent="0.25">
      <c r="A2195" s="11"/>
      <c r="B2195" s="10">
        <v>45197</v>
      </c>
      <c r="C2195" s="2">
        <v>20.5</v>
      </c>
      <c r="D2195" s="2">
        <v>18.201000000000001</v>
      </c>
      <c r="E2195" s="2">
        <v>0</v>
      </c>
      <c r="F2195" s="2">
        <v>0</v>
      </c>
      <c r="G2195" s="2">
        <v>0</v>
      </c>
      <c r="H2195" s="13">
        <v>0</v>
      </c>
    </row>
    <row r="2196" spans="1:8" ht="13.5" x14ac:dyDescent="0.25">
      <c r="A2196" s="11"/>
      <c r="B2196" s="10">
        <v>45198</v>
      </c>
      <c r="C2196" s="2">
        <v>20.5</v>
      </c>
      <c r="D2196" s="2">
        <v>18.201000000000001</v>
      </c>
      <c r="E2196" s="2">
        <v>0</v>
      </c>
      <c r="F2196" s="2">
        <v>0</v>
      </c>
      <c r="G2196" s="2">
        <v>0</v>
      </c>
      <c r="H2196" s="13">
        <v>0</v>
      </c>
    </row>
    <row r="2197" spans="1:8" ht="13.5" x14ac:dyDescent="0.25">
      <c r="A2197" s="11"/>
      <c r="B2197" s="10">
        <v>45201</v>
      </c>
      <c r="C2197" s="2">
        <v>20.5</v>
      </c>
      <c r="D2197" s="2">
        <v>18.201000000000001</v>
      </c>
      <c r="E2197" s="2">
        <v>0</v>
      </c>
      <c r="F2197" s="2">
        <v>0</v>
      </c>
      <c r="G2197" s="2">
        <v>0</v>
      </c>
      <c r="H2197" s="13">
        <v>0</v>
      </c>
    </row>
    <row r="2198" spans="1:8" ht="13.5" x14ac:dyDescent="0.25">
      <c r="A2198" s="11"/>
      <c r="B2198" s="10">
        <v>45202</v>
      </c>
      <c r="C2198" s="2">
        <v>20.5</v>
      </c>
      <c r="D2198" s="2">
        <v>18.201000000000001</v>
      </c>
      <c r="E2198" s="2">
        <v>0</v>
      </c>
      <c r="F2198" s="2">
        <v>0</v>
      </c>
      <c r="G2198" s="2">
        <v>0</v>
      </c>
      <c r="H2198" s="13">
        <v>0</v>
      </c>
    </row>
    <row r="2199" spans="1:8" ht="13.5" x14ac:dyDescent="0.25">
      <c r="A2199" s="11"/>
      <c r="B2199" s="10">
        <v>45203</v>
      </c>
      <c r="C2199" s="2">
        <v>20.5</v>
      </c>
      <c r="D2199" s="2">
        <v>18.201000000000001</v>
      </c>
      <c r="E2199" s="2">
        <v>0</v>
      </c>
      <c r="F2199" s="2">
        <v>0</v>
      </c>
      <c r="G2199" s="2">
        <v>0</v>
      </c>
      <c r="H2199" s="13">
        <v>0</v>
      </c>
    </row>
    <row r="2200" spans="1:8" ht="13.5" x14ac:dyDescent="0.25">
      <c r="A2200" s="11"/>
      <c r="B2200" s="10">
        <v>45204</v>
      </c>
      <c r="C2200" s="2">
        <v>20.5</v>
      </c>
      <c r="D2200" s="2">
        <v>18.201000000000001</v>
      </c>
      <c r="E2200" s="2">
        <v>0</v>
      </c>
      <c r="F2200" s="2">
        <v>0</v>
      </c>
      <c r="G2200" s="2">
        <v>0</v>
      </c>
      <c r="H2200" s="13">
        <v>0</v>
      </c>
    </row>
    <row r="2201" spans="1:8" ht="13.5" x14ac:dyDescent="0.25">
      <c r="A2201" s="11"/>
      <c r="B2201" s="10">
        <v>45205</v>
      </c>
      <c r="C2201" s="2">
        <v>20.5</v>
      </c>
      <c r="D2201" s="2">
        <v>18.201000000000001</v>
      </c>
      <c r="E2201" s="2">
        <v>0</v>
      </c>
      <c r="F2201" s="2">
        <v>0</v>
      </c>
      <c r="G2201" s="2">
        <v>0</v>
      </c>
      <c r="H2201" s="13">
        <v>0</v>
      </c>
    </row>
    <row r="2202" spans="1:8" ht="13.5" x14ac:dyDescent="0.25">
      <c r="A2202" s="11"/>
      <c r="B2202" s="10">
        <v>45208</v>
      </c>
      <c r="C2202" s="2">
        <v>20.5</v>
      </c>
      <c r="D2202" s="2">
        <v>18.201000000000001</v>
      </c>
      <c r="E2202" s="2">
        <v>0</v>
      </c>
      <c r="F2202" s="2">
        <v>0</v>
      </c>
      <c r="G2202" s="2">
        <v>0</v>
      </c>
      <c r="H2202" s="13">
        <v>0</v>
      </c>
    </row>
    <row r="2203" spans="1:8" ht="13.5" x14ac:dyDescent="0.25">
      <c r="A2203" s="11"/>
      <c r="B2203" s="10">
        <v>45209</v>
      </c>
      <c r="C2203" s="2">
        <v>20.5</v>
      </c>
      <c r="D2203" s="2">
        <v>18.201000000000001</v>
      </c>
      <c r="E2203" s="2">
        <v>0</v>
      </c>
      <c r="F2203" s="2">
        <v>0</v>
      </c>
      <c r="G2203" s="2">
        <v>0</v>
      </c>
      <c r="H2203" s="13">
        <v>0</v>
      </c>
    </row>
    <row r="2204" spans="1:8" ht="13.5" x14ac:dyDescent="0.25">
      <c r="A2204" s="11"/>
      <c r="B2204" s="10">
        <v>45210</v>
      </c>
      <c r="C2204" s="2">
        <v>20.5</v>
      </c>
      <c r="D2204" s="2">
        <v>18.201000000000001</v>
      </c>
      <c r="E2204" s="2">
        <v>0</v>
      </c>
      <c r="F2204" s="2">
        <v>0</v>
      </c>
      <c r="G2204" s="2">
        <v>0</v>
      </c>
      <c r="H2204" s="13">
        <v>0</v>
      </c>
    </row>
    <row r="2205" spans="1:8" ht="13.5" x14ac:dyDescent="0.25">
      <c r="A2205" s="11"/>
      <c r="B2205" s="10">
        <v>45211</v>
      </c>
      <c r="C2205" s="2">
        <v>20.5</v>
      </c>
      <c r="D2205" s="2">
        <v>18.201000000000001</v>
      </c>
      <c r="E2205" s="2">
        <v>0</v>
      </c>
      <c r="F2205" s="2">
        <v>0</v>
      </c>
      <c r="G2205" s="2">
        <v>0</v>
      </c>
      <c r="H2205" s="13">
        <v>0</v>
      </c>
    </row>
    <row r="2206" spans="1:8" ht="13.5" x14ac:dyDescent="0.25">
      <c r="A2206" s="11"/>
      <c r="B2206" s="10">
        <v>45212</v>
      </c>
      <c r="C2206" s="2">
        <v>20.5</v>
      </c>
      <c r="D2206" s="2">
        <v>18.201000000000001</v>
      </c>
      <c r="E2206" s="2">
        <v>18.201000000000001</v>
      </c>
      <c r="F2206" s="2">
        <v>90</v>
      </c>
      <c r="G2206" s="2">
        <v>1638.0900000000001</v>
      </c>
      <c r="H2206" s="13">
        <v>0</v>
      </c>
    </row>
    <row r="2207" spans="1:8" ht="13.5" x14ac:dyDescent="0.25">
      <c r="A2207" s="11"/>
      <c r="B2207" s="10">
        <v>45215</v>
      </c>
      <c r="C2207" s="2">
        <v>20.5</v>
      </c>
      <c r="D2207" s="2">
        <v>18.201000000000001</v>
      </c>
      <c r="E2207" s="2">
        <v>18.201000000000001</v>
      </c>
      <c r="F2207" s="2">
        <v>64</v>
      </c>
      <c r="G2207" s="2">
        <v>1164.864</v>
      </c>
      <c r="H2207" s="13">
        <v>0</v>
      </c>
    </row>
    <row r="2208" spans="1:8" ht="13.5" x14ac:dyDescent="0.25">
      <c r="A2208" s="11"/>
      <c r="B2208" s="10">
        <v>45216</v>
      </c>
      <c r="C2208" s="2">
        <v>20.6</v>
      </c>
      <c r="D2208" s="2">
        <v>18.29</v>
      </c>
      <c r="E2208" s="2">
        <v>18.29</v>
      </c>
      <c r="F2208" s="2">
        <v>250</v>
      </c>
      <c r="G2208" s="2">
        <v>4572.5</v>
      </c>
      <c r="H2208" s="13">
        <v>4.8898412175154464E-3</v>
      </c>
    </row>
    <row r="2209" spans="1:8" ht="13.5" x14ac:dyDescent="0.25">
      <c r="A2209" s="11"/>
      <c r="B2209" s="10">
        <v>45217</v>
      </c>
      <c r="C2209" s="2">
        <v>20.6</v>
      </c>
      <c r="D2209" s="2">
        <v>18.29</v>
      </c>
      <c r="E2209" s="2">
        <v>18.29</v>
      </c>
      <c r="F2209" s="2">
        <v>750</v>
      </c>
      <c r="G2209" s="2">
        <v>13717.5</v>
      </c>
      <c r="H2209" s="13">
        <v>0</v>
      </c>
    </row>
    <row r="2210" spans="1:8" ht="13.5" x14ac:dyDescent="0.25">
      <c r="A2210" s="11"/>
      <c r="B2210" s="10">
        <v>45218</v>
      </c>
      <c r="C2210" s="2">
        <v>20.6</v>
      </c>
      <c r="D2210" s="2">
        <v>18.29</v>
      </c>
      <c r="E2210" s="2">
        <v>0</v>
      </c>
      <c r="F2210" s="2">
        <v>0</v>
      </c>
      <c r="G2210" s="2">
        <v>0</v>
      </c>
      <c r="H2210" s="13">
        <v>0</v>
      </c>
    </row>
    <row r="2211" spans="1:8" ht="13.5" x14ac:dyDescent="0.25">
      <c r="A2211" s="11"/>
      <c r="B2211" s="10">
        <v>45219</v>
      </c>
      <c r="C2211" s="2">
        <v>20.9</v>
      </c>
      <c r="D2211" s="2">
        <v>18.556000000000001</v>
      </c>
      <c r="E2211" s="2">
        <v>18.556000000000001</v>
      </c>
      <c r="F2211" s="2">
        <v>3020</v>
      </c>
      <c r="G2211" s="2">
        <v>56039.12</v>
      </c>
      <c r="H2211" s="13">
        <v>1.4543466375068441E-2</v>
      </c>
    </row>
    <row r="2212" spans="1:8" ht="13.5" x14ac:dyDescent="0.25">
      <c r="A2212" s="11"/>
      <c r="B2212" s="10">
        <v>45222</v>
      </c>
      <c r="C2212" s="2">
        <v>20.9</v>
      </c>
      <c r="D2212" s="2">
        <v>18.556000000000001</v>
      </c>
      <c r="E2212" s="2">
        <v>0</v>
      </c>
      <c r="F2212" s="2">
        <v>0</v>
      </c>
      <c r="G2212" s="2">
        <v>0</v>
      </c>
      <c r="H2212" s="13">
        <v>0</v>
      </c>
    </row>
    <row r="2213" spans="1:8" ht="13.5" x14ac:dyDescent="0.25">
      <c r="A2213" s="11"/>
      <c r="B2213" s="10">
        <v>45223</v>
      </c>
      <c r="C2213" s="2">
        <v>20.9</v>
      </c>
      <c r="D2213" s="2">
        <v>18.556000000000001</v>
      </c>
      <c r="E2213" s="2">
        <v>0</v>
      </c>
      <c r="F2213" s="2">
        <v>0</v>
      </c>
      <c r="G2213" s="2">
        <v>0</v>
      </c>
      <c r="H2213" s="13">
        <v>0</v>
      </c>
    </row>
    <row r="2214" spans="1:8" ht="13.5" x14ac:dyDescent="0.25">
      <c r="A2214" s="11"/>
      <c r="B2214" s="10">
        <v>45224</v>
      </c>
      <c r="C2214" s="2">
        <v>20.9</v>
      </c>
      <c r="D2214" s="2">
        <v>18.556000000000001</v>
      </c>
      <c r="E2214" s="2">
        <v>0</v>
      </c>
      <c r="F2214" s="2">
        <v>0</v>
      </c>
      <c r="G2214" s="2">
        <v>0</v>
      </c>
      <c r="H2214" s="13">
        <v>0</v>
      </c>
    </row>
    <row r="2215" spans="1:8" ht="13.5" x14ac:dyDescent="0.25">
      <c r="A2215" s="11"/>
      <c r="B2215" s="10">
        <v>45225</v>
      </c>
      <c r="C2215" s="2">
        <v>20.9</v>
      </c>
      <c r="D2215" s="2">
        <v>18.556000000000001</v>
      </c>
      <c r="E2215" s="2">
        <v>0</v>
      </c>
      <c r="F2215" s="2">
        <v>0</v>
      </c>
      <c r="G2215" s="2">
        <v>0</v>
      </c>
      <c r="H2215" s="13">
        <v>0</v>
      </c>
    </row>
    <row r="2216" spans="1:8" ht="13.5" x14ac:dyDescent="0.25">
      <c r="A2216" s="11"/>
      <c r="B2216" s="10">
        <v>45226</v>
      </c>
      <c r="C2216" s="2">
        <v>20.9</v>
      </c>
      <c r="D2216" s="2">
        <v>18.556000000000001</v>
      </c>
      <c r="E2216" s="2">
        <v>0</v>
      </c>
      <c r="F2216" s="2">
        <v>0</v>
      </c>
      <c r="G2216" s="2">
        <v>0</v>
      </c>
      <c r="H2216" s="13">
        <v>0</v>
      </c>
    </row>
    <row r="2217" spans="1:8" ht="13.5" x14ac:dyDescent="0.25">
      <c r="A2217" s="11"/>
      <c r="B2217" s="10">
        <v>45229</v>
      </c>
      <c r="C2217" s="2">
        <v>20.9</v>
      </c>
      <c r="D2217" s="2">
        <v>18.556000000000001</v>
      </c>
      <c r="E2217" s="2">
        <v>0</v>
      </c>
      <c r="F2217" s="2">
        <v>0</v>
      </c>
      <c r="G2217" s="2">
        <v>0</v>
      </c>
      <c r="H2217" s="13">
        <v>0</v>
      </c>
    </row>
    <row r="2218" spans="1:8" ht="13.5" x14ac:dyDescent="0.25">
      <c r="A2218" s="11"/>
      <c r="B2218" s="10">
        <v>45230</v>
      </c>
      <c r="C2218" s="2">
        <v>20.9</v>
      </c>
      <c r="D2218" s="2">
        <v>18.556000000000001</v>
      </c>
      <c r="E2218" s="2">
        <v>0</v>
      </c>
      <c r="F2218" s="2">
        <v>0</v>
      </c>
      <c r="G2218" s="2">
        <v>0</v>
      </c>
      <c r="H2218" s="13">
        <v>0</v>
      </c>
    </row>
    <row r="2219" spans="1:8" ht="13.5" x14ac:dyDescent="0.25">
      <c r="A2219" s="11"/>
      <c r="B2219" s="10">
        <v>45231</v>
      </c>
      <c r="C2219" s="2">
        <v>20.9</v>
      </c>
      <c r="D2219" s="2">
        <v>18.556000000000001</v>
      </c>
      <c r="E2219" s="2">
        <v>0</v>
      </c>
      <c r="F2219" s="2">
        <v>0</v>
      </c>
      <c r="G2219" s="2">
        <v>0</v>
      </c>
      <c r="H2219" s="13">
        <v>0</v>
      </c>
    </row>
    <row r="2220" spans="1:8" ht="13.5" x14ac:dyDescent="0.25">
      <c r="A2220" s="11"/>
      <c r="B2220" s="10">
        <v>45232</v>
      </c>
      <c r="C2220" s="2">
        <v>20.9</v>
      </c>
      <c r="D2220" s="2">
        <v>18.556000000000001</v>
      </c>
      <c r="E2220" s="2">
        <v>0</v>
      </c>
      <c r="F2220" s="2">
        <v>0</v>
      </c>
      <c r="G2220" s="2">
        <v>0</v>
      </c>
      <c r="H2220" s="13">
        <v>0</v>
      </c>
    </row>
    <row r="2221" spans="1:8" ht="13.5" x14ac:dyDescent="0.25">
      <c r="A2221" s="11"/>
      <c r="B2221" s="10">
        <v>45233</v>
      </c>
      <c r="C2221" s="2">
        <v>20.9</v>
      </c>
      <c r="D2221" s="2">
        <v>18.556000000000001</v>
      </c>
      <c r="E2221" s="2">
        <v>0</v>
      </c>
      <c r="F2221" s="2">
        <v>0</v>
      </c>
      <c r="G2221" s="2">
        <v>0</v>
      </c>
      <c r="H2221" s="13">
        <v>0</v>
      </c>
    </row>
    <row r="2222" spans="1:8" ht="13.5" x14ac:dyDescent="0.25">
      <c r="A2222" s="11"/>
      <c r="B2222" s="10">
        <v>45236</v>
      </c>
      <c r="C2222" s="2">
        <v>20.9</v>
      </c>
      <c r="D2222" s="2">
        <v>18.556000000000001</v>
      </c>
      <c r="E2222" s="2">
        <v>0</v>
      </c>
      <c r="F2222" s="2">
        <v>0</v>
      </c>
      <c r="G2222" s="2">
        <v>0</v>
      </c>
      <c r="H2222" s="13">
        <v>0</v>
      </c>
    </row>
    <row r="2223" spans="1:8" ht="13.5" x14ac:dyDescent="0.25">
      <c r="A2223" s="11"/>
      <c r="B2223" s="10">
        <v>45237</v>
      </c>
      <c r="C2223" s="2">
        <v>20.9</v>
      </c>
      <c r="D2223" s="2">
        <v>18.556000000000001</v>
      </c>
      <c r="E2223" s="2">
        <v>0</v>
      </c>
      <c r="F2223" s="2">
        <v>0</v>
      </c>
      <c r="G2223" s="2">
        <v>0</v>
      </c>
      <c r="H2223" s="13">
        <v>0</v>
      </c>
    </row>
    <row r="2224" spans="1:8" ht="13.5" x14ac:dyDescent="0.25">
      <c r="A2224" s="11"/>
      <c r="B2224" s="10">
        <v>45238</v>
      </c>
      <c r="C2224" s="2">
        <v>20.91</v>
      </c>
      <c r="D2224" s="2">
        <v>18.565000000000001</v>
      </c>
      <c r="E2224" s="2">
        <v>18.565000000000001</v>
      </c>
      <c r="F2224" s="2">
        <v>1</v>
      </c>
      <c r="G2224" s="2">
        <v>18.565000000000001</v>
      </c>
      <c r="H2224" s="13">
        <v>4.8501832291443958E-4</v>
      </c>
    </row>
    <row r="2225" spans="1:8" ht="13.5" x14ac:dyDescent="0.25">
      <c r="A2225" s="11"/>
      <c r="B2225" s="10">
        <v>45239</v>
      </c>
      <c r="C2225" s="2">
        <v>20.91</v>
      </c>
      <c r="D2225" s="2">
        <v>18.565000000000001</v>
      </c>
      <c r="E2225" s="2">
        <v>0</v>
      </c>
      <c r="F2225" s="2">
        <v>0</v>
      </c>
      <c r="G2225" s="2">
        <v>0</v>
      </c>
      <c r="H2225" s="13">
        <v>0</v>
      </c>
    </row>
    <row r="2226" spans="1:8" ht="13.5" x14ac:dyDescent="0.25">
      <c r="A2226" s="11"/>
      <c r="B2226" s="10">
        <v>45240</v>
      </c>
      <c r="C2226" s="2">
        <v>20.91</v>
      </c>
      <c r="D2226" s="2">
        <v>18.565000000000001</v>
      </c>
      <c r="E2226" s="2">
        <v>0</v>
      </c>
      <c r="F2226" s="2">
        <v>0</v>
      </c>
      <c r="G2226" s="2">
        <v>0</v>
      </c>
      <c r="H2226" s="13">
        <v>0</v>
      </c>
    </row>
    <row r="2227" spans="1:8" ht="13.5" x14ac:dyDescent="0.25">
      <c r="A2227" s="11"/>
      <c r="B2227" s="10">
        <v>45243</v>
      </c>
      <c r="C2227" s="2">
        <v>21.85</v>
      </c>
      <c r="D2227" s="2">
        <v>19.399000000000001</v>
      </c>
      <c r="E2227" s="2">
        <v>19.399000000000001</v>
      </c>
      <c r="F2227" s="2">
        <v>10</v>
      </c>
      <c r="G2227" s="2">
        <v>193.99</v>
      </c>
      <c r="H2227" s="13">
        <v>4.4923242660921063E-2</v>
      </c>
    </row>
    <row r="2228" spans="1:8" ht="13.5" x14ac:dyDescent="0.25">
      <c r="A2228" s="11"/>
      <c r="B2228" s="10">
        <v>45244</v>
      </c>
      <c r="C2228" s="2">
        <v>21.85</v>
      </c>
      <c r="D2228" s="2">
        <v>19.399000000000001</v>
      </c>
      <c r="E2228" s="2">
        <v>19.399000000000001</v>
      </c>
      <c r="F2228" s="2">
        <v>275</v>
      </c>
      <c r="G2228" s="2">
        <v>5334.7250000000004</v>
      </c>
      <c r="H2228" s="13">
        <v>0</v>
      </c>
    </row>
    <row r="2229" spans="1:8" ht="13.5" x14ac:dyDescent="0.25">
      <c r="A2229" s="11"/>
      <c r="B2229" s="10">
        <v>45245</v>
      </c>
      <c r="C2229" s="2">
        <v>21.85</v>
      </c>
      <c r="D2229" s="2">
        <v>19.399000000000001</v>
      </c>
      <c r="E2229" s="2">
        <v>0</v>
      </c>
      <c r="F2229" s="2">
        <v>0</v>
      </c>
      <c r="G2229" s="2">
        <v>0</v>
      </c>
      <c r="H2229" s="13">
        <v>0</v>
      </c>
    </row>
    <row r="2230" spans="1:8" ht="13.5" x14ac:dyDescent="0.25">
      <c r="A2230" s="11"/>
      <c r="B2230" s="10">
        <v>45246</v>
      </c>
      <c r="C2230" s="2">
        <v>21.85</v>
      </c>
      <c r="D2230" s="2">
        <v>19.399000000000001</v>
      </c>
      <c r="E2230" s="2">
        <v>19.399000000000001</v>
      </c>
      <c r="F2230" s="2">
        <v>2170</v>
      </c>
      <c r="G2230" s="2">
        <v>42095.83</v>
      </c>
      <c r="H2230" s="13">
        <v>0</v>
      </c>
    </row>
    <row r="2231" spans="1:8" ht="13.5" x14ac:dyDescent="0.25">
      <c r="A2231" s="11"/>
      <c r="B2231" s="10">
        <v>45247</v>
      </c>
      <c r="C2231" s="2">
        <v>21.85</v>
      </c>
      <c r="D2231" s="2">
        <v>19.399000000000001</v>
      </c>
      <c r="E2231" s="2">
        <v>0</v>
      </c>
      <c r="F2231" s="2">
        <v>0</v>
      </c>
      <c r="G2231" s="2">
        <v>0</v>
      </c>
      <c r="H2231" s="13">
        <v>0</v>
      </c>
    </row>
    <row r="2232" spans="1:8" ht="13.5" x14ac:dyDescent="0.25">
      <c r="A2232" s="11"/>
      <c r="B2232" s="10">
        <v>45250</v>
      </c>
      <c r="C2232" s="2">
        <v>21.85</v>
      </c>
      <c r="D2232" s="2">
        <v>19.399000000000001</v>
      </c>
      <c r="E2232" s="2">
        <v>0</v>
      </c>
      <c r="F2232" s="2">
        <v>0</v>
      </c>
      <c r="G2232" s="2">
        <v>0</v>
      </c>
      <c r="H2232" s="13">
        <v>0</v>
      </c>
    </row>
    <row r="2233" spans="1:8" ht="13.5" x14ac:dyDescent="0.25">
      <c r="A2233" s="11"/>
      <c r="B2233" s="10">
        <v>45251</v>
      </c>
      <c r="C2233" s="2">
        <v>21.85</v>
      </c>
      <c r="D2233" s="2">
        <v>19.399000000000001</v>
      </c>
      <c r="E2233" s="2">
        <v>19.399000000000001</v>
      </c>
      <c r="F2233" s="2">
        <v>2150</v>
      </c>
      <c r="G2233" s="2">
        <v>41707.85</v>
      </c>
      <c r="H2233" s="13">
        <v>0</v>
      </c>
    </row>
    <row r="2234" spans="1:8" ht="13.5" x14ac:dyDescent="0.25">
      <c r="A2234" s="11"/>
      <c r="B2234" s="10">
        <v>45252</v>
      </c>
      <c r="C2234" s="2">
        <v>21.85</v>
      </c>
      <c r="D2234" s="2">
        <v>19.399000000000001</v>
      </c>
      <c r="E2234" s="2">
        <v>0</v>
      </c>
      <c r="F2234" s="2">
        <v>0</v>
      </c>
      <c r="G2234" s="2">
        <v>0</v>
      </c>
      <c r="H2234" s="13">
        <v>0</v>
      </c>
    </row>
    <row r="2235" spans="1:8" ht="13.5" x14ac:dyDescent="0.25">
      <c r="A2235" s="11"/>
      <c r="B2235" s="10">
        <v>45253</v>
      </c>
      <c r="C2235" s="2">
        <v>21.85</v>
      </c>
      <c r="D2235" s="2">
        <v>19.399000000000001</v>
      </c>
      <c r="E2235" s="2">
        <v>0</v>
      </c>
      <c r="F2235" s="2">
        <v>0</v>
      </c>
      <c r="G2235" s="2">
        <v>0</v>
      </c>
      <c r="H2235" s="13">
        <v>0</v>
      </c>
    </row>
    <row r="2236" spans="1:8" ht="13.5" x14ac:dyDescent="0.25">
      <c r="A2236" s="11"/>
      <c r="B2236" s="10">
        <v>45254</v>
      </c>
      <c r="C2236" s="2">
        <v>21.85</v>
      </c>
      <c r="D2236" s="2">
        <v>19.399000000000001</v>
      </c>
      <c r="E2236" s="2">
        <v>0</v>
      </c>
      <c r="F2236" s="2">
        <v>0</v>
      </c>
      <c r="G2236" s="2">
        <v>0</v>
      </c>
      <c r="H2236" s="13">
        <v>0</v>
      </c>
    </row>
    <row r="2237" spans="1:8" ht="13.5" x14ac:dyDescent="0.25">
      <c r="A2237" s="11"/>
      <c r="B2237" s="10">
        <v>45257</v>
      </c>
      <c r="C2237" s="2">
        <v>21.85</v>
      </c>
      <c r="D2237" s="2">
        <v>19.399000000000001</v>
      </c>
      <c r="E2237" s="2">
        <v>0</v>
      </c>
      <c r="F2237" s="2">
        <v>0</v>
      </c>
      <c r="G2237" s="2">
        <v>0</v>
      </c>
      <c r="H2237" s="13">
        <v>0</v>
      </c>
    </row>
    <row r="2238" spans="1:8" ht="13.5" x14ac:dyDescent="0.25">
      <c r="A2238" s="11"/>
      <c r="B2238" s="10">
        <v>45258</v>
      </c>
      <c r="C2238" s="2">
        <v>21.85</v>
      </c>
      <c r="D2238" s="2">
        <v>19.399000000000001</v>
      </c>
      <c r="E2238" s="2">
        <v>0</v>
      </c>
      <c r="F2238" s="2">
        <v>0</v>
      </c>
      <c r="G2238" s="2">
        <v>0</v>
      </c>
      <c r="H2238" s="13">
        <v>0</v>
      </c>
    </row>
    <row r="2239" spans="1:8" ht="13.5" x14ac:dyDescent="0.25">
      <c r="A2239" s="11"/>
      <c r="B2239" s="10">
        <v>45259</v>
      </c>
      <c r="C2239" s="2">
        <v>21.85</v>
      </c>
      <c r="D2239" s="2">
        <v>19.399000000000001</v>
      </c>
      <c r="E2239" s="2">
        <v>0</v>
      </c>
      <c r="F2239" s="2">
        <v>0</v>
      </c>
      <c r="G2239" s="2">
        <v>0</v>
      </c>
      <c r="H2239" s="13">
        <v>0</v>
      </c>
    </row>
    <row r="2240" spans="1:8" ht="13.5" x14ac:dyDescent="0.25">
      <c r="A2240" s="11"/>
      <c r="B2240" s="10">
        <v>45260</v>
      </c>
      <c r="C2240" s="2">
        <v>21.85</v>
      </c>
      <c r="D2240" s="2">
        <v>19.399000000000001</v>
      </c>
      <c r="E2240" s="2">
        <v>0</v>
      </c>
      <c r="F2240" s="2">
        <v>0</v>
      </c>
      <c r="G2240" s="2">
        <v>0</v>
      </c>
      <c r="H2240" s="13">
        <v>0</v>
      </c>
    </row>
    <row r="2241" spans="1:8" ht="13.5" x14ac:dyDescent="0.25">
      <c r="A2241" s="11"/>
      <c r="B2241" s="10">
        <v>45261</v>
      </c>
      <c r="C2241" s="2">
        <v>22.5</v>
      </c>
      <c r="D2241" s="2">
        <v>19.975999999999999</v>
      </c>
      <c r="E2241" s="2">
        <v>19.975999999999999</v>
      </c>
      <c r="F2241" s="2">
        <v>36</v>
      </c>
      <c r="G2241" s="2">
        <v>719.13599999999997</v>
      </c>
      <c r="H2241" s="13">
        <v>2.9743801226867268E-2</v>
      </c>
    </row>
    <row r="2242" spans="1:8" ht="13.5" x14ac:dyDescent="0.25">
      <c r="A2242" s="11"/>
      <c r="B2242" s="10">
        <v>45264</v>
      </c>
      <c r="C2242" s="2">
        <v>22.5</v>
      </c>
      <c r="D2242" s="2">
        <v>19.975999999999999</v>
      </c>
      <c r="E2242" s="2">
        <v>0</v>
      </c>
      <c r="F2242" s="2">
        <v>0</v>
      </c>
      <c r="G2242" s="2">
        <v>0</v>
      </c>
      <c r="H2242" s="13">
        <v>0</v>
      </c>
    </row>
    <row r="2243" spans="1:8" ht="13.5" x14ac:dyDescent="0.25">
      <c r="A2243" s="11"/>
      <c r="B2243" s="10">
        <v>45265</v>
      </c>
      <c r="C2243" s="2">
        <v>23.5</v>
      </c>
      <c r="D2243" s="2">
        <v>20.864000000000001</v>
      </c>
      <c r="E2243" s="2">
        <v>20.864000000000001</v>
      </c>
      <c r="F2243" s="2">
        <v>2</v>
      </c>
      <c r="G2243" s="2">
        <v>41.728000000000002</v>
      </c>
      <c r="H2243" s="13">
        <v>4.4453344012815463E-2</v>
      </c>
    </row>
    <row r="2244" spans="1:8" ht="13.5" x14ac:dyDescent="0.25">
      <c r="A2244" s="11"/>
      <c r="B2244" s="10">
        <v>45266</v>
      </c>
      <c r="C2244" s="2">
        <v>23.5</v>
      </c>
      <c r="D2244" s="2">
        <v>20.864000000000001</v>
      </c>
      <c r="E2244" s="2">
        <v>0</v>
      </c>
      <c r="F2244" s="2">
        <v>0</v>
      </c>
      <c r="G2244" s="2">
        <v>0</v>
      </c>
      <c r="H2244" s="13">
        <v>0</v>
      </c>
    </row>
    <row r="2245" spans="1:8" ht="13.5" x14ac:dyDescent="0.25">
      <c r="A2245" s="11"/>
      <c r="B2245" s="10">
        <v>45267</v>
      </c>
      <c r="C2245" s="2">
        <v>23.5</v>
      </c>
      <c r="D2245" s="2">
        <v>20.864000000000001</v>
      </c>
      <c r="E2245" s="2">
        <v>0</v>
      </c>
      <c r="F2245" s="2">
        <v>0</v>
      </c>
      <c r="G2245" s="2">
        <v>0</v>
      </c>
      <c r="H2245" s="13">
        <v>0</v>
      </c>
    </row>
    <row r="2246" spans="1:8" ht="13.5" x14ac:dyDescent="0.25">
      <c r="A2246" s="11"/>
      <c r="B2246" s="10">
        <v>45268</v>
      </c>
      <c r="C2246" s="2">
        <v>23.5</v>
      </c>
      <c r="D2246" s="2">
        <v>20.864000000000001</v>
      </c>
      <c r="E2246" s="2">
        <v>0</v>
      </c>
      <c r="F2246" s="2">
        <v>0</v>
      </c>
      <c r="G2246" s="2">
        <v>0</v>
      </c>
      <c r="H2246" s="13">
        <v>0</v>
      </c>
    </row>
    <row r="2247" spans="1:8" ht="13.5" x14ac:dyDescent="0.25">
      <c r="A2247" s="11"/>
      <c r="B2247" s="10">
        <v>45271</v>
      </c>
      <c r="C2247" s="2">
        <v>23.5</v>
      </c>
      <c r="D2247" s="2">
        <v>20.864000000000001</v>
      </c>
      <c r="E2247" s="2">
        <v>0</v>
      </c>
      <c r="F2247" s="2">
        <v>0</v>
      </c>
      <c r="G2247" s="2">
        <v>0</v>
      </c>
      <c r="H2247" s="13">
        <v>0</v>
      </c>
    </row>
    <row r="2248" spans="1:8" ht="13.5" x14ac:dyDescent="0.25">
      <c r="A2248" s="11"/>
      <c r="B2248" s="10">
        <v>45272</v>
      </c>
      <c r="C2248" s="2">
        <v>22.5</v>
      </c>
      <c r="D2248" s="2">
        <v>19.975999999999999</v>
      </c>
      <c r="E2248" s="2">
        <v>19.975999999999999</v>
      </c>
      <c r="F2248" s="2">
        <v>64</v>
      </c>
      <c r="G2248" s="2">
        <v>1278.4639999999999</v>
      </c>
      <c r="H2248" s="13">
        <v>-4.2561349693251614E-2</v>
      </c>
    </row>
    <row r="2249" spans="1:8" ht="13.5" x14ac:dyDescent="0.25">
      <c r="A2249" s="11"/>
      <c r="B2249" s="10">
        <v>45273</v>
      </c>
      <c r="C2249" s="2">
        <v>22.5</v>
      </c>
      <c r="D2249" s="2">
        <v>19.975999999999999</v>
      </c>
      <c r="E2249" s="2">
        <v>0</v>
      </c>
      <c r="F2249" s="2">
        <v>0</v>
      </c>
      <c r="G2249" s="2">
        <v>0</v>
      </c>
      <c r="H2249" s="13">
        <v>0</v>
      </c>
    </row>
    <row r="2250" spans="1:8" ht="13.5" x14ac:dyDescent="0.25">
      <c r="A2250" s="11"/>
      <c r="B2250" s="10">
        <v>45274</v>
      </c>
      <c r="C2250" s="2">
        <v>22.5</v>
      </c>
      <c r="D2250" s="2">
        <v>19.975999999999999</v>
      </c>
      <c r="E2250" s="2">
        <v>0</v>
      </c>
      <c r="F2250" s="2">
        <v>0</v>
      </c>
      <c r="G2250" s="2">
        <v>0</v>
      </c>
      <c r="H2250" s="13">
        <v>0</v>
      </c>
    </row>
    <row r="2251" spans="1:8" ht="13.5" x14ac:dyDescent="0.25">
      <c r="A2251" s="11"/>
      <c r="B2251" s="10">
        <v>45275</v>
      </c>
      <c r="C2251" s="2">
        <v>22.5</v>
      </c>
      <c r="D2251" s="2">
        <v>19.975999999999999</v>
      </c>
      <c r="E2251" s="2">
        <v>0</v>
      </c>
      <c r="F2251" s="2">
        <v>0</v>
      </c>
      <c r="G2251" s="2">
        <v>0</v>
      </c>
      <c r="H2251" s="13">
        <v>0</v>
      </c>
    </row>
    <row r="2252" spans="1:8" ht="13.5" x14ac:dyDescent="0.25">
      <c r="A2252" s="11"/>
      <c r="B2252" s="10">
        <v>45278</v>
      </c>
      <c r="C2252" s="2">
        <v>22.5</v>
      </c>
      <c r="D2252" s="2">
        <v>19.975999999999999</v>
      </c>
      <c r="E2252" s="2">
        <v>0</v>
      </c>
      <c r="F2252" s="2">
        <v>0</v>
      </c>
      <c r="G2252" s="2">
        <v>0</v>
      </c>
      <c r="H2252" s="13">
        <v>0</v>
      </c>
    </row>
    <row r="2253" spans="1:8" ht="13.5" x14ac:dyDescent="0.25">
      <c r="A2253" s="11"/>
      <c r="B2253" s="10">
        <v>45279</v>
      </c>
      <c r="C2253" s="2">
        <v>22.5</v>
      </c>
      <c r="D2253" s="2">
        <v>19.975999999999999</v>
      </c>
      <c r="E2253" s="2">
        <v>19.975999999999999</v>
      </c>
      <c r="F2253" s="2">
        <v>50</v>
      </c>
      <c r="G2253" s="2">
        <v>998.8</v>
      </c>
      <c r="H2253" s="13">
        <v>0</v>
      </c>
    </row>
    <row r="2254" spans="1:8" ht="13.5" x14ac:dyDescent="0.25">
      <c r="A2254" s="11"/>
      <c r="B2254" s="10">
        <v>45280</v>
      </c>
      <c r="C2254" s="2">
        <v>22.5</v>
      </c>
      <c r="D2254" s="2">
        <v>19.975999999999999</v>
      </c>
      <c r="E2254" s="2">
        <v>0</v>
      </c>
      <c r="F2254" s="2">
        <v>0</v>
      </c>
      <c r="G2254" s="2">
        <v>0</v>
      </c>
      <c r="H2254" s="13">
        <v>0</v>
      </c>
    </row>
    <row r="2255" spans="1:8" ht="13.5" x14ac:dyDescent="0.25">
      <c r="A2255" s="11"/>
      <c r="B2255" s="10">
        <v>45281</v>
      </c>
      <c r="C2255" s="2">
        <v>22.5</v>
      </c>
      <c r="D2255" s="2">
        <v>19.975999999999999</v>
      </c>
      <c r="E2255" s="2">
        <v>0</v>
      </c>
      <c r="F2255" s="2">
        <v>0</v>
      </c>
      <c r="G2255" s="2">
        <v>0</v>
      </c>
      <c r="H2255" s="13">
        <v>0</v>
      </c>
    </row>
    <row r="2256" spans="1:8" ht="13.5" x14ac:dyDescent="0.25">
      <c r="A2256" s="11"/>
      <c r="B2256" s="10">
        <v>45282</v>
      </c>
      <c r="C2256" s="2">
        <v>22.5</v>
      </c>
      <c r="D2256" s="2">
        <v>19.975999999999999</v>
      </c>
      <c r="E2256" s="2">
        <v>19.975999999999999</v>
      </c>
      <c r="F2256" s="2">
        <v>50</v>
      </c>
      <c r="G2256" s="2">
        <v>998.8</v>
      </c>
      <c r="H2256" s="13">
        <v>0</v>
      </c>
    </row>
    <row r="2257" spans="1:8" ht="13.5" x14ac:dyDescent="0.25">
      <c r="A2257" s="11"/>
      <c r="B2257" s="10">
        <v>45285</v>
      </c>
      <c r="C2257" s="2">
        <v>22.51</v>
      </c>
      <c r="D2257" s="2">
        <v>19.984999999999999</v>
      </c>
      <c r="E2257" s="2">
        <v>19.984999999999999</v>
      </c>
      <c r="F2257" s="2">
        <v>1327</v>
      </c>
      <c r="G2257" s="2">
        <v>26520.094999999998</v>
      </c>
      <c r="H2257" s="13">
        <v>4.5054064877855131E-4</v>
      </c>
    </row>
    <row r="2258" spans="1:8" ht="13.5" x14ac:dyDescent="0.25">
      <c r="A2258" s="11"/>
      <c r="B2258" s="10">
        <v>45286</v>
      </c>
      <c r="C2258" s="2">
        <v>22.5</v>
      </c>
      <c r="D2258" s="2">
        <v>19.975999999999999</v>
      </c>
      <c r="E2258" s="2">
        <v>19.975999999999999</v>
      </c>
      <c r="F2258" s="2">
        <v>141</v>
      </c>
      <c r="G2258" s="2">
        <v>2816.616</v>
      </c>
      <c r="H2258" s="13">
        <v>-4.5033775331500329E-4</v>
      </c>
    </row>
    <row r="2259" spans="1:8" ht="13.5" x14ac:dyDescent="0.25">
      <c r="A2259" s="11"/>
      <c r="B2259" s="10">
        <v>45287</v>
      </c>
      <c r="C2259" s="2">
        <v>22.5</v>
      </c>
      <c r="D2259" s="2">
        <v>19.975999999999999</v>
      </c>
      <c r="E2259" s="2">
        <v>0</v>
      </c>
      <c r="F2259" s="2">
        <v>0</v>
      </c>
      <c r="G2259" s="2">
        <v>0</v>
      </c>
      <c r="H2259" s="13">
        <v>0</v>
      </c>
    </row>
    <row r="2260" spans="1:8" ht="13.5" x14ac:dyDescent="0.25">
      <c r="A2260" s="11"/>
      <c r="B2260" s="10">
        <v>45288</v>
      </c>
      <c r="C2260" s="2">
        <v>22.5</v>
      </c>
      <c r="D2260" s="2">
        <v>19.975999999999999</v>
      </c>
      <c r="E2260" s="2">
        <v>19.975999999999999</v>
      </c>
      <c r="F2260" s="2">
        <v>200</v>
      </c>
      <c r="G2260" s="2">
        <v>3995.2</v>
      </c>
      <c r="H2260" s="13">
        <v>0</v>
      </c>
    </row>
    <row r="2261" spans="1:8" ht="13.5" x14ac:dyDescent="0.25">
      <c r="A2261" s="11"/>
      <c r="B2261" s="10">
        <v>45289</v>
      </c>
      <c r="C2261" s="2">
        <v>22.5</v>
      </c>
      <c r="D2261" s="2">
        <v>19.975999999999999</v>
      </c>
      <c r="E2261" s="2">
        <v>19.975999999999999</v>
      </c>
      <c r="F2261" s="2">
        <v>453</v>
      </c>
      <c r="G2261" s="2">
        <v>9049.1279999999988</v>
      </c>
      <c r="H2261" s="13">
        <v>0</v>
      </c>
    </row>
    <row r="2262" spans="1:8" ht="13.5" x14ac:dyDescent="0.25">
      <c r="A2262" s="11"/>
      <c r="B2262" s="10">
        <v>45293</v>
      </c>
      <c r="C2262" s="2">
        <v>22.5</v>
      </c>
      <c r="D2262" s="2">
        <v>19.975999999999999</v>
      </c>
      <c r="E2262" s="2">
        <v>0</v>
      </c>
      <c r="F2262" s="2">
        <v>0</v>
      </c>
      <c r="G2262" s="2">
        <v>0</v>
      </c>
      <c r="H2262" s="13">
        <v>0</v>
      </c>
    </row>
    <row r="2263" spans="1:8" ht="13.5" x14ac:dyDescent="0.25">
      <c r="A2263" s="11"/>
      <c r="B2263" s="10">
        <v>45294</v>
      </c>
      <c r="C2263" s="2">
        <v>22.51</v>
      </c>
      <c r="D2263" s="2">
        <v>19.984999999999999</v>
      </c>
      <c r="E2263" s="2">
        <v>19.984999999999999</v>
      </c>
      <c r="F2263" s="2">
        <v>5650</v>
      </c>
      <c r="G2263" s="2">
        <v>112915.25</v>
      </c>
      <c r="H2263" s="13">
        <v>4.5054064877855131E-4</v>
      </c>
    </row>
    <row r="2264" spans="1:8" ht="13.5" x14ac:dyDescent="0.25">
      <c r="A2264" s="11"/>
      <c r="B2264" s="10">
        <v>45295</v>
      </c>
      <c r="C2264" s="2">
        <v>22.51</v>
      </c>
      <c r="D2264" s="2">
        <v>19.984999999999999</v>
      </c>
      <c r="E2264" s="2">
        <v>0</v>
      </c>
      <c r="F2264" s="2">
        <v>0</v>
      </c>
      <c r="G2264" s="2">
        <v>0</v>
      </c>
      <c r="H2264" s="13">
        <v>0</v>
      </c>
    </row>
    <row r="2265" spans="1:8" ht="13.5" x14ac:dyDescent="0.25">
      <c r="A2265" s="11"/>
      <c r="B2265" s="10">
        <v>45296</v>
      </c>
      <c r="C2265" s="2">
        <v>22.51</v>
      </c>
      <c r="D2265" s="2">
        <v>19.984999999999999</v>
      </c>
      <c r="E2265" s="2">
        <v>19.984999999999999</v>
      </c>
      <c r="F2265" s="2">
        <v>22</v>
      </c>
      <c r="G2265" s="2">
        <v>439.66999999999996</v>
      </c>
      <c r="H2265" s="13">
        <v>0</v>
      </c>
    </row>
    <row r="2266" spans="1:8" ht="13.5" x14ac:dyDescent="0.25">
      <c r="A2266" s="11"/>
      <c r="B2266" s="10">
        <v>45299</v>
      </c>
      <c r="C2266" s="2">
        <v>22.51</v>
      </c>
      <c r="D2266" s="2">
        <v>19.984999999999999</v>
      </c>
      <c r="E2266" s="2">
        <v>19.984999999999999</v>
      </c>
      <c r="F2266" s="2">
        <v>17926</v>
      </c>
      <c r="G2266" s="2">
        <v>358251.11</v>
      </c>
      <c r="H2266" s="13">
        <v>0</v>
      </c>
    </row>
    <row r="2267" spans="1:8" ht="13.5" x14ac:dyDescent="0.25">
      <c r="A2267" s="11"/>
      <c r="B2267" s="10">
        <v>45300</v>
      </c>
      <c r="C2267" s="2">
        <v>22.52</v>
      </c>
      <c r="D2267" s="2">
        <v>19.994</v>
      </c>
      <c r="E2267" s="2">
        <v>19.994</v>
      </c>
      <c r="F2267" s="2">
        <v>90</v>
      </c>
      <c r="G2267" s="2">
        <v>1799.46</v>
      </c>
      <c r="H2267" s="13">
        <v>4.5033775331500329E-4</v>
      </c>
    </row>
    <row r="2268" spans="1:8" ht="13.5" x14ac:dyDescent="0.25">
      <c r="A2268" s="11"/>
      <c r="B2268" s="10">
        <v>45301</v>
      </c>
      <c r="C2268" s="2">
        <v>22.52</v>
      </c>
      <c r="D2268" s="2">
        <v>19.994</v>
      </c>
      <c r="E2268" s="2">
        <v>19.994</v>
      </c>
      <c r="F2268" s="2">
        <v>440</v>
      </c>
      <c r="G2268" s="2">
        <v>8797.36</v>
      </c>
      <c r="H2268" s="13">
        <v>0</v>
      </c>
    </row>
    <row r="2269" spans="1:8" ht="13.5" x14ac:dyDescent="0.25">
      <c r="A2269" s="11"/>
      <c r="B2269" s="10">
        <v>45302</v>
      </c>
      <c r="C2269" s="2">
        <v>23</v>
      </c>
      <c r="D2269" s="2">
        <v>20.420000000000002</v>
      </c>
      <c r="E2269" s="2">
        <v>20.420000000000002</v>
      </c>
      <c r="F2269" s="2">
        <v>196</v>
      </c>
      <c r="G2269" s="2">
        <v>4002.32</v>
      </c>
      <c r="H2269" s="13">
        <v>2.1306391917575371E-2</v>
      </c>
    </row>
    <row r="2270" spans="1:8" ht="13.5" x14ac:dyDescent="0.25">
      <c r="A2270" s="11"/>
      <c r="B2270" s="10">
        <v>45303</v>
      </c>
      <c r="C2270" s="2">
        <v>23</v>
      </c>
      <c r="D2270" s="2">
        <v>20.420000000000002</v>
      </c>
      <c r="E2270" s="2">
        <v>0</v>
      </c>
      <c r="F2270" s="2">
        <v>0</v>
      </c>
      <c r="G2270" s="2">
        <v>0</v>
      </c>
      <c r="H2270" s="13">
        <v>0</v>
      </c>
    </row>
    <row r="2271" spans="1:8" ht="13.5" x14ac:dyDescent="0.25">
      <c r="A2271" s="11"/>
      <c r="B2271" s="10">
        <v>45306</v>
      </c>
      <c r="C2271" s="2">
        <v>23</v>
      </c>
      <c r="D2271" s="2">
        <v>20.420000000000002</v>
      </c>
      <c r="E2271" s="2">
        <v>0</v>
      </c>
      <c r="F2271" s="2">
        <v>0</v>
      </c>
      <c r="G2271" s="2">
        <v>0</v>
      </c>
      <c r="H2271" s="13">
        <v>0</v>
      </c>
    </row>
    <row r="2272" spans="1:8" ht="13.5" x14ac:dyDescent="0.25">
      <c r="A2272" s="11"/>
      <c r="B2272" s="10">
        <v>45307</v>
      </c>
      <c r="C2272" s="2">
        <v>23</v>
      </c>
      <c r="D2272" s="2">
        <v>20.420000000000002</v>
      </c>
      <c r="E2272" s="2">
        <v>0</v>
      </c>
      <c r="F2272" s="2">
        <v>0</v>
      </c>
      <c r="G2272" s="2">
        <v>0</v>
      </c>
      <c r="H2272" s="13">
        <v>0</v>
      </c>
    </row>
    <row r="2273" spans="1:8" ht="13.5" x14ac:dyDescent="0.25">
      <c r="A2273" s="11"/>
      <c r="B2273" s="10">
        <v>45308</v>
      </c>
      <c r="C2273" s="2">
        <v>23</v>
      </c>
      <c r="D2273" s="2">
        <v>20.420000000000002</v>
      </c>
      <c r="E2273" s="2">
        <v>0</v>
      </c>
      <c r="F2273" s="2">
        <v>0</v>
      </c>
      <c r="G2273" s="2">
        <v>0</v>
      </c>
      <c r="H2273" s="13">
        <v>0</v>
      </c>
    </row>
    <row r="2274" spans="1:8" ht="13.5" x14ac:dyDescent="0.25">
      <c r="A2274" s="11"/>
      <c r="B2274" s="10">
        <v>45309</v>
      </c>
      <c r="C2274" s="2">
        <v>23</v>
      </c>
      <c r="D2274" s="2">
        <v>20.420000000000002</v>
      </c>
      <c r="E2274" s="2">
        <v>20.420000000000002</v>
      </c>
      <c r="F2274" s="2">
        <v>300</v>
      </c>
      <c r="G2274" s="2">
        <v>6126.0000000000009</v>
      </c>
      <c r="H2274" s="13">
        <v>0</v>
      </c>
    </row>
    <row r="2275" spans="1:8" ht="13.5" x14ac:dyDescent="0.25">
      <c r="A2275" s="11"/>
      <c r="B2275" s="10">
        <v>45310</v>
      </c>
      <c r="C2275" s="2">
        <v>23</v>
      </c>
      <c r="D2275" s="2">
        <v>20.420000000000002</v>
      </c>
      <c r="E2275" s="2">
        <v>0</v>
      </c>
      <c r="F2275" s="2">
        <v>0</v>
      </c>
      <c r="G2275" s="2">
        <v>0</v>
      </c>
      <c r="H2275" s="13">
        <v>0</v>
      </c>
    </row>
    <row r="2276" spans="1:8" ht="13.5" x14ac:dyDescent="0.25">
      <c r="A2276" s="11"/>
      <c r="B2276" s="10">
        <v>45313</v>
      </c>
      <c r="C2276" s="2">
        <v>23</v>
      </c>
      <c r="D2276" s="2">
        <v>20.420000000000002</v>
      </c>
      <c r="E2276" s="2">
        <v>0</v>
      </c>
      <c r="F2276" s="2">
        <v>0</v>
      </c>
      <c r="G2276" s="2">
        <v>0</v>
      </c>
      <c r="H2276" s="13">
        <v>0</v>
      </c>
    </row>
    <row r="2277" spans="1:8" ht="13.5" x14ac:dyDescent="0.25">
      <c r="A2277" s="11"/>
      <c r="B2277" s="10">
        <v>45314</v>
      </c>
      <c r="C2277" s="2">
        <v>23</v>
      </c>
      <c r="D2277" s="2">
        <v>20.420000000000002</v>
      </c>
      <c r="E2277" s="2">
        <v>0</v>
      </c>
      <c r="F2277" s="2">
        <v>0</v>
      </c>
      <c r="G2277" s="2">
        <v>0</v>
      </c>
      <c r="H2277" s="13">
        <v>0</v>
      </c>
    </row>
    <row r="2278" spans="1:8" ht="13.5" x14ac:dyDescent="0.25">
      <c r="A2278" s="11"/>
      <c r="B2278" s="10">
        <v>45315</v>
      </c>
      <c r="C2278" s="2">
        <v>23</v>
      </c>
      <c r="D2278" s="2">
        <v>20.420000000000002</v>
      </c>
      <c r="E2278" s="2">
        <v>0</v>
      </c>
      <c r="F2278" s="2">
        <v>0</v>
      </c>
      <c r="G2278" s="2">
        <v>0</v>
      </c>
      <c r="H2278" s="13">
        <v>0</v>
      </c>
    </row>
    <row r="2279" spans="1:8" ht="13.5" x14ac:dyDescent="0.25">
      <c r="A2279" s="11"/>
      <c r="B2279" s="10">
        <v>45316</v>
      </c>
      <c r="C2279" s="2">
        <v>23</v>
      </c>
      <c r="D2279" s="2">
        <v>20.420000000000002</v>
      </c>
      <c r="E2279" s="2">
        <v>0</v>
      </c>
      <c r="F2279" s="2">
        <v>0</v>
      </c>
      <c r="G2279" s="2">
        <v>0</v>
      </c>
      <c r="H2279" s="13">
        <v>0</v>
      </c>
    </row>
    <row r="2280" spans="1:8" ht="13.5" x14ac:dyDescent="0.25">
      <c r="A2280" s="11"/>
      <c r="B2280" s="10">
        <v>45317</v>
      </c>
      <c r="C2280" s="2">
        <v>23</v>
      </c>
      <c r="D2280" s="2">
        <v>20.420000000000002</v>
      </c>
      <c r="E2280" s="2">
        <v>0</v>
      </c>
      <c r="F2280" s="2">
        <v>0</v>
      </c>
      <c r="G2280" s="2">
        <v>0</v>
      </c>
      <c r="H2280" s="13">
        <v>0</v>
      </c>
    </row>
    <row r="2281" spans="1:8" ht="13.5" x14ac:dyDescent="0.25">
      <c r="A2281" s="11"/>
      <c r="B2281" s="10">
        <v>45320</v>
      </c>
      <c r="C2281" s="2">
        <v>23</v>
      </c>
      <c r="D2281" s="2">
        <v>20.420000000000002</v>
      </c>
      <c r="E2281" s="2">
        <v>0</v>
      </c>
      <c r="F2281" s="2">
        <v>0</v>
      </c>
      <c r="G2281" s="2">
        <v>0</v>
      </c>
      <c r="H2281" s="13">
        <v>0</v>
      </c>
    </row>
    <row r="2282" spans="1:8" ht="13.5" x14ac:dyDescent="0.25">
      <c r="A2282" s="11"/>
      <c r="B2282" s="10">
        <v>45321</v>
      </c>
      <c r="C2282" s="2">
        <v>23</v>
      </c>
      <c r="D2282" s="2">
        <v>20.420000000000002</v>
      </c>
      <c r="E2282" s="2">
        <v>0</v>
      </c>
      <c r="F2282" s="2">
        <v>0</v>
      </c>
      <c r="G2282" s="2">
        <v>0</v>
      </c>
      <c r="H2282" s="13">
        <v>0</v>
      </c>
    </row>
    <row r="2283" spans="1:8" ht="13.5" x14ac:dyDescent="0.25">
      <c r="A2283" s="11"/>
      <c r="B2283" s="10">
        <v>45322</v>
      </c>
      <c r="C2283" s="2">
        <v>23</v>
      </c>
      <c r="D2283" s="2">
        <v>20.420000000000002</v>
      </c>
      <c r="E2283" s="2">
        <v>0</v>
      </c>
      <c r="F2283" s="2">
        <v>0</v>
      </c>
      <c r="G2283" s="2">
        <v>0</v>
      </c>
      <c r="H2283" s="13">
        <v>0</v>
      </c>
    </row>
    <row r="2284" spans="1:8" ht="13.5" x14ac:dyDescent="0.25">
      <c r="A2284" s="11"/>
      <c r="B2284" s="10">
        <v>45323</v>
      </c>
      <c r="C2284" s="2">
        <v>23</v>
      </c>
      <c r="D2284" s="2">
        <v>20.420000000000002</v>
      </c>
      <c r="E2284" s="2">
        <v>0</v>
      </c>
      <c r="F2284" s="2">
        <v>0</v>
      </c>
      <c r="G2284" s="2">
        <v>0</v>
      </c>
      <c r="H2284" s="13">
        <v>0</v>
      </c>
    </row>
    <row r="2285" spans="1:8" ht="13.5" x14ac:dyDescent="0.25">
      <c r="A2285" s="11"/>
      <c r="B2285" s="10">
        <v>45324</v>
      </c>
      <c r="C2285" s="2">
        <v>23</v>
      </c>
      <c r="D2285" s="2">
        <v>20.420000000000002</v>
      </c>
      <c r="E2285" s="2">
        <v>0</v>
      </c>
      <c r="F2285" s="2">
        <v>0</v>
      </c>
      <c r="G2285" s="2">
        <v>0</v>
      </c>
      <c r="H2285" s="13">
        <v>0</v>
      </c>
    </row>
    <row r="2286" spans="1:8" ht="13.5" x14ac:dyDescent="0.25">
      <c r="A2286" s="11"/>
      <c r="B2286" s="10">
        <v>45327</v>
      </c>
      <c r="C2286" s="2">
        <v>23</v>
      </c>
      <c r="D2286" s="2">
        <v>20.420000000000002</v>
      </c>
      <c r="E2286" s="2">
        <v>0</v>
      </c>
      <c r="F2286" s="2">
        <v>0</v>
      </c>
      <c r="G2286" s="2">
        <v>0</v>
      </c>
      <c r="H2286" s="13">
        <v>0</v>
      </c>
    </row>
    <row r="2287" spans="1:8" ht="13.5" x14ac:dyDescent="0.25">
      <c r="A2287" s="11"/>
      <c r="B2287" s="10">
        <v>45328</v>
      </c>
      <c r="C2287" s="2">
        <v>23</v>
      </c>
      <c r="D2287" s="2">
        <v>20.420000000000002</v>
      </c>
      <c r="E2287" s="2">
        <v>20.420000000000002</v>
      </c>
      <c r="F2287" s="2">
        <v>4950</v>
      </c>
      <c r="G2287" s="2">
        <v>101079.00000000001</v>
      </c>
      <c r="H2287" s="13">
        <v>0</v>
      </c>
    </row>
    <row r="2288" spans="1:8" ht="13.5" x14ac:dyDescent="0.25">
      <c r="A2288" s="11"/>
      <c r="B2288" s="10">
        <v>45329</v>
      </c>
      <c r="C2288" s="2">
        <v>23</v>
      </c>
      <c r="D2288" s="2">
        <v>20.420000000000002</v>
      </c>
      <c r="E2288" s="2">
        <v>0</v>
      </c>
      <c r="F2288" s="2">
        <v>0</v>
      </c>
      <c r="G2288" s="2">
        <v>0</v>
      </c>
      <c r="H2288" s="13">
        <v>0</v>
      </c>
    </row>
    <row r="2289" spans="1:8" ht="13.5" x14ac:dyDescent="0.25">
      <c r="A2289" s="11"/>
      <c r="B2289" s="10">
        <v>45330</v>
      </c>
      <c r="C2289" s="2">
        <v>23</v>
      </c>
      <c r="D2289" s="2">
        <v>20.420000000000002</v>
      </c>
      <c r="E2289" s="2">
        <v>20.420000000000002</v>
      </c>
      <c r="F2289" s="2">
        <v>30</v>
      </c>
      <c r="G2289" s="2">
        <v>612.6</v>
      </c>
      <c r="H2289" s="13">
        <v>0</v>
      </c>
    </row>
    <row r="2290" spans="1:8" ht="13.5" x14ac:dyDescent="0.25">
      <c r="A2290" s="11"/>
      <c r="B2290" s="10">
        <v>45331</v>
      </c>
      <c r="C2290" s="2">
        <v>23</v>
      </c>
      <c r="D2290" s="2">
        <v>20.420000000000002</v>
      </c>
      <c r="E2290" s="2">
        <v>0</v>
      </c>
      <c r="F2290" s="2">
        <v>0</v>
      </c>
      <c r="G2290" s="2">
        <v>0</v>
      </c>
      <c r="H2290" s="13">
        <v>0</v>
      </c>
    </row>
    <row r="2291" spans="1:8" ht="13.5" x14ac:dyDescent="0.25">
      <c r="A2291" s="11"/>
      <c r="B2291" s="10">
        <v>45334</v>
      </c>
      <c r="C2291" s="2">
        <v>23</v>
      </c>
      <c r="D2291" s="2">
        <v>20.420000000000002</v>
      </c>
      <c r="E2291" s="2">
        <v>0</v>
      </c>
      <c r="F2291" s="2">
        <v>0</v>
      </c>
      <c r="G2291" s="2">
        <v>0</v>
      </c>
      <c r="H2291" s="13">
        <v>0</v>
      </c>
    </row>
    <row r="2292" spans="1:8" ht="13.5" x14ac:dyDescent="0.25">
      <c r="A2292" s="11"/>
      <c r="B2292" s="10">
        <v>45335</v>
      </c>
      <c r="C2292" s="2">
        <v>23.9</v>
      </c>
      <c r="D2292" s="2">
        <v>21.219000000000001</v>
      </c>
      <c r="E2292" s="2">
        <v>21.219000000000001</v>
      </c>
      <c r="F2292" s="2">
        <v>1</v>
      </c>
      <c r="G2292" s="2">
        <v>21.219000000000001</v>
      </c>
      <c r="H2292" s="13">
        <v>3.9128305582761973E-2</v>
      </c>
    </row>
    <row r="2293" spans="1:8" ht="13.5" x14ac:dyDescent="0.25">
      <c r="A2293" s="11"/>
      <c r="B2293" s="10">
        <v>45336</v>
      </c>
      <c r="C2293" s="2">
        <v>23.9</v>
      </c>
      <c r="D2293" s="2">
        <v>21.219000000000001</v>
      </c>
      <c r="E2293" s="2">
        <v>0</v>
      </c>
      <c r="F2293" s="2">
        <v>0</v>
      </c>
      <c r="G2293" s="2">
        <v>0</v>
      </c>
      <c r="H2293" s="13">
        <v>0</v>
      </c>
    </row>
    <row r="2294" spans="1:8" ht="13.5" x14ac:dyDescent="0.25">
      <c r="A2294" s="11"/>
      <c r="B2294" s="10">
        <v>45337</v>
      </c>
      <c r="C2294" s="2">
        <v>23.9</v>
      </c>
      <c r="D2294" s="2">
        <v>21.219000000000001</v>
      </c>
      <c r="E2294" s="2">
        <v>0</v>
      </c>
      <c r="F2294" s="2">
        <v>0</v>
      </c>
      <c r="G2294" s="2">
        <v>0</v>
      </c>
      <c r="H2294" s="13">
        <v>0</v>
      </c>
    </row>
    <row r="2295" spans="1:8" ht="13.5" x14ac:dyDescent="0.25">
      <c r="A2295" s="11"/>
      <c r="B2295" s="10">
        <v>45338</v>
      </c>
      <c r="C2295" s="2">
        <v>23.9</v>
      </c>
      <c r="D2295" s="2">
        <v>21.219000000000001</v>
      </c>
      <c r="E2295" s="2">
        <v>0</v>
      </c>
      <c r="F2295" s="2">
        <v>0</v>
      </c>
      <c r="G2295" s="2">
        <v>0</v>
      </c>
      <c r="H2295" s="13">
        <v>0</v>
      </c>
    </row>
    <row r="2296" spans="1:8" ht="13.5" x14ac:dyDescent="0.25">
      <c r="A2296" s="11"/>
      <c r="B2296" s="10">
        <v>45341</v>
      </c>
      <c r="C2296" s="2">
        <v>23.9</v>
      </c>
      <c r="D2296" s="2">
        <v>21.219000000000001</v>
      </c>
      <c r="E2296" s="2">
        <v>0</v>
      </c>
      <c r="F2296" s="2">
        <v>0</v>
      </c>
      <c r="G2296" s="2">
        <v>0</v>
      </c>
      <c r="H2296" s="13">
        <v>0</v>
      </c>
    </row>
    <row r="2297" spans="1:8" ht="13.5" x14ac:dyDescent="0.25">
      <c r="A2297" s="11"/>
      <c r="B2297" s="10">
        <v>45342</v>
      </c>
      <c r="C2297" s="2">
        <v>23.5</v>
      </c>
      <c r="D2297" s="2">
        <v>20.864000000000001</v>
      </c>
      <c r="E2297" s="2">
        <v>20.864000000000001</v>
      </c>
      <c r="F2297" s="2">
        <v>382</v>
      </c>
      <c r="G2297" s="2">
        <v>7970.0480000000007</v>
      </c>
      <c r="H2297" s="13">
        <v>-1.6730288892030747E-2</v>
      </c>
    </row>
    <row r="2298" spans="1:8" ht="13.5" x14ac:dyDescent="0.25">
      <c r="A2298" s="11"/>
      <c r="B2298" s="10">
        <v>45343</v>
      </c>
      <c r="C2298" s="2">
        <v>23.5</v>
      </c>
      <c r="D2298" s="2">
        <v>20.864000000000001</v>
      </c>
      <c r="E2298" s="2">
        <v>0</v>
      </c>
      <c r="F2298" s="2">
        <v>0</v>
      </c>
      <c r="G2298" s="2">
        <v>0</v>
      </c>
      <c r="H2298" s="13">
        <v>0</v>
      </c>
    </row>
    <row r="2299" spans="1:8" ht="13.5" x14ac:dyDescent="0.25">
      <c r="A2299" s="11"/>
      <c r="B2299" s="10">
        <v>45344</v>
      </c>
      <c r="C2299" s="2">
        <v>23.02</v>
      </c>
      <c r="D2299" s="2">
        <v>20.437999999999999</v>
      </c>
      <c r="E2299" s="2">
        <v>20.437999999999999</v>
      </c>
      <c r="F2299" s="2">
        <v>305</v>
      </c>
      <c r="G2299" s="2">
        <v>6233.5899999999992</v>
      </c>
      <c r="H2299" s="13">
        <v>-2.0417944785276164E-2</v>
      </c>
    </row>
    <row r="2300" spans="1:8" ht="13.5" x14ac:dyDescent="0.25">
      <c r="A2300" s="11"/>
      <c r="B2300" s="10">
        <v>45345</v>
      </c>
      <c r="C2300" s="2">
        <v>23.9</v>
      </c>
      <c r="D2300" s="2">
        <v>21.219000000000001</v>
      </c>
      <c r="E2300" s="2">
        <v>21.219000000000001</v>
      </c>
      <c r="F2300" s="2">
        <v>20</v>
      </c>
      <c r="G2300" s="2">
        <v>424.38</v>
      </c>
      <c r="H2300" s="13">
        <v>3.8213132400430685E-2</v>
      </c>
    </row>
    <row r="2301" spans="1:8" ht="13.5" x14ac:dyDescent="0.25">
      <c r="A2301" s="11"/>
      <c r="B2301" s="10">
        <v>45348</v>
      </c>
      <c r="C2301" s="2">
        <v>23.9</v>
      </c>
      <c r="D2301" s="2">
        <v>21.219000000000001</v>
      </c>
      <c r="E2301" s="2">
        <v>21.219000000000001</v>
      </c>
      <c r="F2301" s="2">
        <v>22</v>
      </c>
      <c r="G2301" s="2">
        <v>466.81800000000004</v>
      </c>
      <c r="H2301" s="13">
        <v>0</v>
      </c>
    </row>
    <row r="2302" spans="1:8" ht="13.5" x14ac:dyDescent="0.25">
      <c r="A2302" s="11"/>
      <c r="B2302" s="10">
        <v>45349</v>
      </c>
      <c r="C2302" s="2">
        <v>23.9</v>
      </c>
      <c r="D2302" s="2">
        <v>21.219000000000001</v>
      </c>
      <c r="E2302" s="2">
        <v>0</v>
      </c>
      <c r="F2302" s="2">
        <v>0</v>
      </c>
      <c r="G2302" s="2">
        <v>0</v>
      </c>
      <c r="H2302" s="13">
        <v>0</v>
      </c>
    </row>
    <row r="2303" spans="1:8" ht="13.5" x14ac:dyDescent="0.25">
      <c r="A2303" s="11"/>
      <c r="B2303" s="10">
        <v>45350</v>
      </c>
      <c r="C2303" s="2">
        <v>23.9</v>
      </c>
      <c r="D2303" s="2">
        <v>21.219000000000001</v>
      </c>
      <c r="E2303" s="2">
        <v>0</v>
      </c>
      <c r="F2303" s="2">
        <v>0</v>
      </c>
      <c r="G2303" s="2">
        <v>0</v>
      </c>
      <c r="H2303" s="13">
        <v>0</v>
      </c>
    </row>
    <row r="2304" spans="1:8" ht="13.5" x14ac:dyDescent="0.25">
      <c r="A2304" s="11"/>
      <c r="B2304" s="10">
        <v>45351</v>
      </c>
      <c r="C2304" s="2">
        <v>23.8</v>
      </c>
      <c r="D2304" s="2">
        <v>21.131</v>
      </c>
      <c r="E2304" s="2">
        <v>21.131</v>
      </c>
      <c r="F2304" s="2">
        <v>35</v>
      </c>
      <c r="G2304" s="2">
        <v>739.58500000000004</v>
      </c>
      <c r="H2304" s="13">
        <v>-4.1472265422499155E-3</v>
      </c>
    </row>
    <row r="2305" spans="1:8" ht="13.5" x14ac:dyDescent="0.25">
      <c r="A2305" s="11"/>
      <c r="B2305" s="10">
        <v>45352</v>
      </c>
      <c r="C2305" s="2">
        <v>23.8</v>
      </c>
      <c r="D2305" s="2">
        <v>21.131</v>
      </c>
      <c r="E2305" s="2">
        <v>0</v>
      </c>
      <c r="F2305" s="2">
        <v>0</v>
      </c>
      <c r="G2305" s="2">
        <v>0</v>
      </c>
      <c r="H2305" s="13">
        <v>0</v>
      </c>
    </row>
    <row r="2306" spans="1:8" ht="13.5" x14ac:dyDescent="0.25">
      <c r="A2306" s="11"/>
      <c r="B2306" s="10">
        <v>45355</v>
      </c>
      <c r="C2306" s="2">
        <v>23.8</v>
      </c>
      <c r="D2306" s="2">
        <v>21.131</v>
      </c>
      <c r="E2306" s="2">
        <v>0</v>
      </c>
      <c r="F2306" s="2">
        <v>0</v>
      </c>
      <c r="G2306" s="2">
        <v>0</v>
      </c>
      <c r="H2306" s="13">
        <v>0</v>
      </c>
    </row>
    <row r="2307" spans="1:8" ht="13.5" x14ac:dyDescent="0.25">
      <c r="A2307" s="11"/>
      <c r="B2307" s="10">
        <v>45356</v>
      </c>
      <c r="C2307" s="2">
        <v>23.8</v>
      </c>
      <c r="D2307" s="2">
        <v>21.131</v>
      </c>
      <c r="E2307" s="2">
        <v>0</v>
      </c>
      <c r="F2307" s="2">
        <v>0</v>
      </c>
      <c r="G2307" s="2">
        <v>0</v>
      </c>
      <c r="H2307" s="13">
        <v>0</v>
      </c>
    </row>
    <row r="2308" spans="1:8" ht="13.5" x14ac:dyDescent="0.25">
      <c r="A2308" s="11"/>
      <c r="B2308" s="10">
        <v>45357</v>
      </c>
      <c r="C2308" s="2">
        <v>23.8</v>
      </c>
      <c r="D2308" s="2">
        <v>21.131</v>
      </c>
      <c r="E2308" s="2">
        <v>0</v>
      </c>
      <c r="F2308" s="2">
        <v>0</v>
      </c>
      <c r="G2308" s="2">
        <v>0</v>
      </c>
      <c r="H2308" s="13">
        <v>0</v>
      </c>
    </row>
    <row r="2309" spans="1:8" ht="13.5" x14ac:dyDescent="0.25">
      <c r="A2309" s="11"/>
      <c r="B2309" s="10">
        <v>45358</v>
      </c>
      <c r="C2309" s="2">
        <v>23.8</v>
      </c>
      <c r="D2309" s="2">
        <v>21.131</v>
      </c>
      <c r="E2309" s="2">
        <v>0</v>
      </c>
      <c r="F2309" s="2">
        <v>0</v>
      </c>
      <c r="G2309" s="2">
        <v>0</v>
      </c>
      <c r="H2309" s="13">
        <v>0</v>
      </c>
    </row>
    <row r="2310" spans="1:8" ht="13.5" x14ac:dyDescent="0.25">
      <c r="A2310" s="11"/>
      <c r="B2310" s="10">
        <v>45359</v>
      </c>
      <c r="C2310" s="2">
        <v>23.8</v>
      </c>
      <c r="D2310" s="2">
        <v>21.131</v>
      </c>
      <c r="E2310" s="2">
        <v>0</v>
      </c>
      <c r="F2310" s="2">
        <v>0</v>
      </c>
      <c r="G2310" s="2">
        <v>0</v>
      </c>
      <c r="H2310" s="13">
        <v>0</v>
      </c>
    </row>
    <row r="2311" spans="1:8" ht="13.5" x14ac:dyDescent="0.25">
      <c r="A2311" s="11"/>
      <c r="B2311" s="10">
        <v>45362</v>
      </c>
      <c r="C2311" s="2">
        <v>23.8</v>
      </c>
      <c r="D2311" s="2">
        <v>21.131</v>
      </c>
      <c r="E2311" s="2">
        <v>0</v>
      </c>
      <c r="F2311" s="2">
        <v>0</v>
      </c>
      <c r="G2311" s="2">
        <v>0</v>
      </c>
      <c r="H2311" s="13">
        <v>0</v>
      </c>
    </row>
    <row r="2312" spans="1:8" ht="13.5" x14ac:dyDescent="0.25">
      <c r="A2312" s="11"/>
      <c r="B2312" s="10">
        <v>45363</v>
      </c>
      <c r="C2312" s="2">
        <v>23.8</v>
      </c>
      <c r="D2312" s="2">
        <v>21.131</v>
      </c>
      <c r="E2312" s="2">
        <v>0</v>
      </c>
      <c r="F2312" s="2">
        <v>0</v>
      </c>
      <c r="G2312" s="2">
        <v>0</v>
      </c>
      <c r="H2312" s="13">
        <v>0</v>
      </c>
    </row>
    <row r="2313" spans="1:8" ht="13.5" x14ac:dyDescent="0.25">
      <c r="A2313" s="11"/>
      <c r="B2313" s="10">
        <v>45364</v>
      </c>
      <c r="C2313" s="2">
        <v>23.8</v>
      </c>
      <c r="D2313" s="2">
        <v>21.131</v>
      </c>
      <c r="E2313" s="2">
        <v>0</v>
      </c>
      <c r="F2313" s="2">
        <v>0</v>
      </c>
      <c r="G2313" s="2">
        <v>0</v>
      </c>
      <c r="H2313" s="13">
        <v>0</v>
      </c>
    </row>
    <row r="2314" spans="1:8" ht="13.5" x14ac:dyDescent="0.25">
      <c r="A2314" s="11"/>
      <c r="B2314" s="10">
        <v>45365</v>
      </c>
      <c r="C2314" s="2">
        <v>23.8</v>
      </c>
      <c r="D2314" s="2">
        <v>21.131</v>
      </c>
      <c r="E2314" s="2">
        <v>0</v>
      </c>
      <c r="F2314" s="2">
        <v>0</v>
      </c>
      <c r="G2314" s="2">
        <v>0</v>
      </c>
      <c r="H2314" s="13">
        <v>0</v>
      </c>
    </row>
    <row r="2315" spans="1:8" ht="13.5" x14ac:dyDescent="0.25">
      <c r="A2315" s="11"/>
      <c r="B2315" s="10">
        <v>45366</v>
      </c>
      <c r="C2315" s="2">
        <v>23.8</v>
      </c>
      <c r="D2315" s="2">
        <v>21.131</v>
      </c>
      <c r="E2315" s="2">
        <v>0</v>
      </c>
      <c r="F2315" s="2">
        <v>0</v>
      </c>
      <c r="G2315" s="2">
        <v>0</v>
      </c>
      <c r="H2315" s="13">
        <v>0</v>
      </c>
    </row>
    <row r="2316" spans="1:8" ht="13.5" x14ac:dyDescent="0.25">
      <c r="A2316" s="11"/>
      <c r="B2316" s="10">
        <v>45369</v>
      </c>
      <c r="C2316" s="2">
        <v>23.8</v>
      </c>
      <c r="D2316" s="2">
        <v>21.131</v>
      </c>
      <c r="E2316" s="2">
        <v>0</v>
      </c>
      <c r="F2316" s="2">
        <v>0</v>
      </c>
      <c r="G2316" s="2">
        <v>0</v>
      </c>
      <c r="H2316" s="13">
        <v>0</v>
      </c>
    </row>
    <row r="2317" spans="1:8" ht="13.5" x14ac:dyDescent="0.25">
      <c r="A2317" s="11"/>
      <c r="B2317" s="10">
        <v>45370</v>
      </c>
      <c r="C2317" s="2">
        <v>23.8</v>
      </c>
      <c r="D2317" s="2">
        <v>21.131</v>
      </c>
      <c r="E2317" s="2">
        <v>0</v>
      </c>
      <c r="F2317" s="2">
        <v>0</v>
      </c>
      <c r="G2317" s="2">
        <v>0</v>
      </c>
      <c r="H2317" s="13">
        <v>0</v>
      </c>
    </row>
    <row r="2318" spans="1:8" ht="13.5" x14ac:dyDescent="0.25">
      <c r="A2318" s="11"/>
      <c r="B2318" s="10">
        <v>45372</v>
      </c>
      <c r="C2318" s="2">
        <v>23.8</v>
      </c>
      <c r="D2318" s="2">
        <v>21.131</v>
      </c>
      <c r="E2318" s="2">
        <v>0</v>
      </c>
      <c r="F2318" s="2">
        <v>0</v>
      </c>
      <c r="G2318" s="2">
        <v>0</v>
      </c>
      <c r="H2318" s="13">
        <v>0</v>
      </c>
    </row>
    <row r="2319" spans="1:8" ht="13.5" x14ac:dyDescent="0.25">
      <c r="A2319" s="11"/>
      <c r="B2319" s="10">
        <v>45373</v>
      </c>
      <c r="C2319" s="2">
        <v>23.5</v>
      </c>
      <c r="D2319" s="2">
        <v>20.864000000000001</v>
      </c>
      <c r="E2319" s="2">
        <v>20.864000000000001</v>
      </c>
      <c r="F2319" s="2">
        <v>2300</v>
      </c>
      <c r="G2319" s="2">
        <v>47987.200000000004</v>
      </c>
      <c r="H2319" s="13">
        <v>-1.2635464483460293E-2</v>
      </c>
    </row>
    <row r="2320" spans="1:8" ht="13.5" x14ac:dyDescent="0.25">
      <c r="A2320" s="11"/>
      <c r="B2320" s="10">
        <v>45376</v>
      </c>
      <c r="C2320" s="2">
        <v>23.5</v>
      </c>
      <c r="D2320" s="2">
        <v>20.864000000000001</v>
      </c>
      <c r="E2320" s="2">
        <v>0</v>
      </c>
      <c r="F2320" s="2">
        <v>0</v>
      </c>
      <c r="G2320" s="2">
        <v>0</v>
      </c>
      <c r="H2320" s="13">
        <v>0</v>
      </c>
    </row>
    <row r="2321" spans="1:8" ht="13.5" x14ac:dyDescent="0.25">
      <c r="A2321" s="11"/>
      <c r="B2321" s="10">
        <v>45377</v>
      </c>
      <c r="C2321" s="2">
        <v>23.5</v>
      </c>
      <c r="D2321" s="2">
        <v>20.864000000000001</v>
      </c>
      <c r="E2321" s="2">
        <v>0</v>
      </c>
      <c r="F2321" s="2">
        <v>0</v>
      </c>
      <c r="G2321" s="2">
        <v>0</v>
      </c>
      <c r="H2321" s="13">
        <v>0</v>
      </c>
    </row>
    <row r="2322" spans="1:8" ht="13.5" x14ac:dyDescent="0.25">
      <c r="A2322" s="11"/>
      <c r="B2322" s="10">
        <v>45378</v>
      </c>
      <c r="C2322" s="2">
        <v>23.5</v>
      </c>
      <c r="D2322" s="2">
        <v>20.864000000000001</v>
      </c>
      <c r="E2322" s="2">
        <v>0</v>
      </c>
      <c r="F2322" s="2">
        <v>0</v>
      </c>
      <c r="G2322" s="2">
        <v>0</v>
      </c>
      <c r="H2322" s="13">
        <v>0</v>
      </c>
    </row>
    <row r="2323" spans="1:8" ht="13.5" x14ac:dyDescent="0.25">
      <c r="A2323" s="11"/>
      <c r="B2323" s="10">
        <v>45379</v>
      </c>
      <c r="C2323" s="2">
        <v>23.5</v>
      </c>
      <c r="D2323" s="2">
        <v>20.864000000000001</v>
      </c>
      <c r="E2323" s="2">
        <v>0</v>
      </c>
      <c r="F2323" s="2">
        <v>0</v>
      </c>
      <c r="G2323" s="2">
        <v>0</v>
      </c>
      <c r="H2323" s="13">
        <v>0</v>
      </c>
    </row>
    <row r="2324" spans="1:8" ht="13.5" x14ac:dyDescent="0.25">
      <c r="A2324" s="11"/>
      <c r="B2324" s="10">
        <v>45380</v>
      </c>
      <c r="C2324" s="2">
        <v>23.5</v>
      </c>
      <c r="D2324" s="2">
        <v>20.864000000000001</v>
      </c>
      <c r="E2324" s="2">
        <v>0</v>
      </c>
      <c r="F2324" s="2">
        <v>0</v>
      </c>
      <c r="G2324" s="2">
        <v>0</v>
      </c>
      <c r="H2324" s="13">
        <v>0</v>
      </c>
    </row>
    <row r="2325" spans="1:8" ht="13.5" x14ac:dyDescent="0.25">
      <c r="A2325" s="11"/>
      <c r="B2325" s="10">
        <v>45383</v>
      </c>
      <c r="C2325" s="2">
        <v>23.5</v>
      </c>
      <c r="D2325" s="2">
        <v>20.864000000000001</v>
      </c>
      <c r="E2325" s="2">
        <v>0</v>
      </c>
      <c r="F2325" s="2">
        <v>0</v>
      </c>
      <c r="G2325" s="2">
        <v>0</v>
      </c>
      <c r="H2325" s="13">
        <v>0</v>
      </c>
    </row>
    <row r="2326" spans="1:8" ht="13.5" x14ac:dyDescent="0.25">
      <c r="A2326" s="11"/>
      <c r="B2326" s="10">
        <v>45384</v>
      </c>
      <c r="C2326" s="2">
        <v>23.65</v>
      </c>
      <c r="D2326" s="2">
        <v>20.998000000000001</v>
      </c>
      <c r="E2326" s="2">
        <v>20.998000000000001</v>
      </c>
      <c r="F2326" s="2">
        <v>34</v>
      </c>
      <c r="G2326" s="2">
        <v>713.93200000000002</v>
      </c>
      <c r="H2326" s="13">
        <v>6.4225460122699545E-3</v>
      </c>
    </row>
    <row r="2327" spans="1:8" ht="13.5" x14ac:dyDescent="0.25">
      <c r="A2327" s="11"/>
      <c r="B2327" s="10">
        <v>45385</v>
      </c>
      <c r="C2327" s="2">
        <v>23.65</v>
      </c>
      <c r="D2327" s="2">
        <v>20.998000000000001</v>
      </c>
      <c r="E2327" s="2">
        <v>0</v>
      </c>
      <c r="F2327" s="2">
        <v>0</v>
      </c>
      <c r="G2327" s="2">
        <v>0</v>
      </c>
      <c r="H2327" s="13">
        <v>0</v>
      </c>
    </row>
    <row r="2328" spans="1:8" ht="13.5" x14ac:dyDescent="0.25">
      <c r="A2328" s="11"/>
      <c r="B2328" s="10">
        <v>45386</v>
      </c>
      <c r="C2328" s="2">
        <v>23.65</v>
      </c>
      <c r="D2328" s="2">
        <v>20.998000000000001</v>
      </c>
      <c r="E2328" s="2">
        <v>20.998000000000001</v>
      </c>
      <c r="F2328" s="2">
        <v>11</v>
      </c>
      <c r="G2328" s="2">
        <v>230.97800000000001</v>
      </c>
      <c r="H2328" s="13">
        <v>0</v>
      </c>
    </row>
    <row r="2329" spans="1:8" ht="13.5" x14ac:dyDescent="0.25">
      <c r="A2329" s="11"/>
      <c r="B2329" s="10">
        <v>45387</v>
      </c>
      <c r="C2329" s="2">
        <v>23.65</v>
      </c>
      <c r="D2329" s="2">
        <v>20.998000000000001</v>
      </c>
      <c r="E2329" s="2">
        <v>20.998000000000001</v>
      </c>
      <c r="F2329" s="2">
        <v>215</v>
      </c>
      <c r="G2329" s="2">
        <v>4514.5700000000006</v>
      </c>
      <c r="H2329" s="13">
        <v>0</v>
      </c>
    </row>
    <row r="2330" spans="1:8" ht="13.5" x14ac:dyDescent="0.25">
      <c r="A2330" s="11"/>
      <c r="B2330" s="10">
        <v>45390</v>
      </c>
      <c r="C2330" s="2">
        <v>23.75</v>
      </c>
      <c r="D2330" s="2">
        <v>21.085999999999999</v>
      </c>
      <c r="E2330" s="2">
        <v>21.085999999999999</v>
      </c>
      <c r="F2330" s="2">
        <v>1</v>
      </c>
      <c r="G2330" s="2">
        <v>21.085999999999999</v>
      </c>
      <c r="H2330" s="13">
        <v>4.1908753214590635E-3</v>
      </c>
    </row>
    <row r="2331" spans="1:8" ht="13.5" x14ac:dyDescent="0.25">
      <c r="A2331" s="11"/>
      <c r="B2331" s="10">
        <v>45394</v>
      </c>
      <c r="C2331" s="2">
        <v>23.75</v>
      </c>
      <c r="D2331" s="2">
        <v>21.085999999999999</v>
      </c>
      <c r="E2331" s="2">
        <v>21.085999999999999</v>
      </c>
      <c r="F2331" s="2">
        <v>10</v>
      </c>
      <c r="G2331" s="2">
        <v>210.85999999999999</v>
      </c>
      <c r="H2331" s="13">
        <v>0</v>
      </c>
    </row>
    <row r="2332" spans="1:8" ht="13.5" x14ac:dyDescent="0.25">
      <c r="A2332" s="11"/>
      <c r="B2332" s="10">
        <v>45397</v>
      </c>
      <c r="C2332" s="2">
        <v>23.69</v>
      </c>
      <c r="D2332" s="2">
        <v>21.033000000000001</v>
      </c>
      <c r="E2332" s="2">
        <v>21.033000000000001</v>
      </c>
      <c r="F2332" s="2">
        <v>246</v>
      </c>
      <c r="G2332" s="2">
        <v>5174.1180000000004</v>
      </c>
      <c r="H2332" s="13">
        <v>-2.5135160770177974E-3</v>
      </c>
    </row>
    <row r="2333" spans="1:8" ht="13.5" x14ac:dyDescent="0.25">
      <c r="A2333" s="11"/>
      <c r="B2333" s="10">
        <v>45398</v>
      </c>
      <c r="C2333" s="2">
        <v>23.69</v>
      </c>
      <c r="D2333" s="2">
        <v>21.033000000000001</v>
      </c>
      <c r="E2333" s="2">
        <v>0</v>
      </c>
      <c r="F2333" s="2">
        <v>0</v>
      </c>
      <c r="G2333" s="2">
        <v>0</v>
      </c>
      <c r="H2333" s="13">
        <v>0</v>
      </c>
    </row>
    <row r="2334" spans="1:8" ht="13.5" x14ac:dyDescent="0.25">
      <c r="A2334" s="11"/>
      <c r="B2334" s="10">
        <v>45399</v>
      </c>
      <c r="C2334" s="2">
        <v>23.69</v>
      </c>
      <c r="D2334" s="2">
        <v>21.033000000000001</v>
      </c>
      <c r="E2334" s="2">
        <v>0</v>
      </c>
      <c r="F2334" s="2">
        <v>0</v>
      </c>
      <c r="G2334" s="2">
        <v>0</v>
      </c>
      <c r="H2334" s="13">
        <v>0</v>
      </c>
    </row>
    <row r="2335" spans="1:8" ht="13.5" x14ac:dyDescent="0.25">
      <c r="A2335" s="11"/>
      <c r="B2335" s="10">
        <v>45400</v>
      </c>
      <c r="C2335" s="2">
        <v>23.69</v>
      </c>
      <c r="D2335" s="2">
        <v>21.033000000000001</v>
      </c>
      <c r="E2335" s="2">
        <v>0</v>
      </c>
      <c r="F2335" s="2">
        <v>0</v>
      </c>
      <c r="G2335" s="2">
        <v>0</v>
      </c>
      <c r="H2335" s="13">
        <v>0</v>
      </c>
    </row>
    <row r="2336" spans="1:8" ht="13.5" x14ac:dyDescent="0.25">
      <c r="A2336" s="11"/>
      <c r="B2336" s="10">
        <v>45401</v>
      </c>
      <c r="C2336" s="2">
        <v>23.5</v>
      </c>
      <c r="D2336" s="2">
        <v>20.864000000000001</v>
      </c>
      <c r="E2336" s="2">
        <v>20.864000000000001</v>
      </c>
      <c r="F2336" s="2">
        <v>50000</v>
      </c>
      <c r="G2336" s="2">
        <v>1043200</v>
      </c>
      <c r="H2336" s="13">
        <v>-8.034992630628084E-3</v>
      </c>
    </row>
    <row r="2337" spans="1:8" ht="13.5" x14ac:dyDescent="0.25">
      <c r="A2337" s="11"/>
      <c r="B2337" s="10">
        <v>45404</v>
      </c>
      <c r="C2337" s="2">
        <v>23.5</v>
      </c>
      <c r="D2337" s="2">
        <v>20.864000000000001</v>
      </c>
      <c r="E2337" s="2">
        <v>0</v>
      </c>
      <c r="F2337" s="2">
        <v>0</v>
      </c>
      <c r="G2337" s="2">
        <v>0</v>
      </c>
      <c r="H2337" s="13">
        <v>0</v>
      </c>
    </row>
    <row r="2338" spans="1:8" ht="13.5" x14ac:dyDescent="0.25">
      <c r="A2338" s="11"/>
      <c r="B2338" s="10">
        <v>45405</v>
      </c>
      <c r="C2338" s="2">
        <v>23.5</v>
      </c>
      <c r="D2338" s="2">
        <v>20.864000000000001</v>
      </c>
      <c r="E2338" s="2">
        <v>0</v>
      </c>
      <c r="F2338" s="2">
        <v>0</v>
      </c>
      <c r="G2338" s="2">
        <v>0</v>
      </c>
      <c r="H2338" s="13">
        <v>0</v>
      </c>
    </row>
    <row r="2339" spans="1:8" ht="13.5" x14ac:dyDescent="0.25">
      <c r="A2339" s="11"/>
      <c r="B2339" s="10">
        <v>45406</v>
      </c>
      <c r="C2339" s="2">
        <v>23.65</v>
      </c>
      <c r="D2339" s="2">
        <v>20.998000000000001</v>
      </c>
      <c r="E2339" s="2">
        <v>20.998000000000001</v>
      </c>
      <c r="F2339" s="2">
        <v>1</v>
      </c>
      <c r="G2339" s="2">
        <v>20.998000000000001</v>
      </c>
      <c r="H2339" s="13">
        <v>6.4225460122699545E-3</v>
      </c>
    </row>
    <row r="2340" spans="1:8" ht="13.5" x14ac:dyDescent="0.25">
      <c r="A2340" s="11"/>
      <c r="B2340" s="10">
        <v>45407</v>
      </c>
      <c r="C2340" s="2">
        <v>23.65</v>
      </c>
      <c r="D2340" s="2">
        <v>20.998000000000001</v>
      </c>
      <c r="E2340" s="2">
        <v>20.998000000000001</v>
      </c>
      <c r="F2340" s="2">
        <v>1</v>
      </c>
      <c r="G2340" s="2">
        <v>20.998000000000001</v>
      </c>
      <c r="H2340" s="13">
        <v>0</v>
      </c>
    </row>
    <row r="2341" spans="1:8" ht="13.5" x14ac:dyDescent="0.25">
      <c r="A2341" s="11"/>
      <c r="B2341" s="10">
        <v>45408</v>
      </c>
      <c r="C2341" s="2">
        <v>23.65</v>
      </c>
      <c r="D2341" s="2">
        <v>20.998000000000001</v>
      </c>
      <c r="E2341" s="2">
        <v>20.998000000000001</v>
      </c>
      <c r="F2341" s="2">
        <v>48</v>
      </c>
      <c r="G2341" s="2">
        <v>1007.904</v>
      </c>
      <c r="H2341" s="13">
        <v>0</v>
      </c>
    </row>
    <row r="2342" spans="1:8" ht="13.5" x14ac:dyDescent="0.25">
      <c r="A2342" s="11"/>
      <c r="B2342" s="10">
        <v>45411</v>
      </c>
      <c r="C2342" s="2">
        <v>23.6</v>
      </c>
      <c r="D2342" s="2">
        <v>20.952999999999999</v>
      </c>
      <c r="E2342" s="2">
        <v>20.952999999999999</v>
      </c>
      <c r="F2342" s="2">
        <v>150</v>
      </c>
      <c r="G2342" s="2">
        <v>3142.95</v>
      </c>
      <c r="H2342" s="13">
        <v>-2.1430612439280743E-3</v>
      </c>
    </row>
    <row r="2343" spans="1:8" ht="13.5" x14ac:dyDescent="0.25">
      <c r="A2343" s="11"/>
      <c r="B2343" s="10">
        <v>45412</v>
      </c>
      <c r="C2343" s="2">
        <v>23.6</v>
      </c>
      <c r="D2343" s="2">
        <v>20.952999999999999</v>
      </c>
      <c r="E2343" s="2">
        <v>20.952999999999999</v>
      </c>
      <c r="F2343" s="2">
        <v>63</v>
      </c>
      <c r="G2343" s="2">
        <v>1320.039</v>
      </c>
      <c r="H2343" s="13">
        <v>0</v>
      </c>
    </row>
    <row r="2344" spans="1:8" ht="13.5" x14ac:dyDescent="0.25">
      <c r="A2344" s="11"/>
      <c r="B2344" s="10">
        <v>45414</v>
      </c>
      <c r="C2344" s="2">
        <v>23.6</v>
      </c>
      <c r="D2344" s="2">
        <v>20.952999999999999</v>
      </c>
      <c r="E2344" s="2">
        <v>20.952999999999999</v>
      </c>
      <c r="F2344" s="2">
        <v>8</v>
      </c>
      <c r="G2344" s="2">
        <v>167.624</v>
      </c>
      <c r="H2344" s="13">
        <v>0</v>
      </c>
    </row>
    <row r="2345" spans="1:8" ht="13.5" x14ac:dyDescent="0.25">
      <c r="A2345" s="11"/>
      <c r="B2345" s="10">
        <v>45415</v>
      </c>
      <c r="C2345" s="2">
        <v>21.6</v>
      </c>
      <c r="D2345" s="2">
        <v>20.25</v>
      </c>
      <c r="E2345" s="2">
        <v>20.25</v>
      </c>
      <c r="F2345" s="2">
        <v>20</v>
      </c>
      <c r="G2345" s="2">
        <v>405</v>
      </c>
      <c r="H2345" s="13">
        <v>-3.3551281439411988E-2</v>
      </c>
    </row>
    <row r="2346" spans="1:8" ht="13.5" x14ac:dyDescent="0.25">
      <c r="A2346" s="11"/>
      <c r="B2346" s="10">
        <v>45418</v>
      </c>
      <c r="C2346" s="2">
        <v>21.6</v>
      </c>
      <c r="D2346" s="2">
        <v>20.25</v>
      </c>
      <c r="E2346" s="2">
        <v>0</v>
      </c>
      <c r="F2346" s="2">
        <v>0</v>
      </c>
      <c r="G2346" s="2">
        <v>0</v>
      </c>
      <c r="H2346" s="13">
        <v>0</v>
      </c>
    </row>
    <row r="2347" spans="1:8" ht="13.5" x14ac:dyDescent="0.25">
      <c r="A2347" s="11"/>
      <c r="B2347" s="10">
        <v>45419</v>
      </c>
      <c r="C2347" s="2">
        <v>21.6</v>
      </c>
      <c r="D2347" s="2">
        <v>20.25</v>
      </c>
      <c r="E2347" s="2">
        <v>0</v>
      </c>
      <c r="F2347" s="2">
        <v>0</v>
      </c>
      <c r="G2347" s="2">
        <v>0</v>
      </c>
      <c r="H2347" s="13">
        <v>0</v>
      </c>
    </row>
    <row r="2348" spans="1:8" ht="13.5" x14ac:dyDescent="0.25">
      <c r="A2348" s="11"/>
      <c r="B2348" s="10">
        <v>45420</v>
      </c>
      <c r="C2348" s="2">
        <v>21.6</v>
      </c>
      <c r="D2348" s="2">
        <v>20.25</v>
      </c>
      <c r="E2348" s="2">
        <v>0</v>
      </c>
      <c r="F2348" s="2">
        <v>0</v>
      </c>
      <c r="G2348" s="2">
        <v>0</v>
      </c>
      <c r="H2348" s="13">
        <v>0</v>
      </c>
    </row>
    <row r="2349" spans="1:8" ht="13.5" x14ac:dyDescent="0.25">
      <c r="A2349" s="11"/>
      <c r="B2349" s="10">
        <v>45421</v>
      </c>
      <c r="C2349" s="2">
        <v>21.6</v>
      </c>
      <c r="D2349" s="2">
        <v>20.25</v>
      </c>
      <c r="E2349" s="2">
        <v>0</v>
      </c>
      <c r="F2349" s="2">
        <v>0</v>
      </c>
      <c r="G2349" s="2">
        <v>0</v>
      </c>
      <c r="H2349" s="13">
        <v>0</v>
      </c>
    </row>
    <row r="2350" spans="1:8" ht="13.5" x14ac:dyDescent="0.25">
      <c r="A2350" s="11"/>
      <c r="B2350" s="10">
        <v>45422</v>
      </c>
      <c r="C2350" s="2">
        <v>21.6</v>
      </c>
      <c r="D2350" s="2">
        <v>20.25</v>
      </c>
      <c r="E2350" s="2">
        <v>0</v>
      </c>
      <c r="F2350" s="2">
        <v>0</v>
      </c>
      <c r="G2350" s="2">
        <v>0</v>
      </c>
      <c r="H2350" s="13">
        <v>0</v>
      </c>
    </row>
    <row r="2351" spans="1:8" ht="13.5" x14ac:dyDescent="0.25">
      <c r="A2351" s="11"/>
      <c r="B2351" s="10">
        <v>45425</v>
      </c>
      <c r="C2351" s="2">
        <v>21.6</v>
      </c>
      <c r="D2351" s="2">
        <v>20.25</v>
      </c>
      <c r="E2351" s="2">
        <v>0</v>
      </c>
      <c r="F2351" s="2">
        <v>0</v>
      </c>
      <c r="G2351" s="2">
        <v>0</v>
      </c>
      <c r="H2351" s="13">
        <v>0</v>
      </c>
    </row>
    <row r="2352" spans="1:8" ht="13.5" x14ac:dyDescent="0.25">
      <c r="A2352" s="11"/>
      <c r="B2352" s="10">
        <v>45426</v>
      </c>
      <c r="C2352" s="2">
        <v>21.6</v>
      </c>
      <c r="D2352" s="2">
        <v>20.25</v>
      </c>
      <c r="E2352" s="2">
        <v>0</v>
      </c>
      <c r="F2352" s="2">
        <v>0</v>
      </c>
      <c r="G2352" s="2">
        <v>0</v>
      </c>
      <c r="H2352" s="13">
        <v>0</v>
      </c>
    </row>
    <row r="2353" spans="1:8" ht="13.5" x14ac:dyDescent="0.25">
      <c r="A2353" s="11"/>
      <c r="B2353" s="10">
        <v>45427</v>
      </c>
      <c r="C2353" s="2">
        <v>21.6</v>
      </c>
      <c r="D2353" s="2">
        <v>20.25</v>
      </c>
      <c r="E2353" s="2">
        <v>0</v>
      </c>
      <c r="F2353" s="2">
        <v>0</v>
      </c>
      <c r="G2353" s="2">
        <v>0</v>
      </c>
      <c r="H2353" s="13">
        <v>0</v>
      </c>
    </row>
    <row r="2354" spans="1:8" ht="13.5" x14ac:dyDescent="0.25">
      <c r="A2354" s="11"/>
      <c r="B2354" s="10">
        <v>45428</v>
      </c>
      <c r="C2354" s="2">
        <v>21.6</v>
      </c>
      <c r="D2354" s="2">
        <v>20.25</v>
      </c>
      <c r="E2354" s="2">
        <v>0</v>
      </c>
      <c r="F2354" s="2">
        <v>0</v>
      </c>
      <c r="G2354" s="2">
        <v>0</v>
      </c>
      <c r="H2354" s="13">
        <v>0</v>
      </c>
    </row>
    <row r="2355" spans="1:8" ht="13.5" x14ac:dyDescent="0.25">
      <c r="A2355" s="11"/>
      <c r="B2355" s="10">
        <v>45429</v>
      </c>
      <c r="C2355" s="2">
        <v>21.6</v>
      </c>
      <c r="D2355" s="2">
        <v>20.25</v>
      </c>
      <c r="E2355" s="2">
        <v>0</v>
      </c>
      <c r="F2355" s="2">
        <v>0</v>
      </c>
      <c r="G2355" s="2">
        <v>0</v>
      </c>
      <c r="H2355" s="13">
        <v>0</v>
      </c>
    </row>
    <row r="2356" spans="1:8" ht="13.5" x14ac:dyDescent="0.25">
      <c r="A2356" s="11"/>
      <c r="B2356" s="10">
        <v>45432</v>
      </c>
      <c r="C2356" s="2">
        <v>22.55</v>
      </c>
      <c r="D2356" s="2">
        <v>21.140999999999998</v>
      </c>
      <c r="E2356" s="2">
        <v>21.140999999999998</v>
      </c>
      <c r="F2356" s="2">
        <v>4</v>
      </c>
      <c r="G2356" s="2">
        <v>84.563999999999993</v>
      </c>
      <c r="H2356" s="13">
        <v>4.3999999999999914E-2</v>
      </c>
    </row>
    <row r="2357" spans="1:8" ht="13.5" x14ac:dyDescent="0.25">
      <c r="A2357" s="11"/>
      <c r="B2357" s="10">
        <v>45433</v>
      </c>
      <c r="C2357" s="2">
        <v>22.55</v>
      </c>
      <c r="D2357" s="2">
        <v>21.140999999999998</v>
      </c>
      <c r="E2357" s="2">
        <v>21.140999999999998</v>
      </c>
      <c r="F2357" s="2">
        <v>100</v>
      </c>
      <c r="G2357" s="2">
        <v>2114.1</v>
      </c>
      <c r="H2357" s="13">
        <v>0</v>
      </c>
    </row>
    <row r="2358" spans="1:8" ht="13.5" x14ac:dyDescent="0.25">
      <c r="A2358" s="11"/>
      <c r="B2358" s="10">
        <v>45434</v>
      </c>
      <c r="C2358" s="2">
        <v>22.55</v>
      </c>
      <c r="D2358" s="2">
        <v>21.140999999999998</v>
      </c>
      <c r="E2358" s="2">
        <v>21.140999999999998</v>
      </c>
      <c r="F2358" s="2">
        <v>200</v>
      </c>
      <c r="G2358" s="2">
        <v>4228.2</v>
      </c>
      <c r="H2358" s="13">
        <v>0</v>
      </c>
    </row>
    <row r="2359" spans="1:8" ht="13.5" x14ac:dyDescent="0.25">
      <c r="A2359" s="11"/>
      <c r="B2359" s="10">
        <v>45435</v>
      </c>
      <c r="C2359" s="2">
        <v>22.5</v>
      </c>
      <c r="D2359" s="2">
        <v>21.094000000000001</v>
      </c>
      <c r="E2359" s="2">
        <v>21.094000000000001</v>
      </c>
      <c r="F2359" s="2">
        <v>28</v>
      </c>
      <c r="G2359" s="2">
        <v>590.63200000000006</v>
      </c>
      <c r="H2359" s="13">
        <v>-2.2231682512651742E-3</v>
      </c>
    </row>
    <row r="2360" spans="1:8" ht="13.5" x14ac:dyDescent="0.25">
      <c r="A2360" s="11"/>
      <c r="B2360" s="10">
        <v>45436</v>
      </c>
      <c r="C2360" s="2">
        <v>22.5</v>
      </c>
      <c r="D2360" s="2">
        <v>21.094000000000001</v>
      </c>
      <c r="E2360" s="2">
        <v>0</v>
      </c>
      <c r="F2360" s="2">
        <v>0</v>
      </c>
      <c r="G2360" s="2">
        <v>0</v>
      </c>
      <c r="H2360" s="13">
        <v>0</v>
      </c>
    </row>
    <row r="2361" spans="1:8" ht="13.5" x14ac:dyDescent="0.25">
      <c r="A2361" s="11"/>
      <c r="B2361" s="10">
        <v>45439</v>
      </c>
      <c r="C2361" s="2">
        <v>22.65</v>
      </c>
      <c r="D2361" s="2">
        <v>21.234000000000002</v>
      </c>
      <c r="E2361" s="2">
        <v>21.234000000000002</v>
      </c>
      <c r="F2361" s="2">
        <v>100</v>
      </c>
      <c r="G2361" s="2">
        <v>2123.4</v>
      </c>
      <c r="H2361" s="13">
        <v>6.6369583767896352E-3</v>
      </c>
    </row>
    <row r="2362" spans="1:8" ht="13.5" x14ac:dyDescent="0.25">
      <c r="A2362" s="11"/>
      <c r="B2362" s="10">
        <v>45440</v>
      </c>
      <c r="C2362" s="2">
        <v>22.65</v>
      </c>
      <c r="D2362" s="2">
        <v>21.234000000000002</v>
      </c>
      <c r="E2362" s="2">
        <v>0</v>
      </c>
      <c r="F2362" s="2">
        <v>0</v>
      </c>
      <c r="G2362" s="2">
        <v>0</v>
      </c>
      <c r="H2362" s="13">
        <v>0</v>
      </c>
    </row>
    <row r="2363" spans="1:8" ht="13.5" x14ac:dyDescent="0.25">
      <c r="A2363" s="11"/>
      <c r="B2363" s="10">
        <v>45441</v>
      </c>
      <c r="C2363" s="2">
        <v>22.65</v>
      </c>
      <c r="D2363" s="2">
        <v>21.234000000000002</v>
      </c>
      <c r="E2363" s="2">
        <v>0</v>
      </c>
      <c r="F2363" s="2">
        <v>0</v>
      </c>
      <c r="G2363" s="2">
        <v>0</v>
      </c>
      <c r="H2363" s="13">
        <v>0</v>
      </c>
    </row>
    <row r="2364" spans="1:8" ht="13.5" x14ac:dyDescent="0.25">
      <c r="A2364" s="11"/>
      <c r="B2364" s="10">
        <v>45442</v>
      </c>
      <c r="C2364" s="2">
        <v>22.65</v>
      </c>
      <c r="D2364" s="2">
        <v>21.234000000000002</v>
      </c>
      <c r="E2364" s="2">
        <v>0</v>
      </c>
      <c r="F2364" s="2">
        <v>0</v>
      </c>
      <c r="G2364" s="2">
        <v>0</v>
      </c>
      <c r="H2364" s="13">
        <v>0</v>
      </c>
    </row>
    <row r="2365" spans="1:8" ht="13.5" x14ac:dyDescent="0.25">
      <c r="A2365" s="11"/>
      <c r="B2365" s="10">
        <v>45443</v>
      </c>
      <c r="C2365" s="2">
        <v>22.76</v>
      </c>
      <c r="D2365" s="2">
        <v>21.338000000000001</v>
      </c>
      <c r="E2365" s="2">
        <v>21.338000000000001</v>
      </c>
      <c r="F2365" s="2">
        <v>28</v>
      </c>
      <c r="G2365" s="2">
        <v>597.46400000000006</v>
      </c>
      <c r="H2365" s="13">
        <v>4.8978054064236221E-3</v>
      </c>
    </row>
    <row r="2366" spans="1:8" ht="13.5" x14ac:dyDescent="0.25">
      <c r="A2366" s="11"/>
      <c r="B2366" s="10">
        <v>45446</v>
      </c>
      <c r="C2366" s="2">
        <v>22.76</v>
      </c>
      <c r="D2366" s="2">
        <v>21.338000000000001</v>
      </c>
      <c r="E2366" s="2">
        <v>21.338000000000001</v>
      </c>
      <c r="F2366" s="2">
        <v>20</v>
      </c>
      <c r="G2366" s="2">
        <v>426.76</v>
      </c>
      <c r="H2366" s="13">
        <v>0</v>
      </c>
    </row>
    <row r="2367" spans="1:8" ht="13.5" x14ac:dyDescent="0.25">
      <c r="A2367" s="11"/>
      <c r="B2367" s="10">
        <v>45447</v>
      </c>
      <c r="C2367" s="2">
        <v>22.65</v>
      </c>
      <c r="D2367" s="2">
        <v>21.234000000000002</v>
      </c>
      <c r="E2367" s="2">
        <v>21.234000000000002</v>
      </c>
      <c r="F2367" s="2">
        <v>100</v>
      </c>
      <c r="G2367" s="2">
        <v>2123.4</v>
      </c>
      <c r="H2367" s="13">
        <v>-4.8739338269753116E-3</v>
      </c>
    </row>
    <row r="2368" spans="1:8" ht="13.5" x14ac:dyDescent="0.25">
      <c r="A2368" s="11"/>
      <c r="B2368" s="10">
        <v>45448</v>
      </c>
      <c r="C2368" s="2">
        <v>22.65</v>
      </c>
      <c r="D2368" s="2">
        <v>21.234000000000002</v>
      </c>
      <c r="E2368" s="2">
        <v>0</v>
      </c>
      <c r="F2368" s="2">
        <v>0</v>
      </c>
      <c r="G2368" s="2">
        <v>0</v>
      </c>
      <c r="H2368" s="13">
        <v>0</v>
      </c>
    </row>
    <row r="2369" spans="1:8" ht="13.5" x14ac:dyDescent="0.25">
      <c r="A2369" s="11"/>
      <c r="B2369" s="10">
        <v>45449</v>
      </c>
      <c r="C2369" s="2">
        <v>22.65</v>
      </c>
      <c r="D2369" s="2">
        <v>21.234000000000002</v>
      </c>
      <c r="E2369" s="2">
        <v>21.234000000000002</v>
      </c>
      <c r="F2369" s="2">
        <v>117</v>
      </c>
      <c r="G2369" s="2">
        <v>2484.3780000000002</v>
      </c>
      <c r="H2369" s="13">
        <v>0</v>
      </c>
    </row>
    <row r="2370" spans="1:8" ht="13.5" x14ac:dyDescent="0.25">
      <c r="A2370" s="11"/>
      <c r="B2370" s="10">
        <v>45450</v>
      </c>
      <c r="C2370" s="2">
        <v>22.65</v>
      </c>
      <c r="D2370" s="2">
        <v>21.234000000000002</v>
      </c>
      <c r="E2370" s="2">
        <v>0</v>
      </c>
      <c r="F2370" s="2">
        <v>0</v>
      </c>
      <c r="G2370" s="2">
        <v>0</v>
      </c>
      <c r="H2370" s="13">
        <v>0</v>
      </c>
    </row>
    <row r="2371" spans="1:8" ht="13.5" x14ac:dyDescent="0.25">
      <c r="A2371" s="11"/>
      <c r="B2371" s="10">
        <v>45453</v>
      </c>
      <c r="C2371" s="2">
        <v>22.9</v>
      </c>
      <c r="D2371" s="2">
        <v>21.469000000000001</v>
      </c>
      <c r="E2371" s="2">
        <v>21.469000000000001</v>
      </c>
      <c r="F2371" s="2">
        <v>40</v>
      </c>
      <c r="G2371" s="2">
        <v>858.76</v>
      </c>
      <c r="H2371" s="13">
        <v>1.1067156447207281E-2</v>
      </c>
    </row>
    <row r="2372" spans="1:8" ht="13.5" x14ac:dyDescent="0.25">
      <c r="A2372" s="11"/>
      <c r="B2372" s="10">
        <v>45454</v>
      </c>
      <c r="C2372" s="2">
        <v>22.9</v>
      </c>
      <c r="D2372" s="2">
        <v>21.469000000000001</v>
      </c>
      <c r="E2372" s="2">
        <v>0</v>
      </c>
      <c r="F2372" s="2">
        <v>0</v>
      </c>
      <c r="G2372" s="2">
        <v>0</v>
      </c>
      <c r="H2372" s="13">
        <v>0</v>
      </c>
    </row>
    <row r="2373" spans="1:8" ht="13.5" x14ac:dyDescent="0.25">
      <c r="A2373" s="11"/>
      <c r="B2373" s="10">
        <v>45455</v>
      </c>
      <c r="C2373" s="2">
        <v>22.9</v>
      </c>
      <c r="D2373" s="2">
        <v>21.469000000000001</v>
      </c>
      <c r="E2373" s="2">
        <v>0</v>
      </c>
      <c r="F2373" s="2">
        <v>0</v>
      </c>
      <c r="G2373" s="2">
        <v>0</v>
      </c>
      <c r="H2373" s="13">
        <v>0</v>
      </c>
    </row>
    <row r="2374" spans="1:8" ht="13.5" x14ac:dyDescent="0.25">
      <c r="A2374" s="11"/>
      <c r="B2374" s="10">
        <v>45456</v>
      </c>
      <c r="C2374" s="2">
        <v>22.9</v>
      </c>
      <c r="D2374" s="2">
        <v>21.469000000000001</v>
      </c>
      <c r="E2374" s="2">
        <v>0</v>
      </c>
      <c r="F2374" s="2">
        <v>0</v>
      </c>
      <c r="G2374" s="2">
        <v>0</v>
      </c>
      <c r="H2374" s="13">
        <v>0</v>
      </c>
    </row>
    <row r="2375" spans="1:8" ht="13.5" x14ac:dyDescent="0.25">
      <c r="A2375" s="11"/>
      <c r="B2375" s="10">
        <v>45457</v>
      </c>
      <c r="C2375" s="2">
        <v>22.9</v>
      </c>
      <c r="D2375" s="2">
        <v>21.469000000000001</v>
      </c>
      <c r="E2375" s="2">
        <v>0</v>
      </c>
      <c r="F2375" s="2">
        <v>0</v>
      </c>
      <c r="G2375" s="2">
        <v>0</v>
      </c>
      <c r="H2375" s="13">
        <v>0</v>
      </c>
    </row>
    <row r="2376" spans="1:8" ht="13.5" x14ac:dyDescent="0.25">
      <c r="A2376" s="11"/>
      <c r="B2376" s="10">
        <v>45461</v>
      </c>
      <c r="C2376" s="2">
        <v>22.7</v>
      </c>
      <c r="D2376" s="2">
        <v>21.280999999999999</v>
      </c>
      <c r="E2376" s="2">
        <v>21.280999999999999</v>
      </c>
      <c r="F2376" s="2">
        <v>92</v>
      </c>
      <c r="G2376" s="2">
        <v>1957.8519999999999</v>
      </c>
      <c r="H2376" s="13">
        <v>-8.7568121477480266E-3</v>
      </c>
    </row>
    <row r="2377" spans="1:8" ht="13.5" x14ac:dyDescent="0.25">
      <c r="A2377" s="11"/>
      <c r="B2377" s="10">
        <v>45462</v>
      </c>
      <c r="C2377" s="2">
        <v>22.7</v>
      </c>
      <c r="D2377" s="2">
        <v>21.280999999999999</v>
      </c>
      <c r="E2377" s="2">
        <v>0</v>
      </c>
      <c r="F2377" s="2">
        <v>0</v>
      </c>
      <c r="G2377" s="2">
        <v>0</v>
      </c>
      <c r="H2377" s="13">
        <v>0</v>
      </c>
    </row>
    <row r="2378" spans="1:8" ht="13.5" x14ac:dyDescent="0.25">
      <c r="A2378" s="11"/>
      <c r="B2378" s="10">
        <v>45463</v>
      </c>
      <c r="C2378" s="2">
        <v>22.7</v>
      </c>
      <c r="D2378" s="2">
        <v>21.280999999999999</v>
      </c>
      <c r="E2378" s="2">
        <v>0</v>
      </c>
      <c r="F2378" s="2">
        <v>0</v>
      </c>
      <c r="G2378" s="2">
        <v>0</v>
      </c>
      <c r="H2378" s="13">
        <v>0</v>
      </c>
    </row>
    <row r="2379" spans="1:8" ht="13.5" x14ac:dyDescent="0.25">
      <c r="A2379" s="11"/>
      <c r="B2379" s="10">
        <v>45464</v>
      </c>
      <c r="C2379" s="2">
        <v>22.7</v>
      </c>
      <c r="D2379" s="2">
        <v>21.280999999999999</v>
      </c>
      <c r="E2379" s="2">
        <v>21.280999999999999</v>
      </c>
      <c r="F2379" s="2">
        <v>25</v>
      </c>
      <c r="G2379" s="2">
        <v>532.02499999999998</v>
      </c>
      <c r="H2379" s="13">
        <v>0</v>
      </c>
    </row>
    <row r="2380" spans="1:8" ht="13.5" x14ac:dyDescent="0.25">
      <c r="A2380" s="11"/>
      <c r="B2380" s="10">
        <v>45467</v>
      </c>
      <c r="C2380" s="2">
        <v>22.7</v>
      </c>
      <c r="D2380" s="2">
        <v>21.280999999999999</v>
      </c>
      <c r="E2380" s="2">
        <v>0</v>
      </c>
      <c r="F2380" s="2">
        <v>0</v>
      </c>
      <c r="G2380" s="2">
        <v>0</v>
      </c>
      <c r="H2380" s="13">
        <v>0</v>
      </c>
    </row>
    <row r="2381" spans="1:8" ht="13.5" x14ac:dyDescent="0.25">
      <c r="A2381" s="11"/>
      <c r="B2381" s="10">
        <v>45468</v>
      </c>
      <c r="C2381" s="2">
        <v>22.7</v>
      </c>
      <c r="D2381" s="2">
        <v>21.280999999999999</v>
      </c>
      <c r="E2381" s="2">
        <v>0</v>
      </c>
      <c r="F2381" s="2">
        <v>0</v>
      </c>
      <c r="G2381" s="2">
        <v>0</v>
      </c>
      <c r="H2381" s="13">
        <v>0</v>
      </c>
    </row>
    <row r="2382" spans="1:8" ht="13.5" x14ac:dyDescent="0.25">
      <c r="A2382" s="11"/>
      <c r="B2382" s="10">
        <v>45469</v>
      </c>
      <c r="C2382" s="2">
        <v>22.7</v>
      </c>
      <c r="D2382" s="2">
        <v>21.280999999999999</v>
      </c>
      <c r="E2382" s="2">
        <v>0</v>
      </c>
      <c r="F2382" s="2">
        <v>0</v>
      </c>
      <c r="G2382" s="2">
        <v>0</v>
      </c>
      <c r="H2382" s="13">
        <v>0</v>
      </c>
    </row>
    <row r="2383" spans="1:8" ht="13.5" x14ac:dyDescent="0.25">
      <c r="A2383" s="11"/>
      <c r="B2383" s="10">
        <v>45470</v>
      </c>
      <c r="C2383" s="2">
        <v>22.7</v>
      </c>
      <c r="D2383" s="2">
        <v>21.280999999999999</v>
      </c>
      <c r="E2383" s="2">
        <v>0</v>
      </c>
      <c r="F2383" s="2">
        <v>0</v>
      </c>
      <c r="G2383" s="2">
        <v>0</v>
      </c>
      <c r="H2383" s="13">
        <v>0</v>
      </c>
    </row>
    <row r="2384" spans="1:8" ht="13.5" x14ac:dyDescent="0.25">
      <c r="A2384" s="11"/>
      <c r="B2384" s="10">
        <v>45471</v>
      </c>
      <c r="C2384" s="2">
        <v>22.7</v>
      </c>
      <c r="D2384" s="2">
        <v>21.280999999999999</v>
      </c>
      <c r="E2384" s="2">
        <v>0</v>
      </c>
      <c r="F2384" s="2">
        <v>0</v>
      </c>
      <c r="G2384" s="2">
        <v>0</v>
      </c>
      <c r="H2384" s="13">
        <v>0</v>
      </c>
    </row>
    <row r="2385" spans="1:8" ht="13.5" x14ac:dyDescent="0.25">
      <c r="A2385" s="11"/>
      <c r="B2385" s="10">
        <v>45474</v>
      </c>
      <c r="C2385" s="2">
        <v>22.7</v>
      </c>
      <c r="D2385" s="2">
        <v>21.280999999999999</v>
      </c>
      <c r="E2385" s="2">
        <v>0</v>
      </c>
      <c r="F2385" s="2">
        <v>0</v>
      </c>
      <c r="G2385" s="2">
        <v>0</v>
      </c>
      <c r="H2385" s="13">
        <v>0</v>
      </c>
    </row>
    <row r="2386" spans="1:8" ht="13.5" x14ac:dyDescent="0.25">
      <c r="A2386" s="11"/>
      <c r="B2386" s="10">
        <v>45475</v>
      </c>
      <c r="C2386" s="2">
        <v>22.7</v>
      </c>
      <c r="D2386" s="2">
        <v>21.280999999999999</v>
      </c>
      <c r="E2386" s="2">
        <v>0</v>
      </c>
      <c r="F2386" s="2">
        <v>0</v>
      </c>
      <c r="G2386" s="2">
        <v>0</v>
      </c>
      <c r="H2386" s="13">
        <v>0</v>
      </c>
    </row>
    <row r="2387" spans="1:8" ht="13.5" x14ac:dyDescent="0.25">
      <c r="A2387" s="11"/>
      <c r="B2387" s="10">
        <v>45476</v>
      </c>
      <c r="C2387" s="2">
        <v>22.7</v>
      </c>
      <c r="D2387" s="2">
        <v>21.280999999999999</v>
      </c>
      <c r="E2387" s="2">
        <v>0</v>
      </c>
      <c r="F2387" s="2">
        <v>0</v>
      </c>
      <c r="G2387" s="2">
        <v>0</v>
      </c>
      <c r="H2387" s="13">
        <v>0</v>
      </c>
    </row>
    <row r="2388" spans="1:8" ht="13.5" x14ac:dyDescent="0.25">
      <c r="A2388" s="11"/>
      <c r="B2388" s="10">
        <v>45477</v>
      </c>
      <c r="C2388" s="2">
        <v>22.7</v>
      </c>
      <c r="D2388" s="2">
        <v>21.280999999999999</v>
      </c>
      <c r="E2388" s="2">
        <v>0</v>
      </c>
      <c r="F2388" s="2">
        <v>0</v>
      </c>
      <c r="G2388" s="2">
        <v>0</v>
      </c>
      <c r="H2388" s="13">
        <v>0</v>
      </c>
    </row>
    <row r="2389" spans="1:8" ht="13.5" x14ac:dyDescent="0.25">
      <c r="A2389" s="11"/>
      <c r="B2389" s="10">
        <v>45478</v>
      </c>
      <c r="C2389" s="2">
        <v>22.4</v>
      </c>
      <c r="D2389" s="2">
        <v>21</v>
      </c>
      <c r="E2389" s="2">
        <v>21</v>
      </c>
      <c r="F2389" s="2">
        <v>210</v>
      </c>
      <c r="G2389" s="2">
        <v>4410</v>
      </c>
      <c r="H2389" s="13">
        <v>-1.320426671678957E-2</v>
      </c>
    </row>
    <row r="2390" spans="1:8" ht="13.5" x14ac:dyDescent="0.25">
      <c r="A2390" s="11"/>
      <c r="B2390" s="10">
        <v>45481</v>
      </c>
      <c r="C2390" s="2">
        <v>22.4</v>
      </c>
      <c r="D2390" s="2">
        <v>21</v>
      </c>
      <c r="E2390" s="2">
        <v>0</v>
      </c>
      <c r="F2390" s="2">
        <v>0</v>
      </c>
      <c r="G2390" s="2">
        <v>0</v>
      </c>
      <c r="H2390" s="13">
        <v>0</v>
      </c>
    </row>
    <row r="2391" spans="1:8" ht="13.5" x14ac:dyDescent="0.25">
      <c r="A2391" s="11"/>
      <c r="B2391" s="10">
        <v>45482</v>
      </c>
      <c r="C2391" s="2">
        <v>22.4</v>
      </c>
      <c r="D2391" s="2">
        <v>21</v>
      </c>
      <c r="E2391" s="2">
        <v>0</v>
      </c>
      <c r="F2391" s="2">
        <v>0</v>
      </c>
      <c r="G2391" s="2">
        <v>0</v>
      </c>
      <c r="H2391" s="13">
        <v>0</v>
      </c>
    </row>
    <row r="2392" spans="1:8" ht="13.5" x14ac:dyDescent="0.25">
      <c r="A2392" s="11"/>
      <c r="B2392" s="10">
        <v>45483</v>
      </c>
      <c r="C2392" s="2">
        <v>22.4</v>
      </c>
      <c r="D2392" s="2">
        <v>21</v>
      </c>
      <c r="E2392" s="2">
        <v>0</v>
      </c>
      <c r="F2392" s="2">
        <v>0</v>
      </c>
      <c r="G2392" s="2">
        <v>0</v>
      </c>
      <c r="H2392" s="13">
        <v>0</v>
      </c>
    </row>
    <row r="2393" spans="1:8" ht="13.5" x14ac:dyDescent="0.25">
      <c r="A2393" s="11"/>
      <c r="B2393" s="10">
        <v>45484</v>
      </c>
      <c r="C2393" s="2">
        <v>22.3</v>
      </c>
      <c r="D2393" s="2">
        <v>20.905999999999999</v>
      </c>
      <c r="E2393" s="2">
        <v>20.905999999999999</v>
      </c>
      <c r="F2393" s="2">
        <v>6626</v>
      </c>
      <c r="G2393" s="2">
        <v>138523.15599999999</v>
      </c>
      <c r="H2393" s="13">
        <v>-4.4761904761905329E-3</v>
      </c>
    </row>
    <row r="2394" spans="1:8" ht="13.5" x14ac:dyDescent="0.25">
      <c r="A2394" s="11"/>
      <c r="B2394" s="10">
        <v>45485</v>
      </c>
      <c r="C2394" s="2">
        <v>22.5</v>
      </c>
      <c r="D2394" s="2">
        <v>21.094000000000001</v>
      </c>
      <c r="E2394" s="2">
        <v>21.094000000000001</v>
      </c>
      <c r="F2394" s="2">
        <v>63</v>
      </c>
      <c r="G2394" s="2">
        <v>1328.922</v>
      </c>
      <c r="H2394" s="13">
        <v>8.9926336936765709E-3</v>
      </c>
    </row>
    <row r="2395" spans="1:8" ht="13.5" x14ac:dyDescent="0.25">
      <c r="A2395" s="11"/>
      <c r="B2395" s="10">
        <v>45488</v>
      </c>
      <c r="C2395" s="2">
        <v>22.5</v>
      </c>
      <c r="D2395" s="2">
        <v>21.094000000000001</v>
      </c>
      <c r="E2395" s="2">
        <v>0</v>
      </c>
      <c r="F2395" s="2">
        <v>0</v>
      </c>
      <c r="G2395" s="2">
        <v>0</v>
      </c>
      <c r="H2395" s="13">
        <v>0</v>
      </c>
    </row>
    <row r="2396" spans="1:8" ht="13.5" x14ac:dyDescent="0.25">
      <c r="A2396" s="11"/>
      <c r="B2396" s="10">
        <v>45489</v>
      </c>
      <c r="C2396" s="2">
        <v>22.6</v>
      </c>
      <c r="D2396" s="2">
        <v>21.187999999999999</v>
      </c>
      <c r="E2396" s="2">
        <v>21.187999999999999</v>
      </c>
      <c r="F2396" s="2">
        <v>260</v>
      </c>
      <c r="G2396" s="2">
        <v>5508.88</v>
      </c>
      <c r="H2396" s="13">
        <v>4.4562434815586249E-3</v>
      </c>
    </row>
    <row r="2397" spans="1:8" ht="13.5" x14ac:dyDescent="0.25">
      <c r="A2397" s="11"/>
      <c r="B2397" s="10">
        <v>45490</v>
      </c>
      <c r="C2397" s="2">
        <v>22.6</v>
      </c>
      <c r="D2397" s="2">
        <v>21.187999999999999</v>
      </c>
      <c r="E2397" s="2">
        <v>21.187999999999999</v>
      </c>
      <c r="F2397" s="2">
        <v>35</v>
      </c>
      <c r="G2397" s="2">
        <v>741.57999999999993</v>
      </c>
      <c r="H2397" s="13">
        <v>0</v>
      </c>
    </row>
    <row r="2398" spans="1:8" ht="13.5" x14ac:dyDescent="0.25">
      <c r="A2398" s="11"/>
      <c r="B2398" s="10">
        <v>45491</v>
      </c>
      <c r="C2398" s="2">
        <v>22.6</v>
      </c>
      <c r="D2398" s="2">
        <v>21.187999999999999</v>
      </c>
      <c r="E2398" s="2">
        <v>0</v>
      </c>
      <c r="F2398" s="2">
        <v>0</v>
      </c>
      <c r="G2398" s="2">
        <v>0</v>
      </c>
      <c r="H2398" s="13">
        <v>0</v>
      </c>
    </row>
    <row r="2399" spans="1:8" ht="13.5" x14ac:dyDescent="0.25">
      <c r="A2399" s="11"/>
      <c r="B2399" s="10">
        <v>45492</v>
      </c>
      <c r="C2399" s="2">
        <v>22.6</v>
      </c>
      <c r="D2399" s="2">
        <v>21.187999999999999</v>
      </c>
      <c r="E2399" s="2">
        <v>21.187999999999999</v>
      </c>
      <c r="F2399" s="2">
        <v>380</v>
      </c>
      <c r="G2399" s="2">
        <v>8051.44</v>
      </c>
      <c r="H2399" s="13">
        <v>0</v>
      </c>
    </row>
    <row r="2400" spans="1:8" ht="13.5" x14ac:dyDescent="0.25">
      <c r="A2400" s="11"/>
      <c r="B2400" s="10">
        <v>45495</v>
      </c>
      <c r="C2400" s="2">
        <v>22.6</v>
      </c>
      <c r="D2400" s="2">
        <v>21.187999999999999</v>
      </c>
      <c r="E2400" s="2">
        <v>0</v>
      </c>
      <c r="F2400" s="2">
        <v>0</v>
      </c>
      <c r="G2400" s="2">
        <v>0</v>
      </c>
      <c r="H2400" s="13">
        <v>0</v>
      </c>
    </row>
    <row r="2401" spans="1:8" ht="13.5" x14ac:dyDescent="0.25">
      <c r="A2401" s="11"/>
      <c r="B2401" s="10">
        <v>45496</v>
      </c>
      <c r="C2401" s="2">
        <v>22.6</v>
      </c>
      <c r="D2401" s="2">
        <v>21.187999999999999</v>
      </c>
      <c r="E2401" s="2">
        <v>0</v>
      </c>
      <c r="F2401" s="2">
        <v>0</v>
      </c>
      <c r="G2401" s="2">
        <v>0</v>
      </c>
      <c r="H2401" s="13">
        <v>0</v>
      </c>
    </row>
    <row r="2402" spans="1:8" ht="13.5" x14ac:dyDescent="0.25">
      <c r="A2402" s="11"/>
      <c r="B2402" s="10">
        <v>45497</v>
      </c>
      <c r="C2402" s="2">
        <v>22.6</v>
      </c>
      <c r="D2402" s="2">
        <v>21.187999999999999</v>
      </c>
      <c r="E2402" s="2">
        <v>21.187999999999999</v>
      </c>
      <c r="F2402" s="2">
        <v>1</v>
      </c>
      <c r="G2402" s="2">
        <v>21.187999999999999</v>
      </c>
      <c r="H2402" s="13">
        <v>0</v>
      </c>
    </row>
    <row r="2403" spans="1:8" ht="13.5" x14ac:dyDescent="0.25">
      <c r="A2403" s="11"/>
      <c r="B2403" s="10">
        <v>45499</v>
      </c>
      <c r="C2403" s="2">
        <v>22.6</v>
      </c>
      <c r="D2403" s="2">
        <v>21.187999999999999</v>
      </c>
      <c r="E2403" s="2">
        <v>0</v>
      </c>
      <c r="F2403" s="2">
        <v>0</v>
      </c>
      <c r="G2403" s="2">
        <v>0</v>
      </c>
      <c r="H2403" s="13">
        <v>0</v>
      </c>
    </row>
    <row r="2404" spans="1:8" ht="13.5" x14ac:dyDescent="0.25">
      <c r="A2404" s="11"/>
      <c r="B2404" s="10">
        <v>45502</v>
      </c>
      <c r="C2404" s="2">
        <v>22.6</v>
      </c>
      <c r="D2404" s="2">
        <v>21.187999999999999</v>
      </c>
      <c r="E2404" s="2">
        <v>0</v>
      </c>
      <c r="F2404" s="2">
        <v>0</v>
      </c>
      <c r="G2404" s="2">
        <v>0</v>
      </c>
      <c r="H2404" s="13">
        <v>0</v>
      </c>
    </row>
    <row r="2405" spans="1:8" ht="13.5" x14ac:dyDescent="0.25">
      <c r="A2405" s="11"/>
      <c r="B2405" s="10">
        <v>45503</v>
      </c>
      <c r="C2405" s="2">
        <v>22.6</v>
      </c>
      <c r="D2405" s="2">
        <v>21.187999999999999</v>
      </c>
      <c r="E2405" s="2">
        <v>0</v>
      </c>
      <c r="F2405" s="2">
        <v>0</v>
      </c>
      <c r="G2405" s="2">
        <v>0</v>
      </c>
      <c r="H2405" s="13">
        <v>0</v>
      </c>
    </row>
    <row r="2406" spans="1:8" ht="13.5" x14ac:dyDescent="0.25">
      <c r="A2406" s="11"/>
      <c r="B2406" s="10">
        <v>45504</v>
      </c>
      <c r="C2406" s="2">
        <v>22.6</v>
      </c>
      <c r="D2406" s="2">
        <v>21.187999999999999</v>
      </c>
      <c r="E2406" s="2">
        <v>21.187999999999999</v>
      </c>
      <c r="F2406" s="2">
        <v>3</v>
      </c>
      <c r="G2406" s="2">
        <v>63.563999999999993</v>
      </c>
      <c r="H2406" s="13">
        <v>0</v>
      </c>
    </row>
    <row r="2407" spans="1:8" ht="13.5" x14ac:dyDescent="0.25">
      <c r="A2407" s="11"/>
      <c r="B2407" s="10">
        <v>45505</v>
      </c>
      <c r="C2407" s="2">
        <v>22.6</v>
      </c>
      <c r="D2407" s="2">
        <v>21.187999999999999</v>
      </c>
      <c r="E2407" s="2">
        <v>0</v>
      </c>
      <c r="F2407" s="2">
        <v>0</v>
      </c>
      <c r="G2407" s="2">
        <v>0</v>
      </c>
      <c r="H2407" s="13">
        <v>0</v>
      </c>
    </row>
    <row r="2408" spans="1:8" ht="13.5" x14ac:dyDescent="0.25">
      <c r="A2408" s="11"/>
      <c r="B2408" s="10">
        <v>45506</v>
      </c>
      <c r="C2408" s="2">
        <v>22.6</v>
      </c>
      <c r="D2408" s="2">
        <v>21.187999999999999</v>
      </c>
      <c r="E2408" s="2">
        <v>0</v>
      </c>
      <c r="F2408" s="2">
        <v>0</v>
      </c>
      <c r="G2408" s="2">
        <v>0</v>
      </c>
      <c r="H2408" s="13">
        <v>0</v>
      </c>
    </row>
    <row r="2409" spans="1:8" ht="13.5" x14ac:dyDescent="0.25">
      <c r="A2409" s="11"/>
      <c r="B2409" s="10">
        <v>45509</v>
      </c>
      <c r="C2409" s="2">
        <v>22.6</v>
      </c>
      <c r="D2409" s="2">
        <v>21.187999999999999</v>
      </c>
      <c r="E2409" s="2">
        <v>0</v>
      </c>
      <c r="F2409" s="2">
        <v>0</v>
      </c>
      <c r="G2409" s="2">
        <v>0</v>
      </c>
      <c r="H2409" s="13">
        <v>0</v>
      </c>
    </row>
    <row r="2410" spans="1:8" ht="13.5" x14ac:dyDescent="0.25">
      <c r="A2410" s="11"/>
      <c r="B2410" s="10">
        <v>45510</v>
      </c>
      <c r="C2410" s="2">
        <v>22.6</v>
      </c>
      <c r="D2410" s="2">
        <v>21.187999999999999</v>
      </c>
      <c r="E2410" s="2">
        <v>0</v>
      </c>
      <c r="F2410" s="2">
        <v>0</v>
      </c>
      <c r="G2410" s="2">
        <v>0</v>
      </c>
      <c r="H2410" s="13">
        <v>0</v>
      </c>
    </row>
    <row r="2411" spans="1:8" ht="13.5" x14ac:dyDescent="0.25">
      <c r="A2411" s="11"/>
      <c r="B2411" s="10">
        <v>45511</v>
      </c>
      <c r="C2411" s="2">
        <v>22.6</v>
      </c>
      <c r="D2411" s="2">
        <v>21.187999999999999</v>
      </c>
      <c r="E2411" s="2">
        <v>0</v>
      </c>
      <c r="F2411" s="2">
        <v>0</v>
      </c>
      <c r="G2411" s="2">
        <v>0</v>
      </c>
      <c r="H2411" s="13">
        <v>0</v>
      </c>
    </row>
    <row r="2412" spans="1:8" ht="13.5" x14ac:dyDescent="0.25">
      <c r="A2412" s="11"/>
      <c r="B2412" s="10">
        <v>45512</v>
      </c>
      <c r="C2412" s="2">
        <v>22.6</v>
      </c>
      <c r="D2412" s="2">
        <v>21.187999999999999</v>
      </c>
      <c r="E2412" s="2">
        <v>0</v>
      </c>
      <c r="F2412" s="2">
        <v>0</v>
      </c>
      <c r="G2412" s="2">
        <v>0</v>
      </c>
      <c r="H2412" s="13">
        <v>0</v>
      </c>
    </row>
    <row r="2413" spans="1:8" ht="13.5" x14ac:dyDescent="0.25">
      <c r="A2413" s="11"/>
      <c r="B2413" s="10">
        <v>45513</v>
      </c>
      <c r="C2413" s="2">
        <v>22.6</v>
      </c>
      <c r="D2413" s="2">
        <v>21.187999999999999</v>
      </c>
      <c r="E2413" s="2">
        <v>0</v>
      </c>
      <c r="F2413" s="2">
        <v>0</v>
      </c>
      <c r="G2413" s="2">
        <v>0</v>
      </c>
      <c r="H2413" s="13">
        <v>0</v>
      </c>
    </row>
    <row r="2414" spans="1:8" ht="13.5" x14ac:dyDescent="0.25">
      <c r="A2414" s="11"/>
      <c r="B2414" s="10">
        <v>45516</v>
      </c>
      <c r="C2414" s="2">
        <v>22.6</v>
      </c>
      <c r="D2414" s="2">
        <v>21.187999999999999</v>
      </c>
      <c r="E2414" s="2">
        <v>0</v>
      </c>
      <c r="F2414" s="2">
        <v>0</v>
      </c>
      <c r="G2414" s="2">
        <v>0</v>
      </c>
      <c r="H2414" s="13">
        <v>0</v>
      </c>
    </row>
    <row r="2415" spans="1:8" ht="13.5" x14ac:dyDescent="0.25">
      <c r="A2415" s="11"/>
      <c r="B2415" s="10">
        <v>45518</v>
      </c>
      <c r="C2415" s="2">
        <v>22.6</v>
      </c>
      <c r="D2415" s="2">
        <v>21.187999999999999</v>
      </c>
      <c r="E2415" s="2">
        <v>0</v>
      </c>
      <c r="F2415" s="2">
        <v>0</v>
      </c>
      <c r="G2415" s="2">
        <v>0</v>
      </c>
      <c r="H2415" s="13">
        <v>0</v>
      </c>
    </row>
    <row r="2416" spans="1:8" ht="13.5" x14ac:dyDescent="0.25">
      <c r="A2416" s="11"/>
      <c r="B2416" s="10">
        <v>45519</v>
      </c>
      <c r="C2416" s="2">
        <v>22.6</v>
      </c>
      <c r="D2416" s="2">
        <v>21.187999999999999</v>
      </c>
      <c r="E2416" s="2">
        <v>0</v>
      </c>
      <c r="F2416" s="2">
        <v>0</v>
      </c>
      <c r="G2416" s="2">
        <v>0</v>
      </c>
      <c r="H2416" s="13">
        <v>0</v>
      </c>
    </row>
    <row r="2417" spans="1:8" ht="13.5" x14ac:dyDescent="0.25">
      <c r="A2417" s="11"/>
      <c r="B2417" s="10">
        <v>45520</v>
      </c>
      <c r="C2417" s="2">
        <v>21.6</v>
      </c>
      <c r="D2417" s="2">
        <v>20.25</v>
      </c>
      <c r="E2417" s="2">
        <v>20.25</v>
      </c>
      <c r="F2417" s="2">
        <v>50</v>
      </c>
      <c r="G2417" s="2">
        <v>1012.5</v>
      </c>
      <c r="H2417" s="13">
        <v>-4.4270341702850616E-2</v>
      </c>
    </row>
    <row r="2418" spans="1:8" ht="13.5" x14ac:dyDescent="0.25">
      <c r="A2418" s="11"/>
      <c r="B2418" s="10">
        <v>45523</v>
      </c>
      <c r="C2418" s="2">
        <v>21.6</v>
      </c>
      <c r="D2418" s="2">
        <v>20.25</v>
      </c>
      <c r="E2418" s="2">
        <v>20.25</v>
      </c>
      <c r="F2418" s="2">
        <v>74</v>
      </c>
      <c r="G2418" s="2">
        <v>1498.5</v>
      </c>
      <c r="H2418" s="13">
        <v>0</v>
      </c>
    </row>
    <row r="2419" spans="1:8" ht="13.5" x14ac:dyDescent="0.25">
      <c r="A2419" s="11"/>
      <c r="B2419" s="10">
        <v>45524</v>
      </c>
      <c r="C2419" s="2">
        <v>21.6</v>
      </c>
      <c r="D2419" s="2">
        <v>20.25</v>
      </c>
      <c r="E2419" s="2">
        <v>0</v>
      </c>
      <c r="F2419" s="2">
        <v>0</v>
      </c>
      <c r="G2419" s="2">
        <v>0</v>
      </c>
      <c r="H2419" s="13">
        <v>0</v>
      </c>
    </row>
    <row r="2420" spans="1:8" ht="13.5" x14ac:dyDescent="0.25">
      <c r="A2420" s="11"/>
      <c r="B2420" s="10">
        <v>45525</v>
      </c>
      <c r="C2420" s="2">
        <v>21.6</v>
      </c>
      <c r="D2420" s="2">
        <v>20.25</v>
      </c>
      <c r="E2420" s="2">
        <v>0</v>
      </c>
      <c r="F2420" s="2">
        <v>0</v>
      </c>
      <c r="G2420" s="2">
        <v>0</v>
      </c>
      <c r="H2420" s="13">
        <v>0</v>
      </c>
    </row>
    <row r="2421" spans="1:8" ht="13.5" x14ac:dyDescent="0.25">
      <c r="A2421" s="11"/>
      <c r="B2421" s="10">
        <v>45526</v>
      </c>
      <c r="C2421" s="2">
        <v>21.6</v>
      </c>
      <c r="D2421" s="2">
        <v>20.25</v>
      </c>
      <c r="E2421" s="2">
        <v>0</v>
      </c>
      <c r="F2421" s="2">
        <v>0</v>
      </c>
      <c r="G2421" s="2">
        <v>0</v>
      </c>
      <c r="H2421" s="13">
        <v>0</v>
      </c>
    </row>
    <row r="2422" spans="1:8" ht="13.5" x14ac:dyDescent="0.25">
      <c r="A2422" s="11"/>
      <c r="B2422" s="10">
        <v>45527</v>
      </c>
      <c r="C2422" s="2">
        <v>21.6</v>
      </c>
      <c r="D2422" s="2">
        <v>20.25</v>
      </c>
      <c r="E2422" s="2">
        <v>0</v>
      </c>
      <c r="F2422" s="2">
        <v>0</v>
      </c>
      <c r="G2422" s="2">
        <v>0</v>
      </c>
      <c r="H2422" s="13">
        <v>0</v>
      </c>
    </row>
    <row r="2423" spans="1:8" ht="13.5" x14ac:dyDescent="0.25">
      <c r="A2423" s="11"/>
      <c r="B2423" s="10">
        <v>45530</v>
      </c>
      <c r="C2423" s="2">
        <v>21.6</v>
      </c>
      <c r="D2423" s="2">
        <v>20.25</v>
      </c>
      <c r="E2423" s="2">
        <v>0</v>
      </c>
      <c r="F2423" s="2">
        <v>0</v>
      </c>
      <c r="G2423" s="2">
        <v>0</v>
      </c>
      <c r="H2423" s="13">
        <v>0</v>
      </c>
    </row>
    <row r="2424" spans="1:8" ht="13.5" x14ac:dyDescent="0.25">
      <c r="A2424" s="11"/>
      <c r="B2424" s="10">
        <v>45531</v>
      </c>
      <c r="C2424" s="2">
        <v>21.6</v>
      </c>
      <c r="D2424" s="2">
        <v>20.25</v>
      </c>
      <c r="E2424" s="2">
        <v>0</v>
      </c>
      <c r="F2424" s="2">
        <v>0</v>
      </c>
      <c r="G2424" s="2">
        <v>0</v>
      </c>
      <c r="H2424" s="13">
        <v>0</v>
      </c>
    </row>
    <row r="2425" spans="1:8" ht="13.5" x14ac:dyDescent="0.25">
      <c r="A2425" s="11"/>
      <c r="B2425" s="10">
        <v>45532</v>
      </c>
      <c r="C2425" s="2">
        <v>21.6</v>
      </c>
      <c r="D2425" s="2">
        <v>20.25</v>
      </c>
      <c r="E2425" s="2">
        <v>0</v>
      </c>
      <c r="F2425" s="2">
        <v>0</v>
      </c>
      <c r="G2425" s="2">
        <v>0</v>
      </c>
      <c r="H2425" s="13">
        <v>0</v>
      </c>
    </row>
    <row r="2426" spans="1:8" ht="13.5" x14ac:dyDescent="0.25">
      <c r="A2426" s="11"/>
      <c r="B2426" s="10">
        <v>45533</v>
      </c>
      <c r="C2426" s="2">
        <v>21.6</v>
      </c>
      <c r="D2426" s="2">
        <v>20.25</v>
      </c>
      <c r="E2426" s="2">
        <v>0</v>
      </c>
      <c r="F2426" s="2">
        <v>0</v>
      </c>
      <c r="G2426" s="2">
        <v>0</v>
      </c>
      <c r="H2426" s="13">
        <v>0</v>
      </c>
    </row>
    <row r="2427" spans="1:8" ht="13.5" x14ac:dyDescent="0.25">
      <c r="A2427" s="11"/>
      <c r="B2427" s="10">
        <v>45534</v>
      </c>
      <c r="C2427" s="2">
        <v>21.6</v>
      </c>
      <c r="D2427" s="2">
        <v>20.25</v>
      </c>
      <c r="E2427" s="2">
        <v>0</v>
      </c>
      <c r="F2427" s="2">
        <v>0</v>
      </c>
      <c r="G2427" s="2">
        <v>0</v>
      </c>
      <c r="H2427" s="13">
        <v>0</v>
      </c>
    </row>
    <row r="2428" spans="1:8" ht="13.5" x14ac:dyDescent="0.25">
      <c r="A2428" s="11"/>
      <c r="B2428" s="10">
        <v>45537</v>
      </c>
      <c r="C2428" s="2">
        <v>21.6</v>
      </c>
      <c r="D2428" s="2">
        <v>20.25</v>
      </c>
      <c r="E2428" s="2">
        <v>0</v>
      </c>
      <c r="F2428" s="2">
        <v>0</v>
      </c>
      <c r="G2428" s="2">
        <v>0</v>
      </c>
      <c r="H2428" s="13">
        <v>0</v>
      </c>
    </row>
    <row r="2429" spans="1:8" ht="13.5" x14ac:dyDescent="0.25">
      <c r="A2429" s="11"/>
      <c r="B2429" s="10">
        <v>45538</v>
      </c>
      <c r="C2429" s="2">
        <v>21.6</v>
      </c>
      <c r="D2429" s="2">
        <v>20.25</v>
      </c>
      <c r="E2429" s="2">
        <v>20.25</v>
      </c>
      <c r="F2429" s="2">
        <v>316</v>
      </c>
      <c r="G2429" s="2">
        <v>6399</v>
      </c>
      <c r="H2429" s="13">
        <v>0</v>
      </c>
    </row>
    <row r="2430" spans="1:8" ht="13.5" x14ac:dyDescent="0.25">
      <c r="A2430" s="11"/>
      <c r="B2430" s="10">
        <v>45539</v>
      </c>
      <c r="C2430" s="2">
        <v>21.6</v>
      </c>
      <c r="D2430" s="2">
        <v>20.25</v>
      </c>
      <c r="E2430" s="2">
        <v>20.25</v>
      </c>
      <c r="F2430" s="2">
        <v>1684</v>
      </c>
      <c r="G2430" s="2">
        <v>34101</v>
      </c>
      <c r="H2430" s="13">
        <v>0</v>
      </c>
    </row>
    <row r="2431" spans="1:8" ht="13.5" x14ac:dyDescent="0.25">
      <c r="A2431" s="11"/>
      <c r="B2431" s="10">
        <v>45540</v>
      </c>
      <c r="C2431" s="2">
        <v>21.6</v>
      </c>
      <c r="D2431" s="2">
        <v>20.25</v>
      </c>
      <c r="E2431" s="2">
        <v>0</v>
      </c>
      <c r="F2431" s="2">
        <v>0</v>
      </c>
      <c r="G2431" s="2">
        <v>0</v>
      </c>
      <c r="H2431" s="13">
        <v>0</v>
      </c>
    </row>
    <row r="2432" spans="1:8" ht="13.5" x14ac:dyDescent="0.25">
      <c r="A2432" s="11"/>
      <c r="B2432" s="10">
        <v>45541</v>
      </c>
      <c r="C2432" s="2">
        <v>21.6</v>
      </c>
      <c r="D2432" s="2">
        <v>20.25</v>
      </c>
      <c r="E2432" s="2">
        <v>20.25</v>
      </c>
      <c r="F2432" s="2">
        <v>180</v>
      </c>
      <c r="G2432" s="2">
        <v>3645</v>
      </c>
      <c r="H2432" s="13">
        <v>0</v>
      </c>
    </row>
    <row r="2433" spans="1:8" ht="13.5" x14ac:dyDescent="0.25">
      <c r="A2433" s="11"/>
      <c r="B2433" s="10">
        <v>45544</v>
      </c>
      <c r="C2433" s="2">
        <v>21.6</v>
      </c>
      <c r="D2433" s="2">
        <v>20.25</v>
      </c>
      <c r="E2433" s="2">
        <v>0</v>
      </c>
      <c r="F2433" s="2">
        <v>0</v>
      </c>
      <c r="G2433" s="2">
        <v>0</v>
      </c>
      <c r="H2433" s="13">
        <v>0</v>
      </c>
    </row>
    <row r="2434" spans="1:8" ht="13.5" x14ac:dyDescent="0.25">
      <c r="A2434" s="11"/>
      <c r="B2434" s="10">
        <v>45545</v>
      </c>
      <c r="C2434" s="2">
        <v>21.6</v>
      </c>
      <c r="D2434" s="2">
        <v>20.25</v>
      </c>
      <c r="E2434" s="2">
        <v>0</v>
      </c>
      <c r="F2434" s="2">
        <v>0</v>
      </c>
      <c r="G2434" s="2">
        <v>0</v>
      </c>
      <c r="H2434" s="13">
        <v>0</v>
      </c>
    </row>
    <row r="2435" spans="1:8" ht="13.5" x14ac:dyDescent="0.25">
      <c r="A2435" s="11"/>
      <c r="B2435" s="10">
        <v>45546</v>
      </c>
      <c r="C2435" s="2">
        <v>21.6</v>
      </c>
      <c r="D2435" s="2">
        <v>20.25</v>
      </c>
      <c r="E2435" s="2">
        <v>0</v>
      </c>
      <c r="F2435" s="2">
        <v>0</v>
      </c>
      <c r="G2435" s="2">
        <v>0</v>
      </c>
      <c r="H2435" s="13">
        <v>0</v>
      </c>
    </row>
    <row r="2436" spans="1:8" ht="13.5" x14ac:dyDescent="0.25">
      <c r="A2436" s="11"/>
      <c r="B2436" s="10">
        <v>45547</v>
      </c>
      <c r="C2436" s="2">
        <v>21.6</v>
      </c>
      <c r="D2436" s="2">
        <v>20.25</v>
      </c>
      <c r="E2436" s="2">
        <v>0</v>
      </c>
      <c r="F2436" s="2">
        <v>0</v>
      </c>
      <c r="G2436" s="2">
        <v>0</v>
      </c>
      <c r="H2436" s="13">
        <v>0</v>
      </c>
    </row>
    <row r="2437" spans="1:8" ht="13.5" x14ac:dyDescent="0.25">
      <c r="A2437" s="11"/>
      <c r="B2437" s="10">
        <v>45548</v>
      </c>
      <c r="C2437" s="2">
        <v>21.6</v>
      </c>
      <c r="D2437" s="2">
        <v>20.25</v>
      </c>
      <c r="E2437" s="2">
        <v>0</v>
      </c>
      <c r="F2437" s="2">
        <v>0</v>
      </c>
      <c r="G2437" s="2">
        <v>0</v>
      </c>
      <c r="H2437" s="13">
        <v>0</v>
      </c>
    </row>
    <row r="2438" spans="1:8" ht="13.5" x14ac:dyDescent="0.25">
      <c r="A2438" s="11"/>
      <c r="B2438" s="10">
        <v>45551</v>
      </c>
      <c r="C2438" s="2">
        <v>22</v>
      </c>
      <c r="D2438" s="2">
        <v>20.625</v>
      </c>
      <c r="E2438" s="2">
        <v>20.625</v>
      </c>
      <c r="F2438" s="2">
        <v>50</v>
      </c>
      <c r="G2438" s="2">
        <v>1031.25</v>
      </c>
      <c r="H2438" s="13">
        <v>1.8518518518518517E-2</v>
      </c>
    </row>
    <row r="2439" spans="1:8" ht="13.5" x14ac:dyDescent="0.25">
      <c r="A2439" s="11"/>
      <c r="B2439" s="10">
        <v>45552</v>
      </c>
      <c r="C2439" s="2">
        <v>22</v>
      </c>
      <c r="D2439" s="2">
        <v>20.625</v>
      </c>
      <c r="E2439" s="2">
        <v>0</v>
      </c>
      <c r="F2439" s="2">
        <v>0</v>
      </c>
      <c r="G2439" s="2">
        <v>0</v>
      </c>
      <c r="H2439" s="13">
        <v>0</v>
      </c>
    </row>
    <row r="2440" spans="1:8" ht="13.5" x14ac:dyDescent="0.25">
      <c r="A2440" s="11"/>
      <c r="B2440" s="10">
        <v>45553</v>
      </c>
      <c r="C2440" s="2">
        <v>22.5</v>
      </c>
      <c r="D2440" s="2">
        <v>21.094000000000001</v>
      </c>
      <c r="E2440" s="2">
        <v>21.094000000000001</v>
      </c>
      <c r="F2440" s="2">
        <v>1</v>
      </c>
      <c r="G2440" s="2">
        <v>21.094000000000001</v>
      </c>
      <c r="H2440" s="13">
        <v>2.2739393939393997E-2</v>
      </c>
    </row>
    <row r="2441" spans="1:8" ht="13.5" x14ac:dyDescent="0.25">
      <c r="A2441" s="11"/>
      <c r="B2441" s="10">
        <v>45554</v>
      </c>
      <c r="C2441" s="2">
        <v>22.5</v>
      </c>
      <c r="D2441" s="2">
        <v>21.094000000000001</v>
      </c>
      <c r="E2441" s="2">
        <v>21.094000000000001</v>
      </c>
      <c r="F2441" s="2">
        <v>11</v>
      </c>
      <c r="G2441" s="2">
        <v>232.03400000000002</v>
      </c>
      <c r="H2441" s="13">
        <v>0</v>
      </c>
    </row>
    <row r="2442" spans="1:8" ht="13.5" x14ac:dyDescent="0.25">
      <c r="A2442" s="11"/>
      <c r="B2442" s="10">
        <v>45555</v>
      </c>
      <c r="C2442" s="2">
        <v>22.5</v>
      </c>
      <c r="D2442" s="2">
        <v>21.094000000000001</v>
      </c>
      <c r="E2442" s="2">
        <v>0</v>
      </c>
      <c r="F2442" s="2">
        <v>0</v>
      </c>
      <c r="G2442" s="2">
        <v>0</v>
      </c>
      <c r="H2442" s="13">
        <v>0</v>
      </c>
    </row>
    <row r="2443" spans="1:8" ht="13.5" x14ac:dyDescent="0.25">
      <c r="A2443" s="11"/>
      <c r="B2443" s="10">
        <v>45558</v>
      </c>
      <c r="C2443" s="2">
        <v>22.5</v>
      </c>
      <c r="D2443" s="2">
        <v>21.094000000000001</v>
      </c>
      <c r="E2443" s="2">
        <v>0</v>
      </c>
      <c r="F2443" s="2">
        <v>0</v>
      </c>
      <c r="G2443" s="2">
        <v>0</v>
      </c>
      <c r="H2443" s="13">
        <v>0</v>
      </c>
    </row>
    <row r="2444" spans="1:8" ht="13.5" x14ac:dyDescent="0.25">
      <c r="A2444" s="11"/>
      <c r="B2444" s="10">
        <v>45559</v>
      </c>
      <c r="C2444" s="2">
        <v>23.51</v>
      </c>
      <c r="D2444" s="2">
        <v>22.041</v>
      </c>
      <c r="E2444" s="2">
        <v>0</v>
      </c>
      <c r="F2444" s="2">
        <v>0</v>
      </c>
      <c r="G2444" s="2">
        <v>0</v>
      </c>
      <c r="H2444" s="13">
        <v>4.4894282734426812E-2</v>
      </c>
    </row>
    <row r="2445" spans="1:8" ht="13.5" x14ac:dyDescent="0.25">
      <c r="A2445" s="11"/>
      <c r="B2445" s="10">
        <v>45560</v>
      </c>
      <c r="C2445" s="2">
        <v>24.56</v>
      </c>
      <c r="D2445" s="2">
        <v>23.024999999999999</v>
      </c>
      <c r="E2445" s="2">
        <v>0</v>
      </c>
      <c r="F2445" s="2">
        <v>0</v>
      </c>
      <c r="G2445" s="2">
        <v>0</v>
      </c>
      <c r="H2445" s="13">
        <v>4.4644072410507607E-2</v>
      </c>
    </row>
    <row r="2446" spans="1:8" ht="13.5" x14ac:dyDescent="0.25">
      <c r="A2446" s="11"/>
      <c r="B2446" s="10">
        <v>45561</v>
      </c>
      <c r="C2446" s="2">
        <v>24.56</v>
      </c>
      <c r="D2446" s="2">
        <v>23.024999999999999</v>
      </c>
      <c r="E2446" s="2">
        <v>23.024999999999999</v>
      </c>
      <c r="F2446" s="2">
        <v>16</v>
      </c>
      <c r="G2446" s="2">
        <v>368.4</v>
      </c>
      <c r="H2446" s="13">
        <v>0</v>
      </c>
    </row>
    <row r="2447" spans="1:8" ht="13.5" x14ac:dyDescent="0.25">
      <c r="A2447" s="11"/>
      <c r="B2447" s="10">
        <v>45562</v>
      </c>
      <c r="C2447" s="2">
        <v>24.56</v>
      </c>
      <c r="D2447" s="2">
        <v>23.024999999999999</v>
      </c>
      <c r="E2447" s="2">
        <v>0</v>
      </c>
      <c r="F2447" s="2">
        <v>0</v>
      </c>
      <c r="G2447" s="2">
        <v>0</v>
      </c>
      <c r="H2447" s="13">
        <v>0</v>
      </c>
    </row>
    <row r="2448" spans="1:8" ht="13.5" x14ac:dyDescent="0.25">
      <c r="A2448" s="11"/>
      <c r="B2448" s="10">
        <v>45565</v>
      </c>
      <c r="C2448" s="2">
        <v>24.56</v>
      </c>
      <c r="D2448" s="2">
        <v>23.024999999999999</v>
      </c>
      <c r="E2448" s="2">
        <v>0</v>
      </c>
      <c r="F2448" s="2">
        <v>0</v>
      </c>
      <c r="G2448" s="2">
        <v>0</v>
      </c>
      <c r="H2448" s="13">
        <v>0</v>
      </c>
    </row>
    <row r="2449" spans="1:8" ht="13.5" x14ac:dyDescent="0.25">
      <c r="A2449" s="11"/>
      <c r="B2449" s="10">
        <v>45566</v>
      </c>
      <c r="C2449" s="2">
        <v>24.56</v>
      </c>
      <c r="D2449" s="2">
        <v>23.024999999999999</v>
      </c>
      <c r="E2449" s="2">
        <v>0</v>
      </c>
      <c r="F2449" s="2">
        <v>0</v>
      </c>
      <c r="G2449" s="2">
        <v>0</v>
      </c>
      <c r="H2449" s="13">
        <v>0</v>
      </c>
    </row>
    <row r="2450" spans="1:8" ht="13.5" x14ac:dyDescent="0.25">
      <c r="A2450" s="11"/>
      <c r="B2450" s="10">
        <v>45567</v>
      </c>
      <c r="C2450" s="2">
        <v>23.46</v>
      </c>
      <c r="D2450" s="2">
        <v>21.994</v>
      </c>
      <c r="E2450" s="2">
        <v>0</v>
      </c>
      <c r="F2450" s="2">
        <v>0</v>
      </c>
      <c r="G2450" s="2">
        <v>0</v>
      </c>
      <c r="H2450" s="13">
        <v>-4.4777415852334371E-2</v>
      </c>
    </row>
    <row r="2451" spans="1:8" ht="13.5" x14ac:dyDescent="0.25">
      <c r="A2451" s="11"/>
      <c r="B2451" s="10">
        <v>45568</v>
      </c>
      <c r="C2451" s="2">
        <v>22.41</v>
      </c>
      <c r="D2451" s="2">
        <v>21.009</v>
      </c>
      <c r="E2451" s="2">
        <v>21.093373493975903</v>
      </c>
      <c r="F2451" s="2">
        <v>1</v>
      </c>
      <c r="G2451" s="2">
        <v>21.093373493975903</v>
      </c>
      <c r="H2451" s="13">
        <v>-4.4784941347640238E-2</v>
      </c>
    </row>
    <row r="2452" spans="1:8" ht="13.5" x14ac:dyDescent="0.25">
      <c r="A2452" s="11"/>
      <c r="B2452" s="10">
        <v>45569</v>
      </c>
      <c r="C2452" s="2">
        <v>22.41</v>
      </c>
      <c r="D2452" s="2">
        <v>21.009</v>
      </c>
      <c r="E2452" s="2">
        <v>0</v>
      </c>
      <c r="F2452" s="2">
        <v>0</v>
      </c>
      <c r="G2452" s="2">
        <v>0</v>
      </c>
      <c r="H2452" s="13">
        <v>0</v>
      </c>
    </row>
    <row r="2453" spans="1:8" ht="13.5" x14ac:dyDescent="0.25">
      <c r="A2453" s="11"/>
      <c r="B2453" s="10">
        <v>45572</v>
      </c>
      <c r="C2453" s="2">
        <v>21.41</v>
      </c>
      <c r="D2453" s="2">
        <v>20.071999999999999</v>
      </c>
      <c r="E2453" s="2">
        <v>20.071999999999999</v>
      </c>
      <c r="F2453" s="2">
        <v>315</v>
      </c>
      <c r="G2453" s="2">
        <v>6322.6799999999994</v>
      </c>
      <c r="H2453" s="13">
        <v>-4.459993336189258E-2</v>
      </c>
    </row>
    <row r="2454" spans="1:8" ht="13.5" x14ac:dyDescent="0.25">
      <c r="A2454" s="11"/>
      <c r="B2454" s="10">
        <v>45573</v>
      </c>
      <c r="C2454" s="2">
        <v>21.41</v>
      </c>
      <c r="D2454" s="2">
        <v>20.071999999999999</v>
      </c>
      <c r="E2454" s="2">
        <v>0</v>
      </c>
      <c r="F2454" s="2">
        <v>0</v>
      </c>
      <c r="G2454" s="2">
        <v>0</v>
      </c>
      <c r="H2454" s="13">
        <v>0</v>
      </c>
    </row>
    <row r="2455" spans="1:8" ht="13.5" x14ac:dyDescent="0.25">
      <c r="A2455" s="11"/>
      <c r="B2455" s="10">
        <v>45574</v>
      </c>
      <c r="C2455" s="2">
        <v>21.6</v>
      </c>
      <c r="D2455" s="2">
        <v>20.25</v>
      </c>
      <c r="E2455" s="2">
        <v>20.25</v>
      </c>
      <c r="F2455" s="2">
        <v>50</v>
      </c>
      <c r="G2455" s="2">
        <v>1012.5</v>
      </c>
      <c r="H2455" s="13">
        <v>8.8680749302511366E-3</v>
      </c>
    </row>
    <row r="2456" spans="1:8" ht="13.5" x14ac:dyDescent="0.25">
      <c r="A2456" s="11"/>
      <c r="B2456" s="10">
        <v>45575</v>
      </c>
      <c r="C2456" s="2">
        <v>21.6</v>
      </c>
      <c r="D2456" s="2">
        <v>20.25</v>
      </c>
      <c r="E2456" s="2">
        <v>0</v>
      </c>
      <c r="F2456" s="2">
        <v>0</v>
      </c>
      <c r="G2456" s="2">
        <v>0</v>
      </c>
      <c r="H2456" s="13">
        <v>0</v>
      </c>
    </row>
    <row r="2457" spans="1:8" ht="13.5" x14ac:dyDescent="0.25">
      <c r="A2457" s="11"/>
      <c r="B2457" s="10">
        <v>45576</v>
      </c>
      <c r="C2457" s="2">
        <v>21.6</v>
      </c>
      <c r="D2457" s="2">
        <v>20.25</v>
      </c>
      <c r="E2457" s="2">
        <v>0</v>
      </c>
      <c r="F2457" s="2">
        <v>0</v>
      </c>
      <c r="G2457" s="2">
        <v>0</v>
      </c>
      <c r="H2457" s="13">
        <v>0</v>
      </c>
    </row>
    <row r="2458" spans="1:8" ht="13.5" x14ac:dyDescent="0.25">
      <c r="A2458" s="11"/>
      <c r="B2458" s="10">
        <v>45579</v>
      </c>
      <c r="C2458" s="2">
        <v>22.57</v>
      </c>
      <c r="D2458" s="2">
        <v>21.158999999999999</v>
      </c>
      <c r="E2458" s="2">
        <v>0</v>
      </c>
      <c r="F2458" s="2">
        <v>0</v>
      </c>
      <c r="G2458" s="2">
        <v>0</v>
      </c>
      <c r="H2458" s="13">
        <v>4.4888888888888832E-2</v>
      </c>
    </row>
    <row r="2459" spans="1:8" ht="13.5" x14ac:dyDescent="0.25">
      <c r="A2459" s="11"/>
      <c r="B2459" s="10">
        <v>45581</v>
      </c>
      <c r="C2459" s="2">
        <v>22</v>
      </c>
      <c r="D2459" s="2">
        <v>20.625</v>
      </c>
      <c r="E2459" s="2">
        <v>20.625</v>
      </c>
      <c r="F2459" s="2">
        <v>5</v>
      </c>
      <c r="G2459" s="2">
        <v>103.125</v>
      </c>
      <c r="H2459" s="13">
        <v>-2.5237487593931612E-2</v>
      </c>
    </row>
    <row r="2460" spans="1:8" ht="13.5" x14ac:dyDescent="0.25">
      <c r="A2460" s="11"/>
      <c r="B2460" s="10">
        <v>45582</v>
      </c>
      <c r="C2460" s="2">
        <v>21.99</v>
      </c>
      <c r="D2460" s="2">
        <v>20.615624999999998</v>
      </c>
      <c r="E2460" s="2"/>
      <c r="F2460" s="2"/>
      <c r="G2460" s="2">
        <v>0</v>
      </c>
      <c r="H2460" s="13">
        <v>-4.5454545454555792E-4</v>
      </c>
    </row>
    <row r="2461" spans="1:8" ht="13.5" x14ac:dyDescent="0.25">
      <c r="A2461" s="11"/>
      <c r="B2461" s="10">
        <v>45583</v>
      </c>
      <c r="C2461" s="2">
        <v>21.03</v>
      </c>
      <c r="D2461" s="2">
        <v>19.716000000000001</v>
      </c>
      <c r="E2461" s="2"/>
      <c r="F2461" s="2"/>
      <c r="G2461" s="2">
        <v>0</v>
      </c>
      <c r="H2461" s="13">
        <v>-4.3638017280581934E-2</v>
      </c>
    </row>
    <row r="2462" spans="1:8" ht="13.5" x14ac:dyDescent="0.25">
      <c r="A2462" s="11"/>
      <c r="B2462" s="10">
        <v>45586</v>
      </c>
      <c r="C2462" s="2">
        <v>21.03</v>
      </c>
      <c r="D2462" s="2">
        <v>19.716000000000001</v>
      </c>
      <c r="E2462" s="2"/>
      <c r="F2462" s="2"/>
      <c r="G2462" s="2">
        <v>0</v>
      </c>
      <c r="H2462" s="13">
        <v>0</v>
      </c>
    </row>
    <row r="2463" spans="1:8" ht="13.5" x14ac:dyDescent="0.25">
      <c r="A2463" s="11"/>
      <c r="B2463" s="10">
        <v>45587</v>
      </c>
      <c r="C2463" s="2">
        <v>21.03</v>
      </c>
      <c r="D2463" s="2">
        <v>19.716000000000001</v>
      </c>
      <c r="E2463" s="2"/>
      <c r="F2463" s="2"/>
      <c r="G2463" s="2">
        <v>0</v>
      </c>
      <c r="H2463" s="13">
        <v>0</v>
      </c>
    </row>
    <row r="2464" spans="1:8" ht="13.5" x14ac:dyDescent="0.25">
      <c r="A2464" s="11"/>
      <c r="B2464" s="10">
        <v>45588</v>
      </c>
      <c r="C2464" s="2">
        <v>21.03</v>
      </c>
      <c r="D2464" s="2">
        <v>19.716000000000001</v>
      </c>
      <c r="E2464" s="2"/>
      <c r="F2464" s="2"/>
      <c r="G2464" s="2">
        <v>0</v>
      </c>
      <c r="H2464" s="13">
        <v>0</v>
      </c>
    </row>
    <row r="2465" spans="1:8" ht="13.5" x14ac:dyDescent="0.25">
      <c r="A2465" s="11"/>
      <c r="B2465" s="10">
        <v>45589</v>
      </c>
      <c r="C2465" s="2">
        <v>21.03</v>
      </c>
      <c r="D2465" s="2">
        <v>19.716000000000001</v>
      </c>
      <c r="E2465" s="2"/>
      <c r="F2465" s="2"/>
      <c r="G2465" s="2">
        <v>0</v>
      </c>
      <c r="H2465" s="13">
        <v>0</v>
      </c>
    </row>
    <row r="2466" spans="1:8" ht="13.5" x14ac:dyDescent="0.25">
      <c r="A2466" s="11"/>
      <c r="B2466" s="10">
        <v>45590</v>
      </c>
      <c r="C2466" s="2">
        <v>21</v>
      </c>
      <c r="D2466" s="2">
        <v>19.687999999999999</v>
      </c>
      <c r="E2466" s="2"/>
      <c r="F2466" s="2"/>
      <c r="G2466" s="2">
        <v>0</v>
      </c>
      <c r="H2466" s="13">
        <v>-1.4201663623454172E-3</v>
      </c>
    </row>
    <row r="2467" spans="1:8" ht="13.5" x14ac:dyDescent="0.25">
      <c r="A2467" s="11"/>
      <c r="B2467" s="10">
        <v>45593</v>
      </c>
      <c r="C2467" s="2">
        <v>21</v>
      </c>
      <c r="D2467" s="2">
        <v>19.687999999999999</v>
      </c>
      <c r="E2467" s="2"/>
      <c r="F2467" s="2"/>
      <c r="G2467" s="2">
        <v>0</v>
      </c>
      <c r="H2467" s="13">
        <v>0</v>
      </c>
    </row>
    <row r="2468" spans="1:8" ht="13.5" x14ac:dyDescent="0.25">
      <c r="A2468" s="11"/>
      <c r="B2468" s="10">
        <v>45594</v>
      </c>
      <c r="C2468" s="2">
        <v>21</v>
      </c>
      <c r="D2468" s="2">
        <v>19.687999999999999</v>
      </c>
      <c r="E2468" s="2"/>
      <c r="F2468" s="2"/>
      <c r="G2468" s="2">
        <v>0</v>
      </c>
      <c r="H2468" s="13">
        <v>0</v>
      </c>
    </row>
    <row r="2469" spans="1:8" ht="13.5" x14ac:dyDescent="0.25">
      <c r="A2469" s="11"/>
      <c r="B2469" s="10">
        <v>45595</v>
      </c>
      <c r="C2469" s="2">
        <v>21</v>
      </c>
      <c r="D2469" s="2">
        <v>19.687999999999999</v>
      </c>
      <c r="E2469" s="2"/>
      <c r="F2469" s="2"/>
      <c r="G2469" s="2">
        <v>0</v>
      </c>
      <c r="H2469" s="13">
        <v>0</v>
      </c>
    </row>
    <row r="2470" spans="1:8" ht="13.5" x14ac:dyDescent="0.25">
      <c r="A2470" s="11"/>
      <c r="B2470" s="10">
        <v>45596</v>
      </c>
      <c r="C2470" s="2">
        <v>21.01</v>
      </c>
      <c r="D2470" s="2">
        <v>19.696999999999999</v>
      </c>
      <c r="E2470" s="2"/>
      <c r="F2470" s="2"/>
      <c r="G2470" s="2">
        <v>0</v>
      </c>
      <c r="H2470" s="13">
        <v>4.5713124746039928E-4</v>
      </c>
    </row>
    <row r="2471" spans="1:8" ht="13.5" x14ac:dyDescent="0.25">
      <c r="A2471" s="11"/>
      <c r="B2471" s="10">
        <v>45597</v>
      </c>
      <c r="C2471" s="2">
        <v>21.5</v>
      </c>
      <c r="D2471" s="2">
        <v>20.155999999999999</v>
      </c>
      <c r="E2471" s="2"/>
      <c r="F2471" s="2"/>
      <c r="G2471" s="2">
        <v>0</v>
      </c>
      <c r="H2471" s="13">
        <v>2.3303041072244485E-2</v>
      </c>
    </row>
    <row r="2472" spans="1:8" ht="13.5" x14ac:dyDescent="0.25">
      <c r="A2472" s="11"/>
      <c r="B2472" s="10">
        <v>45600</v>
      </c>
      <c r="C2472" s="2">
        <v>21.5</v>
      </c>
      <c r="D2472" s="2">
        <v>20.155999999999999</v>
      </c>
      <c r="E2472" s="2"/>
      <c r="F2472" s="2"/>
      <c r="G2472" s="2">
        <v>0</v>
      </c>
      <c r="H2472" s="13">
        <v>0</v>
      </c>
    </row>
    <row r="2473" spans="1:8" ht="13.5" x14ac:dyDescent="0.25">
      <c r="A2473" s="11"/>
      <c r="B2473" s="10">
        <v>45601</v>
      </c>
      <c r="C2473" s="2">
        <v>20.54</v>
      </c>
      <c r="D2473" s="2">
        <v>19.256</v>
      </c>
      <c r="E2473" s="2">
        <v>0</v>
      </c>
      <c r="F2473" s="2">
        <v>0</v>
      </c>
      <c r="G2473" s="2">
        <v>0</v>
      </c>
      <c r="H2473" s="13">
        <v>-4.4651716610438513E-2</v>
      </c>
    </row>
    <row r="2474" spans="1:8" ht="13.5" x14ac:dyDescent="0.25">
      <c r="A2474" s="11"/>
      <c r="B2474" s="10">
        <v>45602</v>
      </c>
      <c r="C2474" s="2">
        <v>21.45</v>
      </c>
      <c r="D2474" s="2">
        <v>20.109000000000002</v>
      </c>
      <c r="E2474" s="2">
        <v>18.398094405594406</v>
      </c>
      <c r="F2474" s="2">
        <v>14969</v>
      </c>
      <c r="G2474" s="2">
        <v>275401.07515734265</v>
      </c>
      <c r="H2474" s="13">
        <v>4.4297881179892064E-2</v>
      </c>
    </row>
    <row r="2475" spans="1:8" ht="13.5" x14ac:dyDescent="0.25">
      <c r="A2475" s="11"/>
      <c r="B2475" s="10">
        <v>45603</v>
      </c>
      <c r="C2475" s="2">
        <v>21.45</v>
      </c>
      <c r="D2475" s="2">
        <v>20.109000000000002</v>
      </c>
      <c r="E2475" s="2">
        <v>20.109000000000002</v>
      </c>
      <c r="F2475" s="2">
        <v>1</v>
      </c>
      <c r="G2475" s="2">
        <v>20.109000000000002</v>
      </c>
      <c r="H2475" s="13">
        <v>0</v>
      </c>
    </row>
    <row r="2476" spans="1:8" ht="13.5" x14ac:dyDescent="0.25">
      <c r="A2476" s="11"/>
      <c r="B2476" s="10">
        <v>45604</v>
      </c>
      <c r="C2476" s="2">
        <v>21.45</v>
      </c>
      <c r="D2476" s="2">
        <v>20.109000000000002</v>
      </c>
      <c r="E2476" s="2">
        <v>0</v>
      </c>
      <c r="F2476" s="2">
        <v>0</v>
      </c>
      <c r="G2476" s="2">
        <v>0</v>
      </c>
      <c r="H2476" s="13">
        <v>0</v>
      </c>
    </row>
    <row r="2477" spans="1:8" ht="13.5" x14ac:dyDescent="0.25">
      <c r="A2477" s="11"/>
      <c r="B2477" s="10">
        <v>45607</v>
      </c>
      <c r="C2477" s="2">
        <v>21.4</v>
      </c>
      <c r="D2477" s="2">
        <v>20.062999999999999</v>
      </c>
      <c r="E2477" s="2">
        <v>20.062999999999999</v>
      </c>
      <c r="F2477" s="2">
        <v>4552</v>
      </c>
      <c r="G2477" s="2">
        <v>91326.775999999998</v>
      </c>
      <c r="H2477" s="13">
        <v>-2.2875329454474574E-3</v>
      </c>
    </row>
    <row r="2478" spans="1:8" ht="13.5" x14ac:dyDescent="0.25">
      <c r="A2478" s="11"/>
      <c r="B2478" s="10">
        <v>45608</v>
      </c>
      <c r="C2478" s="2">
        <v>21.4</v>
      </c>
      <c r="D2478" s="2">
        <v>20.062999999999999</v>
      </c>
      <c r="E2478" s="2">
        <v>20.062999999999999</v>
      </c>
      <c r="F2478" s="2">
        <v>4</v>
      </c>
      <c r="G2478" s="2">
        <v>80.251999999999995</v>
      </c>
      <c r="H2478" s="13">
        <v>0</v>
      </c>
    </row>
    <row r="2479" spans="1:8" ht="13.5" x14ac:dyDescent="0.25">
      <c r="A2479" s="11"/>
      <c r="B2479" s="10">
        <v>45609</v>
      </c>
      <c r="C2479" s="2">
        <v>21.4</v>
      </c>
      <c r="D2479" s="2">
        <v>20.062999999999999</v>
      </c>
      <c r="E2479" s="2">
        <v>20.062999999999999</v>
      </c>
      <c r="F2479" s="2">
        <v>4545</v>
      </c>
      <c r="G2479" s="2">
        <v>91186.334999999992</v>
      </c>
      <c r="H2479" s="13">
        <v>0</v>
      </c>
    </row>
    <row r="2480" spans="1:8" ht="13.5" x14ac:dyDescent="0.25">
      <c r="A2480" s="11"/>
      <c r="B2480" s="10">
        <v>45610</v>
      </c>
      <c r="C2480" s="2">
        <v>21.4</v>
      </c>
      <c r="D2480" s="2">
        <v>20.062999999999999</v>
      </c>
      <c r="E2480" s="2">
        <v>0</v>
      </c>
      <c r="F2480" s="2">
        <v>0</v>
      </c>
      <c r="G2480" s="2">
        <v>0</v>
      </c>
      <c r="H2480" s="13">
        <v>0</v>
      </c>
    </row>
    <row r="2481" spans="1:8" ht="13.5" x14ac:dyDescent="0.25">
      <c r="A2481" s="11"/>
      <c r="B2481" s="10">
        <v>45611</v>
      </c>
      <c r="C2481" s="2">
        <v>21.4</v>
      </c>
      <c r="D2481" s="2">
        <v>20.062999999999999</v>
      </c>
      <c r="E2481" s="2">
        <v>0</v>
      </c>
      <c r="F2481" s="2">
        <v>0</v>
      </c>
      <c r="G2481" s="2">
        <v>0</v>
      </c>
      <c r="H2481" s="13">
        <v>0</v>
      </c>
    </row>
    <row r="2482" spans="1:8" ht="13.5" x14ac:dyDescent="0.25">
      <c r="A2482" s="11"/>
      <c r="B2482" s="10">
        <v>45614</v>
      </c>
      <c r="C2482" s="2">
        <v>21.4</v>
      </c>
      <c r="D2482" s="2">
        <v>20.062999999999999</v>
      </c>
      <c r="E2482" s="2">
        <v>20.062999999999999</v>
      </c>
      <c r="F2482" s="2">
        <v>108</v>
      </c>
      <c r="G2482" s="2">
        <v>2166.8040000000001</v>
      </c>
      <c r="H2482" s="13">
        <v>0</v>
      </c>
    </row>
    <row r="2483" spans="1:8" ht="13.5" x14ac:dyDescent="0.25">
      <c r="A2483" s="11"/>
      <c r="B2483" s="10">
        <v>45615</v>
      </c>
      <c r="C2483" s="2">
        <v>21</v>
      </c>
      <c r="D2483" s="2">
        <v>19.687999999999999</v>
      </c>
      <c r="E2483" s="2">
        <v>19.687999999999999</v>
      </c>
      <c r="F2483" s="2">
        <v>523</v>
      </c>
      <c r="G2483" s="2">
        <v>10296.823999999999</v>
      </c>
      <c r="H2483" s="13">
        <v>-1.8691122962667599E-2</v>
      </c>
    </row>
    <row r="2484" spans="1:8" ht="13.5" x14ac:dyDescent="0.25">
      <c r="A2484" s="11"/>
      <c r="B2484" s="10">
        <v>45616</v>
      </c>
      <c r="C2484" s="2">
        <v>21</v>
      </c>
      <c r="D2484" s="2">
        <v>19.687999999999999</v>
      </c>
      <c r="E2484" s="2">
        <v>0</v>
      </c>
      <c r="F2484" s="2">
        <v>0</v>
      </c>
      <c r="G2484" s="2">
        <v>0</v>
      </c>
      <c r="H2484" s="13">
        <v>0</v>
      </c>
    </row>
    <row r="2485" spans="1:8" ht="13.5" x14ac:dyDescent="0.25">
      <c r="A2485" s="11"/>
      <c r="B2485" s="10">
        <v>45617</v>
      </c>
      <c r="C2485" s="2">
        <v>21</v>
      </c>
      <c r="D2485" s="2">
        <v>19.687999999999999</v>
      </c>
      <c r="E2485" s="2">
        <v>0</v>
      </c>
      <c r="F2485" s="2">
        <v>0</v>
      </c>
      <c r="G2485" s="2">
        <v>0</v>
      </c>
      <c r="H2485" s="13">
        <v>0</v>
      </c>
    </row>
    <row r="2486" spans="1:8" ht="13.5" x14ac:dyDescent="0.25">
      <c r="A2486" s="11"/>
      <c r="B2486" s="10">
        <v>45618</v>
      </c>
      <c r="C2486" s="2">
        <v>21</v>
      </c>
      <c r="D2486" s="2">
        <v>19.687999999999999</v>
      </c>
      <c r="E2486" s="2">
        <v>0</v>
      </c>
      <c r="F2486" s="2">
        <v>0</v>
      </c>
      <c r="G2486" s="2">
        <v>0</v>
      </c>
      <c r="H2486" s="13">
        <v>0</v>
      </c>
    </row>
    <row r="2487" spans="1:8" ht="13.5" x14ac:dyDescent="0.25">
      <c r="A2487" s="11"/>
      <c r="B2487" s="10">
        <v>45621</v>
      </c>
      <c r="C2487" s="2">
        <v>21</v>
      </c>
      <c r="D2487" s="2">
        <v>19.687999999999999</v>
      </c>
      <c r="E2487" s="2">
        <v>19.687999999999999</v>
      </c>
      <c r="F2487" s="2">
        <v>1722</v>
      </c>
      <c r="G2487" s="2">
        <v>33902.735999999997</v>
      </c>
      <c r="H2487" s="13">
        <v>0</v>
      </c>
    </row>
    <row r="2488" spans="1:8" ht="13.5" x14ac:dyDescent="0.25">
      <c r="A2488" s="11"/>
      <c r="B2488" s="10">
        <v>45622</v>
      </c>
      <c r="C2488" s="2">
        <v>21</v>
      </c>
      <c r="D2488" s="2">
        <v>19.687999999999999</v>
      </c>
      <c r="E2488" s="2">
        <v>19.687999999999999</v>
      </c>
      <c r="F2488" s="2">
        <v>20</v>
      </c>
      <c r="G2488" s="2">
        <v>393.76</v>
      </c>
      <c r="H2488" s="13">
        <v>0</v>
      </c>
    </row>
    <row r="2489" spans="1:8" ht="13.5" x14ac:dyDescent="0.25">
      <c r="A2489" s="11"/>
      <c r="B2489" s="10">
        <v>45623</v>
      </c>
      <c r="C2489" s="2">
        <v>20.9</v>
      </c>
      <c r="D2489" s="2">
        <v>19.594000000000001</v>
      </c>
      <c r="E2489" s="2">
        <v>19.594000000000001</v>
      </c>
      <c r="F2489" s="2">
        <v>459</v>
      </c>
      <c r="G2489" s="2">
        <v>8993.6460000000006</v>
      </c>
      <c r="H2489" s="13">
        <v>-4.7744819179194251E-3</v>
      </c>
    </row>
    <row r="2490" spans="1:8" ht="13.5" x14ac:dyDescent="0.25">
      <c r="A2490" s="11"/>
      <c r="B2490" s="10">
        <v>45624</v>
      </c>
      <c r="C2490" s="2">
        <v>21</v>
      </c>
      <c r="D2490" s="2">
        <v>19.687999999999999</v>
      </c>
      <c r="E2490" s="2">
        <v>19.687999999999999</v>
      </c>
      <c r="F2490" s="2">
        <v>174</v>
      </c>
      <c r="G2490" s="2">
        <v>3425.712</v>
      </c>
      <c r="H2490" s="13">
        <v>4.7973869551902436E-3</v>
      </c>
    </row>
    <row r="2491" spans="1:8" ht="13.5" x14ac:dyDescent="0.25">
      <c r="A2491" s="11"/>
      <c r="B2491" s="10">
        <v>45625</v>
      </c>
      <c r="C2491" s="2">
        <v>21</v>
      </c>
      <c r="D2491" s="2">
        <v>19.687999999999999</v>
      </c>
      <c r="E2491" s="2">
        <v>0</v>
      </c>
      <c r="F2491" s="2">
        <v>0</v>
      </c>
      <c r="G2491" s="2">
        <v>0</v>
      </c>
      <c r="H2491" s="13">
        <v>0</v>
      </c>
    </row>
    <row r="2492" spans="1:8" ht="13.5" x14ac:dyDescent="0.25">
      <c r="A2492" s="11"/>
      <c r="B2492" s="10">
        <v>45628</v>
      </c>
      <c r="C2492" s="2">
        <v>21</v>
      </c>
      <c r="D2492" s="2">
        <v>19.687999999999999</v>
      </c>
      <c r="E2492" s="2">
        <v>0</v>
      </c>
      <c r="F2492" s="2">
        <v>0</v>
      </c>
      <c r="G2492" s="2">
        <v>0</v>
      </c>
      <c r="H2492" s="13">
        <v>0</v>
      </c>
    </row>
    <row r="2493" spans="1:8" ht="13.5" x14ac:dyDescent="0.25">
      <c r="A2493" s="11"/>
      <c r="B2493" s="10">
        <v>45629</v>
      </c>
      <c r="C2493" s="2">
        <v>21</v>
      </c>
      <c r="D2493" s="2">
        <v>19.687999999999999</v>
      </c>
      <c r="E2493" s="2">
        <v>0</v>
      </c>
      <c r="F2493" s="2">
        <v>0</v>
      </c>
      <c r="G2493" s="2">
        <v>0</v>
      </c>
      <c r="H2493" s="13">
        <v>0</v>
      </c>
    </row>
    <row r="2494" spans="1:8" ht="13.5" x14ac:dyDescent="0.25">
      <c r="A2494" s="11"/>
      <c r="B2494" s="10">
        <v>45630</v>
      </c>
      <c r="C2494" s="2">
        <v>21</v>
      </c>
      <c r="D2494" s="2">
        <v>19.687999999999999</v>
      </c>
      <c r="E2494" s="2">
        <v>0</v>
      </c>
      <c r="F2494" s="2">
        <v>0</v>
      </c>
      <c r="G2494" s="2">
        <v>0</v>
      </c>
      <c r="H2494" s="13">
        <v>0</v>
      </c>
    </row>
    <row r="2495" spans="1:8" ht="13.5" x14ac:dyDescent="0.25">
      <c r="A2495" s="11"/>
      <c r="B2495" s="10">
        <v>45631</v>
      </c>
      <c r="C2495" s="2">
        <v>21</v>
      </c>
      <c r="D2495" s="2">
        <v>19.687999999999999</v>
      </c>
      <c r="E2495" s="2">
        <v>19.687999999999999</v>
      </c>
      <c r="F2495" s="2">
        <v>250</v>
      </c>
      <c r="G2495" s="2">
        <v>4922</v>
      </c>
      <c r="H2495" s="13">
        <v>0</v>
      </c>
    </row>
    <row r="2496" spans="1:8" ht="13.5" x14ac:dyDescent="0.25">
      <c r="A2496" s="11"/>
      <c r="B2496" s="10">
        <v>45632</v>
      </c>
      <c r="C2496" s="2">
        <v>21</v>
      </c>
      <c r="D2496" s="2">
        <v>19.687999999999999</v>
      </c>
      <c r="E2496" s="2">
        <v>0</v>
      </c>
      <c r="F2496" s="2">
        <v>0</v>
      </c>
      <c r="G2496" s="2">
        <v>0</v>
      </c>
      <c r="H2496" s="13">
        <v>0</v>
      </c>
    </row>
    <row r="2497" spans="1:8" ht="13.5" x14ac:dyDescent="0.25">
      <c r="A2497" s="11"/>
      <c r="B2497" s="10">
        <v>45635</v>
      </c>
      <c r="C2497" s="2">
        <v>21</v>
      </c>
      <c r="D2497" s="2">
        <v>19.687999999999999</v>
      </c>
      <c r="E2497" s="2">
        <v>0</v>
      </c>
      <c r="F2497" s="2">
        <v>0</v>
      </c>
      <c r="G2497" s="2">
        <v>0</v>
      </c>
      <c r="H2497" s="13">
        <v>0</v>
      </c>
    </row>
    <row r="2498" spans="1:8" ht="13.5" x14ac:dyDescent="0.25">
      <c r="A2498" s="11"/>
      <c r="B2498" s="10">
        <v>45636</v>
      </c>
      <c r="C2498" s="2">
        <v>21</v>
      </c>
      <c r="D2498" s="2">
        <v>19.687999999999999</v>
      </c>
      <c r="E2498" s="2">
        <v>0</v>
      </c>
      <c r="F2498" s="2">
        <v>0</v>
      </c>
      <c r="G2498" s="2">
        <v>0</v>
      </c>
      <c r="H2498" s="13">
        <v>0</v>
      </c>
    </row>
    <row r="2499" spans="1:8" ht="13.5" x14ac:dyDescent="0.25">
      <c r="A2499" s="11"/>
      <c r="B2499" s="10">
        <v>45637</v>
      </c>
      <c r="C2499" s="2">
        <v>21</v>
      </c>
      <c r="D2499" s="2">
        <v>19.687999999999999</v>
      </c>
      <c r="E2499" s="2">
        <v>0</v>
      </c>
      <c r="F2499" s="2">
        <v>0</v>
      </c>
      <c r="G2499" s="2">
        <v>0</v>
      </c>
      <c r="H2499" s="13">
        <v>0</v>
      </c>
    </row>
    <row r="2500" spans="1:8" ht="13.5" x14ac:dyDescent="0.25">
      <c r="A2500" s="11"/>
      <c r="B2500" s="10">
        <v>45638</v>
      </c>
      <c r="C2500" s="2">
        <v>21</v>
      </c>
      <c r="D2500" s="2">
        <v>19.687999999999999</v>
      </c>
      <c r="E2500" s="2">
        <v>0</v>
      </c>
      <c r="F2500" s="2">
        <v>0</v>
      </c>
      <c r="G2500" s="2">
        <v>0</v>
      </c>
      <c r="H2500" s="13">
        <v>0</v>
      </c>
    </row>
    <row r="2501" spans="1:8" ht="13.5" x14ac:dyDescent="0.25">
      <c r="A2501" s="11"/>
      <c r="B2501" s="10">
        <v>45639</v>
      </c>
      <c r="C2501" s="2">
        <v>21</v>
      </c>
      <c r="D2501" s="2">
        <v>19.687999999999999</v>
      </c>
      <c r="E2501" s="2">
        <v>19.687999999999999</v>
      </c>
      <c r="F2501" s="2">
        <v>100</v>
      </c>
      <c r="G2501" s="2">
        <v>1968.8</v>
      </c>
      <c r="H2501" s="13">
        <v>0</v>
      </c>
    </row>
    <row r="2502" spans="1:8" ht="13.5" x14ac:dyDescent="0.25">
      <c r="A2502" s="11"/>
      <c r="B2502" s="10">
        <v>45642</v>
      </c>
      <c r="C2502" s="2">
        <v>20.51</v>
      </c>
      <c r="D2502" s="2">
        <v>19.228000000000002</v>
      </c>
      <c r="E2502" s="2">
        <v>19.228000000000002</v>
      </c>
      <c r="F2502" s="2">
        <v>1</v>
      </c>
      <c r="G2502" s="2">
        <v>19.228000000000002</v>
      </c>
      <c r="H2502" s="13">
        <v>-2.3364485981308275E-2</v>
      </c>
    </row>
    <row r="2503" spans="1:8" ht="13.5" x14ac:dyDescent="0.25">
      <c r="A2503" s="11"/>
      <c r="B2503" s="10">
        <v>45644</v>
      </c>
      <c r="C2503" s="2">
        <v>20.100000000000001</v>
      </c>
      <c r="D2503" s="2">
        <v>18.844000000000001</v>
      </c>
      <c r="E2503" s="2">
        <v>18.844000000000001</v>
      </c>
      <c r="F2503" s="2">
        <v>556</v>
      </c>
      <c r="G2503" s="2">
        <v>10477.264000000001</v>
      </c>
      <c r="H2503" s="13">
        <v>-1.9970875806116097E-2</v>
      </c>
    </row>
    <row r="2504" spans="1:8" ht="13.5" x14ac:dyDescent="0.25">
      <c r="A2504" s="11"/>
      <c r="B2504" s="10">
        <v>45645</v>
      </c>
      <c r="C2504" s="2">
        <v>20.100000000000001</v>
      </c>
      <c r="D2504" s="2">
        <v>18.844000000000001</v>
      </c>
      <c r="E2504" s="2">
        <v>0</v>
      </c>
      <c r="F2504" s="2">
        <v>0</v>
      </c>
      <c r="G2504" s="2">
        <v>0</v>
      </c>
      <c r="H2504" s="13">
        <v>0</v>
      </c>
    </row>
    <row r="2505" spans="1:8" ht="13.5" x14ac:dyDescent="0.25">
      <c r="A2505" s="11"/>
      <c r="B2505" s="10">
        <v>45646</v>
      </c>
      <c r="C2505" s="2">
        <v>21</v>
      </c>
      <c r="D2505" s="2">
        <v>19.687999999999999</v>
      </c>
      <c r="E2505" s="2">
        <v>19.687999999999999</v>
      </c>
      <c r="F2505" s="2">
        <v>20</v>
      </c>
      <c r="G2505" s="2">
        <v>393.76</v>
      </c>
      <c r="H2505" s="13">
        <v>4.478879218849488E-2</v>
      </c>
    </row>
    <row r="2506" spans="1:8" ht="13.5" x14ac:dyDescent="0.25">
      <c r="A2506" s="11"/>
      <c r="B2506" s="10">
        <v>45649</v>
      </c>
      <c r="C2506" s="2">
        <v>21</v>
      </c>
      <c r="D2506" s="2">
        <v>19.687999999999999</v>
      </c>
      <c r="E2506" s="2">
        <v>19.687999999999999</v>
      </c>
      <c r="F2506" s="2">
        <v>58</v>
      </c>
      <c r="G2506" s="2">
        <v>1141.904</v>
      </c>
      <c r="H2506" s="13">
        <v>0</v>
      </c>
    </row>
    <row r="2507" spans="1:8" ht="13.5" x14ac:dyDescent="0.25">
      <c r="A2507" s="11"/>
      <c r="B2507" s="10">
        <v>45650</v>
      </c>
      <c r="C2507" s="2">
        <v>21</v>
      </c>
      <c r="D2507" s="2">
        <v>19.687999999999999</v>
      </c>
      <c r="E2507" s="2">
        <v>19.687999999999999</v>
      </c>
      <c r="F2507" s="2">
        <v>300</v>
      </c>
      <c r="G2507" s="2">
        <v>5906.4</v>
      </c>
      <c r="H2507" s="13">
        <v>0</v>
      </c>
    </row>
    <row r="2508" spans="1:8" ht="13.5" x14ac:dyDescent="0.25">
      <c r="A2508" s="11"/>
      <c r="B2508" s="10">
        <v>45651</v>
      </c>
      <c r="C2508" s="2">
        <v>21</v>
      </c>
      <c r="D2508" s="2">
        <v>19.687999999999999</v>
      </c>
      <c r="E2508" s="2">
        <v>0</v>
      </c>
      <c r="F2508" s="2">
        <v>0</v>
      </c>
      <c r="G2508" s="2">
        <v>0</v>
      </c>
      <c r="H2508" s="13">
        <v>0</v>
      </c>
    </row>
    <row r="2509" spans="1:8" ht="13.5" x14ac:dyDescent="0.25">
      <c r="A2509" s="11"/>
      <c r="B2509" s="10">
        <v>45652</v>
      </c>
      <c r="C2509" s="2">
        <v>20.49</v>
      </c>
      <c r="D2509" s="2">
        <v>19.209</v>
      </c>
      <c r="E2509" s="2">
        <v>19.209</v>
      </c>
      <c r="F2509" s="2">
        <v>1964</v>
      </c>
      <c r="G2509" s="2">
        <v>37726.476000000002</v>
      </c>
      <c r="H2509" s="13">
        <v>-2.4329540837058069E-2</v>
      </c>
    </row>
    <row r="2510" spans="1:8" ht="13.5" x14ac:dyDescent="0.25">
      <c r="A2510" s="11"/>
      <c r="B2510" s="10">
        <v>45653</v>
      </c>
      <c r="C2510" s="2">
        <v>20.49</v>
      </c>
      <c r="D2510" s="2">
        <v>19.209</v>
      </c>
      <c r="E2510" s="2">
        <v>0</v>
      </c>
      <c r="F2510" s="2">
        <v>0</v>
      </c>
      <c r="G2510" s="2">
        <v>0</v>
      </c>
      <c r="H2510" s="13">
        <v>0</v>
      </c>
    </row>
    <row r="2511" spans="1:8" ht="13.5" x14ac:dyDescent="0.25">
      <c r="A2511" s="11"/>
      <c r="B2511" s="10">
        <v>45656</v>
      </c>
      <c r="C2511" s="2">
        <v>20.49</v>
      </c>
      <c r="D2511" s="2">
        <v>19.209</v>
      </c>
      <c r="E2511" s="2">
        <v>0</v>
      </c>
      <c r="F2511" s="2">
        <v>0</v>
      </c>
      <c r="G2511" s="2">
        <v>0</v>
      </c>
      <c r="H2511" s="13">
        <v>0</v>
      </c>
    </row>
    <row r="2512" spans="1:8" ht="13.5" x14ac:dyDescent="0.25">
      <c r="A2512" s="11"/>
      <c r="B2512" s="10">
        <v>45657</v>
      </c>
      <c r="C2512" s="2">
        <v>20.49</v>
      </c>
      <c r="D2512" s="2">
        <v>19.209</v>
      </c>
      <c r="E2512" s="2">
        <v>0</v>
      </c>
      <c r="F2512" s="2">
        <v>0</v>
      </c>
      <c r="G2512" s="2">
        <v>0</v>
      </c>
      <c r="H2512" s="13">
        <v>0</v>
      </c>
    </row>
    <row r="2513" spans="1:8" ht="13.5" x14ac:dyDescent="0.25">
      <c r="A2513" s="11"/>
      <c r="B2513" s="10">
        <v>45659</v>
      </c>
      <c r="C2513" s="2">
        <v>20.399999999999999</v>
      </c>
      <c r="D2513" s="2">
        <v>19.125</v>
      </c>
      <c r="E2513" s="2">
        <v>19.173750000000005</v>
      </c>
      <c r="F2513" s="2">
        <v>192</v>
      </c>
      <c r="G2513" s="2">
        <v>3681.360000000001</v>
      </c>
      <c r="H2513" s="13">
        <v>-4.3729501796032919E-3</v>
      </c>
    </row>
    <row r="2514" spans="1:8" ht="13.5" x14ac:dyDescent="0.25">
      <c r="A2514" s="11"/>
      <c r="B2514" s="10">
        <v>45660</v>
      </c>
      <c r="C2514" s="2">
        <v>20.399999999999999</v>
      </c>
      <c r="D2514" s="2">
        <v>19.125</v>
      </c>
      <c r="E2514" s="2">
        <v>0</v>
      </c>
      <c r="F2514" s="2">
        <v>0</v>
      </c>
      <c r="G2514" s="2">
        <v>0</v>
      </c>
      <c r="H2514" s="13">
        <v>0</v>
      </c>
    </row>
    <row r="2515" spans="1:8" ht="13.5" x14ac:dyDescent="0.25">
      <c r="A2515" s="11"/>
      <c r="B2515" s="10">
        <v>45663</v>
      </c>
      <c r="C2515" s="2">
        <v>20.399999999999999</v>
      </c>
      <c r="D2515" s="2">
        <v>19.125</v>
      </c>
      <c r="E2515" s="2">
        <v>0</v>
      </c>
      <c r="F2515" s="2">
        <v>0</v>
      </c>
      <c r="G2515" s="2">
        <v>0</v>
      </c>
      <c r="H2515" s="13">
        <v>0</v>
      </c>
    </row>
    <row r="2516" spans="1:8" ht="13.5" x14ac:dyDescent="0.25">
      <c r="A2516" s="11"/>
      <c r="B2516" s="10">
        <v>45664</v>
      </c>
      <c r="C2516" s="2">
        <v>20.399999999999999</v>
      </c>
      <c r="D2516" s="2">
        <v>19.125</v>
      </c>
      <c r="E2516" s="2">
        <v>0</v>
      </c>
      <c r="F2516" s="2">
        <v>0</v>
      </c>
      <c r="G2516" s="2">
        <v>0</v>
      </c>
      <c r="H2516" s="13">
        <v>0</v>
      </c>
    </row>
    <row r="2517" spans="1:8" ht="13.5" x14ac:dyDescent="0.25">
      <c r="A2517" s="11"/>
      <c r="B2517" s="10">
        <v>45665</v>
      </c>
      <c r="C2517" s="2">
        <v>20.399999999999999</v>
      </c>
      <c r="D2517" s="2">
        <v>19.125</v>
      </c>
      <c r="E2517" s="2">
        <v>0</v>
      </c>
      <c r="F2517" s="2">
        <v>0</v>
      </c>
      <c r="G2517" s="2">
        <v>0</v>
      </c>
      <c r="H2517" s="13">
        <v>0</v>
      </c>
    </row>
    <row r="2518" spans="1:8" ht="13.5" x14ac:dyDescent="0.25">
      <c r="A2518" s="11"/>
      <c r="B2518" s="10">
        <v>45666</v>
      </c>
      <c r="C2518" s="2">
        <v>20.399999999999999</v>
      </c>
      <c r="D2518" s="2">
        <v>19.125</v>
      </c>
      <c r="E2518" s="2">
        <v>0</v>
      </c>
      <c r="F2518" s="2">
        <v>0</v>
      </c>
      <c r="G2518" s="2">
        <v>0</v>
      </c>
      <c r="H2518" s="13">
        <v>0</v>
      </c>
    </row>
    <row r="2519" spans="1:8" ht="13.5" x14ac:dyDescent="0.25">
      <c r="A2519" s="11"/>
      <c r="B2519" s="10">
        <v>45667</v>
      </c>
      <c r="C2519" s="2">
        <v>20.399999999999999</v>
      </c>
      <c r="D2519" s="2">
        <v>19.125</v>
      </c>
      <c r="E2519" s="2">
        <v>0</v>
      </c>
      <c r="F2519" s="2">
        <v>0</v>
      </c>
      <c r="G2519" s="2">
        <v>0</v>
      </c>
      <c r="H2519" s="13">
        <v>0</v>
      </c>
    </row>
    <row r="2520" spans="1:8" ht="13.5" x14ac:dyDescent="0.25">
      <c r="A2520" s="11"/>
      <c r="B2520" s="10">
        <v>45670</v>
      </c>
      <c r="C2520" s="2">
        <v>20.5</v>
      </c>
      <c r="D2520" s="2">
        <v>19.219000000000001</v>
      </c>
      <c r="E2520" s="2">
        <v>19.219000000000001</v>
      </c>
      <c r="F2520" s="2">
        <v>45</v>
      </c>
      <c r="G2520" s="2">
        <v>864.85500000000002</v>
      </c>
      <c r="H2520" s="13">
        <v>4.9150326797386245E-3</v>
      </c>
    </row>
    <row r="2521" spans="1:8" ht="13.5" x14ac:dyDescent="0.25">
      <c r="A2521" s="11"/>
      <c r="B2521" s="10">
        <v>45671</v>
      </c>
      <c r="C2521" s="2">
        <v>20.5</v>
      </c>
      <c r="D2521" s="2">
        <v>19.219000000000001</v>
      </c>
      <c r="E2521" s="2">
        <v>19.219000000000001</v>
      </c>
      <c r="F2521" s="2">
        <v>150</v>
      </c>
      <c r="G2521" s="2">
        <v>2882.8500000000004</v>
      </c>
      <c r="H2521" s="13">
        <v>0</v>
      </c>
    </row>
    <row r="2522" spans="1:8" ht="13.5" x14ac:dyDescent="0.25">
      <c r="A2522" s="11"/>
      <c r="B2522" s="10">
        <v>45672</v>
      </c>
      <c r="C2522" s="2">
        <v>20.5</v>
      </c>
      <c r="D2522" s="2">
        <v>19.219000000000001</v>
      </c>
      <c r="E2522" s="2">
        <v>19.219000000000001</v>
      </c>
      <c r="F2522" s="2">
        <v>372</v>
      </c>
      <c r="G2522" s="2">
        <v>7149.4680000000008</v>
      </c>
      <c r="H2522" s="13">
        <v>0</v>
      </c>
    </row>
    <row r="2523" spans="1:8" ht="13.5" x14ac:dyDescent="0.25">
      <c r="A2523" s="11"/>
      <c r="B2523" s="10">
        <v>45673</v>
      </c>
      <c r="C2523" s="2">
        <v>20.49</v>
      </c>
      <c r="D2523" s="2">
        <v>19.209</v>
      </c>
      <c r="E2523" s="2">
        <v>19.209</v>
      </c>
      <c r="F2523" s="2">
        <v>248</v>
      </c>
      <c r="G2523" s="2">
        <v>4763.8320000000003</v>
      </c>
      <c r="H2523" s="13">
        <v>-5.2031843488222916E-4</v>
      </c>
    </row>
    <row r="2524" spans="1:8" ht="13.5" x14ac:dyDescent="0.25">
      <c r="A2524" s="11"/>
      <c r="B2524" s="10">
        <v>45674</v>
      </c>
      <c r="C2524" s="2">
        <v>20.49</v>
      </c>
      <c r="D2524" s="2">
        <v>19.209</v>
      </c>
      <c r="E2524" s="2">
        <v>0</v>
      </c>
      <c r="F2524" s="2">
        <v>0</v>
      </c>
      <c r="G2524" s="2">
        <v>0</v>
      </c>
      <c r="H2524" s="13">
        <v>0</v>
      </c>
    </row>
    <row r="2525" spans="1:8" ht="13.5" x14ac:dyDescent="0.25">
      <c r="A2525" s="11"/>
      <c r="B2525" s="10">
        <v>45677</v>
      </c>
      <c r="C2525" s="2">
        <v>20.5</v>
      </c>
      <c r="D2525" s="2">
        <v>19.219000000000001</v>
      </c>
      <c r="E2525" s="2">
        <v>19.219000000000001</v>
      </c>
      <c r="F2525" s="2">
        <v>100</v>
      </c>
      <c r="G2525" s="2">
        <v>1921.9</v>
      </c>
      <c r="H2525" s="13">
        <v>5.2058930709571367E-4</v>
      </c>
    </row>
    <row r="2526" spans="1:8" ht="13.5" x14ac:dyDescent="0.25">
      <c r="A2526" s="11"/>
      <c r="B2526" s="10">
        <v>45678</v>
      </c>
      <c r="C2526" s="2">
        <v>20.5</v>
      </c>
      <c r="D2526" s="2">
        <v>19.219000000000001</v>
      </c>
      <c r="E2526" s="2">
        <v>19.219000000000001</v>
      </c>
      <c r="F2526" s="2">
        <v>81</v>
      </c>
      <c r="G2526" s="2">
        <v>1556.739</v>
      </c>
      <c r="H2526" s="13">
        <v>0</v>
      </c>
    </row>
    <row r="2527" spans="1:8" ht="13.5" x14ac:dyDescent="0.25">
      <c r="A2527" s="11"/>
      <c r="B2527" s="10">
        <v>45679</v>
      </c>
      <c r="C2527" s="2">
        <v>20.5</v>
      </c>
      <c r="D2527" s="2">
        <v>19.219000000000001</v>
      </c>
      <c r="E2527" s="2">
        <v>0</v>
      </c>
      <c r="F2527" s="2">
        <v>0</v>
      </c>
      <c r="G2527" s="2">
        <v>0</v>
      </c>
      <c r="H2527" s="13">
        <v>0</v>
      </c>
    </row>
    <row r="2528" spans="1:8" ht="13.5" x14ac:dyDescent="0.25">
      <c r="A2528" s="11"/>
      <c r="B2528" s="10">
        <v>45680</v>
      </c>
      <c r="C2528" s="2">
        <v>20.2</v>
      </c>
      <c r="D2528" s="2">
        <v>18.937999999999999</v>
      </c>
      <c r="E2528" s="2">
        <v>18.937999999999999</v>
      </c>
      <c r="F2528" s="2">
        <v>259</v>
      </c>
      <c r="G2528" s="2">
        <v>4904.942</v>
      </c>
      <c r="H2528" s="13">
        <v>-1.4620948020188478E-2</v>
      </c>
    </row>
    <row r="2529" spans="1:8" ht="13.5" x14ac:dyDescent="0.25">
      <c r="A2529" s="11"/>
      <c r="B2529" s="10">
        <v>45681</v>
      </c>
      <c r="C2529" s="2">
        <v>20.2</v>
      </c>
      <c r="D2529" s="2">
        <v>18.937999999999999</v>
      </c>
      <c r="E2529" s="2">
        <v>18.937999999999999</v>
      </c>
      <c r="F2529" s="2">
        <v>179</v>
      </c>
      <c r="G2529" s="2">
        <v>3389.9019999999996</v>
      </c>
      <c r="H2529" s="13">
        <v>0</v>
      </c>
    </row>
    <row r="2530" spans="1:8" ht="13.5" x14ac:dyDescent="0.25">
      <c r="A2530" s="11"/>
      <c r="B2530" s="10">
        <v>45684</v>
      </c>
      <c r="C2530" s="2">
        <v>20.2</v>
      </c>
      <c r="D2530" s="2">
        <v>18.937999999999999</v>
      </c>
      <c r="E2530" s="2">
        <v>0</v>
      </c>
      <c r="F2530" s="2">
        <v>0</v>
      </c>
      <c r="G2530" s="2">
        <v>0</v>
      </c>
      <c r="H2530" s="13">
        <v>0</v>
      </c>
    </row>
    <row r="2531" spans="1:8" ht="13.5" x14ac:dyDescent="0.25">
      <c r="A2531" s="11"/>
      <c r="B2531" s="10">
        <v>45685</v>
      </c>
      <c r="C2531" s="2">
        <v>20.2</v>
      </c>
      <c r="D2531" s="2">
        <v>18.937999999999999</v>
      </c>
      <c r="E2531" s="2">
        <v>0</v>
      </c>
      <c r="F2531" s="2">
        <v>0</v>
      </c>
      <c r="G2531" s="2">
        <v>0</v>
      </c>
      <c r="H2531" s="13">
        <v>0</v>
      </c>
    </row>
    <row r="2532" spans="1:8" ht="13.5" x14ac:dyDescent="0.25">
      <c r="A2532" s="11"/>
      <c r="B2532" s="10">
        <v>45686</v>
      </c>
      <c r="C2532" s="2">
        <v>20.2</v>
      </c>
      <c r="D2532" s="2">
        <v>18.937999999999999</v>
      </c>
      <c r="E2532" s="2">
        <v>0</v>
      </c>
      <c r="F2532" s="2">
        <v>0</v>
      </c>
      <c r="G2532" s="2">
        <v>0</v>
      </c>
      <c r="H2532" s="13">
        <v>0</v>
      </c>
    </row>
    <row r="2533" spans="1:8" ht="13.5" x14ac:dyDescent="0.25">
      <c r="A2533" s="11"/>
      <c r="B2533" s="10">
        <v>45687</v>
      </c>
      <c r="C2533" s="2">
        <v>20.2</v>
      </c>
      <c r="D2533" s="2">
        <v>18.937999999999999</v>
      </c>
      <c r="E2533" s="2">
        <v>0</v>
      </c>
      <c r="F2533" s="2">
        <v>0</v>
      </c>
      <c r="G2533" s="2">
        <v>0</v>
      </c>
      <c r="H2533" s="13">
        <v>0</v>
      </c>
    </row>
    <row r="2534" spans="1:8" ht="13.5" x14ac:dyDescent="0.25">
      <c r="A2534" s="11"/>
      <c r="B2534" s="10">
        <v>45688</v>
      </c>
      <c r="C2534" s="2">
        <v>20.2</v>
      </c>
      <c r="D2534" s="2">
        <v>18.937999999999999</v>
      </c>
      <c r="E2534" s="2">
        <v>0</v>
      </c>
      <c r="F2534" s="2">
        <v>0</v>
      </c>
      <c r="G2534" s="2">
        <v>0</v>
      </c>
      <c r="H2534" s="13">
        <v>0</v>
      </c>
    </row>
    <row r="2535" spans="1:8" ht="13.5" x14ac:dyDescent="0.25">
      <c r="A2535" s="11"/>
      <c r="B2535" s="10">
        <v>45691</v>
      </c>
      <c r="C2535" s="2">
        <v>20</v>
      </c>
      <c r="D2535" s="2">
        <v>18.75</v>
      </c>
      <c r="E2535" s="2">
        <v>18.75</v>
      </c>
      <c r="F2535" s="2">
        <v>5250</v>
      </c>
      <c r="G2535" s="2">
        <v>98437.5</v>
      </c>
      <c r="H2535" s="13">
        <v>-9.9271306368148085E-3</v>
      </c>
    </row>
    <row r="2536" spans="1:8" ht="13.5" x14ac:dyDescent="0.25">
      <c r="A2536" s="11"/>
      <c r="B2536" s="10">
        <v>45692</v>
      </c>
      <c r="C2536" s="2">
        <v>20</v>
      </c>
      <c r="D2536" s="2">
        <v>18.75</v>
      </c>
      <c r="E2536" s="2">
        <v>0</v>
      </c>
      <c r="F2536" s="2">
        <v>0</v>
      </c>
      <c r="G2536" s="2">
        <v>0</v>
      </c>
      <c r="H2536" s="13">
        <v>0</v>
      </c>
    </row>
    <row r="2537" spans="1:8" ht="13.5" x14ac:dyDescent="0.25">
      <c r="A2537" s="11"/>
      <c r="B2537" s="10">
        <v>45693</v>
      </c>
      <c r="C2537" s="2">
        <v>20</v>
      </c>
      <c r="D2537" s="2">
        <v>18.75</v>
      </c>
      <c r="E2537" s="2">
        <v>0</v>
      </c>
      <c r="F2537" s="2">
        <v>0</v>
      </c>
      <c r="G2537" s="2">
        <v>0</v>
      </c>
      <c r="H2537" s="13">
        <v>0</v>
      </c>
    </row>
    <row r="2538" spans="1:8" ht="13.5" x14ac:dyDescent="0.25">
      <c r="A2538" s="11"/>
      <c r="B2538" s="10">
        <v>45694</v>
      </c>
      <c r="C2538" s="2">
        <v>20</v>
      </c>
      <c r="D2538" s="2">
        <v>18.75</v>
      </c>
      <c r="E2538" s="2">
        <v>0</v>
      </c>
      <c r="F2538" s="2">
        <v>0</v>
      </c>
      <c r="G2538" s="2">
        <v>0</v>
      </c>
      <c r="H2538" s="13">
        <v>0</v>
      </c>
    </row>
    <row r="2539" spans="1:8" ht="13.5" x14ac:dyDescent="0.25">
      <c r="A2539" s="11"/>
      <c r="B2539" s="10">
        <v>45695</v>
      </c>
      <c r="C2539" s="2">
        <v>20.8</v>
      </c>
      <c r="D2539" s="2">
        <v>19.5</v>
      </c>
      <c r="E2539" s="2">
        <v>19.5</v>
      </c>
      <c r="F2539" s="2">
        <v>3</v>
      </c>
      <c r="G2539" s="2">
        <v>58.5</v>
      </c>
      <c r="H2539" s="13">
        <v>0.04</v>
      </c>
    </row>
    <row r="2540" spans="1:8" ht="13.5" x14ac:dyDescent="0.25">
      <c r="A2540" s="11"/>
      <c r="B2540" s="10">
        <v>45698</v>
      </c>
      <c r="C2540" s="2">
        <v>20.8</v>
      </c>
      <c r="D2540" s="2">
        <v>19.5</v>
      </c>
      <c r="E2540" s="2">
        <v>19.5</v>
      </c>
      <c r="F2540" s="2">
        <v>2</v>
      </c>
      <c r="G2540" s="2">
        <v>39</v>
      </c>
      <c r="H2540" s="13">
        <v>0</v>
      </c>
    </row>
    <row r="2541" spans="1:8" ht="13.5" x14ac:dyDescent="0.25">
      <c r="A2541" s="11"/>
      <c r="B2541" s="10">
        <v>45699</v>
      </c>
      <c r="C2541" s="2">
        <v>20.8</v>
      </c>
      <c r="D2541" s="2">
        <v>19.5</v>
      </c>
      <c r="E2541" s="2">
        <v>19.5</v>
      </c>
      <c r="F2541" s="2">
        <v>95</v>
      </c>
      <c r="G2541" s="2">
        <v>1852.5</v>
      </c>
      <c r="H2541" s="13">
        <v>0</v>
      </c>
    </row>
    <row r="2542" spans="1:8" ht="13.5" x14ac:dyDescent="0.25">
      <c r="A2542" s="11"/>
      <c r="B2542" s="10">
        <v>45700</v>
      </c>
      <c r="C2542" s="2">
        <v>21</v>
      </c>
      <c r="D2542" s="2">
        <v>19.687999999999999</v>
      </c>
      <c r="E2542" s="2">
        <v>19.687999999999999</v>
      </c>
      <c r="F2542" s="2">
        <v>20</v>
      </c>
      <c r="G2542" s="2">
        <v>393.76</v>
      </c>
      <c r="H2542" s="13">
        <v>9.6410256410255808E-3</v>
      </c>
    </row>
    <row r="2543" spans="1:8" ht="13.5" x14ac:dyDescent="0.25">
      <c r="A2543" s="11"/>
      <c r="B2543" s="10">
        <v>45701</v>
      </c>
      <c r="C2543" s="2">
        <v>21</v>
      </c>
      <c r="D2543" s="2">
        <v>19.687999999999999</v>
      </c>
      <c r="E2543" s="2">
        <v>0</v>
      </c>
      <c r="F2543" s="2">
        <v>0</v>
      </c>
      <c r="G2543" s="2">
        <v>0</v>
      </c>
      <c r="H2543" s="13">
        <v>0</v>
      </c>
    </row>
    <row r="2544" spans="1:8" ht="13.5" x14ac:dyDescent="0.25">
      <c r="A2544" s="11"/>
      <c r="B2544" s="10">
        <v>45702</v>
      </c>
      <c r="C2544" s="2">
        <v>21</v>
      </c>
      <c r="D2544" s="2">
        <v>19.687999999999999</v>
      </c>
      <c r="E2544" s="2">
        <v>0</v>
      </c>
      <c r="F2544" s="2">
        <v>0</v>
      </c>
      <c r="G2544" s="2">
        <v>0</v>
      </c>
      <c r="H2544" s="13">
        <v>0</v>
      </c>
    </row>
    <row r="2545" spans="1:8" ht="13.5" x14ac:dyDescent="0.25">
      <c r="A2545" s="11"/>
      <c r="B2545" s="10">
        <v>45705</v>
      </c>
      <c r="C2545" s="2">
        <v>21</v>
      </c>
      <c r="D2545" s="2">
        <v>19.687999999999999</v>
      </c>
      <c r="E2545" s="2">
        <v>19.687999999999999</v>
      </c>
      <c r="F2545" s="2">
        <v>36</v>
      </c>
      <c r="G2545" s="2">
        <v>708.76799999999992</v>
      </c>
      <c r="H2545" s="13">
        <v>0</v>
      </c>
    </row>
    <row r="2546" spans="1:8" ht="13.5" x14ac:dyDescent="0.25">
      <c r="A2546" s="11"/>
      <c r="B2546" s="10">
        <v>45706</v>
      </c>
      <c r="C2546" s="2">
        <v>21</v>
      </c>
      <c r="D2546" s="2">
        <v>19.687999999999999</v>
      </c>
      <c r="E2546" s="2">
        <v>0</v>
      </c>
      <c r="F2546" s="2">
        <v>0</v>
      </c>
      <c r="G2546" s="2">
        <v>0</v>
      </c>
      <c r="H2546" s="13">
        <v>0</v>
      </c>
    </row>
    <row r="2547" spans="1:8" ht="13.5" x14ac:dyDescent="0.25">
      <c r="A2547" s="11"/>
      <c r="B2547" s="10">
        <v>45707</v>
      </c>
      <c r="C2547" s="2">
        <v>21</v>
      </c>
      <c r="D2547" s="2">
        <v>19.687999999999999</v>
      </c>
      <c r="E2547" s="2">
        <v>0</v>
      </c>
      <c r="F2547" s="2">
        <v>0</v>
      </c>
      <c r="G2547" s="2">
        <v>0</v>
      </c>
      <c r="H2547" s="13">
        <v>0</v>
      </c>
    </row>
    <row r="2548" spans="1:8" ht="13.5" x14ac:dyDescent="0.25">
      <c r="A2548" s="11"/>
      <c r="B2548" s="10">
        <v>45708</v>
      </c>
      <c r="C2548" s="2">
        <v>21</v>
      </c>
      <c r="D2548" s="2">
        <v>19.687999999999999</v>
      </c>
      <c r="E2548" s="2">
        <v>19.687999999999999</v>
      </c>
      <c r="F2548" s="2">
        <v>2</v>
      </c>
      <c r="G2548" s="2">
        <v>39.375999999999998</v>
      </c>
      <c r="H2548" s="13">
        <v>0</v>
      </c>
    </row>
    <row r="2549" spans="1:8" ht="13.5" x14ac:dyDescent="0.25">
      <c r="A2549" s="11"/>
      <c r="B2549" s="10">
        <v>45709</v>
      </c>
      <c r="C2549" s="2">
        <v>21</v>
      </c>
      <c r="D2549" s="2">
        <v>19.687999999999999</v>
      </c>
      <c r="E2549" s="2">
        <v>0</v>
      </c>
      <c r="F2549" s="2">
        <v>0</v>
      </c>
      <c r="G2549" s="2">
        <v>0</v>
      </c>
      <c r="H2549" s="13">
        <v>0</v>
      </c>
    </row>
    <row r="2550" spans="1:8" ht="13.5" x14ac:dyDescent="0.25">
      <c r="A2550" s="11"/>
      <c r="B2550" s="10">
        <v>45712</v>
      </c>
      <c r="C2550" s="2">
        <v>21</v>
      </c>
      <c r="D2550" s="2">
        <v>19.687999999999999</v>
      </c>
      <c r="E2550" s="2">
        <v>19.687999999999999</v>
      </c>
      <c r="F2550" s="2">
        <v>174</v>
      </c>
      <c r="G2550" s="2">
        <v>3425.712</v>
      </c>
      <c r="H2550" s="13">
        <v>0</v>
      </c>
    </row>
    <row r="2551" spans="1:8" ht="13.5" x14ac:dyDescent="0.25">
      <c r="A2551" s="11"/>
      <c r="B2551" s="10">
        <v>45713</v>
      </c>
      <c r="C2551" s="2">
        <v>21</v>
      </c>
      <c r="D2551" s="2">
        <v>19.687999999999999</v>
      </c>
      <c r="E2551" s="2">
        <v>19.687999999999999</v>
      </c>
      <c r="F2551" s="2">
        <v>603</v>
      </c>
      <c r="G2551" s="2">
        <v>11871.864</v>
      </c>
      <c r="H2551" s="13">
        <v>0</v>
      </c>
    </row>
    <row r="2552" spans="1:8" ht="13.5" x14ac:dyDescent="0.25">
      <c r="A2552" s="11"/>
      <c r="B2552" s="10">
        <v>45714</v>
      </c>
      <c r="C2552" s="2">
        <v>21</v>
      </c>
      <c r="D2552" s="2">
        <v>19.687999999999999</v>
      </c>
      <c r="E2552" s="2">
        <v>19.687999999999999</v>
      </c>
      <c r="F2552" s="2">
        <v>224</v>
      </c>
      <c r="G2552" s="2">
        <v>4410.1120000000001</v>
      </c>
      <c r="H2552" s="13">
        <v>0</v>
      </c>
    </row>
    <row r="2553" spans="1:8" ht="13.5" x14ac:dyDescent="0.25">
      <c r="A2553" s="11"/>
      <c r="B2553" s="10">
        <v>45715</v>
      </c>
      <c r="C2553" s="2">
        <v>21</v>
      </c>
      <c r="D2553" s="2">
        <v>19.687999999999999</v>
      </c>
      <c r="E2553" s="2">
        <v>19.687999999999999</v>
      </c>
      <c r="F2553" s="2">
        <v>581</v>
      </c>
      <c r="G2553" s="2">
        <v>11438.727999999999</v>
      </c>
      <c r="H2553" s="13">
        <v>0</v>
      </c>
    </row>
    <row r="2554" spans="1:8" ht="13.5" x14ac:dyDescent="0.25">
      <c r="A2554" s="11"/>
      <c r="B2554" s="10">
        <v>45716</v>
      </c>
      <c r="C2554" s="2">
        <v>20.059999999999999</v>
      </c>
      <c r="D2554" s="2">
        <v>18.806000000000001</v>
      </c>
      <c r="E2554" s="2">
        <v>18.806000000000001</v>
      </c>
      <c r="F2554" s="2">
        <v>909</v>
      </c>
      <c r="G2554" s="2">
        <v>17094.654000000002</v>
      </c>
      <c r="H2554" s="13">
        <v>-4.479886225111733E-2</v>
      </c>
    </row>
    <row r="2555" spans="1:8" ht="13.5" x14ac:dyDescent="0.25">
      <c r="A2555" s="11"/>
      <c r="B2555" s="10">
        <v>45719</v>
      </c>
      <c r="C2555" s="2">
        <v>20.059999999999999</v>
      </c>
      <c r="D2555" s="2">
        <v>18.806000000000001</v>
      </c>
      <c r="E2555" s="2">
        <v>18.806000000000001</v>
      </c>
      <c r="F2555" s="2">
        <v>1012</v>
      </c>
      <c r="G2555" s="2">
        <v>19031.672000000002</v>
      </c>
      <c r="H2555" s="13">
        <v>0</v>
      </c>
    </row>
    <row r="2556" spans="1:8" ht="13.5" x14ac:dyDescent="0.25">
      <c r="A2556" s="11"/>
      <c r="B2556" s="10">
        <v>45720</v>
      </c>
      <c r="C2556" s="2">
        <v>20</v>
      </c>
      <c r="D2556" s="2">
        <v>18.75</v>
      </c>
      <c r="E2556" s="2">
        <v>18.792187500000001</v>
      </c>
      <c r="F2556" s="2">
        <v>1712</v>
      </c>
      <c r="G2556" s="2">
        <v>32172.225000000002</v>
      </c>
      <c r="H2556" s="13">
        <v>-2.977773051153937E-3</v>
      </c>
    </row>
    <row r="2557" spans="1:8" ht="13.5" x14ac:dyDescent="0.25">
      <c r="A2557" s="11"/>
      <c r="B2557" s="10">
        <v>45721</v>
      </c>
      <c r="C2557" s="2">
        <v>19</v>
      </c>
      <c r="D2557" s="2">
        <v>19</v>
      </c>
      <c r="E2557" s="2">
        <v>19</v>
      </c>
      <c r="F2557" s="2">
        <v>361</v>
      </c>
      <c r="G2557" s="2">
        <v>6859</v>
      </c>
      <c r="H2557" s="13">
        <v>1.3333333333333334E-2</v>
      </c>
    </row>
    <row r="2558" spans="1:8" ht="13.5" x14ac:dyDescent="0.25">
      <c r="A2558" s="11"/>
      <c r="B2558" s="10">
        <v>45722</v>
      </c>
      <c r="C2558" s="2">
        <v>18.760000000000002</v>
      </c>
      <c r="D2558" s="2">
        <v>18.760000000000002</v>
      </c>
      <c r="E2558" s="2">
        <v>18.885000000000002</v>
      </c>
      <c r="F2558" s="2">
        <v>164</v>
      </c>
      <c r="G2558" s="2">
        <v>3097.1400000000003</v>
      </c>
      <c r="H2558" s="13">
        <v>-1.2631578947368339E-2</v>
      </c>
    </row>
    <row r="2559" spans="1:8" ht="13.5" x14ac:dyDescent="0.25">
      <c r="A2559" s="11"/>
      <c r="B2559" s="10">
        <v>45723</v>
      </c>
      <c r="C2559" s="2">
        <v>18.45</v>
      </c>
      <c r="D2559" s="2">
        <v>18.45</v>
      </c>
      <c r="E2559" s="2">
        <v>18.45</v>
      </c>
      <c r="F2559" s="2">
        <v>256</v>
      </c>
      <c r="G2559" s="2">
        <v>4723.2</v>
      </c>
      <c r="H2559" s="13">
        <v>-1.6524520255863661E-2</v>
      </c>
    </row>
    <row r="2560" spans="1:8" ht="13.5" x14ac:dyDescent="0.25">
      <c r="A2560" s="11"/>
      <c r="B2560" s="10">
        <v>45726</v>
      </c>
      <c r="C2560" s="2">
        <v>18.5</v>
      </c>
      <c r="D2560" s="2">
        <v>18.5</v>
      </c>
      <c r="E2560" s="2">
        <v>18.5</v>
      </c>
      <c r="F2560" s="2">
        <v>1341</v>
      </c>
      <c r="G2560" s="2">
        <v>24808.5</v>
      </c>
      <c r="H2560" s="13">
        <v>2.7100271002710413E-3</v>
      </c>
    </row>
    <row r="2561" spans="1:8" ht="13.5" x14ac:dyDescent="0.25">
      <c r="A2561" s="11"/>
      <c r="B2561" s="10">
        <v>45727</v>
      </c>
      <c r="C2561" s="2">
        <v>18.5</v>
      </c>
      <c r="D2561" s="2">
        <v>18.5</v>
      </c>
      <c r="E2561" s="2">
        <v>0</v>
      </c>
      <c r="F2561" s="2">
        <v>0</v>
      </c>
      <c r="G2561" s="2">
        <v>0</v>
      </c>
      <c r="H2561" s="13">
        <v>0</v>
      </c>
    </row>
    <row r="2562" spans="1:8" ht="13.5" x14ac:dyDescent="0.25">
      <c r="A2562" s="11"/>
      <c r="B2562" s="10">
        <v>45728</v>
      </c>
      <c r="C2562" s="2">
        <v>18.559999999999999</v>
      </c>
      <c r="D2562" s="2">
        <v>18.559999999999999</v>
      </c>
      <c r="E2562" s="2">
        <v>18.559999999999999</v>
      </c>
      <c r="F2562" s="2">
        <v>50</v>
      </c>
      <c r="G2562" s="2">
        <v>927.99999999999989</v>
      </c>
      <c r="H2562" s="13">
        <v>3.2432432432431741E-3</v>
      </c>
    </row>
    <row r="2563" spans="1:8" ht="13.5" x14ac:dyDescent="0.25">
      <c r="A2563" s="11"/>
      <c r="B2563" s="10">
        <v>45729</v>
      </c>
      <c r="C2563" s="2">
        <v>19</v>
      </c>
      <c r="D2563" s="2">
        <v>19</v>
      </c>
      <c r="E2563" s="2">
        <v>19</v>
      </c>
      <c r="F2563" s="2">
        <v>46</v>
      </c>
      <c r="G2563" s="2">
        <v>874</v>
      </c>
      <c r="H2563" s="13">
        <v>2.370689655172421E-2</v>
      </c>
    </row>
    <row r="2564" spans="1:8" ht="13.5" x14ac:dyDescent="0.25">
      <c r="A2564" s="11"/>
      <c r="B2564" s="10">
        <v>45730</v>
      </c>
      <c r="C2564" s="2">
        <v>19</v>
      </c>
      <c r="D2564" s="2">
        <v>19</v>
      </c>
      <c r="E2564" s="2">
        <v>19</v>
      </c>
      <c r="F2564" s="2">
        <v>6333</v>
      </c>
      <c r="G2564" s="2">
        <v>120327</v>
      </c>
      <c r="H2564" s="13">
        <v>0</v>
      </c>
    </row>
    <row r="2565" spans="1:8" ht="13.5" x14ac:dyDescent="0.25">
      <c r="A2565" s="11"/>
      <c r="B2565" s="10">
        <v>45733</v>
      </c>
      <c r="C2565" s="2">
        <v>19</v>
      </c>
      <c r="D2565" s="2">
        <v>19</v>
      </c>
      <c r="E2565" s="2">
        <v>19</v>
      </c>
      <c r="F2565" s="2">
        <v>140</v>
      </c>
      <c r="G2565" s="2">
        <v>2660</v>
      </c>
      <c r="H2565" s="13">
        <v>0</v>
      </c>
    </row>
    <row r="2566" spans="1:8" ht="13.5" x14ac:dyDescent="0.25">
      <c r="A2566" s="11"/>
      <c r="B2566" s="10">
        <v>45734</v>
      </c>
      <c r="C2566" s="2">
        <v>19</v>
      </c>
      <c r="D2566" s="2">
        <v>19</v>
      </c>
      <c r="E2566" s="2">
        <v>19</v>
      </c>
      <c r="F2566" s="2">
        <v>786</v>
      </c>
      <c r="G2566" s="2">
        <v>14934</v>
      </c>
      <c r="H2566" s="13">
        <v>0</v>
      </c>
    </row>
    <row r="2567" spans="1:8" ht="13.5" x14ac:dyDescent="0.25">
      <c r="A2567" s="11"/>
      <c r="B2567" s="10">
        <v>45735</v>
      </c>
      <c r="C2567" s="2">
        <v>19</v>
      </c>
      <c r="D2567" s="2">
        <v>19</v>
      </c>
      <c r="E2567" s="2">
        <v>0</v>
      </c>
      <c r="F2567" s="2">
        <v>0</v>
      </c>
      <c r="G2567" s="2">
        <v>0</v>
      </c>
      <c r="H2567" s="13">
        <v>0</v>
      </c>
    </row>
    <row r="2568" spans="1:8" ht="13.5" x14ac:dyDescent="0.25">
      <c r="A2568" s="11"/>
      <c r="B2568" s="10">
        <v>45737</v>
      </c>
      <c r="C2568" s="2">
        <v>19</v>
      </c>
      <c r="D2568" s="2">
        <v>19</v>
      </c>
      <c r="E2568" s="2">
        <v>0</v>
      </c>
      <c r="F2568" s="2">
        <v>0</v>
      </c>
      <c r="G2568" s="2">
        <v>0</v>
      </c>
      <c r="H2568" s="13">
        <v>0</v>
      </c>
    </row>
    <row r="2569" spans="1:8" ht="13.5" x14ac:dyDescent="0.25">
      <c r="A2569" s="11"/>
      <c r="B2569" s="10">
        <v>45740</v>
      </c>
      <c r="C2569" s="2">
        <v>19</v>
      </c>
      <c r="D2569" s="2">
        <v>19</v>
      </c>
      <c r="E2569" s="2">
        <v>19</v>
      </c>
      <c r="F2569" s="2">
        <v>100</v>
      </c>
      <c r="G2569" s="2">
        <v>1900</v>
      </c>
      <c r="H2569" s="13">
        <v>0</v>
      </c>
    </row>
    <row r="2570" spans="1:8" ht="13.5" x14ac:dyDescent="0.25">
      <c r="A2570" s="11"/>
      <c r="B2570" s="10">
        <v>45741</v>
      </c>
      <c r="C2570" s="2">
        <v>19.010000000000002</v>
      </c>
      <c r="D2570" s="2">
        <v>19.010000000000002</v>
      </c>
      <c r="E2570" s="2">
        <v>19.001000000000001</v>
      </c>
      <c r="F2570" s="2">
        <v>54</v>
      </c>
      <c r="G2570" s="2">
        <v>1026.0540000000001</v>
      </c>
      <c r="H2570" s="13">
        <v>5.2631578947376649E-4</v>
      </c>
    </row>
    <row r="2571" spans="1:8" ht="13.5" x14ac:dyDescent="0.25">
      <c r="A2571" s="11"/>
      <c r="B2571" s="10">
        <v>45742</v>
      </c>
      <c r="C2571" s="2">
        <v>19.010000000000002</v>
      </c>
      <c r="D2571" s="2">
        <v>19.010000000000002</v>
      </c>
      <c r="E2571" s="2">
        <v>0</v>
      </c>
      <c r="F2571" s="2">
        <v>0</v>
      </c>
      <c r="G2571" s="2">
        <v>0</v>
      </c>
      <c r="H2571" s="13">
        <v>0</v>
      </c>
    </row>
    <row r="2572" spans="1:8" ht="13.5" x14ac:dyDescent="0.25">
      <c r="A2572" s="11"/>
      <c r="B2572" s="10">
        <v>45743</v>
      </c>
      <c r="C2572" s="2">
        <v>19.010000000000002</v>
      </c>
      <c r="D2572" s="2">
        <v>19.010000000000002</v>
      </c>
      <c r="E2572" s="2">
        <v>19.010000000000002</v>
      </c>
      <c r="F2572" s="2">
        <v>18</v>
      </c>
      <c r="G2572" s="2">
        <v>342.18</v>
      </c>
      <c r="H2572" s="13">
        <v>0</v>
      </c>
    </row>
    <row r="2573" spans="1:8" ht="13.5" x14ac:dyDescent="0.25">
      <c r="A2573" s="11"/>
      <c r="B2573" s="10">
        <v>45744</v>
      </c>
      <c r="C2573" s="2">
        <v>19.010000000000002</v>
      </c>
      <c r="D2573" s="2">
        <v>19.010000000000002</v>
      </c>
      <c r="E2573" s="2">
        <v>0</v>
      </c>
      <c r="F2573" s="2">
        <v>0</v>
      </c>
      <c r="G2573" s="2">
        <v>0</v>
      </c>
      <c r="H2573" s="13">
        <v>0</v>
      </c>
    </row>
    <row r="2574" spans="1:8" ht="13.5" x14ac:dyDescent="0.25">
      <c r="A2574" s="11"/>
      <c r="B2574" s="10">
        <v>45749</v>
      </c>
      <c r="C2574" s="2">
        <v>19</v>
      </c>
      <c r="D2574" s="2">
        <v>19</v>
      </c>
      <c r="E2574" s="2">
        <v>19</v>
      </c>
      <c r="F2574" s="2">
        <v>70</v>
      </c>
      <c r="G2574" s="2">
        <v>1330</v>
      </c>
      <c r="H2574" s="13">
        <v>-5.2603892688067133E-4</v>
      </c>
    </row>
    <row r="2575" spans="1:8" ht="13.5" x14ac:dyDescent="0.25">
      <c r="A2575" s="11"/>
      <c r="B2575" s="10">
        <v>45750</v>
      </c>
      <c r="C2575" s="2">
        <v>19.8</v>
      </c>
      <c r="D2575" s="2">
        <v>19.8</v>
      </c>
      <c r="E2575" s="2">
        <v>19.8</v>
      </c>
      <c r="F2575" s="2">
        <v>50</v>
      </c>
      <c r="G2575" s="2">
        <v>990</v>
      </c>
      <c r="H2575" s="13">
        <v>4.2105263157894778E-2</v>
      </c>
    </row>
    <row r="2576" spans="1:8" ht="13.5" x14ac:dyDescent="0.25">
      <c r="A2576" s="11"/>
      <c r="B2576" s="10">
        <v>45751</v>
      </c>
      <c r="C2576" s="2">
        <v>19.8</v>
      </c>
      <c r="D2576" s="2">
        <v>19.8</v>
      </c>
      <c r="E2576" s="2">
        <v>0</v>
      </c>
      <c r="F2576" s="2">
        <v>0</v>
      </c>
      <c r="G2576" s="2">
        <v>0</v>
      </c>
      <c r="H2576" s="13">
        <v>0</v>
      </c>
    </row>
    <row r="2577" spans="1:8" ht="13.5" x14ac:dyDescent="0.25">
      <c r="A2577" s="11"/>
      <c r="B2577" s="10">
        <v>45754</v>
      </c>
      <c r="C2577" s="2">
        <v>19.8</v>
      </c>
      <c r="D2577" s="2">
        <v>19.8</v>
      </c>
      <c r="E2577" s="2">
        <v>19.8</v>
      </c>
      <c r="F2577" s="2">
        <v>21</v>
      </c>
      <c r="G2577" s="2">
        <v>415.8</v>
      </c>
      <c r="H2577" s="13">
        <v>0</v>
      </c>
    </row>
    <row r="2578" spans="1:8" ht="13.5" x14ac:dyDescent="0.25">
      <c r="A2578" s="11"/>
      <c r="B2578" s="10">
        <v>45755</v>
      </c>
      <c r="C2578" s="2">
        <v>20.5</v>
      </c>
      <c r="D2578" s="2">
        <v>20.5</v>
      </c>
      <c r="E2578" s="2">
        <v>20.5</v>
      </c>
      <c r="F2578" s="2">
        <v>5</v>
      </c>
      <c r="G2578" s="2">
        <v>102.5</v>
      </c>
      <c r="H2578" s="13">
        <v>3.5353535353535318E-2</v>
      </c>
    </row>
    <row r="2579" spans="1:8" ht="13.5" x14ac:dyDescent="0.25">
      <c r="A2579" s="11"/>
      <c r="B2579" s="10">
        <v>45757</v>
      </c>
      <c r="C2579" s="2">
        <v>20.48</v>
      </c>
      <c r="D2579" s="2">
        <v>20.48</v>
      </c>
      <c r="E2579" s="2">
        <v>20.48</v>
      </c>
      <c r="F2579" s="2">
        <v>520</v>
      </c>
      <c r="G2579" s="2">
        <v>10649.6</v>
      </c>
      <c r="H2579" s="13">
        <v>-9.7560975609754016E-4</v>
      </c>
    </row>
    <row r="2580" spans="1:8" ht="13.5" x14ac:dyDescent="0.25">
      <c r="A2580" s="11"/>
      <c r="B2580" s="10">
        <v>45758</v>
      </c>
      <c r="C2580" s="2">
        <v>20.48</v>
      </c>
      <c r="D2580" s="2">
        <v>20.48</v>
      </c>
      <c r="E2580" s="2">
        <v>0</v>
      </c>
      <c r="F2580" s="2">
        <v>0</v>
      </c>
      <c r="G2580" s="2">
        <v>0</v>
      </c>
      <c r="H2580" s="13">
        <v>0</v>
      </c>
    </row>
    <row r="2581" spans="1:8" ht="13.5" x14ac:dyDescent="0.25">
      <c r="A2581" s="11"/>
      <c r="B2581" s="10">
        <v>45761</v>
      </c>
      <c r="C2581" s="2">
        <v>20.399999999999999</v>
      </c>
      <c r="D2581" s="2">
        <v>20.399999999999999</v>
      </c>
      <c r="E2581" s="2">
        <v>20.399999999999999</v>
      </c>
      <c r="F2581" s="2">
        <v>18</v>
      </c>
      <c r="G2581" s="2">
        <v>367.2</v>
      </c>
      <c r="H2581" s="13">
        <v>-3.9062500000000902E-3</v>
      </c>
    </row>
    <row r="2582" spans="1:8" ht="13.5" x14ac:dyDescent="0.25">
      <c r="A2582" s="11"/>
      <c r="B2582" s="10">
        <v>45762</v>
      </c>
      <c r="C2582" s="2">
        <v>20.399999999999999</v>
      </c>
      <c r="D2582" s="2">
        <v>20.399999999999999</v>
      </c>
      <c r="E2582" s="2">
        <v>0</v>
      </c>
      <c r="F2582" s="2">
        <v>0</v>
      </c>
      <c r="G2582" s="2">
        <v>0</v>
      </c>
      <c r="H2582" s="13">
        <v>0</v>
      </c>
    </row>
    <row r="2583" spans="1:8" ht="13.5" x14ac:dyDescent="0.25">
      <c r="A2583" s="11"/>
      <c r="B2583" s="10">
        <v>45763</v>
      </c>
      <c r="C2583" s="2">
        <v>20.399999999999999</v>
      </c>
      <c r="D2583" s="2">
        <v>20.399999999999999</v>
      </c>
      <c r="E2583" s="2">
        <v>0</v>
      </c>
      <c r="F2583" s="2">
        <v>0</v>
      </c>
      <c r="G2583" s="2">
        <v>0</v>
      </c>
      <c r="H2583" s="13">
        <v>0</v>
      </c>
    </row>
    <row r="2584" spans="1:8" ht="13.5" x14ac:dyDescent="0.25">
      <c r="A2584" s="11"/>
      <c r="B2584" s="10">
        <v>45764</v>
      </c>
      <c r="C2584" s="2">
        <v>20.399999999999999</v>
      </c>
      <c r="D2584" s="2">
        <v>20.399999999999999</v>
      </c>
      <c r="E2584" s="2">
        <v>0</v>
      </c>
      <c r="F2584" s="2">
        <v>0</v>
      </c>
      <c r="G2584" s="2">
        <v>0</v>
      </c>
      <c r="H2584" s="13">
        <v>0</v>
      </c>
    </row>
    <row r="2585" spans="1:8" ht="13.5" x14ac:dyDescent="0.25">
      <c r="A2585" s="11"/>
      <c r="B2585" s="10">
        <v>45765</v>
      </c>
      <c r="C2585" s="2">
        <v>20.399999999999999</v>
      </c>
      <c r="D2585" s="2">
        <v>20.399999999999999</v>
      </c>
      <c r="E2585" s="2">
        <v>20.399999999999999</v>
      </c>
      <c r="F2585" s="2">
        <v>80</v>
      </c>
      <c r="G2585" s="2">
        <v>1632</v>
      </c>
      <c r="H2585" s="13">
        <v>0</v>
      </c>
    </row>
    <row r="2586" spans="1:8" ht="13.5" x14ac:dyDescent="0.25">
      <c r="A2586" s="11"/>
      <c r="B2586" s="10">
        <v>45768</v>
      </c>
      <c r="C2586" s="2">
        <v>20.399999999999999</v>
      </c>
      <c r="D2586" s="2">
        <v>20.399999999999999</v>
      </c>
      <c r="E2586" s="2">
        <v>0</v>
      </c>
      <c r="F2586" s="2">
        <v>0</v>
      </c>
      <c r="G2586" s="2">
        <v>0</v>
      </c>
      <c r="H2586" s="13">
        <v>0</v>
      </c>
    </row>
    <row r="2587" spans="1:8" ht="13.5" x14ac:dyDescent="0.25">
      <c r="A2587" s="11"/>
      <c r="B2587" s="10">
        <v>45769</v>
      </c>
      <c r="C2587" s="2">
        <v>20</v>
      </c>
      <c r="D2587" s="2">
        <v>20</v>
      </c>
      <c r="E2587" s="2">
        <v>20</v>
      </c>
      <c r="F2587" s="2">
        <v>41</v>
      </c>
      <c r="G2587" s="2">
        <v>820</v>
      </c>
      <c r="H2587" s="13">
        <v>-1.9607843137254832E-2</v>
      </c>
    </row>
    <row r="2588" spans="1:8" ht="13.5" x14ac:dyDescent="0.25">
      <c r="A2588" s="11"/>
      <c r="B2588" s="10">
        <v>45770</v>
      </c>
      <c r="C2588" s="2">
        <v>20</v>
      </c>
      <c r="D2588" s="2">
        <v>20</v>
      </c>
      <c r="E2588" s="2">
        <v>0</v>
      </c>
      <c r="F2588" s="2">
        <v>0</v>
      </c>
      <c r="G2588" s="2">
        <v>0</v>
      </c>
      <c r="H2588" s="13">
        <v>0</v>
      </c>
    </row>
    <row r="2589" spans="1:8" ht="13.5" x14ac:dyDescent="0.25">
      <c r="A2589" s="11"/>
      <c r="B2589" s="10">
        <v>45771</v>
      </c>
      <c r="C2589" s="2">
        <v>19.95</v>
      </c>
      <c r="D2589" s="2">
        <v>19.95</v>
      </c>
      <c r="E2589" s="2">
        <v>19.95</v>
      </c>
      <c r="F2589" s="2">
        <v>720</v>
      </c>
      <c r="G2589" s="2">
        <v>14364</v>
      </c>
      <c r="H2589" s="13">
        <v>-2.5000000000000356E-3</v>
      </c>
    </row>
    <row r="2590" spans="1:8" ht="13.5" x14ac:dyDescent="0.25">
      <c r="A2590" s="11"/>
      <c r="B2590" s="10">
        <v>45772</v>
      </c>
      <c r="C2590" s="2">
        <v>19.95</v>
      </c>
      <c r="D2590" s="2">
        <v>19.95</v>
      </c>
      <c r="E2590" s="2">
        <v>0</v>
      </c>
      <c r="F2590" s="2">
        <v>0</v>
      </c>
      <c r="G2590" s="2">
        <v>0</v>
      </c>
      <c r="H2590" s="13">
        <v>0</v>
      </c>
    </row>
    <row r="2591" spans="1:8" ht="13.5" x14ac:dyDescent="0.25">
      <c r="A2591" s="11"/>
      <c r="B2591" s="10">
        <v>45775</v>
      </c>
      <c r="C2591" s="2">
        <v>19.95</v>
      </c>
      <c r="D2591" s="2">
        <v>19.95</v>
      </c>
      <c r="E2591" s="2">
        <v>19.95</v>
      </c>
      <c r="F2591" s="2">
        <v>325</v>
      </c>
      <c r="G2591" s="2">
        <v>6483.75</v>
      </c>
      <c r="H2591" s="13">
        <v>0</v>
      </c>
    </row>
    <row r="2592" spans="1:8" ht="13.5" x14ac:dyDescent="0.25">
      <c r="A2592" s="11"/>
      <c r="B2592" s="10">
        <v>45776</v>
      </c>
      <c r="C2592" s="2">
        <v>19.95</v>
      </c>
      <c r="D2592" s="2">
        <v>19.95</v>
      </c>
      <c r="E2592" s="2">
        <v>0</v>
      </c>
      <c r="F2592" s="2">
        <v>0</v>
      </c>
      <c r="G2592" s="2">
        <v>0</v>
      </c>
      <c r="H2592" s="13">
        <v>0</v>
      </c>
    </row>
    <row r="2593" spans="1:8" ht="13.5" x14ac:dyDescent="0.25">
      <c r="A2593" s="11"/>
      <c r="B2593" s="10">
        <v>45777</v>
      </c>
      <c r="C2593" s="2">
        <v>19.899999999999999</v>
      </c>
      <c r="D2593" s="2">
        <v>19.899999999999999</v>
      </c>
      <c r="E2593" s="2">
        <v>19.899999999999999</v>
      </c>
      <c r="F2593" s="2">
        <v>350</v>
      </c>
      <c r="G2593" s="2">
        <v>6964.9999999999991</v>
      </c>
      <c r="H2593" s="13">
        <v>-2.5062656641604369E-3</v>
      </c>
    </row>
    <row r="2594" spans="1:8" ht="13.5" x14ac:dyDescent="0.25">
      <c r="A2594" s="11"/>
      <c r="B2594" s="10">
        <v>45779</v>
      </c>
      <c r="C2594" s="2">
        <v>19.899999999999999</v>
      </c>
      <c r="D2594" s="2">
        <v>19.899999999999999</v>
      </c>
      <c r="E2594" s="2">
        <v>0</v>
      </c>
      <c r="F2594" s="2">
        <v>0</v>
      </c>
      <c r="G2594" s="2">
        <v>0</v>
      </c>
      <c r="H2594" s="13">
        <v>0</v>
      </c>
    </row>
    <row r="2595" spans="1:8" ht="13.5" x14ac:dyDescent="0.25">
      <c r="A2595" s="11"/>
      <c r="B2595" s="10">
        <v>45782</v>
      </c>
      <c r="C2595" s="2">
        <v>19.899999999999999</v>
      </c>
      <c r="D2595" s="2">
        <v>19.899999999999999</v>
      </c>
      <c r="E2595" s="2">
        <v>0</v>
      </c>
      <c r="F2595" s="2">
        <v>0</v>
      </c>
      <c r="G2595" s="2">
        <v>0</v>
      </c>
      <c r="H2595" s="13">
        <v>0</v>
      </c>
    </row>
    <row r="2596" spans="1:8" ht="13.5" x14ac:dyDescent="0.25">
      <c r="A2596" s="11"/>
      <c r="B2596" s="10">
        <v>45783</v>
      </c>
      <c r="C2596" s="2">
        <v>19.899999999999999</v>
      </c>
      <c r="D2596" s="2">
        <v>19.899999999999999</v>
      </c>
      <c r="E2596" s="2">
        <v>0</v>
      </c>
      <c r="F2596" s="2">
        <v>0</v>
      </c>
      <c r="G2596" s="2">
        <v>0</v>
      </c>
      <c r="H2596" s="13">
        <v>0</v>
      </c>
    </row>
    <row r="2597" spans="1:8" ht="13.5" x14ac:dyDescent="0.25">
      <c r="A2597" s="11"/>
      <c r="B2597" s="10">
        <v>45784</v>
      </c>
      <c r="C2597" s="2">
        <v>19.899999999999999</v>
      </c>
      <c r="D2597" s="2">
        <v>19.899999999999999</v>
      </c>
      <c r="E2597" s="2">
        <v>0</v>
      </c>
      <c r="F2597" s="2">
        <v>0</v>
      </c>
      <c r="G2597" s="2">
        <v>0</v>
      </c>
      <c r="H2597" s="13">
        <v>0</v>
      </c>
    </row>
    <row r="2598" spans="1:8" ht="13.5" x14ac:dyDescent="0.25">
      <c r="A2598" s="11"/>
      <c r="B2598" s="10">
        <v>45785</v>
      </c>
      <c r="C2598" s="2">
        <v>19.8</v>
      </c>
      <c r="D2598" s="2">
        <v>19.8</v>
      </c>
      <c r="E2598" s="2">
        <v>19.8</v>
      </c>
      <c r="F2598" s="2">
        <v>2173</v>
      </c>
      <c r="G2598" s="2">
        <v>43025.4</v>
      </c>
      <c r="H2598" s="13">
        <v>-5.0251256281405969E-3</v>
      </c>
    </row>
    <row r="2599" spans="1:8" ht="13.5" x14ac:dyDescent="0.25">
      <c r="A2599" s="11"/>
      <c r="B2599" s="10">
        <v>45786</v>
      </c>
      <c r="C2599" s="2">
        <v>19.100000000000001</v>
      </c>
      <c r="D2599" s="2">
        <v>19.100000000000001</v>
      </c>
      <c r="E2599" s="2">
        <v>19.100000000000001</v>
      </c>
      <c r="F2599" s="2">
        <v>753</v>
      </c>
      <c r="G2599" s="2">
        <v>14382.300000000001</v>
      </c>
      <c r="H2599" s="13">
        <v>-3.5353535353535318E-2</v>
      </c>
    </row>
    <row r="2600" spans="1:8" ht="13.5" x14ac:dyDescent="0.25">
      <c r="A2600" s="11"/>
      <c r="B2600" s="10">
        <v>45789</v>
      </c>
      <c r="C2600" s="2">
        <v>19.11</v>
      </c>
      <c r="D2600" s="2">
        <v>19.11</v>
      </c>
      <c r="E2600" s="2">
        <v>19.11</v>
      </c>
      <c r="F2600" s="2">
        <v>1990</v>
      </c>
      <c r="G2600" s="2">
        <v>38028.9</v>
      </c>
      <c r="H2600" s="13">
        <v>5.2356020942397952E-4</v>
      </c>
    </row>
    <row r="2601" spans="1:8" ht="13.5" x14ac:dyDescent="0.25">
      <c r="A2601" s="11"/>
      <c r="B2601" s="10">
        <v>45790</v>
      </c>
      <c r="C2601" s="2">
        <v>19.11</v>
      </c>
      <c r="D2601" s="2">
        <v>19.11</v>
      </c>
      <c r="E2601" s="2">
        <v>19.11</v>
      </c>
      <c r="F2601" s="2">
        <v>27</v>
      </c>
      <c r="G2601" s="2">
        <v>515.97</v>
      </c>
      <c r="H2601" s="13">
        <v>0</v>
      </c>
    </row>
    <row r="2602" spans="1:8" ht="13.5" x14ac:dyDescent="0.25">
      <c r="A2602" s="11"/>
      <c r="B2602" s="10">
        <v>45791</v>
      </c>
      <c r="C2602" s="2">
        <v>19.2</v>
      </c>
      <c r="D2602" s="2">
        <v>19.2</v>
      </c>
      <c r="E2602" s="2">
        <v>19.2</v>
      </c>
      <c r="F2602" s="2">
        <v>8</v>
      </c>
      <c r="G2602" s="2">
        <v>153.6</v>
      </c>
      <c r="H2602" s="13">
        <v>4.7095761381475594E-3</v>
      </c>
    </row>
    <row r="2603" spans="1:8" ht="13.5" x14ac:dyDescent="0.25">
      <c r="A2603" s="11"/>
      <c r="B2603" s="10">
        <v>45792</v>
      </c>
      <c r="C2603" s="2">
        <v>19.149999999999999</v>
      </c>
      <c r="D2603" s="2">
        <v>19.149999999999999</v>
      </c>
      <c r="E2603" s="2">
        <v>19.149999999999999</v>
      </c>
      <c r="F2603" s="2">
        <v>282</v>
      </c>
      <c r="G2603" s="2">
        <v>5400.2999999999993</v>
      </c>
      <c r="H2603" s="13">
        <v>-2.6041666666667038E-3</v>
      </c>
    </row>
    <row r="2604" spans="1:8" ht="13.5" x14ac:dyDescent="0.25">
      <c r="A2604" s="11"/>
      <c r="B2604" s="10">
        <v>45793</v>
      </c>
      <c r="C2604" s="2">
        <v>19.149999999999999</v>
      </c>
      <c r="D2604" s="2">
        <v>19.149999999999999</v>
      </c>
      <c r="E2604" s="2">
        <v>0</v>
      </c>
      <c r="F2604" s="2">
        <v>0</v>
      </c>
      <c r="G2604" s="2">
        <v>0</v>
      </c>
      <c r="H2604" s="13">
        <v>0</v>
      </c>
    </row>
    <row r="2605" spans="1:8" ht="13.5" x14ac:dyDescent="0.25">
      <c r="A2605" s="11"/>
      <c r="B2605" s="10">
        <v>45796</v>
      </c>
      <c r="C2605" s="2">
        <v>19.100000000000001</v>
      </c>
      <c r="D2605" s="2">
        <v>19.100000000000001</v>
      </c>
      <c r="E2605" s="2">
        <v>19.683</v>
      </c>
      <c r="F2605" s="2">
        <v>30</v>
      </c>
      <c r="G2605" s="2">
        <v>590.49</v>
      </c>
      <c r="H2605" s="13">
        <v>-2.610966057441105E-3</v>
      </c>
    </row>
    <row r="2606" spans="1:8" ht="13.5" x14ac:dyDescent="0.25">
      <c r="A2606" s="11"/>
      <c r="B2606" s="10">
        <v>45797</v>
      </c>
      <c r="C2606" s="2">
        <v>19.75</v>
      </c>
      <c r="D2606" s="2">
        <v>19.75</v>
      </c>
      <c r="E2606" s="2">
        <v>19.75</v>
      </c>
      <c r="F2606" s="2">
        <v>271</v>
      </c>
      <c r="G2606" s="2">
        <v>5352.25</v>
      </c>
      <c r="H2606" s="13">
        <v>3.403141361256537E-2</v>
      </c>
    </row>
    <row r="2607" spans="1:8" ht="13.5" x14ac:dyDescent="0.25">
      <c r="A2607" s="11"/>
      <c r="B2607" s="10">
        <v>45798</v>
      </c>
      <c r="C2607" s="2">
        <v>19.75</v>
      </c>
      <c r="D2607" s="2">
        <v>19.75</v>
      </c>
      <c r="E2607" s="2">
        <v>0</v>
      </c>
      <c r="F2607" s="2">
        <v>0</v>
      </c>
      <c r="G2607" s="2">
        <v>0</v>
      </c>
      <c r="H2607" s="13">
        <v>0</v>
      </c>
    </row>
    <row r="2608" spans="1:8" ht="13.5" x14ac:dyDescent="0.25">
      <c r="A2608" s="11"/>
      <c r="B2608" s="10">
        <v>45799</v>
      </c>
      <c r="C2608" s="2">
        <v>19.75</v>
      </c>
      <c r="D2608" s="2">
        <v>19.75</v>
      </c>
      <c r="E2608" s="2">
        <v>19.75</v>
      </c>
      <c r="F2608" s="2">
        <v>100</v>
      </c>
      <c r="G2608" s="2">
        <v>1975</v>
      </c>
      <c r="H2608" s="13">
        <v>0</v>
      </c>
    </row>
    <row r="2609" spans="1:8" ht="13.5" x14ac:dyDescent="0.25">
      <c r="A2609" s="11"/>
      <c r="B2609" s="10">
        <v>45800</v>
      </c>
      <c r="C2609" s="2">
        <v>19.75</v>
      </c>
      <c r="D2609" s="2">
        <v>19.75</v>
      </c>
      <c r="E2609" s="2">
        <v>0</v>
      </c>
      <c r="F2609" s="2">
        <v>0</v>
      </c>
      <c r="G2609" s="2">
        <v>0</v>
      </c>
      <c r="H2609" s="13">
        <v>0</v>
      </c>
    </row>
    <row r="2610" spans="1:8" ht="13.5" x14ac:dyDescent="0.25">
      <c r="A2610" s="11"/>
      <c r="B2610" s="10">
        <v>45803</v>
      </c>
      <c r="C2610" s="2">
        <v>19.75</v>
      </c>
      <c r="D2610" s="2">
        <v>19.75</v>
      </c>
      <c r="E2610" s="2">
        <v>0</v>
      </c>
      <c r="F2610" s="2">
        <v>0</v>
      </c>
      <c r="G2610" s="2">
        <v>0</v>
      </c>
      <c r="H2610" s="13">
        <v>0</v>
      </c>
    </row>
    <row r="2611" spans="1:8" ht="13.5" x14ac:dyDescent="0.25">
      <c r="A2611" s="11"/>
      <c r="B2611" s="10">
        <v>45804</v>
      </c>
      <c r="C2611" s="2">
        <v>19.75</v>
      </c>
      <c r="D2611" s="2">
        <v>19.75</v>
      </c>
      <c r="E2611" s="2">
        <v>0</v>
      </c>
      <c r="F2611" s="2">
        <v>0</v>
      </c>
      <c r="G2611" s="2">
        <v>0</v>
      </c>
      <c r="H2611" s="13">
        <v>0</v>
      </c>
    </row>
    <row r="2612" spans="1:8" ht="13.5" x14ac:dyDescent="0.25">
      <c r="A2612" s="11"/>
      <c r="B2612" s="10">
        <v>45805</v>
      </c>
      <c r="C2612" s="2">
        <v>19.75</v>
      </c>
      <c r="D2612" s="2">
        <v>19.75</v>
      </c>
      <c r="E2612" s="2">
        <v>19.75</v>
      </c>
      <c r="F2612" s="2">
        <v>1</v>
      </c>
      <c r="G2612" s="2">
        <v>19.75</v>
      </c>
      <c r="H2612" s="13">
        <v>0</v>
      </c>
    </row>
    <row r="2613" spans="1:8" ht="13.5" x14ac:dyDescent="0.25">
      <c r="A2613" s="11"/>
      <c r="B2613" s="10">
        <v>45806</v>
      </c>
      <c r="C2613" s="2">
        <v>19.75</v>
      </c>
      <c r="D2613" s="2">
        <v>19.75</v>
      </c>
      <c r="E2613" s="2">
        <v>0</v>
      </c>
      <c r="F2613" s="2">
        <v>0</v>
      </c>
      <c r="G2613" s="2">
        <v>0</v>
      </c>
      <c r="H2613" s="13">
        <v>0</v>
      </c>
    </row>
    <row r="2614" spans="1:8" ht="13.5" x14ac:dyDescent="0.25">
      <c r="A2614" s="11"/>
      <c r="B2614" s="10">
        <v>45807</v>
      </c>
      <c r="C2614" s="2">
        <v>19.75</v>
      </c>
      <c r="D2614" s="2">
        <v>19.75</v>
      </c>
      <c r="E2614" s="2">
        <v>0</v>
      </c>
      <c r="F2614" s="2">
        <v>0</v>
      </c>
      <c r="G2614" s="2">
        <v>0</v>
      </c>
      <c r="H2614" s="13">
        <v>0</v>
      </c>
    </row>
    <row r="2615" spans="1:8" ht="13.5" x14ac:dyDescent="0.25">
      <c r="A2615" s="11"/>
      <c r="B2615" s="10">
        <v>45810</v>
      </c>
      <c r="C2615" s="2">
        <v>19.75</v>
      </c>
      <c r="D2615" s="2">
        <v>19.75</v>
      </c>
      <c r="E2615" s="2">
        <v>19.75</v>
      </c>
      <c r="F2615" s="2">
        <v>22</v>
      </c>
      <c r="G2615" s="2">
        <v>434.5</v>
      </c>
      <c r="H2615" s="13">
        <v>0</v>
      </c>
    </row>
    <row r="2616" spans="1:8" ht="13.5" x14ac:dyDescent="0.25">
      <c r="A2616" s="11"/>
      <c r="B2616" s="10">
        <v>45811</v>
      </c>
      <c r="C2616" s="2">
        <v>19.75</v>
      </c>
      <c r="D2616" s="2">
        <v>19.75</v>
      </c>
      <c r="E2616" s="2">
        <v>19.75</v>
      </c>
      <c r="F2616" s="2">
        <v>5</v>
      </c>
      <c r="G2616" s="2">
        <v>98.75</v>
      </c>
      <c r="H2616" s="13">
        <v>0</v>
      </c>
    </row>
    <row r="2617" spans="1:8" ht="13.5" x14ac:dyDescent="0.25">
      <c r="A2617" s="11"/>
      <c r="B2617" s="10">
        <v>45812</v>
      </c>
      <c r="C2617" s="2">
        <v>19.75</v>
      </c>
      <c r="D2617" s="2">
        <v>19.75</v>
      </c>
      <c r="E2617" s="2">
        <v>19.75</v>
      </c>
      <c r="F2617" s="2">
        <v>150</v>
      </c>
      <c r="G2617" s="2">
        <v>2962.5</v>
      </c>
      <c r="H2617" s="13">
        <v>0</v>
      </c>
    </row>
    <row r="2618" spans="1:8" ht="13.5" x14ac:dyDescent="0.25">
      <c r="A2618" s="11"/>
      <c r="B2618" s="10">
        <v>45813</v>
      </c>
      <c r="C2618" s="2">
        <v>19.75</v>
      </c>
      <c r="D2618" s="2">
        <v>19.75</v>
      </c>
      <c r="E2618" s="2">
        <v>0</v>
      </c>
      <c r="F2618" s="2">
        <v>0</v>
      </c>
      <c r="G2618" s="2">
        <v>0</v>
      </c>
      <c r="H2618" s="13">
        <v>0</v>
      </c>
    </row>
    <row r="2619" spans="1:8" ht="13.5" x14ac:dyDescent="0.25">
      <c r="A2619" s="11"/>
      <c r="B2619" s="10">
        <v>45817</v>
      </c>
      <c r="C2619" s="2">
        <v>19.75</v>
      </c>
      <c r="D2619" s="2">
        <v>19.75</v>
      </c>
      <c r="E2619" s="2">
        <v>0</v>
      </c>
      <c r="F2619" s="2">
        <v>0</v>
      </c>
      <c r="G2619" s="2">
        <v>0</v>
      </c>
      <c r="H2619" s="13">
        <v>0</v>
      </c>
    </row>
    <row r="2620" spans="1:8" ht="13.5" x14ac:dyDescent="0.25">
      <c r="A2620" s="11"/>
      <c r="B2620" s="10">
        <v>45818</v>
      </c>
      <c r="C2620" s="2">
        <v>19.5</v>
      </c>
      <c r="D2620" s="2">
        <v>19.5</v>
      </c>
      <c r="E2620" s="2">
        <v>19.5</v>
      </c>
      <c r="F2620" s="2">
        <v>9</v>
      </c>
      <c r="G2620" s="2">
        <v>175.5</v>
      </c>
      <c r="H2620" s="13">
        <v>-1.2658227848101266E-2</v>
      </c>
    </row>
    <row r="2621" spans="1:8" ht="13.5" x14ac:dyDescent="0.25">
      <c r="A2621" s="11"/>
      <c r="B2621" s="10">
        <v>45819</v>
      </c>
      <c r="C2621" s="2">
        <v>19.5</v>
      </c>
      <c r="D2621" s="2">
        <v>19.5</v>
      </c>
      <c r="E2621" s="2">
        <v>0</v>
      </c>
      <c r="F2621" s="2">
        <v>0</v>
      </c>
      <c r="G2621" s="2">
        <v>0</v>
      </c>
      <c r="H2621" s="13">
        <v>0</v>
      </c>
    </row>
    <row r="2622" spans="1:8" ht="13.5" x14ac:dyDescent="0.25">
      <c r="A2622" s="11"/>
      <c r="B2622" s="10">
        <v>45820</v>
      </c>
      <c r="C2622" s="2">
        <v>19.5</v>
      </c>
      <c r="D2622" s="2">
        <v>19.5</v>
      </c>
      <c r="E2622" s="2">
        <v>0</v>
      </c>
      <c r="F2622" s="2">
        <v>0</v>
      </c>
      <c r="G2622" s="2">
        <v>0</v>
      </c>
      <c r="H2622" s="13">
        <v>0</v>
      </c>
    </row>
    <row r="2623" spans="1:8" ht="13.5" x14ac:dyDescent="0.25">
      <c r="A2623" s="11"/>
      <c r="B2623" s="10">
        <v>45821</v>
      </c>
      <c r="C2623" s="2">
        <v>19.7</v>
      </c>
      <c r="D2623" s="2">
        <v>19.7</v>
      </c>
      <c r="E2623" s="2">
        <v>19.7</v>
      </c>
      <c r="F2623" s="2">
        <v>200</v>
      </c>
      <c r="G2623" s="2">
        <v>3940</v>
      </c>
      <c r="H2623" s="13">
        <v>1.025641025641022E-2</v>
      </c>
    </row>
    <row r="2624" spans="1:8" ht="13.5" x14ac:dyDescent="0.25">
      <c r="A2624" s="11"/>
      <c r="B2624" s="10">
        <v>45824</v>
      </c>
      <c r="C2624" s="2">
        <v>19.7</v>
      </c>
      <c r="D2624" s="2">
        <v>19.7</v>
      </c>
      <c r="E2624" s="2">
        <v>0</v>
      </c>
      <c r="F2624" s="2">
        <v>0</v>
      </c>
      <c r="G2624" s="2">
        <v>0</v>
      </c>
      <c r="H2624" s="13">
        <v>0</v>
      </c>
    </row>
    <row r="2625" spans="1:8" ht="13.5" x14ac:dyDescent="0.25">
      <c r="A2625" s="11"/>
      <c r="B2625" s="10">
        <v>45825</v>
      </c>
      <c r="C2625" s="2">
        <v>19.600000000000001</v>
      </c>
      <c r="D2625" s="2">
        <v>19.600000000000001</v>
      </c>
      <c r="E2625" s="2">
        <v>19.634</v>
      </c>
      <c r="F2625" s="2">
        <v>1540</v>
      </c>
      <c r="G2625" s="2">
        <v>30236.36</v>
      </c>
      <c r="H2625" s="13">
        <v>-5.0761421319795875E-3</v>
      </c>
    </row>
    <row r="2626" spans="1:8" ht="13.5" x14ac:dyDescent="0.25">
      <c r="A2626" s="11"/>
      <c r="B2626" s="10">
        <v>45826</v>
      </c>
      <c r="C2626" s="2">
        <v>19.5</v>
      </c>
      <c r="D2626" s="2">
        <v>19.5</v>
      </c>
      <c r="E2626" s="2">
        <v>19.5</v>
      </c>
      <c r="F2626" s="2">
        <v>749</v>
      </c>
      <c r="G2626" s="2">
        <v>14605.5</v>
      </c>
      <c r="H2626" s="13">
        <v>-5.1020408163266031E-3</v>
      </c>
    </row>
    <row r="2627" spans="1:8" ht="13.5" x14ac:dyDescent="0.25">
      <c r="A2627" s="11"/>
      <c r="B2627" s="10">
        <v>45827</v>
      </c>
      <c r="C2627" s="2">
        <v>19.5</v>
      </c>
      <c r="D2627" s="2">
        <v>19.5</v>
      </c>
      <c r="E2627" s="2">
        <v>19.5</v>
      </c>
      <c r="F2627" s="2">
        <v>1100</v>
      </c>
      <c r="G2627" s="2">
        <v>21450</v>
      </c>
      <c r="H2627" s="13">
        <v>0</v>
      </c>
    </row>
    <row r="2628" spans="1:8" ht="13.5" x14ac:dyDescent="0.25">
      <c r="A2628" s="11"/>
      <c r="B2628" s="10">
        <v>45828</v>
      </c>
      <c r="C2628" s="2">
        <v>19.600000000000001</v>
      </c>
      <c r="D2628" s="2">
        <v>19.600000000000001</v>
      </c>
      <c r="E2628" s="2">
        <v>19.600000000000001</v>
      </c>
      <c r="F2628" s="2">
        <v>105</v>
      </c>
      <c r="G2628" s="2">
        <v>2058</v>
      </c>
      <c r="H2628" s="13">
        <v>5.1282051282052011E-3</v>
      </c>
    </row>
    <row r="2629" spans="1:8" ht="13.5" x14ac:dyDescent="0.25">
      <c r="A2629" s="11"/>
      <c r="B2629" s="10">
        <v>45831</v>
      </c>
      <c r="C2629" s="2">
        <v>19.600000000000001</v>
      </c>
      <c r="D2629" s="2">
        <v>19.600000000000001</v>
      </c>
      <c r="E2629" s="2">
        <v>19.350999999999999</v>
      </c>
      <c r="F2629" s="2">
        <v>502</v>
      </c>
      <c r="G2629" s="2">
        <v>9714.2019999999993</v>
      </c>
      <c r="H2629" s="13">
        <v>0</v>
      </c>
    </row>
    <row r="2630" spans="1:8" ht="13.5" x14ac:dyDescent="0.25">
      <c r="A2630" s="11"/>
      <c r="B2630" s="10">
        <v>45832</v>
      </c>
      <c r="C2630" s="2">
        <v>19.600000000000001</v>
      </c>
      <c r="D2630" s="2">
        <v>19.600000000000001</v>
      </c>
      <c r="E2630" s="2">
        <v>0</v>
      </c>
      <c r="F2630" s="2">
        <v>0</v>
      </c>
      <c r="G2630" s="2">
        <v>0</v>
      </c>
      <c r="H2630" s="13">
        <v>0</v>
      </c>
    </row>
    <row r="2631" spans="1:8" ht="13.5" x14ac:dyDescent="0.25">
      <c r="A2631" s="11"/>
      <c r="B2631" s="10">
        <v>45833</v>
      </c>
      <c r="C2631" s="2">
        <v>19.600000000000001</v>
      </c>
      <c r="D2631" s="2">
        <v>19.600000000000001</v>
      </c>
      <c r="E2631" s="2">
        <v>19.600000000000001</v>
      </c>
      <c r="F2631" s="2">
        <v>1</v>
      </c>
      <c r="G2631" s="2">
        <v>19.600000000000001</v>
      </c>
      <c r="H2631" s="13">
        <v>0</v>
      </c>
    </row>
    <row r="2632" spans="1:8" ht="13.5" x14ac:dyDescent="0.25">
      <c r="A2632" s="11"/>
      <c r="B2632" s="10">
        <v>45835</v>
      </c>
      <c r="C2632" s="2">
        <v>19.5</v>
      </c>
      <c r="D2632" s="2">
        <v>19.5</v>
      </c>
      <c r="E2632" s="2">
        <v>19.5</v>
      </c>
      <c r="F2632" s="2">
        <v>66</v>
      </c>
      <c r="G2632" s="2">
        <v>1287</v>
      </c>
      <c r="H2632" s="13">
        <v>-5.1020408163266031E-3</v>
      </c>
    </row>
    <row r="2633" spans="1:8" ht="13.5" x14ac:dyDescent="0.25">
      <c r="A2633" s="11"/>
      <c r="B2633" s="10">
        <v>45838</v>
      </c>
      <c r="C2633" s="2">
        <v>19.600000000000001</v>
      </c>
      <c r="D2633" s="2">
        <v>19.600000000000001</v>
      </c>
      <c r="E2633" s="2">
        <v>19.600000000000001</v>
      </c>
      <c r="F2633" s="2">
        <v>219</v>
      </c>
      <c r="G2633" s="2">
        <v>4292.4000000000005</v>
      </c>
      <c r="H2633" s="13">
        <v>5.1282051282052011E-3</v>
      </c>
    </row>
    <row r="2634" spans="1:8" ht="13.5" x14ac:dyDescent="0.25">
      <c r="A2634" s="11"/>
      <c r="B2634" s="10">
        <v>45839</v>
      </c>
      <c r="C2634" s="2">
        <v>19.2</v>
      </c>
      <c r="D2634" s="2">
        <v>19.2</v>
      </c>
      <c r="E2634" s="2">
        <v>19.2</v>
      </c>
      <c r="F2634" s="2">
        <v>64</v>
      </c>
      <c r="G2634" s="2">
        <v>1228.8</v>
      </c>
      <c r="H2634" s="13">
        <v>-2.0408163265306228E-2</v>
      </c>
    </row>
    <row r="2635" spans="1:8" ht="13.5" x14ac:dyDescent="0.25">
      <c r="A2635" s="11"/>
      <c r="B2635" s="10">
        <v>45840</v>
      </c>
      <c r="C2635" s="2">
        <v>19.2</v>
      </c>
      <c r="D2635" s="2">
        <v>19.2</v>
      </c>
      <c r="E2635" s="2">
        <v>0</v>
      </c>
      <c r="F2635" s="2">
        <v>0</v>
      </c>
      <c r="G2635" s="2">
        <v>0</v>
      </c>
      <c r="H2635" s="13">
        <v>0</v>
      </c>
    </row>
    <row r="2636" spans="1:8" ht="13.5" x14ac:dyDescent="0.25">
      <c r="A2636" s="11"/>
      <c r="B2636" s="10">
        <v>45841</v>
      </c>
      <c r="C2636" s="2">
        <v>19.2</v>
      </c>
      <c r="D2636" s="2">
        <v>19.2</v>
      </c>
      <c r="E2636" s="2">
        <v>0</v>
      </c>
      <c r="F2636" s="2">
        <v>0</v>
      </c>
      <c r="G2636" s="2">
        <v>0</v>
      </c>
      <c r="H2636" s="13">
        <v>0</v>
      </c>
    </row>
    <row r="2637" spans="1:8" ht="13.5" x14ac:dyDescent="0.25">
      <c r="A2637" s="11"/>
      <c r="B2637" s="10">
        <v>45842</v>
      </c>
      <c r="C2637" s="2">
        <v>19.2</v>
      </c>
      <c r="D2637" s="2">
        <v>19.2</v>
      </c>
      <c r="E2637" s="2">
        <v>0</v>
      </c>
      <c r="F2637" s="2">
        <v>0</v>
      </c>
      <c r="G2637" s="2">
        <v>0</v>
      </c>
      <c r="H2637" s="13">
        <v>0</v>
      </c>
    </row>
    <row r="2638" spans="1:8" ht="13.5" x14ac:dyDescent="0.25">
      <c r="A2638" s="11"/>
      <c r="B2638" s="10">
        <v>45845</v>
      </c>
      <c r="C2638" s="2">
        <v>19.2</v>
      </c>
      <c r="D2638" s="2">
        <v>19.2</v>
      </c>
      <c r="E2638" s="2">
        <v>0</v>
      </c>
      <c r="F2638" s="2">
        <v>0</v>
      </c>
      <c r="G2638" s="2">
        <v>0</v>
      </c>
      <c r="H2638" s="13">
        <v>0</v>
      </c>
    </row>
    <row r="2639" spans="1:8" ht="13.5" x14ac:dyDescent="0.25">
      <c r="A2639" s="11"/>
      <c r="B2639" s="10">
        <v>45846</v>
      </c>
      <c r="C2639" s="2">
        <v>19.2</v>
      </c>
      <c r="D2639" s="2">
        <v>19.2</v>
      </c>
      <c r="E2639" s="2">
        <v>0</v>
      </c>
      <c r="F2639" s="2">
        <v>0</v>
      </c>
      <c r="G2639" s="2">
        <v>0</v>
      </c>
      <c r="H2639" s="13">
        <v>0</v>
      </c>
    </row>
    <row r="2640" spans="1:8" ht="13.5" x14ac:dyDescent="0.25">
      <c r="A2640" s="11"/>
      <c r="B2640" s="10">
        <v>45847</v>
      </c>
      <c r="C2640" s="2">
        <v>19.2</v>
      </c>
      <c r="D2640" s="2">
        <v>19.2</v>
      </c>
      <c r="E2640" s="2">
        <v>0</v>
      </c>
      <c r="F2640" s="2">
        <v>0</v>
      </c>
      <c r="G2640" s="2">
        <v>0</v>
      </c>
      <c r="H2640" s="13">
        <v>0</v>
      </c>
    </row>
    <row r="2641" spans="1:11" ht="13.5" x14ac:dyDescent="0.25">
      <c r="A2641" s="11"/>
      <c r="B2641" s="10">
        <v>45848</v>
      </c>
      <c r="C2641" s="2">
        <v>18.5</v>
      </c>
      <c r="D2641" s="2">
        <v>18.5</v>
      </c>
      <c r="E2641" s="2">
        <v>18.5</v>
      </c>
      <c r="F2641" s="2">
        <v>1</v>
      </c>
      <c r="G2641" s="2">
        <v>18.5</v>
      </c>
      <c r="H2641" s="13">
        <v>-3.6458333333333301E-2</v>
      </c>
    </row>
    <row r="2642" spans="1:11" ht="13.5" x14ac:dyDescent="0.25">
      <c r="A2642" s="11"/>
      <c r="B2642" s="10">
        <v>45849</v>
      </c>
      <c r="C2642" s="2">
        <v>19</v>
      </c>
      <c r="D2642" s="2">
        <v>19</v>
      </c>
      <c r="E2642" s="2">
        <v>19</v>
      </c>
      <c r="F2642" s="2">
        <v>1</v>
      </c>
      <c r="G2642" s="2">
        <v>19</v>
      </c>
      <c r="H2642" s="13">
        <v>2.7027027027027029E-2</v>
      </c>
    </row>
    <row r="2643" spans="1:11" ht="13.5" x14ac:dyDescent="0.25">
      <c r="A2643" s="11"/>
      <c r="B2643" s="10">
        <v>45852</v>
      </c>
      <c r="C2643" s="2">
        <v>19</v>
      </c>
      <c r="D2643" s="2">
        <v>19</v>
      </c>
      <c r="E2643" s="2">
        <v>0</v>
      </c>
      <c r="F2643" s="2">
        <v>0</v>
      </c>
      <c r="G2643" s="2">
        <v>0</v>
      </c>
      <c r="H2643" s="13">
        <v>0</v>
      </c>
    </row>
    <row r="2644" spans="1:11" ht="13.5" x14ac:dyDescent="0.25">
      <c r="A2644" s="11"/>
      <c r="B2644" s="10">
        <v>45853</v>
      </c>
      <c r="C2644" s="2">
        <v>19.2</v>
      </c>
      <c r="D2644" s="2">
        <v>19.2</v>
      </c>
      <c r="E2644" s="2">
        <v>19.2</v>
      </c>
      <c r="F2644" s="2">
        <v>1</v>
      </c>
      <c r="G2644" s="2">
        <v>19.2</v>
      </c>
      <c r="H2644" s="13">
        <v>1.0526315789473648E-2</v>
      </c>
    </row>
    <row r="2645" spans="1:11" ht="13.5" x14ac:dyDescent="0.25">
      <c r="A2645" s="11"/>
      <c r="B2645" s="10">
        <v>45854</v>
      </c>
      <c r="C2645" s="2">
        <v>19.2</v>
      </c>
      <c r="D2645" s="2">
        <v>19.2</v>
      </c>
      <c r="E2645" s="2">
        <v>19.2</v>
      </c>
      <c r="F2645" s="2">
        <v>10</v>
      </c>
      <c r="G2645" s="2">
        <v>192</v>
      </c>
      <c r="H2645" s="13">
        <v>0</v>
      </c>
    </row>
    <row r="2646" spans="1:11" ht="13.5" x14ac:dyDescent="0.25">
      <c r="A2646" s="11"/>
      <c r="B2646" s="10">
        <v>45855</v>
      </c>
      <c r="C2646" s="2">
        <v>19.2</v>
      </c>
      <c r="D2646" s="2">
        <v>19.2</v>
      </c>
      <c r="E2646" s="2">
        <v>0</v>
      </c>
      <c r="F2646" s="2">
        <v>0</v>
      </c>
      <c r="G2646" s="2">
        <v>0</v>
      </c>
      <c r="H2646" s="13">
        <v>0</v>
      </c>
    </row>
    <row r="2647" spans="1:11" ht="13.5" x14ac:dyDescent="0.25">
      <c r="A2647" s="11"/>
      <c r="B2647" s="10">
        <v>45856</v>
      </c>
      <c r="C2647" s="2">
        <v>19.2</v>
      </c>
      <c r="D2647" s="2">
        <v>19.2</v>
      </c>
      <c r="E2647" s="2">
        <v>19.2</v>
      </c>
      <c r="F2647" s="2">
        <v>24000</v>
      </c>
      <c r="G2647" s="2">
        <v>460800</v>
      </c>
      <c r="H2647" s="13">
        <v>0</v>
      </c>
    </row>
    <row r="2648" spans="1:11" ht="13.5" x14ac:dyDescent="0.35">
      <c r="A2648" s="11"/>
      <c r="B2648" s="10">
        <v>45859</v>
      </c>
      <c r="C2648" s="2">
        <v>19.2</v>
      </c>
      <c r="D2648" s="2">
        <v>19.2</v>
      </c>
      <c r="E2648" s="2">
        <v>0</v>
      </c>
      <c r="F2648" s="2">
        <v>0</v>
      </c>
      <c r="G2648" s="2">
        <v>0</v>
      </c>
      <c r="H2648" s="13">
        <v>0</v>
      </c>
      <c r="I2648" s="14" t="s">
        <v>54</v>
      </c>
      <c r="J2648" s="14" t="s">
        <v>55</v>
      </c>
      <c r="K2648" s="14" t="s">
        <v>56</v>
      </c>
    </row>
    <row r="2649" spans="1:11" ht="13.5" x14ac:dyDescent="0.35">
      <c r="A2649" s="11"/>
      <c r="B2649" s="10">
        <v>45860</v>
      </c>
      <c r="C2649" s="2">
        <v>19.2</v>
      </c>
      <c r="D2649" s="2">
        <v>19.2</v>
      </c>
      <c r="E2649" s="2">
        <v>0</v>
      </c>
      <c r="F2649" s="2">
        <v>0</v>
      </c>
      <c r="G2649" s="2">
        <v>0</v>
      </c>
      <c r="H2649" s="13">
        <v>0</v>
      </c>
      <c r="I2649" s="12">
        <v>20001529</v>
      </c>
      <c r="J2649" s="15">
        <f>I2649*D2649</f>
        <v>384029356.80000001</v>
      </c>
      <c r="K2649" s="16">
        <f>SUM(E2473:E2649)/177</f>
        <v>10.320192270653076</v>
      </c>
    </row>
  </sheetData>
  <mergeCells count="1">
    <mergeCell ref="B2:G2"/>
  </mergeCells>
  <phoneticPr fontId="0" type="noConversion"/>
  <conditionalFormatting sqref="H6:H2649">
    <cfRule type="cellIs" dxfId="30" priority="1" stopIfTrue="1" operator="lessThan">
      <formula>0</formula>
    </cfRule>
    <cfRule type="cellIs" dxfId="29" priority="2" stopIfTrue="1" operator="greaterThan">
      <formula>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BA572-3FA8-4828-94D4-8CD6EBE5E1FB}">
  <dimension ref="A1:K2646"/>
  <sheetViews>
    <sheetView topLeftCell="A2634" workbookViewId="0">
      <selection activeCell="A2647" sqref="A2647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23.36328125" customWidth="1"/>
    <col min="9" max="9" width="20.81640625" customWidth="1"/>
    <col min="10" max="10" width="20.36328125" customWidth="1"/>
    <col min="11" max="11" width="19.08984375" customWidth="1"/>
  </cols>
  <sheetData>
    <row r="1" spans="1:11" ht="24" x14ac:dyDescent="0.25">
      <c r="A1" s="1" t="str">
        <f>TITRES_STAT!B4</f>
        <v>Date</v>
      </c>
      <c r="B1" s="1" t="str">
        <f>TITRES_STAT!D4</f>
        <v>Cours Ajusté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ht="13.5" x14ac:dyDescent="0.25">
      <c r="A2" s="3">
        <f>TITRES_STAT!B5</f>
        <v>42006</v>
      </c>
      <c r="B2" s="5">
        <f>TITRES_STAT!D5</f>
        <v>16.489999999999998</v>
      </c>
      <c r="C2" s="2"/>
      <c r="D2" s="2"/>
      <c r="E2" s="2"/>
      <c r="F2" s="2"/>
      <c r="G2" s="2"/>
      <c r="H2" s="2"/>
      <c r="I2" s="2"/>
      <c r="J2" s="2" t="s">
        <v>21</v>
      </c>
      <c r="K2" s="2" t="s">
        <v>21</v>
      </c>
    </row>
    <row r="3" spans="1:11" ht="13.5" x14ac:dyDescent="0.25">
      <c r="A3" s="3">
        <f>TITRES_STAT!B6</f>
        <v>42009</v>
      </c>
      <c r="B3" s="5">
        <f>TITRES_STAT!D6</f>
        <v>16.489999999999998</v>
      </c>
      <c r="C3" s="2">
        <f>B3-B2</f>
        <v>0</v>
      </c>
      <c r="D3" s="2"/>
      <c r="E3" s="2"/>
      <c r="F3" s="2"/>
      <c r="G3" s="2"/>
      <c r="H3" s="2"/>
      <c r="I3" s="2"/>
      <c r="J3" s="2" t="s">
        <v>22</v>
      </c>
      <c r="K3" s="2" t="s">
        <v>23</v>
      </c>
    </row>
    <row r="4" spans="1:11" ht="13.5" x14ac:dyDescent="0.25">
      <c r="A4" s="3">
        <f>TITRES_STAT!B7</f>
        <v>42010</v>
      </c>
      <c r="B4" s="5">
        <f>TITRES_STAT!D7</f>
        <v>16.007000000000001</v>
      </c>
      <c r="C4" s="2">
        <f t="shared" ref="C4:C67" si="0">B4-B3</f>
        <v>-0.48299999999999699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f>TITRES_STAT!B8</f>
        <v>42011</v>
      </c>
      <c r="B5" s="5">
        <f>TITRES_STAT!D8</f>
        <v>16.388000000000002</v>
      </c>
      <c r="C5" s="2">
        <f t="shared" si="0"/>
        <v>0.38100000000000023</v>
      </c>
      <c r="D5" s="2">
        <f>AVERAGE(B1:B5)</f>
        <v>16.34375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f>TITRES_STAT!B9</f>
        <v>42012</v>
      </c>
      <c r="B6" s="5">
        <f>TITRES_STAT!D9</f>
        <v>16.013000000000002</v>
      </c>
      <c r="C6" s="2">
        <f t="shared" si="0"/>
        <v>-0.375</v>
      </c>
      <c r="D6" s="2">
        <f t="shared" ref="D6:D69" si="1">AVERAGE(B2:B6)</f>
        <v>16.2776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f>TITRES_STAT!B10</f>
        <v>42013</v>
      </c>
      <c r="B7" s="5">
        <f>TITRES_STAT!D10</f>
        <v>16.013000000000002</v>
      </c>
      <c r="C7" s="2">
        <f t="shared" si="0"/>
        <v>0</v>
      </c>
      <c r="D7" s="2">
        <f t="shared" si="1"/>
        <v>16.182200000000002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f>TITRES_STAT!B11</f>
        <v>42016</v>
      </c>
      <c r="B8" s="5">
        <f>TITRES_STAT!D11</f>
        <v>16.02</v>
      </c>
      <c r="C8" s="2">
        <f t="shared" si="0"/>
        <v>6.9999999999978968E-3</v>
      </c>
      <c r="D8" s="2">
        <f t="shared" si="1"/>
        <v>16.088200000000001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f>TITRES_STAT!B12</f>
        <v>42017</v>
      </c>
      <c r="B9" s="5">
        <f>TITRES_STAT!D12</f>
        <v>16.02</v>
      </c>
      <c r="C9" s="2">
        <f t="shared" si="0"/>
        <v>0</v>
      </c>
      <c r="D9" s="2">
        <f t="shared" si="1"/>
        <v>16.090799999999998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f>TITRES_STAT!B13</f>
        <v>42019</v>
      </c>
      <c r="B10" s="5">
        <f>TITRES_STAT!D13</f>
        <v>16.02</v>
      </c>
      <c r="C10" s="2">
        <f t="shared" si="0"/>
        <v>0</v>
      </c>
      <c r="D10" s="2">
        <f t="shared" si="1"/>
        <v>16.017199999999999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f>TITRES_STAT!B14</f>
        <v>42020</v>
      </c>
      <c r="B11" s="5">
        <f>TITRES_STAT!D14</f>
        <v>16.02</v>
      </c>
      <c r="C11" s="2">
        <f t="shared" si="0"/>
        <v>0</v>
      </c>
      <c r="D11" s="2">
        <f t="shared" si="1"/>
        <v>16.018599999999999</v>
      </c>
      <c r="E11" s="2">
        <f>AVERAGE(B2:B11)</f>
        <v>16.148100000000003</v>
      </c>
      <c r="F11" s="2"/>
      <c r="G11" s="2"/>
      <c r="H11" s="2"/>
      <c r="I11" s="2"/>
      <c r="J11" s="2"/>
      <c r="K11" s="2"/>
    </row>
    <row r="12" spans="1:11" ht="13.5" x14ac:dyDescent="0.25">
      <c r="A12" s="3">
        <f>TITRES_STAT!B15</f>
        <v>42023</v>
      </c>
      <c r="B12" s="5">
        <f>TITRES_STAT!D15</f>
        <v>16.026</v>
      </c>
      <c r="C12" s="2">
        <f t="shared" si="0"/>
        <v>6.0000000000002274E-3</v>
      </c>
      <c r="D12" s="2">
        <f t="shared" si="1"/>
        <v>16.0212</v>
      </c>
      <c r="E12" s="2">
        <f t="shared" ref="E12:E75" si="2">AVERAGE(B3:B12)</f>
        <v>16.101700000000001</v>
      </c>
      <c r="F12" s="2"/>
      <c r="G12" s="2"/>
      <c r="H12" s="2"/>
      <c r="I12" s="2"/>
      <c r="J12" s="2"/>
      <c r="K12" s="2"/>
    </row>
    <row r="13" spans="1:11" ht="13.5" x14ac:dyDescent="0.25">
      <c r="A13" s="3">
        <f>TITRES_STAT!B16</f>
        <v>42024</v>
      </c>
      <c r="B13" s="5">
        <f>TITRES_STAT!D16</f>
        <v>16.013000000000002</v>
      </c>
      <c r="C13" s="2">
        <f t="shared" si="0"/>
        <v>-1.2999999999998124E-2</v>
      </c>
      <c r="D13" s="2">
        <f t="shared" si="1"/>
        <v>16.0198</v>
      </c>
      <c r="E13" s="2">
        <f t="shared" si="2"/>
        <v>16.054000000000002</v>
      </c>
      <c r="F13" s="2"/>
      <c r="G13" s="2"/>
      <c r="H13" s="2"/>
      <c r="I13" s="2"/>
      <c r="J13" s="2"/>
      <c r="K13" s="2"/>
    </row>
    <row r="14" spans="1:11" ht="13.5" x14ac:dyDescent="0.25">
      <c r="A14" s="3">
        <f>TITRES_STAT!B17</f>
        <v>42025</v>
      </c>
      <c r="B14" s="5">
        <f>TITRES_STAT!D17</f>
        <v>16.013000000000002</v>
      </c>
      <c r="C14" s="2">
        <f t="shared" si="0"/>
        <v>0</v>
      </c>
      <c r="D14" s="2">
        <f t="shared" si="1"/>
        <v>16.018400000000003</v>
      </c>
      <c r="E14" s="2">
        <f t="shared" si="2"/>
        <v>16.054600000000001</v>
      </c>
      <c r="F14" s="2"/>
      <c r="G14" s="2"/>
      <c r="H14" s="2"/>
      <c r="I14" s="2"/>
      <c r="J14" s="2"/>
      <c r="K14" s="2"/>
    </row>
    <row r="15" spans="1:11" ht="13.5" x14ac:dyDescent="0.25">
      <c r="A15" s="3">
        <f>TITRES_STAT!B18</f>
        <v>42026</v>
      </c>
      <c r="B15" s="5">
        <f>TITRES_STAT!D18</f>
        <v>16.013000000000002</v>
      </c>
      <c r="C15" s="2">
        <f t="shared" si="0"/>
        <v>0</v>
      </c>
      <c r="D15" s="2">
        <f t="shared" si="1"/>
        <v>16.017000000000003</v>
      </c>
      <c r="E15" s="2">
        <f t="shared" si="2"/>
        <v>16.017099999999999</v>
      </c>
      <c r="F15" s="2"/>
      <c r="G15" s="2"/>
      <c r="H15" s="2"/>
      <c r="I15" s="2"/>
      <c r="J15" s="2"/>
      <c r="K15" s="2"/>
    </row>
    <row r="16" spans="1:11" ht="13.5" x14ac:dyDescent="0.25">
      <c r="A16" s="3">
        <f>TITRES_STAT!B19</f>
        <v>42027</v>
      </c>
      <c r="B16" s="5">
        <f>TITRES_STAT!D19</f>
        <v>16.388000000000002</v>
      </c>
      <c r="C16" s="2">
        <f t="shared" si="0"/>
        <v>0.375</v>
      </c>
      <c r="D16" s="2">
        <f t="shared" si="1"/>
        <v>16.090600000000002</v>
      </c>
      <c r="E16" s="2">
        <f t="shared" si="2"/>
        <v>16.054600000000001</v>
      </c>
      <c r="F16" s="2"/>
      <c r="G16" s="2"/>
      <c r="H16" s="2"/>
      <c r="I16" s="2"/>
      <c r="J16" s="2"/>
      <c r="K16" s="2"/>
    </row>
    <row r="17" spans="1:11" ht="13.5" x14ac:dyDescent="0.25">
      <c r="A17" s="3">
        <f>TITRES_STAT!B20</f>
        <v>42030</v>
      </c>
      <c r="B17" s="5">
        <f>TITRES_STAT!D20</f>
        <v>16.388000000000002</v>
      </c>
      <c r="C17" s="2">
        <f t="shared" si="0"/>
        <v>0</v>
      </c>
      <c r="D17" s="2">
        <f t="shared" si="1"/>
        <v>16.163000000000004</v>
      </c>
      <c r="E17" s="2">
        <f t="shared" si="2"/>
        <v>16.092100000000002</v>
      </c>
      <c r="F17" s="2"/>
      <c r="G17" s="2"/>
      <c r="H17" s="2"/>
      <c r="I17" s="2"/>
      <c r="J17" s="2"/>
      <c r="K17" s="2"/>
    </row>
    <row r="18" spans="1:11" ht="13.5" x14ac:dyDescent="0.25">
      <c r="A18" s="3">
        <f>TITRES_STAT!B21</f>
        <v>42031</v>
      </c>
      <c r="B18" s="5">
        <f>TITRES_STAT!D21</f>
        <v>16.388000000000002</v>
      </c>
      <c r="C18" s="2">
        <f t="shared" si="0"/>
        <v>0</v>
      </c>
      <c r="D18" s="2">
        <f t="shared" si="1"/>
        <v>16.238000000000003</v>
      </c>
      <c r="E18" s="2">
        <f t="shared" si="2"/>
        <v>16.128900000000002</v>
      </c>
      <c r="F18" s="2"/>
      <c r="G18" s="2"/>
      <c r="H18" s="2"/>
      <c r="I18" s="2">
        <f t="array" ref="I18">SUMPRODUCT(B2:B21, (ROW(B2:B21)-ROW(B2)+1)) / (20*21/2)</f>
        <v>16.212657142857143</v>
      </c>
      <c r="J18" s="2"/>
      <c r="K18" s="2"/>
    </row>
    <row r="19" spans="1:11" ht="13.5" x14ac:dyDescent="0.25">
      <c r="A19" s="3">
        <f>TITRES_STAT!B22</f>
        <v>42032</v>
      </c>
      <c r="B19" s="5">
        <f>TITRES_STAT!D22</f>
        <v>16.388000000000002</v>
      </c>
      <c r="C19" s="2">
        <f t="shared" si="0"/>
        <v>0</v>
      </c>
      <c r="D19" s="2">
        <f t="shared" si="1"/>
        <v>16.313000000000002</v>
      </c>
      <c r="E19" s="2">
        <f t="shared" si="2"/>
        <v>16.165700000000005</v>
      </c>
      <c r="F19" s="2"/>
      <c r="G19" s="2"/>
      <c r="H19" s="2"/>
      <c r="I19" s="2">
        <f t="array" ref="I19">SUMPRODUCT(B3:B22, (ROW(B3:B22)-ROW(B3)+1)) / (20*21/2)</f>
        <v>16.227723809523809</v>
      </c>
      <c r="J19" s="2"/>
      <c r="K19" s="2"/>
    </row>
    <row r="20" spans="1:11" ht="13.5" x14ac:dyDescent="0.25">
      <c r="A20" s="3">
        <f>TITRES_STAT!B23</f>
        <v>42033</v>
      </c>
      <c r="B20" s="5">
        <f>TITRES_STAT!D23</f>
        <v>16.369</v>
      </c>
      <c r="C20" s="2">
        <f t="shared" si="0"/>
        <v>-1.9000000000001904E-2</v>
      </c>
      <c r="D20" s="2">
        <f t="shared" si="1"/>
        <v>16.3842</v>
      </c>
      <c r="E20" s="2">
        <f t="shared" si="2"/>
        <v>16.200600000000001</v>
      </c>
      <c r="F20" s="2">
        <f t="shared" ref="F20:F83" si="3">AVERAGE(B1:B20)</f>
        <v>16.182473684210525</v>
      </c>
      <c r="G20" s="2"/>
      <c r="H20" s="2"/>
      <c r="I20" s="2">
        <f t="array" ref="I20">SUMPRODUCT(B4:B23, (ROW(B4:B23)-ROW(B4)+1)) / (20*21/2)</f>
        <v>16.243457142857142</v>
      </c>
      <c r="J20" s="2">
        <f>F20</f>
        <v>16.182473684210525</v>
      </c>
      <c r="K20" s="2"/>
    </row>
    <row r="21" spans="1:11" ht="13.5" x14ac:dyDescent="0.25">
      <c r="A21" s="3">
        <f>TITRES_STAT!B24</f>
        <v>42034</v>
      </c>
      <c r="B21" s="5">
        <f>TITRES_STAT!D24</f>
        <v>16.369</v>
      </c>
      <c r="C21" s="2">
        <f t="shared" si="0"/>
        <v>0</v>
      </c>
      <c r="D21" s="2">
        <f t="shared" si="1"/>
        <v>16.380400000000002</v>
      </c>
      <c r="E21" s="2">
        <f t="shared" si="2"/>
        <v>16.235500000000002</v>
      </c>
      <c r="F21" s="2">
        <f t="shared" si="3"/>
        <v>16.191800000000001</v>
      </c>
      <c r="G21" s="2"/>
      <c r="H21" s="2"/>
      <c r="I21" s="2">
        <f t="array" ref="I21">SUMPRODUCT(B5:B24, (ROW(B5:B24)-ROW(B5)+1)) / (20*21/2)</f>
        <v>16.259857142857143</v>
      </c>
      <c r="J21" s="2">
        <f t="shared" ref="J21:J84" si="4">$J$4*B21+J20*(1-$J$4)</f>
        <v>16.200238095238095</v>
      </c>
      <c r="K21" s="2"/>
    </row>
    <row r="22" spans="1:11" ht="13.5" x14ac:dyDescent="0.25">
      <c r="A22" s="3">
        <f>TITRES_STAT!B25</f>
        <v>42037</v>
      </c>
      <c r="B22" s="5">
        <f>TITRES_STAT!D25</f>
        <v>16.350000000000001</v>
      </c>
      <c r="C22" s="2">
        <f t="shared" si="0"/>
        <v>-1.8999999999998352E-2</v>
      </c>
      <c r="D22" s="2">
        <f t="shared" si="1"/>
        <v>16.372800000000002</v>
      </c>
      <c r="E22" s="2">
        <f t="shared" si="2"/>
        <v>16.267900000000004</v>
      </c>
      <c r="F22" s="2">
        <f t="shared" si="3"/>
        <v>16.184800000000003</v>
      </c>
      <c r="G22" s="2"/>
      <c r="H22" s="2"/>
      <c r="I22" s="2">
        <f t="array" ref="I22">SUMPRODUCT(B6:B25, (ROW(B6:B25)-ROW(B6)+1)) / (20*21/2)</f>
        <v>16.274623809523813</v>
      </c>
      <c r="J22" s="2">
        <f t="shared" si="4"/>
        <v>16.21450113378685</v>
      </c>
      <c r="K22" s="2"/>
    </row>
    <row r="23" spans="1:11" ht="13.5" x14ac:dyDescent="0.25">
      <c r="A23" s="3">
        <f>TITRES_STAT!B26</f>
        <v>42038</v>
      </c>
      <c r="B23" s="5">
        <f>TITRES_STAT!D26</f>
        <v>16.350000000000001</v>
      </c>
      <c r="C23" s="2">
        <f t="shared" si="0"/>
        <v>0</v>
      </c>
      <c r="D23" s="2">
        <f t="shared" si="1"/>
        <v>16.365199999999998</v>
      </c>
      <c r="E23" s="2">
        <f t="shared" si="2"/>
        <v>16.301600000000001</v>
      </c>
      <c r="F23" s="2">
        <f t="shared" si="3"/>
        <v>16.177800000000008</v>
      </c>
      <c r="G23" s="2"/>
      <c r="H23" s="2"/>
      <c r="I23" s="2">
        <f t="array" ref="I23">SUMPRODUCT(B7:B26, (ROW(B7:B26)-ROW(B7)+1)) / (20*21/2)</f>
        <v>16.289571428571431</v>
      </c>
      <c r="J23" s="2">
        <f t="shared" si="4"/>
        <v>16.227405787711913</v>
      </c>
      <c r="K23" s="2"/>
    </row>
    <row r="24" spans="1:11" ht="13.5" x14ac:dyDescent="0.25">
      <c r="A24" s="3">
        <f>TITRES_STAT!B27</f>
        <v>42039</v>
      </c>
      <c r="B24" s="5">
        <f>TITRES_STAT!D27</f>
        <v>16.350000000000001</v>
      </c>
      <c r="C24" s="2">
        <f t="shared" si="0"/>
        <v>0</v>
      </c>
      <c r="D24" s="2">
        <f t="shared" si="1"/>
        <v>16.357600000000001</v>
      </c>
      <c r="E24" s="2">
        <f t="shared" si="2"/>
        <v>16.3353</v>
      </c>
      <c r="F24" s="2">
        <f t="shared" si="3"/>
        <v>16.194950000000006</v>
      </c>
      <c r="G24" s="2"/>
      <c r="H24" s="2"/>
      <c r="I24" s="2">
        <f t="array" ref="I24">SUMPRODUCT(B8:B27, (ROW(B8:B27)-ROW(B8)+1)) / (20*21/2)</f>
        <v>16.318628571428576</v>
      </c>
      <c r="J24" s="2">
        <f t="shared" si="4"/>
        <v>16.239081426977446</v>
      </c>
      <c r="K24" s="2"/>
    </row>
    <row r="25" spans="1:11" ht="13.5" x14ac:dyDescent="0.25">
      <c r="A25" s="3">
        <f>TITRES_STAT!B28</f>
        <v>42040</v>
      </c>
      <c r="B25" s="5">
        <f>TITRES_STAT!D28</f>
        <v>16.350000000000001</v>
      </c>
      <c r="C25" s="2">
        <f t="shared" si="0"/>
        <v>0</v>
      </c>
      <c r="D25" s="2">
        <f t="shared" si="1"/>
        <v>16.3538</v>
      </c>
      <c r="E25" s="2">
        <f t="shared" si="2"/>
        <v>16.369</v>
      </c>
      <c r="F25" s="2">
        <f t="shared" si="3"/>
        <v>16.193050000000007</v>
      </c>
      <c r="G25" s="2"/>
      <c r="H25" s="2"/>
      <c r="I25" s="2">
        <f t="array" ref="I25">SUMPRODUCT(B9:B28, (ROW(B9:B28)-ROW(B9)+1)) / (20*21/2)</f>
        <v>16.34529523809524</v>
      </c>
      <c r="J25" s="2">
        <f t="shared" si="4"/>
        <v>16.249645100598642</v>
      </c>
      <c r="K25" s="2"/>
    </row>
    <row r="26" spans="1:11" ht="13.5" x14ac:dyDescent="0.25">
      <c r="A26" s="3">
        <f>TITRES_STAT!B29</f>
        <v>42041</v>
      </c>
      <c r="B26" s="5">
        <f>TITRES_STAT!D29</f>
        <v>16.350000000000001</v>
      </c>
      <c r="C26" s="2">
        <f t="shared" si="0"/>
        <v>0</v>
      </c>
      <c r="D26" s="2">
        <f t="shared" si="1"/>
        <v>16.350000000000001</v>
      </c>
      <c r="E26" s="2">
        <f t="shared" si="2"/>
        <v>16.365199999999998</v>
      </c>
      <c r="F26" s="2">
        <f t="shared" si="3"/>
        <v>16.209900000000005</v>
      </c>
      <c r="G26" s="2"/>
      <c r="H26" s="2"/>
      <c r="I26" s="2">
        <f t="array" ref="I26">SUMPRODUCT(B10:B29, (ROW(B10:B29)-ROW(B10)+1)) / (20*21/2)</f>
        <v>16.369604761904764</v>
      </c>
      <c r="J26" s="2">
        <f t="shared" si="4"/>
        <v>16.259202710065438</v>
      </c>
      <c r="K26" s="2"/>
    </row>
    <row r="27" spans="1:11" ht="13.5" x14ac:dyDescent="0.25">
      <c r="A27" s="3">
        <f>TITRES_STAT!B30</f>
        <v>42044</v>
      </c>
      <c r="B27" s="5">
        <f>TITRES_STAT!D30</f>
        <v>16.515000000000001</v>
      </c>
      <c r="C27" s="2">
        <f t="shared" si="0"/>
        <v>0.16499999999999915</v>
      </c>
      <c r="D27" s="2">
        <f t="shared" si="1"/>
        <v>16.383000000000003</v>
      </c>
      <c r="E27" s="2">
        <f t="shared" si="2"/>
        <v>16.3779</v>
      </c>
      <c r="F27" s="2">
        <f t="shared" si="3"/>
        <v>16.235000000000007</v>
      </c>
      <c r="G27" s="2"/>
      <c r="H27" s="2"/>
      <c r="I27" s="2">
        <f t="array" ref="I27">SUMPRODUCT(B11:B30, (ROW(B11:B30)-ROW(B11)+1)) / (20*21/2)</f>
        <v>16.391557142857145</v>
      </c>
      <c r="J27" s="2">
        <f t="shared" si="4"/>
        <v>16.283564356725872</v>
      </c>
      <c r="K27" s="2"/>
    </row>
    <row r="28" spans="1:11" ht="13.5" x14ac:dyDescent="0.25">
      <c r="A28" s="3">
        <f>TITRES_STAT!B31</f>
        <v>42045</v>
      </c>
      <c r="B28" s="5">
        <f>TITRES_STAT!D31</f>
        <v>16.515000000000001</v>
      </c>
      <c r="C28" s="2">
        <f t="shared" si="0"/>
        <v>0</v>
      </c>
      <c r="D28" s="2">
        <f t="shared" si="1"/>
        <v>16.416</v>
      </c>
      <c r="E28" s="2">
        <f t="shared" si="2"/>
        <v>16.390599999999996</v>
      </c>
      <c r="F28" s="2">
        <f t="shared" si="3"/>
        <v>16.259750000000004</v>
      </c>
      <c r="G28" s="2"/>
      <c r="H28" s="2"/>
      <c r="I28" s="2">
        <f t="array" ref="I28">SUMPRODUCT(B12:B31, (ROW(B12:B31)-ROW(B12)+1)) / (20*21/2)</f>
        <v>16.41115238095238</v>
      </c>
      <c r="J28" s="2">
        <f t="shared" si="4"/>
        <v>16.305605846561505</v>
      </c>
      <c r="K28" s="2"/>
    </row>
    <row r="29" spans="1:11" ht="13.5" x14ac:dyDescent="0.25">
      <c r="A29" s="3">
        <f>TITRES_STAT!B32</f>
        <v>42046</v>
      </c>
      <c r="B29" s="5">
        <f>TITRES_STAT!D32</f>
        <v>16.515000000000001</v>
      </c>
      <c r="C29" s="2">
        <f t="shared" si="0"/>
        <v>0</v>
      </c>
      <c r="D29" s="2">
        <f t="shared" si="1"/>
        <v>16.449000000000002</v>
      </c>
      <c r="E29" s="2">
        <f t="shared" si="2"/>
        <v>16.403299999999994</v>
      </c>
      <c r="F29" s="2">
        <f t="shared" si="3"/>
        <v>16.284500000000001</v>
      </c>
      <c r="G29" s="2"/>
      <c r="H29" s="2"/>
      <c r="I29" s="2">
        <f t="array" ref="I29">SUMPRODUCT(B13:B32, (ROW(B13:B32)-ROW(B13)+1)) / (20*21/2)</f>
        <v>16.428390476190476</v>
      </c>
      <c r="J29" s="2">
        <f t="shared" si="4"/>
        <v>16.32554814688898</v>
      </c>
      <c r="K29" s="2"/>
    </row>
    <row r="30" spans="1:11" ht="13.5" x14ac:dyDescent="0.25">
      <c r="A30" s="3">
        <f>TITRES_STAT!B33</f>
        <v>42047</v>
      </c>
      <c r="B30" s="5">
        <f>TITRES_STAT!D33</f>
        <v>16.515000000000001</v>
      </c>
      <c r="C30" s="2">
        <f t="shared" si="0"/>
        <v>0</v>
      </c>
      <c r="D30" s="2">
        <f t="shared" si="1"/>
        <v>16.482000000000003</v>
      </c>
      <c r="E30" s="2">
        <f t="shared" si="2"/>
        <v>16.417899999999996</v>
      </c>
      <c r="F30" s="2">
        <f t="shared" si="3"/>
        <v>16.309249999999999</v>
      </c>
      <c r="G30" s="2"/>
      <c r="H30" s="2"/>
      <c r="I30" s="2">
        <f t="array" ref="I30">SUMPRODUCT(B14:B33, (ROW(B14:B33)-ROW(B14)+1)) / (20*21/2)</f>
        <v>16.413014285714286</v>
      </c>
      <c r="J30" s="2">
        <f t="shared" si="4"/>
        <v>16.343591180518601</v>
      </c>
      <c r="K30" s="2"/>
    </row>
    <row r="31" spans="1:11" ht="13.5" x14ac:dyDescent="0.25">
      <c r="A31" s="3">
        <f>TITRES_STAT!B34</f>
        <v>42048</v>
      </c>
      <c r="B31" s="5">
        <f>TITRES_STAT!D34</f>
        <v>16.515000000000001</v>
      </c>
      <c r="C31" s="2">
        <f t="shared" si="0"/>
        <v>0</v>
      </c>
      <c r="D31" s="2">
        <f t="shared" si="1"/>
        <v>16.515000000000001</v>
      </c>
      <c r="E31" s="2">
        <f t="shared" si="2"/>
        <v>16.432499999999997</v>
      </c>
      <c r="F31" s="2">
        <f t="shared" si="3"/>
        <v>16.333999999999996</v>
      </c>
      <c r="G31" s="2"/>
      <c r="H31" s="2"/>
      <c r="I31" s="2">
        <f t="array" ref="I31">SUMPRODUCT(B15:B34, (ROW(B15:B34)-ROW(B15)+1)) / (20*21/2)</f>
        <v>16.396761904761906</v>
      </c>
      <c r="J31" s="2">
        <f t="shared" si="4"/>
        <v>16.359915829993021</v>
      </c>
      <c r="K31" s="2"/>
    </row>
    <row r="32" spans="1:11" ht="13.5" x14ac:dyDescent="0.25">
      <c r="A32" s="3">
        <f>TITRES_STAT!B35</f>
        <v>42051</v>
      </c>
      <c r="B32" s="5">
        <f>TITRES_STAT!D35</f>
        <v>16.515000000000001</v>
      </c>
      <c r="C32" s="2">
        <f t="shared" si="0"/>
        <v>0</v>
      </c>
      <c r="D32" s="2">
        <f t="shared" si="1"/>
        <v>16.515000000000001</v>
      </c>
      <c r="E32" s="2">
        <f t="shared" si="2"/>
        <v>16.449000000000002</v>
      </c>
      <c r="F32" s="2">
        <f t="shared" si="3"/>
        <v>16.358449999999998</v>
      </c>
      <c r="G32" s="2"/>
      <c r="H32" s="2"/>
      <c r="I32" s="2">
        <f t="array" ref="I32">SUMPRODUCT(B16:B35, (ROW(B16:B35)-ROW(B16)+1)) / (20*21/2)</f>
        <v>16.379633333333334</v>
      </c>
      <c r="J32" s="2">
        <f t="shared" si="4"/>
        <v>16.374685750946067</v>
      </c>
      <c r="K32" s="2"/>
    </row>
    <row r="33" spans="1:11" ht="13.5" x14ac:dyDescent="0.25">
      <c r="A33" s="3">
        <f>TITRES_STAT!B36</f>
        <v>42052</v>
      </c>
      <c r="B33" s="5">
        <f>TITRES_STAT!D36</f>
        <v>16.196999999999999</v>
      </c>
      <c r="C33" s="2">
        <f t="shared" si="0"/>
        <v>-0.31800000000000139</v>
      </c>
      <c r="D33" s="2">
        <f t="shared" si="1"/>
        <v>16.4514</v>
      </c>
      <c r="E33" s="2">
        <f t="shared" si="2"/>
        <v>16.433699999999998</v>
      </c>
      <c r="F33" s="2">
        <f t="shared" si="3"/>
        <v>16.367649999999998</v>
      </c>
      <c r="G33" s="2"/>
      <c r="H33" s="2"/>
      <c r="I33" s="2">
        <f t="array" ref="I33">SUMPRODUCT(B17:B36, (ROW(B17:B36)-ROW(B17)+1)) / (20*21/2)</f>
        <v>16.380009523809527</v>
      </c>
      <c r="J33" s="2">
        <f t="shared" si="4"/>
        <v>16.357763298475014</v>
      </c>
      <c r="K33" s="2"/>
    </row>
    <row r="34" spans="1:11" ht="13.5" x14ac:dyDescent="0.25">
      <c r="A34" s="3">
        <f>TITRES_STAT!B37</f>
        <v>42053</v>
      </c>
      <c r="B34" s="5">
        <f>TITRES_STAT!D37</f>
        <v>16.196999999999999</v>
      </c>
      <c r="C34" s="2">
        <f t="shared" si="0"/>
        <v>0</v>
      </c>
      <c r="D34" s="2">
        <f t="shared" si="1"/>
        <v>16.387800000000002</v>
      </c>
      <c r="E34" s="2">
        <f t="shared" si="2"/>
        <v>16.418400000000002</v>
      </c>
      <c r="F34" s="2">
        <f t="shared" si="3"/>
        <v>16.376849999999997</v>
      </c>
      <c r="G34" s="2"/>
      <c r="H34" s="2"/>
      <c r="I34" s="2">
        <f t="array" ref="I34">SUMPRODUCT(B18:B37, (ROW(B18:B37)-ROW(B18)+1)) / (20*21/2)</f>
        <v>16.34980476190476</v>
      </c>
      <c r="J34" s="2">
        <f t="shared" si="4"/>
        <v>16.34245250814406</v>
      </c>
      <c r="K34" s="2"/>
    </row>
    <row r="35" spans="1:11" ht="13.5" x14ac:dyDescent="0.25">
      <c r="A35" s="3">
        <f>TITRES_STAT!B38</f>
        <v>42054</v>
      </c>
      <c r="B35" s="5">
        <f>TITRES_STAT!D38</f>
        <v>16.196999999999999</v>
      </c>
      <c r="C35" s="2">
        <f t="shared" si="0"/>
        <v>0</v>
      </c>
      <c r="D35" s="2">
        <f t="shared" si="1"/>
        <v>16.324200000000001</v>
      </c>
      <c r="E35" s="2">
        <f t="shared" si="2"/>
        <v>16.403100000000002</v>
      </c>
      <c r="F35" s="2">
        <f t="shared" si="3"/>
        <v>16.386049999999997</v>
      </c>
      <c r="G35" s="2"/>
      <c r="H35" s="2"/>
      <c r="I35" s="2">
        <f t="array" ref="I35">SUMPRODUCT(B19:B38, (ROW(B19:B38)-ROW(B19)+1)) / (20*21/2)</f>
        <v>16.32111904761905</v>
      </c>
      <c r="J35" s="2">
        <f t="shared" si="4"/>
        <v>16.328599888320817</v>
      </c>
      <c r="K35" s="2"/>
    </row>
    <row r="36" spans="1:11" ht="13.5" x14ac:dyDescent="0.25">
      <c r="A36" s="3">
        <f>TITRES_STAT!B39</f>
        <v>42055</v>
      </c>
      <c r="B36" s="5">
        <f>TITRES_STAT!D39</f>
        <v>16.39</v>
      </c>
      <c r="C36" s="2">
        <f t="shared" si="0"/>
        <v>0.19300000000000139</v>
      </c>
      <c r="D36" s="2">
        <f t="shared" si="1"/>
        <v>16.299200000000003</v>
      </c>
      <c r="E36" s="2">
        <f t="shared" si="2"/>
        <v>16.407100000000003</v>
      </c>
      <c r="F36" s="2">
        <f t="shared" si="3"/>
        <v>16.386149999999994</v>
      </c>
      <c r="G36" s="2"/>
      <c r="H36" s="2"/>
      <c r="I36" s="2">
        <f t="array" ref="I36">SUMPRODUCT(B20:B39, (ROW(B20:B39)-ROW(B20)+1)) / (20*21/2)</f>
        <v>16.29395238095238</v>
      </c>
      <c r="J36" s="2">
        <f t="shared" si="4"/>
        <v>16.334447518004549</v>
      </c>
      <c r="K36" s="2"/>
    </row>
    <row r="37" spans="1:11" ht="13.5" x14ac:dyDescent="0.25">
      <c r="A37" s="3">
        <f>TITRES_STAT!B40</f>
        <v>42058</v>
      </c>
      <c r="B37" s="5">
        <f>TITRES_STAT!D40</f>
        <v>16.068999999999999</v>
      </c>
      <c r="C37" s="2">
        <f t="shared" si="0"/>
        <v>-0.32100000000000151</v>
      </c>
      <c r="D37" s="2">
        <f t="shared" si="1"/>
        <v>16.21</v>
      </c>
      <c r="E37" s="2">
        <f t="shared" si="2"/>
        <v>16.362499999999997</v>
      </c>
      <c r="F37" s="2">
        <f t="shared" si="3"/>
        <v>16.370199999999997</v>
      </c>
      <c r="G37" s="2"/>
      <c r="H37" s="2"/>
      <c r="I37" s="2">
        <f t="array" ref="I37">SUMPRODUCT(B21:B40, (ROW(B21:B40)-ROW(B21)+1)) / (20*21/2)</f>
        <v>16.271352380952383</v>
      </c>
      <c r="J37" s="2">
        <f t="shared" si="4"/>
        <v>16.309166802004118</v>
      </c>
      <c r="K37" s="2"/>
    </row>
    <row r="38" spans="1:11" ht="13.5" x14ac:dyDescent="0.25">
      <c r="A38" s="3">
        <f>TITRES_STAT!B41</f>
        <v>42059</v>
      </c>
      <c r="B38" s="5">
        <f>TITRES_STAT!D41</f>
        <v>16.068999999999999</v>
      </c>
      <c r="C38" s="2">
        <f t="shared" si="0"/>
        <v>0</v>
      </c>
      <c r="D38" s="2">
        <f t="shared" si="1"/>
        <v>16.1844</v>
      </c>
      <c r="E38" s="2">
        <f t="shared" si="2"/>
        <v>16.317899999999998</v>
      </c>
      <c r="F38" s="2">
        <f t="shared" si="3"/>
        <v>16.354249999999997</v>
      </c>
      <c r="G38" s="2"/>
      <c r="H38" s="2"/>
      <c r="I38" s="2">
        <f t="array" ref="I38">SUMPRODUCT(B22:B41, (ROW(B22:B41)-ROW(B22)+1)) / (20*21/2)</f>
        <v>16.25307619047619</v>
      </c>
      <c r="J38" s="2">
        <f t="shared" si="4"/>
        <v>16.28629377324182</v>
      </c>
      <c r="K38" s="2"/>
    </row>
    <row r="39" spans="1:11" ht="13.5" x14ac:dyDescent="0.25">
      <c r="A39" s="3">
        <f>TITRES_STAT!B42</f>
        <v>42060</v>
      </c>
      <c r="B39" s="5">
        <f>TITRES_STAT!D42</f>
        <v>16.068999999999999</v>
      </c>
      <c r="C39" s="2">
        <f t="shared" si="0"/>
        <v>0</v>
      </c>
      <c r="D39" s="2">
        <f t="shared" si="1"/>
        <v>16.158800000000003</v>
      </c>
      <c r="E39" s="2">
        <f t="shared" si="2"/>
        <v>16.273299999999999</v>
      </c>
      <c r="F39" s="2">
        <f t="shared" si="3"/>
        <v>16.338299999999997</v>
      </c>
      <c r="G39" s="2"/>
      <c r="H39" s="2"/>
      <c r="I39" s="2">
        <f t="array" ref="I39">SUMPRODUCT(B23:B42, (ROW(B23:B42)-ROW(B23)+1)) / (20*21/2)</f>
        <v>16.229828571428573</v>
      </c>
      <c r="J39" s="2">
        <f t="shared" si="4"/>
        <v>16.265599128171171</v>
      </c>
      <c r="K39" s="2"/>
    </row>
    <row r="40" spans="1:11" ht="13.5" x14ac:dyDescent="0.25">
      <c r="A40" s="3">
        <f>TITRES_STAT!B43</f>
        <v>42061</v>
      </c>
      <c r="B40" s="5">
        <f>TITRES_STAT!D43</f>
        <v>16.100999999999999</v>
      </c>
      <c r="C40" s="2">
        <f t="shared" si="0"/>
        <v>3.2000000000000028E-2</v>
      </c>
      <c r="D40" s="2">
        <f t="shared" si="1"/>
        <v>16.139600000000002</v>
      </c>
      <c r="E40" s="2">
        <f t="shared" si="2"/>
        <v>16.2319</v>
      </c>
      <c r="F40" s="2">
        <f t="shared" si="3"/>
        <v>16.3249</v>
      </c>
      <c r="G40" s="2"/>
      <c r="H40" s="2"/>
      <c r="I40" s="2">
        <f t="array" ref="I40">SUMPRODUCT(B24:B43, (ROW(B24:B43)-ROW(B24)+1)) / (20*21/2)</f>
        <v>16.207919047619047</v>
      </c>
      <c r="J40" s="2">
        <f t="shared" si="4"/>
        <v>16.2499230207263</v>
      </c>
      <c r="K40" s="2"/>
    </row>
    <row r="41" spans="1:11" ht="13.5" x14ac:dyDescent="0.25">
      <c r="A41" s="3">
        <f>TITRES_STAT!B44</f>
        <v>42062</v>
      </c>
      <c r="B41" s="5">
        <f>TITRES_STAT!D44</f>
        <v>16.132999999999999</v>
      </c>
      <c r="C41" s="2">
        <f t="shared" si="0"/>
        <v>3.2000000000000028E-2</v>
      </c>
      <c r="D41" s="2">
        <f t="shared" si="1"/>
        <v>16.088199999999997</v>
      </c>
      <c r="E41" s="2">
        <f t="shared" si="2"/>
        <v>16.1937</v>
      </c>
      <c r="F41" s="2">
        <f t="shared" si="3"/>
        <v>16.313099999999999</v>
      </c>
      <c r="G41" s="2"/>
      <c r="H41" s="2"/>
      <c r="I41" s="2">
        <f t="array" ref="I41">SUMPRODUCT(B25:B44, (ROW(B25:B44)-ROW(B25)+1)) / (20*21/2)</f>
        <v>16.193442857142859</v>
      </c>
      <c r="J41" s="2">
        <f t="shared" si="4"/>
        <v>16.238787494942844</v>
      </c>
      <c r="K41" s="2"/>
    </row>
    <row r="42" spans="1:11" ht="13.5" x14ac:dyDescent="0.25">
      <c r="A42" s="3">
        <f>TITRES_STAT!B45</f>
        <v>42065</v>
      </c>
      <c r="B42" s="5">
        <f>TITRES_STAT!D45</f>
        <v>16.068999999999999</v>
      </c>
      <c r="C42" s="2">
        <f t="shared" si="0"/>
        <v>-6.4000000000000057E-2</v>
      </c>
      <c r="D42" s="2">
        <f t="shared" si="1"/>
        <v>16.088200000000001</v>
      </c>
      <c r="E42" s="2">
        <f t="shared" si="2"/>
        <v>16.149099999999997</v>
      </c>
      <c r="F42" s="2">
        <f t="shared" si="3"/>
        <v>16.299050000000001</v>
      </c>
      <c r="G42" s="2"/>
      <c r="H42" s="2"/>
      <c r="I42" s="2">
        <f t="array" ref="I42">SUMPRODUCT(B26:B45, (ROW(B26:B45)-ROW(B26)+1)) / (20*21/2)</f>
        <v>16.18</v>
      </c>
      <c r="J42" s="2">
        <f t="shared" si="4"/>
        <v>16.22261725732924</v>
      </c>
      <c r="K42" s="2"/>
    </row>
    <row r="43" spans="1:11" ht="13.5" x14ac:dyDescent="0.25">
      <c r="A43" s="3">
        <f>TITRES_STAT!B46</f>
        <v>42066</v>
      </c>
      <c r="B43" s="5">
        <f>TITRES_STAT!D46</f>
        <v>16.068999999999999</v>
      </c>
      <c r="C43" s="2">
        <f t="shared" si="0"/>
        <v>0</v>
      </c>
      <c r="D43" s="2">
        <f t="shared" si="1"/>
        <v>16.088200000000001</v>
      </c>
      <c r="E43" s="2">
        <f t="shared" si="2"/>
        <v>16.136299999999999</v>
      </c>
      <c r="F43" s="2">
        <f t="shared" si="3"/>
        <v>16.285</v>
      </c>
      <c r="G43" s="2"/>
      <c r="H43" s="2"/>
      <c r="I43" s="2">
        <f t="array" ref="I43">SUMPRODUCT(B27:B46, (ROW(B27:B46)-ROW(B27)+1)) / (20*21/2)</f>
        <v>16.173685714285714</v>
      </c>
      <c r="J43" s="2">
        <f t="shared" si="4"/>
        <v>16.207987042345504</v>
      </c>
      <c r="K43" s="2"/>
    </row>
    <row r="44" spans="1:11" ht="13.5" x14ac:dyDescent="0.25">
      <c r="A44" s="3">
        <f>TITRES_STAT!B47</f>
        <v>42067</v>
      </c>
      <c r="B44" s="5">
        <f>TITRES_STAT!D47</f>
        <v>16.132999999999999</v>
      </c>
      <c r="C44" s="2">
        <f t="shared" si="0"/>
        <v>6.4000000000000057E-2</v>
      </c>
      <c r="D44" s="2">
        <f t="shared" si="1"/>
        <v>16.100999999999999</v>
      </c>
      <c r="E44" s="2">
        <f t="shared" si="2"/>
        <v>16.129899999999999</v>
      </c>
      <c r="F44" s="2">
        <f t="shared" si="3"/>
        <v>16.274149999999999</v>
      </c>
      <c r="G44" s="2"/>
      <c r="H44" s="2"/>
      <c r="I44" s="2">
        <f t="array" ref="I44">SUMPRODUCT(B28:B47, (ROW(B28:B47)-ROW(B28)+1)) / (20*21/2)</f>
        <v>16.168766666666667</v>
      </c>
      <c r="J44" s="2">
        <f t="shared" si="4"/>
        <v>16.200845419264979</v>
      </c>
      <c r="K44" s="2"/>
    </row>
    <row r="45" spans="1:11" ht="13.5" x14ac:dyDescent="0.25">
      <c r="A45" s="3">
        <f>TITRES_STAT!B48</f>
        <v>42068</v>
      </c>
      <c r="B45" s="5">
        <f>TITRES_STAT!D48</f>
        <v>16.132999999999999</v>
      </c>
      <c r="C45" s="2">
        <f t="shared" si="0"/>
        <v>0</v>
      </c>
      <c r="D45" s="2">
        <f t="shared" si="1"/>
        <v>16.107399999999998</v>
      </c>
      <c r="E45" s="2">
        <f t="shared" si="2"/>
        <v>16.1235</v>
      </c>
      <c r="F45" s="2">
        <f t="shared" si="3"/>
        <v>16.263299999999997</v>
      </c>
      <c r="G45" s="2"/>
      <c r="H45" s="2"/>
      <c r="I45" s="2">
        <f t="array" ref="I45">SUMPRODUCT(B29:B48, (ROW(B29:B48)-ROW(B29)+1)) / (20*21/2)</f>
        <v>16.165328571428571</v>
      </c>
      <c r="J45" s="2">
        <f t="shared" si="4"/>
        <v>16.194383950763552</v>
      </c>
      <c r="K45" s="2"/>
    </row>
    <row r="46" spans="1:11" ht="13.5" x14ac:dyDescent="0.25">
      <c r="A46" s="3">
        <f>TITRES_STAT!B49</f>
        <v>42069</v>
      </c>
      <c r="B46" s="5">
        <f>TITRES_STAT!D49</f>
        <v>16.196999999999999</v>
      </c>
      <c r="C46" s="2">
        <f t="shared" si="0"/>
        <v>6.4000000000000057E-2</v>
      </c>
      <c r="D46" s="2">
        <f t="shared" si="1"/>
        <v>16.120200000000001</v>
      </c>
      <c r="E46" s="2">
        <f t="shared" si="2"/>
        <v>16.104199999999999</v>
      </c>
      <c r="F46" s="2">
        <f t="shared" si="3"/>
        <v>16.255649999999999</v>
      </c>
      <c r="G46" s="2"/>
      <c r="H46" s="2"/>
      <c r="I46" s="2">
        <f t="array" ref="I46">SUMPRODUCT(B30:B49, (ROW(B30:B49)-ROW(B30)+1)) / (20*21/2)</f>
        <v>16.163942857142857</v>
      </c>
      <c r="J46" s="2">
        <f t="shared" si="4"/>
        <v>16.194633098309879</v>
      </c>
      <c r="K46" s="2"/>
    </row>
    <row r="47" spans="1:11" ht="13.5" x14ac:dyDescent="0.25">
      <c r="A47" s="3">
        <f>TITRES_STAT!B50</f>
        <v>42072</v>
      </c>
      <c r="B47" s="5">
        <f>TITRES_STAT!D50</f>
        <v>16.204000000000001</v>
      </c>
      <c r="C47" s="2">
        <f t="shared" si="0"/>
        <v>7.0000000000014495E-3</v>
      </c>
      <c r="D47" s="2">
        <f t="shared" si="1"/>
        <v>16.147199999999998</v>
      </c>
      <c r="E47" s="2">
        <f t="shared" si="2"/>
        <v>16.117700000000003</v>
      </c>
      <c r="F47" s="2">
        <f t="shared" si="3"/>
        <v>16.240099999999995</v>
      </c>
      <c r="G47" s="2"/>
      <c r="H47" s="2"/>
      <c r="I47" s="2">
        <f t="array" ref="I47">SUMPRODUCT(B31:B50, (ROW(B31:B50)-ROW(B31)+1)) / (20*21/2)</f>
        <v>16.164676190476186</v>
      </c>
      <c r="J47" s="2">
        <f t="shared" si="4"/>
        <v>16.195525184185129</v>
      </c>
      <c r="K47" s="2"/>
    </row>
    <row r="48" spans="1:11" ht="13.5" x14ac:dyDescent="0.25">
      <c r="A48" s="3">
        <f>TITRES_STAT!B51</f>
        <v>42073</v>
      </c>
      <c r="B48" s="5">
        <f>TITRES_STAT!D51</f>
        <v>16.204000000000001</v>
      </c>
      <c r="C48" s="2">
        <f t="shared" si="0"/>
        <v>0</v>
      </c>
      <c r="D48" s="2">
        <f t="shared" si="1"/>
        <v>16.174200000000003</v>
      </c>
      <c r="E48" s="2">
        <f t="shared" si="2"/>
        <v>16.1312</v>
      </c>
      <c r="F48" s="2">
        <f t="shared" si="3"/>
        <v>16.224549999999997</v>
      </c>
      <c r="G48" s="2"/>
      <c r="H48" s="2"/>
      <c r="I48" s="2">
        <f t="array" ref="I48">SUMPRODUCT(B32:B51, (ROW(B32:B51)-ROW(B32)+1)) / (20*21/2)</f>
        <v>16.166828571428571</v>
      </c>
      <c r="J48" s="2">
        <f t="shared" si="4"/>
        <v>16.196332309500832</v>
      </c>
      <c r="K48" s="2"/>
    </row>
    <row r="49" spans="1:11" ht="13.5" x14ac:dyDescent="0.25">
      <c r="A49" s="3">
        <f>TITRES_STAT!B52</f>
        <v>42074</v>
      </c>
      <c r="B49" s="5">
        <f>TITRES_STAT!D52</f>
        <v>16.21</v>
      </c>
      <c r="C49" s="2">
        <f t="shared" si="0"/>
        <v>6.0000000000002274E-3</v>
      </c>
      <c r="D49" s="2">
        <f t="shared" si="1"/>
        <v>16.189600000000002</v>
      </c>
      <c r="E49" s="2">
        <f t="shared" si="2"/>
        <v>16.145299999999999</v>
      </c>
      <c r="F49" s="2">
        <f t="shared" si="3"/>
        <v>16.209299999999999</v>
      </c>
      <c r="G49" s="2"/>
      <c r="H49" s="2"/>
      <c r="I49" s="2">
        <f t="array" ref="I49">SUMPRODUCT(B33:B52, (ROW(B33:B52)-ROW(B33)+1)) / (20*21/2)</f>
        <v>16.170400000000001</v>
      </c>
      <c r="J49" s="2">
        <f t="shared" si="4"/>
        <v>16.197633994310277</v>
      </c>
      <c r="K49" s="2"/>
    </row>
    <row r="50" spans="1:11" ht="13.5" x14ac:dyDescent="0.25">
      <c r="A50" s="3">
        <f>TITRES_STAT!B53</f>
        <v>42075</v>
      </c>
      <c r="B50" s="5">
        <f>TITRES_STAT!D53</f>
        <v>16.216999999999999</v>
      </c>
      <c r="C50" s="2">
        <f t="shared" si="0"/>
        <v>6.9999999999978968E-3</v>
      </c>
      <c r="D50" s="2">
        <f t="shared" si="1"/>
        <v>16.206399999999999</v>
      </c>
      <c r="E50" s="2">
        <f t="shared" si="2"/>
        <v>16.1569</v>
      </c>
      <c r="F50" s="2">
        <f t="shared" si="3"/>
        <v>16.194399999999998</v>
      </c>
      <c r="G50" s="2">
        <f t="shared" ref="G50:G113" si="5">AVERAGE(B1:B50)</f>
        <v>16.235387755102039</v>
      </c>
      <c r="H50" s="2"/>
      <c r="I50" s="2">
        <f t="array" ref="I50">SUMPRODUCT(B34:B53, (ROW(B34:B53)-ROW(B34)+1)) / (20*21/2)</f>
        <v>16.179009523809523</v>
      </c>
      <c r="J50" s="2">
        <f t="shared" si="4"/>
        <v>16.199478375804535</v>
      </c>
      <c r="K50" s="2">
        <f>G50</f>
        <v>16.235387755102039</v>
      </c>
    </row>
    <row r="51" spans="1:11" ht="13.5" x14ac:dyDescent="0.25">
      <c r="A51" s="3">
        <f>TITRES_STAT!B54</f>
        <v>42076</v>
      </c>
      <c r="B51" s="5">
        <f>TITRES_STAT!D54</f>
        <v>16.216999999999999</v>
      </c>
      <c r="C51" s="2">
        <f t="shared" si="0"/>
        <v>0</v>
      </c>
      <c r="D51" s="2">
        <f t="shared" si="1"/>
        <v>16.2104</v>
      </c>
      <c r="E51" s="2">
        <f t="shared" si="2"/>
        <v>16.165300000000002</v>
      </c>
      <c r="F51" s="2">
        <f t="shared" si="3"/>
        <v>16.179499999999997</v>
      </c>
      <c r="G51" s="2">
        <f t="shared" si="5"/>
        <v>16.235019999999999</v>
      </c>
      <c r="H51" s="2"/>
      <c r="I51" s="2">
        <f t="array" ref="I51">SUMPRODUCT(B35:B54, (ROW(B35:B54)-ROW(B35)+1)) / (20*21/2)</f>
        <v>16.188009523809519</v>
      </c>
      <c r="J51" s="2">
        <f t="shared" si="4"/>
        <v>16.201147101918387</v>
      </c>
      <c r="K51" s="2">
        <f t="shared" ref="K51:K114" si="6">$K$4*B51+(1-$K$4)*K50</f>
        <v>16.234666666666666</v>
      </c>
    </row>
    <row r="52" spans="1:11" ht="13.5" x14ac:dyDescent="0.25">
      <c r="A52" s="3">
        <f>TITRES_STAT!B55</f>
        <v>42079</v>
      </c>
      <c r="B52" s="5">
        <f>TITRES_STAT!D55</f>
        <v>16.216999999999999</v>
      </c>
      <c r="C52" s="2">
        <f t="shared" si="0"/>
        <v>0</v>
      </c>
      <c r="D52" s="2">
        <f t="shared" si="1"/>
        <v>16.213000000000001</v>
      </c>
      <c r="E52" s="2">
        <f t="shared" si="2"/>
        <v>16.180099999999999</v>
      </c>
      <c r="F52" s="2">
        <f t="shared" si="3"/>
        <v>16.164599999999997</v>
      </c>
      <c r="G52" s="2">
        <f t="shared" si="5"/>
        <v>16.229559999999996</v>
      </c>
      <c r="H52" s="2"/>
      <c r="I52" s="2">
        <f t="array" ref="I52">SUMPRODUCT(B36:B55, (ROW(B36:B55)-ROW(B36)+1)) / (20*21/2)</f>
        <v>16.196700000000003</v>
      </c>
      <c r="J52" s="2">
        <f t="shared" si="4"/>
        <v>16.202656901735683</v>
      </c>
      <c r="K52" s="2">
        <f t="shared" si="6"/>
        <v>16.23397385620915</v>
      </c>
    </row>
    <row r="53" spans="1:11" ht="13.5" x14ac:dyDescent="0.25">
      <c r="A53" s="3">
        <f>TITRES_STAT!B56</f>
        <v>42080</v>
      </c>
      <c r="B53" s="5">
        <f>TITRES_STAT!D56</f>
        <v>16.254999999999999</v>
      </c>
      <c r="C53" s="2">
        <f t="shared" si="0"/>
        <v>3.8000000000000256E-2</v>
      </c>
      <c r="D53" s="2">
        <f t="shared" si="1"/>
        <v>16.223199999999999</v>
      </c>
      <c r="E53" s="2">
        <f t="shared" si="2"/>
        <v>16.198700000000002</v>
      </c>
      <c r="F53" s="2">
        <f t="shared" si="3"/>
        <v>16.167499999999997</v>
      </c>
      <c r="G53" s="2">
        <f t="shared" si="5"/>
        <v>16.22486</v>
      </c>
      <c r="H53" s="2"/>
      <c r="I53" s="2">
        <f t="array" ref="I53">SUMPRODUCT(B37:B56, (ROW(B37:B56)-ROW(B37)+1)) / (20*21/2)</f>
        <v>16.202033333333333</v>
      </c>
      <c r="J53" s="2">
        <f t="shared" si="4"/>
        <v>16.207641958713236</v>
      </c>
      <c r="K53" s="2">
        <f t="shared" si="6"/>
        <v>16.234798410867615</v>
      </c>
    </row>
    <row r="54" spans="1:11" ht="13.5" x14ac:dyDescent="0.25">
      <c r="A54" s="3">
        <f>TITRES_STAT!B57</f>
        <v>42081</v>
      </c>
      <c r="B54" s="5">
        <f>TITRES_STAT!D57</f>
        <v>16.262</v>
      </c>
      <c r="C54" s="2">
        <f t="shared" si="0"/>
        <v>7.0000000000014495E-3</v>
      </c>
      <c r="D54" s="2">
        <f t="shared" si="1"/>
        <v>16.233599999999999</v>
      </c>
      <c r="E54" s="2">
        <f t="shared" si="2"/>
        <v>16.211599999999997</v>
      </c>
      <c r="F54" s="2">
        <f t="shared" si="3"/>
        <v>16.170750000000002</v>
      </c>
      <c r="G54" s="2">
        <f t="shared" si="5"/>
        <v>16.229959999999995</v>
      </c>
      <c r="H54" s="2"/>
      <c r="I54" s="2">
        <f t="array" ref="I54">SUMPRODUCT(B38:B57, (ROW(B38:B57)-ROW(B38)+1)) / (20*21/2)</f>
        <v>16.208128571428567</v>
      </c>
      <c r="J54" s="2">
        <f t="shared" si="4"/>
        <v>16.212818915026261</v>
      </c>
      <c r="K54" s="2">
        <f t="shared" si="6"/>
        <v>16.2358651398532</v>
      </c>
    </row>
    <row r="55" spans="1:11" ht="13.5" x14ac:dyDescent="0.25">
      <c r="A55" s="3">
        <f>TITRES_STAT!B58</f>
        <v>42082</v>
      </c>
      <c r="B55" s="5">
        <f>TITRES_STAT!D58</f>
        <v>16.262</v>
      </c>
      <c r="C55" s="2">
        <f t="shared" si="0"/>
        <v>0</v>
      </c>
      <c r="D55" s="2">
        <f t="shared" si="1"/>
        <v>16.242599999999999</v>
      </c>
      <c r="E55" s="2">
        <f t="shared" si="2"/>
        <v>16.224499999999999</v>
      </c>
      <c r="F55" s="2">
        <f t="shared" si="3"/>
        <v>16.173999999999999</v>
      </c>
      <c r="G55" s="2">
        <f t="shared" si="5"/>
        <v>16.227439999999998</v>
      </c>
      <c r="H55" s="2"/>
      <c r="I55" s="2">
        <f t="array" ref="I55">SUMPRODUCT(B39:B58, (ROW(B39:B58)-ROW(B39)+1)) / (20*21/2)</f>
        <v>16.213457142857141</v>
      </c>
      <c r="J55" s="2">
        <f t="shared" si="4"/>
        <v>16.217502827880903</v>
      </c>
      <c r="K55" s="2">
        <f t="shared" si="6"/>
        <v>16.236890036329545</v>
      </c>
    </row>
    <row r="56" spans="1:11" ht="13.5" x14ac:dyDescent="0.25">
      <c r="A56" s="3">
        <f>TITRES_STAT!B59</f>
        <v>42086</v>
      </c>
      <c r="B56" s="5">
        <f>TITRES_STAT!D59</f>
        <v>16.23</v>
      </c>
      <c r="C56" s="2">
        <f t="shared" si="0"/>
        <v>-3.2000000000000028E-2</v>
      </c>
      <c r="D56" s="2">
        <f t="shared" si="1"/>
        <v>16.245200000000001</v>
      </c>
      <c r="E56" s="2">
        <f t="shared" si="2"/>
        <v>16.227799999999998</v>
      </c>
      <c r="F56" s="2">
        <f t="shared" si="3"/>
        <v>16.166</v>
      </c>
      <c r="G56" s="2">
        <f t="shared" si="5"/>
        <v>16.231780000000001</v>
      </c>
      <c r="H56" s="2"/>
      <c r="I56" s="2">
        <f t="array" ref="I56">SUMPRODUCT(B40:B59, (ROW(B40:B59)-ROW(B40)+1)) / (20*21/2)</f>
        <v>16.218019047619045</v>
      </c>
      <c r="J56" s="2">
        <f t="shared" si="4"/>
        <v>16.218693034749389</v>
      </c>
      <c r="K56" s="2">
        <f t="shared" si="6"/>
        <v>16.236619838826424</v>
      </c>
    </row>
    <row r="57" spans="1:11" ht="13.5" x14ac:dyDescent="0.25">
      <c r="A57" s="3">
        <f>TITRES_STAT!B60</f>
        <v>42087</v>
      </c>
      <c r="B57" s="5">
        <f>TITRES_STAT!D60</f>
        <v>16.23</v>
      </c>
      <c r="C57" s="2">
        <f t="shared" si="0"/>
        <v>0</v>
      </c>
      <c r="D57" s="2">
        <f t="shared" si="1"/>
        <v>16.247800000000002</v>
      </c>
      <c r="E57" s="2">
        <f t="shared" si="2"/>
        <v>16.230399999999996</v>
      </c>
      <c r="F57" s="2">
        <f t="shared" si="3"/>
        <v>16.174050000000001</v>
      </c>
      <c r="G57" s="2">
        <f t="shared" si="5"/>
        <v>16.23612</v>
      </c>
      <c r="H57" s="2"/>
      <c r="I57" s="2">
        <f t="array" ref="I57">SUMPRODUCT(B41:B60, (ROW(B41:B60)-ROW(B41)+1)) / (20*21/2)</f>
        <v>16.221814285714284</v>
      </c>
      <c r="J57" s="2">
        <f t="shared" si="4"/>
        <v>16.219769888582782</v>
      </c>
      <c r="K57" s="2">
        <f t="shared" si="6"/>
        <v>16.23636023730382</v>
      </c>
    </row>
    <row r="58" spans="1:11" ht="13.5" x14ac:dyDescent="0.25">
      <c r="A58" s="3">
        <f>TITRES_STAT!B61</f>
        <v>42088</v>
      </c>
      <c r="B58" s="5">
        <f>TITRES_STAT!D61</f>
        <v>16.23</v>
      </c>
      <c r="C58" s="2">
        <f t="shared" si="0"/>
        <v>0</v>
      </c>
      <c r="D58" s="2">
        <f t="shared" si="1"/>
        <v>16.242800000000003</v>
      </c>
      <c r="E58" s="2">
        <f t="shared" si="2"/>
        <v>16.232999999999997</v>
      </c>
      <c r="F58" s="2">
        <f t="shared" si="3"/>
        <v>16.182100000000002</v>
      </c>
      <c r="G58" s="2">
        <f t="shared" si="5"/>
        <v>16.240320000000001</v>
      </c>
      <c r="H58" s="2"/>
      <c r="I58" s="2">
        <f t="array" ref="I58">SUMPRODUCT(B42:B61, (ROW(B42:B61)-ROW(B42)+1)) / (20*21/2)</f>
        <v>16.224995238095236</v>
      </c>
      <c r="J58" s="2">
        <f t="shared" si="4"/>
        <v>16.220744184908231</v>
      </c>
      <c r="K58" s="2">
        <f t="shared" si="6"/>
        <v>16.236110816233083</v>
      </c>
    </row>
    <row r="59" spans="1:11" ht="13.5" x14ac:dyDescent="0.25">
      <c r="A59" s="3">
        <f>TITRES_STAT!B62</f>
        <v>42089</v>
      </c>
      <c r="B59" s="5">
        <f>TITRES_STAT!D62</f>
        <v>16.23</v>
      </c>
      <c r="C59" s="2">
        <f t="shared" si="0"/>
        <v>0</v>
      </c>
      <c r="D59" s="2">
        <f t="shared" si="1"/>
        <v>16.236400000000003</v>
      </c>
      <c r="E59" s="2">
        <f t="shared" si="2"/>
        <v>16.234999999999996</v>
      </c>
      <c r="F59" s="2">
        <f t="shared" si="3"/>
        <v>16.190150000000003</v>
      </c>
      <c r="G59" s="2">
        <f t="shared" si="5"/>
        <v>16.244519999999998</v>
      </c>
      <c r="H59" s="2"/>
      <c r="I59" s="2">
        <f t="array" ref="I59">SUMPRODUCT(B43:B62, (ROW(B43:B62)-ROW(B43)+1)) / (20*21/2)</f>
        <v>16.273619047619043</v>
      </c>
      <c r="J59" s="2">
        <f t="shared" si="4"/>
        <v>16.221625691107448</v>
      </c>
      <c r="K59" s="2">
        <f t="shared" si="6"/>
        <v>16.235871176380805</v>
      </c>
    </row>
    <row r="60" spans="1:11" ht="13.5" x14ac:dyDescent="0.25">
      <c r="A60" s="3">
        <f>TITRES_STAT!B63</f>
        <v>42090</v>
      </c>
      <c r="B60" s="5">
        <f>TITRES_STAT!D63</f>
        <v>16.23</v>
      </c>
      <c r="C60" s="2">
        <f t="shared" si="0"/>
        <v>0</v>
      </c>
      <c r="D60" s="2">
        <f t="shared" si="1"/>
        <v>16.23</v>
      </c>
      <c r="E60" s="2">
        <f t="shared" si="2"/>
        <v>16.236299999999996</v>
      </c>
      <c r="F60" s="2">
        <f t="shared" si="3"/>
        <v>16.196600000000004</v>
      </c>
      <c r="G60" s="2">
        <f t="shared" si="5"/>
        <v>16.248719999999999</v>
      </c>
      <c r="H60" s="2"/>
      <c r="I60" s="2">
        <f t="array" ref="I60">SUMPRODUCT(B44:B63, (ROW(B44:B63)-ROW(B44)+1)) / (20*21/2)</f>
        <v>16.276323809523806</v>
      </c>
      <c r="J60" s="2">
        <f t="shared" si="4"/>
        <v>16.22242324433531</v>
      </c>
      <c r="K60" s="2">
        <f t="shared" si="6"/>
        <v>16.235640934169794</v>
      </c>
    </row>
    <row r="61" spans="1:11" ht="13.5" x14ac:dyDescent="0.25">
      <c r="A61" s="3">
        <f>TITRES_STAT!B64</f>
        <v>42093</v>
      </c>
      <c r="B61" s="5">
        <f>TITRES_STAT!D64</f>
        <v>16.23</v>
      </c>
      <c r="C61" s="2">
        <f t="shared" si="0"/>
        <v>0</v>
      </c>
      <c r="D61" s="2">
        <f t="shared" si="1"/>
        <v>16.23</v>
      </c>
      <c r="E61" s="2">
        <f t="shared" si="2"/>
        <v>16.237599999999997</v>
      </c>
      <c r="F61" s="2">
        <f t="shared" si="3"/>
        <v>16.201450000000001</v>
      </c>
      <c r="G61" s="2">
        <f t="shared" si="5"/>
        <v>16.25292</v>
      </c>
      <c r="H61" s="2"/>
      <c r="I61" s="2">
        <f t="array" ref="I61">SUMPRODUCT(B45:B64, (ROW(B45:B64)-ROW(B45)+1)) / (20*21/2)</f>
        <v>16.278109523809519</v>
      </c>
      <c r="J61" s="2">
        <f t="shared" si="4"/>
        <v>16.223144840112898</v>
      </c>
      <c r="K61" s="2">
        <f t="shared" si="6"/>
        <v>16.235419721065096</v>
      </c>
    </row>
    <row r="62" spans="1:11" ht="13.5" x14ac:dyDescent="0.25">
      <c r="A62" s="3">
        <f>TITRES_STAT!B65</f>
        <v>42094</v>
      </c>
      <c r="B62" s="5">
        <f>TITRES_STAT!D65</f>
        <v>16.712</v>
      </c>
      <c r="C62" s="2">
        <f t="shared" si="0"/>
        <v>0.48199999999999932</v>
      </c>
      <c r="D62" s="2">
        <f t="shared" si="1"/>
        <v>16.3264</v>
      </c>
      <c r="E62" s="2">
        <f t="shared" si="2"/>
        <v>16.287099999999999</v>
      </c>
      <c r="F62" s="2">
        <f t="shared" si="3"/>
        <v>16.233600000000003</v>
      </c>
      <c r="G62" s="2">
        <f t="shared" si="5"/>
        <v>16.266639999999999</v>
      </c>
      <c r="H62" s="2"/>
      <c r="I62" s="2">
        <f t="array" ref="I62">SUMPRODUCT(B46:B65, (ROW(B46:B65)-ROW(B46)+1)) / (20*21/2)</f>
        <v>16.279280952380951</v>
      </c>
      <c r="J62" s="2">
        <f t="shared" si="4"/>
        <v>16.269702474387859</v>
      </c>
      <c r="K62" s="2">
        <f t="shared" si="6"/>
        <v>16.254109143768424</v>
      </c>
    </row>
    <row r="63" spans="1:11" ht="13.5" x14ac:dyDescent="0.25">
      <c r="A63" s="3">
        <f>TITRES_STAT!B66</f>
        <v>42095</v>
      </c>
      <c r="B63" s="5">
        <f>TITRES_STAT!D66</f>
        <v>16.262</v>
      </c>
      <c r="C63" s="2">
        <f t="shared" si="0"/>
        <v>-0.44999999999999929</v>
      </c>
      <c r="D63" s="2">
        <f t="shared" si="1"/>
        <v>16.332799999999999</v>
      </c>
      <c r="E63" s="2">
        <f t="shared" si="2"/>
        <v>16.287800000000001</v>
      </c>
      <c r="F63" s="2">
        <f t="shared" si="3"/>
        <v>16.24325</v>
      </c>
      <c r="G63" s="2">
        <f t="shared" si="5"/>
        <v>16.271619999999999</v>
      </c>
      <c r="H63" s="2"/>
      <c r="I63" s="2">
        <f t="array" ref="I63">SUMPRODUCT(B47:B66, (ROW(B47:B66)-ROW(B47)+1)) / (20*21/2)</f>
        <v>16.279838095238095</v>
      </c>
      <c r="J63" s="2">
        <f t="shared" si="4"/>
        <v>16.268968905398538</v>
      </c>
      <c r="K63" s="2">
        <f t="shared" si="6"/>
        <v>16.254418589110838</v>
      </c>
    </row>
    <row r="64" spans="1:11" ht="13.5" x14ac:dyDescent="0.25">
      <c r="A64" s="3">
        <f>TITRES_STAT!B67</f>
        <v>42096</v>
      </c>
      <c r="B64" s="5">
        <f>TITRES_STAT!D67</f>
        <v>16.262</v>
      </c>
      <c r="C64" s="2">
        <f t="shared" si="0"/>
        <v>0</v>
      </c>
      <c r="D64" s="2">
        <f t="shared" si="1"/>
        <v>16.339199999999998</v>
      </c>
      <c r="E64" s="2">
        <f t="shared" si="2"/>
        <v>16.287800000000001</v>
      </c>
      <c r="F64" s="2">
        <f t="shared" si="3"/>
        <v>16.249699999999997</v>
      </c>
      <c r="G64" s="2">
        <f t="shared" si="5"/>
        <v>16.276599999999995</v>
      </c>
      <c r="H64" s="2"/>
      <c r="I64" s="2">
        <f t="array" ref="I64">SUMPRODUCT(B48:B67, (ROW(B48:B67)-ROW(B48)+1)) / (20*21/2)</f>
        <v>16.280085714285715</v>
      </c>
      <c r="J64" s="2">
        <f t="shared" si="4"/>
        <v>16.268305200122487</v>
      </c>
      <c r="K64" s="2">
        <f t="shared" si="6"/>
        <v>16.254715899341786</v>
      </c>
    </row>
    <row r="65" spans="1:11" ht="13.5" x14ac:dyDescent="0.25">
      <c r="A65" s="3">
        <f>TITRES_STAT!B68</f>
        <v>42097</v>
      </c>
      <c r="B65" s="5">
        <f>TITRES_STAT!D68</f>
        <v>16.262</v>
      </c>
      <c r="C65" s="2">
        <f t="shared" si="0"/>
        <v>0</v>
      </c>
      <c r="D65" s="2">
        <f t="shared" si="1"/>
        <v>16.345600000000001</v>
      </c>
      <c r="E65" s="2">
        <f t="shared" si="2"/>
        <v>16.287800000000001</v>
      </c>
      <c r="F65" s="2">
        <f t="shared" si="3"/>
        <v>16.256149999999998</v>
      </c>
      <c r="G65" s="2">
        <f t="shared" si="5"/>
        <v>16.281579999999995</v>
      </c>
      <c r="H65" s="2"/>
      <c r="I65" s="2">
        <f t="array" ref="I65">SUMPRODUCT(B49:B68, (ROW(B49:B68)-ROW(B49)+1)) / (20*21/2)</f>
        <v>16.280057142857142</v>
      </c>
      <c r="J65" s="2">
        <f t="shared" si="4"/>
        <v>16.267704704872727</v>
      </c>
      <c r="K65" s="2">
        <f t="shared" si="6"/>
        <v>16.255001550347991</v>
      </c>
    </row>
    <row r="66" spans="1:11" ht="13.5" x14ac:dyDescent="0.25">
      <c r="A66" s="3">
        <f>TITRES_STAT!B69</f>
        <v>42100</v>
      </c>
      <c r="B66" s="5">
        <f>TITRES_STAT!D69</f>
        <v>16.262</v>
      </c>
      <c r="C66" s="2">
        <f t="shared" si="0"/>
        <v>0</v>
      </c>
      <c r="D66" s="2">
        <f t="shared" si="1"/>
        <v>16.352</v>
      </c>
      <c r="E66" s="2">
        <f t="shared" si="2"/>
        <v>16.291000000000004</v>
      </c>
      <c r="F66" s="2">
        <f t="shared" si="3"/>
        <v>16.259399999999996</v>
      </c>
      <c r="G66" s="2">
        <f t="shared" si="5"/>
        <v>16.279059999999994</v>
      </c>
      <c r="H66" s="2"/>
      <c r="I66" s="2">
        <f t="array" ref="I66">SUMPRODUCT(B50:B69, (ROW(B50:B69)-ROW(B50)+1)) / (20*21/2)</f>
        <v>16.279752380952377</v>
      </c>
      <c r="J66" s="2">
        <f t="shared" si="4"/>
        <v>16.267161399646753</v>
      </c>
      <c r="K66" s="2">
        <f t="shared" si="6"/>
        <v>16.255275999353952</v>
      </c>
    </row>
    <row r="67" spans="1:11" ht="13.5" x14ac:dyDescent="0.25">
      <c r="A67" s="3">
        <f>TITRES_STAT!B70</f>
        <v>42101</v>
      </c>
      <c r="B67" s="5">
        <f>TITRES_STAT!D70</f>
        <v>16.262</v>
      </c>
      <c r="C67" s="2">
        <f t="shared" si="0"/>
        <v>0</v>
      </c>
      <c r="D67" s="2">
        <f t="shared" si="1"/>
        <v>16.262</v>
      </c>
      <c r="E67" s="2">
        <f t="shared" si="2"/>
        <v>16.2942</v>
      </c>
      <c r="F67" s="2">
        <f t="shared" si="3"/>
        <v>16.262299999999996</v>
      </c>
      <c r="G67" s="2">
        <f t="shared" si="5"/>
        <v>16.276539999999997</v>
      </c>
      <c r="H67" s="2"/>
      <c r="I67" s="2">
        <f t="array" ref="I67">SUMPRODUCT(B51:B70, (ROW(B51:B70)-ROW(B51)+1)) / (20*21/2)</f>
        <v>16.279199999999999</v>
      </c>
      <c r="J67" s="2">
        <f t="shared" si="4"/>
        <v>16.266669837775634</v>
      </c>
      <c r="K67" s="2">
        <f t="shared" si="6"/>
        <v>16.255539685653797</v>
      </c>
    </row>
    <row r="68" spans="1:11" ht="13.5" x14ac:dyDescent="0.25">
      <c r="A68" s="3">
        <f>TITRES_STAT!B71</f>
        <v>42102</v>
      </c>
      <c r="B68" s="5">
        <f>TITRES_STAT!D71</f>
        <v>16.262</v>
      </c>
      <c r="C68" s="2">
        <f t="shared" ref="C68:C131" si="7">B68-B67</f>
        <v>0</v>
      </c>
      <c r="D68" s="2">
        <f t="shared" si="1"/>
        <v>16.262</v>
      </c>
      <c r="E68" s="2">
        <f t="shared" si="2"/>
        <v>16.2974</v>
      </c>
      <c r="F68" s="2">
        <f t="shared" si="3"/>
        <v>16.265199999999997</v>
      </c>
      <c r="G68" s="2">
        <f t="shared" si="5"/>
        <v>16.274019999999993</v>
      </c>
      <c r="H68" s="2"/>
      <c r="I68" s="2">
        <f t="array" ref="I68">SUMPRODUCT(B52:B71, (ROW(B52:B71)-ROW(B52)+1)) / (20*21/2)</f>
        <v>16.278433333333332</v>
      </c>
      <c r="J68" s="2">
        <f t="shared" si="4"/>
        <v>16.266225091320813</v>
      </c>
      <c r="K68" s="2">
        <f t="shared" si="6"/>
        <v>16.255793031314433</v>
      </c>
    </row>
    <row r="69" spans="1:11" ht="13.5" x14ac:dyDescent="0.25">
      <c r="A69" s="3">
        <f>TITRES_STAT!B72</f>
        <v>42104</v>
      </c>
      <c r="B69" s="5">
        <f>TITRES_STAT!D72</f>
        <v>16.262</v>
      </c>
      <c r="C69" s="2">
        <f t="shared" si="7"/>
        <v>0</v>
      </c>
      <c r="D69" s="2">
        <f t="shared" si="1"/>
        <v>16.262</v>
      </c>
      <c r="E69" s="2">
        <f t="shared" si="2"/>
        <v>16.300599999999999</v>
      </c>
      <c r="F69" s="2">
        <f t="shared" si="3"/>
        <v>16.267799999999998</v>
      </c>
      <c r="G69" s="2">
        <f t="shared" si="5"/>
        <v>16.271499999999993</v>
      </c>
      <c r="H69" s="2"/>
      <c r="I69" s="2">
        <f t="array" ref="I69">SUMPRODUCT(B53:B72, (ROW(B53:B72)-ROW(B53)+1)) / (20*21/2)</f>
        <v>16.277452380952383</v>
      </c>
      <c r="J69" s="2">
        <f t="shared" si="4"/>
        <v>16.265822701671212</v>
      </c>
      <c r="K69" s="2">
        <f t="shared" si="6"/>
        <v>16.256036441851123</v>
      </c>
    </row>
    <row r="70" spans="1:11" ht="13.5" x14ac:dyDescent="0.25">
      <c r="A70" s="3">
        <f>TITRES_STAT!B73</f>
        <v>42107</v>
      </c>
      <c r="B70" s="5">
        <f>TITRES_STAT!D73</f>
        <v>16.262</v>
      </c>
      <c r="C70" s="2">
        <f t="shared" si="7"/>
        <v>0</v>
      </c>
      <c r="D70" s="2">
        <f t="shared" ref="D70:D133" si="8">AVERAGE(B66:B70)</f>
        <v>16.262</v>
      </c>
      <c r="E70" s="2">
        <f t="shared" si="2"/>
        <v>16.303800000000003</v>
      </c>
      <c r="F70" s="2">
        <f t="shared" si="3"/>
        <v>16.270049999999998</v>
      </c>
      <c r="G70" s="2">
        <f t="shared" si="5"/>
        <v>16.269359999999992</v>
      </c>
      <c r="H70" s="2"/>
      <c r="I70" s="2">
        <f t="array" ref="I70">SUMPRODUCT(B54:B73, (ROW(B54:B73)-ROW(B54)+1)) / (20*21/2)</f>
        <v>16.276257142857144</v>
      </c>
      <c r="J70" s="2">
        <f t="shared" si="4"/>
        <v>16.26545863484538</v>
      </c>
      <c r="K70" s="2">
        <f t="shared" si="6"/>
        <v>16.256270306876569</v>
      </c>
    </row>
    <row r="71" spans="1:11" ht="13.5" x14ac:dyDescent="0.25">
      <c r="A71" s="3">
        <f>TITRES_STAT!B74</f>
        <v>42108</v>
      </c>
      <c r="B71" s="5">
        <f>TITRES_STAT!D74</f>
        <v>16.262</v>
      </c>
      <c r="C71" s="2">
        <f t="shared" si="7"/>
        <v>0</v>
      </c>
      <c r="D71" s="2">
        <f t="shared" si="8"/>
        <v>16.262</v>
      </c>
      <c r="E71" s="2">
        <f t="shared" si="2"/>
        <v>16.306999999999999</v>
      </c>
      <c r="F71" s="2">
        <f t="shared" si="3"/>
        <v>16.272299999999998</v>
      </c>
      <c r="G71" s="2">
        <f t="shared" si="5"/>
        <v>16.267219999999988</v>
      </c>
      <c r="H71" s="2"/>
      <c r="I71" s="2">
        <f t="array" ref="I71">SUMPRODUCT(B55:B74, (ROW(B55:B74)-ROW(B55)+1)) / (20*21/2)</f>
        <v>16.275028571428575</v>
      </c>
      <c r="J71" s="2">
        <f t="shared" si="4"/>
        <v>16.26512924105058</v>
      </c>
      <c r="K71" s="2">
        <f t="shared" si="6"/>
        <v>16.256495000724549</v>
      </c>
    </row>
    <row r="72" spans="1:11" ht="13.5" x14ac:dyDescent="0.25">
      <c r="A72" s="3">
        <f>TITRES_STAT!B75</f>
        <v>42109</v>
      </c>
      <c r="B72" s="5">
        <f>TITRES_STAT!D75</f>
        <v>16.262</v>
      </c>
      <c r="C72" s="2">
        <f t="shared" si="7"/>
        <v>0</v>
      </c>
      <c r="D72" s="2">
        <f t="shared" si="8"/>
        <v>16.262</v>
      </c>
      <c r="E72" s="2">
        <f t="shared" si="2"/>
        <v>16.262</v>
      </c>
      <c r="F72" s="2">
        <f t="shared" si="3"/>
        <v>16.274549999999998</v>
      </c>
      <c r="G72" s="2">
        <f t="shared" si="5"/>
        <v>16.26545999999999</v>
      </c>
      <c r="H72" s="2"/>
      <c r="I72" s="2">
        <f t="array" ref="I72">SUMPRODUCT(B56:B75, (ROW(B56:B75)-ROW(B56)+1)) / (20*21/2)</f>
        <v>16.273799999999998</v>
      </c>
      <c r="J72" s="2">
        <f t="shared" si="4"/>
        <v>16.264831218093381</v>
      </c>
      <c r="K72" s="2">
        <f t="shared" si="6"/>
        <v>16.256710883049077</v>
      </c>
    </row>
    <row r="73" spans="1:11" ht="13.5" x14ac:dyDescent="0.25">
      <c r="A73" s="3">
        <f>TITRES_STAT!B76</f>
        <v>42110</v>
      </c>
      <c r="B73" s="5">
        <f>TITRES_STAT!D76</f>
        <v>16.262</v>
      </c>
      <c r="C73" s="2">
        <f t="shared" si="7"/>
        <v>0</v>
      </c>
      <c r="D73" s="2">
        <f t="shared" si="8"/>
        <v>16.262</v>
      </c>
      <c r="E73" s="2">
        <f t="shared" si="2"/>
        <v>16.262</v>
      </c>
      <c r="F73" s="2">
        <f t="shared" si="3"/>
        <v>16.274900000000002</v>
      </c>
      <c r="G73" s="2">
        <f t="shared" si="5"/>
        <v>16.263699999999989</v>
      </c>
      <c r="H73" s="2"/>
      <c r="I73" s="2">
        <f t="array" ref="I73">SUMPRODUCT(B57:B76, (ROW(B57:B76)-ROW(B57)+1)) / (20*21/2)</f>
        <v>16.273142857142858</v>
      </c>
      <c r="J73" s="2">
        <f t="shared" si="4"/>
        <v>16.264561578274964</v>
      </c>
      <c r="K73" s="2">
        <f t="shared" si="6"/>
        <v>16.256918299400095</v>
      </c>
    </row>
    <row r="74" spans="1:11" ht="13.5" x14ac:dyDescent="0.25">
      <c r="A74" s="3">
        <f>TITRES_STAT!B77</f>
        <v>42111</v>
      </c>
      <c r="B74" s="5">
        <f>TITRES_STAT!D77</f>
        <v>16.262</v>
      </c>
      <c r="C74" s="2">
        <f t="shared" si="7"/>
        <v>0</v>
      </c>
      <c r="D74" s="2">
        <f t="shared" si="8"/>
        <v>16.262</v>
      </c>
      <c r="E74" s="2">
        <f t="shared" si="2"/>
        <v>16.262</v>
      </c>
      <c r="F74" s="2">
        <f t="shared" si="3"/>
        <v>16.274900000000002</v>
      </c>
      <c r="G74" s="2">
        <f t="shared" si="5"/>
        <v>16.261939999999985</v>
      </c>
      <c r="H74" s="2"/>
      <c r="I74" s="2">
        <f t="array" ref="I74">SUMPRODUCT(B58:B77, (ROW(B58:B77)-ROW(B58)+1)) / (20*21/2)</f>
        <v>16.272971428571427</v>
      </c>
      <c r="J74" s="2">
        <f t="shared" si="4"/>
        <v>16.264317618439254</v>
      </c>
      <c r="K74" s="2">
        <f t="shared" si="6"/>
        <v>16.257117581776562</v>
      </c>
    </row>
    <row r="75" spans="1:11" ht="13.5" x14ac:dyDescent="0.25">
      <c r="A75" s="3">
        <f>TITRES_STAT!B78</f>
        <v>42114</v>
      </c>
      <c r="B75" s="5">
        <f>TITRES_STAT!D78</f>
        <v>16.262</v>
      </c>
      <c r="C75" s="2">
        <f t="shared" si="7"/>
        <v>0</v>
      </c>
      <c r="D75" s="2">
        <f t="shared" si="8"/>
        <v>16.262</v>
      </c>
      <c r="E75" s="2">
        <f t="shared" si="2"/>
        <v>16.262</v>
      </c>
      <c r="F75" s="2">
        <f t="shared" si="3"/>
        <v>16.274900000000002</v>
      </c>
      <c r="G75" s="2">
        <f t="shared" si="5"/>
        <v>16.260179999999988</v>
      </c>
      <c r="H75" s="2"/>
      <c r="I75" s="2">
        <f t="array" ref="I75">SUMPRODUCT(B59:B78, (ROW(B59:B78)-ROW(B59)+1)) / (20*21/2)</f>
        <v>16.283538095238097</v>
      </c>
      <c r="J75" s="2">
        <f t="shared" si="4"/>
        <v>16.26409689287361</v>
      </c>
      <c r="K75" s="2">
        <f t="shared" si="6"/>
        <v>16.257309049157872</v>
      </c>
    </row>
    <row r="76" spans="1:11" ht="13.5" x14ac:dyDescent="0.25">
      <c r="A76" s="3">
        <f>TITRES_STAT!B79</f>
        <v>42115</v>
      </c>
      <c r="B76" s="5">
        <f>TITRES_STAT!D79</f>
        <v>16.268000000000001</v>
      </c>
      <c r="C76" s="2">
        <f t="shared" si="7"/>
        <v>6.0000000000002274E-3</v>
      </c>
      <c r="D76" s="2">
        <f t="shared" si="8"/>
        <v>16.263200000000001</v>
      </c>
      <c r="E76" s="2">
        <f t="shared" ref="E76:E139" si="9">AVERAGE(B67:B76)</f>
        <v>16.262599999999999</v>
      </c>
      <c r="F76" s="2">
        <f t="shared" si="3"/>
        <v>16.276800000000001</v>
      </c>
      <c r="G76" s="2">
        <f t="shared" si="5"/>
        <v>16.258539999999989</v>
      </c>
      <c r="H76" s="2"/>
      <c r="I76" s="2">
        <f t="array" ref="I76">SUMPRODUCT(B60:B79, (ROW(B60:B79)-ROW(B60)+1)) / (20*21/2)</f>
        <v>16.293342857142854</v>
      </c>
      <c r="J76" s="2">
        <f t="shared" si="4"/>
        <v>16.264468617361835</v>
      </c>
      <c r="K76" s="2">
        <f t="shared" si="6"/>
        <v>16.257728302132072</v>
      </c>
    </row>
    <row r="77" spans="1:11" ht="13.5" x14ac:dyDescent="0.25">
      <c r="A77" s="3">
        <f>TITRES_STAT!B80</f>
        <v>42116</v>
      </c>
      <c r="B77" s="5">
        <f>TITRES_STAT!D80</f>
        <v>16.274999999999999</v>
      </c>
      <c r="C77" s="2">
        <f t="shared" si="7"/>
        <v>6.9999999999978968E-3</v>
      </c>
      <c r="D77" s="2">
        <f t="shared" si="8"/>
        <v>16.265800000000002</v>
      </c>
      <c r="E77" s="2">
        <f t="shared" si="9"/>
        <v>16.2639</v>
      </c>
      <c r="F77" s="2">
        <f t="shared" si="3"/>
        <v>16.279050000000002</v>
      </c>
      <c r="G77" s="2">
        <f t="shared" si="5"/>
        <v>16.253739999999986</v>
      </c>
      <c r="H77" s="2"/>
      <c r="I77" s="2">
        <f t="array" ref="I77">SUMPRODUCT(B61:B80, (ROW(B61:B80)-ROW(B61)+1)) / (20*21/2)</f>
        <v>16.290195238095237</v>
      </c>
      <c r="J77" s="2">
        <f t="shared" si="4"/>
        <v>16.265471606184519</v>
      </c>
      <c r="K77" s="2">
        <f t="shared" si="6"/>
        <v>16.25840562361709</v>
      </c>
    </row>
    <row r="78" spans="1:11" ht="13.5" x14ac:dyDescent="0.25">
      <c r="A78" s="3">
        <f>TITRES_STAT!B81</f>
        <v>42117</v>
      </c>
      <c r="B78" s="5">
        <f>TITRES_STAT!D81</f>
        <v>16.39</v>
      </c>
      <c r="C78" s="2">
        <f t="shared" si="7"/>
        <v>0.11500000000000199</v>
      </c>
      <c r="D78" s="2">
        <f t="shared" si="8"/>
        <v>16.291400000000003</v>
      </c>
      <c r="E78" s="2">
        <f t="shared" si="9"/>
        <v>16.276699999999998</v>
      </c>
      <c r="F78" s="2">
        <f t="shared" si="3"/>
        <v>16.287050000000001</v>
      </c>
      <c r="G78" s="2">
        <f t="shared" si="5"/>
        <v>16.251239999999985</v>
      </c>
      <c r="H78" s="2"/>
      <c r="I78" s="2">
        <f t="array" ref="I78">SUMPRODUCT(B62:B81, (ROW(B62:B81)-ROW(B62)+1)) / (20*21/2)</f>
        <v>16.286895238095241</v>
      </c>
      <c r="J78" s="2">
        <f t="shared" si="4"/>
        <v>16.277331453214565</v>
      </c>
      <c r="K78" s="2">
        <f t="shared" si="6"/>
        <v>16.263566187396812</v>
      </c>
    </row>
    <row r="79" spans="1:11" ht="13.5" x14ac:dyDescent="0.25">
      <c r="A79" s="3">
        <f>TITRES_STAT!B82</f>
        <v>42118</v>
      </c>
      <c r="B79" s="5">
        <f>TITRES_STAT!D82</f>
        <v>16.39</v>
      </c>
      <c r="C79" s="2">
        <f t="shared" si="7"/>
        <v>0</v>
      </c>
      <c r="D79" s="2">
        <f t="shared" si="8"/>
        <v>16.317</v>
      </c>
      <c r="E79" s="2">
        <f t="shared" si="9"/>
        <v>16.289499999999997</v>
      </c>
      <c r="F79" s="2">
        <f t="shared" si="3"/>
        <v>16.295049999999996</v>
      </c>
      <c r="G79" s="2">
        <f t="shared" si="5"/>
        <v>16.248739999999987</v>
      </c>
      <c r="H79" s="2"/>
      <c r="I79" s="2">
        <f t="array" ref="I79">SUMPRODUCT(B63:B82, (ROW(B63:B82)-ROW(B63)+1)) / (20*21/2)</f>
        <v>16.283442857142859</v>
      </c>
      <c r="J79" s="2">
        <f t="shared" si="4"/>
        <v>16.288061791003653</v>
      </c>
      <c r="K79" s="2">
        <f t="shared" si="6"/>
        <v>16.268524376126351</v>
      </c>
    </row>
    <row r="80" spans="1:11" ht="13.5" x14ac:dyDescent="0.25">
      <c r="A80" s="3">
        <f>TITRES_STAT!B83</f>
        <v>42121</v>
      </c>
      <c r="B80" s="5">
        <f>TITRES_STAT!D83</f>
        <v>16.262</v>
      </c>
      <c r="C80" s="2">
        <f t="shared" si="7"/>
        <v>-0.12800000000000011</v>
      </c>
      <c r="D80" s="2">
        <f t="shared" si="8"/>
        <v>16.317</v>
      </c>
      <c r="E80" s="2">
        <f t="shared" si="9"/>
        <v>16.289499999999997</v>
      </c>
      <c r="F80" s="2">
        <f t="shared" si="3"/>
        <v>16.296649999999996</v>
      </c>
      <c r="G80" s="2">
        <f t="shared" si="5"/>
        <v>16.243679999999991</v>
      </c>
      <c r="H80" s="2"/>
      <c r="I80" s="2">
        <f t="array" ref="I80">SUMPRODUCT(B64:B83, (ROW(B64:B83)-ROW(B64)+1)) / (20*21/2)</f>
        <v>16.29432380952381</v>
      </c>
      <c r="J80" s="2">
        <f t="shared" si="4"/>
        <v>16.285579715669972</v>
      </c>
      <c r="K80" s="2">
        <f t="shared" si="6"/>
        <v>16.268268518239044</v>
      </c>
    </row>
    <row r="81" spans="1:11" ht="13.5" x14ac:dyDescent="0.25">
      <c r="A81" s="3">
        <f>TITRES_STAT!B84</f>
        <v>42122</v>
      </c>
      <c r="B81" s="5">
        <f>TITRES_STAT!D84</f>
        <v>16.262</v>
      </c>
      <c r="C81" s="2">
        <f t="shared" si="7"/>
        <v>0</v>
      </c>
      <c r="D81" s="2">
        <f t="shared" si="8"/>
        <v>16.315800000000003</v>
      </c>
      <c r="E81" s="2">
        <f t="shared" si="9"/>
        <v>16.2895</v>
      </c>
      <c r="F81" s="2">
        <f t="shared" si="3"/>
        <v>16.298249999999999</v>
      </c>
      <c r="G81" s="2">
        <f t="shared" si="5"/>
        <v>16.238619999999987</v>
      </c>
      <c r="H81" s="2"/>
      <c r="I81" s="2">
        <f t="array" ref="I81">SUMPRODUCT(B65:B84, (ROW(B65:B84)-ROW(B65)+1)) / (20*21/2)</f>
        <v>16.316880952380952</v>
      </c>
      <c r="J81" s="2">
        <f t="shared" si="4"/>
        <v>16.283334028463308</v>
      </c>
      <c r="K81" s="2">
        <f t="shared" si="6"/>
        <v>16.268022693994375</v>
      </c>
    </row>
    <row r="82" spans="1:11" ht="13.5" x14ac:dyDescent="0.25">
      <c r="A82" s="3">
        <f>TITRES_STAT!B85</f>
        <v>42123</v>
      </c>
      <c r="B82" s="5">
        <f>TITRES_STAT!D85</f>
        <v>16.262</v>
      </c>
      <c r="C82" s="2">
        <f t="shared" si="7"/>
        <v>0</v>
      </c>
      <c r="D82" s="2">
        <f t="shared" si="8"/>
        <v>16.313200000000002</v>
      </c>
      <c r="E82" s="2">
        <f t="shared" si="9"/>
        <v>16.2895</v>
      </c>
      <c r="F82" s="2">
        <f t="shared" si="3"/>
        <v>16.275749999999999</v>
      </c>
      <c r="G82" s="2">
        <f t="shared" si="5"/>
        <v>16.23355999999999</v>
      </c>
      <c r="H82" s="2"/>
      <c r="I82" s="2">
        <f t="array" ref="I82">SUMPRODUCT(B66:B85, (ROW(B66:B85)-ROW(B66)+1)) / (20*21/2)</f>
        <v>16.338214285714287</v>
      </c>
      <c r="J82" s="2">
        <f t="shared" si="4"/>
        <v>16.281302216228706</v>
      </c>
      <c r="K82" s="2">
        <f t="shared" si="6"/>
        <v>16.267786509916164</v>
      </c>
    </row>
    <row r="83" spans="1:11" ht="13.5" x14ac:dyDescent="0.25">
      <c r="A83" s="3">
        <f>TITRES_STAT!B86</f>
        <v>42124</v>
      </c>
      <c r="B83" s="5">
        <f>TITRES_STAT!D86</f>
        <v>16.39</v>
      </c>
      <c r="C83" s="2">
        <f t="shared" si="7"/>
        <v>0.12800000000000011</v>
      </c>
      <c r="D83" s="2">
        <f t="shared" si="8"/>
        <v>16.313200000000002</v>
      </c>
      <c r="E83" s="2">
        <f t="shared" si="9"/>
        <v>16.302300000000002</v>
      </c>
      <c r="F83" s="2">
        <f t="shared" si="3"/>
        <v>16.282149999999998</v>
      </c>
      <c r="G83" s="2">
        <f t="shared" si="5"/>
        <v>16.23741999999999</v>
      </c>
      <c r="H83" s="2"/>
      <c r="I83" s="2">
        <f t="array" ref="I83">SUMPRODUCT(B67:B86, (ROW(B67:B86)-ROW(B67)+1)) / (20*21/2)</f>
        <v>16.35832380952381</v>
      </c>
      <c r="J83" s="2">
        <f t="shared" si="4"/>
        <v>16.291654386111684</v>
      </c>
      <c r="K83" s="2">
        <f t="shared" si="6"/>
        <v>16.272579195801807</v>
      </c>
    </row>
    <row r="84" spans="1:11" ht="13.5" x14ac:dyDescent="0.25">
      <c r="A84" s="3">
        <f>TITRES_STAT!B87</f>
        <v>42128</v>
      </c>
      <c r="B84" s="5">
        <f>TITRES_STAT!D87</f>
        <v>16.518999999999998</v>
      </c>
      <c r="C84" s="2">
        <f t="shared" si="7"/>
        <v>0.12899999999999778</v>
      </c>
      <c r="D84" s="2">
        <f t="shared" si="8"/>
        <v>16.338999999999999</v>
      </c>
      <c r="E84" s="2">
        <f t="shared" si="9"/>
        <v>16.327999999999996</v>
      </c>
      <c r="F84" s="2">
        <f t="shared" ref="F84:F147" si="10">AVERAGE(B65:B84)</f>
        <v>16.294999999999998</v>
      </c>
      <c r="G84" s="2">
        <f t="shared" si="5"/>
        <v>16.243859999999994</v>
      </c>
      <c r="H84" s="2"/>
      <c r="I84" s="2">
        <f t="array" ref="I84">SUMPRODUCT(B68:B87, (ROW(B68:B87)-ROW(B68)+1)) / (20*21/2)</f>
        <v>16.377209523809523</v>
      </c>
      <c r="J84" s="2">
        <f t="shared" si="4"/>
        <v>16.313306349339143</v>
      </c>
      <c r="K84" s="2">
        <f t="shared" si="6"/>
        <v>16.282242756750758</v>
      </c>
    </row>
    <row r="85" spans="1:11" ht="13.5" x14ac:dyDescent="0.25">
      <c r="A85" s="3">
        <f>TITRES_STAT!B88</f>
        <v>42129</v>
      </c>
      <c r="B85" s="5">
        <f>TITRES_STAT!D88</f>
        <v>16.518999999999998</v>
      </c>
      <c r="C85" s="2">
        <f t="shared" si="7"/>
        <v>0</v>
      </c>
      <c r="D85" s="2">
        <f t="shared" si="8"/>
        <v>16.3904</v>
      </c>
      <c r="E85" s="2">
        <f t="shared" si="9"/>
        <v>16.353700000000003</v>
      </c>
      <c r="F85" s="2">
        <f t="shared" si="10"/>
        <v>16.307849999999998</v>
      </c>
      <c r="G85" s="2">
        <f t="shared" si="5"/>
        <v>16.250299999999992</v>
      </c>
      <c r="H85" s="2"/>
      <c r="I85" s="2">
        <f t="array" ref="I85">SUMPRODUCT(B69:B88, (ROW(B69:B88)-ROW(B69)+1)) / (20*21/2)</f>
        <v>16.394871428571427</v>
      </c>
      <c r="J85" s="2">
        <f t="shared" ref="J85:J148" si="11">$J$4*B85+J84*(1-$J$4)</f>
        <v>16.332896220830655</v>
      </c>
      <c r="K85" s="2">
        <f t="shared" si="6"/>
        <v>16.29152735452524</v>
      </c>
    </row>
    <row r="86" spans="1:11" ht="13.5" x14ac:dyDescent="0.25">
      <c r="A86" s="3">
        <f>TITRES_STAT!B89</f>
        <v>42130</v>
      </c>
      <c r="B86" s="5">
        <f>TITRES_STAT!D89</f>
        <v>16.518999999999998</v>
      </c>
      <c r="C86" s="2">
        <f t="shared" si="7"/>
        <v>0</v>
      </c>
      <c r="D86" s="2">
        <f t="shared" si="8"/>
        <v>16.441800000000001</v>
      </c>
      <c r="E86" s="2">
        <f t="shared" si="9"/>
        <v>16.378800000000002</v>
      </c>
      <c r="F86" s="2">
        <f t="shared" si="10"/>
        <v>16.320699999999999</v>
      </c>
      <c r="G86" s="2">
        <f t="shared" si="5"/>
        <v>16.252879999999994</v>
      </c>
      <c r="H86" s="2"/>
      <c r="I86" s="2">
        <f t="array" ref="I86">SUMPRODUCT(B70:B89, (ROW(B70:B89)-ROW(B70)+1)) / (20*21/2)</f>
        <v>16.39292857142857</v>
      </c>
      <c r="J86" s="2">
        <f t="shared" si="11"/>
        <v>16.350620390275356</v>
      </c>
      <c r="K86" s="2">
        <f t="shared" si="6"/>
        <v>16.300447850426213</v>
      </c>
    </row>
    <row r="87" spans="1:11" ht="13.5" x14ac:dyDescent="0.25">
      <c r="A87" s="3">
        <f>TITRES_STAT!B90</f>
        <v>42131</v>
      </c>
      <c r="B87" s="5">
        <f>TITRES_STAT!D90</f>
        <v>16.518999999999998</v>
      </c>
      <c r="C87" s="2">
        <f t="shared" si="7"/>
        <v>0</v>
      </c>
      <c r="D87" s="2">
        <f t="shared" si="8"/>
        <v>16.493200000000002</v>
      </c>
      <c r="E87" s="2">
        <f t="shared" si="9"/>
        <v>16.403200000000002</v>
      </c>
      <c r="F87" s="2">
        <f t="shared" si="10"/>
        <v>16.333549999999999</v>
      </c>
      <c r="G87" s="2">
        <f t="shared" si="5"/>
        <v>16.261879999999994</v>
      </c>
      <c r="H87" s="2"/>
      <c r="I87" s="2">
        <f t="array" ref="I87">SUMPRODUCT(B71:B90, (ROW(B71:B90)-ROW(B71)+1)) / (20*21/2)</f>
        <v>16.390680952380951</v>
      </c>
      <c r="J87" s="2">
        <f t="shared" si="11"/>
        <v>16.366656543582465</v>
      </c>
      <c r="K87" s="2">
        <f t="shared" si="6"/>
        <v>16.309018522958521</v>
      </c>
    </row>
    <row r="88" spans="1:11" ht="13.5" x14ac:dyDescent="0.25">
      <c r="A88" s="3">
        <f>TITRES_STAT!B91</f>
        <v>42132</v>
      </c>
      <c r="B88" s="5">
        <f>TITRES_STAT!D91</f>
        <v>16.518999999999998</v>
      </c>
      <c r="C88" s="2">
        <f t="shared" si="7"/>
        <v>0</v>
      </c>
      <c r="D88" s="2">
        <f t="shared" si="8"/>
        <v>16.518999999999998</v>
      </c>
      <c r="E88" s="2">
        <f t="shared" si="9"/>
        <v>16.416100000000004</v>
      </c>
      <c r="F88" s="2">
        <f t="shared" si="10"/>
        <v>16.346399999999999</v>
      </c>
      <c r="G88" s="2">
        <f t="shared" si="5"/>
        <v>16.270879999999995</v>
      </c>
      <c r="H88" s="2"/>
      <c r="I88" s="2">
        <f t="array" ref="I88">SUMPRODUCT(B72:B91, (ROW(B72:B91)-ROW(B72)+1)) / (20*21/2)</f>
        <v>16.382604761904762</v>
      </c>
      <c r="J88" s="2">
        <f t="shared" si="11"/>
        <v>16.381165444193659</v>
      </c>
      <c r="K88" s="2">
        <f t="shared" si="6"/>
        <v>16.317253090685639</v>
      </c>
    </row>
    <row r="89" spans="1:11" ht="13.5" x14ac:dyDescent="0.25">
      <c r="A89" s="3">
        <f>TITRES_STAT!B92</f>
        <v>42135</v>
      </c>
      <c r="B89" s="5">
        <f>TITRES_STAT!D92</f>
        <v>16.326000000000001</v>
      </c>
      <c r="C89" s="2">
        <f t="shared" si="7"/>
        <v>-0.19299999999999784</v>
      </c>
      <c r="D89" s="2">
        <f t="shared" si="8"/>
        <v>16.480399999999996</v>
      </c>
      <c r="E89" s="2">
        <f t="shared" si="9"/>
        <v>16.409700000000001</v>
      </c>
      <c r="F89" s="2">
        <f t="shared" si="10"/>
        <v>16.349600000000002</v>
      </c>
      <c r="G89" s="2">
        <f t="shared" si="5"/>
        <v>16.276019999999995</v>
      </c>
      <c r="H89" s="2"/>
      <c r="I89" s="2">
        <f t="array" ref="I89">SUMPRODUCT(B73:B92, (ROW(B73:B92)-ROW(B73)+1)) / (20*21/2)</f>
        <v>16.378214285714286</v>
      </c>
      <c r="J89" s="2">
        <f t="shared" si="11"/>
        <v>16.375911592365689</v>
      </c>
      <c r="K89" s="2">
        <f t="shared" si="6"/>
        <v>16.317596106737184</v>
      </c>
    </row>
    <row r="90" spans="1:11" ht="13.5" x14ac:dyDescent="0.25">
      <c r="A90" s="3">
        <f>TITRES_STAT!B93</f>
        <v>42136</v>
      </c>
      <c r="B90" s="5">
        <f>TITRES_STAT!D93</f>
        <v>16.326000000000001</v>
      </c>
      <c r="C90" s="2">
        <f t="shared" si="7"/>
        <v>0</v>
      </c>
      <c r="D90" s="2">
        <f t="shared" si="8"/>
        <v>16.441800000000001</v>
      </c>
      <c r="E90" s="2">
        <f t="shared" si="9"/>
        <v>16.4161</v>
      </c>
      <c r="F90" s="2">
        <f t="shared" si="10"/>
        <v>16.352800000000002</v>
      </c>
      <c r="G90" s="2">
        <f t="shared" si="5"/>
        <v>16.280519999999999</v>
      </c>
      <c r="H90" s="2"/>
      <c r="I90" s="2">
        <f t="array" ref="I90">SUMPRODUCT(B74:B93, (ROW(B74:B93)-ROW(B74)+1)) / (20*21/2)</f>
        <v>16.384561904761902</v>
      </c>
      <c r="J90" s="2">
        <f t="shared" si="11"/>
        <v>16.371158107378481</v>
      </c>
      <c r="K90" s="2">
        <f t="shared" si="6"/>
        <v>16.317925671178863</v>
      </c>
    </row>
    <row r="91" spans="1:11" ht="13.5" x14ac:dyDescent="0.25">
      <c r="A91" s="3">
        <f>TITRES_STAT!B94</f>
        <v>42137</v>
      </c>
      <c r="B91" s="5">
        <f>TITRES_STAT!D94</f>
        <v>16.268000000000001</v>
      </c>
      <c r="C91" s="2">
        <f t="shared" si="7"/>
        <v>-5.7999999999999829E-2</v>
      </c>
      <c r="D91" s="2">
        <f t="shared" si="8"/>
        <v>16.3916</v>
      </c>
      <c r="E91" s="2">
        <f t="shared" si="9"/>
        <v>16.416699999999999</v>
      </c>
      <c r="F91" s="2">
        <f t="shared" si="10"/>
        <v>16.353100000000005</v>
      </c>
      <c r="G91" s="2">
        <f t="shared" si="5"/>
        <v>16.28322</v>
      </c>
      <c r="H91" s="2"/>
      <c r="I91" s="2">
        <f t="array" ref="I91">SUMPRODUCT(B75:B94, (ROW(B75:B94)-ROW(B75)+1)) / (20*21/2)</f>
        <v>16.390147619047621</v>
      </c>
      <c r="J91" s="2">
        <f t="shared" si="11"/>
        <v>16.361333525723389</v>
      </c>
      <c r="K91" s="2">
        <f t="shared" si="6"/>
        <v>16.31596780172087</v>
      </c>
    </row>
    <row r="92" spans="1:11" ht="13.5" x14ac:dyDescent="0.25">
      <c r="A92" s="3">
        <f>TITRES_STAT!B95</f>
        <v>42138</v>
      </c>
      <c r="B92" s="5">
        <f>TITRES_STAT!D95</f>
        <v>16.306999999999999</v>
      </c>
      <c r="C92" s="2">
        <f t="shared" si="7"/>
        <v>3.8999999999997925E-2</v>
      </c>
      <c r="D92" s="2">
        <f t="shared" si="8"/>
        <v>16.3492</v>
      </c>
      <c r="E92" s="2">
        <f t="shared" si="9"/>
        <v>16.421199999999999</v>
      </c>
      <c r="F92" s="2">
        <f t="shared" si="10"/>
        <v>16.355350000000005</v>
      </c>
      <c r="G92" s="2">
        <f t="shared" si="5"/>
        <v>16.287980000000001</v>
      </c>
      <c r="H92" s="2"/>
      <c r="I92" s="2">
        <f t="array" ref="I92">SUMPRODUCT(B76:B95, (ROW(B76:B95)-ROW(B76)+1)) / (20*21/2)</f>
        <v>16.394971428571431</v>
      </c>
      <c r="J92" s="2">
        <f t="shared" si="11"/>
        <v>16.356158904225921</v>
      </c>
      <c r="K92" s="2">
        <f t="shared" si="6"/>
        <v>16.315616123222011</v>
      </c>
    </row>
    <row r="93" spans="1:11" ht="13.5" x14ac:dyDescent="0.25">
      <c r="A93" s="3">
        <f>TITRES_STAT!B96</f>
        <v>42139</v>
      </c>
      <c r="B93" s="5">
        <f>TITRES_STAT!D96</f>
        <v>16.422000000000001</v>
      </c>
      <c r="C93" s="2">
        <f t="shared" si="7"/>
        <v>0.11500000000000199</v>
      </c>
      <c r="D93" s="2">
        <f t="shared" si="8"/>
        <v>16.329799999999999</v>
      </c>
      <c r="E93" s="2">
        <f t="shared" si="9"/>
        <v>16.424399999999999</v>
      </c>
      <c r="F93" s="2">
        <f t="shared" si="10"/>
        <v>16.363350000000008</v>
      </c>
      <c r="G93" s="2">
        <f t="shared" si="5"/>
        <v>16.29504</v>
      </c>
      <c r="H93" s="2"/>
      <c r="I93" s="2">
        <f t="array" ref="I93">SUMPRODUCT(B77:B96, (ROW(B77:B96)-ROW(B77)+1)) / (20*21/2)</f>
        <v>16.400271428571429</v>
      </c>
      <c r="J93" s="2">
        <f t="shared" si="11"/>
        <v>16.362429484775834</v>
      </c>
      <c r="K93" s="2">
        <f t="shared" si="6"/>
        <v>16.319788039958404</v>
      </c>
    </row>
    <row r="94" spans="1:11" ht="13.5" x14ac:dyDescent="0.25">
      <c r="A94" s="3">
        <f>TITRES_STAT!B97</f>
        <v>42142</v>
      </c>
      <c r="B94" s="5">
        <f>TITRES_STAT!D97</f>
        <v>16.422000000000001</v>
      </c>
      <c r="C94" s="2">
        <f t="shared" si="7"/>
        <v>0</v>
      </c>
      <c r="D94" s="2">
        <f t="shared" si="8"/>
        <v>16.348999999999997</v>
      </c>
      <c r="E94" s="2">
        <f t="shared" si="9"/>
        <v>16.414699999999996</v>
      </c>
      <c r="F94" s="2">
        <f t="shared" si="10"/>
        <v>16.37135</v>
      </c>
      <c r="G94" s="2">
        <f t="shared" si="5"/>
        <v>16.300820000000002</v>
      </c>
      <c r="H94" s="2"/>
      <c r="I94" s="2">
        <f t="array" ref="I94">SUMPRODUCT(B78:B97, (ROW(B78:B97)-ROW(B78)+1)) / (20*21/2)</f>
        <v>16.407252380952379</v>
      </c>
      <c r="J94" s="2">
        <f t="shared" si="11"/>
        <v>16.368102867178138</v>
      </c>
      <c r="K94" s="2">
        <f t="shared" si="6"/>
        <v>16.323796352116897</v>
      </c>
    </row>
    <row r="95" spans="1:11" ht="13.5" x14ac:dyDescent="0.25">
      <c r="A95" s="3">
        <f>TITRES_STAT!B98</f>
        <v>42143</v>
      </c>
      <c r="B95" s="5">
        <f>TITRES_STAT!D98</f>
        <v>16.422000000000001</v>
      </c>
      <c r="C95" s="2">
        <f t="shared" si="7"/>
        <v>0</v>
      </c>
      <c r="D95" s="2">
        <f t="shared" si="8"/>
        <v>16.368199999999998</v>
      </c>
      <c r="E95" s="2">
        <f t="shared" si="9"/>
        <v>16.405000000000001</v>
      </c>
      <c r="F95" s="2">
        <f t="shared" si="10"/>
        <v>16.379350000000006</v>
      </c>
      <c r="G95" s="2">
        <f t="shared" si="5"/>
        <v>16.3066</v>
      </c>
      <c r="H95" s="2"/>
      <c r="I95" s="2">
        <f t="array" ref="I95">SUMPRODUCT(B79:B98, (ROW(B79:B98)-ROW(B79)+1)) / (20*21/2)</f>
        <v>16.410871428571429</v>
      </c>
      <c r="J95" s="2">
        <f t="shared" si="11"/>
        <v>16.373235927446885</v>
      </c>
      <c r="K95" s="2">
        <f t="shared" si="6"/>
        <v>16.327647475563293</v>
      </c>
    </row>
    <row r="96" spans="1:11" ht="13.5" x14ac:dyDescent="0.25">
      <c r="A96" s="3">
        <f>TITRES_STAT!B99</f>
        <v>42144</v>
      </c>
      <c r="B96" s="5">
        <f>TITRES_STAT!D99</f>
        <v>16.434999999999999</v>
      </c>
      <c r="C96" s="2">
        <f t="shared" si="7"/>
        <v>1.2999999999998124E-2</v>
      </c>
      <c r="D96" s="2">
        <f t="shared" si="8"/>
        <v>16.401599999999998</v>
      </c>
      <c r="E96" s="2">
        <f t="shared" si="9"/>
        <v>16.396599999999999</v>
      </c>
      <c r="F96" s="2">
        <f t="shared" si="10"/>
        <v>16.387700000000002</v>
      </c>
      <c r="G96" s="2">
        <f t="shared" si="5"/>
        <v>16.311359999999997</v>
      </c>
      <c r="H96" s="2"/>
      <c r="I96" s="2">
        <f t="array" ref="I96">SUMPRODUCT(B80:B99, (ROW(B80:B99)-ROW(B80)+1)) / (20*21/2)</f>
        <v>16.414276190476187</v>
      </c>
      <c r="J96" s="2">
        <f t="shared" si="11"/>
        <v>16.379118220070989</v>
      </c>
      <c r="K96" s="2">
        <f t="shared" si="6"/>
        <v>16.331857378482379</v>
      </c>
    </row>
    <row r="97" spans="1:11" ht="13.5" x14ac:dyDescent="0.25">
      <c r="A97" s="3">
        <f>TITRES_STAT!B100</f>
        <v>42145</v>
      </c>
      <c r="B97" s="5">
        <f>TITRES_STAT!D100</f>
        <v>16.460999999999999</v>
      </c>
      <c r="C97" s="2">
        <f t="shared" si="7"/>
        <v>2.5999999999999801E-2</v>
      </c>
      <c r="D97" s="2">
        <f t="shared" si="8"/>
        <v>16.432400000000001</v>
      </c>
      <c r="E97" s="2">
        <f t="shared" si="9"/>
        <v>16.390800000000002</v>
      </c>
      <c r="F97" s="2">
        <f t="shared" si="10"/>
        <v>16.397000000000002</v>
      </c>
      <c r="G97" s="2">
        <f t="shared" si="5"/>
        <v>16.316499999999998</v>
      </c>
      <c r="H97" s="2"/>
      <c r="I97" s="2">
        <f t="array" ref="I97">SUMPRODUCT(B81:B100, (ROW(B81:B100)-ROW(B81)+1)) / (20*21/2)</f>
        <v>16.417466666666666</v>
      </c>
      <c r="J97" s="2">
        <f t="shared" si="11"/>
        <v>16.386916484826134</v>
      </c>
      <c r="K97" s="2">
        <f t="shared" si="6"/>
        <v>16.336921795012483</v>
      </c>
    </row>
    <row r="98" spans="1:11" ht="13.5" x14ac:dyDescent="0.25">
      <c r="A98" s="3">
        <f>TITRES_STAT!B101</f>
        <v>42146</v>
      </c>
      <c r="B98" s="5">
        <f>TITRES_STAT!D101</f>
        <v>16.434999999999999</v>
      </c>
      <c r="C98" s="2">
        <f t="shared" si="7"/>
        <v>-2.5999999999999801E-2</v>
      </c>
      <c r="D98" s="2">
        <f t="shared" si="8"/>
        <v>16.434999999999999</v>
      </c>
      <c r="E98" s="2">
        <f t="shared" si="9"/>
        <v>16.382400000000001</v>
      </c>
      <c r="F98" s="2">
        <f t="shared" si="10"/>
        <v>16.399250000000002</v>
      </c>
      <c r="G98" s="2">
        <f t="shared" si="5"/>
        <v>16.321119999999997</v>
      </c>
      <c r="H98" s="2"/>
      <c r="I98" s="2">
        <f t="array" ref="I98">SUMPRODUCT(B82:B101, (ROW(B82:B101)-ROW(B82)+1)) / (20*21/2)</f>
        <v>16.419833333333333</v>
      </c>
      <c r="J98" s="2">
        <f t="shared" si="11"/>
        <v>16.391495867223643</v>
      </c>
      <c r="K98" s="2">
        <f t="shared" si="6"/>
        <v>16.340767999129639</v>
      </c>
    </row>
    <row r="99" spans="1:11" ht="13.5" x14ac:dyDescent="0.25">
      <c r="A99" s="3">
        <f>TITRES_STAT!B102</f>
        <v>42149</v>
      </c>
      <c r="B99" s="5">
        <f>TITRES_STAT!D102</f>
        <v>16.434999999999999</v>
      </c>
      <c r="C99" s="2">
        <f t="shared" si="7"/>
        <v>0</v>
      </c>
      <c r="D99" s="2">
        <f t="shared" si="8"/>
        <v>16.4376</v>
      </c>
      <c r="E99" s="2">
        <f t="shared" si="9"/>
        <v>16.3933</v>
      </c>
      <c r="F99" s="2">
        <f t="shared" si="10"/>
        <v>16.401500000000002</v>
      </c>
      <c r="G99" s="2">
        <f t="shared" si="5"/>
        <v>16.325619999999997</v>
      </c>
      <c r="H99" s="2"/>
      <c r="I99" s="2">
        <f t="array" ref="I99">SUMPRODUCT(B83:B102, (ROW(B83:B102)-ROW(B83)+1)) / (20*21/2)</f>
        <v>16.421376190476188</v>
      </c>
      <c r="J99" s="2">
        <f t="shared" si="11"/>
        <v>16.395639117964247</v>
      </c>
      <c r="K99" s="2">
        <f t="shared" si="6"/>
        <v>16.344463371712791</v>
      </c>
    </row>
    <row r="100" spans="1:11" ht="13.5" x14ac:dyDescent="0.25">
      <c r="A100" s="3">
        <f>TITRES_STAT!B103</f>
        <v>42150</v>
      </c>
      <c r="B100" s="5">
        <f>TITRES_STAT!D103</f>
        <v>16.434999999999999</v>
      </c>
      <c r="C100" s="2">
        <f t="shared" si="7"/>
        <v>0</v>
      </c>
      <c r="D100" s="2">
        <f t="shared" si="8"/>
        <v>16.440200000000001</v>
      </c>
      <c r="E100" s="2">
        <f t="shared" si="9"/>
        <v>16.404199999999999</v>
      </c>
      <c r="F100" s="2">
        <f t="shared" si="10"/>
        <v>16.410149999999998</v>
      </c>
      <c r="G100" s="2">
        <f t="shared" si="5"/>
        <v>16.329979999999999</v>
      </c>
      <c r="H100" s="2"/>
      <c r="I100" s="2">
        <f t="array" ref="I100">SUMPRODUCT(B84:B103, (ROW(B84:B103)-ROW(B84)+1)) / (20*21/2)</f>
        <v>16.45457142857143</v>
      </c>
      <c r="J100" s="2">
        <f t="shared" si="11"/>
        <v>16.399387773396224</v>
      </c>
      <c r="K100" s="2">
        <f t="shared" si="6"/>
        <v>16.348013827724053</v>
      </c>
    </row>
    <row r="101" spans="1:11" ht="13.5" x14ac:dyDescent="0.25">
      <c r="A101" s="3">
        <f>TITRES_STAT!B104</f>
        <v>42151</v>
      </c>
      <c r="B101" s="5">
        <f>TITRES_STAT!D104</f>
        <v>16.434999999999999</v>
      </c>
      <c r="C101" s="2">
        <f t="shared" si="7"/>
        <v>0</v>
      </c>
      <c r="D101" s="2">
        <f t="shared" si="8"/>
        <v>16.440200000000001</v>
      </c>
      <c r="E101" s="2">
        <f t="shared" si="9"/>
        <v>16.4209</v>
      </c>
      <c r="F101" s="2">
        <f t="shared" si="10"/>
        <v>16.418799999999997</v>
      </c>
      <c r="G101" s="2">
        <f t="shared" si="5"/>
        <v>16.334339999999997</v>
      </c>
      <c r="H101" s="2"/>
      <c r="I101" s="2">
        <f t="array" ref="I101">SUMPRODUCT(B85:B104, (ROW(B85:B104)-ROW(B85)+1)) / (20*21/2)</f>
        <v>16.479833333333335</v>
      </c>
      <c r="J101" s="2">
        <f t="shared" si="11"/>
        <v>16.402779414025154</v>
      </c>
      <c r="K101" s="2">
        <f t="shared" si="6"/>
        <v>16.351425050166245</v>
      </c>
    </row>
    <row r="102" spans="1:11" ht="13.5" x14ac:dyDescent="0.25">
      <c r="A102" s="3">
        <f>TITRES_STAT!B105</f>
        <v>42152</v>
      </c>
      <c r="B102" s="5">
        <f>TITRES_STAT!D105</f>
        <v>16.434999999999999</v>
      </c>
      <c r="C102" s="2">
        <f t="shared" si="7"/>
        <v>0</v>
      </c>
      <c r="D102" s="2">
        <f t="shared" si="8"/>
        <v>16.434999999999999</v>
      </c>
      <c r="E102" s="2">
        <f t="shared" si="9"/>
        <v>16.433700000000002</v>
      </c>
      <c r="F102" s="2">
        <f t="shared" si="10"/>
        <v>16.42745</v>
      </c>
      <c r="G102" s="2">
        <f t="shared" si="5"/>
        <v>16.338699999999996</v>
      </c>
      <c r="H102" s="2"/>
      <c r="I102" s="2">
        <f t="array" ref="I102">SUMPRODUCT(B86:B105, (ROW(B86:B105)-ROW(B86)+1)) / (20*21/2)</f>
        <v>16.473509523809522</v>
      </c>
      <c r="J102" s="2">
        <f t="shared" si="11"/>
        <v>16.405848041260853</v>
      </c>
      <c r="K102" s="2">
        <f t="shared" si="6"/>
        <v>16.354702499179332</v>
      </c>
    </row>
    <row r="103" spans="1:11" ht="13.5" x14ac:dyDescent="0.25">
      <c r="A103" s="3">
        <f>TITRES_STAT!B106</f>
        <v>42153</v>
      </c>
      <c r="B103" s="5">
        <f>TITRES_STAT!D106</f>
        <v>16.776</v>
      </c>
      <c r="C103" s="2">
        <f t="shared" si="7"/>
        <v>0.34100000000000108</v>
      </c>
      <c r="D103" s="2">
        <f t="shared" si="8"/>
        <v>16.5032</v>
      </c>
      <c r="E103" s="2">
        <f t="shared" si="9"/>
        <v>16.469100000000001</v>
      </c>
      <c r="F103" s="2">
        <f t="shared" si="10"/>
        <v>16.446750000000002</v>
      </c>
      <c r="G103" s="2">
        <f t="shared" si="5"/>
        <v>16.349119999999996</v>
      </c>
      <c r="H103" s="2"/>
      <c r="I103" s="2">
        <f t="array" ref="I103">SUMPRODUCT(B87:B106, (ROW(B87:B106)-ROW(B87)+1)) / (20*21/2)</f>
        <v>16.537609523809522</v>
      </c>
      <c r="J103" s="2">
        <f t="shared" si="11"/>
        <v>16.441100608759818</v>
      </c>
      <c r="K103" s="2">
        <f t="shared" si="6"/>
        <v>16.37122396979975</v>
      </c>
    </row>
    <row r="104" spans="1:11" ht="13.5" x14ac:dyDescent="0.25">
      <c r="A104" s="3">
        <f>TITRES_STAT!B107</f>
        <v>42156</v>
      </c>
      <c r="B104" s="5">
        <f>TITRES_STAT!D107</f>
        <v>16.712</v>
      </c>
      <c r="C104" s="2">
        <f t="shared" si="7"/>
        <v>-6.4000000000000057E-2</v>
      </c>
      <c r="D104" s="2">
        <f t="shared" si="8"/>
        <v>16.558599999999998</v>
      </c>
      <c r="E104" s="2">
        <f t="shared" si="9"/>
        <v>16.498100000000001</v>
      </c>
      <c r="F104" s="2">
        <f t="shared" si="10"/>
        <v>16.456399999999999</v>
      </c>
      <c r="G104" s="2">
        <f t="shared" si="5"/>
        <v>16.358119999999996</v>
      </c>
      <c r="H104" s="2"/>
      <c r="I104" s="2">
        <f t="array" ref="I104">SUMPRODUCT(B88:B107, (ROW(B88:B107)-ROW(B88)+1)) / (20*21/2)</f>
        <v>16.645309523809527</v>
      </c>
      <c r="J104" s="2">
        <f t="shared" si="11"/>
        <v>16.466900550782693</v>
      </c>
      <c r="K104" s="2">
        <f t="shared" si="6"/>
        <v>16.384587735689955</v>
      </c>
    </row>
    <row r="105" spans="1:11" ht="13.5" x14ac:dyDescent="0.25">
      <c r="A105" s="3">
        <f>TITRES_STAT!B108</f>
        <v>42157</v>
      </c>
      <c r="B105" s="5">
        <f>TITRES_STAT!D108</f>
        <v>16.39</v>
      </c>
      <c r="C105" s="2">
        <f t="shared" si="7"/>
        <v>-0.32199999999999918</v>
      </c>
      <c r="D105" s="2">
        <f t="shared" si="8"/>
        <v>16.549600000000002</v>
      </c>
      <c r="E105" s="2">
        <f t="shared" si="9"/>
        <v>16.494900000000001</v>
      </c>
      <c r="F105" s="2">
        <f t="shared" si="10"/>
        <v>16.449950000000001</v>
      </c>
      <c r="G105" s="2">
        <f t="shared" si="5"/>
        <v>16.360679999999995</v>
      </c>
      <c r="H105" s="2"/>
      <c r="I105" s="2">
        <f t="array" ref="I105">SUMPRODUCT(B89:B108, (ROW(B89:B108)-ROW(B89)+1)) / (20*21/2)</f>
        <v>16.723333333333333</v>
      </c>
      <c r="J105" s="2">
        <f t="shared" si="11"/>
        <v>16.459576688803388</v>
      </c>
      <c r="K105" s="2">
        <f t="shared" si="6"/>
        <v>16.384799981349175</v>
      </c>
    </row>
    <row r="106" spans="1:11" ht="13.5" x14ac:dyDescent="0.25">
      <c r="A106" s="3">
        <f>TITRES_STAT!B109</f>
        <v>42158</v>
      </c>
      <c r="B106" s="5">
        <f>TITRES_STAT!D109</f>
        <v>17.123000000000001</v>
      </c>
      <c r="C106" s="2">
        <f t="shared" si="7"/>
        <v>0.73300000000000054</v>
      </c>
      <c r="D106" s="2">
        <f t="shared" si="8"/>
        <v>16.687200000000001</v>
      </c>
      <c r="E106" s="2">
        <f t="shared" si="9"/>
        <v>16.563700000000001</v>
      </c>
      <c r="F106" s="2">
        <f t="shared" si="10"/>
        <v>16.480150000000002</v>
      </c>
      <c r="G106" s="2">
        <f t="shared" si="5"/>
        <v>16.378539999999997</v>
      </c>
      <c r="H106" s="2"/>
      <c r="I106" s="2">
        <f t="array" ref="I106">SUMPRODUCT(B90:B109, (ROW(B90:B109)-ROW(B90)+1)) / (20*21/2)</f>
        <v>16.803571428571431</v>
      </c>
      <c r="J106" s="2">
        <f t="shared" si="11"/>
        <v>16.522759861298304</v>
      </c>
      <c r="K106" s="2">
        <f t="shared" si="6"/>
        <v>16.413749001688423</v>
      </c>
    </row>
    <row r="107" spans="1:11" ht="13.5" x14ac:dyDescent="0.25">
      <c r="A107" s="3">
        <f>TITRES_STAT!B110</f>
        <v>42159</v>
      </c>
      <c r="B107" s="5">
        <f>TITRES_STAT!D110</f>
        <v>17.611000000000001</v>
      </c>
      <c r="C107" s="2">
        <f t="shared" si="7"/>
        <v>0.48799999999999955</v>
      </c>
      <c r="D107" s="2">
        <f t="shared" si="8"/>
        <v>16.922400000000003</v>
      </c>
      <c r="E107" s="2">
        <f t="shared" si="9"/>
        <v>16.678699999999999</v>
      </c>
      <c r="F107" s="2">
        <f t="shared" si="10"/>
        <v>16.534749999999999</v>
      </c>
      <c r="G107" s="2">
        <f t="shared" si="5"/>
        <v>16.406159999999996</v>
      </c>
      <c r="H107" s="2"/>
      <c r="I107" s="2">
        <f t="array" ref="I107">SUMPRODUCT(B91:B110, (ROW(B91:B110)-ROW(B91)+1)) / (20*21/2)</f>
        <v>16.878604761904764</v>
      </c>
      <c r="J107" s="2">
        <f t="shared" si="11"/>
        <v>16.626401779269894</v>
      </c>
      <c r="K107" s="2">
        <f t="shared" si="6"/>
        <v>16.460700021230053</v>
      </c>
    </row>
    <row r="108" spans="1:11" ht="13.5" x14ac:dyDescent="0.25">
      <c r="A108" s="3">
        <f>TITRES_STAT!B111</f>
        <v>42160</v>
      </c>
      <c r="B108" s="5">
        <f>TITRES_STAT!D111</f>
        <v>17.353999999999999</v>
      </c>
      <c r="C108" s="2">
        <f t="shared" si="7"/>
        <v>-0.25700000000000145</v>
      </c>
      <c r="D108" s="2">
        <f t="shared" si="8"/>
        <v>17.038000000000004</v>
      </c>
      <c r="E108" s="2">
        <f t="shared" si="9"/>
        <v>16.770599999999995</v>
      </c>
      <c r="F108" s="2">
        <f t="shared" si="10"/>
        <v>16.576499999999999</v>
      </c>
      <c r="G108" s="2">
        <f t="shared" si="5"/>
        <v>16.428639999999994</v>
      </c>
      <c r="H108" s="2"/>
      <c r="I108" s="2">
        <f t="array" ref="I108">SUMPRODUCT(B92:B111, (ROW(B92:B111)-ROW(B92)+1)) / (20*21/2)</f>
        <v>16.997957142857143</v>
      </c>
      <c r="J108" s="2">
        <f t="shared" si="11"/>
        <v>16.695696847910856</v>
      </c>
      <c r="K108" s="2">
        <f t="shared" si="6"/>
        <v>16.495731392946521</v>
      </c>
    </row>
    <row r="109" spans="1:11" ht="13.5" x14ac:dyDescent="0.25">
      <c r="A109" s="3">
        <f>TITRES_STAT!B112</f>
        <v>42163</v>
      </c>
      <c r="B109" s="5">
        <f>TITRES_STAT!D112</f>
        <v>17.419</v>
      </c>
      <c r="C109" s="2">
        <f t="shared" si="7"/>
        <v>6.5000000000001279E-2</v>
      </c>
      <c r="D109" s="2">
        <f t="shared" si="8"/>
        <v>17.179400000000001</v>
      </c>
      <c r="E109" s="2">
        <f t="shared" si="9"/>
        <v>16.869000000000003</v>
      </c>
      <c r="F109" s="2">
        <f t="shared" si="10"/>
        <v>16.631149999999998</v>
      </c>
      <c r="G109" s="2">
        <f t="shared" si="5"/>
        <v>16.452419999999996</v>
      </c>
      <c r="H109" s="2"/>
      <c r="I109" s="2">
        <f t="array" ref="I109">SUMPRODUCT(B93:B112, (ROW(B93:B112)-ROW(B93)+1)) / (20*21/2)</f>
        <v>17.160209523809524</v>
      </c>
      <c r="J109" s="2">
        <f t="shared" si="11"/>
        <v>16.764582862395535</v>
      </c>
      <c r="K109" s="2">
        <f t="shared" si="6"/>
        <v>16.531938004987836</v>
      </c>
    </row>
    <row r="110" spans="1:11" ht="13.5" x14ac:dyDescent="0.25">
      <c r="A110" s="3">
        <f>TITRES_STAT!B113</f>
        <v>42164</v>
      </c>
      <c r="B110" s="5">
        <f>TITRES_STAT!D113</f>
        <v>17.419</v>
      </c>
      <c r="C110" s="2">
        <f t="shared" si="7"/>
        <v>0</v>
      </c>
      <c r="D110" s="2">
        <f t="shared" si="8"/>
        <v>17.385200000000001</v>
      </c>
      <c r="E110" s="2">
        <f t="shared" si="9"/>
        <v>16.967400000000005</v>
      </c>
      <c r="F110" s="2">
        <f t="shared" si="10"/>
        <v>16.685799999999997</v>
      </c>
      <c r="G110" s="2">
        <f t="shared" si="5"/>
        <v>16.476199999999995</v>
      </c>
      <c r="H110" s="2"/>
      <c r="I110" s="2">
        <f t="array" ref="I110">SUMPRODUCT(B94:B113, (ROW(B94:B113)-ROW(B94)+1)) / (20*21/2)</f>
        <v>17.327385714285715</v>
      </c>
      <c r="J110" s="2">
        <f t="shared" si="11"/>
        <v>16.826908304072152</v>
      </c>
      <c r="K110" s="2">
        <f t="shared" si="6"/>
        <v>16.566724749890277</v>
      </c>
    </row>
    <row r="111" spans="1:11" ht="13.5" x14ac:dyDescent="0.25">
      <c r="A111" s="3">
        <f>TITRES_STAT!B114</f>
        <v>42165</v>
      </c>
      <c r="B111" s="5">
        <f>TITRES_STAT!D114</f>
        <v>17.939</v>
      </c>
      <c r="C111" s="2">
        <f t="shared" si="7"/>
        <v>0.51999999999999957</v>
      </c>
      <c r="D111" s="2">
        <f t="shared" si="8"/>
        <v>17.548399999999997</v>
      </c>
      <c r="E111" s="2">
        <f t="shared" si="9"/>
        <v>17.117800000000003</v>
      </c>
      <c r="F111" s="2">
        <f t="shared" si="10"/>
        <v>16.769349999999996</v>
      </c>
      <c r="G111" s="2">
        <f t="shared" si="5"/>
        <v>16.510379999999994</v>
      </c>
      <c r="H111" s="2"/>
      <c r="I111" s="2">
        <f t="array" ref="I111">SUMPRODUCT(B95:B114, (ROW(B95:B114)-ROW(B95)+1)) / (20*21/2)</f>
        <v>17.545271428571429</v>
      </c>
      <c r="J111" s="2">
        <f t="shared" si="11"/>
        <v>16.932821798922426</v>
      </c>
      <c r="K111" s="2">
        <f t="shared" si="6"/>
        <v>16.620539465580855</v>
      </c>
    </row>
    <row r="112" spans="1:11" ht="13.5" x14ac:dyDescent="0.25">
      <c r="A112" s="3">
        <f>TITRES_STAT!B115</f>
        <v>42166</v>
      </c>
      <c r="B112" s="5">
        <f>TITRES_STAT!D115</f>
        <v>18.472999999999999</v>
      </c>
      <c r="C112" s="2">
        <f t="shared" si="7"/>
        <v>0.53399999999999892</v>
      </c>
      <c r="D112" s="2">
        <f t="shared" si="8"/>
        <v>17.720800000000001</v>
      </c>
      <c r="E112" s="2">
        <f t="shared" si="9"/>
        <v>17.3216</v>
      </c>
      <c r="F112" s="2">
        <f t="shared" si="10"/>
        <v>16.877649999999999</v>
      </c>
      <c r="G112" s="2">
        <f t="shared" si="5"/>
        <v>16.545599999999993</v>
      </c>
      <c r="H112" s="2"/>
      <c r="I112" s="2">
        <f t="array" ref="I112">SUMPRODUCT(B96:B115, (ROW(B96:B115)-ROW(B96)+1)) / (20*21/2)</f>
        <v>17.74956666666667</v>
      </c>
      <c r="J112" s="2">
        <f t="shared" si="11"/>
        <v>17.079505437120289</v>
      </c>
      <c r="K112" s="2">
        <f t="shared" si="6"/>
        <v>16.693184976734546</v>
      </c>
    </row>
    <row r="113" spans="1:11" ht="13.5" x14ac:dyDescent="0.25">
      <c r="A113" s="3">
        <f>TITRES_STAT!B116</f>
        <v>42167</v>
      </c>
      <c r="B113" s="5">
        <f>TITRES_STAT!D116</f>
        <v>18.632999999999999</v>
      </c>
      <c r="C113" s="2">
        <f t="shared" si="7"/>
        <v>0.16000000000000014</v>
      </c>
      <c r="D113" s="2">
        <f t="shared" si="8"/>
        <v>17.976599999999998</v>
      </c>
      <c r="E113" s="2">
        <f t="shared" si="9"/>
        <v>17.507300000000001</v>
      </c>
      <c r="F113" s="2">
        <f t="shared" si="10"/>
        <v>16.988199999999999</v>
      </c>
      <c r="G113" s="2">
        <f t="shared" si="5"/>
        <v>16.593019999999996</v>
      </c>
      <c r="H113" s="2"/>
      <c r="I113" s="2">
        <f t="array" ref="I113">SUMPRODUCT(B97:B116, (ROW(B97:B116)-ROW(B97)+1)) / (20*21/2)</f>
        <v>17.964747619047618</v>
      </c>
      <c r="J113" s="2">
        <f t="shared" si="11"/>
        <v>17.22745730025169</v>
      </c>
      <c r="K113" s="2">
        <f t="shared" si="6"/>
        <v>16.769256154117503</v>
      </c>
    </row>
    <row r="114" spans="1:11" ht="13.5" x14ac:dyDescent="0.25">
      <c r="A114" s="3">
        <f>TITRES_STAT!B117</f>
        <v>42170</v>
      </c>
      <c r="B114" s="5">
        <f>TITRES_STAT!D117</f>
        <v>19.276</v>
      </c>
      <c r="C114" s="2">
        <f t="shared" si="7"/>
        <v>0.64300000000000068</v>
      </c>
      <c r="D114" s="2">
        <f t="shared" si="8"/>
        <v>18.347999999999999</v>
      </c>
      <c r="E114" s="2">
        <f t="shared" si="9"/>
        <v>17.763700000000004</v>
      </c>
      <c r="F114" s="2">
        <f t="shared" si="10"/>
        <v>17.1309</v>
      </c>
      <c r="G114" s="2">
        <f t="shared" ref="G114:G177" si="12">AVERAGE(B65:B114)</f>
        <v>16.653299999999994</v>
      </c>
      <c r="H114" s="2"/>
      <c r="I114" s="2">
        <f t="array" ref="I114">SUMPRODUCT(B98:B117, (ROW(B98:B117)-ROW(B98)+1)) / (20*21/2)</f>
        <v>18.165176190476188</v>
      </c>
      <c r="J114" s="2">
        <f t="shared" si="11"/>
        <v>17.422556604989623</v>
      </c>
      <c r="K114" s="2">
        <f t="shared" si="6"/>
        <v>16.867559834348189</v>
      </c>
    </row>
    <row r="115" spans="1:11" ht="13.5" x14ac:dyDescent="0.25">
      <c r="A115" s="3">
        <f>TITRES_STAT!B118</f>
        <v>42171</v>
      </c>
      <c r="B115" s="5">
        <f>TITRES_STAT!D118</f>
        <v>19.276</v>
      </c>
      <c r="C115" s="2">
        <f t="shared" si="7"/>
        <v>0</v>
      </c>
      <c r="D115" s="2">
        <f t="shared" si="8"/>
        <v>18.7194</v>
      </c>
      <c r="E115" s="2">
        <f t="shared" si="9"/>
        <v>18.052300000000002</v>
      </c>
      <c r="F115" s="2">
        <f t="shared" si="10"/>
        <v>17.273600000000002</v>
      </c>
      <c r="G115" s="2">
        <f t="shared" si="12"/>
        <v>16.713579999999993</v>
      </c>
      <c r="H115" s="2"/>
      <c r="I115" s="2">
        <f t="array" ref="I115">SUMPRODUCT(B99:B118, (ROW(B99:B118)-ROW(B99)+1)) / (20*21/2)</f>
        <v>18.350976190476189</v>
      </c>
      <c r="J115" s="2">
        <f t="shared" si="11"/>
        <v>17.59907502356204</v>
      </c>
      <c r="K115" s="2">
        <f t="shared" ref="K115:K178" si="13">$K$4*B115+(1-$K$4)*K114</f>
        <v>16.962008468295316</v>
      </c>
    </row>
    <row r="116" spans="1:11" ht="13.5" x14ac:dyDescent="0.25">
      <c r="A116" s="3">
        <f>TITRES_STAT!B119</f>
        <v>42172</v>
      </c>
      <c r="B116" s="5">
        <f>TITRES_STAT!D119</f>
        <v>19.533000000000001</v>
      </c>
      <c r="C116" s="2">
        <f t="shared" si="7"/>
        <v>0.25700000000000145</v>
      </c>
      <c r="D116" s="2">
        <f t="shared" si="8"/>
        <v>19.038199999999996</v>
      </c>
      <c r="E116" s="2">
        <f t="shared" si="9"/>
        <v>18.293299999999999</v>
      </c>
      <c r="F116" s="2">
        <f t="shared" si="10"/>
        <v>17.4285</v>
      </c>
      <c r="G116" s="2">
        <f t="shared" si="12"/>
        <v>16.778999999999996</v>
      </c>
      <c r="H116" s="2"/>
      <c r="I116" s="2">
        <f t="array" ref="I116">SUMPRODUCT(B100:B119, (ROW(B100:B119)-ROW(B100)+1)) / (20*21/2)</f>
        <v>18.516500000000001</v>
      </c>
      <c r="J116" s="2">
        <f t="shared" si="11"/>
        <v>17.78325835465137</v>
      </c>
      <c r="K116" s="2">
        <f t="shared" si="13"/>
        <v>17.062831665617068</v>
      </c>
    </row>
    <row r="117" spans="1:11" ht="13.5" x14ac:dyDescent="0.25">
      <c r="A117" s="3">
        <f>TITRES_STAT!B120</f>
        <v>42173</v>
      </c>
      <c r="B117" s="5">
        <f>TITRES_STAT!D120</f>
        <v>19.533000000000001</v>
      </c>
      <c r="C117" s="2">
        <f t="shared" si="7"/>
        <v>0</v>
      </c>
      <c r="D117" s="2">
        <f t="shared" si="8"/>
        <v>19.2502</v>
      </c>
      <c r="E117" s="2">
        <f t="shared" si="9"/>
        <v>18.485500000000002</v>
      </c>
      <c r="F117" s="2">
        <f t="shared" si="10"/>
        <v>17.582100000000001</v>
      </c>
      <c r="G117" s="2">
        <f t="shared" si="12"/>
        <v>16.844419999999996</v>
      </c>
      <c r="H117" s="2"/>
      <c r="I117" s="2">
        <f t="array" ref="I117">SUMPRODUCT(B101:B120, (ROW(B101:B120)-ROW(B101)+1)) / (20*21/2)</f>
        <v>18.667547619047621</v>
      </c>
      <c r="J117" s="2">
        <f t="shared" si="11"/>
        <v>17.949900416113145</v>
      </c>
      <c r="K117" s="2">
        <f t="shared" si="13"/>
        <v>17.159701012063458</v>
      </c>
    </row>
    <row r="118" spans="1:11" ht="13.5" x14ac:dyDescent="0.25">
      <c r="A118" s="3">
        <f>TITRES_STAT!B121</f>
        <v>42174</v>
      </c>
      <c r="B118" s="5">
        <f>TITRES_STAT!D121</f>
        <v>19.533000000000001</v>
      </c>
      <c r="C118" s="2">
        <f t="shared" si="7"/>
        <v>0</v>
      </c>
      <c r="D118" s="2">
        <f t="shared" si="8"/>
        <v>19.430199999999999</v>
      </c>
      <c r="E118" s="2">
        <f t="shared" si="9"/>
        <v>18.703400000000006</v>
      </c>
      <c r="F118" s="2">
        <f t="shared" si="10"/>
        <v>17.737000000000002</v>
      </c>
      <c r="G118" s="2">
        <f t="shared" si="12"/>
        <v>16.909839999999999</v>
      </c>
      <c r="H118" s="2"/>
      <c r="I118" s="2">
        <f t="array" ref="I118">SUMPRODUCT(B102:B121, (ROW(B102:B121)-ROW(B102)+1)) / (20*21/2)</f>
        <v>18.80411904761905</v>
      </c>
      <c r="J118" s="2">
        <f t="shared" si="11"/>
        <v>18.100671805054752</v>
      </c>
      <c r="K118" s="2">
        <f t="shared" si="13"/>
        <v>17.252771560609986</v>
      </c>
    </row>
    <row r="119" spans="1:11" ht="13.5" x14ac:dyDescent="0.25">
      <c r="A119" s="3">
        <f>TITRES_STAT!B122</f>
        <v>42177</v>
      </c>
      <c r="B119" s="5">
        <f>TITRES_STAT!D122</f>
        <v>19.475000000000001</v>
      </c>
      <c r="C119" s="2">
        <f t="shared" si="7"/>
        <v>-5.7999999999999829E-2</v>
      </c>
      <c r="D119" s="2">
        <f t="shared" si="8"/>
        <v>19.47</v>
      </c>
      <c r="E119" s="2">
        <f t="shared" si="9"/>
        <v>18.908999999999999</v>
      </c>
      <c r="F119" s="2">
        <f t="shared" si="10"/>
        <v>17.889000000000003</v>
      </c>
      <c r="G119" s="2">
        <f t="shared" si="12"/>
        <v>16.9741</v>
      </c>
      <c r="H119" s="2"/>
      <c r="I119" s="2">
        <f t="array" ref="I119">SUMPRODUCT(B103:B122, (ROW(B103:B122)-ROW(B103)+1)) / (20*21/2)</f>
        <v>18.926214285714288</v>
      </c>
      <c r="J119" s="2">
        <f t="shared" si="11"/>
        <v>18.231560204573348</v>
      </c>
      <c r="K119" s="2">
        <f t="shared" si="13"/>
        <v>17.339917773919399</v>
      </c>
    </row>
    <row r="120" spans="1:11" ht="13.5" x14ac:dyDescent="0.25">
      <c r="A120" s="3">
        <f>TITRES_STAT!B123</f>
        <v>42178</v>
      </c>
      <c r="B120" s="5">
        <f>TITRES_STAT!D123</f>
        <v>19.475000000000001</v>
      </c>
      <c r="C120" s="2">
        <f t="shared" si="7"/>
        <v>0</v>
      </c>
      <c r="D120" s="2">
        <f t="shared" si="8"/>
        <v>19.509800000000002</v>
      </c>
      <c r="E120" s="2">
        <f t="shared" si="9"/>
        <v>19.114600000000003</v>
      </c>
      <c r="F120" s="2">
        <f t="shared" si="10"/>
        <v>18.041000000000004</v>
      </c>
      <c r="G120" s="2">
        <f t="shared" si="12"/>
        <v>17.038360000000001</v>
      </c>
      <c r="H120" s="2"/>
      <c r="I120" s="2">
        <f t="array" ref="I120">SUMPRODUCT(B104:B123, (ROW(B104:B123)-ROW(B104)+1)) / (20*21/2)</f>
        <v>19.033833333333334</v>
      </c>
      <c r="J120" s="2">
        <f t="shared" si="11"/>
        <v>18.349983042233028</v>
      </c>
      <c r="K120" s="2">
        <f t="shared" si="13"/>
        <v>17.423646488667661</v>
      </c>
    </row>
    <row r="121" spans="1:11" ht="13.5" x14ac:dyDescent="0.25">
      <c r="A121" s="3">
        <f>TITRES_STAT!B124</f>
        <v>42179</v>
      </c>
      <c r="B121" s="5">
        <f>TITRES_STAT!D124</f>
        <v>19.475000000000001</v>
      </c>
      <c r="C121" s="2">
        <f t="shared" si="7"/>
        <v>0</v>
      </c>
      <c r="D121" s="2">
        <f t="shared" si="8"/>
        <v>19.498200000000004</v>
      </c>
      <c r="E121" s="2">
        <f t="shared" si="9"/>
        <v>19.2682</v>
      </c>
      <c r="F121" s="2">
        <f t="shared" si="10"/>
        <v>18.193000000000005</v>
      </c>
      <c r="G121" s="2">
        <f t="shared" si="12"/>
        <v>17.102620000000005</v>
      </c>
      <c r="H121" s="2"/>
      <c r="I121" s="2">
        <f t="array" ref="I121">SUMPRODUCT(B105:B124, (ROW(B105:B124)-ROW(B105)+1)) / (20*21/2)</f>
        <v>19.128028571428576</v>
      </c>
      <c r="J121" s="2">
        <f t="shared" si="11"/>
        <v>18.457127514401311</v>
      </c>
      <c r="K121" s="2">
        <f t="shared" si="13"/>
        <v>17.504091724406187</v>
      </c>
    </row>
    <row r="122" spans="1:11" ht="13.5" x14ac:dyDescent="0.25">
      <c r="A122" s="3">
        <f>TITRES_STAT!B125</f>
        <v>42180</v>
      </c>
      <c r="B122" s="5">
        <f>TITRES_STAT!D125</f>
        <v>19.475000000000001</v>
      </c>
      <c r="C122" s="2">
        <f t="shared" si="7"/>
        <v>0</v>
      </c>
      <c r="D122" s="2">
        <f t="shared" si="8"/>
        <v>19.486599999999999</v>
      </c>
      <c r="E122" s="2">
        <f t="shared" si="9"/>
        <v>19.368400000000001</v>
      </c>
      <c r="F122" s="2">
        <f t="shared" si="10"/>
        <v>18.345000000000006</v>
      </c>
      <c r="G122" s="2">
        <f t="shared" si="12"/>
        <v>17.166880000000006</v>
      </c>
      <c r="H122" s="2"/>
      <c r="I122" s="2">
        <f t="array" ref="I122">SUMPRODUCT(B106:B125, (ROW(B106:B125)-ROW(B106)+1)) / (20*21/2)</f>
        <v>19.212809523809526</v>
      </c>
      <c r="J122" s="2">
        <f t="shared" si="11"/>
        <v>18.554067751124997</v>
      </c>
      <c r="K122" s="2">
        <f t="shared" si="13"/>
        <v>17.581382245017711</v>
      </c>
    </row>
    <row r="123" spans="1:11" ht="13.5" x14ac:dyDescent="0.25">
      <c r="A123" s="3">
        <f>TITRES_STAT!B126</f>
        <v>42181</v>
      </c>
      <c r="B123" s="5">
        <f>TITRES_STAT!D126</f>
        <v>19.475000000000001</v>
      </c>
      <c r="C123" s="2">
        <f t="shared" si="7"/>
        <v>0</v>
      </c>
      <c r="D123" s="2">
        <f t="shared" si="8"/>
        <v>19.475000000000001</v>
      </c>
      <c r="E123" s="2">
        <f t="shared" si="9"/>
        <v>19.452599999999997</v>
      </c>
      <c r="F123" s="2">
        <f t="shared" si="10"/>
        <v>18.479950000000009</v>
      </c>
      <c r="G123" s="2">
        <f t="shared" si="12"/>
        <v>17.231140000000007</v>
      </c>
      <c r="H123" s="2"/>
      <c r="I123" s="2">
        <f t="array" ref="I123">SUMPRODUCT(B107:B126, (ROW(B107:B126)-ROW(B107)+1)) / (20*21/2)</f>
        <v>19.282742857142857</v>
      </c>
      <c r="J123" s="2">
        <f t="shared" si="11"/>
        <v>18.641775584351187</v>
      </c>
      <c r="K123" s="2">
        <f t="shared" si="13"/>
        <v>17.655641764820938</v>
      </c>
    </row>
    <row r="124" spans="1:11" ht="13.5" x14ac:dyDescent="0.25">
      <c r="A124" s="3">
        <f>TITRES_STAT!B127</f>
        <v>42184</v>
      </c>
      <c r="B124" s="5">
        <f>TITRES_STAT!D127</f>
        <v>19.469000000000001</v>
      </c>
      <c r="C124" s="2">
        <f t="shared" si="7"/>
        <v>-6.0000000000002274E-3</v>
      </c>
      <c r="D124" s="2">
        <f t="shared" si="8"/>
        <v>19.473800000000001</v>
      </c>
      <c r="E124" s="2">
        <f t="shared" si="9"/>
        <v>19.471899999999998</v>
      </c>
      <c r="F124" s="2">
        <f t="shared" si="10"/>
        <v>18.61780000000001</v>
      </c>
      <c r="G124" s="2">
        <f t="shared" si="12"/>
        <v>17.295280000000002</v>
      </c>
      <c r="H124" s="2"/>
      <c r="I124" s="2">
        <f t="array" ref="I124">SUMPRODUCT(B108:B127, (ROW(B108:B127)-ROW(B108)+1)) / (20*21/2)</f>
        <v>19.338842857142854</v>
      </c>
      <c r="J124" s="2">
        <f t="shared" si="11"/>
        <v>18.720558862032025</v>
      </c>
      <c r="K124" s="2">
        <f t="shared" si="13"/>
        <v>17.726753852475021</v>
      </c>
    </row>
    <row r="125" spans="1:11" ht="13.5" x14ac:dyDescent="0.25">
      <c r="A125" s="3">
        <f>TITRES_STAT!B128</f>
        <v>42185</v>
      </c>
      <c r="B125" s="5">
        <f>TITRES_STAT!D128</f>
        <v>19.507999999999999</v>
      </c>
      <c r="C125" s="2">
        <f t="shared" si="7"/>
        <v>3.8999999999997925E-2</v>
      </c>
      <c r="D125" s="2">
        <f t="shared" si="8"/>
        <v>19.480399999999999</v>
      </c>
      <c r="E125" s="2">
        <f t="shared" si="9"/>
        <v>19.495100000000001</v>
      </c>
      <c r="F125" s="2">
        <f t="shared" si="10"/>
        <v>18.773700000000009</v>
      </c>
      <c r="G125" s="2">
        <f t="shared" si="12"/>
        <v>17.360200000000006</v>
      </c>
      <c r="H125" s="2"/>
      <c r="I125" s="2">
        <f t="array" ref="I125">SUMPRODUCT(B109:B128, (ROW(B109:B128)-ROW(B109)+1)) / (20*21/2)</f>
        <v>19.386033333333334</v>
      </c>
      <c r="J125" s="2">
        <f t="shared" si="11"/>
        <v>18.795553256124215</v>
      </c>
      <c r="K125" s="2">
        <f t="shared" si="13"/>
        <v>17.796606642574041</v>
      </c>
    </row>
    <row r="126" spans="1:11" ht="13.5" x14ac:dyDescent="0.25">
      <c r="A126" s="3">
        <f>TITRES_STAT!B129</f>
        <v>42186</v>
      </c>
      <c r="B126" s="5">
        <f>TITRES_STAT!D129</f>
        <v>19.507999999999999</v>
      </c>
      <c r="C126" s="2">
        <f t="shared" si="7"/>
        <v>0</v>
      </c>
      <c r="D126" s="2">
        <f t="shared" si="8"/>
        <v>19.487000000000002</v>
      </c>
      <c r="E126" s="2">
        <f t="shared" si="9"/>
        <v>19.492600000000003</v>
      </c>
      <c r="F126" s="2">
        <f t="shared" si="10"/>
        <v>18.892950000000003</v>
      </c>
      <c r="G126" s="2">
        <f t="shared" si="12"/>
        <v>17.425000000000004</v>
      </c>
      <c r="H126" s="2"/>
      <c r="I126" s="2">
        <f t="array" ref="I126">SUMPRODUCT(B110:B129, (ROW(B110:B129)-ROW(B110)+1)) / (20*21/2)</f>
        <v>19.423090476190474</v>
      </c>
      <c r="J126" s="2">
        <f t="shared" si="11"/>
        <v>18.863405326969531</v>
      </c>
      <c r="K126" s="2">
        <f t="shared" si="13"/>
        <v>17.863720107571137</v>
      </c>
    </row>
    <row r="127" spans="1:11" ht="13.5" x14ac:dyDescent="0.25">
      <c r="A127" s="3">
        <f>TITRES_STAT!B130</f>
        <v>42187</v>
      </c>
      <c r="B127" s="5">
        <f>TITRES_STAT!D130</f>
        <v>19.481999999999999</v>
      </c>
      <c r="C127" s="2">
        <f t="shared" si="7"/>
        <v>-2.5999999999999801E-2</v>
      </c>
      <c r="D127" s="2">
        <f t="shared" si="8"/>
        <v>19.488399999999999</v>
      </c>
      <c r="E127" s="2">
        <f t="shared" si="9"/>
        <v>19.487500000000001</v>
      </c>
      <c r="F127" s="2">
        <f t="shared" si="10"/>
        <v>18.986499999999999</v>
      </c>
      <c r="G127" s="2">
        <f t="shared" si="12"/>
        <v>17.489140000000003</v>
      </c>
      <c r="H127" s="2"/>
      <c r="I127" s="2">
        <f t="array" ref="I127">SUMPRODUCT(B111:B130, (ROW(B111:B130)-ROW(B111)+1)) / (20*21/2)</f>
        <v>19.395180952380951</v>
      </c>
      <c r="J127" s="2">
        <f t="shared" si="11"/>
        <v>18.922319105353385</v>
      </c>
      <c r="K127" s="2">
        <f t="shared" si="13"/>
        <v>17.927182064136975</v>
      </c>
    </row>
    <row r="128" spans="1:11" ht="13.5" x14ac:dyDescent="0.25">
      <c r="A128" s="3">
        <f>TITRES_STAT!B131</f>
        <v>42188</v>
      </c>
      <c r="B128" s="5">
        <f>TITRES_STAT!D131</f>
        <v>19.481999999999999</v>
      </c>
      <c r="C128" s="2">
        <f t="shared" si="7"/>
        <v>0</v>
      </c>
      <c r="D128" s="2">
        <f t="shared" si="8"/>
        <v>19.489799999999999</v>
      </c>
      <c r="E128" s="2">
        <f t="shared" si="9"/>
        <v>19.482400000000002</v>
      </c>
      <c r="F128" s="2">
        <f t="shared" si="10"/>
        <v>19.092899999999997</v>
      </c>
      <c r="G128" s="2">
        <f t="shared" si="12"/>
        <v>17.550980000000003</v>
      </c>
      <c r="H128" s="2"/>
      <c r="I128" s="2">
        <f t="array" ref="I128">SUMPRODUCT(B112:B131, (ROW(B112:B131)-ROW(B112)+1)) / (20*21/2)</f>
        <v>19.360204761904761</v>
      </c>
      <c r="J128" s="2">
        <f t="shared" si="11"/>
        <v>18.975622047700682</v>
      </c>
      <c r="K128" s="2">
        <f t="shared" si="13"/>
        <v>17.988155316523759</v>
      </c>
    </row>
    <row r="129" spans="1:11" ht="13.5" x14ac:dyDescent="0.25">
      <c r="A129" s="3">
        <f>TITRES_STAT!B132</f>
        <v>42191</v>
      </c>
      <c r="B129" s="5">
        <f>TITRES_STAT!D132</f>
        <v>19.481999999999999</v>
      </c>
      <c r="C129" s="2">
        <f t="shared" si="7"/>
        <v>0</v>
      </c>
      <c r="D129" s="2">
        <f t="shared" si="8"/>
        <v>19.492399999999996</v>
      </c>
      <c r="E129" s="2">
        <f t="shared" si="9"/>
        <v>19.4831</v>
      </c>
      <c r="F129" s="2">
        <f t="shared" si="10"/>
        <v>19.196049999999996</v>
      </c>
      <c r="G129" s="2">
        <f t="shared" si="12"/>
        <v>17.612820000000003</v>
      </c>
      <c r="H129" s="2"/>
      <c r="I129" s="2">
        <f t="array" ref="I129">SUMPRODUCT(B113:B132, (ROW(B113:B132)-ROW(B113)+1)) / (20*21/2)</f>
        <v>19.266733333333335</v>
      </c>
      <c r="J129" s="2">
        <f t="shared" si="11"/>
        <v>19.023848519348238</v>
      </c>
      <c r="K129" s="2">
        <f t="shared" si="13"/>
        <v>18.046737460973809</v>
      </c>
    </row>
    <row r="130" spans="1:11" ht="13.5" x14ac:dyDescent="0.25">
      <c r="A130" s="3">
        <f>TITRES_STAT!B133</f>
        <v>42192</v>
      </c>
      <c r="B130" s="5">
        <f>TITRES_STAT!D133</f>
        <v>18.902999999999999</v>
      </c>
      <c r="C130" s="2">
        <f t="shared" si="7"/>
        <v>-0.57900000000000063</v>
      </c>
      <c r="D130" s="2">
        <f t="shared" si="8"/>
        <v>19.371400000000001</v>
      </c>
      <c r="E130" s="2">
        <f t="shared" si="9"/>
        <v>19.425899999999999</v>
      </c>
      <c r="F130" s="2">
        <f t="shared" si="10"/>
        <v>19.270249999999997</v>
      </c>
      <c r="G130" s="2">
        <f t="shared" si="12"/>
        <v>17.66564</v>
      </c>
      <c r="H130" s="2"/>
      <c r="I130" s="2">
        <f t="array" ref="I130">SUMPRODUCT(B114:B133, (ROW(B114:B133)-ROW(B114)+1)) / (20*21/2)</f>
        <v>19.173909523809527</v>
      </c>
      <c r="J130" s="2">
        <f t="shared" si="11"/>
        <v>19.012339136553166</v>
      </c>
      <c r="K130" s="2">
        <f t="shared" si="13"/>
        <v>18.080316384072876</v>
      </c>
    </row>
    <row r="131" spans="1:11" ht="13.5" x14ac:dyDescent="0.25">
      <c r="A131" s="3">
        <f>TITRES_STAT!B134</f>
        <v>42193</v>
      </c>
      <c r="B131" s="5">
        <f>TITRES_STAT!D134</f>
        <v>18.902999999999999</v>
      </c>
      <c r="C131" s="2">
        <f t="shared" si="7"/>
        <v>0</v>
      </c>
      <c r="D131" s="2">
        <f t="shared" si="8"/>
        <v>19.250399999999996</v>
      </c>
      <c r="E131" s="2">
        <f t="shared" si="9"/>
        <v>19.368699999999997</v>
      </c>
      <c r="F131" s="2">
        <f t="shared" si="10"/>
        <v>19.318449999999995</v>
      </c>
      <c r="G131" s="2">
        <f t="shared" si="12"/>
        <v>17.718460000000004</v>
      </c>
      <c r="H131" s="2"/>
      <c r="I131" s="2">
        <f t="array" ref="I131">SUMPRODUCT(B115:B134, (ROW(B115:B134)-ROW(B115)+1)) / (20*21/2)</f>
        <v>19.082495238095238</v>
      </c>
      <c r="J131" s="2">
        <f t="shared" si="11"/>
        <v>19.001925885452863</v>
      </c>
      <c r="K131" s="2">
        <f t="shared" si="13"/>
        <v>18.112578486658254</v>
      </c>
    </row>
    <row r="132" spans="1:11" ht="13.5" x14ac:dyDescent="0.25">
      <c r="A132" s="3">
        <f>TITRES_STAT!B135</f>
        <v>42194</v>
      </c>
      <c r="B132" s="5">
        <f>TITRES_STAT!D135</f>
        <v>18.337</v>
      </c>
      <c r="C132" s="2">
        <f t="shared" ref="C132:C195" si="14">B132-B131</f>
        <v>-0.56599999999999895</v>
      </c>
      <c r="D132" s="2">
        <f t="shared" si="8"/>
        <v>19.0214</v>
      </c>
      <c r="E132" s="2">
        <f t="shared" si="9"/>
        <v>19.254899999999999</v>
      </c>
      <c r="F132" s="2">
        <f t="shared" si="10"/>
        <v>19.311649999999997</v>
      </c>
      <c r="G132" s="2">
        <f t="shared" si="12"/>
        <v>17.75996</v>
      </c>
      <c r="H132" s="2"/>
      <c r="I132" s="2">
        <f t="array" ref="I132">SUMPRODUCT(B116:B135, (ROW(B116:B135)-ROW(B116)+1)) / (20*21/2)</f>
        <v>18.995552380952379</v>
      </c>
      <c r="J132" s="2">
        <f t="shared" si="11"/>
        <v>18.938599610647831</v>
      </c>
      <c r="K132" s="2">
        <f t="shared" si="13"/>
        <v>18.121379330318717</v>
      </c>
    </row>
    <row r="133" spans="1:11" ht="13.5" x14ac:dyDescent="0.25">
      <c r="A133" s="3">
        <f>TITRES_STAT!B136</f>
        <v>42195</v>
      </c>
      <c r="B133" s="5">
        <f>TITRES_STAT!D136</f>
        <v>18.337</v>
      </c>
      <c r="C133" s="2">
        <f t="shared" si="14"/>
        <v>0</v>
      </c>
      <c r="D133" s="2">
        <f t="shared" si="8"/>
        <v>18.792400000000001</v>
      </c>
      <c r="E133" s="2">
        <f t="shared" si="9"/>
        <v>19.141099999999998</v>
      </c>
      <c r="F133" s="2">
        <f t="shared" si="10"/>
        <v>19.296849999999999</v>
      </c>
      <c r="G133" s="2">
        <f t="shared" si="12"/>
        <v>17.7989</v>
      </c>
      <c r="H133" s="2"/>
      <c r="I133" s="2">
        <f t="array" ref="I133">SUMPRODUCT(B117:B136, (ROW(B117:B136)-ROW(B117)+1)) / (20*21/2)</f>
        <v>18.861080952380952</v>
      </c>
      <c r="J133" s="2">
        <f t="shared" si="11"/>
        <v>18.881304409633753</v>
      </c>
      <c r="K133" s="2">
        <f t="shared" si="13"/>
        <v>18.129835042855241</v>
      </c>
    </row>
    <row r="134" spans="1:11" ht="13.5" x14ac:dyDescent="0.25">
      <c r="A134" s="3">
        <f>TITRES_STAT!B137</f>
        <v>42198</v>
      </c>
      <c r="B134" s="5">
        <f>TITRES_STAT!D137</f>
        <v>18.337</v>
      </c>
      <c r="C134" s="2">
        <f t="shared" si="14"/>
        <v>0</v>
      </c>
      <c r="D134" s="2">
        <f t="shared" ref="D134:D197" si="15">AVERAGE(B130:B134)</f>
        <v>18.563400000000001</v>
      </c>
      <c r="E134" s="2">
        <f t="shared" si="9"/>
        <v>19.027899999999995</v>
      </c>
      <c r="F134" s="2">
        <f t="shared" si="10"/>
        <v>19.249899999999997</v>
      </c>
      <c r="G134" s="2">
        <f t="shared" si="12"/>
        <v>17.835260000000002</v>
      </c>
      <c r="H134" s="2"/>
      <c r="I134" s="2">
        <f t="array" ref="I134">SUMPRODUCT(B118:B137, (ROW(B118:B137)-ROW(B118)+1)) / (20*21/2)</f>
        <v>18.734904761904758</v>
      </c>
      <c r="J134" s="2">
        <f t="shared" si="11"/>
        <v>18.829465894430538</v>
      </c>
      <c r="K134" s="2">
        <f t="shared" si="13"/>
        <v>18.137959158821705</v>
      </c>
    </row>
    <row r="135" spans="1:11" ht="13.5" x14ac:dyDescent="0.25">
      <c r="A135" s="3">
        <f>TITRES_STAT!B138</f>
        <v>42199</v>
      </c>
      <c r="B135" s="5">
        <f>TITRES_STAT!D138</f>
        <v>18.337</v>
      </c>
      <c r="C135" s="2">
        <f t="shared" si="14"/>
        <v>0</v>
      </c>
      <c r="D135" s="2">
        <f t="shared" si="15"/>
        <v>18.450200000000002</v>
      </c>
      <c r="E135" s="2">
        <f t="shared" si="9"/>
        <v>18.910799999999995</v>
      </c>
      <c r="F135" s="2">
        <f t="shared" si="10"/>
        <v>19.202949999999998</v>
      </c>
      <c r="G135" s="2">
        <f t="shared" si="12"/>
        <v>17.871620000000004</v>
      </c>
      <c r="H135" s="2"/>
      <c r="I135" s="2">
        <f t="array" ref="I135">SUMPRODUCT(B119:B138, (ROW(B119:B138)-ROW(B119)+1)) / (20*21/2)</f>
        <v>18.630166666666664</v>
      </c>
      <c r="J135" s="2">
        <f t="shared" si="11"/>
        <v>18.78256438067525</v>
      </c>
      <c r="K135" s="2">
        <f t="shared" si="13"/>
        <v>18.145764682005169</v>
      </c>
    </row>
    <row r="136" spans="1:11" ht="13.5" x14ac:dyDescent="0.25">
      <c r="A136" s="3">
        <f>TITRES_STAT!B139</f>
        <v>42200</v>
      </c>
      <c r="B136" s="5">
        <f>TITRES_STAT!D139</f>
        <v>17.791</v>
      </c>
      <c r="C136" s="2">
        <f t="shared" si="14"/>
        <v>-0.54599999999999937</v>
      </c>
      <c r="D136" s="2">
        <f t="shared" si="15"/>
        <v>18.227799999999998</v>
      </c>
      <c r="E136" s="2">
        <f t="shared" si="9"/>
        <v>18.739099999999997</v>
      </c>
      <c r="F136" s="2">
        <f t="shared" si="10"/>
        <v>19.115850000000002</v>
      </c>
      <c r="G136" s="2">
        <f t="shared" si="12"/>
        <v>17.897060000000003</v>
      </c>
      <c r="H136" s="2"/>
      <c r="I136" s="2">
        <f t="array" ref="I136">SUMPRODUCT(B120:B139, (ROW(B120:B139)-ROW(B120)+1)) / (20*21/2)</f>
        <v>18.517447619047619</v>
      </c>
      <c r="J136" s="2">
        <f t="shared" si="11"/>
        <v>18.6881296777538</v>
      </c>
      <c r="K136" s="2">
        <f t="shared" si="13"/>
        <v>18.131852341534376</v>
      </c>
    </row>
    <row r="137" spans="1:11" ht="13.5" x14ac:dyDescent="0.25">
      <c r="A137" s="3">
        <f>TITRES_STAT!B140</f>
        <v>42201</v>
      </c>
      <c r="B137" s="5">
        <f>TITRES_STAT!D140</f>
        <v>17.791</v>
      </c>
      <c r="C137" s="2">
        <f t="shared" si="14"/>
        <v>0</v>
      </c>
      <c r="D137" s="2">
        <f t="shared" si="15"/>
        <v>18.118599999999997</v>
      </c>
      <c r="E137" s="2">
        <f t="shared" si="9"/>
        <v>18.57</v>
      </c>
      <c r="F137" s="2">
        <f t="shared" si="10"/>
        <v>19.028749999999995</v>
      </c>
      <c r="G137" s="2">
        <f t="shared" si="12"/>
        <v>17.922500000000003</v>
      </c>
      <c r="H137" s="2"/>
      <c r="I137" s="2">
        <f t="array" ref="I137">SUMPRODUCT(B121:B140, (ROW(B121:B140)-ROW(B121)+1)) / (20*21/2)</f>
        <v>18.362680952380952</v>
      </c>
      <c r="J137" s="2">
        <f t="shared" si="11"/>
        <v>18.602688756062964</v>
      </c>
      <c r="K137" s="2">
        <f t="shared" si="13"/>
        <v>18.11848558304283</v>
      </c>
    </row>
    <row r="138" spans="1:11" ht="13.5" x14ac:dyDescent="0.25">
      <c r="A138" s="3">
        <f>TITRES_STAT!B141</f>
        <v>42205</v>
      </c>
      <c r="B138" s="5">
        <f>TITRES_STAT!D141</f>
        <v>17.928999999999998</v>
      </c>
      <c r="C138" s="2">
        <f t="shared" si="14"/>
        <v>0.13799999999999812</v>
      </c>
      <c r="D138" s="2">
        <f t="shared" si="15"/>
        <v>18.036999999999999</v>
      </c>
      <c r="E138" s="2">
        <f t="shared" si="9"/>
        <v>18.4147</v>
      </c>
      <c r="F138" s="2">
        <f t="shared" si="10"/>
        <v>18.948549999999997</v>
      </c>
      <c r="G138" s="2">
        <f t="shared" si="12"/>
        <v>17.950700000000005</v>
      </c>
      <c r="H138" s="2"/>
      <c r="I138" s="2">
        <f t="array" ref="I138">SUMPRODUCT(B122:B141, (ROW(B122:B141)-ROW(B122)+1)) / (20*21/2)</f>
        <v>18.169709523809523</v>
      </c>
      <c r="J138" s="2">
        <f t="shared" si="11"/>
        <v>18.538527922152205</v>
      </c>
      <c r="K138" s="2">
        <f t="shared" si="13"/>
        <v>18.11105477586468</v>
      </c>
    </row>
    <row r="139" spans="1:11" ht="13.5" x14ac:dyDescent="0.25">
      <c r="A139" s="3">
        <f>TITRES_STAT!B142</f>
        <v>42206</v>
      </c>
      <c r="B139" s="5">
        <f>TITRES_STAT!D142</f>
        <v>17.765000000000001</v>
      </c>
      <c r="C139" s="2">
        <f t="shared" si="14"/>
        <v>-0.16399999999999793</v>
      </c>
      <c r="D139" s="2">
        <f t="shared" si="15"/>
        <v>17.922599999999999</v>
      </c>
      <c r="E139" s="2">
        <f t="shared" si="9"/>
        <v>18.243000000000002</v>
      </c>
      <c r="F139" s="2">
        <f t="shared" si="10"/>
        <v>18.863049999999994</v>
      </c>
      <c r="G139" s="2">
        <f t="shared" si="12"/>
        <v>17.979480000000002</v>
      </c>
      <c r="H139" s="2"/>
      <c r="I139" s="2">
        <f t="array" ref="I139">SUMPRODUCT(B123:B142, (ROW(B123:B142)-ROW(B123)+1)) / (20*21/2)</f>
        <v>17.989833333333333</v>
      </c>
      <c r="J139" s="2">
        <f t="shared" si="11"/>
        <v>18.464858596232947</v>
      </c>
      <c r="K139" s="2">
        <f t="shared" si="13"/>
        <v>18.097484000340575</v>
      </c>
    </row>
    <row r="140" spans="1:11" ht="13.5" x14ac:dyDescent="0.25">
      <c r="A140" s="3">
        <f>TITRES_STAT!B143</f>
        <v>42207</v>
      </c>
      <c r="B140" s="5">
        <f>TITRES_STAT!D143</f>
        <v>17.238</v>
      </c>
      <c r="C140" s="2">
        <f t="shared" si="14"/>
        <v>-0.52700000000000102</v>
      </c>
      <c r="D140" s="2">
        <f t="shared" si="15"/>
        <v>17.7028</v>
      </c>
      <c r="E140" s="2">
        <f t="shared" ref="E140:E203" si="16">AVERAGE(B131:B140)</f>
        <v>18.076499999999999</v>
      </c>
      <c r="F140" s="2">
        <f t="shared" si="10"/>
        <v>18.751199999999994</v>
      </c>
      <c r="G140" s="2">
        <f t="shared" si="12"/>
        <v>17.997720000000005</v>
      </c>
      <c r="H140" s="2"/>
      <c r="I140" s="2">
        <f t="array" ref="I140">SUMPRODUCT(B124:B143, (ROW(B124:B143)-ROW(B124)+1)) / (20*21/2)</f>
        <v>17.82305238095238</v>
      </c>
      <c r="J140" s="2">
        <f t="shared" si="11"/>
        <v>18.348014920401237</v>
      </c>
      <c r="K140" s="2">
        <f t="shared" si="13"/>
        <v>18.063778745425257</v>
      </c>
    </row>
    <row r="141" spans="1:11" ht="13.5" x14ac:dyDescent="0.25">
      <c r="A141" s="3">
        <f>TITRES_STAT!B144</f>
        <v>42208</v>
      </c>
      <c r="B141" s="5">
        <f>TITRES_STAT!D144</f>
        <v>16.725000000000001</v>
      </c>
      <c r="C141" s="2">
        <f t="shared" si="14"/>
        <v>-0.51299999999999812</v>
      </c>
      <c r="D141" s="2">
        <f t="shared" si="15"/>
        <v>17.489600000000003</v>
      </c>
      <c r="E141" s="2">
        <f t="shared" si="16"/>
        <v>17.858699999999999</v>
      </c>
      <c r="F141" s="2">
        <f t="shared" si="10"/>
        <v>18.613699999999998</v>
      </c>
      <c r="G141" s="2">
        <f t="shared" si="12"/>
        <v>18.006860000000003</v>
      </c>
      <c r="H141" s="2"/>
      <c r="I141" s="2">
        <f t="array" ref="I141">SUMPRODUCT(B125:B144, (ROW(B125:B144)-ROW(B125)+1)) / (20*21/2)</f>
        <v>17.669366666666669</v>
      </c>
      <c r="J141" s="2">
        <f t="shared" si="11"/>
        <v>18.193442070839215</v>
      </c>
      <c r="K141" s="2">
        <f t="shared" si="13"/>
        <v>18.011277618153677</v>
      </c>
    </row>
    <row r="142" spans="1:11" ht="13.5" x14ac:dyDescent="0.25">
      <c r="A142" s="3">
        <f>TITRES_STAT!B145</f>
        <v>42209</v>
      </c>
      <c r="B142" s="5">
        <f>TITRES_STAT!D145</f>
        <v>16.725000000000001</v>
      </c>
      <c r="C142" s="2">
        <f t="shared" si="14"/>
        <v>0</v>
      </c>
      <c r="D142" s="2">
        <f t="shared" si="15"/>
        <v>17.276400000000002</v>
      </c>
      <c r="E142" s="2">
        <f t="shared" si="16"/>
        <v>17.697499999999998</v>
      </c>
      <c r="F142" s="2">
        <f t="shared" si="10"/>
        <v>18.476199999999999</v>
      </c>
      <c r="G142" s="2">
        <f t="shared" si="12"/>
        <v>18.015220000000003</v>
      </c>
      <c r="H142" s="2"/>
      <c r="I142" s="2">
        <f t="array" ref="I142">SUMPRODUCT(B126:B145, (ROW(B126:B145)-ROW(B126)+1)) / (20*21/2)</f>
        <v>17.528747619047621</v>
      </c>
      <c r="J142" s="2">
        <f t="shared" si="11"/>
        <v>18.053590445045003</v>
      </c>
      <c r="K142" s="2">
        <f t="shared" si="13"/>
        <v>17.96083535861824</v>
      </c>
    </row>
    <row r="143" spans="1:11" ht="13.5" x14ac:dyDescent="0.25">
      <c r="A143" s="3">
        <f>TITRES_STAT!B146</f>
        <v>42212</v>
      </c>
      <c r="B143" s="5">
        <f>TITRES_STAT!D146</f>
        <v>16.725000000000001</v>
      </c>
      <c r="C143" s="2">
        <f t="shared" si="14"/>
        <v>0</v>
      </c>
      <c r="D143" s="2">
        <f t="shared" si="15"/>
        <v>17.035599999999999</v>
      </c>
      <c r="E143" s="2">
        <f t="shared" si="16"/>
        <v>17.536300000000001</v>
      </c>
      <c r="F143" s="2">
        <f t="shared" si="10"/>
        <v>18.338699999999999</v>
      </c>
      <c r="G143" s="2">
        <f t="shared" si="12"/>
        <v>18.021280000000004</v>
      </c>
      <c r="H143" s="2"/>
      <c r="I143" s="2">
        <f t="array" ref="I143">SUMPRODUCT(B127:B146, (ROW(B127:B146)-ROW(B127)+1)) / (20*21/2)</f>
        <v>17.401380952380954</v>
      </c>
      <c r="J143" s="2">
        <f t="shared" si="11"/>
        <v>17.927058021707381</v>
      </c>
      <c r="K143" s="2">
        <f t="shared" si="13"/>
        <v>17.912371226907723</v>
      </c>
    </row>
    <row r="144" spans="1:11" ht="13.5" x14ac:dyDescent="0.25">
      <c r="A144" s="3">
        <f>TITRES_STAT!B147</f>
        <v>42213</v>
      </c>
      <c r="B144" s="5">
        <f>TITRES_STAT!D147</f>
        <v>16.725000000000001</v>
      </c>
      <c r="C144" s="2">
        <f t="shared" si="14"/>
        <v>0</v>
      </c>
      <c r="D144" s="2">
        <f t="shared" si="15"/>
        <v>16.8276</v>
      </c>
      <c r="E144" s="2">
        <f t="shared" si="16"/>
        <v>17.375099999999996</v>
      </c>
      <c r="F144" s="2">
        <f t="shared" si="10"/>
        <v>18.201499999999999</v>
      </c>
      <c r="G144" s="2">
        <f t="shared" si="12"/>
        <v>18.027340000000009</v>
      </c>
      <c r="H144" s="2"/>
      <c r="I144" s="2">
        <f t="array" ref="I144">SUMPRODUCT(B128:B147, (ROW(B128:B147)-ROW(B128)+1)) / (20*21/2)</f>
        <v>17.287266666666667</v>
      </c>
      <c r="J144" s="2">
        <f t="shared" si="11"/>
        <v>17.812576305354295</v>
      </c>
      <c r="K144" s="2">
        <f t="shared" si="13"/>
        <v>17.865807649381932</v>
      </c>
    </row>
    <row r="145" spans="1:11" ht="13.5" x14ac:dyDescent="0.25">
      <c r="A145" s="3">
        <f>TITRES_STAT!B148</f>
        <v>42214</v>
      </c>
      <c r="B145" s="5">
        <f>TITRES_STAT!D148</f>
        <v>16.725000000000001</v>
      </c>
      <c r="C145" s="2">
        <f t="shared" si="14"/>
        <v>0</v>
      </c>
      <c r="D145" s="2">
        <f t="shared" si="15"/>
        <v>16.725000000000001</v>
      </c>
      <c r="E145" s="2">
        <f t="shared" si="16"/>
        <v>17.213899999999999</v>
      </c>
      <c r="F145" s="2">
        <f t="shared" si="10"/>
        <v>18.062350000000002</v>
      </c>
      <c r="G145" s="2">
        <f t="shared" si="12"/>
        <v>18.033400000000007</v>
      </c>
      <c r="H145" s="2"/>
      <c r="I145" s="2">
        <f t="array" ref="I145">SUMPRODUCT(B129:B148, (ROW(B129:B148)-ROW(B129)+1)) / (20*21/2)</f>
        <v>17.186280952380955</v>
      </c>
      <c r="J145" s="2">
        <f t="shared" si="11"/>
        <v>17.708997609606264</v>
      </c>
      <c r="K145" s="2">
        <f t="shared" si="13"/>
        <v>17.821070094504211</v>
      </c>
    </row>
    <row r="146" spans="1:11" ht="13.5" x14ac:dyDescent="0.25">
      <c r="A146" s="3">
        <f>TITRES_STAT!B149</f>
        <v>42215</v>
      </c>
      <c r="B146" s="5">
        <f>TITRES_STAT!D149</f>
        <v>16.725000000000001</v>
      </c>
      <c r="C146" s="2">
        <f t="shared" si="14"/>
        <v>0</v>
      </c>
      <c r="D146" s="2">
        <f t="shared" si="15"/>
        <v>16.725000000000001</v>
      </c>
      <c r="E146" s="2">
        <f t="shared" si="16"/>
        <v>17.107299999999999</v>
      </c>
      <c r="F146" s="2">
        <f t="shared" si="10"/>
        <v>17.923200000000005</v>
      </c>
      <c r="G146" s="2">
        <f t="shared" si="12"/>
        <v>18.039200000000005</v>
      </c>
      <c r="H146" s="2"/>
      <c r="I146" s="2">
        <f t="array" ref="I146">SUMPRODUCT(B130:B149, (ROW(B130:B149)-ROW(B130)+1)) / (20*21/2)</f>
        <v>17.109757142857145</v>
      </c>
      <c r="J146" s="2">
        <f t="shared" si="11"/>
        <v>17.615283551548522</v>
      </c>
      <c r="K146" s="2">
        <f t="shared" si="13"/>
        <v>17.778086953543262</v>
      </c>
    </row>
    <row r="147" spans="1:11" ht="13.5" x14ac:dyDescent="0.25">
      <c r="A147" s="3">
        <f>TITRES_STAT!B150</f>
        <v>42216</v>
      </c>
      <c r="B147" s="5">
        <f>TITRES_STAT!D150</f>
        <v>16.725000000000001</v>
      </c>
      <c r="C147" s="2">
        <f t="shared" si="14"/>
        <v>0</v>
      </c>
      <c r="D147" s="2">
        <f t="shared" si="15"/>
        <v>16.725000000000001</v>
      </c>
      <c r="E147" s="2">
        <f t="shared" si="16"/>
        <v>17.000699999999998</v>
      </c>
      <c r="F147" s="2">
        <f t="shared" si="10"/>
        <v>17.785350000000005</v>
      </c>
      <c r="G147" s="2">
        <f t="shared" si="12"/>
        <v>18.044480000000007</v>
      </c>
      <c r="H147" s="2"/>
      <c r="I147" s="2">
        <f t="array" ref="I147">SUMPRODUCT(B131:B150, (ROW(B131:B150)-ROW(B131)+1)) / (20*21/2)</f>
        <v>17.045795238095238</v>
      </c>
      <c r="J147" s="2">
        <f t="shared" si="11"/>
        <v>17.530494641877233</v>
      </c>
      <c r="K147" s="2">
        <f t="shared" si="13"/>
        <v>17.736789425953329</v>
      </c>
    </row>
    <row r="148" spans="1:11" ht="13.5" x14ac:dyDescent="0.25">
      <c r="A148" s="3">
        <f>TITRES_STAT!B151</f>
        <v>42219</v>
      </c>
      <c r="B148" s="5">
        <f>TITRES_STAT!D151</f>
        <v>16.725000000000001</v>
      </c>
      <c r="C148" s="2">
        <f t="shared" si="14"/>
        <v>0</v>
      </c>
      <c r="D148" s="2">
        <f t="shared" si="15"/>
        <v>16.725000000000001</v>
      </c>
      <c r="E148" s="2">
        <f t="shared" si="16"/>
        <v>16.880299999999998</v>
      </c>
      <c r="F148" s="2">
        <f t="shared" ref="F148:F211" si="17">AVERAGE(B129:B148)</f>
        <v>17.647500000000004</v>
      </c>
      <c r="G148" s="2">
        <f t="shared" si="12"/>
        <v>18.050280000000008</v>
      </c>
      <c r="H148" s="2"/>
      <c r="I148" s="2">
        <f t="array" ref="I148">SUMPRODUCT(B132:B151, (ROW(B132:B151)-ROW(B132)+1)) / (20*21/2)</f>
        <v>16.991638095238098</v>
      </c>
      <c r="J148" s="2">
        <f t="shared" si="11"/>
        <v>17.453780866460352</v>
      </c>
      <c r="K148" s="2">
        <f t="shared" si="13"/>
        <v>17.697111409249278</v>
      </c>
    </row>
    <row r="149" spans="1:11" ht="13.5" x14ac:dyDescent="0.25">
      <c r="A149" s="3">
        <f>TITRES_STAT!B152</f>
        <v>42220</v>
      </c>
      <c r="B149" s="5">
        <f>TITRES_STAT!D152</f>
        <v>16.844000000000001</v>
      </c>
      <c r="C149" s="2">
        <f t="shared" si="14"/>
        <v>0.11899999999999977</v>
      </c>
      <c r="D149" s="2">
        <f t="shared" si="15"/>
        <v>16.748799999999999</v>
      </c>
      <c r="E149" s="2">
        <f t="shared" si="16"/>
        <v>16.788199999999996</v>
      </c>
      <c r="F149" s="2">
        <f t="shared" si="17"/>
        <v>17.515600000000003</v>
      </c>
      <c r="G149" s="2">
        <f t="shared" si="12"/>
        <v>18.058460000000011</v>
      </c>
      <c r="H149" s="2"/>
      <c r="I149" s="2">
        <f t="array" ref="I149">SUMPRODUCT(B133:B152, (ROW(B133:B152)-ROW(B133)+1)) / (20*21/2)</f>
        <v>16.940999999999999</v>
      </c>
      <c r="J149" s="2">
        <f t="shared" ref="J149:J212" si="18">$J$4*B149+J148*(1-$J$4)</f>
        <v>17.395706498226033</v>
      </c>
      <c r="K149" s="2">
        <f t="shared" si="13"/>
        <v>17.663656059866952</v>
      </c>
    </row>
    <row r="150" spans="1:11" ht="13.5" x14ac:dyDescent="0.25">
      <c r="A150" s="3">
        <f>TITRES_STAT!B153</f>
        <v>42221</v>
      </c>
      <c r="B150" s="5">
        <f>TITRES_STAT!D153</f>
        <v>16.844000000000001</v>
      </c>
      <c r="C150" s="2">
        <f t="shared" si="14"/>
        <v>0</v>
      </c>
      <c r="D150" s="2">
        <f t="shared" si="15"/>
        <v>16.772600000000001</v>
      </c>
      <c r="E150" s="2">
        <f t="shared" si="16"/>
        <v>16.748799999999996</v>
      </c>
      <c r="F150" s="2">
        <f t="shared" si="17"/>
        <v>17.412650000000003</v>
      </c>
      <c r="G150" s="2">
        <f t="shared" si="12"/>
        <v>18.066640000000007</v>
      </c>
      <c r="H150" s="2"/>
      <c r="I150" s="2">
        <f t="array" ref="I150">SUMPRODUCT(B134:B153, (ROW(B134:B153)-ROW(B134)+1)) / (20*21/2)</f>
        <v>16.897785714285718</v>
      </c>
      <c r="J150" s="2">
        <f t="shared" si="18"/>
        <v>17.343163022204507</v>
      </c>
      <c r="K150" s="2">
        <f t="shared" si="13"/>
        <v>17.631512684970208</v>
      </c>
    </row>
    <row r="151" spans="1:11" ht="13.5" x14ac:dyDescent="0.25">
      <c r="A151" s="3">
        <f>TITRES_STAT!B154</f>
        <v>42222</v>
      </c>
      <c r="B151" s="5">
        <f>TITRES_STAT!D154</f>
        <v>16.844000000000001</v>
      </c>
      <c r="C151" s="2">
        <f t="shared" si="14"/>
        <v>0</v>
      </c>
      <c r="D151" s="2">
        <f t="shared" si="15"/>
        <v>16.796399999999998</v>
      </c>
      <c r="E151" s="2">
        <f t="shared" si="16"/>
        <v>16.760699999999996</v>
      </c>
      <c r="F151" s="2">
        <f t="shared" si="17"/>
        <v>17.309699999999999</v>
      </c>
      <c r="G151" s="2">
        <f t="shared" si="12"/>
        <v>18.07482000000001</v>
      </c>
      <c r="H151" s="2"/>
      <c r="I151" s="2">
        <f t="array" ref="I151">SUMPRODUCT(B135:B154, (ROW(B135:B154)-ROW(B135)+1)) / (20*21/2)</f>
        <v>16.86199523809524</v>
      </c>
      <c r="J151" s="2">
        <f t="shared" si="18"/>
        <v>17.295623686756457</v>
      </c>
      <c r="K151" s="2">
        <f t="shared" si="13"/>
        <v>17.60062983457922</v>
      </c>
    </row>
    <row r="152" spans="1:11" ht="13.5" x14ac:dyDescent="0.25">
      <c r="A152" s="3">
        <f>TITRES_STAT!B155</f>
        <v>42223</v>
      </c>
      <c r="B152" s="5">
        <f>TITRES_STAT!D155</f>
        <v>16.777999999999999</v>
      </c>
      <c r="C152" s="2">
        <f t="shared" si="14"/>
        <v>-6.6000000000002501E-2</v>
      </c>
      <c r="D152" s="2">
        <f t="shared" si="15"/>
        <v>16.806999999999999</v>
      </c>
      <c r="E152" s="2">
        <f t="shared" si="16"/>
        <v>16.765999999999998</v>
      </c>
      <c r="F152" s="2">
        <f t="shared" si="17"/>
        <v>17.231749999999998</v>
      </c>
      <c r="G152" s="2">
        <f t="shared" si="12"/>
        <v>18.081680000000009</v>
      </c>
      <c r="H152" s="2"/>
      <c r="I152" s="2">
        <f t="array" ref="I152">SUMPRODUCT(B136:B155, (ROW(B136:B155)-ROW(B136)+1)) / (20*21/2)</f>
        <v>16.833628571428573</v>
      </c>
      <c r="J152" s="2">
        <f t="shared" si="18"/>
        <v>17.246326192779652</v>
      </c>
      <c r="K152" s="2">
        <f t="shared" si="13"/>
        <v>17.56836984106631</v>
      </c>
    </row>
    <row r="153" spans="1:11" ht="13.5" x14ac:dyDescent="0.25">
      <c r="A153" s="3">
        <f>TITRES_STAT!B156</f>
        <v>42226</v>
      </c>
      <c r="B153" s="5">
        <f>TITRES_STAT!D156</f>
        <v>16.777999999999999</v>
      </c>
      <c r="C153" s="2">
        <f t="shared" si="14"/>
        <v>0</v>
      </c>
      <c r="D153" s="2">
        <f t="shared" si="15"/>
        <v>16.817599999999999</v>
      </c>
      <c r="E153" s="2">
        <f t="shared" si="16"/>
        <v>16.771299999999997</v>
      </c>
      <c r="F153" s="2">
        <f t="shared" si="17"/>
        <v>17.1538</v>
      </c>
      <c r="G153" s="2">
        <f t="shared" si="12"/>
        <v>18.081720000000008</v>
      </c>
      <c r="H153" s="2"/>
      <c r="I153" s="2">
        <f t="array" ref="I153">SUMPRODUCT(B137:B156, (ROW(B137:B156)-ROW(B137)+1)) / (20*21/2)</f>
        <v>16.812685714285717</v>
      </c>
      <c r="J153" s="2">
        <f t="shared" si="18"/>
        <v>17.201723698229209</v>
      </c>
      <c r="K153" s="2">
        <f t="shared" si="13"/>
        <v>17.537374945338222</v>
      </c>
    </row>
    <row r="154" spans="1:11" ht="13.5" x14ac:dyDescent="0.25">
      <c r="A154" s="3">
        <f>TITRES_STAT!B157</f>
        <v>42227</v>
      </c>
      <c r="B154" s="5">
        <f>TITRES_STAT!D157</f>
        <v>16.777999999999999</v>
      </c>
      <c r="C154" s="2">
        <f t="shared" si="14"/>
        <v>0</v>
      </c>
      <c r="D154" s="2">
        <f t="shared" si="15"/>
        <v>16.804399999999998</v>
      </c>
      <c r="E154" s="2">
        <f t="shared" si="16"/>
        <v>16.776599999999995</v>
      </c>
      <c r="F154" s="2">
        <f t="shared" si="17"/>
        <v>17.075849999999999</v>
      </c>
      <c r="G154" s="2">
        <f t="shared" si="12"/>
        <v>18.083040000000011</v>
      </c>
      <c r="H154" s="2"/>
      <c r="I154" s="2">
        <f t="array" ref="I154">SUMPRODUCT(B138:B157, (ROW(B138:B157)-ROW(B138)+1)) / (20*21/2)</f>
        <v>16.796566666666667</v>
      </c>
      <c r="J154" s="2">
        <f t="shared" si="18"/>
        <v>17.161369060302619</v>
      </c>
      <c r="K154" s="2">
        <f t="shared" si="13"/>
        <v>17.507595535717115</v>
      </c>
    </row>
    <row r="155" spans="1:11" ht="13.5" x14ac:dyDescent="0.25">
      <c r="A155" s="3">
        <f>TITRES_STAT!B158</f>
        <v>42228</v>
      </c>
      <c r="B155" s="5">
        <f>TITRES_STAT!D158</f>
        <v>16.777999999999999</v>
      </c>
      <c r="C155" s="2">
        <f t="shared" si="14"/>
        <v>0</v>
      </c>
      <c r="D155" s="2">
        <f t="shared" si="15"/>
        <v>16.791199999999996</v>
      </c>
      <c r="E155" s="2">
        <f t="shared" si="16"/>
        <v>16.781899999999997</v>
      </c>
      <c r="F155" s="2">
        <f t="shared" si="17"/>
        <v>16.997900000000001</v>
      </c>
      <c r="G155" s="2">
        <f t="shared" si="12"/>
        <v>18.090800000000012</v>
      </c>
      <c r="H155" s="2"/>
      <c r="I155" s="2">
        <f t="array" ref="I155">SUMPRODUCT(B139:B158, (ROW(B139:B158)-ROW(B139)+1)) / (20*21/2)</f>
        <v>16.785271428571431</v>
      </c>
      <c r="J155" s="2">
        <f t="shared" si="18"/>
        <v>17.124857721226178</v>
      </c>
      <c r="K155" s="2">
        <f t="shared" si="13"/>
        <v>17.478983946081151</v>
      </c>
    </row>
    <row r="156" spans="1:11" ht="13.5" x14ac:dyDescent="0.25">
      <c r="A156" s="3">
        <f>TITRES_STAT!B159</f>
        <v>42230</v>
      </c>
      <c r="B156" s="5">
        <f>TITRES_STAT!D159</f>
        <v>16.777999999999999</v>
      </c>
      <c r="C156" s="2">
        <f t="shared" si="14"/>
        <v>0</v>
      </c>
      <c r="D156" s="2">
        <f t="shared" si="15"/>
        <v>16.777999999999999</v>
      </c>
      <c r="E156" s="2">
        <f t="shared" si="16"/>
        <v>16.787199999999995</v>
      </c>
      <c r="F156" s="2">
        <f t="shared" si="17"/>
        <v>16.947250000000004</v>
      </c>
      <c r="G156" s="2">
        <f t="shared" si="12"/>
        <v>18.083900000000007</v>
      </c>
      <c r="H156" s="2"/>
      <c r="I156" s="2">
        <f t="array" ref="I156">SUMPRODUCT(B140:B159, (ROW(B140:B159)-ROW(B140)+1)) / (20*21/2)</f>
        <v>16.810790476190476</v>
      </c>
      <c r="J156" s="2">
        <f t="shared" si="18"/>
        <v>17.091823652537972</v>
      </c>
      <c r="K156" s="2">
        <f t="shared" si="13"/>
        <v>17.451494379568164</v>
      </c>
    </row>
    <row r="157" spans="1:11" ht="13.5" x14ac:dyDescent="0.25">
      <c r="A157" s="3">
        <f>TITRES_STAT!B160</f>
        <v>42233</v>
      </c>
      <c r="B157" s="5">
        <f>TITRES_STAT!D160</f>
        <v>16.777999999999999</v>
      </c>
      <c r="C157" s="2">
        <f t="shared" si="14"/>
        <v>0</v>
      </c>
      <c r="D157" s="2">
        <f t="shared" si="15"/>
        <v>16.777999999999999</v>
      </c>
      <c r="E157" s="2">
        <f t="shared" si="16"/>
        <v>16.792499999999997</v>
      </c>
      <c r="F157" s="2">
        <f t="shared" si="17"/>
        <v>16.896599999999999</v>
      </c>
      <c r="G157" s="2">
        <f t="shared" si="12"/>
        <v>18.067240000000012</v>
      </c>
      <c r="H157" s="2"/>
      <c r="I157" s="2">
        <f t="array" ref="I157">SUMPRODUCT(B141:B160, (ROW(B141:B160)-ROW(B141)+1)) / (20*21/2)</f>
        <v>16.83944285714286</v>
      </c>
      <c r="J157" s="2">
        <f t="shared" si="18"/>
        <v>17.061935685629592</v>
      </c>
      <c r="K157" s="2">
        <f t="shared" si="13"/>
        <v>17.425082835271375</v>
      </c>
    </row>
    <row r="158" spans="1:11" ht="13.5" x14ac:dyDescent="0.25">
      <c r="A158" s="3">
        <f>TITRES_STAT!B161</f>
        <v>42234</v>
      </c>
      <c r="B158" s="5">
        <f>TITRES_STAT!D161</f>
        <v>16.777999999999999</v>
      </c>
      <c r="C158" s="2">
        <f t="shared" si="14"/>
        <v>0</v>
      </c>
      <c r="D158" s="2">
        <f t="shared" si="15"/>
        <v>16.777999999999999</v>
      </c>
      <c r="E158" s="2">
        <f t="shared" si="16"/>
        <v>16.797799999999995</v>
      </c>
      <c r="F158" s="2">
        <f t="shared" si="17"/>
        <v>16.83905</v>
      </c>
      <c r="G158" s="2">
        <f t="shared" si="12"/>
        <v>18.055720000000012</v>
      </c>
      <c r="H158" s="2"/>
      <c r="I158" s="2">
        <f t="array" ref="I158">SUMPRODUCT(B142:B161, (ROW(B142:B161)-ROW(B142)+1)) / (20*21/2)</f>
        <v>16.84367142857143</v>
      </c>
      <c r="J158" s="2">
        <f t="shared" si="18"/>
        <v>17.034894191760106</v>
      </c>
      <c r="K158" s="2">
        <f t="shared" si="13"/>
        <v>17.399707037809755</v>
      </c>
    </row>
    <row r="159" spans="1:11" ht="13.5" x14ac:dyDescent="0.25">
      <c r="A159" s="3">
        <f>TITRES_STAT!B162</f>
        <v>42235</v>
      </c>
      <c r="B159" s="5">
        <f>TITRES_STAT!D162</f>
        <v>17.106999999999999</v>
      </c>
      <c r="C159" s="2">
        <f t="shared" si="14"/>
        <v>0.32900000000000063</v>
      </c>
      <c r="D159" s="2">
        <f t="shared" si="15"/>
        <v>16.843799999999998</v>
      </c>
      <c r="E159" s="2">
        <f t="shared" si="16"/>
        <v>16.824099999999994</v>
      </c>
      <c r="F159" s="2">
        <f t="shared" si="17"/>
        <v>16.806150000000002</v>
      </c>
      <c r="G159" s="2">
        <f t="shared" si="12"/>
        <v>18.049480000000006</v>
      </c>
      <c r="H159" s="2"/>
      <c r="I159" s="2">
        <f t="array" ref="I159">SUMPRODUCT(B143:B162, (ROW(B143:B162)-ROW(B143)+1)) / (20*21/2)</f>
        <v>16.853523809523807</v>
      </c>
      <c r="J159" s="2">
        <f t="shared" si="18"/>
        <v>17.041761411592475</v>
      </c>
      <c r="K159" s="2">
        <f t="shared" si="13"/>
        <v>17.388228330444665</v>
      </c>
    </row>
    <row r="160" spans="1:11" ht="13.5" x14ac:dyDescent="0.25">
      <c r="A160" s="3">
        <f>TITRES_STAT!B163</f>
        <v>42236</v>
      </c>
      <c r="B160" s="5">
        <f>TITRES_STAT!D163</f>
        <v>17.106999999999999</v>
      </c>
      <c r="C160" s="2">
        <f t="shared" si="14"/>
        <v>0</v>
      </c>
      <c r="D160" s="2">
        <f t="shared" si="15"/>
        <v>16.909600000000001</v>
      </c>
      <c r="E160" s="2">
        <f t="shared" si="16"/>
        <v>16.850399999999997</v>
      </c>
      <c r="F160" s="2">
        <f t="shared" si="17"/>
        <v>16.799599999999998</v>
      </c>
      <c r="G160" s="2">
        <f t="shared" si="12"/>
        <v>18.043240000000004</v>
      </c>
      <c r="H160" s="2"/>
      <c r="I160" s="2">
        <f t="array" ref="I160">SUMPRODUCT(B144:B163, (ROW(B144:B163)-ROW(B144)+1)) / (20*21/2)</f>
        <v>16.862499999999997</v>
      </c>
      <c r="J160" s="2">
        <f t="shared" si="18"/>
        <v>17.047974610488428</v>
      </c>
      <c r="K160" s="2">
        <f t="shared" si="13"/>
        <v>17.377199768466443</v>
      </c>
    </row>
    <row r="161" spans="1:11" ht="13.5" x14ac:dyDescent="0.25">
      <c r="A161" s="3">
        <f>TITRES_STAT!B164</f>
        <v>42237</v>
      </c>
      <c r="B161" s="5">
        <f>TITRES_STAT!D164</f>
        <v>16.844000000000001</v>
      </c>
      <c r="C161" s="2">
        <f t="shared" si="14"/>
        <v>-0.26299999999999812</v>
      </c>
      <c r="D161" s="2">
        <f t="shared" si="15"/>
        <v>16.922800000000002</v>
      </c>
      <c r="E161" s="2">
        <f t="shared" si="16"/>
        <v>16.850399999999997</v>
      </c>
      <c r="F161" s="2">
        <f t="shared" si="17"/>
        <v>16.805549999999997</v>
      </c>
      <c r="G161" s="2">
        <f t="shared" si="12"/>
        <v>18.021340000000006</v>
      </c>
      <c r="H161" s="2"/>
      <c r="I161" s="2">
        <f t="array" ref="I161">SUMPRODUCT(B145:B164, (ROW(B145:B164)-ROW(B145)+1)) / (20*21/2)</f>
        <v>16.8706</v>
      </c>
      <c r="J161" s="2">
        <f t="shared" si="18"/>
        <v>17.028548457108577</v>
      </c>
      <c r="K161" s="2">
        <f t="shared" si="13"/>
        <v>17.356289973624623</v>
      </c>
    </row>
    <row r="162" spans="1:11" ht="13.5" x14ac:dyDescent="0.25">
      <c r="A162" s="3">
        <f>TITRES_STAT!B165</f>
        <v>42240</v>
      </c>
      <c r="B162" s="5">
        <f>TITRES_STAT!D165</f>
        <v>16.908999999999999</v>
      </c>
      <c r="C162" s="2">
        <f t="shared" si="14"/>
        <v>6.4999999999997726E-2</v>
      </c>
      <c r="D162" s="2">
        <f t="shared" si="15"/>
        <v>16.949000000000002</v>
      </c>
      <c r="E162" s="2">
        <f t="shared" si="16"/>
        <v>16.863499999999995</v>
      </c>
      <c r="F162" s="2">
        <f t="shared" si="17"/>
        <v>16.814749999999997</v>
      </c>
      <c r="G162" s="2">
        <f t="shared" si="12"/>
        <v>17.990060000000007</v>
      </c>
      <c r="H162" s="2"/>
      <c r="I162" s="2">
        <f t="array" ref="I162">SUMPRODUCT(B146:B165, (ROW(B146:B165)-ROW(B146)+1)) / (20*21/2)</f>
        <v>16.877823809523811</v>
      </c>
      <c r="J162" s="2">
        <f t="shared" si="18"/>
        <v>17.017162889764904</v>
      </c>
      <c r="K162" s="2">
        <f t="shared" si="13"/>
        <v>17.338749190345226</v>
      </c>
    </row>
    <row r="163" spans="1:11" ht="13.5" x14ac:dyDescent="0.25">
      <c r="A163" s="3">
        <f>TITRES_STAT!B166</f>
        <v>42241</v>
      </c>
      <c r="B163" s="5">
        <f>TITRES_STAT!D166</f>
        <v>16.908999999999999</v>
      </c>
      <c r="C163" s="2">
        <f t="shared" si="14"/>
        <v>0</v>
      </c>
      <c r="D163" s="2">
        <f t="shared" si="15"/>
        <v>16.975200000000001</v>
      </c>
      <c r="E163" s="2">
        <f t="shared" si="16"/>
        <v>16.876599999999996</v>
      </c>
      <c r="F163" s="2">
        <f t="shared" si="17"/>
        <v>16.823949999999993</v>
      </c>
      <c r="G163" s="2">
        <f t="shared" si="12"/>
        <v>17.955580000000008</v>
      </c>
      <c r="H163" s="2"/>
      <c r="I163" s="2">
        <f t="array" ref="I163">SUMPRODUCT(B147:B166, (ROW(B147:B166)-ROW(B147)+1)) / (20*21/2)</f>
        <v>16.884171428571427</v>
      </c>
      <c r="J163" s="2">
        <f t="shared" si="18"/>
        <v>17.006861662168248</v>
      </c>
      <c r="K163" s="2">
        <f t="shared" si="13"/>
        <v>17.321896280919923</v>
      </c>
    </row>
    <row r="164" spans="1:11" ht="13.5" x14ac:dyDescent="0.25">
      <c r="A164" s="3">
        <f>TITRES_STAT!B167</f>
        <v>42242</v>
      </c>
      <c r="B164" s="5">
        <f>TITRES_STAT!D167</f>
        <v>16.908999999999999</v>
      </c>
      <c r="C164" s="2">
        <f t="shared" si="14"/>
        <v>0</v>
      </c>
      <c r="D164" s="2">
        <f t="shared" si="15"/>
        <v>16.935600000000001</v>
      </c>
      <c r="E164" s="2">
        <f t="shared" si="16"/>
        <v>16.889699999999998</v>
      </c>
      <c r="F164" s="2">
        <f t="shared" si="17"/>
        <v>16.833149999999996</v>
      </c>
      <c r="G164" s="2">
        <f t="shared" si="12"/>
        <v>17.908240000000006</v>
      </c>
      <c r="H164" s="2"/>
      <c r="I164" s="2">
        <f t="array" ref="I164">SUMPRODUCT(B148:B167, (ROW(B148:B167)-ROW(B148)+1)) / (20*21/2)</f>
        <v>16.889642857142853</v>
      </c>
      <c r="J164" s="2">
        <f t="shared" si="18"/>
        <v>16.997541503866511</v>
      </c>
      <c r="K164" s="2">
        <f t="shared" si="13"/>
        <v>17.305704269903455</v>
      </c>
    </row>
    <row r="165" spans="1:11" ht="13.5" x14ac:dyDescent="0.25">
      <c r="A165" s="3">
        <f>TITRES_STAT!B168</f>
        <v>42243</v>
      </c>
      <c r="B165" s="5">
        <f>TITRES_STAT!D168</f>
        <v>16.908999999999999</v>
      </c>
      <c r="C165" s="2">
        <f t="shared" si="14"/>
        <v>0</v>
      </c>
      <c r="D165" s="2">
        <f t="shared" si="15"/>
        <v>16.895999999999997</v>
      </c>
      <c r="E165" s="2">
        <f t="shared" si="16"/>
        <v>16.902799999999996</v>
      </c>
      <c r="F165" s="2">
        <f t="shared" si="17"/>
        <v>16.842349999999996</v>
      </c>
      <c r="G165" s="2">
        <f t="shared" si="12"/>
        <v>17.860900000000004</v>
      </c>
      <c r="H165" s="2"/>
      <c r="I165" s="2">
        <f t="array" ref="I165">SUMPRODUCT(B149:B168, (ROW(B149:B168)-ROW(B149)+1)) / (20*21/2)</f>
        <v>16.894238095238094</v>
      </c>
      <c r="J165" s="2">
        <f t="shared" si="18"/>
        <v>16.989108979688748</v>
      </c>
      <c r="K165" s="2">
        <f t="shared" si="13"/>
        <v>17.290147239711164</v>
      </c>
    </row>
    <row r="166" spans="1:11" ht="13.5" x14ac:dyDescent="0.25">
      <c r="A166" s="3">
        <f>TITRES_STAT!B169</f>
        <v>42244</v>
      </c>
      <c r="B166" s="5">
        <f>TITRES_STAT!D169</f>
        <v>16.908999999999999</v>
      </c>
      <c r="C166" s="2">
        <f t="shared" si="14"/>
        <v>0</v>
      </c>
      <c r="D166" s="2">
        <f t="shared" si="15"/>
        <v>16.908999999999999</v>
      </c>
      <c r="E166" s="2">
        <f t="shared" si="16"/>
        <v>16.915899999999997</v>
      </c>
      <c r="F166" s="2">
        <f t="shared" si="17"/>
        <v>16.851549999999996</v>
      </c>
      <c r="G166" s="2">
        <f t="shared" si="12"/>
        <v>17.808420000000009</v>
      </c>
      <c r="H166" s="2"/>
      <c r="I166" s="2">
        <f t="array" ref="I166">SUMPRODUCT(B150:B169, (ROW(B150:B169)-ROW(B150)+1)) / (20*21/2)</f>
        <v>16.897957142857141</v>
      </c>
      <c r="J166" s="2">
        <f t="shared" si="18"/>
        <v>16.981479553051724</v>
      </c>
      <c r="K166" s="2">
        <f t="shared" si="13"/>
        <v>17.275200289134258</v>
      </c>
    </row>
    <row r="167" spans="1:11" ht="13.5" x14ac:dyDescent="0.25">
      <c r="A167" s="3">
        <f>TITRES_STAT!B170</f>
        <v>42247</v>
      </c>
      <c r="B167" s="5">
        <f>TITRES_STAT!D170</f>
        <v>16.908999999999999</v>
      </c>
      <c r="C167" s="2">
        <f t="shared" si="14"/>
        <v>0</v>
      </c>
      <c r="D167" s="2">
        <f t="shared" si="15"/>
        <v>16.908999999999999</v>
      </c>
      <c r="E167" s="2">
        <f t="shared" si="16"/>
        <v>16.928999999999995</v>
      </c>
      <c r="F167" s="2">
        <f t="shared" si="17"/>
        <v>16.860749999999996</v>
      </c>
      <c r="G167" s="2">
        <f t="shared" si="12"/>
        <v>17.755940000000006</v>
      </c>
      <c r="H167" s="2"/>
      <c r="I167" s="2">
        <f t="array" ref="I167">SUMPRODUCT(B151:B170, (ROW(B151:B170)-ROW(B151)+1)) / (20*21/2)</f>
        <v>16.901366666666664</v>
      </c>
      <c r="J167" s="2">
        <f t="shared" si="18"/>
        <v>16.974576738475371</v>
      </c>
      <c r="K167" s="2">
        <f t="shared" si="13"/>
        <v>17.260839493481935</v>
      </c>
    </row>
    <row r="168" spans="1:11" ht="13.5" x14ac:dyDescent="0.25">
      <c r="A168" s="3">
        <f>TITRES_STAT!B171</f>
        <v>42248</v>
      </c>
      <c r="B168" s="5">
        <f>TITRES_STAT!D171</f>
        <v>16.908999999999999</v>
      </c>
      <c r="C168" s="2">
        <f t="shared" si="14"/>
        <v>0</v>
      </c>
      <c r="D168" s="2">
        <f t="shared" si="15"/>
        <v>16.908999999999999</v>
      </c>
      <c r="E168" s="2">
        <f t="shared" si="16"/>
        <v>16.942099999999996</v>
      </c>
      <c r="F168" s="2">
        <f t="shared" si="17"/>
        <v>16.869949999999996</v>
      </c>
      <c r="G168" s="2">
        <f t="shared" si="12"/>
        <v>17.703460000000007</v>
      </c>
      <c r="H168" s="2"/>
      <c r="I168" s="2">
        <f t="array" ref="I168">SUMPRODUCT(B152:B171, (ROW(B152:B171)-ROW(B152)+1)) / (20*21/2)</f>
        <v>16.904466666666664</v>
      </c>
      <c r="J168" s="2">
        <f t="shared" si="18"/>
        <v>16.968331334811051</v>
      </c>
      <c r="K168" s="2">
        <f t="shared" si="13"/>
        <v>17.247041866286565</v>
      </c>
    </row>
    <row r="169" spans="1:11" ht="13.5" x14ac:dyDescent="0.25">
      <c r="A169" s="3">
        <f>TITRES_STAT!B172</f>
        <v>42249</v>
      </c>
      <c r="B169" s="5">
        <f>TITRES_STAT!D172</f>
        <v>16.908999999999999</v>
      </c>
      <c r="C169" s="2">
        <f t="shared" si="14"/>
        <v>0</v>
      </c>
      <c r="D169" s="2">
        <f t="shared" si="15"/>
        <v>16.908999999999999</v>
      </c>
      <c r="E169" s="2">
        <f t="shared" si="16"/>
        <v>16.922299999999996</v>
      </c>
      <c r="F169" s="2">
        <f t="shared" si="17"/>
        <v>16.873199999999994</v>
      </c>
      <c r="G169" s="2">
        <f t="shared" si="12"/>
        <v>17.652140000000006</v>
      </c>
      <c r="H169" s="2"/>
      <c r="I169" s="2">
        <f t="array" ref="I169">SUMPRODUCT(B153:B172, (ROW(B153:B172)-ROW(B153)+1)) / (20*21/2)</f>
        <v>16.907257142857141</v>
      </c>
      <c r="J169" s="2">
        <f t="shared" si="18"/>
        <v>16.962680731495713</v>
      </c>
      <c r="K169" s="2">
        <f t="shared" si="13"/>
        <v>17.233785322510624</v>
      </c>
    </row>
    <row r="170" spans="1:11" ht="13.5" x14ac:dyDescent="0.25">
      <c r="A170" s="3">
        <f>TITRES_STAT!B173</f>
        <v>42250</v>
      </c>
      <c r="B170" s="5">
        <f>TITRES_STAT!D173</f>
        <v>16.908999999999999</v>
      </c>
      <c r="C170" s="2">
        <f t="shared" si="14"/>
        <v>0</v>
      </c>
      <c r="D170" s="2">
        <f t="shared" si="15"/>
        <v>16.908999999999999</v>
      </c>
      <c r="E170" s="2">
        <f t="shared" si="16"/>
        <v>16.902499999999996</v>
      </c>
      <c r="F170" s="2">
        <f t="shared" si="17"/>
        <v>16.876449999999995</v>
      </c>
      <c r="G170" s="2">
        <f t="shared" si="12"/>
        <v>17.600820000000006</v>
      </c>
      <c r="H170" s="2"/>
      <c r="I170" s="2">
        <f t="array" ref="I170">SUMPRODUCT(B154:B173, (ROW(B154:B173)-ROW(B154)+1)) / (20*21/2)</f>
        <v>16.909423809523808</v>
      </c>
      <c r="J170" s="2">
        <f t="shared" si="18"/>
        <v>16.957568280877073</v>
      </c>
      <c r="K170" s="2">
        <f t="shared" si="13"/>
        <v>17.221048643196482</v>
      </c>
    </row>
    <row r="171" spans="1:11" ht="13.5" x14ac:dyDescent="0.25">
      <c r="A171" s="3">
        <f>TITRES_STAT!B174</f>
        <v>42251</v>
      </c>
      <c r="B171" s="5">
        <f>TITRES_STAT!D174</f>
        <v>16.908999999999999</v>
      </c>
      <c r="C171" s="2">
        <f t="shared" si="14"/>
        <v>0</v>
      </c>
      <c r="D171" s="2">
        <f t="shared" si="15"/>
        <v>16.908999999999999</v>
      </c>
      <c r="E171" s="2">
        <f t="shared" si="16"/>
        <v>16.908999999999995</v>
      </c>
      <c r="F171" s="2">
        <f t="shared" si="17"/>
        <v>16.879699999999993</v>
      </c>
      <c r="G171" s="2">
        <f t="shared" si="12"/>
        <v>17.549500000000005</v>
      </c>
      <c r="H171" s="2"/>
      <c r="I171" s="2">
        <f t="array" ref="I171">SUMPRODUCT(B155:B174, (ROW(B155:B174)-ROW(B155)+1)) / (20*21/2)</f>
        <v>16.910966666666663</v>
      </c>
      <c r="J171" s="2">
        <f t="shared" si="18"/>
        <v>16.952942730317353</v>
      </c>
      <c r="K171" s="2">
        <f t="shared" si="13"/>
        <v>17.208811441502505</v>
      </c>
    </row>
    <row r="172" spans="1:11" ht="13.5" x14ac:dyDescent="0.25">
      <c r="A172" s="3">
        <f>TITRES_STAT!B175</f>
        <v>42254</v>
      </c>
      <c r="B172" s="5">
        <f>TITRES_STAT!D175</f>
        <v>16.908999999999999</v>
      </c>
      <c r="C172" s="2">
        <f t="shared" si="14"/>
        <v>0</v>
      </c>
      <c r="D172" s="2">
        <f t="shared" si="15"/>
        <v>16.908999999999999</v>
      </c>
      <c r="E172" s="2">
        <f t="shared" si="16"/>
        <v>16.908999999999995</v>
      </c>
      <c r="F172" s="2">
        <f t="shared" si="17"/>
        <v>16.886249999999997</v>
      </c>
      <c r="G172" s="2">
        <f t="shared" si="12"/>
        <v>17.498180000000001</v>
      </c>
      <c r="H172" s="2"/>
      <c r="I172" s="2">
        <f t="array" ref="I172">SUMPRODUCT(B156:B175, (ROW(B156:B175)-ROW(B156)+1)) / (20*21/2)</f>
        <v>16.839885714285714</v>
      </c>
      <c r="J172" s="2">
        <f t="shared" si="18"/>
        <v>16.948757708382367</v>
      </c>
      <c r="K172" s="2">
        <f t="shared" si="13"/>
        <v>17.197054130071034</v>
      </c>
    </row>
    <row r="173" spans="1:11" ht="13.5" x14ac:dyDescent="0.25">
      <c r="A173" s="3">
        <f>TITRES_STAT!B176</f>
        <v>42255</v>
      </c>
      <c r="B173" s="5">
        <f>TITRES_STAT!D176</f>
        <v>16.908999999999999</v>
      </c>
      <c r="C173" s="2">
        <f t="shared" si="14"/>
        <v>0</v>
      </c>
      <c r="D173" s="2">
        <f t="shared" si="15"/>
        <v>16.908999999999999</v>
      </c>
      <c r="E173" s="2">
        <f t="shared" si="16"/>
        <v>16.908999999999995</v>
      </c>
      <c r="F173" s="2">
        <f t="shared" si="17"/>
        <v>16.892799999999994</v>
      </c>
      <c r="G173" s="2">
        <f t="shared" si="12"/>
        <v>17.446860000000001</v>
      </c>
      <c r="H173" s="2"/>
      <c r="I173" s="2">
        <f t="array" ref="I173">SUMPRODUCT(B157:B176, (ROW(B157:B176)-ROW(B157)+1)) / (20*21/2)</f>
        <v>16.771780952380954</v>
      </c>
      <c r="J173" s="2">
        <f t="shared" si="18"/>
        <v>16.944971259964998</v>
      </c>
      <c r="K173" s="2">
        <f t="shared" si="13"/>
        <v>17.185757889676093</v>
      </c>
    </row>
    <row r="174" spans="1:11" ht="13.5" x14ac:dyDescent="0.25">
      <c r="A174" s="3">
        <f>TITRES_STAT!B177</f>
        <v>42256</v>
      </c>
      <c r="B174" s="5">
        <f>TITRES_STAT!D177</f>
        <v>16.908999999999999</v>
      </c>
      <c r="C174" s="2">
        <f t="shared" si="14"/>
        <v>0</v>
      </c>
      <c r="D174" s="2">
        <f t="shared" si="15"/>
        <v>16.908999999999999</v>
      </c>
      <c r="E174" s="2">
        <f t="shared" si="16"/>
        <v>16.908999999999995</v>
      </c>
      <c r="F174" s="2">
        <f t="shared" si="17"/>
        <v>16.899349999999995</v>
      </c>
      <c r="G174" s="2">
        <f t="shared" si="12"/>
        <v>17.395659999999999</v>
      </c>
      <c r="H174" s="2"/>
      <c r="I174" s="2">
        <f t="array" ref="I174">SUMPRODUCT(B158:B177, (ROW(B158:B177)-ROW(B158)+1)) / (20*21/2)</f>
        <v>16.752366666666667</v>
      </c>
      <c r="J174" s="2">
        <f t="shared" si="18"/>
        <v>16.941545425682616</v>
      </c>
      <c r="K174" s="2">
        <f t="shared" si="13"/>
        <v>17.174904639100561</v>
      </c>
    </row>
    <row r="175" spans="1:11" ht="13.5" x14ac:dyDescent="0.25">
      <c r="A175" s="3">
        <f>TITRES_STAT!B178</f>
        <v>42257</v>
      </c>
      <c r="B175" s="5">
        <f>TITRES_STAT!D178</f>
        <v>16.152999999999999</v>
      </c>
      <c r="C175" s="2">
        <f t="shared" si="14"/>
        <v>-0.75600000000000023</v>
      </c>
      <c r="D175" s="2">
        <f t="shared" si="15"/>
        <v>16.757799999999996</v>
      </c>
      <c r="E175" s="2">
        <f t="shared" si="16"/>
        <v>16.833399999999994</v>
      </c>
      <c r="F175" s="2">
        <f t="shared" si="17"/>
        <v>16.868099999999995</v>
      </c>
      <c r="G175" s="2">
        <f t="shared" si="12"/>
        <v>17.328560000000003</v>
      </c>
      <c r="H175" s="2"/>
      <c r="I175" s="2">
        <f t="array" ref="I175">SUMPRODUCT(B159:B178, (ROW(B159:B178)-ROW(B159)+1)) / (20*21/2)</f>
        <v>16.733642857142858</v>
      </c>
      <c r="J175" s="2">
        <f t="shared" si="18"/>
        <v>16.86644586133189</v>
      </c>
      <c r="K175" s="2">
        <f t="shared" si="13"/>
        <v>17.134829947371127</v>
      </c>
    </row>
    <row r="176" spans="1:11" ht="13.5" x14ac:dyDescent="0.25">
      <c r="A176" s="3">
        <f>TITRES_STAT!B179</f>
        <v>42258</v>
      </c>
      <c r="B176" s="5">
        <f>TITRES_STAT!D179</f>
        <v>16.152999999999999</v>
      </c>
      <c r="C176" s="2">
        <f t="shared" si="14"/>
        <v>0</v>
      </c>
      <c r="D176" s="2">
        <f t="shared" si="15"/>
        <v>16.606599999999997</v>
      </c>
      <c r="E176" s="2">
        <f t="shared" si="16"/>
        <v>16.757799999999996</v>
      </c>
      <c r="F176" s="2">
        <f t="shared" si="17"/>
        <v>16.836849999999998</v>
      </c>
      <c r="G176" s="2">
        <f t="shared" si="12"/>
        <v>17.261460000000003</v>
      </c>
      <c r="H176" s="2"/>
      <c r="I176" s="2">
        <f t="array" ref="I176">SUMPRODUCT(B160:B179, (ROW(B160:B179)-ROW(B160)+1)) / (20*21/2)</f>
        <v>16.715609523809526</v>
      </c>
      <c r="J176" s="2">
        <f t="shared" si="18"/>
        <v>16.798498636443139</v>
      </c>
      <c r="K176" s="2">
        <f t="shared" si="13"/>
        <v>17.096326812180106</v>
      </c>
    </row>
    <row r="177" spans="1:11" ht="13.5" x14ac:dyDescent="0.25">
      <c r="A177" s="3">
        <f>TITRES_STAT!B180</f>
        <v>42261</v>
      </c>
      <c r="B177" s="5">
        <f>TITRES_STAT!D180</f>
        <v>16.632999999999999</v>
      </c>
      <c r="C177" s="2">
        <f t="shared" si="14"/>
        <v>0.48000000000000043</v>
      </c>
      <c r="D177" s="2">
        <f t="shared" si="15"/>
        <v>16.551399999999997</v>
      </c>
      <c r="E177" s="2">
        <f t="shared" si="16"/>
        <v>16.730199999999996</v>
      </c>
      <c r="F177" s="2">
        <f t="shared" si="17"/>
        <v>16.829599999999996</v>
      </c>
      <c r="G177" s="2">
        <f t="shared" si="12"/>
        <v>17.204480000000004</v>
      </c>
      <c r="H177" s="2"/>
      <c r="I177" s="2">
        <f t="array" ref="I177">SUMPRODUCT(B161:B180, (ROW(B161:B180)-ROW(B161)+1)) / (20*21/2)</f>
        <v>16.699833333333331</v>
      </c>
      <c r="J177" s="2">
        <f t="shared" si="18"/>
        <v>16.782736861543793</v>
      </c>
      <c r="K177" s="2">
        <f t="shared" si="13"/>
        <v>17.07815713327108</v>
      </c>
    </row>
    <row r="178" spans="1:11" ht="13.5" x14ac:dyDescent="0.25">
      <c r="A178" s="3">
        <f>TITRES_STAT!B181</f>
        <v>42262</v>
      </c>
      <c r="B178" s="5">
        <f>TITRES_STAT!D181</f>
        <v>16.632999999999999</v>
      </c>
      <c r="C178" s="2">
        <f t="shared" si="14"/>
        <v>0</v>
      </c>
      <c r="D178" s="2">
        <f t="shared" si="15"/>
        <v>16.496199999999998</v>
      </c>
      <c r="E178" s="2">
        <f t="shared" si="16"/>
        <v>16.702599999999997</v>
      </c>
      <c r="F178" s="2">
        <f t="shared" si="17"/>
        <v>16.822349999999997</v>
      </c>
      <c r="G178" s="2">
        <f t="shared" ref="G178:G241" si="19">AVERAGE(B129:B178)</f>
        <v>17.147500000000004</v>
      </c>
      <c r="H178" s="2"/>
      <c r="I178" s="2">
        <f t="array" ref="I178">SUMPRODUCT(B162:B181, (ROW(B162:B181)-ROW(B162)+1)) / (20*21/2)</f>
        <v>16.686314285714285</v>
      </c>
      <c r="J178" s="2">
        <f t="shared" si="18"/>
        <v>16.768476208063433</v>
      </c>
      <c r="K178" s="2">
        <f t="shared" si="13"/>
        <v>17.06069999078986</v>
      </c>
    </row>
    <row r="179" spans="1:11" ht="13.5" x14ac:dyDescent="0.25">
      <c r="A179" s="3">
        <f>TITRES_STAT!B182</f>
        <v>42263</v>
      </c>
      <c r="B179" s="5">
        <f>TITRES_STAT!D182</f>
        <v>16.632999999999999</v>
      </c>
      <c r="C179" s="2">
        <f t="shared" si="14"/>
        <v>0</v>
      </c>
      <c r="D179" s="2">
        <f t="shared" si="15"/>
        <v>16.440999999999995</v>
      </c>
      <c r="E179" s="2">
        <f t="shared" si="16"/>
        <v>16.675000000000001</v>
      </c>
      <c r="F179" s="2">
        <f t="shared" si="17"/>
        <v>16.798649999999995</v>
      </c>
      <c r="G179" s="2">
        <f t="shared" si="19"/>
        <v>17.090520000000005</v>
      </c>
      <c r="H179" s="2"/>
      <c r="I179" s="2">
        <f t="array" ref="I179">SUMPRODUCT(B163:B182, (ROW(B163:B182)-ROW(B163)+1)) / (20*21/2)</f>
        <v>16.673799999999996</v>
      </c>
      <c r="J179" s="2">
        <f t="shared" si="18"/>
        <v>16.755573712057391</v>
      </c>
      <c r="K179" s="2">
        <f t="shared" ref="K179:K242" si="20">$K$4*B179+(1-$K$4)*K178</f>
        <v>17.043927442131434</v>
      </c>
    </row>
    <row r="180" spans="1:11" ht="13.5" x14ac:dyDescent="0.25">
      <c r="A180" s="3">
        <f>TITRES_STAT!B183</f>
        <v>42264</v>
      </c>
      <c r="B180" s="5">
        <f>TITRES_STAT!D183</f>
        <v>16.632999999999999</v>
      </c>
      <c r="C180" s="2">
        <f t="shared" si="14"/>
        <v>0</v>
      </c>
      <c r="D180" s="2">
        <f t="shared" si="15"/>
        <v>16.536999999999999</v>
      </c>
      <c r="E180" s="2">
        <f t="shared" si="16"/>
        <v>16.647399999999998</v>
      </c>
      <c r="F180" s="2">
        <f t="shared" si="17"/>
        <v>16.774949999999993</v>
      </c>
      <c r="G180" s="2">
        <f t="shared" si="19"/>
        <v>17.045120000000008</v>
      </c>
      <c r="H180" s="2"/>
      <c r="I180" s="2">
        <f t="array" ref="I180">SUMPRODUCT(B164:B183, (ROW(B164:B183)-ROW(B164)+1)) / (20*21/2)</f>
        <v>16.663838095238095</v>
      </c>
      <c r="J180" s="2">
        <f t="shared" si="18"/>
        <v>16.743900025194783</v>
      </c>
      <c r="K180" s="2">
        <f t="shared" si="20"/>
        <v>17.027812640479219</v>
      </c>
    </row>
    <row r="181" spans="1:11" ht="13.5" x14ac:dyDescent="0.25">
      <c r="A181" s="3">
        <f>TITRES_STAT!B184</f>
        <v>42265</v>
      </c>
      <c r="B181" s="5">
        <f>TITRES_STAT!D184</f>
        <v>16.632999999999999</v>
      </c>
      <c r="C181" s="2">
        <f t="shared" si="14"/>
        <v>0</v>
      </c>
      <c r="D181" s="2">
        <f t="shared" si="15"/>
        <v>16.632999999999999</v>
      </c>
      <c r="E181" s="2">
        <f t="shared" si="16"/>
        <v>16.619800000000001</v>
      </c>
      <c r="F181" s="2">
        <f t="shared" si="17"/>
        <v>16.764399999999991</v>
      </c>
      <c r="G181" s="2">
        <f t="shared" si="19"/>
        <v>16.999720000000007</v>
      </c>
      <c r="H181" s="2"/>
      <c r="I181" s="2">
        <f t="array" ref="I181">SUMPRODUCT(B165:B184, (ROW(B165:B184)-ROW(B165)+1)) / (20*21/2)</f>
        <v>16.65512857142857</v>
      </c>
      <c r="J181" s="2">
        <f t="shared" si="18"/>
        <v>16.733338118033377</v>
      </c>
      <c r="K181" s="2">
        <f t="shared" si="20"/>
        <v>17.012329791832975</v>
      </c>
    </row>
    <row r="182" spans="1:11" ht="13.5" x14ac:dyDescent="0.25">
      <c r="A182" s="3">
        <f>TITRES_STAT!B185</f>
        <v>42268</v>
      </c>
      <c r="B182" s="5">
        <f>TITRES_STAT!D185</f>
        <v>16.632999999999999</v>
      </c>
      <c r="C182" s="2">
        <f t="shared" si="14"/>
        <v>0</v>
      </c>
      <c r="D182" s="2">
        <f t="shared" si="15"/>
        <v>16.632999999999999</v>
      </c>
      <c r="E182" s="2">
        <f t="shared" si="16"/>
        <v>16.592199999999998</v>
      </c>
      <c r="F182" s="2">
        <f t="shared" si="17"/>
        <v>16.750599999999991</v>
      </c>
      <c r="G182" s="2">
        <f t="shared" si="19"/>
        <v>16.965640000000004</v>
      </c>
      <c r="H182" s="2"/>
      <c r="I182" s="2">
        <f t="array" ref="I182">SUMPRODUCT(B166:B185, (ROW(B166:B185)-ROW(B166)+1)) / (20*21/2)</f>
        <v>16.647671428571428</v>
      </c>
      <c r="J182" s="2">
        <f t="shared" si="18"/>
        <v>16.723782106792104</v>
      </c>
      <c r="K182" s="2">
        <f t="shared" si="20"/>
        <v>16.997454113721876</v>
      </c>
    </row>
    <row r="183" spans="1:11" ht="13.5" x14ac:dyDescent="0.25">
      <c r="A183" s="3">
        <f>TITRES_STAT!B186</f>
        <v>42269</v>
      </c>
      <c r="B183" s="5">
        <f>TITRES_STAT!D186</f>
        <v>16.646000000000001</v>
      </c>
      <c r="C183" s="2">
        <f t="shared" si="14"/>
        <v>1.3000000000001677E-2</v>
      </c>
      <c r="D183" s="2">
        <f t="shared" si="15"/>
        <v>16.6356</v>
      </c>
      <c r="E183" s="2">
        <f t="shared" si="16"/>
        <v>16.565899999999999</v>
      </c>
      <c r="F183" s="2">
        <f t="shared" si="17"/>
        <v>16.737449999999995</v>
      </c>
      <c r="G183" s="2">
        <f t="shared" si="19"/>
        <v>16.931820000000005</v>
      </c>
      <c r="H183" s="2"/>
      <c r="I183" s="2">
        <f t="array" ref="I183">SUMPRODUCT(B167:B186, (ROW(B167:B186)-ROW(B167)+1)) / (20*21/2)</f>
        <v>16.641466666666666</v>
      </c>
      <c r="J183" s="2">
        <f t="shared" si="18"/>
        <v>16.716374287097619</v>
      </c>
      <c r="K183" s="2">
        <f t="shared" si="20"/>
        <v>16.983671599458273</v>
      </c>
    </row>
    <row r="184" spans="1:11" ht="13.5" x14ac:dyDescent="0.25">
      <c r="A184" s="3">
        <f>TITRES_STAT!B187</f>
        <v>42270</v>
      </c>
      <c r="B184" s="5">
        <f>TITRES_STAT!D187</f>
        <v>16.646000000000001</v>
      </c>
      <c r="C184" s="2">
        <f t="shared" si="14"/>
        <v>0</v>
      </c>
      <c r="D184" s="2">
        <f t="shared" si="15"/>
        <v>16.638200000000001</v>
      </c>
      <c r="E184" s="2">
        <f t="shared" si="16"/>
        <v>16.5396</v>
      </c>
      <c r="F184" s="2">
        <f t="shared" si="17"/>
        <v>16.724299999999996</v>
      </c>
      <c r="G184" s="2">
        <f t="shared" si="19"/>
        <v>16.898000000000003</v>
      </c>
      <c r="H184" s="2"/>
      <c r="I184" s="2">
        <f t="array" ref="I184">SUMPRODUCT(B168:B187, (ROW(B168:B187)-ROW(B168)+1)) / (20*21/2)</f>
        <v>16.636514285714284</v>
      </c>
      <c r="J184" s="2">
        <f t="shared" si="18"/>
        <v>16.709671974040702</v>
      </c>
      <c r="K184" s="2">
        <f t="shared" si="20"/>
        <v>16.970429575950106</v>
      </c>
    </row>
    <row r="185" spans="1:11" ht="13.5" x14ac:dyDescent="0.25">
      <c r="A185" s="3">
        <f>TITRES_STAT!B188</f>
        <v>42275</v>
      </c>
      <c r="B185" s="5">
        <f>TITRES_STAT!D188</f>
        <v>16.646000000000001</v>
      </c>
      <c r="C185" s="2">
        <f t="shared" si="14"/>
        <v>0</v>
      </c>
      <c r="D185" s="2">
        <f t="shared" si="15"/>
        <v>16.640799999999999</v>
      </c>
      <c r="E185" s="2">
        <f t="shared" si="16"/>
        <v>16.588900000000002</v>
      </c>
      <c r="F185" s="2">
        <f t="shared" si="17"/>
        <v>16.71115</v>
      </c>
      <c r="G185" s="2">
        <f t="shared" si="19"/>
        <v>16.864180000000005</v>
      </c>
      <c r="H185" s="2"/>
      <c r="I185" s="2">
        <f t="array" ref="I185">SUMPRODUCT(B169:B188, (ROW(B169:B188)-ROW(B169)+1)) / (20*21/2)</f>
        <v>16.632814285714289</v>
      </c>
      <c r="J185" s="2">
        <f t="shared" si="18"/>
        <v>16.703607976513016</v>
      </c>
      <c r="K185" s="2">
        <f t="shared" si="20"/>
        <v>16.957706847481475</v>
      </c>
    </row>
    <row r="186" spans="1:11" ht="13.5" x14ac:dyDescent="0.25">
      <c r="A186" s="3">
        <f>TITRES_STAT!B189</f>
        <v>42276</v>
      </c>
      <c r="B186" s="5">
        <f>TITRES_STAT!D189</f>
        <v>16.646000000000001</v>
      </c>
      <c r="C186" s="2">
        <f t="shared" si="14"/>
        <v>0</v>
      </c>
      <c r="D186" s="2">
        <f t="shared" si="15"/>
        <v>16.6434</v>
      </c>
      <c r="E186" s="2">
        <f t="shared" si="16"/>
        <v>16.638200000000001</v>
      </c>
      <c r="F186" s="2">
        <f t="shared" si="17"/>
        <v>16.698</v>
      </c>
      <c r="G186" s="2">
        <f t="shared" si="19"/>
        <v>16.841280000000001</v>
      </c>
      <c r="H186" s="2"/>
      <c r="I186" s="2">
        <f t="array" ref="I186">SUMPRODUCT(B170:B189, (ROW(B170:B189)-ROW(B170)+1)) / (20*21/2)</f>
        <v>16.630366666666667</v>
      </c>
      <c r="J186" s="2">
        <f t="shared" si="18"/>
        <v>16.698121502559395</v>
      </c>
      <c r="K186" s="2">
        <f t="shared" si="20"/>
        <v>16.945483049541025</v>
      </c>
    </row>
    <row r="187" spans="1:11" ht="13.5" x14ac:dyDescent="0.25">
      <c r="A187" s="3">
        <f>TITRES_STAT!B190</f>
        <v>42277</v>
      </c>
      <c r="B187" s="5">
        <f>TITRES_STAT!D190</f>
        <v>16.646000000000001</v>
      </c>
      <c r="C187" s="2">
        <f t="shared" si="14"/>
        <v>0</v>
      </c>
      <c r="D187" s="2">
        <f t="shared" si="15"/>
        <v>16.646000000000001</v>
      </c>
      <c r="E187" s="2">
        <f t="shared" si="16"/>
        <v>16.639500000000005</v>
      </c>
      <c r="F187" s="2">
        <f t="shared" si="17"/>
        <v>16.684850000000004</v>
      </c>
      <c r="G187" s="2">
        <f t="shared" si="19"/>
        <v>16.818380000000001</v>
      </c>
      <c r="H187" s="2"/>
      <c r="I187" s="2">
        <f t="array" ref="I187">SUMPRODUCT(B171:B190, (ROW(B171:B190)-ROW(B171)+1)) / (20*21/2)</f>
        <v>16.629171428571428</v>
      </c>
      <c r="J187" s="2">
        <f t="shared" si="18"/>
        <v>16.693157549934693</v>
      </c>
      <c r="K187" s="2">
        <f t="shared" si="20"/>
        <v>16.933738616225693</v>
      </c>
    </row>
    <row r="188" spans="1:11" ht="13.5" x14ac:dyDescent="0.25">
      <c r="A188" s="3">
        <f>TITRES_STAT!B191</f>
        <v>42278</v>
      </c>
      <c r="B188" s="5">
        <f>TITRES_STAT!D191</f>
        <v>16.646000000000001</v>
      </c>
      <c r="C188" s="2">
        <f t="shared" si="14"/>
        <v>0</v>
      </c>
      <c r="D188" s="2">
        <f t="shared" si="15"/>
        <v>16.646000000000001</v>
      </c>
      <c r="E188" s="2">
        <f t="shared" si="16"/>
        <v>16.640800000000002</v>
      </c>
      <c r="F188" s="2">
        <f t="shared" si="17"/>
        <v>16.671700000000005</v>
      </c>
      <c r="G188" s="2">
        <f t="shared" si="19"/>
        <v>16.792719999999999</v>
      </c>
      <c r="H188" s="2"/>
      <c r="I188" s="2">
        <f t="array" ref="I188">SUMPRODUCT(B172:B191, (ROW(B172:B191)-ROW(B172)+1)) / (20*21/2)</f>
        <v>16.62922857142857</v>
      </c>
      <c r="J188" s="2">
        <f t="shared" si="18"/>
        <v>16.688666354702818</v>
      </c>
      <c r="K188" s="2">
        <f t="shared" si="20"/>
        <v>16.922454748922725</v>
      </c>
    </row>
    <row r="189" spans="1:11" ht="13.5" x14ac:dyDescent="0.25">
      <c r="A189" s="3">
        <f>TITRES_STAT!B192</f>
        <v>42279</v>
      </c>
      <c r="B189" s="5">
        <f>TITRES_STAT!D192</f>
        <v>16.646000000000001</v>
      </c>
      <c r="C189" s="2">
        <f t="shared" si="14"/>
        <v>0</v>
      </c>
      <c r="D189" s="2">
        <f t="shared" si="15"/>
        <v>16.646000000000001</v>
      </c>
      <c r="E189" s="2">
        <f t="shared" si="16"/>
        <v>16.642100000000006</v>
      </c>
      <c r="F189" s="2">
        <f t="shared" si="17"/>
        <v>16.658550000000005</v>
      </c>
      <c r="G189" s="2">
        <f t="shared" si="19"/>
        <v>16.770339999999997</v>
      </c>
      <c r="H189" s="2"/>
      <c r="I189" s="2">
        <f t="array" ref="I189">SUMPRODUCT(B173:B192, (ROW(B173:B192)-ROW(B173)+1)) / (20*21/2)</f>
        <v>16.624252380952381</v>
      </c>
      <c r="J189" s="2">
        <f t="shared" si="18"/>
        <v>16.684602892350171</v>
      </c>
      <c r="K189" s="2">
        <f t="shared" si="20"/>
        <v>16.911613386219873</v>
      </c>
    </row>
    <row r="190" spans="1:11" ht="13.5" x14ac:dyDescent="0.25">
      <c r="A190" s="3">
        <f>TITRES_STAT!B193</f>
        <v>42282</v>
      </c>
      <c r="B190" s="5">
        <f>TITRES_STAT!D193</f>
        <v>16.646000000000001</v>
      </c>
      <c r="C190" s="2">
        <f t="shared" si="14"/>
        <v>0</v>
      </c>
      <c r="D190" s="2">
        <f t="shared" si="15"/>
        <v>16.646000000000001</v>
      </c>
      <c r="E190" s="2">
        <f t="shared" si="16"/>
        <v>16.643400000000003</v>
      </c>
      <c r="F190" s="2">
        <f t="shared" si="17"/>
        <v>16.645400000000006</v>
      </c>
      <c r="G190" s="2">
        <f t="shared" si="19"/>
        <v>16.758499999999998</v>
      </c>
      <c r="H190" s="2"/>
      <c r="I190" s="2">
        <f t="array" ref="I190">SUMPRODUCT(B174:B193, (ROW(B174:B193)-ROW(B174)+1)) / (20*21/2)</f>
        <v>16.627128571428575</v>
      </c>
      <c r="J190" s="2">
        <f t="shared" si="18"/>
        <v>16.680926426412061</v>
      </c>
      <c r="K190" s="2">
        <f t="shared" si="20"/>
        <v>16.901197174995566</v>
      </c>
    </row>
    <row r="191" spans="1:11" ht="13.5" x14ac:dyDescent="0.25">
      <c r="A191" s="3">
        <f>TITRES_STAT!B194</f>
        <v>42283</v>
      </c>
      <c r="B191" s="5">
        <f>TITRES_STAT!D194</f>
        <v>16.646000000000001</v>
      </c>
      <c r="C191" s="2">
        <f t="shared" si="14"/>
        <v>0</v>
      </c>
      <c r="D191" s="2">
        <f t="shared" si="15"/>
        <v>16.646000000000001</v>
      </c>
      <c r="E191" s="2">
        <f t="shared" si="16"/>
        <v>16.6447</v>
      </c>
      <c r="F191" s="2">
        <f t="shared" si="17"/>
        <v>16.632250000000006</v>
      </c>
      <c r="G191" s="2">
        <f t="shared" si="19"/>
        <v>16.756919999999994</v>
      </c>
      <c r="H191" s="2"/>
      <c r="I191" s="2">
        <f t="array" ref="I191">SUMPRODUCT(B175:B194, (ROW(B175:B194)-ROW(B175)+1)) / (20*21/2)</f>
        <v>16.631257142857145</v>
      </c>
      <c r="J191" s="2">
        <f t="shared" si="18"/>
        <v>16.677600100087101</v>
      </c>
      <c r="K191" s="2">
        <f t="shared" si="20"/>
        <v>16.891189442642801</v>
      </c>
    </row>
    <row r="192" spans="1:11" ht="13.5" x14ac:dyDescent="0.25">
      <c r="A192" s="3">
        <f>TITRES_STAT!B195</f>
        <v>42284</v>
      </c>
      <c r="B192" s="5">
        <f>TITRES_STAT!D195</f>
        <v>16.579999999999998</v>
      </c>
      <c r="C192" s="2">
        <f t="shared" si="14"/>
        <v>-6.6000000000002501E-2</v>
      </c>
      <c r="D192" s="2">
        <f t="shared" si="15"/>
        <v>16.6328</v>
      </c>
      <c r="E192" s="2">
        <f t="shared" si="16"/>
        <v>16.639400000000002</v>
      </c>
      <c r="F192" s="2">
        <f t="shared" si="17"/>
        <v>16.615800000000004</v>
      </c>
      <c r="G192" s="2">
        <f t="shared" si="19"/>
        <v>16.754019999999997</v>
      </c>
      <c r="H192" s="2"/>
      <c r="I192" s="2">
        <f t="array" ref="I192">SUMPRODUCT(B176:B195, (ROW(B176:B195)-ROW(B176)+1)) / (20*21/2)</f>
        <v>16.630352380952381</v>
      </c>
      <c r="J192" s="2">
        <f t="shared" si="18"/>
        <v>16.668304852459759</v>
      </c>
      <c r="K192" s="2">
        <f t="shared" si="20"/>
        <v>16.878985935088181</v>
      </c>
    </row>
    <row r="193" spans="1:11" ht="13.5" x14ac:dyDescent="0.25">
      <c r="A193" s="3">
        <f>TITRES_STAT!B196</f>
        <v>42285</v>
      </c>
      <c r="B193" s="5">
        <f>TITRES_STAT!D196</f>
        <v>16.646000000000001</v>
      </c>
      <c r="C193" s="2">
        <f t="shared" si="14"/>
        <v>6.6000000000002501E-2</v>
      </c>
      <c r="D193" s="2">
        <f t="shared" si="15"/>
        <v>16.6328</v>
      </c>
      <c r="E193" s="2">
        <f t="shared" si="16"/>
        <v>16.639400000000002</v>
      </c>
      <c r="F193" s="2">
        <f t="shared" si="17"/>
        <v>16.602650000000004</v>
      </c>
      <c r="G193" s="2">
        <f t="shared" si="19"/>
        <v>16.752439999999993</v>
      </c>
      <c r="H193" s="2"/>
      <c r="I193" s="2">
        <f t="array" ref="I193">SUMPRODUCT(B177:B196, (ROW(B177:B196)-ROW(B177)+1)) / (20*21/2)</f>
        <v>16.627414285714288</v>
      </c>
      <c r="J193" s="2">
        <f t="shared" si="18"/>
        <v>16.666180580796926</v>
      </c>
      <c r="K193" s="2">
        <f t="shared" si="20"/>
        <v>16.869849231751392</v>
      </c>
    </row>
    <row r="194" spans="1:11" ht="13.5" x14ac:dyDescent="0.25">
      <c r="A194" s="3">
        <f>TITRES_STAT!B197</f>
        <v>42286</v>
      </c>
      <c r="B194" s="5">
        <f>TITRES_STAT!D197</f>
        <v>16.646000000000001</v>
      </c>
      <c r="C194" s="2">
        <f t="shared" si="14"/>
        <v>0</v>
      </c>
      <c r="D194" s="2">
        <f t="shared" si="15"/>
        <v>16.6328</v>
      </c>
      <c r="E194" s="2">
        <f t="shared" si="16"/>
        <v>16.639400000000002</v>
      </c>
      <c r="F194" s="2">
        <f t="shared" si="17"/>
        <v>16.589500000000008</v>
      </c>
      <c r="G194" s="2">
        <f t="shared" si="19"/>
        <v>16.750859999999992</v>
      </c>
      <c r="H194" s="2"/>
      <c r="I194" s="2">
        <f t="array" ref="I194">SUMPRODUCT(B178:B197, (ROW(B178:B197)-ROW(B178)+1)) / (20*21/2)</f>
        <v>16.622442857142858</v>
      </c>
      <c r="J194" s="2">
        <f t="shared" si="18"/>
        <v>16.664258620721029</v>
      </c>
      <c r="K194" s="2">
        <f t="shared" si="20"/>
        <v>16.86107083050624</v>
      </c>
    </row>
    <row r="195" spans="1:11" ht="13.5" x14ac:dyDescent="0.25">
      <c r="A195" s="3">
        <f>TITRES_STAT!B198</f>
        <v>42289</v>
      </c>
      <c r="B195" s="5">
        <f>TITRES_STAT!D198</f>
        <v>16.579999999999998</v>
      </c>
      <c r="C195" s="2">
        <f t="shared" si="14"/>
        <v>-6.6000000000002501E-2</v>
      </c>
      <c r="D195" s="2">
        <f t="shared" si="15"/>
        <v>16.619599999999998</v>
      </c>
      <c r="E195" s="2">
        <f t="shared" si="16"/>
        <v>16.632799999999996</v>
      </c>
      <c r="F195" s="2">
        <f t="shared" si="17"/>
        <v>16.610850000000006</v>
      </c>
      <c r="G195" s="2">
        <f t="shared" si="19"/>
        <v>16.747959999999992</v>
      </c>
      <c r="H195" s="2"/>
      <c r="I195" s="2">
        <f t="array" ref="I195">SUMPRODUCT(B179:B198, (ROW(B179:B198)-ROW(B179)+1)) / (20*21/2)</f>
        <v>16.61772380952381</v>
      </c>
      <c r="J195" s="2">
        <f t="shared" si="18"/>
        <v>16.656233990176169</v>
      </c>
      <c r="K195" s="2">
        <f t="shared" si="20"/>
        <v>16.85004844499619</v>
      </c>
    </row>
    <row r="196" spans="1:11" ht="13.5" x14ac:dyDescent="0.25">
      <c r="A196" s="3">
        <f>TITRES_STAT!B199</f>
        <v>42290</v>
      </c>
      <c r="B196" s="5">
        <f>TITRES_STAT!D199</f>
        <v>16.579999999999998</v>
      </c>
      <c r="C196" s="2">
        <f t="shared" ref="C196:C259" si="21">B196-B195</f>
        <v>0</v>
      </c>
      <c r="D196" s="2">
        <f t="shared" si="15"/>
        <v>16.606400000000001</v>
      </c>
      <c r="E196" s="2">
        <f t="shared" si="16"/>
        <v>16.626200000000001</v>
      </c>
      <c r="F196" s="2">
        <f t="shared" si="17"/>
        <v>16.632200000000005</v>
      </c>
      <c r="G196" s="2">
        <f t="shared" si="19"/>
        <v>16.745059999999995</v>
      </c>
      <c r="H196" s="2"/>
      <c r="I196" s="2">
        <f t="array" ref="I196">SUMPRODUCT(B180:B199, (ROW(B180:B199)-ROW(B180)+1)) / (20*21/2)</f>
        <v>16.613257142857144</v>
      </c>
      <c r="J196" s="2">
        <f t="shared" si="18"/>
        <v>16.648973610159391</v>
      </c>
      <c r="K196" s="2">
        <f t="shared" si="20"/>
        <v>16.839458309898298</v>
      </c>
    </row>
    <row r="197" spans="1:11" ht="13.5" x14ac:dyDescent="0.25">
      <c r="A197" s="3">
        <f>TITRES_STAT!B200</f>
        <v>42293</v>
      </c>
      <c r="B197" s="5">
        <f>TITRES_STAT!D200</f>
        <v>16.579999999999998</v>
      </c>
      <c r="C197" s="2">
        <f t="shared" si="21"/>
        <v>0</v>
      </c>
      <c r="D197" s="2">
        <f t="shared" si="15"/>
        <v>16.606400000000001</v>
      </c>
      <c r="E197" s="2">
        <f t="shared" si="16"/>
        <v>16.619599999999998</v>
      </c>
      <c r="F197" s="2">
        <f t="shared" si="17"/>
        <v>16.629550000000002</v>
      </c>
      <c r="G197" s="2">
        <f t="shared" si="19"/>
        <v>16.742159999999995</v>
      </c>
      <c r="H197" s="2"/>
      <c r="I197" s="2">
        <f t="array" ref="I197">SUMPRODUCT(B181:B200, (ROW(B181:B200)-ROW(B181)+1)) / (20*21/2)</f>
        <v>16.60904285714286</v>
      </c>
      <c r="J197" s="2">
        <f t="shared" si="18"/>
        <v>16.642404694906116</v>
      </c>
      <c r="K197" s="2">
        <f t="shared" si="20"/>
        <v>16.829283474216009</v>
      </c>
    </row>
    <row r="198" spans="1:11" ht="13.5" x14ac:dyDescent="0.25">
      <c r="A198" s="3">
        <f>TITRES_STAT!B201</f>
        <v>42296</v>
      </c>
      <c r="B198" s="5">
        <f>TITRES_STAT!D201</f>
        <v>16.579999999999998</v>
      </c>
      <c r="C198" s="2">
        <f t="shared" si="21"/>
        <v>0</v>
      </c>
      <c r="D198" s="2">
        <f t="shared" ref="D198:D261" si="22">AVERAGE(B194:B198)</f>
        <v>16.5932</v>
      </c>
      <c r="E198" s="2">
        <f t="shared" si="16"/>
        <v>16.613</v>
      </c>
      <c r="F198" s="2">
        <f t="shared" si="17"/>
        <v>16.626899999999999</v>
      </c>
      <c r="G198" s="2">
        <f t="shared" si="19"/>
        <v>16.739259999999994</v>
      </c>
      <c r="H198" s="2"/>
      <c r="I198" s="2">
        <f t="array" ref="I198">SUMPRODUCT(B182:B201, (ROW(B182:B201)-ROW(B182)+1)) / (20*21/2)</f>
        <v>16.605080952380952</v>
      </c>
      <c r="J198" s="2">
        <f t="shared" si="18"/>
        <v>16.636461390629343</v>
      </c>
      <c r="K198" s="2">
        <f t="shared" si="20"/>
        <v>16.819507651697734</v>
      </c>
    </row>
    <row r="199" spans="1:11" ht="13.5" x14ac:dyDescent="0.25">
      <c r="A199" s="3">
        <f>TITRES_STAT!B202</f>
        <v>42297</v>
      </c>
      <c r="B199" s="5">
        <f>TITRES_STAT!D202</f>
        <v>16.579999999999998</v>
      </c>
      <c r="C199" s="2">
        <f t="shared" si="21"/>
        <v>0</v>
      </c>
      <c r="D199" s="2">
        <f t="shared" si="22"/>
        <v>16.579999999999998</v>
      </c>
      <c r="E199" s="2">
        <f t="shared" si="16"/>
        <v>16.606399999999997</v>
      </c>
      <c r="F199" s="2">
        <f t="shared" si="17"/>
        <v>16.62425</v>
      </c>
      <c r="G199" s="2">
        <f t="shared" si="19"/>
        <v>16.733979999999995</v>
      </c>
      <c r="H199" s="2"/>
      <c r="I199" s="2">
        <f t="array" ref="I199">SUMPRODUCT(B183:B202, (ROW(B183:B202)-ROW(B183)+1)) / (20*21/2)</f>
        <v>16.601371428571429</v>
      </c>
      <c r="J199" s="2">
        <f t="shared" si="18"/>
        <v>16.631084115331308</v>
      </c>
      <c r="K199" s="2">
        <f t="shared" si="20"/>
        <v>16.810115194768411</v>
      </c>
    </row>
    <row r="200" spans="1:11" ht="13.5" x14ac:dyDescent="0.25">
      <c r="A200" s="3">
        <f>TITRES_STAT!B203</f>
        <v>42298</v>
      </c>
      <c r="B200" s="5">
        <f>TITRES_STAT!D203</f>
        <v>16.579999999999998</v>
      </c>
      <c r="C200" s="2">
        <f t="shared" si="21"/>
        <v>0</v>
      </c>
      <c r="D200" s="2">
        <f t="shared" si="22"/>
        <v>16.579999999999998</v>
      </c>
      <c r="E200" s="2">
        <f t="shared" si="16"/>
        <v>16.599799999999998</v>
      </c>
      <c r="F200" s="2">
        <f t="shared" si="17"/>
        <v>16.621599999999997</v>
      </c>
      <c r="G200" s="2">
        <f t="shared" si="19"/>
        <v>16.728699999999993</v>
      </c>
      <c r="H200" s="2"/>
      <c r="I200" s="2">
        <f t="array" ref="I200">SUMPRODUCT(B184:B203, (ROW(B184:B203)-ROW(B184)+1)) / (20*21/2)</f>
        <v>16.597914285714285</v>
      </c>
      <c r="J200" s="2">
        <f t="shared" si="18"/>
        <v>16.626218961490231</v>
      </c>
      <c r="K200" s="2">
        <f t="shared" si="20"/>
        <v>16.801091069483373</v>
      </c>
    </row>
    <row r="201" spans="1:11" ht="13.5" x14ac:dyDescent="0.25">
      <c r="A201" s="3">
        <f>TITRES_STAT!B204</f>
        <v>42299</v>
      </c>
      <c r="B201" s="5">
        <f>TITRES_STAT!D204</f>
        <v>16.579999999999998</v>
      </c>
      <c r="C201" s="2">
        <f t="shared" si="21"/>
        <v>0</v>
      </c>
      <c r="D201" s="2">
        <f t="shared" si="22"/>
        <v>16.579999999999998</v>
      </c>
      <c r="E201" s="2">
        <f t="shared" si="16"/>
        <v>16.593199999999996</v>
      </c>
      <c r="F201" s="2">
        <f t="shared" si="17"/>
        <v>16.618949999999995</v>
      </c>
      <c r="G201" s="2">
        <f t="shared" si="19"/>
        <v>16.723419999999994</v>
      </c>
      <c r="H201" s="2">
        <f>AVERAGE(B2:B201)</f>
        <v>16.841899999999988</v>
      </c>
      <c r="I201" s="2">
        <f t="array" ref="I201">SUMPRODUCT(B185:B204, (ROW(B185:B204)-ROW(B185)+1)) / (20*21/2)</f>
        <v>16.588580952380955</v>
      </c>
      <c r="J201" s="2">
        <f t="shared" si="18"/>
        <v>16.62181715563402</v>
      </c>
      <c r="K201" s="2">
        <f t="shared" si="20"/>
        <v>16.792420831464415</v>
      </c>
    </row>
    <row r="202" spans="1:11" ht="13.5" x14ac:dyDescent="0.25">
      <c r="A202" s="3">
        <f>TITRES_STAT!B205</f>
        <v>42300</v>
      </c>
      <c r="B202" s="5">
        <f>TITRES_STAT!D205</f>
        <v>16.579999999999998</v>
      </c>
      <c r="C202" s="2">
        <f t="shared" si="21"/>
        <v>0</v>
      </c>
      <c r="D202" s="2">
        <f t="shared" si="22"/>
        <v>16.579999999999998</v>
      </c>
      <c r="E202" s="2">
        <f t="shared" si="16"/>
        <v>16.593199999999996</v>
      </c>
      <c r="F202" s="2">
        <f t="shared" si="17"/>
        <v>16.616299999999995</v>
      </c>
      <c r="G202" s="2">
        <f t="shared" si="19"/>
        <v>16.719459999999994</v>
      </c>
      <c r="H202" s="2">
        <f t="shared" ref="H202:H265" si="23">AVERAGE(B3:B202)</f>
        <v>16.842349999999989</v>
      </c>
      <c r="I202" s="2">
        <f t="array" ref="I202">SUMPRODUCT(B186:B205, (ROW(B186:B205)-ROW(B186)+1)) / (20*21/2)</f>
        <v>16.604252380952381</v>
      </c>
      <c r="J202" s="2">
        <f t="shared" si="18"/>
        <v>16.61783456938316</v>
      </c>
      <c r="K202" s="2">
        <f t="shared" si="20"/>
        <v>16.784090602779536</v>
      </c>
    </row>
    <row r="203" spans="1:11" ht="13.5" x14ac:dyDescent="0.25">
      <c r="A203" s="3">
        <f>TITRES_STAT!B206</f>
        <v>42303</v>
      </c>
      <c r="B203" s="5">
        <f>TITRES_STAT!D206</f>
        <v>16.579999999999998</v>
      </c>
      <c r="C203" s="2">
        <f t="shared" si="21"/>
        <v>0</v>
      </c>
      <c r="D203" s="2">
        <f t="shared" si="22"/>
        <v>16.579999999999998</v>
      </c>
      <c r="E203" s="2">
        <f t="shared" si="16"/>
        <v>16.586599999999997</v>
      </c>
      <c r="F203" s="2">
        <f t="shared" si="17"/>
        <v>16.612999999999992</v>
      </c>
      <c r="G203" s="2">
        <f t="shared" si="19"/>
        <v>16.715499999999999</v>
      </c>
      <c r="H203" s="2">
        <f t="shared" si="23"/>
        <v>16.84279999999999</v>
      </c>
      <c r="I203" s="2">
        <f t="array" ref="I203">SUMPRODUCT(B187:B206, (ROW(B187:B206)-ROW(B187)+1)) / (20*21/2)</f>
        <v>16.547899999999998</v>
      </c>
      <c r="J203" s="2">
        <f t="shared" si="18"/>
        <v>16.614231277060952</v>
      </c>
      <c r="K203" s="2">
        <f t="shared" si="20"/>
        <v>16.776087049729355</v>
      </c>
    </row>
    <row r="204" spans="1:11" ht="13.5" x14ac:dyDescent="0.25">
      <c r="A204" s="3">
        <f>TITRES_STAT!B207</f>
        <v>42304</v>
      </c>
      <c r="B204" s="5">
        <f>TITRES_STAT!D207</f>
        <v>16.515000000000001</v>
      </c>
      <c r="C204" s="2">
        <f t="shared" si="21"/>
        <v>-6.4999999999997726E-2</v>
      </c>
      <c r="D204" s="2">
        <f t="shared" si="22"/>
        <v>16.567</v>
      </c>
      <c r="E204" s="2">
        <f t="shared" ref="E204:E267" si="24">AVERAGE(B195:B204)</f>
        <v>16.573499999999996</v>
      </c>
      <c r="F204" s="2">
        <f t="shared" si="17"/>
        <v>16.606449999999992</v>
      </c>
      <c r="G204" s="2">
        <f t="shared" si="19"/>
        <v>16.710239999999999</v>
      </c>
      <c r="H204" s="2">
        <f t="shared" si="23"/>
        <v>16.84533999999999</v>
      </c>
      <c r="I204" s="2">
        <f t="array" ref="I204">SUMPRODUCT(B188:B207, (ROW(B188:B207)-ROW(B188)+1)) / (20*21/2)</f>
        <v>16.494523809523809</v>
      </c>
      <c r="J204" s="2">
        <f t="shared" si="18"/>
        <v>16.604780679245625</v>
      </c>
      <c r="K204" s="2">
        <f t="shared" si="20"/>
        <v>16.765848341896834</v>
      </c>
    </row>
    <row r="205" spans="1:11" ht="13.5" x14ac:dyDescent="0.25">
      <c r="A205" s="3">
        <f>TITRES_STAT!B208</f>
        <v>42305</v>
      </c>
      <c r="B205" s="5">
        <f>TITRES_STAT!D208</f>
        <v>16.771000000000001</v>
      </c>
      <c r="C205" s="2">
        <f t="shared" si="21"/>
        <v>0.25600000000000023</v>
      </c>
      <c r="D205" s="2">
        <f t="shared" si="22"/>
        <v>16.6052</v>
      </c>
      <c r="E205" s="2">
        <f t="shared" si="24"/>
        <v>16.592599999999997</v>
      </c>
      <c r="F205" s="2">
        <f t="shared" si="17"/>
        <v>16.612699999999993</v>
      </c>
      <c r="G205" s="2">
        <f t="shared" si="19"/>
        <v>16.710099999999997</v>
      </c>
      <c r="H205" s="2">
        <f t="shared" si="23"/>
        <v>16.84725499999999</v>
      </c>
      <c r="I205" s="2">
        <f t="array" ref="I205">SUMPRODUCT(B189:B208, (ROW(B189:B208)-ROW(B189)+1)) / (20*21/2)</f>
        <v>16.484885714285713</v>
      </c>
      <c r="J205" s="2">
        <f t="shared" si="18"/>
        <v>16.620611090746042</v>
      </c>
      <c r="K205" s="2">
        <f t="shared" si="20"/>
        <v>16.766050367704803</v>
      </c>
    </row>
    <row r="206" spans="1:11" ht="13.5" x14ac:dyDescent="0.25">
      <c r="A206" s="3">
        <f>TITRES_STAT!B209</f>
        <v>42306</v>
      </c>
      <c r="B206" s="5">
        <f>TITRES_STAT!D209</f>
        <v>16.021000000000001</v>
      </c>
      <c r="C206" s="2">
        <f t="shared" si="21"/>
        <v>-0.75</v>
      </c>
      <c r="D206" s="2">
        <f t="shared" si="22"/>
        <v>16.493400000000001</v>
      </c>
      <c r="E206" s="2">
        <f t="shared" si="24"/>
        <v>16.536700000000003</v>
      </c>
      <c r="F206" s="2">
        <f t="shared" si="17"/>
        <v>16.581449999999997</v>
      </c>
      <c r="G206" s="2">
        <f t="shared" si="19"/>
        <v>16.694959999999998</v>
      </c>
      <c r="H206" s="2">
        <f t="shared" si="23"/>
        <v>16.847294999999992</v>
      </c>
      <c r="I206" s="2">
        <f t="array" ref="I206">SUMPRODUCT(B190:B209, (ROW(B190:B209)-ROW(B190)+1)) / (20*21/2)</f>
        <v>16.476185714285712</v>
      </c>
      <c r="J206" s="2">
        <f t="shared" si="18"/>
        <v>16.563505272579754</v>
      </c>
      <c r="K206" s="2">
        <f t="shared" si="20"/>
        <v>16.736832706226185</v>
      </c>
    </row>
    <row r="207" spans="1:11" ht="13.5" x14ac:dyDescent="0.25">
      <c r="A207" s="3">
        <f>TITRES_STAT!B210</f>
        <v>42307</v>
      </c>
      <c r="B207" s="5">
        <f>TITRES_STAT!D210</f>
        <v>16.021000000000001</v>
      </c>
      <c r="C207" s="2">
        <f t="shared" si="21"/>
        <v>0</v>
      </c>
      <c r="D207" s="2">
        <f t="shared" si="22"/>
        <v>16.381599999999999</v>
      </c>
      <c r="E207" s="2">
        <f t="shared" si="24"/>
        <v>16.480799999999999</v>
      </c>
      <c r="F207" s="2">
        <f t="shared" si="17"/>
        <v>16.550199999999997</v>
      </c>
      <c r="G207" s="2">
        <f t="shared" si="19"/>
        <v>16.679819999999999</v>
      </c>
      <c r="H207" s="2">
        <f t="shared" si="23"/>
        <v>16.847334999999994</v>
      </c>
      <c r="I207" s="2">
        <f t="array" ref="I207">SUMPRODUCT(B191:B210, (ROW(B191:B210)-ROW(B191)+1)) / (20*21/2)</f>
        <v>16.468423809523809</v>
      </c>
      <c r="J207" s="2">
        <f t="shared" si="18"/>
        <v>16.511838103762635</v>
      </c>
      <c r="K207" s="2">
        <f t="shared" si="20"/>
        <v>16.708760835393786</v>
      </c>
    </row>
    <row r="208" spans="1:11" ht="13.5" x14ac:dyDescent="0.25">
      <c r="A208" s="3">
        <f>TITRES_STAT!B211</f>
        <v>42310</v>
      </c>
      <c r="B208" s="5">
        <f>TITRES_STAT!D211</f>
        <v>16.449000000000002</v>
      </c>
      <c r="C208" s="2">
        <f t="shared" si="21"/>
        <v>0.42800000000000082</v>
      </c>
      <c r="D208" s="2">
        <f t="shared" si="22"/>
        <v>16.355399999999999</v>
      </c>
      <c r="E208" s="2">
        <f t="shared" si="24"/>
        <v>16.467700000000001</v>
      </c>
      <c r="F208" s="2">
        <f t="shared" si="17"/>
        <v>16.540349999999997</v>
      </c>
      <c r="G208" s="2">
        <f t="shared" si="19"/>
        <v>16.67324</v>
      </c>
      <c r="H208" s="2">
        <f t="shared" si="23"/>
        <v>16.849479999999993</v>
      </c>
      <c r="I208" s="2">
        <f t="array" ref="I208">SUMPRODUCT(B192:B211, (ROW(B192:B211)-ROW(B192)+1)) / (20*21/2)</f>
        <v>16.461599999999997</v>
      </c>
      <c r="J208" s="2">
        <f t="shared" si="18"/>
        <v>16.505853522451908</v>
      </c>
      <c r="K208" s="2">
        <f t="shared" si="20"/>
        <v>16.698574135966577</v>
      </c>
    </row>
    <row r="209" spans="1:11" ht="13.5" x14ac:dyDescent="0.25">
      <c r="A209" s="3">
        <f>TITRES_STAT!B212</f>
        <v>42311</v>
      </c>
      <c r="B209" s="5">
        <f>TITRES_STAT!D212</f>
        <v>16.449000000000002</v>
      </c>
      <c r="C209" s="2">
        <f t="shared" si="21"/>
        <v>0</v>
      </c>
      <c r="D209" s="2">
        <f t="shared" si="22"/>
        <v>16.342199999999998</v>
      </c>
      <c r="E209" s="2">
        <f t="shared" si="24"/>
        <v>16.454600000000003</v>
      </c>
      <c r="F209" s="2">
        <f t="shared" si="17"/>
        <v>16.530499999999996</v>
      </c>
      <c r="G209" s="2">
        <f t="shared" si="19"/>
        <v>16.660080000000001</v>
      </c>
      <c r="H209" s="2">
        <f t="shared" si="23"/>
        <v>16.851624999999995</v>
      </c>
      <c r="I209" s="2">
        <f t="array" ref="I209">SUMPRODUCT(B193:B212, (ROW(B193:B212)-ROW(B193)+1)) / (20*21/2)</f>
        <v>16.455714285714286</v>
      </c>
      <c r="J209" s="2">
        <f t="shared" si="18"/>
        <v>16.500438901266012</v>
      </c>
      <c r="K209" s="2">
        <f t="shared" si="20"/>
        <v>16.688786914948281</v>
      </c>
    </row>
    <row r="210" spans="1:11" ht="13.5" x14ac:dyDescent="0.25">
      <c r="A210" s="3">
        <f>TITRES_STAT!B213</f>
        <v>42312</v>
      </c>
      <c r="B210" s="5">
        <f>TITRES_STAT!D213</f>
        <v>16.449000000000002</v>
      </c>
      <c r="C210" s="2">
        <f t="shared" si="21"/>
        <v>0</v>
      </c>
      <c r="D210" s="2">
        <f t="shared" si="22"/>
        <v>16.277799999999999</v>
      </c>
      <c r="E210" s="2">
        <f t="shared" si="24"/>
        <v>16.441500000000001</v>
      </c>
      <c r="F210" s="2">
        <f t="shared" si="17"/>
        <v>16.52065</v>
      </c>
      <c r="G210" s="2">
        <f t="shared" si="19"/>
        <v>16.646920000000001</v>
      </c>
      <c r="H210" s="2">
        <f t="shared" si="23"/>
        <v>16.853769999999997</v>
      </c>
      <c r="I210" s="2">
        <f t="array" ref="I210">SUMPRODUCT(B194:B213, (ROW(B194:B213)-ROW(B194)+1)) / (20*21/2)</f>
        <v>16.450452380952381</v>
      </c>
      <c r="J210" s="2">
        <f t="shared" si="18"/>
        <v>16.495539958288298</v>
      </c>
      <c r="K210" s="2">
        <f t="shared" si="20"/>
        <v>16.679383506518935</v>
      </c>
    </row>
    <row r="211" spans="1:11" ht="13.5" x14ac:dyDescent="0.25">
      <c r="A211" s="3">
        <f>TITRES_STAT!B214</f>
        <v>42313</v>
      </c>
      <c r="B211" s="5">
        <f>TITRES_STAT!D214</f>
        <v>16.449000000000002</v>
      </c>
      <c r="C211" s="2">
        <f t="shared" si="21"/>
        <v>0</v>
      </c>
      <c r="D211" s="2">
        <f t="shared" si="22"/>
        <v>16.363399999999999</v>
      </c>
      <c r="E211" s="2">
        <f t="shared" si="24"/>
        <v>16.428400000000003</v>
      </c>
      <c r="F211" s="2">
        <f t="shared" si="17"/>
        <v>16.5108</v>
      </c>
      <c r="G211" s="2">
        <f t="shared" si="19"/>
        <v>16.639019999999999</v>
      </c>
      <c r="H211" s="2">
        <f t="shared" si="23"/>
        <v>16.855914999999996</v>
      </c>
      <c r="I211" s="2">
        <f t="array" ref="I211">SUMPRODUCT(B195:B214, (ROW(B195:B214)-ROW(B195)+1)) / (20*21/2)</f>
        <v>16.44612857142857</v>
      </c>
      <c r="J211" s="2">
        <f t="shared" si="18"/>
        <v>16.491107581308462</v>
      </c>
      <c r="K211" s="2">
        <f t="shared" si="20"/>
        <v>16.670348859204466</v>
      </c>
    </row>
    <row r="212" spans="1:11" ht="13.5" x14ac:dyDescent="0.25">
      <c r="A212" s="3">
        <f>TITRES_STAT!B215</f>
        <v>42314</v>
      </c>
      <c r="B212" s="5">
        <f>TITRES_STAT!D215</f>
        <v>16.449000000000002</v>
      </c>
      <c r="C212" s="2">
        <f t="shared" si="21"/>
        <v>0</v>
      </c>
      <c r="D212" s="2">
        <f t="shared" si="22"/>
        <v>16.449000000000002</v>
      </c>
      <c r="E212" s="2">
        <f t="shared" si="24"/>
        <v>16.415300000000002</v>
      </c>
      <c r="F212" s="2">
        <f t="shared" ref="F212:F275" si="25">AVERAGE(B193:B212)</f>
        <v>16.504250000000003</v>
      </c>
      <c r="G212" s="2">
        <f t="shared" si="19"/>
        <v>16.629819999999999</v>
      </c>
      <c r="H212" s="2">
        <f t="shared" si="23"/>
        <v>16.858029999999996</v>
      </c>
      <c r="I212" s="2">
        <f t="array" ref="I212">SUMPRODUCT(B196:B215, (ROW(B196:B215)-ROW(B196)+1)) / (20*21/2)</f>
        <v>16.442742857142857</v>
      </c>
      <c r="J212" s="2">
        <f t="shared" si="18"/>
        <v>16.487097335469564</v>
      </c>
      <c r="K212" s="2">
        <f t="shared" si="20"/>
        <v>16.661668511784683</v>
      </c>
    </row>
    <row r="213" spans="1:11" ht="13.5" x14ac:dyDescent="0.25">
      <c r="A213" s="3">
        <f>TITRES_STAT!B216</f>
        <v>42317</v>
      </c>
      <c r="B213" s="5">
        <f>TITRES_STAT!D216</f>
        <v>16.449000000000002</v>
      </c>
      <c r="C213" s="2">
        <f t="shared" si="21"/>
        <v>0</v>
      </c>
      <c r="D213" s="2">
        <f t="shared" si="22"/>
        <v>16.449000000000002</v>
      </c>
      <c r="E213" s="2">
        <f t="shared" si="24"/>
        <v>16.402200000000001</v>
      </c>
      <c r="F213" s="2">
        <f t="shared" si="25"/>
        <v>16.494400000000006</v>
      </c>
      <c r="G213" s="2">
        <f t="shared" si="19"/>
        <v>16.620619999999999</v>
      </c>
      <c r="H213" s="2">
        <f t="shared" si="23"/>
        <v>16.860209999999999</v>
      </c>
      <c r="I213" s="2">
        <f t="array" ref="I213">SUMPRODUCT(B197:B216, (ROW(B197:B216)-ROW(B197)+1)) / (20*21/2)</f>
        <v>16.439980952380957</v>
      </c>
      <c r="J213" s="2">
        <f t="shared" ref="J213:J276" si="26">$J$4*B213+J212*(1-$J$4)</f>
        <v>16.483469017805795</v>
      </c>
      <c r="K213" s="2">
        <f t="shared" si="20"/>
        <v>16.653328570146066</v>
      </c>
    </row>
    <row r="214" spans="1:11" ht="13.5" x14ac:dyDescent="0.25">
      <c r="A214" s="3">
        <f>TITRES_STAT!B217</f>
        <v>42318</v>
      </c>
      <c r="B214" s="5">
        <f>TITRES_STAT!D217</f>
        <v>16.449000000000002</v>
      </c>
      <c r="C214" s="2">
        <f t="shared" si="21"/>
        <v>0</v>
      </c>
      <c r="D214" s="2">
        <f t="shared" si="22"/>
        <v>16.449000000000002</v>
      </c>
      <c r="E214" s="2">
        <f t="shared" si="24"/>
        <v>16.395600000000002</v>
      </c>
      <c r="F214" s="2">
        <f t="shared" si="25"/>
        <v>16.484550000000006</v>
      </c>
      <c r="G214" s="2">
        <f t="shared" si="19"/>
        <v>16.611419999999999</v>
      </c>
      <c r="H214" s="2">
        <f t="shared" si="23"/>
        <v>16.862389999999998</v>
      </c>
      <c r="I214" s="2">
        <f t="array" ref="I214">SUMPRODUCT(B198:B217, (ROW(B198:B217)-ROW(B198)+1)) / (20*21/2)</f>
        <v>16.437842857142858</v>
      </c>
      <c r="J214" s="2">
        <f t="shared" si="26"/>
        <v>16.480186254205243</v>
      </c>
      <c r="K214" s="2">
        <f t="shared" si="20"/>
        <v>16.645315685042299</v>
      </c>
    </row>
    <row r="215" spans="1:11" ht="13.5" x14ac:dyDescent="0.25">
      <c r="A215" s="3">
        <f>TITRES_STAT!B218</f>
        <v>42319</v>
      </c>
      <c r="B215" s="5">
        <f>TITRES_STAT!D218</f>
        <v>16.449000000000002</v>
      </c>
      <c r="C215" s="2">
        <f t="shared" si="21"/>
        <v>0</v>
      </c>
      <c r="D215" s="2">
        <f t="shared" si="22"/>
        <v>16.449000000000002</v>
      </c>
      <c r="E215" s="2">
        <f t="shared" si="24"/>
        <v>16.363400000000002</v>
      </c>
      <c r="F215" s="2">
        <f t="shared" si="25"/>
        <v>16.478000000000005</v>
      </c>
      <c r="G215" s="2">
        <f t="shared" si="19"/>
        <v>16.602219999999999</v>
      </c>
      <c r="H215" s="2">
        <f t="shared" si="23"/>
        <v>16.864569999999997</v>
      </c>
      <c r="I215" s="2">
        <f t="array" ref="I215">SUMPRODUCT(B199:B218, (ROW(B199:B218)-ROW(B199)+1)) / (20*21/2)</f>
        <v>16.436328571428575</v>
      </c>
      <c r="J215" s="2">
        <f t="shared" si="26"/>
        <v>16.477216134757125</v>
      </c>
      <c r="K215" s="2">
        <f t="shared" si="20"/>
        <v>16.637617030726915</v>
      </c>
    </row>
    <row r="216" spans="1:11" ht="13.5" x14ac:dyDescent="0.25">
      <c r="A216" s="3">
        <f>TITRES_STAT!B219</f>
        <v>42320</v>
      </c>
      <c r="B216" s="5">
        <f>TITRES_STAT!D219</f>
        <v>16.449000000000002</v>
      </c>
      <c r="C216" s="2">
        <f t="shared" si="21"/>
        <v>0</v>
      </c>
      <c r="D216" s="2">
        <f t="shared" si="22"/>
        <v>16.449000000000002</v>
      </c>
      <c r="E216" s="2">
        <f t="shared" si="24"/>
        <v>16.406200000000002</v>
      </c>
      <c r="F216" s="2">
        <f t="shared" si="25"/>
        <v>16.471450000000008</v>
      </c>
      <c r="G216" s="2">
        <f t="shared" si="19"/>
        <v>16.593019999999996</v>
      </c>
      <c r="H216" s="2">
        <f t="shared" si="23"/>
        <v>16.864874999999994</v>
      </c>
      <c r="I216" s="2">
        <f t="array" ref="I216">SUMPRODUCT(B200:B219, (ROW(B200:B219)-ROW(B200)+1)) / (20*21/2)</f>
        <v>16.435438095238094</v>
      </c>
      <c r="J216" s="2">
        <f t="shared" si="26"/>
        <v>16.474528883827873</v>
      </c>
      <c r="K216" s="2">
        <f t="shared" si="20"/>
        <v>16.630220284423899</v>
      </c>
    </row>
    <row r="217" spans="1:11" ht="13.5" x14ac:dyDescent="0.25">
      <c r="A217" s="3">
        <f>TITRES_STAT!B220</f>
        <v>42321</v>
      </c>
      <c r="B217" s="5">
        <f>TITRES_STAT!D220</f>
        <v>16.449000000000002</v>
      </c>
      <c r="C217" s="2">
        <f t="shared" si="21"/>
        <v>0</v>
      </c>
      <c r="D217" s="2">
        <f t="shared" si="22"/>
        <v>16.449000000000002</v>
      </c>
      <c r="E217" s="2">
        <f t="shared" si="24"/>
        <v>16.449000000000005</v>
      </c>
      <c r="F217" s="2">
        <f t="shared" si="25"/>
        <v>16.464900000000007</v>
      </c>
      <c r="G217" s="2">
        <f t="shared" si="19"/>
        <v>16.583819999999992</v>
      </c>
      <c r="H217" s="2">
        <f t="shared" si="23"/>
        <v>16.865179999999995</v>
      </c>
      <c r="I217" s="2">
        <f t="array" ref="I217">SUMPRODUCT(B201:B220, (ROW(B201:B220)-ROW(B201)+1)) / (20*21/2)</f>
        <v>16.435171428571429</v>
      </c>
      <c r="J217" s="2">
        <f t="shared" si="26"/>
        <v>16.472097561558552</v>
      </c>
      <c r="K217" s="2">
        <f t="shared" si="20"/>
        <v>16.623113606603354</v>
      </c>
    </row>
    <row r="218" spans="1:11" ht="13.5" x14ac:dyDescent="0.25">
      <c r="A218" s="3">
        <f>TITRES_STAT!B221</f>
        <v>42324</v>
      </c>
      <c r="B218" s="5">
        <f>TITRES_STAT!D221</f>
        <v>16.449000000000002</v>
      </c>
      <c r="C218" s="2">
        <f t="shared" si="21"/>
        <v>0</v>
      </c>
      <c r="D218" s="2">
        <f t="shared" si="22"/>
        <v>16.449000000000002</v>
      </c>
      <c r="E218" s="2">
        <f t="shared" si="24"/>
        <v>16.449000000000005</v>
      </c>
      <c r="F218" s="2">
        <f t="shared" si="25"/>
        <v>16.458350000000006</v>
      </c>
      <c r="G218" s="2">
        <f t="shared" si="19"/>
        <v>16.574619999999992</v>
      </c>
      <c r="H218" s="2">
        <f t="shared" si="23"/>
        <v>16.865484999999996</v>
      </c>
      <c r="I218" s="2">
        <f t="array" ref="I218">SUMPRODUCT(B202:B221, (ROW(B202:B221)-ROW(B202)+1)) / (20*21/2)</f>
        <v>16.435528571428573</v>
      </c>
      <c r="J218" s="2">
        <f t="shared" si="26"/>
        <v>16.46989779379107</v>
      </c>
      <c r="K218" s="2">
        <f t="shared" si="20"/>
        <v>16.616285622030674</v>
      </c>
    </row>
    <row r="219" spans="1:11" ht="13.5" x14ac:dyDescent="0.25">
      <c r="A219" s="3">
        <f>TITRES_STAT!B222</f>
        <v>42325</v>
      </c>
      <c r="B219" s="5">
        <f>TITRES_STAT!D222</f>
        <v>16.449000000000002</v>
      </c>
      <c r="C219" s="2">
        <f t="shared" si="21"/>
        <v>0</v>
      </c>
      <c r="D219" s="2">
        <f t="shared" si="22"/>
        <v>16.449000000000002</v>
      </c>
      <c r="E219" s="2">
        <f t="shared" si="24"/>
        <v>16.449000000000005</v>
      </c>
      <c r="F219" s="2">
        <f t="shared" si="25"/>
        <v>16.451800000000006</v>
      </c>
      <c r="G219" s="2">
        <f t="shared" si="19"/>
        <v>16.565419999999989</v>
      </c>
      <c r="H219" s="2">
        <f t="shared" si="23"/>
        <v>16.865789999999997</v>
      </c>
      <c r="I219" s="2">
        <f t="array" ref="I219">SUMPRODUCT(B203:B222, (ROW(B203:B222)-ROW(B203)+1)) / (20*21/2)</f>
        <v>16.436509523809526</v>
      </c>
      <c r="J219" s="2">
        <f t="shared" si="26"/>
        <v>16.467907527715731</v>
      </c>
      <c r="K219" s="2">
        <f t="shared" si="20"/>
        <v>16.609725401558883</v>
      </c>
    </row>
    <row r="220" spans="1:11" ht="13.5" x14ac:dyDescent="0.25">
      <c r="A220" s="3">
        <f>TITRES_STAT!B223</f>
        <v>42326</v>
      </c>
      <c r="B220" s="5">
        <f>TITRES_STAT!D223</f>
        <v>16.449000000000002</v>
      </c>
      <c r="C220" s="2">
        <f t="shared" si="21"/>
        <v>0</v>
      </c>
      <c r="D220" s="2">
        <f t="shared" si="22"/>
        <v>16.449000000000002</v>
      </c>
      <c r="E220" s="2">
        <f t="shared" si="24"/>
        <v>16.449000000000005</v>
      </c>
      <c r="F220" s="2">
        <f t="shared" si="25"/>
        <v>16.445250000000009</v>
      </c>
      <c r="G220" s="2">
        <f t="shared" si="19"/>
        <v>16.556219999999989</v>
      </c>
      <c r="H220" s="2">
        <f t="shared" si="23"/>
        <v>16.86619</v>
      </c>
      <c r="I220" s="2">
        <f t="array" ref="I220">SUMPRODUCT(B204:B223, (ROW(B204:B223)-ROW(B204)+1)) / (20*21/2)</f>
        <v>16.469447619047621</v>
      </c>
      <c r="J220" s="2">
        <f t="shared" si="26"/>
        <v>16.466106810790421</v>
      </c>
      <c r="K220" s="2">
        <f t="shared" si="20"/>
        <v>16.603422444635004</v>
      </c>
    </row>
    <row r="221" spans="1:11" ht="13.5" x14ac:dyDescent="0.25">
      <c r="A221" s="3">
        <f>TITRES_STAT!B224</f>
        <v>42327</v>
      </c>
      <c r="B221" s="5">
        <f>TITRES_STAT!D224</f>
        <v>16.449000000000002</v>
      </c>
      <c r="C221" s="2">
        <f t="shared" si="21"/>
        <v>0</v>
      </c>
      <c r="D221" s="2">
        <f t="shared" si="22"/>
        <v>16.449000000000002</v>
      </c>
      <c r="E221" s="2">
        <f t="shared" si="24"/>
        <v>16.449000000000005</v>
      </c>
      <c r="F221" s="2">
        <f t="shared" si="25"/>
        <v>16.438700000000004</v>
      </c>
      <c r="G221" s="2">
        <f t="shared" si="19"/>
        <v>16.547019999999986</v>
      </c>
      <c r="H221" s="2">
        <f t="shared" si="23"/>
        <v>16.866589999999999</v>
      </c>
      <c r="I221" s="2">
        <f t="array" ref="I221">SUMPRODUCT(B205:B224, (ROW(B205:B224)-ROW(B205)+1)) / (20*21/2)</f>
        <v>16.501442857142862</v>
      </c>
      <c r="J221" s="2">
        <f t="shared" si="26"/>
        <v>16.464477590715141</v>
      </c>
      <c r="K221" s="2">
        <f t="shared" si="20"/>
        <v>16.597366662492455</v>
      </c>
    </row>
    <row r="222" spans="1:11" ht="13.5" x14ac:dyDescent="0.25">
      <c r="A222" s="3">
        <f>TITRES_STAT!B225</f>
        <v>42328</v>
      </c>
      <c r="B222" s="5">
        <f>TITRES_STAT!D225</f>
        <v>16.449000000000002</v>
      </c>
      <c r="C222" s="2">
        <f t="shared" si="21"/>
        <v>0</v>
      </c>
      <c r="D222" s="2">
        <f t="shared" si="22"/>
        <v>16.449000000000002</v>
      </c>
      <c r="E222" s="2">
        <f t="shared" si="24"/>
        <v>16.449000000000005</v>
      </c>
      <c r="F222" s="2">
        <f t="shared" si="25"/>
        <v>16.432150000000007</v>
      </c>
      <c r="G222" s="2">
        <f t="shared" si="19"/>
        <v>16.537819999999982</v>
      </c>
      <c r="H222" s="2">
        <f t="shared" si="23"/>
        <v>16.867084999999999</v>
      </c>
      <c r="I222" s="2">
        <f t="array" ref="I222">SUMPRODUCT(B206:B225, (ROW(B206:B225)-ROW(B206)+1)) / (20*21/2)</f>
        <v>16.532185714285717</v>
      </c>
      <c r="J222" s="2">
        <f t="shared" si="26"/>
        <v>16.463003534456554</v>
      </c>
      <c r="K222" s="2">
        <f t="shared" si="20"/>
        <v>16.591548362002555</v>
      </c>
    </row>
    <row r="223" spans="1:11" ht="13.5" x14ac:dyDescent="0.25">
      <c r="A223" s="3">
        <f>TITRES_STAT!B226</f>
        <v>42331</v>
      </c>
      <c r="B223" s="5">
        <f>TITRES_STAT!D226</f>
        <v>16.777999999999999</v>
      </c>
      <c r="C223" s="2">
        <f t="shared" si="21"/>
        <v>0.32899999999999707</v>
      </c>
      <c r="D223" s="2">
        <f t="shared" si="22"/>
        <v>16.514800000000001</v>
      </c>
      <c r="E223" s="2">
        <f t="shared" si="24"/>
        <v>16.481900000000003</v>
      </c>
      <c r="F223" s="2">
        <f t="shared" si="25"/>
        <v>16.442050000000005</v>
      </c>
      <c r="G223" s="2">
        <f t="shared" si="19"/>
        <v>16.535199999999985</v>
      </c>
      <c r="H223" s="2">
        <f t="shared" si="23"/>
        <v>16.869225</v>
      </c>
      <c r="I223" s="2">
        <f t="array" ref="I223">SUMPRODUCT(B207:B226, (ROW(B207:B226)-ROW(B207)+1)) / (20*21/2)</f>
        <v>16.531561904761908</v>
      </c>
      <c r="J223" s="2">
        <f t="shared" si="26"/>
        <v>16.493003197841645</v>
      </c>
      <c r="K223" s="2">
        <f t="shared" si="20"/>
        <v>16.598860190943633</v>
      </c>
    </row>
    <row r="224" spans="1:11" ht="13.5" x14ac:dyDescent="0.25">
      <c r="A224" s="3">
        <f>TITRES_STAT!B227</f>
        <v>42332</v>
      </c>
      <c r="B224" s="5">
        <f>TITRES_STAT!D227</f>
        <v>16.777999999999999</v>
      </c>
      <c r="C224" s="2">
        <f t="shared" si="21"/>
        <v>0</v>
      </c>
      <c r="D224" s="2">
        <f t="shared" si="22"/>
        <v>16.580599999999997</v>
      </c>
      <c r="E224" s="2">
        <f t="shared" si="24"/>
        <v>16.514800000000001</v>
      </c>
      <c r="F224" s="2">
        <f t="shared" si="25"/>
        <v>16.455200000000008</v>
      </c>
      <c r="G224" s="2">
        <f t="shared" si="19"/>
        <v>16.532579999999985</v>
      </c>
      <c r="H224" s="2">
        <f t="shared" si="23"/>
        <v>16.871364999999997</v>
      </c>
      <c r="I224" s="2">
        <f t="array" ref="I224">SUMPRODUCT(B208:B227, (ROW(B208:B227)-ROW(B208)+1)) / (20*21/2)</f>
        <v>16.528900000000004</v>
      </c>
      <c r="J224" s="2">
        <f t="shared" si="26"/>
        <v>16.520145750428156</v>
      </c>
      <c r="K224" s="2">
        <f t="shared" si="20"/>
        <v>16.605885281494864</v>
      </c>
    </row>
    <row r="225" spans="1:11" ht="13.5" x14ac:dyDescent="0.25">
      <c r="A225" s="3">
        <f>TITRES_STAT!B228</f>
        <v>42333</v>
      </c>
      <c r="B225" s="5">
        <f>TITRES_STAT!D228</f>
        <v>16.777999999999999</v>
      </c>
      <c r="C225" s="2">
        <f t="shared" si="21"/>
        <v>0</v>
      </c>
      <c r="D225" s="2">
        <f t="shared" si="22"/>
        <v>16.6464</v>
      </c>
      <c r="E225" s="2">
        <f t="shared" si="24"/>
        <v>16.547699999999999</v>
      </c>
      <c r="F225" s="2">
        <f t="shared" si="25"/>
        <v>16.455550000000009</v>
      </c>
      <c r="G225" s="2">
        <f t="shared" si="19"/>
        <v>16.545079999999988</v>
      </c>
      <c r="H225" s="2">
        <f t="shared" si="23"/>
        <v>16.873504999999994</v>
      </c>
      <c r="I225" s="2">
        <f t="array" ref="I225">SUMPRODUCT(B209:B228, (ROW(B209:B228)-ROW(B209)+1)) / (20*21/2)</f>
        <v>16.5242</v>
      </c>
      <c r="J225" s="2">
        <f t="shared" si="26"/>
        <v>16.544703298006429</v>
      </c>
      <c r="K225" s="2">
        <f t="shared" si="20"/>
        <v>16.612634878298987</v>
      </c>
    </row>
    <row r="226" spans="1:11" ht="13.5" x14ac:dyDescent="0.25">
      <c r="A226" s="3">
        <f>TITRES_STAT!B229</f>
        <v>42334</v>
      </c>
      <c r="B226" s="5">
        <f>TITRES_STAT!D229</f>
        <v>16.449000000000002</v>
      </c>
      <c r="C226" s="2">
        <f t="shared" si="21"/>
        <v>-0.32899999999999707</v>
      </c>
      <c r="D226" s="2">
        <f t="shared" si="22"/>
        <v>16.6464</v>
      </c>
      <c r="E226" s="2">
        <f t="shared" si="24"/>
        <v>16.547699999999999</v>
      </c>
      <c r="F226" s="2">
        <f t="shared" si="25"/>
        <v>16.476950000000009</v>
      </c>
      <c r="G226" s="2">
        <f t="shared" si="19"/>
        <v>16.550999999999984</v>
      </c>
      <c r="H226" s="2">
        <f t="shared" si="23"/>
        <v>16.873999999999995</v>
      </c>
      <c r="I226" s="2">
        <f t="array" ref="I226">SUMPRODUCT(B210:B229, (ROW(B210:B229)-ROW(B210)+1)) / (20*21/2)</f>
        <v>16.519500000000001</v>
      </c>
      <c r="J226" s="2">
        <f t="shared" si="26"/>
        <v>16.535588698196293</v>
      </c>
      <c r="K226" s="2">
        <f t="shared" si="20"/>
        <v>16.606217824248045</v>
      </c>
    </row>
    <row r="227" spans="1:11" ht="13.5" x14ac:dyDescent="0.25">
      <c r="A227" s="3">
        <f>TITRES_STAT!B230</f>
        <v>42335</v>
      </c>
      <c r="B227" s="5">
        <f>TITRES_STAT!D230</f>
        <v>16.449000000000002</v>
      </c>
      <c r="C227" s="2">
        <f t="shared" si="21"/>
        <v>0</v>
      </c>
      <c r="D227" s="2">
        <f t="shared" si="22"/>
        <v>16.6464</v>
      </c>
      <c r="E227" s="2">
        <f t="shared" si="24"/>
        <v>16.547699999999999</v>
      </c>
      <c r="F227" s="2">
        <f t="shared" si="25"/>
        <v>16.498350000000009</v>
      </c>
      <c r="G227" s="2">
        <f t="shared" si="19"/>
        <v>16.547319999999985</v>
      </c>
      <c r="H227" s="2">
        <f t="shared" si="23"/>
        <v>16.873669999999997</v>
      </c>
      <c r="I227" s="2">
        <f t="array" ref="I227">SUMPRODUCT(B211:B230, (ROW(B211:B230)-ROW(B211)+1)) / (20*21/2)</f>
        <v>16.514800000000001</v>
      </c>
      <c r="J227" s="2">
        <f t="shared" si="26"/>
        <v>16.527342155510929</v>
      </c>
      <c r="K227" s="2">
        <f t="shared" si="20"/>
        <v>16.600052419375572</v>
      </c>
    </row>
    <row r="228" spans="1:11" ht="13.5" x14ac:dyDescent="0.25">
      <c r="A228" s="3">
        <f>TITRES_STAT!B231</f>
        <v>42338</v>
      </c>
      <c r="B228" s="5">
        <f>TITRES_STAT!D231</f>
        <v>16.449000000000002</v>
      </c>
      <c r="C228" s="2">
        <f t="shared" si="21"/>
        <v>0</v>
      </c>
      <c r="D228" s="2">
        <f t="shared" si="22"/>
        <v>16.580599999999997</v>
      </c>
      <c r="E228" s="2">
        <f t="shared" si="24"/>
        <v>16.547700000000003</v>
      </c>
      <c r="F228" s="2">
        <f t="shared" si="25"/>
        <v>16.498350000000009</v>
      </c>
      <c r="G228" s="2">
        <f t="shared" si="19"/>
        <v>16.543639999999986</v>
      </c>
      <c r="H228" s="2">
        <f t="shared" si="23"/>
        <v>16.873339999999995</v>
      </c>
      <c r="I228" s="2">
        <f t="array" ref="I228">SUMPRODUCT(B212:B231, (ROW(B212:B231)-ROW(B212)+1)) / (20*21/2)</f>
        <v>16.510100000000001</v>
      </c>
      <c r="J228" s="2">
        <f t="shared" si="26"/>
        <v>16.519880997843224</v>
      </c>
      <c r="K228" s="2">
        <f t="shared" si="20"/>
        <v>16.594128795086334</v>
      </c>
    </row>
    <row r="229" spans="1:11" ht="13.5" x14ac:dyDescent="0.25">
      <c r="A229" s="3">
        <f>TITRES_STAT!B232</f>
        <v>42339</v>
      </c>
      <c r="B229" s="5">
        <f>TITRES_STAT!D232</f>
        <v>16.449000000000002</v>
      </c>
      <c r="C229" s="2">
        <f t="shared" si="21"/>
        <v>0</v>
      </c>
      <c r="D229" s="2">
        <f t="shared" si="22"/>
        <v>16.514800000000001</v>
      </c>
      <c r="E229" s="2">
        <f t="shared" si="24"/>
        <v>16.547699999999999</v>
      </c>
      <c r="F229" s="2">
        <f t="shared" si="25"/>
        <v>16.498350000000006</v>
      </c>
      <c r="G229" s="2">
        <f t="shared" si="19"/>
        <v>16.539959999999986</v>
      </c>
      <c r="H229" s="2">
        <f t="shared" si="23"/>
        <v>16.873009999999997</v>
      </c>
      <c r="I229" s="2">
        <f t="array" ref="I229">SUMPRODUCT(B213:B232, (ROW(B213:B232)-ROW(B213)+1)) / (20*21/2)</f>
        <v>16.505400000000002</v>
      </c>
      <c r="J229" s="2">
        <f t="shared" si="26"/>
        <v>16.513130426620059</v>
      </c>
      <c r="K229" s="2">
        <f t="shared" si="20"/>
        <v>16.588437469788833</v>
      </c>
    </row>
    <row r="230" spans="1:11" ht="13.5" x14ac:dyDescent="0.25">
      <c r="A230" s="3">
        <f>TITRES_STAT!B233</f>
        <v>42340</v>
      </c>
      <c r="B230" s="5">
        <f>TITRES_STAT!D233</f>
        <v>16.449000000000002</v>
      </c>
      <c r="C230" s="2">
        <f t="shared" si="21"/>
        <v>0</v>
      </c>
      <c r="D230" s="2">
        <f t="shared" si="22"/>
        <v>16.449000000000002</v>
      </c>
      <c r="E230" s="2">
        <f t="shared" si="24"/>
        <v>16.547700000000003</v>
      </c>
      <c r="F230" s="2">
        <f t="shared" si="25"/>
        <v>16.498350000000006</v>
      </c>
      <c r="G230" s="2">
        <f t="shared" si="19"/>
        <v>16.536279999999987</v>
      </c>
      <c r="H230" s="2">
        <f t="shared" si="23"/>
        <v>16.872679999999999</v>
      </c>
      <c r="I230" s="2">
        <f t="array" ref="I230">SUMPRODUCT(B214:B233, (ROW(B214:B233)-ROW(B214)+1)) / (20*21/2)</f>
        <v>16.500699999999998</v>
      </c>
      <c r="J230" s="2">
        <f t="shared" si="26"/>
        <v>16.507022766941958</v>
      </c>
      <c r="K230" s="2">
        <f t="shared" si="20"/>
        <v>16.582969333718683</v>
      </c>
    </row>
    <row r="231" spans="1:11" ht="13.5" x14ac:dyDescent="0.25">
      <c r="A231" s="3">
        <f>TITRES_STAT!B234</f>
        <v>42341</v>
      </c>
      <c r="B231" s="5">
        <f>TITRES_STAT!D234</f>
        <v>16.449000000000002</v>
      </c>
      <c r="C231" s="2">
        <f t="shared" si="21"/>
        <v>0</v>
      </c>
      <c r="D231" s="2">
        <f t="shared" si="22"/>
        <v>16.449000000000002</v>
      </c>
      <c r="E231" s="2">
        <f t="shared" si="24"/>
        <v>16.547700000000003</v>
      </c>
      <c r="F231" s="2">
        <f t="shared" si="25"/>
        <v>16.498350000000006</v>
      </c>
      <c r="G231" s="2">
        <f t="shared" si="19"/>
        <v>16.532599999999988</v>
      </c>
      <c r="H231" s="2">
        <f t="shared" si="23"/>
        <v>16.872349999999997</v>
      </c>
      <c r="I231" s="2">
        <f t="array" ref="I231">SUMPRODUCT(B215:B234, (ROW(B215:B234)-ROW(B215)+1)) / (20*21/2)</f>
        <v>16.558666666666664</v>
      </c>
      <c r="J231" s="2">
        <f t="shared" si="26"/>
        <v>16.50149678913796</v>
      </c>
      <c r="K231" s="2">
        <f t="shared" si="20"/>
        <v>16.577715634357165</v>
      </c>
    </row>
    <row r="232" spans="1:11" ht="13.5" x14ac:dyDescent="0.25">
      <c r="A232" s="3">
        <f>TITRES_STAT!B235</f>
        <v>42342</v>
      </c>
      <c r="B232" s="5">
        <f>TITRES_STAT!D235</f>
        <v>16.449000000000002</v>
      </c>
      <c r="C232" s="2">
        <f t="shared" si="21"/>
        <v>0</v>
      </c>
      <c r="D232" s="2">
        <f t="shared" si="22"/>
        <v>16.449000000000002</v>
      </c>
      <c r="E232" s="2">
        <f t="shared" si="24"/>
        <v>16.547700000000003</v>
      </c>
      <c r="F232" s="2">
        <f t="shared" si="25"/>
        <v>16.498350000000006</v>
      </c>
      <c r="G232" s="2">
        <f t="shared" si="19"/>
        <v>16.528919999999985</v>
      </c>
      <c r="H232" s="2">
        <f t="shared" si="23"/>
        <v>16.872019999999999</v>
      </c>
      <c r="I232" s="2">
        <f t="array" ref="I232">SUMPRODUCT(B216:B235, (ROW(B216:B235)-ROW(B216)+1)) / (20*21/2)</f>
        <v>16.613500000000002</v>
      </c>
      <c r="J232" s="2">
        <f t="shared" si="26"/>
        <v>16.496497094934345</v>
      </c>
      <c r="K232" s="2">
        <f t="shared" si="20"/>
        <v>16.57266796242159</v>
      </c>
    </row>
    <row r="233" spans="1:11" ht="13.5" x14ac:dyDescent="0.25">
      <c r="A233" s="3">
        <f>TITRES_STAT!B236</f>
        <v>42345</v>
      </c>
      <c r="B233" s="5">
        <f>TITRES_STAT!D236</f>
        <v>16.449000000000002</v>
      </c>
      <c r="C233" s="2">
        <f t="shared" si="21"/>
        <v>0</v>
      </c>
      <c r="D233" s="2">
        <f t="shared" si="22"/>
        <v>16.449000000000002</v>
      </c>
      <c r="E233" s="2">
        <f t="shared" si="24"/>
        <v>16.514800000000001</v>
      </c>
      <c r="F233" s="2">
        <f t="shared" si="25"/>
        <v>16.498350000000006</v>
      </c>
      <c r="G233" s="2">
        <f t="shared" si="19"/>
        <v>16.524979999999985</v>
      </c>
      <c r="H233" s="2">
        <f t="shared" si="23"/>
        <v>16.873280000000005</v>
      </c>
      <c r="I233" s="2">
        <f t="array" ref="I233">SUMPRODUCT(B217:B236, (ROW(B217:B236)-ROW(B217)+1)) / (20*21/2)</f>
        <v>16.665200000000002</v>
      </c>
      <c r="J233" s="2">
        <f t="shared" si="26"/>
        <v>16.491973562083455</v>
      </c>
      <c r="K233" s="2">
        <f t="shared" si="20"/>
        <v>16.567818238405057</v>
      </c>
    </row>
    <row r="234" spans="1:11" ht="13.5" x14ac:dyDescent="0.25">
      <c r="A234" s="3">
        <f>TITRES_STAT!B237</f>
        <v>42346</v>
      </c>
      <c r="B234" s="5">
        <f>TITRES_STAT!D237</f>
        <v>17.106999999999999</v>
      </c>
      <c r="C234" s="2">
        <f t="shared" si="21"/>
        <v>0.6579999999999977</v>
      </c>
      <c r="D234" s="2">
        <f t="shared" si="22"/>
        <v>16.5806</v>
      </c>
      <c r="E234" s="2">
        <f t="shared" si="24"/>
        <v>16.547699999999999</v>
      </c>
      <c r="F234" s="2">
        <f t="shared" si="25"/>
        <v>16.531250000000007</v>
      </c>
      <c r="G234" s="2">
        <f t="shared" si="19"/>
        <v>16.534199999999988</v>
      </c>
      <c r="H234" s="2">
        <f t="shared" si="23"/>
        <v>16.877830000000003</v>
      </c>
      <c r="I234" s="2">
        <f t="array" ref="I234">SUMPRODUCT(B218:B237, (ROW(B218:B237)-ROW(B218)+1)) / (20*21/2)</f>
        <v>16.713766666666668</v>
      </c>
      <c r="J234" s="2">
        <f t="shared" si="26"/>
        <v>16.550547508551698</v>
      </c>
      <c r="K234" s="2">
        <f t="shared" si="20"/>
        <v>16.588962621212701</v>
      </c>
    </row>
    <row r="235" spans="1:11" ht="13.5" x14ac:dyDescent="0.25">
      <c r="A235" s="3">
        <f>TITRES_STAT!B238</f>
        <v>42347</v>
      </c>
      <c r="B235" s="5">
        <f>TITRES_STAT!D238</f>
        <v>17.106999999999999</v>
      </c>
      <c r="C235" s="2">
        <f t="shared" si="21"/>
        <v>0</v>
      </c>
      <c r="D235" s="2">
        <f t="shared" si="22"/>
        <v>16.712200000000003</v>
      </c>
      <c r="E235" s="2">
        <f t="shared" si="24"/>
        <v>16.5806</v>
      </c>
      <c r="F235" s="2">
        <f t="shared" si="25"/>
        <v>16.564150000000001</v>
      </c>
      <c r="G235" s="2">
        <f t="shared" si="19"/>
        <v>16.543419999999987</v>
      </c>
      <c r="H235" s="2">
        <f t="shared" si="23"/>
        <v>16.882380000000005</v>
      </c>
      <c r="I235" s="2">
        <f t="array" ref="I235">SUMPRODUCT(B219:B238, (ROW(B219:B238)-ROW(B219)+1)) / (20*21/2)</f>
        <v>16.7592</v>
      </c>
      <c r="J235" s="2">
        <f t="shared" si="26"/>
        <v>16.603542983927728</v>
      </c>
      <c r="K235" s="2">
        <f t="shared" si="20"/>
        <v>16.609277812537695</v>
      </c>
    </row>
    <row r="236" spans="1:11" ht="13.5" x14ac:dyDescent="0.25">
      <c r="A236" s="3">
        <f>TITRES_STAT!B239</f>
        <v>42348</v>
      </c>
      <c r="B236" s="5">
        <f>TITRES_STAT!D239</f>
        <v>17.106999999999999</v>
      </c>
      <c r="C236" s="2">
        <f t="shared" si="21"/>
        <v>0</v>
      </c>
      <c r="D236" s="2">
        <f t="shared" si="22"/>
        <v>16.843799999999998</v>
      </c>
      <c r="E236" s="2">
        <f t="shared" si="24"/>
        <v>16.6464</v>
      </c>
      <c r="F236" s="2">
        <f t="shared" si="25"/>
        <v>16.597050000000003</v>
      </c>
      <c r="G236" s="2">
        <f t="shared" si="19"/>
        <v>16.552639999999986</v>
      </c>
      <c r="H236" s="2">
        <f t="shared" si="23"/>
        <v>16.885965000000009</v>
      </c>
      <c r="I236" s="2">
        <f t="array" ref="I236">SUMPRODUCT(B220:B239, (ROW(B220:B239)-ROW(B220)+1)) / (20*21/2)</f>
        <v>16.801500000000001</v>
      </c>
      <c r="J236" s="2">
        <f t="shared" si="26"/>
        <v>16.651491271172706</v>
      </c>
      <c r="K236" s="2">
        <f t="shared" si="20"/>
        <v>16.628796329693078</v>
      </c>
    </row>
    <row r="237" spans="1:11" ht="13.5" x14ac:dyDescent="0.25">
      <c r="A237" s="3">
        <f>TITRES_STAT!B240</f>
        <v>42349</v>
      </c>
      <c r="B237" s="5">
        <f>TITRES_STAT!D240</f>
        <v>17.106999999999999</v>
      </c>
      <c r="C237" s="2">
        <f t="shared" si="21"/>
        <v>0</v>
      </c>
      <c r="D237" s="2">
        <f t="shared" si="22"/>
        <v>16.9754</v>
      </c>
      <c r="E237" s="2">
        <f t="shared" si="24"/>
        <v>16.712200000000003</v>
      </c>
      <c r="F237" s="2">
        <f t="shared" si="25"/>
        <v>16.629949999999997</v>
      </c>
      <c r="G237" s="2">
        <f t="shared" si="19"/>
        <v>16.561859999999989</v>
      </c>
      <c r="H237" s="2">
        <f t="shared" si="23"/>
        <v>16.891155000000008</v>
      </c>
      <c r="I237" s="2">
        <f t="array" ref="I237">SUMPRODUCT(B221:B240, (ROW(B221:B240)-ROW(B221)+1)) / (20*21/2)</f>
        <v>16.840666666666667</v>
      </c>
      <c r="J237" s="2">
        <f t="shared" si="26"/>
        <v>16.694873054870541</v>
      </c>
      <c r="K237" s="2">
        <f t="shared" si="20"/>
        <v>16.647549414803152</v>
      </c>
    </row>
    <row r="238" spans="1:11" ht="13.5" x14ac:dyDescent="0.25">
      <c r="A238" s="3">
        <f>TITRES_STAT!B241</f>
        <v>42352</v>
      </c>
      <c r="B238" s="5">
        <f>TITRES_STAT!D241</f>
        <v>17.106999999999999</v>
      </c>
      <c r="C238" s="2">
        <f t="shared" si="21"/>
        <v>0</v>
      </c>
      <c r="D238" s="2">
        <f t="shared" si="22"/>
        <v>17.106999999999999</v>
      </c>
      <c r="E238" s="2">
        <f t="shared" si="24"/>
        <v>16.777999999999999</v>
      </c>
      <c r="F238" s="2">
        <f t="shared" si="25"/>
        <v>16.662849999999999</v>
      </c>
      <c r="G238" s="2">
        <f t="shared" si="19"/>
        <v>16.571079999999991</v>
      </c>
      <c r="H238" s="2">
        <f t="shared" si="23"/>
        <v>16.896345000000011</v>
      </c>
      <c r="I238" s="2">
        <f t="array" ref="I238">SUMPRODUCT(B222:B241, (ROW(B222:B241)-ROW(B222)+1)) / (20*21/2)</f>
        <v>16.8767</v>
      </c>
      <c r="J238" s="2">
        <f t="shared" si="26"/>
        <v>16.734123240120965</v>
      </c>
      <c r="K238" s="2">
        <f t="shared" si="20"/>
        <v>16.665567084810871</v>
      </c>
    </row>
    <row r="239" spans="1:11" ht="13.5" x14ac:dyDescent="0.25">
      <c r="A239" s="3">
        <f>TITRES_STAT!B242</f>
        <v>42353</v>
      </c>
      <c r="B239" s="5">
        <f>TITRES_STAT!D242</f>
        <v>17.106999999999999</v>
      </c>
      <c r="C239" s="2">
        <f t="shared" si="21"/>
        <v>0</v>
      </c>
      <c r="D239" s="2">
        <f t="shared" si="22"/>
        <v>17.106999999999999</v>
      </c>
      <c r="E239" s="2">
        <f t="shared" si="24"/>
        <v>16.843799999999998</v>
      </c>
      <c r="F239" s="2">
        <f t="shared" si="25"/>
        <v>16.695749999999997</v>
      </c>
      <c r="G239" s="2">
        <f t="shared" si="19"/>
        <v>16.58029999999999</v>
      </c>
      <c r="H239" s="2">
        <f t="shared" si="23"/>
        <v>16.90153500000001</v>
      </c>
      <c r="I239" s="2">
        <f t="array" ref="I239">SUMPRODUCT(B223:B242, (ROW(B223:B242)-ROW(B223)+1)) / (20*21/2)</f>
        <v>16.957219047619049</v>
      </c>
      <c r="J239" s="2">
        <f t="shared" si="26"/>
        <v>16.769635312490397</v>
      </c>
      <c r="K239" s="2">
        <f t="shared" si="20"/>
        <v>16.68287817952417</v>
      </c>
    </row>
    <row r="240" spans="1:11" ht="13.5" x14ac:dyDescent="0.25">
      <c r="A240" s="3">
        <f>TITRES_STAT!B243</f>
        <v>42354</v>
      </c>
      <c r="B240" s="5">
        <f>TITRES_STAT!D243</f>
        <v>17.106999999999999</v>
      </c>
      <c r="C240" s="2">
        <f t="shared" si="21"/>
        <v>0</v>
      </c>
      <c r="D240" s="2">
        <f t="shared" si="22"/>
        <v>17.106999999999999</v>
      </c>
      <c r="E240" s="2">
        <f t="shared" si="24"/>
        <v>16.909600000000001</v>
      </c>
      <c r="F240" s="2">
        <f t="shared" si="25"/>
        <v>16.728649999999998</v>
      </c>
      <c r="G240" s="2">
        <f t="shared" si="19"/>
        <v>16.589519999999993</v>
      </c>
      <c r="H240" s="2">
        <f t="shared" si="23"/>
        <v>16.906565000000011</v>
      </c>
      <c r="I240" s="2">
        <f t="array" ref="I240">SUMPRODUCT(B224:B243, (ROW(B224:B243)-ROW(B224)+1)) / (20*21/2)</f>
        <v>17.03222380952381</v>
      </c>
      <c r="J240" s="2">
        <f t="shared" si="26"/>
        <v>16.801765282729406</v>
      </c>
      <c r="K240" s="2">
        <f t="shared" si="20"/>
        <v>16.699510407778124</v>
      </c>
    </row>
    <row r="241" spans="1:11" ht="13.5" x14ac:dyDescent="0.25">
      <c r="A241" s="3">
        <f>TITRES_STAT!B244</f>
        <v>42355</v>
      </c>
      <c r="B241" s="5">
        <f>TITRES_STAT!D244</f>
        <v>17.106999999999999</v>
      </c>
      <c r="C241" s="2">
        <f t="shared" si="21"/>
        <v>0</v>
      </c>
      <c r="D241" s="2">
        <f t="shared" si="22"/>
        <v>17.106999999999999</v>
      </c>
      <c r="E241" s="2">
        <f t="shared" si="24"/>
        <v>16.9754</v>
      </c>
      <c r="F241" s="2">
        <f t="shared" si="25"/>
        <v>16.76155</v>
      </c>
      <c r="G241" s="2">
        <f t="shared" si="19"/>
        <v>16.598739999999992</v>
      </c>
      <c r="H241" s="2">
        <f t="shared" si="23"/>
        <v>16.911435000000008</v>
      </c>
      <c r="I241" s="2">
        <f t="array" ref="I241">SUMPRODUCT(B225:B244, (ROW(B225:B244)-ROW(B225)+1)) / (20*21/2)</f>
        <v>17.103280952380953</v>
      </c>
      <c r="J241" s="2">
        <f t="shared" si="26"/>
        <v>16.830835255802796</v>
      </c>
      <c r="K241" s="2">
        <f t="shared" si="20"/>
        <v>16.715490391786826</v>
      </c>
    </row>
    <row r="242" spans="1:11" ht="13.5" x14ac:dyDescent="0.25">
      <c r="A242" s="3">
        <f>TITRES_STAT!B245</f>
        <v>42356</v>
      </c>
      <c r="B242" s="5">
        <f>TITRES_STAT!D245</f>
        <v>17.606999999999999</v>
      </c>
      <c r="C242" s="2">
        <f t="shared" si="21"/>
        <v>0.5</v>
      </c>
      <c r="D242" s="2">
        <f t="shared" si="22"/>
        <v>17.207000000000001</v>
      </c>
      <c r="E242" s="2">
        <f t="shared" si="24"/>
        <v>17.091199999999997</v>
      </c>
      <c r="F242" s="2">
        <f t="shared" si="25"/>
        <v>16.819449999999996</v>
      </c>
      <c r="G242" s="2">
        <f t="shared" ref="G242:G305" si="27">AVERAGE(B193:B242)</f>
        <v>16.619279999999993</v>
      </c>
      <c r="H242" s="2">
        <f t="shared" si="23"/>
        <v>16.919125000000008</v>
      </c>
      <c r="I242" s="2">
        <f t="array" ref="I242">SUMPRODUCT(B226:B245, (ROW(B226:B245)-ROW(B226)+1)) / (20*21/2)</f>
        <v>17.120199999999997</v>
      </c>
      <c r="J242" s="2">
        <f t="shared" si="26"/>
        <v>16.9047557076311</v>
      </c>
      <c r="K242" s="2">
        <f t="shared" si="20"/>
        <v>16.750451552893225</v>
      </c>
    </row>
    <row r="243" spans="1:11" ht="13.5" x14ac:dyDescent="0.25">
      <c r="A243" s="3">
        <f>TITRES_STAT!B246</f>
        <v>42359</v>
      </c>
      <c r="B243" s="5">
        <f>TITRES_STAT!D246</f>
        <v>17.606999999999999</v>
      </c>
      <c r="C243" s="2">
        <f t="shared" si="21"/>
        <v>0</v>
      </c>
      <c r="D243" s="2">
        <f t="shared" si="22"/>
        <v>17.306999999999999</v>
      </c>
      <c r="E243" s="2">
        <f t="shared" si="24"/>
        <v>17.207000000000001</v>
      </c>
      <c r="F243" s="2">
        <f t="shared" si="25"/>
        <v>16.860899999999997</v>
      </c>
      <c r="G243" s="2">
        <f t="shared" si="27"/>
        <v>16.638499999999993</v>
      </c>
      <c r="H243" s="2">
        <f t="shared" si="23"/>
        <v>16.926815000000005</v>
      </c>
      <c r="I243" s="2">
        <f t="array" ref="I243">SUMPRODUCT(B227:B246, (ROW(B227:B246)-ROW(B227)+1)) / (20*21/2)</f>
        <v>17.135680952380952</v>
      </c>
      <c r="J243" s="2">
        <f t="shared" si="26"/>
        <v>16.971636116428137</v>
      </c>
      <c r="K243" s="2">
        <f t="shared" ref="K243:K306" si="28">$K$4*B243+(1-$K$4)*K242</f>
        <v>16.784041688073881</v>
      </c>
    </row>
    <row r="244" spans="1:11" ht="13.5" x14ac:dyDescent="0.25">
      <c r="A244" s="3">
        <f>TITRES_STAT!B247</f>
        <v>42360</v>
      </c>
      <c r="B244" s="5">
        <f>TITRES_STAT!D247</f>
        <v>17.606999999999999</v>
      </c>
      <c r="C244" s="2">
        <f t="shared" si="21"/>
        <v>0</v>
      </c>
      <c r="D244" s="2">
        <f t="shared" si="22"/>
        <v>17.407</v>
      </c>
      <c r="E244" s="2">
        <f t="shared" si="24"/>
        <v>17.256999999999998</v>
      </c>
      <c r="F244" s="2">
        <f t="shared" si="25"/>
        <v>16.902349999999995</v>
      </c>
      <c r="G244" s="2">
        <f t="shared" si="27"/>
        <v>16.657719999999994</v>
      </c>
      <c r="H244" s="2">
        <f t="shared" si="23"/>
        <v>16.934185000000006</v>
      </c>
      <c r="I244" s="2">
        <f t="array" ref="I244">SUMPRODUCT(B228:B247, (ROW(B228:B247)-ROW(B228)+1)) / (20*21/2)</f>
        <v>17.148157142857141</v>
      </c>
      <c r="J244" s="2">
        <f t="shared" si="26"/>
        <v>17.032146962482599</v>
      </c>
      <c r="K244" s="2">
        <f t="shared" si="28"/>
        <v>16.816314563051375</v>
      </c>
    </row>
    <row r="245" spans="1:11" ht="13.5" x14ac:dyDescent="0.25">
      <c r="A245" s="3">
        <f>TITRES_STAT!B248</f>
        <v>42361</v>
      </c>
      <c r="B245" s="5">
        <f>TITRES_STAT!D248</f>
        <v>17.079999999999998</v>
      </c>
      <c r="C245" s="2">
        <f t="shared" si="21"/>
        <v>-0.52700000000000102</v>
      </c>
      <c r="D245" s="2">
        <f t="shared" si="22"/>
        <v>17.401599999999998</v>
      </c>
      <c r="E245" s="2">
        <f t="shared" si="24"/>
        <v>17.254300000000001</v>
      </c>
      <c r="F245" s="2">
        <f t="shared" si="25"/>
        <v>16.917449999999995</v>
      </c>
      <c r="G245" s="2">
        <f t="shared" si="27"/>
        <v>16.667719999999996</v>
      </c>
      <c r="H245" s="2">
        <f t="shared" si="23"/>
        <v>16.938920000000007</v>
      </c>
      <c r="I245" s="2">
        <f t="array" ref="I245">SUMPRODUCT(B229:B248, (ROW(B229:B248)-ROW(B229)+1)) / (20*21/2)</f>
        <v>17.157628571428571</v>
      </c>
      <c r="J245" s="2">
        <f t="shared" si="26"/>
        <v>17.036704394627112</v>
      </c>
      <c r="K245" s="2">
        <f t="shared" si="28"/>
        <v>16.826655168421908</v>
      </c>
    </row>
    <row r="246" spans="1:11" ht="13.5" x14ac:dyDescent="0.25">
      <c r="A246" s="3">
        <f>TITRES_STAT!B249</f>
        <v>42363</v>
      </c>
      <c r="B246" s="5">
        <f>TITRES_STAT!D249</f>
        <v>17.079999999999998</v>
      </c>
      <c r="C246" s="2">
        <f t="shared" si="21"/>
        <v>0</v>
      </c>
      <c r="D246" s="2">
        <f t="shared" si="22"/>
        <v>17.3962</v>
      </c>
      <c r="E246" s="2">
        <f t="shared" si="24"/>
        <v>17.251599999999996</v>
      </c>
      <c r="F246" s="2">
        <f t="shared" si="25"/>
        <v>16.948999999999995</v>
      </c>
      <c r="G246" s="2">
        <f t="shared" si="27"/>
        <v>16.677719999999997</v>
      </c>
      <c r="H246" s="2">
        <f t="shared" si="23"/>
        <v>16.943335000000005</v>
      </c>
      <c r="I246" s="2">
        <f t="array" ref="I246">SUMPRODUCT(B230:B249, (ROW(B230:B249)-ROW(B230)+1)) / (20*21/2)</f>
        <v>17.164095238095239</v>
      </c>
      <c r="J246" s="2">
        <f t="shared" si="26"/>
        <v>17.040827785615004</v>
      </c>
      <c r="K246" s="2">
        <f t="shared" si="28"/>
        <v>16.83659025985634</v>
      </c>
    </row>
    <row r="247" spans="1:11" ht="13.5" x14ac:dyDescent="0.25">
      <c r="A247" s="3">
        <f>TITRES_STAT!B250</f>
        <v>42366</v>
      </c>
      <c r="B247" s="5">
        <f>TITRES_STAT!D250</f>
        <v>17.079999999999998</v>
      </c>
      <c r="C247" s="2">
        <f t="shared" si="21"/>
        <v>0</v>
      </c>
      <c r="D247" s="2">
        <f t="shared" si="22"/>
        <v>17.290799999999997</v>
      </c>
      <c r="E247" s="2">
        <f t="shared" si="24"/>
        <v>17.248899999999999</v>
      </c>
      <c r="F247" s="2">
        <f t="shared" si="25"/>
        <v>16.980549999999997</v>
      </c>
      <c r="G247" s="2">
        <f t="shared" si="27"/>
        <v>16.687719999999999</v>
      </c>
      <c r="H247" s="2">
        <f t="shared" si="23"/>
        <v>16.947715000000002</v>
      </c>
      <c r="I247" s="2">
        <f t="array" ref="I247">SUMPRODUCT(B231:B250, (ROW(B231:B250)-ROW(B231)+1)) / (20*21/2)</f>
        <v>17.167557142857142</v>
      </c>
      <c r="J247" s="2">
        <f t="shared" si="26"/>
        <v>17.04455847269929</v>
      </c>
      <c r="K247" s="2">
        <f t="shared" si="28"/>
        <v>16.846135739861971</v>
      </c>
    </row>
    <row r="248" spans="1:11" ht="13.5" x14ac:dyDescent="0.25">
      <c r="A248" s="3">
        <f>TITRES_STAT!B251</f>
        <v>42367</v>
      </c>
      <c r="B248" s="5">
        <f>TITRES_STAT!D251</f>
        <v>17.079999999999998</v>
      </c>
      <c r="C248" s="2">
        <f t="shared" si="21"/>
        <v>0</v>
      </c>
      <c r="D248" s="2">
        <f t="shared" si="22"/>
        <v>17.185399999999998</v>
      </c>
      <c r="E248" s="2">
        <f t="shared" si="24"/>
        <v>17.246199999999998</v>
      </c>
      <c r="F248" s="2">
        <f t="shared" si="25"/>
        <v>17.012099999999997</v>
      </c>
      <c r="G248" s="2">
        <f t="shared" si="27"/>
        <v>16.69772</v>
      </c>
      <c r="H248" s="2">
        <f t="shared" si="23"/>
        <v>16.952095000000003</v>
      </c>
      <c r="I248" s="2">
        <f t="array" ref="I248">SUMPRODUCT(B232:B251, (ROW(B232:B251)-ROW(B232)+1)) / (20*21/2)</f>
        <v>17.168014285714282</v>
      </c>
      <c r="J248" s="2">
        <f t="shared" si="26"/>
        <v>17.047933856251738</v>
      </c>
      <c r="K248" s="2">
        <f t="shared" si="28"/>
        <v>16.855306887318363</v>
      </c>
    </row>
    <row r="249" spans="1:11" ht="13.5" x14ac:dyDescent="0.25">
      <c r="A249" s="3">
        <f>TITRES_STAT!B252</f>
        <v>42368</v>
      </c>
      <c r="B249" s="5">
        <f>TITRES_STAT!D252</f>
        <v>17.079999999999998</v>
      </c>
      <c r="C249" s="2">
        <f t="shared" si="21"/>
        <v>0</v>
      </c>
      <c r="D249" s="2">
        <f t="shared" si="22"/>
        <v>17.079999999999998</v>
      </c>
      <c r="E249" s="2">
        <f t="shared" si="24"/>
        <v>17.243499999999994</v>
      </c>
      <c r="F249" s="2">
        <f t="shared" si="25"/>
        <v>17.043649999999996</v>
      </c>
      <c r="G249" s="2">
        <f t="shared" si="27"/>
        <v>16.707720000000002</v>
      </c>
      <c r="H249" s="2">
        <f t="shared" si="23"/>
        <v>16.956445000000002</v>
      </c>
      <c r="I249" s="2">
        <f t="array" ref="I249">SUMPRODUCT(B233:B252, (ROW(B233:B252)-ROW(B233)+1)) / (20*21/2)</f>
        <v>17.165466666666664</v>
      </c>
      <c r="J249" s="2">
        <f t="shared" si="26"/>
        <v>17.050987774703952</v>
      </c>
      <c r="K249" s="2">
        <f t="shared" si="28"/>
        <v>16.864118381933327</v>
      </c>
    </row>
    <row r="250" spans="1:11" ht="13.5" x14ac:dyDescent="0.25">
      <c r="A250" s="3">
        <f>TITRES_STAT!B253</f>
        <v>42369</v>
      </c>
      <c r="B250" s="5">
        <f>TITRES_STAT!D253</f>
        <v>17.079999999999998</v>
      </c>
      <c r="C250" s="2">
        <f t="shared" si="21"/>
        <v>0</v>
      </c>
      <c r="D250" s="2">
        <f t="shared" si="22"/>
        <v>17.079999999999998</v>
      </c>
      <c r="E250" s="2">
        <f t="shared" si="24"/>
        <v>17.240799999999997</v>
      </c>
      <c r="F250" s="2">
        <f t="shared" si="25"/>
        <v>17.075199999999995</v>
      </c>
      <c r="G250" s="2">
        <f t="shared" si="27"/>
        <v>16.717720000000003</v>
      </c>
      <c r="H250" s="2">
        <f t="shared" si="23"/>
        <v>16.960760000000004</v>
      </c>
      <c r="I250" s="2">
        <f t="array" ref="I250">SUMPRODUCT(B234:B253, (ROW(B234:B253)-ROW(B234)+1)) / (20*21/2)</f>
        <v>17.159914285714283</v>
      </c>
      <c r="J250" s="2">
        <f t="shared" si="26"/>
        <v>17.053750843779767</v>
      </c>
      <c r="K250" s="2">
        <f t="shared" si="28"/>
        <v>16.872584327739862</v>
      </c>
    </row>
    <row r="251" spans="1:11" ht="13.5" x14ac:dyDescent="0.25">
      <c r="A251" s="3">
        <f>TITRES_STAT!B254</f>
        <v>42373</v>
      </c>
      <c r="B251" s="5">
        <f>TITRES_STAT!D254</f>
        <v>17.079999999999998</v>
      </c>
      <c r="C251" s="2">
        <f t="shared" si="21"/>
        <v>0</v>
      </c>
      <c r="D251" s="2">
        <f t="shared" si="22"/>
        <v>17.079999999999998</v>
      </c>
      <c r="E251" s="2">
        <f t="shared" si="24"/>
        <v>17.238099999999996</v>
      </c>
      <c r="F251" s="2">
        <f t="shared" si="25"/>
        <v>17.106749999999995</v>
      </c>
      <c r="G251" s="2">
        <f t="shared" si="27"/>
        <v>16.727720000000005</v>
      </c>
      <c r="H251" s="2">
        <f t="shared" si="23"/>
        <v>16.965075000000002</v>
      </c>
      <c r="I251" s="2">
        <f t="array" ref="I251">SUMPRODUCT(B235:B254, (ROW(B235:B254)-ROW(B235)+1)) / (20*21/2)</f>
        <v>17.151357142857144</v>
      </c>
      <c r="J251" s="2">
        <f t="shared" si="26"/>
        <v>17.05625076341979</v>
      </c>
      <c r="K251" s="2">
        <f t="shared" si="28"/>
        <v>16.880718275671629</v>
      </c>
    </row>
    <row r="252" spans="1:11" ht="13.5" x14ac:dyDescent="0.25">
      <c r="A252" s="3">
        <f>TITRES_STAT!B255</f>
        <v>42374</v>
      </c>
      <c r="B252" s="5">
        <f>TITRES_STAT!D255</f>
        <v>17.079999999999998</v>
      </c>
      <c r="C252" s="2">
        <f t="shared" si="21"/>
        <v>0</v>
      </c>
      <c r="D252" s="2">
        <f t="shared" si="22"/>
        <v>17.079999999999998</v>
      </c>
      <c r="E252" s="2">
        <f t="shared" si="24"/>
        <v>17.185399999999998</v>
      </c>
      <c r="F252" s="2">
        <f t="shared" si="25"/>
        <v>17.138299999999994</v>
      </c>
      <c r="G252" s="2">
        <f t="shared" si="27"/>
        <v>16.737720000000007</v>
      </c>
      <c r="H252" s="2">
        <f t="shared" si="23"/>
        <v>16.969390000000001</v>
      </c>
      <c r="I252" s="2">
        <f t="array" ref="I252">SUMPRODUCT(B236:B255, (ROW(B236:B255)-ROW(B236)+1)) / (20*21/2)</f>
        <v>17.14292857142857</v>
      </c>
      <c r="J252" s="2">
        <f t="shared" si="26"/>
        <v>17.058512595475047</v>
      </c>
      <c r="K252" s="2">
        <f t="shared" si="28"/>
        <v>16.888533245253132</v>
      </c>
    </row>
    <row r="253" spans="1:11" ht="13.5" x14ac:dyDescent="0.25">
      <c r="A253" s="3">
        <f>TITRES_STAT!B256</f>
        <v>42375</v>
      </c>
      <c r="B253" s="5">
        <f>TITRES_STAT!D256</f>
        <v>17.079999999999998</v>
      </c>
      <c r="C253" s="2">
        <f t="shared" si="21"/>
        <v>0</v>
      </c>
      <c r="D253" s="2">
        <f t="shared" si="22"/>
        <v>17.079999999999998</v>
      </c>
      <c r="E253" s="2">
        <f t="shared" si="24"/>
        <v>17.132699999999993</v>
      </c>
      <c r="F253" s="2">
        <f t="shared" si="25"/>
        <v>17.169849999999993</v>
      </c>
      <c r="G253" s="2">
        <f t="shared" si="27"/>
        <v>16.747720000000005</v>
      </c>
      <c r="H253" s="2">
        <f t="shared" si="23"/>
        <v>16.973514999999999</v>
      </c>
      <c r="I253" s="2">
        <f t="array" ref="I253">SUMPRODUCT(B237:B256, (ROW(B237:B256)-ROW(B237)+1)) / (20*21/2)</f>
        <v>17.134628571428571</v>
      </c>
      <c r="J253" s="2">
        <f t="shared" si="26"/>
        <v>17.060559014953615</v>
      </c>
      <c r="K253" s="2">
        <f t="shared" si="28"/>
        <v>16.896041745439284</v>
      </c>
    </row>
    <row r="254" spans="1:11" ht="13.5" x14ac:dyDescent="0.25">
      <c r="A254" s="3">
        <f>TITRES_STAT!B257</f>
        <v>42376</v>
      </c>
      <c r="B254" s="5">
        <f>TITRES_STAT!D257</f>
        <v>17.079999999999998</v>
      </c>
      <c r="C254" s="2">
        <f t="shared" si="21"/>
        <v>0</v>
      </c>
      <c r="D254" s="2">
        <f t="shared" si="22"/>
        <v>17.079999999999998</v>
      </c>
      <c r="E254" s="2">
        <f t="shared" si="24"/>
        <v>17.079999999999995</v>
      </c>
      <c r="F254" s="2">
        <f t="shared" si="25"/>
        <v>17.168499999999991</v>
      </c>
      <c r="G254" s="2">
        <f t="shared" si="27"/>
        <v>16.759020000000007</v>
      </c>
      <c r="H254" s="2">
        <f t="shared" si="23"/>
        <v>16.977605000000001</v>
      </c>
      <c r="I254" s="2">
        <f t="array" ref="I254">SUMPRODUCT(B238:B257, (ROW(B238:B257)-ROW(B238)+1)) / (20*21/2)</f>
        <v>17.126457142857141</v>
      </c>
      <c r="J254" s="2">
        <f t="shared" si="26"/>
        <v>17.062410537338984</v>
      </c>
      <c r="K254" s="2">
        <f t="shared" si="28"/>
        <v>16.903255794637744</v>
      </c>
    </row>
    <row r="255" spans="1:11" ht="13.5" x14ac:dyDescent="0.25">
      <c r="A255" s="3">
        <f>TITRES_STAT!B258</f>
        <v>42377</v>
      </c>
      <c r="B255" s="5">
        <f>TITRES_STAT!D258</f>
        <v>17.079999999999998</v>
      </c>
      <c r="C255" s="2">
        <f t="shared" si="21"/>
        <v>0</v>
      </c>
      <c r="D255" s="2">
        <f t="shared" si="22"/>
        <v>17.079999999999998</v>
      </c>
      <c r="E255" s="2">
        <f t="shared" si="24"/>
        <v>17.079999999999995</v>
      </c>
      <c r="F255" s="2">
        <f t="shared" si="25"/>
        <v>17.167149999999992</v>
      </c>
      <c r="G255" s="2">
        <f t="shared" si="27"/>
        <v>16.765200000000007</v>
      </c>
      <c r="H255" s="2">
        <f t="shared" si="23"/>
        <v>16.981695000000002</v>
      </c>
      <c r="I255" s="2">
        <f t="array" ref="I255">SUMPRODUCT(B239:B258, (ROW(B239:B258)-ROW(B239)+1)) / (20*21/2)</f>
        <v>17.118414285714284</v>
      </c>
      <c r="J255" s="2">
        <f t="shared" si="26"/>
        <v>17.06408572425908</v>
      </c>
      <c r="K255" s="2">
        <f t="shared" si="28"/>
        <v>16.910186939946065</v>
      </c>
    </row>
    <row r="256" spans="1:11" ht="13.5" x14ac:dyDescent="0.25">
      <c r="A256" s="3">
        <f>TITRES_STAT!B259</f>
        <v>42380</v>
      </c>
      <c r="B256" s="5">
        <f>TITRES_STAT!D259</f>
        <v>17.079999999999998</v>
      </c>
      <c r="C256" s="2">
        <f t="shared" si="21"/>
        <v>0</v>
      </c>
      <c r="D256" s="2">
        <f t="shared" si="22"/>
        <v>17.079999999999998</v>
      </c>
      <c r="E256" s="2">
        <f t="shared" si="24"/>
        <v>17.079999999999995</v>
      </c>
      <c r="F256" s="2">
        <f t="shared" si="25"/>
        <v>17.16579999999999</v>
      </c>
      <c r="G256" s="2">
        <f t="shared" si="27"/>
        <v>16.786380000000008</v>
      </c>
      <c r="H256" s="2">
        <f t="shared" si="23"/>
        <v>16.985945000000005</v>
      </c>
      <c r="I256" s="2">
        <f t="array" ref="I256">SUMPRODUCT(B240:B259, (ROW(B240:B259)-ROW(B240)+1)) / (20*21/2)</f>
        <v>17.111166666666669</v>
      </c>
      <c r="J256" s="2">
        <f t="shared" si="26"/>
        <v>17.065601369567737</v>
      </c>
      <c r="K256" s="2">
        <f t="shared" si="28"/>
        <v>16.916846275634455</v>
      </c>
    </row>
    <row r="257" spans="1:11" ht="13.5" x14ac:dyDescent="0.25">
      <c r="A257" s="3">
        <f>TITRES_STAT!B260</f>
        <v>42381</v>
      </c>
      <c r="B257" s="5">
        <f>TITRES_STAT!D260</f>
        <v>17.079999999999998</v>
      </c>
      <c r="C257" s="2">
        <f t="shared" si="21"/>
        <v>0</v>
      </c>
      <c r="D257" s="2">
        <f t="shared" si="22"/>
        <v>17.079999999999998</v>
      </c>
      <c r="E257" s="2">
        <f t="shared" si="24"/>
        <v>17.079999999999995</v>
      </c>
      <c r="F257" s="2">
        <f t="shared" si="25"/>
        <v>17.164449999999992</v>
      </c>
      <c r="G257" s="2">
        <f t="shared" si="27"/>
        <v>16.807560000000009</v>
      </c>
      <c r="H257" s="2">
        <f t="shared" si="23"/>
        <v>16.990195000000003</v>
      </c>
      <c r="I257" s="2">
        <f t="array" ref="I257">SUMPRODUCT(B241:B260, (ROW(B241:B260)-ROW(B241)+1)) / (20*21/2)</f>
        <v>17.103347619047618</v>
      </c>
      <c r="J257" s="2">
        <f t="shared" si="26"/>
        <v>17.066972667704142</v>
      </c>
      <c r="K257" s="2">
        <f t="shared" si="28"/>
        <v>16.923244460903692</v>
      </c>
    </row>
    <row r="258" spans="1:11" ht="13.5" x14ac:dyDescent="0.25">
      <c r="A258" s="3">
        <f>TITRES_STAT!B261</f>
        <v>42382</v>
      </c>
      <c r="B258" s="5">
        <f>TITRES_STAT!D261</f>
        <v>17.079999999999998</v>
      </c>
      <c r="C258" s="2">
        <f t="shared" si="21"/>
        <v>0</v>
      </c>
      <c r="D258" s="2">
        <f t="shared" si="22"/>
        <v>17.079999999999998</v>
      </c>
      <c r="E258" s="2">
        <f t="shared" si="24"/>
        <v>17.079999999999995</v>
      </c>
      <c r="F258" s="2">
        <f t="shared" si="25"/>
        <v>17.163099999999993</v>
      </c>
      <c r="G258" s="2">
        <f t="shared" si="27"/>
        <v>16.820180000000008</v>
      </c>
      <c r="H258" s="2">
        <f t="shared" si="23"/>
        <v>16.994445000000006</v>
      </c>
      <c r="I258" s="2">
        <f t="array" ref="I258">SUMPRODUCT(B242:B261, (ROW(B242:B261)-ROW(B242)+1)) / (20*21/2)</f>
        <v>17.096323809523806</v>
      </c>
      <c r="J258" s="2">
        <f t="shared" si="26"/>
        <v>17.068213366018032</v>
      </c>
      <c r="K258" s="2">
        <f t="shared" si="28"/>
        <v>16.929391736946684</v>
      </c>
    </row>
    <row r="259" spans="1:11" ht="13.5" x14ac:dyDescent="0.25">
      <c r="A259" s="3">
        <f>TITRES_STAT!B262</f>
        <v>42384</v>
      </c>
      <c r="B259" s="5">
        <f>TITRES_STAT!D262</f>
        <v>17.087</v>
      </c>
      <c r="C259" s="2">
        <f t="shared" si="21"/>
        <v>7.0000000000014495E-3</v>
      </c>
      <c r="D259" s="2">
        <f t="shared" si="22"/>
        <v>17.081399999999999</v>
      </c>
      <c r="E259" s="2">
        <f t="shared" si="24"/>
        <v>17.080699999999997</v>
      </c>
      <c r="F259" s="2">
        <f t="shared" si="25"/>
        <v>17.162099999999988</v>
      </c>
      <c r="G259" s="2">
        <f t="shared" si="27"/>
        <v>16.832940000000008</v>
      </c>
      <c r="H259" s="2">
        <f t="shared" si="23"/>
        <v>16.998730000000009</v>
      </c>
      <c r="I259" s="2">
        <f t="array" ref="I259">SUMPRODUCT(B243:B262, (ROW(B243:B262)-ROW(B243)+1)) / (20*21/2)</f>
        <v>17.088728571428568</v>
      </c>
      <c r="J259" s="2">
        <f t="shared" si="26"/>
        <v>17.07000256925441</v>
      </c>
      <c r="K259" s="2">
        <f t="shared" si="28"/>
        <v>16.935572453144854</v>
      </c>
    </row>
    <row r="260" spans="1:11" ht="13.5" x14ac:dyDescent="0.25">
      <c r="A260" s="3">
        <f>TITRES_STAT!B263</f>
        <v>42387</v>
      </c>
      <c r="B260" s="5">
        <f>TITRES_STAT!D263</f>
        <v>17.079999999999998</v>
      </c>
      <c r="C260" s="2">
        <f t="shared" ref="C260:C323" si="29">B260-B259</f>
        <v>-7.0000000000014495E-3</v>
      </c>
      <c r="D260" s="2">
        <f t="shared" si="22"/>
        <v>17.081399999999999</v>
      </c>
      <c r="E260" s="2">
        <f t="shared" si="24"/>
        <v>17.080699999999997</v>
      </c>
      <c r="F260" s="2">
        <f t="shared" si="25"/>
        <v>17.16074999999999</v>
      </c>
      <c r="G260" s="2">
        <f t="shared" si="27"/>
        <v>16.84556000000001</v>
      </c>
      <c r="H260" s="2">
        <f t="shared" si="23"/>
        <v>17.002980000000008</v>
      </c>
      <c r="I260" s="2">
        <f t="array" ref="I260">SUMPRODUCT(B244:B263, (ROW(B244:B263)-ROW(B244)+1)) / (20*21/2)</f>
        <v>17.086214285714281</v>
      </c>
      <c r="J260" s="2">
        <f t="shared" si="26"/>
        <v>17.070954705515895</v>
      </c>
      <c r="K260" s="2">
        <f t="shared" si="28"/>
        <v>16.94123627851172</v>
      </c>
    </row>
    <row r="261" spans="1:11" ht="13.5" x14ac:dyDescent="0.25">
      <c r="A261" s="3">
        <f>TITRES_STAT!B264</f>
        <v>42388</v>
      </c>
      <c r="B261" s="5">
        <f>TITRES_STAT!D264</f>
        <v>17.087</v>
      </c>
      <c r="C261" s="2">
        <f t="shared" si="29"/>
        <v>7.0000000000014495E-3</v>
      </c>
      <c r="D261" s="2">
        <f t="shared" si="22"/>
        <v>17.082799999999999</v>
      </c>
      <c r="E261" s="2">
        <f t="shared" si="24"/>
        <v>17.081399999999995</v>
      </c>
      <c r="F261" s="2">
        <f t="shared" si="25"/>
        <v>17.159749999999992</v>
      </c>
      <c r="G261" s="2">
        <f t="shared" si="27"/>
        <v>16.858320000000006</v>
      </c>
      <c r="H261" s="2">
        <f t="shared" si="23"/>
        <v>17.007265000000007</v>
      </c>
      <c r="I261" s="2">
        <f t="array" ref="I261">SUMPRODUCT(B245:B264, (ROW(B245:B264)-ROW(B245)+1)) / (20*21/2)</f>
        <v>17.08608095238095</v>
      </c>
      <c r="J261" s="2">
        <f t="shared" si="26"/>
        <v>17.072482828800094</v>
      </c>
      <c r="K261" s="2">
        <f t="shared" si="28"/>
        <v>16.946952502883811</v>
      </c>
    </row>
    <row r="262" spans="1:11" ht="13.5" x14ac:dyDescent="0.25">
      <c r="A262" s="3">
        <f>TITRES_STAT!B265</f>
        <v>42389</v>
      </c>
      <c r="B262" s="5">
        <f>TITRES_STAT!D265</f>
        <v>17.079999999999998</v>
      </c>
      <c r="C262" s="2">
        <f t="shared" si="29"/>
        <v>-7.0000000000014495E-3</v>
      </c>
      <c r="D262" s="2">
        <f t="shared" ref="D262:D325" si="30">AVERAGE(B258:B262)</f>
        <v>17.082799999999999</v>
      </c>
      <c r="E262" s="2">
        <f t="shared" si="24"/>
        <v>17.081399999999995</v>
      </c>
      <c r="F262" s="2">
        <f t="shared" si="25"/>
        <v>17.133399999999991</v>
      </c>
      <c r="G262" s="2">
        <f t="shared" si="27"/>
        <v>16.870940000000008</v>
      </c>
      <c r="H262" s="2">
        <f t="shared" si="23"/>
        <v>17.009105000000012</v>
      </c>
      <c r="I262" s="2">
        <f t="array" ref="I262">SUMPRODUCT(B246:B265, (ROW(B246:B265)-ROW(B246)+1)) / (20*21/2)</f>
        <v>17.088328571428569</v>
      </c>
      <c r="J262" s="2">
        <f t="shared" si="26"/>
        <v>17.073198749866751</v>
      </c>
      <c r="K262" s="2">
        <f t="shared" si="28"/>
        <v>16.952170051790326</v>
      </c>
    </row>
    <row r="263" spans="1:11" ht="13.5" x14ac:dyDescent="0.25">
      <c r="A263" s="3">
        <f>TITRES_STAT!B266</f>
        <v>42390</v>
      </c>
      <c r="B263" s="5">
        <f>TITRES_STAT!D266</f>
        <v>17.106999999999999</v>
      </c>
      <c r="C263" s="2">
        <f t="shared" si="29"/>
        <v>2.7000000000001023E-2</v>
      </c>
      <c r="D263" s="2">
        <f t="shared" si="30"/>
        <v>17.088200000000001</v>
      </c>
      <c r="E263" s="2">
        <f t="shared" si="24"/>
        <v>17.084099999999999</v>
      </c>
      <c r="F263" s="2">
        <f t="shared" si="25"/>
        <v>17.108399999999989</v>
      </c>
      <c r="G263" s="2">
        <f t="shared" si="27"/>
        <v>16.884100000000007</v>
      </c>
      <c r="H263" s="2">
        <f t="shared" si="23"/>
        <v>17.013330000000011</v>
      </c>
      <c r="I263" s="2">
        <f t="array" ref="I263">SUMPRODUCT(B247:B266, (ROW(B247:B266)-ROW(B247)+1)) / (20*21/2)</f>
        <v>17.088542857142858</v>
      </c>
      <c r="J263" s="2">
        <f t="shared" si="26"/>
        <v>17.076417916546109</v>
      </c>
      <c r="K263" s="2">
        <f t="shared" si="28"/>
        <v>16.958241814465215</v>
      </c>
    </row>
    <row r="264" spans="1:11" ht="13.5" x14ac:dyDescent="0.25">
      <c r="A264" s="3">
        <f>TITRES_STAT!B267</f>
        <v>42391</v>
      </c>
      <c r="B264" s="5">
        <f>TITRES_STAT!D267</f>
        <v>17.106999999999999</v>
      </c>
      <c r="C264" s="2">
        <f t="shared" si="29"/>
        <v>0</v>
      </c>
      <c r="D264" s="2">
        <f t="shared" si="30"/>
        <v>17.092199999999998</v>
      </c>
      <c r="E264" s="2">
        <f t="shared" si="24"/>
        <v>17.0868</v>
      </c>
      <c r="F264" s="2">
        <f t="shared" si="25"/>
        <v>17.08339999999999</v>
      </c>
      <c r="G264" s="2">
        <f t="shared" si="27"/>
        <v>16.897260000000006</v>
      </c>
      <c r="H264" s="2">
        <f t="shared" si="23"/>
        <v>17.017555000000009</v>
      </c>
      <c r="I264" s="2">
        <f t="array" ref="I264">SUMPRODUCT(B248:B267, (ROW(B248:B267)-ROW(B248)+1)) / (20*21/2)</f>
        <v>17.088723809523806</v>
      </c>
      <c r="J264" s="2">
        <f t="shared" si="26"/>
        <v>17.079330495922669</v>
      </c>
      <c r="K264" s="2">
        <f t="shared" si="28"/>
        <v>16.964075468799912</v>
      </c>
    </row>
    <row r="265" spans="1:11" ht="13.5" x14ac:dyDescent="0.25">
      <c r="A265" s="3">
        <f>TITRES_STAT!B268</f>
        <v>42394</v>
      </c>
      <c r="B265" s="5">
        <f>TITRES_STAT!D268</f>
        <v>17.106999999999999</v>
      </c>
      <c r="C265" s="2">
        <f t="shared" si="29"/>
        <v>0</v>
      </c>
      <c r="D265" s="2">
        <f t="shared" si="30"/>
        <v>17.0976</v>
      </c>
      <c r="E265" s="2">
        <f t="shared" si="24"/>
        <v>17.089499999999997</v>
      </c>
      <c r="F265" s="2">
        <f t="shared" si="25"/>
        <v>17.084749999999993</v>
      </c>
      <c r="G265" s="2">
        <f t="shared" si="27"/>
        <v>16.910420000000002</v>
      </c>
      <c r="H265" s="2">
        <f t="shared" si="23"/>
        <v>17.021780000000007</v>
      </c>
      <c r="I265" s="2">
        <f t="array" ref="I265">SUMPRODUCT(B249:B268, (ROW(B249:B268)-ROW(B249)+1)) / (20*21/2)</f>
        <v>17.088871428571426</v>
      </c>
      <c r="J265" s="2">
        <f t="shared" si="26"/>
        <v>17.081965686787175</v>
      </c>
      <c r="K265" s="2">
        <f t="shared" si="28"/>
        <v>16.969680352376386</v>
      </c>
    </row>
    <row r="266" spans="1:11" ht="13.5" x14ac:dyDescent="0.25">
      <c r="A266" s="3">
        <f>TITRES_STAT!B269</f>
        <v>42395</v>
      </c>
      <c r="B266" s="5">
        <f>TITRES_STAT!D269</f>
        <v>17.087</v>
      </c>
      <c r="C266" s="2">
        <f t="shared" si="29"/>
        <v>-1.9999999999999574E-2</v>
      </c>
      <c r="D266" s="2">
        <f t="shared" si="30"/>
        <v>17.0976</v>
      </c>
      <c r="E266" s="2">
        <f t="shared" si="24"/>
        <v>17.090199999999999</v>
      </c>
      <c r="F266" s="2">
        <f t="shared" si="25"/>
        <v>17.08509999999999</v>
      </c>
      <c r="G266" s="2">
        <f t="shared" si="27"/>
        <v>16.923180000000006</v>
      </c>
      <c r="H266" s="2">
        <f t="shared" ref="H266:H329" si="31">AVERAGE(B67:B266)</f>
        <v>17.025905000000009</v>
      </c>
      <c r="I266" s="2">
        <f t="array" ref="I266">SUMPRODUCT(B250:B269, (ROW(B250:B269)-ROW(B250)+1)) / (20*21/2)</f>
        <v>17.088985714285709</v>
      </c>
      <c r="J266" s="2">
        <f t="shared" si="26"/>
        <v>17.082445145188398</v>
      </c>
      <c r="K266" s="2">
        <f t="shared" si="28"/>
        <v>16.974281122871428</v>
      </c>
    </row>
    <row r="267" spans="1:11" ht="13.5" x14ac:dyDescent="0.25">
      <c r="A267" s="3">
        <f>TITRES_STAT!B270</f>
        <v>42396</v>
      </c>
      <c r="B267" s="5">
        <f>TITRES_STAT!D270</f>
        <v>17.087</v>
      </c>
      <c r="C267" s="2">
        <f t="shared" si="29"/>
        <v>0</v>
      </c>
      <c r="D267" s="2">
        <f t="shared" si="30"/>
        <v>17.099</v>
      </c>
      <c r="E267" s="2">
        <f t="shared" si="24"/>
        <v>17.090899999999998</v>
      </c>
      <c r="F267" s="2">
        <f t="shared" si="25"/>
        <v>17.085449999999991</v>
      </c>
      <c r="G267" s="2">
        <f t="shared" si="27"/>
        <v>16.935940000000002</v>
      </c>
      <c r="H267" s="2">
        <f t="shared" si="31"/>
        <v>17.030030000000007</v>
      </c>
      <c r="I267" s="2">
        <f t="array" ref="I267">SUMPRODUCT(B251:B270, (ROW(B251:B270)-ROW(B251)+1)) / (20*21/2)</f>
        <v>17.040780952380949</v>
      </c>
      <c r="J267" s="2">
        <f t="shared" si="26"/>
        <v>17.08287894088474</v>
      </c>
      <c r="K267" s="2">
        <f t="shared" si="28"/>
        <v>16.978701470994118</v>
      </c>
    </row>
    <row r="268" spans="1:11" ht="13.5" x14ac:dyDescent="0.25">
      <c r="A268" s="3">
        <f>TITRES_STAT!B271</f>
        <v>42397</v>
      </c>
      <c r="B268" s="5">
        <f>TITRES_STAT!D271</f>
        <v>17.087</v>
      </c>
      <c r="C268" s="2">
        <f t="shared" si="29"/>
        <v>0</v>
      </c>
      <c r="D268" s="2">
        <f t="shared" si="30"/>
        <v>17.095000000000002</v>
      </c>
      <c r="E268" s="2">
        <f t="shared" ref="E268:E331" si="32">AVERAGE(B259:B268)</f>
        <v>17.091599999999996</v>
      </c>
      <c r="F268" s="2">
        <f t="shared" si="25"/>
        <v>17.085799999999988</v>
      </c>
      <c r="G268" s="2">
        <f t="shared" si="27"/>
        <v>16.948700000000002</v>
      </c>
      <c r="H268" s="2">
        <f t="shared" si="31"/>
        <v>17.034155000000009</v>
      </c>
      <c r="I268" s="2">
        <f t="array" ref="I268">SUMPRODUCT(B252:B271, (ROW(B252:B271)-ROW(B252)+1)) / (20*21/2)</f>
        <v>16.994957142857139</v>
      </c>
      <c r="J268" s="2">
        <f t="shared" si="26"/>
        <v>17.083271422705241</v>
      </c>
      <c r="K268" s="2">
        <f t="shared" si="28"/>
        <v>16.982948472131604</v>
      </c>
    </row>
    <row r="269" spans="1:11" ht="13.5" x14ac:dyDescent="0.25">
      <c r="A269" s="3">
        <f>TITRES_STAT!B272</f>
        <v>42398</v>
      </c>
      <c r="B269" s="5">
        <f>TITRES_STAT!D272</f>
        <v>17.087</v>
      </c>
      <c r="C269" s="2">
        <f t="shared" si="29"/>
        <v>0</v>
      </c>
      <c r="D269" s="2">
        <f t="shared" si="30"/>
        <v>17.091000000000001</v>
      </c>
      <c r="E269" s="2">
        <f t="shared" si="32"/>
        <v>17.091599999999996</v>
      </c>
      <c r="F269" s="2">
        <f t="shared" si="25"/>
        <v>17.086149999999993</v>
      </c>
      <c r="G269" s="2">
        <f t="shared" si="27"/>
        <v>16.961459999999999</v>
      </c>
      <c r="H269" s="2">
        <f t="shared" si="31"/>
        <v>17.038280000000004</v>
      </c>
      <c r="I269" s="2">
        <f t="array" ref="I269">SUMPRODUCT(B253:B272, (ROW(B253:B272)-ROW(B253)+1)) / (20*21/2)</f>
        <v>16.976657142857142</v>
      </c>
      <c r="J269" s="2">
        <f t="shared" si="26"/>
        <v>17.083626525304741</v>
      </c>
      <c r="K269" s="2">
        <f t="shared" si="28"/>
        <v>16.987028924204875</v>
      </c>
    </row>
    <row r="270" spans="1:11" ht="13.5" x14ac:dyDescent="0.25">
      <c r="A270" s="3">
        <f>TITRES_STAT!B273</f>
        <v>42401</v>
      </c>
      <c r="B270" s="5">
        <f>TITRES_STAT!D273</f>
        <v>16.579999999999998</v>
      </c>
      <c r="C270" s="2">
        <f t="shared" si="29"/>
        <v>-0.50700000000000145</v>
      </c>
      <c r="D270" s="2">
        <f t="shared" si="30"/>
        <v>16.985599999999998</v>
      </c>
      <c r="E270" s="2">
        <f t="shared" si="32"/>
        <v>17.041599999999999</v>
      </c>
      <c r="F270" s="2">
        <f t="shared" si="25"/>
        <v>17.061149999999994</v>
      </c>
      <c r="G270" s="2">
        <f t="shared" si="27"/>
        <v>16.964080000000003</v>
      </c>
      <c r="H270" s="2">
        <f t="shared" si="31"/>
        <v>17.039870000000004</v>
      </c>
      <c r="I270" s="2">
        <f t="array" ref="I270">SUMPRODUCT(B254:B273, (ROW(B254:B273)-ROW(B254)+1)) / (20*21/2)</f>
        <v>16.959480952380954</v>
      </c>
      <c r="J270" s="2">
        <f t="shared" si="26"/>
        <v>17.035662094323335</v>
      </c>
      <c r="K270" s="2">
        <f t="shared" si="28"/>
        <v>16.971067005608603</v>
      </c>
    </row>
    <row r="271" spans="1:11" ht="13.5" x14ac:dyDescent="0.25">
      <c r="A271" s="3">
        <f>TITRES_STAT!B274</f>
        <v>42402</v>
      </c>
      <c r="B271" s="5">
        <f>TITRES_STAT!D274</f>
        <v>16.579999999999998</v>
      </c>
      <c r="C271" s="2">
        <f t="shared" si="29"/>
        <v>0</v>
      </c>
      <c r="D271" s="2">
        <f t="shared" si="30"/>
        <v>16.8842</v>
      </c>
      <c r="E271" s="2">
        <f t="shared" si="32"/>
        <v>16.9909</v>
      </c>
      <c r="F271" s="2">
        <f t="shared" si="25"/>
        <v>17.036149999999996</v>
      </c>
      <c r="G271" s="2">
        <f t="shared" si="27"/>
        <v>16.966699999999999</v>
      </c>
      <c r="H271" s="2">
        <f t="shared" si="31"/>
        <v>17.041460000000004</v>
      </c>
      <c r="I271" s="2">
        <f t="array" ref="I271">SUMPRODUCT(B255:B274, (ROW(B255:B274)-ROW(B255)+1)) / (20*21/2)</f>
        <v>16.94647619047619</v>
      </c>
      <c r="J271" s="2">
        <f t="shared" si="26"/>
        <v>16.99226570438778</v>
      </c>
      <c r="K271" s="2">
        <f t="shared" si="28"/>
        <v>16.955731044604342</v>
      </c>
    </row>
    <row r="272" spans="1:11" ht="13.5" x14ac:dyDescent="0.25">
      <c r="A272" s="3">
        <f>TITRES_STAT!B275</f>
        <v>42403</v>
      </c>
      <c r="B272" s="5">
        <f>TITRES_STAT!D275</f>
        <v>16.844000000000001</v>
      </c>
      <c r="C272" s="2">
        <f t="shared" si="29"/>
        <v>0.2640000000000029</v>
      </c>
      <c r="D272" s="2">
        <f t="shared" si="30"/>
        <v>16.835599999999999</v>
      </c>
      <c r="E272" s="2">
        <f t="shared" si="32"/>
        <v>16.967300000000002</v>
      </c>
      <c r="F272" s="2">
        <f t="shared" si="25"/>
        <v>17.024349999999995</v>
      </c>
      <c r="G272" s="2">
        <f t="shared" si="27"/>
        <v>16.974599999999999</v>
      </c>
      <c r="H272" s="2">
        <f t="shared" si="31"/>
        <v>17.044370000000004</v>
      </c>
      <c r="I272" s="2">
        <f t="array" ref="I272">SUMPRODUCT(B256:B275, (ROW(B256:B275)-ROW(B256)+1)) / (20*21/2)</f>
        <v>16.937585714285714</v>
      </c>
      <c r="J272" s="2">
        <f t="shared" si="26"/>
        <v>16.978145161112753</v>
      </c>
      <c r="K272" s="2">
        <f t="shared" si="28"/>
        <v>16.951349435012013</v>
      </c>
    </row>
    <row r="273" spans="1:11" ht="13.5" x14ac:dyDescent="0.25">
      <c r="A273" s="3">
        <f>TITRES_STAT!B276</f>
        <v>42404</v>
      </c>
      <c r="B273" s="5">
        <f>TITRES_STAT!D276</f>
        <v>16.844000000000001</v>
      </c>
      <c r="C273" s="2">
        <f t="shared" si="29"/>
        <v>0</v>
      </c>
      <c r="D273" s="2">
        <f t="shared" si="30"/>
        <v>16.786999999999999</v>
      </c>
      <c r="E273" s="2">
        <f t="shared" si="32"/>
        <v>16.940999999999999</v>
      </c>
      <c r="F273" s="2">
        <f t="shared" si="25"/>
        <v>17.012549999999997</v>
      </c>
      <c r="G273" s="2">
        <f t="shared" si="27"/>
        <v>16.975920000000002</v>
      </c>
      <c r="H273" s="2">
        <f t="shared" si="31"/>
        <v>17.047280000000004</v>
      </c>
      <c r="I273" s="2">
        <f t="array" ref="I273">SUMPRODUCT(B257:B276, (ROW(B257:B276)-ROW(B257)+1)) / (20*21/2)</f>
        <v>16.929509523809521</v>
      </c>
      <c r="J273" s="2">
        <f t="shared" si="26"/>
        <v>16.965369431482966</v>
      </c>
      <c r="K273" s="2">
        <f t="shared" si="28"/>
        <v>16.947139653246836</v>
      </c>
    </row>
    <row r="274" spans="1:11" ht="13.5" x14ac:dyDescent="0.25">
      <c r="A274" s="3">
        <f>TITRES_STAT!B277</f>
        <v>42405</v>
      </c>
      <c r="B274" s="5">
        <f>TITRES_STAT!D277</f>
        <v>16.876000000000001</v>
      </c>
      <c r="C274" s="2">
        <f t="shared" si="29"/>
        <v>3.2000000000000028E-2</v>
      </c>
      <c r="D274" s="2">
        <f t="shared" si="30"/>
        <v>16.744800000000001</v>
      </c>
      <c r="E274" s="2">
        <f t="shared" si="32"/>
        <v>16.917899999999999</v>
      </c>
      <c r="F274" s="2">
        <f t="shared" si="25"/>
        <v>17.002349999999996</v>
      </c>
      <c r="G274" s="2">
        <f t="shared" si="27"/>
        <v>16.977879999999999</v>
      </c>
      <c r="H274" s="2">
        <f t="shared" si="31"/>
        <v>17.050350000000002</v>
      </c>
      <c r="I274" s="2">
        <f t="array" ref="I274">SUMPRODUCT(B258:B277, (ROW(B258:B277)-ROW(B258)+1)) / (20*21/2)</f>
        <v>16.922247619047621</v>
      </c>
      <c r="J274" s="2">
        <f t="shared" si="26"/>
        <v>16.956858057056017</v>
      </c>
      <c r="K274" s="2">
        <f t="shared" si="28"/>
        <v>16.944349862923431</v>
      </c>
    </row>
    <row r="275" spans="1:11" ht="13.5" x14ac:dyDescent="0.25">
      <c r="A275" s="3">
        <f>TITRES_STAT!B278</f>
        <v>42408</v>
      </c>
      <c r="B275" s="5">
        <f>TITRES_STAT!D278</f>
        <v>16.908999999999999</v>
      </c>
      <c r="C275" s="2">
        <f t="shared" si="29"/>
        <v>3.2999999999997698E-2</v>
      </c>
      <c r="D275" s="2">
        <f t="shared" si="30"/>
        <v>16.810600000000001</v>
      </c>
      <c r="E275" s="2">
        <f t="shared" si="32"/>
        <v>16.898099999999999</v>
      </c>
      <c r="F275" s="2">
        <f t="shared" si="25"/>
        <v>16.993799999999993</v>
      </c>
      <c r="G275" s="2">
        <f t="shared" si="27"/>
        <v>16.980499999999996</v>
      </c>
      <c r="H275" s="2">
        <f t="shared" si="31"/>
        <v>17.053585000000002</v>
      </c>
      <c r="I275" s="2">
        <f t="array" ref="I275">SUMPRODUCT(B259:B278, (ROW(B259:B278)-ROW(B259)+1)) / (20*21/2)</f>
        <v>16.915799999999997</v>
      </c>
      <c r="J275" s="2">
        <f t="shared" si="26"/>
        <v>16.952300146860207</v>
      </c>
      <c r="K275" s="2">
        <f t="shared" si="28"/>
        <v>16.94296359378918</v>
      </c>
    </row>
    <row r="276" spans="1:11" ht="13.5" x14ac:dyDescent="0.25">
      <c r="A276" s="3">
        <f>TITRES_STAT!B279</f>
        <v>42409</v>
      </c>
      <c r="B276" s="5">
        <f>TITRES_STAT!D279</f>
        <v>16.908999999999999</v>
      </c>
      <c r="C276" s="2">
        <f t="shared" si="29"/>
        <v>0</v>
      </c>
      <c r="D276" s="2">
        <f t="shared" si="30"/>
        <v>16.8764</v>
      </c>
      <c r="E276" s="2">
        <f t="shared" si="32"/>
        <v>16.880299999999998</v>
      </c>
      <c r="F276" s="2">
        <f t="shared" ref="F276:F339" si="33">AVERAGE(B257:B276)</f>
        <v>16.985249999999994</v>
      </c>
      <c r="G276" s="2">
        <f t="shared" si="27"/>
        <v>16.989699999999999</v>
      </c>
      <c r="H276" s="2">
        <f t="shared" si="31"/>
        <v>17.056790000000003</v>
      </c>
      <c r="I276" s="2">
        <f t="array" ref="I276">SUMPRODUCT(B260:B279, (ROW(B260:B279)-ROW(B260)+1)) / (20*21/2)</f>
        <v>16.910166666666665</v>
      </c>
      <c r="J276" s="2">
        <f t="shared" si="26"/>
        <v>16.94817632334971</v>
      </c>
      <c r="K276" s="2">
        <f t="shared" si="28"/>
        <v>16.941631688150391</v>
      </c>
    </row>
    <row r="277" spans="1:11" ht="13.5" x14ac:dyDescent="0.25">
      <c r="A277" s="3">
        <f>TITRES_STAT!B280</f>
        <v>42410</v>
      </c>
      <c r="B277" s="5">
        <f>TITRES_STAT!D280</f>
        <v>16.908999999999999</v>
      </c>
      <c r="C277" s="2">
        <f t="shared" si="29"/>
        <v>0</v>
      </c>
      <c r="D277" s="2">
        <f t="shared" si="30"/>
        <v>16.889400000000002</v>
      </c>
      <c r="E277" s="2">
        <f t="shared" si="32"/>
        <v>16.862499999999997</v>
      </c>
      <c r="F277" s="2">
        <f t="shared" si="33"/>
        <v>16.976699999999994</v>
      </c>
      <c r="G277" s="2">
        <f t="shared" si="27"/>
        <v>16.998899999999995</v>
      </c>
      <c r="H277" s="2">
        <f t="shared" si="31"/>
        <v>17.059960000000004</v>
      </c>
      <c r="I277" s="2">
        <f t="array" ref="I277">SUMPRODUCT(B261:B280, (ROW(B261:B280)-ROW(B261)+1)) / (20*21/2)</f>
        <v>16.905380952380952</v>
      </c>
      <c r="J277" s="2">
        <f t="shared" ref="J277:J340" si="34">$J$4*B277+J276*(1-$J$4)</f>
        <v>16.944445244935451</v>
      </c>
      <c r="K277" s="2">
        <f t="shared" si="28"/>
        <v>16.940352014105279</v>
      </c>
    </row>
    <row r="278" spans="1:11" ht="13.5" x14ac:dyDescent="0.25">
      <c r="A278" s="3">
        <f>TITRES_STAT!B281</f>
        <v>42411</v>
      </c>
      <c r="B278" s="5">
        <f>TITRES_STAT!D281</f>
        <v>16.908999999999999</v>
      </c>
      <c r="C278" s="2">
        <f t="shared" si="29"/>
        <v>0</v>
      </c>
      <c r="D278" s="2">
        <f t="shared" si="30"/>
        <v>16.9024</v>
      </c>
      <c r="E278" s="2">
        <f t="shared" si="32"/>
        <v>16.844699999999996</v>
      </c>
      <c r="F278" s="2">
        <f t="shared" si="33"/>
        <v>16.968149999999994</v>
      </c>
      <c r="G278" s="2">
        <f t="shared" si="27"/>
        <v>17.008099999999999</v>
      </c>
      <c r="H278" s="2">
        <f t="shared" si="31"/>
        <v>17.062555000000003</v>
      </c>
      <c r="I278" s="2">
        <f t="array" ref="I278">SUMPRODUCT(B262:B281, (ROW(B262:B281)-ROW(B262)+1)) / (20*21/2)</f>
        <v>16.901409523809523</v>
      </c>
      <c r="J278" s="2">
        <f t="shared" si="34"/>
        <v>16.941069507322553</v>
      </c>
      <c r="K278" s="2">
        <f t="shared" si="28"/>
        <v>16.939122523356055</v>
      </c>
    </row>
    <row r="279" spans="1:11" ht="13.5" x14ac:dyDescent="0.25">
      <c r="A279" s="3">
        <f>TITRES_STAT!B282</f>
        <v>42412</v>
      </c>
      <c r="B279" s="5">
        <f>TITRES_STAT!D282</f>
        <v>16.908999999999999</v>
      </c>
      <c r="C279" s="2">
        <f t="shared" si="29"/>
        <v>0</v>
      </c>
      <c r="D279" s="2">
        <f t="shared" si="30"/>
        <v>16.908999999999999</v>
      </c>
      <c r="E279" s="2">
        <f t="shared" si="32"/>
        <v>16.826899999999998</v>
      </c>
      <c r="F279" s="2">
        <f t="shared" si="33"/>
        <v>16.959249999999997</v>
      </c>
      <c r="G279" s="2">
        <f t="shared" si="27"/>
        <v>17.017299999999995</v>
      </c>
      <c r="H279" s="2">
        <f t="shared" si="31"/>
        <v>17.065150000000006</v>
      </c>
      <c r="I279" s="2">
        <f t="array" ref="I279">SUMPRODUCT(B263:B282, (ROW(B263:B282)-ROW(B263)+1)) / (20*21/2)</f>
        <v>16.898285714285713</v>
      </c>
      <c r="J279" s="2">
        <f t="shared" si="34"/>
        <v>16.938015268529931</v>
      </c>
      <c r="K279" s="2">
        <f t="shared" si="28"/>
        <v>16.937941247930329</v>
      </c>
    </row>
    <row r="280" spans="1:11" ht="13.5" x14ac:dyDescent="0.25">
      <c r="A280" s="3">
        <f>TITRES_STAT!B283</f>
        <v>42415</v>
      </c>
      <c r="B280" s="5">
        <f>TITRES_STAT!D283</f>
        <v>16.908999999999999</v>
      </c>
      <c r="C280" s="2">
        <f t="shared" si="29"/>
        <v>0</v>
      </c>
      <c r="D280" s="2">
        <f t="shared" si="30"/>
        <v>16.908999999999999</v>
      </c>
      <c r="E280" s="2">
        <f t="shared" si="32"/>
        <v>16.859799999999996</v>
      </c>
      <c r="F280" s="2">
        <f t="shared" si="33"/>
        <v>16.950699999999998</v>
      </c>
      <c r="G280" s="2">
        <f t="shared" si="27"/>
        <v>17.026499999999995</v>
      </c>
      <c r="H280" s="2">
        <f t="shared" si="31"/>
        <v>17.068385000000006</v>
      </c>
      <c r="I280" s="2">
        <f t="array" ref="I280">SUMPRODUCT(B264:B283, (ROW(B264:B283)-ROW(B264)+1)) / (20*21/2)</f>
        <v>16.89597619047619</v>
      </c>
      <c r="J280" s="2">
        <f t="shared" si="34"/>
        <v>16.93525190962232</v>
      </c>
      <c r="K280" s="2">
        <f t="shared" si="28"/>
        <v>16.936806297031101</v>
      </c>
    </row>
    <row r="281" spans="1:11" ht="13.5" x14ac:dyDescent="0.25">
      <c r="A281" s="3">
        <f>TITRES_STAT!B284</f>
        <v>42416</v>
      </c>
      <c r="B281" s="5">
        <f>TITRES_STAT!D284</f>
        <v>16.908999999999999</v>
      </c>
      <c r="C281" s="2">
        <f t="shared" si="29"/>
        <v>0</v>
      </c>
      <c r="D281" s="2">
        <f t="shared" si="30"/>
        <v>16.908999999999999</v>
      </c>
      <c r="E281" s="2">
        <f t="shared" si="32"/>
        <v>16.892699999999998</v>
      </c>
      <c r="F281" s="2">
        <f t="shared" si="33"/>
        <v>16.941799999999997</v>
      </c>
      <c r="G281" s="2">
        <f t="shared" si="27"/>
        <v>17.035699999999995</v>
      </c>
      <c r="H281" s="2">
        <f t="shared" si="31"/>
        <v>17.071620000000006</v>
      </c>
      <c r="I281" s="2">
        <f t="array" ref="I281">SUMPRODUCT(B265:B284, (ROW(B265:B284)-ROW(B265)+1)) / (20*21/2)</f>
        <v>16.894609523809525</v>
      </c>
      <c r="J281" s="2">
        <f t="shared" si="34"/>
        <v>16.932751727753526</v>
      </c>
      <c r="K281" s="2">
        <f t="shared" si="28"/>
        <v>16.935715854010272</v>
      </c>
    </row>
    <row r="282" spans="1:11" ht="13.5" x14ac:dyDescent="0.25">
      <c r="A282" s="3">
        <f>TITRES_STAT!B285</f>
        <v>42417</v>
      </c>
      <c r="B282" s="5">
        <f>TITRES_STAT!D285</f>
        <v>16.908999999999999</v>
      </c>
      <c r="C282" s="2">
        <f t="shared" si="29"/>
        <v>0</v>
      </c>
      <c r="D282" s="2">
        <f t="shared" si="30"/>
        <v>16.908999999999999</v>
      </c>
      <c r="E282" s="2">
        <f t="shared" si="32"/>
        <v>16.899199999999997</v>
      </c>
      <c r="F282" s="2">
        <f t="shared" si="33"/>
        <v>16.933249999999997</v>
      </c>
      <c r="G282" s="2">
        <f t="shared" si="27"/>
        <v>17.044899999999995</v>
      </c>
      <c r="H282" s="2">
        <f t="shared" si="31"/>
        <v>17.074855000000003</v>
      </c>
      <c r="I282" s="2">
        <f t="array" ref="I282">SUMPRODUCT(B266:B285, (ROW(B266:B285)-ROW(B266)+1)) / (20*21/2)</f>
        <v>16.913042857142859</v>
      </c>
      <c r="J282" s="2">
        <f t="shared" si="34"/>
        <v>16.930489658443669</v>
      </c>
      <c r="K282" s="2">
        <f t="shared" si="28"/>
        <v>16.93466817346085</v>
      </c>
    </row>
    <row r="283" spans="1:11" ht="13.5" x14ac:dyDescent="0.25">
      <c r="A283" s="3">
        <f>TITRES_STAT!B286</f>
        <v>42418</v>
      </c>
      <c r="B283" s="5">
        <f>TITRES_STAT!D286</f>
        <v>16.908999999999999</v>
      </c>
      <c r="C283" s="2">
        <f t="shared" si="29"/>
        <v>0</v>
      </c>
      <c r="D283" s="2">
        <f t="shared" si="30"/>
        <v>16.908999999999999</v>
      </c>
      <c r="E283" s="2">
        <f t="shared" si="32"/>
        <v>16.905699999999996</v>
      </c>
      <c r="F283" s="2">
        <f t="shared" si="33"/>
        <v>16.923349999999996</v>
      </c>
      <c r="G283" s="2">
        <f t="shared" si="27"/>
        <v>17.054099999999995</v>
      </c>
      <c r="H283" s="2">
        <f t="shared" si="31"/>
        <v>17.077450000000006</v>
      </c>
      <c r="I283" s="2">
        <f t="array" ref="I283">SUMPRODUCT(B267:B286, (ROW(B267:B286)-ROW(B267)+1)) / (20*21/2)</f>
        <v>16.931476190476189</v>
      </c>
      <c r="J283" s="2">
        <f t="shared" si="34"/>
        <v>16.928443024306176</v>
      </c>
      <c r="K283" s="2">
        <f t="shared" si="28"/>
        <v>16.93366157842317</v>
      </c>
    </row>
    <row r="284" spans="1:11" ht="13.5" x14ac:dyDescent="0.25">
      <c r="A284" s="3">
        <f>TITRES_STAT!B287</f>
        <v>42419</v>
      </c>
      <c r="B284" s="5">
        <f>TITRES_STAT!D287</f>
        <v>16.908999999999999</v>
      </c>
      <c r="C284" s="2">
        <f t="shared" si="29"/>
        <v>0</v>
      </c>
      <c r="D284" s="2">
        <f t="shared" si="30"/>
        <v>16.908999999999999</v>
      </c>
      <c r="E284" s="2">
        <f t="shared" si="32"/>
        <v>16.908999999999995</v>
      </c>
      <c r="F284" s="2">
        <f t="shared" si="33"/>
        <v>16.913449999999997</v>
      </c>
      <c r="G284" s="2">
        <f t="shared" si="27"/>
        <v>17.050139999999995</v>
      </c>
      <c r="H284" s="2">
        <f t="shared" si="31"/>
        <v>17.079400000000007</v>
      </c>
      <c r="I284" s="2">
        <f t="array" ref="I284">SUMPRODUCT(B268:B287, (ROW(B268:B287)-ROW(B268)+1)) / (20*21/2)</f>
        <v>16.949814285714286</v>
      </c>
      <c r="J284" s="2">
        <f t="shared" si="34"/>
        <v>16.926591307705589</v>
      </c>
      <c r="K284" s="2">
        <f t="shared" si="28"/>
        <v>16.932694457700695</v>
      </c>
    </row>
    <row r="285" spans="1:11" ht="13.5" x14ac:dyDescent="0.25">
      <c r="A285" s="3">
        <f>TITRES_STAT!B288</f>
        <v>42422</v>
      </c>
      <c r="B285" s="5">
        <f>TITRES_STAT!D288</f>
        <v>17.106999999999999</v>
      </c>
      <c r="C285" s="2">
        <f t="shared" si="29"/>
        <v>0.1980000000000004</v>
      </c>
      <c r="D285" s="2">
        <f t="shared" si="30"/>
        <v>16.948599999999999</v>
      </c>
      <c r="E285" s="2">
        <f t="shared" si="32"/>
        <v>16.928799999999995</v>
      </c>
      <c r="F285" s="2">
        <f t="shared" si="33"/>
        <v>16.913449999999994</v>
      </c>
      <c r="G285" s="2">
        <f t="shared" si="27"/>
        <v>17.050139999999995</v>
      </c>
      <c r="H285" s="2">
        <f t="shared" si="31"/>
        <v>17.082340000000009</v>
      </c>
      <c r="I285" s="2">
        <f t="array" ref="I285">SUMPRODUCT(B269:B288, (ROW(B269:B288)-ROW(B269)+1)) / (20*21/2)</f>
        <v>16.968057142857141</v>
      </c>
      <c r="J285" s="2">
        <f t="shared" si="34"/>
        <v>16.943773087924104</v>
      </c>
      <c r="K285" s="2">
        <f t="shared" si="28"/>
        <v>16.939529969163413</v>
      </c>
    </row>
    <row r="286" spans="1:11" ht="13.5" x14ac:dyDescent="0.25">
      <c r="A286" s="3">
        <f>TITRES_STAT!B289</f>
        <v>42423</v>
      </c>
      <c r="B286" s="5">
        <f>TITRES_STAT!D289</f>
        <v>17.106999999999999</v>
      </c>
      <c r="C286" s="2">
        <f t="shared" si="29"/>
        <v>0</v>
      </c>
      <c r="D286" s="2">
        <f t="shared" si="30"/>
        <v>16.988199999999999</v>
      </c>
      <c r="E286" s="2">
        <f t="shared" si="32"/>
        <v>16.948599999999995</v>
      </c>
      <c r="F286" s="2">
        <f t="shared" si="33"/>
        <v>16.914449999999995</v>
      </c>
      <c r="G286" s="2">
        <f t="shared" si="27"/>
        <v>17.050139999999992</v>
      </c>
      <c r="H286" s="2">
        <f t="shared" si="31"/>
        <v>17.085280000000008</v>
      </c>
      <c r="I286" s="2">
        <f t="array" ref="I286">SUMPRODUCT(B270:B289, (ROW(B270:B289)-ROW(B270)+1)) / (20*21/2)</f>
        <v>16.986204761904759</v>
      </c>
      <c r="J286" s="2">
        <f t="shared" si="34"/>
        <v>16.959318508121807</v>
      </c>
      <c r="K286" s="2">
        <f t="shared" si="28"/>
        <v>16.946097421353084</v>
      </c>
    </row>
    <row r="287" spans="1:11" ht="13.5" x14ac:dyDescent="0.25">
      <c r="A287" s="3">
        <f>TITRES_STAT!B290</f>
        <v>42424</v>
      </c>
      <c r="B287" s="5">
        <f>TITRES_STAT!D290</f>
        <v>17.106999999999999</v>
      </c>
      <c r="C287" s="2">
        <f t="shared" si="29"/>
        <v>0</v>
      </c>
      <c r="D287" s="2">
        <f t="shared" si="30"/>
        <v>17.027799999999999</v>
      </c>
      <c r="E287" s="2">
        <f t="shared" si="32"/>
        <v>16.968399999999995</v>
      </c>
      <c r="F287" s="2">
        <f t="shared" si="33"/>
        <v>16.915449999999993</v>
      </c>
      <c r="G287" s="2">
        <f t="shared" si="27"/>
        <v>17.050139999999992</v>
      </c>
      <c r="H287" s="2">
        <f t="shared" si="31"/>
        <v>17.088220000000007</v>
      </c>
      <c r="I287" s="2">
        <f t="array" ref="I287">SUMPRODUCT(B271:B290, (ROW(B271:B290)-ROW(B271)+1)) / (20*21/2)</f>
        <v>17.004257142857139</v>
      </c>
      <c r="J287" s="2">
        <f t="shared" si="34"/>
        <v>16.973383412110206</v>
      </c>
      <c r="K287" s="2">
        <f t="shared" si="28"/>
        <v>16.95240732639806</v>
      </c>
    </row>
    <row r="288" spans="1:11" ht="13.5" x14ac:dyDescent="0.25">
      <c r="A288" s="3">
        <f>TITRES_STAT!B291</f>
        <v>42425</v>
      </c>
      <c r="B288" s="5">
        <f>TITRES_STAT!D291</f>
        <v>17.106999999999999</v>
      </c>
      <c r="C288" s="2">
        <f t="shared" si="29"/>
        <v>0</v>
      </c>
      <c r="D288" s="2">
        <f t="shared" si="30"/>
        <v>17.067399999999999</v>
      </c>
      <c r="E288" s="2">
        <f t="shared" si="32"/>
        <v>16.988199999999999</v>
      </c>
      <c r="F288" s="2">
        <f t="shared" si="33"/>
        <v>16.91644999999999</v>
      </c>
      <c r="G288" s="2">
        <f t="shared" si="27"/>
        <v>17.050139999999992</v>
      </c>
      <c r="H288" s="2">
        <f t="shared" si="31"/>
        <v>17.091160000000006</v>
      </c>
      <c r="I288" s="2">
        <f t="array" ref="I288">SUMPRODUCT(B272:B291, (ROW(B272:B291)-ROW(B272)+1)) / (20*21/2)</f>
        <v>17.019799999999996</v>
      </c>
      <c r="J288" s="2">
        <f t="shared" si="34"/>
        <v>16.986108801433044</v>
      </c>
      <c r="K288" s="2">
        <f t="shared" si="28"/>
        <v>16.95846978418637</v>
      </c>
    </row>
    <row r="289" spans="1:11" ht="13.5" x14ac:dyDescent="0.25">
      <c r="A289" s="3">
        <f>TITRES_STAT!B292</f>
        <v>42426</v>
      </c>
      <c r="B289" s="5">
        <f>TITRES_STAT!D292</f>
        <v>17.106999999999999</v>
      </c>
      <c r="C289" s="2">
        <f t="shared" si="29"/>
        <v>0</v>
      </c>
      <c r="D289" s="2">
        <f t="shared" si="30"/>
        <v>17.106999999999999</v>
      </c>
      <c r="E289" s="2">
        <f t="shared" si="32"/>
        <v>17.007999999999999</v>
      </c>
      <c r="F289" s="2">
        <f t="shared" si="33"/>
        <v>16.917449999999992</v>
      </c>
      <c r="G289" s="2">
        <f t="shared" si="27"/>
        <v>17.050139999999992</v>
      </c>
      <c r="H289" s="2">
        <f t="shared" si="31"/>
        <v>17.095065000000005</v>
      </c>
      <c r="I289" s="2">
        <f t="array" ref="I289">SUMPRODUCT(B273:B292, (ROW(B273:B292)-ROW(B273)+1)) / (20*21/2)</f>
        <v>17.032833333333333</v>
      </c>
      <c r="J289" s="2">
        <f t="shared" si="34"/>
        <v>16.997622248915611</v>
      </c>
      <c r="K289" s="2">
        <f t="shared" si="28"/>
        <v>16.964294498532002</v>
      </c>
    </row>
    <row r="290" spans="1:11" ht="13.5" x14ac:dyDescent="0.25">
      <c r="A290" s="3">
        <f>TITRES_STAT!B293</f>
        <v>42429</v>
      </c>
      <c r="B290" s="5">
        <f>TITRES_STAT!D293</f>
        <v>17.106999999999999</v>
      </c>
      <c r="C290" s="2">
        <f t="shared" si="29"/>
        <v>0</v>
      </c>
      <c r="D290" s="2">
        <f t="shared" si="30"/>
        <v>17.106999999999999</v>
      </c>
      <c r="E290" s="2">
        <f t="shared" si="32"/>
        <v>17.027799999999999</v>
      </c>
      <c r="F290" s="2">
        <f t="shared" si="33"/>
        <v>16.943799999999992</v>
      </c>
      <c r="G290" s="2">
        <f t="shared" si="27"/>
        <v>17.050139999999992</v>
      </c>
      <c r="H290" s="2">
        <f t="shared" si="31"/>
        <v>17.098970000000005</v>
      </c>
      <c r="I290" s="2">
        <f t="array" ref="I290">SUMPRODUCT(B274:B293, (ROW(B274:B293)-ROW(B274)+1)) / (20*21/2)</f>
        <v>17.044614285714285</v>
      </c>
      <c r="J290" s="2">
        <f t="shared" si="34"/>
        <v>17.008039177590316</v>
      </c>
      <c r="K290" s="2">
        <f t="shared" si="28"/>
        <v>16.969890792707218</v>
      </c>
    </row>
    <row r="291" spans="1:11" ht="13.5" x14ac:dyDescent="0.25">
      <c r="A291" s="3">
        <f>TITRES_STAT!B294</f>
        <v>42430</v>
      </c>
      <c r="B291" s="5">
        <f>TITRES_STAT!D294</f>
        <v>17.106999999999999</v>
      </c>
      <c r="C291" s="2">
        <f t="shared" si="29"/>
        <v>0</v>
      </c>
      <c r="D291" s="2">
        <f t="shared" si="30"/>
        <v>17.106999999999999</v>
      </c>
      <c r="E291" s="2">
        <f t="shared" si="32"/>
        <v>17.047599999999999</v>
      </c>
      <c r="F291" s="2">
        <f t="shared" si="33"/>
        <v>16.97014999999999</v>
      </c>
      <c r="G291" s="2">
        <f t="shared" si="27"/>
        <v>17.050139999999988</v>
      </c>
      <c r="H291" s="2">
        <f t="shared" si="31"/>
        <v>17.103165000000004</v>
      </c>
      <c r="I291" s="2">
        <f t="array" ref="I291">SUMPRODUCT(B275:B294, (ROW(B275:B294)-ROW(B275)+1)) / (20*21/2)</f>
        <v>17.055142857142854</v>
      </c>
      <c r="J291" s="2">
        <f t="shared" si="34"/>
        <v>17.017464017819808</v>
      </c>
      <c r="K291" s="2">
        <f t="shared" si="28"/>
        <v>16.97526762436576</v>
      </c>
    </row>
    <row r="292" spans="1:11" ht="13.5" x14ac:dyDescent="0.25">
      <c r="A292" s="3">
        <f>TITRES_STAT!B295</f>
        <v>42431</v>
      </c>
      <c r="B292" s="5">
        <f>TITRES_STAT!D295</f>
        <v>17.106999999999999</v>
      </c>
      <c r="C292" s="2">
        <f t="shared" si="29"/>
        <v>0</v>
      </c>
      <c r="D292" s="2">
        <f t="shared" si="30"/>
        <v>17.106999999999999</v>
      </c>
      <c r="E292" s="2">
        <f t="shared" si="32"/>
        <v>17.067399999999999</v>
      </c>
      <c r="F292" s="2">
        <f t="shared" si="33"/>
        <v>16.983299999999993</v>
      </c>
      <c r="G292" s="2">
        <f t="shared" si="27"/>
        <v>17.04013999999999</v>
      </c>
      <c r="H292" s="2">
        <f t="shared" si="31"/>
        <v>17.107165000000006</v>
      </c>
      <c r="I292" s="2">
        <f t="array" ref="I292">SUMPRODUCT(B276:B295, (ROW(B276:B295)-ROW(B276)+1)) / (20*21/2)</f>
        <v>17.064571428571426</v>
      </c>
      <c r="J292" s="2">
        <f t="shared" si="34"/>
        <v>17.025991254217921</v>
      </c>
      <c r="K292" s="2">
        <f t="shared" si="28"/>
        <v>16.980433599880826</v>
      </c>
    </row>
    <row r="293" spans="1:11" ht="13.5" x14ac:dyDescent="0.25">
      <c r="A293" s="3">
        <f>TITRES_STAT!B296</f>
        <v>42432</v>
      </c>
      <c r="B293" s="5">
        <f>TITRES_STAT!D296</f>
        <v>17.106999999999999</v>
      </c>
      <c r="C293" s="2">
        <f t="shared" si="29"/>
        <v>0</v>
      </c>
      <c r="D293" s="2">
        <f t="shared" si="30"/>
        <v>17.106999999999999</v>
      </c>
      <c r="E293" s="2">
        <f t="shared" si="32"/>
        <v>17.087199999999999</v>
      </c>
      <c r="F293" s="2">
        <f t="shared" si="33"/>
        <v>16.996449999999992</v>
      </c>
      <c r="G293" s="2">
        <f t="shared" si="27"/>
        <v>17.030139999999985</v>
      </c>
      <c r="H293" s="2">
        <f t="shared" si="31"/>
        <v>17.110590000000006</v>
      </c>
      <c r="I293" s="2">
        <f t="array" ref="I293">SUMPRODUCT(B277:B296, (ROW(B277:B296)-ROW(B277)+1)) / (20*21/2)</f>
        <v>17.073628571428568</v>
      </c>
      <c r="J293" s="2">
        <f t="shared" si="34"/>
        <v>17.033706372863833</v>
      </c>
      <c r="K293" s="2">
        <f t="shared" si="28"/>
        <v>16.985396988120794</v>
      </c>
    </row>
    <row r="294" spans="1:11" ht="13.5" x14ac:dyDescent="0.25">
      <c r="A294" s="3">
        <f>TITRES_STAT!B297</f>
        <v>42433</v>
      </c>
      <c r="B294" s="5">
        <f>TITRES_STAT!D297</f>
        <v>17.106999999999999</v>
      </c>
      <c r="C294" s="2">
        <f t="shared" si="29"/>
        <v>0</v>
      </c>
      <c r="D294" s="2">
        <f t="shared" si="30"/>
        <v>17.106999999999999</v>
      </c>
      <c r="E294" s="2">
        <f t="shared" si="32"/>
        <v>17.106999999999999</v>
      </c>
      <c r="F294" s="2">
        <f t="shared" si="33"/>
        <v>17.007999999999992</v>
      </c>
      <c r="G294" s="2">
        <f t="shared" si="27"/>
        <v>17.020139999999984</v>
      </c>
      <c r="H294" s="2">
        <f t="shared" si="31"/>
        <v>17.114015000000006</v>
      </c>
      <c r="I294" s="2">
        <f t="array" ref="I294">SUMPRODUCT(B278:B297, (ROW(B278:B297)-ROW(B278)+1)) / (20*21/2)</f>
        <v>17.081714285714284</v>
      </c>
      <c r="J294" s="2">
        <f t="shared" si="34"/>
        <v>17.040686718305373</v>
      </c>
      <c r="K294" s="2">
        <f t="shared" si="28"/>
        <v>16.990165733684684</v>
      </c>
    </row>
    <row r="295" spans="1:11" ht="13.5" x14ac:dyDescent="0.25">
      <c r="A295" s="3">
        <f>TITRES_STAT!B298</f>
        <v>42436</v>
      </c>
      <c r="B295" s="5">
        <f>TITRES_STAT!D298</f>
        <v>17.106999999999999</v>
      </c>
      <c r="C295" s="2">
        <f t="shared" si="29"/>
        <v>0</v>
      </c>
      <c r="D295" s="2">
        <f t="shared" si="30"/>
        <v>17.106999999999999</v>
      </c>
      <c r="E295" s="2">
        <f t="shared" si="32"/>
        <v>17.106999999999999</v>
      </c>
      <c r="F295" s="2">
        <f t="shared" si="33"/>
        <v>17.01789999999999</v>
      </c>
      <c r="G295" s="2">
        <f t="shared" si="27"/>
        <v>17.020679999999984</v>
      </c>
      <c r="H295" s="2">
        <f t="shared" si="31"/>
        <v>17.117440000000006</v>
      </c>
      <c r="I295" s="2">
        <f t="array" ref="I295">SUMPRODUCT(B279:B298, (ROW(B279:B298)-ROW(B279)+1)) / (20*21/2)</f>
        <v>17.094542857142855</v>
      </c>
      <c r="J295" s="2">
        <f t="shared" si="34"/>
        <v>17.047002268942958</v>
      </c>
      <c r="K295" s="2">
        <f t="shared" si="28"/>
        <v>16.994747469618616</v>
      </c>
    </row>
    <row r="296" spans="1:11" ht="13.5" x14ac:dyDescent="0.25">
      <c r="A296" s="3">
        <f>TITRES_STAT!B299</f>
        <v>42437</v>
      </c>
      <c r="B296" s="5">
        <f>TITRES_STAT!D299</f>
        <v>17.113</v>
      </c>
      <c r="C296" s="2">
        <f t="shared" si="29"/>
        <v>6.0000000000002274E-3</v>
      </c>
      <c r="D296" s="2">
        <f t="shared" si="30"/>
        <v>17.1082</v>
      </c>
      <c r="E296" s="2">
        <f t="shared" si="32"/>
        <v>17.107599999999998</v>
      </c>
      <c r="F296" s="2">
        <f t="shared" si="33"/>
        <v>17.028099999999991</v>
      </c>
      <c r="G296" s="2">
        <f t="shared" si="27"/>
        <v>17.021339999999988</v>
      </c>
      <c r="H296" s="2">
        <f t="shared" si="31"/>
        <v>17.120830000000005</v>
      </c>
      <c r="I296" s="2">
        <f t="array" ref="I296">SUMPRODUCT(B280:B299, (ROW(B280:B299)-ROW(B280)+1)) / (20*21/2)</f>
        <v>17.101066666666664</v>
      </c>
      <c r="J296" s="2">
        <f t="shared" si="34"/>
        <v>17.053287767138869</v>
      </c>
      <c r="K296" s="2">
        <f t="shared" si="28"/>
        <v>16.999384823751221</v>
      </c>
    </row>
    <row r="297" spans="1:11" ht="13.5" x14ac:dyDescent="0.25">
      <c r="A297" s="3">
        <f>TITRES_STAT!B300</f>
        <v>42438</v>
      </c>
      <c r="B297" s="5">
        <f>TITRES_STAT!D300</f>
        <v>17.113</v>
      </c>
      <c r="C297" s="2">
        <f t="shared" si="29"/>
        <v>0</v>
      </c>
      <c r="D297" s="2">
        <f t="shared" si="30"/>
        <v>17.109400000000001</v>
      </c>
      <c r="E297" s="2">
        <f t="shared" si="32"/>
        <v>17.1082</v>
      </c>
      <c r="F297" s="2">
        <f t="shared" si="33"/>
        <v>17.0383</v>
      </c>
      <c r="G297" s="2">
        <f t="shared" si="27"/>
        <v>17.021999999999988</v>
      </c>
      <c r="H297" s="2">
        <f t="shared" si="31"/>
        <v>17.124090000000002</v>
      </c>
      <c r="I297" s="2">
        <f t="array" ref="I297">SUMPRODUCT(B281:B300, (ROW(B281:B300)-ROW(B281)+1)) / (20*21/2)</f>
        <v>17.106585714285714</v>
      </c>
      <c r="J297" s="2">
        <f t="shared" si="34"/>
        <v>17.058974646458978</v>
      </c>
      <c r="K297" s="2">
        <f t="shared" si="28"/>
        <v>17.003840320859016</v>
      </c>
    </row>
    <row r="298" spans="1:11" ht="13.5" x14ac:dyDescent="0.25">
      <c r="A298" s="3">
        <f>TITRES_STAT!B301</f>
        <v>42439</v>
      </c>
      <c r="B298" s="5">
        <f>TITRES_STAT!D301</f>
        <v>17.172999999999998</v>
      </c>
      <c r="C298" s="2">
        <f t="shared" si="29"/>
        <v>5.9999999999998721E-2</v>
      </c>
      <c r="D298" s="2">
        <f t="shared" si="30"/>
        <v>17.122599999999998</v>
      </c>
      <c r="E298" s="2">
        <f t="shared" si="32"/>
        <v>17.114799999999999</v>
      </c>
      <c r="F298" s="2">
        <f t="shared" si="33"/>
        <v>17.051499999999997</v>
      </c>
      <c r="G298" s="2">
        <f t="shared" si="27"/>
        <v>17.023859999999985</v>
      </c>
      <c r="H298" s="2">
        <f t="shared" si="31"/>
        <v>17.127780000000001</v>
      </c>
      <c r="I298" s="2">
        <f t="array" ref="I298">SUMPRODUCT(B282:B301, (ROW(B282:B301)-ROW(B282)+1)) / (20*21/2)</f>
        <v>17.1111</v>
      </c>
      <c r="J298" s="2">
        <f t="shared" si="34"/>
        <v>17.069834203939077</v>
      </c>
      <c r="K298" s="2">
        <f t="shared" si="28"/>
        <v>17.010474033766506</v>
      </c>
    </row>
    <row r="299" spans="1:11" ht="13.5" x14ac:dyDescent="0.25">
      <c r="A299" s="3">
        <f>TITRES_STAT!B302</f>
        <v>42440</v>
      </c>
      <c r="B299" s="5">
        <f>TITRES_STAT!D302</f>
        <v>17.12</v>
      </c>
      <c r="C299" s="2">
        <f t="shared" si="29"/>
        <v>-5.2999999999997272E-2</v>
      </c>
      <c r="D299" s="2">
        <f t="shared" si="30"/>
        <v>17.1252</v>
      </c>
      <c r="E299" s="2">
        <f t="shared" si="32"/>
        <v>17.116099999999999</v>
      </c>
      <c r="F299" s="2">
        <f t="shared" si="33"/>
        <v>17.062049999999999</v>
      </c>
      <c r="G299" s="2">
        <f t="shared" si="27"/>
        <v>17.024659999999987</v>
      </c>
      <c r="H299" s="2">
        <f t="shared" si="31"/>
        <v>17.131205000000001</v>
      </c>
      <c r="I299" s="2">
        <f t="array" ref="I299">SUMPRODUCT(B283:B302, (ROW(B283:B302)-ROW(B283)+1)) / (20*21/2)</f>
        <v>17.11337142857143</v>
      </c>
      <c r="J299" s="2">
        <f t="shared" si="34"/>
        <v>17.074611898802022</v>
      </c>
      <c r="K299" s="2">
        <f t="shared" si="28"/>
        <v>17.014769169697232</v>
      </c>
    </row>
    <row r="300" spans="1:11" ht="13.5" x14ac:dyDescent="0.25">
      <c r="A300" s="3">
        <f>TITRES_STAT!B303</f>
        <v>42443</v>
      </c>
      <c r="B300" s="5">
        <f>TITRES_STAT!D303</f>
        <v>17.12</v>
      </c>
      <c r="C300" s="2">
        <f t="shared" si="29"/>
        <v>0</v>
      </c>
      <c r="D300" s="2">
        <f t="shared" si="30"/>
        <v>17.127800000000001</v>
      </c>
      <c r="E300" s="2">
        <f t="shared" si="32"/>
        <v>17.1174</v>
      </c>
      <c r="F300" s="2">
        <f t="shared" si="33"/>
        <v>17.072600000000001</v>
      </c>
      <c r="G300" s="2">
        <f t="shared" si="27"/>
        <v>17.025459999999988</v>
      </c>
      <c r="H300" s="2">
        <f t="shared" si="31"/>
        <v>17.134630000000001</v>
      </c>
      <c r="I300" s="2">
        <f t="array" ref="I300">SUMPRODUCT(B284:B303, (ROW(B284:B303)-ROW(B284)+1)) / (20*21/2)</f>
        <v>17.114699999999996</v>
      </c>
      <c r="J300" s="2">
        <f t="shared" si="34"/>
        <v>17.07893457510659</v>
      </c>
      <c r="K300" s="2">
        <f t="shared" si="28"/>
        <v>17.01889586892479</v>
      </c>
    </row>
    <row r="301" spans="1:11" ht="13.5" x14ac:dyDescent="0.25">
      <c r="A301" s="3">
        <f>TITRES_STAT!B304</f>
        <v>42444</v>
      </c>
      <c r="B301" s="5">
        <f>TITRES_STAT!D304</f>
        <v>17.12</v>
      </c>
      <c r="C301" s="2">
        <f t="shared" si="29"/>
        <v>0</v>
      </c>
      <c r="D301" s="2">
        <f t="shared" si="30"/>
        <v>17.129200000000004</v>
      </c>
      <c r="E301" s="2">
        <f t="shared" si="32"/>
        <v>17.1187</v>
      </c>
      <c r="F301" s="2">
        <f t="shared" si="33"/>
        <v>17.08315</v>
      </c>
      <c r="G301" s="2">
        <f t="shared" si="27"/>
        <v>17.02625999999999</v>
      </c>
      <c r="H301" s="2">
        <f t="shared" si="31"/>
        <v>17.138055000000001</v>
      </c>
      <c r="I301" s="2">
        <f t="array" ref="I301">SUMPRODUCT(B285:B304, (ROW(B285:B304)-ROW(B285)+1)) / (20*21/2)</f>
        <v>17.115085714285712</v>
      </c>
      <c r="J301" s="2">
        <f t="shared" si="34"/>
        <v>17.08284556795358</v>
      </c>
      <c r="K301" s="2">
        <f t="shared" si="28"/>
        <v>17.022860736810095</v>
      </c>
    </row>
    <row r="302" spans="1:11" ht="13.5" x14ac:dyDescent="0.25">
      <c r="A302" s="3">
        <f>TITRES_STAT!B305</f>
        <v>42445</v>
      </c>
      <c r="B302" s="5">
        <f>TITRES_STAT!D305</f>
        <v>17.106999999999999</v>
      </c>
      <c r="C302" s="2">
        <f t="shared" si="29"/>
        <v>-1.3000000000001677E-2</v>
      </c>
      <c r="D302" s="2">
        <f t="shared" si="30"/>
        <v>17.128</v>
      </c>
      <c r="E302" s="2">
        <f t="shared" si="32"/>
        <v>17.1187</v>
      </c>
      <c r="F302" s="2">
        <f t="shared" si="33"/>
        <v>17.093049999999998</v>
      </c>
      <c r="G302" s="2">
        <f t="shared" si="27"/>
        <v>17.026799999999991</v>
      </c>
      <c r="H302" s="2">
        <f t="shared" si="31"/>
        <v>17.141415000000002</v>
      </c>
      <c r="I302" s="2">
        <f t="array" ref="I302">SUMPRODUCT(B286:B305, (ROW(B286:B305)-ROW(B286)+1)) / (20*21/2)</f>
        <v>17.114528571428572</v>
      </c>
      <c r="J302" s="2">
        <f t="shared" si="34"/>
        <v>17.085145990053238</v>
      </c>
      <c r="K302" s="2">
        <f t="shared" si="28"/>
        <v>17.02616031575872</v>
      </c>
    </row>
    <row r="303" spans="1:11" ht="13.5" x14ac:dyDescent="0.25">
      <c r="A303" s="3">
        <f>TITRES_STAT!B306</f>
        <v>42446</v>
      </c>
      <c r="B303" s="5">
        <f>TITRES_STAT!D306</f>
        <v>17.106999999999999</v>
      </c>
      <c r="C303" s="2">
        <f t="shared" si="29"/>
        <v>0</v>
      </c>
      <c r="D303" s="2">
        <f t="shared" si="30"/>
        <v>17.114799999999999</v>
      </c>
      <c r="E303" s="2">
        <f t="shared" si="32"/>
        <v>17.1187</v>
      </c>
      <c r="F303" s="2">
        <f t="shared" si="33"/>
        <v>17.10295</v>
      </c>
      <c r="G303" s="2">
        <f t="shared" si="27"/>
        <v>17.027339999999992</v>
      </c>
      <c r="H303" s="2">
        <f t="shared" si="31"/>
        <v>17.143070000000002</v>
      </c>
      <c r="I303" s="2">
        <f t="array" ref="I303">SUMPRODUCT(B287:B306, (ROW(B287:B306)-ROW(B287)+1)) / (20*21/2)</f>
        <v>17.113971428571428</v>
      </c>
      <c r="J303" s="2">
        <f t="shared" si="34"/>
        <v>17.087227324333881</v>
      </c>
      <c r="K303" s="2">
        <f t="shared" si="28"/>
        <v>17.029330499454456</v>
      </c>
    </row>
    <row r="304" spans="1:11" ht="13.5" x14ac:dyDescent="0.25">
      <c r="A304" s="3">
        <f>TITRES_STAT!B307</f>
        <v>42447</v>
      </c>
      <c r="B304" s="5">
        <f>TITRES_STAT!D307</f>
        <v>17.106999999999999</v>
      </c>
      <c r="C304" s="2">
        <f t="shared" si="29"/>
        <v>0</v>
      </c>
      <c r="D304" s="2">
        <f t="shared" si="30"/>
        <v>17.112200000000001</v>
      </c>
      <c r="E304" s="2">
        <f t="shared" si="32"/>
        <v>17.1187</v>
      </c>
      <c r="F304" s="2">
        <f t="shared" si="33"/>
        <v>17.112849999999998</v>
      </c>
      <c r="G304" s="2">
        <f t="shared" si="27"/>
        <v>17.027879999999989</v>
      </c>
      <c r="H304" s="2">
        <f t="shared" si="31"/>
        <v>17.145045000000003</v>
      </c>
      <c r="I304" s="2">
        <f t="array" ref="I304">SUMPRODUCT(B288:B307, (ROW(B288:B307)-ROW(B288)+1)) / (20*21/2)</f>
        <v>17.113414285714285</v>
      </c>
      <c r="J304" s="2">
        <f t="shared" si="34"/>
        <v>17.089110436302082</v>
      </c>
      <c r="K304" s="2">
        <f t="shared" si="28"/>
        <v>17.032376362220948</v>
      </c>
    </row>
    <row r="305" spans="1:11" ht="13.5" x14ac:dyDescent="0.25">
      <c r="A305" s="3">
        <f>TITRES_STAT!B308</f>
        <v>42450</v>
      </c>
      <c r="B305" s="5">
        <f>TITRES_STAT!D308</f>
        <v>17.106999999999999</v>
      </c>
      <c r="C305" s="2">
        <f t="shared" si="29"/>
        <v>0</v>
      </c>
      <c r="D305" s="2">
        <f t="shared" si="30"/>
        <v>17.1096</v>
      </c>
      <c r="E305" s="2">
        <f t="shared" si="32"/>
        <v>17.1187</v>
      </c>
      <c r="F305" s="2">
        <f t="shared" si="33"/>
        <v>17.112849999999998</v>
      </c>
      <c r="G305" s="2">
        <f t="shared" si="27"/>
        <v>17.02841999999999</v>
      </c>
      <c r="H305" s="2">
        <f t="shared" si="31"/>
        <v>17.148630000000004</v>
      </c>
      <c r="I305" s="2">
        <f t="array" ref="I305">SUMPRODUCT(B289:B308, (ROW(B289:B308)-ROW(B289)+1)) / (20*21/2)</f>
        <v>17.122190476190472</v>
      </c>
      <c r="J305" s="2">
        <f t="shared" si="34"/>
        <v>17.090814204273311</v>
      </c>
      <c r="K305" s="2">
        <f t="shared" si="28"/>
        <v>17.035302779388754</v>
      </c>
    </row>
    <row r="306" spans="1:11" ht="13.5" x14ac:dyDescent="0.25">
      <c r="A306" s="3">
        <f>TITRES_STAT!B309</f>
        <v>42451</v>
      </c>
      <c r="B306" s="5">
        <f>TITRES_STAT!D309</f>
        <v>17.106999999999999</v>
      </c>
      <c r="C306" s="2">
        <f t="shared" si="29"/>
        <v>0</v>
      </c>
      <c r="D306" s="2">
        <f t="shared" si="30"/>
        <v>17.106999999999999</v>
      </c>
      <c r="E306" s="2">
        <f t="shared" si="32"/>
        <v>17.118100000000002</v>
      </c>
      <c r="F306" s="2">
        <f t="shared" si="33"/>
        <v>17.112849999999991</v>
      </c>
      <c r="G306" s="2">
        <f t="shared" ref="G306:G369" si="35">AVERAGE(B257:B306)</f>
        <v>17.028959999999991</v>
      </c>
      <c r="H306" s="2">
        <f t="shared" si="31"/>
        <v>17.148550000000004</v>
      </c>
      <c r="I306" s="2">
        <f t="array" ref="I306">SUMPRODUCT(B290:B309, (ROW(B290:B309)-ROW(B290)+1)) / (20*21/2)</f>
        <v>17.130500000000001</v>
      </c>
      <c r="J306" s="2">
        <f t="shared" si="34"/>
        <v>17.092355708628233</v>
      </c>
      <c r="K306" s="2">
        <f t="shared" si="28"/>
        <v>17.038114435098997</v>
      </c>
    </row>
    <row r="307" spans="1:11" ht="13.5" x14ac:dyDescent="0.25">
      <c r="A307" s="3">
        <f>TITRES_STAT!B310</f>
        <v>42452</v>
      </c>
      <c r="B307" s="5">
        <f>TITRES_STAT!D310</f>
        <v>17.106999999999999</v>
      </c>
      <c r="C307" s="2">
        <f t="shared" si="29"/>
        <v>0</v>
      </c>
      <c r="D307" s="2">
        <f t="shared" si="30"/>
        <v>17.106999999999999</v>
      </c>
      <c r="E307" s="2">
        <f t="shared" si="32"/>
        <v>17.1175</v>
      </c>
      <c r="F307" s="2">
        <f t="shared" si="33"/>
        <v>17.112849999999991</v>
      </c>
      <c r="G307" s="2">
        <f t="shared" si="35"/>
        <v>17.029499999999988</v>
      </c>
      <c r="H307" s="2">
        <f t="shared" si="31"/>
        <v>17.14603</v>
      </c>
      <c r="I307" s="2">
        <f t="array" ref="I307">SUMPRODUCT(B291:B310, (ROW(B291:B310)-ROW(B291)+1)) / (20*21/2)</f>
        <v>17.13834285714286</v>
      </c>
      <c r="J307" s="2">
        <f t="shared" si="34"/>
        <v>17.093750403044591</v>
      </c>
      <c r="K307" s="2">
        <f t="shared" ref="K307:K370" si="36">$K$4*B307+(1-$K$4)*K306</f>
        <v>17.040815829800998</v>
      </c>
    </row>
    <row r="308" spans="1:11" ht="13.5" x14ac:dyDescent="0.25">
      <c r="A308" s="3">
        <f>TITRES_STAT!B311</f>
        <v>42453</v>
      </c>
      <c r="B308" s="5">
        <f>TITRES_STAT!D311</f>
        <v>17.204999999999998</v>
      </c>
      <c r="C308" s="2">
        <f t="shared" si="29"/>
        <v>9.7999999999998977E-2</v>
      </c>
      <c r="D308" s="2">
        <f t="shared" si="30"/>
        <v>17.1266</v>
      </c>
      <c r="E308" s="2">
        <f t="shared" si="32"/>
        <v>17.120699999999999</v>
      </c>
      <c r="F308" s="2">
        <f t="shared" si="33"/>
        <v>17.117749999999994</v>
      </c>
      <c r="G308" s="2">
        <f t="shared" si="35"/>
        <v>17.031999999999989</v>
      </c>
      <c r="H308" s="2">
        <f t="shared" si="31"/>
        <v>17.145285000000001</v>
      </c>
      <c r="I308" s="2">
        <f t="array" ref="I308">SUMPRODUCT(B292:B311, (ROW(B292:B311)-ROW(B292)+1)) / (20*21/2)</f>
        <v>17.14571904761905</v>
      </c>
      <c r="J308" s="2">
        <f t="shared" si="34"/>
        <v>17.104345602754631</v>
      </c>
      <c r="K308" s="2">
        <f t="shared" si="36"/>
        <v>17.047254424710765</v>
      </c>
    </row>
    <row r="309" spans="1:11" ht="13.5" x14ac:dyDescent="0.25">
      <c r="A309" s="3">
        <f>TITRES_STAT!B312</f>
        <v>42454</v>
      </c>
      <c r="B309" s="5">
        <f>TITRES_STAT!D312</f>
        <v>17.204999999999998</v>
      </c>
      <c r="C309" s="2">
        <f t="shared" si="29"/>
        <v>0</v>
      </c>
      <c r="D309" s="2">
        <f t="shared" si="30"/>
        <v>17.1462</v>
      </c>
      <c r="E309" s="2">
        <f t="shared" si="32"/>
        <v>17.129199999999997</v>
      </c>
      <c r="F309" s="2">
        <f t="shared" si="33"/>
        <v>17.122649999999993</v>
      </c>
      <c r="G309" s="2">
        <f t="shared" si="35"/>
        <v>17.034359999999989</v>
      </c>
      <c r="H309" s="2">
        <f t="shared" si="31"/>
        <v>17.144214999999999</v>
      </c>
      <c r="I309" s="2">
        <f t="array" ref="I309">SUMPRODUCT(B293:B312, (ROW(B293:B312)-ROW(B293)+1)) / (20*21/2)</f>
        <v>17.143295238095241</v>
      </c>
      <c r="J309" s="2">
        <f t="shared" si="34"/>
        <v>17.11393173582562</v>
      </c>
      <c r="K309" s="2">
        <f t="shared" si="36"/>
        <v>17.053440525702502</v>
      </c>
    </row>
    <row r="310" spans="1:11" ht="13.5" x14ac:dyDescent="0.25">
      <c r="A310" s="3">
        <f>TITRES_STAT!B313</f>
        <v>42457</v>
      </c>
      <c r="B310" s="5">
        <f>TITRES_STAT!D313</f>
        <v>17.204999999999998</v>
      </c>
      <c r="C310" s="2">
        <f t="shared" si="29"/>
        <v>0</v>
      </c>
      <c r="D310" s="2">
        <f t="shared" si="30"/>
        <v>17.165799999999997</v>
      </c>
      <c r="E310" s="2">
        <f t="shared" si="32"/>
        <v>17.137699999999995</v>
      </c>
      <c r="F310" s="2">
        <f t="shared" si="33"/>
        <v>17.127549999999992</v>
      </c>
      <c r="G310" s="2">
        <f t="shared" si="35"/>
        <v>17.036859999999994</v>
      </c>
      <c r="H310" s="2">
        <f t="shared" si="31"/>
        <v>17.143144999999997</v>
      </c>
      <c r="I310" s="2">
        <f t="array" ref="I310">SUMPRODUCT(B294:B313, (ROW(B294:B313)-ROW(B294)+1)) / (20*21/2)</f>
        <v>17.153347619047615</v>
      </c>
      <c r="J310" s="2">
        <f t="shared" si="34"/>
        <v>17.122604903842227</v>
      </c>
      <c r="K310" s="2">
        <f t="shared" si="36"/>
        <v>17.059384034498486</v>
      </c>
    </row>
    <row r="311" spans="1:11" ht="13.5" x14ac:dyDescent="0.25">
      <c r="A311" s="3">
        <f>TITRES_STAT!B314</f>
        <v>42458</v>
      </c>
      <c r="B311" s="5">
        <f>TITRES_STAT!D314</f>
        <v>17.204999999999998</v>
      </c>
      <c r="C311" s="2">
        <f t="shared" si="29"/>
        <v>0</v>
      </c>
      <c r="D311" s="2">
        <f t="shared" si="30"/>
        <v>17.185399999999998</v>
      </c>
      <c r="E311" s="2">
        <f t="shared" si="32"/>
        <v>17.1462</v>
      </c>
      <c r="F311" s="2">
        <f t="shared" si="33"/>
        <v>17.132449999999995</v>
      </c>
      <c r="G311" s="2">
        <f t="shared" si="35"/>
        <v>17.039219999999993</v>
      </c>
      <c r="H311" s="2">
        <f t="shared" si="31"/>
        <v>17.139474999999994</v>
      </c>
      <c r="I311" s="2">
        <f t="array" ref="I311">SUMPRODUCT(B295:B314, (ROW(B295:B314)-ROW(B295)+1)) / (20*21/2)</f>
        <v>17.16277619047619</v>
      </c>
      <c r="J311" s="2">
        <f t="shared" si="34"/>
        <v>17.130452055857255</v>
      </c>
      <c r="K311" s="2">
        <f t="shared" si="36"/>
        <v>17.065094464518154</v>
      </c>
    </row>
    <row r="312" spans="1:11" ht="13.5" x14ac:dyDescent="0.25">
      <c r="A312" s="3">
        <f>TITRES_STAT!B315</f>
        <v>42459</v>
      </c>
      <c r="B312" s="5">
        <f>TITRES_STAT!D315</f>
        <v>17.106999999999999</v>
      </c>
      <c r="C312" s="2">
        <f t="shared" si="29"/>
        <v>-9.7999999999998977E-2</v>
      </c>
      <c r="D312" s="2">
        <f t="shared" si="30"/>
        <v>17.185399999999998</v>
      </c>
      <c r="E312" s="2">
        <f t="shared" si="32"/>
        <v>17.146199999999997</v>
      </c>
      <c r="F312" s="2">
        <f t="shared" si="33"/>
        <v>17.132449999999995</v>
      </c>
      <c r="G312" s="2">
        <f t="shared" si="35"/>
        <v>17.039759999999994</v>
      </c>
      <c r="H312" s="2">
        <f t="shared" si="31"/>
        <v>17.132644999999997</v>
      </c>
      <c r="I312" s="2">
        <f t="array" ref="I312">SUMPRODUCT(B296:B315, (ROW(B296:B315)-ROW(B296)+1)) / (20*21/2)</f>
        <v>17.171580952380953</v>
      </c>
      <c r="J312" s="2">
        <f t="shared" si="34"/>
        <v>17.128218526727991</v>
      </c>
      <c r="K312" s="2">
        <f t="shared" si="36"/>
        <v>17.066737818850775</v>
      </c>
    </row>
    <row r="313" spans="1:11" ht="13.5" x14ac:dyDescent="0.25">
      <c r="A313" s="3">
        <f>TITRES_STAT!B316</f>
        <v>42460</v>
      </c>
      <c r="B313" s="5">
        <f>TITRES_STAT!D316</f>
        <v>17.238</v>
      </c>
      <c r="C313" s="2">
        <f t="shared" si="29"/>
        <v>0.13100000000000023</v>
      </c>
      <c r="D313" s="2">
        <f t="shared" si="30"/>
        <v>17.192</v>
      </c>
      <c r="E313" s="2">
        <f t="shared" si="32"/>
        <v>17.159299999999998</v>
      </c>
      <c r="F313" s="2">
        <f t="shared" si="33"/>
        <v>17.138999999999996</v>
      </c>
      <c r="G313" s="2">
        <f t="shared" si="35"/>
        <v>17.042379999999994</v>
      </c>
      <c r="H313" s="2">
        <f t="shared" si="31"/>
        <v>17.125669999999996</v>
      </c>
      <c r="I313" s="2">
        <f t="array" ref="I313">SUMPRODUCT(B297:B316, (ROW(B297:B316)-ROW(B297)+1)) / (20*21/2)</f>
        <v>17.1797619047619</v>
      </c>
      <c r="J313" s="2">
        <f t="shared" si="34"/>
        <v>17.138673905134848</v>
      </c>
      <c r="K313" s="2">
        <f t="shared" si="36"/>
        <v>17.073453982817412</v>
      </c>
    </row>
    <row r="314" spans="1:11" ht="13.5" x14ac:dyDescent="0.25">
      <c r="A314" s="3">
        <f>TITRES_STAT!B317</f>
        <v>42461</v>
      </c>
      <c r="B314" s="5">
        <f>TITRES_STAT!D317</f>
        <v>17.238</v>
      </c>
      <c r="C314" s="2">
        <f t="shared" si="29"/>
        <v>0</v>
      </c>
      <c r="D314" s="2">
        <f t="shared" si="30"/>
        <v>17.198599999999999</v>
      </c>
      <c r="E314" s="2">
        <f t="shared" si="32"/>
        <v>17.1724</v>
      </c>
      <c r="F314" s="2">
        <f t="shared" si="33"/>
        <v>17.145549999999997</v>
      </c>
      <c r="G314" s="2">
        <f t="shared" si="35"/>
        <v>17.044999999999995</v>
      </c>
      <c r="H314" s="2">
        <f t="shared" si="31"/>
        <v>17.115479999999994</v>
      </c>
      <c r="I314" s="2">
        <f t="array" ref="I314">SUMPRODUCT(B298:B317, (ROW(B298:B317)-ROW(B298)+1)) / (20*21/2)</f>
        <v>17.187347619047618</v>
      </c>
      <c r="J314" s="2">
        <f t="shared" si="34"/>
        <v>17.148133533217244</v>
      </c>
      <c r="K314" s="2">
        <f t="shared" si="36"/>
        <v>17.079906767804964</v>
      </c>
    </row>
    <row r="315" spans="1:11" ht="13.5" x14ac:dyDescent="0.25">
      <c r="A315" s="3">
        <f>TITRES_STAT!B318</f>
        <v>42464</v>
      </c>
      <c r="B315" s="5">
        <f>TITRES_STAT!D318</f>
        <v>17.238</v>
      </c>
      <c r="C315" s="2">
        <f t="shared" si="29"/>
        <v>0</v>
      </c>
      <c r="D315" s="2">
        <f t="shared" si="30"/>
        <v>17.205199999999998</v>
      </c>
      <c r="E315" s="2">
        <f t="shared" si="32"/>
        <v>17.185499999999998</v>
      </c>
      <c r="F315" s="2">
        <f t="shared" si="33"/>
        <v>17.152099999999997</v>
      </c>
      <c r="G315" s="2">
        <f t="shared" si="35"/>
        <v>17.047619999999991</v>
      </c>
      <c r="H315" s="2">
        <f t="shared" si="31"/>
        <v>17.105289999999993</v>
      </c>
      <c r="I315" s="2">
        <f t="array" ref="I315">SUMPRODUCT(B299:B318, (ROW(B299:B318)-ROW(B299)+1)) / (20*21/2)</f>
        <v>17.195004761904762</v>
      </c>
      <c r="J315" s="2">
        <f t="shared" si="34"/>
        <v>17.156692244339411</v>
      </c>
      <c r="K315" s="2">
        <f t="shared" si="36"/>
        <v>17.086106502400845</v>
      </c>
    </row>
    <row r="316" spans="1:11" ht="13.5" x14ac:dyDescent="0.25">
      <c r="A316" s="3">
        <f>TITRES_STAT!B319</f>
        <v>42465</v>
      </c>
      <c r="B316" s="5">
        <f>TITRES_STAT!D319</f>
        <v>17.238</v>
      </c>
      <c r="C316" s="2">
        <f t="shared" si="29"/>
        <v>0</v>
      </c>
      <c r="D316" s="2">
        <f t="shared" si="30"/>
        <v>17.2118</v>
      </c>
      <c r="E316" s="2">
        <f t="shared" si="32"/>
        <v>17.198599999999999</v>
      </c>
      <c r="F316" s="2">
        <f t="shared" si="33"/>
        <v>17.158349999999995</v>
      </c>
      <c r="G316" s="2">
        <f t="shared" si="35"/>
        <v>17.050639999999994</v>
      </c>
      <c r="H316" s="2">
        <f t="shared" si="31"/>
        <v>17.093814999999992</v>
      </c>
      <c r="I316" s="2">
        <f t="array" ref="I316">SUMPRODUCT(B300:B319, (ROW(B300:B319)-ROW(B300)+1)) / (20*21/2)</f>
        <v>17.251842857142858</v>
      </c>
      <c r="J316" s="2">
        <f t="shared" si="34"/>
        <v>17.16443584011661</v>
      </c>
      <c r="K316" s="2">
        <f t="shared" si="36"/>
        <v>17.09206311014983</v>
      </c>
    </row>
    <row r="317" spans="1:11" ht="13.5" x14ac:dyDescent="0.25">
      <c r="A317" s="3">
        <f>TITRES_STAT!B320</f>
        <v>42466</v>
      </c>
      <c r="B317" s="5">
        <f>TITRES_STAT!D320</f>
        <v>17.238</v>
      </c>
      <c r="C317" s="2">
        <f t="shared" si="29"/>
        <v>0</v>
      </c>
      <c r="D317" s="2">
        <f t="shared" si="30"/>
        <v>17.238</v>
      </c>
      <c r="E317" s="2">
        <f t="shared" si="32"/>
        <v>17.2117</v>
      </c>
      <c r="F317" s="2">
        <f t="shared" si="33"/>
        <v>17.1646</v>
      </c>
      <c r="G317" s="2">
        <f t="shared" si="35"/>
        <v>17.053659999999994</v>
      </c>
      <c r="H317" s="2">
        <f t="shared" si="31"/>
        <v>17.082339999999991</v>
      </c>
      <c r="I317" s="2">
        <f t="array" ref="I317">SUMPRODUCT(B301:B320, (ROW(B301:B320)-ROW(B301)+1)) / (20*21/2)</f>
        <v>17.355704761904761</v>
      </c>
      <c r="J317" s="2">
        <f t="shared" si="34"/>
        <v>17.171441950581695</v>
      </c>
      <c r="K317" s="2">
        <f t="shared" si="36"/>
        <v>17.09778612543807</v>
      </c>
    </row>
    <row r="318" spans="1:11" ht="13.5" x14ac:dyDescent="0.25">
      <c r="A318" s="3">
        <f>TITRES_STAT!B321</f>
        <v>42467</v>
      </c>
      <c r="B318" s="5">
        <f>TITRES_STAT!D321</f>
        <v>17.245000000000001</v>
      </c>
      <c r="C318" s="2">
        <f t="shared" si="29"/>
        <v>7.0000000000014495E-3</v>
      </c>
      <c r="D318" s="2">
        <f t="shared" si="30"/>
        <v>17.2394</v>
      </c>
      <c r="E318" s="2">
        <f t="shared" si="32"/>
        <v>17.215699999999998</v>
      </c>
      <c r="F318" s="2">
        <f t="shared" si="33"/>
        <v>17.168199999999995</v>
      </c>
      <c r="G318" s="2">
        <f t="shared" si="35"/>
        <v>17.056819999999995</v>
      </c>
      <c r="H318" s="2">
        <f t="shared" si="31"/>
        <v>17.070899999999991</v>
      </c>
      <c r="I318" s="2">
        <f t="array" ref="I318">SUMPRODUCT(B302:B321, (ROW(B302:B321)-ROW(B302)+1)) / (20*21/2)</f>
        <v>17.453990476190476</v>
      </c>
      <c r="J318" s="2">
        <f t="shared" si="34"/>
        <v>17.178447479097724</v>
      </c>
      <c r="K318" s="2">
        <f t="shared" si="36"/>
        <v>17.103559218558146</v>
      </c>
    </row>
    <row r="319" spans="1:11" ht="13.5" x14ac:dyDescent="0.25">
      <c r="A319" s="3">
        <f>TITRES_STAT!B322</f>
        <v>42468</v>
      </c>
      <c r="B319" s="5">
        <f>TITRES_STAT!D322</f>
        <v>17.765000000000001</v>
      </c>
      <c r="C319" s="2">
        <f t="shared" si="29"/>
        <v>0.51999999999999957</v>
      </c>
      <c r="D319" s="2">
        <f t="shared" si="30"/>
        <v>17.344799999999999</v>
      </c>
      <c r="E319" s="2">
        <f t="shared" si="32"/>
        <v>17.271699999999999</v>
      </c>
      <c r="F319" s="2">
        <f t="shared" si="33"/>
        <v>17.200449999999996</v>
      </c>
      <c r="G319" s="2">
        <f t="shared" si="35"/>
        <v>17.070379999999997</v>
      </c>
      <c r="H319" s="2">
        <f t="shared" si="31"/>
        <v>17.062349999999991</v>
      </c>
      <c r="I319" s="2">
        <f t="array" ref="I319">SUMPRODUCT(B303:B322, (ROW(B303:B322)-ROW(B303)+1)) / (20*21/2)</f>
        <v>17.527271428571428</v>
      </c>
      <c r="J319" s="2">
        <f t="shared" si="34"/>
        <v>17.23430962394556</v>
      </c>
      <c r="K319" s="2">
        <f t="shared" si="36"/>
        <v>17.129498072732336</v>
      </c>
    </row>
    <row r="320" spans="1:11" ht="13.5" x14ac:dyDescent="0.25">
      <c r="A320" s="3">
        <f>TITRES_STAT!B323</f>
        <v>42471</v>
      </c>
      <c r="B320" s="5">
        <f>TITRES_STAT!D323</f>
        <v>18.291</v>
      </c>
      <c r="C320" s="2">
        <f t="shared" si="29"/>
        <v>0.5259999999999998</v>
      </c>
      <c r="D320" s="2">
        <f t="shared" si="30"/>
        <v>17.555399999999999</v>
      </c>
      <c r="E320" s="2">
        <f t="shared" si="32"/>
        <v>17.380299999999998</v>
      </c>
      <c r="F320" s="2">
        <f t="shared" si="33"/>
        <v>17.258999999999993</v>
      </c>
      <c r="G320" s="2">
        <f t="shared" si="35"/>
        <v>17.104599999999998</v>
      </c>
      <c r="H320" s="2">
        <f t="shared" si="31"/>
        <v>17.056429999999988</v>
      </c>
      <c r="I320" s="2">
        <f t="array" ref="I320">SUMPRODUCT(B304:B323, (ROW(B304:B323)-ROW(B304)+1)) / (20*21/2)</f>
        <v>17.595885714285711</v>
      </c>
      <c r="J320" s="2">
        <f t="shared" si="34"/>
        <v>17.334946802617413</v>
      </c>
      <c r="K320" s="2">
        <f t="shared" si="36"/>
        <v>17.175047167919303</v>
      </c>
    </row>
    <row r="321" spans="1:11" ht="13.5" x14ac:dyDescent="0.25">
      <c r="A321" s="3">
        <f>TITRES_STAT!B324</f>
        <v>42472</v>
      </c>
      <c r="B321" s="5">
        <f>TITRES_STAT!D324</f>
        <v>18.291</v>
      </c>
      <c r="C321" s="2">
        <f t="shared" si="29"/>
        <v>0</v>
      </c>
      <c r="D321" s="2">
        <f t="shared" si="30"/>
        <v>17.765999999999998</v>
      </c>
      <c r="E321" s="2">
        <f t="shared" si="32"/>
        <v>17.488900000000001</v>
      </c>
      <c r="F321" s="2">
        <f t="shared" si="33"/>
        <v>17.317549999999997</v>
      </c>
      <c r="G321" s="2">
        <f t="shared" si="35"/>
        <v>17.138819999999999</v>
      </c>
      <c r="H321" s="2">
        <f t="shared" si="31"/>
        <v>17.050509999999989</v>
      </c>
      <c r="I321" s="2">
        <f t="array" ref="I321">SUMPRODUCT(B305:B324, (ROW(B305:B324)-ROW(B305)+1)) / (20*21/2)</f>
        <v>17.627261904761905</v>
      </c>
      <c r="J321" s="2">
        <f t="shared" si="34"/>
        <v>17.425999488082422</v>
      </c>
      <c r="K321" s="2">
        <f t="shared" si="36"/>
        <v>17.218810024079328</v>
      </c>
    </row>
    <row r="322" spans="1:11" ht="13.5" x14ac:dyDescent="0.25">
      <c r="A322" s="3">
        <f>TITRES_STAT!B325</f>
        <v>42473</v>
      </c>
      <c r="B322" s="5">
        <f>TITRES_STAT!D325</f>
        <v>18.087</v>
      </c>
      <c r="C322" s="2">
        <f t="shared" si="29"/>
        <v>-0.20400000000000063</v>
      </c>
      <c r="D322" s="2">
        <f t="shared" si="30"/>
        <v>17.9358</v>
      </c>
      <c r="E322" s="2">
        <f t="shared" si="32"/>
        <v>17.5869</v>
      </c>
      <c r="F322" s="2">
        <f t="shared" si="33"/>
        <v>17.366549999999997</v>
      </c>
      <c r="G322" s="2">
        <f t="shared" si="35"/>
        <v>17.163679999999999</v>
      </c>
      <c r="H322" s="2">
        <f t="shared" si="31"/>
        <v>17.043569999999992</v>
      </c>
      <c r="I322" s="2">
        <f t="array" ref="I322">SUMPRODUCT(B306:B325, (ROW(B306:B325)-ROW(B306)+1)) / (20*21/2)</f>
        <v>17.626171428571428</v>
      </c>
      <c r="J322" s="2">
        <f t="shared" si="34"/>
        <v>17.488951917788857</v>
      </c>
      <c r="K322" s="2">
        <f t="shared" si="36"/>
        <v>17.252856689801707</v>
      </c>
    </row>
    <row r="323" spans="1:11" ht="13.5" x14ac:dyDescent="0.25">
      <c r="A323" s="3">
        <f>TITRES_STAT!B326</f>
        <v>42474</v>
      </c>
      <c r="B323" s="5">
        <f>TITRES_STAT!D326</f>
        <v>18.087</v>
      </c>
      <c r="C323" s="2">
        <f t="shared" si="29"/>
        <v>0</v>
      </c>
      <c r="D323" s="2">
        <f t="shared" si="30"/>
        <v>18.104199999999999</v>
      </c>
      <c r="E323" s="2">
        <f t="shared" si="32"/>
        <v>17.671799999999998</v>
      </c>
      <c r="F323" s="2">
        <f t="shared" si="33"/>
        <v>17.415549999999996</v>
      </c>
      <c r="G323" s="2">
        <f t="shared" si="35"/>
        <v>17.188540000000003</v>
      </c>
      <c r="H323" s="2">
        <f t="shared" si="31"/>
        <v>17.036629999999992</v>
      </c>
      <c r="I323" s="2">
        <f t="array" ref="I323">SUMPRODUCT(B307:B326, (ROW(B307:B326)-ROW(B307)+1)) / (20*21/2)</f>
        <v>17.623514285714286</v>
      </c>
      <c r="J323" s="2">
        <f t="shared" si="34"/>
        <v>17.545908877999441</v>
      </c>
      <c r="K323" s="2">
        <f t="shared" si="36"/>
        <v>17.285568192162422</v>
      </c>
    </row>
    <row r="324" spans="1:11" ht="13.5" x14ac:dyDescent="0.25">
      <c r="A324" s="3">
        <f>TITRES_STAT!B327</f>
        <v>42475</v>
      </c>
      <c r="B324" s="5">
        <f>TITRES_STAT!D327</f>
        <v>17.745000000000001</v>
      </c>
      <c r="C324" s="2">
        <f t="shared" ref="C324:C387" si="37">B324-B323</f>
        <v>-0.34199999999999875</v>
      </c>
      <c r="D324" s="2">
        <f t="shared" si="30"/>
        <v>18.100200000000001</v>
      </c>
      <c r="E324" s="2">
        <f t="shared" si="32"/>
        <v>17.7225</v>
      </c>
      <c r="F324" s="2">
        <f t="shared" si="33"/>
        <v>17.447449999999996</v>
      </c>
      <c r="G324" s="2">
        <f t="shared" si="35"/>
        <v>17.205920000000003</v>
      </c>
      <c r="H324" s="2">
        <f t="shared" si="31"/>
        <v>17.028009999999991</v>
      </c>
      <c r="I324" s="2">
        <f t="array" ref="I324">SUMPRODUCT(B308:B327, (ROW(B308:B327)-ROW(B308)+1)) / (20*21/2)</f>
        <v>17.619290476190475</v>
      </c>
      <c r="J324" s="2">
        <f t="shared" si="34"/>
        <v>17.564869937237589</v>
      </c>
      <c r="K324" s="2">
        <f t="shared" si="36"/>
        <v>17.30358512580311</v>
      </c>
    </row>
    <row r="325" spans="1:11" ht="13.5" x14ac:dyDescent="0.25">
      <c r="A325" s="3">
        <f>TITRES_STAT!B328</f>
        <v>42478</v>
      </c>
      <c r="B325" s="5">
        <f>TITRES_STAT!D328</f>
        <v>17.436</v>
      </c>
      <c r="C325" s="2">
        <f t="shared" si="37"/>
        <v>-0.30900000000000105</v>
      </c>
      <c r="D325" s="2">
        <f t="shared" si="30"/>
        <v>17.929200000000002</v>
      </c>
      <c r="E325" s="2">
        <f t="shared" si="32"/>
        <v>17.7423</v>
      </c>
      <c r="F325" s="2">
        <f t="shared" si="33"/>
        <v>17.463899999999999</v>
      </c>
      <c r="G325" s="2">
        <f t="shared" si="35"/>
        <v>17.216460000000001</v>
      </c>
      <c r="H325" s="2">
        <f t="shared" si="31"/>
        <v>17.017649999999989</v>
      </c>
      <c r="I325" s="2">
        <f t="array" ref="I325">SUMPRODUCT(B309:B328, (ROW(B309:B328)-ROW(B309)+1)) / (20*21/2)</f>
        <v>17.613500000000002</v>
      </c>
      <c r="J325" s="2">
        <f t="shared" si="34"/>
        <v>17.552596609881629</v>
      </c>
      <c r="K325" s="2">
        <f t="shared" si="36"/>
        <v>17.308777865967695</v>
      </c>
    </row>
    <row r="326" spans="1:11" ht="13.5" x14ac:dyDescent="0.25">
      <c r="A326" s="3">
        <f>TITRES_STAT!B329</f>
        <v>42479</v>
      </c>
      <c r="B326" s="5">
        <f>TITRES_STAT!D329</f>
        <v>17.436</v>
      </c>
      <c r="C326" s="2">
        <f t="shared" si="37"/>
        <v>0</v>
      </c>
      <c r="D326" s="2">
        <f t="shared" ref="D326:D389" si="38">AVERAGE(B322:B326)</f>
        <v>17.758199999999999</v>
      </c>
      <c r="E326" s="2">
        <f t="shared" si="32"/>
        <v>17.7621</v>
      </c>
      <c r="F326" s="2">
        <f t="shared" si="33"/>
        <v>17.480349999999994</v>
      </c>
      <c r="G326" s="2">
        <f t="shared" si="35"/>
        <v>17.227000000000004</v>
      </c>
      <c r="H326" s="2">
        <f t="shared" si="31"/>
        <v>17.00728999999999</v>
      </c>
      <c r="I326" s="2">
        <f t="array" ref="I326">SUMPRODUCT(B310:B329, (ROW(B310:B329)-ROW(B310)+1)) / (20*21/2)</f>
        <v>17.606609523809524</v>
      </c>
      <c r="J326" s="2">
        <f t="shared" si="34"/>
        <v>17.541492170845284</v>
      </c>
      <c r="K326" s="2">
        <f t="shared" si="36"/>
        <v>17.313766969263082</v>
      </c>
    </row>
    <row r="327" spans="1:11" ht="13.5" x14ac:dyDescent="0.25">
      <c r="A327" s="3">
        <f>TITRES_STAT!B330</f>
        <v>42480</v>
      </c>
      <c r="B327" s="5">
        <f>TITRES_STAT!D330</f>
        <v>17.436</v>
      </c>
      <c r="C327" s="2">
        <f t="shared" si="37"/>
        <v>0</v>
      </c>
      <c r="D327" s="2">
        <f t="shared" si="38"/>
        <v>17.628000000000004</v>
      </c>
      <c r="E327" s="2">
        <f t="shared" si="32"/>
        <v>17.7819</v>
      </c>
      <c r="F327" s="2">
        <f t="shared" si="33"/>
        <v>17.496799999999997</v>
      </c>
      <c r="G327" s="2">
        <f t="shared" si="35"/>
        <v>17.23754000000001</v>
      </c>
      <c r="H327" s="2">
        <f t="shared" si="31"/>
        <v>16.997059999999991</v>
      </c>
      <c r="I327" s="2">
        <f t="array" ref="I327">SUMPRODUCT(B311:B330, (ROW(B311:B330)-ROW(B311)+1)) / (20*21/2)</f>
        <v>17.598619047619049</v>
      </c>
      <c r="J327" s="2">
        <f t="shared" si="34"/>
        <v>17.53144529743145</v>
      </c>
      <c r="K327" s="2">
        <f t="shared" si="36"/>
        <v>17.318560421448844</v>
      </c>
    </row>
    <row r="328" spans="1:11" ht="13.5" x14ac:dyDescent="0.25">
      <c r="A328" s="3">
        <f>TITRES_STAT!B331</f>
        <v>42481</v>
      </c>
      <c r="B328" s="5">
        <f>TITRES_STAT!D331</f>
        <v>17.436</v>
      </c>
      <c r="C328" s="2">
        <f t="shared" si="37"/>
        <v>0</v>
      </c>
      <c r="D328" s="2">
        <f t="shared" si="38"/>
        <v>17.497800000000002</v>
      </c>
      <c r="E328" s="2">
        <f t="shared" si="32"/>
        <v>17.801000000000002</v>
      </c>
      <c r="F328" s="2">
        <f t="shared" si="33"/>
        <v>17.508349999999993</v>
      </c>
      <c r="G328" s="2">
        <f t="shared" si="35"/>
        <v>17.248080000000005</v>
      </c>
      <c r="H328" s="2">
        <f t="shared" si="31"/>
        <v>16.986829999999994</v>
      </c>
      <c r="I328" s="2">
        <f t="array" ref="I328">SUMPRODUCT(B312:B331, (ROW(B312:B331)-ROW(B312)+1)) / (20*21/2)</f>
        <v>17.589528571428573</v>
      </c>
      <c r="J328" s="2">
        <f t="shared" si="34"/>
        <v>17.522355269104647</v>
      </c>
      <c r="K328" s="2">
        <f t="shared" si="36"/>
        <v>17.323165895117519</v>
      </c>
    </row>
    <row r="329" spans="1:11" ht="13.5" x14ac:dyDescent="0.25">
      <c r="A329" s="3">
        <f>TITRES_STAT!B332</f>
        <v>42482</v>
      </c>
      <c r="B329" s="5">
        <f>TITRES_STAT!D332</f>
        <v>17.436</v>
      </c>
      <c r="C329" s="2">
        <f t="shared" si="37"/>
        <v>0</v>
      </c>
      <c r="D329" s="2">
        <f t="shared" si="38"/>
        <v>17.436</v>
      </c>
      <c r="E329" s="2">
        <f t="shared" si="32"/>
        <v>17.768100000000004</v>
      </c>
      <c r="F329" s="2">
        <f t="shared" si="33"/>
        <v>17.519899999999993</v>
      </c>
      <c r="G329" s="2">
        <f t="shared" si="35"/>
        <v>17.258620000000004</v>
      </c>
      <c r="H329" s="2">
        <f t="shared" si="31"/>
        <v>16.976599999999994</v>
      </c>
      <c r="I329" s="2">
        <f t="array" ref="I329">SUMPRODUCT(B313:B332, (ROW(B313:B332)-ROW(B313)+1)) / (20*21/2)</f>
        <v>17.579338095238096</v>
      </c>
      <c r="J329" s="2">
        <f t="shared" si="34"/>
        <v>17.514130957761349</v>
      </c>
      <c r="K329" s="2">
        <f t="shared" si="36"/>
        <v>17.327590761975657</v>
      </c>
    </row>
    <row r="330" spans="1:11" ht="13.5" x14ac:dyDescent="0.25">
      <c r="A330" s="3">
        <f>TITRES_STAT!B333</f>
        <v>42485</v>
      </c>
      <c r="B330" s="5">
        <f>TITRES_STAT!D333</f>
        <v>17.436</v>
      </c>
      <c r="C330" s="2">
        <f t="shared" si="37"/>
        <v>0</v>
      </c>
      <c r="D330" s="2">
        <f t="shared" si="38"/>
        <v>17.436</v>
      </c>
      <c r="E330" s="2">
        <f t="shared" si="32"/>
        <v>17.682600000000004</v>
      </c>
      <c r="F330" s="2">
        <f t="shared" si="33"/>
        <v>17.531449999999992</v>
      </c>
      <c r="G330" s="2">
        <f t="shared" si="35"/>
        <v>17.26916000000001</v>
      </c>
      <c r="H330" s="2">
        <f t="shared" ref="H330:H393" si="39">AVERAGE(B131:B330)</f>
        <v>16.969264999999993</v>
      </c>
      <c r="I330" s="2">
        <f t="array" ref="I330">SUMPRODUCT(B314:B333, (ROW(B314:B333)-ROW(B314)+1)) / (20*21/2)</f>
        <v>17.567580952380954</v>
      </c>
      <c r="J330" s="2">
        <f t="shared" si="34"/>
        <v>17.50668991416503</v>
      </c>
      <c r="K330" s="2">
        <f t="shared" si="36"/>
        <v>17.331842104643279</v>
      </c>
    </row>
    <row r="331" spans="1:11" ht="13.5" x14ac:dyDescent="0.25">
      <c r="A331" s="3">
        <f>TITRES_STAT!B334</f>
        <v>42486</v>
      </c>
      <c r="B331" s="5">
        <f>TITRES_STAT!D334</f>
        <v>17.436</v>
      </c>
      <c r="C331" s="2">
        <f t="shared" si="37"/>
        <v>0</v>
      </c>
      <c r="D331" s="2">
        <f t="shared" si="38"/>
        <v>17.436</v>
      </c>
      <c r="E331" s="2">
        <f t="shared" si="32"/>
        <v>17.597100000000005</v>
      </c>
      <c r="F331" s="2">
        <f t="shared" si="33"/>
        <v>17.542999999999996</v>
      </c>
      <c r="G331" s="2">
        <f t="shared" si="35"/>
        <v>17.279700000000005</v>
      </c>
      <c r="H331" s="2">
        <f t="shared" si="39"/>
        <v>16.961929999999995</v>
      </c>
      <c r="I331" s="2">
        <f t="array" ref="I331">SUMPRODUCT(B315:B334, (ROW(B315:B334)-ROW(B315)+1)) / (20*21/2)</f>
        <v>17.554880952380955</v>
      </c>
      <c r="J331" s="2">
        <f t="shared" si="34"/>
        <v>17.49995754138741</v>
      </c>
      <c r="K331" s="2">
        <f t="shared" si="36"/>
        <v>17.335926727990604</v>
      </c>
    </row>
    <row r="332" spans="1:11" ht="13.5" x14ac:dyDescent="0.25">
      <c r="A332" s="3">
        <f>TITRES_STAT!B335</f>
        <v>42487</v>
      </c>
      <c r="B332" s="5">
        <f>TITRES_STAT!D335</f>
        <v>17.436</v>
      </c>
      <c r="C332" s="2">
        <f t="shared" si="37"/>
        <v>0</v>
      </c>
      <c r="D332" s="2">
        <f t="shared" si="38"/>
        <v>17.436</v>
      </c>
      <c r="E332" s="2">
        <f t="shared" ref="E332:E395" si="40">AVERAGE(B323:B332)</f>
        <v>17.532000000000004</v>
      </c>
      <c r="F332" s="2">
        <f t="shared" si="33"/>
        <v>17.559449999999995</v>
      </c>
      <c r="G332" s="2">
        <f t="shared" si="35"/>
        <v>17.290240000000004</v>
      </c>
      <c r="H332" s="2">
        <f t="shared" si="39"/>
        <v>16.957424999999997</v>
      </c>
      <c r="I332" s="2">
        <f t="array" ref="I332">SUMPRODUCT(B316:B335, (ROW(B316:B335)-ROW(B316)+1)) / (20*21/2)</f>
        <v>17.541809523809526</v>
      </c>
      <c r="J332" s="2">
        <f t="shared" si="34"/>
        <v>17.493866346969561</v>
      </c>
      <c r="K332" s="2">
        <f t="shared" si="36"/>
        <v>17.33985117003019</v>
      </c>
    </row>
    <row r="333" spans="1:11" ht="13.5" x14ac:dyDescent="0.25">
      <c r="A333" s="3">
        <f>TITRES_STAT!B336</f>
        <v>42488</v>
      </c>
      <c r="B333" s="5">
        <f>TITRES_STAT!D336</f>
        <v>17.436</v>
      </c>
      <c r="C333" s="2">
        <f t="shared" si="37"/>
        <v>0</v>
      </c>
      <c r="D333" s="2">
        <f t="shared" si="38"/>
        <v>17.436</v>
      </c>
      <c r="E333" s="2">
        <f t="shared" si="40"/>
        <v>17.466900000000003</v>
      </c>
      <c r="F333" s="2">
        <f t="shared" si="33"/>
        <v>17.569349999999993</v>
      </c>
      <c r="G333" s="2">
        <f t="shared" si="35"/>
        <v>17.30078000000001</v>
      </c>
      <c r="H333" s="2">
        <f t="shared" si="39"/>
        <v>16.952919999999995</v>
      </c>
      <c r="I333" s="2">
        <f t="array" ref="I333">SUMPRODUCT(B317:B336, (ROW(B317:B336)-ROW(B317)+1)) / (20*21/2)</f>
        <v>17.527195238095238</v>
      </c>
      <c r="J333" s="2">
        <f t="shared" si="34"/>
        <v>17.488355266305796</v>
      </c>
      <c r="K333" s="2">
        <f t="shared" si="36"/>
        <v>17.34362171238195</v>
      </c>
    </row>
    <row r="334" spans="1:11" ht="13.5" x14ac:dyDescent="0.25">
      <c r="A334" s="3">
        <f>TITRES_STAT!B337</f>
        <v>42489</v>
      </c>
      <c r="B334" s="5">
        <f>TITRES_STAT!D337</f>
        <v>17.436</v>
      </c>
      <c r="C334" s="2">
        <f t="shared" si="37"/>
        <v>0</v>
      </c>
      <c r="D334" s="2">
        <f t="shared" si="38"/>
        <v>17.436</v>
      </c>
      <c r="E334" s="2">
        <f t="shared" si="40"/>
        <v>17.436000000000003</v>
      </c>
      <c r="F334" s="2">
        <f t="shared" si="33"/>
        <v>17.579249999999995</v>
      </c>
      <c r="G334" s="2">
        <f t="shared" si="35"/>
        <v>17.311320000000009</v>
      </c>
      <c r="H334" s="2">
        <f t="shared" si="39"/>
        <v>16.948414999999997</v>
      </c>
      <c r="I334" s="2">
        <f t="array" ref="I334">SUMPRODUCT(B318:B337, (ROW(B318:B337)-ROW(B318)+1)) / (20*21/2)</f>
        <v>17.511638095238098</v>
      </c>
      <c r="J334" s="2">
        <f t="shared" si="34"/>
        <v>17.48336905046715</v>
      </c>
      <c r="K334" s="2">
        <f t="shared" si="36"/>
        <v>17.347244390327756</v>
      </c>
    </row>
    <row r="335" spans="1:11" ht="13.5" x14ac:dyDescent="0.25">
      <c r="A335" s="3">
        <f>TITRES_STAT!B338</f>
        <v>42492</v>
      </c>
      <c r="B335" s="5">
        <f>TITRES_STAT!D338</f>
        <v>17.442</v>
      </c>
      <c r="C335" s="2">
        <f t="shared" si="37"/>
        <v>6.0000000000002274E-3</v>
      </c>
      <c r="D335" s="2">
        <f t="shared" si="38"/>
        <v>17.437200000000001</v>
      </c>
      <c r="E335" s="2">
        <f t="shared" si="40"/>
        <v>17.436600000000006</v>
      </c>
      <c r="F335" s="2">
        <f t="shared" si="33"/>
        <v>17.589449999999996</v>
      </c>
      <c r="G335" s="2">
        <f t="shared" si="35"/>
        <v>17.318020000000008</v>
      </c>
      <c r="H335" s="2">
        <f t="shared" si="39"/>
        <v>16.943939999999998</v>
      </c>
      <c r="I335" s="2">
        <f t="array" ref="I335">SUMPRODUCT(B319:B338, (ROW(B319:B338)-ROW(B319)+1)) / (20*21/2)</f>
        <v>17.495138095238097</v>
      </c>
      <c r="J335" s="2">
        <f t="shared" si="34"/>
        <v>17.479429140898851</v>
      </c>
      <c r="K335" s="2">
        <f t="shared" si="36"/>
        <v>17.350960296589413</v>
      </c>
    </row>
    <row r="336" spans="1:11" ht="13.5" x14ac:dyDescent="0.25">
      <c r="A336" s="3">
        <f>TITRES_STAT!B339</f>
        <v>42493</v>
      </c>
      <c r="B336" s="5">
        <f>TITRES_STAT!D339</f>
        <v>17.436</v>
      </c>
      <c r="C336" s="2">
        <f t="shared" si="37"/>
        <v>-6.0000000000002274E-3</v>
      </c>
      <c r="D336" s="2">
        <f t="shared" si="38"/>
        <v>17.437200000000001</v>
      </c>
      <c r="E336" s="2">
        <f t="shared" si="40"/>
        <v>17.436600000000006</v>
      </c>
      <c r="F336" s="2">
        <f t="shared" si="33"/>
        <v>17.599349999999998</v>
      </c>
      <c r="G336" s="2">
        <f t="shared" si="35"/>
        <v>17.324600000000004</v>
      </c>
      <c r="H336" s="2">
        <f t="shared" si="39"/>
        <v>16.942164999999999</v>
      </c>
      <c r="I336" s="2">
        <f t="array" ref="I336">SUMPRODUCT(B320:B339, (ROW(B320:B339)-ROW(B320)+1)) / (20*21/2)</f>
        <v>17.477728571428575</v>
      </c>
      <c r="J336" s="2">
        <f t="shared" si="34"/>
        <v>17.475293032241819</v>
      </c>
      <c r="K336" s="2">
        <f t="shared" si="36"/>
        <v>17.354295186919241</v>
      </c>
    </row>
    <row r="337" spans="1:11" ht="13.5" x14ac:dyDescent="0.25">
      <c r="A337" s="3">
        <f>TITRES_STAT!B340</f>
        <v>42494</v>
      </c>
      <c r="B337" s="5">
        <f>TITRES_STAT!D340</f>
        <v>17.436</v>
      </c>
      <c r="C337" s="2">
        <f t="shared" si="37"/>
        <v>0</v>
      </c>
      <c r="D337" s="2">
        <f t="shared" si="38"/>
        <v>17.437200000000001</v>
      </c>
      <c r="E337" s="2">
        <f t="shared" si="40"/>
        <v>17.436600000000006</v>
      </c>
      <c r="F337" s="2">
        <f t="shared" si="33"/>
        <v>17.609249999999996</v>
      </c>
      <c r="G337" s="2">
        <f t="shared" si="35"/>
        <v>17.331180000000007</v>
      </c>
      <c r="H337" s="2">
        <f t="shared" si="39"/>
        <v>16.940390000000001</v>
      </c>
      <c r="I337" s="2">
        <f t="array" ref="I337">SUMPRODUCT(B321:B340, (ROW(B321:B340)-ROW(B321)+1)) / (20*21/2)</f>
        <v>17.461885714285714</v>
      </c>
      <c r="J337" s="2">
        <f t="shared" si="34"/>
        <v>17.471550838694981</v>
      </c>
      <c r="K337" s="2">
        <f t="shared" si="36"/>
        <v>17.357499297236135</v>
      </c>
    </row>
    <row r="338" spans="1:11" ht="13.5" x14ac:dyDescent="0.25">
      <c r="A338" s="3">
        <f>TITRES_STAT!B341</f>
        <v>42495</v>
      </c>
      <c r="B338" s="5">
        <f>TITRES_STAT!D341</f>
        <v>17.436</v>
      </c>
      <c r="C338" s="2">
        <f t="shared" si="37"/>
        <v>0</v>
      </c>
      <c r="D338" s="2">
        <f t="shared" si="38"/>
        <v>17.437200000000001</v>
      </c>
      <c r="E338" s="2">
        <f t="shared" si="40"/>
        <v>17.436600000000006</v>
      </c>
      <c r="F338" s="2">
        <f t="shared" si="33"/>
        <v>17.6188</v>
      </c>
      <c r="G338" s="2">
        <f t="shared" si="35"/>
        <v>17.337760000000006</v>
      </c>
      <c r="H338" s="2">
        <f t="shared" si="39"/>
        <v>16.937925000000003</v>
      </c>
      <c r="I338" s="2">
        <f t="array" ref="I338">SUMPRODUCT(B322:B341, (ROW(B322:B341)-ROW(B322)+1)) / (20*21/2)</f>
        <v>17.450114285714289</v>
      </c>
      <c r="J338" s="2">
        <f t="shared" si="34"/>
        <v>17.468165044533553</v>
      </c>
      <c r="K338" s="2">
        <f t="shared" si="36"/>
        <v>17.360577756168052</v>
      </c>
    </row>
    <row r="339" spans="1:11" ht="13.5" x14ac:dyDescent="0.25">
      <c r="A339" s="3">
        <f>TITRES_STAT!B342</f>
        <v>42496</v>
      </c>
      <c r="B339" s="5">
        <f>TITRES_STAT!D342</f>
        <v>17.436</v>
      </c>
      <c r="C339" s="2">
        <f t="shared" si="37"/>
        <v>0</v>
      </c>
      <c r="D339" s="2">
        <f t="shared" si="38"/>
        <v>17.437200000000001</v>
      </c>
      <c r="E339" s="2">
        <f t="shared" si="40"/>
        <v>17.436600000000006</v>
      </c>
      <c r="F339" s="2">
        <f t="shared" si="33"/>
        <v>17.602349999999998</v>
      </c>
      <c r="G339" s="2">
        <f t="shared" si="35"/>
        <v>17.34434000000001</v>
      </c>
      <c r="H339" s="2">
        <f t="shared" si="39"/>
        <v>16.936280000000004</v>
      </c>
      <c r="I339" s="2">
        <f t="array" ref="I339">SUMPRODUCT(B323:B342, (ROW(B323:B342)-ROW(B323)+1)) / (20*21/2)</f>
        <v>17.442414285714285</v>
      </c>
      <c r="J339" s="2">
        <f t="shared" si="34"/>
        <v>17.465101706958929</v>
      </c>
      <c r="K339" s="2">
        <f t="shared" si="36"/>
        <v>17.363535491220286</v>
      </c>
    </row>
    <row r="340" spans="1:11" ht="13.5" x14ac:dyDescent="0.25">
      <c r="A340" s="3">
        <f>TITRES_STAT!B343</f>
        <v>42499</v>
      </c>
      <c r="B340" s="5">
        <f>TITRES_STAT!D343</f>
        <v>17.436</v>
      </c>
      <c r="C340" s="2">
        <f t="shared" si="37"/>
        <v>0</v>
      </c>
      <c r="D340" s="2">
        <f t="shared" si="38"/>
        <v>17.436</v>
      </c>
      <c r="E340" s="2">
        <f t="shared" si="40"/>
        <v>17.436600000000006</v>
      </c>
      <c r="F340" s="2">
        <f t="shared" ref="F340:F403" si="41">AVERAGE(B321:B340)</f>
        <v>17.559599999999996</v>
      </c>
      <c r="G340" s="2">
        <f t="shared" si="35"/>
        <v>17.350920000000009</v>
      </c>
      <c r="H340" s="2">
        <f t="shared" si="39"/>
        <v>16.937270000000005</v>
      </c>
      <c r="I340" s="2">
        <f t="array" ref="I340">SUMPRODUCT(B324:B343, (ROW(B324:B343)-ROW(B324)+1)) / (20*21/2)</f>
        <v>17.438385714285719</v>
      </c>
      <c r="J340" s="2">
        <f t="shared" si="34"/>
        <v>17.462330115819984</v>
      </c>
      <c r="K340" s="2">
        <f t="shared" si="36"/>
        <v>17.366377236662629</v>
      </c>
    </row>
    <row r="341" spans="1:11" ht="13.5" x14ac:dyDescent="0.25">
      <c r="A341" s="3">
        <f>TITRES_STAT!B344</f>
        <v>42500</v>
      </c>
      <c r="B341" s="5">
        <f>TITRES_STAT!D344</f>
        <v>17.436</v>
      </c>
      <c r="C341" s="2">
        <f t="shared" si="37"/>
        <v>0</v>
      </c>
      <c r="D341" s="2">
        <f t="shared" si="38"/>
        <v>17.436</v>
      </c>
      <c r="E341" s="2">
        <f t="shared" si="40"/>
        <v>17.436600000000006</v>
      </c>
      <c r="F341" s="2">
        <f t="shared" si="41"/>
        <v>17.516849999999998</v>
      </c>
      <c r="G341" s="2">
        <f t="shared" si="35"/>
        <v>17.357500000000009</v>
      </c>
      <c r="H341" s="2">
        <f t="shared" si="39"/>
        <v>16.940825000000007</v>
      </c>
      <c r="I341" s="2">
        <f t="array" ref="I341">SUMPRODUCT(B325:B344, (ROW(B325:B344)-ROW(B325)+1)) / (20*21/2)</f>
        <v>17.437428571428573</v>
      </c>
      <c r="J341" s="2">
        <f t="shared" ref="J341:J404" si="42">$J$4*B341+J340*(1-$J$4)</f>
        <v>17.459822485741892</v>
      </c>
      <c r="K341" s="2">
        <f t="shared" si="36"/>
        <v>17.369107541107233</v>
      </c>
    </row>
    <row r="342" spans="1:11" ht="13.5" x14ac:dyDescent="0.25">
      <c r="A342" s="3">
        <f>TITRES_STAT!B345</f>
        <v>42501</v>
      </c>
      <c r="B342" s="5">
        <f>TITRES_STAT!D345</f>
        <v>17.436</v>
      </c>
      <c r="C342" s="2">
        <f t="shared" si="37"/>
        <v>0</v>
      </c>
      <c r="D342" s="2">
        <f t="shared" si="38"/>
        <v>17.436</v>
      </c>
      <c r="E342" s="2">
        <f t="shared" si="40"/>
        <v>17.436600000000006</v>
      </c>
      <c r="F342" s="2">
        <f t="shared" si="41"/>
        <v>17.484299999999998</v>
      </c>
      <c r="G342" s="2">
        <f t="shared" si="35"/>
        <v>17.364080000000012</v>
      </c>
      <c r="H342" s="2">
        <f t="shared" si="39"/>
        <v>16.944380000000006</v>
      </c>
      <c r="I342" s="2">
        <f t="array" ref="I342">SUMPRODUCT(B326:B345, (ROW(B326:B345)-ROW(B326)+1)) / (20*21/2)</f>
        <v>17.512485714285717</v>
      </c>
      <c r="J342" s="2">
        <f t="shared" si="42"/>
        <v>17.457553677575998</v>
      </c>
      <c r="K342" s="2">
        <f t="shared" si="36"/>
        <v>17.371730774789302</v>
      </c>
    </row>
    <row r="343" spans="1:11" ht="13.5" x14ac:dyDescent="0.25">
      <c r="A343" s="3">
        <f>TITRES_STAT!B346</f>
        <v>42502</v>
      </c>
      <c r="B343" s="5">
        <f>TITRES_STAT!D346</f>
        <v>17.442</v>
      </c>
      <c r="C343" s="2">
        <f t="shared" si="37"/>
        <v>6.0000000000002274E-3</v>
      </c>
      <c r="D343" s="2">
        <f t="shared" si="38"/>
        <v>17.437200000000001</v>
      </c>
      <c r="E343" s="2">
        <f t="shared" si="40"/>
        <v>17.437200000000004</v>
      </c>
      <c r="F343" s="2">
        <f t="shared" si="41"/>
        <v>17.45205</v>
      </c>
      <c r="G343" s="2">
        <f t="shared" si="35"/>
        <v>17.370780000000011</v>
      </c>
      <c r="H343" s="2">
        <f t="shared" si="39"/>
        <v>16.947965000000007</v>
      </c>
      <c r="I343" s="2">
        <f t="array" ref="I343">SUMPRODUCT(B327:B346, (ROW(B327:B346)-ROW(B327)+1)) / (20*21/2)</f>
        <v>17.635785714285717</v>
      </c>
      <c r="J343" s="2">
        <f t="shared" si="42"/>
        <v>17.456072374949713</v>
      </c>
      <c r="K343" s="2">
        <f t="shared" si="36"/>
        <v>17.374486430679919</v>
      </c>
    </row>
    <row r="344" spans="1:11" ht="13.5" x14ac:dyDescent="0.25">
      <c r="A344" s="3">
        <f>TITRES_STAT!B347</f>
        <v>42503</v>
      </c>
      <c r="B344" s="5">
        <f>TITRES_STAT!D347</f>
        <v>17.442</v>
      </c>
      <c r="C344" s="2">
        <f t="shared" si="37"/>
        <v>0</v>
      </c>
      <c r="D344" s="2">
        <f t="shared" si="38"/>
        <v>17.438400000000001</v>
      </c>
      <c r="E344" s="2">
        <f t="shared" si="40"/>
        <v>17.437800000000003</v>
      </c>
      <c r="F344" s="2">
        <f t="shared" si="41"/>
        <v>17.436900000000001</v>
      </c>
      <c r="G344" s="2">
        <f t="shared" si="35"/>
        <v>17.377480000000009</v>
      </c>
      <c r="H344" s="2">
        <f t="shared" si="39"/>
        <v>16.951550000000008</v>
      </c>
      <c r="I344" s="2">
        <f t="array" ref="I344">SUMPRODUCT(B328:B347, (ROW(B328:B347)-ROW(B328)+1)) / (20*21/2)</f>
        <v>17.752728571428573</v>
      </c>
      <c r="J344" s="2">
        <f t="shared" si="42"/>
        <v>17.454732148764027</v>
      </c>
      <c r="K344" s="2">
        <f t="shared" si="36"/>
        <v>17.377134021633651</v>
      </c>
    </row>
    <row r="345" spans="1:11" ht="13.5" x14ac:dyDescent="0.25">
      <c r="A345" s="3">
        <f>TITRES_STAT!B348</f>
        <v>42506</v>
      </c>
      <c r="B345" s="5">
        <f>TITRES_STAT!D348</f>
        <v>18.225000000000001</v>
      </c>
      <c r="C345" s="2">
        <f t="shared" si="37"/>
        <v>0.78300000000000125</v>
      </c>
      <c r="D345" s="2">
        <f t="shared" si="38"/>
        <v>17.5962</v>
      </c>
      <c r="E345" s="2">
        <f t="shared" si="40"/>
        <v>17.516100000000002</v>
      </c>
      <c r="F345" s="2">
        <f t="shared" si="41"/>
        <v>17.476350000000004</v>
      </c>
      <c r="G345" s="2">
        <f t="shared" si="35"/>
        <v>17.399840000000012</v>
      </c>
      <c r="H345" s="2">
        <f t="shared" si="39"/>
        <v>16.959050000000005</v>
      </c>
      <c r="I345" s="2">
        <f t="array" ref="I345">SUMPRODUCT(B329:B348, (ROW(B329:B348)-ROW(B329)+1)) / (20*21/2)</f>
        <v>17.863314285714289</v>
      </c>
      <c r="J345" s="2">
        <f t="shared" si="42"/>
        <v>17.528090991738882</v>
      </c>
      <c r="K345" s="2">
        <f t="shared" si="36"/>
        <v>17.410383667844098</v>
      </c>
    </row>
    <row r="346" spans="1:11" ht="13.5" x14ac:dyDescent="0.25">
      <c r="A346" s="3">
        <f>TITRES_STAT!B349</f>
        <v>42507</v>
      </c>
      <c r="B346" s="5">
        <f>TITRES_STAT!D349</f>
        <v>18.771000000000001</v>
      </c>
      <c r="C346" s="2">
        <f t="shared" si="37"/>
        <v>0.54599999999999937</v>
      </c>
      <c r="D346" s="2">
        <f t="shared" si="38"/>
        <v>17.863199999999999</v>
      </c>
      <c r="E346" s="2">
        <f t="shared" si="40"/>
        <v>17.649600000000003</v>
      </c>
      <c r="F346" s="2">
        <f t="shared" si="41"/>
        <v>17.543100000000003</v>
      </c>
      <c r="G346" s="2">
        <f t="shared" si="35"/>
        <v>17.433000000000007</v>
      </c>
      <c r="H346" s="2">
        <f t="shared" si="39"/>
        <v>16.969280000000005</v>
      </c>
      <c r="I346" s="2">
        <f t="array" ref="I346">SUMPRODUCT(B330:B349, (ROW(B330:B349)-ROW(B330)+1)) / (20*21/2)</f>
        <v>17.96754285714286</v>
      </c>
      <c r="J346" s="2">
        <f t="shared" si="42"/>
        <v>17.646463278239942</v>
      </c>
      <c r="K346" s="2">
        <f t="shared" si="36"/>
        <v>17.463741171065898</v>
      </c>
    </row>
    <row r="347" spans="1:11" ht="13.5" x14ac:dyDescent="0.25">
      <c r="A347" s="3">
        <f>TITRES_STAT!B350</f>
        <v>42508</v>
      </c>
      <c r="B347" s="5">
        <f>TITRES_STAT!D350</f>
        <v>18.771000000000001</v>
      </c>
      <c r="C347" s="2">
        <f t="shared" si="37"/>
        <v>0</v>
      </c>
      <c r="D347" s="2">
        <f t="shared" si="38"/>
        <v>18.130199999999999</v>
      </c>
      <c r="E347" s="2">
        <f t="shared" si="40"/>
        <v>17.783100000000001</v>
      </c>
      <c r="F347" s="2">
        <f t="shared" si="41"/>
        <v>17.609850000000005</v>
      </c>
      <c r="G347" s="2">
        <f t="shared" si="35"/>
        <v>17.466160000000006</v>
      </c>
      <c r="H347" s="2">
        <f t="shared" si="39"/>
        <v>16.979510000000008</v>
      </c>
      <c r="I347" s="2">
        <f t="array" ref="I347">SUMPRODUCT(B331:B350, (ROW(B331:B350)-ROW(B331)+1)) / (20*21/2)</f>
        <v>18.065414285714287</v>
      </c>
      <c r="J347" s="2">
        <f t="shared" si="42"/>
        <v>17.753562013645663</v>
      </c>
      <c r="K347" s="2">
        <f t="shared" si="36"/>
        <v>17.515006223180961</v>
      </c>
    </row>
    <row r="348" spans="1:11" ht="13.5" x14ac:dyDescent="0.25">
      <c r="A348" s="3">
        <f>TITRES_STAT!B351</f>
        <v>42509</v>
      </c>
      <c r="B348" s="5">
        <f>TITRES_STAT!D351</f>
        <v>18.771000000000001</v>
      </c>
      <c r="C348" s="2">
        <f t="shared" si="37"/>
        <v>0</v>
      </c>
      <c r="D348" s="2">
        <f t="shared" si="38"/>
        <v>18.396000000000001</v>
      </c>
      <c r="E348" s="2">
        <f t="shared" si="40"/>
        <v>17.916600000000006</v>
      </c>
      <c r="F348" s="2">
        <f t="shared" si="41"/>
        <v>17.676600000000008</v>
      </c>
      <c r="G348" s="2">
        <f t="shared" si="35"/>
        <v>17.498120000000004</v>
      </c>
      <c r="H348" s="2">
        <f t="shared" si="39"/>
        <v>16.989740000000005</v>
      </c>
      <c r="I348" s="2">
        <f t="array" ref="I348">SUMPRODUCT(B332:B351, (ROW(B332:B351)-ROW(B332)+1)) / (20*21/2)</f>
        <v>18.156928571428573</v>
      </c>
      <c r="J348" s="2">
        <f t="shared" si="42"/>
        <v>17.850460869488934</v>
      </c>
      <c r="K348" s="2">
        <f t="shared" si="36"/>
        <v>17.564260881095432</v>
      </c>
    </row>
    <row r="349" spans="1:11" ht="13.5" x14ac:dyDescent="0.25">
      <c r="A349" s="3">
        <f>TITRES_STAT!B352</f>
        <v>42510</v>
      </c>
      <c r="B349" s="5">
        <f>TITRES_STAT!D352</f>
        <v>18.771000000000001</v>
      </c>
      <c r="C349" s="2">
        <f t="shared" si="37"/>
        <v>0</v>
      </c>
      <c r="D349" s="2">
        <f t="shared" si="38"/>
        <v>18.661800000000003</v>
      </c>
      <c r="E349" s="2">
        <f t="shared" si="40"/>
        <v>18.050100000000004</v>
      </c>
      <c r="F349" s="2">
        <f t="shared" si="41"/>
        <v>17.743350000000007</v>
      </c>
      <c r="G349" s="2">
        <f t="shared" si="35"/>
        <v>17.531140000000004</v>
      </c>
      <c r="H349" s="2">
        <f t="shared" si="39"/>
        <v>16.999375000000004</v>
      </c>
      <c r="I349" s="2">
        <f t="array" ref="I349">SUMPRODUCT(B333:B352, (ROW(B333:B352)-ROW(B333)+1)) / (20*21/2)</f>
        <v>18.242085714285714</v>
      </c>
      <c r="J349" s="2">
        <f t="shared" si="42"/>
        <v>17.938131262870943</v>
      </c>
      <c r="K349" s="2">
        <f t="shared" si="36"/>
        <v>17.611583983797573</v>
      </c>
    </row>
    <row r="350" spans="1:11" ht="13.5" x14ac:dyDescent="0.25">
      <c r="A350" s="3">
        <f>TITRES_STAT!B353</f>
        <v>42513</v>
      </c>
      <c r="B350" s="5">
        <f>TITRES_STAT!D353</f>
        <v>18.771000000000001</v>
      </c>
      <c r="C350" s="2">
        <f t="shared" si="37"/>
        <v>0</v>
      </c>
      <c r="D350" s="2">
        <f t="shared" si="38"/>
        <v>18.771000000000001</v>
      </c>
      <c r="E350" s="2">
        <f t="shared" si="40"/>
        <v>18.183600000000002</v>
      </c>
      <c r="F350" s="2">
        <f t="shared" si="41"/>
        <v>17.810100000000009</v>
      </c>
      <c r="G350" s="2">
        <f t="shared" si="35"/>
        <v>17.564160000000001</v>
      </c>
      <c r="H350" s="2">
        <f t="shared" si="39"/>
        <v>17.009010000000004</v>
      </c>
      <c r="I350" s="2">
        <f t="array" ref="I350">SUMPRODUCT(B334:B353, (ROW(B334:B353)-ROW(B334)+1)) / (20*21/2)</f>
        <v>18.320885714285716</v>
      </c>
      <c r="J350" s="2">
        <f t="shared" si="42"/>
        <v>18.017452094978474</v>
      </c>
      <c r="K350" s="2">
        <f t="shared" si="36"/>
        <v>17.657051278550608</v>
      </c>
    </row>
    <row r="351" spans="1:11" ht="13.5" x14ac:dyDescent="0.25">
      <c r="A351" s="3">
        <f>TITRES_STAT!B354</f>
        <v>42514</v>
      </c>
      <c r="B351" s="5">
        <f>TITRES_STAT!D354</f>
        <v>18.771000000000001</v>
      </c>
      <c r="C351" s="2">
        <f t="shared" si="37"/>
        <v>0</v>
      </c>
      <c r="D351" s="2">
        <f t="shared" si="38"/>
        <v>18.771000000000001</v>
      </c>
      <c r="E351" s="2">
        <f t="shared" si="40"/>
        <v>18.317100000000003</v>
      </c>
      <c r="F351" s="2">
        <f t="shared" si="41"/>
        <v>17.876850000000008</v>
      </c>
      <c r="G351" s="2">
        <f t="shared" si="35"/>
        <v>17.597179999999998</v>
      </c>
      <c r="H351" s="2">
        <f t="shared" si="39"/>
        <v>17.018645000000006</v>
      </c>
      <c r="I351" s="2">
        <f t="array" ref="I351">SUMPRODUCT(B335:B354, (ROW(B335:B354)-ROW(B335)+1)) / (20*21/2)</f>
        <v>18.393328571428572</v>
      </c>
      <c r="J351" s="2">
        <f t="shared" si="42"/>
        <v>18.089218562123381</v>
      </c>
      <c r="K351" s="2">
        <f t="shared" si="36"/>
        <v>17.700735542136858</v>
      </c>
    </row>
    <row r="352" spans="1:11" ht="13.5" x14ac:dyDescent="0.25">
      <c r="A352" s="3">
        <f>TITRES_STAT!B355</f>
        <v>42515</v>
      </c>
      <c r="B352" s="5">
        <f>TITRES_STAT!D355</f>
        <v>18.771000000000001</v>
      </c>
      <c r="C352" s="2">
        <f t="shared" si="37"/>
        <v>0</v>
      </c>
      <c r="D352" s="2">
        <f t="shared" si="38"/>
        <v>18.771000000000001</v>
      </c>
      <c r="E352" s="2">
        <f t="shared" si="40"/>
        <v>18.450600000000001</v>
      </c>
      <c r="F352" s="2">
        <f t="shared" si="41"/>
        <v>17.943600000000007</v>
      </c>
      <c r="G352" s="2">
        <f t="shared" si="35"/>
        <v>17.630459999999996</v>
      </c>
      <c r="H352" s="2">
        <f t="shared" si="39"/>
        <v>17.028610000000004</v>
      </c>
      <c r="I352" s="2">
        <f t="array" ref="I352">SUMPRODUCT(B336:B355, (ROW(B336:B355)-ROW(B336)+1)) / (20*21/2)</f>
        <v>18.459414285714285</v>
      </c>
      <c r="J352" s="2">
        <f t="shared" si="42"/>
        <v>18.154150127635443</v>
      </c>
      <c r="K352" s="2">
        <f t="shared" si="36"/>
        <v>17.742706697347177</v>
      </c>
    </row>
    <row r="353" spans="1:11" ht="13.5" x14ac:dyDescent="0.25">
      <c r="A353" s="3">
        <f>TITRES_STAT!B356</f>
        <v>42516</v>
      </c>
      <c r="B353" s="5">
        <f>TITRES_STAT!D356</f>
        <v>18.771000000000001</v>
      </c>
      <c r="C353" s="2">
        <f t="shared" si="37"/>
        <v>0</v>
      </c>
      <c r="D353" s="2">
        <f t="shared" si="38"/>
        <v>18.771000000000001</v>
      </c>
      <c r="E353" s="2">
        <f t="shared" si="40"/>
        <v>18.583500000000004</v>
      </c>
      <c r="F353" s="2">
        <f t="shared" si="41"/>
        <v>18.01035000000001</v>
      </c>
      <c r="G353" s="2">
        <f t="shared" si="35"/>
        <v>17.663739999999997</v>
      </c>
      <c r="H353" s="2">
        <f t="shared" si="39"/>
        <v>17.038575000000005</v>
      </c>
      <c r="I353" s="2">
        <f t="array" ref="I353">SUMPRODUCT(B337:B356, (ROW(B337:B356)-ROW(B337)+1)) / (20*21/2)</f>
        <v>18.548695238095238</v>
      </c>
      <c r="J353" s="2">
        <f t="shared" si="42"/>
        <v>18.212897734527306</v>
      </c>
      <c r="K353" s="2">
        <f t="shared" si="36"/>
        <v>17.78303192490219</v>
      </c>
    </row>
    <row r="354" spans="1:11" ht="13.5" x14ac:dyDescent="0.25">
      <c r="A354" s="3">
        <f>TITRES_STAT!B357</f>
        <v>42517</v>
      </c>
      <c r="B354" s="5">
        <f>TITRES_STAT!D357</f>
        <v>18.771000000000001</v>
      </c>
      <c r="C354" s="2">
        <f t="shared" si="37"/>
        <v>0</v>
      </c>
      <c r="D354" s="2">
        <f t="shared" si="38"/>
        <v>18.771000000000001</v>
      </c>
      <c r="E354" s="2">
        <f t="shared" si="40"/>
        <v>18.716400000000004</v>
      </c>
      <c r="F354" s="2">
        <f t="shared" si="41"/>
        <v>18.077100000000009</v>
      </c>
      <c r="G354" s="2">
        <f t="shared" si="35"/>
        <v>17.697019999999995</v>
      </c>
      <c r="H354" s="2">
        <f t="shared" si="39"/>
        <v>17.048540000000006</v>
      </c>
      <c r="I354" s="2">
        <f t="array" ref="I354">SUMPRODUCT(B338:B357, (ROW(B338:B357)-ROW(B338)+1)) / (20*21/2)</f>
        <v>18.630142857142857</v>
      </c>
      <c r="J354" s="2">
        <f t="shared" si="42"/>
        <v>18.266050331238993</v>
      </c>
      <c r="K354" s="2">
        <f t="shared" si="36"/>
        <v>17.821775770984456</v>
      </c>
    </row>
    <row r="355" spans="1:11" ht="13.5" x14ac:dyDescent="0.25">
      <c r="A355" s="3">
        <f>TITRES_STAT!B358</f>
        <v>42520</v>
      </c>
      <c r="B355" s="5">
        <f>TITRES_STAT!D358</f>
        <v>18.771000000000001</v>
      </c>
      <c r="C355" s="2">
        <f t="shared" si="37"/>
        <v>0</v>
      </c>
      <c r="D355" s="2">
        <f t="shared" si="38"/>
        <v>18.771000000000001</v>
      </c>
      <c r="E355" s="2">
        <f t="shared" si="40"/>
        <v>18.771000000000004</v>
      </c>
      <c r="F355" s="2">
        <f t="shared" si="41"/>
        <v>18.143550000000008</v>
      </c>
      <c r="G355" s="2">
        <f t="shared" si="35"/>
        <v>17.730299999999993</v>
      </c>
      <c r="H355" s="2">
        <f t="shared" si="39"/>
        <v>17.058505000000007</v>
      </c>
      <c r="I355" s="2">
        <f t="array" ref="I355">SUMPRODUCT(B339:B358, (ROW(B339:B358)-ROW(B339)+1)) / (20*21/2)</f>
        <v>18.703757142857143</v>
      </c>
      <c r="J355" s="2">
        <f t="shared" si="42"/>
        <v>18.314140775882901</v>
      </c>
      <c r="K355" s="2">
        <f t="shared" si="36"/>
        <v>17.859000250553692</v>
      </c>
    </row>
    <row r="356" spans="1:11" ht="13.5" x14ac:dyDescent="0.25">
      <c r="A356" s="3">
        <f>TITRES_STAT!B359</f>
        <v>42521</v>
      </c>
      <c r="B356" s="5">
        <f>TITRES_STAT!D359</f>
        <v>19.081</v>
      </c>
      <c r="C356" s="2">
        <f t="shared" si="37"/>
        <v>0.30999999999999872</v>
      </c>
      <c r="D356" s="2">
        <f t="shared" si="38"/>
        <v>18.833000000000002</v>
      </c>
      <c r="E356" s="2">
        <f t="shared" si="40"/>
        <v>18.802</v>
      </c>
      <c r="F356" s="2">
        <f t="shared" si="41"/>
        <v>18.22580000000001</v>
      </c>
      <c r="G356" s="2">
        <f t="shared" si="35"/>
        <v>17.76977999999999</v>
      </c>
      <c r="H356" s="2">
        <f t="shared" si="39"/>
        <v>17.070020000000007</v>
      </c>
      <c r="I356" s="2">
        <f t="array" ref="I356">SUMPRODUCT(B340:B359, (ROW(B340:B359)-ROW(B340)+1)) / (20*21/2)</f>
        <v>18.769538095238097</v>
      </c>
      <c r="J356" s="2">
        <f t="shared" si="42"/>
        <v>18.387174987703578</v>
      </c>
      <c r="K356" s="2">
        <f t="shared" si="36"/>
        <v>17.906921809355506</v>
      </c>
    </row>
    <row r="357" spans="1:11" ht="13.5" x14ac:dyDescent="0.25">
      <c r="A357" s="3">
        <f>TITRES_STAT!B360</f>
        <v>42522</v>
      </c>
      <c r="B357" s="5">
        <f>TITRES_STAT!D360</f>
        <v>19.081</v>
      </c>
      <c r="C357" s="2">
        <f t="shared" si="37"/>
        <v>0</v>
      </c>
      <c r="D357" s="2">
        <f t="shared" si="38"/>
        <v>18.895000000000003</v>
      </c>
      <c r="E357" s="2">
        <f t="shared" si="40"/>
        <v>18.832999999999998</v>
      </c>
      <c r="F357" s="2">
        <f t="shared" si="41"/>
        <v>18.308050000000009</v>
      </c>
      <c r="G357" s="2">
        <f t="shared" si="35"/>
        <v>17.809259999999991</v>
      </c>
      <c r="H357" s="2">
        <f t="shared" si="39"/>
        <v>17.081535000000009</v>
      </c>
      <c r="I357" s="2">
        <f t="array" ref="I357">SUMPRODUCT(B341:B360, (ROW(B341:B360)-ROW(B341)+1)) / (20*21/2)</f>
        <v>18.827485714285714</v>
      </c>
      <c r="J357" s="2">
        <f t="shared" si="42"/>
        <v>18.453253560303239</v>
      </c>
      <c r="K357" s="2">
        <f t="shared" si="36"/>
        <v>17.952964091341563</v>
      </c>
    </row>
    <row r="358" spans="1:11" ht="13.5" x14ac:dyDescent="0.25">
      <c r="A358" s="3">
        <f>TITRES_STAT!B361</f>
        <v>42523</v>
      </c>
      <c r="B358" s="5">
        <f>TITRES_STAT!D361</f>
        <v>19.081</v>
      </c>
      <c r="C358" s="2">
        <f t="shared" si="37"/>
        <v>0</v>
      </c>
      <c r="D358" s="2">
        <f t="shared" si="38"/>
        <v>18.957000000000001</v>
      </c>
      <c r="E358" s="2">
        <f t="shared" si="40"/>
        <v>18.863999999999997</v>
      </c>
      <c r="F358" s="2">
        <f t="shared" si="41"/>
        <v>18.390300000000011</v>
      </c>
      <c r="G358" s="2">
        <f t="shared" si="35"/>
        <v>17.846779999999988</v>
      </c>
      <c r="H358" s="2">
        <f t="shared" si="39"/>
        <v>17.093050000000009</v>
      </c>
      <c r="I358" s="2">
        <f t="array" ref="I358">SUMPRODUCT(B342:B361, (ROW(B342:B361)-ROW(B342)+1)) / (20*21/2)</f>
        <v>18.877599999999997</v>
      </c>
      <c r="J358" s="2">
        <f t="shared" si="42"/>
        <v>18.513038935512455</v>
      </c>
      <c r="K358" s="2">
        <f t="shared" si="36"/>
        <v>17.997200793641895</v>
      </c>
    </row>
    <row r="359" spans="1:11" ht="13.5" x14ac:dyDescent="0.25">
      <c r="A359" s="3">
        <f>TITRES_STAT!B362</f>
        <v>42524</v>
      </c>
      <c r="B359" s="5">
        <f>TITRES_STAT!D362</f>
        <v>19.081</v>
      </c>
      <c r="C359" s="2">
        <f t="shared" si="37"/>
        <v>0</v>
      </c>
      <c r="D359" s="2">
        <f t="shared" si="38"/>
        <v>19.019000000000002</v>
      </c>
      <c r="E359" s="2">
        <f t="shared" si="40"/>
        <v>18.894999999999996</v>
      </c>
      <c r="F359" s="2">
        <f t="shared" si="41"/>
        <v>18.472550000000009</v>
      </c>
      <c r="G359" s="2">
        <f t="shared" si="35"/>
        <v>17.884299999999989</v>
      </c>
      <c r="H359" s="2">
        <f t="shared" si="39"/>
        <v>17.102920000000008</v>
      </c>
      <c r="I359" s="2">
        <f t="array" ref="I359">SUMPRODUCT(B343:B362, (ROW(B343:B362)-ROW(B343)+1)) / (20*21/2)</f>
        <v>18.919880952380954</v>
      </c>
      <c r="J359" s="2">
        <f t="shared" si="42"/>
        <v>18.567130465463652</v>
      </c>
      <c r="K359" s="2">
        <f t="shared" si="36"/>
        <v>18.039702723302995</v>
      </c>
    </row>
    <row r="360" spans="1:11" ht="13.5" x14ac:dyDescent="0.25">
      <c r="A360" s="3">
        <f>TITRES_STAT!B363</f>
        <v>42527</v>
      </c>
      <c r="B360" s="5">
        <f>TITRES_STAT!D363</f>
        <v>19.081</v>
      </c>
      <c r="C360" s="2">
        <f t="shared" si="37"/>
        <v>0</v>
      </c>
      <c r="D360" s="2">
        <f t="shared" si="38"/>
        <v>19.081</v>
      </c>
      <c r="E360" s="2">
        <f t="shared" si="40"/>
        <v>18.925999999999995</v>
      </c>
      <c r="F360" s="2">
        <f t="shared" si="41"/>
        <v>18.554800000000007</v>
      </c>
      <c r="G360" s="2">
        <f t="shared" si="35"/>
        <v>17.92181999999999</v>
      </c>
      <c r="H360" s="2">
        <f t="shared" si="39"/>
        <v>17.112790000000007</v>
      </c>
      <c r="I360" s="2">
        <f t="array" ref="I360">SUMPRODUCT(B344:B363, (ROW(B344:B363)-ROW(B344)+1)) / (20*21/2)</f>
        <v>18.954328571428569</v>
      </c>
      <c r="J360" s="2">
        <f t="shared" si="42"/>
        <v>18.616070421133781</v>
      </c>
      <c r="K360" s="2">
        <f t="shared" si="36"/>
        <v>18.080537910624447</v>
      </c>
    </row>
    <row r="361" spans="1:11" ht="13.5" x14ac:dyDescent="0.25">
      <c r="A361" s="3">
        <f>TITRES_STAT!B364</f>
        <v>42528</v>
      </c>
      <c r="B361" s="5">
        <f>TITRES_STAT!D364</f>
        <v>19.081</v>
      </c>
      <c r="C361" s="2">
        <f t="shared" si="37"/>
        <v>0</v>
      </c>
      <c r="D361" s="2">
        <f t="shared" si="38"/>
        <v>19.081</v>
      </c>
      <c r="E361" s="2">
        <f t="shared" si="40"/>
        <v>18.956999999999997</v>
      </c>
      <c r="F361" s="2">
        <f t="shared" si="41"/>
        <v>18.637050000000009</v>
      </c>
      <c r="G361" s="2">
        <f t="shared" si="35"/>
        <v>17.95933999999999</v>
      </c>
      <c r="H361" s="2">
        <f t="shared" si="39"/>
        <v>17.123975000000009</v>
      </c>
      <c r="I361" s="2">
        <f t="array" ref="I361">SUMPRODUCT(B345:B364, (ROW(B345:B364)-ROW(B345)+1)) / (20*21/2)</f>
        <v>18.899447619047621</v>
      </c>
      <c r="J361" s="2">
        <f t="shared" si="42"/>
        <v>18.660349428644849</v>
      </c>
      <c r="K361" s="2">
        <f t="shared" si="36"/>
        <v>18.119771718050938</v>
      </c>
    </row>
    <row r="362" spans="1:11" ht="13.5" x14ac:dyDescent="0.25">
      <c r="A362" s="3">
        <f>TITRES_STAT!B365</f>
        <v>42529</v>
      </c>
      <c r="B362" s="5">
        <f>TITRES_STAT!D365</f>
        <v>19.081</v>
      </c>
      <c r="C362" s="2">
        <f t="shared" si="37"/>
        <v>0</v>
      </c>
      <c r="D362" s="2">
        <f t="shared" si="38"/>
        <v>19.081</v>
      </c>
      <c r="E362" s="2">
        <f t="shared" si="40"/>
        <v>18.987999999999996</v>
      </c>
      <c r="F362" s="2">
        <f t="shared" si="41"/>
        <v>18.719300000000011</v>
      </c>
      <c r="G362" s="2">
        <f t="shared" si="35"/>
        <v>17.998819999999988</v>
      </c>
      <c r="H362" s="2">
        <f t="shared" si="39"/>
        <v>17.13483500000001</v>
      </c>
      <c r="I362" s="2">
        <f t="array" ref="I362">SUMPRODUCT(B346:B365, (ROW(B346:B365)-ROW(B346)+1)) / (20*21/2)</f>
        <v>18.840838095238094</v>
      </c>
      <c r="J362" s="2">
        <f t="shared" si="42"/>
        <v>18.700411387821532</v>
      </c>
      <c r="K362" s="2">
        <f t="shared" si="36"/>
        <v>18.157466944794038</v>
      </c>
    </row>
    <row r="363" spans="1:11" ht="13.5" x14ac:dyDescent="0.25">
      <c r="A363" s="3">
        <f>TITRES_STAT!B366</f>
        <v>42530</v>
      </c>
      <c r="B363" s="5">
        <f>TITRES_STAT!D366</f>
        <v>19.081</v>
      </c>
      <c r="C363" s="2">
        <f t="shared" si="37"/>
        <v>0</v>
      </c>
      <c r="D363" s="2">
        <f t="shared" si="38"/>
        <v>19.081</v>
      </c>
      <c r="E363" s="2">
        <f t="shared" si="40"/>
        <v>19.018999999999998</v>
      </c>
      <c r="F363" s="2">
        <f t="shared" si="41"/>
        <v>18.801250000000007</v>
      </c>
      <c r="G363" s="2">
        <f t="shared" si="35"/>
        <v>18.035679999999989</v>
      </c>
      <c r="H363" s="2">
        <f t="shared" si="39"/>
        <v>17.145695000000011</v>
      </c>
      <c r="I363" s="2">
        <f t="array" ref="I363">SUMPRODUCT(B347:B366, (ROW(B347:B366)-ROW(B347)+1)) / (20*21/2)</f>
        <v>18.782228571428572</v>
      </c>
      <c r="J363" s="2">
        <f t="shared" si="42"/>
        <v>18.73665792231472</v>
      </c>
      <c r="K363" s="2">
        <f t="shared" si="36"/>
        <v>18.193683927351135</v>
      </c>
    </row>
    <row r="364" spans="1:11" ht="13.5" x14ac:dyDescent="0.25">
      <c r="A364" s="3">
        <f>TITRES_STAT!B367</f>
        <v>42531</v>
      </c>
      <c r="B364" s="5">
        <f>TITRES_STAT!D367</f>
        <v>18.225000000000001</v>
      </c>
      <c r="C364" s="2">
        <f t="shared" si="37"/>
        <v>-0.8559999999999981</v>
      </c>
      <c r="D364" s="2">
        <f t="shared" si="38"/>
        <v>18.909800000000001</v>
      </c>
      <c r="E364" s="2">
        <f t="shared" si="40"/>
        <v>18.964399999999998</v>
      </c>
      <c r="F364" s="2">
        <f t="shared" si="41"/>
        <v>18.84040000000001</v>
      </c>
      <c r="G364" s="2">
        <f t="shared" si="35"/>
        <v>18.055419999999991</v>
      </c>
      <c r="H364" s="2">
        <f t="shared" si="39"/>
        <v>17.15227500000001</v>
      </c>
      <c r="I364" s="2">
        <f t="array" ref="I364">SUMPRODUCT(B348:B367, (ROW(B348:B367)-ROW(B348)+1)) / (20*21/2)</f>
        <v>18.726219047619047</v>
      </c>
      <c r="J364" s="2">
        <f t="shared" si="42"/>
        <v>18.687928596379983</v>
      </c>
      <c r="K364" s="2">
        <f t="shared" si="36"/>
        <v>18.194912008631484</v>
      </c>
    </row>
    <row r="365" spans="1:11" ht="13.5" x14ac:dyDescent="0.25">
      <c r="A365" s="3">
        <f>TITRES_STAT!B368</f>
        <v>42534</v>
      </c>
      <c r="B365" s="5">
        <f>TITRES_STAT!D368</f>
        <v>18.225000000000001</v>
      </c>
      <c r="C365" s="2">
        <f t="shared" si="37"/>
        <v>0</v>
      </c>
      <c r="D365" s="2">
        <f t="shared" si="38"/>
        <v>18.738599999999998</v>
      </c>
      <c r="E365" s="2">
        <f t="shared" si="40"/>
        <v>18.909799999999997</v>
      </c>
      <c r="F365" s="2">
        <f t="shared" si="41"/>
        <v>18.840400000000006</v>
      </c>
      <c r="G365" s="2">
        <f t="shared" si="35"/>
        <v>18.075159999999993</v>
      </c>
      <c r="H365" s="2">
        <f t="shared" si="39"/>
        <v>17.15885500000001</v>
      </c>
      <c r="I365" s="2">
        <f t="array" ref="I365">SUMPRODUCT(B349:B368, (ROW(B349:B368)-ROW(B349)+1)) / (20*21/2)</f>
        <v>18.672809523809526</v>
      </c>
      <c r="J365" s="2">
        <f t="shared" si="42"/>
        <v>18.643840158629509</v>
      </c>
      <c r="K365" s="2">
        <f t="shared" si="36"/>
        <v>18.196091929861623</v>
      </c>
    </row>
    <row r="366" spans="1:11" ht="13.5" x14ac:dyDescent="0.25">
      <c r="A366" s="3">
        <f>TITRES_STAT!B369</f>
        <v>42535</v>
      </c>
      <c r="B366" s="5">
        <f>TITRES_STAT!D369</f>
        <v>18.225000000000001</v>
      </c>
      <c r="C366" s="2">
        <f t="shared" si="37"/>
        <v>0</v>
      </c>
      <c r="D366" s="2">
        <f t="shared" si="38"/>
        <v>18.567399999999999</v>
      </c>
      <c r="E366" s="2">
        <f t="shared" si="40"/>
        <v>18.824199999999998</v>
      </c>
      <c r="F366" s="2">
        <f t="shared" si="41"/>
        <v>18.813100000000006</v>
      </c>
      <c r="G366" s="2">
        <f t="shared" si="35"/>
        <v>18.094899999999992</v>
      </c>
      <c r="H366" s="2">
        <f t="shared" si="39"/>
        <v>17.165435000000009</v>
      </c>
      <c r="I366" s="2">
        <f t="array" ref="I366">SUMPRODUCT(B350:B369, (ROW(B350:B369)-ROW(B350)+1)) / (20*21/2)</f>
        <v>18.622</v>
      </c>
      <c r="J366" s="2">
        <f t="shared" si="42"/>
        <v>18.603950619712414</v>
      </c>
      <c r="K366" s="2">
        <f t="shared" si="36"/>
        <v>18.19722557967097</v>
      </c>
    </row>
    <row r="367" spans="1:11" ht="13.5" x14ac:dyDescent="0.25">
      <c r="A367" s="3">
        <f>TITRES_STAT!B370</f>
        <v>42536</v>
      </c>
      <c r="B367" s="5">
        <f>TITRES_STAT!D370</f>
        <v>18.225000000000001</v>
      </c>
      <c r="C367" s="2">
        <f t="shared" si="37"/>
        <v>0</v>
      </c>
      <c r="D367" s="2">
        <f t="shared" si="38"/>
        <v>18.3962</v>
      </c>
      <c r="E367" s="2">
        <f t="shared" si="40"/>
        <v>18.738599999999998</v>
      </c>
      <c r="F367" s="2">
        <f t="shared" si="41"/>
        <v>18.785800000000002</v>
      </c>
      <c r="G367" s="2">
        <f t="shared" si="35"/>
        <v>18.114639999999994</v>
      </c>
      <c r="H367" s="2">
        <f t="shared" si="39"/>
        <v>17.172015000000009</v>
      </c>
      <c r="I367" s="2">
        <f t="array" ref="I367">SUMPRODUCT(B351:B370, (ROW(B351:B370)-ROW(B351)+1)) / (20*21/2)</f>
        <v>18.573790476190478</v>
      </c>
      <c r="J367" s="2">
        <f t="shared" si="42"/>
        <v>18.56786008450171</v>
      </c>
      <c r="K367" s="2">
        <f t="shared" si="36"/>
        <v>18.19831477262505</v>
      </c>
    </row>
    <row r="368" spans="1:11" ht="13.5" x14ac:dyDescent="0.25">
      <c r="A368" s="3">
        <f>TITRES_STAT!B371</f>
        <v>42537</v>
      </c>
      <c r="B368" s="5">
        <f>TITRES_STAT!D371</f>
        <v>18.225000000000001</v>
      </c>
      <c r="C368" s="2">
        <f t="shared" si="37"/>
        <v>0</v>
      </c>
      <c r="D368" s="2">
        <f t="shared" si="38"/>
        <v>18.225000000000001</v>
      </c>
      <c r="E368" s="2">
        <f t="shared" si="40"/>
        <v>18.652999999999999</v>
      </c>
      <c r="F368" s="2">
        <f t="shared" si="41"/>
        <v>18.758500000000005</v>
      </c>
      <c r="G368" s="2">
        <f t="shared" si="35"/>
        <v>18.134239999999998</v>
      </c>
      <c r="H368" s="2">
        <f t="shared" si="39"/>
        <v>17.178595000000008</v>
      </c>
      <c r="I368" s="2">
        <f t="array" ref="I368">SUMPRODUCT(B352:B371, (ROW(B352:B371)-ROW(B352)+1)) / (20*21/2)</f>
        <v>18.528180952380954</v>
      </c>
      <c r="J368" s="2">
        <f t="shared" si="42"/>
        <v>18.535206743120597</v>
      </c>
      <c r="K368" s="2">
        <f t="shared" si="36"/>
        <v>18.19936125212995</v>
      </c>
    </row>
    <row r="369" spans="1:11" ht="13.5" x14ac:dyDescent="0.25">
      <c r="A369" s="3">
        <f>TITRES_STAT!B372</f>
        <v>42538</v>
      </c>
      <c r="B369" s="5">
        <f>TITRES_STAT!D372</f>
        <v>18.225000000000001</v>
      </c>
      <c r="C369" s="2">
        <f t="shared" si="37"/>
        <v>0</v>
      </c>
      <c r="D369" s="2">
        <f t="shared" si="38"/>
        <v>18.225000000000001</v>
      </c>
      <c r="E369" s="2">
        <f t="shared" si="40"/>
        <v>18.567399999999999</v>
      </c>
      <c r="F369" s="2">
        <f t="shared" si="41"/>
        <v>18.731200000000005</v>
      </c>
      <c r="G369" s="2">
        <f t="shared" si="35"/>
        <v>18.143439999999998</v>
      </c>
      <c r="H369" s="2">
        <f t="shared" si="39"/>
        <v>17.185175000000005</v>
      </c>
      <c r="I369" s="2">
        <f t="array" ref="I369">SUMPRODUCT(B353:B372, (ROW(B353:B372)-ROW(B353)+1)) / (20*21/2)</f>
        <v>18.485171428571434</v>
      </c>
      <c r="J369" s="2">
        <f t="shared" si="42"/>
        <v>18.505663243775778</v>
      </c>
      <c r="K369" s="2">
        <f t="shared" si="36"/>
        <v>18.200366693222893</v>
      </c>
    </row>
    <row r="370" spans="1:11" ht="13.5" x14ac:dyDescent="0.25">
      <c r="A370" s="3">
        <f>TITRES_STAT!B373</f>
        <v>42541</v>
      </c>
      <c r="B370" s="5">
        <f>TITRES_STAT!D373</f>
        <v>18.225000000000001</v>
      </c>
      <c r="C370" s="2">
        <f t="shared" si="37"/>
        <v>0</v>
      </c>
      <c r="D370" s="2">
        <f t="shared" si="38"/>
        <v>18.225000000000001</v>
      </c>
      <c r="E370" s="2">
        <f t="shared" si="40"/>
        <v>18.481799999999996</v>
      </c>
      <c r="F370" s="2">
        <f t="shared" si="41"/>
        <v>18.703900000000004</v>
      </c>
      <c r="G370" s="2">
        <f t="shared" ref="G370:G433" si="43">AVERAGE(B321:B370)</f>
        <v>18.142119999999998</v>
      </c>
      <c r="H370" s="2">
        <f t="shared" si="39"/>
        <v>17.191755000000004</v>
      </c>
      <c r="I370" s="2">
        <f t="array" ref="I370">SUMPRODUCT(B354:B373, (ROW(B354:B373)-ROW(B354)+1)) / (20*21/2)</f>
        <v>18.444761904761904</v>
      </c>
      <c r="J370" s="2">
        <f t="shared" si="42"/>
        <v>18.478933411035229</v>
      </c>
      <c r="K370" s="2">
        <f t="shared" si="36"/>
        <v>18.201332705253368</v>
      </c>
    </row>
    <row r="371" spans="1:11" ht="13.5" x14ac:dyDescent="0.25">
      <c r="A371" s="3">
        <f>TITRES_STAT!B374</f>
        <v>42542</v>
      </c>
      <c r="B371" s="5">
        <f>TITRES_STAT!D374</f>
        <v>18.225000000000001</v>
      </c>
      <c r="C371" s="2">
        <f t="shared" si="37"/>
        <v>0</v>
      </c>
      <c r="D371" s="2">
        <f t="shared" si="38"/>
        <v>18.225000000000001</v>
      </c>
      <c r="E371" s="2">
        <f t="shared" si="40"/>
        <v>18.396199999999997</v>
      </c>
      <c r="F371" s="2">
        <f t="shared" si="41"/>
        <v>18.676600000000004</v>
      </c>
      <c r="G371" s="2">
        <f t="shared" si="43"/>
        <v>18.140800000000002</v>
      </c>
      <c r="H371" s="2">
        <f t="shared" si="39"/>
        <v>17.198335</v>
      </c>
      <c r="I371" s="2">
        <f t="array" ref="I371">SUMPRODUCT(B355:B374, (ROW(B355:B374)-ROW(B355)+1)) / (20*21/2)</f>
        <v>18.406952380952383</v>
      </c>
      <c r="J371" s="2">
        <f t="shared" si="42"/>
        <v>18.454749276650922</v>
      </c>
      <c r="K371" s="2">
        <f t="shared" ref="K371:K434" si="44">$K$4*B371+(1-$K$4)*K370</f>
        <v>18.202260834459118</v>
      </c>
    </row>
    <row r="372" spans="1:11" ht="13.5" x14ac:dyDescent="0.25">
      <c r="A372" s="3">
        <f>TITRES_STAT!B375</f>
        <v>42543</v>
      </c>
      <c r="B372" s="5">
        <f>TITRES_STAT!D375</f>
        <v>18.225000000000001</v>
      </c>
      <c r="C372" s="2">
        <f t="shared" si="37"/>
        <v>0</v>
      </c>
      <c r="D372" s="2">
        <f t="shared" si="38"/>
        <v>18.225000000000001</v>
      </c>
      <c r="E372" s="2">
        <f t="shared" si="40"/>
        <v>18.310599999999997</v>
      </c>
      <c r="F372" s="2">
        <f t="shared" si="41"/>
        <v>18.649300000000004</v>
      </c>
      <c r="G372" s="2">
        <f t="shared" si="43"/>
        <v>18.143560000000004</v>
      </c>
      <c r="H372" s="2">
        <f t="shared" si="39"/>
        <v>17.204915</v>
      </c>
      <c r="I372" s="2">
        <f t="array" ref="I372">SUMPRODUCT(B356:B375, (ROW(B356:B375)-ROW(B356)+1)) / (20*21/2)</f>
        <v>18.371742857142859</v>
      </c>
      <c r="J372" s="2">
        <f t="shared" si="42"/>
        <v>18.432868393160355</v>
      </c>
      <c r="K372" s="2">
        <f t="shared" si="44"/>
        <v>18.203152566441112</v>
      </c>
    </row>
    <row r="373" spans="1:11" ht="13.5" x14ac:dyDescent="0.25">
      <c r="A373" s="3">
        <f>TITRES_STAT!B376</f>
        <v>42544</v>
      </c>
      <c r="B373" s="5">
        <f>TITRES_STAT!D376</f>
        <v>18.225000000000001</v>
      </c>
      <c r="C373" s="2">
        <f t="shared" si="37"/>
        <v>0</v>
      </c>
      <c r="D373" s="2">
        <f t="shared" si="38"/>
        <v>18.225000000000001</v>
      </c>
      <c r="E373" s="2">
        <f t="shared" si="40"/>
        <v>18.224999999999998</v>
      </c>
      <c r="F373" s="2">
        <f t="shared" si="41"/>
        <v>18.622000000000007</v>
      </c>
      <c r="G373" s="2">
        <f t="shared" si="43"/>
        <v>18.146320000000006</v>
      </c>
      <c r="H373" s="2">
        <f t="shared" si="39"/>
        <v>17.211495000000003</v>
      </c>
      <c r="I373" s="2">
        <f t="array" ref="I373">SUMPRODUCT(B357:B376, (ROW(B357:B376)-ROW(B357)+1)) / (20*21/2)</f>
        <v>18.339133333333336</v>
      </c>
      <c r="J373" s="2">
        <f t="shared" si="42"/>
        <v>18.413071403335557</v>
      </c>
      <c r="K373" s="2">
        <f t="shared" si="44"/>
        <v>18.20400932854146</v>
      </c>
    </row>
    <row r="374" spans="1:11" ht="13.5" x14ac:dyDescent="0.25">
      <c r="A374" s="3">
        <f>TITRES_STAT!B377</f>
        <v>42545</v>
      </c>
      <c r="B374" s="5">
        <f>TITRES_STAT!D377</f>
        <v>18.225000000000001</v>
      </c>
      <c r="C374" s="2">
        <f t="shared" si="37"/>
        <v>0</v>
      </c>
      <c r="D374" s="2">
        <f t="shared" si="38"/>
        <v>18.225000000000001</v>
      </c>
      <c r="E374" s="2">
        <f t="shared" si="40"/>
        <v>18.224999999999998</v>
      </c>
      <c r="F374" s="2">
        <f t="shared" si="41"/>
        <v>18.594700000000007</v>
      </c>
      <c r="G374" s="2">
        <f t="shared" si="43"/>
        <v>18.155920000000009</v>
      </c>
      <c r="H374" s="2">
        <f t="shared" si="39"/>
        <v>17.218075000000002</v>
      </c>
      <c r="I374" s="2">
        <f t="array" ref="I374">SUMPRODUCT(B358:B377, (ROW(B358:B377)-ROW(B358)+1)) / (20*21/2)</f>
        <v>18.310600000000001</v>
      </c>
      <c r="J374" s="2">
        <f t="shared" si="42"/>
        <v>18.39515984111312</v>
      </c>
      <c r="K374" s="2">
        <f t="shared" si="44"/>
        <v>18.20483249212807</v>
      </c>
    </row>
    <row r="375" spans="1:11" ht="13.5" x14ac:dyDescent="0.25">
      <c r="A375" s="3">
        <f>TITRES_STAT!B378</f>
        <v>42548</v>
      </c>
      <c r="B375" s="5">
        <f>TITRES_STAT!D378</f>
        <v>18.225000000000001</v>
      </c>
      <c r="C375" s="2">
        <f t="shared" si="37"/>
        <v>0</v>
      </c>
      <c r="D375" s="2">
        <f t="shared" si="38"/>
        <v>18.225000000000001</v>
      </c>
      <c r="E375" s="2">
        <f t="shared" si="40"/>
        <v>18.224999999999998</v>
      </c>
      <c r="F375" s="2">
        <f t="shared" si="41"/>
        <v>18.567400000000006</v>
      </c>
      <c r="G375" s="2">
        <f t="shared" si="43"/>
        <v>18.171700000000008</v>
      </c>
      <c r="H375" s="2">
        <f t="shared" si="39"/>
        <v>17.228435000000001</v>
      </c>
      <c r="I375" s="2">
        <f t="array" ref="I375">SUMPRODUCT(B359:B378, (ROW(B359:B378)-ROW(B359)+1)) / (20*21/2)</f>
        <v>18.28614285714286</v>
      </c>
      <c r="J375" s="2">
        <f t="shared" si="42"/>
        <v>18.37895414195949</v>
      </c>
      <c r="K375" s="2">
        <f t="shared" si="44"/>
        <v>18.205623374789713</v>
      </c>
    </row>
    <row r="376" spans="1:11" ht="13.5" x14ac:dyDescent="0.25">
      <c r="A376" s="3">
        <f>TITRES_STAT!B379</f>
        <v>42549</v>
      </c>
      <c r="B376" s="5">
        <f>TITRES_STAT!D379</f>
        <v>18.225000000000001</v>
      </c>
      <c r="C376" s="2">
        <f t="shared" si="37"/>
        <v>0</v>
      </c>
      <c r="D376" s="2">
        <f t="shared" si="38"/>
        <v>18.225000000000001</v>
      </c>
      <c r="E376" s="2">
        <f t="shared" si="40"/>
        <v>18.224999999999998</v>
      </c>
      <c r="F376" s="2">
        <f t="shared" si="41"/>
        <v>18.524600000000007</v>
      </c>
      <c r="G376" s="2">
        <f t="shared" si="43"/>
        <v>18.187480000000011</v>
      </c>
      <c r="H376" s="2">
        <f t="shared" si="39"/>
        <v>17.238795000000003</v>
      </c>
      <c r="I376" s="2">
        <f t="array" ref="I376">SUMPRODUCT(B360:B379, (ROW(B360:B379)-ROW(B360)+1)) / (20*21/2)</f>
        <v>18.265761904761909</v>
      </c>
      <c r="J376" s="2">
        <f t="shared" si="42"/>
        <v>18.364291842725251</v>
      </c>
      <c r="K376" s="2">
        <f t="shared" si="44"/>
        <v>18.206383242445018</v>
      </c>
    </row>
    <row r="377" spans="1:11" ht="13.5" x14ac:dyDescent="0.25">
      <c r="A377" s="3">
        <f>TITRES_STAT!B380</f>
        <v>42550</v>
      </c>
      <c r="B377" s="5">
        <f>TITRES_STAT!D380</f>
        <v>18.225000000000001</v>
      </c>
      <c r="C377" s="2">
        <f t="shared" si="37"/>
        <v>0</v>
      </c>
      <c r="D377" s="2">
        <f t="shared" si="38"/>
        <v>18.225000000000001</v>
      </c>
      <c r="E377" s="2">
        <f t="shared" si="40"/>
        <v>18.224999999999998</v>
      </c>
      <c r="F377" s="2">
        <f t="shared" si="41"/>
        <v>18.481800000000007</v>
      </c>
      <c r="G377" s="2">
        <f t="shared" si="43"/>
        <v>18.203260000000014</v>
      </c>
      <c r="H377" s="2">
        <f t="shared" si="39"/>
        <v>17.246755000000004</v>
      </c>
      <c r="I377" s="2">
        <f t="array" ref="I377">SUMPRODUCT(B361:B380, (ROW(B361:B380)-ROW(B361)+1)) / (20*21/2)</f>
        <v>18.249457142857146</v>
      </c>
      <c r="J377" s="2">
        <f t="shared" si="42"/>
        <v>18.351025952941896</v>
      </c>
      <c r="K377" s="2">
        <f t="shared" si="44"/>
        <v>18.207113311368744</v>
      </c>
    </row>
    <row r="378" spans="1:11" ht="13.5" x14ac:dyDescent="0.25">
      <c r="A378" s="3">
        <f>TITRES_STAT!B381</f>
        <v>42551</v>
      </c>
      <c r="B378" s="5">
        <f>TITRES_STAT!D381</f>
        <v>18.225000000000001</v>
      </c>
      <c r="C378" s="2">
        <f t="shared" si="37"/>
        <v>0</v>
      </c>
      <c r="D378" s="2">
        <f t="shared" si="38"/>
        <v>18.225000000000001</v>
      </c>
      <c r="E378" s="2">
        <f t="shared" si="40"/>
        <v>18.224999999999998</v>
      </c>
      <c r="F378" s="2">
        <f t="shared" si="41"/>
        <v>18.439000000000004</v>
      </c>
      <c r="G378" s="2">
        <f t="shared" si="43"/>
        <v>18.219040000000014</v>
      </c>
      <c r="H378" s="2">
        <f t="shared" si="39"/>
        <v>17.254715000000004</v>
      </c>
      <c r="I378" s="2">
        <f t="array" ref="I378">SUMPRODUCT(B362:B381, (ROW(B362:B381)-ROW(B362)+1)) / (20*21/2)</f>
        <v>18.237228571428574</v>
      </c>
      <c r="J378" s="2">
        <f t="shared" si="42"/>
        <v>18.339023481233141</v>
      </c>
      <c r="K378" s="2">
        <f t="shared" si="44"/>
        <v>18.207814750138599</v>
      </c>
    </row>
    <row r="379" spans="1:11" ht="13.5" x14ac:dyDescent="0.25">
      <c r="A379" s="3">
        <f>TITRES_STAT!B382</f>
        <v>42552</v>
      </c>
      <c r="B379" s="5">
        <f>TITRES_STAT!D382</f>
        <v>18.225000000000001</v>
      </c>
      <c r="C379" s="2">
        <f t="shared" si="37"/>
        <v>0</v>
      </c>
      <c r="D379" s="2">
        <f t="shared" si="38"/>
        <v>18.225000000000001</v>
      </c>
      <c r="E379" s="2">
        <f t="shared" si="40"/>
        <v>18.224999999999998</v>
      </c>
      <c r="F379" s="2">
        <f t="shared" si="41"/>
        <v>18.396200000000004</v>
      </c>
      <c r="G379" s="2">
        <f t="shared" si="43"/>
        <v>18.234820000000013</v>
      </c>
      <c r="H379" s="2">
        <f t="shared" si="39"/>
        <v>17.262675000000005</v>
      </c>
      <c r="I379" s="2">
        <f t="array" ref="I379">SUMPRODUCT(B363:B382, (ROW(B363:B382)-ROW(B363)+1)) / (20*21/2)</f>
        <v>18.177552380952381</v>
      </c>
      <c r="J379" s="2">
        <f t="shared" si="42"/>
        <v>18.328164102068079</v>
      </c>
      <c r="K379" s="2">
        <f t="shared" si="44"/>
        <v>18.208488681505713</v>
      </c>
    </row>
    <row r="380" spans="1:11" ht="13.5" x14ac:dyDescent="0.25">
      <c r="A380" s="3">
        <f>TITRES_STAT!B383</f>
        <v>42555</v>
      </c>
      <c r="B380" s="5">
        <f>TITRES_STAT!D383</f>
        <v>18.225000000000001</v>
      </c>
      <c r="C380" s="2">
        <f t="shared" si="37"/>
        <v>0</v>
      </c>
      <c r="D380" s="2">
        <f t="shared" si="38"/>
        <v>18.225000000000001</v>
      </c>
      <c r="E380" s="2">
        <f t="shared" si="40"/>
        <v>18.224999999999998</v>
      </c>
      <c r="F380" s="2">
        <f t="shared" si="41"/>
        <v>18.353400000000004</v>
      </c>
      <c r="G380" s="2">
        <f t="shared" si="43"/>
        <v>18.250600000000016</v>
      </c>
      <c r="H380" s="2">
        <f t="shared" si="39"/>
        <v>17.270635000000002</v>
      </c>
      <c r="I380" s="2">
        <f t="array" ref="I380">SUMPRODUCT(B364:B383, (ROW(B364:B383)-ROW(B364)+1)) / (20*21/2)</f>
        <v>18.07424285714286</v>
      </c>
      <c r="J380" s="2">
        <f t="shared" si="42"/>
        <v>18.318338949490169</v>
      </c>
      <c r="K380" s="2">
        <f t="shared" si="44"/>
        <v>18.209136184191763</v>
      </c>
    </row>
    <row r="381" spans="1:11" ht="13.5" x14ac:dyDescent="0.25">
      <c r="A381" s="3">
        <f>TITRES_STAT!B384</f>
        <v>42559</v>
      </c>
      <c r="B381" s="5">
        <f>TITRES_STAT!D384</f>
        <v>18.225000000000001</v>
      </c>
      <c r="C381" s="2">
        <f t="shared" si="37"/>
        <v>0</v>
      </c>
      <c r="D381" s="2">
        <f t="shared" si="38"/>
        <v>18.225000000000001</v>
      </c>
      <c r="E381" s="2">
        <f t="shared" si="40"/>
        <v>18.224999999999998</v>
      </c>
      <c r="F381" s="2">
        <f t="shared" si="41"/>
        <v>18.310600000000004</v>
      </c>
      <c r="G381" s="2">
        <f t="shared" si="43"/>
        <v>18.266380000000016</v>
      </c>
      <c r="H381" s="2">
        <f t="shared" si="39"/>
        <v>17.278595000000003</v>
      </c>
      <c r="I381" s="2">
        <f t="array" ref="I381">SUMPRODUCT(B365:B384, (ROW(B365:B384)-ROW(B365)+1)) / (20*21/2)</f>
        <v>17.931814285714285</v>
      </c>
      <c r="J381" s="2">
        <f t="shared" si="42"/>
        <v>18.3094495257292</v>
      </c>
      <c r="K381" s="2">
        <f t="shared" si="44"/>
        <v>18.209758294615614</v>
      </c>
    </row>
    <row r="382" spans="1:11" ht="13.5" x14ac:dyDescent="0.25">
      <c r="A382" s="3">
        <f>TITRES_STAT!B385</f>
        <v>42562</v>
      </c>
      <c r="B382" s="5">
        <f>TITRES_STAT!D385</f>
        <v>17.684000000000001</v>
      </c>
      <c r="C382" s="2">
        <f t="shared" si="37"/>
        <v>-0.54100000000000037</v>
      </c>
      <c r="D382" s="2">
        <f t="shared" si="38"/>
        <v>18.116800000000001</v>
      </c>
      <c r="E382" s="2">
        <f t="shared" si="40"/>
        <v>18.170899999999996</v>
      </c>
      <c r="F382" s="2">
        <f t="shared" si="41"/>
        <v>18.240750000000006</v>
      </c>
      <c r="G382" s="2">
        <f t="shared" si="43"/>
        <v>18.271340000000013</v>
      </c>
      <c r="H382" s="2">
        <f t="shared" si="39"/>
        <v>17.283850000000005</v>
      </c>
      <c r="I382" s="2">
        <f t="array" ref="I382">SUMPRODUCT(B366:B385, (ROW(B366:B385)-ROW(B366)+1)) / (20*21/2)</f>
        <v>17.796890476190477</v>
      </c>
      <c r="J382" s="2">
        <f t="shared" si="42"/>
        <v>18.249882904231182</v>
      </c>
      <c r="K382" s="2">
        <f t="shared" si="44"/>
        <v>18.189140322277748</v>
      </c>
    </row>
    <row r="383" spans="1:11" ht="13.5" x14ac:dyDescent="0.25">
      <c r="A383" s="3">
        <f>TITRES_STAT!B386</f>
        <v>42563</v>
      </c>
      <c r="B383" s="5">
        <f>TITRES_STAT!D386</f>
        <v>17.155999999999999</v>
      </c>
      <c r="C383" s="2">
        <f t="shared" si="37"/>
        <v>-0.52800000000000225</v>
      </c>
      <c r="D383" s="2">
        <f t="shared" si="38"/>
        <v>17.903000000000002</v>
      </c>
      <c r="E383" s="2">
        <f t="shared" si="40"/>
        <v>18.064</v>
      </c>
      <c r="F383" s="2">
        <f t="shared" si="41"/>
        <v>18.144500000000001</v>
      </c>
      <c r="G383" s="2">
        <f t="shared" si="43"/>
        <v>18.265740000000012</v>
      </c>
      <c r="H383" s="2">
        <f t="shared" si="39"/>
        <v>17.286400000000004</v>
      </c>
      <c r="I383" s="2">
        <f t="array" ref="I383">SUMPRODUCT(B367:B386, (ROW(B367:B386)-ROW(B367)+1)) / (20*21/2)</f>
        <v>17.66947142857143</v>
      </c>
      <c r="J383" s="2">
        <f t="shared" si="42"/>
        <v>18.14570358001869</v>
      </c>
      <c r="K383" s="2">
        <f t="shared" si="44"/>
        <v>18.148625015521759</v>
      </c>
    </row>
    <row r="384" spans="1:11" ht="13.5" x14ac:dyDescent="0.25">
      <c r="A384" s="3">
        <f>TITRES_STAT!B387</f>
        <v>42564</v>
      </c>
      <c r="B384" s="5">
        <f>TITRES_STAT!D387</f>
        <v>16.649000000000001</v>
      </c>
      <c r="C384" s="2">
        <f t="shared" si="37"/>
        <v>-0.5069999999999979</v>
      </c>
      <c r="D384" s="2">
        <f t="shared" si="38"/>
        <v>17.587799999999998</v>
      </c>
      <c r="E384" s="2">
        <f t="shared" si="40"/>
        <v>17.906399999999998</v>
      </c>
      <c r="F384" s="2">
        <f t="shared" si="41"/>
        <v>18.0657</v>
      </c>
      <c r="G384" s="2">
        <f t="shared" si="43"/>
        <v>18.250000000000011</v>
      </c>
      <c r="H384" s="2">
        <f t="shared" si="39"/>
        <v>17.286415000000005</v>
      </c>
      <c r="I384" s="2">
        <f t="array" ref="I384">SUMPRODUCT(B368:B387, (ROW(B368:B387)-ROW(B368)+1)) / (20*21/2)</f>
        <v>17.549557142857147</v>
      </c>
      <c r="J384" s="2">
        <f t="shared" si="42"/>
        <v>18.003160381921671</v>
      </c>
      <c r="K384" s="2">
        <f t="shared" si="44"/>
        <v>18.089816191383651</v>
      </c>
    </row>
    <row r="385" spans="1:11" ht="13.5" x14ac:dyDescent="0.25">
      <c r="A385" s="3">
        <f>TITRES_STAT!B388</f>
        <v>42565</v>
      </c>
      <c r="B385" s="5">
        <f>TITRES_STAT!D388</f>
        <v>16.649000000000001</v>
      </c>
      <c r="C385" s="2">
        <f t="shared" si="37"/>
        <v>0</v>
      </c>
      <c r="D385" s="2">
        <f t="shared" si="38"/>
        <v>17.272600000000001</v>
      </c>
      <c r="E385" s="2">
        <f t="shared" si="40"/>
        <v>17.748799999999999</v>
      </c>
      <c r="F385" s="2">
        <f t="shared" si="41"/>
        <v>17.986899999999999</v>
      </c>
      <c r="G385" s="2">
        <f t="shared" si="43"/>
        <v>18.234140000000011</v>
      </c>
      <c r="H385" s="2">
        <f t="shared" si="39"/>
        <v>17.286430000000006</v>
      </c>
      <c r="I385" s="2">
        <f t="array" ref="I385">SUMPRODUCT(B369:B388, (ROW(B369:B388)-ROW(B369)+1)) / (20*21/2)</f>
        <v>17.437147619047618</v>
      </c>
      <c r="J385" s="2">
        <f t="shared" si="42"/>
        <v>17.87419272650056</v>
      </c>
      <c r="K385" s="2">
        <f t="shared" si="44"/>
        <v>18.033313595643115</v>
      </c>
    </row>
    <row r="386" spans="1:11" ht="13.5" x14ac:dyDescent="0.25">
      <c r="A386" s="3">
        <f>TITRES_STAT!B389</f>
        <v>42566</v>
      </c>
      <c r="B386" s="5">
        <f>TITRES_STAT!D389</f>
        <v>16.649000000000001</v>
      </c>
      <c r="C386" s="2">
        <f t="shared" si="37"/>
        <v>0</v>
      </c>
      <c r="D386" s="2">
        <f t="shared" si="38"/>
        <v>16.9574</v>
      </c>
      <c r="E386" s="2">
        <f t="shared" si="40"/>
        <v>17.591200000000001</v>
      </c>
      <c r="F386" s="2">
        <f t="shared" si="41"/>
        <v>17.908099999999997</v>
      </c>
      <c r="G386" s="2">
        <f t="shared" si="43"/>
        <v>18.218400000000013</v>
      </c>
      <c r="H386" s="2">
        <f t="shared" si="39"/>
        <v>17.286445000000004</v>
      </c>
      <c r="I386" s="2">
        <f t="array" ref="I386">SUMPRODUCT(B370:B389, (ROW(B370:B389)-ROW(B370)+1)) / (20*21/2)</f>
        <v>17.332242857142859</v>
      </c>
      <c r="J386" s="2">
        <f t="shared" si="42"/>
        <v>17.757507704929079</v>
      </c>
      <c r="K386" s="2">
        <f t="shared" si="44"/>
        <v>17.979026787970835</v>
      </c>
    </row>
    <row r="387" spans="1:11" ht="13.5" x14ac:dyDescent="0.25">
      <c r="A387" s="3">
        <f>TITRES_STAT!B390</f>
        <v>42569</v>
      </c>
      <c r="B387" s="5">
        <f>TITRES_STAT!D390</f>
        <v>16.649000000000001</v>
      </c>
      <c r="C387" s="2">
        <f t="shared" si="37"/>
        <v>0</v>
      </c>
      <c r="D387" s="2">
        <f t="shared" si="38"/>
        <v>16.750400000000003</v>
      </c>
      <c r="E387" s="2">
        <f t="shared" si="40"/>
        <v>17.433600000000002</v>
      </c>
      <c r="F387" s="2">
        <f t="shared" si="41"/>
        <v>17.829299999999996</v>
      </c>
      <c r="G387" s="2">
        <f t="shared" si="43"/>
        <v>18.202660000000012</v>
      </c>
      <c r="H387" s="2">
        <f t="shared" si="39"/>
        <v>17.286460000000005</v>
      </c>
      <c r="I387" s="2">
        <f t="array" ref="I387">SUMPRODUCT(B371:B390, (ROW(B371:B390)-ROW(B371)+1)) / (20*21/2)</f>
        <v>17.234842857142858</v>
      </c>
      <c r="J387" s="2">
        <f t="shared" si="42"/>
        <v>17.651935542554881</v>
      </c>
      <c r="K387" s="2">
        <f t="shared" si="44"/>
        <v>17.926868874717076</v>
      </c>
    </row>
    <row r="388" spans="1:11" ht="13.5" x14ac:dyDescent="0.25">
      <c r="A388" s="3">
        <f>TITRES_STAT!B391</f>
        <v>42570</v>
      </c>
      <c r="B388" s="5">
        <f>TITRES_STAT!D391</f>
        <v>16.649000000000001</v>
      </c>
      <c r="C388" s="2">
        <f t="shared" ref="C388:C451" si="45">B388-B387</f>
        <v>0</v>
      </c>
      <c r="D388" s="2">
        <f t="shared" si="38"/>
        <v>16.649000000000001</v>
      </c>
      <c r="E388" s="2">
        <f t="shared" si="40"/>
        <v>17.276000000000003</v>
      </c>
      <c r="F388" s="2">
        <f t="shared" si="41"/>
        <v>17.750499999999995</v>
      </c>
      <c r="G388" s="2">
        <f t="shared" si="43"/>
        <v>18.186920000000011</v>
      </c>
      <c r="H388" s="2">
        <f t="shared" si="39"/>
        <v>17.286475000000006</v>
      </c>
      <c r="I388" s="2">
        <f t="array" ref="I388">SUMPRODUCT(B372:B391, (ROW(B372:B391)-ROW(B372)+1)) / (20*21/2)</f>
        <v>17.144947619047617</v>
      </c>
      <c r="J388" s="2">
        <f t="shared" si="42"/>
        <v>17.556417871835368</v>
      </c>
      <c r="K388" s="2">
        <f t="shared" si="44"/>
        <v>17.876756369826211</v>
      </c>
    </row>
    <row r="389" spans="1:11" ht="13.5" x14ac:dyDescent="0.25">
      <c r="A389" s="3">
        <f>TITRES_STAT!B392</f>
        <v>42571</v>
      </c>
      <c r="B389" s="5">
        <f>TITRES_STAT!D392</f>
        <v>16.649000000000001</v>
      </c>
      <c r="C389" s="2">
        <f t="shared" si="45"/>
        <v>0</v>
      </c>
      <c r="D389" s="2">
        <f t="shared" si="38"/>
        <v>16.649000000000001</v>
      </c>
      <c r="E389" s="2">
        <f t="shared" si="40"/>
        <v>17.118400000000001</v>
      </c>
      <c r="F389" s="2">
        <f t="shared" si="41"/>
        <v>17.671699999999998</v>
      </c>
      <c r="G389" s="2">
        <f t="shared" si="43"/>
        <v>18.17118000000001</v>
      </c>
      <c r="H389" s="2">
        <f t="shared" si="39"/>
        <v>17.286490000000004</v>
      </c>
      <c r="I389" s="2">
        <f t="array" ref="I389">SUMPRODUCT(B373:B392, (ROW(B373:B392)-ROW(B373)+1)) / (20*21/2)</f>
        <v>17.062557142857145</v>
      </c>
      <c r="J389" s="2">
        <f t="shared" si="42"/>
        <v>17.46999712213676</v>
      </c>
      <c r="K389" s="2">
        <f t="shared" si="44"/>
        <v>17.828609061205576</v>
      </c>
    </row>
    <row r="390" spans="1:11" ht="13.5" x14ac:dyDescent="0.25">
      <c r="A390" s="3">
        <f>TITRES_STAT!B393</f>
        <v>42572</v>
      </c>
      <c r="B390" s="5">
        <f>TITRES_STAT!D393</f>
        <v>16.649000000000001</v>
      </c>
      <c r="C390" s="2">
        <f t="shared" si="45"/>
        <v>0</v>
      </c>
      <c r="D390" s="2">
        <f t="shared" ref="D390:D453" si="46">AVERAGE(B386:B390)</f>
        <v>16.649000000000001</v>
      </c>
      <c r="E390" s="2">
        <f t="shared" si="40"/>
        <v>16.960799999999999</v>
      </c>
      <c r="F390" s="2">
        <f t="shared" si="41"/>
        <v>17.592899999999997</v>
      </c>
      <c r="G390" s="2">
        <f t="shared" si="43"/>
        <v>18.155440000000009</v>
      </c>
      <c r="H390" s="2">
        <f t="shared" si="39"/>
        <v>17.286505000000005</v>
      </c>
      <c r="I390" s="2">
        <f t="array" ref="I390">SUMPRODUCT(B374:B393, (ROW(B374:B393)-ROW(B374)+1)) / (20*21/2)</f>
        <v>16.987671428571428</v>
      </c>
      <c r="J390" s="2">
        <f t="shared" si="42"/>
        <v>17.3918069200285</v>
      </c>
      <c r="K390" s="2">
        <f t="shared" si="44"/>
        <v>17.782349882334767</v>
      </c>
    </row>
    <row r="391" spans="1:11" ht="13.5" x14ac:dyDescent="0.25">
      <c r="A391" s="3">
        <f>TITRES_STAT!B394</f>
        <v>42573</v>
      </c>
      <c r="B391" s="5">
        <f>TITRES_STAT!D394</f>
        <v>16.649000000000001</v>
      </c>
      <c r="C391" s="2">
        <f t="shared" si="45"/>
        <v>0</v>
      </c>
      <c r="D391" s="2">
        <f t="shared" si="46"/>
        <v>16.649000000000001</v>
      </c>
      <c r="E391" s="2">
        <f t="shared" si="40"/>
        <v>16.8032</v>
      </c>
      <c r="F391" s="2">
        <f t="shared" si="41"/>
        <v>17.514099999999999</v>
      </c>
      <c r="G391" s="2">
        <f t="shared" si="43"/>
        <v>18.139700000000012</v>
      </c>
      <c r="H391" s="2">
        <f t="shared" si="39"/>
        <v>17.286520000000007</v>
      </c>
      <c r="I391" s="2">
        <f t="array" ref="I391">SUMPRODUCT(B375:B394, (ROW(B375:B394)-ROW(B375)+1)) / (20*21/2)</f>
        <v>16.874004761904764</v>
      </c>
      <c r="J391" s="2">
        <f t="shared" si="42"/>
        <v>17.321063403835311</v>
      </c>
      <c r="K391" s="2">
        <f t="shared" si="44"/>
        <v>17.737904788909873</v>
      </c>
    </row>
    <row r="392" spans="1:11" ht="13.5" x14ac:dyDescent="0.25">
      <c r="A392" s="3">
        <f>TITRES_STAT!B395</f>
        <v>42577</v>
      </c>
      <c r="B392" s="5">
        <f>TITRES_STAT!D395</f>
        <v>16.649000000000001</v>
      </c>
      <c r="C392" s="2">
        <f t="shared" si="45"/>
        <v>0</v>
      </c>
      <c r="D392" s="2">
        <f t="shared" si="46"/>
        <v>16.649000000000001</v>
      </c>
      <c r="E392" s="2">
        <f t="shared" si="40"/>
        <v>16.6997</v>
      </c>
      <c r="F392" s="2">
        <f t="shared" si="41"/>
        <v>17.435300000000002</v>
      </c>
      <c r="G392" s="2">
        <f t="shared" si="43"/>
        <v>18.123960000000011</v>
      </c>
      <c r="H392" s="2">
        <f t="shared" si="39"/>
        <v>17.286865000000006</v>
      </c>
      <c r="I392" s="2">
        <f t="array" ref="I392">SUMPRODUCT(B376:B395, (ROW(B376:B395)-ROW(B376)+1)) / (20*21/2)</f>
        <v>16.770823809523808</v>
      </c>
      <c r="J392" s="2">
        <f t="shared" si="42"/>
        <v>17.257057365374806</v>
      </c>
      <c r="K392" s="2">
        <f t="shared" si="44"/>
        <v>17.695202640325171</v>
      </c>
    </row>
    <row r="393" spans="1:11" ht="13.5" x14ac:dyDescent="0.25">
      <c r="A393" s="3">
        <f>TITRES_STAT!B396</f>
        <v>42578</v>
      </c>
      <c r="B393" s="5">
        <f>TITRES_STAT!D396</f>
        <v>16.649000000000001</v>
      </c>
      <c r="C393" s="2">
        <f t="shared" si="45"/>
        <v>0</v>
      </c>
      <c r="D393" s="2">
        <f t="shared" si="46"/>
        <v>16.649000000000001</v>
      </c>
      <c r="E393" s="2">
        <f t="shared" si="40"/>
        <v>16.649000000000001</v>
      </c>
      <c r="F393" s="2">
        <f t="shared" si="41"/>
        <v>17.3565</v>
      </c>
      <c r="G393" s="2">
        <f t="shared" si="43"/>
        <v>18.108100000000007</v>
      </c>
      <c r="H393" s="2">
        <f t="shared" si="39"/>
        <v>17.286880000000011</v>
      </c>
      <c r="I393" s="2">
        <f t="array" ref="I393">SUMPRODUCT(B377:B396, (ROW(B377:B396)-ROW(B377)+1)) / (20*21/2)</f>
        <v>16.677428571428571</v>
      </c>
      <c r="J393" s="2">
        <f t="shared" si="42"/>
        <v>17.199147140101015</v>
      </c>
      <c r="K393" s="2">
        <f t="shared" si="44"/>
        <v>17.654175085802613</v>
      </c>
    </row>
    <row r="394" spans="1:11" ht="13.5" x14ac:dyDescent="0.25">
      <c r="A394" s="3">
        <f>TITRES_STAT!B397</f>
        <v>42579</v>
      </c>
      <c r="B394" s="5">
        <f>TITRES_STAT!D397</f>
        <v>16.163</v>
      </c>
      <c r="C394" s="2">
        <f t="shared" si="45"/>
        <v>-0.48600000000000065</v>
      </c>
      <c r="D394" s="2">
        <f t="shared" si="46"/>
        <v>16.5518</v>
      </c>
      <c r="E394" s="2">
        <f t="shared" si="40"/>
        <v>16.6004</v>
      </c>
      <c r="F394" s="2">
        <f t="shared" si="41"/>
        <v>17.253399999999999</v>
      </c>
      <c r="G394" s="2">
        <f t="shared" si="43"/>
        <v>18.082520000000009</v>
      </c>
      <c r="H394" s="2">
        <f t="shared" ref="H394:H457" si="47">AVERAGE(B195:B394)</f>
        <v>17.284465000000012</v>
      </c>
      <c r="I394" s="2">
        <f t="array" ref="I394">SUMPRODUCT(B378:B397, (ROW(B378:B397)-ROW(B378)+1)) / (20*21/2)</f>
        <v>16.59381904761905</v>
      </c>
      <c r="J394" s="2">
        <f t="shared" si="42"/>
        <v>17.100466460091393</v>
      </c>
      <c r="K394" s="2">
        <f t="shared" si="44"/>
        <v>17.595697631457416</v>
      </c>
    </row>
    <row r="395" spans="1:11" ht="13.5" x14ac:dyDescent="0.25">
      <c r="A395" s="3">
        <f>TITRES_STAT!B398</f>
        <v>42580</v>
      </c>
      <c r="B395" s="5">
        <f>TITRES_STAT!D398</f>
        <v>16.170000000000002</v>
      </c>
      <c r="C395" s="2">
        <f t="shared" si="45"/>
        <v>7.0000000000014495E-3</v>
      </c>
      <c r="D395" s="2">
        <f t="shared" si="46"/>
        <v>16.456</v>
      </c>
      <c r="E395" s="2">
        <f t="shared" si="40"/>
        <v>16.552500000000002</v>
      </c>
      <c r="F395" s="2">
        <f t="shared" si="41"/>
        <v>17.150650000000002</v>
      </c>
      <c r="G395" s="2">
        <f t="shared" si="43"/>
        <v>18.041420000000006</v>
      </c>
      <c r="H395" s="2">
        <f t="shared" si="47"/>
        <v>17.282415000000015</v>
      </c>
      <c r="I395" s="2">
        <f t="array" ref="I395">SUMPRODUCT(B379:B398, (ROW(B379:B398)-ROW(B379)+1)) / (20*21/2)</f>
        <v>16.519995238095238</v>
      </c>
      <c r="J395" s="2">
        <f t="shared" si="42"/>
        <v>17.011850606749356</v>
      </c>
      <c r="K395" s="2">
        <f t="shared" si="44"/>
        <v>17.539787920419869</v>
      </c>
    </row>
    <row r="396" spans="1:11" ht="13.5" x14ac:dyDescent="0.25">
      <c r="A396" s="3">
        <f>TITRES_STAT!B399</f>
        <v>42583</v>
      </c>
      <c r="B396" s="5">
        <f>TITRES_STAT!D399</f>
        <v>16.170000000000002</v>
      </c>
      <c r="C396" s="2">
        <f t="shared" si="45"/>
        <v>0</v>
      </c>
      <c r="D396" s="2">
        <f t="shared" si="46"/>
        <v>16.360199999999999</v>
      </c>
      <c r="E396" s="2">
        <f t="shared" ref="E396:E459" si="48">AVERAGE(B387:B396)</f>
        <v>16.504600000000003</v>
      </c>
      <c r="F396" s="2">
        <f t="shared" si="41"/>
        <v>17.047900000000006</v>
      </c>
      <c r="G396" s="2">
        <f t="shared" si="43"/>
        <v>17.989400000000003</v>
      </c>
      <c r="H396" s="2">
        <f t="shared" si="47"/>
        <v>17.280365000000014</v>
      </c>
      <c r="I396" s="2">
        <f t="array" ref="I396">SUMPRODUCT(B380:B399, (ROW(B380:B399)-ROW(B380)+1)) / (20*21/2)</f>
        <v>16.455957142857145</v>
      </c>
      <c r="J396" s="2">
        <f t="shared" si="42"/>
        <v>16.931674358487513</v>
      </c>
      <c r="K396" s="2">
        <f t="shared" si="44"/>
        <v>17.48607074707007</v>
      </c>
    </row>
    <row r="397" spans="1:11" ht="13.5" x14ac:dyDescent="0.25">
      <c r="A397" s="3">
        <f>TITRES_STAT!B400</f>
        <v>42584</v>
      </c>
      <c r="B397" s="5">
        <f>TITRES_STAT!D400</f>
        <v>16.170000000000002</v>
      </c>
      <c r="C397" s="2">
        <f t="shared" si="45"/>
        <v>0</v>
      </c>
      <c r="D397" s="2">
        <f t="shared" si="46"/>
        <v>16.264400000000002</v>
      </c>
      <c r="E397" s="2">
        <f t="shared" si="48"/>
        <v>16.456700000000001</v>
      </c>
      <c r="F397" s="2">
        <f t="shared" si="41"/>
        <v>16.945150000000005</v>
      </c>
      <c r="G397" s="2">
        <f t="shared" si="43"/>
        <v>17.937380000000005</v>
      </c>
      <c r="H397" s="2">
        <f t="shared" si="47"/>
        <v>17.278315000000017</v>
      </c>
      <c r="I397" s="2">
        <f t="array" ref="I397">SUMPRODUCT(B381:B400, (ROW(B381:B400)-ROW(B381)+1)) / (20*21/2)</f>
        <v>16.44084761904762</v>
      </c>
      <c r="J397" s="2">
        <f t="shared" si="42"/>
        <v>16.859133943393463</v>
      </c>
      <c r="K397" s="2">
        <f t="shared" si="44"/>
        <v>17.434460129537911</v>
      </c>
    </row>
    <row r="398" spans="1:11" ht="13.5" x14ac:dyDescent="0.25">
      <c r="A398" s="3">
        <f>TITRES_STAT!B401</f>
        <v>42585</v>
      </c>
      <c r="B398" s="5">
        <f>TITRES_STAT!D401</f>
        <v>16.170000000000002</v>
      </c>
      <c r="C398" s="2">
        <f t="shared" si="45"/>
        <v>0</v>
      </c>
      <c r="D398" s="2">
        <f t="shared" si="46"/>
        <v>16.168600000000001</v>
      </c>
      <c r="E398" s="2">
        <f t="shared" si="48"/>
        <v>16.408800000000003</v>
      </c>
      <c r="F398" s="2">
        <f t="shared" si="41"/>
        <v>16.842400000000005</v>
      </c>
      <c r="G398" s="2">
        <f t="shared" si="43"/>
        <v>17.885360000000002</v>
      </c>
      <c r="H398" s="2">
        <f t="shared" si="47"/>
        <v>17.276265000000016</v>
      </c>
      <c r="I398" s="2">
        <f t="array" ref="I398">SUMPRODUCT(B382:B401, (ROW(B382:B401)-ROW(B382)+1)) / (20*21/2)</f>
        <v>16.433566666666668</v>
      </c>
      <c r="J398" s="2">
        <f t="shared" si="42"/>
        <v>16.793502139260752</v>
      </c>
      <c r="K398" s="2">
        <f t="shared" si="44"/>
        <v>17.384873457791326</v>
      </c>
    </row>
    <row r="399" spans="1:11" ht="13.5" x14ac:dyDescent="0.25">
      <c r="A399" s="3">
        <f>TITRES_STAT!B402</f>
        <v>42586</v>
      </c>
      <c r="B399" s="5">
        <f>TITRES_STAT!D402</f>
        <v>16.170000000000002</v>
      </c>
      <c r="C399" s="2">
        <f t="shared" si="45"/>
        <v>0</v>
      </c>
      <c r="D399" s="2">
        <f t="shared" si="46"/>
        <v>16.170000000000002</v>
      </c>
      <c r="E399" s="2">
        <f t="shared" si="48"/>
        <v>16.360900000000004</v>
      </c>
      <c r="F399" s="2">
        <f t="shared" si="41"/>
        <v>16.739650000000005</v>
      </c>
      <c r="G399" s="2">
        <f t="shared" si="43"/>
        <v>17.83334</v>
      </c>
      <c r="H399" s="2">
        <f t="shared" si="47"/>
        <v>17.274215000000019</v>
      </c>
      <c r="I399" s="2">
        <f t="array" ref="I399">SUMPRODUCT(B383:B402, (ROW(B383:B402)-ROW(B383)+1)) / (20*21/2)</f>
        <v>16.434114285714283</v>
      </c>
      <c r="J399" s="2">
        <f t="shared" si="42"/>
        <v>16.734120983140681</v>
      </c>
      <c r="K399" s="2">
        <f t="shared" si="44"/>
        <v>17.337231361407351</v>
      </c>
    </row>
    <row r="400" spans="1:11" ht="13.5" x14ac:dyDescent="0.25">
      <c r="A400" s="3">
        <f>TITRES_STAT!B403</f>
        <v>42587</v>
      </c>
      <c r="B400" s="5">
        <f>TITRES_STAT!D403</f>
        <v>16.581</v>
      </c>
      <c r="C400" s="2">
        <f t="shared" si="45"/>
        <v>0.41099999999999781</v>
      </c>
      <c r="D400" s="2">
        <f t="shared" si="46"/>
        <v>16.252200000000002</v>
      </c>
      <c r="E400" s="2">
        <f t="shared" si="48"/>
        <v>16.354100000000003</v>
      </c>
      <c r="F400" s="2">
        <f t="shared" si="41"/>
        <v>16.657450000000004</v>
      </c>
      <c r="G400" s="2">
        <f t="shared" si="43"/>
        <v>17.789540000000002</v>
      </c>
      <c r="H400" s="2">
        <f t="shared" si="47"/>
        <v>17.274220000000017</v>
      </c>
      <c r="I400" s="2">
        <f t="array" ref="I400">SUMPRODUCT(B384:B403, (ROW(B384:B403)-ROW(B384)+1)) / (20*21/2)</f>
        <v>16.439914285714284</v>
      </c>
      <c r="J400" s="2">
        <f t="shared" si="42"/>
        <v>16.719538032365378</v>
      </c>
      <c r="K400" s="2">
        <f t="shared" si="44"/>
        <v>17.307575229587453</v>
      </c>
    </row>
    <row r="401" spans="1:11" ht="13.5" x14ac:dyDescent="0.25">
      <c r="A401" s="3">
        <f>TITRES_STAT!B404</f>
        <v>42590</v>
      </c>
      <c r="B401" s="5">
        <f>TITRES_STAT!D404</f>
        <v>16.581</v>
      </c>
      <c r="C401" s="2">
        <f t="shared" si="45"/>
        <v>0</v>
      </c>
      <c r="D401" s="2">
        <f t="shared" si="46"/>
        <v>16.334400000000002</v>
      </c>
      <c r="E401" s="2">
        <f t="shared" si="48"/>
        <v>16.347299999999997</v>
      </c>
      <c r="F401" s="2">
        <f t="shared" si="41"/>
        <v>16.575250000000004</v>
      </c>
      <c r="G401" s="2">
        <f t="shared" si="43"/>
        <v>17.745740000000001</v>
      </c>
      <c r="H401" s="2">
        <f t="shared" si="47"/>
        <v>17.274225000000019</v>
      </c>
      <c r="I401" s="2">
        <f t="array" ref="I401">SUMPRODUCT(B385:B404, (ROW(B385:B404)-ROW(B385)+1)) / (20*21/2)</f>
        <v>16.448452380952382</v>
      </c>
      <c r="J401" s="2">
        <f t="shared" si="42"/>
        <v>16.706343934044867</v>
      </c>
      <c r="K401" s="2">
        <f t="shared" si="44"/>
        <v>17.279082083329122</v>
      </c>
    </row>
    <row r="402" spans="1:11" ht="13.5" x14ac:dyDescent="0.25">
      <c r="A402" s="3">
        <f>TITRES_STAT!B405</f>
        <v>42591</v>
      </c>
      <c r="B402" s="5">
        <f>TITRES_STAT!D405</f>
        <v>16.581</v>
      </c>
      <c r="C402" s="2">
        <f t="shared" si="45"/>
        <v>0</v>
      </c>
      <c r="D402" s="2">
        <f t="shared" si="46"/>
        <v>16.416600000000003</v>
      </c>
      <c r="E402" s="2">
        <f t="shared" si="48"/>
        <v>16.340499999999999</v>
      </c>
      <c r="F402" s="2">
        <f t="shared" si="41"/>
        <v>16.520100000000006</v>
      </c>
      <c r="G402" s="2">
        <f t="shared" si="43"/>
        <v>17.70194</v>
      </c>
      <c r="H402" s="2">
        <f t="shared" si="47"/>
        <v>17.274230000000021</v>
      </c>
      <c r="I402" s="2">
        <f t="array" ref="I402">SUMPRODUCT(B386:B405, (ROW(B386:B405)-ROW(B386)+1)) / (20*21/2)</f>
        <v>16.457314285714286</v>
      </c>
      <c r="J402" s="2">
        <f t="shared" si="42"/>
        <v>16.694406416516784</v>
      </c>
      <c r="K402" s="2">
        <f t="shared" si="44"/>
        <v>17.251706315355431</v>
      </c>
    </row>
    <row r="403" spans="1:11" ht="13.5" x14ac:dyDescent="0.25">
      <c r="A403" s="3">
        <f>TITRES_STAT!B406</f>
        <v>42592</v>
      </c>
      <c r="B403" s="5">
        <f>TITRES_STAT!D406</f>
        <v>16.581</v>
      </c>
      <c r="C403" s="2">
        <f t="shared" si="45"/>
        <v>0</v>
      </c>
      <c r="D403" s="2">
        <f t="shared" si="46"/>
        <v>16.498800000000003</v>
      </c>
      <c r="E403" s="2">
        <f t="shared" si="48"/>
        <v>16.3337</v>
      </c>
      <c r="F403" s="2">
        <f t="shared" si="41"/>
        <v>16.491350000000008</v>
      </c>
      <c r="G403" s="2">
        <f t="shared" si="43"/>
        <v>17.65814</v>
      </c>
      <c r="H403" s="2">
        <f t="shared" si="47"/>
        <v>17.274235000000022</v>
      </c>
      <c r="I403" s="2">
        <f t="array" ref="I403">SUMPRODUCT(B387:B406, (ROW(B387:B406)-ROW(B387)+1)) / (20*21/2)</f>
        <v>16.4665</v>
      </c>
      <c r="J403" s="2">
        <f t="shared" si="42"/>
        <v>16.683605805419948</v>
      </c>
      <c r="K403" s="2">
        <f t="shared" si="44"/>
        <v>17.225404106910119</v>
      </c>
    </row>
    <row r="404" spans="1:11" ht="13.5" x14ac:dyDescent="0.25">
      <c r="A404" s="3">
        <f>TITRES_STAT!B407</f>
        <v>42593</v>
      </c>
      <c r="B404" s="5">
        <f>TITRES_STAT!D407</f>
        <v>16.581</v>
      </c>
      <c r="C404" s="2">
        <f t="shared" si="45"/>
        <v>0</v>
      </c>
      <c r="D404" s="2">
        <f t="shared" si="46"/>
        <v>16.581</v>
      </c>
      <c r="E404" s="2">
        <f t="shared" si="48"/>
        <v>16.375499999999999</v>
      </c>
      <c r="F404" s="2">
        <f t="shared" ref="F404:F467" si="49">AVERAGE(B385:B404)</f>
        <v>16.487950000000009</v>
      </c>
      <c r="G404" s="2">
        <f t="shared" si="43"/>
        <v>17.614340000000002</v>
      </c>
      <c r="H404" s="2">
        <f t="shared" si="47"/>
        <v>17.27456500000002</v>
      </c>
      <c r="I404" s="2">
        <f t="array" ref="I404">SUMPRODUCT(B388:B407, (ROW(B388:B407)-ROW(B388)+1)) / (20*21/2)</f>
        <v>16.476009523809523</v>
      </c>
      <c r="J404" s="2">
        <f t="shared" si="42"/>
        <v>16.67383382395138</v>
      </c>
      <c r="K404" s="2">
        <f t="shared" si="44"/>
        <v>17.200133357619524</v>
      </c>
    </row>
    <row r="405" spans="1:11" ht="13.5" x14ac:dyDescent="0.25">
      <c r="A405" s="3">
        <f>TITRES_STAT!B408</f>
        <v>42594</v>
      </c>
      <c r="B405" s="5">
        <f>TITRES_STAT!D408</f>
        <v>16.581</v>
      </c>
      <c r="C405" s="2">
        <f t="shared" si="45"/>
        <v>0</v>
      </c>
      <c r="D405" s="2">
        <f t="shared" si="46"/>
        <v>16.581</v>
      </c>
      <c r="E405" s="2">
        <f t="shared" si="48"/>
        <v>16.416599999999999</v>
      </c>
      <c r="F405" s="2">
        <f t="shared" si="49"/>
        <v>16.484550000000006</v>
      </c>
      <c r="G405" s="2">
        <f t="shared" si="43"/>
        <v>17.570540000000005</v>
      </c>
      <c r="H405" s="2">
        <f t="shared" si="47"/>
        <v>17.273615000000021</v>
      </c>
      <c r="I405" s="2">
        <f t="array" ref="I405">SUMPRODUCT(B389:B408, (ROW(B389:B408)-ROW(B389)+1)) / (20*21/2)</f>
        <v>16.485842857142856</v>
      </c>
      <c r="J405" s="2">
        <f t="shared" ref="J405:J468" si="50">$J$4*B405+J404*(1-$J$4)</f>
        <v>16.664992507384582</v>
      </c>
      <c r="K405" s="2">
        <f t="shared" si="44"/>
        <v>17.175853618105034</v>
      </c>
    </row>
    <row r="406" spans="1:11" ht="13.5" x14ac:dyDescent="0.25">
      <c r="A406" s="3">
        <f>TITRES_STAT!B409</f>
        <v>42597</v>
      </c>
      <c r="B406" s="5">
        <f>TITRES_STAT!D409</f>
        <v>16.581</v>
      </c>
      <c r="C406" s="2">
        <f t="shared" si="45"/>
        <v>0</v>
      </c>
      <c r="D406" s="2">
        <f t="shared" si="46"/>
        <v>16.581</v>
      </c>
      <c r="E406" s="2">
        <f t="shared" si="48"/>
        <v>16.457699999999999</v>
      </c>
      <c r="F406" s="2">
        <f t="shared" si="49"/>
        <v>16.481150000000007</v>
      </c>
      <c r="G406" s="2">
        <f t="shared" si="43"/>
        <v>17.520540000000004</v>
      </c>
      <c r="H406" s="2">
        <f t="shared" si="47"/>
        <v>17.276415000000021</v>
      </c>
      <c r="I406" s="2">
        <f t="array" ref="I406">SUMPRODUCT(B390:B409, (ROW(B390:B409)-ROW(B390)+1)) / (20*21/2)</f>
        <v>16.495999999999999</v>
      </c>
      <c r="J406" s="2">
        <f t="shared" si="50"/>
        <v>16.656993220967003</v>
      </c>
      <c r="K406" s="2">
        <f t="shared" si="44"/>
        <v>17.152526025238171</v>
      </c>
    </row>
    <row r="407" spans="1:11" ht="13.5" x14ac:dyDescent="0.25">
      <c r="A407" s="3">
        <f>TITRES_STAT!B410</f>
        <v>42598</v>
      </c>
      <c r="B407" s="5">
        <f>TITRES_STAT!D410</f>
        <v>16.581</v>
      </c>
      <c r="C407" s="2">
        <f t="shared" si="45"/>
        <v>0</v>
      </c>
      <c r="D407" s="2">
        <f t="shared" si="46"/>
        <v>16.581</v>
      </c>
      <c r="E407" s="2">
        <f t="shared" si="48"/>
        <v>16.498799999999999</v>
      </c>
      <c r="F407" s="2">
        <f t="shared" si="49"/>
        <v>16.477750000000004</v>
      </c>
      <c r="G407" s="2">
        <f t="shared" si="43"/>
        <v>17.470540000000007</v>
      </c>
      <c r="H407" s="2">
        <f t="shared" si="47"/>
        <v>17.279215000000018</v>
      </c>
      <c r="I407" s="2">
        <f t="array" ref="I407">SUMPRODUCT(B391:B410, (ROW(B391:B410)-ROW(B391)+1)) / (20*21/2)</f>
        <v>16.506480952380951</v>
      </c>
      <c r="J407" s="2">
        <f t="shared" si="50"/>
        <v>16.649755771351096</v>
      </c>
      <c r="K407" s="2">
        <f t="shared" si="44"/>
        <v>17.130113239934712</v>
      </c>
    </row>
    <row r="408" spans="1:11" ht="13.5" x14ac:dyDescent="0.25">
      <c r="A408" s="3">
        <f>TITRES_STAT!B411</f>
        <v>42599</v>
      </c>
      <c r="B408" s="5">
        <f>TITRES_STAT!D411</f>
        <v>16.581</v>
      </c>
      <c r="C408" s="2">
        <f t="shared" si="45"/>
        <v>0</v>
      </c>
      <c r="D408" s="2">
        <f t="shared" si="46"/>
        <v>16.581</v>
      </c>
      <c r="E408" s="2">
        <f t="shared" si="48"/>
        <v>16.539899999999999</v>
      </c>
      <c r="F408" s="2">
        <f t="shared" si="49"/>
        <v>16.474350000000005</v>
      </c>
      <c r="G408" s="2">
        <f t="shared" si="43"/>
        <v>17.420540000000003</v>
      </c>
      <c r="H408" s="2">
        <f t="shared" si="47"/>
        <v>17.279875000000018</v>
      </c>
      <c r="I408" s="2">
        <f t="array" ref="I408">SUMPRODUCT(B392:B411, (ROW(B392:B411)-ROW(B392)+1)) / (20*21/2)</f>
        <v>16.517285714285716</v>
      </c>
      <c r="J408" s="2">
        <f t="shared" si="50"/>
        <v>16.643207602650989</v>
      </c>
      <c r="K408" s="2">
        <f t="shared" si="44"/>
        <v>17.108579387388254</v>
      </c>
    </row>
    <row r="409" spans="1:11" ht="13.5" x14ac:dyDescent="0.25">
      <c r="A409" s="3">
        <f>TITRES_STAT!B412</f>
        <v>42600</v>
      </c>
      <c r="B409" s="5">
        <f>TITRES_STAT!D412</f>
        <v>16.581</v>
      </c>
      <c r="C409" s="2">
        <f t="shared" si="45"/>
        <v>0</v>
      </c>
      <c r="D409" s="2">
        <f t="shared" si="46"/>
        <v>16.581</v>
      </c>
      <c r="E409" s="2">
        <f t="shared" si="48"/>
        <v>16.580999999999996</v>
      </c>
      <c r="F409" s="2">
        <f t="shared" si="49"/>
        <v>16.470950000000002</v>
      </c>
      <c r="G409" s="2">
        <f t="shared" si="43"/>
        <v>17.370540000000002</v>
      </c>
      <c r="H409" s="2">
        <f t="shared" si="47"/>
        <v>17.280535000000018</v>
      </c>
      <c r="I409" s="2">
        <f t="array" ref="I409">SUMPRODUCT(B393:B412, (ROW(B393:B412)-ROW(B393)+1)) / (20*21/2)</f>
        <v>16.528414285714284</v>
      </c>
      <c r="J409" s="2">
        <f t="shared" si="50"/>
        <v>16.63728306906518</v>
      </c>
      <c r="K409" s="2">
        <f t="shared" si="44"/>
        <v>17.087889999647537</v>
      </c>
    </row>
    <row r="410" spans="1:11" ht="13.5" x14ac:dyDescent="0.25">
      <c r="A410" s="3">
        <f>TITRES_STAT!B413</f>
        <v>42601</v>
      </c>
      <c r="B410" s="5">
        <f>TITRES_STAT!D413</f>
        <v>16.581</v>
      </c>
      <c r="C410" s="2">
        <f t="shared" si="45"/>
        <v>0</v>
      </c>
      <c r="D410" s="2">
        <f t="shared" si="46"/>
        <v>16.581</v>
      </c>
      <c r="E410" s="2">
        <f t="shared" si="48"/>
        <v>16.580999999999996</v>
      </c>
      <c r="F410" s="2">
        <f t="shared" si="49"/>
        <v>16.467550000000003</v>
      </c>
      <c r="G410" s="2">
        <f t="shared" si="43"/>
        <v>17.320540000000005</v>
      </c>
      <c r="H410" s="2">
        <f t="shared" si="47"/>
        <v>17.281195000000018</v>
      </c>
      <c r="I410" s="2">
        <f t="array" ref="I410">SUMPRODUCT(B394:B413, (ROW(B394:B413)-ROW(B394)+1)) / (20*21/2)</f>
        <v>16.539866666666668</v>
      </c>
      <c r="J410" s="2">
        <f t="shared" si="50"/>
        <v>16.631922776773258</v>
      </c>
      <c r="K410" s="2">
        <f t="shared" si="44"/>
        <v>17.068011960445673</v>
      </c>
    </row>
    <row r="411" spans="1:11" ht="13.5" x14ac:dyDescent="0.25">
      <c r="A411" s="3">
        <f>TITRES_STAT!B414</f>
        <v>42604</v>
      </c>
      <c r="B411" s="5">
        <f>TITRES_STAT!D414</f>
        <v>16.581</v>
      </c>
      <c r="C411" s="2">
        <f t="shared" si="45"/>
        <v>0</v>
      </c>
      <c r="D411" s="2">
        <f t="shared" si="46"/>
        <v>16.581</v>
      </c>
      <c r="E411" s="2">
        <f t="shared" si="48"/>
        <v>16.580999999999996</v>
      </c>
      <c r="F411" s="2">
        <f t="shared" si="49"/>
        <v>16.46415</v>
      </c>
      <c r="G411" s="2">
        <f t="shared" si="43"/>
        <v>17.270540000000004</v>
      </c>
      <c r="H411" s="2">
        <f t="shared" si="47"/>
        <v>17.281855000000018</v>
      </c>
      <c r="I411" s="2">
        <f t="array" ref="I411">SUMPRODUCT(B395:B414, (ROW(B395:B414)-ROW(B395)+1)) / (20*21/2)</f>
        <v>16.551642857142859</v>
      </c>
      <c r="J411" s="2">
        <f t="shared" si="50"/>
        <v>16.627072988509138</v>
      </c>
      <c r="K411" s="2">
        <f t="shared" si="44"/>
        <v>17.048913452192902</v>
      </c>
    </row>
    <row r="412" spans="1:11" ht="13.5" x14ac:dyDescent="0.25">
      <c r="A412" s="3">
        <f>TITRES_STAT!B415</f>
        <v>42605</v>
      </c>
      <c r="B412" s="5">
        <f>TITRES_STAT!D415</f>
        <v>16.581</v>
      </c>
      <c r="C412" s="2">
        <f t="shared" si="45"/>
        <v>0</v>
      </c>
      <c r="D412" s="2">
        <f t="shared" si="46"/>
        <v>16.581</v>
      </c>
      <c r="E412" s="2">
        <f t="shared" si="48"/>
        <v>16.580999999999996</v>
      </c>
      <c r="F412" s="2">
        <f t="shared" si="49"/>
        <v>16.460749999999997</v>
      </c>
      <c r="G412" s="2">
        <f t="shared" si="43"/>
        <v>17.220540000000003</v>
      </c>
      <c r="H412" s="2">
        <f t="shared" si="47"/>
        <v>17.282515000000018</v>
      </c>
      <c r="I412" s="2">
        <f t="array" ref="I412">SUMPRODUCT(B396:B415, (ROW(B396:B415)-ROW(B396)+1)) / (20*21/2)</f>
        <v>16.561428571428571</v>
      </c>
      <c r="J412" s="2">
        <f t="shared" si="50"/>
        <v>16.622685084841599</v>
      </c>
      <c r="K412" s="2">
        <f t="shared" si="44"/>
        <v>17.030563905048083</v>
      </c>
    </row>
    <row r="413" spans="1:11" ht="13.5" x14ac:dyDescent="0.25">
      <c r="A413" s="3">
        <f>TITRES_STAT!B416</f>
        <v>42606</v>
      </c>
      <c r="B413" s="5">
        <f>TITRES_STAT!D416</f>
        <v>16.581</v>
      </c>
      <c r="C413" s="2">
        <f t="shared" si="45"/>
        <v>0</v>
      </c>
      <c r="D413" s="2">
        <f t="shared" si="46"/>
        <v>16.581</v>
      </c>
      <c r="E413" s="2">
        <f t="shared" si="48"/>
        <v>16.580999999999996</v>
      </c>
      <c r="F413" s="2">
        <f t="shared" si="49"/>
        <v>16.457349999999998</v>
      </c>
      <c r="G413" s="2">
        <f t="shared" si="43"/>
        <v>17.170540000000003</v>
      </c>
      <c r="H413" s="2">
        <f t="shared" si="47"/>
        <v>17.283175000000018</v>
      </c>
      <c r="I413" s="2">
        <f t="array" ref="I413">SUMPRODUCT(B397:B416, (ROW(B397:B416)-ROW(B397)+1)) / (20*21/2)</f>
        <v>16.569257142857143</v>
      </c>
      <c r="J413" s="2">
        <f t="shared" si="50"/>
        <v>16.618715076761447</v>
      </c>
      <c r="K413" s="2">
        <f t="shared" si="44"/>
        <v>17.012933947987374</v>
      </c>
    </row>
    <row r="414" spans="1:11" ht="13.5" x14ac:dyDescent="0.25">
      <c r="A414" s="3">
        <f>TITRES_STAT!B417</f>
        <v>42607</v>
      </c>
      <c r="B414" s="5">
        <f>TITRES_STAT!D417</f>
        <v>16.581</v>
      </c>
      <c r="C414" s="2">
        <f t="shared" si="45"/>
        <v>0</v>
      </c>
      <c r="D414" s="2">
        <f t="shared" si="46"/>
        <v>16.581</v>
      </c>
      <c r="E414" s="2">
        <f t="shared" si="48"/>
        <v>16.580999999999996</v>
      </c>
      <c r="F414" s="2">
        <f t="shared" si="49"/>
        <v>16.478249999999999</v>
      </c>
      <c r="G414" s="2">
        <f t="shared" si="43"/>
        <v>17.13766</v>
      </c>
      <c r="H414" s="2">
        <f t="shared" si="47"/>
        <v>17.283835000000018</v>
      </c>
      <c r="I414" s="2">
        <f t="array" ref="I414">SUMPRODUCT(B398:B417, (ROW(B398:B417)-ROW(B398)+1)) / (20*21/2)</f>
        <v>16.575128571428571</v>
      </c>
      <c r="J414" s="2">
        <f t="shared" si="50"/>
        <v>16.615123164688928</v>
      </c>
      <c r="K414" s="2">
        <f t="shared" si="44"/>
        <v>16.995995361791792</v>
      </c>
    </row>
    <row r="415" spans="1:11" ht="13.5" x14ac:dyDescent="0.25">
      <c r="A415" s="3">
        <f>TITRES_STAT!B418</f>
        <v>42608</v>
      </c>
      <c r="B415" s="5">
        <f>TITRES_STAT!D418</f>
        <v>16.581</v>
      </c>
      <c r="C415" s="2">
        <f t="shared" si="45"/>
        <v>0</v>
      </c>
      <c r="D415" s="2">
        <f t="shared" si="46"/>
        <v>16.581</v>
      </c>
      <c r="E415" s="2">
        <f t="shared" si="48"/>
        <v>16.580999999999996</v>
      </c>
      <c r="F415" s="2">
        <f t="shared" si="49"/>
        <v>16.498799999999999</v>
      </c>
      <c r="G415" s="2">
        <f t="shared" si="43"/>
        <v>17.104780000000002</v>
      </c>
      <c r="H415" s="2">
        <f t="shared" si="47"/>
        <v>17.284495000000014</v>
      </c>
      <c r="I415" s="2">
        <f t="array" ref="I415">SUMPRODUCT(B399:B418, (ROW(B399:B418)-ROW(B399)+1)) / (20*21/2)</f>
        <v>16.579042857142859</v>
      </c>
      <c r="J415" s="2">
        <f t="shared" si="50"/>
        <v>16.611873339480457</v>
      </c>
      <c r="K415" s="2">
        <f t="shared" si="44"/>
        <v>16.979721033878388</v>
      </c>
    </row>
    <row r="416" spans="1:11" ht="13.5" x14ac:dyDescent="0.25">
      <c r="A416" s="3">
        <f>TITRES_STAT!B419</f>
        <v>42611</v>
      </c>
      <c r="B416" s="5">
        <f>TITRES_STAT!D419</f>
        <v>16.581</v>
      </c>
      <c r="C416" s="2">
        <f t="shared" si="45"/>
        <v>0</v>
      </c>
      <c r="D416" s="2">
        <f t="shared" si="46"/>
        <v>16.581</v>
      </c>
      <c r="E416" s="2">
        <f t="shared" si="48"/>
        <v>16.580999999999996</v>
      </c>
      <c r="F416" s="2">
        <f t="shared" si="49"/>
        <v>16.519349999999999</v>
      </c>
      <c r="G416" s="2">
        <f t="shared" si="43"/>
        <v>17.071900000000003</v>
      </c>
      <c r="H416" s="2">
        <f t="shared" si="47"/>
        <v>17.285155000000017</v>
      </c>
      <c r="I416" s="2">
        <f t="array" ref="I416">SUMPRODUCT(B400:B419, (ROW(B400:B419)-ROW(B400)+1)) / (20*21/2)</f>
        <v>16.581</v>
      </c>
      <c r="J416" s="2">
        <f t="shared" si="50"/>
        <v>16.608933021434698</v>
      </c>
      <c r="K416" s="2">
        <f t="shared" si="44"/>
        <v>16.964084914902763</v>
      </c>
    </row>
    <row r="417" spans="1:11" ht="13.5" x14ac:dyDescent="0.25">
      <c r="A417" s="3">
        <f>TITRES_STAT!B420</f>
        <v>42612</v>
      </c>
      <c r="B417" s="5">
        <f>TITRES_STAT!D420</f>
        <v>16.581</v>
      </c>
      <c r="C417" s="2">
        <f t="shared" si="45"/>
        <v>0</v>
      </c>
      <c r="D417" s="2">
        <f t="shared" si="46"/>
        <v>16.581</v>
      </c>
      <c r="E417" s="2">
        <f t="shared" si="48"/>
        <v>16.580999999999996</v>
      </c>
      <c r="F417" s="2">
        <f t="shared" si="49"/>
        <v>16.539899999999999</v>
      </c>
      <c r="G417" s="2">
        <f t="shared" si="43"/>
        <v>17.039020000000004</v>
      </c>
      <c r="H417" s="2">
        <f t="shared" si="47"/>
        <v>17.285815000000014</v>
      </c>
      <c r="I417" s="2">
        <f t="array" ref="I417">SUMPRODUCT(B401:B420, (ROW(B401:B420)-ROW(B401)+1)) / (20*21/2)</f>
        <v>16.626619047619048</v>
      </c>
      <c r="J417" s="2">
        <f t="shared" si="50"/>
        <v>16.606272733679013</v>
      </c>
      <c r="K417" s="2">
        <f t="shared" si="44"/>
        <v>16.94906197706344</v>
      </c>
    </row>
    <row r="418" spans="1:11" ht="13.5" x14ac:dyDescent="0.25">
      <c r="A418" s="3">
        <f>TITRES_STAT!B421</f>
        <v>42613</v>
      </c>
      <c r="B418" s="5">
        <f>TITRES_STAT!D421</f>
        <v>16.581</v>
      </c>
      <c r="C418" s="2">
        <f t="shared" si="45"/>
        <v>0</v>
      </c>
      <c r="D418" s="2">
        <f t="shared" si="46"/>
        <v>16.581</v>
      </c>
      <c r="E418" s="2">
        <f t="shared" si="48"/>
        <v>16.580999999999996</v>
      </c>
      <c r="F418" s="2">
        <f t="shared" si="49"/>
        <v>16.560449999999999</v>
      </c>
      <c r="G418" s="2">
        <f t="shared" si="43"/>
        <v>17.006140000000006</v>
      </c>
      <c r="H418" s="2">
        <f t="shared" si="47"/>
        <v>17.28647500000001</v>
      </c>
      <c r="I418" s="2">
        <f t="array" ref="I418">SUMPRODUCT(B402:B421, (ROW(B402:B421)-ROW(B402)+1)) / (20*21/2)</f>
        <v>16.669957142857143</v>
      </c>
      <c r="J418" s="2">
        <f t="shared" si="50"/>
        <v>16.603865806661965</v>
      </c>
      <c r="K418" s="2">
        <f t="shared" si="44"/>
        <v>16.934628174041343</v>
      </c>
    </row>
    <row r="419" spans="1:11" ht="13.5" x14ac:dyDescent="0.25">
      <c r="A419" s="3">
        <f>TITRES_STAT!B422</f>
        <v>42614</v>
      </c>
      <c r="B419" s="5">
        <f>TITRES_STAT!D422</f>
        <v>16.581</v>
      </c>
      <c r="C419" s="2">
        <f t="shared" si="45"/>
        <v>0</v>
      </c>
      <c r="D419" s="2">
        <f t="shared" si="46"/>
        <v>16.581</v>
      </c>
      <c r="E419" s="2">
        <f t="shared" si="48"/>
        <v>16.580999999999996</v>
      </c>
      <c r="F419" s="2">
        <f t="shared" si="49"/>
        <v>16.581</v>
      </c>
      <c r="G419" s="2">
        <f t="shared" si="43"/>
        <v>16.973260000000007</v>
      </c>
      <c r="H419" s="2">
        <f t="shared" si="47"/>
        <v>17.287135000000013</v>
      </c>
      <c r="I419" s="2">
        <f t="array" ref="I419">SUMPRODUCT(B403:B422, (ROW(B403:B422)-ROW(B403)+1)) / (20*21/2)</f>
        <v>16.717585714285715</v>
      </c>
      <c r="J419" s="2">
        <f t="shared" si="50"/>
        <v>16.601688110789397</v>
      </c>
      <c r="K419" s="2">
        <f t="shared" si="44"/>
        <v>16.920760402510311</v>
      </c>
    </row>
    <row r="420" spans="1:11" ht="13.5" x14ac:dyDescent="0.25">
      <c r="A420" s="3">
        <f>TITRES_STAT!B423</f>
        <v>42615</v>
      </c>
      <c r="B420" s="5">
        <f>TITRES_STAT!D423</f>
        <v>17.059999999999999</v>
      </c>
      <c r="C420" s="2">
        <f t="shared" si="45"/>
        <v>0.4789999999999992</v>
      </c>
      <c r="D420" s="2">
        <f t="shared" si="46"/>
        <v>16.6768</v>
      </c>
      <c r="E420" s="2">
        <f t="shared" si="48"/>
        <v>16.628899999999998</v>
      </c>
      <c r="F420" s="2">
        <f t="shared" si="49"/>
        <v>16.604949999999999</v>
      </c>
      <c r="G420" s="2">
        <f t="shared" si="43"/>
        <v>16.949960000000004</v>
      </c>
      <c r="H420" s="2">
        <f t="shared" si="47"/>
        <v>17.29019000000001</v>
      </c>
      <c r="I420" s="2">
        <f t="array" ref="I420">SUMPRODUCT(B404:B423, (ROW(B404:B423)-ROW(B404)+1)) / (20*21/2)</f>
        <v>16.713652380952382</v>
      </c>
      <c r="J420" s="2">
        <f t="shared" si="50"/>
        <v>16.645336862142788</v>
      </c>
      <c r="K420" s="2">
        <f t="shared" si="44"/>
        <v>16.926220778882456</v>
      </c>
    </row>
    <row r="421" spans="1:11" ht="13.5" x14ac:dyDescent="0.25">
      <c r="A421" s="3">
        <f>TITRES_STAT!B424</f>
        <v>42618</v>
      </c>
      <c r="B421" s="5">
        <f>TITRES_STAT!D424</f>
        <v>17.059999999999999</v>
      </c>
      <c r="C421" s="2">
        <f t="shared" si="45"/>
        <v>0</v>
      </c>
      <c r="D421" s="2">
        <f t="shared" si="46"/>
        <v>16.772600000000001</v>
      </c>
      <c r="E421" s="2">
        <f t="shared" si="48"/>
        <v>16.6768</v>
      </c>
      <c r="F421" s="2">
        <f t="shared" si="49"/>
        <v>16.628899999999998</v>
      </c>
      <c r="G421" s="2">
        <f t="shared" si="43"/>
        <v>16.926660000000005</v>
      </c>
      <c r="H421" s="2">
        <f t="shared" si="47"/>
        <v>17.293245000000006</v>
      </c>
      <c r="I421" s="2">
        <f t="array" ref="I421">SUMPRODUCT(B405:B424, (ROW(B405:B424)-ROW(B405)+1)) / (20*21/2)</f>
        <v>16.7807</v>
      </c>
      <c r="J421" s="2">
        <f t="shared" si="50"/>
        <v>16.68482858955776</v>
      </c>
      <c r="K421" s="2">
        <f t="shared" si="44"/>
        <v>16.931467022847851</v>
      </c>
    </row>
    <row r="422" spans="1:11" ht="13.5" x14ac:dyDescent="0.25">
      <c r="A422" s="3">
        <f>TITRES_STAT!B425</f>
        <v>42619</v>
      </c>
      <c r="B422" s="5">
        <f>TITRES_STAT!D425</f>
        <v>17.129000000000001</v>
      </c>
      <c r="C422" s="2">
        <f t="shared" si="45"/>
        <v>6.9000000000002615E-2</v>
      </c>
      <c r="D422" s="2">
        <f t="shared" si="46"/>
        <v>16.882200000000001</v>
      </c>
      <c r="E422" s="2">
        <f t="shared" si="48"/>
        <v>16.7316</v>
      </c>
      <c r="F422" s="2">
        <f t="shared" si="49"/>
        <v>16.656299999999998</v>
      </c>
      <c r="G422" s="2">
        <f t="shared" si="43"/>
        <v>16.904740000000007</v>
      </c>
      <c r="H422" s="2">
        <f t="shared" si="47"/>
        <v>17.296645000000005</v>
      </c>
      <c r="I422" s="2">
        <f t="array" ref="I422">SUMPRODUCT(B406:B425, (ROW(B406:B425)-ROW(B406)+1)) / (20*21/2)</f>
        <v>16.844028571428574</v>
      </c>
      <c r="J422" s="2">
        <f t="shared" si="50"/>
        <v>16.727130628647497</v>
      </c>
      <c r="K422" s="2">
        <f t="shared" si="44"/>
        <v>16.939213414108721</v>
      </c>
    </row>
    <row r="423" spans="1:11" ht="13.5" x14ac:dyDescent="0.25">
      <c r="A423" s="3">
        <f>TITRES_STAT!B426</f>
        <v>42620</v>
      </c>
      <c r="B423" s="5">
        <f>TITRES_STAT!D426</f>
        <v>16.614999999999998</v>
      </c>
      <c r="C423" s="2">
        <f t="shared" si="45"/>
        <v>-0.5140000000000029</v>
      </c>
      <c r="D423" s="2">
        <f t="shared" si="46"/>
        <v>16.888999999999999</v>
      </c>
      <c r="E423" s="2">
        <f t="shared" si="48"/>
        <v>16.734999999999999</v>
      </c>
      <c r="F423" s="2">
        <f t="shared" si="49"/>
        <v>16.657999999999998</v>
      </c>
      <c r="G423" s="2">
        <f t="shared" si="43"/>
        <v>16.872540000000004</v>
      </c>
      <c r="H423" s="2">
        <f t="shared" si="47"/>
        <v>17.295830000000002</v>
      </c>
      <c r="I423" s="2">
        <f t="array" ref="I423">SUMPRODUCT(B407:B426, (ROW(B407:B426)-ROW(B407)+1)) / (20*21/2)</f>
        <v>16.903638095238094</v>
      </c>
      <c r="J423" s="2">
        <f t="shared" si="50"/>
        <v>16.716451521157261</v>
      </c>
      <c r="K423" s="2">
        <f t="shared" si="44"/>
        <v>16.926499162575048</v>
      </c>
    </row>
    <row r="424" spans="1:11" ht="13.5" x14ac:dyDescent="0.25">
      <c r="A424" s="3">
        <f>TITRES_STAT!B427</f>
        <v>42621</v>
      </c>
      <c r="B424" s="5">
        <f>TITRES_STAT!D427</f>
        <v>17.361999999999998</v>
      </c>
      <c r="C424" s="2">
        <f t="shared" si="45"/>
        <v>0.74699999999999989</v>
      </c>
      <c r="D424" s="2">
        <f t="shared" si="46"/>
        <v>17.045199999999998</v>
      </c>
      <c r="E424" s="2">
        <f t="shared" si="48"/>
        <v>16.813099999999999</v>
      </c>
      <c r="F424" s="2">
        <f t="shared" si="49"/>
        <v>16.697049999999997</v>
      </c>
      <c r="G424" s="2">
        <f t="shared" si="43"/>
        <v>16.855280000000004</v>
      </c>
      <c r="H424" s="2">
        <f t="shared" si="47"/>
        <v>17.298750000000002</v>
      </c>
      <c r="I424" s="2">
        <f t="array" ref="I424">SUMPRODUCT(B408:B427, (ROW(B408:B427)-ROW(B408)+1)) / (20*21/2)</f>
        <v>16.956957142857146</v>
      </c>
      <c r="J424" s="2">
        <f t="shared" si="50"/>
        <v>16.777932328666093</v>
      </c>
      <c r="K424" s="2">
        <f t="shared" si="44"/>
        <v>16.943577626787793</v>
      </c>
    </row>
    <row r="425" spans="1:11" ht="13.5" x14ac:dyDescent="0.25">
      <c r="A425" s="3">
        <f>TITRES_STAT!B428</f>
        <v>42622</v>
      </c>
      <c r="B425" s="5">
        <f>TITRES_STAT!D428</f>
        <v>17.361999999999998</v>
      </c>
      <c r="C425" s="2">
        <f t="shared" si="45"/>
        <v>0</v>
      </c>
      <c r="D425" s="2">
        <f t="shared" si="46"/>
        <v>17.105599999999999</v>
      </c>
      <c r="E425" s="2">
        <f t="shared" si="48"/>
        <v>16.891200000000001</v>
      </c>
      <c r="F425" s="2">
        <f t="shared" si="49"/>
        <v>16.7361</v>
      </c>
      <c r="G425" s="2">
        <f t="shared" si="43"/>
        <v>16.838020000000007</v>
      </c>
      <c r="H425" s="2">
        <f t="shared" si="47"/>
        <v>17.301670000000005</v>
      </c>
      <c r="I425" s="2">
        <f t="array" ref="I425">SUMPRODUCT(B409:B428, (ROW(B409:B428)-ROW(B409)+1)) / (20*21/2)</f>
        <v>17.006685714285712</v>
      </c>
      <c r="J425" s="2">
        <f t="shared" si="50"/>
        <v>16.833557821174082</v>
      </c>
      <c r="K425" s="2">
        <f t="shared" si="44"/>
        <v>16.959986347305918</v>
      </c>
    </row>
    <row r="426" spans="1:11" ht="13.5" x14ac:dyDescent="0.25">
      <c r="A426" s="3">
        <f>TITRES_STAT!B429</f>
        <v>42627</v>
      </c>
      <c r="B426" s="5">
        <f>TITRES_STAT!D429</f>
        <v>17.361999999999998</v>
      </c>
      <c r="C426" s="2">
        <f t="shared" si="45"/>
        <v>0</v>
      </c>
      <c r="D426" s="2">
        <f t="shared" si="46"/>
        <v>17.165999999999997</v>
      </c>
      <c r="E426" s="2">
        <f t="shared" si="48"/>
        <v>16.969299999999997</v>
      </c>
      <c r="F426" s="2">
        <f t="shared" si="49"/>
        <v>16.775150000000004</v>
      </c>
      <c r="G426" s="2">
        <f t="shared" si="43"/>
        <v>16.820760000000003</v>
      </c>
      <c r="H426" s="2">
        <f t="shared" si="47"/>
        <v>17.306235000000001</v>
      </c>
      <c r="I426" s="2">
        <f t="array" ref="I426">SUMPRODUCT(B410:B429, (ROW(B410:B429)-ROW(B410)+1)) / (20*21/2)</f>
        <v>17.052823809523808</v>
      </c>
      <c r="J426" s="2">
        <f t="shared" si="50"/>
        <v>16.883885647728931</v>
      </c>
      <c r="K426" s="2">
        <f t="shared" si="44"/>
        <v>16.975751588588039</v>
      </c>
    </row>
    <row r="427" spans="1:11" ht="13.5" x14ac:dyDescent="0.25">
      <c r="A427" s="3">
        <f>TITRES_STAT!B430</f>
        <v>42628</v>
      </c>
      <c r="B427" s="5">
        <f>TITRES_STAT!D430</f>
        <v>17.335000000000001</v>
      </c>
      <c r="C427" s="2">
        <f t="shared" si="45"/>
        <v>-2.699999999999747E-2</v>
      </c>
      <c r="D427" s="2">
        <f t="shared" si="46"/>
        <v>17.2072</v>
      </c>
      <c r="E427" s="2">
        <f t="shared" si="48"/>
        <v>17.044699999999999</v>
      </c>
      <c r="F427" s="2">
        <f t="shared" si="49"/>
        <v>16.812850000000001</v>
      </c>
      <c r="G427" s="2">
        <f t="shared" si="43"/>
        <v>16.802960000000006</v>
      </c>
      <c r="H427" s="2">
        <f t="shared" si="47"/>
        <v>17.310665</v>
      </c>
      <c r="I427" s="2">
        <f t="array" ref="I427">SUMPRODUCT(B411:B430, (ROW(B411:B430)-ROW(B411)+1)) / (20*21/2)</f>
        <v>17.023561904761905</v>
      </c>
      <c r="J427" s="2">
        <f t="shared" si="50"/>
        <v>16.926848919373796</v>
      </c>
      <c r="K427" s="2">
        <f t="shared" si="44"/>
        <v>16.989839761584587</v>
      </c>
    </row>
    <row r="428" spans="1:11" ht="13.5" x14ac:dyDescent="0.25">
      <c r="A428" s="3">
        <f>TITRES_STAT!B431</f>
        <v>42629</v>
      </c>
      <c r="B428" s="5">
        <f>TITRES_STAT!D431</f>
        <v>17.335000000000001</v>
      </c>
      <c r="C428" s="2">
        <f t="shared" si="45"/>
        <v>0</v>
      </c>
      <c r="D428" s="2">
        <f t="shared" si="46"/>
        <v>17.351199999999999</v>
      </c>
      <c r="E428" s="2">
        <f t="shared" si="48"/>
        <v>17.120100000000001</v>
      </c>
      <c r="F428" s="2">
        <f t="shared" si="49"/>
        <v>16.850549999999998</v>
      </c>
      <c r="G428" s="2">
        <f t="shared" si="43"/>
        <v>16.785160000000005</v>
      </c>
      <c r="H428" s="2">
        <f t="shared" si="47"/>
        <v>17.315094999999999</v>
      </c>
      <c r="I428" s="2">
        <f t="array" ref="I428">SUMPRODUCT(B412:B431, (ROW(B412:B431)-ROW(B412)+1)) / (20*21/2)</f>
        <v>16.947347619047619</v>
      </c>
      <c r="J428" s="2">
        <f t="shared" si="50"/>
        <v>16.965720450862008</v>
      </c>
      <c r="K428" s="2">
        <f t="shared" si="44"/>
        <v>17.003375457208723</v>
      </c>
    </row>
    <row r="429" spans="1:11" ht="13.5" x14ac:dyDescent="0.25">
      <c r="A429" s="3">
        <f>TITRES_STAT!B432</f>
        <v>42632</v>
      </c>
      <c r="B429" s="5">
        <f>TITRES_STAT!D432</f>
        <v>17.335000000000001</v>
      </c>
      <c r="C429" s="2">
        <f t="shared" si="45"/>
        <v>0</v>
      </c>
      <c r="D429" s="2">
        <f t="shared" si="46"/>
        <v>17.345800000000004</v>
      </c>
      <c r="E429" s="2">
        <f t="shared" si="48"/>
        <v>17.195499999999999</v>
      </c>
      <c r="F429" s="2">
        <f t="shared" si="49"/>
        <v>16.888249999999996</v>
      </c>
      <c r="G429" s="2">
        <f t="shared" si="43"/>
        <v>16.767360000000007</v>
      </c>
      <c r="H429" s="2">
        <f t="shared" si="47"/>
        <v>17.319525000000002</v>
      </c>
      <c r="I429" s="2">
        <f t="array" ref="I429">SUMPRODUCT(B413:B432, (ROW(B413:B432)-ROW(B413)+1)) / (20*21/2)</f>
        <v>16.9191</v>
      </c>
      <c r="J429" s="2">
        <f t="shared" si="50"/>
        <v>17.000889931732296</v>
      </c>
      <c r="K429" s="2">
        <f t="shared" si="44"/>
        <v>17.016380341239753</v>
      </c>
    </row>
    <row r="430" spans="1:11" ht="13.5" x14ac:dyDescent="0.25">
      <c r="A430" s="3">
        <f>TITRES_STAT!B433</f>
        <v>42633</v>
      </c>
      <c r="B430" s="5">
        <f>TITRES_STAT!D433</f>
        <v>16.581</v>
      </c>
      <c r="C430" s="2">
        <f t="shared" si="45"/>
        <v>-0.75400000000000134</v>
      </c>
      <c r="D430" s="2">
        <f t="shared" si="46"/>
        <v>17.189600000000002</v>
      </c>
      <c r="E430" s="2">
        <f t="shared" si="48"/>
        <v>17.147600000000001</v>
      </c>
      <c r="F430" s="2">
        <f t="shared" si="49"/>
        <v>16.888249999999996</v>
      </c>
      <c r="G430" s="2">
        <f t="shared" si="43"/>
        <v>16.734480000000008</v>
      </c>
      <c r="H430" s="2">
        <f t="shared" si="47"/>
        <v>17.320184999999999</v>
      </c>
      <c r="I430" s="2">
        <f t="array" ref="I430">SUMPRODUCT(B414:B433, (ROW(B414:B433)-ROW(B414)+1)) / (20*21/2)</f>
        <v>16.961395238095236</v>
      </c>
      <c r="J430" s="2">
        <f t="shared" si="50"/>
        <v>16.960900414424458</v>
      </c>
      <c r="K430" s="2">
        <f t="shared" si="44"/>
        <v>16.999306602367604</v>
      </c>
    </row>
    <row r="431" spans="1:11" ht="13.5" x14ac:dyDescent="0.25">
      <c r="A431" s="3">
        <f>TITRES_STAT!B434</f>
        <v>42634</v>
      </c>
      <c r="B431" s="5">
        <f>TITRES_STAT!D434</f>
        <v>16.088000000000001</v>
      </c>
      <c r="C431" s="2">
        <f t="shared" si="45"/>
        <v>-0.49299999999999855</v>
      </c>
      <c r="D431" s="2">
        <f t="shared" si="46"/>
        <v>16.934800000000003</v>
      </c>
      <c r="E431" s="2">
        <f t="shared" si="48"/>
        <v>17.0504</v>
      </c>
      <c r="F431" s="2">
        <f t="shared" si="49"/>
        <v>16.863599999999998</v>
      </c>
      <c r="G431" s="2">
        <f t="shared" si="43"/>
        <v>16.691740000000006</v>
      </c>
      <c r="H431" s="2">
        <f t="shared" si="47"/>
        <v>17.318380000000001</v>
      </c>
      <c r="I431" s="2">
        <f t="array" ref="I431">SUMPRODUCT(B415:B434, (ROW(B415:B434)-ROW(B415)+1)) / (20*21/2)</f>
        <v>17.000233333333334</v>
      </c>
      <c r="J431" s="2">
        <f t="shared" si="50"/>
        <v>16.877767041622128</v>
      </c>
      <c r="K431" s="2">
        <f t="shared" si="44"/>
        <v>16.963569088549267</v>
      </c>
    </row>
    <row r="432" spans="1:11" ht="13.5" x14ac:dyDescent="0.25">
      <c r="A432" s="3">
        <f>TITRES_STAT!B435</f>
        <v>42635</v>
      </c>
      <c r="B432" s="5">
        <f>TITRES_STAT!D435</f>
        <v>16.567</v>
      </c>
      <c r="C432" s="2">
        <f t="shared" si="45"/>
        <v>0.4789999999999992</v>
      </c>
      <c r="D432" s="2">
        <f t="shared" si="46"/>
        <v>16.781200000000002</v>
      </c>
      <c r="E432" s="2">
        <f t="shared" si="48"/>
        <v>16.994199999999999</v>
      </c>
      <c r="F432" s="2">
        <f t="shared" si="49"/>
        <v>16.862900000000003</v>
      </c>
      <c r="G432" s="2">
        <f t="shared" si="43"/>
        <v>16.669400000000007</v>
      </c>
      <c r="H432" s="2">
        <f t="shared" si="47"/>
        <v>17.318969999999997</v>
      </c>
      <c r="I432" s="2">
        <f t="array" ref="I432">SUMPRODUCT(B416:B435, (ROW(B416:B435)-ROW(B416)+1)) / (20*21/2)</f>
        <v>17.035614285714285</v>
      </c>
      <c r="J432" s="2">
        <f t="shared" si="50"/>
        <v>16.848170180515257</v>
      </c>
      <c r="K432" s="2">
        <f t="shared" si="44"/>
        <v>16.948017359586551</v>
      </c>
    </row>
    <row r="433" spans="1:11" ht="13.5" x14ac:dyDescent="0.25">
      <c r="A433" s="3">
        <f>TITRES_STAT!B436</f>
        <v>42636</v>
      </c>
      <c r="B433" s="5">
        <f>TITRES_STAT!D436</f>
        <v>17.306999999999999</v>
      </c>
      <c r="C433" s="2">
        <f t="shared" si="45"/>
        <v>0.73999999999999844</v>
      </c>
      <c r="D433" s="2">
        <f t="shared" si="46"/>
        <v>16.775600000000001</v>
      </c>
      <c r="E433" s="2">
        <f t="shared" si="48"/>
        <v>17.063400000000001</v>
      </c>
      <c r="F433" s="2">
        <f t="shared" si="49"/>
        <v>16.8992</v>
      </c>
      <c r="G433" s="2">
        <f t="shared" si="43"/>
        <v>16.672420000000006</v>
      </c>
      <c r="H433" s="2">
        <f t="shared" si="47"/>
        <v>17.323259999999994</v>
      </c>
      <c r="I433" s="2">
        <f t="array" ref="I433">SUMPRODUCT(B417:B436, (ROW(B417:B436)-ROW(B417)+1)) / (20*21/2)</f>
        <v>17.067538095238096</v>
      </c>
      <c r="J433" s="2">
        <f t="shared" si="50"/>
        <v>16.891868258561423</v>
      </c>
      <c r="K433" s="2">
        <f t="shared" si="44"/>
        <v>16.962095110190997</v>
      </c>
    </row>
    <row r="434" spans="1:11" ht="13.5" x14ac:dyDescent="0.25">
      <c r="A434" s="3">
        <f>TITRES_STAT!B437</f>
        <v>42639</v>
      </c>
      <c r="B434" s="5">
        <f>TITRES_STAT!D437</f>
        <v>17.306999999999999</v>
      </c>
      <c r="C434" s="2">
        <f t="shared" si="45"/>
        <v>0</v>
      </c>
      <c r="D434" s="2">
        <f t="shared" si="46"/>
        <v>16.77</v>
      </c>
      <c r="E434" s="2">
        <f t="shared" si="48"/>
        <v>17.0579</v>
      </c>
      <c r="F434" s="2">
        <f t="shared" si="49"/>
        <v>16.935500000000005</v>
      </c>
      <c r="G434" s="2">
        <f t="shared" ref="G434:G497" si="51">AVERAGE(B385:B434)</f>
        <v>16.685580000000005</v>
      </c>
      <c r="H434" s="2">
        <f t="shared" si="47"/>
        <v>17.324259999999995</v>
      </c>
      <c r="I434" s="2">
        <f t="array" ref="I434">SUMPRODUCT(B418:B437, (ROW(B418:B437)-ROW(B418)+1)) / (20*21/2)</f>
        <v>17.096004761904759</v>
      </c>
      <c r="J434" s="2">
        <f t="shared" si="50"/>
        <v>16.931404614888905</v>
      </c>
      <c r="K434" s="2">
        <f t="shared" si="44"/>
        <v>16.975620792144291</v>
      </c>
    </row>
    <row r="435" spans="1:11" ht="13.5" x14ac:dyDescent="0.25">
      <c r="A435" s="3">
        <f>TITRES_STAT!B438</f>
        <v>42640</v>
      </c>
      <c r="B435" s="5">
        <f>TITRES_STAT!D438</f>
        <v>17.306999999999999</v>
      </c>
      <c r="C435" s="2">
        <f t="shared" si="45"/>
        <v>0</v>
      </c>
      <c r="D435" s="2">
        <f t="shared" si="46"/>
        <v>16.915200000000002</v>
      </c>
      <c r="E435" s="2">
        <f t="shared" si="48"/>
        <v>17.052399999999999</v>
      </c>
      <c r="F435" s="2">
        <f t="shared" si="49"/>
        <v>16.971800000000005</v>
      </c>
      <c r="G435" s="2">
        <f t="shared" si="51"/>
        <v>16.698740000000008</v>
      </c>
      <c r="H435" s="2">
        <f t="shared" si="47"/>
        <v>17.325259999999993</v>
      </c>
      <c r="I435" s="2">
        <f t="array" ref="I435">SUMPRODUCT(B419:B438, (ROW(B419:B438)-ROW(B419)+1)) / (20*21/2)</f>
        <v>17.169966666666667</v>
      </c>
      <c r="J435" s="2">
        <f t="shared" si="50"/>
        <v>16.967175603947105</v>
      </c>
      <c r="K435" s="2">
        <f t="shared" ref="K435:K498" si="52">$K$4*B435+(1-$K$4)*K434</f>
        <v>16.988616055197454</v>
      </c>
    </row>
    <row r="436" spans="1:11" ht="13.5" x14ac:dyDescent="0.25">
      <c r="A436" s="3">
        <f>TITRES_STAT!B439</f>
        <v>42641</v>
      </c>
      <c r="B436" s="5">
        <f>TITRES_STAT!D439</f>
        <v>17.306999999999999</v>
      </c>
      <c r="C436" s="2">
        <f t="shared" si="45"/>
        <v>0</v>
      </c>
      <c r="D436" s="2">
        <f t="shared" si="46"/>
        <v>17.158999999999999</v>
      </c>
      <c r="E436" s="2">
        <f t="shared" si="48"/>
        <v>17.046900000000001</v>
      </c>
      <c r="F436" s="2">
        <f t="shared" si="49"/>
        <v>17.008100000000002</v>
      </c>
      <c r="G436" s="2">
        <f t="shared" si="51"/>
        <v>16.711900000000007</v>
      </c>
      <c r="H436" s="2">
        <f t="shared" si="47"/>
        <v>17.326259999999987</v>
      </c>
      <c r="I436" s="2">
        <f t="array" ref="I436">SUMPRODUCT(B420:B439, (ROW(B420:B439)-ROW(B420)+1)) / (20*21/2)</f>
        <v>17.288880952380953</v>
      </c>
      <c r="J436" s="2">
        <f t="shared" si="50"/>
        <v>16.999539832142617</v>
      </c>
      <c r="K436" s="2">
        <f t="shared" si="52"/>
        <v>17.00110170009167</v>
      </c>
    </row>
    <row r="437" spans="1:11" ht="13.5" x14ac:dyDescent="0.25">
      <c r="A437" s="3">
        <f>TITRES_STAT!B440</f>
        <v>42642</v>
      </c>
      <c r="B437" s="5">
        <f>TITRES_STAT!D440</f>
        <v>17.306999999999999</v>
      </c>
      <c r="C437" s="2">
        <f t="shared" si="45"/>
        <v>0</v>
      </c>
      <c r="D437" s="2">
        <f t="shared" si="46"/>
        <v>17.306999999999999</v>
      </c>
      <c r="E437" s="2">
        <f t="shared" si="48"/>
        <v>17.044099999999997</v>
      </c>
      <c r="F437" s="2">
        <f t="shared" si="49"/>
        <v>17.044400000000003</v>
      </c>
      <c r="G437" s="2">
        <f t="shared" si="51"/>
        <v>16.725060000000006</v>
      </c>
      <c r="H437" s="2">
        <f t="shared" si="47"/>
        <v>17.327259999999988</v>
      </c>
      <c r="I437" s="2">
        <f t="array" ref="I437">SUMPRODUCT(B421:B440, (ROW(B421:B440)-ROW(B421)+1)) / (20*21/2)</f>
        <v>17.451633333333334</v>
      </c>
      <c r="J437" s="2">
        <f t="shared" si="50"/>
        <v>17.028821752890938</v>
      </c>
      <c r="K437" s="2">
        <f t="shared" si="52"/>
        <v>17.01309771185278</v>
      </c>
    </row>
    <row r="438" spans="1:11" ht="13.5" x14ac:dyDescent="0.25">
      <c r="A438" s="3">
        <f>TITRES_STAT!B441</f>
        <v>42643</v>
      </c>
      <c r="B438" s="5">
        <f>TITRES_STAT!D441</f>
        <v>17.821000000000002</v>
      </c>
      <c r="C438" s="2">
        <f t="shared" si="45"/>
        <v>0.5140000000000029</v>
      </c>
      <c r="D438" s="2">
        <f t="shared" si="46"/>
        <v>17.409799999999997</v>
      </c>
      <c r="E438" s="2">
        <f t="shared" si="48"/>
        <v>17.092700000000001</v>
      </c>
      <c r="F438" s="2">
        <f t="shared" si="49"/>
        <v>17.106400000000001</v>
      </c>
      <c r="G438" s="2">
        <f t="shared" si="51"/>
        <v>16.748500000000007</v>
      </c>
      <c r="H438" s="2">
        <f t="shared" si="47"/>
        <v>17.330829999999988</v>
      </c>
      <c r="I438" s="2">
        <f t="array" ref="I438">SUMPRODUCT(B422:B441, (ROW(B422:B441)-ROW(B422)+1)) / (20*21/2)</f>
        <v>17.645319047619044</v>
      </c>
      <c r="J438" s="2">
        <f t="shared" si="50"/>
        <v>17.10426730023466</v>
      </c>
      <c r="K438" s="2">
        <f t="shared" si="52"/>
        <v>17.04478015452522</v>
      </c>
    </row>
    <row r="439" spans="1:11" ht="13.5" x14ac:dyDescent="0.25">
      <c r="A439" s="3">
        <f>TITRES_STAT!B442</f>
        <v>42647</v>
      </c>
      <c r="B439" s="5">
        <f>TITRES_STAT!D442</f>
        <v>18.355</v>
      </c>
      <c r="C439" s="2">
        <f t="shared" si="45"/>
        <v>0.53399999999999892</v>
      </c>
      <c r="D439" s="2">
        <f t="shared" si="46"/>
        <v>17.619399999999999</v>
      </c>
      <c r="E439" s="2">
        <f t="shared" si="48"/>
        <v>17.194699999999997</v>
      </c>
      <c r="F439" s="2">
        <f t="shared" si="49"/>
        <v>17.195100000000004</v>
      </c>
      <c r="G439" s="2">
        <f t="shared" si="51"/>
        <v>16.782620000000005</v>
      </c>
      <c r="H439" s="2">
        <f t="shared" si="47"/>
        <v>17.337069999999986</v>
      </c>
      <c r="I439" s="2">
        <f t="array" ref="I439">SUMPRODUCT(B423:B442, (ROW(B423:B442)-ROW(B423)+1)) / (20*21/2)</f>
        <v>17.828238095238095</v>
      </c>
      <c r="J439" s="2">
        <f t="shared" si="50"/>
        <v>17.223384700212311</v>
      </c>
      <c r="K439" s="2">
        <f t="shared" si="52"/>
        <v>17.096161324935995</v>
      </c>
    </row>
    <row r="440" spans="1:11" ht="13.5" x14ac:dyDescent="0.25">
      <c r="A440" s="3">
        <f>TITRES_STAT!B443</f>
        <v>42648</v>
      </c>
      <c r="B440" s="5">
        <f>TITRES_STAT!D443</f>
        <v>18.904</v>
      </c>
      <c r="C440" s="2">
        <f t="shared" si="45"/>
        <v>0.54899999999999949</v>
      </c>
      <c r="D440" s="2">
        <f t="shared" si="46"/>
        <v>17.938800000000001</v>
      </c>
      <c r="E440" s="2">
        <f t="shared" si="48"/>
        <v>17.427</v>
      </c>
      <c r="F440" s="2">
        <f t="shared" si="49"/>
        <v>17.287300000000002</v>
      </c>
      <c r="G440" s="2">
        <f t="shared" si="51"/>
        <v>16.827720000000006</v>
      </c>
      <c r="H440" s="2">
        <f t="shared" si="47"/>
        <v>17.346054999999986</v>
      </c>
      <c r="I440" s="2">
        <f t="array" ref="I440">SUMPRODUCT(B424:B443, (ROW(B424:B443)-ROW(B424)+1)) / (20*21/2)</f>
        <v>18.000719047619047</v>
      </c>
      <c r="J440" s="2">
        <f t="shared" si="50"/>
        <v>17.383443300192091</v>
      </c>
      <c r="K440" s="2">
        <f t="shared" si="52"/>
        <v>17.167056959252232</v>
      </c>
    </row>
    <row r="441" spans="1:11" ht="13.5" x14ac:dyDescent="0.25">
      <c r="A441" s="3">
        <f>TITRES_STAT!B444</f>
        <v>42649</v>
      </c>
      <c r="B441" s="5">
        <f>TITRES_STAT!D444</f>
        <v>19.321000000000002</v>
      </c>
      <c r="C441" s="2">
        <f t="shared" si="45"/>
        <v>0.41700000000000159</v>
      </c>
      <c r="D441" s="2">
        <f t="shared" si="46"/>
        <v>18.3416</v>
      </c>
      <c r="E441" s="2">
        <f t="shared" si="48"/>
        <v>17.750299999999999</v>
      </c>
      <c r="F441" s="2">
        <f t="shared" si="49"/>
        <v>17.400350000000003</v>
      </c>
      <c r="G441" s="2">
        <f t="shared" si="51"/>
        <v>16.881160000000008</v>
      </c>
      <c r="H441" s="2">
        <f t="shared" si="47"/>
        <v>17.357124999999986</v>
      </c>
      <c r="I441" s="2">
        <f t="array" ref="I441">SUMPRODUCT(B425:B444, (ROW(B425:B444)-ROW(B425)+1)) / (20*21/2)</f>
        <v>18.160314285714282</v>
      </c>
      <c r="J441" s="2">
        <f t="shared" si="50"/>
        <v>17.567972509697608</v>
      </c>
      <c r="K441" s="2">
        <f t="shared" si="52"/>
        <v>17.251525313791362</v>
      </c>
    </row>
    <row r="442" spans="1:11" ht="13.5" x14ac:dyDescent="0.25">
      <c r="A442" s="3">
        <f>TITRES_STAT!B445</f>
        <v>42650</v>
      </c>
      <c r="B442" s="5">
        <f>TITRES_STAT!D445</f>
        <v>19.321000000000002</v>
      </c>
      <c r="C442" s="2">
        <f t="shared" si="45"/>
        <v>0</v>
      </c>
      <c r="D442" s="2">
        <f t="shared" si="46"/>
        <v>18.744399999999999</v>
      </c>
      <c r="E442" s="2">
        <f t="shared" si="48"/>
        <v>18.025700000000001</v>
      </c>
      <c r="F442" s="2">
        <f t="shared" si="49"/>
        <v>17.509950000000003</v>
      </c>
      <c r="G442" s="2">
        <f t="shared" si="51"/>
        <v>16.934600000000003</v>
      </c>
      <c r="H442" s="2">
        <f t="shared" si="47"/>
        <v>17.365694999999981</v>
      </c>
      <c r="I442" s="2">
        <f t="array" ref="I442">SUMPRODUCT(B426:B445, (ROW(B426:B445)-ROW(B426)+1)) / (20*21/2)</f>
        <v>18.310580952380953</v>
      </c>
      <c r="J442" s="2">
        <f t="shared" si="50"/>
        <v>17.734927508774028</v>
      </c>
      <c r="K442" s="2">
        <f t="shared" si="52"/>
        <v>17.332681183838762</v>
      </c>
    </row>
    <row r="443" spans="1:11" ht="13.5" x14ac:dyDescent="0.25">
      <c r="A443" s="3">
        <f>TITRES_STAT!B446</f>
        <v>42653</v>
      </c>
      <c r="B443" s="5">
        <f>TITRES_STAT!D446</f>
        <v>19.321000000000002</v>
      </c>
      <c r="C443" s="2">
        <f t="shared" si="45"/>
        <v>0</v>
      </c>
      <c r="D443" s="2">
        <f t="shared" si="46"/>
        <v>19.0444</v>
      </c>
      <c r="E443" s="2">
        <f t="shared" si="48"/>
        <v>18.2271</v>
      </c>
      <c r="F443" s="2">
        <f t="shared" si="49"/>
        <v>17.645250000000004</v>
      </c>
      <c r="G443" s="2">
        <f t="shared" si="51"/>
        <v>16.988040000000009</v>
      </c>
      <c r="H443" s="2">
        <f t="shared" si="47"/>
        <v>17.37426499999998</v>
      </c>
      <c r="I443" s="2">
        <f t="array" ref="I443">SUMPRODUCT(B427:B446, (ROW(B427:B446)-ROW(B427)+1)) / (20*21/2)</f>
        <v>18.451519047619044</v>
      </c>
      <c r="J443" s="2">
        <f t="shared" si="50"/>
        <v>17.885982031747929</v>
      </c>
      <c r="K443" s="2">
        <f t="shared" si="52"/>
        <v>17.410654470747048</v>
      </c>
    </row>
    <row r="444" spans="1:11" ht="13.5" x14ac:dyDescent="0.25">
      <c r="A444" s="3">
        <f>TITRES_STAT!B447</f>
        <v>42654</v>
      </c>
      <c r="B444" s="5">
        <f>TITRES_STAT!D447</f>
        <v>19.321000000000002</v>
      </c>
      <c r="C444" s="2">
        <f t="shared" si="45"/>
        <v>0</v>
      </c>
      <c r="D444" s="2">
        <f t="shared" si="46"/>
        <v>19.2376</v>
      </c>
      <c r="E444" s="2">
        <f t="shared" si="48"/>
        <v>18.4285</v>
      </c>
      <c r="F444" s="2">
        <f t="shared" si="49"/>
        <v>17.743200000000005</v>
      </c>
      <c r="G444" s="2">
        <f t="shared" si="51"/>
        <v>17.051200000000009</v>
      </c>
      <c r="H444" s="2">
        <f t="shared" si="47"/>
        <v>17.382834999999979</v>
      </c>
      <c r="I444" s="2">
        <f t="array" ref="I444">SUMPRODUCT(B428:B447, (ROW(B428:B447)-ROW(B428)+1)) / (20*21/2)</f>
        <v>18.583128571428574</v>
      </c>
      <c r="J444" s="2">
        <f t="shared" si="50"/>
        <v>18.022650409676697</v>
      </c>
      <c r="K444" s="2">
        <f t="shared" si="52"/>
        <v>17.485569981698145</v>
      </c>
    </row>
    <row r="445" spans="1:11" ht="13.5" x14ac:dyDescent="0.25">
      <c r="A445" s="3">
        <f>TITRES_STAT!B448</f>
        <v>42655</v>
      </c>
      <c r="B445" s="5">
        <f>TITRES_STAT!D448</f>
        <v>19.321000000000002</v>
      </c>
      <c r="C445" s="2">
        <f t="shared" si="45"/>
        <v>0</v>
      </c>
      <c r="D445" s="2">
        <f t="shared" si="46"/>
        <v>19.321000000000002</v>
      </c>
      <c r="E445" s="2">
        <f t="shared" si="48"/>
        <v>18.629899999999999</v>
      </c>
      <c r="F445" s="2">
        <f t="shared" si="49"/>
        <v>17.841150000000006</v>
      </c>
      <c r="G445" s="2">
        <f t="shared" si="51"/>
        <v>17.11422000000001</v>
      </c>
      <c r="H445" s="2">
        <f t="shared" si="47"/>
        <v>17.394039999999976</v>
      </c>
      <c r="I445" s="2">
        <f t="array" ref="I445">SUMPRODUCT(B429:B448, (ROW(B429:B448)-ROW(B429)+1)) / (20*21/2)</f>
        <v>18.705280952380953</v>
      </c>
      <c r="J445" s="2">
        <f t="shared" si="50"/>
        <v>18.14630275161225</v>
      </c>
      <c r="K445" s="2">
        <f t="shared" si="52"/>
        <v>17.557547629474691</v>
      </c>
    </row>
    <row r="446" spans="1:11" ht="13.5" x14ac:dyDescent="0.25">
      <c r="A446" s="3">
        <f>TITRES_STAT!B449</f>
        <v>42656</v>
      </c>
      <c r="B446" s="5">
        <f>TITRES_STAT!D449</f>
        <v>19.321000000000002</v>
      </c>
      <c r="C446" s="2">
        <f t="shared" si="45"/>
        <v>0</v>
      </c>
      <c r="D446" s="2">
        <f t="shared" si="46"/>
        <v>19.321000000000002</v>
      </c>
      <c r="E446" s="2">
        <f t="shared" si="48"/>
        <v>18.831299999999999</v>
      </c>
      <c r="F446" s="2">
        <f t="shared" si="49"/>
        <v>17.939100000000003</v>
      </c>
      <c r="G446" s="2">
        <f t="shared" si="51"/>
        <v>17.177240000000012</v>
      </c>
      <c r="H446" s="2">
        <f t="shared" si="47"/>
        <v>17.405244999999976</v>
      </c>
      <c r="I446" s="2">
        <f t="array" ref="I446">SUMPRODUCT(B430:B449, (ROW(B430:B449)-ROW(B430)+1)) / (20*21/2)</f>
        <v>18.817976190476195</v>
      </c>
      <c r="J446" s="2">
        <f t="shared" si="50"/>
        <v>18.258178680030131</v>
      </c>
      <c r="K446" s="2">
        <f t="shared" si="52"/>
        <v>17.626702624397254</v>
      </c>
    </row>
    <row r="447" spans="1:11" ht="13.5" x14ac:dyDescent="0.25">
      <c r="A447" s="3">
        <f>TITRES_STAT!B450</f>
        <v>42657</v>
      </c>
      <c r="B447" s="5">
        <f>TITRES_STAT!D450</f>
        <v>19.321000000000002</v>
      </c>
      <c r="C447" s="2">
        <f t="shared" si="45"/>
        <v>0</v>
      </c>
      <c r="D447" s="2">
        <f t="shared" si="46"/>
        <v>19.321000000000002</v>
      </c>
      <c r="E447" s="2">
        <f t="shared" si="48"/>
        <v>19.032699999999998</v>
      </c>
      <c r="F447" s="2">
        <f t="shared" si="49"/>
        <v>18.038400000000003</v>
      </c>
      <c r="G447" s="2">
        <f t="shared" si="51"/>
        <v>17.24026000000001</v>
      </c>
      <c r="H447" s="2">
        <f t="shared" si="47"/>
        <v>17.416449999999976</v>
      </c>
      <c r="I447" s="2">
        <f t="array" ref="I447">SUMPRODUCT(B431:B450, (ROW(B431:B450)-ROW(B431)+1)) / (20*21/2)</f>
        <v>18.921214285714285</v>
      </c>
      <c r="J447" s="2">
        <f t="shared" si="50"/>
        <v>18.3593997581225</v>
      </c>
      <c r="K447" s="2">
        <f t="shared" si="52"/>
        <v>17.693145658734618</v>
      </c>
    </row>
    <row r="448" spans="1:11" ht="13.5" x14ac:dyDescent="0.25">
      <c r="A448" s="3">
        <f>TITRES_STAT!B451</f>
        <v>42660</v>
      </c>
      <c r="B448" s="5">
        <f>TITRES_STAT!D451</f>
        <v>19.321000000000002</v>
      </c>
      <c r="C448" s="2">
        <f t="shared" si="45"/>
        <v>0</v>
      </c>
      <c r="D448" s="2">
        <f t="shared" si="46"/>
        <v>19.321000000000002</v>
      </c>
      <c r="E448" s="2">
        <f t="shared" si="48"/>
        <v>19.182700000000001</v>
      </c>
      <c r="F448" s="2">
        <f t="shared" si="49"/>
        <v>18.137700000000006</v>
      </c>
      <c r="G448" s="2">
        <f t="shared" si="51"/>
        <v>17.303280000000008</v>
      </c>
      <c r="H448" s="2">
        <f t="shared" si="47"/>
        <v>17.427654999999977</v>
      </c>
      <c r="I448" s="2">
        <f t="array" ref="I448">SUMPRODUCT(B432:B451, (ROW(B432:B451)-ROW(B432)+1)) / (20*21/2)</f>
        <v>19.011404761904764</v>
      </c>
      <c r="J448" s="2">
        <f t="shared" si="50"/>
        <v>18.450980733539403</v>
      </c>
      <c r="K448" s="2">
        <f t="shared" si="52"/>
        <v>17.756983083882282</v>
      </c>
    </row>
    <row r="449" spans="1:11" ht="13.5" x14ac:dyDescent="0.25">
      <c r="A449" s="3">
        <f>TITRES_STAT!B452</f>
        <v>42661</v>
      </c>
      <c r="B449" s="5">
        <f>TITRES_STAT!D452</f>
        <v>19.321000000000002</v>
      </c>
      <c r="C449" s="2">
        <f t="shared" si="45"/>
        <v>0</v>
      </c>
      <c r="D449" s="2">
        <f t="shared" si="46"/>
        <v>19.321000000000002</v>
      </c>
      <c r="E449" s="2">
        <f t="shared" si="48"/>
        <v>19.279299999999999</v>
      </c>
      <c r="F449" s="2">
        <f t="shared" si="49"/>
        <v>18.237000000000005</v>
      </c>
      <c r="G449" s="2">
        <f t="shared" si="51"/>
        <v>17.36630000000001</v>
      </c>
      <c r="H449" s="2">
        <f t="shared" si="47"/>
        <v>17.438859999999977</v>
      </c>
      <c r="I449" s="2">
        <f t="array" ref="I449">SUMPRODUCT(B433:B452, (ROW(B433:B452)-ROW(B433)+1)) / (20*21/2)</f>
        <v>19.086200000000005</v>
      </c>
      <c r="J449" s="2">
        <f t="shared" si="50"/>
        <v>18.533839711297556</v>
      </c>
      <c r="K449" s="2">
        <f t="shared" si="52"/>
        <v>17.818317080592781</v>
      </c>
    </row>
    <row r="450" spans="1:11" ht="13.5" x14ac:dyDescent="0.25">
      <c r="A450" s="3">
        <f>TITRES_STAT!B453</f>
        <v>42662</v>
      </c>
      <c r="B450" s="5">
        <f>TITRES_STAT!D453</f>
        <v>19.321000000000002</v>
      </c>
      <c r="C450" s="2">
        <f t="shared" si="45"/>
        <v>0</v>
      </c>
      <c r="D450" s="2">
        <f t="shared" si="46"/>
        <v>19.321000000000002</v>
      </c>
      <c r="E450" s="2">
        <f t="shared" si="48"/>
        <v>19.321000000000002</v>
      </c>
      <c r="F450" s="2">
        <f t="shared" si="49"/>
        <v>18.374000000000006</v>
      </c>
      <c r="G450" s="2">
        <f t="shared" si="51"/>
        <v>17.42110000000001</v>
      </c>
      <c r="H450" s="2">
        <f t="shared" si="47"/>
        <v>17.450064999999977</v>
      </c>
      <c r="I450" s="2">
        <f t="array" ref="I450">SUMPRODUCT(B434:B453, (ROW(B434:B453)-ROW(B434)+1)) / (20*21/2)</f>
        <v>19.147880952380955</v>
      </c>
      <c r="J450" s="2">
        <f t="shared" si="50"/>
        <v>18.608807357840647</v>
      </c>
      <c r="K450" s="2">
        <f t="shared" si="52"/>
        <v>17.87724582253032</v>
      </c>
    </row>
    <row r="451" spans="1:11" ht="13.5" x14ac:dyDescent="0.25">
      <c r="A451" s="3">
        <f>TITRES_STAT!B454</f>
        <v>42663</v>
      </c>
      <c r="B451" s="5">
        <f>TITRES_STAT!D454</f>
        <v>19.321000000000002</v>
      </c>
      <c r="C451" s="2">
        <f t="shared" si="45"/>
        <v>0</v>
      </c>
      <c r="D451" s="2">
        <f t="shared" si="46"/>
        <v>19.321000000000002</v>
      </c>
      <c r="E451" s="2">
        <f t="shared" si="48"/>
        <v>19.321000000000002</v>
      </c>
      <c r="F451" s="2">
        <f t="shared" si="49"/>
        <v>18.535650000000008</v>
      </c>
      <c r="G451" s="2">
        <f t="shared" si="51"/>
        <v>17.47590000000001</v>
      </c>
      <c r="H451" s="2">
        <f t="shared" si="47"/>
        <v>17.461269999999978</v>
      </c>
      <c r="I451" s="2">
        <f t="array" ref="I451">SUMPRODUCT(B435:B454, (ROW(B435:B454)-ROW(B435)+1)) / (20*21/2)</f>
        <v>19.199971428571427</v>
      </c>
      <c r="J451" s="2">
        <f t="shared" si="50"/>
        <v>18.676635228522489</v>
      </c>
      <c r="K451" s="2">
        <f t="shared" si="52"/>
        <v>17.933863633411484</v>
      </c>
    </row>
    <row r="452" spans="1:11" ht="13.5" x14ac:dyDescent="0.25">
      <c r="A452" s="3">
        <f>TITRES_STAT!B455</f>
        <v>42664</v>
      </c>
      <c r="B452" s="5">
        <f>TITRES_STAT!D455</f>
        <v>19.321000000000002</v>
      </c>
      <c r="C452" s="2">
        <f t="shared" ref="C452:C515" si="53">B452-B451</f>
        <v>0</v>
      </c>
      <c r="D452" s="2">
        <f t="shared" si="46"/>
        <v>19.321000000000002</v>
      </c>
      <c r="E452" s="2">
        <f t="shared" si="48"/>
        <v>19.321000000000002</v>
      </c>
      <c r="F452" s="2">
        <f t="shared" si="49"/>
        <v>18.673350000000006</v>
      </c>
      <c r="G452" s="2">
        <f t="shared" si="51"/>
        <v>17.53070000000001</v>
      </c>
      <c r="H452" s="2">
        <f t="shared" si="47"/>
        <v>17.472474999999978</v>
      </c>
      <c r="I452" s="2">
        <f t="array" ref="I452">SUMPRODUCT(B436:B455, (ROW(B436:B455)-ROW(B436)+1)) / (20*21/2)</f>
        <v>19.24123333333333</v>
      </c>
      <c r="J452" s="2">
        <f t="shared" si="50"/>
        <v>18.738003301996539</v>
      </c>
      <c r="K452" s="2">
        <f t="shared" si="52"/>
        <v>17.988261137983585</v>
      </c>
    </row>
    <row r="453" spans="1:11" ht="13.5" x14ac:dyDescent="0.25">
      <c r="A453" s="3">
        <f>TITRES_STAT!B456</f>
        <v>42667</v>
      </c>
      <c r="B453" s="5">
        <f>TITRES_STAT!D456</f>
        <v>19.321000000000002</v>
      </c>
      <c r="C453" s="2">
        <f t="shared" si="53"/>
        <v>0</v>
      </c>
      <c r="D453" s="2">
        <f t="shared" si="46"/>
        <v>19.321000000000002</v>
      </c>
      <c r="E453" s="2">
        <f t="shared" si="48"/>
        <v>19.321000000000002</v>
      </c>
      <c r="F453" s="2">
        <f t="shared" si="49"/>
        <v>18.77405000000001</v>
      </c>
      <c r="G453" s="2">
        <f t="shared" si="51"/>
        <v>17.58550000000001</v>
      </c>
      <c r="H453" s="2">
        <f t="shared" si="47"/>
        <v>17.483679999999978</v>
      </c>
      <c r="I453" s="2">
        <f t="array" ref="I453">SUMPRODUCT(B437:B456, (ROW(B437:B456)-ROW(B437)+1)) / (20*21/2)</f>
        <v>19.26115714285714</v>
      </c>
      <c r="J453" s="2">
        <f t="shared" si="50"/>
        <v>18.793526797044485</v>
      </c>
      <c r="K453" s="2">
        <f t="shared" si="52"/>
        <v>18.040525407082271</v>
      </c>
    </row>
    <row r="454" spans="1:11" ht="13.5" x14ac:dyDescent="0.25">
      <c r="A454" s="3">
        <f>TITRES_STAT!B457</f>
        <v>42668</v>
      </c>
      <c r="B454" s="5">
        <f>TITRES_STAT!D457</f>
        <v>19.321000000000002</v>
      </c>
      <c r="C454" s="2">
        <f t="shared" si="53"/>
        <v>0</v>
      </c>
      <c r="D454" s="2">
        <f t="shared" ref="D454:D517" si="54">AVERAGE(B450:B454)</f>
        <v>19.321000000000002</v>
      </c>
      <c r="E454" s="2">
        <f t="shared" si="48"/>
        <v>19.321000000000002</v>
      </c>
      <c r="F454" s="2">
        <f t="shared" si="49"/>
        <v>18.874750000000009</v>
      </c>
      <c r="G454" s="2">
        <f t="shared" si="51"/>
        <v>17.640300000000011</v>
      </c>
      <c r="H454" s="2">
        <f t="shared" si="47"/>
        <v>17.494884999999975</v>
      </c>
      <c r="I454" s="2">
        <f t="array" ref="I454">SUMPRODUCT(B438:B457, (ROW(B438:B457)-ROW(B438)+1)) / (20*21/2)</f>
        <v>19.272142857142857</v>
      </c>
      <c r="J454" s="2">
        <f t="shared" si="50"/>
        <v>18.843762340183105</v>
      </c>
      <c r="K454" s="2">
        <f t="shared" si="52"/>
        <v>18.090740097000616</v>
      </c>
    </row>
    <row r="455" spans="1:11" ht="13.5" x14ac:dyDescent="0.25">
      <c r="A455" s="3">
        <f>TITRES_STAT!B458</f>
        <v>42669</v>
      </c>
      <c r="B455" s="5">
        <f>TITRES_STAT!D458</f>
        <v>19.308</v>
      </c>
      <c r="C455" s="2">
        <f t="shared" si="53"/>
        <v>-1.3000000000001677E-2</v>
      </c>
      <c r="D455" s="2">
        <f t="shared" si="54"/>
        <v>19.318400000000004</v>
      </c>
      <c r="E455" s="2">
        <f t="shared" si="48"/>
        <v>19.319700000000001</v>
      </c>
      <c r="F455" s="2">
        <f t="shared" si="49"/>
        <v>18.974800000000009</v>
      </c>
      <c r="G455" s="2">
        <f t="shared" si="51"/>
        <v>17.69484000000001</v>
      </c>
      <c r="H455" s="2">
        <f t="shared" si="47"/>
        <v>17.506024999999976</v>
      </c>
      <c r="I455" s="2">
        <f t="array" ref="I455">SUMPRODUCT(B439:B458, (ROW(B439:B458)-ROW(B439)+1)) / (20*21/2)</f>
        <v>19.274190476190476</v>
      </c>
      <c r="J455" s="2">
        <f t="shared" si="50"/>
        <v>18.887975450641857</v>
      </c>
      <c r="K455" s="2">
        <f t="shared" si="52"/>
        <v>18.138475779471179</v>
      </c>
    </row>
    <row r="456" spans="1:11" ht="13.5" x14ac:dyDescent="0.25">
      <c r="A456" s="3">
        <f>TITRES_STAT!B459</f>
        <v>42670</v>
      </c>
      <c r="B456" s="5">
        <f>TITRES_STAT!D459</f>
        <v>19.184000000000001</v>
      </c>
      <c r="C456" s="2">
        <f t="shared" si="53"/>
        <v>-0.12399999999999878</v>
      </c>
      <c r="D456" s="2">
        <f t="shared" si="54"/>
        <v>19.291000000000004</v>
      </c>
      <c r="E456" s="2">
        <f t="shared" si="48"/>
        <v>19.306000000000001</v>
      </c>
      <c r="F456" s="2">
        <f t="shared" si="49"/>
        <v>19.068650000000005</v>
      </c>
      <c r="G456" s="2">
        <f t="shared" si="51"/>
        <v>17.746900000000011</v>
      </c>
      <c r="H456" s="2">
        <f t="shared" si="47"/>
        <v>17.516544999999979</v>
      </c>
      <c r="I456" s="2">
        <f t="array" ref="I456">SUMPRODUCT(B440:B459, (ROW(B440:B459)-ROW(B440)+1)) / (20*21/2)</f>
        <v>19.269747619047617</v>
      </c>
      <c r="J456" s="2">
        <f t="shared" si="50"/>
        <v>18.916168264866442</v>
      </c>
      <c r="K456" s="2">
        <f t="shared" si="52"/>
        <v>18.179476729295839</v>
      </c>
    </row>
    <row r="457" spans="1:11" ht="13.5" x14ac:dyDescent="0.25">
      <c r="A457" s="3">
        <f>TITRES_STAT!B460</f>
        <v>42671</v>
      </c>
      <c r="B457" s="5">
        <f>TITRES_STAT!D460</f>
        <v>19.184000000000001</v>
      </c>
      <c r="C457" s="2">
        <f t="shared" si="53"/>
        <v>0</v>
      </c>
      <c r="D457" s="2">
        <f t="shared" si="54"/>
        <v>19.2636</v>
      </c>
      <c r="E457" s="2">
        <f t="shared" si="48"/>
        <v>19.292300000000001</v>
      </c>
      <c r="F457" s="2">
        <f t="shared" si="49"/>
        <v>19.162500000000005</v>
      </c>
      <c r="G457" s="2">
        <f t="shared" si="51"/>
        <v>17.798960000000008</v>
      </c>
      <c r="H457" s="2">
        <f t="shared" si="47"/>
        <v>17.527064999999979</v>
      </c>
      <c r="I457" s="2">
        <f t="array" ref="I457">SUMPRODUCT(B441:B460, (ROW(B441:B460)-ROW(B441)+1)) / (20*21/2)</f>
        <v>19.261357142857143</v>
      </c>
      <c r="J457" s="2">
        <f t="shared" si="50"/>
        <v>18.941676049164876</v>
      </c>
      <c r="K457" s="2">
        <f t="shared" si="52"/>
        <v>18.21886979873522</v>
      </c>
    </row>
    <row r="458" spans="1:11" ht="13.5" x14ac:dyDescent="0.25">
      <c r="A458" s="3">
        <f>TITRES_STAT!B461</f>
        <v>42674</v>
      </c>
      <c r="B458" s="5">
        <f>TITRES_STAT!D461</f>
        <v>19.184000000000001</v>
      </c>
      <c r="C458" s="2">
        <f t="shared" si="53"/>
        <v>0</v>
      </c>
      <c r="D458" s="2">
        <f t="shared" si="54"/>
        <v>19.2362</v>
      </c>
      <c r="E458" s="2">
        <f t="shared" si="48"/>
        <v>19.278600000000001</v>
      </c>
      <c r="F458" s="2">
        <f t="shared" si="49"/>
        <v>19.230650000000004</v>
      </c>
      <c r="G458" s="2">
        <f t="shared" si="51"/>
        <v>17.851020000000009</v>
      </c>
      <c r="H458" s="2">
        <f t="shared" ref="H458:H521" si="55">AVERAGE(B259:B458)</f>
        <v>17.537584999999979</v>
      </c>
      <c r="I458" s="2">
        <f t="array" ref="I458">SUMPRODUCT(B442:B461, (ROW(B442:B461)-ROW(B442)+1)) / (20*21/2)</f>
        <v>19.251633333333334</v>
      </c>
      <c r="J458" s="2">
        <f t="shared" si="50"/>
        <v>18.964754520672983</v>
      </c>
      <c r="K458" s="2">
        <f t="shared" si="52"/>
        <v>18.256718041922074</v>
      </c>
    </row>
    <row r="459" spans="1:11" ht="13.5" x14ac:dyDescent="0.25">
      <c r="A459" s="3">
        <f>TITRES_STAT!B462</f>
        <v>42675</v>
      </c>
      <c r="B459" s="5">
        <f>TITRES_STAT!D462</f>
        <v>19.184000000000001</v>
      </c>
      <c r="C459" s="2">
        <f t="shared" si="53"/>
        <v>0</v>
      </c>
      <c r="D459" s="2">
        <f t="shared" si="54"/>
        <v>19.2088</v>
      </c>
      <c r="E459" s="2">
        <f t="shared" si="48"/>
        <v>19.264900000000001</v>
      </c>
      <c r="F459" s="2">
        <f t="shared" si="49"/>
        <v>19.272100000000005</v>
      </c>
      <c r="G459" s="2">
        <f t="shared" si="51"/>
        <v>17.903080000000006</v>
      </c>
      <c r="H459" s="2">
        <f t="shared" si="55"/>
        <v>17.548069999999981</v>
      </c>
      <c r="I459" s="2">
        <f t="array" ref="I459">SUMPRODUCT(B443:B462, (ROW(B443:B462)-ROW(B443)+1)) / (20*21/2)</f>
        <v>19.242561904761903</v>
      </c>
      <c r="J459" s="2">
        <f t="shared" si="50"/>
        <v>18.98563504251365</v>
      </c>
      <c r="K459" s="2">
        <f t="shared" si="52"/>
        <v>18.293082040278072</v>
      </c>
    </row>
    <row r="460" spans="1:11" ht="13.5" x14ac:dyDescent="0.25">
      <c r="A460" s="3">
        <f>TITRES_STAT!B463</f>
        <v>42676</v>
      </c>
      <c r="B460" s="5">
        <f>TITRES_STAT!D463</f>
        <v>19.184000000000001</v>
      </c>
      <c r="C460" s="2">
        <f t="shared" si="53"/>
        <v>0</v>
      </c>
      <c r="D460" s="2">
        <f t="shared" si="54"/>
        <v>19.184000000000001</v>
      </c>
      <c r="E460" s="2">
        <f t="shared" ref="E460:E523" si="56">AVERAGE(B451:B460)</f>
        <v>19.251200000000001</v>
      </c>
      <c r="F460" s="2">
        <f t="shared" si="49"/>
        <v>19.286100000000008</v>
      </c>
      <c r="G460" s="2">
        <f t="shared" si="51"/>
        <v>17.955140000000007</v>
      </c>
      <c r="H460" s="2">
        <f t="shared" si="55"/>
        <v>17.558589999999981</v>
      </c>
      <c r="I460" s="2">
        <f t="array" ref="I460">SUMPRODUCT(B444:B463, (ROW(B444:B463)-ROW(B444)+1)) / (20*21/2)</f>
        <v>19.234142857142857</v>
      </c>
      <c r="J460" s="2">
        <f t="shared" si="50"/>
        <v>19.004526943226637</v>
      </c>
      <c r="K460" s="2">
        <f t="shared" si="52"/>
        <v>18.328019999482855</v>
      </c>
    </row>
    <row r="461" spans="1:11" ht="13.5" x14ac:dyDescent="0.25">
      <c r="A461" s="3">
        <f>TITRES_STAT!B464</f>
        <v>42677</v>
      </c>
      <c r="B461" s="5">
        <f>TITRES_STAT!D464</f>
        <v>19.184000000000001</v>
      </c>
      <c r="C461" s="2">
        <f t="shared" si="53"/>
        <v>0</v>
      </c>
      <c r="D461" s="2">
        <f t="shared" si="54"/>
        <v>19.184000000000001</v>
      </c>
      <c r="E461" s="2">
        <f t="shared" si="56"/>
        <v>19.237500000000001</v>
      </c>
      <c r="F461" s="2">
        <f t="shared" si="49"/>
        <v>19.279250000000008</v>
      </c>
      <c r="G461" s="2">
        <f t="shared" si="51"/>
        <v>18.007200000000005</v>
      </c>
      <c r="H461" s="2">
        <f t="shared" si="55"/>
        <v>17.569074999999984</v>
      </c>
      <c r="I461" s="2">
        <f t="array" ref="I461">SUMPRODUCT(B445:B464, (ROW(B445:B464)-ROW(B445)+1)) / (20*21/2)</f>
        <v>19.226376190476191</v>
      </c>
      <c r="J461" s="2">
        <f t="shared" si="50"/>
        <v>19.021619615300292</v>
      </c>
      <c r="K461" s="2">
        <f t="shared" si="52"/>
        <v>18.36158784264039</v>
      </c>
    </row>
    <row r="462" spans="1:11" ht="13.5" x14ac:dyDescent="0.25">
      <c r="A462" s="3">
        <f>TITRES_STAT!B465</f>
        <v>42678</v>
      </c>
      <c r="B462" s="5">
        <f>TITRES_STAT!D465</f>
        <v>19.184000000000001</v>
      </c>
      <c r="C462" s="2">
        <f t="shared" si="53"/>
        <v>0</v>
      </c>
      <c r="D462" s="2">
        <f t="shared" si="54"/>
        <v>19.184000000000001</v>
      </c>
      <c r="E462" s="2">
        <f t="shared" si="56"/>
        <v>19.223800000000001</v>
      </c>
      <c r="F462" s="2">
        <f t="shared" si="49"/>
        <v>19.272400000000008</v>
      </c>
      <c r="G462" s="2">
        <f t="shared" si="51"/>
        <v>18.059260000000005</v>
      </c>
      <c r="H462" s="2">
        <f t="shared" si="55"/>
        <v>17.579594999999987</v>
      </c>
      <c r="I462" s="2">
        <f t="array" ref="I462">SUMPRODUCT(B446:B465, (ROW(B446:B465)-ROW(B446)+1)) / (20*21/2)</f>
        <v>19.219261904761904</v>
      </c>
      <c r="J462" s="2">
        <f t="shared" si="50"/>
        <v>19.037084413843122</v>
      </c>
      <c r="K462" s="2">
        <f t="shared" si="52"/>
        <v>18.393839299791747</v>
      </c>
    </row>
    <row r="463" spans="1:11" ht="13.5" x14ac:dyDescent="0.25">
      <c r="A463" s="3">
        <f>TITRES_STAT!B466</f>
        <v>42681</v>
      </c>
      <c r="B463" s="5">
        <f>TITRES_STAT!D466</f>
        <v>19.184000000000001</v>
      </c>
      <c r="C463" s="2">
        <f t="shared" si="53"/>
        <v>0</v>
      </c>
      <c r="D463" s="2">
        <f t="shared" si="54"/>
        <v>19.184000000000001</v>
      </c>
      <c r="E463" s="2">
        <f t="shared" si="56"/>
        <v>19.210100000000001</v>
      </c>
      <c r="F463" s="2">
        <f t="shared" si="49"/>
        <v>19.265550000000008</v>
      </c>
      <c r="G463" s="2">
        <f t="shared" si="51"/>
        <v>18.111320000000006</v>
      </c>
      <c r="H463" s="2">
        <f t="shared" si="55"/>
        <v>17.589979999999986</v>
      </c>
      <c r="I463" s="2">
        <f t="array" ref="I463">SUMPRODUCT(B447:B466, (ROW(B447:B466)-ROW(B447)+1)) / (20*21/2)</f>
        <v>19.212800000000001</v>
      </c>
      <c r="J463" s="2">
        <f t="shared" si="50"/>
        <v>19.051076374429492</v>
      </c>
      <c r="K463" s="2">
        <f t="shared" si="52"/>
        <v>18.424825993917562</v>
      </c>
    </row>
    <row r="464" spans="1:11" ht="13.5" x14ac:dyDescent="0.25">
      <c r="A464" s="3">
        <f>TITRES_STAT!B467</f>
        <v>42682</v>
      </c>
      <c r="B464" s="5">
        <f>TITRES_STAT!D467</f>
        <v>19.184000000000001</v>
      </c>
      <c r="C464" s="2">
        <f t="shared" si="53"/>
        <v>0</v>
      </c>
      <c r="D464" s="2">
        <f t="shared" si="54"/>
        <v>19.184000000000001</v>
      </c>
      <c r="E464" s="2">
        <f t="shared" si="56"/>
        <v>19.196400000000001</v>
      </c>
      <c r="F464" s="2">
        <f t="shared" si="49"/>
        <v>19.258700000000008</v>
      </c>
      <c r="G464" s="2">
        <f t="shared" si="51"/>
        <v>18.163380000000004</v>
      </c>
      <c r="H464" s="2">
        <f t="shared" si="55"/>
        <v>17.600364999999989</v>
      </c>
      <c r="I464" s="2">
        <f t="array" ref="I464">SUMPRODUCT(B448:B467, (ROW(B448:B467)-ROW(B448)+1)) / (20*21/2)</f>
        <v>19.206990476190477</v>
      </c>
      <c r="J464" s="2">
        <f t="shared" si="50"/>
        <v>19.063735767340969</v>
      </c>
      <c r="K464" s="2">
        <f t="shared" si="52"/>
        <v>18.454597523567855</v>
      </c>
    </row>
    <row r="465" spans="1:11" ht="13.5" x14ac:dyDescent="0.25">
      <c r="A465" s="3">
        <f>TITRES_STAT!B468</f>
        <v>42683</v>
      </c>
      <c r="B465" s="5">
        <f>TITRES_STAT!D468</f>
        <v>19.184000000000001</v>
      </c>
      <c r="C465" s="2">
        <f t="shared" si="53"/>
        <v>0</v>
      </c>
      <c r="D465" s="2">
        <f t="shared" si="54"/>
        <v>19.184000000000001</v>
      </c>
      <c r="E465" s="2">
        <f t="shared" si="56"/>
        <v>19.184000000000001</v>
      </c>
      <c r="F465" s="2">
        <f t="shared" si="49"/>
        <v>19.251850000000008</v>
      </c>
      <c r="G465" s="2">
        <f t="shared" si="51"/>
        <v>18.215440000000005</v>
      </c>
      <c r="H465" s="2">
        <f t="shared" si="55"/>
        <v>17.610749999999985</v>
      </c>
      <c r="I465" s="2">
        <f t="array" ref="I465">SUMPRODUCT(B449:B468, (ROW(B449:B468)-ROW(B449)+1)) / (20*21/2)</f>
        <v>19.201833333333333</v>
      </c>
      <c r="J465" s="2">
        <f t="shared" si="50"/>
        <v>19.075189503784685</v>
      </c>
      <c r="K465" s="2">
        <f t="shared" si="52"/>
        <v>18.483201542251471</v>
      </c>
    </row>
    <row r="466" spans="1:11" ht="13.5" x14ac:dyDescent="0.25">
      <c r="A466" s="3">
        <f>TITRES_STAT!B469</f>
        <v>42684</v>
      </c>
      <c r="B466" s="5">
        <f>TITRES_STAT!D469</f>
        <v>19.184000000000001</v>
      </c>
      <c r="C466" s="2">
        <f t="shared" si="53"/>
        <v>0</v>
      </c>
      <c r="D466" s="2">
        <f t="shared" si="54"/>
        <v>19.184000000000001</v>
      </c>
      <c r="E466" s="2">
        <f t="shared" si="56"/>
        <v>19.184000000000001</v>
      </c>
      <c r="F466" s="2">
        <f t="shared" si="49"/>
        <v>19.245000000000008</v>
      </c>
      <c r="G466" s="2">
        <f t="shared" si="51"/>
        <v>18.267500000000002</v>
      </c>
      <c r="H466" s="2">
        <f t="shared" si="55"/>
        <v>17.621234999999988</v>
      </c>
      <c r="I466" s="2">
        <f t="array" ref="I466">SUMPRODUCT(B450:B469, (ROW(B450:B469)-ROW(B450)+1)) / (20*21/2)</f>
        <v>19.197328571428571</v>
      </c>
      <c r="J466" s="2">
        <f t="shared" si="50"/>
        <v>19.085552408186143</v>
      </c>
      <c r="K466" s="2">
        <f t="shared" si="52"/>
        <v>18.5106838347122</v>
      </c>
    </row>
    <row r="467" spans="1:11" ht="13.5" x14ac:dyDescent="0.25">
      <c r="A467" s="3">
        <f>TITRES_STAT!B470</f>
        <v>42685</v>
      </c>
      <c r="B467" s="5">
        <f>TITRES_STAT!D470</f>
        <v>19.184000000000001</v>
      </c>
      <c r="C467" s="2">
        <f t="shared" si="53"/>
        <v>0</v>
      </c>
      <c r="D467" s="2">
        <f t="shared" si="54"/>
        <v>19.184000000000001</v>
      </c>
      <c r="E467" s="2">
        <f t="shared" si="56"/>
        <v>19.184000000000001</v>
      </c>
      <c r="F467" s="2">
        <f t="shared" si="49"/>
        <v>19.238150000000008</v>
      </c>
      <c r="G467" s="2">
        <f t="shared" si="51"/>
        <v>18.319560000000003</v>
      </c>
      <c r="H467" s="2">
        <f t="shared" si="55"/>
        <v>17.631719999999991</v>
      </c>
      <c r="I467" s="2">
        <f t="array" ref="I467">SUMPRODUCT(B451:B470, (ROW(B451:B470)-ROW(B451)+1)) / (20*21/2)</f>
        <v>19.19347619047619</v>
      </c>
      <c r="J467" s="2">
        <f t="shared" si="50"/>
        <v>19.094928369311273</v>
      </c>
      <c r="K467" s="2">
        <f t="shared" si="52"/>
        <v>18.537088390213682</v>
      </c>
    </row>
    <row r="468" spans="1:11" ht="13.5" x14ac:dyDescent="0.25">
      <c r="A468" s="3">
        <f>TITRES_STAT!B471</f>
        <v>42688</v>
      </c>
      <c r="B468" s="5">
        <f>TITRES_STAT!D471</f>
        <v>19.184000000000001</v>
      </c>
      <c r="C468" s="2">
        <f t="shared" si="53"/>
        <v>0</v>
      </c>
      <c r="D468" s="2">
        <f t="shared" si="54"/>
        <v>19.184000000000001</v>
      </c>
      <c r="E468" s="2">
        <f t="shared" si="56"/>
        <v>19.184000000000001</v>
      </c>
      <c r="F468" s="2">
        <f t="shared" ref="F468:F531" si="57">AVERAGE(B449:B468)</f>
        <v>19.231300000000008</v>
      </c>
      <c r="G468" s="2">
        <f t="shared" si="51"/>
        <v>18.37162</v>
      </c>
      <c r="H468" s="2">
        <f t="shared" si="55"/>
        <v>17.642204999999993</v>
      </c>
      <c r="I468" s="2">
        <f t="array" ref="I468">SUMPRODUCT(B452:B471, (ROW(B452:B471)-ROW(B452)+1)) / (20*21/2)</f>
        <v>19.19027619047619</v>
      </c>
      <c r="J468" s="2">
        <f t="shared" si="50"/>
        <v>19.103411381757819</v>
      </c>
      <c r="K468" s="2">
        <f t="shared" si="52"/>
        <v>18.562457472950403</v>
      </c>
    </row>
    <row r="469" spans="1:11" ht="13.5" x14ac:dyDescent="0.25">
      <c r="A469" s="3">
        <f>TITRES_STAT!B472</f>
        <v>42689</v>
      </c>
      <c r="B469" s="5">
        <f>TITRES_STAT!D472</f>
        <v>19.184000000000001</v>
      </c>
      <c r="C469" s="2">
        <f t="shared" si="53"/>
        <v>0</v>
      </c>
      <c r="D469" s="2">
        <f t="shared" si="54"/>
        <v>19.184000000000001</v>
      </c>
      <c r="E469" s="2">
        <f t="shared" si="56"/>
        <v>19.184000000000001</v>
      </c>
      <c r="F469" s="2">
        <f t="shared" si="57"/>
        <v>19.224450000000008</v>
      </c>
      <c r="G469" s="2">
        <f t="shared" si="51"/>
        <v>18.423680000000001</v>
      </c>
      <c r="H469" s="2">
        <f t="shared" si="55"/>
        <v>17.652689999999993</v>
      </c>
      <c r="I469" s="2">
        <f t="array" ref="I469">SUMPRODUCT(B453:B472, (ROW(B453:B472)-ROW(B453)+1)) / (20*21/2)</f>
        <v>19.132966666666668</v>
      </c>
      <c r="J469" s="2">
        <f t="shared" ref="J469:J532" si="58">$J$4*B469+J468*(1-$J$4)</f>
        <v>19.111086488257076</v>
      </c>
      <c r="K469" s="2">
        <f t="shared" si="52"/>
        <v>18.586831689697448</v>
      </c>
    </row>
    <row r="470" spans="1:11" ht="13.5" x14ac:dyDescent="0.25">
      <c r="A470" s="3">
        <f>TITRES_STAT!B473</f>
        <v>42690</v>
      </c>
      <c r="B470" s="5">
        <f>TITRES_STAT!D473</f>
        <v>19.184000000000001</v>
      </c>
      <c r="C470" s="2">
        <f t="shared" si="53"/>
        <v>0</v>
      </c>
      <c r="D470" s="2">
        <f t="shared" si="54"/>
        <v>19.184000000000001</v>
      </c>
      <c r="E470" s="2">
        <f t="shared" si="56"/>
        <v>19.184000000000001</v>
      </c>
      <c r="F470" s="2">
        <f t="shared" si="57"/>
        <v>19.217600000000008</v>
      </c>
      <c r="G470" s="2">
        <f t="shared" si="51"/>
        <v>18.466159999999999</v>
      </c>
      <c r="H470" s="2">
        <f t="shared" si="55"/>
        <v>17.665709999999994</v>
      </c>
      <c r="I470" s="2">
        <f t="array" ref="I470">SUMPRODUCT(B454:B473, (ROW(B454:B473)-ROW(B454)+1)) / (20*21/2)</f>
        <v>18.977238095238096</v>
      </c>
      <c r="J470" s="2">
        <f t="shared" si="58"/>
        <v>19.118030632232593</v>
      </c>
      <c r="K470" s="2">
        <f t="shared" si="52"/>
        <v>18.610250054807352</v>
      </c>
    </row>
    <row r="471" spans="1:11" ht="13.5" x14ac:dyDescent="0.25">
      <c r="A471" s="3">
        <f>TITRES_STAT!B474</f>
        <v>42691</v>
      </c>
      <c r="B471" s="5">
        <f>TITRES_STAT!D474</f>
        <v>19.184000000000001</v>
      </c>
      <c r="C471" s="2">
        <f t="shared" si="53"/>
        <v>0</v>
      </c>
      <c r="D471" s="2">
        <f t="shared" si="54"/>
        <v>19.184000000000001</v>
      </c>
      <c r="E471" s="2">
        <f t="shared" si="56"/>
        <v>19.184000000000001</v>
      </c>
      <c r="F471" s="2">
        <f t="shared" si="57"/>
        <v>19.210750000000008</v>
      </c>
      <c r="G471" s="2">
        <f t="shared" si="51"/>
        <v>18.50864</v>
      </c>
      <c r="H471" s="2">
        <f t="shared" si="55"/>
        <v>17.678729999999998</v>
      </c>
      <c r="I471" s="2">
        <f t="array" ref="I471">SUMPRODUCT(B455:B474, (ROW(B455:B474)-ROW(B455)+1)) / (20*21/2)</f>
        <v>18.839800000000004</v>
      </c>
      <c r="J471" s="2">
        <f t="shared" si="58"/>
        <v>19.124313429162822</v>
      </c>
      <c r="K471" s="2">
        <f t="shared" si="52"/>
        <v>18.632750052658047</v>
      </c>
    </row>
    <row r="472" spans="1:11" ht="13.5" x14ac:dyDescent="0.25">
      <c r="A472" s="3">
        <f>TITRES_STAT!B475</f>
        <v>42692</v>
      </c>
      <c r="B472" s="5">
        <f>TITRES_STAT!D475</f>
        <v>18.609000000000002</v>
      </c>
      <c r="C472" s="2">
        <f t="shared" si="53"/>
        <v>-0.57499999999999929</v>
      </c>
      <c r="D472" s="2">
        <f t="shared" si="54"/>
        <v>19.068999999999999</v>
      </c>
      <c r="E472" s="2">
        <f t="shared" si="56"/>
        <v>19.1265</v>
      </c>
      <c r="F472" s="2">
        <f t="shared" si="57"/>
        <v>19.175150000000006</v>
      </c>
      <c r="G472" s="2">
        <f t="shared" si="51"/>
        <v>18.538239999999998</v>
      </c>
      <c r="H472" s="2">
        <f t="shared" si="55"/>
        <v>17.687554999999996</v>
      </c>
      <c r="I472" s="2">
        <f t="array" ref="I472">SUMPRODUCT(B456:B475, (ROW(B456:B475)-ROW(B456)+1)) / (20*21/2)</f>
        <v>18.710352380952379</v>
      </c>
      <c r="J472" s="2">
        <f t="shared" si="58"/>
        <v>19.075235959718743</v>
      </c>
      <c r="K472" s="2">
        <f t="shared" si="52"/>
        <v>18.631818678044006</v>
      </c>
    </row>
    <row r="473" spans="1:11" ht="13.5" x14ac:dyDescent="0.25">
      <c r="A473" s="3">
        <f>TITRES_STAT!B476</f>
        <v>42695</v>
      </c>
      <c r="B473" s="5">
        <f>TITRES_STAT!D476</f>
        <v>17.54</v>
      </c>
      <c r="C473" s="2">
        <f t="shared" si="53"/>
        <v>-1.0690000000000026</v>
      </c>
      <c r="D473" s="2">
        <f t="shared" si="54"/>
        <v>18.740199999999998</v>
      </c>
      <c r="E473" s="2">
        <f t="shared" si="56"/>
        <v>18.9621</v>
      </c>
      <c r="F473" s="2">
        <f t="shared" si="57"/>
        <v>19.086100000000005</v>
      </c>
      <c r="G473" s="2">
        <f t="shared" si="51"/>
        <v>18.556739999999998</v>
      </c>
      <c r="H473" s="2">
        <f t="shared" si="55"/>
        <v>17.691034999999999</v>
      </c>
      <c r="I473" s="2">
        <f t="array" ref="I473">SUMPRODUCT(B457:B476, (ROW(B457:B476)-ROW(B457)+1)) / (20*21/2)</f>
        <v>18.57711904761905</v>
      </c>
      <c r="J473" s="2">
        <f t="shared" si="58"/>
        <v>18.929023011174099</v>
      </c>
      <c r="K473" s="2">
        <f t="shared" si="52"/>
        <v>18.589002259297182</v>
      </c>
    </row>
    <row r="474" spans="1:11" ht="13.5" x14ac:dyDescent="0.25">
      <c r="A474" s="3">
        <f>TITRES_STAT!B477</f>
        <v>42696</v>
      </c>
      <c r="B474" s="5">
        <f>TITRES_STAT!D477</f>
        <v>17.643000000000001</v>
      </c>
      <c r="C474" s="2">
        <f t="shared" si="53"/>
        <v>0.10300000000000153</v>
      </c>
      <c r="D474" s="2">
        <f t="shared" si="54"/>
        <v>18.431999999999999</v>
      </c>
      <c r="E474" s="2">
        <f t="shared" si="56"/>
        <v>18.808</v>
      </c>
      <c r="F474" s="2">
        <f t="shared" si="57"/>
        <v>19.002200000000006</v>
      </c>
      <c r="G474" s="2">
        <f t="shared" si="51"/>
        <v>18.562359999999998</v>
      </c>
      <c r="H474" s="2">
        <f t="shared" si="55"/>
        <v>17.694869999999998</v>
      </c>
      <c r="I474" s="2">
        <f t="array" ref="I474">SUMPRODUCT(B458:B477, (ROW(B458:B477)-ROW(B458)+1)) / (20*21/2)</f>
        <v>18.451809523809523</v>
      </c>
      <c r="J474" s="2">
        <f t="shared" si="58"/>
        <v>18.806544629157518</v>
      </c>
      <c r="K474" s="2">
        <f t="shared" si="52"/>
        <v>18.55190413148161</v>
      </c>
    </row>
    <row r="475" spans="1:11" ht="13.5" x14ac:dyDescent="0.25">
      <c r="A475" s="3">
        <f>TITRES_STAT!B478</f>
        <v>42697</v>
      </c>
      <c r="B475" s="5">
        <f>TITRES_STAT!D478</f>
        <v>17.643000000000001</v>
      </c>
      <c r="C475" s="2">
        <f t="shared" si="53"/>
        <v>0</v>
      </c>
      <c r="D475" s="2">
        <f t="shared" si="54"/>
        <v>18.123799999999999</v>
      </c>
      <c r="E475" s="2">
        <f t="shared" si="56"/>
        <v>18.6539</v>
      </c>
      <c r="F475" s="2">
        <f t="shared" si="57"/>
        <v>18.918950000000006</v>
      </c>
      <c r="G475" s="2">
        <f t="shared" si="51"/>
        <v>18.567979999999999</v>
      </c>
      <c r="H475" s="2">
        <f t="shared" si="55"/>
        <v>17.698539999999998</v>
      </c>
      <c r="I475" s="2">
        <f t="array" ref="I475">SUMPRODUCT(B459:B478, (ROW(B459:B478)-ROW(B459)+1)) / (20*21/2)</f>
        <v>18.334423809523813</v>
      </c>
      <c r="J475" s="2">
        <f t="shared" si="58"/>
        <v>18.695730854952039</v>
      </c>
      <c r="K475" s="2">
        <f t="shared" si="52"/>
        <v>18.516260832207823</v>
      </c>
    </row>
    <row r="476" spans="1:11" ht="13.5" x14ac:dyDescent="0.25">
      <c r="A476" s="3">
        <f>TITRES_STAT!B479</f>
        <v>42698</v>
      </c>
      <c r="B476" s="5">
        <f>TITRES_STAT!D479</f>
        <v>17.52</v>
      </c>
      <c r="C476" s="2">
        <f t="shared" si="53"/>
        <v>-0.12300000000000111</v>
      </c>
      <c r="D476" s="2">
        <f t="shared" si="54"/>
        <v>17.791</v>
      </c>
      <c r="E476" s="2">
        <f t="shared" si="56"/>
        <v>18.487500000000001</v>
      </c>
      <c r="F476" s="2">
        <f t="shared" si="57"/>
        <v>18.835750000000001</v>
      </c>
      <c r="G476" s="2">
        <f t="shared" si="51"/>
        <v>18.571139999999996</v>
      </c>
      <c r="H476" s="2">
        <f t="shared" si="55"/>
        <v>17.701595000000001</v>
      </c>
      <c r="I476" s="2">
        <f t="array" ref="I476">SUMPRODUCT(B460:B479, (ROW(B460:B479)-ROW(B460)+1)) / (20*21/2)</f>
        <v>18.224961904761905</v>
      </c>
      <c r="J476" s="2">
        <f t="shared" si="58"/>
        <v>18.583756487813751</v>
      </c>
      <c r="K476" s="2">
        <f t="shared" si="52"/>
        <v>18.477191779964379</v>
      </c>
    </row>
    <row r="477" spans="1:11" ht="13.5" x14ac:dyDescent="0.25">
      <c r="A477" s="3">
        <f>TITRES_STAT!B480</f>
        <v>42699</v>
      </c>
      <c r="B477" s="5">
        <f>TITRES_STAT!D480</f>
        <v>17.52</v>
      </c>
      <c r="C477" s="2">
        <f t="shared" si="53"/>
        <v>0</v>
      </c>
      <c r="D477" s="2">
        <f t="shared" si="54"/>
        <v>17.5732</v>
      </c>
      <c r="E477" s="2">
        <f t="shared" si="56"/>
        <v>18.321100000000001</v>
      </c>
      <c r="F477" s="2">
        <f t="shared" si="57"/>
        <v>18.752550000000003</v>
      </c>
      <c r="G477" s="2">
        <f t="shared" si="51"/>
        <v>18.574839999999998</v>
      </c>
      <c r="H477" s="2">
        <f t="shared" si="55"/>
        <v>17.704650000000001</v>
      </c>
      <c r="I477" s="2">
        <f t="array" ref="I477">SUMPRODUCT(B461:B480, (ROW(B461:B480)-ROW(B461)+1)) / (20*21/2)</f>
        <v>18.12342380952381</v>
      </c>
      <c r="J477" s="2">
        <f t="shared" si="58"/>
        <v>18.482446346117204</v>
      </c>
      <c r="K477" s="2">
        <f t="shared" si="52"/>
        <v>18.439654847416758</v>
      </c>
    </row>
    <row r="478" spans="1:11" ht="13.5" x14ac:dyDescent="0.25">
      <c r="A478" s="3">
        <f>TITRES_STAT!B481</f>
        <v>42702</v>
      </c>
      <c r="B478" s="5">
        <f>TITRES_STAT!D481</f>
        <v>17.52</v>
      </c>
      <c r="C478" s="2">
        <f t="shared" si="53"/>
        <v>0</v>
      </c>
      <c r="D478" s="2">
        <f t="shared" si="54"/>
        <v>17.569199999999999</v>
      </c>
      <c r="E478" s="2">
        <f t="shared" si="56"/>
        <v>18.154700000000002</v>
      </c>
      <c r="F478" s="2">
        <f t="shared" si="57"/>
        <v>18.669349999999998</v>
      </c>
      <c r="G478" s="2">
        <f t="shared" si="51"/>
        <v>18.578539999999997</v>
      </c>
      <c r="H478" s="2">
        <f t="shared" si="55"/>
        <v>17.707705000000001</v>
      </c>
      <c r="I478" s="2">
        <f t="array" ref="I478">SUMPRODUCT(B462:B481, (ROW(B462:B481)-ROW(B462)+1)) / (20*21/2)</f>
        <v>18.029809523809526</v>
      </c>
      <c r="J478" s="2">
        <f t="shared" si="58"/>
        <v>18.390784789344139</v>
      </c>
      <c r="K478" s="2">
        <f t="shared" si="52"/>
        <v>18.403589951439631</v>
      </c>
    </row>
    <row r="479" spans="1:11" ht="13.5" x14ac:dyDescent="0.25">
      <c r="A479" s="3">
        <f>TITRES_STAT!B482</f>
        <v>42703</v>
      </c>
      <c r="B479" s="5">
        <f>TITRES_STAT!D482</f>
        <v>17.52</v>
      </c>
      <c r="C479" s="2">
        <f t="shared" si="53"/>
        <v>0</v>
      </c>
      <c r="D479" s="2">
        <f t="shared" si="54"/>
        <v>17.544599999999996</v>
      </c>
      <c r="E479" s="2">
        <f t="shared" si="56"/>
        <v>17.988300000000002</v>
      </c>
      <c r="F479" s="2">
        <f t="shared" si="57"/>
        <v>18.586149999999996</v>
      </c>
      <c r="G479" s="2">
        <f t="shared" si="51"/>
        <v>18.582239999999999</v>
      </c>
      <c r="H479" s="2">
        <f t="shared" si="55"/>
        <v>17.710760000000001</v>
      </c>
      <c r="I479" s="2">
        <f t="array" ref="I479">SUMPRODUCT(B463:B482, (ROW(B463:B482)-ROW(B463)+1)) / (20*21/2)</f>
        <v>17.944119047619051</v>
      </c>
      <c r="J479" s="2">
        <f t="shared" si="58"/>
        <v>18.307852904644697</v>
      </c>
      <c r="K479" s="2">
        <f t="shared" si="52"/>
        <v>18.368939365108666</v>
      </c>
    </row>
    <row r="480" spans="1:11" ht="13.5" x14ac:dyDescent="0.25">
      <c r="A480" s="3">
        <f>TITRES_STAT!B483</f>
        <v>42704</v>
      </c>
      <c r="B480" s="5">
        <f>TITRES_STAT!D483</f>
        <v>17.52</v>
      </c>
      <c r="C480" s="2">
        <f t="shared" si="53"/>
        <v>0</v>
      </c>
      <c r="D480" s="2">
        <f t="shared" si="54"/>
        <v>17.52</v>
      </c>
      <c r="E480" s="2">
        <f t="shared" si="56"/>
        <v>17.821900000000003</v>
      </c>
      <c r="F480" s="2">
        <f t="shared" si="57"/>
        <v>18.502949999999998</v>
      </c>
      <c r="G480" s="2">
        <f t="shared" si="51"/>
        <v>18.601019999999995</v>
      </c>
      <c r="H480" s="2">
        <f t="shared" si="55"/>
        <v>17.713815</v>
      </c>
      <c r="I480" s="2">
        <f t="array" ref="I480">SUMPRODUCT(B464:B483, (ROW(B464:B483)-ROW(B464)+1)) / (20*21/2)</f>
        <v>17.866352380952385</v>
      </c>
      <c r="J480" s="2">
        <f t="shared" si="58"/>
        <v>18.232819294678535</v>
      </c>
      <c r="K480" s="2">
        <f t="shared" si="52"/>
        <v>18.335647625300485</v>
      </c>
    </row>
    <row r="481" spans="1:11" ht="13.5" x14ac:dyDescent="0.25">
      <c r="A481" s="3">
        <f>TITRES_STAT!B484</f>
        <v>42705</v>
      </c>
      <c r="B481" s="5">
        <f>TITRES_STAT!D484</f>
        <v>17.52</v>
      </c>
      <c r="C481" s="2">
        <f t="shared" si="53"/>
        <v>0</v>
      </c>
      <c r="D481" s="2">
        <f t="shared" si="54"/>
        <v>17.52</v>
      </c>
      <c r="E481" s="2">
        <f t="shared" si="56"/>
        <v>17.6555</v>
      </c>
      <c r="F481" s="2">
        <f t="shared" si="57"/>
        <v>18.419749999999993</v>
      </c>
      <c r="G481" s="2">
        <f t="shared" si="51"/>
        <v>18.629659999999998</v>
      </c>
      <c r="H481" s="2">
        <f t="shared" si="55"/>
        <v>17.71687</v>
      </c>
      <c r="I481" s="2">
        <f t="array" ref="I481">SUMPRODUCT(B465:B484, (ROW(B465:B484)-ROW(B465)+1)) / (20*21/2)</f>
        <v>17.759271428571431</v>
      </c>
      <c r="J481" s="2">
        <f t="shared" si="58"/>
        <v>18.164931742804388</v>
      </c>
      <c r="K481" s="2">
        <f t="shared" si="52"/>
        <v>18.303661443916152</v>
      </c>
    </row>
    <row r="482" spans="1:11" ht="13.5" x14ac:dyDescent="0.25">
      <c r="A482" s="3">
        <f>TITRES_STAT!B485</f>
        <v>42706</v>
      </c>
      <c r="B482" s="5">
        <f>TITRES_STAT!D485</f>
        <v>17.52</v>
      </c>
      <c r="C482" s="2">
        <f t="shared" si="53"/>
        <v>0</v>
      </c>
      <c r="D482" s="2">
        <f t="shared" si="54"/>
        <v>17.52</v>
      </c>
      <c r="E482" s="2">
        <f t="shared" si="56"/>
        <v>17.546600000000002</v>
      </c>
      <c r="F482" s="2">
        <f t="shared" si="57"/>
        <v>18.336549999999995</v>
      </c>
      <c r="G482" s="2">
        <f t="shared" si="51"/>
        <v>18.648719999999997</v>
      </c>
      <c r="H482" s="2">
        <f t="shared" si="55"/>
        <v>17.719925000000003</v>
      </c>
      <c r="I482" s="2">
        <f t="array" ref="I482">SUMPRODUCT(B466:B485, (ROW(B466:B485)-ROW(B466)+1)) / (20*21/2)</f>
        <v>17.661976190476196</v>
      </c>
      <c r="J482" s="2">
        <f t="shared" si="58"/>
        <v>18.103509672061115</v>
      </c>
      <c r="K482" s="2">
        <f t="shared" si="52"/>
        <v>18.272929622586108</v>
      </c>
    </row>
    <row r="483" spans="1:11" ht="13.5" x14ac:dyDescent="0.25">
      <c r="A483" s="3">
        <f>TITRES_STAT!B486</f>
        <v>42709</v>
      </c>
      <c r="B483" s="5">
        <f>TITRES_STAT!D486</f>
        <v>17.52</v>
      </c>
      <c r="C483" s="2">
        <f t="shared" si="53"/>
        <v>0</v>
      </c>
      <c r="D483" s="2">
        <f t="shared" si="54"/>
        <v>17.52</v>
      </c>
      <c r="E483" s="2">
        <f t="shared" si="56"/>
        <v>17.544599999999999</v>
      </c>
      <c r="F483" s="2">
        <f t="shared" si="57"/>
        <v>18.253349999999994</v>
      </c>
      <c r="G483" s="2">
        <f t="shared" si="51"/>
        <v>18.652979999999999</v>
      </c>
      <c r="H483" s="2">
        <f t="shared" si="55"/>
        <v>17.722980000000003</v>
      </c>
      <c r="I483" s="2">
        <f t="array" ref="I483">SUMPRODUCT(B467:B486, (ROW(B467:B486)-ROW(B467)+1)) / (20*21/2)</f>
        <v>17.57446666666667</v>
      </c>
      <c r="J483" s="2">
        <f t="shared" si="58"/>
        <v>18.04793732234101</v>
      </c>
      <c r="K483" s="2">
        <f t="shared" si="52"/>
        <v>18.243402970719988</v>
      </c>
    </row>
    <row r="484" spans="1:11" ht="13.5" x14ac:dyDescent="0.25">
      <c r="A484" s="3">
        <f>TITRES_STAT!B487</f>
        <v>42710</v>
      </c>
      <c r="B484" s="5">
        <f>TITRES_STAT!D487</f>
        <v>17.129000000000001</v>
      </c>
      <c r="C484" s="2">
        <f t="shared" si="53"/>
        <v>-0.39099999999999824</v>
      </c>
      <c r="D484" s="2">
        <f t="shared" si="54"/>
        <v>17.441800000000001</v>
      </c>
      <c r="E484" s="2">
        <f t="shared" si="56"/>
        <v>17.493199999999998</v>
      </c>
      <c r="F484" s="2">
        <f t="shared" si="57"/>
        <v>18.150599999999997</v>
      </c>
      <c r="G484" s="2">
        <f t="shared" si="51"/>
        <v>18.649419999999999</v>
      </c>
      <c r="H484" s="2">
        <f t="shared" si="55"/>
        <v>17.724080000000001</v>
      </c>
      <c r="I484" s="2">
        <f t="array" ref="I484">SUMPRODUCT(B468:B487, (ROW(B468:B487)-ROW(B468)+1)) / (20*21/2)</f>
        <v>17.497409523809527</v>
      </c>
      <c r="J484" s="2">
        <f t="shared" si="58"/>
        <v>17.960419482118059</v>
      </c>
      <c r="K484" s="2">
        <f t="shared" si="52"/>
        <v>18.199700893436852</v>
      </c>
    </row>
    <row r="485" spans="1:11" ht="13.5" x14ac:dyDescent="0.25">
      <c r="A485" s="3">
        <f>TITRES_STAT!B488</f>
        <v>42711</v>
      </c>
      <c r="B485" s="5">
        <f>TITRES_STAT!D488</f>
        <v>17.129000000000001</v>
      </c>
      <c r="C485" s="2">
        <f t="shared" si="53"/>
        <v>0</v>
      </c>
      <c r="D485" s="2">
        <f t="shared" si="54"/>
        <v>17.363600000000002</v>
      </c>
      <c r="E485" s="2">
        <f t="shared" si="56"/>
        <v>17.441799999999997</v>
      </c>
      <c r="F485" s="2">
        <f t="shared" si="57"/>
        <v>18.04785</v>
      </c>
      <c r="G485" s="2">
        <f t="shared" si="51"/>
        <v>18.645859999999999</v>
      </c>
      <c r="H485" s="2">
        <f t="shared" si="55"/>
        <v>17.72419</v>
      </c>
      <c r="I485" s="2">
        <f t="array" ref="I485">SUMPRODUCT(B469:B488, (ROW(B469:B488)-ROW(B469)+1)) / (20*21/2)</f>
        <v>17.430104761904762</v>
      </c>
      <c r="J485" s="2">
        <f t="shared" si="58"/>
        <v>17.881236674297291</v>
      </c>
      <c r="K485" s="2">
        <f t="shared" si="52"/>
        <v>18.157712623105994</v>
      </c>
    </row>
    <row r="486" spans="1:11" ht="13.5" x14ac:dyDescent="0.25">
      <c r="A486" s="3">
        <f>TITRES_STAT!B489</f>
        <v>42712</v>
      </c>
      <c r="B486" s="5">
        <f>TITRES_STAT!D489</f>
        <v>17.129000000000001</v>
      </c>
      <c r="C486" s="2">
        <f t="shared" si="53"/>
        <v>0</v>
      </c>
      <c r="D486" s="2">
        <f t="shared" si="54"/>
        <v>17.285400000000003</v>
      </c>
      <c r="E486" s="2">
        <f t="shared" si="56"/>
        <v>17.402699999999996</v>
      </c>
      <c r="F486" s="2">
        <f t="shared" si="57"/>
        <v>17.945100000000004</v>
      </c>
      <c r="G486" s="2">
        <f t="shared" si="51"/>
        <v>18.642299999999999</v>
      </c>
      <c r="H486" s="2">
        <f t="shared" si="55"/>
        <v>17.724299999999996</v>
      </c>
      <c r="I486" s="2">
        <f t="array" ref="I486">SUMPRODUCT(B470:B489, (ROW(B470:B489)-ROW(B470)+1)) / (20*21/2)</f>
        <v>17.372552380952381</v>
      </c>
      <c r="J486" s="2">
        <f t="shared" si="58"/>
        <v>17.809595086268978</v>
      </c>
      <c r="K486" s="2">
        <f t="shared" si="52"/>
        <v>18.11737095161164</v>
      </c>
    </row>
    <row r="487" spans="1:11" ht="13.5" x14ac:dyDescent="0.25">
      <c r="A487" s="3">
        <f>TITRES_STAT!B490</f>
        <v>42713</v>
      </c>
      <c r="B487" s="5">
        <f>TITRES_STAT!D490</f>
        <v>17.135999999999999</v>
      </c>
      <c r="C487" s="2">
        <f t="shared" si="53"/>
        <v>6.9999999999978968E-3</v>
      </c>
      <c r="D487" s="2">
        <f t="shared" si="54"/>
        <v>17.208600000000001</v>
      </c>
      <c r="E487" s="2">
        <f t="shared" si="56"/>
        <v>17.364299999999997</v>
      </c>
      <c r="F487" s="2">
        <f t="shared" si="57"/>
        <v>17.842700000000004</v>
      </c>
      <c r="G487" s="2">
        <f t="shared" si="51"/>
        <v>18.63888</v>
      </c>
      <c r="H487" s="2">
        <f t="shared" si="55"/>
        <v>17.724444999999996</v>
      </c>
      <c r="I487" s="2">
        <f t="array" ref="I487">SUMPRODUCT(B471:B490, (ROW(B471:B490)-ROW(B471)+1)) / (20*21/2)</f>
        <v>17.324752380952379</v>
      </c>
      <c r="J487" s="2">
        <f t="shared" si="58"/>
        <v>17.74544317329098</v>
      </c>
      <c r="K487" s="2">
        <f t="shared" si="52"/>
        <v>18.078885816254321</v>
      </c>
    </row>
    <row r="488" spans="1:11" ht="13.5" x14ac:dyDescent="0.25">
      <c r="A488" s="3">
        <f>TITRES_STAT!B491</f>
        <v>42717</v>
      </c>
      <c r="B488" s="5">
        <f>TITRES_STAT!D491</f>
        <v>17.135999999999999</v>
      </c>
      <c r="C488" s="2">
        <f t="shared" si="53"/>
        <v>0</v>
      </c>
      <c r="D488" s="2">
        <f t="shared" si="54"/>
        <v>17.131799999999998</v>
      </c>
      <c r="E488" s="2">
        <f t="shared" si="56"/>
        <v>17.325899999999997</v>
      </c>
      <c r="F488" s="2">
        <f t="shared" si="57"/>
        <v>17.740300000000008</v>
      </c>
      <c r="G488" s="2">
        <f t="shared" si="51"/>
        <v>18.62518</v>
      </c>
      <c r="H488" s="2">
        <f t="shared" si="55"/>
        <v>17.724589999999992</v>
      </c>
      <c r="I488" s="2">
        <f t="array" ref="I488">SUMPRODUCT(B472:B491, (ROW(B472:B491)-ROW(B472)+1)) / (20*21/2)</f>
        <v>17.286704761904758</v>
      </c>
      <c r="J488" s="2">
        <f t="shared" si="58"/>
        <v>17.687400966310889</v>
      </c>
      <c r="K488" s="2">
        <f t="shared" si="52"/>
        <v>18.041909901891408</v>
      </c>
    </row>
    <row r="489" spans="1:11" ht="13.5" x14ac:dyDescent="0.25">
      <c r="A489" s="3">
        <f>TITRES_STAT!B492</f>
        <v>42718</v>
      </c>
      <c r="B489" s="5">
        <f>TITRES_STAT!D492</f>
        <v>17.135999999999999</v>
      </c>
      <c r="C489" s="2">
        <f t="shared" si="53"/>
        <v>0</v>
      </c>
      <c r="D489" s="2">
        <f t="shared" si="54"/>
        <v>17.133199999999999</v>
      </c>
      <c r="E489" s="2">
        <f t="shared" si="56"/>
        <v>17.287500000000001</v>
      </c>
      <c r="F489" s="2">
        <f t="shared" si="57"/>
        <v>17.637900000000009</v>
      </c>
      <c r="G489" s="2">
        <f t="shared" si="51"/>
        <v>18.6008</v>
      </c>
      <c r="H489" s="2">
        <f t="shared" si="55"/>
        <v>17.724734999999995</v>
      </c>
      <c r="I489" s="2">
        <f t="array" ref="I489">SUMPRODUCT(B473:B492, (ROW(B473:B492)-ROW(B473)+1)) / (20*21/2)</f>
        <v>17.20945714285714</v>
      </c>
      <c r="J489" s="2">
        <f t="shared" si="58"/>
        <v>17.634886588566996</v>
      </c>
      <c r="K489" s="2">
        <f t="shared" si="52"/>
        <v>18.006384023385863</v>
      </c>
    </row>
    <row r="490" spans="1:11" ht="13.5" x14ac:dyDescent="0.25">
      <c r="A490" s="3">
        <f>TITRES_STAT!B493</f>
        <v>42719</v>
      </c>
      <c r="B490" s="5">
        <f>TITRES_STAT!D493</f>
        <v>17.135999999999999</v>
      </c>
      <c r="C490" s="2">
        <f t="shared" si="53"/>
        <v>0</v>
      </c>
      <c r="D490" s="2">
        <f t="shared" si="54"/>
        <v>17.134599999999999</v>
      </c>
      <c r="E490" s="2">
        <f t="shared" si="56"/>
        <v>17.249100000000002</v>
      </c>
      <c r="F490" s="2">
        <f t="shared" si="57"/>
        <v>17.535500000000006</v>
      </c>
      <c r="G490" s="2">
        <f t="shared" si="51"/>
        <v>18.565440000000002</v>
      </c>
      <c r="H490" s="2">
        <f t="shared" si="55"/>
        <v>17.724879999999992</v>
      </c>
      <c r="I490" s="2">
        <f t="array" ref="I490">SUMPRODUCT(B474:B493, (ROW(B474:B493)-ROW(B474)+1)) / (20*21/2)</f>
        <v>17.193861904761903</v>
      </c>
      <c r="J490" s="2">
        <f t="shared" si="58"/>
        <v>17.587373580132045</v>
      </c>
      <c r="K490" s="2">
        <f t="shared" si="52"/>
        <v>17.972251316586419</v>
      </c>
    </row>
    <row r="491" spans="1:11" ht="13.5" x14ac:dyDescent="0.25">
      <c r="A491" s="3">
        <f>TITRES_STAT!B494</f>
        <v>42720</v>
      </c>
      <c r="B491" s="5">
        <f>TITRES_STAT!D494</f>
        <v>17.135999999999999</v>
      </c>
      <c r="C491" s="2">
        <f t="shared" si="53"/>
        <v>0</v>
      </c>
      <c r="D491" s="2">
        <f t="shared" si="54"/>
        <v>17.135999999999999</v>
      </c>
      <c r="E491" s="2">
        <f t="shared" si="56"/>
        <v>17.210699999999999</v>
      </c>
      <c r="F491" s="2">
        <f t="shared" si="57"/>
        <v>17.433100000000007</v>
      </c>
      <c r="G491" s="2">
        <f t="shared" si="51"/>
        <v>18.521740000000001</v>
      </c>
      <c r="H491" s="2">
        <f t="shared" si="55"/>
        <v>17.725024999999992</v>
      </c>
      <c r="I491" s="2">
        <f t="array" ref="I491">SUMPRODUCT(B475:B494, (ROW(B475:B494)-ROW(B475)+1)) / (20*21/2)</f>
        <v>17.180028571428572</v>
      </c>
      <c r="J491" s="2">
        <f t="shared" si="58"/>
        <v>17.544385620119471</v>
      </c>
      <c r="K491" s="2">
        <f t="shared" si="52"/>
        <v>17.93945714730852</v>
      </c>
    </row>
    <row r="492" spans="1:11" ht="13.5" x14ac:dyDescent="0.25">
      <c r="A492" s="3">
        <f>TITRES_STAT!B495</f>
        <v>42723</v>
      </c>
      <c r="B492" s="5">
        <f>TITRES_STAT!D495</f>
        <v>16.622</v>
      </c>
      <c r="C492" s="2">
        <f t="shared" si="53"/>
        <v>-0.51399999999999935</v>
      </c>
      <c r="D492" s="2">
        <f t="shared" si="54"/>
        <v>17.033200000000001</v>
      </c>
      <c r="E492" s="2">
        <f t="shared" si="56"/>
        <v>17.120899999999999</v>
      </c>
      <c r="F492" s="2">
        <f t="shared" si="57"/>
        <v>17.333750000000006</v>
      </c>
      <c r="G492" s="2">
        <f t="shared" si="51"/>
        <v>18.467760000000002</v>
      </c>
      <c r="H492" s="2">
        <f t="shared" si="55"/>
        <v>17.722599999999989</v>
      </c>
      <c r="I492" s="2">
        <f t="array" ref="I492">SUMPRODUCT(B476:B495, (ROW(B476:B495)-ROW(B476)+1)) / (20*21/2)</f>
        <v>17.168447619047619</v>
      </c>
      <c r="J492" s="2">
        <f t="shared" si="58"/>
        <v>17.456539370584281</v>
      </c>
      <c r="K492" s="2">
        <f t="shared" si="52"/>
        <v>17.887792161139558</v>
      </c>
    </row>
    <row r="493" spans="1:11" ht="13.5" x14ac:dyDescent="0.25">
      <c r="A493" s="3">
        <f>TITRES_STAT!B496</f>
        <v>42724</v>
      </c>
      <c r="B493" s="5">
        <f>TITRES_STAT!D496</f>
        <v>17.170000000000002</v>
      </c>
      <c r="C493" s="2">
        <f t="shared" si="53"/>
        <v>0.54800000000000182</v>
      </c>
      <c r="D493" s="2">
        <f t="shared" si="54"/>
        <v>17.04</v>
      </c>
      <c r="E493" s="2">
        <f t="shared" si="56"/>
        <v>17.085899999999999</v>
      </c>
      <c r="F493" s="2">
        <f t="shared" si="57"/>
        <v>17.315250000000002</v>
      </c>
      <c r="G493" s="2">
        <f t="shared" si="51"/>
        <v>18.42474</v>
      </c>
      <c r="H493" s="2">
        <f t="shared" si="55"/>
        <v>17.72291499999999</v>
      </c>
      <c r="I493" s="2">
        <f t="array" ref="I493">SUMPRODUCT(B477:B496, (ROW(B477:B496)-ROW(B477)+1)) / (20*21/2)</f>
        <v>17.161690476190476</v>
      </c>
      <c r="J493" s="2">
        <f t="shared" si="58"/>
        <v>17.429249906719111</v>
      </c>
      <c r="K493" s="2">
        <f t="shared" si="52"/>
        <v>17.859643448938005</v>
      </c>
    </row>
    <row r="494" spans="1:11" ht="13.5" x14ac:dyDescent="0.25">
      <c r="A494" s="3">
        <f>TITRES_STAT!B497</f>
        <v>42725</v>
      </c>
      <c r="B494" s="5">
        <f>TITRES_STAT!D497</f>
        <v>17.170000000000002</v>
      </c>
      <c r="C494" s="2">
        <f t="shared" si="53"/>
        <v>0</v>
      </c>
      <c r="D494" s="2">
        <f t="shared" si="54"/>
        <v>17.046799999999998</v>
      </c>
      <c r="E494" s="2">
        <f t="shared" si="56"/>
        <v>17.090000000000003</v>
      </c>
      <c r="F494" s="2">
        <f t="shared" si="57"/>
        <v>17.291600000000003</v>
      </c>
      <c r="G494" s="2">
        <f t="shared" si="51"/>
        <v>18.381720000000001</v>
      </c>
      <c r="H494" s="2">
        <f t="shared" si="55"/>
        <v>17.723229999999987</v>
      </c>
      <c r="I494" s="2">
        <f t="array" ref="I494">SUMPRODUCT(B478:B497, (ROW(B478:B497)-ROW(B478)+1)) / (20*21/2)</f>
        <v>17.163042857142859</v>
      </c>
      <c r="J494" s="2">
        <f t="shared" si="58"/>
        <v>17.40455943941253</v>
      </c>
      <c r="K494" s="2">
        <f t="shared" si="52"/>
        <v>17.832598607803181</v>
      </c>
    </row>
    <row r="495" spans="1:11" ht="13.5" x14ac:dyDescent="0.25">
      <c r="A495" s="3">
        <f>TITRES_STAT!B498</f>
        <v>42726</v>
      </c>
      <c r="B495" s="5">
        <f>TITRES_STAT!D498</f>
        <v>17.170000000000002</v>
      </c>
      <c r="C495" s="2">
        <f t="shared" si="53"/>
        <v>0</v>
      </c>
      <c r="D495" s="2">
        <f t="shared" si="54"/>
        <v>17.053599999999999</v>
      </c>
      <c r="E495" s="2">
        <f t="shared" si="56"/>
        <v>17.094100000000005</v>
      </c>
      <c r="F495" s="2">
        <f t="shared" si="57"/>
        <v>17.267950000000003</v>
      </c>
      <c r="G495" s="2">
        <f t="shared" si="51"/>
        <v>18.338699999999999</v>
      </c>
      <c r="H495" s="2">
        <f t="shared" si="55"/>
        <v>17.723544999999987</v>
      </c>
      <c r="I495" s="2">
        <f t="array" ref="I495">SUMPRODUCT(B479:B498, (ROW(B479:B498)-ROW(B479)+1)) / (20*21/2)</f>
        <v>17.165604761904763</v>
      </c>
      <c r="J495" s="2">
        <f t="shared" si="58"/>
        <v>17.382220445182764</v>
      </c>
      <c r="K495" s="2">
        <f t="shared" si="52"/>
        <v>17.806614348673644</v>
      </c>
    </row>
    <row r="496" spans="1:11" ht="13.5" x14ac:dyDescent="0.25">
      <c r="A496" s="3">
        <f>TITRES_STAT!B499</f>
        <v>42727</v>
      </c>
      <c r="B496" s="5">
        <f>TITRES_STAT!D499</f>
        <v>17.196999999999999</v>
      </c>
      <c r="C496" s="2">
        <f t="shared" si="53"/>
        <v>2.699999999999747E-2</v>
      </c>
      <c r="D496" s="2">
        <f t="shared" si="54"/>
        <v>17.065800000000003</v>
      </c>
      <c r="E496" s="2">
        <f t="shared" si="56"/>
        <v>17.100900000000003</v>
      </c>
      <c r="F496" s="2">
        <f t="shared" si="57"/>
        <v>17.251799999999999</v>
      </c>
      <c r="G496" s="2">
        <f t="shared" si="51"/>
        <v>18.296219999999998</v>
      </c>
      <c r="H496" s="2">
        <f t="shared" si="55"/>
        <v>17.723964999999986</v>
      </c>
      <c r="I496" s="2">
        <f t="array" ref="I496">SUMPRODUCT(B480:B499, (ROW(B480:B499)-ROW(B480)+1)) / (20*21/2)</f>
        <v>17.162804761904763</v>
      </c>
      <c r="J496" s="2">
        <f t="shared" si="58"/>
        <v>17.364580402784405</v>
      </c>
      <c r="K496" s="2">
        <f t="shared" si="52"/>
        <v>17.782707903627617</v>
      </c>
    </row>
    <row r="497" spans="1:11" ht="13.5" x14ac:dyDescent="0.25">
      <c r="A497" s="3">
        <f>TITRES_STAT!B500</f>
        <v>42730</v>
      </c>
      <c r="B497" s="5">
        <f>TITRES_STAT!D500</f>
        <v>17.265999999999998</v>
      </c>
      <c r="C497" s="2">
        <f t="shared" si="53"/>
        <v>6.8999999999999062E-2</v>
      </c>
      <c r="D497" s="2">
        <f t="shared" si="54"/>
        <v>17.194600000000001</v>
      </c>
      <c r="E497" s="2">
        <f t="shared" si="56"/>
        <v>17.113899999999997</v>
      </c>
      <c r="F497" s="2">
        <f t="shared" si="57"/>
        <v>17.239100000000001</v>
      </c>
      <c r="G497" s="2">
        <f t="shared" si="51"/>
        <v>18.255119999999998</v>
      </c>
      <c r="H497" s="2">
        <f t="shared" si="55"/>
        <v>17.724729999999987</v>
      </c>
      <c r="I497" s="2">
        <f t="array" ref="I497">SUMPRODUCT(B481:B500, (ROW(B481:B500)-ROW(B481)+1)) / (20*21/2)</f>
        <v>17.161542857142859</v>
      </c>
      <c r="J497" s="2">
        <f t="shared" si="58"/>
        <v>17.355191792995413</v>
      </c>
      <c r="K497" s="2">
        <f t="shared" si="52"/>
        <v>17.762444848583396</v>
      </c>
    </row>
    <row r="498" spans="1:11" ht="13.5" x14ac:dyDescent="0.25">
      <c r="A498" s="3">
        <f>TITRES_STAT!B501</f>
        <v>42731</v>
      </c>
      <c r="B498" s="5">
        <f>TITRES_STAT!D501</f>
        <v>17.265999999999998</v>
      </c>
      <c r="C498" s="2">
        <f t="shared" si="53"/>
        <v>0</v>
      </c>
      <c r="D498" s="2">
        <f t="shared" si="54"/>
        <v>17.213799999999999</v>
      </c>
      <c r="E498" s="2">
        <f t="shared" si="56"/>
        <v>17.126899999999999</v>
      </c>
      <c r="F498" s="2">
        <f t="shared" si="57"/>
        <v>17.226400000000005</v>
      </c>
      <c r="G498" s="2">
        <f t="shared" ref="G498:G561" si="59">AVERAGE(B449:B498)</f>
        <v>18.214019999999994</v>
      </c>
      <c r="H498" s="2">
        <f t="shared" si="55"/>
        <v>17.725194999999982</v>
      </c>
      <c r="I498" s="2">
        <f t="array" ref="I498">SUMPRODUCT(B482:B501, (ROW(B482:B501)-ROW(B482)+1)) / (20*21/2)</f>
        <v>17.159914285714287</v>
      </c>
      <c r="J498" s="2">
        <f t="shared" si="58"/>
        <v>17.346697336519657</v>
      </c>
      <c r="K498" s="2">
        <f t="shared" si="52"/>
        <v>17.742976423148754</v>
      </c>
    </row>
    <row r="499" spans="1:11" ht="13.5" x14ac:dyDescent="0.25">
      <c r="A499" s="3">
        <f>TITRES_STAT!B502</f>
        <v>42732</v>
      </c>
      <c r="B499" s="5">
        <f>TITRES_STAT!D502</f>
        <v>17.196999999999999</v>
      </c>
      <c r="C499" s="2">
        <f t="shared" si="53"/>
        <v>-6.8999999999999062E-2</v>
      </c>
      <c r="D499" s="2">
        <f t="shared" si="54"/>
        <v>17.219200000000001</v>
      </c>
      <c r="E499" s="2">
        <f t="shared" si="56"/>
        <v>17.132999999999999</v>
      </c>
      <c r="F499" s="2">
        <f t="shared" si="57"/>
        <v>17.210250000000006</v>
      </c>
      <c r="G499" s="2">
        <f t="shared" si="59"/>
        <v>18.171539999999997</v>
      </c>
      <c r="H499" s="2">
        <f t="shared" si="55"/>
        <v>17.725579999999983</v>
      </c>
      <c r="I499" s="2">
        <f t="array" ref="I499">SUMPRODUCT(B483:B502, (ROW(B483:B502)-ROW(B483)+1)) / (20*21/2)</f>
        <v>17.159919047619045</v>
      </c>
      <c r="J499" s="2">
        <f t="shared" si="58"/>
        <v>17.332440447327308</v>
      </c>
      <c r="K499" s="2">
        <f t="shared" ref="K499:K562" si="60">$K$4*B499+(1-$K$4)*K498</f>
        <v>17.721565583025274</v>
      </c>
    </row>
    <row r="500" spans="1:11" ht="13.5" x14ac:dyDescent="0.25">
      <c r="A500" s="3">
        <f>TITRES_STAT!B503</f>
        <v>42733</v>
      </c>
      <c r="B500" s="5">
        <f>TITRES_STAT!D503</f>
        <v>17.196999999999999</v>
      </c>
      <c r="C500" s="2">
        <f t="shared" si="53"/>
        <v>0</v>
      </c>
      <c r="D500" s="2">
        <f t="shared" si="54"/>
        <v>17.224599999999999</v>
      </c>
      <c r="E500" s="2">
        <f t="shared" si="56"/>
        <v>17.139099999999999</v>
      </c>
      <c r="F500" s="2">
        <f t="shared" si="57"/>
        <v>17.194100000000006</v>
      </c>
      <c r="G500" s="2">
        <f t="shared" si="59"/>
        <v>18.129059999999996</v>
      </c>
      <c r="H500" s="2">
        <f t="shared" si="55"/>
        <v>17.725964999999984</v>
      </c>
      <c r="I500" s="2">
        <f t="array" ref="I500">SUMPRODUCT(B484:B503, (ROW(B484:B503)-ROW(B484)+1)) / (20*21/2)</f>
        <v>17.161557142857141</v>
      </c>
      <c r="J500" s="2">
        <f t="shared" si="58"/>
        <v>17.31954135710566</v>
      </c>
      <c r="K500" s="2">
        <f t="shared" si="60"/>
        <v>17.700994383690951</v>
      </c>
    </row>
    <row r="501" spans="1:11" ht="13.5" x14ac:dyDescent="0.25">
      <c r="A501" s="3">
        <f>TITRES_STAT!B504</f>
        <v>42734</v>
      </c>
      <c r="B501" s="5">
        <f>TITRES_STAT!D504</f>
        <v>17.177</v>
      </c>
      <c r="C501" s="2">
        <f t="shared" si="53"/>
        <v>-1.9999999999999574E-2</v>
      </c>
      <c r="D501" s="2">
        <f t="shared" si="54"/>
        <v>17.220600000000001</v>
      </c>
      <c r="E501" s="2">
        <f t="shared" si="56"/>
        <v>17.1432</v>
      </c>
      <c r="F501" s="2">
        <f t="shared" si="57"/>
        <v>17.176950000000005</v>
      </c>
      <c r="G501" s="2">
        <f t="shared" si="59"/>
        <v>18.086179999999995</v>
      </c>
      <c r="H501" s="2">
        <f t="shared" si="55"/>
        <v>17.726249999999983</v>
      </c>
      <c r="I501" s="2">
        <f t="array" ref="I501">SUMPRODUCT(B485:B504, (ROW(B485:B504)-ROW(B485)+1)) / (20*21/2)</f>
        <v>17.164828571428572</v>
      </c>
      <c r="J501" s="2">
        <f t="shared" si="58"/>
        <v>17.305965989762264</v>
      </c>
      <c r="K501" s="2">
        <f t="shared" si="60"/>
        <v>17.680445584330521</v>
      </c>
    </row>
    <row r="502" spans="1:11" ht="13.5" x14ac:dyDescent="0.25">
      <c r="A502" s="3">
        <f>TITRES_STAT!B505</f>
        <v>42737</v>
      </c>
      <c r="B502" s="5">
        <f>TITRES_STAT!D505</f>
        <v>17.177</v>
      </c>
      <c r="C502" s="2">
        <f t="shared" si="53"/>
        <v>0</v>
      </c>
      <c r="D502" s="2">
        <f t="shared" si="54"/>
        <v>17.202799999999996</v>
      </c>
      <c r="E502" s="2">
        <f t="shared" si="56"/>
        <v>17.198699999999999</v>
      </c>
      <c r="F502" s="2">
        <f t="shared" si="57"/>
        <v>17.159800000000008</v>
      </c>
      <c r="G502" s="2">
        <f t="shared" si="59"/>
        <v>18.043299999999995</v>
      </c>
      <c r="H502" s="2">
        <f t="shared" si="55"/>
        <v>17.726599999999983</v>
      </c>
      <c r="I502" s="2">
        <f t="array" ref="I502">SUMPRODUCT(B486:B505, (ROW(B486:B505)-ROW(B486)+1)) / (20*21/2)</f>
        <v>17.167204761904763</v>
      </c>
      <c r="J502" s="2">
        <f t="shared" si="58"/>
        <v>17.29368351454681</v>
      </c>
      <c r="K502" s="2">
        <f t="shared" si="60"/>
        <v>17.660702620239128</v>
      </c>
    </row>
    <row r="503" spans="1:11" ht="13.5" x14ac:dyDescent="0.25">
      <c r="A503" s="3">
        <f>TITRES_STAT!B506</f>
        <v>42738</v>
      </c>
      <c r="B503" s="5">
        <f>TITRES_STAT!D506</f>
        <v>17.177</v>
      </c>
      <c r="C503" s="2">
        <f t="shared" si="53"/>
        <v>0</v>
      </c>
      <c r="D503" s="2">
        <f t="shared" si="54"/>
        <v>17.184999999999995</v>
      </c>
      <c r="E503" s="2">
        <f t="shared" si="56"/>
        <v>17.199399999999997</v>
      </c>
      <c r="F503" s="2">
        <f t="shared" si="57"/>
        <v>17.142650000000003</v>
      </c>
      <c r="G503" s="2">
        <f t="shared" si="59"/>
        <v>18.000419999999995</v>
      </c>
      <c r="H503" s="2">
        <f t="shared" si="55"/>
        <v>17.726949999999984</v>
      </c>
      <c r="I503" s="2">
        <f t="array" ref="I503">SUMPRODUCT(B487:B506, (ROW(B487:B506)-ROW(B487)+1)) / (20*21/2)</f>
        <v>17.169385714285713</v>
      </c>
      <c r="J503" s="2">
        <f t="shared" si="58"/>
        <v>17.282570798875685</v>
      </c>
      <c r="K503" s="2">
        <f t="shared" si="60"/>
        <v>17.641733890033674</v>
      </c>
    </row>
    <row r="504" spans="1:11" ht="13.5" x14ac:dyDescent="0.25">
      <c r="A504" s="3">
        <f>TITRES_STAT!B507</f>
        <v>42739</v>
      </c>
      <c r="B504" s="5">
        <f>TITRES_STAT!D507</f>
        <v>17.177</v>
      </c>
      <c r="C504" s="2">
        <f t="shared" si="53"/>
        <v>0</v>
      </c>
      <c r="D504" s="2">
        <f t="shared" si="54"/>
        <v>17.181000000000001</v>
      </c>
      <c r="E504" s="2">
        <f t="shared" si="56"/>
        <v>17.200099999999999</v>
      </c>
      <c r="F504" s="2">
        <f t="shared" si="57"/>
        <v>17.145050000000005</v>
      </c>
      <c r="G504" s="2">
        <f t="shared" si="59"/>
        <v>17.957539999999995</v>
      </c>
      <c r="H504" s="2">
        <f t="shared" si="55"/>
        <v>17.727299999999985</v>
      </c>
      <c r="I504" s="2">
        <f t="array" ref="I504">SUMPRODUCT(B488:B507, (ROW(B488:B507)-ROW(B488)+1)) / (20*21/2)</f>
        <v>17.171371428571426</v>
      </c>
      <c r="J504" s="2">
        <f t="shared" si="58"/>
        <v>17.272516437078</v>
      </c>
      <c r="K504" s="2">
        <f t="shared" si="60"/>
        <v>17.623509031600982</v>
      </c>
    </row>
    <row r="505" spans="1:11" ht="13.5" x14ac:dyDescent="0.25">
      <c r="A505" s="3">
        <f>TITRES_STAT!B508</f>
        <v>42740</v>
      </c>
      <c r="B505" s="5">
        <f>TITRES_STAT!D508</f>
        <v>17.170000000000002</v>
      </c>
      <c r="C505" s="2">
        <f t="shared" si="53"/>
        <v>-6.9999999999978968E-3</v>
      </c>
      <c r="D505" s="2">
        <f t="shared" si="54"/>
        <v>17.175599999999999</v>
      </c>
      <c r="E505" s="2">
        <f t="shared" si="56"/>
        <v>17.200099999999999</v>
      </c>
      <c r="F505" s="2">
        <f t="shared" si="57"/>
        <v>17.147100000000005</v>
      </c>
      <c r="G505" s="2">
        <f t="shared" si="59"/>
        <v>17.914779999999993</v>
      </c>
      <c r="H505" s="2">
        <f t="shared" si="55"/>
        <v>17.727614999999986</v>
      </c>
      <c r="I505" s="2">
        <f t="array" ref="I505">SUMPRODUCT(B489:B508, (ROW(B489:B508)-ROW(B489)+1)) / (20*21/2)</f>
        <v>17.173861904761903</v>
      </c>
      <c r="J505" s="2">
        <f t="shared" si="58"/>
        <v>17.262752966880097</v>
      </c>
      <c r="K505" s="2">
        <f t="shared" si="60"/>
        <v>17.60572436369506</v>
      </c>
    </row>
    <row r="506" spans="1:11" ht="13.5" x14ac:dyDescent="0.25">
      <c r="A506" s="3">
        <f>TITRES_STAT!B509</f>
        <v>42741</v>
      </c>
      <c r="B506" s="5">
        <f>TITRES_STAT!D509</f>
        <v>17.170000000000002</v>
      </c>
      <c r="C506" s="2">
        <f t="shared" si="53"/>
        <v>0</v>
      </c>
      <c r="D506" s="2">
        <f t="shared" si="54"/>
        <v>17.174199999999999</v>
      </c>
      <c r="E506" s="2">
        <f t="shared" si="56"/>
        <v>17.197399999999998</v>
      </c>
      <c r="F506" s="2">
        <f t="shared" si="57"/>
        <v>17.149150000000006</v>
      </c>
      <c r="G506" s="2">
        <f t="shared" si="59"/>
        <v>17.874499999999991</v>
      </c>
      <c r="H506" s="2">
        <f t="shared" si="55"/>
        <v>17.727929999999986</v>
      </c>
      <c r="I506" s="2">
        <f t="array" ref="I506">SUMPRODUCT(B490:B509, (ROW(B490:B509)-ROW(B490)+1)) / (20*21/2)</f>
        <v>17.176157142857143</v>
      </c>
      <c r="J506" s="2">
        <f t="shared" si="58"/>
        <v>17.253919350986752</v>
      </c>
      <c r="K506" s="2">
        <f t="shared" si="60"/>
        <v>17.588637133746232</v>
      </c>
    </row>
    <row r="507" spans="1:11" ht="13.5" x14ac:dyDescent="0.25">
      <c r="A507" s="3">
        <f>TITRES_STAT!B510</f>
        <v>42744</v>
      </c>
      <c r="B507" s="5">
        <f>TITRES_STAT!D510</f>
        <v>17.170000000000002</v>
      </c>
      <c r="C507" s="2">
        <f t="shared" si="53"/>
        <v>0</v>
      </c>
      <c r="D507" s="2">
        <f t="shared" si="54"/>
        <v>17.172800000000002</v>
      </c>
      <c r="E507" s="2">
        <f t="shared" si="56"/>
        <v>17.187799999999999</v>
      </c>
      <c r="F507" s="2">
        <f t="shared" si="57"/>
        <v>17.150850000000002</v>
      </c>
      <c r="G507" s="2">
        <f t="shared" si="59"/>
        <v>17.834219999999991</v>
      </c>
      <c r="H507" s="2">
        <f t="shared" si="55"/>
        <v>17.728244999999987</v>
      </c>
      <c r="I507" s="2">
        <f t="array" ref="I507">SUMPRODUCT(B491:B510, (ROW(B491:B510)-ROW(B491)+1)) / (20*21/2)</f>
        <v>17.178257142857142</v>
      </c>
      <c r="J507" s="2">
        <f t="shared" si="58"/>
        <v>17.245927031845156</v>
      </c>
      <c r="K507" s="2">
        <f t="shared" si="60"/>
        <v>17.572219991246378</v>
      </c>
    </row>
    <row r="508" spans="1:11" ht="13.5" x14ac:dyDescent="0.25">
      <c r="A508" s="3">
        <f>TITRES_STAT!B511</f>
        <v>42745</v>
      </c>
      <c r="B508" s="5">
        <f>TITRES_STAT!D511</f>
        <v>17.177</v>
      </c>
      <c r="C508" s="2">
        <f t="shared" si="53"/>
        <v>6.9999999999978968E-3</v>
      </c>
      <c r="D508" s="2">
        <f t="shared" si="54"/>
        <v>17.172800000000002</v>
      </c>
      <c r="E508" s="2">
        <f t="shared" si="56"/>
        <v>17.178899999999995</v>
      </c>
      <c r="F508" s="2">
        <f t="shared" si="57"/>
        <v>17.152900000000002</v>
      </c>
      <c r="G508" s="2">
        <f t="shared" si="59"/>
        <v>17.79407999999999</v>
      </c>
      <c r="H508" s="2">
        <f t="shared" si="55"/>
        <v>17.728104999999985</v>
      </c>
      <c r="I508" s="2">
        <f t="array" ref="I508">SUMPRODUCT(B492:B511, (ROW(B492:B511)-ROW(B492)+1)) / (20*21/2)</f>
        <v>17.180161904761903</v>
      </c>
      <c r="J508" s="2">
        <f t="shared" si="58"/>
        <v>17.239362552621809</v>
      </c>
      <c r="K508" s="2">
        <f t="shared" si="60"/>
        <v>17.556721168060246</v>
      </c>
    </row>
    <row r="509" spans="1:11" ht="13.5" x14ac:dyDescent="0.25">
      <c r="A509" s="3">
        <f>TITRES_STAT!B512</f>
        <v>42746</v>
      </c>
      <c r="B509" s="5">
        <f>TITRES_STAT!D512</f>
        <v>17.177</v>
      </c>
      <c r="C509" s="2">
        <f t="shared" si="53"/>
        <v>0</v>
      </c>
      <c r="D509" s="2">
        <f t="shared" si="54"/>
        <v>17.172800000000002</v>
      </c>
      <c r="E509" s="2">
        <f t="shared" si="56"/>
        <v>17.1769</v>
      </c>
      <c r="F509" s="2">
        <f t="shared" si="57"/>
        <v>17.154950000000003</v>
      </c>
      <c r="G509" s="2">
        <f t="shared" si="59"/>
        <v>17.753939999999993</v>
      </c>
      <c r="H509" s="2">
        <f t="shared" si="55"/>
        <v>17.727964999999987</v>
      </c>
      <c r="I509" s="2">
        <f t="array" ref="I509">SUMPRODUCT(B493:B512, (ROW(B493:B512)-ROW(B493)+1)) / (20*21/2)</f>
        <v>17.181871428571426</v>
      </c>
      <c r="J509" s="2">
        <f t="shared" si="58"/>
        <v>17.233423261895922</v>
      </c>
      <c r="K509" s="2">
        <f t="shared" si="60"/>
        <v>17.541830141861805</v>
      </c>
    </row>
    <row r="510" spans="1:11" ht="13.5" x14ac:dyDescent="0.25">
      <c r="A510" s="3">
        <f>TITRES_STAT!B513</f>
        <v>42747</v>
      </c>
      <c r="B510" s="5">
        <f>TITRES_STAT!D513</f>
        <v>17.177</v>
      </c>
      <c r="C510" s="2">
        <f t="shared" si="53"/>
        <v>0</v>
      </c>
      <c r="D510" s="2">
        <f t="shared" si="54"/>
        <v>17.174200000000003</v>
      </c>
      <c r="E510" s="2">
        <f t="shared" si="56"/>
        <v>17.174900000000001</v>
      </c>
      <c r="F510" s="2">
        <f t="shared" si="57"/>
        <v>17.157000000000004</v>
      </c>
      <c r="G510" s="2">
        <f t="shared" si="59"/>
        <v>17.713799999999996</v>
      </c>
      <c r="H510" s="2">
        <f t="shared" si="55"/>
        <v>17.727824999999989</v>
      </c>
      <c r="I510" s="2">
        <f t="array" ref="I510">SUMPRODUCT(B494:B513, (ROW(B494:B513)-ROW(B494)+1)) / (20*21/2)</f>
        <v>17.180938095238094</v>
      </c>
      <c r="J510" s="2">
        <f t="shared" si="58"/>
        <v>17.228049617905835</v>
      </c>
      <c r="K510" s="2">
        <f t="shared" si="60"/>
        <v>17.527523077475067</v>
      </c>
    </row>
    <row r="511" spans="1:11" ht="13.5" x14ac:dyDescent="0.25">
      <c r="A511" s="3">
        <f>TITRES_STAT!B514</f>
        <v>42748</v>
      </c>
      <c r="B511" s="5">
        <f>TITRES_STAT!D514</f>
        <v>17.177</v>
      </c>
      <c r="C511" s="2">
        <f t="shared" si="53"/>
        <v>0</v>
      </c>
      <c r="D511" s="2">
        <f t="shared" si="54"/>
        <v>17.175599999999996</v>
      </c>
      <c r="E511" s="2">
        <f t="shared" si="56"/>
        <v>17.174899999999997</v>
      </c>
      <c r="F511" s="2">
        <f t="shared" si="57"/>
        <v>17.159050000000004</v>
      </c>
      <c r="G511" s="2">
        <f t="shared" si="59"/>
        <v>17.673659999999995</v>
      </c>
      <c r="H511" s="2">
        <f t="shared" si="55"/>
        <v>17.72768499999999</v>
      </c>
      <c r="I511" s="2">
        <f t="array" ref="I511">SUMPRODUCT(B495:B514, (ROW(B495:B514)-ROW(B495)+1)) / (20*21/2)</f>
        <v>17.179971428571427</v>
      </c>
      <c r="J511" s="2">
        <f t="shared" si="58"/>
        <v>17.223187749533853</v>
      </c>
      <c r="K511" s="2">
        <f t="shared" si="60"/>
        <v>17.513777074436828</v>
      </c>
    </row>
    <row r="512" spans="1:11" ht="13.5" x14ac:dyDescent="0.25">
      <c r="A512" s="3">
        <f>TITRES_STAT!B515</f>
        <v>42751</v>
      </c>
      <c r="B512" s="5">
        <f>TITRES_STAT!D515</f>
        <v>17.177</v>
      </c>
      <c r="C512" s="2">
        <f t="shared" si="53"/>
        <v>0</v>
      </c>
      <c r="D512" s="2">
        <f t="shared" si="54"/>
        <v>17.177</v>
      </c>
      <c r="E512" s="2">
        <f t="shared" si="56"/>
        <v>17.174899999999997</v>
      </c>
      <c r="F512" s="2">
        <f t="shared" si="57"/>
        <v>17.186800000000005</v>
      </c>
      <c r="G512" s="2">
        <f t="shared" si="59"/>
        <v>17.633519999999997</v>
      </c>
      <c r="H512" s="2">
        <f t="shared" si="55"/>
        <v>17.728034999999991</v>
      </c>
      <c r="I512" s="2">
        <f t="array" ref="I512">SUMPRODUCT(B496:B515, (ROW(B496:B515)-ROW(B496)+1)) / (20*21/2)</f>
        <v>17.180876190476191</v>
      </c>
      <c r="J512" s="2">
        <f t="shared" si="58"/>
        <v>17.218788916244915</v>
      </c>
      <c r="K512" s="2">
        <f t="shared" si="60"/>
        <v>17.500570130341266</v>
      </c>
    </row>
    <row r="513" spans="1:11" ht="13.5" x14ac:dyDescent="0.25">
      <c r="A513" s="3">
        <f>TITRES_STAT!B516</f>
        <v>42752</v>
      </c>
      <c r="B513" s="5">
        <f>TITRES_STAT!D516</f>
        <v>17.177</v>
      </c>
      <c r="C513" s="2">
        <f t="shared" si="53"/>
        <v>0</v>
      </c>
      <c r="D513" s="2">
        <f t="shared" si="54"/>
        <v>17.177</v>
      </c>
      <c r="E513" s="2">
        <f t="shared" si="56"/>
        <v>17.174899999999997</v>
      </c>
      <c r="F513" s="2">
        <f t="shared" si="57"/>
        <v>17.187150000000006</v>
      </c>
      <c r="G513" s="2">
        <f t="shared" si="59"/>
        <v>17.59338</v>
      </c>
      <c r="H513" s="2">
        <f t="shared" si="55"/>
        <v>17.727729999999994</v>
      </c>
      <c r="I513" s="2">
        <f t="array" ref="I513">SUMPRODUCT(B497:B516, (ROW(B497:B516)-ROW(B497)+1)) / (20*21/2)</f>
        <v>17.181652380952382</v>
      </c>
      <c r="J513" s="2">
        <f t="shared" si="58"/>
        <v>17.214809019459686</v>
      </c>
      <c r="K513" s="2">
        <f t="shared" si="60"/>
        <v>17.487881105622002</v>
      </c>
    </row>
    <row r="514" spans="1:11" ht="13.5" x14ac:dyDescent="0.25">
      <c r="A514" s="3">
        <f>TITRES_STAT!B517</f>
        <v>42753</v>
      </c>
      <c r="B514" s="5">
        <f>TITRES_STAT!D517</f>
        <v>17.177</v>
      </c>
      <c r="C514" s="2">
        <f t="shared" si="53"/>
        <v>0</v>
      </c>
      <c r="D514" s="2">
        <f t="shared" si="54"/>
        <v>17.177</v>
      </c>
      <c r="E514" s="2">
        <f t="shared" si="56"/>
        <v>17.174899999999997</v>
      </c>
      <c r="F514" s="2">
        <f t="shared" si="57"/>
        <v>17.187500000000007</v>
      </c>
      <c r="G514" s="2">
        <f t="shared" si="59"/>
        <v>17.553240000000002</v>
      </c>
      <c r="H514" s="2">
        <f t="shared" si="55"/>
        <v>17.727424999999993</v>
      </c>
      <c r="I514" s="2">
        <f t="array" ref="I514">SUMPRODUCT(B498:B517, (ROW(B498:B517)-ROW(B498)+1)) / (20*21/2)</f>
        <v>17.18242857142857</v>
      </c>
      <c r="J514" s="2">
        <f t="shared" si="58"/>
        <v>17.211208160463528</v>
      </c>
      <c r="K514" s="2">
        <f t="shared" si="60"/>
        <v>17.475689689715256</v>
      </c>
    </row>
    <row r="515" spans="1:11" ht="13.5" x14ac:dyDescent="0.25">
      <c r="A515" s="3">
        <f>TITRES_STAT!B518</f>
        <v>42754</v>
      </c>
      <c r="B515" s="5">
        <f>TITRES_STAT!D518</f>
        <v>17.196999999999999</v>
      </c>
      <c r="C515" s="2">
        <f t="shared" si="53"/>
        <v>1.9999999999999574E-2</v>
      </c>
      <c r="D515" s="2">
        <f t="shared" si="54"/>
        <v>17.181000000000001</v>
      </c>
      <c r="E515" s="2">
        <f t="shared" si="56"/>
        <v>17.177599999999998</v>
      </c>
      <c r="F515" s="2">
        <f t="shared" si="57"/>
        <v>17.188850000000006</v>
      </c>
      <c r="G515" s="2">
        <f t="shared" si="59"/>
        <v>17.513500000000004</v>
      </c>
      <c r="H515" s="2">
        <f t="shared" si="55"/>
        <v>17.727219999999996</v>
      </c>
      <c r="I515" s="2">
        <f t="array" ref="I515">SUMPRODUCT(B499:B518, (ROW(B499:B518)-ROW(B499)+1)) / (20*21/2)</f>
        <v>17.183533333333333</v>
      </c>
      <c r="J515" s="2">
        <f t="shared" si="58"/>
        <v>17.209855002324144</v>
      </c>
      <c r="K515" s="2">
        <f t="shared" si="60"/>
        <v>17.464760682275443</v>
      </c>
    </row>
    <row r="516" spans="1:11" ht="13.5" x14ac:dyDescent="0.25">
      <c r="A516" s="3">
        <f>TITRES_STAT!B519</f>
        <v>42755</v>
      </c>
      <c r="B516" s="5">
        <f>TITRES_STAT!D519</f>
        <v>17.196999999999999</v>
      </c>
      <c r="C516" s="2">
        <f t="shared" ref="C516:C579" si="61">B516-B515</f>
        <v>0</v>
      </c>
      <c r="D516" s="2">
        <f t="shared" si="54"/>
        <v>17.184999999999999</v>
      </c>
      <c r="E516" s="2">
        <f t="shared" si="56"/>
        <v>17.180299999999995</v>
      </c>
      <c r="F516" s="2">
        <f t="shared" si="57"/>
        <v>17.188850000000002</v>
      </c>
      <c r="G516" s="2">
        <f t="shared" si="59"/>
        <v>17.473760000000006</v>
      </c>
      <c r="H516" s="2">
        <f t="shared" si="55"/>
        <v>17.727014999999998</v>
      </c>
      <c r="I516" s="2">
        <f t="array" ref="I516">SUMPRODUCT(B500:B519, (ROW(B500:B519)-ROW(B500)+1)) / (20*21/2)</f>
        <v>17.184966666666664</v>
      </c>
      <c r="J516" s="2">
        <f t="shared" si="58"/>
        <v>17.208630716388512</v>
      </c>
      <c r="K516" s="2">
        <f t="shared" si="60"/>
        <v>17.454260263362681</v>
      </c>
    </row>
    <row r="517" spans="1:11" ht="13.5" x14ac:dyDescent="0.25">
      <c r="A517" s="3">
        <f>TITRES_STAT!B520</f>
        <v>42758</v>
      </c>
      <c r="B517" s="5">
        <f>TITRES_STAT!D520</f>
        <v>17.196999999999999</v>
      </c>
      <c r="C517" s="2">
        <f t="shared" si="61"/>
        <v>0</v>
      </c>
      <c r="D517" s="2">
        <f t="shared" si="54"/>
        <v>17.189</v>
      </c>
      <c r="E517" s="2">
        <f t="shared" si="56"/>
        <v>17.183</v>
      </c>
      <c r="F517" s="2">
        <f t="shared" si="57"/>
        <v>17.185400000000001</v>
      </c>
      <c r="G517" s="2">
        <f t="shared" si="59"/>
        <v>17.434020000000007</v>
      </c>
      <c r="H517" s="2">
        <f t="shared" si="55"/>
        <v>17.72681</v>
      </c>
      <c r="I517" s="2">
        <f t="array" ref="I517">SUMPRODUCT(B501:B520, (ROW(B501:B520)-ROW(B501)+1)) / (20*21/2)</f>
        <v>17.186400000000003</v>
      </c>
      <c r="J517" s="2">
        <f t="shared" si="58"/>
        <v>17.207523029113418</v>
      </c>
      <c r="K517" s="2">
        <f t="shared" si="60"/>
        <v>17.444171625583753</v>
      </c>
    </row>
    <row r="518" spans="1:11" ht="13.5" x14ac:dyDescent="0.25">
      <c r="A518" s="3">
        <f>TITRES_STAT!B521</f>
        <v>42759</v>
      </c>
      <c r="B518" s="5">
        <f>TITRES_STAT!D521</f>
        <v>17.196999999999999</v>
      </c>
      <c r="C518" s="2">
        <f t="shared" si="61"/>
        <v>0</v>
      </c>
      <c r="D518" s="2">
        <f t="shared" ref="D518:D581" si="62">AVERAGE(B514:B518)</f>
        <v>17.193000000000001</v>
      </c>
      <c r="E518" s="2">
        <f t="shared" si="56"/>
        <v>17.184999999999999</v>
      </c>
      <c r="F518" s="2">
        <f t="shared" si="57"/>
        <v>17.181949999999997</v>
      </c>
      <c r="G518" s="2">
        <f t="shared" si="59"/>
        <v>17.394280000000009</v>
      </c>
      <c r="H518" s="2">
        <f t="shared" si="55"/>
        <v>17.726570000000002</v>
      </c>
      <c r="I518" s="2">
        <f t="array" ref="I518">SUMPRODUCT(B502:B521, (ROW(B502:B521)-ROW(B502)+1)) / (20*21/2)</f>
        <v>17.187833333333334</v>
      </c>
      <c r="J518" s="2">
        <f t="shared" si="58"/>
        <v>17.20652083586452</v>
      </c>
      <c r="K518" s="2">
        <f t="shared" si="60"/>
        <v>17.434478620658901</v>
      </c>
    </row>
    <row r="519" spans="1:11" ht="13.5" x14ac:dyDescent="0.25">
      <c r="A519" s="3">
        <f>TITRES_STAT!B522</f>
        <v>42760</v>
      </c>
      <c r="B519" s="5">
        <f>TITRES_STAT!D522</f>
        <v>17.196999999999999</v>
      </c>
      <c r="C519" s="2">
        <f t="shared" si="61"/>
        <v>0</v>
      </c>
      <c r="D519" s="2">
        <f t="shared" si="62"/>
        <v>17.196999999999999</v>
      </c>
      <c r="E519" s="2">
        <f t="shared" si="56"/>
        <v>17.187000000000001</v>
      </c>
      <c r="F519" s="2">
        <f t="shared" si="57"/>
        <v>17.181950000000001</v>
      </c>
      <c r="G519" s="2">
        <f t="shared" si="59"/>
        <v>17.354540000000007</v>
      </c>
      <c r="H519" s="2">
        <f t="shared" si="55"/>
        <v>17.723730000000003</v>
      </c>
      <c r="I519" s="2">
        <f t="array" ref="I519">SUMPRODUCT(B503:B522, (ROW(B503:B522)-ROW(B503)+1)) / (20*21/2)</f>
        <v>17.189171428571431</v>
      </c>
      <c r="J519" s="2">
        <f t="shared" si="58"/>
        <v>17.205614089591709</v>
      </c>
      <c r="K519" s="2">
        <f t="shared" si="60"/>
        <v>17.425165733574236</v>
      </c>
    </row>
    <row r="520" spans="1:11" ht="13.5" x14ac:dyDescent="0.25">
      <c r="A520" s="3">
        <f>TITRES_STAT!B523</f>
        <v>42761</v>
      </c>
      <c r="B520" s="5">
        <f>TITRES_STAT!D523</f>
        <v>17.196999999999999</v>
      </c>
      <c r="C520" s="2">
        <f t="shared" si="61"/>
        <v>0</v>
      </c>
      <c r="D520" s="2">
        <f t="shared" si="62"/>
        <v>17.196999999999999</v>
      </c>
      <c r="E520" s="2">
        <f t="shared" si="56"/>
        <v>17.189</v>
      </c>
      <c r="F520" s="2">
        <f t="shared" si="57"/>
        <v>17.181949999999997</v>
      </c>
      <c r="G520" s="2">
        <f t="shared" si="59"/>
        <v>17.314800000000005</v>
      </c>
      <c r="H520" s="2">
        <f t="shared" si="55"/>
        <v>17.718260000000008</v>
      </c>
      <c r="I520" s="2">
        <f t="array" ref="I520">SUMPRODUCT(B504:B523, (ROW(B504:B523)-ROW(B504)+1)) / (20*21/2)</f>
        <v>17.190414285714287</v>
      </c>
      <c r="J520" s="2">
        <f t="shared" si="58"/>
        <v>17.204793700106784</v>
      </c>
      <c r="K520" s="2">
        <f t="shared" si="60"/>
        <v>17.416218057747795</v>
      </c>
    </row>
    <row r="521" spans="1:11" ht="13.5" x14ac:dyDescent="0.25">
      <c r="A521" s="3">
        <f>TITRES_STAT!B524</f>
        <v>42762</v>
      </c>
      <c r="B521" s="5">
        <f>TITRES_STAT!D524</f>
        <v>17.196999999999999</v>
      </c>
      <c r="C521" s="2">
        <f t="shared" si="61"/>
        <v>0</v>
      </c>
      <c r="D521" s="2">
        <f t="shared" si="62"/>
        <v>17.196999999999999</v>
      </c>
      <c r="E521" s="2">
        <f t="shared" si="56"/>
        <v>17.190999999999999</v>
      </c>
      <c r="F521" s="2">
        <f t="shared" si="57"/>
        <v>17.182949999999998</v>
      </c>
      <c r="G521" s="2">
        <f t="shared" si="59"/>
        <v>17.275060000000007</v>
      </c>
      <c r="H521" s="2">
        <f t="shared" si="55"/>
        <v>17.712790000000009</v>
      </c>
      <c r="I521" s="2">
        <f t="array" ref="I521">SUMPRODUCT(B505:B524, (ROW(B505:B524)-ROW(B505)+1)) / (20*21/2)</f>
        <v>17.191561904761905</v>
      </c>
      <c r="J521" s="2">
        <f t="shared" si="58"/>
        <v>17.204051442953755</v>
      </c>
      <c r="K521" s="2">
        <f t="shared" si="60"/>
        <v>17.40762127116945</v>
      </c>
    </row>
    <row r="522" spans="1:11" ht="13.5" x14ac:dyDescent="0.25">
      <c r="A522" s="3">
        <f>TITRES_STAT!B525</f>
        <v>42765</v>
      </c>
      <c r="B522" s="5">
        <f>TITRES_STAT!D525</f>
        <v>17.196999999999999</v>
      </c>
      <c r="C522" s="2">
        <f t="shared" si="61"/>
        <v>0</v>
      </c>
      <c r="D522" s="2">
        <f t="shared" si="62"/>
        <v>17.196999999999999</v>
      </c>
      <c r="E522" s="2">
        <f t="shared" si="56"/>
        <v>17.193000000000001</v>
      </c>
      <c r="F522" s="2">
        <f t="shared" si="57"/>
        <v>17.183949999999999</v>
      </c>
      <c r="G522" s="2">
        <f t="shared" si="59"/>
        <v>17.246820000000007</v>
      </c>
      <c r="H522" s="2">
        <f t="shared" ref="H522:H585" si="63">AVERAGE(B323:B522)</f>
        <v>17.70834000000001</v>
      </c>
      <c r="I522" s="2">
        <f t="array" ref="I522">SUMPRODUCT(B506:B525, (ROW(B506:B525)-ROW(B506)+1)) / (20*21/2)</f>
        <v>17.192614285714285</v>
      </c>
      <c r="J522" s="2">
        <f t="shared" si="58"/>
        <v>17.203379876958159</v>
      </c>
      <c r="K522" s="2">
        <f t="shared" si="60"/>
        <v>17.399361613476529</v>
      </c>
    </row>
    <row r="523" spans="1:11" ht="13.5" x14ac:dyDescent="0.25">
      <c r="A523" s="3">
        <f>TITRES_STAT!B526</f>
        <v>42766</v>
      </c>
      <c r="B523" s="5">
        <f>TITRES_STAT!D526</f>
        <v>17.196999999999999</v>
      </c>
      <c r="C523" s="2">
        <f t="shared" si="61"/>
        <v>0</v>
      </c>
      <c r="D523" s="2">
        <f t="shared" si="62"/>
        <v>17.196999999999999</v>
      </c>
      <c r="E523" s="2">
        <f t="shared" si="56"/>
        <v>17.195</v>
      </c>
      <c r="F523" s="2">
        <f t="shared" si="57"/>
        <v>17.184949999999997</v>
      </c>
      <c r="G523" s="2">
        <f t="shared" si="59"/>
        <v>17.239960000000007</v>
      </c>
      <c r="H523" s="2">
        <f t="shared" si="63"/>
        <v>17.703890000000012</v>
      </c>
      <c r="I523" s="2">
        <f t="array" ref="I523">SUMPRODUCT(B507:B526, (ROW(B507:B526)-ROW(B507)+1)) / (20*21/2)</f>
        <v>17.193538095238097</v>
      </c>
      <c r="J523" s="2">
        <f t="shared" si="58"/>
        <v>17.202772269628809</v>
      </c>
      <c r="K523" s="2">
        <f t="shared" si="60"/>
        <v>17.391425863928429</v>
      </c>
    </row>
    <row r="524" spans="1:11" ht="13.5" x14ac:dyDescent="0.25">
      <c r="A524" s="3">
        <f>TITRES_STAT!B527</f>
        <v>42767</v>
      </c>
      <c r="B524" s="5">
        <f>TITRES_STAT!D527</f>
        <v>17.196999999999999</v>
      </c>
      <c r="C524" s="2">
        <f t="shared" si="61"/>
        <v>0</v>
      </c>
      <c r="D524" s="2">
        <f t="shared" si="62"/>
        <v>17.196999999999999</v>
      </c>
      <c r="E524" s="2">
        <f t="shared" ref="E524:E587" si="64">AVERAGE(B515:B524)</f>
        <v>17.196999999999999</v>
      </c>
      <c r="F524" s="2">
        <f t="shared" si="57"/>
        <v>17.185949999999998</v>
      </c>
      <c r="G524" s="2">
        <f t="shared" si="59"/>
        <v>17.231040000000004</v>
      </c>
      <c r="H524" s="2">
        <f t="shared" si="63"/>
        <v>17.701150000000013</v>
      </c>
      <c r="I524" s="2">
        <f t="array" ref="I524">SUMPRODUCT(B508:B527, (ROW(B508:B527)-ROW(B508)+1)) / (20*21/2)</f>
        <v>17.194333333333333</v>
      </c>
      <c r="J524" s="2">
        <f t="shared" si="58"/>
        <v>17.202222529664162</v>
      </c>
      <c r="K524" s="2">
        <f t="shared" si="60"/>
        <v>17.383801320244959</v>
      </c>
    </row>
    <row r="525" spans="1:11" ht="13.5" x14ac:dyDescent="0.25">
      <c r="A525" s="3">
        <f>TITRES_STAT!B528</f>
        <v>42768</v>
      </c>
      <c r="B525" s="5">
        <f>TITRES_STAT!D528</f>
        <v>17.196999999999999</v>
      </c>
      <c r="C525" s="2">
        <f t="shared" si="61"/>
        <v>0</v>
      </c>
      <c r="D525" s="2">
        <f t="shared" si="62"/>
        <v>17.196999999999999</v>
      </c>
      <c r="E525" s="2">
        <f t="shared" si="64"/>
        <v>17.196999999999999</v>
      </c>
      <c r="F525" s="2">
        <f t="shared" si="57"/>
        <v>17.1873</v>
      </c>
      <c r="G525" s="2">
        <f t="shared" si="59"/>
        <v>17.222120000000004</v>
      </c>
      <c r="H525" s="2">
        <f t="shared" si="63"/>
        <v>17.699955000000013</v>
      </c>
      <c r="I525" s="2">
        <f t="array" ref="I525">SUMPRODUCT(B509:B528, (ROW(B509:B528)-ROW(B509)+1)) / (20*21/2)</f>
        <v>17.221190476190479</v>
      </c>
      <c r="J525" s="2">
        <f t="shared" si="58"/>
        <v>17.201725145886623</v>
      </c>
      <c r="K525" s="2">
        <f t="shared" si="60"/>
        <v>17.376475778274568</v>
      </c>
    </row>
    <row r="526" spans="1:11" ht="13.5" x14ac:dyDescent="0.25">
      <c r="A526" s="3">
        <f>TITRES_STAT!B529</f>
        <v>42769</v>
      </c>
      <c r="B526" s="5">
        <f>TITRES_STAT!D529</f>
        <v>17.196999999999999</v>
      </c>
      <c r="C526" s="2">
        <f t="shared" si="61"/>
        <v>0</v>
      </c>
      <c r="D526" s="2">
        <f t="shared" si="62"/>
        <v>17.196999999999999</v>
      </c>
      <c r="E526" s="2">
        <f t="shared" si="64"/>
        <v>17.196999999999999</v>
      </c>
      <c r="F526" s="2">
        <f t="shared" si="57"/>
        <v>17.188649999999999</v>
      </c>
      <c r="G526" s="2">
        <f t="shared" si="59"/>
        <v>17.215660000000003</v>
      </c>
      <c r="H526" s="2">
        <f t="shared" si="63"/>
        <v>17.698760000000014</v>
      </c>
      <c r="I526" s="2">
        <f t="array" ref="I526">SUMPRODUCT(B510:B529, (ROW(B510:B529)-ROW(B510)+1)) / (20*21/2)</f>
        <v>17.253119047619048</v>
      </c>
      <c r="J526" s="2">
        <f t="shared" si="58"/>
        <v>17.201275131992659</v>
      </c>
      <c r="K526" s="2">
        <f t="shared" si="60"/>
        <v>17.369437512459879</v>
      </c>
    </row>
    <row r="527" spans="1:11" ht="13.5" x14ac:dyDescent="0.25">
      <c r="A527" s="3">
        <f>TITRES_STAT!B530</f>
        <v>42772</v>
      </c>
      <c r="B527" s="5">
        <f>TITRES_STAT!D530</f>
        <v>17.196999999999999</v>
      </c>
      <c r="C527" s="2">
        <f t="shared" si="61"/>
        <v>0</v>
      </c>
      <c r="D527" s="2">
        <f t="shared" si="62"/>
        <v>17.196999999999999</v>
      </c>
      <c r="E527" s="2">
        <f t="shared" si="64"/>
        <v>17.196999999999999</v>
      </c>
      <c r="F527" s="2">
        <f t="shared" si="57"/>
        <v>17.190000000000001</v>
      </c>
      <c r="G527" s="2">
        <f t="shared" si="59"/>
        <v>17.209200000000006</v>
      </c>
      <c r="H527" s="2">
        <f t="shared" si="63"/>
        <v>17.697565000000015</v>
      </c>
      <c r="I527" s="2">
        <f t="array" ref="I527">SUMPRODUCT(B511:B530, (ROW(B511:B530)-ROW(B511)+1)) / (20*21/2)</f>
        <v>17.276842857142857</v>
      </c>
      <c r="J527" s="2">
        <f t="shared" si="58"/>
        <v>17.200867976564787</v>
      </c>
      <c r="K527" s="2">
        <f t="shared" si="60"/>
        <v>17.362675257069295</v>
      </c>
    </row>
    <row r="528" spans="1:11" ht="13.5" x14ac:dyDescent="0.25">
      <c r="A528" s="3">
        <f>TITRES_STAT!B531</f>
        <v>42773</v>
      </c>
      <c r="B528" s="5">
        <f>TITRES_STAT!D531</f>
        <v>17.472000000000001</v>
      </c>
      <c r="C528" s="2">
        <f t="shared" si="61"/>
        <v>0.27500000000000213</v>
      </c>
      <c r="D528" s="2">
        <f t="shared" si="62"/>
        <v>17.251999999999999</v>
      </c>
      <c r="E528" s="2">
        <f t="shared" si="64"/>
        <v>17.224499999999999</v>
      </c>
      <c r="F528" s="2">
        <f t="shared" si="57"/>
        <v>17.204749999999997</v>
      </c>
      <c r="G528" s="2">
        <f t="shared" si="59"/>
        <v>17.208240000000007</v>
      </c>
      <c r="H528" s="2">
        <f t="shared" si="63"/>
        <v>17.697745000000019</v>
      </c>
      <c r="I528" s="2">
        <f t="array" ref="I528">SUMPRODUCT(B512:B531, (ROW(B512:B531)-ROW(B512)+1)) / (20*21/2)</f>
        <v>17.299161904761903</v>
      </c>
      <c r="J528" s="2">
        <f t="shared" si="58"/>
        <v>17.226690074034806</v>
      </c>
      <c r="K528" s="2">
        <f t="shared" si="60"/>
        <v>17.366962501890107</v>
      </c>
    </row>
    <row r="529" spans="1:11" ht="13.5" x14ac:dyDescent="0.25">
      <c r="A529" s="3">
        <f>TITRES_STAT!B532</f>
        <v>42774</v>
      </c>
      <c r="B529" s="5">
        <f>TITRES_STAT!D532</f>
        <v>17.54</v>
      </c>
      <c r="C529" s="2">
        <f t="shared" si="61"/>
        <v>6.799999999999784E-2</v>
      </c>
      <c r="D529" s="2">
        <f t="shared" si="62"/>
        <v>17.320599999999995</v>
      </c>
      <c r="E529" s="2">
        <f t="shared" si="64"/>
        <v>17.258800000000001</v>
      </c>
      <c r="F529" s="2">
        <f t="shared" si="57"/>
        <v>17.222900000000003</v>
      </c>
      <c r="G529" s="2">
        <f t="shared" si="59"/>
        <v>17.208640000000006</v>
      </c>
      <c r="H529" s="2">
        <f t="shared" si="63"/>
        <v>17.698265000000017</v>
      </c>
      <c r="I529" s="2">
        <f t="array" ref="I529">SUMPRODUCT(B513:B532, (ROW(B513:B532)-ROW(B513)+1)) / (20*21/2)</f>
        <v>17.32007619047619</v>
      </c>
      <c r="J529" s="2">
        <f t="shared" si="58"/>
        <v>17.25652911460292</v>
      </c>
      <c r="K529" s="2">
        <f t="shared" si="60"/>
        <v>17.373748286129711</v>
      </c>
    </row>
    <row r="530" spans="1:11" ht="13.5" x14ac:dyDescent="0.25">
      <c r="A530" s="3">
        <f>TITRES_STAT!B533</f>
        <v>42775</v>
      </c>
      <c r="B530" s="5">
        <f>TITRES_STAT!D533</f>
        <v>17.472000000000001</v>
      </c>
      <c r="C530" s="2">
        <f t="shared" si="61"/>
        <v>-6.799999999999784E-2</v>
      </c>
      <c r="D530" s="2">
        <f t="shared" si="62"/>
        <v>17.375600000000002</v>
      </c>
      <c r="E530" s="2">
        <f t="shared" si="64"/>
        <v>17.286300000000001</v>
      </c>
      <c r="F530" s="2">
        <f t="shared" si="57"/>
        <v>17.237649999999999</v>
      </c>
      <c r="G530" s="2">
        <f t="shared" si="59"/>
        <v>17.207680000000007</v>
      </c>
      <c r="H530" s="2">
        <f t="shared" si="63"/>
        <v>17.698445000000021</v>
      </c>
      <c r="I530" s="2">
        <f t="array" ref="I530">SUMPRODUCT(B514:B533, (ROW(B514:B533)-ROW(B514)+1)) / (20*21/2)</f>
        <v>17.340157142857141</v>
      </c>
      <c r="J530" s="2">
        <f t="shared" si="58"/>
        <v>17.277050151307403</v>
      </c>
      <c r="K530" s="2">
        <f t="shared" si="60"/>
        <v>17.377601294516783</v>
      </c>
    </row>
    <row r="531" spans="1:11" ht="13.5" x14ac:dyDescent="0.25">
      <c r="A531" s="3">
        <f>TITRES_STAT!B534</f>
        <v>42776</v>
      </c>
      <c r="B531" s="5">
        <f>TITRES_STAT!D534</f>
        <v>17.472000000000001</v>
      </c>
      <c r="C531" s="2">
        <f t="shared" si="61"/>
        <v>0</v>
      </c>
      <c r="D531" s="2">
        <f t="shared" si="62"/>
        <v>17.430599999999998</v>
      </c>
      <c r="E531" s="2">
        <f t="shared" si="64"/>
        <v>17.313800000000001</v>
      </c>
      <c r="F531" s="2">
        <f t="shared" si="57"/>
        <v>17.252399999999998</v>
      </c>
      <c r="G531" s="2">
        <f t="shared" si="59"/>
        <v>17.206720000000004</v>
      </c>
      <c r="H531" s="2">
        <f t="shared" si="63"/>
        <v>17.698625000000021</v>
      </c>
      <c r="I531" s="2">
        <f t="array" ref="I531">SUMPRODUCT(B515:B534, (ROW(B515:B534)-ROW(B515)+1)) / (20*21/2)</f>
        <v>17.358804761904761</v>
      </c>
      <c r="J531" s="2">
        <f t="shared" si="58"/>
        <v>17.295616803563842</v>
      </c>
      <c r="K531" s="2">
        <f t="shared" si="60"/>
        <v>17.381303204535733</v>
      </c>
    </row>
    <row r="532" spans="1:11" ht="13.5" x14ac:dyDescent="0.25">
      <c r="A532" s="3">
        <f>TITRES_STAT!B535</f>
        <v>42779</v>
      </c>
      <c r="B532" s="5">
        <f>TITRES_STAT!D535</f>
        <v>17.472000000000001</v>
      </c>
      <c r="C532" s="2">
        <f t="shared" si="61"/>
        <v>0</v>
      </c>
      <c r="D532" s="2">
        <f t="shared" si="62"/>
        <v>17.485599999999998</v>
      </c>
      <c r="E532" s="2">
        <f t="shared" si="64"/>
        <v>17.3413</v>
      </c>
      <c r="F532" s="2">
        <f t="shared" ref="F532:F595" si="65">AVERAGE(B513:B532)</f>
        <v>17.267149999999997</v>
      </c>
      <c r="G532" s="2">
        <f t="shared" si="59"/>
        <v>17.205760000000005</v>
      </c>
      <c r="H532" s="2">
        <f t="shared" si="63"/>
        <v>17.698805000000021</v>
      </c>
      <c r="I532" s="2">
        <f t="array" ref="I532">SUMPRODUCT(B516:B535, (ROW(B516:B535)-ROW(B516)+1)) / (20*21/2)</f>
        <v>17.376019047619046</v>
      </c>
      <c r="J532" s="2">
        <f t="shared" si="58"/>
        <v>17.312415203224429</v>
      </c>
      <c r="K532" s="2">
        <f t="shared" si="60"/>
        <v>17.384859941612763</v>
      </c>
    </row>
    <row r="533" spans="1:11" ht="13.5" x14ac:dyDescent="0.25">
      <c r="A533" s="3">
        <f>TITRES_STAT!B536</f>
        <v>42780</v>
      </c>
      <c r="B533" s="5">
        <f>TITRES_STAT!D536</f>
        <v>17.478000000000002</v>
      </c>
      <c r="C533" s="2">
        <f t="shared" si="61"/>
        <v>6.0000000000002274E-3</v>
      </c>
      <c r="D533" s="2">
        <f t="shared" si="62"/>
        <v>17.486799999999999</v>
      </c>
      <c r="E533" s="2">
        <f t="shared" si="64"/>
        <v>17.369400000000002</v>
      </c>
      <c r="F533" s="2">
        <f t="shared" si="65"/>
        <v>17.2822</v>
      </c>
      <c r="G533" s="2">
        <f t="shared" si="59"/>
        <v>17.204920000000001</v>
      </c>
      <c r="H533" s="2">
        <f t="shared" si="63"/>
        <v>17.699015000000024</v>
      </c>
      <c r="I533" s="2">
        <f t="array" ref="I533">SUMPRODUCT(B517:B536, (ROW(B517:B536)-ROW(B517)+1)) / (20*21/2)</f>
        <v>17.391895238095238</v>
      </c>
      <c r="J533" s="2">
        <f t="shared" ref="J533:J596" si="66">$J$4*B533+J532*(1-$J$4)</f>
        <v>17.328185183869721</v>
      </c>
      <c r="K533" s="2">
        <f t="shared" si="60"/>
        <v>17.388512492922068</v>
      </c>
    </row>
    <row r="534" spans="1:11" ht="13.5" x14ac:dyDescent="0.25">
      <c r="A534" s="3">
        <f>TITRES_STAT!B537</f>
        <v>42781</v>
      </c>
      <c r="B534" s="5">
        <f>TITRES_STAT!D537</f>
        <v>17.478000000000002</v>
      </c>
      <c r="C534" s="2">
        <f t="shared" si="61"/>
        <v>0</v>
      </c>
      <c r="D534" s="2">
        <f t="shared" si="62"/>
        <v>17.474400000000003</v>
      </c>
      <c r="E534" s="2">
        <f t="shared" si="64"/>
        <v>17.397500000000001</v>
      </c>
      <c r="F534" s="2">
        <f t="shared" si="65"/>
        <v>17.297249999999998</v>
      </c>
      <c r="G534" s="2">
        <f t="shared" si="59"/>
        <v>17.211900000000004</v>
      </c>
      <c r="H534" s="2">
        <f t="shared" si="63"/>
        <v>17.699225000000023</v>
      </c>
      <c r="I534" s="2">
        <f t="array" ref="I534">SUMPRODUCT(B518:B537, (ROW(B518:B537)-ROW(B518)+1)) / (20*21/2)</f>
        <v>17.412338095238098</v>
      </c>
      <c r="J534" s="2">
        <f t="shared" si="66"/>
        <v>17.342453261596415</v>
      </c>
      <c r="K534" s="2">
        <f t="shared" si="60"/>
        <v>17.392021806925126</v>
      </c>
    </row>
    <row r="535" spans="1:11" ht="13.5" x14ac:dyDescent="0.25">
      <c r="A535" s="3">
        <f>TITRES_STAT!B538</f>
        <v>42782</v>
      </c>
      <c r="B535" s="5">
        <f>TITRES_STAT!D538</f>
        <v>17.478000000000002</v>
      </c>
      <c r="C535" s="2">
        <f t="shared" si="61"/>
        <v>0</v>
      </c>
      <c r="D535" s="2">
        <f t="shared" si="62"/>
        <v>17.475600000000004</v>
      </c>
      <c r="E535" s="2">
        <f t="shared" si="64"/>
        <v>17.425600000000006</v>
      </c>
      <c r="F535" s="2">
        <f t="shared" si="65"/>
        <v>17.311299999999999</v>
      </c>
      <c r="G535" s="2">
        <f t="shared" si="59"/>
        <v>17.218880000000002</v>
      </c>
      <c r="H535" s="2">
        <f t="shared" si="63"/>
        <v>17.699405000000024</v>
      </c>
      <c r="I535" s="2">
        <f t="array" ref="I535">SUMPRODUCT(B519:B538, (ROW(B519:B538)-ROW(B519)+1)) / (20*21/2)</f>
        <v>17.457242857142859</v>
      </c>
      <c r="J535" s="2">
        <f t="shared" si="66"/>
        <v>17.35536247477771</v>
      </c>
      <c r="K535" s="2">
        <f t="shared" si="60"/>
        <v>17.395393500771199</v>
      </c>
    </row>
    <row r="536" spans="1:11" ht="13.5" x14ac:dyDescent="0.25">
      <c r="A536" s="3">
        <f>TITRES_STAT!B539</f>
        <v>42783</v>
      </c>
      <c r="B536" s="5">
        <f>TITRES_STAT!D539</f>
        <v>17.478000000000002</v>
      </c>
      <c r="C536" s="2">
        <f t="shared" si="61"/>
        <v>0</v>
      </c>
      <c r="D536" s="2">
        <f t="shared" si="62"/>
        <v>17.476800000000004</v>
      </c>
      <c r="E536" s="2">
        <f t="shared" si="64"/>
        <v>17.453700000000005</v>
      </c>
      <c r="F536" s="2">
        <f t="shared" si="65"/>
        <v>17.32535</v>
      </c>
      <c r="G536" s="2">
        <f t="shared" si="59"/>
        <v>17.225860000000001</v>
      </c>
      <c r="H536" s="2">
        <f t="shared" si="63"/>
        <v>17.699615000000026</v>
      </c>
      <c r="I536" s="2">
        <f t="array" ref="I536">SUMPRODUCT(B520:B539, (ROW(B520:B539)-ROW(B520)+1)) / (20*21/2)</f>
        <v>17.499209523809522</v>
      </c>
      <c r="J536" s="2">
        <f t="shared" si="66"/>
        <v>17.367042239084594</v>
      </c>
      <c r="K536" s="2">
        <f t="shared" si="60"/>
        <v>17.398632971329192</v>
      </c>
    </row>
    <row r="537" spans="1:11" ht="13.5" x14ac:dyDescent="0.25">
      <c r="A537" s="3">
        <f>TITRES_STAT!B540</f>
        <v>42786</v>
      </c>
      <c r="B537" s="5">
        <f>TITRES_STAT!D540</f>
        <v>17.54</v>
      </c>
      <c r="C537" s="2">
        <f t="shared" si="61"/>
        <v>6.1999999999997613E-2</v>
      </c>
      <c r="D537" s="2">
        <f t="shared" si="62"/>
        <v>17.490400000000001</v>
      </c>
      <c r="E537" s="2">
        <f t="shared" si="64"/>
        <v>17.488000000000003</v>
      </c>
      <c r="F537" s="2">
        <f t="shared" si="65"/>
        <v>17.342500000000005</v>
      </c>
      <c r="G537" s="2">
        <f t="shared" si="59"/>
        <v>17.233939999999997</v>
      </c>
      <c r="H537" s="2">
        <f t="shared" si="63"/>
        <v>17.700135000000024</v>
      </c>
      <c r="I537" s="2">
        <f t="array" ref="I537">SUMPRODUCT(B521:B540, (ROW(B521:B540)-ROW(B521)+1)) / (20*21/2)</f>
        <v>17.538238095238093</v>
      </c>
      <c r="J537" s="2">
        <f t="shared" si="66"/>
        <v>17.383514406790823</v>
      </c>
      <c r="K537" s="2">
        <f t="shared" si="60"/>
        <v>17.404176776375106</v>
      </c>
    </row>
    <row r="538" spans="1:11" ht="13.5" x14ac:dyDescent="0.25">
      <c r="A538" s="3">
        <f>TITRES_STAT!B541</f>
        <v>42787</v>
      </c>
      <c r="B538" s="5">
        <f>TITRES_STAT!D541</f>
        <v>17.814</v>
      </c>
      <c r="C538" s="2">
        <f t="shared" si="61"/>
        <v>0.27400000000000091</v>
      </c>
      <c r="D538" s="2">
        <f t="shared" si="62"/>
        <v>17.557600000000001</v>
      </c>
      <c r="E538" s="2">
        <f t="shared" si="64"/>
        <v>17.522200000000002</v>
      </c>
      <c r="F538" s="2">
        <f t="shared" si="65"/>
        <v>17.373350000000006</v>
      </c>
      <c r="G538" s="2">
        <f t="shared" si="59"/>
        <v>17.247499999999995</v>
      </c>
      <c r="H538" s="2">
        <f t="shared" si="63"/>
        <v>17.702025000000027</v>
      </c>
      <c r="I538" s="2">
        <f t="array" ref="I538">SUMPRODUCT(B522:B541, (ROW(B522:B541)-ROW(B522)+1)) / (20*21/2)</f>
        <v>17.574328571428573</v>
      </c>
      <c r="J538" s="2">
        <f t="shared" si="66"/>
        <v>17.424513034715506</v>
      </c>
      <c r="K538" s="2">
        <f t="shared" si="60"/>
        <v>17.420248275340789</v>
      </c>
    </row>
    <row r="539" spans="1:11" ht="13.5" x14ac:dyDescent="0.25">
      <c r="A539" s="3">
        <f>TITRES_STAT!B542</f>
        <v>42788</v>
      </c>
      <c r="B539" s="5">
        <f>TITRES_STAT!D542</f>
        <v>17.814</v>
      </c>
      <c r="C539" s="2">
        <f t="shared" si="61"/>
        <v>0</v>
      </c>
      <c r="D539" s="2">
        <f t="shared" si="62"/>
        <v>17.6248</v>
      </c>
      <c r="E539" s="2">
        <f t="shared" si="64"/>
        <v>17.549600000000002</v>
      </c>
      <c r="F539" s="2">
        <f t="shared" si="65"/>
        <v>17.404200000000007</v>
      </c>
      <c r="G539" s="2">
        <f t="shared" si="59"/>
        <v>17.261059999999997</v>
      </c>
      <c r="H539" s="2">
        <f t="shared" si="63"/>
        <v>17.703915000000023</v>
      </c>
      <c r="I539" s="2">
        <f t="array" ref="I539">SUMPRODUCT(B523:B542, (ROW(B523:B542)-ROW(B523)+1)) / (20*21/2)</f>
        <v>17.607480952380953</v>
      </c>
      <c r="J539" s="2">
        <f t="shared" si="66"/>
        <v>17.461607031409269</v>
      </c>
      <c r="K539" s="2">
        <f t="shared" si="60"/>
        <v>17.435689519445074</v>
      </c>
    </row>
    <row r="540" spans="1:11" ht="13.5" x14ac:dyDescent="0.25">
      <c r="A540" s="3">
        <f>TITRES_STAT!B543</f>
        <v>42789</v>
      </c>
      <c r="B540" s="5">
        <f>TITRES_STAT!D543</f>
        <v>17.814</v>
      </c>
      <c r="C540" s="2">
        <f t="shared" si="61"/>
        <v>0</v>
      </c>
      <c r="D540" s="2">
        <f t="shared" si="62"/>
        <v>17.692</v>
      </c>
      <c r="E540" s="2">
        <f t="shared" si="64"/>
        <v>17.5838</v>
      </c>
      <c r="F540" s="2">
        <f t="shared" si="65"/>
        <v>17.435050000000007</v>
      </c>
      <c r="G540" s="2">
        <f t="shared" si="59"/>
        <v>17.274619999999992</v>
      </c>
      <c r="H540" s="2">
        <f t="shared" si="63"/>
        <v>17.705805000000019</v>
      </c>
      <c r="I540" s="2">
        <f t="array" ref="I540">SUMPRODUCT(B524:B543, (ROW(B524:B543)-ROW(B524)+1)) / (20*21/2)</f>
        <v>17.63769523809524</v>
      </c>
      <c r="J540" s="2">
        <f t="shared" si="66"/>
        <v>17.495168266513147</v>
      </c>
      <c r="K540" s="2">
        <f t="shared" si="60"/>
        <v>17.450525224564874</v>
      </c>
    </row>
    <row r="541" spans="1:11" ht="13.5" x14ac:dyDescent="0.25">
      <c r="A541" s="3">
        <f>TITRES_STAT!B544</f>
        <v>42790</v>
      </c>
      <c r="B541" s="5">
        <f>TITRES_STAT!D544</f>
        <v>17.814</v>
      </c>
      <c r="C541" s="2">
        <f t="shared" si="61"/>
        <v>0</v>
      </c>
      <c r="D541" s="2">
        <f t="shared" si="62"/>
        <v>17.7592</v>
      </c>
      <c r="E541" s="2">
        <f t="shared" si="64"/>
        <v>17.617999999999999</v>
      </c>
      <c r="F541" s="2">
        <f t="shared" si="65"/>
        <v>17.465900000000008</v>
      </c>
      <c r="G541" s="2">
        <f t="shared" si="59"/>
        <v>17.288179999999993</v>
      </c>
      <c r="H541" s="2">
        <f t="shared" si="63"/>
        <v>17.707695000000019</v>
      </c>
      <c r="I541" s="2">
        <f t="array" ref="I541">SUMPRODUCT(B525:B544, (ROW(B525:B544)-ROW(B525)+1)) / (20*21/2)</f>
        <v>17.66497142857143</v>
      </c>
      <c r="J541" s="2">
        <f t="shared" si="66"/>
        <v>17.525533193511894</v>
      </c>
      <c r="K541" s="2">
        <f t="shared" si="60"/>
        <v>17.464779137327035</v>
      </c>
    </row>
    <row r="542" spans="1:11" ht="13.5" x14ac:dyDescent="0.25">
      <c r="A542" s="3">
        <f>TITRES_STAT!B545</f>
        <v>42793</v>
      </c>
      <c r="B542" s="5">
        <f>TITRES_STAT!D545</f>
        <v>17.814</v>
      </c>
      <c r="C542" s="2">
        <f t="shared" si="61"/>
        <v>0</v>
      </c>
      <c r="D542" s="2">
        <f t="shared" si="62"/>
        <v>17.814</v>
      </c>
      <c r="E542" s="2">
        <f t="shared" si="64"/>
        <v>17.652199999999997</v>
      </c>
      <c r="F542" s="2">
        <f t="shared" si="65"/>
        <v>17.496750000000009</v>
      </c>
      <c r="G542" s="2">
        <f t="shared" si="59"/>
        <v>17.312019999999993</v>
      </c>
      <c r="H542" s="2">
        <f t="shared" si="63"/>
        <v>17.709585000000015</v>
      </c>
      <c r="I542" s="2">
        <f t="array" ref="I542">SUMPRODUCT(B526:B545, (ROW(B526:B545)-ROW(B526)+1)) / (20*21/2)</f>
        <v>17.689309523809523</v>
      </c>
      <c r="J542" s="2">
        <f t="shared" si="66"/>
        <v>17.553006222701239</v>
      </c>
      <c r="K542" s="2">
        <f t="shared" si="60"/>
        <v>17.478474073118132</v>
      </c>
    </row>
    <row r="543" spans="1:11" ht="13.5" x14ac:dyDescent="0.25">
      <c r="A543" s="3">
        <f>TITRES_STAT!B546</f>
        <v>42794</v>
      </c>
      <c r="B543" s="5">
        <f>TITRES_STAT!D546</f>
        <v>17.814</v>
      </c>
      <c r="C543" s="2">
        <f t="shared" si="61"/>
        <v>0</v>
      </c>
      <c r="D543" s="2">
        <f t="shared" si="62"/>
        <v>17.814</v>
      </c>
      <c r="E543" s="2">
        <f t="shared" si="64"/>
        <v>17.685799999999997</v>
      </c>
      <c r="F543" s="2">
        <f t="shared" si="65"/>
        <v>17.527600000000007</v>
      </c>
      <c r="G543" s="2">
        <f t="shared" si="59"/>
        <v>17.324899999999992</v>
      </c>
      <c r="H543" s="2">
        <f t="shared" si="63"/>
        <v>17.711445000000015</v>
      </c>
      <c r="I543" s="2">
        <f t="array" ref="I543">SUMPRODUCT(B527:B546, (ROW(B527:B546)-ROW(B527)+1)) / (20*21/2)</f>
        <v>17.710709523809523</v>
      </c>
      <c r="J543" s="2">
        <f t="shared" si="66"/>
        <v>17.57786277292017</v>
      </c>
      <c r="K543" s="2">
        <f t="shared" si="60"/>
        <v>17.491631952603697</v>
      </c>
    </row>
    <row r="544" spans="1:11" ht="13.5" x14ac:dyDescent="0.25">
      <c r="A544" s="3">
        <f>TITRES_STAT!B547</f>
        <v>42795</v>
      </c>
      <c r="B544" s="5">
        <f>TITRES_STAT!D547</f>
        <v>17.814</v>
      </c>
      <c r="C544" s="2">
        <f t="shared" si="61"/>
        <v>0</v>
      </c>
      <c r="D544" s="2">
        <f t="shared" si="62"/>
        <v>17.814</v>
      </c>
      <c r="E544" s="2">
        <f t="shared" si="64"/>
        <v>17.719399999999997</v>
      </c>
      <c r="F544" s="2">
        <f t="shared" si="65"/>
        <v>17.558450000000008</v>
      </c>
      <c r="G544" s="2">
        <f t="shared" si="59"/>
        <v>17.337779999999992</v>
      </c>
      <c r="H544" s="2">
        <f t="shared" si="63"/>
        <v>17.713305000000013</v>
      </c>
      <c r="I544" s="2">
        <f t="array" ref="I544">SUMPRODUCT(B528:B547, (ROW(B528:B547)-ROW(B528)+1)) / (20*21/2)</f>
        <v>17.72917142857143</v>
      </c>
      <c r="J544" s="2">
        <f t="shared" si="66"/>
        <v>17.600352032642061</v>
      </c>
      <c r="K544" s="2">
        <f t="shared" si="60"/>
        <v>17.504273836815319</v>
      </c>
    </row>
    <row r="545" spans="1:11" ht="13.5" x14ac:dyDescent="0.25">
      <c r="A545" s="3">
        <f>TITRES_STAT!B548</f>
        <v>42796</v>
      </c>
      <c r="B545" s="5">
        <f>TITRES_STAT!D548</f>
        <v>17.814</v>
      </c>
      <c r="C545" s="2">
        <f t="shared" si="61"/>
        <v>0</v>
      </c>
      <c r="D545" s="2">
        <f t="shared" si="62"/>
        <v>17.814</v>
      </c>
      <c r="E545" s="2">
        <f t="shared" si="64"/>
        <v>17.752999999999997</v>
      </c>
      <c r="F545" s="2">
        <f t="shared" si="65"/>
        <v>17.589300000000009</v>
      </c>
      <c r="G545" s="2">
        <f t="shared" si="59"/>
        <v>17.350659999999991</v>
      </c>
      <c r="H545" s="2">
        <f t="shared" si="63"/>
        <v>17.71125000000001</v>
      </c>
      <c r="I545" s="2">
        <f t="array" ref="I545">SUMPRODUCT(B529:B548, (ROW(B529:B548)-ROW(B529)+1)) / (20*21/2)</f>
        <v>17.744695238095236</v>
      </c>
      <c r="J545" s="2">
        <f t="shared" si="66"/>
        <v>17.62069945810472</v>
      </c>
      <c r="K545" s="2">
        <f t="shared" si="60"/>
        <v>17.516419960861779</v>
      </c>
    </row>
    <row r="546" spans="1:11" ht="13.5" x14ac:dyDescent="0.25">
      <c r="A546" s="3">
        <f>TITRES_STAT!B549</f>
        <v>42797</v>
      </c>
      <c r="B546" s="5">
        <f>TITRES_STAT!D549</f>
        <v>17.814</v>
      </c>
      <c r="C546" s="2">
        <f t="shared" si="61"/>
        <v>0</v>
      </c>
      <c r="D546" s="2">
        <f t="shared" si="62"/>
        <v>17.814</v>
      </c>
      <c r="E546" s="2">
        <f t="shared" si="64"/>
        <v>17.786599999999996</v>
      </c>
      <c r="F546" s="2">
        <f t="shared" si="65"/>
        <v>17.620150000000006</v>
      </c>
      <c r="G546" s="2">
        <f t="shared" si="59"/>
        <v>17.362999999999989</v>
      </c>
      <c r="H546" s="2">
        <f t="shared" si="63"/>
        <v>17.706465000000009</v>
      </c>
      <c r="I546" s="2">
        <f t="array" ref="I546">SUMPRODUCT(B530:B549, (ROW(B530:B549)-ROW(B530)+1)) / (20*21/2)</f>
        <v>17.758590476190477</v>
      </c>
      <c r="J546" s="2">
        <f t="shared" si="66"/>
        <v>17.639109033523319</v>
      </c>
      <c r="K546" s="2">
        <f t="shared" si="60"/>
        <v>17.528089766318178</v>
      </c>
    </row>
    <row r="547" spans="1:11" ht="13.5" x14ac:dyDescent="0.25">
      <c r="A547" s="3">
        <f>TITRES_STAT!B550</f>
        <v>42800</v>
      </c>
      <c r="B547" s="5">
        <f>TITRES_STAT!D550</f>
        <v>17.814</v>
      </c>
      <c r="C547" s="2">
        <f t="shared" si="61"/>
        <v>0</v>
      </c>
      <c r="D547" s="2">
        <f t="shared" si="62"/>
        <v>17.814</v>
      </c>
      <c r="E547" s="2">
        <f t="shared" si="64"/>
        <v>17.813999999999997</v>
      </c>
      <c r="F547" s="2">
        <f t="shared" si="65"/>
        <v>17.651000000000003</v>
      </c>
      <c r="G547" s="2">
        <f t="shared" si="59"/>
        <v>17.373959999999986</v>
      </c>
      <c r="H547" s="2">
        <f t="shared" si="63"/>
        <v>17.701680000000007</v>
      </c>
      <c r="I547" s="2">
        <f t="array" ref="I547">SUMPRODUCT(B531:B550, (ROW(B531:B550)-ROW(B531)+1)) / (20*21/2)</f>
        <v>17.771180952380956</v>
      </c>
      <c r="J547" s="2">
        <f t="shared" si="66"/>
        <v>17.655765316044906</v>
      </c>
      <c r="K547" s="2">
        <f t="shared" si="60"/>
        <v>17.539301932344916</v>
      </c>
    </row>
    <row r="548" spans="1:11" ht="13.5" x14ac:dyDescent="0.25">
      <c r="A548" s="3">
        <f>TITRES_STAT!B551</f>
        <v>42801</v>
      </c>
      <c r="B548" s="5">
        <f>TITRES_STAT!D551</f>
        <v>17.814</v>
      </c>
      <c r="C548" s="2">
        <f t="shared" si="61"/>
        <v>0</v>
      </c>
      <c r="D548" s="2">
        <f t="shared" si="62"/>
        <v>17.814</v>
      </c>
      <c r="E548" s="2">
        <f t="shared" si="64"/>
        <v>17.813999999999997</v>
      </c>
      <c r="F548" s="2">
        <f t="shared" si="65"/>
        <v>17.668100000000003</v>
      </c>
      <c r="G548" s="2">
        <f t="shared" si="59"/>
        <v>17.384919999999987</v>
      </c>
      <c r="H548" s="2">
        <f t="shared" si="63"/>
        <v>17.696895000000008</v>
      </c>
      <c r="I548" s="2">
        <f t="array" ref="I548">SUMPRODUCT(B532:B551, (ROW(B532:B551)-ROW(B532)+1)) / (20*21/2)</f>
        <v>17.782142857142858</v>
      </c>
      <c r="J548" s="2">
        <f t="shared" si="66"/>
        <v>17.67083528594539</v>
      </c>
      <c r="K548" s="2">
        <f t="shared" si="60"/>
        <v>17.550074405586294</v>
      </c>
    </row>
    <row r="549" spans="1:11" ht="13.5" x14ac:dyDescent="0.25">
      <c r="A549" s="3">
        <f>TITRES_STAT!B552</f>
        <v>42802</v>
      </c>
      <c r="B549" s="5">
        <f>TITRES_STAT!D552</f>
        <v>17.814</v>
      </c>
      <c r="C549" s="2">
        <f t="shared" si="61"/>
        <v>0</v>
      </c>
      <c r="D549" s="2">
        <f t="shared" si="62"/>
        <v>17.814</v>
      </c>
      <c r="E549" s="2">
        <f t="shared" si="64"/>
        <v>17.813999999999997</v>
      </c>
      <c r="F549" s="2">
        <f t="shared" si="65"/>
        <v>17.681800000000003</v>
      </c>
      <c r="G549" s="2">
        <f t="shared" si="59"/>
        <v>17.397259999999985</v>
      </c>
      <c r="H549" s="2">
        <f t="shared" si="63"/>
        <v>17.692110000000007</v>
      </c>
      <c r="I549" s="2">
        <f t="array" ref="I549">SUMPRODUCT(B533:B552, (ROW(B533:B552)-ROW(B533)+1)) / (20*21/2)</f>
        <v>17.740619047619045</v>
      </c>
      <c r="J549" s="2">
        <f t="shared" si="66"/>
        <v>17.684470020617258</v>
      </c>
      <c r="K549" s="2">
        <f t="shared" si="60"/>
        <v>17.560424428896635</v>
      </c>
    </row>
    <row r="550" spans="1:11" ht="13.5" x14ac:dyDescent="0.25">
      <c r="A550" s="3">
        <f>TITRES_STAT!B553</f>
        <v>42803</v>
      </c>
      <c r="B550" s="5">
        <f>TITRES_STAT!D553</f>
        <v>17.814</v>
      </c>
      <c r="C550" s="2">
        <f t="shared" si="61"/>
        <v>0</v>
      </c>
      <c r="D550" s="2">
        <f t="shared" si="62"/>
        <v>17.814</v>
      </c>
      <c r="E550" s="2">
        <f t="shared" si="64"/>
        <v>17.813999999999997</v>
      </c>
      <c r="F550" s="2">
        <f t="shared" si="65"/>
        <v>17.698900000000002</v>
      </c>
      <c r="G550" s="2">
        <f t="shared" si="59"/>
        <v>17.409599999999983</v>
      </c>
      <c r="H550" s="2">
        <f t="shared" si="63"/>
        <v>17.687325000000005</v>
      </c>
      <c r="I550" s="2">
        <f t="array" ref="I550">SUMPRODUCT(B534:B553, (ROW(B534:B553)-ROW(B534)+1)) / (20*21/2)</f>
        <v>17.700009523809523</v>
      </c>
      <c r="J550" s="2">
        <f t="shared" si="66"/>
        <v>17.6968062091299</v>
      </c>
      <c r="K550" s="2">
        <f t="shared" si="60"/>
        <v>17.570368568939905</v>
      </c>
    </row>
    <row r="551" spans="1:11" ht="13.5" x14ac:dyDescent="0.25">
      <c r="A551" s="3">
        <f>TITRES_STAT!B554</f>
        <v>42804</v>
      </c>
      <c r="B551" s="5">
        <f>TITRES_STAT!D554</f>
        <v>17.814</v>
      </c>
      <c r="C551" s="2">
        <f t="shared" si="61"/>
        <v>0</v>
      </c>
      <c r="D551" s="2">
        <f t="shared" si="62"/>
        <v>17.814</v>
      </c>
      <c r="E551" s="2">
        <f t="shared" si="64"/>
        <v>17.813999999999997</v>
      </c>
      <c r="F551" s="2">
        <f t="shared" si="65"/>
        <v>17.716000000000001</v>
      </c>
      <c r="G551" s="2">
        <f t="shared" si="59"/>
        <v>17.422339999999984</v>
      </c>
      <c r="H551" s="2">
        <f t="shared" si="63"/>
        <v>17.682540000000003</v>
      </c>
      <c r="I551" s="2">
        <f t="array" ref="I551">SUMPRODUCT(B535:B554, (ROW(B535:B554)-ROW(B535)+1)) / (20*21/2)</f>
        <v>17.645961904761904</v>
      </c>
      <c r="J551" s="2">
        <f t="shared" si="66"/>
        <v>17.707967522546099</v>
      </c>
      <c r="K551" s="2">
        <f t="shared" si="60"/>
        <v>17.57992274270697</v>
      </c>
    </row>
    <row r="552" spans="1:11" ht="13.5" x14ac:dyDescent="0.25">
      <c r="A552" s="3">
        <f>TITRES_STAT!B555</f>
        <v>42807</v>
      </c>
      <c r="B552" s="5">
        <f>TITRES_STAT!D555</f>
        <v>17.28</v>
      </c>
      <c r="C552" s="2">
        <f t="shared" si="61"/>
        <v>-0.53399999999999892</v>
      </c>
      <c r="D552" s="2">
        <f t="shared" si="62"/>
        <v>17.7072</v>
      </c>
      <c r="E552" s="2">
        <f t="shared" si="64"/>
        <v>17.760599999999997</v>
      </c>
      <c r="F552" s="2">
        <f t="shared" si="65"/>
        <v>17.706400000000002</v>
      </c>
      <c r="G552" s="2">
        <f t="shared" si="59"/>
        <v>17.424399999999984</v>
      </c>
      <c r="H552" s="2">
        <f t="shared" si="63"/>
        <v>17.675085000000006</v>
      </c>
      <c r="I552" s="2">
        <f t="array" ref="I552">SUMPRODUCT(B536:B555, (ROW(B536:B555)-ROW(B536)+1)) / (20*21/2)</f>
        <v>17.594242857142856</v>
      </c>
      <c r="J552" s="2">
        <f t="shared" si="66"/>
        <v>17.667208710875041</v>
      </c>
      <c r="K552" s="2">
        <f t="shared" si="60"/>
        <v>17.568161066522386</v>
      </c>
    </row>
    <row r="553" spans="1:11" ht="13.5" x14ac:dyDescent="0.25">
      <c r="A553" s="3">
        <f>TITRES_STAT!B556</f>
        <v>42808</v>
      </c>
      <c r="B553" s="5">
        <f>TITRES_STAT!D556</f>
        <v>17.28</v>
      </c>
      <c r="C553" s="2">
        <f t="shared" si="61"/>
        <v>0</v>
      </c>
      <c r="D553" s="2">
        <f t="shared" si="62"/>
        <v>17.6004</v>
      </c>
      <c r="E553" s="2">
        <f t="shared" si="64"/>
        <v>17.707199999999997</v>
      </c>
      <c r="F553" s="2">
        <f t="shared" si="65"/>
        <v>17.696499999999997</v>
      </c>
      <c r="G553" s="2">
        <f t="shared" si="59"/>
        <v>17.426459999999985</v>
      </c>
      <c r="H553" s="2">
        <f t="shared" si="63"/>
        <v>17.667630000000006</v>
      </c>
      <c r="I553" s="2">
        <f t="array" ref="I553">SUMPRODUCT(B537:B556, (ROW(B537:B556)-ROW(B537)+1)) / (20*21/2)</f>
        <v>17.544152380952379</v>
      </c>
      <c r="J553" s="2">
        <f t="shared" si="66"/>
        <v>17.630331690791703</v>
      </c>
      <c r="K553" s="2">
        <f t="shared" si="60"/>
        <v>17.556860632541117</v>
      </c>
    </row>
    <row r="554" spans="1:11" ht="13.5" x14ac:dyDescent="0.25">
      <c r="A554" s="3">
        <f>TITRES_STAT!B557</f>
        <v>42809</v>
      </c>
      <c r="B554" s="5">
        <f>TITRES_STAT!D557</f>
        <v>17.129000000000001</v>
      </c>
      <c r="C554" s="2">
        <f t="shared" si="61"/>
        <v>-0.1509999999999998</v>
      </c>
      <c r="D554" s="2">
        <f t="shared" si="62"/>
        <v>17.4634</v>
      </c>
      <c r="E554" s="2">
        <f t="shared" si="64"/>
        <v>17.638699999999996</v>
      </c>
      <c r="F554" s="2">
        <f t="shared" si="65"/>
        <v>17.67905</v>
      </c>
      <c r="G554" s="2">
        <f t="shared" si="59"/>
        <v>17.425499999999985</v>
      </c>
      <c r="H554" s="2">
        <f t="shared" si="63"/>
        <v>17.659420000000004</v>
      </c>
      <c r="I554" s="2">
        <f t="array" ref="I554">SUMPRODUCT(B538:B557, (ROW(B538:B557)-ROW(B538)+1)) / (20*21/2)</f>
        <v>17.495023809523808</v>
      </c>
      <c r="J554" s="2">
        <f t="shared" si="66"/>
        <v>17.582585815478208</v>
      </c>
      <c r="K554" s="2">
        <f t="shared" si="60"/>
        <v>17.540081784206169</v>
      </c>
    </row>
    <row r="555" spans="1:11" ht="13.5" x14ac:dyDescent="0.25">
      <c r="A555" s="3">
        <f>TITRES_STAT!B558</f>
        <v>42810</v>
      </c>
      <c r="B555" s="5">
        <f>TITRES_STAT!D558</f>
        <v>17.135999999999999</v>
      </c>
      <c r="C555" s="2">
        <f t="shared" si="61"/>
        <v>6.9999999999978968E-3</v>
      </c>
      <c r="D555" s="2">
        <f t="shared" si="62"/>
        <v>17.3278</v>
      </c>
      <c r="E555" s="2">
        <f t="shared" si="64"/>
        <v>17.570899999999998</v>
      </c>
      <c r="F555" s="2">
        <f t="shared" si="65"/>
        <v>17.661949999999997</v>
      </c>
      <c r="G555" s="2">
        <f t="shared" si="59"/>
        <v>17.424819999999986</v>
      </c>
      <c r="H555" s="2">
        <f t="shared" si="63"/>
        <v>17.651245000000003</v>
      </c>
      <c r="I555" s="2">
        <f t="array" ref="I555">SUMPRODUCT(B539:B558, (ROW(B539:B558)-ROW(B539)+1)) / (20*21/2)</f>
        <v>17.454995238095236</v>
      </c>
      <c r="J555" s="2">
        <f t="shared" si="66"/>
        <v>17.540053833051712</v>
      </c>
      <c r="K555" s="2">
        <f t="shared" si="60"/>
        <v>17.524235439727498</v>
      </c>
    </row>
    <row r="556" spans="1:11" ht="13.5" x14ac:dyDescent="0.25">
      <c r="A556" s="3">
        <f>TITRES_STAT!B559</f>
        <v>42811</v>
      </c>
      <c r="B556" s="5">
        <f>TITRES_STAT!D559</f>
        <v>17.135999999999999</v>
      </c>
      <c r="C556" s="2">
        <f t="shared" si="61"/>
        <v>0</v>
      </c>
      <c r="D556" s="2">
        <f t="shared" si="62"/>
        <v>17.1922</v>
      </c>
      <c r="E556" s="2">
        <f t="shared" si="64"/>
        <v>17.503099999999996</v>
      </c>
      <c r="F556" s="2">
        <f t="shared" si="65"/>
        <v>17.644849999999998</v>
      </c>
      <c r="G556" s="2">
        <f t="shared" si="59"/>
        <v>17.424139999999987</v>
      </c>
      <c r="H556" s="2">
        <f t="shared" si="63"/>
        <v>17.641520000000003</v>
      </c>
      <c r="I556" s="2">
        <f t="array" ref="I556">SUMPRODUCT(B540:B559, (ROW(B540:B559)-ROW(B540)+1)) / (20*21/2)</f>
        <v>17.443395238095242</v>
      </c>
      <c r="J556" s="2">
        <f t="shared" si="66"/>
        <v>17.501572515618214</v>
      </c>
      <c r="K556" s="2">
        <f t="shared" si="60"/>
        <v>17.509010520522498</v>
      </c>
    </row>
    <row r="557" spans="1:11" ht="13.5" x14ac:dyDescent="0.25">
      <c r="A557" s="3">
        <f>TITRES_STAT!B560</f>
        <v>42815</v>
      </c>
      <c r="B557" s="5">
        <f>TITRES_STAT!D560</f>
        <v>17.129000000000001</v>
      </c>
      <c r="C557" s="2">
        <f t="shared" si="61"/>
        <v>-6.9999999999978968E-3</v>
      </c>
      <c r="D557" s="2">
        <f t="shared" si="62"/>
        <v>17.161999999999999</v>
      </c>
      <c r="E557" s="2">
        <f t="shared" si="64"/>
        <v>17.4346</v>
      </c>
      <c r="F557" s="2">
        <f t="shared" si="65"/>
        <v>17.624299999999998</v>
      </c>
      <c r="G557" s="2">
        <f t="shared" si="59"/>
        <v>17.423319999999986</v>
      </c>
      <c r="H557" s="2">
        <f t="shared" si="63"/>
        <v>17.631760000000003</v>
      </c>
      <c r="I557" s="2">
        <f t="array" ref="I557">SUMPRODUCT(B541:B560, (ROW(B541:B560)-ROW(B541)+1)) / (20*21/2)</f>
        <v>17.433423809523813</v>
      </c>
      <c r="J557" s="2">
        <f t="shared" si="66"/>
        <v>17.466089418892668</v>
      </c>
      <c r="K557" s="2">
        <f t="shared" si="60"/>
        <v>17.494108147168674</v>
      </c>
    </row>
    <row r="558" spans="1:11" ht="13.5" x14ac:dyDescent="0.25">
      <c r="A558" s="3">
        <f>TITRES_STAT!B561</f>
        <v>42816</v>
      </c>
      <c r="B558" s="5">
        <f>TITRES_STAT!D561</f>
        <v>17.204000000000001</v>
      </c>
      <c r="C558" s="2">
        <f t="shared" si="61"/>
        <v>7.4999999999999289E-2</v>
      </c>
      <c r="D558" s="2">
        <f t="shared" si="62"/>
        <v>17.146800000000002</v>
      </c>
      <c r="E558" s="2">
        <f t="shared" si="64"/>
        <v>17.373600000000003</v>
      </c>
      <c r="F558" s="2">
        <f t="shared" si="65"/>
        <v>17.593800000000002</v>
      </c>
      <c r="G558" s="2">
        <f t="shared" si="59"/>
        <v>17.423859999999987</v>
      </c>
      <c r="H558" s="2">
        <f t="shared" si="63"/>
        <v>17.622375000000005</v>
      </c>
      <c r="I558" s="2">
        <f t="array" ref="I558">SUMPRODUCT(B542:B561, (ROW(B542:B561)-ROW(B542)+1)) / (20*21/2)</f>
        <v>17.425080952380952</v>
      </c>
      <c r="J558" s="2">
        <f t="shared" si="66"/>
        <v>17.441128521855273</v>
      </c>
      <c r="K558" s="2">
        <f t="shared" si="60"/>
        <v>17.48273135708363</v>
      </c>
    </row>
    <row r="559" spans="1:11" ht="13.5" x14ac:dyDescent="0.25">
      <c r="A559" s="3">
        <f>TITRES_STAT!B562</f>
        <v>42817</v>
      </c>
      <c r="B559" s="5">
        <f>TITRES_STAT!D562</f>
        <v>17.472000000000001</v>
      </c>
      <c r="C559" s="2">
        <f t="shared" si="61"/>
        <v>0.26800000000000068</v>
      </c>
      <c r="D559" s="2">
        <f t="shared" si="62"/>
        <v>17.215399999999999</v>
      </c>
      <c r="E559" s="2">
        <f t="shared" si="64"/>
        <v>17.339400000000001</v>
      </c>
      <c r="F559" s="2">
        <f t="shared" si="65"/>
        <v>17.576699999999999</v>
      </c>
      <c r="G559" s="2">
        <f t="shared" si="59"/>
        <v>17.429759999999991</v>
      </c>
      <c r="H559" s="2">
        <f t="shared" si="63"/>
        <v>17.614330000000006</v>
      </c>
      <c r="I559" s="2">
        <f t="array" ref="I559">SUMPRODUCT(B543:B562, (ROW(B543:B562)-ROW(B543)+1)) / (20*21/2)</f>
        <v>17.418366666666667</v>
      </c>
      <c r="J559" s="2">
        <f t="shared" si="66"/>
        <v>17.444068662630961</v>
      </c>
      <c r="K559" s="2">
        <f t="shared" si="60"/>
        <v>17.482310519550939</v>
      </c>
    </row>
    <row r="560" spans="1:11" ht="13.5" x14ac:dyDescent="0.25">
      <c r="A560" s="3">
        <f>TITRES_STAT!B563</f>
        <v>42818</v>
      </c>
      <c r="B560" s="5">
        <f>TITRES_STAT!D563</f>
        <v>17.472000000000001</v>
      </c>
      <c r="C560" s="2">
        <f t="shared" si="61"/>
        <v>0</v>
      </c>
      <c r="D560" s="2">
        <f t="shared" si="62"/>
        <v>17.282600000000002</v>
      </c>
      <c r="E560" s="2">
        <f t="shared" si="64"/>
        <v>17.305200000000003</v>
      </c>
      <c r="F560" s="2">
        <f t="shared" si="65"/>
        <v>17.559599999999996</v>
      </c>
      <c r="G560" s="2">
        <f t="shared" si="59"/>
        <v>17.435659999999988</v>
      </c>
      <c r="H560" s="2">
        <f t="shared" si="63"/>
        <v>17.606285000000007</v>
      </c>
      <c r="I560" s="2">
        <f t="array" ref="I560">SUMPRODUCT(B544:B563, (ROW(B544:B563)-ROW(B544)+1)) / (20*21/2)</f>
        <v>17.413280952380955</v>
      </c>
      <c r="J560" s="2">
        <f t="shared" si="66"/>
        <v>17.44672878999944</v>
      </c>
      <c r="K560" s="2">
        <f t="shared" si="60"/>
        <v>17.481906185450903</v>
      </c>
    </row>
    <row r="561" spans="1:11" ht="13.5" x14ac:dyDescent="0.25">
      <c r="A561" s="3">
        <f>TITRES_STAT!B564</f>
        <v>42821</v>
      </c>
      <c r="B561" s="5">
        <f>TITRES_STAT!D564</f>
        <v>17.472000000000001</v>
      </c>
      <c r="C561" s="2">
        <f t="shared" si="61"/>
        <v>0</v>
      </c>
      <c r="D561" s="2">
        <f t="shared" si="62"/>
        <v>17.349799999999998</v>
      </c>
      <c r="E561" s="2">
        <f t="shared" si="64"/>
        <v>17.271000000000004</v>
      </c>
      <c r="F561" s="2">
        <f t="shared" si="65"/>
        <v>17.542499999999997</v>
      </c>
      <c r="G561" s="2">
        <f t="shared" si="59"/>
        <v>17.441559999999992</v>
      </c>
      <c r="H561" s="2">
        <f t="shared" si="63"/>
        <v>17.598240000000011</v>
      </c>
      <c r="I561" s="2">
        <f t="array" ref="I561">SUMPRODUCT(B545:B564, (ROW(B545:B564)-ROW(B545)+1)) / (20*21/2)</f>
        <v>17.409823809523811</v>
      </c>
      <c r="J561" s="2">
        <f t="shared" si="66"/>
        <v>17.449135571904257</v>
      </c>
      <c r="K561" s="2">
        <f t="shared" si="60"/>
        <v>17.481517707590083</v>
      </c>
    </row>
    <row r="562" spans="1:11" ht="13.5" x14ac:dyDescent="0.25">
      <c r="A562" s="3">
        <f>TITRES_STAT!B565</f>
        <v>42822</v>
      </c>
      <c r="B562" s="5">
        <f>TITRES_STAT!D565</f>
        <v>17.472000000000001</v>
      </c>
      <c r="C562" s="2">
        <f t="shared" si="61"/>
        <v>0</v>
      </c>
      <c r="D562" s="2">
        <f t="shared" si="62"/>
        <v>17.418400000000002</v>
      </c>
      <c r="E562" s="2">
        <f t="shared" si="64"/>
        <v>17.290200000000006</v>
      </c>
      <c r="F562" s="2">
        <f t="shared" si="65"/>
        <v>17.525399999999994</v>
      </c>
      <c r="G562" s="2">
        <f t="shared" ref="G562:G625" si="67">AVERAGE(B513:B562)</f>
        <v>17.447459999999992</v>
      </c>
      <c r="H562" s="2">
        <f t="shared" si="63"/>
        <v>17.590195000000008</v>
      </c>
      <c r="I562" s="2">
        <f t="array" ref="I562">SUMPRODUCT(B546:B565, (ROW(B546:B565)-ROW(B546)+1)) / (20*21/2)</f>
        <v>17.407995238095239</v>
      </c>
      <c r="J562" s="2">
        <f t="shared" si="66"/>
        <v>17.451313136484806</v>
      </c>
      <c r="K562" s="2">
        <f t="shared" si="60"/>
        <v>17.481144464155179</v>
      </c>
    </row>
    <row r="563" spans="1:11" ht="13.5" x14ac:dyDescent="0.25">
      <c r="A563" s="3">
        <f>TITRES_STAT!B566</f>
        <v>42823</v>
      </c>
      <c r="B563" s="5">
        <f>TITRES_STAT!D566</f>
        <v>17.472000000000001</v>
      </c>
      <c r="C563" s="2">
        <f t="shared" si="61"/>
        <v>0</v>
      </c>
      <c r="D563" s="2">
        <f t="shared" si="62"/>
        <v>17.472000000000001</v>
      </c>
      <c r="E563" s="2">
        <f t="shared" si="64"/>
        <v>17.309400000000004</v>
      </c>
      <c r="F563" s="2">
        <f t="shared" si="65"/>
        <v>17.508299999999991</v>
      </c>
      <c r="G563" s="2">
        <f t="shared" si="67"/>
        <v>17.453359999999993</v>
      </c>
      <c r="H563" s="2">
        <f t="shared" si="63"/>
        <v>17.582150000000009</v>
      </c>
      <c r="I563" s="2">
        <f t="array" ref="I563">SUMPRODUCT(B547:B566, (ROW(B547:B566)-ROW(B547)+1)) / (20*21/2)</f>
        <v>17.40779523809524</v>
      </c>
      <c r="J563" s="2">
        <f t="shared" si="66"/>
        <v>17.453283313962444</v>
      </c>
      <c r="K563" s="2">
        <f t="shared" ref="K563:K626" si="68">$K$4*B563+(1-$K$4)*K562</f>
        <v>17.48078585771772</v>
      </c>
    </row>
    <row r="564" spans="1:11" ht="13.5" x14ac:dyDescent="0.25">
      <c r="A564" s="3">
        <f>TITRES_STAT!B567</f>
        <v>42824</v>
      </c>
      <c r="B564" s="5">
        <f>TITRES_STAT!D567</f>
        <v>17.472000000000001</v>
      </c>
      <c r="C564" s="2">
        <f t="shared" si="61"/>
        <v>0</v>
      </c>
      <c r="D564" s="2">
        <f t="shared" si="62"/>
        <v>17.472000000000001</v>
      </c>
      <c r="E564" s="2">
        <f t="shared" si="64"/>
        <v>17.343700000000005</v>
      </c>
      <c r="F564" s="2">
        <f t="shared" si="65"/>
        <v>17.491199999999992</v>
      </c>
      <c r="G564" s="2">
        <f t="shared" si="67"/>
        <v>17.459259999999993</v>
      </c>
      <c r="H564" s="2">
        <f t="shared" si="63"/>
        <v>17.578385000000011</v>
      </c>
      <c r="I564" s="2">
        <f t="array" ref="I564">SUMPRODUCT(B548:B567, (ROW(B548:B567)-ROW(B548)+1)) / (20*21/2)</f>
        <v>17.409223809523809</v>
      </c>
      <c r="J564" s="2">
        <f t="shared" si="66"/>
        <v>17.455065855489831</v>
      </c>
      <c r="K564" s="2">
        <f t="shared" si="68"/>
        <v>17.480441314277808</v>
      </c>
    </row>
    <row r="565" spans="1:11" ht="13.5" x14ac:dyDescent="0.25">
      <c r="A565" s="3">
        <f>TITRES_STAT!B568</f>
        <v>42825</v>
      </c>
      <c r="B565" s="5">
        <f>TITRES_STAT!D568</f>
        <v>17.472000000000001</v>
      </c>
      <c r="C565" s="2">
        <f t="shared" si="61"/>
        <v>0</v>
      </c>
      <c r="D565" s="2">
        <f t="shared" si="62"/>
        <v>17.472000000000001</v>
      </c>
      <c r="E565" s="2">
        <f t="shared" si="64"/>
        <v>17.377300000000005</v>
      </c>
      <c r="F565" s="2">
        <f t="shared" si="65"/>
        <v>17.474099999999993</v>
      </c>
      <c r="G565" s="2">
        <f t="shared" si="67"/>
        <v>17.464759999999995</v>
      </c>
      <c r="H565" s="2">
        <f t="shared" si="63"/>
        <v>17.57462000000001</v>
      </c>
      <c r="I565" s="2">
        <f t="array" ref="I565">SUMPRODUCT(B549:B568, (ROW(B549:B568)-ROW(B549)+1)) / (20*21/2)</f>
        <v>17.41228095238095</v>
      </c>
      <c r="J565" s="2">
        <f t="shared" si="66"/>
        <v>17.456678631157466</v>
      </c>
      <c r="K565" s="2">
        <f t="shared" si="68"/>
        <v>17.480110282345347</v>
      </c>
    </row>
    <row r="566" spans="1:11" ht="13.5" x14ac:dyDescent="0.25">
      <c r="A566" s="3">
        <f>TITRES_STAT!B569</f>
        <v>42828</v>
      </c>
      <c r="B566" s="5">
        <f>TITRES_STAT!D569</f>
        <v>17.472000000000001</v>
      </c>
      <c r="C566" s="2">
        <f t="shared" si="61"/>
        <v>0</v>
      </c>
      <c r="D566" s="2">
        <f t="shared" si="62"/>
        <v>17.472000000000001</v>
      </c>
      <c r="E566" s="2">
        <f t="shared" si="64"/>
        <v>17.410900000000005</v>
      </c>
      <c r="F566" s="2">
        <f t="shared" si="65"/>
        <v>17.456999999999994</v>
      </c>
      <c r="G566" s="2">
        <f t="shared" si="67"/>
        <v>17.470259999999993</v>
      </c>
      <c r="H566" s="2">
        <f t="shared" si="63"/>
        <v>17.570855000000012</v>
      </c>
      <c r="I566" s="2">
        <f t="array" ref="I566">SUMPRODUCT(B550:B569, (ROW(B550:B569)-ROW(B550)+1)) / (20*21/2)</f>
        <v>17.416966666666667</v>
      </c>
      <c r="J566" s="2">
        <f t="shared" si="66"/>
        <v>17.458137809142471</v>
      </c>
      <c r="K566" s="2">
        <f t="shared" si="68"/>
        <v>17.479792232057296</v>
      </c>
    </row>
    <row r="567" spans="1:11" ht="13.5" x14ac:dyDescent="0.25">
      <c r="A567" s="3">
        <f>TITRES_STAT!B570</f>
        <v>42829</v>
      </c>
      <c r="B567" s="5">
        <f>TITRES_STAT!D570</f>
        <v>17.472000000000001</v>
      </c>
      <c r="C567" s="2">
        <f t="shared" si="61"/>
        <v>0</v>
      </c>
      <c r="D567" s="2">
        <f t="shared" si="62"/>
        <v>17.472000000000001</v>
      </c>
      <c r="E567" s="2">
        <f t="shared" si="64"/>
        <v>17.445200000000007</v>
      </c>
      <c r="F567" s="2">
        <f t="shared" si="65"/>
        <v>17.439899999999998</v>
      </c>
      <c r="G567" s="2">
        <f t="shared" si="67"/>
        <v>17.475759999999994</v>
      </c>
      <c r="H567" s="2">
        <f t="shared" si="63"/>
        <v>17.567090000000015</v>
      </c>
      <c r="I567" s="2">
        <f t="array" ref="I567">SUMPRODUCT(B551:B570, (ROW(B551:B570)-ROW(B551)+1)) / (20*21/2)</f>
        <v>17.423280952380953</v>
      </c>
      <c r="J567" s="2">
        <f t="shared" si="66"/>
        <v>17.459458017795569</v>
      </c>
      <c r="K567" s="2">
        <f t="shared" si="68"/>
        <v>17.479486654329559</v>
      </c>
    </row>
    <row r="568" spans="1:11" ht="13.5" x14ac:dyDescent="0.25">
      <c r="A568" s="3">
        <f>TITRES_STAT!B571</f>
        <v>42830</v>
      </c>
      <c r="B568" s="5">
        <f>TITRES_STAT!D571</f>
        <v>17.472000000000001</v>
      </c>
      <c r="C568" s="2">
        <f t="shared" si="61"/>
        <v>0</v>
      </c>
      <c r="D568" s="2">
        <f t="shared" si="62"/>
        <v>17.472000000000001</v>
      </c>
      <c r="E568" s="2">
        <f t="shared" si="64"/>
        <v>17.472000000000005</v>
      </c>
      <c r="F568" s="2">
        <f t="shared" si="65"/>
        <v>17.422799999999999</v>
      </c>
      <c r="G568" s="2">
        <f t="shared" si="67"/>
        <v>17.481259999999999</v>
      </c>
      <c r="H568" s="2">
        <f t="shared" si="63"/>
        <v>17.563325000000013</v>
      </c>
      <c r="I568" s="2">
        <f t="array" ref="I568">SUMPRODUCT(B552:B571, (ROW(B552:B571)-ROW(B552)+1)) / (20*21/2)</f>
        <v>17.431223809523811</v>
      </c>
      <c r="J568" s="2">
        <f t="shared" si="66"/>
        <v>17.460652492291231</v>
      </c>
      <c r="K568" s="2">
        <f t="shared" si="68"/>
        <v>17.479193060042125</v>
      </c>
    </row>
    <row r="569" spans="1:11" ht="13.5" x14ac:dyDescent="0.25">
      <c r="A569" s="3">
        <f>TITRES_STAT!B572</f>
        <v>42831</v>
      </c>
      <c r="B569" s="5">
        <f>TITRES_STAT!D572</f>
        <v>17.472000000000001</v>
      </c>
      <c r="C569" s="2">
        <f t="shared" si="61"/>
        <v>0</v>
      </c>
      <c r="D569" s="2">
        <f t="shared" si="62"/>
        <v>17.472000000000001</v>
      </c>
      <c r="E569" s="2">
        <f t="shared" si="64"/>
        <v>17.472000000000005</v>
      </c>
      <c r="F569" s="2">
        <f t="shared" si="65"/>
        <v>17.405699999999996</v>
      </c>
      <c r="G569" s="2">
        <f t="shared" si="67"/>
        <v>17.486759999999997</v>
      </c>
      <c r="H569" s="2">
        <f t="shared" si="63"/>
        <v>17.559560000000019</v>
      </c>
      <c r="I569" s="2">
        <f t="array" ref="I569">SUMPRODUCT(B553:B572, (ROW(B553:B572)-ROW(B553)+1)) / (20*21/2)</f>
        <v>17.440795238095237</v>
      </c>
      <c r="J569" s="2">
        <f t="shared" si="66"/>
        <v>17.461733207311116</v>
      </c>
      <c r="K569" s="2">
        <f t="shared" si="68"/>
        <v>17.47891097925616</v>
      </c>
    </row>
    <row r="570" spans="1:11" ht="13.5" x14ac:dyDescent="0.25">
      <c r="A570" s="3">
        <f>TITRES_STAT!B573</f>
        <v>42832</v>
      </c>
      <c r="B570" s="5">
        <f>TITRES_STAT!D573</f>
        <v>17.472000000000001</v>
      </c>
      <c r="C570" s="2">
        <f t="shared" si="61"/>
        <v>0</v>
      </c>
      <c r="D570" s="2">
        <f t="shared" si="62"/>
        <v>17.472000000000001</v>
      </c>
      <c r="E570" s="2">
        <f t="shared" si="64"/>
        <v>17.472000000000005</v>
      </c>
      <c r="F570" s="2">
        <f t="shared" si="65"/>
        <v>17.388599999999997</v>
      </c>
      <c r="G570" s="2">
        <f t="shared" si="67"/>
        <v>17.492259999999998</v>
      </c>
      <c r="H570" s="2">
        <f t="shared" si="63"/>
        <v>17.555795000000018</v>
      </c>
      <c r="I570" s="2">
        <f t="array" ref="I570">SUMPRODUCT(B554:B573, (ROW(B554:B573)-ROW(B554)+1)) / (20*21/2)</f>
        <v>17.449452380952383</v>
      </c>
      <c r="J570" s="2">
        <f t="shared" si="66"/>
        <v>17.462710997091012</v>
      </c>
      <c r="K570" s="2">
        <f t="shared" si="68"/>
        <v>17.478639960461802</v>
      </c>
    </row>
    <row r="571" spans="1:11" ht="13.5" x14ac:dyDescent="0.25">
      <c r="A571" s="3">
        <f>TITRES_STAT!B574</f>
        <v>42835</v>
      </c>
      <c r="B571" s="5">
        <f>TITRES_STAT!D574</f>
        <v>17.472000000000001</v>
      </c>
      <c r="C571" s="2">
        <f t="shared" si="61"/>
        <v>0</v>
      </c>
      <c r="D571" s="2">
        <f t="shared" si="62"/>
        <v>17.472000000000001</v>
      </c>
      <c r="E571" s="2">
        <f t="shared" si="64"/>
        <v>17.472000000000005</v>
      </c>
      <c r="F571" s="2">
        <f t="shared" si="65"/>
        <v>17.371499999999997</v>
      </c>
      <c r="G571" s="2">
        <f t="shared" si="67"/>
        <v>17.49776</v>
      </c>
      <c r="H571" s="2">
        <f t="shared" si="63"/>
        <v>17.552030000000016</v>
      </c>
      <c r="I571" s="2">
        <f t="array" ref="I571">SUMPRODUCT(B555:B574, (ROW(B555:B574)-ROW(B555)+1)) / (20*21/2)</f>
        <v>17.457195238095238</v>
      </c>
      <c r="J571" s="2">
        <f t="shared" si="66"/>
        <v>17.463595664034727</v>
      </c>
      <c r="K571" s="2">
        <f t="shared" si="68"/>
        <v>17.478379569855456</v>
      </c>
    </row>
    <row r="572" spans="1:11" ht="13.5" x14ac:dyDescent="0.25">
      <c r="A572" s="3">
        <f>TITRES_STAT!B575</f>
        <v>42836</v>
      </c>
      <c r="B572" s="5">
        <f>TITRES_STAT!D575</f>
        <v>17.472000000000001</v>
      </c>
      <c r="C572" s="2">
        <f t="shared" si="61"/>
        <v>0</v>
      </c>
      <c r="D572" s="2">
        <f t="shared" si="62"/>
        <v>17.472000000000001</v>
      </c>
      <c r="E572" s="2">
        <f t="shared" si="64"/>
        <v>17.472000000000005</v>
      </c>
      <c r="F572" s="2">
        <f t="shared" si="65"/>
        <v>17.381099999999996</v>
      </c>
      <c r="G572" s="2">
        <f t="shared" si="67"/>
        <v>17.503260000000001</v>
      </c>
      <c r="H572" s="2">
        <f t="shared" si="63"/>
        <v>17.548265000000018</v>
      </c>
      <c r="I572" s="2">
        <f t="array" ref="I572">SUMPRODUCT(B556:B575, (ROW(B556:B575)-ROW(B556)+1)) / (20*21/2)</f>
        <v>17.463304761904762</v>
      </c>
      <c r="J572" s="2">
        <f t="shared" si="66"/>
        <v>17.464396076983803</v>
      </c>
      <c r="K572" s="2">
        <f t="shared" si="68"/>
        <v>17.478129390645439</v>
      </c>
    </row>
    <row r="573" spans="1:11" ht="13.5" x14ac:dyDescent="0.25">
      <c r="A573" s="3">
        <f>TITRES_STAT!B576</f>
        <v>42837</v>
      </c>
      <c r="B573" s="5">
        <f>TITRES_STAT!D576</f>
        <v>17.472000000000001</v>
      </c>
      <c r="C573" s="2">
        <f t="shared" si="61"/>
        <v>0</v>
      </c>
      <c r="D573" s="2">
        <f t="shared" si="62"/>
        <v>17.472000000000001</v>
      </c>
      <c r="E573" s="2">
        <f t="shared" si="64"/>
        <v>17.472000000000005</v>
      </c>
      <c r="F573" s="2">
        <f t="shared" si="65"/>
        <v>17.390699999999999</v>
      </c>
      <c r="G573" s="2">
        <f t="shared" si="67"/>
        <v>17.508759999999999</v>
      </c>
      <c r="H573" s="2">
        <f t="shared" si="63"/>
        <v>17.544500000000021</v>
      </c>
      <c r="I573" s="2">
        <f t="array" ref="I573">SUMPRODUCT(B557:B576, (ROW(B557:B576)-ROW(B557)+1)) / (20*21/2)</f>
        <v>17.467814285714287</v>
      </c>
      <c r="J573" s="2">
        <f t="shared" si="66"/>
        <v>17.465120260128202</v>
      </c>
      <c r="K573" s="2">
        <f t="shared" si="68"/>
        <v>17.477889022384833</v>
      </c>
    </row>
    <row r="574" spans="1:11" ht="13.5" x14ac:dyDescent="0.25">
      <c r="A574" s="3">
        <f>TITRES_STAT!B577</f>
        <v>42838</v>
      </c>
      <c r="B574" s="5">
        <f>TITRES_STAT!D577</f>
        <v>17.472000000000001</v>
      </c>
      <c r="C574" s="2">
        <f t="shared" si="61"/>
        <v>0</v>
      </c>
      <c r="D574" s="2">
        <f t="shared" si="62"/>
        <v>17.472000000000001</v>
      </c>
      <c r="E574" s="2">
        <f t="shared" si="64"/>
        <v>17.472000000000005</v>
      </c>
      <c r="F574" s="2">
        <f t="shared" si="65"/>
        <v>17.40785</v>
      </c>
      <c r="G574" s="2">
        <f t="shared" si="67"/>
        <v>17.514259999999997</v>
      </c>
      <c r="H574" s="2">
        <f t="shared" si="63"/>
        <v>17.540735000000023</v>
      </c>
      <c r="I574" s="2">
        <f t="array" ref="I574">SUMPRODUCT(B558:B577, (ROW(B558:B577)-ROW(B558)+1)) / (20*21/2)</f>
        <v>17.470723809523808</v>
      </c>
      <c r="J574" s="2">
        <f t="shared" si="66"/>
        <v>17.465775473449327</v>
      </c>
      <c r="K574" s="2">
        <f t="shared" si="68"/>
        <v>17.477658080330528</v>
      </c>
    </row>
    <row r="575" spans="1:11" ht="13.5" x14ac:dyDescent="0.25">
      <c r="A575" s="3">
        <f>TITRES_STAT!B578</f>
        <v>42839</v>
      </c>
      <c r="B575" s="5">
        <f>TITRES_STAT!D578</f>
        <v>17.472000000000001</v>
      </c>
      <c r="C575" s="2">
        <f t="shared" si="61"/>
        <v>0</v>
      </c>
      <c r="D575" s="2">
        <f t="shared" si="62"/>
        <v>17.472000000000001</v>
      </c>
      <c r="E575" s="2">
        <f t="shared" si="64"/>
        <v>17.472000000000005</v>
      </c>
      <c r="F575" s="2">
        <f t="shared" si="65"/>
        <v>17.42465</v>
      </c>
      <c r="G575" s="2">
        <f t="shared" si="67"/>
        <v>17.519759999999998</v>
      </c>
      <c r="H575" s="2">
        <f t="shared" si="63"/>
        <v>17.536970000000025</v>
      </c>
      <c r="I575" s="2">
        <f t="array" ref="I575">SUMPRODUCT(B559:B578, (ROW(B559:B578)-ROW(B559)+1)) / (20*21/2)</f>
        <v>17.471999999999998</v>
      </c>
      <c r="J575" s="2">
        <f t="shared" si="66"/>
        <v>17.466368285501773</v>
      </c>
      <c r="K575" s="2">
        <f t="shared" si="68"/>
        <v>17.477436194827369</v>
      </c>
    </row>
    <row r="576" spans="1:11" ht="13.5" x14ac:dyDescent="0.25">
      <c r="A576" s="3">
        <f>TITRES_STAT!B579</f>
        <v>42842</v>
      </c>
      <c r="B576" s="5">
        <f>TITRES_STAT!D579</f>
        <v>17.472000000000001</v>
      </c>
      <c r="C576" s="2">
        <f t="shared" si="61"/>
        <v>0</v>
      </c>
      <c r="D576" s="2">
        <f t="shared" si="62"/>
        <v>17.472000000000001</v>
      </c>
      <c r="E576" s="2">
        <f t="shared" si="64"/>
        <v>17.472000000000005</v>
      </c>
      <c r="F576" s="2">
        <f t="shared" si="65"/>
        <v>17.441449999999996</v>
      </c>
      <c r="G576" s="2">
        <f t="shared" si="67"/>
        <v>17.525259999999999</v>
      </c>
      <c r="H576" s="2">
        <f t="shared" si="63"/>
        <v>17.533205000000024</v>
      </c>
      <c r="I576" s="2">
        <f t="array" ref="I576">SUMPRODUCT(B560:B579, (ROW(B560:B579)-ROW(B560)+1)) / (20*21/2)</f>
        <v>17.471999999999998</v>
      </c>
      <c r="J576" s="2">
        <f t="shared" si="66"/>
        <v>17.466904639263507</v>
      </c>
      <c r="K576" s="2">
        <f t="shared" si="68"/>
        <v>17.477223010716493</v>
      </c>
    </row>
    <row r="577" spans="1:11" ht="13.5" x14ac:dyDescent="0.25">
      <c r="A577" s="3">
        <f>TITRES_STAT!B580</f>
        <v>42843</v>
      </c>
      <c r="B577" s="5">
        <f>TITRES_STAT!D580</f>
        <v>17.472000000000001</v>
      </c>
      <c r="C577" s="2">
        <f t="shared" si="61"/>
        <v>0</v>
      </c>
      <c r="D577" s="2">
        <f t="shared" si="62"/>
        <v>17.472000000000001</v>
      </c>
      <c r="E577" s="2">
        <f t="shared" si="64"/>
        <v>17.472000000000005</v>
      </c>
      <c r="F577" s="2">
        <f t="shared" si="65"/>
        <v>17.458599999999997</v>
      </c>
      <c r="G577" s="2">
        <f t="shared" si="67"/>
        <v>17.530759999999997</v>
      </c>
      <c r="H577" s="2">
        <f t="shared" si="63"/>
        <v>17.529440000000026</v>
      </c>
      <c r="I577" s="2">
        <f t="array" ref="I577">SUMPRODUCT(B561:B580, (ROW(B561:B580)-ROW(B561)+1)) / (20*21/2)</f>
        <v>17.471999999999998</v>
      </c>
      <c r="J577" s="2">
        <f t="shared" si="66"/>
        <v>17.467389911714601</v>
      </c>
      <c r="K577" s="2">
        <f t="shared" si="68"/>
        <v>17.477018186766827</v>
      </c>
    </row>
    <row r="578" spans="1:11" ht="13.5" x14ac:dyDescent="0.25">
      <c r="A578" s="3">
        <f>TITRES_STAT!B581</f>
        <v>42844</v>
      </c>
      <c r="B578" s="5">
        <f>TITRES_STAT!D581</f>
        <v>17.472000000000001</v>
      </c>
      <c r="C578" s="2">
        <f t="shared" si="61"/>
        <v>0</v>
      </c>
      <c r="D578" s="2">
        <f t="shared" si="62"/>
        <v>17.472000000000001</v>
      </c>
      <c r="E578" s="2">
        <f t="shared" si="64"/>
        <v>17.472000000000005</v>
      </c>
      <c r="F578" s="2">
        <f t="shared" si="65"/>
        <v>17.472000000000001</v>
      </c>
      <c r="G578" s="2">
        <f t="shared" si="67"/>
        <v>17.530759999999997</v>
      </c>
      <c r="H578" s="2">
        <f t="shared" si="63"/>
        <v>17.525675000000025</v>
      </c>
      <c r="I578" s="2">
        <f t="array" ref="I578">SUMPRODUCT(B562:B581, (ROW(B562:B581)-ROW(B562)+1)) / (20*21/2)</f>
        <v>17.471999999999998</v>
      </c>
      <c r="J578" s="2">
        <f t="shared" si="66"/>
        <v>17.467828967741784</v>
      </c>
      <c r="K578" s="2">
        <f t="shared" si="68"/>
        <v>17.476821395128912</v>
      </c>
    </row>
    <row r="579" spans="1:11" ht="13.5" x14ac:dyDescent="0.25">
      <c r="A579" s="3">
        <f>TITRES_STAT!B582</f>
        <v>42845</v>
      </c>
      <c r="B579" s="5">
        <f>TITRES_STAT!D582</f>
        <v>17.472000000000001</v>
      </c>
      <c r="C579" s="2">
        <f t="shared" si="61"/>
        <v>0</v>
      </c>
      <c r="D579" s="2">
        <f t="shared" si="62"/>
        <v>17.472000000000001</v>
      </c>
      <c r="E579" s="2">
        <f t="shared" si="64"/>
        <v>17.472000000000005</v>
      </c>
      <c r="F579" s="2">
        <f t="shared" si="65"/>
        <v>17.472000000000001</v>
      </c>
      <c r="G579" s="2">
        <f t="shared" si="67"/>
        <v>17.529399999999995</v>
      </c>
      <c r="H579" s="2">
        <f t="shared" si="63"/>
        <v>17.521910000000027</v>
      </c>
      <c r="I579" s="2">
        <f t="array" ref="I579">SUMPRODUCT(B563:B582, (ROW(B563:B582)-ROW(B563)+1)) / (20*21/2)</f>
        <v>17.471999999999998</v>
      </c>
      <c r="J579" s="2">
        <f t="shared" si="66"/>
        <v>17.468226208909233</v>
      </c>
      <c r="K579" s="2">
        <f t="shared" si="68"/>
        <v>17.476632320810133</v>
      </c>
    </row>
    <row r="580" spans="1:11" ht="13.5" x14ac:dyDescent="0.25">
      <c r="A580" s="3">
        <f>TITRES_STAT!B583</f>
        <v>42846</v>
      </c>
      <c r="B580" s="5">
        <f>TITRES_STAT!D583</f>
        <v>17.472000000000001</v>
      </c>
      <c r="C580" s="2">
        <f t="shared" ref="C580:C643" si="69">B580-B579</f>
        <v>0</v>
      </c>
      <c r="D580" s="2">
        <f t="shared" si="62"/>
        <v>17.472000000000001</v>
      </c>
      <c r="E580" s="2">
        <f t="shared" si="64"/>
        <v>17.472000000000005</v>
      </c>
      <c r="F580" s="2">
        <f t="shared" si="65"/>
        <v>17.472000000000001</v>
      </c>
      <c r="G580" s="2">
        <f t="shared" si="67"/>
        <v>17.529399999999995</v>
      </c>
      <c r="H580" s="2">
        <f t="shared" si="63"/>
        <v>17.518145000000029</v>
      </c>
      <c r="I580" s="2">
        <f t="array" ref="I580">SUMPRODUCT(B564:B583, (ROW(B564:B583)-ROW(B564)+1)) / (20*21/2)</f>
        <v>17.471999999999998</v>
      </c>
      <c r="J580" s="2">
        <f t="shared" si="66"/>
        <v>17.468585617584544</v>
      </c>
      <c r="K580" s="2">
        <f t="shared" si="68"/>
        <v>17.476450661170521</v>
      </c>
    </row>
    <row r="581" spans="1:11" ht="13.5" x14ac:dyDescent="0.25">
      <c r="A581" s="3">
        <f>TITRES_STAT!B584</f>
        <v>42849</v>
      </c>
      <c r="B581" s="5">
        <f>TITRES_STAT!D584</f>
        <v>17.472000000000001</v>
      </c>
      <c r="C581" s="2">
        <f t="shared" si="69"/>
        <v>0</v>
      </c>
      <c r="D581" s="2">
        <f t="shared" si="62"/>
        <v>17.472000000000001</v>
      </c>
      <c r="E581" s="2">
        <f t="shared" si="64"/>
        <v>17.472000000000005</v>
      </c>
      <c r="F581" s="2">
        <f t="shared" si="65"/>
        <v>17.472000000000001</v>
      </c>
      <c r="G581" s="2">
        <f t="shared" si="67"/>
        <v>17.529399999999995</v>
      </c>
      <c r="H581" s="2">
        <f t="shared" si="63"/>
        <v>17.514380000000031</v>
      </c>
      <c r="I581" s="2">
        <f t="array" ref="I581">SUMPRODUCT(B565:B584, (ROW(B565:B584)-ROW(B565)+1)) / (20*21/2)</f>
        <v>17.471999999999998</v>
      </c>
      <c r="J581" s="2">
        <f t="shared" si="66"/>
        <v>17.468910796862207</v>
      </c>
      <c r="K581" s="2">
        <f t="shared" si="68"/>
        <v>17.476276125438343</v>
      </c>
    </row>
    <row r="582" spans="1:11" ht="13.5" x14ac:dyDescent="0.25">
      <c r="A582" s="3">
        <f>TITRES_STAT!B585</f>
        <v>42850</v>
      </c>
      <c r="B582" s="5">
        <f>TITRES_STAT!D585</f>
        <v>17.472000000000001</v>
      </c>
      <c r="C582" s="2">
        <f t="shared" si="69"/>
        <v>0</v>
      </c>
      <c r="D582" s="2">
        <f t="shared" ref="D582:D645" si="70">AVERAGE(B578:B582)</f>
        <v>17.472000000000001</v>
      </c>
      <c r="E582" s="2">
        <f t="shared" si="64"/>
        <v>17.472000000000005</v>
      </c>
      <c r="F582" s="2">
        <f t="shared" si="65"/>
        <v>17.472000000000001</v>
      </c>
      <c r="G582" s="2">
        <f t="shared" si="67"/>
        <v>17.529399999999995</v>
      </c>
      <c r="H582" s="2">
        <f t="shared" si="63"/>
        <v>17.513320000000032</v>
      </c>
      <c r="I582" s="2">
        <f t="array" ref="I582">SUMPRODUCT(B566:B585, (ROW(B566:B585)-ROW(B566)+1)) / (20*21/2)</f>
        <v>17.422380952380951</v>
      </c>
      <c r="J582" s="2">
        <f t="shared" si="66"/>
        <v>17.469205006684856</v>
      </c>
      <c r="K582" s="2">
        <f t="shared" si="68"/>
        <v>17.476108434244683</v>
      </c>
    </row>
    <row r="583" spans="1:11" ht="13.5" x14ac:dyDescent="0.25">
      <c r="A583" s="3">
        <f>TITRES_STAT!B586</f>
        <v>42851</v>
      </c>
      <c r="B583" s="5">
        <f>TITRES_STAT!D586</f>
        <v>17.472000000000001</v>
      </c>
      <c r="C583" s="2">
        <f t="shared" si="69"/>
        <v>0</v>
      </c>
      <c r="D583" s="2">
        <f t="shared" si="70"/>
        <v>17.472000000000001</v>
      </c>
      <c r="E583" s="2">
        <f t="shared" si="64"/>
        <v>17.472000000000005</v>
      </c>
      <c r="F583" s="2">
        <f t="shared" si="65"/>
        <v>17.472000000000001</v>
      </c>
      <c r="G583" s="2">
        <f t="shared" si="67"/>
        <v>17.529279999999993</v>
      </c>
      <c r="H583" s="2">
        <f t="shared" si="63"/>
        <v>17.514900000000033</v>
      </c>
      <c r="I583" s="2">
        <f t="array" ref="I583">SUMPRODUCT(B567:B586, (ROW(B567:B586)-ROW(B567)+1)) / (20*21/2)</f>
        <v>17.375242857142858</v>
      </c>
      <c r="J583" s="2">
        <f t="shared" si="66"/>
        <v>17.469471196524395</v>
      </c>
      <c r="K583" s="2">
        <f t="shared" si="68"/>
        <v>17.475947319176264</v>
      </c>
    </row>
    <row r="584" spans="1:11" ht="13.5" x14ac:dyDescent="0.25">
      <c r="A584" s="3">
        <f>TITRES_STAT!B587</f>
        <v>42852</v>
      </c>
      <c r="B584" s="5">
        <f>TITRES_STAT!D587</f>
        <v>17.472000000000001</v>
      </c>
      <c r="C584" s="2">
        <f t="shared" si="69"/>
        <v>0</v>
      </c>
      <c r="D584" s="2">
        <f t="shared" si="70"/>
        <v>17.472000000000001</v>
      </c>
      <c r="E584" s="2">
        <f t="shared" si="64"/>
        <v>17.472000000000005</v>
      </c>
      <c r="F584" s="2">
        <f t="shared" si="65"/>
        <v>17.472000000000001</v>
      </c>
      <c r="G584" s="2">
        <f t="shared" si="67"/>
        <v>17.529159999999994</v>
      </c>
      <c r="H584" s="2">
        <f t="shared" si="63"/>
        <v>17.519015000000032</v>
      </c>
      <c r="I584" s="2">
        <f t="array" ref="I584">SUMPRODUCT(B568:B587, (ROW(B568:B587)-ROW(B568)+1)) / (20*21/2)</f>
        <v>17.330585714285714</v>
      </c>
      <c r="J584" s="2">
        <f t="shared" si="66"/>
        <v>17.469712034950643</v>
      </c>
      <c r="K584" s="2">
        <f t="shared" si="68"/>
        <v>17.475792522345824</v>
      </c>
    </row>
    <row r="585" spans="1:11" ht="13.5" x14ac:dyDescent="0.25">
      <c r="A585" s="3">
        <f>TITRES_STAT!B588</f>
        <v>42853</v>
      </c>
      <c r="B585" s="5">
        <f>TITRES_STAT!D588</f>
        <v>16.951000000000001</v>
      </c>
      <c r="C585" s="2">
        <f t="shared" si="69"/>
        <v>-0.5210000000000008</v>
      </c>
      <c r="D585" s="2">
        <f t="shared" si="70"/>
        <v>17.367799999999999</v>
      </c>
      <c r="E585" s="2">
        <f t="shared" si="64"/>
        <v>17.419900000000005</v>
      </c>
      <c r="F585" s="2">
        <f t="shared" si="65"/>
        <v>17.445950000000003</v>
      </c>
      <c r="G585" s="2">
        <f t="shared" si="67"/>
        <v>17.518619999999991</v>
      </c>
      <c r="H585" s="2">
        <f t="shared" si="63"/>
        <v>17.520525000000031</v>
      </c>
      <c r="I585" s="2">
        <f t="array" ref="I585">SUMPRODUCT(B569:B588, (ROW(B569:B588)-ROW(B569)+1)) / (20*21/2)</f>
        <v>17.288409523809523</v>
      </c>
      <c r="J585" s="2">
        <f t="shared" si="66"/>
        <v>17.420310888764867</v>
      </c>
      <c r="K585" s="2">
        <f t="shared" si="68"/>
        <v>17.4552124234303</v>
      </c>
    </row>
    <row r="586" spans="1:11" ht="13.5" x14ac:dyDescent="0.25">
      <c r="A586" s="3">
        <f>TITRES_STAT!B589</f>
        <v>42857</v>
      </c>
      <c r="B586" s="5">
        <f>TITRES_STAT!D589</f>
        <v>16.951000000000001</v>
      </c>
      <c r="C586" s="2">
        <f t="shared" si="69"/>
        <v>0</v>
      </c>
      <c r="D586" s="2">
        <f t="shared" si="70"/>
        <v>17.263600000000004</v>
      </c>
      <c r="E586" s="2">
        <f t="shared" si="64"/>
        <v>17.367800000000003</v>
      </c>
      <c r="F586" s="2">
        <f t="shared" si="65"/>
        <v>17.419900000000005</v>
      </c>
      <c r="G586" s="2">
        <f t="shared" si="67"/>
        <v>17.508079999999993</v>
      </c>
      <c r="H586" s="2">
        <f t="shared" ref="H586:H649" si="71">AVERAGE(B387:B586)</f>
        <v>17.522035000000031</v>
      </c>
      <c r="I586" s="2">
        <f t="array" ref="I586">SUMPRODUCT(B570:B589, (ROW(B570:B589)-ROW(B570)+1)) / (20*21/2)</f>
        <v>17.296999999999997</v>
      </c>
      <c r="J586" s="2">
        <f t="shared" si="66"/>
        <v>17.375614613644405</v>
      </c>
      <c r="K586" s="2">
        <f t="shared" si="68"/>
        <v>17.435439387217347</v>
      </c>
    </row>
    <row r="587" spans="1:11" ht="13.5" x14ac:dyDescent="0.25">
      <c r="A587" s="3">
        <f>TITRES_STAT!B590</f>
        <v>42858</v>
      </c>
      <c r="B587" s="5">
        <f>TITRES_STAT!D590</f>
        <v>16.951000000000001</v>
      </c>
      <c r="C587" s="2">
        <f t="shared" si="69"/>
        <v>0</v>
      </c>
      <c r="D587" s="2">
        <f t="shared" si="70"/>
        <v>17.159399999999998</v>
      </c>
      <c r="E587" s="2">
        <f t="shared" si="64"/>
        <v>17.3157</v>
      </c>
      <c r="F587" s="2">
        <f t="shared" si="65"/>
        <v>17.393850000000008</v>
      </c>
      <c r="G587" s="2">
        <f t="shared" si="67"/>
        <v>17.496299999999991</v>
      </c>
      <c r="H587" s="2">
        <f t="shared" si="71"/>
        <v>17.523545000000027</v>
      </c>
      <c r="I587" s="2">
        <f t="array" ref="I587">SUMPRODUCT(B571:B590, (ROW(B571:B590)-ROW(B571)+1)) / (20*21/2)</f>
        <v>17.30565714285714</v>
      </c>
      <c r="J587" s="2">
        <f t="shared" si="66"/>
        <v>17.335175126630652</v>
      </c>
      <c r="K587" s="2">
        <f t="shared" si="68"/>
        <v>17.416441764189216</v>
      </c>
    </row>
    <row r="588" spans="1:11" ht="13.5" x14ac:dyDescent="0.25">
      <c r="A588" s="3">
        <f>TITRES_STAT!B591</f>
        <v>42859</v>
      </c>
      <c r="B588" s="5">
        <f>TITRES_STAT!D591</f>
        <v>16.951000000000001</v>
      </c>
      <c r="C588" s="2">
        <f t="shared" si="69"/>
        <v>0</v>
      </c>
      <c r="D588" s="2">
        <f t="shared" si="70"/>
        <v>17.055200000000003</v>
      </c>
      <c r="E588" s="2">
        <f t="shared" ref="E588:E651" si="72">AVERAGE(B579:B588)</f>
        <v>17.2636</v>
      </c>
      <c r="F588" s="2">
        <f t="shared" si="65"/>
        <v>17.36780000000001</v>
      </c>
      <c r="G588" s="2">
        <f t="shared" si="67"/>
        <v>17.479039999999994</v>
      </c>
      <c r="H588" s="2">
        <f t="shared" si="71"/>
        <v>17.52505500000003</v>
      </c>
      <c r="I588" s="2">
        <f t="array" ref="I588">SUMPRODUCT(B572:B591, (ROW(B572:B591)-ROW(B572)+1)) / (20*21/2)</f>
        <v>17.314380952380951</v>
      </c>
      <c r="J588" s="2">
        <f t="shared" si="66"/>
        <v>17.298587019332494</v>
      </c>
      <c r="K588" s="2">
        <f t="shared" si="68"/>
        <v>17.398189145985718</v>
      </c>
    </row>
    <row r="589" spans="1:11" ht="13.5" x14ac:dyDescent="0.25">
      <c r="A589" s="3">
        <f>TITRES_STAT!B592</f>
        <v>42860</v>
      </c>
      <c r="B589" s="5">
        <f>TITRES_STAT!D592</f>
        <v>17.457999999999998</v>
      </c>
      <c r="C589" s="2">
        <f t="shared" si="69"/>
        <v>0.5069999999999979</v>
      </c>
      <c r="D589" s="2">
        <f t="shared" si="70"/>
        <v>17.052399999999999</v>
      </c>
      <c r="E589" s="2">
        <f t="shared" si="72"/>
        <v>17.2622</v>
      </c>
      <c r="F589" s="2">
        <f t="shared" si="65"/>
        <v>17.367100000000011</v>
      </c>
      <c r="G589" s="2">
        <f t="shared" si="67"/>
        <v>17.47191999999999</v>
      </c>
      <c r="H589" s="2">
        <f t="shared" si="71"/>
        <v>17.529100000000032</v>
      </c>
      <c r="I589" s="2">
        <f t="array" ref="I589">SUMPRODUCT(B573:B592, (ROW(B573:B592)-ROW(B573)+1)) / (20*21/2)</f>
        <v>17.323171428571428</v>
      </c>
      <c r="J589" s="2">
        <f t="shared" si="66"/>
        <v>17.313769207967496</v>
      </c>
      <c r="K589" s="2">
        <f t="shared" si="68"/>
        <v>17.400534669672556</v>
      </c>
    </row>
    <row r="590" spans="1:11" ht="13.5" x14ac:dyDescent="0.25">
      <c r="A590" s="3">
        <f>TITRES_STAT!B593</f>
        <v>42863</v>
      </c>
      <c r="B590" s="5">
        <f>TITRES_STAT!D593</f>
        <v>17.457999999999998</v>
      </c>
      <c r="C590" s="2">
        <f t="shared" si="69"/>
        <v>0</v>
      </c>
      <c r="D590" s="2">
        <f t="shared" si="70"/>
        <v>17.1538</v>
      </c>
      <c r="E590" s="2">
        <f t="shared" si="72"/>
        <v>17.260799999999996</v>
      </c>
      <c r="F590" s="2">
        <f t="shared" si="65"/>
        <v>17.366400000000006</v>
      </c>
      <c r="G590" s="2">
        <f t="shared" si="67"/>
        <v>17.46479999999999</v>
      </c>
      <c r="H590" s="2">
        <f t="shared" si="71"/>
        <v>17.533145000000033</v>
      </c>
      <c r="I590" s="2">
        <f t="array" ref="I590">SUMPRODUCT(B574:B593, (ROW(B574:B593)-ROW(B574)+1)) / (20*21/2)</f>
        <v>17.332028571428573</v>
      </c>
      <c r="J590" s="2">
        <f t="shared" si="66"/>
        <v>17.327505473875355</v>
      </c>
      <c r="K590" s="2">
        <f t="shared" si="68"/>
        <v>17.402788212038338</v>
      </c>
    </row>
    <row r="591" spans="1:11" ht="13.5" x14ac:dyDescent="0.25">
      <c r="A591" s="3">
        <f>TITRES_STAT!B594</f>
        <v>42864</v>
      </c>
      <c r="B591" s="5">
        <f>TITRES_STAT!D594</f>
        <v>17.457999999999998</v>
      </c>
      <c r="C591" s="2">
        <f t="shared" si="69"/>
        <v>0</v>
      </c>
      <c r="D591" s="2">
        <f t="shared" si="70"/>
        <v>17.255199999999999</v>
      </c>
      <c r="E591" s="2">
        <f t="shared" si="72"/>
        <v>17.259399999999999</v>
      </c>
      <c r="F591" s="2">
        <f t="shared" si="65"/>
        <v>17.365700000000004</v>
      </c>
      <c r="G591" s="2">
        <f t="shared" si="67"/>
        <v>17.457679999999989</v>
      </c>
      <c r="H591" s="2">
        <f t="shared" si="71"/>
        <v>17.537190000000031</v>
      </c>
      <c r="I591" s="2">
        <f t="array" ref="I591">SUMPRODUCT(B575:B594, (ROW(B575:B594)-ROW(B575)+1)) / (20*21/2)</f>
        <v>17.340952380952384</v>
      </c>
      <c r="J591" s="2">
        <f t="shared" si="66"/>
        <v>17.339933523982467</v>
      </c>
      <c r="K591" s="2">
        <f t="shared" si="68"/>
        <v>17.4049533801937</v>
      </c>
    </row>
    <row r="592" spans="1:11" ht="13.5" x14ac:dyDescent="0.25">
      <c r="A592" s="3">
        <f>TITRES_STAT!B595</f>
        <v>42865</v>
      </c>
      <c r="B592" s="5">
        <f>TITRES_STAT!D595</f>
        <v>17.457999999999998</v>
      </c>
      <c r="C592" s="2">
        <f t="shared" si="69"/>
        <v>0</v>
      </c>
      <c r="D592" s="2">
        <f t="shared" si="70"/>
        <v>17.356599999999997</v>
      </c>
      <c r="E592" s="2">
        <f t="shared" si="72"/>
        <v>17.257999999999999</v>
      </c>
      <c r="F592" s="2">
        <f t="shared" si="65"/>
        <v>17.364999999999998</v>
      </c>
      <c r="G592" s="2">
        <f t="shared" si="67"/>
        <v>17.450559999999989</v>
      </c>
      <c r="H592" s="2">
        <f t="shared" si="71"/>
        <v>17.541235000000032</v>
      </c>
      <c r="I592" s="2">
        <f t="array" ref="I592">SUMPRODUCT(B576:B595, (ROW(B576:B595)-ROW(B576)+1)) / (20*21/2)</f>
        <v>17.318609523809524</v>
      </c>
      <c r="J592" s="2">
        <f t="shared" si="66"/>
        <v>17.35117795026985</v>
      </c>
      <c r="K592" s="2">
        <f t="shared" si="68"/>
        <v>17.407033639793948</v>
      </c>
    </row>
    <row r="593" spans="1:11" ht="13.5" x14ac:dyDescent="0.25">
      <c r="A593" s="3">
        <f>TITRES_STAT!B596</f>
        <v>42866</v>
      </c>
      <c r="B593" s="5">
        <f>TITRES_STAT!D596</f>
        <v>17.457999999999998</v>
      </c>
      <c r="C593" s="2">
        <f t="shared" si="69"/>
        <v>0</v>
      </c>
      <c r="D593" s="2">
        <f t="shared" si="70"/>
        <v>17.457999999999998</v>
      </c>
      <c r="E593" s="2">
        <f t="shared" si="72"/>
        <v>17.256599999999999</v>
      </c>
      <c r="F593" s="2">
        <f t="shared" si="65"/>
        <v>17.364299999999997</v>
      </c>
      <c r="G593" s="2">
        <f t="shared" si="67"/>
        <v>17.443439999999988</v>
      </c>
      <c r="H593" s="2">
        <f t="shared" si="71"/>
        <v>17.545280000000034</v>
      </c>
      <c r="I593" s="2">
        <f t="array" ref="I593">SUMPRODUCT(B577:B596, (ROW(B577:B596)-ROW(B577)+1)) / (20*21/2)</f>
        <v>17.297900000000002</v>
      </c>
      <c r="J593" s="2">
        <f t="shared" si="66"/>
        <v>17.361351478815578</v>
      </c>
      <c r="K593" s="2">
        <f t="shared" si="68"/>
        <v>17.409032320586345</v>
      </c>
    </row>
    <row r="594" spans="1:11" ht="13.5" x14ac:dyDescent="0.25">
      <c r="A594" s="3">
        <f>TITRES_STAT!B597</f>
        <v>42867</v>
      </c>
      <c r="B594" s="5">
        <f>TITRES_STAT!D597</f>
        <v>17.457999999999998</v>
      </c>
      <c r="C594" s="2">
        <f t="shared" si="69"/>
        <v>0</v>
      </c>
      <c r="D594" s="2">
        <f t="shared" si="70"/>
        <v>17.457999999999998</v>
      </c>
      <c r="E594" s="2">
        <f t="shared" si="72"/>
        <v>17.255199999999999</v>
      </c>
      <c r="F594" s="2">
        <f t="shared" si="65"/>
        <v>17.363599999999998</v>
      </c>
      <c r="G594" s="2">
        <f t="shared" si="67"/>
        <v>17.436319999999988</v>
      </c>
      <c r="H594" s="2">
        <f t="shared" si="71"/>
        <v>17.551755000000028</v>
      </c>
      <c r="I594" s="2">
        <f t="array" ref="I594">SUMPRODUCT(B578:B597, (ROW(B578:B597)-ROW(B578)+1)) / (20*21/2)</f>
        <v>17.278823809523811</v>
      </c>
      <c r="J594" s="2">
        <f t="shared" si="66"/>
        <v>17.370556099880762</v>
      </c>
      <c r="K594" s="2">
        <f t="shared" si="68"/>
        <v>17.410952621739824</v>
      </c>
    </row>
    <row r="595" spans="1:11" ht="13.5" x14ac:dyDescent="0.25">
      <c r="A595" s="3">
        <f>TITRES_STAT!B598</f>
        <v>42870</v>
      </c>
      <c r="B595" s="5">
        <f>TITRES_STAT!D598</f>
        <v>17.129000000000001</v>
      </c>
      <c r="C595" s="2">
        <f t="shared" si="69"/>
        <v>-0.32899999999999707</v>
      </c>
      <c r="D595" s="2">
        <f t="shared" si="70"/>
        <v>17.392199999999999</v>
      </c>
      <c r="E595" s="2">
        <f t="shared" si="72"/>
        <v>17.273</v>
      </c>
      <c r="F595" s="2">
        <f t="shared" si="65"/>
        <v>17.346449999999997</v>
      </c>
      <c r="G595" s="2">
        <f t="shared" si="67"/>
        <v>17.422619999999988</v>
      </c>
      <c r="H595" s="2">
        <f t="shared" si="71"/>
        <v>17.55655000000003</v>
      </c>
      <c r="I595" s="2">
        <f t="array" ref="I595">SUMPRODUCT(B579:B598, (ROW(B579:B598)-ROW(B579)+1)) / (20*21/2)</f>
        <v>17.261380952380954</v>
      </c>
      <c r="J595" s="2">
        <f t="shared" si="66"/>
        <v>17.347550757034973</v>
      </c>
      <c r="K595" s="2">
        <f t="shared" si="68"/>
        <v>17.3998956561814</v>
      </c>
    </row>
    <row r="596" spans="1:11" ht="13.5" x14ac:dyDescent="0.25">
      <c r="A596" s="3">
        <f>TITRES_STAT!B599</f>
        <v>42871</v>
      </c>
      <c r="B596" s="5">
        <f>TITRES_STAT!D599</f>
        <v>17.129000000000001</v>
      </c>
      <c r="C596" s="2">
        <f t="shared" si="69"/>
        <v>0</v>
      </c>
      <c r="D596" s="2">
        <f t="shared" si="70"/>
        <v>17.3264</v>
      </c>
      <c r="E596" s="2">
        <f t="shared" si="72"/>
        <v>17.290799999999997</v>
      </c>
      <c r="F596" s="2">
        <f t="shared" ref="F596:F659" si="73">AVERAGE(B577:B596)</f>
        <v>17.3293</v>
      </c>
      <c r="G596" s="2">
        <f t="shared" si="67"/>
        <v>17.408919999999988</v>
      </c>
      <c r="H596" s="2">
        <f t="shared" si="71"/>
        <v>17.561345000000031</v>
      </c>
      <c r="I596" s="2">
        <f t="array" ref="I596">SUMPRODUCT(B580:B599, (ROW(B580:B599)-ROW(B580)+1)) / (20*21/2)</f>
        <v>17.245571428571431</v>
      </c>
      <c r="J596" s="2">
        <f t="shared" si="66"/>
        <v>17.326736399222117</v>
      </c>
      <c r="K596" s="2">
        <f t="shared" si="68"/>
        <v>17.389272297115461</v>
      </c>
    </row>
    <row r="597" spans="1:11" ht="13.5" x14ac:dyDescent="0.25">
      <c r="A597" s="3">
        <f>TITRES_STAT!B600</f>
        <v>42872</v>
      </c>
      <c r="B597" s="5">
        <f>TITRES_STAT!D600</f>
        <v>17.129000000000001</v>
      </c>
      <c r="C597" s="2">
        <f t="shared" si="69"/>
        <v>0</v>
      </c>
      <c r="D597" s="2">
        <f t="shared" si="70"/>
        <v>17.260600000000004</v>
      </c>
      <c r="E597" s="2">
        <f t="shared" si="72"/>
        <v>17.308599999999995</v>
      </c>
      <c r="F597" s="2">
        <f t="shared" si="73"/>
        <v>17.312150000000003</v>
      </c>
      <c r="G597" s="2">
        <f t="shared" si="67"/>
        <v>17.395219999999991</v>
      </c>
      <c r="H597" s="2">
        <f t="shared" si="71"/>
        <v>17.566140000000029</v>
      </c>
      <c r="I597" s="2">
        <f t="array" ref="I597">SUMPRODUCT(B581:B600, (ROW(B581:B600)-ROW(B581)+1)) / (20*21/2)</f>
        <v>17.231395238095239</v>
      </c>
      <c r="J597" s="2">
        <f t="shared" ref="J597:J660" si="74">$J$4*B597+J596*(1-$J$4)</f>
        <v>17.307904361200961</v>
      </c>
      <c r="K597" s="2">
        <f t="shared" si="68"/>
        <v>17.379065540365836</v>
      </c>
    </row>
    <row r="598" spans="1:11" ht="13.5" x14ac:dyDescent="0.25">
      <c r="A598" s="3">
        <f>TITRES_STAT!B601</f>
        <v>42873</v>
      </c>
      <c r="B598" s="5">
        <f>TITRES_STAT!D601</f>
        <v>17.129000000000001</v>
      </c>
      <c r="C598" s="2">
        <f t="shared" si="69"/>
        <v>0</v>
      </c>
      <c r="D598" s="2">
        <f t="shared" si="70"/>
        <v>17.194800000000004</v>
      </c>
      <c r="E598" s="2">
        <f t="shared" si="72"/>
        <v>17.3264</v>
      </c>
      <c r="F598" s="2">
        <f t="shared" si="73"/>
        <v>17.295000000000005</v>
      </c>
      <c r="G598" s="2">
        <f t="shared" si="67"/>
        <v>17.381519999999995</v>
      </c>
      <c r="H598" s="2">
        <f t="shared" si="71"/>
        <v>17.570935000000027</v>
      </c>
      <c r="I598" s="2">
        <f t="array" ref="I598">SUMPRODUCT(B582:B601, (ROW(B582:B601)-ROW(B582)+1)) / (20*21/2)</f>
        <v>17.218852380952381</v>
      </c>
      <c r="J598" s="2">
        <f t="shared" si="74"/>
        <v>17.290865850610395</v>
      </c>
      <c r="K598" s="2">
        <f t="shared" si="68"/>
        <v>17.369259048586784</v>
      </c>
    </row>
    <row r="599" spans="1:11" ht="13.5" x14ac:dyDescent="0.25">
      <c r="A599" s="3">
        <f>TITRES_STAT!B602</f>
        <v>42874</v>
      </c>
      <c r="B599" s="5">
        <f>TITRES_STAT!D602</f>
        <v>17.129000000000001</v>
      </c>
      <c r="C599" s="2">
        <f t="shared" si="69"/>
        <v>0</v>
      </c>
      <c r="D599" s="2">
        <f t="shared" si="70"/>
        <v>17.129000000000001</v>
      </c>
      <c r="E599" s="2">
        <f t="shared" si="72"/>
        <v>17.293499999999998</v>
      </c>
      <c r="F599" s="2">
        <f t="shared" si="73"/>
        <v>17.277850000000004</v>
      </c>
      <c r="G599" s="2">
        <f t="shared" si="67"/>
        <v>17.367819999999991</v>
      </c>
      <c r="H599" s="2">
        <f t="shared" si="71"/>
        <v>17.575730000000025</v>
      </c>
      <c r="I599" s="2">
        <f t="array" ref="I599">SUMPRODUCT(B583:B602, (ROW(B583:B602)-ROW(B583)+1)) / (20*21/2)</f>
        <v>17.207942857142857</v>
      </c>
      <c r="J599" s="2">
        <f t="shared" si="74"/>
        <v>17.275450055314167</v>
      </c>
      <c r="K599" s="2">
        <f t="shared" si="68"/>
        <v>17.359837125112794</v>
      </c>
    </row>
    <row r="600" spans="1:11" ht="13.5" x14ac:dyDescent="0.25">
      <c r="A600" s="3">
        <f>TITRES_STAT!B603</f>
        <v>42877</v>
      </c>
      <c r="B600" s="5">
        <f>TITRES_STAT!D603</f>
        <v>17.129000000000001</v>
      </c>
      <c r="C600" s="2">
        <f t="shared" si="69"/>
        <v>0</v>
      </c>
      <c r="D600" s="2">
        <f t="shared" si="70"/>
        <v>17.129000000000001</v>
      </c>
      <c r="E600" s="2">
        <f t="shared" si="72"/>
        <v>17.2606</v>
      </c>
      <c r="F600" s="2">
        <f t="shared" si="73"/>
        <v>17.260700000000003</v>
      </c>
      <c r="G600" s="2">
        <f t="shared" si="67"/>
        <v>17.354119999999995</v>
      </c>
      <c r="H600" s="2">
        <f t="shared" si="71"/>
        <v>17.578470000000024</v>
      </c>
      <c r="I600" s="2">
        <f t="array" ref="I600">SUMPRODUCT(B584:B603, (ROW(B584:B603)-ROW(B584)+1)) / (20*21/2)</f>
        <v>17.198666666666668</v>
      </c>
      <c r="J600" s="2">
        <f t="shared" si="74"/>
        <v>17.261502430998533</v>
      </c>
      <c r="K600" s="2">
        <f t="shared" si="68"/>
        <v>17.350784688833862</v>
      </c>
    </row>
    <row r="601" spans="1:11" ht="13.5" x14ac:dyDescent="0.25">
      <c r="A601" s="3">
        <f>TITRES_STAT!B604</f>
        <v>42878</v>
      </c>
      <c r="B601" s="5">
        <f>TITRES_STAT!D604</f>
        <v>17.129000000000001</v>
      </c>
      <c r="C601" s="2">
        <f t="shared" si="69"/>
        <v>0</v>
      </c>
      <c r="D601" s="2">
        <f t="shared" si="70"/>
        <v>17.129000000000001</v>
      </c>
      <c r="E601" s="2">
        <f t="shared" si="72"/>
        <v>17.227699999999999</v>
      </c>
      <c r="F601" s="2">
        <f t="shared" si="73"/>
        <v>17.243550000000006</v>
      </c>
      <c r="G601" s="2">
        <f t="shared" si="67"/>
        <v>17.340419999999995</v>
      </c>
      <c r="H601" s="2">
        <f t="shared" si="71"/>
        <v>17.58121000000002</v>
      </c>
      <c r="I601" s="2">
        <f t="array" ref="I601">SUMPRODUCT(B585:B604, (ROW(B585:B604)-ROW(B585)+1)) / (20*21/2)</f>
        <v>17.191023809523809</v>
      </c>
      <c r="J601" s="2">
        <f t="shared" si="74"/>
        <v>17.248883151855814</v>
      </c>
      <c r="K601" s="2">
        <f t="shared" si="68"/>
        <v>17.342087250056064</v>
      </c>
    </row>
    <row r="602" spans="1:11" ht="13.5" x14ac:dyDescent="0.25">
      <c r="A602" s="3">
        <f>TITRES_STAT!B605</f>
        <v>42879</v>
      </c>
      <c r="B602" s="5">
        <f>TITRES_STAT!D605</f>
        <v>17.129000000000001</v>
      </c>
      <c r="C602" s="2">
        <f t="shared" si="69"/>
        <v>0</v>
      </c>
      <c r="D602" s="2">
        <f t="shared" si="70"/>
        <v>17.129000000000001</v>
      </c>
      <c r="E602" s="2">
        <f t="shared" si="72"/>
        <v>17.194800000000001</v>
      </c>
      <c r="F602" s="2">
        <f t="shared" si="73"/>
        <v>17.226400000000005</v>
      </c>
      <c r="G602" s="2">
        <f t="shared" si="67"/>
        <v>17.337399999999995</v>
      </c>
      <c r="H602" s="2">
        <f t="shared" si="71"/>
        <v>17.583950000000019</v>
      </c>
      <c r="I602" s="2">
        <f t="array" ref="I602">SUMPRODUCT(B586:B605, (ROW(B586:B605)-ROW(B586)+1)) / (20*21/2)</f>
        <v>17.185014285714285</v>
      </c>
      <c r="J602" s="2">
        <f t="shared" si="74"/>
        <v>17.237465708821926</v>
      </c>
      <c r="K602" s="2">
        <f t="shared" si="68"/>
        <v>17.333730887308768</v>
      </c>
    </row>
    <row r="603" spans="1:11" ht="13.5" x14ac:dyDescent="0.25">
      <c r="A603" s="3">
        <f>TITRES_STAT!B606</f>
        <v>42880</v>
      </c>
      <c r="B603" s="5">
        <f>TITRES_STAT!D606</f>
        <v>17.129000000000001</v>
      </c>
      <c r="C603" s="2">
        <f t="shared" si="69"/>
        <v>0</v>
      </c>
      <c r="D603" s="2">
        <f t="shared" si="70"/>
        <v>17.129000000000001</v>
      </c>
      <c r="E603" s="2">
        <f t="shared" si="72"/>
        <v>17.161899999999999</v>
      </c>
      <c r="F603" s="2">
        <f t="shared" si="73"/>
        <v>17.209250000000004</v>
      </c>
      <c r="G603" s="2">
        <f t="shared" si="67"/>
        <v>17.334379999999996</v>
      </c>
      <c r="H603" s="2">
        <f t="shared" si="71"/>
        <v>17.586690000000019</v>
      </c>
      <c r="I603" s="2">
        <f t="array" ref="I603">SUMPRODUCT(B587:B606, (ROW(B587:B606)-ROW(B587)+1)) / (20*21/2)</f>
        <v>17.178157142857142</v>
      </c>
      <c r="J603" s="2">
        <f t="shared" si="74"/>
        <v>17.227135641315076</v>
      </c>
      <c r="K603" s="2">
        <f t="shared" si="68"/>
        <v>17.325702225061367</v>
      </c>
    </row>
    <row r="604" spans="1:11" ht="13.5" x14ac:dyDescent="0.25">
      <c r="A604" s="3">
        <f>TITRES_STAT!B607</f>
        <v>42881</v>
      </c>
      <c r="B604" s="5">
        <f>TITRES_STAT!D607</f>
        <v>17.129000000000001</v>
      </c>
      <c r="C604" s="2">
        <f t="shared" si="69"/>
        <v>0</v>
      </c>
      <c r="D604" s="2">
        <f t="shared" si="70"/>
        <v>17.129000000000001</v>
      </c>
      <c r="E604" s="2">
        <f t="shared" si="72"/>
        <v>17.128999999999998</v>
      </c>
      <c r="F604" s="2">
        <f t="shared" si="73"/>
        <v>17.192100000000003</v>
      </c>
      <c r="G604" s="2">
        <f t="shared" si="67"/>
        <v>17.334379999999999</v>
      </c>
      <c r="H604" s="2">
        <f t="shared" si="71"/>
        <v>17.589430000000014</v>
      </c>
      <c r="I604" s="2">
        <f t="array" ref="I604">SUMPRODUCT(B588:B607, (ROW(B588:B607)-ROW(B588)+1)) / (20*21/2)</f>
        <v>17.17045238095238</v>
      </c>
      <c r="J604" s="2">
        <f t="shared" si="74"/>
        <v>17.217789389761258</v>
      </c>
      <c r="K604" s="2">
        <f t="shared" si="68"/>
        <v>17.317988412313863</v>
      </c>
    </row>
    <row r="605" spans="1:11" ht="13.5" x14ac:dyDescent="0.25">
      <c r="A605" s="3">
        <f>TITRES_STAT!B608</f>
        <v>42884</v>
      </c>
      <c r="B605" s="5">
        <f>TITRES_STAT!D608</f>
        <v>17.129000000000001</v>
      </c>
      <c r="C605" s="2">
        <f t="shared" si="69"/>
        <v>0</v>
      </c>
      <c r="D605" s="2">
        <f t="shared" si="70"/>
        <v>17.129000000000001</v>
      </c>
      <c r="E605" s="2">
        <f t="shared" si="72"/>
        <v>17.128999999999998</v>
      </c>
      <c r="F605" s="2">
        <f t="shared" si="73"/>
        <v>17.201000000000001</v>
      </c>
      <c r="G605" s="2">
        <f t="shared" si="67"/>
        <v>17.334239999999998</v>
      </c>
      <c r="H605" s="2">
        <f t="shared" si="71"/>
        <v>17.592170000000014</v>
      </c>
      <c r="I605" s="2">
        <f t="array" ref="I605">SUMPRODUCT(B589:B608, (ROW(B589:B608)-ROW(B589)+1)) / (20*21/2)</f>
        <v>17.161900000000003</v>
      </c>
      <c r="J605" s="2">
        <f t="shared" si="74"/>
        <v>17.209333257403042</v>
      </c>
      <c r="K605" s="2">
        <f t="shared" si="68"/>
        <v>17.310577102027043</v>
      </c>
    </row>
    <row r="606" spans="1:11" ht="13.5" x14ac:dyDescent="0.25">
      <c r="A606" s="3">
        <f>TITRES_STAT!B609</f>
        <v>42885</v>
      </c>
      <c r="B606" s="5">
        <f>TITRES_STAT!D609</f>
        <v>17.129000000000001</v>
      </c>
      <c r="C606" s="2">
        <f t="shared" si="69"/>
        <v>0</v>
      </c>
      <c r="D606" s="2">
        <f t="shared" si="70"/>
        <v>17.129000000000001</v>
      </c>
      <c r="E606" s="2">
        <f t="shared" si="72"/>
        <v>17.128999999999998</v>
      </c>
      <c r="F606" s="2">
        <f t="shared" si="73"/>
        <v>17.209900000000001</v>
      </c>
      <c r="G606" s="2">
        <f t="shared" si="67"/>
        <v>17.334099999999999</v>
      </c>
      <c r="H606" s="2">
        <f t="shared" si="71"/>
        <v>17.594910000000013</v>
      </c>
      <c r="I606" s="2">
        <f t="array" ref="I606">SUMPRODUCT(B590:B609, (ROW(B590:B609)-ROW(B590)+1)) / (20*21/2)</f>
        <v>17.1525</v>
      </c>
      <c r="J606" s="2">
        <f t="shared" si="74"/>
        <v>17.201682470983705</v>
      </c>
      <c r="K606" s="2">
        <f t="shared" si="68"/>
        <v>17.303456431359315</v>
      </c>
    </row>
    <row r="607" spans="1:11" ht="13.5" x14ac:dyDescent="0.25">
      <c r="A607" s="3">
        <f>TITRES_STAT!B610</f>
        <v>42886</v>
      </c>
      <c r="B607" s="5">
        <f>TITRES_STAT!D610</f>
        <v>17.129000000000001</v>
      </c>
      <c r="C607" s="2">
        <f t="shared" si="69"/>
        <v>0</v>
      </c>
      <c r="D607" s="2">
        <f t="shared" si="70"/>
        <v>17.129000000000001</v>
      </c>
      <c r="E607" s="2">
        <f t="shared" si="72"/>
        <v>17.128999999999998</v>
      </c>
      <c r="F607" s="2">
        <f t="shared" si="73"/>
        <v>17.218800000000002</v>
      </c>
      <c r="G607" s="2">
        <f t="shared" si="67"/>
        <v>17.334099999999999</v>
      </c>
      <c r="H607" s="2">
        <f t="shared" si="71"/>
        <v>17.597650000000012</v>
      </c>
      <c r="I607" s="2">
        <f t="array" ref="I607">SUMPRODUCT(B591:B610, (ROW(B591:B610)-ROW(B591)+1)) / (20*21/2)</f>
        <v>17.144666666666666</v>
      </c>
      <c r="J607" s="2">
        <f t="shared" si="74"/>
        <v>17.19476033089002</v>
      </c>
      <c r="K607" s="2">
        <f t="shared" si="68"/>
        <v>17.296615002678557</v>
      </c>
    </row>
    <row r="608" spans="1:11" ht="13.5" x14ac:dyDescent="0.25">
      <c r="A608" s="3">
        <f>TITRES_STAT!B611</f>
        <v>42887</v>
      </c>
      <c r="B608" s="5">
        <f>TITRES_STAT!D611</f>
        <v>17.129000000000001</v>
      </c>
      <c r="C608" s="2">
        <f t="shared" si="69"/>
        <v>0</v>
      </c>
      <c r="D608" s="2">
        <f t="shared" si="70"/>
        <v>17.129000000000001</v>
      </c>
      <c r="E608" s="2">
        <f t="shared" si="72"/>
        <v>17.128999999999998</v>
      </c>
      <c r="F608" s="2">
        <f t="shared" si="73"/>
        <v>17.227700000000002</v>
      </c>
      <c r="G608" s="2">
        <f t="shared" si="67"/>
        <v>17.332599999999999</v>
      </c>
      <c r="H608" s="2">
        <f t="shared" si="71"/>
        <v>17.600390000000008</v>
      </c>
      <c r="I608" s="2">
        <f t="array" ref="I608">SUMPRODUCT(B592:B611, (ROW(B592:B611)-ROW(B592)+1)) / (20*21/2)</f>
        <v>17.138400000000001</v>
      </c>
      <c r="J608" s="2">
        <f t="shared" si="74"/>
        <v>17.188497442233828</v>
      </c>
      <c r="K608" s="2">
        <f t="shared" si="68"/>
        <v>17.290041865318614</v>
      </c>
    </row>
    <row r="609" spans="1:11" ht="13.5" x14ac:dyDescent="0.25">
      <c r="A609" s="3">
        <f>TITRES_STAT!B612</f>
        <v>42888</v>
      </c>
      <c r="B609" s="5">
        <f>TITRES_STAT!D612</f>
        <v>17.129000000000001</v>
      </c>
      <c r="C609" s="2">
        <f t="shared" si="69"/>
        <v>0</v>
      </c>
      <c r="D609" s="2">
        <f t="shared" si="70"/>
        <v>17.129000000000001</v>
      </c>
      <c r="E609" s="2">
        <f t="shared" si="72"/>
        <v>17.128999999999998</v>
      </c>
      <c r="F609" s="2">
        <f t="shared" si="73"/>
        <v>17.21125</v>
      </c>
      <c r="G609" s="2">
        <f t="shared" si="67"/>
        <v>17.325740000000003</v>
      </c>
      <c r="H609" s="2">
        <f t="shared" si="71"/>
        <v>17.603130000000007</v>
      </c>
      <c r="I609" s="2">
        <f t="array" ref="I609">SUMPRODUCT(B593:B612, (ROW(B593:B612)-ROW(B593)+1)) / (20*21/2)</f>
        <v>17.133700000000001</v>
      </c>
      <c r="J609" s="2">
        <f t="shared" si="74"/>
        <v>17.182831019163938</v>
      </c>
      <c r="K609" s="2">
        <f t="shared" si="68"/>
        <v>17.283726498051216</v>
      </c>
    </row>
    <row r="610" spans="1:11" ht="13.5" x14ac:dyDescent="0.25">
      <c r="A610" s="3">
        <f>TITRES_STAT!B613</f>
        <v>42891</v>
      </c>
      <c r="B610" s="5">
        <f>TITRES_STAT!D613</f>
        <v>17.129000000000001</v>
      </c>
      <c r="C610" s="2">
        <f t="shared" si="69"/>
        <v>0</v>
      </c>
      <c r="D610" s="2">
        <f t="shared" si="70"/>
        <v>17.129000000000001</v>
      </c>
      <c r="E610" s="2">
        <f t="shared" si="72"/>
        <v>17.128999999999998</v>
      </c>
      <c r="F610" s="2">
        <f t="shared" si="73"/>
        <v>17.194800000000004</v>
      </c>
      <c r="G610" s="2">
        <f t="shared" si="67"/>
        <v>17.318880000000004</v>
      </c>
      <c r="H610" s="2">
        <f t="shared" si="71"/>
        <v>17.605870000000007</v>
      </c>
      <c r="I610" s="2">
        <f t="array" ref="I610">SUMPRODUCT(B594:B613, (ROW(B594:B613)-ROW(B594)+1)) / (20*21/2)</f>
        <v>17.130566666666667</v>
      </c>
      <c r="J610" s="2">
        <f t="shared" si="74"/>
        <v>17.17770425543404</v>
      </c>
      <c r="K610" s="2">
        <f t="shared" si="68"/>
        <v>17.277658792245287</v>
      </c>
    </row>
    <row r="611" spans="1:11" ht="13.5" x14ac:dyDescent="0.25">
      <c r="A611" s="3">
        <f>TITRES_STAT!B614</f>
        <v>42892</v>
      </c>
      <c r="B611" s="5">
        <f>TITRES_STAT!D614</f>
        <v>17.129000000000001</v>
      </c>
      <c r="C611" s="2">
        <f t="shared" si="69"/>
        <v>0</v>
      </c>
      <c r="D611" s="2">
        <f t="shared" si="70"/>
        <v>17.129000000000001</v>
      </c>
      <c r="E611" s="2">
        <f t="shared" si="72"/>
        <v>17.128999999999998</v>
      </c>
      <c r="F611" s="2">
        <f t="shared" si="73"/>
        <v>17.178350000000002</v>
      </c>
      <c r="G611" s="2">
        <f t="shared" si="67"/>
        <v>17.312020000000004</v>
      </c>
      <c r="H611" s="2">
        <f t="shared" si="71"/>
        <v>17.608610000000006</v>
      </c>
      <c r="I611" s="2">
        <f t="array" ref="I611">SUMPRODUCT(B595:B614, (ROW(B595:B614)-ROW(B595)+1)) / (20*21/2)</f>
        <v>17.129000000000001</v>
      </c>
      <c r="J611" s="2">
        <f t="shared" si="74"/>
        <v>17.173065754916511</v>
      </c>
      <c r="K611" s="2">
        <f t="shared" si="68"/>
        <v>17.271829035686647</v>
      </c>
    </row>
    <row r="612" spans="1:11" ht="13.5" x14ac:dyDescent="0.25">
      <c r="A612" s="3">
        <f>TITRES_STAT!B615</f>
        <v>42893</v>
      </c>
      <c r="B612" s="5">
        <f>TITRES_STAT!D615</f>
        <v>17.129000000000001</v>
      </c>
      <c r="C612" s="2">
        <f t="shared" si="69"/>
        <v>0</v>
      </c>
      <c r="D612" s="2">
        <f t="shared" si="70"/>
        <v>17.129000000000001</v>
      </c>
      <c r="E612" s="2">
        <f t="shared" si="72"/>
        <v>17.128999999999998</v>
      </c>
      <c r="F612" s="2">
        <f t="shared" si="73"/>
        <v>17.161900000000003</v>
      </c>
      <c r="G612" s="2">
        <f t="shared" si="67"/>
        <v>17.305160000000004</v>
      </c>
      <c r="H612" s="2">
        <f t="shared" si="71"/>
        <v>17.611350000000005</v>
      </c>
      <c r="I612" s="2">
        <f t="array" ref="I612">SUMPRODUCT(B596:B615, (ROW(B596:B615)-ROW(B596)+1)) / (20*21/2)</f>
        <v>17.129000000000001</v>
      </c>
      <c r="J612" s="2">
        <f t="shared" si="74"/>
        <v>17.168869016353032</v>
      </c>
      <c r="K612" s="2">
        <f t="shared" si="68"/>
        <v>17.26622789703227</v>
      </c>
    </row>
    <row r="613" spans="1:11" ht="13.5" x14ac:dyDescent="0.25">
      <c r="A613" s="3">
        <f>TITRES_STAT!B616</f>
        <v>42894</v>
      </c>
      <c r="B613" s="5">
        <f>TITRES_STAT!D616</f>
        <v>17.129000000000001</v>
      </c>
      <c r="C613" s="2">
        <f t="shared" si="69"/>
        <v>0</v>
      </c>
      <c r="D613" s="2">
        <f t="shared" si="70"/>
        <v>17.129000000000001</v>
      </c>
      <c r="E613" s="2">
        <f t="shared" si="72"/>
        <v>17.128999999999998</v>
      </c>
      <c r="F613" s="2">
        <f t="shared" si="73"/>
        <v>17.145450000000004</v>
      </c>
      <c r="G613" s="2">
        <f t="shared" si="67"/>
        <v>17.298300000000005</v>
      </c>
      <c r="H613" s="2">
        <f t="shared" si="71"/>
        <v>17.614090000000004</v>
      </c>
      <c r="I613" s="2">
        <f t="array" ref="I613">SUMPRODUCT(B597:B616, (ROW(B597:B616)-ROW(B597)+1)) / (20*21/2)</f>
        <v>17.129000000000001</v>
      </c>
      <c r="J613" s="2">
        <f t="shared" si="74"/>
        <v>17.165071967176551</v>
      </c>
      <c r="K613" s="2">
        <f t="shared" si="68"/>
        <v>17.260846410874141</v>
      </c>
    </row>
    <row r="614" spans="1:11" ht="13.5" x14ac:dyDescent="0.25">
      <c r="A614" s="3">
        <f>TITRES_STAT!B617</f>
        <v>42895</v>
      </c>
      <c r="B614" s="5">
        <f>TITRES_STAT!D617</f>
        <v>17.129000000000001</v>
      </c>
      <c r="C614" s="2">
        <f t="shared" si="69"/>
        <v>0</v>
      </c>
      <c r="D614" s="2">
        <f t="shared" si="70"/>
        <v>17.129000000000001</v>
      </c>
      <c r="E614" s="2">
        <f t="shared" si="72"/>
        <v>17.128999999999998</v>
      </c>
      <c r="F614" s="2">
        <f t="shared" si="73"/>
        <v>17.129000000000001</v>
      </c>
      <c r="G614" s="2">
        <f t="shared" si="67"/>
        <v>17.291440000000009</v>
      </c>
      <c r="H614" s="2">
        <f t="shared" si="71"/>
        <v>17.616830000000004</v>
      </c>
      <c r="I614" s="2">
        <f t="array" ref="I614">SUMPRODUCT(B598:B617, (ROW(B598:B617)-ROW(B598)+1)) / (20*21/2)</f>
        <v>17.129000000000001</v>
      </c>
      <c r="J614" s="2">
        <f t="shared" si="74"/>
        <v>17.161636541731166</v>
      </c>
      <c r="K614" s="2">
        <f t="shared" si="68"/>
        <v>17.255675963388882</v>
      </c>
    </row>
    <row r="615" spans="1:11" ht="13.5" x14ac:dyDescent="0.25">
      <c r="A615" s="3">
        <f>TITRES_STAT!B618</f>
        <v>42898</v>
      </c>
      <c r="B615" s="5">
        <f>TITRES_STAT!D618</f>
        <v>17.129000000000001</v>
      </c>
      <c r="C615" s="2">
        <f t="shared" si="69"/>
        <v>0</v>
      </c>
      <c r="D615" s="2">
        <f t="shared" si="70"/>
        <v>17.129000000000001</v>
      </c>
      <c r="E615" s="2">
        <f t="shared" si="72"/>
        <v>17.128999999999998</v>
      </c>
      <c r="F615" s="2">
        <f t="shared" si="73"/>
        <v>17.129000000000001</v>
      </c>
      <c r="G615" s="2">
        <f t="shared" si="67"/>
        <v>17.284580000000009</v>
      </c>
      <c r="H615" s="2">
        <f t="shared" si="71"/>
        <v>17.61957</v>
      </c>
      <c r="I615" s="2">
        <f t="array" ref="I615">SUMPRODUCT(B599:B618, (ROW(B599:B618)-ROW(B599)+1)) / (20*21/2)</f>
        <v>17.129000000000001</v>
      </c>
      <c r="J615" s="2">
        <f t="shared" si="74"/>
        <v>17.15852829966153</v>
      </c>
      <c r="K615" s="2">
        <f t="shared" si="68"/>
        <v>17.250708278550103</v>
      </c>
    </row>
    <row r="616" spans="1:11" ht="13.5" x14ac:dyDescent="0.25">
      <c r="A616" s="3">
        <f>TITRES_STAT!B619</f>
        <v>42899</v>
      </c>
      <c r="B616" s="5">
        <f>TITRES_STAT!D619</f>
        <v>17.129000000000001</v>
      </c>
      <c r="C616" s="2">
        <f t="shared" si="69"/>
        <v>0</v>
      </c>
      <c r="D616" s="2">
        <f t="shared" si="70"/>
        <v>17.129000000000001</v>
      </c>
      <c r="E616" s="2">
        <f t="shared" si="72"/>
        <v>17.128999999999998</v>
      </c>
      <c r="F616" s="2">
        <f t="shared" si="73"/>
        <v>17.129000000000001</v>
      </c>
      <c r="G616" s="2">
        <f t="shared" si="67"/>
        <v>17.277720000000009</v>
      </c>
      <c r="H616" s="2">
        <f t="shared" si="71"/>
        <v>17.622309999999999</v>
      </c>
      <c r="I616" s="2">
        <f t="array" ref="I616">SUMPRODUCT(B600:B619, (ROW(B600:B619)-ROW(B600)+1)) / (20*21/2)</f>
        <v>17.129000000000001</v>
      </c>
      <c r="J616" s="2">
        <f t="shared" si="74"/>
        <v>17.155716080646148</v>
      </c>
      <c r="K616" s="2">
        <f t="shared" si="68"/>
        <v>17.245935404881472</v>
      </c>
    </row>
    <row r="617" spans="1:11" ht="13.5" x14ac:dyDescent="0.25">
      <c r="A617" s="3">
        <f>TITRES_STAT!B620</f>
        <v>42900</v>
      </c>
      <c r="B617" s="5">
        <f>TITRES_STAT!D620</f>
        <v>17.129000000000001</v>
      </c>
      <c r="C617" s="2">
        <f t="shared" si="69"/>
        <v>0</v>
      </c>
      <c r="D617" s="2">
        <f t="shared" si="70"/>
        <v>17.129000000000001</v>
      </c>
      <c r="E617" s="2">
        <f t="shared" si="72"/>
        <v>17.128999999999998</v>
      </c>
      <c r="F617" s="2">
        <f t="shared" si="73"/>
        <v>17.129000000000001</v>
      </c>
      <c r="G617" s="2">
        <f t="shared" si="67"/>
        <v>17.27086000000001</v>
      </c>
      <c r="H617" s="2">
        <f t="shared" si="71"/>
        <v>17.625049999999998</v>
      </c>
      <c r="I617" s="2">
        <f t="array" ref="I617">SUMPRODUCT(B601:B620, (ROW(B601:B620)-ROW(B601)+1)) / (20*21/2)</f>
        <v>17.129000000000001</v>
      </c>
      <c r="J617" s="2">
        <f t="shared" si="74"/>
        <v>17.153171692013181</v>
      </c>
      <c r="K617" s="2">
        <f t="shared" si="68"/>
        <v>17.241349702729256</v>
      </c>
    </row>
    <row r="618" spans="1:11" ht="13.5" x14ac:dyDescent="0.25">
      <c r="A618" s="3">
        <f>TITRES_STAT!B621</f>
        <v>42901</v>
      </c>
      <c r="B618" s="5">
        <f>TITRES_STAT!D621</f>
        <v>17.129000000000001</v>
      </c>
      <c r="C618" s="2">
        <f t="shared" si="69"/>
        <v>0</v>
      </c>
      <c r="D618" s="2">
        <f t="shared" si="70"/>
        <v>17.129000000000001</v>
      </c>
      <c r="E618" s="2">
        <f t="shared" si="72"/>
        <v>17.128999999999998</v>
      </c>
      <c r="F618" s="2">
        <f t="shared" si="73"/>
        <v>17.129000000000001</v>
      </c>
      <c r="G618" s="2">
        <f t="shared" si="67"/>
        <v>17.26400000000001</v>
      </c>
      <c r="H618" s="2">
        <f t="shared" si="71"/>
        <v>17.627789999999994</v>
      </c>
      <c r="I618" s="2">
        <f t="array" ref="I618">SUMPRODUCT(B602:B621, (ROW(B602:B621)-ROW(B602)+1)) / (20*21/2)</f>
        <v>17.080047619047622</v>
      </c>
      <c r="J618" s="2">
        <f t="shared" si="74"/>
        <v>17.150869626107163</v>
      </c>
      <c r="K618" s="2">
        <f t="shared" si="68"/>
        <v>17.23694383203399</v>
      </c>
    </row>
    <row r="619" spans="1:11" ht="13.5" x14ac:dyDescent="0.25">
      <c r="A619" s="3">
        <f>TITRES_STAT!B622</f>
        <v>42902</v>
      </c>
      <c r="B619" s="5">
        <f>TITRES_STAT!D622</f>
        <v>17.129000000000001</v>
      </c>
      <c r="C619" s="2">
        <f t="shared" si="69"/>
        <v>0</v>
      </c>
      <c r="D619" s="2">
        <f t="shared" si="70"/>
        <v>17.129000000000001</v>
      </c>
      <c r="E619" s="2">
        <f t="shared" si="72"/>
        <v>17.128999999999998</v>
      </c>
      <c r="F619" s="2">
        <f t="shared" si="73"/>
        <v>17.129000000000001</v>
      </c>
      <c r="G619" s="2">
        <f t="shared" si="67"/>
        <v>17.25714000000001</v>
      </c>
      <c r="H619" s="2">
        <f t="shared" si="71"/>
        <v>17.630529999999993</v>
      </c>
      <c r="I619" s="2">
        <f t="array" ref="I619">SUMPRODUCT(B603:B622, (ROW(B603:B622)-ROW(B603)+1)) / (20*21/2)</f>
        <v>17.033542857142855</v>
      </c>
      <c r="J619" s="2">
        <f t="shared" si="74"/>
        <v>17.148786804573145</v>
      </c>
      <c r="K619" s="2">
        <f t="shared" si="68"/>
        <v>17.232710740581677</v>
      </c>
    </row>
    <row r="620" spans="1:11" ht="13.5" x14ac:dyDescent="0.25">
      <c r="A620" s="3">
        <f>TITRES_STAT!B623</f>
        <v>42905</v>
      </c>
      <c r="B620" s="5">
        <f>TITRES_STAT!D623</f>
        <v>17.129000000000001</v>
      </c>
      <c r="C620" s="2">
        <f t="shared" si="69"/>
        <v>0</v>
      </c>
      <c r="D620" s="2">
        <f t="shared" si="70"/>
        <v>17.129000000000001</v>
      </c>
      <c r="E620" s="2">
        <f t="shared" si="72"/>
        <v>17.128999999999998</v>
      </c>
      <c r="F620" s="2">
        <f t="shared" si="73"/>
        <v>17.129000000000001</v>
      </c>
      <c r="G620" s="2">
        <f t="shared" si="67"/>
        <v>17.250280000000011</v>
      </c>
      <c r="H620" s="2">
        <f t="shared" si="71"/>
        <v>17.630874999999993</v>
      </c>
      <c r="I620" s="2">
        <f t="array" ref="I620">SUMPRODUCT(B604:B623, (ROW(B604:B623)-ROW(B604)+1)) / (20*21/2)</f>
        <v>16.989485714285717</v>
      </c>
      <c r="J620" s="2">
        <f t="shared" si="74"/>
        <v>17.14690234699475</v>
      </c>
      <c r="K620" s="2">
        <f t="shared" si="68"/>
        <v>17.228643652715729</v>
      </c>
    </row>
    <row r="621" spans="1:11" ht="13.5" x14ac:dyDescent="0.25">
      <c r="A621" s="3">
        <f>TITRES_STAT!B624</f>
        <v>42906</v>
      </c>
      <c r="B621" s="5">
        <f>TITRES_STAT!D624</f>
        <v>16.614999999999998</v>
      </c>
      <c r="C621" s="2">
        <f t="shared" si="69"/>
        <v>-0.5140000000000029</v>
      </c>
      <c r="D621" s="2">
        <f t="shared" si="70"/>
        <v>17.026199999999999</v>
      </c>
      <c r="E621" s="2">
        <f t="shared" si="72"/>
        <v>17.0776</v>
      </c>
      <c r="F621" s="2">
        <f t="shared" si="73"/>
        <v>17.103300000000001</v>
      </c>
      <c r="G621" s="2">
        <f t="shared" si="67"/>
        <v>17.233140000000009</v>
      </c>
      <c r="H621" s="2">
        <f t="shared" si="71"/>
        <v>17.628649999999993</v>
      </c>
      <c r="I621" s="2">
        <f t="array" ref="I621">SUMPRODUCT(B605:B624, (ROW(B605:B624)-ROW(B605)+1)) / (20*21/2)</f>
        <v>16.94787619047619</v>
      </c>
      <c r="J621" s="2">
        <f t="shared" si="74"/>
        <v>17.096244980614298</v>
      </c>
      <c r="K621" s="2">
        <f t="shared" si="68"/>
        <v>17.204579195746486</v>
      </c>
    </row>
    <row r="622" spans="1:11" ht="13.5" x14ac:dyDescent="0.25">
      <c r="A622" s="3">
        <f>TITRES_STAT!B625</f>
        <v>42907</v>
      </c>
      <c r="B622" s="5">
        <f>TITRES_STAT!D625</f>
        <v>16.614999999999998</v>
      </c>
      <c r="C622" s="2">
        <f t="shared" si="69"/>
        <v>0</v>
      </c>
      <c r="D622" s="2">
        <f t="shared" si="70"/>
        <v>16.923399999999997</v>
      </c>
      <c r="E622" s="2">
        <f t="shared" si="72"/>
        <v>17.026200000000003</v>
      </c>
      <c r="F622" s="2">
        <f t="shared" si="73"/>
        <v>17.0776</v>
      </c>
      <c r="G622" s="2">
        <f t="shared" si="67"/>
        <v>17.216000000000008</v>
      </c>
      <c r="H622" s="2">
        <f t="shared" si="71"/>
        <v>17.626079999999995</v>
      </c>
      <c r="I622" s="2">
        <f t="array" ref="I622">SUMPRODUCT(B606:B625, (ROW(B606:B625)-ROW(B606)+1)) / (20*21/2)</f>
        <v>16.908714285714286</v>
      </c>
      <c r="J622" s="2">
        <f t="shared" si="74"/>
        <v>17.050412125317699</v>
      </c>
      <c r="K622" s="2">
        <f t="shared" si="68"/>
        <v>17.181458442972115</v>
      </c>
    </row>
    <row r="623" spans="1:11" ht="13.5" x14ac:dyDescent="0.25">
      <c r="A623" s="3">
        <f>TITRES_STAT!B626</f>
        <v>42908</v>
      </c>
      <c r="B623" s="5">
        <f>TITRES_STAT!D626</f>
        <v>16.614999999999998</v>
      </c>
      <c r="C623" s="2">
        <f t="shared" si="69"/>
        <v>0</v>
      </c>
      <c r="D623" s="2">
        <f t="shared" si="70"/>
        <v>16.820599999999999</v>
      </c>
      <c r="E623" s="2">
        <f t="shared" si="72"/>
        <v>16.974800000000005</v>
      </c>
      <c r="F623" s="2">
        <f t="shared" si="73"/>
        <v>17.0519</v>
      </c>
      <c r="G623" s="2">
        <f t="shared" si="67"/>
        <v>17.19886000000001</v>
      </c>
      <c r="H623" s="2">
        <f t="shared" si="71"/>
        <v>17.626079999999991</v>
      </c>
      <c r="I623" s="2">
        <f t="array" ref="I623">SUMPRODUCT(B607:B626, (ROW(B607:B626)-ROW(B607)+1)) / (20*21/2)</f>
        <v>16.872</v>
      </c>
      <c r="J623" s="2">
        <f t="shared" si="74"/>
        <v>17.008944303858872</v>
      </c>
      <c r="K623" s="2">
        <f t="shared" si="68"/>
        <v>17.159244386384973</v>
      </c>
    </row>
    <row r="624" spans="1:11" ht="13.5" x14ac:dyDescent="0.25">
      <c r="A624" s="3">
        <f>TITRES_STAT!B627</f>
        <v>42909</v>
      </c>
      <c r="B624" s="5">
        <f>TITRES_STAT!D627</f>
        <v>16.614999999999998</v>
      </c>
      <c r="C624" s="2">
        <f t="shared" si="69"/>
        <v>0</v>
      </c>
      <c r="D624" s="2">
        <f t="shared" si="70"/>
        <v>16.717799999999997</v>
      </c>
      <c r="E624" s="2">
        <f t="shared" si="72"/>
        <v>16.923400000000004</v>
      </c>
      <c r="F624" s="2">
        <f t="shared" si="73"/>
        <v>17.026199999999999</v>
      </c>
      <c r="G624" s="2">
        <f t="shared" si="67"/>
        <v>17.181720000000009</v>
      </c>
      <c r="H624" s="2">
        <f t="shared" si="71"/>
        <v>17.622344999999992</v>
      </c>
      <c r="I624" s="2">
        <f t="array" ref="I624">SUMPRODUCT(B608:B627, (ROW(B608:B627)-ROW(B608)+1)) / (20*21/2)</f>
        <v>16.837733333333333</v>
      </c>
      <c r="J624" s="2">
        <f t="shared" si="74"/>
        <v>16.971425798729456</v>
      </c>
      <c r="K624" s="2">
        <f t="shared" si="68"/>
        <v>17.137901469271839</v>
      </c>
    </row>
    <row r="625" spans="1:11" ht="13.5" x14ac:dyDescent="0.25">
      <c r="A625" s="3">
        <f>TITRES_STAT!B628</f>
        <v>42914</v>
      </c>
      <c r="B625" s="5">
        <f>TITRES_STAT!D628</f>
        <v>16.614999999999998</v>
      </c>
      <c r="C625" s="2">
        <f t="shared" si="69"/>
        <v>0</v>
      </c>
      <c r="D625" s="2">
        <f t="shared" si="70"/>
        <v>16.614999999999998</v>
      </c>
      <c r="E625" s="2">
        <f t="shared" si="72"/>
        <v>16.872000000000003</v>
      </c>
      <c r="F625" s="2">
        <f t="shared" si="73"/>
        <v>17.000499999999999</v>
      </c>
      <c r="G625" s="2">
        <f t="shared" si="67"/>
        <v>17.164580000000011</v>
      </c>
      <c r="H625" s="2">
        <f t="shared" si="71"/>
        <v>17.618609999999993</v>
      </c>
      <c r="I625" s="2">
        <f t="array" ref="I625">SUMPRODUCT(B609:B628, (ROW(B609:B628)-ROW(B609)+1)) / (20*21/2)</f>
        <v>16.805914285714287</v>
      </c>
      <c r="J625" s="2">
        <f t="shared" si="74"/>
        <v>16.937480484564745</v>
      </c>
      <c r="K625" s="2">
        <f t="shared" si="68"/>
        <v>17.117395529300396</v>
      </c>
    </row>
    <row r="626" spans="1:11" ht="13.5" x14ac:dyDescent="0.25">
      <c r="A626" s="3">
        <f>TITRES_STAT!B629</f>
        <v>42915</v>
      </c>
      <c r="B626" s="5">
        <f>TITRES_STAT!D629</f>
        <v>16.614999999999998</v>
      </c>
      <c r="C626" s="2">
        <f t="shared" si="69"/>
        <v>0</v>
      </c>
      <c r="D626" s="2">
        <f t="shared" si="70"/>
        <v>16.614999999999998</v>
      </c>
      <c r="E626" s="2">
        <f t="shared" si="72"/>
        <v>16.820600000000002</v>
      </c>
      <c r="F626" s="2">
        <f t="shared" si="73"/>
        <v>16.974799999999998</v>
      </c>
      <c r="G626" s="2">
        <f t="shared" ref="G626:G689" si="75">AVERAGE(B577:B626)</f>
        <v>17.14744000000001</v>
      </c>
      <c r="H626" s="2">
        <f t="shared" si="71"/>
        <v>17.614874999999994</v>
      </c>
      <c r="I626" s="2">
        <f t="array" ref="I626">SUMPRODUCT(B610:B629, (ROW(B610:B629)-ROW(B610)+1)) / (20*21/2)</f>
        <v>16.776542857142854</v>
      </c>
      <c r="J626" s="2">
        <f t="shared" si="74"/>
        <v>16.906768057463342</v>
      </c>
      <c r="K626" s="2">
        <f t="shared" si="68"/>
        <v>17.097693743837635</v>
      </c>
    </row>
    <row r="627" spans="1:11" ht="13.5" x14ac:dyDescent="0.25">
      <c r="A627" s="3">
        <f>TITRES_STAT!B630</f>
        <v>42916</v>
      </c>
      <c r="B627" s="5">
        <f>TITRES_STAT!D630</f>
        <v>16.614999999999998</v>
      </c>
      <c r="C627" s="2">
        <f t="shared" si="69"/>
        <v>0</v>
      </c>
      <c r="D627" s="2">
        <f t="shared" si="70"/>
        <v>16.614999999999998</v>
      </c>
      <c r="E627" s="2">
        <f t="shared" si="72"/>
        <v>16.769200000000001</v>
      </c>
      <c r="F627" s="2">
        <f t="shared" si="73"/>
        <v>16.949100000000001</v>
      </c>
      <c r="G627" s="2">
        <f t="shared" si="75"/>
        <v>17.130300000000013</v>
      </c>
      <c r="H627" s="2">
        <f t="shared" si="71"/>
        <v>17.611274999999992</v>
      </c>
      <c r="I627" s="2">
        <f t="array" ref="I627">SUMPRODUCT(B611:B630, (ROW(B611:B630)-ROW(B611)+1)) / (20*21/2)</f>
        <v>16.733333333333334</v>
      </c>
      <c r="J627" s="2">
        <f t="shared" si="74"/>
        <v>16.878980623419213</v>
      </c>
      <c r="K627" s="2">
        <f t="shared" ref="K627:K690" si="76">$K$4*B627+(1-$K$4)*K626</f>
        <v>17.078764577412631</v>
      </c>
    </row>
    <row r="628" spans="1:11" ht="13.5" x14ac:dyDescent="0.25">
      <c r="A628" s="3">
        <f>TITRES_STAT!B631</f>
        <v>42919</v>
      </c>
      <c r="B628" s="5">
        <f>TITRES_STAT!D631</f>
        <v>16.614999999999998</v>
      </c>
      <c r="C628" s="2">
        <f t="shared" si="69"/>
        <v>0</v>
      </c>
      <c r="D628" s="2">
        <f t="shared" si="70"/>
        <v>16.614999999999998</v>
      </c>
      <c r="E628" s="2">
        <f t="shared" si="72"/>
        <v>16.7178</v>
      </c>
      <c r="F628" s="2">
        <f t="shared" si="73"/>
        <v>16.923400000000001</v>
      </c>
      <c r="G628" s="2">
        <f t="shared" si="75"/>
        <v>17.113160000000011</v>
      </c>
      <c r="H628" s="2">
        <f t="shared" si="71"/>
        <v>17.607674999999993</v>
      </c>
      <c r="I628" s="2">
        <f t="array" ref="I628">SUMPRODUCT(B612:B631, (ROW(B612:B631)-ROW(B612)+1)) / (20*21/2)</f>
        <v>16.693385714285714</v>
      </c>
      <c r="J628" s="2">
        <f t="shared" si="74"/>
        <v>16.853839611665002</v>
      </c>
      <c r="K628" s="2">
        <f t="shared" si="76"/>
        <v>17.060577731239587</v>
      </c>
    </row>
    <row r="629" spans="1:11" ht="13.5" x14ac:dyDescent="0.25">
      <c r="A629" s="3">
        <f>TITRES_STAT!B632</f>
        <v>42920</v>
      </c>
      <c r="B629" s="5">
        <f>TITRES_STAT!D632</f>
        <v>16.614999999999998</v>
      </c>
      <c r="C629" s="2">
        <f t="shared" si="69"/>
        <v>0</v>
      </c>
      <c r="D629" s="2">
        <f t="shared" si="70"/>
        <v>16.614999999999998</v>
      </c>
      <c r="E629" s="2">
        <f t="shared" si="72"/>
        <v>16.666399999999999</v>
      </c>
      <c r="F629" s="2">
        <f t="shared" si="73"/>
        <v>16.897700000000004</v>
      </c>
      <c r="G629" s="2">
        <f t="shared" si="75"/>
        <v>17.09602000000001</v>
      </c>
      <c r="H629" s="2">
        <f t="shared" si="71"/>
        <v>17.604074999999995</v>
      </c>
      <c r="I629" s="2">
        <f t="array" ref="I629">SUMPRODUCT(B613:B632, (ROW(B613:B632)-ROW(B613)+1)) / (20*21/2)</f>
        <v>16.656699999999997</v>
      </c>
      <c r="J629" s="2">
        <f t="shared" si="74"/>
        <v>16.831092981982621</v>
      </c>
      <c r="K629" s="2">
        <f t="shared" si="76"/>
        <v>17.043104094720388</v>
      </c>
    </row>
    <row r="630" spans="1:11" ht="13.5" x14ac:dyDescent="0.25">
      <c r="A630" s="3">
        <f>TITRES_STAT!B633</f>
        <v>42921</v>
      </c>
      <c r="B630" s="5">
        <f>TITRES_STAT!D633</f>
        <v>16.443999999999999</v>
      </c>
      <c r="C630" s="2">
        <f t="shared" si="69"/>
        <v>-0.17099999999999937</v>
      </c>
      <c r="D630" s="2">
        <f t="shared" si="70"/>
        <v>16.5808</v>
      </c>
      <c r="E630" s="2">
        <f t="shared" si="72"/>
        <v>16.597899999999999</v>
      </c>
      <c r="F630" s="2">
        <f t="shared" si="73"/>
        <v>16.863450000000004</v>
      </c>
      <c r="G630" s="2">
        <f t="shared" si="75"/>
        <v>17.07546000000001</v>
      </c>
      <c r="H630" s="2">
        <f t="shared" si="71"/>
        <v>17.603389999999994</v>
      </c>
      <c r="I630" s="2">
        <f t="array" ref="I630">SUMPRODUCT(B614:B633, (ROW(B614:B633)-ROW(B614)+1)) / (20*21/2)</f>
        <v>16.623276190476194</v>
      </c>
      <c r="J630" s="2">
        <f t="shared" si="74"/>
        <v>16.794226983698561</v>
      </c>
      <c r="K630" s="2">
        <f t="shared" si="76"/>
        <v>17.019609816496057</v>
      </c>
    </row>
    <row r="631" spans="1:11" ht="13.5" x14ac:dyDescent="0.25">
      <c r="A631" s="3">
        <f>TITRES_STAT!B634</f>
        <v>42922</v>
      </c>
      <c r="B631" s="5">
        <f>TITRES_STAT!D634</f>
        <v>16.443999999999999</v>
      </c>
      <c r="C631" s="2">
        <f t="shared" si="69"/>
        <v>0</v>
      </c>
      <c r="D631" s="2">
        <f t="shared" si="70"/>
        <v>16.546600000000002</v>
      </c>
      <c r="E631" s="2">
        <f t="shared" si="72"/>
        <v>16.580799999999996</v>
      </c>
      <c r="F631" s="2">
        <f t="shared" si="73"/>
        <v>16.829200000000007</v>
      </c>
      <c r="G631" s="2">
        <f t="shared" si="75"/>
        <v>17.054900000000011</v>
      </c>
      <c r="H631" s="2">
        <f t="shared" si="71"/>
        <v>17.605169999999998</v>
      </c>
      <c r="I631" s="2">
        <f t="array" ref="I631">SUMPRODUCT(B615:B634, (ROW(B615:B634)-ROW(B615)+1)) / (20*21/2)</f>
        <v>16.523209523809527</v>
      </c>
      <c r="J631" s="2">
        <f t="shared" si="74"/>
        <v>16.760872032870125</v>
      </c>
      <c r="K631" s="2">
        <f t="shared" si="76"/>
        <v>16.997036882515818</v>
      </c>
    </row>
    <row r="632" spans="1:11" ht="13.5" x14ac:dyDescent="0.25">
      <c r="A632" s="3">
        <f>TITRES_STAT!B635</f>
        <v>42923</v>
      </c>
      <c r="B632" s="5">
        <f>TITRES_STAT!D635</f>
        <v>16.443999999999999</v>
      </c>
      <c r="C632" s="2">
        <f t="shared" si="69"/>
        <v>0</v>
      </c>
      <c r="D632" s="2">
        <f t="shared" si="70"/>
        <v>16.5124</v>
      </c>
      <c r="E632" s="2">
        <f t="shared" si="72"/>
        <v>16.563699999999994</v>
      </c>
      <c r="F632" s="2">
        <f t="shared" si="73"/>
        <v>16.794950000000007</v>
      </c>
      <c r="G632" s="2">
        <f t="shared" si="75"/>
        <v>17.034340000000007</v>
      </c>
      <c r="H632" s="2">
        <f t="shared" si="71"/>
        <v>17.604554999999998</v>
      </c>
      <c r="I632" s="2">
        <f t="array" ref="I632">SUMPRODUCT(B616:B635, (ROW(B616:B635)-ROW(B616)+1)) / (20*21/2)</f>
        <v>16.429899999999996</v>
      </c>
      <c r="J632" s="2">
        <f t="shared" si="74"/>
        <v>16.730693744025352</v>
      </c>
      <c r="K632" s="2">
        <f t="shared" si="76"/>
        <v>16.975349161632845</v>
      </c>
    </row>
    <row r="633" spans="1:11" ht="13.5" x14ac:dyDescent="0.25">
      <c r="A633" s="3">
        <f>TITRES_STAT!B636</f>
        <v>42926</v>
      </c>
      <c r="B633" s="5">
        <f>TITRES_STAT!D636</f>
        <v>16.443999999999999</v>
      </c>
      <c r="C633" s="2">
        <f t="shared" si="69"/>
        <v>0</v>
      </c>
      <c r="D633" s="2">
        <f t="shared" si="70"/>
        <v>16.478200000000001</v>
      </c>
      <c r="E633" s="2">
        <f t="shared" si="72"/>
        <v>16.546599999999994</v>
      </c>
      <c r="F633" s="2">
        <f t="shared" si="73"/>
        <v>16.760700000000007</v>
      </c>
      <c r="G633" s="2">
        <f t="shared" si="75"/>
        <v>17.013780000000008</v>
      </c>
      <c r="H633" s="2">
        <f t="shared" si="71"/>
        <v>17.600239999999999</v>
      </c>
      <c r="I633" s="2">
        <f t="array" ref="I633">SUMPRODUCT(B617:B636, (ROW(B617:B636)-ROW(B617)+1)) / (20*21/2)</f>
        <v>16.387728571428571</v>
      </c>
      <c r="J633" s="2">
        <f t="shared" si="74"/>
        <v>16.703389577927698</v>
      </c>
      <c r="K633" s="2">
        <f t="shared" si="76"/>
        <v>16.954511939608029</v>
      </c>
    </row>
    <row r="634" spans="1:11" ht="13.5" x14ac:dyDescent="0.25">
      <c r="A634" s="3">
        <f>TITRES_STAT!B637</f>
        <v>42927</v>
      </c>
      <c r="B634" s="5">
        <f>TITRES_STAT!D637</f>
        <v>15.71</v>
      </c>
      <c r="C634" s="2">
        <f t="shared" si="69"/>
        <v>-0.73399999999999821</v>
      </c>
      <c r="D634" s="2">
        <f t="shared" si="70"/>
        <v>16.297199999999997</v>
      </c>
      <c r="E634" s="2">
        <f t="shared" si="72"/>
        <v>16.456099999999999</v>
      </c>
      <c r="F634" s="2">
        <f t="shared" si="73"/>
        <v>16.689750000000007</v>
      </c>
      <c r="G634" s="2">
        <f t="shared" si="75"/>
        <v>16.978540000000006</v>
      </c>
      <c r="H634" s="2">
        <f t="shared" si="71"/>
        <v>17.592255000000002</v>
      </c>
      <c r="I634" s="2">
        <f t="array" ref="I634">SUMPRODUCT(B618:B637, (ROW(B618:B637)-ROW(B618)+1)) / (20*21/2)</f>
        <v>16.350095238095239</v>
      </c>
      <c r="J634" s="2">
        <f t="shared" si="74"/>
        <v>16.608781046696489</v>
      </c>
      <c r="K634" s="2">
        <f t="shared" si="76"/>
        <v>16.905707549819478</v>
      </c>
    </row>
    <row r="635" spans="1:11" ht="13.5" x14ac:dyDescent="0.25">
      <c r="A635" s="3">
        <f>TITRES_STAT!B638</f>
        <v>42928</v>
      </c>
      <c r="B635" s="5">
        <f>TITRES_STAT!D638</f>
        <v>15.71</v>
      </c>
      <c r="C635" s="2">
        <f t="shared" si="69"/>
        <v>0</v>
      </c>
      <c r="D635" s="2">
        <f t="shared" si="70"/>
        <v>16.150400000000001</v>
      </c>
      <c r="E635" s="2">
        <f t="shared" si="72"/>
        <v>16.365600000000001</v>
      </c>
      <c r="F635" s="2">
        <f t="shared" si="73"/>
        <v>16.6188</v>
      </c>
      <c r="G635" s="2">
        <f t="shared" si="75"/>
        <v>16.953720000000004</v>
      </c>
      <c r="H635" s="2">
        <f t="shared" si="71"/>
        <v>17.58427</v>
      </c>
      <c r="I635" s="2">
        <f t="array" ref="I635">SUMPRODUCT(B619:B638, (ROW(B619:B638)-ROW(B619)+1)) / (20*21/2)</f>
        <v>16.317</v>
      </c>
      <c r="J635" s="2">
        <f t="shared" si="74"/>
        <v>16.523182851773015</v>
      </c>
      <c r="K635" s="2">
        <f t="shared" si="76"/>
        <v>16.858817057669697</v>
      </c>
    </row>
    <row r="636" spans="1:11" ht="13.5" x14ac:dyDescent="0.25">
      <c r="A636" s="3">
        <f>TITRES_STAT!B639</f>
        <v>42929</v>
      </c>
      <c r="B636" s="5">
        <f>TITRES_STAT!D639</f>
        <v>16.175999999999998</v>
      </c>
      <c r="C636" s="2">
        <f t="shared" si="69"/>
        <v>0.46599999999999753</v>
      </c>
      <c r="D636" s="2">
        <f t="shared" si="70"/>
        <v>16.096799999999998</v>
      </c>
      <c r="E636" s="2">
        <f t="shared" si="72"/>
        <v>16.3217</v>
      </c>
      <c r="F636" s="2">
        <f t="shared" si="73"/>
        <v>16.571149999999999</v>
      </c>
      <c r="G636" s="2">
        <f t="shared" si="75"/>
        <v>16.938220000000005</v>
      </c>
      <c r="H636" s="2">
        <f t="shared" si="71"/>
        <v>17.578615000000003</v>
      </c>
      <c r="I636" s="2">
        <f t="array" ref="I636">SUMPRODUCT(B620:B639, (ROW(B620:B639)-ROW(B620)+1)) / (20*21/2)</f>
        <v>16.357680952380953</v>
      </c>
      <c r="J636" s="2">
        <f t="shared" si="74"/>
        <v>16.490117818270821</v>
      </c>
      <c r="K636" s="2">
        <f t="shared" si="76"/>
        <v>16.832039918153239</v>
      </c>
    </row>
    <row r="637" spans="1:11" ht="13.5" x14ac:dyDescent="0.25">
      <c r="A637" s="3">
        <f>TITRES_STAT!B640</f>
        <v>42930</v>
      </c>
      <c r="B637" s="5">
        <f>TITRES_STAT!D640</f>
        <v>16.175999999999998</v>
      </c>
      <c r="C637" s="2">
        <f t="shared" si="69"/>
        <v>0</v>
      </c>
      <c r="D637" s="2">
        <f t="shared" si="70"/>
        <v>16.043199999999999</v>
      </c>
      <c r="E637" s="2">
        <f t="shared" si="72"/>
        <v>16.277799999999999</v>
      </c>
      <c r="F637" s="2">
        <f t="shared" si="73"/>
        <v>16.523499999999995</v>
      </c>
      <c r="G637" s="2">
        <f t="shared" si="75"/>
        <v>16.922720000000005</v>
      </c>
      <c r="H637" s="2">
        <f t="shared" si="71"/>
        <v>17.572960000000002</v>
      </c>
      <c r="I637" s="2">
        <f t="array" ref="I637">SUMPRODUCT(B621:B640, (ROW(B621:B640)-ROW(B621)+1)) / (20*21/2)</f>
        <v>16.447152380952382</v>
      </c>
      <c r="J637" s="2">
        <f t="shared" si="74"/>
        <v>16.460201835578363</v>
      </c>
      <c r="K637" s="2">
        <f t="shared" si="76"/>
        <v>16.806312862539386</v>
      </c>
    </row>
    <row r="638" spans="1:11" ht="13.5" x14ac:dyDescent="0.25">
      <c r="A638" s="3">
        <f>TITRES_STAT!B641</f>
        <v>42933</v>
      </c>
      <c r="B638" s="5">
        <f>TITRES_STAT!D641</f>
        <v>16.175999999999998</v>
      </c>
      <c r="C638" s="2">
        <f t="shared" si="69"/>
        <v>0</v>
      </c>
      <c r="D638" s="2">
        <f t="shared" si="70"/>
        <v>15.989600000000001</v>
      </c>
      <c r="E638" s="2">
        <f t="shared" si="72"/>
        <v>16.233899999999998</v>
      </c>
      <c r="F638" s="2">
        <f t="shared" si="73"/>
        <v>16.475849999999994</v>
      </c>
      <c r="G638" s="2">
        <f t="shared" si="75"/>
        <v>16.907220000000006</v>
      </c>
      <c r="H638" s="2">
        <f t="shared" si="71"/>
        <v>17.564734999999999</v>
      </c>
      <c r="I638" s="2">
        <f t="array" ref="I638">SUMPRODUCT(B622:B641, (ROW(B622:B641)-ROW(B622)+1)) / (20*21/2)</f>
        <v>16.584361904761906</v>
      </c>
      <c r="J638" s="2">
        <f t="shared" si="74"/>
        <v>16.433134994094708</v>
      </c>
      <c r="K638" s="2">
        <f t="shared" si="76"/>
        <v>16.781594711067253</v>
      </c>
    </row>
    <row r="639" spans="1:11" ht="13.5" x14ac:dyDescent="0.25">
      <c r="A639" s="3">
        <f>TITRES_STAT!B642</f>
        <v>42934</v>
      </c>
      <c r="B639" s="5">
        <f>TITRES_STAT!D642</f>
        <v>16.902999999999999</v>
      </c>
      <c r="C639" s="2">
        <f t="shared" si="69"/>
        <v>0.72700000000000031</v>
      </c>
      <c r="D639" s="2">
        <f t="shared" si="70"/>
        <v>16.228199999999998</v>
      </c>
      <c r="E639" s="2">
        <f t="shared" si="72"/>
        <v>16.262699999999999</v>
      </c>
      <c r="F639" s="2">
        <f t="shared" si="73"/>
        <v>16.464549999999996</v>
      </c>
      <c r="G639" s="2">
        <f t="shared" si="75"/>
        <v>16.896120000000007</v>
      </c>
      <c r="H639" s="2">
        <f t="shared" si="71"/>
        <v>17.557474999999997</v>
      </c>
      <c r="I639" s="2">
        <f t="array" ref="I639">SUMPRODUCT(B623:B642, (ROW(B623:B642)-ROW(B623)+1)) / (20*21/2)</f>
        <v>16.715361904761902</v>
      </c>
      <c r="J639" s="2">
        <f t="shared" si="74"/>
        <v>16.477884042276163</v>
      </c>
      <c r="K639" s="2">
        <f t="shared" si="76"/>
        <v>16.786355702790107</v>
      </c>
    </row>
    <row r="640" spans="1:11" ht="13.5" x14ac:dyDescent="0.25">
      <c r="A640" s="3">
        <f>TITRES_STAT!B643</f>
        <v>42935</v>
      </c>
      <c r="B640" s="5">
        <f>TITRES_STAT!D643</f>
        <v>17.404</v>
      </c>
      <c r="C640" s="2">
        <f t="shared" si="69"/>
        <v>0.50100000000000122</v>
      </c>
      <c r="D640" s="2">
        <f t="shared" si="70"/>
        <v>16.566999999999997</v>
      </c>
      <c r="E640" s="2">
        <f t="shared" si="72"/>
        <v>16.358699999999999</v>
      </c>
      <c r="F640" s="2">
        <f t="shared" si="73"/>
        <v>16.478299999999997</v>
      </c>
      <c r="G640" s="2">
        <f t="shared" si="75"/>
        <v>16.895040000000009</v>
      </c>
      <c r="H640" s="2">
        <f t="shared" si="71"/>
        <v>17.549975</v>
      </c>
      <c r="I640" s="2">
        <f t="array" ref="I640">SUMPRODUCT(B624:B643, (ROW(B624:B643)-ROW(B624)+1)) / (20*21/2)</f>
        <v>16.789009523809522</v>
      </c>
      <c r="J640" s="2">
        <f t="shared" si="74"/>
        <v>16.566085562059385</v>
      </c>
      <c r="K640" s="2">
        <f t="shared" si="76"/>
        <v>16.810577047778732</v>
      </c>
    </row>
    <row r="641" spans="1:11" ht="13.5" x14ac:dyDescent="0.25">
      <c r="A641" s="3">
        <f>TITRES_STAT!B644</f>
        <v>42936</v>
      </c>
      <c r="B641" s="5">
        <f>TITRES_STAT!D644</f>
        <v>17.919</v>
      </c>
      <c r="C641" s="2">
        <f t="shared" si="69"/>
        <v>0.51500000000000057</v>
      </c>
      <c r="D641" s="2">
        <f t="shared" si="70"/>
        <v>16.915599999999998</v>
      </c>
      <c r="E641" s="2">
        <f t="shared" si="72"/>
        <v>16.5062</v>
      </c>
      <c r="F641" s="2">
        <f t="shared" si="73"/>
        <v>16.543499999999998</v>
      </c>
      <c r="G641" s="2">
        <f t="shared" si="75"/>
        <v>16.904260000000008</v>
      </c>
      <c r="H641" s="2">
        <f t="shared" si="71"/>
        <v>17.542964999999995</v>
      </c>
      <c r="I641" s="2">
        <f t="array" ref="I641">SUMPRODUCT(B625:B644, (ROW(B625:B644)-ROW(B625)+1)) / (20*21/2)</f>
        <v>16.859004761904764</v>
      </c>
      <c r="J641" s="2">
        <f t="shared" si="74"/>
        <v>16.694934556148969</v>
      </c>
      <c r="K641" s="2">
        <f t="shared" si="76"/>
        <v>16.854044614532508</v>
      </c>
    </row>
    <row r="642" spans="1:11" ht="13.5" x14ac:dyDescent="0.25">
      <c r="A642" s="3">
        <f>TITRES_STAT!B645</f>
        <v>42937</v>
      </c>
      <c r="B642" s="5">
        <f>TITRES_STAT!D645</f>
        <v>17.919</v>
      </c>
      <c r="C642" s="2">
        <f t="shared" si="69"/>
        <v>0</v>
      </c>
      <c r="D642" s="2">
        <f t="shared" si="70"/>
        <v>17.264199999999995</v>
      </c>
      <c r="E642" s="2">
        <f t="shared" si="72"/>
        <v>16.653700000000001</v>
      </c>
      <c r="F642" s="2">
        <f t="shared" si="73"/>
        <v>16.608699999999995</v>
      </c>
      <c r="G642" s="2">
        <f t="shared" si="75"/>
        <v>16.913480000000007</v>
      </c>
      <c r="H642" s="2">
        <f t="shared" si="71"/>
        <v>17.535954999999998</v>
      </c>
      <c r="I642" s="2">
        <f t="array" ref="I642">SUMPRODUCT(B626:B645, (ROW(B626:B645)-ROW(B626)+1)) / (20*21/2)</f>
        <v>16.925347619047617</v>
      </c>
      <c r="J642" s="2">
        <f t="shared" si="74"/>
        <v>16.811512217468113</v>
      </c>
      <c r="K642" s="2">
        <f t="shared" si="76"/>
        <v>16.895807570825351</v>
      </c>
    </row>
    <row r="643" spans="1:11" ht="13.5" x14ac:dyDescent="0.25">
      <c r="A643" s="3">
        <f>TITRES_STAT!B646</f>
        <v>42940</v>
      </c>
      <c r="B643" s="5">
        <f>TITRES_STAT!D646</f>
        <v>17.382000000000001</v>
      </c>
      <c r="C643" s="2">
        <f t="shared" si="69"/>
        <v>-0.53699999999999903</v>
      </c>
      <c r="D643" s="2">
        <f t="shared" si="70"/>
        <v>17.505400000000002</v>
      </c>
      <c r="E643" s="2">
        <f t="shared" si="72"/>
        <v>16.747500000000002</v>
      </c>
      <c r="F643" s="2">
        <f t="shared" si="73"/>
        <v>16.647049999999997</v>
      </c>
      <c r="G643" s="2">
        <f t="shared" si="75"/>
        <v>16.911960000000004</v>
      </c>
      <c r="H643" s="2">
        <f t="shared" si="71"/>
        <v>17.526259999999994</v>
      </c>
      <c r="I643" s="2">
        <f t="array" ref="I643">SUMPRODUCT(B627:B646, (ROW(B627:B646)-ROW(B627)+1)) / (20*21/2)</f>
        <v>16.988038095238096</v>
      </c>
      <c r="J643" s="2">
        <f t="shared" si="74"/>
        <v>16.865844387233054</v>
      </c>
      <c r="K643" s="2">
        <f t="shared" si="76"/>
        <v>16.914873940596905</v>
      </c>
    </row>
    <row r="644" spans="1:11" ht="13.5" x14ac:dyDescent="0.25">
      <c r="A644" s="3">
        <f>TITRES_STAT!B647</f>
        <v>42942</v>
      </c>
      <c r="B644" s="5">
        <f>TITRES_STAT!D647</f>
        <v>17.382000000000001</v>
      </c>
      <c r="C644" s="2">
        <f t="shared" ref="C644:C707" si="77">B644-B643</f>
        <v>0</v>
      </c>
      <c r="D644" s="2">
        <f t="shared" si="70"/>
        <v>17.601200000000002</v>
      </c>
      <c r="E644" s="2">
        <f t="shared" si="72"/>
        <v>16.9147</v>
      </c>
      <c r="F644" s="2">
        <f t="shared" si="73"/>
        <v>16.685399999999994</v>
      </c>
      <c r="G644" s="2">
        <f t="shared" si="75"/>
        <v>16.910440000000005</v>
      </c>
      <c r="H644" s="2">
        <f t="shared" si="71"/>
        <v>17.516564999999996</v>
      </c>
      <c r="I644" s="2">
        <f t="array" ref="I644">SUMPRODUCT(B628:B647, (ROW(B628:B647)-ROW(B628)+1)) / (20*21/2)</f>
        <v>17.04707619047619</v>
      </c>
      <c r="J644" s="2">
        <f t="shared" si="74"/>
        <v>16.915002064639431</v>
      </c>
      <c r="K644" s="2">
        <f t="shared" si="76"/>
        <v>16.933192609593107</v>
      </c>
    </row>
    <row r="645" spans="1:11" ht="13.5" x14ac:dyDescent="0.25">
      <c r="A645" s="3">
        <f>TITRES_STAT!B648</f>
        <v>42943</v>
      </c>
      <c r="B645" s="5">
        <f>TITRES_STAT!D648</f>
        <v>17.382000000000001</v>
      </c>
      <c r="C645" s="2">
        <f t="shared" si="77"/>
        <v>0</v>
      </c>
      <c r="D645" s="2">
        <f t="shared" si="70"/>
        <v>17.596800000000002</v>
      </c>
      <c r="E645" s="2">
        <f t="shared" si="72"/>
        <v>17.081899999999997</v>
      </c>
      <c r="F645" s="2">
        <f t="shared" si="73"/>
        <v>16.723749999999999</v>
      </c>
      <c r="G645" s="2">
        <f t="shared" si="75"/>
        <v>16.915500000000002</v>
      </c>
      <c r="H645" s="2">
        <f t="shared" si="71"/>
        <v>17.506869999999996</v>
      </c>
      <c r="I645" s="2">
        <f t="array" ref="I645">SUMPRODUCT(B629:B648, (ROW(B629:B648)-ROW(B629)+1)) / (20*21/2)</f>
        <v>17.102461904761906</v>
      </c>
      <c r="J645" s="2">
        <f t="shared" si="74"/>
        <v>16.959478058483295</v>
      </c>
      <c r="K645" s="2">
        <f t="shared" si="76"/>
        <v>16.950792899412985</v>
      </c>
    </row>
    <row r="646" spans="1:11" ht="13.5" x14ac:dyDescent="0.25">
      <c r="A646" s="3">
        <f>TITRES_STAT!B649</f>
        <v>42944</v>
      </c>
      <c r="B646" s="5">
        <f>TITRES_STAT!D649</f>
        <v>17.382000000000001</v>
      </c>
      <c r="C646" s="2">
        <f t="shared" si="77"/>
        <v>0</v>
      </c>
      <c r="D646" s="2">
        <f t="shared" ref="D646:D709" si="78">AVERAGE(B642:B646)</f>
        <v>17.489400000000003</v>
      </c>
      <c r="E646" s="2">
        <f t="shared" si="72"/>
        <v>17.202500000000001</v>
      </c>
      <c r="F646" s="2">
        <f t="shared" si="73"/>
        <v>16.7621</v>
      </c>
      <c r="G646" s="2">
        <f t="shared" si="75"/>
        <v>16.920560000000002</v>
      </c>
      <c r="H646" s="2">
        <f t="shared" si="71"/>
        <v>17.497174999999995</v>
      </c>
      <c r="I646" s="2">
        <f t="array" ref="I646">SUMPRODUCT(B630:B649, (ROW(B630:B649)-ROW(B630)+1)) / (20*21/2)</f>
        <v>17.154195238095237</v>
      </c>
      <c r="J646" s="2">
        <f t="shared" si="74"/>
        <v>16.999718243389648</v>
      </c>
      <c r="K646" s="2">
        <f t="shared" si="76"/>
        <v>16.967702981788946</v>
      </c>
    </row>
    <row r="647" spans="1:11" ht="13.5" x14ac:dyDescent="0.25">
      <c r="A647" s="3">
        <f>TITRES_STAT!B650</f>
        <v>42947</v>
      </c>
      <c r="B647" s="5">
        <f>TITRES_STAT!D650</f>
        <v>17.382000000000001</v>
      </c>
      <c r="C647" s="2">
        <f t="shared" si="77"/>
        <v>0</v>
      </c>
      <c r="D647" s="2">
        <f t="shared" si="78"/>
        <v>17.382000000000001</v>
      </c>
      <c r="E647" s="2">
        <f t="shared" si="72"/>
        <v>17.3231</v>
      </c>
      <c r="F647" s="2">
        <f t="shared" si="73"/>
        <v>16.800450000000001</v>
      </c>
      <c r="G647" s="2">
        <f t="shared" si="75"/>
        <v>16.925619999999999</v>
      </c>
      <c r="H647" s="2">
        <f t="shared" si="71"/>
        <v>17.487479999999994</v>
      </c>
      <c r="I647" s="2">
        <f t="array" ref="I647">SUMPRODUCT(B631:B650, (ROW(B631:B650)-ROW(B631)+1)) / (20*21/2)</f>
        <v>17.202276190476194</v>
      </c>
      <c r="J647" s="2">
        <f t="shared" si="74"/>
        <v>17.036126029733492</v>
      </c>
      <c r="K647" s="2">
        <f t="shared" si="76"/>
        <v>16.983949923679575</v>
      </c>
    </row>
    <row r="648" spans="1:11" ht="13.5" x14ac:dyDescent="0.25">
      <c r="A648" s="3">
        <f>TITRES_STAT!B651</f>
        <v>42948</v>
      </c>
      <c r="B648" s="5">
        <f>TITRES_STAT!D651</f>
        <v>17.382000000000001</v>
      </c>
      <c r="C648" s="2">
        <f t="shared" si="77"/>
        <v>0</v>
      </c>
      <c r="D648" s="2">
        <f t="shared" si="78"/>
        <v>17.382000000000001</v>
      </c>
      <c r="E648" s="2">
        <f t="shared" si="72"/>
        <v>17.4437</v>
      </c>
      <c r="F648" s="2">
        <f t="shared" si="73"/>
        <v>16.838799999999999</v>
      </c>
      <c r="G648" s="2">
        <f t="shared" si="75"/>
        <v>16.930679999999999</v>
      </c>
      <c r="H648" s="2">
        <f t="shared" si="71"/>
        <v>17.477784999999994</v>
      </c>
      <c r="I648" s="2">
        <f t="array" ref="I648">SUMPRODUCT(B632:B651, (ROW(B632:B651)-ROW(B632)+1)) / (20*21/2)</f>
        <v>17.245890476190478</v>
      </c>
      <c r="J648" s="2">
        <f t="shared" si="74"/>
        <v>17.069066407854113</v>
      </c>
      <c r="K648" s="2">
        <f t="shared" si="76"/>
        <v>16.9995597305941</v>
      </c>
    </row>
    <row r="649" spans="1:11" ht="13.5" x14ac:dyDescent="0.25">
      <c r="A649" s="3">
        <f>TITRES_STAT!B652</f>
        <v>42949</v>
      </c>
      <c r="B649" s="5">
        <f>TITRES_STAT!D652</f>
        <v>17.382000000000001</v>
      </c>
      <c r="C649" s="2">
        <f t="shared" si="77"/>
        <v>0</v>
      </c>
      <c r="D649" s="2">
        <f t="shared" si="78"/>
        <v>17.382000000000001</v>
      </c>
      <c r="E649" s="2">
        <f t="shared" si="72"/>
        <v>17.491600000000002</v>
      </c>
      <c r="F649" s="2">
        <f t="shared" si="73"/>
        <v>16.87715</v>
      </c>
      <c r="G649" s="2">
        <f t="shared" si="75"/>
        <v>16.935739999999996</v>
      </c>
      <c r="H649" s="2">
        <f t="shared" si="71"/>
        <v>17.468089999999993</v>
      </c>
      <c r="I649" s="2">
        <f t="array" ref="I649">SUMPRODUCT(B633:B652, (ROW(B633:B652)-ROW(B633)+1)) / (20*21/2)</f>
        <v>17.285038095238097</v>
      </c>
      <c r="J649" s="2">
        <f t="shared" si="74"/>
        <v>17.098869607106103</v>
      </c>
      <c r="K649" s="2">
        <f t="shared" si="76"/>
        <v>17.01455738821786</v>
      </c>
    </row>
    <row r="650" spans="1:11" ht="13.5" x14ac:dyDescent="0.25">
      <c r="A650" s="3">
        <f>TITRES_STAT!B653</f>
        <v>42950</v>
      </c>
      <c r="B650" s="5">
        <f>TITRES_STAT!D653</f>
        <v>17.382000000000001</v>
      </c>
      <c r="C650" s="2">
        <f t="shared" si="77"/>
        <v>0</v>
      </c>
      <c r="D650" s="2">
        <f t="shared" si="78"/>
        <v>17.382000000000001</v>
      </c>
      <c r="E650" s="2">
        <f t="shared" si="72"/>
        <v>17.489400000000003</v>
      </c>
      <c r="F650" s="2">
        <f t="shared" si="73"/>
        <v>16.924050000000001</v>
      </c>
      <c r="G650" s="2">
        <f t="shared" si="75"/>
        <v>16.940799999999996</v>
      </c>
      <c r="H650" s="2">
        <f t="shared" ref="H650:H713" si="79">AVERAGE(B451:B650)</f>
        <v>17.458394999999992</v>
      </c>
      <c r="I650" s="2">
        <f t="array" ref="I650">SUMPRODUCT(B634:B653, (ROW(B634:B653)-ROW(B634)+1)) / (20*21/2)</f>
        <v>17.319719047619049</v>
      </c>
      <c r="J650" s="2">
        <f t="shared" si="74"/>
        <v>17.12583440642933</v>
      </c>
      <c r="K650" s="2">
        <f t="shared" si="76"/>
        <v>17.028966902405394</v>
      </c>
    </row>
    <row r="651" spans="1:11" ht="13.5" x14ac:dyDescent="0.25">
      <c r="A651" s="3">
        <f>TITRES_STAT!B654</f>
        <v>42951</v>
      </c>
      <c r="B651" s="5">
        <f>TITRES_STAT!D654</f>
        <v>17.382000000000001</v>
      </c>
      <c r="C651" s="2">
        <f t="shared" si="77"/>
        <v>0</v>
      </c>
      <c r="D651" s="2">
        <f t="shared" si="78"/>
        <v>17.382000000000001</v>
      </c>
      <c r="E651" s="2">
        <f t="shared" si="72"/>
        <v>17.435700000000004</v>
      </c>
      <c r="F651" s="2">
        <f t="shared" si="73"/>
        <v>16.970950000000002</v>
      </c>
      <c r="G651" s="2">
        <f t="shared" si="75"/>
        <v>16.945859999999996</v>
      </c>
      <c r="H651" s="2">
        <f t="shared" si="79"/>
        <v>17.448699999999988</v>
      </c>
      <c r="I651" s="2">
        <f t="array" ref="I651">SUMPRODUCT(B635:B654, (ROW(B635:B654)-ROW(B635)+1)) / (20*21/2)</f>
        <v>17.349933333333336</v>
      </c>
      <c r="J651" s="2">
        <f t="shared" si="74"/>
        <v>17.150231129626537</v>
      </c>
      <c r="K651" s="2">
        <f t="shared" si="76"/>
        <v>17.042811337605183</v>
      </c>
    </row>
    <row r="652" spans="1:11" ht="13.5" x14ac:dyDescent="0.25">
      <c r="A652" s="3">
        <f>TITRES_STAT!B655</f>
        <v>42954</v>
      </c>
      <c r="B652" s="5">
        <f>TITRES_STAT!D655</f>
        <v>17.382000000000001</v>
      </c>
      <c r="C652" s="2">
        <f t="shared" si="77"/>
        <v>0</v>
      </c>
      <c r="D652" s="2">
        <f t="shared" si="78"/>
        <v>17.382000000000001</v>
      </c>
      <c r="E652" s="2">
        <f t="shared" ref="E652:E715" si="80">AVERAGE(B643:B652)</f>
        <v>17.382000000000001</v>
      </c>
      <c r="F652" s="2">
        <f t="shared" si="73"/>
        <v>17.017850000000003</v>
      </c>
      <c r="G652" s="2">
        <f t="shared" si="75"/>
        <v>16.950919999999996</v>
      </c>
      <c r="H652" s="2">
        <f t="shared" si="79"/>
        <v>17.439004999999991</v>
      </c>
      <c r="I652" s="2">
        <f t="array" ref="I652">SUMPRODUCT(B636:B655, (ROW(B636:B655)-ROW(B636)+1)) / (20*21/2)</f>
        <v>17.372185714285713</v>
      </c>
      <c r="J652" s="2">
        <f t="shared" si="74"/>
        <v>17.17230435537639</v>
      </c>
      <c r="K652" s="2">
        <f t="shared" si="76"/>
        <v>17.056112853777528</v>
      </c>
    </row>
    <row r="653" spans="1:11" ht="13.5" x14ac:dyDescent="0.25">
      <c r="A653" s="3">
        <f>TITRES_STAT!B656</f>
        <v>42955</v>
      </c>
      <c r="B653" s="5">
        <f>TITRES_STAT!D656</f>
        <v>17.382000000000001</v>
      </c>
      <c r="C653" s="2">
        <f t="shared" si="77"/>
        <v>0</v>
      </c>
      <c r="D653" s="2">
        <f t="shared" si="78"/>
        <v>17.382000000000001</v>
      </c>
      <c r="E653" s="2">
        <f t="shared" si="80"/>
        <v>17.382000000000001</v>
      </c>
      <c r="F653" s="2">
        <f t="shared" si="73"/>
        <v>17.064750000000004</v>
      </c>
      <c r="G653" s="2">
        <f t="shared" si="75"/>
        <v>16.955979999999997</v>
      </c>
      <c r="H653" s="2">
        <f t="shared" si="79"/>
        <v>17.42930999999999</v>
      </c>
      <c r="I653" s="2">
        <f t="array" ref="I653">SUMPRODUCT(B637:B656, (ROW(B637:B656)-ROW(B637)+1)) / (20*21/2)</f>
        <v>17.34419047619048</v>
      </c>
      <c r="J653" s="2">
        <f t="shared" si="74"/>
        <v>17.192275369150067</v>
      </c>
      <c r="K653" s="2">
        <f t="shared" si="76"/>
        <v>17.068892741864683</v>
      </c>
    </row>
    <row r="654" spans="1:11" ht="13.5" x14ac:dyDescent="0.25">
      <c r="A654" s="3">
        <f>TITRES_STAT!B657</f>
        <v>42956</v>
      </c>
      <c r="B654" s="5">
        <f>TITRES_STAT!D657</f>
        <v>17.382000000000001</v>
      </c>
      <c r="C654" s="2">
        <f t="shared" si="77"/>
        <v>0</v>
      </c>
      <c r="D654" s="2">
        <f t="shared" si="78"/>
        <v>17.382000000000001</v>
      </c>
      <c r="E654" s="2">
        <f t="shared" si="80"/>
        <v>17.382000000000001</v>
      </c>
      <c r="F654" s="2">
        <f t="shared" si="73"/>
        <v>17.148350000000001</v>
      </c>
      <c r="G654" s="2">
        <f t="shared" si="75"/>
        <v>16.96103999999999</v>
      </c>
      <c r="H654" s="2">
        <f t="shared" si="79"/>
        <v>17.419614999999986</v>
      </c>
      <c r="I654" s="2">
        <f t="array" ref="I654">SUMPRODUCT(B638:B657, (ROW(B638:B657)-ROW(B638)+1)) / (20*21/2)</f>
        <v>17.312566666666672</v>
      </c>
      <c r="J654" s="2">
        <f t="shared" si="74"/>
        <v>17.210344381611964</v>
      </c>
      <c r="K654" s="2">
        <f t="shared" si="76"/>
        <v>17.081171457869988</v>
      </c>
    </row>
    <row r="655" spans="1:11" ht="13.5" x14ac:dyDescent="0.25">
      <c r="A655" s="3">
        <f>TITRES_STAT!B658</f>
        <v>42957</v>
      </c>
      <c r="B655" s="5">
        <f>TITRES_STAT!D658</f>
        <v>17.382000000000001</v>
      </c>
      <c r="C655" s="2">
        <f t="shared" si="77"/>
        <v>0</v>
      </c>
      <c r="D655" s="2">
        <f t="shared" si="78"/>
        <v>17.382000000000001</v>
      </c>
      <c r="E655" s="2">
        <f t="shared" si="80"/>
        <v>17.382000000000001</v>
      </c>
      <c r="F655" s="2">
        <f t="shared" si="73"/>
        <v>17.231950000000001</v>
      </c>
      <c r="G655" s="2">
        <f t="shared" si="75"/>
        <v>16.96609999999999</v>
      </c>
      <c r="H655" s="2">
        <f t="shared" si="79"/>
        <v>17.409984999999988</v>
      </c>
      <c r="I655" s="2">
        <f t="array" ref="I655">SUMPRODUCT(B639:B658, (ROW(B639:B658)-ROW(B639)+1)) / (20*21/2)</f>
        <v>17.27731428571429</v>
      </c>
      <c r="J655" s="2">
        <f t="shared" si="74"/>
        <v>17.22669253574416</v>
      </c>
      <c r="K655" s="2">
        <f t="shared" si="76"/>
        <v>17.092968655600576</v>
      </c>
    </row>
    <row r="656" spans="1:11" ht="13.5" x14ac:dyDescent="0.25">
      <c r="A656" s="3">
        <f>TITRES_STAT!B659</f>
        <v>42958</v>
      </c>
      <c r="B656" s="5">
        <f>TITRES_STAT!D659</f>
        <v>16.937999999999999</v>
      </c>
      <c r="C656" s="2">
        <f t="shared" si="77"/>
        <v>-0.44400000000000261</v>
      </c>
      <c r="D656" s="2">
        <f t="shared" si="78"/>
        <v>17.293200000000002</v>
      </c>
      <c r="E656" s="2">
        <f t="shared" si="80"/>
        <v>17.337600000000002</v>
      </c>
      <c r="F656" s="2">
        <f t="shared" si="73"/>
        <v>17.270050000000001</v>
      </c>
      <c r="G656" s="2">
        <f t="shared" si="75"/>
        <v>16.962279999999986</v>
      </c>
      <c r="H656" s="2">
        <f t="shared" si="79"/>
        <v>17.398754999999987</v>
      </c>
      <c r="I656" s="2">
        <f t="array" ref="I656">SUMPRODUCT(B640:B659, (ROW(B640:B659)-ROW(B640)+1)) / (20*21/2)</f>
        <v>17.238433333333333</v>
      </c>
      <c r="J656" s="2">
        <f t="shared" si="74"/>
        <v>17.199198008530431</v>
      </c>
      <c r="K656" s="2">
        <f t="shared" si="76"/>
        <v>17.086891453420161</v>
      </c>
    </row>
    <row r="657" spans="1:11" ht="13.5" x14ac:dyDescent="0.25">
      <c r="A657" s="3">
        <f>TITRES_STAT!B660</f>
        <v>42961</v>
      </c>
      <c r="B657" s="5">
        <f>TITRES_STAT!D660</f>
        <v>16.937999999999999</v>
      </c>
      <c r="C657" s="2">
        <f t="shared" si="77"/>
        <v>0</v>
      </c>
      <c r="D657" s="2">
        <f t="shared" si="78"/>
        <v>17.2044</v>
      </c>
      <c r="E657" s="2">
        <f t="shared" si="80"/>
        <v>17.293199999999999</v>
      </c>
      <c r="F657" s="2">
        <f t="shared" si="73"/>
        <v>17.308150000000001</v>
      </c>
      <c r="G657" s="2">
        <f t="shared" si="75"/>
        <v>16.958459999999988</v>
      </c>
      <c r="H657" s="2">
        <f t="shared" si="79"/>
        <v>17.387524999999986</v>
      </c>
      <c r="I657" s="2">
        <f t="array" ref="I657">SUMPRODUCT(B641:B660, (ROW(B641:B660)-ROW(B641)+1)) / (20*21/2)</f>
        <v>17.199385714285714</v>
      </c>
      <c r="J657" s="2">
        <f t="shared" si="74"/>
        <v>17.174322007718008</v>
      </c>
      <c r="K657" s="2">
        <f t="shared" si="76"/>
        <v>17.081052572893878</v>
      </c>
    </row>
    <row r="658" spans="1:11" ht="13.5" x14ac:dyDescent="0.25">
      <c r="A658" s="3">
        <f>TITRES_STAT!B661</f>
        <v>42962</v>
      </c>
      <c r="B658" s="5">
        <f>TITRES_STAT!D661</f>
        <v>16.937999999999999</v>
      </c>
      <c r="C658" s="2">
        <f t="shared" si="77"/>
        <v>0</v>
      </c>
      <c r="D658" s="2">
        <f t="shared" si="78"/>
        <v>17.115600000000001</v>
      </c>
      <c r="E658" s="2">
        <f t="shared" si="80"/>
        <v>17.248799999999999</v>
      </c>
      <c r="F658" s="2">
        <f t="shared" si="73"/>
        <v>17.346250000000001</v>
      </c>
      <c r="G658" s="2">
        <f t="shared" si="75"/>
        <v>16.954639999999987</v>
      </c>
      <c r="H658" s="2">
        <f t="shared" si="79"/>
        <v>17.376294999999985</v>
      </c>
      <c r="I658" s="2">
        <f t="array" ref="I658">SUMPRODUCT(B642:B661, (ROW(B642:B661)-ROW(B642)+1)) / (20*21/2)</f>
        <v>17.162557142857146</v>
      </c>
      <c r="J658" s="2">
        <f t="shared" si="74"/>
        <v>17.1518151498401</v>
      </c>
      <c r="K658" s="2">
        <f t="shared" si="76"/>
        <v>17.075442668074508</v>
      </c>
    </row>
    <row r="659" spans="1:11" ht="13.5" x14ac:dyDescent="0.25">
      <c r="A659" s="3">
        <f>TITRES_STAT!B662</f>
        <v>42963</v>
      </c>
      <c r="B659" s="5">
        <f>TITRES_STAT!D662</f>
        <v>16.937999999999999</v>
      </c>
      <c r="C659" s="2">
        <f t="shared" si="77"/>
        <v>0</v>
      </c>
      <c r="D659" s="2">
        <f t="shared" si="78"/>
        <v>17.026800000000001</v>
      </c>
      <c r="E659" s="2">
        <f t="shared" si="80"/>
        <v>17.2044</v>
      </c>
      <c r="F659" s="2">
        <f t="shared" si="73"/>
        <v>17.347999999999999</v>
      </c>
      <c r="G659" s="2">
        <f t="shared" si="75"/>
        <v>16.950819999999986</v>
      </c>
      <c r="H659" s="2">
        <f t="shared" si="79"/>
        <v>17.365064999999987</v>
      </c>
      <c r="I659" s="2">
        <f t="array" ref="I659">SUMPRODUCT(B643:B662, (ROW(B643:B662)-ROW(B643)+1)) / (20*21/2)</f>
        <v>17.130400000000002</v>
      </c>
      <c r="J659" s="2">
        <f t="shared" si="74"/>
        <v>17.131451802236281</v>
      </c>
      <c r="K659" s="2">
        <f t="shared" si="76"/>
        <v>17.070052759522564</v>
      </c>
    </row>
    <row r="660" spans="1:11" ht="13.5" x14ac:dyDescent="0.25">
      <c r="A660" s="3">
        <f>TITRES_STAT!B663</f>
        <v>42964</v>
      </c>
      <c r="B660" s="5">
        <f>TITRES_STAT!D663</f>
        <v>16.937999999999999</v>
      </c>
      <c r="C660" s="2">
        <f t="shared" si="77"/>
        <v>0</v>
      </c>
      <c r="D660" s="2">
        <f t="shared" si="78"/>
        <v>16.937999999999999</v>
      </c>
      <c r="E660" s="2">
        <f t="shared" si="80"/>
        <v>17.16</v>
      </c>
      <c r="F660" s="2">
        <f t="shared" ref="F660:F723" si="81">AVERAGE(B641:B660)</f>
        <v>17.3247</v>
      </c>
      <c r="G660" s="2">
        <f t="shared" si="75"/>
        <v>16.946999999999989</v>
      </c>
      <c r="H660" s="2">
        <f t="shared" si="79"/>
        <v>17.353834999999989</v>
      </c>
      <c r="I660" s="2">
        <f t="array" ref="I660">SUMPRODUCT(B644:B663, (ROW(B644:B663)-ROW(B644)+1)) / (20*21/2)</f>
        <v>17.102914285714284</v>
      </c>
      <c r="J660" s="2">
        <f t="shared" si="74"/>
        <v>17.113027821070922</v>
      </c>
      <c r="K660" s="2">
        <f t="shared" si="76"/>
        <v>17.064874219933444</v>
      </c>
    </row>
    <row r="661" spans="1:11" ht="13.5" x14ac:dyDescent="0.25">
      <c r="A661" s="3">
        <f>TITRES_STAT!B664</f>
        <v>42965</v>
      </c>
      <c r="B661" s="5">
        <f>TITRES_STAT!D664</f>
        <v>16.937999999999999</v>
      </c>
      <c r="C661" s="2">
        <f t="shared" si="77"/>
        <v>0</v>
      </c>
      <c r="D661" s="2">
        <f t="shared" si="78"/>
        <v>16.937999999999999</v>
      </c>
      <c r="E661" s="2">
        <f t="shared" si="80"/>
        <v>17.115599999999997</v>
      </c>
      <c r="F661" s="2">
        <f t="shared" si="81"/>
        <v>17.275649999999999</v>
      </c>
      <c r="G661" s="2">
        <f t="shared" si="75"/>
        <v>16.943179999999987</v>
      </c>
      <c r="H661" s="2">
        <f t="shared" si="79"/>
        <v>17.342604999999988</v>
      </c>
      <c r="I661" s="2">
        <f t="array" ref="I661">SUMPRODUCT(B645:B664, (ROW(B645:B664)-ROW(B645)+1)) / (20*21/2)</f>
        <v>17.077542857142859</v>
      </c>
      <c r="J661" s="2">
        <f t="shared" ref="J661:J724" si="82">$J$4*B661+J660*(1-$J$4)</f>
        <v>17.096358504778454</v>
      </c>
      <c r="K661" s="2">
        <f t="shared" si="76"/>
        <v>17.05989876032821</v>
      </c>
    </row>
    <row r="662" spans="1:11" ht="13.5" x14ac:dyDescent="0.25">
      <c r="A662" s="3">
        <f>TITRES_STAT!B665</f>
        <v>42968</v>
      </c>
      <c r="B662" s="5">
        <f>TITRES_STAT!D665</f>
        <v>16.937999999999999</v>
      </c>
      <c r="C662" s="2">
        <f t="shared" si="77"/>
        <v>0</v>
      </c>
      <c r="D662" s="2">
        <f t="shared" si="78"/>
        <v>16.937999999999999</v>
      </c>
      <c r="E662" s="2">
        <f t="shared" si="80"/>
        <v>17.071199999999997</v>
      </c>
      <c r="F662" s="2">
        <f t="shared" si="81"/>
        <v>17.226599999999998</v>
      </c>
      <c r="G662" s="2">
        <f t="shared" si="75"/>
        <v>16.939359999999986</v>
      </c>
      <c r="H662" s="2">
        <f t="shared" si="79"/>
        <v>17.331374999999991</v>
      </c>
      <c r="I662" s="2">
        <f t="array" ref="I662">SUMPRODUCT(B646:B665, (ROW(B646:B665)-ROW(B646)+1)) / (20*21/2)</f>
        <v>17.054285714285712</v>
      </c>
      <c r="J662" s="2">
        <f t="shared" si="82"/>
        <v>17.081276742418602</v>
      </c>
      <c r="K662" s="2">
        <f t="shared" si="76"/>
        <v>17.055118416785927</v>
      </c>
    </row>
    <row r="663" spans="1:11" ht="13.5" x14ac:dyDescent="0.25">
      <c r="A663" s="3">
        <f>TITRES_STAT!B666</f>
        <v>42969</v>
      </c>
      <c r="B663" s="5">
        <f>TITRES_STAT!D666</f>
        <v>16.937999999999999</v>
      </c>
      <c r="C663" s="2">
        <f t="shared" si="77"/>
        <v>0</v>
      </c>
      <c r="D663" s="2">
        <f t="shared" si="78"/>
        <v>16.937999999999999</v>
      </c>
      <c r="E663" s="2">
        <f t="shared" si="80"/>
        <v>17.026799999999998</v>
      </c>
      <c r="F663" s="2">
        <f t="shared" si="81"/>
        <v>17.2044</v>
      </c>
      <c r="G663" s="2">
        <f t="shared" si="75"/>
        <v>16.935539999999989</v>
      </c>
      <c r="H663" s="2">
        <f t="shared" si="79"/>
        <v>17.320144999999989</v>
      </c>
      <c r="I663" s="2">
        <f t="array" ref="I663">SUMPRODUCT(B647:B666, (ROW(B647:B666)-ROW(B647)+1)) / (20*21/2)</f>
        <v>17.033142857142856</v>
      </c>
      <c r="J663" s="2">
        <f t="shared" si="82"/>
        <v>17.067631338378735</v>
      </c>
      <c r="K663" s="2">
        <f t="shared" si="76"/>
        <v>17.050525537696281</v>
      </c>
    </row>
    <row r="664" spans="1:11" ht="13.5" x14ac:dyDescent="0.25">
      <c r="A664" s="3">
        <f>TITRES_STAT!B667</f>
        <v>42970</v>
      </c>
      <c r="B664" s="5">
        <f>TITRES_STAT!D667</f>
        <v>16.937999999999999</v>
      </c>
      <c r="C664" s="2">
        <f t="shared" si="77"/>
        <v>0</v>
      </c>
      <c r="D664" s="2">
        <f t="shared" si="78"/>
        <v>16.937999999999999</v>
      </c>
      <c r="E664" s="2">
        <f t="shared" si="80"/>
        <v>16.982399999999998</v>
      </c>
      <c r="F664" s="2">
        <f t="shared" si="81"/>
        <v>17.182199999999998</v>
      </c>
      <c r="G664" s="2">
        <f t="shared" si="75"/>
        <v>16.931719999999988</v>
      </c>
      <c r="H664" s="2">
        <f t="shared" si="79"/>
        <v>17.308914999999988</v>
      </c>
      <c r="I664" s="2">
        <f t="array" ref="I664">SUMPRODUCT(B648:B667, (ROW(B648:B667)-ROW(B648)+1)) / (20*21/2)</f>
        <v>17.014114285714285</v>
      </c>
      <c r="J664" s="2">
        <f t="shared" si="82"/>
        <v>17.055285496628379</v>
      </c>
      <c r="K664" s="2">
        <f t="shared" si="76"/>
        <v>17.04611277151211</v>
      </c>
    </row>
    <row r="665" spans="1:11" ht="13.5" x14ac:dyDescent="0.25">
      <c r="A665" s="3">
        <f>TITRES_STAT!B668</f>
        <v>42971</v>
      </c>
      <c r="B665" s="5">
        <f>TITRES_STAT!D668</f>
        <v>16.937999999999999</v>
      </c>
      <c r="C665" s="2">
        <f t="shared" si="77"/>
        <v>0</v>
      </c>
      <c r="D665" s="2">
        <f t="shared" si="78"/>
        <v>16.937999999999999</v>
      </c>
      <c r="E665" s="2">
        <f t="shared" si="80"/>
        <v>16.937999999999995</v>
      </c>
      <c r="F665" s="2">
        <f t="shared" si="81"/>
        <v>17.159999999999997</v>
      </c>
      <c r="G665" s="2">
        <f t="shared" si="75"/>
        <v>16.927899999999987</v>
      </c>
      <c r="H665" s="2">
        <f t="shared" si="79"/>
        <v>17.297684999999987</v>
      </c>
      <c r="I665" s="2">
        <f t="array" ref="I665">SUMPRODUCT(B649:B668, (ROW(B649:B668)-ROW(B649)+1)) / (20*21/2)</f>
        <v>16.997200000000003</v>
      </c>
      <c r="J665" s="2">
        <f t="shared" si="82"/>
        <v>17.044115449330437</v>
      </c>
      <c r="K665" s="2">
        <f t="shared" si="76"/>
        <v>17.041873054982222</v>
      </c>
    </row>
    <row r="666" spans="1:11" ht="13.5" x14ac:dyDescent="0.25">
      <c r="A666" s="3">
        <f>TITRES_STAT!B669</f>
        <v>42972</v>
      </c>
      <c r="B666" s="5">
        <f>TITRES_STAT!D669</f>
        <v>16.937999999999999</v>
      </c>
      <c r="C666" s="2">
        <f t="shared" si="77"/>
        <v>0</v>
      </c>
      <c r="D666" s="2">
        <f t="shared" si="78"/>
        <v>16.937999999999999</v>
      </c>
      <c r="E666" s="2">
        <f t="shared" si="80"/>
        <v>16.937999999999995</v>
      </c>
      <c r="F666" s="2">
        <f t="shared" si="81"/>
        <v>17.137799999999995</v>
      </c>
      <c r="G666" s="2">
        <f t="shared" si="75"/>
        <v>16.924079999999989</v>
      </c>
      <c r="H666" s="2">
        <f t="shared" si="79"/>
        <v>17.286454999999989</v>
      </c>
      <c r="I666" s="2">
        <f t="array" ref="I666">SUMPRODUCT(B650:B669, (ROW(B650:B669)-ROW(B650)+1)) / (20*21/2)</f>
        <v>16.982400000000002</v>
      </c>
      <c r="J666" s="2">
        <f t="shared" si="82"/>
        <v>17.034009216060873</v>
      </c>
      <c r="K666" s="2">
        <f t="shared" si="76"/>
        <v>17.037799601845663</v>
      </c>
    </row>
    <row r="667" spans="1:11" ht="13.5" x14ac:dyDescent="0.25">
      <c r="A667" s="3">
        <f>TITRES_STAT!B670</f>
        <v>42975</v>
      </c>
      <c r="B667" s="5">
        <f>TITRES_STAT!D670</f>
        <v>16.937999999999999</v>
      </c>
      <c r="C667" s="2">
        <f t="shared" si="77"/>
        <v>0</v>
      </c>
      <c r="D667" s="2">
        <f t="shared" si="78"/>
        <v>16.937999999999999</v>
      </c>
      <c r="E667" s="2">
        <f t="shared" si="80"/>
        <v>16.937999999999995</v>
      </c>
      <c r="F667" s="2">
        <f t="shared" si="81"/>
        <v>17.115599999999993</v>
      </c>
      <c r="G667" s="2">
        <f t="shared" si="75"/>
        <v>16.920259999999988</v>
      </c>
      <c r="H667" s="2">
        <f t="shared" si="79"/>
        <v>17.275224999999988</v>
      </c>
      <c r="I667" s="2">
        <f t="array" ref="I667">SUMPRODUCT(B651:B670, (ROW(B651:B670)-ROW(B651)+1)) / (20*21/2)</f>
        <v>16.969714285714286</v>
      </c>
      <c r="J667" s="2">
        <f t="shared" si="82"/>
        <v>17.024865481197931</v>
      </c>
      <c r="K667" s="2">
        <f t="shared" si="76"/>
        <v>17.033885891969362</v>
      </c>
    </row>
    <row r="668" spans="1:11" ht="13.5" x14ac:dyDescent="0.25">
      <c r="A668" s="3">
        <f>TITRES_STAT!B671</f>
        <v>42976</v>
      </c>
      <c r="B668" s="5">
        <f>TITRES_STAT!D671</f>
        <v>16.937999999999999</v>
      </c>
      <c r="C668" s="2">
        <f t="shared" si="77"/>
        <v>0</v>
      </c>
      <c r="D668" s="2">
        <f t="shared" si="78"/>
        <v>16.937999999999999</v>
      </c>
      <c r="E668" s="2">
        <f t="shared" si="80"/>
        <v>16.937999999999995</v>
      </c>
      <c r="F668" s="2">
        <f t="shared" si="81"/>
        <v>17.093399999999995</v>
      </c>
      <c r="G668" s="2">
        <f t="shared" si="75"/>
        <v>16.916439999999987</v>
      </c>
      <c r="H668" s="2">
        <f t="shared" si="79"/>
        <v>17.263994999999991</v>
      </c>
      <c r="I668" s="2">
        <f t="array" ref="I668">SUMPRODUCT(B652:B671, (ROW(B652:B671)-ROW(B652)+1)) / (20*21/2)</f>
        <v>16.910761904761905</v>
      </c>
      <c r="J668" s="2">
        <f t="shared" si="82"/>
        <v>17.0165925782267</v>
      </c>
      <c r="K668" s="2">
        <f t="shared" si="76"/>
        <v>17.03012566091174</v>
      </c>
    </row>
    <row r="669" spans="1:11" ht="13.5" x14ac:dyDescent="0.25">
      <c r="A669" s="3">
        <f>TITRES_STAT!B672</f>
        <v>42977</v>
      </c>
      <c r="B669" s="5">
        <f>TITRES_STAT!D672</f>
        <v>16.937999999999999</v>
      </c>
      <c r="C669" s="2">
        <f t="shared" si="77"/>
        <v>0</v>
      </c>
      <c r="D669" s="2">
        <f t="shared" si="78"/>
        <v>16.937999999999999</v>
      </c>
      <c r="E669" s="2">
        <f t="shared" si="80"/>
        <v>16.937999999999995</v>
      </c>
      <c r="F669" s="2">
        <f t="shared" si="81"/>
        <v>17.071199999999994</v>
      </c>
      <c r="G669" s="2">
        <f t="shared" si="75"/>
        <v>16.91261999999999</v>
      </c>
      <c r="H669" s="2">
        <f t="shared" si="79"/>
        <v>17.252764999999993</v>
      </c>
      <c r="I669" s="2">
        <f t="array" ref="I669">SUMPRODUCT(B653:B672, (ROW(B653:B672)-ROW(B653)+1)) / (20*21/2)</f>
        <v>16.844247619047618</v>
      </c>
      <c r="J669" s="2">
        <f t="shared" si="82"/>
        <v>17.009107570776539</v>
      </c>
      <c r="K669" s="2">
        <f t="shared" si="76"/>
        <v>17.026512889895592</v>
      </c>
    </row>
    <row r="670" spans="1:11" ht="13.5" x14ac:dyDescent="0.25">
      <c r="A670" s="3">
        <f>TITRES_STAT!B673</f>
        <v>42978</v>
      </c>
      <c r="B670" s="5">
        <f>TITRES_STAT!D673</f>
        <v>16.937999999999999</v>
      </c>
      <c r="C670" s="2">
        <f t="shared" si="77"/>
        <v>0</v>
      </c>
      <c r="D670" s="2">
        <f t="shared" si="78"/>
        <v>16.937999999999999</v>
      </c>
      <c r="E670" s="2">
        <f t="shared" si="80"/>
        <v>16.937999999999995</v>
      </c>
      <c r="F670" s="2">
        <f t="shared" si="81"/>
        <v>17.048999999999996</v>
      </c>
      <c r="G670" s="2">
        <f t="shared" si="75"/>
        <v>16.908799999999992</v>
      </c>
      <c r="H670" s="2">
        <f t="shared" si="79"/>
        <v>17.241534999999992</v>
      </c>
      <c r="I670" s="2">
        <f t="array" ref="I670">SUMPRODUCT(B654:B673, (ROW(B654:B673)-ROW(B654)+1)) / (20*21/2)</f>
        <v>16.77610952380952</v>
      </c>
      <c r="J670" s="2">
        <f t="shared" si="82"/>
        <v>17.002335421178774</v>
      </c>
      <c r="K670" s="2">
        <f t="shared" si="76"/>
        <v>17.023041796174194</v>
      </c>
    </row>
    <row r="671" spans="1:11" ht="13.5" x14ac:dyDescent="0.25">
      <c r="A671" s="3">
        <f>TITRES_STAT!B674</f>
        <v>42982</v>
      </c>
      <c r="B671" s="5">
        <f>TITRES_STAT!D674</f>
        <v>16.43</v>
      </c>
      <c r="C671" s="2">
        <f t="shared" si="77"/>
        <v>-0.50799999999999912</v>
      </c>
      <c r="D671" s="2">
        <f t="shared" si="78"/>
        <v>16.836399999999998</v>
      </c>
      <c r="E671" s="2">
        <f t="shared" si="80"/>
        <v>16.8872</v>
      </c>
      <c r="F671" s="2">
        <f t="shared" si="81"/>
        <v>17.001399999999997</v>
      </c>
      <c r="G671" s="2">
        <f t="shared" si="75"/>
        <v>16.90509999999999</v>
      </c>
      <c r="H671" s="2">
        <f t="shared" si="79"/>
        <v>17.227764999999991</v>
      </c>
      <c r="I671" s="2">
        <f t="array" ref="I671">SUMPRODUCT(B655:B674, (ROW(B655:B674)-ROW(B655)+1)) / (20*21/2)</f>
        <v>16.713447619047617</v>
      </c>
      <c r="J671" s="2">
        <f t="shared" si="82"/>
        <v>16.947827285828414</v>
      </c>
      <c r="K671" s="2">
        <f t="shared" si="76"/>
        <v>16.999785255147756</v>
      </c>
    </row>
    <row r="672" spans="1:11" ht="13.5" x14ac:dyDescent="0.25">
      <c r="A672" s="3">
        <f>TITRES_STAT!B675</f>
        <v>42983</v>
      </c>
      <c r="B672" s="5">
        <f>TITRES_STAT!D675</f>
        <v>16.303000000000001</v>
      </c>
      <c r="C672" s="2">
        <f t="shared" si="77"/>
        <v>-0.12699999999999889</v>
      </c>
      <c r="D672" s="2">
        <f t="shared" si="78"/>
        <v>16.709399999999999</v>
      </c>
      <c r="E672" s="2">
        <f t="shared" si="80"/>
        <v>16.823699999999999</v>
      </c>
      <c r="F672" s="2">
        <f t="shared" si="81"/>
        <v>16.947449999999996</v>
      </c>
      <c r="G672" s="2">
        <f t="shared" si="75"/>
        <v>16.898859999999992</v>
      </c>
      <c r="H672" s="2">
        <f t="shared" si="79"/>
        <v>17.21623499999999</v>
      </c>
      <c r="I672" s="2">
        <f t="array" ref="I672">SUMPRODUCT(B656:B675, (ROW(B656:B675)-ROW(B656)+1)) / (20*21/2)</f>
        <v>16.656261904761902</v>
      </c>
      <c r="J672" s="2">
        <f t="shared" si="82"/>
        <v>16.886415163368564</v>
      </c>
      <c r="K672" s="2">
        <f t="shared" si="76"/>
        <v>16.972460343181179</v>
      </c>
    </row>
    <row r="673" spans="1:11" ht="13.5" x14ac:dyDescent="0.25">
      <c r="A673" s="3">
        <f>TITRES_STAT!B676</f>
        <v>42984</v>
      </c>
      <c r="B673" s="5">
        <f>TITRES_STAT!D676</f>
        <v>16.231999999999999</v>
      </c>
      <c r="C673" s="2">
        <f t="shared" si="77"/>
        <v>-7.1000000000001506E-2</v>
      </c>
      <c r="D673" s="2">
        <f t="shared" si="78"/>
        <v>16.568199999999997</v>
      </c>
      <c r="E673" s="2">
        <f t="shared" si="80"/>
        <v>16.7531</v>
      </c>
      <c r="F673" s="2">
        <f t="shared" si="81"/>
        <v>16.889949999999992</v>
      </c>
      <c r="G673" s="2">
        <f t="shared" si="75"/>
        <v>16.891199999999991</v>
      </c>
      <c r="H673" s="2">
        <f t="shared" si="79"/>
        <v>17.209694999999989</v>
      </c>
      <c r="I673" s="2">
        <f t="array" ref="I673">SUMPRODUCT(B657:B676, (ROW(B657:B676)-ROW(B657)+1)) / (20*21/2)</f>
        <v>16.604552380952381</v>
      </c>
      <c r="J673" s="2">
        <f t="shared" si="82"/>
        <v>16.824089909714417</v>
      </c>
      <c r="K673" s="2">
        <f t="shared" si="76"/>
        <v>16.943422682664274</v>
      </c>
    </row>
    <row r="674" spans="1:11" ht="13.5" x14ac:dyDescent="0.25">
      <c r="A674" s="3">
        <f>TITRES_STAT!B677</f>
        <v>42985</v>
      </c>
      <c r="B674" s="5">
        <f>TITRES_STAT!D677</f>
        <v>16.231999999999999</v>
      </c>
      <c r="C674" s="2">
        <f t="shared" si="77"/>
        <v>0</v>
      </c>
      <c r="D674" s="2">
        <f t="shared" si="78"/>
        <v>16.427</v>
      </c>
      <c r="E674" s="2">
        <f t="shared" si="80"/>
        <v>16.682499999999997</v>
      </c>
      <c r="F674" s="2">
        <f t="shared" si="81"/>
        <v>16.832449999999994</v>
      </c>
      <c r="G674" s="2">
        <f t="shared" si="75"/>
        <v>16.883539999999993</v>
      </c>
      <c r="H674" s="2">
        <f t="shared" si="79"/>
        <v>17.202639999999988</v>
      </c>
      <c r="I674" s="2">
        <f t="array" ref="I674">SUMPRODUCT(B658:B677, (ROW(B658:B677)-ROW(B658)+1)) / (20*21/2)</f>
        <v>16.556204761904759</v>
      </c>
      <c r="J674" s="2">
        <f t="shared" si="82"/>
        <v>16.767700394503521</v>
      </c>
      <c r="K674" s="2">
        <f t="shared" si="76"/>
        <v>16.915523753932344</v>
      </c>
    </row>
    <row r="675" spans="1:11" ht="13.5" x14ac:dyDescent="0.25">
      <c r="A675" s="3">
        <f>TITRES_STAT!B678</f>
        <v>42986</v>
      </c>
      <c r="B675" s="5">
        <f>TITRES_STAT!D678</f>
        <v>16.231999999999999</v>
      </c>
      <c r="C675" s="2">
        <f t="shared" si="77"/>
        <v>0</v>
      </c>
      <c r="D675" s="2">
        <f t="shared" si="78"/>
        <v>16.285800000000002</v>
      </c>
      <c r="E675" s="2">
        <f t="shared" si="80"/>
        <v>16.611899999999999</v>
      </c>
      <c r="F675" s="2">
        <f t="shared" si="81"/>
        <v>16.77494999999999</v>
      </c>
      <c r="G675" s="2">
        <f t="shared" si="75"/>
        <v>16.875879999999995</v>
      </c>
      <c r="H675" s="2">
        <f t="shared" si="79"/>
        <v>17.195584999999987</v>
      </c>
      <c r="I675" s="2">
        <f t="array" ref="I675">SUMPRODUCT(B659:B678, (ROW(B659:B678)-ROW(B659)+1)) / (20*21/2)</f>
        <v>16.511219047619043</v>
      </c>
      <c r="J675" s="2">
        <f t="shared" si="82"/>
        <v>16.716681309312712</v>
      </c>
      <c r="K675" s="2">
        <f t="shared" si="76"/>
        <v>16.88871890083696</v>
      </c>
    </row>
    <row r="676" spans="1:11" ht="13.5" x14ac:dyDescent="0.25">
      <c r="A676" s="3">
        <f>TITRES_STAT!B679</f>
        <v>42989</v>
      </c>
      <c r="B676" s="5">
        <f>TITRES_STAT!D679</f>
        <v>16.231999999999999</v>
      </c>
      <c r="C676" s="2">
        <f t="shared" si="77"/>
        <v>0</v>
      </c>
      <c r="D676" s="2">
        <f t="shared" si="78"/>
        <v>16.246199999999998</v>
      </c>
      <c r="E676" s="2">
        <f t="shared" si="80"/>
        <v>16.5413</v>
      </c>
      <c r="F676" s="2">
        <f t="shared" si="81"/>
        <v>16.739649999999994</v>
      </c>
      <c r="G676" s="2">
        <f t="shared" si="75"/>
        <v>16.868219999999994</v>
      </c>
      <c r="H676" s="2">
        <f t="shared" si="79"/>
        <v>17.189144999999986</v>
      </c>
      <c r="I676" s="2">
        <f t="array" ref="I676">SUMPRODUCT(B660:B679, (ROW(B660:B679)-ROW(B660)+1)) / (20*21/2)</f>
        <v>16.469595238095238</v>
      </c>
      <c r="J676" s="2">
        <f t="shared" si="82"/>
        <v>16.670521184616263</v>
      </c>
      <c r="K676" s="2">
        <f t="shared" si="76"/>
        <v>16.862965218451198</v>
      </c>
    </row>
    <row r="677" spans="1:11" ht="13.5" x14ac:dyDescent="0.25">
      <c r="A677" s="3">
        <f>TITRES_STAT!B680</f>
        <v>42990</v>
      </c>
      <c r="B677" s="5">
        <f>TITRES_STAT!D680</f>
        <v>16.231999999999999</v>
      </c>
      <c r="C677" s="2">
        <f t="shared" si="77"/>
        <v>0</v>
      </c>
      <c r="D677" s="2">
        <f t="shared" si="78"/>
        <v>16.231999999999999</v>
      </c>
      <c r="E677" s="2">
        <f t="shared" si="80"/>
        <v>16.470700000000001</v>
      </c>
      <c r="F677" s="2">
        <f t="shared" si="81"/>
        <v>16.704349999999994</v>
      </c>
      <c r="G677" s="2">
        <f t="shared" si="75"/>
        <v>16.860559999999992</v>
      </c>
      <c r="H677" s="2">
        <f t="shared" si="79"/>
        <v>17.182704999999988</v>
      </c>
      <c r="I677" s="2">
        <f t="array" ref="I677">SUMPRODUCT(B661:B680, (ROW(B661:B680)-ROW(B661)+1)) / (20*21/2)</f>
        <v>16.431333333333335</v>
      </c>
      <c r="J677" s="2">
        <f t="shared" si="82"/>
        <v>16.628757262271854</v>
      </c>
      <c r="K677" s="2">
        <f t="shared" si="76"/>
        <v>16.838221484394289</v>
      </c>
    </row>
    <row r="678" spans="1:11" ht="13.5" x14ac:dyDescent="0.25">
      <c r="A678" s="3">
        <f>TITRES_STAT!B681</f>
        <v>42991</v>
      </c>
      <c r="B678" s="5">
        <f>TITRES_STAT!D681</f>
        <v>16.231999999999999</v>
      </c>
      <c r="C678" s="2">
        <f t="shared" si="77"/>
        <v>0</v>
      </c>
      <c r="D678" s="2">
        <f t="shared" si="78"/>
        <v>16.231999999999999</v>
      </c>
      <c r="E678" s="2">
        <f t="shared" si="80"/>
        <v>16.400099999999998</v>
      </c>
      <c r="F678" s="2">
        <f t="shared" si="81"/>
        <v>16.669049999999991</v>
      </c>
      <c r="G678" s="2">
        <f t="shared" si="75"/>
        <v>16.852899999999991</v>
      </c>
      <c r="H678" s="2">
        <f t="shared" si="79"/>
        <v>17.176264999999987</v>
      </c>
      <c r="I678" s="2">
        <f t="array" ref="I678">SUMPRODUCT(B662:B681, (ROW(B662:B681)-ROW(B662)+1)) / (20*21/2)</f>
        <v>16.396433333333331</v>
      </c>
      <c r="J678" s="2">
        <f t="shared" si="82"/>
        <v>16.590970856341201</v>
      </c>
      <c r="K678" s="2">
        <f t="shared" si="76"/>
        <v>16.814448092849418</v>
      </c>
    </row>
    <row r="679" spans="1:11" ht="13.5" x14ac:dyDescent="0.25">
      <c r="A679" s="3">
        <f>TITRES_STAT!B682</f>
        <v>42992</v>
      </c>
      <c r="B679" s="5">
        <f>TITRES_STAT!D682</f>
        <v>16.231999999999999</v>
      </c>
      <c r="C679" s="2">
        <f t="shared" si="77"/>
        <v>0</v>
      </c>
      <c r="D679" s="2">
        <f t="shared" si="78"/>
        <v>16.231999999999999</v>
      </c>
      <c r="E679" s="2">
        <f t="shared" si="80"/>
        <v>16.329499999999999</v>
      </c>
      <c r="F679" s="2">
        <f t="shared" si="81"/>
        <v>16.633749999999992</v>
      </c>
      <c r="G679" s="2">
        <f t="shared" si="75"/>
        <v>16.845239999999993</v>
      </c>
      <c r="H679" s="2">
        <f t="shared" si="79"/>
        <v>17.169824999999989</v>
      </c>
      <c r="I679" s="2">
        <f t="array" ref="I679">SUMPRODUCT(B663:B682, (ROW(B663:B682)-ROW(B663)+1)) / (20*21/2)</f>
        <v>16.364895238095237</v>
      </c>
      <c r="J679" s="2">
        <f t="shared" si="82"/>
        <v>16.556783155737278</v>
      </c>
      <c r="K679" s="2">
        <f t="shared" si="76"/>
        <v>16.791606991169051</v>
      </c>
    </row>
    <row r="680" spans="1:11" ht="13.5" x14ac:dyDescent="0.25">
      <c r="A680" s="3">
        <f>TITRES_STAT!B683</f>
        <v>42993</v>
      </c>
      <c r="B680" s="5">
        <f>TITRES_STAT!D683</f>
        <v>16.231999999999999</v>
      </c>
      <c r="C680" s="2">
        <f t="shared" si="77"/>
        <v>0</v>
      </c>
      <c r="D680" s="2">
        <f t="shared" si="78"/>
        <v>16.231999999999999</v>
      </c>
      <c r="E680" s="2">
        <f t="shared" si="80"/>
        <v>16.258900000000001</v>
      </c>
      <c r="F680" s="2">
        <f t="shared" si="81"/>
        <v>16.598449999999993</v>
      </c>
      <c r="G680" s="2">
        <f t="shared" si="75"/>
        <v>16.840999999999994</v>
      </c>
      <c r="H680" s="2">
        <f t="shared" si="79"/>
        <v>17.163384999999987</v>
      </c>
      <c r="I680" s="2">
        <f t="array" ref="I680">SUMPRODUCT(B664:B683, (ROW(B664:B683)-ROW(B664)+1)) / (20*21/2)</f>
        <v>16.343480952380951</v>
      </c>
      <c r="J680" s="2">
        <f t="shared" si="82"/>
        <v>16.52585142661944</v>
      </c>
      <c r="K680" s="2">
        <f t="shared" si="76"/>
        <v>16.769661618966346</v>
      </c>
    </row>
    <row r="681" spans="1:11" ht="13.5" x14ac:dyDescent="0.25">
      <c r="A681" s="3">
        <f>TITRES_STAT!B684</f>
        <v>42996</v>
      </c>
      <c r="B681" s="5">
        <f>TITRES_STAT!D684</f>
        <v>16.231999999999999</v>
      </c>
      <c r="C681" s="2">
        <f t="shared" si="77"/>
        <v>0</v>
      </c>
      <c r="D681" s="2">
        <f t="shared" si="78"/>
        <v>16.231999999999999</v>
      </c>
      <c r="E681" s="2">
        <f t="shared" si="80"/>
        <v>16.239100000000001</v>
      </c>
      <c r="F681" s="2">
        <f t="shared" si="81"/>
        <v>16.563149999999997</v>
      </c>
      <c r="G681" s="2">
        <f t="shared" si="75"/>
        <v>16.836759999999991</v>
      </c>
      <c r="H681" s="2">
        <f t="shared" si="79"/>
        <v>17.156944999999986</v>
      </c>
      <c r="I681" s="2">
        <f t="array" ref="I681">SUMPRODUCT(B665:B684, (ROW(B665:B684)-ROW(B665)+1)) / (20*21/2)</f>
        <v>16.325090476190475</v>
      </c>
      <c r="J681" s="2">
        <f t="shared" si="82"/>
        <v>16.497865576465209</v>
      </c>
      <c r="K681" s="2">
        <f t="shared" si="76"/>
        <v>16.748576849595118</v>
      </c>
    </row>
    <row r="682" spans="1:11" ht="13.5" x14ac:dyDescent="0.25">
      <c r="A682" s="3">
        <f>TITRES_STAT!B685</f>
        <v>42997</v>
      </c>
      <c r="B682" s="5">
        <f>TITRES_STAT!D685</f>
        <v>16.231999999999999</v>
      </c>
      <c r="C682" s="2">
        <f t="shared" si="77"/>
        <v>0</v>
      </c>
      <c r="D682" s="2">
        <f t="shared" si="78"/>
        <v>16.231999999999999</v>
      </c>
      <c r="E682" s="2">
        <f t="shared" si="80"/>
        <v>16.231999999999999</v>
      </c>
      <c r="F682" s="2">
        <f t="shared" si="81"/>
        <v>16.527849999999994</v>
      </c>
      <c r="G682" s="2">
        <f t="shared" si="75"/>
        <v>16.832519999999992</v>
      </c>
      <c r="H682" s="2">
        <f t="shared" si="79"/>
        <v>17.150504999999985</v>
      </c>
      <c r="I682" s="2">
        <f t="array" ref="I682">SUMPRODUCT(B666:B685, (ROW(B666:B685)-ROW(B666)+1)) / (20*21/2)</f>
        <v>16.30972380952381</v>
      </c>
      <c r="J682" s="2">
        <f t="shared" si="82"/>
        <v>16.472545045373284</v>
      </c>
      <c r="K682" s="2">
        <f t="shared" si="76"/>
        <v>16.728318933924722</v>
      </c>
    </row>
    <row r="683" spans="1:11" ht="13.5" x14ac:dyDescent="0.25">
      <c r="A683" s="3">
        <f>TITRES_STAT!B686</f>
        <v>42998</v>
      </c>
      <c r="B683" s="5">
        <f>TITRES_STAT!D686</f>
        <v>16.303000000000001</v>
      </c>
      <c r="C683" s="2">
        <f t="shared" si="77"/>
        <v>7.1000000000001506E-2</v>
      </c>
      <c r="D683" s="2">
        <f t="shared" si="78"/>
        <v>16.246199999999998</v>
      </c>
      <c r="E683" s="2">
        <f t="shared" si="80"/>
        <v>16.239100000000001</v>
      </c>
      <c r="F683" s="2">
        <f t="shared" si="81"/>
        <v>16.496099999999995</v>
      </c>
      <c r="G683" s="2">
        <f t="shared" si="75"/>
        <v>16.829699999999992</v>
      </c>
      <c r="H683" s="2">
        <f t="shared" si="79"/>
        <v>17.144419999999982</v>
      </c>
      <c r="I683" s="2">
        <f t="array" ref="I683">SUMPRODUCT(B667:B686, (ROW(B667:B686)-ROW(B667)+1)) / (20*21/2)</f>
        <v>16.287285714285716</v>
      </c>
      <c r="J683" s="2">
        <f t="shared" si="82"/>
        <v>16.456397898194876</v>
      </c>
      <c r="K683" s="2">
        <f t="shared" si="76"/>
        <v>16.711639760045323</v>
      </c>
    </row>
    <row r="684" spans="1:11" ht="13.5" x14ac:dyDescent="0.25">
      <c r="A684" s="3">
        <f>TITRES_STAT!B687</f>
        <v>43000</v>
      </c>
      <c r="B684" s="5">
        <f>TITRES_STAT!D687</f>
        <v>16.303000000000001</v>
      </c>
      <c r="C684" s="2">
        <f t="shared" si="77"/>
        <v>0</v>
      </c>
      <c r="D684" s="2">
        <f t="shared" si="78"/>
        <v>16.260399999999997</v>
      </c>
      <c r="E684" s="2">
        <f t="shared" si="80"/>
        <v>16.246199999999998</v>
      </c>
      <c r="F684" s="2">
        <f t="shared" si="81"/>
        <v>16.464349999999996</v>
      </c>
      <c r="G684" s="2">
        <f t="shared" si="75"/>
        <v>16.841559999999991</v>
      </c>
      <c r="H684" s="2">
        <f t="shared" si="79"/>
        <v>17.140289999999982</v>
      </c>
      <c r="I684" s="2">
        <f t="array" ref="I684">SUMPRODUCT(B668:B687, (ROW(B668:B687)-ROW(B668)+1)) / (20*21/2)</f>
        <v>16.268376190476189</v>
      </c>
      <c r="J684" s="2">
        <f t="shared" si="82"/>
        <v>16.441788574557268</v>
      </c>
      <c r="K684" s="2">
        <f t="shared" si="76"/>
        <v>16.695614671416095</v>
      </c>
    </row>
    <row r="685" spans="1:11" ht="13.5" x14ac:dyDescent="0.25">
      <c r="A685" s="3">
        <f>TITRES_STAT!B688</f>
        <v>43003</v>
      </c>
      <c r="B685" s="5">
        <f>TITRES_STAT!D688</f>
        <v>16.303000000000001</v>
      </c>
      <c r="C685" s="2">
        <f t="shared" si="77"/>
        <v>0</v>
      </c>
      <c r="D685" s="2">
        <f t="shared" si="78"/>
        <v>16.2746</v>
      </c>
      <c r="E685" s="2">
        <f t="shared" si="80"/>
        <v>16.253299999999999</v>
      </c>
      <c r="F685" s="2">
        <f t="shared" si="81"/>
        <v>16.432599999999997</v>
      </c>
      <c r="G685" s="2">
        <f t="shared" si="75"/>
        <v>16.853419999999989</v>
      </c>
      <c r="H685" s="2">
        <f t="shared" si="79"/>
        <v>17.136159999999983</v>
      </c>
      <c r="I685" s="2">
        <f t="array" ref="I685">SUMPRODUCT(B669:B688, (ROW(B669:B688)-ROW(B669)+1)) / (20*21/2)</f>
        <v>16.298709523809521</v>
      </c>
      <c r="J685" s="2">
        <f t="shared" si="82"/>
        <v>16.428570615075625</v>
      </c>
      <c r="K685" s="2">
        <f t="shared" si="76"/>
        <v>16.68021801763507</v>
      </c>
    </row>
    <row r="686" spans="1:11" ht="13.5" x14ac:dyDescent="0.25">
      <c r="A686" s="3">
        <f>TITRES_STAT!B689</f>
        <v>43004</v>
      </c>
      <c r="B686" s="5">
        <f>TITRES_STAT!D689</f>
        <v>16.196999999999999</v>
      </c>
      <c r="C686" s="2">
        <f t="shared" si="77"/>
        <v>-0.10600000000000165</v>
      </c>
      <c r="D686" s="2">
        <f t="shared" si="78"/>
        <v>16.267599999999998</v>
      </c>
      <c r="E686" s="2">
        <f t="shared" si="80"/>
        <v>16.2498</v>
      </c>
      <c r="F686" s="2">
        <f t="shared" si="81"/>
        <v>16.395549999999997</v>
      </c>
      <c r="G686" s="2">
        <f t="shared" si="75"/>
        <v>16.853839999999991</v>
      </c>
      <c r="H686" s="2">
        <f t="shared" si="79"/>
        <v>17.131499999999981</v>
      </c>
      <c r="I686" s="2">
        <f t="array" ref="I686">SUMPRODUCT(B670:B689, (ROW(B670:B689)-ROW(B670)+1)) / (20*21/2)</f>
        <v>16.259047619047621</v>
      </c>
      <c r="J686" s="2">
        <f t="shared" si="82"/>
        <v>16.40651627078271</v>
      </c>
      <c r="K686" s="2">
        <f t="shared" si="76"/>
        <v>16.661268291453304</v>
      </c>
    </row>
    <row r="687" spans="1:11" ht="13.5" x14ac:dyDescent="0.25">
      <c r="A687" s="3">
        <f>TITRES_STAT!B690</f>
        <v>43005</v>
      </c>
      <c r="B687" s="5">
        <f>TITRES_STAT!D690</f>
        <v>16.196999999999999</v>
      </c>
      <c r="C687" s="2">
        <f t="shared" si="77"/>
        <v>0</v>
      </c>
      <c r="D687" s="2">
        <f t="shared" si="78"/>
        <v>16.260600000000004</v>
      </c>
      <c r="E687" s="2">
        <f t="shared" si="80"/>
        <v>16.246299999999998</v>
      </c>
      <c r="F687" s="2">
        <f t="shared" si="81"/>
        <v>16.358499999999999</v>
      </c>
      <c r="G687" s="2">
        <f t="shared" si="75"/>
        <v>16.854259999999989</v>
      </c>
      <c r="H687" s="2">
        <f t="shared" si="79"/>
        <v>17.12680499999998</v>
      </c>
      <c r="I687" s="2">
        <f t="array" ref="I687">SUMPRODUCT(B671:B690, (ROW(B671:B690)-ROW(B671)+1)) / (20*21/2)</f>
        <v>16.224190476190476</v>
      </c>
      <c r="J687" s="2">
        <f t="shared" si="82"/>
        <v>16.386562340231976</v>
      </c>
      <c r="K687" s="2">
        <f t="shared" si="76"/>
        <v>16.643061691788468</v>
      </c>
    </row>
    <row r="688" spans="1:11" ht="13.5" x14ac:dyDescent="0.25">
      <c r="A688" s="3">
        <f>TITRES_STAT!B691</f>
        <v>43006</v>
      </c>
      <c r="B688" s="5">
        <f>TITRES_STAT!D691</f>
        <v>16.677</v>
      </c>
      <c r="C688" s="2">
        <f t="shared" si="77"/>
        <v>0.48000000000000043</v>
      </c>
      <c r="D688" s="2">
        <f t="shared" si="78"/>
        <v>16.3354</v>
      </c>
      <c r="E688" s="2">
        <f t="shared" si="80"/>
        <v>16.290799999999997</v>
      </c>
      <c r="F688" s="2">
        <f t="shared" si="81"/>
        <v>16.34545</v>
      </c>
      <c r="G688" s="2">
        <f t="shared" si="75"/>
        <v>16.864279999999994</v>
      </c>
      <c r="H688" s="2">
        <f t="shared" si="79"/>
        <v>17.124509999999979</v>
      </c>
      <c r="I688" s="2">
        <f t="array" ref="I688">SUMPRODUCT(B672:B691, (ROW(B672:B691)-ROW(B672)+1)) / (20*21/2)</f>
        <v>16.194138095238092</v>
      </c>
      <c r="J688" s="2">
        <f t="shared" si="82"/>
        <v>16.414223069733694</v>
      </c>
      <c r="K688" s="2">
        <f t="shared" si="76"/>
        <v>16.644392605835979</v>
      </c>
    </row>
    <row r="689" spans="1:11" ht="13.5" x14ac:dyDescent="0.25">
      <c r="A689" s="3">
        <f>TITRES_STAT!B692</f>
        <v>43007</v>
      </c>
      <c r="B689" s="5">
        <f>TITRES_STAT!D692</f>
        <v>15.929</v>
      </c>
      <c r="C689" s="2">
        <f t="shared" si="77"/>
        <v>-0.74799999999999933</v>
      </c>
      <c r="D689" s="2">
        <f t="shared" si="78"/>
        <v>16.2606</v>
      </c>
      <c r="E689" s="2">
        <f t="shared" si="80"/>
        <v>16.2605</v>
      </c>
      <c r="F689" s="2">
        <f t="shared" si="81"/>
        <v>16.294999999999998</v>
      </c>
      <c r="G689" s="2">
        <f t="shared" si="75"/>
        <v>16.844799999999992</v>
      </c>
      <c r="H689" s="2">
        <f t="shared" si="79"/>
        <v>17.118474999999979</v>
      </c>
      <c r="I689" s="2">
        <f t="array" ref="I689">SUMPRODUCT(B673:B692, (ROW(B673:B692)-ROW(B673)+1)) / (20*21/2)</f>
        <v>16.166471428571427</v>
      </c>
      <c r="J689" s="2">
        <f t="shared" si="82"/>
        <v>16.368011348806675</v>
      </c>
      <c r="K689" s="2">
        <f t="shared" si="76"/>
        <v>16.616337993842411</v>
      </c>
    </row>
    <row r="690" spans="1:11" ht="13.5" x14ac:dyDescent="0.25">
      <c r="A690" s="3">
        <f>TITRES_STAT!B693</f>
        <v>43010</v>
      </c>
      <c r="B690" s="5">
        <f>TITRES_STAT!D693</f>
        <v>15.929</v>
      </c>
      <c r="C690" s="2">
        <f t="shared" si="77"/>
        <v>0</v>
      </c>
      <c r="D690" s="2">
        <f t="shared" si="78"/>
        <v>16.1858</v>
      </c>
      <c r="E690" s="2">
        <f t="shared" si="80"/>
        <v>16.2302</v>
      </c>
      <c r="F690" s="2">
        <f t="shared" si="81"/>
        <v>16.244549999999997</v>
      </c>
      <c r="G690" s="2">
        <f t="shared" ref="G690:G753" si="83">AVERAGE(B641:B690)</f>
        <v>16.81529999999999</v>
      </c>
      <c r="H690" s="2">
        <f t="shared" si="79"/>
        <v>17.112439999999982</v>
      </c>
      <c r="I690" s="2">
        <f t="array" ref="I690">SUMPRODUCT(B674:B693, (ROW(B674:B693)-ROW(B674)+1)) / (20*21/2)</f>
        <v>16.140585714285709</v>
      </c>
      <c r="J690" s="2">
        <f t="shared" si="82"/>
        <v>16.32620074415842</v>
      </c>
      <c r="K690" s="2">
        <f t="shared" si="76"/>
        <v>16.589383562711337</v>
      </c>
    </row>
    <row r="691" spans="1:11" ht="13.5" x14ac:dyDescent="0.25">
      <c r="A691" s="3">
        <f>TITRES_STAT!B694</f>
        <v>43011</v>
      </c>
      <c r="B691" s="5">
        <f>TITRES_STAT!D694</f>
        <v>15.929</v>
      </c>
      <c r="C691" s="2">
        <f t="shared" si="77"/>
        <v>0</v>
      </c>
      <c r="D691" s="2">
        <f t="shared" si="78"/>
        <v>16.132200000000001</v>
      </c>
      <c r="E691" s="2">
        <f t="shared" si="80"/>
        <v>16.1999</v>
      </c>
      <c r="F691" s="2">
        <f t="shared" si="81"/>
        <v>16.219499999999996</v>
      </c>
      <c r="G691" s="2">
        <f t="shared" si="83"/>
        <v>16.77549999999999</v>
      </c>
      <c r="H691" s="2">
        <f t="shared" si="79"/>
        <v>17.106404999999981</v>
      </c>
      <c r="I691" s="2">
        <f t="array" ref="I691">SUMPRODUCT(B675:B694, (ROW(B675:B694)-ROW(B675)+1)) / (20*21/2)</f>
        <v>16.116142857142854</v>
      </c>
      <c r="J691" s="2">
        <f t="shared" si="82"/>
        <v>16.288372101857618</v>
      </c>
      <c r="K691" s="2">
        <f t="shared" ref="K691:K754" si="84">$K$4*B691+(1-$K$4)*K690</f>
        <v>16.563486168095206</v>
      </c>
    </row>
    <row r="692" spans="1:11" ht="13.5" x14ac:dyDescent="0.25">
      <c r="A692" s="3">
        <f>TITRES_STAT!B695</f>
        <v>43012</v>
      </c>
      <c r="B692" s="5">
        <f>TITRES_STAT!D695</f>
        <v>15.929</v>
      </c>
      <c r="C692" s="2">
        <f t="shared" si="77"/>
        <v>0</v>
      </c>
      <c r="D692" s="2">
        <f t="shared" si="78"/>
        <v>16.078600000000002</v>
      </c>
      <c r="E692" s="2">
        <f t="shared" si="80"/>
        <v>16.169600000000003</v>
      </c>
      <c r="F692" s="2">
        <f t="shared" si="81"/>
        <v>16.200799999999994</v>
      </c>
      <c r="G692" s="2">
        <f t="shared" si="83"/>
        <v>16.735699999999991</v>
      </c>
      <c r="H692" s="2">
        <f t="shared" si="79"/>
        <v>17.102939999999979</v>
      </c>
      <c r="I692" s="2">
        <f t="array" ref="I692">SUMPRODUCT(B676:B695, (ROW(B676:B695)-ROW(B676)+1)) / (20*21/2)</f>
        <v>16.093142857142855</v>
      </c>
      <c r="J692" s="2">
        <f t="shared" si="82"/>
        <v>16.254146187394987</v>
      </c>
      <c r="K692" s="2">
        <f t="shared" si="84"/>
        <v>16.538604357581669</v>
      </c>
    </row>
    <row r="693" spans="1:11" ht="13.5" x14ac:dyDescent="0.25">
      <c r="A693" s="3">
        <f>TITRES_STAT!B696</f>
        <v>43013</v>
      </c>
      <c r="B693" s="5">
        <f>TITRES_STAT!D696</f>
        <v>15.929</v>
      </c>
      <c r="C693" s="2">
        <f t="shared" si="77"/>
        <v>0</v>
      </c>
      <c r="D693" s="2">
        <f t="shared" si="78"/>
        <v>15.928999999999998</v>
      </c>
      <c r="E693" s="2">
        <f t="shared" si="80"/>
        <v>16.132200000000001</v>
      </c>
      <c r="F693" s="2">
        <f t="shared" si="81"/>
        <v>16.185649999999992</v>
      </c>
      <c r="G693" s="2">
        <f t="shared" si="83"/>
        <v>16.706639999999989</v>
      </c>
      <c r="H693" s="2">
        <f t="shared" si="79"/>
        <v>17.096734999999981</v>
      </c>
      <c r="I693" s="2">
        <f t="array" ref="I693">SUMPRODUCT(B677:B696, (ROW(B677:B696)-ROW(B677)+1)) / (20*21/2)</f>
        <v>16.066823809523807</v>
      </c>
      <c r="J693" s="2">
        <f t="shared" si="82"/>
        <v>16.223179883833559</v>
      </c>
      <c r="K693" s="2">
        <f t="shared" si="84"/>
        <v>16.514698304343174</v>
      </c>
    </row>
    <row r="694" spans="1:11" ht="13.5" x14ac:dyDescent="0.25">
      <c r="A694" s="3">
        <f>TITRES_STAT!B697</f>
        <v>43014</v>
      </c>
      <c r="B694" s="5">
        <f>TITRES_STAT!D697</f>
        <v>15.929</v>
      </c>
      <c r="C694" s="2">
        <f t="shared" si="77"/>
        <v>0</v>
      </c>
      <c r="D694" s="2">
        <f t="shared" si="78"/>
        <v>15.928999999999998</v>
      </c>
      <c r="E694" s="2">
        <f t="shared" si="80"/>
        <v>16.094799999999999</v>
      </c>
      <c r="F694" s="2">
        <f t="shared" si="81"/>
        <v>16.170499999999993</v>
      </c>
      <c r="G694" s="2">
        <f t="shared" si="83"/>
        <v>16.677579999999988</v>
      </c>
      <c r="H694" s="2">
        <f t="shared" si="79"/>
        <v>17.09052999999998</v>
      </c>
      <c r="I694" s="2">
        <f t="array" ref="I694">SUMPRODUCT(B678:B697, (ROW(B678:B697)-ROW(B678)+1)) / (20*21/2)</f>
        <v>16.075804761904759</v>
      </c>
      <c r="J694" s="2">
        <f t="shared" si="82"/>
        <v>16.195162752039888</v>
      </c>
      <c r="K694" s="2">
        <f t="shared" si="84"/>
        <v>16.491729743388539</v>
      </c>
    </row>
    <row r="695" spans="1:11" ht="13.5" x14ac:dyDescent="0.25">
      <c r="A695" s="3">
        <f>TITRES_STAT!B698</f>
        <v>43017</v>
      </c>
      <c r="B695" s="5">
        <f>TITRES_STAT!D698</f>
        <v>15.929</v>
      </c>
      <c r="C695" s="2">
        <f t="shared" si="77"/>
        <v>0</v>
      </c>
      <c r="D695" s="2">
        <f t="shared" si="78"/>
        <v>15.928999999999998</v>
      </c>
      <c r="E695" s="2">
        <f t="shared" si="80"/>
        <v>16.057400000000001</v>
      </c>
      <c r="F695" s="2">
        <f t="shared" si="81"/>
        <v>16.155349999999991</v>
      </c>
      <c r="G695" s="2">
        <f t="shared" si="83"/>
        <v>16.648519999999991</v>
      </c>
      <c r="H695" s="2">
        <f t="shared" si="79"/>
        <v>17.084324999999982</v>
      </c>
      <c r="I695" s="2">
        <f t="array" ref="I695">SUMPRODUCT(B679:B698, (ROW(B679:B698)-ROW(B679)+1)) / (20*21/2)</f>
        <v>16.084785714285715</v>
      </c>
      <c r="J695" s="2">
        <f t="shared" si="82"/>
        <v>16.169813918512279</v>
      </c>
      <c r="K695" s="2">
        <f t="shared" si="84"/>
        <v>16.469661910314478</v>
      </c>
    </row>
    <row r="696" spans="1:11" ht="13.5" x14ac:dyDescent="0.25">
      <c r="A696" s="3">
        <f>TITRES_STAT!B699</f>
        <v>43018</v>
      </c>
      <c r="B696" s="5">
        <f>TITRES_STAT!D699</f>
        <v>15.879</v>
      </c>
      <c r="C696" s="2">
        <f t="shared" si="77"/>
        <v>-5.0000000000000711E-2</v>
      </c>
      <c r="D696" s="2">
        <f t="shared" si="78"/>
        <v>15.919</v>
      </c>
      <c r="E696" s="2">
        <f t="shared" si="80"/>
        <v>16.025600000000001</v>
      </c>
      <c r="F696" s="2">
        <f t="shared" si="81"/>
        <v>16.137699999999995</v>
      </c>
      <c r="G696" s="2">
        <f t="shared" si="83"/>
        <v>16.618459999999988</v>
      </c>
      <c r="H696" s="2">
        <f t="shared" si="79"/>
        <v>17.077734999999983</v>
      </c>
      <c r="I696" s="2">
        <f t="array" ref="I696">SUMPRODUCT(B680:B699, (ROW(B680:B699)-ROW(B680)+1)) / (20*21/2)</f>
        <v>16.093766666666664</v>
      </c>
      <c r="J696" s="2">
        <f t="shared" si="82"/>
        <v>16.142117354844444</v>
      </c>
      <c r="K696" s="2">
        <f t="shared" si="84"/>
        <v>16.446498698145284</v>
      </c>
    </row>
    <row r="697" spans="1:11" ht="13.5" x14ac:dyDescent="0.25">
      <c r="A697" s="3">
        <f>TITRES_STAT!B700</f>
        <v>43019</v>
      </c>
      <c r="B697" s="5">
        <f>TITRES_STAT!D700</f>
        <v>16.231999999999999</v>
      </c>
      <c r="C697" s="2">
        <f t="shared" si="77"/>
        <v>0.35299999999999976</v>
      </c>
      <c r="D697" s="2">
        <f t="shared" si="78"/>
        <v>15.9796</v>
      </c>
      <c r="E697" s="2">
        <f t="shared" si="80"/>
        <v>16.0291</v>
      </c>
      <c r="F697" s="2">
        <f t="shared" si="81"/>
        <v>16.137699999999995</v>
      </c>
      <c r="G697" s="2">
        <f t="shared" si="83"/>
        <v>16.595459999999989</v>
      </c>
      <c r="H697" s="2">
        <f t="shared" si="79"/>
        <v>17.072564999999983</v>
      </c>
      <c r="I697" s="2">
        <f t="array" ref="I697">SUMPRODUCT(B681:B700, (ROW(B681:B700)-ROW(B681)+1)) / (20*21/2)</f>
        <v>16.102747619047616</v>
      </c>
      <c r="J697" s="2">
        <f t="shared" si="82"/>
        <v>16.15067760676402</v>
      </c>
      <c r="K697" s="2">
        <f t="shared" si="84"/>
        <v>16.438086984492529</v>
      </c>
    </row>
    <row r="698" spans="1:11" ht="13.5" x14ac:dyDescent="0.25">
      <c r="A698" s="3">
        <f>TITRES_STAT!B701</f>
        <v>43020</v>
      </c>
      <c r="B698" s="5">
        <f>TITRES_STAT!D701</f>
        <v>16.231999999999999</v>
      </c>
      <c r="C698" s="2">
        <f t="shared" si="77"/>
        <v>0</v>
      </c>
      <c r="D698" s="2">
        <f t="shared" si="78"/>
        <v>16.040199999999999</v>
      </c>
      <c r="E698" s="2">
        <f t="shared" si="80"/>
        <v>15.9846</v>
      </c>
      <c r="F698" s="2">
        <f t="shared" si="81"/>
        <v>16.137699999999995</v>
      </c>
      <c r="G698" s="2">
        <f t="shared" si="83"/>
        <v>16.572459999999989</v>
      </c>
      <c r="H698" s="2">
        <f t="shared" si="79"/>
        <v>17.06739499999998</v>
      </c>
      <c r="I698" s="2">
        <f t="array" ref="I698">SUMPRODUCT(B682:B701, (ROW(B682:B701)-ROW(B682)+1)) / (20*21/2)</f>
        <v>16.111728571428571</v>
      </c>
      <c r="J698" s="2">
        <f t="shared" si="82"/>
        <v>16.158422596596019</v>
      </c>
      <c r="K698" s="2">
        <f t="shared" si="84"/>
        <v>16.430005141963409</v>
      </c>
    </row>
    <row r="699" spans="1:11" ht="13.5" x14ac:dyDescent="0.25">
      <c r="A699" s="3">
        <f>TITRES_STAT!B702</f>
        <v>43021</v>
      </c>
      <c r="B699" s="5">
        <f>TITRES_STAT!D702</f>
        <v>16.231999999999999</v>
      </c>
      <c r="C699" s="2">
        <f t="shared" si="77"/>
        <v>0</v>
      </c>
      <c r="D699" s="2">
        <f t="shared" si="78"/>
        <v>16.1008</v>
      </c>
      <c r="E699" s="2">
        <f t="shared" si="80"/>
        <v>16.014900000000001</v>
      </c>
      <c r="F699" s="2">
        <f t="shared" si="81"/>
        <v>16.137699999999995</v>
      </c>
      <c r="G699" s="2">
        <f t="shared" si="83"/>
        <v>16.549459999999989</v>
      </c>
      <c r="H699" s="2">
        <f t="shared" si="79"/>
        <v>17.062569999999983</v>
      </c>
      <c r="I699" s="2">
        <f t="array" ref="I699">SUMPRODUCT(B683:B702, (ROW(B683:B702)-ROW(B683)+1)) / (20*21/2)</f>
        <v>16.12070952380952</v>
      </c>
      <c r="J699" s="2">
        <f t="shared" si="82"/>
        <v>16.165429968348779</v>
      </c>
      <c r="K699" s="2">
        <f t="shared" si="84"/>
        <v>16.422240234435435</v>
      </c>
    </row>
    <row r="700" spans="1:11" ht="13.5" x14ac:dyDescent="0.25">
      <c r="A700" s="3">
        <f>TITRES_STAT!B703</f>
        <v>43024</v>
      </c>
      <c r="B700" s="5">
        <f>TITRES_STAT!D703</f>
        <v>16.231999999999999</v>
      </c>
      <c r="C700" s="2">
        <f t="shared" si="77"/>
        <v>0</v>
      </c>
      <c r="D700" s="2">
        <f t="shared" si="78"/>
        <v>16.161399999999997</v>
      </c>
      <c r="E700" s="2">
        <f t="shared" si="80"/>
        <v>16.045200000000001</v>
      </c>
      <c r="F700" s="2">
        <f t="shared" si="81"/>
        <v>16.137699999999995</v>
      </c>
      <c r="G700" s="2">
        <f t="shared" si="83"/>
        <v>16.526459999999989</v>
      </c>
      <c r="H700" s="2">
        <f t="shared" si="79"/>
        <v>17.057744999999983</v>
      </c>
      <c r="I700" s="2">
        <f t="array" ref="I700">SUMPRODUCT(B684:B703, (ROW(B684:B703)-ROW(B684)+1)) / (20*21/2)</f>
        <v>16.129690476190476</v>
      </c>
      <c r="J700" s="2">
        <f t="shared" si="82"/>
        <v>16.171769971363183</v>
      </c>
      <c r="K700" s="2">
        <f t="shared" si="84"/>
        <v>16.414779833085028</v>
      </c>
    </row>
    <row r="701" spans="1:11" ht="13.5" x14ac:dyDescent="0.25">
      <c r="A701" s="3">
        <f>TITRES_STAT!B704</f>
        <v>43025</v>
      </c>
      <c r="B701" s="5">
        <f>TITRES_STAT!D704</f>
        <v>16.231999999999999</v>
      </c>
      <c r="C701" s="2">
        <f t="shared" si="77"/>
        <v>0</v>
      </c>
      <c r="D701" s="2">
        <f t="shared" si="78"/>
        <v>16.231999999999999</v>
      </c>
      <c r="E701" s="2">
        <f t="shared" si="80"/>
        <v>16.075499999999998</v>
      </c>
      <c r="F701" s="2">
        <f t="shared" si="81"/>
        <v>16.137699999999995</v>
      </c>
      <c r="G701" s="2">
        <f t="shared" si="83"/>
        <v>16.503459999999986</v>
      </c>
      <c r="H701" s="2">
        <f t="shared" si="79"/>
        <v>17.053019999999982</v>
      </c>
      <c r="I701" s="2">
        <f t="array" ref="I701">SUMPRODUCT(B685:B704, (ROW(B685:B704)-ROW(B685)+1)) / (20*21/2)</f>
        <v>16.139009523809523</v>
      </c>
      <c r="J701" s="2">
        <f t="shared" si="82"/>
        <v>16.177506164566687</v>
      </c>
      <c r="K701" s="2">
        <f t="shared" si="84"/>
        <v>16.407611996493458</v>
      </c>
    </row>
    <row r="702" spans="1:11" ht="13.5" x14ac:dyDescent="0.25">
      <c r="A702" s="3">
        <f>TITRES_STAT!B705</f>
        <v>43026</v>
      </c>
      <c r="B702" s="5">
        <f>TITRES_STAT!D705</f>
        <v>16.231999999999999</v>
      </c>
      <c r="C702" s="2">
        <f t="shared" si="77"/>
        <v>0</v>
      </c>
      <c r="D702" s="2">
        <f t="shared" si="78"/>
        <v>16.231999999999999</v>
      </c>
      <c r="E702" s="2">
        <f t="shared" si="80"/>
        <v>16.105799999999999</v>
      </c>
      <c r="F702" s="2">
        <f t="shared" si="81"/>
        <v>16.137699999999995</v>
      </c>
      <c r="G702" s="2">
        <f t="shared" si="83"/>
        <v>16.480459999999987</v>
      </c>
      <c r="H702" s="2">
        <f t="shared" si="79"/>
        <v>17.048294999999982</v>
      </c>
      <c r="I702" s="2">
        <f t="array" ref="I702">SUMPRODUCT(B686:B705, (ROW(B686:B705)-ROW(B686)+1)) / (20*21/2)</f>
        <v>16.148666666666667</v>
      </c>
      <c r="J702" s="2">
        <f t="shared" si="82"/>
        <v>16.182696053655576</v>
      </c>
      <c r="K702" s="2">
        <f t="shared" si="84"/>
        <v>16.400725251532933</v>
      </c>
    </row>
    <row r="703" spans="1:11" ht="13.5" x14ac:dyDescent="0.25">
      <c r="A703" s="3">
        <f>TITRES_STAT!B706</f>
        <v>43027</v>
      </c>
      <c r="B703" s="5">
        <f>TITRES_STAT!D706</f>
        <v>16.231999999999999</v>
      </c>
      <c r="C703" s="2">
        <f t="shared" si="77"/>
        <v>0</v>
      </c>
      <c r="D703" s="2">
        <f t="shared" si="78"/>
        <v>16.231999999999999</v>
      </c>
      <c r="E703" s="2">
        <f t="shared" si="80"/>
        <v>16.136099999999999</v>
      </c>
      <c r="F703" s="2">
        <f t="shared" si="81"/>
        <v>16.134149999999995</v>
      </c>
      <c r="G703" s="2">
        <f t="shared" si="83"/>
        <v>16.457459999999983</v>
      </c>
      <c r="H703" s="2">
        <f t="shared" si="79"/>
        <v>17.043569999999981</v>
      </c>
      <c r="I703" s="2">
        <f t="array" ref="I703">SUMPRODUCT(B687:B706, (ROW(B687:B706)-ROW(B687)+1)) / (20*21/2)</f>
        <v>16.158661904761903</v>
      </c>
      <c r="J703" s="2">
        <f t="shared" si="82"/>
        <v>16.18739166759314</v>
      </c>
      <c r="K703" s="2">
        <f t="shared" si="84"/>
        <v>16.394108575002232</v>
      </c>
    </row>
    <row r="704" spans="1:11" ht="13.5" x14ac:dyDescent="0.25">
      <c r="A704" s="3">
        <f>TITRES_STAT!B707</f>
        <v>43028</v>
      </c>
      <c r="B704" s="5">
        <f>TITRES_STAT!D707</f>
        <v>16.231999999999999</v>
      </c>
      <c r="C704" s="2">
        <f t="shared" si="77"/>
        <v>0</v>
      </c>
      <c r="D704" s="2">
        <f t="shared" si="78"/>
        <v>16.231999999999999</v>
      </c>
      <c r="E704" s="2">
        <f t="shared" si="80"/>
        <v>16.166399999999999</v>
      </c>
      <c r="F704" s="2">
        <f t="shared" si="81"/>
        <v>16.130599999999994</v>
      </c>
      <c r="G704" s="2">
        <f t="shared" si="83"/>
        <v>16.434459999999987</v>
      </c>
      <c r="H704" s="2">
        <f t="shared" si="79"/>
        <v>17.038844999999984</v>
      </c>
      <c r="I704" s="2">
        <f t="array" ref="I704">SUMPRODUCT(B688:B707, (ROW(B688:B707)-ROW(B688)+1)) / (20*21/2)</f>
        <v>16.122109523809524</v>
      </c>
      <c r="J704" s="2">
        <f t="shared" si="82"/>
        <v>16.191640080203317</v>
      </c>
      <c r="K704" s="2">
        <f t="shared" si="84"/>
        <v>16.387751375982539</v>
      </c>
    </row>
    <row r="705" spans="1:11" ht="13.5" x14ac:dyDescent="0.25">
      <c r="A705" s="3">
        <f>TITRES_STAT!B708</f>
        <v>43031</v>
      </c>
      <c r="B705" s="5">
        <f>TITRES_STAT!D708</f>
        <v>16.231999999999999</v>
      </c>
      <c r="C705" s="2">
        <f t="shared" si="77"/>
        <v>0</v>
      </c>
      <c r="D705" s="2">
        <f t="shared" si="78"/>
        <v>16.231999999999999</v>
      </c>
      <c r="E705" s="2">
        <f t="shared" si="80"/>
        <v>16.1967</v>
      </c>
      <c r="F705" s="2">
        <f t="shared" si="81"/>
        <v>16.127049999999997</v>
      </c>
      <c r="G705" s="2">
        <f t="shared" si="83"/>
        <v>16.411459999999984</v>
      </c>
      <c r="H705" s="2">
        <f t="shared" si="79"/>
        <v>17.034154999999984</v>
      </c>
      <c r="I705" s="2">
        <f t="array" ref="I705">SUMPRODUCT(B689:B708, (ROW(B689:B708)-ROW(B689)+1)) / (20*21/2)</f>
        <v>16.087709523809526</v>
      </c>
      <c r="J705" s="2">
        <f t="shared" si="82"/>
        <v>16.195483882088716</v>
      </c>
      <c r="K705" s="2">
        <f t="shared" si="84"/>
        <v>16.381643478885184</v>
      </c>
    </row>
    <row r="706" spans="1:11" ht="13.5" x14ac:dyDescent="0.25">
      <c r="A706" s="3">
        <f>TITRES_STAT!B709</f>
        <v>43032</v>
      </c>
      <c r="B706" s="5">
        <f>TITRES_STAT!D709</f>
        <v>16.231999999999999</v>
      </c>
      <c r="C706" s="2">
        <f t="shared" si="77"/>
        <v>0</v>
      </c>
      <c r="D706" s="2">
        <f t="shared" si="78"/>
        <v>16.231999999999999</v>
      </c>
      <c r="E706" s="2">
        <f t="shared" si="80"/>
        <v>16.231999999999999</v>
      </c>
      <c r="F706" s="2">
        <f t="shared" si="81"/>
        <v>16.128799999999995</v>
      </c>
      <c r="G706" s="2">
        <f t="shared" si="83"/>
        <v>16.397339999999986</v>
      </c>
      <c r="H706" s="2">
        <f t="shared" si="79"/>
        <v>17.029464999999988</v>
      </c>
      <c r="I706" s="2">
        <f t="array" ref="I706">SUMPRODUCT(B690:B709, (ROW(B690:B709)-ROW(B690)+1)) / (20*21/2)</f>
        <v>16.057747619047618</v>
      </c>
      <c r="J706" s="2">
        <f t="shared" si="82"/>
        <v>16.198961607604076</v>
      </c>
      <c r="K706" s="2">
        <f t="shared" si="84"/>
        <v>16.375775107164198</v>
      </c>
    </row>
    <row r="707" spans="1:11" ht="13.5" x14ac:dyDescent="0.25">
      <c r="A707" s="3">
        <f>TITRES_STAT!B710</f>
        <v>43033</v>
      </c>
      <c r="B707" s="5">
        <f>TITRES_STAT!D710</f>
        <v>15.744999999999999</v>
      </c>
      <c r="C707" s="2">
        <f t="shared" si="77"/>
        <v>-0.4870000000000001</v>
      </c>
      <c r="D707" s="2">
        <f t="shared" si="78"/>
        <v>16.134599999999999</v>
      </c>
      <c r="E707" s="2">
        <f t="shared" si="80"/>
        <v>16.183299999999999</v>
      </c>
      <c r="F707" s="2">
        <f t="shared" si="81"/>
        <v>16.106199999999994</v>
      </c>
      <c r="G707" s="2">
        <f t="shared" si="83"/>
        <v>16.373479999999986</v>
      </c>
      <c r="H707" s="2">
        <f t="shared" si="79"/>
        <v>17.022339999999989</v>
      </c>
      <c r="I707" s="2">
        <f t="array" ref="I707">SUMPRODUCT(B691:B710, (ROW(B691:B710)-ROW(B691)+1)) / (20*21/2)</f>
        <v>16.068376190476187</v>
      </c>
      <c r="J707" s="2">
        <f t="shared" si="82"/>
        <v>16.15572716878464</v>
      </c>
      <c r="K707" s="2">
        <f t="shared" si="84"/>
        <v>16.351038828451877</v>
      </c>
    </row>
    <row r="708" spans="1:11" ht="13.5" x14ac:dyDescent="0.25">
      <c r="A708" s="3">
        <f>TITRES_STAT!B711</f>
        <v>43034</v>
      </c>
      <c r="B708" s="5">
        <f>TITRES_STAT!D711</f>
        <v>15.744999999999999</v>
      </c>
      <c r="C708" s="2">
        <f t="shared" ref="C708:C771" si="85">B708-B707</f>
        <v>0</v>
      </c>
      <c r="D708" s="2">
        <f t="shared" si="78"/>
        <v>16.037200000000002</v>
      </c>
      <c r="E708" s="2">
        <f t="shared" si="80"/>
        <v>16.134599999999999</v>
      </c>
      <c r="F708" s="2">
        <f t="shared" si="81"/>
        <v>16.0596</v>
      </c>
      <c r="G708" s="2">
        <f t="shared" si="83"/>
        <v>16.349619999999987</v>
      </c>
      <c r="H708" s="2">
        <f t="shared" si="79"/>
        <v>17.01517999999999</v>
      </c>
      <c r="I708" s="2">
        <f t="array" ref="I708">SUMPRODUCT(B692:B711, (ROW(B692:B711)-ROW(B692)+1)) / (20*21/2)</f>
        <v>16.077895238095238</v>
      </c>
      <c r="J708" s="2">
        <f t="shared" si="82"/>
        <v>16.116610295567053</v>
      </c>
      <c r="K708" s="2">
        <f t="shared" si="84"/>
        <v>16.327272599885138</v>
      </c>
    </row>
    <row r="709" spans="1:11" ht="13.5" x14ac:dyDescent="0.25">
      <c r="A709" s="3">
        <f>TITRES_STAT!B712</f>
        <v>43035</v>
      </c>
      <c r="B709" s="5">
        <f>TITRES_STAT!D712</f>
        <v>15.744999999999999</v>
      </c>
      <c r="C709" s="2">
        <f t="shared" si="85"/>
        <v>0</v>
      </c>
      <c r="D709" s="2">
        <f t="shared" si="78"/>
        <v>15.9398</v>
      </c>
      <c r="E709" s="2">
        <f t="shared" si="80"/>
        <v>16.085900000000002</v>
      </c>
      <c r="F709" s="2">
        <f t="shared" si="81"/>
        <v>16.050400000000003</v>
      </c>
      <c r="G709" s="2">
        <f t="shared" si="83"/>
        <v>16.325759999999988</v>
      </c>
      <c r="H709" s="2">
        <f t="shared" si="79"/>
        <v>17.008019999999991</v>
      </c>
      <c r="I709" s="2">
        <f t="array" ref="I709">SUMPRODUCT(B693:B712, (ROW(B693:B712)-ROW(B693)+1)) / (20*21/2)</f>
        <v>16.092971428571428</v>
      </c>
      <c r="J709" s="2">
        <f t="shared" si="82"/>
        <v>16.081218838846382</v>
      </c>
      <c r="K709" s="2">
        <f t="shared" si="84"/>
        <v>16.304438380281802</v>
      </c>
    </row>
    <row r="710" spans="1:11" ht="13.5" x14ac:dyDescent="0.25">
      <c r="A710" s="3">
        <f>TITRES_STAT!B713</f>
        <v>43038</v>
      </c>
      <c r="B710" s="5">
        <f>TITRES_STAT!D713</f>
        <v>16.161999999999999</v>
      </c>
      <c r="C710" s="2">
        <f t="shared" si="85"/>
        <v>0.41699999999999982</v>
      </c>
      <c r="D710" s="2">
        <f t="shared" ref="D710:D773" si="86">AVERAGE(B706:B710)</f>
        <v>15.925799999999999</v>
      </c>
      <c r="E710" s="2">
        <f t="shared" si="80"/>
        <v>16.078900000000001</v>
      </c>
      <c r="F710" s="2">
        <f t="shared" si="81"/>
        <v>16.062049999999999</v>
      </c>
      <c r="G710" s="2">
        <f t="shared" si="83"/>
        <v>16.310239999999986</v>
      </c>
      <c r="H710" s="2">
        <f t="shared" si="79"/>
        <v>17.00294499999999</v>
      </c>
      <c r="I710" s="2">
        <f t="array" ref="I710">SUMPRODUCT(B694:B713, (ROW(B694:B713)-ROW(B694)+1)) / (20*21/2)</f>
        <v>16.106604761904762</v>
      </c>
      <c r="J710" s="2">
        <f t="shared" si="82"/>
        <v>16.088912282765776</v>
      </c>
      <c r="K710" s="2">
        <f t="shared" si="84"/>
        <v>16.298852561447223</v>
      </c>
    </row>
    <row r="711" spans="1:11" ht="13.5" x14ac:dyDescent="0.25">
      <c r="A711" s="3">
        <f>TITRES_STAT!B714</f>
        <v>43039</v>
      </c>
      <c r="B711" s="5">
        <f>TITRES_STAT!D714</f>
        <v>16.161999999999999</v>
      </c>
      <c r="C711" s="2">
        <f t="shared" si="85"/>
        <v>0</v>
      </c>
      <c r="D711" s="2">
        <f t="shared" si="86"/>
        <v>15.911799999999999</v>
      </c>
      <c r="E711" s="2">
        <f t="shared" si="80"/>
        <v>16.071900000000003</v>
      </c>
      <c r="F711" s="2">
        <f t="shared" si="81"/>
        <v>16.073699999999995</v>
      </c>
      <c r="G711" s="2">
        <f t="shared" si="83"/>
        <v>16.294719999999991</v>
      </c>
      <c r="H711" s="2">
        <f t="shared" si="79"/>
        <v>16.997869999999988</v>
      </c>
      <c r="I711" s="2">
        <f t="array" ref="I711">SUMPRODUCT(B695:B714, (ROW(B695:B714)-ROW(B695)+1)) / (20*21/2)</f>
        <v>16.118795238095238</v>
      </c>
      <c r="J711" s="2">
        <f t="shared" si="82"/>
        <v>16.095873017740463</v>
      </c>
      <c r="K711" s="2">
        <f t="shared" si="84"/>
        <v>16.293485794331644</v>
      </c>
    </row>
    <row r="712" spans="1:11" ht="13.5" x14ac:dyDescent="0.25">
      <c r="A712" s="3">
        <f>TITRES_STAT!B715</f>
        <v>43040</v>
      </c>
      <c r="B712" s="5">
        <f>TITRES_STAT!D715</f>
        <v>16.231999999999999</v>
      </c>
      <c r="C712" s="2">
        <f t="shared" si="85"/>
        <v>7.0000000000000284E-2</v>
      </c>
      <c r="D712" s="2">
        <f t="shared" si="86"/>
        <v>16.0092</v>
      </c>
      <c r="E712" s="2">
        <f t="shared" si="80"/>
        <v>16.071900000000003</v>
      </c>
      <c r="F712" s="2">
        <f t="shared" si="81"/>
        <v>16.088849999999997</v>
      </c>
      <c r="G712" s="2">
        <f t="shared" si="83"/>
        <v>16.280599999999989</v>
      </c>
      <c r="H712" s="2">
        <f t="shared" si="79"/>
        <v>16.993144999999991</v>
      </c>
      <c r="I712" s="2">
        <f t="array" ref="I712">SUMPRODUCT(B696:B715, (ROW(B696:B715)-ROW(B696)+1)) / (20*21/2)</f>
        <v>16.129542857142855</v>
      </c>
      <c r="J712" s="2">
        <f t="shared" si="82"/>
        <v>16.108837492241371</v>
      </c>
      <c r="K712" s="2">
        <f t="shared" si="84"/>
        <v>16.291074586710796</v>
      </c>
    </row>
    <row r="713" spans="1:11" ht="13.5" x14ac:dyDescent="0.25">
      <c r="A713" s="3">
        <f>TITRES_STAT!B716</f>
        <v>43041</v>
      </c>
      <c r="B713" s="5">
        <f>TITRES_STAT!D716</f>
        <v>16.231999999999999</v>
      </c>
      <c r="C713" s="2">
        <f t="shared" si="85"/>
        <v>0</v>
      </c>
      <c r="D713" s="2">
        <f t="shared" si="86"/>
        <v>16.106599999999997</v>
      </c>
      <c r="E713" s="2">
        <f t="shared" si="80"/>
        <v>16.071900000000003</v>
      </c>
      <c r="F713" s="2">
        <f t="shared" si="81"/>
        <v>16.103999999999996</v>
      </c>
      <c r="G713" s="2">
        <f t="shared" si="83"/>
        <v>16.266479999999991</v>
      </c>
      <c r="H713" s="2">
        <f t="shared" si="79"/>
        <v>16.988419999999991</v>
      </c>
      <c r="I713" s="2">
        <f t="array" ref="I713">SUMPRODUCT(B697:B716, (ROW(B697:B716)-ROW(B697)+1)) / (20*21/2)</f>
        <v>16.138847619047617</v>
      </c>
      <c r="J713" s="2">
        <f t="shared" si="82"/>
        <v>16.120567254885049</v>
      </c>
      <c r="K713" s="2">
        <f t="shared" si="84"/>
        <v>16.28875793625155</v>
      </c>
    </row>
    <row r="714" spans="1:11" ht="13.5" x14ac:dyDescent="0.25">
      <c r="A714" s="3">
        <f>TITRES_STAT!B717</f>
        <v>43042</v>
      </c>
      <c r="B714" s="5">
        <f>TITRES_STAT!D717</f>
        <v>16.231999999999999</v>
      </c>
      <c r="C714" s="2">
        <f t="shared" si="85"/>
        <v>0</v>
      </c>
      <c r="D714" s="2">
        <f t="shared" si="86"/>
        <v>16.204000000000001</v>
      </c>
      <c r="E714" s="2">
        <f t="shared" si="80"/>
        <v>16.071899999999999</v>
      </c>
      <c r="F714" s="2">
        <f t="shared" si="81"/>
        <v>16.119149999999998</v>
      </c>
      <c r="G714" s="2">
        <f t="shared" si="83"/>
        <v>16.252359999999989</v>
      </c>
      <c r="H714" s="2">
        <f t="shared" ref="H714:H777" si="87">AVERAGE(B515:B714)</f>
        <v>16.98369499999999</v>
      </c>
      <c r="I714" s="2">
        <f t="array" ref="I714">SUMPRODUCT(B698:B717, (ROW(B698:B717)-ROW(B698)+1)) / (20*21/2)</f>
        <v>16.146471428571427</v>
      </c>
      <c r="J714" s="2">
        <f t="shared" si="82"/>
        <v>16.131179897276951</v>
      </c>
      <c r="K714" s="2">
        <f t="shared" si="84"/>
        <v>16.286532134829923</v>
      </c>
    </row>
    <row r="715" spans="1:11" ht="13.5" x14ac:dyDescent="0.25">
      <c r="A715" s="3">
        <f>TITRES_STAT!B718</f>
        <v>43045</v>
      </c>
      <c r="B715" s="5">
        <f>TITRES_STAT!D718</f>
        <v>16.231999999999999</v>
      </c>
      <c r="C715" s="2">
        <f t="shared" si="85"/>
        <v>0</v>
      </c>
      <c r="D715" s="2">
        <f t="shared" si="86"/>
        <v>16.218</v>
      </c>
      <c r="E715" s="2">
        <f t="shared" si="80"/>
        <v>16.071899999999999</v>
      </c>
      <c r="F715" s="2">
        <f t="shared" si="81"/>
        <v>16.134299999999996</v>
      </c>
      <c r="G715" s="2">
        <f t="shared" si="83"/>
        <v>16.23823999999999</v>
      </c>
      <c r="H715" s="2">
        <f t="shared" si="87"/>
        <v>16.97886999999999</v>
      </c>
      <c r="I715" s="2">
        <f t="array" ref="I715">SUMPRODUCT(B699:B718, (ROW(B699:B718)-ROW(B699)+1)) / (20*21/2)</f>
        <v>16.086857142857141</v>
      </c>
      <c r="J715" s="2">
        <f t="shared" si="82"/>
        <v>16.140781811822002</v>
      </c>
      <c r="K715" s="2">
        <f t="shared" si="84"/>
        <v>16.284393619738555</v>
      </c>
    </row>
    <row r="716" spans="1:11" ht="13.5" x14ac:dyDescent="0.25">
      <c r="A716" s="3">
        <f>TITRES_STAT!B719</f>
        <v>43046</v>
      </c>
      <c r="B716" s="5">
        <f>TITRES_STAT!D719</f>
        <v>16.231999999999999</v>
      </c>
      <c r="C716" s="2">
        <f t="shared" si="85"/>
        <v>0</v>
      </c>
      <c r="D716" s="2">
        <f t="shared" si="86"/>
        <v>16.231999999999999</v>
      </c>
      <c r="E716" s="2">
        <f t="shared" ref="E716:E779" si="88">AVERAGE(B707:B716)</f>
        <v>16.071899999999999</v>
      </c>
      <c r="F716" s="2">
        <f t="shared" si="81"/>
        <v>16.151949999999992</v>
      </c>
      <c r="G716" s="2">
        <f t="shared" si="83"/>
        <v>16.224119999999989</v>
      </c>
      <c r="H716" s="2">
        <f t="shared" si="87"/>
        <v>16.97404499999999</v>
      </c>
      <c r="I716" s="2">
        <f t="array" ref="I716">SUMPRODUCT(B700:B719, (ROW(B700:B719)-ROW(B700)+1)) / (20*21/2)</f>
        <v>16.030604761904762</v>
      </c>
      <c r="J716" s="2">
        <f t="shared" si="82"/>
        <v>16.149469258315143</v>
      </c>
      <c r="K716" s="2">
        <f t="shared" si="84"/>
        <v>16.282338967984103</v>
      </c>
    </row>
    <row r="717" spans="1:11" ht="13.5" x14ac:dyDescent="0.25">
      <c r="A717" s="3">
        <f>TITRES_STAT!B720</f>
        <v>43047</v>
      </c>
      <c r="B717" s="5">
        <f>TITRES_STAT!D720</f>
        <v>16.231999999999999</v>
      </c>
      <c r="C717" s="2">
        <f t="shared" si="85"/>
        <v>0</v>
      </c>
      <c r="D717" s="2">
        <f t="shared" si="86"/>
        <v>16.231999999999999</v>
      </c>
      <c r="E717" s="2">
        <f t="shared" si="88"/>
        <v>16.1206</v>
      </c>
      <c r="F717" s="2">
        <f t="shared" si="81"/>
        <v>16.151949999999992</v>
      </c>
      <c r="G717" s="2">
        <f t="shared" si="83"/>
        <v>16.20999999999999</v>
      </c>
      <c r="H717" s="2">
        <f t="shared" si="87"/>
        <v>16.969219999999993</v>
      </c>
      <c r="I717" s="2">
        <f t="array" ref="I717">SUMPRODUCT(B701:B720, (ROW(B701:B720)-ROW(B701)+1)) / (20*21/2)</f>
        <v>15.937428571428573</v>
      </c>
      <c r="J717" s="2">
        <f t="shared" si="82"/>
        <v>16.157329328951796</v>
      </c>
      <c r="K717" s="2">
        <f t="shared" si="84"/>
        <v>16.280364890808258</v>
      </c>
    </row>
    <row r="718" spans="1:11" ht="13.5" x14ac:dyDescent="0.25">
      <c r="A718" s="3">
        <f>TITRES_STAT!B721</f>
        <v>43048</v>
      </c>
      <c r="B718" s="5">
        <f>TITRES_STAT!D721</f>
        <v>15.526</v>
      </c>
      <c r="C718" s="2">
        <f t="shared" si="85"/>
        <v>-0.70599999999999952</v>
      </c>
      <c r="D718" s="2">
        <f t="shared" si="86"/>
        <v>16.090799999999998</v>
      </c>
      <c r="E718" s="2">
        <f t="shared" si="88"/>
        <v>16.098700000000001</v>
      </c>
      <c r="F718" s="2">
        <f t="shared" si="81"/>
        <v>16.116649999999996</v>
      </c>
      <c r="G718" s="2">
        <f t="shared" si="83"/>
        <v>16.181759999999986</v>
      </c>
      <c r="H718" s="2">
        <f t="shared" si="87"/>
        <v>16.960864999999991</v>
      </c>
      <c r="I718" s="2">
        <f t="array" ref="I718">SUMPRODUCT(B702:B721, (ROW(B702:B721)-ROW(B702)+1)) / (20*21/2)</f>
        <v>15.889914285714283</v>
      </c>
      <c r="J718" s="2">
        <f t="shared" si="82"/>
        <v>16.097202726194482</v>
      </c>
      <c r="K718" s="2">
        <f t="shared" si="84"/>
        <v>16.250781953913815</v>
      </c>
    </row>
    <row r="719" spans="1:11" ht="13.5" x14ac:dyDescent="0.25">
      <c r="A719" s="3">
        <f>TITRES_STAT!B722</f>
        <v>43049</v>
      </c>
      <c r="B719" s="5">
        <f>TITRES_STAT!D722</f>
        <v>15.526</v>
      </c>
      <c r="C719" s="2">
        <f t="shared" si="85"/>
        <v>0</v>
      </c>
      <c r="D719" s="2">
        <f t="shared" si="86"/>
        <v>15.949599999999998</v>
      </c>
      <c r="E719" s="2">
        <f t="shared" si="88"/>
        <v>16.076800000000002</v>
      </c>
      <c r="F719" s="2">
        <f t="shared" si="81"/>
        <v>16.081349999999997</v>
      </c>
      <c r="G719" s="2">
        <f t="shared" si="83"/>
        <v>16.153519999999986</v>
      </c>
      <c r="H719" s="2">
        <f t="shared" si="87"/>
        <v>16.95250999999999</v>
      </c>
      <c r="I719" s="2">
        <f t="array" ref="I719">SUMPRODUCT(B703:B722, (ROW(B703:B722)-ROW(B703)+1)) / (20*21/2)</f>
        <v>15.845761904761906</v>
      </c>
      <c r="J719" s="2">
        <f t="shared" si="82"/>
        <v>16.04280246655691</v>
      </c>
      <c r="K719" s="2">
        <f t="shared" si="84"/>
        <v>16.222359132191706</v>
      </c>
    </row>
    <row r="720" spans="1:11" ht="13.5" x14ac:dyDescent="0.25">
      <c r="A720" s="3">
        <f>TITRES_STAT!B723</f>
        <v>43052</v>
      </c>
      <c r="B720" s="5">
        <f>TITRES_STAT!D723</f>
        <v>15.103</v>
      </c>
      <c r="C720" s="2">
        <f t="shared" si="85"/>
        <v>-0.42300000000000004</v>
      </c>
      <c r="D720" s="2">
        <f t="shared" si="86"/>
        <v>15.723799999999997</v>
      </c>
      <c r="E720" s="2">
        <f t="shared" si="88"/>
        <v>15.970900000000004</v>
      </c>
      <c r="F720" s="2">
        <f t="shared" si="81"/>
        <v>16.024899999999999</v>
      </c>
      <c r="G720" s="2">
        <f t="shared" si="83"/>
        <v>16.116819999999986</v>
      </c>
      <c r="H720" s="2">
        <f t="shared" si="87"/>
        <v>16.942039999999992</v>
      </c>
      <c r="I720" s="2">
        <f t="array" ref="I720">SUMPRODUCT(B704:B723, (ROW(B704:B723)-ROW(B704)+1)) / (20*21/2)</f>
        <v>15.804971428571427</v>
      </c>
      <c r="J720" s="2">
        <f t="shared" si="82"/>
        <v>15.953297469741965</v>
      </c>
      <c r="K720" s="2">
        <f t="shared" si="84"/>
        <v>16.178462695635169</v>
      </c>
    </row>
    <row r="721" spans="1:11" ht="13.5" x14ac:dyDescent="0.25">
      <c r="A721" s="3">
        <f>TITRES_STAT!B724</f>
        <v>43053</v>
      </c>
      <c r="B721" s="5">
        <f>TITRES_STAT!D724</f>
        <v>15.526</v>
      </c>
      <c r="C721" s="2">
        <f t="shared" si="85"/>
        <v>0.42300000000000004</v>
      </c>
      <c r="D721" s="2">
        <f t="shared" si="86"/>
        <v>15.582599999999999</v>
      </c>
      <c r="E721" s="2">
        <f t="shared" si="88"/>
        <v>15.907300000000001</v>
      </c>
      <c r="F721" s="2">
        <f t="shared" si="81"/>
        <v>15.989600000000001</v>
      </c>
      <c r="G721" s="2">
        <f t="shared" si="83"/>
        <v>16.098739999999985</v>
      </c>
      <c r="H721" s="2">
        <f t="shared" si="87"/>
        <v>16.93368499999999</v>
      </c>
      <c r="I721" s="2">
        <f t="array" ref="I721">SUMPRODUCT(B705:B724, (ROW(B705:B724)-ROW(B705)+1)) / (20*21/2)</f>
        <v>15.767542857142855</v>
      </c>
      <c r="J721" s="2">
        <f t="shared" si="82"/>
        <v>15.912602472623684</v>
      </c>
      <c r="K721" s="2">
        <f t="shared" si="84"/>
        <v>16.152875923257319</v>
      </c>
    </row>
    <row r="722" spans="1:11" ht="13.5" x14ac:dyDescent="0.25">
      <c r="A722" s="3">
        <f>TITRES_STAT!B725</f>
        <v>43054</v>
      </c>
      <c r="B722" s="5">
        <f>TITRES_STAT!D725</f>
        <v>15.526</v>
      </c>
      <c r="C722" s="2">
        <f t="shared" si="85"/>
        <v>0</v>
      </c>
      <c r="D722" s="2">
        <f t="shared" si="86"/>
        <v>15.441399999999998</v>
      </c>
      <c r="E722" s="2">
        <f t="shared" si="88"/>
        <v>15.836699999999999</v>
      </c>
      <c r="F722" s="2">
        <f t="shared" si="81"/>
        <v>15.954300000000003</v>
      </c>
      <c r="G722" s="2">
        <f t="shared" si="83"/>
        <v>16.083199999999987</v>
      </c>
      <c r="H722" s="2">
        <f t="shared" si="87"/>
        <v>16.925329999999988</v>
      </c>
      <c r="I722" s="2">
        <f t="array" ref="I722">SUMPRODUCT(B706:B725, (ROW(B706:B725)-ROW(B706)+1)) / (20*21/2)</f>
        <v>15.733476190476189</v>
      </c>
      <c r="J722" s="2">
        <f t="shared" si="82"/>
        <v>15.875783189516667</v>
      </c>
      <c r="K722" s="2">
        <f t="shared" si="84"/>
        <v>16.128292553717817</v>
      </c>
    </row>
    <row r="723" spans="1:11" ht="13.5" x14ac:dyDescent="0.25">
      <c r="A723" s="3">
        <f>TITRES_STAT!B726</f>
        <v>43055</v>
      </c>
      <c r="B723" s="5">
        <f>TITRES_STAT!D726</f>
        <v>15.526</v>
      </c>
      <c r="C723" s="2">
        <f t="shared" si="85"/>
        <v>0</v>
      </c>
      <c r="D723" s="2">
        <f t="shared" si="86"/>
        <v>15.441399999999998</v>
      </c>
      <c r="E723" s="2">
        <f t="shared" si="88"/>
        <v>15.7661</v>
      </c>
      <c r="F723" s="2">
        <f t="shared" si="81"/>
        <v>15.919000000000002</v>
      </c>
      <c r="G723" s="2">
        <f t="shared" si="83"/>
        <v>16.069079999999982</v>
      </c>
      <c r="H723" s="2">
        <f t="shared" si="87"/>
        <v>16.91697499999999</v>
      </c>
      <c r="I723" s="2">
        <f t="array" ref="I723">SUMPRODUCT(B707:B726, (ROW(B707:B726)-ROW(B707)+1)) / (20*21/2)</f>
        <v>15.702771428571427</v>
      </c>
      <c r="J723" s="2">
        <f t="shared" si="82"/>
        <v>15.842470504800795</v>
      </c>
      <c r="K723" s="2">
        <f t="shared" si="84"/>
        <v>16.104673237885745</v>
      </c>
    </row>
    <row r="724" spans="1:11" ht="13.5" x14ac:dyDescent="0.25">
      <c r="A724" s="3">
        <f>TITRES_STAT!B727</f>
        <v>43056</v>
      </c>
      <c r="B724" s="5">
        <f>TITRES_STAT!D727</f>
        <v>15.526</v>
      </c>
      <c r="C724" s="2">
        <f t="shared" si="85"/>
        <v>0</v>
      </c>
      <c r="D724" s="2">
        <f t="shared" si="86"/>
        <v>15.441399999999998</v>
      </c>
      <c r="E724" s="2">
        <f t="shared" si="88"/>
        <v>15.695499999999999</v>
      </c>
      <c r="F724" s="2">
        <f t="shared" ref="F724:F787" si="89">AVERAGE(B705:B724)</f>
        <v>15.883700000000001</v>
      </c>
      <c r="G724" s="2">
        <f t="shared" si="83"/>
        <v>16.054959999999983</v>
      </c>
      <c r="H724" s="2">
        <f t="shared" si="87"/>
        <v>16.908619999999988</v>
      </c>
      <c r="I724" s="2">
        <f t="array" ref="I724">SUMPRODUCT(B708:B727, (ROW(B708:B727)-ROW(B708)+1)) / (20*21/2)</f>
        <v>15.675428571428572</v>
      </c>
      <c r="J724" s="2">
        <f t="shared" si="82"/>
        <v>15.81233045672453</v>
      </c>
      <c r="K724" s="2">
        <f t="shared" si="84"/>
        <v>16.081980169733363</v>
      </c>
    </row>
    <row r="725" spans="1:11" ht="13.5" x14ac:dyDescent="0.25">
      <c r="A725" s="3">
        <f>TITRES_STAT!B728</f>
        <v>43059</v>
      </c>
      <c r="B725" s="5">
        <f>TITRES_STAT!D728</f>
        <v>15.526</v>
      </c>
      <c r="C725" s="2">
        <f t="shared" si="85"/>
        <v>0</v>
      </c>
      <c r="D725" s="2">
        <f t="shared" si="86"/>
        <v>15.526</v>
      </c>
      <c r="E725" s="2">
        <f t="shared" si="88"/>
        <v>15.6249</v>
      </c>
      <c r="F725" s="2">
        <f t="shared" si="89"/>
        <v>15.848400000000003</v>
      </c>
      <c r="G725" s="2">
        <f t="shared" si="83"/>
        <v>16.040839999999982</v>
      </c>
      <c r="H725" s="2">
        <f t="shared" si="87"/>
        <v>16.900264999999987</v>
      </c>
      <c r="I725" s="2">
        <f t="array" ref="I725">SUMPRODUCT(B709:B728, (ROW(B709:B728)-ROW(B709)+1)) / (20*21/2)</f>
        <v>15.608842857142857</v>
      </c>
      <c r="J725" s="2">
        <f t="shared" ref="J725:J788" si="90">$J$4*B725+J724*(1-$J$4)</f>
        <v>15.785060889417432</v>
      </c>
      <c r="K725" s="2">
        <f t="shared" si="84"/>
        <v>16.060177025822252</v>
      </c>
    </row>
    <row r="726" spans="1:11" ht="13.5" x14ac:dyDescent="0.25">
      <c r="A726" s="3">
        <f>TITRES_STAT!B729</f>
        <v>43060</v>
      </c>
      <c r="B726" s="5">
        <f>TITRES_STAT!D729</f>
        <v>15.526</v>
      </c>
      <c r="C726" s="2">
        <f t="shared" si="85"/>
        <v>0</v>
      </c>
      <c r="D726" s="2">
        <f t="shared" si="86"/>
        <v>15.526</v>
      </c>
      <c r="E726" s="2">
        <f t="shared" si="88"/>
        <v>15.554300000000001</v>
      </c>
      <c r="F726" s="2">
        <f t="shared" si="89"/>
        <v>15.813100000000002</v>
      </c>
      <c r="G726" s="2">
        <f t="shared" si="83"/>
        <v>16.026719999999983</v>
      </c>
      <c r="H726" s="2">
        <f t="shared" si="87"/>
        <v>16.891909999999989</v>
      </c>
      <c r="I726" s="2">
        <f t="array" ref="I726">SUMPRODUCT(B710:B729, (ROW(B710:B729)-ROW(B710)+1)) / (20*21/2)</f>
        <v>15.545314285714285</v>
      </c>
      <c r="J726" s="2">
        <f t="shared" si="90"/>
        <v>15.760388423758629</v>
      </c>
      <c r="K726" s="2">
        <f t="shared" si="84"/>
        <v>16.039228907162556</v>
      </c>
    </row>
    <row r="727" spans="1:11" ht="13.5" x14ac:dyDescent="0.25">
      <c r="A727" s="3">
        <f>TITRES_STAT!B730</f>
        <v>43061</v>
      </c>
      <c r="B727" s="5">
        <f>TITRES_STAT!D730</f>
        <v>15.526</v>
      </c>
      <c r="C727" s="2">
        <f t="shared" si="85"/>
        <v>0</v>
      </c>
      <c r="D727" s="2">
        <f t="shared" si="86"/>
        <v>15.526</v>
      </c>
      <c r="E727" s="2">
        <f t="shared" si="88"/>
        <v>15.483699999999999</v>
      </c>
      <c r="F727" s="2">
        <f t="shared" si="89"/>
        <v>15.802150000000003</v>
      </c>
      <c r="G727" s="2">
        <f t="shared" si="83"/>
        <v>16.012599999999981</v>
      </c>
      <c r="H727" s="2">
        <f t="shared" si="87"/>
        <v>16.883554999999987</v>
      </c>
      <c r="I727" s="2">
        <f t="array" ref="I727">SUMPRODUCT(B711:B730, (ROW(B711:B730)-ROW(B711)+1)) / (20*21/2)</f>
        <v>15.484842857142857</v>
      </c>
      <c r="J727" s="2">
        <f t="shared" si="90"/>
        <v>15.738065716733999</v>
      </c>
      <c r="K727" s="2">
        <f t="shared" si="84"/>
        <v>16.019102283352261</v>
      </c>
    </row>
    <row r="728" spans="1:11" ht="13.5" x14ac:dyDescent="0.25">
      <c r="A728" s="3">
        <f>TITRES_STAT!B731</f>
        <v>43062</v>
      </c>
      <c r="B728" s="5">
        <f>TITRES_STAT!D731</f>
        <v>15.103</v>
      </c>
      <c r="C728" s="2">
        <f t="shared" si="85"/>
        <v>-0.42300000000000004</v>
      </c>
      <c r="D728" s="2">
        <f t="shared" si="86"/>
        <v>15.441399999999998</v>
      </c>
      <c r="E728" s="2">
        <f t="shared" si="88"/>
        <v>15.441399999999998</v>
      </c>
      <c r="F728" s="2">
        <f t="shared" si="89"/>
        <v>15.770050000000003</v>
      </c>
      <c r="G728" s="2">
        <f t="shared" si="83"/>
        <v>15.990019999999982</v>
      </c>
      <c r="H728" s="2">
        <f t="shared" si="87"/>
        <v>16.871709999999986</v>
      </c>
      <c r="I728" s="2">
        <f t="array" ref="I728">SUMPRODUCT(B712:B731, (ROW(B712:B731)-ROW(B712)+1)) / (20*21/2)</f>
        <v>15.429414285714286</v>
      </c>
      <c r="J728" s="2">
        <f t="shared" si="90"/>
        <v>15.677583267521236</v>
      </c>
      <c r="K728" s="2">
        <f t="shared" si="84"/>
        <v>15.983176703612957</v>
      </c>
    </row>
    <row r="729" spans="1:11" ht="13.5" x14ac:dyDescent="0.25">
      <c r="A729" s="3">
        <f>TITRES_STAT!B732</f>
        <v>43063</v>
      </c>
      <c r="B729" s="5">
        <f>TITRES_STAT!D732</f>
        <v>15.103</v>
      </c>
      <c r="C729" s="2">
        <f t="shared" si="85"/>
        <v>0</v>
      </c>
      <c r="D729" s="2">
        <f t="shared" si="86"/>
        <v>15.356800000000002</v>
      </c>
      <c r="E729" s="2">
        <f t="shared" si="88"/>
        <v>15.399099999999999</v>
      </c>
      <c r="F729" s="2">
        <f t="shared" si="89"/>
        <v>15.737950000000007</v>
      </c>
      <c r="G729" s="2">
        <f t="shared" si="83"/>
        <v>15.967439999999979</v>
      </c>
      <c r="H729" s="2">
        <f t="shared" si="87"/>
        <v>16.859524999999987</v>
      </c>
      <c r="I729" s="2">
        <f t="array" ref="I729">SUMPRODUCT(B713:B732, (ROW(B713:B732)-ROW(B713)+1)) / (20*21/2)</f>
        <v>15.379028571428572</v>
      </c>
      <c r="J729" s="2">
        <f t="shared" si="90"/>
        <v>15.622861051566833</v>
      </c>
      <c r="K729" s="2">
        <f t="shared" si="84"/>
        <v>15.948659970137939</v>
      </c>
    </row>
    <row r="730" spans="1:11" ht="13.5" x14ac:dyDescent="0.25">
      <c r="A730" s="3">
        <f>TITRES_STAT!B733</f>
        <v>43066</v>
      </c>
      <c r="B730" s="5">
        <f>TITRES_STAT!D733</f>
        <v>15.103</v>
      </c>
      <c r="C730" s="2">
        <f t="shared" si="85"/>
        <v>0</v>
      </c>
      <c r="D730" s="2">
        <f t="shared" si="86"/>
        <v>15.272200000000002</v>
      </c>
      <c r="E730" s="2">
        <f t="shared" si="88"/>
        <v>15.399099999999999</v>
      </c>
      <c r="F730" s="2">
        <f t="shared" si="89"/>
        <v>15.685000000000006</v>
      </c>
      <c r="G730" s="2">
        <f t="shared" si="83"/>
        <v>15.944859999999979</v>
      </c>
      <c r="H730" s="2">
        <f t="shared" si="87"/>
        <v>16.84767999999999</v>
      </c>
      <c r="I730" s="2">
        <f t="array" ref="I730">SUMPRODUCT(B714:B733, (ROW(B714:B733)-ROW(B714)+1)) / (20*21/2)</f>
        <v>15.334019047619046</v>
      </c>
      <c r="J730" s="2">
        <f t="shared" si="90"/>
        <v>15.573350475227134</v>
      </c>
      <c r="K730" s="2">
        <f t="shared" si="84"/>
        <v>15.915496834054098</v>
      </c>
    </row>
    <row r="731" spans="1:11" ht="13.5" x14ac:dyDescent="0.25">
      <c r="A731" s="3">
        <f>TITRES_STAT!B734</f>
        <v>43067</v>
      </c>
      <c r="B731" s="5">
        <f>TITRES_STAT!D734</f>
        <v>15.103</v>
      </c>
      <c r="C731" s="2">
        <f t="shared" si="85"/>
        <v>0</v>
      </c>
      <c r="D731" s="2">
        <f t="shared" si="86"/>
        <v>15.1876</v>
      </c>
      <c r="E731" s="2">
        <f t="shared" si="88"/>
        <v>15.356799999999998</v>
      </c>
      <c r="F731" s="2">
        <f t="shared" si="89"/>
        <v>15.632050000000003</v>
      </c>
      <c r="G731" s="2">
        <f t="shared" si="83"/>
        <v>15.922279999999978</v>
      </c>
      <c r="H731" s="2">
        <f t="shared" si="87"/>
        <v>16.835834999999989</v>
      </c>
      <c r="I731" s="2">
        <f t="array" ref="I731">SUMPRODUCT(B715:B734, (ROW(B715:B734)-ROW(B715)+1)) / (20*21/2)</f>
        <v>15.294385714285712</v>
      </c>
      <c r="J731" s="2">
        <f t="shared" si="90"/>
        <v>15.528555191872169</v>
      </c>
      <c r="K731" s="2">
        <f t="shared" si="84"/>
        <v>15.883634213110801</v>
      </c>
    </row>
    <row r="732" spans="1:11" ht="13.5" x14ac:dyDescent="0.25">
      <c r="A732" s="3">
        <f>TITRES_STAT!B735</f>
        <v>43068</v>
      </c>
      <c r="B732" s="5">
        <f>TITRES_STAT!D735</f>
        <v>15.103</v>
      </c>
      <c r="C732" s="2">
        <f t="shared" si="85"/>
        <v>0</v>
      </c>
      <c r="D732" s="2">
        <f t="shared" si="86"/>
        <v>15.103</v>
      </c>
      <c r="E732" s="2">
        <f t="shared" si="88"/>
        <v>15.314499999999999</v>
      </c>
      <c r="F732" s="2">
        <f t="shared" si="89"/>
        <v>15.575600000000003</v>
      </c>
      <c r="G732" s="2">
        <f t="shared" si="83"/>
        <v>15.899699999999978</v>
      </c>
      <c r="H732" s="2">
        <f t="shared" si="87"/>
        <v>16.823989999999988</v>
      </c>
      <c r="I732" s="2">
        <f t="array" ref="I732">SUMPRODUCT(B716:B735, (ROW(B716:B735)-ROW(B716)+1)) / (20*21/2)</f>
        <v>15.300414285714286</v>
      </c>
      <c r="J732" s="2">
        <f t="shared" si="90"/>
        <v>15.48802612597958</v>
      </c>
      <c r="K732" s="2">
        <f t="shared" si="84"/>
        <v>15.8530211067143</v>
      </c>
    </row>
    <row r="733" spans="1:11" ht="13.5" x14ac:dyDescent="0.25">
      <c r="A733" s="3">
        <f>TITRES_STAT!B736</f>
        <v>43069</v>
      </c>
      <c r="B733" s="5">
        <f>TITRES_STAT!D736</f>
        <v>15.103</v>
      </c>
      <c r="C733" s="2">
        <f t="shared" si="85"/>
        <v>0</v>
      </c>
      <c r="D733" s="2">
        <f t="shared" si="86"/>
        <v>15.103</v>
      </c>
      <c r="E733" s="2">
        <f t="shared" si="88"/>
        <v>15.272199999999998</v>
      </c>
      <c r="F733" s="2">
        <f t="shared" si="89"/>
        <v>15.519150000000005</v>
      </c>
      <c r="G733" s="2">
        <f t="shared" si="83"/>
        <v>15.875699999999977</v>
      </c>
      <c r="H733" s="2">
        <f t="shared" si="87"/>
        <v>16.812114999999988</v>
      </c>
      <c r="I733" s="2">
        <f t="array" ref="I733">SUMPRODUCT(B717:B736, (ROW(B717:B736)-ROW(B717)+1)) / (20*21/2)</f>
        <v>15.270185714285713</v>
      </c>
      <c r="J733" s="2">
        <f t="shared" si="90"/>
        <v>15.451356971124383</v>
      </c>
      <c r="K733" s="2">
        <f t="shared" si="84"/>
        <v>15.823608514294131</v>
      </c>
    </row>
    <row r="734" spans="1:11" ht="13.5" x14ac:dyDescent="0.25">
      <c r="A734" s="3">
        <f>TITRES_STAT!B737</f>
        <v>43073</v>
      </c>
      <c r="B734" s="5">
        <f>TITRES_STAT!D737</f>
        <v>15.103</v>
      </c>
      <c r="C734" s="2">
        <f t="shared" si="85"/>
        <v>0</v>
      </c>
      <c r="D734" s="2">
        <f t="shared" si="86"/>
        <v>15.103</v>
      </c>
      <c r="E734" s="2">
        <f t="shared" si="88"/>
        <v>15.229900000000001</v>
      </c>
      <c r="F734" s="2">
        <f t="shared" si="89"/>
        <v>15.462700000000003</v>
      </c>
      <c r="G734" s="2">
        <f t="shared" si="83"/>
        <v>15.851699999999976</v>
      </c>
      <c r="H734" s="2">
        <f t="shared" si="87"/>
        <v>16.800239999999988</v>
      </c>
      <c r="I734" s="2">
        <f t="array" ref="I734">SUMPRODUCT(B718:B737, (ROW(B718:B737)-ROW(B718)+1)) / (20*21/2)</f>
        <v>15.2453</v>
      </c>
      <c r="J734" s="2">
        <f t="shared" si="90"/>
        <v>15.418180116731584</v>
      </c>
      <c r="K734" s="2">
        <f t="shared" si="84"/>
        <v>15.795349356870831</v>
      </c>
    </row>
    <row r="735" spans="1:11" ht="13.5" x14ac:dyDescent="0.25">
      <c r="A735" s="3">
        <f>TITRES_STAT!B738</f>
        <v>43074</v>
      </c>
      <c r="B735" s="5">
        <f>TITRES_STAT!D738</f>
        <v>15.526</v>
      </c>
      <c r="C735" s="2">
        <f t="shared" si="85"/>
        <v>0.42300000000000004</v>
      </c>
      <c r="D735" s="2">
        <f t="shared" si="86"/>
        <v>15.1876</v>
      </c>
      <c r="E735" s="2">
        <f t="shared" si="88"/>
        <v>15.229900000000001</v>
      </c>
      <c r="F735" s="2">
        <f t="shared" si="89"/>
        <v>15.427400000000002</v>
      </c>
      <c r="G735" s="2">
        <f t="shared" si="83"/>
        <v>15.836159999999976</v>
      </c>
      <c r="H735" s="2">
        <f t="shared" si="87"/>
        <v>16.790479999999985</v>
      </c>
      <c r="I735" s="2">
        <f t="array" ref="I735">SUMPRODUCT(B719:B738, (ROW(B719:B738)-ROW(B719)+1)) / (20*21/2)</f>
        <v>15.225757142857143</v>
      </c>
      <c r="J735" s="2">
        <f t="shared" si="90"/>
        <v>15.428448677042862</v>
      </c>
      <c r="K735" s="2">
        <f t="shared" si="84"/>
        <v>15.784786636993545</v>
      </c>
    </row>
    <row r="736" spans="1:11" ht="13.5" x14ac:dyDescent="0.25">
      <c r="A736" s="3">
        <f>TITRES_STAT!B739</f>
        <v>43075</v>
      </c>
      <c r="B736" s="5">
        <f>TITRES_STAT!D739</f>
        <v>15.11</v>
      </c>
      <c r="C736" s="2">
        <f t="shared" si="85"/>
        <v>-0.41600000000000037</v>
      </c>
      <c r="D736" s="2">
        <f t="shared" si="86"/>
        <v>15.188999999999998</v>
      </c>
      <c r="E736" s="2">
        <f t="shared" si="88"/>
        <v>15.188299999999998</v>
      </c>
      <c r="F736" s="2">
        <f t="shared" si="89"/>
        <v>15.371300000000005</v>
      </c>
      <c r="G736" s="2">
        <f t="shared" si="83"/>
        <v>15.814419999999977</v>
      </c>
      <c r="H736" s="2">
        <f t="shared" si="87"/>
        <v>16.778639999999985</v>
      </c>
      <c r="I736" s="2">
        <f t="array" ref="I736">SUMPRODUCT(B720:B739, (ROW(B720:B739)-ROW(B720)+1)) / (20*21/2)</f>
        <v>15.251242857142859</v>
      </c>
      <c r="J736" s="2">
        <f t="shared" si="90"/>
        <v>15.398120231610209</v>
      </c>
      <c r="K736" s="2">
        <f t="shared" si="84"/>
        <v>15.758324415934974</v>
      </c>
    </row>
    <row r="737" spans="1:11" ht="13.5" x14ac:dyDescent="0.25">
      <c r="A737" s="3">
        <f>TITRES_STAT!B740</f>
        <v>43076</v>
      </c>
      <c r="B737" s="5">
        <f>TITRES_STAT!D740</f>
        <v>15.11</v>
      </c>
      <c r="C737" s="2">
        <f t="shared" si="85"/>
        <v>0</v>
      </c>
      <c r="D737" s="2">
        <f t="shared" si="86"/>
        <v>15.1904</v>
      </c>
      <c r="E737" s="2">
        <f t="shared" si="88"/>
        <v>15.146699999999999</v>
      </c>
      <c r="F737" s="2">
        <f t="shared" si="89"/>
        <v>15.315200000000004</v>
      </c>
      <c r="G737" s="2">
        <f t="shared" si="83"/>
        <v>15.792679999999979</v>
      </c>
      <c r="H737" s="2">
        <f t="shared" si="87"/>
        <v>16.766489999999987</v>
      </c>
      <c r="I737" s="2">
        <f t="array" ref="I737">SUMPRODUCT(B721:B740, (ROW(B721:B740)-ROW(B721)+1)) / (20*21/2)</f>
        <v>15.276557142857143</v>
      </c>
      <c r="J737" s="2">
        <f t="shared" si="90"/>
        <v>15.370680209552093</v>
      </c>
      <c r="K737" s="2">
        <f t="shared" si="84"/>
        <v>15.732899929035563</v>
      </c>
    </row>
    <row r="738" spans="1:11" ht="13.5" x14ac:dyDescent="0.25">
      <c r="A738" s="3">
        <f>TITRES_STAT!B741</f>
        <v>43077</v>
      </c>
      <c r="B738" s="5">
        <f>TITRES_STAT!D741</f>
        <v>15.11</v>
      </c>
      <c r="C738" s="2">
        <f t="shared" si="85"/>
        <v>0</v>
      </c>
      <c r="D738" s="2">
        <f t="shared" si="86"/>
        <v>15.191800000000001</v>
      </c>
      <c r="E738" s="2">
        <f t="shared" si="88"/>
        <v>15.147399999999999</v>
      </c>
      <c r="F738" s="2">
        <f t="shared" si="89"/>
        <v>15.294400000000005</v>
      </c>
      <c r="G738" s="2">
        <f t="shared" si="83"/>
        <v>15.761339999999983</v>
      </c>
      <c r="H738" s="2">
        <f t="shared" si="87"/>
        <v>16.752969999999991</v>
      </c>
      <c r="I738" s="2">
        <f t="array" ref="I738">SUMPRODUCT(B722:B741, (ROW(B722:B741)-ROW(B722)+1)) / (20*21/2)</f>
        <v>15.255971428571426</v>
      </c>
      <c r="J738" s="2">
        <f t="shared" si="90"/>
        <v>15.345853522928085</v>
      </c>
      <c r="K738" s="2">
        <f t="shared" si="84"/>
        <v>15.70847248083809</v>
      </c>
    </row>
    <row r="739" spans="1:11" ht="13.5" x14ac:dyDescent="0.25">
      <c r="A739" s="3">
        <f>TITRES_STAT!B742</f>
        <v>43080</v>
      </c>
      <c r="B739" s="5">
        <f>TITRES_STAT!D742</f>
        <v>15.561999999999999</v>
      </c>
      <c r="C739" s="2">
        <f t="shared" si="85"/>
        <v>0.45199999999999996</v>
      </c>
      <c r="D739" s="2">
        <f t="shared" si="86"/>
        <v>15.283599999999998</v>
      </c>
      <c r="E739" s="2">
        <f t="shared" si="88"/>
        <v>15.193299999999999</v>
      </c>
      <c r="F739" s="2">
        <f t="shared" si="89"/>
        <v>15.296200000000004</v>
      </c>
      <c r="G739" s="2">
        <f t="shared" si="83"/>
        <v>15.753999999999985</v>
      </c>
      <c r="H739" s="2">
        <f t="shared" si="87"/>
        <v>16.741709999999987</v>
      </c>
      <c r="I739" s="2">
        <f t="array" ref="I739">SUMPRODUCT(B723:B742, (ROW(B723:B742)-ROW(B723)+1)) / (20*21/2)</f>
        <v>15.237399999999997</v>
      </c>
      <c r="J739" s="2">
        <f t="shared" si="90"/>
        <v>15.366438901696839</v>
      </c>
      <c r="K739" s="2">
        <f t="shared" si="84"/>
        <v>15.702728461981696</v>
      </c>
    </row>
    <row r="740" spans="1:11" ht="13.5" x14ac:dyDescent="0.25">
      <c r="A740" s="3">
        <f>TITRES_STAT!B743</f>
        <v>43081</v>
      </c>
      <c r="B740" s="5">
        <f>TITRES_STAT!D743</f>
        <v>15.561999999999999</v>
      </c>
      <c r="C740" s="2">
        <f t="shared" si="85"/>
        <v>0</v>
      </c>
      <c r="D740" s="2">
        <f t="shared" si="86"/>
        <v>15.290799999999999</v>
      </c>
      <c r="E740" s="2">
        <f t="shared" si="88"/>
        <v>15.239200000000002</v>
      </c>
      <c r="F740" s="2">
        <f t="shared" si="89"/>
        <v>15.319150000000004</v>
      </c>
      <c r="G740" s="2">
        <f t="shared" si="83"/>
        <v>15.746659999999986</v>
      </c>
      <c r="H740" s="2">
        <f t="shared" si="87"/>
        <v>16.730449999999987</v>
      </c>
      <c r="I740" s="2">
        <f t="array" ref="I740">SUMPRODUCT(B724:B743, (ROW(B724:B743)-ROW(B724)+1)) / (20*21/2)</f>
        <v>15.220842857142857</v>
      </c>
      <c r="J740" s="2">
        <f t="shared" si="90"/>
        <v>15.385063768201903</v>
      </c>
      <c r="K740" s="2">
        <f t="shared" si="84"/>
        <v>15.697209698766729</v>
      </c>
    </row>
    <row r="741" spans="1:11" ht="13.5" x14ac:dyDescent="0.25">
      <c r="A741" s="3">
        <f>TITRES_STAT!B744</f>
        <v>43082</v>
      </c>
      <c r="B741" s="5">
        <f>TITRES_STAT!D744</f>
        <v>15.103</v>
      </c>
      <c r="C741" s="2">
        <f t="shared" si="85"/>
        <v>-0.45899999999999963</v>
      </c>
      <c r="D741" s="2">
        <f t="shared" si="86"/>
        <v>15.289399999999997</v>
      </c>
      <c r="E741" s="2">
        <f t="shared" si="88"/>
        <v>15.2392</v>
      </c>
      <c r="F741" s="2">
        <f t="shared" si="89"/>
        <v>15.298000000000005</v>
      </c>
      <c r="G741" s="2">
        <f t="shared" si="83"/>
        <v>15.730139999999984</v>
      </c>
      <c r="H741" s="2">
        <f t="shared" si="87"/>
        <v>16.716894999999987</v>
      </c>
      <c r="I741" s="2">
        <f t="array" ref="I741">SUMPRODUCT(B725:B744, (ROW(B725:B744)-ROW(B725)+1)) / (20*21/2)</f>
        <v>15.245919047619047</v>
      </c>
      <c r="J741" s="2">
        <f t="shared" si="90"/>
        <v>15.358200552182673</v>
      </c>
      <c r="K741" s="2">
        <f t="shared" si="84"/>
        <v>15.673907357638623</v>
      </c>
    </row>
    <row r="742" spans="1:11" ht="13.5" x14ac:dyDescent="0.25">
      <c r="A742" s="3">
        <f>TITRES_STAT!B745</f>
        <v>43083</v>
      </c>
      <c r="B742" s="5">
        <f>TITRES_STAT!D745</f>
        <v>15.103</v>
      </c>
      <c r="C742" s="2">
        <f t="shared" si="85"/>
        <v>0</v>
      </c>
      <c r="D742" s="2">
        <f t="shared" si="86"/>
        <v>15.288</v>
      </c>
      <c r="E742" s="2">
        <f t="shared" si="88"/>
        <v>15.2392</v>
      </c>
      <c r="F742" s="2">
        <f t="shared" si="89"/>
        <v>15.276850000000005</v>
      </c>
      <c r="G742" s="2">
        <f t="shared" si="83"/>
        <v>15.713619999999986</v>
      </c>
      <c r="H742" s="2">
        <f t="shared" si="87"/>
        <v>16.70333999999999</v>
      </c>
      <c r="I742" s="2">
        <f t="array" ref="I742">SUMPRODUCT(B726:B745, (ROW(B726:B745)-ROW(B726)+1)) / (20*21/2)</f>
        <v>15.27102857142857</v>
      </c>
      <c r="J742" s="2">
        <f t="shared" si="90"/>
        <v>15.333895737689087</v>
      </c>
      <c r="K742" s="2">
        <f t="shared" si="84"/>
        <v>15.651518833809657</v>
      </c>
    </row>
    <row r="743" spans="1:11" ht="13.5" x14ac:dyDescent="0.25">
      <c r="A743" s="3">
        <f>TITRES_STAT!B746</f>
        <v>43084</v>
      </c>
      <c r="B743" s="5">
        <f>TITRES_STAT!D746</f>
        <v>15.103</v>
      </c>
      <c r="C743" s="2">
        <f t="shared" si="85"/>
        <v>0</v>
      </c>
      <c r="D743" s="2">
        <f t="shared" si="86"/>
        <v>15.286599999999998</v>
      </c>
      <c r="E743" s="2">
        <f t="shared" si="88"/>
        <v>15.2392</v>
      </c>
      <c r="F743" s="2">
        <f t="shared" si="89"/>
        <v>15.255700000000004</v>
      </c>
      <c r="G743" s="2">
        <f t="shared" si="83"/>
        <v>15.697099999999987</v>
      </c>
      <c r="H743" s="2">
        <f t="shared" si="87"/>
        <v>16.68978499999999</v>
      </c>
      <c r="I743" s="2">
        <f t="array" ref="I743">SUMPRODUCT(B727:B746, (ROW(B727:B746)-ROW(B727)+1)) / (20*21/2)</f>
        <v>15.368742857142857</v>
      </c>
      <c r="J743" s="2">
        <f t="shared" si="90"/>
        <v>15.311905667432985</v>
      </c>
      <c r="K743" s="2">
        <f t="shared" si="84"/>
        <v>15.630008291307318</v>
      </c>
    </row>
    <row r="744" spans="1:11" ht="13.5" x14ac:dyDescent="0.25">
      <c r="A744" s="3">
        <f>TITRES_STAT!B747</f>
        <v>43087</v>
      </c>
      <c r="B744" s="5">
        <f>TITRES_STAT!D747</f>
        <v>15.519</v>
      </c>
      <c r="C744" s="2">
        <f t="shared" si="85"/>
        <v>0.41600000000000037</v>
      </c>
      <c r="D744" s="2">
        <f t="shared" si="86"/>
        <v>15.278</v>
      </c>
      <c r="E744" s="2">
        <f t="shared" si="88"/>
        <v>15.280799999999999</v>
      </c>
      <c r="F744" s="2">
        <f t="shared" si="89"/>
        <v>15.255350000000004</v>
      </c>
      <c r="G744" s="2">
        <f t="shared" si="83"/>
        <v>15.68889999999999</v>
      </c>
      <c r="H744" s="2">
        <f t="shared" si="87"/>
        <v>16.678309999999989</v>
      </c>
      <c r="I744" s="2">
        <f t="array" ref="I744">SUMPRODUCT(B728:B747, (ROW(B728:B747)-ROW(B728)+1)) / (20*21/2)</f>
        <v>15.5321</v>
      </c>
      <c r="J744" s="2">
        <f t="shared" si="90"/>
        <v>15.331628937201272</v>
      </c>
      <c r="K744" s="2">
        <f t="shared" si="84"/>
        <v>15.62565502498154</v>
      </c>
    </row>
    <row r="745" spans="1:11" ht="13.5" x14ac:dyDescent="0.25">
      <c r="A745" s="3">
        <f>TITRES_STAT!B748</f>
        <v>43088</v>
      </c>
      <c r="B745" s="5">
        <f>TITRES_STAT!D748</f>
        <v>15.519</v>
      </c>
      <c r="C745" s="2">
        <f t="shared" si="85"/>
        <v>0</v>
      </c>
      <c r="D745" s="2">
        <f t="shared" si="86"/>
        <v>15.269399999999999</v>
      </c>
      <c r="E745" s="2">
        <f t="shared" si="88"/>
        <v>15.280099999999999</v>
      </c>
      <c r="F745" s="2">
        <f t="shared" si="89"/>
        <v>15.255000000000004</v>
      </c>
      <c r="G745" s="2">
        <f t="shared" si="83"/>
        <v>15.680699999999991</v>
      </c>
      <c r="H745" s="2">
        <f t="shared" si="87"/>
        <v>16.666834999999988</v>
      </c>
      <c r="I745" s="2">
        <f t="array" ref="I745">SUMPRODUCT(B729:B748, (ROW(B729:B748)-ROW(B729)+1)) / (20*21/2)</f>
        <v>15.785923809523808</v>
      </c>
      <c r="J745" s="2">
        <f t="shared" si="90"/>
        <v>15.34947380032496</v>
      </c>
      <c r="K745" s="2">
        <f t="shared" si="84"/>
        <v>15.621472474982264</v>
      </c>
    </row>
    <row r="746" spans="1:11" ht="13.5" x14ac:dyDescent="0.25">
      <c r="A746" s="3">
        <f>TITRES_STAT!B749</f>
        <v>43089</v>
      </c>
      <c r="B746" s="5">
        <f>TITRES_STAT!D749</f>
        <v>16.280999999999999</v>
      </c>
      <c r="C746" s="2">
        <f t="shared" si="85"/>
        <v>0.76199999999999868</v>
      </c>
      <c r="D746" s="2">
        <f t="shared" si="86"/>
        <v>15.505000000000001</v>
      </c>
      <c r="E746" s="2">
        <f t="shared" si="88"/>
        <v>15.397199999999998</v>
      </c>
      <c r="F746" s="2">
        <f t="shared" si="89"/>
        <v>15.292750000000003</v>
      </c>
      <c r="G746" s="2">
        <f t="shared" si="83"/>
        <v>15.68873999999999</v>
      </c>
      <c r="H746" s="2">
        <f t="shared" si="87"/>
        <v>16.659169999999989</v>
      </c>
      <c r="I746" s="2">
        <f t="array" ref="I746">SUMPRODUCT(B730:B749, (ROW(B730:B749)-ROW(B730)+1)) / (20*21/2)</f>
        <v>16.0258</v>
      </c>
      <c r="J746" s="2">
        <f t="shared" si="90"/>
        <v>15.438190581246392</v>
      </c>
      <c r="K746" s="2">
        <f t="shared" si="84"/>
        <v>15.647336299492762</v>
      </c>
    </row>
    <row r="747" spans="1:11" ht="13.5" x14ac:dyDescent="0.25">
      <c r="A747" s="3">
        <f>TITRES_STAT!B750</f>
        <v>43090</v>
      </c>
      <c r="B747" s="5">
        <f>TITRES_STAT!D750</f>
        <v>17.007999999999999</v>
      </c>
      <c r="C747" s="2">
        <f t="shared" si="85"/>
        <v>0.72700000000000031</v>
      </c>
      <c r="D747" s="2">
        <f t="shared" si="86"/>
        <v>15.885999999999999</v>
      </c>
      <c r="E747" s="2">
        <f t="shared" si="88"/>
        <v>15.587</v>
      </c>
      <c r="F747" s="2">
        <f t="shared" si="89"/>
        <v>15.366850000000003</v>
      </c>
      <c r="G747" s="2">
        <f t="shared" si="83"/>
        <v>15.704259999999993</v>
      </c>
      <c r="H747" s="2">
        <f t="shared" si="87"/>
        <v>16.655139999999989</v>
      </c>
      <c r="I747" s="2">
        <f t="array" ref="I747">SUMPRODUCT(B731:B750, (ROW(B731:B750)-ROW(B731)+1)) / (20*21/2)</f>
        <v>16.251728571428572</v>
      </c>
      <c r="J747" s="2">
        <f t="shared" si="90"/>
        <v>15.587696240175307</v>
      </c>
      <c r="K747" s="2">
        <f t="shared" si="84"/>
        <v>15.700695660296967</v>
      </c>
    </row>
    <row r="748" spans="1:11" ht="13.5" x14ac:dyDescent="0.25">
      <c r="A748" s="3">
        <f>TITRES_STAT!B751</f>
        <v>43091</v>
      </c>
      <c r="B748" s="5">
        <f>TITRES_STAT!D751</f>
        <v>18.032</v>
      </c>
      <c r="C748" s="2">
        <f t="shared" si="85"/>
        <v>1.0240000000000009</v>
      </c>
      <c r="D748" s="2">
        <f t="shared" si="86"/>
        <v>16.471799999999998</v>
      </c>
      <c r="E748" s="2">
        <f t="shared" si="88"/>
        <v>15.879200000000003</v>
      </c>
      <c r="F748" s="2">
        <f t="shared" si="89"/>
        <v>15.513300000000001</v>
      </c>
      <c r="G748" s="2">
        <f t="shared" si="83"/>
        <v>15.740259999999996</v>
      </c>
      <c r="H748" s="2">
        <f t="shared" si="87"/>
        <v>16.65622999999999</v>
      </c>
      <c r="I748" s="2">
        <f t="array" ref="I748">SUMPRODUCT(B732:B751, (ROW(B732:B751)-ROW(B732)+1)) / (20*21/2)</f>
        <v>16.463709523809523</v>
      </c>
      <c r="J748" s="2">
        <f t="shared" si="90"/>
        <v>15.820487074444324</v>
      </c>
      <c r="K748" s="2">
        <f t="shared" si="84"/>
        <v>15.792119359893164</v>
      </c>
    </row>
    <row r="749" spans="1:11" ht="13.5" x14ac:dyDescent="0.25">
      <c r="A749" s="3">
        <f>TITRES_STAT!B752</f>
        <v>43094</v>
      </c>
      <c r="B749" s="5">
        <f>TITRES_STAT!D752</f>
        <v>18.032</v>
      </c>
      <c r="C749" s="2">
        <f t="shared" si="85"/>
        <v>0</v>
      </c>
      <c r="D749" s="2">
        <f t="shared" si="86"/>
        <v>16.974399999999996</v>
      </c>
      <c r="E749" s="2">
        <f t="shared" si="88"/>
        <v>16.126200000000001</v>
      </c>
      <c r="F749" s="2">
        <f t="shared" si="89"/>
        <v>15.659749999999999</v>
      </c>
      <c r="G749" s="2">
        <f t="shared" si="83"/>
        <v>15.776259999999997</v>
      </c>
      <c r="H749" s="2">
        <f t="shared" si="87"/>
        <v>16.657319999999991</v>
      </c>
      <c r="I749" s="2">
        <f t="array" ref="I749">SUMPRODUCT(B733:B752, (ROW(B733:B752)-ROW(B733)+1)) / (20*21/2)</f>
        <v>16.611933333333333</v>
      </c>
      <c r="J749" s="2">
        <f t="shared" si="90"/>
        <v>16.031107353068673</v>
      </c>
      <c r="K749" s="2">
        <f t="shared" si="84"/>
        <v>15.879957816367941</v>
      </c>
    </row>
    <row r="750" spans="1:11" ht="13.5" x14ac:dyDescent="0.25">
      <c r="A750" s="3">
        <f>TITRES_STAT!B753</f>
        <v>43095</v>
      </c>
      <c r="B750" s="5">
        <f>TITRES_STAT!D753</f>
        <v>18.032</v>
      </c>
      <c r="C750" s="2">
        <f t="shared" si="85"/>
        <v>0</v>
      </c>
      <c r="D750" s="2">
        <f t="shared" si="86"/>
        <v>17.476999999999997</v>
      </c>
      <c r="E750" s="2">
        <f t="shared" si="88"/>
        <v>16.373200000000001</v>
      </c>
      <c r="F750" s="2">
        <f t="shared" si="89"/>
        <v>15.8062</v>
      </c>
      <c r="G750" s="2">
        <f t="shared" si="83"/>
        <v>15.812260000000002</v>
      </c>
      <c r="H750" s="2">
        <f t="shared" si="87"/>
        <v>16.658409999999993</v>
      </c>
      <c r="I750" s="2">
        <f t="array" ref="I750">SUMPRODUCT(B734:B753, (ROW(B734:B753)-ROW(B734)+1)) / (20*21/2)</f>
        <v>16.748699999999999</v>
      </c>
      <c r="J750" s="2">
        <f t="shared" si="90"/>
        <v>16.221668557538322</v>
      </c>
      <c r="K750" s="2">
        <f t="shared" si="84"/>
        <v>15.964351627490768</v>
      </c>
    </row>
    <row r="751" spans="1:11" ht="13.5" x14ac:dyDescent="0.25">
      <c r="A751" s="3">
        <f>TITRES_STAT!B754</f>
        <v>43096</v>
      </c>
      <c r="B751" s="5">
        <f>TITRES_STAT!D754</f>
        <v>18.032</v>
      </c>
      <c r="C751" s="2">
        <f t="shared" si="85"/>
        <v>0</v>
      </c>
      <c r="D751" s="2">
        <f t="shared" si="86"/>
        <v>17.827199999999998</v>
      </c>
      <c r="E751" s="2">
        <f t="shared" si="88"/>
        <v>16.666100000000004</v>
      </c>
      <c r="F751" s="2">
        <f t="shared" si="89"/>
        <v>15.95265</v>
      </c>
      <c r="G751" s="2">
        <f t="shared" si="83"/>
        <v>15.848260000000003</v>
      </c>
      <c r="H751" s="2">
        <f t="shared" si="87"/>
        <v>16.659499999999998</v>
      </c>
      <c r="I751" s="2">
        <f t="array" ref="I751">SUMPRODUCT(B735:B754, (ROW(B735:B754)-ROW(B735)+1)) / (20*21/2)</f>
        <v>16.874009523809523</v>
      </c>
      <c r="J751" s="2">
        <f t="shared" si="90"/>
        <v>16.394081075868005</v>
      </c>
      <c r="K751" s="2">
        <f t="shared" si="84"/>
        <v>16.045435877393093</v>
      </c>
    </row>
    <row r="752" spans="1:11" ht="13.5" x14ac:dyDescent="0.25">
      <c r="A752" s="3">
        <f>TITRES_STAT!B755</f>
        <v>43097</v>
      </c>
      <c r="B752" s="5">
        <f>TITRES_STAT!D755</f>
        <v>17.509</v>
      </c>
      <c r="C752" s="2">
        <f t="shared" si="85"/>
        <v>-0.52299999999999969</v>
      </c>
      <c r="D752" s="2">
        <f t="shared" si="86"/>
        <v>17.927399999999999</v>
      </c>
      <c r="E752" s="2">
        <f t="shared" si="88"/>
        <v>16.906700000000001</v>
      </c>
      <c r="F752" s="2">
        <f t="shared" si="89"/>
        <v>16.072949999999999</v>
      </c>
      <c r="G752" s="2">
        <f t="shared" si="83"/>
        <v>15.873800000000006</v>
      </c>
      <c r="H752" s="2">
        <f t="shared" si="87"/>
        <v>16.660644999999999</v>
      </c>
      <c r="I752" s="2">
        <f t="array" ref="I752">SUMPRODUCT(B736:B755, (ROW(B736:B755)-ROW(B736)+1)) / (20*21/2)</f>
        <v>16.987861904761903</v>
      </c>
      <c r="J752" s="2">
        <f t="shared" si="90"/>
        <v>16.500263830547244</v>
      </c>
      <c r="K752" s="2">
        <f t="shared" si="84"/>
        <v>16.102830548867875</v>
      </c>
    </row>
    <row r="753" spans="1:11" ht="13.5" x14ac:dyDescent="0.25">
      <c r="A753" s="3">
        <f>TITRES_STAT!B756</f>
        <v>43098</v>
      </c>
      <c r="B753" s="5">
        <f>TITRES_STAT!D756</f>
        <v>17.509</v>
      </c>
      <c r="C753" s="2">
        <f t="shared" si="85"/>
        <v>0</v>
      </c>
      <c r="D753" s="2">
        <f t="shared" si="86"/>
        <v>17.822800000000001</v>
      </c>
      <c r="E753" s="2">
        <f t="shared" si="88"/>
        <v>17.147300000000001</v>
      </c>
      <c r="F753" s="2">
        <f t="shared" si="89"/>
        <v>16.193250000000003</v>
      </c>
      <c r="G753" s="2">
        <f t="shared" si="83"/>
        <v>15.899340000000004</v>
      </c>
      <c r="H753" s="2">
        <f t="shared" si="87"/>
        <v>16.66179</v>
      </c>
      <c r="I753" s="2">
        <f t="array" ref="I753">SUMPRODUCT(B737:B756, (ROW(B737:B756)-ROW(B737)+1)) / (20*21/2)</f>
        <v>17.092271428571429</v>
      </c>
      <c r="J753" s="2">
        <f t="shared" si="90"/>
        <v>16.596333941923696</v>
      </c>
      <c r="K753" s="2">
        <f t="shared" si="84"/>
        <v>16.15797444891227</v>
      </c>
    </row>
    <row r="754" spans="1:11" ht="13.5" x14ac:dyDescent="0.25">
      <c r="A754" s="3">
        <f>TITRES_STAT!B757</f>
        <v>43102</v>
      </c>
      <c r="B754" s="5">
        <f>TITRES_STAT!D757</f>
        <v>17.509</v>
      </c>
      <c r="C754" s="2">
        <f t="shared" si="85"/>
        <v>0</v>
      </c>
      <c r="D754" s="2">
        <f t="shared" si="86"/>
        <v>17.7182</v>
      </c>
      <c r="E754" s="2">
        <f t="shared" si="88"/>
        <v>17.346300000000003</v>
      </c>
      <c r="F754" s="2">
        <f t="shared" si="89"/>
        <v>16.313550000000003</v>
      </c>
      <c r="G754" s="2">
        <f t="shared" ref="G754:G817" si="91">AVERAGE(B705:B754)</f>
        <v>15.924880000000005</v>
      </c>
      <c r="H754" s="2">
        <f t="shared" si="87"/>
        <v>16.663690000000003</v>
      </c>
      <c r="I754" s="2">
        <f t="array" ref="I754">SUMPRODUCT(B738:B757, (ROW(B738:B757)-ROW(B738)+1)) / (20*21/2)</f>
        <v>17.185257142857147</v>
      </c>
      <c r="J754" s="2">
        <f t="shared" si="90"/>
        <v>16.683254518883345</v>
      </c>
      <c r="K754" s="2">
        <f t="shared" si="84"/>
        <v>16.210955843072572</v>
      </c>
    </row>
    <row r="755" spans="1:11" ht="13.5" x14ac:dyDescent="0.25">
      <c r="A755" s="3">
        <f>TITRES_STAT!B758</f>
        <v>43103</v>
      </c>
      <c r="B755" s="5">
        <f>TITRES_STAT!D758</f>
        <v>17.509</v>
      </c>
      <c r="C755" s="2">
        <f t="shared" si="85"/>
        <v>0</v>
      </c>
      <c r="D755" s="2">
        <f t="shared" si="86"/>
        <v>17.613599999999998</v>
      </c>
      <c r="E755" s="2">
        <f t="shared" si="88"/>
        <v>17.545300000000005</v>
      </c>
      <c r="F755" s="2">
        <f t="shared" si="89"/>
        <v>16.412700000000005</v>
      </c>
      <c r="G755" s="2">
        <f t="shared" si="91"/>
        <v>15.950420000000006</v>
      </c>
      <c r="H755" s="2">
        <f t="shared" si="87"/>
        <v>16.665555000000001</v>
      </c>
      <c r="I755" s="2">
        <f t="array" ref="I755">SUMPRODUCT(B739:B758, (ROW(B739:B758)-ROW(B739)+1)) / (20*21/2)</f>
        <v>17.266819047619048</v>
      </c>
      <c r="J755" s="2">
        <f t="shared" si="90"/>
        <v>16.76189694565636</v>
      </c>
      <c r="K755" s="2">
        <f t="shared" ref="K755:K818" si="92">$K$4*B755+(1-$K$4)*K754</f>
        <v>16.261859535501099</v>
      </c>
    </row>
    <row r="756" spans="1:11" ht="13.5" x14ac:dyDescent="0.25">
      <c r="A756" s="3">
        <f>TITRES_STAT!B759</f>
        <v>43104</v>
      </c>
      <c r="B756" s="5">
        <f>TITRES_STAT!D759</f>
        <v>17.509</v>
      </c>
      <c r="C756" s="2">
        <f t="shared" si="85"/>
        <v>0</v>
      </c>
      <c r="D756" s="2">
        <f t="shared" si="86"/>
        <v>17.509</v>
      </c>
      <c r="E756" s="2">
        <f t="shared" si="88"/>
        <v>17.668100000000003</v>
      </c>
      <c r="F756" s="2">
        <f t="shared" si="89"/>
        <v>16.532650000000004</v>
      </c>
      <c r="G756" s="2">
        <f t="shared" si="91"/>
        <v>15.975960000000004</v>
      </c>
      <c r="H756" s="2">
        <f t="shared" si="87"/>
        <v>16.667420000000003</v>
      </c>
      <c r="I756" s="2">
        <f t="array" ref="I756">SUMPRODUCT(B740:B759, (ROW(B740:B759)-ROW(B740)+1)) / (20*21/2)</f>
        <v>17.336957142857145</v>
      </c>
      <c r="J756" s="2">
        <f t="shared" si="90"/>
        <v>16.833049617498613</v>
      </c>
      <c r="K756" s="2">
        <f t="shared" si="92"/>
        <v>16.310767004697134</v>
      </c>
    </row>
    <row r="757" spans="1:11" ht="13.5" x14ac:dyDescent="0.25">
      <c r="A757" s="3">
        <f>TITRES_STAT!B760</f>
        <v>43105</v>
      </c>
      <c r="B757" s="5">
        <f>TITRES_STAT!D760</f>
        <v>17.509</v>
      </c>
      <c r="C757" s="2">
        <f t="shared" si="85"/>
        <v>0</v>
      </c>
      <c r="D757" s="2">
        <f t="shared" si="86"/>
        <v>17.509</v>
      </c>
      <c r="E757" s="2">
        <f t="shared" si="88"/>
        <v>17.718200000000003</v>
      </c>
      <c r="F757" s="2">
        <f t="shared" si="89"/>
        <v>16.652600000000007</v>
      </c>
      <c r="G757" s="2">
        <f t="shared" si="91"/>
        <v>16.011240000000004</v>
      </c>
      <c r="H757" s="2">
        <f t="shared" si="87"/>
        <v>16.669320000000006</v>
      </c>
      <c r="I757" s="2">
        <f t="array" ref="I757">SUMPRODUCT(B741:B760, (ROW(B741:B760)-ROW(B741)+1)) / (20*21/2)</f>
        <v>17.329347619047621</v>
      </c>
      <c r="J757" s="2">
        <f t="shared" si="90"/>
        <v>16.897425844403507</v>
      </c>
      <c r="K757" s="2">
        <f t="shared" si="92"/>
        <v>16.357756533924697</v>
      </c>
    </row>
    <row r="758" spans="1:11" ht="13.5" x14ac:dyDescent="0.25">
      <c r="A758" s="3">
        <f>TITRES_STAT!B761</f>
        <v>43108</v>
      </c>
      <c r="B758" s="5">
        <f>TITRES_STAT!D761</f>
        <v>17.509</v>
      </c>
      <c r="C758" s="2">
        <f t="shared" si="85"/>
        <v>0</v>
      </c>
      <c r="D758" s="2">
        <f t="shared" si="86"/>
        <v>17.509</v>
      </c>
      <c r="E758" s="2">
        <f t="shared" si="88"/>
        <v>17.665900000000004</v>
      </c>
      <c r="F758" s="2">
        <f t="shared" si="89"/>
        <v>16.772550000000006</v>
      </c>
      <c r="G758" s="2">
        <f t="shared" si="91"/>
        <v>16.046520000000008</v>
      </c>
      <c r="H758" s="2">
        <f t="shared" si="87"/>
        <v>16.670845000000003</v>
      </c>
      <c r="I758" s="2">
        <f t="array" ref="I758">SUMPRODUCT(B742:B761, (ROW(B742:B761)-ROW(B742)+1)) / (20*21/2)</f>
        <v>17.243890476190476</v>
      </c>
      <c r="J758" s="2">
        <f t="shared" si="90"/>
        <v>16.955671002079363</v>
      </c>
      <c r="K758" s="2">
        <f t="shared" si="92"/>
        <v>16.402903336515884</v>
      </c>
    </row>
    <row r="759" spans="1:11" ht="13.5" x14ac:dyDescent="0.25">
      <c r="A759" s="3">
        <f>TITRES_STAT!B762</f>
        <v>43109</v>
      </c>
      <c r="B759" s="5">
        <f>TITRES_STAT!D762</f>
        <v>17.509</v>
      </c>
      <c r="C759" s="2">
        <f t="shared" si="85"/>
        <v>0</v>
      </c>
      <c r="D759" s="2">
        <f t="shared" si="86"/>
        <v>17.509</v>
      </c>
      <c r="E759" s="2">
        <f t="shared" si="88"/>
        <v>17.613600000000002</v>
      </c>
      <c r="F759" s="2">
        <f t="shared" si="89"/>
        <v>16.869900000000008</v>
      </c>
      <c r="G759" s="2">
        <f t="shared" si="91"/>
        <v>16.081800000000008</v>
      </c>
      <c r="H759" s="2">
        <f t="shared" si="87"/>
        <v>16.671030000000005</v>
      </c>
      <c r="I759" s="2">
        <f t="array" ref="I759">SUMPRODUCT(B743:B762, (ROW(B743:B762)-ROW(B743)+1)) / (20*21/2)</f>
        <v>17.139904761904759</v>
      </c>
      <c r="J759" s="2">
        <f t="shared" si="90"/>
        <v>17.008369001881327</v>
      </c>
      <c r="K759" s="2">
        <f t="shared" si="92"/>
        <v>16.44627967626036</v>
      </c>
    </row>
    <row r="760" spans="1:11" ht="13.5" x14ac:dyDescent="0.25">
      <c r="A760" s="3">
        <f>TITRES_STAT!B763</f>
        <v>43110</v>
      </c>
      <c r="B760" s="5">
        <f>TITRES_STAT!D763</f>
        <v>16.79</v>
      </c>
      <c r="C760" s="2">
        <f t="shared" si="85"/>
        <v>-0.71900000000000119</v>
      </c>
      <c r="D760" s="2">
        <f t="shared" si="86"/>
        <v>17.365199999999998</v>
      </c>
      <c r="E760" s="2">
        <f t="shared" si="88"/>
        <v>17.489399999999996</v>
      </c>
      <c r="F760" s="2">
        <f t="shared" si="89"/>
        <v>16.931300000000007</v>
      </c>
      <c r="G760" s="2">
        <f t="shared" si="91"/>
        <v>16.094360000000009</v>
      </c>
      <c r="H760" s="2">
        <f t="shared" si="87"/>
        <v>16.667620000000007</v>
      </c>
      <c r="I760" s="2">
        <f t="array" ref="I760">SUMPRODUCT(B744:B763, (ROW(B744:B763)-ROW(B744)+1)) / (20*21/2)</f>
        <v>17.032190476190472</v>
      </c>
      <c r="J760" s="2">
        <f t="shared" si="90"/>
        <v>16.987571954083105</v>
      </c>
      <c r="K760" s="2">
        <f t="shared" si="92"/>
        <v>16.459758904642307</v>
      </c>
    </row>
    <row r="761" spans="1:11" ht="13.5" x14ac:dyDescent="0.25">
      <c r="A761" s="3">
        <f>TITRES_STAT!B764</f>
        <v>43111</v>
      </c>
      <c r="B761" s="5">
        <f>TITRES_STAT!D764</f>
        <v>16.033999999999999</v>
      </c>
      <c r="C761" s="2">
        <f t="shared" si="85"/>
        <v>-0.75600000000000023</v>
      </c>
      <c r="D761" s="2">
        <f t="shared" si="86"/>
        <v>17.0702</v>
      </c>
      <c r="E761" s="2">
        <f t="shared" si="88"/>
        <v>17.2896</v>
      </c>
      <c r="F761" s="2">
        <f t="shared" si="89"/>
        <v>16.977850000000007</v>
      </c>
      <c r="G761" s="2">
        <f t="shared" si="91"/>
        <v>16.091800000000006</v>
      </c>
      <c r="H761" s="2">
        <f t="shared" si="87"/>
        <v>16.660430000000009</v>
      </c>
      <c r="I761" s="2">
        <f t="array" ref="I761">SUMPRODUCT(B745:B764, (ROW(B745:B764)-ROW(B745)+1)) / (20*21/2)</f>
        <v>16.920747619047614</v>
      </c>
      <c r="J761" s="2">
        <f t="shared" si="90"/>
        <v>16.896755577503761</v>
      </c>
      <c r="K761" s="2">
        <f t="shared" si="92"/>
        <v>16.443062477009274</v>
      </c>
    </row>
    <row r="762" spans="1:11" ht="13.5" x14ac:dyDescent="0.25">
      <c r="A762" s="3">
        <f>TITRES_STAT!B765</f>
        <v>43112</v>
      </c>
      <c r="B762" s="5">
        <f>TITRES_STAT!D765</f>
        <v>15.885999999999999</v>
      </c>
      <c r="C762" s="2">
        <f t="shared" si="85"/>
        <v>-0.14799999999999969</v>
      </c>
      <c r="D762" s="2">
        <f t="shared" si="86"/>
        <v>16.7456</v>
      </c>
      <c r="E762" s="2">
        <f t="shared" si="88"/>
        <v>17.127299999999998</v>
      </c>
      <c r="F762" s="2">
        <f t="shared" si="89"/>
        <v>17.017000000000007</v>
      </c>
      <c r="G762" s="2">
        <f t="shared" si="91"/>
        <v>16.084880000000009</v>
      </c>
      <c r="H762" s="2">
        <f t="shared" si="87"/>
        <v>16.652500000000007</v>
      </c>
      <c r="I762" s="2">
        <f t="array" ref="I762">SUMPRODUCT(B746:B765, (ROW(B746:B765)-ROW(B746)+1)) / (20*21/2)</f>
        <v>16.807557142857139</v>
      </c>
      <c r="J762" s="2">
        <f t="shared" si="90"/>
        <v>16.800493141551023</v>
      </c>
      <c r="K762" s="2">
        <f t="shared" si="92"/>
        <v>16.421216889675577</v>
      </c>
    </row>
    <row r="763" spans="1:11" ht="13.5" x14ac:dyDescent="0.25">
      <c r="A763" s="3">
        <f>TITRES_STAT!B766</f>
        <v>43115</v>
      </c>
      <c r="B763" s="5">
        <f>TITRES_STAT!D766</f>
        <v>15.885999999999999</v>
      </c>
      <c r="C763" s="2">
        <f t="shared" si="85"/>
        <v>0</v>
      </c>
      <c r="D763" s="2">
        <f t="shared" si="86"/>
        <v>16.420999999999999</v>
      </c>
      <c r="E763" s="2">
        <f t="shared" si="88"/>
        <v>16.964999999999996</v>
      </c>
      <c r="F763" s="2">
        <f t="shared" si="89"/>
        <v>17.056150000000009</v>
      </c>
      <c r="G763" s="2">
        <f t="shared" si="91"/>
        <v>16.077960000000008</v>
      </c>
      <c r="H763" s="2">
        <f t="shared" si="87"/>
        <v>16.644570000000009</v>
      </c>
      <c r="I763" s="2">
        <f t="array" ref="I763">SUMPRODUCT(B747:B766, (ROW(B747:B766)-ROW(B747)+1)) / (20*21/2)</f>
        <v>16.692619047619043</v>
      </c>
      <c r="J763" s="2">
        <f t="shared" si="90"/>
        <v>16.713398556641401</v>
      </c>
      <c r="K763" s="2">
        <f t="shared" si="92"/>
        <v>16.400227992041241</v>
      </c>
    </row>
    <row r="764" spans="1:11" ht="13.5" x14ac:dyDescent="0.25">
      <c r="A764" s="3">
        <f>TITRES_STAT!B767</f>
        <v>43116</v>
      </c>
      <c r="B764" s="5">
        <f>TITRES_STAT!D767</f>
        <v>15.885999999999999</v>
      </c>
      <c r="C764" s="2">
        <f t="shared" si="85"/>
        <v>0</v>
      </c>
      <c r="D764" s="2">
        <f t="shared" si="86"/>
        <v>16.096399999999996</v>
      </c>
      <c r="E764" s="2">
        <f t="shared" si="88"/>
        <v>16.802699999999998</v>
      </c>
      <c r="F764" s="2">
        <f t="shared" si="89"/>
        <v>17.074500000000008</v>
      </c>
      <c r="G764" s="2">
        <f t="shared" si="91"/>
        <v>16.071040000000004</v>
      </c>
      <c r="H764" s="2">
        <f t="shared" si="87"/>
        <v>16.636640000000011</v>
      </c>
      <c r="I764" s="2">
        <f t="array" ref="I764">SUMPRODUCT(B748:B767, (ROW(B748:B767)-ROW(B748)+1)) / (20*21/2)</f>
        <v>16.579561904761899</v>
      </c>
      <c r="J764" s="2">
        <f t="shared" si="90"/>
        <v>16.634598694104124</v>
      </c>
      <c r="K764" s="2">
        <f t="shared" si="92"/>
        <v>16.380062188431783</v>
      </c>
    </row>
    <row r="765" spans="1:11" ht="13.5" x14ac:dyDescent="0.25">
      <c r="A765" s="3">
        <f>TITRES_STAT!B768</f>
        <v>43117</v>
      </c>
      <c r="B765" s="5">
        <f>TITRES_STAT!D768</f>
        <v>15.885999999999999</v>
      </c>
      <c r="C765" s="2">
        <f t="shared" si="85"/>
        <v>0</v>
      </c>
      <c r="D765" s="2">
        <f t="shared" si="86"/>
        <v>15.915599999999998</v>
      </c>
      <c r="E765" s="2">
        <f t="shared" si="88"/>
        <v>16.640399999999996</v>
      </c>
      <c r="F765" s="2">
        <f t="shared" si="89"/>
        <v>17.092850000000009</v>
      </c>
      <c r="G765" s="2">
        <f t="shared" si="91"/>
        <v>16.064120000000006</v>
      </c>
      <c r="H765" s="2">
        <f t="shared" si="87"/>
        <v>16.628710000000009</v>
      </c>
      <c r="I765" s="2">
        <f t="array" ref="I765">SUMPRODUCT(B749:B768, (ROW(B749:B768)-ROW(B749)+1)) / (20*21/2)</f>
        <v>16.504799999999996</v>
      </c>
      <c r="J765" s="2">
        <f t="shared" si="90"/>
        <v>16.56330358037992</v>
      </c>
      <c r="K765" s="2">
        <f t="shared" si="92"/>
        <v>16.360687200650144</v>
      </c>
    </row>
    <row r="766" spans="1:11" ht="13.5" x14ac:dyDescent="0.25">
      <c r="A766" s="3">
        <f>TITRES_STAT!B769</f>
        <v>43118</v>
      </c>
      <c r="B766" s="5">
        <f>TITRES_STAT!D769</f>
        <v>15.885999999999999</v>
      </c>
      <c r="C766" s="2">
        <f t="shared" si="85"/>
        <v>0</v>
      </c>
      <c r="D766" s="2">
        <f t="shared" si="86"/>
        <v>15.885999999999999</v>
      </c>
      <c r="E766" s="2">
        <f t="shared" si="88"/>
        <v>16.478099999999998</v>
      </c>
      <c r="F766" s="2">
        <f t="shared" si="89"/>
        <v>17.073100000000011</v>
      </c>
      <c r="G766" s="2">
        <f t="shared" si="91"/>
        <v>16.057200000000002</v>
      </c>
      <c r="H766" s="2">
        <f t="shared" si="87"/>
        <v>16.620780000000011</v>
      </c>
      <c r="I766" s="2">
        <f t="array" ref="I766">SUMPRODUCT(B750:B769, (ROW(B750:B769)-ROW(B750)+1)) / (20*21/2)</f>
        <v>16.438609523809522</v>
      </c>
      <c r="J766" s="2">
        <f t="shared" si="90"/>
        <v>16.498798477486591</v>
      </c>
      <c r="K766" s="2">
        <f t="shared" si="92"/>
        <v>16.342072016310922</v>
      </c>
    </row>
    <row r="767" spans="1:11" ht="13.5" x14ac:dyDescent="0.25">
      <c r="A767" s="3">
        <f>TITRES_STAT!B770</f>
        <v>43119</v>
      </c>
      <c r="B767" s="5">
        <f>TITRES_STAT!D770</f>
        <v>15.885999999999999</v>
      </c>
      <c r="C767" s="2">
        <f t="shared" si="85"/>
        <v>0</v>
      </c>
      <c r="D767" s="2">
        <f t="shared" si="86"/>
        <v>15.885999999999999</v>
      </c>
      <c r="E767" s="2">
        <f t="shared" si="88"/>
        <v>16.315799999999999</v>
      </c>
      <c r="F767" s="2">
        <f t="shared" si="89"/>
        <v>17.017000000000007</v>
      </c>
      <c r="G767" s="2">
        <f t="shared" si="91"/>
        <v>16.050280000000001</v>
      </c>
      <c r="H767" s="2">
        <f t="shared" si="87"/>
        <v>16.612850000000009</v>
      </c>
      <c r="I767" s="2">
        <f t="array" ref="I767">SUMPRODUCT(B751:B770, (ROW(B751:B770)-ROW(B751)+1)) / (20*21/2)</f>
        <v>16.380990476190476</v>
      </c>
      <c r="J767" s="2">
        <f t="shared" si="90"/>
        <v>16.440436717725962</v>
      </c>
      <c r="K767" s="2">
        <f t="shared" si="92"/>
        <v>16.324186839200692</v>
      </c>
    </row>
    <row r="768" spans="1:11" ht="13.5" x14ac:dyDescent="0.25">
      <c r="A768" s="3">
        <f>TITRES_STAT!B771</f>
        <v>43122</v>
      </c>
      <c r="B768" s="5">
        <f>TITRES_STAT!D771</f>
        <v>16.231999999999999</v>
      </c>
      <c r="C768" s="2">
        <f t="shared" si="85"/>
        <v>0.34600000000000009</v>
      </c>
      <c r="D768" s="2">
        <f t="shared" si="86"/>
        <v>15.9552</v>
      </c>
      <c r="E768" s="2">
        <f t="shared" si="88"/>
        <v>16.188099999999999</v>
      </c>
      <c r="F768" s="2">
        <f t="shared" si="89"/>
        <v>16.92700000000001</v>
      </c>
      <c r="G768" s="2">
        <f t="shared" si="91"/>
        <v>16.064399999999999</v>
      </c>
      <c r="H768" s="2">
        <f t="shared" si="87"/>
        <v>16.606650000000005</v>
      </c>
      <c r="I768" s="2">
        <f t="array" ref="I768">SUMPRODUCT(B752:B771, (ROW(B752:B771)-ROW(B752)+1)) / (20*21/2)</f>
        <v>16.331942857142856</v>
      </c>
      <c r="J768" s="2">
        <f t="shared" si="90"/>
        <v>16.420585601752059</v>
      </c>
      <c r="K768" s="2">
        <f t="shared" si="92"/>
        <v>16.32057166903596</v>
      </c>
    </row>
    <row r="769" spans="1:11" ht="13.5" x14ac:dyDescent="0.25">
      <c r="A769" s="3">
        <f>TITRES_STAT!B772</f>
        <v>43123</v>
      </c>
      <c r="B769" s="5">
        <f>TITRES_STAT!D772</f>
        <v>16.231999999999999</v>
      </c>
      <c r="C769" s="2">
        <f t="shared" si="85"/>
        <v>0</v>
      </c>
      <c r="D769" s="2">
        <f t="shared" si="86"/>
        <v>16.0244</v>
      </c>
      <c r="E769" s="2">
        <f t="shared" si="88"/>
        <v>16.060399999999998</v>
      </c>
      <c r="F769" s="2">
        <f t="shared" si="89"/>
        <v>16.837</v>
      </c>
      <c r="G769" s="2">
        <f t="shared" si="91"/>
        <v>16.078519999999997</v>
      </c>
      <c r="H769" s="2">
        <f t="shared" si="87"/>
        <v>16.600450000000006</v>
      </c>
      <c r="I769" s="2">
        <f t="array" ref="I769">SUMPRODUCT(B753:B772, (ROW(B753:B772)-ROW(B753)+1)) / (20*21/2)</f>
        <v>16.291466666666665</v>
      </c>
      <c r="J769" s="2">
        <f t="shared" si="90"/>
        <v>16.402625068251865</v>
      </c>
      <c r="K769" s="2">
        <f t="shared" si="92"/>
        <v>16.317098270250238</v>
      </c>
    </row>
    <row r="770" spans="1:11" ht="13.5" x14ac:dyDescent="0.25">
      <c r="A770" s="3">
        <f>TITRES_STAT!B773</f>
        <v>43124</v>
      </c>
      <c r="B770" s="5">
        <f>TITRES_STAT!D773</f>
        <v>16.231999999999999</v>
      </c>
      <c r="C770" s="2">
        <f t="shared" si="85"/>
        <v>0</v>
      </c>
      <c r="D770" s="2">
        <f t="shared" si="86"/>
        <v>16.093599999999999</v>
      </c>
      <c r="E770" s="2">
        <f t="shared" si="88"/>
        <v>16.004599999999996</v>
      </c>
      <c r="F770" s="2">
        <f t="shared" si="89"/>
        <v>16.746999999999996</v>
      </c>
      <c r="G770" s="2">
        <f t="shared" si="91"/>
        <v>16.101099999999995</v>
      </c>
      <c r="H770" s="2">
        <f t="shared" si="87"/>
        <v>16.594250000000006</v>
      </c>
      <c r="I770" s="2">
        <f t="array" ref="I770">SUMPRODUCT(B754:B773, (ROW(B754:B773)-ROW(B754)+1)) / (20*21/2)</f>
        <v>16.257071428571425</v>
      </c>
      <c r="J770" s="2">
        <f t="shared" si="90"/>
        <v>16.386375061751686</v>
      </c>
      <c r="K770" s="2">
        <f t="shared" si="92"/>
        <v>16.313761083181603</v>
      </c>
    </row>
    <row r="771" spans="1:11" ht="13.5" x14ac:dyDescent="0.25">
      <c r="A771" s="3">
        <f>TITRES_STAT!B774</f>
        <v>43125</v>
      </c>
      <c r="B771" s="5">
        <f>TITRES_STAT!D774</f>
        <v>16.231999999999999</v>
      </c>
      <c r="C771" s="2">
        <f t="shared" si="85"/>
        <v>0</v>
      </c>
      <c r="D771" s="2">
        <f t="shared" si="86"/>
        <v>16.162799999999997</v>
      </c>
      <c r="E771" s="2">
        <f t="shared" si="88"/>
        <v>16.0244</v>
      </c>
      <c r="F771" s="2">
        <f t="shared" si="89"/>
        <v>16.656999999999993</v>
      </c>
      <c r="G771" s="2">
        <f t="shared" si="91"/>
        <v>16.115219999999994</v>
      </c>
      <c r="H771" s="2">
        <f t="shared" si="87"/>
        <v>16.588050000000006</v>
      </c>
      <c r="I771" s="2">
        <f t="array" ref="I771">SUMPRODUCT(B755:B774, (ROW(B755:B774)-ROW(B755)+1)) / (20*21/2)</f>
        <v>16.262376190476193</v>
      </c>
      <c r="J771" s="2">
        <f t="shared" si="90"/>
        <v>16.371672674918191</v>
      </c>
      <c r="K771" s="2">
        <f t="shared" si="92"/>
        <v>16.310554766194091</v>
      </c>
    </row>
    <row r="772" spans="1:11" ht="13.5" x14ac:dyDescent="0.25">
      <c r="A772" s="3">
        <f>TITRES_STAT!B775</f>
        <v>43126</v>
      </c>
      <c r="B772" s="5">
        <f>TITRES_STAT!D775</f>
        <v>16.231999999999999</v>
      </c>
      <c r="C772" s="2">
        <f t="shared" ref="C772:C835" si="93">B772-B771</f>
        <v>0</v>
      </c>
      <c r="D772" s="2">
        <f t="shared" si="86"/>
        <v>16.231999999999999</v>
      </c>
      <c r="E772" s="2">
        <f t="shared" si="88"/>
        <v>16.058999999999997</v>
      </c>
      <c r="F772" s="2">
        <f t="shared" si="89"/>
        <v>16.593149999999991</v>
      </c>
      <c r="G772" s="2">
        <f t="shared" si="91"/>
        <v>16.129339999999996</v>
      </c>
      <c r="H772" s="2">
        <f t="shared" si="87"/>
        <v>16.581850000000003</v>
      </c>
      <c r="I772" s="2">
        <f t="array" ref="I772">SUMPRODUCT(B756:B775, (ROW(B756:B775)-ROW(B756)+1)) / (20*21/2)</f>
        <v>16.27208095238095</v>
      </c>
      <c r="J772" s="2">
        <f t="shared" si="90"/>
        <v>16.358370515402171</v>
      </c>
      <c r="K772" s="2">
        <f t="shared" si="92"/>
        <v>16.307474187127657</v>
      </c>
    </row>
    <row r="773" spans="1:11" ht="13.5" x14ac:dyDescent="0.25">
      <c r="A773" s="3">
        <f>TITRES_STAT!B776</f>
        <v>43129</v>
      </c>
      <c r="B773" s="5">
        <f>TITRES_STAT!D776</f>
        <v>16.231999999999999</v>
      </c>
      <c r="C773" s="2">
        <f t="shared" si="93"/>
        <v>0</v>
      </c>
      <c r="D773" s="2">
        <f t="shared" si="86"/>
        <v>16.231999999999999</v>
      </c>
      <c r="E773" s="2">
        <f t="shared" si="88"/>
        <v>16.093599999999999</v>
      </c>
      <c r="F773" s="2">
        <f t="shared" si="89"/>
        <v>16.529299999999996</v>
      </c>
      <c r="G773" s="2">
        <f t="shared" si="91"/>
        <v>16.143459999999994</v>
      </c>
      <c r="H773" s="2">
        <f t="shared" si="87"/>
        <v>16.575650000000007</v>
      </c>
      <c r="I773" s="2">
        <f t="array" ref="I773">SUMPRODUCT(B757:B776, (ROW(B757:B776)-ROW(B757)+1)) / (20*21/2)</f>
        <v>16.286185714285715</v>
      </c>
      <c r="J773" s="2">
        <f t="shared" si="90"/>
        <v>16.346335228221012</v>
      </c>
      <c r="K773" s="2">
        <f t="shared" si="92"/>
        <v>16.304514415083435</v>
      </c>
    </row>
    <row r="774" spans="1:11" ht="13.5" x14ac:dyDescent="0.25">
      <c r="A774" s="3">
        <f>TITRES_STAT!B777</f>
        <v>43130</v>
      </c>
      <c r="B774" s="5">
        <f>TITRES_STAT!D777</f>
        <v>16.585000000000001</v>
      </c>
      <c r="C774" s="2">
        <f t="shared" si="93"/>
        <v>0.35300000000000153</v>
      </c>
      <c r="D774" s="2">
        <f t="shared" ref="D774:D837" si="94">AVERAGE(B770:B774)</f>
        <v>16.302600000000002</v>
      </c>
      <c r="E774" s="2">
        <f t="shared" si="88"/>
        <v>16.163499999999999</v>
      </c>
      <c r="F774" s="2">
        <f t="shared" si="89"/>
        <v>16.483099999999993</v>
      </c>
      <c r="G774" s="2">
        <f t="shared" si="91"/>
        <v>16.164639999999995</v>
      </c>
      <c r="H774" s="2">
        <f t="shared" si="87"/>
        <v>16.571215000000006</v>
      </c>
      <c r="I774" s="2">
        <f t="array" ref="I774">SUMPRODUCT(B758:B777, (ROW(B758:B777)-ROW(B758)+1)) / (20*21/2)</f>
        <v>16.30469047619048</v>
      </c>
      <c r="J774" s="2">
        <f t="shared" si="90"/>
        <v>16.369065206485676</v>
      </c>
      <c r="K774" s="2">
        <f t="shared" si="92"/>
        <v>16.315513849786047</v>
      </c>
    </row>
    <row r="775" spans="1:11" ht="13.5" x14ac:dyDescent="0.25">
      <c r="A775" s="3">
        <f>TITRES_STAT!B778</f>
        <v>43131</v>
      </c>
      <c r="B775" s="5">
        <f>TITRES_STAT!D778</f>
        <v>16.585000000000001</v>
      </c>
      <c r="C775" s="2">
        <f t="shared" si="93"/>
        <v>0</v>
      </c>
      <c r="D775" s="2">
        <f t="shared" si="94"/>
        <v>16.373200000000004</v>
      </c>
      <c r="E775" s="2">
        <f t="shared" si="88"/>
        <v>16.2334</v>
      </c>
      <c r="F775" s="2">
        <f t="shared" si="89"/>
        <v>16.436899999999991</v>
      </c>
      <c r="G775" s="2">
        <f t="shared" si="91"/>
        <v>16.185819999999993</v>
      </c>
      <c r="H775" s="2">
        <f t="shared" si="87"/>
        <v>16.566780000000005</v>
      </c>
      <c r="I775" s="2">
        <f t="array" ref="I775">SUMPRODUCT(B759:B778, (ROW(B759:B778)-ROW(B759)+1)) / (20*21/2)</f>
        <v>16.327595238095238</v>
      </c>
      <c r="J775" s="2">
        <f t="shared" si="90"/>
        <v>16.389630424915612</v>
      </c>
      <c r="K775" s="2">
        <f t="shared" si="92"/>
        <v>16.326081934108164</v>
      </c>
    </row>
    <row r="776" spans="1:11" ht="13.5" x14ac:dyDescent="0.25">
      <c r="A776" s="3">
        <f>TITRES_STAT!B779</f>
        <v>43132</v>
      </c>
      <c r="B776" s="5">
        <f>TITRES_STAT!D779</f>
        <v>16.585000000000001</v>
      </c>
      <c r="C776" s="2">
        <f t="shared" si="93"/>
        <v>0</v>
      </c>
      <c r="D776" s="2">
        <f t="shared" si="94"/>
        <v>16.4438</v>
      </c>
      <c r="E776" s="2">
        <f t="shared" si="88"/>
        <v>16.3033</v>
      </c>
      <c r="F776" s="2">
        <f t="shared" si="89"/>
        <v>16.390699999999995</v>
      </c>
      <c r="G776" s="2">
        <f t="shared" si="91"/>
        <v>16.206999999999997</v>
      </c>
      <c r="H776" s="2">
        <f t="shared" si="87"/>
        <v>16.562345000000008</v>
      </c>
      <c r="I776" s="2">
        <f t="array" ref="I776">SUMPRODUCT(B760:B779, (ROW(B760:B779)-ROW(B760)+1)) / (20*21/2)</f>
        <v>16.354900000000001</v>
      </c>
      <c r="J776" s="2">
        <f t="shared" si="90"/>
        <v>16.408237051114124</v>
      </c>
      <c r="K776" s="2">
        <f t="shared" si="92"/>
        <v>16.33623558375098</v>
      </c>
    </row>
    <row r="777" spans="1:11" ht="13.5" x14ac:dyDescent="0.25">
      <c r="A777" s="3">
        <f>TITRES_STAT!B780</f>
        <v>43133</v>
      </c>
      <c r="B777" s="5">
        <f>TITRES_STAT!D780</f>
        <v>16.585000000000001</v>
      </c>
      <c r="C777" s="2">
        <f t="shared" si="93"/>
        <v>0</v>
      </c>
      <c r="D777" s="2">
        <f t="shared" si="94"/>
        <v>16.514400000000002</v>
      </c>
      <c r="E777" s="2">
        <f t="shared" si="88"/>
        <v>16.373200000000004</v>
      </c>
      <c r="F777" s="2">
        <f t="shared" si="89"/>
        <v>16.344499999999993</v>
      </c>
      <c r="G777" s="2">
        <f t="shared" si="91"/>
        <v>16.228179999999995</v>
      </c>
      <c r="H777" s="2">
        <f t="shared" si="87"/>
        <v>16.557910000000007</v>
      </c>
      <c r="I777" s="2">
        <f t="array" ref="I777">SUMPRODUCT(B761:B780, (ROW(B761:B780)-ROW(B761)+1)) / (20*21/2)</f>
        <v>16.386604761904767</v>
      </c>
      <c r="J777" s="2">
        <f t="shared" si="90"/>
        <v>16.425071617674682</v>
      </c>
      <c r="K777" s="2">
        <f t="shared" si="92"/>
        <v>16.345991051054863</v>
      </c>
    </row>
    <row r="778" spans="1:11" ht="13.5" x14ac:dyDescent="0.25">
      <c r="A778" s="3">
        <f>TITRES_STAT!B781</f>
        <v>43136</v>
      </c>
      <c r="B778" s="5">
        <f>TITRES_STAT!D781</f>
        <v>16.585000000000001</v>
      </c>
      <c r="C778" s="2">
        <f t="shared" si="93"/>
        <v>0</v>
      </c>
      <c r="D778" s="2">
        <f t="shared" si="94"/>
        <v>16.585000000000001</v>
      </c>
      <c r="E778" s="2">
        <f t="shared" si="88"/>
        <v>16.408500000000004</v>
      </c>
      <c r="F778" s="2">
        <f t="shared" si="89"/>
        <v>16.298299999999994</v>
      </c>
      <c r="G778" s="2">
        <f t="shared" si="91"/>
        <v>16.257819999999995</v>
      </c>
      <c r="H778" s="2">
        <f t="shared" ref="H778:H841" si="95">AVERAGE(B579:B778)</f>
        <v>16.553475000000006</v>
      </c>
      <c r="I778" s="2">
        <f t="array" ref="I778">SUMPRODUCT(B762:B781, (ROW(B762:B781)-ROW(B762)+1)) / (20*21/2)</f>
        <v>16.419285714285714</v>
      </c>
      <c r="J778" s="2">
        <f t="shared" si="90"/>
        <v>16.440302892181855</v>
      </c>
      <c r="K778" s="2">
        <f t="shared" si="92"/>
        <v>16.355363951013494</v>
      </c>
    </row>
    <row r="779" spans="1:11" ht="13.5" x14ac:dyDescent="0.25">
      <c r="A779" s="3">
        <f>TITRES_STAT!B782</f>
        <v>43137</v>
      </c>
      <c r="B779" s="5">
        <f>TITRES_STAT!D782</f>
        <v>16.585000000000001</v>
      </c>
      <c r="C779" s="2">
        <f t="shared" si="93"/>
        <v>0</v>
      </c>
      <c r="D779" s="2">
        <f t="shared" si="94"/>
        <v>16.585000000000001</v>
      </c>
      <c r="E779" s="2">
        <f t="shared" si="88"/>
        <v>16.443800000000003</v>
      </c>
      <c r="F779" s="2">
        <f t="shared" si="89"/>
        <v>16.252099999999995</v>
      </c>
      <c r="G779" s="2">
        <f t="shared" si="91"/>
        <v>16.287459999999999</v>
      </c>
      <c r="H779" s="2">
        <f t="shared" si="95"/>
        <v>16.549040000000009</v>
      </c>
      <c r="I779" s="2">
        <f t="array" ref="I779">SUMPRODUCT(B763:B782, (ROW(B763:B782)-ROW(B763)+1)) / (20*21/2)</f>
        <v>16.449342857142856</v>
      </c>
      <c r="J779" s="2">
        <f t="shared" si="90"/>
        <v>16.454083569116914</v>
      </c>
      <c r="K779" s="2">
        <f t="shared" si="92"/>
        <v>16.364369286267866</v>
      </c>
    </row>
    <row r="780" spans="1:11" ht="13.5" x14ac:dyDescent="0.25">
      <c r="A780" s="3">
        <f>TITRES_STAT!B783</f>
        <v>43138</v>
      </c>
      <c r="B780" s="5">
        <f>TITRES_STAT!D783</f>
        <v>16.585000000000001</v>
      </c>
      <c r="C780" s="2">
        <f t="shared" si="93"/>
        <v>0</v>
      </c>
      <c r="D780" s="2">
        <f t="shared" si="94"/>
        <v>16.585000000000001</v>
      </c>
      <c r="E780" s="2">
        <f t="shared" ref="E780:E843" si="96">AVERAGE(B771:B780)</f>
        <v>16.479100000000006</v>
      </c>
      <c r="F780" s="2">
        <f t="shared" si="89"/>
        <v>16.241849999999992</v>
      </c>
      <c r="G780" s="2">
        <f t="shared" si="91"/>
        <v>16.3171</v>
      </c>
      <c r="H780" s="2">
        <f t="shared" si="95"/>
        <v>16.544605000000008</v>
      </c>
      <c r="I780" s="2">
        <f t="array" ref="I780">SUMPRODUCT(B764:B783, (ROW(B764:B783)-ROW(B764)+1)) / (20*21/2)</f>
        <v>16.47607142857143</v>
      </c>
      <c r="J780" s="2">
        <f t="shared" si="90"/>
        <v>16.466551800629588</v>
      </c>
      <c r="K780" s="2">
        <f t="shared" si="92"/>
        <v>16.373021471120108</v>
      </c>
    </row>
    <row r="781" spans="1:11" ht="13.5" x14ac:dyDescent="0.25">
      <c r="A781" s="3">
        <f>TITRES_STAT!B784</f>
        <v>43139</v>
      </c>
      <c r="B781" s="5">
        <f>TITRES_STAT!D784</f>
        <v>16.585000000000001</v>
      </c>
      <c r="C781" s="2">
        <f t="shared" si="93"/>
        <v>0</v>
      </c>
      <c r="D781" s="2">
        <f t="shared" si="94"/>
        <v>16.585000000000001</v>
      </c>
      <c r="E781" s="2">
        <f t="shared" si="96"/>
        <v>16.514400000000002</v>
      </c>
      <c r="F781" s="2">
        <f t="shared" si="89"/>
        <v>16.269399999999997</v>
      </c>
      <c r="G781" s="2">
        <f t="shared" si="91"/>
        <v>16.34674</v>
      </c>
      <c r="H781" s="2">
        <f t="shared" si="95"/>
        <v>16.540170000000007</v>
      </c>
      <c r="I781" s="2">
        <f t="array" ref="I781">SUMPRODUCT(B765:B784, (ROW(B765:B784)-ROW(B765)+1)) / (20*21/2)</f>
        <v>16.499471428571429</v>
      </c>
      <c r="J781" s="2">
        <f t="shared" si="90"/>
        <v>16.477832581522009</v>
      </c>
      <c r="K781" s="2">
        <f t="shared" si="92"/>
        <v>16.381334354605592</v>
      </c>
    </row>
    <row r="782" spans="1:11" ht="13.5" x14ac:dyDescent="0.25">
      <c r="A782" s="3">
        <f>TITRES_STAT!B785</f>
        <v>43140</v>
      </c>
      <c r="B782" s="5">
        <f>TITRES_STAT!D785</f>
        <v>16.585000000000001</v>
      </c>
      <c r="C782" s="2">
        <f t="shared" si="93"/>
        <v>0</v>
      </c>
      <c r="D782" s="2">
        <f t="shared" si="94"/>
        <v>16.585000000000001</v>
      </c>
      <c r="E782" s="2">
        <f t="shared" si="96"/>
        <v>16.549700000000005</v>
      </c>
      <c r="F782" s="2">
        <f t="shared" si="89"/>
        <v>16.304349999999996</v>
      </c>
      <c r="G782" s="2">
        <f t="shared" si="91"/>
        <v>16.376380000000005</v>
      </c>
      <c r="H782" s="2">
        <f t="shared" si="95"/>
        <v>16.535735000000006</v>
      </c>
      <c r="I782" s="2">
        <f t="array" ref="I782">SUMPRODUCT(B766:B785, (ROW(B766:B785)-ROW(B766)+1)) / (20*21/2)</f>
        <v>16.519542857142859</v>
      </c>
      <c r="J782" s="2">
        <f t="shared" si="90"/>
        <v>16.488039002329437</v>
      </c>
      <c r="K782" s="2">
        <f t="shared" si="92"/>
        <v>16.389321242660273</v>
      </c>
    </row>
    <row r="783" spans="1:11" ht="13.5" x14ac:dyDescent="0.25">
      <c r="A783" s="3">
        <f>TITRES_STAT!B786</f>
        <v>43143</v>
      </c>
      <c r="B783" s="5">
        <f>TITRES_STAT!D786</f>
        <v>16.585000000000001</v>
      </c>
      <c r="C783" s="2">
        <f t="shared" si="93"/>
        <v>0</v>
      </c>
      <c r="D783" s="2">
        <f t="shared" si="94"/>
        <v>16.585000000000001</v>
      </c>
      <c r="E783" s="2">
        <f t="shared" si="96"/>
        <v>16.585000000000004</v>
      </c>
      <c r="F783" s="2">
        <f t="shared" si="89"/>
        <v>16.339299999999998</v>
      </c>
      <c r="G783" s="2">
        <f t="shared" si="91"/>
        <v>16.406020000000009</v>
      </c>
      <c r="H783" s="2">
        <f t="shared" si="95"/>
        <v>16.531300000000009</v>
      </c>
      <c r="I783" s="2">
        <f t="array" ref="I783">SUMPRODUCT(B767:B786, (ROW(B767:B786)-ROW(B767)+1)) / (20*21/2)</f>
        <v>16.536285714285714</v>
      </c>
      <c r="J783" s="2">
        <f t="shared" si="90"/>
        <v>16.497273383059966</v>
      </c>
      <c r="K783" s="2">
        <f t="shared" si="92"/>
        <v>16.396994919418695</v>
      </c>
    </row>
    <row r="784" spans="1:11" ht="13.5" x14ac:dyDescent="0.25">
      <c r="A784" s="3">
        <f>TITRES_STAT!B787</f>
        <v>43144</v>
      </c>
      <c r="B784" s="5">
        <f>TITRES_STAT!D787</f>
        <v>16.585000000000001</v>
      </c>
      <c r="C784" s="2">
        <f t="shared" si="93"/>
        <v>0</v>
      </c>
      <c r="D784" s="2">
        <f t="shared" si="94"/>
        <v>16.585000000000001</v>
      </c>
      <c r="E784" s="2">
        <f t="shared" si="96"/>
        <v>16.585000000000004</v>
      </c>
      <c r="F784" s="2">
        <f t="shared" si="89"/>
        <v>16.374249999999996</v>
      </c>
      <c r="G784" s="2">
        <f t="shared" si="91"/>
        <v>16.435660000000009</v>
      </c>
      <c r="H784" s="2">
        <f t="shared" si="95"/>
        <v>16.526865000000008</v>
      </c>
      <c r="I784" s="2">
        <f t="array" ref="I784">SUMPRODUCT(B768:B787, (ROW(B768:B787)-ROW(B768)+1)) / (20*21/2)</f>
        <v>16.479795238095239</v>
      </c>
      <c r="J784" s="2">
        <f t="shared" si="90"/>
        <v>16.505628298959017</v>
      </c>
      <c r="K784" s="2">
        <f t="shared" si="92"/>
        <v>16.404367667676787</v>
      </c>
    </row>
    <row r="785" spans="1:11" ht="13.5" x14ac:dyDescent="0.25">
      <c r="A785" s="3">
        <f>TITRES_STAT!B788</f>
        <v>43145</v>
      </c>
      <c r="B785" s="5">
        <f>TITRES_STAT!D788</f>
        <v>16.585000000000001</v>
      </c>
      <c r="C785" s="2">
        <f t="shared" si="93"/>
        <v>0</v>
      </c>
      <c r="D785" s="2">
        <f t="shared" si="94"/>
        <v>16.585000000000001</v>
      </c>
      <c r="E785" s="2">
        <f t="shared" si="96"/>
        <v>16.585000000000004</v>
      </c>
      <c r="F785" s="2">
        <f t="shared" si="89"/>
        <v>16.409199999999998</v>
      </c>
      <c r="G785" s="2">
        <f t="shared" si="91"/>
        <v>16.45684000000001</v>
      </c>
      <c r="H785" s="2">
        <f t="shared" si="95"/>
        <v>16.525035000000006</v>
      </c>
      <c r="I785" s="2">
        <f t="array" ref="I785">SUMPRODUCT(B769:B788, (ROW(B769:B788)-ROW(B769)+1)) / (20*21/2)</f>
        <v>16.423471428571432</v>
      </c>
      <c r="J785" s="2">
        <f t="shared" si="90"/>
        <v>16.513187508581968</v>
      </c>
      <c r="K785" s="2">
        <f t="shared" si="92"/>
        <v>16.411451288552207</v>
      </c>
    </row>
    <row r="786" spans="1:11" ht="13.5" x14ac:dyDescent="0.25">
      <c r="A786" s="3">
        <f>TITRES_STAT!B789</f>
        <v>43146</v>
      </c>
      <c r="B786" s="5">
        <f>TITRES_STAT!D789</f>
        <v>16.585000000000001</v>
      </c>
      <c r="C786" s="2">
        <f t="shared" si="93"/>
        <v>0</v>
      </c>
      <c r="D786" s="2">
        <f t="shared" si="94"/>
        <v>16.585000000000001</v>
      </c>
      <c r="E786" s="2">
        <f t="shared" si="96"/>
        <v>16.585000000000004</v>
      </c>
      <c r="F786" s="2">
        <f t="shared" si="89"/>
        <v>16.44415</v>
      </c>
      <c r="G786" s="2">
        <f t="shared" si="91"/>
        <v>16.486340000000013</v>
      </c>
      <c r="H786" s="2">
        <f t="shared" si="95"/>
        <v>16.523205000000004</v>
      </c>
      <c r="I786" s="2">
        <f t="array" ref="I786">SUMPRODUCT(B770:B789, (ROW(B770:B789)-ROW(B770)+1)) / (20*21/2)</f>
        <v>16.368961904761907</v>
      </c>
      <c r="J786" s="2">
        <f t="shared" si="90"/>
        <v>16.520026793478923</v>
      </c>
      <c r="K786" s="2">
        <f t="shared" si="92"/>
        <v>16.418257120373688</v>
      </c>
    </row>
    <row r="787" spans="1:11" ht="13.5" x14ac:dyDescent="0.25">
      <c r="A787" s="3">
        <f>TITRES_STAT!B790</f>
        <v>43147</v>
      </c>
      <c r="B787" s="5">
        <f>TITRES_STAT!D790</f>
        <v>15.851000000000001</v>
      </c>
      <c r="C787" s="2">
        <f t="shared" si="93"/>
        <v>-0.73399999999999999</v>
      </c>
      <c r="D787" s="2">
        <f t="shared" si="94"/>
        <v>16.438200000000002</v>
      </c>
      <c r="E787" s="2">
        <f t="shared" si="96"/>
        <v>16.511600000000005</v>
      </c>
      <c r="F787" s="2">
        <f t="shared" si="89"/>
        <v>16.442399999999999</v>
      </c>
      <c r="G787" s="2">
        <f t="shared" si="91"/>
        <v>16.501160000000013</v>
      </c>
      <c r="H787" s="2">
        <f t="shared" si="95"/>
        <v>16.517705000000007</v>
      </c>
      <c r="I787" s="2">
        <f t="array" ref="I787">SUMPRODUCT(B771:B790, (ROW(B771:B790)-ROW(B771)+1)) / (20*21/2)</f>
        <v>16.316266666666667</v>
      </c>
      <c r="J787" s="2">
        <f t="shared" si="90"/>
        <v>16.456309956004741</v>
      </c>
      <c r="K787" s="2">
        <f t="shared" si="92"/>
        <v>16.396011743104133</v>
      </c>
    </row>
    <row r="788" spans="1:11" ht="13.5" x14ac:dyDescent="0.25">
      <c r="A788" s="3">
        <f>TITRES_STAT!B791</f>
        <v>43150</v>
      </c>
      <c r="B788" s="5">
        <f>TITRES_STAT!D791</f>
        <v>15.851000000000001</v>
      </c>
      <c r="C788" s="2">
        <f t="shared" si="93"/>
        <v>0</v>
      </c>
      <c r="D788" s="2">
        <f t="shared" si="94"/>
        <v>16.291400000000003</v>
      </c>
      <c r="E788" s="2">
        <f t="shared" si="96"/>
        <v>16.438200000000002</v>
      </c>
      <c r="F788" s="2">
        <f t="shared" ref="F788:F851" si="97">AVERAGE(B769:B788)</f>
        <v>16.423350000000003</v>
      </c>
      <c r="G788" s="2">
        <f t="shared" si="91"/>
        <v>16.515980000000013</v>
      </c>
      <c r="H788" s="2">
        <f t="shared" si="95"/>
        <v>16.512205000000005</v>
      </c>
      <c r="I788" s="2">
        <f t="array" ref="I788">SUMPRODUCT(B772:B791, (ROW(B772:B791)-ROW(B772)+1)) / (20*21/2)</f>
        <v>16.265385714285717</v>
      </c>
      <c r="J788" s="2">
        <f t="shared" si="90"/>
        <v>16.398661388766197</v>
      </c>
      <c r="K788" s="2">
        <f t="shared" si="92"/>
        <v>16.374638733570638</v>
      </c>
    </row>
    <row r="789" spans="1:11" ht="13.5" x14ac:dyDescent="0.25">
      <c r="A789" s="3">
        <f>TITRES_STAT!B792</f>
        <v>43151</v>
      </c>
      <c r="B789" s="5">
        <f>TITRES_STAT!D792</f>
        <v>15.851000000000001</v>
      </c>
      <c r="C789" s="2">
        <f t="shared" si="93"/>
        <v>0</v>
      </c>
      <c r="D789" s="2">
        <f t="shared" si="94"/>
        <v>16.144600000000001</v>
      </c>
      <c r="E789" s="2">
        <f t="shared" si="96"/>
        <v>16.364800000000002</v>
      </c>
      <c r="F789" s="2">
        <f t="shared" si="97"/>
        <v>16.404300000000003</v>
      </c>
      <c r="G789" s="2">
        <f t="shared" si="91"/>
        <v>16.521760000000015</v>
      </c>
      <c r="H789" s="2">
        <f t="shared" si="95"/>
        <v>16.504170000000009</v>
      </c>
      <c r="I789" s="2">
        <f t="array" ref="I789">SUMPRODUCT(B773:B792, (ROW(B773:B792)-ROW(B773)+1)) / (20*21/2)</f>
        <v>16.218985714285719</v>
      </c>
      <c r="J789" s="2">
        <f t="shared" ref="J789:J852" si="98">$J$4*B789+J788*(1-$J$4)</f>
        <v>16.346503161264653</v>
      </c>
      <c r="K789" s="2">
        <f t="shared" si="92"/>
        <v>16.354103881273751</v>
      </c>
    </row>
    <row r="790" spans="1:11" ht="13.5" x14ac:dyDescent="0.25">
      <c r="A790" s="3">
        <f>TITRES_STAT!B793</f>
        <v>43152</v>
      </c>
      <c r="B790" s="5">
        <f>TITRES_STAT!D793</f>
        <v>15.851000000000001</v>
      </c>
      <c r="C790" s="2">
        <f t="shared" si="93"/>
        <v>0</v>
      </c>
      <c r="D790" s="2">
        <f t="shared" si="94"/>
        <v>15.997800000000002</v>
      </c>
      <c r="E790" s="2">
        <f t="shared" si="96"/>
        <v>16.291400000000003</v>
      </c>
      <c r="F790" s="2">
        <f t="shared" si="97"/>
        <v>16.385250000000006</v>
      </c>
      <c r="G790" s="2">
        <f t="shared" si="91"/>
        <v>16.527540000000013</v>
      </c>
      <c r="H790" s="2">
        <f t="shared" si="95"/>
        <v>16.49613500000001</v>
      </c>
      <c r="I790" s="2">
        <f t="array" ref="I790">SUMPRODUCT(B774:B793, (ROW(B774:B793)-ROW(B774)+1)) / (20*21/2)</f>
        <v>16.174266666666668</v>
      </c>
      <c r="J790" s="2">
        <f t="shared" si="98"/>
        <v>16.299312384001354</v>
      </c>
      <c r="K790" s="2">
        <f t="shared" si="92"/>
        <v>16.334374317302231</v>
      </c>
    </row>
    <row r="791" spans="1:11" ht="13.5" x14ac:dyDescent="0.25">
      <c r="A791" s="3">
        <f>TITRES_STAT!B794</f>
        <v>43153</v>
      </c>
      <c r="B791" s="5">
        <f>TITRES_STAT!D794</f>
        <v>15.851000000000001</v>
      </c>
      <c r="C791" s="2">
        <f t="shared" si="93"/>
        <v>0</v>
      </c>
      <c r="D791" s="2">
        <f t="shared" si="94"/>
        <v>15.851000000000003</v>
      </c>
      <c r="E791" s="2">
        <f t="shared" si="96"/>
        <v>16.218</v>
      </c>
      <c r="F791" s="2">
        <f t="shared" si="97"/>
        <v>16.366200000000003</v>
      </c>
      <c r="G791" s="2">
        <f t="shared" si="91"/>
        <v>16.542500000000011</v>
      </c>
      <c r="H791" s="2">
        <f t="shared" si="95"/>
        <v>16.488100000000006</v>
      </c>
      <c r="I791" s="2">
        <f t="array" ref="I791">SUMPRODUCT(B775:B794, (ROW(B775:B794)-ROW(B775)+1)) / (20*21/2)</f>
        <v>16.131228571428572</v>
      </c>
      <c r="J791" s="2">
        <f t="shared" si="98"/>
        <v>16.256615966477415</v>
      </c>
      <c r="K791" s="2">
        <f t="shared" si="92"/>
        <v>16.315418461721752</v>
      </c>
    </row>
    <row r="792" spans="1:11" ht="13.5" x14ac:dyDescent="0.25">
      <c r="A792" s="3">
        <f>TITRES_STAT!B795</f>
        <v>43154</v>
      </c>
      <c r="B792" s="5">
        <f>TITRES_STAT!D795</f>
        <v>15.879</v>
      </c>
      <c r="C792" s="2">
        <f t="shared" si="93"/>
        <v>2.7999999999998693E-2</v>
      </c>
      <c r="D792" s="2">
        <f t="shared" si="94"/>
        <v>15.8566</v>
      </c>
      <c r="E792" s="2">
        <f t="shared" si="96"/>
        <v>16.147399999999998</v>
      </c>
      <c r="F792" s="2">
        <f t="shared" si="97"/>
        <v>16.348550000000007</v>
      </c>
      <c r="G792" s="2">
        <f t="shared" si="91"/>
        <v>16.558020000000013</v>
      </c>
      <c r="H792" s="2">
        <f t="shared" si="95"/>
        <v>16.480205000000005</v>
      </c>
      <c r="I792" s="2">
        <f t="array" ref="I792">SUMPRODUCT(B776:B795, (ROW(B776:B795)-ROW(B776)+1)) / (20*21/2)</f>
        <v>16.091552380952383</v>
      </c>
      <c r="J792" s="2">
        <f t="shared" si="98"/>
        <v>16.220652541098616</v>
      </c>
      <c r="K792" s="2">
        <f t="shared" si="92"/>
        <v>16.298304012242468</v>
      </c>
    </row>
    <row r="793" spans="1:11" ht="13.5" x14ac:dyDescent="0.25">
      <c r="A793" s="3">
        <f>TITRES_STAT!B796</f>
        <v>43157</v>
      </c>
      <c r="B793" s="5">
        <f>TITRES_STAT!D796</f>
        <v>15.879</v>
      </c>
      <c r="C793" s="2">
        <f t="shared" si="93"/>
        <v>0</v>
      </c>
      <c r="D793" s="2">
        <f t="shared" si="94"/>
        <v>15.862200000000001</v>
      </c>
      <c r="E793" s="2">
        <f t="shared" si="96"/>
        <v>16.076799999999999</v>
      </c>
      <c r="F793" s="2">
        <f t="shared" si="97"/>
        <v>16.330900000000007</v>
      </c>
      <c r="G793" s="2">
        <f t="shared" si="91"/>
        <v>16.573540000000012</v>
      </c>
      <c r="H793" s="2">
        <f t="shared" si="95"/>
        <v>16.472310000000004</v>
      </c>
      <c r="I793" s="2">
        <f t="array" ref="I793">SUMPRODUCT(B777:B796, (ROW(B777:B796)-ROW(B777)+1)) / (20*21/2)</f>
        <v>16.055238095238096</v>
      </c>
      <c r="J793" s="2">
        <f t="shared" si="98"/>
        <v>16.188114203851129</v>
      </c>
      <c r="K793" s="2">
        <f t="shared" si="92"/>
        <v>16.281860717644726</v>
      </c>
    </row>
    <row r="794" spans="1:11" ht="13.5" x14ac:dyDescent="0.25">
      <c r="A794" s="3">
        <f>TITRES_STAT!B797</f>
        <v>43158</v>
      </c>
      <c r="B794" s="5">
        <f>TITRES_STAT!D797</f>
        <v>15.879</v>
      </c>
      <c r="C794" s="2">
        <f t="shared" si="93"/>
        <v>0</v>
      </c>
      <c r="D794" s="2">
        <f t="shared" si="94"/>
        <v>15.867799999999999</v>
      </c>
      <c r="E794" s="2">
        <f t="shared" si="96"/>
        <v>16.0062</v>
      </c>
      <c r="F794" s="2">
        <f t="shared" si="97"/>
        <v>16.295600000000007</v>
      </c>
      <c r="G794" s="2">
        <f t="shared" si="91"/>
        <v>16.580740000000009</v>
      </c>
      <c r="H794" s="2">
        <f t="shared" si="95"/>
        <v>16.464415000000002</v>
      </c>
      <c r="I794" s="2">
        <f t="array" ref="I794">SUMPRODUCT(B778:B797, (ROW(B778:B797)-ROW(B778)+1)) / (20*21/2)</f>
        <v>16.022285714285715</v>
      </c>
      <c r="J794" s="2">
        <f t="shared" si="98"/>
        <v>16.158674755865306</v>
      </c>
      <c r="K794" s="2">
        <f t="shared" si="92"/>
        <v>16.266062258129246</v>
      </c>
    </row>
    <row r="795" spans="1:11" ht="13.5" x14ac:dyDescent="0.25">
      <c r="A795" s="3">
        <f>TITRES_STAT!B798</f>
        <v>43159</v>
      </c>
      <c r="B795" s="5">
        <f>TITRES_STAT!D798</f>
        <v>15.879</v>
      </c>
      <c r="C795" s="2">
        <f t="shared" si="93"/>
        <v>0</v>
      </c>
      <c r="D795" s="2">
        <f t="shared" si="94"/>
        <v>15.8734</v>
      </c>
      <c r="E795" s="2">
        <f t="shared" si="96"/>
        <v>15.935599999999999</v>
      </c>
      <c r="F795" s="2">
        <f t="shared" si="97"/>
        <v>16.260300000000008</v>
      </c>
      <c r="G795" s="2">
        <f t="shared" si="91"/>
        <v>16.58794000000001</v>
      </c>
      <c r="H795" s="2">
        <f t="shared" si="95"/>
        <v>16.458165000000005</v>
      </c>
      <c r="I795" s="2">
        <f t="array" ref="I795">SUMPRODUCT(B779:B798, (ROW(B779:B798)-ROW(B779)+1)) / (20*21/2)</f>
        <v>15.993361904761906</v>
      </c>
      <c r="J795" s="2">
        <f t="shared" si="98"/>
        <v>16.132039064830515</v>
      </c>
      <c r="K795" s="2">
        <f t="shared" si="92"/>
        <v>16.250883346045747</v>
      </c>
    </row>
    <row r="796" spans="1:11" ht="13.5" x14ac:dyDescent="0.25">
      <c r="A796" s="3">
        <f>TITRES_STAT!B799</f>
        <v>43160</v>
      </c>
      <c r="B796" s="5">
        <f>TITRES_STAT!D799</f>
        <v>15.879</v>
      </c>
      <c r="C796" s="2">
        <f t="shared" si="93"/>
        <v>0</v>
      </c>
      <c r="D796" s="2">
        <f t="shared" si="94"/>
        <v>15.879</v>
      </c>
      <c r="E796" s="2">
        <f t="shared" si="96"/>
        <v>15.865</v>
      </c>
      <c r="F796" s="2">
        <f t="shared" si="97"/>
        <v>16.225000000000005</v>
      </c>
      <c r="G796" s="2">
        <f t="shared" si="91"/>
        <v>16.579900000000009</v>
      </c>
      <c r="H796" s="2">
        <f t="shared" si="95"/>
        <v>16.451915000000003</v>
      </c>
      <c r="I796" s="2">
        <f t="array" ref="I796">SUMPRODUCT(B780:B799, (ROW(B780:B799)-ROW(B780)+1)) / (20*21/2)</f>
        <v>15.967766666666664</v>
      </c>
      <c r="J796" s="2">
        <f t="shared" si="98"/>
        <v>16.10794010627523</v>
      </c>
      <c r="K796" s="2">
        <f t="shared" si="92"/>
        <v>16.236299685416501</v>
      </c>
    </row>
    <row r="797" spans="1:11" ht="13.5" x14ac:dyDescent="0.25">
      <c r="A797" s="3">
        <f>TITRES_STAT!B800</f>
        <v>43161</v>
      </c>
      <c r="B797" s="5">
        <f>TITRES_STAT!D800</f>
        <v>15.879</v>
      </c>
      <c r="C797" s="2">
        <f t="shared" si="93"/>
        <v>0</v>
      </c>
      <c r="D797" s="2">
        <f t="shared" si="94"/>
        <v>15.879</v>
      </c>
      <c r="E797" s="2">
        <f t="shared" si="96"/>
        <v>15.867799999999999</v>
      </c>
      <c r="F797" s="2">
        <f t="shared" si="97"/>
        <v>16.189700000000006</v>
      </c>
      <c r="G797" s="2">
        <f t="shared" si="91"/>
        <v>16.557320000000008</v>
      </c>
      <c r="H797" s="2">
        <f t="shared" si="95"/>
        <v>16.445665000000005</v>
      </c>
      <c r="I797" s="2">
        <f t="array" ref="I797">SUMPRODUCT(B781:B800, (ROW(B781:B800)-ROW(B781)+1)) / (20*21/2)</f>
        <v>15.945499999999997</v>
      </c>
      <c r="J797" s="2">
        <f t="shared" si="98"/>
        <v>16.086136286629969</v>
      </c>
      <c r="K797" s="2">
        <f t="shared" si="92"/>
        <v>16.222287933047227</v>
      </c>
    </row>
    <row r="798" spans="1:11" ht="13.5" x14ac:dyDescent="0.25">
      <c r="A798" s="3">
        <f>TITRES_STAT!B801</f>
        <v>43164</v>
      </c>
      <c r="B798" s="5">
        <f>TITRES_STAT!D801</f>
        <v>15.885999999999999</v>
      </c>
      <c r="C798" s="2">
        <f t="shared" si="93"/>
        <v>6.9999999999996732E-3</v>
      </c>
      <c r="D798" s="2">
        <f t="shared" si="94"/>
        <v>15.8804</v>
      </c>
      <c r="E798" s="2">
        <f t="shared" si="96"/>
        <v>15.871300000000002</v>
      </c>
      <c r="F798" s="2">
        <f t="shared" si="97"/>
        <v>16.154750000000003</v>
      </c>
      <c r="G798" s="2">
        <f t="shared" si="91"/>
        <v>16.514400000000006</v>
      </c>
      <c r="H798" s="2">
        <f t="shared" si="95"/>
        <v>16.439450000000004</v>
      </c>
      <c r="I798" s="2">
        <f t="array" ref="I798">SUMPRODUCT(B782:B801, (ROW(B782:B801)-ROW(B782)+1)) / (20*21/2)</f>
        <v>15.9265619047619</v>
      </c>
      <c r="J798" s="2">
        <f t="shared" si="98"/>
        <v>16.067075687903305</v>
      </c>
      <c r="K798" s="2">
        <f t="shared" si="92"/>
        <v>16.209100170966945</v>
      </c>
    </row>
    <row r="799" spans="1:11" ht="13.5" x14ac:dyDescent="0.25">
      <c r="A799" s="3">
        <f>TITRES_STAT!B802</f>
        <v>43165</v>
      </c>
      <c r="B799" s="5">
        <f>TITRES_STAT!D802</f>
        <v>15.885999999999999</v>
      </c>
      <c r="C799" s="2">
        <f t="shared" si="93"/>
        <v>0</v>
      </c>
      <c r="D799" s="2">
        <f t="shared" si="94"/>
        <v>15.881799999999998</v>
      </c>
      <c r="E799" s="2">
        <f t="shared" si="96"/>
        <v>15.874800000000002</v>
      </c>
      <c r="F799" s="2">
        <f t="shared" si="97"/>
        <v>16.119800000000005</v>
      </c>
      <c r="G799" s="2">
        <f t="shared" si="91"/>
        <v>16.47148</v>
      </c>
      <c r="H799" s="2">
        <f t="shared" si="95"/>
        <v>16.433235000000003</v>
      </c>
      <c r="I799" s="2">
        <f t="array" ref="I799">SUMPRODUCT(B783:B802, (ROW(B783:B802)-ROW(B783)+1)) / (20*21/2)</f>
        <v>15.910952380952377</v>
      </c>
      <c r="J799" s="2">
        <f t="shared" si="98"/>
        <v>16.049830384293465</v>
      </c>
      <c r="K799" s="2">
        <f t="shared" si="92"/>
        <v>16.196429576027064</v>
      </c>
    </row>
    <row r="800" spans="1:11" ht="13.5" x14ac:dyDescent="0.25">
      <c r="A800" s="3">
        <f>TITRES_STAT!B803</f>
        <v>43166</v>
      </c>
      <c r="B800" s="5">
        <f>TITRES_STAT!D803</f>
        <v>15.885999999999999</v>
      </c>
      <c r="C800" s="2">
        <f t="shared" si="93"/>
        <v>0</v>
      </c>
      <c r="D800" s="2">
        <f t="shared" si="94"/>
        <v>15.883199999999999</v>
      </c>
      <c r="E800" s="2">
        <f t="shared" si="96"/>
        <v>15.878300000000001</v>
      </c>
      <c r="F800" s="2">
        <f t="shared" si="97"/>
        <v>16.084850000000003</v>
      </c>
      <c r="G800" s="2">
        <f t="shared" si="91"/>
        <v>16.428559999999997</v>
      </c>
      <c r="H800" s="2">
        <f t="shared" si="95"/>
        <v>16.427020000000006</v>
      </c>
      <c r="I800" s="2">
        <f t="array" ref="I800">SUMPRODUCT(B784:B803, (ROW(B784:B803)-ROW(B784)+1)) / (20*21/2)</f>
        <v>15.898671428571424</v>
      </c>
      <c r="J800" s="2">
        <f t="shared" si="98"/>
        <v>16.034227490551228</v>
      </c>
      <c r="K800" s="2">
        <f t="shared" si="92"/>
        <v>16.184255867163259</v>
      </c>
    </row>
    <row r="801" spans="1:11" ht="13.5" x14ac:dyDescent="0.25">
      <c r="A801" s="3">
        <f>TITRES_STAT!B804</f>
        <v>43167</v>
      </c>
      <c r="B801" s="5">
        <f>TITRES_STAT!D804</f>
        <v>15.885999999999999</v>
      </c>
      <c r="C801" s="2">
        <f t="shared" si="93"/>
        <v>0</v>
      </c>
      <c r="D801" s="2">
        <f t="shared" si="94"/>
        <v>15.884599999999997</v>
      </c>
      <c r="E801" s="2">
        <f t="shared" si="96"/>
        <v>15.881799999999998</v>
      </c>
      <c r="F801" s="2">
        <f t="shared" si="97"/>
        <v>16.049900000000001</v>
      </c>
      <c r="G801" s="2">
        <f t="shared" si="91"/>
        <v>16.385639999999995</v>
      </c>
      <c r="H801" s="2">
        <f t="shared" si="95"/>
        <v>16.420805000000005</v>
      </c>
      <c r="I801" s="2">
        <f t="array" ref="I801">SUMPRODUCT(B785:B804, (ROW(B785:B804)-ROW(B785)+1)) / (20*21/2)</f>
        <v>15.889719047619042</v>
      </c>
      <c r="J801" s="2">
        <f t="shared" si="98"/>
        <v>16.020110586689206</v>
      </c>
      <c r="K801" s="2">
        <f t="shared" si="92"/>
        <v>16.172559558647052</v>
      </c>
    </row>
    <row r="802" spans="1:11" ht="13.5" x14ac:dyDescent="0.25">
      <c r="A802" s="3">
        <f>TITRES_STAT!B805</f>
        <v>43168</v>
      </c>
      <c r="B802" s="5">
        <f>TITRES_STAT!D805</f>
        <v>15.885999999999999</v>
      </c>
      <c r="C802" s="2">
        <f t="shared" si="93"/>
        <v>0</v>
      </c>
      <c r="D802" s="2">
        <f t="shared" si="94"/>
        <v>15.885999999999999</v>
      </c>
      <c r="E802" s="2">
        <f t="shared" si="96"/>
        <v>15.882499999999999</v>
      </c>
      <c r="F802" s="2">
        <f t="shared" si="97"/>
        <v>16.014950000000002</v>
      </c>
      <c r="G802" s="2">
        <f t="shared" si="91"/>
        <v>16.353179999999995</v>
      </c>
      <c r="H802" s="2">
        <f t="shared" si="95"/>
        <v>16.414590000000004</v>
      </c>
      <c r="I802" s="2">
        <f t="array" ref="I802">SUMPRODUCT(B786:B805, (ROW(B786:B805)-ROW(B786)+1)) / (20*21/2)</f>
        <v>15.884095238095234</v>
      </c>
      <c r="J802" s="2">
        <f t="shared" si="98"/>
        <v>16.007338149861663</v>
      </c>
      <c r="K802" s="2">
        <f t="shared" si="92"/>
        <v>16.161321928896186</v>
      </c>
    </row>
    <row r="803" spans="1:11" ht="13.5" x14ac:dyDescent="0.25">
      <c r="A803" s="3">
        <f>TITRES_STAT!B806</f>
        <v>43171</v>
      </c>
      <c r="B803" s="5">
        <f>TITRES_STAT!D806</f>
        <v>15.885999999999999</v>
      </c>
      <c r="C803" s="2">
        <f t="shared" si="93"/>
        <v>0</v>
      </c>
      <c r="D803" s="2">
        <f t="shared" si="94"/>
        <v>15.885999999999999</v>
      </c>
      <c r="E803" s="2">
        <f t="shared" si="96"/>
        <v>15.883199999999999</v>
      </c>
      <c r="F803" s="2">
        <f t="shared" si="97"/>
        <v>15.980000000000004</v>
      </c>
      <c r="G803" s="2">
        <f t="shared" si="91"/>
        <v>16.320719999999994</v>
      </c>
      <c r="H803" s="2">
        <f t="shared" si="95"/>
        <v>16.408375000000007</v>
      </c>
      <c r="I803" s="2">
        <f t="array" ref="I803">SUMPRODUCT(B787:B806, (ROW(B787:B806)-ROW(B787)+1)) / (20*21/2)</f>
        <v>15.881799999999997</v>
      </c>
      <c r="J803" s="2">
        <f t="shared" si="98"/>
        <v>15.995782135589124</v>
      </c>
      <c r="K803" s="2">
        <f t="shared" si="92"/>
        <v>16.150524990508099</v>
      </c>
    </row>
    <row r="804" spans="1:11" ht="13.5" x14ac:dyDescent="0.25">
      <c r="A804" s="3">
        <f>TITRES_STAT!B807</f>
        <v>43172</v>
      </c>
      <c r="B804" s="5">
        <f>TITRES_STAT!D807</f>
        <v>15.885999999999999</v>
      </c>
      <c r="C804" s="2">
        <f t="shared" si="93"/>
        <v>0</v>
      </c>
      <c r="D804" s="2">
        <f t="shared" si="94"/>
        <v>15.885999999999999</v>
      </c>
      <c r="E804" s="2">
        <f t="shared" si="96"/>
        <v>15.883899999999997</v>
      </c>
      <c r="F804" s="2">
        <f t="shared" si="97"/>
        <v>15.94505</v>
      </c>
      <c r="G804" s="2">
        <f t="shared" si="91"/>
        <v>16.28825999999999</v>
      </c>
      <c r="H804" s="2">
        <f t="shared" si="95"/>
        <v>16.402160000000002</v>
      </c>
      <c r="I804" s="2">
        <f t="array" ref="I804">SUMPRODUCT(B788:B807, (ROW(B788:B807)-ROW(B788)+1)) / (20*21/2)</f>
        <v>15.884166666666665</v>
      </c>
      <c r="J804" s="2">
        <f t="shared" si="98"/>
        <v>15.985326694104446</v>
      </c>
      <c r="K804" s="2">
        <f t="shared" si="92"/>
        <v>16.140151461468566</v>
      </c>
    </row>
    <row r="805" spans="1:11" ht="13.5" x14ac:dyDescent="0.25">
      <c r="A805" s="3">
        <f>TITRES_STAT!B808</f>
        <v>43173</v>
      </c>
      <c r="B805" s="5">
        <f>TITRES_STAT!D808</f>
        <v>15.885999999999999</v>
      </c>
      <c r="C805" s="2">
        <f t="shared" si="93"/>
        <v>0</v>
      </c>
      <c r="D805" s="2">
        <f t="shared" si="94"/>
        <v>15.885999999999999</v>
      </c>
      <c r="E805" s="2">
        <f t="shared" si="96"/>
        <v>15.884599999999997</v>
      </c>
      <c r="F805" s="2">
        <f t="shared" si="97"/>
        <v>15.910100000000003</v>
      </c>
      <c r="G805" s="2">
        <f t="shared" si="91"/>
        <v>16.25579999999999</v>
      </c>
      <c r="H805" s="2">
        <f t="shared" si="95"/>
        <v>16.395945000000005</v>
      </c>
      <c r="I805" s="2">
        <f t="array" ref="I805">SUMPRODUCT(B789:B808, (ROW(B789:B808)-ROW(B789)+1)) / (20*21/2)</f>
        <v>15.886299999999999</v>
      </c>
      <c r="J805" s="2">
        <f t="shared" si="98"/>
        <v>15.975867008951642</v>
      </c>
      <c r="K805" s="2">
        <f t="shared" si="92"/>
        <v>16.130184737489408</v>
      </c>
    </row>
    <row r="806" spans="1:11" ht="13.5" x14ac:dyDescent="0.25">
      <c r="A806" s="3">
        <f>TITRES_STAT!B809</f>
        <v>43174</v>
      </c>
      <c r="B806" s="5">
        <f>TITRES_STAT!D809</f>
        <v>15.885999999999999</v>
      </c>
      <c r="C806" s="2">
        <f t="shared" si="93"/>
        <v>0</v>
      </c>
      <c r="D806" s="2">
        <f t="shared" si="94"/>
        <v>15.885999999999999</v>
      </c>
      <c r="E806" s="2">
        <f t="shared" si="96"/>
        <v>15.885299999999997</v>
      </c>
      <c r="F806" s="2">
        <f t="shared" si="97"/>
        <v>15.875150000000001</v>
      </c>
      <c r="G806" s="2">
        <f t="shared" si="91"/>
        <v>16.223339999999993</v>
      </c>
      <c r="H806" s="2">
        <f t="shared" si="95"/>
        <v>16.38973</v>
      </c>
      <c r="I806" s="2">
        <f t="array" ref="I806">SUMPRODUCT(B790:B809, (ROW(B790:B809)-ROW(B790)+1)) / (20*21/2)</f>
        <v>15.892961904761904</v>
      </c>
      <c r="J806" s="2">
        <f t="shared" si="98"/>
        <v>15.967308246194342</v>
      </c>
      <c r="K806" s="2">
        <f t="shared" si="92"/>
        <v>16.120608865430999</v>
      </c>
    </row>
    <row r="807" spans="1:11" ht="13.5" x14ac:dyDescent="0.25">
      <c r="A807" s="3">
        <f>TITRES_STAT!B810</f>
        <v>43175</v>
      </c>
      <c r="B807" s="5">
        <f>TITRES_STAT!D810</f>
        <v>15.9</v>
      </c>
      <c r="C807" s="2">
        <f t="shared" si="93"/>
        <v>1.4000000000001123E-2</v>
      </c>
      <c r="D807" s="2">
        <f t="shared" si="94"/>
        <v>15.8888</v>
      </c>
      <c r="E807" s="2">
        <f t="shared" si="96"/>
        <v>15.8874</v>
      </c>
      <c r="F807" s="2">
        <f t="shared" si="97"/>
        <v>15.877600000000001</v>
      </c>
      <c r="G807" s="2">
        <f t="shared" si="91"/>
        <v>16.191159999999989</v>
      </c>
      <c r="H807" s="2">
        <f t="shared" si="95"/>
        <v>16.383585000000004</v>
      </c>
      <c r="I807" s="2">
        <f t="array" ref="I807">SUMPRODUCT(B791:B810, (ROW(B791:B810)-ROW(B791)+1)) / (20*21/2)</f>
        <v>15.899152380952382</v>
      </c>
      <c r="J807" s="2">
        <f t="shared" si="98"/>
        <v>15.960897937032977</v>
      </c>
      <c r="K807" s="2">
        <f t="shared" si="92"/>
        <v>16.111957537374881</v>
      </c>
    </row>
    <row r="808" spans="1:11" ht="13.5" x14ac:dyDescent="0.25">
      <c r="A808" s="3">
        <f>TITRES_STAT!B811</f>
        <v>43178</v>
      </c>
      <c r="B808" s="5">
        <f>TITRES_STAT!D811</f>
        <v>15.9</v>
      </c>
      <c r="C808" s="2">
        <f t="shared" si="93"/>
        <v>0</v>
      </c>
      <c r="D808" s="2">
        <f t="shared" si="94"/>
        <v>15.8916</v>
      </c>
      <c r="E808" s="2">
        <f t="shared" si="96"/>
        <v>15.888799999999998</v>
      </c>
      <c r="F808" s="2">
        <f t="shared" si="97"/>
        <v>15.880050000000001</v>
      </c>
      <c r="G808" s="2">
        <f t="shared" si="91"/>
        <v>16.158979999999989</v>
      </c>
      <c r="H808" s="2">
        <f t="shared" si="95"/>
        <v>16.37744</v>
      </c>
      <c r="I808" s="2">
        <f t="array" ref="I808">SUMPRODUCT(B792:B811, (ROW(B792:B811)-ROW(B792)+1)) / (20*21/2)</f>
        <v>15.904871428571429</v>
      </c>
      <c r="J808" s="2">
        <f t="shared" si="98"/>
        <v>15.955098133506027</v>
      </c>
      <c r="K808" s="2">
        <f t="shared" si="92"/>
        <v>16.103645477085671</v>
      </c>
    </row>
    <row r="809" spans="1:11" ht="13.5" x14ac:dyDescent="0.25">
      <c r="A809" s="3">
        <f>TITRES_STAT!B812</f>
        <v>43180</v>
      </c>
      <c r="B809" s="5">
        <f>TITRES_STAT!D812</f>
        <v>15.95</v>
      </c>
      <c r="C809" s="2">
        <f t="shared" si="93"/>
        <v>4.9999999999998934E-2</v>
      </c>
      <c r="D809" s="2">
        <f t="shared" si="94"/>
        <v>15.904399999999999</v>
      </c>
      <c r="E809" s="2">
        <f t="shared" si="96"/>
        <v>15.895199999999997</v>
      </c>
      <c r="F809" s="2">
        <f t="shared" si="97"/>
        <v>15.884999999999996</v>
      </c>
      <c r="G809" s="2">
        <f t="shared" si="91"/>
        <v>16.127799999999993</v>
      </c>
      <c r="H809" s="2">
        <f t="shared" si="95"/>
        <v>16.371545000000001</v>
      </c>
      <c r="I809" s="2">
        <f t="array" ref="I809">SUMPRODUCT(B793:B812, (ROW(B793:B812)-ROW(B793)+1)) / (20*21/2)</f>
        <v>15.910119047619048</v>
      </c>
      <c r="J809" s="2">
        <f t="shared" si="98"/>
        <v>15.954612596981644</v>
      </c>
      <c r="K809" s="2">
        <f t="shared" si="92"/>
        <v>16.097620164258782</v>
      </c>
    </row>
    <row r="810" spans="1:11" ht="13.5" x14ac:dyDescent="0.25">
      <c r="A810" s="3">
        <f>TITRES_STAT!B813</f>
        <v>43181</v>
      </c>
      <c r="B810" s="5">
        <f>TITRES_STAT!D813</f>
        <v>15.95</v>
      </c>
      <c r="C810" s="2">
        <f t="shared" si="93"/>
        <v>0</v>
      </c>
      <c r="D810" s="2">
        <f t="shared" si="94"/>
        <v>15.917199999999999</v>
      </c>
      <c r="E810" s="2">
        <f t="shared" si="96"/>
        <v>15.901599999999998</v>
      </c>
      <c r="F810" s="2">
        <f t="shared" si="97"/>
        <v>15.889949999999995</v>
      </c>
      <c r="G810" s="2">
        <f t="shared" si="91"/>
        <v>16.110999999999994</v>
      </c>
      <c r="H810" s="2">
        <f t="shared" si="95"/>
        <v>16.365650000000002</v>
      </c>
      <c r="I810" s="2">
        <f t="array" ref="I810">SUMPRODUCT(B794:B813, (ROW(B794:B813)-ROW(B794)+1)) / (20*21/2)</f>
        <v>15.915028571428572</v>
      </c>
      <c r="J810" s="2">
        <f t="shared" si="98"/>
        <v>15.954173302031011</v>
      </c>
      <c r="K810" s="2">
        <f t="shared" si="92"/>
        <v>16.091831138209418</v>
      </c>
    </row>
    <row r="811" spans="1:11" ht="13.5" x14ac:dyDescent="0.25">
      <c r="A811" s="3">
        <f>TITRES_STAT!B814</f>
        <v>43182</v>
      </c>
      <c r="B811" s="5">
        <f>TITRES_STAT!D814</f>
        <v>15.95</v>
      </c>
      <c r="C811" s="2">
        <f t="shared" si="93"/>
        <v>0</v>
      </c>
      <c r="D811" s="2">
        <f t="shared" si="94"/>
        <v>15.930000000000001</v>
      </c>
      <c r="E811" s="2">
        <f t="shared" si="96"/>
        <v>15.907999999999998</v>
      </c>
      <c r="F811" s="2">
        <f t="shared" si="97"/>
        <v>15.894899999999996</v>
      </c>
      <c r="G811" s="2">
        <f t="shared" si="91"/>
        <v>16.109319999999993</v>
      </c>
      <c r="H811" s="2">
        <f t="shared" si="95"/>
        <v>16.359754999999996</v>
      </c>
      <c r="I811" s="2">
        <f t="array" ref="I811">SUMPRODUCT(B795:B814, (ROW(B795:B814)-ROW(B795)+1)) / (20*21/2)</f>
        <v>15.919599999999999</v>
      </c>
      <c r="J811" s="2">
        <f t="shared" si="98"/>
        <v>15.953775844694723</v>
      </c>
      <c r="K811" s="2">
        <f t="shared" si="92"/>
        <v>16.086269132789443</v>
      </c>
    </row>
    <row r="812" spans="1:11" ht="13.5" x14ac:dyDescent="0.25">
      <c r="A812" s="3">
        <f>TITRES_STAT!B815</f>
        <v>43185</v>
      </c>
      <c r="B812" s="5">
        <f>TITRES_STAT!D815</f>
        <v>15.95</v>
      </c>
      <c r="C812" s="2">
        <f t="shared" si="93"/>
        <v>0</v>
      </c>
      <c r="D812" s="2">
        <f t="shared" si="94"/>
        <v>15.940000000000001</v>
      </c>
      <c r="E812" s="2">
        <f t="shared" si="96"/>
        <v>15.914400000000001</v>
      </c>
      <c r="F812" s="2">
        <f t="shared" si="97"/>
        <v>15.898449999999997</v>
      </c>
      <c r="G812" s="2">
        <f t="shared" si="91"/>
        <v>16.110599999999994</v>
      </c>
      <c r="H812" s="2">
        <f t="shared" si="95"/>
        <v>16.353859999999997</v>
      </c>
      <c r="I812" s="2">
        <f t="array" ref="I812">SUMPRODUCT(B796:B815, (ROW(B796:B815)-ROW(B796)+1)) / (20*21/2)</f>
        <v>15.923833333333334</v>
      </c>
      <c r="J812" s="2">
        <f t="shared" si="98"/>
        <v>15.953416240438083</v>
      </c>
      <c r="K812" s="2">
        <f t="shared" si="92"/>
        <v>16.080925245229075</v>
      </c>
    </row>
    <row r="813" spans="1:11" ht="13.5" x14ac:dyDescent="0.25">
      <c r="A813" s="3">
        <f>TITRES_STAT!B816</f>
        <v>43186</v>
      </c>
      <c r="B813" s="5">
        <f>TITRES_STAT!D816</f>
        <v>15.95</v>
      </c>
      <c r="C813" s="2">
        <f t="shared" si="93"/>
        <v>0</v>
      </c>
      <c r="D813" s="2">
        <f t="shared" si="94"/>
        <v>15.95</v>
      </c>
      <c r="E813" s="2">
        <f t="shared" si="96"/>
        <v>15.9208</v>
      </c>
      <c r="F813" s="2">
        <f t="shared" si="97"/>
        <v>15.901999999999997</v>
      </c>
      <c r="G813" s="2">
        <f t="shared" si="91"/>
        <v>16.111879999999996</v>
      </c>
      <c r="H813" s="2">
        <f t="shared" si="95"/>
        <v>16.347964999999995</v>
      </c>
      <c r="I813" s="2">
        <f t="array" ref="I813">SUMPRODUCT(B797:B816, (ROW(B797:B816)-ROW(B797)+1)) / (20*21/2)</f>
        <v>15.92772857142857</v>
      </c>
      <c r="J813" s="2">
        <f t="shared" si="98"/>
        <v>15.953090884205885</v>
      </c>
      <c r="K813" s="2">
        <f t="shared" si="92"/>
        <v>16.07579092188676</v>
      </c>
    </row>
    <row r="814" spans="1:11" ht="13.5" x14ac:dyDescent="0.25">
      <c r="A814" s="3">
        <f>TITRES_STAT!B817</f>
        <v>43187</v>
      </c>
      <c r="B814" s="5">
        <f>TITRES_STAT!D817</f>
        <v>15.95</v>
      </c>
      <c r="C814" s="2">
        <f t="shared" si="93"/>
        <v>0</v>
      </c>
      <c r="D814" s="2">
        <f t="shared" si="94"/>
        <v>15.95</v>
      </c>
      <c r="E814" s="2">
        <f t="shared" si="96"/>
        <v>15.927199999999999</v>
      </c>
      <c r="F814" s="2">
        <f t="shared" si="97"/>
        <v>15.905549999999996</v>
      </c>
      <c r="G814" s="2">
        <f t="shared" si="91"/>
        <v>16.113159999999997</v>
      </c>
      <c r="H814" s="2">
        <f t="shared" si="95"/>
        <v>16.342069999999993</v>
      </c>
      <c r="I814" s="2">
        <f t="array" ref="I814">SUMPRODUCT(B798:B817, (ROW(B798:B817)-ROW(B798)+1)) / (20*21/2)</f>
        <v>15.931285714285716</v>
      </c>
      <c r="J814" s="2">
        <f t="shared" si="98"/>
        <v>15.952796514281514</v>
      </c>
      <c r="K814" s="2">
        <f t="shared" si="92"/>
        <v>16.070857944557869</v>
      </c>
    </row>
    <row r="815" spans="1:11" ht="13.5" x14ac:dyDescent="0.25">
      <c r="A815" s="3">
        <f>TITRES_STAT!B818</f>
        <v>43188</v>
      </c>
      <c r="B815" s="5">
        <f>TITRES_STAT!D818</f>
        <v>15.95</v>
      </c>
      <c r="C815" s="2">
        <f t="shared" si="93"/>
        <v>0</v>
      </c>
      <c r="D815" s="2">
        <f t="shared" si="94"/>
        <v>15.95</v>
      </c>
      <c r="E815" s="2">
        <f t="shared" si="96"/>
        <v>15.933599999999998</v>
      </c>
      <c r="F815" s="2">
        <f t="shared" si="97"/>
        <v>15.909099999999995</v>
      </c>
      <c r="G815" s="2">
        <f t="shared" si="91"/>
        <v>16.114439999999998</v>
      </c>
      <c r="H815" s="2">
        <f t="shared" si="95"/>
        <v>16.33617499999999</v>
      </c>
      <c r="I815" s="2">
        <f t="array" ref="I815">SUMPRODUCT(B799:B818, (ROW(B799:B818)-ROW(B799)+1)) / (20*21/2)</f>
        <v>15.934504761904762</v>
      </c>
      <c r="J815" s="2">
        <f t="shared" si="98"/>
        <v>15.952530179588036</v>
      </c>
      <c r="K815" s="2">
        <f t="shared" si="92"/>
        <v>16.066118417320308</v>
      </c>
    </row>
    <row r="816" spans="1:11" ht="13.5" x14ac:dyDescent="0.25">
      <c r="A816" s="3">
        <f>TITRES_STAT!B819</f>
        <v>43189</v>
      </c>
      <c r="B816" s="5">
        <f>TITRES_STAT!D819</f>
        <v>15.95</v>
      </c>
      <c r="C816" s="2">
        <f t="shared" si="93"/>
        <v>0</v>
      </c>
      <c r="D816" s="2">
        <f t="shared" si="94"/>
        <v>15.95</v>
      </c>
      <c r="E816" s="2">
        <f t="shared" si="96"/>
        <v>15.940000000000001</v>
      </c>
      <c r="F816" s="2">
        <f t="shared" si="97"/>
        <v>15.912649999999996</v>
      </c>
      <c r="G816" s="2">
        <f t="shared" si="91"/>
        <v>16.115720000000003</v>
      </c>
      <c r="H816" s="2">
        <f t="shared" si="95"/>
        <v>16.330279999999991</v>
      </c>
      <c r="I816" s="2">
        <f t="array" ref="I816">SUMPRODUCT(B800:B819, (ROW(B800:B819)-ROW(B800)+1)) / (20*21/2)</f>
        <v>15.962942857142858</v>
      </c>
      <c r="J816" s="2">
        <f t="shared" si="98"/>
        <v>15.952289210103462</v>
      </c>
      <c r="K816" s="2">
        <f t="shared" si="92"/>
        <v>16.061564753895983</v>
      </c>
    </row>
    <row r="817" spans="1:11" ht="13.5" x14ac:dyDescent="0.25">
      <c r="A817" s="3">
        <f>TITRES_STAT!B820</f>
        <v>43192</v>
      </c>
      <c r="B817" s="5">
        <f>TITRES_STAT!D820</f>
        <v>15.95</v>
      </c>
      <c r="C817" s="2">
        <f t="shared" si="93"/>
        <v>0</v>
      </c>
      <c r="D817" s="2">
        <f t="shared" si="94"/>
        <v>15.95</v>
      </c>
      <c r="E817" s="2">
        <f t="shared" si="96"/>
        <v>15.944999999999999</v>
      </c>
      <c r="F817" s="2">
        <f t="shared" si="97"/>
        <v>15.916199999999995</v>
      </c>
      <c r="G817" s="2">
        <f t="shared" si="91"/>
        <v>16.117000000000004</v>
      </c>
      <c r="H817" s="2">
        <f t="shared" si="95"/>
        <v>16.324384999999992</v>
      </c>
      <c r="I817" s="2">
        <f t="array" ref="I817">SUMPRODUCT(B801:B820, (ROW(B801:B820)-ROW(B801)+1)) / (20*21/2)</f>
        <v>15.989799999999999</v>
      </c>
      <c r="J817" s="2">
        <f t="shared" si="98"/>
        <v>15.952071190093609</v>
      </c>
      <c r="K817" s="2">
        <f t="shared" si="92"/>
        <v>16.057189665507906</v>
      </c>
    </row>
    <row r="818" spans="1:11" ht="13.5" x14ac:dyDescent="0.25">
      <c r="A818" s="3">
        <f>TITRES_STAT!B821</f>
        <v>43193</v>
      </c>
      <c r="B818" s="5">
        <f>TITRES_STAT!D821</f>
        <v>15.95</v>
      </c>
      <c r="C818" s="2">
        <f t="shared" si="93"/>
        <v>0</v>
      </c>
      <c r="D818" s="2">
        <f t="shared" si="94"/>
        <v>15.95</v>
      </c>
      <c r="E818" s="2">
        <f t="shared" si="96"/>
        <v>15.95</v>
      </c>
      <c r="F818" s="2">
        <f t="shared" si="97"/>
        <v>15.919399999999992</v>
      </c>
      <c r="G818" s="2">
        <f t="shared" ref="G818:G881" si="99">AVERAGE(B769:B818)</f>
        <v>16.111360000000008</v>
      </c>
      <c r="H818" s="2">
        <f t="shared" si="95"/>
        <v>16.31848999999999</v>
      </c>
      <c r="I818" s="2">
        <f t="array" ref="I818">SUMPRODUCT(B802:B821, (ROW(B802:B821)-ROW(B802)+1)) / (20*21/2)</f>
        <v>16.01507619047619</v>
      </c>
      <c r="J818" s="2">
        <f t="shared" si="98"/>
        <v>15.951873933894218</v>
      </c>
      <c r="K818" s="2">
        <f t="shared" si="92"/>
        <v>16.052986149213478</v>
      </c>
    </row>
    <row r="819" spans="1:11" ht="13.5" x14ac:dyDescent="0.25">
      <c r="A819" s="3">
        <f>TITRES_STAT!B822</f>
        <v>43194</v>
      </c>
      <c r="B819" s="5">
        <f>TITRES_STAT!D822</f>
        <v>16.218</v>
      </c>
      <c r="C819" s="2">
        <f t="shared" si="93"/>
        <v>0.26800000000000068</v>
      </c>
      <c r="D819" s="2">
        <f t="shared" si="94"/>
        <v>16.003599999999999</v>
      </c>
      <c r="E819" s="2">
        <f t="shared" si="96"/>
        <v>15.976800000000001</v>
      </c>
      <c r="F819" s="2">
        <f t="shared" si="97"/>
        <v>15.935999999999996</v>
      </c>
      <c r="G819" s="2">
        <f t="shared" si="99"/>
        <v>16.111080000000008</v>
      </c>
      <c r="H819" s="2">
        <f t="shared" si="95"/>
        <v>16.313934999999994</v>
      </c>
      <c r="I819" s="2">
        <f t="array" ref="I819">SUMPRODUCT(B803:B822, (ROW(B803:B822)-ROW(B803)+1)) / (20*21/2)</f>
        <v>16.038771428571426</v>
      </c>
      <c r="J819" s="2">
        <f t="shared" si="98"/>
        <v>15.977219273523341</v>
      </c>
      <c r="K819" s="2">
        <f t="shared" ref="K819:K882" si="100">$K$4*B819+(1-$K$4)*K818</f>
        <v>16.059457280616872</v>
      </c>
    </row>
    <row r="820" spans="1:11" ht="13.5" x14ac:dyDescent="0.25">
      <c r="A820" s="3">
        <f>TITRES_STAT!B823</f>
        <v>43195</v>
      </c>
      <c r="B820" s="5">
        <f>TITRES_STAT!D823</f>
        <v>16.218</v>
      </c>
      <c r="C820" s="2">
        <f t="shared" si="93"/>
        <v>0</v>
      </c>
      <c r="D820" s="2">
        <f t="shared" si="94"/>
        <v>16.057200000000002</v>
      </c>
      <c r="E820" s="2">
        <f t="shared" si="96"/>
        <v>16.003599999999999</v>
      </c>
      <c r="F820" s="2">
        <f t="shared" si="97"/>
        <v>15.952599999999999</v>
      </c>
      <c r="G820" s="2">
        <f t="shared" si="99"/>
        <v>16.110800000000012</v>
      </c>
      <c r="H820" s="2">
        <f t="shared" si="95"/>
        <v>16.30937999999999</v>
      </c>
      <c r="I820" s="2">
        <f t="array" ref="I820">SUMPRODUCT(B804:B823, (ROW(B804:B823)-ROW(B804)+1)) / (20*21/2)</f>
        <v>16.060885714285714</v>
      </c>
      <c r="J820" s="2">
        <f t="shared" si="98"/>
        <v>16.000150771283025</v>
      </c>
      <c r="K820" s="2">
        <f t="shared" si="100"/>
        <v>16.065674642161309</v>
      </c>
    </row>
    <row r="821" spans="1:11" ht="13.5" x14ac:dyDescent="0.25">
      <c r="A821" s="3">
        <f>TITRES_STAT!B824</f>
        <v>43196</v>
      </c>
      <c r="B821" s="5">
        <f>TITRES_STAT!D824</f>
        <v>16.218</v>
      </c>
      <c r="C821" s="2">
        <f t="shared" si="93"/>
        <v>0</v>
      </c>
      <c r="D821" s="2">
        <f t="shared" si="94"/>
        <v>16.110800000000001</v>
      </c>
      <c r="E821" s="2">
        <f t="shared" si="96"/>
        <v>16.0304</v>
      </c>
      <c r="F821" s="2">
        <f t="shared" si="97"/>
        <v>15.969199999999997</v>
      </c>
      <c r="G821" s="2">
        <f t="shared" si="99"/>
        <v>16.110520000000012</v>
      </c>
      <c r="H821" s="2">
        <f t="shared" si="95"/>
        <v>16.307394999999993</v>
      </c>
      <c r="I821" s="2">
        <f t="array" ref="I821">SUMPRODUCT(B805:B824, (ROW(B805:B824)-ROW(B805)+1)) / (20*21/2)</f>
        <v>16.081419047619047</v>
      </c>
      <c r="J821" s="2">
        <f t="shared" si="98"/>
        <v>16.020898316875119</v>
      </c>
      <c r="K821" s="2">
        <f t="shared" si="100"/>
        <v>16.071648185605962</v>
      </c>
    </row>
    <row r="822" spans="1:11" ht="13.5" x14ac:dyDescent="0.25">
      <c r="A822" s="3">
        <f>TITRES_STAT!B825</f>
        <v>43200</v>
      </c>
      <c r="B822" s="5">
        <f>TITRES_STAT!D825</f>
        <v>16.218</v>
      </c>
      <c r="C822" s="2">
        <f t="shared" si="93"/>
        <v>0</v>
      </c>
      <c r="D822" s="2">
        <f t="shared" si="94"/>
        <v>16.164400000000001</v>
      </c>
      <c r="E822" s="2">
        <f t="shared" si="96"/>
        <v>16.057199999999998</v>
      </c>
      <c r="F822" s="2">
        <f t="shared" si="97"/>
        <v>15.985800000000001</v>
      </c>
      <c r="G822" s="2">
        <f t="shared" si="99"/>
        <v>16.110240000000012</v>
      </c>
      <c r="H822" s="2">
        <f t="shared" si="95"/>
        <v>16.305409999999991</v>
      </c>
      <c r="I822" s="2">
        <f t="array" ref="I822">SUMPRODUCT(B806:B825, (ROW(B806:B825)-ROW(B806)+1)) / (20*21/2)</f>
        <v>16.100371428571428</v>
      </c>
      <c r="J822" s="2">
        <f t="shared" si="98"/>
        <v>16.039669905744155</v>
      </c>
      <c r="K822" s="2">
        <f t="shared" si="100"/>
        <v>16.077387472444943</v>
      </c>
    </row>
    <row r="823" spans="1:11" ht="13.5" x14ac:dyDescent="0.25">
      <c r="A823" s="3">
        <f>TITRES_STAT!B826</f>
        <v>43201</v>
      </c>
      <c r="B823" s="5">
        <f>TITRES_STAT!D826</f>
        <v>16.218</v>
      </c>
      <c r="C823" s="2">
        <f t="shared" si="93"/>
        <v>0</v>
      </c>
      <c r="D823" s="2">
        <f t="shared" si="94"/>
        <v>16.218</v>
      </c>
      <c r="E823" s="2">
        <f t="shared" si="96"/>
        <v>16.083999999999996</v>
      </c>
      <c r="F823" s="2">
        <f t="shared" si="97"/>
        <v>16.002400000000002</v>
      </c>
      <c r="G823" s="2">
        <f t="shared" si="99"/>
        <v>16.109960000000012</v>
      </c>
      <c r="H823" s="2">
        <f t="shared" si="95"/>
        <v>16.30342499999999</v>
      </c>
      <c r="I823" s="2">
        <f t="array" ref="I823">SUMPRODUCT(B807:B826, (ROW(B807:B826)-ROW(B807)+1)) / (20*21/2)</f>
        <v>16.117742857142854</v>
      </c>
      <c r="J823" s="2">
        <f t="shared" si="98"/>
        <v>16.056653724244711</v>
      </c>
      <c r="K823" s="2">
        <f t="shared" si="100"/>
        <v>16.082901689211809</v>
      </c>
    </row>
    <row r="824" spans="1:11" ht="13.5" x14ac:dyDescent="0.25">
      <c r="A824" s="3">
        <f>TITRES_STAT!B827</f>
        <v>43202</v>
      </c>
      <c r="B824" s="5">
        <f>TITRES_STAT!D827</f>
        <v>16.218</v>
      </c>
      <c r="C824" s="2">
        <f t="shared" si="93"/>
        <v>0</v>
      </c>
      <c r="D824" s="2">
        <f t="shared" si="94"/>
        <v>16.218</v>
      </c>
      <c r="E824" s="2">
        <f t="shared" si="96"/>
        <v>16.110799999999998</v>
      </c>
      <c r="F824" s="2">
        <f t="shared" si="97"/>
        <v>16.018999999999998</v>
      </c>
      <c r="G824" s="2">
        <f t="shared" si="99"/>
        <v>16.102620000000012</v>
      </c>
      <c r="H824" s="2">
        <f t="shared" si="95"/>
        <v>16.301439999999985</v>
      </c>
      <c r="I824" s="2">
        <f t="array" ref="I824">SUMPRODUCT(B808:B827, (ROW(B808:B827)-ROW(B808)+1)) / (20*21/2)</f>
        <v>16.087819047619046</v>
      </c>
      <c r="J824" s="2">
        <f t="shared" si="98"/>
        <v>16.072020036221403</v>
      </c>
      <c r="K824" s="2">
        <f t="shared" si="100"/>
        <v>16.088199662183897</v>
      </c>
    </row>
    <row r="825" spans="1:11" ht="13.5" x14ac:dyDescent="0.25">
      <c r="A825" s="3">
        <f>TITRES_STAT!B828</f>
        <v>43203</v>
      </c>
      <c r="B825" s="5">
        <f>TITRES_STAT!D828</f>
        <v>16.218</v>
      </c>
      <c r="C825" s="2">
        <f t="shared" si="93"/>
        <v>0</v>
      </c>
      <c r="D825" s="2">
        <f t="shared" si="94"/>
        <v>16.218</v>
      </c>
      <c r="E825" s="2">
        <f t="shared" si="96"/>
        <v>16.137599999999999</v>
      </c>
      <c r="F825" s="2">
        <f t="shared" si="97"/>
        <v>16.035599999999999</v>
      </c>
      <c r="G825" s="2">
        <f t="shared" si="99"/>
        <v>16.095280000000013</v>
      </c>
      <c r="H825" s="2">
        <f t="shared" si="95"/>
        <v>16.299454999999988</v>
      </c>
      <c r="I825" s="2">
        <f t="array" ref="I825">SUMPRODUCT(B809:B828, (ROW(B809:B828)-ROW(B809)+1)) / (20*21/2)</f>
        <v>16.058666666666664</v>
      </c>
      <c r="J825" s="2">
        <f t="shared" si="98"/>
        <v>16.085922889914603</v>
      </c>
      <c r="K825" s="2">
        <f t="shared" si="100"/>
        <v>16.09328987151002</v>
      </c>
    </row>
    <row r="826" spans="1:11" ht="13.5" x14ac:dyDescent="0.25">
      <c r="A826" s="3">
        <f>TITRES_STAT!B829</f>
        <v>43206</v>
      </c>
      <c r="B826" s="5">
        <f>TITRES_STAT!D829</f>
        <v>16.218</v>
      </c>
      <c r="C826" s="2">
        <f t="shared" si="93"/>
        <v>0</v>
      </c>
      <c r="D826" s="2">
        <f t="shared" si="94"/>
        <v>16.218</v>
      </c>
      <c r="E826" s="2">
        <f t="shared" si="96"/>
        <v>16.164399999999997</v>
      </c>
      <c r="F826" s="2">
        <f t="shared" si="97"/>
        <v>16.052200000000003</v>
      </c>
      <c r="G826" s="2">
        <f t="shared" si="99"/>
        <v>16.08794000000001</v>
      </c>
      <c r="H826" s="2">
        <f t="shared" si="95"/>
        <v>16.297469999999986</v>
      </c>
      <c r="I826" s="2">
        <f t="array" ref="I826">SUMPRODUCT(B810:B829, (ROW(B810:B829)-ROW(B810)+1)) / (20*21/2)</f>
        <v>16.030285714285714</v>
      </c>
      <c r="J826" s="2">
        <f t="shared" si="98"/>
        <v>16.09850166230369</v>
      </c>
      <c r="K826" s="2">
        <f t="shared" si="100"/>
        <v>16.098180464784136</v>
      </c>
    </row>
    <row r="827" spans="1:11" ht="13.5" x14ac:dyDescent="0.25">
      <c r="A827" s="3">
        <f>TITRES_STAT!B830</f>
        <v>43207</v>
      </c>
      <c r="B827" s="5">
        <f>TITRES_STAT!D830</f>
        <v>15.738</v>
      </c>
      <c r="C827" s="2">
        <f t="shared" si="93"/>
        <v>-0.48000000000000043</v>
      </c>
      <c r="D827" s="2">
        <f t="shared" si="94"/>
        <v>16.122</v>
      </c>
      <c r="E827" s="2">
        <f t="shared" si="96"/>
        <v>16.1432</v>
      </c>
      <c r="F827" s="2">
        <f t="shared" si="97"/>
        <v>16.0441</v>
      </c>
      <c r="G827" s="2">
        <f t="shared" si="99"/>
        <v>16.071000000000009</v>
      </c>
      <c r="H827" s="2">
        <f t="shared" si="95"/>
        <v>16.293084999999984</v>
      </c>
      <c r="I827" s="2">
        <f t="array" ref="I827">SUMPRODUCT(B811:B830, (ROW(B811:B830)-ROW(B811)+1)) / (20*21/2)</f>
        <v>16.002914285714283</v>
      </c>
      <c r="J827" s="2">
        <f t="shared" si="98"/>
        <v>16.064168170655719</v>
      </c>
      <c r="K827" s="2">
        <f t="shared" si="100"/>
        <v>16.084055740674955</v>
      </c>
    </row>
    <row r="828" spans="1:11" ht="13.5" x14ac:dyDescent="0.25">
      <c r="A828" s="3">
        <f>TITRES_STAT!B831</f>
        <v>43208</v>
      </c>
      <c r="B828" s="5">
        <f>TITRES_STAT!D831</f>
        <v>15.738</v>
      </c>
      <c r="C828" s="2">
        <f t="shared" si="93"/>
        <v>0</v>
      </c>
      <c r="D828" s="2">
        <f t="shared" si="94"/>
        <v>16.026</v>
      </c>
      <c r="E828" s="2">
        <f t="shared" si="96"/>
        <v>16.122</v>
      </c>
      <c r="F828" s="2">
        <f t="shared" si="97"/>
        <v>16.035999999999998</v>
      </c>
      <c r="G828" s="2">
        <f t="shared" si="99"/>
        <v>16.054060000000007</v>
      </c>
      <c r="H828" s="2">
        <f t="shared" si="95"/>
        <v>16.288699999999984</v>
      </c>
      <c r="I828" s="2">
        <f t="array" ref="I828">SUMPRODUCT(B812:B831, (ROW(B812:B831)-ROW(B812)+1)) / (20*21/2)</f>
        <v>15.976552380952381</v>
      </c>
      <c r="J828" s="2">
        <f t="shared" si="98"/>
        <v>16.033104535355175</v>
      </c>
      <c r="K828" s="2">
        <f t="shared" si="100"/>
        <v>16.070484927315153</v>
      </c>
    </row>
    <row r="829" spans="1:11" ht="13.5" x14ac:dyDescent="0.25">
      <c r="A829" s="3">
        <f>TITRES_STAT!B832</f>
        <v>43209</v>
      </c>
      <c r="B829" s="5">
        <f>TITRES_STAT!D832</f>
        <v>15.738</v>
      </c>
      <c r="C829" s="2">
        <f t="shared" si="93"/>
        <v>0</v>
      </c>
      <c r="D829" s="2">
        <f t="shared" si="94"/>
        <v>15.930000000000001</v>
      </c>
      <c r="E829" s="2">
        <f t="shared" si="96"/>
        <v>16.074000000000002</v>
      </c>
      <c r="F829" s="2">
        <f t="shared" si="97"/>
        <v>16.025399999999998</v>
      </c>
      <c r="G829" s="2">
        <f t="shared" si="99"/>
        <v>16.037120000000005</v>
      </c>
      <c r="H829" s="2">
        <f t="shared" si="95"/>
        <v>16.284314999999982</v>
      </c>
      <c r="I829" s="2">
        <f t="array" ref="I829">SUMPRODUCT(B813:B832, (ROW(B813:B832)-ROW(B813)+1)) / (20*21/2)</f>
        <v>15.951199999999998</v>
      </c>
      <c r="J829" s="2">
        <f t="shared" si="98"/>
        <v>16.004999341511827</v>
      </c>
      <c r="K829" s="2">
        <f t="shared" si="100"/>
        <v>16.05744630271456</v>
      </c>
    </row>
    <row r="830" spans="1:11" ht="13.5" x14ac:dyDescent="0.25">
      <c r="A830" s="3">
        <f>TITRES_STAT!B833</f>
        <v>43210</v>
      </c>
      <c r="B830" s="5">
        <f>TITRES_STAT!D833</f>
        <v>15.738</v>
      </c>
      <c r="C830" s="2">
        <f t="shared" si="93"/>
        <v>0</v>
      </c>
      <c r="D830" s="2">
        <f t="shared" si="94"/>
        <v>15.834</v>
      </c>
      <c r="E830" s="2">
        <f t="shared" si="96"/>
        <v>16.026</v>
      </c>
      <c r="F830" s="2">
        <f t="shared" si="97"/>
        <v>16.014799999999997</v>
      </c>
      <c r="G830" s="2">
        <f t="shared" si="99"/>
        <v>16.020180000000003</v>
      </c>
      <c r="H830" s="2">
        <f t="shared" si="95"/>
        <v>16.28078499999998</v>
      </c>
      <c r="I830" s="2">
        <f t="array" ref="I830">SUMPRODUCT(B814:B833, (ROW(B814:B833)-ROW(B814)+1)) / (20*21/2)</f>
        <v>15.940285714285714</v>
      </c>
      <c r="J830" s="2">
        <f t="shared" si="98"/>
        <v>15.979570832796414</v>
      </c>
      <c r="K830" s="2">
        <f t="shared" si="100"/>
        <v>16.044918996725752</v>
      </c>
    </row>
    <row r="831" spans="1:11" ht="13.5" x14ac:dyDescent="0.25">
      <c r="A831" s="3">
        <f>TITRES_STAT!B834</f>
        <v>43213</v>
      </c>
      <c r="B831" s="5">
        <f>TITRES_STAT!D834</f>
        <v>15.738</v>
      </c>
      <c r="C831" s="2">
        <f t="shared" si="93"/>
        <v>0</v>
      </c>
      <c r="D831" s="2">
        <f t="shared" si="94"/>
        <v>15.738</v>
      </c>
      <c r="E831" s="2">
        <f t="shared" si="96"/>
        <v>15.978</v>
      </c>
      <c r="F831" s="2">
        <f t="shared" si="97"/>
        <v>16.004199999999997</v>
      </c>
      <c r="G831" s="2">
        <f t="shared" si="99"/>
        <v>16.003240000000005</v>
      </c>
      <c r="H831" s="2">
        <f t="shared" si="95"/>
        <v>16.277254999999979</v>
      </c>
      <c r="I831" s="2">
        <f t="array" ref="I831">SUMPRODUCT(B815:B834, (ROW(B815:B834)-ROW(B815)+1)) / (20*21/2)</f>
        <v>15.956661904761901</v>
      </c>
      <c r="J831" s="2">
        <f t="shared" si="98"/>
        <v>15.956564086815803</v>
      </c>
      <c r="K831" s="2">
        <f t="shared" si="100"/>
        <v>16.032882957638467</v>
      </c>
    </row>
    <row r="832" spans="1:11" ht="13.5" x14ac:dyDescent="0.25">
      <c r="A832" s="3">
        <f>TITRES_STAT!B835</f>
        <v>43214</v>
      </c>
      <c r="B832" s="5">
        <f>TITRES_STAT!D835</f>
        <v>15.738</v>
      </c>
      <c r="C832" s="2">
        <f t="shared" si="93"/>
        <v>0</v>
      </c>
      <c r="D832" s="2">
        <f t="shared" si="94"/>
        <v>15.738</v>
      </c>
      <c r="E832" s="2">
        <f t="shared" si="96"/>
        <v>15.930000000000001</v>
      </c>
      <c r="F832" s="2">
        <f t="shared" si="97"/>
        <v>15.993599999999997</v>
      </c>
      <c r="G832" s="2">
        <f t="shared" si="99"/>
        <v>15.986300000000002</v>
      </c>
      <c r="H832" s="2">
        <f t="shared" si="95"/>
        <v>16.273724999999978</v>
      </c>
      <c r="I832" s="2">
        <f t="array" ref="I832">SUMPRODUCT(B816:B835, (ROW(B816:B835)-ROW(B816)+1)) / (20*21/2)</f>
        <v>15.945076190476188</v>
      </c>
      <c r="J832" s="2">
        <f t="shared" si="98"/>
        <v>15.935748459500012</v>
      </c>
      <c r="K832" s="2">
        <f t="shared" si="100"/>
        <v>16.021318920084017</v>
      </c>
    </row>
    <row r="833" spans="1:11" ht="13.5" x14ac:dyDescent="0.25">
      <c r="A833" s="3">
        <f>TITRES_STAT!B836</f>
        <v>43215</v>
      </c>
      <c r="B833" s="5">
        <f>TITRES_STAT!D836</f>
        <v>15.879</v>
      </c>
      <c r="C833" s="2">
        <f t="shared" si="93"/>
        <v>0.14100000000000001</v>
      </c>
      <c r="D833" s="2">
        <f t="shared" si="94"/>
        <v>15.766200000000001</v>
      </c>
      <c r="E833" s="2">
        <f t="shared" si="96"/>
        <v>15.896099999999999</v>
      </c>
      <c r="F833" s="2">
        <f t="shared" si="97"/>
        <v>15.99005</v>
      </c>
      <c r="G833" s="2">
        <f t="shared" si="99"/>
        <v>15.972180000000002</v>
      </c>
      <c r="H833" s="2">
        <f t="shared" si="95"/>
        <v>16.270899999999976</v>
      </c>
      <c r="I833" s="2">
        <f t="array" ref="I833">SUMPRODUCT(B817:B836, (ROW(B817:B836)-ROW(B817)+1)) / (20*21/2)</f>
        <v>15.93449523809524</v>
      </c>
      <c r="J833" s="2">
        <f t="shared" si="98"/>
        <v>15.930343844309533</v>
      </c>
      <c r="K833" s="2">
        <f t="shared" si="100"/>
        <v>16.015737785963076</v>
      </c>
    </row>
    <row r="834" spans="1:11" ht="13.5" x14ac:dyDescent="0.25">
      <c r="A834" s="3">
        <f>TITRES_STAT!B837</f>
        <v>43216</v>
      </c>
      <c r="B834" s="5">
        <f>TITRES_STAT!D837</f>
        <v>16.161999999999999</v>
      </c>
      <c r="C834" s="2">
        <f t="shared" si="93"/>
        <v>0.28299999999999947</v>
      </c>
      <c r="D834" s="2">
        <f t="shared" si="94"/>
        <v>15.850999999999999</v>
      </c>
      <c r="E834" s="2">
        <f t="shared" si="96"/>
        <v>15.890499999999999</v>
      </c>
      <c r="F834" s="2">
        <f t="shared" si="97"/>
        <v>16.00065</v>
      </c>
      <c r="G834" s="2">
        <f t="shared" si="99"/>
        <v>15.96372</v>
      </c>
      <c r="H834" s="2">
        <f t="shared" si="95"/>
        <v>16.273159999999976</v>
      </c>
      <c r="I834" s="2">
        <f t="array" ref="I834">SUMPRODUCT(B818:B837, (ROW(B818:B837)-ROW(B818)+1)) / (20*21/2)</f>
        <v>15.924219047619047</v>
      </c>
      <c r="J834" s="2">
        <f t="shared" si="98"/>
        <v>15.952406335327673</v>
      </c>
      <c r="K834" s="2">
        <f t="shared" si="100"/>
        <v>16.021473559062564</v>
      </c>
    </row>
    <row r="835" spans="1:11" ht="13.5" x14ac:dyDescent="0.25">
      <c r="A835" s="3">
        <f>TITRES_STAT!B838</f>
        <v>43217</v>
      </c>
      <c r="B835" s="5">
        <f>TITRES_STAT!D838</f>
        <v>15.879</v>
      </c>
      <c r="C835" s="2">
        <f t="shared" si="93"/>
        <v>-0.28299999999999947</v>
      </c>
      <c r="D835" s="2">
        <f t="shared" si="94"/>
        <v>15.879200000000001</v>
      </c>
      <c r="E835" s="2">
        <f t="shared" si="96"/>
        <v>15.8566</v>
      </c>
      <c r="F835" s="2">
        <f t="shared" si="97"/>
        <v>15.9971</v>
      </c>
      <c r="G835" s="2">
        <f t="shared" si="99"/>
        <v>15.9496</v>
      </c>
      <c r="H835" s="2">
        <f t="shared" si="95"/>
        <v>16.274004999999974</v>
      </c>
      <c r="I835" s="2">
        <f t="array" ref="I835">SUMPRODUCT(B819:B838, (ROW(B819:B838)-ROW(B819)+1)) / (20*21/2)</f>
        <v>15.914247619047616</v>
      </c>
      <c r="J835" s="2">
        <f t="shared" si="98"/>
        <v>15.945415255772655</v>
      </c>
      <c r="K835" s="2">
        <f t="shared" si="100"/>
        <v>16.015886360667956</v>
      </c>
    </row>
    <row r="836" spans="1:11" ht="13.5" x14ac:dyDescent="0.25">
      <c r="A836" s="3">
        <f>TITRES_STAT!B839</f>
        <v>43220</v>
      </c>
      <c r="B836" s="5">
        <f>TITRES_STAT!D839</f>
        <v>15.885999999999999</v>
      </c>
      <c r="C836" s="2">
        <f t="shared" ref="C836:C899" si="101">B836-B835</f>
        <v>6.9999999999996732E-3</v>
      </c>
      <c r="D836" s="2">
        <f t="shared" si="94"/>
        <v>15.908799999999999</v>
      </c>
      <c r="E836" s="2">
        <f t="shared" si="96"/>
        <v>15.823399999999998</v>
      </c>
      <c r="F836" s="2">
        <f t="shared" si="97"/>
        <v>15.993900000000002</v>
      </c>
      <c r="G836" s="2">
        <f t="shared" si="99"/>
        <v>15.935619999999998</v>
      </c>
      <c r="H836" s="2">
        <f t="shared" si="95"/>
        <v>16.272554999999976</v>
      </c>
      <c r="I836" s="2">
        <f t="array" ref="I836">SUMPRODUCT(B820:B839, (ROW(B820:B839)-ROW(B820)+1)) / (20*21/2)</f>
        <v>15.91067619047619</v>
      </c>
      <c r="J836" s="2">
        <f t="shared" si="98"/>
        <v>15.939756659984784</v>
      </c>
      <c r="K836" s="2">
        <f t="shared" si="100"/>
        <v>16.010792777896665</v>
      </c>
    </row>
    <row r="837" spans="1:11" ht="13.5" x14ac:dyDescent="0.25">
      <c r="A837" s="3">
        <f>TITRES_STAT!B840</f>
        <v>43222</v>
      </c>
      <c r="B837" s="5">
        <f>TITRES_STAT!D840</f>
        <v>15.885999999999999</v>
      </c>
      <c r="C837" s="2">
        <f t="shared" si="101"/>
        <v>0</v>
      </c>
      <c r="D837" s="2">
        <f t="shared" si="94"/>
        <v>15.938399999999998</v>
      </c>
      <c r="E837" s="2">
        <f t="shared" si="96"/>
        <v>15.838200000000001</v>
      </c>
      <c r="F837" s="2">
        <f t="shared" si="97"/>
        <v>15.9907</v>
      </c>
      <c r="G837" s="2">
        <f t="shared" si="99"/>
        <v>15.93632</v>
      </c>
      <c r="H837" s="2">
        <f t="shared" si="95"/>
        <v>16.271104999999974</v>
      </c>
      <c r="I837" s="2">
        <f t="array" ref="I837">SUMPRODUCT(B821:B840, (ROW(B821:B840)-ROW(B821)+1)) / (20*21/2)</f>
        <v>15.908380952380952</v>
      </c>
      <c r="J837" s="2">
        <f t="shared" si="98"/>
        <v>15.934636978081471</v>
      </c>
      <c r="K837" s="2">
        <f t="shared" si="100"/>
        <v>16.005898943469344</v>
      </c>
    </row>
    <row r="838" spans="1:11" ht="13.5" x14ac:dyDescent="0.25">
      <c r="A838" s="3">
        <f>TITRES_STAT!B841</f>
        <v>43223</v>
      </c>
      <c r="B838" s="5">
        <f>TITRES_STAT!D841</f>
        <v>15.885999999999999</v>
      </c>
      <c r="C838" s="2">
        <f t="shared" si="101"/>
        <v>0</v>
      </c>
      <c r="D838" s="2">
        <f t="shared" ref="D838:D901" si="102">AVERAGE(B834:B838)</f>
        <v>15.939799999999996</v>
      </c>
      <c r="E838" s="2">
        <f t="shared" si="96"/>
        <v>15.853</v>
      </c>
      <c r="F838" s="2">
        <f t="shared" si="97"/>
        <v>15.987500000000002</v>
      </c>
      <c r="G838" s="2">
        <f t="shared" si="99"/>
        <v>15.937019999999997</v>
      </c>
      <c r="H838" s="2">
        <f t="shared" si="95"/>
        <v>16.269654999999975</v>
      </c>
      <c r="I838" s="2">
        <f t="array" ref="I838">SUMPRODUCT(B822:B841, (ROW(B822:B841)-ROW(B822)+1)) / (20*21/2)</f>
        <v>15.907361904761906</v>
      </c>
      <c r="J838" s="2">
        <f t="shared" si="98"/>
        <v>15.930004884930854</v>
      </c>
      <c r="K838" s="2">
        <f t="shared" si="100"/>
        <v>16.001197024117605</v>
      </c>
    </row>
    <row r="839" spans="1:11" ht="13.5" x14ac:dyDescent="0.25">
      <c r="A839" s="3">
        <f>TITRES_STAT!B842</f>
        <v>43224</v>
      </c>
      <c r="B839" s="5">
        <f>TITRES_STAT!D842</f>
        <v>15.95</v>
      </c>
      <c r="C839" s="2">
        <f t="shared" si="101"/>
        <v>6.4000000000000057E-2</v>
      </c>
      <c r="D839" s="2">
        <f t="shared" si="102"/>
        <v>15.897399999999999</v>
      </c>
      <c r="E839" s="2">
        <f t="shared" si="96"/>
        <v>15.874199999999998</v>
      </c>
      <c r="F839" s="2">
        <f t="shared" si="97"/>
        <v>15.974100000000002</v>
      </c>
      <c r="G839" s="2">
        <f t="shared" si="99"/>
        <v>15.939</v>
      </c>
      <c r="H839" s="2">
        <f t="shared" si="95"/>
        <v>16.264889999999976</v>
      </c>
      <c r="I839" s="2">
        <f t="array" ref="I839">SUMPRODUCT(B823:B842, (ROW(B823:B842)-ROW(B823)+1)) / (20*21/2)</f>
        <v>15.907619047619047</v>
      </c>
      <c r="J839" s="2">
        <f t="shared" si="98"/>
        <v>15.931909181604107</v>
      </c>
      <c r="K839" s="2">
        <f t="shared" si="100"/>
        <v>15.999189297681621</v>
      </c>
    </row>
    <row r="840" spans="1:11" ht="13.5" x14ac:dyDescent="0.25">
      <c r="A840" s="3">
        <f>TITRES_STAT!B843</f>
        <v>43227</v>
      </c>
      <c r="B840" s="5">
        <f>TITRES_STAT!D843</f>
        <v>15.95</v>
      </c>
      <c r="C840" s="2">
        <f t="shared" si="101"/>
        <v>0</v>
      </c>
      <c r="D840" s="2">
        <f t="shared" si="102"/>
        <v>15.911600000000002</v>
      </c>
      <c r="E840" s="2">
        <f t="shared" si="96"/>
        <v>15.895399999999999</v>
      </c>
      <c r="F840" s="2">
        <f t="shared" si="97"/>
        <v>15.960699999999999</v>
      </c>
      <c r="G840" s="2">
        <f t="shared" si="99"/>
        <v>15.940980000000003</v>
      </c>
      <c r="H840" s="2">
        <f t="shared" si="95"/>
        <v>16.257619999999974</v>
      </c>
      <c r="I840" s="2">
        <f t="array" ref="I840">SUMPRODUCT(B824:B843, (ROW(B824:B843)-ROW(B824)+1)) / (20*21/2)</f>
        <v>15.909152380952381</v>
      </c>
      <c r="J840" s="2">
        <f t="shared" si="98"/>
        <v>15.933632116689431</v>
      </c>
      <c r="K840" s="2">
        <f t="shared" si="100"/>
        <v>15.997260305615676</v>
      </c>
    </row>
    <row r="841" spans="1:11" ht="13.5" x14ac:dyDescent="0.25">
      <c r="A841" s="3">
        <f>TITRES_STAT!B844</f>
        <v>43228</v>
      </c>
      <c r="B841" s="5">
        <f>TITRES_STAT!D844</f>
        <v>15.95</v>
      </c>
      <c r="C841" s="2">
        <f t="shared" si="101"/>
        <v>0</v>
      </c>
      <c r="D841" s="2">
        <f t="shared" si="102"/>
        <v>15.9244</v>
      </c>
      <c r="E841" s="2">
        <f t="shared" si="96"/>
        <v>15.916599999999997</v>
      </c>
      <c r="F841" s="2">
        <f t="shared" si="97"/>
        <v>15.947299999999998</v>
      </c>
      <c r="G841" s="2">
        <f t="shared" si="99"/>
        <v>15.942960000000003</v>
      </c>
      <c r="H841" s="2">
        <f t="shared" si="95"/>
        <v>16.247774999999972</v>
      </c>
      <c r="I841" s="2">
        <f t="array" ref="I841">SUMPRODUCT(B825:B844, (ROW(B825:B844)-ROW(B825)+1)) / (20*21/2)</f>
        <v>15.911961904761906</v>
      </c>
      <c r="J841" s="2">
        <f t="shared" si="98"/>
        <v>15.935190962719009</v>
      </c>
      <c r="K841" s="2">
        <f t="shared" si="100"/>
        <v>15.995406960297414</v>
      </c>
    </row>
    <row r="842" spans="1:11" ht="13.5" x14ac:dyDescent="0.25">
      <c r="A842" s="3">
        <f>TITRES_STAT!B845</f>
        <v>43229</v>
      </c>
      <c r="B842" s="5">
        <f>TITRES_STAT!D845</f>
        <v>15.95</v>
      </c>
      <c r="C842" s="2">
        <f t="shared" si="101"/>
        <v>0</v>
      </c>
      <c r="D842" s="2">
        <f t="shared" si="102"/>
        <v>15.937200000000001</v>
      </c>
      <c r="E842" s="2">
        <f t="shared" si="96"/>
        <v>15.937799999999999</v>
      </c>
      <c r="F842" s="2">
        <f t="shared" si="97"/>
        <v>15.933899999999998</v>
      </c>
      <c r="G842" s="2">
        <f t="shared" si="99"/>
        <v>15.944380000000006</v>
      </c>
      <c r="H842" s="2">
        <f t="shared" ref="H842:H905" si="103">AVERAGE(B643:B842)</f>
        <v>16.23792999999997</v>
      </c>
      <c r="I842" s="2">
        <f t="array" ref="I842">SUMPRODUCT(B826:B845, (ROW(B826:B845)-ROW(B826)+1)) / (20*21/2)</f>
        <v>15.916047619047621</v>
      </c>
      <c r="J842" s="2">
        <f t="shared" si="98"/>
        <v>15.936601347221961</v>
      </c>
      <c r="K842" s="2">
        <f t="shared" si="100"/>
        <v>15.993626295187712</v>
      </c>
    </row>
    <row r="843" spans="1:11" ht="13.5" x14ac:dyDescent="0.25">
      <c r="A843" s="3">
        <f>TITRES_STAT!B846</f>
        <v>43230</v>
      </c>
      <c r="B843" s="5">
        <f>TITRES_STAT!D846</f>
        <v>15.95</v>
      </c>
      <c r="C843" s="2">
        <f t="shared" si="101"/>
        <v>0</v>
      </c>
      <c r="D843" s="2">
        <f t="shared" si="102"/>
        <v>15.95</v>
      </c>
      <c r="E843" s="2">
        <f t="shared" si="96"/>
        <v>15.944899999999999</v>
      </c>
      <c r="F843" s="2">
        <f t="shared" si="97"/>
        <v>15.920499999999995</v>
      </c>
      <c r="G843" s="2">
        <f t="shared" si="99"/>
        <v>15.945800000000009</v>
      </c>
      <c r="H843" s="2">
        <f t="shared" si="103"/>
        <v>16.230769999999971</v>
      </c>
      <c r="I843" s="2">
        <f t="array" ref="I843">SUMPRODUCT(B827:B846, (ROW(B827:B846)-ROW(B827)+1)) / (20*21/2)</f>
        <v>15.921409523809524</v>
      </c>
      <c r="J843" s="2">
        <f t="shared" si="98"/>
        <v>15.937877409391298</v>
      </c>
      <c r="K843" s="2">
        <f t="shared" si="100"/>
        <v>15.991915460082311</v>
      </c>
    </row>
    <row r="844" spans="1:11" ht="13.5" x14ac:dyDescent="0.25">
      <c r="A844" s="3">
        <f>TITRES_STAT!B847</f>
        <v>43231</v>
      </c>
      <c r="B844" s="5">
        <f>TITRES_STAT!D847</f>
        <v>15.95</v>
      </c>
      <c r="C844" s="2">
        <f t="shared" si="101"/>
        <v>0</v>
      </c>
      <c r="D844" s="2">
        <f t="shared" si="102"/>
        <v>15.95</v>
      </c>
      <c r="E844" s="2">
        <f t="shared" ref="E844:E907" si="104">AVERAGE(B835:B844)</f>
        <v>15.9237</v>
      </c>
      <c r="F844" s="2">
        <f t="shared" si="97"/>
        <v>15.907099999999996</v>
      </c>
      <c r="G844" s="2">
        <f t="shared" si="99"/>
        <v>15.94722000000001</v>
      </c>
      <c r="H844" s="2">
        <f t="shared" si="103"/>
        <v>16.223609999999969</v>
      </c>
      <c r="I844" s="2">
        <f t="array" ref="I844">SUMPRODUCT(B828:B847, (ROW(B828:B847)-ROW(B828)+1)) / (20*21/2)</f>
        <v>15.928047619047618</v>
      </c>
      <c r="J844" s="2">
        <f t="shared" si="98"/>
        <v>15.939031941830223</v>
      </c>
      <c r="K844" s="2">
        <f t="shared" si="100"/>
        <v>15.990271716549671</v>
      </c>
    </row>
    <row r="845" spans="1:11" ht="13.5" x14ac:dyDescent="0.25">
      <c r="A845" s="3">
        <f>TITRES_STAT!B848</f>
        <v>43234</v>
      </c>
      <c r="B845" s="5">
        <f>TITRES_STAT!D848</f>
        <v>15.95</v>
      </c>
      <c r="C845" s="2">
        <f t="shared" si="101"/>
        <v>0</v>
      </c>
      <c r="D845" s="2">
        <f t="shared" si="102"/>
        <v>15.95</v>
      </c>
      <c r="E845" s="2">
        <f t="shared" si="104"/>
        <v>15.9308</v>
      </c>
      <c r="F845" s="2">
        <f t="shared" si="97"/>
        <v>15.893699999999995</v>
      </c>
      <c r="G845" s="2">
        <f t="shared" si="99"/>
        <v>15.94864000000001</v>
      </c>
      <c r="H845" s="2">
        <f t="shared" si="103"/>
        <v>16.21644999999997</v>
      </c>
      <c r="I845" s="2">
        <f t="array" ref="I845">SUMPRODUCT(B829:B848, (ROW(B829:B848)-ROW(B829)+1)) / (20*21/2)</f>
        <v>15.933676190476191</v>
      </c>
      <c r="J845" s="2">
        <f t="shared" si="98"/>
        <v>15.940076518798772</v>
      </c>
      <c r="K845" s="2">
        <f t="shared" si="100"/>
        <v>15.988692433547723</v>
      </c>
    </row>
    <row r="846" spans="1:11" ht="13.5" x14ac:dyDescent="0.25">
      <c r="A846" s="3">
        <f>TITRES_STAT!B849</f>
        <v>43235</v>
      </c>
      <c r="B846" s="5">
        <f>TITRES_STAT!D849</f>
        <v>15.95</v>
      </c>
      <c r="C846" s="2">
        <f t="shared" si="101"/>
        <v>0</v>
      </c>
      <c r="D846" s="2">
        <f t="shared" si="102"/>
        <v>15.95</v>
      </c>
      <c r="E846" s="2">
        <f t="shared" si="104"/>
        <v>15.937199999999999</v>
      </c>
      <c r="F846" s="2">
        <f t="shared" si="97"/>
        <v>15.880299999999995</v>
      </c>
      <c r="G846" s="2">
        <f t="shared" si="99"/>
        <v>15.950060000000013</v>
      </c>
      <c r="H846" s="2">
        <f t="shared" si="103"/>
        <v>16.209289999999967</v>
      </c>
      <c r="I846" s="2">
        <f t="array" ref="I846">SUMPRODUCT(B830:B849, (ROW(B830:B849)-ROW(B830)+1)) / (20*21/2)</f>
        <v>15.938295238095238</v>
      </c>
      <c r="J846" s="2">
        <f t="shared" si="98"/>
        <v>15.941021612246509</v>
      </c>
      <c r="K846" s="2">
        <f t="shared" si="100"/>
        <v>15.987175083212518</v>
      </c>
    </row>
    <row r="847" spans="1:11" ht="13.5" x14ac:dyDescent="0.25">
      <c r="A847" s="3">
        <f>TITRES_STAT!B850</f>
        <v>43236</v>
      </c>
      <c r="B847" s="5">
        <f>TITRES_STAT!D850</f>
        <v>15.95</v>
      </c>
      <c r="C847" s="2">
        <f t="shared" si="101"/>
        <v>0</v>
      </c>
      <c r="D847" s="2">
        <f t="shared" si="102"/>
        <v>15.95</v>
      </c>
      <c r="E847" s="2">
        <f t="shared" si="104"/>
        <v>15.9436</v>
      </c>
      <c r="F847" s="2">
        <f t="shared" si="97"/>
        <v>15.890899999999997</v>
      </c>
      <c r="G847" s="2">
        <f t="shared" si="99"/>
        <v>15.951480000000011</v>
      </c>
      <c r="H847" s="2">
        <f t="shared" si="103"/>
        <v>16.202129999999968</v>
      </c>
      <c r="I847" s="2">
        <f t="array" ref="I847">SUMPRODUCT(B831:B850, (ROW(B831:B850)-ROW(B831)+1)) / (20*21/2)</f>
        <v>15.986857142857144</v>
      </c>
      <c r="J847" s="2">
        <f t="shared" si="98"/>
        <v>15.941876696794461</v>
      </c>
      <c r="K847" s="2">
        <f t="shared" si="100"/>
        <v>15.985717236812027</v>
      </c>
    </row>
    <row r="848" spans="1:11" ht="13.5" x14ac:dyDescent="0.25">
      <c r="A848" s="3">
        <f>TITRES_STAT!B851</f>
        <v>43237</v>
      </c>
      <c r="B848" s="5">
        <f>TITRES_STAT!D851</f>
        <v>15.95</v>
      </c>
      <c r="C848" s="2">
        <f t="shared" si="101"/>
        <v>0</v>
      </c>
      <c r="D848" s="2">
        <f t="shared" si="102"/>
        <v>15.95</v>
      </c>
      <c r="E848" s="2">
        <f t="shared" si="104"/>
        <v>15.95</v>
      </c>
      <c r="F848" s="2">
        <f t="shared" si="97"/>
        <v>15.901499999999995</v>
      </c>
      <c r="G848" s="2">
        <f t="shared" si="99"/>
        <v>15.952760000000007</v>
      </c>
      <c r="H848" s="2">
        <f t="shared" si="103"/>
        <v>16.194969999999966</v>
      </c>
      <c r="I848" s="2">
        <f t="array" ref="I848">SUMPRODUCT(B832:B851, (ROW(B832:B851)-ROW(B832)+1)) / (20*21/2)</f>
        <v>16.032161904761903</v>
      </c>
      <c r="J848" s="2">
        <f t="shared" si="98"/>
        <v>15.942650344718798</v>
      </c>
      <c r="K848" s="2">
        <f t="shared" si="100"/>
        <v>15.984316560858614</v>
      </c>
    </row>
    <row r="849" spans="1:11" ht="13.5" x14ac:dyDescent="0.25">
      <c r="A849" s="3">
        <f>TITRES_STAT!B852</f>
        <v>43238</v>
      </c>
      <c r="B849" s="5">
        <f>TITRES_STAT!D852</f>
        <v>15.95</v>
      </c>
      <c r="C849" s="2">
        <f t="shared" si="101"/>
        <v>0</v>
      </c>
      <c r="D849" s="2">
        <f t="shared" si="102"/>
        <v>15.95</v>
      </c>
      <c r="E849" s="2">
        <f t="shared" si="104"/>
        <v>15.95</v>
      </c>
      <c r="F849" s="2">
        <f t="shared" si="97"/>
        <v>15.912099999999995</v>
      </c>
      <c r="G849" s="2">
        <f t="shared" si="99"/>
        <v>15.95404000000001</v>
      </c>
      <c r="H849" s="2">
        <f t="shared" si="103"/>
        <v>16.187809999999967</v>
      </c>
      <c r="I849" s="2">
        <f t="array" ref="I849">SUMPRODUCT(B833:B852, (ROW(B833:B852)-ROW(B833)+1)) / (20*21/2)</f>
        <v>16.074209523809522</v>
      </c>
      <c r="J849" s="2">
        <f t="shared" si="98"/>
        <v>15.943350311888436</v>
      </c>
      <c r="K849" s="2">
        <f t="shared" si="100"/>
        <v>15.982970813373964</v>
      </c>
    </row>
    <row r="850" spans="1:11" ht="13.5" x14ac:dyDescent="0.25">
      <c r="A850" s="3">
        <f>TITRES_STAT!B853</f>
        <v>43241</v>
      </c>
      <c r="B850" s="5">
        <f>TITRES_STAT!D853</f>
        <v>16.422000000000001</v>
      </c>
      <c r="C850" s="2">
        <f t="shared" si="101"/>
        <v>0.47200000000000131</v>
      </c>
      <c r="D850" s="2">
        <f t="shared" si="102"/>
        <v>16.0444</v>
      </c>
      <c r="E850" s="2">
        <f t="shared" si="104"/>
        <v>15.997200000000001</v>
      </c>
      <c r="F850" s="2">
        <f t="shared" si="97"/>
        <v>15.946299999999997</v>
      </c>
      <c r="G850" s="2">
        <f t="shared" si="99"/>
        <v>15.964760000000011</v>
      </c>
      <c r="H850" s="2">
        <f t="shared" si="103"/>
        <v>16.183009999999967</v>
      </c>
      <c r="I850" s="2">
        <f t="array" ref="I850">SUMPRODUCT(B834:B853, (ROW(B834:B853)-ROW(B834)+1)) / (20*21/2)</f>
        <v>16.113</v>
      </c>
      <c r="J850" s="2">
        <f t="shared" si="98"/>
        <v>15.98893599647049</v>
      </c>
      <c r="K850" s="2">
        <f t="shared" si="100"/>
        <v>16.000187644222041</v>
      </c>
    </row>
    <row r="851" spans="1:11" ht="13.5" x14ac:dyDescent="0.25">
      <c r="A851" s="3">
        <f>TITRES_STAT!B854</f>
        <v>43242</v>
      </c>
      <c r="B851" s="5">
        <f>TITRES_STAT!D854</f>
        <v>16.422000000000001</v>
      </c>
      <c r="C851" s="2">
        <f t="shared" si="101"/>
        <v>0</v>
      </c>
      <c r="D851" s="2">
        <f t="shared" si="102"/>
        <v>16.138799999999996</v>
      </c>
      <c r="E851" s="2">
        <f t="shared" si="104"/>
        <v>16.044400000000003</v>
      </c>
      <c r="F851" s="2">
        <f t="shared" si="97"/>
        <v>15.980499999999997</v>
      </c>
      <c r="G851" s="2">
        <f t="shared" si="99"/>
        <v>15.975480000000012</v>
      </c>
      <c r="H851" s="2">
        <f t="shared" si="103"/>
        <v>16.178209999999968</v>
      </c>
      <c r="I851" s="2">
        <f t="array" ref="I851">SUMPRODUCT(B835:B854, (ROW(B835:B854)-ROW(B835)+1)) / (20*21/2)</f>
        <v>16.149204761904763</v>
      </c>
      <c r="J851" s="2">
        <f t="shared" si="98"/>
        <v>16.030180187282824</v>
      </c>
      <c r="K851" s="2">
        <f t="shared" si="100"/>
        <v>16.016729305232943</v>
      </c>
    </row>
    <row r="852" spans="1:11" ht="13.5" x14ac:dyDescent="0.25">
      <c r="A852" s="3">
        <f>TITRES_STAT!B855</f>
        <v>43243</v>
      </c>
      <c r="B852" s="5">
        <f>TITRES_STAT!D855</f>
        <v>16.422000000000001</v>
      </c>
      <c r="C852" s="2">
        <f t="shared" si="101"/>
        <v>0</v>
      </c>
      <c r="D852" s="2">
        <f t="shared" si="102"/>
        <v>16.2332</v>
      </c>
      <c r="E852" s="2">
        <f t="shared" si="104"/>
        <v>16.0916</v>
      </c>
      <c r="F852" s="2">
        <f t="shared" ref="F852:F915" si="105">AVERAGE(B833:B852)</f>
        <v>16.014699999999998</v>
      </c>
      <c r="G852" s="2">
        <f t="shared" si="99"/>
        <v>15.986200000000011</v>
      </c>
      <c r="H852" s="2">
        <f t="shared" si="103"/>
        <v>16.173409999999969</v>
      </c>
      <c r="I852" s="2">
        <f t="array" ref="I852">SUMPRODUCT(B836:B855, (ROW(B836:B855)-ROW(B836)+1)) / (20*21/2)</f>
        <v>16.184171428571428</v>
      </c>
      <c r="J852" s="2">
        <f t="shared" si="98"/>
        <v>16.067496359922554</v>
      </c>
      <c r="K852" s="2">
        <f t="shared" si="100"/>
        <v>16.032622273655178</v>
      </c>
    </row>
    <row r="853" spans="1:11" ht="13.5" x14ac:dyDescent="0.25">
      <c r="A853" s="3">
        <f>TITRES_STAT!B856</f>
        <v>43244</v>
      </c>
      <c r="B853" s="5">
        <f>TITRES_STAT!D856</f>
        <v>16.422000000000001</v>
      </c>
      <c r="C853" s="2">
        <f t="shared" si="101"/>
        <v>0</v>
      </c>
      <c r="D853" s="2">
        <f t="shared" si="102"/>
        <v>16.327599999999997</v>
      </c>
      <c r="E853" s="2">
        <f t="shared" si="104"/>
        <v>16.1388</v>
      </c>
      <c r="F853" s="2">
        <f t="shared" si="105"/>
        <v>16.04185</v>
      </c>
      <c r="G853" s="2">
        <f t="shared" si="99"/>
        <v>15.996920000000012</v>
      </c>
      <c r="H853" s="2">
        <f t="shared" si="103"/>
        <v>16.168609999999966</v>
      </c>
      <c r="I853" s="2">
        <f t="array" ref="I853">SUMPRODUCT(B837:B856, (ROW(B837:B856)-ROW(B837)+1)) / (20*21/2)</f>
        <v>16.216552380952379</v>
      </c>
      <c r="J853" s="2">
        <f t="shared" ref="J853:J916" si="106">$J$4*B853+J852*(1-$J$4)</f>
        <v>16.101258611358503</v>
      </c>
      <c r="K853" s="2">
        <f t="shared" si="100"/>
        <v>16.047891988413799</v>
      </c>
    </row>
    <row r="854" spans="1:11" ht="13.5" x14ac:dyDescent="0.25">
      <c r="A854" s="3">
        <f>TITRES_STAT!B857</f>
        <v>43245</v>
      </c>
      <c r="B854" s="5">
        <f>TITRES_STAT!D857</f>
        <v>16.422000000000001</v>
      </c>
      <c r="C854" s="2">
        <f t="shared" si="101"/>
        <v>0</v>
      </c>
      <c r="D854" s="2">
        <f t="shared" si="102"/>
        <v>16.422000000000001</v>
      </c>
      <c r="E854" s="2">
        <f t="shared" si="104"/>
        <v>16.186</v>
      </c>
      <c r="F854" s="2">
        <f t="shared" si="105"/>
        <v>16.054850000000002</v>
      </c>
      <c r="G854" s="2">
        <f t="shared" si="99"/>
        <v>16.007640000000013</v>
      </c>
      <c r="H854" s="2">
        <f t="shared" si="103"/>
        <v>16.163809999999966</v>
      </c>
      <c r="I854" s="2">
        <f t="array" ref="I854">SUMPRODUCT(B838:B857, (ROW(B838:B857)-ROW(B838)+1)) / (20*21/2)</f>
        <v>16.246380952380953</v>
      </c>
      <c r="J854" s="2">
        <f t="shared" si="106"/>
        <v>16.131805410276741</v>
      </c>
      <c r="K854" s="2">
        <f t="shared" si="100"/>
        <v>16.062562890828943</v>
      </c>
    </row>
    <row r="855" spans="1:11" ht="13.5" x14ac:dyDescent="0.25">
      <c r="A855" s="3">
        <f>TITRES_STAT!B858</f>
        <v>43248</v>
      </c>
      <c r="B855" s="5">
        <f>TITRES_STAT!D858</f>
        <v>16.422000000000001</v>
      </c>
      <c r="C855" s="2">
        <f t="shared" si="101"/>
        <v>0</v>
      </c>
      <c r="D855" s="2">
        <f t="shared" si="102"/>
        <v>16.422000000000001</v>
      </c>
      <c r="E855" s="2">
        <f t="shared" si="104"/>
        <v>16.2332</v>
      </c>
      <c r="F855" s="2">
        <f t="shared" si="105"/>
        <v>16.082000000000001</v>
      </c>
      <c r="G855" s="2">
        <f t="shared" si="99"/>
        <v>16.018360000000015</v>
      </c>
      <c r="H855" s="2">
        <f t="shared" si="103"/>
        <v>16.159009999999967</v>
      </c>
      <c r="I855" s="2">
        <f t="array" ref="I855">SUMPRODUCT(B839:B858, (ROW(B839:B858)-ROW(B839)+1)) / (20*21/2)</f>
        <v>16.273657142857143</v>
      </c>
      <c r="J855" s="2">
        <f t="shared" si="106"/>
        <v>16.159442990250383</v>
      </c>
      <c r="K855" s="2">
        <f t="shared" si="100"/>
        <v>16.076658463737612</v>
      </c>
    </row>
    <row r="856" spans="1:11" ht="13.5" x14ac:dyDescent="0.25">
      <c r="A856" s="3">
        <f>TITRES_STAT!B859</f>
        <v>43249</v>
      </c>
      <c r="B856" s="5">
        <f>TITRES_STAT!D859</f>
        <v>16.422000000000001</v>
      </c>
      <c r="C856" s="2">
        <f t="shared" si="101"/>
        <v>0</v>
      </c>
      <c r="D856" s="2">
        <f t="shared" si="102"/>
        <v>16.422000000000001</v>
      </c>
      <c r="E856" s="2">
        <f t="shared" si="104"/>
        <v>16.280399999999997</v>
      </c>
      <c r="F856" s="2">
        <f t="shared" si="105"/>
        <v>16.108800000000002</v>
      </c>
      <c r="G856" s="2">
        <f t="shared" si="99"/>
        <v>16.029080000000015</v>
      </c>
      <c r="H856" s="2">
        <f t="shared" si="103"/>
        <v>16.156429999999965</v>
      </c>
      <c r="I856" s="2">
        <f t="array" ref="I856">SUMPRODUCT(B840:B859, (ROW(B840:B859)-ROW(B840)+1)) / (20*21/2)</f>
        <v>16.298380952380953</v>
      </c>
      <c r="J856" s="2">
        <f t="shared" si="106"/>
        <v>16.184448419750346</v>
      </c>
      <c r="K856" s="2">
        <f t="shared" si="100"/>
        <v>16.090201269081234</v>
      </c>
    </row>
    <row r="857" spans="1:11" ht="13.5" x14ac:dyDescent="0.25">
      <c r="A857" s="3">
        <f>TITRES_STAT!B860</f>
        <v>43250</v>
      </c>
      <c r="B857" s="5">
        <f>TITRES_STAT!D860</f>
        <v>16.422000000000001</v>
      </c>
      <c r="C857" s="2">
        <f t="shared" si="101"/>
        <v>0</v>
      </c>
      <c r="D857" s="2">
        <f t="shared" si="102"/>
        <v>16.422000000000001</v>
      </c>
      <c r="E857" s="2">
        <f t="shared" si="104"/>
        <v>16.327599999999997</v>
      </c>
      <c r="F857" s="2">
        <f t="shared" si="105"/>
        <v>16.135600000000004</v>
      </c>
      <c r="G857" s="2">
        <f t="shared" si="99"/>
        <v>16.039520000000014</v>
      </c>
      <c r="H857" s="2">
        <f t="shared" si="103"/>
        <v>16.153849999999967</v>
      </c>
      <c r="I857" s="2">
        <f t="array" ref="I857">SUMPRODUCT(B841:B860, (ROW(B841:B860)-ROW(B841)+1)) / (20*21/2)</f>
        <v>16.321619047619048</v>
      </c>
      <c r="J857" s="2">
        <f t="shared" si="106"/>
        <v>16.207072379774125</v>
      </c>
      <c r="K857" s="2">
        <f t="shared" si="100"/>
        <v>16.103212984019226</v>
      </c>
    </row>
    <row r="858" spans="1:11" ht="13.5" x14ac:dyDescent="0.25">
      <c r="A858" s="3">
        <f>TITRES_STAT!B861</f>
        <v>43251</v>
      </c>
      <c r="B858" s="5">
        <f>TITRES_STAT!D861</f>
        <v>16.422000000000001</v>
      </c>
      <c r="C858" s="2">
        <f t="shared" si="101"/>
        <v>0</v>
      </c>
      <c r="D858" s="2">
        <f t="shared" si="102"/>
        <v>16.422000000000001</v>
      </c>
      <c r="E858" s="2">
        <f t="shared" si="104"/>
        <v>16.3748</v>
      </c>
      <c r="F858" s="2">
        <f t="shared" si="105"/>
        <v>16.162400000000005</v>
      </c>
      <c r="G858" s="2">
        <f t="shared" si="99"/>
        <v>16.049960000000013</v>
      </c>
      <c r="H858" s="2">
        <f t="shared" si="103"/>
        <v>16.151269999999965</v>
      </c>
      <c r="I858" s="2">
        <f t="array" ref="I858">SUMPRODUCT(B842:B861, (ROW(B842:B861)-ROW(B842)+1)) / (20*21/2)</f>
        <v>16.342571428571429</v>
      </c>
      <c r="J858" s="2">
        <f t="shared" si="106"/>
        <v>16.227541676938493</v>
      </c>
      <c r="K858" s="2">
        <f t="shared" si="100"/>
        <v>16.115714435626316</v>
      </c>
    </row>
    <row r="859" spans="1:11" ht="13.5" x14ac:dyDescent="0.25">
      <c r="A859" s="3">
        <f>TITRES_STAT!B862</f>
        <v>43252</v>
      </c>
      <c r="B859" s="5">
        <f>TITRES_STAT!D862</f>
        <v>16.422000000000001</v>
      </c>
      <c r="C859" s="2">
        <f t="shared" si="101"/>
        <v>0</v>
      </c>
      <c r="D859" s="2">
        <f t="shared" si="102"/>
        <v>16.422000000000001</v>
      </c>
      <c r="E859" s="2">
        <f t="shared" si="104"/>
        <v>16.422000000000001</v>
      </c>
      <c r="F859" s="2">
        <f t="shared" si="105"/>
        <v>16.186000000000003</v>
      </c>
      <c r="G859" s="2">
        <f t="shared" si="99"/>
        <v>16.059400000000011</v>
      </c>
      <c r="H859" s="2">
        <f t="shared" si="103"/>
        <v>16.148689999999966</v>
      </c>
      <c r="I859" s="2">
        <f t="array" ref="I859">SUMPRODUCT(B843:B862, (ROW(B843:B862)-ROW(B843)+1)) / (20*21/2)</f>
        <v>16.340095238095238</v>
      </c>
      <c r="J859" s="2">
        <f t="shared" si="106"/>
        <v>16.246061517230068</v>
      </c>
      <c r="K859" s="2">
        <f t="shared" si="100"/>
        <v>16.127725634229204</v>
      </c>
    </row>
    <row r="860" spans="1:11" ht="13.5" x14ac:dyDescent="0.25">
      <c r="A860" s="3">
        <f>TITRES_STAT!B863</f>
        <v>43255</v>
      </c>
      <c r="B860" s="5">
        <f>TITRES_STAT!D863</f>
        <v>16.43</v>
      </c>
      <c r="C860" s="2">
        <f t="shared" si="101"/>
        <v>7.9999999999991189E-3</v>
      </c>
      <c r="D860" s="2">
        <f t="shared" si="102"/>
        <v>16.4236</v>
      </c>
      <c r="E860" s="2">
        <f t="shared" si="104"/>
        <v>16.422800000000002</v>
      </c>
      <c r="F860" s="2">
        <f t="shared" si="105"/>
        <v>16.210000000000004</v>
      </c>
      <c r="G860" s="2">
        <f t="shared" si="99"/>
        <v>16.06900000000001</v>
      </c>
      <c r="H860" s="2">
        <f t="shared" si="103"/>
        <v>16.146149999999963</v>
      </c>
      <c r="I860" s="2">
        <f t="array" ref="I860">SUMPRODUCT(B844:B863, (ROW(B844:B863)-ROW(B844)+1)) / (20*21/2)</f>
        <v>16.322390476190478</v>
      </c>
      <c r="J860" s="2">
        <f t="shared" si="106"/>
        <v>16.263579467970061</v>
      </c>
      <c r="K860" s="2">
        <f t="shared" si="100"/>
        <v>16.139579530926099</v>
      </c>
    </row>
    <row r="861" spans="1:11" ht="13.5" x14ac:dyDescent="0.25">
      <c r="A861" s="3">
        <f>TITRES_STAT!B864</f>
        <v>43256</v>
      </c>
      <c r="B861" s="5">
        <f>TITRES_STAT!D864</f>
        <v>16.43</v>
      </c>
      <c r="C861" s="2">
        <f t="shared" si="101"/>
        <v>0</v>
      </c>
      <c r="D861" s="2">
        <f t="shared" si="102"/>
        <v>16.4252</v>
      </c>
      <c r="E861" s="2">
        <f t="shared" si="104"/>
        <v>16.4236</v>
      </c>
      <c r="F861" s="2">
        <f t="shared" si="105"/>
        <v>16.234000000000002</v>
      </c>
      <c r="G861" s="2">
        <f t="shared" si="99"/>
        <v>16.078600000000009</v>
      </c>
      <c r="H861" s="2">
        <f t="shared" si="103"/>
        <v>16.143609999999963</v>
      </c>
      <c r="I861" s="2">
        <f t="array" ref="I861">SUMPRODUCT(B845:B864, (ROW(B845:B864)-ROW(B845)+1)) / (20*21/2)</f>
        <v>16.304157142857147</v>
      </c>
      <c r="J861" s="2">
        <f t="shared" si="106"/>
        <v>16.279429042449102</v>
      </c>
      <c r="K861" s="2">
        <f t="shared" si="100"/>
        <v>16.150968568928995</v>
      </c>
    </row>
    <row r="862" spans="1:11" ht="13.5" x14ac:dyDescent="0.25">
      <c r="A862" s="3">
        <f>TITRES_STAT!B865</f>
        <v>43257</v>
      </c>
      <c r="B862" s="5">
        <f>TITRES_STAT!D865</f>
        <v>16.207999999999998</v>
      </c>
      <c r="C862" s="2">
        <f t="shared" si="101"/>
        <v>-0.22200000000000131</v>
      </c>
      <c r="D862" s="2">
        <f t="shared" si="102"/>
        <v>16.382400000000001</v>
      </c>
      <c r="E862" s="2">
        <f t="shared" si="104"/>
        <v>16.402200000000001</v>
      </c>
      <c r="F862" s="2">
        <f t="shared" si="105"/>
        <v>16.2469</v>
      </c>
      <c r="G862" s="2">
        <f t="shared" si="99"/>
        <v>16.083760000000005</v>
      </c>
      <c r="H862" s="2">
        <f t="shared" si="103"/>
        <v>16.139959999999963</v>
      </c>
      <c r="I862" s="2">
        <f t="array" ref="I862">SUMPRODUCT(B846:B865, (ROW(B846:B865)-ROW(B846)+1)) / (20*21/2)</f>
        <v>16.285395238095237</v>
      </c>
      <c r="J862" s="2">
        <f t="shared" si="106"/>
        <v>16.272626276501569</v>
      </c>
      <c r="K862" s="2">
        <f t="shared" si="100"/>
        <v>16.153205095637663</v>
      </c>
    </row>
    <row r="863" spans="1:11" ht="13.5" x14ac:dyDescent="0.25">
      <c r="A863" s="3">
        <f>TITRES_STAT!B866</f>
        <v>43258</v>
      </c>
      <c r="B863" s="5">
        <f>TITRES_STAT!D866</f>
        <v>16.061</v>
      </c>
      <c r="C863" s="2">
        <f t="shared" si="101"/>
        <v>-0.14699999999999847</v>
      </c>
      <c r="D863" s="2">
        <f t="shared" si="102"/>
        <v>16.310200000000002</v>
      </c>
      <c r="E863" s="2">
        <f t="shared" si="104"/>
        <v>16.366099999999999</v>
      </c>
      <c r="F863" s="2">
        <f t="shared" si="105"/>
        <v>16.252450000000003</v>
      </c>
      <c r="G863" s="2">
        <f t="shared" si="99"/>
        <v>16.085980000000006</v>
      </c>
      <c r="H863" s="2">
        <f t="shared" si="103"/>
        <v>16.135574999999964</v>
      </c>
      <c r="I863" s="2">
        <f t="array" ref="I863">SUMPRODUCT(B847:B866, (ROW(B847:B866)-ROW(B847)+1)) / (20*21/2)</f>
        <v>16.266104761904764</v>
      </c>
      <c r="J863" s="2">
        <f t="shared" si="106"/>
        <v>16.252471393025228</v>
      </c>
      <c r="K863" s="2">
        <f t="shared" si="100"/>
        <v>16.149589209534227</v>
      </c>
    </row>
    <row r="864" spans="1:11" ht="13.5" x14ac:dyDescent="0.25">
      <c r="A864" s="3">
        <f>TITRES_STAT!B867</f>
        <v>43259</v>
      </c>
      <c r="B864" s="5">
        <f>TITRES_STAT!D867</f>
        <v>16.061</v>
      </c>
      <c r="C864" s="2">
        <f t="shared" si="101"/>
        <v>0</v>
      </c>
      <c r="D864" s="2">
        <f t="shared" si="102"/>
        <v>16.238</v>
      </c>
      <c r="E864" s="2">
        <f t="shared" si="104"/>
        <v>16.330000000000002</v>
      </c>
      <c r="F864" s="2">
        <f t="shared" si="105"/>
        <v>16.257999999999999</v>
      </c>
      <c r="G864" s="2">
        <f t="shared" si="99"/>
        <v>16.088200000000008</v>
      </c>
      <c r="H864" s="2">
        <f t="shared" si="103"/>
        <v>16.131189999999961</v>
      </c>
      <c r="I864" s="2">
        <f t="array" ref="I864">SUMPRODUCT(B848:B867, (ROW(B848:B867)-ROW(B848)+1)) / (20*21/2)</f>
        <v>16.242761904761906</v>
      </c>
      <c r="J864" s="2">
        <f t="shared" si="106"/>
        <v>16.234236022260919</v>
      </c>
      <c r="K864" s="2">
        <f t="shared" si="100"/>
        <v>16.146115122885828</v>
      </c>
    </row>
    <row r="865" spans="1:11" ht="13.5" x14ac:dyDescent="0.25">
      <c r="A865" s="3">
        <f>TITRES_STAT!B868</f>
        <v>43262</v>
      </c>
      <c r="B865" s="5">
        <f>TITRES_STAT!D868</f>
        <v>16.061</v>
      </c>
      <c r="C865" s="2">
        <f t="shared" si="101"/>
        <v>0</v>
      </c>
      <c r="D865" s="2">
        <f t="shared" si="102"/>
        <v>16.164200000000001</v>
      </c>
      <c r="E865" s="2">
        <f t="shared" si="104"/>
        <v>16.293900000000001</v>
      </c>
      <c r="F865" s="2">
        <f t="shared" si="105"/>
        <v>16.263549999999995</v>
      </c>
      <c r="G865" s="2">
        <f t="shared" si="99"/>
        <v>16.090420000000005</v>
      </c>
      <c r="H865" s="2">
        <f t="shared" si="103"/>
        <v>16.126804999999965</v>
      </c>
      <c r="I865" s="2">
        <f t="array" ref="I865">SUMPRODUCT(B849:B868, (ROW(B849:B868)-ROW(B849)+1)) / (20*21/2)</f>
        <v>16.219066666666667</v>
      </c>
      <c r="J865" s="2">
        <f t="shared" si="106"/>
        <v>16.217737353474167</v>
      </c>
      <c r="K865" s="2">
        <f t="shared" si="100"/>
        <v>16.142777274929522</v>
      </c>
    </row>
    <row r="866" spans="1:11" ht="13.5" x14ac:dyDescent="0.25">
      <c r="A866" s="3">
        <f>TITRES_STAT!B869</f>
        <v>43263</v>
      </c>
      <c r="B866" s="5">
        <f>TITRES_STAT!D869</f>
        <v>16.061</v>
      </c>
      <c r="C866" s="2">
        <f t="shared" si="101"/>
        <v>0</v>
      </c>
      <c r="D866" s="2">
        <f t="shared" si="102"/>
        <v>16.090399999999999</v>
      </c>
      <c r="E866" s="2">
        <f t="shared" si="104"/>
        <v>16.257800000000003</v>
      </c>
      <c r="F866" s="2">
        <f t="shared" si="105"/>
        <v>16.269099999999995</v>
      </c>
      <c r="G866" s="2">
        <f t="shared" si="99"/>
        <v>16.092640000000006</v>
      </c>
      <c r="H866" s="2">
        <f t="shared" si="103"/>
        <v>16.122419999999966</v>
      </c>
      <c r="I866" s="2">
        <f t="array" ref="I866">SUMPRODUCT(B850:B869, (ROW(B850:B869)-ROW(B850)+1)) / (20*21/2)</f>
        <v>16.195019047619049</v>
      </c>
      <c r="J866" s="2">
        <f t="shared" si="106"/>
        <v>16.202809986476627</v>
      </c>
      <c r="K866" s="2">
        <f t="shared" si="100"/>
        <v>16.139570322971501</v>
      </c>
    </row>
    <row r="867" spans="1:11" ht="13.5" x14ac:dyDescent="0.25">
      <c r="A867" s="3">
        <f>TITRES_STAT!B870</f>
        <v>43264</v>
      </c>
      <c r="B867" s="5">
        <f>TITRES_STAT!D870</f>
        <v>16.024000000000001</v>
      </c>
      <c r="C867" s="2">
        <f t="shared" si="101"/>
        <v>-3.6999999999999034E-2</v>
      </c>
      <c r="D867" s="2">
        <f t="shared" si="102"/>
        <v>16.053599999999999</v>
      </c>
      <c r="E867" s="2">
        <f t="shared" si="104"/>
        <v>16.218000000000004</v>
      </c>
      <c r="F867" s="2">
        <f t="shared" si="105"/>
        <v>16.272799999999997</v>
      </c>
      <c r="G867" s="2">
        <f t="shared" si="99"/>
        <v>16.094120000000004</v>
      </c>
      <c r="H867" s="2">
        <f t="shared" si="103"/>
        <v>16.117849999999965</v>
      </c>
      <c r="I867" s="2">
        <f t="array" ref="I867">SUMPRODUCT(B851:B870, (ROW(B851:B870)-ROW(B851)+1)) / (20*21/2)</f>
        <v>16.170619047619049</v>
      </c>
      <c r="J867" s="2">
        <f t="shared" si="106"/>
        <v>16.185780463955044</v>
      </c>
      <c r="K867" s="2">
        <f t="shared" si="100"/>
        <v>16.135038153443208</v>
      </c>
    </row>
    <row r="868" spans="1:11" ht="13.5" x14ac:dyDescent="0.25">
      <c r="A868" s="3">
        <f>TITRES_STAT!B871</f>
        <v>43265</v>
      </c>
      <c r="B868" s="5">
        <f>TITRES_STAT!D871</f>
        <v>16.024000000000001</v>
      </c>
      <c r="C868" s="2">
        <f t="shared" si="101"/>
        <v>0</v>
      </c>
      <c r="D868" s="2">
        <f t="shared" si="102"/>
        <v>16.046199999999999</v>
      </c>
      <c r="E868" s="2">
        <f t="shared" si="104"/>
        <v>16.178200000000004</v>
      </c>
      <c r="F868" s="2">
        <f t="shared" si="105"/>
        <v>16.276499999999999</v>
      </c>
      <c r="G868" s="2">
        <f t="shared" si="99"/>
        <v>16.095600000000005</v>
      </c>
      <c r="H868" s="2">
        <f t="shared" si="103"/>
        <v>16.113279999999961</v>
      </c>
      <c r="I868" s="2">
        <f t="array" ref="I868">SUMPRODUCT(B852:B871, (ROW(B852:B871)-ROW(B852)+1)) / (20*21/2)</f>
        <v>16.148114285714289</v>
      </c>
      <c r="J868" s="2">
        <f t="shared" si="106"/>
        <v>16.170372800721232</v>
      </c>
      <c r="K868" s="2">
        <f t="shared" si="100"/>
        <v>16.13068371605328</v>
      </c>
    </row>
    <row r="869" spans="1:11" ht="13.5" x14ac:dyDescent="0.25">
      <c r="A869" s="3">
        <f>TITRES_STAT!B872</f>
        <v>43269</v>
      </c>
      <c r="B869" s="5">
        <f>TITRES_STAT!D872</f>
        <v>16.024000000000001</v>
      </c>
      <c r="C869" s="2">
        <f t="shared" si="101"/>
        <v>0</v>
      </c>
      <c r="D869" s="2">
        <f t="shared" si="102"/>
        <v>16.038800000000002</v>
      </c>
      <c r="E869" s="2">
        <f t="shared" si="104"/>
        <v>16.138400000000001</v>
      </c>
      <c r="F869" s="2">
        <f t="shared" si="105"/>
        <v>16.280200000000001</v>
      </c>
      <c r="G869" s="2">
        <f t="shared" si="99"/>
        <v>16.091720000000002</v>
      </c>
      <c r="H869" s="2">
        <f t="shared" si="103"/>
        <v>16.108709999999959</v>
      </c>
      <c r="I869" s="2">
        <f t="array" ref="I869">SUMPRODUCT(B853:B872, (ROW(B853:B872)-ROW(B853)+1)) / (20*21/2)</f>
        <v>16.120457142857145</v>
      </c>
      <c r="J869" s="2">
        <f t="shared" si="106"/>
        <v>16.156432533985878</v>
      </c>
      <c r="K869" s="2">
        <f t="shared" si="100"/>
        <v>16.126500040913935</v>
      </c>
    </row>
    <row r="870" spans="1:11" ht="13.5" x14ac:dyDescent="0.25">
      <c r="A870" s="3">
        <f>TITRES_STAT!B873</f>
        <v>43270</v>
      </c>
      <c r="B870" s="5">
        <f>TITRES_STAT!D873</f>
        <v>16.024000000000001</v>
      </c>
      <c r="C870" s="2">
        <f t="shared" si="101"/>
        <v>0</v>
      </c>
      <c r="D870" s="2">
        <f t="shared" si="102"/>
        <v>16.031400000000001</v>
      </c>
      <c r="E870" s="2">
        <f t="shared" si="104"/>
        <v>16.097799999999999</v>
      </c>
      <c r="F870" s="2">
        <f t="shared" si="105"/>
        <v>16.260300000000001</v>
      </c>
      <c r="G870" s="2">
        <f t="shared" si="99"/>
        <v>16.087840000000003</v>
      </c>
      <c r="H870" s="2">
        <f t="shared" si="103"/>
        <v>16.104139999999958</v>
      </c>
      <c r="I870" s="2">
        <f t="array" ref="I870">SUMPRODUCT(B854:B873, (ROW(B854:B873)-ROW(B854)+1)) / (20*21/2)</f>
        <v>16.088000000000001</v>
      </c>
      <c r="J870" s="2">
        <f t="shared" si="106"/>
        <v>16.14381991170151</v>
      </c>
      <c r="K870" s="2">
        <f t="shared" si="100"/>
        <v>16.122480431466332</v>
      </c>
    </row>
    <row r="871" spans="1:11" ht="13.5" x14ac:dyDescent="0.25">
      <c r="A871" s="3">
        <f>TITRES_STAT!B874</f>
        <v>43271</v>
      </c>
      <c r="B871" s="5">
        <f>TITRES_STAT!D874</f>
        <v>16.024000000000001</v>
      </c>
      <c r="C871" s="2">
        <f t="shared" si="101"/>
        <v>0</v>
      </c>
      <c r="D871" s="2">
        <f t="shared" si="102"/>
        <v>16.024000000000001</v>
      </c>
      <c r="E871" s="2">
        <f t="shared" si="104"/>
        <v>16.057200000000002</v>
      </c>
      <c r="F871" s="2">
        <f t="shared" si="105"/>
        <v>16.240400000000001</v>
      </c>
      <c r="G871" s="2">
        <f t="shared" si="99"/>
        <v>16.083960000000001</v>
      </c>
      <c r="H871" s="2">
        <f t="shared" si="103"/>
        <v>16.102109999999961</v>
      </c>
      <c r="I871" s="2">
        <f t="array" ref="I871">SUMPRODUCT(B855:B874, (ROW(B855:B874)-ROW(B855)+1)) / (20*21/2)</f>
        <v>16.058142857142855</v>
      </c>
      <c r="J871" s="2">
        <f t="shared" si="106"/>
        <v>16.132408491539461</v>
      </c>
      <c r="K871" s="2">
        <f t="shared" si="100"/>
        <v>16.118618453761773</v>
      </c>
    </row>
    <row r="872" spans="1:11" ht="13.5" x14ac:dyDescent="0.25">
      <c r="A872" s="3">
        <f>TITRES_STAT!B875</f>
        <v>43272</v>
      </c>
      <c r="B872" s="5">
        <f>TITRES_STAT!D875</f>
        <v>15.95</v>
      </c>
      <c r="C872" s="2">
        <f t="shared" si="101"/>
        <v>-7.400000000000162E-2</v>
      </c>
      <c r="D872" s="2">
        <f t="shared" si="102"/>
        <v>16.0092</v>
      </c>
      <c r="E872" s="2">
        <f t="shared" si="104"/>
        <v>16.031399999999998</v>
      </c>
      <c r="F872" s="2">
        <f t="shared" si="105"/>
        <v>16.216799999999999</v>
      </c>
      <c r="G872" s="2">
        <f t="shared" si="99"/>
        <v>16.078600000000005</v>
      </c>
      <c r="H872" s="2">
        <f t="shared" si="103"/>
        <v>16.100344999999958</v>
      </c>
      <c r="I872" s="2">
        <f t="array" ref="I872">SUMPRODUCT(B856:B875, (ROW(B856:B875)-ROW(B856)+1)) / (20*21/2)</f>
        <v>16.030885714285716</v>
      </c>
      <c r="J872" s="2">
        <f t="shared" si="106"/>
        <v>16.115036254249986</v>
      </c>
      <c r="K872" s="2">
        <f t="shared" si="100"/>
        <v>16.112005965378959</v>
      </c>
    </row>
    <row r="873" spans="1:11" ht="13.5" x14ac:dyDescent="0.25">
      <c r="A873" s="3">
        <f>TITRES_STAT!B876</f>
        <v>43273</v>
      </c>
      <c r="B873" s="5">
        <f>TITRES_STAT!D876</f>
        <v>15.875999999999999</v>
      </c>
      <c r="C873" s="2">
        <f t="shared" si="101"/>
        <v>-7.3999999999999844E-2</v>
      </c>
      <c r="D873" s="2">
        <f t="shared" si="102"/>
        <v>15.979600000000001</v>
      </c>
      <c r="E873" s="2">
        <f t="shared" si="104"/>
        <v>16.012899999999998</v>
      </c>
      <c r="F873" s="2">
        <f t="shared" si="105"/>
        <v>16.189500000000002</v>
      </c>
      <c r="G873" s="2">
        <f t="shared" si="99"/>
        <v>16.071760000000001</v>
      </c>
      <c r="H873" s="2">
        <f t="shared" si="103"/>
        <v>16.098564999999962</v>
      </c>
      <c r="I873" s="2">
        <f t="array" ref="I873">SUMPRODUCT(B857:B876, (ROW(B857:B876)-ROW(B857)+1)) / (20*21/2)</f>
        <v>16.006228571428569</v>
      </c>
      <c r="J873" s="2">
        <f t="shared" si="106"/>
        <v>16.092270896702367</v>
      </c>
      <c r="K873" s="2">
        <f t="shared" si="100"/>
        <v>16.102750829481746</v>
      </c>
    </row>
    <row r="874" spans="1:11" ht="13.5" x14ac:dyDescent="0.25">
      <c r="A874" s="3">
        <f>TITRES_STAT!B877</f>
        <v>43276</v>
      </c>
      <c r="B874" s="5">
        <f>TITRES_STAT!D877</f>
        <v>15.875999999999999</v>
      </c>
      <c r="C874" s="2">
        <f t="shared" si="101"/>
        <v>0</v>
      </c>
      <c r="D874" s="2">
        <f t="shared" si="102"/>
        <v>15.95</v>
      </c>
      <c r="E874" s="2">
        <f t="shared" si="104"/>
        <v>15.994400000000002</v>
      </c>
      <c r="F874" s="2">
        <f t="shared" si="105"/>
        <v>16.162199999999999</v>
      </c>
      <c r="G874" s="2">
        <f t="shared" si="99"/>
        <v>16.064920000000001</v>
      </c>
      <c r="H874" s="2">
        <f t="shared" si="103"/>
        <v>16.096784999999961</v>
      </c>
      <c r="I874" s="2">
        <f t="array" ref="I874">SUMPRODUCT(B858:B877, (ROW(B858:B877)-ROW(B858)+1)) / (20*21/2)</f>
        <v>15.998266666666666</v>
      </c>
      <c r="J874" s="2">
        <f t="shared" si="106"/>
        <v>16.071673668444998</v>
      </c>
      <c r="K874" s="2">
        <f t="shared" si="100"/>
        <v>16.093858640090307</v>
      </c>
    </row>
    <row r="875" spans="1:11" ht="13.5" x14ac:dyDescent="0.25">
      <c r="A875" s="3">
        <f>TITRES_STAT!B878</f>
        <v>43277</v>
      </c>
      <c r="B875" s="5">
        <f>TITRES_STAT!D878</f>
        <v>15.875999999999999</v>
      </c>
      <c r="C875" s="2">
        <f t="shared" si="101"/>
        <v>0</v>
      </c>
      <c r="D875" s="2">
        <f t="shared" si="102"/>
        <v>15.920400000000001</v>
      </c>
      <c r="E875" s="2">
        <f t="shared" si="104"/>
        <v>15.975900000000001</v>
      </c>
      <c r="F875" s="2">
        <f t="shared" si="105"/>
        <v>16.134899999999995</v>
      </c>
      <c r="G875" s="2">
        <f t="shared" si="99"/>
        <v>16.058080000000004</v>
      </c>
      <c r="H875" s="2">
        <f t="shared" si="103"/>
        <v>16.095004999999965</v>
      </c>
      <c r="I875" s="2">
        <f t="array" ref="I875">SUMPRODUCT(B859:B878, (ROW(B859:B878)-ROW(B859)+1)) / (20*21/2)</f>
        <v>15.9922</v>
      </c>
      <c r="J875" s="2">
        <f t="shared" si="106"/>
        <v>16.053038080974044</v>
      </c>
      <c r="K875" s="2">
        <f t="shared" si="100"/>
        <v>16.085315164008335</v>
      </c>
    </row>
    <row r="876" spans="1:11" ht="13.5" x14ac:dyDescent="0.25">
      <c r="A876" s="3">
        <f>TITRES_STAT!B879</f>
        <v>43278</v>
      </c>
      <c r="B876" s="5">
        <f>TITRES_STAT!D879</f>
        <v>15.875999999999999</v>
      </c>
      <c r="C876" s="2">
        <f t="shared" si="101"/>
        <v>0</v>
      </c>
      <c r="D876" s="2">
        <f t="shared" si="102"/>
        <v>15.890799999999999</v>
      </c>
      <c r="E876" s="2">
        <f t="shared" si="104"/>
        <v>15.957400000000002</v>
      </c>
      <c r="F876" s="2">
        <f t="shared" si="105"/>
        <v>16.107599999999998</v>
      </c>
      <c r="G876" s="2">
        <f t="shared" si="99"/>
        <v>16.05124</v>
      </c>
      <c r="H876" s="2">
        <f t="shared" si="103"/>
        <v>16.093224999999965</v>
      </c>
      <c r="I876" s="2">
        <f t="array" ref="I876">SUMPRODUCT(B860:B879, (ROW(B860:B879)-ROW(B860)+1)) / (20*21/2)</f>
        <v>15.988028571428574</v>
      </c>
      <c r="J876" s="2">
        <f t="shared" si="106"/>
        <v>16.03617731135747</v>
      </c>
      <c r="K876" s="2">
        <f t="shared" si="100"/>
        <v>16.077106726204086</v>
      </c>
    </row>
    <row r="877" spans="1:11" ht="13.5" x14ac:dyDescent="0.25">
      <c r="A877" s="3">
        <f>TITRES_STAT!B880</f>
        <v>43279</v>
      </c>
      <c r="B877" s="5">
        <f>TITRES_STAT!D880</f>
        <v>16.024000000000001</v>
      </c>
      <c r="C877" s="2">
        <f t="shared" si="101"/>
        <v>0.14800000000000146</v>
      </c>
      <c r="D877" s="2">
        <f t="shared" si="102"/>
        <v>15.905599999999998</v>
      </c>
      <c r="E877" s="2">
        <f t="shared" si="104"/>
        <v>15.957400000000002</v>
      </c>
      <c r="F877" s="2">
        <f t="shared" si="105"/>
        <v>16.087699999999998</v>
      </c>
      <c r="G877" s="2">
        <f t="shared" si="99"/>
        <v>16.05696</v>
      </c>
      <c r="H877" s="2">
        <f t="shared" si="103"/>
        <v>16.092184999999962</v>
      </c>
      <c r="I877" s="2">
        <f t="array" ref="I877">SUMPRODUCT(B861:B880, (ROW(B861:B880)-ROW(B861)+1)) / (20*21/2)</f>
        <v>15.971657142857143</v>
      </c>
      <c r="J877" s="2">
        <f t="shared" si="106"/>
        <v>16.035017567418663</v>
      </c>
      <c r="K877" s="2">
        <f t="shared" si="100"/>
        <v>16.075024109490201</v>
      </c>
    </row>
    <row r="878" spans="1:11" ht="13.5" x14ac:dyDescent="0.25">
      <c r="A878" s="3">
        <f>TITRES_STAT!B881</f>
        <v>43280</v>
      </c>
      <c r="B878" s="5">
        <f>TITRES_STAT!D881</f>
        <v>16.024000000000001</v>
      </c>
      <c r="C878" s="2">
        <f t="shared" si="101"/>
        <v>0</v>
      </c>
      <c r="D878" s="2">
        <f t="shared" si="102"/>
        <v>15.9352</v>
      </c>
      <c r="E878" s="2">
        <f t="shared" si="104"/>
        <v>15.957400000000002</v>
      </c>
      <c r="F878" s="2">
        <f t="shared" si="105"/>
        <v>16.067799999999998</v>
      </c>
      <c r="G878" s="2">
        <f t="shared" si="99"/>
        <v>16.062680000000004</v>
      </c>
      <c r="H878" s="2">
        <f t="shared" si="103"/>
        <v>16.091144999999962</v>
      </c>
      <c r="I878" s="2">
        <f t="array" ref="I878">SUMPRODUCT(B862:B881, (ROW(B862:B881)-ROW(B862)+1)) / (20*21/2)</f>
        <v>15.957923809523811</v>
      </c>
      <c r="J878" s="2">
        <f t="shared" si="106"/>
        <v>16.033968275283552</v>
      </c>
      <c r="K878" s="2">
        <f t="shared" si="100"/>
        <v>16.073023164019997</v>
      </c>
    </row>
    <row r="879" spans="1:11" ht="13.5" x14ac:dyDescent="0.25">
      <c r="A879" s="3">
        <f>TITRES_STAT!B882</f>
        <v>43283</v>
      </c>
      <c r="B879" s="5">
        <f>TITRES_STAT!D882</f>
        <v>16.024000000000001</v>
      </c>
      <c r="C879" s="2">
        <f t="shared" si="101"/>
        <v>0</v>
      </c>
      <c r="D879" s="2">
        <f t="shared" si="102"/>
        <v>15.9648</v>
      </c>
      <c r="E879" s="2">
        <f t="shared" si="104"/>
        <v>15.957400000000002</v>
      </c>
      <c r="F879" s="2">
        <f t="shared" si="105"/>
        <v>16.047899999999998</v>
      </c>
      <c r="G879" s="2">
        <f t="shared" si="99"/>
        <v>16.068400000000004</v>
      </c>
      <c r="H879" s="2">
        <f t="shared" si="103"/>
        <v>16.090104999999959</v>
      </c>
      <c r="I879" s="2">
        <f t="array" ref="I879">SUMPRODUCT(B863:B882, (ROW(B863:B882)-ROW(B863)+1)) / (20*21/2)</f>
        <v>15.946828571428568</v>
      </c>
      <c r="J879" s="2">
        <f t="shared" si="106"/>
        <v>16.03301891573274</v>
      </c>
      <c r="K879" s="2">
        <f t="shared" si="100"/>
        <v>16.071100686999607</v>
      </c>
    </row>
    <row r="880" spans="1:11" ht="13.5" x14ac:dyDescent="0.25">
      <c r="A880" s="3">
        <f>TITRES_STAT!B883</f>
        <v>43284</v>
      </c>
      <c r="B880" s="5">
        <f>TITRES_STAT!D883</f>
        <v>15.875999999999999</v>
      </c>
      <c r="C880" s="2">
        <f t="shared" si="101"/>
        <v>-0.14800000000000146</v>
      </c>
      <c r="D880" s="2">
        <f t="shared" si="102"/>
        <v>15.9648</v>
      </c>
      <c r="E880" s="2">
        <f t="shared" si="104"/>
        <v>15.942600000000002</v>
      </c>
      <c r="F880" s="2">
        <f t="shared" si="105"/>
        <v>16.020199999999999</v>
      </c>
      <c r="G880" s="2">
        <f t="shared" si="99"/>
        <v>16.071160000000006</v>
      </c>
      <c r="H880" s="2">
        <f t="shared" si="103"/>
        <v>16.088324999999962</v>
      </c>
      <c r="I880" s="2">
        <f t="array" ref="I880">SUMPRODUCT(B864:B883, (ROW(B864:B883)-ROW(B864)+1)) / (20*21/2)</f>
        <v>15.937314285714285</v>
      </c>
      <c r="J880" s="2">
        <f t="shared" si="106"/>
        <v>16.018064733282003</v>
      </c>
      <c r="K880" s="2">
        <f t="shared" si="100"/>
        <v>16.063449679666288</v>
      </c>
    </row>
    <row r="881" spans="1:11" ht="13.5" x14ac:dyDescent="0.25">
      <c r="A881" s="3">
        <f>TITRES_STAT!B884</f>
        <v>43285</v>
      </c>
      <c r="B881" s="5">
        <f>TITRES_STAT!D884</f>
        <v>15.875999999999999</v>
      </c>
      <c r="C881" s="2">
        <f t="shared" si="101"/>
        <v>0</v>
      </c>
      <c r="D881" s="2">
        <f t="shared" si="102"/>
        <v>15.9648</v>
      </c>
      <c r="E881" s="2">
        <f t="shared" si="104"/>
        <v>15.9278</v>
      </c>
      <c r="F881" s="2">
        <f t="shared" si="105"/>
        <v>15.992499999999998</v>
      </c>
      <c r="G881" s="2">
        <f t="shared" si="99"/>
        <v>16.073920000000005</v>
      </c>
      <c r="H881" s="2">
        <f t="shared" si="103"/>
        <v>16.086544999999965</v>
      </c>
      <c r="I881" s="2">
        <f t="array" ref="I881">SUMPRODUCT(B865:B884, (ROW(B865:B884)-ROW(B865)+1)) / (20*21/2)</f>
        <v>15.930109523809524</v>
      </c>
      <c r="J881" s="2">
        <f t="shared" si="106"/>
        <v>16.004534758683718</v>
      </c>
      <c r="K881" s="2">
        <f t="shared" si="100"/>
        <v>16.056098711836238</v>
      </c>
    </row>
    <row r="882" spans="1:11" ht="13.5" x14ac:dyDescent="0.25">
      <c r="A882" s="3">
        <f>TITRES_STAT!B885</f>
        <v>43286</v>
      </c>
      <c r="B882" s="5">
        <f>TITRES_STAT!D885</f>
        <v>15.875999999999999</v>
      </c>
      <c r="C882" s="2">
        <f t="shared" si="101"/>
        <v>0</v>
      </c>
      <c r="D882" s="2">
        <f t="shared" si="102"/>
        <v>15.9352</v>
      </c>
      <c r="E882" s="2">
        <f t="shared" si="104"/>
        <v>15.920400000000001</v>
      </c>
      <c r="F882" s="2">
        <f t="shared" si="105"/>
        <v>15.975899999999996</v>
      </c>
      <c r="G882" s="2">
        <f t="shared" ref="G882:G945" si="107">AVERAGE(B833:B882)</f>
        <v>16.07668</v>
      </c>
      <c r="H882" s="2">
        <f t="shared" si="103"/>
        <v>16.084764999999965</v>
      </c>
      <c r="I882" s="2">
        <f t="array" ref="I882">SUMPRODUCT(B866:B885, (ROW(B866:B885)-ROW(B866)+1)) / (20*21/2)</f>
        <v>15.923714285714288</v>
      </c>
      <c r="J882" s="2">
        <f t="shared" si="106"/>
        <v>15.992293353094793</v>
      </c>
      <c r="K882" s="2">
        <f t="shared" si="100"/>
        <v>16.049036017254426</v>
      </c>
    </row>
    <row r="883" spans="1:11" ht="13.5" x14ac:dyDescent="0.25">
      <c r="A883" s="3">
        <f>TITRES_STAT!B886</f>
        <v>43287</v>
      </c>
      <c r="B883" s="5">
        <f>TITRES_STAT!D886</f>
        <v>15.875999999999999</v>
      </c>
      <c r="C883" s="2">
        <f t="shared" si="101"/>
        <v>0</v>
      </c>
      <c r="D883" s="2">
        <f t="shared" si="102"/>
        <v>15.905599999999998</v>
      </c>
      <c r="E883" s="2">
        <f t="shared" si="104"/>
        <v>15.920400000000001</v>
      </c>
      <c r="F883" s="2">
        <f t="shared" si="105"/>
        <v>15.966649999999996</v>
      </c>
      <c r="G883" s="2">
        <f t="shared" si="107"/>
        <v>16.076620000000002</v>
      </c>
      <c r="H883" s="2">
        <f t="shared" si="103"/>
        <v>16.08262999999997</v>
      </c>
      <c r="I883" s="2">
        <f t="array" ref="I883">SUMPRODUCT(B867:B886, (ROW(B867:B886)-ROW(B867)+1)) / (20*21/2)</f>
        <v>15.918128571428573</v>
      </c>
      <c r="J883" s="2">
        <f t="shared" si="106"/>
        <v>15.981217795657194</v>
      </c>
      <c r="K883" s="2">
        <f t="shared" ref="K883:K946" si="108">$K$4*B883+(1-$K$4)*K882</f>
        <v>16.042250291087587</v>
      </c>
    </row>
    <row r="884" spans="1:11" ht="13.5" x14ac:dyDescent="0.25">
      <c r="A884" s="3">
        <f>TITRES_STAT!B887</f>
        <v>43290</v>
      </c>
      <c r="B884" s="5">
        <f>TITRES_STAT!D887</f>
        <v>15.891</v>
      </c>
      <c r="C884" s="2">
        <f t="shared" si="101"/>
        <v>1.5000000000000568E-2</v>
      </c>
      <c r="D884" s="2">
        <f t="shared" si="102"/>
        <v>15.879</v>
      </c>
      <c r="E884" s="2">
        <f t="shared" si="104"/>
        <v>15.921899999999999</v>
      </c>
      <c r="F884" s="2">
        <f t="shared" si="105"/>
        <v>15.95815</v>
      </c>
      <c r="G884" s="2">
        <f t="shared" si="107"/>
        <v>16.071199999999997</v>
      </c>
      <c r="H884" s="2">
        <f t="shared" si="103"/>
        <v>16.08056999999997</v>
      </c>
      <c r="I884" s="2">
        <f t="array" ref="I884">SUMPRODUCT(B868:B887, (ROW(B868:B887)-ROW(B868)+1)) / (20*21/2)</f>
        <v>15.913352380952382</v>
      </c>
      <c r="J884" s="2">
        <f t="shared" si="106"/>
        <v>15.972625624642223</v>
      </c>
      <c r="K884" s="2">
        <f t="shared" si="108"/>
        <v>16.03631890712337</v>
      </c>
    </row>
    <row r="885" spans="1:11" ht="13.5" x14ac:dyDescent="0.25">
      <c r="A885" s="3">
        <f>TITRES_STAT!B888</f>
        <v>43291</v>
      </c>
      <c r="B885" s="5">
        <f>TITRES_STAT!D888</f>
        <v>15.891</v>
      </c>
      <c r="C885" s="2">
        <f t="shared" si="101"/>
        <v>0</v>
      </c>
      <c r="D885" s="2">
        <f t="shared" si="102"/>
        <v>15.882</v>
      </c>
      <c r="E885" s="2">
        <f t="shared" si="104"/>
        <v>15.923400000000001</v>
      </c>
      <c r="F885" s="2">
        <f t="shared" si="105"/>
        <v>15.949650000000002</v>
      </c>
      <c r="G885" s="2">
        <f t="shared" si="107"/>
        <v>16.071439999999999</v>
      </c>
      <c r="H885" s="2">
        <f t="shared" si="103"/>
        <v>16.078509999999973</v>
      </c>
      <c r="I885" s="2">
        <f t="array" ref="I885">SUMPRODUCT(B869:B888, (ROW(B869:B888)-ROW(B869)+1)) / (20*21/2)</f>
        <v>15.909209523809523</v>
      </c>
      <c r="J885" s="2">
        <f t="shared" si="106"/>
        <v>15.964851755628677</v>
      </c>
      <c r="K885" s="2">
        <f t="shared" si="108"/>
        <v>16.030620126451865</v>
      </c>
    </row>
    <row r="886" spans="1:11" ht="13.5" x14ac:dyDescent="0.25">
      <c r="A886" s="3">
        <f>TITRES_STAT!B889</f>
        <v>43292</v>
      </c>
      <c r="B886" s="5">
        <f>TITRES_STAT!D889</f>
        <v>15.891</v>
      </c>
      <c r="C886" s="2">
        <f t="shared" si="101"/>
        <v>0</v>
      </c>
      <c r="D886" s="2">
        <f t="shared" si="102"/>
        <v>15.885</v>
      </c>
      <c r="E886" s="2">
        <f t="shared" si="104"/>
        <v>15.924899999999999</v>
      </c>
      <c r="F886" s="2">
        <f t="shared" si="105"/>
        <v>15.941150000000004</v>
      </c>
      <c r="G886" s="2">
        <f t="shared" si="107"/>
        <v>16.071539999999995</v>
      </c>
      <c r="H886" s="2">
        <f t="shared" si="103"/>
        <v>16.076979999999978</v>
      </c>
      <c r="I886" s="2">
        <f t="array" ref="I886">SUMPRODUCT(B870:B889, (ROW(B870:B889)-ROW(B870)+1)) / (20*21/2)</f>
        <v>15.911319047619047</v>
      </c>
      <c r="J886" s="2">
        <f t="shared" si="106"/>
        <v>15.957818255092613</v>
      </c>
      <c r="K886" s="2">
        <f t="shared" si="108"/>
        <v>16.025144827375321</v>
      </c>
    </row>
    <row r="887" spans="1:11" ht="13.5" x14ac:dyDescent="0.25">
      <c r="A887" s="3">
        <f>TITRES_STAT!B890</f>
        <v>43293</v>
      </c>
      <c r="B887" s="5">
        <f>TITRES_STAT!D890</f>
        <v>15.891</v>
      </c>
      <c r="C887" s="2">
        <f t="shared" si="101"/>
        <v>0</v>
      </c>
      <c r="D887" s="2">
        <f t="shared" si="102"/>
        <v>15.888</v>
      </c>
      <c r="E887" s="2">
        <f t="shared" si="104"/>
        <v>15.911600000000002</v>
      </c>
      <c r="F887" s="2">
        <f t="shared" si="105"/>
        <v>15.934500000000005</v>
      </c>
      <c r="G887" s="2">
        <f t="shared" si="107"/>
        <v>16.071639999999995</v>
      </c>
      <c r="H887" s="2">
        <f t="shared" si="103"/>
        <v>16.075449999999979</v>
      </c>
      <c r="I887" s="2">
        <f t="array" ref="I887">SUMPRODUCT(B871:B890, (ROW(B871:B890)-ROW(B871)+1)) / (20*21/2)</f>
        <v>15.908161904761904</v>
      </c>
      <c r="J887" s="2">
        <f t="shared" si="106"/>
        <v>15.95145461175046</v>
      </c>
      <c r="K887" s="2">
        <f t="shared" si="108"/>
        <v>16.019884245909623</v>
      </c>
    </row>
    <row r="888" spans="1:11" ht="13.5" x14ac:dyDescent="0.25">
      <c r="A888" s="3">
        <f>TITRES_STAT!B891</f>
        <v>43294</v>
      </c>
      <c r="B888" s="5">
        <f>TITRES_STAT!D891</f>
        <v>15.891</v>
      </c>
      <c r="C888" s="2">
        <f t="shared" si="101"/>
        <v>0</v>
      </c>
      <c r="D888" s="2">
        <f t="shared" si="102"/>
        <v>15.891</v>
      </c>
      <c r="E888" s="2">
        <f t="shared" si="104"/>
        <v>15.898300000000001</v>
      </c>
      <c r="F888" s="2">
        <f t="shared" si="105"/>
        <v>15.927850000000003</v>
      </c>
      <c r="G888" s="2">
        <f t="shared" si="107"/>
        <v>16.071739999999995</v>
      </c>
      <c r="H888" s="2">
        <f t="shared" si="103"/>
        <v>16.071519999999978</v>
      </c>
      <c r="I888" s="2">
        <f t="array" ref="I888">SUMPRODUCT(B872:B891, (ROW(B872:B891)-ROW(B872)+1)) / (20*21/2)</f>
        <v>15.900685714285716</v>
      </c>
      <c r="J888" s="2">
        <f t="shared" si="106"/>
        <v>15.945697029678987</v>
      </c>
      <c r="K888" s="2">
        <f t="shared" si="108"/>
        <v>16.014829961756305</v>
      </c>
    </row>
    <row r="889" spans="1:11" ht="13.5" x14ac:dyDescent="0.25">
      <c r="A889" s="3">
        <f>TITRES_STAT!B892</f>
        <v>43297</v>
      </c>
      <c r="B889" s="5">
        <f>TITRES_STAT!D892</f>
        <v>15.95</v>
      </c>
      <c r="C889" s="2">
        <f t="shared" si="101"/>
        <v>5.8999999999999275E-2</v>
      </c>
      <c r="D889" s="2">
        <f t="shared" si="102"/>
        <v>15.902799999999999</v>
      </c>
      <c r="E889" s="2">
        <f t="shared" si="104"/>
        <v>15.890899999999998</v>
      </c>
      <c r="F889" s="2">
        <f t="shared" si="105"/>
        <v>15.924150000000003</v>
      </c>
      <c r="G889" s="2">
        <f t="shared" si="107"/>
        <v>16.071739999999995</v>
      </c>
      <c r="H889" s="2">
        <f t="shared" si="103"/>
        <v>16.07162499999998</v>
      </c>
      <c r="I889" s="2">
        <f t="array" ref="I889">SUMPRODUCT(B873:B892, (ROW(B873:B892)-ROW(B873)+1)) / (20*21/2)</f>
        <v>15.891995238095241</v>
      </c>
      <c r="J889" s="2">
        <f t="shared" si="106"/>
        <v>15.946106836376227</v>
      </c>
      <c r="K889" s="2">
        <f t="shared" si="108"/>
        <v>16.012287610314882</v>
      </c>
    </row>
    <row r="890" spans="1:11" ht="13.5" x14ac:dyDescent="0.25">
      <c r="A890" s="3">
        <f>TITRES_STAT!B893</f>
        <v>43298</v>
      </c>
      <c r="B890" s="5">
        <f>TITRES_STAT!D893</f>
        <v>15.891</v>
      </c>
      <c r="C890" s="2">
        <f t="shared" si="101"/>
        <v>-5.8999999999999275E-2</v>
      </c>
      <c r="D890" s="2">
        <f t="shared" si="102"/>
        <v>15.902800000000003</v>
      </c>
      <c r="E890" s="2">
        <f t="shared" si="104"/>
        <v>15.8924</v>
      </c>
      <c r="F890" s="2">
        <f t="shared" si="105"/>
        <v>15.9175</v>
      </c>
      <c r="G890" s="2">
        <f t="shared" si="107"/>
        <v>16.070559999999993</v>
      </c>
      <c r="H890" s="2">
        <f t="shared" si="103"/>
        <v>16.071434999999983</v>
      </c>
      <c r="I890" s="2">
        <f t="array" ref="I890">SUMPRODUCT(B874:B893, (ROW(B874:B893)-ROW(B874)+1)) / (20*21/2)</f>
        <v>15.883938095238095</v>
      </c>
      <c r="J890" s="2">
        <f t="shared" si="106"/>
        <v>15.940858566245158</v>
      </c>
      <c r="K890" s="2">
        <f t="shared" si="108"/>
        <v>16.007531233439789</v>
      </c>
    </row>
    <row r="891" spans="1:11" ht="13.5" x14ac:dyDescent="0.25">
      <c r="A891" s="3">
        <f>TITRES_STAT!B894</f>
        <v>43299</v>
      </c>
      <c r="B891" s="5">
        <f>TITRES_STAT!D894</f>
        <v>15.839</v>
      </c>
      <c r="C891" s="2">
        <f t="shared" si="101"/>
        <v>-5.1999999999999602E-2</v>
      </c>
      <c r="D891" s="2">
        <f t="shared" si="102"/>
        <v>15.8924</v>
      </c>
      <c r="E891" s="2">
        <f t="shared" si="104"/>
        <v>15.8887</v>
      </c>
      <c r="F891" s="2">
        <f t="shared" si="105"/>
        <v>15.908249999999999</v>
      </c>
      <c r="G891" s="2">
        <f t="shared" si="107"/>
        <v>16.068339999999992</v>
      </c>
      <c r="H891" s="2">
        <f t="shared" si="103"/>
        <v>16.070984999999983</v>
      </c>
      <c r="I891" s="2">
        <f t="array" ref="I891">SUMPRODUCT(B875:B894, (ROW(B875:B894)-ROW(B875)+1)) / (20*21/2)</f>
        <v>15.881780952380952</v>
      </c>
      <c r="J891" s="2">
        <f t="shared" si="106"/>
        <v>15.931157750412286</v>
      </c>
      <c r="K891" s="2">
        <f t="shared" si="108"/>
        <v>16.000922165461759</v>
      </c>
    </row>
    <row r="892" spans="1:11" ht="13.5" x14ac:dyDescent="0.25">
      <c r="A892" s="3">
        <f>TITRES_STAT!B895</f>
        <v>43300</v>
      </c>
      <c r="B892" s="5">
        <f>TITRES_STAT!D895</f>
        <v>15.817</v>
      </c>
      <c r="C892" s="2">
        <f t="shared" si="101"/>
        <v>-2.2000000000000242E-2</v>
      </c>
      <c r="D892" s="2">
        <f t="shared" si="102"/>
        <v>15.877600000000001</v>
      </c>
      <c r="E892" s="2">
        <f t="shared" si="104"/>
        <v>15.882800000000003</v>
      </c>
      <c r="F892" s="2">
        <f t="shared" si="105"/>
        <v>15.901599999999998</v>
      </c>
      <c r="G892" s="2">
        <f t="shared" si="107"/>
        <v>16.065679999999993</v>
      </c>
      <c r="H892" s="2">
        <f t="shared" si="103"/>
        <v>16.070424999999986</v>
      </c>
      <c r="I892" s="2">
        <f t="array" ref="I892">SUMPRODUCT(B876:B895, (ROW(B876:B895)-ROW(B876)+1)) / (20*21/2)</f>
        <v>15.914766666666667</v>
      </c>
      <c r="J892" s="2">
        <f t="shared" si="106"/>
        <v>15.920285583706354</v>
      </c>
      <c r="K892" s="2">
        <f t="shared" si="108"/>
        <v>15.993709531522082</v>
      </c>
    </row>
    <row r="893" spans="1:11" ht="13.5" x14ac:dyDescent="0.25">
      <c r="A893" s="3">
        <f>TITRES_STAT!B896</f>
        <v>43301</v>
      </c>
      <c r="B893" s="5">
        <f>TITRES_STAT!D896</f>
        <v>15.817</v>
      </c>
      <c r="C893" s="2">
        <f t="shared" si="101"/>
        <v>0</v>
      </c>
      <c r="D893" s="2">
        <f t="shared" si="102"/>
        <v>15.862799999999998</v>
      </c>
      <c r="E893" s="2">
        <f t="shared" si="104"/>
        <v>15.876900000000001</v>
      </c>
      <c r="F893" s="2">
        <f t="shared" si="105"/>
        <v>15.898649999999998</v>
      </c>
      <c r="G893" s="2">
        <f t="shared" si="107"/>
        <v>16.063019999999995</v>
      </c>
      <c r="H893" s="2">
        <f t="shared" si="103"/>
        <v>16.069864999999986</v>
      </c>
      <c r="I893" s="2">
        <f t="array" ref="I893">SUMPRODUCT(B877:B896, (ROW(B877:B896)-ROW(B877)+1)) / (20*21/2)</f>
        <v>15.992471428571427</v>
      </c>
      <c r="J893" s="2">
        <f t="shared" si="106"/>
        <v>15.910448861448607</v>
      </c>
      <c r="K893" s="2">
        <f t="shared" si="108"/>
        <v>15.986779745972198</v>
      </c>
    </row>
    <row r="894" spans="1:11" ht="13.5" x14ac:dyDescent="0.25">
      <c r="A894" s="3">
        <f>TITRES_STAT!B897</f>
        <v>43304</v>
      </c>
      <c r="B894" s="5">
        <f>TITRES_STAT!D897</f>
        <v>15.875999999999999</v>
      </c>
      <c r="C894" s="2">
        <f t="shared" si="101"/>
        <v>5.8999999999999275E-2</v>
      </c>
      <c r="D894" s="2">
        <f t="shared" si="102"/>
        <v>15.847999999999999</v>
      </c>
      <c r="E894" s="2">
        <f t="shared" si="104"/>
        <v>15.875400000000003</v>
      </c>
      <c r="F894" s="2">
        <f t="shared" si="105"/>
        <v>15.898649999999998</v>
      </c>
      <c r="G894" s="2">
        <f t="shared" si="107"/>
        <v>16.061539999999994</v>
      </c>
      <c r="H894" s="2">
        <f t="shared" si="103"/>
        <v>16.069599999999991</v>
      </c>
      <c r="I894" s="2">
        <f t="array" ref="I894">SUMPRODUCT(B878:B897, (ROW(B878:B897)-ROW(B878)+1)) / (20*21/2)</f>
        <v>16.125142857142858</v>
      </c>
      <c r="J894" s="2">
        <f t="shared" si="106"/>
        <v>15.907168017501121</v>
      </c>
      <c r="K894" s="2">
        <f t="shared" si="108"/>
        <v>15.982435442208581</v>
      </c>
    </row>
    <row r="895" spans="1:11" ht="13.5" x14ac:dyDescent="0.25">
      <c r="A895" s="3">
        <f>TITRES_STAT!B898</f>
        <v>43305</v>
      </c>
      <c r="B895" s="5">
        <f>TITRES_STAT!D898</f>
        <v>16.245000000000001</v>
      </c>
      <c r="C895" s="2">
        <f t="shared" si="101"/>
        <v>0.36900000000000155</v>
      </c>
      <c r="D895" s="2">
        <f t="shared" si="102"/>
        <v>15.918799999999999</v>
      </c>
      <c r="E895" s="2">
        <f t="shared" si="104"/>
        <v>15.910800000000004</v>
      </c>
      <c r="F895" s="2">
        <f t="shared" si="105"/>
        <v>15.917099999999996</v>
      </c>
      <c r="G895" s="2">
        <f t="shared" si="107"/>
        <v>16.067439999999991</v>
      </c>
      <c r="H895" s="2">
        <f t="shared" si="103"/>
        <v>16.071179999999991</v>
      </c>
      <c r="I895" s="2">
        <f t="array" ref="I895">SUMPRODUCT(B879:B898, (ROW(B879:B898)-ROW(B879)+1)) / (20*21/2)</f>
        <v>16.300723809523809</v>
      </c>
      <c r="J895" s="2">
        <f t="shared" si="106"/>
        <v>15.939342492024824</v>
      </c>
      <c r="K895" s="2">
        <f t="shared" si="108"/>
        <v>15.992732091533735</v>
      </c>
    </row>
    <row r="896" spans="1:11" ht="13.5" x14ac:dyDescent="0.25">
      <c r="A896" s="3">
        <f>TITRES_STAT!B899</f>
        <v>43307</v>
      </c>
      <c r="B896" s="5">
        <f>TITRES_STAT!D899</f>
        <v>16.733000000000001</v>
      </c>
      <c r="C896" s="2">
        <f t="shared" si="101"/>
        <v>0.48799999999999955</v>
      </c>
      <c r="D896" s="2">
        <f t="shared" si="102"/>
        <v>16.0976</v>
      </c>
      <c r="E896" s="2">
        <f t="shared" si="104"/>
        <v>15.995000000000001</v>
      </c>
      <c r="F896" s="2">
        <f t="shared" si="105"/>
        <v>15.959949999999997</v>
      </c>
      <c r="G896" s="2">
        <f t="shared" si="107"/>
        <v>16.083099999999991</v>
      </c>
      <c r="H896" s="2">
        <f t="shared" si="103"/>
        <v>16.075449999999993</v>
      </c>
      <c r="I896" s="2">
        <f t="array" ref="I896">SUMPRODUCT(B880:B899, (ROW(B880:B899)-ROW(B880)+1)) / (20*21/2)</f>
        <v>16.516752380952386</v>
      </c>
      <c r="J896" s="2">
        <f t="shared" si="106"/>
        <v>16.014928921355793</v>
      </c>
      <c r="K896" s="2">
        <f t="shared" si="108"/>
        <v>16.021762205591237</v>
      </c>
    </row>
    <row r="897" spans="1:11" ht="13.5" x14ac:dyDescent="0.25">
      <c r="A897" s="3">
        <f>TITRES_STAT!B900</f>
        <v>43308</v>
      </c>
      <c r="B897" s="5">
        <f>TITRES_STAT!D900</f>
        <v>17.353000000000002</v>
      </c>
      <c r="C897" s="2">
        <f t="shared" si="101"/>
        <v>0.62000000000000099</v>
      </c>
      <c r="D897" s="2">
        <f t="shared" si="102"/>
        <v>16.404800000000002</v>
      </c>
      <c r="E897" s="2">
        <f t="shared" si="104"/>
        <v>16.141200000000005</v>
      </c>
      <c r="F897" s="2">
        <f t="shared" si="105"/>
        <v>16.026400000000002</v>
      </c>
      <c r="G897" s="2">
        <f t="shared" si="107"/>
        <v>16.111159999999987</v>
      </c>
      <c r="H897" s="2">
        <f t="shared" si="103"/>
        <v>16.081054999999996</v>
      </c>
      <c r="I897" s="2">
        <f t="array" ref="I897">SUMPRODUCT(B881:B900, (ROW(B881:B900)-ROW(B881)+1)) / (20*21/2)</f>
        <v>16.763719047619048</v>
      </c>
      <c r="J897" s="2">
        <f t="shared" si="106"/>
        <v>16.142364262179051</v>
      </c>
      <c r="K897" s="2">
        <f t="shared" si="108"/>
        <v>16.073967609293543</v>
      </c>
    </row>
    <row r="898" spans="1:11" ht="13.5" x14ac:dyDescent="0.25">
      <c r="A898" s="3">
        <f>TITRES_STAT!B901</f>
        <v>43311</v>
      </c>
      <c r="B898" s="5">
        <f>TITRES_STAT!D901</f>
        <v>17.87</v>
      </c>
      <c r="C898" s="2">
        <f t="shared" si="101"/>
        <v>0.51699999999999946</v>
      </c>
      <c r="D898" s="2">
        <f t="shared" si="102"/>
        <v>16.8154</v>
      </c>
      <c r="E898" s="2">
        <f t="shared" si="104"/>
        <v>16.339100000000002</v>
      </c>
      <c r="F898" s="2">
        <f t="shared" si="105"/>
        <v>16.1187</v>
      </c>
      <c r="G898" s="2">
        <f t="shared" si="107"/>
        <v>16.149559999999994</v>
      </c>
      <c r="H898" s="2">
        <f t="shared" si="103"/>
        <v>16.089244999999995</v>
      </c>
      <c r="I898" s="2">
        <f t="array" ref="I898">SUMPRODUCT(B882:B901, (ROW(B882:B901)-ROW(B882)+1)) / (20*21/2)</f>
        <v>17.045857142857145</v>
      </c>
      <c r="J898" s="2">
        <f t="shared" si="106"/>
        <v>16.306900999114379</v>
      </c>
      <c r="K898" s="2">
        <f t="shared" si="108"/>
        <v>16.144400252066344</v>
      </c>
    </row>
    <row r="899" spans="1:11" ht="13.5" x14ac:dyDescent="0.25">
      <c r="A899" s="3">
        <f>TITRES_STAT!B902</f>
        <v>43312</v>
      </c>
      <c r="B899" s="5">
        <f>TITRES_STAT!D902</f>
        <v>18.387</v>
      </c>
      <c r="C899" s="2">
        <f t="shared" si="101"/>
        <v>0.51699999999999946</v>
      </c>
      <c r="D899" s="2">
        <f t="shared" si="102"/>
        <v>17.317600000000002</v>
      </c>
      <c r="E899" s="2">
        <f t="shared" si="104"/>
        <v>16.582799999999999</v>
      </c>
      <c r="F899" s="2">
        <f t="shared" si="105"/>
        <v>16.23685</v>
      </c>
      <c r="G899" s="2">
        <f t="shared" si="107"/>
        <v>16.198299999999989</v>
      </c>
      <c r="H899" s="2">
        <f t="shared" si="103"/>
        <v>16.100019999999997</v>
      </c>
      <c r="I899" s="2">
        <f t="array" ref="I899">SUMPRODUCT(B883:B902, (ROW(B883:B902)-ROW(B883)+1)) / (20*21/2)</f>
        <v>17.318419047619049</v>
      </c>
      <c r="J899" s="2">
        <f t="shared" si="106"/>
        <v>16.50500566586539</v>
      </c>
      <c r="K899" s="2">
        <f t="shared" si="108"/>
        <v>16.232345340220604</v>
      </c>
    </row>
    <row r="900" spans="1:11" ht="13.5" x14ac:dyDescent="0.25">
      <c r="A900" s="3">
        <f>TITRES_STAT!B903</f>
        <v>43313</v>
      </c>
      <c r="B900" s="5">
        <f>TITRES_STAT!D903</f>
        <v>18.829999999999998</v>
      </c>
      <c r="C900" s="2">
        <f t="shared" ref="C900:C963" si="109">B900-B899</f>
        <v>0.44299999999999784</v>
      </c>
      <c r="D900" s="2">
        <f t="shared" si="102"/>
        <v>17.834600000000002</v>
      </c>
      <c r="E900" s="2">
        <f t="shared" si="104"/>
        <v>16.8767</v>
      </c>
      <c r="F900" s="2">
        <f t="shared" si="105"/>
        <v>16.384550000000001</v>
      </c>
      <c r="G900" s="2">
        <f t="shared" si="107"/>
        <v>16.246459999999995</v>
      </c>
      <c r="H900" s="2">
        <f t="shared" si="103"/>
        <v>16.113009999999999</v>
      </c>
      <c r="I900" s="2">
        <f t="array" ref="I900">SUMPRODUCT(B884:B903, (ROW(B884:B903)-ROW(B884)+1)) / (20*21/2)</f>
        <v>17.60934285714286</v>
      </c>
      <c r="J900" s="2">
        <f t="shared" si="106"/>
        <v>16.726433697687732</v>
      </c>
      <c r="K900" s="2">
        <f t="shared" si="108"/>
        <v>16.334214150408034</v>
      </c>
    </row>
    <row r="901" spans="1:11" ht="13.5" x14ac:dyDescent="0.25">
      <c r="A901" s="3">
        <f>TITRES_STAT!B904</f>
        <v>43314</v>
      </c>
      <c r="B901" s="5">
        <f>TITRES_STAT!D904</f>
        <v>19.347000000000001</v>
      </c>
      <c r="C901" s="2">
        <f t="shared" si="109"/>
        <v>0.51700000000000301</v>
      </c>
      <c r="D901" s="2">
        <f t="shared" si="102"/>
        <v>18.357400000000002</v>
      </c>
      <c r="E901" s="2">
        <f t="shared" si="104"/>
        <v>17.227499999999999</v>
      </c>
      <c r="F901" s="2">
        <f t="shared" si="105"/>
        <v>16.5581</v>
      </c>
      <c r="G901" s="2">
        <f t="shared" si="107"/>
        <v>16.304959999999994</v>
      </c>
      <c r="H901" s="2">
        <f t="shared" si="103"/>
        <v>16.128585000000001</v>
      </c>
      <c r="I901" s="2">
        <f t="array" ref="I901">SUMPRODUCT(B885:B904, (ROW(B885:B904)-ROW(B885)+1)) / (20*21/2)</f>
        <v>17.930771428571425</v>
      </c>
      <c r="J901" s="2">
        <f t="shared" si="106"/>
        <v>16.976011440765092</v>
      </c>
      <c r="K901" s="2">
        <f t="shared" si="108"/>
        <v>16.452362615097915</v>
      </c>
    </row>
    <row r="902" spans="1:11" ht="13.5" x14ac:dyDescent="0.25">
      <c r="A902" s="3">
        <f>TITRES_STAT!B905</f>
        <v>43315</v>
      </c>
      <c r="B902" s="5">
        <f>TITRES_STAT!D905</f>
        <v>19.420000000000002</v>
      </c>
      <c r="C902" s="2">
        <f t="shared" si="109"/>
        <v>7.3000000000000398E-2</v>
      </c>
      <c r="D902" s="2">
        <f t="shared" ref="D902:D965" si="110">AVERAGE(B898:B902)</f>
        <v>18.770800000000001</v>
      </c>
      <c r="E902" s="2">
        <f t="shared" si="104"/>
        <v>17.587799999999998</v>
      </c>
      <c r="F902" s="2">
        <f t="shared" si="105"/>
        <v>16.735300000000002</v>
      </c>
      <c r="G902" s="2">
        <f t="shared" si="107"/>
        <v>16.364919999999994</v>
      </c>
      <c r="H902" s="2">
        <f t="shared" si="103"/>
        <v>16.144525000000002</v>
      </c>
      <c r="I902" s="2">
        <f t="array" ref="I902">SUMPRODUCT(B886:B905, (ROW(B886:B905)-ROW(B886)+1)) / (20*21/2)</f>
        <v>18.266414285714283</v>
      </c>
      <c r="J902" s="2">
        <f t="shared" si="106"/>
        <v>17.20877225593032</v>
      </c>
      <c r="K902" s="2">
        <f t="shared" si="108"/>
        <v>16.56874055176074</v>
      </c>
    </row>
    <row r="903" spans="1:11" ht="13.5" x14ac:dyDescent="0.25">
      <c r="A903" s="3">
        <f>TITRES_STAT!B906</f>
        <v>43318</v>
      </c>
      <c r="B903" s="5">
        <f>TITRES_STAT!D906</f>
        <v>19.79</v>
      </c>
      <c r="C903" s="2">
        <f t="shared" si="109"/>
        <v>0.36999999999999744</v>
      </c>
      <c r="D903" s="2">
        <f t="shared" si="110"/>
        <v>19.154800000000002</v>
      </c>
      <c r="E903" s="2">
        <f t="shared" si="104"/>
        <v>17.985099999999996</v>
      </c>
      <c r="F903" s="2">
        <f t="shared" si="105"/>
        <v>16.931000000000004</v>
      </c>
      <c r="G903" s="2">
        <f t="shared" si="107"/>
        <v>16.432279999999992</v>
      </c>
      <c r="H903" s="2">
        <f t="shared" si="103"/>
        <v>16.162315000000003</v>
      </c>
      <c r="I903" s="2">
        <f t="array" ref="I903">SUMPRODUCT(B887:B906, (ROW(B887:B906)-ROW(B887)+1)) / (20*21/2)</f>
        <v>18.667842857142858</v>
      </c>
      <c r="J903" s="2">
        <f t="shared" si="106"/>
        <v>17.454603469651243</v>
      </c>
      <c r="K903" s="2">
        <f t="shared" si="108"/>
        <v>16.695064451691692</v>
      </c>
    </row>
    <row r="904" spans="1:11" ht="13.5" x14ac:dyDescent="0.25">
      <c r="A904" s="3">
        <f>TITRES_STAT!B907</f>
        <v>43319</v>
      </c>
      <c r="B904" s="5">
        <f>TITRES_STAT!D907</f>
        <v>20.306000000000001</v>
      </c>
      <c r="C904" s="2">
        <f t="shared" si="109"/>
        <v>0.51600000000000179</v>
      </c>
      <c r="D904" s="2">
        <f t="shared" si="110"/>
        <v>19.538599999999999</v>
      </c>
      <c r="E904" s="2">
        <f t="shared" si="104"/>
        <v>18.428100000000001</v>
      </c>
      <c r="F904" s="2">
        <f t="shared" si="105"/>
        <v>17.15175</v>
      </c>
      <c r="G904" s="2">
        <f t="shared" si="107"/>
        <v>16.509959999999996</v>
      </c>
      <c r="H904" s="2">
        <f t="shared" si="103"/>
        <v>16.182685000000006</v>
      </c>
      <c r="I904" s="2">
        <f t="array" ref="I904">SUMPRODUCT(B888:B907, (ROW(B888:B907)-ROW(B888)+1)) / (20*21/2)</f>
        <v>19.094057142857142</v>
      </c>
      <c r="J904" s="2">
        <f t="shared" si="106"/>
        <v>17.726165043970173</v>
      </c>
      <c r="K904" s="2">
        <f t="shared" si="108"/>
        <v>16.836669767311626</v>
      </c>
    </row>
    <row r="905" spans="1:11" ht="13.5" x14ac:dyDescent="0.25">
      <c r="A905" s="3">
        <f>TITRES_STAT!B908</f>
        <v>43320</v>
      </c>
      <c r="B905" s="5">
        <f>TITRES_STAT!D908</f>
        <v>20.675999999999998</v>
      </c>
      <c r="C905" s="2">
        <f t="shared" si="109"/>
        <v>0.36999999999999744</v>
      </c>
      <c r="D905" s="2">
        <f t="shared" si="110"/>
        <v>19.907800000000002</v>
      </c>
      <c r="E905" s="2">
        <f t="shared" si="104"/>
        <v>18.871200000000002</v>
      </c>
      <c r="F905" s="2">
        <f t="shared" si="105"/>
        <v>17.391000000000002</v>
      </c>
      <c r="G905" s="2">
        <f t="shared" si="107"/>
        <v>16.595039999999997</v>
      </c>
      <c r="H905" s="2">
        <f t="shared" si="103"/>
        <v>16.204905000000007</v>
      </c>
      <c r="I905" s="2">
        <f t="array" ref="I905">SUMPRODUCT(B889:B908, (ROW(B889:B908)-ROW(B889)+1)) / (20*21/2)</f>
        <v>19.455314285714284</v>
      </c>
      <c r="J905" s="2">
        <f t="shared" si="106"/>
        <v>18.007101706449202</v>
      </c>
      <c r="K905" s="2">
        <f t="shared" si="108"/>
        <v>16.987231737220974</v>
      </c>
    </row>
    <row r="906" spans="1:11" ht="13.5" x14ac:dyDescent="0.25">
      <c r="A906" s="3">
        <f>TITRES_STAT!B909</f>
        <v>43321</v>
      </c>
      <c r="B906" s="5">
        <f>TITRES_STAT!D909</f>
        <v>21.606000000000002</v>
      </c>
      <c r="C906" s="2">
        <f t="shared" si="109"/>
        <v>0.93000000000000327</v>
      </c>
      <c r="D906" s="2">
        <f t="shared" si="110"/>
        <v>20.3596</v>
      </c>
      <c r="E906" s="2">
        <f t="shared" si="104"/>
        <v>19.358499999999999</v>
      </c>
      <c r="F906" s="2">
        <f t="shared" si="105"/>
        <v>17.676750000000002</v>
      </c>
      <c r="G906" s="2">
        <f t="shared" si="107"/>
        <v>16.698719999999994</v>
      </c>
      <c r="H906" s="2">
        <f t="shared" ref="H906:H969" si="111">AVERAGE(B707:B906)</f>
        <v>16.231775000000006</v>
      </c>
      <c r="I906" s="2">
        <f t="array" ref="I906">SUMPRODUCT(B890:B909, (ROW(B890:B909)-ROW(B890)+1)) / (20*21/2)</f>
        <v>19.788514285714285</v>
      </c>
      <c r="J906" s="2">
        <f t="shared" si="106"/>
        <v>18.349853924882613</v>
      </c>
      <c r="K906" s="2">
        <f t="shared" si="108"/>
        <v>17.16835990438878</v>
      </c>
    </row>
    <row r="907" spans="1:11" ht="13.5" x14ac:dyDescent="0.25">
      <c r="A907" s="3">
        <f>TITRES_STAT!B910</f>
        <v>43322</v>
      </c>
      <c r="B907" s="5">
        <f>TITRES_STAT!D910</f>
        <v>22.152000000000001</v>
      </c>
      <c r="C907" s="2">
        <f t="shared" si="109"/>
        <v>0.54599999999999937</v>
      </c>
      <c r="D907" s="2">
        <f t="shared" si="110"/>
        <v>20.906000000000002</v>
      </c>
      <c r="E907" s="2">
        <f t="shared" si="104"/>
        <v>19.8384</v>
      </c>
      <c r="F907" s="2">
        <f t="shared" si="105"/>
        <v>17.989799999999999</v>
      </c>
      <c r="G907" s="2">
        <f t="shared" si="107"/>
        <v>16.813320000000001</v>
      </c>
      <c r="H907" s="2">
        <f t="shared" si="111"/>
        <v>16.263810000000007</v>
      </c>
      <c r="I907" s="2">
        <f t="array" ref="I907">SUMPRODUCT(B891:B910, (ROW(B891:B910)-ROW(B891)+1)) / (20*21/2)</f>
        <v>20.093938095238094</v>
      </c>
      <c r="J907" s="2">
        <f t="shared" si="106"/>
        <v>18.711963074893792</v>
      </c>
      <c r="K907" s="2">
        <f t="shared" si="108"/>
        <v>17.363796770883337</v>
      </c>
    </row>
    <row r="908" spans="1:11" ht="13.5" x14ac:dyDescent="0.25">
      <c r="A908" s="3">
        <f>TITRES_STAT!B911</f>
        <v>43326</v>
      </c>
      <c r="B908" s="5">
        <f>TITRES_STAT!D911</f>
        <v>21.783000000000001</v>
      </c>
      <c r="C908" s="2">
        <f t="shared" si="109"/>
        <v>-0.36899999999999977</v>
      </c>
      <c r="D908" s="2">
        <f t="shared" si="110"/>
        <v>21.304600000000001</v>
      </c>
      <c r="E908" s="2">
        <f t="shared" ref="E908:E971" si="112">AVERAGE(B899:B908)</f>
        <v>20.229700000000001</v>
      </c>
      <c r="F908" s="2">
        <f t="shared" si="105"/>
        <v>18.284399999999998</v>
      </c>
      <c r="G908" s="2">
        <f t="shared" si="107"/>
        <v>16.920540000000003</v>
      </c>
      <c r="H908" s="2">
        <f t="shared" si="111"/>
        <v>16.294000000000008</v>
      </c>
      <c r="I908" s="2">
        <f t="array" ref="I908">SUMPRODUCT(B892:B911, (ROW(B892:B911)-ROW(B892)+1)) / (20*21/2)</f>
        <v>20.371304761904764</v>
      </c>
      <c r="J908" s="2">
        <f t="shared" si="106"/>
        <v>19.004442782046763</v>
      </c>
      <c r="K908" s="2">
        <f t="shared" si="108"/>
        <v>17.537098858299675</v>
      </c>
    </row>
    <row r="909" spans="1:11" ht="13.5" x14ac:dyDescent="0.25">
      <c r="A909" s="3">
        <f>TITRES_STAT!B912</f>
        <v>43327</v>
      </c>
      <c r="B909" s="5">
        <f>TITRES_STAT!D912</f>
        <v>21.783000000000001</v>
      </c>
      <c r="C909" s="2">
        <f t="shared" si="109"/>
        <v>0</v>
      </c>
      <c r="D909" s="2">
        <f t="shared" si="110"/>
        <v>21.6</v>
      </c>
      <c r="E909" s="2">
        <f t="shared" si="112"/>
        <v>20.569300000000005</v>
      </c>
      <c r="F909" s="2">
        <f t="shared" si="105"/>
        <v>18.576050000000002</v>
      </c>
      <c r="G909" s="2">
        <f t="shared" si="107"/>
        <v>17.027760000000001</v>
      </c>
      <c r="H909" s="2">
        <f t="shared" si="111"/>
        <v>16.324190000000009</v>
      </c>
      <c r="I909" s="2">
        <f t="array" ref="I909">SUMPRODUCT(B893:B912, (ROW(B893:B912)-ROW(B893)+1)) / (20*21/2)</f>
        <v>20.655509523809524</v>
      </c>
      <c r="J909" s="2">
        <f t="shared" si="106"/>
        <v>19.26906727899469</v>
      </c>
      <c r="K909" s="2">
        <f t="shared" si="108"/>
        <v>17.703604785425178</v>
      </c>
    </row>
    <row r="910" spans="1:11" ht="13.5" x14ac:dyDescent="0.25">
      <c r="A910" s="3">
        <f>TITRES_STAT!B913</f>
        <v>43328</v>
      </c>
      <c r="B910" s="5">
        <f>TITRES_STAT!D913</f>
        <v>21.783000000000001</v>
      </c>
      <c r="C910" s="2">
        <f t="shared" si="109"/>
        <v>0</v>
      </c>
      <c r="D910" s="2">
        <f t="shared" si="110"/>
        <v>21.821400000000001</v>
      </c>
      <c r="E910" s="2">
        <f t="shared" si="112"/>
        <v>20.864600000000006</v>
      </c>
      <c r="F910" s="2">
        <f t="shared" si="105"/>
        <v>18.870650000000001</v>
      </c>
      <c r="G910" s="2">
        <f t="shared" si="107"/>
        <v>17.134820000000001</v>
      </c>
      <c r="H910" s="2">
        <f t="shared" si="111"/>
        <v>16.352295000000009</v>
      </c>
      <c r="I910" s="2">
        <f t="array" ref="I910">SUMPRODUCT(B894:B913, (ROW(B894:B913)-ROW(B894)+1)) / (20*21/2)</f>
        <v>20.909547619047625</v>
      </c>
      <c r="J910" s="2">
        <f t="shared" si="106"/>
        <v>19.508489442899958</v>
      </c>
      <c r="K910" s="2">
        <f t="shared" si="108"/>
        <v>17.863581068349681</v>
      </c>
    </row>
    <row r="911" spans="1:11" ht="13.5" x14ac:dyDescent="0.25">
      <c r="A911" s="3">
        <f>TITRES_STAT!B914</f>
        <v>43329</v>
      </c>
      <c r="B911" s="5">
        <f>TITRES_STAT!D914</f>
        <v>21.783000000000001</v>
      </c>
      <c r="C911" s="2">
        <f t="shared" si="109"/>
        <v>0</v>
      </c>
      <c r="D911" s="2">
        <f t="shared" si="110"/>
        <v>21.8568</v>
      </c>
      <c r="E911" s="2">
        <f t="shared" si="112"/>
        <v>21.108200000000004</v>
      </c>
      <c r="F911" s="2">
        <f t="shared" si="105"/>
        <v>19.167850000000001</v>
      </c>
      <c r="G911" s="2">
        <f t="shared" si="107"/>
        <v>17.241880000000002</v>
      </c>
      <c r="H911" s="2">
        <f t="shared" si="111"/>
        <v>16.380400000000005</v>
      </c>
      <c r="I911" s="2">
        <f t="array" ref="I911">SUMPRODUCT(B895:B914, (ROW(B895:B914)-ROW(B895)+1)) / (20*21/2)</f>
        <v>21.168657142857143</v>
      </c>
      <c r="J911" s="2">
        <f t="shared" si="106"/>
        <v>19.725109495957103</v>
      </c>
      <c r="K911" s="2">
        <f t="shared" si="108"/>
        <v>18.017283771551654</v>
      </c>
    </row>
    <row r="912" spans="1:11" ht="13.5" x14ac:dyDescent="0.25">
      <c r="A912" s="3">
        <f>TITRES_STAT!B915</f>
        <v>43332</v>
      </c>
      <c r="B912" s="5">
        <f>TITRES_STAT!D915</f>
        <v>22.152000000000001</v>
      </c>
      <c r="C912" s="2">
        <f t="shared" si="109"/>
        <v>0.36899999999999977</v>
      </c>
      <c r="D912" s="2">
        <f t="shared" si="110"/>
        <v>21.8568</v>
      </c>
      <c r="E912" s="2">
        <f t="shared" si="112"/>
        <v>21.381400000000003</v>
      </c>
      <c r="F912" s="2">
        <f t="shared" si="105"/>
        <v>19.4846</v>
      </c>
      <c r="G912" s="2">
        <f t="shared" si="107"/>
        <v>17.360760000000003</v>
      </c>
      <c r="H912" s="2">
        <f t="shared" si="111"/>
        <v>16.410000000000011</v>
      </c>
      <c r="I912" s="2">
        <f t="array" ref="I912">SUMPRODUCT(B896:B915, (ROW(B896:B915)-ROW(B896)+1)) / (20*21/2)</f>
        <v>21.431261904761907</v>
      </c>
      <c r="J912" s="2">
        <f t="shared" si="106"/>
        <v>19.95624192491357</v>
      </c>
      <c r="K912" s="2">
        <f t="shared" si="108"/>
        <v>18.179429506000609</v>
      </c>
    </row>
    <row r="913" spans="1:11" ht="13.5" x14ac:dyDescent="0.25">
      <c r="A913" s="3">
        <f>TITRES_STAT!B916</f>
        <v>43335</v>
      </c>
      <c r="B913" s="5">
        <f>TITRES_STAT!D916</f>
        <v>22.152000000000001</v>
      </c>
      <c r="C913" s="2">
        <f t="shared" si="109"/>
        <v>0</v>
      </c>
      <c r="D913" s="2">
        <f t="shared" si="110"/>
        <v>21.930600000000002</v>
      </c>
      <c r="E913" s="2">
        <f t="shared" si="112"/>
        <v>21.617599999999999</v>
      </c>
      <c r="F913" s="2">
        <f t="shared" si="105"/>
        <v>19.801349999999999</v>
      </c>
      <c r="G913" s="2">
        <f t="shared" si="107"/>
        <v>17.482580000000006</v>
      </c>
      <c r="H913" s="2">
        <f t="shared" si="111"/>
        <v>16.439600000000009</v>
      </c>
      <c r="I913" s="2">
        <f t="array" ref="I913">SUMPRODUCT(B897:B916, (ROW(B897:B916)-ROW(B897)+1)) / (20*21/2)</f>
        <v>21.662219047619043</v>
      </c>
      <c r="J913" s="2">
        <f t="shared" si="106"/>
        <v>20.16536174158847</v>
      </c>
      <c r="K913" s="2">
        <f t="shared" si="108"/>
        <v>18.335216584196665</v>
      </c>
    </row>
    <row r="914" spans="1:11" ht="13.5" x14ac:dyDescent="0.25">
      <c r="A914" s="3">
        <f>TITRES_STAT!B917</f>
        <v>43336</v>
      </c>
      <c r="B914" s="5">
        <f>TITRES_STAT!D917</f>
        <v>22.521999999999998</v>
      </c>
      <c r="C914" s="2">
        <f t="shared" si="109"/>
        <v>0.36999999999999744</v>
      </c>
      <c r="D914" s="2">
        <f t="shared" si="110"/>
        <v>22.078399999999998</v>
      </c>
      <c r="E914" s="2">
        <f t="shared" si="112"/>
        <v>21.839199999999998</v>
      </c>
      <c r="F914" s="2">
        <f t="shared" si="105"/>
        <v>20.133649999999999</v>
      </c>
      <c r="G914" s="2">
        <f t="shared" si="107"/>
        <v>17.611800000000006</v>
      </c>
      <c r="H914" s="2">
        <f t="shared" si="111"/>
        <v>16.471050000000009</v>
      </c>
      <c r="I914" s="2">
        <f t="array" ref="I914">SUMPRODUCT(B898:B917, (ROW(B898:B917)-ROW(B898)+1)) / (20*21/2)</f>
        <v>21.86385238095238</v>
      </c>
      <c r="J914" s="2">
        <f t="shared" si="106"/>
        <v>20.389803480484808</v>
      </c>
      <c r="K914" s="2">
        <f t="shared" si="108"/>
        <v>18.499404169130131</v>
      </c>
    </row>
    <row r="915" spans="1:11" ht="13.5" x14ac:dyDescent="0.25">
      <c r="A915" s="3">
        <f>TITRES_STAT!B918</f>
        <v>43339</v>
      </c>
      <c r="B915" s="5">
        <f>TITRES_STAT!D918</f>
        <v>22.890999999999998</v>
      </c>
      <c r="C915" s="2">
        <f t="shared" si="109"/>
        <v>0.36899999999999977</v>
      </c>
      <c r="D915" s="2">
        <f t="shared" si="110"/>
        <v>22.3</v>
      </c>
      <c r="E915" s="2">
        <f t="shared" si="112"/>
        <v>22.060699999999994</v>
      </c>
      <c r="F915" s="2">
        <f t="shared" si="105"/>
        <v>20.465950000000003</v>
      </c>
      <c r="G915" s="2">
        <f t="shared" si="107"/>
        <v>17.748400000000007</v>
      </c>
      <c r="H915" s="2">
        <f t="shared" si="111"/>
        <v>16.504345000000011</v>
      </c>
      <c r="I915" s="2">
        <f t="array" ref="I915">SUMPRODUCT(B899:B918, (ROW(B899:B918)-ROW(B899)+1)) / (20*21/2)</f>
        <v>22.074257142857142</v>
      </c>
      <c r="J915" s="2">
        <f t="shared" si="106"/>
        <v>20.628012672819587</v>
      </c>
      <c r="K915" s="2">
        <f t="shared" si="108"/>
        <v>18.671623613477969</v>
      </c>
    </row>
    <row r="916" spans="1:11" ht="13.5" x14ac:dyDescent="0.25">
      <c r="A916" s="3">
        <f>TITRES_STAT!B919</f>
        <v>43340</v>
      </c>
      <c r="B916" s="5">
        <f>TITRES_STAT!D919</f>
        <v>22.890999999999998</v>
      </c>
      <c r="C916" s="2">
        <f t="shared" si="109"/>
        <v>0</v>
      </c>
      <c r="D916" s="2">
        <f t="shared" si="110"/>
        <v>22.521599999999996</v>
      </c>
      <c r="E916" s="2">
        <f t="shared" si="112"/>
        <v>22.1892</v>
      </c>
      <c r="F916" s="2">
        <f t="shared" ref="F916:F979" si="113">AVERAGE(B897:B916)</f>
        <v>20.773850000000003</v>
      </c>
      <c r="G916" s="2">
        <f t="shared" si="107"/>
        <v>17.885000000000005</v>
      </c>
      <c r="H916" s="2">
        <f t="shared" si="111"/>
        <v>16.537640000000014</v>
      </c>
      <c r="I916" s="2">
        <f t="array" ref="I916">SUMPRODUCT(B900:B919, (ROW(B900:B919)-ROW(B900)+1)) / (20*21/2)</f>
        <v>22.258995238095238</v>
      </c>
      <c r="J916" s="2">
        <f t="shared" si="106"/>
        <v>20.843535275408197</v>
      </c>
      <c r="K916" s="2">
        <f t="shared" si="108"/>
        <v>18.837089354125894</v>
      </c>
    </row>
    <row r="917" spans="1:11" ht="13.5" x14ac:dyDescent="0.25">
      <c r="A917" s="3">
        <f>TITRES_STAT!B920</f>
        <v>43341</v>
      </c>
      <c r="B917" s="5">
        <f>TITRES_STAT!D920</f>
        <v>22.890999999999998</v>
      </c>
      <c r="C917" s="2">
        <f t="shared" si="109"/>
        <v>0</v>
      </c>
      <c r="D917" s="2">
        <f t="shared" si="110"/>
        <v>22.669399999999996</v>
      </c>
      <c r="E917" s="2">
        <f t="shared" si="112"/>
        <v>22.263099999999998</v>
      </c>
      <c r="F917" s="2">
        <f t="shared" si="113"/>
        <v>21.050750000000004</v>
      </c>
      <c r="G917" s="2">
        <f t="shared" si="107"/>
        <v>18.022340000000007</v>
      </c>
      <c r="H917" s="2">
        <f t="shared" si="111"/>
        <v>16.570935000000013</v>
      </c>
      <c r="I917" s="2">
        <f t="array" ref="I917">SUMPRODUCT(B901:B920, (ROW(B901:B920)-ROW(B901)+1)) / (20*21/2)</f>
        <v>22.420528571428569</v>
      </c>
      <c r="J917" s="2">
        <f t="shared" ref="J917:J980" si="114">$J$4*B917+J916*(1-$J$4)</f>
        <v>21.03853191584551</v>
      </c>
      <c r="K917" s="2">
        <f t="shared" si="108"/>
        <v>18.99606624219939</v>
      </c>
    </row>
    <row r="918" spans="1:11" ht="13.5" x14ac:dyDescent="0.25">
      <c r="A918" s="3">
        <f>TITRES_STAT!B921</f>
        <v>43342</v>
      </c>
      <c r="B918" s="5">
        <f>TITRES_STAT!D921</f>
        <v>23.26</v>
      </c>
      <c r="C918" s="2">
        <f t="shared" si="109"/>
        <v>0.36900000000000333</v>
      </c>
      <c r="D918" s="2">
        <f t="shared" si="110"/>
        <v>22.890999999999998</v>
      </c>
      <c r="E918" s="2">
        <f t="shared" si="112"/>
        <v>22.410799999999998</v>
      </c>
      <c r="F918" s="2">
        <f t="shared" si="113"/>
        <v>21.320250000000005</v>
      </c>
      <c r="G918" s="2">
        <f t="shared" si="107"/>
        <v>18.167060000000003</v>
      </c>
      <c r="H918" s="2">
        <f t="shared" si="111"/>
        <v>16.609605000000016</v>
      </c>
      <c r="I918" s="2">
        <f t="array" ref="I918">SUMPRODUCT(B902:B921, (ROW(B902:B921)-ROW(B902)+1)) / (20*21/2)</f>
        <v>22.560966666666666</v>
      </c>
      <c r="J918" s="2">
        <f t="shared" si="114"/>
        <v>21.250100304812605</v>
      </c>
      <c r="K918" s="2">
        <f t="shared" si="108"/>
        <v>19.163279330740593</v>
      </c>
    </row>
    <row r="919" spans="1:11" ht="13.5" x14ac:dyDescent="0.25">
      <c r="A919" s="3">
        <f>TITRES_STAT!B922</f>
        <v>43343</v>
      </c>
      <c r="B919" s="5">
        <f>TITRES_STAT!D922</f>
        <v>23.26</v>
      </c>
      <c r="C919" s="2">
        <f t="shared" si="109"/>
        <v>0</v>
      </c>
      <c r="D919" s="2">
        <f t="shared" si="110"/>
        <v>23.038600000000002</v>
      </c>
      <c r="E919" s="2">
        <f t="shared" si="112"/>
        <v>22.558499999999995</v>
      </c>
      <c r="F919" s="2">
        <f t="shared" si="113"/>
        <v>21.563900000000004</v>
      </c>
      <c r="G919" s="2">
        <f t="shared" si="107"/>
        <v>18.311780000000002</v>
      </c>
      <c r="H919" s="2">
        <f t="shared" si="111"/>
        <v>16.648275000000016</v>
      </c>
      <c r="I919" s="2">
        <f t="array" ref="I919">SUMPRODUCT(B903:B922, (ROW(B903:B922)-ROW(B903)+1)) / (20*21/2)</f>
        <v>22.682771428571428</v>
      </c>
      <c r="J919" s="2">
        <f t="shared" si="114"/>
        <v>21.441519323401881</v>
      </c>
      <c r="K919" s="2">
        <f t="shared" si="108"/>
        <v>19.323935043260573</v>
      </c>
    </row>
    <row r="920" spans="1:11" ht="13.5" x14ac:dyDescent="0.25">
      <c r="A920" s="3">
        <f>TITRES_STAT!B923</f>
        <v>43346</v>
      </c>
      <c r="B920" s="5">
        <f>TITRES_STAT!D923</f>
        <v>23.26</v>
      </c>
      <c r="C920" s="2">
        <f t="shared" si="109"/>
        <v>0</v>
      </c>
      <c r="D920" s="2">
        <f t="shared" si="110"/>
        <v>23.112400000000001</v>
      </c>
      <c r="E920" s="2">
        <f t="shared" si="112"/>
        <v>22.706199999999995</v>
      </c>
      <c r="F920" s="2">
        <f t="shared" si="113"/>
        <v>21.785400000000003</v>
      </c>
      <c r="G920" s="2">
        <f t="shared" si="107"/>
        <v>18.456500000000002</v>
      </c>
      <c r="H920" s="2">
        <f t="shared" si="111"/>
        <v>16.689060000000019</v>
      </c>
      <c r="I920" s="2">
        <f t="array" ref="I920">SUMPRODUCT(B904:B923, (ROW(B904:B923)-ROW(B904)+1)) / (20*21/2)</f>
        <v>22.786290476190477</v>
      </c>
      <c r="J920" s="2">
        <f t="shared" si="114"/>
        <v>21.614707959268369</v>
      </c>
      <c r="K920" s="2">
        <f t="shared" si="108"/>
        <v>19.478290531760159</v>
      </c>
    </row>
    <row r="921" spans="1:11" ht="13.5" x14ac:dyDescent="0.25">
      <c r="A921" s="3">
        <f>TITRES_STAT!B924</f>
        <v>43347</v>
      </c>
      <c r="B921" s="5">
        <f>TITRES_STAT!D924</f>
        <v>23.26</v>
      </c>
      <c r="C921" s="2">
        <f t="shared" si="109"/>
        <v>0</v>
      </c>
      <c r="D921" s="2">
        <f t="shared" si="110"/>
        <v>23.186200000000003</v>
      </c>
      <c r="E921" s="2">
        <f t="shared" si="112"/>
        <v>22.853899999999992</v>
      </c>
      <c r="F921" s="2">
        <f t="shared" si="113"/>
        <v>21.981050000000003</v>
      </c>
      <c r="G921" s="2">
        <f t="shared" si="107"/>
        <v>18.601220000000001</v>
      </c>
      <c r="H921" s="2">
        <f t="shared" si="111"/>
        <v>16.727730000000022</v>
      </c>
      <c r="I921" s="2">
        <f t="array" ref="I921">SUMPRODUCT(B905:B924, (ROW(B905:B924)-ROW(B905)+1)) / (20*21/2)</f>
        <v>22.807190476190474</v>
      </c>
      <c r="J921" s="2">
        <f t="shared" si="114"/>
        <v>21.771402439338051</v>
      </c>
      <c r="K921" s="2">
        <f t="shared" si="108"/>
        <v>19.626592863848</v>
      </c>
    </row>
    <row r="922" spans="1:11" ht="13.5" x14ac:dyDescent="0.25">
      <c r="A922" s="3">
        <f>TITRES_STAT!B925</f>
        <v>43348</v>
      </c>
      <c r="B922" s="5">
        <f>TITRES_STAT!D925</f>
        <v>23.26</v>
      </c>
      <c r="C922" s="2">
        <f t="shared" si="109"/>
        <v>0</v>
      </c>
      <c r="D922" s="2">
        <f t="shared" si="110"/>
        <v>23.26</v>
      </c>
      <c r="E922" s="2">
        <f t="shared" si="112"/>
        <v>22.964699999999993</v>
      </c>
      <c r="F922" s="2">
        <f t="shared" si="113"/>
        <v>22.17305</v>
      </c>
      <c r="G922" s="2">
        <f t="shared" si="107"/>
        <v>18.747420000000002</v>
      </c>
      <c r="H922" s="2">
        <f t="shared" si="111"/>
        <v>16.766400000000022</v>
      </c>
      <c r="I922" s="2">
        <f t="array" ref="I922">SUMPRODUCT(B906:B925, (ROW(B906:B925)-ROW(B906)+1)) / (20*21/2)</f>
        <v>22.87637619047619</v>
      </c>
      <c r="J922" s="2">
        <f t="shared" si="114"/>
        <v>21.913173635591569</v>
      </c>
      <c r="K922" s="2">
        <f t="shared" si="108"/>
        <v>19.769079418206903</v>
      </c>
    </row>
    <row r="923" spans="1:11" ht="13.5" x14ac:dyDescent="0.25">
      <c r="A923" s="3">
        <f>TITRES_STAT!B926</f>
        <v>43349</v>
      </c>
      <c r="B923" s="5">
        <f>TITRES_STAT!D926</f>
        <v>23.26</v>
      </c>
      <c r="C923" s="2">
        <f t="shared" si="109"/>
        <v>0</v>
      </c>
      <c r="D923" s="2">
        <f t="shared" si="110"/>
        <v>23.26</v>
      </c>
      <c r="E923" s="2">
        <f t="shared" si="112"/>
        <v>23.075499999999998</v>
      </c>
      <c r="F923" s="2">
        <f t="shared" si="113"/>
        <v>22.346550000000001</v>
      </c>
      <c r="G923" s="2">
        <f t="shared" si="107"/>
        <v>18.895100000000003</v>
      </c>
      <c r="H923" s="2">
        <f t="shared" si="111"/>
        <v>16.805070000000022</v>
      </c>
      <c r="I923" s="2">
        <f t="array" ref="I923">SUMPRODUCT(B907:B926, (ROW(B907:B926)-ROW(B907)+1)) / (20*21/2)</f>
        <v>22.933609523809523</v>
      </c>
      <c r="J923" s="2">
        <f t="shared" si="114"/>
        <v>22.041442813154276</v>
      </c>
      <c r="K923" s="2">
        <f t="shared" si="108"/>
        <v>19.905978264551734</v>
      </c>
    </row>
    <row r="924" spans="1:11" ht="13.5" x14ac:dyDescent="0.25">
      <c r="A924" s="3">
        <f>TITRES_STAT!B927</f>
        <v>43350</v>
      </c>
      <c r="B924" s="5">
        <f>TITRES_STAT!D927</f>
        <v>22.565999999999999</v>
      </c>
      <c r="C924" s="2">
        <f t="shared" si="109"/>
        <v>-0.69400000000000261</v>
      </c>
      <c r="D924" s="2">
        <f t="shared" si="110"/>
        <v>23.121200000000002</v>
      </c>
      <c r="E924" s="2">
        <f t="shared" si="112"/>
        <v>23.079899999999999</v>
      </c>
      <c r="F924" s="2">
        <f t="shared" si="113"/>
        <v>22.459549999999997</v>
      </c>
      <c r="G924" s="2">
        <f t="shared" si="107"/>
        <v>19.0289</v>
      </c>
      <c r="H924" s="2">
        <f t="shared" si="111"/>
        <v>16.840270000000022</v>
      </c>
      <c r="I924" s="2">
        <f t="array" ref="I924">SUMPRODUCT(B908:B927, (ROW(B908:B927)-ROW(B908)+1)) / (20*21/2)</f>
        <v>22.88417619047619</v>
      </c>
      <c r="J924" s="2">
        <f t="shared" si="114"/>
        <v>22.091400640472916</v>
      </c>
      <c r="K924" s="2">
        <f t="shared" si="108"/>
        <v>20.010292842412451</v>
      </c>
    </row>
    <row r="925" spans="1:11" ht="13.5" x14ac:dyDescent="0.25">
      <c r="A925" s="3">
        <f>TITRES_STAT!B928</f>
        <v>43353</v>
      </c>
      <c r="B925" s="5">
        <f>TITRES_STAT!D928</f>
        <v>23.186</v>
      </c>
      <c r="C925" s="2">
        <f t="shared" si="109"/>
        <v>0.62000000000000099</v>
      </c>
      <c r="D925" s="2">
        <f t="shared" si="110"/>
        <v>23.106400000000001</v>
      </c>
      <c r="E925" s="2">
        <f t="shared" si="112"/>
        <v>23.109400000000001</v>
      </c>
      <c r="F925" s="2">
        <f t="shared" si="113"/>
        <v>22.585049999999992</v>
      </c>
      <c r="G925" s="2">
        <f t="shared" si="107"/>
        <v>19.1751</v>
      </c>
      <c r="H925" s="2">
        <f t="shared" si="111"/>
        <v>16.878570000000021</v>
      </c>
      <c r="I925" s="2">
        <f t="array" ref="I925">SUMPRODUCT(B909:B928, (ROW(B909:B928)-ROW(B909)+1)) / (20*21/2)</f>
        <v>22.740585714285714</v>
      </c>
      <c r="J925" s="2">
        <f t="shared" si="114"/>
        <v>22.195648198523116</v>
      </c>
      <c r="K925" s="2">
        <f t="shared" si="108"/>
        <v>20.134830378004121</v>
      </c>
    </row>
    <row r="926" spans="1:11" ht="13.5" x14ac:dyDescent="0.25">
      <c r="A926" s="3">
        <f>TITRES_STAT!B929</f>
        <v>43355</v>
      </c>
      <c r="B926" s="5">
        <f>TITRES_STAT!D929</f>
        <v>23.186</v>
      </c>
      <c r="C926" s="2">
        <f t="shared" si="109"/>
        <v>0</v>
      </c>
      <c r="D926" s="2">
        <f t="shared" si="110"/>
        <v>23.0916</v>
      </c>
      <c r="E926" s="2">
        <f t="shared" si="112"/>
        <v>23.1389</v>
      </c>
      <c r="F926" s="2">
        <f t="shared" si="113"/>
        <v>22.664049999999996</v>
      </c>
      <c r="G926" s="2">
        <f t="shared" si="107"/>
        <v>19.321300000000004</v>
      </c>
      <c r="H926" s="2">
        <f t="shared" si="111"/>
        <v>16.916870000000024</v>
      </c>
      <c r="I926" s="2">
        <f t="array" ref="I926">SUMPRODUCT(B910:B929, (ROW(B910:B929)-ROW(B910)+1)) / (20*21/2)</f>
        <v>22.598552380952381</v>
      </c>
      <c r="J926" s="2">
        <f t="shared" si="114"/>
        <v>22.289967417711392</v>
      </c>
      <c r="K926" s="2">
        <f t="shared" si="108"/>
        <v>20.25448408867063</v>
      </c>
    </row>
    <row r="927" spans="1:11" ht="13.5" x14ac:dyDescent="0.25">
      <c r="A927" s="3">
        <f>TITRES_STAT!B930</f>
        <v>43356</v>
      </c>
      <c r="B927" s="5">
        <f>TITRES_STAT!D930</f>
        <v>22.145</v>
      </c>
      <c r="C927" s="2">
        <f t="shared" si="109"/>
        <v>-1.0410000000000004</v>
      </c>
      <c r="D927" s="2">
        <f t="shared" si="110"/>
        <v>22.868600000000001</v>
      </c>
      <c r="E927" s="2">
        <f t="shared" si="112"/>
        <v>23.064300000000003</v>
      </c>
      <c r="F927" s="2">
        <f t="shared" si="113"/>
        <v>22.663699999999992</v>
      </c>
      <c r="G927" s="2">
        <f t="shared" si="107"/>
        <v>19.443720000000003</v>
      </c>
      <c r="H927" s="2">
        <f t="shared" si="111"/>
        <v>16.949965000000024</v>
      </c>
      <c r="I927" s="2">
        <f t="array" ref="I927">SUMPRODUCT(B911:B930, (ROW(B911:B930)-ROW(B911)+1)) / (20*21/2)</f>
        <v>22.459576190476188</v>
      </c>
      <c r="J927" s="2">
        <f t="shared" si="114"/>
        <v>22.276160996976973</v>
      </c>
      <c r="K927" s="2">
        <f t="shared" si="108"/>
        <v>20.32862196754629</v>
      </c>
    </row>
    <row r="928" spans="1:11" ht="13.5" x14ac:dyDescent="0.25">
      <c r="A928" s="3">
        <f>TITRES_STAT!B931</f>
        <v>43357</v>
      </c>
      <c r="B928" s="5">
        <f>TITRES_STAT!D931</f>
        <v>21.155999999999999</v>
      </c>
      <c r="C928" s="2">
        <f t="shared" si="109"/>
        <v>-0.98900000000000077</v>
      </c>
      <c r="D928" s="2">
        <f t="shared" si="110"/>
        <v>22.447799999999994</v>
      </c>
      <c r="E928" s="2">
        <f t="shared" si="112"/>
        <v>22.853900000000003</v>
      </c>
      <c r="F928" s="2">
        <f t="shared" si="113"/>
        <v>22.632349999999995</v>
      </c>
      <c r="G928" s="2">
        <f t="shared" si="107"/>
        <v>19.54636</v>
      </c>
      <c r="H928" s="2">
        <f t="shared" si="111"/>
        <v>16.98023000000002</v>
      </c>
      <c r="I928" s="2">
        <f t="array" ref="I928">SUMPRODUCT(B912:B931, (ROW(B912:B931)-ROW(B912)+1)) / (20*21/2)</f>
        <v>22.323657142857144</v>
      </c>
      <c r="J928" s="2">
        <f t="shared" si="114"/>
        <v>22.169478997264878</v>
      </c>
      <c r="K928" s="2">
        <f t="shared" si="108"/>
        <v>20.361068164897414</v>
      </c>
    </row>
    <row r="929" spans="1:11" ht="13.5" x14ac:dyDescent="0.25">
      <c r="A929" s="3">
        <f>TITRES_STAT!B932</f>
        <v>43360</v>
      </c>
      <c r="B929" s="5">
        <f>TITRES_STAT!D932</f>
        <v>21.140999999999998</v>
      </c>
      <c r="C929" s="2">
        <f t="shared" si="109"/>
        <v>-1.5000000000000568E-2</v>
      </c>
      <c r="D929" s="2">
        <f t="shared" si="110"/>
        <v>22.162799999999997</v>
      </c>
      <c r="E929" s="2">
        <f t="shared" si="112"/>
        <v>22.642000000000003</v>
      </c>
      <c r="F929" s="2">
        <f t="shared" si="113"/>
        <v>22.600249999999996</v>
      </c>
      <c r="G929" s="2">
        <f t="shared" si="107"/>
        <v>19.648699999999998</v>
      </c>
      <c r="H929" s="2">
        <f t="shared" si="111"/>
        <v>17.010420000000021</v>
      </c>
      <c r="I929" s="2">
        <f t="array" ref="I929">SUMPRODUCT(B913:B932, (ROW(B913:B932)-ROW(B913)+1)) / (20*21/2)</f>
        <v>22.190795238095237</v>
      </c>
      <c r="J929" s="2">
        <f t="shared" si="114"/>
        <v>22.071528616572984</v>
      </c>
      <c r="K929" s="2">
        <f t="shared" si="108"/>
        <v>20.391653727058301</v>
      </c>
    </row>
    <row r="930" spans="1:11" ht="13.5" x14ac:dyDescent="0.25">
      <c r="A930" s="3">
        <f>TITRES_STAT!B933</f>
        <v>43361</v>
      </c>
      <c r="B930" s="5">
        <f>TITRES_STAT!D933</f>
        <v>21.140999999999998</v>
      </c>
      <c r="C930" s="2">
        <f t="shared" si="109"/>
        <v>0</v>
      </c>
      <c r="D930" s="2">
        <f t="shared" si="110"/>
        <v>21.753799999999995</v>
      </c>
      <c r="E930" s="2">
        <f t="shared" si="112"/>
        <v>22.430100000000003</v>
      </c>
      <c r="F930" s="2">
        <f t="shared" si="113"/>
        <v>22.568149999999996</v>
      </c>
      <c r="G930" s="2">
        <f t="shared" si="107"/>
        <v>19.753999999999998</v>
      </c>
      <c r="H930" s="2">
        <f t="shared" si="111"/>
        <v>17.040610000000026</v>
      </c>
      <c r="I930" s="2">
        <f t="array" ref="I930">SUMPRODUCT(B914:B933, (ROW(B914:B933)-ROW(B914)+1)) / (20*21/2)</f>
        <v>22.062747619047617</v>
      </c>
      <c r="J930" s="2">
        <f t="shared" si="114"/>
        <v>21.982906843566035</v>
      </c>
      <c r="K930" s="2">
        <f t="shared" si="108"/>
        <v>20.421039855408956</v>
      </c>
    </row>
    <row r="931" spans="1:11" ht="13.5" x14ac:dyDescent="0.25">
      <c r="A931" s="3">
        <f>TITRES_STAT!B934</f>
        <v>43362</v>
      </c>
      <c r="B931" s="5">
        <f>TITRES_STAT!D934</f>
        <v>21.140999999999998</v>
      </c>
      <c r="C931" s="2">
        <f t="shared" si="109"/>
        <v>0</v>
      </c>
      <c r="D931" s="2">
        <f t="shared" si="110"/>
        <v>21.344799999999999</v>
      </c>
      <c r="E931" s="2">
        <f t="shared" si="112"/>
        <v>22.2182</v>
      </c>
      <c r="F931" s="2">
        <f t="shared" si="113"/>
        <v>22.536049999999996</v>
      </c>
      <c r="G931" s="2">
        <f t="shared" si="107"/>
        <v>19.859299999999998</v>
      </c>
      <c r="H931" s="2">
        <f t="shared" si="111"/>
        <v>17.070800000000023</v>
      </c>
      <c r="I931" s="2">
        <f t="array" ref="I931">SUMPRODUCT(B915:B934, (ROW(B915:B934)-ROW(B915)+1)) / (20*21/2)</f>
        <v>21.939514285714285</v>
      </c>
      <c r="J931" s="2">
        <f t="shared" si="114"/>
        <v>21.902725239416888</v>
      </c>
      <c r="K931" s="2">
        <f t="shared" si="108"/>
        <v>20.44927358656939</v>
      </c>
    </row>
    <row r="932" spans="1:11" ht="13.5" x14ac:dyDescent="0.25">
      <c r="A932" s="3">
        <f>TITRES_STAT!B935</f>
        <v>43363</v>
      </c>
      <c r="B932" s="5">
        <f>TITRES_STAT!D935</f>
        <v>21.140999999999998</v>
      </c>
      <c r="C932" s="2">
        <f t="shared" si="109"/>
        <v>0</v>
      </c>
      <c r="D932" s="2">
        <f t="shared" si="110"/>
        <v>21.143999999999998</v>
      </c>
      <c r="E932" s="2">
        <f t="shared" si="112"/>
        <v>22.006299999999996</v>
      </c>
      <c r="F932" s="2">
        <f t="shared" si="113"/>
        <v>22.485499999999995</v>
      </c>
      <c r="G932" s="2">
        <f t="shared" si="107"/>
        <v>19.964599999999997</v>
      </c>
      <c r="H932" s="2">
        <f t="shared" si="111"/>
        <v>17.100990000000028</v>
      </c>
      <c r="I932" s="2">
        <f t="array" ref="I932">SUMPRODUCT(B916:B935, (ROW(B916:B935)-ROW(B916)+1)) / (20*21/2)</f>
        <v>21.822857142857139</v>
      </c>
      <c r="J932" s="2">
        <f t="shared" si="114"/>
        <v>21.830179978520043</v>
      </c>
      <c r="K932" s="2">
        <f t="shared" si="108"/>
        <v>20.476400112586276</v>
      </c>
    </row>
    <row r="933" spans="1:11" ht="13.5" x14ac:dyDescent="0.25">
      <c r="A933" s="3">
        <f>TITRES_STAT!B936</f>
        <v>43364</v>
      </c>
      <c r="B933" s="5">
        <f>TITRES_STAT!D936</f>
        <v>21.140999999999998</v>
      </c>
      <c r="C933" s="2">
        <f t="shared" si="109"/>
        <v>0</v>
      </c>
      <c r="D933" s="2">
        <f t="shared" si="110"/>
        <v>21.140999999999998</v>
      </c>
      <c r="E933" s="2">
        <f t="shared" si="112"/>
        <v>21.794399999999992</v>
      </c>
      <c r="F933" s="2">
        <f t="shared" si="113"/>
        <v>22.434950000000001</v>
      </c>
      <c r="G933" s="2">
        <f t="shared" si="107"/>
        <v>20.069899999999997</v>
      </c>
      <c r="H933" s="2">
        <f t="shared" si="111"/>
        <v>17.131180000000029</v>
      </c>
      <c r="I933" s="2">
        <f t="array" ref="I933">SUMPRODUCT(B917:B936, (ROW(B917:B936)-ROW(B917)+1)) / (20*21/2)</f>
        <v>21.714533333333332</v>
      </c>
      <c r="J933" s="2">
        <f t="shared" si="114"/>
        <v>21.764543790089562</v>
      </c>
      <c r="K933" s="2">
        <f t="shared" si="108"/>
        <v>20.502462853269169</v>
      </c>
    </row>
    <row r="934" spans="1:11" ht="13.5" x14ac:dyDescent="0.25">
      <c r="A934" s="3">
        <f>TITRES_STAT!B937</f>
        <v>43367</v>
      </c>
      <c r="B934" s="5">
        <f>TITRES_STAT!D937</f>
        <v>21.140999999999998</v>
      </c>
      <c r="C934" s="2">
        <f t="shared" si="109"/>
        <v>0</v>
      </c>
      <c r="D934" s="2">
        <f t="shared" si="110"/>
        <v>21.140999999999998</v>
      </c>
      <c r="E934" s="2">
        <f t="shared" si="112"/>
        <v>21.651899999999994</v>
      </c>
      <c r="F934" s="2">
        <f t="shared" si="113"/>
        <v>22.365900000000003</v>
      </c>
      <c r="G934" s="2">
        <f t="shared" si="107"/>
        <v>20.174899999999994</v>
      </c>
      <c r="H934" s="2">
        <f t="shared" si="111"/>
        <v>17.16137000000003</v>
      </c>
      <c r="I934" s="2">
        <f t="array" ref="I934">SUMPRODUCT(B918:B937, (ROW(B918:B937)-ROW(B918)+1)) / (20*21/2)</f>
        <v>21.614542857142855</v>
      </c>
      <c r="J934" s="2">
        <f t="shared" si="114"/>
        <v>21.705158667223891</v>
      </c>
      <c r="K934" s="2">
        <f t="shared" si="108"/>
        <v>20.527503525689987</v>
      </c>
    </row>
    <row r="935" spans="1:11" ht="13.5" x14ac:dyDescent="0.25">
      <c r="A935" s="3">
        <f>TITRES_STAT!B938</f>
        <v>43368</v>
      </c>
      <c r="B935" s="5">
        <f>TITRES_STAT!D938</f>
        <v>21.140999999999998</v>
      </c>
      <c r="C935" s="2">
        <f t="shared" si="109"/>
        <v>0</v>
      </c>
      <c r="D935" s="2">
        <f t="shared" si="110"/>
        <v>21.140999999999998</v>
      </c>
      <c r="E935" s="2">
        <f t="shared" si="112"/>
        <v>21.447399999999995</v>
      </c>
      <c r="F935" s="2">
        <f t="shared" si="113"/>
        <v>22.278400000000008</v>
      </c>
      <c r="G935" s="2">
        <f t="shared" si="107"/>
        <v>20.279899999999994</v>
      </c>
      <c r="H935" s="2">
        <f t="shared" si="111"/>
        <v>17.189445000000031</v>
      </c>
      <c r="I935" s="2">
        <f t="array" ref="I935">SUMPRODUCT(B919:B938, (ROW(B919:B938)-ROW(B919)+1)) / (20*21/2)</f>
        <v>21.522885714285714</v>
      </c>
      <c r="J935" s="2">
        <f t="shared" si="114"/>
        <v>21.651429270345425</v>
      </c>
      <c r="K935" s="2">
        <f t="shared" si="108"/>
        <v>20.551562210957048</v>
      </c>
    </row>
    <row r="936" spans="1:11" ht="13.5" x14ac:dyDescent="0.25">
      <c r="A936" s="3">
        <f>TITRES_STAT!B939</f>
        <v>43369</v>
      </c>
      <c r="B936" s="5">
        <f>TITRES_STAT!D939</f>
        <v>21.140999999999998</v>
      </c>
      <c r="C936" s="2">
        <f t="shared" si="109"/>
        <v>0</v>
      </c>
      <c r="D936" s="2">
        <f t="shared" si="110"/>
        <v>21.140999999999998</v>
      </c>
      <c r="E936" s="2">
        <f t="shared" si="112"/>
        <v>21.242899999999995</v>
      </c>
      <c r="F936" s="2">
        <f t="shared" si="113"/>
        <v>22.190900000000006</v>
      </c>
      <c r="G936" s="2">
        <f t="shared" si="107"/>
        <v>20.384899999999995</v>
      </c>
      <c r="H936" s="2">
        <f t="shared" si="111"/>
        <v>17.219600000000032</v>
      </c>
      <c r="I936" s="2">
        <f t="array" ref="I936">SUMPRODUCT(B920:B939, (ROW(B920:B939)-ROW(B920)+1)) / (20*21/2)</f>
        <v>21.441319047619047</v>
      </c>
      <c r="J936" s="2">
        <f t="shared" si="114"/>
        <v>21.602816958883956</v>
      </c>
      <c r="K936" s="2">
        <f t="shared" si="108"/>
        <v>20.574677418370499</v>
      </c>
    </row>
    <row r="937" spans="1:11" ht="13.5" x14ac:dyDescent="0.25">
      <c r="A937" s="3">
        <f>TITRES_STAT!B940</f>
        <v>43370</v>
      </c>
      <c r="B937" s="5">
        <f>TITRES_STAT!D940</f>
        <v>21.140999999999998</v>
      </c>
      <c r="C937" s="2">
        <f t="shared" si="109"/>
        <v>0</v>
      </c>
      <c r="D937" s="2">
        <f t="shared" si="110"/>
        <v>21.140999999999998</v>
      </c>
      <c r="E937" s="2">
        <f t="shared" si="112"/>
        <v>21.142499999999995</v>
      </c>
      <c r="F937" s="2">
        <f t="shared" si="113"/>
        <v>22.103400000000011</v>
      </c>
      <c r="G937" s="2">
        <f t="shared" si="107"/>
        <v>20.489899999999992</v>
      </c>
      <c r="H937" s="2">
        <f t="shared" si="111"/>
        <v>17.249755000000032</v>
      </c>
      <c r="I937" s="2">
        <f t="array" ref="I937">SUMPRODUCT(B921:B940, (ROW(B921:B940)-ROW(B921)+1)) / (20*21/2)</f>
        <v>21.369842857142853</v>
      </c>
      <c r="J937" s="2">
        <f t="shared" si="114"/>
        <v>21.5588343913712</v>
      </c>
      <c r="K937" s="2">
        <f t="shared" si="108"/>
        <v>20.596886147061852</v>
      </c>
    </row>
    <row r="938" spans="1:11" ht="13.5" x14ac:dyDescent="0.25">
      <c r="A938" s="3">
        <f>TITRES_STAT!B941</f>
        <v>43371</v>
      </c>
      <c r="B938" s="5">
        <f>TITRES_STAT!D941</f>
        <v>21.140999999999998</v>
      </c>
      <c r="C938" s="2">
        <f t="shared" si="109"/>
        <v>0</v>
      </c>
      <c r="D938" s="2">
        <f t="shared" si="110"/>
        <v>21.140999999999998</v>
      </c>
      <c r="E938" s="2">
        <f t="shared" si="112"/>
        <v>21.140999999999995</v>
      </c>
      <c r="F938" s="2">
        <f t="shared" si="113"/>
        <v>21.997450000000008</v>
      </c>
      <c r="G938" s="2">
        <f t="shared" si="107"/>
        <v>20.594899999999992</v>
      </c>
      <c r="H938" s="2">
        <f t="shared" si="111"/>
        <v>17.279910000000033</v>
      </c>
      <c r="I938" s="2">
        <f t="array" ref="I938">SUMPRODUCT(B922:B941, (ROW(B922:B941)-ROW(B922)+1)) / (20*21/2)</f>
        <v>21.308457142857144</v>
      </c>
      <c r="J938" s="2">
        <f t="shared" si="114"/>
        <v>21.51904063981204</v>
      </c>
      <c r="K938" s="2">
        <f t="shared" si="108"/>
        <v>20.61822394521629</v>
      </c>
    </row>
    <row r="939" spans="1:11" ht="13.5" x14ac:dyDescent="0.25">
      <c r="A939" s="3">
        <f>TITRES_STAT!B942</f>
        <v>43374</v>
      </c>
      <c r="B939" s="5">
        <f>TITRES_STAT!D942</f>
        <v>21.140999999999998</v>
      </c>
      <c r="C939" s="2">
        <f t="shared" si="109"/>
        <v>0</v>
      </c>
      <c r="D939" s="2">
        <f t="shared" si="110"/>
        <v>21.140999999999998</v>
      </c>
      <c r="E939" s="2">
        <f t="shared" si="112"/>
        <v>21.140999999999995</v>
      </c>
      <c r="F939" s="2">
        <f t="shared" si="113"/>
        <v>21.891500000000008</v>
      </c>
      <c r="G939" s="2">
        <f t="shared" si="107"/>
        <v>20.698719999999994</v>
      </c>
      <c r="H939" s="2">
        <f t="shared" si="111"/>
        <v>17.30780500000003</v>
      </c>
      <c r="I939" s="2">
        <f t="array" ref="I939">SUMPRODUCT(B923:B942, (ROW(B923:B942)-ROW(B923)+1)) / (20*21/2)</f>
        <v>21.257161904761904</v>
      </c>
      <c r="J939" s="2">
        <f t="shared" si="114"/>
        <v>21.483036769353753</v>
      </c>
      <c r="K939" s="2">
        <f t="shared" si="108"/>
        <v>20.638724966972514</v>
      </c>
    </row>
    <row r="940" spans="1:11" ht="13.5" x14ac:dyDescent="0.25">
      <c r="A940" s="3">
        <f>TITRES_STAT!B943</f>
        <v>43375</v>
      </c>
      <c r="B940" s="5">
        <f>TITRES_STAT!D943</f>
        <v>21.140999999999998</v>
      </c>
      <c r="C940" s="2">
        <f t="shared" si="109"/>
        <v>0</v>
      </c>
      <c r="D940" s="2">
        <f t="shared" si="110"/>
        <v>21.140999999999998</v>
      </c>
      <c r="E940" s="2">
        <f t="shared" si="112"/>
        <v>21.140999999999995</v>
      </c>
      <c r="F940" s="2">
        <f t="shared" si="113"/>
        <v>21.785550000000008</v>
      </c>
      <c r="G940" s="2">
        <f t="shared" si="107"/>
        <v>20.803719999999995</v>
      </c>
      <c r="H940" s="2">
        <f t="shared" si="111"/>
        <v>17.335700000000031</v>
      </c>
      <c r="I940" s="2">
        <f t="array" ref="I940">SUMPRODUCT(B924:B943, (ROW(B924:B943)-ROW(B924)+1)) / (20*21/2)</f>
        <v>21.125957142857143</v>
      </c>
      <c r="J940" s="2">
        <f t="shared" si="114"/>
        <v>21.450461838939113</v>
      </c>
      <c r="K940" s="2">
        <f t="shared" si="108"/>
        <v>20.658422027091241</v>
      </c>
    </row>
    <row r="941" spans="1:11" ht="13.5" x14ac:dyDescent="0.25">
      <c r="A941" s="3">
        <f>TITRES_STAT!B944</f>
        <v>43376</v>
      </c>
      <c r="B941" s="5">
        <f>TITRES_STAT!D944</f>
        <v>21.140999999999998</v>
      </c>
      <c r="C941" s="2">
        <f t="shared" si="109"/>
        <v>0</v>
      </c>
      <c r="D941" s="2">
        <f t="shared" si="110"/>
        <v>21.140999999999998</v>
      </c>
      <c r="E941" s="2">
        <f t="shared" si="112"/>
        <v>21.140999999999995</v>
      </c>
      <c r="F941" s="2">
        <f t="shared" si="113"/>
        <v>21.679600000000008</v>
      </c>
      <c r="G941" s="2">
        <f t="shared" si="107"/>
        <v>20.909759999999991</v>
      </c>
      <c r="H941" s="2">
        <f t="shared" si="111"/>
        <v>17.365890000000032</v>
      </c>
      <c r="I941" s="2">
        <f t="array" ref="I941">SUMPRODUCT(B925:B944, (ROW(B925:B944)-ROW(B925)+1)) / (20*21/2)</f>
        <v>21.08667619047619</v>
      </c>
      <c r="J941" s="2">
        <f t="shared" si="114"/>
        <v>21.420989282849675</v>
      </c>
      <c r="K941" s="2">
        <f t="shared" si="108"/>
        <v>20.67734665347982</v>
      </c>
    </row>
    <row r="942" spans="1:11" ht="13.5" x14ac:dyDescent="0.25">
      <c r="A942" s="3">
        <f>TITRES_STAT!B945</f>
        <v>43377</v>
      </c>
      <c r="B942" s="5">
        <f>TITRES_STAT!D945</f>
        <v>21.140999999999998</v>
      </c>
      <c r="C942" s="2">
        <f t="shared" si="109"/>
        <v>0</v>
      </c>
      <c r="D942" s="2">
        <f t="shared" si="110"/>
        <v>21.140999999999998</v>
      </c>
      <c r="E942" s="2">
        <f t="shared" si="112"/>
        <v>21.140999999999995</v>
      </c>
      <c r="F942" s="2">
        <f t="shared" si="113"/>
        <v>21.573650000000008</v>
      </c>
      <c r="G942" s="2">
        <f t="shared" si="107"/>
        <v>21.016239999999993</v>
      </c>
      <c r="H942" s="2">
        <f t="shared" si="111"/>
        <v>17.39608000000003</v>
      </c>
      <c r="I942" s="2">
        <f t="array" ref="I942">SUMPRODUCT(B926:B945, (ROW(B926:B945)-ROW(B926)+1)) / (20*21/2)</f>
        <v>21.054814285714283</v>
      </c>
      <c r="J942" s="2">
        <f t="shared" si="114"/>
        <v>21.394323636863994</v>
      </c>
      <c r="K942" s="2">
        <f t="shared" si="108"/>
        <v>20.695529137657083</v>
      </c>
    </row>
    <row r="943" spans="1:11" ht="13.5" x14ac:dyDescent="0.25">
      <c r="A943" s="3">
        <f>TITRES_STAT!B946</f>
        <v>43378</v>
      </c>
      <c r="B943" s="5">
        <f>TITRES_STAT!D946</f>
        <v>20.196000000000002</v>
      </c>
      <c r="C943" s="2">
        <f t="shared" si="109"/>
        <v>-0.94499999999999673</v>
      </c>
      <c r="D943" s="2">
        <f t="shared" si="110"/>
        <v>20.951999999999998</v>
      </c>
      <c r="E943" s="2">
        <f t="shared" si="112"/>
        <v>21.046499999999995</v>
      </c>
      <c r="F943" s="2">
        <f t="shared" si="113"/>
        <v>21.420450000000006</v>
      </c>
      <c r="G943" s="2">
        <f t="shared" si="107"/>
        <v>21.103819999999992</v>
      </c>
      <c r="H943" s="2">
        <f t="shared" si="111"/>
        <v>17.42154500000003</v>
      </c>
      <c r="I943" s="2">
        <f t="array" ref="I943">SUMPRODUCT(B927:B946, (ROW(B927:B946)-ROW(B927)+1)) / (20*21/2)</f>
        <v>21.031228571428571</v>
      </c>
      <c r="J943" s="2">
        <f t="shared" si="114"/>
        <v>21.280197576210284</v>
      </c>
      <c r="K943" s="2">
        <f t="shared" si="108"/>
        <v>20.675939759709749</v>
      </c>
    </row>
    <row r="944" spans="1:11" ht="13.5" x14ac:dyDescent="0.25">
      <c r="A944" s="3">
        <f>TITRES_STAT!B947</f>
        <v>43381</v>
      </c>
      <c r="B944" s="5">
        <f>TITRES_STAT!D947</f>
        <v>21.007999999999999</v>
      </c>
      <c r="C944" s="2">
        <f t="shared" si="109"/>
        <v>0.81199999999999761</v>
      </c>
      <c r="D944" s="2">
        <f t="shared" si="110"/>
        <v>20.9254</v>
      </c>
      <c r="E944" s="2">
        <f t="shared" si="112"/>
        <v>21.033199999999997</v>
      </c>
      <c r="F944" s="2">
        <f t="shared" si="113"/>
        <v>21.342550000000003</v>
      </c>
      <c r="G944" s="2">
        <f t="shared" si="107"/>
        <v>21.206459999999993</v>
      </c>
      <c r="H944" s="2">
        <f t="shared" si="111"/>
        <v>17.448990000000027</v>
      </c>
      <c r="I944" s="2">
        <f t="array" ref="I944">SUMPRODUCT(B928:B947, (ROW(B928:B947)-ROW(B928)+1)) / (20*21/2)</f>
        <v>20.960404761904758</v>
      </c>
      <c r="J944" s="2">
        <f t="shared" si="114"/>
        <v>21.25427399752359</v>
      </c>
      <c r="K944" s="2">
        <f t="shared" si="108"/>
        <v>20.68896172991721</v>
      </c>
    </row>
    <row r="945" spans="1:11" ht="13.5" x14ac:dyDescent="0.25">
      <c r="A945" s="3">
        <f>TITRES_STAT!B948</f>
        <v>43382</v>
      </c>
      <c r="B945" s="5">
        <f>TITRES_STAT!D948</f>
        <v>21.007999999999999</v>
      </c>
      <c r="C945" s="2">
        <f t="shared" si="109"/>
        <v>0</v>
      </c>
      <c r="D945" s="2">
        <f t="shared" si="110"/>
        <v>20.898799999999998</v>
      </c>
      <c r="E945" s="2">
        <f t="shared" si="112"/>
        <v>21.0199</v>
      </c>
      <c r="F945" s="2">
        <f t="shared" si="113"/>
        <v>21.233650000000001</v>
      </c>
      <c r="G945" s="2">
        <f t="shared" si="107"/>
        <v>21.301719999999992</v>
      </c>
      <c r="H945" s="2">
        <f t="shared" si="111"/>
        <v>17.476435000000027</v>
      </c>
      <c r="I945" s="2">
        <f t="array" ref="I945">SUMPRODUCT(B929:B948, (ROW(B929:B948)-ROW(B929)+1)) / (20*21/2)</f>
        <v>20.9557</v>
      </c>
      <c r="J945" s="2">
        <f t="shared" si="114"/>
        <v>21.230819331092771</v>
      </c>
      <c r="K945" s="2">
        <f t="shared" si="108"/>
        <v>20.701473034626339</v>
      </c>
    </row>
    <row r="946" spans="1:11" ht="13.5" x14ac:dyDescent="0.25">
      <c r="A946" s="3">
        <f>TITRES_STAT!B949</f>
        <v>43383</v>
      </c>
      <c r="B946" s="5">
        <f>TITRES_STAT!D949</f>
        <v>20.986000000000001</v>
      </c>
      <c r="C946" s="2">
        <f t="shared" si="109"/>
        <v>-2.1999999999998465E-2</v>
      </c>
      <c r="D946" s="2">
        <f t="shared" si="110"/>
        <v>20.867799999999999</v>
      </c>
      <c r="E946" s="2">
        <f t="shared" si="112"/>
        <v>21.004399999999997</v>
      </c>
      <c r="F946" s="2">
        <f t="shared" si="113"/>
        <v>21.123649999999998</v>
      </c>
      <c r="G946" s="2">
        <f t="shared" ref="G946:G1009" si="115">AVERAGE(B897:B946)</f>
        <v>21.386779999999995</v>
      </c>
      <c r="H946" s="2">
        <f t="shared" si="111"/>
        <v>17.499960000000026</v>
      </c>
      <c r="I946" s="2">
        <f t="array" ref="I946">SUMPRODUCT(B930:B949, (ROW(B930:B949)-ROW(B930)+1)) / (20*21/2)</f>
        <v>20.891995238095241</v>
      </c>
      <c r="J946" s="2">
        <f t="shared" si="114"/>
        <v>21.20750320432203</v>
      </c>
      <c r="K946" s="2">
        <f t="shared" si="108"/>
        <v>20.712630954837074</v>
      </c>
    </row>
    <row r="947" spans="1:11" ht="13.5" x14ac:dyDescent="0.25">
      <c r="A947" s="3">
        <f>TITRES_STAT!B950</f>
        <v>43384</v>
      </c>
      <c r="B947" s="5">
        <f>TITRES_STAT!D950</f>
        <v>20.38</v>
      </c>
      <c r="C947" s="2">
        <f t="shared" si="109"/>
        <v>-0.60600000000000165</v>
      </c>
      <c r="D947" s="2">
        <f t="shared" si="110"/>
        <v>20.715600000000002</v>
      </c>
      <c r="E947" s="2">
        <f t="shared" si="112"/>
        <v>20.9283</v>
      </c>
      <c r="F947" s="2">
        <f t="shared" si="113"/>
        <v>21.035399999999999</v>
      </c>
      <c r="G947" s="2">
        <f t="shared" si="115"/>
        <v>21.447319999999994</v>
      </c>
      <c r="H947" s="2">
        <f t="shared" si="111"/>
        <v>17.516820000000024</v>
      </c>
      <c r="I947" s="2">
        <f t="array" ref="I947">SUMPRODUCT(B931:B950, (ROW(B931:B950)-ROW(B931)+1)) / (20*21/2)</f>
        <v>20.832019047619049</v>
      </c>
      <c r="J947" s="2">
        <f t="shared" si="114"/>
        <v>21.12869337533898</v>
      </c>
      <c r="K947" s="2">
        <f t="shared" ref="K947:K1010" si="116">$K$4*B947+(1-$K$4)*K946</f>
        <v>20.699586603666994</v>
      </c>
    </row>
    <row r="948" spans="1:11" ht="13.5" x14ac:dyDescent="0.25">
      <c r="A948" s="3">
        <f>TITRES_STAT!B951</f>
        <v>43385</v>
      </c>
      <c r="B948" s="5">
        <f>TITRES_STAT!D951</f>
        <v>20.986000000000001</v>
      </c>
      <c r="C948" s="2">
        <f t="shared" si="109"/>
        <v>0.60600000000000165</v>
      </c>
      <c r="D948" s="2">
        <f t="shared" si="110"/>
        <v>20.8736</v>
      </c>
      <c r="E948" s="2">
        <f t="shared" si="112"/>
        <v>20.912799999999997</v>
      </c>
      <c r="F948" s="2">
        <f t="shared" si="113"/>
        <v>21.026899999999994</v>
      </c>
      <c r="G948" s="2">
        <f t="shared" si="115"/>
        <v>21.509640000000001</v>
      </c>
      <c r="H948" s="2">
        <f t="shared" si="111"/>
        <v>17.531590000000023</v>
      </c>
      <c r="I948" s="2">
        <f t="array" ref="I948">SUMPRODUCT(B932:B951, (ROW(B932:B951)-ROW(B932)+1)) / (20*21/2)</f>
        <v>20.775771428571431</v>
      </c>
      <c r="J948" s="2">
        <f t="shared" si="114"/>
        <v>21.115103530068598</v>
      </c>
      <c r="K948" s="2">
        <f t="shared" si="116"/>
        <v>20.710818501562407</v>
      </c>
    </row>
    <row r="949" spans="1:11" ht="13.5" x14ac:dyDescent="0.25">
      <c r="A949" s="3">
        <f>TITRES_STAT!B952</f>
        <v>43389</v>
      </c>
      <c r="B949" s="5">
        <f>TITRES_STAT!D952</f>
        <v>20.358000000000001</v>
      </c>
      <c r="C949" s="2">
        <f t="shared" si="109"/>
        <v>-0.62800000000000011</v>
      </c>
      <c r="D949" s="2">
        <f t="shared" si="110"/>
        <v>20.743600000000001</v>
      </c>
      <c r="E949" s="2">
        <f t="shared" si="112"/>
        <v>20.834499999999998</v>
      </c>
      <c r="F949" s="2">
        <f t="shared" si="113"/>
        <v>20.987749999999995</v>
      </c>
      <c r="G949" s="2">
        <f t="shared" si="115"/>
        <v>21.549059999999994</v>
      </c>
      <c r="H949" s="2">
        <f t="shared" si="111"/>
        <v>17.543220000000023</v>
      </c>
      <c r="I949" s="2">
        <f t="array" ref="I949">SUMPRODUCT(B933:B952, (ROW(B933:B952)-ROW(B933)+1)) / (20*21/2)</f>
        <v>20.609347619047618</v>
      </c>
      <c r="J949" s="2">
        <f t="shared" si="114"/>
        <v>21.042998431966826</v>
      </c>
      <c r="K949" s="2">
        <f t="shared" si="116"/>
        <v>20.696982481893293</v>
      </c>
    </row>
    <row r="950" spans="1:11" ht="13.5" x14ac:dyDescent="0.25">
      <c r="A950" s="3">
        <f>TITRES_STAT!B953</f>
        <v>43390</v>
      </c>
      <c r="B950" s="5">
        <f>TITRES_STAT!D953</f>
        <v>20.358000000000001</v>
      </c>
      <c r="C950" s="2">
        <f t="shared" si="109"/>
        <v>0</v>
      </c>
      <c r="D950" s="2">
        <f t="shared" si="110"/>
        <v>20.613600000000002</v>
      </c>
      <c r="E950" s="2">
        <f t="shared" si="112"/>
        <v>20.7562</v>
      </c>
      <c r="F950" s="2">
        <f t="shared" si="113"/>
        <v>20.948599999999992</v>
      </c>
      <c r="G950" s="2">
        <f t="shared" si="115"/>
        <v>21.579619999999991</v>
      </c>
      <c r="H950" s="2">
        <f t="shared" si="111"/>
        <v>17.554850000000023</v>
      </c>
      <c r="I950" s="2">
        <f t="array" ref="I950">SUMPRODUCT(B934:B953, (ROW(B934:B953)-ROW(B934)+1)) / (20*21/2)</f>
        <v>20.452347619047618</v>
      </c>
      <c r="J950" s="2">
        <f t="shared" si="114"/>
        <v>20.977760486065222</v>
      </c>
      <c r="K950" s="2">
        <f t="shared" si="116"/>
        <v>20.683689051230814</v>
      </c>
    </row>
    <row r="951" spans="1:11" ht="13.5" x14ac:dyDescent="0.25">
      <c r="A951" s="3">
        <f>TITRES_STAT!B954</f>
        <v>43391</v>
      </c>
      <c r="B951" s="5">
        <f>TITRES_STAT!D954</f>
        <v>20.358000000000001</v>
      </c>
      <c r="C951" s="2">
        <f t="shared" si="109"/>
        <v>0</v>
      </c>
      <c r="D951" s="2">
        <f t="shared" si="110"/>
        <v>20.488000000000003</v>
      </c>
      <c r="E951" s="2">
        <f t="shared" si="112"/>
        <v>20.677900000000001</v>
      </c>
      <c r="F951" s="2">
        <f t="shared" si="113"/>
        <v>20.909449999999996</v>
      </c>
      <c r="G951" s="2">
        <f t="shared" si="115"/>
        <v>21.59983999999999</v>
      </c>
      <c r="H951" s="2">
        <f t="shared" si="111"/>
        <v>17.566480000000023</v>
      </c>
      <c r="I951" s="2">
        <f t="array" ref="I951">SUMPRODUCT(B935:B954, (ROW(B935:B954)-ROW(B935)+1)) / (20*21/2)</f>
        <v>20.304771428571431</v>
      </c>
      <c r="J951" s="2">
        <f t="shared" si="114"/>
        <v>20.918735677868533</v>
      </c>
      <c r="K951" s="2">
        <f t="shared" si="116"/>
        <v>20.670916931574705</v>
      </c>
    </row>
    <row r="952" spans="1:11" ht="13.5" x14ac:dyDescent="0.25">
      <c r="A952" s="3">
        <f>TITRES_STAT!B955</f>
        <v>43392</v>
      </c>
      <c r="B952" s="5">
        <f>TITRES_STAT!D955</f>
        <v>19.161999999999999</v>
      </c>
      <c r="C952" s="2">
        <f t="shared" si="109"/>
        <v>-1.1960000000000015</v>
      </c>
      <c r="D952" s="2">
        <f t="shared" si="110"/>
        <v>20.244400000000002</v>
      </c>
      <c r="E952" s="2">
        <f t="shared" si="112"/>
        <v>20.48</v>
      </c>
      <c r="F952" s="2">
        <f t="shared" si="113"/>
        <v>20.810499999999998</v>
      </c>
      <c r="G952" s="2">
        <f t="shared" si="115"/>
        <v>21.59467999999999</v>
      </c>
      <c r="H952" s="2">
        <f t="shared" si="111"/>
        <v>17.574745000000021</v>
      </c>
      <c r="I952" s="2">
        <f t="array" ref="I952">SUMPRODUCT(B936:B955, (ROW(B936:B955)-ROW(B936)+1)) / (20*21/2)</f>
        <v>20.166619047619047</v>
      </c>
      <c r="J952" s="2">
        <f t="shared" si="114"/>
        <v>20.75142751807153</v>
      </c>
      <c r="K952" s="2">
        <f t="shared" si="116"/>
        <v>20.611743718571777</v>
      </c>
    </row>
    <row r="953" spans="1:11" ht="13.5" x14ac:dyDescent="0.25">
      <c r="A953" s="3">
        <f>TITRES_STAT!B956</f>
        <v>43395</v>
      </c>
      <c r="B953" s="5">
        <f>TITRES_STAT!D956</f>
        <v>19.161999999999999</v>
      </c>
      <c r="C953" s="2">
        <f t="shared" si="109"/>
        <v>0</v>
      </c>
      <c r="D953" s="2">
        <f t="shared" si="110"/>
        <v>19.8796</v>
      </c>
      <c r="E953" s="2">
        <f t="shared" si="112"/>
        <v>20.376600000000003</v>
      </c>
      <c r="F953" s="2">
        <f t="shared" si="113"/>
        <v>20.711549999999995</v>
      </c>
      <c r="G953" s="2">
        <f t="shared" si="115"/>
        <v>21.582119999999986</v>
      </c>
      <c r="H953" s="2">
        <f t="shared" si="111"/>
        <v>17.583010000000023</v>
      </c>
      <c r="I953" s="2">
        <f t="array" ref="I953">SUMPRODUCT(B937:B956, (ROW(B937:B956)-ROW(B937)+1)) / (20*21/2)</f>
        <v>20.037890476190476</v>
      </c>
      <c r="J953" s="2">
        <f t="shared" si="114"/>
        <v>20.600053468731385</v>
      </c>
      <c r="K953" s="2">
        <f t="shared" si="116"/>
        <v>20.554891023725826</v>
      </c>
    </row>
    <row r="954" spans="1:11" ht="13.5" x14ac:dyDescent="0.25">
      <c r="A954" s="3">
        <f>TITRES_STAT!B957</f>
        <v>43396</v>
      </c>
      <c r="B954" s="5">
        <f>TITRES_STAT!D957</f>
        <v>19.161999999999999</v>
      </c>
      <c r="C954" s="2">
        <f t="shared" si="109"/>
        <v>0</v>
      </c>
      <c r="D954" s="2">
        <f t="shared" si="110"/>
        <v>19.6404</v>
      </c>
      <c r="E954" s="2">
        <f t="shared" si="112"/>
        <v>20.192</v>
      </c>
      <c r="F954" s="2">
        <f t="shared" si="113"/>
        <v>20.612599999999993</v>
      </c>
      <c r="G954" s="2">
        <f t="shared" si="115"/>
        <v>21.559239999999985</v>
      </c>
      <c r="H954" s="2">
        <f t="shared" si="111"/>
        <v>17.591275000000017</v>
      </c>
      <c r="I954" s="2">
        <f t="array" ref="I954">SUMPRODUCT(B938:B957, (ROW(B938:B957)-ROW(B938)+1)) / (20*21/2)</f>
        <v>19.918585714285715</v>
      </c>
      <c r="J954" s="2">
        <f t="shared" si="114"/>
        <v>20.463095995518874</v>
      </c>
      <c r="K954" s="2">
        <f t="shared" si="116"/>
        <v>20.500267846324814</v>
      </c>
    </row>
    <row r="955" spans="1:11" ht="13.5" x14ac:dyDescent="0.25">
      <c r="A955" s="3">
        <f>TITRES_STAT!B958</f>
        <v>43397</v>
      </c>
      <c r="B955" s="5">
        <f>TITRES_STAT!D958</f>
        <v>19.161999999999999</v>
      </c>
      <c r="C955" s="2">
        <f t="shared" si="109"/>
        <v>0</v>
      </c>
      <c r="D955" s="2">
        <f t="shared" si="110"/>
        <v>19.401199999999999</v>
      </c>
      <c r="E955" s="2">
        <f t="shared" si="112"/>
        <v>20.007400000000004</v>
      </c>
      <c r="F955" s="2">
        <f t="shared" si="113"/>
        <v>20.513649999999995</v>
      </c>
      <c r="G955" s="2">
        <f t="shared" si="115"/>
        <v>21.528959999999984</v>
      </c>
      <c r="H955" s="2">
        <f t="shared" si="111"/>
        <v>17.599540000000015</v>
      </c>
      <c r="I955" s="2">
        <f t="array" ref="I955">SUMPRODUCT(B939:B958, (ROW(B939:B958)-ROW(B939)+1)) / (20*21/2)</f>
        <v>19.80870476190476</v>
      </c>
      <c r="J955" s="2">
        <f t="shared" si="114"/>
        <v>20.339182091183744</v>
      </c>
      <c r="K955" s="2">
        <f t="shared" si="116"/>
        <v>20.447786754312077</v>
      </c>
    </row>
    <row r="956" spans="1:11" ht="13.5" x14ac:dyDescent="0.25">
      <c r="A956" s="3">
        <f>TITRES_STAT!B959</f>
        <v>43398</v>
      </c>
      <c r="B956" s="5">
        <f>TITRES_STAT!D959</f>
        <v>19.161999999999999</v>
      </c>
      <c r="C956" s="2">
        <f t="shared" si="109"/>
        <v>0</v>
      </c>
      <c r="D956" s="2">
        <f t="shared" si="110"/>
        <v>19.161999999999999</v>
      </c>
      <c r="E956" s="2">
        <f t="shared" si="112"/>
        <v>19.825000000000003</v>
      </c>
      <c r="F956" s="2">
        <f t="shared" si="113"/>
        <v>20.414699999999993</v>
      </c>
      <c r="G956" s="2">
        <f t="shared" si="115"/>
        <v>21.48007999999999</v>
      </c>
      <c r="H956" s="2">
        <f t="shared" si="111"/>
        <v>17.607805000000013</v>
      </c>
      <c r="I956" s="2">
        <f t="array" ref="I956">SUMPRODUCT(B940:B959, (ROW(B940:B959)-ROW(B940)+1)) / (20*21/2)</f>
        <v>19.697676190476194</v>
      </c>
      <c r="J956" s="2">
        <f t="shared" si="114"/>
        <v>20.227069511071008</v>
      </c>
      <c r="K956" s="2">
        <f t="shared" si="116"/>
        <v>20.397363744339053</v>
      </c>
    </row>
    <row r="957" spans="1:11" ht="13.5" x14ac:dyDescent="0.25">
      <c r="A957" s="3">
        <f>TITRES_STAT!B960</f>
        <v>43399</v>
      </c>
      <c r="B957" s="5">
        <f>TITRES_STAT!D960</f>
        <v>19.161999999999999</v>
      </c>
      <c r="C957" s="2">
        <f t="shared" si="109"/>
        <v>0</v>
      </c>
      <c r="D957" s="2">
        <f t="shared" si="110"/>
        <v>19.161999999999999</v>
      </c>
      <c r="E957" s="2">
        <f t="shared" si="112"/>
        <v>19.703200000000002</v>
      </c>
      <c r="F957" s="2">
        <f t="shared" si="113"/>
        <v>20.315749999999991</v>
      </c>
      <c r="G957" s="2">
        <f t="shared" si="115"/>
        <v>21.420279999999988</v>
      </c>
      <c r="H957" s="2">
        <f t="shared" si="111"/>
        <v>17.616070000000011</v>
      </c>
      <c r="I957" s="2">
        <f t="array" ref="I957">SUMPRODUCT(B941:B960, (ROW(B941:B960)-ROW(B941)+1)) / (20*21/2)</f>
        <v>19.596599999999999</v>
      </c>
      <c r="J957" s="2">
        <f t="shared" si="114"/>
        <v>20.125634319540438</v>
      </c>
      <c r="K957" s="2">
        <f t="shared" si="116"/>
        <v>20.348918107306151</v>
      </c>
    </row>
    <row r="958" spans="1:11" ht="13.5" x14ac:dyDescent="0.25">
      <c r="A958" s="3">
        <f>TITRES_STAT!B961</f>
        <v>43402</v>
      </c>
      <c r="B958" s="5">
        <f>TITRES_STAT!D961</f>
        <v>19.161999999999999</v>
      </c>
      <c r="C958" s="2">
        <f t="shared" si="109"/>
        <v>0</v>
      </c>
      <c r="D958" s="2">
        <f t="shared" si="110"/>
        <v>19.161999999999999</v>
      </c>
      <c r="E958" s="2">
        <f t="shared" si="112"/>
        <v>19.520800000000001</v>
      </c>
      <c r="F958" s="2">
        <f t="shared" si="113"/>
        <v>20.216799999999989</v>
      </c>
      <c r="G958" s="2">
        <f t="shared" si="115"/>
        <v>21.367859999999993</v>
      </c>
      <c r="H958" s="2">
        <f t="shared" si="111"/>
        <v>17.624335000000009</v>
      </c>
      <c r="I958" s="2">
        <f t="array" ref="I958">SUMPRODUCT(B942:B961, (ROW(B942:B961)-ROW(B942)+1)) / (20*21/2)</f>
        <v>19.505476190476188</v>
      </c>
      <c r="J958" s="2">
        <f t="shared" si="114"/>
        <v>20.033859622441351</v>
      </c>
      <c r="K958" s="2">
        <f t="shared" si="116"/>
        <v>20.302372299176497</v>
      </c>
    </row>
    <row r="959" spans="1:11" ht="13.5" x14ac:dyDescent="0.25">
      <c r="A959" s="3">
        <f>TITRES_STAT!B962</f>
        <v>43403</v>
      </c>
      <c r="B959" s="5">
        <f>TITRES_STAT!D962</f>
        <v>19.050999999999998</v>
      </c>
      <c r="C959" s="2">
        <f t="shared" si="109"/>
        <v>-0.11100000000000065</v>
      </c>
      <c r="D959" s="2">
        <f t="shared" si="110"/>
        <v>19.139800000000001</v>
      </c>
      <c r="E959" s="2">
        <f t="shared" si="112"/>
        <v>19.3901</v>
      </c>
      <c r="F959" s="2">
        <f t="shared" si="113"/>
        <v>20.112299999999991</v>
      </c>
      <c r="G959" s="2">
        <f t="shared" si="115"/>
        <v>21.313219999999991</v>
      </c>
      <c r="H959" s="2">
        <f t="shared" si="111"/>
        <v>17.632045000000009</v>
      </c>
      <c r="I959" s="2">
        <f t="array" ref="I959">SUMPRODUCT(B943:B962, (ROW(B943:B962)-ROW(B943)+1)) / (20*21/2)</f>
        <v>19.424304761904764</v>
      </c>
      <c r="J959" s="2">
        <f t="shared" si="114"/>
        <v>19.940253944113604</v>
      </c>
      <c r="K959" s="2">
        <f t="shared" si="116"/>
        <v>20.253298875679381</v>
      </c>
    </row>
    <row r="960" spans="1:11" ht="13.5" x14ac:dyDescent="0.25">
      <c r="A960" s="3">
        <f>TITRES_STAT!B963</f>
        <v>43404</v>
      </c>
      <c r="B960" s="5">
        <f>TITRES_STAT!D963</f>
        <v>19.050999999999998</v>
      </c>
      <c r="C960" s="2">
        <f t="shared" si="109"/>
        <v>0</v>
      </c>
      <c r="D960" s="2">
        <f t="shared" si="110"/>
        <v>19.117599999999999</v>
      </c>
      <c r="E960" s="2">
        <f t="shared" si="112"/>
        <v>19.259399999999999</v>
      </c>
      <c r="F960" s="2">
        <f t="shared" si="113"/>
        <v>20.007799999999992</v>
      </c>
      <c r="G960" s="2">
        <f t="shared" si="115"/>
        <v>21.258579999999991</v>
      </c>
      <c r="H960" s="2">
        <f t="shared" si="111"/>
        <v>17.643350000000009</v>
      </c>
      <c r="I960" s="2">
        <f t="array" ref="I960">SUMPRODUCT(B944:B963, (ROW(B944:B963)-ROW(B944)+1)) / (20*21/2)</f>
        <v>19.353085714285712</v>
      </c>
      <c r="J960" s="2">
        <f t="shared" si="114"/>
        <v>19.855563092293259</v>
      </c>
      <c r="K960" s="2">
        <f t="shared" si="116"/>
        <v>20.206149900162544</v>
      </c>
    </row>
    <row r="961" spans="1:11" ht="13.5" x14ac:dyDescent="0.25">
      <c r="A961" s="3">
        <f>TITRES_STAT!B964</f>
        <v>43405</v>
      </c>
      <c r="B961" s="5">
        <f>TITRES_STAT!D964</f>
        <v>19.050999999999998</v>
      </c>
      <c r="C961" s="2">
        <f t="shared" si="109"/>
        <v>0</v>
      </c>
      <c r="D961" s="2">
        <f t="shared" si="110"/>
        <v>19.095400000000001</v>
      </c>
      <c r="E961" s="2">
        <f t="shared" si="112"/>
        <v>19.128699999999998</v>
      </c>
      <c r="F961" s="2">
        <f t="shared" si="113"/>
        <v>19.903299999999994</v>
      </c>
      <c r="G961" s="2">
        <f t="shared" si="115"/>
        <v>21.203939999999992</v>
      </c>
      <c r="H961" s="2">
        <f t="shared" si="111"/>
        <v>17.658435000000008</v>
      </c>
      <c r="I961" s="2">
        <f t="array" ref="I961">SUMPRODUCT(B945:B964, (ROW(B945:B964)-ROW(B945)+1)) / (20*21/2)</f>
        <v>19.287319047619047</v>
      </c>
      <c r="J961" s="2">
        <f t="shared" si="114"/>
        <v>19.778938035884376</v>
      </c>
      <c r="K961" s="2">
        <f t="shared" si="116"/>
        <v>20.16084990407774</v>
      </c>
    </row>
    <row r="962" spans="1:11" ht="13.5" x14ac:dyDescent="0.25">
      <c r="A962" s="3">
        <f>TITRES_STAT!B965</f>
        <v>43406</v>
      </c>
      <c r="B962" s="5">
        <f>TITRES_STAT!D965</f>
        <v>19.050999999999998</v>
      </c>
      <c r="C962" s="2">
        <f t="shared" si="109"/>
        <v>0</v>
      </c>
      <c r="D962" s="2">
        <f t="shared" si="110"/>
        <v>19.0732</v>
      </c>
      <c r="E962" s="2">
        <f t="shared" si="112"/>
        <v>19.117599999999996</v>
      </c>
      <c r="F962" s="2">
        <f t="shared" si="113"/>
        <v>19.798799999999993</v>
      </c>
      <c r="G962" s="2">
        <f t="shared" si="115"/>
        <v>21.141919999999995</v>
      </c>
      <c r="H962" s="2">
        <f t="shared" si="111"/>
        <v>17.674260000000007</v>
      </c>
      <c r="I962" s="2">
        <f t="array" ref="I962">SUMPRODUCT(B946:B965, (ROW(B946:B965)-ROW(B946)+1)) / (20*21/2)</f>
        <v>19.230871428571426</v>
      </c>
      <c r="J962" s="2">
        <f t="shared" si="114"/>
        <v>19.709610603895388</v>
      </c>
      <c r="K962" s="2">
        <f t="shared" si="116"/>
        <v>20.117326378427631</v>
      </c>
    </row>
    <row r="963" spans="1:11" ht="13.5" x14ac:dyDescent="0.25">
      <c r="A963" s="3">
        <f>TITRES_STAT!B966</f>
        <v>43409</v>
      </c>
      <c r="B963" s="5">
        <f>TITRES_STAT!D966</f>
        <v>19.050999999999998</v>
      </c>
      <c r="C963" s="2">
        <f t="shared" si="109"/>
        <v>0</v>
      </c>
      <c r="D963" s="2">
        <f t="shared" si="110"/>
        <v>19.050999999999998</v>
      </c>
      <c r="E963" s="2">
        <f t="shared" si="112"/>
        <v>19.106499999999997</v>
      </c>
      <c r="F963" s="2">
        <f t="shared" si="113"/>
        <v>19.741549999999997</v>
      </c>
      <c r="G963" s="2">
        <f t="shared" si="115"/>
        <v>21.079900000000002</v>
      </c>
      <c r="H963" s="2">
        <f t="shared" si="111"/>
        <v>17.690085000000007</v>
      </c>
      <c r="I963" s="2">
        <f t="array" ref="I963">SUMPRODUCT(B947:B966, (ROW(B947:B966)-ROW(B947)+1)) / (20*21/2)</f>
        <v>19.102219047619045</v>
      </c>
      <c r="J963" s="2">
        <f t="shared" si="114"/>
        <v>19.64688578447678</v>
      </c>
      <c r="K963" s="2">
        <f t="shared" si="116"/>
        <v>20.075509657704981</v>
      </c>
    </row>
    <row r="964" spans="1:11" ht="13.5" x14ac:dyDescent="0.25">
      <c r="A964" s="3">
        <f>TITRES_STAT!B967</f>
        <v>43410</v>
      </c>
      <c r="B964" s="5">
        <f>TITRES_STAT!D967</f>
        <v>19.050999999999998</v>
      </c>
      <c r="C964" s="2">
        <f t="shared" ref="C964:C1027" si="117">B964-B963</f>
        <v>0</v>
      </c>
      <c r="D964" s="2">
        <f t="shared" si="110"/>
        <v>19.050999999999998</v>
      </c>
      <c r="E964" s="2">
        <f t="shared" si="112"/>
        <v>19.095399999999994</v>
      </c>
      <c r="F964" s="2">
        <f t="shared" si="113"/>
        <v>19.643699999999995</v>
      </c>
      <c r="G964" s="2">
        <f t="shared" si="115"/>
        <v>21.010480000000008</v>
      </c>
      <c r="H964" s="2">
        <f t="shared" si="111"/>
        <v>17.705910000000006</v>
      </c>
      <c r="I964" s="2">
        <f t="array" ref="I964">SUMPRODUCT(B948:B967, (ROW(B948:B967)-ROW(B948)+1)) / (20*21/2)</f>
        <v>18.935523809523808</v>
      </c>
      <c r="J964" s="2">
        <f t="shared" si="114"/>
        <v>19.590134757383751</v>
      </c>
      <c r="K964" s="2">
        <f t="shared" si="116"/>
        <v>20.035332808383217</v>
      </c>
    </row>
    <row r="965" spans="1:11" ht="13.5" x14ac:dyDescent="0.25">
      <c r="A965" s="3">
        <f>TITRES_STAT!B968</f>
        <v>43411</v>
      </c>
      <c r="B965" s="5">
        <f>TITRES_STAT!D968</f>
        <v>19.050999999999998</v>
      </c>
      <c r="C965" s="2">
        <f t="shared" si="117"/>
        <v>0</v>
      </c>
      <c r="D965" s="2">
        <f t="shared" si="110"/>
        <v>19.050999999999998</v>
      </c>
      <c r="E965" s="2">
        <f t="shared" si="112"/>
        <v>19.084299999999995</v>
      </c>
      <c r="F965" s="2">
        <f t="shared" si="113"/>
        <v>19.545849999999998</v>
      </c>
      <c r="G965" s="2">
        <f t="shared" si="115"/>
        <v>20.93368000000001</v>
      </c>
      <c r="H965" s="2">
        <f t="shared" si="111"/>
        <v>17.721735000000006</v>
      </c>
      <c r="I965" s="2">
        <f t="array" ref="I965">SUMPRODUCT(B949:B968, (ROW(B949:B968)-ROW(B949)+1)) / (20*21/2)</f>
        <v>18.7818</v>
      </c>
      <c r="J965" s="2">
        <f t="shared" si="114"/>
        <v>19.538788590013869</v>
      </c>
      <c r="K965" s="2">
        <f t="shared" si="116"/>
        <v>19.996731521779953</v>
      </c>
    </row>
    <row r="966" spans="1:11" ht="13.5" x14ac:dyDescent="0.25">
      <c r="A966" s="3">
        <f>TITRES_STAT!B969</f>
        <v>43412</v>
      </c>
      <c r="B966" s="5">
        <f>TITRES_STAT!D969</f>
        <v>18.195</v>
      </c>
      <c r="C966" s="2">
        <f t="shared" si="117"/>
        <v>-0.8559999999999981</v>
      </c>
      <c r="D966" s="2">
        <f t="shared" ref="D966:D1029" si="118">AVERAGE(B962:B966)</f>
        <v>18.879799999999999</v>
      </c>
      <c r="E966" s="2">
        <f t="shared" si="112"/>
        <v>18.987599999999997</v>
      </c>
      <c r="F966" s="2">
        <f t="shared" si="113"/>
        <v>19.406299999999998</v>
      </c>
      <c r="G966" s="2">
        <f t="shared" si="115"/>
        <v>20.839760000000009</v>
      </c>
      <c r="H966" s="2">
        <f t="shared" si="111"/>
        <v>17.733280000000008</v>
      </c>
      <c r="I966" s="2">
        <f t="array" ref="I966">SUMPRODUCT(B950:B969, (ROW(B950:B969)-ROW(B950)+1)) / (20*21/2)</f>
        <v>18.643933333333329</v>
      </c>
      <c r="J966" s="2">
        <f t="shared" si="114"/>
        <v>19.410808724298263</v>
      </c>
      <c r="K966" s="2">
        <f t="shared" si="116"/>
        <v>19.926075383670938</v>
      </c>
    </row>
    <row r="967" spans="1:11" ht="13.5" x14ac:dyDescent="0.25">
      <c r="A967" s="3">
        <f>TITRES_STAT!B970</f>
        <v>43413</v>
      </c>
      <c r="B967" s="5">
        <f>TITRES_STAT!D970</f>
        <v>17.655999999999999</v>
      </c>
      <c r="C967" s="2">
        <f t="shared" si="117"/>
        <v>-0.53900000000000148</v>
      </c>
      <c r="D967" s="2">
        <f t="shared" si="118"/>
        <v>18.6008</v>
      </c>
      <c r="E967" s="2">
        <f t="shared" si="112"/>
        <v>18.836999999999996</v>
      </c>
      <c r="F967" s="2">
        <f t="shared" si="113"/>
        <v>19.270099999999999</v>
      </c>
      <c r="G967" s="2">
        <f t="shared" si="115"/>
        <v>20.735060000000018</v>
      </c>
      <c r="H967" s="2">
        <f t="shared" si="111"/>
        <v>17.742130000000007</v>
      </c>
      <c r="I967" s="2">
        <f t="array" ref="I967">SUMPRODUCT(B951:B970, (ROW(B951:B970)-ROW(B951)+1)) / (20*21/2)</f>
        <v>18.518933333333329</v>
      </c>
      <c r="J967" s="2">
        <f t="shared" si="114"/>
        <v>19.243684083888905</v>
      </c>
      <c r="K967" s="2">
        <f t="shared" si="116"/>
        <v>19.837052819605411</v>
      </c>
    </row>
    <row r="968" spans="1:11" ht="13.5" x14ac:dyDescent="0.25">
      <c r="A968" s="3">
        <f>TITRES_STAT!B971</f>
        <v>43416</v>
      </c>
      <c r="B968" s="5">
        <f>TITRES_STAT!D971</f>
        <v>17.655999999999999</v>
      </c>
      <c r="C968" s="2">
        <f t="shared" si="117"/>
        <v>0</v>
      </c>
      <c r="D968" s="2">
        <f t="shared" si="118"/>
        <v>18.321800000000003</v>
      </c>
      <c r="E968" s="2">
        <f t="shared" si="112"/>
        <v>18.686399999999999</v>
      </c>
      <c r="F968" s="2">
        <f t="shared" si="113"/>
        <v>19.103599999999997</v>
      </c>
      <c r="G968" s="2">
        <f t="shared" si="115"/>
        <v>20.622980000000016</v>
      </c>
      <c r="H968" s="2">
        <f t="shared" si="111"/>
        <v>17.749250000000007</v>
      </c>
      <c r="I968" s="2">
        <f t="array" ref="I968">SUMPRODUCT(B952:B971, (ROW(B952:B971)-ROW(B952)+1)) / (20*21/2)</f>
        <v>18.398990476190477</v>
      </c>
      <c r="J968" s="2">
        <f t="shared" si="114"/>
        <v>19.092476075899487</v>
      </c>
      <c r="K968" s="2">
        <f t="shared" si="116"/>
        <v>19.751521336483631</v>
      </c>
    </row>
    <row r="969" spans="1:11" ht="13.5" x14ac:dyDescent="0.25">
      <c r="A969" s="3">
        <f>TITRES_STAT!B972</f>
        <v>43417</v>
      </c>
      <c r="B969" s="5">
        <f>TITRES_STAT!D972</f>
        <v>17.655999999999999</v>
      </c>
      <c r="C969" s="2">
        <f t="shared" si="117"/>
        <v>0</v>
      </c>
      <c r="D969" s="2">
        <f t="shared" si="118"/>
        <v>18.0428</v>
      </c>
      <c r="E969" s="2">
        <f t="shared" si="112"/>
        <v>18.546900000000001</v>
      </c>
      <c r="F969" s="2">
        <f t="shared" si="113"/>
        <v>18.968499999999999</v>
      </c>
      <c r="G969" s="2">
        <f t="shared" si="115"/>
        <v>20.51090000000001</v>
      </c>
      <c r="H969" s="2">
        <f t="shared" si="111"/>
        <v>17.756370000000008</v>
      </c>
      <c r="I969" s="2">
        <f t="array" ref="I969">SUMPRODUCT(B953:B972, (ROW(B953:B972)-ROW(B953)+1)) / (20*21/2)</f>
        <v>18.292304761904763</v>
      </c>
      <c r="J969" s="2">
        <f t="shared" si="114"/>
        <v>18.955668830575728</v>
      </c>
      <c r="K969" s="2">
        <f t="shared" si="116"/>
        <v>19.669344029170546</v>
      </c>
    </row>
    <row r="970" spans="1:11" ht="13.5" x14ac:dyDescent="0.25">
      <c r="A970" s="3">
        <f>TITRES_STAT!B973</f>
        <v>43418</v>
      </c>
      <c r="B970" s="5">
        <f>TITRES_STAT!D973</f>
        <v>17.655999999999999</v>
      </c>
      <c r="C970" s="2">
        <f t="shared" si="117"/>
        <v>0</v>
      </c>
      <c r="D970" s="2">
        <f t="shared" si="118"/>
        <v>17.763799999999996</v>
      </c>
      <c r="E970" s="2">
        <f t="shared" si="112"/>
        <v>18.407400000000003</v>
      </c>
      <c r="F970" s="2">
        <f t="shared" si="113"/>
        <v>18.833399999999997</v>
      </c>
      <c r="G970" s="2">
        <f t="shared" si="115"/>
        <v>20.398820000000011</v>
      </c>
      <c r="H970" s="2">
        <f t="shared" ref="H970:H1033" si="119">AVERAGE(B771:B970)</f>
        <v>17.763490000000008</v>
      </c>
      <c r="I970" s="2">
        <f t="array" ref="I970">SUMPRODUCT(B954:B973, (ROW(B954:B973)-ROW(B954)+1)) / (20*21/2)</f>
        <v>18.193180952380953</v>
      </c>
      <c r="J970" s="2">
        <f t="shared" si="114"/>
        <v>18.831890846711374</v>
      </c>
      <c r="K970" s="2">
        <f t="shared" si="116"/>
        <v>19.590389361359936</v>
      </c>
    </row>
    <row r="971" spans="1:11" ht="13.5" x14ac:dyDescent="0.25">
      <c r="A971" s="3">
        <f>TITRES_STAT!B974</f>
        <v>43419</v>
      </c>
      <c r="B971" s="5">
        <f>TITRES_STAT!D974</f>
        <v>17.574000000000002</v>
      </c>
      <c r="C971" s="2">
        <f t="shared" si="117"/>
        <v>-8.1999999999997186E-2</v>
      </c>
      <c r="D971" s="2">
        <f t="shared" si="118"/>
        <v>17.639599999999998</v>
      </c>
      <c r="E971" s="2">
        <f t="shared" si="112"/>
        <v>18.259700000000002</v>
      </c>
      <c r="F971" s="2">
        <f t="shared" si="113"/>
        <v>18.694199999999999</v>
      </c>
      <c r="G971" s="2">
        <f t="shared" si="115"/>
        <v>20.285100000000007</v>
      </c>
      <c r="H971" s="2">
        <f t="shared" si="119"/>
        <v>17.770200000000006</v>
      </c>
      <c r="I971" s="2">
        <f t="array" ref="I971">SUMPRODUCT(B955:B974, (ROW(B955:B974)-ROW(B955)+1)) / (20*21/2)</f>
        <v>18.101619047619049</v>
      </c>
      <c r="J971" s="2">
        <f t="shared" si="114"/>
        <v>18.712091718453149</v>
      </c>
      <c r="K971" s="2">
        <f t="shared" si="116"/>
        <v>19.511315268757588</v>
      </c>
    </row>
    <row r="972" spans="1:11" ht="13.5" x14ac:dyDescent="0.25">
      <c r="A972" s="3">
        <f>TITRES_STAT!B975</f>
        <v>43420</v>
      </c>
      <c r="B972" s="5">
        <f>TITRES_STAT!D975</f>
        <v>17.574000000000002</v>
      </c>
      <c r="C972" s="2">
        <f t="shared" si="117"/>
        <v>0</v>
      </c>
      <c r="D972" s="2">
        <f t="shared" si="118"/>
        <v>17.623200000000001</v>
      </c>
      <c r="E972" s="2">
        <f t="shared" ref="E972:E1035" si="120">AVERAGE(B963:B972)</f>
        <v>18.112000000000002</v>
      </c>
      <c r="F972" s="2">
        <f t="shared" si="113"/>
        <v>18.614799999999999</v>
      </c>
      <c r="G972" s="2">
        <f t="shared" si="115"/>
        <v>20.171380000000006</v>
      </c>
      <c r="H972" s="2">
        <f t="shared" si="119"/>
        <v>17.776910000000008</v>
      </c>
      <c r="I972" s="2">
        <f t="array" ref="I972">SUMPRODUCT(B956:B975, (ROW(B956:B975)-ROW(B956)+1)) / (20*21/2)</f>
        <v>18.017619047619046</v>
      </c>
      <c r="J972" s="2">
        <f t="shared" si="114"/>
        <v>18.60370203098142</v>
      </c>
      <c r="K972" s="2">
        <f t="shared" si="116"/>
        <v>19.435342120963174</v>
      </c>
    </row>
    <row r="973" spans="1:11" ht="13.5" x14ac:dyDescent="0.25">
      <c r="A973" s="3">
        <f>TITRES_STAT!B976</f>
        <v>43423</v>
      </c>
      <c r="B973" s="5">
        <f>TITRES_STAT!D976</f>
        <v>17.574000000000002</v>
      </c>
      <c r="C973" s="2">
        <f t="shared" si="117"/>
        <v>0</v>
      </c>
      <c r="D973" s="2">
        <f t="shared" si="118"/>
        <v>17.6068</v>
      </c>
      <c r="E973" s="2">
        <f t="shared" si="120"/>
        <v>17.964300000000005</v>
      </c>
      <c r="F973" s="2">
        <f t="shared" si="113"/>
        <v>18.535399999999999</v>
      </c>
      <c r="G973" s="2">
        <f t="shared" si="115"/>
        <v>20.057660000000002</v>
      </c>
      <c r="H973" s="2">
        <f t="shared" si="119"/>
        <v>17.783620000000006</v>
      </c>
      <c r="I973" s="2">
        <f t="array" ref="I973">SUMPRODUCT(B957:B976, (ROW(B957:B976)-ROW(B957)+1)) / (20*21/2)</f>
        <v>17.891942857142858</v>
      </c>
      <c r="J973" s="2">
        <f t="shared" si="114"/>
        <v>18.505635170887953</v>
      </c>
      <c r="K973" s="2">
        <f t="shared" si="116"/>
        <v>19.362348312297954</v>
      </c>
    </row>
    <row r="974" spans="1:11" ht="13.5" x14ac:dyDescent="0.25">
      <c r="A974" s="3">
        <f>TITRES_STAT!B977</f>
        <v>43425</v>
      </c>
      <c r="B974" s="5">
        <f>TITRES_STAT!D977</f>
        <v>17.574000000000002</v>
      </c>
      <c r="C974" s="2">
        <f t="shared" si="117"/>
        <v>0</v>
      </c>
      <c r="D974" s="2">
        <f t="shared" si="118"/>
        <v>17.590399999999999</v>
      </c>
      <c r="E974" s="2">
        <f t="shared" si="120"/>
        <v>17.816600000000001</v>
      </c>
      <c r="F974" s="2">
        <f t="shared" si="113"/>
        <v>18.456</v>
      </c>
      <c r="G974" s="2">
        <f t="shared" si="115"/>
        <v>19.957820000000002</v>
      </c>
      <c r="H974" s="2">
        <f t="shared" si="119"/>
        <v>17.788565000000009</v>
      </c>
      <c r="I974" s="2">
        <f t="array" ref="I974">SUMPRODUCT(B958:B977, (ROW(B958:B977)-ROW(B958)+1)) / (20*21/2)</f>
        <v>17.775623809523811</v>
      </c>
      <c r="J974" s="2">
        <f t="shared" si="114"/>
        <v>18.416908011755769</v>
      </c>
      <c r="K974" s="2">
        <f t="shared" si="116"/>
        <v>19.292217005933331</v>
      </c>
    </row>
    <row r="975" spans="1:11" ht="13.5" x14ac:dyDescent="0.25">
      <c r="A975" s="3">
        <f>TITRES_STAT!B978</f>
        <v>43426</v>
      </c>
      <c r="B975" s="5">
        <f>TITRES_STAT!D978</f>
        <v>17.574000000000002</v>
      </c>
      <c r="C975" s="2">
        <f t="shared" si="117"/>
        <v>0</v>
      </c>
      <c r="D975" s="2">
        <f t="shared" si="118"/>
        <v>17.574000000000002</v>
      </c>
      <c r="E975" s="2">
        <f t="shared" si="120"/>
        <v>17.668900000000001</v>
      </c>
      <c r="F975" s="2">
        <f t="shared" si="113"/>
        <v>18.376600000000003</v>
      </c>
      <c r="G975" s="2">
        <f t="shared" si="115"/>
        <v>19.845580000000002</v>
      </c>
      <c r="H975" s="2">
        <f t="shared" si="119"/>
        <v>17.793510000000008</v>
      </c>
      <c r="I975" s="2">
        <f t="array" ref="I975">SUMPRODUCT(B959:B978, (ROW(B959:B978)-ROW(B959)+1)) / (20*21/2)</f>
        <v>17.669361904761903</v>
      </c>
      <c r="J975" s="2">
        <f t="shared" si="114"/>
        <v>18.336631058255222</v>
      </c>
      <c r="K975" s="2">
        <f t="shared" si="116"/>
        <v>19.224835946877125</v>
      </c>
    </row>
    <row r="976" spans="1:11" ht="13.5" x14ac:dyDescent="0.25">
      <c r="A976" s="3">
        <f>TITRES_STAT!B979</f>
        <v>43427</v>
      </c>
      <c r="B976" s="5">
        <f>TITRES_STAT!D979</f>
        <v>17.056999999999999</v>
      </c>
      <c r="C976" s="2">
        <f t="shared" si="117"/>
        <v>-0.51700000000000301</v>
      </c>
      <c r="D976" s="2">
        <f t="shared" si="118"/>
        <v>17.470600000000001</v>
      </c>
      <c r="E976" s="2">
        <f t="shared" si="120"/>
        <v>17.555099999999999</v>
      </c>
      <c r="F976" s="2">
        <f t="shared" si="113"/>
        <v>18.271350000000005</v>
      </c>
      <c r="G976" s="2">
        <f t="shared" si="115"/>
        <v>19.723000000000003</v>
      </c>
      <c r="H976" s="2">
        <f t="shared" si="119"/>
        <v>17.795870000000008</v>
      </c>
      <c r="I976" s="2">
        <f t="array" ref="I976">SUMPRODUCT(B960:B979, (ROW(B960:B979)-ROW(B960)+1)) / (20*21/2)</f>
        <v>17.573157142857145</v>
      </c>
      <c r="J976" s="2">
        <f t="shared" si="114"/>
        <v>18.214761433659486</v>
      </c>
      <c r="K976" s="2">
        <f t="shared" si="116"/>
        <v>19.139822772489786</v>
      </c>
    </row>
    <row r="977" spans="1:11" ht="13.5" x14ac:dyDescent="0.25">
      <c r="A977" s="3">
        <f>TITRES_STAT!B980</f>
        <v>43430</v>
      </c>
      <c r="B977" s="5">
        <f>TITRES_STAT!D980</f>
        <v>17.05</v>
      </c>
      <c r="C977" s="2">
        <f t="shared" si="117"/>
        <v>-6.9999999999978968E-3</v>
      </c>
      <c r="D977" s="2">
        <f t="shared" si="118"/>
        <v>17.3658</v>
      </c>
      <c r="E977" s="2">
        <f t="shared" si="120"/>
        <v>17.494499999999999</v>
      </c>
      <c r="F977" s="2">
        <f t="shared" si="113"/>
        <v>18.165750000000003</v>
      </c>
      <c r="G977" s="2">
        <f t="shared" si="115"/>
        <v>19.621100000000002</v>
      </c>
      <c r="H977" s="2">
        <f t="shared" si="119"/>
        <v>17.798195000000007</v>
      </c>
      <c r="I977" s="2">
        <f t="array" ref="I977">SUMPRODUCT(B961:B980, (ROW(B961:B980)-ROW(B961)+1)) / (20*21/2)</f>
        <v>17.486480952380951</v>
      </c>
      <c r="J977" s="2">
        <f t="shared" si="114"/>
        <v>18.103831773310965</v>
      </c>
      <c r="K977" s="2">
        <f t="shared" si="116"/>
        <v>19.057868938274499</v>
      </c>
    </row>
    <row r="978" spans="1:11" ht="13.5" x14ac:dyDescent="0.25">
      <c r="A978" s="3">
        <f>TITRES_STAT!B981</f>
        <v>43431</v>
      </c>
      <c r="B978" s="5">
        <f>TITRES_STAT!D981</f>
        <v>17.05</v>
      </c>
      <c r="C978" s="2">
        <f t="shared" si="117"/>
        <v>0</v>
      </c>
      <c r="D978" s="2">
        <f t="shared" si="118"/>
        <v>17.260999999999999</v>
      </c>
      <c r="E978" s="2">
        <f t="shared" si="120"/>
        <v>17.433900000000001</v>
      </c>
      <c r="F978" s="2">
        <f t="shared" si="113"/>
        <v>18.060150000000004</v>
      </c>
      <c r="G978" s="2">
        <f t="shared" si="115"/>
        <v>19.538979999999999</v>
      </c>
      <c r="H978" s="2">
        <f t="shared" si="119"/>
        <v>17.800520000000009</v>
      </c>
      <c r="I978" s="2">
        <f t="array" ref="I978">SUMPRODUCT(B962:B981, (ROW(B962:B981)-ROW(B962)+1)) / (20*21/2)</f>
        <v>17.409333333333333</v>
      </c>
      <c r="J978" s="2">
        <f t="shared" si="114"/>
        <v>18.003466842519444</v>
      </c>
      <c r="K978" s="2">
        <f t="shared" si="116"/>
        <v>18.979128979910794</v>
      </c>
    </row>
    <row r="979" spans="1:11" ht="13.5" x14ac:dyDescent="0.25">
      <c r="A979" s="3">
        <f>TITRES_STAT!B982</f>
        <v>43432</v>
      </c>
      <c r="B979" s="5">
        <f>TITRES_STAT!D982</f>
        <v>17.05</v>
      </c>
      <c r="C979" s="2">
        <f t="shared" si="117"/>
        <v>0</v>
      </c>
      <c r="D979" s="2">
        <f t="shared" si="118"/>
        <v>17.156199999999998</v>
      </c>
      <c r="E979" s="2">
        <f t="shared" si="120"/>
        <v>17.373300000000004</v>
      </c>
      <c r="F979" s="2">
        <f t="shared" si="113"/>
        <v>17.960100000000004</v>
      </c>
      <c r="G979" s="2">
        <f t="shared" si="115"/>
        <v>19.457159999999998</v>
      </c>
      <c r="H979" s="2">
        <f t="shared" si="119"/>
        <v>17.802845000000008</v>
      </c>
      <c r="I979" s="2">
        <f t="array" ref="I979">SUMPRODUCT(B963:B982, (ROW(B963:B982)-ROW(B963)+1)) / (20*21/2)</f>
        <v>17.341714285714286</v>
      </c>
      <c r="J979" s="2">
        <f t="shared" si="114"/>
        <v>17.912660476565211</v>
      </c>
      <c r="K979" s="2">
        <f t="shared" si="116"/>
        <v>18.903476863051548</v>
      </c>
    </row>
    <row r="980" spans="1:11" ht="13.5" x14ac:dyDescent="0.25">
      <c r="A980" s="3">
        <f>TITRES_STAT!B983</f>
        <v>43433</v>
      </c>
      <c r="B980" s="5">
        <f>TITRES_STAT!D983</f>
        <v>17.05</v>
      </c>
      <c r="C980" s="2">
        <f t="shared" si="117"/>
        <v>0</v>
      </c>
      <c r="D980" s="2">
        <f t="shared" si="118"/>
        <v>17.051399999999997</v>
      </c>
      <c r="E980" s="2">
        <f t="shared" si="120"/>
        <v>17.312700000000003</v>
      </c>
      <c r="F980" s="2">
        <f t="shared" ref="F980:F1043" si="121">AVERAGE(B961:B980)</f>
        <v>17.860050000000008</v>
      </c>
      <c r="G980" s="2">
        <f t="shared" si="115"/>
        <v>19.375339999999994</v>
      </c>
      <c r="H980" s="2">
        <f t="shared" si="119"/>
        <v>17.805170000000007</v>
      </c>
      <c r="I980" s="2">
        <f t="array" ref="I980">SUMPRODUCT(B964:B983, (ROW(B964:B983)-ROW(B964)+1)) / (20*21/2)</f>
        <v>17.283623809523807</v>
      </c>
      <c r="J980" s="2">
        <f t="shared" si="114"/>
        <v>17.830502335939954</v>
      </c>
      <c r="K980" s="2">
        <f t="shared" si="116"/>
        <v>18.830791495873054</v>
      </c>
    </row>
    <row r="981" spans="1:11" ht="13.5" x14ac:dyDescent="0.25">
      <c r="A981" s="3">
        <f>TITRES_STAT!B984</f>
        <v>43434</v>
      </c>
      <c r="B981" s="5">
        <f>TITRES_STAT!D984</f>
        <v>17.05</v>
      </c>
      <c r="C981" s="2">
        <f t="shared" si="117"/>
        <v>0</v>
      </c>
      <c r="D981" s="2">
        <f t="shared" si="118"/>
        <v>17.05</v>
      </c>
      <c r="E981" s="2">
        <f t="shared" si="120"/>
        <v>17.260300000000004</v>
      </c>
      <c r="F981" s="2">
        <f t="shared" si="121"/>
        <v>17.760000000000009</v>
      </c>
      <c r="G981" s="2">
        <f t="shared" si="115"/>
        <v>19.29351999999999</v>
      </c>
      <c r="H981" s="2">
        <f t="shared" si="119"/>
        <v>17.807495000000007</v>
      </c>
      <c r="I981" s="2">
        <f t="array" ref="I981">SUMPRODUCT(B965:B984, (ROW(B965:B984)-ROW(B965)+1)) / (20*21/2)</f>
        <v>17.235728571428574</v>
      </c>
      <c r="J981" s="2">
        <f t="shared" ref="J981:J1044" si="122">$J$4*B981+J980*(1-$J$4)</f>
        <v>17.75616878013615</v>
      </c>
      <c r="K981" s="2">
        <f t="shared" si="116"/>
        <v>18.760956535250582</v>
      </c>
    </row>
    <row r="982" spans="1:11" ht="13.5" x14ac:dyDescent="0.25">
      <c r="A982" s="3">
        <f>TITRES_STAT!B985</f>
        <v>43437</v>
      </c>
      <c r="B982" s="5">
        <f>TITRES_STAT!D985</f>
        <v>17.05</v>
      </c>
      <c r="C982" s="2">
        <f t="shared" si="117"/>
        <v>0</v>
      </c>
      <c r="D982" s="2">
        <f t="shared" si="118"/>
        <v>17.05</v>
      </c>
      <c r="E982" s="2">
        <f t="shared" si="120"/>
        <v>17.207900000000002</v>
      </c>
      <c r="F982" s="2">
        <f t="shared" si="121"/>
        <v>17.659950000000006</v>
      </c>
      <c r="G982" s="2">
        <f t="shared" si="115"/>
        <v>19.211699999999993</v>
      </c>
      <c r="H982" s="2">
        <f t="shared" si="119"/>
        <v>17.809820000000009</v>
      </c>
      <c r="I982" s="2">
        <f t="array" ref="I982">SUMPRODUCT(B966:B985, (ROW(B966:B985)-ROW(B966)+1)) / (20*21/2)</f>
        <v>17.197328571428574</v>
      </c>
      <c r="J982" s="2">
        <f t="shared" si="122"/>
        <v>17.688914610599372</v>
      </c>
      <c r="K982" s="2">
        <f t="shared" si="116"/>
        <v>18.693860200534871</v>
      </c>
    </row>
    <row r="983" spans="1:11" ht="13.5" x14ac:dyDescent="0.25">
      <c r="A983" s="3">
        <f>TITRES_STAT!B986</f>
        <v>43438</v>
      </c>
      <c r="B983" s="5">
        <f>TITRES_STAT!D986</f>
        <v>17.05</v>
      </c>
      <c r="C983" s="2">
        <f t="shared" si="117"/>
        <v>0</v>
      </c>
      <c r="D983" s="2">
        <f t="shared" si="118"/>
        <v>17.05</v>
      </c>
      <c r="E983" s="2">
        <f t="shared" si="120"/>
        <v>17.1555</v>
      </c>
      <c r="F983" s="2">
        <f t="shared" si="121"/>
        <v>17.559900000000006</v>
      </c>
      <c r="G983" s="2">
        <f t="shared" si="115"/>
        <v>19.129879999999989</v>
      </c>
      <c r="H983" s="2">
        <f t="shared" si="119"/>
        <v>17.812145000000008</v>
      </c>
      <c r="I983" s="2">
        <f t="array" ref="I983">SUMPRODUCT(B967:B986, (ROW(B967:B986)-ROW(B967)+1)) / (20*21/2)</f>
        <v>17.168423809523809</v>
      </c>
      <c r="J983" s="2">
        <f t="shared" si="122"/>
        <v>17.628065600066098</v>
      </c>
      <c r="K983" s="2">
        <f t="shared" si="116"/>
        <v>18.629395094631544</v>
      </c>
    </row>
    <row r="984" spans="1:11" ht="13.5" x14ac:dyDescent="0.25">
      <c r="A984" s="3">
        <f>TITRES_STAT!B987</f>
        <v>43439</v>
      </c>
      <c r="B984" s="5">
        <f>TITRES_STAT!D987</f>
        <v>17.056999999999999</v>
      </c>
      <c r="C984" s="2">
        <f t="shared" si="117"/>
        <v>6.9999999999978968E-3</v>
      </c>
      <c r="D984" s="2">
        <f t="shared" si="118"/>
        <v>17.051400000000001</v>
      </c>
      <c r="E984" s="2">
        <f t="shared" si="120"/>
        <v>17.1038</v>
      </c>
      <c r="F984" s="2">
        <f t="shared" si="121"/>
        <v>17.460200000000007</v>
      </c>
      <c r="G984" s="2">
        <f t="shared" si="115"/>
        <v>19.048199999999987</v>
      </c>
      <c r="H984" s="2">
        <f t="shared" si="119"/>
        <v>17.814505000000008</v>
      </c>
      <c r="I984" s="2">
        <f t="array" ref="I984">SUMPRODUCT(B968:B987, (ROW(B968:B987)-ROW(B968)+1)) / (20*21/2)</f>
        <v>17.144938095238096</v>
      </c>
      <c r="J984" s="2">
        <f t="shared" si="122"/>
        <v>17.573678400059801</v>
      </c>
      <c r="K984" s="2">
        <f t="shared" si="116"/>
        <v>18.567732541900895</v>
      </c>
    </row>
    <row r="985" spans="1:11" ht="13.5" x14ac:dyDescent="0.25">
      <c r="A985" s="3">
        <f>TITRES_STAT!B988</f>
        <v>43440</v>
      </c>
      <c r="B985" s="5">
        <f>TITRES_STAT!D988</f>
        <v>17.056999999999999</v>
      </c>
      <c r="C985" s="2">
        <f t="shared" si="117"/>
        <v>0</v>
      </c>
      <c r="D985" s="2">
        <f t="shared" si="118"/>
        <v>17.052800000000001</v>
      </c>
      <c r="E985" s="2">
        <f t="shared" si="120"/>
        <v>17.052099999999996</v>
      </c>
      <c r="F985" s="2">
        <f t="shared" si="121"/>
        <v>17.360500000000005</v>
      </c>
      <c r="G985" s="2">
        <f t="shared" si="115"/>
        <v>18.966519999999988</v>
      </c>
      <c r="H985" s="2">
        <f t="shared" si="119"/>
        <v>17.816865000000007</v>
      </c>
      <c r="I985" s="2">
        <f t="array" ref="I985">SUMPRODUCT(B969:B988, (ROW(B969:B988)-ROW(B969)+1)) / (20*21/2)</f>
        <v>17.12430476190476</v>
      </c>
      <c r="J985" s="2">
        <f t="shared" si="122"/>
        <v>17.524470933387438</v>
      </c>
      <c r="K985" s="2">
        <f t="shared" si="116"/>
        <v>18.508488128493017</v>
      </c>
    </row>
    <row r="986" spans="1:11" ht="13.5" x14ac:dyDescent="0.25">
      <c r="A986" s="3">
        <f>TITRES_STAT!B989</f>
        <v>43441</v>
      </c>
      <c r="B986" s="5">
        <f>TITRES_STAT!D989</f>
        <v>17.056999999999999</v>
      </c>
      <c r="C986" s="2">
        <f t="shared" si="117"/>
        <v>0</v>
      </c>
      <c r="D986" s="2">
        <f t="shared" si="118"/>
        <v>17.054200000000002</v>
      </c>
      <c r="E986" s="2">
        <f t="shared" si="120"/>
        <v>17.052099999999996</v>
      </c>
      <c r="F986" s="2">
        <f t="shared" si="121"/>
        <v>17.303600000000007</v>
      </c>
      <c r="G986" s="2">
        <f t="shared" si="115"/>
        <v>18.884839999999986</v>
      </c>
      <c r="H986" s="2">
        <f t="shared" si="119"/>
        <v>17.819225000000007</v>
      </c>
      <c r="I986" s="2">
        <f t="array" ref="I986">SUMPRODUCT(B970:B989, (ROW(B970:B989)-ROW(B970)+1)) / (20*21/2)</f>
        <v>17.103000000000002</v>
      </c>
      <c r="J986" s="2">
        <f t="shared" si="122"/>
        <v>17.479949892112444</v>
      </c>
      <c r="K986" s="2">
        <f t="shared" si="116"/>
        <v>18.45156702541486</v>
      </c>
    </row>
    <row r="987" spans="1:11" ht="13.5" x14ac:dyDescent="0.25">
      <c r="A987" s="3">
        <f>TITRES_STAT!B990</f>
        <v>43444</v>
      </c>
      <c r="B987" s="5">
        <f>TITRES_STAT!D990</f>
        <v>17.056999999999999</v>
      </c>
      <c r="C987" s="2">
        <f t="shared" si="117"/>
        <v>0</v>
      </c>
      <c r="D987" s="2">
        <f t="shared" si="118"/>
        <v>17.055600000000002</v>
      </c>
      <c r="E987" s="2">
        <f t="shared" si="120"/>
        <v>17.052799999999998</v>
      </c>
      <c r="F987" s="2">
        <f t="shared" si="121"/>
        <v>17.273650000000007</v>
      </c>
      <c r="G987" s="2">
        <f t="shared" si="115"/>
        <v>18.803159999999984</v>
      </c>
      <c r="H987" s="2">
        <f t="shared" si="119"/>
        <v>17.825255000000006</v>
      </c>
      <c r="I987" s="2">
        <f t="array" ref="I987">SUMPRODUCT(B971:B990, (ROW(B971:B990)-ROW(B971)+1)) / (20*21/2)</f>
        <v>17.083390476190473</v>
      </c>
      <c r="J987" s="2">
        <f t="shared" si="122"/>
        <v>17.439668950006496</v>
      </c>
      <c r="K987" s="2">
        <f t="shared" si="116"/>
        <v>18.396878122457416</v>
      </c>
    </row>
    <row r="988" spans="1:11" ht="13.5" x14ac:dyDescent="0.25">
      <c r="A988" s="3">
        <f>TITRES_STAT!B991</f>
        <v>43445</v>
      </c>
      <c r="B988" s="5">
        <f>TITRES_STAT!D991</f>
        <v>17.056999999999999</v>
      </c>
      <c r="C988" s="2">
        <f t="shared" si="117"/>
        <v>0</v>
      </c>
      <c r="D988" s="2">
        <f t="shared" si="118"/>
        <v>17.056999999999999</v>
      </c>
      <c r="E988" s="2">
        <f t="shared" si="120"/>
        <v>17.053499999999996</v>
      </c>
      <c r="F988" s="2">
        <f t="shared" si="121"/>
        <v>17.243700000000008</v>
      </c>
      <c r="G988" s="2">
        <f t="shared" si="115"/>
        <v>18.721479999999982</v>
      </c>
      <c r="H988" s="2">
        <f t="shared" si="119"/>
        <v>17.831285000000001</v>
      </c>
      <c r="I988" s="2">
        <f t="array" ref="I988">SUMPRODUCT(B972:B991, (ROW(B972:B991)-ROW(B972)+1)) / (20*21/2)</f>
        <v>17.064780952380953</v>
      </c>
      <c r="J988" s="2">
        <f t="shared" si="122"/>
        <v>17.403224288101114</v>
      </c>
      <c r="K988" s="2">
        <f t="shared" si="116"/>
        <v>18.344333882361049</v>
      </c>
    </row>
    <row r="989" spans="1:11" ht="13.5" x14ac:dyDescent="0.25">
      <c r="A989" s="3">
        <f>TITRES_STAT!B992</f>
        <v>43446</v>
      </c>
      <c r="B989" s="5">
        <f>TITRES_STAT!D992</f>
        <v>17.02</v>
      </c>
      <c r="C989" s="2">
        <f t="shared" si="117"/>
        <v>-3.6999999999999034E-2</v>
      </c>
      <c r="D989" s="2">
        <f t="shared" si="118"/>
        <v>17.049599999999998</v>
      </c>
      <c r="E989" s="2">
        <f t="shared" si="120"/>
        <v>17.0505</v>
      </c>
      <c r="F989" s="2">
        <f t="shared" si="121"/>
        <v>17.211900000000007</v>
      </c>
      <c r="G989" s="2">
        <f t="shared" si="115"/>
        <v>18.639059999999983</v>
      </c>
      <c r="H989" s="2">
        <f t="shared" si="119"/>
        <v>17.837130000000005</v>
      </c>
      <c r="I989" s="2">
        <f t="array" ref="I989">SUMPRODUCT(B973:B992, (ROW(B973:B992)-ROW(B973)+1)) / (20*21/2)</f>
        <v>17.048980952380951</v>
      </c>
      <c r="J989" s="2">
        <f t="shared" si="122"/>
        <v>17.366726736853391</v>
      </c>
      <c r="K989" s="2">
        <f t="shared" si="116"/>
        <v>18.292399220307676</v>
      </c>
    </row>
    <row r="990" spans="1:11" ht="13.5" x14ac:dyDescent="0.25">
      <c r="A990" s="3">
        <f>TITRES_STAT!B993</f>
        <v>43447</v>
      </c>
      <c r="B990" s="5">
        <f>TITRES_STAT!D993</f>
        <v>17.006</v>
      </c>
      <c r="C990" s="2">
        <f t="shared" si="117"/>
        <v>-1.3999999999999346E-2</v>
      </c>
      <c r="D990" s="2">
        <f t="shared" si="118"/>
        <v>17.039399999999997</v>
      </c>
      <c r="E990" s="2">
        <f t="shared" si="120"/>
        <v>17.046100000000003</v>
      </c>
      <c r="F990" s="2">
        <f t="shared" si="121"/>
        <v>17.179400000000005</v>
      </c>
      <c r="G990" s="2">
        <f t="shared" si="115"/>
        <v>18.55635999999998</v>
      </c>
      <c r="H990" s="2">
        <f t="shared" si="119"/>
        <v>17.842905000000002</v>
      </c>
      <c r="I990" s="2">
        <f t="array" ref="I990">SUMPRODUCT(B974:B993, (ROW(B974:B993)-ROW(B974)+1)) / (20*21/2)</f>
        <v>17.035990476190477</v>
      </c>
      <c r="J990" s="2">
        <f t="shared" si="122"/>
        <v>17.33237180953402</v>
      </c>
      <c r="K990" s="2">
        <f t="shared" si="116"/>
        <v>18.241952192060317</v>
      </c>
    </row>
    <row r="991" spans="1:11" ht="13.5" x14ac:dyDescent="0.25">
      <c r="A991" s="3">
        <f>TITRES_STAT!B994</f>
        <v>43448</v>
      </c>
      <c r="B991" s="5">
        <f>TITRES_STAT!D994</f>
        <v>16.984000000000002</v>
      </c>
      <c r="C991" s="2">
        <f t="shared" si="117"/>
        <v>-2.1999999999998465E-2</v>
      </c>
      <c r="D991" s="2">
        <f t="shared" si="118"/>
        <v>17.024799999999999</v>
      </c>
      <c r="E991" s="2">
        <f t="shared" si="120"/>
        <v>17.0395</v>
      </c>
      <c r="F991" s="2">
        <f t="shared" si="121"/>
        <v>17.149899999999999</v>
      </c>
      <c r="G991" s="2">
        <f t="shared" si="115"/>
        <v>18.473219999999984</v>
      </c>
      <c r="H991" s="2">
        <f t="shared" si="119"/>
        <v>17.848570000000002</v>
      </c>
      <c r="I991" s="2">
        <f t="array" ref="I991">SUMPRODUCT(B975:B994, (ROW(B975:B994)-ROW(B975)+1)) / (20*21/2)</f>
        <v>17.025809523809524</v>
      </c>
      <c r="J991" s="2">
        <f t="shared" si="122"/>
        <v>17.299193541959351</v>
      </c>
      <c r="K991" s="2">
        <f t="shared" si="116"/>
        <v>18.19262073354815</v>
      </c>
    </row>
    <row r="992" spans="1:11" ht="13.5" x14ac:dyDescent="0.25">
      <c r="A992" s="3">
        <f>TITRES_STAT!B995</f>
        <v>43451</v>
      </c>
      <c r="B992" s="5">
        <f>TITRES_STAT!D995</f>
        <v>16.984000000000002</v>
      </c>
      <c r="C992" s="2">
        <f t="shared" si="117"/>
        <v>0</v>
      </c>
      <c r="D992" s="2">
        <f t="shared" si="118"/>
        <v>17.010200000000005</v>
      </c>
      <c r="E992" s="2">
        <f t="shared" si="120"/>
        <v>17.032900000000001</v>
      </c>
      <c r="F992" s="2">
        <f t="shared" si="121"/>
        <v>17.1204</v>
      </c>
      <c r="G992" s="2">
        <f t="shared" si="115"/>
        <v>18.390079999999987</v>
      </c>
      <c r="H992" s="2">
        <f t="shared" si="119"/>
        <v>17.854095000000001</v>
      </c>
      <c r="I992" s="2">
        <f t="array" ref="I992">SUMPRODUCT(B976:B995, (ROW(B976:B995)-ROW(B976)+1)) / (20*21/2)</f>
        <v>17.009295238095238</v>
      </c>
      <c r="J992" s="2">
        <f t="shared" si="122"/>
        <v>17.269175109391792</v>
      </c>
      <c r="K992" s="2">
        <f t="shared" si="116"/>
        <v>18.145223842036458</v>
      </c>
    </row>
    <row r="993" spans="1:11" ht="13.5" x14ac:dyDescent="0.25">
      <c r="A993" s="3">
        <f>TITRES_STAT!B996</f>
        <v>43452</v>
      </c>
      <c r="B993" s="5">
        <f>TITRES_STAT!D996</f>
        <v>16.984000000000002</v>
      </c>
      <c r="C993" s="2">
        <f t="shared" si="117"/>
        <v>0</v>
      </c>
      <c r="D993" s="2">
        <f t="shared" si="118"/>
        <v>16.995600000000003</v>
      </c>
      <c r="E993" s="2">
        <f t="shared" si="120"/>
        <v>17.026299999999999</v>
      </c>
      <c r="F993" s="2">
        <f t="shared" si="121"/>
        <v>17.090899999999998</v>
      </c>
      <c r="G993" s="2">
        <f t="shared" si="115"/>
        <v>18.325839999999989</v>
      </c>
      <c r="H993" s="2">
        <f t="shared" si="119"/>
        <v>17.859620000000003</v>
      </c>
      <c r="I993" s="2">
        <f t="array" ref="I993">SUMPRODUCT(B977:B996, (ROW(B977:B996)-ROW(B977)+1)) / (20*21/2)</f>
        <v>16.996047619047619</v>
      </c>
      <c r="J993" s="2">
        <f t="shared" si="122"/>
        <v>17.242015575164004</v>
      </c>
      <c r="K993" s="2">
        <f t="shared" si="116"/>
        <v>18.099685652152676</v>
      </c>
    </row>
    <row r="994" spans="1:11" ht="13.5" x14ac:dyDescent="0.25">
      <c r="A994" s="3">
        <f>TITRES_STAT!B997</f>
        <v>43453</v>
      </c>
      <c r="B994" s="5">
        <f>TITRES_STAT!D997</f>
        <v>16.984000000000002</v>
      </c>
      <c r="C994" s="2">
        <f t="shared" si="117"/>
        <v>0</v>
      </c>
      <c r="D994" s="2">
        <f t="shared" si="118"/>
        <v>16.988400000000002</v>
      </c>
      <c r="E994" s="2">
        <f t="shared" si="120"/>
        <v>17.019000000000002</v>
      </c>
      <c r="F994" s="2">
        <f t="shared" si="121"/>
        <v>17.061399999999992</v>
      </c>
      <c r="G994" s="2">
        <f t="shared" si="115"/>
        <v>18.245359999999991</v>
      </c>
      <c r="H994" s="2">
        <f t="shared" si="119"/>
        <v>17.865145000000002</v>
      </c>
      <c r="I994" s="2">
        <f t="array" ref="I994">SUMPRODUCT(B978:B997, (ROW(B978:B997)-ROW(B978)+1)) / (20*21/2)</f>
        <v>16.983604761904761</v>
      </c>
      <c r="J994" s="2">
        <f t="shared" si="122"/>
        <v>17.217442663243624</v>
      </c>
      <c r="K994" s="2">
        <f t="shared" si="116"/>
        <v>18.055933273636885</v>
      </c>
    </row>
    <row r="995" spans="1:11" ht="13.5" x14ac:dyDescent="0.25">
      <c r="A995" s="3">
        <f>TITRES_STAT!B998</f>
        <v>43454</v>
      </c>
      <c r="B995" s="5">
        <f>TITRES_STAT!D998</f>
        <v>16.888000000000002</v>
      </c>
      <c r="C995" s="2">
        <f t="shared" si="117"/>
        <v>-9.6000000000000085E-2</v>
      </c>
      <c r="D995" s="2">
        <f t="shared" si="118"/>
        <v>16.964800000000004</v>
      </c>
      <c r="E995" s="2">
        <f t="shared" si="120"/>
        <v>17.002100000000002</v>
      </c>
      <c r="F995" s="2">
        <f t="shared" si="121"/>
        <v>17.027099999999994</v>
      </c>
      <c r="G995" s="2">
        <f t="shared" si="115"/>
        <v>18.162959999999995</v>
      </c>
      <c r="H995" s="2">
        <f t="shared" si="119"/>
        <v>17.870190000000001</v>
      </c>
      <c r="I995" s="2">
        <f t="array" ref="I995">SUMPRODUCT(B979:B998, (ROW(B979:B998)-ROW(B979)+1)) / (20*21/2)</f>
        <v>16.971933333333336</v>
      </c>
      <c r="J995" s="2">
        <f t="shared" si="122"/>
        <v>17.186067171506135</v>
      </c>
      <c r="K995" s="2">
        <f t="shared" si="116"/>
        <v>18.010131968788382</v>
      </c>
    </row>
    <row r="996" spans="1:11" ht="13.5" x14ac:dyDescent="0.25">
      <c r="A996" s="3">
        <f>TITRES_STAT!B999</f>
        <v>43455</v>
      </c>
      <c r="B996" s="5">
        <f>TITRES_STAT!D999</f>
        <v>16.888000000000002</v>
      </c>
      <c r="C996" s="2">
        <f t="shared" si="117"/>
        <v>0</v>
      </c>
      <c r="D996" s="2">
        <f t="shared" si="118"/>
        <v>16.945600000000002</v>
      </c>
      <c r="E996" s="2">
        <f t="shared" si="120"/>
        <v>16.985200000000003</v>
      </c>
      <c r="F996" s="2">
        <f t="shared" si="121"/>
        <v>17.018649999999994</v>
      </c>
      <c r="G996" s="2">
        <f t="shared" si="115"/>
        <v>18.081</v>
      </c>
      <c r="H996" s="2">
        <f t="shared" si="119"/>
        <v>17.875235000000004</v>
      </c>
      <c r="I996" s="2">
        <f t="array" ref="I996">SUMPRODUCT(B980:B999, (ROW(B980:B999)-ROW(B980)+1)) / (20*21/2)</f>
        <v>16.961033333333333</v>
      </c>
      <c r="J996" s="2">
        <f t="shared" si="122"/>
        <v>17.157679821838883</v>
      </c>
      <c r="K996" s="2">
        <f t="shared" si="116"/>
        <v>17.966126793541779</v>
      </c>
    </row>
    <row r="997" spans="1:11" ht="13.5" x14ac:dyDescent="0.25">
      <c r="A997" s="3">
        <f>TITRES_STAT!B1000</f>
        <v>43458</v>
      </c>
      <c r="B997" s="5">
        <f>TITRES_STAT!D1000</f>
        <v>16.888000000000002</v>
      </c>
      <c r="C997" s="2">
        <f t="shared" si="117"/>
        <v>0</v>
      </c>
      <c r="D997" s="2">
        <f t="shared" si="118"/>
        <v>16.926400000000005</v>
      </c>
      <c r="E997" s="2">
        <f t="shared" si="120"/>
        <v>16.968300000000006</v>
      </c>
      <c r="F997" s="2">
        <f t="shared" si="121"/>
        <v>17.010549999999995</v>
      </c>
      <c r="G997" s="2">
        <f t="shared" si="115"/>
        <v>18.01116</v>
      </c>
      <c r="H997" s="2">
        <f t="shared" si="119"/>
        <v>17.880279999999999</v>
      </c>
      <c r="I997" s="2">
        <f t="array" ref="I997">SUMPRODUCT(B981:B1000, (ROW(B981:B1000)-ROW(B981)+1)) / (20*21/2)</f>
        <v>16.960047619047618</v>
      </c>
      <c r="J997" s="2">
        <f t="shared" si="122"/>
        <v>17.131996029282799</v>
      </c>
      <c r="K997" s="2">
        <f t="shared" si="116"/>
        <v>17.923847311442103</v>
      </c>
    </row>
    <row r="998" spans="1:11" ht="13.5" x14ac:dyDescent="0.25">
      <c r="A998" s="3">
        <f>TITRES_STAT!B1001</f>
        <v>43459</v>
      </c>
      <c r="B998" s="5">
        <f>TITRES_STAT!D1001</f>
        <v>16.888000000000002</v>
      </c>
      <c r="C998" s="2">
        <f t="shared" si="117"/>
        <v>0</v>
      </c>
      <c r="D998" s="2">
        <f t="shared" si="118"/>
        <v>16.907200000000003</v>
      </c>
      <c r="E998" s="2">
        <f t="shared" si="120"/>
        <v>16.951400000000003</v>
      </c>
      <c r="F998" s="2">
        <f t="shared" si="121"/>
        <v>17.002449999999996</v>
      </c>
      <c r="G998" s="2">
        <f t="shared" si="115"/>
        <v>17.929200000000002</v>
      </c>
      <c r="H998" s="2">
        <f t="shared" si="119"/>
        <v>17.885289999999994</v>
      </c>
      <c r="I998" s="2">
        <f t="array" ref="I998">SUMPRODUCT(B982:B1001, (ROW(B982:B1001)-ROW(B982)+1)) / (20*21/2)</f>
        <v>16.959376190476192</v>
      </c>
      <c r="J998" s="2">
        <f t="shared" si="122"/>
        <v>17.108758312208248</v>
      </c>
      <c r="K998" s="2">
        <f t="shared" si="116"/>
        <v>17.883225848248294</v>
      </c>
    </row>
    <row r="999" spans="1:11" ht="13.5" x14ac:dyDescent="0.25">
      <c r="A999" s="3">
        <f>TITRES_STAT!B1002</f>
        <v>43460</v>
      </c>
      <c r="B999" s="5">
        <f>TITRES_STAT!D1002</f>
        <v>16.888000000000002</v>
      </c>
      <c r="C999" s="2">
        <f t="shared" si="117"/>
        <v>0</v>
      </c>
      <c r="D999" s="2">
        <f t="shared" si="118"/>
        <v>16.888000000000002</v>
      </c>
      <c r="E999" s="2">
        <f t="shared" si="120"/>
        <v>16.938200000000002</v>
      </c>
      <c r="F999" s="2">
        <f t="shared" si="121"/>
        <v>16.994349999999997</v>
      </c>
      <c r="G999" s="2">
        <f t="shared" si="115"/>
        <v>17.859800000000003</v>
      </c>
      <c r="H999" s="2">
        <f t="shared" si="119"/>
        <v>17.890299999999996</v>
      </c>
      <c r="I999" s="2">
        <f t="array" ref="I999">SUMPRODUCT(B983:B1002, (ROW(B983:B1002)-ROW(B983)+1)) / (20*21/2)</f>
        <v>16.959019047619048</v>
      </c>
      <c r="J999" s="2">
        <f t="shared" si="122"/>
        <v>17.087733711045558</v>
      </c>
      <c r="K999" s="2">
        <f t="shared" si="116"/>
        <v>17.844197383611107</v>
      </c>
    </row>
    <row r="1000" spans="1:11" ht="13.5" x14ac:dyDescent="0.25">
      <c r="A1000" s="3">
        <f>TITRES_STAT!B1003</f>
        <v>43461</v>
      </c>
      <c r="B1000" s="5">
        <f>TITRES_STAT!D1003</f>
        <v>16.984000000000002</v>
      </c>
      <c r="C1000" s="2">
        <f t="shared" si="117"/>
        <v>9.6000000000000085E-2</v>
      </c>
      <c r="D1000" s="2">
        <f t="shared" si="118"/>
        <v>16.9072</v>
      </c>
      <c r="E1000" s="2">
        <f t="shared" si="120"/>
        <v>16.936000000000003</v>
      </c>
      <c r="F1000" s="2">
        <f t="shared" si="121"/>
        <v>16.991049999999998</v>
      </c>
      <c r="G1000" s="2">
        <f t="shared" si="115"/>
        <v>17.792320000000004</v>
      </c>
      <c r="H1000" s="2">
        <f t="shared" si="119"/>
        <v>17.895789999999991</v>
      </c>
      <c r="I1000" s="2">
        <f t="array" ref="I1000">SUMPRODUCT(B984:B1003, (ROW(B984:B1003)-ROW(B984)+1)) / (20*21/2)</f>
        <v>16.958976190476193</v>
      </c>
      <c r="J1000" s="2">
        <f t="shared" si="122"/>
        <v>17.077854309993601</v>
      </c>
      <c r="K1000" s="2">
        <f t="shared" si="116"/>
        <v>17.810464152881259</v>
      </c>
    </row>
    <row r="1001" spans="1:11" ht="13.5" x14ac:dyDescent="0.25">
      <c r="A1001" s="3">
        <f>TITRES_STAT!B1004</f>
        <v>43462</v>
      </c>
      <c r="B1001" s="5">
        <f>TITRES_STAT!D1004</f>
        <v>16.984000000000002</v>
      </c>
      <c r="C1001" s="2">
        <f t="shared" si="117"/>
        <v>0</v>
      </c>
      <c r="D1001" s="2">
        <f t="shared" si="118"/>
        <v>16.926400000000001</v>
      </c>
      <c r="E1001" s="2">
        <f t="shared" si="120"/>
        <v>16.936000000000003</v>
      </c>
      <c r="F1001" s="2">
        <f t="shared" si="121"/>
        <v>16.987749999999998</v>
      </c>
      <c r="G1001" s="2">
        <f t="shared" si="115"/>
        <v>17.724840000000007</v>
      </c>
      <c r="H1001" s="2">
        <f t="shared" si="119"/>
        <v>17.901279999999996</v>
      </c>
      <c r="I1001" s="2">
        <f t="array" ref="I1001">SUMPRODUCT(B985:B1004, (ROW(B985:B1004)-ROW(B985)+1)) / (20*21/2)</f>
        <v>16.95924761904762</v>
      </c>
      <c r="J1001" s="2">
        <f t="shared" si="122"/>
        <v>17.068915804279925</v>
      </c>
      <c r="K1001" s="2">
        <f t="shared" si="116"/>
        <v>17.778053793944739</v>
      </c>
    </row>
    <row r="1002" spans="1:11" ht="13.5" x14ac:dyDescent="0.25">
      <c r="A1002" s="3">
        <f>TITRES_STAT!B1005</f>
        <v>43465</v>
      </c>
      <c r="B1002" s="5">
        <f>TITRES_STAT!D1005</f>
        <v>16.984000000000002</v>
      </c>
      <c r="C1002" s="2">
        <f t="shared" si="117"/>
        <v>0</v>
      </c>
      <c r="D1002" s="2">
        <f t="shared" si="118"/>
        <v>16.945600000000002</v>
      </c>
      <c r="E1002" s="2">
        <f t="shared" si="120"/>
        <v>16.936000000000003</v>
      </c>
      <c r="F1002" s="2">
        <f t="shared" si="121"/>
        <v>16.984449999999999</v>
      </c>
      <c r="G1002" s="2">
        <f t="shared" si="115"/>
        <v>17.681280000000008</v>
      </c>
      <c r="H1002" s="2">
        <f t="shared" si="119"/>
        <v>17.906769999999995</v>
      </c>
      <c r="I1002" s="2">
        <f t="array" ref="I1002">SUMPRODUCT(B986:B1005, (ROW(B986:B1005)-ROW(B986)+1)) / (20*21/2)</f>
        <v>16.959866666666667</v>
      </c>
      <c r="J1002" s="2">
        <f t="shared" si="122"/>
        <v>17.060828584824694</v>
      </c>
      <c r="K1002" s="2">
        <f t="shared" si="116"/>
        <v>17.74691442947632</v>
      </c>
    </row>
    <row r="1003" spans="1:11" ht="13.5" x14ac:dyDescent="0.25">
      <c r="A1003" s="3">
        <f>TITRES_STAT!B1006</f>
        <v>43467</v>
      </c>
      <c r="B1003" s="5">
        <f>TITRES_STAT!D1006</f>
        <v>16.984000000000002</v>
      </c>
      <c r="C1003" s="2">
        <f t="shared" si="117"/>
        <v>0</v>
      </c>
      <c r="D1003" s="2">
        <f t="shared" si="118"/>
        <v>16.964800000000004</v>
      </c>
      <c r="E1003" s="2">
        <f t="shared" si="120"/>
        <v>16.936000000000003</v>
      </c>
      <c r="F1003" s="2">
        <f t="shared" si="121"/>
        <v>16.981149999999996</v>
      </c>
      <c r="G1003" s="2">
        <f t="shared" si="115"/>
        <v>17.637720000000012</v>
      </c>
      <c r="H1003" s="2">
        <f t="shared" si="119"/>
        <v>17.912259999999993</v>
      </c>
      <c r="I1003" s="2">
        <f t="array" ref="I1003">SUMPRODUCT(B987:B1006, (ROW(B987:B1006)-ROW(B987)+1)) / (20*21/2)</f>
        <v>16.96083333333333</v>
      </c>
      <c r="J1003" s="2">
        <f t="shared" si="122"/>
        <v>17.053511576746153</v>
      </c>
      <c r="K1003" s="2">
        <f t="shared" si="116"/>
        <v>17.716996216555682</v>
      </c>
    </row>
    <row r="1004" spans="1:11" ht="13.5" x14ac:dyDescent="0.25">
      <c r="A1004" s="3">
        <f>TITRES_STAT!B1007</f>
        <v>43468</v>
      </c>
      <c r="B1004" s="5">
        <f>TITRES_STAT!D1007</f>
        <v>16.984000000000002</v>
      </c>
      <c r="C1004" s="2">
        <f t="shared" si="117"/>
        <v>0</v>
      </c>
      <c r="D1004" s="2">
        <f t="shared" si="118"/>
        <v>16.984000000000002</v>
      </c>
      <c r="E1004" s="2">
        <f t="shared" si="120"/>
        <v>16.936000000000003</v>
      </c>
      <c r="F1004" s="2">
        <f t="shared" si="121"/>
        <v>16.977499999999999</v>
      </c>
      <c r="G1004" s="2">
        <f t="shared" si="115"/>
        <v>17.594160000000013</v>
      </c>
      <c r="H1004" s="2">
        <f t="shared" si="119"/>
        <v>17.917749999999991</v>
      </c>
      <c r="I1004" s="2">
        <f t="array" ref="I1004">SUMPRODUCT(B988:B1007, (ROW(B988:B1007)-ROW(B988)+1)) / (20*21/2)</f>
        <v>16.913576190476192</v>
      </c>
      <c r="J1004" s="2">
        <f t="shared" si="122"/>
        <v>17.046891426579851</v>
      </c>
      <c r="K1004" s="2">
        <f t="shared" si="116"/>
        <v>17.688251266886834</v>
      </c>
    </row>
    <row r="1005" spans="1:11" ht="13.5" x14ac:dyDescent="0.25">
      <c r="A1005" s="3">
        <f>TITRES_STAT!B1008</f>
        <v>43469</v>
      </c>
      <c r="B1005" s="5">
        <f>TITRES_STAT!D1008</f>
        <v>16.984000000000002</v>
      </c>
      <c r="C1005" s="2">
        <f t="shared" si="117"/>
        <v>0</v>
      </c>
      <c r="D1005" s="2">
        <f t="shared" si="118"/>
        <v>16.984000000000002</v>
      </c>
      <c r="E1005" s="2">
        <f t="shared" si="120"/>
        <v>16.945600000000006</v>
      </c>
      <c r="F1005" s="2">
        <f t="shared" si="121"/>
        <v>16.973849999999999</v>
      </c>
      <c r="G1005" s="2">
        <f t="shared" si="115"/>
        <v>17.550600000000014</v>
      </c>
      <c r="H1005" s="2">
        <f t="shared" si="119"/>
        <v>17.923239999999993</v>
      </c>
      <c r="I1005" s="2">
        <f t="array" ref="I1005">SUMPRODUCT(B989:B1008, (ROW(B989:B1008)-ROW(B989)+1)) / (20*21/2)</f>
        <v>16.833190476190477</v>
      </c>
      <c r="J1005" s="2">
        <f t="shared" si="122"/>
        <v>17.040901766905581</v>
      </c>
      <c r="K1005" s="2">
        <f t="shared" si="116"/>
        <v>17.660633570146175</v>
      </c>
    </row>
    <row r="1006" spans="1:11" ht="13.5" x14ac:dyDescent="0.25">
      <c r="A1006" s="3">
        <f>TITRES_STAT!B1009</f>
        <v>43472</v>
      </c>
      <c r="B1006" s="5">
        <f>TITRES_STAT!D1009</f>
        <v>16.984000000000002</v>
      </c>
      <c r="C1006" s="2">
        <f t="shared" si="117"/>
        <v>0</v>
      </c>
      <c r="D1006" s="2">
        <f t="shared" si="118"/>
        <v>16.984000000000002</v>
      </c>
      <c r="E1006" s="2">
        <f t="shared" si="120"/>
        <v>16.955200000000005</v>
      </c>
      <c r="F1006" s="2">
        <f t="shared" si="121"/>
        <v>16.970199999999998</v>
      </c>
      <c r="G1006" s="2">
        <f t="shared" si="115"/>
        <v>17.507040000000014</v>
      </c>
      <c r="H1006" s="2">
        <f t="shared" si="119"/>
        <v>17.928729999999995</v>
      </c>
      <c r="I1006" s="2">
        <f t="array" ref="I1006">SUMPRODUCT(B990:B1009, (ROW(B990:B1009)-ROW(B990)+1)) / (20*21/2)</f>
        <v>16.757376190476194</v>
      </c>
      <c r="J1006" s="2">
        <f t="shared" si="122"/>
        <v>17.03548255100981</v>
      </c>
      <c r="K1006" s="2">
        <f t="shared" si="116"/>
        <v>17.634098920336523</v>
      </c>
    </row>
    <row r="1007" spans="1:11" ht="13.5" x14ac:dyDescent="0.25">
      <c r="A1007" s="3">
        <f>TITRES_STAT!B1010</f>
        <v>43473</v>
      </c>
      <c r="B1007" s="5">
        <f>TITRES_STAT!D1010</f>
        <v>16.474</v>
      </c>
      <c r="C1007" s="2">
        <f t="shared" si="117"/>
        <v>-0.51000000000000156</v>
      </c>
      <c r="D1007" s="2">
        <f t="shared" si="118"/>
        <v>16.882000000000001</v>
      </c>
      <c r="E1007" s="2">
        <f t="shared" si="120"/>
        <v>16.913800000000002</v>
      </c>
      <c r="F1007" s="2">
        <f t="shared" si="121"/>
        <v>16.941050000000001</v>
      </c>
      <c r="G1007" s="2">
        <f t="shared" si="115"/>
        <v>17.453280000000017</v>
      </c>
      <c r="H1007" s="2">
        <f t="shared" si="119"/>
        <v>17.931599999999992</v>
      </c>
      <c r="I1007" s="2">
        <f t="array" ref="I1007">SUMPRODUCT(B991:B1010, (ROW(B991:B1010)-ROW(B991)+1)) / (20*21/2)</f>
        <v>16.685957142857145</v>
      </c>
      <c r="J1007" s="2">
        <f t="shared" si="122"/>
        <v>16.98200802234221</v>
      </c>
      <c r="K1007" s="2">
        <f t="shared" si="116"/>
        <v>17.588604845029209</v>
      </c>
    </row>
    <row r="1008" spans="1:11" ht="13.5" x14ac:dyDescent="0.25">
      <c r="A1008" s="3">
        <f>TITRES_STAT!B1011</f>
        <v>43474</v>
      </c>
      <c r="B1008" s="5">
        <f>TITRES_STAT!D1011</f>
        <v>16.097000000000001</v>
      </c>
      <c r="C1008" s="2">
        <f t="shared" si="117"/>
        <v>-0.37699999999999889</v>
      </c>
      <c r="D1008" s="2">
        <f t="shared" si="118"/>
        <v>16.704599999999999</v>
      </c>
      <c r="E1008" s="2">
        <f t="shared" si="120"/>
        <v>16.834700000000005</v>
      </c>
      <c r="F1008" s="2">
        <f t="shared" si="121"/>
        <v>16.893049999999999</v>
      </c>
      <c r="G1008" s="2">
        <f t="shared" si="115"/>
        <v>17.391980000000014</v>
      </c>
      <c r="H1008" s="2">
        <f t="shared" si="119"/>
        <v>17.932584999999992</v>
      </c>
      <c r="I1008" s="2">
        <f t="array" ref="I1008">SUMPRODUCT(B992:B1011, (ROW(B992:B1011)-ROW(B992)+1)) / (20*21/2)</f>
        <v>16.618866666666666</v>
      </c>
      <c r="J1008" s="2">
        <f t="shared" si="122"/>
        <v>16.897721544023906</v>
      </c>
      <c r="K1008" s="2">
        <f t="shared" si="116"/>
        <v>17.530110537381006</v>
      </c>
    </row>
    <row r="1009" spans="1:11" ht="13.5" x14ac:dyDescent="0.25">
      <c r="A1009" s="3">
        <f>TITRES_STAT!B1012</f>
        <v>43475</v>
      </c>
      <c r="B1009" s="5">
        <f>TITRES_STAT!D1012</f>
        <v>16.097000000000001</v>
      </c>
      <c r="C1009" s="2">
        <f t="shared" si="117"/>
        <v>0</v>
      </c>
      <c r="D1009" s="2">
        <f t="shared" si="118"/>
        <v>16.527200000000004</v>
      </c>
      <c r="E1009" s="2">
        <f t="shared" si="120"/>
        <v>16.755600000000005</v>
      </c>
      <c r="F1009" s="2">
        <f t="shared" si="121"/>
        <v>16.846899999999998</v>
      </c>
      <c r="G1009" s="2">
        <f t="shared" si="115"/>
        <v>17.332900000000016</v>
      </c>
      <c r="H1009" s="2">
        <f t="shared" si="119"/>
        <v>17.933319999999995</v>
      </c>
      <c r="I1009" s="2">
        <f t="array" ref="I1009">SUMPRODUCT(B993:B1012, (ROW(B993:B1012)-ROW(B993)+1)) / (20*21/2)</f>
        <v>16.556000000000001</v>
      </c>
      <c r="J1009" s="2">
        <f t="shared" si="122"/>
        <v>16.821462349354963</v>
      </c>
      <c r="K1009" s="2">
        <f t="shared" si="116"/>
        <v>17.473910124150379</v>
      </c>
    </row>
    <row r="1010" spans="1:11" ht="13.5" x14ac:dyDescent="0.25">
      <c r="A1010" s="3">
        <f>TITRES_STAT!B1013</f>
        <v>43476</v>
      </c>
      <c r="B1010" s="5">
        <f>TITRES_STAT!D1013</f>
        <v>16.097000000000001</v>
      </c>
      <c r="C1010" s="2">
        <f t="shared" si="117"/>
        <v>0</v>
      </c>
      <c r="D1010" s="2">
        <f t="shared" si="118"/>
        <v>16.349799999999998</v>
      </c>
      <c r="E1010" s="2">
        <f t="shared" si="120"/>
        <v>16.666900000000005</v>
      </c>
      <c r="F1010" s="2">
        <f t="shared" si="121"/>
        <v>16.801449999999999</v>
      </c>
      <c r="G1010" s="2">
        <f t="shared" ref="G1010:G1073" si="123">AVERAGE(B961:B1010)</f>
        <v>17.273820000000015</v>
      </c>
      <c r="H1010" s="2">
        <f t="shared" si="119"/>
        <v>17.934054999999997</v>
      </c>
      <c r="I1010" s="2">
        <f t="array" ref="I1010">SUMPRODUCT(B994:B1013, (ROW(B994:B1013)-ROW(B994)+1)) / (20*21/2)</f>
        <v>16.458690476190476</v>
      </c>
      <c r="J1010" s="2">
        <f t="shared" si="122"/>
        <v>16.752465935130679</v>
      </c>
      <c r="K1010" s="2">
        <f t="shared" si="116"/>
        <v>17.419913648693502</v>
      </c>
    </row>
    <row r="1011" spans="1:11" ht="13.5" x14ac:dyDescent="0.25">
      <c r="A1011" s="3">
        <f>TITRES_STAT!B1014</f>
        <v>43480</v>
      </c>
      <c r="B1011" s="5">
        <f>TITRES_STAT!D1014</f>
        <v>16.097000000000001</v>
      </c>
      <c r="C1011" s="2">
        <f t="shared" si="117"/>
        <v>0</v>
      </c>
      <c r="D1011" s="2">
        <f t="shared" si="118"/>
        <v>16.1724</v>
      </c>
      <c r="E1011" s="2">
        <f t="shared" si="120"/>
        <v>16.578200000000002</v>
      </c>
      <c r="F1011" s="2">
        <f t="shared" si="121"/>
        <v>16.757100000000001</v>
      </c>
      <c r="G1011" s="2">
        <f t="shared" si="123"/>
        <v>17.214740000000017</v>
      </c>
      <c r="H1011" s="2">
        <f t="shared" si="119"/>
        <v>17.934789999999996</v>
      </c>
      <c r="I1011" s="2">
        <f t="array" ref="I1011">SUMPRODUCT(B995:B1014, (ROW(B995:B1014)-ROW(B995)+1)) / (20*21/2)</f>
        <v>16.367538095238096</v>
      </c>
      <c r="J1011" s="2">
        <f t="shared" si="122"/>
        <v>16.690040607975376</v>
      </c>
      <c r="K1011" s="2">
        <f t="shared" ref="K1011:K1074" si="124">$K$4*B1011+(1-$K$4)*K1010</f>
        <v>17.368034682078068</v>
      </c>
    </row>
    <row r="1012" spans="1:11" ht="13.5" x14ac:dyDescent="0.25">
      <c r="A1012" s="3">
        <f>TITRES_STAT!B1015</f>
        <v>43481</v>
      </c>
      <c r="B1012" s="5">
        <f>TITRES_STAT!D1015</f>
        <v>16.097000000000001</v>
      </c>
      <c r="C1012" s="2">
        <f t="shared" si="117"/>
        <v>0</v>
      </c>
      <c r="D1012" s="2">
        <f t="shared" si="118"/>
        <v>16.097000000000001</v>
      </c>
      <c r="E1012" s="2">
        <f t="shared" si="120"/>
        <v>16.489500000000003</v>
      </c>
      <c r="F1012" s="2">
        <f t="shared" si="121"/>
        <v>16.71275</v>
      </c>
      <c r="G1012" s="2">
        <f t="shared" si="123"/>
        <v>17.155660000000012</v>
      </c>
      <c r="H1012" s="2">
        <f t="shared" si="119"/>
        <v>17.935524999999995</v>
      </c>
      <c r="I1012" s="2">
        <f t="array" ref="I1012">SUMPRODUCT(B996:B1015, (ROW(B996:B1015)-ROW(B996)+1)) / (20*21/2)</f>
        <v>16.24387619047619</v>
      </c>
      <c r="J1012" s="2">
        <f t="shared" si="122"/>
        <v>16.633560550072961</v>
      </c>
      <c r="K1012" s="2">
        <f t="shared" si="124"/>
        <v>17.318190184741674</v>
      </c>
    </row>
    <row r="1013" spans="1:11" ht="13.5" x14ac:dyDescent="0.25">
      <c r="A1013" s="3">
        <f>TITRES_STAT!B1016</f>
        <v>43482</v>
      </c>
      <c r="B1013" s="5">
        <f>TITRES_STAT!D1016</f>
        <v>15.691000000000001</v>
      </c>
      <c r="C1013" s="2">
        <f t="shared" si="117"/>
        <v>-0.40600000000000058</v>
      </c>
      <c r="D1013" s="2">
        <f t="shared" si="118"/>
        <v>16.015800000000002</v>
      </c>
      <c r="E1013" s="2">
        <f t="shared" si="120"/>
        <v>16.360200000000003</v>
      </c>
      <c r="F1013" s="2">
        <f t="shared" si="121"/>
        <v>16.648099999999999</v>
      </c>
      <c r="G1013" s="2">
        <f t="shared" si="123"/>
        <v>17.088460000000012</v>
      </c>
      <c r="H1013" s="2">
        <f t="shared" si="119"/>
        <v>17.934229999999992</v>
      </c>
      <c r="I1013" s="2">
        <f t="array" ref="I1013">SUMPRODUCT(B997:B1016, (ROW(B997:B1016)-ROW(B997)+1)) / (20*21/2)</f>
        <v>16.127847619047618</v>
      </c>
      <c r="J1013" s="2">
        <f t="shared" si="122"/>
        <v>16.54379287863744</v>
      </c>
      <c r="K1013" s="2">
        <f t="shared" si="124"/>
        <v>17.254378804947883</v>
      </c>
    </row>
    <row r="1014" spans="1:11" ht="13.5" x14ac:dyDescent="0.25">
      <c r="A1014" s="3">
        <f>TITRES_STAT!B1017</f>
        <v>43483</v>
      </c>
      <c r="B1014" s="5">
        <f>TITRES_STAT!D1017</f>
        <v>15.691000000000001</v>
      </c>
      <c r="C1014" s="2">
        <f t="shared" si="117"/>
        <v>0</v>
      </c>
      <c r="D1014" s="2">
        <f t="shared" si="118"/>
        <v>15.9346</v>
      </c>
      <c r="E1014" s="2">
        <f t="shared" si="120"/>
        <v>16.230900000000005</v>
      </c>
      <c r="F1014" s="2">
        <f t="shared" si="121"/>
        <v>16.583449999999999</v>
      </c>
      <c r="G1014" s="2">
        <f t="shared" si="123"/>
        <v>17.021260000000012</v>
      </c>
      <c r="H1014" s="2">
        <f t="shared" si="119"/>
        <v>17.932934999999993</v>
      </c>
      <c r="I1014" s="2">
        <f t="array" ref="I1014">SUMPRODUCT(B998:B1017, (ROW(B998:B1017)-ROW(B998)+1)) / (20*21/2)</f>
        <v>15.975833333333332</v>
      </c>
      <c r="J1014" s="2">
        <f t="shared" si="122"/>
        <v>16.462574509243396</v>
      </c>
      <c r="K1014" s="2">
        <f t="shared" si="124"/>
        <v>17.193069832204827</v>
      </c>
    </row>
    <row r="1015" spans="1:11" ht="13.5" x14ac:dyDescent="0.25">
      <c r="A1015" s="3">
        <f>TITRES_STAT!B1018</f>
        <v>43486</v>
      </c>
      <c r="B1015" s="5">
        <f>TITRES_STAT!D1018</f>
        <v>15.285</v>
      </c>
      <c r="C1015" s="2">
        <f t="shared" si="117"/>
        <v>-0.40600000000000058</v>
      </c>
      <c r="D1015" s="2">
        <f t="shared" si="118"/>
        <v>15.772200000000002</v>
      </c>
      <c r="E1015" s="2">
        <f t="shared" si="120"/>
        <v>16.061</v>
      </c>
      <c r="F1015" s="2">
        <f t="shared" si="121"/>
        <v>16.503300000000003</v>
      </c>
      <c r="G1015" s="2">
        <f t="shared" si="123"/>
        <v>16.945940000000011</v>
      </c>
      <c r="H1015" s="2">
        <f t="shared" si="119"/>
        <v>17.929609999999993</v>
      </c>
      <c r="I1015" s="2">
        <f t="array" ref="I1015">SUMPRODUCT(B999:B1018, (ROW(B999:B1018)-ROW(B999)+1)) / (20*21/2)</f>
        <v>15.833633333333331</v>
      </c>
      <c r="J1015" s="2">
        <f t="shared" si="122"/>
        <v>16.350424555982119</v>
      </c>
      <c r="K1015" s="2">
        <f t="shared" si="124"/>
        <v>17.118243564275225</v>
      </c>
    </row>
    <row r="1016" spans="1:11" ht="13.5" x14ac:dyDescent="0.25">
      <c r="A1016" s="3">
        <f>TITRES_STAT!B1019</f>
        <v>43487</v>
      </c>
      <c r="B1016" s="5">
        <f>TITRES_STAT!D1019</f>
        <v>15.285</v>
      </c>
      <c r="C1016" s="2">
        <f t="shared" si="117"/>
        <v>0</v>
      </c>
      <c r="D1016" s="2">
        <f t="shared" si="118"/>
        <v>15.609800000000002</v>
      </c>
      <c r="E1016" s="2">
        <f t="shared" si="120"/>
        <v>15.8911</v>
      </c>
      <c r="F1016" s="2">
        <f t="shared" si="121"/>
        <v>16.423150000000003</v>
      </c>
      <c r="G1016" s="2">
        <f t="shared" si="123"/>
        <v>16.887740000000004</v>
      </c>
      <c r="H1016" s="2">
        <f t="shared" si="119"/>
        <v>17.926284999999993</v>
      </c>
      <c r="I1016" s="2">
        <f t="array" ref="I1016">SUMPRODUCT(B1000:B1019, (ROW(B1000:B1019)-ROW(B1000)+1)) / (20*21/2)</f>
        <v>15.701247619047622</v>
      </c>
      <c r="J1016" s="2">
        <f t="shared" si="122"/>
        <v>16.248955550650489</v>
      </c>
      <c r="K1016" s="2">
        <f t="shared" si="124"/>
        <v>17.046351659793842</v>
      </c>
    </row>
    <row r="1017" spans="1:11" ht="13.5" x14ac:dyDescent="0.25">
      <c r="A1017" s="3">
        <f>TITRES_STAT!B1020</f>
        <v>43488</v>
      </c>
      <c r="B1017" s="5">
        <f>TITRES_STAT!D1020</f>
        <v>14.827</v>
      </c>
      <c r="C1017" s="2">
        <f t="shared" si="117"/>
        <v>-0.45800000000000018</v>
      </c>
      <c r="D1017" s="2">
        <f t="shared" si="118"/>
        <v>15.355799999999999</v>
      </c>
      <c r="E1017" s="2">
        <f t="shared" si="120"/>
        <v>15.726400000000002</v>
      </c>
      <c r="F1017" s="2">
        <f t="shared" si="121"/>
        <v>16.320100000000004</v>
      </c>
      <c r="G1017" s="2">
        <f t="shared" si="123"/>
        <v>16.831160000000008</v>
      </c>
      <c r="H1017" s="2">
        <f t="shared" si="119"/>
        <v>17.920669999999994</v>
      </c>
      <c r="I1017" s="2">
        <f t="array" ref="I1017">SUMPRODUCT(B1001:B1020, (ROW(B1001:B1020)-ROW(B1001)+1)) / (20*21/2)</f>
        <v>15.578676190476193</v>
      </c>
      <c r="J1017" s="2">
        <f t="shared" si="122"/>
        <v>16.113531212493299</v>
      </c>
      <c r="K1017" s="2">
        <f t="shared" si="124"/>
        <v>16.959318261370552</v>
      </c>
    </row>
    <row r="1018" spans="1:11" ht="13.5" x14ac:dyDescent="0.25">
      <c r="A1018" s="3">
        <f>TITRES_STAT!B1021</f>
        <v>43489</v>
      </c>
      <c r="B1018" s="5">
        <f>TITRES_STAT!D1021</f>
        <v>14.827</v>
      </c>
      <c r="C1018" s="2">
        <f t="shared" si="117"/>
        <v>0</v>
      </c>
      <c r="D1018" s="2">
        <f t="shared" si="118"/>
        <v>15.182999999999998</v>
      </c>
      <c r="E1018" s="2">
        <f t="shared" si="120"/>
        <v>15.599399999999999</v>
      </c>
      <c r="F1018" s="2">
        <f t="shared" si="121"/>
        <v>16.217050000000008</v>
      </c>
      <c r="G1018" s="2">
        <f t="shared" si="123"/>
        <v>16.774580000000004</v>
      </c>
      <c r="H1018" s="2">
        <f t="shared" si="119"/>
        <v>17.915054999999992</v>
      </c>
      <c r="I1018" s="2">
        <f t="array" ref="I1018">SUMPRODUCT(B1002:B1021, (ROW(B1002:B1021)-ROW(B1002)+1)) / (20*21/2)</f>
        <v>15.513519047619049</v>
      </c>
      <c r="J1018" s="2">
        <f t="shared" si="122"/>
        <v>15.991004430351081</v>
      </c>
      <c r="K1018" s="2">
        <f t="shared" si="124"/>
        <v>16.875697937395234</v>
      </c>
    </row>
    <row r="1019" spans="1:11" ht="13.5" x14ac:dyDescent="0.25">
      <c r="A1019" s="3">
        <f>TITRES_STAT!B1022</f>
        <v>43490</v>
      </c>
      <c r="B1019" s="5">
        <f>TITRES_STAT!D1022</f>
        <v>14.827</v>
      </c>
      <c r="C1019" s="2">
        <f t="shared" si="117"/>
        <v>0</v>
      </c>
      <c r="D1019" s="2">
        <f t="shared" si="118"/>
        <v>15.010200000000001</v>
      </c>
      <c r="E1019" s="2">
        <f t="shared" si="120"/>
        <v>15.472399999999999</v>
      </c>
      <c r="F1019" s="2">
        <f t="shared" si="121"/>
        <v>16.114000000000004</v>
      </c>
      <c r="G1019" s="2">
        <f t="shared" si="123"/>
        <v>16.718000000000004</v>
      </c>
      <c r="H1019" s="2">
        <f t="shared" si="119"/>
        <v>17.908099999999994</v>
      </c>
      <c r="I1019" s="2">
        <f t="array" ref="I1019">SUMPRODUCT(B1003:B1022, (ROW(B1003:B1022)-ROW(B1003)+1)) / (20*21/2)</f>
        <v>15.521704761904761</v>
      </c>
      <c r="J1019" s="2">
        <f t="shared" si="122"/>
        <v>15.880146865555741</v>
      </c>
      <c r="K1019" s="2">
        <f t="shared" si="124"/>
        <v>16.795356841811106</v>
      </c>
    </row>
    <row r="1020" spans="1:11" ht="13.5" x14ac:dyDescent="0.25">
      <c r="A1020" s="3">
        <f>TITRES_STAT!B1023</f>
        <v>43493</v>
      </c>
      <c r="B1020" s="5">
        <f>TITRES_STAT!D1023</f>
        <v>14.827</v>
      </c>
      <c r="C1020" s="2">
        <f t="shared" si="117"/>
        <v>0</v>
      </c>
      <c r="D1020" s="2">
        <f t="shared" si="118"/>
        <v>14.918600000000001</v>
      </c>
      <c r="E1020" s="2">
        <f t="shared" si="120"/>
        <v>15.345400000000001</v>
      </c>
      <c r="F1020" s="2">
        <f t="shared" si="121"/>
        <v>16.006150000000002</v>
      </c>
      <c r="G1020" s="2">
        <f t="shared" si="123"/>
        <v>16.66142</v>
      </c>
      <c r="H1020" s="2">
        <f t="shared" si="119"/>
        <v>17.901144999999996</v>
      </c>
      <c r="I1020" s="2">
        <f t="array" ref="I1020">SUMPRODUCT(B1004:B1023, (ROW(B1004:B1023)-ROW(B1004)+1)) / (20*21/2)</f>
        <v>15.585200000000002</v>
      </c>
      <c r="J1020" s="2">
        <f t="shared" si="122"/>
        <v>15.779847164074242</v>
      </c>
      <c r="K1020" s="2">
        <f t="shared" si="124"/>
        <v>16.718166377426357</v>
      </c>
    </row>
    <row r="1021" spans="1:11" ht="13.5" x14ac:dyDescent="0.25">
      <c r="A1021" s="3">
        <f>TITRES_STAT!B1024</f>
        <v>43494</v>
      </c>
      <c r="B1021" s="5">
        <f>TITRES_STAT!D1024</f>
        <v>15.321999999999999</v>
      </c>
      <c r="C1021" s="2">
        <f t="shared" si="117"/>
        <v>0.49499999999999922</v>
      </c>
      <c r="D1021" s="2">
        <f t="shared" si="118"/>
        <v>14.925999999999998</v>
      </c>
      <c r="E1021" s="2">
        <f t="shared" si="120"/>
        <v>15.267900000000001</v>
      </c>
      <c r="F1021" s="2">
        <f t="shared" si="121"/>
        <v>15.923050000000003</v>
      </c>
      <c r="G1021" s="2">
        <f t="shared" si="123"/>
        <v>16.616379999999999</v>
      </c>
      <c r="H1021" s="2">
        <f t="shared" si="119"/>
        <v>17.896664999999995</v>
      </c>
      <c r="I1021" s="2">
        <f t="array" ref="I1021">SUMPRODUCT(B1005:B1024, (ROW(B1005:B1024)-ROW(B1005)+1)) / (20*21/2)</f>
        <v>15.693661904761909</v>
      </c>
      <c r="J1021" s="2">
        <f t="shared" si="122"/>
        <v>15.736242672257648</v>
      </c>
      <c r="K1021" s="2">
        <f t="shared" si="124"/>
        <v>16.663414754782185</v>
      </c>
    </row>
    <row r="1022" spans="1:11" ht="13.5" x14ac:dyDescent="0.25">
      <c r="A1022" s="3">
        <f>TITRES_STAT!B1025</f>
        <v>43495</v>
      </c>
      <c r="B1022" s="5">
        <f>TITRES_STAT!D1025</f>
        <v>16.009</v>
      </c>
      <c r="C1022" s="2">
        <f t="shared" si="117"/>
        <v>0.68700000000000117</v>
      </c>
      <c r="D1022" s="2">
        <f t="shared" si="118"/>
        <v>15.1624</v>
      </c>
      <c r="E1022" s="2">
        <f t="shared" si="120"/>
        <v>15.2591</v>
      </c>
      <c r="F1022" s="2">
        <f t="shared" si="121"/>
        <v>15.874300000000002</v>
      </c>
      <c r="G1022" s="2">
        <f t="shared" si="123"/>
        <v>16.585079999999998</v>
      </c>
      <c r="H1022" s="2">
        <f t="shared" si="119"/>
        <v>17.895619999999994</v>
      </c>
      <c r="I1022" s="2">
        <f t="array" ref="I1022">SUMPRODUCT(B1006:B1025, (ROW(B1006:B1025)-ROW(B1006)+1)) / (20*21/2)</f>
        <v>15.874566666666665</v>
      </c>
      <c r="J1022" s="2">
        <f t="shared" si="122"/>
        <v>15.762219560614062</v>
      </c>
      <c r="K1022" s="2">
        <f t="shared" si="124"/>
        <v>16.637751431065237</v>
      </c>
    </row>
    <row r="1023" spans="1:11" ht="13.5" x14ac:dyDescent="0.25">
      <c r="A1023" s="3">
        <f>TITRES_STAT!B1026</f>
        <v>43496</v>
      </c>
      <c r="B1023" s="5">
        <f>TITRES_STAT!D1026</f>
        <v>16.541</v>
      </c>
      <c r="C1023" s="2">
        <f t="shared" si="117"/>
        <v>0.53200000000000003</v>
      </c>
      <c r="D1023" s="2">
        <f t="shared" si="118"/>
        <v>15.505199999999999</v>
      </c>
      <c r="E1023" s="2">
        <f t="shared" si="120"/>
        <v>15.344099999999997</v>
      </c>
      <c r="F1023" s="2">
        <f t="shared" si="121"/>
        <v>15.852150000000004</v>
      </c>
      <c r="G1023" s="2">
        <f t="shared" si="123"/>
        <v>16.564419999999995</v>
      </c>
      <c r="H1023" s="2">
        <f t="shared" si="119"/>
        <v>17.897234999999995</v>
      </c>
      <c r="I1023" s="2">
        <f t="array" ref="I1023">SUMPRODUCT(B1007:B1026, (ROW(B1007:B1026)-ROW(B1007)+1)) / (20*21/2)</f>
        <v>16.049623809523808</v>
      </c>
      <c r="J1023" s="2">
        <f t="shared" si="122"/>
        <v>15.836389126269864</v>
      </c>
      <c r="K1023" s="2">
        <f t="shared" si="124"/>
        <v>16.633957257297972</v>
      </c>
    </row>
    <row r="1024" spans="1:11" ht="13.5" x14ac:dyDescent="0.25">
      <c r="A1024" s="3">
        <f>TITRES_STAT!B1027</f>
        <v>43497</v>
      </c>
      <c r="B1024" s="5">
        <f>TITRES_STAT!D1027</f>
        <v>16.991</v>
      </c>
      <c r="C1024" s="2">
        <f t="shared" si="117"/>
        <v>0.44999999999999929</v>
      </c>
      <c r="D1024" s="2">
        <f t="shared" si="118"/>
        <v>15.937999999999999</v>
      </c>
      <c r="E1024" s="2">
        <f t="shared" si="120"/>
        <v>15.474099999999998</v>
      </c>
      <c r="F1024" s="2">
        <f t="shared" si="121"/>
        <v>15.852500000000001</v>
      </c>
      <c r="G1024" s="2">
        <f t="shared" si="123"/>
        <v>16.552759999999992</v>
      </c>
      <c r="H1024" s="2">
        <f t="shared" si="119"/>
        <v>17.901099999999996</v>
      </c>
      <c r="I1024" s="2">
        <f t="array" ref="I1024">SUMPRODUCT(B1008:B1027, (ROW(B1008:B1027)-ROW(B1008)+1)) / (20*21/2)</f>
        <v>16.221133333333334</v>
      </c>
      <c r="J1024" s="2">
        <f t="shared" si="122"/>
        <v>15.946352066625115</v>
      </c>
      <c r="K1024" s="2">
        <f t="shared" si="124"/>
        <v>16.647958933482364</v>
      </c>
    </row>
    <row r="1025" spans="1:11" ht="13.5" x14ac:dyDescent="0.25">
      <c r="A1025" s="3">
        <f>TITRES_STAT!B1028</f>
        <v>43500</v>
      </c>
      <c r="B1025" s="5">
        <f>TITRES_STAT!D1028</f>
        <v>17.751999999999999</v>
      </c>
      <c r="C1025" s="2">
        <f t="shared" si="117"/>
        <v>0.76099999999999923</v>
      </c>
      <c r="D1025" s="2">
        <f t="shared" si="118"/>
        <v>16.523</v>
      </c>
      <c r="E1025" s="2">
        <f t="shared" si="120"/>
        <v>15.720800000000002</v>
      </c>
      <c r="F1025" s="2">
        <f t="shared" si="121"/>
        <v>15.890899999999998</v>
      </c>
      <c r="G1025" s="2">
        <f t="shared" si="123"/>
        <v>16.556319999999992</v>
      </c>
      <c r="H1025" s="2">
        <f t="shared" si="119"/>
        <v>17.908769999999993</v>
      </c>
      <c r="I1025" s="2">
        <f t="array" ref="I1025">SUMPRODUCT(B1009:B1028, (ROW(B1009:B1028)-ROW(B1009)+1)) / (20*21/2)</f>
        <v>16.386666666666667</v>
      </c>
      <c r="J1025" s="2">
        <f t="shared" si="122"/>
        <v>16.118318536470341</v>
      </c>
      <c r="K1025" s="2">
        <f t="shared" si="124"/>
        <v>16.691254661581095</v>
      </c>
    </row>
    <row r="1026" spans="1:11" ht="13.5" x14ac:dyDescent="0.25">
      <c r="A1026" s="3">
        <f>TITRES_STAT!B1029</f>
        <v>43501</v>
      </c>
      <c r="B1026" s="5">
        <f>TITRES_STAT!D1029</f>
        <v>17.728999999999999</v>
      </c>
      <c r="C1026" s="2">
        <f t="shared" si="117"/>
        <v>-2.2999999999999687E-2</v>
      </c>
      <c r="D1026" s="2">
        <f t="shared" si="118"/>
        <v>17.004399999999997</v>
      </c>
      <c r="E1026" s="2">
        <f t="shared" si="120"/>
        <v>15.965199999999999</v>
      </c>
      <c r="F1026" s="2">
        <f t="shared" si="121"/>
        <v>15.928149999999999</v>
      </c>
      <c r="G1026" s="2">
        <f t="shared" si="123"/>
        <v>16.569759999999992</v>
      </c>
      <c r="H1026" s="2">
        <f t="shared" si="119"/>
        <v>17.916324999999993</v>
      </c>
      <c r="I1026" s="2">
        <f t="array" ref="I1026">SUMPRODUCT(B1010:B1029, (ROW(B1010:B1029)-ROW(B1010)+1)) / (20*21/2)</f>
        <v>16.595095238095237</v>
      </c>
      <c r="J1026" s="2">
        <f t="shared" si="122"/>
        <v>16.271716771092212</v>
      </c>
      <c r="K1026" s="2">
        <f t="shared" si="124"/>
        <v>16.731950557205366</v>
      </c>
    </row>
    <row r="1027" spans="1:11" ht="13.5" x14ac:dyDescent="0.25">
      <c r="A1027" s="3">
        <f>TITRES_STAT!B1030</f>
        <v>43502</v>
      </c>
      <c r="B1027" s="5">
        <f>TITRES_STAT!D1030</f>
        <v>17.728999999999999</v>
      </c>
      <c r="C1027" s="2">
        <f t="shared" si="117"/>
        <v>0</v>
      </c>
      <c r="D1027" s="2">
        <f t="shared" si="118"/>
        <v>17.348399999999998</v>
      </c>
      <c r="E1027" s="2">
        <f t="shared" si="120"/>
        <v>16.255399999999998</v>
      </c>
      <c r="F1027" s="2">
        <f t="shared" si="121"/>
        <v>15.9909</v>
      </c>
      <c r="G1027" s="2">
        <f t="shared" si="123"/>
        <v>16.583339999999993</v>
      </c>
      <c r="H1027" s="2">
        <f t="shared" si="119"/>
        <v>17.926279999999991</v>
      </c>
      <c r="I1027" s="2">
        <f t="array" ref="I1027">SUMPRODUCT(B1011:B1030, (ROW(B1011:B1030)-ROW(B1011)+1)) / (20*21/2)</f>
        <v>16.812171428571428</v>
      </c>
      <c r="J1027" s="2">
        <f t="shared" si="122"/>
        <v>16.410505650035809</v>
      </c>
      <c r="K1027" s="2">
        <f t="shared" si="124"/>
        <v>16.771050535354174</v>
      </c>
    </row>
    <row r="1028" spans="1:11" ht="13.5" x14ac:dyDescent="0.25">
      <c r="A1028" s="3">
        <f>TITRES_STAT!B1031</f>
        <v>43503</v>
      </c>
      <c r="B1028" s="5">
        <f>TITRES_STAT!D1031</f>
        <v>17.728999999999999</v>
      </c>
      <c r="C1028" s="2">
        <f t="shared" ref="C1028:C1091" si="125">B1028-B1027</f>
        <v>0</v>
      </c>
      <c r="D1028" s="2">
        <f t="shared" si="118"/>
        <v>17.585999999999999</v>
      </c>
      <c r="E1028" s="2">
        <f t="shared" si="120"/>
        <v>16.545599999999997</v>
      </c>
      <c r="F1028" s="2">
        <f t="shared" si="121"/>
        <v>16.072499999999998</v>
      </c>
      <c r="G1028" s="2">
        <f t="shared" si="123"/>
        <v>16.596919999999997</v>
      </c>
      <c r="H1028" s="2">
        <f t="shared" si="119"/>
        <v>17.936234999999989</v>
      </c>
      <c r="I1028" s="2">
        <f t="array" ref="I1028">SUMPRODUCT(B1012:B1031, (ROW(B1012:B1031)-ROW(B1012)+1)) / (20*21/2)</f>
        <v>17.017995238095235</v>
      </c>
      <c r="J1028" s="2">
        <f t="shared" si="122"/>
        <v>16.536076540508589</v>
      </c>
      <c r="K1028" s="2">
        <f t="shared" si="124"/>
        <v>16.808617181026559</v>
      </c>
    </row>
    <row r="1029" spans="1:11" ht="13.5" x14ac:dyDescent="0.25">
      <c r="A1029" s="3">
        <f>TITRES_STAT!B1032</f>
        <v>43504</v>
      </c>
      <c r="B1029" s="5">
        <f>TITRES_STAT!D1032</f>
        <v>18.260999999999999</v>
      </c>
      <c r="C1029" s="2">
        <f t="shared" si="125"/>
        <v>0.53200000000000003</v>
      </c>
      <c r="D1029" s="2">
        <f t="shared" si="118"/>
        <v>17.839999999999996</v>
      </c>
      <c r="E1029" s="2">
        <f t="shared" si="120"/>
        <v>16.888999999999996</v>
      </c>
      <c r="F1029" s="2">
        <f t="shared" si="121"/>
        <v>16.180699999999998</v>
      </c>
      <c r="G1029" s="2">
        <f t="shared" si="123"/>
        <v>16.621139999999997</v>
      </c>
      <c r="H1029" s="2">
        <f t="shared" si="119"/>
        <v>17.94884999999999</v>
      </c>
      <c r="I1029" s="2">
        <f t="array" ref="I1029">SUMPRODUCT(B1013:B1032, (ROW(B1013:B1032)-ROW(B1013)+1)) / (20*21/2)</f>
        <v>17.212566666666667</v>
      </c>
      <c r="J1029" s="2">
        <f t="shared" si="122"/>
        <v>16.700354965222054</v>
      </c>
      <c r="K1029" s="2">
        <f t="shared" si="124"/>
        <v>16.865573370005908</v>
      </c>
    </row>
    <row r="1030" spans="1:11" ht="13.5" x14ac:dyDescent="0.25">
      <c r="A1030" s="3">
        <f>TITRES_STAT!B1033</f>
        <v>43507</v>
      </c>
      <c r="B1030" s="5">
        <f>TITRES_STAT!D1033</f>
        <v>18.46</v>
      </c>
      <c r="C1030" s="2">
        <f t="shared" si="125"/>
        <v>0.19900000000000162</v>
      </c>
      <c r="D1030" s="2">
        <f t="shared" ref="D1030:D1093" si="126">AVERAGE(B1026:B1030)</f>
        <v>17.981599999999997</v>
      </c>
      <c r="E1030" s="2">
        <f t="shared" si="120"/>
        <v>17.252299999999998</v>
      </c>
      <c r="F1030" s="2">
        <f t="shared" si="121"/>
        <v>16.298849999999998</v>
      </c>
      <c r="G1030" s="2">
        <f t="shared" si="123"/>
        <v>16.649339999999999</v>
      </c>
      <c r="H1030" s="2">
        <f t="shared" si="119"/>
        <v>17.962459999999993</v>
      </c>
      <c r="I1030" s="2">
        <f t="array" ref="I1030">SUMPRODUCT(B1014:B1033, (ROW(B1014:B1033)-ROW(B1014)+1)) / (20*21/2)</f>
        <v>17.395885714285715</v>
      </c>
      <c r="J1030" s="2">
        <f t="shared" si="122"/>
        <v>16.867940206629477</v>
      </c>
      <c r="K1030" s="2">
        <f t="shared" si="124"/>
        <v>16.928099904515481</v>
      </c>
    </row>
    <row r="1031" spans="1:11" ht="13.5" x14ac:dyDescent="0.25">
      <c r="A1031" s="3">
        <f>TITRES_STAT!B1034</f>
        <v>43508</v>
      </c>
      <c r="B1031" s="5">
        <f>TITRES_STAT!D1034</f>
        <v>18.46</v>
      </c>
      <c r="C1031" s="2">
        <f t="shared" si="125"/>
        <v>0</v>
      </c>
      <c r="D1031" s="2">
        <f t="shared" si="126"/>
        <v>18.127800000000001</v>
      </c>
      <c r="E1031" s="2">
        <f t="shared" si="120"/>
        <v>17.566099999999999</v>
      </c>
      <c r="F1031" s="2">
        <f t="shared" si="121"/>
        <v>16.416999999999994</v>
      </c>
      <c r="G1031" s="2">
        <f t="shared" si="123"/>
        <v>16.67754</v>
      </c>
      <c r="H1031" s="2">
        <f t="shared" si="119"/>
        <v>17.976069999999993</v>
      </c>
      <c r="I1031" s="2">
        <f t="array" ref="I1031">SUMPRODUCT(B1015:B1034, (ROW(B1015:B1034)-ROW(B1015)+1)) / (20*21/2)</f>
        <v>17.566019047619047</v>
      </c>
      <c r="J1031" s="2">
        <f t="shared" si="122"/>
        <v>17.019564948855241</v>
      </c>
      <c r="K1031" s="2">
        <f t="shared" si="124"/>
        <v>16.988174418063892</v>
      </c>
    </row>
    <row r="1032" spans="1:11" ht="13.5" x14ac:dyDescent="0.25">
      <c r="A1032" s="3">
        <f>TITRES_STAT!B1035</f>
        <v>43509</v>
      </c>
      <c r="B1032" s="5">
        <f>TITRES_STAT!D1035</f>
        <v>18.46</v>
      </c>
      <c r="C1032" s="2">
        <f t="shared" si="125"/>
        <v>0</v>
      </c>
      <c r="D1032" s="2">
        <f t="shared" si="126"/>
        <v>18.274000000000001</v>
      </c>
      <c r="E1032" s="2">
        <f t="shared" si="120"/>
        <v>17.811199999999999</v>
      </c>
      <c r="F1032" s="2">
        <f t="shared" si="121"/>
        <v>16.535149999999994</v>
      </c>
      <c r="G1032" s="2">
        <f t="shared" si="123"/>
        <v>16.705739999999999</v>
      </c>
      <c r="H1032" s="2">
        <f t="shared" si="119"/>
        <v>17.989679999999993</v>
      </c>
      <c r="I1032" s="2">
        <f t="array" ref="I1032">SUMPRODUCT(B1016:B1035, (ROW(B1016:B1035)-ROW(B1016)+1)) / (20*21/2)</f>
        <v>17.722966666666668</v>
      </c>
      <c r="J1032" s="2">
        <f t="shared" si="122"/>
        <v>17.156749239440455</v>
      </c>
      <c r="K1032" s="2">
        <f t="shared" si="124"/>
        <v>17.045893068335896</v>
      </c>
    </row>
    <row r="1033" spans="1:11" ht="13.5" x14ac:dyDescent="0.25">
      <c r="A1033" s="3">
        <f>TITRES_STAT!B1036</f>
        <v>43510</v>
      </c>
      <c r="B1033" s="5">
        <f>TITRES_STAT!D1036</f>
        <v>18.46</v>
      </c>
      <c r="C1033" s="2">
        <f t="shared" si="125"/>
        <v>0</v>
      </c>
      <c r="D1033" s="2">
        <f t="shared" si="126"/>
        <v>18.420200000000001</v>
      </c>
      <c r="E1033" s="2">
        <f t="shared" si="120"/>
        <v>18.0031</v>
      </c>
      <c r="F1033" s="2">
        <f t="shared" si="121"/>
        <v>16.673599999999993</v>
      </c>
      <c r="G1033" s="2">
        <f t="shared" si="123"/>
        <v>16.733939999999997</v>
      </c>
      <c r="H1033" s="2">
        <f t="shared" si="119"/>
        <v>18.002584999999996</v>
      </c>
      <c r="I1033" s="2">
        <f t="array" ref="I1033">SUMPRODUCT(B1017:B1036, (ROW(B1017:B1036)-ROW(B1017)+1)) / (20*21/2)</f>
        <v>17.878890476190481</v>
      </c>
      <c r="J1033" s="2">
        <f t="shared" si="122"/>
        <v>17.280868359493745</v>
      </c>
      <c r="K1033" s="2">
        <f t="shared" si="124"/>
        <v>17.101348242126644</v>
      </c>
    </row>
    <row r="1034" spans="1:11" ht="13.5" x14ac:dyDescent="0.25">
      <c r="A1034" s="3">
        <f>TITRES_STAT!B1037</f>
        <v>43511</v>
      </c>
      <c r="B1034" s="5">
        <f>TITRES_STAT!D1037</f>
        <v>18.46</v>
      </c>
      <c r="C1034" s="2">
        <f t="shared" si="125"/>
        <v>0</v>
      </c>
      <c r="D1034" s="2">
        <f t="shared" si="126"/>
        <v>18.46</v>
      </c>
      <c r="E1034" s="2">
        <f t="shared" si="120"/>
        <v>18.150000000000002</v>
      </c>
      <c r="F1034" s="2">
        <f t="shared" si="121"/>
        <v>16.812049999999992</v>
      </c>
      <c r="G1034" s="2">
        <f t="shared" si="123"/>
        <v>16.762</v>
      </c>
      <c r="H1034" s="2">
        <f t="shared" ref="H1034:H1097" si="127">AVERAGE(B835:B1034)</f>
        <v>18.014074999999995</v>
      </c>
      <c r="I1034" s="2">
        <f t="array" ref="I1034">SUMPRODUCT(B1018:B1037, (ROW(B1018:B1037)-ROW(B1018)+1)) / (20*21/2)</f>
        <v>18.040133333333337</v>
      </c>
      <c r="J1034" s="2">
        <f t="shared" si="122"/>
        <v>17.393166610970532</v>
      </c>
      <c r="K1034" s="2">
        <f t="shared" si="124"/>
        <v>17.154628703219714</v>
      </c>
    </row>
    <row r="1035" spans="1:11" ht="13.5" x14ac:dyDescent="0.25">
      <c r="A1035" s="3">
        <f>TITRES_STAT!B1038</f>
        <v>43514</v>
      </c>
      <c r="B1035" s="5">
        <f>TITRES_STAT!D1038</f>
        <v>18.46</v>
      </c>
      <c r="C1035" s="2">
        <f t="shared" si="125"/>
        <v>0</v>
      </c>
      <c r="D1035" s="2">
        <f t="shared" si="126"/>
        <v>18.46</v>
      </c>
      <c r="E1035" s="2">
        <f t="shared" si="120"/>
        <v>18.220800000000004</v>
      </c>
      <c r="F1035" s="2">
        <f t="shared" si="121"/>
        <v>16.970799999999993</v>
      </c>
      <c r="G1035" s="2">
        <f t="shared" si="123"/>
        <v>16.790060000000004</v>
      </c>
      <c r="H1035" s="2">
        <f t="shared" si="127"/>
        <v>18.026979999999995</v>
      </c>
      <c r="I1035" s="2">
        <f t="array" ref="I1035">SUMPRODUCT(B1019:B1038, (ROW(B1019:B1038)-ROW(B1019)+1)) / (20*21/2)</f>
        <v>18.23574285714286</v>
      </c>
      <c r="J1035" s="2">
        <f t="shared" si="122"/>
        <v>17.494769790878099</v>
      </c>
      <c r="K1035" s="2">
        <f t="shared" si="124"/>
        <v>17.205819734466001</v>
      </c>
    </row>
    <row r="1036" spans="1:11" ht="13.5" x14ac:dyDescent="0.25">
      <c r="A1036" s="3">
        <f>TITRES_STAT!B1039</f>
        <v>43515</v>
      </c>
      <c r="B1036" s="5">
        <f>TITRES_STAT!D1039</f>
        <v>18.608000000000001</v>
      </c>
      <c r="C1036" s="2">
        <f t="shared" si="125"/>
        <v>0.14799999999999969</v>
      </c>
      <c r="D1036" s="2">
        <f t="shared" si="126"/>
        <v>18.489600000000003</v>
      </c>
      <c r="E1036" s="2">
        <f t="shared" ref="E1036:E1099" si="128">AVERAGE(B1027:B1036)</f>
        <v>18.308700000000005</v>
      </c>
      <c r="F1036" s="2">
        <f t="shared" si="121"/>
        <v>17.136949999999995</v>
      </c>
      <c r="G1036" s="2">
        <f t="shared" si="123"/>
        <v>16.821080000000006</v>
      </c>
      <c r="H1036" s="2">
        <f t="shared" si="127"/>
        <v>18.040589999999998</v>
      </c>
      <c r="I1036" s="2">
        <f t="array" ref="I1036">SUMPRODUCT(B1020:B1039, (ROW(B1020:B1039)-ROW(B1020)+1)) / (20*21/2)</f>
        <v>18.461619047619049</v>
      </c>
      <c r="J1036" s="2">
        <f t="shared" si="122"/>
        <v>17.600791715556376</v>
      </c>
      <c r="K1036" s="2">
        <f t="shared" si="124"/>
        <v>17.260807195859492</v>
      </c>
    </row>
    <row r="1037" spans="1:11" ht="13.5" x14ac:dyDescent="0.25">
      <c r="A1037" s="3">
        <f>TITRES_STAT!B1040</f>
        <v>43516</v>
      </c>
      <c r="B1037" s="5">
        <f>TITRES_STAT!D1040</f>
        <v>18.829999999999998</v>
      </c>
      <c r="C1037" s="2">
        <f t="shared" si="125"/>
        <v>0.22199999999999775</v>
      </c>
      <c r="D1037" s="2">
        <f t="shared" si="126"/>
        <v>18.563600000000001</v>
      </c>
      <c r="E1037" s="2">
        <f t="shared" si="128"/>
        <v>18.418800000000005</v>
      </c>
      <c r="F1037" s="2">
        <f t="shared" si="121"/>
        <v>17.337099999999996</v>
      </c>
      <c r="G1037" s="2">
        <f t="shared" si="123"/>
        <v>16.856540000000006</v>
      </c>
      <c r="H1037" s="2">
        <f t="shared" si="127"/>
        <v>18.055309999999999</v>
      </c>
      <c r="I1037" s="2">
        <f t="array" ref="I1037">SUMPRODUCT(B1021:B1040, (ROW(B1021:B1040)-ROW(B1021)+1)) / (20*21/2)</f>
        <v>18.663161904761907</v>
      </c>
      <c r="J1037" s="2">
        <f t="shared" si="122"/>
        <v>17.717859171217675</v>
      </c>
      <c r="K1037" s="2">
        <f t="shared" si="124"/>
        <v>17.322344168570886</v>
      </c>
    </row>
    <row r="1038" spans="1:11" ht="13.5" x14ac:dyDescent="0.25">
      <c r="A1038" s="3">
        <f>TITRES_STAT!B1041</f>
        <v>43517</v>
      </c>
      <c r="B1038" s="5">
        <f>TITRES_STAT!D1041</f>
        <v>19.390999999999998</v>
      </c>
      <c r="C1038" s="2">
        <f t="shared" si="125"/>
        <v>0.56099999999999994</v>
      </c>
      <c r="D1038" s="2">
        <f t="shared" si="126"/>
        <v>18.7498</v>
      </c>
      <c r="E1038" s="2">
        <f t="shared" si="128"/>
        <v>18.585000000000001</v>
      </c>
      <c r="F1038" s="2">
        <f t="shared" si="121"/>
        <v>17.565299999999997</v>
      </c>
      <c r="G1038" s="2">
        <f t="shared" si="123"/>
        <v>16.903220000000005</v>
      </c>
      <c r="H1038" s="2">
        <f t="shared" si="127"/>
        <v>18.072834999999998</v>
      </c>
      <c r="I1038" s="2">
        <f t="array" ref="I1038">SUMPRODUCT(B1022:B1041, (ROW(B1022:B1041)-ROW(B1022)+1)) / (20*21/2)</f>
        <v>18.896657142857144</v>
      </c>
      <c r="J1038" s="2">
        <f t="shared" si="122"/>
        <v>17.877205916815992</v>
      </c>
      <c r="K1038" s="2">
        <f t="shared" si="124"/>
        <v>17.403467926666146</v>
      </c>
    </row>
    <row r="1039" spans="1:11" ht="13.5" x14ac:dyDescent="0.25">
      <c r="A1039" s="3">
        <f>TITRES_STAT!B1042</f>
        <v>43518</v>
      </c>
      <c r="B1039" s="5">
        <f>TITRES_STAT!D1042</f>
        <v>19.937000000000001</v>
      </c>
      <c r="C1039" s="2">
        <f t="shared" si="125"/>
        <v>0.54600000000000293</v>
      </c>
      <c r="D1039" s="2">
        <f t="shared" si="126"/>
        <v>19.045199999999998</v>
      </c>
      <c r="E1039" s="2">
        <f t="shared" si="128"/>
        <v>18.752600000000005</v>
      </c>
      <c r="F1039" s="2">
        <f t="shared" si="121"/>
        <v>17.820799999999998</v>
      </c>
      <c r="G1039" s="2">
        <f t="shared" si="123"/>
        <v>16.961560000000006</v>
      </c>
      <c r="H1039" s="2">
        <f t="shared" si="127"/>
        <v>18.092769999999994</v>
      </c>
      <c r="I1039" s="2">
        <f t="array" ref="I1039">SUMPRODUCT(B1023:B1042, (ROW(B1023:B1042)-ROW(B1023)+1)) / (20*21/2)</f>
        <v>19.105361904761903</v>
      </c>
      <c r="J1039" s="2">
        <f t="shared" si="122"/>
        <v>18.073376781881137</v>
      </c>
      <c r="K1039" s="2">
        <f t="shared" si="124"/>
        <v>17.502822125620416</v>
      </c>
    </row>
    <row r="1040" spans="1:11" ht="13.5" x14ac:dyDescent="0.25">
      <c r="A1040" s="3">
        <f>TITRES_STAT!B1043</f>
        <v>43521</v>
      </c>
      <c r="B1040" s="5">
        <f>TITRES_STAT!D1043</f>
        <v>19.937000000000001</v>
      </c>
      <c r="C1040" s="2">
        <f t="shared" si="125"/>
        <v>0</v>
      </c>
      <c r="D1040" s="2">
        <f t="shared" si="126"/>
        <v>19.340600000000002</v>
      </c>
      <c r="E1040" s="2">
        <f t="shared" si="128"/>
        <v>18.900300000000001</v>
      </c>
      <c r="F1040" s="2">
        <f t="shared" si="121"/>
        <v>18.076300000000003</v>
      </c>
      <c r="G1040" s="2">
        <f t="shared" si="123"/>
        <v>17.020180000000003</v>
      </c>
      <c r="H1040" s="2">
        <f t="shared" si="127"/>
        <v>18.112704999999995</v>
      </c>
      <c r="I1040" s="2">
        <f t="array" ref="I1040">SUMPRODUCT(B1024:B1043, (ROW(B1024:B1043)-ROW(B1024)+1)) / (20*21/2)</f>
        <v>19.292547619047618</v>
      </c>
      <c r="J1040" s="2">
        <f t="shared" si="122"/>
        <v>18.250864707416266</v>
      </c>
      <c r="K1040" s="2">
        <f t="shared" si="124"/>
        <v>17.598280081478439</v>
      </c>
    </row>
    <row r="1041" spans="1:11" ht="13.5" x14ac:dyDescent="0.25">
      <c r="A1041" s="3">
        <f>TITRES_STAT!B1044</f>
        <v>43522</v>
      </c>
      <c r="B1041" s="5">
        <f>TITRES_STAT!D1044</f>
        <v>20.527999999999999</v>
      </c>
      <c r="C1041" s="2">
        <f t="shared" si="125"/>
        <v>0.59099999999999753</v>
      </c>
      <c r="D1041" s="2">
        <f t="shared" si="126"/>
        <v>19.724599999999999</v>
      </c>
      <c r="E1041" s="2">
        <f t="shared" si="128"/>
        <v>19.107100000000003</v>
      </c>
      <c r="F1041" s="2">
        <f t="shared" si="121"/>
        <v>18.336600000000004</v>
      </c>
      <c r="G1041" s="2">
        <f t="shared" si="123"/>
        <v>17.091060000000006</v>
      </c>
      <c r="H1041" s="2">
        <f t="shared" si="127"/>
        <v>18.135594999999995</v>
      </c>
      <c r="I1041" s="2">
        <f t="array" ref="I1041">SUMPRODUCT(B1025:B1044, (ROW(B1025:B1044)-ROW(B1025)+1)) / (20*21/2)</f>
        <v>19.404461904761906</v>
      </c>
      <c r="J1041" s="2">
        <f t="shared" si="122"/>
        <v>18.467734735281383</v>
      </c>
      <c r="K1041" s="2">
        <f t="shared" si="124"/>
        <v>17.713171058675361</v>
      </c>
    </row>
    <row r="1042" spans="1:11" ht="13.5" x14ac:dyDescent="0.25">
      <c r="A1042" s="3">
        <f>TITRES_STAT!B1045</f>
        <v>43523</v>
      </c>
      <c r="B1042" s="5">
        <f>TITRES_STAT!D1045</f>
        <v>20.527999999999999</v>
      </c>
      <c r="C1042" s="2">
        <f t="shared" si="125"/>
        <v>0</v>
      </c>
      <c r="D1042" s="2">
        <f t="shared" si="126"/>
        <v>20.0642</v>
      </c>
      <c r="E1042" s="2">
        <f t="shared" si="128"/>
        <v>19.3139</v>
      </c>
      <c r="F1042" s="2">
        <f t="shared" si="121"/>
        <v>18.562550000000005</v>
      </c>
      <c r="G1042" s="2">
        <f t="shared" si="123"/>
        <v>17.161940000000005</v>
      </c>
      <c r="H1042" s="2">
        <f t="shared" si="127"/>
        <v>18.158484999999992</v>
      </c>
      <c r="I1042" s="2">
        <f t="array" ref="I1042">SUMPRODUCT(B1026:B1045, (ROW(B1026:B1045)-ROW(B1026)+1)) / (20*21/2)</f>
        <v>19.445395238095234</v>
      </c>
      <c r="J1042" s="2">
        <f t="shared" si="122"/>
        <v>18.663950474778392</v>
      </c>
      <c r="K1042" s="2">
        <f t="shared" si="124"/>
        <v>17.823556507354755</v>
      </c>
    </row>
    <row r="1043" spans="1:11" ht="13.5" x14ac:dyDescent="0.25">
      <c r="A1043" s="3">
        <f>TITRES_STAT!B1046</f>
        <v>43524</v>
      </c>
      <c r="B1043" s="5">
        <f>TITRES_STAT!D1046</f>
        <v>20.527999999999999</v>
      </c>
      <c r="C1043" s="2">
        <f t="shared" si="125"/>
        <v>0</v>
      </c>
      <c r="D1043" s="2">
        <f t="shared" si="126"/>
        <v>20.291599999999999</v>
      </c>
      <c r="E1043" s="2">
        <f t="shared" si="128"/>
        <v>19.520699999999998</v>
      </c>
      <c r="F1043" s="2">
        <f t="shared" si="121"/>
        <v>18.761900000000004</v>
      </c>
      <c r="G1043" s="2">
        <f t="shared" si="123"/>
        <v>17.232820000000007</v>
      </c>
      <c r="H1043" s="2">
        <f t="shared" si="127"/>
        <v>18.181374999999992</v>
      </c>
      <c r="I1043" s="2">
        <f t="array" ref="I1043">SUMPRODUCT(B1027:B1046, (ROW(B1027:B1046)-ROW(B1027)+1)) / (20*21/2)</f>
        <v>19.533628571428572</v>
      </c>
      <c r="J1043" s="2">
        <f t="shared" si="122"/>
        <v>18.841479000989974</v>
      </c>
      <c r="K1043" s="2">
        <f t="shared" si="124"/>
        <v>17.929613114909468</v>
      </c>
    </row>
    <row r="1044" spans="1:11" ht="13.5" x14ac:dyDescent="0.25">
      <c r="A1044" s="3">
        <f>TITRES_STAT!B1047</f>
        <v>43525</v>
      </c>
      <c r="B1044" s="5">
        <f>TITRES_STAT!D1047</f>
        <v>19.937000000000001</v>
      </c>
      <c r="C1044" s="2">
        <f t="shared" si="125"/>
        <v>-0.59099999999999753</v>
      </c>
      <c r="D1044" s="2">
        <f t="shared" si="126"/>
        <v>20.291599999999999</v>
      </c>
      <c r="E1044" s="2">
        <f t="shared" si="128"/>
        <v>19.668399999999998</v>
      </c>
      <c r="F1044" s="2">
        <f t="shared" ref="F1044:F1107" si="129">AVERAGE(B1025:B1044)</f>
        <v>18.909200000000006</v>
      </c>
      <c r="G1044" s="2">
        <f t="shared" si="123"/>
        <v>17.291880000000006</v>
      </c>
      <c r="H1044" s="2">
        <f t="shared" si="127"/>
        <v>18.201309999999992</v>
      </c>
      <c r="I1044" s="2">
        <f t="array" ref="I1044">SUMPRODUCT(B1028:B1047, (ROW(B1028:B1047)-ROW(B1028)+1)) / (20*21/2)</f>
        <v>19.611452380952379</v>
      </c>
      <c r="J1044" s="2">
        <f t="shared" si="122"/>
        <v>18.945814334229024</v>
      </c>
      <c r="K1044" s="2">
        <f t="shared" si="124"/>
        <v>18.008334169226746</v>
      </c>
    </row>
    <row r="1045" spans="1:11" ht="13.5" x14ac:dyDescent="0.25">
      <c r="A1045" s="3">
        <f>TITRES_STAT!B1048</f>
        <v>43528</v>
      </c>
      <c r="B1045" s="5">
        <f>TITRES_STAT!D1048</f>
        <v>19.338999999999999</v>
      </c>
      <c r="C1045" s="2">
        <f t="shared" si="125"/>
        <v>-0.59800000000000253</v>
      </c>
      <c r="D1045" s="2">
        <f t="shared" si="126"/>
        <v>20.172000000000001</v>
      </c>
      <c r="E1045" s="2">
        <f t="shared" si="128"/>
        <v>19.7563</v>
      </c>
      <c r="F1045" s="2">
        <f t="shared" si="129"/>
        <v>18.988550000000004</v>
      </c>
      <c r="G1045" s="2">
        <f t="shared" si="123"/>
        <v>17.340900000000005</v>
      </c>
      <c r="H1045" s="2">
        <f t="shared" si="127"/>
        <v>18.218254999999992</v>
      </c>
      <c r="I1045" s="2">
        <f t="array" ref="I1045">SUMPRODUCT(B1029:B1048, (ROW(B1029:B1048)-ROW(B1029)+1)) / (20*21/2)</f>
        <v>19.678866666666668</v>
      </c>
      <c r="J1045" s="2">
        <f t="shared" ref="J1045:J1108" si="130">$J$4*B1045+J1044*(1-$J$4)</f>
        <v>18.983260588111975</v>
      </c>
      <c r="K1045" s="2">
        <f t="shared" si="124"/>
        <v>18.060517142982558</v>
      </c>
    </row>
    <row r="1046" spans="1:11" ht="13.5" x14ac:dyDescent="0.25">
      <c r="A1046" s="3">
        <f>TITRES_STAT!B1049</f>
        <v>43529</v>
      </c>
      <c r="B1046" s="5">
        <f>TITRES_STAT!D1049</f>
        <v>19.914999999999999</v>
      </c>
      <c r="C1046" s="2">
        <f t="shared" si="125"/>
        <v>0.57600000000000051</v>
      </c>
      <c r="D1046" s="2">
        <f t="shared" si="126"/>
        <v>20.049399999999999</v>
      </c>
      <c r="E1046" s="2">
        <f t="shared" si="128"/>
        <v>19.886999999999997</v>
      </c>
      <c r="F1046" s="2">
        <f t="shared" si="129"/>
        <v>19.097850000000005</v>
      </c>
      <c r="G1046" s="2">
        <f t="shared" si="123"/>
        <v>17.401440000000008</v>
      </c>
      <c r="H1046" s="2">
        <f t="shared" si="127"/>
        <v>18.238079999999993</v>
      </c>
      <c r="I1046" s="2">
        <f t="array" ref="I1046">SUMPRODUCT(B1030:B1049, (ROW(B1030:B1049)-ROW(B1030)+1)) / (20*21/2)</f>
        <v>19.735871428571425</v>
      </c>
      <c r="J1046" s="2">
        <f t="shared" si="130"/>
        <v>19.071997674958453</v>
      </c>
      <c r="K1046" s="2">
        <f t="shared" si="124"/>
        <v>18.133241960904812</v>
      </c>
    </row>
    <row r="1047" spans="1:11" ht="13.5" x14ac:dyDescent="0.25">
      <c r="A1047" s="3">
        <f>TITRES_STAT!B1050</f>
        <v>43530</v>
      </c>
      <c r="B1047" s="5">
        <f>TITRES_STAT!D1050</f>
        <v>19.914999999999999</v>
      </c>
      <c r="C1047" s="2">
        <f t="shared" si="125"/>
        <v>0</v>
      </c>
      <c r="D1047" s="2">
        <f t="shared" si="126"/>
        <v>19.926799999999997</v>
      </c>
      <c r="E1047" s="2">
        <f t="shared" si="128"/>
        <v>19.9955</v>
      </c>
      <c r="F1047" s="2">
        <f t="shared" si="129"/>
        <v>19.207150000000006</v>
      </c>
      <c r="G1047" s="2">
        <f t="shared" si="123"/>
        <v>17.461980000000004</v>
      </c>
      <c r="H1047" s="2">
        <f t="shared" si="127"/>
        <v>18.257904999999994</v>
      </c>
      <c r="I1047" s="2">
        <f t="array" ref="I1047">SUMPRODUCT(B1031:B1050, (ROW(B1031:B1050)-ROW(B1031)+1)) / (20*21/2)</f>
        <v>19.787095238095233</v>
      </c>
      <c r="J1047" s="2">
        <f t="shared" si="130"/>
        <v>19.152283610676697</v>
      </c>
      <c r="K1047" s="2">
        <f t="shared" si="124"/>
        <v>18.203114825183054</v>
      </c>
    </row>
    <row r="1048" spans="1:11" ht="13.5" x14ac:dyDescent="0.25">
      <c r="A1048" s="3">
        <f>TITRES_STAT!B1051</f>
        <v>43531</v>
      </c>
      <c r="B1048" s="5">
        <f>TITRES_STAT!D1051</f>
        <v>19.914999999999999</v>
      </c>
      <c r="C1048" s="2">
        <f t="shared" si="125"/>
        <v>0</v>
      </c>
      <c r="D1048" s="2">
        <f t="shared" si="126"/>
        <v>19.804199999999998</v>
      </c>
      <c r="E1048" s="2">
        <f t="shared" si="128"/>
        <v>20.047899999999995</v>
      </c>
      <c r="F1048" s="2">
        <f t="shared" si="129"/>
        <v>19.316450000000007</v>
      </c>
      <c r="G1048" s="2">
        <f t="shared" si="123"/>
        <v>17.522520000000004</v>
      </c>
      <c r="H1048" s="2">
        <f t="shared" si="127"/>
        <v>18.277729999999998</v>
      </c>
      <c r="I1048" s="2">
        <f t="array" ref="I1048">SUMPRODUCT(B1032:B1051, (ROW(B1032:B1051)-ROW(B1032)+1)) / (20*21/2)</f>
        <v>19.831285714285709</v>
      </c>
      <c r="J1048" s="2">
        <f t="shared" si="130"/>
        <v>19.224923266802726</v>
      </c>
      <c r="K1048" s="2">
        <f t="shared" si="124"/>
        <v>18.270247577136661</v>
      </c>
    </row>
    <row r="1049" spans="1:11" ht="13.5" x14ac:dyDescent="0.25">
      <c r="A1049" s="3">
        <f>TITRES_STAT!B1052</f>
        <v>43532</v>
      </c>
      <c r="B1049" s="5">
        <f>TITRES_STAT!D1052</f>
        <v>19.914999999999999</v>
      </c>
      <c r="C1049" s="2">
        <f t="shared" si="125"/>
        <v>0</v>
      </c>
      <c r="D1049" s="2">
        <f t="shared" si="126"/>
        <v>19.799799999999998</v>
      </c>
      <c r="E1049" s="2">
        <f t="shared" si="128"/>
        <v>20.045699999999997</v>
      </c>
      <c r="F1049" s="2">
        <f t="shared" si="129"/>
        <v>19.399150000000006</v>
      </c>
      <c r="G1049" s="2">
        <f t="shared" si="123"/>
        <v>17.58306</v>
      </c>
      <c r="H1049" s="2">
        <f t="shared" si="127"/>
        <v>18.297554999999999</v>
      </c>
      <c r="I1049" s="2">
        <f t="array" ref="I1049">SUMPRODUCT(B1033:B1052, (ROW(B1033:B1052)-ROW(B1033)+1)) / (20*21/2)</f>
        <v>19.811490476190475</v>
      </c>
      <c r="J1049" s="2">
        <f t="shared" si="130"/>
        <v>19.290644860440558</v>
      </c>
      <c r="K1049" s="2">
        <f t="shared" si="124"/>
        <v>18.334747672150911</v>
      </c>
    </row>
    <row r="1050" spans="1:11" ht="13.5" x14ac:dyDescent="0.25">
      <c r="A1050" s="3">
        <f>TITRES_STAT!B1053</f>
        <v>43535</v>
      </c>
      <c r="B1050" s="5">
        <f>TITRES_STAT!D1053</f>
        <v>19.937000000000001</v>
      </c>
      <c r="C1050" s="2">
        <f t="shared" si="125"/>
        <v>2.2000000000002018E-2</v>
      </c>
      <c r="D1050" s="2">
        <f t="shared" si="126"/>
        <v>19.9194</v>
      </c>
      <c r="E1050" s="2">
        <f t="shared" si="128"/>
        <v>20.0457</v>
      </c>
      <c r="F1050" s="2">
        <f t="shared" si="129"/>
        <v>19.473000000000006</v>
      </c>
      <c r="G1050" s="2">
        <f t="shared" si="123"/>
        <v>17.642120000000002</v>
      </c>
      <c r="H1050" s="2">
        <f t="shared" si="127"/>
        <v>18.31513</v>
      </c>
      <c r="I1050" s="2">
        <f t="array" ref="I1050">SUMPRODUCT(B1034:B1053, (ROW(B1034:B1053)-ROW(B1034)+1)) / (20*21/2)</f>
        <v>19.787509523809522</v>
      </c>
      <c r="J1050" s="2">
        <f t="shared" si="130"/>
        <v>19.352202492779554</v>
      </c>
      <c r="K1050" s="2">
        <f t="shared" si="124"/>
        <v>18.397581096772445</v>
      </c>
    </row>
    <row r="1051" spans="1:11" ht="13.5" x14ac:dyDescent="0.25">
      <c r="A1051" s="3">
        <f>TITRES_STAT!B1054</f>
        <v>43536</v>
      </c>
      <c r="B1051" s="5">
        <f>TITRES_STAT!D1054</f>
        <v>19.937000000000001</v>
      </c>
      <c r="C1051" s="2">
        <f t="shared" si="125"/>
        <v>0</v>
      </c>
      <c r="D1051" s="2">
        <f t="shared" si="126"/>
        <v>19.9238</v>
      </c>
      <c r="E1051" s="2">
        <f t="shared" si="128"/>
        <v>19.986599999999999</v>
      </c>
      <c r="F1051" s="2">
        <f t="shared" si="129"/>
        <v>19.546850000000006</v>
      </c>
      <c r="G1051" s="2">
        <f t="shared" si="123"/>
        <v>17.701180000000001</v>
      </c>
      <c r="H1051" s="2">
        <f t="shared" si="127"/>
        <v>18.332704999999997</v>
      </c>
      <c r="I1051" s="2">
        <f t="array" ref="I1051">SUMPRODUCT(B1035:B1054, (ROW(B1035:B1054)-ROW(B1035)+1)) / (20*21/2)</f>
        <v>19.746009523809526</v>
      </c>
      <c r="J1051" s="2">
        <f t="shared" si="130"/>
        <v>19.407897493467217</v>
      </c>
      <c r="K1051" s="2">
        <f t="shared" si="124"/>
        <v>18.457950465526469</v>
      </c>
    </row>
    <row r="1052" spans="1:11" ht="13.5" x14ac:dyDescent="0.25">
      <c r="A1052" s="3">
        <f>TITRES_STAT!B1055</f>
        <v>43537</v>
      </c>
      <c r="B1052" s="5">
        <f>TITRES_STAT!D1055</f>
        <v>19.338999999999999</v>
      </c>
      <c r="C1052" s="2">
        <f t="shared" si="125"/>
        <v>-0.59800000000000253</v>
      </c>
      <c r="D1052" s="2">
        <f t="shared" si="126"/>
        <v>19.808599999999998</v>
      </c>
      <c r="E1052" s="2">
        <f t="shared" si="128"/>
        <v>19.867699999999999</v>
      </c>
      <c r="F1052" s="2">
        <f t="shared" si="129"/>
        <v>19.590800000000005</v>
      </c>
      <c r="G1052" s="2">
        <f t="shared" si="123"/>
        <v>17.748280000000001</v>
      </c>
      <c r="H1052" s="2">
        <f t="shared" si="127"/>
        <v>18.347289999999997</v>
      </c>
      <c r="I1052" s="2">
        <f t="array" ref="I1052">SUMPRODUCT(B1036:B1055, (ROW(B1036:B1055)-ROW(B1036)+1)) / (20*21/2)</f>
        <v>19.699561904761904</v>
      </c>
      <c r="J1052" s="2">
        <f t="shared" si="130"/>
        <v>19.40133582742272</v>
      </c>
      <c r="K1052" s="2">
        <f t="shared" si="124"/>
        <v>18.492501427662685</v>
      </c>
    </row>
    <row r="1053" spans="1:11" ht="13.5" x14ac:dyDescent="0.25">
      <c r="A1053" s="3">
        <f>TITRES_STAT!B1056</f>
        <v>43538</v>
      </c>
      <c r="B1053" s="5">
        <f>TITRES_STAT!D1056</f>
        <v>19.338999999999999</v>
      </c>
      <c r="C1053" s="2">
        <f t="shared" si="125"/>
        <v>0</v>
      </c>
      <c r="D1053" s="2">
        <f t="shared" si="126"/>
        <v>19.6934</v>
      </c>
      <c r="E1053" s="2">
        <f t="shared" si="128"/>
        <v>19.748799999999999</v>
      </c>
      <c r="F1053" s="2">
        <f t="shared" si="129"/>
        <v>19.634750000000004</v>
      </c>
      <c r="G1053" s="2">
        <f t="shared" si="123"/>
        <v>17.795379999999994</v>
      </c>
      <c r="H1053" s="2">
        <f t="shared" si="127"/>
        <v>18.361874999999998</v>
      </c>
      <c r="I1053" s="2">
        <f t="array" ref="I1053">SUMPRODUCT(B1037:B1056, (ROW(B1037:B1056)-ROW(B1037)+1)) / (20*21/2)</f>
        <v>19.649666666666665</v>
      </c>
      <c r="J1053" s="2">
        <f t="shared" si="130"/>
        <v>19.39539908195389</v>
      </c>
      <c r="K1053" s="2">
        <f t="shared" si="124"/>
        <v>18.525697450107284</v>
      </c>
    </row>
    <row r="1054" spans="1:11" ht="13.5" x14ac:dyDescent="0.25">
      <c r="A1054" s="3">
        <f>TITRES_STAT!B1057</f>
        <v>43539</v>
      </c>
      <c r="B1054" s="5">
        <f>TITRES_STAT!D1057</f>
        <v>19.199000000000002</v>
      </c>
      <c r="C1054" s="2">
        <f t="shared" si="125"/>
        <v>-0.13999999999999702</v>
      </c>
      <c r="D1054" s="2">
        <f t="shared" si="126"/>
        <v>19.550199999999997</v>
      </c>
      <c r="E1054" s="2">
        <f t="shared" si="128"/>
        <v>19.675000000000001</v>
      </c>
      <c r="F1054" s="2">
        <f t="shared" si="129"/>
        <v>19.671700000000001</v>
      </c>
      <c r="G1054" s="2">
        <f t="shared" si="123"/>
        <v>17.839679999999991</v>
      </c>
      <c r="H1054" s="2">
        <f t="shared" si="127"/>
        <v>18.37576</v>
      </c>
      <c r="I1054" s="2">
        <f t="array" ref="I1054">SUMPRODUCT(B1038:B1057, (ROW(B1038:B1057)-ROW(B1038)+1)) / (20*21/2)</f>
        <v>19.543600000000001</v>
      </c>
      <c r="J1054" s="2">
        <f t="shared" si="130"/>
        <v>19.376694407482091</v>
      </c>
      <c r="K1054" s="2">
        <f t="shared" si="124"/>
        <v>18.552101471671705</v>
      </c>
    </row>
    <row r="1055" spans="1:11" ht="13.5" x14ac:dyDescent="0.25">
      <c r="A1055" s="3">
        <f>TITRES_STAT!B1058</f>
        <v>43542</v>
      </c>
      <c r="B1055" s="5">
        <f>TITRES_STAT!D1058</f>
        <v>19.184000000000001</v>
      </c>
      <c r="C1055" s="2">
        <f t="shared" si="125"/>
        <v>-1.5000000000000568E-2</v>
      </c>
      <c r="D1055" s="2">
        <f t="shared" si="126"/>
        <v>19.3996</v>
      </c>
      <c r="E1055" s="2">
        <f t="shared" si="128"/>
        <v>19.659500000000001</v>
      </c>
      <c r="F1055" s="2">
        <f t="shared" si="129"/>
        <v>19.707900000000002</v>
      </c>
      <c r="G1055" s="2">
        <f t="shared" si="123"/>
        <v>17.883679999999991</v>
      </c>
      <c r="H1055" s="2">
        <f t="shared" si="127"/>
        <v>18.389570000000003</v>
      </c>
      <c r="I1055" s="2">
        <f t="array" ref="I1055">SUMPRODUCT(B1039:B1058, (ROW(B1039:B1058)-ROW(B1039)+1)) / (20*21/2)</f>
        <v>19.438519047619049</v>
      </c>
      <c r="J1055" s="2">
        <f t="shared" si="130"/>
        <v>19.358342559150465</v>
      </c>
      <c r="K1055" s="2">
        <f t="shared" si="124"/>
        <v>18.576881806115953</v>
      </c>
    </row>
    <row r="1056" spans="1:11" ht="13.5" x14ac:dyDescent="0.25">
      <c r="A1056" s="3">
        <f>TITRES_STAT!B1059</f>
        <v>43543</v>
      </c>
      <c r="B1056" s="5">
        <f>TITRES_STAT!D1059</f>
        <v>19.184000000000001</v>
      </c>
      <c r="C1056" s="2">
        <f t="shared" si="125"/>
        <v>0</v>
      </c>
      <c r="D1056" s="2">
        <f t="shared" si="126"/>
        <v>19.248999999999999</v>
      </c>
      <c r="E1056" s="2">
        <f t="shared" si="128"/>
        <v>19.586400000000001</v>
      </c>
      <c r="F1056" s="2">
        <f t="shared" si="129"/>
        <v>19.736700000000003</v>
      </c>
      <c r="G1056" s="2">
        <f t="shared" si="123"/>
        <v>17.927679999999995</v>
      </c>
      <c r="H1056" s="2">
        <f t="shared" si="127"/>
        <v>18.403380000000002</v>
      </c>
      <c r="I1056" s="2">
        <f t="array" ref="I1056">SUMPRODUCT(B1040:B1059, (ROW(B1040:B1059)-ROW(B1040)+1)) / (20*21/2)</f>
        <v>19.337095238095237</v>
      </c>
      <c r="J1056" s="2">
        <f t="shared" si="130"/>
        <v>19.341738505898039</v>
      </c>
      <c r="K1056" s="2">
        <f t="shared" si="124"/>
        <v>18.60069036273886</v>
      </c>
    </row>
    <row r="1057" spans="1:11" ht="13.5" x14ac:dyDescent="0.25">
      <c r="A1057" s="3">
        <f>TITRES_STAT!B1060</f>
        <v>43545</v>
      </c>
      <c r="B1057" s="5">
        <f>TITRES_STAT!D1060</f>
        <v>18.623000000000001</v>
      </c>
      <c r="C1057" s="2">
        <f t="shared" si="125"/>
        <v>-0.56099999999999994</v>
      </c>
      <c r="D1057" s="2">
        <f t="shared" si="126"/>
        <v>19.105799999999999</v>
      </c>
      <c r="E1057" s="2">
        <f t="shared" si="128"/>
        <v>19.457199999999997</v>
      </c>
      <c r="F1057" s="2">
        <f t="shared" si="129"/>
        <v>19.726350000000004</v>
      </c>
      <c r="G1057" s="2">
        <f t="shared" si="123"/>
        <v>17.970659999999992</v>
      </c>
      <c r="H1057" s="2">
        <f t="shared" si="127"/>
        <v>18.414385000000003</v>
      </c>
      <c r="I1057" s="2">
        <f t="array" ref="I1057">SUMPRODUCT(B1041:B1060, (ROW(B1041:B1060)-ROW(B1041)+1)) / (20*21/2)</f>
        <v>19.24192857142857</v>
      </c>
      <c r="J1057" s="2">
        <f t="shared" si="130"/>
        <v>19.273287219622034</v>
      </c>
      <c r="K1057" s="2">
        <f t="shared" si="124"/>
        <v>18.601565250474589</v>
      </c>
    </row>
    <row r="1058" spans="1:11" ht="13.5" x14ac:dyDescent="0.25">
      <c r="A1058" s="3">
        <f>TITRES_STAT!B1061</f>
        <v>43546</v>
      </c>
      <c r="B1058" s="5">
        <f>TITRES_STAT!D1061</f>
        <v>18.623000000000001</v>
      </c>
      <c r="C1058" s="2">
        <f t="shared" si="125"/>
        <v>0</v>
      </c>
      <c r="D1058" s="2">
        <f t="shared" si="126"/>
        <v>18.962600000000002</v>
      </c>
      <c r="E1058" s="2">
        <f t="shared" si="128"/>
        <v>19.327999999999996</v>
      </c>
      <c r="F1058" s="2">
        <f t="shared" si="129"/>
        <v>19.687950000000001</v>
      </c>
      <c r="G1058" s="2">
        <f t="shared" si="123"/>
        <v>18.021179999999994</v>
      </c>
      <c r="H1058" s="2">
        <f t="shared" si="127"/>
        <v>18.425390000000004</v>
      </c>
      <c r="I1058" s="2">
        <f t="array" ref="I1058">SUMPRODUCT(B1042:B1061, (ROW(B1042:B1061)-ROW(B1042)+1)) / (20*21/2)</f>
        <v>19.153019047619047</v>
      </c>
      <c r="J1058" s="2">
        <f t="shared" si="130"/>
        <v>19.211355103467554</v>
      </c>
      <c r="K1058" s="2">
        <f t="shared" si="124"/>
        <v>18.602405828887349</v>
      </c>
    </row>
    <row r="1059" spans="1:11" ht="13.5" x14ac:dyDescent="0.25">
      <c r="A1059" s="3">
        <f>TITRES_STAT!B1062</f>
        <v>43549</v>
      </c>
      <c r="B1059" s="5">
        <f>TITRES_STAT!D1062</f>
        <v>18.623000000000001</v>
      </c>
      <c r="C1059" s="2">
        <f t="shared" si="125"/>
        <v>0</v>
      </c>
      <c r="D1059" s="2">
        <f t="shared" si="126"/>
        <v>18.8474</v>
      </c>
      <c r="E1059" s="2">
        <f t="shared" si="128"/>
        <v>19.198799999999999</v>
      </c>
      <c r="F1059" s="2">
        <f t="shared" si="129"/>
        <v>19.622250000000001</v>
      </c>
      <c r="G1059" s="2">
        <f t="shared" si="123"/>
        <v>18.071699999999993</v>
      </c>
      <c r="H1059" s="2">
        <f t="shared" si="127"/>
        <v>18.436395000000001</v>
      </c>
      <c r="I1059" s="2">
        <f t="array" ref="I1059">SUMPRODUCT(B1043:B1062, (ROW(B1043:B1062)-ROW(B1043)+1)) / (20*21/2)</f>
        <v>19.057657142857142</v>
      </c>
      <c r="J1059" s="2">
        <f t="shared" si="130"/>
        <v>19.155321284089691</v>
      </c>
      <c r="K1059" s="2">
        <f t="shared" si="124"/>
        <v>18.603213443440787</v>
      </c>
    </row>
    <row r="1060" spans="1:11" ht="13.5" x14ac:dyDescent="0.25">
      <c r="A1060" s="3">
        <f>TITRES_STAT!B1063</f>
        <v>43550</v>
      </c>
      <c r="B1060" s="5">
        <f>TITRES_STAT!D1063</f>
        <v>18.623000000000001</v>
      </c>
      <c r="C1060" s="2">
        <f t="shared" si="125"/>
        <v>0</v>
      </c>
      <c r="D1060" s="2">
        <f t="shared" si="126"/>
        <v>18.735200000000003</v>
      </c>
      <c r="E1060" s="2">
        <f t="shared" si="128"/>
        <v>19.067399999999996</v>
      </c>
      <c r="F1060" s="2">
        <f t="shared" si="129"/>
        <v>19.556550000000001</v>
      </c>
      <c r="G1060" s="2">
        <f t="shared" si="123"/>
        <v>18.122219999999995</v>
      </c>
      <c r="H1060" s="2">
        <f t="shared" si="127"/>
        <v>18.44736</v>
      </c>
      <c r="I1060" s="2">
        <f t="array" ref="I1060">SUMPRODUCT(B1044:B1063, (ROW(B1044:B1063)-ROW(B1044)+1)) / (20*21/2)</f>
        <v>18.972142857142856</v>
      </c>
      <c r="J1060" s="2">
        <f t="shared" si="130"/>
        <v>19.104624018938292</v>
      </c>
      <c r="K1060" s="2">
        <f t="shared" si="124"/>
        <v>18.603989386835266</v>
      </c>
    </row>
    <row r="1061" spans="1:11" ht="13.5" x14ac:dyDescent="0.25">
      <c r="A1061" s="3">
        <f>TITRES_STAT!B1064</f>
        <v>43551</v>
      </c>
      <c r="B1061" s="5">
        <f>TITRES_STAT!D1064</f>
        <v>18.623000000000001</v>
      </c>
      <c r="C1061" s="2">
        <f t="shared" si="125"/>
        <v>0</v>
      </c>
      <c r="D1061" s="2">
        <f t="shared" si="126"/>
        <v>18.623000000000001</v>
      </c>
      <c r="E1061" s="2">
        <f t="shared" si="128"/>
        <v>18.935999999999996</v>
      </c>
      <c r="F1061" s="2">
        <f t="shared" si="129"/>
        <v>19.461300000000001</v>
      </c>
      <c r="G1061" s="2">
        <f t="shared" si="123"/>
        <v>18.172739999999997</v>
      </c>
      <c r="H1061" s="2">
        <f t="shared" si="127"/>
        <v>18.458325000000002</v>
      </c>
      <c r="I1061" s="2">
        <f t="array" ref="I1061">SUMPRODUCT(B1045:B1064, (ROW(B1045:B1064)-ROW(B1045)+1)) / (20*21/2)</f>
        <v>18.896476190476186</v>
      </c>
      <c r="J1061" s="2">
        <f t="shared" si="130"/>
        <v>19.058755064753694</v>
      </c>
      <c r="K1061" s="2">
        <f t="shared" si="124"/>
        <v>18.60473490107702</v>
      </c>
    </row>
    <row r="1062" spans="1:11" ht="13.5" x14ac:dyDescent="0.25">
      <c r="A1062" s="3">
        <f>TITRES_STAT!B1065</f>
        <v>43552</v>
      </c>
      <c r="B1062" s="5">
        <f>TITRES_STAT!D1065</f>
        <v>18.46</v>
      </c>
      <c r="C1062" s="2">
        <f t="shared" si="125"/>
        <v>-0.16300000000000026</v>
      </c>
      <c r="D1062" s="2">
        <f t="shared" si="126"/>
        <v>18.590399999999999</v>
      </c>
      <c r="E1062" s="2">
        <f t="shared" si="128"/>
        <v>18.848099999999999</v>
      </c>
      <c r="F1062" s="2">
        <f t="shared" si="129"/>
        <v>19.357899999999997</v>
      </c>
      <c r="G1062" s="2">
        <f t="shared" si="123"/>
        <v>18.22</v>
      </c>
      <c r="H1062" s="2">
        <f t="shared" si="127"/>
        <v>18.469585000000002</v>
      </c>
      <c r="I1062" s="2">
        <f t="array" ref="I1062">SUMPRODUCT(B1046:B1065, (ROW(B1046:B1065)-ROW(B1046)+1)) / (20*21/2)</f>
        <v>18.827842857142855</v>
      </c>
      <c r="J1062" s="2">
        <f t="shared" si="130"/>
        <v>19.001730772872389</v>
      </c>
      <c r="K1062" s="2">
        <f t="shared" si="124"/>
        <v>18.599059022603409</v>
      </c>
    </row>
    <row r="1063" spans="1:11" ht="13.5" x14ac:dyDescent="0.25">
      <c r="A1063" s="3">
        <f>TITRES_STAT!B1066</f>
        <v>43553</v>
      </c>
      <c r="B1063" s="5">
        <f>TITRES_STAT!D1066</f>
        <v>18.46</v>
      </c>
      <c r="C1063" s="2">
        <f t="shared" si="125"/>
        <v>0</v>
      </c>
      <c r="D1063" s="2">
        <f t="shared" si="126"/>
        <v>18.557800000000004</v>
      </c>
      <c r="E1063" s="2">
        <f t="shared" si="128"/>
        <v>18.760200000000005</v>
      </c>
      <c r="F1063" s="2">
        <f t="shared" si="129"/>
        <v>19.254499999999997</v>
      </c>
      <c r="G1063" s="2">
        <f t="shared" si="123"/>
        <v>18.275379999999998</v>
      </c>
      <c r="H1063" s="2">
        <f t="shared" si="127"/>
        <v>18.481580000000005</v>
      </c>
      <c r="I1063" s="2">
        <f t="array" ref="I1063">SUMPRODUCT(B1047:B1066, (ROW(B1047:B1066)-ROW(B1047)+1)) / (20*21/2)</f>
        <v>18.728252380952384</v>
      </c>
      <c r="J1063" s="2">
        <f t="shared" si="130"/>
        <v>18.950137365932161</v>
      </c>
      <c r="K1063" s="2">
        <f t="shared" si="124"/>
        <v>18.593605727599353</v>
      </c>
    </row>
    <row r="1064" spans="1:11" ht="13.5" x14ac:dyDescent="0.25">
      <c r="A1064" s="3">
        <f>TITRES_STAT!B1067</f>
        <v>43556</v>
      </c>
      <c r="B1064" s="5">
        <f>TITRES_STAT!D1067</f>
        <v>18.46</v>
      </c>
      <c r="C1064" s="2">
        <f t="shared" si="125"/>
        <v>0</v>
      </c>
      <c r="D1064" s="2">
        <f t="shared" si="126"/>
        <v>18.525200000000002</v>
      </c>
      <c r="E1064" s="2">
        <f t="shared" si="128"/>
        <v>18.686300000000003</v>
      </c>
      <c r="F1064" s="2">
        <f t="shared" si="129"/>
        <v>19.180649999999993</v>
      </c>
      <c r="G1064" s="2">
        <f t="shared" si="123"/>
        <v>18.330759999999998</v>
      </c>
      <c r="H1064" s="2">
        <f t="shared" si="127"/>
        <v>18.493575000000003</v>
      </c>
      <c r="I1064" s="2">
        <f t="array" ref="I1064">SUMPRODUCT(B1048:B1067, (ROW(B1048:B1067)-ROW(B1048)+1)) / (20*21/2)</f>
        <v>18.672490476190479</v>
      </c>
      <c r="J1064" s="2">
        <f t="shared" si="130"/>
        <v>18.903457616795762</v>
      </c>
      <c r="K1064" s="2">
        <f t="shared" si="124"/>
        <v>18.588366287301341</v>
      </c>
    </row>
    <row r="1065" spans="1:11" ht="13.5" x14ac:dyDescent="0.25">
      <c r="A1065" s="3">
        <f>TITRES_STAT!B1068</f>
        <v>43557</v>
      </c>
      <c r="B1065" s="5">
        <f>TITRES_STAT!D1068</f>
        <v>18.46</v>
      </c>
      <c r="C1065" s="2">
        <f t="shared" si="125"/>
        <v>0</v>
      </c>
      <c r="D1065" s="2">
        <f t="shared" si="126"/>
        <v>18.492599999999999</v>
      </c>
      <c r="E1065" s="2">
        <f t="shared" si="128"/>
        <v>18.613900000000005</v>
      </c>
      <c r="F1065" s="2">
        <f t="shared" si="129"/>
        <v>19.136699999999994</v>
      </c>
      <c r="G1065" s="2">
        <f t="shared" si="123"/>
        <v>18.394260000000003</v>
      </c>
      <c r="H1065" s="2">
        <f t="shared" si="127"/>
        <v>18.505570000000002</v>
      </c>
      <c r="I1065" s="2">
        <f t="array" ref="I1065">SUMPRODUCT(B1049:B1068, (ROW(B1049:B1068)-ROW(B1049)+1)) / (20*21/2)</f>
        <v>18.623657142857141</v>
      </c>
      <c r="J1065" s="2">
        <f t="shared" si="130"/>
        <v>18.861223558053307</v>
      </c>
      <c r="K1065" s="2">
        <f t="shared" si="124"/>
        <v>18.583332315250306</v>
      </c>
    </row>
    <row r="1066" spans="1:11" ht="13.5" x14ac:dyDescent="0.25">
      <c r="A1066" s="3">
        <f>TITRES_STAT!B1069</f>
        <v>43558</v>
      </c>
      <c r="B1066" s="5">
        <f>TITRES_STAT!D1069</f>
        <v>18.091000000000001</v>
      </c>
      <c r="C1066" s="2">
        <f t="shared" si="125"/>
        <v>-0.36899999999999977</v>
      </c>
      <c r="D1066" s="2">
        <f t="shared" si="126"/>
        <v>18.386200000000002</v>
      </c>
      <c r="E1066" s="2">
        <f t="shared" si="128"/>
        <v>18.504600000000003</v>
      </c>
      <c r="F1066" s="2">
        <f t="shared" si="129"/>
        <v>19.045499999999997</v>
      </c>
      <c r="G1066" s="2">
        <f t="shared" si="123"/>
        <v>18.450379999999999</v>
      </c>
      <c r="H1066" s="2">
        <f t="shared" si="127"/>
        <v>18.515720000000002</v>
      </c>
      <c r="I1066" s="2">
        <f t="array" ref="I1066">SUMPRODUCT(B1050:B1069, (ROW(B1050:B1069)-ROW(B1050)+1)) / (20*21/2)</f>
        <v>18.581752380952384</v>
      </c>
      <c r="J1066" s="2">
        <f t="shared" si="130"/>
        <v>18.787868933476805</v>
      </c>
      <c r="K1066" s="2">
        <f t="shared" si="124"/>
        <v>18.564025165632646</v>
      </c>
    </row>
    <row r="1067" spans="1:11" ht="13.5" x14ac:dyDescent="0.25">
      <c r="A1067" s="3">
        <f>TITRES_STAT!B1070</f>
        <v>43559</v>
      </c>
      <c r="B1067" s="5">
        <f>TITRES_STAT!D1070</f>
        <v>18.46</v>
      </c>
      <c r="C1067" s="2">
        <f t="shared" si="125"/>
        <v>0.36899999999999977</v>
      </c>
      <c r="D1067" s="2">
        <f t="shared" si="126"/>
        <v>18.386200000000002</v>
      </c>
      <c r="E1067" s="2">
        <f t="shared" si="128"/>
        <v>18.488300000000002</v>
      </c>
      <c r="F1067" s="2">
        <f t="shared" si="129"/>
        <v>18.972749999999994</v>
      </c>
      <c r="G1067" s="2">
        <f t="shared" si="123"/>
        <v>18.523040000000005</v>
      </c>
      <c r="H1067" s="2">
        <f t="shared" si="127"/>
        <v>18.527900000000002</v>
      </c>
      <c r="I1067" s="2">
        <f t="array" ref="I1067">SUMPRODUCT(B1051:B1070, (ROW(B1051:B1070)-ROW(B1051)+1)) / (20*21/2)</f>
        <v>18.599538095238096</v>
      </c>
      <c r="J1067" s="2">
        <f t="shared" si="130"/>
        <v>18.756643320764727</v>
      </c>
      <c r="K1067" s="2">
        <f t="shared" si="124"/>
        <v>18.559945747372542</v>
      </c>
    </row>
    <row r="1068" spans="1:11" ht="13.5" x14ac:dyDescent="0.25">
      <c r="A1068" s="3">
        <f>TITRES_STAT!B1071</f>
        <v>43560</v>
      </c>
      <c r="B1068" s="5">
        <f>TITRES_STAT!D1071</f>
        <v>18.46</v>
      </c>
      <c r="C1068" s="2">
        <f t="shared" si="125"/>
        <v>0</v>
      </c>
      <c r="D1068" s="2">
        <f t="shared" si="126"/>
        <v>18.386200000000002</v>
      </c>
      <c r="E1068" s="2">
        <f t="shared" si="128"/>
        <v>18.472000000000005</v>
      </c>
      <c r="F1068" s="2">
        <f t="shared" si="129"/>
        <v>18.899999999999991</v>
      </c>
      <c r="G1068" s="2">
        <f t="shared" si="123"/>
        <v>18.595700000000008</v>
      </c>
      <c r="H1068" s="2">
        <f t="shared" si="127"/>
        <v>18.540080000000003</v>
      </c>
      <c r="I1068" s="2">
        <f t="array" ref="I1068">SUMPRODUCT(B1052:B1071, (ROW(B1052:B1071)-ROW(B1052)+1)) / (20*21/2)</f>
        <v>18.637909523809526</v>
      </c>
      <c r="J1068" s="2">
        <f t="shared" si="130"/>
        <v>18.72839157592999</v>
      </c>
      <c r="K1068" s="2">
        <f t="shared" si="124"/>
        <v>18.556026306299106</v>
      </c>
    </row>
    <row r="1069" spans="1:11" ht="13.5" x14ac:dyDescent="0.25">
      <c r="A1069" s="3">
        <f>TITRES_STAT!B1072</f>
        <v>43563</v>
      </c>
      <c r="B1069" s="5">
        <f>TITRES_STAT!D1072</f>
        <v>18.46</v>
      </c>
      <c r="C1069" s="2">
        <f t="shared" si="125"/>
        <v>0</v>
      </c>
      <c r="D1069" s="2">
        <f t="shared" si="126"/>
        <v>18.386200000000002</v>
      </c>
      <c r="E1069" s="2">
        <f t="shared" si="128"/>
        <v>18.455700000000004</v>
      </c>
      <c r="F1069" s="2">
        <f t="shared" si="129"/>
        <v>18.827249999999992</v>
      </c>
      <c r="G1069" s="2">
        <f t="shared" si="123"/>
        <v>18.668360000000007</v>
      </c>
      <c r="H1069" s="2">
        <f t="shared" si="127"/>
        <v>18.552260000000004</v>
      </c>
      <c r="I1069" s="2">
        <f t="array" ref="I1069">SUMPRODUCT(B1053:B1072, (ROW(B1053:B1072)-ROW(B1053)+1)) / (20*21/2)</f>
        <v>18.674247619047623</v>
      </c>
      <c r="J1069" s="2">
        <f t="shared" si="130"/>
        <v>18.702830473460466</v>
      </c>
      <c r="K1069" s="2">
        <f t="shared" si="124"/>
        <v>18.55226056879718</v>
      </c>
    </row>
    <row r="1070" spans="1:11" ht="13.5" x14ac:dyDescent="0.25">
      <c r="A1070" s="3">
        <f>TITRES_STAT!B1073</f>
        <v>43565</v>
      </c>
      <c r="B1070" s="5">
        <f>TITRES_STAT!D1073</f>
        <v>19.013999999999999</v>
      </c>
      <c r="C1070" s="2">
        <f t="shared" si="125"/>
        <v>0.55399999999999849</v>
      </c>
      <c r="D1070" s="2">
        <f t="shared" si="126"/>
        <v>18.497</v>
      </c>
      <c r="E1070" s="2">
        <f t="shared" si="128"/>
        <v>18.494800000000005</v>
      </c>
      <c r="F1070" s="2">
        <f t="shared" si="129"/>
        <v>18.781099999999995</v>
      </c>
      <c r="G1070" s="2">
        <f t="shared" si="123"/>
        <v>18.752100000000013</v>
      </c>
      <c r="H1070" s="2">
        <f t="shared" si="127"/>
        <v>18.567210000000003</v>
      </c>
      <c r="I1070" s="2">
        <f t="array" ref="I1070">SUMPRODUCT(B1054:B1073, (ROW(B1054:B1073)-ROW(B1054)+1)) / (20*21/2)</f>
        <v>18.711604761904763</v>
      </c>
      <c r="J1070" s="2">
        <f t="shared" si="130"/>
        <v>18.732465666464229</v>
      </c>
      <c r="K1070" s="2">
        <f t="shared" si="124"/>
        <v>18.570367997471802</v>
      </c>
    </row>
    <row r="1071" spans="1:11" ht="13.5" x14ac:dyDescent="0.25">
      <c r="A1071" s="3">
        <f>TITRES_STAT!B1074</f>
        <v>43566</v>
      </c>
      <c r="B1071" s="5">
        <f>TITRES_STAT!D1074</f>
        <v>19.184000000000001</v>
      </c>
      <c r="C1071" s="2">
        <f t="shared" si="125"/>
        <v>0.17000000000000171</v>
      </c>
      <c r="D1071" s="2">
        <f t="shared" si="126"/>
        <v>18.715600000000002</v>
      </c>
      <c r="E1071" s="2">
        <f t="shared" si="128"/>
        <v>18.550900000000006</v>
      </c>
      <c r="F1071" s="2">
        <f t="shared" si="129"/>
        <v>18.743449999999999</v>
      </c>
      <c r="G1071" s="2">
        <f t="shared" si="123"/>
        <v>18.829340000000009</v>
      </c>
      <c r="H1071" s="2">
        <f t="shared" si="127"/>
        <v>18.583010000000005</v>
      </c>
      <c r="I1071" s="2">
        <f t="array" ref="I1071">SUMPRODUCT(B1055:B1074, (ROW(B1055:B1074)-ROW(B1055)+1)) / (20*21/2)</f>
        <v>18.749980952380955</v>
      </c>
      <c r="J1071" s="2">
        <f t="shared" si="130"/>
        <v>18.775468936324778</v>
      </c>
      <c r="K1071" s="2">
        <f t="shared" si="124"/>
        <v>18.594431997570947</v>
      </c>
    </row>
    <row r="1072" spans="1:11" ht="13.5" x14ac:dyDescent="0.25">
      <c r="A1072" s="3">
        <f>TITRES_STAT!B1075</f>
        <v>43567</v>
      </c>
      <c r="B1072" s="5">
        <f>TITRES_STAT!D1075</f>
        <v>19.125</v>
      </c>
      <c r="C1072" s="2">
        <f t="shared" si="125"/>
        <v>-5.9000000000001052E-2</v>
      </c>
      <c r="D1072" s="2">
        <f t="shared" si="126"/>
        <v>18.848599999999998</v>
      </c>
      <c r="E1072" s="2">
        <f t="shared" si="128"/>
        <v>18.617400000000004</v>
      </c>
      <c r="F1072" s="2">
        <f t="shared" si="129"/>
        <v>18.732749999999999</v>
      </c>
      <c r="G1072" s="2">
        <f t="shared" si="123"/>
        <v>18.891660000000009</v>
      </c>
      <c r="H1072" s="2">
        <f t="shared" si="127"/>
        <v>18.598885000000006</v>
      </c>
      <c r="I1072" s="2">
        <f t="array" ref="I1072">SUMPRODUCT(B1056:B1075, (ROW(B1056:B1075)-ROW(B1056)+1)) / (20*21/2)</f>
        <v>18.788709523809523</v>
      </c>
      <c r="J1072" s="2">
        <f t="shared" si="130"/>
        <v>18.808757609055753</v>
      </c>
      <c r="K1072" s="2">
        <f t="shared" si="124"/>
        <v>18.615238585901498</v>
      </c>
    </row>
    <row r="1073" spans="1:11" ht="13.5" x14ac:dyDescent="0.25">
      <c r="A1073" s="3">
        <f>TITRES_STAT!B1076</f>
        <v>43570</v>
      </c>
      <c r="B1073" s="5">
        <f>TITRES_STAT!D1076</f>
        <v>19.125</v>
      </c>
      <c r="C1073" s="2">
        <f t="shared" si="125"/>
        <v>0</v>
      </c>
      <c r="D1073" s="2">
        <f t="shared" si="126"/>
        <v>18.9816</v>
      </c>
      <c r="E1073" s="2">
        <f t="shared" si="128"/>
        <v>18.683900000000001</v>
      </c>
      <c r="F1073" s="2">
        <f t="shared" si="129"/>
        <v>18.722050000000003</v>
      </c>
      <c r="G1073" s="2">
        <f t="shared" si="123"/>
        <v>18.94334000000001</v>
      </c>
      <c r="H1073" s="2">
        <f t="shared" si="127"/>
        <v>18.615130000000004</v>
      </c>
      <c r="I1073" s="2">
        <f t="array" ref="I1073">SUMPRODUCT(B1057:B1076, (ROW(B1057:B1076)-ROW(B1057)+1)) / (20*21/2)</f>
        <v>18.827719047619048</v>
      </c>
      <c r="J1073" s="2">
        <f t="shared" si="130"/>
        <v>18.838875932002825</v>
      </c>
      <c r="K1073" s="2">
        <f t="shared" si="124"/>
        <v>18.635229229591637</v>
      </c>
    </row>
    <row r="1074" spans="1:11" ht="13.5" x14ac:dyDescent="0.25">
      <c r="A1074" s="3">
        <f>TITRES_STAT!B1077</f>
        <v>43571</v>
      </c>
      <c r="B1074" s="5">
        <f>TITRES_STAT!D1077</f>
        <v>19.125</v>
      </c>
      <c r="C1074" s="2">
        <f t="shared" si="125"/>
        <v>0</v>
      </c>
      <c r="D1074" s="2">
        <f t="shared" si="126"/>
        <v>19.114600000000003</v>
      </c>
      <c r="E1074" s="2">
        <f t="shared" si="128"/>
        <v>18.750400000000003</v>
      </c>
      <c r="F1074" s="2">
        <f t="shared" si="129"/>
        <v>18.718350000000004</v>
      </c>
      <c r="G1074" s="2">
        <f t="shared" ref="G1074:G1137" si="131">AVERAGE(B1025:B1074)</f>
        <v>18.986020000000011</v>
      </c>
      <c r="H1074" s="2">
        <f t="shared" si="127"/>
        <v>18.631375000000002</v>
      </c>
      <c r="I1074" s="2">
        <f t="array" ref="I1074">SUMPRODUCT(B1058:B1077, (ROW(B1058:B1077)-ROW(B1058)+1)) / (20*21/2)</f>
        <v>18.785390476190479</v>
      </c>
      <c r="J1074" s="2">
        <f t="shared" si="130"/>
        <v>18.866125843240653</v>
      </c>
      <c r="K1074" s="2">
        <f t="shared" si="124"/>
        <v>18.654435926470398</v>
      </c>
    </row>
    <row r="1075" spans="1:11" ht="13.5" x14ac:dyDescent="0.25">
      <c r="A1075" s="3">
        <f>TITRES_STAT!B1078</f>
        <v>43572</v>
      </c>
      <c r="B1075" s="5">
        <f>TITRES_STAT!D1078</f>
        <v>19.125</v>
      </c>
      <c r="C1075" s="2">
        <f t="shared" si="125"/>
        <v>0</v>
      </c>
      <c r="D1075" s="2">
        <f t="shared" si="126"/>
        <v>19.136800000000001</v>
      </c>
      <c r="E1075" s="2">
        <f t="shared" si="128"/>
        <v>18.816899999999997</v>
      </c>
      <c r="F1075" s="2">
        <f t="shared" si="129"/>
        <v>18.715400000000006</v>
      </c>
      <c r="G1075" s="2">
        <f t="shared" si="131"/>
        <v>19.013480000000012</v>
      </c>
      <c r="H1075" s="2">
        <f t="shared" si="127"/>
        <v>18.647620000000003</v>
      </c>
      <c r="I1075" s="2">
        <f t="array" ref="I1075">SUMPRODUCT(B1059:B1078, (ROW(B1059:B1078)-ROW(B1059)+1)) / (20*21/2)</f>
        <v>18.744752380952381</v>
      </c>
      <c r="J1075" s="2">
        <f t="shared" si="130"/>
        <v>18.890780524836781</v>
      </c>
      <c r="K1075" s="2">
        <f t="shared" ref="K1075:K1138" si="132">$K$4*B1075+(1-$K$4)*K1074</f>
        <v>18.672889419549993</v>
      </c>
    </row>
    <row r="1076" spans="1:11" ht="13.5" x14ac:dyDescent="0.25">
      <c r="A1076" s="3">
        <f>TITRES_STAT!B1079</f>
        <v>43573</v>
      </c>
      <c r="B1076" s="5">
        <f>TITRES_STAT!D1079</f>
        <v>19.125</v>
      </c>
      <c r="C1076" s="2">
        <f t="shared" si="125"/>
        <v>0</v>
      </c>
      <c r="D1076" s="2">
        <f t="shared" si="126"/>
        <v>19.125</v>
      </c>
      <c r="E1076" s="2">
        <f t="shared" si="128"/>
        <v>18.920300000000001</v>
      </c>
      <c r="F1076" s="2">
        <f t="shared" si="129"/>
        <v>18.712450000000004</v>
      </c>
      <c r="G1076" s="2">
        <f t="shared" si="131"/>
        <v>19.04140000000001</v>
      </c>
      <c r="H1076" s="2">
        <f t="shared" si="127"/>
        <v>18.663864999999998</v>
      </c>
      <c r="I1076" s="2">
        <f t="array" ref="I1076">SUMPRODUCT(B1060:B1079, (ROW(B1060:B1079)-ROW(B1060)+1)) / (20*21/2)</f>
        <v>18.705804761904766</v>
      </c>
      <c r="J1076" s="2">
        <f t="shared" si="130"/>
        <v>18.913087141518993</v>
      </c>
      <c r="K1076" s="2">
        <f t="shared" si="132"/>
        <v>18.690619246234306</v>
      </c>
    </row>
    <row r="1077" spans="1:11" ht="13.5" x14ac:dyDescent="0.25">
      <c r="A1077" s="3">
        <f>TITRES_STAT!B1080</f>
        <v>43574</v>
      </c>
      <c r="B1077" s="5">
        <f>TITRES_STAT!D1080</f>
        <v>18.268000000000001</v>
      </c>
      <c r="C1077" s="2">
        <f t="shared" si="125"/>
        <v>-0.85699999999999932</v>
      </c>
      <c r="D1077" s="2">
        <f t="shared" si="126"/>
        <v>18.953600000000002</v>
      </c>
      <c r="E1077" s="2">
        <f t="shared" si="128"/>
        <v>18.9011</v>
      </c>
      <c r="F1077" s="2">
        <f t="shared" si="129"/>
        <v>18.694700000000005</v>
      </c>
      <c r="G1077" s="2">
        <f t="shared" si="131"/>
        <v>19.052180000000011</v>
      </c>
      <c r="H1077" s="2">
        <f t="shared" si="127"/>
        <v>18.675084999999996</v>
      </c>
      <c r="I1077" s="2">
        <f t="array" ref="I1077">SUMPRODUCT(B1061:B1080, (ROW(B1061:B1080)-ROW(B1061)+1)) / (20*21/2)</f>
        <v>18.72064285714286</v>
      </c>
      <c r="J1077" s="2">
        <f t="shared" si="130"/>
        <v>18.851650270898137</v>
      </c>
      <c r="K1077" s="2">
        <f t="shared" si="132"/>
        <v>18.674045942460413</v>
      </c>
    </row>
    <row r="1078" spans="1:11" ht="13.5" x14ac:dyDescent="0.25">
      <c r="A1078" s="3">
        <f>TITRES_STAT!B1081</f>
        <v>43577</v>
      </c>
      <c r="B1078" s="5">
        <f>TITRES_STAT!D1081</f>
        <v>18.268000000000001</v>
      </c>
      <c r="C1078" s="2">
        <f t="shared" si="125"/>
        <v>0</v>
      </c>
      <c r="D1078" s="2">
        <f t="shared" si="126"/>
        <v>18.7822</v>
      </c>
      <c r="E1078" s="2">
        <f t="shared" si="128"/>
        <v>18.881900000000002</v>
      </c>
      <c r="F1078" s="2">
        <f t="shared" si="129"/>
        <v>18.676950000000005</v>
      </c>
      <c r="G1078" s="2">
        <f t="shared" si="131"/>
        <v>19.062960000000015</v>
      </c>
      <c r="H1078" s="2">
        <f t="shared" si="127"/>
        <v>18.686304999999997</v>
      </c>
      <c r="I1078" s="2">
        <f t="array" ref="I1078">SUMPRODUCT(B1062:B1081, (ROW(B1062:B1081)-ROW(B1062)+1)) / (20*21/2)</f>
        <v>18.769709523809524</v>
      </c>
      <c r="J1078" s="2">
        <f t="shared" si="130"/>
        <v>18.7960645308126</v>
      </c>
      <c r="K1078" s="2">
        <f t="shared" si="132"/>
        <v>18.658122572167848</v>
      </c>
    </row>
    <row r="1079" spans="1:11" ht="13.5" x14ac:dyDescent="0.25">
      <c r="A1079" s="3">
        <f>TITRES_STAT!B1082</f>
        <v>43578</v>
      </c>
      <c r="B1079" s="5">
        <f>TITRES_STAT!D1082</f>
        <v>18.268000000000001</v>
      </c>
      <c r="C1079" s="2">
        <f t="shared" si="125"/>
        <v>0</v>
      </c>
      <c r="D1079" s="2">
        <f t="shared" si="126"/>
        <v>18.610800000000001</v>
      </c>
      <c r="E1079" s="2">
        <f t="shared" si="128"/>
        <v>18.8627</v>
      </c>
      <c r="F1079" s="2">
        <f t="shared" si="129"/>
        <v>18.659200000000006</v>
      </c>
      <c r="G1079" s="2">
        <f t="shared" si="131"/>
        <v>19.063100000000016</v>
      </c>
      <c r="H1079" s="2">
        <f t="shared" si="127"/>
        <v>18.697524999999999</v>
      </c>
      <c r="I1079" s="2">
        <f t="array" ref="I1079">SUMPRODUCT(B1063:B1082, (ROW(B1063:B1082)-ROW(B1063)+1)) / (20*21/2)</f>
        <v>18.816104761904761</v>
      </c>
      <c r="J1079" s="2">
        <f t="shared" si="130"/>
        <v>18.74577267073521</v>
      </c>
      <c r="K1079" s="2">
        <f t="shared" si="132"/>
        <v>18.642823647769109</v>
      </c>
    </row>
    <row r="1080" spans="1:11" ht="13.5" x14ac:dyDescent="0.25">
      <c r="A1080" s="3">
        <f>TITRES_STAT!B1083</f>
        <v>43579</v>
      </c>
      <c r="B1080" s="5">
        <f>TITRES_STAT!D1083</f>
        <v>18.815000000000001</v>
      </c>
      <c r="C1080" s="2">
        <f t="shared" si="125"/>
        <v>0.5470000000000006</v>
      </c>
      <c r="D1080" s="2">
        <f t="shared" si="126"/>
        <v>18.5488</v>
      </c>
      <c r="E1080" s="2">
        <f t="shared" si="128"/>
        <v>18.8428</v>
      </c>
      <c r="F1080" s="2">
        <f t="shared" si="129"/>
        <v>18.668800000000008</v>
      </c>
      <c r="G1080" s="2">
        <f t="shared" si="131"/>
        <v>19.070200000000014</v>
      </c>
      <c r="H1080" s="2">
        <f t="shared" si="127"/>
        <v>18.712219999999999</v>
      </c>
      <c r="I1080" s="2">
        <f t="array" ref="I1080">SUMPRODUCT(B1064:B1083, (ROW(B1064:B1083)-ROW(B1064)+1)) / (20*21/2)</f>
        <v>18.777433333333335</v>
      </c>
      <c r="J1080" s="2">
        <f t="shared" si="130"/>
        <v>18.752365749712808</v>
      </c>
      <c r="K1080" s="2">
        <f t="shared" si="132"/>
        <v>18.649575661582087</v>
      </c>
    </row>
    <row r="1081" spans="1:11" ht="13.5" x14ac:dyDescent="0.25">
      <c r="A1081" s="3">
        <f>TITRES_STAT!B1084</f>
        <v>43580</v>
      </c>
      <c r="B1081" s="5">
        <f>TITRES_STAT!D1084</f>
        <v>19.184000000000001</v>
      </c>
      <c r="C1081" s="2">
        <f t="shared" si="125"/>
        <v>0.36899999999999977</v>
      </c>
      <c r="D1081" s="2">
        <f t="shared" si="126"/>
        <v>18.560600000000001</v>
      </c>
      <c r="E1081" s="2">
        <f t="shared" si="128"/>
        <v>18.8428</v>
      </c>
      <c r="F1081" s="2">
        <f t="shared" si="129"/>
        <v>18.696850000000005</v>
      </c>
      <c r="G1081" s="2">
        <f t="shared" si="131"/>
        <v>19.084680000000013</v>
      </c>
      <c r="H1081" s="2">
        <f t="shared" si="127"/>
        <v>18.728760000000001</v>
      </c>
      <c r="I1081" s="2">
        <f t="array" ref="I1081">SUMPRODUCT(B1065:B1084, (ROW(B1065:B1084)-ROW(B1065)+1)) / (20*21/2)</f>
        <v>18.71625238095238</v>
      </c>
      <c r="J1081" s="2">
        <f t="shared" si="130"/>
        <v>18.793473773549685</v>
      </c>
      <c r="K1081" s="2">
        <f t="shared" si="132"/>
        <v>18.670533478774949</v>
      </c>
    </row>
    <row r="1082" spans="1:11" ht="13.5" x14ac:dyDescent="0.25">
      <c r="A1082" s="3">
        <f>TITRES_STAT!B1085</f>
        <v>43581</v>
      </c>
      <c r="B1082" s="5">
        <f>TITRES_STAT!D1085</f>
        <v>19.184000000000001</v>
      </c>
      <c r="C1082" s="2">
        <f t="shared" si="125"/>
        <v>0</v>
      </c>
      <c r="D1082" s="2">
        <f t="shared" si="126"/>
        <v>18.7438</v>
      </c>
      <c r="E1082" s="2">
        <f t="shared" si="128"/>
        <v>18.848700000000001</v>
      </c>
      <c r="F1082" s="2">
        <f t="shared" si="129"/>
        <v>18.733050000000006</v>
      </c>
      <c r="G1082" s="2">
        <f t="shared" si="131"/>
        <v>19.099160000000012</v>
      </c>
      <c r="H1082" s="2">
        <f t="shared" si="127"/>
        <v>18.7453</v>
      </c>
      <c r="I1082" s="2">
        <f t="array" ref="I1082">SUMPRODUCT(B1066:B1085, (ROW(B1066:B1085)-ROW(B1066)+1)) / (20*21/2)</f>
        <v>18.707909523809523</v>
      </c>
      <c r="J1082" s="2">
        <f t="shared" si="130"/>
        <v>18.830666747497336</v>
      </c>
      <c r="K1082" s="2">
        <f t="shared" si="132"/>
        <v>18.690669420783777</v>
      </c>
    </row>
    <row r="1083" spans="1:11" ht="13.5" x14ac:dyDescent="0.25">
      <c r="A1083" s="3">
        <f>TITRES_STAT!B1086</f>
        <v>43584</v>
      </c>
      <c r="B1083" s="5">
        <f>TITRES_STAT!D1086</f>
        <v>18.327000000000002</v>
      </c>
      <c r="C1083" s="2">
        <f t="shared" si="125"/>
        <v>-0.85699999999999932</v>
      </c>
      <c r="D1083" s="2">
        <f t="shared" si="126"/>
        <v>18.755599999999998</v>
      </c>
      <c r="E1083" s="2">
        <f t="shared" si="128"/>
        <v>18.768899999999999</v>
      </c>
      <c r="F1083" s="2">
        <f t="shared" si="129"/>
        <v>18.726400000000005</v>
      </c>
      <c r="G1083" s="2">
        <f t="shared" si="131"/>
        <v>19.09650000000001</v>
      </c>
      <c r="H1083" s="2">
        <f t="shared" si="127"/>
        <v>18.757555000000004</v>
      </c>
      <c r="I1083" s="2">
        <f t="array" ref="I1083">SUMPRODUCT(B1067:B1086, (ROW(B1067:B1086)-ROW(B1067)+1)) / (20*21/2)</f>
        <v>18.698804761904764</v>
      </c>
      <c r="J1083" s="2">
        <f t="shared" si="130"/>
        <v>18.782698485830924</v>
      </c>
      <c r="K1083" s="2">
        <f t="shared" si="132"/>
        <v>18.676407874870691</v>
      </c>
    </row>
    <row r="1084" spans="1:11" ht="13.5" x14ac:dyDescent="0.25">
      <c r="A1084" s="3">
        <f>TITRES_STAT!B1087</f>
        <v>43585</v>
      </c>
      <c r="B1084" s="5">
        <f>TITRES_STAT!D1087</f>
        <v>18.084</v>
      </c>
      <c r="C1084" s="2">
        <f t="shared" si="125"/>
        <v>-0.2430000000000021</v>
      </c>
      <c r="D1084" s="2">
        <f t="shared" si="126"/>
        <v>18.718800000000002</v>
      </c>
      <c r="E1084" s="2">
        <f t="shared" si="128"/>
        <v>18.6648</v>
      </c>
      <c r="F1084" s="2">
        <f t="shared" si="129"/>
        <v>18.707600000000003</v>
      </c>
      <c r="G1084" s="2">
        <f t="shared" si="131"/>
        <v>19.088980000000006</v>
      </c>
      <c r="H1084" s="2">
        <f t="shared" si="127"/>
        <v>18.768520000000002</v>
      </c>
      <c r="I1084" s="2">
        <f t="array" ref="I1084">SUMPRODUCT(B1068:B1087, (ROW(B1068:B1087)-ROW(B1068)+1)) / (20*21/2)</f>
        <v>18.687180952380952</v>
      </c>
      <c r="J1084" s="2">
        <f t="shared" si="130"/>
        <v>18.716155772894645</v>
      </c>
      <c r="K1084" s="2">
        <f t="shared" si="132"/>
        <v>18.653176193503214</v>
      </c>
    </row>
    <row r="1085" spans="1:11" ht="13.5" x14ac:dyDescent="0.25">
      <c r="A1085" s="3">
        <f>TITRES_STAT!B1088</f>
        <v>43587</v>
      </c>
      <c r="B1085" s="5">
        <f>TITRES_STAT!D1088</f>
        <v>18.62</v>
      </c>
      <c r="C1085" s="2">
        <f t="shared" si="125"/>
        <v>0.53600000000000136</v>
      </c>
      <c r="D1085" s="2">
        <f t="shared" si="126"/>
        <v>18.679800000000004</v>
      </c>
      <c r="E1085" s="2">
        <f t="shared" si="128"/>
        <v>18.6143</v>
      </c>
      <c r="F1085" s="2">
        <f t="shared" si="129"/>
        <v>18.715600000000002</v>
      </c>
      <c r="G1085" s="2">
        <f t="shared" si="131"/>
        <v>19.092180000000006</v>
      </c>
      <c r="H1085" s="2">
        <f t="shared" si="127"/>
        <v>18.782165000000003</v>
      </c>
      <c r="I1085" s="2">
        <f t="array" ref="I1085">SUMPRODUCT(B1069:B1088, (ROW(B1069:B1088)-ROW(B1069)+1)) / (20*21/2)</f>
        <v>18.674795238095239</v>
      </c>
      <c r="J1085" s="2">
        <f t="shared" si="130"/>
        <v>18.706998080238012</v>
      </c>
      <c r="K1085" s="2">
        <f t="shared" si="132"/>
        <v>18.651875166307011</v>
      </c>
    </row>
    <row r="1086" spans="1:11" ht="13.5" x14ac:dyDescent="0.25">
      <c r="A1086" s="3">
        <f>TITRES_STAT!B1089</f>
        <v>43588</v>
      </c>
      <c r="B1086" s="5">
        <f>TITRES_STAT!D1089</f>
        <v>18.62</v>
      </c>
      <c r="C1086" s="2">
        <f t="shared" si="125"/>
        <v>0</v>
      </c>
      <c r="D1086" s="2">
        <f t="shared" si="126"/>
        <v>18.567</v>
      </c>
      <c r="E1086" s="2">
        <f t="shared" si="128"/>
        <v>18.563800000000001</v>
      </c>
      <c r="F1086" s="2">
        <f t="shared" si="129"/>
        <v>18.742050000000003</v>
      </c>
      <c r="G1086" s="2">
        <f t="shared" si="131"/>
        <v>19.092420000000004</v>
      </c>
      <c r="H1086" s="2">
        <f t="shared" si="127"/>
        <v>18.795810000000003</v>
      </c>
      <c r="I1086" s="2">
        <f t="array" ref="I1086">SUMPRODUCT(B1070:B1089, (ROW(B1070:B1089)-ROW(B1070)+1)) / (20*21/2)</f>
        <v>18.661647619047621</v>
      </c>
      <c r="J1086" s="2">
        <f t="shared" si="130"/>
        <v>18.698712548786773</v>
      </c>
      <c r="K1086" s="2">
        <f t="shared" si="132"/>
        <v>18.650625159785168</v>
      </c>
    </row>
    <row r="1087" spans="1:11" ht="13.5" x14ac:dyDescent="0.25">
      <c r="A1087" s="3">
        <f>TITRES_STAT!B1090</f>
        <v>43591</v>
      </c>
      <c r="B1087" s="5">
        <f>TITRES_STAT!D1090</f>
        <v>18.62</v>
      </c>
      <c r="C1087" s="2">
        <f t="shared" si="125"/>
        <v>0</v>
      </c>
      <c r="D1087" s="2">
        <f t="shared" si="126"/>
        <v>18.454200000000004</v>
      </c>
      <c r="E1087" s="2">
        <f t="shared" si="128"/>
        <v>18.599</v>
      </c>
      <c r="F1087" s="2">
        <f t="shared" si="129"/>
        <v>18.750050000000002</v>
      </c>
      <c r="G1087" s="2">
        <f t="shared" si="131"/>
        <v>19.088220000000003</v>
      </c>
      <c r="H1087" s="2">
        <f t="shared" si="127"/>
        <v>18.809455</v>
      </c>
      <c r="I1087" s="2">
        <f t="array" ref="I1087">SUMPRODUCT(B1071:B1090, (ROW(B1071:B1090)-ROW(B1071)+1)) / (20*21/2)</f>
        <v>18.647738095238097</v>
      </c>
      <c r="J1087" s="2">
        <f t="shared" si="130"/>
        <v>18.691216115568984</v>
      </c>
      <c r="K1087" s="2">
        <f t="shared" si="132"/>
        <v>18.649424173126928</v>
      </c>
    </row>
    <row r="1088" spans="1:11" ht="13.5" x14ac:dyDescent="0.25">
      <c r="A1088" s="3">
        <f>TITRES_STAT!B1091</f>
        <v>43592</v>
      </c>
      <c r="B1088" s="5">
        <f>TITRES_STAT!D1091</f>
        <v>18.62</v>
      </c>
      <c r="C1088" s="2">
        <f t="shared" si="125"/>
        <v>0</v>
      </c>
      <c r="D1088" s="2">
        <f t="shared" si="126"/>
        <v>18.512800000000002</v>
      </c>
      <c r="E1088" s="2">
        <f t="shared" si="128"/>
        <v>18.6342</v>
      </c>
      <c r="F1088" s="2">
        <f t="shared" si="129"/>
        <v>18.758050000000004</v>
      </c>
      <c r="G1088" s="2">
        <f t="shared" si="131"/>
        <v>19.072800000000001</v>
      </c>
      <c r="H1088" s="2">
        <f t="shared" si="127"/>
        <v>18.8231</v>
      </c>
      <c r="I1088" s="2">
        <f t="array" ref="I1088">SUMPRODUCT(B1072:B1091, (ROW(B1072:B1091)-ROW(B1072)+1)) / (20*21/2)</f>
        <v>18.635704761904766</v>
      </c>
      <c r="J1088" s="2">
        <f t="shared" si="130"/>
        <v>18.684433628371938</v>
      </c>
      <c r="K1088" s="2">
        <f t="shared" si="132"/>
        <v>18.648270283984697</v>
      </c>
    </row>
    <row r="1089" spans="1:11" ht="13.5" x14ac:dyDescent="0.25">
      <c r="A1089" s="3">
        <f>TITRES_STAT!B1092</f>
        <v>43593</v>
      </c>
      <c r="B1089" s="5">
        <f>TITRES_STAT!D1092</f>
        <v>18.62</v>
      </c>
      <c r="C1089" s="2">
        <f t="shared" si="125"/>
        <v>0</v>
      </c>
      <c r="D1089" s="2">
        <f t="shared" si="126"/>
        <v>18.62</v>
      </c>
      <c r="E1089" s="2">
        <f t="shared" si="128"/>
        <v>18.669400000000003</v>
      </c>
      <c r="F1089" s="2">
        <f t="shared" si="129"/>
        <v>18.76605</v>
      </c>
      <c r="G1089" s="2">
        <f t="shared" si="131"/>
        <v>19.04646</v>
      </c>
      <c r="H1089" s="2">
        <f t="shared" si="127"/>
        <v>18.836449999999999</v>
      </c>
      <c r="I1089" s="2">
        <f t="array" ref="I1089">SUMPRODUCT(B1073:B1092, (ROW(B1073:B1092)-ROW(B1073)+1)) / (20*21/2)</f>
        <v>18.626357142857145</v>
      </c>
      <c r="J1089" s="2">
        <f t="shared" si="130"/>
        <v>18.678297092336514</v>
      </c>
      <c r="K1089" s="2">
        <f t="shared" si="132"/>
        <v>18.647161645397063</v>
      </c>
    </row>
    <row r="1090" spans="1:11" ht="13.5" x14ac:dyDescent="0.25">
      <c r="A1090" s="3">
        <f>TITRES_STAT!B1093</f>
        <v>43594</v>
      </c>
      <c r="B1090" s="5">
        <f>TITRES_STAT!D1093</f>
        <v>18.62</v>
      </c>
      <c r="C1090" s="2">
        <f t="shared" si="125"/>
        <v>0</v>
      </c>
      <c r="D1090" s="2">
        <f t="shared" si="126"/>
        <v>18.62</v>
      </c>
      <c r="E1090" s="2">
        <f t="shared" si="128"/>
        <v>18.649900000000002</v>
      </c>
      <c r="F1090" s="2">
        <f t="shared" si="129"/>
        <v>18.74635</v>
      </c>
      <c r="G1090" s="2">
        <f t="shared" si="131"/>
        <v>19.020120000000002</v>
      </c>
      <c r="H1090" s="2">
        <f t="shared" si="127"/>
        <v>18.850095</v>
      </c>
      <c r="I1090" s="2">
        <f t="array" ref="I1090">SUMPRODUCT(B1074:B1093, (ROW(B1074:B1093)-ROW(B1074)+1)) / (20*21/2)</f>
        <v>18.671890476190477</v>
      </c>
      <c r="J1090" s="2">
        <f t="shared" si="130"/>
        <v>18.672744988304466</v>
      </c>
      <c r="K1090" s="2">
        <f t="shared" si="132"/>
        <v>18.646096482832473</v>
      </c>
    </row>
    <row r="1091" spans="1:11" ht="13.5" x14ac:dyDescent="0.25">
      <c r="A1091" s="3">
        <f>TITRES_STAT!B1094</f>
        <v>43595</v>
      </c>
      <c r="B1091" s="5">
        <f>TITRES_STAT!D1094</f>
        <v>18.62</v>
      </c>
      <c r="C1091" s="2">
        <f t="shared" si="125"/>
        <v>0</v>
      </c>
      <c r="D1091" s="2">
        <f t="shared" si="126"/>
        <v>18.62</v>
      </c>
      <c r="E1091" s="2">
        <f t="shared" si="128"/>
        <v>18.593500000000002</v>
      </c>
      <c r="F1091" s="2">
        <f t="shared" si="129"/>
        <v>18.718150000000001</v>
      </c>
      <c r="G1091" s="2">
        <f t="shared" si="131"/>
        <v>18.981960000000001</v>
      </c>
      <c r="H1091" s="2">
        <f t="shared" si="127"/>
        <v>18.863999999999997</v>
      </c>
      <c r="I1091" s="2">
        <f t="array" ref="I1091">SUMPRODUCT(B1075:B1094, (ROW(B1075:B1094)-ROW(B1075)+1)) / (20*21/2)</f>
        <v>18.769680952380952</v>
      </c>
      <c r="J1091" s="2">
        <f t="shared" si="130"/>
        <v>18.667721656084993</v>
      </c>
      <c r="K1091" s="2">
        <f t="shared" si="132"/>
        <v>18.645073091348848</v>
      </c>
    </row>
    <row r="1092" spans="1:11" ht="13.5" x14ac:dyDescent="0.25">
      <c r="A1092" s="3">
        <f>TITRES_STAT!B1095</f>
        <v>43598</v>
      </c>
      <c r="B1092" s="5">
        <f>TITRES_STAT!D1095</f>
        <v>18.62</v>
      </c>
      <c r="C1092" s="2">
        <f t="shared" ref="C1092:C1155" si="133">B1092-B1091</f>
        <v>0</v>
      </c>
      <c r="D1092" s="2">
        <f t="shared" si="126"/>
        <v>18.62</v>
      </c>
      <c r="E1092" s="2">
        <f t="shared" si="128"/>
        <v>18.537100000000002</v>
      </c>
      <c r="F1092" s="2">
        <f t="shared" si="129"/>
        <v>18.692900000000002</v>
      </c>
      <c r="G1092" s="2">
        <f t="shared" si="131"/>
        <v>18.9438</v>
      </c>
      <c r="H1092" s="2">
        <f t="shared" si="127"/>
        <v>18.878014999999994</v>
      </c>
      <c r="I1092" s="2">
        <f t="array" ref="I1092">SUMPRODUCT(B1076:B1095, (ROW(B1076:B1095)-ROW(B1076)+1)) / (20*21/2)</f>
        <v>18.864628571428572</v>
      </c>
      <c r="J1092" s="2">
        <f t="shared" si="130"/>
        <v>18.663176736457849</v>
      </c>
      <c r="K1092" s="2">
        <f t="shared" si="132"/>
        <v>18.64408983286458</v>
      </c>
    </row>
    <row r="1093" spans="1:11" ht="13.5" x14ac:dyDescent="0.25">
      <c r="A1093" s="3">
        <f>TITRES_STAT!B1096</f>
        <v>43599</v>
      </c>
      <c r="B1093" s="5">
        <f>TITRES_STAT!D1096</f>
        <v>19.170999999999999</v>
      </c>
      <c r="C1093" s="2">
        <f t="shared" si="133"/>
        <v>0.55099999999999838</v>
      </c>
      <c r="D1093" s="2">
        <f t="shared" si="126"/>
        <v>18.730200000000004</v>
      </c>
      <c r="E1093" s="2">
        <f t="shared" si="128"/>
        <v>18.621500000000001</v>
      </c>
      <c r="F1093" s="2">
        <f t="shared" si="129"/>
        <v>18.6952</v>
      </c>
      <c r="G1093" s="2">
        <f t="shared" si="131"/>
        <v>18.916659999999997</v>
      </c>
      <c r="H1093" s="2">
        <f t="shared" si="127"/>
        <v>18.894784999999995</v>
      </c>
      <c r="I1093" s="2">
        <f t="array" ref="I1093">SUMPRODUCT(B1077:B1096, (ROW(B1077:B1096)-ROW(B1077)+1)) / (20*21/2)</f>
        <v>18.956733333333336</v>
      </c>
      <c r="J1093" s="2">
        <f t="shared" si="130"/>
        <v>18.7115408567952</v>
      </c>
      <c r="K1093" s="2">
        <f t="shared" si="132"/>
        <v>18.66475297667381</v>
      </c>
    </row>
    <row r="1094" spans="1:11" ht="13.5" x14ac:dyDescent="0.25">
      <c r="A1094" s="3">
        <f>TITRES_STAT!B1097</f>
        <v>43600</v>
      </c>
      <c r="B1094" s="5">
        <f>TITRES_STAT!D1097</f>
        <v>19.722000000000001</v>
      </c>
      <c r="C1094" s="2">
        <f t="shared" si="133"/>
        <v>0.55100000000000193</v>
      </c>
      <c r="D1094" s="2">
        <f t="shared" ref="D1094:D1157" si="134">AVERAGE(B1090:B1094)</f>
        <v>18.950600000000001</v>
      </c>
      <c r="E1094" s="2">
        <f t="shared" si="128"/>
        <v>18.785299999999999</v>
      </c>
      <c r="F1094" s="2">
        <f t="shared" si="129"/>
        <v>18.72505</v>
      </c>
      <c r="G1094" s="2">
        <f t="shared" si="131"/>
        <v>18.91236</v>
      </c>
      <c r="H1094" s="2">
        <f t="shared" si="127"/>
        <v>18.914014999999996</v>
      </c>
      <c r="I1094" s="2">
        <f t="array" ref="I1094">SUMPRODUCT(B1078:B1097, (ROW(B1078:B1097)-ROW(B1078)+1)) / (20*21/2)</f>
        <v>18.961709523809525</v>
      </c>
      <c r="J1094" s="2">
        <f t="shared" si="130"/>
        <v>18.807775060909943</v>
      </c>
      <c r="K1094" s="2">
        <f t="shared" si="132"/>
        <v>18.706213644255232</v>
      </c>
    </row>
    <row r="1095" spans="1:11" ht="13.5" x14ac:dyDescent="0.25">
      <c r="A1095" s="3">
        <f>TITRES_STAT!B1098</f>
        <v>43601</v>
      </c>
      <c r="B1095" s="5">
        <f>TITRES_STAT!D1098</f>
        <v>19.722000000000001</v>
      </c>
      <c r="C1095" s="2">
        <f t="shared" si="133"/>
        <v>0</v>
      </c>
      <c r="D1095" s="2">
        <f t="shared" si="134"/>
        <v>19.171000000000003</v>
      </c>
      <c r="E1095" s="2">
        <f t="shared" si="128"/>
        <v>18.895500000000002</v>
      </c>
      <c r="F1095" s="2">
        <f t="shared" si="129"/>
        <v>18.754899999999999</v>
      </c>
      <c r="G1095" s="2">
        <f t="shared" si="131"/>
        <v>18.920019999999997</v>
      </c>
      <c r="H1095" s="2">
        <f t="shared" si="127"/>
        <v>18.931399999999996</v>
      </c>
      <c r="I1095" s="2">
        <f t="array" ref="I1095">SUMPRODUCT(B1079:B1098, (ROW(B1079:B1098)-ROW(B1079)+1)) / (20*21/2)</f>
        <v>19.011309523809526</v>
      </c>
      <c r="J1095" s="2">
        <f t="shared" si="130"/>
        <v>18.894844102728044</v>
      </c>
      <c r="K1095" s="2">
        <f t="shared" si="132"/>
        <v>18.746048403304048</v>
      </c>
    </row>
    <row r="1096" spans="1:11" ht="13.5" x14ac:dyDescent="0.25">
      <c r="A1096" s="3">
        <f>TITRES_STAT!B1099</f>
        <v>43602</v>
      </c>
      <c r="B1096" s="5">
        <f>TITRES_STAT!D1099</f>
        <v>19.722000000000001</v>
      </c>
      <c r="C1096" s="2">
        <f t="shared" si="133"/>
        <v>0</v>
      </c>
      <c r="D1096" s="2">
        <f t="shared" si="134"/>
        <v>19.391399999999997</v>
      </c>
      <c r="E1096" s="2">
        <f t="shared" si="128"/>
        <v>19.005700000000004</v>
      </c>
      <c r="F1096" s="2">
        <f t="shared" si="129"/>
        <v>18.784749999999995</v>
      </c>
      <c r="G1096" s="2">
        <f t="shared" si="131"/>
        <v>18.916159999999998</v>
      </c>
      <c r="H1096" s="2">
        <f t="shared" si="127"/>
        <v>18.946344999999997</v>
      </c>
      <c r="I1096" s="2">
        <f t="array" ref="I1096">SUMPRODUCT(B1080:B1099, (ROW(B1080:B1099)-ROW(B1080)+1)) / (20*21/2)</f>
        <v>19.063261904761905</v>
      </c>
      <c r="J1096" s="2">
        <f t="shared" si="130"/>
        <v>18.97362085484918</v>
      </c>
      <c r="K1096" s="2">
        <f t="shared" si="132"/>
        <v>18.784321014939184</v>
      </c>
    </row>
    <row r="1097" spans="1:11" ht="13.5" x14ac:dyDescent="0.25">
      <c r="A1097" s="3">
        <f>TITRES_STAT!B1100</f>
        <v>43605</v>
      </c>
      <c r="B1097" s="5">
        <f>TITRES_STAT!D1100</f>
        <v>18.837</v>
      </c>
      <c r="C1097" s="2">
        <f t="shared" si="133"/>
        <v>-0.88500000000000156</v>
      </c>
      <c r="D1097" s="2">
        <f t="shared" si="134"/>
        <v>19.434800000000003</v>
      </c>
      <c r="E1097" s="2">
        <f t="shared" si="128"/>
        <v>19.027400000000004</v>
      </c>
      <c r="F1097" s="2">
        <f t="shared" si="129"/>
        <v>18.813199999999998</v>
      </c>
      <c r="G1097" s="2">
        <f t="shared" si="131"/>
        <v>18.894599999999997</v>
      </c>
      <c r="H1097" s="2">
        <f t="shared" si="127"/>
        <v>18.953764999999997</v>
      </c>
      <c r="I1097" s="2">
        <f t="array" ref="I1097">SUMPRODUCT(B1081:B1100, (ROW(B1081:B1100)-ROW(B1081)+1)) / (20*21/2)</f>
        <v>19.109766666666669</v>
      </c>
      <c r="J1097" s="2">
        <f t="shared" si="130"/>
        <v>18.960609344863546</v>
      </c>
      <c r="K1097" s="2">
        <f t="shared" si="132"/>
        <v>18.786386857490591</v>
      </c>
    </row>
    <row r="1098" spans="1:11" ht="13.5" x14ac:dyDescent="0.25">
      <c r="A1098" s="3">
        <f>TITRES_STAT!B1101</f>
        <v>43606</v>
      </c>
      <c r="B1098" s="5">
        <f>TITRES_STAT!D1101</f>
        <v>19.334</v>
      </c>
      <c r="C1098" s="2">
        <f t="shared" si="133"/>
        <v>0.49699999999999989</v>
      </c>
      <c r="D1098" s="2">
        <f t="shared" si="134"/>
        <v>19.467400000000001</v>
      </c>
      <c r="E1098" s="2">
        <f t="shared" si="128"/>
        <v>19.098800000000004</v>
      </c>
      <c r="F1098" s="2">
        <f t="shared" si="129"/>
        <v>18.866499999999995</v>
      </c>
      <c r="G1098" s="2">
        <f t="shared" si="131"/>
        <v>18.882979999999996</v>
      </c>
      <c r="H1098" s="2">
        <f t="shared" ref="H1098:H1161" si="135">AVERAGE(B899:B1098)</f>
        <v>18.961084999999997</v>
      </c>
      <c r="I1098" s="2">
        <f t="array" ref="I1098">SUMPRODUCT(B1082:B1101, (ROW(B1082:B1101)-ROW(B1082)+1)) / (20*21/2)</f>
        <v>19.182190476190478</v>
      </c>
      <c r="J1098" s="2">
        <f t="shared" si="130"/>
        <v>18.996170359638448</v>
      </c>
      <c r="K1098" s="2">
        <f t="shared" si="132"/>
        <v>18.807861882687039</v>
      </c>
    </row>
    <row r="1099" spans="1:11" ht="13.5" x14ac:dyDescent="0.25">
      <c r="A1099" s="3">
        <f>TITRES_STAT!B1102</f>
        <v>43607</v>
      </c>
      <c r="B1099" s="5">
        <f>TITRES_STAT!D1102</f>
        <v>19.411999999999999</v>
      </c>
      <c r="C1099" s="2">
        <f t="shared" si="133"/>
        <v>7.7999999999999403E-2</v>
      </c>
      <c r="D1099" s="2">
        <f t="shared" si="134"/>
        <v>19.405400000000004</v>
      </c>
      <c r="E1099" s="2">
        <f t="shared" si="128"/>
        <v>19.178000000000004</v>
      </c>
      <c r="F1099" s="2">
        <f t="shared" si="129"/>
        <v>18.923699999999997</v>
      </c>
      <c r="G1099" s="2">
        <f t="shared" si="131"/>
        <v>18.872919999999997</v>
      </c>
      <c r="H1099" s="2">
        <f t="shared" si="135"/>
        <v>18.966209999999997</v>
      </c>
      <c r="I1099" s="2">
        <f t="array" ref="I1099">SUMPRODUCT(B1083:B1102, (ROW(B1083:B1102)-ROW(B1083)+1)) / (20*21/2)</f>
        <v>19.252090476190478</v>
      </c>
      <c r="J1099" s="2">
        <f t="shared" si="130"/>
        <v>19.035773182530026</v>
      </c>
      <c r="K1099" s="2">
        <f t="shared" si="132"/>
        <v>18.831553573562054</v>
      </c>
    </row>
    <row r="1100" spans="1:11" ht="13.5" x14ac:dyDescent="0.25">
      <c r="A1100" s="3">
        <f>TITRES_STAT!B1103</f>
        <v>43608</v>
      </c>
      <c r="B1100" s="5">
        <f>TITRES_STAT!D1103</f>
        <v>19.411999999999999</v>
      </c>
      <c r="C1100" s="2">
        <f t="shared" si="133"/>
        <v>0</v>
      </c>
      <c r="D1100" s="2">
        <f t="shared" si="134"/>
        <v>19.343400000000003</v>
      </c>
      <c r="E1100" s="2">
        <f t="shared" ref="E1100:E1163" si="136">AVERAGE(B1091:B1100)</f>
        <v>19.257200000000005</v>
      </c>
      <c r="F1100" s="2">
        <f t="shared" si="129"/>
        <v>18.953549999999996</v>
      </c>
      <c r="G1100" s="2">
        <f t="shared" si="131"/>
        <v>18.86242</v>
      </c>
      <c r="H1100" s="2">
        <f t="shared" si="135"/>
        <v>18.969119999999993</v>
      </c>
      <c r="I1100" s="2">
        <f t="array" ref="I1100">SUMPRODUCT(B1084:B1103, (ROW(B1084:B1103)-ROW(B1084)+1)) / (20*21/2)</f>
        <v>19.319466666666667</v>
      </c>
      <c r="J1100" s="2">
        <f t="shared" si="130"/>
        <v>19.071604308003355</v>
      </c>
      <c r="K1100" s="2">
        <f t="shared" si="132"/>
        <v>18.854316178520403</v>
      </c>
    </row>
    <row r="1101" spans="1:11" ht="13.5" x14ac:dyDescent="0.25">
      <c r="A1101" s="3">
        <f>TITRES_STAT!B1104</f>
        <v>43609</v>
      </c>
      <c r="B1101" s="5">
        <f>TITRES_STAT!D1104</f>
        <v>19.713999999999999</v>
      </c>
      <c r="C1101" s="2">
        <f t="shared" si="133"/>
        <v>0.3019999999999996</v>
      </c>
      <c r="D1101" s="2">
        <f t="shared" si="134"/>
        <v>19.341799999999999</v>
      </c>
      <c r="E1101" s="2">
        <f t="shared" si="136"/>
        <v>19.366599999999998</v>
      </c>
      <c r="F1101" s="2">
        <f t="shared" si="129"/>
        <v>18.980049999999999</v>
      </c>
      <c r="G1101" s="2">
        <f t="shared" si="131"/>
        <v>18.857959999999999</v>
      </c>
      <c r="H1101" s="2">
        <f t="shared" si="135"/>
        <v>18.970954999999993</v>
      </c>
      <c r="I1101" s="2">
        <f t="array" ref="I1101">SUMPRODUCT(B1085:B1104, (ROW(B1085:B1104)-ROW(B1085)+1)) / (20*21/2)</f>
        <v>19.295952380952379</v>
      </c>
      <c r="J1101" s="2">
        <f t="shared" si="130"/>
        <v>19.132784850098272</v>
      </c>
      <c r="K1101" s="2">
        <f t="shared" si="132"/>
        <v>18.888029269558817</v>
      </c>
    </row>
    <row r="1102" spans="1:11" ht="13.5" x14ac:dyDescent="0.25">
      <c r="A1102" s="3">
        <f>TITRES_STAT!B1105</f>
        <v>43612</v>
      </c>
      <c r="B1102" s="5">
        <f>TITRES_STAT!D1105</f>
        <v>19.713999999999999</v>
      </c>
      <c r="C1102" s="2">
        <f t="shared" si="133"/>
        <v>0</v>
      </c>
      <c r="D1102" s="2">
        <f t="shared" si="134"/>
        <v>19.517199999999995</v>
      </c>
      <c r="E1102" s="2">
        <f t="shared" si="136"/>
        <v>19.476000000000003</v>
      </c>
      <c r="F1102" s="2">
        <f t="shared" si="129"/>
        <v>19.006549999999997</v>
      </c>
      <c r="G1102" s="2">
        <f t="shared" si="131"/>
        <v>18.865459999999999</v>
      </c>
      <c r="H1102" s="2">
        <f t="shared" si="135"/>
        <v>18.972424999999991</v>
      </c>
      <c r="I1102" s="2">
        <f t="array" ref="I1102">SUMPRODUCT(B1086:B1105, (ROW(B1086:B1105)-ROW(B1086)+1)) / (20*21/2)</f>
        <v>19.320700000000002</v>
      </c>
      <c r="J1102" s="2">
        <f t="shared" si="130"/>
        <v>19.188138673898436</v>
      </c>
      <c r="K1102" s="2">
        <f t="shared" si="132"/>
        <v>18.920420278595728</v>
      </c>
    </row>
    <row r="1103" spans="1:11" ht="13.5" x14ac:dyDescent="0.25">
      <c r="A1103" s="3">
        <f>TITRES_STAT!B1106</f>
        <v>43613</v>
      </c>
      <c r="B1103" s="5">
        <f>TITRES_STAT!D1106</f>
        <v>19.713999999999999</v>
      </c>
      <c r="C1103" s="2">
        <f t="shared" si="133"/>
        <v>0</v>
      </c>
      <c r="D1103" s="2">
        <f t="shared" si="134"/>
        <v>19.5932</v>
      </c>
      <c r="E1103" s="2">
        <f t="shared" si="136"/>
        <v>19.5303</v>
      </c>
      <c r="F1103" s="2">
        <f t="shared" si="129"/>
        <v>19.075899999999997</v>
      </c>
      <c r="G1103" s="2">
        <f t="shared" si="131"/>
        <v>18.872959999999999</v>
      </c>
      <c r="H1103" s="2">
        <f t="shared" si="135"/>
        <v>18.972044999999991</v>
      </c>
      <c r="I1103" s="2">
        <f t="array" ref="I1103">SUMPRODUCT(B1087:B1106, (ROW(B1087:B1106)-ROW(B1087)+1)) / (20*21/2)</f>
        <v>19.341861904761906</v>
      </c>
      <c r="J1103" s="2">
        <f t="shared" si="130"/>
        <v>19.238220704955726</v>
      </c>
      <c r="K1103" s="2">
        <f t="shared" si="132"/>
        <v>18.95154105198413</v>
      </c>
    </row>
    <row r="1104" spans="1:11" ht="13.5" x14ac:dyDescent="0.25">
      <c r="A1104" s="3">
        <f>TITRES_STAT!B1107</f>
        <v>43614</v>
      </c>
      <c r="B1104" s="5">
        <f>TITRES_STAT!D1107</f>
        <v>18.829000000000001</v>
      </c>
      <c r="C1104" s="2">
        <f t="shared" si="133"/>
        <v>-0.88499999999999801</v>
      </c>
      <c r="D1104" s="2">
        <f t="shared" si="134"/>
        <v>19.476600000000001</v>
      </c>
      <c r="E1104" s="2">
        <f t="shared" si="136"/>
        <v>19.441000000000003</v>
      </c>
      <c r="F1104" s="2">
        <f t="shared" si="129"/>
        <v>19.113149999999997</v>
      </c>
      <c r="G1104" s="2">
        <f t="shared" si="131"/>
        <v>18.865560000000002</v>
      </c>
      <c r="H1104" s="2">
        <f t="shared" si="135"/>
        <v>18.964659999999988</v>
      </c>
      <c r="I1104" s="2">
        <f t="array" ref="I1104">SUMPRODUCT(B1088:B1107, (ROW(B1088:B1107)-ROW(B1088)+1)) / (20*21/2)</f>
        <v>19.359438095238094</v>
      </c>
      <c r="J1104" s="2">
        <f t="shared" si="130"/>
        <v>19.199247304483752</v>
      </c>
      <c r="K1104" s="2">
        <f t="shared" si="132"/>
        <v>18.946735520533771</v>
      </c>
    </row>
    <row r="1105" spans="1:11" ht="13.5" x14ac:dyDescent="0.25">
      <c r="A1105" s="3">
        <f>TITRES_STAT!B1108</f>
        <v>43615</v>
      </c>
      <c r="B1105" s="5">
        <f>TITRES_STAT!D1108</f>
        <v>19.373000000000001</v>
      </c>
      <c r="C1105" s="2">
        <f t="shared" si="133"/>
        <v>0.54400000000000048</v>
      </c>
      <c r="D1105" s="2">
        <f t="shared" si="134"/>
        <v>19.468800000000002</v>
      </c>
      <c r="E1105" s="2">
        <f t="shared" si="136"/>
        <v>19.406100000000002</v>
      </c>
      <c r="F1105" s="2">
        <f t="shared" si="129"/>
        <v>19.150799999999997</v>
      </c>
      <c r="G1105" s="2">
        <f t="shared" si="131"/>
        <v>18.869340000000001</v>
      </c>
      <c r="H1105" s="2">
        <f t="shared" si="135"/>
        <v>18.958144999999988</v>
      </c>
      <c r="I1105" s="2">
        <f t="array" ref="I1105">SUMPRODUCT(B1089:B1108, (ROW(B1089:B1108)-ROW(B1089)+1)) / (20*21/2)</f>
        <v>19.373428571428569</v>
      </c>
      <c r="J1105" s="2">
        <f t="shared" si="130"/>
        <v>19.215795180247206</v>
      </c>
      <c r="K1105" s="2">
        <f t="shared" si="132"/>
        <v>18.963451774630485</v>
      </c>
    </row>
    <row r="1106" spans="1:11" ht="13.5" x14ac:dyDescent="0.25">
      <c r="A1106" s="3">
        <f>TITRES_STAT!B1109</f>
        <v>43616</v>
      </c>
      <c r="B1106" s="5">
        <f>TITRES_STAT!D1109</f>
        <v>19.373000000000001</v>
      </c>
      <c r="C1106" s="2">
        <f t="shared" si="133"/>
        <v>0</v>
      </c>
      <c r="D1106" s="2">
        <f t="shared" si="134"/>
        <v>19.400600000000001</v>
      </c>
      <c r="E1106" s="2">
        <f t="shared" si="136"/>
        <v>19.371199999999998</v>
      </c>
      <c r="F1106" s="2">
        <f t="shared" si="129"/>
        <v>19.18845</v>
      </c>
      <c r="G1106" s="2">
        <f t="shared" si="131"/>
        <v>18.873120000000004</v>
      </c>
      <c r="H1106" s="2">
        <f t="shared" si="135"/>
        <v>18.946979999999986</v>
      </c>
      <c r="I1106" s="2">
        <f t="array" ref="I1106">SUMPRODUCT(B1090:B1109, (ROW(B1090:B1109)-ROW(B1090)+1)) / (20*21/2)</f>
        <v>19.383833333333332</v>
      </c>
      <c r="J1106" s="2">
        <f t="shared" si="130"/>
        <v>19.230767067842709</v>
      </c>
      <c r="K1106" s="2">
        <f t="shared" si="132"/>
        <v>18.97951248935086</v>
      </c>
    </row>
    <row r="1107" spans="1:11" ht="13.5" x14ac:dyDescent="0.25">
      <c r="A1107" s="3">
        <f>TITRES_STAT!B1110</f>
        <v>43619</v>
      </c>
      <c r="B1107" s="5">
        <f>TITRES_STAT!D1110</f>
        <v>19.373000000000001</v>
      </c>
      <c r="C1107" s="2">
        <f t="shared" si="133"/>
        <v>0</v>
      </c>
      <c r="D1107" s="2">
        <f t="shared" si="134"/>
        <v>19.3324</v>
      </c>
      <c r="E1107" s="2">
        <f t="shared" si="136"/>
        <v>19.424799999999998</v>
      </c>
      <c r="F1107" s="2">
        <f t="shared" si="129"/>
        <v>19.226100000000002</v>
      </c>
      <c r="G1107" s="2">
        <f t="shared" si="131"/>
        <v>18.888120000000004</v>
      </c>
      <c r="H1107" s="2">
        <f t="shared" si="135"/>
        <v>18.933084999999988</v>
      </c>
      <c r="I1107" s="2">
        <f t="array" ref="I1107">SUMPRODUCT(B1091:B1110, (ROW(B1091:B1110)-ROW(B1091)+1)) / (20*21/2)</f>
        <v>19.390652380952378</v>
      </c>
      <c r="J1107" s="2">
        <f t="shared" si="130"/>
        <v>19.244313061381501</v>
      </c>
      <c r="K1107" s="2">
        <f t="shared" si="132"/>
        <v>18.994943372121416</v>
      </c>
    </row>
    <row r="1108" spans="1:11" ht="13.5" x14ac:dyDescent="0.25">
      <c r="A1108" s="3">
        <f>TITRES_STAT!B1111</f>
        <v>43623</v>
      </c>
      <c r="B1108" s="5">
        <f>TITRES_STAT!D1111</f>
        <v>19.373000000000001</v>
      </c>
      <c r="C1108" s="2">
        <f t="shared" si="133"/>
        <v>0</v>
      </c>
      <c r="D1108" s="2">
        <f t="shared" si="134"/>
        <v>19.264200000000002</v>
      </c>
      <c r="E1108" s="2">
        <f t="shared" si="136"/>
        <v>19.428699999999996</v>
      </c>
      <c r="F1108" s="2">
        <f t="shared" ref="F1108:F1171" si="137">AVERAGE(B1089:B1108)</f>
        <v>19.263749999999998</v>
      </c>
      <c r="G1108" s="2">
        <f t="shared" si="131"/>
        <v>18.903120000000005</v>
      </c>
      <c r="H1108" s="2">
        <f t="shared" si="135"/>
        <v>18.921034999999989</v>
      </c>
      <c r="I1108" s="2">
        <f t="array" ref="I1108">SUMPRODUCT(B1092:B1111, (ROW(B1092:B1111)-ROW(B1092)+1)) / (20*21/2)</f>
        <v>19.393885714285712</v>
      </c>
      <c r="J1108" s="2">
        <f t="shared" si="130"/>
        <v>19.25656896029755</v>
      </c>
      <c r="K1108" s="2">
        <f t="shared" si="132"/>
        <v>19.009769122234303</v>
      </c>
    </row>
    <row r="1109" spans="1:11" ht="13.5" x14ac:dyDescent="0.25">
      <c r="A1109" s="3">
        <f>TITRES_STAT!B1112</f>
        <v>43626</v>
      </c>
      <c r="B1109" s="5">
        <f>TITRES_STAT!D1112</f>
        <v>19.373000000000001</v>
      </c>
      <c r="C1109" s="2">
        <f t="shared" si="133"/>
        <v>0</v>
      </c>
      <c r="D1109" s="2">
        <f t="shared" si="134"/>
        <v>19.373000000000001</v>
      </c>
      <c r="E1109" s="2">
        <f t="shared" si="136"/>
        <v>19.424799999999998</v>
      </c>
      <c r="F1109" s="2">
        <f t="shared" si="137"/>
        <v>19.301400000000001</v>
      </c>
      <c r="G1109" s="2">
        <f t="shared" si="131"/>
        <v>18.918120000000002</v>
      </c>
      <c r="H1109" s="2">
        <f t="shared" si="135"/>
        <v>18.908984999999991</v>
      </c>
      <c r="I1109" s="2">
        <f t="array" ref="I1109">SUMPRODUCT(B1093:B1112, (ROW(B1093:B1112)-ROW(B1093)+1)) / (20*21/2)</f>
        <v>19.393533333333334</v>
      </c>
      <c r="J1109" s="2">
        <f t="shared" ref="J1109:J1172" si="138">$J$4*B1109+J1108*(1-$J$4)</f>
        <v>19.267657630745404</v>
      </c>
      <c r="K1109" s="2">
        <f t="shared" si="132"/>
        <v>19.024013470381977</v>
      </c>
    </row>
    <row r="1110" spans="1:11" ht="13.5" x14ac:dyDescent="0.25">
      <c r="A1110" s="3">
        <f>TITRES_STAT!B1113</f>
        <v>43627</v>
      </c>
      <c r="B1110" s="5">
        <f>TITRES_STAT!D1113</f>
        <v>19.373000000000001</v>
      </c>
      <c r="C1110" s="2">
        <f t="shared" si="133"/>
        <v>0</v>
      </c>
      <c r="D1110" s="2">
        <f t="shared" si="134"/>
        <v>19.373000000000001</v>
      </c>
      <c r="E1110" s="2">
        <f t="shared" si="136"/>
        <v>19.420899999999996</v>
      </c>
      <c r="F1110" s="2">
        <f t="shared" si="137"/>
        <v>19.339049999999997</v>
      </c>
      <c r="G1110" s="2">
        <f t="shared" si="131"/>
        <v>18.933120000000009</v>
      </c>
      <c r="H1110" s="2">
        <f t="shared" si="135"/>
        <v>18.896934999999992</v>
      </c>
      <c r="I1110" s="2">
        <f t="array" ref="I1110">SUMPRODUCT(B1094:B1113, (ROW(B1094:B1113)-ROW(B1094)+1)) / (20*21/2)</f>
        <v>19.389595238095236</v>
      </c>
      <c r="J1110" s="2">
        <f t="shared" si="138"/>
        <v>19.27769023734108</v>
      </c>
      <c r="K1110" s="2">
        <f t="shared" si="132"/>
        <v>19.03769921664151</v>
      </c>
    </row>
    <row r="1111" spans="1:11" ht="13.5" x14ac:dyDescent="0.25">
      <c r="A1111" s="3">
        <f>TITRES_STAT!B1114</f>
        <v>43628</v>
      </c>
      <c r="B1111" s="5">
        <f>TITRES_STAT!D1114</f>
        <v>19.373000000000001</v>
      </c>
      <c r="C1111" s="2">
        <f t="shared" si="133"/>
        <v>0</v>
      </c>
      <c r="D1111" s="2">
        <f t="shared" si="134"/>
        <v>19.373000000000001</v>
      </c>
      <c r="E1111" s="2">
        <f t="shared" si="136"/>
        <v>19.386799999999997</v>
      </c>
      <c r="F1111" s="2">
        <f t="shared" si="137"/>
        <v>19.376699999999996</v>
      </c>
      <c r="G1111" s="2">
        <f t="shared" si="131"/>
        <v>18.948120000000007</v>
      </c>
      <c r="H1111" s="2">
        <f t="shared" si="135"/>
        <v>18.88488499999999</v>
      </c>
      <c r="I1111" s="2">
        <f t="array" ref="I1111">SUMPRODUCT(B1095:B1114, (ROW(B1095:B1114)-ROW(B1095)+1)) / (20*21/2)</f>
        <v>19.384695238095233</v>
      </c>
      <c r="J1111" s="2">
        <f t="shared" si="138"/>
        <v>19.286767357594311</v>
      </c>
      <c r="K1111" s="2">
        <f t="shared" si="132"/>
        <v>19.050848266969293</v>
      </c>
    </row>
    <row r="1112" spans="1:11" ht="13.5" x14ac:dyDescent="0.25">
      <c r="A1112" s="3">
        <f>TITRES_STAT!B1115</f>
        <v>43629</v>
      </c>
      <c r="B1112" s="5">
        <f>TITRES_STAT!D1115</f>
        <v>19.373000000000001</v>
      </c>
      <c r="C1112" s="2">
        <f t="shared" si="133"/>
        <v>0</v>
      </c>
      <c r="D1112" s="2">
        <f t="shared" si="134"/>
        <v>19.373000000000001</v>
      </c>
      <c r="E1112" s="2">
        <f t="shared" si="136"/>
        <v>19.352699999999999</v>
      </c>
      <c r="F1112" s="2">
        <f t="shared" si="137"/>
        <v>19.414349999999999</v>
      </c>
      <c r="G1112" s="2">
        <f t="shared" si="131"/>
        <v>18.966380000000008</v>
      </c>
      <c r="H1112" s="2">
        <f t="shared" si="135"/>
        <v>18.870989999999992</v>
      </c>
      <c r="I1112" s="2">
        <f t="array" ref="I1112">SUMPRODUCT(B1096:B1115, (ROW(B1096:B1115)-ROW(B1096)+1)) / (20*21/2)</f>
        <v>19.38145714285714</v>
      </c>
      <c r="J1112" s="2">
        <f t="shared" si="138"/>
        <v>19.294979990204379</v>
      </c>
      <c r="K1112" s="2">
        <f t="shared" si="132"/>
        <v>19.063481668264615</v>
      </c>
    </row>
    <row r="1113" spans="1:11" ht="13.5" x14ac:dyDescent="0.25">
      <c r="A1113" s="3">
        <f>TITRES_STAT!B1116</f>
        <v>43630</v>
      </c>
      <c r="B1113" s="5">
        <f>TITRES_STAT!D1116</f>
        <v>19.373000000000001</v>
      </c>
      <c r="C1113" s="2">
        <f t="shared" si="133"/>
        <v>0</v>
      </c>
      <c r="D1113" s="2">
        <f t="shared" si="134"/>
        <v>19.373000000000001</v>
      </c>
      <c r="E1113" s="2">
        <f t="shared" si="136"/>
        <v>19.318599999999996</v>
      </c>
      <c r="F1113" s="2">
        <f t="shared" si="137"/>
        <v>19.424449999999997</v>
      </c>
      <c r="G1113" s="2">
        <f t="shared" si="131"/>
        <v>18.98464000000001</v>
      </c>
      <c r="H1113" s="2">
        <f t="shared" si="135"/>
        <v>18.85709499999999</v>
      </c>
      <c r="I1113" s="2">
        <f t="array" ref="I1113">SUMPRODUCT(B1097:B1116, (ROW(B1097:B1116)-ROW(B1097)+1)) / (20*21/2)</f>
        <v>19.379880952380951</v>
      </c>
      <c r="J1113" s="2">
        <f t="shared" si="138"/>
        <v>19.302410467327771</v>
      </c>
      <c r="K1113" s="2">
        <f t="shared" si="132"/>
        <v>19.075619642058161</v>
      </c>
    </row>
    <row r="1114" spans="1:11" ht="13.5" x14ac:dyDescent="0.25">
      <c r="A1114" s="3">
        <f>TITRES_STAT!B1117</f>
        <v>43633</v>
      </c>
      <c r="B1114" s="5">
        <f>TITRES_STAT!D1117</f>
        <v>19.373000000000001</v>
      </c>
      <c r="C1114" s="2">
        <f t="shared" si="133"/>
        <v>0</v>
      </c>
      <c r="D1114" s="2">
        <f t="shared" si="134"/>
        <v>19.373000000000001</v>
      </c>
      <c r="E1114" s="2">
        <f t="shared" si="136"/>
        <v>19.372999999999998</v>
      </c>
      <c r="F1114" s="2">
        <f t="shared" si="137"/>
        <v>19.406999999999996</v>
      </c>
      <c r="G1114" s="2">
        <f t="shared" si="131"/>
        <v>19.002900000000007</v>
      </c>
      <c r="H1114" s="2">
        <f t="shared" si="135"/>
        <v>18.841349999999991</v>
      </c>
      <c r="I1114" s="2">
        <f t="array" ref="I1114">SUMPRODUCT(B1098:B1117, (ROW(B1098:B1117)-ROW(B1098)+1)) / (20*21/2)</f>
        <v>19.379966666666665</v>
      </c>
      <c r="J1114" s="2">
        <f t="shared" si="138"/>
        <v>19.309133279963223</v>
      </c>
      <c r="K1114" s="2">
        <f t="shared" si="132"/>
        <v>19.087281616879409</v>
      </c>
    </row>
    <row r="1115" spans="1:11" ht="13.5" x14ac:dyDescent="0.25">
      <c r="A1115" s="3">
        <f>TITRES_STAT!B1118</f>
        <v>43634</v>
      </c>
      <c r="B1115" s="5">
        <f>TITRES_STAT!D1118</f>
        <v>19.373000000000001</v>
      </c>
      <c r="C1115" s="2">
        <f t="shared" si="133"/>
        <v>0</v>
      </c>
      <c r="D1115" s="2">
        <f t="shared" si="134"/>
        <v>19.373000000000001</v>
      </c>
      <c r="E1115" s="2">
        <f t="shared" si="136"/>
        <v>19.372999999999998</v>
      </c>
      <c r="F1115" s="2">
        <f t="shared" si="137"/>
        <v>19.389549999999996</v>
      </c>
      <c r="G1115" s="2">
        <f t="shared" si="131"/>
        <v>19.021160000000009</v>
      </c>
      <c r="H1115" s="2">
        <f t="shared" si="135"/>
        <v>18.823759999999993</v>
      </c>
      <c r="I1115" s="2">
        <f t="array" ref="I1115">SUMPRODUCT(B1099:B1118, (ROW(B1099:B1118)-ROW(B1099)+1)) / (20*21/2)</f>
        <v>19.381214285714282</v>
      </c>
      <c r="J1115" s="2">
        <f t="shared" si="138"/>
        <v>19.315215824728632</v>
      </c>
      <c r="K1115" s="2">
        <f t="shared" si="132"/>
        <v>19.098486259354726</v>
      </c>
    </row>
    <row r="1116" spans="1:11" ht="13.5" x14ac:dyDescent="0.25">
      <c r="A1116" s="3">
        <f>TITRES_STAT!B1119</f>
        <v>43635</v>
      </c>
      <c r="B1116" s="5">
        <f>TITRES_STAT!D1119</f>
        <v>19.373000000000001</v>
      </c>
      <c r="C1116" s="2">
        <f t="shared" si="133"/>
        <v>0</v>
      </c>
      <c r="D1116" s="2">
        <f t="shared" si="134"/>
        <v>19.373000000000001</v>
      </c>
      <c r="E1116" s="2">
        <f t="shared" si="136"/>
        <v>19.372999999999998</v>
      </c>
      <c r="F1116" s="2">
        <f t="shared" si="137"/>
        <v>19.372099999999996</v>
      </c>
      <c r="G1116" s="2">
        <f t="shared" si="131"/>
        <v>19.046800000000008</v>
      </c>
      <c r="H1116" s="2">
        <f t="shared" si="135"/>
        <v>18.806169999999995</v>
      </c>
      <c r="I1116" s="2">
        <f t="array" ref="I1116">SUMPRODUCT(B1100:B1119, (ROW(B1100:B1119)-ROW(B1100)+1)) / (20*21/2)</f>
        <v>19.382090476190474</v>
      </c>
      <c r="J1116" s="2">
        <f t="shared" si="138"/>
        <v>19.320719079516383</v>
      </c>
      <c r="K1116" s="2">
        <f t="shared" si="132"/>
        <v>19.109251504085915</v>
      </c>
    </row>
    <row r="1117" spans="1:11" ht="13.5" x14ac:dyDescent="0.25">
      <c r="A1117" s="3">
        <f>TITRES_STAT!B1120</f>
        <v>43636</v>
      </c>
      <c r="B1117" s="5">
        <f>TITRES_STAT!D1120</f>
        <v>19.373000000000001</v>
      </c>
      <c r="C1117" s="2">
        <f t="shared" si="133"/>
        <v>0</v>
      </c>
      <c r="D1117" s="2">
        <f t="shared" si="134"/>
        <v>19.373000000000001</v>
      </c>
      <c r="E1117" s="2">
        <f t="shared" si="136"/>
        <v>19.372999999999998</v>
      </c>
      <c r="F1117" s="2">
        <f t="shared" si="137"/>
        <v>19.398899999999994</v>
      </c>
      <c r="G1117" s="2">
        <f t="shared" si="131"/>
        <v>19.065060000000006</v>
      </c>
      <c r="H1117" s="2">
        <f t="shared" si="135"/>
        <v>18.78858</v>
      </c>
      <c r="I1117" s="2">
        <f t="array" ref="I1117">SUMPRODUCT(B1101:B1120, (ROW(B1101:B1120)-ROW(B1101)+1)) / (20*21/2)</f>
        <v>19.397728571428573</v>
      </c>
      <c r="J1117" s="2">
        <f t="shared" si="138"/>
        <v>19.325698214800539</v>
      </c>
      <c r="K1117" s="2">
        <f t="shared" si="132"/>
        <v>19.119594582357056</v>
      </c>
    </row>
    <row r="1118" spans="1:11" ht="13.5" x14ac:dyDescent="0.25">
      <c r="A1118" s="3">
        <f>TITRES_STAT!B1121</f>
        <v>43637</v>
      </c>
      <c r="B1118" s="5">
        <f>TITRES_STAT!D1121</f>
        <v>19.411999999999999</v>
      </c>
      <c r="C1118" s="2">
        <f t="shared" si="133"/>
        <v>3.8999999999997925E-2</v>
      </c>
      <c r="D1118" s="2">
        <f t="shared" si="134"/>
        <v>19.380800000000001</v>
      </c>
      <c r="E1118" s="2">
        <f t="shared" si="136"/>
        <v>19.376899999999999</v>
      </c>
      <c r="F1118" s="2">
        <f t="shared" si="137"/>
        <v>19.402799999999992</v>
      </c>
      <c r="G1118" s="2">
        <f t="shared" si="131"/>
        <v>19.084100000000014</v>
      </c>
      <c r="H1118" s="2">
        <f t="shared" si="135"/>
        <v>18.76934</v>
      </c>
      <c r="I1118" s="2">
        <f t="array" ref="I1118">SUMPRODUCT(B1102:B1121, (ROW(B1102:B1121)-ROW(B1102)+1)) / (20*21/2)</f>
        <v>19.41262857142857</v>
      </c>
      <c r="J1118" s="2">
        <f t="shared" si="138"/>
        <v>19.333917432438582</v>
      </c>
      <c r="K1118" s="2">
        <f t="shared" si="132"/>
        <v>19.131061461480307</v>
      </c>
    </row>
    <row r="1119" spans="1:11" ht="13.5" x14ac:dyDescent="0.25">
      <c r="A1119" s="3">
        <f>TITRES_STAT!B1122</f>
        <v>43640</v>
      </c>
      <c r="B1119" s="5">
        <f>TITRES_STAT!D1122</f>
        <v>19.411999999999999</v>
      </c>
      <c r="C1119" s="2">
        <f t="shared" si="133"/>
        <v>0</v>
      </c>
      <c r="D1119" s="2">
        <f t="shared" si="134"/>
        <v>19.388600000000004</v>
      </c>
      <c r="E1119" s="2">
        <f t="shared" si="136"/>
        <v>19.380800000000001</v>
      </c>
      <c r="F1119" s="2">
        <f t="shared" si="137"/>
        <v>19.402799999999992</v>
      </c>
      <c r="G1119" s="2">
        <f t="shared" si="131"/>
        <v>19.10314000000001</v>
      </c>
      <c r="H1119" s="2">
        <f t="shared" si="135"/>
        <v>18.750099999999996</v>
      </c>
      <c r="I1119" s="2">
        <f t="array" ref="I1119">SUMPRODUCT(B1103:B1122, (ROW(B1103:B1122)-ROW(B1103)+1)) / (20*21/2)</f>
        <v>19.446704761904762</v>
      </c>
      <c r="J1119" s="2">
        <f t="shared" si="138"/>
        <v>19.341353867444433</v>
      </c>
      <c r="K1119" s="2">
        <f t="shared" si="132"/>
        <v>19.142078659069313</v>
      </c>
    </row>
    <row r="1120" spans="1:11" ht="13.5" x14ac:dyDescent="0.25">
      <c r="A1120" s="3">
        <f>TITRES_STAT!B1123</f>
        <v>43641</v>
      </c>
      <c r="B1120" s="5">
        <f>TITRES_STAT!D1123</f>
        <v>19.567</v>
      </c>
      <c r="C1120" s="2">
        <f t="shared" si="133"/>
        <v>0.15500000000000114</v>
      </c>
      <c r="D1120" s="2">
        <f t="shared" si="134"/>
        <v>19.427399999999999</v>
      </c>
      <c r="E1120" s="2">
        <f t="shared" si="136"/>
        <v>19.400200000000005</v>
      </c>
      <c r="F1120" s="2">
        <f t="shared" si="137"/>
        <v>19.410549999999994</v>
      </c>
      <c r="G1120" s="2">
        <f t="shared" si="131"/>
        <v>19.114200000000011</v>
      </c>
      <c r="H1120" s="2">
        <f t="shared" si="135"/>
        <v>18.731634999999997</v>
      </c>
      <c r="I1120" s="2">
        <f t="array" ref="I1120">SUMPRODUCT(B1104:B1123, (ROW(B1104:B1123)-ROW(B1104)+1)) / (20*21/2)</f>
        <v>19.480557142857144</v>
      </c>
      <c r="J1120" s="2">
        <f t="shared" si="138"/>
        <v>19.362843975306866</v>
      </c>
      <c r="K1120" s="2">
        <f t="shared" si="132"/>
        <v>19.158742241066594</v>
      </c>
    </row>
    <row r="1121" spans="1:11" ht="13.5" x14ac:dyDescent="0.25">
      <c r="A1121" s="3">
        <f>TITRES_STAT!B1124</f>
        <v>43642</v>
      </c>
      <c r="B1121" s="5">
        <f>TITRES_STAT!D1124</f>
        <v>19.567</v>
      </c>
      <c r="C1121" s="2">
        <f t="shared" si="133"/>
        <v>0</v>
      </c>
      <c r="D1121" s="2">
        <f t="shared" si="134"/>
        <v>19.466199999999997</v>
      </c>
      <c r="E1121" s="2">
        <f t="shared" si="136"/>
        <v>19.419600000000003</v>
      </c>
      <c r="F1121" s="2">
        <f t="shared" si="137"/>
        <v>19.403199999999995</v>
      </c>
      <c r="G1121" s="2">
        <f t="shared" si="131"/>
        <v>19.121860000000012</v>
      </c>
      <c r="H1121" s="2">
        <f t="shared" si="135"/>
        <v>18.713169999999995</v>
      </c>
      <c r="I1121" s="2">
        <f t="array" ref="I1121">SUMPRODUCT(B1105:B1124, (ROW(B1105:B1124)-ROW(B1105)+1)) / (20*21/2)</f>
        <v>19.554852380952383</v>
      </c>
      <c r="J1121" s="2">
        <f t="shared" si="138"/>
        <v>19.38228740623002</v>
      </c>
      <c r="K1121" s="2">
        <f t="shared" si="132"/>
        <v>19.174752349260061</v>
      </c>
    </row>
    <row r="1122" spans="1:11" ht="13.5" x14ac:dyDescent="0.25">
      <c r="A1122" s="3">
        <f>TITRES_STAT!B1125</f>
        <v>43643</v>
      </c>
      <c r="B1122" s="5">
        <f>TITRES_STAT!D1125</f>
        <v>19.760999999999999</v>
      </c>
      <c r="C1122" s="2">
        <f t="shared" si="133"/>
        <v>0.19399999999999906</v>
      </c>
      <c r="D1122" s="2">
        <f t="shared" si="134"/>
        <v>19.543799999999997</v>
      </c>
      <c r="E1122" s="2">
        <f t="shared" si="136"/>
        <v>19.458400000000005</v>
      </c>
      <c r="F1122" s="2">
        <f t="shared" si="137"/>
        <v>19.405549999999998</v>
      </c>
      <c r="G1122" s="2">
        <f t="shared" si="131"/>
        <v>19.13458000000001</v>
      </c>
      <c r="H1122" s="2">
        <f t="shared" si="135"/>
        <v>18.695674999999994</v>
      </c>
      <c r="I1122" s="2">
        <f t="array" ref="I1122">SUMPRODUCT(B1106:B1125, (ROW(B1106:B1125)-ROW(B1106)+1)) / (20*21/2)</f>
        <v>19.622676190476188</v>
      </c>
      <c r="J1122" s="2">
        <f t="shared" si="138"/>
        <v>19.418355272303351</v>
      </c>
      <c r="K1122" s="2">
        <f t="shared" si="132"/>
        <v>19.197742453210648</v>
      </c>
    </row>
    <row r="1123" spans="1:11" ht="13.5" x14ac:dyDescent="0.25">
      <c r="A1123" s="3">
        <f>TITRES_STAT!B1126</f>
        <v>43644</v>
      </c>
      <c r="B1123" s="5">
        <f>TITRES_STAT!D1126</f>
        <v>19.760999999999999</v>
      </c>
      <c r="C1123" s="2">
        <f t="shared" si="133"/>
        <v>0</v>
      </c>
      <c r="D1123" s="2">
        <f t="shared" si="134"/>
        <v>19.613599999999998</v>
      </c>
      <c r="E1123" s="2">
        <f t="shared" si="136"/>
        <v>19.497199999999999</v>
      </c>
      <c r="F1123" s="2">
        <f t="shared" si="137"/>
        <v>19.407899999999998</v>
      </c>
      <c r="G1123" s="2">
        <f t="shared" si="131"/>
        <v>19.147300000000008</v>
      </c>
      <c r="H1123" s="2">
        <f t="shared" si="135"/>
        <v>18.678179999999994</v>
      </c>
      <c r="I1123" s="2">
        <f t="array" ref="I1123">SUMPRODUCT(B1107:B1126, (ROW(B1107:B1126)-ROW(B1107)+1)) / (20*21/2)</f>
        <v>19.60014285714286</v>
      </c>
      <c r="J1123" s="2">
        <f t="shared" si="138"/>
        <v>19.450988103512557</v>
      </c>
      <c r="K1123" s="2">
        <f t="shared" si="132"/>
        <v>19.219830984457289</v>
      </c>
    </row>
    <row r="1124" spans="1:11" ht="13.5" x14ac:dyDescent="0.25">
      <c r="A1124" s="3">
        <f>TITRES_STAT!B1127</f>
        <v>43647</v>
      </c>
      <c r="B1124" s="5">
        <f>TITRES_STAT!D1127</f>
        <v>20.187999999999999</v>
      </c>
      <c r="C1124" s="2">
        <f t="shared" si="133"/>
        <v>0.4269999999999996</v>
      </c>
      <c r="D1124" s="2">
        <f t="shared" si="134"/>
        <v>19.768799999999999</v>
      </c>
      <c r="E1124" s="2">
        <f t="shared" si="136"/>
        <v>19.578700000000001</v>
      </c>
      <c r="F1124" s="2">
        <f t="shared" si="137"/>
        <v>19.475850000000001</v>
      </c>
      <c r="G1124" s="2">
        <f t="shared" si="131"/>
        <v>19.16856000000001</v>
      </c>
      <c r="H1124" s="2">
        <f t="shared" si="135"/>
        <v>18.666289999999993</v>
      </c>
      <c r="I1124" s="2">
        <f t="array" ref="I1124">SUMPRODUCT(B1108:B1127, (ROW(B1108:B1127)-ROW(B1108)+1)) / (20*21/2)</f>
        <v>19.660052380952379</v>
      </c>
      <c r="J1124" s="2">
        <f t="shared" si="138"/>
        <v>19.521179712701841</v>
      </c>
      <c r="K1124" s="2">
        <f t="shared" si="132"/>
        <v>19.257798396831515</v>
      </c>
    </row>
    <row r="1125" spans="1:11" ht="13.5" x14ac:dyDescent="0.25">
      <c r="A1125" s="3">
        <f>TITRES_STAT!B1128</f>
        <v>43648</v>
      </c>
      <c r="B1125" s="5">
        <f>TITRES_STAT!D1128</f>
        <v>20.187999999999999</v>
      </c>
      <c r="C1125" s="2">
        <f t="shared" si="133"/>
        <v>0</v>
      </c>
      <c r="D1125" s="2">
        <f t="shared" si="134"/>
        <v>19.893000000000001</v>
      </c>
      <c r="E1125" s="2">
        <f t="shared" si="136"/>
        <v>19.660199999999996</v>
      </c>
      <c r="F1125" s="2">
        <f t="shared" si="137"/>
        <v>19.5166</v>
      </c>
      <c r="G1125" s="2">
        <f t="shared" si="131"/>
        <v>19.189820000000008</v>
      </c>
      <c r="H1125" s="2">
        <f t="shared" si="135"/>
        <v>18.651299999999992</v>
      </c>
      <c r="I1125" s="2">
        <f t="array" ref="I1125">SUMPRODUCT(B1109:B1128, (ROW(B1109:B1128)-ROW(B1109)+1)) / (20*21/2)</f>
        <v>19.716304761904762</v>
      </c>
      <c r="J1125" s="2">
        <f t="shared" si="138"/>
        <v>19.584686406730238</v>
      </c>
      <c r="K1125" s="2">
        <f t="shared" si="132"/>
        <v>19.294276891073416</v>
      </c>
    </row>
    <row r="1126" spans="1:11" ht="13.5" x14ac:dyDescent="0.25">
      <c r="A1126" s="3">
        <f>TITRES_STAT!B1129</f>
        <v>43649</v>
      </c>
      <c r="B1126" s="5">
        <f>TITRES_STAT!D1129</f>
        <v>19.28</v>
      </c>
      <c r="C1126" s="2">
        <f t="shared" si="133"/>
        <v>-0.9079999999999977</v>
      </c>
      <c r="D1126" s="2">
        <f t="shared" si="134"/>
        <v>19.835599999999999</v>
      </c>
      <c r="E1126" s="2">
        <f t="shared" si="136"/>
        <v>19.650899999999996</v>
      </c>
      <c r="F1126" s="2">
        <f t="shared" si="137"/>
        <v>19.511950000000002</v>
      </c>
      <c r="G1126" s="2">
        <f t="shared" si="131"/>
        <v>19.192920000000008</v>
      </c>
      <c r="H1126" s="2">
        <f t="shared" si="135"/>
        <v>18.631769999999996</v>
      </c>
      <c r="I1126" s="2">
        <f t="array" ref="I1126">SUMPRODUCT(B1110:B1129, (ROW(B1110:B1129)-ROW(B1110)+1)) / (20*21/2)</f>
        <v>19.768899999999999</v>
      </c>
      <c r="J1126" s="2">
        <f t="shared" si="138"/>
        <v>19.555668653708313</v>
      </c>
      <c r="K1126" s="2">
        <f t="shared" si="132"/>
        <v>19.293717012992108</v>
      </c>
    </row>
    <row r="1127" spans="1:11" ht="13.5" x14ac:dyDescent="0.25">
      <c r="A1127" s="3">
        <f>TITRES_STAT!B1130</f>
        <v>43650</v>
      </c>
      <c r="B1127" s="5">
        <f>TITRES_STAT!D1130</f>
        <v>20.140999999999998</v>
      </c>
      <c r="C1127" s="2">
        <f t="shared" si="133"/>
        <v>0.8609999999999971</v>
      </c>
      <c r="D1127" s="2">
        <f t="shared" si="134"/>
        <v>19.9116</v>
      </c>
      <c r="E1127" s="2">
        <f t="shared" si="136"/>
        <v>19.727699999999995</v>
      </c>
      <c r="F1127" s="2">
        <f t="shared" si="137"/>
        <v>19.550350000000002</v>
      </c>
      <c r="G1127" s="2">
        <f t="shared" si="131"/>
        <v>19.230380000000011</v>
      </c>
      <c r="H1127" s="2">
        <f t="shared" si="135"/>
        <v>18.621749999999995</v>
      </c>
      <c r="I1127" s="2">
        <f t="array" ref="I1127">SUMPRODUCT(B1111:B1130, (ROW(B1111:B1130)-ROW(B1111)+1)) / (20*21/2)</f>
        <v>19.760980952380955</v>
      </c>
      <c r="J1127" s="2">
        <f t="shared" si="138"/>
        <v>19.611414496212284</v>
      </c>
      <c r="K1127" s="2">
        <f t="shared" si="132"/>
        <v>19.326943796796339</v>
      </c>
    </row>
    <row r="1128" spans="1:11" ht="13.5" x14ac:dyDescent="0.25">
      <c r="A1128" s="3">
        <f>TITRES_STAT!B1131</f>
        <v>43651</v>
      </c>
      <c r="B1128" s="5">
        <f>TITRES_STAT!D1131</f>
        <v>20.140999999999998</v>
      </c>
      <c r="C1128" s="2">
        <f t="shared" si="133"/>
        <v>0</v>
      </c>
      <c r="D1128" s="2">
        <f t="shared" si="134"/>
        <v>19.987599999999997</v>
      </c>
      <c r="E1128" s="2">
        <f t="shared" si="136"/>
        <v>19.800599999999996</v>
      </c>
      <c r="F1128" s="2">
        <f t="shared" si="137"/>
        <v>19.588750000000005</v>
      </c>
      <c r="G1128" s="2">
        <f t="shared" si="131"/>
        <v>19.267840000000007</v>
      </c>
      <c r="H1128" s="2">
        <f t="shared" si="135"/>
        <v>18.616674999999997</v>
      </c>
      <c r="I1128" s="2">
        <f t="array" ref="I1128">SUMPRODUCT(B1112:B1131, (ROW(B1112:B1131)-ROW(B1112)+1)) / (20*21/2)</f>
        <v>19.696723809523814</v>
      </c>
      <c r="J1128" s="2">
        <f t="shared" si="138"/>
        <v>19.661851210858732</v>
      </c>
      <c r="K1128" s="2">
        <f t="shared" si="132"/>
        <v>19.358867569470991</v>
      </c>
    </row>
    <row r="1129" spans="1:11" ht="13.5" x14ac:dyDescent="0.25">
      <c r="A1129" s="3">
        <f>TITRES_STAT!B1132</f>
        <v>43654</v>
      </c>
      <c r="B1129" s="5">
        <f>TITRES_STAT!D1132</f>
        <v>20.140999999999998</v>
      </c>
      <c r="C1129" s="2">
        <f t="shared" si="133"/>
        <v>0</v>
      </c>
      <c r="D1129" s="2">
        <f t="shared" si="134"/>
        <v>19.978199999999998</v>
      </c>
      <c r="E1129" s="2">
        <f t="shared" si="136"/>
        <v>19.8735</v>
      </c>
      <c r="F1129" s="2">
        <f t="shared" si="137"/>
        <v>19.627150000000004</v>
      </c>
      <c r="G1129" s="2">
        <f t="shared" si="131"/>
        <v>19.305300000000006</v>
      </c>
      <c r="H1129" s="2">
        <f t="shared" si="135"/>
        <v>18.611674999999995</v>
      </c>
      <c r="I1129" s="2">
        <f t="array" ref="I1129">SUMPRODUCT(B1113:B1132, (ROW(B1113:B1132)-ROW(B1113)+1)) / (20*21/2)</f>
        <v>19.634428571428568</v>
      </c>
      <c r="J1129" s="2">
        <f t="shared" si="138"/>
        <v>19.707484428872185</v>
      </c>
      <c r="K1129" s="2">
        <f t="shared" si="132"/>
        <v>19.389539429491737</v>
      </c>
    </row>
    <row r="1130" spans="1:11" ht="13.5" x14ac:dyDescent="0.25">
      <c r="A1130" s="3">
        <f>TITRES_STAT!B1133</f>
        <v>43655</v>
      </c>
      <c r="B1130" s="5">
        <f>TITRES_STAT!D1133</f>
        <v>19.544</v>
      </c>
      <c r="C1130" s="2">
        <f t="shared" si="133"/>
        <v>-0.59699999999999775</v>
      </c>
      <c r="D1130" s="2">
        <f t="shared" si="134"/>
        <v>19.849399999999999</v>
      </c>
      <c r="E1130" s="2">
        <f t="shared" si="136"/>
        <v>19.871199999999998</v>
      </c>
      <c r="F1130" s="2">
        <f t="shared" si="137"/>
        <v>19.635700000000007</v>
      </c>
      <c r="G1130" s="2">
        <f t="shared" si="131"/>
        <v>19.319880000000005</v>
      </c>
      <c r="H1130" s="2">
        <f t="shared" si="135"/>
        <v>18.603689999999993</v>
      </c>
      <c r="I1130" s="2">
        <f t="array" ref="I1130">SUMPRODUCT(B1114:B1133, (ROW(B1114:B1133)-ROW(B1114)+1)) / (20*21/2)</f>
        <v>19.573333333333331</v>
      </c>
      <c r="J1130" s="2">
        <f t="shared" si="138"/>
        <v>19.691914483265311</v>
      </c>
      <c r="K1130" s="2">
        <f t="shared" si="132"/>
        <v>19.395596706766572</v>
      </c>
    </row>
    <row r="1131" spans="1:11" ht="13.5" x14ac:dyDescent="0.25">
      <c r="A1131" s="3">
        <f>TITRES_STAT!B1134</f>
        <v>43656</v>
      </c>
      <c r="B1131" s="5">
        <f>TITRES_STAT!D1134</f>
        <v>18.960999999999999</v>
      </c>
      <c r="C1131" s="2">
        <f t="shared" si="133"/>
        <v>-0.58300000000000196</v>
      </c>
      <c r="D1131" s="2">
        <f t="shared" si="134"/>
        <v>19.785599999999999</v>
      </c>
      <c r="E1131" s="2">
        <f t="shared" si="136"/>
        <v>19.810600000000001</v>
      </c>
      <c r="F1131" s="2">
        <f t="shared" si="137"/>
        <v>19.615100000000005</v>
      </c>
      <c r="G1131" s="2">
        <f t="shared" si="131"/>
        <v>19.315420000000003</v>
      </c>
      <c r="H1131" s="2">
        <f t="shared" si="135"/>
        <v>18.592789999999994</v>
      </c>
      <c r="I1131" s="2">
        <f t="array" ref="I1131">SUMPRODUCT(B1115:B1134, (ROW(B1115:B1134)-ROW(B1115)+1)) / (20*21/2)</f>
        <v>19.514238095238099</v>
      </c>
      <c r="J1131" s="2">
        <f t="shared" si="138"/>
        <v>19.622303580097185</v>
      </c>
      <c r="K1131" s="2">
        <f t="shared" si="132"/>
        <v>19.378553698658077</v>
      </c>
    </row>
    <row r="1132" spans="1:11" ht="13.5" x14ac:dyDescent="0.25">
      <c r="A1132" s="3">
        <f>TITRES_STAT!B1135</f>
        <v>43657</v>
      </c>
      <c r="B1132" s="5">
        <f>TITRES_STAT!D1135</f>
        <v>18.960999999999999</v>
      </c>
      <c r="C1132" s="2">
        <f t="shared" si="133"/>
        <v>0</v>
      </c>
      <c r="D1132" s="2">
        <f t="shared" si="134"/>
        <v>19.549599999999998</v>
      </c>
      <c r="E1132" s="2">
        <f t="shared" si="136"/>
        <v>19.730599999999999</v>
      </c>
      <c r="F1132" s="2">
        <f t="shared" si="137"/>
        <v>19.594500000000004</v>
      </c>
      <c r="G1132" s="2">
        <f t="shared" si="131"/>
        <v>19.310960000000005</v>
      </c>
      <c r="H1132" s="2">
        <f t="shared" si="135"/>
        <v>18.581889999999994</v>
      </c>
      <c r="I1132" s="2">
        <f t="array" ref="I1132">SUMPRODUCT(B1116:B1135, (ROW(B1116:B1135)-ROW(B1116)+1)) / (20*21/2)</f>
        <v>19.457142857142856</v>
      </c>
      <c r="J1132" s="2">
        <f t="shared" si="138"/>
        <v>19.559322286754593</v>
      </c>
      <c r="K1132" s="2">
        <f t="shared" si="132"/>
        <v>19.362179043808741</v>
      </c>
    </row>
    <row r="1133" spans="1:11" ht="13.5" x14ac:dyDescent="0.25">
      <c r="A1133" s="3">
        <f>TITRES_STAT!B1136</f>
        <v>43658</v>
      </c>
      <c r="B1133" s="5">
        <f>TITRES_STAT!D1136</f>
        <v>18.952999999999999</v>
      </c>
      <c r="C1133" s="2">
        <f t="shared" si="133"/>
        <v>-7.9999999999991189E-3</v>
      </c>
      <c r="D1133" s="2">
        <f t="shared" si="134"/>
        <v>19.312000000000001</v>
      </c>
      <c r="E1133" s="2">
        <f t="shared" si="136"/>
        <v>19.649800000000003</v>
      </c>
      <c r="F1133" s="2">
        <f t="shared" si="137"/>
        <v>19.573500000000003</v>
      </c>
      <c r="G1133" s="2">
        <f t="shared" si="131"/>
        <v>19.323480000000004</v>
      </c>
      <c r="H1133" s="2">
        <f t="shared" si="135"/>
        <v>18.570949999999993</v>
      </c>
      <c r="I1133" s="2">
        <f t="array" ref="I1133">SUMPRODUCT(B1117:B1136, (ROW(B1117:B1136)-ROW(B1117)+1)) / (20*21/2)</f>
        <v>19.402047619047615</v>
      </c>
      <c r="J1133" s="2">
        <f t="shared" si="138"/>
        <v>19.50157730706368</v>
      </c>
      <c r="K1133" s="2">
        <f t="shared" si="132"/>
        <v>19.346132806796636</v>
      </c>
    </row>
    <row r="1134" spans="1:11" ht="13.5" x14ac:dyDescent="0.25">
      <c r="A1134" s="3">
        <f>TITRES_STAT!B1137</f>
        <v>43661</v>
      </c>
      <c r="B1134" s="5">
        <f>TITRES_STAT!D1137</f>
        <v>18.952999999999999</v>
      </c>
      <c r="C1134" s="2">
        <f t="shared" si="133"/>
        <v>0</v>
      </c>
      <c r="D1134" s="2">
        <f t="shared" si="134"/>
        <v>19.074400000000001</v>
      </c>
      <c r="E1134" s="2">
        <f t="shared" si="136"/>
        <v>19.526299999999999</v>
      </c>
      <c r="F1134" s="2">
        <f t="shared" si="137"/>
        <v>19.552499999999998</v>
      </c>
      <c r="G1134" s="2">
        <f t="shared" si="131"/>
        <v>19.340859999999999</v>
      </c>
      <c r="H1134" s="2">
        <f t="shared" si="135"/>
        <v>18.560009999999991</v>
      </c>
      <c r="I1134" s="2">
        <f t="array" ref="I1134">SUMPRODUCT(B1118:B1137, (ROW(B1118:B1137)-ROW(B1118)+1)) / (20*21/2)</f>
        <v>19.348952380952383</v>
      </c>
      <c r="J1134" s="2">
        <f t="shared" si="138"/>
        <v>19.449331849248093</v>
      </c>
      <c r="K1134" s="2">
        <f t="shared" si="132"/>
        <v>19.330715833981085</v>
      </c>
    </row>
    <row r="1135" spans="1:11" ht="13.5" x14ac:dyDescent="0.25">
      <c r="A1135" s="3">
        <f>TITRES_STAT!B1138</f>
        <v>43662</v>
      </c>
      <c r="B1135" s="5">
        <f>TITRES_STAT!D1138</f>
        <v>18.952999999999999</v>
      </c>
      <c r="C1135" s="2">
        <f t="shared" si="133"/>
        <v>0</v>
      </c>
      <c r="D1135" s="2">
        <f t="shared" si="134"/>
        <v>18.956200000000003</v>
      </c>
      <c r="E1135" s="2">
        <f t="shared" si="136"/>
        <v>19.402799999999999</v>
      </c>
      <c r="F1135" s="2">
        <f t="shared" si="137"/>
        <v>19.531499999999998</v>
      </c>
      <c r="G1135" s="2">
        <f t="shared" si="131"/>
        <v>19.347519999999999</v>
      </c>
      <c r="H1135" s="2">
        <f t="shared" si="135"/>
        <v>18.549069999999993</v>
      </c>
      <c r="I1135" s="2">
        <f t="array" ref="I1135">SUMPRODUCT(B1119:B1138, (ROW(B1119:B1138)-ROW(B1119)+1)) / (20*21/2)</f>
        <v>19.29785714285714</v>
      </c>
      <c r="J1135" s="2">
        <f t="shared" si="138"/>
        <v>19.402062149319704</v>
      </c>
      <c r="K1135" s="2">
        <f t="shared" si="132"/>
        <v>19.315903448334769</v>
      </c>
    </row>
    <row r="1136" spans="1:11" ht="13.5" x14ac:dyDescent="0.25">
      <c r="A1136" s="3">
        <f>TITRES_STAT!B1139</f>
        <v>43663</v>
      </c>
      <c r="B1136" s="5">
        <f>TITRES_STAT!D1139</f>
        <v>18.952999999999999</v>
      </c>
      <c r="C1136" s="2">
        <f t="shared" si="133"/>
        <v>0</v>
      </c>
      <c r="D1136" s="2">
        <f t="shared" si="134"/>
        <v>18.954600000000003</v>
      </c>
      <c r="E1136" s="2">
        <f t="shared" si="136"/>
        <v>19.370100000000001</v>
      </c>
      <c r="F1136" s="2">
        <f t="shared" si="137"/>
        <v>19.510499999999993</v>
      </c>
      <c r="G1136" s="2">
        <f t="shared" si="131"/>
        <v>19.354179999999999</v>
      </c>
      <c r="H1136" s="2">
        <f t="shared" si="135"/>
        <v>18.538129999999992</v>
      </c>
      <c r="I1136" s="2">
        <f t="array" ref="I1136">SUMPRODUCT(B1120:B1139, (ROW(B1120:B1139)-ROW(B1120)+1)) / (20*21/2)</f>
        <v>19.195042857142855</v>
      </c>
      <c r="J1136" s="2">
        <f t="shared" si="138"/>
        <v>19.359294325574972</v>
      </c>
      <c r="K1136" s="2">
        <f t="shared" si="132"/>
        <v>19.301671940556936</v>
      </c>
    </row>
    <row r="1137" spans="1:11" ht="13.5" x14ac:dyDescent="0.25">
      <c r="A1137" s="3">
        <f>TITRES_STAT!B1140</f>
        <v>43664</v>
      </c>
      <c r="B1137" s="5">
        <f>TITRES_STAT!D1140</f>
        <v>18.952999999999999</v>
      </c>
      <c r="C1137" s="2">
        <f t="shared" si="133"/>
        <v>0</v>
      </c>
      <c r="D1137" s="2">
        <f t="shared" si="134"/>
        <v>18.952999999999999</v>
      </c>
      <c r="E1137" s="2">
        <f t="shared" si="136"/>
        <v>19.251300000000001</v>
      </c>
      <c r="F1137" s="2">
        <f t="shared" si="137"/>
        <v>19.489499999999992</v>
      </c>
      <c r="G1137" s="2">
        <f t="shared" si="131"/>
        <v>19.36084</v>
      </c>
      <c r="H1137" s="2">
        <f t="shared" si="135"/>
        <v>18.52718999999999</v>
      </c>
      <c r="I1137" s="2">
        <f t="array" ref="I1137">SUMPRODUCT(B1121:B1140, (ROW(B1121:B1140)-ROW(B1121)+1)) / (20*21/2)</f>
        <v>19.097109523809525</v>
      </c>
      <c r="J1137" s="2">
        <f t="shared" si="138"/>
        <v>19.320599627901167</v>
      </c>
      <c r="K1137" s="2">
        <f t="shared" si="132"/>
        <v>19.287998531123332</v>
      </c>
    </row>
    <row r="1138" spans="1:11" ht="13.5" x14ac:dyDescent="0.25">
      <c r="A1138" s="3">
        <f>TITRES_STAT!B1141</f>
        <v>43665</v>
      </c>
      <c r="B1138" s="5">
        <f>TITRES_STAT!D1141</f>
        <v>18.952999999999999</v>
      </c>
      <c r="C1138" s="2">
        <f t="shared" si="133"/>
        <v>0</v>
      </c>
      <c r="D1138" s="2">
        <f t="shared" si="134"/>
        <v>18.952999999999999</v>
      </c>
      <c r="E1138" s="2">
        <f t="shared" si="136"/>
        <v>19.1325</v>
      </c>
      <c r="F1138" s="2">
        <f t="shared" si="137"/>
        <v>19.466549999999991</v>
      </c>
      <c r="G1138" s="2">
        <f t="shared" ref="G1138:G1201" si="139">AVERAGE(B1089:B1138)</f>
        <v>19.367499999999996</v>
      </c>
      <c r="H1138" s="2">
        <f t="shared" si="135"/>
        <v>18.516249999999992</v>
      </c>
      <c r="I1138" s="2">
        <f t="array" ref="I1138">SUMPRODUCT(B1122:B1141, (ROW(B1122:B1141)-ROW(B1122)+1)) / (20*21/2)</f>
        <v>19.004795238095237</v>
      </c>
      <c r="J1138" s="2">
        <f t="shared" si="138"/>
        <v>19.285590139529628</v>
      </c>
      <c r="K1138" s="2">
        <f t="shared" si="132"/>
        <v>19.274861333824379</v>
      </c>
    </row>
    <row r="1139" spans="1:11" ht="13.5" x14ac:dyDescent="0.25">
      <c r="A1139" s="3">
        <f>TITRES_STAT!B1142</f>
        <v>43668</v>
      </c>
      <c r="B1139" s="5">
        <f>TITRES_STAT!D1142</f>
        <v>18.387</v>
      </c>
      <c r="C1139" s="2">
        <f t="shared" si="133"/>
        <v>-0.56599999999999895</v>
      </c>
      <c r="D1139" s="2">
        <f t="shared" si="134"/>
        <v>18.8398</v>
      </c>
      <c r="E1139" s="2">
        <f t="shared" si="136"/>
        <v>18.957100000000001</v>
      </c>
      <c r="F1139" s="2">
        <f t="shared" si="137"/>
        <v>19.415299999999995</v>
      </c>
      <c r="G1139" s="2">
        <f t="shared" si="139"/>
        <v>19.362839999999995</v>
      </c>
      <c r="H1139" s="2">
        <f t="shared" si="135"/>
        <v>18.502479999999995</v>
      </c>
      <c r="I1139" s="2">
        <f t="array" ref="I1139">SUMPRODUCT(B1123:B1142, (ROW(B1123:B1142)-ROW(B1123)+1)) / (20*21/2)</f>
        <v>18.86552857142857</v>
      </c>
      <c r="J1139" s="2">
        <f t="shared" si="138"/>
        <v>19.200010126241089</v>
      </c>
      <c r="K1139" s="2">
        <f t="shared" ref="K1139:K1202" si="140">$K$4*B1139+(1-$K$4)*K1138</f>
        <v>19.240043242301855</v>
      </c>
    </row>
    <row r="1140" spans="1:11" ht="13.5" x14ac:dyDescent="0.25">
      <c r="A1140" s="3">
        <f>TITRES_STAT!B1143</f>
        <v>43669</v>
      </c>
      <c r="B1140" s="5">
        <f>TITRES_STAT!D1143</f>
        <v>18.387</v>
      </c>
      <c r="C1140" s="2">
        <f t="shared" si="133"/>
        <v>0</v>
      </c>
      <c r="D1140" s="2">
        <f t="shared" si="134"/>
        <v>18.726599999999998</v>
      </c>
      <c r="E1140" s="2">
        <f t="shared" si="136"/>
        <v>18.8414</v>
      </c>
      <c r="F1140" s="2">
        <f t="shared" si="137"/>
        <v>19.356299999999997</v>
      </c>
      <c r="G1140" s="2">
        <f t="shared" si="139"/>
        <v>19.358179999999994</v>
      </c>
      <c r="H1140" s="2">
        <f t="shared" si="135"/>
        <v>18.488709999999994</v>
      </c>
      <c r="I1140" s="2">
        <f t="array" ref="I1140">SUMPRODUCT(B1124:B1143, (ROW(B1124:B1143)-ROW(B1124)+1)) / (20*21/2)</f>
        <v>18.788004761904762</v>
      </c>
      <c r="J1140" s="2">
        <f t="shared" si="138"/>
        <v>19.122580590408603</v>
      </c>
      <c r="K1140" s="2">
        <f t="shared" si="140"/>
        <v>19.206590566133155</v>
      </c>
    </row>
    <row r="1141" spans="1:11" ht="13.5" x14ac:dyDescent="0.25">
      <c r="A1141" s="3">
        <f>TITRES_STAT!B1144</f>
        <v>43670</v>
      </c>
      <c r="B1141" s="5">
        <f>TITRES_STAT!D1144</f>
        <v>18.387</v>
      </c>
      <c r="C1141" s="2">
        <f t="shared" si="133"/>
        <v>0</v>
      </c>
      <c r="D1141" s="2">
        <f t="shared" si="134"/>
        <v>18.613400000000002</v>
      </c>
      <c r="E1141" s="2">
        <f t="shared" si="136"/>
        <v>18.783999999999999</v>
      </c>
      <c r="F1141" s="2">
        <f t="shared" si="137"/>
        <v>19.297299999999996</v>
      </c>
      <c r="G1141" s="2">
        <f t="shared" si="139"/>
        <v>19.353519999999989</v>
      </c>
      <c r="H1141" s="2">
        <f t="shared" si="135"/>
        <v>18.474939999999997</v>
      </c>
      <c r="I1141" s="2">
        <f t="array" ref="I1141">SUMPRODUCT(B1125:B1144, (ROW(B1125:B1144)-ROW(B1125)+1)) / (20*21/2)</f>
        <v>18.793880952380952</v>
      </c>
      <c r="J1141" s="2">
        <f t="shared" si="138"/>
        <v>19.052525296083974</v>
      </c>
      <c r="K1141" s="2">
        <f t="shared" si="140"/>
        <v>19.174449759618128</v>
      </c>
    </row>
    <row r="1142" spans="1:11" ht="13.5" x14ac:dyDescent="0.25">
      <c r="A1142" s="3">
        <f>TITRES_STAT!B1145</f>
        <v>43672</v>
      </c>
      <c r="B1142" s="5">
        <f>TITRES_STAT!D1145</f>
        <v>17.835000000000001</v>
      </c>
      <c r="C1142" s="2">
        <f t="shared" si="133"/>
        <v>-0.5519999999999996</v>
      </c>
      <c r="D1142" s="2">
        <f t="shared" si="134"/>
        <v>18.389800000000001</v>
      </c>
      <c r="E1142" s="2">
        <f t="shared" si="136"/>
        <v>18.671400000000002</v>
      </c>
      <c r="F1142" s="2">
        <f t="shared" si="137"/>
        <v>19.200999999999997</v>
      </c>
      <c r="G1142" s="2">
        <f t="shared" si="139"/>
        <v>19.337819999999986</v>
      </c>
      <c r="H1142" s="2">
        <f t="shared" si="135"/>
        <v>18.458409999999997</v>
      </c>
      <c r="I1142" s="2">
        <f t="array" ref="I1142">SUMPRODUCT(B1126:B1145, (ROW(B1126:B1145)-ROW(B1126)+1)) / (20*21/2)</f>
        <v>18.891728571428569</v>
      </c>
      <c r="J1142" s="2">
        <f t="shared" si="138"/>
        <v>18.93657050598074</v>
      </c>
      <c r="K1142" s="2">
        <f t="shared" si="140"/>
        <v>19.121922318064478</v>
      </c>
    </row>
    <row r="1143" spans="1:11" ht="13.5" x14ac:dyDescent="0.25">
      <c r="A1143" s="3">
        <f>TITRES_STAT!B1146</f>
        <v>43675</v>
      </c>
      <c r="B1143" s="5">
        <f>TITRES_STAT!D1146</f>
        <v>18.387</v>
      </c>
      <c r="C1143" s="2">
        <f t="shared" si="133"/>
        <v>0.5519999999999996</v>
      </c>
      <c r="D1143" s="2">
        <f t="shared" si="134"/>
        <v>18.276600000000002</v>
      </c>
      <c r="E1143" s="2">
        <f t="shared" si="136"/>
        <v>18.614799999999999</v>
      </c>
      <c r="F1143" s="2">
        <f t="shared" si="137"/>
        <v>19.132299999999997</v>
      </c>
      <c r="G1143" s="2">
        <f t="shared" si="139"/>
        <v>19.322139999999987</v>
      </c>
      <c r="H1143" s="2">
        <f t="shared" si="135"/>
        <v>18.449364999999997</v>
      </c>
      <c r="I1143" s="2">
        <f t="array" ref="I1143">SUMPRODUCT(B1127:B1146, (ROW(B1127:B1146)-ROW(B1127)+1)) / (20*21/2)</f>
        <v>18.989947619047619</v>
      </c>
      <c r="J1143" s="2">
        <f t="shared" si="138"/>
        <v>18.884230457792096</v>
      </c>
      <c r="K1143" s="2">
        <f t="shared" si="140"/>
        <v>19.093101835003125</v>
      </c>
    </row>
    <row r="1144" spans="1:11" ht="13.5" x14ac:dyDescent="0.25">
      <c r="A1144" s="3">
        <f>TITRES_STAT!B1147</f>
        <v>43676</v>
      </c>
      <c r="B1144" s="5">
        <f>TITRES_STAT!D1147</f>
        <v>19.193999999999999</v>
      </c>
      <c r="C1144" s="2">
        <f t="shared" si="133"/>
        <v>0.80699999999999861</v>
      </c>
      <c r="D1144" s="2">
        <f t="shared" si="134"/>
        <v>18.438000000000002</v>
      </c>
      <c r="E1144" s="2">
        <f t="shared" si="136"/>
        <v>18.6389</v>
      </c>
      <c r="F1144" s="2">
        <f t="shared" si="137"/>
        <v>19.082599999999999</v>
      </c>
      <c r="G1144" s="2">
        <f t="shared" si="139"/>
        <v>19.311579999999985</v>
      </c>
      <c r="H1144" s="2">
        <f t="shared" si="135"/>
        <v>18.440294999999999</v>
      </c>
      <c r="I1144" s="2">
        <f t="array" ref="I1144">SUMPRODUCT(B1128:B1147, (ROW(B1128:B1147)-ROW(B1128)+1)) / (20*21/2)</f>
        <v>19.084214285714285</v>
      </c>
      <c r="J1144" s="2">
        <f t="shared" si="138"/>
        <v>18.913732318954754</v>
      </c>
      <c r="K1144" s="2">
        <f t="shared" si="140"/>
        <v>19.097058625787316</v>
      </c>
    </row>
    <row r="1145" spans="1:11" ht="13.5" x14ac:dyDescent="0.25">
      <c r="A1145" s="3">
        <f>TITRES_STAT!B1148</f>
        <v>43677</v>
      </c>
      <c r="B1145" s="5">
        <f>TITRES_STAT!D1148</f>
        <v>20.11</v>
      </c>
      <c r="C1145" s="2">
        <f t="shared" si="133"/>
        <v>0.91600000000000037</v>
      </c>
      <c r="D1145" s="2">
        <f t="shared" si="134"/>
        <v>18.782599999999999</v>
      </c>
      <c r="E1145" s="2">
        <f t="shared" si="136"/>
        <v>18.7546</v>
      </c>
      <c r="F1145" s="2">
        <f t="shared" si="137"/>
        <v>19.078700000000001</v>
      </c>
      <c r="G1145" s="2">
        <f t="shared" si="139"/>
        <v>19.319339999999986</v>
      </c>
      <c r="H1145" s="2">
        <f t="shared" si="135"/>
        <v>18.435805000000002</v>
      </c>
      <c r="I1145" s="2">
        <f t="array" ref="I1145">SUMPRODUCT(B1129:B1148, (ROW(B1129:B1148)-ROW(B1129)+1)) / (20*21/2)</f>
        <v>19.178628571428572</v>
      </c>
      <c r="J1145" s="2">
        <f t="shared" si="138"/>
        <v>19.027662574292396</v>
      </c>
      <c r="K1145" s="2">
        <f t="shared" si="140"/>
        <v>19.136781816932913</v>
      </c>
    </row>
    <row r="1146" spans="1:11" ht="13.5" x14ac:dyDescent="0.25">
      <c r="A1146" s="3">
        <f>TITRES_STAT!B1149</f>
        <v>43678</v>
      </c>
      <c r="B1146" s="5">
        <f>TITRES_STAT!D1149</f>
        <v>20.11</v>
      </c>
      <c r="C1146" s="2">
        <f t="shared" si="133"/>
        <v>0</v>
      </c>
      <c r="D1146" s="2">
        <f t="shared" si="134"/>
        <v>19.127199999999998</v>
      </c>
      <c r="E1146" s="2">
        <f t="shared" si="136"/>
        <v>18.870300000000004</v>
      </c>
      <c r="F1146" s="2">
        <f t="shared" si="137"/>
        <v>19.120200000000001</v>
      </c>
      <c r="G1146" s="2">
        <f t="shared" si="139"/>
        <v>19.327099999999987</v>
      </c>
      <c r="H1146" s="2">
        <f t="shared" si="135"/>
        <v>18.431425000000004</v>
      </c>
      <c r="I1146" s="2">
        <f t="array" ref="I1146">SUMPRODUCT(B1130:B1149, (ROW(B1130:B1149)-ROW(B1130)+1)) / (20*21/2)</f>
        <v>19.273190476190475</v>
      </c>
      <c r="J1146" s="2">
        <f t="shared" si="138"/>
        <v>19.130742329121691</v>
      </c>
      <c r="K1146" s="2">
        <f t="shared" si="140"/>
        <v>19.174947235876722</v>
      </c>
    </row>
    <row r="1147" spans="1:11" ht="13.5" x14ac:dyDescent="0.25">
      <c r="A1147" s="3">
        <f>TITRES_STAT!B1150</f>
        <v>43679</v>
      </c>
      <c r="B1147" s="5">
        <f>TITRES_STAT!D1150</f>
        <v>20.11</v>
      </c>
      <c r="C1147" s="2">
        <f t="shared" si="133"/>
        <v>0</v>
      </c>
      <c r="D1147" s="2">
        <f t="shared" si="134"/>
        <v>19.5822</v>
      </c>
      <c r="E1147" s="2">
        <f t="shared" si="136"/>
        <v>18.986000000000001</v>
      </c>
      <c r="F1147" s="2">
        <f t="shared" si="137"/>
        <v>19.118650000000002</v>
      </c>
      <c r="G1147" s="2">
        <f t="shared" si="139"/>
        <v>19.352559999999993</v>
      </c>
      <c r="H1147" s="2">
        <f t="shared" si="135"/>
        <v>18.430075000000002</v>
      </c>
      <c r="I1147" s="2">
        <f t="array" ref="I1147">SUMPRODUCT(B1131:B1150, (ROW(B1131:B1150)-ROW(B1131)+1)) / (20*21/2)</f>
        <v>19.367899999999999</v>
      </c>
      <c r="J1147" s="2">
        <f t="shared" si="138"/>
        <v>19.224004964443434</v>
      </c>
      <c r="K1147" s="2">
        <f t="shared" si="140"/>
        <v>19.211615971724694</v>
      </c>
    </row>
    <row r="1148" spans="1:11" ht="13.5" x14ac:dyDescent="0.25">
      <c r="A1148" s="3">
        <f>TITRES_STAT!B1151</f>
        <v>43682</v>
      </c>
      <c r="B1148" s="5">
        <f>TITRES_STAT!D1151</f>
        <v>20.11</v>
      </c>
      <c r="C1148" s="2">
        <f t="shared" si="133"/>
        <v>0</v>
      </c>
      <c r="D1148" s="2">
        <f t="shared" si="134"/>
        <v>19.9268</v>
      </c>
      <c r="E1148" s="2">
        <f t="shared" si="136"/>
        <v>19.101700000000005</v>
      </c>
      <c r="F1148" s="2">
        <f t="shared" si="137"/>
        <v>19.117100000000004</v>
      </c>
      <c r="G1148" s="2">
        <f t="shared" si="139"/>
        <v>19.368079999999992</v>
      </c>
      <c r="H1148" s="2">
        <f t="shared" si="135"/>
        <v>18.425695000000005</v>
      </c>
      <c r="I1148" s="2">
        <f t="array" ref="I1148">SUMPRODUCT(B1132:B1151, (ROW(B1132:B1151)-ROW(B1132)+1)) / (20*21/2)</f>
        <v>19.467342857142857</v>
      </c>
      <c r="J1148" s="2">
        <f t="shared" si="138"/>
        <v>19.308385444020249</v>
      </c>
      <c r="K1148" s="2">
        <f t="shared" si="140"/>
        <v>19.246846717931568</v>
      </c>
    </row>
    <row r="1149" spans="1:11" ht="13.5" x14ac:dyDescent="0.25">
      <c r="A1149" s="3">
        <f>TITRES_STAT!B1152</f>
        <v>43683</v>
      </c>
      <c r="B1149" s="5">
        <f>TITRES_STAT!D1152</f>
        <v>20.11</v>
      </c>
      <c r="C1149" s="2">
        <f t="shared" si="133"/>
        <v>0</v>
      </c>
      <c r="D1149" s="2">
        <f t="shared" si="134"/>
        <v>20.11</v>
      </c>
      <c r="E1149" s="2">
        <f t="shared" si="136"/>
        <v>19.274000000000008</v>
      </c>
      <c r="F1149" s="2">
        <f t="shared" si="137"/>
        <v>19.115550000000006</v>
      </c>
      <c r="G1149" s="2">
        <f t="shared" si="139"/>
        <v>19.382039999999989</v>
      </c>
      <c r="H1149" s="2">
        <f t="shared" si="135"/>
        <v>18.424455000000009</v>
      </c>
      <c r="I1149" s="2">
        <f t="array" ref="I1149">SUMPRODUCT(B1133:B1152, (ROW(B1133:B1152)-ROW(B1133)+1)) / (20*21/2)</f>
        <v>19.618657142857142</v>
      </c>
      <c r="J1149" s="2">
        <f t="shared" si="138"/>
        <v>19.384729687446892</v>
      </c>
      <c r="K1149" s="2">
        <f t="shared" si="140"/>
        <v>19.280695866247978</v>
      </c>
    </row>
    <row r="1150" spans="1:11" ht="13.5" x14ac:dyDescent="0.25">
      <c r="A1150" s="3">
        <f>TITRES_STAT!B1153</f>
        <v>43684</v>
      </c>
      <c r="B1150" s="5">
        <f>TITRES_STAT!D1153</f>
        <v>20.11</v>
      </c>
      <c r="C1150" s="2">
        <f t="shared" si="133"/>
        <v>0</v>
      </c>
      <c r="D1150" s="2">
        <f t="shared" si="134"/>
        <v>20.11</v>
      </c>
      <c r="E1150" s="2">
        <f t="shared" si="136"/>
        <v>19.446300000000001</v>
      </c>
      <c r="F1150" s="2">
        <f t="shared" si="137"/>
        <v>19.143850000000008</v>
      </c>
      <c r="G1150" s="2">
        <f t="shared" si="139"/>
        <v>19.39599999999999</v>
      </c>
      <c r="H1150" s="2">
        <f t="shared" si="135"/>
        <v>18.42321500000001</v>
      </c>
      <c r="I1150" s="2">
        <f t="array" ref="I1150">SUMPRODUCT(B1134:B1153, (ROW(B1134:B1153)-ROW(B1134)+1)) / (20*21/2)</f>
        <v>19.837338095238092</v>
      </c>
      <c r="J1150" s="2">
        <f t="shared" si="138"/>
        <v>19.45380305054719</v>
      </c>
      <c r="K1150" s="2">
        <f t="shared" si="140"/>
        <v>19.313217596983353</v>
      </c>
    </row>
    <row r="1151" spans="1:11" ht="13.5" x14ac:dyDescent="0.25">
      <c r="A1151" s="3">
        <f>TITRES_STAT!B1154</f>
        <v>43685</v>
      </c>
      <c r="B1151" s="5">
        <f>TITRES_STAT!D1154</f>
        <v>20.187999999999999</v>
      </c>
      <c r="C1151" s="2">
        <f t="shared" si="133"/>
        <v>7.7999999999999403E-2</v>
      </c>
      <c r="D1151" s="2">
        <f t="shared" si="134"/>
        <v>20.125599999999999</v>
      </c>
      <c r="E1151" s="2">
        <f t="shared" si="136"/>
        <v>19.6264</v>
      </c>
      <c r="F1151" s="2">
        <f t="shared" si="137"/>
        <v>19.205200000000001</v>
      </c>
      <c r="G1151" s="2">
        <f t="shared" si="139"/>
        <v>19.405479999999997</v>
      </c>
      <c r="H1151" s="2">
        <f t="shared" si="135"/>
        <v>18.42236500000001</v>
      </c>
      <c r="I1151" s="2">
        <f t="array" ref="I1151">SUMPRODUCT(B1135:B1154, (ROW(B1135:B1154)-ROW(B1135)+1)) / (20*21/2)</f>
        <v>20.104876190476187</v>
      </c>
      <c r="J1151" s="2">
        <f t="shared" si="138"/>
        <v>19.523726569542699</v>
      </c>
      <c r="K1151" s="2">
        <f t="shared" si="140"/>
        <v>19.347522789258516</v>
      </c>
    </row>
    <row r="1152" spans="1:11" ht="13.5" x14ac:dyDescent="0.25">
      <c r="A1152" s="3">
        <f>TITRES_STAT!B1155</f>
        <v>43686</v>
      </c>
      <c r="B1152" s="5">
        <f>TITRES_STAT!D1155</f>
        <v>20.794</v>
      </c>
      <c r="C1152" s="2">
        <f t="shared" si="133"/>
        <v>0.60600000000000165</v>
      </c>
      <c r="D1152" s="2">
        <f t="shared" si="134"/>
        <v>20.2624</v>
      </c>
      <c r="E1152" s="2">
        <f t="shared" si="136"/>
        <v>19.9223</v>
      </c>
      <c r="F1152" s="2">
        <f t="shared" si="137"/>
        <v>19.296850000000003</v>
      </c>
      <c r="G1152" s="2">
        <f t="shared" si="139"/>
        <v>19.427079999999993</v>
      </c>
      <c r="H1152" s="2">
        <f t="shared" si="135"/>
        <v>18.43052500000001</v>
      </c>
      <c r="I1152" s="2">
        <f t="array" ref="I1152">SUMPRODUCT(B1136:B1155, (ROW(B1136:B1155)-ROW(B1136)+1)) / (20*21/2)</f>
        <v>20.416676190476188</v>
      </c>
      <c r="J1152" s="2">
        <f t="shared" si="138"/>
        <v>19.644704991491011</v>
      </c>
      <c r="K1152" s="2">
        <f t="shared" si="140"/>
        <v>19.404247385758183</v>
      </c>
    </row>
    <row r="1153" spans="1:11" ht="13.5" x14ac:dyDescent="0.25">
      <c r="A1153" s="3">
        <f>TITRES_STAT!B1156</f>
        <v>43691</v>
      </c>
      <c r="B1153" s="5">
        <f>TITRES_STAT!D1156</f>
        <v>21.593</v>
      </c>
      <c r="C1153" s="2">
        <f t="shared" si="133"/>
        <v>0.79899999999999949</v>
      </c>
      <c r="D1153" s="2">
        <f t="shared" si="134"/>
        <v>20.559000000000001</v>
      </c>
      <c r="E1153" s="2">
        <f t="shared" si="136"/>
        <v>20.242899999999999</v>
      </c>
      <c r="F1153" s="2">
        <f t="shared" si="137"/>
        <v>19.428850000000004</v>
      </c>
      <c r="G1153" s="2">
        <f t="shared" si="139"/>
        <v>19.464659999999995</v>
      </c>
      <c r="H1153" s="2">
        <f t="shared" si="135"/>
        <v>18.44268000000001</v>
      </c>
      <c r="I1153" s="2">
        <f t="array" ref="I1153">SUMPRODUCT(B1137:B1156, (ROW(B1137:B1156)-ROW(B1137)+1)) / (20*21/2)</f>
        <v>20.774885714285716</v>
      </c>
      <c r="J1153" s="2">
        <f t="shared" si="138"/>
        <v>19.830256897063293</v>
      </c>
      <c r="K1153" s="2">
        <f t="shared" si="140"/>
        <v>19.490080821610803</v>
      </c>
    </row>
    <row r="1154" spans="1:11" ht="13.5" x14ac:dyDescent="0.25">
      <c r="A1154" s="3">
        <f>TITRES_STAT!B1157</f>
        <v>43692</v>
      </c>
      <c r="B1154" s="5">
        <f>TITRES_STAT!D1157</f>
        <v>22.238</v>
      </c>
      <c r="C1154" s="2">
        <f t="shared" si="133"/>
        <v>0.64499999999999957</v>
      </c>
      <c r="D1154" s="2">
        <f t="shared" si="134"/>
        <v>20.9846</v>
      </c>
      <c r="E1154" s="2">
        <f t="shared" si="136"/>
        <v>20.5473</v>
      </c>
      <c r="F1154" s="2">
        <f t="shared" si="137"/>
        <v>19.593100000000003</v>
      </c>
      <c r="G1154" s="2">
        <f t="shared" si="139"/>
        <v>19.532839999999993</v>
      </c>
      <c r="H1154" s="2">
        <f t="shared" si="135"/>
        <v>18.458060000000007</v>
      </c>
      <c r="I1154" s="2">
        <f t="array" ref="I1154">SUMPRODUCT(B1138:B1157, (ROW(B1138:B1157)-ROW(B1138)+1)) / (20*21/2)</f>
        <v>21.052061904761899</v>
      </c>
      <c r="J1154" s="2">
        <f t="shared" si="138"/>
        <v>20.059565764009644</v>
      </c>
      <c r="K1154" s="2">
        <f t="shared" si="140"/>
        <v>19.597842358018223</v>
      </c>
    </row>
    <row r="1155" spans="1:11" ht="13.5" x14ac:dyDescent="0.25">
      <c r="A1155" s="3">
        <f>TITRES_STAT!B1158</f>
        <v>43693</v>
      </c>
      <c r="B1155" s="5">
        <f>TITRES_STAT!D1158</f>
        <v>22.867000000000001</v>
      </c>
      <c r="C1155" s="2">
        <f t="shared" si="133"/>
        <v>0.62900000000000134</v>
      </c>
      <c r="D1155" s="2">
        <f t="shared" si="134"/>
        <v>21.536000000000001</v>
      </c>
      <c r="E1155" s="2">
        <f t="shared" si="136"/>
        <v>20.823</v>
      </c>
      <c r="F1155" s="2">
        <f t="shared" si="137"/>
        <v>19.788800000000002</v>
      </c>
      <c r="G1155" s="2">
        <f t="shared" si="139"/>
        <v>19.602719999999991</v>
      </c>
      <c r="H1155" s="2">
        <f t="shared" si="135"/>
        <v>18.476585000000011</v>
      </c>
      <c r="I1155" s="2">
        <f t="array" ref="I1155">SUMPRODUCT(B1139:B1158, (ROW(B1139:B1158)-ROW(B1139)+1)) / (20*21/2)</f>
        <v>21.374590476190477</v>
      </c>
      <c r="J1155" s="2">
        <f t="shared" si="138"/>
        <v>20.326940453151586</v>
      </c>
      <c r="K1155" s="2">
        <f t="shared" si="140"/>
        <v>19.726044618488096</v>
      </c>
    </row>
    <row r="1156" spans="1:11" ht="13.5" x14ac:dyDescent="0.25">
      <c r="A1156" s="3">
        <f>TITRES_STAT!B1159</f>
        <v>43696</v>
      </c>
      <c r="B1156" s="5">
        <f>TITRES_STAT!D1159</f>
        <v>23.55</v>
      </c>
      <c r="C1156" s="2">
        <f t="shared" ref="C1156:C1219" si="141">B1156-B1155</f>
        <v>0.68299999999999983</v>
      </c>
      <c r="D1156" s="2">
        <f t="shared" si="134"/>
        <v>22.208400000000001</v>
      </c>
      <c r="E1156" s="2">
        <f t="shared" si="136"/>
        <v>21.166999999999998</v>
      </c>
      <c r="F1156" s="2">
        <f t="shared" si="137"/>
        <v>20.018650000000004</v>
      </c>
      <c r="G1156" s="2">
        <f t="shared" si="139"/>
        <v>19.686259999999994</v>
      </c>
      <c r="H1156" s="2">
        <f t="shared" si="135"/>
        <v>18.498525000000008</v>
      </c>
      <c r="I1156" s="2">
        <f t="array" ref="I1156">SUMPRODUCT(B1140:B1159, (ROW(B1140:B1159)-ROW(B1140)+1)) / (20*21/2)</f>
        <v>21.712019047619048</v>
      </c>
      <c r="J1156" s="2">
        <f t="shared" si="138"/>
        <v>20.633898505232388</v>
      </c>
      <c r="K1156" s="2">
        <f t="shared" si="140"/>
        <v>19.87600365305719</v>
      </c>
    </row>
    <row r="1157" spans="1:11" ht="13.5" x14ac:dyDescent="0.25">
      <c r="A1157" s="3">
        <f>TITRES_STAT!B1160</f>
        <v>43697</v>
      </c>
      <c r="B1157" s="5">
        <f>TITRES_STAT!D1160</f>
        <v>22.928999999999998</v>
      </c>
      <c r="C1157" s="2">
        <f t="shared" si="141"/>
        <v>-0.62100000000000222</v>
      </c>
      <c r="D1157" s="2">
        <f t="shared" si="134"/>
        <v>22.635400000000001</v>
      </c>
      <c r="E1157" s="2">
        <f t="shared" si="136"/>
        <v>21.448900000000002</v>
      </c>
      <c r="F1157" s="2">
        <f t="shared" si="137"/>
        <v>20.217450000000003</v>
      </c>
      <c r="G1157" s="2">
        <f t="shared" si="139"/>
        <v>19.757379999999991</v>
      </c>
      <c r="H1157" s="2">
        <f t="shared" si="135"/>
        <v>18.517360000000007</v>
      </c>
      <c r="I1157" s="2">
        <f t="array" ref="I1157">SUMPRODUCT(B1141:B1160, (ROW(B1141:B1160)-ROW(B1141)+1)) / (20*21/2)</f>
        <v>22.030085714285715</v>
      </c>
      <c r="J1157" s="2">
        <f t="shared" si="138"/>
        <v>20.85247959997216</v>
      </c>
      <c r="K1157" s="2">
        <f t="shared" si="140"/>
        <v>19.995728999996121</v>
      </c>
    </row>
    <row r="1158" spans="1:11" ht="13.5" x14ac:dyDescent="0.25">
      <c r="A1158" s="3">
        <f>TITRES_STAT!B1161</f>
        <v>43698</v>
      </c>
      <c r="B1158" s="5">
        <f>TITRES_STAT!D1161</f>
        <v>23.603999999999999</v>
      </c>
      <c r="C1158" s="2">
        <f t="shared" si="141"/>
        <v>0.67500000000000071</v>
      </c>
      <c r="D1158" s="2">
        <f t="shared" ref="D1158:D1221" si="142">AVERAGE(B1154:B1158)</f>
        <v>23.037600000000001</v>
      </c>
      <c r="E1158" s="2">
        <f t="shared" si="136"/>
        <v>21.798300000000001</v>
      </c>
      <c r="F1158" s="2">
        <f t="shared" si="137"/>
        <v>20.450000000000003</v>
      </c>
      <c r="G1158" s="2">
        <f t="shared" si="139"/>
        <v>19.841999999999995</v>
      </c>
      <c r="H1158" s="2">
        <f t="shared" si="135"/>
        <v>18.539570000000005</v>
      </c>
      <c r="I1158" s="2">
        <f t="array" ref="I1158">SUMPRODUCT(B1142:B1161, (ROW(B1142:B1161)-ROW(B1142)+1)) / (20*21/2)</f>
        <v>22.252328571428571</v>
      </c>
      <c r="J1158" s="2">
        <f t="shared" si="138"/>
        <v>21.114529161879574</v>
      </c>
      <c r="K1158" s="2">
        <f t="shared" si="140"/>
        <v>20.137229823525686</v>
      </c>
    </row>
    <row r="1159" spans="1:11" ht="13.5" x14ac:dyDescent="0.25">
      <c r="A1159" s="3">
        <f>TITRES_STAT!B1162</f>
        <v>43699</v>
      </c>
      <c r="B1159" s="5">
        <f>TITRES_STAT!D1162</f>
        <v>23.992999999999999</v>
      </c>
      <c r="C1159" s="2">
        <f t="shared" si="141"/>
        <v>0.38899999999999935</v>
      </c>
      <c r="D1159" s="2">
        <f t="shared" si="142"/>
        <v>23.3886</v>
      </c>
      <c r="E1159" s="2">
        <f t="shared" si="136"/>
        <v>22.186599999999999</v>
      </c>
      <c r="F1159" s="2">
        <f t="shared" si="137"/>
        <v>20.730300000000003</v>
      </c>
      <c r="G1159" s="2">
        <f t="shared" si="139"/>
        <v>19.934399999999997</v>
      </c>
      <c r="H1159" s="2">
        <f t="shared" si="135"/>
        <v>18.564280000000007</v>
      </c>
      <c r="I1159" s="2">
        <f t="array" ref="I1159">SUMPRODUCT(B1143:B1162, (ROW(B1143:B1162)-ROW(B1143)+1)) / (20*21/2)</f>
        <v>22.351138095238092</v>
      </c>
      <c r="J1159" s="2">
        <f t="shared" si="138"/>
        <v>21.388669241700569</v>
      </c>
      <c r="K1159" s="2">
        <f t="shared" si="140"/>
        <v>20.288436497112915</v>
      </c>
    </row>
    <row r="1160" spans="1:11" ht="13.5" x14ac:dyDescent="0.25">
      <c r="A1160" s="3">
        <f>TITRES_STAT!B1163</f>
        <v>43700</v>
      </c>
      <c r="B1160" s="5">
        <f>TITRES_STAT!D1163</f>
        <v>24.07</v>
      </c>
      <c r="C1160" s="2">
        <f t="shared" si="141"/>
        <v>7.7000000000001734E-2</v>
      </c>
      <c r="D1160" s="2">
        <f t="shared" si="142"/>
        <v>23.629199999999997</v>
      </c>
      <c r="E1160" s="2">
        <f t="shared" si="136"/>
        <v>22.582600000000003</v>
      </c>
      <c r="F1160" s="2">
        <f t="shared" si="137"/>
        <v>21.01445</v>
      </c>
      <c r="G1160" s="2">
        <f t="shared" si="139"/>
        <v>20.028339999999996</v>
      </c>
      <c r="H1160" s="2">
        <f t="shared" si="135"/>
        <v>18.589375000000008</v>
      </c>
      <c r="I1160" s="2">
        <f t="array" ref="I1160">SUMPRODUCT(B1144:B1163, (ROW(B1144:B1163)-ROW(B1144)+1)) / (20*21/2)</f>
        <v>22.365066666666671</v>
      </c>
      <c r="J1160" s="2">
        <f t="shared" si="138"/>
        <v>21.644034075824326</v>
      </c>
      <c r="K1160" s="2">
        <f t="shared" si="140"/>
        <v>20.436733105069273</v>
      </c>
    </row>
    <row r="1161" spans="1:11" ht="13.5" x14ac:dyDescent="0.25">
      <c r="A1161" s="3">
        <f>TITRES_STAT!B1164</f>
        <v>43703</v>
      </c>
      <c r="B1161" s="5">
        <f>TITRES_STAT!D1164</f>
        <v>23.347999999999999</v>
      </c>
      <c r="C1161" s="2">
        <f t="shared" si="141"/>
        <v>-0.72200000000000131</v>
      </c>
      <c r="D1161" s="2">
        <f t="shared" si="142"/>
        <v>23.588799999999999</v>
      </c>
      <c r="E1161" s="2">
        <f t="shared" si="136"/>
        <v>22.898599999999998</v>
      </c>
      <c r="F1161" s="2">
        <f t="shared" si="137"/>
        <v>21.262499999999999</v>
      </c>
      <c r="G1161" s="2">
        <f t="shared" si="139"/>
        <v>20.107839999999996</v>
      </c>
      <c r="H1161" s="2">
        <f t="shared" si="135"/>
        <v>18.610860000000006</v>
      </c>
      <c r="I1161" s="2">
        <f t="array" ref="I1161">SUMPRODUCT(B1145:B1164, (ROW(B1145:B1164)-ROW(B1145)+1)) / (20*21/2)</f>
        <v>22.361352380952383</v>
      </c>
      <c r="J1161" s="2">
        <f t="shared" si="138"/>
        <v>21.80631654479344</v>
      </c>
      <c r="K1161" s="2">
        <f t="shared" si="140"/>
        <v>20.550900434282244</v>
      </c>
    </row>
    <row r="1162" spans="1:11" ht="13.5" x14ac:dyDescent="0.25">
      <c r="A1162" s="3">
        <f>TITRES_STAT!B1165</f>
        <v>43704</v>
      </c>
      <c r="B1162" s="5">
        <f>TITRES_STAT!D1165</f>
        <v>22.3</v>
      </c>
      <c r="C1162" s="2">
        <f t="shared" si="141"/>
        <v>-1.0479999999999983</v>
      </c>
      <c r="D1162" s="2">
        <f t="shared" si="142"/>
        <v>23.463000000000001</v>
      </c>
      <c r="E1162" s="2">
        <f t="shared" si="136"/>
        <v>23.049200000000003</v>
      </c>
      <c r="F1162" s="2">
        <f t="shared" si="137"/>
        <v>21.485749999999999</v>
      </c>
      <c r="G1162" s="2">
        <f t="shared" si="139"/>
        <v>20.166379999999993</v>
      </c>
      <c r="H1162" s="2">
        <f t="shared" ref="H1162:H1225" si="143">AVERAGE(B963:B1162)</f>
        <v>18.627105000000007</v>
      </c>
      <c r="I1162" s="2">
        <f t="array" ref="I1162">SUMPRODUCT(B1146:B1165, (ROW(B1146:B1165)-ROW(B1146)+1)) / (20*21/2)</f>
        <v>22.253661904761909</v>
      </c>
      <c r="J1162" s="2">
        <f t="shared" si="138"/>
        <v>21.853334016717874</v>
      </c>
      <c r="K1162" s="2">
        <f t="shared" si="140"/>
        <v>20.619492574114314</v>
      </c>
    </row>
    <row r="1163" spans="1:11" ht="13.5" x14ac:dyDescent="0.25">
      <c r="A1163" s="3">
        <f>TITRES_STAT!B1166</f>
        <v>43705</v>
      </c>
      <c r="B1163" s="5">
        <f>TITRES_STAT!D1166</f>
        <v>21.632000000000001</v>
      </c>
      <c r="C1163" s="2">
        <f t="shared" si="141"/>
        <v>-0.66799999999999926</v>
      </c>
      <c r="D1163" s="2">
        <f t="shared" si="142"/>
        <v>23.0686</v>
      </c>
      <c r="E1163" s="2">
        <f t="shared" si="136"/>
        <v>23.053100000000001</v>
      </c>
      <c r="F1163" s="2">
        <f t="shared" si="137"/>
        <v>21.647999999999996</v>
      </c>
      <c r="G1163" s="2">
        <f t="shared" si="139"/>
        <v>20.211559999999995</v>
      </c>
      <c r="H1163" s="2">
        <f t="shared" si="143"/>
        <v>18.640010000000007</v>
      </c>
      <c r="I1163" s="2">
        <f t="array" ref="I1163">SUMPRODUCT(B1147:B1166, (ROW(B1147:B1166)-ROW(B1147)+1)) / (20*21/2)</f>
        <v>22.201933333333333</v>
      </c>
      <c r="J1163" s="2">
        <f t="shared" si="138"/>
        <v>21.832254586554267</v>
      </c>
      <c r="K1163" s="2">
        <f t="shared" si="140"/>
        <v>20.65919874767846</v>
      </c>
    </row>
    <row r="1164" spans="1:11" ht="13.5" x14ac:dyDescent="0.25">
      <c r="A1164" s="3">
        <f>TITRES_STAT!B1167</f>
        <v>43706</v>
      </c>
      <c r="B1164" s="5">
        <f>TITRES_STAT!D1167</f>
        <v>21.609000000000002</v>
      </c>
      <c r="C1164" s="2">
        <f t="shared" si="141"/>
        <v>-2.2999999999999687E-2</v>
      </c>
      <c r="D1164" s="2">
        <f t="shared" si="142"/>
        <v>22.591799999999999</v>
      </c>
      <c r="E1164" s="2">
        <f t="shared" ref="E1164:E1227" si="144">AVERAGE(B1155:B1164)</f>
        <v>22.990200000000002</v>
      </c>
      <c r="F1164" s="2">
        <f t="shared" si="137"/>
        <v>21.768749999999997</v>
      </c>
      <c r="G1164" s="2">
        <f t="shared" si="139"/>
        <v>20.256279999999993</v>
      </c>
      <c r="H1164" s="2">
        <f t="shared" si="143"/>
        <v>18.652800000000006</v>
      </c>
      <c r="I1164" s="2">
        <f t="array" ref="I1164">SUMPRODUCT(B1148:B1167, (ROW(B1148:B1167)-ROW(B1148)+1)) / (20*21/2)</f>
        <v>22.144766666666666</v>
      </c>
      <c r="J1164" s="2">
        <f t="shared" si="138"/>
        <v>21.810992244977669</v>
      </c>
      <c r="K1164" s="2">
        <f t="shared" si="140"/>
        <v>20.696445855612637</v>
      </c>
    </row>
    <row r="1165" spans="1:11" ht="13.5" x14ac:dyDescent="0.25">
      <c r="A1165" s="3">
        <f>TITRES_STAT!B1168</f>
        <v>43707</v>
      </c>
      <c r="B1165" s="5">
        <f>TITRES_STAT!D1168</f>
        <v>20.638000000000002</v>
      </c>
      <c r="C1165" s="2">
        <f t="shared" si="141"/>
        <v>-0.97100000000000009</v>
      </c>
      <c r="D1165" s="2">
        <f t="shared" si="142"/>
        <v>21.905400000000004</v>
      </c>
      <c r="E1165" s="2">
        <f t="shared" si="144"/>
        <v>22.767299999999999</v>
      </c>
      <c r="F1165" s="2">
        <f t="shared" si="137"/>
        <v>21.79515</v>
      </c>
      <c r="G1165" s="2">
        <f t="shared" si="139"/>
        <v>20.281579999999995</v>
      </c>
      <c r="H1165" s="2">
        <f t="shared" si="143"/>
        <v>18.660735000000006</v>
      </c>
      <c r="I1165" s="2">
        <f t="array" ref="I1165">SUMPRODUCT(B1149:B1168, (ROW(B1149:B1168)-ROW(B1149)+1)) / (20*21/2)</f>
        <v>22.204923809523809</v>
      </c>
      <c r="J1165" s="2">
        <f t="shared" si="138"/>
        <v>21.699278697836938</v>
      </c>
      <c r="K1165" s="2">
        <f t="shared" si="140"/>
        <v>20.694153861274888</v>
      </c>
    </row>
    <row r="1166" spans="1:11" ht="13.5" x14ac:dyDescent="0.25">
      <c r="A1166" s="3">
        <f>TITRES_STAT!B1169</f>
        <v>43710</v>
      </c>
      <c r="B1166" s="5">
        <f>TITRES_STAT!D1169</f>
        <v>21.251999999999999</v>
      </c>
      <c r="C1166" s="2">
        <f t="shared" si="141"/>
        <v>0.61399999999999721</v>
      </c>
      <c r="D1166" s="2">
        <f t="shared" si="142"/>
        <v>21.4862</v>
      </c>
      <c r="E1166" s="2">
        <f t="shared" si="144"/>
        <v>22.537500000000001</v>
      </c>
      <c r="F1166" s="2">
        <f t="shared" si="137"/>
        <v>21.852249999999998</v>
      </c>
      <c r="G1166" s="2">
        <f t="shared" si="139"/>
        <v>20.319159999999993</v>
      </c>
      <c r="H1166" s="2">
        <f t="shared" si="143"/>
        <v>18.676020000000005</v>
      </c>
      <c r="I1166" s="2">
        <f t="array" ref="I1166">SUMPRODUCT(B1150:B1169, (ROW(B1150:B1169)-ROW(B1150)+1)) / (20*21/2)</f>
        <v>22.317790476190474</v>
      </c>
      <c r="J1166" s="2">
        <f t="shared" si="138"/>
        <v>21.656680726614372</v>
      </c>
      <c r="K1166" s="2">
        <f t="shared" si="140"/>
        <v>20.71603018044058</v>
      </c>
    </row>
    <row r="1167" spans="1:11" ht="13.5" x14ac:dyDescent="0.25">
      <c r="A1167" s="3">
        <f>TITRES_STAT!B1170</f>
        <v>43711</v>
      </c>
      <c r="B1167" s="5">
        <f>TITRES_STAT!D1170</f>
        <v>21.251999999999999</v>
      </c>
      <c r="C1167" s="2">
        <f t="shared" si="141"/>
        <v>0</v>
      </c>
      <c r="D1167" s="2">
        <f t="shared" si="142"/>
        <v>21.276599999999998</v>
      </c>
      <c r="E1167" s="2">
        <f t="shared" si="144"/>
        <v>22.369800000000005</v>
      </c>
      <c r="F1167" s="2">
        <f t="shared" si="137"/>
        <v>21.90935</v>
      </c>
      <c r="G1167" s="2">
        <f t="shared" si="139"/>
        <v>20.356739999999995</v>
      </c>
      <c r="H1167" s="2">
        <f t="shared" si="143"/>
        <v>18.694000000000006</v>
      </c>
      <c r="I1167" s="2">
        <f t="array" ref="I1167">SUMPRODUCT(B1151:B1170, (ROW(B1151:B1170)-ROW(B1151)+1)) / (20*21/2)</f>
        <v>22.452819047619045</v>
      </c>
      <c r="J1167" s="2">
        <f t="shared" si="138"/>
        <v>21.618139705032053</v>
      </c>
      <c r="K1167" s="2">
        <f t="shared" si="140"/>
        <v>20.73704860473703</v>
      </c>
    </row>
    <row r="1168" spans="1:11" ht="13.5" x14ac:dyDescent="0.25">
      <c r="A1168" s="3">
        <f>TITRES_STAT!B1171</f>
        <v>43712</v>
      </c>
      <c r="B1168" s="5">
        <f>TITRES_STAT!D1171</f>
        <v>22.541</v>
      </c>
      <c r="C1168" s="2">
        <f t="shared" si="141"/>
        <v>1.2890000000000015</v>
      </c>
      <c r="D1168" s="2">
        <f t="shared" si="142"/>
        <v>21.458399999999997</v>
      </c>
      <c r="E1168" s="2">
        <f t="shared" si="144"/>
        <v>22.263500000000001</v>
      </c>
      <c r="F1168" s="2">
        <f t="shared" si="137"/>
        <v>22.030899999999999</v>
      </c>
      <c r="G1168" s="2">
        <f t="shared" si="139"/>
        <v>20.419319999999995</v>
      </c>
      <c r="H1168" s="2">
        <f t="shared" si="143"/>
        <v>18.718425000000003</v>
      </c>
      <c r="I1168" s="2">
        <f t="array" ref="I1168">SUMPRODUCT(B1152:B1171, (ROW(B1152:B1171)-ROW(B1152)+1)) / (20*21/2)</f>
        <v>22.571209523809522</v>
      </c>
      <c r="J1168" s="2">
        <f t="shared" si="138"/>
        <v>21.70603116169567</v>
      </c>
      <c r="K1168" s="2">
        <f t="shared" si="140"/>
        <v>20.807791796708127</v>
      </c>
    </row>
    <row r="1169" spans="1:11" ht="13.5" x14ac:dyDescent="0.25">
      <c r="A1169" s="3">
        <f>TITRES_STAT!B1172</f>
        <v>43713</v>
      </c>
      <c r="B1169" s="5">
        <f>TITRES_STAT!D1172</f>
        <v>23.216000000000001</v>
      </c>
      <c r="C1169" s="2">
        <f t="shared" si="141"/>
        <v>0.67500000000000071</v>
      </c>
      <c r="D1169" s="2">
        <f t="shared" si="142"/>
        <v>21.779800000000002</v>
      </c>
      <c r="E1169" s="2">
        <f t="shared" si="144"/>
        <v>22.185800000000004</v>
      </c>
      <c r="F1169" s="2">
        <f t="shared" si="137"/>
        <v>22.186199999999999</v>
      </c>
      <c r="G1169" s="2">
        <f t="shared" si="139"/>
        <v>20.495399999999997</v>
      </c>
      <c r="H1169" s="2">
        <f t="shared" si="143"/>
        <v>18.746225000000003</v>
      </c>
      <c r="I1169" s="2">
        <f t="array" ref="I1169">SUMPRODUCT(B1153:B1172, (ROW(B1153:B1172)-ROW(B1153)+1)) / (20*21/2)</f>
        <v>22.673333333333332</v>
      </c>
      <c r="J1169" s="2">
        <f t="shared" si="138"/>
        <v>21.849837717724654</v>
      </c>
      <c r="K1169" s="2">
        <f t="shared" si="140"/>
        <v>20.902231334092122</v>
      </c>
    </row>
    <row r="1170" spans="1:11" ht="13.5" x14ac:dyDescent="0.25">
      <c r="A1170" s="3">
        <f>TITRES_STAT!B1173</f>
        <v>43714</v>
      </c>
      <c r="B1170" s="5">
        <f>TITRES_STAT!D1173</f>
        <v>23.603999999999999</v>
      </c>
      <c r="C1170" s="2">
        <f t="shared" si="141"/>
        <v>0.38799999999999812</v>
      </c>
      <c r="D1170" s="2">
        <f t="shared" si="142"/>
        <v>22.372999999999998</v>
      </c>
      <c r="E1170" s="2">
        <f t="shared" si="144"/>
        <v>22.139200000000006</v>
      </c>
      <c r="F1170" s="2">
        <f t="shared" si="137"/>
        <v>22.360900000000001</v>
      </c>
      <c r="G1170" s="2">
        <f t="shared" si="139"/>
        <v>20.576139999999995</v>
      </c>
      <c r="H1170" s="2">
        <f t="shared" si="143"/>
        <v>18.775964999999999</v>
      </c>
      <c r="I1170" s="2">
        <f t="array" ref="I1170">SUMPRODUCT(B1154:B1173, (ROW(B1154:B1173)-ROW(B1154)+1)) / (20*21/2)</f>
        <v>22.829409523809527</v>
      </c>
      <c r="J1170" s="2">
        <f t="shared" si="138"/>
        <v>22.016900792227069</v>
      </c>
      <c r="K1170" s="2">
        <f t="shared" si="140"/>
        <v>21.008183046480667</v>
      </c>
    </row>
    <row r="1171" spans="1:11" ht="13.5" x14ac:dyDescent="0.25">
      <c r="A1171" s="3">
        <f>TITRES_STAT!B1174</f>
        <v>43717</v>
      </c>
      <c r="B1171" s="5">
        <f>TITRES_STAT!D1174</f>
        <v>23.603999999999999</v>
      </c>
      <c r="C1171" s="2">
        <f t="shared" si="141"/>
        <v>0</v>
      </c>
      <c r="D1171" s="2">
        <f t="shared" si="142"/>
        <v>22.843399999999999</v>
      </c>
      <c r="E1171" s="2">
        <f t="shared" si="144"/>
        <v>22.164799999999996</v>
      </c>
      <c r="F1171" s="2">
        <f t="shared" si="137"/>
        <v>22.531699999999997</v>
      </c>
      <c r="G1171" s="2">
        <f t="shared" si="139"/>
        <v>20.656879999999997</v>
      </c>
      <c r="H1171" s="2">
        <f t="shared" si="143"/>
        <v>18.806114999999998</v>
      </c>
      <c r="I1171" s="2">
        <f t="array" ref="I1171">SUMPRODUCT(B1155:B1174, (ROW(B1155:B1174)-ROW(B1155)+1)) / (20*21/2)</f>
        <v>22.972542857142855</v>
      </c>
      <c r="J1171" s="2">
        <f t="shared" si="138"/>
        <v>22.168053097729256</v>
      </c>
      <c r="K1171" s="2">
        <f t="shared" si="140"/>
        <v>21.109979789755936</v>
      </c>
    </row>
    <row r="1172" spans="1:11" ht="13.5" x14ac:dyDescent="0.25">
      <c r="A1172" s="3">
        <f>TITRES_STAT!B1175</f>
        <v>43718</v>
      </c>
      <c r="B1172" s="5">
        <f>TITRES_STAT!D1175</f>
        <v>23.603999999999999</v>
      </c>
      <c r="C1172" s="2">
        <f t="shared" si="141"/>
        <v>0</v>
      </c>
      <c r="D1172" s="2">
        <f t="shared" si="142"/>
        <v>23.313800000000001</v>
      </c>
      <c r="E1172" s="2">
        <f t="shared" si="144"/>
        <v>22.295200000000001</v>
      </c>
      <c r="F1172" s="2">
        <f t="shared" ref="F1172:F1235" si="145">AVERAGE(B1153:B1172)</f>
        <v>22.672199999999997</v>
      </c>
      <c r="G1172" s="2">
        <f t="shared" si="139"/>
        <v>20.733739999999997</v>
      </c>
      <c r="H1172" s="2">
        <f t="shared" si="143"/>
        <v>18.836264999999997</v>
      </c>
      <c r="I1172" s="2">
        <f t="array" ref="I1172">SUMPRODUCT(B1156:B1175, (ROW(B1156:B1175)-ROW(B1156)+1)) / (20*21/2)</f>
        <v>23.105804761904761</v>
      </c>
      <c r="J1172" s="2">
        <f t="shared" si="138"/>
        <v>22.304809945564568</v>
      </c>
      <c r="K1172" s="2">
        <f t="shared" si="140"/>
        <v>21.207784503883154</v>
      </c>
    </row>
    <row r="1173" spans="1:11" ht="13.5" x14ac:dyDescent="0.25">
      <c r="A1173" s="3">
        <f>TITRES_STAT!B1176</f>
        <v>43719</v>
      </c>
      <c r="B1173" s="5">
        <f>TITRES_STAT!D1176</f>
        <v>24.311</v>
      </c>
      <c r="C1173" s="2">
        <f t="shared" si="141"/>
        <v>0.70700000000000074</v>
      </c>
      <c r="D1173" s="2">
        <f t="shared" si="142"/>
        <v>23.6678</v>
      </c>
      <c r="E1173" s="2">
        <f t="shared" si="144"/>
        <v>22.563099999999995</v>
      </c>
      <c r="F1173" s="2">
        <f t="shared" si="145"/>
        <v>22.8081</v>
      </c>
      <c r="G1173" s="2">
        <f t="shared" si="139"/>
        <v>20.824739999999998</v>
      </c>
      <c r="H1173" s="2">
        <f t="shared" si="143"/>
        <v>18.869949999999999</v>
      </c>
      <c r="I1173" s="2">
        <f t="array" ref="I1173">SUMPRODUCT(B1157:B1176, (ROW(B1157:B1176)-ROW(B1157)+1)) / (20*21/2)</f>
        <v>23.232190476190478</v>
      </c>
      <c r="J1173" s="2">
        <f t="shared" ref="J1173:J1236" si="146">$J$4*B1173+J1172*(1-$J$4)</f>
        <v>22.49587566503461</v>
      </c>
      <c r="K1173" s="2">
        <f t="shared" si="140"/>
        <v>21.329479229221072</v>
      </c>
    </row>
    <row r="1174" spans="1:11" ht="13.5" x14ac:dyDescent="0.25">
      <c r="A1174" s="3">
        <f>TITRES_STAT!B1177</f>
        <v>43720</v>
      </c>
      <c r="B1174" s="5">
        <f>TITRES_STAT!D1177</f>
        <v>24.311</v>
      </c>
      <c r="C1174" s="2">
        <f t="shared" si="141"/>
        <v>0</v>
      </c>
      <c r="D1174" s="2">
        <f t="shared" si="142"/>
        <v>23.886800000000001</v>
      </c>
      <c r="E1174" s="2">
        <f t="shared" si="144"/>
        <v>22.833299999999998</v>
      </c>
      <c r="F1174" s="2">
        <f t="shared" si="145"/>
        <v>22.911749999999998</v>
      </c>
      <c r="G1174" s="2">
        <f t="shared" si="139"/>
        <v>20.907200000000003</v>
      </c>
      <c r="H1174" s="2">
        <f t="shared" si="143"/>
        <v>18.903634999999998</v>
      </c>
      <c r="I1174" s="2">
        <f t="array" ref="I1174">SUMPRODUCT(B1158:B1177, (ROW(B1158:B1177)-ROW(B1158)+1)) / (20*21/2)</f>
        <v>23.35495238095238</v>
      </c>
      <c r="J1174" s="2">
        <f t="shared" si="146"/>
        <v>22.668744649317027</v>
      </c>
      <c r="K1174" s="2">
        <f t="shared" si="140"/>
        <v>21.446401612388875</v>
      </c>
    </row>
    <row r="1175" spans="1:11" ht="13.5" x14ac:dyDescent="0.25">
      <c r="A1175" s="3">
        <f>TITRES_STAT!B1178</f>
        <v>43721</v>
      </c>
      <c r="B1175" s="5">
        <f>TITRES_STAT!D1178</f>
        <v>24.311</v>
      </c>
      <c r="C1175" s="2">
        <f t="shared" si="141"/>
        <v>0</v>
      </c>
      <c r="D1175" s="2">
        <f t="shared" si="142"/>
        <v>24.028200000000005</v>
      </c>
      <c r="E1175" s="2">
        <f t="shared" si="144"/>
        <v>23.200600000000001</v>
      </c>
      <c r="F1175" s="2">
        <f t="shared" si="145"/>
        <v>22.983949999999997</v>
      </c>
      <c r="G1175" s="2">
        <f t="shared" si="139"/>
        <v>20.989660000000004</v>
      </c>
      <c r="H1175" s="2">
        <f t="shared" si="143"/>
        <v>18.93732</v>
      </c>
      <c r="I1175" s="2">
        <f t="array" ref="I1175">SUMPRODUCT(B1159:B1178, (ROW(B1159:B1178)-ROW(B1159)+1)) / (20*21/2)</f>
        <v>23.448180952380952</v>
      </c>
      <c r="J1175" s="2">
        <f t="shared" si="146"/>
        <v>22.825149920810645</v>
      </c>
      <c r="K1175" s="2">
        <f t="shared" si="140"/>
        <v>21.5587388040599</v>
      </c>
    </row>
    <row r="1176" spans="1:11" ht="13.5" x14ac:dyDescent="0.25">
      <c r="A1176" s="3">
        <f>TITRES_STAT!B1179</f>
        <v>43724</v>
      </c>
      <c r="B1176" s="5">
        <f>TITRES_STAT!D1179</f>
        <v>24.311</v>
      </c>
      <c r="C1176" s="2">
        <f t="shared" si="141"/>
        <v>0</v>
      </c>
      <c r="D1176" s="2">
        <f t="shared" si="142"/>
        <v>24.169600000000003</v>
      </c>
      <c r="E1176" s="2">
        <f t="shared" si="144"/>
        <v>23.506500000000003</v>
      </c>
      <c r="F1176" s="2">
        <f t="shared" si="145"/>
        <v>23.021999999999998</v>
      </c>
      <c r="G1176" s="2">
        <f t="shared" si="139"/>
        <v>21.090279999999996</v>
      </c>
      <c r="H1176" s="2">
        <f t="shared" si="143"/>
        <v>18.973590000000002</v>
      </c>
      <c r="I1176" s="2">
        <f t="array" ref="I1176">SUMPRODUCT(B1160:B1179, (ROW(B1160:B1179)-ROW(B1160)+1)) / (20*21/2)</f>
        <v>23.539190476190473</v>
      </c>
      <c r="J1176" s="2">
        <f t="shared" si="146"/>
        <v>22.966659452162013</v>
      </c>
      <c r="K1176" s="2">
        <f t="shared" si="140"/>
        <v>21.666670615665396</v>
      </c>
    </row>
    <row r="1177" spans="1:11" ht="13.5" x14ac:dyDescent="0.25">
      <c r="A1177" s="3">
        <f>TITRES_STAT!B1180</f>
        <v>43725</v>
      </c>
      <c r="B1177" s="5">
        <f>TITRES_STAT!D1180</f>
        <v>24.311</v>
      </c>
      <c r="C1177" s="2">
        <f t="shared" si="141"/>
        <v>0</v>
      </c>
      <c r="D1177" s="2">
        <f t="shared" si="142"/>
        <v>24.311</v>
      </c>
      <c r="E1177" s="2">
        <f t="shared" si="144"/>
        <v>23.812400000000004</v>
      </c>
      <c r="F1177" s="2">
        <f t="shared" si="145"/>
        <v>23.091099999999994</v>
      </c>
      <c r="G1177" s="2">
        <f t="shared" si="139"/>
        <v>21.173680000000004</v>
      </c>
      <c r="H1177" s="2">
        <f t="shared" si="143"/>
        <v>19.009895</v>
      </c>
      <c r="I1177" s="2">
        <f t="array" ref="I1177">SUMPRODUCT(B1161:B1180, (ROW(B1161:B1180)-ROW(B1161)+1)) / (20*21/2)</f>
        <v>23.62983333333333</v>
      </c>
      <c r="J1177" s="2">
        <f t="shared" si="146"/>
        <v>23.094691885289443</v>
      </c>
      <c r="K1177" s="2">
        <f t="shared" si="140"/>
        <v>21.770369807207931</v>
      </c>
    </row>
    <row r="1178" spans="1:11" ht="13.5" x14ac:dyDescent="0.25">
      <c r="A1178" s="3">
        <f>TITRES_STAT!B1181</f>
        <v>43726</v>
      </c>
      <c r="B1178" s="5">
        <f>TITRES_STAT!D1181</f>
        <v>24.07</v>
      </c>
      <c r="C1178" s="2">
        <f t="shared" si="141"/>
        <v>-0.24099999999999966</v>
      </c>
      <c r="D1178" s="2">
        <f t="shared" si="142"/>
        <v>24.262799999999999</v>
      </c>
      <c r="E1178" s="2">
        <f t="shared" si="144"/>
        <v>23.965300000000003</v>
      </c>
      <c r="F1178" s="2">
        <f t="shared" si="145"/>
        <v>23.114399999999996</v>
      </c>
      <c r="G1178" s="2">
        <f t="shared" si="139"/>
        <v>21.252260000000007</v>
      </c>
      <c r="H1178" s="2">
        <f t="shared" si="143"/>
        <v>19.044995000000004</v>
      </c>
      <c r="I1178" s="2">
        <f t="array" ref="I1178">SUMPRODUCT(B1162:B1181, (ROW(B1162:B1181)-ROW(B1162)+1)) / (20*21/2)</f>
        <v>23.720476190476187</v>
      </c>
      <c r="J1178" s="2">
        <f t="shared" si="146"/>
        <v>23.187578372404733</v>
      </c>
      <c r="K1178" s="2">
        <f t="shared" si="140"/>
        <v>21.860551383395858</v>
      </c>
    </row>
    <row r="1179" spans="1:11" ht="13.5" x14ac:dyDescent="0.25">
      <c r="A1179" s="3">
        <f>TITRES_STAT!B1182</f>
        <v>43727</v>
      </c>
      <c r="B1179" s="5">
        <f>TITRES_STAT!D1182</f>
        <v>24.07</v>
      </c>
      <c r="C1179" s="2">
        <f t="shared" si="141"/>
        <v>0</v>
      </c>
      <c r="D1179" s="2">
        <f t="shared" si="142"/>
        <v>24.214599999999997</v>
      </c>
      <c r="E1179" s="2">
        <f t="shared" si="144"/>
        <v>24.050699999999999</v>
      </c>
      <c r="F1179" s="2">
        <f t="shared" si="145"/>
        <v>23.118249999999996</v>
      </c>
      <c r="G1179" s="2">
        <f t="shared" si="139"/>
        <v>21.330840000000009</v>
      </c>
      <c r="H1179" s="2">
        <f t="shared" si="143"/>
        <v>19.080095000000007</v>
      </c>
      <c r="I1179" s="2">
        <f t="array" ref="I1179">SUMPRODUCT(B1163:B1182, (ROW(B1163:B1182)-ROW(B1163)+1)) / (20*21/2)</f>
        <v>23.807680952380949</v>
      </c>
      <c r="J1179" s="2">
        <f t="shared" si="146"/>
        <v>23.271618527413807</v>
      </c>
      <c r="K1179" s="2">
        <f t="shared" si="140"/>
        <v>21.947196427184259</v>
      </c>
    </row>
    <row r="1180" spans="1:11" ht="13.5" x14ac:dyDescent="0.25">
      <c r="A1180" s="3">
        <f>TITRES_STAT!B1183</f>
        <v>43728</v>
      </c>
      <c r="B1180" s="5">
        <f>TITRES_STAT!D1183</f>
        <v>24.07</v>
      </c>
      <c r="C1180" s="2">
        <f t="shared" si="141"/>
        <v>0</v>
      </c>
      <c r="D1180" s="2">
        <f t="shared" si="142"/>
        <v>24.166399999999999</v>
      </c>
      <c r="E1180" s="2">
        <f t="shared" si="144"/>
        <v>24.097300000000001</v>
      </c>
      <c r="F1180" s="2">
        <f t="shared" si="145"/>
        <v>23.118249999999996</v>
      </c>
      <c r="G1180" s="2">
        <f t="shared" si="139"/>
        <v>21.421360000000007</v>
      </c>
      <c r="H1180" s="2">
        <f t="shared" si="143"/>
        <v>19.115195000000007</v>
      </c>
      <c r="I1180" s="2">
        <f t="array" ref="I1180">SUMPRODUCT(B1164:B1183, (ROW(B1164:B1183)-ROW(B1164)+1)) / (20*21/2)</f>
        <v>23.884266666666662</v>
      </c>
      <c r="J1180" s="2">
        <f t="shared" si="146"/>
        <v>23.347654858136302</v>
      </c>
      <c r="K1180" s="2">
        <f t="shared" si="140"/>
        <v>22.030443626118213</v>
      </c>
    </row>
    <row r="1181" spans="1:11" ht="13.5" x14ac:dyDescent="0.25">
      <c r="A1181" s="3">
        <f>TITRES_STAT!B1184</f>
        <v>43731</v>
      </c>
      <c r="B1181" s="5">
        <f>TITRES_STAT!D1184</f>
        <v>24.07</v>
      </c>
      <c r="C1181" s="2">
        <f t="shared" si="141"/>
        <v>0</v>
      </c>
      <c r="D1181" s="2">
        <f t="shared" si="142"/>
        <v>24.118199999999995</v>
      </c>
      <c r="E1181" s="2">
        <f t="shared" si="144"/>
        <v>24.143899999999999</v>
      </c>
      <c r="F1181" s="2">
        <f t="shared" si="145"/>
        <v>23.15434999999999</v>
      </c>
      <c r="G1181" s="2">
        <f t="shared" si="139"/>
        <v>21.523540000000008</v>
      </c>
      <c r="H1181" s="2">
        <f t="shared" si="143"/>
        <v>19.150295000000007</v>
      </c>
      <c r="I1181" s="2">
        <f t="array" ref="I1181">SUMPRODUCT(B1165:B1184, (ROW(B1165:B1184)-ROW(B1165)+1)) / (20*21/2)</f>
        <v>23.947923809523811</v>
      </c>
      <c r="J1181" s="2">
        <f t="shared" si="146"/>
        <v>23.416449633551892</v>
      </c>
      <c r="K1181" s="2">
        <f t="shared" si="140"/>
        <v>22.110426229015541</v>
      </c>
    </row>
    <row r="1182" spans="1:11" ht="13.5" x14ac:dyDescent="0.25">
      <c r="A1182" s="3">
        <f>TITRES_STAT!B1185</f>
        <v>43732</v>
      </c>
      <c r="B1182" s="5">
        <f>TITRES_STAT!D1185</f>
        <v>24.07</v>
      </c>
      <c r="C1182" s="2">
        <f t="shared" si="141"/>
        <v>0</v>
      </c>
      <c r="D1182" s="2">
        <f t="shared" si="142"/>
        <v>24.07</v>
      </c>
      <c r="E1182" s="2">
        <f t="shared" si="144"/>
        <v>24.190499999999997</v>
      </c>
      <c r="F1182" s="2">
        <f t="shared" si="145"/>
        <v>23.242849999999997</v>
      </c>
      <c r="G1182" s="2">
        <f t="shared" si="139"/>
        <v>21.625720000000005</v>
      </c>
      <c r="H1182" s="2">
        <f t="shared" si="143"/>
        <v>19.185395000000007</v>
      </c>
      <c r="I1182" s="2">
        <f t="array" ref="I1182">SUMPRODUCT(B1166:B1185, (ROW(B1166:B1185)-ROW(B1166)+1)) / (20*21/2)</f>
        <v>24.000042857142862</v>
      </c>
      <c r="J1182" s="2">
        <f t="shared" si="146"/>
        <v>23.478692525594568</v>
      </c>
      <c r="K1182" s="2">
        <f t="shared" si="140"/>
        <v>22.187272259250229</v>
      </c>
    </row>
    <row r="1183" spans="1:11" ht="13.5" x14ac:dyDescent="0.25">
      <c r="A1183" s="3">
        <f>TITRES_STAT!B1186</f>
        <v>43733</v>
      </c>
      <c r="B1183" s="5">
        <f>TITRES_STAT!D1186</f>
        <v>24.047000000000001</v>
      </c>
      <c r="C1183" s="2">
        <f t="shared" si="141"/>
        <v>-2.2999999999999687E-2</v>
      </c>
      <c r="D1183" s="2">
        <f t="shared" si="142"/>
        <v>24.0654</v>
      </c>
      <c r="E1183" s="2">
        <f t="shared" si="144"/>
        <v>24.164099999999998</v>
      </c>
      <c r="F1183" s="2">
        <f t="shared" si="145"/>
        <v>23.363599999999995</v>
      </c>
      <c r="G1183" s="2">
        <f t="shared" si="139"/>
        <v>21.727600000000006</v>
      </c>
      <c r="H1183" s="2">
        <f t="shared" si="143"/>
        <v>19.220380000000006</v>
      </c>
      <c r="I1183" s="2">
        <f t="array" ref="I1183">SUMPRODUCT(B1167:B1186, (ROW(B1167:B1186)-ROW(B1167)+1)) / (20*21/2)</f>
        <v>24.021142857142859</v>
      </c>
      <c r="J1183" s="2">
        <f t="shared" si="146"/>
        <v>23.532817046966514</v>
      </c>
      <c r="K1183" s="2">
        <f t="shared" si="140"/>
        <v>22.260202758887473</v>
      </c>
    </row>
    <row r="1184" spans="1:11" ht="13.5" x14ac:dyDescent="0.25">
      <c r="A1184" s="3">
        <f>TITRES_STAT!B1187</f>
        <v>43734</v>
      </c>
      <c r="B1184" s="5">
        <f>TITRES_STAT!D1187</f>
        <v>24.032</v>
      </c>
      <c r="C1184" s="2">
        <f t="shared" si="141"/>
        <v>-1.5000000000000568E-2</v>
      </c>
      <c r="D1184" s="2">
        <f t="shared" si="142"/>
        <v>24.0578</v>
      </c>
      <c r="E1184" s="2">
        <f t="shared" si="144"/>
        <v>24.136199999999995</v>
      </c>
      <c r="F1184" s="2">
        <f t="shared" si="145"/>
        <v>23.484749999999998</v>
      </c>
      <c r="G1184" s="2">
        <f t="shared" si="139"/>
        <v>21.829180000000012</v>
      </c>
      <c r="H1184" s="2">
        <f t="shared" si="143"/>
        <v>19.255255000000005</v>
      </c>
      <c r="I1184" s="2">
        <f t="array" ref="I1184">SUMPRODUCT(B1168:B1187, (ROW(B1168:B1187)-ROW(B1168)+1)) / (20*21/2)</f>
        <v>24.029747619047626</v>
      </c>
      <c r="J1184" s="2">
        <f t="shared" si="146"/>
        <v>23.580358280588751</v>
      </c>
      <c r="K1184" s="2">
        <f t="shared" si="140"/>
        <v>22.329685003636985</v>
      </c>
    </row>
    <row r="1185" spans="1:11" ht="13.5" x14ac:dyDescent="0.25">
      <c r="A1185" s="3">
        <f>TITRES_STAT!B1188</f>
        <v>43735</v>
      </c>
      <c r="B1185" s="5">
        <f>TITRES_STAT!D1188</f>
        <v>24.032</v>
      </c>
      <c r="C1185" s="2">
        <f t="shared" si="141"/>
        <v>0</v>
      </c>
      <c r="D1185" s="2">
        <f t="shared" si="142"/>
        <v>24.050199999999997</v>
      </c>
      <c r="E1185" s="2">
        <f t="shared" si="144"/>
        <v>24.1083</v>
      </c>
      <c r="F1185" s="2">
        <f t="shared" si="145"/>
        <v>23.654449999999997</v>
      </c>
      <c r="G1185" s="2">
        <f t="shared" si="139"/>
        <v>21.930760000000006</v>
      </c>
      <c r="H1185" s="2">
        <f t="shared" si="143"/>
        <v>19.290130000000012</v>
      </c>
      <c r="I1185" s="2">
        <f t="array" ref="I1185">SUMPRODUCT(B1169:B1188, (ROW(B1169:B1188)-ROW(B1169)+1)) / (20*21/2)</f>
        <v>24.025095238095236</v>
      </c>
      <c r="J1185" s="2">
        <f t="shared" si="146"/>
        <v>23.623371777675537</v>
      </c>
      <c r="K1185" s="2">
        <f t="shared" si="140"/>
        <v>22.396442454474752</v>
      </c>
    </row>
    <row r="1186" spans="1:11" ht="13.5" x14ac:dyDescent="0.25">
      <c r="A1186" s="3">
        <f>TITRES_STAT!B1189</f>
        <v>43738</v>
      </c>
      <c r="B1186" s="5">
        <f>TITRES_STAT!D1189</f>
        <v>23.876000000000001</v>
      </c>
      <c r="C1186" s="2">
        <f t="shared" si="141"/>
        <v>-0.15599999999999881</v>
      </c>
      <c r="D1186" s="2">
        <f t="shared" si="142"/>
        <v>24.011400000000002</v>
      </c>
      <c r="E1186" s="2">
        <f t="shared" si="144"/>
        <v>24.064799999999998</v>
      </c>
      <c r="F1186" s="2">
        <f t="shared" si="145"/>
        <v>23.785649999999997</v>
      </c>
      <c r="G1186" s="2">
        <f t="shared" si="139"/>
        <v>22.029220000000006</v>
      </c>
      <c r="H1186" s="2">
        <f t="shared" si="143"/>
        <v>19.324225000000013</v>
      </c>
      <c r="I1186" s="2">
        <f t="array" ref="I1186">SUMPRODUCT(B1170:B1189, (ROW(B1170:B1189)-ROW(B1170)+1)) / (20*21/2)</f>
        <v>24.014123809523806</v>
      </c>
      <c r="J1186" s="2">
        <f t="shared" si="146"/>
        <v>23.647431608373108</v>
      </c>
      <c r="K1186" s="2">
        <f t="shared" si="140"/>
        <v>22.454464319005154</v>
      </c>
    </row>
    <row r="1187" spans="1:11" ht="13.5" x14ac:dyDescent="0.25">
      <c r="A1187" s="3">
        <f>TITRES_STAT!B1190</f>
        <v>43739</v>
      </c>
      <c r="B1187" s="5">
        <f>TITRES_STAT!D1190</f>
        <v>23.876000000000001</v>
      </c>
      <c r="C1187" s="2">
        <f t="shared" si="141"/>
        <v>0</v>
      </c>
      <c r="D1187" s="2">
        <f t="shared" si="142"/>
        <v>23.972600000000003</v>
      </c>
      <c r="E1187" s="2">
        <f t="shared" si="144"/>
        <v>24.021300000000004</v>
      </c>
      <c r="F1187" s="2">
        <f t="shared" si="145"/>
        <v>23.916849999999997</v>
      </c>
      <c r="G1187" s="2">
        <f t="shared" si="139"/>
        <v>22.127680000000009</v>
      </c>
      <c r="H1187" s="2">
        <f t="shared" si="143"/>
        <v>19.358320000000013</v>
      </c>
      <c r="I1187" s="2">
        <f t="array" ref="I1187">SUMPRODUCT(B1171:B1190, (ROW(B1171:B1190)-ROW(B1171)+1)) / (20*21/2)</f>
        <v>24.000047619047617</v>
      </c>
      <c r="J1187" s="2">
        <f t="shared" si="146"/>
        <v>23.66920002662329</v>
      </c>
      <c r="K1187" s="2">
        <f t="shared" si="140"/>
        <v>22.510210816299072</v>
      </c>
    </row>
    <row r="1188" spans="1:11" ht="13.5" x14ac:dyDescent="0.25">
      <c r="A1188" s="3">
        <f>TITRES_STAT!B1191</f>
        <v>43740</v>
      </c>
      <c r="B1188" s="5">
        <f>TITRES_STAT!D1191</f>
        <v>23.867999999999999</v>
      </c>
      <c r="C1188" s="2">
        <f t="shared" si="141"/>
        <v>-8.0000000000026716E-3</v>
      </c>
      <c r="D1188" s="2">
        <f t="shared" si="142"/>
        <v>23.936799999999998</v>
      </c>
      <c r="E1188" s="2">
        <f t="shared" si="144"/>
        <v>24.001100000000001</v>
      </c>
      <c r="F1188" s="2">
        <f t="shared" si="145"/>
        <v>23.983199999999997</v>
      </c>
      <c r="G1188" s="2">
        <f t="shared" si="139"/>
        <v>22.225980000000014</v>
      </c>
      <c r="H1188" s="2">
        <f t="shared" si="143"/>
        <v>19.392375000000012</v>
      </c>
      <c r="I1188" s="2">
        <f t="array" ref="I1188">SUMPRODUCT(B1172:B1191, (ROW(B1172:B1191)-ROW(B1172)+1)) / (20*21/2)</f>
        <v>23.984714285714286</v>
      </c>
      <c r="J1188" s="2">
        <f t="shared" si="146"/>
        <v>23.688133357421073</v>
      </c>
      <c r="K1188" s="2">
        <f t="shared" si="140"/>
        <v>22.563457450954012</v>
      </c>
    </row>
    <row r="1189" spans="1:11" ht="13.5" x14ac:dyDescent="0.25">
      <c r="A1189" s="3">
        <f>TITRES_STAT!B1192</f>
        <v>43741</v>
      </c>
      <c r="B1189" s="5">
        <f>TITRES_STAT!D1192</f>
        <v>23.867999999999999</v>
      </c>
      <c r="C1189" s="2">
        <f t="shared" si="141"/>
        <v>0</v>
      </c>
      <c r="D1189" s="2">
        <f t="shared" si="142"/>
        <v>23.904</v>
      </c>
      <c r="E1189" s="2">
        <f t="shared" si="144"/>
        <v>23.980899999999998</v>
      </c>
      <c r="F1189" s="2">
        <f t="shared" si="145"/>
        <v>24.015799999999995</v>
      </c>
      <c r="G1189" s="2">
        <f t="shared" si="139"/>
        <v>22.335600000000014</v>
      </c>
      <c r="H1189" s="2">
        <f t="shared" si="143"/>
        <v>19.426615000000012</v>
      </c>
      <c r="I1189" s="2">
        <f t="array" ref="I1189">SUMPRODUCT(B1173:B1192, (ROW(B1173:B1192)-ROW(B1173)+1)) / (20*21/2)</f>
        <v>23.9726</v>
      </c>
      <c r="J1189" s="2">
        <f t="shared" si="146"/>
        <v>23.705263513857162</v>
      </c>
      <c r="K1189" s="2">
        <f t="shared" si="140"/>
        <v>22.614615982289148</v>
      </c>
    </row>
    <row r="1190" spans="1:11" ht="13.5" x14ac:dyDescent="0.25">
      <c r="A1190" s="3">
        <f>TITRES_STAT!B1193</f>
        <v>43742</v>
      </c>
      <c r="B1190" s="5">
        <f>TITRES_STAT!D1193</f>
        <v>23.867999999999999</v>
      </c>
      <c r="C1190" s="2">
        <f t="shared" si="141"/>
        <v>0</v>
      </c>
      <c r="D1190" s="2">
        <f t="shared" si="142"/>
        <v>23.871199999999998</v>
      </c>
      <c r="E1190" s="2">
        <f t="shared" si="144"/>
        <v>23.960699999999996</v>
      </c>
      <c r="F1190" s="2">
        <f t="shared" si="145"/>
        <v>24.028999999999996</v>
      </c>
      <c r="G1190" s="2">
        <f t="shared" si="139"/>
        <v>22.44522000000001</v>
      </c>
      <c r="H1190" s="2">
        <f t="shared" si="143"/>
        <v>19.460925000000014</v>
      </c>
      <c r="I1190" s="2">
        <f t="array" ref="I1190">SUMPRODUCT(B1174:B1193, (ROW(B1174:B1193)-ROW(B1174)+1)) / (20*21/2)</f>
        <v>23.959004761904765</v>
      </c>
      <c r="J1190" s="2">
        <f t="shared" si="146"/>
        <v>23.720762226823148</v>
      </c>
      <c r="K1190" s="2">
        <f t="shared" si="140"/>
        <v>22.663768296709183</v>
      </c>
    </row>
    <row r="1191" spans="1:11" ht="13.5" x14ac:dyDescent="0.25">
      <c r="A1191" s="3">
        <f>TITRES_STAT!B1194</f>
        <v>43745</v>
      </c>
      <c r="B1191" s="5">
        <f>TITRES_STAT!D1194</f>
        <v>23.867999999999999</v>
      </c>
      <c r="C1191" s="2">
        <f t="shared" si="141"/>
        <v>0</v>
      </c>
      <c r="D1191" s="2">
        <f t="shared" si="142"/>
        <v>23.869599999999998</v>
      </c>
      <c r="E1191" s="2">
        <f t="shared" si="144"/>
        <v>23.940499999999997</v>
      </c>
      <c r="F1191" s="2">
        <f t="shared" si="145"/>
        <v>24.042199999999998</v>
      </c>
      <c r="G1191" s="2">
        <f t="shared" si="139"/>
        <v>22.554840000000009</v>
      </c>
      <c r="H1191" s="2">
        <f t="shared" si="143"/>
        <v>19.495345000000011</v>
      </c>
      <c r="I1191" s="2">
        <f t="array" ref="I1191">SUMPRODUCT(B1175:B1194, (ROW(B1175:B1194)-ROW(B1175)+1)) / (20*21/2)</f>
        <v>23.845295238095236</v>
      </c>
      <c r="J1191" s="2">
        <f t="shared" si="146"/>
        <v>23.734784871887612</v>
      </c>
      <c r="K1191" s="2">
        <f t="shared" si="140"/>
        <v>22.710993069387253</v>
      </c>
    </row>
    <row r="1192" spans="1:11" ht="13.5" x14ac:dyDescent="0.25">
      <c r="A1192" s="3">
        <f>TITRES_STAT!B1195</f>
        <v>43746</v>
      </c>
      <c r="B1192" s="5">
        <f>TITRES_STAT!D1195</f>
        <v>23.914999999999999</v>
      </c>
      <c r="C1192" s="2">
        <f t="shared" si="141"/>
        <v>4.7000000000000597E-2</v>
      </c>
      <c r="D1192" s="2">
        <f t="shared" si="142"/>
        <v>23.877400000000002</v>
      </c>
      <c r="E1192" s="2">
        <f t="shared" si="144"/>
        <v>23.925000000000001</v>
      </c>
      <c r="F1192" s="2">
        <f t="shared" si="145"/>
        <v>24.057749999999995</v>
      </c>
      <c r="G1192" s="2">
        <f t="shared" si="139"/>
        <v>22.676440000000007</v>
      </c>
      <c r="H1192" s="2">
        <f t="shared" si="143"/>
        <v>19.530000000000012</v>
      </c>
      <c r="I1192" s="2">
        <f t="array" ref="I1192">SUMPRODUCT(B1176:B1195, (ROW(B1176:B1195)-ROW(B1176)+1)) / (20*21/2)</f>
        <v>23.73628571428571</v>
      </c>
      <c r="J1192" s="2">
        <f t="shared" si="146"/>
        <v>23.751948217422125</v>
      </c>
      <c r="K1192" s="2">
        <f t="shared" si="140"/>
        <v>22.758209027450498</v>
      </c>
    </row>
    <row r="1193" spans="1:11" ht="13.5" x14ac:dyDescent="0.25">
      <c r="A1193" s="3">
        <f>TITRES_STAT!B1196</f>
        <v>43747</v>
      </c>
      <c r="B1193" s="5">
        <f>TITRES_STAT!D1196</f>
        <v>23.914999999999999</v>
      </c>
      <c r="C1193" s="2">
        <f t="shared" si="141"/>
        <v>0</v>
      </c>
      <c r="D1193" s="2">
        <f t="shared" si="142"/>
        <v>23.886800000000001</v>
      </c>
      <c r="E1193" s="2">
        <f t="shared" si="144"/>
        <v>23.911799999999996</v>
      </c>
      <c r="F1193" s="2">
        <f t="shared" si="145"/>
        <v>24.037949999999995</v>
      </c>
      <c r="G1193" s="2">
        <f t="shared" si="139"/>
        <v>22.787000000000006</v>
      </c>
      <c r="H1193" s="2">
        <f t="shared" si="143"/>
        <v>19.564655000000013</v>
      </c>
      <c r="I1193" s="2">
        <f t="array" ref="I1193">SUMPRODUCT(B1177:B1196, (ROW(B1177:B1196)-ROW(B1177)+1)) / (20*21/2)</f>
        <v>23.632185714285711</v>
      </c>
      <c r="J1193" s="2">
        <f t="shared" si="146"/>
        <v>23.767476958620019</v>
      </c>
      <c r="K1193" s="2">
        <f t="shared" si="140"/>
        <v>22.803573379315186</v>
      </c>
    </row>
    <row r="1194" spans="1:11" ht="13.5" x14ac:dyDescent="0.25">
      <c r="A1194" s="3">
        <f>TITRES_STAT!B1197</f>
        <v>43748</v>
      </c>
      <c r="B1194" s="5">
        <f>TITRES_STAT!D1197</f>
        <v>22.844000000000001</v>
      </c>
      <c r="C1194" s="2">
        <f t="shared" si="141"/>
        <v>-1.070999999999998</v>
      </c>
      <c r="D1194" s="2">
        <f t="shared" si="142"/>
        <v>23.681999999999999</v>
      </c>
      <c r="E1194" s="2">
        <f t="shared" si="144"/>
        <v>23.792999999999999</v>
      </c>
      <c r="F1194" s="2">
        <f t="shared" si="145"/>
        <v>23.964599999999997</v>
      </c>
      <c r="G1194" s="2">
        <f t="shared" si="139"/>
        <v>22.86000000000001</v>
      </c>
      <c r="H1194" s="2">
        <f t="shared" si="143"/>
        <v>19.593955000000012</v>
      </c>
      <c r="I1194" s="2">
        <f t="array" ref="I1194">SUMPRODUCT(B1178:B1197, (ROW(B1178:B1197)-ROW(B1178)+1)) / (20*21/2)</f>
        <v>23.537485714285712</v>
      </c>
      <c r="J1194" s="2">
        <f t="shared" si="146"/>
        <v>23.679526772084781</v>
      </c>
      <c r="K1194" s="2">
        <f t="shared" si="140"/>
        <v>22.805158736989103</v>
      </c>
    </row>
    <row r="1195" spans="1:11" ht="13.5" x14ac:dyDescent="0.25">
      <c r="A1195" s="3">
        <f>TITRES_STAT!B1198</f>
        <v>43749</v>
      </c>
      <c r="B1195" s="5">
        <f>TITRES_STAT!D1198</f>
        <v>22.82</v>
      </c>
      <c r="C1195" s="2">
        <f t="shared" si="141"/>
        <v>-2.4000000000000909E-2</v>
      </c>
      <c r="D1195" s="2">
        <f t="shared" si="142"/>
        <v>23.4724</v>
      </c>
      <c r="E1195" s="2">
        <f t="shared" si="144"/>
        <v>23.671799999999998</v>
      </c>
      <c r="F1195" s="2">
        <f t="shared" si="145"/>
        <v>23.890049999999999</v>
      </c>
      <c r="G1195" s="2">
        <f t="shared" si="139"/>
        <v>22.914200000000008</v>
      </c>
      <c r="H1195" s="2">
        <f t="shared" si="143"/>
        <v>19.623615000000015</v>
      </c>
      <c r="I1195" s="2">
        <f t="array" ref="I1195">SUMPRODUCT(B1179:B1198, (ROW(B1179:B1198)-ROW(B1179)+1)) / (20*21/2)</f>
        <v>23.449885714285713</v>
      </c>
      <c r="J1195" s="2">
        <f t="shared" si="146"/>
        <v>23.597667079505278</v>
      </c>
      <c r="K1195" s="2">
        <f t="shared" si="140"/>
        <v>22.805740747303258</v>
      </c>
    </row>
    <row r="1196" spans="1:11" ht="13.5" x14ac:dyDescent="0.25">
      <c r="A1196" s="3">
        <f>TITRES_STAT!B1199</f>
        <v>43752</v>
      </c>
      <c r="B1196" s="5">
        <f>TITRES_STAT!D1199</f>
        <v>22.797000000000001</v>
      </c>
      <c r="C1196" s="2">
        <f t="shared" si="141"/>
        <v>-2.2999999999999687E-2</v>
      </c>
      <c r="D1196" s="2">
        <f t="shared" si="142"/>
        <v>23.258199999999999</v>
      </c>
      <c r="E1196" s="2">
        <f t="shared" si="144"/>
        <v>23.563899999999997</v>
      </c>
      <c r="F1196" s="2">
        <f t="shared" si="145"/>
        <v>23.814350000000001</v>
      </c>
      <c r="G1196" s="2">
        <f t="shared" si="139"/>
        <v>22.967940000000013</v>
      </c>
      <c r="H1196" s="2">
        <f t="shared" si="143"/>
        <v>19.653160000000014</v>
      </c>
      <c r="I1196" s="2">
        <f t="array" ref="I1196">SUMPRODUCT(B1180:B1199, (ROW(B1180:B1199)-ROW(B1180)+1)) / (20*21/2)</f>
        <v>23.413380952380951</v>
      </c>
      <c r="J1196" s="2">
        <f t="shared" si="146"/>
        <v>23.521413071933349</v>
      </c>
      <c r="K1196" s="2">
        <f t="shared" si="140"/>
        <v>22.805397972899208</v>
      </c>
    </row>
    <row r="1197" spans="1:11" ht="13.5" x14ac:dyDescent="0.25">
      <c r="A1197" s="3">
        <f>TITRES_STAT!B1200</f>
        <v>43754</v>
      </c>
      <c r="B1197" s="5">
        <f>TITRES_STAT!D1200</f>
        <v>22.82</v>
      </c>
      <c r="C1197" s="2">
        <f t="shared" si="141"/>
        <v>2.2999999999999687E-2</v>
      </c>
      <c r="D1197" s="2">
        <f t="shared" si="142"/>
        <v>23.039200000000001</v>
      </c>
      <c r="E1197" s="2">
        <f t="shared" si="144"/>
        <v>23.458299999999998</v>
      </c>
      <c r="F1197" s="2">
        <f t="shared" si="145"/>
        <v>23.739800000000002</v>
      </c>
      <c r="G1197" s="2">
        <f t="shared" si="139"/>
        <v>23.022140000000014</v>
      </c>
      <c r="H1197" s="2">
        <f t="shared" si="143"/>
        <v>19.682820000000014</v>
      </c>
      <c r="I1197" s="2">
        <f t="array" ref="I1197">SUMPRODUCT(B1181:B1200, (ROW(B1181:B1200)-ROW(B1181)+1)) / (20*21/2)</f>
        <v>23.380571428571432</v>
      </c>
      <c r="J1197" s="2">
        <f t="shared" si="146"/>
        <v>23.454611826987314</v>
      </c>
      <c r="K1197" s="2">
        <f t="shared" si="140"/>
        <v>22.805970601412966</v>
      </c>
    </row>
    <row r="1198" spans="1:11" ht="13.5" x14ac:dyDescent="0.25">
      <c r="A1198" s="3">
        <f>TITRES_STAT!B1201</f>
        <v>43755</v>
      </c>
      <c r="B1198" s="5">
        <f>TITRES_STAT!D1201</f>
        <v>22.82</v>
      </c>
      <c r="C1198" s="2">
        <f t="shared" si="141"/>
        <v>0</v>
      </c>
      <c r="D1198" s="2">
        <f t="shared" si="142"/>
        <v>22.8202</v>
      </c>
      <c r="E1198" s="2">
        <f t="shared" si="144"/>
        <v>23.353499999999997</v>
      </c>
      <c r="F1198" s="2">
        <f t="shared" si="145"/>
        <v>23.677300000000002</v>
      </c>
      <c r="G1198" s="2">
        <f t="shared" si="139"/>
        <v>23.076340000000009</v>
      </c>
      <c r="H1198" s="2">
        <f t="shared" si="143"/>
        <v>19.712480000000014</v>
      </c>
      <c r="I1198" s="2">
        <f t="array" ref="I1198">SUMPRODUCT(B1182:B1201, (ROW(B1182:B1201)-ROW(B1182)+1)) / (20*21/2)</f>
        <v>23.351457142857146</v>
      </c>
      <c r="J1198" s="2">
        <f t="shared" si="146"/>
        <v>23.394172605369473</v>
      </c>
      <c r="K1198" s="2">
        <f t="shared" si="140"/>
        <v>22.806520773906577</v>
      </c>
    </row>
    <row r="1199" spans="1:11" ht="13.5" x14ac:dyDescent="0.25">
      <c r="A1199" s="3">
        <f>TITRES_STAT!B1202</f>
        <v>43756</v>
      </c>
      <c r="B1199" s="5">
        <f>TITRES_STAT!D1202</f>
        <v>23.294</v>
      </c>
      <c r="C1199" s="2">
        <f t="shared" si="141"/>
        <v>0.4740000000000002</v>
      </c>
      <c r="D1199" s="2">
        <f t="shared" si="142"/>
        <v>22.9102</v>
      </c>
      <c r="E1199" s="2">
        <f t="shared" si="144"/>
        <v>23.296099999999999</v>
      </c>
      <c r="F1199" s="2">
        <f t="shared" si="145"/>
        <v>23.638500000000001</v>
      </c>
      <c r="G1199" s="2">
        <f t="shared" si="139"/>
        <v>23.140020000000007</v>
      </c>
      <c r="H1199" s="2">
        <f t="shared" si="143"/>
        <v>19.744510000000012</v>
      </c>
      <c r="I1199" s="2">
        <f t="array" ref="I1199">SUMPRODUCT(B1183:B1202, (ROW(B1183:B1202)-ROW(B1183)+1)) / (20*21/2)</f>
        <v>23.326038095238093</v>
      </c>
      <c r="J1199" s="2">
        <f t="shared" si="146"/>
        <v>23.384632357239049</v>
      </c>
      <c r="K1199" s="2">
        <f t="shared" si="140"/>
        <v>22.825637606302397</v>
      </c>
    </row>
    <row r="1200" spans="1:11" ht="13.5" x14ac:dyDescent="0.25">
      <c r="A1200" s="3">
        <f>TITRES_STAT!B1203</f>
        <v>43759</v>
      </c>
      <c r="B1200" s="5">
        <f>TITRES_STAT!D1203</f>
        <v>23.294</v>
      </c>
      <c r="C1200" s="2">
        <f t="shared" si="141"/>
        <v>0</v>
      </c>
      <c r="D1200" s="2">
        <f t="shared" si="142"/>
        <v>23.005000000000003</v>
      </c>
      <c r="E1200" s="2">
        <f t="shared" si="144"/>
        <v>23.238700000000001</v>
      </c>
      <c r="F1200" s="2">
        <f t="shared" si="145"/>
        <v>23.599699999999999</v>
      </c>
      <c r="G1200" s="2">
        <f t="shared" si="139"/>
        <v>23.203700000000012</v>
      </c>
      <c r="H1200" s="2">
        <f t="shared" si="143"/>
        <v>19.776060000000012</v>
      </c>
      <c r="I1200" s="2">
        <f t="array" ref="I1200">SUMPRODUCT(B1184:B1203, (ROW(B1184:B1203)-ROW(B1184)+1)) / (20*21/2)</f>
        <v>23.304314285714291</v>
      </c>
      <c r="J1200" s="2">
        <f t="shared" si="146"/>
        <v>23.376000704168661</v>
      </c>
      <c r="K1200" s="2">
        <f t="shared" si="140"/>
        <v>22.844004758996419</v>
      </c>
    </row>
    <row r="1201" spans="1:11" ht="13.5" x14ac:dyDescent="0.25">
      <c r="A1201" s="3">
        <f>TITRES_STAT!B1204</f>
        <v>43760</v>
      </c>
      <c r="B1201" s="5">
        <f>TITRES_STAT!D1204</f>
        <v>23.294</v>
      </c>
      <c r="C1201" s="2">
        <f t="shared" si="141"/>
        <v>0</v>
      </c>
      <c r="D1201" s="2">
        <f t="shared" si="142"/>
        <v>23.104399999999998</v>
      </c>
      <c r="E1201" s="2">
        <f t="shared" si="144"/>
        <v>23.1813</v>
      </c>
      <c r="F1201" s="2">
        <f t="shared" si="145"/>
        <v>23.560899999999997</v>
      </c>
      <c r="G1201" s="2">
        <f t="shared" si="139"/>
        <v>23.265820000000012</v>
      </c>
      <c r="H1201" s="2">
        <f t="shared" si="143"/>
        <v>19.807610000000011</v>
      </c>
      <c r="I1201" s="2">
        <f t="array" ref="I1201">SUMPRODUCT(B1185:B1204, (ROW(B1185:B1204)-ROW(B1185)+1)) / (20*21/2)</f>
        <v>23.249223809523809</v>
      </c>
      <c r="J1201" s="2">
        <f t="shared" si="146"/>
        <v>23.368191113295453</v>
      </c>
      <c r="K1201" s="2">
        <f t="shared" si="140"/>
        <v>22.86165163119264</v>
      </c>
    </row>
    <row r="1202" spans="1:11" ht="13.5" x14ac:dyDescent="0.25">
      <c r="A1202" s="3">
        <f>TITRES_STAT!B1205</f>
        <v>43761</v>
      </c>
      <c r="B1202" s="5">
        <f>TITRES_STAT!D1205</f>
        <v>23.294</v>
      </c>
      <c r="C1202" s="2">
        <f t="shared" si="141"/>
        <v>0</v>
      </c>
      <c r="D1202" s="2">
        <f t="shared" si="142"/>
        <v>23.199199999999998</v>
      </c>
      <c r="E1202" s="2">
        <f t="shared" si="144"/>
        <v>23.119200000000003</v>
      </c>
      <c r="F1202" s="2">
        <f t="shared" si="145"/>
        <v>23.522099999999998</v>
      </c>
      <c r="G1202" s="2">
        <f t="shared" ref="G1202:G1265" si="147">AVERAGE(B1153:B1202)</f>
        <v>23.315820000000016</v>
      </c>
      <c r="H1202" s="2">
        <f t="shared" si="143"/>
        <v>19.83916000000001</v>
      </c>
      <c r="I1202" s="2">
        <f t="array" ref="I1202">SUMPRODUCT(B1186:B1205, (ROW(B1186:B1205)-ROW(B1186)+1)) / (20*21/2)</f>
        <v>23.199495238095238</v>
      </c>
      <c r="J1202" s="2">
        <f t="shared" si="146"/>
        <v>23.361125292981598</v>
      </c>
      <c r="K1202" s="2">
        <f t="shared" si="140"/>
        <v>22.878606469185087</v>
      </c>
    </row>
    <row r="1203" spans="1:11" ht="13.5" x14ac:dyDescent="0.25">
      <c r="A1203" s="3">
        <f>TITRES_STAT!B1206</f>
        <v>43762</v>
      </c>
      <c r="B1203" s="5">
        <f>TITRES_STAT!D1206</f>
        <v>23.294</v>
      </c>
      <c r="C1203" s="2">
        <f t="shared" si="141"/>
        <v>0</v>
      </c>
      <c r="D1203" s="2">
        <f t="shared" si="142"/>
        <v>23.294</v>
      </c>
      <c r="E1203" s="2">
        <f t="shared" si="144"/>
        <v>23.057100000000005</v>
      </c>
      <c r="F1203" s="2">
        <f t="shared" si="145"/>
        <v>23.484449999999995</v>
      </c>
      <c r="G1203" s="2">
        <f t="shared" si="147"/>
        <v>23.349840000000018</v>
      </c>
      <c r="H1203" s="2">
        <f t="shared" si="143"/>
        <v>19.87071000000001</v>
      </c>
      <c r="I1203" s="2">
        <f t="array" ref="I1203">SUMPRODUCT(B1187:B1206, (ROW(B1187:B1206)-ROW(B1187)+1)) / (20*21/2)</f>
        <v>23.192080952380955</v>
      </c>
      <c r="J1203" s="2">
        <f t="shared" si="146"/>
        <v>23.354732407935728</v>
      </c>
      <c r="K1203" s="2">
        <f t="shared" ref="K1203:K1266" si="148">$K$4*B1203+(1-$K$4)*K1202</f>
        <v>22.894896411569984</v>
      </c>
    </row>
    <row r="1204" spans="1:11" ht="13.5" x14ac:dyDescent="0.25">
      <c r="A1204" s="3">
        <f>TITRES_STAT!B1207</f>
        <v>43763</v>
      </c>
      <c r="B1204" s="5">
        <f>TITRES_STAT!D1207</f>
        <v>22.905999999999999</v>
      </c>
      <c r="C1204" s="2">
        <f t="shared" si="141"/>
        <v>-0.38800000000000168</v>
      </c>
      <c r="D1204" s="2">
        <f t="shared" si="142"/>
        <v>23.2164</v>
      </c>
      <c r="E1204" s="2">
        <f t="shared" si="144"/>
        <v>23.063300000000005</v>
      </c>
      <c r="F1204" s="2">
        <f t="shared" si="145"/>
        <v>23.428149999999995</v>
      </c>
      <c r="G1204" s="2">
        <f t="shared" si="147"/>
        <v>23.36320000000002</v>
      </c>
      <c r="H1204" s="2">
        <f t="shared" si="143"/>
        <v>19.900320000000008</v>
      </c>
      <c r="I1204" s="2">
        <f t="array" ref="I1204">SUMPRODUCT(B1188:B1207, (ROW(B1188:B1207)-ROW(B1188)+1)) / (20*21/2)</f>
        <v>23.322009523809527</v>
      </c>
      <c r="J1204" s="2">
        <f t="shared" si="146"/>
        <v>23.311995988132328</v>
      </c>
      <c r="K1204" s="2">
        <f t="shared" si="148"/>
        <v>22.895331846410379</v>
      </c>
    </row>
    <row r="1205" spans="1:11" ht="13.5" x14ac:dyDescent="0.25">
      <c r="A1205" s="3">
        <f>TITRES_STAT!B1208</f>
        <v>43766</v>
      </c>
      <c r="B1205" s="5">
        <f>TITRES_STAT!D1208</f>
        <v>22.905999999999999</v>
      </c>
      <c r="C1205" s="2">
        <f t="shared" si="141"/>
        <v>0</v>
      </c>
      <c r="D1205" s="2">
        <f t="shared" si="142"/>
        <v>23.138800000000003</v>
      </c>
      <c r="E1205" s="2">
        <f t="shared" si="144"/>
        <v>23.071900000000007</v>
      </c>
      <c r="F1205" s="2">
        <f t="shared" si="145"/>
        <v>23.371849999999995</v>
      </c>
      <c r="G1205" s="2">
        <f t="shared" si="147"/>
        <v>23.363980000000016</v>
      </c>
      <c r="H1205" s="2">
        <f t="shared" si="143"/>
        <v>19.929930000000009</v>
      </c>
      <c r="I1205" s="2">
        <f t="array" ref="I1205">SUMPRODUCT(B1189:B1208, (ROW(B1189:B1208)-ROW(B1189)+1)) / (20*21/2)</f>
        <v>23.461314285714288</v>
      </c>
      <c r="J1205" s="2">
        <f t="shared" si="146"/>
        <v>23.273329703548296</v>
      </c>
      <c r="K1205" s="2">
        <f t="shared" si="148"/>
        <v>22.895750205374679</v>
      </c>
    </row>
    <row r="1206" spans="1:11" ht="13.5" x14ac:dyDescent="0.25">
      <c r="A1206" s="3">
        <f>TITRES_STAT!B1209</f>
        <v>43767</v>
      </c>
      <c r="B1206" s="5">
        <f>TITRES_STAT!D1209</f>
        <v>23.294</v>
      </c>
      <c r="C1206" s="2">
        <f t="shared" si="141"/>
        <v>0.38800000000000168</v>
      </c>
      <c r="D1206" s="2">
        <f t="shared" si="142"/>
        <v>23.1388</v>
      </c>
      <c r="E1206" s="2">
        <f t="shared" si="144"/>
        <v>23.121600000000004</v>
      </c>
      <c r="F1206" s="2">
        <f t="shared" si="145"/>
        <v>23.342749999999992</v>
      </c>
      <c r="G1206" s="2">
        <f t="shared" si="147"/>
        <v>23.358860000000018</v>
      </c>
      <c r="H1206" s="2">
        <f t="shared" si="143"/>
        <v>19.961480000000009</v>
      </c>
      <c r="I1206" s="2">
        <f t="array" ref="I1206">SUMPRODUCT(B1190:B1209, (ROW(B1190:B1209)-ROW(B1190)+1)) / (20*21/2)</f>
        <v>23.632909523809523</v>
      </c>
      <c r="J1206" s="2">
        <f t="shared" si="146"/>
        <v>23.275298303210363</v>
      </c>
      <c r="K1206" s="2">
        <f t="shared" si="148"/>
        <v>22.911367844379594</v>
      </c>
    </row>
    <row r="1207" spans="1:11" ht="13.5" x14ac:dyDescent="0.25">
      <c r="A1207" s="3">
        <f>TITRES_STAT!B1210</f>
        <v>43768</v>
      </c>
      <c r="B1207" s="5">
        <f>TITRES_STAT!D1210</f>
        <v>24.707000000000001</v>
      </c>
      <c r="C1207" s="2">
        <f t="shared" si="141"/>
        <v>1.4130000000000003</v>
      </c>
      <c r="D1207" s="2">
        <f t="shared" si="142"/>
        <v>23.421399999999998</v>
      </c>
      <c r="E1207" s="2">
        <f t="shared" si="144"/>
        <v>23.310300000000002</v>
      </c>
      <c r="F1207" s="2">
        <f t="shared" si="145"/>
        <v>23.384299999999993</v>
      </c>
      <c r="G1207" s="2">
        <f t="shared" si="147"/>
        <v>23.394420000000014</v>
      </c>
      <c r="H1207" s="2">
        <f t="shared" si="143"/>
        <v>20.002645000000008</v>
      </c>
      <c r="I1207" s="2">
        <f t="array" ref="I1207">SUMPRODUCT(B1191:B1210, (ROW(B1191:B1210)-ROW(B1191)+1)) / (20*21/2)</f>
        <v>23.797995238095236</v>
      </c>
      <c r="J1207" s="2">
        <f t="shared" si="146"/>
        <v>23.411650845761756</v>
      </c>
      <c r="K1207" s="2">
        <f t="shared" si="148"/>
        <v>22.981784791658828</v>
      </c>
    </row>
    <row r="1208" spans="1:11" ht="13.5" x14ac:dyDescent="0.25">
      <c r="A1208" s="3">
        <f>TITRES_STAT!B1211</f>
        <v>43769</v>
      </c>
      <c r="B1208" s="5">
        <f>TITRES_STAT!D1211</f>
        <v>24.847000000000001</v>
      </c>
      <c r="C1208" s="2">
        <f t="shared" si="141"/>
        <v>0.14000000000000057</v>
      </c>
      <c r="D1208" s="2">
        <f t="shared" si="142"/>
        <v>23.731999999999999</v>
      </c>
      <c r="E1208" s="2">
        <f t="shared" si="144"/>
        <v>23.513000000000002</v>
      </c>
      <c r="F1208" s="2">
        <f t="shared" si="145"/>
        <v>23.433249999999994</v>
      </c>
      <c r="G1208" s="2">
        <f t="shared" si="147"/>
        <v>23.419280000000011</v>
      </c>
      <c r="H1208" s="2">
        <f t="shared" si="143"/>
        <v>20.046395000000008</v>
      </c>
      <c r="I1208" s="2">
        <f t="array" ref="I1208">SUMPRODUCT(B1192:B1211, (ROW(B1192:B1211)-ROW(B1192)+1)) / (20*21/2)</f>
        <v>23.956571428571426</v>
      </c>
      <c r="J1208" s="2">
        <f t="shared" si="146"/>
        <v>23.548350765213016</v>
      </c>
      <c r="K1208" s="2">
        <f t="shared" si="148"/>
        <v>23.054930486103579</v>
      </c>
    </row>
    <row r="1209" spans="1:11" ht="13.5" x14ac:dyDescent="0.25">
      <c r="A1209" s="3">
        <f>TITRES_STAT!B1212</f>
        <v>43770</v>
      </c>
      <c r="B1209" s="5">
        <f>TITRES_STAT!D1212</f>
        <v>25.234999999999999</v>
      </c>
      <c r="C1209" s="2">
        <f t="shared" si="141"/>
        <v>0.38799999999999812</v>
      </c>
      <c r="D1209" s="2">
        <f t="shared" si="142"/>
        <v>24.197800000000004</v>
      </c>
      <c r="E1209" s="2">
        <f t="shared" si="144"/>
        <v>23.707100000000004</v>
      </c>
      <c r="F1209" s="2">
        <f t="shared" si="145"/>
        <v>23.501599999999996</v>
      </c>
      <c r="G1209" s="2">
        <f t="shared" si="147"/>
        <v>23.444120000000009</v>
      </c>
      <c r="H1209" s="2">
        <f t="shared" si="143"/>
        <v>20.092085000000012</v>
      </c>
      <c r="I1209" s="2">
        <f t="array" ref="I1209">SUMPRODUCT(B1193:B1212, (ROW(B1193:B1212)-ROW(B1193)+1)) / (20*21/2)</f>
        <v>24.108638095238092</v>
      </c>
      <c r="J1209" s="2">
        <f t="shared" si="146"/>
        <v>23.708984025668919</v>
      </c>
      <c r="K1209" s="2">
        <f t="shared" si="148"/>
        <v>23.140423408217163</v>
      </c>
    </row>
    <row r="1210" spans="1:11" ht="13.5" x14ac:dyDescent="0.25">
      <c r="A1210" s="3">
        <f>TITRES_STAT!B1213</f>
        <v>43773</v>
      </c>
      <c r="B1210" s="5">
        <f>TITRES_STAT!D1213</f>
        <v>25.234999999999999</v>
      </c>
      <c r="C1210" s="2">
        <f t="shared" si="141"/>
        <v>0</v>
      </c>
      <c r="D1210" s="2">
        <f t="shared" si="142"/>
        <v>24.663600000000002</v>
      </c>
      <c r="E1210" s="2">
        <f t="shared" si="144"/>
        <v>23.901200000000006</v>
      </c>
      <c r="F1210" s="2">
        <f t="shared" si="145"/>
        <v>23.569949999999999</v>
      </c>
      <c r="G1210" s="2">
        <f t="shared" si="147"/>
        <v>23.467420000000001</v>
      </c>
      <c r="H1210" s="2">
        <f t="shared" si="143"/>
        <v>20.137775000000012</v>
      </c>
      <c r="I1210" s="2">
        <f t="array" ref="I1210">SUMPRODUCT(B1194:B1213, (ROW(B1194:B1213)-ROW(B1194)+1)) / (20*21/2)</f>
        <v>24.254419047619052</v>
      </c>
      <c r="J1210" s="2">
        <f t="shared" si="146"/>
        <v>23.854318880367117</v>
      </c>
      <c r="K1210" s="2">
        <f t="shared" si="148"/>
        <v>23.22256366671845</v>
      </c>
    </row>
    <row r="1211" spans="1:11" ht="13.5" x14ac:dyDescent="0.25">
      <c r="A1211" s="3">
        <f>TITRES_STAT!B1214</f>
        <v>43774</v>
      </c>
      <c r="B1211" s="5">
        <f>TITRES_STAT!D1214</f>
        <v>25.234999999999999</v>
      </c>
      <c r="C1211" s="2">
        <f t="shared" si="141"/>
        <v>0</v>
      </c>
      <c r="D1211" s="2">
        <f t="shared" si="142"/>
        <v>25.0518</v>
      </c>
      <c r="E1211" s="2">
        <f t="shared" si="144"/>
        <v>24.095300000000002</v>
      </c>
      <c r="F1211" s="2">
        <f t="shared" si="145"/>
        <v>23.638300000000001</v>
      </c>
      <c r="G1211" s="2">
        <f t="shared" si="147"/>
        <v>23.50516</v>
      </c>
      <c r="H1211" s="2">
        <f t="shared" si="143"/>
        <v>20.183465000000012</v>
      </c>
      <c r="I1211" s="2">
        <f t="array" ref="I1211">SUMPRODUCT(B1195:B1214, (ROW(B1195:B1214)-ROW(B1195)+1)) / (20*21/2)</f>
        <v>24.393914285714288</v>
      </c>
      <c r="J1211" s="2">
        <f t="shared" si="146"/>
        <v>23.985812320332151</v>
      </c>
      <c r="K1211" s="2">
        <f t="shared" si="148"/>
        <v>23.301482738611845</v>
      </c>
    </row>
    <row r="1212" spans="1:11" ht="13.5" x14ac:dyDescent="0.25">
      <c r="A1212" s="3">
        <f>TITRES_STAT!B1215</f>
        <v>43775</v>
      </c>
      <c r="B1212" s="5">
        <f>TITRES_STAT!D1215</f>
        <v>25.234999999999999</v>
      </c>
      <c r="C1212" s="2">
        <f t="shared" si="141"/>
        <v>0</v>
      </c>
      <c r="D1212" s="2">
        <f t="shared" si="142"/>
        <v>25.157400000000003</v>
      </c>
      <c r="E1212" s="2">
        <f t="shared" si="144"/>
        <v>24.289400000000008</v>
      </c>
      <c r="F1212" s="2">
        <f t="shared" si="145"/>
        <v>23.704300000000003</v>
      </c>
      <c r="G1212" s="2">
        <f t="shared" si="147"/>
        <v>23.563859999999995</v>
      </c>
      <c r="H1212" s="2">
        <f t="shared" si="143"/>
        <v>20.229155000000013</v>
      </c>
      <c r="I1212" s="2">
        <f t="array" ref="I1212">SUMPRODUCT(B1196:B1215, (ROW(B1196:B1215)-ROW(B1196)+1)) / (20*21/2)</f>
        <v>24.522023809523805</v>
      </c>
      <c r="J1212" s="2">
        <f t="shared" si="146"/>
        <v>24.104782575538611</v>
      </c>
      <c r="K1212" s="2">
        <f t="shared" si="148"/>
        <v>23.377306944940791</v>
      </c>
    </row>
    <row r="1213" spans="1:11" ht="13.5" x14ac:dyDescent="0.25">
      <c r="A1213" s="3">
        <f>TITRES_STAT!B1216</f>
        <v>43776</v>
      </c>
      <c r="B1213" s="5">
        <f>TITRES_STAT!D1216</f>
        <v>25.234999999999999</v>
      </c>
      <c r="C1213" s="2">
        <f t="shared" si="141"/>
        <v>0</v>
      </c>
      <c r="D1213" s="2">
        <f t="shared" si="142"/>
        <v>25.234999999999999</v>
      </c>
      <c r="E1213" s="2">
        <f t="shared" si="144"/>
        <v>24.483500000000003</v>
      </c>
      <c r="F1213" s="2">
        <f t="shared" si="145"/>
        <v>23.770300000000002</v>
      </c>
      <c r="G1213" s="2">
        <f t="shared" si="147"/>
        <v>23.635919999999992</v>
      </c>
      <c r="H1213" s="2">
        <f t="shared" si="143"/>
        <v>20.276875000000015</v>
      </c>
      <c r="I1213" s="2">
        <f t="array" ref="I1213">SUMPRODUCT(B1197:B1216, (ROW(B1197:B1216)-ROW(B1197)+1)) / (20*21/2)</f>
        <v>24.638633333333335</v>
      </c>
      <c r="J1213" s="2">
        <f t="shared" si="146"/>
        <v>24.212422330249218</v>
      </c>
      <c r="K1213" s="2">
        <f t="shared" si="148"/>
        <v>23.450157652982327</v>
      </c>
    </row>
    <row r="1214" spans="1:11" ht="13.5" x14ac:dyDescent="0.25">
      <c r="A1214" s="3">
        <f>TITRES_STAT!B1217</f>
        <v>43777</v>
      </c>
      <c r="B1214" s="5">
        <f>TITRES_STAT!D1217</f>
        <v>25.234999999999999</v>
      </c>
      <c r="C1214" s="2">
        <f t="shared" si="141"/>
        <v>0</v>
      </c>
      <c r="D1214" s="2">
        <f t="shared" si="142"/>
        <v>25.234999999999999</v>
      </c>
      <c r="E1214" s="2">
        <f t="shared" si="144"/>
        <v>24.716400000000004</v>
      </c>
      <c r="F1214" s="2">
        <f t="shared" si="145"/>
        <v>23.889850000000003</v>
      </c>
      <c r="G1214" s="2">
        <f t="shared" si="147"/>
        <v>23.708439999999992</v>
      </c>
      <c r="H1214" s="2">
        <f t="shared" si="143"/>
        <v>20.324595000000016</v>
      </c>
      <c r="I1214" s="2">
        <f t="array" ref="I1214">SUMPRODUCT(B1198:B1217, (ROW(B1198:B1217)-ROW(B1198)+1)) / (20*21/2)</f>
        <v>24.743633333333332</v>
      </c>
      <c r="J1214" s="2">
        <f t="shared" si="146"/>
        <v>24.30981067974929</v>
      </c>
      <c r="K1214" s="2">
        <f t="shared" si="148"/>
        <v>23.520151470512431</v>
      </c>
    </row>
    <row r="1215" spans="1:11" ht="13.5" x14ac:dyDescent="0.25">
      <c r="A1215" s="3">
        <f>TITRES_STAT!B1218</f>
        <v>43780</v>
      </c>
      <c r="B1215" s="5">
        <f>TITRES_STAT!D1218</f>
        <v>25.234999999999999</v>
      </c>
      <c r="C1215" s="2">
        <f t="shared" si="141"/>
        <v>0</v>
      </c>
      <c r="D1215" s="2">
        <f t="shared" si="142"/>
        <v>25.234999999999999</v>
      </c>
      <c r="E1215" s="2">
        <f t="shared" si="144"/>
        <v>24.949300000000004</v>
      </c>
      <c r="F1215" s="2">
        <f t="shared" si="145"/>
        <v>24.010600000000007</v>
      </c>
      <c r="G1215" s="2">
        <f t="shared" si="147"/>
        <v>23.800379999999986</v>
      </c>
      <c r="H1215" s="2">
        <f t="shared" si="143"/>
        <v>20.374345000000016</v>
      </c>
      <c r="I1215" s="2">
        <f t="array" ref="I1215">SUMPRODUCT(B1199:B1218, (ROW(B1199:B1218)-ROW(B1199)+1)) / (20*21/2)</f>
        <v>24.837133333333334</v>
      </c>
      <c r="J1215" s="2">
        <f t="shared" si="146"/>
        <v>24.397923948344594</v>
      </c>
      <c r="K1215" s="2">
        <f t="shared" si="148"/>
        <v>23.587400432453119</v>
      </c>
    </row>
    <row r="1216" spans="1:11" ht="13.5" x14ac:dyDescent="0.25">
      <c r="A1216" s="3">
        <f>TITRES_STAT!B1219</f>
        <v>43781</v>
      </c>
      <c r="B1216" s="5">
        <f>TITRES_STAT!D1219</f>
        <v>25.234999999999999</v>
      </c>
      <c r="C1216" s="2">
        <f t="shared" si="141"/>
        <v>0</v>
      </c>
      <c r="D1216" s="2">
        <f t="shared" si="142"/>
        <v>25.234999999999999</v>
      </c>
      <c r="E1216" s="2">
        <f t="shared" si="144"/>
        <v>25.143400000000003</v>
      </c>
      <c r="F1216" s="2">
        <f t="shared" si="145"/>
        <v>24.132500000000007</v>
      </c>
      <c r="G1216" s="2">
        <f t="shared" si="147"/>
        <v>23.88003999999999</v>
      </c>
      <c r="H1216" s="2">
        <f t="shared" si="143"/>
        <v>20.424095000000019</v>
      </c>
      <c r="I1216" s="2">
        <f t="array" ref="I1216">SUMPRODUCT(B1200:B1219, (ROW(B1200:B1219)-ROW(B1200)+1)) / (20*21/2)</f>
        <v>24.919133333333328</v>
      </c>
      <c r="J1216" s="2">
        <f t="shared" si="146"/>
        <v>24.477645477073679</v>
      </c>
      <c r="K1216" s="2">
        <f t="shared" si="148"/>
        <v>23.652012180200057</v>
      </c>
    </row>
    <row r="1217" spans="1:11" ht="13.5" x14ac:dyDescent="0.25">
      <c r="A1217" s="3">
        <f>TITRES_STAT!B1220</f>
        <v>43782</v>
      </c>
      <c r="B1217" s="5">
        <f>TITRES_STAT!D1220</f>
        <v>25.234999999999999</v>
      </c>
      <c r="C1217" s="2">
        <f t="shared" si="141"/>
        <v>0</v>
      </c>
      <c r="D1217" s="2">
        <f t="shared" si="142"/>
        <v>25.234999999999999</v>
      </c>
      <c r="E1217" s="2">
        <f t="shared" si="144"/>
        <v>25.196200000000005</v>
      </c>
      <c r="F1217" s="2">
        <f t="shared" si="145"/>
        <v>24.253250000000005</v>
      </c>
      <c r="G1217" s="2">
        <f t="shared" si="147"/>
        <v>23.959699999999987</v>
      </c>
      <c r="H1217" s="2">
        <f t="shared" si="143"/>
        <v>20.476135000000021</v>
      </c>
      <c r="I1217" s="2">
        <f t="array" ref="I1217">SUMPRODUCT(B1201:B1220, (ROW(B1201:B1220)-ROW(B1201)+1)) / (20*21/2)</f>
        <v>24.991890476190473</v>
      </c>
      <c r="J1217" s="2">
        <f t="shared" si="146"/>
        <v>24.549774479257138</v>
      </c>
      <c r="K1217" s="2">
        <f t="shared" si="148"/>
        <v>23.714090133917701</v>
      </c>
    </row>
    <row r="1218" spans="1:11" ht="13.5" x14ac:dyDescent="0.25">
      <c r="A1218" s="3">
        <f>TITRES_STAT!B1221</f>
        <v>43783</v>
      </c>
      <c r="B1218" s="5">
        <f>TITRES_STAT!D1221</f>
        <v>25.234999999999999</v>
      </c>
      <c r="C1218" s="2">
        <f t="shared" si="141"/>
        <v>0</v>
      </c>
      <c r="D1218" s="2">
        <f t="shared" si="142"/>
        <v>25.234999999999999</v>
      </c>
      <c r="E1218" s="2">
        <f t="shared" si="144"/>
        <v>25.235000000000003</v>
      </c>
      <c r="F1218" s="2">
        <f t="shared" si="145"/>
        <v>24.374000000000006</v>
      </c>
      <c r="G1218" s="2">
        <f t="shared" si="147"/>
        <v>24.013579999999983</v>
      </c>
      <c r="H1218" s="2">
        <f t="shared" si="143"/>
        <v>20.528175000000015</v>
      </c>
      <c r="I1218" s="2">
        <f t="array" ref="I1218">SUMPRODUCT(B1202:B1221, (ROW(B1202:B1221)-ROW(B1202)+1)) / (20*21/2)</f>
        <v>25.055404761904757</v>
      </c>
      <c r="J1218" s="2">
        <f t="shared" si="146"/>
        <v>24.615034052661219</v>
      </c>
      <c r="K1218" s="2">
        <f t="shared" si="148"/>
        <v>23.773733658077791</v>
      </c>
    </row>
    <row r="1219" spans="1:11" ht="13.5" x14ac:dyDescent="0.25">
      <c r="A1219" s="3">
        <f>TITRES_STAT!B1222</f>
        <v>43784</v>
      </c>
      <c r="B1219" s="5">
        <f>TITRES_STAT!D1222</f>
        <v>25.234999999999999</v>
      </c>
      <c r="C1219" s="2">
        <f t="shared" si="141"/>
        <v>0</v>
      </c>
      <c r="D1219" s="2">
        <f t="shared" si="142"/>
        <v>25.234999999999999</v>
      </c>
      <c r="E1219" s="2">
        <f t="shared" si="144"/>
        <v>25.235000000000003</v>
      </c>
      <c r="F1219" s="2">
        <f t="shared" si="145"/>
        <v>24.471050000000009</v>
      </c>
      <c r="G1219" s="2">
        <f t="shared" si="147"/>
        <v>24.053959999999982</v>
      </c>
      <c r="H1219" s="2">
        <f t="shared" si="143"/>
        <v>20.580215000000017</v>
      </c>
      <c r="I1219" s="2">
        <f t="array" ref="I1219">SUMPRODUCT(B1203:B1222, (ROW(B1203:B1222)-ROW(B1203)+1)) / (20*21/2)</f>
        <v>25.072723809523815</v>
      </c>
      <c r="J1219" s="2">
        <f t="shared" si="146"/>
        <v>24.674078428598246</v>
      </c>
      <c r="K1219" s="2">
        <f t="shared" si="148"/>
        <v>23.831038220506112</v>
      </c>
    </row>
    <row r="1220" spans="1:11" ht="13.5" x14ac:dyDescent="0.25">
      <c r="A1220" s="3">
        <f>TITRES_STAT!B1223</f>
        <v>43787</v>
      </c>
      <c r="B1220" s="5">
        <f>TITRES_STAT!D1223</f>
        <v>25.234999999999999</v>
      </c>
      <c r="C1220" s="2">
        <f t="shared" ref="C1220:C1283" si="149">B1220-B1219</f>
        <v>0</v>
      </c>
      <c r="D1220" s="2">
        <f t="shared" si="142"/>
        <v>25.234999999999999</v>
      </c>
      <c r="E1220" s="2">
        <f t="shared" si="144"/>
        <v>25.235000000000003</v>
      </c>
      <c r="F1220" s="2">
        <f t="shared" si="145"/>
        <v>24.568100000000008</v>
      </c>
      <c r="G1220" s="2">
        <f t="shared" si="147"/>
        <v>24.086579999999984</v>
      </c>
      <c r="H1220" s="2">
        <f t="shared" si="143"/>
        <v>20.632255000000018</v>
      </c>
      <c r="I1220" s="2">
        <f t="array" ref="I1220">SUMPRODUCT(B1204:B1223, (ROW(B1204:B1223)-ROW(B1204)+1)) / (20*21/2)</f>
        <v>25.082647619047616</v>
      </c>
      <c r="J1220" s="2">
        <f t="shared" si="146"/>
        <v>24.727499530636507</v>
      </c>
      <c r="K1220" s="2">
        <f t="shared" si="148"/>
        <v>23.886095545192148</v>
      </c>
    </row>
    <row r="1221" spans="1:11" ht="13.5" x14ac:dyDescent="0.25">
      <c r="A1221" s="3">
        <f>TITRES_STAT!B1224</f>
        <v>43788</v>
      </c>
      <c r="B1221" s="5">
        <f>TITRES_STAT!D1224</f>
        <v>25.234999999999999</v>
      </c>
      <c r="C1221" s="2">
        <f t="shared" si="149"/>
        <v>0</v>
      </c>
      <c r="D1221" s="2">
        <f t="shared" si="142"/>
        <v>25.234999999999999</v>
      </c>
      <c r="E1221" s="2">
        <f t="shared" si="144"/>
        <v>25.235000000000003</v>
      </c>
      <c r="F1221" s="2">
        <f t="shared" si="145"/>
        <v>24.665150000000008</v>
      </c>
      <c r="G1221" s="2">
        <f t="shared" si="147"/>
        <v>24.119199999999989</v>
      </c>
      <c r="H1221" s="2">
        <f t="shared" si="143"/>
        <v>20.681820000000016</v>
      </c>
      <c r="I1221" s="2">
        <f t="array" ref="I1221">SUMPRODUCT(B1205:B1224, (ROW(B1205:B1224)-ROW(B1205)+1)) / (20*21/2)</f>
        <v>25.014890476190477</v>
      </c>
      <c r="J1221" s="2">
        <f t="shared" si="146"/>
        <v>24.775832908671124</v>
      </c>
      <c r="K1221" s="2">
        <f t="shared" si="148"/>
        <v>23.938993759106182</v>
      </c>
    </row>
    <row r="1222" spans="1:11" ht="13.5" x14ac:dyDescent="0.25">
      <c r="A1222" s="3">
        <f>TITRES_STAT!B1225</f>
        <v>43789</v>
      </c>
      <c r="B1222" s="5">
        <f>TITRES_STAT!D1225</f>
        <v>24.847000000000001</v>
      </c>
      <c r="C1222" s="2">
        <f t="shared" si="149"/>
        <v>-0.38799999999999812</v>
      </c>
      <c r="D1222" s="2">
        <f t="shared" ref="D1222:D1285" si="150">AVERAGE(B1218:B1222)</f>
        <v>25.157400000000003</v>
      </c>
      <c r="E1222" s="2">
        <f t="shared" si="144"/>
        <v>25.196200000000001</v>
      </c>
      <c r="F1222" s="2">
        <f t="shared" si="145"/>
        <v>24.74280000000001</v>
      </c>
      <c r="G1222" s="2">
        <f t="shared" si="147"/>
        <v>24.144059999999985</v>
      </c>
      <c r="H1222" s="2">
        <f t="shared" si="143"/>
        <v>20.72601000000002</v>
      </c>
      <c r="I1222" s="2">
        <f t="array" ref="I1222">SUMPRODUCT(B1206:B1225, (ROW(B1206:B1225)-ROW(B1206)+1)) / (20*21/2)</f>
        <v>24.94140476190476</v>
      </c>
      <c r="J1222" s="2">
        <f t="shared" si="146"/>
        <v>24.782610726892919</v>
      </c>
      <c r="K1222" s="2">
        <f t="shared" si="148"/>
        <v>23.97460184698437</v>
      </c>
    </row>
    <row r="1223" spans="1:11" ht="13.5" x14ac:dyDescent="0.25">
      <c r="A1223" s="3">
        <f>TITRES_STAT!B1226</f>
        <v>43790</v>
      </c>
      <c r="B1223" s="5">
        <f>TITRES_STAT!D1226</f>
        <v>24.847000000000001</v>
      </c>
      <c r="C1223" s="2">
        <f t="shared" si="149"/>
        <v>0</v>
      </c>
      <c r="D1223" s="2">
        <f t="shared" si="150"/>
        <v>25.079799999999999</v>
      </c>
      <c r="E1223" s="2">
        <f t="shared" si="144"/>
        <v>25.157400000000003</v>
      </c>
      <c r="F1223" s="2">
        <f t="shared" si="145"/>
        <v>24.820450000000005</v>
      </c>
      <c r="G1223" s="2">
        <f t="shared" si="147"/>
        <v>24.154779999999988</v>
      </c>
      <c r="H1223" s="2">
        <f t="shared" si="143"/>
        <v>20.767540000000018</v>
      </c>
      <c r="I1223" s="2">
        <f t="array" ref="I1223">SUMPRODUCT(B1207:B1226, (ROW(B1207:B1226)-ROW(B1207)+1)) / (20*21/2)</f>
        <v>24.862190476190477</v>
      </c>
      <c r="J1223" s="2">
        <f t="shared" si="146"/>
        <v>24.788743038617405</v>
      </c>
      <c r="K1223" s="2">
        <f t="shared" si="148"/>
        <v>24.008813539259492</v>
      </c>
    </row>
    <row r="1224" spans="1:11" ht="13.5" x14ac:dyDescent="0.25">
      <c r="A1224" s="3">
        <f>TITRES_STAT!B1227</f>
        <v>43791</v>
      </c>
      <c r="B1224" s="5">
        <f>TITRES_STAT!D1227</f>
        <v>24.109000000000002</v>
      </c>
      <c r="C1224" s="2">
        <f t="shared" si="149"/>
        <v>-0.73799999999999955</v>
      </c>
      <c r="D1224" s="2">
        <f t="shared" si="150"/>
        <v>24.854600000000005</v>
      </c>
      <c r="E1224" s="2">
        <f t="shared" si="144"/>
        <v>25.044800000000002</v>
      </c>
      <c r="F1224" s="2">
        <f t="shared" si="145"/>
        <v>24.880600000000005</v>
      </c>
      <c r="G1224" s="2">
        <f t="shared" si="147"/>
        <v>24.150739999999988</v>
      </c>
      <c r="H1224" s="2">
        <f t="shared" si="143"/>
        <v>20.803130000000024</v>
      </c>
      <c r="I1224" s="2">
        <f t="array" ref="I1224">SUMPRODUCT(B1208:B1227, (ROW(B1208:B1227)-ROW(B1208)+1)) / (20*21/2)</f>
        <v>24.775380952380953</v>
      </c>
      <c r="J1224" s="2">
        <f t="shared" si="146"/>
        <v>24.724005606368127</v>
      </c>
      <c r="K1224" s="2">
        <f t="shared" si="148"/>
        <v>24.012742420072847</v>
      </c>
    </row>
    <row r="1225" spans="1:11" ht="13.5" x14ac:dyDescent="0.25">
      <c r="A1225" s="3">
        <f>TITRES_STAT!B1228</f>
        <v>43794</v>
      </c>
      <c r="B1225" s="5">
        <f>TITRES_STAT!D1228</f>
        <v>24.109000000000002</v>
      </c>
      <c r="C1225" s="2">
        <f t="shared" si="149"/>
        <v>0</v>
      </c>
      <c r="D1225" s="2">
        <f t="shared" si="150"/>
        <v>24.629400000000004</v>
      </c>
      <c r="E1225" s="2">
        <f t="shared" si="144"/>
        <v>24.932200000000002</v>
      </c>
      <c r="F1225" s="2">
        <f t="shared" si="145"/>
        <v>24.940750000000001</v>
      </c>
      <c r="G1225" s="2">
        <f t="shared" si="147"/>
        <v>24.146699999999989</v>
      </c>
      <c r="H1225" s="2">
        <f t="shared" si="143"/>
        <v>20.834915000000027</v>
      </c>
      <c r="I1225" s="2">
        <f t="array" ref="I1225">SUMPRODUCT(B1209:B1228, (ROW(B1209:B1228)-ROW(B1209)+1)) / (20*21/2)</f>
        <v>24.633985714285718</v>
      </c>
      <c r="J1225" s="2">
        <f t="shared" si="146"/>
        <v>24.665433643856876</v>
      </c>
      <c r="K1225" s="2">
        <f t="shared" si="148"/>
        <v>24.016517227128812</v>
      </c>
    </row>
    <row r="1226" spans="1:11" ht="13.5" x14ac:dyDescent="0.25">
      <c r="A1226" s="3">
        <f>TITRES_STAT!B1229</f>
        <v>43795</v>
      </c>
      <c r="B1226" s="5">
        <f>TITRES_STAT!D1229</f>
        <v>24.109000000000002</v>
      </c>
      <c r="C1226" s="2">
        <f t="shared" si="149"/>
        <v>0</v>
      </c>
      <c r="D1226" s="2">
        <f t="shared" si="150"/>
        <v>24.404200000000003</v>
      </c>
      <c r="E1226" s="2">
        <f t="shared" si="144"/>
        <v>24.819600000000001</v>
      </c>
      <c r="F1226" s="2">
        <f t="shared" si="145"/>
        <v>24.9815</v>
      </c>
      <c r="G1226" s="2">
        <f t="shared" si="147"/>
        <v>24.142659999999989</v>
      </c>
      <c r="H1226" s="2">
        <f t="shared" ref="H1226:H1289" si="151">AVERAGE(B1027:B1226)</f>
        <v>20.866815000000035</v>
      </c>
      <c r="I1226" s="2">
        <f t="array" ref="I1226">SUMPRODUCT(B1210:B1229, (ROW(B1210:B1229)-ROW(B1210)+1)) / (20*21/2)</f>
        <v>24.5198380952381</v>
      </c>
      <c r="J1226" s="2">
        <f t="shared" si="146"/>
        <v>24.612439963489553</v>
      </c>
      <c r="K1226" s="2">
        <f t="shared" si="148"/>
        <v>24.020144002535524</v>
      </c>
    </row>
    <row r="1227" spans="1:11" ht="13.5" x14ac:dyDescent="0.25">
      <c r="A1227" s="3">
        <f>TITRES_STAT!B1230</f>
        <v>43796</v>
      </c>
      <c r="B1227" s="5">
        <f>TITRES_STAT!D1230</f>
        <v>24.07</v>
      </c>
      <c r="C1227" s="2">
        <f t="shared" si="149"/>
        <v>-3.9000000000001478E-2</v>
      </c>
      <c r="D1227" s="2">
        <f t="shared" si="150"/>
        <v>24.248799999999999</v>
      </c>
      <c r="E1227" s="2">
        <f t="shared" si="144"/>
        <v>24.703100000000003</v>
      </c>
      <c r="F1227" s="2">
        <f t="shared" si="145"/>
        <v>24.949649999999998</v>
      </c>
      <c r="G1227" s="2">
        <f t="shared" si="147"/>
        <v>24.137839999999994</v>
      </c>
      <c r="H1227" s="2">
        <f t="shared" si="151"/>
        <v>20.89852000000003</v>
      </c>
      <c r="I1227" s="2">
        <f t="array" ref="I1227">SUMPRODUCT(B1211:B1230, (ROW(B1211:B1230)-ROW(B1211)+1)) / (20*21/2)</f>
        <v>24.413085714285717</v>
      </c>
      <c r="J1227" s="2">
        <f t="shared" si="146"/>
        <v>24.560779014585787</v>
      </c>
      <c r="K1227" s="2">
        <f t="shared" si="148"/>
        <v>24.022099139690997</v>
      </c>
    </row>
    <row r="1228" spans="1:11" ht="13.5" x14ac:dyDescent="0.25">
      <c r="A1228" s="3">
        <f>TITRES_STAT!B1231</f>
        <v>43797</v>
      </c>
      <c r="B1228" s="5">
        <f>TITRES_STAT!D1231</f>
        <v>23.465</v>
      </c>
      <c r="C1228" s="2">
        <f t="shared" si="149"/>
        <v>-0.60500000000000043</v>
      </c>
      <c r="D1228" s="2">
        <f t="shared" si="150"/>
        <v>23.9724</v>
      </c>
      <c r="E1228" s="2">
        <f t="shared" ref="E1228:E1291" si="152">AVERAGE(B1219:B1228)</f>
        <v>24.526100000000003</v>
      </c>
      <c r="F1228" s="2">
        <f t="shared" si="145"/>
        <v>24.880549999999996</v>
      </c>
      <c r="G1228" s="2">
        <f t="shared" si="147"/>
        <v>24.125739999999993</v>
      </c>
      <c r="H1228" s="2">
        <f t="shared" si="151"/>
        <v>20.927200000000031</v>
      </c>
      <c r="I1228" s="2">
        <f t="array" ref="I1228">SUMPRODUCT(B1212:B1231, (ROW(B1212:B1231)-ROW(B1212)+1)) / (20*21/2)</f>
        <v>24.276776190476188</v>
      </c>
      <c r="J1228" s="2">
        <f t="shared" si="146"/>
        <v>24.456419108434758</v>
      </c>
      <c r="K1228" s="2">
        <f t="shared" si="148"/>
        <v>24.000252114605079</v>
      </c>
    </row>
    <row r="1229" spans="1:11" ht="13.5" x14ac:dyDescent="0.25">
      <c r="A1229" s="3">
        <f>TITRES_STAT!B1232</f>
        <v>43798</v>
      </c>
      <c r="B1229" s="5">
        <f>TITRES_STAT!D1232</f>
        <v>23.681999999999999</v>
      </c>
      <c r="C1229" s="2">
        <f t="shared" si="149"/>
        <v>0.21699999999999875</v>
      </c>
      <c r="D1229" s="2">
        <f t="shared" si="150"/>
        <v>23.887000000000004</v>
      </c>
      <c r="E1229" s="2">
        <f t="shared" si="152"/>
        <v>24.370800000000003</v>
      </c>
      <c r="F1229" s="2">
        <f t="shared" si="145"/>
        <v>24.802899999999998</v>
      </c>
      <c r="G1229" s="2">
        <f t="shared" si="147"/>
        <v>24.117979999999992</v>
      </c>
      <c r="H1229" s="2">
        <f t="shared" si="151"/>
        <v>20.954305000000026</v>
      </c>
      <c r="I1229" s="2">
        <f t="array" ref="I1229">SUMPRODUCT(B1213:B1232, (ROW(B1213:B1232)-ROW(B1213)+1)) / (20*21/2)</f>
        <v>24.149709523809527</v>
      </c>
      <c r="J1229" s="2">
        <f t="shared" si="146"/>
        <v>24.382664907631447</v>
      </c>
      <c r="K1229" s="2">
        <f t="shared" si="148"/>
        <v>23.987771639522528</v>
      </c>
    </row>
    <row r="1230" spans="1:11" ht="13.5" x14ac:dyDescent="0.25">
      <c r="A1230" s="3">
        <f>TITRES_STAT!B1233</f>
        <v>43801</v>
      </c>
      <c r="B1230" s="5">
        <f>TITRES_STAT!D1233</f>
        <v>23.681999999999999</v>
      </c>
      <c r="C1230" s="2">
        <f t="shared" si="149"/>
        <v>0</v>
      </c>
      <c r="D1230" s="2">
        <f t="shared" si="150"/>
        <v>23.801600000000001</v>
      </c>
      <c r="E1230" s="2">
        <f t="shared" si="152"/>
        <v>24.215499999999999</v>
      </c>
      <c r="F1230" s="2">
        <f t="shared" si="145"/>
        <v>24.725249999999996</v>
      </c>
      <c r="G1230" s="2">
        <f t="shared" si="147"/>
        <v>24.110219999999995</v>
      </c>
      <c r="H1230" s="2">
        <f t="shared" si="151"/>
        <v>20.980415000000026</v>
      </c>
      <c r="I1230" s="2">
        <f t="array" ref="I1230">SUMPRODUCT(B1214:B1233, (ROW(B1214:B1233)-ROW(B1214)+1)) / (20*21/2)</f>
        <v>24.031885714285714</v>
      </c>
      <c r="J1230" s="2">
        <f t="shared" si="146"/>
        <v>24.31593491642845</v>
      </c>
      <c r="K1230" s="2">
        <f t="shared" si="148"/>
        <v>23.975780594835371</v>
      </c>
    </row>
    <row r="1231" spans="1:11" ht="13.5" x14ac:dyDescent="0.25">
      <c r="A1231" s="3">
        <f>TITRES_STAT!B1234</f>
        <v>43802</v>
      </c>
      <c r="B1231" s="5">
        <f>TITRES_STAT!D1234</f>
        <v>23.294</v>
      </c>
      <c r="C1231" s="2">
        <f t="shared" si="149"/>
        <v>-0.38799999999999812</v>
      </c>
      <c r="D1231" s="2">
        <f t="shared" si="150"/>
        <v>23.6386</v>
      </c>
      <c r="E1231" s="2">
        <f t="shared" si="152"/>
        <v>24.0214</v>
      </c>
      <c r="F1231" s="2">
        <f t="shared" si="145"/>
        <v>24.628199999999996</v>
      </c>
      <c r="G1231" s="2">
        <f t="shared" si="147"/>
        <v>24.094699999999992</v>
      </c>
      <c r="H1231" s="2">
        <f t="shared" si="151"/>
        <v>21.004585000000024</v>
      </c>
      <c r="I1231" s="2">
        <f t="array" ref="I1231">SUMPRODUCT(B1215:B1234, (ROW(B1215:B1234)-ROW(B1215)+1)) / (20*21/2)</f>
        <v>23.923304761904763</v>
      </c>
      <c r="J1231" s="2">
        <f t="shared" si="146"/>
        <v>24.218607781530501</v>
      </c>
      <c r="K1231" s="2">
        <f t="shared" si="148"/>
        <v>23.949044100920258</v>
      </c>
    </row>
    <row r="1232" spans="1:11" ht="13.5" x14ac:dyDescent="0.25">
      <c r="A1232" s="3">
        <f>TITRES_STAT!B1235</f>
        <v>43803</v>
      </c>
      <c r="B1232" s="5">
        <f>TITRES_STAT!D1235</f>
        <v>23.294</v>
      </c>
      <c r="C1232" s="2">
        <f t="shared" si="149"/>
        <v>0</v>
      </c>
      <c r="D1232" s="2">
        <f t="shared" si="150"/>
        <v>23.483399999999996</v>
      </c>
      <c r="E1232" s="2">
        <f t="shared" si="152"/>
        <v>23.866099999999999</v>
      </c>
      <c r="F1232" s="2">
        <f t="shared" si="145"/>
        <v>24.531149999999997</v>
      </c>
      <c r="G1232" s="2">
        <f t="shared" si="147"/>
        <v>24.079180000000001</v>
      </c>
      <c r="H1232" s="2">
        <f t="shared" si="151"/>
        <v>21.028755000000025</v>
      </c>
      <c r="I1232" s="2">
        <f t="array" ref="I1232">SUMPRODUCT(B1216:B1235, (ROW(B1216:B1235)-ROW(B1216)+1)) / (20*21/2)</f>
        <v>23.823966666666667</v>
      </c>
      <c r="J1232" s="2">
        <f t="shared" si="146"/>
        <v>24.130549897575214</v>
      </c>
      <c r="K1232" s="2">
        <f t="shared" si="148"/>
        <v>23.9233560969626</v>
      </c>
    </row>
    <row r="1233" spans="1:11" ht="13.5" x14ac:dyDescent="0.25">
      <c r="A1233" s="3">
        <f>TITRES_STAT!B1236</f>
        <v>43804</v>
      </c>
      <c r="B1233" s="5">
        <f>TITRES_STAT!D1236</f>
        <v>23.294</v>
      </c>
      <c r="C1233" s="2">
        <f t="shared" si="149"/>
        <v>0</v>
      </c>
      <c r="D1233" s="2">
        <f t="shared" si="150"/>
        <v>23.449199999999998</v>
      </c>
      <c r="E1233" s="2">
        <f t="shared" si="152"/>
        <v>23.710799999999999</v>
      </c>
      <c r="F1233" s="2">
        <f t="shared" si="145"/>
        <v>24.434099999999994</v>
      </c>
      <c r="G1233" s="2">
        <f t="shared" si="147"/>
        <v>24.064120000000003</v>
      </c>
      <c r="H1233" s="2">
        <f t="shared" si="151"/>
        <v>21.052925000000023</v>
      </c>
      <c r="I1233" s="2">
        <f t="array" ref="I1233">SUMPRODUCT(B1217:B1236, (ROW(B1217:B1236)-ROW(B1217)+1)) / (20*21/2)</f>
        <v>23.733871428571426</v>
      </c>
      <c r="J1233" s="2">
        <f t="shared" si="146"/>
        <v>24.050878478758527</v>
      </c>
      <c r="K1233" s="2">
        <f t="shared" si="148"/>
        <v>23.898675465709164</v>
      </c>
    </row>
    <row r="1234" spans="1:11" ht="13.5" x14ac:dyDescent="0.25">
      <c r="A1234" s="3">
        <f>TITRES_STAT!B1237</f>
        <v>43805</v>
      </c>
      <c r="B1234" s="5">
        <f>TITRES_STAT!D1237</f>
        <v>23.294</v>
      </c>
      <c r="C1234" s="2">
        <f t="shared" si="149"/>
        <v>0</v>
      </c>
      <c r="D1234" s="2">
        <f t="shared" si="150"/>
        <v>23.371599999999997</v>
      </c>
      <c r="E1234" s="2">
        <f t="shared" si="152"/>
        <v>23.629300000000008</v>
      </c>
      <c r="F1234" s="2">
        <f t="shared" si="145"/>
        <v>24.337049999999998</v>
      </c>
      <c r="G1234" s="2">
        <f t="shared" si="147"/>
        <v>24.049360000000011</v>
      </c>
      <c r="H1234" s="2">
        <f t="shared" si="151"/>
        <v>21.077095000000021</v>
      </c>
      <c r="I1234" s="2">
        <f t="array" ref="I1234">SUMPRODUCT(B1218:B1237, (ROW(B1218:B1237)-ROW(B1218)+1)) / (20*21/2)</f>
        <v>23.653019047619047</v>
      </c>
      <c r="J1234" s="2">
        <f t="shared" si="146"/>
        <v>23.978794814114856</v>
      </c>
      <c r="K1234" s="2">
        <f t="shared" si="148"/>
        <v>23.874962702348022</v>
      </c>
    </row>
    <row r="1235" spans="1:11" ht="13.5" x14ac:dyDescent="0.25">
      <c r="A1235" s="3">
        <f>TITRES_STAT!B1238</f>
        <v>43808</v>
      </c>
      <c r="B1235" s="5">
        <f>TITRES_STAT!D1238</f>
        <v>23.294</v>
      </c>
      <c r="C1235" s="2">
        <f t="shared" si="149"/>
        <v>0</v>
      </c>
      <c r="D1235" s="2">
        <f t="shared" si="150"/>
        <v>23.294</v>
      </c>
      <c r="E1235" s="2">
        <f t="shared" si="152"/>
        <v>23.547800000000006</v>
      </c>
      <c r="F1235" s="2">
        <f t="shared" si="145"/>
        <v>24.24</v>
      </c>
      <c r="G1235" s="2">
        <f t="shared" si="147"/>
        <v>24.034600000000015</v>
      </c>
      <c r="H1235" s="2">
        <f t="shared" si="151"/>
        <v>21.101265000000023</v>
      </c>
      <c r="I1235" s="2">
        <f t="array" ref="I1235">SUMPRODUCT(B1219:B1238, (ROW(B1219:B1238)-ROW(B1219)+1)) / (20*21/2)</f>
        <v>23.516361904761908</v>
      </c>
      <c r="J1235" s="2">
        <f t="shared" si="146"/>
        <v>23.913576260389632</v>
      </c>
      <c r="K1235" s="2">
        <f t="shared" si="148"/>
        <v>23.852179851275551</v>
      </c>
    </row>
    <row r="1236" spans="1:11" ht="13.5" x14ac:dyDescent="0.25">
      <c r="A1236" s="3">
        <f>TITRES_STAT!B1239</f>
        <v>43809</v>
      </c>
      <c r="B1236" s="5">
        <f>TITRES_STAT!D1239</f>
        <v>23.294</v>
      </c>
      <c r="C1236" s="2">
        <f t="shared" si="149"/>
        <v>0</v>
      </c>
      <c r="D1236" s="2">
        <f t="shared" si="150"/>
        <v>23.294</v>
      </c>
      <c r="E1236" s="2">
        <f t="shared" si="152"/>
        <v>23.466300000000004</v>
      </c>
      <c r="F1236" s="2">
        <f t="shared" ref="F1236:F1299" si="153">AVERAGE(B1217:B1236)</f>
        <v>24.142949999999995</v>
      </c>
      <c r="G1236" s="2">
        <f t="shared" si="147"/>
        <v>24.022960000000015</v>
      </c>
      <c r="H1236" s="2">
        <f t="shared" si="151"/>
        <v>21.12469500000002</v>
      </c>
      <c r="I1236" s="2">
        <f t="array" ref="I1236">SUMPRODUCT(B1220:B1239, (ROW(B1220:B1239)-ROW(B1220)+1)) / (20*21/2)</f>
        <v>23.392199999999999</v>
      </c>
      <c r="J1236" s="2">
        <f t="shared" si="146"/>
        <v>23.854568997495385</v>
      </c>
      <c r="K1236" s="2">
        <f t="shared" si="148"/>
        <v>23.830290445343177</v>
      </c>
    </row>
    <row r="1237" spans="1:11" ht="13.5" x14ac:dyDescent="0.25">
      <c r="A1237" s="3">
        <f>TITRES_STAT!B1240</f>
        <v>43810</v>
      </c>
      <c r="B1237" s="5">
        <f>TITRES_STAT!D1240</f>
        <v>23.294</v>
      </c>
      <c r="C1237" s="2">
        <f t="shared" si="149"/>
        <v>0</v>
      </c>
      <c r="D1237" s="2">
        <f t="shared" si="150"/>
        <v>23.294</v>
      </c>
      <c r="E1237" s="2">
        <f t="shared" si="152"/>
        <v>23.388700000000004</v>
      </c>
      <c r="F1237" s="2">
        <f t="shared" si="153"/>
        <v>24.045899999999996</v>
      </c>
      <c r="G1237" s="2">
        <f t="shared" si="147"/>
        <v>24.011320000000016</v>
      </c>
      <c r="H1237" s="2">
        <f t="shared" si="151"/>
        <v>21.147015000000021</v>
      </c>
      <c r="I1237" s="2">
        <f t="array" ref="I1237">SUMPRODUCT(B1221:B1240, (ROW(B1221:B1240)-ROW(B1221)+1)) / (20*21/2)</f>
        <v>23.344819047619048</v>
      </c>
      <c r="J1237" s="2">
        <f t="shared" ref="J1237:J1300" si="154">$J$4*B1237+J1236*(1-$J$4)</f>
        <v>23.801181473924395</v>
      </c>
      <c r="K1237" s="2">
        <f t="shared" si="148"/>
        <v>23.809259447486582</v>
      </c>
    </row>
    <row r="1238" spans="1:11" ht="13.5" x14ac:dyDescent="0.25">
      <c r="A1238" s="3">
        <f>TITRES_STAT!B1241</f>
        <v>43811</v>
      </c>
      <c r="B1238" s="5">
        <f>TITRES_STAT!D1241</f>
        <v>22.611000000000001</v>
      </c>
      <c r="C1238" s="2">
        <f t="shared" si="149"/>
        <v>-0.68299999999999983</v>
      </c>
      <c r="D1238" s="2">
        <f t="shared" si="150"/>
        <v>23.157400000000003</v>
      </c>
      <c r="E1238" s="2">
        <f t="shared" si="152"/>
        <v>23.3033</v>
      </c>
      <c r="F1238" s="2">
        <f t="shared" si="153"/>
        <v>23.914699999999996</v>
      </c>
      <c r="G1238" s="2">
        <f t="shared" si="147"/>
        <v>23.986180000000019</v>
      </c>
      <c r="H1238" s="2">
        <f t="shared" si="151"/>
        <v>21.163115000000015</v>
      </c>
      <c r="I1238" s="2">
        <f t="array" ref="I1238">SUMPRODUCT(B1222:B1241, (ROW(B1222:B1241)-ROW(B1222)+1)) / (20*21/2)</f>
        <v>23.307480952380956</v>
      </c>
      <c r="J1238" s="2">
        <f t="shared" si="154"/>
        <v>23.687830857360165</v>
      </c>
      <c r="K1238" s="2">
        <f t="shared" si="148"/>
        <v>23.762268880918484</v>
      </c>
    </row>
    <row r="1239" spans="1:11" ht="13.5" x14ac:dyDescent="0.25">
      <c r="A1239" s="3">
        <f>TITRES_STAT!B1242</f>
        <v>43812</v>
      </c>
      <c r="B1239" s="5">
        <f>TITRES_STAT!D1242</f>
        <v>22.611000000000001</v>
      </c>
      <c r="C1239" s="2">
        <f t="shared" si="149"/>
        <v>0</v>
      </c>
      <c r="D1239" s="2">
        <f t="shared" si="150"/>
        <v>23.020800000000001</v>
      </c>
      <c r="E1239" s="2">
        <f t="shared" si="152"/>
        <v>23.196199999999997</v>
      </c>
      <c r="F1239" s="2">
        <f t="shared" si="153"/>
        <v>23.783499999999997</v>
      </c>
      <c r="G1239" s="2">
        <f t="shared" si="147"/>
        <v>23.961040000000022</v>
      </c>
      <c r="H1239" s="2">
        <f t="shared" si="151"/>
        <v>21.176485000000017</v>
      </c>
      <c r="I1239" s="2">
        <f t="array" ref="I1239">SUMPRODUCT(B1223:B1242, (ROW(B1223:B1242)-ROW(B1223)+1)) / (20*21/2)</f>
        <v>23.279385714285716</v>
      </c>
      <c r="J1239" s="2">
        <f t="shared" si="154"/>
        <v>23.585275537611576</v>
      </c>
      <c r="K1239" s="2">
        <f t="shared" si="148"/>
        <v>23.717121081666779</v>
      </c>
    </row>
    <row r="1240" spans="1:11" ht="13.5" x14ac:dyDescent="0.25">
      <c r="A1240" s="3">
        <f>TITRES_STAT!B1243</f>
        <v>43815</v>
      </c>
      <c r="B1240" s="5">
        <f>TITRES_STAT!D1243</f>
        <v>23.286000000000001</v>
      </c>
      <c r="C1240" s="2">
        <f t="shared" si="149"/>
        <v>0.67500000000000071</v>
      </c>
      <c r="D1240" s="2">
        <f t="shared" si="150"/>
        <v>23.019200000000001</v>
      </c>
      <c r="E1240" s="2">
        <f t="shared" si="152"/>
        <v>23.156600000000001</v>
      </c>
      <c r="F1240" s="2">
        <f t="shared" si="153"/>
        <v>23.686049999999994</v>
      </c>
      <c r="G1240" s="2">
        <f t="shared" si="147"/>
        <v>23.949400000000018</v>
      </c>
      <c r="H1240" s="2">
        <f t="shared" si="151"/>
        <v>21.193230000000018</v>
      </c>
      <c r="I1240" s="2">
        <f t="array" ref="I1240">SUMPRODUCT(B1224:B1243, (ROW(B1224:B1243)-ROW(B1224)+1)) / (20*21/2)</f>
        <v>23.258685714285711</v>
      </c>
      <c r="J1240" s="2">
        <f t="shared" si="154"/>
        <v>23.556773105458095</v>
      </c>
      <c r="K1240" s="2">
        <f t="shared" si="148"/>
        <v>23.700214372581808</v>
      </c>
    </row>
    <row r="1241" spans="1:11" ht="13.5" x14ac:dyDescent="0.25">
      <c r="A1241" s="3">
        <f>TITRES_STAT!B1244</f>
        <v>43816</v>
      </c>
      <c r="B1241" s="5">
        <f>TITRES_STAT!D1244</f>
        <v>23.294</v>
      </c>
      <c r="C1241" s="2">
        <f t="shared" si="149"/>
        <v>7.9999999999991189E-3</v>
      </c>
      <c r="D1241" s="2">
        <f t="shared" si="150"/>
        <v>23.019200000000001</v>
      </c>
      <c r="E1241" s="2">
        <f t="shared" si="152"/>
        <v>23.156600000000001</v>
      </c>
      <c r="F1241" s="2">
        <f t="shared" si="153"/>
        <v>23.588999999999992</v>
      </c>
      <c r="G1241" s="2">
        <f t="shared" si="147"/>
        <v>23.937920000000016</v>
      </c>
      <c r="H1241" s="2">
        <f t="shared" si="151"/>
        <v>21.207060000000016</v>
      </c>
      <c r="I1241" s="2">
        <f t="array" ref="I1241">SUMPRODUCT(B1225:B1244, (ROW(B1225:B1244)-ROW(B1225)+1)) / (20*21/2)</f>
        <v>23.245380952380952</v>
      </c>
      <c r="J1241" s="2">
        <f t="shared" si="154"/>
        <v>23.531747095414467</v>
      </c>
      <c r="K1241" s="2">
        <f t="shared" si="148"/>
        <v>23.684284397186442</v>
      </c>
    </row>
    <row r="1242" spans="1:11" ht="13.5" x14ac:dyDescent="0.25">
      <c r="A1242" s="3">
        <f>TITRES_STAT!B1245</f>
        <v>43817</v>
      </c>
      <c r="B1242" s="5">
        <f>TITRES_STAT!D1245</f>
        <v>23.294</v>
      </c>
      <c r="C1242" s="2">
        <f t="shared" si="149"/>
        <v>0</v>
      </c>
      <c r="D1242" s="2">
        <f t="shared" si="150"/>
        <v>23.019200000000001</v>
      </c>
      <c r="E1242" s="2">
        <f t="shared" si="152"/>
        <v>23.156600000000001</v>
      </c>
      <c r="F1242" s="2">
        <f t="shared" si="153"/>
        <v>23.511349999999993</v>
      </c>
      <c r="G1242" s="2">
        <f t="shared" si="147"/>
        <v>23.925500000000021</v>
      </c>
      <c r="H1242" s="2">
        <f t="shared" si="151"/>
        <v>21.220890000000011</v>
      </c>
      <c r="I1242" s="2">
        <f t="array" ref="I1242">SUMPRODUCT(B1226:B1245, (ROW(B1226:B1245)-ROW(B1226)+1)) / (20*21/2)</f>
        <v>23.235957142857146</v>
      </c>
      <c r="J1242" s="2">
        <f t="shared" si="154"/>
        <v>23.509104514898802</v>
      </c>
      <c r="K1242" s="2">
        <f t="shared" si="148"/>
        <v>23.668979126708543</v>
      </c>
    </row>
    <row r="1243" spans="1:11" ht="13.5" x14ac:dyDescent="0.25">
      <c r="A1243" s="3">
        <f>TITRES_STAT!B1246</f>
        <v>43818</v>
      </c>
      <c r="B1243" s="5">
        <f>TITRES_STAT!D1246</f>
        <v>23.294</v>
      </c>
      <c r="C1243" s="2">
        <f t="shared" si="149"/>
        <v>0</v>
      </c>
      <c r="D1243" s="2">
        <f t="shared" si="150"/>
        <v>23.155799999999999</v>
      </c>
      <c r="E1243" s="2">
        <f t="shared" si="152"/>
        <v>23.156600000000005</v>
      </c>
      <c r="F1243" s="2">
        <f t="shared" si="153"/>
        <v>23.433699999999995</v>
      </c>
      <c r="G1243" s="2">
        <f t="shared" si="147"/>
        <v>23.913080000000019</v>
      </c>
      <c r="H1243" s="2">
        <f t="shared" si="151"/>
        <v>21.234720000000006</v>
      </c>
      <c r="I1243" s="2">
        <f t="array" ref="I1243">SUMPRODUCT(B1227:B1246, (ROW(B1227:B1246)-ROW(B1227)+1)) / (20*21/2)</f>
        <v>23.230414285714286</v>
      </c>
      <c r="J1243" s="2">
        <f t="shared" si="154"/>
        <v>23.488618370622724</v>
      </c>
      <c r="K1243" s="2">
        <f t="shared" si="148"/>
        <v>23.654274062916052</v>
      </c>
    </row>
    <row r="1244" spans="1:11" ht="13.5" x14ac:dyDescent="0.25">
      <c r="A1244" s="3">
        <f>TITRES_STAT!B1247</f>
        <v>43819</v>
      </c>
      <c r="B1244" s="5">
        <f>TITRES_STAT!D1247</f>
        <v>23.294</v>
      </c>
      <c r="C1244" s="2">
        <f t="shared" si="149"/>
        <v>0</v>
      </c>
      <c r="D1244" s="2">
        <f t="shared" si="150"/>
        <v>23.292399999999997</v>
      </c>
      <c r="E1244" s="2">
        <f t="shared" si="152"/>
        <v>23.156600000000005</v>
      </c>
      <c r="F1244" s="2">
        <f t="shared" si="153"/>
        <v>23.392949999999995</v>
      </c>
      <c r="G1244" s="2">
        <f t="shared" si="147"/>
        <v>23.922080000000019</v>
      </c>
      <c r="H1244" s="2">
        <f t="shared" si="151"/>
        <v>21.251505000000005</v>
      </c>
      <c r="I1244" s="2">
        <f t="array" ref="I1244">SUMPRODUCT(B1228:B1247, (ROW(B1228:B1247)-ROW(B1228)+1)) / (20*21/2)</f>
        <v>23.228752380952379</v>
      </c>
      <c r="J1244" s="2">
        <f t="shared" si="154"/>
        <v>23.470083287706274</v>
      </c>
      <c r="K1244" s="2">
        <f t="shared" si="148"/>
        <v>23.640145668291893</v>
      </c>
    </row>
    <row r="1245" spans="1:11" ht="13.5" x14ac:dyDescent="0.25">
      <c r="A1245" s="3">
        <f>TITRES_STAT!B1248</f>
        <v>43822</v>
      </c>
      <c r="B1245" s="5">
        <f>TITRES_STAT!D1248</f>
        <v>23.294</v>
      </c>
      <c r="C1245" s="2">
        <f t="shared" si="149"/>
        <v>0</v>
      </c>
      <c r="D1245" s="2">
        <f t="shared" si="150"/>
        <v>23.294</v>
      </c>
      <c r="E1245" s="2">
        <f t="shared" si="152"/>
        <v>23.156600000000005</v>
      </c>
      <c r="F1245" s="2">
        <f t="shared" si="153"/>
        <v>23.352199999999996</v>
      </c>
      <c r="G1245" s="2">
        <f t="shared" si="147"/>
        <v>23.931560000000019</v>
      </c>
      <c r="H1245" s="2">
        <f t="shared" si="151"/>
        <v>21.271280000000004</v>
      </c>
      <c r="I1245" s="2">
        <f t="array" ref="I1245">SUMPRODUCT(B1229:B1248, (ROW(B1229:B1248)-ROW(B1229)+1)) / (20*21/2)</f>
        <v>23.230785714285716</v>
      </c>
      <c r="J1245" s="2">
        <f t="shared" si="154"/>
        <v>23.45331345078187</v>
      </c>
      <c r="K1245" s="2">
        <f t="shared" si="148"/>
        <v>23.626571328358878</v>
      </c>
    </row>
    <row r="1246" spans="1:11" ht="13.5" x14ac:dyDescent="0.25">
      <c r="A1246" s="3">
        <f>TITRES_STAT!B1249</f>
        <v>43823</v>
      </c>
      <c r="B1246" s="5">
        <f>TITRES_STAT!D1249</f>
        <v>23.294</v>
      </c>
      <c r="C1246" s="2">
        <f t="shared" si="149"/>
        <v>0</v>
      </c>
      <c r="D1246" s="2">
        <f t="shared" si="150"/>
        <v>23.294</v>
      </c>
      <c r="E1246" s="2">
        <f t="shared" si="152"/>
        <v>23.156600000000005</v>
      </c>
      <c r="F1246" s="2">
        <f t="shared" si="153"/>
        <v>23.311449999999997</v>
      </c>
      <c r="G1246" s="2">
        <f t="shared" si="147"/>
        <v>23.941500000000019</v>
      </c>
      <c r="H1246" s="2">
        <f t="shared" si="151"/>
        <v>21.288175000000006</v>
      </c>
      <c r="I1246" s="2">
        <f t="array" ref="I1246">SUMPRODUCT(B1230:B1249, (ROW(B1230:B1249)-ROW(B1230)+1)) / (20*21/2)</f>
        <v>23.233633333333334</v>
      </c>
      <c r="J1246" s="2">
        <f t="shared" si="154"/>
        <v>23.438140741183595</v>
      </c>
      <c r="K1246" s="2">
        <f t="shared" si="148"/>
        <v>23.613529315482062</v>
      </c>
    </row>
    <row r="1247" spans="1:11" ht="13.5" x14ac:dyDescent="0.25">
      <c r="A1247" s="3">
        <f>TITRES_STAT!B1250</f>
        <v>43824</v>
      </c>
      <c r="B1247" s="5">
        <f>TITRES_STAT!D1250</f>
        <v>23.294</v>
      </c>
      <c r="C1247" s="2">
        <f t="shared" si="149"/>
        <v>0</v>
      </c>
      <c r="D1247" s="2">
        <f t="shared" si="150"/>
        <v>23.294</v>
      </c>
      <c r="E1247" s="2">
        <f t="shared" si="152"/>
        <v>23.156600000000005</v>
      </c>
      <c r="F1247" s="2">
        <f t="shared" si="153"/>
        <v>23.272649999999995</v>
      </c>
      <c r="G1247" s="2">
        <f t="shared" si="147"/>
        <v>23.950980000000019</v>
      </c>
      <c r="H1247" s="2">
        <f t="shared" si="151"/>
        <v>21.305070000000004</v>
      </c>
      <c r="I1247" s="2">
        <f t="array" ref="I1247">SUMPRODUCT(B1231:B1250, (ROW(B1231:B1250)-ROW(B1231)+1)) / (20*21/2)</f>
        <v>23.238328571428571</v>
      </c>
      <c r="J1247" s="2">
        <f t="shared" si="154"/>
        <v>23.424413051547063</v>
      </c>
      <c r="K1247" s="2">
        <f t="shared" si="148"/>
        <v>23.600998754090607</v>
      </c>
    </row>
    <row r="1248" spans="1:11" ht="13.5" x14ac:dyDescent="0.25">
      <c r="A1248" s="3">
        <f>TITRES_STAT!B1251</f>
        <v>43825</v>
      </c>
      <c r="B1248" s="5">
        <f>TITRES_STAT!D1251</f>
        <v>23.294</v>
      </c>
      <c r="C1248" s="2">
        <f t="shared" si="149"/>
        <v>0</v>
      </c>
      <c r="D1248" s="2">
        <f t="shared" si="150"/>
        <v>23.294</v>
      </c>
      <c r="E1248" s="2">
        <f t="shared" si="152"/>
        <v>23.224900000000005</v>
      </c>
      <c r="F1248" s="2">
        <f t="shared" si="153"/>
        <v>23.264099999999992</v>
      </c>
      <c r="G1248" s="2">
        <f t="shared" si="147"/>
        <v>23.960460000000023</v>
      </c>
      <c r="H1248" s="2">
        <f t="shared" si="151"/>
        <v>21.321965000000009</v>
      </c>
      <c r="I1248" s="2">
        <f t="array" ref="I1248">SUMPRODUCT(B1232:B1251, (ROW(B1232:B1251)-ROW(B1232)+1)) / (20*21/2)</f>
        <v>23.244871428571429</v>
      </c>
      <c r="J1248" s="2">
        <f t="shared" si="154"/>
        <v>23.411992760923532</v>
      </c>
      <c r="K1248" s="2">
        <f t="shared" si="148"/>
        <v>23.588959587263524</v>
      </c>
    </row>
    <row r="1249" spans="1:11" ht="13.5" x14ac:dyDescent="0.25">
      <c r="A1249" s="3">
        <f>TITRES_STAT!B1252</f>
        <v>43826</v>
      </c>
      <c r="B1249" s="5">
        <f>TITRES_STAT!D1252</f>
        <v>23.294</v>
      </c>
      <c r="C1249" s="2">
        <f t="shared" si="149"/>
        <v>0</v>
      </c>
      <c r="D1249" s="2">
        <f t="shared" si="150"/>
        <v>23.294</v>
      </c>
      <c r="E1249" s="2">
        <f t="shared" si="152"/>
        <v>23.293200000000006</v>
      </c>
      <c r="F1249" s="2">
        <f t="shared" si="153"/>
        <v>23.244699999999991</v>
      </c>
      <c r="G1249" s="2">
        <f t="shared" si="147"/>
        <v>23.960460000000015</v>
      </c>
      <c r="H1249" s="2">
        <f t="shared" si="151"/>
        <v>21.338860000000004</v>
      </c>
      <c r="I1249" s="2">
        <f t="array" ref="I1249">SUMPRODUCT(B1233:B1252, (ROW(B1233:B1252)-ROW(B1233)+1)) / (20*21/2)</f>
        <v>23.251414285714286</v>
      </c>
      <c r="J1249" s="2">
        <f t="shared" si="154"/>
        <v>23.400755355121291</v>
      </c>
      <c r="K1249" s="2">
        <f t="shared" si="148"/>
        <v>23.577392544625738</v>
      </c>
    </row>
    <row r="1250" spans="1:11" ht="13.5" x14ac:dyDescent="0.25">
      <c r="A1250" s="3">
        <f>TITRES_STAT!B1253</f>
        <v>43829</v>
      </c>
      <c r="B1250" s="5">
        <f>TITRES_STAT!D1253</f>
        <v>23.294</v>
      </c>
      <c r="C1250" s="2">
        <f t="shared" si="149"/>
        <v>0</v>
      </c>
      <c r="D1250" s="2">
        <f t="shared" si="150"/>
        <v>23.294</v>
      </c>
      <c r="E1250" s="2">
        <f t="shared" si="152"/>
        <v>23.294000000000004</v>
      </c>
      <c r="F1250" s="2">
        <f t="shared" si="153"/>
        <v>23.225299999999994</v>
      </c>
      <c r="G1250" s="2">
        <f t="shared" si="147"/>
        <v>23.960460000000023</v>
      </c>
      <c r="H1250" s="2">
        <f t="shared" si="151"/>
        <v>21.355645000000003</v>
      </c>
      <c r="I1250" s="2">
        <f t="array" ref="I1250">SUMPRODUCT(B1234:B1253, (ROW(B1234:B1253)-ROW(B1234)+1)) / (20*21/2)</f>
        <v>23.191385714285712</v>
      </c>
      <c r="J1250" s="2">
        <f t="shared" si="154"/>
        <v>23.390588178443075</v>
      </c>
      <c r="K1250" s="2">
        <f t="shared" si="148"/>
        <v>23.56627911150316</v>
      </c>
    </row>
    <row r="1251" spans="1:11" ht="13.5" x14ac:dyDescent="0.25">
      <c r="A1251" s="3">
        <f>TITRES_STAT!B1254</f>
        <v>43830</v>
      </c>
      <c r="B1251" s="5">
        <f>TITRES_STAT!D1254</f>
        <v>23.294</v>
      </c>
      <c r="C1251" s="2">
        <f t="shared" si="149"/>
        <v>0</v>
      </c>
      <c r="D1251" s="2">
        <f t="shared" si="150"/>
        <v>23.294</v>
      </c>
      <c r="E1251" s="2">
        <f t="shared" si="152"/>
        <v>23.294000000000004</v>
      </c>
      <c r="F1251" s="2">
        <f t="shared" si="153"/>
        <v>23.225299999999994</v>
      </c>
      <c r="G1251" s="2">
        <f t="shared" si="147"/>
        <v>23.960460000000015</v>
      </c>
      <c r="H1251" s="2">
        <f t="shared" si="151"/>
        <v>21.372430000000005</v>
      </c>
      <c r="I1251" s="2">
        <f t="array" ref="I1251">SUMPRODUCT(B1235:B1254, (ROW(B1235:B1254)-ROW(B1235)+1)) / (20*21/2)</f>
        <v>23.199066666666667</v>
      </c>
      <c r="J1251" s="2">
        <f t="shared" si="154"/>
        <v>23.381389304305642</v>
      </c>
      <c r="K1251" s="2">
        <f t="shared" si="148"/>
        <v>23.555601499287352</v>
      </c>
    </row>
    <row r="1252" spans="1:11" ht="13.5" x14ac:dyDescent="0.25">
      <c r="A1252" s="3">
        <f>TITRES_STAT!B1255</f>
        <v>43832</v>
      </c>
      <c r="B1252" s="5">
        <f>TITRES_STAT!D1255</f>
        <v>23.294</v>
      </c>
      <c r="C1252" s="2">
        <f t="shared" si="149"/>
        <v>0</v>
      </c>
      <c r="D1252" s="2">
        <f t="shared" si="150"/>
        <v>23.294</v>
      </c>
      <c r="E1252" s="2">
        <f t="shared" si="152"/>
        <v>23.294000000000004</v>
      </c>
      <c r="F1252" s="2">
        <f t="shared" si="153"/>
        <v>23.225299999999994</v>
      </c>
      <c r="G1252" s="2">
        <f t="shared" si="147"/>
        <v>23.960460000000023</v>
      </c>
      <c r="H1252" s="2">
        <f t="shared" si="151"/>
        <v>21.392205000000004</v>
      </c>
      <c r="I1252" s="2">
        <f t="array" ref="I1252">SUMPRODUCT(B1236:B1255, (ROW(B1236:B1255)-ROW(B1236)+1)) / (20*21/2)</f>
        <v>23.26819047619048</v>
      </c>
      <c r="J1252" s="2">
        <f t="shared" si="154"/>
        <v>23.373066513419388</v>
      </c>
      <c r="K1252" s="2">
        <f t="shared" si="148"/>
        <v>23.545342616962358</v>
      </c>
    </row>
    <row r="1253" spans="1:11" ht="13.5" x14ac:dyDescent="0.25">
      <c r="A1253" s="3">
        <f>TITRES_STAT!B1256</f>
        <v>43833</v>
      </c>
      <c r="B1253" s="5">
        <f>TITRES_STAT!D1256</f>
        <v>22.594999999999999</v>
      </c>
      <c r="C1253" s="2">
        <f t="shared" si="149"/>
        <v>-0.69900000000000162</v>
      </c>
      <c r="D1253" s="2">
        <f t="shared" si="150"/>
        <v>23.154199999999999</v>
      </c>
      <c r="E1253" s="2">
        <f t="shared" si="152"/>
        <v>23.224100000000004</v>
      </c>
      <c r="F1253" s="2">
        <f t="shared" si="153"/>
        <v>23.190349999999995</v>
      </c>
      <c r="G1253" s="2">
        <f t="shared" si="147"/>
        <v>23.946480000000015</v>
      </c>
      <c r="H1253" s="2">
        <f t="shared" si="151"/>
        <v>21.408485000000006</v>
      </c>
      <c r="I1253" s="2">
        <f t="array" ref="I1253">SUMPRODUCT(B1237:B1256, (ROW(B1237:B1256)-ROW(B1237)+1)) / (20*21/2)</f>
        <v>23.334357142857144</v>
      </c>
      <c r="J1253" s="2">
        <f t="shared" si="154"/>
        <v>23.298964940712779</v>
      </c>
      <c r="K1253" s="2">
        <f t="shared" si="148"/>
        <v>23.508074279042265</v>
      </c>
    </row>
    <row r="1254" spans="1:11" ht="13.5" x14ac:dyDescent="0.25">
      <c r="A1254" s="3">
        <f>TITRES_STAT!B1257</f>
        <v>43836</v>
      </c>
      <c r="B1254" s="5">
        <f>TITRES_STAT!D1257</f>
        <v>23.271000000000001</v>
      </c>
      <c r="C1254" s="2">
        <f t="shared" si="149"/>
        <v>0.67600000000000193</v>
      </c>
      <c r="D1254" s="2">
        <f t="shared" si="150"/>
        <v>23.1496</v>
      </c>
      <c r="E1254" s="2">
        <f t="shared" si="152"/>
        <v>23.221800000000002</v>
      </c>
      <c r="F1254" s="2">
        <f t="shared" si="153"/>
        <v>23.189199999999996</v>
      </c>
      <c r="G1254" s="2">
        <f t="shared" si="147"/>
        <v>23.953780000000009</v>
      </c>
      <c r="H1254" s="2">
        <f t="shared" si="151"/>
        <v>21.428845000000006</v>
      </c>
      <c r="I1254" s="2">
        <f t="array" ref="I1254">SUMPRODUCT(B1238:B1257, (ROW(B1238:B1257)-ROW(B1238)+1)) / (20*21/2)</f>
        <v>23.397566666666666</v>
      </c>
      <c r="J1254" s="2">
        <f t="shared" si="154"/>
        <v>23.296301613025847</v>
      </c>
      <c r="K1254" s="2">
        <f t="shared" si="148"/>
        <v>23.498777248491589</v>
      </c>
    </row>
    <row r="1255" spans="1:11" ht="13.5" x14ac:dyDescent="0.25">
      <c r="A1255" s="3">
        <f>TITRES_STAT!B1258</f>
        <v>43837</v>
      </c>
      <c r="B1255" s="5">
        <f>TITRES_STAT!D1258</f>
        <v>23.914999999999999</v>
      </c>
      <c r="C1255" s="2">
        <f t="shared" si="149"/>
        <v>0.64399999999999835</v>
      </c>
      <c r="D1255" s="2">
        <f t="shared" si="150"/>
        <v>23.273800000000001</v>
      </c>
      <c r="E1255" s="2">
        <f t="shared" si="152"/>
        <v>23.283900000000003</v>
      </c>
      <c r="F1255" s="2">
        <f t="shared" si="153"/>
        <v>23.22025</v>
      </c>
      <c r="G1255" s="2">
        <f t="shared" si="147"/>
        <v>23.973960000000005</v>
      </c>
      <c r="H1255" s="2">
        <f t="shared" si="151"/>
        <v>21.452500000000004</v>
      </c>
      <c r="I1255" s="2">
        <f t="array" ref="I1255">SUMPRODUCT(B1239:B1258, (ROW(B1239:B1258)-ROW(B1239)+1)) / (20*21/2)</f>
        <v>23.457819047619047</v>
      </c>
      <c r="J1255" s="2">
        <f t="shared" si="154"/>
        <v>23.355225268928148</v>
      </c>
      <c r="K1255" s="2">
        <f t="shared" si="148"/>
        <v>23.515099709335058</v>
      </c>
    </row>
    <row r="1256" spans="1:11" ht="13.5" x14ac:dyDescent="0.25">
      <c r="A1256" s="3">
        <f>TITRES_STAT!B1259</f>
        <v>43838</v>
      </c>
      <c r="B1256" s="5">
        <f>TITRES_STAT!D1259</f>
        <v>23.914999999999999</v>
      </c>
      <c r="C1256" s="2">
        <f t="shared" si="149"/>
        <v>0</v>
      </c>
      <c r="D1256" s="2">
        <f t="shared" si="150"/>
        <v>23.397999999999996</v>
      </c>
      <c r="E1256" s="2">
        <f t="shared" si="152"/>
        <v>23.345999999999997</v>
      </c>
      <c r="F1256" s="2">
        <f t="shared" si="153"/>
        <v>23.251300000000001</v>
      </c>
      <c r="G1256" s="2">
        <f t="shared" si="147"/>
        <v>23.986380000000004</v>
      </c>
      <c r="H1256" s="2">
        <f t="shared" si="151"/>
        <v>21.476155000000002</v>
      </c>
      <c r="I1256" s="2">
        <f t="array" ref="I1256">SUMPRODUCT(B1240:B1259, (ROW(B1240:B1259)-ROW(B1240)+1)) / (20*21/2)</f>
        <v>23.511861904761904</v>
      </c>
      <c r="J1256" s="2">
        <f t="shared" si="154"/>
        <v>23.408537148077848</v>
      </c>
      <c r="K1256" s="2">
        <f t="shared" si="148"/>
        <v>23.53078207367486</v>
      </c>
    </row>
    <row r="1257" spans="1:11" ht="13.5" x14ac:dyDescent="0.25">
      <c r="A1257" s="3">
        <f>TITRES_STAT!B1260</f>
        <v>43839</v>
      </c>
      <c r="B1257" s="5">
        <f>TITRES_STAT!D1260</f>
        <v>23.914999999999999</v>
      </c>
      <c r="C1257" s="2">
        <f t="shared" si="149"/>
        <v>0</v>
      </c>
      <c r="D1257" s="2">
        <f t="shared" si="150"/>
        <v>23.522199999999998</v>
      </c>
      <c r="E1257" s="2">
        <f t="shared" si="152"/>
        <v>23.408099999999997</v>
      </c>
      <c r="F1257" s="2">
        <f t="shared" si="153"/>
        <v>23.282350000000001</v>
      </c>
      <c r="G1257" s="2">
        <f t="shared" si="147"/>
        <v>23.970539999999996</v>
      </c>
      <c r="H1257" s="2">
        <f t="shared" si="151"/>
        <v>21.502615000000006</v>
      </c>
      <c r="I1257" s="2">
        <f t="array" ref="I1257">SUMPRODUCT(B1241:B1260, (ROW(B1241:B1260)-ROW(B1241)+1)) / (20*21/2)</f>
        <v>23.559695238095234</v>
      </c>
      <c r="J1257" s="2">
        <f t="shared" si="154"/>
        <v>23.456771705403767</v>
      </c>
      <c r="K1257" s="2">
        <f t="shared" si="148"/>
        <v>23.545849443334671</v>
      </c>
    </row>
    <row r="1258" spans="1:11" ht="13.5" x14ac:dyDescent="0.25">
      <c r="A1258" s="3">
        <f>TITRES_STAT!B1261</f>
        <v>43840</v>
      </c>
      <c r="B1258" s="5">
        <f>TITRES_STAT!D1261</f>
        <v>23.914999999999999</v>
      </c>
      <c r="C1258" s="2">
        <f t="shared" si="149"/>
        <v>0</v>
      </c>
      <c r="D1258" s="2">
        <f t="shared" si="150"/>
        <v>23.786199999999997</v>
      </c>
      <c r="E1258" s="2">
        <f t="shared" si="152"/>
        <v>23.470199999999998</v>
      </c>
      <c r="F1258" s="2">
        <f t="shared" si="153"/>
        <v>23.347550000000005</v>
      </c>
      <c r="G1258" s="2">
        <f t="shared" si="147"/>
        <v>23.951899999999991</v>
      </c>
      <c r="H1258" s="2">
        <f t="shared" si="151"/>
        <v>21.529075000000002</v>
      </c>
      <c r="I1258" s="2">
        <f t="array" ref="I1258">SUMPRODUCT(B1242:B1261, (ROW(B1242:B1261)-ROW(B1242)+1)) / (20*21/2)</f>
        <v>23.604533333333329</v>
      </c>
      <c r="J1258" s="2">
        <f t="shared" si="154"/>
        <v>23.500412495365314</v>
      </c>
      <c r="K1258" s="2">
        <f t="shared" si="148"/>
        <v>23.560325935752921</v>
      </c>
    </row>
    <row r="1259" spans="1:11" ht="13.5" x14ac:dyDescent="0.25">
      <c r="A1259" s="3">
        <f>TITRES_STAT!B1262</f>
        <v>43843</v>
      </c>
      <c r="B1259" s="5">
        <f>TITRES_STAT!D1262</f>
        <v>23.914999999999999</v>
      </c>
      <c r="C1259" s="2">
        <f t="shared" si="149"/>
        <v>0</v>
      </c>
      <c r="D1259" s="2">
        <f t="shared" si="150"/>
        <v>23.914999999999999</v>
      </c>
      <c r="E1259" s="2">
        <f t="shared" si="152"/>
        <v>23.532299999999999</v>
      </c>
      <c r="F1259" s="2">
        <f t="shared" si="153"/>
        <v>23.412750000000006</v>
      </c>
      <c r="G1259" s="2">
        <f t="shared" si="147"/>
        <v>23.925499999999989</v>
      </c>
      <c r="H1259" s="2">
        <f t="shared" si="151"/>
        <v>21.555535000000006</v>
      </c>
      <c r="I1259" s="2">
        <f t="array" ref="I1259">SUMPRODUCT(B1243:B1262, (ROW(B1243:B1262)-ROW(B1243)+1)) / (20*21/2)</f>
        <v>23.646414285714282</v>
      </c>
      <c r="J1259" s="2">
        <f t="shared" si="154"/>
        <v>23.539897019616237</v>
      </c>
      <c r="K1259" s="2">
        <f t="shared" si="148"/>
        <v>23.574234722586141</v>
      </c>
    </row>
    <row r="1260" spans="1:11" ht="13.5" x14ac:dyDescent="0.25">
      <c r="A1260" s="3">
        <f>TITRES_STAT!B1263</f>
        <v>43845</v>
      </c>
      <c r="B1260" s="5">
        <f>TITRES_STAT!D1263</f>
        <v>23.914999999999999</v>
      </c>
      <c r="C1260" s="2">
        <f t="shared" si="149"/>
        <v>0</v>
      </c>
      <c r="D1260" s="2">
        <f t="shared" si="150"/>
        <v>23.914999999999999</v>
      </c>
      <c r="E1260" s="2">
        <f t="shared" si="152"/>
        <v>23.594399999999997</v>
      </c>
      <c r="F1260" s="2">
        <f t="shared" si="153"/>
        <v>23.444200000000009</v>
      </c>
      <c r="G1260" s="2">
        <f t="shared" si="147"/>
        <v>23.89909999999999</v>
      </c>
      <c r="H1260" s="2">
        <f t="shared" si="151"/>
        <v>21.581995000000003</v>
      </c>
      <c r="I1260" s="2">
        <f t="array" ref="I1260">SUMPRODUCT(B1244:B1263, (ROW(B1244:B1263)-ROW(B1244)+1)) / (20*21/2)</f>
        <v>23.685338095238091</v>
      </c>
      <c r="J1260" s="2">
        <f t="shared" si="154"/>
        <v>23.57562111298612</v>
      </c>
      <c r="K1260" s="2">
        <f t="shared" si="148"/>
        <v>23.587598066798449</v>
      </c>
    </row>
    <row r="1261" spans="1:11" ht="13.5" x14ac:dyDescent="0.25">
      <c r="A1261" s="3">
        <f>TITRES_STAT!B1264</f>
        <v>43846</v>
      </c>
      <c r="B1261" s="5">
        <f>TITRES_STAT!D1264</f>
        <v>23.914999999999999</v>
      </c>
      <c r="C1261" s="2">
        <f t="shared" si="149"/>
        <v>0</v>
      </c>
      <c r="D1261" s="2">
        <f t="shared" si="150"/>
        <v>23.914999999999999</v>
      </c>
      <c r="E1261" s="2">
        <f t="shared" si="152"/>
        <v>23.656499999999994</v>
      </c>
      <c r="F1261" s="2">
        <f t="shared" si="153"/>
        <v>23.47525000000001</v>
      </c>
      <c r="G1261" s="2">
        <f t="shared" si="147"/>
        <v>23.872699999999988</v>
      </c>
      <c r="H1261" s="2">
        <f t="shared" si="151"/>
        <v>21.608455000000003</v>
      </c>
      <c r="I1261" s="2">
        <f t="array" ref="I1261">SUMPRODUCT(B1245:B1264, (ROW(B1245:B1264)-ROW(B1245)+1)) / (20*21/2)</f>
        <v>23.662161904761902</v>
      </c>
      <c r="J1261" s="2">
        <f t="shared" si="154"/>
        <v>23.607942911749348</v>
      </c>
      <c r="K1261" s="2">
        <f t="shared" si="148"/>
        <v>23.600437358296549</v>
      </c>
    </row>
    <row r="1262" spans="1:11" ht="13.5" x14ac:dyDescent="0.25">
      <c r="A1262" s="3">
        <f>TITRES_STAT!B1265</f>
        <v>43847</v>
      </c>
      <c r="B1262" s="5">
        <f>TITRES_STAT!D1265</f>
        <v>23.914999999999999</v>
      </c>
      <c r="C1262" s="2">
        <f t="shared" si="149"/>
        <v>0</v>
      </c>
      <c r="D1262" s="2">
        <f t="shared" si="150"/>
        <v>23.914999999999999</v>
      </c>
      <c r="E1262" s="2">
        <f t="shared" si="152"/>
        <v>23.718599999999995</v>
      </c>
      <c r="F1262" s="2">
        <f t="shared" si="153"/>
        <v>23.50630000000001</v>
      </c>
      <c r="G1262" s="2">
        <f t="shared" si="147"/>
        <v>23.846299999999989</v>
      </c>
      <c r="H1262" s="2">
        <f t="shared" si="151"/>
        <v>21.635729999999999</v>
      </c>
      <c r="I1262" s="2">
        <f t="array" ref="I1262">SUMPRODUCT(B1246:B1265, (ROW(B1246:B1265)-ROW(B1246)+1)) / (20*21/2)</f>
        <v>23.630128571428568</v>
      </c>
      <c r="J1262" s="2">
        <f t="shared" si="154"/>
        <v>23.637186443963696</v>
      </c>
      <c r="K1262" s="2">
        <f t="shared" si="148"/>
        <v>23.612773148167275</v>
      </c>
    </row>
    <row r="1263" spans="1:11" ht="13.5" x14ac:dyDescent="0.25">
      <c r="A1263" s="3">
        <f>TITRES_STAT!B1266</f>
        <v>43850</v>
      </c>
      <c r="B1263" s="5">
        <f>TITRES_STAT!D1266</f>
        <v>23.914999999999999</v>
      </c>
      <c r="C1263" s="2">
        <f t="shared" si="149"/>
        <v>0</v>
      </c>
      <c r="D1263" s="2">
        <f t="shared" si="150"/>
        <v>23.914999999999999</v>
      </c>
      <c r="E1263" s="2">
        <f t="shared" si="152"/>
        <v>23.850599999999993</v>
      </c>
      <c r="F1263" s="2">
        <f t="shared" si="153"/>
        <v>23.537350000000011</v>
      </c>
      <c r="G1263" s="2">
        <f t="shared" si="147"/>
        <v>23.819899999999983</v>
      </c>
      <c r="H1263" s="2">
        <f t="shared" si="151"/>
        <v>21.663004999999998</v>
      </c>
      <c r="I1263" s="2">
        <f t="array" ref="I1263">SUMPRODUCT(B1247:B1266, (ROW(B1247:B1266)-ROW(B1247)+1)) / (20*21/2)</f>
        <v>23.607395238095236</v>
      </c>
      <c r="J1263" s="2">
        <f t="shared" si="154"/>
        <v>23.663644877871917</v>
      </c>
      <c r="K1263" s="2">
        <f t="shared" si="148"/>
        <v>23.62462518157248</v>
      </c>
    </row>
    <row r="1264" spans="1:11" ht="13.5" x14ac:dyDescent="0.25">
      <c r="A1264" s="3">
        <f>TITRES_STAT!B1267</f>
        <v>43851</v>
      </c>
      <c r="B1264" s="5">
        <f>TITRES_STAT!D1267</f>
        <v>23.294</v>
      </c>
      <c r="C1264" s="2">
        <f t="shared" si="149"/>
        <v>-0.62099999999999866</v>
      </c>
      <c r="D1264" s="2">
        <f t="shared" si="150"/>
        <v>23.790799999999997</v>
      </c>
      <c r="E1264" s="2">
        <f t="shared" si="152"/>
        <v>23.852899999999998</v>
      </c>
      <c r="F1264" s="2">
        <f t="shared" si="153"/>
        <v>23.537350000000011</v>
      </c>
      <c r="G1264" s="2">
        <f t="shared" si="147"/>
        <v>23.781079999999989</v>
      </c>
      <c r="H1264" s="2">
        <f t="shared" si="151"/>
        <v>21.687174999999996</v>
      </c>
      <c r="I1264" s="2">
        <f t="array" ref="I1264">SUMPRODUCT(B1248:B1267, (ROW(B1248:B1267)-ROW(B1248)+1)) / (20*21/2)</f>
        <v>23.584661904761901</v>
      </c>
      <c r="J1264" s="2">
        <f t="shared" si="154"/>
        <v>23.628440603788874</v>
      </c>
      <c r="K1264" s="2">
        <f t="shared" si="148"/>
        <v>23.61165948817748</v>
      </c>
    </row>
    <row r="1265" spans="1:11" ht="13.5" x14ac:dyDescent="0.25">
      <c r="A1265" s="3">
        <f>TITRES_STAT!B1268</f>
        <v>43852</v>
      </c>
      <c r="B1265" s="5">
        <f>TITRES_STAT!D1268</f>
        <v>23.201000000000001</v>
      </c>
      <c r="C1265" s="2">
        <f t="shared" si="149"/>
        <v>-9.2999999999999972E-2</v>
      </c>
      <c r="D1265" s="2">
        <f t="shared" si="150"/>
        <v>23.648000000000003</v>
      </c>
      <c r="E1265" s="2">
        <f t="shared" si="152"/>
        <v>23.781499999999998</v>
      </c>
      <c r="F1265" s="2">
        <f t="shared" si="153"/>
        <v>23.532700000000009</v>
      </c>
      <c r="G1265" s="2">
        <f t="shared" si="147"/>
        <v>23.74039999999999</v>
      </c>
      <c r="H1265" s="2">
        <f t="shared" si="151"/>
        <v>21.710880000000003</v>
      </c>
      <c r="I1265" s="2">
        <f t="array" ref="I1265">SUMPRODUCT(B1249:B1268, (ROW(B1249:B1268)-ROW(B1249)+1)) / (20*21/2)</f>
        <v>23.695071428571428</v>
      </c>
      <c r="J1265" s="2">
        <f t="shared" si="154"/>
        <v>23.587731974856599</v>
      </c>
      <c r="K1265" s="2">
        <f t="shared" si="148"/>
        <v>23.595555194523463</v>
      </c>
    </row>
    <row r="1266" spans="1:11" ht="13.5" x14ac:dyDescent="0.25">
      <c r="A1266" s="3">
        <f>TITRES_STAT!B1269</f>
        <v>43853</v>
      </c>
      <c r="B1266" s="5">
        <f>TITRES_STAT!D1269</f>
        <v>23.294</v>
      </c>
      <c r="C1266" s="2">
        <f t="shared" si="149"/>
        <v>9.2999999999999972E-2</v>
      </c>
      <c r="D1266" s="2">
        <f t="shared" si="150"/>
        <v>23.523799999999998</v>
      </c>
      <c r="E1266" s="2">
        <f t="shared" si="152"/>
        <v>23.7194</v>
      </c>
      <c r="F1266" s="2">
        <f t="shared" si="153"/>
        <v>23.532700000000006</v>
      </c>
      <c r="G1266" s="2">
        <f t="shared" ref="G1266:G1329" si="155">AVERAGE(B1217:B1266)</f>
        <v>23.701579999999989</v>
      </c>
      <c r="H1266" s="2">
        <f t="shared" si="151"/>
        <v>21.736895000000001</v>
      </c>
      <c r="I1266" s="2">
        <f t="array" ref="I1266">SUMPRODUCT(B1250:B1269, (ROW(B1250:B1269)-ROW(B1250)+1)) / (20*21/2)</f>
        <v>23.798823809523807</v>
      </c>
      <c r="J1266" s="2">
        <f t="shared" si="154"/>
        <v>23.55975750106073</v>
      </c>
      <c r="K1266" s="2">
        <f t="shared" si="148"/>
        <v>23.583729500620581</v>
      </c>
    </row>
    <row r="1267" spans="1:11" ht="13.5" x14ac:dyDescent="0.25">
      <c r="A1267" s="3">
        <f>TITRES_STAT!B1270</f>
        <v>43854</v>
      </c>
      <c r="B1267" s="5">
        <f>TITRES_STAT!D1270</f>
        <v>23.294</v>
      </c>
      <c r="C1267" s="2">
        <f t="shared" si="149"/>
        <v>0</v>
      </c>
      <c r="D1267" s="2">
        <f t="shared" si="150"/>
        <v>23.3996</v>
      </c>
      <c r="E1267" s="2">
        <f t="shared" si="152"/>
        <v>23.657299999999999</v>
      </c>
      <c r="F1267" s="2">
        <f t="shared" si="153"/>
        <v>23.532700000000002</v>
      </c>
      <c r="G1267" s="2">
        <f t="shared" si="155"/>
        <v>23.662759999999995</v>
      </c>
      <c r="H1267" s="2">
        <f t="shared" si="151"/>
        <v>21.761064999999999</v>
      </c>
      <c r="I1267" s="2">
        <f t="array" ref="I1267">SUMPRODUCT(B1251:B1270, (ROW(B1251:B1270)-ROW(B1251)+1)) / (20*21/2)</f>
        <v>23.895919047619049</v>
      </c>
      <c r="J1267" s="2">
        <f t="shared" si="154"/>
        <v>23.534447262864468</v>
      </c>
      <c r="K1267" s="2">
        <f t="shared" ref="K1267:K1330" si="156">$K$4*B1267+(1-$K$4)*K1266</f>
        <v>23.572367559419774</v>
      </c>
    </row>
    <row r="1268" spans="1:11" ht="13.5" x14ac:dyDescent="0.25">
      <c r="A1268" s="3">
        <f>TITRES_STAT!B1271</f>
        <v>43857</v>
      </c>
      <c r="B1268" s="5">
        <f>TITRES_STAT!D1271</f>
        <v>24.692</v>
      </c>
      <c r="C1268" s="2">
        <f t="shared" si="149"/>
        <v>1.3979999999999997</v>
      </c>
      <c r="D1268" s="2">
        <f t="shared" si="150"/>
        <v>23.555</v>
      </c>
      <c r="E1268" s="2">
        <f t="shared" si="152"/>
        <v>23.735000000000003</v>
      </c>
      <c r="F1268" s="2">
        <f t="shared" si="153"/>
        <v>23.602600000000002</v>
      </c>
      <c r="G1268" s="2">
        <f t="shared" si="155"/>
        <v>23.651899999999998</v>
      </c>
      <c r="H1268" s="2">
        <f t="shared" si="151"/>
        <v>21.792225000000002</v>
      </c>
      <c r="I1268" s="2">
        <f t="array" ref="I1268">SUMPRODUCT(B1252:B1271, (ROW(B1252:B1271)-ROW(B1252)+1)) / (20*21/2)</f>
        <v>23.986357142857145</v>
      </c>
      <c r="J1268" s="2">
        <f t="shared" si="154"/>
        <v>23.644690380686903</v>
      </c>
      <c r="K1268" s="2">
        <f t="shared" si="156"/>
        <v>23.616274713952336</v>
      </c>
    </row>
    <row r="1269" spans="1:11" ht="13.5" x14ac:dyDescent="0.25">
      <c r="A1269" s="3">
        <f>TITRES_STAT!B1272</f>
        <v>43858</v>
      </c>
      <c r="B1269" s="5">
        <f>TITRES_STAT!D1272</f>
        <v>24.692</v>
      </c>
      <c r="C1269" s="2">
        <f t="shared" si="149"/>
        <v>0</v>
      </c>
      <c r="D1269" s="2">
        <f t="shared" si="150"/>
        <v>23.834600000000002</v>
      </c>
      <c r="E1269" s="2">
        <f t="shared" si="152"/>
        <v>23.812700000000003</v>
      </c>
      <c r="F1269" s="2">
        <f t="shared" si="153"/>
        <v>23.672500000000003</v>
      </c>
      <c r="G1269" s="2">
        <f t="shared" si="155"/>
        <v>23.641039999999993</v>
      </c>
      <c r="H1269" s="2">
        <f t="shared" si="151"/>
        <v>21.823385000000002</v>
      </c>
      <c r="I1269" s="2">
        <f t="array" ref="I1269">SUMPRODUCT(B1253:B1272, (ROW(B1253:B1272)-ROW(B1253)+1)) / (20*21/2)</f>
        <v>24.070138095238097</v>
      </c>
      <c r="J1269" s="2">
        <f t="shared" si="154"/>
        <v>23.74443415395482</v>
      </c>
      <c r="K1269" s="2">
        <f t="shared" si="156"/>
        <v>23.658460019287539</v>
      </c>
    </row>
    <row r="1270" spans="1:11" ht="13.5" x14ac:dyDescent="0.25">
      <c r="A1270" s="3">
        <f>TITRES_STAT!B1273</f>
        <v>43859</v>
      </c>
      <c r="B1270" s="5">
        <f>TITRES_STAT!D1273</f>
        <v>24.692</v>
      </c>
      <c r="C1270" s="2">
        <f t="shared" si="149"/>
        <v>0</v>
      </c>
      <c r="D1270" s="2">
        <f t="shared" si="150"/>
        <v>24.132800000000003</v>
      </c>
      <c r="E1270" s="2">
        <f t="shared" si="152"/>
        <v>23.890400000000007</v>
      </c>
      <c r="F1270" s="2">
        <f t="shared" si="153"/>
        <v>23.7424</v>
      </c>
      <c r="G1270" s="2">
        <f t="shared" si="155"/>
        <v>23.630179999999992</v>
      </c>
      <c r="H1270" s="2">
        <f t="shared" si="151"/>
        <v>21.851775000000004</v>
      </c>
      <c r="I1270" s="2">
        <f t="array" ref="I1270">SUMPRODUCT(B1254:B1273, (ROW(B1254:B1273)-ROW(B1254)+1)) / (20*21/2)</f>
        <v>24.147261904761905</v>
      </c>
      <c r="J1270" s="2">
        <f t="shared" si="154"/>
        <v>23.834678520244836</v>
      </c>
      <c r="K1270" s="2">
        <f t="shared" si="156"/>
        <v>23.698990998923321</v>
      </c>
    </row>
    <row r="1271" spans="1:11" ht="13.5" x14ac:dyDescent="0.25">
      <c r="A1271" s="3">
        <f>TITRES_STAT!B1274</f>
        <v>43860</v>
      </c>
      <c r="B1271" s="5">
        <f>TITRES_STAT!D1274</f>
        <v>24.692</v>
      </c>
      <c r="C1271" s="2">
        <f t="shared" si="149"/>
        <v>0</v>
      </c>
      <c r="D1271" s="2">
        <f t="shared" si="150"/>
        <v>24.412400000000002</v>
      </c>
      <c r="E1271" s="2">
        <f t="shared" si="152"/>
        <v>23.9681</v>
      </c>
      <c r="F1271" s="2">
        <f t="shared" si="153"/>
        <v>23.8123</v>
      </c>
      <c r="G1271" s="2">
        <f t="shared" si="155"/>
        <v>23.619319999999988</v>
      </c>
      <c r="H1271" s="2">
        <f t="shared" si="151"/>
        <v>21.879314999999998</v>
      </c>
      <c r="I1271" s="2">
        <f t="array" ref="I1271">SUMPRODUCT(B1255:B1274, (ROW(B1255:B1274)-ROW(B1255)+1)) / (20*21/2)</f>
        <v>24.214400000000001</v>
      </c>
      <c r="J1271" s="2">
        <f t="shared" si="154"/>
        <v>23.916328184983421</v>
      </c>
      <c r="K1271" s="2">
        <f t="shared" si="156"/>
        <v>23.737932528377307</v>
      </c>
    </row>
    <row r="1272" spans="1:11" ht="13.5" x14ac:dyDescent="0.25">
      <c r="A1272" s="3">
        <f>TITRES_STAT!B1275</f>
        <v>43861</v>
      </c>
      <c r="B1272" s="5">
        <f>TITRES_STAT!D1275</f>
        <v>24.692</v>
      </c>
      <c r="C1272" s="2">
        <f t="shared" si="149"/>
        <v>0</v>
      </c>
      <c r="D1272" s="2">
        <f t="shared" si="150"/>
        <v>24.692</v>
      </c>
      <c r="E1272" s="2">
        <f t="shared" si="152"/>
        <v>24.045800000000003</v>
      </c>
      <c r="F1272" s="2">
        <f t="shared" si="153"/>
        <v>23.882199999999997</v>
      </c>
      <c r="G1272" s="2">
        <f t="shared" si="155"/>
        <v>23.616219999999988</v>
      </c>
      <c r="H1272" s="2">
        <f t="shared" si="151"/>
        <v>21.907149999999998</v>
      </c>
      <c r="I1272" s="2">
        <f t="array" ref="I1272">SUMPRODUCT(B1256:B1275, (ROW(B1256:B1275)-ROW(B1256)+1)) / (20*21/2)</f>
        <v>24.27477142857143</v>
      </c>
      <c r="J1272" s="2">
        <f t="shared" si="154"/>
        <v>23.990201691175479</v>
      </c>
      <c r="K1272" s="2">
        <f t="shared" si="156"/>
        <v>23.775346939029177</v>
      </c>
    </row>
    <row r="1273" spans="1:11" ht="13.5" x14ac:dyDescent="0.25">
      <c r="A1273" s="3">
        <f>TITRES_STAT!B1276</f>
        <v>43864</v>
      </c>
      <c r="B1273" s="5">
        <f>TITRES_STAT!D1276</f>
        <v>24.692</v>
      </c>
      <c r="C1273" s="2">
        <f t="shared" si="149"/>
        <v>0</v>
      </c>
      <c r="D1273" s="2">
        <f t="shared" si="150"/>
        <v>24.692</v>
      </c>
      <c r="E1273" s="2">
        <f t="shared" si="152"/>
        <v>24.123500000000003</v>
      </c>
      <c r="F1273" s="2">
        <f t="shared" si="153"/>
        <v>23.98705</v>
      </c>
      <c r="G1273" s="2">
        <f t="shared" si="155"/>
        <v>23.613119999999991</v>
      </c>
      <c r="H1273" s="2">
        <f t="shared" si="151"/>
        <v>21.934984999999998</v>
      </c>
      <c r="I1273" s="2">
        <f t="array" ref="I1273">SUMPRODUCT(B1257:B1276, (ROW(B1257:B1276)-ROW(B1257)+1)) / (20*21/2)</f>
        <v>24.331442857142861</v>
      </c>
      <c r="J1273" s="2">
        <f t="shared" si="154"/>
        <v>24.05703962534924</v>
      </c>
      <c r="K1273" s="2">
        <f t="shared" si="156"/>
        <v>23.811294117890782</v>
      </c>
    </row>
    <row r="1274" spans="1:11" ht="13.5" x14ac:dyDescent="0.25">
      <c r="A1274" s="3">
        <f>TITRES_STAT!B1277</f>
        <v>43865</v>
      </c>
      <c r="B1274" s="5">
        <f>TITRES_STAT!D1277</f>
        <v>24.692</v>
      </c>
      <c r="C1274" s="2">
        <f t="shared" si="149"/>
        <v>0</v>
      </c>
      <c r="D1274" s="2">
        <f t="shared" si="150"/>
        <v>24.692</v>
      </c>
      <c r="E1274" s="2">
        <f t="shared" si="152"/>
        <v>24.263300000000005</v>
      </c>
      <c r="F1274" s="2">
        <f t="shared" si="153"/>
        <v>24.0581</v>
      </c>
      <c r="G1274" s="2">
        <f t="shared" si="155"/>
        <v>23.624779999999987</v>
      </c>
      <c r="H1274" s="2">
        <f t="shared" si="151"/>
        <v>21.962819999999997</v>
      </c>
      <c r="I1274" s="2">
        <f t="array" ref="I1274">SUMPRODUCT(B1258:B1277, (ROW(B1258:B1277)-ROW(B1258)+1)) / (20*21/2)</f>
        <v>24.384414285714289</v>
      </c>
      <c r="J1274" s="2">
        <f t="shared" si="154"/>
        <v>24.11751204198265</v>
      </c>
      <c r="K1274" s="2">
        <f t="shared" si="156"/>
        <v>23.845831603463694</v>
      </c>
    </row>
    <row r="1275" spans="1:11" ht="13.5" x14ac:dyDescent="0.25">
      <c r="A1275" s="3">
        <f>TITRES_STAT!B1278</f>
        <v>43866</v>
      </c>
      <c r="B1275" s="5">
        <f>TITRES_STAT!D1278</f>
        <v>24.692</v>
      </c>
      <c r="C1275" s="2">
        <f t="shared" si="149"/>
        <v>0</v>
      </c>
      <c r="D1275" s="2">
        <f t="shared" si="150"/>
        <v>24.692</v>
      </c>
      <c r="E1275" s="2">
        <f t="shared" si="152"/>
        <v>24.412400000000005</v>
      </c>
      <c r="F1275" s="2">
        <f t="shared" si="153"/>
        <v>24.09695</v>
      </c>
      <c r="G1275" s="2">
        <f t="shared" si="155"/>
        <v>23.63643999999999</v>
      </c>
      <c r="H1275" s="2">
        <f t="shared" si="151"/>
        <v>21.990654999999993</v>
      </c>
      <c r="I1275" s="2">
        <f t="array" ref="I1275">SUMPRODUCT(B1259:B1278, (ROW(B1259:B1278)-ROW(B1259)+1)) / (20*21/2)</f>
        <v>24.433685714285716</v>
      </c>
      <c r="J1275" s="2">
        <f t="shared" si="154"/>
        <v>24.172225180841444</v>
      </c>
      <c r="K1275" s="2">
        <f t="shared" si="156"/>
        <v>23.879014677837667</v>
      </c>
    </row>
    <row r="1276" spans="1:11" ht="13.5" x14ac:dyDescent="0.25">
      <c r="A1276" s="3">
        <f>TITRES_STAT!B1279</f>
        <v>43867</v>
      </c>
      <c r="B1276" s="5">
        <f>TITRES_STAT!D1279</f>
        <v>24.692</v>
      </c>
      <c r="C1276" s="2">
        <f t="shared" si="149"/>
        <v>0</v>
      </c>
      <c r="D1276" s="2">
        <f t="shared" si="150"/>
        <v>24.692</v>
      </c>
      <c r="E1276" s="2">
        <f t="shared" si="152"/>
        <v>24.552200000000006</v>
      </c>
      <c r="F1276" s="2">
        <f t="shared" si="153"/>
        <v>24.135800000000003</v>
      </c>
      <c r="G1276" s="2">
        <f t="shared" si="155"/>
        <v>23.648099999999989</v>
      </c>
      <c r="H1276" s="2">
        <f t="shared" si="151"/>
        <v>22.018489999999993</v>
      </c>
      <c r="I1276" s="2">
        <f t="array" ref="I1276">SUMPRODUCT(B1260:B1279, (ROW(B1260:B1279)-ROW(B1260)+1)) / (20*21/2)</f>
        <v>24.479257142857147</v>
      </c>
      <c r="J1276" s="2">
        <f t="shared" si="154"/>
        <v>24.221727544570832</v>
      </c>
      <c r="K1276" s="2">
        <f t="shared" si="156"/>
        <v>23.910896455177365</v>
      </c>
    </row>
    <row r="1277" spans="1:11" ht="13.5" x14ac:dyDescent="0.25">
      <c r="A1277" s="3">
        <f>TITRES_STAT!B1280</f>
        <v>43868</v>
      </c>
      <c r="B1277" s="5">
        <f>TITRES_STAT!D1280</f>
        <v>24.692</v>
      </c>
      <c r="C1277" s="2">
        <f t="shared" si="149"/>
        <v>0</v>
      </c>
      <c r="D1277" s="2">
        <f t="shared" si="150"/>
        <v>24.692</v>
      </c>
      <c r="E1277" s="2">
        <f t="shared" si="152"/>
        <v>24.692000000000004</v>
      </c>
      <c r="F1277" s="2">
        <f t="shared" si="153"/>
        <v>24.174650000000003</v>
      </c>
      <c r="G1277" s="2">
        <f t="shared" si="155"/>
        <v>23.66053999999999</v>
      </c>
      <c r="H1277" s="2">
        <f t="shared" si="151"/>
        <v>22.050609999999988</v>
      </c>
      <c r="I1277" s="2">
        <f t="array" ref="I1277">SUMPRODUCT(B1261:B1280, (ROW(B1261:B1280)-ROW(B1261)+1)) / (20*21/2)</f>
        <v>24.424938095238101</v>
      </c>
      <c r="J1277" s="2">
        <f t="shared" si="154"/>
        <v>24.266515397468851</v>
      </c>
      <c r="K1277" s="2">
        <f t="shared" si="156"/>
        <v>23.941527966739038</v>
      </c>
    </row>
    <row r="1278" spans="1:11" ht="13.5" x14ac:dyDescent="0.25">
      <c r="A1278" s="3">
        <f>TITRES_STAT!B1281</f>
        <v>43871</v>
      </c>
      <c r="B1278" s="5">
        <f>TITRES_STAT!D1281</f>
        <v>24.692</v>
      </c>
      <c r="C1278" s="2">
        <f t="shared" si="149"/>
        <v>0</v>
      </c>
      <c r="D1278" s="2">
        <f t="shared" si="150"/>
        <v>24.692</v>
      </c>
      <c r="E1278" s="2">
        <f t="shared" si="152"/>
        <v>24.692000000000004</v>
      </c>
      <c r="F1278" s="2">
        <f t="shared" si="153"/>
        <v>24.213500000000003</v>
      </c>
      <c r="G1278" s="2">
        <f t="shared" si="155"/>
        <v>23.685079999999989</v>
      </c>
      <c r="H1278" s="2">
        <f t="shared" si="151"/>
        <v>22.082729999999987</v>
      </c>
      <c r="I1278" s="2">
        <f t="array" ref="I1278">SUMPRODUCT(B1262:B1281, (ROW(B1262:B1281)-ROW(B1262)+1)) / (20*21/2)</f>
        <v>24.325919047619053</v>
      </c>
      <c r="J1278" s="2">
        <f t="shared" si="154"/>
        <v>24.307037740567054</v>
      </c>
      <c r="K1278" s="2">
        <f t="shared" si="156"/>
        <v>23.970958242553195</v>
      </c>
    </row>
    <row r="1279" spans="1:11" ht="13.5" x14ac:dyDescent="0.25">
      <c r="A1279" s="3">
        <f>TITRES_STAT!B1282</f>
        <v>43872</v>
      </c>
      <c r="B1279" s="5">
        <f>TITRES_STAT!D1282</f>
        <v>24.692</v>
      </c>
      <c r="C1279" s="2">
        <f t="shared" si="149"/>
        <v>0</v>
      </c>
      <c r="D1279" s="2">
        <f t="shared" si="150"/>
        <v>24.692</v>
      </c>
      <c r="E1279" s="2">
        <f t="shared" si="152"/>
        <v>24.692000000000004</v>
      </c>
      <c r="F1279" s="2">
        <f t="shared" si="153"/>
        <v>24.252350000000003</v>
      </c>
      <c r="G1279" s="2">
        <f t="shared" si="155"/>
        <v>23.705279999999988</v>
      </c>
      <c r="H1279" s="2">
        <f t="shared" si="151"/>
        <v>22.114849999999993</v>
      </c>
      <c r="I1279" s="2">
        <f t="array" ref="I1279">SUMPRODUCT(B1263:B1282, (ROW(B1263:B1282)-ROW(B1263)+1)) / (20*21/2)</f>
        <v>24.230300000000007</v>
      </c>
      <c r="J1279" s="2">
        <f t="shared" si="154"/>
        <v>24.343700812893999</v>
      </c>
      <c r="K1279" s="2">
        <f t="shared" si="156"/>
        <v>23.999234389904053</v>
      </c>
    </row>
    <row r="1280" spans="1:11" ht="13.5" x14ac:dyDescent="0.25">
      <c r="A1280" s="3">
        <f>TITRES_STAT!B1283</f>
        <v>43873</v>
      </c>
      <c r="B1280" s="5">
        <f>TITRES_STAT!D1283</f>
        <v>23.681999999999999</v>
      </c>
      <c r="C1280" s="2">
        <f t="shared" si="149"/>
        <v>-1.0100000000000016</v>
      </c>
      <c r="D1280" s="2">
        <f t="shared" si="150"/>
        <v>24.490000000000002</v>
      </c>
      <c r="E1280" s="2">
        <f t="shared" si="152"/>
        <v>24.591000000000001</v>
      </c>
      <c r="F1280" s="2">
        <f t="shared" si="153"/>
        <v>24.240700000000007</v>
      </c>
      <c r="G1280" s="2">
        <f t="shared" si="155"/>
        <v>23.705279999999988</v>
      </c>
      <c r="H1280" s="2">
        <f t="shared" si="151"/>
        <v>22.139184999999987</v>
      </c>
      <c r="I1280" s="2">
        <f t="array" ref="I1280">SUMPRODUCT(B1264:B1283, (ROW(B1264:B1283)-ROW(B1264)+1)) / (20*21/2)</f>
        <v>24.138080952380957</v>
      </c>
      <c r="J1280" s="2">
        <f t="shared" si="154"/>
        <v>24.280681687856475</v>
      </c>
      <c r="K1280" s="2">
        <f t="shared" si="156"/>
        <v>23.986793825594091</v>
      </c>
    </row>
    <row r="1281" spans="1:11" ht="13.5" x14ac:dyDescent="0.25">
      <c r="A1281" s="3">
        <f>TITRES_STAT!B1284</f>
        <v>43874</v>
      </c>
      <c r="B1281" s="5">
        <f>TITRES_STAT!D1284</f>
        <v>23.201000000000001</v>
      </c>
      <c r="C1281" s="2">
        <f t="shared" si="149"/>
        <v>-0.4809999999999981</v>
      </c>
      <c r="D1281" s="2">
        <f t="shared" si="150"/>
        <v>24.191800000000001</v>
      </c>
      <c r="E1281" s="2">
        <f t="shared" si="152"/>
        <v>24.4419</v>
      </c>
      <c r="F1281" s="2">
        <f t="shared" si="153"/>
        <v>24.205000000000005</v>
      </c>
      <c r="G1281" s="2">
        <f t="shared" si="155"/>
        <v>23.703419999999991</v>
      </c>
      <c r="H1281" s="2">
        <f t="shared" si="151"/>
        <v>22.159269999999982</v>
      </c>
      <c r="I1281" s="2">
        <f t="array" ref="I1281">SUMPRODUCT(B1265:B1284, (ROW(B1265:B1284)-ROW(B1265)+1)) / (20*21/2)</f>
        <v>24.049261904761909</v>
      </c>
      <c r="J1281" s="2">
        <f t="shared" si="154"/>
        <v>24.17785486044157</v>
      </c>
      <c r="K1281" s="2">
        <f t="shared" si="156"/>
        <v>23.95597838145315</v>
      </c>
    </row>
    <row r="1282" spans="1:11" ht="13.5" x14ac:dyDescent="0.25">
      <c r="A1282" s="3">
        <f>TITRES_STAT!B1285</f>
        <v>43875</v>
      </c>
      <c r="B1282" s="5">
        <f>TITRES_STAT!D1285</f>
        <v>23.201000000000001</v>
      </c>
      <c r="C1282" s="2">
        <f t="shared" si="149"/>
        <v>0</v>
      </c>
      <c r="D1282" s="2">
        <f t="shared" si="150"/>
        <v>23.893599999999999</v>
      </c>
      <c r="E1282" s="2">
        <f t="shared" si="152"/>
        <v>24.2928</v>
      </c>
      <c r="F1282" s="2">
        <f t="shared" si="153"/>
        <v>24.169300000000007</v>
      </c>
      <c r="G1282" s="2">
        <f t="shared" si="155"/>
        <v>23.701559999999994</v>
      </c>
      <c r="H1282" s="2">
        <f t="shared" si="151"/>
        <v>22.179354999999983</v>
      </c>
      <c r="I1282" s="2">
        <f t="array" ref="I1282">SUMPRODUCT(B1266:B1285, (ROW(B1266:B1285)-ROW(B1266)+1)) / (20*21/2)</f>
        <v>23.960885714285716</v>
      </c>
      <c r="J1282" s="2">
        <f t="shared" si="154"/>
        <v>24.084821064209038</v>
      </c>
      <c r="K1282" s="2">
        <f t="shared" si="156"/>
        <v>23.926371386102048</v>
      </c>
    </row>
    <row r="1283" spans="1:11" ht="13.5" x14ac:dyDescent="0.25">
      <c r="A1283" s="3">
        <f>TITRES_STAT!B1286</f>
        <v>43878</v>
      </c>
      <c r="B1283" s="5">
        <f>TITRES_STAT!D1286</f>
        <v>23.201000000000001</v>
      </c>
      <c r="C1283" s="2">
        <f t="shared" si="149"/>
        <v>0</v>
      </c>
      <c r="D1283" s="2">
        <f t="shared" si="150"/>
        <v>23.595399999999994</v>
      </c>
      <c r="E1283" s="2">
        <f t="shared" si="152"/>
        <v>24.143699999999999</v>
      </c>
      <c r="F1283" s="2">
        <f t="shared" si="153"/>
        <v>24.133600000000008</v>
      </c>
      <c r="G1283" s="2">
        <f t="shared" si="155"/>
        <v>23.699699999999993</v>
      </c>
      <c r="H1283" s="2">
        <f t="shared" si="151"/>
        <v>22.203724999999981</v>
      </c>
      <c r="I1283" s="2">
        <f t="array" ref="I1283">SUMPRODUCT(B1267:B1286, (ROW(B1267:B1286)-ROW(B1267)+1)) / (20*21/2)</f>
        <v>23.872509523809526</v>
      </c>
      <c r="J1283" s="2">
        <f t="shared" si="154"/>
        <v>24.000647629522462</v>
      </c>
      <c r="K1283" s="2">
        <f t="shared" si="156"/>
        <v>23.897925449392165</v>
      </c>
    </row>
    <row r="1284" spans="1:11" ht="13.5" x14ac:dyDescent="0.25">
      <c r="A1284" s="3">
        <f>TITRES_STAT!B1287</f>
        <v>43879</v>
      </c>
      <c r="B1284" s="5">
        <f>TITRES_STAT!D1287</f>
        <v>23.201000000000001</v>
      </c>
      <c r="C1284" s="2">
        <f t="shared" ref="C1284:C1347" si="157">B1284-B1283</f>
        <v>0</v>
      </c>
      <c r="D1284" s="2">
        <f t="shared" si="150"/>
        <v>23.297199999999997</v>
      </c>
      <c r="E1284" s="2">
        <f t="shared" si="152"/>
        <v>23.994599999999998</v>
      </c>
      <c r="F1284" s="2">
        <f t="shared" si="153"/>
        <v>24.12895000000001</v>
      </c>
      <c r="G1284" s="2">
        <f t="shared" si="155"/>
        <v>23.697839999999996</v>
      </c>
      <c r="H1284" s="2">
        <f t="shared" si="151"/>
        <v>22.229309999999984</v>
      </c>
      <c r="I1284" s="2">
        <f t="array" ref="I1284">SUMPRODUCT(B1268:B1287, (ROW(B1268:B1287)-ROW(B1268)+1)) / (20*21/2)</f>
        <v>23.784576190476191</v>
      </c>
      <c r="J1284" s="2">
        <f t="shared" si="154"/>
        <v>23.924490712425083</v>
      </c>
      <c r="K1284" s="2">
        <f t="shared" si="156"/>
        <v>23.870595039612081</v>
      </c>
    </row>
    <row r="1285" spans="1:11" ht="13.5" x14ac:dyDescent="0.25">
      <c r="A1285" s="3">
        <f>TITRES_STAT!B1288</f>
        <v>43880</v>
      </c>
      <c r="B1285" s="5">
        <f>TITRES_STAT!D1288</f>
        <v>23.201000000000001</v>
      </c>
      <c r="C1285" s="2">
        <f t="shared" si="157"/>
        <v>0</v>
      </c>
      <c r="D1285" s="2">
        <f t="shared" si="150"/>
        <v>23.201000000000001</v>
      </c>
      <c r="E1285" s="2">
        <f t="shared" si="152"/>
        <v>23.845499999999998</v>
      </c>
      <c r="F1285" s="2">
        <f t="shared" si="153"/>
        <v>24.12895000000001</v>
      </c>
      <c r="G1285" s="2">
        <f t="shared" si="155"/>
        <v>23.695979999999999</v>
      </c>
      <c r="H1285" s="2">
        <f t="shared" si="151"/>
        <v>22.252214999999982</v>
      </c>
      <c r="I1285" s="2">
        <f t="array" ref="I1285">SUMPRODUCT(B1269:B1288, (ROW(B1269:B1288)-ROW(B1269)+1)) / (20*21/2)</f>
        <v>23.697085714285709</v>
      </c>
      <c r="J1285" s="2">
        <f t="shared" si="154"/>
        <v>23.855586835051266</v>
      </c>
      <c r="K1285" s="2">
        <f t="shared" si="156"/>
        <v>23.844336410607688</v>
      </c>
    </row>
    <row r="1286" spans="1:11" ht="13.5" x14ac:dyDescent="0.25">
      <c r="A1286" s="3">
        <f>TITRES_STAT!B1289</f>
        <v>43881</v>
      </c>
      <c r="B1286" s="5">
        <f>TITRES_STAT!D1289</f>
        <v>23.201000000000001</v>
      </c>
      <c r="C1286" s="2">
        <f t="shared" si="157"/>
        <v>0</v>
      </c>
      <c r="D1286" s="2">
        <f t="shared" ref="D1286:D1349" si="158">AVERAGE(B1282:B1286)</f>
        <v>23.201000000000001</v>
      </c>
      <c r="E1286" s="2">
        <f t="shared" si="152"/>
        <v>23.696399999999997</v>
      </c>
      <c r="F1286" s="2">
        <f t="shared" si="153"/>
        <v>24.124300000000012</v>
      </c>
      <c r="G1286" s="2">
        <f t="shared" si="155"/>
        <v>23.694119999999998</v>
      </c>
      <c r="H1286" s="2">
        <f t="shared" si="151"/>
        <v>22.27511999999998</v>
      </c>
      <c r="I1286" s="2">
        <f t="array" ref="I1286">SUMPRODUCT(B1270:B1289, (ROW(B1270:B1289)-ROW(B1270)+1)) / (20*21/2)</f>
        <v>23.616695238095236</v>
      </c>
      <c r="J1286" s="2">
        <f t="shared" si="154"/>
        <v>23.793245231713048</v>
      </c>
      <c r="K1286" s="2">
        <f t="shared" si="156"/>
        <v>23.819107531760331</v>
      </c>
    </row>
    <row r="1287" spans="1:11" ht="13.5" x14ac:dyDescent="0.25">
      <c r="A1287" s="3">
        <f>TITRES_STAT!B1290</f>
        <v>43882</v>
      </c>
      <c r="B1287" s="5">
        <f>TITRES_STAT!D1290</f>
        <v>23.201000000000001</v>
      </c>
      <c r="C1287" s="2">
        <f t="shared" si="157"/>
        <v>0</v>
      </c>
      <c r="D1287" s="2">
        <f t="shared" si="158"/>
        <v>23.201000000000001</v>
      </c>
      <c r="E1287" s="2">
        <f t="shared" si="152"/>
        <v>23.547299999999996</v>
      </c>
      <c r="F1287" s="2">
        <f t="shared" si="153"/>
        <v>24.119650000000011</v>
      </c>
      <c r="G1287" s="2">
        <f t="shared" si="155"/>
        <v>23.692260000000001</v>
      </c>
      <c r="H1287" s="2">
        <f t="shared" si="151"/>
        <v>22.298024999999981</v>
      </c>
      <c r="I1287" s="2">
        <f t="array" ref="I1287">SUMPRODUCT(B1271:B1290, (ROW(B1271:B1290)-ROW(B1271)+1)) / (20*21/2)</f>
        <v>23.54340476190476</v>
      </c>
      <c r="J1287" s="2">
        <f t="shared" si="154"/>
        <v>23.736840923930853</v>
      </c>
      <c r="K1287" s="2">
        <f t="shared" si="156"/>
        <v>23.794868020710908</v>
      </c>
    </row>
    <row r="1288" spans="1:11" ht="13.5" x14ac:dyDescent="0.25">
      <c r="A1288" s="3">
        <f>TITRES_STAT!B1291</f>
        <v>43885</v>
      </c>
      <c r="B1288" s="5">
        <f>TITRES_STAT!D1291</f>
        <v>23.201000000000001</v>
      </c>
      <c r="C1288" s="2">
        <f t="shared" si="157"/>
        <v>0</v>
      </c>
      <c r="D1288" s="2">
        <f t="shared" si="158"/>
        <v>23.201000000000001</v>
      </c>
      <c r="E1288" s="2">
        <f t="shared" si="152"/>
        <v>23.398199999999996</v>
      </c>
      <c r="F1288" s="2">
        <f t="shared" si="153"/>
        <v>24.045100000000012</v>
      </c>
      <c r="G1288" s="2">
        <f t="shared" si="155"/>
        <v>23.704060000000005</v>
      </c>
      <c r="H1288" s="2">
        <f t="shared" si="151"/>
        <v>22.320929999999979</v>
      </c>
      <c r="I1288" s="2">
        <f t="array" ref="I1288">SUMPRODUCT(B1272:B1291, (ROW(B1272:B1291)-ROW(B1272)+1)) / (20*21/2)</f>
        <v>23.411404761904759</v>
      </c>
      <c r="J1288" s="2">
        <f t="shared" si="154"/>
        <v>23.685808454985057</v>
      </c>
      <c r="K1288" s="2">
        <f t="shared" si="156"/>
        <v>23.771579078722247</v>
      </c>
    </row>
    <row r="1289" spans="1:11" ht="13.5" x14ac:dyDescent="0.25">
      <c r="A1289" s="3">
        <f>TITRES_STAT!B1292</f>
        <v>43886</v>
      </c>
      <c r="B1289" s="5">
        <f>TITRES_STAT!D1292</f>
        <v>23.201000000000001</v>
      </c>
      <c r="C1289" s="2">
        <f t="shared" si="157"/>
        <v>0</v>
      </c>
      <c r="D1289" s="2">
        <f t="shared" si="158"/>
        <v>23.201000000000001</v>
      </c>
      <c r="E1289" s="2">
        <f t="shared" si="152"/>
        <v>23.249099999999995</v>
      </c>
      <c r="F1289" s="2">
        <f t="shared" si="153"/>
        <v>23.97055000000001</v>
      </c>
      <c r="G1289" s="2">
        <f t="shared" si="155"/>
        <v>23.715860000000006</v>
      </c>
      <c r="H1289" s="2">
        <f t="shared" si="151"/>
        <v>22.343834999999981</v>
      </c>
      <c r="I1289" s="2">
        <f t="array" ref="I1289">SUMPRODUCT(B1273:B1292, (ROW(B1273:B1292)-ROW(B1273)+1)) / (20*21/2)</f>
        <v>23.289795238095234</v>
      </c>
      <c r="J1289" s="2">
        <f t="shared" si="154"/>
        <v>23.639636221176957</v>
      </c>
      <c r="K1289" s="2">
        <f t="shared" si="156"/>
        <v>23.74920342857628</v>
      </c>
    </row>
    <row r="1290" spans="1:11" ht="13.5" x14ac:dyDescent="0.25">
      <c r="A1290" s="3">
        <f>TITRES_STAT!B1293</f>
        <v>43887</v>
      </c>
      <c r="B1290" s="5">
        <f>TITRES_STAT!D1293</f>
        <v>23.201000000000001</v>
      </c>
      <c r="C1290" s="2">
        <f t="shared" si="157"/>
        <v>0</v>
      </c>
      <c r="D1290" s="2">
        <f t="shared" si="158"/>
        <v>23.201000000000001</v>
      </c>
      <c r="E1290" s="2">
        <f t="shared" si="152"/>
        <v>23.200999999999997</v>
      </c>
      <c r="F1290" s="2">
        <f t="shared" si="153"/>
        <v>23.896000000000011</v>
      </c>
      <c r="G1290" s="2">
        <f t="shared" si="155"/>
        <v>23.714160000000007</v>
      </c>
      <c r="H1290" s="2">
        <f t="shared" ref="H1290:H1353" si="159">AVERAGE(B1091:B1290)</f>
        <v>22.366739999999979</v>
      </c>
      <c r="I1290" s="2">
        <f t="array" ref="I1290">SUMPRODUCT(B1274:B1293, (ROW(B1274:B1293)-ROW(B1274)+1)) / (20*21/2)</f>
        <v>23.178576190476186</v>
      </c>
      <c r="J1290" s="2">
        <f t="shared" si="154"/>
        <v>23.597861342969626</v>
      </c>
      <c r="K1290" s="2">
        <f t="shared" si="156"/>
        <v>23.727705254906624</v>
      </c>
    </row>
    <row r="1291" spans="1:11" ht="13.5" x14ac:dyDescent="0.25">
      <c r="A1291" s="3">
        <f>TITRES_STAT!B1294</f>
        <v>43888</v>
      </c>
      <c r="B1291" s="5">
        <f>TITRES_STAT!D1294</f>
        <v>22.51</v>
      </c>
      <c r="C1291" s="2">
        <f t="shared" si="157"/>
        <v>-0.69099999999999895</v>
      </c>
      <c r="D1291" s="2">
        <f t="shared" si="158"/>
        <v>23.062800000000003</v>
      </c>
      <c r="E1291" s="2">
        <f t="shared" si="152"/>
        <v>23.131899999999995</v>
      </c>
      <c r="F1291" s="2">
        <f t="shared" si="153"/>
        <v>23.78690000000001</v>
      </c>
      <c r="G1291" s="2">
        <f t="shared" si="155"/>
        <v>23.698480000000007</v>
      </c>
      <c r="H1291" s="2">
        <f t="shared" si="159"/>
        <v>22.386189999999978</v>
      </c>
      <c r="I1291" s="2">
        <f t="array" ref="I1291">SUMPRODUCT(B1275:B1294, (ROW(B1275:B1294)-ROW(B1275)+1)) / (20*21/2)</f>
        <v>23.077747619047617</v>
      </c>
      <c r="J1291" s="2">
        <f t="shared" si="154"/>
        <v>23.494255500782042</v>
      </c>
      <c r="K1291" s="2">
        <f t="shared" si="156"/>
        <v>23.679952107655385</v>
      </c>
    </row>
    <row r="1292" spans="1:11" ht="13.5" x14ac:dyDescent="0.25">
      <c r="A1292" s="3">
        <f>TITRES_STAT!B1295</f>
        <v>43889</v>
      </c>
      <c r="B1292" s="5">
        <f>TITRES_STAT!D1295</f>
        <v>22.51</v>
      </c>
      <c r="C1292" s="2">
        <f t="shared" si="157"/>
        <v>0</v>
      </c>
      <c r="D1292" s="2">
        <f t="shared" si="158"/>
        <v>22.924600000000005</v>
      </c>
      <c r="E1292" s="2">
        <f t="shared" ref="E1292:E1355" si="160">AVERAGE(B1283:B1292)</f>
        <v>23.062799999999996</v>
      </c>
      <c r="F1292" s="2">
        <f t="shared" si="153"/>
        <v>23.677800000000008</v>
      </c>
      <c r="G1292" s="2">
        <f t="shared" si="155"/>
        <v>23.682800000000011</v>
      </c>
      <c r="H1292" s="2">
        <f t="shared" si="159"/>
        <v>22.40563999999998</v>
      </c>
      <c r="I1292" s="2">
        <f t="array" ref="I1292">SUMPRODUCT(B1276:B1295, (ROW(B1276:B1295)-ROW(B1276)+1)) / (20*21/2)</f>
        <v>22.861595238095237</v>
      </c>
      <c r="J1292" s="2">
        <f t="shared" si="154"/>
        <v>23.400516881659943</v>
      </c>
      <c r="K1292" s="2">
        <f t="shared" si="156"/>
        <v>23.634071632845369</v>
      </c>
    </row>
    <row r="1293" spans="1:11" ht="13.5" x14ac:dyDescent="0.25">
      <c r="A1293" s="3">
        <f>TITRES_STAT!B1296</f>
        <v>43892</v>
      </c>
      <c r="B1293" s="5">
        <f>TITRES_STAT!D1296</f>
        <v>22.51</v>
      </c>
      <c r="C1293" s="2">
        <f t="shared" si="157"/>
        <v>0</v>
      </c>
      <c r="D1293" s="2">
        <f t="shared" si="158"/>
        <v>22.786400000000004</v>
      </c>
      <c r="E1293" s="2">
        <f t="shared" si="160"/>
        <v>22.993699999999997</v>
      </c>
      <c r="F1293" s="2">
        <f t="shared" si="153"/>
        <v>23.568700000000003</v>
      </c>
      <c r="G1293" s="2">
        <f t="shared" si="155"/>
        <v>23.667120000000008</v>
      </c>
      <c r="H1293" s="2">
        <f t="shared" si="159"/>
        <v>22.422334999999979</v>
      </c>
      <c r="I1293" s="2">
        <f t="array" ref="I1293">SUMPRODUCT(B1277:B1296, (ROW(B1277:B1296)-ROW(B1277)+1)) / (20*21/2)</f>
        <v>22.602214285714286</v>
      </c>
      <c r="J1293" s="2">
        <f t="shared" si="154"/>
        <v>23.315705750073281</v>
      </c>
      <c r="K1293" s="2">
        <f t="shared" si="156"/>
        <v>23.58999039234163</v>
      </c>
    </row>
    <row r="1294" spans="1:11" ht="13.5" x14ac:dyDescent="0.25">
      <c r="A1294" s="3">
        <f>TITRES_STAT!B1297</f>
        <v>43893</v>
      </c>
      <c r="B1294" s="5">
        <f>TITRES_STAT!D1297</f>
        <v>22.51</v>
      </c>
      <c r="C1294" s="2">
        <f t="shared" si="157"/>
        <v>0</v>
      </c>
      <c r="D1294" s="2">
        <f t="shared" si="158"/>
        <v>22.648200000000003</v>
      </c>
      <c r="E1294" s="2">
        <f t="shared" si="160"/>
        <v>22.924599999999995</v>
      </c>
      <c r="F1294" s="2">
        <f t="shared" si="153"/>
        <v>23.459600000000002</v>
      </c>
      <c r="G1294" s="2">
        <f t="shared" si="155"/>
        <v>23.651440000000008</v>
      </c>
      <c r="H1294" s="2">
        <f t="shared" si="159"/>
        <v>22.436274999999981</v>
      </c>
      <c r="I1294" s="2">
        <f t="array" ref="I1294">SUMPRODUCT(B1278:B1297, (ROW(B1278:B1297)-ROW(B1278)+1)) / (20*21/2)</f>
        <v>22.362504761904763</v>
      </c>
      <c r="J1294" s="2">
        <f t="shared" si="154"/>
        <v>23.238971869113922</v>
      </c>
      <c r="K1294" s="2">
        <f t="shared" si="156"/>
        <v>23.547637827936075</v>
      </c>
    </row>
    <row r="1295" spans="1:11" ht="13.5" x14ac:dyDescent="0.25">
      <c r="A1295" s="3">
        <f>TITRES_STAT!B1298</f>
        <v>43894</v>
      </c>
      <c r="B1295" s="5">
        <f>TITRES_STAT!D1298</f>
        <v>21.19</v>
      </c>
      <c r="C1295" s="2">
        <f t="shared" si="157"/>
        <v>-1.3200000000000003</v>
      </c>
      <c r="D1295" s="2">
        <f t="shared" si="158"/>
        <v>22.246000000000002</v>
      </c>
      <c r="E1295" s="2">
        <f t="shared" si="160"/>
        <v>22.723499999999994</v>
      </c>
      <c r="F1295" s="2">
        <f t="shared" si="153"/>
        <v>23.284500000000001</v>
      </c>
      <c r="G1295" s="2">
        <f t="shared" si="155"/>
        <v>23.609360000000009</v>
      </c>
      <c r="H1295" s="2">
        <f t="shared" si="159"/>
        <v>22.44361499999998</v>
      </c>
      <c r="I1295" s="2">
        <f t="array" ref="I1295">SUMPRODUCT(B1279:B1298, (ROW(B1279:B1298)-ROW(B1279)+1)) / (20*21/2)</f>
        <v>22.200847619047618</v>
      </c>
      <c r="J1295" s="2">
        <f t="shared" si="154"/>
        <v>23.043831691103073</v>
      </c>
      <c r="K1295" s="2">
        <f t="shared" si="156"/>
        <v>23.455181442526818</v>
      </c>
    </row>
    <row r="1296" spans="1:11" ht="13.5" x14ac:dyDescent="0.25">
      <c r="A1296" s="3">
        <f>TITRES_STAT!B1299</f>
        <v>43895</v>
      </c>
      <c r="B1296" s="5">
        <f>TITRES_STAT!D1299</f>
        <v>20.561</v>
      </c>
      <c r="C1296" s="2">
        <f t="shared" si="157"/>
        <v>-0.62900000000000134</v>
      </c>
      <c r="D1296" s="2">
        <f t="shared" si="158"/>
        <v>21.856200000000001</v>
      </c>
      <c r="E1296" s="2">
        <f t="shared" si="160"/>
        <v>22.459499999999998</v>
      </c>
      <c r="F1296" s="2">
        <f t="shared" si="153"/>
        <v>23.077949999999998</v>
      </c>
      <c r="G1296" s="2">
        <f t="shared" si="155"/>
        <v>23.554700000000008</v>
      </c>
      <c r="H1296" s="2">
        <f t="shared" si="159"/>
        <v>22.447809999999983</v>
      </c>
      <c r="I1296" s="2">
        <f t="array" ref="I1296">SUMPRODUCT(B1280:B1299, (ROW(B1280:B1299)-ROW(B1280)+1)) / (20*21/2)</f>
        <v>22.055942857142856</v>
      </c>
      <c r="J1296" s="2">
        <f t="shared" si="154"/>
        <v>22.807371530045639</v>
      </c>
      <c r="K1296" s="2">
        <f t="shared" si="156"/>
        <v>23.341684131055178</v>
      </c>
    </row>
    <row r="1297" spans="1:11" ht="13.5" x14ac:dyDescent="0.25">
      <c r="A1297" s="3">
        <f>TITRES_STAT!B1300</f>
        <v>43896</v>
      </c>
      <c r="B1297" s="5">
        <f>TITRES_STAT!D1300</f>
        <v>20.561</v>
      </c>
      <c r="C1297" s="2">
        <f t="shared" si="157"/>
        <v>0</v>
      </c>
      <c r="D1297" s="2">
        <f t="shared" si="158"/>
        <v>21.466400000000004</v>
      </c>
      <c r="E1297" s="2">
        <f t="shared" si="160"/>
        <v>22.195500000000003</v>
      </c>
      <c r="F1297" s="2">
        <f t="shared" si="153"/>
        <v>22.871399999999998</v>
      </c>
      <c r="G1297" s="2">
        <f t="shared" si="155"/>
        <v>23.500040000000002</v>
      </c>
      <c r="H1297" s="2">
        <f t="shared" si="159"/>
        <v>22.456429999999983</v>
      </c>
      <c r="I1297" s="2">
        <f t="array" ref="I1297">SUMPRODUCT(B1281:B1300, (ROW(B1281:B1300)-ROW(B1281)+1)) / (20*21/2)</f>
        <v>21.987695238095238</v>
      </c>
      <c r="J1297" s="2">
        <f t="shared" si="154"/>
        <v>22.593431384327008</v>
      </c>
      <c r="K1297" s="2">
        <f t="shared" si="156"/>
        <v>23.232637694543211</v>
      </c>
    </row>
    <row r="1298" spans="1:11" ht="13.5" x14ac:dyDescent="0.25">
      <c r="A1298" s="3">
        <f>TITRES_STAT!B1301</f>
        <v>43899</v>
      </c>
      <c r="B1298" s="5">
        <f>TITRES_STAT!D1301</f>
        <v>21.173999999999999</v>
      </c>
      <c r="C1298" s="2">
        <f t="shared" si="157"/>
        <v>0.61299999999999955</v>
      </c>
      <c r="D1298" s="2">
        <f t="shared" si="158"/>
        <v>21.199200000000001</v>
      </c>
      <c r="E1298" s="2">
        <f t="shared" si="160"/>
        <v>21.992800000000003</v>
      </c>
      <c r="F1298" s="2">
        <f t="shared" si="153"/>
        <v>22.695499999999992</v>
      </c>
      <c r="G1298" s="2">
        <f t="shared" si="155"/>
        <v>23.457640000000005</v>
      </c>
      <c r="H1298" s="2">
        <f t="shared" si="159"/>
        <v>22.46562999999998</v>
      </c>
      <c r="I1298" s="2">
        <f t="array" ref="I1298">SUMPRODUCT(B1282:B1301, (ROW(B1282:B1301)-ROW(B1282)+1)) / (20*21/2)</f>
        <v>21.928395238095241</v>
      </c>
      <c r="J1298" s="2">
        <f t="shared" si="154"/>
        <v>22.458247442962531</v>
      </c>
      <c r="K1298" s="2">
        <f t="shared" si="156"/>
        <v>23.151906804561126</v>
      </c>
    </row>
    <row r="1299" spans="1:11" ht="13.5" x14ac:dyDescent="0.25">
      <c r="A1299" s="3">
        <f>TITRES_STAT!B1302</f>
        <v>43900</v>
      </c>
      <c r="B1299" s="5">
        <f>TITRES_STAT!D1302</f>
        <v>21.173999999999999</v>
      </c>
      <c r="C1299" s="2">
        <f t="shared" si="157"/>
        <v>0</v>
      </c>
      <c r="D1299" s="2">
        <f t="shared" si="158"/>
        <v>20.931999999999999</v>
      </c>
      <c r="E1299" s="2">
        <f t="shared" si="160"/>
        <v>21.790100000000002</v>
      </c>
      <c r="F1299" s="2">
        <f t="shared" si="153"/>
        <v>22.51959999999999</v>
      </c>
      <c r="G1299" s="2">
        <f t="shared" si="155"/>
        <v>23.415240000000004</v>
      </c>
      <c r="H1299" s="2">
        <f t="shared" si="159"/>
        <v>22.474439999999976</v>
      </c>
      <c r="I1299" s="2">
        <f t="array" ref="I1299">SUMPRODUCT(B1283:B1302, (ROW(B1283:B1302)-ROW(B1283)+1)) / (20*21/2)</f>
        <v>21.875752380952381</v>
      </c>
      <c r="J1299" s="2">
        <f t="shared" si="154"/>
        <v>22.335938162680385</v>
      </c>
      <c r="K1299" s="2">
        <f t="shared" si="156"/>
        <v>23.074341831833241</v>
      </c>
    </row>
    <row r="1300" spans="1:11" ht="13.5" x14ac:dyDescent="0.25">
      <c r="A1300" s="3">
        <f>TITRES_STAT!B1303</f>
        <v>43901</v>
      </c>
      <c r="B1300" s="5">
        <f>TITRES_STAT!D1303</f>
        <v>21.803000000000001</v>
      </c>
      <c r="C1300" s="2">
        <f t="shared" si="157"/>
        <v>0.62900000000000134</v>
      </c>
      <c r="D1300" s="2">
        <f t="shared" si="158"/>
        <v>21.054600000000001</v>
      </c>
      <c r="E1300" s="2">
        <f t="shared" si="160"/>
        <v>21.650300000000001</v>
      </c>
      <c r="F1300" s="2">
        <f t="shared" ref="F1300:F1363" si="161">AVERAGE(B1281:B1300)</f>
        <v>22.425649999999994</v>
      </c>
      <c r="G1300" s="2">
        <f t="shared" si="155"/>
        <v>23.385420000000003</v>
      </c>
      <c r="H1300" s="2">
        <f t="shared" si="159"/>
        <v>22.486394999999973</v>
      </c>
      <c r="I1300" s="2">
        <f t="array" ref="I1300">SUMPRODUCT(B1284:B1303, (ROW(B1284:B1303)-ROW(B1284)+1)) / (20*21/2)</f>
        <v>21.73662380952381</v>
      </c>
      <c r="J1300" s="2">
        <f t="shared" si="154"/>
        <v>22.285182147187015</v>
      </c>
      <c r="K1300" s="2">
        <f t="shared" si="156"/>
        <v>23.024485289408407</v>
      </c>
    </row>
    <row r="1301" spans="1:11" ht="13.5" x14ac:dyDescent="0.25">
      <c r="A1301" s="3">
        <f>TITRES_STAT!B1304</f>
        <v>43902</v>
      </c>
      <c r="B1301" s="5">
        <f>TITRES_STAT!D1304</f>
        <v>21.803000000000001</v>
      </c>
      <c r="C1301" s="2">
        <f t="shared" si="157"/>
        <v>0</v>
      </c>
      <c r="D1301" s="2">
        <f t="shared" si="158"/>
        <v>21.303000000000001</v>
      </c>
      <c r="E1301" s="2">
        <f t="shared" si="160"/>
        <v>21.579600000000003</v>
      </c>
      <c r="F1301" s="2">
        <f t="shared" si="161"/>
        <v>22.355749999999993</v>
      </c>
      <c r="G1301" s="2">
        <f t="shared" si="155"/>
        <v>23.355600000000003</v>
      </c>
      <c r="H1301" s="2">
        <f t="shared" si="159"/>
        <v>22.496839999999974</v>
      </c>
      <c r="I1301" s="2">
        <f t="array" ref="I1301">SUMPRODUCT(B1285:B1304, (ROW(B1285:B1304)-ROW(B1285)+1)) / (20*21/2)</f>
        <v>21.608809523809526</v>
      </c>
      <c r="J1301" s="2">
        <f t="shared" ref="J1301:J1364" si="162">$J$4*B1301+J1300*(1-$J$4)</f>
        <v>22.239260037931107</v>
      </c>
      <c r="K1301" s="2">
        <f t="shared" si="156"/>
        <v>22.976583905510036</v>
      </c>
    </row>
    <row r="1302" spans="1:11" ht="13.5" x14ac:dyDescent="0.25">
      <c r="A1302" s="3">
        <f>TITRES_STAT!B1305</f>
        <v>43903</v>
      </c>
      <c r="B1302" s="5">
        <f>TITRES_STAT!D1305</f>
        <v>21.803000000000001</v>
      </c>
      <c r="C1302" s="2">
        <f t="shared" si="157"/>
        <v>0</v>
      </c>
      <c r="D1302" s="2">
        <f t="shared" si="158"/>
        <v>21.551399999999997</v>
      </c>
      <c r="E1302" s="2">
        <f t="shared" si="160"/>
        <v>21.508900000000004</v>
      </c>
      <c r="F1302" s="2">
        <f t="shared" si="161"/>
        <v>22.285849999999993</v>
      </c>
      <c r="G1302" s="2">
        <f t="shared" si="155"/>
        <v>23.325780000000009</v>
      </c>
      <c r="H1302" s="2">
        <f t="shared" si="159"/>
        <v>22.507284999999975</v>
      </c>
      <c r="I1302" s="2">
        <f t="array" ref="I1302">SUMPRODUCT(B1286:B1305, (ROW(B1286:B1305)-ROW(B1286)+1)) / (20*21/2)</f>
        <v>21.492309523809524</v>
      </c>
      <c r="J1302" s="2">
        <f t="shared" si="162"/>
        <v>22.197711462890048</v>
      </c>
      <c r="K1302" s="2">
        <f t="shared" si="156"/>
        <v>22.930561007254742</v>
      </c>
    </row>
    <row r="1303" spans="1:11" ht="13.5" x14ac:dyDescent="0.25">
      <c r="A1303" s="3">
        <f>TITRES_STAT!B1306</f>
        <v>43906</v>
      </c>
      <c r="B1303" s="5">
        <f>TITRES_STAT!D1306</f>
        <v>20.824999999999999</v>
      </c>
      <c r="C1303" s="2">
        <f t="shared" si="157"/>
        <v>-0.97800000000000153</v>
      </c>
      <c r="D1303" s="2">
        <f t="shared" si="158"/>
        <v>21.4816</v>
      </c>
      <c r="E1303" s="2">
        <f t="shared" si="160"/>
        <v>21.340399999999999</v>
      </c>
      <c r="F1303" s="2">
        <f t="shared" si="161"/>
        <v>22.167049999999993</v>
      </c>
      <c r="G1303" s="2">
        <f t="shared" si="155"/>
        <v>23.290380000000013</v>
      </c>
      <c r="H1303" s="2">
        <f t="shared" si="159"/>
        <v>22.512839999999972</v>
      </c>
      <c r="I1303" s="2">
        <f t="array" ref="I1303">SUMPRODUCT(B1287:B1306, (ROW(B1287:B1306)-ROW(B1287)+1)) / (20*21/2)</f>
        <v>21.44626666666667</v>
      </c>
      <c r="J1303" s="2">
        <f t="shared" si="162"/>
        <v>22.066977037852901</v>
      </c>
      <c r="K1303" s="2">
        <f t="shared" si="156"/>
        <v>22.8479899873624</v>
      </c>
    </row>
    <row r="1304" spans="1:11" ht="13.5" x14ac:dyDescent="0.25">
      <c r="A1304" s="3">
        <f>TITRES_STAT!B1307</f>
        <v>43907</v>
      </c>
      <c r="B1304" s="5">
        <f>TITRES_STAT!D1307</f>
        <v>20.824999999999999</v>
      </c>
      <c r="C1304" s="2">
        <f t="shared" si="157"/>
        <v>0</v>
      </c>
      <c r="D1304" s="2">
        <f t="shared" si="158"/>
        <v>21.411800000000003</v>
      </c>
      <c r="E1304" s="2">
        <f t="shared" si="160"/>
        <v>21.171899999999997</v>
      </c>
      <c r="F1304" s="2">
        <f t="shared" si="161"/>
        <v>22.048249999999992</v>
      </c>
      <c r="G1304" s="2">
        <f t="shared" si="155"/>
        <v>23.241460000000014</v>
      </c>
      <c r="H1304" s="2">
        <f t="shared" si="159"/>
        <v>22.522819999999975</v>
      </c>
      <c r="I1304" s="2">
        <f t="array" ref="I1304">SUMPRODUCT(B1288:B1307, (ROW(B1288:B1307)-ROW(B1288)+1)) / (20*21/2)</f>
        <v>21.458866666666665</v>
      </c>
      <c r="J1304" s="2">
        <f t="shared" si="162"/>
        <v>21.948693510438339</v>
      </c>
      <c r="K1304" s="2">
        <f t="shared" si="156"/>
        <v>22.768657046681522</v>
      </c>
    </row>
    <row r="1305" spans="1:11" ht="13.5" x14ac:dyDescent="0.25">
      <c r="A1305" s="3">
        <f>TITRES_STAT!B1308</f>
        <v>43908</v>
      </c>
      <c r="B1305" s="5">
        <f>TITRES_STAT!D1308</f>
        <v>20.824999999999999</v>
      </c>
      <c r="C1305" s="2">
        <f t="shared" si="157"/>
        <v>0</v>
      </c>
      <c r="D1305" s="2">
        <f t="shared" si="158"/>
        <v>21.216200000000001</v>
      </c>
      <c r="E1305" s="2">
        <f t="shared" si="160"/>
        <v>21.135399999999997</v>
      </c>
      <c r="F1305" s="2">
        <f t="shared" si="161"/>
        <v>21.929449999999996</v>
      </c>
      <c r="G1305" s="2">
        <f t="shared" si="155"/>
        <v>23.179660000000016</v>
      </c>
      <c r="H1305" s="2">
        <f t="shared" si="159"/>
        <v>22.530079999999977</v>
      </c>
      <c r="I1305" s="2">
        <f t="array" ref="I1305">SUMPRODUCT(B1289:B1308, (ROW(B1289:B1308)-ROW(B1289)+1)) / (20*21/2)</f>
        <v>21.477309523809524</v>
      </c>
      <c r="J1305" s="2">
        <f t="shared" si="162"/>
        <v>21.841675080872783</v>
      </c>
      <c r="K1305" s="2">
        <f t="shared" si="156"/>
        <v>22.692435201713618</v>
      </c>
    </row>
    <row r="1306" spans="1:11" ht="13.5" x14ac:dyDescent="0.25">
      <c r="A1306" s="3">
        <f>TITRES_STAT!B1309</f>
        <v>43909</v>
      </c>
      <c r="B1306" s="5">
        <f>TITRES_STAT!D1309</f>
        <v>21.446000000000002</v>
      </c>
      <c r="C1306" s="2">
        <f t="shared" si="157"/>
        <v>0.62100000000000222</v>
      </c>
      <c r="D1306" s="2">
        <f t="shared" si="158"/>
        <v>21.1448</v>
      </c>
      <c r="E1306" s="2">
        <f t="shared" si="160"/>
        <v>21.223899999999997</v>
      </c>
      <c r="F1306" s="2">
        <f t="shared" si="161"/>
        <v>21.841699999999996</v>
      </c>
      <c r="G1306" s="2">
        <f t="shared" si="155"/>
        <v>23.130280000000013</v>
      </c>
      <c r="H1306" s="2">
        <f t="shared" si="159"/>
        <v>22.540444999999973</v>
      </c>
      <c r="I1306" s="2">
        <f t="array" ref="I1306">SUMPRODUCT(B1290:B1309, (ROW(B1290:B1309)-ROW(B1290)+1)) / (20*21/2)</f>
        <v>21.501595238095238</v>
      </c>
      <c r="J1306" s="2">
        <f t="shared" si="162"/>
        <v>21.803991739837279</v>
      </c>
      <c r="K1306" s="2">
        <f t="shared" si="156"/>
        <v>22.643555389881712</v>
      </c>
    </row>
    <row r="1307" spans="1:11" ht="13.5" x14ac:dyDescent="0.25">
      <c r="A1307" s="3">
        <f>TITRES_STAT!B1310</f>
        <v>43913</v>
      </c>
      <c r="B1307" s="5">
        <f>TITRES_STAT!D1310</f>
        <v>21.974</v>
      </c>
      <c r="C1307" s="2">
        <f t="shared" si="157"/>
        <v>0.52799999999999869</v>
      </c>
      <c r="D1307" s="2">
        <f t="shared" si="158"/>
        <v>21.178999999999998</v>
      </c>
      <c r="E1307" s="2">
        <f t="shared" si="160"/>
        <v>21.365199999999994</v>
      </c>
      <c r="F1307" s="2">
        <f t="shared" si="161"/>
        <v>21.780349999999999</v>
      </c>
      <c r="G1307" s="2">
        <f t="shared" si="155"/>
        <v>23.091460000000012</v>
      </c>
      <c r="H1307" s="2">
        <f t="shared" si="159"/>
        <v>22.553449999999977</v>
      </c>
      <c r="I1307" s="2">
        <f t="array" ref="I1307">SUMPRODUCT(B1291:B1310, (ROW(B1291:B1310)-ROW(B1291)+1)) / (20*21/2)</f>
        <v>21.531723809523811</v>
      </c>
      <c r="J1307" s="2">
        <f t="shared" si="162"/>
        <v>21.820183002709918</v>
      </c>
      <c r="K1307" s="2">
        <f t="shared" si="156"/>
        <v>22.617298315768704</v>
      </c>
    </row>
    <row r="1308" spans="1:11" ht="13.5" x14ac:dyDescent="0.25">
      <c r="A1308" s="3">
        <f>TITRES_STAT!B1311</f>
        <v>43914</v>
      </c>
      <c r="B1308" s="5">
        <f>TITRES_STAT!D1311</f>
        <v>21.974</v>
      </c>
      <c r="C1308" s="2">
        <f t="shared" si="157"/>
        <v>0</v>
      </c>
      <c r="D1308" s="2">
        <f t="shared" si="158"/>
        <v>21.408800000000003</v>
      </c>
      <c r="E1308" s="2">
        <f t="shared" si="160"/>
        <v>21.445199999999996</v>
      </c>
      <c r="F1308" s="2">
        <f t="shared" si="161"/>
        <v>21.719000000000001</v>
      </c>
      <c r="G1308" s="2">
        <f t="shared" si="155"/>
        <v>23.052640000000007</v>
      </c>
      <c r="H1308" s="2">
        <f t="shared" si="159"/>
        <v>22.566454999999976</v>
      </c>
      <c r="I1308" s="2">
        <f t="array" ref="I1308">SUMPRODUCT(B1292:B1311, (ROW(B1292:B1311)-ROW(B1292)+1)) / (20*21/2)</f>
        <v>21.56769523809524</v>
      </c>
      <c r="J1308" s="2">
        <f t="shared" si="162"/>
        <v>21.834832240547069</v>
      </c>
      <c r="K1308" s="2">
        <f t="shared" si="156"/>
        <v>22.592070930836599</v>
      </c>
    </row>
    <row r="1309" spans="1:11" ht="13.5" x14ac:dyDescent="0.25">
      <c r="A1309" s="3">
        <f>TITRES_STAT!B1312</f>
        <v>43915</v>
      </c>
      <c r="B1309" s="5">
        <f>TITRES_STAT!D1312</f>
        <v>21.974</v>
      </c>
      <c r="C1309" s="2">
        <f t="shared" si="157"/>
        <v>0</v>
      </c>
      <c r="D1309" s="2">
        <f t="shared" si="158"/>
        <v>21.638600000000004</v>
      </c>
      <c r="E1309" s="2">
        <f t="shared" si="160"/>
        <v>21.525199999999998</v>
      </c>
      <c r="F1309" s="2">
        <f t="shared" si="161"/>
        <v>21.65765</v>
      </c>
      <c r="G1309" s="2">
        <f t="shared" si="155"/>
        <v>23.013819999999999</v>
      </c>
      <c r="H1309" s="2">
        <f t="shared" si="159"/>
        <v>22.57945999999998</v>
      </c>
      <c r="I1309" s="2">
        <f t="array" ref="I1309">SUMPRODUCT(B1293:B1312, (ROW(B1293:B1312)-ROW(B1293)+1)) / (20*21/2)</f>
        <v>21.606219047619049</v>
      </c>
      <c r="J1309" s="2">
        <f t="shared" si="162"/>
        <v>21.848086312875918</v>
      </c>
      <c r="K1309" s="2">
        <f t="shared" si="156"/>
        <v>22.567832855117519</v>
      </c>
    </row>
    <row r="1310" spans="1:11" ht="13.5" x14ac:dyDescent="0.25">
      <c r="A1310" s="3">
        <f>TITRES_STAT!B1313</f>
        <v>43916</v>
      </c>
      <c r="B1310" s="5">
        <f>TITRES_STAT!D1313</f>
        <v>21.974</v>
      </c>
      <c r="C1310" s="2">
        <f t="shared" si="157"/>
        <v>0</v>
      </c>
      <c r="D1310" s="2">
        <f t="shared" si="158"/>
        <v>21.868400000000001</v>
      </c>
      <c r="E1310" s="2">
        <f t="shared" si="160"/>
        <v>21.542299999999997</v>
      </c>
      <c r="F1310" s="2">
        <f t="shared" si="161"/>
        <v>21.596299999999999</v>
      </c>
      <c r="G1310" s="2">
        <f t="shared" si="155"/>
        <v>22.975000000000001</v>
      </c>
      <c r="H1310" s="2">
        <f t="shared" si="159"/>
        <v>22.592464999999983</v>
      </c>
      <c r="I1310" s="2">
        <f t="array" ref="I1310">SUMPRODUCT(B1294:B1313, (ROW(B1294:B1313)-ROW(B1294)+1)) / (20*21/2)</f>
        <v>21.647295238095243</v>
      </c>
      <c r="J1310" s="2">
        <f t="shared" si="162"/>
        <v>21.86007809260202</v>
      </c>
      <c r="K1310" s="2">
        <f t="shared" si="156"/>
        <v>22.544545292171737</v>
      </c>
    </row>
    <row r="1311" spans="1:11" ht="13.5" x14ac:dyDescent="0.25">
      <c r="A1311" s="3">
        <f>TITRES_STAT!B1314</f>
        <v>43917</v>
      </c>
      <c r="B1311" s="5">
        <f>TITRES_STAT!D1314</f>
        <v>21.974</v>
      </c>
      <c r="C1311" s="2">
        <f t="shared" si="157"/>
        <v>0</v>
      </c>
      <c r="D1311" s="2">
        <f t="shared" si="158"/>
        <v>21.974</v>
      </c>
      <c r="E1311" s="2">
        <f t="shared" si="160"/>
        <v>21.559399999999997</v>
      </c>
      <c r="F1311" s="2">
        <f t="shared" si="161"/>
        <v>21.569499999999998</v>
      </c>
      <c r="G1311" s="2">
        <f t="shared" si="155"/>
        <v>22.93618</v>
      </c>
      <c r="H1311" s="2">
        <f t="shared" si="159"/>
        <v>22.605469999999983</v>
      </c>
      <c r="I1311" s="2">
        <f t="array" ref="I1311">SUMPRODUCT(B1295:B1314, (ROW(B1295:B1314)-ROW(B1295)+1)) / (20*21/2)</f>
        <v>21.690923809523813</v>
      </c>
      <c r="J1311" s="2">
        <f t="shared" si="162"/>
        <v>21.870927798068493</v>
      </c>
      <c r="K1311" s="2">
        <f t="shared" si="156"/>
        <v>22.522170966988533</v>
      </c>
    </row>
    <row r="1312" spans="1:11" ht="13.5" x14ac:dyDescent="0.25">
      <c r="A1312" s="3">
        <f>TITRES_STAT!B1315</f>
        <v>43920</v>
      </c>
      <c r="B1312" s="5">
        <f>TITRES_STAT!D1315</f>
        <v>21.974</v>
      </c>
      <c r="C1312" s="2">
        <f t="shared" si="157"/>
        <v>0</v>
      </c>
      <c r="D1312" s="2">
        <f t="shared" si="158"/>
        <v>21.974</v>
      </c>
      <c r="E1312" s="2">
        <f t="shared" si="160"/>
        <v>21.576499999999996</v>
      </c>
      <c r="F1312" s="2">
        <f t="shared" si="161"/>
        <v>21.5427</v>
      </c>
      <c r="G1312" s="2">
        <f t="shared" si="155"/>
        <v>22.897360000000003</v>
      </c>
      <c r="H1312" s="2">
        <f t="shared" si="159"/>
        <v>22.618474999999986</v>
      </c>
      <c r="I1312" s="2">
        <f t="array" ref="I1312">SUMPRODUCT(B1296:B1315, (ROW(B1296:B1315)-ROW(B1296)+1)) / (20*21/2)</f>
        <v>21.737104761904767</v>
      </c>
      <c r="J1312" s="2">
        <f t="shared" si="162"/>
        <v>21.880744198252444</v>
      </c>
      <c r="K1312" s="2">
        <f t="shared" si="156"/>
        <v>22.500674066322318</v>
      </c>
    </row>
    <row r="1313" spans="1:11" ht="13.5" x14ac:dyDescent="0.25">
      <c r="A1313" s="3">
        <f>TITRES_STAT!B1316</f>
        <v>43921</v>
      </c>
      <c r="B1313" s="5">
        <f>TITRES_STAT!D1316</f>
        <v>21.974</v>
      </c>
      <c r="C1313" s="2">
        <f t="shared" si="157"/>
        <v>0</v>
      </c>
      <c r="D1313" s="2">
        <f t="shared" si="158"/>
        <v>21.974</v>
      </c>
      <c r="E1313" s="2">
        <f t="shared" si="160"/>
        <v>21.691399999999994</v>
      </c>
      <c r="F1313" s="2">
        <f t="shared" si="161"/>
        <v>21.515899999999995</v>
      </c>
      <c r="G1313" s="2">
        <f t="shared" si="155"/>
        <v>22.858540000000001</v>
      </c>
      <c r="H1313" s="2">
        <f t="shared" si="159"/>
        <v>22.631479999999982</v>
      </c>
      <c r="I1313" s="2">
        <f t="array" ref="I1313">SUMPRODUCT(B1297:B1316, (ROW(B1297:B1316)-ROW(B1297)+1)) / (20*21/2)</f>
        <v>21.779552380952381</v>
      </c>
      <c r="J1313" s="2">
        <f t="shared" si="162"/>
        <v>21.889625703180783</v>
      </c>
      <c r="K1313" s="2">
        <f t="shared" si="156"/>
        <v>22.480020181368502</v>
      </c>
    </row>
    <row r="1314" spans="1:11" ht="13.5" x14ac:dyDescent="0.25">
      <c r="A1314" s="3">
        <f>TITRES_STAT!B1317</f>
        <v>43922</v>
      </c>
      <c r="B1314" s="5">
        <f>TITRES_STAT!D1317</f>
        <v>21.974</v>
      </c>
      <c r="C1314" s="2">
        <f t="shared" si="157"/>
        <v>0</v>
      </c>
      <c r="D1314" s="2">
        <f t="shared" si="158"/>
        <v>21.974</v>
      </c>
      <c r="E1314" s="2">
        <f t="shared" si="160"/>
        <v>21.806299999999997</v>
      </c>
      <c r="F1314" s="2">
        <f t="shared" si="161"/>
        <v>21.489099999999993</v>
      </c>
      <c r="G1314" s="2">
        <f t="shared" si="155"/>
        <v>22.832140000000003</v>
      </c>
      <c r="H1314" s="2">
        <f t="shared" si="159"/>
        <v>22.644484999999985</v>
      </c>
      <c r="I1314" s="2">
        <f t="array" ref="I1314">SUMPRODUCT(B1298:B1317, (ROW(B1298:B1317)-ROW(B1298)+1)) / (20*21/2)</f>
        <v>21.815271428571432</v>
      </c>
      <c r="J1314" s="2">
        <f t="shared" si="162"/>
        <v>21.8976613504969</v>
      </c>
      <c r="K1314" s="2">
        <f t="shared" si="156"/>
        <v>22.460176252687386</v>
      </c>
    </row>
    <row r="1315" spans="1:11" ht="13.5" x14ac:dyDescent="0.25">
      <c r="A1315" s="3">
        <f>TITRES_STAT!B1318</f>
        <v>43923</v>
      </c>
      <c r="B1315" s="5">
        <f>TITRES_STAT!D1318</f>
        <v>21.974</v>
      </c>
      <c r="C1315" s="2">
        <f t="shared" si="157"/>
        <v>0</v>
      </c>
      <c r="D1315" s="2">
        <f t="shared" si="158"/>
        <v>21.974</v>
      </c>
      <c r="E1315" s="2">
        <f t="shared" si="160"/>
        <v>21.921199999999995</v>
      </c>
      <c r="F1315" s="2">
        <f t="shared" si="161"/>
        <v>21.528299999999994</v>
      </c>
      <c r="G1315" s="2">
        <f t="shared" si="155"/>
        <v>22.807600000000008</v>
      </c>
      <c r="H1315" s="2">
        <f t="shared" si="159"/>
        <v>22.657489999999989</v>
      </c>
      <c r="I1315" s="2">
        <f t="array" ref="I1315">SUMPRODUCT(B1299:B1318, (ROW(B1299:B1318)-ROW(B1299)+1)) / (20*21/2)</f>
        <v>21.844261904761904</v>
      </c>
      <c r="J1315" s="2">
        <f t="shared" si="162"/>
        <v>21.904931698068623</v>
      </c>
      <c r="K1315" s="2">
        <f t="shared" si="156"/>
        <v>22.441110517287882</v>
      </c>
    </row>
    <row r="1316" spans="1:11" ht="13.5" x14ac:dyDescent="0.25">
      <c r="A1316" s="3">
        <f>TITRES_STAT!B1319</f>
        <v>43924</v>
      </c>
      <c r="B1316" s="5">
        <f>TITRES_STAT!D1319</f>
        <v>21.974</v>
      </c>
      <c r="C1316" s="2">
        <f t="shared" si="157"/>
        <v>0</v>
      </c>
      <c r="D1316" s="2">
        <f t="shared" si="158"/>
        <v>21.974</v>
      </c>
      <c r="E1316" s="2">
        <f t="shared" si="160"/>
        <v>21.973999999999997</v>
      </c>
      <c r="F1316" s="2">
        <f t="shared" si="161"/>
        <v>21.598949999999995</v>
      </c>
      <c r="G1316" s="2">
        <f t="shared" si="155"/>
        <v>22.781200000000009</v>
      </c>
      <c r="H1316" s="2">
        <f t="shared" si="159"/>
        <v>22.670494999999992</v>
      </c>
      <c r="I1316" s="2">
        <f t="array" ref="I1316">SUMPRODUCT(B1300:B1319, (ROW(B1300:B1319)-ROW(B1300)+1)) / (20*21/2)</f>
        <v>21.869442857142861</v>
      </c>
      <c r="J1316" s="2">
        <f t="shared" si="162"/>
        <v>21.911509631585897</v>
      </c>
      <c r="K1316" s="2">
        <f t="shared" si="156"/>
        <v>22.422792457786397</v>
      </c>
    </row>
    <row r="1317" spans="1:11" ht="13.5" x14ac:dyDescent="0.25">
      <c r="A1317" s="3">
        <f>TITRES_STAT!B1320</f>
        <v>43927</v>
      </c>
      <c r="B1317" s="5">
        <f>TITRES_STAT!D1320</f>
        <v>21.974</v>
      </c>
      <c r="C1317" s="2">
        <f t="shared" si="157"/>
        <v>0</v>
      </c>
      <c r="D1317" s="2">
        <f t="shared" si="158"/>
        <v>21.974</v>
      </c>
      <c r="E1317" s="2">
        <f t="shared" si="160"/>
        <v>21.973999999999997</v>
      </c>
      <c r="F1317" s="2">
        <f t="shared" si="161"/>
        <v>21.669599999999996</v>
      </c>
      <c r="G1317" s="2">
        <f t="shared" si="155"/>
        <v>22.754800000000003</v>
      </c>
      <c r="H1317" s="2">
        <f t="shared" si="159"/>
        <v>22.683499999999995</v>
      </c>
      <c r="I1317" s="2">
        <f t="array" ref="I1317">SUMPRODUCT(B1301:B1320, (ROW(B1301:B1320)-ROW(B1301)+1)) / (20*21/2)</f>
        <v>21.890814285714285</v>
      </c>
      <c r="J1317" s="2">
        <f t="shared" si="162"/>
        <v>21.917461095244381</v>
      </c>
      <c r="K1317" s="2">
        <f t="shared" si="156"/>
        <v>22.405192753559479</v>
      </c>
    </row>
    <row r="1318" spans="1:11" ht="13.5" x14ac:dyDescent="0.25">
      <c r="A1318" s="3">
        <f>TITRES_STAT!B1321</f>
        <v>43928</v>
      </c>
      <c r="B1318" s="5">
        <f>TITRES_STAT!D1321</f>
        <v>21.974</v>
      </c>
      <c r="C1318" s="2">
        <f t="shared" si="157"/>
        <v>0</v>
      </c>
      <c r="D1318" s="2">
        <f t="shared" si="158"/>
        <v>21.974</v>
      </c>
      <c r="E1318" s="2">
        <f t="shared" si="160"/>
        <v>21.973999999999997</v>
      </c>
      <c r="F1318" s="2">
        <f t="shared" si="161"/>
        <v>21.709599999999995</v>
      </c>
      <c r="G1318" s="2">
        <f t="shared" si="155"/>
        <v>22.700440000000008</v>
      </c>
      <c r="H1318" s="2">
        <f t="shared" si="159"/>
        <v>22.696309999999993</v>
      </c>
      <c r="I1318" s="2">
        <f t="array" ref="I1318">SUMPRODUCT(B1302:B1321, (ROW(B1302:B1321)-ROW(B1302)+1)) / (20*21/2)</f>
        <v>21.911371428571432</v>
      </c>
      <c r="J1318" s="2">
        <f t="shared" si="162"/>
        <v>21.922845752840153</v>
      </c>
      <c r="K1318" s="2">
        <f t="shared" si="156"/>
        <v>22.38828323381205</v>
      </c>
    </row>
    <row r="1319" spans="1:11" ht="13.5" x14ac:dyDescent="0.25">
      <c r="A1319" s="3">
        <f>TITRES_STAT!B1322</f>
        <v>43929</v>
      </c>
      <c r="B1319" s="5">
        <f>TITRES_STAT!D1322</f>
        <v>21.974</v>
      </c>
      <c r="C1319" s="2">
        <f t="shared" si="157"/>
        <v>0</v>
      </c>
      <c r="D1319" s="2">
        <f t="shared" si="158"/>
        <v>21.974</v>
      </c>
      <c r="E1319" s="2">
        <f t="shared" si="160"/>
        <v>21.973999999999997</v>
      </c>
      <c r="F1319" s="2">
        <f t="shared" si="161"/>
        <v>21.749599999999994</v>
      </c>
      <c r="G1319" s="2">
        <f t="shared" si="155"/>
        <v>22.646080000000012</v>
      </c>
      <c r="H1319" s="2">
        <f t="shared" si="159"/>
        <v>22.709119999999999</v>
      </c>
      <c r="I1319" s="2">
        <f t="array" ref="I1319">SUMPRODUCT(B1303:B1322, (ROW(B1303:B1322)-ROW(B1303)+1)) / (20*21/2)</f>
        <v>21.931114285714283</v>
      </c>
      <c r="J1319" s="2">
        <f t="shared" si="162"/>
        <v>21.927717585902997</v>
      </c>
      <c r="K1319" s="2">
        <f t="shared" si="156"/>
        <v>22.372036832486089</v>
      </c>
    </row>
    <row r="1320" spans="1:11" ht="13.5" x14ac:dyDescent="0.25">
      <c r="A1320" s="3">
        <f>TITRES_STAT!B1323</f>
        <v>43934</v>
      </c>
      <c r="B1320" s="5">
        <f>TITRES_STAT!D1323</f>
        <v>21.974</v>
      </c>
      <c r="C1320" s="2">
        <f t="shared" si="157"/>
        <v>0</v>
      </c>
      <c r="D1320" s="2">
        <f t="shared" si="158"/>
        <v>21.974</v>
      </c>
      <c r="E1320" s="2">
        <f t="shared" si="160"/>
        <v>21.973999999999997</v>
      </c>
      <c r="F1320" s="2">
        <f t="shared" si="161"/>
        <v>21.758149999999993</v>
      </c>
      <c r="G1320" s="2">
        <f t="shared" si="155"/>
        <v>22.591720000000013</v>
      </c>
      <c r="H1320" s="2">
        <f t="shared" si="159"/>
        <v>22.721154999999996</v>
      </c>
      <c r="I1320" s="2">
        <f t="array" ref="I1320">SUMPRODUCT(B1304:B1323, (ROW(B1304:B1323)-ROW(B1304)+1)) / (20*21/2)</f>
        <v>21.950042857142858</v>
      </c>
      <c r="J1320" s="2">
        <f t="shared" si="162"/>
        <v>21.932125434864616</v>
      </c>
      <c r="K1320" s="2">
        <f t="shared" si="156"/>
        <v>22.356427544937617</v>
      </c>
    </row>
    <row r="1321" spans="1:11" ht="13.5" x14ac:dyDescent="0.25">
      <c r="A1321" s="3">
        <f>TITRES_STAT!B1324</f>
        <v>43935</v>
      </c>
      <c r="B1321" s="5">
        <f>TITRES_STAT!D1324</f>
        <v>21.974</v>
      </c>
      <c r="C1321" s="2">
        <f t="shared" si="157"/>
        <v>0</v>
      </c>
      <c r="D1321" s="2">
        <f t="shared" si="158"/>
        <v>21.974</v>
      </c>
      <c r="E1321" s="2">
        <f t="shared" si="160"/>
        <v>21.973999999999997</v>
      </c>
      <c r="F1321" s="2">
        <f t="shared" si="161"/>
        <v>21.766699999999993</v>
      </c>
      <c r="G1321" s="2">
        <f t="shared" si="155"/>
        <v>22.537360000000014</v>
      </c>
      <c r="H1321" s="2">
        <f t="shared" si="159"/>
        <v>22.733189999999993</v>
      </c>
      <c r="I1321" s="2">
        <f t="array" ref="I1321">SUMPRODUCT(B1305:B1324, (ROW(B1305:B1324)-ROW(B1305)+1)) / (20*21/2)</f>
        <v>21.963500000000003</v>
      </c>
      <c r="J1321" s="2">
        <f t="shared" si="162"/>
        <v>21.936113488687035</v>
      </c>
      <c r="K1321" s="2">
        <f t="shared" si="156"/>
        <v>22.341430386312613</v>
      </c>
    </row>
    <row r="1322" spans="1:11" ht="13.5" x14ac:dyDescent="0.25">
      <c r="A1322" s="3">
        <f>TITRES_STAT!B1325</f>
        <v>43936</v>
      </c>
      <c r="B1322" s="5">
        <f>TITRES_STAT!D1325</f>
        <v>21.974</v>
      </c>
      <c r="C1322" s="2">
        <f t="shared" si="157"/>
        <v>0</v>
      </c>
      <c r="D1322" s="2">
        <f t="shared" si="158"/>
        <v>21.974</v>
      </c>
      <c r="E1322" s="2">
        <f t="shared" si="160"/>
        <v>21.973999999999997</v>
      </c>
      <c r="F1322" s="2">
        <f t="shared" si="161"/>
        <v>21.775249999999993</v>
      </c>
      <c r="G1322" s="2">
        <f t="shared" si="155"/>
        <v>22.483000000000011</v>
      </c>
      <c r="H1322" s="2">
        <f t="shared" si="159"/>
        <v>22.744254999999995</v>
      </c>
      <c r="I1322" s="2">
        <f t="array" ref="I1322">SUMPRODUCT(B1306:B1325, (ROW(B1306:B1325)-ROW(B1306)+1)) / (20*21/2)</f>
        <v>21.971485714285716</v>
      </c>
      <c r="J1322" s="2">
        <f t="shared" si="162"/>
        <v>21.939721727859698</v>
      </c>
      <c r="K1322" s="2">
        <f t="shared" si="156"/>
        <v>22.327021351555256</v>
      </c>
    </row>
    <row r="1323" spans="1:11" ht="13.5" x14ac:dyDescent="0.25">
      <c r="A1323" s="3">
        <f>TITRES_STAT!B1326</f>
        <v>43937</v>
      </c>
      <c r="B1323" s="5">
        <f>TITRES_STAT!D1326</f>
        <v>21.974</v>
      </c>
      <c r="C1323" s="2">
        <f t="shared" si="157"/>
        <v>0</v>
      </c>
      <c r="D1323" s="2">
        <f t="shared" si="158"/>
        <v>21.974</v>
      </c>
      <c r="E1323" s="2">
        <f t="shared" si="160"/>
        <v>21.973999999999997</v>
      </c>
      <c r="F1323" s="2">
        <f t="shared" si="161"/>
        <v>21.832699999999996</v>
      </c>
      <c r="G1323" s="2">
        <f t="shared" si="155"/>
        <v>22.428640000000009</v>
      </c>
      <c r="H1323" s="2">
        <f t="shared" si="159"/>
        <v>22.755319999999998</v>
      </c>
      <c r="I1323" s="2">
        <f t="array" ref="I1323">SUMPRODUCT(B1307:B1326, (ROW(B1307:B1326)-ROW(B1307)+1)) / (20*21/2)</f>
        <v>21.951809523809523</v>
      </c>
      <c r="J1323" s="2">
        <f t="shared" si="162"/>
        <v>21.942986325206395</v>
      </c>
      <c r="K1323" s="2">
        <f t="shared" si="156"/>
        <v>22.313177376984463</v>
      </c>
    </row>
    <row r="1324" spans="1:11" ht="13.5" x14ac:dyDescent="0.25">
      <c r="A1324" s="3">
        <f>TITRES_STAT!B1327</f>
        <v>43938</v>
      </c>
      <c r="B1324" s="5">
        <f>TITRES_STAT!D1327</f>
        <v>21.974</v>
      </c>
      <c r="C1324" s="2">
        <f t="shared" si="157"/>
        <v>0</v>
      </c>
      <c r="D1324" s="2">
        <f t="shared" si="158"/>
        <v>21.974</v>
      </c>
      <c r="E1324" s="2">
        <f t="shared" si="160"/>
        <v>21.973999999999997</v>
      </c>
      <c r="F1324" s="2">
        <f t="shared" si="161"/>
        <v>21.890149999999995</v>
      </c>
      <c r="G1324" s="2">
        <f t="shared" si="155"/>
        <v>22.374280000000009</v>
      </c>
      <c r="H1324" s="2">
        <f t="shared" si="159"/>
        <v>22.764249999999997</v>
      </c>
      <c r="I1324" s="2">
        <f t="array" ref="I1324">SUMPRODUCT(B1308:B1327, (ROW(B1308:B1327)-ROW(B1308)+1)) / (20*21/2)</f>
        <v>21.930728571428574</v>
      </c>
      <c r="J1324" s="2">
        <f t="shared" si="162"/>
        <v>21.945940008520072</v>
      </c>
      <c r="K1324" s="2">
        <f t="shared" si="156"/>
        <v>22.299876303377232</v>
      </c>
    </row>
    <row r="1325" spans="1:11" ht="13.5" x14ac:dyDescent="0.25">
      <c r="A1325" s="3">
        <f>TITRES_STAT!B1328</f>
        <v>43941</v>
      </c>
      <c r="B1325" s="5">
        <f>TITRES_STAT!D1328</f>
        <v>21.974</v>
      </c>
      <c r="C1325" s="2">
        <f t="shared" si="157"/>
        <v>0</v>
      </c>
      <c r="D1325" s="2">
        <f t="shared" si="158"/>
        <v>21.974</v>
      </c>
      <c r="E1325" s="2">
        <f t="shared" si="160"/>
        <v>21.973999999999997</v>
      </c>
      <c r="F1325" s="2">
        <f t="shared" si="161"/>
        <v>21.947599999999994</v>
      </c>
      <c r="G1325" s="2">
        <f t="shared" si="155"/>
        <v>22.31992000000001</v>
      </c>
      <c r="H1325" s="2">
        <f t="shared" si="159"/>
        <v>22.773179999999996</v>
      </c>
      <c r="I1325" s="2">
        <f t="array" ref="I1325">SUMPRODUCT(B1309:B1328, (ROW(B1309:B1328)-ROW(B1309)+1)) / (20*21/2)</f>
        <v>21.910757142857143</v>
      </c>
      <c r="J1325" s="2">
        <f t="shared" si="162"/>
        <v>21.948612388661015</v>
      </c>
      <c r="K1325" s="2">
        <f t="shared" si="156"/>
        <v>22.287096840499697</v>
      </c>
    </row>
    <row r="1326" spans="1:11" ht="13.5" x14ac:dyDescent="0.25">
      <c r="A1326" s="3">
        <f>TITRES_STAT!B1329</f>
        <v>43942</v>
      </c>
      <c r="B1326" s="5">
        <f>TITRES_STAT!D1329</f>
        <v>21.741</v>
      </c>
      <c r="C1326" s="2">
        <f t="shared" si="157"/>
        <v>-0.23300000000000054</v>
      </c>
      <c r="D1326" s="2">
        <f t="shared" si="158"/>
        <v>21.927399999999999</v>
      </c>
      <c r="E1326" s="2">
        <f t="shared" si="160"/>
        <v>21.950699999999994</v>
      </c>
      <c r="F1326" s="2">
        <f t="shared" si="161"/>
        <v>21.962349999999994</v>
      </c>
      <c r="G1326" s="2">
        <f t="shared" si="155"/>
        <v>22.26090000000001</v>
      </c>
      <c r="H1326" s="2">
        <f t="shared" si="159"/>
        <v>22.785484999999994</v>
      </c>
      <c r="I1326" s="2">
        <f t="array" ref="I1326">SUMPRODUCT(B1310:B1329, (ROW(B1310:B1329)-ROW(B1310)+1)) / (20*21/2)</f>
        <v>21.891895238095238</v>
      </c>
      <c r="J1326" s="2">
        <f t="shared" si="162"/>
        <v>21.92883978021711</v>
      </c>
      <c r="K1326" s="2">
        <f t="shared" si="156"/>
        <v>22.265681278127161</v>
      </c>
    </row>
    <row r="1327" spans="1:11" ht="13.5" x14ac:dyDescent="0.25">
      <c r="A1327" s="3">
        <f>TITRES_STAT!B1330</f>
        <v>43943</v>
      </c>
      <c r="B1327" s="5">
        <f>TITRES_STAT!D1330</f>
        <v>21.741</v>
      </c>
      <c r="C1327" s="2">
        <f t="shared" si="157"/>
        <v>0</v>
      </c>
      <c r="D1327" s="2">
        <f t="shared" si="158"/>
        <v>21.880800000000001</v>
      </c>
      <c r="E1327" s="2">
        <f t="shared" si="160"/>
        <v>21.927399999999995</v>
      </c>
      <c r="F1327" s="2">
        <f t="shared" si="161"/>
        <v>21.950699999999991</v>
      </c>
      <c r="G1327" s="2">
        <f t="shared" si="155"/>
        <v>22.201880000000013</v>
      </c>
      <c r="H1327" s="2">
        <f t="shared" si="159"/>
        <v>22.793484999999997</v>
      </c>
      <c r="I1327" s="2">
        <f t="array" ref="I1327">SUMPRODUCT(B1311:B1330, (ROW(B1311:B1330)-ROW(B1311)+1)) / (20*21/2)</f>
        <v>21.874142857142857</v>
      </c>
      <c r="J1327" s="2">
        <f t="shared" si="162"/>
        <v>21.910950277339289</v>
      </c>
      <c r="K1327" s="2">
        <f t="shared" si="156"/>
        <v>22.24510554173002</v>
      </c>
    </row>
    <row r="1328" spans="1:11" ht="13.5" x14ac:dyDescent="0.25">
      <c r="A1328" s="3">
        <f>TITRES_STAT!B1331</f>
        <v>43944</v>
      </c>
      <c r="B1328" s="5">
        <f>TITRES_STAT!D1331</f>
        <v>21.741</v>
      </c>
      <c r="C1328" s="2">
        <f t="shared" si="157"/>
        <v>0</v>
      </c>
      <c r="D1328" s="2">
        <f t="shared" si="158"/>
        <v>21.834199999999999</v>
      </c>
      <c r="E1328" s="2">
        <f t="shared" si="160"/>
        <v>21.904099999999993</v>
      </c>
      <c r="F1328" s="2">
        <f t="shared" si="161"/>
        <v>21.939049999999991</v>
      </c>
      <c r="G1328" s="2">
        <f t="shared" si="155"/>
        <v>22.142860000000013</v>
      </c>
      <c r="H1328" s="2">
        <f t="shared" si="159"/>
        <v>22.801484999999992</v>
      </c>
      <c r="I1328" s="2">
        <f t="array" ref="I1328">SUMPRODUCT(B1312:B1331, (ROW(B1312:B1331)-ROW(B1312)+1)) / (20*21/2)</f>
        <v>21.857499999999995</v>
      </c>
      <c r="J1328" s="2">
        <f t="shared" si="162"/>
        <v>21.894764536640309</v>
      </c>
      <c r="K1328" s="2">
        <f t="shared" si="156"/>
        <v>22.225336696956294</v>
      </c>
    </row>
    <row r="1329" spans="1:11" ht="13.5" x14ac:dyDescent="0.25">
      <c r="A1329" s="3">
        <f>TITRES_STAT!B1332</f>
        <v>43945</v>
      </c>
      <c r="B1329" s="5">
        <f>TITRES_STAT!D1332</f>
        <v>21.741</v>
      </c>
      <c r="C1329" s="2">
        <f t="shared" si="157"/>
        <v>0</v>
      </c>
      <c r="D1329" s="2">
        <f t="shared" si="158"/>
        <v>21.787600000000001</v>
      </c>
      <c r="E1329" s="2">
        <f t="shared" si="160"/>
        <v>21.880799999999994</v>
      </c>
      <c r="F1329" s="2">
        <f t="shared" si="161"/>
        <v>21.927399999999992</v>
      </c>
      <c r="G1329" s="2">
        <f t="shared" si="155"/>
        <v>22.08384000000002</v>
      </c>
      <c r="H1329" s="2">
        <f t="shared" si="159"/>
        <v>22.809484999999995</v>
      </c>
      <c r="I1329" s="2">
        <f t="array" ref="I1329">SUMPRODUCT(B1313:B1332, (ROW(B1313:B1332)-ROW(B1313)+1)) / (20*21/2)</f>
        <v>21.841966666666664</v>
      </c>
      <c r="J1329" s="2">
        <f t="shared" si="162"/>
        <v>21.880120295055519</v>
      </c>
      <c r="K1329" s="2">
        <f t="shared" si="156"/>
        <v>22.206343100997223</v>
      </c>
    </row>
    <row r="1330" spans="1:11" ht="13.5" x14ac:dyDescent="0.25">
      <c r="A1330" s="3">
        <f>TITRES_STAT!B1333</f>
        <v>43948</v>
      </c>
      <c r="B1330" s="5">
        <f>TITRES_STAT!D1333</f>
        <v>21.741</v>
      </c>
      <c r="C1330" s="2">
        <f t="shared" si="157"/>
        <v>0</v>
      </c>
      <c r="D1330" s="2">
        <f t="shared" si="158"/>
        <v>21.741</v>
      </c>
      <c r="E1330" s="2">
        <f t="shared" si="160"/>
        <v>21.857499999999995</v>
      </c>
      <c r="F1330" s="2">
        <f t="shared" si="161"/>
        <v>21.915749999999992</v>
      </c>
      <c r="G1330" s="2">
        <f t="shared" ref="G1330:G1393" si="163">AVERAGE(B1281:B1330)</f>
        <v>22.045020000000019</v>
      </c>
      <c r="H1330" s="2">
        <f t="shared" si="159"/>
        <v>22.820469999999997</v>
      </c>
      <c r="I1330" s="2">
        <f t="array" ref="I1330">SUMPRODUCT(B1314:B1333, (ROW(B1314:B1333)-ROW(B1314)+1)) / (20*21/2)</f>
        <v>21.827542857142852</v>
      </c>
      <c r="J1330" s="2">
        <f t="shared" si="162"/>
        <v>21.866870743145469</v>
      </c>
      <c r="K1330" s="2">
        <f t="shared" si="156"/>
        <v>22.18809435193851</v>
      </c>
    </row>
    <row r="1331" spans="1:11" ht="13.5" x14ac:dyDescent="0.25">
      <c r="A1331" s="3">
        <f>TITRES_STAT!B1334</f>
        <v>43949</v>
      </c>
      <c r="B1331" s="5">
        <f>TITRES_STAT!D1334</f>
        <v>21.741</v>
      </c>
      <c r="C1331" s="2">
        <f t="shared" si="157"/>
        <v>0</v>
      </c>
      <c r="D1331" s="2">
        <f t="shared" si="158"/>
        <v>21.741</v>
      </c>
      <c r="E1331" s="2">
        <f t="shared" si="160"/>
        <v>21.834199999999992</v>
      </c>
      <c r="F1331" s="2">
        <f t="shared" si="161"/>
        <v>21.904099999999993</v>
      </c>
      <c r="G1331" s="2">
        <f t="shared" si="163"/>
        <v>22.015820000000012</v>
      </c>
      <c r="H1331" s="2">
        <f t="shared" si="159"/>
        <v>22.834369999999993</v>
      </c>
      <c r="I1331" s="2">
        <f t="array" ref="I1331">SUMPRODUCT(B1315:B1334, (ROW(B1315:B1334)-ROW(B1315)+1)) / (20*21/2)</f>
        <v>21.814228571428565</v>
      </c>
      <c r="J1331" s="2">
        <f t="shared" si="162"/>
        <v>21.854883053322091</v>
      </c>
      <c r="K1331" s="2">
        <f t="shared" ref="K1331:K1394" si="164">$K$4*B1331+(1-$K$4)*K1330</f>
        <v>22.170561240097783</v>
      </c>
    </row>
    <row r="1332" spans="1:11" ht="13.5" x14ac:dyDescent="0.25">
      <c r="A1332" s="3">
        <f>TITRES_STAT!B1335</f>
        <v>43950</v>
      </c>
      <c r="B1332" s="5">
        <f>TITRES_STAT!D1335</f>
        <v>21.741</v>
      </c>
      <c r="C1332" s="2">
        <f t="shared" si="157"/>
        <v>0</v>
      </c>
      <c r="D1332" s="2">
        <f t="shared" si="158"/>
        <v>21.741</v>
      </c>
      <c r="E1332" s="2">
        <f t="shared" si="160"/>
        <v>21.810899999999993</v>
      </c>
      <c r="F1332" s="2">
        <f t="shared" si="161"/>
        <v>21.89244999999999</v>
      </c>
      <c r="G1332" s="2">
        <f t="shared" si="163"/>
        <v>21.986620000000013</v>
      </c>
      <c r="H1332" s="2">
        <f t="shared" si="159"/>
        <v>22.848269999999992</v>
      </c>
      <c r="I1332" s="2">
        <f t="array" ref="I1332">SUMPRODUCT(B1316:B1335, (ROW(B1316:B1335)-ROW(B1316)+1)) / (20*21/2)</f>
        <v>21.739928571428567</v>
      </c>
      <c r="J1332" s="2">
        <f t="shared" si="162"/>
        <v>21.844037048243798</v>
      </c>
      <c r="K1332" s="2">
        <f t="shared" si="164"/>
        <v>22.153715701270418</v>
      </c>
    </row>
    <row r="1333" spans="1:11" ht="13.5" x14ac:dyDescent="0.25">
      <c r="A1333" s="3">
        <f>TITRES_STAT!B1336</f>
        <v>43951</v>
      </c>
      <c r="B1333" s="5">
        <f>TITRES_STAT!D1336</f>
        <v>21.741</v>
      </c>
      <c r="C1333" s="2">
        <f t="shared" si="157"/>
        <v>0</v>
      </c>
      <c r="D1333" s="2">
        <f t="shared" si="158"/>
        <v>21.741</v>
      </c>
      <c r="E1333" s="2">
        <f t="shared" si="160"/>
        <v>21.787599999999991</v>
      </c>
      <c r="F1333" s="2">
        <f t="shared" si="161"/>
        <v>21.88079999999999</v>
      </c>
      <c r="G1333" s="2">
        <f t="shared" si="163"/>
        <v>21.95742000000001</v>
      </c>
      <c r="H1333" s="2">
        <f t="shared" si="159"/>
        <v>22.86220999999999</v>
      </c>
      <c r="I1333" s="2">
        <f t="array" ref="I1333">SUMPRODUCT(B1317:B1336, (ROW(B1317:B1336)-ROW(B1317)+1)) / (20*21/2)</f>
        <v>21.66984285714285</v>
      </c>
      <c r="J1333" s="2">
        <f t="shared" si="162"/>
        <v>21.834223996030104</v>
      </c>
      <c r="K1333" s="2">
        <f t="shared" si="164"/>
        <v>22.137530771808834</v>
      </c>
    </row>
    <row r="1334" spans="1:11" ht="13.5" x14ac:dyDescent="0.25">
      <c r="A1334" s="3">
        <f>TITRES_STAT!B1337</f>
        <v>43955</v>
      </c>
      <c r="B1334" s="5">
        <f>TITRES_STAT!D1337</f>
        <v>21.741</v>
      </c>
      <c r="C1334" s="2">
        <f t="shared" si="157"/>
        <v>0</v>
      </c>
      <c r="D1334" s="2">
        <f t="shared" si="158"/>
        <v>21.741</v>
      </c>
      <c r="E1334" s="2">
        <f t="shared" si="160"/>
        <v>21.764299999999999</v>
      </c>
      <c r="F1334" s="2">
        <f t="shared" si="161"/>
        <v>21.869149999999991</v>
      </c>
      <c r="G1334" s="2">
        <f t="shared" si="163"/>
        <v>21.92822000000001</v>
      </c>
      <c r="H1334" s="2">
        <f t="shared" si="159"/>
        <v>22.876149999999992</v>
      </c>
      <c r="I1334" s="2">
        <f t="array" ref="I1334">SUMPRODUCT(B1318:B1337, (ROW(B1318:B1337)-ROW(B1318)+1)) / (20*21/2)</f>
        <v>21.603971428571423</v>
      </c>
      <c r="J1334" s="2">
        <f t="shared" si="162"/>
        <v>21.825345520217716</v>
      </c>
      <c r="K1334" s="2">
        <f t="shared" si="164"/>
        <v>22.121980545463391</v>
      </c>
    </row>
    <row r="1335" spans="1:11" ht="13.5" x14ac:dyDescent="0.25">
      <c r="A1335" s="3">
        <f>TITRES_STAT!B1338</f>
        <v>43956</v>
      </c>
      <c r="B1335" s="5">
        <f>TITRES_STAT!D1338</f>
        <v>21.088999999999999</v>
      </c>
      <c r="C1335" s="2">
        <f t="shared" si="157"/>
        <v>-0.65200000000000102</v>
      </c>
      <c r="D1335" s="2">
        <f t="shared" si="158"/>
        <v>21.610599999999998</v>
      </c>
      <c r="E1335" s="2">
        <f t="shared" si="160"/>
        <v>21.675799999999999</v>
      </c>
      <c r="F1335" s="2">
        <f t="shared" si="161"/>
        <v>21.824899999999992</v>
      </c>
      <c r="G1335" s="2">
        <f t="shared" si="163"/>
        <v>21.885980000000007</v>
      </c>
      <c r="H1335" s="2">
        <f t="shared" si="159"/>
        <v>22.886829999999989</v>
      </c>
      <c r="I1335" s="2">
        <f t="array" ref="I1335">SUMPRODUCT(B1319:B1338, (ROW(B1319:B1338)-ROW(B1319)+1)) / (20*21/2)</f>
        <v>21.542314285714284</v>
      </c>
      <c r="J1335" s="2">
        <f t="shared" si="162"/>
        <v>21.755217375435077</v>
      </c>
      <c r="K1335" s="2">
        <f t="shared" si="164"/>
        <v>22.081471504464826</v>
      </c>
    </row>
    <row r="1336" spans="1:11" ht="13.5" x14ac:dyDescent="0.25">
      <c r="A1336" s="3">
        <f>TITRES_STAT!B1339</f>
        <v>43957</v>
      </c>
      <c r="B1336" s="5">
        <f>TITRES_STAT!D1339</f>
        <v>21.088999999999999</v>
      </c>
      <c r="C1336" s="2">
        <f t="shared" si="157"/>
        <v>0</v>
      </c>
      <c r="D1336" s="2">
        <f t="shared" si="158"/>
        <v>21.4802</v>
      </c>
      <c r="E1336" s="2">
        <f t="shared" si="160"/>
        <v>21.610599999999998</v>
      </c>
      <c r="F1336" s="2">
        <f t="shared" si="161"/>
        <v>21.780649999999991</v>
      </c>
      <c r="G1336" s="2">
        <f t="shared" si="163"/>
        <v>21.843740000000007</v>
      </c>
      <c r="H1336" s="2">
        <f t="shared" si="159"/>
        <v>22.897509999999993</v>
      </c>
      <c r="I1336" s="2">
        <f t="array" ref="I1336">SUMPRODUCT(B1320:B1339, (ROW(B1320:B1339)-ROW(B1320)+1)) / (20*21/2)</f>
        <v>21.484871428571427</v>
      </c>
      <c r="J1336" s="2">
        <f t="shared" si="162"/>
        <v>21.691768101584117</v>
      </c>
      <c r="K1336" s="2">
        <f t="shared" si="164"/>
        <v>22.042551053309342</v>
      </c>
    </row>
    <row r="1337" spans="1:11" ht="13.5" x14ac:dyDescent="0.25">
      <c r="A1337" s="3">
        <f>TITRES_STAT!B1340</f>
        <v>43958</v>
      </c>
      <c r="B1337" s="5">
        <f>TITRES_STAT!D1340</f>
        <v>21.088999999999999</v>
      </c>
      <c r="C1337" s="2">
        <f t="shared" si="157"/>
        <v>0</v>
      </c>
      <c r="D1337" s="2">
        <f t="shared" si="158"/>
        <v>21.349799999999998</v>
      </c>
      <c r="E1337" s="2">
        <f t="shared" si="160"/>
        <v>21.545400000000001</v>
      </c>
      <c r="F1337" s="2">
        <f t="shared" si="161"/>
        <v>21.736399999999993</v>
      </c>
      <c r="G1337" s="2">
        <f t="shared" si="163"/>
        <v>21.801500000000004</v>
      </c>
      <c r="H1337" s="2">
        <f t="shared" si="159"/>
        <v>22.908189999999991</v>
      </c>
      <c r="I1337" s="2">
        <f t="array" ref="I1337">SUMPRODUCT(B1321:B1340, (ROW(B1321:B1340)-ROW(B1321)+1)) / (20*21/2)</f>
        <v>21.431642857142855</v>
      </c>
      <c r="J1337" s="2">
        <f t="shared" si="162"/>
        <v>21.634361615718962</v>
      </c>
      <c r="K1337" s="2">
        <f t="shared" si="164"/>
        <v>22.005156894356034</v>
      </c>
    </row>
    <row r="1338" spans="1:11" ht="13.5" x14ac:dyDescent="0.25">
      <c r="A1338" s="3">
        <f>TITRES_STAT!B1341</f>
        <v>43959</v>
      </c>
      <c r="B1338" s="5">
        <f>TITRES_STAT!D1341</f>
        <v>21.088999999999999</v>
      </c>
      <c r="C1338" s="2">
        <f t="shared" si="157"/>
        <v>0</v>
      </c>
      <c r="D1338" s="2">
        <f t="shared" si="158"/>
        <v>21.2194</v>
      </c>
      <c r="E1338" s="2">
        <f t="shared" si="160"/>
        <v>21.4802</v>
      </c>
      <c r="F1338" s="2">
        <f t="shared" si="161"/>
        <v>21.692149999999991</v>
      </c>
      <c r="G1338" s="2">
        <f t="shared" si="163"/>
        <v>21.759260000000005</v>
      </c>
      <c r="H1338" s="2">
        <f t="shared" si="159"/>
        <v>22.918869999999991</v>
      </c>
      <c r="I1338" s="2">
        <f t="array" ref="I1338">SUMPRODUCT(B1322:B1341, (ROW(B1322:B1341)-ROW(B1322)+1)) / (20*21/2)</f>
        <v>21.442533333333333</v>
      </c>
      <c r="J1338" s="2">
        <f t="shared" si="162"/>
        <v>21.58242241422192</v>
      </c>
      <c r="K1338" s="2">
        <f t="shared" si="164"/>
        <v>21.969229173008738</v>
      </c>
    </row>
    <row r="1339" spans="1:11" ht="13.5" x14ac:dyDescent="0.25">
      <c r="A1339" s="3">
        <f>TITRES_STAT!B1342</f>
        <v>43962</v>
      </c>
      <c r="B1339" s="5">
        <f>TITRES_STAT!D1342</f>
        <v>21.088999999999999</v>
      </c>
      <c r="C1339" s="2">
        <f t="shared" si="157"/>
        <v>0</v>
      </c>
      <c r="D1339" s="2">
        <f t="shared" si="158"/>
        <v>21.088999999999999</v>
      </c>
      <c r="E1339" s="2">
        <f t="shared" si="160"/>
        <v>21.414999999999999</v>
      </c>
      <c r="F1339" s="2">
        <f t="shared" si="161"/>
        <v>21.647899999999993</v>
      </c>
      <c r="G1339" s="2">
        <f t="shared" si="163"/>
        <v>21.717020000000002</v>
      </c>
      <c r="H1339" s="2">
        <f t="shared" si="159"/>
        <v>22.932379999999988</v>
      </c>
      <c r="I1339" s="2">
        <f t="array" ref="I1339">SUMPRODUCT(B1323:B1342, (ROW(B1323:B1342)-ROW(B1323)+1)) / (20*21/2)</f>
        <v>21.454642857142854</v>
      </c>
      <c r="J1339" s="2">
        <f t="shared" si="162"/>
        <v>21.535429803343643</v>
      </c>
      <c r="K1339" s="2">
        <f t="shared" si="164"/>
        <v>21.934710381910357</v>
      </c>
    </row>
    <row r="1340" spans="1:11" ht="13.5" x14ac:dyDescent="0.25">
      <c r="A1340" s="3">
        <f>TITRES_STAT!B1343</f>
        <v>43963</v>
      </c>
      <c r="B1340" s="5">
        <f>TITRES_STAT!D1343</f>
        <v>21.088999999999999</v>
      </c>
      <c r="C1340" s="2">
        <f t="shared" si="157"/>
        <v>0</v>
      </c>
      <c r="D1340" s="2">
        <f t="shared" si="158"/>
        <v>21.088999999999999</v>
      </c>
      <c r="E1340" s="2">
        <f t="shared" si="160"/>
        <v>21.349799999999998</v>
      </c>
      <c r="F1340" s="2">
        <f t="shared" si="161"/>
        <v>21.603649999999995</v>
      </c>
      <c r="G1340" s="2">
        <f t="shared" si="163"/>
        <v>21.674780000000002</v>
      </c>
      <c r="H1340" s="2">
        <f t="shared" si="159"/>
        <v>22.945889999999991</v>
      </c>
      <c r="I1340" s="2">
        <f t="array" ref="I1340">SUMPRODUCT(B1324:B1343, (ROW(B1324:B1343)-ROW(B1324)+1)) / (20*21/2)</f>
        <v>21.467971428571428</v>
      </c>
      <c r="J1340" s="2">
        <f t="shared" si="162"/>
        <v>21.492912679215678</v>
      </c>
      <c r="K1340" s="2">
        <f t="shared" si="164"/>
        <v>21.901545268894264</v>
      </c>
    </row>
    <row r="1341" spans="1:11" ht="13.5" x14ac:dyDescent="0.25">
      <c r="A1341" s="3">
        <f>TITRES_STAT!B1344</f>
        <v>43964</v>
      </c>
      <c r="B1341" s="5">
        <f>TITRES_STAT!D1344</f>
        <v>21.718</v>
      </c>
      <c r="C1341" s="2">
        <f t="shared" si="157"/>
        <v>0.62900000000000134</v>
      </c>
      <c r="D1341" s="2">
        <f t="shared" si="158"/>
        <v>21.2148</v>
      </c>
      <c r="E1341" s="2">
        <f t="shared" si="160"/>
        <v>21.3475</v>
      </c>
      <c r="F1341" s="2">
        <f t="shared" si="161"/>
        <v>21.590849999999996</v>
      </c>
      <c r="G1341" s="2">
        <f t="shared" si="163"/>
        <v>21.658940000000001</v>
      </c>
      <c r="H1341" s="2">
        <f t="shared" si="159"/>
        <v>22.962544999999992</v>
      </c>
      <c r="I1341" s="2">
        <f t="array" ref="I1341">SUMPRODUCT(B1325:B1344, (ROW(B1325:B1344)-ROW(B1325)+1)) / (20*21/2)</f>
        <v>21.482519047619046</v>
      </c>
      <c r="J1341" s="2">
        <f t="shared" si="162"/>
        <v>21.514349566909424</v>
      </c>
      <c r="K1341" s="2">
        <f t="shared" si="164"/>
        <v>21.894347415212135</v>
      </c>
    </row>
    <row r="1342" spans="1:11" ht="13.5" x14ac:dyDescent="0.25">
      <c r="A1342" s="3">
        <f>TITRES_STAT!B1345</f>
        <v>43965</v>
      </c>
      <c r="B1342" s="5">
        <f>TITRES_STAT!D1345</f>
        <v>21.718</v>
      </c>
      <c r="C1342" s="2">
        <f t="shared" si="157"/>
        <v>0</v>
      </c>
      <c r="D1342" s="2">
        <f t="shared" si="158"/>
        <v>21.340600000000002</v>
      </c>
      <c r="E1342" s="2">
        <f t="shared" si="160"/>
        <v>21.345199999999998</v>
      </c>
      <c r="F1342" s="2">
        <f t="shared" si="161"/>
        <v>21.578049999999998</v>
      </c>
      <c r="G1342" s="2">
        <f t="shared" si="163"/>
        <v>21.643100000000004</v>
      </c>
      <c r="H1342" s="2">
        <f t="shared" si="159"/>
        <v>22.98195999999999</v>
      </c>
      <c r="I1342" s="2">
        <f t="array" ref="I1342">SUMPRODUCT(B1326:B1345, (ROW(B1326:B1345)-ROW(B1326)+1)) / (20*21/2)</f>
        <v>21.46352380952381</v>
      </c>
      <c r="J1342" s="2">
        <f t="shared" si="162"/>
        <v>21.533744846251384</v>
      </c>
      <c r="K1342" s="2">
        <f t="shared" si="164"/>
        <v>21.887431830301853</v>
      </c>
    </row>
    <row r="1343" spans="1:11" ht="13.5" x14ac:dyDescent="0.25">
      <c r="A1343" s="3">
        <f>TITRES_STAT!B1346</f>
        <v>43966</v>
      </c>
      <c r="B1343" s="5">
        <f>TITRES_STAT!D1346</f>
        <v>21.718</v>
      </c>
      <c r="C1343" s="2">
        <f t="shared" si="157"/>
        <v>0</v>
      </c>
      <c r="D1343" s="2">
        <f t="shared" si="158"/>
        <v>21.4664</v>
      </c>
      <c r="E1343" s="2">
        <f t="shared" si="160"/>
        <v>21.342899999999993</v>
      </c>
      <c r="F1343" s="2">
        <f t="shared" si="161"/>
        <v>21.565249999999999</v>
      </c>
      <c r="G1343" s="2">
        <f t="shared" si="163"/>
        <v>21.62726</v>
      </c>
      <c r="H1343" s="2">
        <f t="shared" si="159"/>
        <v>22.99861499999999</v>
      </c>
      <c r="I1343" s="2">
        <f t="array" ref="I1343">SUMPRODUCT(B1327:B1346, (ROW(B1327:B1346)-ROW(B1327)+1)) / (20*21/2)</f>
        <v>21.447485714285712</v>
      </c>
      <c r="J1343" s="2">
        <f t="shared" si="162"/>
        <v>21.551292956132205</v>
      </c>
      <c r="K1343" s="2">
        <f t="shared" si="164"/>
        <v>21.880787444799818</v>
      </c>
    </row>
    <row r="1344" spans="1:11" ht="13.5" x14ac:dyDescent="0.25">
      <c r="A1344" s="3">
        <f>TITRES_STAT!B1347</f>
        <v>43969</v>
      </c>
      <c r="B1344" s="5">
        <f>TITRES_STAT!D1347</f>
        <v>21.718</v>
      </c>
      <c r="C1344" s="2">
        <f t="shared" si="157"/>
        <v>0</v>
      </c>
      <c r="D1344" s="2">
        <f t="shared" si="158"/>
        <v>21.592200000000002</v>
      </c>
      <c r="E1344" s="2">
        <f t="shared" si="160"/>
        <v>21.340599999999995</v>
      </c>
      <c r="F1344" s="2">
        <f t="shared" si="161"/>
        <v>21.55245</v>
      </c>
      <c r="G1344" s="2">
        <f t="shared" si="163"/>
        <v>21.611419999999999</v>
      </c>
      <c r="H1344" s="2">
        <f t="shared" si="159"/>
        <v>23.011234999999992</v>
      </c>
      <c r="I1344" s="2">
        <f t="array" ref="I1344">SUMPRODUCT(B1328:B1347, (ROW(B1328:B1347)-ROW(B1328)+1)) / (20*21/2)</f>
        <v>21.374152380952378</v>
      </c>
      <c r="J1344" s="2">
        <f t="shared" si="162"/>
        <v>21.567169817452946</v>
      </c>
      <c r="K1344" s="2">
        <f t="shared" si="164"/>
        <v>21.874403623435118</v>
      </c>
    </row>
    <row r="1345" spans="1:11" ht="13.5" x14ac:dyDescent="0.25">
      <c r="A1345" s="3">
        <f>TITRES_STAT!B1348</f>
        <v>43970</v>
      </c>
      <c r="B1345" s="5">
        <f>TITRES_STAT!D1348</f>
        <v>21.353000000000002</v>
      </c>
      <c r="C1345" s="2">
        <f t="shared" si="157"/>
        <v>-0.36499999999999844</v>
      </c>
      <c r="D1345" s="2">
        <f t="shared" si="158"/>
        <v>21.645</v>
      </c>
      <c r="E1345" s="2">
        <f t="shared" si="160"/>
        <v>21.366999999999997</v>
      </c>
      <c r="F1345" s="2">
        <f t="shared" si="161"/>
        <v>21.521400000000003</v>
      </c>
      <c r="G1345" s="2">
        <f t="shared" si="163"/>
        <v>21.61468</v>
      </c>
      <c r="H1345" s="2">
        <f t="shared" si="159"/>
        <v>23.017449999999993</v>
      </c>
      <c r="I1345" s="2">
        <f t="array" ref="I1345">SUMPRODUCT(B1329:B1348, (ROW(B1329:B1348)-ROW(B1329)+1)) / (20*21/2)</f>
        <v>21.305623809523809</v>
      </c>
      <c r="J1345" s="2">
        <f t="shared" si="162"/>
        <v>21.546772691981239</v>
      </c>
      <c r="K1345" s="2">
        <f t="shared" si="164"/>
        <v>21.853956422516095</v>
      </c>
    </row>
    <row r="1346" spans="1:11" ht="13.5" x14ac:dyDescent="0.25">
      <c r="A1346" s="3">
        <f>TITRES_STAT!B1349</f>
        <v>43971</v>
      </c>
      <c r="B1346" s="5">
        <f>TITRES_STAT!D1349</f>
        <v>21.353000000000002</v>
      </c>
      <c r="C1346" s="2">
        <f t="shared" si="157"/>
        <v>0</v>
      </c>
      <c r="D1346" s="2">
        <f t="shared" si="158"/>
        <v>21.572000000000003</v>
      </c>
      <c r="E1346" s="2">
        <f t="shared" si="160"/>
        <v>21.3934</v>
      </c>
      <c r="F1346" s="2">
        <f t="shared" si="161"/>
        <v>21.502000000000002</v>
      </c>
      <c r="G1346" s="2">
        <f t="shared" si="163"/>
        <v>21.630519999999994</v>
      </c>
      <c r="H1346" s="2">
        <f t="shared" si="159"/>
        <v>23.023664999999998</v>
      </c>
      <c r="I1346" s="2">
        <f t="array" ref="I1346">SUMPRODUCT(B1330:B1349, (ROW(B1330:B1349)-ROW(B1330)+1)) / (20*21/2)</f>
        <v>21.301042857142857</v>
      </c>
      <c r="J1346" s="2">
        <f t="shared" si="162"/>
        <v>21.528318149887788</v>
      </c>
      <c r="K1346" s="2">
        <f t="shared" si="164"/>
        <v>21.834311072613506</v>
      </c>
    </row>
    <row r="1347" spans="1:11" ht="13.5" x14ac:dyDescent="0.25">
      <c r="A1347" s="3">
        <f>TITRES_STAT!B1350</f>
        <v>43972</v>
      </c>
      <c r="B1347" s="5">
        <f>TITRES_STAT!D1350</f>
        <v>20.731999999999999</v>
      </c>
      <c r="C1347" s="2">
        <f t="shared" si="157"/>
        <v>-0.62100000000000222</v>
      </c>
      <c r="D1347" s="2">
        <f t="shared" si="158"/>
        <v>21.3748</v>
      </c>
      <c r="E1347" s="2">
        <f t="shared" si="160"/>
        <v>21.357700000000001</v>
      </c>
      <c r="F1347" s="2">
        <f t="shared" si="161"/>
        <v>21.451550000000005</v>
      </c>
      <c r="G1347" s="2">
        <f t="shared" si="163"/>
        <v>21.633939999999992</v>
      </c>
      <c r="H1347" s="2">
        <f t="shared" si="159"/>
        <v>23.026774999999997</v>
      </c>
      <c r="I1347" s="2">
        <f t="array" ref="I1347">SUMPRODUCT(B1331:B1350, (ROW(B1331:B1350)-ROW(B1331)+1)) / (20*21/2)</f>
        <v>21.261261904761902</v>
      </c>
      <c r="J1347" s="2">
        <f t="shared" si="162"/>
        <v>21.452478326088951</v>
      </c>
      <c r="K1347" s="2">
        <f t="shared" si="164"/>
        <v>21.791083187412976</v>
      </c>
    </row>
    <row r="1348" spans="1:11" ht="13.5" x14ac:dyDescent="0.25">
      <c r="A1348" s="3">
        <f>TITRES_STAT!B1351</f>
        <v>43973</v>
      </c>
      <c r="B1348" s="5">
        <f>TITRES_STAT!D1351</f>
        <v>20.731999999999999</v>
      </c>
      <c r="C1348" s="2">
        <f t="shared" ref="C1348:C1411" si="165">B1348-B1347</f>
        <v>0</v>
      </c>
      <c r="D1348" s="2">
        <f t="shared" si="158"/>
        <v>21.177600000000002</v>
      </c>
      <c r="E1348" s="2">
        <f t="shared" si="160"/>
        <v>21.322000000000003</v>
      </c>
      <c r="F1348" s="2">
        <f t="shared" si="161"/>
        <v>21.401100000000003</v>
      </c>
      <c r="G1348" s="2">
        <f t="shared" si="163"/>
        <v>21.625099999999986</v>
      </c>
      <c r="H1348" s="2">
        <f t="shared" si="159"/>
        <v>23.029884999999993</v>
      </c>
      <c r="I1348" s="2">
        <f t="array" ref="I1348">SUMPRODUCT(B1332:B1351, (ROW(B1332:B1351)-ROW(B1332)+1)) / (20*21/2)</f>
        <v>21.284419047619046</v>
      </c>
      <c r="J1348" s="2">
        <f t="shared" si="162"/>
        <v>21.383861342651905</v>
      </c>
      <c r="K1348" s="2">
        <f t="shared" si="164"/>
        <v>21.749550513396784</v>
      </c>
    </row>
    <row r="1349" spans="1:11" ht="13.5" x14ac:dyDescent="0.25">
      <c r="A1349" s="3">
        <f>TITRES_STAT!B1352</f>
        <v>43977</v>
      </c>
      <c r="B1349" s="5">
        <f>TITRES_STAT!D1352</f>
        <v>21.353000000000002</v>
      </c>
      <c r="C1349" s="2">
        <f t="shared" si="165"/>
        <v>0.62100000000000222</v>
      </c>
      <c r="D1349" s="2">
        <f t="shared" si="158"/>
        <v>21.104599999999998</v>
      </c>
      <c r="E1349" s="2">
        <f t="shared" si="160"/>
        <v>21.348400000000005</v>
      </c>
      <c r="F1349" s="2">
        <f t="shared" si="161"/>
        <v>21.381700000000002</v>
      </c>
      <c r="G1349" s="2">
        <f t="shared" si="163"/>
        <v>21.628679999999985</v>
      </c>
      <c r="H1349" s="2">
        <f t="shared" si="159"/>
        <v>23.036099999999998</v>
      </c>
      <c r="I1349" s="2">
        <f t="array" ref="I1349">SUMPRODUCT(B1333:B1352, (ROW(B1333:B1352)-ROW(B1333)+1)) / (20*21/2)</f>
        <v>21.308314285714285</v>
      </c>
      <c r="J1349" s="2">
        <f t="shared" si="162"/>
        <v>21.380922167161248</v>
      </c>
      <c r="K1349" s="2">
        <f t="shared" si="164"/>
        <v>21.733999512871421</v>
      </c>
    </row>
    <row r="1350" spans="1:11" ht="13.5" x14ac:dyDescent="0.25">
      <c r="A1350" s="3">
        <f>TITRES_STAT!B1353</f>
        <v>43978</v>
      </c>
      <c r="B1350" s="5">
        <f>TITRES_STAT!D1353</f>
        <v>20.963999999999999</v>
      </c>
      <c r="C1350" s="2">
        <f t="shared" si="165"/>
        <v>-0.3890000000000029</v>
      </c>
      <c r="D1350" s="2">
        <f t="shared" ref="D1350:D1413" si="166">AVERAGE(B1346:B1350)</f>
        <v>21.026800000000001</v>
      </c>
      <c r="E1350" s="2">
        <f t="shared" si="160"/>
        <v>21.335900000000002</v>
      </c>
      <c r="F1350" s="2">
        <f t="shared" si="161"/>
        <v>21.342849999999999</v>
      </c>
      <c r="G1350" s="2">
        <f t="shared" si="163"/>
        <v>21.611899999999981</v>
      </c>
      <c r="H1350" s="2">
        <f t="shared" si="159"/>
        <v>23.040369999999999</v>
      </c>
      <c r="I1350" s="2">
        <f t="array" ref="I1350">SUMPRODUCT(B1334:B1353, (ROW(B1334:B1353)-ROW(B1334)+1)) / (20*21/2)</f>
        <v>21.394280952380953</v>
      </c>
      <c r="J1350" s="2">
        <f t="shared" si="162"/>
        <v>21.341215294098273</v>
      </c>
      <c r="K1350" s="2">
        <f t="shared" si="164"/>
        <v>21.703803453543131</v>
      </c>
    </row>
    <row r="1351" spans="1:11" ht="13.5" x14ac:dyDescent="0.25">
      <c r="A1351" s="3">
        <f>TITRES_STAT!B1354</f>
        <v>43979</v>
      </c>
      <c r="B1351" s="5">
        <f>TITRES_STAT!D1354</f>
        <v>21.585999999999999</v>
      </c>
      <c r="C1351" s="2">
        <f t="shared" si="165"/>
        <v>0.62199999999999989</v>
      </c>
      <c r="D1351" s="2">
        <f t="shared" si="166"/>
        <v>21.073399999999999</v>
      </c>
      <c r="E1351" s="2">
        <f t="shared" si="160"/>
        <v>21.322700000000005</v>
      </c>
      <c r="F1351" s="2">
        <f t="shared" si="161"/>
        <v>21.335100000000001</v>
      </c>
      <c r="G1351" s="2">
        <f t="shared" si="163"/>
        <v>21.607559999999985</v>
      </c>
      <c r="H1351" s="2">
        <f t="shared" si="159"/>
        <v>23.047360000000005</v>
      </c>
      <c r="I1351" s="2">
        <f t="array" ref="I1351">SUMPRODUCT(B1335:B1354, (ROW(B1335:B1354)-ROW(B1335)+1)) / (20*21/2)</f>
        <v>21.540776190476191</v>
      </c>
      <c r="J1351" s="2">
        <f t="shared" si="162"/>
        <v>21.364528123231771</v>
      </c>
      <c r="K1351" s="2">
        <f t="shared" si="164"/>
        <v>21.699183710266929</v>
      </c>
    </row>
    <row r="1352" spans="1:11" ht="13.5" x14ac:dyDescent="0.25">
      <c r="A1352" s="3">
        <f>TITRES_STAT!B1355</f>
        <v>43980</v>
      </c>
      <c r="B1352" s="5">
        <f>TITRES_STAT!D1355</f>
        <v>21.585999999999999</v>
      </c>
      <c r="C1352" s="2">
        <f t="shared" si="165"/>
        <v>0</v>
      </c>
      <c r="D1352" s="2">
        <f t="shared" si="166"/>
        <v>21.244199999999999</v>
      </c>
      <c r="E1352" s="2">
        <f t="shared" si="160"/>
        <v>21.309500000000003</v>
      </c>
      <c r="F1352" s="2">
        <f t="shared" si="161"/>
        <v>21.327350000000003</v>
      </c>
      <c r="G1352" s="2">
        <f t="shared" si="163"/>
        <v>21.603219999999983</v>
      </c>
      <c r="H1352" s="2">
        <f t="shared" si="159"/>
        <v>23.051320000000004</v>
      </c>
      <c r="I1352" s="2">
        <f t="array" ref="I1352">SUMPRODUCT(B1336:B1355, (ROW(B1336:B1355)-ROW(B1336)+1)) / (20*21/2)</f>
        <v>21.746847619047617</v>
      </c>
      <c r="J1352" s="2">
        <f t="shared" si="162"/>
        <v>21.385620682923985</v>
      </c>
      <c r="K1352" s="2">
        <f t="shared" si="164"/>
        <v>21.694745133393717</v>
      </c>
    </row>
    <row r="1353" spans="1:11" ht="13.5" x14ac:dyDescent="0.25">
      <c r="A1353" s="3">
        <f>TITRES_STAT!B1356</f>
        <v>43983</v>
      </c>
      <c r="B1353" s="5">
        <f>TITRES_STAT!D1356</f>
        <v>22.23</v>
      </c>
      <c r="C1353" s="2">
        <f t="shared" si="165"/>
        <v>0.6440000000000019</v>
      </c>
      <c r="D1353" s="2">
        <f t="shared" si="166"/>
        <v>21.543800000000001</v>
      </c>
      <c r="E1353" s="2">
        <f t="shared" si="160"/>
        <v>21.360700000000001</v>
      </c>
      <c r="F1353" s="2">
        <f t="shared" si="161"/>
        <v>21.351799999999997</v>
      </c>
      <c r="G1353" s="2">
        <f t="shared" si="163"/>
        <v>21.631319999999981</v>
      </c>
      <c r="H1353" s="2">
        <f t="shared" si="159"/>
        <v>23.054505000000002</v>
      </c>
      <c r="I1353" s="2">
        <f t="array" ref="I1353">SUMPRODUCT(B1337:B1356, (ROW(B1337:B1356)-ROW(B1337)+1)) / (20*21/2)</f>
        <v>21.941090476190475</v>
      </c>
      <c r="J1353" s="2">
        <f t="shared" si="162"/>
        <v>21.466037760740747</v>
      </c>
      <c r="K1353" s="2">
        <f t="shared" si="164"/>
        <v>21.715735520319452</v>
      </c>
    </row>
    <row r="1354" spans="1:11" ht="13.5" x14ac:dyDescent="0.25">
      <c r="A1354" s="3">
        <f>TITRES_STAT!B1357</f>
        <v>43984</v>
      </c>
      <c r="B1354" s="5">
        <f>TITRES_STAT!D1357</f>
        <v>22.89</v>
      </c>
      <c r="C1354" s="2">
        <f t="shared" si="165"/>
        <v>0.66000000000000014</v>
      </c>
      <c r="D1354" s="2">
        <f t="shared" si="166"/>
        <v>21.851199999999999</v>
      </c>
      <c r="E1354" s="2">
        <f t="shared" si="160"/>
        <v>21.477899999999998</v>
      </c>
      <c r="F1354" s="2">
        <f t="shared" si="161"/>
        <v>21.409249999999997</v>
      </c>
      <c r="G1354" s="2">
        <f t="shared" si="163"/>
        <v>21.672619999999988</v>
      </c>
      <c r="H1354" s="2">
        <f t="shared" ref="H1354:H1417" si="167">AVERAGE(B1155:B1354)</f>
        <v>23.057765000000003</v>
      </c>
      <c r="I1354" s="2">
        <f t="array" ref="I1354">SUMPRODUCT(B1338:B1357, (ROW(B1338:B1357)-ROW(B1338)+1)) / (20*21/2)</f>
        <v>22.123504761904762</v>
      </c>
      <c r="J1354" s="2">
        <f t="shared" si="162"/>
        <v>21.601653212098771</v>
      </c>
      <c r="K1354" s="2">
        <f t="shared" si="164"/>
        <v>21.761785107757905</v>
      </c>
    </row>
    <row r="1355" spans="1:11" ht="13.5" x14ac:dyDescent="0.25">
      <c r="A1355" s="3">
        <f>TITRES_STAT!B1358</f>
        <v>43985</v>
      </c>
      <c r="B1355" s="5">
        <f>TITRES_STAT!D1358</f>
        <v>23.573</v>
      </c>
      <c r="C1355" s="2">
        <f t="shared" si="165"/>
        <v>0.68299999999999983</v>
      </c>
      <c r="D1355" s="2">
        <f t="shared" si="166"/>
        <v>22.373000000000001</v>
      </c>
      <c r="E1355" s="2">
        <f t="shared" si="160"/>
        <v>21.6999</v>
      </c>
      <c r="F1355" s="2">
        <f t="shared" si="161"/>
        <v>21.533449999999998</v>
      </c>
      <c r="G1355" s="2">
        <f t="shared" si="163"/>
        <v>21.727579999999989</v>
      </c>
      <c r="H1355" s="2">
        <f t="shared" si="167"/>
        <v>23.061295000000008</v>
      </c>
      <c r="I1355" s="2">
        <f t="array" ref="I1355">SUMPRODUCT(B1339:B1358, (ROW(B1339:B1358)-ROW(B1339)+1)) / (20*21/2)</f>
        <v>22.294090476190476</v>
      </c>
      <c r="J1355" s="2">
        <f t="shared" si="162"/>
        <v>21.789400525232221</v>
      </c>
      <c r="K1355" s="2">
        <f t="shared" si="164"/>
        <v>21.832813142747792</v>
      </c>
    </row>
    <row r="1356" spans="1:11" ht="13.5" x14ac:dyDescent="0.25">
      <c r="A1356" s="3">
        <f>TITRES_STAT!B1359</f>
        <v>43986</v>
      </c>
      <c r="B1356" s="5">
        <f>TITRES_STAT!D1359</f>
        <v>23.573</v>
      </c>
      <c r="C1356" s="2">
        <f t="shared" si="165"/>
        <v>0</v>
      </c>
      <c r="D1356" s="2">
        <f t="shared" si="166"/>
        <v>22.770400000000002</v>
      </c>
      <c r="E1356" s="2">
        <f t="shared" ref="E1356:E1419" si="168">AVERAGE(B1347:B1356)</f>
        <v>21.921900000000001</v>
      </c>
      <c r="F1356" s="2">
        <f t="shared" si="161"/>
        <v>21.657649999999997</v>
      </c>
      <c r="G1356" s="2">
        <f t="shared" si="163"/>
        <v>21.770119999999988</v>
      </c>
      <c r="H1356" s="2">
        <f t="shared" si="167"/>
        <v>23.061410000000009</v>
      </c>
      <c r="I1356" s="2">
        <f t="array" ref="I1356">SUMPRODUCT(B1340:B1359, (ROW(B1340:B1359)-ROW(B1340)+1)) / (20*21/2)</f>
        <v>22.45284761904762</v>
      </c>
      <c r="J1356" s="2">
        <f t="shared" si="162"/>
        <v>21.959267141876772</v>
      </c>
      <c r="K1356" s="2">
        <f t="shared" si="164"/>
        <v>21.901055764600819</v>
      </c>
    </row>
    <row r="1357" spans="1:11" ht="13.5" x14ac:dyDescent="0.25">
      <c r="A1357" s="3">
        <f>TITRES_STAT!B1360</f>
        <v>43987</v>
      </c>
      <c r="B1357" s="5">
        <f>TITRES_STAT!D1360</f>
        <v>23.573</v>
      </c>
      <c r="C1357" s="2">
        <f t="shared" si="165"/>
        <v>0</v>
      </c>
      <c r="D1357" s="2">
        <f t="shared" si="166"/>
        <v>23.167800000000007</v>
      </c>
      <c r="E1357" s="2">
        <f t="shared" si="168"/>
        <v>22.206000000000003</v>
      </c>
      <c r="F1357" s="2">
        <f t="shared" si="161"/>
        <v>21.781849999999999</v>
      </c>
      <c r="G1357" s="2">
        <f t="shared" si="163"/>
        <v>21.802099999999985</v>
      </c>
      <c r="H1357" s="2">
        <f t="shared" si="167"/>
        <v>23.064630000000012</v>
      </c>
      <c r="I1357" s="2">
        <f t="array" ref="I1357">SUMPRODUCT(B1341:B1360, (ROW(B1341:B1360)-ROW(B1341)+1)) / (20*21/2)</f>
        <v>22.532538095238092</v>
      </c>
      <c r="J1357" s="2">
        <f t="shared" si="162"/>
        <v>22.112955985507554</v>
      </c>
      <c r="K1357" s="2">
        <f t="shared" si="164"/>
        <v>21.966622205204711</v>
      </c>
    </row>
    <row r="1358" spans="1:11" ht="13.5" x14ac:dyDescent="0.25">
      <c r="A1358" s="3">
        <f>TITRES_STAT!B1361</f>
        <v>43990</v>
      </c>
      <c r="B1358" s="5">
        <f>TITRES_STAT!D1361</f>
        <v>23.573</v>
      </c>
      <c r="C1358" s="2">
        <f t="shared" si="165"/>
        <v>0</v>
      </c>
      <c r="D1358" s="2">
        <f t="shared" si="166"/>
        <v>23.436400000000003</v>
      </c>
      <c r="E1358" s="2">
        <f t="shared" si="168"/>
        <v>22.490100000000005</v>
      </c>
      <c r="F1358" s="2">
        <f t="shared" si="161"/>
        <v>21.90605</v>
      </c>
      <c r="G1358" s="2">
        <f t="shared" si="163"/>
        <v>21.834079999999989</v>
      </c>
      <c r="H1358" s="2">
        <f t="shared" si="167"/>
        <v>23.064475000000016</v>
      </c>
      <c r="I1358" s="2">
        <f t="array" ref="I1358">SUMPRODUCT(B1342:B1361, (ROW(B1342:B1361)-ROW(B1342)+1)) / (20*21/2)</f>
        <v>22.603761904761903</v>
      </c>
      <c r="J1358" s="2">
        <f t="shared" si="162"/>
        <v>22.252007796411597</v>
      </c>
      <c r="K1358" s="2">
        <f t="shared" si="164"/>
        <v>22.029617412843741</v>
      </c>
    </row>
    <row r="1359" spans="1:11" ht="13.5" x14ac:dyDescent="0.25">
      <c r="A1359" s="3">
        <f>TITRES_STAT!B1362</f>
        <v>43991</v>
      </c>
      <c r="B1359" s="5">
        <f>TITRES_STAT!D1362</f>
        <v>23.573</v>
      </c>
      <c r="C1359" s="2">
        <f t="shared" si="165"/>
        <v>0</v>
      </c>
      <c r="D1359" s="2">
        <f t="shared" si="166"/>
        <v>23.573</v>
      </c>
      <c r="E1359" s="2">
        <f t="shared" si="168"/>
        <v>22.712100000000003</v>
      </c>
      <c r="F1359" s="2">
        <f t="shared" si="161"/>
        <v>22.030249999999999</v>
      </c>
      <c r="G1359" s="2">
        <f t="shared" si="163"/>
        <v>21.86605999999999</v>
      </c>
      <c r="H1359" s="2">
        <f t="shared" si="167"/>
        <v>23.062375000000017</v>
      </c>
      <c r="I1359" s="2">
        <f t="array" ref="I1359">SUMPRODUCT(B1343:B1362, (ROW(B1343:B1362)-ROW(B1343)+1)) / (20*21/2)</f>
        <v>22.669514285714289</v>
      </c>
      <c r="J1359" s="2">
        <f t="shared" si="162"/>
        <v>22.37781657770573</v>
      </c>
      <c r="K1359" s="2">
        <f t="shared" si="164"/>
        <v>22.090142220183203</v>
      </c>
    </row>
    <row r="1360" spans="1:11" ht="13.5" x14ac:dyDescent="0.25">
      <c r="A1360" s="3">
        <f>TITRES_STAT!B1363</f>
        <v>43992</v>
      </c>
      <c r="B1360" s="5">
        <f>TITRES_STAT!D1363</f>
        <v>22.867000000000001</v>
      </c>
      <c r="C1360" s="2">
        <f t="shared" si="165"/>
        <v>-0.70599999999999952</v>
      </c>
      <c r="D1360" s="2">
        <f t="shared" si="166"/>
        <v>23.431800000000003</v>
      </c>
      <c r="E1360" s="2">
        <f t="shared" si="168"/>
        <v>22.902400000000004</v>
      </c>
      <c r="F1360" s="2">
        <f t="shared" si="161"/>
        <v>22.119149999999998</v>
      </c>
      <c r="G1360" s="2">
        <f t="shared" si="163"/>
        <v>21.883919999999986</v>
      </c>
      <c r="H1360" s="2">
        <f t="shared" si="167"/>
        <v>23.056360000000019</v>
      </c>
      <c r="I1360" s="2">
        <f t="array" ref="I1360">SUMPRODUCT(B1344:B1363, (ROW(B1344:B1363)-ROW(B1344)+1)) / (20*21/2)</f>
        <v>22.729795238095239</v>
      </c>
      <c r="J1360" s="2">
        <f t="shared" si="162"/>
        <v>22.42440547506709</v>
      </c>
      <c r="K1360" s="2">
        <f t="shared" si="164"/>
        <v>22.120607231156413</v>
      </c>
    </row>
    <row r="1361" spans="1:11" ht="13.5" x14ac:dyDescent="0.25">
      <c r="A1361" s="3">
        <f>TITRES_STAT!B1364</f>
        <v>43993</v>
      </c>
      <c r="B1361" s="5">
        <f>TITRES_STAT!D1364</f>
        <v>22.867000000000001</v>
      </c>
      <c r="C1361" s="2">
        <f t="shared" si="165"/>
        <v>0</v>
      </c>
      <c r="D1361" s="2">
        <f t="shared" si="166"/>
        <v>23.290600000000001</v>
      </c>
      <c r="E1361" s="2">
        <f t="shared" si="168"/>
        <v>23.0305</v>
      </c>
      <c r="F1361" s="2">
        <f t="shared" si="161"/>
        <v>22.176600000000001</v>
      </c>
      <c r="G1361" s="2">
        <f t="shared" si="163"/>
        <v>21.901779999999984</v>
      </c>
      <c r="H1361" s="2">
        <f t="shared" si="167"/>
        <v>23.05395500000002</v>
      </c>
      <c r="I1361" s="2">
        <f t="array" ref="I1361">SUMPRODUCT(B1345:B1364, (ROW(B1345:B1364)-ROW(B1345)+1)) / (20*21/2)</f>
        <v>22.78460476190476</v>
      </c>
      <c r="J1361" s="2">
        <f t="shared" si="162"/>
        <v>22.466557334584508</v>
      </c>
      <c r="K1361" s="2">
        <f t="shared" si="164"/>
        <v>22.149877535816945</v>
      </c>
    </row>
    <row r="1362" spans="1:11" ht="13.5" x14ac:dyDescent="0.25">
      <c r="A1362" s="3">
        <f>TITRES_STAT!B1365</f>
        <v>43994</v>
      </c>
      <c r="B1362" s="5">
        <f>TITRES_STAT!D1365</f>
        <v>22.867000000000001</v>
      </c>
      <c r="C1362" s="2">
        <f t="shared" si="165"/>
        <v>0</v>
      </c>
      <c r="D1362" s="2">
        <f t="shared" si="166"/>
        <v>23.149400000000004</v>
      </c>
      <c r="E1362" s="2">
        <f t="shared" si="168"/>
        <v>23.1586</v>
      </c>
      <c r="F1362" s="2">
        <f t="shared" si="161"/>
        <v>22.23405</v>
      </c>
      <c r="G1362" s="2">
        <f t="shared" si="163"/>
        <v>21.91963999999998</v>
      </c>
      <c r="H1362" s="2">
        <f t="shared" si="167"/>
        <v>23.056790000000021</v>
      </c>
      <c r="I1362" s="2">
        <f t="array" ref="I1362">SUMPRODUCT(B1346:B1365, (ROW(B1346:B1365)-ROW(B1346)+1)) / (20*21/2)</f>
        <v>22.833942857142855</v>
      </c>
      <c r="J1362" s="2">
        <f t="shared" si="162"/>
        <v>22.504694731290748</v>
      </c>
      <c r="K1362" s="2">
        <f t="shared" si="164"/>
        <v>22.177999985392752</v>
      </c>
    </row>
    <row r="1363" spans="1:11" ht="13.5" x14ac:dyDescent="0.25">
      <c r="A1363" s="3">
        <f>TITRES_STAT!B1366</f>
        <v>43997</v>
      </c>
      <c r="B1363" s="5">
        <f>TITRES_STAT!D1366</f>
        <v>22.867000000000001</v>
      </c>
      <c r="C1363" s="2">
        <f t="shared" si="165"/>
        <v>0</v>
      </c>
      <c r="D1363" s="2">
        <f t="shared" si="166"/>
        <v>23.008200000000002</v>
      </c>
      <c r="E1363" s="2">
        <f t="shared" si="168"/>
        <v>23.222299999999997</v>
      </c>
      <c r="F1363" s="2">
        <f t="shared" si="161"/>
        <v>22.291499999999999</v>
      </c>
      <c r="G1363" s="2">
        <f t="shared" si="163"/>
        <v>21.937499999999982</v>
      </c>
      <c r="H1363" s="2">
        <f t="shared" si="167"/>
        <v>23.062965000000023</v>
      </c>
      <c r="I1363" s="2">
        <f t="array" ref="I1363">SUMPRODUCT(B1347:B1366, (ROW(B1347:B1366)-ROW(B1347)+1)) / (20*21/2)</f>
        <v>22.876071428571425</v>
      </c>
      <c r="J1363" s="2">
        <f t="shared" si="162"/>
        <v>22.539199994977345</v>
      </c>
      <c r="K1363" s="2">
        <f t="shared" si="164"/>
        <v>22.205019593808721</v>
      </c>
    </row>
    <row r="1364" spans="1:11" ht="13.5" x14ac:dyDescent="0.25">
      <c r="A1364" s="3">
        <f>TITRES_STAT!B1367</f>
        <v>43998</v>
      </c>
      <c r="B1364" s="5">
        <f>TITRES_STAT!D1367</f>
        <v>22.867000000000001</v>
      </c>
      <c r="C1364" s="2">
        <f t="shared" si="165"/>
        <v>0</v>
      </c>
      <c r="D1364" s="2">
        <f t="shared" si="166"/>
        <v>22.867000000000001</v>
      </c>
      <c r="E1364" s="2">
        <f t="shared" si="168"/>
        <v>23.219999999999995</v>
      </c>
      <c r="F1364" s="2">
        <f t="shared" ref="F1364:F1427" si="169">AVERAGE(B1345:B1364)</f>
        <v>22.348950000000002</v>
      </c>
      <c r="G1364" s="2">
        <f t="shared" si="163"/>
        <v>21.955359999999981</v>
      </c>
      <c r="H1364" s="2">
        <f t="shared" si="167"/>
        <v>23.069255000000027</v>
      </c>
      <c r="I1364" s="2">
        <f t="array" ref="I1364">SUMPRODUCT(B1348:B1367, (ROW(B1348:B1367)-ROW(B1348)+1)) / (20*21/2)</f>
        <v>22.910990476190477</v>
      </c>
      <c r="J1364" s="2">
        <f t="shared" si="162"/>
        <v>22.570419043074743</v>
      </c>
      <c r="K1364" s="2">
        <f t="shared" si="164"/>
        <v>22.230979609737791</v>
      </c>
    </row>
    <row r="1365" spans="1:11" ht="13.5" x14ac:dyDescent="0.25">
      <c r="A1365" s="3">
        <f>TITRES_STAT!B1368</f>
        <v>43999</v>
      </c>
      <c r="B1365" s="5">
        <f>TITRES_STAT!D1368</f>
        <v>22.867000000000001</v>
      </c>
      <c r="C1365" s="2">
        <f t="shared" si="165"/>
        <v>0</v>
      </c>
      <c r="D1365" s="2">
        <f t="shared" si="166"/>
        <v>22.867000000000001</v>
      </c>
      <c r="E1365" s="2">
        <f t="shared" si="168"/>
        <v>23.149399999999996</v>
      </c>
      <c r="F1365" s="2">
        <f t="shared" si="169"/>
        <v>22.424650000000003</v>
      </c>
      <c r="G1365" s="2">
        <f t="shared" si="163"/>
        <v>21.973219999999984</v>
      </c>
      <c r="H1365" s="2">
        <f t="shared" si="167"/>
        <v>23.080400000000026</v>
      </c>
      <c r="I1365" s="2">
        <f t="array" ref="I1365">SUMPRODUCT(B1349:B1368, (ROW(B1349:B1368)-ROW(B1349)+1)) / (20*21/2)</f>
        <v>22.935742857142859</v>
      </c>
      <c r="J1365" s="2">
        <f t="shared" ref="J1365:J1428" si="170">$J$4*B1365+J1364*(1-$J$4)</f>
        <v>22.598664848496199</v>
      </c>
      <c r="K1365" s="2">
        <f t="shared" si="164"/>
        <v>22.255921585826506</v>
      </c>
    </row>
    <row r="1366" spans="1:11" ht="13.5" x14ac:dyDescent="0.25">
      <c r="A1366" s="3">
        <f>TITRES_STAT!B1369</f>
        <v>44000</v>
      </c>
      <c r="B1366" s="5">
        <f>TITRES_STAT!D1369</f>
        <v>22.867000000000001</v>
      </c>
      <c r="C1366" s="2">
        <f t="shared" si="165"/>
        <v>0</v>
      </c>
      <c r="D1366" s="2">
        <f t="shared" si="166"/>
        <v>22.867000000000001</v>
      </c>
      <c r="E1366" s="2">
        <f t="shared" si="168"/>
        <v>23.078799999999994</v>
      </c>
      <c r="F1366" s="2">
        <f t="shared" si="169"/>
        <v>22.500350000000005</v>
      </c>
      <c r="G1366" s="2">
        <f t="shared" si="163"/>
        <v>21.991079999999982</v>
      </c>
      <c r="H1366" s="2">
        <f t="shared" si="167"/>
        <v>23.088475000000031</v>
      </c>
      <c r="I1366" s="2">
        <f t="array" ref="I1366">SUMPRODUCT(B1350:B1369, (ROW(B1350:B1369)-ROW(B1350)+1)) / (20*21/2)</f>
        <v>22.950328571428575</v>
      </c>
      <c r="J1366" s="2">
        <f t="shared" si="170"/>
        <v>22.624220577210849</v>
      </c>
      <c r="K1366" s="2">
        <f t="shared" si="164"/>
        <v>22.27988544520586</v>
      </c>
    </row>
    <row r="1367" spans="1:11" ht="13.5" x14ac:dyDescent="0.25">
      <c r="A1367" s="3">
        <f>TITRES_STAT!B1370</f>
        <v>44001</v>
      </c>
      <c r="B1367" s="5">
        <f>TITRES_STAT!D1370</f>
        <v>22.867000000000001</v>
      </c>
      <c r="C1367" s="2">
        <f t="shared" si="165"/>
        <v>0</v>
      </c>
      <c r="D1367" s="2">
        <f t="shared" si="166"/>
        <v>22.867000000000001</v>
      </c>
      <c r="E1367" s="2">
        <f t="shared" si="168"/>
        <v>23.008199999999995</v>
      </c>
      <c r="F1367" s="2">
        <f t="shared" si="169"/>
        <v>22.60710000000001</v>
      </c>
      <c r="G1367" s="2">
        <f t="shared" si="163"/>
        <v>22.008939999999985</v>
      </c>
      <c r="H1367" s="2">
        <f t="shared" si="167"/>
        <v>23.096550000000029</v>
      </c>
      <c r="I1367" s="2">
        <f t="array" ref="I1367">SUMPRODUCT(B1351:B1370, (ROW(B1351:B1370)-ROW(B1351)+1)) / (20*21/2)</f>
        <v>22.829799999999999</v>
      </c>
      <c r="J1367" s="2">
        <f t="shared" si="170"/>
        <v>22.647342427000289</v>
      </c>
      <c r="K1367" s="2">
        <f t="shared" si="164"/>
        <v>22.302909545393867</v>
      </c>
    </row>
    <row r="1368" spans="1:11" ht="13.5" x14ac:dyDescent="0.25">
      <c r="A1368" s="3">
        <f>TITRES_STAT!B1371</f>
        <v>44004</v>
      </c>
      <c r="B1368" s="5">
        <f>TITRES_STAT!D1371</f>
        <v>22.867000000000001</v>
      </c>
      <c r="C1368" s="2">
        <f t="shared" si="165"/>
        <v>0</v>
      </c>
      <c r="D1368" s="2">
        <f t="shared" si="166"/>
        <v>22.867000000000001</v>
      </c>
      <c r="E1368" s="2">
        <f t="shared" si="168"/>
        <v>22.937599999999996</v>
      </c>
      <c r="F1368" s="2">
        <f t="shared" si="169"/>
        <v>22.713850000000011</v>
      </c>
      <c r="G1368" s="2">
        <f t="shared" si="163"/>
        <v>22.026799999999984</v>
      </c>
      <c r="H1368" s="2">
        <f t="shared" si="167"/>
        <v>23.098180000000028</v>
      </c>
      <c r="I1368" s="2">
        <f t="array" ref="I1368">SUMPRODUCT(B1352:B1371, (ROW(B1352:B1371)-ROW(B1352)+1)) / (20*21/2)</f>
        <v>22.706604761904764</v>
      </c>
      <c r="J1368" s="2">
        <f t="shared" si="170"/>
        <v>22.668262195857402</v>
      </c>
      <c r="K1368" s="2">
        <f t="shared" si="164"/>
        <v>22.325030739692146</v>
      </c>
    </row>
    <row r="1369" spans="1:11" ht="13.5" x14ac:dyDescent="0.25">
      <c r="A1369" s="3">
        <f>TITRES_STAT!B1372</f>
        <v>44005</v>
      </c>
      <c r="B1369" s="5">
        <f>TITRES_STAT!D1372</f>
        <v>22.867000000000001</v>
      </c>
      <c r="C1369" s="2">
        <f t="shared" si="165"/>
        <v>0</v>
      </c>
      <c r="D1369" s="2">
        <f t="shared" si="166"/>
        <v>22.867000000000001</v>
      </c>
      <c r="E1369" s="2">
        <f t="shared" si="168"/>
        <v>22.866999999999997</v>
      </c>
      <c r="F1369" s="2">
        <f t="shared" si="169"/>
        <v>22.789550000000009</v>
      </c>
      <c r="G1369" s="2">
        <f t="shared" si="163"/>
        <v>22.044659999999986</v>
      </c>
      <c r="H1369" s="2">
        <f t="shared" si="167"/>
        <v>23.096435000000028</v>
      </c>
      <c r="I1369" s="2">
        <f t="array" ref="I1369">SUMPRODUCT(B1353:B1372, (ROW(B1353:B1372)-ROW(B1353)+1)) / (20*21/2)</f>
        <v>22.583704761904759</v>
      </c>
      <c r="J1369" s="2">
        <f t="shared" si="170"/>
        <v>22.687189605775743</v>
      </c>
      <c r="K1369" s="2">
        <f t="shared" si="164"/>
        <v>22.346284436174805</v>
      </c>
    </row>
    <row r="1370" spans="1:11" ht="13.5" x14ac:dyDescent="0.25">
      <c r="A1370" s="3">
        <f>TITRES_STAT!B1373</f>
        <v>44006</v>
      </c>
      <c r="B1370" s="5">
        <f>TITRES_STAT!D1373</f>
        <v>21.524000000000001</v>
      </c>
      <c r="C1370" s="2">
        <f t="shared" si="165"/>
        <v>-1.343</v>
      </c>
      <c r="D1370" s="2">
        <f t="shared" si="166"/>
        <v>22.598400000000002</v>
      </c>
      <c r="E1370" s="2">
        <f t="shared" si="168"/>
        <v>22.732699999999998</v>
      </c>
      <c r="F1370" s="2">
        <f t="shared" si="169"/>
        <v>22.817550000000008</v>
      </c>
      <c r="G1370" s="2">
        <f t="shared" si="163"/>
        <v>22.035659999999989</v>
      </c>
      <c r="H1370" s="2">
        <f t="shared" si="167"/>
        <v>23.086035000000035</v>
      </c>
      <c r="I1370" s="2">
        <f t="array" ref="I1370">SUMPRODUCT(B1354:B1373, (ROW(B1354:B1373)-ROW(B1354)+1)) / (20*21/2)</f>
        <v>22.461100000000002</v>
      </c>
      <c r="J1370" s="2">
        <f t="shared" si="170"/>
        <v>22.576409643320911</v>
      </c>
      <c r="K1370" s="2">
        <f t="shared" si="164"/>
        <v>22.314037987697361</v>
      </c>
    </row>
    <row r="1371" spans="1:11" ht="13.5" x14ac:dyDescent="0.25">
      <c r="A1371" s="3">
        <f>TITRES_STAT!B1374</f>
        <v>44007</v>
      </c>
      <c r="B1371" s="5">
        <f>TITRES_STAT!D1374</f>
        <v>21.524000000000001</v>
      </c>
      <c r="C1371" s="2">
        <f t="shared" si="165"/>
        <v>0</v>
      </c>
      <c r="D1371" s="2">
        <f t="shared" si="166"/>
        <v>22.329799999999999</v>
      </c>
      <c r="E1371" s="2">
        <f t="shared" si="168"/>
        <v>22.598399999999998</v>
      </c>
      <c r="F1371" s="2">
        <f t="shared" si="169"/>
        <v>22.814450000000004</v>
      </c>
      <c r="G1371" s="2">
        <f t="shared" si="163"/>
        <v>22.026659999999982</v>
      </c>
      <c r="H1371" s="2">
        <f t="shared" si="167"/>
        <v>23.075635000000034</v>
      </c>
      <c r="I1371" s="2">
        <f t="array" ref="I1371">SUMPRODUCT(B1355:B1374, (ROW(B1355:B1374)-ROW(B1355)+1)) / (20*21/2)</f>
        <v>22.341857142857148</v>
      </c>
      <c r="J1371" s="2">
        <f t="shared" si="170"/>
        <v>22.476180153480826</v>
      </c>
      <c r="K1371" s="2">
        <f t="shared" si="164"/>
        <v>22.283056105826876</v>
      </c>
    </row>
    <row r="1372" spans="1:11" ht="13.5" x14ac:dyDescent="0.25">
      <c r="A1372" s="3">
        <f>TITRES_STAT!B1375</f>
        <v>44008</v>
      </c>
      <c r="B1372" s="5">
        <f>TITRES_STAT!D1375</f>
        <v>21.524000000000001</v>
      </c>
      <c r="C1372" s="2">
        <f t="shared" si="165"/>
        <v>0</v>
      </c>
      <c r="D1372" s="2">
        <f t="shared" si="166"/>
        <v>22.061200000000003</v>
      </c>
      <c r="E1372" s="2">
        <f t="shared" si="168"/>
        <v>22.464099999999998</v>
      </c>
      <c r="F1372" s="2">
        <f t="shared" si="169"/>
        <v>22.811350000000004</v>
      </c>
      <c r="G1372" s="2">
        <f t="shared" si="163"/>
        <v>22.017659999999989</v>
      </c>
      <c r="H1372" s="2">
        <f t="shared" si="167"/>
        <v>23.06523500000004</v>
      </c>
      <c r="I1372" s="2">
        <f t="array" ref="I1372">SUMPRODUCT(B1356:B1375, (ROW(B1356:B1375)-ROW(B1356)+1)) / (20*21/2)</f>
        <v>22.229119047619047</v>
      </c>
      <c r="J1372" s="2">
        <f t="shared" si="170"/>
        <v>22.385496329339794</v>
      </c>
      <c r="K1372" s="2">
        <f t="shared" si="164"/>
        <v>22.253289199716018</v>
      </c>
    </row>
    <row r="1373" spans="1:11" ht="13.5" x14ac:dyDescent="0.25">
      <c r="A1373" s="3">
        <f>TITRES_STAT!B1376</f>
        <v>44011</v>
      </c>
      <c r="B1373" s="5">
        <f>TITRES_STAT!D1376</f>
        <v>21.524000000000001</v>
      </c>
      <c r="C1373" s="2">
        <f t="shared" si="165"/>
        <v>0</v>
      </c>
      <c r="D1373" s="2">
        <f t="shared" si="166"/>
        <v>21.7926</v>
      </c>
      <c r="E1373" s="2">
        <f t="shared" si="168"/>
        <v>22.329799999999999</v>
      </c>
      <c r="F1373" s="2">
        <f t="shared" si="169"/>
        <v>22.776050000000005</v>
      </c>
      <c r="G1373" s="2">
        <f t="shared" si="163"/>
        <v>22.008659999999981</v>
      </c>
      <c r="H1373" s="2">
        <f t="shared" si="167"/>
        <v>23.051300000000037</v>
      </c>
      <c r="I1373" s="2">
        <f t="array" ref="I1373">SUMPRODUCT(B1357:B1376, (ROW(B1357:B1376)-ROW(B1357)+1)) / (20*21/2)</f>
        <v>22.126138095238094</v>
      </c>
      <c r="J1373" s="2">
        <f t="shared" si="170"/>
        <v>22.303449059878862</v>
      </c>
      <c r="K1373" s="2">
        <f t="shared" si="164"/>
        <v>22.224689623256566</v>
      </c>
    </row>
    <row r="1374" spans="1:11" ht="13.5" x14ac:dyDescent="0.25">
      <c r="A1374" s="3">
        <f>TITRES_STAT!B1377</f>
        <v>44012</v>
      </c>
      <c r="B1374" s="5">
        <f>TITRES_STAT!D1377</f>
        <v>21.524000000000001</v>
      </c>
      <c r="C1374" s="2">
        <f t="shared" si="165"/>
        <v>0</v>
      </c>
      <c r="D1374" s="2">
        <f t="shared" si="166"/>
        <v>21.524000000000001</v>
      </c>
      <c r="E1374" s="2">
        <f t="shared" si="168"/>
        <v>22.195500000000003</v>
      </c>
      <c r="F1374" s="2">
        <f t="shared" si="169"/>
        <v>22.707750000000001</v>
      </c>
      <c r="G1374" s="2">
        <f t="shared" si="163"/>
        <v>21.999659999999984</v>
      </c>
      <c r="H1374" s="2">
        <f t="shared" si="167"/>
        <v>23.03736500000004</v>
      </c>
      <c r="I1374" s="2">
        <f t="array" ref="I1374">SUMPRODUCT(B1358:B1377, (ROW(B1358:B1377)-ROW(B1358)+1)) / (20*21/2)</f>
        <v>22.032914285714288</v>
      </c>
      <c r="J1374" s="2">
        <f t="shared" si="170"/>
        <v>22.229215816080877</v>
      </c>
      <c r="K1374" s="2">
        <f t="shared" si="164"/>
        <v>22.19721159881513</v>
      </c>
    </row>
    <row r="1375" spans="1:11" ht="13.5" x14ac:dyDescent="0.25">
      <c r="A1375" s="3">
        <f>TITRES_STAT!B1378</f>
        <v>44013</v>
      </c>
      <c r="B1375" s="5">
        <f>TITRES_STAT!D1378</f>
        <v>21.524000000000001</v>
      </c>
      <c r="C1375" s="2">
        <f t="shared" si="165"/>
        <v>0</v>
      </c>
      <c r="D1375" s="2">
        <f t="shared" si="166"/>
        <v>21.524000000000001</v>
      </c>
      <c r="E1375" s="2">
        <f t="shared" si="168"/>
        <v>22.061200000000003</v>
      </c>
      <c r="F1375" s="2">
        <f t="shared" si="169"/>
        <v>22.6053</v>
      </c>
      <c r="G1375" s="2">
        <f t="shared" si="163"/>
        <v>21.990659999999981</v>
      </c>
      <c r="H1375" s="2">
        <f t="shared" si="167"/>
        <v>23.02343000000004</v>
      </c>
      <c r="I1375" s="2">
        <f t="array" ref="I1375">SUMPRODUCT(B1359:B1378, (ROW(B1359:B1378)-ROW(B1359)+1)) / (20*21/2)</f>
        <v>21.88801904761905</v>
      </c>
      <c r="J1375" s="2">
        <f t="shared" si="170"/>
        <v>22.162052405025555</v>
      </c>
      <c r="K1375" s="2">
        <f t="shared" si="164"/>
        <v>22.170811143959636</v>
      </c>
    </row>
    <row r="1376" spans="1:11" ht="13.5" x14ac:dyDescent="0.25">
      <c r="A1376" s="3">
        <f>TITRES_STAT!B1379</f>
        <v>44014</v>
      </c>
      <c r="B1376" s="5">
        <f>TITRES_STAT!D1379</f>
        <v>21.524000000000001</v>
      </c>
      <c r="C1376" s="2">
        <f t="shared" si="165"/>
        <v>0</v>
      </c>
      <c r="D1376" s="2">
        <f t="shared" si="166"/>
        <v>21.524000000000001</v>
      </c>
      <c r="E1376" s="2">
        <f t="shared" si="168"/>
        <v>21.9269</v>
      </c>
      <c r="F1376" s="2">
        <f t="shared" si="169"/>
        <v>22.502849999999999</v>
      </c>
      <c r="G1376" s="2">
        <f t="shared" si="163"/>
        <v>21.986319999999989</v>
      </c>
      <c r="H1376" s="2">
        <f t="shared" si="167"/>
        <v>23.009495000000044</v>
      </c>
      <c r="I1376" s="2">
        <f t="array" ref="I1376">SUMPRODUCT(B1360:B1379, (ROW(B1360:B1379)-ROW(B1360)+1)) / (20*21/2)</f>
        <v>21.696809523809524</v>
      </c>
      <c r="J1376" s="2">
        <f t="shared" si="170"/>
        <v>22.101285509308838</v>
      </c>
      <c r="K1376" s="2">
        <f t="shared" si="164"/>
        <v>22.145446001059259</v>
      </c>
    </row>
    <row r="1377" spans="1:11" ht="13.5" x14ac:dyDescent="0.25">
      <c r="A1377" s="3">
        <f>TITRES_STAT!B1380</f>
        <v>44015</v>
      </c>
      <c r="B1377" s="5">
        <f>TITRES_STAT!D1380</f>
        <v>21.524000000000001</v>
      </c>
      <c r="C1377" s="2">
        <f t="shared" si="165"/>
        <v>0</v>
      </c>
      <c r="D1377" s="2">
        <f t="shared" si="166"/>
        <v>21.524000000000001</v>
      </c>
      <c r="E1377" s="2">
        <f t="shared" si="168"/>
        <v>21.7926</v>
      </c>
      <c r="F1377" s="2">
        <f t="shared" si="169"/>
        <v>22.400399999999998</v>
      </c>
      <c r="G1377" s="2">
        <f t="shared" si="163"/>
        <v>21.981979999999986</v>
      </c>
      <c r="H1377" s="2">
        <f t="shared" si="167"/>
        <v>22.995560000000047</v>
      </c>
      <c r="I1377" s="2">
        <f t="array" ref="I1377">SUMPRODUCT(B1361:B1380, (ROW(B1361:B1380)-ROW(B1361)+1)) / (20*21/2)</f>
        <v>21.463671428571431</v>
      </c>
      <c r="J1377" s="2">
        <f t="shared" si="170"/>
        <v>22.046305936993711</v>
      </c>
      <c r="K1377" s="2">
        <f t="shared" si="164"/>
        <v>22.121075569645171</v>
      </c>
    </row>
    <row r="1378" spans="1:11" ht="13.5" x14ac:dyDescent="0.25">
      <c r="A1378" s="3">
        <f>TITRES_STAT!B1381</f>
        <v>44018</v>
      </c>
      <c r="B1378" s="5">
        <f>TITRES_STAT!D1381</f>
        <v>20.879000000000001</v>
      </c>
      <c r="C1378" s="2">
        <f t="shared" si="165"/>
        <v>-0.64499999999999957</v>
      </c>
      <c r="D1378" s="2">
        <f t="shared" si="166"/>
        <v>21.395000000000003</v>
      </c>
      <c r="E1378" s="2">
        <f t="shared" si="168"/>
        <v>21.593800000000002</v>
      </c>
      <c r="F1378" s="2">
        <f t="shared" si="169"/>
        <v>22.265699999999999</v>
      </c>
      <c r="G1378" s="2">
        <f t="shared" si="163"/>
        <v>21.964739999999985</v>
      </c>
      <c r="H1378" s="2">
        <f t="shared" si="167"/>
        <v>22.979605000000042</v>
      </c>
      <c r="I1378" s="2">
        <f t="array" ref="I1378">SUMPRODUCT(B1362:B1381, (ROW(B1362:B1381)-ROW(B1362)+1)) / (20*21/2)</f>
        <v>21.358985714285716</v>
      </c>
      <c r="J1378" s="2">
        <f t="shared" si="170"/>
        <v>21.935133942994312</v>
      </c>
      <c r="K1378" s="2">
        <f t="shared" si="164"/>
        <v>22.072366723776735</v>
      </c>
    </row>
    <row r="1379" spans="1:11" ht="13.5" x14ac:dyDescent="0.25">
      <c r="A1379" s="3">
        <f>TITRES_STAT!B1382</f>
        <v>44019</v>
      </c>
      <c r="B1379" s="5">
        <f>TITRES_STAT!D1382</f>
        <v>20.257999999999999</v>
      </c>
      <c r="C1379" s="2">
        <f t="shared" si="165"/>
        <v>-0.62100000000000222</v>
      </c>
      <c r="D1379" s="2">
        <f t="shared" si="166"/>
        <v>21.1418</v>
      </c>
      <c r="E1379" s="2">
        <f t="shared" si="168"/>
        <v>21.332900000000002</v>
      </c>
      <c r="F1379" s="2">
        <f t="shared" si="169"/>
        <v>22.09995</v>
      </c>
      <c r="G1379" s="2">
        <f t="shared" si="163"/>
        <v>21.935079999999992</v>
      </c>
      <c r="H1379" s="2">
        <f t="shared" si="167"/>
        <v>22.960545000000039</v>
      </c>
      <c r="I1379" s="2">
        <f t="array" ref="I1379">SUMPRODUCT(B1363:B1382, (ROW(B1363:B1382)-ROW(B1363)+1)) / (20*21/2)</f>
        <v>21.263952380952379</v>
      </c>
      <c r="J1379" s="2">
        <f t="shared" si="170"/>
        <v>21.775406900804377</v>
      </c>
      <c r="K1379" s="2">
        <f t="shared" si="164"/>
        <v>22.001215087550197</v>
      </c>
    </row>
    <row r="1380" spans="1:11" ht="13.5" x14ac:dyDescent="0.25">
      <c r="A1380" s="3">
        <f>TITRES_STAT!B1383</f>
        <v>44020</v>
      </c>
      <c r="B1380" s="5">
        <f>TITRES_STAT!D1383</f>
        <v>19.652000000000001</v>
      </c>
      <c r="C1380" s="2">
        <f t="shared" si="165"/>
        <v>-0.6059999999999981</v>
      </c>
      <c r="D1380" s="2">
        <f t="shared" si="166"/>
        <v>20.767400000000002</v>
      </c>
      <c r="E1380" s="2">
        <f t="shared" si="168"/>
        <v>21.145699999999998</v>
      </c>
      <c r="F1380" s="2">
        <f t="shared" si="169"/>
        <v>21.9392</v>
      </c>
      <c r="G1380" s="2">
        <f t="shared" si="163"/>
        <v>21.893299999999989</v>
      </c>
      <c r="H1380" s="2">
        <f t="shared" si="167"/>
        <v>22.93845500000004</v>
      </c>
      <c r="I1380" s="2">
        <f t="array" ref="I1380">SUMPRODUCT(B1364:B1383, (ROW(B1364:B1383)-ROW(B1364)+1)) / (20*21/2)</f>
        <v>21.178571428571427</v>
      </c>
      <c r="J1380" s="2">
        <f t="shared" si="170"/>
        <v>21.573177672156344</v>
      </c>
      <c r="K1380" s="2">
        <f t="shared" si="164"/>
        <v>21.909089005685484</v>
      </c>
    </row>
    <row r="1381" spans="1:11" ht="13.5" x14ac:dyDescent="0.25">
      <c r="A1381" s="3">
        <f>TITRES_STAT!B1384</f>
        <v>44021</v>
      </c>
      <c r="B1381" s="5">
        <f>TITRES_STAT!D1384</f>
        <v>20.84</v>
      </c>
      <c r="C1381" s="2">
        <f t="shared" si="165"/>
        <v>1.1879999999999988</v>
      </c>
      <c r="D1381" s="2">
        <f t="shared" si="166"/>
        <v>20.630600000000001</v>
      </c>
      <c r="E1381" s="2">
        <f t="shared" si="168"/>
        <v>21.077300000000001</v>
      </c>
      <c r="F1381" s="2">
        <f t="shared" si="169"/>
        <v>21.837849999999996</v>
      </c>
      <c r="G1381" s="2">
        <f t="shared" si="163"/>
        <v>21.875279999999989</v>
      </c>
      <c r="H1381" s="2">
        <f t="shared" si="167"/>
        <v>22.922305000000037</v>
      </c>
      <c r="I1381" s="2">
        <f t="array" ref="I1381">SUMPRODUCT(B1365:B1384, (ROW(B1365:B1384)-ROW(B1365)+1)) / (20*21/2)</f>
        <v>21.102842857142857</v>
      </c>
      <c r="J1381" s="2">
        <f t="shared" si="170"/>
        <v>21.503351227189071</v>
      </c>
      <c r="K1381" s="2">
        <f t="shared" si="164"/>
        <v>21.867163946638993</v>
      </c>
    </row>
    <row r="1382" spans="1:11" ht="13.5" x14ac:dyDescent="0.25">
      <c r="A1382" s="3">
        <f>TITRES_STAT!B1385</f>
        <v>44022</v>
      </c>
      <c r="B1382" s="5">
        <f>TITRES_STAT!D1385</f>
        <v>20.84</v>
      </c>
      <c r="C1382" s="2">
        <f t="shared" si="165"/>
        <v>0</v>
      </c>
      <c r="D1382" s="2">
        <f t="shared" si="166"/>
        <v>20.4938</v>
      </c>
      <c r="E1382" s="2">
        <f t="shared" si="168"/>
        <v>21.008900000000001</v>
      </c>
      <c r="F1382" s="2">
        <f t="shared" si="169"/>
        <v>21.736499999999996</v>
      </c>
      <c r="G1382" s="2">
        <f t="shared" si="163"/>
        <v>21.857259999999986</v>
      </c>
      <c r="H1382" s="2">
        <f t="shared" si="167"/>
        <v>22.906155000000034</v>
      </c>
      <c r="I1382" s="2">
        <f t="array" ref="I1382">SUMPRODUCT(B1366:B1385, (ROW(B1366:B1385)-ROW(B1366)+1)) / (20*21/2)</f>
        <v>21.036766666666669</v>
      </c>
      <c r="J1382" s="2">
        <f t="shared" si="170"/>
        <v>21.44017491983773</v>
      </c>
      <c r="K1382" s="2">
        <f t="shared" si="164"/>
        <v>21.826883007555111</v>
      </c>
    </row>
    <row r="1383" spans="1:11" ht="13.5" x14ac:dyDescent="0.25">
      <c r="A1383" s="3">
        <f>TITRES_STAT!B1386</f>
        <v>44025</v>
      </c>
      <c r="B1383" s="5">
        <f>TITRES_STAT!D1386</f>
        <v>20.84</v>
      </c>
      <c r="C1383" s="2">
        <f t="shared" si="165"/>
        <v>0</v>
      </c>
      <c r="D1383" s="2">
        <f t="shared" si="166"/>
        <v>20.486000000000001</v>
      </c>
      <c r="E1383" s="2">
        <f t="shared" si="168"/>
        <v>20.9405</v>
      </c>
      <c r="F1383" s="2">
        <f t="shared" si="169"/>
        <v>21.635149999999996</v>
      </c>
      <c r="G1383" s="2">
        <f t="shared" si="163"/>
        <v>21.839239999999986</v>
      </c>
      <c r="H1383" s="2">
        <f t="shared" si="167"/>
        <v>22.890120000000039</v>
      </c>
      <c r="I1383" s="2">
        <f t="array" ref="I1383">SUMPRODUCT(B1367:B1386, (ROW(B1367:B1386)-ROW(B1367)+1)) / (20*21/2)</f>
        <v>20.980342857142858</v>
      </c>
      <c r="J1383" s="2">
        <f t="shared" si="170"/>
        <v>21.383015403662707</v>
      </c>
      <c r="K1383" s="2">
        <f t="shared" si="164"/>
        <v>21.788181713141185</v>
      </c>
    </row>
    <row r="1384" spans="1:11" ht="13.5" x14ac:dyDescent="0.25">
      <c r="A1384" s="3">
        <f>TITRES_STAT!B1387</f>
        <v>44026</v>
      </c>
      <c r="B1384" s="5">
        <f>TITRES_STAT!D1387</f>
        <v>20.84</v>
      </c>
      <c r="C1384" s="2">
        <f t="shared" si="165"/>
        <v>0</v>
      </c>
      <c r="D1384" s="2">
        <f t="shared" si="166"/>
        <v>20.602400000000003</v>
      </c>
      <c r="E1384" s="2">
        <f t="shared" si="168"/>
        <v>20.8721</v>
      </c>
      <c r="F1384" s="2">
        <f t="shared" si="169"/>
        <v>21.533799999999996</v>
      </c>
      <c r="G1384" s="2">
        <f t="shared" si="163"/>
        <v>21.821219999999986</v>
      </c>
      <c r="H1384" s="2">
        <f t="shared" si="167"/>
        <v>22.874160000000039</v>
      </c>
      <c r="I1384" s="2">
        <f t="array" ref="I1384">SUMPRODUCT(B1368:B1387, (ROW(B1368:B1387)-ROW(B1368)+1)) / (20*21/2)</f>
        <v>20.93357142857143</v>
      </c>
      <c r="J1384" s="2">
        <f t="shared" si="170"/>
        <v>21.331299650932923</v>
      </c>
      <c r="K1384" s="2">
        <f t="shared" si="164"/>
        <v>21.750998116547414</v>
      </c>
    </row>
    <row r="1385" spans="1:11" ht="13.5" x14ac:dyDescent="0.25">
      <c r="A1385" s="3">
        <f>TITRES_STAT!B1388</f>
        <v>44027</v>
      </c>
      <c r="B1385" s="5">
        <f>TITRES_STAT!D1388</f>
        <v>20.84</v>
      </c>
      <c r="C1385" s="2">
        <f t="shared" si="165"/>
        <v>0</v>
      </c>
      <c r="D1385" s="2">
        <f t="shared" si="166"/>
        <v>20.84</v>
      </c>
      <c r="E1385" s="2">
        <f t="shared" si="168"/>
        <v>20.803699999999999</v>
      </c>
      <c r="F1385" s="2">
        <f t="shared" si="169"/>
        <v>21.432449999999996</v>
      </c>
      <c r="G1385" s="2">
        <f t="shared" si="163"/>
        <v>21.81623999999999</v>
      </c>
      <c r="H1385" s="2">
        <f t="shared" si="167"/>
        <v>22.858200000000043</v>
      </c>
      <c r="I1385" s="2">
        <f t="array" ref="I1385">SUMPRODUCT(B1369:B1388, (ROW(B1369:B1388)-ROW(B1369)+1)) / (20*21/2)</f>
        <v>20.896452380952383</v>
      </c>
      <c r="J1385" s="2">
        <f t="shared" si="170"/>
        <v>21.284509207986929</v>
      </c>
      <c r="K1385" s="2">
        <f t="shared" si="164"/>
        <v>21.715272700212221</v>
      </c>
    </row>
    <row r="1386" spans="1:11" ht="13.5" x14ac:dyDescent="0.25">
      <c r="A1386" s="3">
        <f>TITRES_STAT!B1389</f>
        <v>44028</v>
      </c>
      <c r="B1386" s="5">
        <f>TITRES_STAT!D1389</f>
        <v>20.84</v>
      </c>
      <c r="C1386" s="2">
        <f t="shared" si="165"/>
        <v>0</v>
      </c>
      <c r="D1386" s="2">
        <f t="shared" si="166"/>
        <v>20.84</v>
      </c>
      <c r="E1386" s="2">
        <f t="shared" si="168"/>
        <v>20.735300000000002</v>
      </c>
      <c r="F1386" s="2">
        <f t="shared" si="169"/>
        <v>21.331099999999992</v>
      </c>
      <c r="G1386" s="2">
        <f t="shared" si="163"/>
        <v>21.81125999999999</v>
      </c>
      <c r="H1386" s="2">
        <f t="shared" si="167"/>
        <v>22.843020000000042</v>
      </c>
      <c r="I1386" s="2">
        <f t="array" ref="I1386">SUMPRODUCT(B1370:B1389, (ROW(B1370:B1389)-ROW(B1370)+1)) / (20*21/2)</f>
        <v>20.868985714285714</v>
      </c>
      <c r="J1386" s="2">
        <f t="shared" si="170"/>
        <v>21.24217499770246</v>
      </c>
      <c r="K1386" s="2">
        <f t="shared" si="164"/>
        <v>21.680948280596056</v>
      </c>
    </row>
    <row r="1387" spans="1:11" ht="13.5" x14ac:dyDescent="0.25">
      <c r="A1387" s="3">
        <f>TITRES_STAT!B1390</f>
        <v>44029</v>
      </c>
      <c r="B1387" s="5">
        <f>TITRES_STAT!D1390</f>
        <v>20.84</v>
      </c>
      <c r="C1387" s="2">
        <f t="shared" si="165"/>
        <v>0</v>
      </c>
      <c r="D1387" s="2">
        <f t="shared" si="166"/>
        <v>20.84</v>
      </c>
      <c r="E1387" s="2">
        <f t="shared" si="168"/>
        <v>20.666900000000002</v>
      </c>
      <c r="F1387" s="2">
        <f t="shared" si="169"/>
        <v>21.229749999999989</v>
      </c>
      <c r="G1387" s="2">
        <f t="shared" si="163"/>
        <v>21.806279999999994</v>
      </c>
      <c r="H1387" s="2">
        <f t="shared" si="167"/>
        <v>22.827840000000041</v>
      </c>
      <c r="I1387" s="2">
        <f t="array" ref="I1387">SUMPRODUCT(B1371:B1390, (ROW(B1371:B1390)-ROW(B1371)+1)) / (20*21/2)</f>
        <v>20.85117142857143</v>
      </c>
      <c r="J1387" s="2">
        <f t="shared" si="170"/>
        <v>21.203872616968891</v>
      </c>
      <c r="K1387" s="2">
        <f t="shared" si="164"/>
        <v>21.64796991665111</v>
      </c>
    </row>
    <row r="1388" spans="1:11" ht="13.5" x14ac:dyDescent="0.25">
      <c r="A1388" s="3">
        <f>TITRES_STAT!B1391</f>
        <v>44032</v>
      </c>
      <c r="B1388" s="5">
        <f>TITRES_STAT!D1391</f>
        <v>20.84</v>
      </c>
      <c r="C1388" s="2">
        <f t="shared" si="165"/>
        <v>0</v>
      </c>
      <c r="D1388" s="2">
        <f t="shared" si="166"/>
        <v>20.84</v>
      </c>
      <c r="E1388" s="2">
        <f t="shared" si="168"/>
        <v>20.663000000000004</v>
      </c>
      <c r="F1388" s="2">
        <f t="shared" si="169"/>
        <v>21.128399999999992</v>
      </c>
      <c r="G1388" s="2">
        <f t="shared" si="163"/>
        <v>21.801299999999991</v>
      </c>
      <c r="H1388" s="2">
        <f t="shared" si="167"/>
        <v>22.812700000000042</v>
      </c>
      <c r="I1388" s="2">
        <f t="array" ref="I1388">SUMPRODUCT(B1372:B1391, (ROW(B1372:B1391)-ROW(B1372)+1)) / (20*21/2)</f>
        <v>20.836614285714287</v>
      </c>
      <c r="J1388" s="2">
        <f t="shared" si="170"/>
        <v>21.169218082019473</v>
      </c>
      <c r="K1388" s="2">
        <f t="shared" si="164"/>
        <v>21.616284821880477</v>
      </c>
    </row>
    <row r="1389" spans="1:11" ht="13.5" x14ac:dyDescent="0.25">
      <c r="A1389" s="3">
        <f>TITRES_STAT!B1392</f>
        <v>44033</v>
      </c>
      <c r="B1389" s="5">
        <f>TITRES_STAT!D1392</f>
        <v>20.84</v>
      </c>
      <c r="C1389" s="2">
        <f t="shared" si="165"/>
        <v>0</v>
      </c>
      <c r="D1389" s="2">
        <f t="shared" si="166"/>
        <v>20.84</v>
      </c>
      <c r="E1389" s="2">
        <f t="shared" si="168"/>
        <v>20.721200000000003</v>
      </c>
      <c r="F1389" s="2">
        <f t="shared" si="169"/>
        <v>21.027049999999992</v>
      </c>
      <c r="G1389" s="2">
        <f t="shared" si="163"/>
        <v>21.796319999999994</v>
      </c>
      <c r="H1389" s="2">
        <f t="shared" si="167"/>
        <v>22.797560000000043</v>
      </c>
      <c r="I1389" s="2">
        <f t="array" ref="I1389">SUMPRODUCT(B1373:B1392, (ROW(B1373:B1392)-ROW(B1373)+1)) / (20*21/2)</f>
        <v>20.825314285714285</v>
      </c>
      <c r="J1389" s="2">
        <f t="shared" si="170"/>
        <v>21.13786397897</v>
      </c>
      <c r="K1389" s="2">
        <f t="shared" si="164"/>
        <v>21.585842279845949</v>
      </c>
    </row>
    <row r="1390" spans="1:11" ht="13.5" x14ac:dyDescent="0.25">
      <c r="A1390" s="3">
        <f>TITRES_STAT!B1393</f>
        <v>44034</v>
      </c>
      <c r="B1390" s="5">
        <f>TITRES_STAT!D1393</f>
        <v>20.84</v>
      </c>
      <c r="C1390" s="2">
        <f t="shared" si="165"/>
        <v>0</v>
      </c>
      <c r="D1390" s="2">
        <f t="shared" si="166"/>
        <v>20.84</v>
      </c>
      <c r="E1390" s="2">
        <f t="shared" si="168"/>
        <v>20.84</v>
      </c>
      <c r="F1390" s="2">
        <f t="shared" si="169"/>
        <v>20.99284999999999</v>
      </c>
      <c r="G1390" s="2">
        <f t="shared" si="163"/>
        <v>21.791339999999995</v>
      </c>
      <c r="H1390" s="2">
        <f t="shared" si="167"/>
        <v>22.782420000000045</v>
      </c>
      <c r="I1390" s="2">
        <f t="array" ref="I1390">SUMPRODUCT(B1374:B1393, (ROW(B1374:B1393)-ROW(B1374)+1)) / (20*21/2)</f>
        <v>20.758128571428571</v>
      </c>
      <c r="J1390" s="2">
        <f t="shared" si="170"/>
        <v>21.109495980972856</v>
      </c>
      <c r="K1390" s="2">
        <f t="shared" si="164"/>
        <v>21.556593562989246</v>
      </c>
    </row>
    <row r="1391" spans="1:11" ht="13.5" x14ac:dyDescent="0.25">
      <c r="A1391" s="3">
        <f>TITRES_STAT!B1394</f>
        <v>44035</v>
      </c>
      <c r="B1391" s="5">
        <f>TITRES_STAT!D1394</f>
        <v>20.84</v>
      </c>
      <c r="C1391" s="2">
        <f t="shared" si="165"/>
        <v>0</v>
      </c>
      <c r="D1391" s="2">
        <f t="shared" si="166"/>
        <v>20.84</v>
      </c>
      <c r="E1391" s="2">
        <f t="shared" si="168"/>
        <v>20.84</v>
      </c>
      <c r="F1391" s="2">
        <f t="shared" si="169"/>
        <v>20.958649999999992</v>
      </c>
      <c r="G1391" s="2">
        <f t="shared" si="163"/>
        <v>21.773779999999999</v>
      </c>
      <c r="H1391" s="2">
        <f t="shared" si="167"/>
        <v>22.767280000000042</v>
      </c>
      <c r="I1391" s="2">
        <f t="array" ref="I1391">SUMPRODUCT(B1375:B1394, (ROW(B1375:B1394)-ROW(B1375)+1)) / (20*21/2)</f>
        <v>20.639442857142861</v>
      </c>
      <c r="J1391" s="2">
        <f t="shared" si="170"/>
        <v>21.083829697070676</v>
      </c>
      <c r="K1391" s="2">
        <f t="shared" si="164"/>
        <v>21.528491854636727</v>
      </c>
    </row>
    <row r="1392" spans="1:11" ht="13.5" x14ac:dyDescent="0.25">
      <c r="A1392" s="3">
        <f>TITRES_STAT!B1395</f>
        <v>44036</v>
      </c>
      <c r="B1392" s="5">
        <f>TITRES_STAT!D1395</f>
        <v>20.84</v>
      </c>
      <c r="C1392" s="2">
        <f t="shared" si="165"/>
        <v>0</v>
      </c>
      <c r="D1392" s="2">
        <f t="shared" si="166"/>
        <v>20.84</v>
      </c>
      <c r="E1392" s="2">
        <f t="shared" si="168"/>
        <v>20.84</v>
      </c>
      <c r="F1392" s="2">
        <f t="shared" si="169"/>
        <v>20.92444999999999</v>
      </c>
      <c r="G1392" s="2">
        <f t="shared" si="163"/>
        <v>21.756219999999999</v>
      </c>
      <c r="H1392" s="2">
        <f t="shared" si="167"/>
        <v>22.751905000000043</v>
      </c>
      <c r="I1392" s="2">
        <f t="array" ref="I1392">SUMPRODUCT(B1376:B1395, (ROW(B1376:B1395)-ROW(B1376)+1)) / (20*21/2)</f>
        <v>20.42042857142857</v>
      </c>
      <c r="J1392" s="2">
        <f t="shared" si="170"/>
        <v>21.060607821159181</v>
      </c>
      <c r="K1392" s="2">
        <f t="shared" si="164"/>
        <v>21.501492174062736</v>
      </c>
    </row>
    <row r="1393" spans="1:11" ht="13.5" x14ac:dyDescent="0.25">
      <c r="A1393" s="3">
        <f>TITRES_STAT!B1396</f>
        <v>44039</v>
      </c>
      <c r="B1393" s="5">
        <f>TITRES_STAT!D1396</f>
        <v>20.219000000000001</v>
      </c>
      <c r="C1393" s="2">
        <f t="shared" si="165"/>
        <v>-0.62099999999999866</v>
      </c>
      <c r="D1393" s="2">
        <f t="shared" si="166"/>
        <v>20.715800000000002</v>
      </c>
      <c r="E1393" s="2">
        <f t="shared" si="168"/>
        <v>20.777899999999999</v>
      </c>
      <c r="F1393" s="2">
        <f t="shared" si="169"/>
        <v>20.859199999999994</v>
      </c>
      <c r="G1393" s="2">
        <f t="shared" si="163"/>
        <v>21.726240000000004</v>
      </c>
      <c r="H1393" s="2">
        <f t="shared" si="167"/>
        <v>22.73342500000004</v>
      </c>
      <c r="I1393" s="2">
        <f t="array" ref="I1393">SUMPRODUCT(B1377:B1396, (ROW(B1377:B1396)-ROW(B1377)+1)) / (20*21/2)</f>
        <v>20.137604761904761</v>
      </c>
      <c r="J1393" s="2">
        <f t="shared" si="170"/>
        <v>20.980454695334497</v>
      </c>
      <c r="K1393" s="2">
        <f t="shared" si="164"/>
        <v>21.451198363315179</v>
      </c>
    </row>
    <row r="1394" spans="1:11" ht="13.5" x14ac:dyDescent="0.25">
      <c r="A1394" s="3">
        <f>TITRES_STAT!B1397</f>
        <v>44040</v>
      </c>
      <c r="B1394" s="5">
        <f>TITRES_STAT!D1397</f>
        <v>19.613</v>
      </c>
      <c r="C1394" s="2">
        <f t="shared" si="165"/>
        <v>-0.60600000000000165</v>
      </c>
      <c r="D1394" s="2">
        <f t="shared" si="166"/>
        <v>20.470400000000001</v>
      </c>
      <c r="E1394" s="2">
        <f t="shared" si="168"/>
        <v>20.655200000000001</v>
      </c>
      <c r="F1394" s="2">
        <f t="shared" si="169"/>
        <v>20.763649999999991</v>
      </c>
      <c r="G1394" s="2">
        <f t="shared" ref="G1394:G1457" si="171">AVERAGE(B1345:B1394)</f>
        <v>21.68414000000001</v>
      </c>
      <c r="H1394" s="2">
        <f t="shared" si="167"/>
        <v>22.717270000000038</v>
      </c>
      <c r="I1394" s="2">
        <f t="array" ref="I1394">SUMPRODUCT(B1378:B1397, (ROW(B1378:B1397)-ROW(B1378)+1)) / (20*21/2)</f>
        <v>19.830414285714284</v>
      </c>
      <c r="J1394" s="2">
        <f t="shared" si="170"/>
        <v>20.850220914826448</v>
      </c>
      <c r="K1394" s="2">
        <f t="shared" si="164"/>
        <v>21.379112152989094</v>
      </c>
    </row>
    <row r="1395" spans="1:11" ht="13.5" x14ac:dyDescent="0.25">
      <c r="A1395" s="3">
        <f>TITRES_STAT!B1398</f>
        <v>44041</v>
      </c>
      <c r="B1395" s="5">
        <f>TITRES_STAT!D1398</f>
        <v>18.463999999999999</v>
      </c>
      <c r="C1395" s="2">
        <f t="shared" si="165"/>
        <v>-1.1490000000000009</v>
      </c>
      <c r="D1395" s="2">
        <f t="shared" si="166"/>
        <v>19.995200000000001</v>
      </c>
      <c r="E1395" s="2">
        <f t="shared" si="168"/>
        <v>20.4176</v>
      </c>
      <c r="F1395" s="2">
        <f t="shared" si="169"/>
        <v>20.610649999999996</v>
      </c>
      <c r="G1395" s="2">
        <f t="shared" si="171"/>
        <v>21.626360000000009</v>
      </c>
      <c r="H1395" s="2">
        <f t="shared" si="167"/>
        <v>22.695490000000035</v>
      </c>
      <c r="I1395" s="2">
        <f t="array" ref="I1395">SUMPRODUCT(B1379:B1398, (ROW(B1379:B1398)-ROW(B1379)+1)) / (20*21/2)</f>
        <v>19.586714285714287</v>
      </c>
      <c r="J1395" s="2">
        <f t="shared" si="170"/>
        <v>20.622961780081074</v>
      </c>
      <c r="K1395" s="2">
        <f t="shared" ref="K1395:K1458" si="172">$K$4*B1395+(1-$K$4)*K1394</f>
        <v>21.264794029342465</v>
      </c>
    </row>
    <row r="1396" spans="1:11" ht="13.5" x14ac:dyDescent="0.25">
      <c r="A1396" s="3">
        <f>TITRES_STAT!B1399</f>
        <v>44042</v>
      </c>
      <c r="B1396" s="5">
        <f>TITRES_STAT!D1399</f>
        <v>17.640999999999998</v>
      </c>
      <c r="C1396" s="2">
        <f t="shared" si="165"/>
        <v>-0.8230000000000004</v>
      </c>
      <c r="D1396" s="2">
        <f t="shared" si="166"/>
        <v>19.355399999999996</v>
      </c>
      <c r="E1396" s="2">
        <f t="shared" si="168"/>
        <v>20.0977</v>
      </c>
      <c r="F1396" s="2">
        <f t="shared" si="169"/>
        <v>20.416499999999996</v>
      </c>
      <c r="G1396" s="2">
        <f t="shared" si="171"/>
        <v>21.552120000000013</v>
      </c>
      <c r="H1396" s="2">
        <f t="shared" si="167"/>
        <v>22.66971000000003</v>
      </c>
      <c r="I1396" s="2">
        <f t="array" ref="I1396">SUMPRODUCT(B1380:B1399, (ROW(B1380:B1399)-ROW(B1380)+1)) / (20*21/2)</f>
        <v>19.433861904761905</v>
      </c>
      <c r="J1396" s="2">
        <f t="shared" si="170"/>
        <v>20.33896542007335</v>
      </c>
      <c r="K1396" s="2">
        <f t="shared" si="172"/>
        <v>21.122684459564329</v>
      </c>
    </row>
    <row r="1397" spans="1:11" ht="13.5" x14ac:dyDescent="0.25">
      <c r="A1397" s="3">
        <f>TITRES_STAT!B1400</f>
        <v>44046</v>
      </c>
      <c r="B1397" s="5">
        <f>TITRES_STAT!D1400</f>
        <v>17.190999999999999</v>
      </c>
      <c r="C1397" s="2">
        <f t="shared" si="165"/>
        <v>-0.44999999999999929</v>
      </c>
      <c r="D1397" s="2">
        <f t="shared" si="166"/>
        <v>18.625599999999999</v>
      </c>
      <c r="E1397" s="2">
        <f t="shared" si="168"/>
        <v>19.732800000000001</v>
      </c>
      <c r="F1397" s="2">
        <f t="shared" si="169"/>
        <v>20.199849999999998</v>
      </c>
      <c r="G1397" s="2">
        <f t="shared" si="171"/>
        <v>21.481300000000015</v>
      </c>
      <c r="H1397" s="2">
        <f t="shared" si="167"/>
        <v>22.641565000000028</v>
      </c>
      <c r="I1397" s="2">
        <f t="array" ref="I1397">SUMPRODUCT(B1381:B1400, (ROW(B1381:B1400)-ROW(B1381)+1)) / (20*21/2)</f>
        <v>19.237223809523808</v>
      </c>
      <c r="J1397" s="2">
        <f t="shared" si="170"/>
        <v>20.039159189590176</v>
      </c>
      <c r="K1397" s="2">
        <f t="shared" si="172"/>
        <v>20.968500755267687</v>
      </c>
    </row>
    <row r="1398" spans="1:11" ht="13.5" x14ac:dyDescent="0.25">
      <c r="A1398" s="3">
        <f>TITRES_STAT!B1401</f>
        <v>44047</v>
      </c>
      <c r="B1398" s="5">
        <f>TITRES_STAT!D1401</f>
        <v>17.640999999999998</v>
      </c>
      <c r="C1398" s="2">
        <f t="shared" si="165"/>
        <v>0.44999999999999929</v>
      </c>
      <c r="D1398" s="2">
        <f t="shared" si="166"/>
        <v>18.109999999999996</v>
      </c>
      <c r="E1398" s="2">
        <f t="shared" si="168"/>
        <v>19.4129</v>
      </c>
      <c r="F1398" s="2">
        <f t="shared" si="169"/>
        <v>20.037950000000002</v>
      </c>
      <c r="G1398" s="2">
        <f t="shared" si="171"/>
        <v>21.419480000000018</v>
      </c>
      <c r="H1398" s="2">
        <f t="shared" si="167"/>
        <v>22.615670000000023</v>
      </c>
      <c r="I1398" s="2">
        <f t="array" ref="I1398">SUMPRODUCT(B1382:B1401, (ROW(B1382:B1401)-ROW(B1382)+1)) / (20*21/2)</f>
        <v>19.049014285714282</v>
      </c>
      <c r="J1398" s="2">
        <f t="shared" si="170"/>
        <v>19.810763076295874</v>
      </c>
      <c r="K1398" s="2">
        <f t="shared" si="172"/>
        <v>20.838010529570916</v>
      </c>
    </row>
    <row r="1399" spans="1:11" ht="13.5" x14ac:dyDescent="0.25">
      <c r="A1399" s="3">
        <f>TITRES_STAT!B1402</f>
        <v>44048</v>
      </c>
      <c r="B1399" s="5">
        <f>TITRES_STAT!D1402</f>
        <v>18.433</v>
      </c>
      <c r="C1399" s="2">
        <f t="shared" si="165"/>
        <v>0.79200000000000159</v>
      </c>
      <c r="D1399" s="2">
        <f t="shared" si="166"/>
        <v>17.873999999999995</v>
      </c>
      <c r="E1399" s="2">
        <f t="shared" si="168"/>
        <v>19.172199999999997</v>
      </c>
      <c r="F1399" s="2">
        <f t="shared" si="169"/>
        <v>19.9467</v>
      </c>
      <c r="G1399" s="2">
        <f t="shared" si="171"/>
        <v>21.361080000000012</v>
      </c>
      <c r="H1399" s="2">
        <f t="shared" si="167"/>
        <v>22.591365000000025</v>
      </c>
      <c r="I1399" s="2">
        <f t="array" ref="I1399">SUMPRODUCT(B1383:B1402, (ROW(B1383:B1402)-ROW(B1383)+1)) / (20*21/2)</f>
        <v>18.823842857142861</v>
      </c>
      <c r="J1399" s="2">
        <f t="shared" si="170"/>
        <v>19.679547545220075</v>
      </c>
      <c r="K1399" s="2">
        <f t="shared" si="172"/>
        <v>20.743696391156369</v>
      </c>
    </row>
    <row r="1400" spans="1:11" ht="13.5" x14ac:dyDescent="0.25">
      <c r="A1400" s="3">
        <f>TITRES_STAT!B1403</f>
        <v>44049</v>
      </c>
      <c r="B1400" s="5">
        <f>TITRES_STAT!D1403</f>
        <v>17.882000000000001</v>
      </c>
      <c r="C1400" s="2">
        <f t="shared" si="165"/>
        <v>-0.55099999999999838</v>
      </c>
      <c r="D1400" s="2">
        <f t="shared" si="166"/>
        <v>17.7576</v>
      </c>
      <c r="E1400" s="2">
        <f t="shared" si="168"/>
        <v>18.876399999999997</v>
      </c>
      <c r="F1400" s="2">
        <f t="shared" si="169"/>
        <v>19.858200000000004</v>
      </c>
      <c r="G1400" s="2">
        <f t="shared" si="171"/>
        <v>21.299440000000015</v>
      </c>
      <c r="H1400" s="2">
        <f t="shared" si="167"/>
        <v>22.564305000000022</v>
      </c>
      <c r="I1400" s="2">
        <f t="array" ref="I1400">SUMPRODUCT(B1384:B1403, (ROW(B1384:B1403)-ROW(B1384)+1)) / (20*21/2)</f>
        <v>18.615309523809525</v>
      </c>
      <c r="J1400" s="2">
        <f t="shared" si="170"/>
        <v>19.508352540913403</v>
      </c>
      <c r="K1400" s="2">
        <f t="shared" si="172"/>
        <v>20.631473003267885</v>
      </c>
    </row>
    <row r="1401" spans="1:11" ht="13.5" x14ac:dyDescent="0.25">
      <c r="A1401" s="3">
        <f>TITRES_STAT!B1404</f>
        <v>44050</v>
      </c>
      <c r="B1401" s="5">
        <f>TITRES_STAT!D1404</f>
        <v>17.882000000000001</v>
      </c>
      <c r="C1401" s="2">
        <f t="shared" si="165"/>
        <v>0</v>
      </c>
      <c r="D1401" s="2">
        <f t="shared" si="166"/>
        <v>17.805799999999998</v>
      </c>
      <c r="E1401" s="2">
        <f t="shared" si="168"/>
        <v>18.580599999999997</v>
      </c>
      <c r="F1401" s="2">
        <f t="shared" si="169"/>
        <v>19.7103</v>
      </c>
      <c r="G1401" s="2">
        <f t="shared" si="171"/>
        <v>21.225360000000013</v>
      </c>
      <c r="H1401" s="2">
        <f t="shared" si="167"/>
        <v>22.537245000000016</v>
      </c>
      <c r="I1401" s="2">
        <f t="array" ref="I1401">SUMPRODUCT(B1385:B1404, (ROW(B1385:B1404)-ROW(B1385)+1)) / (20*21/2)</f>
        <v>18.424938095238094</v>
      </c>
      <c r="J1401" s="2">
        <f t="shared" si="170"/>
        <v>19.353461822731177</v>
      </c>
      <c r="K1401" s="2">
        <f t="shared" si="172"/>
        <v>20.523650532551496</v>
      </c>
    </row>
    <row r="1402" spans="1:11" ht="13.5" x14ac:dyDescent="0.25">
      <c r="A1402" s="3">
        <f>TITRES_STAT!B1405</f>
        <v>44053</v>
      </c>
      <c r="B1402" s="5">
        <f>TITRES_STAT!D1405</f>
        <v>17.346</v>
      </c>
      <c r="C1402" s="2">
        <f t="shared" si="165"/>
        <v>-0.53600000000000136</v>
      </c>
      <c r="D1402" s="2">
        <f t="shared" si="166"/>
        <v>17.836800000000004</v>
      </c>
      <c r="E1402" s="2">
        <f t="shared" si="168"/>
        <v>18.231200000000001</v>
      </c>
      <c r="F1402" s="2">
        <f t="shared" si="169"/>
        <v>19.535600000000002</v>
      </c>
      <c r="G1402" s="2">
        <f t="shared" si="171"/>
        <v>21.140560000000008</v>
      </c>
      <c r="H1402" s="2">
        <f t="shared" si="167"/>
        <v>22.507505000000016</v>
      </c>
      <c r="I1402" s="2">
        <f t="array" ref="I1402">SUMPRODUCT(B1386:B1405, (ROW(B1386:B1405)-ROW(B1386)+1)) / (20*21/2)</f>
        <v>18.300652380952382</v>
      </c>
      <c r="J1402" s="2">
        <f t="shared" si="170"/>
        <v>19.162274982471065</v>
      </c>
      <c r="K1402" s="2">
        <f t="shared" si="172"/>
        <v>20.399036786176929</v>
      </c>
    </row>
    <row r="1403" spans="1:11" ht="13.5" x14ac:dyDescent="0.25">
      <c r="A1403" s="3">
        <f>TITRES_STAT!B1406</f>
        <v>44054</v>
      </c>
      <c r="B1403" s="5">
        <f>TITRES_STAT!D1406</f>
        <v>17.346</v>
      </c>
      <c r="C1403" s="2">
        <f t="shared" si="165"/>
        <v>0</v>
      </c>
      <c r="D1403" s="2">
        <f t="shared" si="166"/>
        <v>17.777800000000003</v>
      </c>
      <c r="E1403" s="2">
        <f t="shared" si="168"/>
        <v>17.943899999999999</v>
      </c>
      <c r="F1403" s="2">
        <f t="shared" si="169"/>
        <v>19.360900000000001</v>
      </c>
      <c r="G1403" s="2">
        <f t="shared" si="171"/>
        <v>21.042880000000011</v>
      </c>
      <c r="H1403" s="2">
        <f t="shared" si="167"/>
        <v>22.477765000000009</v>
      </c>
      <c r="I1403" s="2">
        <f t="array" ref="I1403">SUMPRODUCT(B1387:B1406, (ROW(B1387:B1406)-ROW(B1387)+1)) / (20*21/2)</f>
        <v>18.190452380952383</v>
      </c>
      <c r="J1403" s="2">
        <f t="shared" si="170"/>
        <v>18.989296412711916</v>
      </c>
      <c r="K1403" s="2">
        <f t="shared" si="172"/>
        <v>20.279309853385676</v>
      </c>
    </row>
    <row r="1404" spans="1:11" ht="13.5" x14ac:dyDescent="0.25">
      <c r="A1404" s="3">
        <f>TITRES_STAT!B1407</f>
        <v>44055</v>
      </c>
      <c r="B1404" s="5">
        <f>TITRES_STAT!D1407</f>
        <v>17.361999999999998</v>
      </c>
      <c r="C1404" s="2">
        <f t="shared" si="165"/>
        <v>1.5999999999998238E-2</v>
      </c>
      <c r="D1404" s="2">
        <f t="shared" si="166"/>
        <v>17.563600000000001</v>
      </c>
      <c r="E1404" s="2">
        <f t="shared" si="168"/>
        <v>17.718799999999998</v>
      </c>
      <c r="F1404" s="2">
        <f t="shared" si="169"/>
        <v>19.187000000000001</v>
      </c>
      <c r="G1404" s="2">
        <f t="shared" si="171"/>
        <v>20.932320000000008</v>
      </c>
      <c r="H1404" s="2">
        <f t="shared" si="167"/>
        <v>22.45004500000001</v>
      </c>
      <c r="I1404" s="2">
        <f t="array" ref="I1404">SUMPRODUCT(B1388:B1407, (ROW(B1388:B1407)-ROW(B1388)+1)) / (20*21/2)</f>
        <v>18.094338095238097</v>
      </c>
      <c r="J1404" s="2">
        <f t="shared" si="170"/>
        <v>18.834315801977446</v>
      </c>
      <c r="K1404" s="2">
        <f t="shared" si="172"/>
        <v>20.16490554540977</v>
      </c>
    </row>
    <row r="1405" spans="1:11" ht="13.5" x14ac:dyDescent="0.25">
      <c r="A1405" s="3">
        <f>TITRES_STAT!B1408</f>
        <v>44057</v>
      </c>
      <c r="B1405" s="5">
        <f>TITRES_STAT!D1408</f>
        <v>17.882000000000001</v>
      </c>
      <c r="C1405" s="2">
        <f t="shared" si="165"/>
        <v>0.52000000000000313</v>
      </c>
      <c r="D1405" s="2">
        <f t="shared" si="166"/>
        <v>17.563600000000001</v>
      </c>
      <c r="E1405" s="2">
        <f t="shared" si="168"/>
        <v>17.660599999999999</v>
      </c>
      <c r="F1405" s="2">
        <f t="shared" si="169"/>
        <v>19.039100000000001</v>
      </c>
      <c r="G1405" s="2">
        <f t="shared" si="171"/>
        <v>20.818500000000004</v>
      </c>
      <c r="H1405" s="2">
        <f t="shared" si="167"/>
        <v>22.424925000000009</v>
      </c>
      <c r="I1405" s="2">
        <f t="array" ref="I1405">SUMPRODUCT(B1389:B1408, (ROW(B1389:B1408)-ROW(B1389)+1)) / (20*21/2)</f>
        <v>18.012309523809527</v>
      </c>
      <c r="J1405" s="2">
        <f t="shared" si="170"/>
        <v>18.743619058931976</v>
      </c>
      <c r="K1405" s="2">
        <f t="shared" si="172"/>
        <v>20.075379837746642</v>
      </c>
    </row>
    <row r="1406" spans="1:11" ht="13.5" x14ac:dyDescent="0.25">
      <c r="A1406" s="3">
        <f>TITRES_STAT!B1409</f>
        <v>44060</v>
      </c>
      <c r="B1406" s="5">
        <f>TITRES_STAT!D1409</f>
        <v>17.882000000000001</v>
      </c>
      <c r="C1406" s="2">
        <f t="shared" si="165"/>
        <v>0</v>
      </c>
      <c r="D1406" s="2">
        <f t="shared" si="166"/>
        <v>17.563600000000001</v>
      </c>
      <c r="E1406" s="2">
        <f t="shared" si="168"/>
        <v>17.684699999999999</v>
      </c>
      <c r="F1406" s="2">
        <f t="shared" si="169"/>
        <v>18.891200000000001</v>
      </c>
      <c r="G1406" s="2">
        <f t="shared" si="171"/>
        <v>20.704680000000003</v>
      </c>
      <c r="H1406" s="2">
        <f t="shared" si="167"/>
        <v>22.397865000000003</v>
      </c>
      <c r="I1406" s="2">
        <f t="array" ref="I1406">SUMPRODUCT(B1390:B1409, (ROW(B1390:B1409)-ROW(B1390)+1)) / (20*21/2)</f>
        <v>18.020557142857147</v>
      </c>
      <c r="J1406" s="2">
        <f t="shared" si="170"/>
        <v>18.661560100938456</v>
      </c>
      <c r="K1406" s="2">
        <f t="shared" si="172"/>
        <v>19.989364942148736</v>
      </c>
    </row>
    <row r="1407" spans="1:11" ht="13.5" x14ac:dyDescent="0.25">
      <c r="A1407" s="3">
        <f>TITRES_STAT!B1410</f>
        <v>44061</v>
      </c>
      <c r="B1407" s="5">
        <f>TITRES_STAT!D1410</f>
        <v>17.882000000000001</v>
      </c>
      <c r="C1407" s="2">
        <f t="shared" si="165"/>
        <v>0</v>
      </c>
      <c r="D1407" s="2">
        <f t="shared" si="166"/>
        <v>17.670800000000003</v>
      </c>
      <c r="E1407" s="2">
        <f t="shared" si="168"/>
        <v>17.753800000000002</v>
      </c>
      <c r="F1407" s="2">
        <f t="shared" si="169"/>
        <v>18.743300000000001</v>
      </c>
      <c r="G1407" s="2">
        <f t="shared" si="171"/>
        <v>20.590859999999999</v>
      </c>
      <c r="H1407" s="2">
        <f t="shared" si="167"/>
        <v>22.363739999999996</v>
      </c>
      <c r="I1407" s="2">
        <f t="array" ref="I1407">SUMPRODUCT(B1391:B1410, (ROW(B1391:B1410)-ROW(B1391)+1)) / (20*21/2)</f>
        <v>18.092319047619053</v>
      </c>
      <c r="J1407" s="2">
        <f t="shared" si="170"/>
        <v>18.58731628180146</v>
      </c>
      <c r="K1407" s="2">
        <f t="shared" si="172"/>
        <v>19.90672317971153</v>
      </c>
    </row>
    <row r="1408" spans="1:11" ht="13.5" x14ac:dyDescent="0.25">
      <c r="A1408" s="3">
        <f>TITRES_STAT!B1411</f>
        <v>44062</v>
      </c>
      <c r="B1408" s="5">
        <f>TITRES_STAT!D1411</f>
        <v>17.882000000000001</v>
      </c>
      <c r="C1408" s="2">
        <f t="shared" si="165"/>
        <v>0</v>
      </c>
      <c r="D1408" s="2">
        <f t="shared" si="166"/>
        <v>17.778000000000002</v>
      </c>
      <c r="E1408" s="2">
        <f t="shared" si="168"/>
        <v>17.777900000000002</v>
      </c>
      <c r="F1408" s="2">
        <f t="shared" si="169"/>
        <v>18.595400000000001</v>
      </c>
      <c r="G1408" s="2">
        <f t="shared" si="171"/>
        <v>20.477039999999995</v>
      </c>
      <c r="H1408" s="2">
        <f t="shared" si="167"/>
        <v>22.328914999999991</v>
      </c>
      <c r="I1408" s="2">
        <f t="array" ref="I1408">SUMPRODUCT(B1392:B1411, (ROW(B1392:B1411)-ROW(B1392)+1)) / (20*21/2)</f>
        <v>18.226361904761905</v>
      </c>
      <c r="J1408" s="2">
        <f t="shared" si="170"/>
        <v>18.520143302582273</v>
      </c>
      <c r="K1408" s="2">
        <f t="shared" si="172"/>
        <v>19.827322270703235</v>
      </c>
    </row>
    <row r="1409" spans="1:11" ht="13.5" x14ac:dyDescent="0.25">
      <c r="A1409" s="3">
        <f>TITRES_STAT!B1412</f>
        <v>44064</v>
      </c>
      <c r="B1409" s="5">
        <f>TITRES_STAT!D1412</f>
        <v>18.681999999999999</v>
      </c>
      <c r="C1409" s="2">
        <f t="shared" si="165"/>
        <v>0.79999999999999716</v>
      </c>
      <c r="D1409" s="2">
        <f t="shared" si="166"/>
        <v>18.042000000000002</v>
      </c>
      <c r="E1409" s="2">
        <f t="shared" si="168"/>
        <v>17.802799999999998</v>
      </c>
      <c r="F1409" s="2">
        <f t="shared" si="169"/>
        <v>18.487500000000004</v>
      </c>
      <c r="G1409" s="2">
        <f t="shared" si="171"/>
        <v>20.379219999999997</v>
      </c>
      <c r="H1409" s="2">
        <f t="shared" si="167"/>
        <v>22.29614999999999</v>
      </c>
      <c r="I1409" s="2">
        <f t="array" ref="I1409">SUMPRODUCT(B1393:B1412, (ROW(B1393:B1412)-ROW(B1393)+1)) / (20*21/2)</f>
        <v>18.449571428571431</v>
      </c>
      <c r="J1409" s="2">
        <f t="shared" si="170"/>
        <v>18.535558226145866</v>
      </c>
      <c r="K1409" s="2">
        <f t="shared" si="172"/>
        <v>19.782407671852127</v>
      </c>
    </row>
    <row r="1410" spans="1:11" ht="13.5" x14ac:dyDescent="0.25">
      <c r="A1410" s="3">
        <f>TITRES_STAT!B1413</f>
        <v>44067</v>
      </c>
      <c r="B1410" s="5">
        <f>TITRES_STAT!D1413</f>
        <v>19.241</v>
      </c>
      <c r="C1410" s="2">
        <f t="shared" si="165"/>
        <v>0.55900000000000105</v>
      </c>
      <c r="D1410" s="2">
        <f t="shared" si="166"/>
        <v>18.313800000000001</v>
      </c>
      <c r="E1410" s="2">
        <f t="shared" si="168"/>
        <v>17.938700000000001</v>
      </c>
      <c r="F1410" s="2">
        <f t="shared" si="169"/>
        <v>18.407550000000001</v>
      </c>
      <c r="G1410" s="2">
        <f t="shared" si="171"/>
        <v>20.306699999999992</v>
      </c>
      <c r="H1410" s="2">
        <f t="shared" si="167"/>
        <v>22.266179999999991</v>
      </c>
      <c r="I1410" s="2">
        <f t="array" ref="I1410">SUMPRODUCT(B1394:B1413, (ROW(B1394:B1413)-ROW(B1394)+1)) / (20*21/2)</f>
        <v>18.587733333333333</v>
      </c>
      <c r="J1410" s="2">
        <f t="shared" si="170"/>
        <v>18.602743156989117</v>
      </c>
      <c r="K1410" s="2">
        <f t="shared" si="172"/>
        <v>19.761175998446163</v>
      </c>
    </row>
    <row r="1411" spans="1:11" ht="13.5" x14ac:dyDescent="0.25">
      <c r="A1411" s="3">
        <f>TITRES_STAT!B1414</f>
        <v>44068</v>
      </c>
      <c r="B1411" s="5">
        <f>TITRES_STAT!D1414</f>
        <v>19.815000000000001</v>
      </c>
      <c r="C1411" s="2">
        <f t="shared" si="165"/>
        <v>0.57400000000000162</v>
      </c>
      <c r="D1411" s="2">
        <f t="shared" si="166"/>
        <v>18.700399999999998</v>
      </c>
      <c r="E1411" s="2">
        <f t="shared" si="168"/>
        <v>18.131999999999998</v>
      </c>
      <c r="F1411" s="2">
        <f t="shared" si="169"/>
        <v>18.356299999999997</v>
      </c>
      <c r="G1411" s="2">
        <f t="shared" si="171"/>
        <v>20.245659999999997</v>
      </c>
      <c r="H1411" s="2">
        <f t="shared" si="167"/>
        <v>22.239079999999987</v>
      </c>
      <c r="I1411" s="2">
        <f t="array" ref="I1411">SUMPRODUCT(B1395:B1414, (ROW(B1395:B1414)-ROW(B1395)+1)) / (20*21/2)</f>
        <v>18.727890476190478</v>
      </c>
      <c r="J1411" s="2">
        <f t="shared" si="170"/>
        <v>18.718196189656823</v>
      </c>
      <c r="K1411" s="2">
        <f t="shared" si="172"/>
        <v>19.763286743605139</v>
      </c>
    </row>
    <row r="1412" spans="1:11" ht="13.5" x14ac:dyDescent="0.25">
      <c r="A1412" s="3">
        <f>TITRES_STAT!B1415</f>
        <v>44069</v>
      </c>
      <c r="B1412" s="5">
        <f>TITRES_STAT!D1415</f>
        <v>20.7</v>
      </c>
      <c r="C1412" s="2">
        <f t="shared" ref="C1412:C1475" si="173">B1412-B1411</f>
        <v>0.88499999999999801</v>
      </c>
      <c r="D1412" s="2">
        <f t="shared" si="166"/>
        <v>19.264000000000003</v>
      </c>
      <c r="E1412" s="2">
        <f t="shared" si="168"/>
        <v>18.467400000000001</v>
      </c>
      <c r="F1412" s="2">
        <f t="shared" si="169"/>
        <v>18.349299999999999</v>
      </c>
      <c r="G1412" s="2">
        <f t="shared" si="171"/>
        <v>20.202319999999993</v>
      </c>
      <c r="H1412" s="2">
        <f t="shared" si="167"/>
        <v>22.216404999999988</v>
      </c>
      <c r="I1412" s="2">
        <f t="array" ref="I1412">SUMPRODUCT(B1396:B1415, (ROW(B1396:B1415)-ROW(B1396)+1)) / (20*21/2)</f>
        <v>18.867157142857142</v>
      </c>
      <c r="J1412" s="2">
        <f t="shared" si="170"/>
        <v>18.906939409689507</v>
      </c>
      <c r="K1412" s="2">
        <f t="shared" si="172"/>
        <v>19.800020596797097</v>
      </c>
    </row>
    <row r="1413" spans="1:11" ht="13.5" x14ac:dyDescent="0.25">
      <c r="A1413" s="3">
        <f>TITRES_STAT!B1416</f>
        <v>44070</v>
      </c>
      <c r="B1413" s="5">
        <f>TITRES_STAT!D1416</f>
        <v>19.8</v>
      </c>
      <c r="C1413" s="2">
        <f t="shared" si="173"/>
        <v>-0.89999999999999858</v>
      </c>
      <c r="D1413" s="2">
        <f t="shared" si="166"/>
        <v>19.647600000000001</v>
      </c>
      <c r="E1413" s="2">
        <f t="shared" si="168"/>
        <v>18.712800000000001</v>
      </c>
      <c r="F1413" s="2">
        <f t="shared" si="169"/>
        <v>18.32835</v>
      </c>
      <c r="G1413" s="2">
        <f t="shared" si="171"/>
        <v>20.140979999999992</v>
      </c>
      <c r="H1413" s="2">
        <f t="shared" si="167"/>
        <v>22.189229999999988</v>
      </c>
      <c r="I1413" s="2">
        <f t="array" ref="I1413">SUMPRODUCT(B1397:B1416, (ROW(B1397:B1416)-ROW(B1397)+1)) / (20*21/2)</f>
        <v>19.000061904761903</v>
      </c>
      <c r="J1413" s="2">
        <f t="shared" si="170"/>
        <v>18.991992799242887</v>
      </c>
      <c r="K1413" s="2">
        <f t="shared" si="172"/>
        <v>19.800019789079567</v>
      </c>
    </row>
    <row r="1414" spans="1:11" ht="13.5" x14ac:dyDescent="0.25">
      <c r="A1414" s="3">
        <f>TITRES_STAT!B1417</f>
        <v>44071</v>
      </c>
      <c r="B1414" s="5">
        <f>TITRES_STAT!D1417</f>
        <v>19.8</v>
      </c>
      <c r="C1414" s="2">
        <f t="shared" si="173"/>
        <v>0</v>
      </c>
      <c r="D1414" s="2">
        <f t="shared" ref="D1414:D1477" si="174">AVERAGE(B1410:B1414)</f>
        <v>19.871199999999998</v>
      </c>
      <c r="E1414" s="2">
        <f t="shared" si="168"/>
        <v>18.956600000000002</v>
      </c>
      <c r="F1414" s="2">
        <f t="shared" si="169"/>
        <v>18.337700000000002</v>
      </c>
      <c r="G1414" s="2">
        <f t="shared" si="171"/>
        <v>20.079639999999994</v>
      </c>
      <c r="H1414" s="2">
        <f t="shared" si="167"/>
        <v>22.162054999999992</v>
      </c>
      <c r="I1414" s="2">
        <f t="array" ref="I1414">SUMPRODUCT(B1398:B1417, (ROW(B1398:B1417)-ROW(B1398)+1)) / (20*21/2)</f>
        <v>19.122685714285716</v>
      </c>
      <c r="J1414" s="2">
        <f t="shared" si="170"/>
        <v>19.068945865981661</v>
      </c>
      <c r="K1414" s="2">
        <f t="shared" si="172"/>
        <v>19.800019013037232</v>
      </c>
    </row>
    <row r="1415" spans="1:11" ht="13.5" x14ac:dyDescent="0.25">
      <c r="A1415" s="3">
        <f>TITRES_STAT!B1418</f>
        <v>44074</v>
      </c>
      <c r="B1415" s="5">
        <f>TITRES_STAT!D1418</f>
        <v>19.8</v>
      </c>
      <c r="C1415" s="2">
        <f t="shared" si="173"/>
        <v>0</v>
      </c>
      <c r="D1415" s="2">
        <f t="shared" si="174"/>
        <v>19.982999999999997</v>
      </c>
      <c r="E1415" s="2">
        <f t="shared" si="168"/>
        <v>19.148400000000002</v>
      </c>
      <c r="F1415" s="2">
        <f t="shared" si="169"/>
        <v>18.404500000000002</v>
      </c>
      <c r="G1415" s="2">
        <f t="shared" si="171"/>
        <v>20.018299999999989</v>
      </c>
      <c r="H1415" s="2">
        <f t="shared" si="167"/>
        <v>22.134879999999995</v>
      </c>
      <c r="I1415" s="2">
        <f t="array" ref="I1415">SUMPRODUCT(B1399:B1418, (ROW(B1399:B1418)-ROW(B1399)+1)) / (20*21/2)</f>
        <v>19.195933333333333</v>
      </c>
      <c r="J1415" s="2">
        <f t="shared" si="170"/>
        <v>19.138570069221505</v>
      </c>
      <c r="K1415" s="2">
        <f t="shared" si="172"/>
        <v>19.80001826742793</v>
      </c>
    </row>
    <row r="1416" spans="1:11" ht="13.5" x14ac:dyDescent="0.25">
      <c r="A1416" s="3">
        <f>TITRES_STAT!B1419</f>
        <v>44075</v>
      </c>
      <c r="B1416" s="5">
        <f>TITRES_STAT!D1419</f>
        <v>19.8</v>
      </c>
      <c r="C1416" s="2">
        <f t="shared" si="173"/>
        <v>0</v>
      </c>
      <c r="D1416" s="2">
        <f t="shared" si="174"/>
        <v>19.979999999999997</v>
      </c>
      <c r="E1416" s="2">
        <f t="shared" si="168"/>
        <v>19.340200000000003</v>
      </c>
      <c r="F1416" s="2">
        <f t="shared" si="169"/>
        <v>18.512450000000001</v>
      </c>
      <c r="G1416" s="2">
        <f t="shared" si="171"/>
        <v>19.956959999999988</v>
      </c>
      <c r="H1416" s="2">
        <f t="shared" si="167"/>
        <v>22.107704999999999</v>
      </c>
      <c r="I1416" s="2">
        <f t="array" ref="I1416">SUMPRODUCT(B1400:B1419, (ROW(B1400:B1419)-ROW(B1400)+1)) / (20*21/2)</f>
        <v>19.260747619047621</v>
      </c>
      <c r="J1416" s="2">
        <f t="shared" si="170"/>
        <v>19.201563395962314</v>
      </c>
      <c r="K1416" s="2">
        <f t="shared" si="172"/>
        <v>19.800017551058207</v>
      </c>
    </row>
    <row r="1417" spans="1:11" ht="13.5" x14ac:dyDescent="0.25">
      <c r="A1417" s="3">
        <f>TITRES_STAT!B1420</f>
        <v>44076</v>
      </c>
      <c r="B1417" s="5">
        <f>TITRES_STAT!D1420</f>
        <v>19.8</v>
      </c>
      <c r="C1417" s="2">
        <f t="shared" si="173"/>
        <v>0</v>
      </c>
      <c r="D1417" s="2">
        <f t="shared" si="174"/>
        <v>19.8</v>
      </c>
      <c r="E1417" s="2">
        <f t="shared" si="168"/>
        <v>19.532000000000004</v>
      </c>
      <c r="F1417" s="2">
        <f t="shared" si="169"/>
        <v>18.642900000000004</v>
      </c>
      <c r="G1417" s="2">
        <f t="shared" si="171"/>
        <v>19.895619999999983</v>
      </c>
      <c r="H1417" s="2">
        <f t="shared" si="167"/>
        <v>22.080530000000003</v>
      </c>
      <c r="I1417" s="2">
        <f t="array" ref="I1417">SUMPRODUCT(B1401:B1420, (ROW(B1401:B1420)-ROW(B1401)+1)) / (20*21/2)</f>
        <v>19.320900000000002</v>
      </c>
      <c r="J1417" s="2">
        <f t="shared" si="170"/>
        <v>19.258557358251618</v>
      </c>
      <c r="K1417" s="2">
        <f t="shared" si="172"/>
        <v>19.800016862781415</v>
      </c>
    </row>
    <row r="1418" spans="1:11" ht="13.5" x14ac:dyDescent="0.25">
      <c r="A1418" s="3">
        <f>TITRES_STAT!B1421</f>
        <v>44077</v>
      </c>
      <c r="B1418" s="5">
        <f>TITRES_STAT!D1421</f>
        <v>19.411999999999999</v>
      </c>
      <c r="C1418" s="2">
        <f t="shared" si="173"/>
        <v>-0.38800000000000168</v>
      </c>
      <c r="D1418" s="2">
        <f t="shared" si="174"/>
        <v>19.7224</v>
      </c>
      <c r="E1418" s="2">
        <f t="shared" si="168"/>
        <v>19.685000000000002</v>
      </c>
      <c r="F1418" s="2">
        <f t="shared" si="169"/>
        <v>18.731450000000002</v>
      </c>
      <c r="G1418" s="2">
        <f t="shared" si="171"/>
        <v>19.826519999999984</v>
      </c>
      <c r="H1418" s="2">
        <f t="shared" ref="H1418:H1481" si="175">AVERAGE(B1219:B1418)</f>
        <v>22.051415000000009</v>
      </c>
      <c r="I1418" s="2">
        <f t="array" ref="I1418">SUMPRODUCT(B1402:B1421, (ROW(B1402:B1421)-ROW(B1402)+1)) / (20*21/2)</f>
        <v>19.265004761904766</v>
      </c>
      <c r="J1418" s="2">
        <f t="shared" si="170"/>
        <v>19.273170943180034</v>
      </c>
      <c r="K1418" s="2">
        <f t="shared" si="172"/>
        <v>19.78480051522136</v>
      </c>
    </row>
    <row r="1419" spans="1:11" ht="13.5" x14ac:dyDescent="0.25">
      <c r="A1419" s="3">
        <f>TITRES_STAT!B1422</f>
        <v>44078</v>
      </c>
      <c r="B1419" s="5">
        <f>TITRES_STAT!D1422</f>
        <v>19.411999999999999</v>
      </c>
      <c r="C1419" s="2">
        <f t="shared" si="173"/>
        <v>0</v>
      </c>
      <c r="D1419" s="2">
        <f t="shared" si="174"/>
        <v>19.644800000000004</v>
      </c>
      <c r="E1419" s="2">
        <f t="shared" si="168"/>
        <v>19.758000000000003</v>
      </c>
      <c r="F1419" s="2">
        <f t="shared" si="169"/>
        <v>18.7804</v>
      </c>
      <c r="G1419" s="2">
        <f t="shared" si="171"/>
        <v>19.757419999999986</v>
      </c>
      <c r="H1419" s="2">
        <f t="shared" si="175"/>
        <v>22.022300000000008</v>
      </c>
      <c r="I1419" s="2">
        <f t="array" ref="I1419">SUMPRODUCT(B1403:B1422, (ROW(B1403:B1422)-ROW(B1403)+1)) / (20*21/2)</f>
        <v>19.155547619047621</v>
      </c>
      <c r="J1419" s="2">
        <f t="shared" si="170"/>
        <v>19.286392758115269</v>
      </c>
      <c r="K1419" s="2">
        <f t="shared" si="172"/>
        <v>19.770180887173463</v>
      </c>
    </row>
    <row r="1420" spans="1:11" ht="13.5" x14ac:dyDescent="0.25">
      <c r="A1420" s="3">
        <f>TITRES_STAT!B1423</f>
        <v>44081</v>
      </c>
      <c r="B1420" s="5">
        <f>TITRES_STAT!D1423</f>
        <v>19.411999999999999</v>
      </c>
      <c r="C1420" s="2">
        <f t="shared" si="173"/>
        <v>0</v>
      </c>
      <c r="D1420" s="2">
        <f t="shared" si="174"/>
        <v>19.567200000000003</v>
      </c>
      <c r="E1420" s="2">
        <f t="shared" ref="E1420:E1483" si="176">AVERAGE(B1411:B1420)</f>
        <v>19.775100000000002</v>
      </c>
      <c r="F1420" s="2">
        <f t="shared" si="169"/>
        <v>18.8569</v>
      </c>
      <c r="G1420" s="2">
        <f t="shared" si="171"/>
        <v>19.715179999999986</v>
      </c>
      <c r="H1420" s="2">
        <f t="shared" si="175"/>
        <v>21.993185000000011</v>
      </c>
      <c r="I1420" s="2">
        <f t="array" ref="I1420">SUMPRODUCT(B1404:B1423, (ROW(B1404:B1423)-ROW(B1404)+1)) / (20*21/2)</f>
        <v>18.993990476190479</v>
      </c>
      <c r="J1420" s="2">
        <f t="shared" si="170"/>
        <v>19.298355352580483</v>
      </c>
      <c r="K1420" s="2">
        <f t="shared" si="172"/>
        <v>19.756134577872544</v>
      </c>
    </row>
    <row r="1421" spans="1:11" ht="13.5" x14ac:dyDescent="0.25">
      <c r="A1421" s="3">
        <f>TITRES_STAT!B1424</f>
        <v>44082</v>
      </c>
      <c r="B1421" s="5">
        <f>TITRES_STAT!D1424</f>
        <v>18.27</v>
      </c>
      <c r="C1421" s="2">
        <f t="shared" si="173"/>
        <v>-1.1419999999999995</v>
      </c>
      <c r="D1421" s="2">
        <f t="shared" si="174"/>
        <v>19.261199999999999</v>
      </c>
      <c r="E1421" s="2">
        <f t="shared" si="176"/>
        <v>19.620600000000003</v>
      </c>
      <c r="F1421" s="2">
        <f t="shared" si="169"/>
        <v>18.876299999999997</v>
      </c>
      <c r="G1421" s="2">
        <f t="shared" si="171"/>
        <v>19.650099999999988</v>
      </c>
      <c r="H1421" s="2">
        <f t="shared" si="175"/>
        <v>21.958360000000017</v>
      </c>
      <c r="I1421" s="2">
        <f t="array" ref="I1421">SUMPRODUCT(B1405:B1424, (ROW(B1405:B1424)-ROW(B1405)+1)) / (20*21/2)</f>
        <v>18.833133333333333</v>
      </c>
      <c r="J1421" s="2">
        <f t="shared" si="170"/>
        <v>19.200416747572817</v>
      </c>
      <c r="K1421" s="2">
        <f t="shared" si="172"/>
        <v>19.697854790504991</v>
      </c>
    </row>
    <row r="1422" spans="1:11" ht="13.5" x14ac:dyDescent="0.25">
      <c r="A1422" s="3">
        <f>TITRES_STAT!B1425</f>
        <v>44083</v>
      </c>
      <c r="B1422" s="5">
        <f>TITRES_STAT!D1425</f>
        <v>17.727</v>
      </c>
      <c r="C1422" s="2">
        <f t="shared" si="173"/>
        <v>-0.54299999999999926</v>
      </c>
      <c r="D1422" s="2">
        <f t="shared" si="174"/>
        <v>18.846600000000002</v>
      </c>
      <c r="E1422" s="2">
        <f t="shared" si="176"/>
        <v>19.323300000000003</v>
      </c>
      <c r="F1422" s="2">
        <f t="shared" si="169"/>
        <v>18.895349999999997</v>
      </c>
      <c r="G1422" s="2">
        <f t="shared" si="171"/>
        <v>19.574159999999988</v>
      </c>
      <c r="H1422" s="2">
        <f t="shared" si="175"/>
        <v>21.922760000000018</v>
      </c>
      <c r="I1422" s="2">
        <f t="array" ref="I1422">SUMPRODUCT(B1406:B1425, (ROW(B1406:B1425)-ROW(B1406)+1)) / (20*21/2)</f>
        <v>18.673052380952377</v>
      </c>
      <c r="J1422" s="2">
        <f t="shared" si="170"/>
        <v>19.060091343042075</v>
      </c>
      <c r="K1422" s="2">
        <f t="shared" si="172"/>
        <v>19.620566367347934</v>
      </c>
    </row>
    <row r="1423" spans="1:11" ht="13.5" x14ac:dyDescent="0.25">
      <c r="A1423" s="3">
        <f>TITRES_STAT!B1426</f>
        <v>44084</v>
      </c>
      <c r="B1423" s="5">
        <f>TITRES_STAT!D1426</f>
        <v>17.199000000000002</v>
      </c>
      <c r="C1423" s="2">
        <f t="shared" si="173"/>
        <v>-0.52799999999999869</v>
      </c>
      <c r="D1423" s="2">
        <f t="shared" si="174"/>
        <v>18.404</v>
      </c>
      <c r="E1423" s="2">
        <f t="shared" si="176"/>
        <v>19.063200000000002</v>
      </c>
      <c r="F1423" s="2">
        <f t="shared" si="169"/>
        <v>18.887999999999998</v>
      </c>
      <c r="G1423" s="2">
        <f t="shared" si="171"/>
        <v>19.487659999999991</v>
      </c>
      <c r="H1423" s="2">
        <f t="shared" si="175"/>
        <v>21.884520000000016</v>
      </c>
      <c r="I1423" s="2">
        <f t="array" ref="I1423">SUMPRODUCT(B1407:B1426, (ROW(B1407:B1426)-ROW(B1407)+1)) / (20*21/2)</f>
        <v>18.564985714285715</v>
      </c>
      <c r="J1423" s="2">
        <f t="shared" si="170"/>
        <v>18.88284454846664</v>
      </c>
      <c r="K1423" s="2">
        <f t="shared" si="172"/>
        <v>19.525602980393113</v>
      </c>
    </row>
    <row r="1424" spans="1:11" ht="13.5" x14ac:dyDescent="0.25">
      <c r="A1424" s="3">
        <f>TITRES_STAT!B1427</f>
        <v>44085</v>
      </c>
      <c r="B1424" s="5">
        <f>TITRES_STAT!D1427</f>
        <v>17.199000000000002</v>
      </c>
      <c r="C1424" s="2">
        <f t="shared" si="173"/>
        <v>0</v>
      </c>
      <c r="D1424" s="2">
        <f t="shared" si="174"/>
        <v>17.961400000000001</v>
      </c>
      <c r="E1424" s="2">
        <f t="shared" si="176"/>
        <v>18.803100000000008</v>
      </c>
      <c r="F1424" s="2">
        <f t="shared" si="169"/>
        <v>18.879849999999998</v>
      </c>
      <c r="G1424" s="2">
        <f t="shared" si="171"/>
        <v>19.40115999999999</v>
      </c>
      <c r="H1424" s="2">
        <f t="shared" si="175"/>
        <v>21.849970000000013</v>
      </c>
      <c r="I1424" s="2">
        <f t="array" ref="I1424">SUMPRODUCT(B1408:B1427, (ROW(B1408:B1427)-ROW(B1408)+1)) / (20*21/2)</f>
        <v>18.38382857142857</v>
      </c>
      <c r="J1424" s="2">
        <f t="shared" si="170"/>
        <v>18.722478400993626</v>
      </c>
      <c r="K1424" s="2">
        <f t="shared" si="172"/>
        <v>19.434363647828679</v>
      </c>
    </row>
    <row r="1425" spans="1:11" ht="13.5" x14ac:dyDescent="0.25">
      <c r="A1425" s="3">
        <f>TITRES_STAT!B1428</f>
        <v>44088</v>
      </c>
      <c r="B1425" s="5">
        <f>TITRES_STAT!D1428</f>
        <v>17.199000000000002</v>
      </c>
      <c r="C1425" s="2">
        <f t="shared" si="173"/>
        <v>0</v>
      </c>
      <c r="D1425" s="2">
        <f t="shared" si="174"/>
        <v>17.518799999999999</v>
      </c>
      <c r="E1425" s="2">
        <f t="shared" si="176"/>
        <v>18.543000000000003</v>
      </c>
      <c r="F1425" s="2">
        <f t="shared" si="169"/>
        <v>18.845700000000001</v>
      </c>
      <c r="G1425" s="2">
        <f t="shared" si="171"/>
        <v>19.314659999999989</v>
      </c>
      <c r="H1425" s="2">
        <f t="shared" si="175"/>
        <v>21.815420000000007</v>
      </c>
      <c r="I1425" s="2">
        <f t="array" ref="I1425">SUMPRODUCT(B1409:B1428, (ROW(B1409:B1428)-ROW(B1409)+1)) / (20*21/2)</f>
        <v>18.207180952380948</v>
      </c>
      <c r="J1425" s="2">
        <f t="shared" si="170"/>
        <v>18.577385219946617</v>
      </c>
      <c r="K1425" s="2">
        <f t="shared" si="172"/>
        <v>19.346702328305987</v>
      </c>
    </row>
    <row r="1426" spans="1:11" ht="13.5" x14ac:dyDescent="0.25">
      <c r="A1426" s="3">
        <f>TITRES_STAT!B1429</f>
        <v>44089</v>
      </c>
      <c r="B1426" s="5">
        <f>TITRES_STAT!D1429</f>
        <v>17.710999999999999</v>
      </c>
      <c r="C1426" s="2">
        <f t="shared" si="173"/>
        <v>0.5119999999999969</v>
      </c>
      <c r="D1426" s="2">
        <f t="shared" si="174"/>
        <v>17.407</v>
      </c>
      <c r="E1426" s="2">
        <f t="shared" si="176"/>
        <v>18.334099999999999</v>
      </c>
      <c r="F1426" s="2">
        <f t="shared" si="169"/>
        <v>18.837150000000001</v>
      </c>
      <c r="G1426" s="2">
        <f t="shared" si="171"/>
        <v>19.238399999999992</v>
      </c>
      <c r="H1426" s="2">
        <f t="shared" si="175"/>
        <v>21.783430000000013</v>
      </c>
      <c r="I1426" s="2">
        <f t="array" ref="I1426">SUMPRODUCT(B1410:B1429, (ROW(B1410:B1429)-ROW(B1410)+1)) / (20*21/2)</f>
        <v>18.035042857142855</v>
      </c>
      <c r="J1426" s="2">
        <f t="shared" si="170"/>
        <v>18.494872341856464</v>
      </c>
      <c r="K1426" s="2">
        <f t="shared" si="172"/>
        <v>19.282557138960655</v>
      </c>
    </row>
    <row r="1427" spans="1:11" ht="13.5" x14ac:dyDescent="0.25">
      <c r="A1427" s="3">
        <f>TITRES_STAT!B1430</f>
        <v>44090</v>
      </c>
      <c r="B1427" s="5">
        <f>TITRES_STAT!D1430</f>
        <v>16.934999999999999</v>
      </c>
      <c r="C1427" s="2">
        <f t="shared" si="173"/>
        <v>-0.7759999999999998</v>
      </c>
      <c r="D1427" s="2">
        <f t="shared" si="174"/>
        <v>17.248600000000003</v>
      </c>
      <c r="E1427" s="2">
        <f t="shared" si="176"/>
        <v>18.047599999999999</v>
      </c>
      <c r="F1427" s="2">
        <f t="shared" si="169"/>
        <v>18.789800000000007</v>
      </c>
      <c r="G1427" s="2">
        <f t="shared" si="171"/>
        <v>19.146619999999992</v>
      </c>
      <c r="H1427" s="2">
        <f t="shared" si="175"/>
        <v>21.747755000000012</v>
      </c>
      <c r="I1427" s="2">
        <f t="array" ref="I1427">SUMPRODUCT(B1411:B1430, (ROW(B1411:B1430)-ROW(B1411)+1)) / (20*21/2)</f>
        <v>17.871223809523809</v>
      </c>
      <c r="J1427" s="2">
        <f t="shared" si="170"/>
        <v>18.346313071203465</v>
      </c>
      <c r="K1427" s="2">
        <f t="shared" si="172"/>
        <v>19.19049607468769</v>
      </c>
    </row>
    <row r="1428" spans="1:11" ht="13.5" x14ac:dyDescent="0.25">
      <c r="A1428" s="3">
        <f>TITRES_STAT!B1431</f>
        <v>44091</v>
      </c>
      <c r="B1428" s="5">
        <f>TITRES_STAT!D1431</f>
        <v>16.934999999999999</v>
      </c>
      <c r="C1428" s="2">
        <f t="shared" si="173"/>
        <v>0</v>
      </c>
      <c r="D1428" s="2">
        <f t="shared" si="174"/>
        <v>17.195799999999998</v>
      </c>
      <c r="E1428" s="2">
        <f t="shared" si="176"/>
        <v>17.799900000000001</v>
      </c>
      <c r="F1428" s="2">
        <f t="shared" ref="F1428:F1491" si="177">AVERAGE(B1409:B1428)</f>
        <v>18.742450000000005</v>
      </c>
      <c r="G1428" s="2">
        <f t="shared" si="171"/>
        <v>19.067739999999993</v>
      </c>
      <c r="H1428" s="2">
        <f t="shared" si="175"/>
        <v>21.715105000000012</v>
      </c>
      <c r="I1428" s="2">
        <f t="array" ref="I1428">SUMPRODUCT(B1412:B1431, (ROW(B1412:B1431)-ROW(B1412)+1)) / (20*21/2)</f>
        <v>17.766385714285715</v>
      </c>
      <c r="J1428" s="2">
        <f t="shared" si="170"/>
        <v>18.211902302517419</v>
      </c>
      <c r="K1428" s="2">
        <f t="shared" si="172"/>
        <v>19.102045248229349</v>
      </c>
    </row>
    <row r="1429" spans="1:11" ht="13.5" x14ac:dyDescent="0.25">
      <c r="A1429" s="3">
        <f>TITRES_STAT!B1432</f>
        <v>44092</v>
      </c>
      <c r="B1429" s="5">
        <f>TITRES_STAT!D1432</f>
        <v>16.934999999999999</v>
      </c>
      <c r="C1429" s="2">
        <f t="shared" si="173"/>
        <v>0</v>
      </c>
      <c r="D1429" s="2">
        <f t="shared" si="174"/>
        <v>17.143000000000001</v>
      </c>
      <c r="E1429" s="2">
        <f t="shared" si="176"/>
        <v>17.552199999999999</v>
      </c>
      <c r="F1429" s="2">
        <f t="shared" si="177"/>
        <v>18.655100000000004</v>
      </c>
      <c r="G1429" s="2">
        <f t="shared" si="171"/>
        <v>19.001279999999994</v>
      </c>
      <c r="H1429" s="2">
        <f t="shared" si="175"/>
        <v>21.681370000000012</v>
      </c>
      <c r="I1429" s="2">
        <f t="array" ref="I1429">SUMPRODUCT(B1413:B1432, (ROW(B1413:B1432)-ROW(B1413)+1)) / (20*21/2)</f>
        <v>17.672861904761902</v>
      </c>
      <c r="J1429" s="2">
        <f t="shared" ref="J1429:J1492" si="178">$J$4*B1429+J1428*(1-$J$4)</f>
        <v>18.090292559420522</v>
      </c>
      <c r="K1429" s="2">
        <f t="shared" si="172"/>
        <v>19.01706308163212</v>
      </c>
    </row>
    <row r="1430" spans="1:11" ht="13.5" x14ac:dyDescent="0.25">
      <c r="A1430" s="3">
        <f>TITRES_STAT!B1433</f>
        <v>44095</v>
      </c>
      <c r="B1430" s="5">
        <f>TITRES_STAT!D1433</f>
        <v>16.934999999999999</v>
      </c>
      <c r="C1430" s="2">
        <f t="shared" si="173"/>
        <v>0</v>
      </c>
      <c r="D1430" s="2">
        <f t="shared" si="174"/>
        <v>17.090200000000003</v>
      </c>
      <c r="E1430" s="2">
        <f t="shared" si="176"/>
        <v>17.304499999999997</v>
      </c>
      <c r="F1430" s="2">
        <f t="shared" si="177"/>
        <v>18.539800000000003</v>
      </c>
      <c r="G1430" s="2">
        <f t="shared" si="171"/>
        <v>18.946939999999994</v>
      </c>
      <c r="H1430" s="2">
        <f t="shared" si="175"/>
        <v>21.647635000000015</v>
      </c>
      <c r="I1430" s="2">
        <f t="array" ref="I1430">SUMPRODUCT(B1414:B1433, (ROW(B1414:B1433)-ROW(B1414)+1)) / (20*21/2)</f>
        <v>17.634866666666667</v>
      </c>
      <c r="J1430" s="2">
        <f t="shared" si="178"/>
        <v>17.980264696618566</v>
      </c>
      <c r="K1430" s="2">
        <f t="shared" si="172"/>
        <v>18.935413549019096</v>
      </c>
    </row>
    <row r="1431" spans="1:11" ht="13.5" x14ac:dyDescent="0.25">
      <c r="A1431" s="3">
        <f>TITRES_STAT!B1434</f>
        <v>44096</v>
      </c>
      <c r="B1431" s="5">
        <f>TITRES_STAT!D1434</f>
        <v>17.439</v>
      </c>
      <c r="C1431" s="2">
        <f t="shared" si="173"/>
        <v>0.50400000000000134</v>
      </c>
      <c r="D1431" s="2">
        <f t="shared" si="174"/>
        <v>17.035800000000002</v>
      </c>
      <c r="E1431" s="2">
        <f t="shared" si="176"/>
        <v>17.221399999999999</v>
      </c>
      <c r="F1431" s="2">
        <f t="shared" si="177"/>
        <v>18.421000000000003</v>
      </c>
      <c r="G1431" s="2">
        <f t="shared" si="171"/>
        <v>18.87891999999999</v>
      </c>
      <c r="H1431" s="2">
        <f t="shared" si="175"/>
        <v>21.61836000000001</v>
      </c>
      <c r="I1431" s="2">
        <f t="array" ref="I1431">SUMPRODUCT(B1415:B1434, (ROW(B1415:B1434)-ROW(B1415)+1)) / (20*21/2)</f>
        <v>17.606114285714288</v>
      </c>
      <c r="J1431" s="2">
        <f t="shared" si="178"/>
        <v>17.928715677892988</v>
      </c>
      <c r="K1431" s="2">
        <f t="shared" si="172"/>
        <v>18.876730664743835</v>
      </c>
    </row>
    <row r="1432" spans="1:11" ht="13.5" x14ac:dyDescent="0.25">
      <c r="A1432" s="3">
        <f>TITRES_STAT!B1435</f>
        <v>44097</v>
      </c>
      <c r="B1432" s="5">
        <f>TITRES_STAT!D1435</f>
        <v>17.439</v>
      </c>
      <c r="C1432" s="2">
        <f t="shared" si="173"/>
        <v>0</v>
      </c>
      <c r="D1432" s="2">
        <f t="shared" si="174"/>
        <v>17.136599999999998</v>
      </c>
      <c r="E1432" s="2">
        <f t="shared" si="176"/>
        <v>17.192599999999999</v>
      </c>
      <c r="F1432" s="2">
        <f t="shared" si="177"/>
        <v>18.257950000000005</v>
      </c>
      <c r="G1432" s="2">
        <f t="shared" si="171"/>
        <v>18.810899999999993</v>
      </c>
      <c r="H1432" s="2">
        <f t="shared" si="175"/>
        <v>21.589085000000008</v>
      </c>
      <c r="I1432" s="2">
        <f t="array" ref="I1432">SUMPRODUCT(B1416:B1435, (ROW(B1416:B1435)-ROW(B1416)+1)) / (20*21/2)</f>
        <v>17.586604761904763</v>
      </c>
      <c r="J1432" s="2">
        <f t="shared" si="178"/>
        <v>17.882076089522229</v>
      </c>
      <c r="K1432" s="2">
        <f t="shared" si="172"/>
        <v>18.820349070048</v>
      </c>
    </row>
    <row r="1433" spans="1:11" ht="13.5" x14ac:dyDescent="0.25">
      <c r="A1433" s="3">
        <f>TITRES_STAT!B1436</f>
        <v>44098</v>
      </c>
      <c r="B1433" s="5">
        <f>TITRES_STAT!D1436</f>
        <v>17.859000000000002</v>
      </c>
      <c r="C1433" s="2">
        <f t="shared" si="173"/>
        <v>0.42000000000000171</v>
      </c>
      <c r="D1433" s="2">
        <f t="shared" si="174"/>
        <v>17.321400000000001</v>
      </c>
      <c r="E1433" s="2">
        <f t="shared" si="176"/>
        <v>17.258600000000001</v>
      </c>
      <c r="F1433" s="2">
        <f t="shared" si="177"/>
        <v>18.160900000000005</v>
      </c>
      <c r="G1433" s="2">
        <f t="shared" si="171"/>
        <v>18.751279999999994</v>
      </c>
      <c r="H1433" s="2">
        <f t="shared" si="175"/>
        <v>21.561910000000008</v>
      </c>
      <c r="I1433" s="2">
        <f t="array" ref="I1433">SUMPRODUCT(B1417:B1436, (ROW(B1417:B1436)-ROW(B1417)+1)) / (20*21/2)</f>
        <v>17.576338095238096</v>
      </c>
      <c r="J1433" s="2">
        <f t="shared" si="178"/>
        <v>17.879878366710589</v>
      </c>
      <c r="K1433" s="2">
        <f t="shared" si="172"/>
        <v>18.782649106516708</v>
      </c>
    </row>
    <row r="1434" spans="1:11" ht="13.5" x14ac:dyDescent="0.25">
      <c r="A1434" s="3">
        <f>TITRES_STAT!B1437</f>
        <v>44099</v>
      </c>
      <c r="B1434" s="5">
        <f>TITRES_STAT!D1437</f>
        <v>17.859000000000002</v>
      </c>
      <c r="C1434" s="2">
        <f t="shared" si="173"/>
        <v>0</v>
      </c>
      <c r="D1434" s="2">
        <f t="shared" si="174"/>
        <v>17.5062</v>
      </c>
      <c r="E1434" s="2">
        <f t="shared" si="176"/>
        <v>17.3246</v>
      </c>
      <c r="F1434" s="2">
        <f t="shared" si="177"/>
        <v>18.063850000000006</v>
      </c>
      <c r="G1434" s="2">
        <f t="shared" si="171"/>
        <v>18.691659999999992</v>
      </c>
      <c r="H1434" s="2">
        <f t="shared" si="175"/>
        <v>21.534735000000008</v>
      </c>
      <c r="I1434" s="2">
        <f t="array" ref="I1434">SUMPRODUCT(B1418:B1437, (ROW(B1418:B1437)-ROW(B1418)+1)) / (20*21/2)</f>
        <v>17.524266666666666</v>
      </c>
      <c r="J1434" s="2">
        <f t="shared" si="178"/>
        <v>17.877889950833389</v>
      </c>
      <c r="K1434" s="2">
        <f t="shared" si="172"/>
        <v>18.746427572927814</v>
      </c>
    </row>
    <row r="1435" spans="1:11" ht="13.5" x14ac:dyDescent="0.25">
      <c r="A1435" s="3">
        <f>TITRES_STAT!B1438</f>
        <v>44102</v>
      </c>
      <c r="B1435" s="5">
        <f>TITRES_STAT!D1438</f>
        <v>17.859000000000002</v>
      </c>
      <c r="C1435" s="2">
        <f t="shared" si="173"/>
        <v>0</v>
      </c>
      <c r="D1435" s="2">
        <f t="shared" si="174"/>
        <v>17.691000000000003</v>
      </c>
      <c r="E1435" s="2">
        <f t="shared" si="176"/>
        <v>17.390600000000003</v>
      </c>
      <c r="F1435" s="2">
        <f t="shared" si="177"/>
        <v>17.966799999999999</v>
      </c>
      <c r="G1435" s="2">
        <f t="shared" si="171"/>
        <v>18.632039999999993</v>
      </c>
      <c r="H1435" s="2">
        <f t="shared" si="175"/>
        <v>21.507560000000012</v>
      </c>
      <c r="I1435" s="2">
        <f t="array" ref="I1435">SUMPRODUCT(B1419:B1438, (ROW(B1419:B1438)-ROW(B1419)+1)) / (20*21/2)</f>
        <v>17.483990476190478</v>
      </c>
      <c r="J1435" s="2">
        <f t="shared" si="178"/>
        <v>17.876090907896874</v>
      </c>
      <c r="K1435" s="2">
        <f t="shared" si="172"/>
        <v>18.71162649163653</v>
      </c>
    </row>
    <row r="1436" spans="1:11" ht="13.5" x14ac:dyDescent="0.25">
      <c r="A1436" s="3">
        <f>TITRES_STAT!B1439</f>
        <v>44103</v>
      </c>
      <c r="B1436" s="5">
        <f>TITRES_STAT!D1439</f>
        <v>17.859000000000002</v>
      </c>
      <c r="C1436" s="2">
        <f t="shared" si="173"/>
        <v>0</v>
      </c>
      <c r="D1436" s="2">
        <f t="shared" si="174"/>
        <v>17.774999999999999</v>
      </c>
      <c r="E1436" s="2">
        <f t="shared" si="176"/>
        <v>17.405400000000004</v>
      </c>
      <c r="F1436" s="2">
        <f t="shared" si="177"/>
        <v>17.86975</v>
      </c>
      <c r="G1436" s="2">
        <f t="shared" si="171"/>
        <v>18.572419999999994</v>
      </c>
      <c r="H1436" s="2">
        <f t="shared" si="175"/>
        <v>21.480385000000016</v>
      </c>
      <c r="I1436" s="2">
        <f t="array" ref="I1436">SUMPRODUCT(B1420:B1439, (ROW(B1420:B1439)-ROW(B1420)+1)) / (20*21/2)</f>
        <v>17.404804761904764</v>
      </c>
      <c r="J1436" s="2">
        <f t="shared" si="178"/>
        <v>17.874463202382884</v>
      </c>
      <c r="K1436" s="2">
        <f t="shared" si="172"/>
        <v>18.678190158631175</v>
      </c>
    </row>
    <row r="1437" spans="1:11" ht="13.5" x14ac:dyDescent="0.25">
      <c r="A1437" s="3">
        <f>TITRES_STAT!B1440</f>
        <v>44104</v>
      </c>
      <c r="B1437" s="5">
        <f>TITRES_STAT!D1440</f>
        <v>17.323</v>
      </c>
      <c r="C1437" s="2">
        <f t="shared" si="173"/>
        <v>-0.53600000000000136</v>
      </c>
      <c r="D1437" s="2">
        <f t="shared" si="174"/>
        <v>17.751800000000003</v>
      </c>
      <c r="E1437" s="2">
        <f t="shared" si="176"/>
        <v>17.444200000000002</v>
      </c>
      <c r="F1437" s="2">
        <f t="shared" si="177"/>
        <v>17.745899999999995</v>
      </c>
      <c r="G1437" s="2">
        <f t="shared" si="171"/>
        <v>18.502079999999992</v>
      </c>
      <c r="H1437" s="2">
        <f t="shared" si="175"/>
        <v>21.450530000000018</v>
      </c>
      <c r="I1437" s="2">
        <f t="array" ref="I1437">SUMPRODUCT(B1421:B1440, (ROW(B1421:B1440)-ROW(B1421)+1)) / (20*21/2)</f>
        <v>17.338009523809525</v>
      </c>
      <c r="J1437" s="2">
        <f t="shared" si="178"/>
        <v>17.821942897394038</v>
      </c>
      <c r="K1437" s="2">
        <f t="shared" si="172"/>
        <v>18.625045446527992</v>
      </c>
    </row>
    <row r="1438" spans="1:11" ht="13.5" x14ac:dyDescent="0.25">
      <c r="A1438" s="3">
        <f>TITRES_STAT!B1441</f>
        <v>44105</v>
      </c>
      <c r="B1438" s="5">
        <f>TITRES_STAT!D1441</f>
        <v>17.323</v>
      </c>
      <c r="C1438" s="2">
        <f t="shared" si="173"/>
        <v>0</v>
      </c>
      <c r="D1438" s="2">
        <f t="shared" si="174"/>
        <v>17.644600000000004</v>
      </c>
      <c r="E1438" s="2">
        <f t="shared" si="176"/>
        <v>17.483000000000004</v>
      </c>
      <c r="F1438" s="2">
        <f t="shared" si="177"/>
        <v>17.641449999999995</v>
      </c>
      <c r="G1438" s="2">
        <f t="shared" si="171"/>
        <v>18.431739999999994</v>
      </c>
      <c r="H1438" s="2">
        <f t="shared" si="175"/>
        <v>21.424090000000014</v>
      </c>
      <c r="I1438" s="2">
        <f t="array" ref="I1438">SUMPRODUCT(B1422:B1441, (ROW(B1422:B1441)-ROW(B1422)+1)) / (20*21/2)</f>
        <v>17.283604761904762</v>
      </c>
      <c r="J1438" s="2">
        <f t="shared" si="178"/>
        <v>17.774424526213654</v>
      </c>
      <c r="K1438" s="2">
        <f t="shared" si="172"/>
        <v>18.573984840781794</v>
      </c>
    </row>
    <row r="1439" spans="1:11" ht="13.5" x14ac:dyDescent="0.25">
      <c r="A1439" s="3">
        <f>TITRES_STAT!B1442</f>
        <v>44106</v>
      </c>
      <c r="B1439" s="5">
        <f>TITRES_STAT!D1442</f>
        <v>16.809999999999999</v>
      </c>
      <c r="C1439" s="2">
        <f t="shared" si="173"/>
        <v>-0.51300000000000168</v>
      </c>
      <c r="D1439" s="2">
        <f t="shared" si="174"/>
        <v>17.434800000000003</v>
      </c>
      <c r="E1439" s="2">
        <f t="shared" si="176"/>
        <v>17.470500000000005</v>
      </c>
      <c r="F1439" s="2">
        <f t="shared" si="177"/>
        <v>17.511349999999997</v>
      </c>
      <c r="G1439" s="2">
        <f t="shared" si="171"/>
        <v>18.351139999999997</v>
      </c>
      <c r="H1439" s="2">
        <f t="shared" si="175"/>
        <v>21.395085000000016</v>
      </c>
      <c r="I1439" s="2">
        <f t="array" ref="I1439">SUMPRODUCT(B1423:B1442, (ROW(B1423:B1442)-ROW(B1423)+1)) / (20*21/2)</f>
        <v>17.283485714285714</v>
      </c>
      <c r="J1439" s="2">
        <f t="shared" si="178"/>
        <v>17.682574571336165</v>
      </c>
      <c r="K1439" s="2">
        <f t="shared" si="172"/>
        <v>18.504808964672705</v>
      </c>
    </row>
    <row r="1440" spans="1:11" ht="13.5" x14ac:dyDescent="0.25">
      <c r="A1440" s="3">
        <f>TITRES_STAT!B1443</f>
        <v>44109</v>
      </c>
      <c r="B1440" s="5">
        <f>TITRES_STAT!D1443</f>
        <v>16.809999999999999</v>
      </c>
      <c r="C1440" s="2">
        <f t="shared" si="173"/>
        <v>0</v>
      </c>
      <c r="D1440" s="2">
        <f t="shared" si="174"/>
        <v>17.225000000000001</v>
      </c>
      <c r="E1440" s="2">
        <f t="shared" si="176"/>
        <v>17.458000000000006</v>
      </c>
      <c r="F1440" s="2">
        <f t="shared" si="177"/>
        <v>17.381249999999998</v>
      </c>
      <c r="G1440" s="2">
        <f t="shared" si="171"/>
        <v>18.270539999999993</v>
      </c>
      <c r="H1440" s="2">
        <f t="shared" si="175"/>
        <v>21.362705000000016</v>
      </c>
      <c r="I1440" s="2">
        <f t="array" ref="I1440">SUMPRODUCT(B1424:B1443, (ROW(B1424:B1443)-ROW(B1424)+1)) / (20*21/2)</f>
        <v>17.241747619047619</v>
      </c>
      <c r="J1440" s="2">
        <f t="shared" si="178"/>
        <v>17.59947223120891</v>
      </c>
      <c r="K1440" s="2">
        <f t="shared" si="172"/>
        <v>18.438345868018875</v>
      </c>
    </row>
    <row r="1441" spans="1:11" ht="13.5" x14ac:dyDescent="0.25">
      <c r="A1441" s="3">
        <f>TITRES_STAT!B1444</f>
        <v>44110</v>
      </c>
      <c r="B1441" s="5">
        <f>TITRES_STAT!D1444</f>
        <v>16.809999999999999</v>
      </c>
      <c r="C1441" s="2">
        <f t="shared" si="173"/>
        <v>0</v>
      </c>
      <c r="D1441" s="2">
        <f t="shared" si="174"/>
        <v>17.0152</v>
      </c>
      <c r="E1441" s="2">
        <f t="shared" si="176"/>
        <v>17.395100000000003</v>
      </c>
      <c r="F1441" s="2">
        <f t="shared" si="177"/>
        <v>17.308249999999997</v>
      </c>
      <c r="G1441" s="2">
        <f t="shared" si="171"/>
        <v>18.189939999999989</v>
      </c>
      <c r="H1441" s="2">
        <f t="shared" si="175"/>
        <v>21.330285000000014</v>
      </c>
      <c r="I1441" s="2">
        <f t="array" ref="I1441">SUMPRODUCT(B1425:B1444, (ROW(B1425:B1444)-ROW(B1425)+1)) / (20*21/2)</f>
        <v>17.201676190476189</v>
      </c>
      <c r="J1441" s="2">
        <f t="shared" si="178"/>
        <v>17.524284399665206</v>
      </c>
      <c r="K1441" s="2">
        <f t="shared" si="172"/>
        <v>18.374489167312252</v>
      </c>
    </row>
    <row r="1442" spans="1:11" ht="13.5" x14ac:dyDescent="0.25">
      <c r="A1442" s="3">
        <f>TITRES_STAT!B1445</f>
        <v>44111</v>
      </c>
      <c r="B1442" s="5">
        <f>TITRES_STAT!D1445</f>
        <v>17.306999999999999</v>
      </c>
      <c r="C1442" s="2">
        <f t="shared" si="173"/>
        <v>0.49699999999999989</v>
      </c>
      <c r="D1442" s="2">
        <f t="shared" si="174"/>
        <v>17.012</v>
      </c>
      <c r="E1442" s="2">
        <f t="shared" si="176"/>
        <v>17.381900000000002</v>
      </c>
      <c r="F1442" s="2">
        <f t="shared" si="177"/>
        <v>17.28725</v>
      </c>
      <c r="G1442" s="2">
        <f t="shared" si="171"/>
        <v>18.119279999999989</v>
      </c>
      <c r="H1442" s="2">
        <f t="shared" si="175"/>
        <v>21.300350000000012</v>
      </c>
      <c r="I1442" s="2">
        <f t="array" ref="I1442">SUMPRODUCT(B1426:B1445, (ROW(B1426:B1445)-ROW(B1426)+1)) / (20*21/2)</f>
        <v>17.163271428571431</v>
      </c>
      <c r="J1442" s="2">
        <f t="shared" si="178"/>
        <v>17.503590647316138</v>
      </c>
      <c r="K1442" s="2">
        <f t="shared" si="172"/>
        <v>18.332626847025494</v>
      </c>
    </row>
    <row r="1443" spans="1:11" ht="13.5" x14ac:dyDescent="0.25">
      <c r="A1443" s="3">
        <f>TITRES_STAT!B1446</f>
        <v>44112</v>
      </c>
      <c r="B1443" s="5">
        <f>TITRES_STAT!D1446</f>
        <v>16.849</v>
      </c>
      <c r="C1443" s="2">
        <f t="shared" si="173"/>
        <v>-0.45799999999999841</v>
      </c>
      <c r="D1443" s="2">
        <f t="shared" si="174"/>
        <v>16.917200000000001</v>
      </c>
      <c r="E1443" s="2">
        <f t="shared" si="176"/>
        <v>17.280899999999999</v>
      </c>
      <c r="F1443" s="2">
        <f t="shared" si="177"/>
        <v>17.269750000000002</v>
      </c>
      <c r="G1443" s="2">
        <f t="shared" si="171"/>
        <v>18.051879999999993</v>
      </c>
      <c r="H1443" s="2">
        <f t="shared" si="175"/>
        <v>21.268125000000008</v>
      </c>
      <c r="I1443" s="2">
        <f t="array" ref="I1443">SUMPRODUCT(B1427:B1446, (ROW(B1427:B1446)-ROW(B1427)+1)) / (20*21/2)</f>
        <v>17.126533333333331</v>
      </c>
      <c r="J1443" s="2">
        <f t="shared" si="178"/>
        <v>17.441248680905076</v>
      </c>
      <c r="K1443" s="2">
        <f t="shared" si="172"/>
        <v>18.274445402044101</v>
      </c>
    </row>
    <row r="1444" spans="1:11" ht="13.5" x14ac:dyDescent="0.25">
      <c r="A1444" s="3">
        <f>TITRES_STAT!B1447</f>
        <v>44113</v>
      </c>
      <c r="B1444" s="5">
        <f>TITRES_STAT!D1447</f>
        <v>16.849</v>
      </c>
      <c r="C1444" s="2">
        <f t="shared" si="173"/>
        <v>0</v>
      </c>
      <c r="D1444" s="2">
        <f t="shared" si="174"/>
        <v>16.925000000000001</v>
      </c>
      <c r="E1444" s="2">
        <f t="shared" si="176"/>
        <v>17.179899999999996</v>
      </c>
      <c r="F1444" s="2">
        <f t="shared" si="177"/>
        <v>17.25225</v>
      </c>
      <c r="G1444" s="2">
        <f t="shared" si="171"/>
        <v>17.99659999999999</v>
      </c>
      <c r="H1444" s="2">
        <f t="shared" si="175"/>
        <v>21.235900000000004</v>
      </c>
      <c r="I1444" s="2">
        <f t="array" ref="I1444">SUMPRODUCT(B1428:B1447, (ROW(B1428:B1447)-ROW(B1428)+1)) / (20*21/2)</f>
        <v>17.141995238095237</v>
      </c>
      <c r="J1444" s="2">
        <f t="shared" si="178"/>
        <v>17.384844044628402</v>
      </c>
      <c r="K1444" s="2">
        <f t="shared" si="172"/>
        <v>18.218545582356096</v>
      </c>
    </row>
    <row r="1445" spans="1:11" ht="13.5" x14ac:dyDescent="0.25">
      <c r="A1445" s="3">
        <f>TITRES_STAT!B1448</f>
        <v>44116</v>
      </c>
      <c r="B1445" s="5">
        <f>TITRES_STAT!D1448</f>
        <v>16.849</v>
      </c>
      <c r="C1445" s="2">
        <f t="shared" si="173"/>
        <v>0</v>
      </c>
      <c r="D1445" s="2">
        <f t="shared" si="174"/>
        <v>16.9328</v>
      </c>
      <c r="E1445" s="2">
        <f t="shared" si="176"/>
        <v>17.078899999999997</v>
      </c>
      <c r="F1445" s="2">
        <f t="shared" si="177"/>
        <v>17.234750000000002</v>
      </c>
      <c r="G1445" s="2">
        <f t="shared" si="171"/>
        <v>17.964299999999994</v>
      </c>
      <c r="H1445" s="2">
        <f t="shared" si="175"/>
        <v>21.203675000000004</v>
      </c>
      <c r="I1445" s="2">
        <f t="array" ref="I1445">SUMPRODUCT(B1429:B1448, (ROW(B1429:B1448)-ROW(B1429)+1)) / (20*21/2)</f>
        <v>17.152509523809524</v>
      </c>
      <c r="J1445" s="2">
        <f t="shared" si="178"/>
        <v>17.333811278473316</v>
      </c>
      <c r="K1445" s="2">
        <f t="shared" si="172"/>
        <v>18.164837912459777</v>
      </c>
    </row>
    <row r="1446" spans="1:11" ht="13.5" x14ac:dyDescent="0.25">
      <c r="A1446" s="3">
        <f>TITRES_STAT!B1449</f>
        <v>44117</v>
      </c>
      <c r="B1446" s="5">
        <f>TITRES_STAT!D1449</f>
        <v>16.849</v>
      </c>
      <c r="C1446" s="2">
        <f t="shared" si="173"/>
        <v>0</v>
      </c>
      <c r="D1446" s="2">
        <f t="shared" si="174"/>
        <v>16.9406</v>
      </c>
      <c r="E1446" s="2">
        <f t="shared" si="176"/>
        <v>16.977899999999998</v>
      </c>
      <c r="F1446" s="2">
        <f t="shared" si="177"/>
        <v>17.191650000000003</v>
      </c>
      <c r="G1446" s="2">
        <f t="shared" si="171"/>
        <v>17.948459999999997</v>
      </c>
      <c r="H1446" s="2">
        <f t="shared" si="175"/>
        <v>21.171450000000004</v>
      </c>
      <c r="I1446" s="2">
        <f t="array" ref="I1446">SUMPRODUCT(B1430:B1449, (ROW(B1430:B1449)-ROW(B1430)+1)) / (20*21/2)</f>
        <v>17.167842857142858</v>
      </c>
      <c r="J1446" s="2">
        <f t="shared" si="178"/>
        <v>17.287638775761572</v>
      </c>
      <c r="K1446" s="2">
        <f t="shared" si="172"/>
        <v>18.113236425696648</v>
      </c>
    </row>
    <row r="1447" spans="1:11" ht="13.5" x14ac:dyDescent="0.25">
      <c r="A1447" s="3">
        <f>TITRES_STAT!B1450</f>
        <v>44118</v>
      </c>
      <c r="B1447" s="5">
        <f>TITRES_STAT!D1450</f>
        <v>17.353999999999999</v>
      </c>
      <c r="C1447" s="2">
        <f t="shared" si="173"/>
        <v>0.50499999999999901</v>
      </c>
      <c r="D1447" s="2">
        <f t="shared" si="174"/>
        <v>16.95</v>
      </c>
      <c r="E1447" s="2">
        <f t="shared" si="176"/>
        <v>16.981000000000002</v>
      </c>
      <c r="F1447" s="2">
        <f t="shared" si="177"/>
        <v>17.212600000000002</v>
      </c>
      <c r="G1447" s="2">
        <f t="shared" si="171"/>
        <v>17.951719999999998</v>
      </c>
      <c r="H1447" s="2">
        <f t="shared" si="175"/>
        <v>21.141749999999998</v>
      </c>
      <c r="I1447" s="2">
        <f t="array" ref="I1447">SUMPRODUCT(B1431:B1450, (ROW(B1431:B1450)-ROW(B1431)+1)) / (20*21/2)</f>
        <v>17.131471428571427</v>
      </c>
      <c r="J1447" s="2">
        <f t="shared" si="178"/>
        <v>17.293958892355707</v>
      </c>
      <c r="K1447" s="2">
        <f t="shared" si="172"/>
        <v>18.083462448218349</v>
      </c>
    </row>
    <row r="1448" spans="1:11" ht="13.5" x14ac:dyDescent="0.25">
      <c r="A1448" s="3">
        <f>TITRES_STAT!B1451</f>
        <v>44120</v>
      </c>
      <c r="B1448" s="5">
        <f>TITRES_STAT!D1451</f>
        <v>17.323</v>
      </c>
      <c r="C1448" s="2">
        <f t="shared" si="173"/>
        <v>-3.0999999999998806E-2</v>
      </c>
      <c r="D1448" s="2">
        <f t="shared" si="174"/>
        <v>17.044799999999999</v>
      </c>
      <c r="E1448" s="2">
        <f t="shared" si="176"/>
        <v>16.981000000000002</v>
      </c>
      <c r="F1448" s="2">
        <f t="shared" si="177"/>
        <v>17.231999999999999</v>
      </c>
      <c r="G1448" s="2">
        <f t="shared" si="171"/>
        <v>17.945359999999997</v>
      </c>
      <c r="H1448" s="2">
        <f t="shared" si="175"/>
        <v>21.111895000000001</v>
      </c>
      <c r="I1448" s="2">
        <f t="array" ref="I1448">SUMPRODUCT(B1432:B1451, (ROW(B1432:B1451)-ROW(B1432)+1)) / (20*21/2)</f>
        <v>17.100538095238097</v>
      </c>
      <c r="J1448" s="2">
        <f t="shared" si="178"/>
        <v>17.296724712131354</v>
      </c>
      <c r="K1448" s="2">
        <f t="shared" si="172"/>
        <v>18.053640391425471</v>
      </c>
    </row>
    <row r="1449" spans="1:11" ht="13.5" x14ac:dyDescent="0.25">
      <c r="A1449" s="3">
        <f>TITRES_STAT!B1452</f>
        <v>44123</v>
      </c>
      <c r="B1449" s="5">
        <f>TITRES_STAT!D1452</f>
        <v>17.393000000000001</v>
      </c>
      <c r="C1449" s="2">
        <f t="shared" si="173"/>
        <v>7.0000000000000284E-2</v>
      </c>
      <c r="D1449" s="2">
        <f t="shared" si="174"/>
        <v>17.153600000000001</v>
      </c>
      <c r="E1449" s="2">
        <f t="shared" si="176"/>
        <v>17.039300000000004</v>
      </c>
      <c r="F1449" s="2">
        <f t="shared" si="177"/>
        <v>17.254899999999999</v>
      </c>
      <c r="G1449" s="2">
        <f t="shared" si="171"/>
        <v>17.92456</v>
      </c>
      <c r="H1449" s="2">
        <f t="shared" si="175"/>
        <v>21.08239</v>
      </c>
      <c r="I1449" s="2">
        <f t="array" ref="I1449">SUMPRODUCT(B1433:B1452, (ROW(B1433:B1452)-ROW(B1433)+1)) / (20*21/2)</f>
        <v>17.024709523809523</v>
      </c>
      <c r="J1449" s="2">
        <f t="shared" si="178"/>
        <v>17.305893787166461</v>
      </c>
      <c r="K1449" s="2">
        <f t="shared" si="172"/>
        <v>18.027732925095062</v>
      </c>
    </row>
    <row r="1450" spans="1:11" ht="13.5" x14ac:dyDescent="0.25">
      <c r="A1450" s="3">
        <f>TITRES_STAT!B1453</f>
        <v>44124</v>
      </c>
      <c r="B1450" s="5">
        <f>TITRES_STAT!D1453</f>
        <v>16.873000000000001</v>
      </c>
      <c r="C1450" s="2">
        <f t="shared" si="173"/>
        <v>-0.51999999999999957</v>
      </c>
      <c r="D1450" s="2">
        <f t="shared" si="174"/>
        <v>17.158400000000004</v>
      </c>
      <c r="E1450" s="2">
        <f t="shared" si="176"/>
        <v>17.0456</v>
      </c>
      <c r="F1450" s="2">
        <f t="shared" si="177"/>
        <v>17.251799999999999</v>
      </c>
      <c r="G1450" s="2">
        <f t="shared" si="171"/>
        <v>17.90438</v>
      </c>
      <c r="H1450" s="2">
        <f t="shared" si="175"/>
        <v>21.050284999999995</v>
      </c>
      <c r="I1450" s="2">
        <f t="array" ref="I1450">SUMPRODUCT(B1434:B1453, (ROW(B1434:B1453)-ROW(B1434)+1)) / (20*21/2)</f>
        <v>16.949209523809525</v>
      </c>
      <c r="J1450" s="2">
        <f t="shared" si="178"/>
        <v>17.264665807436323</v>
      </c>
      <c r="K1450" s="2">
        <f t="shared" si="172"/>
        <v>17.98244928097369</v>
      </c>
    </row>
    <row r="1451" spans="1:11" ht="13.5" x14ac:dyDescent="0.25">
      <c r="A1451" s="3">
        <f>TITRES_STAT!B1454</f>
        <v>44125</v>
      </c>
      <c r="B1451" s="5">
        <f>TITRES_STAT!D1454</f>
        <v>16.927</v>
      </c>
      <c r="C1451" s="2">
        <f t="shared" si="173"/>
        <v>5.3999999999998494E-2</v>
      </c>
      <c r="D1451" s="2">
        <f t="shared" si="174"/>
        <v>17.173999999999999</v>
      </c>
      <c r="E1451" s="2">
        <f t="shared" si="176"/>
        <v>17.057299999999998</v>
      </c>
      <c r="F1451" s="2">
        <f t="shared" si="177"/>
        <v>17.226199999999999</v>
      </c>
      <c r="G1451" s="2">
        <f t="shared" si="171"/>
        <v>17.885280000000002</v>
      </c>
      <c r="H1451" s="2">
        <f t="shared" si="175"/>
        <v>21.018449999999994</v>
      </c>
      <c r="I1451" s="2">
        <f t="array" ref="I1451">SUMPRODUCT(B1435:B1454, (ROW(B1435:B1454)-ROW(B1435)+1)) / (20*21/2)</f>
        <v>16.873404761904762</v>
      </c>
      <c r="J1451" s="2">
        <f t="shared" si="178"/>
        <v>17.232507159109055</v>
      </c>
      <c r="K1451" s="2">
        <f t="shared" si="172"/>
        <v>17.941059113092372</v>
      </c>
    </row>
    <row r="1452" spans="1:11" ht="13.5" x14ac:dyDescent="0.25">
      <c r="A1452" s="3">
        <f>TITRES_STAT!B1455</f>
        <v>44126</v>
      </c>
      <c r="B1452" s="5">
        <f>TITRES_STAT!D1455</f>
        <v>16.43</v>
      </c>
      <c r="C1452" s="2">
        <f t="shared" si="173"/>
        <v>-0.49699999999999989</v>
      </c>
      <c r="D1452" s="2">
        <f t="shared" si="174"/>
        <v>16.9892</v>
      </c>
      <c r="E1452" s="2">
        <f t="shared" si="176"/>
        <v>16.9696</v>
      </c>
      <c r="F1452" s="2">
        <f t="shared" si="177"/>
        <v>17.175750000000001</v>
      </c>
      <c r="G1452" s="2">
        <f t="shared" si="171"/>
        <v>17.866960000000002</v>
      </c>
      <c r="H1452" s="2">
        <f t="shared" si="175"/>
        <v>20.984129999999997</v>
      </c>
      <c r="I1452" s="2">
        <f t="array" ref="I1452">SUMPRODUCT(B1436:B1455, (ROW(B1436:B1455)-ROW(B1436)+1)) / (20*21/2)</f>
        <v>16.804995238095234</v>
      </c>
      <c r="J1452" s="2">
        <f t="shared" si="178"/>
        <v>17.156077905860574</v>
      </c>
      <c r="K1452" s="2">
        <f t="shared" si="172"/>
        <v>17.881801892971104</v>
      </c>
    </row>
    <row r="1453" spans="1:11" ht="13.5" x14ac:dyDescent="0.25">
      <c r="A1453" s="3">
        <f>TITRES_STAT!B1456</f>
        <v>44127</v>
      </c>
      <c r="B1453" s="5">
        <f>TITRES_STAT!D1456</f>
        <v>16.382999999999999</v>
      </c>
      <c r="C1453" s="2">
        <f t="shared" si="173"/>
        <v>-4.7000000000000597E-2</v>
      </c>
      <c r="D1453" s="2">
        <f t="shared" si="174"/>
        <v>16.801200000000001</v>
      </c>
      <c r="E1453" s="2">
        <f t="shared" si="176"/>
        <v>16.923000000000002</v>
      </c>
      <c r="F1453" s="2">
        <f t="shared" si="177"/>
        <v>17.101949999999995</v>
      </c>
      <c r="G1453" s="2">
        <f t="shared" si="171"/>
        <v>17.847700000000003</v>
      </c>
      <c r="H1453" s="2">
        <f t="shared" si="175"/>
        <v>20.953069999999993</v>
      </c>
      <c r="I1453" s="2">
        <f t="array" ref="I1453">SUMPRODUCT(B1437:B1456, (ROW(B1437:B1456)-ROW(B1437)+1)) / (20*21/2)</f>
        <v>16.709219047619047</v>
      </c>
      <c r="J1453" s="2">
        <f t="shared" si="178"/>
        <v>17.082451438635758</v>
      </c>
      <c r="K1453" s="2">
        <f t="shared" si="172"/>
        <v>17.823025348148708</v>
      </c>
    </row>
    <row r="1454" spans="1:11" ht="13.5" x14ac:dyDescent="0.25">
      <c r="A1454" s="3">
        <f>TITRES_STAT!B1457</f>
        <v>44130</v>
      </c>
      <c r="B1454" s="5">
        <f>TITRES_STAT!D1457</f>
        <v>16.306000000000001</v>
      </c>
      <c r="C1454" s="2">
        <f t="shared" si="173"/>
        <v>-7.6999999999998181E-2</v>
      </c>
      <c r="D1454" s="2">
        <f t="shared" si="174"/>
        <v>16.5838</v>
      </c>
      <c r="E1454" s="2">
        <f t="shared" si="176"/>
        <v>16.868700000000004</v>
      </c>
      <c r="F1454" s="2">
        <f t="shared" si="177"/>
        <v>17.024299999999997</v>
      </c>
      <c r="G1454" s="2">
        <f t="shared" si="171"/>
        <v>17.826580000000007</v>
      </c>
      <c r="H1454" s="2">
        <f t="shared" si="175"/>
        <v>20.918244999999992</v>
      </c>
      <c r="I1454" s="2">
        <f t="array" ref="I1454">SUMPRODUCT(B1438:B1457, (ROW(B1438:B1457)-ROW(B1438)+1)) / (20*21/2)</f>
        <v>16.620290476190473</v>
      </c>
      <c r="J1454" s="2">
        <f t="shared" si="178"/>
        <v>17.00850368257521</v>
      </c>
      <c r="K1454" s="2">
        <f t="shared" si="172"/>
        <v>17.76353415802523</v>
      </c>
    </row>
    <row r="1455" spans="1:11" ht="13.5" x14ac:dyDescent="0.25">
      <c r="A1455" s="3">
        <f>TITRES_STAT!B1458</f>
        <v>44131</v>
      </c>
      <c r="B1455" s="5">
        <f>TITRES_STAT!D1458</f>
        <v>16.306000000000001</v>
      </c>
      <c r="C1455" s="2">
        <f t="shared" si="173"/>
        <v>0</v>
      </c>
      <c r="D1455" s="2">
        <f t="shared" si="174"/>
        <v>16.470399999999998</v>
      </c>
      <c r="E1455" s="2">
        <f t="shared" si="176"/>
        <v>16.814400000000006</v>
      </c>
      <c r="F1455" s="2">
        <f t="shared" si="177"/>
        <v>16.946649999999998</v>
      </c>
      <c r="G1455" s="2">
        <f t="shared" si="171"/>
        <v>17.795060000000007</v>
      </c>
      <c r="H1455" s="2">
        <f t="shared" si="175"/>
        <v>20.880199999999995</v>
      </c>
      <c r="I1455" s="2">
        <f t="array" ref="I1455">SUMPRODUCT(B1439:B1458, (ROW(B1439:B1458)-ROW(B1439)+1)) / (20*21/2)</f>
        <v>16.501104761904763</v>
      </c>
      <c r="J1455" s="2">
        <f t="shared" si="178"/>
        <v>16.941598569949001</v>
      </c>
      <c r="K1455" s="2">
        <f t="shared" si="172"/>
        <v>17.706375955749735</v>
      </c>
    </row>
    <row r="1456" spans="1:11" ht="13.5" x14ac:dyDescent="0.25">
      <c r="A1456" s="3">
        <f>TITRES_STAT!B1459</f>
        <v>44132</v>
      </c>
      <c r="B1456" s="5">
        <f>TITRES_STAT!D1459</f>
        <v>15.941000000000001</v>
      </c>
      <c r="C1456" s="2">
        <f t="shared" si="173"/>
        <v>-0.36500000000000021</v>
      </c>
      <c r="D1456" s="2">
        <f t="shared" si="174"/>
        <v>16.273199999999999</v>
      </c>
      <c r="E1456" s="2">
        <f t="shared" si="176"/>
        <v>16.723600000000001</v>
      </c>
      <c r="F1456" s="2">
        <f t="shared" si="177"/>
        <v>16.850749999999994</v>
      </c>
      <c r="G1456" s="2">
        <f t="shared" si="171"/>
        <v>17.756240000000005</v>
      </c>
      <c r="H1456" s="2">
        <f t="shared" si="175"/>
        <v>20.840329999999994</v>
      </c>
      <c r="I1456" s="2">
        <f t="array" ref="I1456">SUMPRODUCT(B1440:B1459, (ROW(B1440:B1459)-ROW(B1440)+1)) / (20*21/2)</f>
        <v>16.390461904761903</v>
      </c>
      <c r="J1456" s="2">
        <f t="shared" si="178"/>
        <v>16.846303468049094</v>
      </c>
      <c r="K1456" s="2">
        <f t="shared" si="172"/>
        <v>17.637145526112491</v>
      </c>
    </row>
    <row r="1457" spans="1:11" ht="13.5" x14ac:dyDescent="0.25">
      <c r="A1457" s="3">
        <f>TITRES_STAT!B1460</f>
        <v>44134</v>
      </c>
      <c r="B1457" s="5">
        <f>TITRES_STAT!D1460</f>
        <v>15.917</v>
      </c>
      <c r="C1457" s="2">
        <f t="shared" si="173"/>
        <v>-2.4000000000000909E-2</v>
      </c>
      <c r="D1457" s="2">
        <f t="shared" si="174"/>
        <v>16.1706</v>
      </c>
      <c r="E1457" s="2">
        <f t="shared" si="176"/>
        <v>16.579900000000002</v>
      </c>
      <c r="F1457" s="2">
        <f t="shared" si="177"/>
        <v>16.780449999999995</v>
      </c>
      <c r="G1457" s="2">
        <f t="shared" si="171"/>
        <v>17.716940000000008</v>
      </c>
      <c r="H1457" s="2">
        <f t="shared" si="175"/>
        <v>20.800339999999991</v>
      </c>
      <c r="I1457" s="2">
        <f t="array" ref="I1457">SUMPRODUCT(B1441:B1460, (ROW(B1441:B1460)-ROW(B1441)+1)) / (20*21/2)</f>
        <v>16.285919047619046</v>
      </c>
      <c r="J1457" s="2">
        <f t="shared" si="178"/>
        <v>16.757798375853941</v>
      </c>
      <c r="K1457" s="2">
        <f t="shared" si="172"/>
        <v>17.56968883881396</v>
      </c>
    </row>
    <row r="1458" spans="1:11" ht="13.5" x14ac:dyDescent="0.25">
      <c r="A1458" s="3">
        <f>TITRES_STAT!B1461</f>
        <v>44137</v>
      </c>
      <c r="B1458" s="5">
        <f>TITRES_STAT!D1461</f>
        <v>15.529</v>
      </c>
      <c r="C1458" s="2">
        <f t="shared" si="173"/>
        <v>-0.3879999999999999</v>
      </c>
      <c r="D1458" s="2">
        <f t="shared" si="174"/>
        <v>15.999799999999999</v>
      </c>
      <c r="E1458" s="2">
        <f t="shared" si="176"/>
        <v>16.400500000000001</v>
      </c>
      <c r="F1458" s="2">
        <f t="shared" si="177"/>
        <v>16.690749999999998</v>
      </c>
      <c r="G1458" s="2">
        <f t="shared" ref="G1458:G1521" si="179">AVERAGE(B1409:B1458)</f>
        <v>17.669880000000006</v>
      </c>
      <c r="H1458" s="2">
        <f t="shared" si="175"/>
        <v>20.758409999999998</v>
      </c>
      <c r="I1458" s="2">
        <f t="array" ref="I1458">SUMPRODUCT(B1442:B1461, (ROW(B1442:B1461)-ROW(B1442)+1)) / (20*21/2)</f>
        <v>16.18747619047619</v>
      </c>
      <c r="J1458" s="2">
        <f t="shared" si="178"/>
        <v>16.640769959105945</v>
      </c>
      <c r="K1458" s="2">
        <f t="shared" si="172"/>
        <v>17.489661825527136</v>
      </c>
    </row>
    <row r="1459" spans="1:11" ht="13.5" x14ac:dyDescent="0.25">
      <c r="A1459" s="3">
        <f>TITRES_STAT!B1462</f>
        <v>44138</v>
      </c>
      <c r="B1459" s="5">
        <f>TITRES_STAT!D1462</f>
        <v>15.529</v>
      </c>
      <c r="C1459" s="2">
        <f t="shared" si="173"/>
        <v>0</v>
      </c>
      <c r="D1459" s="2">
        <f t="shared" si="174"/>
        <v>15.844399999999998</v>
      </c>
      <c r="E1459" s="2">
        <f t="shared" si="176"/>
        <v>16.214099999999998</v>
      </c>
      <c r="F1459" s="2">
        <f t="shared" si="177"/>
        <v>16.6267</v>
      </c>
      <c r="G1459" s="2">
        <f t="shared" si="179"/>
        <v>17.606820000000006</v>
      </c>
      <c r="H1459" s="2">
        <f t="shared" si="175"/>
        <v>20.716480000000001</v>
      </c>
      <c r="I1459" s="2">
        <f t="array" ref="I1459">SUMPRODUCT(B1443:B1462, (ROW(B1443:B1462)-ROW(B1443)+1)) / (20*21/2)</f>
        <v>16.139514285714284</v>
      </c>
      <c r="J1459" s="2">
        <f t="shared" si="178"/>
        <v>16.534887105857759</v>
      </c>
      <c r="K1459" s="2">
        <f t="shared" ref="K1459:K1522" si="180">$K$4*B1459+(1-$K$4)*K1458</f>
        <v>17.412773126486858</v>
      </c>
    </row>
    <row r="1460" spans="1:11" ht="13.5" x14ac:dyDescent="0.25">
      <c r="A1460" s="3">
        <f>TITRES_STAT!B1463</f>
        <v>44139</v>
      </c>
      <c r="B1460" s="5">
        <f>TITRES_STAT!D1463</f>
        <v>15.529</v>
      </c>
      <c r="C1460" s="2">
        <f t="shared" si="173"/>
        <v>0</v>
      </c>
      <c r="D1460" s="2">
        <f t="shared" si="174"/>
        <v>15.688999999999998</v>
      </c>
      <c r="E1460" s="2">
        <f t="shared" si="176"/>
        <v>16.079699999999999</v>
      </c>
      <c r="F1460" s="2">
        <f t="shared" si="177"/>
        <v>16.562649999999998</v>
      </c>
      <c r="G1460" s="2">
        <f t="shared" si="179"/>
        <v>17.532580000000006</v>
      </c>
      <c r="H1460" s="2">
        <f t="shared" si="175"/>
        <v>20.67455</v>
      </c>
      <c r="I1460" s="2">
        <f t="array" ref="I1460">SUMPRODUCT(B1444:B1463, (ROW(B1444:B1463)-ROW(B1444)+1)) / (20*21/2)</f>
        <v>16.142942857142856</v>
      </c>
      <c r="J1460" s="2">
        <f t="shared" si="178"/>
        <v>16.439088333871307</v>
      </c>
      <c r="K1460" s="2">
        <f t="shared" si="180"/>
        <v>17.338899670546198</v>
      </c>
    </row>
    <row r="1461" spans="1:11" ht="13.5" x14ac:dyDescent="0.25">
      <c r="A1461" s="3">
        <f>TITRES_STAT!B1464</f>
        <v>44140</v>
      </c>
      <c r="B1461" s="5">
        <f>TITRES_STAT!D1464</f>
        <v>15.529</v>
      </c>
      <c r="C1461" s="2">
        <f t="shared" si="173"/>
        <v>0</v>
      </c>
      <c r="D1461" s="2">
        <f t="shared" si="174"/>
        <v>15.606599999999997</v>
      </c>
      <c r="E1461" s="2">
        <f t="shared" si="176"/>
        <v>15.9399</v>
      </c>
      <c r="F1461" s="2">
        <f t="shared" si="177"/>
        <v>16.4986</v>
      </c>
      <c r="G1461" s="2">
        <f t="shared" si="179"/>
        <v>17.446860000000004</v>
      </c>
      <c r="H1461" s="2">
        <f t="shared" si="175"/>
        <v>20.632619999999996</v>
      </c>
      <c r="I1461" s="2">
        <f t="array" ref="I1461">SUMPRODUCT(B1445:B1464, (ROW(B1445:B1464)-ROW(B1445)+1)) / (20*21/2)</f>
        <v>16.148180952380951</v>
      </c>
      <c r="J1461" s="2">
        <f t="shared" si="178"/>
        <v>16.352413254454994</v>
      </c>
      <c r="K1461" s="2">
        <f t="shared" si="180"/>
        <v>17.267923212877719</v>
      </c>
    </row>
    <row r="1462" spans="1:11" ht="13.5" x14ac:dyDescent="0.25">
      <c r="A1462" s="3">
        <f>TITRES_STAT!B1465</f>
        <v>44141</v>
      </c>
      <c r="B1462" s="5">
        <f>TITRES_STAT!D1465</f>
        <v>15.994999999999999</v>
      </c>
      <c r="C1462" s="2">
        <f t="shared" si="173"/>
        <v>0.4659999999999993</v>
      </c>
      <c r="D1462" s="2">
        <f t="shared" si="174"/>
        <v>15.622200000000001</v>
      </c>
      <c r="E1462" s="2">
        <f t="shared" si="176"/>
        <v>15.8964</v>
      </c>
      <c r="F1462" s="2">
        <f t="shared" si="177"/>
        <v>16.433</v>
      </c>
      <c r="G1462" s="2">
        <f t="shared" si="179"/>
        <v>17.352760000000007</v>
      </c>
      <c r="H1462" s="2">
        <f t="shared" si="175"/>
        <v>20.593019999999996</v>
      </c>
      <c r="I1462" s="2">
        <f t="array" ref="I1462">SUMPRODUCT(B1446:B1465, (ROW(B1446:B1465)-ROW(B1446)+1)) / (20*21/2)</f>
        <v>16.13970476190476</v>
      </c>
      <c r="J1462" s="2">
        <f t="shared" si="178"/>
        <v>16.318373896887852</v>
      </c>
      <c r="K1462" s="2">
        <f t="shared" si="180"/>
        <v>17.218004655509969</v>
      </c>
    </row>
    <row r="1463" spans="1:11" ht="13.5" x14ac:dyDescent="0.25">
      <c r="A1463" s="3">
        <f>TITRES_STAT!B1466</f>
        <v>44144</v>
      </c>
      <c r="B1463" s="5">
        <f>TITRES_STAT!D1466</f>
        <v>16.469000000000001</v>
      </c>
      <c r="C1463" s="2">
        <f t="shared" si="173"/>
        <v>0.47400000000000198</v>
      </c>
      <c r="D1463" s="2">
        <f t="shared" si="174"/>
        <v>15.8102</v>
      </c>
      <c r="E1463" s="2">
        <f t="shared" si="176"/>
        <v>15.904999999999998</v>
      </c>
      <c r="F1463" s="2">
        <f t="shared" si="177"/>
        <v>16.414000000000001</v>
      </c>
      <c r="G1463" s="2">
        <f t="shared" si="179"/>
        <v>17.28614000000001</v>
      </c>
      <c r="H1463" s="2">
        <f t="shared" si="175"/>
        <v>20.555789999999998</v>
      </c>
      <c r="I1463" s="2">
        <f t="array" ref="I1463">SUMPRODUCT(B1447:B1466, (ROW(B1447:B1466)-ROW(B1447)+1)) / (20*21/2)</f>
        <v>16.133814285714283</v>
      </c>
      <c r="J1463" s="2">
        <f t="shared" si="178"/>
        <v>16.332719240041392</v>
      </c>
      <c r="K1463" s="2">
        <f t="shared" si="180"/>
        <v>17.188631923921346</v>
      </c>
    </row>
    <row r="1464" spans="1:11" ht="13.5" x14ac:dyDescent="0.25">
      <c r="A1464" s="3">
        <f>TITRES_STAT!B1467</f>
        <v>44145</v>
      </c>
      <c r="B1464" s="5">
        <f>TITRES_STAT!D1467</f>
        <v>16.469000000000001</v>
      </c>
      <c r="C1464" s="2">
        <f t="shared" si="173"/>
        <v>0</v>
      </c>
      <c r="D1464" s="2">
        <f t="shared" si="174"/>
        <v>15.998200000000001</v>
      </c>
      <c r="E1464" s="2">
        <f t="shared" si="176"/>
        <v>15.921299999999999</v>
      </c>
      <c r="F1464" s="2">
        <f t="shared" si="177"/>
        <v>16.395000000000003</v>
      </c>
      <c r="G1464" s="2">
        <f t="shared" si="179"/>
        <v>17.21952000000001</v>
      </c>
      <c r="H1464" s="2">
        <f t="shared" si="175"/>
        <v>20.521664999999999</v>
      </c>
      <c r="I1464" s="2">
        <f t="array" ref="I1464">SUMPRODUCT(B1448:B1467, (ROW(B1448:B1467)-ROW(B1448)+1)) / (20*21/2)</f>
        <v>16.083938095238096</v>
      </c>
      <c r="J1464" s="2">
        <f t="shared" si="178"/>
        <v>16.345698360037449</v>
      </c>
      <c r="K1464" s="2">
        <f t="shared" si="180"/>
        <v>17.160411064159728</v>
      </c>
    </row>
    <row r="1465" spans="1:11" ht="13.5" x14ac:dyDescent="0.25">
      <c r="A1465" s="3">
        <f>TITRES_STAT!B1468</f>
        <v>44146</v>
      </c>
      <c r="B1465" s="5">
        <f>TITRES_STAT!D1468</f>
        <v>16.306000000000001</v>
      </c>
      <c r="C1465" s="2">
        <f t="shared" si="173"/>
        <v>-0.16300000000000026</v>
      </c>
      <c r="D1465" s="2">
        <f t="shared" si="174"/>
        <v>16.153600000000001</v>
      </c>
      <c r="E1465" s="2">
        <f t="shared" si="176"/>
        <v>15.921299999999999</v>
      </c>
      <c r="F1465" s="2">
        <f t="shared" si="177"/>
        <v>16.367850000000001</v>
      </c>
      <c r="G1465" s="2">
        <f t="shared" si="179"/>
        <v>17.149640000000009</v>
      </c>
      <c r="H1465" s="2">
        <f t="shared" si="175"/>
        <v>20.487190000000002</v>
      </c>
      <c r="I1465" s="2">
        <f t="array" ref="I1465">SUMPRODUCT(B1449:B1468, (ROW(B1449:B1468)-ROW(B1449)+1)) / (20*21/2)</f>
        <v>16.013952380952379</v>
      </c>
      <c r="J1465" s="2">
        <f t="shared" si="178"/>
        <v>16.341917563843406</v>
      </c>
      <c r="K1465" s="2">
        <f t="shared" si="180"/>
        <v>17.126904747918168</v>
      </c>
    </row>
    <row r="1466" spans="1:11" ht="13.5" x14ac:dyDescent="0.25">
      <c r="A1466" s="3">
        <f>TITRES_STAT!B1469</f>
        <v>44147</v>
      </c>
      <c r="B1466" s="5">
        <f>TITRES_STAT!D1469</f>
        <v>16.306000000000001</v>
      </c>
      <c r="C1466" s="2">
        <f t="shared" si="173"/>
        <v>0</v>
      </c>
      <c r="D1466" s="2">
        <f t="shared" si="174"/>
        <v>16.309000000000001</v>
      </c>
      <c r="E1466" s="2">
        <f t="shared" si="176"/>
        <v>15.957800000000001</v>
      </c>
      <c r="F1466" s="2">
        <f t="shared" si="177"/>
        <v>16.340699999999998</v>
      </c>
      <c r="G1466" s="2">
        <f t="shared" si="179"/>
        <v>17.079760000000007</v>
      </c>
      <c r="H1466" s="2">
        <f t="shared" si="175"/>
        <v>20.452250000000006</v>
      </c>
      <c r="I1466" s="2">
        <f t="array" ref="I1466">SUMPRODUCT(B1450:B1469, (ROW(B1450:B1469)-ROW(B1450)+1)) / (20*21/2)</f>
        <v>15.952509523809521</v>
      </c>
      <c r="J1466" s="2">
        <f t="shared" si="178"/>
        <v>16.338496843477369</v>
      </c>
      <c r="K1466" s="2">
        <f t="shared" si="180"/>
        <v>17.094712404862555</v>
      </c>
    </row>
    <row r="1467" spans="1:11" ht="13.5" x14ac:dyDescent="0.25">
      <c r="A1467" s="3">
        <f>TITRES_STAT!B1470</f>
        <v>44148</v>
      </c>
      <c r="B1467" s="5">
        <f>TITRES_STAT!D1470</f>
        <v>15.817</v>
      </c>
      <c r="C1467" s="2">
        <f t="shared" si="173"/>
        <v>-0.48900000000000077</v>
      </c>
      <c r="D1467" s="2">
        <f t="shared" si="174"/>
        <v>16.273399999999999</v>
      </c>
      <c r="E1467" s="2">
        <f t="shared" si="176"/>
        <v>15.947800000000001</v>
      </c>
      <c r="F1467" s="2">
        <f t="shared" si="177"/>
        <v>16.263849999999998</v>
      </c>
      <c r="G1467" s="2">
        <f t="shared" si="179"/>
        <v>17.000100000000003</v>
      </c>
      <c r="H1467" s="2">
        <f t="shared" si="175"/>
        <v>20.414865000000006</v>
      </c>
      <c r="I1467" s="2">
        <f t="array" ref="I1467">SUMPRODUCT(B1451:B1470, (ROW(B1451:B1470)-ROW(B1451)+1)) / (20*21/2)</f>
        <v>15.899942857142856</v>
      </c>
      <c r="J1467" s="2">
        <f t="shared" si="178"/>
        <v>16.288830477431905</v>
      </c>
      <c r="K1467" s="2">
        <f t="shared" si="180"/>
        <v>17.044606036044414</v>
      </c>
    </row>
    <row r="1468" spans="1:11" ht="13.5" x14ac:dyDescent="0.25">
      <c r="A1468" s="3">
        <f>TITRES_STAT!B1471</f>
        <v>44151</v>
      </c>
      <c r="B1468" s="5">
        <f>TITRES_STAT!D1471</f>
        <v>15.529</v>
      </c>
      <c r="C1468" s="2">
        <f t="shared" si="173"/>
        <v>-0.28800000000000026</v>
      </c>
      <c r="D1468" s="2">
        <f t="shared" si="174"/>
        <v>16.0854</v>
      </c>
      <c r="E1468" s="2">
        <f t="shared" si="176"/>
        <v>15.947800000000001</v>
      </c>
      <c r="F1468" s="2">
        <f t="shared" si="177"/>
        <v>16.174149999999997</v>
      </c>
      <c r="G1468" s="2">
        <f t="shared" si="179"/>
        <v>16.922440000000005</v>
      </c>
      <c r="H1468" s="2">
        <f t="shared" si="175"/>
        <v>20.369050000000005</v>
      </c>
      <c r="I1468" s="2">
        <f t="array" ref="I1468">SUMPRODUCT(B1452:B1471, (ROW(B1452:B1471)-ROW(B1452)+1)) / (20*21/2)</f>
        <v>15.853776190476189</v>
      </c>
      <c r="J1468" s="2">
        <f t="shared" si="178"/>
        <v>16.216465670057438</v>
      </c>
      <c r="K1468" s="2">
        <f t="shared" si="180"/>
        <v>16.985170505219141</v>
      </c>
    </row>
    <row r="1469" spans="1:11" ht="13.5" x14ac:dyDescent="0.25">
      <c r="A1469" s="3">
        <f>TITRES_STAT!B1472</f>
        <v>44152</v>
      </c>
      <c r="B1469" s="5">
        <f>TITRES_STAT!D1472</f>
        <v>15.529</v>
      </c>
      <c r="C1469" s="2">
        <f t="shared" si="173"/>
        <v>0</v>
      </c>
      <c r="D1469" s="2">
        <f t="shared" si="174"/>
        <v>15.897399999999999</v>
      </c>
      <c r="E1469" s="2">
        <f t="shared" si="176"/>
        <v>15.947799999999997</v>
      </c>
      <c r="F1469" s="2">
        <f t="shared" si="177"/>
        <v>16.080949999999998</v>
      </c>
      <c r="G1469" s="2">
        <f t="shared" si="179"/>
        <v>16.844780000000004</v>
      </c>
      <c r="H1469" s="2">
        <f t="shared" si="175"/>
        <v>20.323235000000007</v>
      </c>
      <c r="I1469" s="2">
        <f t="array" ref="I1469">SUMPRODUCT(B1453:B1472, (ROW(B1453:B1472)-ROW(B1453)+1)) / (20*21/2)</f>
        <v>15.814266666666665</v>
      </c>
      <c r="J1469" s="2">
        <f t="shared" si="178"/>
        <v>16.150992749099586</v>
      </c>
      <c r="K1469" s="2">
        <f t="shared" si="180"/>
        <v>16.928065779524275</v>
      </c>
    </row>
    <row r="1470" spans="1:11" ht="13.5" x14ac:dyDescent="0.25">
      <c r="A1470" s="3">
        <f>TITRES_STAT!B1473</f>
        <v>44153</v>
      </c>
      <c r="B1470" s="5">
        <f>TITRES_STAT!D1473</f>
        <v>15.529</v>
      </c>
      <c r="C1470" s="2">
        <f t="shared" si="173"/>
        <v>0</v>
      </c>
      <c r="D1470" s="2">
        <f t="shared" si="174"/>
        <v>15.741999999999999</v>
      </c>
      <c r="E1470" s="2">
        <f t="shared" si="176"/>
        <v>15.947799999999997</v>
      </c>
      <c r="F1470" s="2">
        <f t="shared" si="177"/>
        <v>16.013749999999998</v>
      </c>
      <c r="G1470" s="2">
        <f t="shared" si="179"/>
        <v>16.767120000000006</v>
      </c>
      <c r="H1470" s="2">
        <f t="shared" si="175"/>
        <v>20.277420000000006</v>
      </c>
      <c r="I1470" s="2">
        <f t="array" ref="I1470">SUMPRODUCT(B1454:B1473, (ROW(B1454:B1473)-ROW(B1454)+1)) / (20*21/2)</f>
        <v>15.779047619047619</v>
      </c>
      <c r="J1470" s="2">
        <f t="shared" si="178"/>
        <v>16.091755344423436</v>
      </c>
      <c r="K1470" s="2">
        <f t="shared" si="180"/>
        <v>16.873200454837047</v>
      </c>
    </row>
    <row r="1471" spans="1:11" ht="13.5" x14ac:dyDescent="0.25">
      <c r="A1471" s="3">
        <f>TITRES_STAT!B1474</f>
        <v>44154</v>
      </c>
      <c r="B1471" s="5">
        <f>TITRES_STAT!D1474</f>
        <v>15.529</v>
      </c>
      <c r="C1471" s="2">
        <f t="shared" si="173"/>
        <v>0</v>
      </c>
      <c r="D1471" s="2">
        <f t="shared" si="174"/>
        <v>15.586599999999999</v>
      </c>
      <c r="E1471" s="2">
        <f t="shared" si="176"/>
        <v>15.947799999999997</v>
      </c>
      <c r="F1471" s="2">
        <f t="shared" si="177"/>
        <v>15.943850000000001</v>
      </c>
      <c r="G1471" s="2">
        <f t="shared" si="179"/>
        <v>16.712300000000003</v>
      </c>
      <c r="H1471" s="2">
        <f t="shared" si="175"/>
        <v>20.231605000000005</v>
      </c>
      <c r="I1471" s="2">
        <f t="array" ref="I1471">SUMPRODUCT(B1455:B1474, (ROW(B1455:B1474)-ROW(B1455)+1)) / (20*21/2)</f>
        <v>15.747895238095238</v>
      </c>
      <c r="J1471" s="2">
        <f t="shared" si="178"/>
        <v>16.03815959733549</v>
      </c>
      <c r="K1471" s="2">
        <f t="shared" si="180"/>
        <v>16.820486711510103</v>
      </c>
    </row>
    <row r="1472" spans="1:11" ht="13.5" x14ac:dyDescent="0.25">
      <c r="A1472" s="3">
        <f>TITRES_STAT!B1475</f>
        <v>44155</v>
      </c>
      <c r="B1472" s="5">
        <f>TITRES_STAT!D1475</f>
        <v>15.529</v>
      </c>
      <c r="C1472" s="2">
        <f t="shared" si="173"/>
        <v>0</v>
      </c>
      <c r="D1472" s="2">
        <f t="shared" si="174"/>
        <v>15.529</v>
      </c>
      <c r="E1472" s="2">
        <f t="shared" si="176"/>
        <v>15.901199999999998</v>
      </c>
      <c r="F1472" s="2">
        <f t="shared" si="177"/>
        <v>15.8988</v>
      </c>
      <c r="G1472" s="2">
        <f t="shared" si="179"/>
        <v>16.668340000000004</v>
      </c>
      <c r="H1472" s="2">
        <f t="shared" si="175"/>
        <v>20.185790000000004</v>
      </c>
      <c r="I1472" s="2">
        <f t="array" ref="I1472">SUMPRODUCT(B1456:B1475, (ROW(B1456:B1475)-ROW(B1456)+1)) / (20*21/2)</f>
        <v>15.72120476190476</v>
      </c>
      <c r="J1472" s="2">
        <f t="shared" si="178"/>
        <v>15.989668207113061</v>
      </c>
      <c r="K1472" s="2">
        <f t="shared" si="180"/>
        <v>16.769840173803825</v>
      </c>
    </row>
    <row r="1473" spans="1:11" ht="13.5" x14ac:dyDescent="0.25">
      <c r="A1473" s="3">
        <f>TITRES_STAT!B1476</f>
        <v>44158</v>
      </c>
      <c r="B1473" s="5">
        <f>TITRES_STAT!D1476</f>
        <v>15.529</v>
      </c>
      <c r="C1473" s="2">
        <f t="shared" si="173"/>
        <v>0</v>
      </c>
      <c r="D1473" s="2">
        <f t="shared" si="174"/>
        <v>15.529</v>
      </c>
      <c r="E1473" s="2">
        <f t="shared" si="176"/>
        <v>15.807199999999998</v>
      </c>
      <c r="F1473" s="2">
        <f t="shared" si="177"/>
        <v>15.856100000000001</v>
      </c>
      <c r="G1473" s="2">
        <f t="shared" si="179"/>
        <v>16.634940000000007</v>
      </c>
      <c r="H1473" s="2">
        <f t="shared" si="175"/>
        <v>20.139975000000003</v>
      </c>
      <c r="I1473" s="2">
        <f t="array" ref="I1473">SUMPRODUCT(B1457:B1476, (ROW(B1457:B1476)-ROW(B1457)+1)) / (20*21/2)</f>
        <v>15.698176190476191</v>
      </c>
      <c r="J1473" s="2">
        <f t="shared" si="178"/>
        <v>15.945795044530865</v>
      </c>
      <c r="K1473" s="2">
        <f t="shared" si="180"/>
        <v>16.721179774831125</v>
      </c>
    </row>
    <row r="1474" spans="1:11" ht="13.5" x14ac:dyDescent="0.25">
      <c r="A1474" s="3">
        <f>TITRES_STAT!B1477</f>
        <v>44159</v>
      </c>
      <c r="B1474" s="5">
        <f>TITRES_STAT!D1477</f>
        <v>15.529</v>
      </c>
      <c r="C1474" s="2">
        <f t="shared" si="173"/>
        <v>0</v>
      </c>
      <c r="D1474" s="2">
        <f t="shared" si="174"/>
        <v>15.529</v>
      </c>
      <c r="E1474" s="2">
        <f t="shared" si="176"/>
        <v>15.713199999999997</v>
      </c>
      <c r="F1474" s="2">
        <f t="shared" si="177"/>
        <v>15.817250000000001</v>
      </c>
      <c r="G1474" s="2">
        <f t="shared" si="179"/>
        <v>16.601540000000004</v>
      </c>
      <c r="H1474" s="2">
        <f t="shared" si="175"/>
        <v>20.094160000000002</v>
      </c>
      <c r="I1474" s="2">
        <f t="array" ref="I1474">SUMPRODUCT(B1458:B1477, (ROW(B1458:B1477)-ROW(B1458)+1)) / (20*21/2)</f>
        <v>15.677833333333334</v>
      </c>
      <c r="J1474" s="2">
        <f t="shared" si="178"/>
        <v>15.906100278385068</v>
      </c>
      <c r="K1474" s="2">
        <f t="shared" si="180"/>
        <v>16.674427626798533</v>
      </c>
    </row>
    <row r="1475" spans="1:11" ht="13.5" x14ac:dyDescent="0.25">
      <c r="A1475" s="3">
        <f>TITRES_STAT!B1478</f>
        <v>44160</v>
      </c>
      <c r="B1475" s="5">
        <f>TITRES_STAT!D1478</f>
        <v>15.537000000000001</v>
      </c>
      <c r="C1475" s="2">
        <f t="shared" si="173"/>
        <v>8.0000000000008953E-3</v>
      </c>
      <c r="D1475" s="2">
        <f t="shared" si="174"/>
        <v>15.530600000000002</v>
      </c>
      <c r="E1475" s="2">
        <f t="shared" si="176"/>
        <v>15.6363</v>
      </c>
      <c r="F1475" s="2">
        <f t="shared" si="177"/>
        <v>15.778799999999999</v>
      </c>
      <c r="G1475" s="2">
        <f t="shared" si="179"/>
        <v>16.568300000000008</v>
      </c>
      <c r="H1475" s="2">
        <f t="shared" si="175"/>
        <v>20.048385</v>
      </c>
      <c r="I1475" s="2">
        <f t="array" ref="I1475">SUMPRODUCT(B1459:B1478, (ROW(B1459:B1478)-ROW(B1459)+1)) / (20*21/2)</f>
        <v>15.659261904761905</v>
      </c>
      <c r="J1475" s="2">
        <f t="shared" si="178"/>
        <v>15.870947870919824</v>
      </c>
      <c r="K1475" s="2">
        <f t="shared" si="180"/>
        <v>16.629822621826044</v>
      </c>
    </row>
    <row r="1476" spans="1:11" ht="13.5" x14ac:dyDescent="0.25">
      <c r="A1476" s="3">
        <f>TITRES_STAT!B1479</f>
        <v>44161</v>
      </c>
      <c r="B1476" s="5">
        <f>TITRES_STAT!D1479</f>
        <v>15.537000000000001</v>
      </c>
      <c r="C1476" s="2">
        <f t="shared" ref="C1476:C1539" si="181">B1476-B1475</f>
        <v>0</v>
      </c>
      <c r="D1476" s="2">
        <f t="shared" si="174"/>
        <v>15.5322</v>
      </c>
      <c r="E1476" s="2">
        <f t="shared" si="176"/>
        <v>15.5594</v>
      </c>
      <c r="F1476" s="2">
        <f t="shared" si="177"/>
        <v>15.758599999999998</v>
      </c>
      <c r="G1476" s="2">
        <f t="shared" si="179"/>
        <v>16.524820000000005</v>
      </c>
      <c r="H1476" s="2">
        <f t="shared" si="175"/>
        <v>20.002609999999997</v>
      </c>
      <c r="I1476" s="2">
        <f t="array" ref="I1476">SUMPRODUCT(B1460:B1479, (ROW(B1460:B1479)-ROW(B1460)+1)) / (20*21/2)</f>
        <v>15.684995238095235</v>
      </c>
      <c r="J1476" s="2">
        <f t="shared" si="178"/>
        <v>15.839143311784603</v>
      </c>
      <c r="K1476" s="2">
        <f t="shared" si="180"/>
        <v>16.586966832734827</v>
      </c>
    </row>
    <row r="1477" spans="1:11" ht="13.5" x14ac:dyDescent="0.25">
      <c r="A1477" s="3">
        <f>TITRES_STAT!B1480</f>
        <v>44162</v>
      </c>
      <c r="B1477" s="5">
        <f>TITRES_STAT!D1480</f>
        <v>15.545</v>
      </c>
      <c r="C1477" s="2">
        <f t="shared" si="181"/>
        <v>7.9999999999991189E-3</v>
      </c>
      <c r="D1477" s="2">
        <f t="shared" si="174"/>
        <v>15.535399999999999</v>
      </c>
      <c r="E1477" s="2">
        <f t="shared" si="176"/>
        <v>15.532199999999998</v>
      </c>
      <c r="F1477" s="2">
        <f t="shared" si="177"/>
        <v>15.739999999999998</v>
      </c>
      <c r="G1477" s="2">
        <f t="shared" si="179"/>
        <v>16.497020000000003</v>
      </c>
      <c r="H1477" s="2">
        <f t="shared" si="175"/>
        <v>19.956875</v>
      </c>
      <c r="I1477" s="2">
        <f t="array" ref="I1477">SUMPRODUCT(B1461:B1480, (ROW(B1461:B1480)-ROW(B1461)+1)) / (20*21/2)</f>
        <v>15.772719047619047</v>
      </c>
      <c r="J1477" s="2">
        <f t="shared" si="178"/>
        <v>15.811129663043213</v>
      </c>
      <c r="K1477" s="2">
        <f t="shared" si="180"/>
        <v>16.546105388313855</v>
      </c>
    </row>
    <row r="1478" spans="1:11" ht="13.5" x14ac:dyDescent="0.25">
      <c r="A1478" s="3">
        <f>TITRES_STAT!B1481</f>
        <v>44165</v>
      </c>
      <c r="B1478" s="5">
        <f>TITRES_STAT!D1481</f>
        <v>15.545</v>
      </c>
      <c r="C1478" s="2">
        <f t="shared" si="181"/>
        <v>0</v>
      </c>
      <c r="D1478" s="2">
        <f t="shared" ref="D1478:D1541" si="182">AVERAGE(B1474:B1478)</f>
        <v>15.538599999999999</v>
      </c>
      <c r="E1478" s="2">
        <f t="shared" si="176"/>
        <v>15.533799999999999</v>
      </c>
      <c r="F1478" s="2">
        <f t="shared" si="177"/>
        <v>15.740799999999998</v>
      </c>
      <c r="G1478" s="2">
        <f t="shared" si="179"/>
        <v>16.469220000000004</v>
      </c>
      <c r="H1478" s="2">
        <f t="shared" si="175"/>
        <v>19.91114</v>
      </c>
      <c r="I1478" s="2">
        <f t="array" ref="I1478">SUMPRODUCT(B1462:B1481, (ROW(B1462:B1481)-ROW(B1462)+1)) / (20*21/2)</f>
        <v>15.817980952380951</v>
      </c>
      <c r="J1478" s="2">
        <f t="shared" si="178"/>
        <v>15.78578398084862</v>
      </c>
      <c r="K1478" s="2">
        <f t="shared" si="180"/>
        <v>16.506846353478018</v>
      </c>
    </row>
    <row r="1479" spans="1:11" ht="13.5" x14ac:dyDescent="0.25">
      <c r="A1479" s="3">
        <f>TITRES_STAT!B1482</f>
        <v>44166</v>
      </c>
      <c r="B1479" s="5">
        <f>TITRES_STAT!D1482</f>
        <v>16.010999999999999</v>
      </c>
      <c r="C1479" s="2">
        <f t="shared" si="181"/>
        <v>0.4659999999999993</v>
      </c>
      <c r="D1479" s="2">
        <f t="shared" si="182"/>
        <v>15.635</v>
      </c>
      <c r="E1479" s="2">
        <f t="shared" si="176"/>
        <v>15.581999999999999</v>
      </c>
      <c r="F1479" s="2">
        <f t="shared" si="177"/>
        <v>15.764900000000001</v>
      </c>
      <c r="G1479" s="2">
        <f t="shared" si="179"/>
        <v>16.45074</v>
      </c>
      <c r="H1479" s="2">
        <f t="shared" si="175"/>
        <v>19.867735</v>
      </c>
      <c r="I1479" s="2">
        <f t="array" ref="I1479">SUMPRODUCT(B1463:B1482, (ROW(B1463:B1482)-ROW(B1463)+1)) / (20*21/2)</f>
        <v>15.789295238095235</v>
      </c>
      <c r="J1479" s="2">
        <f t="shared" si="178"/>
        <v>15.807233125529704</v>
      </c>
      <c r="K1479" s="2">
        <f t="shared" si="180"/>
        <v>16.487401398439665</v>
      </c>
    </row>
    <row r="1480" spans="1:11" ht="13.5" x14ac:dyDescent="0.25">
      <c r="A1480" s="3">
        <f>TITRES_STAT!B1483</f>
        <v>44167</v>
      </c>
      <c r="B1480" s="5">
        <f>TITRES_STAT!D1483</f>
        <v>16.686</v>
      </c>
      <c r="C1480" s="2">
        <f t="shared" si="181"/>
        <v>0.67500000000000071</v>
      </c>
      <c r="D1480" s="2">
        <f t="shared" si="182"/>
        <v>15.864800000000002</v>
      </c>
      <c r="E1480" s="2">
        <f t="shared" si="176"/>
        <v>15.697700000000003</v>
      </c>
      <c r="F1480" s="2">
        <f t="shared" si="177"/>
        <v>15.822749999999999</v>
      </c>
      <c r="G1480" s="2">
        <f t="shared" si="179"/>
        <v>16.445760000000003</v>
      </c>
      <c r="H1480" s="2">
        <f t="shared" si="175"/>
        <v>19.832755000000002</v>
      </c>
      <c r="I1480" s="2">
        <f t="array" ref="I1480">SUMPRODUCT(B1464:B1483, (ROW(B1464:B1483)-ROW(B1464)+1)) / (20*21/2)</f>
        <v>15.760490476190474</v>
      </c>
      <c r="J1480" s="2">
        <f t="shared" si="178"/>
        <v>15.89092520881259</v>
      </c>
      <c r="K1480" s="2">
        <f t="shared" si="180"/>
        <v>16.495189578893012</v>
      </c>
    </row>
    <row r="1481" spans="1:11" ht="13.5" x14ac:dyDescent="0.25">
      <c r="A1481" s="3">
        <f>TITRES_STAT!B1484</f>
        <v>44168</v>
      </c>
      <c r="B1481" s="5">
        <f>TITRES_STAT!D1484</f>
        <v>16.297999999999998</v>
      </c>
      <c r="C1481" s="2">
        <f t="shared" si="181"/>
        <v>-0.38800000000000168</v>
      </c>
      <c r="D1481" s="2">
        <f t="shared" si="182"/>
        <v>16.016999999999999</v>
      </c>
      <c r="E1481" s="2">
        <f t="shared" si="176"/>
        <v>15.774600000000001</v>
      </c>
      <c r="F1481" s="2">
        <f t="shared" si="177"/>
        <v>15.8612</v>
      </c>
      <c r="G1481" s="2">
        <f t="shared" si="179"/>
        <v>16.422939999999997</v>
      </c>
      <c r="H1481" s="2">
        <f t="shared" si="175"/>
        <v>19.79824</v>
      </c>
      <c r="I1481" s="2">
        <f t="array" ref="I1481">SUMPRODUCT(B1465:B1484, (ROW(B1465:B1484)-ROW(B1465)+1)) / (20*21/2)</f>
        <v>15.736123809523807</v>
      </c>
      <c r="J1481" s="2">
        <f t="shared" si="178"/>
        <v>15.929694236544723</v>
      </c>
      <c r="K1481" s="2">
        <f t="shared" si="180"/>
        <v>16.487456654230542</v>
      </c>
    </row>
    <row r="1482" spans="1:11" ht="13.5" x14ac:dyDescent="0.25">
      <c r="A1482" s="3">
        <f>TITRES_STAT!B1485</f>
        <v>44169</v>
      </c>
      <c r="B1482" s="5">
        <f>TITRES_STAT!D1485</f>
        <v>15.56</v>
      </c>
      <c r="C1482" s="2">
        <f t="shared" si="181"/>
        <v>-0.73799999999999777</v>
      </c>
      <c r="D1482" s="2">
        <f t="shared" si="182"/>
        <v>16.02</v>
      </c>
      <c r="E1482" s="2">
        <f t="shared" si="176"/>
        <v>15.777699999999999</v>
      </c>
      <c r="F1482" s="2">
        <f t="shared" si="177"/>
        <v>15.839449999999996</v>
      </c>
      <c r="G1482" s="2">
        <f t="shared" si="179"/>
        <v>16.385359999999999</v>
      </c>
      <c r="H1482" s="2">
        <f t="shared" ref="H1482:H1545" si="183">AVERAGE(B1283:B1482)</f>
        <v>19.760034999999998</v>
      </c>
      <c r="I1482" s="2">
        <f t="array" ref="I1482">SUMPRODUCT(B1466:B1485, (ROW(B1466:B1485)-ROW(B1466)+1)) / (20*21/2)</f>
        <v>15.75762380952381</v>
      </c>
      <c r="J1482" s="2">
        <f t="shared" si="178"/>
        <v>15.894485261635701</v>
      </c>
      <c r="K1482" s="2">
        <f t="shared" si="180"/>
        <v>16.451085805045032</v>
      </c>
    </row>
    <row r="1483" spans="1:11" ht="13.5" x14ac:dyDescent="0.25">
      <c r="A1483" s="3">
        <f>TITRES_STAT!B1486</f>
        <v>44172</v>
      </c>
      <c r="B1483" s="5">
        <f>TITRES_STAT!D1486</f>
        <v>15.537000000000001</v>
      </c>
      <c r="C1483" s="2">
        <f t="shared" si="181"/>
        <v>-2.2999999999999687E-2</v>
      </c>
      <c r="D1483" s="2">
        <f t="shared" si="182"/>
        <v>16.018400000000003</v>
      </c>
      <c r="E1483" s="2">
        <f t="shared" si="176"/>
        <v>15.778499999999999</v>
      </c>
      <c r="F1483" s="2">
        <f t="shared" si="177"/>
        <v>15.792849999999996</v>
      </c>
      <c r="G1483" s="2">
        <f t="shared" si="179"/>
        <v>16.338919999999998</v>
      </c>
      <c r="H1483" s="2">
        <f t="shared" si="183"/>
        <v>19.721714999999996</v>
      </c>
      <c r="I1483" s="2">
        <f t="array" ref="I1483">SUMPRODUCT(B1467:B1486, (ROW(B1467:B1486)-ROW(B1467)+1)) / (20*21/2)</f>
        <v>15.786619047619046</v>
      </c>
      <c r="J1483" s="2">
        <f t="shared" si="178"/>
        <v>15.860439046241824</v>
      </c>
      <c r="K1483" s="2">
        <f t="shared" si="180"/>
        <v>16.415239302886405</v>
      </c>
    </row>
    <row r="1484" spans="1:11" ht="13.5" x14ac:dyDescent="0.25">
      <c r="A1484" s="3">
        <f>TITRES_STAT!B1487</f>
        <v>44173</v>
      </c>
      <c r="B1484" s="5">
        <f>TITRES_STAT!D1487</f>
        <v>15.537000000000001</v>
      </c>
      <c r="C1484" s="2">
        <f t="shared" si="181"/>
        <v>0</v>
      </c>
      <c r="D1484" s="2">
        <f t="shared" si="182"/>
        <v>15.923600000000002</v>
      </c>
      <c r="E1484" s="2">
        <f t="shared" ref="E1484:E1547" si="184">AVERAGE(B1475:B1484)</f>
        <v>15.779300000000001</v>
      </c>
      <c r="F1484" s="2">
        <f t="shared" si="177"/>
        <v>15.746249999999995</v>
      </c>
      <c r="G1484" s="2">
        <f t="shared" si="179"/>
        <v>16.292479999999998</v>
      </c>
      <c r="H1484" s="2">
        <f t="shared" si="183"/>
        <v>19.683394999999997</v>
      </c>
      <c r="I1484" s="2">
        <f t="array" ref="I1484">SUMPRODUCT(B1468:B1487, (ROW(B1468:B1487)-ROW(B1468)+1)) / (20*21/2)</f>
        <v>15.842052380952381</v>
      </c>
      <c r="J1484" s="2">
        <f t="shared" si="178"/>
        <v>15.829635327552127</v>
      </c>
      <c r="K1484" s="2">
        <f t="shared" si="180"/>
        <v>16.380798545910469</v>
      </c>
    </row>
    <row r="1485" spans="1:11" ht="13.5" x14ac:dyDescent="0.25">
      <c r="A1485" s="3">
        <f>TITRES_STAT!B1488</f>
        <v>44174</v>
      </c>
      <c r="B1485" s="5">
        <f>TITRES_STAT!D1488</f>
        <v>15.972</v>
      </c>
      <c r="C1485" s="2">
        <f t="shared" si="181"/>
        <v>0.43499999999999872</v>
      </c>
      <c r="D1485" s="2">
        <f t="shared" si="182"/>
        <v>15.780799999999999</v>
      </c>
      <c r="E1485" s="2">
        <f t="shared" si="184"/>
        <v>15.822800000000004</v>
      </c>
      <c r="F1485" s="2">
        <f t="shared" si="177"/>
        <v>15.729549999999994</v>
      </c>
      <c r="G1485" s="2">
        <f t="shared" si="179"/>
        <v>16.254739999999998</v>
      </c>
      <c r="H1485" s="2">
        <f t="shared" si="183"/>
        <v>19.647249999999996</v>
      </c>
      <c r="I1485" s="2">
        <f t="array" ref="I1485">SUMPRODUCT(B1469:B1488, (ROW(B1469:B1488)-ROW(B1469)+1)) / (20*21/2)</f>
        <v>15.829385714285712</v>
      </c>
      <c r="J1485" s="2">
        <f t="shared" si="178"/>
        <v>15.843193867785258</v>
      </c>
      <c r="K1485" s="2">
        <f t="shared" si="180"/>
        <v>16.364767230384569</v>
      </c>
    </row>
    <row r="1486" spans="1:11" ht="13.5" x14ac:dyDescent="0.25">
      <c r="A1486" s="3">
        <f>TITRES_STAT!B1489</f>
        <v>44175</v>
      </c>
      <c r="B1486" s="5">
        <f>TITRES_STAT!D1489</f>
        <v>16.033999999999999</v>
      </c>
      <c r="C1486" s="2">
        <f t="shared" si="181"/>
        <v>6.1999999999999389E-2</v>
      </c>
      <c r="D1486" s="2">
        <f t="shared" si="182"/>
        <v>15.728</v>
      </c>
      <c r="E1486" s="2">
        <f t="shared" si="184"/>
        <v>15.872499999999999</v>
      </c>
      <c r="F1486" s="2">
        <f t="shared" si="177"/>
        <v>15.715949999999996</v>
      </c>
      <c r="G1486" s="2">
        <f t="shared" si="179"/>
        <v>16.218239999999994</v>
      </c>
      <c r="H1486" s="2">
        <f t="shared" si="183"/>
        <v>19.611414999999997</v>
      </c>
      <c r="I1486" s="2">
        <f t="array" ref="I1486">SUMPRODUCT(B1470:B1489, (ROW(B1470:B1489)-ROW(B1470)+1)) / (20*21/2)</f>
        <v>15.816347619047619</v>
      </c>
      <c r="J1486" s="2">
        <f t="shared" si="178"/>
        <v>15.861365880377138</v>
      </c>
      <c r="K1486" s="2">
        <f t="shared" si="180"/>
        <v>16.35179596644792</v>
      </c>
    </row>
    <row r="1487" spans="1:11" ht="13.5" x14ac:dyDescent="0.25">
      <c r="A1487" s="3">
        <f>TITRES_STAT!B1490</f>
        <v>44176</v>
      </c>
      <c r="B1487" s="5">
        <f>TITRES_STAT!D1490</f>
        <v>16.297999999999998</v>
      </c>
      <c r="C1487" s="2">
        <f t="shared" si="181"/>
        <v>0.26399999999999935</v>
      </c>
      <c r="D1487" s="2">
        <f t="shared" si="182"/>
        <v>15.8756</v>
      </c>
      <c r="E1487" s="2">
        <f t="shared" si="184"/>
        <v>15.947800000000001</v>
      </c>
      <c r="F1487" s="2">
        <f t="shared" si="177"/>
        <v>15.739999999999998</v>
      </c>
      <c r="G1487" s="2">
        <f t="shared" si="179"/>
        <v>16.197739999999996</v>
      </c>
      <c r="H1487" s="2">
        <f t="shared" si="183"/>
        <v>19.576899999999995</v>
      </c>
      <c r="I1487" s="2">
        <f t="array" ref="I1487">SUMPRODUCT(B1471:B1490, (ROW(B1471:B1490)-ROW(B1471)+1)) / (20*21/2)</f>
        <v>15.806652380952379</v>
      </c>
      <c r="J1487" s="2">
        <f t="shared" si="178"/>
        <v>15.902950082245983</v>
      </c>
      <c r="K1487" s="2">
        <f t="shared" si="180"/>
        <v>16.349686320704865</v>
      </c>
    </row>
    <row r="1488" spans="1:11" ht="13.5" x14ac:dyDescent="0.25">
      <c r="A1488" s="3">
        <f>TITRES_STAT!B1491</f>
        <v>44179</v>
      </c>
      <c r="B1488" s="5">
        <f>TITRES_STAT!D1491</f>
        <v>15.606999999999999</v>
      </c>
      <c r="C1488" s="2">
        <f t="shared" si="181"/>
        <v>-0.69099999999999895</v>
      </c>
      <c r="D1488" s="2">
        <f t="shared" si="182"/>
        <v>15.889599999999998</v>
      </c>
      <c r="E1488" s="2">
        <f t="shared" si="184"/>
        <v>15.954000000000002</v>
      </c>
      <c r="F1488" s="2">
        <f t="shared" si="177"/>
        <v>15.743900000000002</v>
      </c>
      <c r="G1488" s="2">
        <f t="shared" si="179"/>
        <v>16.163419999999995</v>
      </c>
      <c r="H1488" s="2">
        <f t="shared" si="183"/>
        <v>19.538929999999997</v>
      </c>
      <c r="I1488" s="2">
        <f t="array" ref="I1488">SUMPRODUCT(B1472:B1491, (ROW(B1472:B1491)-ROW(B1472)+1)) / (20*21/2)</f>
        <v>15.792685714285712</v>
      </c>
      <c r="J1488" s="2">
        <f t="shared" si="178"/>
        <v>15.874764360127317</v>
      </c>
      <c r="K1488" s="2">
        <f t="shared" si="180"/>
        <v>16.320561366951733</v>
      </c>
    </row>
    <row r="1489" spans="1:11" ht="13.5" x14ac:dyDescent="0.25">
      <c r="A1489" s="3">
        <f>TITRES_STAT!B1492</f>
        <v>44180</v>
      </c>
      <c r="B1489" s="5">
        <f>TITRES_STAT!D1492</f>
        <v>15.606999999999999</v>
      </c>
      <c r="C1489" s="2">
        <f t="shared" si="181"/>
        <v>0</v>
      </c>
      <c r="D1489" s="2">
        <f t="shared" si="182"/>
        <v>15.903600000000001</v>
      </c>
      <c r="E1489" s="2">
        <f t="shared" si="184"/>
        <v>15.913599999999999</v>
      </c>
      <c r="F1489" s="2">
        <f t="shared" si="177"/>
        <v>15.747800000000002</v>
      </c>
      <c r="G1489" s="2">
        <f t="shared" si="179"/>
        <v>16.139359999999996</v>
      </c>
      <c r="H1489" s="2">
        <f t="shared" si="183"/>
        <v>19.500959999999992</v>
      </c>
      <c r="I1489" s="2">
        <f t="array" ref="I1489">SUMPRODUCT(B1473:B1492, (ROW(B1473:B1492)-ROW(B1473)+1)) / (20*21/2)</f>
        <v>15.826442857142855</v>
      </c>
      <c r="J1489" s="2">
        <f t="shared" si="178"/>
        <v>15.849262992496143</v>
      </c>
      <c r="K1489" s="2">
        <f t="shared" si="180"/>
        <v>16.292578568247745</v>
      </c>
    </row>
    <row r="1490" spans="1:11" ht="13.5" x14ac:dyDescent="0.25">
      <c r="A1490" s="3">
        <f>TITRES_STAT!B1493</f>
        <v>44181</v>
      </c>
      <c r="B1490" s="5">
        <f>TITRES_STAT!D1493</f>
        <v>15.646000000000001</v>
      </c>
      <c r="C1490" s="2">
        <f t="shared" si="181"/>
        <v>3.9000000000001478E-2</v>
      </c>
      <c r="D1490" s="2">
        <f t="shared" si="182"/>
        <v>15.838399999999998</v>
      </c>
      <c r="E1490" s="2">
        <f t="shared" si="184"/>
        <v>15.8096</v>
      </c>
      <c r="F1490" s="2">
        <f t="shared" si="177"/>
        <v>15.753650000000002</v>
      </c>
      <c r="G1490" s="2">
        <f t="shared" si="179"/>
        <v>16.116079999999997</v>
      </c>
      <c r="H1490" s="2">
        <f t="shared" si="183"/>
        <v>19.463184999999996</v>
      </c>
      <c r="I1490" s="2">
        <f t="array" ref="I1490">SUMPRODUCT(B1474:B1493, (ROW(B1474:B1493)-ROW(B1474)+1)) / (20*21/2)</f>
        <v>15.829328571428572</v>
      </c>
      <c r="J1490" s="2">
        <f t="shared" si="178"/>
        <v>15.829904612258415</v>
      </c>
      <c r="K1490" s="2">
        <f t="shared" si="180"/>
        <v>16.26722254596352</v>
      </c>
    </row>
    <row r="1491" spans="1:11" ht="13.5" x14ac:dyDescent="0.25">
      <c r="A1491" s="3">
        <f>TITRES_STAT!B1494</f>
        <v>44182</v>
      </c>
      <c r="B1491" s="5">
        <f>TITRES_STAT!D1494</f>
        <v>15.606999999999999</v>
      </c>
      <c r="C1491" s="2">
        <f t="shared" si="181"/>
        <v>-3.9000000000001478E-2</v>
      </c>
      <c r="D1491" s="2">
        <f t="shared" si="182"/>
        <v>15.753</v>
      </c>
      <c r="E1491" s="2">
        <f t="shared" si="184"/>
        <v>15.740500000000001</v>
      </c>
      <c r="F1491" s="2">
        <f t="shared" si="177"/>
        <v>15.757550000000004</v>
      </c>
      <c r="G1491" s="2">
        <f t="shared" si="179"/>
        <v>16.092019999999994</v>
      </c>
      <c r="H1491" s="2">
        <f t="shared" si="183"/>
        <v>19.428669999999993</v>
      </c>
      <c r="I1491" s="2">
        <f t="array" ref="I1491">SUMPRODUCT(B1475:B1494, (ROW(B1475:B1494)-ROW(B1475)+1)) / (20*21/2)</f>
        <v>15.818271428571428</v>
      </c>
      <c r="J1491" s="2">
        <f t="shared" si="178"/>
        <v>15.808675601567137</v>
      </c>
      <c r="K1491" s="2">
        <f t="shared" si="180"/>
        <v>16.241331465729658</v>
      </c>
    </row>
    <row r="1492" spans="1:11" ht="13.5" x14ac:dyDescent="0.25">
      <c r="A1492" s="3">
        <f>TITRES_STAT!B1495</f>
        <v>44183</v>
      </c>
      <c r="B1492" s="5">
        <f>TITRES_STAT!D1495</f>
        <v>16.111999999999998</v>
      </c>
      <c r="C1492" s="2">
        <f t="shared" si="181"/>
        <v>0.50499999999999901</v>
      </c>
      <c r="D1492" s="2">
        <f t="shared" si="182"/>
        <v>15.715799999999998</v>
      </c>
      <c r="E1492" s="2">
        <f t="shared" si="184"/>
        <v>15.7957</v>
      </c>
      <c r="F1492" s="2">
        <f t="shared" ref="F1492:F1555" si="185">AVERAGE(B1473:B1492)</f>
        <v>15.786700000000005</v>
      </c>
      <c r="G1492" s="2">
        <f t="shared" si="179"/>
        <v>16.068119999999997</v>
      </c>
      <c r="H1492" s="2">
        <f t="shared" si="183"/>
        <v>19.396679999999989</v>
      </c>
      <c r="I1492" s="2">
        <f t="array" ref="I1492">SUMPRODUCT(B1476:B1495, (ROW(B1476:B1495)-ROW(B1476)+1)) / (20*21/2)</f>
        <v>15.802757142857145</v>
      </c>
      <c r="J1492" s="2">
        <f t="shared" si="178"/>
        <v>15.837563639513125</v>
      </c>
      <c r="K1492" s="2">
        <f t="shared" si="180"/>
        <v>16.23625964354418</v>
      </c>
    </row>
    <row r="1493" spans="1:11" ht="13.5" x14ac:dyDescent="0.25">
      <c r="A1493" s="3">
        <f>TITRES_STAT!B1496</f>
        <v>44186</v>
      </c>
      <c r="B1493" s="5">
        <f>TITRES_STAT!D1496</f>
        <v>15.817</v>
      </c>
      <c r="C1493" s="2">
        <f t="shared" si="181"/>
        <v>-0.29499999999999815</v>
      </c>
      <c r="D1493" s="2">
        <f t="shared" si="182"/>
        <v>15.757799999999998</v>
      </c>
      <c r="E1493" s="2">
        <f t="shared" si="184"/>
        <v>15.823699999999999</v>
      </c>
      <c r="F1493" s="2">
        <f t="shared" si="185"/>
        <v>15.8011</v>
      </c>
      <c r="G1493" s="2">
        <f t="shared" si="179"/>
        <v>16.047479999999997</v>
      </c>
      <c r="H1493" s="2">
        <f t="shared" si="183"/>
        <v>19.36321499999999</v>
      </c>
      <c r="I1493" s="2">
        <f t="array" ref="I1493">SUMPRODUCT(B1477:B1496, (ROW(B1477:B1496)-ROW(B1477)+1)) / (20*21/2)</f>
        <v>15.783771428571431</v>
      </c>
      <c r="J1493" s="2">
        <f t="shared" ref="J1493:J1556" si="186">$J$4*B1493+J1492*(1-$J$4)</f>
        <v>15.835605197654733</v>
      </c>
      <c r="K1493" s="2">
        <f t="shared" si="180"/>
        <v>16.219818088895387</v>
      </c>
    </row>
    <row r="1494" spans="1:11" ht="13.5" x14ac:dyDescent="0.25">
      <c r="A1494" s="3">
        <f>TITRES_STAT!B1497</f>
        <v>44187</v>
      </c>
      <c r="B1494" s="5">
        <f>TITRES_STAT!D1497</f>
        <v>15.685</v>
      </c>
      <c r="C1494" s="2">
        <f t="shared" si="181"/>
        <v>-0.13199999999999967</v>
      </c>
      <c r="D1494" s="2">
        <f t="shared" si="182"/>
        <v>15.773399999999999</v>
      </c>
      <c r="E1494" s="2">
        <f t="shared" si="184"/>
        <v>15.8385</v>
      </c>
      <c r="F1494" s="2">
        <f t="shared" si="185"/>
        <v>15.8089</v>
      </c>
      <c r="G1494" s="2">
        <f t="shared" si="179"/>
        <v>16.024199999999993</v>
      </c>
      <c r="H1494" s="2">
        <f t="shared" si="183"/>
        <v>19.329089999999987</v>
      </c>
      <c r="I1494" s="2">
        <f t="array" ref="I1494">SUMPRODUCT(B1478:B1497, (ROW(B1478:B1497)-ROW(B1478)+1)) / (20*21/2)</f>
        <v>15.765080952380954</v>
      </c>
      <c r="J1494" s="2">
        <f t="shared" si="186"/>
        <v>15.821261845497141</v>
      </c>
      <c r="K1494" s="2">
        <f t="shared" si="180"/>
        <v>16.198844830507333</v>
      </c>
    </row>
    <row r="1495" spans="1:11" ht="13.5" x14ac:dyDescent="0.25">
      <c r="A1495" s="3">
        <f>TITRES_STAT!B1498</f>
        <v>44188</v>
      </c>
      <c r="B1495" s="5">
        <f>TITRES_STAT!D1498</f>
        <v>15.646000000000001</v>
      </c>
      <c r="C1495" s="2">
        <f t="shared" si="181"/>
        <v>-3.8999999999999702E-2</v>
      </c>
      <c r="D1495" s="2">
        <f t="shared" si="182"/>
        <v>15.773400000000001</v>
      </c>
      <c r="E1495" s="2">
        <f t="shared" si="184"/>
        <v>15.805899999999998</v>
      </c>
      <c r="F1495" s="2">
        <f t="shared" si="185"/>
        <v>15.814350000000001</v>
      </c>
      <c r="G1495" s="2">
        <f t="shared" si="179"/>
        <v>16.000139999999991</v>
      </c>
      <c r="H1495" s="2">
        <f t="shared" si="183"/>
        <v>19.301369999999984</v>
      </c>
      <c r="I1495" s="2">
        <f t="array" ref="I1495">SUMPRODUCT(B1479:B1498, (ROW(B1479:B1498)-ROW(B1479)+1)) / (20*21/2)</f>
        <v>15.748309523809526</v>
      </c>
      <c r="J1495" s="2">
        <f t="shared" si="186"/>
        <v>15.804570241164079</v>
      </c>
      <c r="K1495" s="2">
        <f t="shared" si="180"/>
        <v>16.177164641075674</v>
      </c>
    </row>
    <row r="1496" spans="1:11" ht="13.5" x14ac:dyDescent="0.25">
      <c r="A1496" s="3">
        <f>TITRES_STAT!B1499</f>
        <v>44189</v>
      </c>
      <c r="B1496" s="5">
        <f>TITRES_STAT!D1499</f>
        <v>15.615</v>
      </c>
      <c r="C1496" s="2">
        <f t="shared" si="181"/>
        <v>-3.1000000000000583E-2</v>
      </c>
      <c r="D1496" s="2">
        <f t="shared" si="182"/>
        <v>15.775</v>
      </c>
      <c r="E1496" s="2">
        <f t="shared" si="184"/>
        <v>15.763999999999999</v>
      </c>
      <c r="F1496" s="2">
        <f t="shared" si="185"/>
        <v>15.818250000000001</v>
      </c>
      <c r="G1496" s="2">
        <f t="shared" si="179"/>
        <v>15.975459999999993</v>
      </c>
      <c r="H1496" s="2">
        <f t="shared" si="183"/>
        <v>19.276639999999983</v>
      </c>
      <c r="I1496" s="2">
        <f t="array" ref="I1496">SUMPRODUCT(B1480:B1499, (ROW(B1480:B1499)-ROW(B1480)+1)) / (20*21/2)</f>
        <v>15.731057142857141</v>
      </c>
      <c r="J1496" s="2">
        <f t="shared" si="186"/>
        <v>15.786515932481786</v>
      </c>
      <c r="K1496" s="2">
        <f t="shared" si="180"/>
        <v>16.155118968876629</v>
      </c>
    </row>
    <row r="1497" spans="1:11" ht="13.5" x14ac:dyDescent="0.25">
      <c r="A1497" s="3">
        <f>TITRES_STAT!B1500</f>
        <v>44190</v>
      </c>
      <c r="B1497" s="5">
        <f>TITRES_STAT!D1500</f>
        <v>15.622</v>
      </c>
      <c r="C1497" s="2">
        <f t="shared" si="181"/>
        <v>6.9999999999996732E-3</v>
      </c>
      <c r="D1497" s="2">
        <f t="shared" si="182"/>
        <v>15.677000000000001</v>
      </c>
      <c r="E1497" s="2">
        <f t="shared" si="184"/>
        <v>15.696400000000001</v>
      </c>
      <c r="F1497" s="2">
        <f t="shared" si="185"/>
        <v>15.822100000000002</v>
      </c>
      <c r="G1497" s="2">
        <f t="shared" si="179"/>
        <v>15.940819999999995</v>
      </c>
      <c r="H1497" s="2">
        <f t="shared" si="183"/>
        <v>19.251944999999981</v>
      </c>
      <c r="I1497" s="2">
        <f t="array" ref="I1497">SUMPRODUCT(B1481:B1500, (ROW(B1481:B1500)-ROW(B1481)+1)) / (20*21/2)</f>
        <v>15.713257142857143</v>
      </c>
      <c r="J1497" s="2">
        <f t="shared" si="186"/>
        <v>15.770847748435902</v>
      </c>
      <c r="K1497" s="2">
        <f t="shared" si="180"/>
        <v>16.134212342646173</v>
      </c>
    </row>
    <row r="1498" spans="1:11" ht="13.5" x14ac:dyDescent="0.25">
      <c r="A1498" s="3">
        <f>TITRES_STAT!B1501</f>
        <v>44193</v>
      </c>
      <c r="B1498" s="5">
        <f>TITRES_STAT!D1501</f>
        <v>15.646000000000001</v>
      </c>
      <c r="C1498" s="2">
        <f t="shared" si="181"/>
        <v>2.4000000000000909E-2</v>
      </c>
      <c r="D1498" s="2">
        <f t="shared" si="182"/>
        <v>15.642799999999999</v>
      </c>
      <c r="E1498" s="2">
        <f t="shared" si="184"/>
        <v>15.700299999999999</v>
      </c>
      <c r="F1498" s="2">
        <f t="shared" si="185"/>
        <v>15.827150000000003</v>
      </c>
      <c r="G1498" s="2">
        <f t="shared" si="179"/>
        <v>15.907279999999991</v>
      </c>
      <c r="H1498" s="2">
        <f t="shared" si="183"/>
        <v>19.224304999999976</v>
      </c>
      <c r="I1498" s="2">
        <f t="array" ref="I1498">SUMPRODUCT(B1482:B1501, (ROW(B1482:B1501)-ROW(B1482)+1)) / (20*21/2)</f>
        <v>15.702809523809524</v>
      </c>
      <c r="J1498" s="2">
        <f t="shared" si="186"/>
        <v>15.758957486680101</v>
      </c>
      <c r="K1498" s="2">
        <f t="shared" si="180"/>
        <v>16.115066760581616</v>
      </c>
    </row>
    <row r="1499" spans="1:11" ht="13.5" x14ac:dyDescent="0.25">
      <c r="A1499" s="3">
        <f>TITRES_STAT!B1502</f>
        <v>44194</v>
      </c>
      <c r="B1499" s="5">
        <f>TITRES_STAT!D1502</f>
        <v>15.646000000000001</v>
      </c>
      <c r="C1499" s="2">
        <f t="shared" si="181"/>
        <v>0</v>
      </c>
      <c r="D1499" s="2">
        <f t="shared" si="182"/>
        <v>15.635000000000002</v>
      </c>
      <c r="E1499" s="2">
        <f t="shared" si="184"/>
        <v>15.704199999999997</v>
      </c>
      <c r="F1499" s="2">
        <f t="shared" si="185"/>
        <v>15.808900000000003</v>
      </c>
      <c r="G1499" s="2">
        <f t="shared" si="179"/>
        <v>15.872339999999992</v>
      </c>
      <c r="H1499" s="2">
        <f t="shared" si="183"/>
        <v>19.196664999999982</v>
      </c>
      <c r="I1499" s="2">
        <f t="array" ref="I1499">SUMPRODUCT(B1483:B1502, (ROW(B1483:B1502)-ROW(B1483)+1)) / (20*21/2)</f>
        <v>15.695466666666668</v>
      </c>
      <c r="J1499" s="2">
        <f t="shared" si="186"/>
        <v>15.748199630805805</v>
      </c>
      <c r="K1499" s="2">
        <f t="shared" si="180"/>
        <v>16.096671985656847</v>
      </c>
    </row>
    <row r="1500" spans="1:11" ht="13.5" x14ac:dyDescent="0.25">
      <c r="A1500" s="3">
        <f>TITRES_STAT!B1503</f>
        <v>44195</v>
      </c>
      <c r="B1500" s="5">
        <f>TITRES_STAT!D1503</f>
        <v>15.622</v>
      </c>
      <c r="C1500" s="2">
        <f t="shared" si="181"/>
        <v>-2.4000000000000909E-2</v>
      </c>
      <c r="D1500" s="2">
        <f t="shared" si="182"/>
        <v>15.630200000000002</v>
      </c>
      <c r="E1500" s="2">
        <f t="shared" si="184"/>
        <v>15.701800000000002</v>
      </c>
      <c r="F1500" s="2">
        <f t="shared" si="185"/>
        <v>15.755700000000004</v>
      </c>
      <c r="G1500" s="2">
        <f t="shared" si="179"/>
        <v>15.847319999999991</v>
      </c>
      <c r="H1500" s="2">
        <f t="shared" si="183"/>
        <v>19.165759999999981</v>
      </c>
      <c r="I1500" s="2">
        <f t="array" ref="I1500">SUMPRODUCT(B1484:B1503, (ROW(B1484:B1503)-ROW(B1484)+1)) / (20*21/2)</f>
        <v>15.749809523809526</v>
      </c>
      <c r="J1500" s="2">
        <f t="shared" si="186"/>
        <v>15.73618061834811</v>
      </c>
      <c r="K1500" s="2">
        <f t="shared" si="180"/>
        <v>16.078057397984029</v>
      </c>
    </row>
    <row r="1501" spans="1:11" ht="13.5" x14ac:dyDescent="0.25">
      <c r="A1501" s="3">
        <f>TITRES_STAT!B1504</f>
        <v>44196</v>
      </c>
      <c r="B1501" s="5">
        <f>TITRES_STAT!D1504</f>
        <v>15.646000000000001</v>
      </c>
      <c r="C1501" s="2">
        <f t="shared" si="181"/>
        <v>2.4000000000000909E-2</v>
      </c>
      <c r="D1501" s="2">
        <f t="shared" si="182"/>
        <v>15.6364</v>
      </c>
      <c r="E1501" s="2">
        <f t="shared" si="184"/>
        <v>15.705700000000002</v>
      </c>
      <c r="F1501" s="2">
        <f t="shared" si="185"/>
        <v>15.723100000000006</v>
      </c>
      <c r="G1501" s="2">
        <f t="shared" si="179"/>
        <v>15.821699999999989</v>
      </c>
      <c r="H1501" s="2">
        <f t="shared" si="183"/>
        <v>19.134974999999983</v>
      </c>
      <c r="I1501" s="2">
        <f t="array" ref="I1501">SUMPRODUCT(B1485:B1504, (ROW(B1485:B1504)-ROW(B1485)+1)) / (20*21/2)</f>
        <v>15.731004761904762</v>
      </c>
      <c r="J1501" s="2">
        <f t="shared" si="186"/>
        <v>15.727591988029243</v>
      </c>
      <c r="K1501" s="2">
        <f t="shared" si="180"/>
        <v>16.061113970612105</v>
      </c>
    </row>
    <row r="1502" spans="1:11" ht="13.5" x14ac:dyDescent="0.25">
      <c r="A1502" s="3">
        <f>TITRES_STAT!B1505</f>
        <v>44200</v>
      </c>
      <c r="B1502" s="5">
        <f>TITRES_STAT!D1505</f>
        <v>15.646000000000001</v>
      </c>
      <c r="C1502" s="2">
        <f t="shared" si="181"/>
        <v>0</v>
      </c>
      <c r="D1502" s="2">
        <f t="shared" si="182"/>
        <v>15.641200000000001</v>
      </c>
      <c r="E1502" s="2">
        <f t="shared" si="184"/>
        <v>15.6591</v>
      </c>
      <c r="F1502" s="2">
        <f t="shared" si="185"/>
        <v>15.727400000000006</v>
      </c>
      <c r="G1502" s="2">
        <f t="shared" si="179"/>
        <v>15.80601999999999</v>
      </c>
      <c r="H1502" s="2">
        <f t="shared" si="183"/>
        <v>19.104189999999981</v>
      </c>
      <c r="I1502" s="2">
        <f t="array" ref="I1502">SUMPRODUCT(B1486:B1505, (ROW(B1486:B1505)-ROW(B1486)+1)) / (20*21/2)</f>
        <v>15.712052380952381</v>
      </c>
      <c r="J1502" s="2">
        <f t="shared" si="186"/>
        <v>15.719821322502648</v>
      </c>
      <c r="K1502" s="2">
        <f t="shared" si="180"/>
        <v>16.044834991372415</v>
      </c>
    </row>
    <row r="1503" spans="1:11" ht="13.5" x14ac:dyDescent="0.25">
      <c r="A1503" s="3">
        <f>TITRES_STAT!B1506</f>
        <v>44201</v>
      </c>
      <c r="B1503" s="5">
        <f>TITRES_STAT!D1506</f>
        <v>16.297999999999998</v>
      </c>
      <c r="C1503" s="2">
        <f t="shared" si="181"/>
        <v>0.65199999999999747</v>
      </c>
      <c r="D1503" s="2">
        <f t="shared" si="182"/>
        <v>15.771600000000001</v>
      </c>
      <c r="E1503" s="2">
        <f t="shared" si="184"/>
        <v>15.7072</v>
      </c>
      <c r="F1503" s="2">
        <f t="shared" si="185"/>
        <v>15.765450000000005</v>
      </c>
      <c r="G1503" s="2">
        <f t="shared" si="179"/>
        <v>15.804319999999988</v>
      </c>
      <c r="H1503" s="2">
        <f t="shared" si="183"/>
        <v>19.081554999999984</v>
      </c>
      <c r="I1503" s="2">
        <f t="array" ref="I1503">SUMPRODUCT(B1487:B1506, (ROW(B1487:B1506)-ROW(B1487)+1)) / (20*21/2)</f>
        <v>15.698738095238093</v>
      </c>
      <c r="J1503" s="2">
        <f t="shared" si="186"/>
        <v>15.774885958454778</v>
      </c>
      <c r="K1503" s="2">
        <f t="shared" si="180"/>
        <v>16.054763030926438</v>
      </c>
    </row>
    <row r="1504" spans="1:11" ht="13.5" x14ac:dyDescent="0.25">
      <c r="A1504" s="3">
        <f>TITRES_STAT!B1507</f>
        <v>44202</v>
      </c>
      <c r="B1504" s="5">
        <f>TITRES_STAT!D1507</f>
        <v>15.568</v>
      </c>
      <c r="C1504" s="2">
        <f t="shared" si="181"/>
        <v>-0.72999999999999865</v>
      </c>
      <c r="D1504" s="2">
        <f t="shared" si="182"/>
        <v>15.756</v>
      </c>
      <c r="E1504" s="2">
        <f t="shared" si="184"/>
        <v>15.695500000000001</v>
      </c>
      <c r="F1504" s="2">
        <f t="shared" si="185"/>
        <v>15.767000000000005</v>
      </c>
      <c r="G1504" s="2">
        <f t="shared" si="179"/>
        <v>15.789559999999987</v>
      </c>
      <c r="H1504" s="2">
        <f t="shared" si="183"/>
        <v>19.055269999999982</v>
      </c>
      <c r="I1504" s="2">
        <f t="array" ref="I1504">SUMPRODUCT(B1488:B1507, (ROW(B1488:B1507)-ROW(B1488)+1)) / (20*21/2)</f>
        <v>15.688219047619048</v>
      </c>
      <c r="J1504" s="2">
        <f t="shared" si="186"/>
        <v>15.755182533840037</v>
      </c>
      <c r="K1504" s="2">
        <f t="shared" si="180"/>
        <v>16.035674284615599</v>
      </c>
    </row>
    <row r="1505" spans="1:11" ht="13.5" x14ac:dyDescent="0.25">
      <c r="A1505" s="3">
        <f>TITRES_STAT!B1508</f>
        <v>44203</v>
      </c>
      <c r="B1505" s="5">
        <f>TITRES_STAT!D1508</f>
        <v>15.568</v>
      </c>
      <c r="C1505" s="2">
        <f t="shared" si="181"/>
        <v>0</v>
      </c>
      <c r="D1505" s="2">
        <f t="shared" si="182"/>
        <v>15.745200000000001</v>
      </c>
      <c r="E1505" s="2">
        <f t="shared" si="184"/>
        <v>15.687700000000003</v>
      </c>
      <c r="F1505" s="2">
        <f t="shared" si="185"/>
        <v>15.746800000000002</v>
      </c>
      <c r="G1505" s="2">
        <f t="shared" si="179"/>
        <v>15.774799999999988</v>
      </c>
      <c r="H1505" s="2">
        <f t="shared" si="183"/>
        <v>19.028984999999981</v>
      </c>
      <c r="I1505" s="2">
        <f t="array" ref="I1505">SUMPRODUCT(B1489:B1508, (ROW(B1489:B1508)-ROW(B1489)+1)) / (20*21/2)</f>
        <v>15.672761904761906</v>
      </c>
      <c r="J1505" s="2">
        <f t="shared" si="186"/>
        <v>15.737355625855271</v>
      </c>
      <c r="K1505" s="2">
        <f t="shared" si="180"/>
        <v>16.01733411659146</v>
      </c>
    </row>
    <row r="1506" spans="1:11" ht="13.5" x14ac:dyDescent="0.25">
      <c r="A1506" s="3">
        <f>TITRES_STAT!B1509</f>
        <v>44204</v>
      </c>
      <c r="B1506" s="5">
        <f>TITRES_STAT!D1509</f>
        <v>15.606999999999999</v>
      </c>
      <c r="C1506" s="2">
        <f t="shared" si="181"/>
        <v>3.8999999999999702E-2</v>
      </c>
      <c r="D1506" s="2">
        <f t="shared" si="182"/>
        <v>15.737399999999999</v>
      </c>
      <c r="E1506" s="2">
        <f t="shared" si="184"/>
        <v>15.6869</v>
      </c>
      <c r="F1506" s="2">
        <f t="shared" si="185"/>
        <v>15.72545</v>
      </c>
      <c r="G1506" s="2">
        <f t="shared" si="179"/>
        <v>15.768119999999987</v>
      </c>
      <c r="H1506" s="2">
        <f t="shared" si="183"/>
        <v>18.999789999999983</v>
      </c>
      <c r="I1506" s="2">
        <f t="array" ref="I1506">SUMPRODUCT(B1490:B1509, (ROW(B1490:B1509)-ROW(B1490)+1)) / (20*21/2)</f>
        <v>15.657676190476193</v>
      </c>
      <c r="J1506" s="2">
        <f t="shared" si="186"/>
        <v>15.724940804345245</v>
      </c>
      <c r="K1506" s="2">
        <f t="shared" si="180"/>
        <v>16.001242582607482</v>
      </c>
    </row>
    <row r="1507" spans="1:11" ht="13.5" x14ac:dyDescent="0.25">
      <c r="A1507" s="3">
        <f>TITRES_STAT!B1510</f>
        <v>44207</v>
      </c>
      <c r="B1507" s="5">
        <f>TITRES_STAT!D1510</f>
        <v>15.615</v>
      </c>
      <c r="C1507" s="2">
        <f t="shared" si="181"/>
        <v>8.0000000000008953E-3</v>
      </c>
      <c r="D1507" s="2">
        <f t="shared" si="182"/>
        <v>15.731199999999998</v>
      </c>
      <c r="E1507" s="2">
        <f t="shared" si="184"/>
        <v>15.686200000000003</v>
      </c>
      <c r="F1507" s="2">
        <f t="shared" si="185"/>
        <v>15.691300000000002</v>
      </c>
      <c r="G1507" s="2">
        <f t="shared" si="179"/>
        <v>15.762079999999987</v>
      </c>
      <c r="H1507" s="2">
        <f t="shared" si="183"/>
        <v>18.967994999999981</v>
      </c>
      <c r="I1507" s="2">
        <f t="array" ref="I1507">SUMPRODUCT(B1491:B1510, (ROW(B1491:B1510)-ROW(B1491)+1)) / (20*21/2)</f>
        <v>15.648199999999997</v>
      </c>
      <c r="J1507" s="2">
        <f t="shared" si="186"/>
        <v>15.714470251550459</v>
      </c>
      <c r="K1507" s="2">
        <f t="shared" si="180"/>
        <v>15.98609581466209</v>
      </c>
    </row>
    <row r="1508" spans="1:11" ht="13.5" x14ac:dyDescent="0.25">
      <c r="A1508" s="3">
        <f>TITRES_STAT!B1511</f>
        <v>44208</v>
      </c>
      <c r="B1508" s="5">
        <f>TITRES_STAT!D1511</f>
        <v>15.529</v>
      </c>
      <c r="C1508" s="2">
        <f t="shared" si="181"/>
        <v>-8.6000000000000298E-2</v>
      </c>
      <c r="D1508" s="2">
        <f t="shared" si="182"/>
        <v>15.577400000000001</v>
      </c>
      <c r="E1508" s="2">
        <f t="shared" si="184"/>
        <v>15.6745</v>
      </c>
      <c r="F1508" s="2">
        <f t="shared" si="185"/>
        <v>15.687400000000002</v>
      </c>
      <c r="G1508" s="2">
        <f t="shared" si="179"/>
        <v>15.76207999999999</v>
      </c>
      <c r="H1508" s="2">
        <f t="shared" si="183"/>
        <v>18.93576999999998</v>
      </c>
      <c r="I1508" s="2">
        <f t="array" ref="I1508">SUMPRODUCT(B1492:B1511, (ROW(B1492:B1511)-ROW(B1492)+1)) / (20*21/2)</f>
        <v>15.634542857142856</v>
      </c>
      <c r="J1508" s="2">
        <f t="shared" si="186"/>
        <v>15.696806418069462</v>
      </c>
      <c r="K1508" s="2">
        <f t="shared" si="180"/>
        <v>15.968170488596909</v>
      </c>
    </row>
    <row r="1509" spans="1:11" ht="13.5" x14ac:dyDescent="0.25">
      <c r="A1509" s="3">
        <f>TITRES_STAT!B1512</f>
        <v>44209</v>
      </c>
      <c r="B1509" s="5">
        <f>TITRES_STAT!D1512</f>
        <v>15.529</v>
      </c>
      <c r="C1509" s="2">
        <f t="shared" si="181"/>
        <v>0</v>
      </c>
      <c r="D1509" s="2">
        <f t="shared" si="182"/>
        <v>15.569599999999999</v>
      </c>
      <c r="E1509" s="2">
        <f t="shared" si="184"/>
        <v>15.662799999999999</v>
      </c>
      <c r="F1509" s="2">
        <f t="shared" si="185"/>
        <v>15.683500000000004</v>
      </c>
      <c r="G1509" s="2">
        <f t="shared" si="179"/>
        <v>15.76207999999999</v>
      </c>
      <c r="H1509" s="2">
        <f t="shared" si="183"/>
        <v>18.90354499999998</v>
      </c>
      <c r="I1509" s="2">
        <f t="array" ref="I1509">SUMPRODUCT(B1493:B1512, (ROW(B1493:B1512)-ROW(B1493)+1)) / (20*21/2)</f>
        <v>15.621219047619048</v>
      </c>
      <c r="J1509" s="2">
        <f t="shared" si="186"/>
        <v>15.680824854443799</v>
      </c>
      <c r="K1509" s="2">
        <f t="shared" si="180"/>
        <v>15.95094811649507</v>
      </c>
    </row>
    <row r="1510" spans="1:11" ht="13.5" x14ac:dyDescent="0.25">
      <c r="A1510" s="3">
        <f>TITRES_STAT!B1513</f>
        <v>44211</v>
      </c>
      <c r="B1510" s="5">
        <f>TITRES_STAT!D1513</f>
        <v>15.584</v>
      </c>
      <c r="C1510" s="2">
        <f t="shared" si="181"/>
        <v>5.4999999999999716E-2</v>
      </c>
      <c r="D1510" s="2">
        <f t="shared" si="182"/>
        <v>15.572800000000001</v>
      </c>
      <c r="E1510" s="2">
        <f t="shared" si="184"/>
        <v>15.659000000000001</v>
      </c>
      <c r="F1510" s="2">
        <f t="shared" si="185"/>
        <v>15.680400000000002</v>
      </c>
      <c r="G1510" s="2">
        <f t="shared" si="179"/>
        <v>15.763179999999988</v>
      </c>
      <c r="H1510" s="2">
        <f t="shared" si="183"/>
        <v>18.871594999999978</v>
      </c>
      <c r="I1510" s="2">
        <f t="array" ref="I1510">SUMPRODUCT(B1494:B1513, (ROW(B1494:B1513)-ROW(B1494)+1)) / (20*21/2)</f>
        <v>15.609871428571431</v>
      </c>
      <c r="J1510" s="2">
        <f t="shared" si="186"/>
        <v>15.671603439734865</v>
      </c>
      <c r="K1510" s="2">
        <f t="shared" si="180"/>
        <v>15.936557994279577</v>
      </c>
    </row>
    <row r="1511" spans="1:11" ht="13.5" x14ac:dyDescent="0.25">
      <c r="A1511" s="3">
        <f>TITRES_STAT!B1514</f>
        <v>44214</v>
      </c>
      <c r="B1511" s="5">
        <f>TITRES_STAT!D1514</f>
        <v>15.537000000000001</v>
      </c>
      <c r="C1511" s="2">
        <f t="shared" si="181"/>
        <v>-4.699999999999882E-2</v>
      </c>
      <c r="D1511" s="2">
        <f t="shared" si="182"/>
        <v>15.558800000000002</v>
      </c>
      <c r="E1511" s="2">
        <f t="shared" si="184"/>
        <v>15.648099999999999</v>
      </c>
      <c r="F1511" s="2">
        <f t="shared" si="185"/>
        <v>15.676900000000003</v>
      </c>
      <c r="G1511" s="2">
        <f t="shared" si="179"/>
        <v>15.763339999999992</v>
      </c>
      <c r="H1511" s="2">
        <f t="shared" si="183"/>
        <v>18.839409999999976</v>
      </c>
      <c r="I1511" s="2">
        <f t="array" ref="I1511">SUMPRODUCT(B1495:B1514, (ROW(B1495:B1514)-ROW(B1495)+1)) / (20*21/2)</f>
        <v>15.604371428571429</v>
      </c>
      <c r="J1511" s="2">
        <f t="shared" si="186"/>
        <v>15.65878406452202</v>
      </c>
      <c r="K1511" s="2">
        <f t="shared" si="180"/>
        <v>15.920889053327436</v>
      </c>
    </row>
    <row r="1512" spans="1:11" ht="13.5" x14ac:dyDescent="0.25">
      <c r="A1512" s="3">
        <f>TITRES_STAT!B1515</f>
        <v>44215</v>
      </c>
      <c r="B1512" s="5">
        <f>TITRES_STAT!D1515</f>
        <v>15.537000000000001</v>
      </c>
      <c r="C1512" s="2">
        <f t="shared" si="181"/>
        <v>0</v>
      </c>
      <c r="D1512" s="2">
        <f t="shared" si="182"/>
        <v>15.543199999999999</v>
      </c>
      <c r="E1512" s="2">
        <f t="shared" si="184"/>
        <v>15.637199999999998</v>
      </c>
      <c r="F1512" s="2">
        <f t="shared" si="185"/>
        <v>15.648150000000001</v>
      </c>
      <c r="G1512" s="2">
        <f t="shared" si="179"/>
        <v>15.754179999999993</v>
      </c>
      <c r="H1512" s="2">
        <f t="shared" si="183"/>
        <v>18.807224999999978</v>
      </c>
      <c r="I1512" s="2">
        <f t="array" ref="I1512">SUMPRODUCT(B1496:B1515, (ROW(B1496:B1515)-ROW(B1496)+1)) / (20*21/2)</f>
        <v>15.594914285714282</v>
      </c>
      <c r="J1512" s="2">
        <f t="shared" si="186"/>
        <v>15.647185582186589</v>
      </c>
      <c r="K1512" s="2">
        <f t="shared" si="180"/>
        <v>15.905834580647928</v>
      </c>
    </row>
    <row r="1513" spans="1:11" ht="13.5" x14ac:dyDescent="0.25">
      <c r="A1513" s="3">
        <f>TITRES_STAT!B1516</f>
        <v>44216</v>
      </c>
      <c r="B1513" s="5">
        <f>TITRES_STAT!D1516</f>
        <v>15.529</v>
      </c>
      <c r="C1513" s="2">
        <f t="shared" si="181"/>
        <v>-8.0000000000008953E-3</v>
      </c>
      <c r="D1513" s="2">
        <f t="shared" si="182"/>
        <v>15.543199999999999</v>
      </c>
      <c r="E1513" s="2">
        <f t="shared" si="184"/>
        <v>15.560300000000002</v>
      </c>
      <c r="F1513" s="2">
        <f t="shared" si="185"/>
        <v>15.633749999999997</v>
      </c>
      <c r="G1513" s="2">
        <f t="shared" si="179"/>
        <v>15.73537999999999</v>
      </c>
      <c r="H1513" s="2">
        <f t="shared" si="183"/>
        <v>18.774999999999977</v>
      </c>
      <c r="I1513" s="2">
        <f t="array" ref="I1513">SUMPRODUCT(B1497:B1516, (ROW(B1497:B1516)-ROW(B1497)+1)) / (20*21/2)</f>
        <v>15.58677619047619</v>
      </c>
      <c r="J1513" s="2">
        <f t="shared" si="186"/>
        <v>15.635929812454533</v>
      </c>
      <c r="K1513" s="2">
        <f t="shared" si="180"/>
        <v>15.891056753955853</v>
      </c>
    </row>
    <row r="1514" spans="1:11" ht="13.5" x14ac:dyDescent="0.25">
      <c r="A1514" s="3">
        <f>TITRES_STAT!B1517</f>
        <v>44217</v>
      </c>
      <c r="B1514" s="5">
        <f>TITRES_STAT!D1517</f>
        <v>15.576000000000001</v>
      </c>
      <c r="C1514" s="2">
        <f t="shared" si="181"/>
        <v>4.7000000000000597E-2</v>
      </c>
      <c r="D1514" s="2">
        <f t="shared" si="182"/>
        <v>15.552600000000002</v>
      </c>
      <c r="E1514" s="2">
        <f t="shared" si="184"/>
        <v>15.561100000000001</v>
      </c>
      <c r="F1514" s="2">
        <f t="shared" si="185"/>
        <v>15.628300000000001</v>
      </c>
      <c r="G1514" s="2">
        <f t="shared" si="179"/>
        <v>15.717519999999995</v>
      </c>
      <c r="H1514" s="2">
        <f t="shared" si="183"/>
        <v>18.74300999999998</v>
      </c>
      <c r="I1514" s="2">
        <f t="array" ref="I1514">SUMPRODUCT(B1498:B1517, (ROW(B1498:B1517)-ROW(B1498)+1)) / (20*21/2)</f>
        <v>15.585676190476189</v>
      </c>
      <c r="J1514" s="2">
        <f t="shared" si="186"/>
        <v>15.630222211268388</v>
      </c>
      <c r="K1514" s="2">
        <f t="shared" si="180"/>
        <v>15.878701587134055</v>
      </c>
    </row>
    <row r="1515" spans="1:11" ht="13.5" x14ac:dyDescent="0.25">
      <c r="A1515" s="3">
        <f>TITRES_STAT!B1518</f>
        <v>44218</v>
      </c>
      <c r="B1515" s="5">
        <f>TITRES_STAT!D1518</f>
        <v>15.529</v>
      </c>
      <c r="C1515" s="2">
        <f t="shared" si="181"/>
        <v>-4.7000000000000597E-2</v>
      </c>
      <c r="D1515" s="2">
        <f t="shared" si="182"/>
        <v>15.541599999999999</v>
      </c>
      <c r="E1515" s="2">
        <f t="shared" si="184"/>
        <v>15.5572</v>
      </c>
      <c r="F1515" s="2">
        <f t="shared" si="185"/>
        <v>15.622450000000004</v>
      </c>
      <c r="G1515" s="2">
        <f t="shared" si="179"/>
        <v>15.701979999999994</v>
      </c>
      <c r="H1515" s="2">
        <f t="shared" si="183"/>
        <v>18.710784999999976</v>
      </c>
      <c r="I1515" s="2">
        <f t="array" ref="I1515">SUMPRODUCT(B1499:B1518, (ROW(B1499:B1518)-ROW(B1499)+1)) / (20*21/2)</f>
        <v>15.577219047619048</v>
      </c>
      <c r="J1515" s="2">
        <f t="shared" si="186"/>
        <v>15.620582000671398</v>
      </c>
      <c r="K1515" s="2">
        <f t="shared" si="180"/>
        <v>15.864987799403307</v>
      </c>
    </row>
    <row r="1516" spans="1:11" ht="13.5" x14ac:dyDescent="0.25">
      <c r="A1516" s="3">
        <f>TITRES_STAT!B1519</f>
        <v>44221</v>
      </c>
      <c r="B1516" s="5">
        <f>TITRES_STAT!D1519</f>
        <v>15.537000000000001</v>
      </c>
      <c r="C1516" s="2">
        <f t="shared" si="181"/>
        <v>8.0000000000008953E-3</v>
      </c>
      <c r="D1516" s="2">
        <f t="shared" si="182"/>
        <v>15.541600000000003</v>
      </c>
      <c r="E1516" s="2">
        <f t="shared" si="184"/>
        <v>15.5502</v>
      </c>
      <c r="F1516" s="2">
        <f t="shared" si="185"/>
        <v>15.618550000000003</v>
      </c>
      <c r="G1516" s="2">
        <f t="shared" si="179"/>
        <v>15.686599999999999</v>
      </c>
      <c r="H1516" s="2">
        <f t="shared" si="183"/>
        <v>18.678599999999978</v>
      </c>
      <c r="I1516" s="2">
        <f t="array" ref="I1516">SUMPRODUCT(B1500:B1519, (ROW(B1500:B1519)-ROW(B1500)+1)) / (20*21/2)</f>
        <v>15.57008095238095</v>
      </c>
      <c r="J1516" s="2">
        <f t="shared" si="186"/>
        <v>15.612621810131264</v>
      </c>
      <c r="K1516" s="2">
        <f t="shared" si="180"/>
        <v>15.85212553276004</v>
      </c>
    </row>
    <row r="1517" spans="1:11" ht="13.5" x14ac:dyDescent="0.25">
      <c r="A1517" s="3">
        <f>TITRES_STAT!B1520</f>
        <v>44222</v>
      </c>
      <c r="B1517" s="5">
        <f>TITRES_STAT!D1520</f>
        <v>15.606999999999999</v>
      </c>
      <c r="C1517" s="2">
        <f t="shared" si="181"/>
        <v>6.9999999999998508E-2</v>
      </c>
      <c r="D1517" s="2">
        <f t="shared" si="182"/>
        <v>15.555599999999998</v>
      </c>
      <c r="E1517" s="2">
        <f t="shared" si="184"/>
        <v>15.5494</v>
      </c>
      <c r="F1517" s="2">
        <f t="shared" si="185"/>
        <v>15.617799999999999</v>
      </c>
      <c r="G1517" s="2">
        <f t="shared" si="179"/>
        <v>15.682399999999998</v>
      </c>
      <c r="H1517" s="2">
        <f t="shared" si="183"/>
        <v>18.646764999999974</v>
      </c>
      <c r="I1517" s="2">
        <f t="array" ref="I1517">SUMPRODUCT(B1501:B1520, (ROW(B1501:B1520)-ROW(B1501)+1)) / (20*21/2)</f>
        <v>15.563461904761906</v>
      </c>
      <c r="J1517" s="2">
        <f t="shared" si="186"/>
        <v>15.612086399642571</v>
      </c>
      <c r="K1517" s="2">
        <f t="shared" si="180"/>
        <v>15.842512766769451</v>
      </c>
    </row>
    <row r="1518" spans="1:11" ht="13.5" x14ac:dyDescent="0.25">
      <c r="A1518" s="3">
        <f>TITRES_STAT!B1521</f>
        <v>44223</v>
      </c>
      <c r="B1518" s="5">
        <f>TITRES_STAT!D1521</f>
        <v>15.529</v>
      </c>
      <c r="C1518" s="2">
        <f t="shared" si="181"/>
        <v>-7.7999999999999403E-2</v>
      </c>
      <c r="D1518" s="2">
        <f t="shared" si="182"/>
        <v>15.555600000000002</v>
      </c>
      <c r="E1518" s="2">
        <f t="shared" si="184"/>
        <v>15.5494</v>
      </c>
      <c r="F1518" s="2">
        <f t="shared" si="185"/>
        <v>15.611950000000002</v>
      </c>
      <c r="G1518" s="2">
        <f t="shared" si="179"/>
        <v>15.682400000000003</v>
      </c>
      <c r="H1518" s="2">
        <f t="shared" si="183"/>
        <v>18.614539999999977</v>
      </c>
      <c r="I1518" s="2">
        <f t="array" ref="I1518">SUMPRODUCT(B1502:B1521, (ROW(B1502:B1521)-ROW(B1502)+1)) / (20*21/2)</f>
        <v>15.557247619047619</v>
      </c>
      <c r="J1518" s="2">
        <f t="shared" si="186"/>
        <v>15.604173409200421</v>
      </c>
      <c r="K1518" s="2">
        <f t="shared" si="180"/>
        <v>15.830218148464766</v>
      </c>
    </row>
    <row r="1519" spans="1:11" ht="13.5" x14ac:dyDescent="0.25">
      <c r="A1519" s="3">
        <f>TITRES_STAT!B1522</f>
        <v>44224</v>
      </c>
      <c r="B1519" s="5">
        <f>TITRES_STAT!D1522</f>
        <v>15.537000000000001</v>
      </c>
      <c r="C1519" s="2">
        <f t="shared" si="181"/>
        <v>8.0000000000008953E-3</v>
      </c>
      <c r="D1519" s="2">
        <f t="shared" si="182"/>
        <v>15.547800000000001</v>
      </c>
      <c r="E1519" s="2">
        <f t="shared" si="184"/>
        <v>15.5502</v>
      </c>
      <c r="F1519" s="2">
        <f t="shared" si="185"/>
        <v>15.606499999999997</v>
      </c>
      <c r="G1519" s="2">
        <f t="shared" si="179"/>
        <v>15.682560000000002</v>
      </c>
      <c r="H1519" s="2">
        <f t="shared" si="183"/>
        <v>18.582354999999971</v>
      </c>
      <c r="I1519" s="2">
        <f t="array" ref="I1519">SUMPRODUCT(B1503:B1522, (ROW(B1503:B1522)-ROW(B1503)+1)) / (20*21/2)</f>
        <v>15.558219047619048</v>
      </c>
      <c r="J1519" s="2">
        <f t="shared" si="186"/>
        <v>15.597775941657524</v>
      </c>
      <c r="K1519" s="2">
        <f t="shared" si="180"/>
        <v>15.81871939754458</v>
      </c>
    </row>
    <row r="1520" spans="1:11" ht="13.5" x14ac:dyDescent="0.25">
      <c r="A1520" s="3">
        <f>TITRES_STAT!B1523</f>
        <v>44225</v>
      </c>
      <c r="B1520" s="5">
        <f>TITRES_STAT!D1523</f>
        <v>15.537000000000001</v>
      </c>
      <c r="C1520" s="2">
        <f t="shared" si="181"/>
        <v>0</v>
      </c>
      <c r="D1520" s="2">
        <f t="shared" si="182"/>
        <v>15.5494</v>
      </c>
      <c r="E1520" s="2">
        <f t="shared" si="184"/>
        <v>15.545500000000001</v>
      </c>
      <c r="F1520" s="2">
        <f t="shared" si="185"/>
        <v>15.602249999999998</v>
      </c>
      <c r="G1520" s="2">
        <f t="shared" si="179"/>
        <v>15.682720000000003</v>
      </c>
      <c r="H1520" s="2">
        <f t="shared" si="183"/>
        <v>18.550169999999973</v>
      </c>
      <c r="I1520" s="2">
        <f t="array" ref="I1520">SUMPRODUCT(B1504:B1523, (ROW(B1504:B1523)-ROW(B1504)+1)) / (20*21/2)</f>
        <v>15.560804761904761</v>
      </c>
      <c r="J1520" s="2">
        <f t="shared" si="186"/>
        <v>15.59198775673776</v>
      </c>
      <c r="K1520" s="2">
        <f t="shared" si="180"/>
        <v>15.807671578033029</v>
      </c>
    </row>
    <row r="1521" spans="1:11" ht="13.5" x14ac:dyDescent="0.25">
      <c r="A1521" s="3">
        <f>TITRES_STAT!B1524</f>
        <v>44228</v>
      </c>
      <c r="B1521" s="5">
        <f>TITRES_STAT!D1524</f>
        <v>15.537000000000001</v>
      </c>
      <c r="C1521" s="2">
        <f t="shared" si="181"/>
        <v>0</v>
      </c>
      <c r="D1521" s="2">
        <f t="shared" si="182"/>
        <v>15.5494</v>
      </c>
      <c r="E1521" s="2">
        <f t="shared" si="184"/>
        <v>15.545500000000001</v>
      </c>
      <c r="F1521" s="2">
        <f t="shared" si="185"/>
        <v>15.596799999999996</v>
      </c>
      <c r="G1521" s="2">
        <f t="shared" si="179"/>
        <v>15.682880000000006</v>
      </c>
      <c r="H1521" s="2">
        <f t="shared" si="183"/>
        <v>18.517984999999975</v>
      </c>
      <c r="I1521" s="2">
        <f t="array" ref="I1521">SUMPRODUCT(B1505:B1524, (ROW(B1505:B1524)-ROW(B1505)+1)) / (20*21/2)</f>
        <v>15.565180952380951</v>
      </c>
      <c r="J1521" s="2">
        <f t="shared" si="186"/>
        <v>15.586750827524639</v>
      </c>
      <c r="K1521" s="2">
        <f t="shared" si="180"/>
        <v>15.79705700634546</v>
      </c>
    </row>
    <row r="1522" spans="1:11" ht="13.5" x14ac:dyDescent="0.25">
      <c r="A1522" s="3">
        <f>TITRES_STAT!B1525</f>
        <v>44229</v>
      </c>
      <c r="B1522" s="5">
        <f>TITRES_STAT!D1525</f>
        <v>15.606999999999999</v>
      </c>
      <c r="C1522" s="2">
        <f t="shared" si="181"/>
        <v>6.9999999999998508E-2</v>
      </c>
      <c r="D1522" s="2">
        <f t="shared" si="182"/>
        <v>15.5494</v>
      </c>
      <c r="E1522" s="2">
        <f t="shared" si="184"/>
        <v>15.5525</v>
      </c>
      <c r="F1522" s="2">
        <f t="shared" si="185"/>
        <v>15.594849999999997</v>
      </c>
      <c r="G1522" s="2">
        <f t="shared" ref="G1522:G1585" si="187">AVERAGE(B1473:B1522)</f>
        <v>15.684440000000006</v>
      </c>
      <c r="H1522" s="2">
        <f t="shared" si="183"/>
        <v>18.486149999999977</v>
      </c>
      <c r="I1522" s="2">
        <f t="array" ref="I1522">SUMPRODUCT(B1506:B1525, (ROW(B1506:B1525)-ROW(B1506)+1)) / (20*21/2)</f>
        <v>15.570133333333331</v>
      </c>
      <c r="J1522" s="2">
        <f t="shared" si="186"/>
        <v>15.58867932014134</v>
      </c>
      <c r="K1522" s="2">
        <f t="shared" si="180"/>
        <v>15.789603790410345</v>
      </c>
    </row>
    <row r="1523" spans="1:11" ht="13.5" x14ac:dyDescent="0.25">
      <c r="A1523" s="3">
        <f>TITRES_STAT!B1526</f>
        <v>44230</v>
      </c>
      <c r="B1523" s="5">
        <f>TITRES_STAT!D1526</f>
        <v>15.622</v>
      </c>
      <c r="C1523" s="2">
        <f t="shared" si="181"/>
        <v>1.5000000000000568E-2</v>
      </c>
      <c r="D1523" s="2">
        <f t="shared" si="182"/>
        <v>15.568000000000001</v>
      </c>
      <c r="E1523" s="2">
        <f t="shared" si="184"/>
        <v>15.561800000000005</v>
      </c>
      <c r="F1523" s="2">
        <f t="shared" si="185"/>
        <v>15.561049999999998</v>
      </c>
      <c r="G1523" s="2">
        <f t="shared" si="187"/>
        <v>15.686300000000003</v>
      </c>
      <c r="H1523" s="2">
        <f t="shared" si="183"/>
        <v>18.454389999999975</v>
      </c>
      <c r="I1523" s="2">
        <f t="array" ref="I1523">SUMPRODUCT(B1507:B1526, (ROW(B1507:B1526)-ROW(B1507)+1)) / (20*21/2)</f>
        <v>15.574099999999998</v>
      </c>
      <c r="J1523" s="2">
        <f t="shared" si="186"/>
        <v>15.591852718223118</v>
      </c>
      <c r="K1523" s="2">
        <f t="shared" ref="K1523:K1586" si="188">$K$4*B1523+(1-$K$4)*K1522</f>
        <v>15.783031092747194</v>
      </c>
    </row>
    <row r="1524" spans="1:11" ht="13.5" x14ac:dyDescent="0.25">
      <c r="A1524" s="3">
        <f>TITRES_STAT!B1527</f>
        <v>44231</v>
      </c>
      <c r="B1524" s="5">
        <f>TITRES_STAT!D1527</f>
        <v>15.606999999999999</v>
      </c>
      <c r="C1524" s="2">
        <f t="shared" si="181"/>
        <v>-1.5000000000000568E-2</v>
      </c>
      <c r="D1524" s="2">
        <f t="shared" si="182"/>
        <v>15.581999999999999</v>
      </c>
      <c r="E1524" s="2">
        <f t="shared" si="184"/>
        <v>15.564900000000003</v>
      </c>
      <c r="F1524" s="2">
        <f t="shared" si="185"/>
        <v>15.563000000000006</v>
      </c>
      <c r="G1524" s="2">
        <f t="shared" si="187"/>
        <v>15.687860000000002</v>
      </c>
      <c r="H1524" s="2">
        <f t="shared" si="183"/>
        <v>18.422554999999978</v>
      </c>
      <c r="I1524" s="2">
        <f t="array" ref="I1524">SUMPRODUCT(B1508:B1527, (ROW(B1508:B1527)-ROW(B1508)+1)) / (20*21/2)</f>
        <v>15.578066666666665</v>
      </c>
      <c r="J1524" s="2">
        <f t="shared" si="186"/>
        <v>15.593295316487582</v>
      </c>
      <c r="K1524" s="2">
        <f t="shared" si="188"/>
        <v>15.776127912639462</v>
      </c>
    </row>
    <row r="1525" spans="1:11" ht="13.5" x14ac:dyDescent="0.25">
      <c r="A1525" s="3">
        <f>TITRES_STAT!B1528</f>
        <v>44232</v>
      </c>
      <c r="B1525" s="5">
        <f>TITRES_STAT!D1528</f>
        <v>15.615</v>
      </c>
      <c r="C1525" s="2">
        <f t="shared" si="181"/>
        <v>8.0000000000008953E-3</v>
      </c>
      <c r="D1525" s="2">
        <f t="shared" si="182"/>
        <v>15.5976</v>
      </c>
      <c r="E1525" s="2">
        <f t="shared" si="184"/>
        <v>15.573500000000001</v>
      </c>
      <c r="F1525" s="2">
        <f t="shared" si="185"/>
        <v>15.56535</v>
      </c>
      <c r="G1525" s="2">
        <f t="shared" si="187"/>
        <v>15.689420000000002</v>
      </c>
      <c r="H1525" s="2">
        <f t="shared" si="183"/>
        <v>18.390759999999975</v>
      </c>
      <c r="I1525" s="2">
        <f t="array" ref="I1525">SUMPRODUCT(B1509:B1528, (ROW(B1509:B1528)-ROW(B1509)+1)) / (20*21/2)</f>
        <v>15.582071428571425</v>
      </c>
      <c r="J1525" s="2">
        <f t="shared" si="186"/>
        <v>15.59536242920305</v>
      </c>
      <c r="K1525" s="2">
        <f t="shared" si="188"/>
        <v>15.769809170967328</v>
      </c>
    </row>
    <row r="1526" spans="1:11" ht="13.5" x14ac:dyDescent="0.25">
      <c r="A1526" s="3">
        <f>TITRES_STAT!B1529</f>
        <v>44235</v>
      </c>
      <c r="B1526" s="5">
        <f>TITRES_STAT!D1529</f>
        <v>15.606999999999999</v>
      </c>
      <c r="C1526" s="2">
        <f t="shared" si="181"/>
        <v>-8.0000000000008953E-3</v>
      </c>
      <c r="D1526" s="2">
        <f t="shared" si="182"/>
        <v>15.611599999999999</v>
      </c>
      <c r="E1526" s="2">
        <f t="shared" si="184"/>
        <v>15.580500000000001</v>
      </c>
      <c r="F1526" s="2">
        <f t="shared" si="185"/>
        <v>15.56535</v>
      </c>
      <c r="G1526" s="2">
        <f t="shared" si="187"/>
        <v>15.69082</v>
      </c>
      <c r="H1526" s="2">
        <f t="shared" si="183"/>
        <v>18.360089999999978</v>
      </c>
      <c r="I1526" s="2">
        <f t="array" ref="I1526">SUMPRODUCT(B1510:B1529, (ROW(B1510:B1529)-ROW(B1510)+1)) / (20*21/2)</f>
        <v>15.58570476190476</v>
      </c>
      <c r="J1526" s="2">
        <f t="shared" si="186"/>
        <v>15.596470769278948</v>
      </c>
      <c r="K1526" s="2">
        <f t="shared" si="188"/>
        <v>15.763424497596061</v>
      </c>
    </row>
    <row r="1527" spans="1:11" ht="13.5" x14ac:dyDescent="0.25">
      <c r="A1527" s="3">
        <f>TITRES_STAT!B1530</f>
        <v>44236</v>
      </c>
      <c r="B1527" s="5">
        <f>TITRES_STAT!D1530</f>
        <v>15.606999999999999</v>
      </c>
      <c r="C1527" s="2">
        <f t="shared" si="181"/>
        <v>0</v>
      </c>
      <c r="D1527" s="2">
        <f t="shared" si="182"/>
        <v>15.611599999999999</v>
      </c>
      <c r="E1527" s="2">
        <f t="shared" si="184"/>
        <v>15.580499999999997</v>
      </c>
      <c r="F1527" s="2">
        <f t="shared" si="185"/>
        <v>15.56495</v>
      </c>
      <c r="G1527" s="2">
        <f t="shared" si="187"/>
        <v>15.692060000000001</v>
      </c>
      <c r="H1527" s="2">
        <f t="shared" si="183"/>
        <v>18.329419999999981</v>
      </c>
      <c r="I1527" s="2">
        <f t="array" ref="I1527">SUMPRODUCT(B1511:B1530, (ROW(B1511:B1530)-ROW(B1511)+1)) / (20*21/2)</f>
        <v>15.588966666666666</v>
      </c>
      <c r="J1527" s="2">
        <f t="shared" si="186"/>
        <v>15.597473553157142</v>
      </c>
      <c r="K1527" s="2">
        <f t="shared" si="188"/>
        <v>15.757290203572687</v>
      </c>
    </row>
    <row r="1528" spans="1:11" ht="13.5" x14ac:dyDescent="0.25">
      <c r="A1528" s="3">
        <f>TITRES_STAT!B1531</f>
        <v>44237</v>
      </c>
      <c r="B1528" s="5">
        <f>TITRES_STAT!D1531</f>
        <v>15.606999999999999</v>
      </c>
      <c r="C1528" s="2">
        <f t="shared" si="181"/>
        <v>0</v>
      </c>
      <c r="D1528" s="2">
        <f t="shared" si="182"/>
        <v>15.608600000000001</v>
      </c>
      <c r="E1528" s="2">
        <f t="shared" si="184"/>
        <v>15.5883</v>
      </c>
      <c r="F1528" s="2">
        <f t="shared" si="185"/>
        <v>15.568849999999998</v>
      </c>
      <c r="G1528" s="2">
        <f t="shared" si="187"/>
        <v>15.693300000000001</v>
      </c>
      <c r="H1528" s="2">
        <f t="shared" si="183"/>
        <v>18.298749999999981</v>
      </c>
      <c r="I1528" s="2">
        <f t="array" ref="I1528">SUMPRODUCT(B1512:B1531, (ROW(B1512:B1531)-ROW(B1512)+1)) / (20*21/2)</f>
        <v>15.592119047619047</v>
      </c>
      <c r="J1528" s="2">
        <f t="shared" si="186"/>
        <v>15.598380833808843</v>
      </c>
      <c r="K1528" s="2">
        <f t="shared" si="188"/>
        <v>15.75139647009925</v>
      </c>
    </row>
    <row r="1529" spans="1:11" ht="13.5" x14ac:dyDescent="0.25">
      <c r="A1529" s="3">
        <f>TITRES_STAT!B1532</f>
        <v>44238</v>
      </c>
      <c r="B1529" s="5">
        <f>TITRES_STAT!D1532</f>
        <v>15.606999999999999</v>
      </c>
      <c r="C1529" s="2">
        <f t="shared" si="181"/>
        <v>0</v>
      </c>
      <c r="D1529" s="2">
        <f t="shared" si="182"/>
        <v>15.608600000000001</v>
      </c>
      <c r="E1529" s="2">
        <f t="shared" si="184"/>
        <v>15.5953</v>
      </c>
      <c r="F1529" s="2">
        <f t="shared" si="185"/>
        <v>15.572749999999996</v>
      </c>
      <c r="G1529" s="2">
        <f t="shared" si="187"/>
        <v>15.685219999999999</v>
      </c>
      <c r="H1529" s="2">
        <f t="shared" si="183"/>
        <v>18.268079999999983</v>
      </c>
      <c r="I1529" s="2">
        <f t="array" ref="I1529">SUMPRODUCT(B1513:B1532, (ROW(B1513:B1532)-ROW(B1513)+1)) / (20*21/2)</f>
        <v>15.598652380952382</v>
      </c>
      <c r="J1529" s="2">
        <f t="shared" si="186"/>
        <v>15.599201706779429</v>
      </c>
      <c r="K1529" s="2">
        <f t="shared" si="188"/>
        <v>15.745733863428692</v>
      </c>
    </row>
    <row r="1530" spans="1:11" ht="13.5" x14ac:dyDescent="0.25">
      <c r="A1530" s="3">
        <f>TITRES_STAT!B1533</f>
        <v>44239</v>
      </c>
      <c r="B1530" s="5">
        <f>TITRES_STAT!D1533</f>
        <v>15.606999999999999</v>
      </c>
      <c r="C1530" s="2">
        <f t="shared" si="181"/>
        <v>0</v>
      </c>
      <c r="D1530" s="2">
        <f t="shared" si="182"/>
        <v>15.606999999999999</v>
      </c>
      <c r="E1530" s="2">
        <f t="shared" si="184"/>
        <v>15.6023</v>
      </c>
      <c r="F1530" s="2">
        <f t="shared" si="185"/>
        <v>15.573899999999998</v>
      </c>
      <c r="G1530" s="2">
        <f t="shared" si="187"/>
        <v>15.663640000000001</v>
      </c>
      <c r="H1530" s="2">
        <f t="shared" si="183"/>
        <v>18.237409999999979</v>
      </c>
      <c r="I1530" s="2">
        <f t="array" ref="I1530">SUMPRODUCT(B1514:B1533, (ROW(B1514:B1533)-ROW(B1514)+1)) / (20*21/2)</f>
        <v>15.604666666666667</v>
      </c>
      <c r="J1530" s="2">
        <f t="shared" si="186"/>
        <v>15.599944401371863</v>
      </c>
      <c r="K1530" s="2">
        <f t="shared" si="188"/>
        <v>15.740293319764822</v>
      </c>
    </row>
    <row r="1531" spans="1:11" ht="13.5" x14ac:dyDescent="0.25">
      <c r="A1531" s="3">
        <f>TITRES_STAT!B1534</f>
        <v>44242</v>
      </c>
      <c r="B1531" s="5">
        <f>TITRES_STAT!D1534</f>
        <v>15.606999999999999</v>
      </c>
      <c r="C1531" s="2">
        <f t="shared" si="181"/>
        <v>0</v>
      </c>
      <c r="D1531" s="2">
        <f t="shared" si="182"/>
        <v>15.606999999999999</v>
      </c>
      <c r="E1531" s="2">
        <f t="shared" si="184"/>
        <v>15.609299999999999</v>
      </c>
      <c r="F1531" s="2">
        <f t="shared" si="185"/>
        <v>15.577400000000001</v>
      </c>
      <c r="G1531" s="2">
        <f t="shared" si="187"/>
        <v>15.649819999999998</v>
      </c>
      <c r="H1531" s="2">
        <f t="shared" si="183"/>
        <v>18.206739999999982</v>
      </c>
      <c r="I1531" s="2">
        <f t="array" ref="I1531">SUMPRODUCT(B1515:B1534, (ROW(B1515:B1534)-ROW(B1515)+1)) / (20*21/2)</f>
        <v>15.610123809523811</v>
      </c>
      <c r="J1531" s="2">
        <f t="shared" si="186"/>
        <v>15.600616363145971</v>
      </c>
      <c r="K1531" s="2">
        <f t="shared" si="188"/>
        <v>15.735066130754438</v>
      </c>
    </row>
    <row r="1532" spans="1:11" ht="13.5" x14ac:dyDescent="0.25">
      <c r="A1532" s="3">
        <f>TITRES_STAT!B1535</f>
        <v>44243</v>
      </c>
      <c r="B1532" s="5">
        <f>TITRES_STAT!D1535</f>
        <v>15.646000000000001</v>
      </c>
      <c r="C1532" s="2">
        <f t="shared" si="181"/>
        <v>3.9000000000001478E-2</v>
      </c>
      <c r="D1532" s="2">
        <f t="shared" si="182"/>
        <v>15.614799999999999</v>
      </c>
      <c r="E1532" s="2">
        <f t="shared" si="184"/>
        <v>15.613200000000001</v>
      </c>
      <c r="F1532" s="2">
        <f t="shared" si="185"/>
        <v>15.582849999999999</v>
      </c>
      <c r="G1532" s="2">
        <f t="shared" si="187"/>
        <v>15.651539999999997</v>
      </c>
      <c r="H1532" s="2">
        <f t="shared" si="183"/>
        <v>18.176264999999983</v>
      </c>
      <c r="I1532" s="2">
        <f t="array" ref="I1532">SUMPRODUCT(B1516:B1535, (ROW(B1516:B1535)-ROW(B1516)+1)) / (20*21/2)</f>
        <v>15.604104761904763</v>
      </c>
      <c r="J1532" s="2">
        <f t="shared" si="186"/>
        <v>15.604938614274925</v>
      </c>
      <c r="K1532" s="2">
        <f t="shared" si="188"/>
        <v>15.731573341313089</v>
      </c>
    </row>
    <row r="1533" spans="1:11" ht="13.5" x14ac:dyDescent="0.25">
      <c r="A1533" s="3">
        <f>TITRES_STAT!B1536</f>
        <v>44244</v>
      </c>
      <c r="B1533" s="5">
        <f>TITRES_STAT!D1536</f>
        <v>15.646000000000001</v>
      </c>
      <c r="C1533" s="2">
        <f t="shared" si="181"/>
        <v>0</v>
      </c>
      <c r="D1533" s="2">
        <f t="shared" si="182"/>
        <v>15.6226</v>
      </c>
      <c r="E1533" s="2">
        <f t="shared" si="184"/>
        <v>15.615600000000001</v>
      </c>
      <c r="F1533" s="2">
        <f t="shared" si="185"/>
        <v>15.588700000000006</v>
      </c>
      <c r="G1533" s="2">
        <f t="shared" si="187"/>
        <v>15.653719999999995</v>
      </c>
      <c r="H1533" s="2">
        <f t="shared" si="183"/>
        <v>18.145789999999984</v>
      </c>
      <c r="I1533" s="2">
        <f t="array" ref="I1533">SUMPRODUCT(B1517:B1536, (ROW(B1517:B1536)-ROW(B1517)+1)) / (20*21/2)</f>
        <v>15.598085714285714</v>
      </c>
      <c r="J1533" s="2">
        <f t="shared" si="186"/>
        <v>15.608849222439218</v>
      </c>
      <c r="K1533" s="2">
        <f t="shared" si="188"/>
        <v>15.728217524006695</v>
      </c>
    </row>
    <row r="1534" spans="1:11" ht="13.5" x14ac:dyDescent="0.25">
      <c r="A1534" s="3">
        <f>TITRES_STAT!B1537</f>
        <v>44245</v>
      </c>
      <c r="B1534" s="5">
        <f>TITRES_STAT!D1537</f>
        <v>15.646000000000001</v>
      </c>
      <c r="C1534" s="2">
        <f t="shared" si="181"/>
        <v>0</v>
      </c>
      <c r="D1534" s="2">
        <f t="shared" si="182"/>
        <v>15.6304</v>
      </c>
      <c r="E1534" s="2">
        <f t="shared" si="184"/>
        <v>15.619499999999999</v>
      </c>
      <c r="F1534" s="2">
        <f t="shared" si="185"/>
        <v>15.592200000000005</v>
      </c>
      <c r="G1534" s="2">
        <f t="shared" si="187"/>
        <v>15.655899999999995</v>
      </c>
      <c r="H1534" s="2">
        <f t="shared" si="183"/>
        <v>18.115314999999985</v>
      </c>
      <c r="I1534" s="2">
        <f t="array" ref="I1534">SUMPRODUCT(B1518:B1537, (ROW(B1518:B1537)-ROW(B1518)+1)) / (20*21/2)</f>
        <v>15.592104761904762</v>
      </c>
      <c r="J1534" s="2">
        <f t="shared" si="186"/>
        <v>15.612387391730721</v>
      </c>
      <c r="K1534" s="2">
        <f t="shared" si="188"/>
        <v>15.724993307378982</v>
      </c>
    </row>
    <row r="1535" spans="1:11" ht="13.5" x14ac:dyDescent="0.25">
      <c r="A1535" s="3">
        <f>TITRES_STAT!B1538</f>
        <v>44246</v>
      </c>
      <c r="B1535" s="5">
        <f>TITRES_STAT!D1538</f>
        <v>15.529</v>
      </c>
      <c r="C1535" s="2">
        <f t="shared" si="181"/>
        <v>-0.11700000000000088</v>
      </c>
      <c r="D1535" s="2">
        <f t="shared" si="182"/>
        <v>15.614799999999999</v>
      </c>
      <c r="E1535" s="2">
        <f t="shared" si="184"/>
        <v>15.610899999999997</v>
      </c>
      <c r="F1535" s="2">
        <f t="shared" si="185"/>
        <v>15.592200000000002</v>
      </c>
      <c r="G1535" s="2">
        <f t="shared" si="187"/>
        <v>15.647039999999993</v>
      </c>
      <c r="H1535" s="2">
        <f t="shared" si="183"/>
        <v>18.087514999999986</v>
      </c>
      <c r="I1535" s="2">
        <f t="array" ref="I1535">SUMPRODUCT(B1519:B1538, (ROW(B1519:B1538)-ROW(B1519)+1)) / (20*21/2)</f>
        <v>15.586495238095237</v>
      </c>
      <c r="J1535" s="2">
        <f t="shared" si="186"/>
        <v>15.604445735375414</v>
      </c>
      <c r="K1535" s="2">
        <f t="shared" si="188"/>
        <v>15.717307295324904</v>
      </c>
    </row>
    <row r="1536" spans="1:11" ht="13.5" x14ac:dyDescent="0.25">
      <c r="A1536" s="3">
        <f>TITRES_STAT!B1539</f>
        <v>44249</v>
      </c>
      <c r="B1536" s="5">
        <f>TITRES_STAT!D1539</f>
        <v>15.529</v>
      </c>
      <c r="C1536" s="2">
        <f t="shared" si="181"/>
        <v>0</v>
      </c>
      <c r="D1536" s="2">
        <f t="shared" si="182"/>
        <v>15.5992</v>
      </c>
      <c r="E1536" s="2">
        <f t="shared" si="184"/>
        <v>15.603100000000001</v>
      </c>
      <c r="F1536" s="2">
        <f t="shared" si="185"/>
        <v>15.591800000000001</v>
      </c>
      <c r="G1536" s="2">
        <f t="shared" si="187"/>
        <v>15.636939999999992</v>
      </c>
      <c r="H1536" s="2">
        <f t="shared" si="183"/>
        <v>18.059714999999986</v>
      </c>
      <c r="I1536" s="2">
        <f t="array" ref="I1536">SUMPRODUCT(B1520:B1539, (ROW(B1520:B1539)-ROW(B1520)+1)) / (20*21/2)</f>
        <v>15.580885714285714</v>
      </c>
      <c r="J1536" s="2">
        <f t="shared" si="186"/>
        <v>15.597260427244422</v>
      </c>
      <c r="K1536" s="2">
        <f t="shared" si="188"/>
        <v>15.709922695508242</v>
      </c>
    </row>
    <row r="1537" spans="1:11" ht="13.5" x14ac:dyDescent="0.25">
      <c r="A1537" s="3">
        <f>TITRES_STAT!B1540</f>
        <v>44250</v>
      </c>
      <c r="B1537" s="5">
        <f>TITRES_STAT!D1540</f>
        <v>15.529</v>
      </c>
      <c r="C1537" s="2">
        <f t="shared" si="181"/>
        <v>0</v>
      </c>
      <c r="D1537" s="2">
        <f t="shared" si="182"/>
        <v>15.575799999999997</v>
      </c>
      <c r="E1537" s="2">
        <f t="shared" si="184"/>
        <v>15.5953</v>
      </c>
      <c r="F1537" s="2">
        <f t="shared" si="185"/>
        <v>15.587899999999999</v>
      </c>
      <c r="G1537" s="2">
        <f t="shared" si="187"/>
        <v>15.62155999999999</v>
      </c>
      <c r="H1537" s="2">
        <f t="shared" si="183"/>
        <v>18.031914999999991</v>
      </c>
      <c r="I1537" s="2">
        <f t="array" ref="I1537">SUMPRODUCT(B1521:B1540, (ROW(B1521:B1540)-ROW(B1521)+1)) / (20*21/2)</f>
        <v>15.619695238095238</v>
      </c>
      <c r="J1537" s="2">
        <f t="shared" si="186"/>
        <v>15.590759434173524</v>
      </c>
      <c r="K1537" s="2">
        <f t="shared" si="188"/>
        <v>15.702827687841252</v>
      </c>
    </row>
    <row r="1538" spans="1:11" ht="13.5" x14ac:dyDescent="0.25">
      <c r="A1538" s="3">
        <f>TITRES_STAT!B1541</f>
        <v>44251</v>
      </c>
      <c r="B1538" s="5">
        <f>TITRES_STAT!D1541</f>
        <v>15.529</v>
      </c>
      <c r="C1538" s="2">
        <f t="shared" si="181"/>
        <v>0</v>
      </c>
      <c r="D1538" s="2">
        <f t="shared" si="182"/>
        <v>15.5524</v>
      </c>
      <c r="E1538" s="2">
        <f t="shared" si="184"/>
        <v>15.5875</v>
      </c>
      <c r="F1538" s="2">
        <f t="shared" si="185"/>
        <v>15.587900000000001</v>
      </c>
      <c r="G1538" s="2">
        <f t="shared" si="187"/>
        <v>15.61999999999999</v>
      </c>
      <c r="H1538" s="2">
        <f t="shared" si="183"/>
        <v>18.004114999999992</v>
      </c>
      <c r="I1538" s="2">
        <f t="array" ref="I1538">SUMPRODUCT(B1522:B1541, (ROW(B1522:B1541)-ROW(B1522)+1)) / (20*21/2)</f>
        <v>15.612704761904761</v>
      </c>
      <c r="J1538" s="2">
        <f t="shared" si="186"/>
        <v>15.584877583299855</v>
      </c>
      <c r="K1538" s="2">
        <f t="shared" si="188"/>
        <v>15.696010915769046</v>
      </c>
    </row>
    <row r="1539" spans="1:11" ht="13.5" x14ac:dyDescent="0.25">
      <c r="A1539" s="3">
        <f>TITRES_STAT!B1542</f>
        <v>44252</v>
      </c>
      <c r="B1539" s="5">
        <f>TITRES_STAT!D1542</f>
        <v>15.529</v>
      </c>
      <c r="C1539" s="2">
        <f t="shared" si="181"/>
        <v>0</v>
      </c>
      <c r="D1539" s="2">
        <f t="shared" si="182"/>
        <v>15.529</v>
      </c>
      <c r="E1539" s="2">
        <f t="shared" si="184"/>
        <v>15.579699999999999</v>
      </c>
      <c r="F1539" s="2">
        <f t="shared" si="185"/>
        <v>15.5875</v>
      </c>
      <c r="G1539" s="2">
        <f t="shared" si="187"/>
        <v>15.618439999999991</v>
      </c>
      <c r="H1539" s="2">
        <f t="shared" si="183"/>
        <v>17.976314999999992</v>
      </c>
      <c r="I1539" s="2">
        <f t="array" ref="I1539">SUMPRODUCT(B1523:B1542, (ROW(B1523:B1542)-ROW(B1523)+1)) / (20*21/2)</f>
        <v>15.649333333333331</v>
      </c>
      <c r="J1539" s="2">
        <f t="shared" si="186"/>
        <v>15.579555908699868</v>
      </c>
      <c r="K1539" s="2">
        <f t="shared" si="188"/>
        <v>15.689461468091828</v>
      </c>
    </row>
    <row r="1540" spans="1:11" ht="13.5" x14ac:dyDescent="0.25">
      <c r="A1540" s="3">
        <f>TITRES_STAT!B1543</f>
        <v>44253</v>
      </c>
      <c r="B1540" s="5">
        <f>TITRES_STAT!D1543</f>
        <v>15.994999999999999</v>
      </c>
      <c r="C1540" s="2">
        <f t="shared" ref="C1540:C1603" si="189">B1540-B1539</f>
        <v>0.4659999999999993</v>
      </c>
      <c r="D1540" s="2">
        <f t="shared" si="182"/>
        <v>15.622200000000001</v>
      </c>
      <c r="E1540" s="2">
        <f t="shared" si="184"/>
        <v>15.618500000000001</v>
      </c>
      <c r="F1540" s="2">
        <f t="shared" si="185"/>
        <v>15.610400000000002</v>
      </c>
      <c r="G1540" s="2">
        <f t="shared" si="187"/>
        <v>15.625419999999993</v>
      </c>
      <c r="H1540" s="2">
        <f t="shared" si="183"/>
        <v>17.950844999999994</v>
      </c>
      <c r="I1540" s="2">
        <f t="array" ref="I1540">SUMPRODUCT(B1524:B1543, (ROW(B1524:B1543)-ROW(B1524)+1)) / (20*21/2)</f>
        <v>15.640495238095237</v>
      </c>
      <c r="J1540" s="2">
        <f t="shared" si="186"/>
        <v>15.619122012633214</v>
      </c>
      <c r="K1540" s="2">
        <f t="shared" si="188"/>
        <v>15.701443371303913</v>
      </c>
    </row>
    <row r="1541" spans="1:11" ht="13.5" x14ac:dyDescent="0.25">
      <c r="A1541" s="3">
        <f>TITRES_STAT!B1544</f>
        <v>44256</v>
      </c>
      <c r="B1541" s="5">
        <f>TITRES_STAT!D1544</f>
        <v>15.537000000000001</v>
      </c>
      <c r="C1541" s="2">
        <f t="shared" si="189"/>
        <v>-0.45799999999999841</v>
      </c>
      <c r="D1541" s="2">
        <f t="shared" si="182"/>
        <v>15.623799999999999</v>
      </c>
      <c r="E1541" s="2">
        <f t="shared" si="184"/>
        <v>15.611499999999998</v>
      </c>
      <c r="F1541" s="2">
        <f t="shared" si="185"/>
        <v>15.610399999999998</v>
      </c>
      <c r="G1541" s="2">
        <f t="shared" si="187"/>
        <v>15.624019999999996</v>
      </c>
      <c r="H1541" s="2">
        <f t="shared" si="183"/>
        <v>17.91993999999999</v>
      </c>
      <c r="I1541" s="2">
        <f t="array" ref="I1541">SUMPRODUCT(B1525:B1544, (ROW(B1525:B1544)-ROW(B1525)+1)) / (20*21/2)</f>
        <v>15.720061904761902</v>
      </c>
      <c r="J1541" s="2">
        <f t="shared" si="186"/>
        <v>15.611300868572908</v>
      </c>
      <c r="K1541" s="2">
        <f t="shared" si="188"/>
        <v>15.694994611644937</v>
      </c>
    </row>
    <row r="1542" spans="1:11" ht="13.5" x14ac:dyDescent="0.25">
      <c r="A1542" s="3">
        <f>TITRES_STAT!B1545</f>
        <v>44257</v>
      </c>
      <c r="B1542" s="5">
        <f>TITRES_STAT!D1545</f>
        <v>15.994999999999999</v>
      </c>
      <c r="C1542" s="2">
        <f t="shared" si="189"/>
        <v>0.45799999999999841</v>
      </c>
      <c r="D1542" s="2">
        <f t="shared" ref="D1542:D1605" si="190">AVERAGE(B1538:B1542)</f>
        <v>15.716999999999999</v>
      </c>
      <c r="E1542" s="2">
        <f t="shared" si="184"/>
        <v>15.6464</v>
      </c>
      <c r="F1542" s="2">
        <f t="shared" si="185"/>
        <v>15.629799999999999</v>
      </c>
      <c r="G1542" s="2">
        <f t="shared" si="187"/>
        <v>15.621679999999994</v>
      </c>
      <c r="H1542" s="2">
        <f t="shared" si="183"/>
        <v>17.891324999999988</v>
      </c>
      <c r="I1542" s="2">
        <f t="array" ref="I1542">SUMPRODUCT(B1526:B1545, (ROW(B1526:B1545)-ROW(B1526)+1)) / (20*21/2)</f>
        <v>15.842133333333333</v>
      </c>
      <c r="J1542" s="2">
        <f t="shared" si="186"/>
        <v>15.647843642994536</v>
      </c>
      <c r="K1542" s="2">
        <f t="shared" si="188"/>
        <v>15.706759528835331</v>
      </c>
    </row>
    <row r="1543" spans="1:11" ht="13.5" x14ac:dyDescent="0.25">
      <c r="A1543" s="3">
        <f>TITRES_STAT!B1546</f>
        <v>44258</v>
      </c>
      <c r="B1543" s="5">
        <f>TITRES_STAT!D1546</f>
        <v>15.537000000000001</v>
      </c>
      <c r="C1543" s="2">
        <f t="shared" si="189"/>
        <v>-0.45799999999999841</v>
      </c>
      <c r="D1543" s="2">
        <f t="shared" si="190"/>
        <v>15.7186</v>
      </c>
      <c r="E1543" s="2">
        <f t="shared" si="184"/>
        <v>15.635500000000002</v>
      </c>
      <c r="F1543" s="2">
        <f t="shared" si="185"/>
        <v>15.625549999999999</v>
      </c>
      <c r="G1543" s="2">
        <f t="shared" si="187"/>
        <v>15.616079999999995</v>
      </c>
      <c r="H1543" s="2">
        <f t="shared" si="183"/>
        <v>17.860419999999987</v>
      </c>
      <c r="I1543" s="2">
        <f t="array" ref="I1543">SUMPRODUCT(B1527:B1546, (ROW(B1527:B1546)-ROW(B1527)+1)) / (20*21/2)</f>
        <v>15.91127619047619</v>
      </c>
      <c r="J1543" s="2">
        <f t="shared" si="186"/>
        <v>15.637287105566484</v>
      </c>
      <c r="K1543" s="2">
        <f t="shared" si="188"/>
        <v>15.700102292410417</v>
      </c>
    </row>
    <row r="1544" spans="1:11" ht="13.5" x14ac:dyDescent="0.25">
      <c r="A1544" s="3">
        <f>TITRES_STAT!B1547</f>
        <v>44259</v>
      </c>
      <c r="B1544" s="5">
        <f>TITRES_STAT!D1547</f>
        <v>16.460999999999999</v>
      </c>
      <c r="C1544" s="2">
        <f t="shared" si="189"/>
        <v>0.92399999999999771</v>
      </c>
      <c r="D1544" s="2">
        <f t="shared" si="190"/>
        <v>15.905000000000001</v>
      </c>
      <c r="E1544" s="2">
        <f t="shared" si="184"/>
        <v>15.717000000000002</v>
      </c>
      <c r="F1544" s="2">
        <f t="shared" si="185"/>
        <v>15.668249999999997</v>
      </c>
      <c r="G1544" s="2">
        <f t="shared" si="187"/>
        <v>15.631599999999997</v>
      </c>
      <c r="H1544" s="2">
        <f t="shared" si="183"/>
        <v>17.834134999999989</v>
      </c>
      <c r="I1544" s="2">
        <f t="array" ref="I1544">SUMPRODUCT(B1528:B1547, (ROW(B1528:B1547)-ROW(B1528)+1)) / (20*21/2)</f>
        <v>15.976352380952379</v>
      </c>
      <c r="J1544" s="2">
        <f t="shared" si="186"/>
        <v>15.71573595265539</v>
      </c>
      <c r="K1544" s="2">
        <f t="shared" si="188"/>
        <v>15.729941418198244</v>
      </c>
    </row>
    <row r="1545" spans="1:11" ht="13.5" x14ac:dyDescent="0.25">
      <c r="A1545" s="3">
        <f>TITRES_STAT!B1548</f>
        <v>44260</v>
      </c>
      <c r="B1545" s="5">
        <f>TITRES_STAT!D1548</f>
        <v>16.95</v>
      </c>
      <c r="C1545" s="2">
        <f t="shared" si="189"/>
        <v>0.48900000000000077</v>
      </c>
      <c r="D1545" s="2">
        <f t="shared" si="190"/>
        <v>16.096</v>
      </c>
      <c r="E1545" s="2">
        <f t="shared" si="184"/>
        <v>15.859100000000002</v>
      </c>
      <c r="F1545" s="2">
        <f t="shared" si="185"/>
        <v>15.734999999999996</v>
      </c>
      <c r="G1545" s="2">
        <f t="shared" si="187"/>
        <v>15.657679999999997</v>
      </c>
      <c r="H1545" s="2">
        <f t="shared" si="183"/>
        <v>17.81211999999999</v>
      </c>
      <c r="I1545" s="2">
        <f t="array" ref="I1545">SUMPRODUCT(B1529:B1548, (ROW(B1529:B1548)-ROW(B1529)+1)) / (20*21/2)</f>
        <v>16.037361904761905</v>
      </c>
      <c r="J1545" s="2">
        <f t="shared" si="186"/>
        <v>15.833284909545352</v>
      </c>
      <c r="K1545" s="2">
        <f t="shared" si="188"/>
        <v>15.777786852778705</v>
      </c>
    </row>
    <row r="1546" spans="1:11" ht="13.5" x14ac:dyDescent="0.25">
      <c r="A1546" s="3">
        <f>TITRES_STAT!B1549</f>
        <v>44263</v>
      </c>
      <c r="B1546" s="5">
        <f>TITRES_STAT!D1549</f>
        <v>16.460999999999999</v>
      </c>
      <c r="C1546" s="2">
        <f t="shared" si="189"/>
        <v>-0.48900000000000077</v>
      </c>
      <c r="D1546" s="2">
        <f t="shared" si="190"/>
        <v>16.280799999999999</v>
      </c>
      <c r="E1546" s="2">
        <f t="shared" si="184"/>
        <v>15.952300000000003</v>
      </c>
      <c r="F1546" s="2">
        <f t="shared" si="185"/>
        <v>15.777700000000001</v>
      </c>
      <c r="G1546" s="2">
        <f t="shared" si="187"/>
        <v>15.674599999999998</v>
      </c>
      <c r="H1546" s="2">
        <f t="shared" ref="H1546:H1609" si="191">AVERAGE(B1347:B1546)</f>
        <v>17.787659999999988</v>
      </c>
      <c r="I1546" s="2">
        <f t="array" ref="I1546">SUMPRODUCT(B1530:B1549, (ROW(B1530:B1549)-ROW(B1530)+1)) / (20*21/2)</f>
        <v>16.140876190476188</v>
      </c>
      <c r="J1546" s="2">
        <f t="shared" si="186"/>
        <v>15.89306729911246</v>
      </c>
      <c r="K1546" s="2">
        <f t="shared" si="188"/>
        <v>15.804579525218756</v>
      </c>
    </row>
    <row r="1547" spans="1:11" ht="13.5" x14ac:dyDescent="0.25">
      <c r="A1547" s="3">
        <f>TITRES_STAT!B1550</f>
        <v>44264</v>
      </c>
      <c r="B1547" s="5">
        <f>TITRES_STAT!D1550</f>
        <v>16.460999999999999</v>
      </c>
      <c r="C1547" s="2">
        <f t="shared" si="189"/>
        <v>0</v>
      </c>
      <c r="D1547" s="2">
        <f t="shared" si="190"/>
        <v>16.373999999999999</v>
      </c>
      <c r="E1547" s="2">
        <f t="shared" si="184"/>
        <v>16.045499999999997</v>
      </c>
      <c r="F1547" s="2">
        <f t="shared" si="185"/>
        <v>15.820400000000001</v>
      </c>
      <c r="G1547" s="2">
        <f t="shared" si="187"/>
        <v>15.691379999999997</v>
      </c>
      <c r="H1547" s="2">
        <f t="shared" si="191"/>
        <v>17.766304999999988</v>
      </c>
      <c r="I1547" s="2">
        <f t="array" ref="I1547">SUMPRODUCT(B1531:B1550, (ROW(B1531:B1550)-ROW(B1531)+1)) / (20*21/2)</f>
        <v>16.286090476190477</v>
      </c>
      <c r="J1547" s="2">
        <f t="shared" si="186"/>
        <v>15.947156127768414</v>
      </c>
      <c r="K1547" s="2">
        <f t="shared" si="188"/>
        <v>15.830321504621942</v>
      </c>
    </row>
    <row r="1548" spans="1:11" ht="13.5" x14ac:dyDescent="0.25">
      <c r="A1548" s="3">
        <f>TITRES_STAT!B1551</f>
        <v>44265</v>
      </c>
      <c r="B1548" s="5">
        <f>TITRES_STAT!D1551</f>
        <v>16.460999999999999</v>
      </c>
      <c r="C1548" s="2">
        <f t="shared" si="189"/>
        <v>0</v>
      </c>
      <c r="D1548" s="2">
        <f t="shared" si="190"/>
        <v>16.558799999999998</v>
      </c>
      <c r="E1548" s="2">
        <f t="shared" ref="E1548:E1611" si="192">AVERAGE(B1539:B1548)</f>
        <v>16.1387</v>
      </c>
      <c r="F1548" s="2">
        <f t="shared" si="185"/>
        <v>15.863100000000003</v>
      </c>
      <c r="G1548" s="2">
        <f t="shared" si="187"/>
        <v>15.707679999999998</v>
      </c>
      <c r="H1548" s="2">
        <f t="shared" si="191"/>
        <v>17.744949999999989</v>
      </c>
      <c r="I1548" s="2">
        <f t="array" ref="I1548">SUMPRODUCT(B1532:B1551, (ROW(B1532:B1551)-ROW(B1532)+1)) / (20*21/2)</f>
        <v>16.422504761904761</v>
      </c>
      <c r="J1548" s="2">
        <f t="shared" si="186"/>
        <v>15.996093639409517</v>
      </c>
      <c r="K1548" s="2">
        <f t="shared" si="188"/>
        <v>15.855053994636767</v>
      </c>
    </row>
    <row r="1549" spans="1:11" ht="13.5" x14ac:dyDescent="0.25">
      <c r="A1549" s="3">
        <f>TITRES_STAT!B1552</f>
        <v>44266</v>
      </c>
      <c r="B1549" s="5">
        <f>TITRES_STAT!D1552</f>
        <v>16.95</v>
      </c>
      <c r="C1549" s="2">
        <f t="shared" si="189"/>
        <v>0.48900000000000077</v>
      </c>
      <c r="D1549" s="2">
        <f t="shared" si="190"/>
        <v>16.656600000000001</v>
      </c>
      <c r="E1549" s="2">
        <f t="shared" si="192"/>
        <v>16.280799999999999</v>
      </c>
      <c r="F1549" s="2">
        <f t="shared" si="185"/>
        <v>15.930250000000001</v>
      </c>
      <c r="G1549" s="2">
        <f t="shared" si="187"/>
        <v>15.733759999999997</v>
      </c>
      <c r="H1549" s="2">
        <f t="shared" si="191"/>
        <v>17.722934999999985</v>
      </c>
      <c r="I1549" s="2">
        <f t="array" ref="I1549">SUMPRODUCT(B1533:B1552, (ROW(B1533:B1552)-ROW(B1533)+1)) / (20*21/2)</f>
        <v>16.500595238095237</v>
      </c>
      <c r="J1549" s="2">
        <f t="shared" si="186"/>
        <v>16.086941864227658</v>
      </c>
      <c r="K1549" s="2">
        <f t="shared" si="188"/>
        <v>15.89799305367062</v>
      </c>
    </row>
    <row r="1550" spans="1:11" ht="13.5" x14ac:dyDescent="0.25">
      <c r="A1550" s="3">
        <f>TITRES_STAT!B1553</f>
        <v>44267</v>
      </c>
      <c r="B1550" s="5">
        <f>TITRES_STAT!D1553</f>
        <v>17.454999999999998</v>
      </c>
      <c r="C1550" s="2">
        <f t="shared" si="189"/>
        <v>0.50499999999999901</v>
      </c>
      <c r="D1550" s="2">
        <f t="shared" si="190"/>
        <v>16.7576</v>
      </c>
      <c r="E1550" s="2">
        <f t="shared" si="192"/>
        <v>16.426799999999997</v>
      </c>
      <c r="F1550" s="2">
        <f t="shared" si="185"/>
        <v>16.022650000000002</v>
      </c>
      <c r="G1550" s="2">
        <f t="shared" si="187"/>
        <v>15.770420000000001</v>
      </c>
      <c r="H1550" s="2">
        <f t="shared" si="191"/>
        <v>17.705389999999987</v>
      </c>
      <c r="I1550" s="2">
        <f t="array" ref="I1550">SUMPRODUCT(B1534:B1553, (ROW(B1534:B1553)-ROW(B1534)+1)) / (20*21/2)</f>
        <v>16.572547619047619</v>
      </c>
      <c r="J1550" s="2">
        <f t="shared" si="186"/>
        <v>16.217233115253595</v>
      </c>
      <c r="K1550" s="2">
        <f t="shared" si="188"/>
        <v>15.959052149605105</v>
      </c>
    </row>
    <row r="1551" spans="1:11" ht="13.5" x14ac:dyDescent="0.25">
      <c r="A1551" s="3">
        <f>TITRES_STAT!B1554</f>
        <v>44270</v>
      </c>
      <c r="B1551" s="5">
        <f>TITRES_STAT!D1554</f>
        <v>17.454999999999998</v>
      </c>
      <c r="C1551" s="2">
        <f t="shared" si="189"/>
        <v>0</v>
      </c>
      <c r="D1551" s="2">
        <f t="shared" si="190"/>
        <v>16.956399999999999</v>
      </c>
      <c r="E1551" s="2">
        <f t="shared" si="192"/>
        <v>16.618599999999997</v>
      </c>
      <c r="F1551" s="2">
        <f t="shared" si="185"/>
        <v>16.11505</v>
      </c>
      <c r="G1551" s="2">
        <f t="shared" si="187"/>
        <v>15.806600000000001</v>
      </c>
      <c r="H1551" s="2">
        <f t="shared" si="191"/>
        <v>17.684734999999986</v>
      </c>
      <c r="I1551" s="2">
        <f t="array" ref="I1551">SUMPRODUCT(B1535:B1554, (ROW(B1535:B1554)-ROW(B1535)+1)) / (20*21/2)</f>
        <v>16.638361904761904</v>
      </c>
      <c r="J1551" s="2">
        <f t="shared" si="186"/>
        <v>16.335115675705634</v>
      </c>
      <c r="K1551" s="2">
        <f t="shared" si="188"/>
        <v>16.017716771189217</v>
      </c>
    </row>
    <row r="1552" spans="1:11" ht="13.5" x14ac:dyDescent="0.25">
      <c r="A1552" s="3">
        <f>TITRES_STAT!B1555</f>
        <v>44271</v>
      </c>
      <c r="B1552" s="5">
        <f>TITRES_STAT!D1555</f>
        <v>16.934999999999999</v>
      </c>
      <c r="C1552" s="2">
        <f t="shared" si="189"/>
        <v>-0.51999999999999957</v>
      </c>
      <c r="D1552" s="2">
        <f t="shared" si="190"/>
        <v>17.051200000000001</v>
      </c>
      <c r="E1552" s="2">
        <f t="shared" si="192"/>
        <v>16.712599999999998</v>
      </c>
      <c r="F1552" s="2">
        <f t="shared" si="185"/>
        <v>16.179499999999997</v>
      </c>
      <c r="G1552" s="2">
        <f t="shared" si="187"/>
        <v>15.832380000000002</v>
      </c>
      <c r="H1552" s="2">
        <f t="shared" si="191"/>
        <v>17.661479999999987</v>
      </c>
      <c r="I1552" s="2">
        <f t="array" ref="I1552">SUMPRODUCT(B1536:B1555, (ROW(B1536:B1555)-ROW(B1536)+1)) / (20*21/2)</f>
        <v>16.638133333333332</v>
      </c>
      <c r="J1552" s="2">
        <f t="shared" si="186"/>
        <v>16.392247516114619</v>
      </c>
      <c r="K1552" s="2">
        <f t="shared" si="188"/>
        <v>16.053688662515128</v>
      </c>
    </row>
    <row r="1553" spans="1:11" ht="13.5" x14ac:dyDescent="0.25">
      <c r="A1553" s="3">
        <f>TITRES_STAT!B1556</f>
        <v>44272</v>
      </c>
      <c r="B1553" s="5">
        <f>TITRES_STAT!D1556</f>
        <v>16.934999999999999</v>
      </c>
      <c r="C1553" s="2">
        <f t="shared" si="189"/>
        <v>0</v>
      </c>
      <c r="D1553" s="2">
        <f t="shared" si="190"/>
        <v>17.146000000000001</v>
      </c>
      <c r="E1553" s="2">
        <f t="shared" si="192"/>
        <v>16.852399999999999</v>
      </c>
      <c r="F1553" s="2">
        <f t="shared" si="185"/>
        <v>16.243950000000002</v>
      </c>
      <c r="G1553" s="2">
        <f t="shared" si="187"/>
        <v>15.845120000000001</v>
      </c>
      <c r="H1553" s="2">
        <f t="shared" si="191"/>
        <v>17.635004999999985</v>
      </c>
      <c r="I1553" s="2">
        <f t="array" ref="I1553">SUMPRODUCT(B1537:B1556, (ROW(B1537:B1556)-ROW(B1537)+1)) / (20*21/2)</f>
        <v>16.634204761904758</v>
      </c>
      <c r="J1553" s="2">
        <f t="shared" si="186"/>
        <v>16.443938228865608</v>
      </c>
      <c r="K1553" s="2">
        <f t="shared" si="188"/>
        <v>16.088249891436107</v>
      </c>
    </row>
    <row r="1554" spans="1:11" ht="13.5" x14ac:dyDescent="0.25">
      <c r="A1554" s="3">
        <f>TITRES_STAT!B1557</f>
        <v>44273</v>
      </c>
      <c r="B1554" s="5">
        <f>TITRES_STAT!D1557</f>
        <v>16.934999999999999</v>
      </c>
      <c r="C1554" s="2">
        <f t="shared" si="189"/>
        <v>0</v>
      </c>
      <c r="D1554" s="2">
        <f t="shared" si="190"/>
        <v>17.143000000000001</v>
      </c>
      <c r="E1554" s="2">
        <f t="shared" si="192"/>
        <v>16.899799999999999</v>
      </c>
      <c r="F1554" s="2">
        <f t="shared" si="185"/>
        <v>16.308399999999999</v>
      </c>
      <c r="G1554" s="2">
        <f t="shared" si="187"/>
        <v>15.872460000000004</v>
      </c>
      <c r="H1554" s="2">
        <f t="shared" si="191"/>
        <v>17.605229999999985</v>
      </c>
      <c r="I1554" s="2">
        <f t="array" ref="I1554">SUMPRODUCT(B1538:B1557, (ROW(B1538:B1557)-ROW(B1538)+1)) / (20*21/2)</f>
        <v>16.62657619047619</v>
      </c>
      <c r="J1554" s="2">
        <f t="shared" si="186"/>
        <v>16.490706016592693</v>
      </c>
      <c r="K1554" s="2">
        <f t="shared" si="188"/>
        <v>16.121455778046453</v>
      </c>
    </row>
    <row r="1555" spans="1:11" ht="13.5" x14ac:dyDescent="0.25">
      <c r="A1555" s="3">
        <f>TITRES_STAT!B1558</f>
        <v>44274</v>
      </c>
      <c r="B1555" s="5">
        <f>TITRES_STAT!D1558</f>
        <v>16.306000000000001</v>
      </c>
      <c r="C1555" s="2">
        <f t="shared" si="189"/>
        <v>-0.62899999999999778</v>
      </c>
      <c r="D1555" s="2">
        <f t="shared" si="190"/>
        <v>16.9132</v>
      </c>
      <c r="E1555" s="2">
        <f t="shared" si="192"/>
        <v>16.8354</v>
      </c>
      <c r="F1555" s="2">
        <f t="shared" si="185"/>
        <v>16.347249999999999</v>
      </c>
      <c r="G1555" s="2">
        <f t="shared" si="187"/>
        <v>15.887220000000003</v>
      </c>
      <c r="H1555" s="2">
        <f t="shared" si="191"/>
        <v>17.568894999999983</v>
      </c>
      <c r="I1555" s="2">
        <f t="array" ref="I1555">SUMPRODUCT(B1539:B1558, (ROW(B1539:B1558)-ROW(B1539)+1)) / (20*21/2)</f>
        <v>16.615247619047619</v>
      </c>
      <c r="J1555" s="2">
        <f t="shared" si="186"/>
        <v>16.473114967393389</v>
      </c>
      <c r="K1555" s="2">
        <f t="shared" si="188"/>
        <v>16.128692806358359</v>
      </c>
    </row>
    <row r="1556" spans="1:11" ht="13.5" x14ac:dyDescent="0.25">
      <c r="A1556" s="3">
        <f>TITRES_STAT!B1559</f>
        <v>44277</v>
      </c>
      <c r="B1556" s="5">
        <f>TITRES_STAT!D1559</f>
        <v>16.306000000000001</v>
      </c>
      <c r="C1556" s="2">
        <f t="shared" si="189"/>
        <v>0</v>
      </c>
      <c r="D1556" s="2">
        <f t="shared" si="190"/>
        <v>16.683399999999999</v>
      </c>
      <c r="E1556" s="2">
        <f t="shared" si="192"/>
        <v>16.819900000000001</v>
      </c>
      <c r="F1556" s="2">
        <f t="shared" ref="F1556:F1619" si="193">AVERAGE(B1537:B1556)</f>
        <v>16.386099999999999</v>
      </c>
      <c r="G1556" s="2">
        <f t="shared" si="187"/>
        <v>15.901200000000003</v>
      </c>
      <c r="H1556" s="2">
        <f t="shared" si="191"/>
        <v>17.532559999999982</v>
      </c>
      <c r="I1556" s="2">
        <f t="array" ref="I1556">SUMPRODUCT(B1540:B1559, (ROW(B1540:B1559)-ROW(B1540)+1)) / (20*21/2)</f>
        <v>16.600219047619046</v>
      </c>
      <c r="J1556" s="2">
        <f t="shared" si="186"/>
        <v>16.457199256213066</v>
      </c>
      <c r="K1556" s="2">
        <f t="shared" si="188"/>
        <v>16.135646029638423</v>
      </c>
    </row>
    <row r="1557" spans="1:11" ht="13.5" x14ac:dyDescent="0.25">
      <c r="A1557" s="3">
        <f>TITRES_STAT!B1560</f>
        <v>44278</v>
      </c>
      <c r="B1557" s="5">
        <f>TITRES_STAT!D1560</f>
        <v>16.306000000000001</v>
      </c>
      <c r="C1557" s="2">
        <f t="shared" si="189"/>
        <v>0</v>
      </c>
      <c r="D1557" s="2">
        <f t="shared" si="190"/>
        <v>16.557600000000001</v>
      </c>
      <c r="E1557" s="2">
        <f t="shared" si="192"/>
        <v>16.804400000000005</v>
      </c>
      <c r="F1557" s="2">
        <f t="shared" si="193"/>
        <v>16.424949999999995</v>
      </c>
      <c r="G1557" s="2">
        <f t="shared" si="187"/>
        <v>15.915020000000002</v>
      </c>
      <c r="H1557" s="2">
        <f t="shared" si="191"/>
        <v>17.496224999999981</v>
      </c>
      <c r="I1557" s="2">
        <f t="array" ref="I1557">SUMPRODUCT(B1541:B1560, (ROW(B1541:B1560)-ROW(B1541)+1)) / (20*21/2)</f>
        <v>16.581490476190474</v>
      </c>
      <c r="J1557" s="2">
        <f t="shared" ref="J1557:J1620" si="194">$J$4*B1557+J1556*(1-$J$4)</f>
        <v>16.442799327049919</v>
      </c>
      <c r="K1557" s="2">
        <f t="shared" si="188"/>
        <v>16.142326577495741</v>
      </c>
    </row>
    <row r="1558" spans="1:11" ht="13.5" x14ac:dyDescent="0.25">
      <c r="A1558" s="3">
        <f>TITRES_STAT!B1561</f>
        <v>44279</v>
      </c>
      <c r="B1558" s="5">
        <f>TITRES_STAT!D1561</f>
        <v>16.306000000000001</v>
      </c>
      <c r="C1558" s="2">
        <f t="shared" si="189"/>
        <v>0</v>
      </c>
      <c r="D1558" s="2">
        <f t="shared" si="190"/>
        <v>16.431799999999999</v>
      </c>
      <c r="E1558" s="2">
        <f t="shared" si="192"/>
        <v>16.788900000000005</v>
      </c>
      <c r="F1558" s="2">
        <f t="shared" si="193"/>
        <v>16.463799999999996</v>
      </c>
      <c r="G1558" s="2">
        <f t="shared" si="187"/>
        <v>15.930560000000003</v>
      </c>
      <c r="H1558" s="2">
        <f t="shared" si="191"/>
        <v>17.45988999999998</v>
      </c>
      <c r="I1558" s="2">
        <f t="array" ref="I1558">SUMPRODUCT(B1542:B1561, (ROW(B1542:B1561)-ROW(B1542)+1)) / (20*21/2)</f>
        <v>16.561280952380947</v>
      </c>
      <c r="J1558" s="2">
        <f t="shared" si="194"/>
        <v>16.42977081971183</v>
      </c>
      <c r="K1558" s="2">
        <f t="shared" si="188"/>
        <v>16.148745143084142</v>
      </c>
    </row>
    <row r="1559" spans="1:11" ht="13.5" x14ac:dyDescent="0.25">
      <c r="A1559" s="3">
        <f>TITRES_STAT!B1562</f>
        <v>44280</v>
      </c>
      <c r="B1559" s="5">
        <f>TITRES_STAT!D1562</f>
        <v>16.306000000000001</v>
      </c>
      <c r="C1559" s="2">
        <f t="shared" si="189"/>
        <v>0</v>
      </c>
      <c r="D1559" s="2">
        <f t="shared" si="190"/>
        <v>16.306000000000001</v>
      </c>
      <c r="E1559" s="2">
        <f t="shared" si="192"/>
        <v>16.724500000000003</v>
      </c>
      <c r="F1559" s="2">
        <f t="shared" si="193"/>
        <v>16.502649999999996</v>
      </c>
      <c r="G1559" s="2">
        <f t="shared" si="187"/>
        <v>15.946100000000003</v>
      </c>
      <c r="H1559" s="2">
        <f t="shared" si="191"/>
        <v>17.423554999999983</v>
      </c>
      <c r="I1559" s="2">
        <f t="array" ref="I1559">SUMPRODUCT(B1543:B1562, (ROW(B1543:B1562)-ROW(B1543)+1)) / (20*21/2)</f>
        <v>16.537409523809522</v>
      </c>
      <c r="J1559" s="2">
        <f t="shared" si="194"/>
        <v>16.417983122596418</v>
      </c>
      <c r="K1559" s="2">
        <f t="shared" si="188"/>
        <v>16.154912000218097</v>
      </c>
    </row>
    <row r="1560" spans="1:11" ht="13.5" x14ac:dyDescent="0.25">
      <c r="A1560" s="3">
        <f>TITRES_STAT!B1563</f>
        <v>44281</v>
      </c>
      <c r="B1560" s="5">
        <f>TITRES_STAT!D1563</f>
        <v>16.306000000000001</v>
      </c>
      <c r="C1560" s="2">
        <f t="shared" si="189"/>
        <v>0</v>
      </c>
      <c r="D1560" s="2">
        <f t="shared" si="190"/>
        <v>16.306000000000001</v>
      </c>
      <c r="E1560" s="2">
        <f t="shared" si="192"/>
        <v>16.609600000000004</v>
      </c>
      <c r="F1560" s="2">
        <f t="shared" si="193"/>
        <v>16.518199999999997</v>
      </c>
      <c r="G1560" s="2">
        <f t="shared" si="187"/>
        <v>15.960540000000005</v>
      </c>
      <c r="H1560" s="2">
        <f t="shared" si="191"/>
        <v>17.390749999999979</v>
      </c>
      <c r="I1560" s="2">
        <f t="array" ref="I1560">SUMPRODUCT(B1544:B1563, (ROW(B1544:B1563)-ROW(B1544)+1)) / (20*21/2)</f>
        <v>16.512057142857142</v>
      </c>
      <c r="J1560" s="2">
        <f t="shared" si="194"/>
        <v>16.407318063301521</v>
      </c>
      <c r="K1560" s="2">
        <f t="shared" si="188"/>
        <v>16.160837019817386</v>
      </c>
    </row>
    <row r="1561" spans="1:11" ht="13.5" x14ac:dyDescent="0.25">
      <c r="A1561" s="3">
        <f>TITRES_STAT!B1564</f>
        <v>44284</v>
      </c>
      <c r="B1561" s="5">
        <f>TITRES_STAT!D1564</f>
        <v>16.306000000000001</v>
      </c>
      <c r="C1561" s="2">
        <f t="shared" si="189"/>
        <v>0</v>
      </c>
      <c r="D1561" s="2">
        <f t="shared" si="190"/>
        <v>16.306000000000001</v>
      </c>
      <c r="E1561" s="2">
        <f t="shared" si="192"/>
        <v>16.494700000000002</v>
      </c>
      <c r="F1561" s="2">
        <f t="shared" si="193"/>
        <v>16.556649999999998</v>
      </c>
      <c r="G1561" s="2">
        <f t="shared" si="187"/>
        <v>15.975920000000006</v>
      </c>
      <c r="H1561" s="2">
        <f t="shared" si="191"/>
        <v>17.357944999999983</v>
      </c>
      <c r="I1561" s="2">
        <f t="array" ref="I1561">SUMPRODUCT(B1545:B1564, (ROW(B1545:B1564)-ROW(B1545)+1)) / (20*21/2)</f>
        <v>16.483042857142856</v>
      </c>
      <c r="J1561" s="2">
        <f t="shared" si="194"/>
        <v>16.397668723939471</v>
      </c>
      <c r="K1561" s="2">
        <f t="shared" si="188"/>
        <v>16.166529685706898</v>
      </c>
    </row>
    <row r="1562" spans="1:11" ht="13.5" x14ac:dyDescent="0.25">
      <c r="A1562" s="3">
        <f>TITRES_STAT!B1565</f>
        <v>44285</v>
      </c>
      <c r="B1562" s="5">
        <f>TITRES_STAT!D1565</f>
        <v>16.306000000000001</v>
      </c>
      <c r="C1562" s="2">
        <f t="shared" si="189"/>
        <v>0</v>
      </c>
      <c r="D1562" s="2">
        <f t="shared" si="190"/>
        <v>16.306000000000001</v>
      </c>
      <c r="E1562" s="2">
        <f t="shared" si="192"/>
        <v>16.431800000000003</v>
      </c>
      <c r="F1562" s="2">
        <f t="shared" si="193"/>
        <v>16.572199999999999</v>
      </c>
      <c r="G1562" s="2">
        <f t="shared" si="187"/>
        <v>15.991300000000006</v>
      </c>
      <c r="H1562" s="2">
        <f t="shared" si="191"/>
        <v>17.32513999999998</v>
      </c>
      <c r="I1562" s="2">
        <f t="array" ref="I1562">SUMPRODUCT(B1546:B1565, (ROW(B1546:B1565)-ROW(B1546)+1)) / (20*21/2)</f>
        <v>16.408195238095239</v>
      </c>
      <c r="J1562" s="2">
        <f t="shared" si="194"/>
        <v>16.38893836927857</v>
      </c>
      <c r="K1562" s="2">
        <f t="shared" si="188"/>
        <v>16.171999109796822</v>
      </c>
    </row>
    <row r="1563" spans="1:11" ht="13.5" x14ac:dyDescent="0.25">
      <c r="A1563" s="3">
        <f>TITRES_STAT!B1566</f>
        <v>44286</v>
      </c>
      <c r="B1563" s="5">
        <f>TITRES_STAT!D1566</f>
        <v>16.306000000000001</v>
      </c>
      <c r="C1563" s="2">
        <f t="shared" si="189"/>
        <v>0</v>
      </c>
      <c r="D1563" s="2">
        <f t="shared" si="190"/>
        <v>16.306000000000001</v>
      </c>
      <c r="E1563" s="2">
        <f t="shared" si="192"/>
        <v>16.368900000000004</v>
      </c>
      <c r="F1563" s="2">
        <f t="shared" si="193"/>
        <v>16.61065</v>
      </c>
      <c r="G1563" s="2">
        <f t="shared" si="187"/>
        <v>16.006840000000008</v>
      </c>
      <c r="H1563" s="2">
        <f t="shared" si="191"/>
        <v>17.292334999999984</v>
      </c>
      <c r="I1563" s="2">
        <f t="array" ref="I1563">SUMPRODUCT(B1547:B1566, (ROW(B1547:B1566)-ROW(B1547)+1)) / (20*21/2)</f>
        <v>16.392647619047619</v>
      </c>
      <c r="J1563" s="2">
        <f t="shared" si="194"/>
        <v>16.381039476966325</v>
      </c>
      <c r="K1563" s="2">
        <f t="shared" si="188"/>
        <v>16.177254046667535</v>
      </c>
    </row>
    <row r="1564" spans="1:11" ht="13.5" x14ac:dyDescent="0.25">
      <c r="A1564" s="3">
        <f>TITRES_STAT!B1567</f>
        <v>44287</v>
      </c>
      <c r="B1564" s="5">
        <f>TITRES_STAT!D1567</f>
        <v>16.306000000000001</v>
      </c>
      <c r="C1564" s="2">
        <f t="shared" si="189"/>
        <v>0</v>
      </c>
      <c r="D1564" s="2">
        <f t="shared" si="190"/>
        <v>16.306000000000001</v>
      </c>
      <c r="E1564" s="2">
        <f t="shared" si="192"/>
        <v>16.306000000000004</v>
      </c>
      <c r="F1564" s="2">
        <f t="shared" si="193"/>
        <v>16.602899999999998</v>
      </c>
      <c r="G1564" s="2">
        <f t="shared" si="187"/>
        <v>16.021440000000009</v>
      </c>
      <c r="H1564" s="2">
        <f t="shared" si="191"/>
        <v>17.259529999999984</v>
      </c>
      <c r="I1564" s="2">
        <f t="array" ref="I1564">SUMPRODUCT(B1548:B1567, (ROW(B1548:B1567)-ROW(B1548)+1)) / (20*21/2)</f>
        <v>16.370138095238097</v>
      </c>
      <c r="J1564" s="2">
        <f t="shared" si="194"/>
        <v>16.373892860112392</v>
      </c>
      <c r="K1564" s="2">
        <f t="shared" si="188"/>
        <v>16.182302907582532</v>
      </c>
    </row>
    <row r="1565" spans="1:11" ht="13.5" x14ac:dyDescent="0.25">
      <c r="A1565" s="3">
        <f>TITRES_STAT!B1568</f>
        <v>44288</v>
      </c>
      <c r="B1565" s="5">
        <f>TITRES_STAT!D1568</f>
        <v>15.817</v>
      </c>
      <c r="C1565" s="2">
        <f t="shared" si="189"/>
        <v>-0.48900000000000077</v>
      </c>
      <c r="D1565" s="2">
        <f t="shared" si="190"/>
        <v>16.208199999999998</v>
      </c>
      <c r="E1565" s="2">
        <f t="shared" si="192"/>
        <v>16.257100000000001</v>
      </c>
      <c r="F1565" s="2">
        <f t="shared" si="193"/>
        <v>16.546250000000001</v>
      </c>
      <c r="G1565" s="2">
        <f t="shared" si="187"/>
        <v>16.027200000000008</v>
      </c>
      <c r="H1565" s="2">
        <f t="shared" si="191"/>
        <v>17.224279999999982</v>
      </c>
      <c r="I1565" s="2">
        <f t="array" ref="I1565">SUMPRODUCT(B1549:B1568, (ROW(B1549:B1568)-ROW(B1549)+1)) / (20*21/2)</f>
        <v>16.417890476190475</v>
      </c>
      <c r="J1565" s="2">
        <f t="shared" si="194"/>
        <v>16.320855444863593</v>
      </c>
      <c r="K1565" s="2">
        <f t="shared" si="188"/>
        <v>16.16797730336361</v>
      </c>
    </row>
    <row r="1566" spans="1:11" ht="13.5" x14ac:dyDescent="0.25">
      <c r="A1566" s="3">
        <f>TITRES_STAT!B1569</f>
        <v>44291</v>
      </c>
      <c r="B1566" s="5">
        <f>TITRES_STAT!D1569</f>
        <v>16.382999999999999</v>
      </c>
      <c r="C1566" s="2">
        <f t="shared" si="189"/>
        <v>0.56599999999999895</v>
      </c>
      <c r="D1566" s="2">
        <f t="shared" si="190"/>
        <v>16.223600000000001</v>
      </c>
      <c r="E1566" s="2">
        <f t="shared" si="192"/>
        <v>16.264800000000001</v>
      </c>
      <c r="F1566" s="2">
        <f t="shared" si="193"/>
        <v>16.542350000000003</v>
      </c>
      <c r="G1566" s="2">
        <f t="shared" si="187"/>
        <v>16.044120000000007</v>
      </c>
      <c r="H1566" s="2">
        <f t="shared" si="191"/>
        <v>17.191859999999981</v>
      </c>
      <c r="I1566" s="2">
        <f t="array" ref="I1566">SUMPRODUCT(B1550:B1569, (ROW(B1550:B1569)-ROW(B1550)+1)) / (20*21/2)</f>
        <v>16.463571428571431</v>
      </c>
      <c r="J1566" s="2">
        <f t="shared" si="194"/>
        <v>16.326773973924205</v>
      </c>
      <c r="K1566" s="2">
        <f t="shared" si="188"/>
        <v>16.176409565976801</v>
      </c>
    </row>
    <row r="1567" spans="1:11" ht="13.5" x14ac:dyDescent="0.25">
      <c r="A1567" s="3">
        <f>TITRES_STAT!B1570</f>
        <v>44292</v>
      </c>
      <c r="B1567" s="5">
        <f>TITRES_STAT!D1570</f>
        <v>16.306000000000001</v>
      </c>
      <c r="C1567" s="2">
        <f t="shared" si="189"/>
        <v>-7.6999999999998181E-2</v>
      </c>
      <c r="D1567" s="2">
        <f t="shared" si="190"/>
        <v>16.223599999999998</v>
      </c>
      <c r="E1567" s="2">
        <f t="shared" si="192"/>
        <v>16.264800000000001</v>
      </c>
      <c r="F1567" s="2">
        <f t="shared" si="193"/>
        <v>16.534600000000005</v>
      </c>
      <c r="G1567" s="2">
        <f t="shared" si="187"/>
        <v>16.058100000000007</v>
      </c>
      <c r="H1567" s="2">
        <f t="shared" si="191"/>
        <v>17.159054999999981</v>
      </c>
      <c r="I1567" s="2">
        <f t="array" ref="I1567">SUMPRODUCT(B1551:B1570, (ROW(B1551:B1570)-ROW(B1551)+1)) / (20*21/2)</f>
        <v>16.508809523809528</v>
      </c>
      <c r="J1567" s="2">
        <f t="shared" si="194"/>
        <v>16.324795500217139</v>
      </c>
      <c r="K1567" s="2">
        <f t="shared" si="188"/>
        <v>16.181491543781632</v>
      </c>
    </row>
    <row r="1568" spans="1:11" ht="13.5" x14ac:dyDescent="0.25">
      <c r="A1568" s="3">
        <f>TITRES_STAT!B1571</f>
        <v>44293</v>
      </c>
      <c r="B1568" s="5">
        <f>TITRES_STAT!D1571</f>
        <v>17.036000000000001</v>
      </c>
      <c r="C1568" s="2">
        <f t="shared" si="189"/>
        <v>0.73000000000000043</v>
      </c>
      <c r="D1568" s="2">
        <f t="shared" si="190"/>
        <v>16.369599999999998</v>
      </c>
      <c r="E1568" s="2">
        <f t="shared" si="192"/>
        <v>16.337800000000001</v>
      </c>
      <c r="F1568" s="2">
        <f t="shared" si="193"/>
        <v>16.563350000000003</v>
      </c>
      <c r="G1568" s="2">
        <f t="shared" si="187"/>
        <v>16.088240000000006</v>
      </c>
      <c r="H1568" s="2">
        <f t="shared" si="191"/>
        <v>17.129899999999981</v>
      </c>
      <c r="I1568" s="2">
        <f t="array" ref="I1568">SUMPRODUCT(B1552:B1571, (ROW(B1552:B1571)-ROW(B1552)+1)) / (20*21/2)</f>
        <v>16.604104761904761</v>
      </c>
      <c r="J1568" s="2">
        <f t="shared" si="194"/>
        <v>16.39252926210122</v>
      </c>
      <c r="K1568" s="2">
        <f t="shared" si="188"/>
        <v>16.215001679319609</v>
      </c>
    </row>
    <row r="1569" spans="1:11" ht="13.5" x14ac:dyDescent="0.25">
      <c r="A1569" s="3">
        <f>TITRES_STAT!B1572</f>
        <v>44294</v>
      </c>
      <c r="B1569" s="5">
        <f>TITRES_STAT!D1572</f>
        <v>17.042999999999999</v>
      </c>
      <c r="C1569" s="2">
        <f t="shared" si="189"/>
        <v>6.9999999999978968E-3</v>
      </c>
      <c r="D1569" s="2">
        <f t="shared" si="190"/>
        <v>16.517000000000003</v>
      </c>
      <c r="E1569" s="2">
        <f t="shared" si="192"/>
        <v>16.4115</v>
      </c>
      <c r="F1569" s="2">
        <f t="shared" si="193"/>
        <v>16.568000000000005</v>
      </c>
      <c r="G1569" s="2">
        <f t="shared" si="187"/>
        <v>16.118360000000006</v>
      </c>
      <c r="H1569" s="2">
        <f t="shared" si="191"/>
        <v>17.100779999999983</v>
      </c>
      <c r="I1569" s="2">
        <f t="array" ref="I1569">SUMPRODUCT(B1553:B1572, (ROW(B1553:B1572)-ROW(B1553)+1)) / (20*21/2)</f>
        <v>16.713719047619048</v>
      </c>
      <c r="J1569" s="2">
        <f t="shared" si="194"/>
        <v>16.454478856186817</v>
      </c>
      <c r="K1569" s="2">
        <f t="shared" si="188"/>
        <v>16.247472201699232</v>
      </c>
    </row>
    <row r="1570" spans="1:11" ht="13.5" x14ac:dyDescent="0.25">
      <c r="A1570" s="3">
        <f>TITRES_STAT!B1573</f>
        <v>44298</v>
      </c>
      <c r="B1570" s="5">
        <f>TITRES_STAT!D1573</f>
        <v>17.042999999999999</v>
      </c>
      <c r="C1570" s="2">
        <f t="shared" si="189"/>
        <v>0</v>
      </c>
      <c r="D1570" s="2">
        <f t="shared" si="190"/>
        <v>16.7622</v>
      </c>
      <c r="E1570" s="2">
        <f t="shared" si="192"/>
        <v>16.485199999999999</v>
      </c>
      <c r="F1570" s="2">
        <f t="shared" si="193"/>
        <v>16.547400000000003</v>
      </c>
      <c r="G1570" s="2">
        <f t="shared" si="187"/>
        <v>16.14848000000001</v>
      </c>
      <c r="H1570" s="2">
        <f t="shared" si="191"/>
        <v>17.078374999999983</v>
      </c>
      <c r="I1570" s="2">
        <f t="array" ref="I1570">SUMPRODUCT(B1554:B1573, (ROW(B1554:B1573)-ROW(B1554)+1)) / (20*21/2)</f>
        <v>16.869961904761908</v>
      </c>
      <c r="J1570" s="2">
        <f t="shared" si="194"/>
        <v>16.51052848893093</v>
      </c>
      <c r="K1570" s="2">
        <f t="shared" si="188"/>
        <v>16.278669370260047</v>
      </c>
    </row>
    <row r="1571" spans="1:11" ht="13.5" x14ac:dyDescent="0.25">
      <c r="A1571" s="3">
        <f>TITRES_STAT!B1574</f>
        <v>44299</v>
      </c>
      <c r="B1571" s="5">
        <f>TITRES_STAT!D1574</f>
        <v>17.547999999999998</v>
      </c>
      <c r="C1571" s="2">
        <f t="shared" si="189"/>
        <v>0.50499999999999901</v>
      </c>
      <c r="D1571" s="2">
        <f t="shared" si="190"/>
        <v>16.995200000000001</v>
      </c>
      <c r="E1571" s="2">
        <f t="shared" si="192"/>
        <v>16.609400000000001</v>
      </c>
      <c r="F1571" s="2">
        <f t="shared" si="193"/>
        <v>16.552050000000001</v>
      </c>
      <c r="G1571" s="2">
        <f t="shared" si="187"/>
        <v>16.188700000000008</v>
      </c>
      <c r="H1571" s="2">
        <f t="shared" si="191"/>
        <v>17.058494999999983</v>
      </c>
      <c r="I1571" s="2">
        <f t="array" ref="I1571">SUMPRODUCT(B1555:B1574, (ROW(B1555:B1574)-ROW(B1555)+1)) / (20*21/2)</f>
        <v>16.984604761904766</v>
      </c>
      <c r="J1571" s="2">
        <f t="shared" si="194"/>
        <v>16.609335299508935</v>
      </c>
      <c r="K1571" s="2">
        <f t="shared" si="188"/>
        <v>16.328447042014556</v>
      </c>
    </row>
    <row r="1572" spans="1:11" ht="13.5" x14ac:dyDescent="0.25">
      <c r="A1572" s="3">
        <f>TITRES_STAT!B1575</f>
        <v>44300</v>
      </c>
      <c r="B1572" s="5">
        <f>TITRES_STAT!D1575</f>
        <v>17.702999999999999</v>
      </c>
      <c r="C1572" s="2">
        <f t="shared" si="189"/>
        <v>0.15500000000000114</v>
      </c>
      <c r="D1572" s="2">
        <f t="shared" si="190"/>
        <v>17.2746</v>
      </c>
      <c r="E1572" s="2">
        <f t="shared" si="192"/>
        <v>16.749100000000002</v>
      </c>
      <c r="F1572" s="2">
        <f t="shared" si="193"/>
        <v>16.590450000000004</v>
      </c>
      <c r="G1572" s="2">
        <f t="shared" si="187"/>
        <v>16.230620000000009</v>
      </c>
      <c r="H1572" s="2">
        <f t="shared" si="191"/>
        <v>17.039389999999983</v>
      </c>
      <c r="I1572" s="2">
        <f t="array" ref="I1572">SUMPRODUCT(B1556:B1575, (ROW(B1556:B1575)-ROW(B1556)+1)) / (20*21/2)</f>
        <v>17.145800000000001</v>
      </c>
      <c r="J1572" s="2">
        <f t="shared" si="194"/>
        <v>16.713493842412845</v>
      </c>
      <c r="K1572" s="2">
        <f t="shared" si="188"/>
        <v>16.382351079582612</v>
      </c>
    </row>
    <row r="1573" spans="1:11" ht="13.5" x14ac:dyDescent="0.25">
      <c r="A1573" s="3">
        <f>TITRES_STAT!B1576</f>
        <v>44301</v>
      </c>
      <c r="B1573" s="5">
        <f>TITRES_STAT!D1576</f>
        <v>18.231000000000002</v>
      </c>
      <c r="C1573" s="2">
        <f t="shared" si="189"/>
        <v>0.52800000000000225</v>
      </c>
      <c r="D1573" s="2">
        <f t="shared" si="190"/>
        <v>17.513600000000004</v>
      </c>
      <c r="E1573" s="2">
        <f t="shared" si="192"/>
        <v>16.941600000000001</v>
      </c>
      <c r="F1573" s="2">
        <f t="shared" si="193"/>
        <v>16.655250000000002</v>
      </c>
      <c r="G1573" s="2">
        <f t="shared" si="187"/>
        <v>16.282800000000005</v>
      </c>
      <c r="H1573" s="2">
        <f t="shared" si="191"/>
        <v>17.022924999999983</v>
      </c>
      <c r="I1573" s="2">
        <f t="array" ref="I1573">SUMPRODUCT(B1557:B1576, (ROW(B1557:B1576)-ROW(B1557)+1)) / (20*21/2)</f>
        <v>17.320004761904762</v>
      </c>
      <c r="J1573" s="2">
        <f t="shared" si="194"/>
        <v>16.858018238373528</v>
      </c>
      <c r="K1573" s="2">
        <f t="shared" si="188"/>
        <v>16.454847115677413</v>
      </c>
    </row>
    <row r="1574" spans="1:11" ht="13.5" x14ac:dyDescent="0.25">
      <c r="A1574" s="3">
        <f>TITRES_STAT!B1577</f>
        <v>44302</v>
      </c>
      <c r="B1574" s="5">
        <f>TITRES_STAT!D1577</f>
        <v>17.859000000000002</v>
      </c>
      <c r="C1574" s="2">
        <f t="shared" si="189"/>
        <v>-0.37199999999999989</v>
      </c>
      <c r="D1574" s="2">
        <f t="shared" si="190"/>
        <v>17.676800000000004</v>
      </c>
      <c r="E1574" s="2">
        <f t="shared" si="192"/>
        <v>17.096900000000002</v>
      </c>
      <c r="F1574" s="2">
        <f t="shared" si="193"/>
        <v>16.701450000000001</v>
      </c>
      <c r="G1574" s="2">
        <f t="shared" si="187"/>
        <v>16.327840000000009</v>
      </c>
      <c r="H1574" s="2">
        <f t="shared" si="191"/>
        <v>17.004599999999982</v>
      </c>
      <c r="I1574" s="2">
        <f t="array" ref="I1574">SUMPRODUCT(B1558:B1577, (ROW(B1558:B1577)-ROW(B1558)+1)) / (20*21/2)</f>
        <v>17.483119047619052</v>
      </c>
      <c r="J1574" s="2">
        <f t="shared" si="194"/>
        <v>16.953349834718907</v>
      </c>
      <c r="K1574" s="2">
        <f t="shared" si="188"/>
        <v>16.509911934670455</v>
      </c>
    </row>
    <row r="1575" spans="1:11" ht="13.5" x14ac:dyDescent="0.25">
      <c r="A1575" s="3">
        <f>TITRES_STAT!B1578</f>
        <v>44305</v>
      </c>
      <c r="B1575" s="5">
        <f>TITRES_STAT!D1578</f>
        <v>18.393999999999998</v>
      </c>
      <c r="C1575" s="2">
        <f t="shared" si="189"/>
        <v>0.53499999999999659</v>
      </c>
      <c r="D1575" s="2">
        <f t="shared" si="190"/>
        <v>17.947000000000003</v>
      </c>
      <c r="E1575" s="2">
        <f t="shared" si="192"/>
        <v>17.354600000000001</v>
      </c>
      <c r="F1575" s="2">
        <f t="shared" si="193"/>
        <v>16.80585</v>
      </c>
      <c r="G1575" s="2">
        <f t="shared" si="187"/>
        <v>16.383420000000008</v>
      </c>
      <c r="H1575" s="2">
        <f t="shared" si="191"/>
        <v>16.988949999999981</v>
      </c>
      <c r="I1575" s="2">
        <f t="array" ref="I1575">SUMPRODUCT(B1559:B1578, (ROW(B1559:B1578)-ROW(B1559)+1)) / (20*21/2)</f>
        <v>17.556000000000001</v>
      </c>
      <c r="J1575" s="2">
        <f t="shared" si="194"/>
        <v>17.090554612364727</v>
      </c>
      <c r="K1575" s="2">
        <f t="shared" si="188"/>
        <v>16.583797741153965</v>
      </c>
    </row>
    <row r="1576" spans="1:11" ht="13.5" x14ac:dyDescent="0.25">
      <c r="A1576" s="3">
        <f>TITRES_STAT!B1579</f>
        <v>44306</v>
      </c>
      <c r="B1576" s="5">
        <f>TITRES_STAT!D1579</f>
        <v>18.635000000000002</v>
      </c>
      <c r="C1576" s="2">
        <f t="shared" si="189"/>
        <v>0.24100000000000321</v>
      </c>
      <c r="D1576" s="2">
        <f t="shared" si="190"/>
        <v>18.164400000000001</v>
      </c>
      <c r="E1576" s="2">
        <f t="shared" si="192"/>
        <v>17.579799999999999</v>
      </c>
      <c r="F1576" s="2">
        <f t="shared" si="193"/>
        <v>16.9223</v>
      </c>
      <c r="G1576" s="2">
        <f t="shared" si="187"/>
        <v>16.443980000000007</v>
      </c>
      <c r="H1576" s="2">
        <f t="shared" si="191"/>
        <v>16.974504999999983</v>
      </c>
      <c r="I1576" s="2">
        <f t="array" ref="I1576">SUMPRODUCT(B1560:B1579, (ROW(B1560:B1579)-ROW(B1560)+1)) / (20*21/2)</f>
        <v>17.571461904761904</v>
      </c>
      <c r="J1576" s="2">
        <f t="shared" si="194"/>
        <v>17.237644649282373</v>
      </c>
      <c r="K1576" s="2">
        <f t="shared" si="188"/>
        <v>16.664237045422439</v>
      </c>
    </row>
    <row r="1577" spans="1:11" ht="13.5" x14ac:dyDescent="0.25">
      <c r="A1577" s="3">
        <f>TITRES_STAT!B1580</f>
        <v>44307</v>
      </c>
      <c r="B1577" s="5">
        <f>TITRES_STAT!D1580</f>
        <v>18.635000000000002</v>
      </c>
      <c r="C1577" s="2">
        <f t="shared" si="189"/>
        <v>0</v>
      </c>
      <c r="D1577" s="2">
        <f t="shared" si="190"/>
        <v>18.3508</v>
      </c>
      <c r="E1577" s="2">
        <f t="shared" si="192"/>
        <v>17.8127</v>
      </c>
      <c r="F1577" s="2">
        <f t="shared" si="193"/>
        <v>17.03875</v>
      </c>
      <c r="G1577" s="2">
        <f t="shared" si="187"/>
        <v>16.504540000000006</v>
      </c>
      <c r="H1577" s="2">
        <f t="shared" si="191"/>
        <v>16.960059999999984</v>
      </c>
      <c r="I1577" s="2">
        <f t="array" ref="I1577">SUMPRODUCT(B1561:B1580, (ROW(B1561:B1580)-ROW(B1561)+1)) / (20*21/2)</f>
        <v>17.580876190476189</v>
      </c>
      <c r="J1577" s="2">
        <f t="shared" si="194"/>
        <v>17.370726111255482</v>
      </c>
      <c r="K1577" s="2">
        <f t="shared" si="188"/>
        <v>16.741521867170579</v>
      </c>
    </row>
    <row r="1578" spans="1:11" ht="13.5" x14ac:dyDescent="0.25">
      <c r="A1578" s="3">
        <f>TITRES_STAT!B1581</f>
        <v>44308</v>
      </c>
      <c r="B1578" s="5">
        <f>TITRES_STAT!D1581</f>
        <v>17.803999999999998</v>
      </c>
      <c r="C1578" s="2">
        <f t="shared" si="189"/>
        <v>-0.83100000000000307</v>
      </c>
      <c r="D1578" s="2">
        <f t="shared" si="190"/>
        <v>18.265400000000003</v>
      </c>
      <c r="E1578" s="2">
        <f t="shared" si="192"/>
        <v>17.889500000000002</v>
      </c>
      <c r="F1578" s="2">
        <f t="shared" si="193"/>
        <v>17.11365</v>
      </c>
      <c r="G1578" s="2">
        <f t="shared" si="187"/>
        <v>16.548480000000005</v>
      </c>
      <c r="H1578" s="2">
        <f t="shared" si="191"/>
        <v>16.944684999999982</v>
      </c>
      <c r="I1578" s="2">
        <f t="array" ref="I1578">SUMPRODUCT(B1562:B1581, (ROW(B1562:B1581)-ROW(B1562)+1)) / (20*21/2)</f>
        <v>17.585742857142854</v>
      </c>
      <c r="J1578" s="2">
        <f t="shared" si="194"/>
        <v>17.411990291135915</v>
      </c>
      <c r="K1578" s="2">
        <f t="shared" si="188"/>
        <v>16.783187676301146</v>
      </c>
    </row>
    <row r="1579" spans="1:11" ht="13.5" x14ac:dyDescent="0.25">
      <c r="A1579" s="3">
        <f>TITRES_STAT!B1582</f>
        <v>44309</v>
      </c>
      <c r="B1579" s="5">
        <f>TITRES_STAT!D1582</f>
        <v>17.276</v>
      </c>
      <c r="C1579" s="2">
        <f t="shared" si="189"/>
        <v>-0.52799999999999869</v>
      </c>
      <c r="D1579" s="2">
        <f t="shared" si="190"/>
        <v>18.148800000000001</v>
      </c>
      <c r="E1579" s="2">
        <f t="shared" si="192"/>
        <v>17.912800000000004</v>
      </c>
      <c r="F1579" s="2">
        <f t="shared" si="193"/>
        <v>17.16215</v>
      </c>
      <c r="G1579" s="2">
        <f t="shared" si="187"/>
        <v>16.581859999999999</v>
      </c>
      <c r="H1579" s="2">
        <f t="shared" si="191"/>
        <v>16.929774999999985</v>
      </c>
      <c r="I1579" s="2">
        <f t="array" ref="I1579">SUMPRODUCT(B1563:B1582, (ROW(B1563:B1582)-ROW(B1563)+1)) / (20*21/2)</f>
        <v>17.586061904761905</v>
      </c>
      <c r="J1579" s="2">
        <f t="shared" si="194"/>
        <v>17.399038834837256</v>
      </c>
      <c r="K1579" s="2">
        <f t="shared" si="188"/>
        <v>16.802513649779531</v>
      </c>
    </row>
    <row r="1580" spans="1:11" ht="13.5" x14ac:dyDescent="0.25">
      <c r="A1580" s="3">
        <f>TITRES_STAT!B1583</f>
        <v>44312</v>
      </c>
      <c r="B1580" s="5">
        <f>TITRES_STAT!D1583</f>
        <v>17.260999999999999</v>
      </c>
      <c r="C1580" s="2">
        <f t="shared" si="189"/>
        <v>-1.5000000000000568E-2</v>
      </c>
      <c r="D1580" s="2">
        <f t="shared" si="190"/>
        <v>17.922199999999997</v>
      </c>
      <c r="E1580" s="2">
        <f t="shared" si="192"/>
        <v>17.934600000000003</v>
      </c>
      <c r="F1580" s="2">
        <f t="shared" si="193"/>
        <v>17.209900000000001</v>
      </c>
      <c r="G1580" s="2">
        <f t="shared" si="187"/>
        <v>16.614940000000001</v>
      </c>
      <c r="H1580" s="2">
        <f t="shared" si="191"/>
        <v>16.917819999999985</v>
      </c>
      <c r="I1580" s="2">
        <f t="array" ref="I1580">SUMPRODUCT(B1564:B1583, (ROW(B1564:B1583)-ROW(B1564)+1)) / (20*21/2)</f>
        <v>17.581833333333332</v>
      </c>
      <c r="J1580" s="2">
        <f t="shared" si="194"/>
        <v>17.385892279138471</v>
      </c>
      <c r="K1580" s="2">
        <f t="shared" si="188"/>
        <v>16.820493506650923</v>
      </c>
    </row>
    <row r="1581" spans="1:11" ht="13.5" x14ac:dyDescent="0.25">
      <c r="A1581" s="3">
        <f>TITRES_STAT!B1584</f>
        <v>44313</v>
      </c>
      <c r="B1581" s="5">
        <f>TITRES_STAT!D1584</f>
        <v>17.260999999999999</v>
      </c>
      <c r="C1581" s="2">
        <f t="shared" si="189"/>
        <v>0</v>
      </c>
      <c r="D1581" s="2">
        <f t="shared" si="190"/>
        <v>17.647399999999998</v>
      </c>
      <c r="E1581" s="2">
        <f t="shared" si="192"/>
        <v>17.905899999999999</v>
      </c>
      <c r="F1581" s="2">
        <f t="shared" si="193"/>
        <v>17.257650000000005</v>
      </c>
      <c r="G1581" s="2">
        <f t="shared" si="187"/>
        <v>16.648019999999999</v>
      </c>
      <c r="H1581" s="2">
        <f t="shared" si="191"/>
        <v>16.899924999999985</v>
      </c>
      <c r="I1581" s="2">
        <f t="array" ref="I1581">SUMPRODUCT(B1565:B1584, (ROW(B1565:B1584)-ROW(B1565)+1)) / (20*21/2)</f>
        <v>17.524199999999997</v>
      </c>
      <c r="J1581" s="2">
        <f t="shared" si="194"/>
        <v>17.373997776363378</v>
      </c>
      <c r="K1581" s="2">
        <f t="shared" si="188"/>
        <v>16.837768271095985</v>
      </c>
    </row>
    <row r="1582" spans="1:11" ht="13.5" x14ac:dyDescent="0.25">
      <c r="A1582" s="3">
        <f>TITRES_STAT!B1585</f>
        <v>44314</v>
      </c>
      <c r="B1582" s="5">
        <f>TITRES_STAT!D1585</f>
        <v>17.260999999999999</v>
      </c>
      <c r="C1582" s="2">
        <f t="shared" si="189"/>
        <v>0</v>
      </c>
      <c r="D1582" s="2">
        <f t="shared" si="190"/>
        <v>17.372599999999998</v>
      </c>
      <c r="E1582" s="2">
        <f t="shared" si="192"/>
        <v>17.861699999999999</v>
      </c>
      <c r="F1582" s="2">
        <f t="shared" si="193"/>
        <v>17.305400000000002</v>
      </c>
      <c r="G1582" s="2">
        <f t="shared" si="187"/>
        <v>16.680319999999995</v>
      </c>
      <c r="H1582" s="2">
        <f t="shared" si="191"/>
        <v>16.882029999999986</v>
      </c>
      <c r="I1582" s="2">
        <f t="array" ref="I1582">SUMPRODUCT(B1566:B1585, (ROW(B1566:B1585)-ROW(B1566)+1)) / (20*21/2)</f>
        <v>17.536176190476191</v>
      </c>
      <c r="J1582" s="2">
        <f t="shared" si="194"/>
        <v>17.363236083376389</v>
      </c>
      <c r="K1582" s="2">
        <f t="shared" si="188"/>
        <v>16.854365593798104</v>
      </c>
    </row>
    <row r="1583" spans="1:11" ht="13.5" x14ac:dyDescent="0.25">
      <c r="A1583" s="3">
        <f>TITRES_STAT!B1586</f>
        <v>44315</v>
      </c>
      <c r="B1583" s="5">
        <f>TITRES_STAT!D1586</f>
        <v>17.260999999999999</v>
      </c>
      <c r="C1583" s="2">
        <f t="shared" si="189"/>
        <v>0</v>
      </c>
      <c r="D1583" s="2">
        <f t="shared" si="190"/>
        <v>17.263999999999999</v>
      </c>
      <c r="E1583" s="2">
        <f t="shared" si="192"/>
        <v>17.764699999999998</v>
      </c>
      <c r="F1583" s="2">
        <f t="shared" si="193"/>
        <v>17.353150000000007</v>
      </c>
      <c r="G1583" s="2">
        <f t="shared" si="187"/>
        <v>16.712619999999994</v>
      </c>
      <c r="H1583" s="2">
        <f t="shared" si="191"/>
        <v>16.864134999999983</v>
      </c>
      <c r="I1583" s="2">
        <f t="array" ref="I1583">SUMPRODUCT(B1567:B1586, (ROW(B1567:B1586)-ROW(B1567)+1)) / (20*21/2)</f>
        <v>17.614895238095237</v>
      </c>
      <c r="J1583" s="2">
        <f t="shared" si="194"/>
        <v>17.353499313531017</v>
      </c>
      <c r="K1583" s="2">
        <f t="shared" si="188"/>
        <v>16.870312041100139</v>
      </c>
    </row>
    <row r="1584" spans="1:11" ht="13.5" x14ac:dyDescent="0.25">
      <c r="A1584" s="3">
        <f>TITRES_STAT!B1587</f>
        <v>44316</v>
      </c>
      <c r="B1584" s="5">
        <f>TITRES_STAT!D1587</f>
        <v>16.748000000000001</v>
      </c>
      <c r="C1584" s="2">
        <f t="shared" si="189"/>
        <v>-0.51299999999999812</v>
      </c>
      <c r="D1584" s="2">
        <f t="shared" si="190"/>
        <v>17.1584</v>
      </c>
      <c r="E1584" s="2">
        <f t="shared" si="192"/>
        <v>17.653599999999997</v>
      </c>
      <c r="F1584" s="2">
        <f t="shared" si="193"/>
        <v>17.375250000000005</v>
      </c>
      <c r="G1584" s="2">
        <f t="shared" si="187"/>
        <v>16.734659999999998</v>
      </c>
      <c r="H1584" s="2">
        <f t="shared" si="191"/>
        <v>16.843674999999983</v>
      </c>
      <c r="I1584" s="2">
        <f t="array" ref="I1584">SUMPRODUCT(B1568:B1587, (ROW(B1568:B1587)-ROW(B1568)+1)) / (20*21/2)</f>
        <v>17.712361904761906</v>
      </c>
      <c r="J1584" s="2">
        <f t="shared" si="194"/>
        <v>17.295832712242348</v>
      </c>
      <c r="K1584" s="2">
        <f t="shared" si="188"/>
        <v>16.865515490468763</v>
      </c>
    </row>
    <row r="1585" spans="1:11" ht="13.5" x14ac:dyDescent="0.25">
      <c r="A1585" s="3">
        <f>TITRES_STAT!B1588</f>
        <v>44319</v>
      </c>
      <c r="B1585" s="5">
        <f>TITRES_STAT!D1588</f>
        <v>17.501000000000001</v>
      </c>
      <c r="C1585" s="2">
        <f t="shared" si="189"/>
        <v>0.75300000000000011</v>
      </c>
      <c r="D1585" s="2">
        <f t="shared" si="190"/>
        <v>17.206400000000002</v>
      </c>
      <c r="E1585" s="2">
        <f t="shared" si="192"/>
        <v>17.564299999999996</v>
      </c>
      <c r="F1585" s="2">
        <f t="shared" si="193"/>
        <v>17.459450000000004</v>
      </c>
      <c r="G1585" s="2">
        <f t="shared" si="187"/>
        <v>16.77409999999999</v>
      </c>
      <c r="H1585" s="2">
        <f t="shared" si="191"/>
        <v>16.826979999999981</v>
      </c>
      <c r="I1585" s="2">
        <f t="array" ref="I1585">SUMPRODUCT(B1569:B1588, (ROW(B1569:B1588)-ROW(B1569)+1)) / (20*21/2)</f>
        <v>17.745676190476193</v>
      </c>
      <c r="J1585" s="2">
        <f t="shared" si="194"/>
        <v>17.315372453933552</v>
      </c>
      <c r="K1585" s="2">
        <f t="shared" si="188"/>
        <v>16.890436451626854</v>
      </c>
    </row>
    <row r="1586" spans="1:11" ht="13.5" x14ac:dyDescent="0.25">
      <c r="A1586" s="3">
        <f>TITRES_STAT!B1589</f>
        <v>44320</v>
      </c>
      <c r="B1586" s="5">
        <f>TITRES_STAT!D1589</f>
        <v>18.286000000000001</v>
      </c>
      <c r="C1586" s="2">
        <f t="shared" si="189"/>
        <v>0.78500000000000014</v>
      </c>
      <c r="D1586" s="2">
        <f t="shared" si="190"/>
        <v>17.4114</v>
      </c>
      <c r="E1586" s="2">
        <f t="shared" si="192"/>
        <v>17.529399999999999</v>
      </c>
      <c r="F1586" s="2">
        <f t="shared" si="193"/>
        <v>17.554600000000001</v>
      </c>
      <c r="G1586" s="2">
        <f t="shared" ref="G1586:G1649" si="195">AVERAGE(B1537:B1586)</f>
        <v>16.829239999999992</v>
      </c>
      <c r="H1586" s="2">
        <f t="shared" si="191"/>
        <v>16.814209999999981</v>
      </c>
      <c r="I1586" s="2">
        <f t="array" ref="I1586">SUMPRODUCT(B1570:B1589, (ROW(B1570:B1589)-ROW(B1570)+1)) / (20*21/2)</f>
        <v>17.77431428571429</v>
      </c>
      <c r="J1586" s="2">
        <f t="shared" si="194"/>
        <v>17.407813172606549</v>
      </c>
      <c r="K1586" s="2">
        <f t="shared" si="188"/>
        <v>16.945164433915995</v>
      </c>
    </row>
    <row r="1587" spans="1:11" ht="13.5" x14ac:dyDescent="0.25">
      <c r="A1587" s="3">
        <f>TITRES_STAT!B1590</f>
        <v>44321</v>
      </c>
      <c r="B1587" s="5">
        <f>TITRES_STAT!D1590</f>
        <v>18.577999999999999</v>
      </c>
      <c r="C1587" s="2">
        <f t="shared" si="189"/>
        <v>0.29199999999999804</v>
      </c>
      <c r="D1587" s="2">
        <f t="shared" si="190"/>
        <v>17.674800000000001</v>
      </c>
      <c r="E1587" s="2">
        <f t="shared" si="192"/>
        <v>17.523699999999998</v>
      </c>
      <c r="F1587" s="2">
        <f t="shared" si="193"/>
        <v>17.668199999999999</v>
      </c>
      <c r="G1587" s="2">
        <f t="shared" si="195"/>
        <v>16.890219999999989</v>
      </c>
      <c r="H1587" s="2">
        <f t="shared" si="191"/>
        <v>16.802899999999983</v>
      </c>
      <c r="I1587" s="2">
        <f t="array" ref="I1587">SUMPRODUCT(B1571:B1590, (ROW(B1571:B1590)-ROW(B1571)+1)) / (20*21/2)</f>
        <v>17.848500000000001</v>
      </c>
      <c r="J1587" s="2">
        <f t="shared" si="194"/>
        <v>17.51925953712021</v>
      </c>
      <c r="K1587" s="2">
        <f t="shared" ref="K1587:K1650" si="196">$K$4*B1587+(1-$K$4)*K1586</f>
        <v>17.009197201213407</v>
      </c>
    </row>
    <row r="1588" spans="1:11" ht="13.5" x14ac:dyDescent="0.25">
      <c r="A1588" s="3">
        <f>TITRES_STAT!B1591</f>
        <v>44322</v>
      </c>
      <c r="B1588" s="5">
        <f>TITRES_STAT!D1591</f>
        <v>18.018000000000001</v>
      </c>
      <c r="C1588" s="2">
        <f t="shared" si="189"/>
        <v>-0.55999999999999872</v>
      </c>
      <c r="D1588" s="2">
        <f t="shared" si="190"/>
        <v>17.8262</v>
      </c>
      <c r="E1588" s="2">
        <f t="shared" si="192"/>
        <v>17.545100000000001</v>
      </c>
      <c r="F1588" s="2">
        <f t="shared" si="193"/>
        <v>17.717300000000002</v>
      </c>
      <c r="G1588" s="2">
        <f t="shared" si="195"/>
        <v>16.939999999999991</v>
      </c>
      <c r="H1588" s="2">
        <f t="shared" si="191"/>
        <v>16.788789999999985</v>
      </c>
      <c r="I1588" s="2">
        <f t="array" ref="I1588">SUMPRODUCT(B1572:B1591, (ROW(B1572:B1591)-ROW(B1572)+1)) / (20*21/2)</f>
        <v>17.915533333333332</v>
      </c>
      <c r="J1588" s="2">
        <f t="shared" si="194"/>
        <v>17.566758628823045</v>
      </c>
      <c r="K1588" s="2">
        <f t="shared" si="196"/>
        <v>17.048758095283468</v>
      </c>
    </row>
    <row r="1589" spans="1:11" ht="13.5" x14ac:dyDescent="0.25">
      <c r="A1589" s="3">
        <f>TITRES_STAT!B1592</f>
        <v>44323</v>
      </c>
      <c r="B1589" s="5">
        <f>TITRES_STAT!D1592</f>
        <v>18.018000000000001</v>
      </c>
      <c r="C1589" s="2">
        <f t="shared" si="189"/>
        <v>0</v>
      </c>
      <c r="D1589" s="2">
        <f t="shared" si="190"/>
        <v>18.080200000000001</v>
      </c>
      <c r="E1589" s="2">
        <f t="shared" si="192"/>
        <v>17.619300000000003</v>
      </c>
      <c r="F1589" s="2">
        <f t="shared" si="193"/>
        <v>17.76605</v>
      </c>
      <c r="G1589" s="2">
        <f t="shared" si="195"/>
        <v>16.989779999999993</v>
      </c>
      <c r="H1589" s="2">
        <f t="shared" si="191"/>
        <v>16.774679999999986</v>
      </c>
      <c r="I1589" s="2">
        <f t="array" ref="I1589">SUMPRODUCT(B1573:B1592, (ROW(B1573:B1592)-ROW(B1573)+1)) / (20*21/2)</f>
        <v>17.925342857142859</v>
      </c>
      <c r="J1589" s="2">
        <f t="shared" si="194"/>
        <v>17.609733997506567</v>
      </c>
      <c r="K1589" s="2">
        <f t="shared" si="196"/>
        <v>17.08676758174294</v>
      </c>
    </row>
    <row r="1590" spans="1:11" ht="13.5" x14ac:dyDescent="0.25">
      <c r="A1590" s="3">
        <f>TITRES_STAT!B1593</f>
        <v>44326</v>
      </c>
      <c r="B1590" s="5">
        <f>TITRES_STAT!D1593</f>
        <v>18.545000000000002</v>
      </c>
      <c r="C1590" s="2">
        <f t="shared" si="189"/>
        <v>0.52700000000000102</v>
      </c>
      <c r="D1590" s="2">
        <f t="shared" si="190"/>
        <v>18.289000000000001</v>
      </c>
      <c r="E1590" s="2">
        <f t="shared" si="192"/>
        <v>17.747700000000002</v>
      </c>
      <c r="F1590" s="2">
        <f t="shared" si="193"/>
        <v>17.841150000000003</v>
      </c>
      <c r="G1590" s="2">
        <f t="shared" si="195"/>
        <v>17.040779999999994</v>
      </c>
      <c r="H1590" s="2">
        <f t="shared" si="191"/>
        <v>16.763204999999989</v>
      </c>
      <c r="I1590" s="2">
        <f t="array" ref="I1590">SUMPRODUCT(B1574:B1593, (ROW(B1574:B1593)-ROW(B1574)+1)) / (20*21/2)</f>
        <v>17.929861904761903</v>
      </c>
      <c r="J1590" s="2">
        <f t="shared" si="194"/>
        <v>17.69880695012499</v>
      </c>
      <c r="K1590" s="2">
        <f t="shared" si="196"/>
        <v>17.143953166772629</v>
      </c>
    </row>
    <row r="1591" spans="1:11" ht="13.5" x14ac:dyDescent="0.25">
      <c r="A1591" s="3">
        <f>TITRES_STAT!B1594</f>
        <v>44327</v>
      </c>
      <c r="B1591" s="5">
        <f>TITRES_STAT!D1594</f>
        <v>18.545000000000002</v>
      </c>
      <c r="C1591" s="2">
        <f t="shared" si="189"/>
        <v>0</v>
      </c>
      <c r="D1591" s="2">
        <f t="shared" si="190"/>
        <v>18.340800000000002</v>
      </c>
      <c r="E1591" s="2">
        <f t="shared" si="192"/>
        <v>17.876100000000001</v>
      </c>
      <c r="F1591" s="2">
        <f t="shared" si="193"/>
        <v>17.891000000000002</v>
      </c>
      <c r="G1591" s="2">
        <f t="shared" si="195"/>
        <v>17.100939999999991</v>
      </c>
      <c r="H1591" s="2">
        <f t="shared" si="191"/>
        <v>16.751729999999991</v>
      </c>
      <c r="I1591" s="2">
        <f t="array" ref="I1591">SUMPRODUCT(B1575:B1594, (ROW(B1575:B1594)-ROW(B1575)+1)) / (20*21/2)</f>
        <v>17.893990476190474</v>
      </c>
      <c r="J1591" s="2">
        <f t="shared" si="194"/>
        <v>17.7793967643988</v>
      </c>
      <c r="K1591" s="2">
        <f t="shared" si="196"/>
        <v>17.198896179840368</v>
      </c>
    </row>
    <row r="1592" spans="1:11" ht="13.5" x14ac:dyDescent="0.25">
      <c r="A1592" s="3">
        <f>TITRES_STAT!B1595</f>
        <v>44333</v>
      </c>
      <c r="B1592" s="5">
        <f>TITRES_STAT!D1595</f>
        <v>17.994</v>
      </c>
      <c r="C1592" s="2">
        <f t="shared" si="189"/>
        <v>-0.55100000000000193</v>
      </c>
      <c r="D1592" s="2">
        <f t="shared" si="190"/>
        <v>18.224</v>
      </c>
      <c r="E1592" s="2">
        <f t="shared" si="192"/>
        <v>17.949400000000001</v>
      </c>
      <c r="F1592" s="2">
        <f t="shared" si="193"/>
        <v>17.905550000000005</v>
      </c>
      <c r="G1592" s="2">
        <f t="shared" si="195"/>
        <v>17.140919999999994</v>
      </c>
      <c r="H1592" s="2">
        <f t="shared" si="191"/>
        <v>16.73749999999999</v>
      </c>
      <c r="I1592" s="2">
        <f t="array" ref="I1592">SUMPRODUCT(B1576:B1595, (ROW(B1576:B1595)-ROW(B1576)+1)) / (20*21/2)</f>
        <v>17.889947619047618</v>
      </c>
      <c r="J1592" s="2">
        <f t="shared" si="194"/>
        <v>17.799835167789389</v>
      </c>
      <c r="K1592" s="2">
        <f t="shared" si="196"/>
        <v>17.230076721807414</v>
      </c>
    </row>
    <row r="1593" spans="1:11" ht="13.5" x14ac:dyDescent="0.25">
      <c r="A1593" s="3">
        <f>TITRES_STAT!B1596</f>
        <v>44334</v>
      </c>
      <c r="B1593" s="5">
        <f>TITRES_STAT!D1596</f>
        <v>17.952999999999999</v>
      </c>
      <c r="C1593" s="2">
        <f t="shared" si="189"/>
        <v>-4.1000000000000369E-2</v>
      </c>
      <c r="D1593" s="2">
        <f t="shared" si="190"/>
        <v>18.211000000000002</v>
      </c>
      <c r="E1593" s="2">
        <f t="shared" si="192"/>
        <v>18.018599999999999</v>
      </c>
      <c r="F1593" s="2">
        <f t="shared" si="193"/>
        <v>17.891650000000006</v>
      </c>
      <c r="G1593" s="2">
        <f t="shared" si="195"/>
        <v>17.189239999999995</v>
      </c>
      <c r="H1593" s="2">
        <f t="shared" si="191"/>
        <v>16.726169999999989</v>
      </c>
      <c r="I1593" s="2">
        <f t="array" ref="I1593">SUMPRODUCT(B1577:B1596, (ROW(B1577:B1596)-ROW(B1577)+1)) / (20*21/2)</f>
        <v>17.888580952380956</v>
      </c>
      <c r="J1593" s="2">
        <f t="shared" si="194"/>
        <v>17.814422294666592</v>
      </c>
      <c r="K1593" s="2">
        <f t="shared" si="196"/>
        <v>17.258426654285557</v>
      </c>
    </row>
    <row r="1594" spans="1:11" ht="13.5" x14ac:dyDescent="0.25">
      <c r="A1594" s="3">
        <f>TITRES_STAT!B1597</f>
        <v>44335</v>
      </c>
      <c r="B1594" s="5">
        <f>TITRES_STAT!D1597</f>
        <v>17.515000000000001</v>
      </c>
      <c r="C1594" s="2">
        <f t="shared" si="189"/>
        <v>-0.43799999999999883</v>
      </c>
      <c r="D1594" s="2">
        <f t="shared" si="190"/>
        <v>18.110400000000002</v>
      </c>
      <c r="E1594" s="2">
        <f t="shared" si="192"/>
        <v>18.095300000000002</v>
      </c>
      <c r="F1594" s="2">
        <f t="shared" si="193"/>
        <v>17.874450000000003</v>
      </c>
      <c r="G1594" s="2">
        <f t="shared" si="195"/>
        <v>17.210319999999992</v>
      </c>
      <c r="H1594" s="2">
        <f t="shared" si="191"/>
        <v>16.715679999999992</v>
      </c>
      <c r="I1594" s="2">
        <f t="array" ref="I1594">SUMPRODUCT(B1578:B1597, (ROW(B1578:B1597)-ROW(B1578)+1)) / (20*21/2)</f>
        <v>17.861609523809527</v>
      </c>
      <c r="J1594" s="2">
        <f t="shared" si="194"/>
        <v>17.785905885650724</v>
      </c>
      <c r="K1594" s="2">
        <f t="shared" si="196"/>
        <v>17.268488354117498</v>
      </c>
    </row>
    <row r="1595" spans="1:11" ht="13.5" x14ac:dyDescent="0.25">
      <c r="A1595" s="3">
        <f>TITRES_STAT!B1598</f>
        <v>44336</v>
      </c>
      <c r="B1595" s="5">
        <f>TITRES_STAT!D1598</f>
        <v>17.832000000000001</v>
      </c>
      <c r="C1595" s="2">
        <f t="shared" si="189"/>
        <v>0.31700000000000017</v>
      </c>
      <c r="D1595" s="2">
        <f t="shared" si="190"/>
        <v>17.9678</v>
      </c>
      <c r="E1595" s="2">
        <f t="shared" si="192"/>
        <v>18.128399999999999</v>
      </c>
      <c r="F1595" s="2">
        <f t="shared" si="193"/>
        <v>17.846349999999994</v>
      </c>
      <c r="G1595" s="2">
        <f t="shared" si="195"/>
        <v>17.227959999999996</v>
      </c>
      <c r="H1595" s="2">
        <f t="shared" si="191"/>
        <v>16.712519999999991</v>
      </c>
      <c r="I1595" s="2">
        <f t="array" ref="I1595">SUMPRODUCT(B1579:B1598, (ROW(B1579:B1598)-ROW(B1579)+1)) / (20*21/2)</f>
        <v>17.846885714285715</v>
      </c>
      <c r="J1595" s="2">
        <f t="shared" si="194"/>
        <v>17.790295801303035</v>
      </c>
      <c r="K1595" s="2">
        <f t="shared" si="196"/>
        <v>17.290586850034462</v>
      </c>
    </row>
    <row r="1596" spans="1:11" ht="13.5" x14ac:dyDescent="0.25">
      <c r="A1596" s="3">
        <f>TITRES_STAT!B1599</f>
        <v>44337</v>
      </c>
      <c r="B1596" s="5">
        <f>TITRES_STAT!D1599</f>
        <v>17.832000000000001</v>
      </c>
      <c r="C1596" s="2">
        <f t="shared" si="189"/>
        <v>0</v>
      </c>
      <c r="D1596" s="2">
        <f t="shared" si="190"/>
        <v>17.825200000000002</v>
      </c>
      <c r="E1596" s="2">
        <f t="shared" si="192"/>
        <v>18.082999999999998</v>
      </c>
      <c r="F1596" s="2">
        <f t="shared" si="193"/>
        <v>17.806199999999997</v>
      </c>
      <c r="G1596" s="2">
        <f t="shared" si="195"/>
        <v>17.255379999999995</v>
      </c>
      <c r="H1596" s="2">
        <f t="shared" si="191"/>
        <v>16.713474999999988</v>
      </c>
      <c r="I1596" s="2">
        <f t="array" ref="I1596">SUMPRODUCT(B1580:B1599, (ROW(B1580:B1599)-ROW(B1580)+1)) / (20*21/2)</f>
        <v>17.871057142857143</v>
      </c>
      <c r="J1596" s="2">
        <f t="shared" si="194"/>
        <v>17.794267629750365</v>
      </c>
      <c r="K1596" s="2">
        <f t="shared" si="196"/>
        <v>17.311818738268407</v>
      </c>
    </row>
    <row r="1597" spans="1:11" ht="13.5" x14ac:dyDescent="0.25">
      <c r="A1597" s="3">
        <f>TITRES_STAT!B1600</f>
        <v>44340</v>
      </c>
      <c r="B1597" s="5">
        <f>TITRES_STAT!D1600</f>
        <v>17.523</v>
      </c>
      <c r="C1597" s="2">
        <f t="shared" si="189"/>
        <v>-0.30900000000000105</v>
      </c>
      <c r="D1597" s="2">
        <f t="shared" si="190"/>
        <v>17.731000000000002</v>
      </c>
      <c r="E1597" s="2">
        <f t="shared" si="192"/>
        <v>17.977499999999999</v>
      </c>
      <c r="F1597" s="2">
        <f t="shared" si="193"/>
        <v>17.750599999999999</v>
      </c>
      <c r="G1597" s="2">
        <f t="shared" si="195"/>
        <v>17.276619999999994</v>
      </c>
      <c r="H1597" s="2">
        <f t="shared" si="191"/>
        <v>16.715134999999993</v>
      </c>
      <c r="I1597" s="2">
        <f t="array" ref="I1597">SUMPRODUCT(B1581:B1600, (ROW(B1581:B1600)-ROW(B1581)+1)) / (20*21/2)</f>
        <v>17.891809523809524</v>
      </c>
      <c r="J1597" s="2">
        <f t="shared" si="194"/>
        <v>17.768432617393188</v>
      </c>
      <c r="K1597" s="2">
        <f t="shared" si="196"/>
        <v>17.320100356375526</v>
      </c>
    </row>
    <row r="1598" spans="1:11" ht="13.5" x14ac:dyDescent="0.25">
      <c r="A1598" s="3">
        <f>TITRES_STAT!B1601</f>
        <v>44341</v>
      </c>
      <c r="B1598" s="5">
        <f>TITRES_STAT!D1601</f>
        <v>17.596</v>
      </c>
      <c r="C1598" s="2">
        <f t="shared" si="189"/>
        <v>7.3000000000000398E-2</v>
      </c>
      <c r="D1598" s="2">
        <f t="shared" si="190"/>
        <v>17.659600000000001</v>
      </c>
      <c r="E1598" s="2">
        <f t="shared" si="192"/>
        <v>17.935300000000002</v>
      </c>
      <c r="F1598" s="2">
        <f t="shared" si="193"/>
        <v>17.740200000000002</v>
      </c>
      <c r="G1598" s="2">
        <f t="shared" si="195"/>
        <v>17.299319999999994</v>
      </c>
      <c r="H1598" s="2">
        <f t="shared" si="191"/>
        <v>16.714909999999993</v>
      </c>
      <c r="I1598" s="2">
        <f t="array" ref="I1598">SUMPRODUCT(B1582:B1601, (ROW(B1582:B1601)-ROW(B1582)+1)) / (20*21/2)</f>
        <v>17.878976190476187</v>
      </c>
      <c r="J1598" s="2">
        <f t="shared" si="194"/>
        <v>17.752010463355742</v>
      </c>
      <c r="K1598" s="2">
        <f t="shared" si="196"/>
        <v>17.330919950243153</v>
      </c>
    </row>
    <row r="1599" spans="1:11" ht="13.5" x14ac:dyDescent="0.25">
      <c r="A1599" s="3">
        <f>TITRES_STAT!B1602</f>
        <v>44342</v>
      </c>
      <c r="B1599" s="5">
        <f>TITRES_STAT!D1602</f>
        <v>17.994</v>
      </c>
      <c r="C1599" s="2">
        <f t="shared" si="189"/>
        <v>0.39799999999999969</v>
      </c>
      <c r="D1599" s="2">
        <f t="shared" si="190"/>
        <v>17.755400000000002</v>
      </c>
      <c r="E1599" s="2">
        <f t="shared" si="192"/>
        <v>17.9329</v>
      </c>
      <c r="F1599" s="2">
        <f t="shared" si="193"/>
        <v>17.776100000000003</v>
      </c>
      <c r="G1599" s="2">
        <f t="shared" si="195"/>
        <v>17.3202</v>
      </c>
      <c r="H1599" s="2">
        <f t="shared" si="191"/>
        <v>16.712714999999996</v>
      </c>
      <c r="I1599" s="2">
        <f t="array" ref="I1599">SUMPRODUCT(B1583:B1602, (ROW(B1583:B1602)-ROW(B1583)+1)) / (20*21/2)</f>
        <v>17.857966666666666</v>
      </c>
      <c r="J1599" s="2">
        <f t="shared" si="194"/>
        <v>17.775057085893291</v>
      </c>
      <c r="K1599" s="2">
        <f t="shared" si="196"/>
        <v>17.356923089449307</v>
      </c>
    </row>
    <row r="1600" spans="1:11" ht="13.5" x14ac:dyDescent="0.25">
      <c r="A1600" s="3">
        <f>TITRES_STAT!B1603</f>
        <v>44343</v>
      </c>
      <c r="B1600" s="5">
        <f>TITRES_STAT!D1603</f>
        <v>17.994</v>
      </c>
      <c r="C1600" s="2">
        <f t="shared" si="189"/>
        <v>0</v>
      </c>
      <c r="D1600" s="2">
        <f t="shared" si="190"/>
        <v>17.787800000000001</v>
      </c>
      <c r="E1600" s="2">
        <f t="shared" si="192"/>
        <v>17.877800000000001</v>
      </c>
      <c r="F1600" s="2">
        <f t="shared" si="193"/>
        <v>17.812750000000005</v>
      </c>
      <c r="G1600" s="2">
        <f t="shared" si="195"/>
        <v>17.33098</v>
      </c>
      <c r="H1600" s="2">
        <f t="shared" si="191"/>
        <v>16.713274999999999</v>
      </c>
      <c r="I1600" s="2">
        <f t="array" ref="I1600">SUMPRODUCT(B1584:B1603, (ROW(B1584:B1603)-ROW(B1584)+1)) / (20*21/2)</f>
        <v>17.835280952380955</v>
      </c>
      <c r="J1600" s="2">
        <f t="shared" si="194"/>
        <v>17.795908791998691</v>
      </c>
      <c r="K1600" s="2">
        <f t="shared" si="196"/>
        <v>17.381906497706197</v>
      </c>
    </row>
    <row r="1601" spans="1:11" ht="13.5" x14ac:dyDescent="0.25">
      <c r="A1601" s="3">
        <f>TITRES_STAT!B1604</f>
        <v>44344</v>
      </c>
      <c r="B1601" s="5">
        <f>TITRES_STAT!D1604</f>
        <v>17.678000000000001</v>
      </c>
      <c r="C1601" s="2">
        <f t="shared" si="189"/>
        <v>-0.31599999999999895</v>
      </c>
      <c r="D1601" s="2">
        <f t="shared" si="190"/>
        <v>17.756999999999998</v>
      </c>
      <c r="E1601" s="2">
        <f t="shared" si="192"/>
        <v>17.7911</v>
      </c>
      <c r="F1601" s="2">
        <f t="shared" si="193"/>
        <v>17.833600000000001</v>
      </c>
      <c r="G1601" s="2">
        <f t="shared" si="195"/>
        <v>17.335439999999998</v>
      </c>
      <c r="H1601" s="2">
        <f t="shared" si="191"/>
        <v>16.712254999999999</v>
      </c>
      <c r="I1601" s="2">
        <f t="array" ref="I1601">SUMPRODUCT(B1585:B1604, (ROW(B1585:B1604)-ROW(B1585)+1)) / (20*21/2)</f>
        <v>17.811680952380954</v>
      </c>
      <c r="J1601" s="2">
        <f t="shared" si="194"/>
        <v>17.784679383236909</v>
      </c>
      <c r="K1601" s="2">
        <f t="shared" si="196"/>
        <v>17.393518007600072</v>
      </c>
    </row>
    <row r="1602" spans="1:11" ht="13.5" x14ac:dyDescent="0.25">
      <c r="A1602" s="3">
        <f>TITRES_STAT!B1605</f>
        <v>44347</v>
      </c>
      <c r="B1602" s="5">
        <f>TITRES_STAT!D1605</f>
        <v>17.613</v>
      </c>
      <c r="C1602" s="2">
        <f t="shared" si="189"/>
        <v>-6.5000000000001279E-2</v>
      </c>
      <c r="D1602" s="2">
        <f t="shared" si="190"/>
        <v>17.774999999999999</v>
      </c>
      <c r="E1602" s="2">
        <f t="shared" si="192"/>
        <v>17.753</v>
      </c>
      <c r="F1602" s="2">
        <f t="shared" si="193"/>
        <v>17.851200000000002</v>
      </c>
      <c r="G1602" s="2">
        <f t="shared" si="195"/>
        <v>17.349000000000004</v>
      </c>
      <c r="H1602" s="2">
        <f t="shared" si="191"/>
        <v>16.71359</v>
      </c>
      <c r="I1602" s="2">
        <f t="array" ref="I1602">SUMPRODUCT(B1586:B1605, (ROW(B1586:B1605)-ROW(B1586)+1)) / (20*21/2)</f>
        <v>17.783923809523809</v>
      </c>
      <c r="J1602" s="2">
        <f t="shared" si="194"/>
        <v>17.768328965785773</v>
      </c>
      <c r="K1602" s="2">
        <f t="shared" si="196"/>
        <v>17.40212514455693</v>
      </c>
    </row>
    <row r="1603" spans="1:11" ht="13.5" x14ac:dyDescent="0.25">
      <c r="A1603" s="3">
        <f>TITRES_STAT!B1606</f>
        <v>44348</v>
      </c>
      <c r="B1603" s="5">
        <f>TITRES_STAT!D1606</f>
        <v>17.613</v>
      </c>
      <c r="C1603" s="2">
        <f t="shared" si="189"/>
        <v>0</v>
      </c>
      <c r="D1603" s="2">
        <f t="shared" si="190"/>
        <v>17.778399999999998</v>
      </c>
      <c r="E1603" s="2">
        <f t="shared" si="192"/>
        <v>17.719000000000001</v>
      </c>
      <c r="F1603" s="2">
        <f t="shared" si="193"/>
        <v>17.8688</v>
      </c>
      <c r="G1603" s="2">
        <f t="shared" si="195"/>
        <v>17.362560000000002</v>
      </c>
      <c r="H1603" s="2">
        <f t="shared" si="191"/>
        <v>16.714924999999997</v>
      </c>
      <c r="I1603" s="2">
        <f t="array" ref="I1603">SUMPRODUCT(B1587:B1606, (ROW(B1587:B1606)-ROW(B1587)+1)) / (20*21/2)</f>
        <v>17.756357142857141</v>
      </c>
      <c r="J1603" s="2">
        <f t="shared" si="194"/>
        <v>17.753535730949032</v>
      </c>
      <c r="K1603" s="2">
        <f t="shared" si="196"/>
        <v>17.410394746731168</v>
      </c>
    </row>
    <row r="1604" spans="1:11" ht="13.5" x14ac:dyDescent="0.25">
      <c r="A1604" s="3">
        <f>TITRES_STAT!B1607</f>
        <v>44349</v>
      </c>
      <c r="B1604" s="5">
        <f>TITRES_STAT!D1607</f>
        <v>17.620999999999999</v>
      </c>
      <c r="C1604" s="2">
        <f t="shared" ref="C1604:C1667" si="197">B1604-B1603</f>
        <v>7.9999999999991189E-3</v>
      </c>
      <c r="D1604" s="2">
        <f t="shared" si="190"/>
        <v>17.703799999999998</v>
      </c>
      <c r="E1604" s="2">
        <f t="shared" si="192"/>
        <v>17.729600000000001</v>
      </c>
      <c r="F1604" s="2">
        <f t="shared" si="193"/>
        <v>17.91245</v>
      </c>
      <c r="G1604" s="2">
        <f t="shared" si="195"/>
        <v>17.376280000000005</v>
      </c>
      <c r="H1604" s="2">
        <f t="shared" si="191"/>
        <v>16.71622</v>
      </c>
      <c r="I1604" s="2">
        <f t="array" ref="I1604">SUMPRODUCT(B1588:B1607, (ROW(B1588:B1607)-ROW(B1588)+1)) / (20*21/2)</f>
        <v>17.731919047619044</v>
      </c>
      <c r="J1604" s="2">
        <f t="shared" si="194"/>
        <v>17.740913280382458</v>
      </c>
      <c r="K1604" s="2">
        <f t="shared" si="196"/>
        <v>17.418653776271125</v>
      </c>
    </row>
    <row r="1605" spans="1:11" ht="13.5" x14ac:dyDescent="0.25">
      <c r="A1605" s="3">
        <f>TITRES_STAT!B1608</f>
        <v>44350</v>
      </c>
      <c r="B1605" s="5">
        <f>TITRES_STAT!D1608</f>
        <v>17.620999999999999</v>
      </c>
      <c r="C1605" s="2">
        <f t="shared" si="197"/>
        <v>0</v>
      </c>
      <c r="D1605" s="2">
        <f t="shared" si="190"/>
        <v>17.629199999999997</v>
      </c>
      <c r="E1605" s="2">
        <f t="shared" si="192"/>
        <v>17.708500000000004</v>
      </c>
      <c r="F1605" s="2">
        <f t="shared" si="193"/>
        <v>17.918449999999996</v>
      </c>
      <c r="G1605" s="2">
        <f t="shared" si="195"/>
        <v>17.402580000000004</v>
      </c>
      <c r="H1605" s="2">
        <f t="shared" si="191"/>
        <v>16.714915000000001</v>
      </c>
      <c r="I1605" s="2">
        <f t="array" ref="I1605">SUMPRODUCT(B1589:B1608, (ROW(B1589:B1608)-ROW(B1589)+1)) / (20*21/2)</f>
        <v>17.712761904761905</v>
      </c>
      <c r="J1605" s="2">
        <f t="shared" si="194"/>
        <v>17.729492967965079</v>
      </c>
      <c r="K1605" s="2">
        <f t="shared" si="196"/>
        <v>17.426588922299711</v>
      </c>
    </row>
    <row r="1606" spans="1:11" ht="13.5" x14ac:dyDescent="0.25">
      <c r="A1606" s="3">
        <f>TITRES_STAT!B1609</f>
        <v>44351</v>
      </c>
      <c r="B1606" s="5">
        <f>TITRES_STAT!D1609</f>
        <v>17.629000000000001</v>
      </c>
      <c r="C1606" s="2">
        <f t="shared" si="197"/>
        <v>8.0000000000026716E-3</v>
      </c>
      <c r="D1606" s="2">
        <f t="shared" ref="D1606:D1669" si="198">AVERAGE(B1602:B1606)</f>
        <v>17.619399999999999</v>
      </c>
      <c r="E1606" s="2">
        <f t="shared" si="192"/>
        <v>17.688200000000002</v>
      </c>
      <c r="F1606" s="2">
        <f t="shared" si="193"/>
        <v>17.8856</v>
      </c>
      <c r="G1606" s="2">
        <f t="shared" si="195"/>
        <v>17.429040000000001</v>
      </c>
      <c r="H1606" s="2">
        <f t="shared" si="191"/>
        <v>16.713650000000001</v>
      </c>
      <c r="I1606" s="2">
        <f t="array" ref="I1606">SUMPRODUCT(B1590:B1609, (ROW(B1590:B1609)-ROW(B1590)+1)) / (20*21/2)</f>
        <v>17.695419047619051</v>
      </c>
      <c r="J1606" s="2">
        <f t="shared" si="194"/>
        <v>17.719922209111264</v>
      </c>
      <c r="K1606" s="2">
        <f t="shared" si="196"/>
        <v>17.43452661162129</v>
      </c>
    </row>
    <row r="1607" spans="1:11" ht="13.5" x14ac:dyDescent="0.25">
      <c r="A1607" s="3">
        <f>TITRES_STAT!B1610</f>
        <v>44354</v>
      </c>
      <c r="B1607" s="5">
        <f>TITRES_STAT!D1610</f>
        <v>17.629000000000001</v>
      </c>
      <c r="C1607" s="2">
        <f t="shared" si="197"/>
        <v>0</v>
      </c>
      <c r="D1607" s="2">
        <f t="shared" si="198"/>
        <v>17.622599999999998</v>
      </c>
      <c r="E1607" s="2">
        <f t="shared" si="192"/>
        <v>17.698799999999999</v>
      </c>
      <c r="F1607" s="2">
        <f t="shared" si="193"/>
        <v>17.838149999999999</v>
      </c>
      <c r="G1607" s="2">
        <f t="shared" si="195"/>
        <v>17.455500000000001</v>
      </c>
      <c r="H1607" s="2">
        <f t="shared" si="191"/>
        <v>16.712384999999998</v>
      </c>
      <c r="I1607" s="2">
        <f t="array" ref="I1607">SUMPRODUCT(B1591:B1610, (ROW(B1591:B1610)-ROW(B1591)+1)) / (20*21/2)</f>
        <v>17.68531904761905</v>
      </c>
      <c r="J1607" s="2">
        <f t="shared" si="194"/>
        <v>17.711262951100668</v>
      </c>
      <c r="K1607" s="2">
        <f t="shared" si="196"/>
        <v>17.442153019008689</v>
      </c>
    </row>
    <row r="1608" spans="1:11" ht="13.5" x14ac:dyDescent="0.25">
      <c r="A1608" s="3">
        <f>TITRES_STAT!B1611</f>
        <v>44355</v>
      </c>
      <c r="B1608" s="5">
        <f>TITRES_STAT!D1611</f>
        <v>17.637</v>
      </c>
      <c r="C1608" s="2">
        <f t="shared" si="197"/>
        <v>7.9999999999991189E-3</v>
      </c>
      <c r="D1608" s="2">
        <f t="shared" si="198"/>
        <v>17.627400000000002</v>
      </c>
      <c r="E1608" s="2">
        <f t="shared" si="192"/>
        <v>17.702899999999996</v>
      </c>
      <c r="F1608" s="2">
        <f t="shared" si="193"/>
        <v>17.819099999999999</v>
      </c>
      <c r="G1608" s="2">
        <f t="shared" si="195"/>
        <v>17.482119999999998</v>
      </c>
      <c r="H1608" s="2">
        <f t="shared" si="191"/>
        <v>16.711159999999996</v>
      </c>
      <c r="I1608" s="2">
        <f t="array" ref="I1608">SUMPRODUCT(B1592:B1611, (ROW(B1592:B1611)-ROW(B1592)+1)) / (20*21/2)</f>
        <v>17.678509523809524</v>
      </c>
      <c r="J1608" s="2">
        <f t="shared" si="194"/>
        <v>17.704190289091081</v>
      </c>
      <c r="K1608" s="2">
        <f t="shared" si="196"/>
        <v>17.449794077086782</v>
      </c>
    </row>
    <row r="1609" spans="1:11" ht="13.5" x14ac:dyDescent="0.25">
      <c r="A1609" s="3">
        <f>TITRES_STAT!B1612</f>
        <v>44356</v>
      </c>
      <c r="B1609" s="5">
        <f>TITRES_STAT!D1612</f>
        <v>17.637</v>
      </c>
      <c r="C1609" s="2">
        <f t="shared" si="197"/>
        <v>0</v>
      </c>
      <c r="D1609" s="2">
        <f t="shared" si="198"/>
        <v>17.630600000000001</v>
      </c>
      <c r="E1609" s="2">
        <f t="shared" si="192"/>
        <v>17.667200000000001</v>
      </c>
      <c r="F1609" s="2">
        <f t="shared" si="193"/>
        <v>17.800050000000002</v>
      </c>
      <c r="G1609" s="2">
        <f t="shared" si="195"/>
        <v>17.50874</v>
      </c>
      <c r="H1609" s="2">
        <f t="shared" si="191"/>
        <v>16.705934999999997</v>
      </c>
      <c r="I1609" s="2">
        <f t="array" ref="I1609">SUMPRODUCT(B1593:B1612, (ROW(B1593:B1612)-ROW(B1593)+1)) / (20*21/2)</f>
        <v>17.675790476190478</v>
      </c>
      <c r="J1609" s="2">
        <f t="shared" si="194"/>
        <v>17.697791213939549</v>
      </c>
      <c r="K1609" s="2">
        <f t="shared" si="196"/>
        <v>17.457135485828477</v>
      </c>
    </row>
    <row r="1610" spans="1:11" ht="13.5" x14ac:dyDescent="0.25">
      <c r="A1610" s="3">
        <f>TITRES_STAT!B1613</f>
        <v>44357</v>
      </c>
      <c r="B1610" s="5">
        <f>TITRES_STAT!D1613</f>
        <v>17.693999999999999</v>
      </c>
      <c r="C1610" s="2">
        <f t="shared" si="197"/>
        <v>5.6999999999998607E-2</v>
      </c>
      <c r="D1610" s="2">
        <f t="shared" si="198"/>
        <v>17.645200000000003</v>
      </c>
      <c r="E1610" s="2">
        <f t="shared" si="192"/>
        <v>17.6372</v>
      </c>
      <c r="F1610" s="2">
        <f t="shared" si="193"/>
        <v>17.7575</v>
      </c>
      <c r="G1610" s="2">
        <f t="shared" si="195"/>
        <v>17.5365</v>
      </c>
      <c r="H1610" s="2">
        <f t="shared" ref="H1610:H1673" si="199">AVERAGE(B1411:B1610)</f>
        <v>16.698199999999996</v>
      </c>
      <c r="I1610" s="2">
        <f t="array" ref="I1610">SUMPRODUCT(B1594:B1613, (ROW(B1594:B1613)-ROW(B1594)+1)) / (20*21/2)</f>
        <v>17.6753</v>
      </c>
      <c r="J1610" s="2">
        <f t="shared" si="194"/>
        <v>17.697430145945308</v>
      </c>
      <c r="K1610" s="2">
        <f t="shared" si="196"/>
        <v>17.466424290305792</v>
      </c>
    </row>
    <row r="1611" spans="1:11" ht="13.5" x14ac:dyDescent="0.25">
      <c r="A1611" s="3">
        <f>TITRES_STAT!B1614</f>
        <v>44358</v>
      </c>
      <c r="B1611" s="5">
        <f>TITRES_STAT!D1614</f>
        <v>17.686</v>
      </c>
      <c r="C1611" s="2">
        <f t="shared" si="197"/>
        <v>-7.9999999999991189E-3</v>
      </c>
      <c r="D1611" s="2">
        <f t="shared" si="198"/>
        <v>17.656600000000005</v>
      </c>
      <c r="E1611" s="2">
        <f t="shared" si="192"/>
        <v>17.637999999999998</v>
      </c>
      <c r="F1611" s="2">
        <f t="shared" si="193"/>
        <v>17.714550000000003</v>
      </c>
      <c r="G1611" s="2">
        <f t="shared" si="195"/>
        <v>17.5641</v>
      </c>
      <c r="H1611" s="2">
        <f t="shared" si="199"/>
        <v>16.687554999999996</v>
      </c>
      <c r="I1611" s="2">
        <f t="array" ref="I1611">SUMPRODUCT(B1595:B1614, (ROW(B1595:B1614)-ROW(B1595)+1)) / (20*21/2)</f>
        <v>17.679090476190474</v>
      </c>
      <c r="J1611" s="2">
        <f t="shared" si="194"/>
        <v>17.696341560617181</v>
      </c>
      <c r="K1611" s="2">
        <f t="shared" si="196"/>
        <v>17.475035102450661</v>
      </c>
    </row>
    <row r="1612" spans="1:11" ht="13.5" x14ac:dyDescent="0.25">
      <c r="A1612" s="3">
        <f>TITRES_STAT!B1615</f>
        <v>44361</v>
      </c>
      <c r="B1612" s="5">
        <f>TITRES_STAT!D1615</f>
        <v>17.686</v>
      </c>
      <c r="C1612" s="2">
        <f t="shared" si="197"/>
        <v>0</v>
      </c>
      <c r="D1612" s="2">
        <f t="shared" si="198"/>
        <v>17.667999999999999</v>
      </c>
      <c r="E1612" s="2">
        <f t="shared" ref="E1612:E1675" si="200">AVERAGE(B1603:B1612)</f>
        <v>17.645299999999999</v>
      </c>
      <c r="F1612" s="2">
        <f t="shared" si="193"/>
        <v>17.699149999999999</v>
      </c>
      <c r="G1612" s="2">
        <f t="shared" si="195"/>
        <v>17.591699999999999</v>
      </c>
      <c r="H1612" s="2">
        <f t="shared" si="199"/>
        <v>16.672484999999998</v>
      </c>
      <c r="I1612" s="2">
        <f t="array" ref="I1612">SUMPRODUCT(B1596:B1615, (ROW(B1596:B1615)-ROW(B1596)+1)) / (20*21/2)</f>
        <v>17.685019047619047</v>
      </c>
      <c r="J1612" s="2">
        <f t="shared" si="194"/>
        <v>17.695356650082211</v>
      </c>
      <c r="K1612" s="2">
        <f t="shared" si="196"/>
        <v>17.48330823568789</v>
      </c>
    </row>
    <row r="1613" spans="1:11" ht="13.5" x14ac:dyDescent="0.25">
      <c r="A1613" s="3">
        <f>TITRES_STAT!B1616</f>
        <v>44362</v>
      </c>
      <c r="B1613" s="5">
        <f>TITRES_STAT!D1616</f>
        <v>17.693999999999999</v>
      </c>
      <c r="C1613" s="2">
        <f t="shared" si="197"/>
        <v>7.9999999999991189E-3</v>
      </c>
      <c r="D1613" s="2">
        <f t="shared" si="198"/>
        <v>17.679400000000001</v>
      </c>
      <c r="E1613" s="2">
        <f t="shared" si="200"/>
        <v>17.653399999999998</v>
      </c>
      <c r="F1613" s="2">
        <f t="shared" si="193"/>
        <v>17.686199999999999</v>
      </c>
      <c r="G1613" s="2">
        <f t="shared" si="195"/>
        <v>17.619460000000004</v>
      </c>
      <c r="H1613" s="2">
        <f t="shared" si="199"/>
        <v>16.661954999999999</v>
      </c>
      <c r="I1613" s="2">
        <f t="array" ref="I1613">SUMPRODUCT(B1597:B1616, (ROW(B1597:B1616)-ROW(B1597)+1)) / (20*21/2)</f>
        <v>17.692057142857141</v>
      </c>
      <c r="J1613" s="2">
        <f t="shared" si="194"/>
        <v>17.695227445312476</v>
      </c>
      <c r="K1613" s="2">
        <f t="shared" si="196"/>
        <v>17.491570657817778</v>
      </c>
    </row>
    <row r="1614" spans="1:11" ht="13.5" x14ac:dyDescent="0.25">
      <c r="A1614" s="3">
        <f>TITRES_STAT!B1617</f>
        <v>44363</v>
      </c>
      <c r="B1614" s="5">
        <f>TITRES_STAT!D1617</f>
        <v>17.725999999999999</v>
      </c>
      <c r="C1614" s="2">
        <f t="shared" si="197"/>
        <v>3.2000000000000028E-2</v>
      </c>
      <c r="D1614" s="2">
        <f t="shared" si="198"/>
        <v>17.697199999999999</v>
      </c>
      <c r="E1614" s="2">
        <f t="shared" si="200"/>
        <v>17.663900000000002</v>
      </c>
      <c r="F1614" s="2">
        <f t="shared" si="193"/>
        <v>17.696750000000002</v>
      </c>
      <c r="G1614" s="2">
        <f t="shared" si="195"/>
        <v>17.647860000000001</v>
      </c>
      <c r="H1614" s="2">
        <f t="shared" si="199"/>
        <v>16.651585000000001</v>
      </c>
      <c r="I1614" s="2">
        <f t="array" ref="I1614">SUMPRODUCT(B1598:B1617, (ROW(B1598:B1617)-ROW(B1598)+1)) / (20*21/2)</f>
        <v>17.699404761904763</v>
      </c>
      <c r="J1614" s="2">
        <f t="shared" si="194"/>
        <v>17.698158164806529</v>
      </c>
      <c r="K1614" s="2">
        <f t="shared" si="196"/>
        <v>17.500763965354338</v>
      </c>
    </row>
    <row r="1615" spans="1:11" ht="13.5" x14ac:dyDescent="0.25">
      <c r="A1615" s="3">
        <f>TITRES_STAT!B1618</f>
        <v>44364</v>
      </c>
      <c r="B1615" s="5">
        <f>TITRES_STAT!D1618</f>
        <v>17.759</v>
      </c>
      <c r="C1615" s="2">
        <f t="shared" si="197"/>
        <v>3.3000000000001251E-2</v>
      </c>
      <c r="D1615" s="2">
        <f t="shared" si="198"/>
        <v>17.7102</v>
      </c>
      <c r="E1615" s="2">
        <f t="shared" si="200"/>
        <v>17.677699999999998</v>
      </c>
      <c r="F1615" s="2">
        <f t="shared" si="193"/>
        <v>17.693100000000001</v>
      </c>
      <c r="G1615" s="2">
        <f t="shared" si="195"/>
        <v>17.686700000000002</v>
      </c>
      <c r="H1615" s="2">
        <f t="shared" si="199"/>
        <v>16.641379999999998</v>
      </c>
      <c r="I1615" s="2">
        <f t="array" ref="I1615">SUMPRODUCT(B1599:B1618, (ROW(B1599:B1618)-ROW(B1599)+1)) / (20*21/2)</f>
        <v>17.712542857142857</v>
      </c>
      <c r="J1615" s="2">
        <f t="shared" si="194"/>
        <v>17.703952625301145</v>
      </c>
      <c r="K1615" s="2">
        <f t="shared" si="196"/>
        <v>17.510890868673776</v>
      </c>
    </row>
    <row r="1616" spans="1:11" ht="13.5" x14ac:dyDescent="0.25">
      <c r="A1616" s="3">
        <f>TITRES_STAT!B1619</f>
        <v>44365</v>
      </c>
      <c r="B1616" s="5">
        <f>TITRES_STAT!D1619</f>
        <v>17.766999999999999</v>
      </c>
      <c r="C1616" s="2">
        <f t="shared" si="197"/>
        <v>7.9999999999991189E-3</v>
      </c>
      <c r="D1616" s="2">
        <f t="shared" si="198"/>
        <v>17.726399999999998</v>
      </c>
      <c r="E1616" s="2">
        <f t="shared" si="200"/>
        <v>17.691500000000001</v>
      </c>
      <c r="F1616" s="2">
        <f t="shared" si="193"/>
        <v>17.68985</v>
      </c>
      <c r="G1616" s="2">
        <f t="shared" si="195"/>
        <v>17.714380000000002</v>
      </c>
      <c r="H1616" s="2">
        <f t="shared" si="199"/>
        <v>16.631214999999997</v>
      </c>
      <c r="I1616" s="2">
        <f t="array" ref="I1616">SUMPRODUCT(B1600:B1619, (ROW(B1600:B1619)-ROW(B1600)+1)) / (20*21/2)</f>
        <v>17.693566666666666</v>
      </c>
      <c r="J1616" s="2">
        <f t="shared" si="194"/>
        <v>17.709957137177227</v>
      </c>
      <c r="K1616" s="2">
        <f t="shared" si="196"/>
        <v>17.520934364019904</v>
      </c>
    </row>
    <row r="1617" spans="1:11" ht="13.5" x14ac:dyDescent="0.25">
      <c r="A1617" s="3">
        <f>TITRES_STAT!B1620</f>
        <v>44368</v>
      </c>
      <c r="B1617" s="5">
        <f>TITRES_STAT!D1620</f>
        <v>17.766999999999999</v>
      </c>
      <c r="C1617" s="2">
        <f t="shared" si="197"/>
        <v>0</v>
      </c>
      <c r="D1617" s="2">
        <f t="shared" si="198"/>
        <v>17.742599999999999</v>
      </c>
      <c r="E1617" s="2">
        <f t="shared" si="200"/>
        <v>17.705300000000001</v>
      </c>
      <c r="F1617" s="2">
        <f t="shared" si="193"/>
        <v>17.70205</v>
      </c>
      <c r="G1617" s="2">
        <f t="shared" si="195"/>
        <v>17.743600000000004</v>
      </c>
      <c r="H1617" s="2">
        <f t="shared" si="199"/>
        <v>16.621049999999997</v>
      </c>
      <c r="I1617" s="2">
        <f t="array" ref="I1617">SUMPRODUCT(B1601:B1620, (ROW(B1601:B1620)-ROW(B1601)+1)) / (20*21/2)</f>
        <v>17.676871428571427</v>
      </c>
      <c r="J1617" s="2">
        <f t="shared" si="194"/>
        <v>17.715389790779398</v>
      </c>
      <c r="K1617" s="2">
        <f t="shared" si="196"/>
        <v>17.53058399680344</v>
      </c>
    </row>
    <row r="1618" spans="1:11" ht="13.5" x14ac:dyDescent="0.25">
      <c r="A1618" s="3">
        <f>TITRES_STAT!B1621</f>
        <v>44369</v>
      </c>
      <c r="B1618" s="5">
        <f>TITRES_STAT!D1621</f>
        <v>17.84</v>
      </c>
      <c r="C1618" s="2">
        <f t="shared" si="197"/>
        <v>7.3000000000000398E-2</v>
      </c>
      <c r="D1618" s="2">
        <f t="shared" si="198"/>
        <v>17.771799999999999</v>
      </c>
      <c r="E1618" s="2">
        <f t="shared" si="200"/>
        <v>17.7256</v>
      </c>
      <c r="F1618" s="2">
        <f t="shared" si="193"/>
        <v>17.71425</v>
      </c>
      <c r="G1618" s="2">
        <f t="shared" si="195"/>
        <v>17.759680000000003</v>
      </c>
      <c r="H1618" s="2">
        <f t="shared" si="199"/>
        <v>16.613189999999999</v>
      </c>
      <c r="I1618" s="2">
        <f t="array" ref="I1618">SUMPRODUCT(B1602:B1621, (ROW(B1602:B1621)-ROW(B1602)+1)) / (20*21/2)</f>
        <v>17.654742857142853</v>
      </c>
      <c r="J1618" s="2">
        <f t="shared" si="194"/>
        <v>17.72725742975279</v>
      </c>
      <c r="K1618" s="2">
        <f t="shared" si="196"/>
        <v>17.542717957713108</v>
      </c>
    </row>
    <row r="1619" spans="1:11" ht="13.5" x14ac:dyDescent="0.25">
      <c r="A1619" s="3">
        <f>TITRES_STAT!B1622</f>
        <v>44370</v>
      </c>
      <c r="B1619" s="5">
        <f>TITRES_STAT!D1622</f>
        <v>17.515000000000001</v>
      </c>
      <c r="C1619" s="2">
        <f t="shared" si="197"/>
        <v>-0.32499999999999929</v>
      </c>
      <c r="D1619" s="2">
        <f t="shared" si="198"/>
        <v>17.729599999999998</v>
      </c>
      <c r="E1619" s="2">
        <f t="shared" si="200"/>
        <v>17.7134</v>
      </c>
      <c r="F1619" s="2">
        <f t="shared" si="193"/>
        <v>17.690300000000001</v>
      </c>
      <c r="G1619" s="2">
        <f t="shared" si="195"/>
        <v>17.769120000000004</v>
      </c>
      <c r="H1619" s="2">
        <f t="shared" si="199"/>
        <v>16.603705000000001</v>
      </c>
      <c r="I1619" s="2">
        <f t="array" ref="I1619">SUMPRODUCT(B1603:B1622, (ROW(B1603:B1622)-ROW(B1603)+1)) / (20*21/2)</f>
        <v>17.634538095238096</v>
      </c>
      <c r="J1619" s="2">
        <f t="shared" si="194"/>
        <v>17.707042436443</v>
      </c>
      <c r="K1619" s="2">
        <f t="shared" si="196"/>
        <v>17.541630978979263</v>
      </c>
    </row>
    <row r="1620" spans="1:11" ht="13.5" x14ac:dyDescent="0.25">
      <c r="A1620" s="3">
        <f>TITRES_STAT!B1623</f>
        <v>44371</v>
      </c>
      <c r="B1620" s="5">
        <f>TITRES_STAT!D1623</f>
        <v>17.515000000000001</v>
      </c>
      <c r="C1620" s="2">
        <f t="shared" si="197"/>
        <v>0</v>
      </c>
      <c r="D1620" s="2">
        <f t="shared" si="198"/>
        <v>17.680799999999998</v>
      </c>
      <c r="E1620" s="2">
        <f t="shared" si="200"/>
        <v>17.695499999999999</v>
      </c>
      <c r="F1620" s="2">
        <f t="shared" ref="F1620:F1683" si="201">AVERAGE(B1601:B1620)</f>
        <v>17.666349999999998</v>
      </c>
      <c r="G1620" s="2">
        <f t="shared" si="195"/>
        <v>17.778560000000002</v>
      </c>
      <c r="H1620" s="2">
        <f t="shared" si="199"/>
        <v>16.59422</v>
      </c>
      <c r="I1620" s="2">
        <f t="array" ref="I1620">SUMPRODUCT(B1604:B1623, (ROW(B1604:B1623)-ROW(B1604)+1)) / (20*21/2)</f>
        <v>17.615147619047622</v>
      </c>
      <c r="J1620" s="2">
        <f t="shared" si="194"/>
        <v>17.688752680591286</v>
      </c>
      <c r="K1620" s="2">
        <f t="shared" si="196"/>
        <v>17.540586626862432</v>
      </c>
    </row>
    <row r="1621" spans="1:11" ht="13.5" x14ac:dyDescent="0.25">
      <c r="A1621" s="3">
        <f>TITRES_STAT!B1624</f>
        <v>44372</v>
      </c>
      <c r="B1621" s="5">
        <f>TITRES_STAT!D1624</f>
        <v>17.434000000000001</v>
      </c>
      <c r="C1621" s="2">
        <f t="shared" si="197"/>
        <v>-8.0999999999999517E-2</v>
      </c>
      <c r="D1621" s="2">
        <f t="shared" si="198"/>
        <v>17.6142</v>
      </c>
      <c r="E1621" s="2">
        <f t="shared" si="200"/>
        <v>17.670300000000001</v>
      </c>
      <c r="F1621" s="2">
        <f t="shared" si="201"/>
        <v>17.654149999999998</v>
      </c>
      <c r="G1621" s="2">
        <f t="shared" si="195"/>
        <v>17.77628</v>
      </c>
      <c r="H1621" s="2">
        <f t="shared" si="199"/>
        <v>16.590040000000002</v>
      </c>
      <c r="I1621" s="2">
        <f t="array" ref="I1621">SUMPRODUCT(B1605:B1624, (ROW(B1605:B1624)-ROW(B1605)+1)) / (20*21/2)</f>
        <v>17.557238095238095</v>
      </c>
      <c r="J1621" s="2">
        <f t="shared" ref="J1621:J1684" si="202">$J$4*B1621+J1620*(1-$J$4)</f>
        <v>17.664490520534972</v>
      </c>
      <c r="K1621" s="2">
        <f t="shared" si="196"/>
        <v>17.536406759142334</v>
      </c>
    </row>
    <row r="1622" spans="1:11" ht="13.5" x14ac:dyDescent="0.25">
      <c r="A1622" s="3">
        <f>TITRES_STAT!B1625</f>
        <v>44375</v>
      </c>
      <c r="B1622" s="5">
        <f>TITRES_STAT!D1625</f>
        <v>17.442</v>
      </c>
      <c r="C1622" s="2">
        <f t="shared" si="197"/>
        <v>7.9999999999991189E-3</v>
      </c>
      <c r="D1622" s="2">
        <f t="shared" si="198"/>
        <v>17.549200000000003</v>
      </c>
      <c r="E1622" s="2">
        <f t="shared" si="200"/>
        <v>17.645900000000001</v>
      </c>
      <c r="F1622" s="2">
        <f t="shared" si="201"/>
        <v>17.645599999999998</v>
      </c>
      <c r="G1622" s="2">
        <f t="shared" si="195"/>
        <v>17.771060000000002</v>
      </c>
      <c r="H1622" s="2">
        <f t="shared" si="199"/>
        <v>16.588615000000004</v>
      </c>
      <c r="I1622" s="2">
        <f t="array" ref="I1622">SUMPRODUCT(B1606:B1625, (ROW(B1606:B1625)-ROW(B1606)+1)) / (20*21/2)</f>
        <v>17.502147619047619</v>
      </c>
      <c r="J1622" s="2">
        <f t="shared" si="202"/>
        <v>17.643300947150689</v>
      </c>
      <c r="K1622" s="2">
        <f t="shared" si="196"/>
        <v>17.532704533293618</v>
      </c>
    </row>
    <row r="1623" spans="1:11" ht="13.5" x14ac:dyDescent="0.25">
      <c r="A1623" s="3">
        <f>TITRES_STAT!B1626</f>
        <v>44376</v>
      </c>
      <c r="B1623" s="5">
        <f>TITRES_STAT!D1626</f>
        <v>17.442</v>
      </c>
      <c r="C1623" s="2">
        <f t="shared" si="197"/>
        <v>0</v>
      </c>
      <c r="D1623" s="2">
        <f t="shared" si="198"/>
        <v>17.469600000000003</v>
      </c>
      <c r="E1623" s="2">
        <f t="shared" si="200"/>
        <v>17.620700000000003</v>
      </c>
      <c r="F1623" s="2">
        <f t="shared" si="201"/>
        <v>17.637049999999999</v>
      </c>
      <c r="G1623" s="2">
        <f t="shared" si="195"/>
        <v>17.755280000000003</v>
      </c>
      <c r="H1623" s="2">
        <f t="shared" si="199"/>
        <v>16.589830000000003</v>
      </c>
      <c r="I1623" s="2">
        <f t="array" ref="I1623">SUMPRODUCT(B1607:B1626, (ROW(B1607:B1626)-ROW(B1607)+1)) / (20*21/2)</f>
        <v>17.449876190476189</v>
      </c>
      <c r="J1623" s="2">
        <f t="shared" si="202"/>
        <v>17.624129428374431</v>
      </c>
      <c r="K1623" s="2">
        <f t="shared" si="196"/>
        <v>17.529147492772299</v>
      </c>
    </row>
    <row r="1624" spans="1:11" ht="13.5" x14ac:dyDescent="0.25">
      <c r="A1624" s="3">
        <f>TITRES_STAT!B1627</f>
        <v>44377</v>
      </c>
      <c r="B1624" s="5">
        <f>TITRES_STAT!D1627</f>
        <v>17.029</v>
      </c>
      <c r="C1624" s="2">
        <f t="shared" si="197"/>
        <v>-0.41300000000000026</v>
      </c>
      <c r="D1624" s="2">
        <f t="shared" si="198"/>
        <v>17.372399999999999</v>
      </c>
      <c r="E1624" s="2">
        <f t="shared" si="200"/>
        <v>17.550999999999998</v>
      </c>
      <c r="F1624" s="2">
        <f t="shared" si="201"/>
        <v>17.607450000000004</v>
      </c>
      <c r="G1624" s="2">
        <f t="shared" si="195"/>
        <v>17.738680000000002</v>
      </c>
      <c r="H1624" s="2">
        <f t="shared" si="199"/>
        <v>16.588980000000003</v>
      </c>
      <c r="I1624" s="2">
        <f t="array" ref="I1624">SUMPRODUCT(B1608:B1627, (ROW(B1608:B1627)-ROW(B1608)+1)) / (20*21/2)</f>
        <v>17.400461904761904</v>
      </c>
      <c r="J1624" s="2">
        <f t="shared" si="202"/>
        <v>17.567450435195912</v>
      </c>
      <c r="K1624" s="2">
        <f t="shared" si="196"/>
        <v>17.509533865604759</v>
      </c>
    </row>
    <row r="1625" spans="1:11" ht="13.5" x14ac:dyDescent="0.25">
      <c r="A1625" s="3">
        <f>TITRES_STAT!B1628</f>
        <v>44378</v>
      </c>
      <c r="B1625" s="5">
        <f>TITRES_STAT!D1628</f>
        <v>17.029</v>
      </c>
      <c r="C1625" s="2">
        <f t="shared" si="197"/>
        <v>0</v>
      </c>
      <c r="D1625" s="2">
        <f t="shared" si="198"/>
        <v>17.275200000000002</v>
      </c>
      <c r="E1625" s="2">
        <f t="shared" si="200"/>
        <v>17.478000000000002</v>
      </c>
      <c r="F1625" s="2">
        <f t="shared" si="201"/>
        <v>17.577850000000002</v>
      </c>
      <c r="G1625" s="2">
        <f t="shared" si="195"/>
        <v>17.711379999999998</v>
      </c>
      <c r="H1625" s="2">
        <f t="shared" si="199"/>
        <v>16.588130000000007</v>
      </c>
      <c r="I1625" s="2">
        <f t="array" ref="I1625">SUMPRODUCT(B1609:B1628, (ROW(B1609:B1628)-ROW(B1609)+1)) / (20*21/2)</f>
        <v>17.353904761904762</v>
      </c>
      <c r="J1625" s="2">
        <f t="shared" si="202"/>
        <v>17.51616944136773</v>
      </c>
      <c r="K1625" s="2">
        <f t="shared" si="196"/>
        <v>17.490689400286925</v>
      </c>
    </row>
    <row r="1626" spans="1:11" ht="13.5" x14ac:dyDescent="0.25">
      <c r="A1626" s="3">
        <f>TITRES_STAT!B1629</f>
        <v>44379</v>
      </c>
      <c r="B1626" s="5">
        <f>TITRES_STAT!D1629</f>
        <v>17.029</v>
      </c>
      <c r="C1626" s="2">
        <f t="shared" si="197"/>
        <v>0</v>
      </c>
      <c r="D1626" s="2">
        <f t="shared" si="198"/>
        <v>17.194199999999999</v>
      </c>
      <c r="E1626" s="2">
        <f t="shared" si="200"/>
        <v>17.404199999999999</v>
      </c>
      <c r="F1626" s="2">
        <f t="shared" si="201"/>
        <v>17.547850000000004</v>
      </c>
      <c r="G1626" s="2">
        <f t="shared" si="195"/>
        <v>17.679259999999999</v>
      </c>
      <c r="H1626" s="2">
        <f t="shared" si="199"/>
        <v>16.584720000000004</v>
      </c>
      <c r="I1626" s="2">
        <f t="array" ref="I1626">SUMPRODUCT(B1610:B1629, (ROW(B1610:B1629)-ROW(B1610)+1)) / (20*21/2)</f>
        <v>17.310242857142857</v>
      </c>
      <c r="J1626" s="2">
        <f t="shared" si="202"/>
        <v>17.469772351713662</v>
      </c>
      <c r="K1626" s="2">
        <f t="shared" si="196"/>
        <v>17.472583933609005</v>
      </c>
    </row>
    <row r="1627" spans="1:11" ht="13.5" x14ac:dyDescent="0.25">
      <c r="A1627" s="3">
        <f>TITRES_STAT!B1630</f>
        <v>44382</v>
      </c>
      <c r="B1627" s="5">
        <f>TITRES_STAT!D1630</f>
        <v>17.029</v>
      </c>
      <c r="C1627" s="2">
        <f t="shared" si="197"/>
        <v>0</v>
      </c>
      <c r="D1627" s="2">
        <f t="shared" si="198"/>
        <v>17.111599999999999</v>
      </c>
      <c r="E1627" s="2">
        <f t="shared" si="200"/>
        <v>17.330400000000001</v>
      </c>
      <c r="F1627" s="2">
        <f t="shared" si="201"/>
        <v>17.517849999999999</v>
      </c>
      <c r="G1627" s="2">
        <f t="shared" si="195"/>
        <v>17.64714</v>
      </c>
      <c r="H1627" s="2">
        <f t="shared" si="199"/>
        <v>16.585190000000001</v>
      </c>
      <c r="I1627" s="2">
        <f t="array" ref="I1627">SUMPRODUCT(B1611:B1630, (ROW(B1611:B1630)-ROW(B1611)+1)) / (20*21/2)</f>
        <v>17.26947619047619</v>
      </c>
      <c r="J1627" s="2">
        <f t="shared" si="202"/>
        <v>17.427794032502838</v>
      </c>
      <c r="K1627" s="2">
        <f t="shared" si="196"/>
        <v>17.455188485232181</v>
      </c>
    </row>
    <row r="1628" spans="1:11" ht="13.5" x14ac:dyDescent="0.25">
      <c r="A1628" s="3">
        <f>TITRES_STAT!B1631</f>
        <v>44383</v>
      </c>
      <c r="B1628" s="5">
        <f>TITRES_STAT!D1631</f>
        <v>17.029</v>
      </c>
      <c r="C1628" s="2">
        <f t="shared" si="197"/>
        <v>0</v>
      </c>
      <c r="D1628" s="2">
        <f t="shared" si="198"/>
        <v>17.029</v>
      </c>
      <c r="E1628" s="2">
        <f t="shared" si="200"/>
        <v>17.249299999999998</v>
      </c>
      <c r="F1628" s="2">
        <f t="shared" si="201"/>
        <v>17.487449999999999</v>
      </c>
      <c r="G1628" s="2">
        <f t="shared" si="195"/>
        <v>17.631640000000001</v>
      </c>
      <c r="H1628" s="2">
        <f t="shared" si="199"/>
        <v>16.585660000000004</v>
      </c>
      <c r="I1628" s="2">
        <f t="array" ref="I1628">SUMPRODUCT(B1612:B1631, (ROW(B1612:B1631)-ROW(B1612)+1)) / (20*21/2)</f>
        <v>17.231876190476189</v>
      </c>
      <c r="J1628" s="2">
        <f t="shared" si="202"/>
        <v>17.38981364845495</v>
      </c>
      <c r="K1628" s="2">
        <f t="shared" si="196"/>
        <v>17.438475211301508</v>
      </c>
    </row>
    <row r="1629" spans="1:11" ht="13.5" x14ac:dyDescent="0.25">
      <c r="A1629" s="3">
        <f>TITRES_STAT!B1632</f>
        <v>44384</v>
      </c>
      <c r="B1629" s="5">
        <f>TITRES_STAT!D1632</f>
        <v>17.029</v>
      </c>
      <c r="C1629" s="2">
        <f t="shared" si="197"/>
        <v>0</v>
      </c>
      <c r="D1629" s="2">
        <f t="shared" si="198"/>
        <v>17.029</v>
      </c>
      <c r="E1629" s="2">
        <f t="shared" si="200"/>
        <v>17.200699999999998</v>
      </c>
      <c r="F1629" s="2">
        <f t="shared" si="201"/>
        <v>17.457050000000002</v>
      </c>
      <c r="G1629" s="2">
        <f t="shared" si="195"/>
        <v>17.6267</v>
      </c>
      <c r="H1629" s="2">
        <f t="shared" si="199"/>
        <v>16.586130000000004</v>
      </c>
      <c r="I1629" s="2">
        <f t="array" ref="I1629">SUMPRODUCT(B1613:B1632, (ROW(B1613:B1632)-ROW(B1613)+1)) / (20*21/2)</f>
        <v>17.19740476190476</v>
      </c>
      <c r="J1629" s="2">
        <f t="shared" si="202"/>
        <v>17.355450443840194</v>
      </c>
      <c r="K1629" s="2">
        <f t="shared" si="196"/>
        <v>17.422417359877919</v>
      </c>
    </row>
    <row r="1630" spans="1:11" ht="13.5" x14ac:dyDescent="0.25">
      <c r="A1630" s="3">
        <f>TITRES_STAT!B1633</f>
        <v>44385</v>
      </c>
      <c r="B1630" s="5">
        <f>TITRES_STAT!D1633</f>
        <v>17.029</v>
      </c>
      <c r="C1630" s="2">
        <f t="shared" si="197"/>
        <v>0</v>
      </c>
      <c r="D1630" s="2">
        <f t="shared" si="198"/>
        <v>17.029</v>
      </c>
      <c r="E1630" s="2">
        <f t="shared" si="200"/>
        <v>17.152099999999997</v>
      </c>
      <c r="F1630" s="2">
        <f t="shared" si="201"/>
        <v>17.4238</v>
      </c>
      <c r="G1630" s="2">
        <f t="shared" si="195"/>
        <v>17.622060000000005</v>
      </c>
      <c r="H1630" s="2">
        <f t="shared" si="199"/>
        <v>16.586600000000001</v>
      </c>
      <c r="I1630" s="2">
        <f t="array" ref="I1630">SUMPRODUCT(B1614:B1633, (ROW(B1614:B1633)-ROW(B1614)+1)) / (20*21/2)</f>
        <v>17.166061904761904</v>
      </c>
      <c r="J1630" s="2">
        <f t="shared" si="202"/>
        <v>17.324359925379223</v>
      </c>
      <c r="K1630" s="2">
        <f t="shared" si="196"/>
        <v>17.406989228118</v>
      </c>
    </row>
    <row r="1631" spans="1:11" ht="13.5" x14ac:dyDescent="0.25">
      <c r="A1631" s="3">
        <f>TITRES_STAT!B1634</f>
        <v>44386</v>
      </c>
      <c r="B1631" s="5">
        <f>TITRES_STAT!D1634</f>
        <v>17.029</v>
      </c>
      <c r="C1631" s="2">
        <f t="shared" si="197"/>
        <v>0</v>
      </c>
      <c r="D1631" s="2">
        <f t="shared" si="198"/>
        <v>17.029</v>
      </c>
      <c r="E1631" s="2">
        <f t="shared" si="200"/>
        <v>17.111599999999999</v>
      </c>
      <c r="F1631" s="2">
        <f t="shared" si="201"/>
        <v>17.39095</v>
      </c>
      <c r="G1631" s="2">
        <f t="shared" si="195"/>
        <v>17.617420000000003</v>
      </c>
      <c r="H1631" s="2">
        <f t="shared" si="199"/>
        <v>16.58455</v>
      </c>
      <c r="I1631" s="2">
        <f t="array" ref="I1631">SUMPRODUCT(B1615:B1634, (ROW(B1615:B1634)-ROW(B1615)+1)) / (20*21/2)</f>
        <v>17.137885714285712</v>
      </c>
      <c r="J1631" s="2">
        <f t="shared" si="202"/>
        <v>17.29623040867644</v>
      </c>
      <c r="K1631" s="2">
        <f t="shared" si="196"/>
        <v>17.392166121132981</v>
      </c>
    </row>
    <row r="1632" spans="1:11" ht="13.5" x14ac:dyDescent="0.25">
      <c r="A1632" s="3">
        <f>TITRES_STAT!B1635</f>
        <v>44389</v>
      </c>
      <c r="B1632" s="5">
        <f>TITRES_STAT!D1635</f>
        <v>17.029</v>
      </c>
      <c r="C1632" s="2">
        <f t="shared" si="197"/>
        <v>0</v>
      </c>
      <c r="D1632" s="2">
        <f t="shared" si="198"/>
        <v>17.029</v>
      </c>
      <c r="E1632" s="2">
        <f t="shared" si="200"/>
        <v>17.070299999999996</v>
      </c>
      <c r="F1632" s="2">
        <f t="shared" si="201"/>
        <v>17.3581</v>
      </c>
      <c r="G1632" s="2">
        <f t="shared" si="195"/>
        <v>17.612780000000001</v>
      </c>
      <c r="H1632" s="2">
        <f t="shared" si="199"/>
        <v>16.582500000000003</v>
      </c>
      <c r="I1632" s="2">
        <f t="array" ref="I1632">SUMPRODUCT(B1616:B1635, (ROW(B1616:B1635)-ROW(B1616)+1)) / (20*21/2)</f>
        <v>17.113028571428568</v>
      </c>
      <c r="J1632" s="2">
        <f t="shared" si="202"/>
        <v>17.270779893564399</v>
      </c>
      <c r="K1632" s="2">
        <f t="shared" si="196"/>
        <v>17.377924312461097</v>
      </c>
    </row>
    <row r="1633" spans="1:11" ht="13.5" x14ac:dyDescent="0.25">
      <c r="A1633" s="3">
        <f>TITRES_STAT!B1636</f>
        <v>44390</v>
      </c>
      <c r="B1633" s="5">
        <f>TITRES_STAT!D1636</f>
        <v>17.029</v>
      </c>
      <c r="C1633" s="2">
        <f t="shared" si="197"/>
        <v>0</v>
      </c>
      <c r="D1633" s="2">
        <f t="shared" si="198"/>
        <v>17.029</v>
      </c>
      <c r="E1633" s="2">
        <f t="shared" si="200"/>
        <v>17.029</v>
      </c>
      <c r="F1633" s="2">
        <f t="shared" si="201"/>
        <v>17.324850000000001</v>
      </c>
      <c r="G1633" s="2">
        <f t="shared" si="195"/>
        <v>17.608140000000002</v>
      </c>
      <c r="H1633" s="2">
        <f t="shared" si="199"/>
        <v>16.57835</v>
      </c>
      <c r="I1633" s="2">
        <f t="array" ref="I1633">SUMPRODUCT(B1617:B1636, (ROW(B1617:B1636)-ROW(B1617)+1)) / (20*21/2)</f>
        <v>17.091647619047617</v>
      </c>
      <c r="J1633" s="2">
        <f t="shared" si="202"/>
        <v>17.247753237034456</v>
      </c>
      <c r="K1633" s="2">
        <f t="shared" si="196"/>
        <v>17.364241006090072</v>
      </c>
    </row>
    <row r="1634" spans="1:11" ht="13.5" x14ac:dyDescent="0.25">
      <c r="A1634" s="3">
        <f>TITRES_STAT!B1637</f>
        <v>44391</v>
      </c>
      <c r="B1634" s="5">
        <f>TITRES_STAT!D1637</f>
        <v>17.029</v>
      </c>
      <c r="C1634" s="2">
        <f t="shared" si="197"/>
        <v>0</v>
      </c>
      <c r="D1634" s="2">
        <f t="shared" si="198"/>
        <v>17.029</v>
      </c>
      <c r="E1634" s="2">
        <f t="shared" si="200"/>
        <v>17.029</v>
      </c>
      <c r="F1634" s="2">
        <f t="shared" si="201"/>
        <v>17.29</v>
      </c>
      <c r="G1634" s="2">
        <f t="shared" si="195"/>
        <v>17.613760000000003</v>
      </c>
      <c r="H1634" s="2">
        <f t="shared" si="199"/>
        <v>16.574200000000001</v>
      </c>
      <c r="I1634" s="2">
        <f t="array" ref="I1634">SUMPRODUCT(B1618:B1637, (ROW(B1618:B1637)-ROW(B1618)+1)) / (20*21/2)</f>
        <v>17.07378095238095</v>
      </c>
      <c r="J1634" s="2">
        <f t="shared" si="202"/>
        <v>17.226919595412127</v>
      </c>
      <c r="K1634" s="2">
        <f t="shared" si="196"/>
        <v>17.351094299968892</v>
      </c>
    </row>
    <row r="1635" spans="1:11" ht="13.5" x14ac:dyDescent="0.25">
      <c r="A1635" s="3">
        <f>TITRES_STAT!B1638</f>
        <v>44392</v>
      </c>
      <c r="B1635" s="5">
        <f>TITRES_STAT!D1638</f>
        <v>17.029</v>
      </c>
      <c r="C1635" s="2">
        <f t="shared" si="197"/>
        <v>0</v>
      </c>
      <c r="D1635" s="2">
        <f t="shared" si="198"/>
        <v>17.029</v>
      </c>
      <c r="E1635" s="2">
        <f t="shared" si="200"/>
        <v>17.029</v>
      </c>
      <c r="F1635" s="2">
        <f t="shared" si="201"/>
        <v>17.253499999999999</v>
      </c>
      <c r="G1635" s="2">
        <f t="shared" si="195"/>
        <v>17.604320000000001</v>
      </c>
      <c r="H1635" s="2">
        <f t="shared" si="199"/>
        <v>16.570050000000002</v>
      </c>
      <c r="I1635" s="2">
        <f t="array" ref="I1635">SUMPRODUCT(B1619:B1638, (ROW(B1619:B1638)-ROW(B1619)+1)) / (20*21/2)</f>
        <v>17.059428571428569</v>
      </c>
      <c r="J1635" s="2">
        <f t="shared" si="202"/>
        <v>17.208070110134781</v>
      </c>
      <c r="K1635" s="2">
        <f t="shared" si="196"/>
        <v>17.338463150950503</v>
      </c>
    </row>
    <row r="1636" spans="1:11" ht="13.5" x14ac:dyDescent="0.25">
      <c r="A1636" s="3">
        <f>TITRES_STAT!B1639</f>
        <v>44393</v>
      </c>
      <c r="B1636" s="5">
        <f>TITRES_STAT!D1639</f>
        <v>17.029</v>
      </c>
      <c r="C1636" s="2">
        <f t="shared" si="197"/>
        <v>0</v>
      </c>
      <c r="D1636" s="2">
        <f t="shared" si="198"/>
        <v>17.029</v>
      </c>
      <c r="E1636" s="2">
        <f t="shared" si="200"/>
        <v>17.029</v>
      </c>
      <c r="F1636" s="2">
        <f t="shared" si="201"/>
        <v>17.2166</v>
      </c>
      <c r="G1636" s="2">
        <f t="shared" si="195"/>
        <v>17.579180000000001</v>
      </c>
      <c r="H1636" s="2">
        <f t="shared" si="199"/>
        <v>16.565899999999999</v>
      </c>
      <c r="I1636" s="2">
        <f t="array" ref="I1636">SUMPRODUCT(B1620:B1639, (ROW(B1620:B1639)-ROW(B1620)+1)) / (20*21/2)</f>
        <v>17.048938095238093</v>
      </c>
      <c r="J1636" s="2">
        <f t="shared" si="202"/>
        <v>17.191015813931468</v>
      </c>
      <c r="K1636" s="2">
        <f t="shared" si="196"/>
        <v>17.326327341109305</v>
      </c>
    </row>
    <row r="1637" spans="1:11" ht="13.5" x14ac:dyDescent="0.25">
      <c r="A1637" s="3">
        <f>TITRES_STAT!B1640</f>
        <v>44396</v>
      </c>
      <c r="B1637" s="5">
        <f>TITRES_STAT!D1640</f>
        <v>17.029</v>
      </c>
      <c r="C1637" s="2">
        <f t="shared" si="197"/>
        <v>0</v>
      </c>
      <c r="D1637" s="2">
        <f t="shared" si="198"/>
        <v>17.029</v>
      </c>
      <c r="E1637" s="2">
        <f t="shared" si="200"/>
        <v>17.029</v>
      </c>
      <c r="F1637" s="2">
        <f t="shared" si="201"/>
        <v>17.1797</v>
      </c>
      <c r="G1637" s="2">
        <f t="shared" si="195"/>
        <v>17.548199999999998</v>
      </c>
      <c r="H1637" s="2">
        <f t="shared" si="199"/>
        <v>16.564430000000002</v>
      </c>
      <c r="I1637" s="2">
        <f t="array" ref="I1637">SUMPRODUCT(B1621:B1640, (ROW(B1621:B1640)-ROW(B1621)+1)) / (20*21/2)</f>
        <v>17.040761904761901</v>
      </c>
      <c r="J1637" s="2">
        <f t="shared" si="202"/>
        <v>17.175585736414185</v>
      </c>
      <c r="K1637" s="2">
        <f t="shared" si="196"/>
        <v>17.314667445379527</v>
      </c>
    </row>
    <row r="1638" spans="1:11" ht="13.5" x14ac:dyDescent="0.25">
      <c r="A1638" s="3">
        <f>TITRES_STAT!B1641</f>
        <v>44399</v>
      </c>
      <c r="B1638" s="5">
        <f>TITRES_STAT!D1641</f>
        <v>17.029</v>
      </c>
      <c r="C1638" s="2">
        <f t="shared" si="197"/>
        <v>0</v>
      </c>
      <c r="D1638" s="2">
        <f t="shared" si="198"/>
        <v>17.029</v>
      </c>
      <c r="E1638" s="2">
        <f t="shared" si="200"/>
        <v>17.029</v>
      </c>
      <c r="F1638" s="2">
        <f t="shared" si="201"/>
        <v>17.139149999999997</v>
      </c>
      <c r="G1638" s="2">
        <f t="shared" si="195"/>
        <v>17.528419999999997</v>
      </c>
      <c r="H1638" s="2">
        <f t="shared" si="199"/>
        <v>16.56296</v>
      </c>
      <c r="I1638" s="2">
        <f t="array" ref="I1638">SUMPRODUCT(B1622:B1641, (ROW(B1622:B1641)-ROW(B1622)+1)) / (20*21/2)</f>
        <v>17.034899999999997</v>
      </c>
      <c r="J1638" s="2">
        <f t="shared" si="202"/>
        <v>17.161625190089023</v>
      </c>
      <c r="K1638" s="2">
        <f t="shared" si="196"/>
        <v>17.303464800462685</v>
      </c>
    </row>
    <row r="1639" spans="1:11" ht="13.5" x14ac:dyDescent="0.25">
      <c r="A1639" s="3">
        <f>TITRES_STAT!B1642</f>
        <v>44400</v>
      </c>
      <c r="B1639" s="5">
        <f>TITRES_STAT!D1642</f>
        <v>17.029</v>
      </c>
      <c r="C1639" s="2">
        <f t="shared" si="197"/>
        <v>0</v>
      </c>
      <c r="D1639" s="2">
        <f t="shared" si="198"/>
        <v>17.029</v>
      </c>
      <c r="E1639" s="2">
        <f t="shared" si="200"/>
        <v>17.029</v>
      </c>
      <c r="F1639" s="2">
        <f t="shared" si="201"/>
        <v>17.114849999999997</v>
      </c>
      <c r="G1639" s="2">
        <f t="shared" si="195"/>
        <v>17.50864</v>
      </c>
      <c r="H1639" s="2">
        <f t="shared" si="199"/>
        <v>16.564055</v>
      </c>
      <c r="I1639" s="2">
        <f t="array" ref="I1639">SUMPRODUCT(B1623:B1642, (ROW(B1623:B1642)-ROW(B1623)+1)) / (20*21/2)</f>
        <v>17.030966666666664</v>
      </c>
      <c r="J1639" s="2">
        <f t="shared" si="202"/>
        <v>17.148994219604354</v>
      </c>
      <c r="K1639" s="2">
        <f t="shared" si="196"/>
        <v>17.292701474954345</v>
      </c>
    </row>
    <row r="1640" spans="1:11" ht="13.5" x14ac:dyDescent="0.25">
      <c r="A1640" s="3">
        <f>TITRES_STAT!B1643</f>
        <v>44403</v>
      </c>
      <c r="B1640" s="5">
        <f>TITRES_STAT!D1643</f>
        <v>17.029</v>
      </c>
      <c r="C1640" s="2">
        <f t="shared" si="197"/>
        <v>0</v>
      </c>
      <c r="D1640" s="2">
        <f t="shared" si="198"/>
        <v>17.029</v>
      </c>
      <c r="E1640" s="2">
        <f t="shared" si="200"/>
        <v>17.029</v>
      </c>
      <c r="F1640" s="2">
        <f t="shared" si="201"/>
        <v>17.09055</v>
      </c>
      <c r="G1640" s="2">
        <f t="shared" si="195"/>
        <v>17.47832</v>
      </c>
      <c r="H1640" s="2">
        <f t="shared" si="199"/>
        <v>16.565150000000003</v>
      </c>
      <c r="I1640" s="2">
        <f t="array" ref="I1640">SUMPRODUCT(B1624:B1643, (ROW(B1624:B1643)-ROW(B1624)+1)) / (20*21/2)</f>
        <v>17.029</v>
      </c>
      <c r="J1640" s="2">
        <f t="shared" si="202"/>
        <v>17.137566198689655</v>
      </c>
      <c r="K1640" s="2">
        <f t="shared" si="196"/>
        <v>17.282360240642411</v>
      </c>
    </row>
    <row r="1641" spans="1:11" ht="13.5" x14ac:dyDescent="0.25">
      <c r="A1641" s="3">
        <f>TITRES_STAT!B1644</f>
        <v>44404</v>
      </c>
      <c r="B1641" s="5">
        <f>TITRES_STAT!D1644</f>
        <v>17.029</v>
      </c>
      <c r="C1641" s="2">
        <f t="shared" si="197"/>
        <v>0</v>
      </c>
      <c r="D1641" s="2">
        <f t="shared" si="198"/>
        <v>17.029</v>
      </c>
      <c r="E1641" s="2">
        <f t="shared" si="200"/>
        <v>17.029</v>
      </c>
      <c r="F1641" s="2">
        <f t="shared" si="201"/>
        <v>17.070299999999996</v>
      </c>
      <c r="G1641" s="2">
        <f t="shared" si="195"/>
        <v>17.448</v>
      </c>
      <c r="H1641" s="2">
        <f t="shared" si="199"/>
        <v>16.566245000000002</v>
      </c>
      <c r="I1641" s="2">
        <f t="array" ref="I1641">SUMPRODUCT(B1625:B1644, (ROW(B1625:B1644)-ROW(B1625)+1)) / (20*21/2)</f>
        <v>17.029</v>
      </c>
      <c r="J1641" s="2">
        <f t="shared" si="202"/>
        <v>17.127226560719212</v>
      </c>
      <c r="K1641" s="2">
        <f t="shared" si="196"/>
        <v>17.272424544930946</v>
      </c>
    </row>
    <row r="1642" spans="1:11" ht="13.5" x14ac:dyDescent="0.25">
      <c r="A1642" s="3">
        <f>TITRES_STAT!B1645</f>
        <v>44405</v>
      </c>
      <c r="B1642" s="5">
        <f>TITRES_STAT!D1645</f>
        <v>17.029</v>
      </c>
      <c r="C1642" s="2">
        <f t="shared" si="197"/>
        <v>0</v>
      </c>
      <c r="D1642" s="2">
        <f t="shared" si="198"/>
        <v>17.029</v>
      </c>
      <c r="E1642" s="2">
        <f t="shared" si="200"/>
        <v>17.029</v>
      </c>
      <c r="F1642" s="2">
        <f t="shared" si="201"/>
        <v>17.049649999999996</v>
      </c>
      <c r="G1642" s="2">
        <f t="shared" si="195"/>
        <v>17.428699999999999</v>
      </c>
      <c r="H1642" s="2">
        <f t="shared" si="199"/>
        <v>16.564855000000001</v>
      </c>
      <c r="I1642" s="2">
        <f t="array" ref="I1642">SUMPRODUCT(B1626:B1645, (ROW(B1626:B1645)-ROW(B1626)+1)) / (20*21/2)</f>
        <v>17.029</v>
      </c>
      <c r="J1642" s="2">
        <f t="shared" si="202"/>
        <v>17.117871650174525</v>
      </c>
      <c r="K1642" s="2">
        <f t="shared" si="196"/>
        <v>17.262878484345418</v>
      </c>
    </row>
    <row r="1643" spans="1:11" ht="13.5" x14ac:dyDescent="0.25">
      <c r="A1643" s="3">
        <f>TITRES_STAT!B1646</f>
        <v>44406</v>
      </c>
      <c r="B1643" s="5">
        <f>TITRES_STAT!D1646</f>
        <v>17.029</v>
      </c>
      <c r="C1643" s="2">
        <f t="shared" si="197"/>
        <v>0</v>
      </c>
      <c r="D1643" s="2">
        <f t="shared" si="198"/>
        <v>17.029</v>
      </c>
      <c r="E1643" s="2">
        <f t="shared" si="200"/>
        <v>17.029</v>
      </c>
      <c r="F1643" s="2">
        <f t="shared" si="201"/>
        <v>17.029</v>
      </c>
      <c r="G1643" s="2">
        <f t="shared" si="195"/>
        <v>17.410219999999995</v>
      </c>
      <c r="H1643" s="2">
        <f t="shared" si="199"/>
        <v>16.565754999999999</v>
      </c>
      <c r="I1643" s="2">
        <f t="array" ref="I1643">SUMPRODUCT(B1627:B1646, (ROW(B1627:B1646)-ROW(B1627)+1)) / (20*21/2)</f>
        <v>17.029</v>
      </c>
      <c r="J1643" s="2">
        <f t="shared" si="202"/>
        <v>17.109407683491238</v>
      </c>
      <c r="K1643" s="2">
        <f t="shared" si="196"/>
        <v>17.253706779076971</v>
      </c>
    </row>
    <row r="1644" spans="1:11" ht="13.5" x14ac:dyDescent="0.25">
      <c r="A1644" s="3">
        <f>TITRES_STAT!B1647</f>
        <v>44407</v>
      </c>
      <c r="B1644" s="5">
        <f>TITRES_STAT!D1647</f>
        <v>17.029</v>
      </c>
      <c r="C1644" s="2">
        <f t="shared" si="197"/>
        <v>0</v>
      </c>
      <c r="D1644" s="2">
        <f t="shared" si="198"/>
        <v>17.029</v>
      </c>
      <c r="E1644" s="2">
        <f t="shared" si="200"/>
        <v>17.029</v>
      </c>
      <c r="F1644" s="2">
        <f t="shared" si="201"/>
        <v>17.029</v>
      </c>
      <c r="G1644" s="2">
        <f t="shared" si="195"/>
        <v>17.400499999999997</v>
      </c>
      <c r="H1644" s="2">
        <f t="shared" si="199"/>
        <v>16.566655000000001</v>
      </c>
      <c r="I1644" s="2">
        <f t="array" ref="I1644">SUMPRODUCT(B1628:B1647, (ROW(B1628:B1647)-ROW(B1628)+1)) / (20*21/2)</f>
        <v>17.029</v>
      </c>
      <c r="J1644" s="2">
        <f t="shared" si="202"/>
        <v>17.101749808873024</v>
      </c>
      <c r="K1644" s="2">
        <f t="shared" si="196"/>
        <v>17.244894748524931</v>
      </c>
    </row>
    <row r="1645" spans="1:11" ht="13.5" x14ac:dyDescent="0.25">
      <c r="A1645" s="3">
        <f>TITRES_STAT!B1648</f>
        <v>44410</v>
      </c>
      <c r="B1645" s="5">
        <f>TITRES_STAT!D1648</f>
        <v>17.029</v>
      </c>
      <c r="C1645" s="2">
        <f t="shared" si="197"/>
        <v>0</v>
      </c>
      <c r="D1645" s="2">
        <f t="shared" si="198"/>
        <v>17.029</v>
      </c>
      <c r="E1645" s="2">
        <f t="shared" si="200"/>
        <v>17.029</v>
      </c>
      <c r="F1645" s="2">
        <f t="shared" si="201"/>
        <v>17.029</v>
      </c>
      <c r="G1645" s="2">
        <f t="shared" si="195"/>
        <v>17.384439999999998</v>
      </c>
      <c r="H1645" s="2">
        <f t="shared" si="199"/>
        <v>16.567554999999999</v>
      </c>
      <c r="I1645" s="2">
        <f t="array" ref="I1645">SUMPRODUCT(B1629:B1648, (ROW(B1629:B1648)-ROW(B1629)+1)) / (20*21/2)</f>
        <v>17.029</v>
      </c>
      <c r="J1645" s="2">
        <f t="shared" si="202"/>
        <v>17.09482125564702</v>
      </c>
      <c r="K1645" s="2">
        <f t="shared" si="196"/>
        <v>17.236428287798464</v>
      </c>
    </row>
    <row r="1646" spans="1:11" ht="13.5" x14ac:dyDescent="0.25">
      <c r="A1646" s="3">
        <f>TITRES_STAT!B1649</f>
        <v>44411</v>
      </c>
      <c r="B1646" s="5">
        <f>TITRES_STAT!D1649</f>
        <v>17.029</v>
      </c>
      <c r="C1646" s="2">
        <f t="shared" si="197"/>
        <v>0</v>
      </c>
      <c r="D1646" s="2">
        <f t="shared" si="198"/>
        <v>17.029</v>
      </c>
      <c r="E1646" s="2">
        <f t="shared" si="200"/>
        <v>17.029</v>
      </c>
      <c r="F1646" s="2">
        <f t="shared" si="201"/>
        <v>17.029</v>
      </c>
      <c r="G1646" s="2">
        <f t="shared" si="195"/>
        <v>17.368379999999998</v>
      </c>
      <c r="H1646" s="2">
        <f t="shared" si="199"/>
        <v>16.568455</v>
      </c>
      <c r="I1646" s="2">
        <f t="array" ref="I1646">SUMPRODUCT(B1630:B1649, (ROW(B1630:B1649)-ROW(B1630)+1)) / (20*21/2)</f>
        <v>17.029</v>
      </c>
      <c r="J1646" s="2">
        <f t="shared" si="202"/>
        <v>17.088552564633016</v>
      </c>
      <c r="K1646" s="2">
        <f t="shared" si="196"/>
        <v>17.228293845139699</v>
      </c>
    </row>
    <row r="1647" spans="1:11" ht="13.5" x14ac:dyDescent="0.25">
      <c r="A1647" s="3">
        <f>TITRES_STAT!B1650</f>
        <v>44412</v>
      </c>
      <c r="B1647" s="5">
        <f>TITRES_STAT!D1650</f>
        <v>17.029</v>
      </c>
      <c r="C1647" s="2">
        <f t="shared" si="197"/>
        <v>0</v>
      </c>
      <c r="D1647" s="2">
        <f t="shared" si="198"/>
        <v>17.029</v>
      </c>
      <c r="E1647" s="2">
        <f t="shared" si="200"/>
        <v>17.029</v>
      </c>
      <c r="F1647" s="2">
        <f t="shared" si="201"/>
        <v>17.029</v>
      </c>
      <c r="G1647" s="2">
        <f t="shared" si="195"/>
        <v>17.358499999999999</v>
      </c>
      <c r="H1647" s="2">
        <f t="shared" si="199"/>
        <v>16.56683</v>
      </c>
      <c r="I1647" s="2">
        <f t="array" ref="I1647">SUMPRODUCT(B1631:B1650, (ROW(B1631:B1650)-ROW(B1631)+1)) / (20*21/2)</f>
        <v>17.029</v>
      </c>
      <c r="J1647" s="2">
        <f t="shared" si="202"/>
        <v>17.082880891810824</v>
      </c>
      <c r="K1647" s="2">
        <f t="shared" si="196"/>
        <v>17.22047840023226</v>
      </c>
    </row>
    <row r="1648" spans="1:11" ht="13.5" x14ac:dyDescent="0.25">
      <c r="A1648" s="3">
        <f>TITRES_STAT!B1651</f>
        <v>44413</v>
      </c>
      <c r="B1648" s="5">
        <f>TITRES_STAT!D1651</f>
        <v>17.029</v>
      </c>
      <c r="C1648" s="2">
        <f t="shared" si="197"/>
        <v>0</v>
      </c>
      <c r="D1648" s="2">
        <f t="shared" si="198"/>
        <v>17.029</v>
      </c>
      <c r="E1648" s="2">
        <f t="shared" si="200"/>
        <v>17.029</v>
      </c>
      <c r="F1648" s="2">
        <f t="shared" si="201"/>
        <v>17.029</v>
      </c>
      <c r="G1648" s="2">
        <f t="shared" si="195"/>
        <v>17.347159999999999</v>
      </c>
      <c r="H1648" s="2">
        <f t="shared" si="199"/>
        <v>16.565359999999998</v>
      </c>
      <c r="I1648" s="2">
        <f t="array" ref="I1648">SUMPRODUCT(B1632:B1651, (ROW(B1632:B1651)-ROW(B1632)+1)) / (20*21/2)</f>
        <v>17.029</v>
      </c>
      <c r="J1648" s="2">
        <f t="shared" si="202"/>
        <v>17.077749378305032</v>
      </c>
      <c r="K1648" s="2">
        <f t="shared" si="196"/>
        <v>17.212969443360407</v>
      </c>
    </row>
    <row r="1649" spans="1:11" ht="13.5" x14ac:dyDescent="0.25">
      <c r="A1649" s="3">
        <f>TITRES_STAT!B1652</f>
        <v>44414</v>
      </c>
      <c r="B1649" s="5">
        <f>TITRES_STAT!D1652</f>
        <v>17.029</v>
      </c>
      <c r="C1649" s="2">
        <f t="shared" si="197"/>
        <v>0</v>
      </c>
      <c r="D1649" s="2">
        <f t="shared" si="198"/>
        <v>17.029</v>
      </c>
      <c r="E1649" s="2">
        <f t="shared" si="200"/>
        <v>17.029</v>
      </c>
      <c r="F1649" s="2">
        <f t="shared" si="201"/>
        <v>17.029</v>
      </c>
      <c r="G1649" s="2">
        <f t="shared" si="195"/>
        <v>17.327859999999998</v>
      </c>
      <c r="H1649" s="2">
        <f t="shared" si="199"/>
        <v>16.56354</v>
      </c>
      <c r="I1649" s="2">
        <f t="array" ref="I1649">SUMPRODUCT(B1633:B1652, (ROW(B1633:B1652)-ROW(B1633)+1)) / (20*21/2)</f>
        <v>17.029</v>
      </c>
      <c r="J1649" s="2">
        <f t="shared" si="202"/>
        <v>17.073106580371221</v>
      </c>
      <c r="K1649" s="2">
        <f t="shared" si="196"/>
        <v>17.20575495538549</v>
      </c>
    </row>
    <row r="1650" spans="1:11" ht="13.5" x14ac:dyDescent="0.25">
      <c r="A1650" s="3">
        <f>TITRES_STAT!B1653</f>
        <v>44417</v>
      </c>
      <c r="B1650" s="5">
        <f>TITRES_STAT!D1653</f>
        <v>17.029</v>
      </c>
      <c r="C1650" s="2">
        <f t="shared" si="197"/>
        <v>0</v>
      </c>
      <c r="D1650" s="2">
        <f t="shared" si="198"/>
        <v>17.029</v>
      </c>
      <c r="E1650" s="2">
        <f t="shared" si="200"/>
        <v>17.029</v>
      </c>
      <c r="F1650" s="2">
        <f t="shared" si="201"/>
        <v>17.029</v>
      </c>
      <c r="G1650" s="2">
        <f t="shared" ref="G1650:G1713" si="203">AVERAGE(B1601:B1650)</f>
        <v>17.308559999999996</v>
      </c>
      <c r="H1650" s="2">
        <f t="shared" si="199"/>
        <v>16.564319999999999</v>
      </c>
      <c r="I1650" s="2">
        <f t="array" ref="I1650">SUMPRODUCT(B1634:B1653, (ROW(B1634:B1653)-ROW(B1634)+1)) / (20*21/2)</f>
        <v>17.029</v>
      </c>
      <c r="J1650" s="2">
        <f t="shared" si="202"/>
        <v>17.068905953669198</v>
      </c>
      <c r="K1650" s="2">
        <f t="shared" si="196"/>
        <v>17.198823388507627</v>
      </c>
    </row>
    <row r="1651" spans="1:11" ht="13.5" x14ac:dyDescent="0.25">
      <c r="A1651" s="3">
        <f>TITRES_STAT!B1654</f>
        <v>44419</v>
      </c>
      <c r="B1651" s="5">
        <f>TITRES_STAT!D1654</f>
        <v>17.029</v>
      </c>
      <c r="C1651" s="2">
        <f t="shared" si="197"/>
        <v>0</v>
      </c>
      <c r="D1651" s="2">
        <f t="shared" si="198"/>
        <v>17.029</v>
      </c>
      <c r="E1651" s="2">
        <f t="shared" si="200"/>
        <v>17.029</v>
      </c>
      <c r="F1651" s="2">
        <f t="shared" si="201"/>
        <v>17.029</v>
      </c>
      <c r="G1651" s="2">
        <f t="shared" si="203"/>
        <v>17.295579999999998</v>
      </c>
      <c r="H1651" s="2">
        <f t="shared" si="199"/>
        <v>16.564829999999997</v>
      </c>
      <c r="I1651" s="2">
        <f t="array" ref="I1651">SUMPRODUCT(B1635:B1654, (ROW(B1635:B1654)-ROW(B1635)+1)) / (20*21/2)</f>
        <v>16.983380952380951</v>
      </c>
      <c r="J1651" s="2">
        <f t="shared" si="202"/>
        <v>17.065105386653084</v>
      </c>
      <c r="K1651" s="2">
        <f t="shared" ref="K1651:K1714" si="204">$K$4*B1651+(1-$K$4)*K1650</f>
        <v>17.192163647781836</v>
      </c>
    </row>
    <row r="1652" spans="1:11" ht="13.5" x14ac:dyDescent="0.25">
      <c r="A1652" s="3">
        <f>TITRES_STAT!B1655</f>
        <v>44420</v>
      </c>
      <c r="B1652" s="5">
        <f>TITRES_STAT!D1655</f>
        <v>17.029</v>
      </c>
      <c r="C1652" s="2">
        <f t="shared" si="197"/>
        <v>0</v>
      </c>
      <c r="D1652" s="2">
        <f t="shared" si="198"/>
        <v>17.029</v>
      </c>
      <c r="E1652" s="2">
        <f t="shared" si="200"/>
        <v>17.029</v>
      </c>
      <c r="F1652" s="2">
        <f t="shared" si="201"/>
        <v>17.029</v>
      </c>
      <c r="G1652" s="2">
        <f t="shared" si="203"/>
        <v>17.283899999999999</v>
      </c>
      <c r="H1652" s="2">
        <f t="shared" si="199"/>
        <v>16.567824999999999</v>
      </c>
      <c r="I1652" s="2">
        <f t="array" ref="I1652">SUMPRODUCT(B1636:B1655, (ROW(B1636:B1655)-ROW(B1636)+1)) / (20*21/2)</f>
        <v>16.940042857142856</v>
      </c>
      <c r="J1652" s="2">
        <f t="shared" si="202"/>
        <v>17.061666778400408</v>
      </c>
      <c r="K1652" s="2">
        <f t="shared" si="204"/>
        <v>17.185765073359018</v>
      </c>
    </row>
    <row r="1653" spans="1:11" ht="13.5" x14ac:dyDescent="0.25">
      <c r="A1653" s="3">
        <f>TITRES_STAT!B1656</f>
        <v>44424</v>
      </c>
      <c r="B1653" s="5">
        <f>TITRES_STAT!D1656</f>
        <v>17.029</v>
      </c>
      <c r="C1653" s="2">
        <f t="shared" si="197"/>
        <v>0</v>
      </c>
      <c r="D1653" s="2">
        <f t="shared" si="198"/>
        <v>17.029</v>
      </c>
      <c r="E1653" s="2">
        <f t="shared" si="200"/>
        <v>17.029</v>
      </c>
      <c r="F1653" s="2">
        <f t="shared" si="201"/>
        <v>17.029</v>
      </c>
      <c r="G1653" s="2">
        <f t="shared" si="203"/>
        <v>17.272219999999997</v>
      </c>
      <c r="H1653" s="2">
        <f t="shared" si="199"/>
        <v>16.571054999999998</v>
      </c>
      <c r="I1653" s="2">
        <f t="array" ref="I1653">SUMPRODUCT(B1637:B1656, (ROW(B1637:B1656)-ROW(B1637)+1)) / (20*21/2)</f>
        <v>16.867366666666666</v>
      </c>
      <c r="J1653" s="2">
        <f t="shared" si="202"/>
        <v>17.058555656647989</v>
      </c>
      <c r="K1653" s="2">
        <f t="shared" si="204"/>
        <v>17.17961742342337</v>
      </c>
    </row>
    <row r="1654" spans="1:11" ht="13.5" x14ac:dyDescent="0.25">
      <c r="A1654" s="3">
        <f>TITRES_STAT!B1657</f>
        <v>44425</v>
      </c>
      <c r="B1654" s="5">
        <f>TITRES_STAT!D1657</f>
        <v>16.55</v>
      </c>
      <c r="C1654" s="2">
        <f t="shared" si="197"/>
        <v>-0.4789999999999992</v>
      </c>
      <c r="D1654" s="2">
        <f t="shared" si="198"/>
        <v>16.933199999999999</v>
      </c>
      <c r="E1654" s="2">
        <f t="shared" si="200"/>
        <v>16.981100000000001</v>
      </c>
      <c r="F1654" s="2">
        <f t="shared" si="201"/>
        <v>17.005050000000001</v>
      </c>
      <c r="G1654" s="2">
        <f t="shared" si="203"/>
        <v>17.250799999999998</v>
      </c>
      <c r="H1654" s="2">
        <f t="shared" si="199"/>
        <v>16.572275000000001</v>
      </c>
      <c r="I1654" s="2">
        <f t="array" ref="I1654">SUMPRODUCT(B1638:B1657, (ROW(B1638:B1657)-ROW(B1638)+1)) / (20*21/2)</f>
        <v>16.79855238095238</v>
      </c>
      <c r="J1654" s="2">
        <f t="shared" si="202"/>
        <v>17.010121784586278</v>
      </c>
      <c r="K1654" s="2">
        <f t="shared" si="204"/>
        <v>17.154926544073433</v>
      </c>
    </row>
    <row r="1655" spans="1:11" ht="13.5" x14ac:dyDescent="0.25">
      <c r="A1655" s="3">
        <f>TITRES_STAT!B1658</f>
        <v>44426</v>
      </c>
      <c r="B1655" s="5">
        <f>TITRES_STAT!D1658</f>
        <v>16.55</v>
      </c>
      <c r="C1655" s="2">
        <f t="shared" si="197"/>
        <v>0</v>
      </c>
      <c r="D1655" s="2">
        <f t="shared" si="198"/>
        <v>16.837399999999999</v>
      </c>
      <c r="E1655" s="2">
        <f t="shared" si="200"/>
        <v>16.933200000000003</v>
      </c>
      <c r="F1655" s="2">
        <f t="shared" si="201"/>
        <v>16.981100000000001</v>
      </c>
      <c r="G1655" s="2">
        <f t="shared" si="203"/>
        <v>17.229379999999995</v>
      </c>
      <c r="H1655" s="2">
        <f t="shared" si="199"/>
        <v>16.573495000000001</v>
      </c>
      <c r="I1655" s="2">
        <f t="array" ref="I1655">SUMPRODUCT(B1639:B1658, (ROW(B1639:B1658)-ROW(B1639)+1)) / (20*21/2)</f>
        <v>16.741314285714282</v>
      </c>
      <c r="J1655" s="2">
        <f t="shared" si="202"/>
        <v>16.966300662244731</v>
      </c>
      <c r="K1655" s="2">
        <f t="shared" si="204"/>
        <v>17.131203934501926</v>
      </c>
    </row>
    <row r="1656" spans="1:11" ht="13.5" x14ac:dyDescent="0.25">
      <c r="A1656" s="3">
        <f>TITRES_STAT!B1659</f>
        <v>44427</v>
      </c>
      <c r="B1656" s="5">
        <f>TITRES_STAT!D1659</f>
        <v>16.218</v>
      </c>
      <c r="C1656" s="2">
        <f t="shared" si="197"/>
        <v>-0.33200000000000074</v>
      </c>
      <c r="D1656" s="2">
        <f t="shared" si="198"/>
        <v>16.6752</v>
      </c>
      <c r="E1656" s="2">
        <f t="shared" si="200"/>
        <v>16.8521</v>
      </c>
      <c r="F1656" s="2">
        <f t="shared" si="201"/>
        <v>16.940550000000002</v>
      </c>
      <c r="G1656" s="2">
        <f t="shared" si="203"/>
        <v>17.201159999999998</v>
      </c>
      <c r="H1656" s="2">
        <f t="shared" si="199"/>
        <v>16.574879999999997</v>
      </c>
      <c r="I1656" s="2">
        <f t="array" ref="I1656">SUMPRODUCT(B1640:B1659, (ROW(B1640:B1659)-ROW(B1640)+1)) / (20*21/2)</f>
        <v>16.687552380952379</v>
      </c>
      <c r="J1656" s="2">
        <f t="shared" si="202"/>
        <v>16.89503393250714</v>
      </c>
      <c r="K1656" s="2">
        <f t="shared" si="204"/>
        <v>17.095392015501851</v>
      </c>
    </row>
    <row r="1657" spans="1:11" ht="13.5" x14ac:dyDescent="0.25">
      <c r="A1657" s="3">
        <f>TITRES_STAT!B1660</f>
        <v>44428</v>
      </c>
      <c r="B1657" s="5">
        <f>TITRES_STAT!D1660</f>
        <v>16.218</v>
      </c>
      <c r="C1657" s="2">
        <f t="shared" si="197"/>
        <v>0</v>
      </c>
      <c r="D1657" s="2">
        <f t="shared" si="198"/>
        <v>16.513000000000002</v>
      </c>
      <c r="E1657" s="2">
        <f t="shared" si="200"/>
        <v>16.770999999999997</v>
      </c>
      <c r="F1657" s="2">
        <f t="shared" si="201"/>
        <v>16.900000000000002</v>
      </c>
      <c r="G1657" s="2">
        <f t="shared" si="203"/>
        <v>17.172939999999993</v>
      </c>
      <c r="H1657" s="2">
        <f t="shared" si="199"/>
        <v>16.576384999999998</v>
      </c>
      <c r="I1657" s="2">
        <f t="array" ref="I1657">SUMPRODUCT(B1641:B1660, (ROW(B1641:B1660)-ROW(B1641)+1)) / (20*21/2)</f>
        <v>16.629552380952383</v>
      </c>
      <c r="J1657" s="2">
        <f t="shared" si="202"/>
        <v>16.830554510363605</v>
      </c>
      <c r="K1657" s="2">
        <f t="shared" si="204"/>
        <v>17.06098448548217</v>
      </c>
    </row>
    <row r="1658" spans="1:11" ht="13.5" x14ac:dyDescent="0.25">
      <c r="A1658" s="3">
        <f>TITRES_STAT!B1661</f>
        <v>44431</v>
      </c>
      <c r="B1658" s="5">
        <f>TITRES_STAT!D1661</f>
        <v>16.298999999999999</v>
      </c>
      <c r="C1658" s="2">
        <f t="shared" si="197"/>
        <v>8.0999999999999517E-2</v>
      </c>
      <c r="D1658" s="2">
        <f t="shared" si="198"/>
        <v>16.367000000000001</v>
      </c>
      <c r="E1658" s="2">
        <f t="shared" si="200"/>
        <v>16.698</v>
      </c>
      <c r="F1658" s="2">
        <f t="shared" si="201"/>
        <v>16.863499999999998</v>
      </c>
      <c r="G1658" s="2">
        <f t="shared" si="203"/>
        <v>17.146179999999994</v>
      </c>
      <c r="H1658" s="2">
        <f t="shared" si="199"/>
        <v>16.580234999999998</v>
      </c>
      <c r="I1658" s="2">
        <f t="array" ref="I1658">SUMPRODUCT(B1642:B1661, (ROW(B1642:B1661)-ROW(B1642)+1)) / (20*21/2)</f>
        <v>16.57617619047619</v>
      </c>
      <c r="J1658" s="2">
        <f t="shared" si="202"/>
        <v>16.779930271281355</v>
      </c>
      <c r="K1658" s="2">
        <f t="shared" si="204"/>
        <v>17.031102740953457</v>
      </c>
    </row>
    <row r="1659" spans="1:11" ht="13.5" x14ac:dyDescent="0.25">
      <c r="A1659" s="3">
        <f>TITRES_STAT!B1662</f>
        <v>44432</v>
      </c>
      <c r="B1659" s="5">
        <f>TITRES_STAT!D1662</f>
        <v>16.298999999999999</v>
      </c>
      <c r="C1659" s="2">
        <f t="shared" si="197"/>
        <v>0</v>
      </c>
      <c r="D1659" s="2">
        <f t="shared" si="198"/>
        <v>16.316800000000001</v>
      </c>
      <c r="E1659" s="2">
        <f t="shared" si="200"/>
        <v>16.625</v>
      </c>
      <c r="F1659" s="2">
        <f t="shared" si="201"/>
        <v>16.826999999999998</v>
      </c>
      <c r="G1659" s="2">
        <f t="shared" si="203"/>
        <v>17.119419999999995</v>
      </c>
      <c r="H1659" s="2">
        <f t="shared" si="199"/>
        <v>16.584084999999995</v>
      </c>
      <c r="I1659" s="2">
        <f t="array" ref="I1659">SUMPRODUCT(B1643:B1662, (ROW(B1643:B1662)-ROW(B1643)+1)) / (20*21/2)</f>
        <v>16.526623809523809</v>
      </c>
      <c r="J1659" s="2">
        <f t="shared" si="202"/>
        <v>16.734127388302177</v>
      </c>
      <c r="K1659" s="2">
        <f t="shared" si="204"/>
        <v>17.00239282954352</v>
      </c>
    </row>
    <row r="1660" spans="1:11" ht="13.5" x14ac:dyDescent="0.25">
      <c r="A1660" s="3">
        <f>TITRES_STAT!B1663</f>
        <v>44433</v>
      </c>
      <c r="B1660" s="5">
        <f>TITRES_STAT!D1663</f>
        <v>16.218</v>
      </c>
      <c r="C1660" s="2">
        <f t="shared" si="197"/>
        <v>-8.0999999999999517E-2</v>
      </c>
      <c r="D1660" s="2">
        <f t="shared" si="198"/>
        <v>16.250399999999999</v>
      </c>
      <c r="E1660" s="2">
        <f t="shared" si="200"/>
        <v>16.543900000000001</v>
      </c>
      <c r="F1660" s="2">
        <f t="shared" si="201"/>
        <v>16.786449999999999</v>
      </c>
      <c r="G1660" s="2">
        <f t="shared" si="203"/>
        <v>17.089899999999993</v>
      </c>
      <c r="H1660" s="2">
        <f t="shared" si="199"/>
        <v>16.587529999999997</v>
      </c>
      <c r="I1660" s="2">
        <f t="array" ref="I1660">SUMPRODUCT(B1644:B1663, (ROW(B1644:B1663)-ROW(B1644)+1)) / (20*21/2)</f>
        <v>16.480895238095236</v>
      </c>
      <c r="J1660" s="2">
        <f t="shared" si="202"/>
        <v>16.684972398940065</v>
      </c>
      <c r="K1660" s="2">
        <f t="shared" si="204"/>
        <v>16.971632326424167</v>
      </c>
    </row>
    <row r="1661" spans="1:11" ht="13.5" x14ac:dyDescent="0.25">
      <c r="A1661" s="3">
        <f>TITRES_STAT!B1664</f>
        <v>44434</v>
      </c>
      <c r="B1661" s="5">
        <f>TITRES_STAT!D1664</f>
        <v>16.225999999999999</v>
      </c>
      <c r="C1661" s="2">
        <f t="shared" si="197"/>
        <v>7.9999999999991189E-3</v>
      </c>
      <c r="D1661" s="2">
        <f t="shared" si="198"/>
        <v>16.251999999999999</v>
      </c>
      <c r="E1661" s="2">
        <f t="shared" si="200"/>
        <v>16.4636</v>
      </c>
      <c r="F1661" s="2">
        <f t="shared" si="201"/>
        <v>16.746299999999998</v>
      </c>
      <c r="G1661" s="2">
        <f t="shared" si="203"/>
        <v>17.060699999999994</v>
      </c>
      <c r="H1661" s="2">
        <f t="shared" si="199"/>
        <v>16.591014999999999</v>
      </c>
      <c r="I1661" s="2">
        <f t="array" ref="I1661">SUMPRODUCT(B1645:B1664, (ROW(B1645:B1664)-ROW(B1645)+1)) / (20*21/2)</f>
        <v>16.438990476190476</v>
      </c>
      <c r="J1661" s="2">
        <f t="shared" si="202"/>
        <v>16.641260741898154</v>
      </c>
      <c r="K1661" s="2">
        <f t="shared" si="204"/>
        <v>16.942391843034986</v>
      </c>
    </row>
    <row r="1662" spans="1:11" ht="13.5" x14ac:dyDescent="0.25">
      <c r="A1662" s="3">
        <f>TITRES_STAT!B1665</f>
        <v>44435</v>
      </c>
      <c r="B1662" s="5">
        <f>TITRES_STAT!D1665</f>
        <v>16.225999999999999</v>
      </c>
      <c r="C1662" s="2">
        <f t="shared" si="197"/>
        <v>0</v>
      </c>
      <c r="D1662" s="2">
        <f t="shared" si="198"/>
        <v>16.253599999999999</v>
      </c>
      <c r="E1662" s="2">
        <f t="shared" si="200"/>
        <v>16.383299999999998</v>
      </c>
      <c r="F1662" s="2">
        <f t="shared" si="201"/>
        <v>16.706150000000001</v>
      </c>
      <c r="G1662" s="2">
        <f t="shared" si="203"/>
        <v>17.031499999999994</v>
      </c>
      <c r="H1662" s="2">
        <f t="shared" si="199"/>
        <v>16.592169999999999</v>
      </c>
      <c r="I1662" s="2">
        <f t="array" ref="I1662">SUMPRODUCT(B1646:B1665, (ROW(B1646:B1665)-ROW(B1646)+1)) / (20*21/2)</f>
        <v>16.400147619047615</v>
      </c>
      <c r="J1662" s="2">
        <f t="shared" si="202"/>
        <v>16.601712099812616</v>
      </c>
      <c r="K1662" s="2">
        <f t="shared" si="204"/>
        <v>16.914298045268911</v>
      </c>
    </row>
    <row r="1663" spans="1:11" ht="13.5" x14ac:dyDescent="0.25">
      <c r="A1663" s="3">
        <f>TITRES_STAT!B1666</f>
        <v>44438</v>
      </c>
      <c r="B1663" s="5">
        <f>TITRES_STAT!D1666</f>
        <v>16.225999999999999</v>
      </c>
      <c r="C1663" s="2">
        <f t="shared" si="197"/>
        <v>0</v>
      </c>
      <c r="D1663" s="2">
        <f t="shared" si="198"/>
        <v>16.238999999999997</v>
      </c>
      <c r="E1663" s="2">
        <f t="shared" si="200"/>
        <v>16.303000000000004</v>
      </c>
      <c r="F1663" s="2">
        <f t="shared" si="201"/>
        <v>16.666</v>
      </c>
      <c r="G1663" s="2">
        <f t="shared" si="203"/>
        <v>17.002139999999994</v>
      </c>
      <c r="H1663" s="2">
        <f t="shared" si="199"/>
        <v>16.590954999999997</v>
      </c>
      <c r="I1663" s="2">
        <f t="array" ref="I1663">SUMPRODUCT(B1647:B1666, (ROW(B1647:B1666)-ROW(B1647)+1)) / (20*21/2)</f>
        <v>16.365166666666667</v>
      </c>
      <c r="J1663" s="2">
        <f t="shared" si="202"/>
        <v>16.565929995068558</v>
      </c>
      <c r="K1663" s="2">
        <f t="shared" si="204"/>
        <v>16.887305965062289</v>
      </c>
    </row>
    <row r="1664" spans="1:11" ht="13.5" x14ac:dyDescent="0.25">
      <c r="A1664" s="3">
        <f>TITRES_STAT!B1667</f>
        <v>44439</v>
      </c>
      <c r="B1664" s="5">
        <f>TITRES_STAT!D1667</f>
        <v>16.225999999999999</v>
      </c>
      <c r="C1664" s="2">
        <f t="shared" si="197"/>
        <v>0</v>
      </c>
      <c r="D1664" s="2">
        <f t="shared" si="198"/>
        <v>16.224399999999999</v>
      </c>
      <c r="E1664" s="2">
        <f t="shared" si="200"/>
        <v>16.270600000000002</v>
      </c>
      <c r="F1664" s="2">
        <f t="shared" si="201"/>
        <v>16.62585</v>
      </c>
      <c r="G1664" s="2">
        <f t="shared" si="203"/>
        <v>16.972139999999992</v>
      </c>
      <c r="H1664" s="2">
        <f t="shared" si="199"/>
        <v>16.589739999999999</v>
      </c>
      <c r="I1664" s="2">
        <f t="array" ref="I1664">SUMPRODUCT(B1648:B1667, (ROW(B1648:B1667)-ROW(B1648)+1)) / (20*21/2)</f>
        <v>16.33404761904762</v>
      </c>
      <c r="J1664" s="2">
        <f t="shared" si="202"/>
        <v>16.533555709823933</v>
      </c>
      <c r="K1664" s="2">
        <f t="shared" si="204"/>
        <v>16.861372397804946</v>
      </c>
    </row>
    <row r="1665" spans="1:11" ht="13.5" x14ac:dyDescent="0.25">
      <c r="A1665" s="3">
        <f>TITRES_STAT!B1668</f>
        <v>44440</v>
      </c>
      <c r="B1665" s="5">
        <f>TITRES_STAT!D1668</f>
        <v>16.218</v>
      </c>
      <c r="C1665" s="2">
        <f t="shared" si="197"/>
        <v>-7.9999999999991189E-3</v>
      </c>
      <c r="D1665" s="2">
        <f t="shared" si="198"/>
        <v>16.224399999999999</v>
      </c>
      <c r="E1665" s="2">
        <f t="shared" si="200"/>
        <v>16.237400000000001</v>
      </c>
      <c r="F1665" s="2">
        <f t="shared" si="201"/>
        <v>16.5853</v>
      </c>
      <c r="G1665" s="2">
        <f t="shared" si="203"/>
        <v>16.941319999999994</v>
      </c>
      <c r="H1665" s="2">
        <f t="shared" si="199"/>
        <v>16.589299999999998</v>
      </c>
      <c r="I1665" s="2">
        <f t="array" ref="I1665">SUMPRODUCT(B1649:B1668, (ROW(B1649:B1668)-ROW(B1649)+1)) / (20*21/2)</f>
        <v>16.306790476190479</v>
      </c>
      <c r="J1665" s="2">
        <f t="shared" si="202"/>
        <v>16.503502785078794</v>
      </c>
      <c r="K1665" s="2">
        <f t="shared" si="204"/>
        <v>16.836142107694947</v>
      </c>
    </row>
    <row r="1666" spans="1:11" ht="13.5" x14ac:dyDescent="0.25">
      <c r="A1666" s="3">
        <f>TITRES_STAT!B1669</f>
        <v>44441</v>
      </c>
      <c r="B1666" s="5">
        <f>TITRES_STAT!D1669</f>
        <v>16.218</v>
      </c>
      <c r="C1666" s="2">
        <f t="shared" si="197"/>
        <v>0</v>
      </c>
      <c r="D1666" s="2">
        <f t="shared" si="198"/>
        <v>16.222799999999999</v>
      </c>
      <c r="E1666" s="2">
        <f t="shared" si="200"/>
        <v>16.237399999999997</v>
      </c>
      <c r="F1666" s="2">
        <f t="shared" si="201"/>
        <v>16.544750000000001</v>
      </c>
      <c r="G1666" s="2">
        <f t="shared" si="203"/>
        <v>16.910339999999991</v>
      </c>
      <c r="H1666" s="2">
        <f t="shared" si="199"/>
        <v>16.58886</v>
      </c>
      <c r="I1666" s="2">
        <f t="array" ref="I1666">SUMPRODUCT(B1650:B1669, (ROW(B1650:B1669)-ROW(B1650)+1)) / (20*21/2)</f>
        <v>16.283395238095238</v>
      </c>
      <c r="J1666" s="2">
        <f t="shared" si="202"/>
        <v>16.476312043642718</v>
      </c>
      <c r="K1666" s="2">
        <f t="shared" si="204"/>
        <v>16.811901240726517</v>
      </c>
    </row>
    <row r="1667" spans="1:11" ht="13.5" x14ac:dyDescent="0.25">
      <c r="A1667" s="3">
        <f>TITRES_STAT!B1670</f>
        <v>44442</v>
      </c>
      <c r="B1667" s="5">
        <f>TITRES_STAT!D1670</f>
        <v>16.218</v>
      </c>
      <c r="C1667" s="2">
        <f t="shared" si="197"/>
        <v>0</v>
      </c>
      <c r="D1667" s="2">
        <f t="shared" si="198"/>
        <v>16.221200000000003</v>
      </c>
      <c r="E1667" s="2">
        <f t="shared" si="200"/>
        <v>16.237399999999997</v>
      </c>
      <c r="F1667" s="2">
        <f t="shared" si="201"/>
        <v>16.504200000000001</v>
      </c>
      <c r="G1667" s="2">
        <f t="shared" si="203"/>
        <v>16.879359999999991</v>
      </c>
      <c r="H1667" s="2">
        <f t="shared" si="199"/>
        <v>16.590864999999997</v>
      </c>
      <c r="I1667" s="2">
        <f t="array" ref="I1667">SUMPRODUCT(B1651:B1670, (ROW(B1651:B1670)-ROW(B1651)+1)) / (20*21/2)</f>
        <v>16.263861904761907</v>
      </c>
      <c r="J1667" s="2">
        <f t="shared" si="202"/>
        <v>16.451710896629123</v>
      </c>
      <c r="K1667" s="2">
        <f t="shared" si="204"/>
        <v>16.788610995992144</v>
      </c>
    </row>
    <row r="1668" spans="1:11" ht="13.5" x14ac:dyDescent="0.25">
      <c r="A1668" s="3">
        <f>TITRES_STAT!B1671</f>
        <v>44445</v>
      </c>
      <c r="B1668" s="5">
        <f>TITRES_STAT!D1671</f>
        <v>16.218</v>
      </c>
      <c r="C1668" s="2">
        <f t="shared" ref="C1668:C1731" si="205">B1668-B1667</f>
        <v>0</v>
      </c>
      <c r="D1668" s="2">
        <f t="shared" si="198"/>
        <v>16.219600000000003</v>
      </c>
      <c r="E1668" s="2">
        <f t="shared" si="200"/>
        <v>16.229299999999999</v>
      </c>
      <c r="F1668" s="2">
        <f t="shared" si="201"/>
        <v>16.463650000000001</v>
      </c>
      <c r="G1668" s="2">
        <f t="shared" si="203"/>
        <v>16.84691999999999</v>
      </c>
      <c r="H1668" s="2">
        <f t="shared" si="199"/>
        <v>16.594309999999997</v>
      </c>
      <c r="I1668" s="2">
        <f t="array" ref="I1668">SUMPRODUCT(B1652:B1671, (ROW(B1652:B1671)-ROW(B1652)+1)) / (20*21/2)</f>
        <v>16.286761904761903</v>
      </c>
      <c r="J1668" s="2">
        <f t="shared" si="202"/>
        <v>16.429452715997776</v>
      </c>
      <c r="K1668" s="2">
        <f t="shared" si="204"/>
        <v>16.76623409418853</v>
      </c>
    </row>
    <row r="1669" spans="1:11" ht="13.5" x14ac:dyDescent="0.25">
      <c r="A1669" s="3">
        <f>TITRES_STAT!B1672</f>
        <v>44446</v>
      </c>
      <c r="B1669" s="5">
        <f>TITRES_STAT!D1672</f>
        <v>16.218</v>
      </c>
      <c r="C1669" s="2">
        <f t="shared" si="205"/>
        <v>0</v>
      </c>
      <c r="D1669" s="2">
        <f t="shared" si="198"/>
        <v>16.218</v>
      </c>
      <c r="E1669" s="2">
        <f t="shared" si="200"/>
        <v>16.2212</v>
      </c>
      <c r="F1669" s="2">
        <f t="shared" si="201"/>
        <v>16.423100000000002</v>
      </c>
      <c r="G1669" s="2">
        <f t="shared" si="203"/>
        <v>16.820979999999992</v>
      </c>
      <c r="H1669" s="2">
        <f t="shared" si="199"/>
        <v>16.597754999999999</v>
      </c>
      <c r="I1669" s="2">
        <f t="array" ref="I1669">SUMPRODUCT(B1653:B1672, (ROW(B1653:B1672)-ROW(B1653)+1)) / (20*21/2)</f>
        <v>16.312357142857142</v>
      </c>
      <c r="J1669" s="2">
        <f t="shared" si="202"/>
        <v>16.409314362093227</v>
      </c>
      <c r="K1669" s="2">
        <f t="shared" si="204"/>
        <v>16.744734717945843</v>
      </c>
    </row>
    <row r="1670" spans="1:11" ht="13.5" x14ac:dyDescent="0.25">
      <c r="A1670" s="3">
        <f>TITRES_STAT!B1673</f>
        <v>44447</v>
      </c>
      <c r="B1670" s="5">
        <f>TITRES_STAT!D1673</f>
        <v>16.218</v>
      </c>
      <c r="C1670" s="2">
        <f t="shared" si="205"/>
        <v>0</v>
      </c>
      <c r="D1670" s="2">
        <f t="shared" ref="D1670:D1733" si="206">AVERAGE(B1666:B1670)</f>
        <v>16.218</v>
      </c>
      <c r="E1670" s="2">
        <f t="shared" si="200"/>
        <v>16.2212</v>
      </c>
      <c r="F1670" s="2">
        <f t="shared" si="201"/>
        <v>16.382550000000002</v>
      </c>
      <c r="G1670" s="2">
        <f t="shared" si="203"/>
        <v>16.79503999999999</v>
      </c>
      <c r="H1670" s="2">
        <f t="shared" si="199"/>
        <v>16.601199999999999</v>
      </c>
      <c r="I1670" s="2">
        <f t="array" ref="I1670">SUMPRODUCT(B1654:B1673, (ROW(B1654:B1673)-ROW(B1654)+1)) / (20*21/2)</f>
        <v>16.300514285714286</v>
      </c>
      <c r="J1670" s="2">
        <f t="shared" si="202"/>
        <v>16.391093946655776</v>
      </c>
      <c r="K1670" s="2">
        <f t="shared" si="204"/>
        <v>16.724078454496986</v>
      </c>
    </row>
    <row r="1671" spans="1:11" ht="13.5" x14ac:dyDescent="0.25">
      <c r="A1671" s="3">
        <f>TITRES_STAT!B1674</f>
        <v>44448</v>
      </c>
      <c r="B1671" s="5">
        <f>TITRES_STAT!D1674</f>
        <v>16.623000000000001</v>
      </c>
      <c r="C1671" s="2">
        <f t="shared" si="205"/>
        <v>0.40500000000000114</v>
      </c>
      <c r="D1671" s="2">
        <f t="shared" si="206"/>
        <v>16.298999999999999</v>
      </c>
      <c r="E1671" s="2">
        <f t="shared" si="200"/>
        <v>16.260899999999999</v>
      </c>
      <c r="F1671" s="2">
        <f t="shared" si="201"/>
        <v>16.36225</v>
      </c>
      <c r="G1671" s="2">
        <f t="shared" si="203"/>
        <v>16.778819999999989</v>
      </c>
      <c r="H1671" s="2">
        <f t="shared" si="199"/>
        <v>16.606669999999998</v>
      </c>
      <c r="I1671" s="2">
        <f t="array" ref="I1671">SUMPRODUCT(B1655:B1674, (ROW(B1655:B1674)-ROW(B1655)+1)) / (20*21/2)</f>
        <v>16.293295238095236</v>
      </c>
      <c r="J1671" s="2">
        <f t="shared" si="202"/>
        <v>16.413180237450465</v>
      </c>
      <c r="K1671" s="2">
        <f t="shared" si="204"/>
        <v>16.720114593536319</v>
      </c>
    </row>
    <row r="1672" spans="1:11" ht="13.5" x14ac:dyDescent="0.25">
      <c r="A1672" s="3">
        <f>TITRES_STAT!B1675</f>
        <v>44449</v>
      </c>
      <c r="B1672" s="5">
        <f>TITRES_STAT!D1675</f>
        <v>16.631</v>
      </c>
      <c r="C1672" s="2">
        <f t="shared" si="205"/>
        <v>7.9999999999991189E-3</v>
      </c>
      <c r="D1672" s="2">
        <f t="shared" si="206"/>
        <v>16.381599999999999</v>
      </c>
      <c r="E1672" s="2">
        <f t="shared" si="200"/>
        <v>16.301400000000001</v>
      </c>
      <c r="F1672" s="2">
        <f t="shared" si="201"/>
        <v>16.34235</v>
      </c>
      <c r="G1672" s="2">
        <f t="shared" si="203"/>
        <v>16.762599999999988</v>
      </c>
      <c r="H1672" s="2">
        <f t="shared" si="199"/>
        <v>16.612179999999999</v>
      </c>
      <c r="I1672" s="2">
        <f t="array" ref="I1672">SUMPRODUCT(B1656:B1675, (ROW(B1656:B1675)-ROW(B1656)+1)) / (20*21/2)</f>
        <v>16.288380952380951</v>
      </c>
      <c r="J1672" s="2">
        <f t="shared" si="202"/>
        <v>16.433924976740897</v>
      </c>
      <c r="K1672" s="2">
        <f t="shared" si="204"/>
        <v>16.71661990359372</v>
      </c>
    </row>
    <row r="1673" spans="1:11" ht="13.5" x14ac:dyDescent="0.25">
      <c r="A1673" s="3">
        <f>TITRES_STAT!B1676</f>
        <v>44452</v>
      </c>
      <c r="B1673" s="5">
        <f>TITRES_STAT!D1676</f>
        <v>16.218</v>
      </c>
      <c r="C1673" s="2">
        <f t="shared" si="205"/>
        <v>-0.41300000000000026</v>
      </c>
      <c r="D1673" s="2">
        <f t="shared" si="206"/>
        <v>16.381599999999999</v>
      </c>
      <c r="E1673" s="2">
        <f t="shared" si="200"/>
        <v>16.300599999999999</v>
      </c>
      <c r="F1673" s="2">
        <f t="shared" si="201"/>
        <v>16.3018</v>
      </c>
      <c r="G1673" s="2">
        <f t="shared" si="203"/>
        <v>16.738119999999991</v>
      </c>
      <c r="H1673" s="2">
        <f t="shared" si="199"/>
        <v>16.615624999999998</v>
      </c>
      <c r="I1673" s="2">
        <f t="array" ref="I1673">SUMPRODUCT(B1657:B1676, (ROW(B1657:B1676)-ROW(B1657)+1)) / (20*21/2)</f>
        <v>16.284971428571428</v>
      </c>
      <c r="J1673" s="2">
        <f t="shared" si="202"/>
        <v>16.413360693241763</v>
      </c>
      <c r="K1673" s="2">
        <f t="shared" si="204"/>
        <v>16.697066181884164</v>
      </c>
    </row>
    <row r="1674" spans="1:11" ht="13.5" x14ac:dyDescent="0.25">
      <c r="A1674" s="3">
        <f>TITRES_STAT!B1677</f>
        <v>44453</v>
      </c>
      <c r="B1674" s="5">
        <f>TITRES_STAT!D1677</f>
        <v>16.225999999999999</v>
      </c>
      <c r="C1674" s="2">
        <f t="shared" si="205"/>
        <v>7.9999999999991189E-3</v>
      </c>
      <c r="D1674" s="2">
        <f t="shared" si="206"/>
        <v>16.383199999999999</v>
      </c>
      <c r="E1674" s="2">
        <f t="shared" si="200"/>
        <v>16.300599999999999</v>
      </c>
      <c r="F1674" s="2">
        <f t="shared" si="201"/>
        <v>16.285599999999995</v>
      </c>
      <c r="G1674" s="2">
        <f t="shared" si="203"/>
        <v>16.722059999999988</v>
      </c>
      <c r="H1674" s="2">
        <f t="shared" ref="H1674:H1737" si="207">AVERAGE(B1475:B1674)</f>
        <v>16.619109999999996</v>
      </c>
      <c r="I1674" s="2">
        <f t="array" ref="I1674">SUMPRODUCT(B1658:B1677, (ROW(B1658:B1677)-ROW(B1658)+1)) / (20*21/2)</f>
        <v>16.281485714285715</v>
      </c>
      <c r="J1674" s="2">
        <f t="shared" si="202"/>
        <v>16.395516817694929</v>
      </c>
      <c r="K1674" s="2">
        <f t="shared" si="204"/>
        <v>16.678592998280866</v>
      </c>
    </row>
    <row r="1675" spans="1:11" ht="13.5" x14ac:dyDescent="0.25">
      <c r="A1675" s="3">
        <f>TITRES_STAT!B1678</f>
        <v>44454</v>
      </c>
      <c r="B1675" s="5">
        <f>TITRES_STAT!D1678</f>
        <v>16.234000000000002</v>
      </c>
      <c r="C1675" s="2">
        <f t="shared" si="205"/>
        <v>8.0000000000026716E-3</v>
      </c>
      <c r="D1675" s="2">
        <f t="shared" si="206"/>
        <v>16.386400000000002</v>
      </c>
      <c r="E1675" s="2">
        <f t="shared" si="200"/>
        <v>16.302200000000003</v>
      </c>
      <c r="F1675" s="2">
        <f t="shared" si="201"/>
        <v>16.269799999999996</v>
      </c>
      <c r="G1675" s="2">
        <f t="shared" si="203"/>
        <v>16.706159999999993</v>
      </c>
      <c r="H1675" s="2">
        <f t="shared" si="207"/>
        <v>16.622594999999997</v>
      </c>
      <c r="I1675" s="2">
        <f t="array" ref="I1675">SUMPRODUCT(B1659:B1678, (ROW(B1659:B1678)-ROW(B1659)+1)) / (20*21/2)</f>
        <v>16.277923809523809</v>
      </c>
      <c r="J1675" s="2">
        <f t="shared" si="202"/>
        <v>16.380134263628747</v>
      </c>
      <c r="K1675" s="2">
        <f t="shared" si="204"/>
        <v>16.661157978740441</v>
      </c>
    </row>
    <row r="1676" spans="1:11" ht="13.5" x14ac:dyDescent="0.25">
      <c r="A1676" s="3">
        <f>TITRES_STAT!B1679</f>
        <v>44455</v>
      </c>
      <c r="B1676" s="5">
        <f>TITRES_STAT!D1679</f>
        <v>16.234000000000002</v>
      </c>
      <c r="C1676" s="2">
        <f t="shared" si="205"/>
        <v>0</v>
      </c>
      <c r="D1676" s="2">
        <f t="shared" si="206"/>
        <v>16.308600000000002</v>
      </c>
      <c r="E1676" s="2">
        <f t="shared" ref="E1676:E1739" si="208">AVERAGE(B1667:B1676)</f>
        <v>16.303800000000003</v>
      </c>
      <c r="F1676" s="2">
        <f t="shared" si="201"/>
        <v>16.270599999999995</v>
      </c>
      <c r="G1676" s="2">
        <f t="shared" si="203"/>
        <v>16.690259999999995</v>
      </c>
      <c r="H1676" s="2">
        <f t="shared" si="207"/>
        <v>16.626079999999995</v>
      </c>
      <c r="I1676" s="2">
        <f t="array" ref="I1676">SUMPRODUCT(B1660:B1679, (ROW(B1660:B1679)-ROW(B1660)+1)) / (20*21/2)</f>
        <v>16.27467142857143</v>
      </c>
      <c r="J1676" s="2">
        <f t="shared" si="202"/>
        <v>16.366216714711722</v>
      </c>
      <c r="K1676" s="2">
        <f t="shared" si="204"/>
        <v>16.644406685456502</v>
      </c>
    </row>
    <row r="1677" spans="1:11" ht="13.5" x14ac:dyDescent="0.25">
      <c r="A1677" s="3">
        <f>TITRES_STAT!B1680</f>
        <v>44456</v>
      </c>
      <c r="B1677" s="5">
        <f>TITRES_STAT!D1680</f>
        <v>16.234000000000002</v>
      </c>
      <c r="C1677" s="2">
        <f t="shared" si="205"/>
        <v>0</v>
      </c>
      <c r="D1677" s="2">
        <f t="shared" si="206"/>
        <v>16.229200000000002</v>
      </c>
      <c r="E1677" s="2">
        <f t="shared" si="208"/>
        <v>16.305400000000002</v>
      </c>
      <c r="F1677" s="2">
        <f t="shared" si="201"/>
        <v>16.271399999999993</v>
      </c>
      <c r="G1677" s="2">
        <f t="shared" si="203"/>
        <v>16.674359999999997</v>
      </c>
      <c r="H1677" s="2">
        <f t="shared" si="207"/>
        <v>16.629524999999997</v>
      </c>
      <c r="I1677" s="2">
        <f t="array" ref="I1677">SUMPRODUCT(B1661:B1680, (ROW(B1661:B1680)-ROW(B1661)+1)) / (20*21/2)</f>
        <v>16.271728571428572</v>
      </c>
      <c r="J1677" s="2">
        <f t="shared" si="202"/>
        <v>16.35362464664394</v>
      </c>
      <c r="K1677" s="2">
        <f t="shared" si="204"/>
        <v>16.62831230563468</v>
      </c>
    </row>
    <row r="1678" spans="1:11" ht="13.5" x14ac:dyDescent="0.25">
      <c r="A1678" s="3">
        <f>TITRES_STAT!B1681</f>
        <v>44459</v>
      </c>
      <c r="B1678" s="5">
        <f>TITRES_STAT!D1681</f>
        <v>16.234000000000002</v>
      </c>
      <c r="C1678" s="2">
        <f t="shared" si="205"/>
        <v>0</v>
      </c>
      <c r="D1678" s="2">
        <f t="shared" si="206"/>
        <v>16.232400000000002</v>
      </c>
      <c r="E1678" s="2">
        <f t="shared" si="208"/>
        <v>16.307000000000002</v>
      </c>
      <c r="F1678" s="2">
        <f t="shared" si="201"/>
        <v>16.268149999999991</v>
      </c>
      <c r="G1678" s="2">
        <f t="shared" si="203"/>
        <v>16.658459999999998</v>
      </c>
      <c r="H1678" s="2">
        <f t="shared" si="207"/>
        <v>16.632969999999997</v>
      </c>
      <c r="I1678" s="2">
        <f t="array" ref="I1678">SUMPRODUCT(B1662:B1681, (ROW(B1662:B1681)-ROW(B1662)+1)) / (20*21/2)</f>
        <v>16.268709523809523</v>
      </c>
      <c r="J1678" s="2">
        <f t="shared" si="202"/>
        <v>16.342231823154041</v>
      </c>
      <c r="K1678" s="2">
        <f t="shared" si="204"/>
        <v>16.612849077962732</v>
      </c>
    </row>
    <row r="1679" spans="1:11" ht="13.5" x14ac:dyDescent="0.25">
      <c r="A1679" s="3">
        <f>TITRES_STAT!B1682</f>
        <v>44460</v>
      </c>
      <c r="B1679" s="5">
        <f>TITRES_STAT!D1682</f>
        <v>16.234000000000002</v>
      </c>
      <c r="C1679" s="2">
        <f t="shared" si="205"/>
        <v>0</v>
      </c>
      <c r="D1679" s="2">
        <f t="shared" si="206"/>
        <v>16.234000000000002</v>
      </c>
      <c r="E1679" s="2">
        <f t="shared" si="208"/>
        <v>16.308600000000006</v>
      </c>
      <c r="F1679" s="2">
        <f t="shared" si="201"/>
        <v>16.264899999999994</v>
      </c>
      <c r="G1679" s="2">
        <f t="shared" si="203"/>
        <v>16.64256</v>
      </c>
      <c r="H1679" s="2">
        <f t="shared" si="207"/>
        <v>16.634084999999999</v>
      </c>
      <c r="I1679" s="2">
        <f t="array" ref="I1679">SUMPRODUCT(B1663:B1682, (ROW(B1663:B1682)-ROW(B1663)+1)) / (20*21/2)</f>
        <v>16.265652380952382</v>
      </c>
      <c r="J1679" s="2">
        <f t="shared" si="202"/>
        <v>16.331924030472702</v>
      </c>
      <c r="K1679" s="2">
        <f t="shared" si="204"/>
        <v>16.59799225137596</v>
      </c>
    </row>
    <row r="1680" spans="1:11" ht="13.5" x14ac:dyDescent="0.25">
      <c r="A1680" s="3">
        <f>TITRES_STAT!B1683</f>
        <v>44461</v>
      </c>
      <c r="B1680" s="5">
        <f>TITRES_STAT!D1683</f>
        <v>16.234000000000002</v>
      </c>
      <c r="C1680" s="2">
        <f t="shared" si="205"/>
        <v>0</v>
      </c>
      <c r="D1680" s="2">
        <f t="shared" si="206"/>
        <v>16.234000000000002</v>
      </c>
      <c r="E1680" s="2">
        <f t="shared" si="208"/>
        <v>16.310200000000005</v>
      </c>
      <c r="F1680" s="2">
        <f t="shared" si="201"/>
        <v>16.265699999999995</v>
      </c>
      <c r="G1680" s="2">
        <f t="shared" si="203"/>
        <v>16.626660000000001</v>
      </c>
      <c r="H1680" s="2">
        <f t="shared" si="207"/>
        <v>16.631824999999996</v>
      </c>
      <c r="I1680" s="2">
        <f t="array" ref="I1680">SUMPRODUCT(B1664:B1683, (ROW(B1664:B1683)-ROW(B1664)+1)) / (20*21/2)</f>
        <v>16.26255714285714</v>
      </c>
      <c r="J1680" s="2">
        <f t="shared" si="202"/>
        <v>16.322597932332446</v>
      </c>
      <c r="K1680" s="2">
        <f t="shared" si="204"/>
        <v>16.58371804543965</v>
      </c>
    </row>
    <row r="1681" spans="1:11" ht="13.5" x14ac:dyDescent="0.25">
      <c r="A1681" s="3">
        <f>TITRES_STAT!B1684</f>
        <v>44462</v>
      </c>
      <c r="B1681" s="5">
        <f>TITRES_STAT!D1684</f>
        <v>16.234000000000002</v>
      </c>
      <c r="C1681" s="2">
        <f t="shared" si="205"/>
        <v>0</v>
      </c>
      <c r="D1681" s="2">
        <f t="shared" si="206"/>
        <v>16.234000000000002</v>
      </c>
      <c r="E1681" s="2">
        <f t="shared" si="208"/>
        <v>16.271300000000004</v>
      </c>
      <c r="F1681" s="2">
        <f t="shared" si="201"/>
        <v>16.266099999999994</v>
      </c>
      <c r="G1681" s="2">
        <f t="shared" si="203"/>
        <v>16.610759999999999</v>
      </c>
      <c r="H1681" s="2">
        <f t="shared" si="207"/>
        <v>16.631504999999997</v>
      </c>
      <c r="I1681" s="2">
        <f t="array" ref="I1681">SUMPRODUCT(B1665:B1684, (ROW(B1665:B1684)-ROW(B1665)+1)) / (20*21/2)</f>
        <v>16.25942380952381</v>
      </c>
      <c r="J1681" s="2">
        <f t="shared" si="202"/>
        <v>16.314160034015071</v>
      </c>
      <c r="K1681" s="2">
        <f t="shared" si="204"/>
        <v>16.570003612285156</v>
      </c>
    </row>
    <row r="1682" spans="1:11" ht="13.5" x14ac:dyDescent="0.25">
      <c r="A1682" s="3">
        <f>TITRES_STAT!B1685</f>
        <v>44463</v>
      </c>
      <c r="B1682" s="5">
        <f>TITRES_STAT!D1685</f>
        <v>16.234000000000002</v>
      </c>
      <c r="C1682" s="2">
        <f t="shared" si="205"/>
        <v>0</v>
      </c>
      <c r="D1682" s="2">
        <f t="shared" si="206"/>
        <v>16.234000000000002</v>
      </c>
      <c r="E1682" s="2">
        <f t="shared" si="208"/>
        <v>16.231600000000007</v>
      </c>
      <c r="F1682" s="2">
        <f t="shared" si="201"/>
        <v>16.266499999999997</v>
      </c>
      <c r="G1682" s="2">
        <f t="shared" si="203"/>
        <v>16.594860000000001</v>
      </c>
      <c r="H1682" s="2">
        <f t="shared" si="207"/>
        <v>16.634874999999997</v>
      </c>
      <c r="I1682" s="2">
        <f t="array" ref="I1682">SUMPRODUCT(B1666:B1685, (ROW(B1666:B1685)-ROW(B1666)+1)) / (20*21/2)</f>
        <v>16.256252380952382</v>
      </c>
      <c r="J1682" s="2">
        <f t="shared" si="202"/>
        <v>16.306525745061254</v>
      </c>
      <c r="K1682" s="2">
        <f t="shared" si="204"/>
        <v>16.55682700003868</v>
      </c>
    </row>
    <row r="1683" spans="1:11" ht="13.5" x14ac:dyDescent="0.25">
      <c r="A1683" s="3">
        <f>TITRES_STAT!B1686</f>
        <v>44466</v>
      </c>
      <c r="B1683" s="5">
        <f>TITRES_STAT!D1686</f>
        <v>16.234000000000002</v>
      </c>
      <c r="C1683" s="2">
        <f t="shared" si="205"/>
        <v>0</v>
      </c>
      <c r="D1683" s="2">
        <f t="shared" si="206"/>
        <v>16.234000000000002</v>
      </c>
      <c r="E1683" s="2">
        <f t="shared" si="208"/>
        <v>16.233200000000004</v>
      </c>
      <c r="F1683" s="2">
        <f t="shared" si="201"/>
        <v>16.2669</v>
      </c>
      <c r="G1683" s="2">
        <f t="shared" si="203"/>
        <v>16.578960000000002</v>
      </c>
      <c r="H1683" s="2">
        <f t="shared" si="207"/>
        <v>16.638359999999995</v>
      </c>
      <c r="I1683" s="2">
        <f t="array" ref="I1683">SUMPRODUCT(B1667:B1686, (ROW(B1667:B1686)-ROW(B1667)+1)) / (20*21/2)</f>
        <v>16.253004761904762</v>
      </c>
      <c r="J1683" s="2">
        <f t="shared" si="202"/>
        <v>16.299618531245898</v>
      </c>
      <c r="K1683" s="2">
        <f t="shared" si="204"/>
        <v>16.544167117684221</v>
      </c>
    </row>
    <row r="1684" spans="1:11" ht="13.5" x14ac:dyDescent="0.25">
      <c r="A1684" s="3">
        <f>TITRES_STAT!B1687</f>
        <v>44467</v>
      </c>
      <c r="B1684" s="5">
        <f>TITRES_STAT!D1687</f>
        <v>16.234000000000002</v>
      </c>
      <c r="C1684" s="2">
        <f t="shared" si="205"/>
        <v>0</v>
      </c>
      <c r="D1684" s="2">
        <f t="shared" si="206"/>
        <v>16.234000000000002</v>
      </c>
      <c r="E1684" s="2">
        <f t="shared" si="208"/>
        <v>16.234000000000005</v>
      </c>
      <c r="F1684" s="2">
        <f t="shared" ref="F1684:F1747" si="209">AVERAGE(B1665:B1684)</f>
        <v>16.267299999999999</v>
      </c>
      <c r="G1684" s="2">
        <f t="shared" si="203"/>
        <v>16.563060000000004</v>
      </c>
      <c r="H1684" s="2">
        <f t="shared" si="207"/>
        <v>16.641844999999996</v>
      </c>
      <c r="I1684" s="2">
        <f t="array" ref="I1684">SUMPRODUCT(B1668:B1687, (ROW(B1668:B1687)-ROW(B1668)+1)) / (20*21/2)</f>
        <v>16.250442857142858</v>
      </c>
      <c r="J1684" s="2">
        <f t="shared" si="202"/>
        <v>16.293369147317716</v>
      </c>
      <c r="K1684" s="2">
        <f t="shared" si="204"/>
        <v>16.532003701304447</v>
      </c>
    </row>
    <row r="1685" spans="1:11" ht="13.5" x14ac:dyDescent="0.25">
      <c r="A1685" s="3">
        <f>TITRES_STAT!B1688</f>
        <v>44468</v>
      </c>
      <c r="B1685" s="5">
        <f>TITRES_STAT!D1688</f>
        <v>16.234000000000002</v>
      </c>
      <c r="C1685" s="2">
        <f t="shared" si="205"/>
        <v>0</v>
      </c>
      <c r="D1685" s="2">
        <f t="shared" si="206"/>
        <v>16.234000000000002</v>
      </c>
      <c r="E1685" s="2">
        <f t="shared" si="208"/>
        <v>16.234000000000005</v>
      </c>
      <c r="F1685" s="2">
        <f t="shared" si="209"/>
        <v>16.268099999999997</v>
      </c>
      <c r="G1685" s="2">
        <f t="shared" si="203"/>
        <v>16.547160000000005</v>
      </c>
      <c r="H1685" s="2">
        <f t="shared" si="207"/>
        <v>16.643154999999993</v>
      </c>
      <c r="I1685" s="2">
        <f t="array" ref="I1685">SUMPRODUCT(B1669:B1688, (ROW(B1669:B1688)-ROW(B1669)+1)) / (20*21/2)</f>
        <v>16.245480952380955</v>
      </c>
      <c r="J1685" s="2">
        <f t="shared" ref="J1685:J1748" si="210">$J$4*B1685+J1684*(1-$J$4)</f>
        <v>16.287714942811267</v>
      </c>
      <c r="K1685" s="2">
        <f t="shared" si="204"/>
        <v>16.52031728164545</v>
      </c>
    </row>
    <row r="1686" spans="1:11" ht="13.5" x14ac:dyDescent="0.25">
      <c r="A1686" s="3">
        <f>TITRES_STAT!B1689</f>
        <v>44469</v>
      </c>
      <c r="B1686" s="5">
        <f>TITRES_STAT!D1689</f>
        <v>16.234000000000002</v>
      </c>
      <c r="C1686" s="2">
        <f t="shared" si="205"/>
        <v>0</v>
      </c>
      <c r="D1686" s="2">
        <f t="shared" si="206"/>
        <v>16.234000000000002</v>
      </c>
      <c r="E1686" s="2">
        <f t="shared" si="208"/>
        <v>16.234000000000005</v>
      </c>
      <c r="F1686" s="2">
        <f t="shared" si="209"/>
        <v>16.268899999999999</v>
      </c>
      <c r="G1686" s="2">
        <f t="shared" si="203"/>
        <v>16.531260000000007</v>
      </c>
      <c r="H1686" s="2">
        <f t="shared" si="207"/>
        <v>16.644154999999994</v>
      </c>
      <c r="I1686" s="2">
        <f t="array" ref="I1686">SUMPRODUCT(B1670:B1689, (ROW(B1670:B1689)-ROW(B1670)+1)) / (20*21/2)</f>
        <v>16.240519047619049</v>
      </c>
      <c r="J1686" s="2">
        <f t="shared" si="210"/>
        <v>16.2825992339721</v>
      </c>
      <c r="K1686" s="2">
        <f t="shared" si="204"/>
        <v>16.509089152953472</v>
      </c>
    </row>
    <row r="1687" spans="1:11" ht="13.5" x14ac:dyDescent="0.25">
      <c r="A1687" s="3">
        <f>TITRES_STAT!B1690</f>
        <v>44470</v>
      </c>
      <c r="B1687" s="5">
        <f>TITRES_STAT!D1690</f>
        <v>16.242000000000001</v>
      </c>
      <c r="C1687" s="2">
        <f t="shared" si="205"/>
        <v>7.9999999999991189E-3</v>
      </c>
      <c r="D1687" s="2">
        <f t="shared" si="206"/>
        <v>16.235600000000002</v>
      </c>
      <c r="E1687" s="2">
        <f t="shared" si="208"/>
        <v>16.234800000000003</v>
      </c>
      <c r="F1687" s="2">
        <f t="shared" si="209"/>
        <v>16.270100000000003</v>
      </c>
      <c r="G1687" s="2">
        <f t="shared" si="203"/>
        <v>16.515520000000009</v>
      </c>
      <c r="H1687" s="2">
        <f t="shared" si="207"/>
        <v>16.643874999999994</v>
      </c>
      <c r="I1687" s="2">
        <f t="array" ref="I1687">SUMPRODUCT(B1671:B1690, (ROW(B1671:B1690)-ROW(B1671)+1)) / (20*21/2)</f>
        <v>16.235557142857143</v>
      </c>
      <c r="J1687" s="2">
        <f t="shared" si="210"/>
        <v>16.278732640260472</v>
      </c>
      <c r="K1687" s="2">
        <f t="shared" si="204"/>
        <v>16.498615068523925</v>
      </c>
    </row>
    <row r="1688" spans="1:11" ht="13.5" x14ac:dyDescent="0.25">
      <c r="A1688" s="3">
        <f>TITRES_STAT!B1691</f>
        <v>44473</v>
      </c>
      <c r="B1688" s="5">
        <f>TITRES_STAT!D1691</f>
        <v>16.218</v>
      </c>
      <c r="C1688" s="2">
        <f t="shared" si="205"/>
        <v>-2.4000000000000909E-2</v>
      </c>
      <c r="D1688" s="2">
        <f t="shared" si="206"/>
        <v>16.232400000000002</v>
      </c>
      <c r="E1688" s="2">
        <f t="shared" si="208"/>
        <v>16.233200000000004</v>
      </c>
      <c r="F1688" s="2">
        <f t="shared" si="209"/>
        <v>16.270100000000003</v>
      </c>
      <c r="G1688" s="2">
        <f t="shared" si="203"/>
        <v>16.499300000000009</v>
      </c>
      <c r="H1688" s="2">
        <f t="shared" si="207"/>
        <v>16.64692999999999</v>
      </c>
      <c r="I1688" s="2">
        <f t="array" ref="I1688">SUMPRODUCT(B1672:B1691, (ROW(B1672:B1691)-ROW(B1672)+1)) / (20*21/2)</f>
        <v>16.197357142857143</v>
      </c>
      <c r="J1688" s="2">
        <f t="shared" si="210"/>
        <v>16.272948579283284</v>
      </c>
      <c r="K1688" s="2">
        <f t="shared" si="204"/>
        <v>16.487610556032791</v>
      </c>
    </row>
    <row r="1689" spans="1:11" ht="13.5" x14ac:dyDescent="0.25">
      <c r="A1689" s="3">
        <f>TITRES_STAT!B1692</f>
        <v>44474</v>
      </c>
      <c r="B1689" s="5">
        <f>TITRES_STAT!D1692</f>
        <v>16.218</v>
      </c>
      <c r="C1689" s="2">
        <f t="shared" si="205"/>
        <v>0</v>
      </c>
      <c r="D1689" s="2">
        <f t="shared" si="206"/>
        <v>16.229200000000002</v>
      </c>
      <c r="E1689" s="2">
        <f t="shared" si="208"/>
        <v>16.2316</v>
      </c>
      <c r="F1689" s="2">
        <f t="shared" si="209"/>
        <v>16.270100000000006</v>
      </c>
      <c r="G1689" s="2">
        <f t="shared" si="203"/>
        <v>16.483080000000008</v>
      </c>
      <c r="H1689" s="2">
        <f t="shared" si="207"/>
        <v>16.64998499999999</v>
      </c>
      <c r="I1689" s="2">
        <f t="array" ref="I1689">SUMPRODUCT(B1673:B1692, (ROW(B1673:B1692)-ROW(B1673)+1)) / (20*21/2)</f>
        <v>16.162747619047622</v>
      </c>
      <c r="J1689" s="2">
        <f t="shared" si="210"/>
        <v>16.267715381256302</v>
      </c>
      <c r="K1689" s="2">
        <f t="shared" si="204"/>
        <v>16.477037593051115</v>
      </c>
    </row>
    <row r="1690" spans="1:11" ht="13.5" x14ac:dyDescent="0.25">
      <c r="A1690" s="3">
        <f>TITRES_STAT!B1693</f>
        <v>44475</v>
      </c>
      <c r="B1690" s="5">
        <f>TITRES_STAT!D1693</f>
        <v>16.218</v>
      </c>
      <c r="C1690" s="2">
        <f t="shared" si="205"/>
        <v>0</v>
      </c>
      <c r="D1690" s="2">
        <f t="shared" si="206"/>
        <v>16.226000000000003</v>
      </c>
      <c r="E1690" s="2">
        <f t="shared" si="208"/>
        <v>16.23</v>
      </c>
      <c r="F1690" s="2">
        <f t="shared" si="209"/>
        <v>16.270100000000006</v>
      </c>
      <c r="G1690" s="2">
        <f t="shared" si="203"/>
        <v>16.466860000000008</v>
      </c>
      <c r="H1690" s="2">
        <f t="shared" si="207"/>
        <v>16.652844999999989</v>
      </c>
      <c r="I1690" s="2">
        <f t="array" ref="I1690">SUMPRODUCT(B1674:B1693, (ROW(B1674:B1693)-ROW(B1674)+1)) / (20*21/2)</f>
        <v>16.131766666666667</v>
      </c>
      <c r="J1690" s="2">
        <f t="shared" si="210"/>
        <v>16.262980583041418</v>
      </c>
      <c r="K1690" s="2">
        <f t="shared" si="204"/>
        <v>16.466879256068719</v>
      </c>
    </row>
    <row r="1691" spans="1:11" ht="13.5" x14ac:dyDescent="0.25">
      <c r="A1691" s="3">
        <f>TITRES_STAT!B1694</f>
        <v>44476</v>
      </c>
      <c r="B1691" s="5">
        <f>TITRES_STAT!D1694</f>
        <v>15.869</v>
      </c>
      <c r="C1691" s="2">
        <f t="shared" si="205"/>
        <v>-0.3490000000000002</v>
      </c>
      <c r="D1691" s="2">
        <f t="shared" si="206"/>
        <v>16.152999999999999</v>
      </c>
      <c r="E1691" s="2">
        <f t="shared" si="208"/>
        <v>16.1935</v>
      </c>
      <c r="F1691" s="2">
        <f t="shared" si="209"/>
        <v>16.232400000000005</v>
      </c>
      <c r="G1691" s="2">
        <f t="shared" si="203"/>
        <v>16.443660000000008</v>
      </c>
      <c r="H1691" s="2">
        <f t="shared" si="207"/>
        <v>16.654154999999989</v>
      </c>
      <c r="I1691" s="2">
        <f t="array" ref="I1691">SUMPRODUCT(B1675:B1694, (ROW(B1675:B1694)-ROW(B1675)+1)) / (20*21/2)</f>
        <v>16.102447619047616</v>
      </c>
      <c r="J1691" s="2">
        <f t="shared" si="210"/>
        <v>16.225458622751759</v>
      </c>
      <c r="K1691" s="2">
        <f t="shared" si="204"/>
        <v>16.44343301073269</v>
      </c>
    </row>
    <row r="1692" spans="1:11" ht="13.5" x14ac:dyDescent="0.25">
      <c r="A1692" s="3">
        <f>TITRES_STAT!B1695</f>
        <v>44477</v>
      </c>
      <c r="B1692" s="5">
        <f>TITRES_STAT!D1695</f>
        <v>15.869</v>
      </c>
      <c r="C1692" s="2">
        <f t="shared" si="205"/>
        <v>0</v>
      </c>
      <c r="D1692" s="2">
        <f t="shared" si="206"/>
        <v>16.078399999999998</v>
      </c>
      <c r="E1692" s="2">
        <f t="shared" si="208"/>
        <v>16.157000000000004</v>
      </c>
      <c r="F1692" s="2">
        <f t="shared" si="209"/>
        <v>16.194300000000009</v>
      </c>
      <c r="G1692" s="2">
        <f t="shared" si="203"/>
        <v>16.420460000000006</v>
      </c>
      <c r="H1692" s="2">
        <f t="shared" si="207"/>
        <v>16.65293999999999</v>
      </c>
      <c r="I1692" s="2">
        <f t="array" ref="I1692">SUMPRODUCT(B1676:B1695, (ROW(B1676:B1695)-ROW(B1676)+1)) / (20*21/2)</f>
        <v>16.075590476190474</v>
      </c>
      <c r="J1692" s="2">
        <f t="shared" si="210"/>
        <v>16.191510182489687</v>
      </c>
      <c r="K1692" s="2">
        <f t="shared" si="204"/>
        <v>16.420906225998074</v>
      </c>
    </row>
    <row r="1693" spans="1:11" ht="13.5" x14ac:dyDescent="0.25">
      <c r="A1693" s="3">
        <f>TITRES_STAT!B1696</f>
        <v>44480</v>
      </c>
      <c r="B1693" s="5">
        <f>TITRES_STAT!D1696</f>
        <v>15.869</v>
      </c>
      <c r="C1693" s="2">
        <f t="shared" si="205"/>
        <v>0</v>
      </c>
      <c r="D1693" s="2">
        <f t="shared" si="206"/>
        <v>16.008600000000001</v>
      </c>
      <c r="E1693" s="2">
        <f t="shared" si="208"/>
        <v>16.1205</v>
      </c>
      <c r="F1693" s="2">
        <f t="shared" si="209"/>
        <v>16.176850000000009</v>
      </c>
      <c r="G1693" s="2">
        <f t="shared" si="203"/>
        <v>16.39726000000001</v>
      </c>
      <c r="H1693" s="2">
        <f t="shared" si="207"/>
        <v>16.653199999999991</v>
      </c>
      <c r="I1693" s="2">
        <f t="array" ref="I1693">SUMPRODUCT(B1677:B1696, (ROW(B1677:B1696)-ROW(B1677)+1)) / (20*21/2)</f>
        <v>16.050433333333334</v>
      </c>
      <c r="J1693" s="2">
        <f t="shared" si="210"/>
        <v>16.160794927014479</v>
      </c>
      <c r="K1693" s="2">
        <f t="shared" si="204"/>
        <v>16.399262844586385</v>
      </c>
    </row>
    <row r="1694" spans="1:11" ht="13.5" x14ac:dyDescent="0.25">
      <c r="A1694" s="3">
        <f>TITRES_STAT!B1697</f>
        <v>44481</v>
      </c>
      <c r="B1694" s="5">
        <f>TITRES_STAT!D1697</f>
        <v>15.869</v>
      </c>
      <c r="C1694" s="2">
        <f t="shared" si="205"/>
        <v>0</v>
      </c>
      <c r="D1694" s="2">
        <f t="shared" si="206"/>
        <v>15.938800000000001</v>
      </c>
      <c r="E1694" s="2">
        <f t="shared" si="208"/>
        <v>16.084000000000003</v>
      </c>
      <c r="F1694" s="2">
        <f t="shared" si="209"/>
        <v>16.15900000000001</v>
      </c>
      <c r="G1694" s="2">
        <f t="shared" si="203"/>
        <v>16.374060000000007</v>
      </c>
      <c r="H1694" s="2">
        <f t="shared" si="207"/>
        <v>16.654119999999992</v>
      </c>
      <c r="I1694" s="2">
        <f t="array" ref="I1694">SUMPRODUCT(B1678:B1697, (ROW(B1678:B1697)-ROW(B1678)+1)) / (20*21/2)</f>
        <v>16.027738095238096</v>
      </c>
      <c r="J1694" s="2">
        <f t="shared" si="210"/>
        <v>16.133004933965481</v>
      </c>
      <c r="K1694" s="2">
        <f t="shared" si="204"/>
        <v>16.378468223230058</v>
      </c>
    </row>
    <row r="1695" spans="1:11" ht="13.5" x14ac:dyDescent="0.25">
      <c r="A1695" s="3">
        <f>TITRES_STAT!B1698</f>
        <v>44482</v>
      </c>
      <c r="B1695" s="5">
        <f>TITRES_STAT!D1698</f>
        <v>15.877000000000001</v>
      </c>
      <c r="C1695" s="2">
        <f t="shared" si="205"/>
        <v>8.0000000000008953E-3</v>
      </c>
      <c r="D1695" s="2">
        <f t="shared" si="206"/>
        <v>15.8706</v>
      </c>
      <c r="E1695" s="2">
        <f t="shared" si="208"/>
        <v>16.048300000000005</v>
      </c>
      <c r="F1695" s="2">
        <f t="shared" si="209"/>
        <v>16.141150000000007</v>
      </c>
      <c r="G1695" s="2">
        <f t="shared" si="203"/>
        <v>16.351020000000005</v>
      </c>
      <c r="H1695" s="2">
        <f t="shared" si="207"/>
        <v>16.655274999999996</v>
      </c>
      <c r="I1695" s="2">
        <f t="array" ref="I1695">SUMPRODUCT(B1679:B1698, (ROW(B1679:B1698)-ROW(B1679)+1)) / (20*21/2)</f>
        <v>16.007561904761907</v>
      </c>
      <c r="J1695" s="2">
        <f t="shared" si="210"/>
        <v>16.108623511683057</v>
      </c>
      <c r="K1695" s="2">
        <f t="shared" si="204"/>
        <v>16.358802802711232</v>
      </c>
    </row>
    <row r="1696" spans="1:11" ht="13.5" x14ac:dyDescent="0.25">
      <c r="A1696" s="3">
        <f>TITRES_STAT!B1699</f>
        <v>44483</v>
      </c>
      <c r="B1696" s="5">
        <f>TITRES_STAT!D1699</f>
        <v>15.877000000000001</v>
      </c>
      <c r="C1696" s="2">
        <f t="shared" si="205"/>
        <v>0</v>
      </c>
      <c r="D1696" s="2">
        <f t="shared" si="206"/>
        <v>15.872200000000001</v>
      </c>
      <c r="E1696" s="2">
        <f t="shared" si="208"/>
        <v>16.012600000000003</v>
      </c>
      <c r="F1696" s="2">
        <f t="shared" si="209"/>
        <v>16.123300000000008</v>
      </c>
      <c r="G1696" s="2">
        <f t="shared" si="203"/>
        <v>16.327980000000004</v>
      </c>
      <c r="H1696" s="2">
        <f t="shared" si="207"/>
        <v>16.656584999999993</v>
      </c>
      <c r="I1696" s="2">
        <f t="array" ref="I1696">SUMPRODUCT(B1680:B1699, (ROW(B1680:B1699)-ROW(B1680)+1)) / (20*21/2)</f>
        <v>15.983576190476192</v>
      </c>
      <c r="J1696" s="2">
        <f t="shared" si="210"/>
        <v>16.086564129618004</v>
      </c>
      <c r="K1696" s="2">
        <f t="shared" si="204"/>
        <v>16.339908575153927</v>
      </c>
    </row>
    <row r="1697" spans="1:11" ht="13.5" x14ac:dyDescent="0.25">
      <c r="A1697" s="3">
        <f>TITRES_STAT!B1700</f>
        <v>44488</v>
      </c>
      <c r="B1697" s="5">
        <f>TITRES_STAT!D1700</f>
        <v>15.885</v>
      </c>
      <c r="C1697" s="2">
        <f t="shared" si="205"/>
        <v>7.9999999999991189E-3</v>
      </c>
      <c r="D1697" s="2">
        <f t="shared" si="206"/>
        <v>15.875400000000003</v>
      </c>
      <c r="E1697" s="2">
        <f t="shared" si="208"/>
        <v>15.976900000000001</v>
      </c>
      <c r="F1697" s="2">
        <f t="shared" si="209"/>
        <v>16.105850000000004</v>
      </c>
      <c r="G1697" s="2">
        <f t="shared" si="203"/>
        <v>16.305100000000003</v>
      </c>
      <c r="H1697" s="2">
        <f t="shared" si="207"/>
        <v>16.657899999999994</v>
      </c>
      <c r="I1697" s="2">
        <f t="array" ref="I1697">SUMPRODUCT(B1681:B1700, (ROW(B1681:B1700)-ROW(B1681)+1)) / (20*21/2)</f>
        <v>15.961480952380953</v>
      </c>
      <c r="J1697" s="2">
        <f t="shared" si="210"/>
        <v>16.06736754584486</v>
      </c>
      <c r="K1697" s="2">
        <f t="shared" si="204"/>
        <v>16.322069023187108</v>
      </c>
    </row>
    <row r="1698" spans="1:11" ht="13.5" x14ac:dyDescent="0.25">
      <c r="A1698" s="3">
        <f>TITRES_STAT!B1701</f>
        <v>44489</v>
      </c>
      <c r="B1698" s="5">
        <f>TITRES_STAT!D1701</f>
        <v>15.894</v>
      </c>
      <c r="C1698" s="2">
        <f t="shared" si="205"/>
        <v>9.0000000000003411E-3</v>
      </c>
      <c r="D1698" s="2">
        <f t="shared" si="206"/>
        <v>15.8804</v>
      </c>
      <c r="E1698" s="2">
        <f t="shared" si="208"/>
        <v>15.9445</v>
      </c>
      <c r="F1698" s="2">
        <f t="shared" si="209"/>
        <v>16.088850000000001</v>
      </c>
      <c r="G1698" s="2">
        <f t="shared" si="203"/>
        <v>16.282400000000003</v>
      </c>
      <c r="H1698" s="2">
        <f t="shared" si="207"/>
        <v>16.659139999999994</v>
      </c>
      <c r="I1698" s="2">
        <f t="array" ref="I1698">SUMPRODUCT(B1682:B1701, (ROW(B1682:B1701)-ROW(B1682)+1)) / (20*21/2)</f>
        <v>15.946704761904762</v>
      </c>
      <c r="J1698" s="2">
        <f t="shared" si="210"/>
        <v>16.050856351002491</v>
      </c>
      <c r="K1698" s="2">
        <f t="shared" si="204"/>
        <v>16.305282002669966</v>
      </c>
    </row>
    <row r="1699" spans="1:11" ht="13.5" x14ac:dyDescent="0.25">
      <c r="A1699" s="3">
        <f>TITRES_STAT!B1702</f>
        <v>44490</v>
      </c>
      <c r="B1699" s="5">
        <f>TITRES_STAT!D1702</f>
        <v>15.837</v>
      </c>
      <c r="C1699" s="2">
        <f t="shared" si="205"/>
        <v>-5.7000000000000384E-2</v>
      </c>
      <c r="D1699" s="2">
        <f t="shared" si="206"/>
        <v>15.874000000000001</v>
      </c>
      <c r="E1699" s="2">
        <f t="shared" si="208"/>
        <v>15.9064</v>
      </c>
      <c r="F1699" s="2">
        <f t="shared" si="209"/>
        <v>16.068999999999999</v>
      </c>
      <c r="G1699" s="2">
        <f t="shared" si="203"/>
        <v>16.258559999999999</v>
      </c>
      <c r="H1699" s="2">
        <f t="shared" si="207"/>
        <v>16.660094999999995</v>
      </c>
      <c r="I1699" s="2">
        <f t="array" ref="I1699">SUMPRODUCT(B1683:B1702, (ROW(B1683:B1702)-ROW(B1683)+1)) / (20*21/2)</f>
        <v>15.928880952380952</v>
      </c>
      <c r="J1699" s="2">
        <f t="shared" si="210"/>
        <v>16.030489079478446</v>
      </c>
      <c r="K1699" s="2">
        <f t="shared" si="204"/>
        <v>16.286918002565262</v>
      </c>
    </row>
    <row r="1700" spans="1:11" ht="13.5" x14ac:dyDescent="0.25">
      <c r="A1700" s="3">
        <f>TITRES_STAT!B1703</f>
        <v>44491</v>
      </c>
      <c r="B1700" s="5">
        <f>TITRES_STAT!D1703</f>
        <v>15.837</v>
      </c>
      <c r="C1700" s="2">
        <f t="shared" si="205"/>
        <v>0</v>
      </c>
      <c r="D1700" s="2">
        <f t="shared" si="206"/>
        <v>15.866</v>
      </c>
      <c r="E1700" s="2">
        <f t="shared" si="208"/>
        <v>15.8683</v>
      </c>
      <c r="F1700" s="2">
        <f t="shared" si="209"/>
        <v>16.049150000000001</v>
      </c>
      <c r="G1700" s="2">
        <f t="shared" si="203"/>
        <v>16.234719999999999</v>
      </c>
      <c r="H1700" s="2">
        <f t="shared" si="207"/>
        <v>16.661169999999995</v>
      </c>
      <c r="I1700" s="2">
        <f t="array" ref="I1700">SUMPRODUCT(B1684:B1703, (ROW(B1684:B1703)-ROW(B1684)+1)) / (20*21/2)</f>
        <v>15.912909523809525</v>
      </c>
      <c r="J1700" s="2">
        <f t="shared" si="210"/>
        <v>16.012061548099549</v>
      </c>
      <c r="K1700" s="2">
        <f t="shared" si="204"/>
        <v>16.269274159327409</v>
      </c>
    </row>
    <row r="1701" spans="1:11" ht="13.5" x14ac:dyDescent="0.25">
      <c r="A1701" s="3">
        <f>TITRES_STAT!B1704</f>
        <v>44494</v>
      </c>
      <c r="B1701" s="5">
        <f>TITRES_STAT!D1704</f>
        <v>15.894</v>
      </c>
      <c r="C1701" s="2">
        <f t="shared" si="205"/>
        <v>5.7000000000000384E-2</v>
      </c>
      <c r="D1701" s="2">
        <f t="shared" si="206"/>
        <v>15.869400000000002</v>
      </c>
      <c r="E1701" s="2">
        <f t="shared" si="208"/>
        <v>15.870800000000003</v>
      </c>
      <c r="F1701" s="2">
        <f t="shared" si="209"/>
        <v>16.032150000000001</v>
      </c>
      <c r="G1701" s="2">
        <f t="shared" si="203"/>
        <v>16.212019999999995</v>
      </c>
      <c r="H1701" s="2">
        <f t="shared" si="207"/>
        <v>16.662409999999994</v>
      </c>
      <c r="I1701" s="2">
        <f t="array" ref="I1701">SUMPRODUCT(B1685:B1704, (ROW(B1685:B1704)-ROW(B1685)+1)) / (20*21/2)</f>
        <v>15.895647619047621</v>
      </c>
      <c r="J1701" s="2">
        <f t="shared" si="210"/>
        <v>16.000817591137686</v>
      </c>
      <c r="K1701" s="2">
        <f t="shared" si="204"/>
        <v>16.254557525628297</v>
      </c>
    </row>
    <row r="1702" spans="1:11" ht="13.5" x14ac:dyDescent="0.25">
      <c r="A1702" s="3">
        <f>TITRES_STAT!B1705</f>
        <v>44495</v>
      </c>
      <c r="B1702" s="5">
        <f>TITRES_STAT!D1705</f>
        <v>15.845000000000001</v>
      </c>
      <c r="C1702" s="2">
        <f t="shared" si="205"/>
        <v>-4.8999999999999488E-2</v>
      </c>
      <c r="D1702" s="2">
        <f t="shared" si="206"/>
        <v>15.8614</v>
      </c>
      <c r="E1702" s="2">
        <f t="shared" si="208"/>
        <v>15.868400000000003</v>
      </c>
      <c r="F1702" s="2">
        <f t="shared" si="209"/>
        <v>16.012700000000002</v>
      </c>
      <c r="G1702" s="2">
        <f t="shared" si="203"/>
        <v>16.188339999999997</v>
      </c>
      <c r="H1702" s="2">
        <f t="shared" si="207"/>
        <v>16.663404999999994</v>
      </c>
      <c r="I1702" s="2">
        <f t="array" ref="I1702">SUMPRODUCT(B1686:B1705, (ROW(B1686:B1705)-ROW(B1686)+1)) / (20*21/2)</f>
        <v>15.880395238095238</v>
      </c>
      <c r="J1702" s="2">
        <f t="shared" si="210"/>
        <v>15.985977820553146</v>
      </c>
      <c r="K1702" s="2">
        <f t="shared" si="204"/>
        <v>16.238496446191895</v>
      </c>
    </row>
    <row r="1703" spans="1:11" ht="13.5" x14ac:dyDescent="0.25">
      <c r="A1703" s="3">
        <f>TITRES_STAT!B1706</f>
        <v>44496</v>
      </c>
      <c r="B1703" s="5">
        <f>TITRES_STAT!D1706</f>
        <v>15.845000000000001</v>
      </c>
      <c r="C1703" s="2">
        <f t="shared" si="205"/>
        <v>0</v>
      </c>
      <c r="D1703" s="2">
        <f t="shared" si="206"/>
        <v>15.851599999999999</v>
      </c>
      <c r="E1703" s="2">
        <f t="shared" si="208"/>
        <v>15.866000000000003</v>
      </c>
      <c r="F1703" s="2">
        <f t="shared" si="209"/>
        <v>15.993250000000003</v>
      </c>
      <c r="G1703" s="2">
        <f t="shared" si="203"/>
        <v>16.164659999999994</v>
      </c>
      <c r="H1703" s="2">
        <f t="shared" si="207"/>
        <v>16.661139999999993</v>
      </c>
      <c r="I1703" s="2">
        <f t="array" ref="I1703">SUMPRODUCT(B1687:B1706, (ROW(B1687:B1706)-ROW(B1687)+1)) / (20*21/2)</f>
        <v>15.86715238095238</v>
      </c>
      <c r="J1703" s="2">
        <f t="shared" si="210"/>
        <v>15.972551361452846</v>
      </c>
      <c r="K1703" s="2">
        <f t="shared" si="204"/>
        <v>16.223065213007899</v>
      </c>
    </row>
    <row r="1704" spans="1:11" ht="13.5" x14ac:dyDescent="0.25">
      <c r="A1704" s="3">
        <f>TITRES_STAT!B1707</f>
        <v>44497</v>
      </c>
      <c r="B1704" s="5">
        <f>TITRES_STAT!D1707</f>
        <v>15.811999999999999</v>
      </c>
      <c r="C1704" s="2">
        <f t="shared" si="205"/>
        <v>-3.3000000000001251E-2</v>
      </c>
      <c r="D1704" s="2">
        <f t="shared" si="206"/>
        <v>15.8466</v>
      </c>
      <c r="E1704" s="2">
        <f t="shared" si="208"/>
        <v>15.860300000000004</v>
      </c>
      <c r="F1704" s="2">
        <f t="shared" si="209"/>
        <v>15.972150000000005</v>
      </c>
      <c r="G1704" s="2">
        <f t="shared" si="203"/>
        <v>16.149899999999992</v>
      </c>
      <c r="H1704" s="2">
        <f t="shared" si="207"/>
        <v>16.662359999999993</v>
      </c>
      <c r="I1704" s="2">
        <f t="array" ref="I1704">SUMPRODUCT(B1688:B1707, (ROW(B1688:B1707)-ROW(B1688)+1)) / (20*21/2)</f>
        <v>15.85591904761905</v>
      </c>
      <c r="J1704" s="2">
        <f t="shared" si="210"/>
        <v>15.957260755600194</v>
      </c>
      <c r="K1704" s="2">
        <f t="shared" si="204"/>
        <v>16.206945008576216</v>
      </c>
    </row>
    <row r="1705" spans="1:11" ht="13.5" x14ac:dyDescent="0.25">
      <c r="A1705" s="3">
        <f>TITRES_STAT!B1708</f>
        <v>44498</v>
      </c>
      <c r="B1705" s="5">
        <f>TITRES_STAT!D1708</f>
        <v>15.811999999999999</v>
      </c>
      <c r="C1705" s="2">
        <f t="shared" si="205"/>
        <v>0</v>
      </c>
      <c r="D1705" s="2">
        <f t="shared" si="206"/>
        <v>15.8416</v>
      </c>
      <c r="E1705" s="2">
        <f t="shared" si="208"/>
        <v>15.853800000000001</v>
      </c>
      <c r="F1705" s="2">
        <f t="shared" si="209"/>
        <v>15.951050000000004</v>
      </c>
      <c r="G1705" s="2">
        <f t="shared" si="203"/>
        <v>16.135139999999993</v>
      </c>
      <c r="H1705" s="2">
        <f t="shared" si="207"/>
        <v>16.663579999999993</v>
      </c>
      <c r="I1705" s="2">
        <f t="array" ref="I1705">SUMPRODUCT(B1689:B1708, (ROW(B1689:B1708)-ROW(B1689)+1)) / (20*21/2)</f>
        <v>15.846733333333335</v>
      </c>
      <c r="J1705" s="2">
        <f t="shared" si="210"/>
        <v>15.943426397923986</v>
      </c>
      <c r="K1705" s="2">
        <f t="shared" si="204"/>
        <v>16.191456969024209</v>
      </c>
    </row>
    <row r="1706" spans="1:11" ht="13.5" x14ac:dyDescent="0.25">
      <c r="A1706" s="3">
        <f>TITRES_STAT!B1709</f>
        <v>44501</v>
      </c>
      <c r="B1706" s="5">
        <f>TITRES_STAT!D1709</f>
        <v>15.811999999999999</v>
      </c>
      <c r="C1706" s="2">
        <f t="shared" si="205"/>
        <v>0</v>
      </c>
      <c r="D1706" s="2">
        <f t="shared" si="206"/>
        <v>15.825200000000001</v>
      </c>
      <c r="E1706" s="2">
        <f t="shared" si="208"/>
        <v>15.847300000000001</v>
      </c>
      <c r="F1706" s="2">
        <f t="shared" si="209"/>
        <v>15.929950000000002</v>
      </c>
      <c r="G1706" s="2">
        <f t="shared" si="203"/>
        <v>16.127019999999995</v>
      </c>
      <c r="H1706" s="2">
        <f t="shared" si="207"/>
        <v>16.664604999999991</v>
      </c>
      <c r="I1706" s="2">
        <f t="array" ref="I1706">SUMPRODUCT(B1690:B1709, (ROW(B1690:B1709)-ROW(B1690)+1)) / (20*21/2)</f>
        <v>15.840338095238096</v>
      </c>
      <c r="J1706" s="2">
        <f t="shared" si="210"/>
        <v>15.930909598121703</v>
      </c>
      <c r="K1706" s="2">
        <f t="shared" si="204"/>
        <v>16.176576303572279</v>
      </c>
    </row>
    <row r="1707" spans="1:11" ht="13.5" x14ac:dyDescent="0.25">
      <c r="A1707" s="3">
        <f>TITRES_STAT!B1710</f>
        <v>44502</v>
      </c>
      <c r="B1707" s="5">
        <f>TITRES_STAT!D1710</f>
        <v>15.811999999999999</v>
      </c>
      <c r="C1707" s="2">
        <f t="shared" si="205"/>
        <v>0</v>
      </c>
      <c r="D1707" s="2">
        <f t="shared" si="206"/>
        <v>15.8186</v>
      </c>
      <c r="E1707" s="2">
        <f t="shared" si="208"/>
        <v>15.84</v>
      </c>
      <c r="F1707" s="2">
        <f t="shared" si="209"/>
        <v>15.908450000000002</v>
      </c>
      <c r="G1707" s="2">
        <f t="shared" si="203"/>
        <v>16.118899999999996</v>
      </c>
      <c r="H1707" s="2">
        <f t="shared" si="207"/>
        <v>16.665589999999991</v>
      </c>
      <c r="I1707" s="2">
        <f t="array" ref="I1707">SUMPRODUCT(B1691:B1710, (ROW(B1691:B1710)-ROW(B1691)+1)) / (20*21/2)</f>
        <v>15.87364285714286</v>
      </c>
      <c r="J1707" s="2">
        <f t="shared" si="210"/>
        <v>15.919584874491065</v>
      </c>
      <c r="K1707" s="2">
        <f t="shared" si="204"/>
        <v>16.162279193628269</v>
      </c>
    </row>
    <row r="1708" spans="1:11" ht="13.5" x14ac:dyDescent="0.25">
      <c r="A1708" s="3">
        <f>TITRES_STAT!B1711</f>
        <v>44503</v>
      </c>
      <c r="B1708" s="5">
        <f>TITRES_STAT!D1711</f>
        <v>15.811999999999999</v>
      </c>
      <c r="C1708" s="2">
        <f t="shared" si="205"/>
        <v>0</v>
      </c>
      <c r="D1708" s="2">
        <f t="shared" si="206"/>
        <v>15.812000000000001</v>
      </c>
      <c r="E1708" s="2">
        <f t="shared" si="208"/>
        <v>15.831800000000001</v>
      </c>
      <c r="F1708" s="2">
        <f t="shared" si="209"/>
        <v>15.888150000000001</v>
      </c>
      <c r="G1708" s="2">
        <f t="shared" si="203"/>
        <v>16.109159999999996</v>
      </c>
      <c r="H1708" s="2">
        <f t="shared" si="207"/>
        <v>16.667004999999989</v>
      </c>
      <c r="I1708" s="2">
        <f t="array" ref="I1708">SUMPRODUCT(B1692:B1711, (ROW(B1692:B1711)-ROW(B1692)+1)) / (20*21/2)</f>
        <v>15.869138095238096</v>
      </c>
      <c r="J1708" s="2">
        <f t="shared" si="210"/>
        <v>15.909338695968106</v>
      </c>
      <c r="K1708" s="2">
        <f t="shared" si="204"/>
        <v>16.148542754662454</v>
      </c>
    </row>
    <row r="1709" spans="1:11" ht="13.5" x14ac:dyDescent="0.25">
      <c r="A1709" s="3">
        <f>TITRES_STAT!B1712</f>
        <v>44504</v>
      </c>
      <c r="B1709" s="5">
        <f>TITRES_STAT!D1712</f>
        <v>15.821</v>
      </c>
      <c r="C1709" s="2">
        <f t="shared" si="205"/>
        <v>9.0000000000003411E-3</v>
      </c>
      <c r="D1709" s="2">
        <f t="shared" si="206"/>
        <v>15.813800000000001</v>
      </c>
      <c r="E1709" s="2">
        <f t="shared" si="208"/>
        <v>15.8302</v>
      </c>
      <c r="F1709" s="2">
        <f t="shared" si="209"/>
        <v>15.868300000000001</v>
      </c>
      <c r="G1709" s="2">
        <f t="shared" si="203"/>
        <v>16.099599999999999</v>
      </c>
      <c r="H1709" s="2">
        <f t="shared" si="207"/>
        <v>16.668464999999991</v>
      </c>
      <c r="I1709" s="2">
        <f t="array" ref="I1709">SUMPRODUCT(B1693:B1712, (ROW(B1693:B1712)-ROW(B1693)+1)) / (20*21/2)</f>
        <v>15.864861904761906</v>
      </c>
      <c r="J1709" s="2">
        <f t="shared" si="210"/>
        <v>15.900925486828287</v>
      </c>
      <c r="K1709" s="2">
        <f t="shared" si="204"/>
        <v>16.135697940754124</v>
      </c>
    </row>
    <row r="1710" spans="1:11" ht="13.5" x14ac:dyDescent="0.25">
      <c r="A1710" s="3">
        <f>TITRES_STAT!B1713</f>
        <v>44505</v>
      </c>
      <c r="B1710" s="5">
        <f>TITRES_STAT!D1713</f>
        <v>16.218</v>
      </c>
      <c r="C1710" s="2">
        <f t="shared" si="205"/>
        <v>0.39700000000000024</v>
      </c>
      <c r="D1710" s="2">
        <f t="shared" si="206"/>
        <v>15.895</v>
      </c>
      <c r="E1710" s="2">
        <f t="shared" si="208"/>
        <v>15.8683</v>
      </c>
      <c r="F1710" s="2">
        <f t="shared" si="209"/>
        <v>15.868300000000005</v>
      </c>
      <c r="G1710" s="2">
        <f t="shared" si="203"/>
        <v>16.099599999999999</v>
      </c>
      <c r="H1710" s="2">
        <f t="shared" si="207"/>
        <v>16.671634999999991</v>
      </c>
      <c r="I1710" s="2">
        <f t="array" ref="I1710">SUMPRODUCT(B1694:B1713, (ROW(B1694:B1713)-ROW(B1694)+1)) / (20*21/2)</f>
        <v>15.860814285714289</v>
      </c>
      <c r="J1710" s="2">
        <f t="shared" si="210"/>
        <v>15.931123059511307</v>
      </c>
      <c r="K1710" s="2">
        <f t="shared" si="204"/>
        <v>16.138925472489255</v>
      </c>
    </row>
    <row r="1711" spans="1:11" ht="13.5" x14ac:dyDescent="0.25">
      <c r="A1711" s="3">
        <f>TITRES_STAT!B1714</f>
        <v>44508</v>
      </c>
      <c r="B1711" s="5">
        <f>TITRES_STAT!D1714</f>
        <v>15.821</v>
      </c>
      <c r="C1711" s="2">
        <f t="shared" si="205"/>
        <v>-0.39700000000000024</v>
      </c>
      <c r="D1711" s="2">
        <f t="shared" si="206"/>
        <v>15.896799999999999</v>
      </c>
      <c r="E1711" s="2">
        <f t="shared" si="208"/>
        <v>15.860999999999999</v>
      </c>
      <c r="F1711" s="2">
        <f t="shared" si="209"/>
        <v>15.865900000000007</v>
      </c>
      <c r="G1711" s="2">
        <f t="shared" si="203"/>
        <v>16.0915</v>
      </c>
      <c r="H1711" s="2">
        <f t="shared" si="207"/>
        <v>16.673054999999987</v>
      </c>
      <c r="I1711" s="2">
        <f t="array" ref="I1711">SUMPRODUCT(B1695:B1714, (ROW(B1695:B1714)-ROW(B1695)+1)) / (20*21/2)</f>
        <v>15.856995238095239</v>
      </c>
      <c r="J1711" s="2">
        <f t="shared" si="210"/>
        <v>15.92063514908166</v>
      </c>
      <c r="K1711" s="2">
        <f t="shared" si="204"/>
        <v>16.126457806901442</v>
      </c>
    </row>
    <row r="1712" spans="1:11" ht="13.5" x14ac:dyDescent="0.25">
      <c r="A1712" s="3">
        <f>TITRES_STAT!B1715</f>
        <v>44509</v>
      </c>
      <c r="B1712" s="5">
        <f>TITRES_STAT!D1715</f>
        <v>15.821</v>
      </c>
      <c r="C1712" s="2">
        <f t="shared" si="205"/>
        <v>0</v>
      </c>
      <c r="D1712" s="2">
        <f t="shared" si="206"/>
        <v>15.898599999999998</v>
      </c>
      <c r="E1712" s="2">
        <f t="shared" si="208"/>
        <v>15.858600000000001</v>
      </c>
      <c r="F1712" s="2">
        <f t="shared" si="209"/>
        <v>15.863500000000007</v>
      </c>
      <c r="G1712" s="2">
        <f t="shared" si="203"/>
        <v>16.083400000000001</v>
      </c>
      <c r="H1712" s="2">
        <f t="shared" si="207"/>
        <v>16.674474999999987</v>
      </c>
      <c r="I1712" s="2">
        <f t="array" ref="I1712">SUMPRODUCT(B1696:B1715, (ROW(B1696:B1715)-ROW(B1696)+1)) / (20*21/2)</f>
        <v>15.891214285714288</v>
      </c>
      <c r="J1712" s="2">
        <f t="shared" si="210"/>
        <v>15.91114608726436</v>
      </c>
      <c r="K1712" s="2">
        <f t="shared" si="204"/>
        <v>16.114479069375896</v>
      </c>
    </row>
    <row r="1713" spans="1:11" ht="13.5" x14ac:dyDescent="0.25">
      <c r="A1713" s="3">
        <f>TITRES_STAT!B1716</f>
        <v>44510</v>
      </c>
      <c r="B1713" s="5">
        <f>TITRES_STAT!D1716</f>
        <v>15.821</v>
      </c>
      <c r="C1713" s="2">
        <f t="shared" si="205"/>
        <v>0</v>
      </c>
      <c r="D1713" s="2">
        <f t="shared" si="206"/>
        <v>15.900399999999999</v>
      </c>
      <c r="E1713" s="2">
        <f t="shared" si="208"/>
        <v>15.856200000000001</v>
      </c>
      <c r="F1713" s="2">
        <f t="shared" si="209"/>
        <v>15.861100000000008</v>
      </c>
      <c r="G1713" s="2">
        <f t="shared" si="203"/>
        <v>16.075300000000002</v>
      </c>
      <c r="H1713" s="2">
        <f t="shared" si="207"/>
        <v>16.675934999999988</v>
      </c>
      <c r="I1713" s="2">
        <f t="array" ref="I1713">SUMPRODUCT(B1697:B1716, (ROW(B1697:B1716)-ROW(B1697)+1)) / (20*21/2)</f>
        <v>15.923809523809522</v>
      </c>
      <c r="J1713" s="2">
        <f t="shared" si="210"/>
        <v>15.902560745620136</v>
      </c>
      <c r="K1713" s="2">
        <f t="shared" si="204"/>
        <v>16.102970086263117</v>
      </c>
    </row>
    <row r="1714" spans="1:11" ht="13.5" x14ac:dyDescent="0.25">
      <c r="A1714" s="3">
        <f>TITRES_STAT!B1717</f>
        <v>44511</v>
      </c>
      <c r="B1714" s="5">
        <f>TITRES_STAT!D1717</f>
        <v>15.821</v>
      </c>
      <c r="C1714" s="2">
        <f t="shared" si="205"/>
        <v>0</v>
      </c>
      <c r="D1714" s="2">
        <f t="shared" si="206"/>
        <v>15.900399999999999</v>
      </c>
      <c r="E1714" s="2">
        <f t="shared" si="208"/>
        <v>15.857099999999999</v>
      </c>
      <c r="F1714" s="2">
        <f t="shared" si="209"/>
        <v>15.858700000000008</v>
      </c>
      <c r="G1714" s="2">
        <f t="shared" ref="G1714:G1777" si="211">AVERAGE(B1665:B1714)</f>
        <v>16.067200000000003</v>
      </c>
      <c r="H1714" s="2">
        <f t="shared" si="207"/>
        <v>16.677159999999986</v>
      </c>
      <c r="I1714" s="2">
        <f t="array" ref="I1714">SUMPRODUCT(B1698:B1717, (ROW(B1698:B1717)-ROW(B1698)+1)) / (20*21/2)</f>
        <v>15.954780952380952</v>
      </c>
      <c r="J1714" s="2">
        <f t="shared" si="210"/>
        <v>15.894793055561076</v>
      </c>
      <c r="K1714" s="2">
        <f t="shared" si="204"/>
        <v>16.091912435821428</v>
      </c>
    </row>
    <row r="1715" spans="1:11" ht="13.5" x14ac:dyDescent="0.25">
      <c r="A1715" s="3">
        <f>TITRES_STAT!B1718</f>
        <v>44512</v>
      </c>
      <c r="B1715" s="5">
        <f>TITRES_STAT!D1718</f>
        <v>16.218</v>
      </c>
      <c r="C1715" s="2">
        <f t="shared" si="205"/>
        <v>0.39700000000000024</v>
      </c>
      <c r="D1715" s="2">
        <f t="shared" si="206"/>
        <v>15.900399999999999</v>
      </c>
      <c r="E1715" s="2">
        <f t="shared" si="208"/>
        <v>15.897699999999997</v>
      </c>
      <c r="F1715" s="2">
        <f t="shared" si="209"/>
        <v>15.875750000000005</v>
      </c>
      <c r="G1715" s="2">
        <f t="shared" si="211"/>
        <v>16.067200000000003</v>
      </c>
      <c r="H1715" s="2">
        <f t="shared" si="207"/>
        <v>16.680604999999986</v>
      </c>
      <c r="I1715" s="2">
        <f t="array" ref="I1715">SUMPRODUCT(B1699:B1718, (ROW(B1699:B1718)-ROW(B1699)+1)) / (20*21/2)</f>
        <v>15.984166666666667</v>
      </c>
      <c r="J1715" s="2">
        <f t="shared" si="210"/>
        <v>15.925574669317164</v>
      </c>
      <c r="K1715" s="2">
        <f t="shared" ref="K1715:K1778" si="212">$K$4*B1715+(1-$K$4)*K1714</f>
        <v>16.096857046181373</v>
      </c>
    </row>
    <row r="1716" spans="1:11" ht="13.5" x14ac:dyDescent="0.25">
      <c r="A1716" s="3">
        <f>TITRES_STAT!B1719</f>
        <v>44515</v>
      </c>
      <c r="B1716" s="5">
        <f>TITRES_STAT!D1719</f>
        <v>16.218</v>
      </c>
      <c r="C1716" s="2">
        <f t="shared" si="205"/>
        <v>0</v>
      </c>
      <c r="D1716" s="2">
        <f t="shared" si="206"/>
        <v>15.979800000000001</v>
      </c>
      <c r="E1716" s="2">
        <f t="shared" si="208"/>
        <v>15.938299999999998</v>
      </c>
      <c r="F1716" s="2">
        <f t="shared" si="209"/>
        <v>15.892800000000005</v>
      </c>
      <c r="G1716" s="2">
        <f t="shared" si="211"/>
        <v>16.067200000000003</v>
      </c>
      <c r="H1716" s="2">
        <f t="shared" si="207"/>
        <v>16.684009999999986</v>
      </c>
      <c r="I1716" s="2">
        <f t="array" ref="I1716">SUMPRODUCT(B1700:B1719, (ROW(B1700:B1719)-ROW(B1700)+1)) / (20*21/2)</f>
        <v>15.973342857142857</v>
      </c>
      <c r="J1716" s="2">
        <f t="shared" si="210"/>
        <v>15.953424700810768</v>
      </c>
      <c r="K1716" s="2">
        <f t="shared" si="212"/>
        <v>16.101607750252693</v>
      </c>
    </row>
    <row r="1717" spans="1:11" ht="13.5" x14ac:dyDescent="0.25">
      <c r="A1717" s="3">
        <f>TITRES_STAT!B1720</f>
        <v>44516</v>
      </c>
      <c r="B1717" s="5">
        <f>TITRES_STAT!D1720</f>
        <v>16.218</v>
      </c>
      <c r="C1717" s="2">
        <f t="shared" si="205"/>
        <v>0</v>
      </c>
      <c r="D1717" s="2">
        <f t="shared" si="206"/>
        <v>16.059200000000001</v>
      </c>
      <c r="E1717" s="2">
        <f t="shared" si="208"/>
        <v>15.978899999999999</v>
      </c>
      <c r="F1717" s="2">
        <f t="shared" si="209"/>
        <v>15.909450000000003</v>
      </c>
      <c r="G1717" s="2">
        <f t="shared" si="211"/>
        <v>16.067200000000003</v>
      </c>
      <c r="H1717" s="2">
        <f t="shared" si="207"/>
        <v>16.687064999999983</v>
      </c>
      <c r="I1717" s="2">
        <f t="array" ref="I1717">SUMPRODUCT(B1701:B1720, (ROW(B1701:B1720)-ROW(B1701)+1)) / (20*21/2)</f>
        <v>15.962638095238093</v>
      </c>
      <c r="J1717" s="2">
        <f t="shared" si="210"/>
        <v>15.9786223483526</v>
      </c>
      <c r="K1717" s="2">
        <f t="shared" si="212"/>
        <v>16.10617215220357</v>
      </c>
    </row>
    <row r="1718" spans="1:11" ht="13.5" x14ac:dyDescent="0.25">
      <c r="A1718" s="3">
        <f>TITRES_STAT!B1721</f>
        <v>44517</v>
      </c>
      <c r="B1718" s="5">
        <f>TITRES_STAT!D1721</f>
        <v>16.218</v>
      </c>
      <c r="C1718" s="2">
        <f t="shared" si="205"/>
        <v>0</v>
      </c>
      <c r="D1718" s="2">
        <f t="shared" si="206"/>
        <v>16.138600000000004</v>
      </c>
      <c r="E1718" s="2">
        <f t="shared" si="208"/>
        <v>16.019500000000001</v>
      </c>
      <c r="F1718" s="2">
        <f t="shared" si="209"/>
        <v>15.925650000000001</v>
      </c>
      <c r="G1718" s="2">
        <f t="shared" si="211"/>
        <v>16.067200000000003</v>
      </c>
      <c r="H1718" s="2">
        <f t="shared" si="207"/>
        <v>16.690509999999982</v>
      </c>
      <c r="I1718" s="2">
        <f t="array" ref="I1718">SUMPRODUCT(B1702:B1721, (ROW(B1702:B1721)-ROW(B1702)+1)) / (20*21/2)</f>
        <v>15.957480952380951</v>
      </c>
      <c r="J1718" s="2">
        <f t="shared" si="210"/>
        <v>16.001420219938069</v>
      </c>
      <c r="K1718" s="2">
        <f t="shared" si="212"/>
        <v>16.11055755799951</v>
      </c>
    </row>
    <row r="1719" spans="1:11" ht="13.5" x14ac:dyDescent="0.25">
      <c r="A1719" s="3">
        <f>TITRES_STAT!B1722</f>
        <v>44518</v>
      </c>
      <c r="B1719" s="5">
        <f>TITRES_STAT!D1722</f>
        <v>15.811999999999999</v>
      </c>
      <c r="C1719" s="2">
        <f t="shared" si="205"/>
        <v>-0.40600000000000058</v>
      </c>
      <c r="D1719" s="2">
        <f t="shared" si="206"/>
        <v>16.136800000000001</v>
      </c>
      <c r="E1719" s="2">
        <f t="shared" si="208"/>
        <v>16.018599999999999</v>
      </c>
      <c r="F1719" s="2">
        <f t="shared" si="209"/>
        <v>15.9244</v>
      </c>
      <c r="G1719" s="2">
        <f t="shared" si="211"/>
        <v>16.059080000000005</v>
      </c>
      <c r="H1719" s="2">
        <f t="shared" si="207"/>
        <v>16.691884999999981</v>
      </c>
      <c r="I1719" s="2">
        <f t="array" ref="I1719">SUMPRODUCT(B1703:B1722, (ROW(B1703:B1722)-ROW(B1703)+1)) / (20*21/2)</f>
        <v>15.952442857142859</v>
      </c>
      <c r="J1719" s="2">
        <f t="shared" si="210"/>
        <v>15.983380198991586</v>
      </c>
      <c r="K1719" s="2">
        <f t="shared" si="212"/>
        <v>16.098849418470117</v>
      </c>
    </row>
    <row r="1720" spans="1:11" ht="13.5" x14ac:dyDescent="0.25">
      <c r="A1720" s="3">
        <f>TITRES_STAT!B1723</f>
        <v>44519</v>
      </c>
      <c r="B1720" s="5">
        <f>TITRES_STAT!D1723</f>
        <v>15.811999999999999</v>
      </c>
      <c r="C1720" s="2">
        <f t="shared" si="205"/>
        <v>0</v>
      </c>
      <c r="D1720" s="2">
        <f t="shared" si="206"/>
        <v>16.055599999999998</v>
      </c>
      <c r="E1720" s="2">
        <f t="shared" si="208"/>
        <v>15.978000000000003</v>
      </c>
      <c r="F1720" s="2">
        <f t="shared" si="209"/>
        <v>15.923150000000001</v>
      </c>
      <c r="G1720" s="2">
        <f t="shared" si="211"/>
        <v>16.050960000000007</v>
      </c>
      <c r="H1720" s="2">
        <f t="shared" si="207"/>
        <v>16.693259999999981</v>
      </c>
      <c r="I1720" s="2">
        <f t="array" ref="I1720">SUMPRODUCT(B1704:B1723, (ROW(B1704:B1723)-ROW(B1704)+1)) / (20*21/2)</f>
        <v>15.947290476190476</v>
      </c>
      <c r="J1720" s="2">
        <f t="shared" si="210"/>
        <v>15.967058275278102</v>
      </c>
      <c r="K1720" s="2">
        <f t="shared" si="212"/>
        <v>16.087600421667368</v>
      </c>
    </row>
    <row r="1721" spans="1:11" ht="13.5" x14ac:dyDescent="0.25">
      <c r="A1721" s="3">
        <f>TITRES_STAT!B1724</f>
        <v>44522</v>
      </c>
      <c r="B1721" s="5">
        <f>TITRES_STAT!D1724</f>
        <v>15.869</v>
      </c>
      <c r="C1721" s="2">
        <f t="shared" si="205"/>
        <v>5.7000000000000384E-2</v>
      </c>
      <c r="D1721" s="2">
        <f t="shared" si="206"/>
        <v>15.985800000000001</v>
      </c>
      <c r="E1721" s="2">
        <f t="shared" si="208"/>
        <v>15.982800000000003</v>
      </c>
      <c r="F1721" s="2">
        <f t="shared" si="209"/>
        <v>15.921899999999999</v>
      </c>
      <c r="G1721" s="2">
        <f t="shared" si="211"/>
        <v>16.035880000000006</v>
      </c>
      <c r="H1721" s="2">
        <f t="shared" si="207"/>
        <v>16.694919999999982</v>
      </c>
      <c r="I1721" s="2">
        <f t="array" ref="I1721">SUMPRODUCT(B1705:B1724, (ROW(B1705:B1724)-ROW(B1705)+1)) / (20*21/2)</f>
        <v>15.955928571428574</v>
      </c>
      <c r="J1721" s="2">
        <f t="shared" si="210"/>
        <v>15.957719391918284</v>
      </c>
      <c r="K1721" s="2">
        <f t="shared" si="212"/>
        <v>16.079027856111786</v>
      </c>
    </row>
    <row r="1722" spans="1:11" ht="13.5" x14ac:dyDescent="0.25">
      <c r="A1722" s="3">
        <f>TITRES_STAT!B1725</f>
        <v>44523</v>
      </c>
      <c r="B1722" s="5">
        <f>TITRES_STAT!D1725</f>
        <v>15.869</v>
      </c>
      <c r="C1722" s="2">
        <f t="shared" si="205"/>
        <v>0</v>
      </c>
      <c r="D1722" s="2">
        <f t="shared" si="206"/>
        <v>15.916</v>
      </c>
      <c r="E1722" s="2">
        <f t="shared" si="208"/>
        <v>15.9876</v>
      </c>
      <c r="F1722" s="2">
        <f t="shared" si="209"/>
        <v>15.9231</v>
      </c>
      <c r="G1722" s="2">
        <f t="shared" si="211"/>
        <v>16.020640000000007</v>
      </c>
      <c r="H1722" s="2">
        <f t="shared" si="207"/>
        <v>16.696229999999982</v>
      </c>
      <c r="I1722" s="2">
        <f t="array" ref="I1722">SUMPRODUCT(B1706:B1725, (ROW(B1706:B1725)-ROW(B1706)+1)) / (20*21/2)</f>
        <v>15.9636</v>
      </c>
      <c r="J1722" s="2">
        <f t="shared" si="210"/>
        <v>15.949269926021303</v>
      </c>
      <c r="K1722" s="2">
        <f t="shared" si="212"/>
        <v>16.070791469597598</v>
      </c>
    </row>
    <row r="1723" spans="1:11" ht="13.5" x14ac:dyDescent="0.25">
      <c r="A1723" s="3">
        <f>TITRES_STAT!B1726</f>
        <v>44524</v>
      </c>
      <c r="B1723" s="5">
        <f>TITRES_STAT!D1726</f>
        <v>15.869</v>
      </c>
      <c r="C1723" s="2">
        <f t="shared" si="205"/>
        <v>0</v>
      </c>
      <c r="D1723" s="2">
        <f t="shared" si="206"/>
        <v>15.8462</v>
      </c>
      <c r="E1723" s="2">
        <f t="shared" si="208"/>
        <v>15.9924</v>
      </c>
      <c r="F1723" s="2">
        <f t="shared" si="209"/>
        <v>15.924299999999999</v>
      </c>
      <c r="G1723" s="2">
        <f t="shared" si="211"/>
        <v>16.013660000000005</v>
      </c>
      <c r="H1723" s="2">
        <f t="shared" si="207"/>
        <v>16.697464999999983</v>
      </c>
      <c r="I1723" s="2">
        <f t="array" ref="I1723">SUMPRODUCT(B1707:B1726, (ROW(B1707:B1726)-ROW(B1707)+1)) / (20*21/2)</f>
        <v>15.970304761904762</v>
      </c>
      <c r="J1723" s="2">
        <f t="shared" si="210"/>
        <v>15.941625171162132</v>
      </c>
      <c r="K1723" s="2">
        <f t="shared" si="212"/>
        <v>16.062878078632984</v>
      </c>
    </row>
    <row r="1724" spans="1:11" ht="13.5" x14ac:dyDescent="0.25">
      <c r="A1724" s="3">
        <f>TITRES_STAT!B1727</f>
        <v>44525</v>
      </c>
      <c r="B1724" s="5">
        <f>TITRES_STAT!D1727</f>
        <v>16.015000000000001</v>
      </c>
      <c r="C1724" s="2">
        <f t="shared" si="205"/>
        <v>0.1460000000000008</v>
      </c>
      <c r="D1724" s="2">
        <f t="shared" si="206"/>
        <v>15.886799999999999</v>
      </c>
      <c r="E1724" s="2">
        <f t="shared" si="208"/>
        <v>16.011800000000001</v>
      </c>
      <c r="F1724" s="2">
        <f t="shared" si="209"/>
        <v>15.934449999999998</v>
      </c>
      <c r="G1724" s="2">
        <f t="shared" si="211"/>
        <v>16.009440000000005</v>
      </c>
      <c r="H1724" s="2">
        <f t="shared" si="207"/>
        <v>16.699504999999984</v>
      </c>
      <c r="I1724" s="2">
        <f t="array" ref="I1724">SUMPRODUCT(B1708:B1727, (ROW(B1708:B1727)-ROW(B1708)+1)) / (20*21/2)</f>
        <v>15.976042857142858</v>
      </c>
      <c r="J1724" s="2">
        <f t="shared" si="210"/>
        <v>15.94861325009907</v>
      </c>
      <c r="K1724" s="2">
        <f t="shared" si="212"/>
        <v>16.061000506921886</v>
      </c>
    </row>
    <row r="1725" spans="1:11" ht="13.5" x14ac:dyDescent="0.25">
      <c r="A1725" s="3">
        <f>TITRES_STAT!B1728</f>
        <v>44526</v>
      </c>
      <c r="B1725" s="5">
        <f>TITRES_STAT!D1728</f>
        <v>16.015000000000001</v>
      </c>
      <c r="C1725" s="2">
        <f t="shared" si="205"/>
        <v>0</v>
      </c>
      <c r="D1725" s="2">
        <f t="shared" si="206"/>
        <v>15.9274</v>
      </c>
      <c r="E1725" s="2">
        <f t="shared" si="208"/>
        <v>15.991499999999997</v>
      </c>
      <c r="F1725" s="2">
        <f t="shared" si="209"/>
        <v>15.944599999999998</v>
      </c>
      <c r="G1725" s="2">
        <f t="shared" si="211"/>
        <v>16.005060000000004</v>
      </c>
      <c r="H1725" s="2">
        <f t="shared" si="207"/>
        <v>16.701504999999983</v>
      </c>
      <c r="I1725" s="2">
        <f t="array" ref="I1725">SUMPRODUCT(B1709:B1728, (ROW(B1709:B1728)-ROW(B1709)+1)) / (20*21/2)</f>
        <v>15.980814285714287</v>
      </c>
      <c r="J1725" s="2">
        <f t="shared" si="210"/>
        <v>15.954935797708682</v>
      </c>
      <c r="K1725" s="2">
        <f t="shared" si="212"/>
        <v>16.059196565473968</v>
      </c>
    </row>
    <row r="1726" spans="1:11" ht="13.5" x14ac:dyDescent="0.25">
      <c r="A1726" s="3">
        <f>TITRES_STAT!B1729</f>
        <v>44529</v>
      </c>
      <c r="B1726" s="5">
        <f>TITRES_STAT!D1729</f>
        <v>16.015000000000001</v>
      </c>
      <c r="C1726" s="2">
        <f t="shared" si="205"/>
        <v>0</v>
      </c>
      <c r="D1726" s="2">
        <f t="shared" si="206"/>
        <v>15.9566</v>
      </c>
      <c r="E1726" s="2">
        <f t="shared" si="208"/>
        <v>15.9712</v>
      </c>
      <c r="F1726" s="2">
        <f t="shared" si="209"/>
        <v>15.954749999999995</v>
      </c>
      <c r="G1726" s="2">
        <f t="shared" si="211"/>
        <v>16.000680000000003</v>
      </c>
      <c r="H1726" s="2">
        <f t="shared" si="207"/>
        <v>16.703544999999981</v>
      </c>
      <c r="I1726" s="2">
        <f t="array" ref="I1726">SUMPRODUCT(B1710:B1729, (ROW(B1710:B1729)-ROW(B1710)+1)) / (20*21/2)</f>
        <v>15.984619047619047</v>
      </c>
      <c r="J1726" s="2">
        <f t="shared" si="210"/>
        <v>15.960656197926902</v>
      </c>
      <c r="K1726" s="2">
        <f t="shared" si="212"/>
        <v>16.057463366827932</v>
      </c>
    </row>
    <row r="1727" spans="1:11" ht="13.5" x14ac:dyDescent="0.25">
      <c r="A1727" s="3">
        <f>TITRES_STAT!B1730</f>
        <v>44530</v>
      </c>
      <c r="B1727" s="5">
        <f>TITRES_STAT!D1730</f>
        <v>16.015000000000001</v>
      </c>
      <c r="C1727" s="2">
        <f t="shared" si="205"/>
        <v>0</v>
      </c>
      <c r="D1727" s="2">
        <f t="shared" si="206"/>
        <v>15.985800000000001</v>
      </c>
      <c r="E1727" s="2">
        <f t="shared" si="208"/>
        <v>15.950900000000001</v>
      </c>
      <c r="F1727" s="2">
        <f t="shared" si="209"/>
        <v>15.964899999999997</v>
      </c>
      <c r="G1727" s="2">
        <f t="shared" si="211"/>
        <v>15.996300000000003</v>
      </c>
      <c r="H1727" s="2">
        <f t="shared" si="207"/>
        <v>16.705584999999981</v>
      </c>
      <c r="I1727" s="2">
        <f t="array" ref="I1727">SUMPRODUCT(B1711:B1730, (ROW(B1711:B1730)-ROW(B1711)+1)) / (20*21/2)</f>
        <v>15.987500000000002</v>
      </c>
      <c r="J1727" s="2">
        <f t="shared" si="210"/>
        <v>15.96583179812434</v>
      </c>
      <c r="K1727" s="2">
        <f t="shared" si="212"/>
        <v>16.055798136756248</v>
      </c>
    </row>
    <row r="1728" spans="1:11" ht="13.5" x14ac:dyDescent="0.25">
      <c r="A1728" s="3">
        <f>TITRES_STAT!B1731</f>
        <v>44531</v>
      </c>
      <c r="B1728" s="5">
        <f>TITRES_STAT!D1731</f>
        <v>16.015000000000001</v>
      </c>
      <c r="C1728" s="2">
        <f t="shared" si="205"/>
        <v>0</v>
      </c>
      <c r="D1728" s="2">
        <f t="shared" si="206"/>
        <v>16.015000000000001</v>
      </c>
      <c r="E1728" s="2">
        <f t="shared" si="208"/>
        <v>15.930599999999998</v>
      </c>
      <c r="F1728" s="2">
        <f t="shared" si="209"/>
        <v>15.97505</v>
      </c>
      <c r="G1728" s="2">
        <f t="shared" si="211"/>
        <v>15.991920000000002</v>
      </c>
      <c r="H1728" s="2">
        <f t="shared" si="207"/>
        <v>16.707624999999979</v>
      </c>
      <c r="I1728" s="2">
        <f t="array" ref="I1728">SUMPRODUCT(B1712:B1731, (ROW(B1712:B1731)-ROW(B1712)+1)) / (20*21/2)</f>
        <v>16.011442857142857</v>
      </c>
      <c r="J1728" s="2">
        <f t="shared" si="210"/>
        <v>15.97051448401726</v>
      </c>
      <c r="K1728" s="2">
        <f t="shared" si="212"/>
        <v>16.05419820982463</v>
      </c>
    </row>
    <row r="1729" spans="1:11" ht="13.5" x14ac:dyDescent="0.25">
      <c r="A1729" s="3">
        <f>TITRES_STAT!B1732</f>
        <v>44532</v>
      </c>
      <c r="B1729" s="5">
        <f>TITRES_STAT!D1732</f>
        <v>16.015000000000001</v>
      </c>
      <c r="C1729" s="2">
        <f t="shared" si="205"/>
        <v>0</v>
      </c>
      <c r="D1729" s="2">
        <f t="shared" si="206"/>
        <v>16.015000000000001</v>
      </c>
      <c r="E1729" s="2">
        <f t="shared" si="208"/>
        <v>15.950900000000001</v>
      </c>
      <c r="F1729" s="2">
        <f t="shared" si="209"/>
        <v>15.984749999999996</v>
      </c>
      <c r="G1729" s="2">
        <f t="shared" si="211"/>
        <v>15.987540000000001</v>
      </c>
      <c r="H1729" s="2">
        <f t="shared" si="207"/>
        <v>16.709664999999976</v>
      </c>
      <c r="I1729" s="2">
        <f t="array" ref="I1729">SUMPRODUCT(B1713:B1732, (ROW(B1713:B1732)-ROW(B1713)+1)) / (20*21/2)</f>
        <v>16.033457142857142</v>
      </c>
      <c r="J1729" s="2">
        <f t="shared" si="210"/>
        <v>15.974751199825139</v>
      </c>
      <c r="K1729" s="2">
        <f t="shared" si="212"/>
        <v>16.052661025125627</v>
      </c>
    </row>
    <row r="1730" spans="1:11" ht="13.5" x14ac:dyDescent="0.25">
      <c r="A1730" s="3">
        <f>TITRES_STAT!B1733</f>
        <v>44533</v>
      </c>
      <c r="B1730" s="5">
        <f>TITRES_STAT!D1733</f>
        <v>16.015000000000001</v>
      </c>
      <c r="C1730" s="2">
        <f t="shared" si="205"/>
        <v>0</v>
      </c>
      <c r="D1730" s="2">
        <f t="shared" si="206"/>
        <v>16.015000000000001</v>
      </c>
      <c r="E1730" s="2">
        <f t="shared" si="208"/>
        <v>15.9712</v>
      </c>
      <c r="F1730" s="2">
        <f t="shared" si="209"/>
        <v>15.974599999999999</v>
      </c>
      <c r="G1730" s="2">
        <f t="shared" si="211"/>
        <v>15.983160000000003</v>
      </c>
      <c r="H1730" s="2">
        <f t="shared" si="207"/>
        <v>16.711704999999977</v>
      </c>
      <c r="I1730" s="2">
        <f t="array" ref="I1730">SUMPRODUCT(B1714:B1733, (ROW(B1714:B1733)-ROW(B1714)+1)) / (20*21/2)</f>
        <v>16.054304761904763</v>
      </c>
      <c r="J1730" s="2">
        <f t="shared" si="210"/>
        <v>15.978584418889412</v>
      </c>
      <c r="K1730" s="2">
        <f t="shared" si="212"/>
        <v>16.051184122179524</v>
      </c>
    </row>
    <row r="1731" spans="1:11" ht="13.5" x14ac:dyDescent="0.25">
      <c r="A1731" s="3">
        <f>TITRES_STAT!B1734</f>
        <v>44536</v>
      </c>
      <c r="B1731" s="5">
        <f>TITRES_STAT!D1734</f>
        <v>16.225999999999999</v>
      </c>
      <c r="C1731" s="2">
        <f t="shared" si="205"/>
        <v>0.21099999999999852</v>
      </c>
      <c r="D1731" s="2">
        <f t="shared" si="206"/>
        <v>16.057200000000002</v>
      </c>
      <c r="E1731" s="2">
        <f t="shared" si="208"/>
        <v>16.006900000000002</v>
      </c>
      <c r="F1731" s="2">
        <f t="shared" si="209"/>
        <v>15.994849999999996</v>
      </c>
      <c r="G1731" s="2">
        <f t="shared" si="211"/>
        <v>15.983000000000002</v>
      </c>
      <c r="H1731" s="2">
        <f t="shared" si="207"/>
        <v>16.714799999999979</v>
      </c>
      <c r="I1731" s="2">
        <f t="array" ref="I1731">SUMPRODUCT(B1715:B1734, (ROW(B1715:B1734)-ROW(B1715)+1)) / (20*21/2)</f>
        <v>16.073185714285717</v>
      </c>
      <c r="J1731" s="2">
        <f t="shared" si="210"/>
        <v>16.002147807566612</v>
      </c>
      <c r="K1731" s="2">
        <f t="shared" si="212"/>
        <v>16.058039646799937</v>
      </c>
    </row>
    <row r="1732" spans="1:11" ht="13.5" x14ac:dyDescent="0.25">
      <c r="A1732" s="3">
        <f>TITRES_STAT!B1735</f>
        <v>44537</v>
      </c>
      <c r="B1732" s="5">
        <f>TITRES_STAT!D1735</f>
        <v>16.225999999999999</v>
      </c>
      <c r="C1732" s="2">
        <f t="shared" ref="C1732:C1795" si="213">B1732-B1731</f>
        <v>0</v>
      </c>
      <c r="D1732" s="2">
        <f t="shared" si="206"/>
        <v>16.099399999999999</v>
      </c>
      <c r="E1732" s="2">
        <f t="shared" si="208"/>
        <v>16.0426</v>
      </c>
      <c r="F1732" s="2">
        <f t="shared" si="209"/>
        <v>16.015099999999997</v>
      </c>
      <c r="G1732" s="2">
        <f t="shared" si="211"/>
        <v>15.982840000000003</v>
      </c>
      <c r="H1732" s="2">
        <f t="shared" si="207"/>
        <v>16.717699999999976</v>
      </c>
      <c r="I1732" s="2">
        <f t="array" ref="I1732">SUMPRODUCT(B1716:B1735, (ROW(B1716:B1735)-ROW(B1716)+1)) / (20*21/2)</f>
        <v>16.096290476190475</v>
      </c>
      <c r="J1732" s="2">
        <f t="shared" si="210"/>
        <v>16.023467063988839</v>
      </c>
      <c r="K1732" s="2">
        <f t="shared" si="212"/>
        <v>16.064626327317587</v>
      </c>
    </row>
    <row r="1733" spans="1:11" ht="13.5" x14ac:dyDescent="0.25">
      <c r="A1733" s="3">
        <f>TITRES_STAT!B1736</f>
        <v>44538</v>
      </c>
      <c r="B1733" s="5">
        <f>TITRES_STAT!D1736</f>
        <v>16.234000000000002</v>
      </c>
      <c r="C1733" s="2">
        <f t="shared" si="213"/>
        <v>8.0000000000026716E-3</v>
      </c>
      <c r="D1733" s="2">
        <f t="shared" si="206"/>
        <v>16.1432</v>
      </c>
      <c r="E1733" s="2">
        <f t="shared" si="208"/>
        <v>16.079100000000004</v>
      </c>
      <c r="F1733" s="2">
        <f t="shared" si="209"/>
        <v>16.035749999999997</v>
      </c>
      <c r="G1733" s="2">
        <f t="shared" si="211"/>
        <v>15.982840000000005</v>
      </c>
      <c r="H1733" s="2">
        <f t="shared" si="207"/>
        <v>16.720639999999975</v>
      </c>
      <c r="I1733" s="2">
        <f t="array" ref="I1733">SUMPRODUCT(B1717:B1736, (ROW(B1717:B1736)-ROW(B1717)+1)) / (20*21/2)</f>
        <v>16.119009523809524</v>
      </c>
      <c r="J1733" s="2">
        <f t="shared" si="210"/>
        <v>16.043517819799426</v>
      </c>
      <c r="K1733" s="2">
        <f t="shared" si="212"/>
        <v>16.071268432128662</v>
      </c>
    </row>
    <row r="1734" spans="1:11" ht="13.5" x14ac:dyDescent="0.25">
      <c r="A1734" s="3">
        <f>TITRES_STAT!B1737</f>
        <v>44539</v>
      </c>
      <c r="B1734" s="5">
        <f>TITRES_STAT!D1737</f>
        <v>16.234000000000002</v>
      </c>
      <c r="C1734" s="2">
        <f t="shared" si="213"/>
        <v>0</v>
      </c>
      <c r="D1734" s="2">
        <f t="shared" ref="D1734:D1797" si="214">AVERAGE(B1730:B1734)</f>
        <v>16.187000000000001</v>
      </c>
      <c r="E1734" s="2">
        <f t="shared" si="208"/>
        <v>16.101000000000003</v>
      </c>
      <c r="F1734" s="2">
        <f t="shared" si="209"/>
        <v>16.056399999999993</v>
      </c>
      <c r="G1734" s="2">
        <f t="shared" si="211"/>
        <v>15.982840000000008</v>
      </c>
      <c r="H1734" s="2">
        <f t="shared" si="207"/>
        <v>16.723579999999977</v>
      </c>
      <c r="I1734" s="2">
        <f t="array" ref="I1734">SUMPRODUCT(B1718:B1737, (ROW(B1718:B1737)-ROW(B1718)+1)) / (20*21/2)</f>
        <v>16.14134285714286</v>
      </c>
      <c r="J1734" s="2">
        <f t="shared" si="210"/>
        <v>16.061658979818528</v>
      </c>
      <c r="K1734" s="2">
        <f t="shared" si="212"/>
        <v>16.077650062241265</v>
      </c>
    </row>
    <row r="1735" spans="1:11" ht="13.5" x14ac:dyDescent="0.25">
      <c r="A1735" s="3">
        <f>TITRES_STAT!B1738</f>
        <v>44540</v>
      </c>
      <c r="B1735" s="5">
        <f>TITRES_STAT!D1738</f>
        <v>16.298999999999999</v>
      </c>
      <c r="C1735" s="2">
        <f t="shared" si="213"/>
        <v>6.4999999999997726E-2</v>
      </c>
      <c r="D1735" s="2">
        <f t="shared" si="214"/>
        <v>16.2438</v>
      </c>
      <c r="E1735" s="2">
        <f t="shared" si="208"/>
        <v>16.1294</v>
      </c>
      <c r="F1735" s="2">
        <f t="shared" si="209"/>
        <v>16.060449999999992</v>
      </c>
      <c r="G1735" s="2">
        <f t="shared" si="211"/>
        <v>15.984140000000007</v>
      </c>
      <c r="H1735" s="2">
        <f t="shared" si="207"/>
        <v>16.727429999999973</v>
      </c>
      <c r="I1735" s="2">
        <f t="array" ref="I1735">SUMPRODUCT(B1719:B1738, (ROW(B1719:B1738)-ROW(B1719)+1)) / (20*21/2)</f>
        <v>16.163290476190479</v>
      </c>
      <c r="J1735" s="2">
        <f t="shared" si="210"/>
        <v>16.084262886502476</v>
      </c>
      <c r="K1735" s="2">
        <f t="shared" si="212"/>
        <v>16.086330451957295</v>
      </c>
    </row>
    <row r="1736" spans="1:11" ht="13.5" x14ac:dyDescent="0.25">
      <c r="A1736" s="3">
        <f>TITRES_STAT!B1739</f>
        <v>44543</v>
      </c>
      <c r="B1736" s="5">
        <f>TITRES_STAT!D1739</f>
        <v>16.298999999999999</v>
      </c>
      <c r="C1736" s="2">
        <f t="shared" si="213"/>
        <v>0</v>
      </c>
      <c r="D1736" s="2">
        <f t="shared" si="214"/>
        <v>16.258400000000002</v>
      </c>
      <c r="E1736" s="2">
        <f t="shared" si="208"/>
        <v>16.157800000000002</v>
      </c>
      <c r="F1736" s="2">
        <f t="shared" si="209"/>
        <v>16.064499999999992</v>
      </c>
      <c r="G1736" s="2">
        <f t="shared" si="211"/>
        <v>15.985440000000006</v>
      </c>
      <c r="H1736" s="2">
        <f t="shared" si="207"/>
        <v>16.731279999999973</v>
      </c>
      <c r="I1736" s="2">
        <f t="array" ref="I1736">SUMPRODUCT(B1720:B1739, (ROW(B1720:B1739)-ROW(B1720)+1)) / (20*21/2)</f>
        <v>16.196471428571432</v>
      </c>
      <c r="J1736" s="2">
        <f t="shared" si="210"/>
        <v>16.104714040168908</v>
      </c>
      <c r="K1736" s="2">
        <f t="shared" si="212"/>
        <v>16.094670434233478</v>
      </c>
    </row>
    <row r="1737" spans="1:11" ht="13.5" x14ac:dyDescent="0.25">
      <c r="A1737" s="3">
        <f>TITRES_STAT!B1740</f>
        <v>44544</v>
      </c>
      <c r="B1737" s="5">
        <f>TITRES_STAT!D1740</f>
        <v>16.298999999999999</v>
      </c>
      <c r="C1737" s="2">
        <f t="shared" si="213"/>
        <v>0</v>
      </c>
      <c r="D1737" s="2">
        <f t="shared" si="214"/>
        <v>16.273000000000003</v>
      </c>
      <c r="E1737" s="2">
        <f t="shared" si="208"/>
        <v>16.186200000000003</v>
      </c>
      <c r="F1737" s="2">
        <f t="shared" si="209"/>
        <v>16.068549999999995</v>
      </c>
      <c r="G1737" s="2">
        <f t="shared" si="211"/>
        <v>15.986580000000005</v>
      </c>
      <c r="H1737" s="2">
        <f t="shared" si="207"/>
        <v>16.735129999999973</v>
      </c>
      <c r="I1737" s="2">
        <f t="array" ref="I1737">SUMPRODUCT(B1721:B1740, (ROW(B1721:B1740)-ROW(B1721)+1)) / (20*21/2)</f>
        <v>16.22675238095238</v>
      </c>
      <c r="J1737" s="2">
        <f t="shared" si="210"/>
        <v>16.123217464914724</v>
      </c>
      <c r="K1737" s="2">
        <f t="shared" si="212"/>
        <v>16.102683358381185</v>
      </c>
    </row>
    <row r="1738" spans="1:11" ht="13.5" x14ac:dyDescent="0.25">
      <c r="A1738" s="3">
        <f>TITRES_STAT!B1741</f>
        <v>44545</v>
      </c>
      <c r="B1738" s="5">
        <f>TITRES_STAT!D1741</f>
        <v>16.298999999999999</v>
      </c>
      <c r="C1738" s="2">
        <f t="shared" si="213"/>
        <v>0</v>
      </c>
      <c r="D1738" s="2">
        <f t="shared" si="214"/>
        <v>16.286000000000001</v>
      </c>
      <c r="E1738" s="2">
        <f t="shared" si="208"/>
        <v>16.214600000000004</v>
      </c>
      <c r="F1738" s="2">
        <f t="shared" si="209"/>
        <v>16.072599999999994</v>
      </c>
      <c r="G1738" s="2">
        <f t="shared" si="211"/>
        <v>15.988200000000004</v>
      </c>
      <c r="H1738" s="2">
        <f t="shared" ref="H1738:H1801" si="215">AVERAGE(B1539:B1738)</f>
        <v>16.738979999999973</v>
      </c>
      <c r="I1738" s="2">
        <f t="array" ref="I1738">SUMPRODUCT(B1722:B1741, (ROW(B1722:B1741)-ROW(B1722)+1)) / (20*21/2)</f>
        <v>16.254133333333332</v>
      </c>
      <c r="J1738" s="2">
        <f t="shared" si="210"/>
        <v>16.139958658732368</v>
      </c>
      <c r="K1738" s="2">
        <f t="shared" si="212"/>
        <v>16.110382050209374</v>
      </c>
    </row>
    <row r="1739" spans="1:11" ht="13.5" x14ac:dyDescent="0.25">
      <c r="A1739" s="3">
        <f>TITRES_STAT!B1742</f>
        <v>44546</v>
      </c>
      <c r="B1739" s="5">
        <f>TITRES_STAT!D1742</f>
        <v>16.420999999999999</v>
      </c>
      <c r="C1739" s="2">
        <f t="shared" si="213"/>
        <v>0.12199999999999989</v>
      </c>
      <c r="D1739" s="2">
        <f t="shared" si="214"/>
        <v>16.323399999999999</v>
      </c>
      <c r="E1739" s="2">
        <f t="shared" si="208"/>
        <v>16.255200000000002</v>
      </c>
      <c r="F1739" s="2">
        <f t="shared" si="209"/>
        <v>16.103049999999996</v>
      </c>
      <c r="G1739" s="2">
        <f t="shared" si="211"/>
        <v>15.992260000000005</v>
      </c>
      <c r="H1739" s="2">
        <f t="shared" si="215"/>
        <v>16.743439999999975</v>
      </c>
      <c r="I1739" s="2">
        <f t="array" ref="I1739">SUMPRODUCT(B1723:B1742, (ROW(B1723:B1742)-ROW(B1723)+1)) / (20*21/2)</f>
        <v>16.282695238095236</v>
      </c>
      <c r="J1739" s="2">
        <f t="shared" si="210"/>
        <v>16.166724500757855</v>
      </c>
      <c r="K1739" s="2">
        <f t="shared" si="212"/>
        <v>16.122563146279596</v>
      </c>
    </row>
    <row r="1740" spans="1:11" ht="13.5" x14ac:dyDescent="0.25">
      <c r="A1740" s="3">
        <f>TITRES_STAT!B1743</f>
        <v>44550</v>
      </c>
      <c r="B1740" s="5">
        <f>TITRES_STAT!D1743</f>
        <v>16.420999999999999</v>
      </c>
      <c r="C1740" s="2">
        <f t="shared" si="213"/>
        <v>0</v>
      </c>
      <c r="D1740" s="2">
        <f t="shared" si="214"/>
        <v>16.347799999999999</v>
      </c>
      <c r="E1740" s="2">
        <f t="shared" ref="E1740:E1803" si="216">AVERAGE(B1731:B1740)</f>
        <v>16.2958</v>
      </c>
      <c r="F1740" s="2">
        <f t="shared" si="209"/>
        <v>16.133499999999998</v>
      </c>
      <c r="G1740" s="2">
        <f t="shared" si="211"/>
        <v>15.996320000000008</v>
      </c>
      <c r="H1740" s="2">
        <f t="shared" si="215"/>
        <v>16.745569999999972</v>
      </c>
      <c r="I1740" s="2">
        <f t="array" ref="I1740">SUMPRODUCT(B1724:B1743, (ROW(B1724:B1743)-ROW(B1724)+1)) / (20*21/2)</f>
        <v>16.262152380952383</v>
      </c>
      <c r="J1740" s="2">
        <f t="shared" si="210"/>
        <v>16.190941214971392</v>
      </c>
      <c r="K1740" s="2">
        <f t="shared" si="212"/>
        <v>16.134266552307849</v>
      </c>
    </row>
    <row r="1741" spans="1:11" ht="13.5" x14ac:dyDescent="0.25">
      <c r="A1741" s="3">
        <f>TITRES_STAT!B1744</f>
        <v>44551</v>
      </c>
      <c r="B1741" s="5">
        <f>TITRES_STAT!D1744</f>
        <v>16.420999999999999</v>
      </c>
      <c r="C1741" s="2">
        <f t="shared" si="213"/>
        <v>0</v>
      </c>
      <c r="D1741" s="2">
        <f t="shared" si="214"/>
        <v>16.372199999999999</v>
      </c>
      <c r="E1741" s="2">
        <f t="shared" si="216"/>
        <v>16.315300000000001</v>
      </c>
      <c r="F1741" s="2">
        <f t="shared" si="209"/>
        <v>16.161099999999998</v>
      </c>
      <c r="G1741" s="2">
        <f t="shared" si="211"/>
        <v>16.007360000000009</v>
      </c>
      <c r="H1741" s="2">
        <f t="shared" si="215"/>
        <v>16.749989999999972</v>
      </c>
      <c r="I1741" s="2">
        <f t="array" ref="I1741">SUMPRODUCT(B1725:B1744, (ROW(B1725:B1744)-ROW(B1725)+1)) / (20*21/2)</f>
        <v>16.241104761904761</v>
      </c>
      <c r="J1741" s="2">
        <f t="shared" si="210"/>
        <v>16.212851575450308</v>
      </c>
      <c r="K1741" s="2">
        <f t="shared" si="212"/>
        <v>16.145511001236954</v>
      </c>
    </row>
    <row r="1742" spans="1:11" ht="13.5" x14ac:dyDescent="0.25">
      <c r="A1742" s="3">
        <f>TITRES_STAT!B1745</f>
        <v>44552</v>
      </c>
      <c r="B1742" s="5">
        <f>TITRES_STAT!D1745</f>
        <v>16.460999999999999</v>
      </c>
      <c r="C1742" s="2">
        <f t="shared" si="213"/>
        <v>3.9999999999999147E-2</v>
      </c>
      <c r="D1742" s="2">
        <f t="shared" si="214"/>
        <v>16.404599999999999</v>
      </c>
      <c r="E1742" s="2">
        <f t="shared" si="216"/>
        <v>16.338799999999999</v>
      </c>
      <c r="F1742" s="2">
        <f t="shared" si="209"/>
        <v>16.1907</v>
      </c>
      <c r="G1742" s="2">
        <f t="shared" si="211"/>
        <v>16.019200000000009</v>
      </c>
      <c r="H1742" s="2">
        <f t="shared" si="215"/>
        <v>16.752319999999973</v>
      </c>
      <c r="I1742" s="2">
        <f t="array" ref="I1742">SUMPRODUCT(B1726:B1745, (ROW(B1726:B1745)-ROW(B1726)+1)) / (20*21/2)</f>
        <v>16.227961904761905</v>
      </c>
      <c r="J1742" s="2">
        <f t="shared" si="210"/>
        <v>16.236484758740755</v>
      </c>
      <c r="K1742" s="2">
        <f t="shared" si="212"/>
        <v>16.157883118835507</v>
      </c>
    </row>
    <row r="1743" spans="1:11" ht="13.5" x14ac:dyDescent="0.25">
      <c r="A1743" s="3">
        <f>TITRES_STAT!B1746</f>
        <v>44553</v>
      </c>
      <c r="B1743" s="5">
        <f>TITRES_STAT!D1746</f>
        <v>15.975</v>
      </c>
      <c r="C1743" s="2">
        <f t="shared" si="213"/>
        <v>-0.48599999999999888</v>
      </c>
      <c r="D1743" s="2">
        <f t="shared" si="214"/>
        <v>16.339799999999997</v>
      </c>
      <c r="E1743" s="2">
        <f t="shared" si="216"/>
        <v>16.312899999999999</v>
      </c>
      <c r="F1743" s="2">
        <f t="shared" si="209"/>
        <v>16.196000000000005</v>
      </c>
      <c r="G1743" s="2">
        <f t="shared" si="211"/>
        <v>16.021320000000006</v>
      </c>
      <c r="H1743" s="2">
        <f t="shared" si="215"/>
        <v>16.754509999999971</v>
      </c>
      <c r="I1743" s="2">
        <f t="array" ref="I1743">SUMPRODUCT(B1727:B1746, (ROW(B1727:B1746)-ROW(B1727)+1)) / (20*21/2)</f>
        <v>16.214623809523808</v>
      </c>
      <c r="J1743" s="2">
        <f t="shared" si="210"/>
        <v>16.211581448384493</v>
      </c>
      <c r="K1743" s="2">
        <f t="shared" si="212"/>
        <v>16.150711231822349</v>
      </c>
    </row>
    <row r="1744" spans="1:11" ht="13.5" x14ac:dyDescent="0.25">
      <c r="A1744" s="3">
        <f>TITRES_STAT!B1747</f>
        <v>44554</v>
      </c>
      <c r="B1744" s="5">
        <f>TITRES_STAT!D1747</f>
        <v>15.975</v>
      </c>
      <c r="C1744" s="2">
        <f t="shared" si="213"/>
        <v>0</v>
      </c>
      <c r="D1744" s="2">
        <f t="shared" si="214"/>
        <v>16.250599999999999</v>
      </c>
      <c r="E1744" s="2">
        <f t="shared" si="216"/>
        <v>16.286999999999995</v>
      </c>
      <c r="F1744" s="2">
        <f t="shared" si="209"/>
        <v>16.194000000000006</v>
      </c>
      <c r="G1744" s="2">
        <f t="shared" si="211"/>
        <v>16.023440000000008</v>
      </c>
      <c r="H1744" s="2">
        <f t="shared" si="215"/>
        <v>16.752079999999971</v>
      </c>
      <c r="I1744" s="2">
        <f t="array" ref="I1744">SUMPRODUCT(B1728:B1747, (ROW(B1728:B1747)-ROW(B1728)+1)) / (20*21/2)</f>
        <v>16.201090476190476</v>
      </c>
      <c r="J1744" s="2">
        <f t="shared" si="210"/>
        <v>16.189049881871686</v>
      </c>
      <c r="K1744" s="2">
        <f t="shared" si="212"/>
        <v>16.143820595280296</v>
      </c>
    </row>
    <row r="1745" spans="1:11" ht="13.5" x14ac:dyDescent="0.25">
      <c r="A1745" s="3">
        <f>TITRES_STAT!B1748</f>
        <v>44557</v>
      </c>
      <c r="B1745" s="5">
        <f>TITRES_STAT!D1748</f>
        <v>16.056000000000001</v>
      </c>
      <c r="C1745" s="2">
        <f t="shared" si="213"/>
        <v>8.1000000000001293E-2</v>
      </c>
      <c r="D1745" s="2">
        <f t="shared" si="214"/>
        <v>16.177599999999998</v>
      </c>
      <c r="E1745" s="2">
        <f t="shared" si="216"/>
        <v>16.262700000000002</v>
      </c>
      <c r="F1745" s="2">
        <f t="shared" si="209"/>
        <v>16.196050000000003</v>
      </c>
      <c r="G1745" s="2">
        <f t="shared" si="211"/>
        <v>16.027020000000007</v>
      </c>
      <c r="H1745" s="2">
        <f t="shared" si="215"/>
        <v>16.74760999999997</v>
      </c>
      <c r="I1745" s="2">
        <f t="array" ref="I1745">SUMPRODUCT(B1729:B1748, (ROW(B1729:B1748)-ROW(B1729)+1)) / (20*21/2)</f>
        <v>16.1873619047619</v>
      </c>
      <c r="J1745" s="2">
        <f t="shared" si="210"/>
        <v>16.176378464550574</v>
      </c>
      <c r="K1745" s="2">
        <f t="shared" si="212"/>
        <v>16.140376650367344</v>
      </c>
    </row>
    <row r="1746" spans="1:11" ht="13.5" x14ac:dyDescent="0.25">
      <c r="A1746" s="3">
        <f>TITRES_STAT!B1749</f>
        <v>44558</v>
      </c>
      <c r="B1746" s="5">
        <f>TITRES_STAT!D1749</f>
        <v>16.056000000000001</v>
      </c>
      <c r="C1746" s="2">
        <f t="shared" si="213"/>
        <v>0</v>
      </c>
      <c r="D1746" s="2">
        <f t="shared" si="214"/>
        <v>16.104599999999998</v>
      </c>
      <c r="E1746" s="2">
        <f t="shared" si="216"/>
        <v>16.238400000000002</v>
      </c>
      <c r="F1746" s="2">
        <f t="shared" si="209"/>
        <v>16.198100000000004</v>
      </c>
      <c r="G1746" s="2">
        <f t="shared" si="211"/>
        <v>16.030600000000007</v>
      </c>
      <c r="H1746" s="2">
        <f t="shared" si="215"/>
        <v>16.745584999999974</v>
      </c>
      <c r="I1746" s="2">
        <f t="array" ref="I1746">SUMPRODUCT(B1730:B1749, (ROW(B1730:B1749)-ROW(B1730)+1)) / (20*21/2)</f>
        <v>16.173438095238094</v>
      </c>
      <c r="J1746" s="2">
        <f t="shared" si="210"/>
        <v>16.164913848879092</v>
      </c>
      <c r="K1746" s="2">
        <f t="shared" si="212"/>
        <v>16.137067762117645</v>
      </c>
    </row>
    <row r="1747" spans="1:11" ht="13.5" x14ac:dyDescent="0.25">
      <c r="A1747" s="3">
        <f>TITRES_STAT!B1750</f>
        <v>44559</v>
      </c>
      <c r="B1747" s="5">
        <f>TITRES_STAT!D1750</f>
        <v>16.056000000000001</v>
      </c>
      <c r="C1747" s="2">
        <f t="shared" si="213"/>
        <v>0</v>
      </c>
      <c r="D1747" s="2">
        <f t="shared" si="214"/>
        <v>16.023599999999998</v>
      </c>
      <c r="E1747" s="2">
        <f t="shared" si="216"/>
        <v>16.214100000000002</v>
      </c>
      <c r="F1747" s="2">
        <f t="shared" si="209"/>
        <v>16.200150000000001</v>
      </c>
      <c r="G1747" s="2">
        <f t="shared" si="211"/>
        <v>16.034020000000009</v>
      </c>
      <c r="H1747" s="2">
        <f t="shared" si="215"/>
        <v>16.743559999999974</v>
      </c>
      <c r="I1747" s="2">
        <f t="array" ref="I1747">SUMPRODUCT(B1731:B1750, (ROW(B1731:B1750)-ROW(B1731)+1)) / (20*21/2)</f>
        <v>16.159319047619046</v>
      </c>
      <c r="J1747" s="2">
        <f t="shared" si="210"/>
        <v>16.154541101366796</v>
      </c>
      <c r="K1747" s="2">
        <f t="shared" si="212"/>
        <v>16.133888634191464</v>
      </c>
    </row>
    <row r="1748" spans="1:11" ht="13.5" x14ac:dyDescent="0.25">
      <c r="A1748" s="3">
        <f>TITRES_STAT!B1751</f>
        <v>44560</v>
      </c>
      <c r="B1748" s="5">
        <f>TITRES_STAT!D1751</f>
        <v>16.056000000000001</v>
      </c>
      <c r="C1748" s="2">
        <f t="shared" si="213"/>
        <v>0</v>
      </c>
      <c r="D1748" s="2">
        <f t="shared" si="214"/>
        <v>16.0398</v>
      </c>
      <c r="E1748" s="2">
        <f t="shared" si="216"/>
        <v>16.189799999999998</v>
      </c>
      <c r="F1748" s="2">
        <f t="shared" ref="F1748:F1811" si="217">AVERAGE(B1729:B1748)</f>
        <v>16.202199999999998</v>
      </c>
      <c r="G1748" s="2">
        <f t="shared" si="211"/>
        <v>16.037260000000007</v>
      </c>
      <c r="H1748" s="2">
        <f t="shared" si="215"/>
        <v>16.741534999999978</v>
      </c>
      <c r="I1748" s="2">
        <f t="array" ref="I1748">SUMPRODUCT(B1732:B1751, (ROW(B1732:B1751)-ROW(B1732)+1)) / (20*21/2)</f>
        <v>16.19900476190476</v>
      </c>
      <c r="J1748" s="2">
        <f t="shared" si="210"/>
        <v>16.14515623456996</v>
      </c>
      <c r="K1748" s="2">
        <f t="shared" si="212"/>
        <v>16.130834177948664</v>
      </c>
    </row>
    <row r="1749" spans="1:11" ht="13.5" x14ac:dyDescent="0.25">
      <c r="A1749" s="3">
        <f>TITRES_STAT!B1752</f>
        <v>44561</v>
      </c>
      <c r="B1749" s="5">
        <f>TITRES_STAT!D1752</f>
        <v>16.056000000000001</v>
      </c>
      <c r="C1749" s="2">
        <f t="shared" si="213"/>
        <v>0</v>
      </c>
      <c r="D1749" s="2">
        <f t="shared" si="214"/>
        <v>16.056000000000001</v>
      </c>
      <c r="E1749" s="2">
        <f t="shared" si="216"/>
        <v>16.153300000000002</v>
      </c>
      <c r="F1749" s="2">
        <f t="shared" si="217"/>
        <v>16.204249999999995</v>
      </c>
      <c r="G1749" s="2">
        <f t="shared" si="211"/>
        <v>16.041640000000008</v>
      </c>
      <c r="H1749" s="2">
        <f t="shared" si="215"/>
        <v>16.737064999999976</v>
      </c>
      <c r="I1749" s="2">
        <f t="array" ref="I1749">SUMPRODUCT(B1733:B1752, (ROW(B1733:B1752)-ROW(B1733)+1)) / (20*21/2)</f>
        <v>16.236799999999999</v>
      </c>
      <c r="J1749" s="2">
        <f t="shared" ref="J1749:J1812" si="218">$J$4*B1749+J1748*(1-$J$4)</f>
        <v>16.136665164610918</v>
      </c>
      <c r="K1749" s="2">
        <f t="shared" si="212"/>
        <v>16.12789950430362</v>
      </c>
    </row>
    <row r="1750" spans="1:11" ht="13.5" x14ac:dyDescent="0.25">
      <c r="A1750" s="3">
        <f>TITRES_STAT!B1753</f>
        <v>44564</v>
      </c>
      <c r="B1750" s="5">
        <f>TITRES_STAT!D1753</f>
        <v>16.056000000000001</v>
      </c>
      <c r="C1750" s="2">
        <f t="shared" si="213"/>
        <v>0</v>
      </c>
      <c r="D1750" s="2">
        <f t="shared" si="214"/>
        <v>16.056000000000001</v>
      </c>
      <c r="E1750" s="2">
        <f t="shared" si="216"/>
        <v>16.116800000000001</v>
      </c>
      <c r="F1750" s="2">
        <f t="shared" si="217"/>
        <v>16.206299999999995</v>
      </c>
      <c r="G1750" s="2">
        <f t="shared" si="211"/>
        <v>16.046020000000009</v>
      </c>
      <c r="H1750" s="2">
        <f t="shared" si="215"/>
        <v>16.73006999999998</v>
      </c>
      <c r="I1750" s="2">
        <f t="array" ref="I1750">SUMPRODUCT(B1734:B1753, (ROW(B1734:B1753)-ROW(B1734)+1)) / (20*21/2)</f>
        <v>16.272704761904762</v>
      </c>
      <c r="J1750" s="2">
        <f t="shared" si="218"/>
        <v>16.128982767981306</v>
      </c>
      <c r="K1750" s="2">
        <f t="shared" si="212"/>
        <v>16.125079915899555</v>
      </c>
    </row>
    <row r="1751" spans="1:11" ht="13.5" x14ac:dyDescent="0.25">
      <c r="A1751" s="3">
        <f>TITRES_STAT!B1754</f>
        <v>44565</v>
      </c>
      <c r="B1751" s="5">
        <f>TITRES_STAT!D1754</f>
        <v>16.623000000000001</v>
      </c>
      <c r="C1751" s="2">
        <f t="shared" si="213"/>
        <v>0.56700000000000017</v>
      </c>
      <c r="D1751" s="2">
        <f t="shared" si="214"/>
        <v>16.169400000000003</v>
      </c>
      <c r="E1751" s="2">
        <f t="shared" si="216"/>
        <v>16.137</v>
      </c>
      <c r="F1751" s="2">
        <f t="shared" si="217"/>
        <v>16.226149999999997</v>
      </c>
      <c r="G1751" s="2">
        <f t="shared" si="211"/>
        <v>16.060600000000008</v>
      </c>
      <c r="H1751" s="2">
        <f t="shared" si="215"/>
        <v>16.725909999999981</v>
      </c>
      <c r="I1751" s="2">
        <f t="array" ref="I1751">SUMPRODUCT(B1735:B1754, (ROW(B1735:B1754)-ROW(B1735)+1)) / (20*21/2)</f>
        <v>16.306757142857141</v>
      </c>
      <c r="J1751" s="2">
        <f t="shared" si="218"/>
        <v>16.176032028173562</v>
      </c>
      <c r="K1751" s="2">
        <f t="shared" si="212"/>
        <v>16.144606193707414</v>
      </c>
    </row>
    <row r="1752" spans="1:11" ht="13.5" x14ac:dyDescent="0.25">
      <c r="A1752" s="3">
        <f>TITRES_STAT!B1755</f>
        <v>44566</v>
      </c>
      <c r="B1752" s="5">
        <f>TITRES_STAT!D1755</f>
        <v>16.623000000000001</v>
      </c>
      <c r="C1752" s="2">
        <f t="shared" si="213"/>
        <v>0</v>
      </c>
      <c r="D1752" s="2">
        <f t="shared" si="214"/>
        <v>16.282800000000002</v>
      </c>
      <c r="E1752" s="2">
        <f t="shared" si="216"/>
        <v>16.153199999999998</v>
      </c>
      <c r="F1752" s="2">
        <f t="shared" si="217"/>
        <v>16.245999999999999</v>
      </c>
      <c r="G1752" s="2">
        <f t="shared" si="211"/>
        <v>16.076160000000005</v>
      </c>
      <c r="H1752" s="2">
        <f t="shared" si="215"/>
        <v>16.72434999999998</v>
      </c>
      <c r="I1752" s="2">
        <f t="array" ref="I1752">SUMPRODUCT(B1736:B1755, (ROW(B1736:B1755)-ROW(B1736)+1)) / (20*21/2)</f>
        <v>16.338957142857144</v>
      </c>
      <c r="J1752" s="2">
        <f t="shared" si="218"/>
        <v>16.218600406442746</v>
      </c>
      <c r="K1752" s="2">
        <f t="shared" si="212"/>
        <v>16.163366735130651</v>
      </c>
    </row>
    <row r="1753" spans="1:11" ht="13.5" x14ac:dyDescent="0.25">
      <c r="A1753" s="3">
        <f>TITRES_STAT!B1756</f>
        <v>44567</v>
      </c>
      <c r="B1753" s="5">
        <f>TITRES_STAT!D1756</f>
        <v>16.623000000000001</v>
      </c>
      <c r="C1753" s="2">
        <f t="shared" si="213"/>
        <v>0</v>
      </c>
      <c r="D1753" s="2">
        <f t="shared" si="214"/>
        <v>16.3962</v>
      </c>
      <c r="E1753" s="2">
        <f t="shared" si="216"/>
        <v>16.217999999999996</v>
      </c>
      <c r="F1753" s="2">
        <f t="shared" si="217"/>
        <v>16.265449999999998</v>
      </c>
      <c r="G1753" s="2">
        <f t="shared" si="211"/>
        <v>16.091720000000006</v>
      </c>
      <c r="H1753" s="2">
        <f t="shared" si="215"/>
        <v>16.722789999999986</v>
      </c>
      <c r="I1753" s="2">
        <f t="array" ref="I1753">SUMPRODUCT(B1737:B1756, (ROW(B1737:B1756)-ROW(B1737)+1)) / (20*21/2)</f>
        <v>16.369614285714288</v>
      </c>
      <c r="J1753" s="2">
        <f t="shared" si="218"/>
        <v>16.257114653448198</v>
      </c>
      <c r="K1753" s="2">
        <f t="shared" si="212"/>
        <v>16.181391569047097</v>
      </c>
    </row>
    <row r="1754" spans="1:11" ht="13.5" x14ac:dyDescent="0.25">
      <c r="A1754" s="3">
        <f>TITRES_STAT!B1757</f>
        <v>44568</v>
      </c>
      <c r="B1754" s="5">
        <f>TITRES_STAT!D1757</f>
        <v>16.623000000000001</v>
      </c>
      <c r="C1754" s="2">
        <f t="shared" si="213"/>
        <v>0</v>
      </c>
      <c r="D1754" s="2">
        <f t="shared" si="214"/>
        <v>16.509600000000002</v>
      </c>
      <c r="E1754" s="2">
        <f t="shared" si="216"/>
        <v>16.282799999999998</v>
      </c>
      <c r="F1754" s="2">
        <f t="shared" si="217"/>
        <v>16.2849</v>
      </c>
      <c r="G1754" s="2">
        <f t="shared" si="211"/>
        <v>16.107940000000006</v>
      </c>
      <c r="H1754" s="2">
        <f t="shared" si="215"/>
        <v>16.721229999999984</v>
      </c>
      <c r="I1754" s="2">
        <f t="array" ref="I1754">SUMPRODUCT(B1738:B1757, (ROW(B1738:B1757)-ROW(B1738)+1)) / (20*21/2)</f>
        <v>16.39872857142857</v>
      </c>
      <c r="J1754" s="2">
        <f t="shared" si="218"/>
        <v>16.291960876929323</v>
      </c>
      <c r="K1754" s="2">
        <f t="shared" si="212"/>
        <v>16.198709546731525</v>
      </c>
    </row>
    <row r="1755" spans="1:11" ht="13.5" x14ac:dyDescent="0.25">
      <c r="A1755" s="3">
        <f>TITRES_STAT!B1758</f>
        <v>44571</v>
      </c>
      <c r="B1755" s="5">
        <f>TITRES_STAT!D1758</f>
        <v>16.623000000000001</v>
      </c>
      <c r="C1755" s="2">
        <f t="shared" si="213"/>
        <v>0</v>
      </c>
      <c r="D1755" s="2">
        <f t="shared" si="214"/>
        <v>16.623000000000001</v>
      </c>
      <c r="E1755" s="2">
        <f t="shared" si="216"/>
        <v>16.339499999999997</v>
      </c>
      <c r="F1755" s="2">
        <f t="shared" si="217"/>
        <v>16.301100000000002</v>
      </c>
      <c r="G1755" s="2">
        <f t="shared" si="211"/>
        <v>16.124160000000007</v>
      </c>
      <c r="H1755" s="2">
        <f t="shared" si="215"/>
        <v>16.722814999999983</v>
      </c>
      <c r="I1755" s="2">
        <f t="array" ref="I1755">SUMPRODUCT(B1739:B1758, (ROW(B1739:B1758)-ROW(B1739)+1)) / (20*21/2)</f>
        <v>16.426299999999998</v>
      </c>
      <c r="J1755" s="2">
        <f t="shared" si="218"/>
        <v>16.323488412459863</v>
      </c>
      <c r="K1755" s="2">
        <f t="shared" si="212"/>
        <v>16.215348388036173</v>
      </c>
    </row>
    <row r="1756" spans="1:11" ht="13.5" x14ac:dyDescent="0.25">
      <c r="A1756" s="3">
        <f>TITRES_STAT!B1759</f>
        <v>44572</v>
      </c>
      <c r="B1756" s="5">
        <f>TITRES_STAT!D1759</f>
        <v>16.623000000000001</v>
      </c>
      <c r="C1756" s="2">
        <f t="shared" si="213"/>
        <v>0</v>
      </c>
      <c r="D1756" s="2">
        <f t="shared" si="214"/>
        <v>16.623000000000001</v>
      </c>
      <c r="E1756" s="2">
        <f t="shared" si="216"/>
        <v>16.3962</v>
      </c>
      <c r="F1756" s="2">
        <f t="shared" si="217"/>
        <v>16.317299999999999</v>
      </c>
      <c r="G1756" s="2">
        <f t="shared" si="211"/>
        <v>16.140380000000007</v>
      </c>
      <c r="H1756" s="2">
        <f t="shared" si="215"/>
        <v>16.724399999999985</v>
      </c>
      <c r="I1756" s="2">
        <f t="array" ref="I1756">SUMPRODUCT(B1740:B1759, (ROW(B1740:B1759)-ROW(B1740)+1)) / (20*21/2)</f>
        <v>16.45232857142857</v>
      </c>
      <c r="J1756" s="2">
        <f t="shared" si="218"/>
        <v>16.352013325558925</v>
      </c>
      <c r="K1756" s="2">
        <f t="shared" si="212"/>
        <v>16.231334725760245</v>
      </c>
    </row>
    <row r="1757" spans="1:11" ht="13.5" x14ac:dyDescent="0.25">
      <c r="A1757" s="3">
        <f>TITRES_STAT!B1760</f>
        <v>44573</v>
      </c>
      <c r="B1757" s="5">
        <f>TITRES_STAT!D1760</f>
        <v>16.623000000000001</v>
      </c>
      <c r="C1757" s="2">
        <f t="shared" si="213"/>
        <v>0</v>
      </c>
      <c r="D1757" s="2">
        <f t="shared" si="214"/>
        <v>16.623000000000001</v>
      </c>
      <c r="E1757" s="2">
        <f t="shared" si="216"/>
        <v>16.4529</v>
      </c>
      <c r="F1757" s="2">
        <f t="shared" si="217"/>
        <v>16.333500000000001</v>
      </c>
      <c r="G1757" s="2">
        <f t="shared" si="211"/>
        <v>16.156600000000012</v>
      </c>
      <c r="H1757" s="2">
        <f t="shared" si="215"/>
        <v>16.725984999999984</v>
      </c>
      <c r="I1757" s="2">
        <f t="array" ref="I1757">SUMPRODUCT(B1741:B1760, (ROW(B1741:B1760)-ROW(B1741)+1)) / (20*21/2)</f>
        <v>16.477395238095237</v>
      </c>
      <c r="J1757" s="2">
        <f t="shared" si="218"/>
        <v>16.3778215802676</v>
      </c>
      <c r="K1757" s="2">
        <f t="shared" si="212"/>
        <v>16.246694148279452</v>
      </c>
    </row>
    <row r="1758" spans="1:11" ht="13.5" x14ac:dyDescent="0.25">
      <c r="A1758" s="3">
        <f>TITRES_STAT!B1761</f>
        <v>44574</v>
      </c>
      <c r="B1758" s="5">
        <f>TITRES_STAT!D1761</f>
        <v>16.623000000000001</v>
      </c>
      <c r="C1758" s="2">
        <f t="shared" si="213"/>
        <v>0</v>
      </c>
      <c r="D1758" s="2">
        <f t="shared" si="214"/>
        <v>16.623000000000001</v>
      </c>
      <c r="E1758" s="2">
        <f t="shared" si="216"/>
        <v>16.509599999999999</v>
      </c>
      <c r="F1758" s="2">
        <f t="shared" si="217"/>
        <v>16.349699999999999</v>
      </c>
      <c r="G1758" s="2">
        <f t="shared" si="211"/>
        <v>16.172820000000012</v>
      </c>
      <c r="H1758" s="2">
        <f t="shared" si="215"/>
        <v>16.727569999999986</v>
      </c>
      <c r="I1758" s="2">
        <f t="array" ref="I1758">SUMPRODUCT(B1742:B1761, (ROW(B1742:B1761)-ROW(B1742)+1)) / (20*21/2)</f>
        <v>16.5015</v>
      </c>
      <c r="J1758" s="2">
        <f t="shared" si="218"/>
        <v>16.401171905956399</v>
      </c>
      <c r="K1758" s="2">
        <f t="shared" si="212"/>
        <v>16.261451240503789</v>
      </c>
    </row>
    <row r="1759" spans="1:11" ht="13.5" x14ac:dyDescent="0.25">
      <c r="A1759" s="3">
        <f>TITRES_STAT!B1762</f>
        <v>44575</v>
      </c>
      <c r="B1759" s="5">
        <f>TITRES_STAT!D1762</f>
        <v>16.623000000000001</v>
      </c>
      <c r="C1759" s="2">
        <f t="shared" si="213"/>
        <v>0</v>
      </c>
      <c r="D1759" s="2">
        <f t="shared" si="214"/>
        <v>16.623000000000001</v>
      </c>
      <c r="E1759" s="2">
        <f t="shared" si="216"/>
        <v>16.566300000000002</v>
      </c>
      <c r="F1759" s="2">
        <f t="shared" si="217"/>
        <v>16.3598</v>
      </c>
      <c r="G1759" s="2">
        <f t="shared" si="211"/>
        <v>16.188860000000012</v>
      </c>
      <c r="H1759" s="2">
        <f t="shared" si="215"/>
        <v>16.729154999999988</v>
      </c>
      <c r="I1759" s="2">
        <f t="array" ref="I1759">SUMPRODUCT(B1743:B1762, (ROW(B1743:B1762)-ROW(B1743)+1)) / (20*21/2)</f>
        <v>16.563309523809522</v>
      </c>
      <c r="J1759" s="2">
        <f t="shared" si="218"/>
        <v>16.422298391103411</v>
      </c>
      <c r="K1759" s="2">
        <f t="shared" si="212"/>
        <v>16.275629623229129</v>
      </c>
    </row>
    <row r="1760" spans="1:11" ht="13.5" x14ac:dyDescent="0.25">
      <c r="A1760" s="3">
        <f>TITRES_STAT!B1763</f>
        <v>44578</v>
      </c>
      <c r="B1760" s="5">
        <f>TITRES_STAT!D1763</f>
        <v>16.623000000000001</v>
      </c>
      <c r="C1760" s="2">
        <f t="shared" si="213"/>
        <v>0</v>
      </c>
      <c r="D1760" s="2">
        <f t="shared" si="214"/>
        <v>16.623000000000001</v>
      </c>
      <c r="E1760" s="2">
        <f t="shared" si="216"/>
        <v>16.622999999999998</v>
      </c>
      <c r="F1760" s="2">
        <f t="shared" si="217"/>
        <v>16.369899999999994</v>
      </c>
      <c r="G1760" s="2">
        <f t="shared" si="211"/>
        <v>16.196960000000011</v>
      </c>
      <c r="H1760" s="2">
        <f t="shared" si="215"/>
        <v>16.730739999999987</v>
      </c>
      <c r="I1760" s="2">
        <f t="array" ref="I1760">SUMPRODUCT(B1744:B1763, (ROW(B1744:B1763)-ROW(B1744)+1)) / (20*21/2)</f>
        <v>16.694985714285714</v>
      </c>
      <c r="J1760" s="2">
        <f t="shared" si="218"/>
        <v>16.441412830045945</v>
      </c>
      <c r="K1760" s="2">
        <f t="shared" si="212"/>
        <v>16.289251990945633</v>
      </c>
    </row>
    <row r="1761" spans="1:11" ht="13.5" x14ac:dyDescent="0.25">
      <c r="A1761" s="3">
        <f>TITRES_STAT!B1764</f>
        <v>44579</v>
      </c>
      <c r="B1761" s="5">
        <f>TITRES_STAT!D1764</f>
        <v>16.623000000000001</v>
      </c>
      <c r="C1761" s="2">
        <f t="shared" si="213"/>
        <v>0</v>
      </c>
      <c r="D1761" s="2">
        <f t="shared" si="214"/>
        <v>16.623000000000001</v>
      </c>
      <c r="E1761" s="2">
        <f t="shared" si="216"/>
        <v>16.622999999999998</v>
      </c>
      <c r="F1761" s="2">
        <f t="shared" si="217"/>
        <v>16.379999999999995</v>
      </c>
      <c r="G1761" s="2">
        <f t="shared" si="211"/>
        <v>16.213000000000012</v>
      </c>
      <c r="H1761" s="2">
        <f t="shared" si="215"/>
        <v>16.732324999999989</v>
      </c>
      <c r="I1761" s="2">
        <f t="array" ref="I1761">SUMPRODUCT(B1745:B1764, (ROW(B1745:B1764)-ROW(B1745)+1)) / (20*21/2)</f>
        <v>16.818014285714284</v>
      </c>
      <c r="J1761" s="2">
        <f t="shared" si="218"/>
        <v>16.458706846232047</v>
      </c>
      <c r="K1761" s="2">
        <f t="shared" si="212"/>
        <v>16.302340148163452</v>
      </c>
    </row>
    <row r="1762" spans="1:11" ht="13.5" x14ac:dyDescent="0.25">
      <c r="A1762" s="3">
        <f>TITRES_STAT!B1765</f>
        <v>44580</v>
      </c>
      <c r="B1762" s="5">
        <f>TITRES_STAT!D1765</f>
        <v>17.029</v>
      </c>
      <c r="C1762" s="2">
        <f t="shared" si="213"/>
        <v>0.40599999999999881</v>
      </c>
      <c r="D1762" s="2">
        <f t="shared" si="214"/>
        <v>16.7042</v>
      </c>
      <c r="E1762" s="2">
        <f t="shared" si="216"/>
        <v>16.663599999999999</v>
      </c>
      <c r="F1762" s="2">
        <f t="shared" si="217"/>
        <v>16.408399999999993</v>
      </c>
      <c r="G1762" s="2">
        <f t="shared" si="211"/>
        <v>16.23716000000001</v>
      </c>
      <c r="H1762" s="2">
        <f t="shared" si="215"/>
        <v>16.735939999999985</v>
      </c>
      <c r="I1762" s="2">
        <f t="array" ref="I1762">SUMPRODUCT(B1746:B1765, (ROW(B1746:B1765)-ROW(B1746)+1)) / (20*21/2)</f>
        <v>16.975633333333331</v>
      </c>
      <c r="J1762" s="2">
        <f t="shared" si="218"/>
        <v>16.513020479924233</v>
      </c>
      <c r="K1762" s="2">
        <f t="shared" si="212"/>
        <v>16.330836612941358</v>
      </c>
    </row>
    <row r="1763" spans="1:11" ht="13.5" x14ac:dyDescent="0.25">
      <c r="A1763" s="3">
        <f>TITRES_STAT!B1766</f>
        <v>44581</v>
      </c>
      <c r="B1763" s="5">
        <f>TITRES_STAT!D1766</f>
        <v>17.791</v>
      </c>
      <c r="C1763" s="2">
        <f t="shared" si="213"/>
        <v>0.76200000000000045</v>
      </c>
      <c r="D1763" s="2">
        <f t="shared" si="214"/>
        <v>16.937799999999999</v>
      </c>
      <c r="E1763" s="2">
        <f t="shared" si="216"/>
        <v>16.7804</v>
      </c>
      <c r="F1763" s="2">
        <f t="shared" si="217"/>
        <v>16.499199999999995</v>
      </c>
      <c r="G1763" s="2">
        <f t="shared" si="211"/>
        <v>16.276560000000014</v>
      </c>
      <c r="H1763" s="2">
        <f t="shared" si="215"/>
        <v>16.743364999999987</v>
      </c>
      <c r="I1763" s="2">
        <f t="array" ref="I1763">SUMPRODUCT(B1747:B1766, (ROW(B1747:B1766)-ROW(B1747)+1)) / (20*21/2)</f>
        <v>17.122828571428574</v>
      </c>
      <c r="J1763" s="2">
        <f t="shared" si="218"/>
        <v>16.634732815169546</v>
      </c>
      <c r="K1763" s="2">
        <f t="shared" si="212"/>
        <v>16.388097922237776</v>
      </c>
    </row>
    <row r="1764" spans="1:11" ht="13.5" x14ac:dyDescent="0.25">
      <c r="A1764" s="3">
        <f>TITRES_STAT!B1767</f>
        <v>44582</v>
      </c>
      <c r="B1764" s="5">
        <f>TITRES_STAT!D1767</f>
        <v>17.791</v>
      </c>
      <c r="C1764" s="2">
        <f t="shared" si="213"/>
        <v>0</v>
      </c>
      <c r="D1764" s="2">
        <f t="shared" si="214"/>
        <v>17.171399999999998</v>
      </c>
      <c r="E1764" s="2">
        <f t="shared" si="216"/>
        <v>16.897200000000002</v>
      </c>
      <c r="F1764" s="2">
        <f t="shared" si="217"/>
        <v>16.589999999999996</v>
      </c>
      <c r="G1764" s="2">
        <f t="shared" si="211"/>
        <v>16.315960000000011</v>
      </c>
      <c r="H1764" s="2">
        <f t="shared" si="215"/>
        <v>16.750789999999988</v>
      </c>
      <c r="I1764" s="2">
        <f t="array" ref="I1764">SUMPRODUCT(B1748:B1767, (ROW(B1748:B1767)-ROW(B1748)+1)) / (20*21/2)</f>
        <v>17.1816</v>
      </c>
      <c r="J1764" s="2">
        <f t="shared" si="218"/>
        <v>16.744853499439113</v>
      </c>
      <c r="K1764" s="2">
        <f t="shared" si="212"/>
        <v>16.443113689993158</v>
      </c>
    </row>
    <row r="1765" spans="1:11" ht="13.5" x14ac:dyDescent="0.25">
      <c r="A1765" s="3">
        <f>TITRES_STAT!B1768</f>
        <v>44585</v>
      </c>
      <c r="B1765" s="5">
        <f>TITRES_STAT!D1768</f>
        <v>18.245000000000001</v>
      </c>
      <c r="C1765" s="2">
        <f t="shared" si="213"/>
        <v>0.45400000000000063</v>
      </c>
      <c r="D1765" s="2">
        <f t="shared" si="214"/>
        <v>17.495799999999999</v>
      </c>
      <c r="E1765" s="2">
        <f t="shared" si="216"/>
        <v>17.059400000000004</v>
      </c>
      <c r="F1765" s="2">
        <f t="shared" si="217"/>
        <v>16.699449999999995</v>
      </c>
      <c r="G1765" s="2">
        <f t="shared" si="211"/>
        <v>16.356500000000011</v>
      </c>
      <c r="H1765" s="2">
        <f t="shared" si="215"/>
        <v>16.762929999999987</v>
      </c>
      <c r="I1765" s="2">
        <f t="array" ref="I1765">SUMPRODUCT(B1749:B1768, (ROW(B1749:B1768)-ROW(B1749)+1)) / (20*21/2)</f>
        <v>17.196038095238094</v>
      </c>
      <c r="J1765" s="2">
        <f t="shared" si="218"/>
        <v>16.887724594730628</v>
      </c>
      <c r="K1765" s="2">
        <f t="shared" si="212"/>
        <v>16.513775898228722</v>
      </c>
    </row>
    <row r="1766" spans="1:11" ht="13.5" x14ac:dyDescent="0.25">
      <c r="A1766" s="3">
        <f>TITRES_STAT!B1769</f>
        <v>44586</v>
      </c>
      <c r="B1766" s="5">
        <f>TITRES_STAT!D1769</f>
        <v>18.245000000000001</v>
      </c>
      <c r="C1766" s="2">
        <f t="shared" si="213"/>
        <v>0</v>
      </c>
      <c r="D1766" s="2">
        <f t="shared" si="214"/>
        <v>17.820200000000003</v>
      </c>
      <c r="E1766" s="2">
        <f t="shared" si="216"/>
        <v>17.221600000000002</v>
      </c>
      <c r="F1766" s="2">
        <f t="shared" si="217"/>
        <v>16.808899999999998</v>
      </c>
      <c r="G1766" s="2">
        <f t="shared" si="211"/>
        <v>16.397040000000011</v>
      </c>
      <c r="H1766" s="2">
        <f t="shared" si="215"/>
        <v>16.772239999999989</v>
      </c>
      <c r="I1766" s="2">
        <f t="array" ref="I1766">SUMPRODUCT(B1750:B1769, (ROW(B1750:B1769)-ROW(B1750)+1)) / (20*21/2)</f>
        <v>17.205842857142855</v>
      </c>
      <c r="J1766" s="2">
        <f t="shared" si="218"/>
        <v>17.016988919041996</v>
      </c>
      <c r="K1766" s="2">
        <f t="shared" si="212"/>
        <v>16.581667039474656</v>
      </c>
    </row>
    <row r="1767" spans="1:11" ht="13.5" x14ac:dyDescent="0.25">
      <c r="A1767" s="3">
        <f>TITRES_STAT!B1770</f>
        <v>44587</v>
      </c>
      <c r="B1767" s="5">
        <f>TITRES_STAT!D1770</f>
        <v>17.425999999999998</v>
      </c>
      <c r="C1767" s="2">
        <f t="shared" si="213"/>
        <v>-0.81900000000000261</v>
      </c>
      <c r="D1767" s="2">
        <f t="shared" si="214"/>
        <v>17.8996</v>
      </c>
      <c r="E1767" s="2">
        <f t="shared" si="216"/>
        <v>17.301899999999996</v>
      </c>
      <c r="F1767" s="2">
        <f t="shared" si="217"/>
        <v>16.877399999999998</v>
      </c>
      <c r="G1767" s="2">
        <f t="shared" si="211"/>
        <v>16.42120000000001</v>
      </c>
      <c r="H1767" s="2">
        <f t="shared" si="215"/>
        <v>16.777839999999987</v>
      </c>
      <c r="I1767" s="2">
        <f t="array" ref="I1767">SUMPRODUCT(B1751:B1770, (ROW(B1751:B1770)-ROW(B1751)+1)) / (20*21/2)</f>
        <v>17.227204761904762</v>
      </c>
      <c r="J1767" s="2">
        <f t="shared" si="218"/>
        <v>17.055942355323708</v>
      </c>
      <c r="K1767" s="2">
        <f t="shared" si="212"/>
        <v>16.614778135965846</v>
      </c>
    </row>
    <row r="1768" spans="1:11" ht="13.5" x14ac:dyDescent="0.25">
      <c r="A1768" s="3">
        <f>TITRES_STAT!B1771</f>
        <v>44588</v>
      </c>
      <c r="B1768" s="5">
        <f>TITRES_STAT!D1771</f>
        <v>17.029</v>
      </c>
      <c r="C1768" s="2">
        <f t="shared" si="213"/>
        <v>-0.39699999999999847</v>
      </c>
      <c r="D1768" s="2">
        <f t="shared" si="214"/>
        <v>17.747199999999999</v>
      </c>
      <c r="E1768" s="2">
        <f t="shared" si="216"/>
        <v>17.342499999999998</v>
      </c>
      <c r="F1768" s="2">
        <f t="shared" si="217"/>
        <v>16.926049999999996</v>
      </c>
      <c r="G1768" s="2">
        <f t="shared" si="211"/>
        <v>16.43742000000001</v>
      </c>
      <c r="H1768" s="2">
        <f t="shared" si="215"/>
        <v>16.777804999999987</v>
      </c>
      <c r="I1768" s="2">
        <f t="array" ref="I1768">SUMPRODUCT(B1752:B1771, (ROW(B1752:B1771)-ROW(B1752)+1)) / (20*21/2)</f>
        <v>17.243123809523809</v>
      </c>
      <c r="J1768" s="2">
        <f t="shared" si="218"/>
        <v>17.053376416721449</v>
      </c>
      <c r="K1768" s="2">
        <f t="shared" si="212"/>
        <v>16.631022130633852</v>
      </c>
    </row>
    <row r="1769" spans="1:11" ht="13.5" x14ac:dyDescent="0.25">
      <c r="A1769" s="3">
        <f>TITRES_STAT!B1772</f>
        <v>44589</v>
      </c>
      <c r="B1769" s="5">
        <f>TITRES_STAT!D1772</f>
        <v>17.029</v>
      </c>
      <c r="C1769" s="2">
        <f t="shared" si="213"/>
        <v>0</v>
      </c>
      <c r="D1769" s="2">
        <f t="shared" si="214"/>
        <v>17.594799999999999</v>
      </c>
      <c r="E1769" s="2">
        <f t="shared" si="216"/>
        <v>17.383099999999999</v>
      </c>
      <c r="F1769" s="2">
        <f t="shared" si="217"/>
        <v>16.974699999999999</v>
      </c>
      <c r="G1769" s="2">
        <f t="shared" si="211"/>
        <v>16.461760000000012</v>
      </c>
      <c r="H1769" s="2">
        <f t="shared" si="215"/>
        <v>16.777734999999986</v>
      </c>
      <c r="I1769" s="2">
        <f t="array" ref="I1769">SUMPRODUCT(B1753:B1772, (ROW(B1753:B1772)-ROW(B1753)+1)) / (20*21/2)</f>
        <v>17.256299999999996</v>
      </c>
      <c r="J1769" s="2">
        <f t="shared" si="218"/>
        <v>17.051054853224169</v>
      </c>
      <c r="K1769" s="2">
        <f t="shared" si="212"/>
        <v>16.646629105903113</v>
      </c>
    </row>
    <row r="1770" spans="1:11" ht="13.5" x14ac:dyDescent="0.25">
      <c r="A1770" s="3">
        <f>TITRES_STAT!B1773</f>
        <v>44592</v>
      </c>
      <c r="B1770" s="5">
        <f>TITRES_STAT!D1773</f>
        <v>17.199000000000002</v>
      </c>
      <c r="C1770" s="2">
        <f t="shared" si="213"/>
        <v>0.17000000000000171</v>
      </c>
      <c r="D1770" s="2">
        <f t="shared" si="214"/>
        <v>17.3856</v>
      </c>
      <c r="E1770" s="2">
        <f t="shared" si="216"/>
        <v>17.4407</v>
      </c>
      <c r="F1770" s="2">
        <f t="shared" si="217"/>
        <v>17.031849999999999</v>
      </c>
      <c r="G1770" s="2">
        <f t="shared" si="211"/>
        <v>16.48950000000001</v>
      </c>
      <c r="H1770" s="2">
        <f t="shared" si="215"/>
        <v>16.778514999999988</v>
      </c>
      <c r="I1770" s="2">
        <f t="array" ref="I1770">SUMPRODUCT(B1754:B1773, (ROW(B1754:B1773)-ROW(B1754)+1)) / (20*21/2)</f>
        <v>17.269876190476189</v>
      </c>
      <c r="J1770" s="2">
        <f t="shared" si="218"/>
        <v>17.065144867202822</v>
      </c>
      <c r="K1770" s="2">
        <f t="shared" si="212"/>
        <v>16.668290709593187</v>
      </c>
    </row>
    <row r="1771" spans="1:11" ht="13.5" x14ac:dyDescent="0.25">
      <c r="A1771" s="3">
        <f>TITRES_STAT!B1774</f>
        <v>44593</v>
      </c>
      <c r="B1771" s="5">
        <f>TITRES_STAT!D1774</f>
        <v>17.199000000000002</v>
      </c>
      <c r="C1771" s="2">
        <f t="shared" si="213"/>
        <v>0</v>
      </c>
      <c r="D1771" s="2">
        <f t="shared" si="214"/>
        <v>17.176399999999997</v>
      </c>
      <c r="E1771" s="2">
        <f t="shared" si="216"/>
        <v>17.498300000000004</v>
      </c>
      <c r="F1771" s="2">
        <f t="shared" si="217"/>
        <v>17.060650000000003</v>
      </c>
      <c r="G1771" s="2">
        <f t="shared" si="211"/>
        <v>16.516100000000009</v>
      </c>
      <c r="H1771" s="2">
        <f t="shared" si="215"/>
        <v>16.776769999999988</v>
      </c>
      <c r="I1771" s="2">
        <f t="array" ref="I1771">SUMPRODUCT(B1755:B1774, (ROW(B1755:B1774)-ROW(B1755)+1)) / (20*21/2)</f>
        <v>17.353885714285713</v>
      </c>
      <c r="J1771" s="2">
        <f t="shared" si="218"/>
        <v>17.077892975088268</v>
      </c>
      <c r="K1771" s="2">
        <f t="shared" si="212"/>
        <v>16.689102838628749</v>
      </c>
    </row>
    <row r="1772" spans="1:11" ht="13.5" x14ac:dyDescent="0.25">
      <c r="A1772" s="3">
        <f>TITRES_STAT!B1775</f>
        <v>44594</v>
      </c>
      <c r="B1772" s="5">
        <f>TITRES_STAT!D1775</f>
        <v>17.199000000000002</v>
      </c>
      <c r="C1772" s="2">
        <f t="shared" si="213"/>
        <v>0</v>
      </c>
      <c r="D1772" s="2">
        <f t="shared" si="214"/>
        <v>17.131</v>
      </c>
      <c r="E1772" s="2">
        <f t="shared" si="216"/>
        <v>17.515300000000003</v>
      </c>
      <c r="F1772" s="2">
        <f t="shared" si="217"/>
        <v>17.089450000000003</v>
      </c>
      <c r="G1772" s="2">
        <f t="shared" si="211"/>
        <v>16.542700000000007</v>
      </c>
      <c r="H1772" s="2">
        <f t="shared" si="215"/>
        <v>16.774249999999988</v>
      </c>
      <c r="I1772" s="2">
        <f t="array" ref="I1772">SUMPRODUCT(B1756:B1775, (ROW(B1756:B1775)-ROW(B1756)+1)) / (20*21/2)</f>
        <v>17.432090476190478</v>
      </c>
      <c r="J1772" s="2">
        <f t="shared" si="218"/>
        <v>17.089426977460814</v>
      </c>
      <c r="K1772" s="2">
        <f t="shared" si="212"/>
        <v>16.709098805741348</v>
      </c>
    </row>
    <row r="1773" spans="1:11" ht="13.5" x14ac:dyDescent="0.25">
      <c r="A1773" s="3">
        <f>TITRES_STAT!B1776</f>
        <v>44595</v>
      </c>
      <c r="B1773" s="5">
        <f>TITRES_STAT!D1776</f>
        <v>17.231999999999999</v>
      </c>
      <c r="C1773" s="2">
        <f t="shared" si="213"/>
        <v>3.2999999999997698E-2</v>
      </c>
      <c r="D1773" s="2">
        <f t="shared" si="214"/>
        <v>17.171600000000002</v>
      </c>
      <c r="E1773" s="2">
        <f t="shared" si="216"/>
        <v>17.459400000000002</v>
      </c>
      <c r="F1773" s="2">
        <f t="shared" si="217"/>
        <v>17.119900000000001</v>
      </c>
      <c r="G1773" s="2">
        <f t="shared" si="211"/>
        <v>16.569960000000005</v>
      </c>
      <c r="H1773" s="2">
        <f t="shared" si="215"/>
        <v>16.769254999999987</v>
      </c>
      <c r="I1773" s="2">
        <f t="array" ref="I1773">SUMPRODUCT(B1757:B1776, (ROW(B1757:B1776)-ROW(B1757)+1)) / (20*21/2)</f>
        <v>17.503690476190478</v>
      </c>
      <c r="J1773" s="2">
        <f t="shared" si="218"/>
        <v>17.103005360559784</v>
      </c>
      <c r="K1773" s="2">
        <f t="shared" si="212"/>
        <v>16.729604734927964</v>
      </c>
    </row>
    <row r="1774" spans="1:11" ht="13.5" x14ac:dyDescent="0.25">
      <c r="A1774" s="3">
        <f>TITRES_STAT!B1777</f>
        <v>44596</v>
      </c>
      <c r="B1774" s="5">
        <f>TITRES_STAT!D1777</f>
        <v>18.001999999999999</v>
      </c>
      <c r="C1774" s="2">
        <f t="shared" si="213"/>
        <v>0.76999999999999957</v>
      </c>
      <c r="D1774" s="2">
        <f t="shared" si="214"/>
        <v>17.366199999999999</v>
      </c>
      <c r="E1774" s="2">
        <f t="shared" si="216"/>
        <v>17.480499999999999</v>
      </c>
      <c r="F1774" s="2">
        <f t="shared" si="217"/>
        <v>17.188850000000006</v>
      </c>
      <c r="G1774" s="2">
        <f t="shared" si="211"/>
        <v>16.609700000000004</v>
      </c>
      <c r="H1774" s="2">
        <f t="shared" si="215"/>
        <v>16.769969999999986</v>
      </c>
      <c r="I1774" s="2">
        <f t="array" ref="I1774">SUMPRODUCT(B1758:B1777, (ROW(B1758:B1777)-ROW(B1758)+1)) / (20*21/2)</f>
        <v>17.568685714285714</v>
      </c>
      <c r="J1774" s="2">
        <f t="shared" si="218"/>
        <v>17.188623897649329</v>
      </c>
      <c r="K1774" s="2">
        <f t="shared" si="212"/>
        <v>16.7795025884602</v>
      </c>
    </row>
    <row r="1775" spans="1:11" ht="13.5" x14ac:dyDescent="0.25">
      <c r="A1775" s="3">
        <f>TITRES_STAT!B1778</f>
        <v>44599</v>
      </c>
      <c r="B1775" s="5">
        <f>TITRES_STAT!D1778</f>
        <v>18.010000000000002</v>
      </c>
      <c r="C1775" s="2">
        <f t="shared" si="213"/>
        <v>8.0000000000026716E-3</v>
      </c>
      <c r="D1775" s="2">
        <f t="shared" si="214"/>
        <v>17.528400000000001</v>
      </c>
      <c r="E1775" s="2">
        <f t="shared" si="216"/>
        <v>17.457000000000001</v>
      </c>
      <c r="F1775" s="2">
        <f t="shared" si="217"/>
        <v>17.258200000000002</v>
      </c>
      <c r="G1775" s="2">
        <f t="shared" si="211"/>
        <v>16.6496</v>
      </c>
      <c r="H1775" s="2">
        <f t="shared" si="215"/>
        <v>16.768049999999985</v>
      </c>
      <c r="I1775" s="2">
        <f t="array" ref="I1775">SUMPRODUCT(B1759:B1778, (ROW(B1759:B1778)-ROW(B1759)+1)) / (20*21/2)</f>
        <v>17.627838095238097</v>
      </c>
      <c r="J1775" s="2">
        <f t="shared" si="218"/>
        <v>17.266850193111296</v>
      </c>
      <c r="K1775" s="2">
        <f t="shared" si="212"/>
        <v>16.827757388912744</v>
      </c>
    </row>
    <row r="1776" spans="1:11" ht="13.5" x14ac:dyDescent="0.25">
      <c r="A1776" s="3">
        <f>TITRES_STAT!B1779</f>
        <v>44600</v>
      </c>
      <c r="B1776" s="5">
        <f>TITRES_STAT!D1779</f>
        <v>18.010000000000002</v>
      </c>
      <c r="C1776" s="2">
        <f t="shared" si="213"/>
        <v>0</v>
      </c>
      <c r="D1776" s="2">
        <f t="shared" si="214"/>
        <v>17.6906</v>
      </c>
      <c r="E1776" s="2">
        <f t="shared" si="216"/>
        <v>17.433499999999999</v>
      </c>
      <c r="F1776" s="2">
        <f t="shared" si="217"/>
        <v>17.327549999999999</v>
      </c>
      <c r="G1776" s="2">
        <f t="shared" si="211"/>
        <v>16.689499999999999</v>
      </c>
      <c r="H1776" s="2">
        <f t="shared" si="215"/>
        <v>16.764924999999987</v>
      </c>
      <c r="I1776" s="2">
        <f t="array" ref="I1776">SUMPRODUCT(B1760:B1779, (ROW(B1760:B1779)-ROW(B1760)+1)) / (20*21/2)</f>
        <v>17.68034761904762</v>
      </c>
      <c r="J1776" s="2">
        <f t="shared" si="218"/>
        <v>17.337626365195934</v>
      </c>
      <c r="K1776" s="2">
        <f t="shared" si="212"/>
        <v>16.874119844249499</v>
      </c>
    </row>
    <row r="1777" spans="1:11" ht="13.5" x14ac:dyDescent="0.25">
      <c r="A1777" s="3">
        <f>TITRES_STAT!B1780</f>
        <v>44601</v>
      </c>
      <c r="B1777" s="5">
        <f>TITRES_STAT!D1780</f>
        <v>18.010000000000002</v>
      </c>
      <c r="C1777" s="2">
        <f t="shared" si="213"/>
        <v>0</v>
      </c>
      <c r="D1777" s="2">
        <f t="shared" si="214"/>
        <v>17.852800000000002</v>
      </c>
      <c r="E1777" s="2">
        <f t="shared" si="216"/>
        <v>17.491899999999998</v>
      </c>
      <c r="F1777" s="2">
        <f t="shared" si="217"/>
        <v>17.396899999999995</v>
      </c>
      <c r="G1777" s="2">
        <f t="shared" si="211"/>
        <v>16.729399999999998</v>
      </c>
      <c r="H1777" s="2">
        <f t="shared" si="215"/>
        <v>16.761799999999987</v>
      </c>
      <c r="I1777" s="2">
        <f t="array" ref="I1777">SUMPRODUCT(B1761:B1780, (ROW(B1761:B1780)-ROW(B1761)+1)) / (20*21/2)</f>
        <v>17.7285</v>
      </c>
      <c r="J1777" s="2">
        <f t="shared" si="218"/>
        <v>17.401661949462987</v>
      </c>
      <c r="K1777" s="2">
        <f t="shared" si="212"/>
        <v>16.918664164082852</v>
      </c>
    </row>
    <row r="1778" spans="1:11" ht="13.5" x14ac:dyDescent="0.25">
      <c r="A1778" s="3">
        <f>TITRES_STAT!B1781</f>
        <v>44602</v>
      </c>
      <c r="B1778" s="5">
        <f>TITRES_STAT!D1781</f>
        <v>18.018000000000001</v>
      </c>
      <c r="C1778" s="2">
        <f t="shared" si="213"/>
        <v>7.9999999999991189E-3</v>
      </c>
      <c r="D1778" s="2">
        <f t="shared" si="214"/>
        <v>18.010000000000002</v>
      </c>
      <c r="E1778" s="2">
        <f t="shared" si="216"/>
        <v>17.590799999999998</v>
      </c>
      <c r="F1778" s="2">
        <f t="shared" si="217"/>
        <v>17.466649999999998</v>
      </c>
      <c r="G1778" s="2">
        <f t="shared" ref="G1778:G1841" si="219">AVERAGE(B1729:B1778)</f>
        <v>16.769459999999995</v>
      </c>
      <c r="H1778" s="2">
        <f t="shared" si="215"/>
        <v>16.762869999999989</v>
      </c>
      <c r="I1778" s="2">
        <f t="array" ref="I1778">SUMPRODUCT(B1762:B1781, (ROW(B1762:B1781)-ROW(B1762)+1)) / (20*21/2)</f>
        <v>17.769895238095241</v>
      </c>
      <c r="J1778" s="2">
        <f t="shared" si="218"/>
        <v>17.460360811418894</v>
      </c>
      <c r="K1778" s="2">
        <f t="shared" si="212"/>
        <v>16.961775373334504</v>
      </c>
    </row>
    <row r="1779" spans="1:11" ht="13.5" x14ac:dyDescent="0.25">
      <c r="A1779" s="3">
        <f>TITRES_STAT!B1782</f>
        <v>44603</v>
      </c>
      <c r="B1779" s="5">
        <f>TITRES_STAT!D1782</f>
        <v>18.018000000000001</v>
      </c>
      <c r="C1779" s="2">
        <f t="shared" si="213"/>
        <v>0</v>
      </c>
      <c r="D1779" s="2">
        <f t="shared" si="214"/>
        <v>18.013200000000001</v>
      </c>
      <c r="E1779" s="2">
        <f t="shared" si="216"/>
        <v>17.689700000000002</v>
      </c>
      <c r="F1779" s="2">
        <f t="shared" si="217"/>
        <v>17.536400000000004</v>
      </c>
      <c r="G1779" s="2">
        <f t="shared" si="219"/>
        <v>16.809519999999996</v>
      </c>
      <c r="H1779" s="2">
        <f t="shared" si="215"/>
        <v>16.766579999999987</v>
      </c>
      <c r="I1779" s="2">
        <f t="array" ref="I1779">SUMPRODUCT(B1763:B1782, (ROW(B1763:B1782)-ROW(B1763)+1)) / (20*21/2)</f>
        <v>17.804533333333335</v>
      </c>
      <c r="J1779" s="2">
        <f t="shared" si="218"/>
        <v>17.513469305569476</v>
      </c>
      <c r="K1779" s="2">
        <f t="shared" ref="K1779:K1842" si="220">$K$4*B1779+(1-$K$4)*K1778</f>
        <v>17.003195946929228</v>
      </c>
    </row>
    <row r="1780" spans="1:11" ht="13.5" x14ac:dyDescent="0.25">
      <c r="A1780" s="3">
        <f>TITRES_STAT!B1783</f>
        <v>44606</v>
      </c>
      <c r="B1780" s="5">
        <f>TITRES_STAT!D1783</f>
        <v>18.042000000000002</v>
      </c>
      <c r="C1780" s="2">
        <f t="shared" si="213"/>
        <v>2.4000000000000909E-2</v>
      </c>
      <c r="D1780" s="2">
        <f t="shared" si="214"/>
        <v>18.019600000000004</v>
      </c>
      <c r="E1780" s="2">
        <f t="shared" si="216"/>
        <v>17.774000000000001</v>
      </c>
      <c r="F1780" s="2">
        <f t="shared" si="217"/>
        <v>17.607350000000004</v>
      </c>
      <c r="G1780" s="2">
        <f t="shared" si="219"/>
        <v>16.850059999999996</v>
      </c>
      <c r="H1780" s="2">
        <f t="shared" si="215"/>
        <v>16.77048499999999</v>
      </c>
      <c r="I1780" s="2">
        <f t="array" ref="I1780">SUMPRODUCT(B1764:B1783, (ROW(B1764:B1783)-ROW(B1764)+1)) / (20*21/2)</f>
        <v>17.83434761904762</v>
      </c>
      <c r="J1780" s="2">
        <f t="shared" si="218"/>
        <v>17.563805562181908</v>
      </c>
      <c r="K1780" s="2">
        <f t="shared" si="220"/>
        <v>17.043933360775142</v>
      </c>
    </row>
    <row r="1781" spans="1:11" ht="13.5" x14ac:dyDescent="0.25">
      <c r="A1781" s="3">
        <f>TITRES_STAT!B1784</f>
        <v>44607</v>
      </c>
      <c r="B1781" s="5">
        <f>TITRES_STAT!D1784</f>
        <v>18.042000000000002</v>
      </c>
      <c r="C1781" s="2">
        <f t="shared" si="213"/>
        <v>0</v>
      </c>
      <c r="D1781" s="2">
        <f t="shared" si="214"/>
        <v>18.026000000000003</v>
      </c>
      <c r="E1781" s="2">
        <f t="shared" si="216"/>
        <v>17.858300000000003</v>
      </c>
      <c r="F1781" s="2">
        <f t="shared" si="217"/>
        <v>17.678300000000007</v>
      </c>
      <c r="G1781" s="2">
        <f t="shared" si="219"/>
        <v>16.886379999999996</v>
      </c>
      <c r="H1781" s="2">
        <f t="shared" si="215"/>
        <v>16.77438999999999</v>
      </c>
      <c r="I1781" s="2">
        <f t="array" ref="I1781">SUMPRODUCT(B1765:B1784, (ROW(B1765:B1784)-ROW(B1765)+1)) / (20*21/2)</f>
        <v>17.862966666666665</v>
      </c>
      <c r="J1781" s="2">
        <f t="shared" si="218"/>
        <v>17.609347889593156</v>
      </c>
      <c r="K1781" s="2">
        <f t="shared" si="220"/>
        <v>17.083073228980041</v>
      </c>
    </row>
    <row r="1782" spans="1:11" ht="13.5" x14ac:dyDescent="0.25">
      <c r="A1782" s="3">
        <f>TITRES_STAT!B1785</f>
        <v>44608</v>
      </c>
      <c r="B1782" s="5">
        <f>TITRES_STAT!D1785</f>
        <v>18.042000000000002</v>
      </c>
      <c r="C1782" s="2">
        <f t="shared" si="213"/>
        <v>0</v>
      </c>
      <c r="D1782" s="2">
        <f t="shared" si="214"/>
        <v>18.032400000000003</v>
      </c>
      <c r="E1782" s="2">
        <f t="shared" si="216"/>
        <v>17.942600000000002</v>
      </c>
      <c r="F1782" s="2">
        <f t="shared" si="217"/>
        <v>17.728950000000008</v>
      </c>
      <c r="G1782" s="2">
        <f t="shared" si="219"/>
        <v>16.922699999999999</v>
      </c>
      <c r="H1782" s="2">
        <f t="shared" si="215"/>
        <v>16.778294999999993</v>
      </c>
      <c r="I1782" s="2">
        <f t="array" ref="I1782">SUMPRODUCT(B1766:B1785, (ROW(B1766:B1785)-ROW(B1766)+1)) / (20*21/2)</f>
        <v>17.890390476190476</v>
      </c>
      <c r="J1782" s="2">
        <f t="shared" si="218"/>
        <v>17.650552852489046</v>
      </c>
      <c r="K1782" s="2">
        <f t="shared" si="220"/>
        <v>17.120678200392589</v>
      </c>
    </row>
    <row r="1783" spans="1:11" ht="13.5" x14ac:dyDescent="0.25">
      <c r="A1783" s="3">
        <f>TITRES_STAT!B1786</f>
        <v>44609</v>
      </c>
      <c r="B1783" s="5">
        <f>TITRES_STAT!D1786</f>
        <v>18.042000000000002</v>
      </c>
      <c r="C1783" s="2">
        <f t="shared" si="213"/>
        <v>0</v>
      </c>
      <c r="D1783" s="2">
        <f t="shared" si="214"/>
        <v>18.037200000000002</v>
      </c>
      <c r="E1783" s="2">
        <f t="shared" si="216"/>
        <v>18.023600000000002</v>
      </c>
      <c r="F1783" s="2">
        <f t="shared" si="217"/>
        <v>17.741500000000009</v>
      </c>
      <c r="G1783" s="2">
        <f t="shared" si="219"/>
        <v>16.958859999999998</v>
      </c>
      <c r="H1783" s="2">
        <f t="shared" si="215"/>
        <v>16.782199999999992</v>
      </c>
      <c r="I1783" s="2">
        <f t="array" ref="I1783">SUMPRODUCT(B1767:B1786, (ROW(B1767:B1786)-ROW(B1767)+1)) / (20*21/2)</f>
        <v>17.918780952380949</v>
      </c>
      <c r="J1783" s="2">
        <f t="shared" si="218"/>
        <v>17.687833533204376</v>
      </c>
      <c r="K1783" s="2">
        <f t="shared" si="220"/>
        <v>17.156808467043863</v>
      </c>
    </row>
    <row r="1784" spans="1:11" ht="13.5" x14ac:dyDescent="0.25">
      <c r="A1784" s="3">
        <f>TITRES_STAT!B1787</f>
        <v>44610</v>
      </c>
      <c r="B1784" s="5">
        <f>TITRES_STAT!D1787</f>
        <v>18.042000000000002</v>
      </c>
      <c r="C1784" s="2">
        <f t="shared" si="213"/>
        <v>0</v>
      </c>
      <c r="D1784" s="2">
        <f t="shared" si="214"/>
        <v>18.042000000000002</v>
      </c>
      <c r="E1784" s="2">
        <f t="shared" si="216"/>
        <v>18.0276</v>
      </c>
      <c r="F1784" s="2">
        <f t="shared" si="217"/>
        <v>17.754050000000007</v>
      </c>
      <c r="G1784" s="2">
        <f t="shared" si="219"/>
        <v>16.995019999999997</v>
      </c>
      <c r="H1784" s="2">
        <f t="shared" si="215"/>
        <v>16.788669999999989</v>
      </c>
      <c r="I1784" s="2">
        <f t="array" ref="I1784">SUMPRODUCT(B1768:B1787, (ROW(B1768:B1787)-ROW(B1768)+1)) / (20*21/2)</f>
        <v>17.928900000000002</v>
      </c>
      <c r="J1784" s="2">
        <f t="shared" si="218"/>
        <v>17.721563672899197</v>
      </c>
      <c r="K1784" s="2">
        <f t="shared" si="220"/>
        <v>17.191521860493125</v>
      </c>
    </row>
    <row r="1785" spans="1:11" ht="13.5" x14ac:dyDescent="0.25">
      <c r="A1785" s="3">
        <f>TITRES_STAT!B1788</f>
        <v>44613</v>
      </c>
      <c r="B1785" s="5">
        <f>TITRES_STAT!D1788</f>
        <v>18.042000000000002</v>
      </c>
      <c r="C1785" s="2">
        <f t="shared" si="213"/>
        <v>0</v>
      </c>
      <c r="D1785" s="2">
        <f t="shared" si="214"/>
        <v>18.042000000000002</v>
      </c>
      <c r="E1785" s="2">
        <f t="shared" si="216"/>
        <v>18.030800000000003</v>
      </c>
      <c r="F1785" s="2">
        <f t="shared" si="217"/>
        <v>17.743900000000007</v>
      </c>
      <c r="G1785" s="2">
        <f t="shared" si="219"/>
        <v>17.029880000000002</v>
      </c>
      <c r="H1785" s="2">
        <f t="shared" si="215"/>
        <v>16.791374999999992</v>
      </c>
      <c r="I1785" s="2">
        <f t="array" ref="I1785">SUMPRODUCT(B1769:B1788, (ROW(B1769:B1788)-ROW(B1769)+1)) / (20*21/2)</f>
        <v>17.937047619047618</v>
      </c>
      <c r="J1785" s="2">
        <f t="shared" si="218"/>
        <v>17.752081418337369</v>
      </c>
      <c r="K1785" s="2">
        <f t="shared" si="220"/>
        <v>17.224873944395359</v>
      </c>
    </row>
    <row r="1786" spans="1:11" ht="13.5" x14ac:dyDescent="0.25">
      <c r="A1786" s="3">
        <f>TITRES_STAT!B1789</f>
        <v>44614</v>
      </c>
      <c r="B1786" s="5">
        <f>TITRES_STAT!D1789</f>
        <v>18.042000000000002</v>
      </c>
      <c r="C1786" s="2">
        <f t="shared" si="213"/>
        <v>0</v>
      </c>
      <c r="D1786" s="2">
        <f t="shared" si="214"/>
        <v>18.042000000000002</v>
      </c>
      <c r="E1786" s="2">
        <f t="shared" si="216"/>
        <v>18.034000000000002</v>
      </c>
      <c r="F1786" s="2">
        <f t="shared" si="217"/>
        <v>17.733750000000004</v>
      </c>
      <c r="G1786" s="2">
        <f t="shared" si="219"/>
        <v>17.06474</v>
      </c>
      <c r="H1786" s="2">
        <f t="shared" si="215"/>
        <v>16.790154999999992</v>
      </c>
      <c r="I1786" s="2">
        <f t="array" ref="I1786">SUMPRODUCT(B1770:B1789, (ROW(B1770:B1789)-ROW(B1770)+1)) / (20*21/2)</f>
        <v>17.941333333333336</v>
      </c>
      <c r="J1786" s="2">
        <f t="shared" si="218"/>
        <v>17.779692711829046</v>
      </c>
      <c r="K1786" s="2">
        <f t="shared" si="220"/>
        <v>17.256918103438679</v>
      </c>
    </row>
    <row r="1787" spans="1:11" ht="13.5" x14ac:dyDescent="0.25">
      <c r="A1787" s="3">
        <f>TITRES_STAT!B1790</f>
        <v>44615</v>
      </c>
      <c r="B1787" s="5">
        <f>TITRES_STAT!D1790</f>
        <v>17.84</v>
      </c>
      <c r="C1787" s="2">
        <f t="shared" si="213"/>
        <v>-0.20200000000000173</v>
      </c>
      <c r="D1787" s="2">
        <f t="shared" si="214"/>
        <v>18.001600000000003</v>
      </c>
      <c r="E1787" s="2">
        <f t="shared" si="216"/>
        <v>18.017000000000003</v>
      </c>
      <c r="F1787" s="2">
        <f t="shared" si="217"/>
        <v>17.754450000000006</v>
      </c>
      <c r="G1787" s="2">
        <f t="shared" si="219"/>
        <v>17.095559999999999</v>
      </c>
      <c r="H1787" s="2">
        <f t="shared" si="215"/>
        <v>16.786464999999993</v>
      </c>
      <c r="I1787" s="2">
        <f t="array" ref="I1787">SUMPRODUCT(B1771:B1790, (ROW(B1771:B1790)-ROW(B1771)+1)) / (20*21/2)</f>
        <v>17.940995238095237</v>
      </c>
      <c r="J1787" s="2">
        <f t="shared" si="218"/>
        <v>17.785436263083422</v>
      </c>
      <c r="K1787" s="2">
        <f t="shared" si="220"/>
        <v>17.279784060166573</v>
      </c>
    </row>
    <row r="1788" spans="1:11" ht="13.5" x14ac:dyDescent="0.25">
      <c r="A1788" s="3">
        <f>TITRES_STAT!B1791</f>
        <v>44616</v>
      </c>
      <c r="B1788" s="5">
        <f>TITRES_STAT!D1791</f>
        <v>17.84</v>
      </c>
      <c r="C1788" s="2">
        <f t="shared" si="213"/>
        <v>0</v>
      </c>
      <c r="D1788" s="2">
        <f t="shared" si="214"/>
        <v>17.961200000000002</v>
      </c>
      <c r="E1788" s="2">
        <f t="shared" si="216"/>
        <v>17.999200000000002</v>
      </c>
      <c r="F1788" s="2">
        <f t="shared" si="217"/>
        <v>17.794999999999998</v>
      </c>
      <c r="G1788" s="2">
        <f t="shared" si="219"/>
        <v>17.126380000000001</v>
      </c>
      <c r="H1788" s="2">
        <f t="shared" si="215"/>
        <v>16.785574999999991</v>
      </c>
      <c r="I1788" s="2">
        <f t="array" ref="I1788">SUMPRODUCT(B1772:B1791, (ROW(B1772:B1791)-ROW(B1772)+1)) / (20*21/2)</f>
        <v>17.939166666666669</v>
      </c>
      <c r="J1788" s="2">
        <f t="shared" si="218"/>
        <v>17.790632809456429</v>
      </c>
      <c r="K1788" s="2">
        <f t="shared" si="220"/>
        <v>17.30175331270906</v>
      </c>
    </row>
    <row r="1789" spans="1:11" ht="13.5" x14ac:dyDescent="0.25">
      <c r="A1789" s="3">
        <f>TITRES_STAT!B1792</f>
        <v>44617</v>
      </c>
      <c r="B1789" s="5">
        <f>TITRES_STAT!D1792</f>
        <v>17.84</v>
      </c>
      <c r="C1789" s="2">
        <f t="shared" si="213"/>
        <v>0</v>
      </c>
      <c r="D1789" s="2">
        <f t="shared" si="214"/>
        <v>17.920800000000003</v>
      </c>
      <c r="E1789" s="2">
        <f t="shared" si="216"/>
        <v>17.981400000000001</v>
      </c>
      <c r="F1789" s="2">
        <f t="shared" si="217"/>
        <v>17.835549999999998</v>
      </c>
      <c r="G1789" s="2">
        <f t="shared" si="219"/>
        <v>17.15476</v>
      </c>
      <c r="H1789" s="2">
        <f t="shared" si="215"/>
        <v>16.784684999999993</v>
      </c>
      <c r="I1789" s="2">
        <f t="array" ref="I1789">SUMPRODUCT(B1773:B1792, (ROW(B1773:B1792)-ROW(B1773)+1)) / (20*21/2)</f>
        <v>17.934247619047621</v>
      </c>
      <c r="J1789" s="2">
        <f t="shared" si="218"/>
        <v>17.795334446651054</v>
      </c>
      <c r="K1789" s="2">
        <f t="shared" si="220"/>
        <v>17.322861025936156</v>
      </c>
    </row>
    <row r="1790" spans="1:11" ht="13.5" x14ac:dyDescent="0.25">
      <c r="A1790" s="3">
        <f>TITRES_STAT!B1793</f>
        <v>44620</v>
      </c>
      <c r="B1790" s="5">
        <f>TITRES_STAT!D1793</f>
        <v>17.832000000000001</v>
      </c>
      <c r="C1790" s="2">
        <f t="shared" si="213"/>
        <v>-7.9999999999991189E-3</v>
      </c>
      <c r="D1790" s="2">
        <f t="shared" si="214"/>
        <v>17.878800000000002</v>
      </c>
      <c r="E1790" s="2">
        <f t="shared" si="216"/>
        <v>17.9604</v>
      </c>
      <c r="F1790" s="2">
        <f t="shared" si="217"/>
        <v>17.8672</v>
      </c>
      <c r="G1790" s="2">
        <f t="shared" si="219"/>
        <v>17.182980000000001</v>
      </c>
      <c r="H1790" s="2">
        <f t="shared" si="215"/>
        <v>16.781119999999991</v>
      </c>
      <c r="I1790" s="2">
        <f t="array" ref="I1790">SUMPRODUCT(B1774:B1793, (ROW(B1774:B1793)-ROW(B1774)+1)) / (20*21/2)</f>
        <v>17.926238095238098</v>
      </c>
      <c r="J1790" s="2">
        <f t="shared" si="218"/>
        <v>17.798826404112859</v>
      </c>
      <c r="K1790" s="2">
        <f t="shared" si="220"/>
        <v>17.34282726021317</v>
      </c>
    </row>
    <row r="1791" spans="1:11" ht="13.5" x14ac:dyDescent="0.25">
      <c r="A1791" s="3">
        <f>TITRES_STAT!B1794</f>
        <v>44621</v>
      </c>
      <c r="B1791" s="5">
        <f>TITRES_STAT!D1794</f>
        <v>17.847999999999999</v>
      </c>
      <c r="C1791" s="2">
        <f t="shared" si="213"/>
        <v>1.5999999999998238E-2</v>
      </c>
      <c r="D1791" s="2">
        <f t="shared" si="214"/>
        <v>17.84</v>
      </c>
      <c r="E1791" s="2">
        <f t="shared" si="216"/>
        <v>17.941000000000003</v>
      </c>
      <c r="F1791" s="2">
        <f t="shared" si="217"/>
        <v>17.899649999999998</v>
      </c>
      <c r="G1791" s="2">
        <f t="shared" si="219"/>
        <v>17.211520000000004</v>
      </c>
      <c r="H1791" s="2">
        <f t="shared" si="215"/>
        <v>16.777634999999989</v>
      </c>
      <c r="I1791" s="2">
        <f t="array" ref="I1791">SUMPRODUCT(B1775:B1794, (ROW(B1775:B1794)-ROW(B1775)+1)) / (20*21/2)</f>
        <v>17.91529523809524</v>
      </c>
      <c r="J1791" s="2">
        <f t="shared" si="218"/>
        <v>17.803509603721157</v>
      </c>
      <c r="K1791" s="2">
        <f t="shared" si="220"/>
        <v>17.362637955891088</v>
      </c>
    </row>
    <row r="1792" spans="1:11" ht="13.5" x14ac:dyDescent="0.25">
      <c r="A1792" s="3">
        <f>TITRES_STAT!B1795</f>
        <v>44622</v>
      </c>
      <c r="B1792" s="5">
        <f>TITRES_STAT!D1795</f>
        <v>17.847999999999999</v>
      </c>
      <c r="C1792" s="2">
        <f t="shared" si="213"/>
        <v>0</v>
      </c>
      <c r="D1792" s="2">
        <f t="shared" si="214"/>
        <v>17.8416</v>
      </c>
      <c r="E1792" s="2">
        <f t="shared" si="216"/>
        <v>17.921600000000002</v>
      </c>
      <c r="F1792" s="2">
        <f t="shared" si="217"/>
        <v>17.932099999999998</v>
      </c>
      <c r="G1792" s="2">
        <f t="shared" si="219"/>
        <v>17.239260000000002</v>
      </c>
      <c r="H1792" s="2">
        <f t="shared" si="215"/>
        <v>16.776904999999989</v>
      </c>
      <c r="I1792" s="2">
        <f t="array" ref="I1792">SUMPRODUCT(B1776:B1795, (ROW(B1776:B1795)-ROW(B1776)+1)) / (20*21/2)</f>
        <v>17.905085714285715</v>
      </c>
      <c r="J1792" s="2">
        <f t="shared" si="218"/>
        <v>17.807746784319143</v>
      </c>
      <c r="K1792" s="2">
        <f t="shared" si="220"/>
        <v>17.381671761542421</v>
      </c>
    </row>
    <row r="1793" spans="1:11" ht="13.5" x14ac:dyDescent="0.25">
      <c r="A1793" s="3">
        <f>TITRES_STAT!B1796</f>
        <v>44623</v>
      </c>
      <c r="B1793" s="5">
        <f>TITRES_STAT!D1796</f>
        <v>17.847999999999999</v>
      </c>
      <c r="C1793" s="2">
        <f t="shared" si="213"/>
        <v>0</v>
      </c>
      <c r="D1793" s="2">
        <f t="shared" si="214"/>
        <v>17.8432</v>
      </c>
      <c r="E1793" s="2">
        <f t="shared" si="216"/>
        <v>17.902200000000004</v>
      </c>
      <c r="F1793" s="2">
        <f t="shared" si="217"/>
        <v>17.962900000000001</v>
      </c>
      <c r="G1793" s="2">
        <f t="shared" si="219"/>
        <v>17.276720000000001</v>
      </c>
      <c r="H1793" s="2">
        <f t="shared" si="215"/>
        <v>16.776379999999993</v>
      </c>
      <c r="I1793" s="2">
        <f t="array" ref="I1793">SUMPRODUCT(B1777:B1796, (ROW(B1777:B1796)-ROW(B1777)+1)) / (20*21/2)</f>
        <v>17.894885714285717</v>
      </c>
      <c r="J1793" s="2">
        <f t="shared" si="218"/>
        <v>17.811580423907795</v>
      </c>
      <c r="K1793" s="2">
        <f t="shared" si="220"/>
        <v>17.399959143442722</v>
      </c>
    </row>
    <row r="1794" spans="1:11" ht="13.5" x14ac:dyDescent="0.25">
      <c r="A1794" s="3">
        <f>TITRES_STAT!B1797</f>
        <v>44624</v>
      </c>
      <c r="B1794" s="5">
        <f>TITRES_STAT!D1797</f>
        <v>17.847999999999999</v>
      </c>
      <c r="C1794" s="2">
        <f t="shared" si="213"/>
        <v>0</v>
      </c>
      <c r="D1794" s="2">
        <f t="shared" si="214"/>
        <v>17.844799999999999</v>
      </c>
      <c r="E1794" s="2">
        <f t="shared" si="216"/>
        <v>17.882800000000003</v>
      </c>
      <c r="F1794" s="2">
        <f t="shared" si="217"/>
        <v>17.955200000000001</v>
      </c>
      <c r="G1794" s="2">
        <f t="shared" si="219"/>
        <v>17.314180000000004</v>
      </c>
      <c r="H1794" s="2">
        <f t="shared" si="215"/>
        <v>16.778044999999992</v>
      </c>
      <c r="I1794" s="2">
        <f t="array" ref="I1794">SUMPRODUCT(B1778:B1797, (ROW(B1778:B1797)-ROW(B1778)+1)) / (20*21/2)</f>
        <v>17.885495238095242</v>
      </c>
      <c r="J1794" s="2">
        <f t="shared" si="218"/>
        <v>17.815048954964197</v>
      </c>
      <c r="K1794" s="2">
        <f t="shared" si="220"/>
        <v>17.417529373111638</v>
      </c>
    </row>
    <row r="1795" spans="1:11" ht="13.5" x14ac:dyDescent="0.25">
      <c r="A1795" s="3">
        <f>TITRES_STAT!B1798</f>
        <v>44627</v>
      </c>
      <c r="B1795" s="5">
        <f>TITRES_STAT!D1798</f>
        <v>17.847999999999999</v>
      </c>
      <c r="C1795" s="2">
        <f t="shared" si="213"/>
        <v>0</v>
      </c>
      <c r="D1795" s="2">
        <f t="shared" si="214"/>
        <v>17.847999999999999</v>
      </c>
      <c r="E1795" s="2">
        <f t="shared" si="216"/>
        <v>17.863400000000002</v>
      </c>
      <c r="F1795" s="2">
        <f t="shared" si="217"/>
        <v>17.947100000000006</v>
      </c>
      <c r="G1795" s="2">
        <f t="shared" si="219"/>
        <v>17.350020000000001</v>
      </c>
      <c r="H1795" s="2">
        <f t="shared" si="215"/>
        <v>16.778124999999996</v>
      </c>
      <c r="I1795" s="2">
        <f t="array" ref="I1795">SUMPRODUCT(B1779:B1798, (ROW(B1779:B1798)-ROW(B1779)+1)) / (20*21/2)</f>
        <v>17.876914285714285</v>
      </c>
      <c r="J1795" s="2">
        <f t="shared" si="218"/>
        <v>17.818187149729511</v>
      </c>
      <c r="K1795" s="2">
        <f t="shared" si="220"/>
        <v>17.434410574166087</v>
      </c>
    </row>
    <row r="1796" spans="1:11" ht="13.5" x14ac:dyDescent="0.25">
      <c r="A1796" s="3">
        <f>TITRES_STAT!B1799</f>
        <v>44628</v>
      </c>
      <c r="B1796" s="5">
        <f>TITRES_STAT!D1799</f>
        <v>17.84</v>
      </c>
      <c r="C1796" s="2">
        <f t="shared" ref="C1796:C1859" si="221">B1796-B1795</f>
        <v>-7.9999999999991189E-3</v>
      </c>
      <c r="D1796" s="2">
        <f t="shared" si="214"/>
        <v>17.846399999999999</v>
      </c>
      <c r="E1796" s="2">
        <f t="shared" si="216"/>
        <v>17.8432</v>
      </c>
      <c r="F1796" s="2">
        <f t="shared" si="217"/>
        <v>17.938600000000001</v>
      </c>
      <c r="G1796" s="2">
        <f t="shared" si="219"/>
        <v>17.385700000000003</v>
      </c>
      <c r="H1796" s="2">
        <f t="shared" si="215"/>
        <v>16.778164999999994</v>
      </c>
      <c r="I1796" s="2">
        <f t="array" ref="I1796">SUMPRODUCT(B1780:B1799, (ROW(B1780:B1799)-ROW(B1780)+1)) / (20*21/2)</f>
        <v>17.869180952380955</v>
      </c>
      <c r="J1796" s="2">
        <f t="shared" si="218"/>
        <v>17.820264564040986</v>
      </c>
      <c r="K1796" s="2">
        <f t="shared" si="220"/>
        <v>17.450316041845849</v>
      </c>
    </row>
    <row r="1797" spans="1:11" ht="13.5" x14ac:dyDescent="0.25">
      <c r="A1797" s="3">
        <f>TITRES_STAT!B1800</f>
        <v>44629</v>
      </c>
      <c r="B1797" s="5">
        <f>TITRES_STAT!D1800</f>
        <v>17.84</v>
      </c>
      <c r="C1797" s="2">
        <f t="shared" si="221"/>
        <v>0</v>
      </c>
      <c r="D1797" s="2">
        <f t="shared" si="214"/>
        <v>17.844799999999999</v>
      </c>
      <c r="E1797" s="2">
        <f t="shared" si="216"/>
        <v>17.843200000000003</v>
      </c>
      <c r="F1797" s="2">
        <f t="shared" si="217"/>
        <v>17.930100000000003</v>
      </c>
      <c r="G1797" s="2">
        <f t="shared" si="219"/>
        <v>17.421380000000003</v>
      </c>
      <c r="H1797" s="2">
        <f t="shared" si="215"/>
        <v>16.779749999999993</v>
      </c>
      <c r="I1797" s="2">
        <f t="array" ref="I1797">SUMPRODUCT(B1781:B1800, (ROW(B1781:B1800)-ROW(B1781)+1)) / (20*21/2)</f>
        <v>17.863057142857144</v>
      </c>
      <c r="J1797" s="2">
        <f t="shared" si="218"/>
        <v>17.822144129370415</v>
      </c>
      <c r="K1797" s="2">
        <f t="shared" si="220"/>
        <v>17.46559776569503</v>
      </c>
    </row>
    <row r="1798" spans="1:11" ht="13.5" x14ac:dyDescent="0.25">
      <c r="A1798" s="3">
        <f>TITRES_STAT!B1801</f>
        <v>44630</v>
      </c>
      <c r="B1798" s="5">
        <f>TITRES_STAT!D1801</f>
        <v>17.84</v>
      </c>
      <c r="C1798" s="2">
        <f t="shared" si="221"/>
        <v>0</v>
      </c>
      <c r="D1798" s="2">
        <f t="shared" ref="D1798:D1861" si="222">AVERAGE(B1794:B1798)</f>
        <v>17.843200000000003</v>
      </c>
      <c r="E1798" s="2">
        <f t="shared" si="216"/>
        <v>17.8432</v>
      </c>
      <c r="F1798" s="2">
        <f t="shared" si="217"/>
        <v>17.921199999999999</v>
      </c>
      <c r="G1798" s="2">
        <f t="shared" si="219"/>
        <v>17.457060000000002</v>
      </c>
      <c r="H1798" s="2">
        <f t="shared" si="215"/>
        <v>16.780969999999993</v>
      </c>
      <c r="I1798" s="2">
        <f t="array" ref="I1798">SUMPRODUCT(B1782:B1801, (ROW(B1782:B1801)-ROW(B1782)+1)) / (20*21/2)</f>
        <v>17.857857142857146</v>
      </c>
      <c r="J1798" s="2">
        <f t="shared" si="218"/>
        <v>17.823844688477994</v>
      </c>
      <c r="K1798" s="2">
        <f t="shared" si="220"/>
        <v>17.480280206256008</v>
      </c>
    </row>
    <row r="1799" spans="1:11" ht="13.5" x14ac:dyDescent="0.25">
      <c r="A1799" s="3">
        <f>TITRES_STAT!B1802</f>
        <v>44631</v>
      </c>
      <c r="B1799" s="5">
        <f>TITRES_STAT!D1802</f>
        <v>17.84</v>
      </c>
      <c r="C1799" s="2">
        <f t="shared" si="221"/>
        <v>0</v>
      </c>
      <c r="D1799" s="2">
        <f t="shared" si="222"/>
        <v>17.841600000000003</v>
      </c>
      <c r="E1799" s="2">
        <f t="shared" si="216"/>
        <v>17.843200000000003</v>
      </c>
      <c r="F1799" s="2">
        <f t="shared" si="217"/>
        <v>17.912299999999998</v>
      </c>
      <c r="G1799" s="2">
        <f t="shared" si="219"/>
        <v>17.492740000000005</v>
      </c>
      <c r="H1799" s="2">
        <f t="shared" si="215"/>
        <v>16.780199999999994</v>
      </c>
      <c r="I1799" s="2">
        <f t="array" ref="I1799">SUMPRODUCT(B1783:B1802, (ROW(B1783:B1802)-ROW(B1783)+1)) / (20*21/2)</f>
        <v>17.853580952380955</v>
      </c>
      <c r="J1799" s="2">
        <f t="shared" si="218"/>
        <v>17.825383289575328</v>
      </c>
      <c r="K1799" s="2">
        <f t="shared" si="220"/>
        <v>17.494386864834205</v>
      </c>
    </row>
    <row r="1800" spans="1:11" ht="13.5" x14ac:dyDescent="0.25">
      <c r="A1800" s="3">
        <f>TITRES_STAT!B1803</f>
        <v>44634</v>
      </c>
      <c r="B1800" s="5">
        <f>TITRES_STAT!D1803</f>
        <v>17.847999999999999</v>
      </c>
      <c r="C1800" s="2">
        <f t="shared" si="221"/>
        <v>7.9999999999991189E-3</v>
      </c>
      <c r="D1800" s="2">
        <f t="shared" si="222"/>
        <v>17.8416</v>
      </c>
      <c r="E1800" s="2">
        <f t="shared" si="216"/>
        <v>17.844799999999999</v>
      </c>
      <c r="F1800" s="2">
        <f t="shared" si="217"/>
        <v>17.9026</v>
      </c>
      <c r="G1800" s="2">
        <f t="shared" si="219"/>
        <v>17.528580000000002</v>
      </c>
      <c r="H1800" s="2">
        <f t="shared" si="215"/>
        <v>16.779469999999993</v>
      </c>
      <c r="I1800" s="2">
        <f t="array" ref="I1800">SUMPRODUCT(B1784:B1803, (ROW(B1784:B1803)-ROW(B1784)+1)) / (20*21/2)</f>
        <v>17.850990476190479</v>
      </c>
      <c r="J1800" s="2">
        <f t="shared" si="218"/>
        <v>17.827537261996724</v>
      </c>
      <c r="K1800" s="2">
        <f t="shared" si="220"/>
        <v>17.508254046605416</v>
      </c>
    </row>
    <row r="1801" spans="1:11" ht="13.5" x14ac:dyDescent="0.25">
      <c r="A1801" s="3">
        <f>TITRES_STAT!B1804</f>
        <v>44635</v>
      </c>
      <c r="B1801" s="5">
        <f>TITRES_STAT!D1804</f>
        <v>17.847999999999999</v>
      </c>
      <c r="C1801" s="2">
        <f t="shared" si="221"/>
        <v>0</v>
      </c>
      <c r="D1801" s="2">
        <f t="shared" si="222"/>
        <v>17.8432</v>
      </c>
      <c r="E1801" s="2">
        <f t="shared" si="216"/>
        <v>17.844800000000003</v>
      </c>
      <c r="F1801" s="2">
        <f t="shared" si="217"/>
        <v>17.892900000000001</v>
      </c>
      <c r="G1801" s="2">
        <f t="shared" si="219"/>
        <v>17.553080000000001</v>
      </c>
      <c r="H1801" s="2">
        <f t="shared" si="215"/>
        <v>16.780319999999993</v>
      </c>
      <c r="I1801" s="2">
        <f t="array" ref="I1801">SUMPRODUCT(B1785:B1804, (ROW(B1785:B1804)-ROW(B1785)+1)) / (20*21/2)</f>
        <v>17.849285714285717</v>
      </c>
      <c r="J1801" s="2">
        <f t="shared" si="218"/>
        <v>17.829486094187512</v>
      </c>
      <c r="K1801" s="2">
        <f t="shared" si="220"/>
        <v>17.521577417326775</v>
      </c>
    </row>
    <row r="1802" spans="1:11" ht="13.5" x14ac:dyDescent="0.25">
      <c r="A1802" s="3">
        <f>TITRES_STAT!B1805</f>
        <v>44636</v>
      </c>
      <c r="B1802" s="5">
        <f>TITRES_STAT!D1805</f>
        <v>17.847999999999999</v>
      </c>
      <c r="C1802" s="2">
        <f t="shared" si="221"/>
        <v>0</v>
      </c>
      <c r="D1802" s="2">
        <f t="shared" si="222"/>
        <v>17.844799999999999</v>
      </c>
      <c r="E1802" s="2">
        <f t="shared" si="216"/>
        <v>17.844800000000003</v>
      </c>
      <c r="F1802" s="2">
        <f t="shared" si="217"/>
        <v>17.883200000000002</v>
      </c>
      <c r="G1802" s="2">
        <f t="shared" si="219"/>
        <v>17.577580000000001</v>
      </c>
      <c r="H1802" s="2">
        <f t="shared" ref="H1802:H1865" si="223">AVERAGE(B1603:B1802)</f>
        <v>16.781494999999996</v>
      </c>
      <c r="I1802" s="2">
        <f t="array" ref="I1802">SUMPRODUCT(B1786:B1805, (ROW(B1786:B1805)-ROW(B1786)+1)) / (20*21/2)</f>
        <v>17.848466666666667</v>
      </c>
      <c r="J1802" s="2">
        <f t="shared" si="218"/>
        <v>17.831249323312512</v>
      </c>
      <c r="K1802" s="2">
        <f t="shared" si="220"/>
        <v>17.534378302921805</v>
      </c>
    </row>
    <row r="1803" spans="1:11" ht="13.5" x14ac:dyDescent="0.25">
      <c r="A1803" s="3">
        <f>TITRES_STAT!B1806</f>
        <v>44637</v>
      </c>
      <c r="B1803" s="5">
        <f>TITRES_STAT!D1806</f>
        <v>17.856000000000002</v>
      </c>
      <c r="C1803" s="2">
        <f t="shared" si="221"/>
        <v>8.0000000000026716E-3</v>
      </c>
      <c r="D1803" s="2">
        <f t="shared" si="222"/>
        <v>17.848000000000003</v>
      </c>
      <c r="E1803" s="2">
        <f t="shared" si="216"/>
        <v>17.845600000000001</v>
      </c>
      <c r="F1803" s="2">
        <f t="shared" si="217"/>
        <v>17.873900000000003</v>
      </c>
      <c r="G1803" s="2">
        <f t="shared" si="219"/>
        <v>17.602240000000002</v>
      </c>
      <c r="H1803" s="2">
        <f t="shared" si="223"/>
        <v>16.782709999999994</v>
      </c>
      <c r="I1803" s="2">
        <f t="array" ref="I1803">SUMPRODUCT(B1787:B1806, (ROW(B1787:B1806)-ROW(B1787)+1)) / (20*21/2)</f>
        <v>17.848533333333332</v>
      </c>
      <c r="J1803" s="2">
        <f t="shared" si="218"/>
        <v>17.833606530616084</v>
      </c>
      <c r="K1803" s="2">
        <f t="shared" si="220"/>
        <v>17.546990918493499</v>
      </c>
    </row>
    <row r="1804" spans="1:11" ht="13.5" x14ac:dyDescent="0.25">
      <c r="A1804" s="3">
        <f>TITRES_STAT!B1807</f>
        <v>44638</v>
      </c>
      <c r="B1804" s="5">
        <f>TITRES_STAT!D1807</f>
        <v>17.856000000000002</v>
      </c>
      <c r="C1804" s="2">
        <f t="shared" si="221"/>
        <v>0</v>
      </c>
      <c r="D1804" s="2">
        <f t="shared" si="222"/>
        <v>17.851199999999999</v>
      </c>
      <c r="E1804" s="2">
        <f t="shared" ref="E1804:E1867" si="224">AVERAGE(B1795:B1804)</f>
        <v>17.846399999999999</v>
      </c>
      <c r="F1804" s="2">
        <f t="shared" si="217"/>
        <v>17.864600000000003</v>
      </c>
      <c r="G1804" s="2">
        <f t="shared" si="219"/>
        <v>17.626900000000003</v>
      </c>
      <c r="H1804" s="2">
        <f t="shared" si="223"/>
        <v>16.783884999999998</v>
      </c>
      <c r="I1804" s="2">
        <f t="array" ref="I1804">SUMPRODUCT(B1788:B1807, (ROW(B1788:B1807)-ROW(B1788)+1)) / (20*21/2)</f>
        <v>17.849485714285713</v>
      </c>
      <c r="J1804" s="2">
        <f t="shared" si="218"/>
        <v>17.83573924198598</v>
      </c>
      <c r="K1804" s="2">
        <f t="shared" si="220"/>
        <v>17.559108921689834</v>
      </c>
    </row>
    <row r="1805" spans="1:11" ht="13.5" x14ac:dyDescent="0.25">
      <c r="A1805" s="3">
        <f>TITRES_STAT!B1808</f>
        <v>44641</v>
      </c>
      <c r="B1805" s="5">
        <f>TITRES_STAT!D1808</f>
        <v>17.856000000000002</v>
      </c>
      <c r="C1805" s="2">
        <f t="shared" si="221"/>
        <v>0</v>
      </c>
      <c r="D1805" s="2">
        <f t="shared" si="222"/>
        <v>17.852800000000002</v>
      </c>
      <c r="E1805" s="2">
        <f t="shared" si="224"/>
        <v>17.847199999999997</v>
      </c>
      <c r="F1805" s="2">
        <f t="shared" si="217"/>
        <v>17.855300000000003</v>
      </c>
      <c r="G1805" s="2">
        <f t="shared" si="219"/>
        <v>17.651560000000003</v>
      </c>
      <c r="H1805" s="2">
        <f t="shared" si="223"/>
        <v>16.785059999999998</v>
      </c>
      <c r="I1805" s="2">
        <f t="array" ref="I1805">SUMPRODUCT(B1789:B1808, (ROW(B1789:B1808)-ROW(B1789)+1)) / (20*21/2)</f>
        <v>17.850361904761904</v>
      </c>
      <c r="J1805" s="2">
        <f t="shared" si="218"/>
        <v>17.837668837987316</v>
      </c>
      <c r="K1805" s="2">
        <f t="shared" si="220"/>
        <v>17.570751709074546</v>
      </c>
    </row>
    <row r="1806" spans="1:11" ht="13.5" x14ac:dyDescent="0.25">
      <c r="A1806" s="3">
        <f>TITRES_STAT!B1809</f>
        <v>44642</v>
      </c>
      <c r="B1806" s="5">
        <f>TITRES_STAT!D1809</f>
        <v>17.856000000000002</v>
      </c>
      <c r="C1806" s="2">
        <f t="shared" si="221"/>
        <v>0</v>
      </c>
      <c r="D1806" s="2">
        <f t="shared" si="222"/>
        <v>17.854399999999998</v>
      </c>
      <c r="E1806" s="2">
        <f t="shared" si="224"/>
        <v>17.848799999999997</v>
      </c>
      <c r="F1806" s="2">
        <f t="shared" si="217"/>
        <v>17.846</v>
      </c>
      <c r="G1806" s="2">
        <f t="shared" si="219"/>
        <v>17.676220000000001</v>
      </c>
      <c r="H1806" s="2">
        <f t="shared" si="223"/>
        <v>16.786194999999999</v>
      </c>
      <c r="I1806" s="2">
        <f t="array" ref="I1806">SUMPRODUCT(B1790:B1809, (ROW(B1790:B1809)-ROW(B1790)+1)) / (20*21/2)</f>
        <v>17.851161904761902</v>
      </c>
      <c r="J1806" s="2">
        <f t="shared" si="218"/>
        <v>17.839414662940907</v>
      </c>
      <c r="K1806" s="2">
        <f t="shared" si="220"/>
        <v>17.58193791656182</v>
      </c>
    </row>
    <row r="1807" spans="1:11" ht="13.5" x14ac:dyDescent="0.25">
      <c r="A1807" s="3">
        <f>TITRES_STAT!B1810</f>
        <v>44643</v>
      </c>
      <c r="B1807" s="5">
        <f>TITRES_STAT!D1810</f>
        <v>17.856000000000002</v>
      </c>
      <c r="C1807" s="2">
        <f t="shared" si="221"/>
        <v>0</v>
      </c>
      <c r="D1807" s="2">
        <f t="shared" si="222"/>
        <v>17.856000000000002</v>
      </c>
      <c r="E1807" s="2">
        <f t="shared" si="224"/>
        <v>17.8504</v>
      </c>
      <c r="F1807" s="2">
        <f t="shared" si="217"/>
        <v>17.846800000000002</v>
      </c>
      <c r="G1807" s="2">
        <f t="shared" si="219"/>
        <v>17.700879999999998</v>
      </c>
      <c r="H1807" s="2">
        <f t="shared" si="223"/>
        <v>16.787330000000001</v>
      </c>
      <c r="I1807" s="2">
        <f t="array" ref="I1807">SUMPRODUCT(B1791:B1810, (ROW(B1791:B1810)-ROW(B1791)+1)) / (20*21/2)</f>
        <v>17.851885714285714</v>
      </c>
      <c r="J1807" s="2">
        <f t="shared" si="218"/>
        <v>17.840994218851296</v>
      </c>
      <c r="K1807" s="2">
        <f t="shared" si="220"/>
        <v>17.592685449245671</v>
      </c>
    </row>
    <row r="1808" spans="1:11" ht="13.5" x14ac:dyDescent="0.25">
      <c r="A1808" s="3">
        <f>TITRES_STAT!B1811</f>
        <v>44644</v>
      </c>
      <c r="B1808" s="5">
        <f>TITRES_STAT!D1811</f>
        <v>17.856000000000002</v>
      </c>
      <c r="C1808" s="2">
        <f t="shared" si="221"/>
        <v>0</v>
      </c>
      <c r="D1808" s="2">
        <f t="shared" si="222"/>
        <v>17.856000000000002</v>
      </c>
      <c r="E1808" s="2">
        <f t="shared" si="224"/>
        <v>17.851999999999997</v>
      </c>
      <c r="F1808" s="2">
        <f t="shared" si="217"/>
        <v>17.8476</v>
      </c>
      <c r="G1808" s="2">
        <f t="shared" si="219"/>
        <v>17.725539999999999</v>
      </c>
      <c r="H1808" s="2">
        <f t="shared" si="223"/>
        <v>16.788425000000004</v>
      </c>
      <c r="I1808" s="2">
        <f t="array" ref="I1808">SUMPRODUCT(B1792:B1811, (ROW(B1792:B1811)-ROW(B1792)+1)) / (20*21/2)</f>
        <v>17.852495238095237</v>
      </c>
      <c r="J1808" s="2">
        <f t="shared" si="218"/>
        <v>17.842423340865459</v>
      </c>
      <c r="K1808" s="2">
        <f t="shared" si="220"/>
        <v>17.603011510059567</v>
      </c>
    </row>
    <row r="1809" spans="1:11" ht="13.5" x14ac:dyDescent="0.25">
      <c r="A1809" s="3">
        <f>TITRES_STAT!B1812</f>
        <v>44645</v>
      </c>
      <c r="B1809" s="5">
        <f>TITRES_STAT!D1812</f>
        <v>17.856000000000002</v>
      </c>
      <c r="C1809" s="2">
        <f t="shared" si="221"/>
        <v>0</v>
      </c>
      <c r="D1809" s="2">
        <f t="shared" si="222"/>
        <v>17.856000000000002</v>
      </c>
      <c r="E1809" s="2">
        <f t="shared" si="224"/>
        <v>17.853599999999997</v>
      </c>
      <c r="F1809" s="2">
        <f t="shared" si="217"/>
        <v>17.848400000000002</v>
      </c>
      <c r="G1809" s="2">
        <f t="shared" si="219"/>
        <v>17.7502</v>
      </c>
      <c r="H1809" s="2">
        <f t="shared" si="223"/>
        <v>16.789520000000003</v>
      </c>
      <c r="I1809" s="2">
        <f t="array" ref="I1809">SUMPRODUCT(B1793:B1812, (ROW(B1793:B1812)-ROW(B1793)+1)) / (20*21/2)</f>
        <v>17.853066666666667</v>
      </c>
      <c r="J1809" s="2">
        <f t="shared" si="218"/>
        <v>17.84371635602113</v>
      </c>
      <c r="K1809" s="2">
        <f t="shared" si="220"/>
        <v>17.612932627312134</v>
      </c>
    </row>
    <row r="1810" spans="1:11" ht="13.5" x14ac:dyDescent="0.25">
      <c r="A1810" s="3">
        <f>TITRES_STAT!B1813</f>
        <v>44648</v>
      </c>
      <c r="B1810" s="5">
        <f>TITRES_STAT!D1813</f>
        <v>17.856000000000002</v>
      </c>
      <c r="C1810" s="2">
        <f t="shared" si="221"/>
        <v>0</v>
      </c>
      <c r="D1810" s="2">
        <f t="shared" si="222"/>
        <v>17.856000000000002</v>
      </c>
      <c r="E1810" s="2">
        <f t="shared" si="224"/>
        <v>17.854399999999998</v>
      </c>
      <c r="F1810" s="2">
        <f t="shared" si="217"/>
        <v>17.849599999999999</v>
      </c>
      <c r="G1810" s="2">
        <f t="shared" si="219"/>
        <v>17.77486</v>
      </c>
      <c r="H1810" s="2">
        <f t="shared" si="223"/>
        <v>16.790330000000004</v>
      </c>
      <c r="I1810" s="2">
        <f t="array" ref="I1810">SUMPRODUCT(B1794:B1813, (ROW(B1794:B1813)-ROW(B1794)+1)) / (20*21/2)</f>
        <v>17.8536</v>
      </c>
      <c r="J1810" s="2">
        <f t="shared" si="218"/>
        <v>17.844886226876262</v>
      </c>
      <c r="K1810" s="2">
        <f t="shared" si="220"/>
        <v>17.622464681143029</v>
      </c>
    </row>
    <row r="1811" spans="1:11" ht="13.5" x14ac:dyDescent="0.25">
      <c r="A1811" s="3">
        <f>TITRES_STAT!B1814</f>
        <v>44649</v>
      </c>
      <c r="B1811" s="5">
        <f>TITRES_STAT!D1814</f>
        <v>17.856000000000002</v>
      </c>
      <c r="C1811" s="2">
        <f t="shared" si="221"/>
        <v>0</v>
      </c>
      <c r="D1811" s="2">
        <f t="shared" si="222"/>
        <v>17.856000000000002</v>
      </c>
      <c r="E1811" s="2">
        <f t="shared" si="224"/>
        <v>17.855199999999996</v>
      </c>
      <c r="F1811" s="2">
        <f t="shared" si="217"/>
        <v>17.850000000000001</v>
      </c>
      <c r="G1811" s="2">
        <f t="shared" si="219"/>
        <v>17.799520000000001</v>
      </c>
      <c r="H1811" s="2">
        <f t="shared" si="223"/>
        <v>16.791180000000004</v>
      </c>
      <c r="I1811" s="2">
        <f t="array" ref="I1811">SUMPRODUCT(B1795:B1814, (ROW(B1795:B1814)-ROW(B1795)+1)) / (20*21/2)</f>
        <v>17.854095238095237</v>
      </c>
      <c r="J1811" s="2">
        <f t="shared" si="218"/>
        <v>17.845944681459475</v>
      </c>
      <c r="K1811" s="2">
        <f t="shared" si="220"/>
        <v>17.631622928941344</v>
      </c>
    </row>
    <row r="1812" spans="1:11" ht="13.5" x14ac:dyDescent="0.25">
      <c r="A1812" s="3">
        <f>TITRES_STAT!B1815</f>
        <v>44650</v>
      </c>
      <c r="B1812" s="5">
        <f>TITRES_STAT!D1815</f>
        <v>17.856000000000002</v>
      </c>
      <c r="C1812" s="2">
        <f t="shared" si="221"/>
        <v>0</v>
      </c>
      <c r="D1812" s="2">
        <f t="shared" si="222"/>
        <v>17.856000000000002</v>
      </c>
      <c r="E1812" s="2">
        <f t="shared" si="224"/>
        <v>17.855999999999998</v>
      </c>
      <c r="F1812" s="2">
        <f t="shared" ref="F1812:F1875" si="225">AVERAGE(B1793:B1812)</f>
        <v>17.8504</v>
      </c>
      <c r="G1812" s="2">
        <f t="shared" si="219"/>
        <v>17.81606</v>
      </c>
      <c r="H1812" s="2">
        <f t="shared" si="223"/>
        <v>16.792030000000004</v>
      </c>
      <c r="I1812" s="2">
        <f t="array" ref="I1812">SUMPRODUCT(B1796:B1815, (ROW(B1796:B1815)-ROW(B1796)+1)) / (20*21/2)</f>
        <v>17.860742857142856</v>
      </c>
      <c r="J1812" s="2">
        <f t="shared" si="218"/>
        <v>17.846902330844287</v>
      </c>
      <c r="K1812" s="2">
        <f t="shared" si="220"/>
        <v>17.640422029767173</v>
      </c>
    </row>
    <row r="1813" spans="1:11" ht="13.5" x14ac:dyDescent="0.25">
      <c r="A1813" s="3">
        <f>TITRES_STAT!B1816</f>
        <v>44651</v>
      </c>
      <c r="B1813" s="5">
        <f>TITRES_STAT!D1816</f>
        <v>17.856000000000002</v>
      </c>
      <c r="C1813" s="2">
        <f t="shared" si="221"/>
        <v>0</v>
      </c>
      <c r="D1813" s="2">
        <f t="shared" si="222"/>
        <v>17.856000000000002</v>
      </c>
      <c r="E1813" s="2">
        <f t="shared" si="224"/>
        <v>17.855999999999998</v>
      </c>
      <c r="F1813" s="2">
        <f t="shared" si="225"/>
        <v>17.8508</v>
      </c>
      <c r="G1813" s="2">
        <f t="shared" si="219"/>
        <v>17.817359999999997</v>
      </c>
      <c r="H1813" s="2">
        <f t="shared" si="223"/>
        <v>16.792840000000005</v>
      </c>
      <c r="I1813" s="2">
        <f t="array" ref="I1813">SUMPRODUCT(B1797:B1816, (ROW(B1797:B1816)-ROW(B1797)+1)) / (20*21/2)</f>
        <v>17.867042857142856</v>
      </c>
      <c r="J1813" s="2">
        <f t="shared" ref="J1813:J1876" si="226">$J$4*B1813+J1812*(1-$J$4)</f>
        <v>17.847768775525783</v>
      </c>
      <c r="K1813" s="2">
        <f t="shared" si="220"/>
        <v>17.648876067815518</v>
      </c>
    </row>
    <row r="1814" spans="1:11" ht="13.5" x14ac:dyDescent="0.25">
      <c r="A1814" s="3">
        <f>TITRES_STAT!B1817</f>
        <v>44652</v>
      </c>
      <c r="B1814" s="5">
        <f>TITRES_STAT!D1817</f>
        <v>17.856000000000002</v>
      </c>
      <c r="C1814" s="2">
        <f t="shared" si="221"/>
        <v>0</v>
      </c>
      <c r="D1814" s="2">
        <f t="shared" si="222"/>
        <v>17.856000000000002</v>
      </c>
      <c r="E1814" s="2">
        <f t="shared" si="224"/>
        <v>17.855999999999998</v>
      </c>
      <c r="F1814" s="2">
        <f t="shared" si="225"/>
        <v>17.851199999999999</v>
      </c>
      <c r="G1814" s="2">
        <f t="shared" si="219"/>
        <v>17.818660000000001</v>
      </c>
      <c r="H1814" s="2">
        <f t="shared" si="223"/>
        <v>16.793490000000006</v>
      </c>
      <c r="I1814" s="2">
        <f t="array" ref="I1814">SUMPRODUCT(B1798:B1817, (ROW(B1798:B1817)-ROW(B1798)+1)) / (20*21/2)</f>
        <v>17.872957142857143</v>
      </c>
      <c r="J1814" s="2">
        <f t="shared" si="226"/>
        <v>17.848552701666186</v>
      </c>
      <c r="K1814" s="2">
        <f t="shared" si="220"/>
        <v>17.656998574960006</v>
      </c>
    </row>
    <row r="1815" spans="1:11" ht="13.5" x14ac:dyDescent="0.25">
      <c r="A1815" s="3">
        <f>TITRES_STAT!B1818</f>
        <v>44655</v>
      </c>
      <c r="B1815" s="5">
        <f>TITRES_STAT!D1818</f>
        <v>17.920999999999999</v>
      </c>
      <c r="C1815" s="2">
        <f t="shared" si="221"/>
        <v>6.4999999999997726E-2</v>
      </c>
      <c r="D1815" s="2">
        <f t="shared" si="222"/>
        <v>17.869</v>
      </c>
      <c r="E1815" s="2">
        <f t="shared" si="224"/>
        <v>17.862499999999997</v>
      </c>
      <c r="F1815" s="2">
        <f t="shared" si="225"/>
        <v>17.854849999999995</v>
      </c>
      <c r="G1815" s="2">
        <f t="shared" si="219"/>
        <v>17.812180000000001</v>
      </c>
      <c r="H1815" s="2">
        <f t="shared" si="223"/>
        <v>16.794300000000007</v>
      </c>
      <c r="I1815" s="2">
        <f t="array" ref="I1815">SUMPRODUCT(B1799:B1818, (ROW(B1799:B1818)-ROW(B1799)+1)) / (20*21/2)</f>
        <v>17.878485714285713</v>
      </c>
      <c r="J1815" s="2">
        <f t="shared" si="226"/>
        <v>17.855452444364644</v>
      </c>
      <c r="K1815" s="2">
        <f t="shared" si="220"/>
        <v>17.667351572020401</v>
      </c>
    </row>
    <row r="1816" spans="1:11" ht="13.5" x14ac:dyDescent="0.25">
      <c r="A1816" s="3">
        <f>TITRES_STAT!B1819</f>
        <v>44656</v>
      </c>
      <c r="B1816" s="5">
        <f>TITRES_STAT!D1819</f>
        <v>17.920999999999999</v>
      </c>
      <c r="C1816" s="2">
        <f t="shared" si="221"/>
        <v>0</v>
      </c>
      <c r="D1816" s="2">
        <f t="shared" si="222"/>
        <v>17.881999999999998</v>
      </c>
      <c r="E1816" s="2">
        <f t="shared" si="224"/>
        <v>17.868999999999996</v>
      </c>
      <c r="F1816" s="2">
        <f t="shared" si="225"/>
        <v>17.858899999999998</v>
      </c>
      <c r="G1816" s="2">
        <f t="shared" si="219"/>
        <v>17.805700000000002</v>
      </c>
      <c r="H1816" s="2">
        <f t="shared" si="223"/>
        <v>16.795070000000006</v>
      </c>
      <c r="I1816" s="2">
        <f t="array" ref="I1816">SUMPRODUCT(B1800:B1819, (ROW(B1800:B1819)-ROW(B1800)+1)) / (20*21/2)</f>
        <v>17.88362857142857</v>
      </c>
      <c r="J1816" s="2">
        <f t="shared" si="226"/>
        <v>17.861695068710869</v>
      </c>
      <c r="K1816" s="2">
        <f t="shared" si="220"/>
        <v>17.677298569196072</v>
      </c>
    </row>
    <row r="1817" spans="1:11" ht="13.5" x14ac:dyDescent="0.25">
      <c r="A1817" s="3">
        <f>TITRES_STAT!B1820</f>
        <v>44657</v>
      </c>
      <c r="B1817" s="5">
        <f>TITRES_STAT!D1820</f>
        <v>17.920999999999999</v>
      </c>
      <c r="C1817" s="2">
        <f t="shared" si="221"/>
        <v>0</v>
      </c>
      <c r="D1817" s="2">
        <f t="shared" si="222"/>
        <v>17.895</v>
      </c>
      <c r="E1817" s="2">
        <f t="shared" si="224"/>
        <v>17.875499999999995</v>
      </c>
      <c r="F1817" s="2">
        <f t="shared" si="225"/>
        <v>17.862949999999998</v>
      </c>
      <c r="G1817" s="2">
        <f t="shared" si="219"/>
        <v>17.815600000000003</v>
      </c>
      <c r="H1817" s="2">
        <f t="shared" si="223"/>
        <v>16.795840000000009</v>
      </c>
      <c r="I1817" s="2">
        <f t="array" ref="I1817">SUMPRODUCT(B1801:B1820, (ROW(B1801:B1820)-ROW(B1801)+1)) / (20*21/2)</f>
        <v>17.888385714285715</v>
      </c>
      <c r="J1817" s="2">
        <f t="shared" si="226"/>
        <v>17.867343157405074</v>
      </c>
      <c r="K1817" s="2">
        <f t="shared" si="220"/>
        <v>17.68685548805113</v>
      </c>
    </row>
    <row r="1818" spans="1:11" ht="13.5" x14ac:dyDescent="0.25">
      <c r="A1818" s="3">
        <f>TITRES_STAT!B1821</f>
        <v>44658</v>
      </c>
      <c r="B1818" s="5">
        <f>TITRES_STAT!D1821</f>
        <v>17.920999999999999</v>
      </c>
      <c r="C1818" s="2">
        <f t="shared" si="221"/>
        <v>0</v>
      </c>
      <c r="D1818" s="2">
        <f t="shared" si="222"/>
        <v>17.907999999999998</v>
      </c>
      <c r="E1818" s="2">
        <f t="shared" si="224"/>
        <v>17.881999999999998</v>
      </c>
      <c r="F1818" s="2">
        <f t="shared" si="225"/>
        <v>17.866999999999997</v>
      </c>
      <c r="G1818" s="2">
        <f t="shared" si="219"/>
        <v>17.83344</v>
      </c>
      <c r="H1818" s="2">
        <f t="shared" si="223"/>
        <v>16.79624500000001</v>
      </c>
      <c r="I1818" s="2">
        <f t="array" ref="I1818">SUMPRODUCT(B1802:B1821, (ROW(B1802:B1821)-ROW(B1802)+1)) / (20*21/2)</f>
        <v>17.89203333333333</v>
      </c>
      <c r="J1818" s="2">
        <f t="shared" si="226"/>
        <v>17.872453332890306</v>
      </c>
      <c r="K1818" s="2">
        <f t="shared" si="220"/>
        <v>17.696037625774615</v>
      </c>
    </row>
    <row r="1819" spans="1:11" ht="13.5" x14ac:dyDescent="0.25">
      <c r="A1819" s="3">
        <f>TITRES_STAT!B1822</f>
        <v>44659</v>
      </c>
      <c r="B1819" s="5">
        <f>TITRES_STAT!D1822</f>
        <v>17.920999999999999</v>
      </c>
      <c r="C1819" s="2">
        <f t="shared" si="221"/>
        <v>0</v>
      </c>
      <c r="D1819" s="2">
        <f t="shared" si="222"/>
        <v>17.920999999999999</v>
      </c>
      <c r="E1819" s="2">
        <f t="shared" si="224"/>
        <v>17.888499999999997</v>
      </c>
      <c r="F1819" s="2">
        <f t="shared" si="225"/>
        <v>17.871049999999997</v>
      </c>
      <c r="G1819" s="2">
        <f t="shared" si="219"/>
        <v>17.851280000000003</v>
      </c>
      <c r="H1819" s="2">
        <f t="shared" si="223"/>
        <v>16.798275000000011</v>
      </c>
      <c r="I1819" s="2">
        <f t="array" ref="I1819">SUMPRODUCT(B1803:B1822, (ROW(B1803:B1822)-ROW(B1803)+1)) / (20*21/2)</f>
        <v>17.971752380952381</v>
      </c>
      <c r="J1819" s="2">
        <f t="shared" si="226"/>
        <v>17.877076824995992</v>
      </c>
      <c r="K1819" s="2">
        <f t="shared" si="220"/>
        <v>17.704859679665809</v>
      </c>
    </row>
    <row r="1820" spans="1:11" ht="13.5" x14ac:dyDescent="0.25">
      <c r="A1820" s="3">
        <f>TITRES_STAT!B1823</f>
        <v>44662</v>
      </c>
      <c r="B1820" s="5">
        <f>TITRES_STAT!D1823</f>
        <v>17.920999999999999</v>
      </c>
      <c r="C1820" s="2">
        <f t="shared" si="221"/>
        <v>0</v>
      </c>
      <c r="D1820" s="2">
        <f t="shared" si="222"/>
        <v>17.920999999999999</v>
      </c>
      <c r="E1820" s="2">
        <f t="shared" si="224"/>
        <v>17.894999999999996</v>
      </c>
      <c r="F1820" s="2">
        <f t="shared" si="225"/>
        <v>17.874699999999997</v>
      </c>
      <c r="G1820" s="2">
        <f t="shared" si="219"/>
        <v>17.86572</v>
      </c>
      <c r="H1820" s="2">
        <f t="shared" si="223"/>
        <v>16.800305000000009</v>
      </c>
      <c r="I1820" s="2">
        <f t="array" ref="I1820">SUMPRODUCT(B1804:B1823, (ROW(B1804:B1823)-ROW(B1804)+1)) / (20*21/2)</f>
        <v>17.974009523809524</v>
      </c>
      <c r="J1820" s="2">
        <f t="shared" si="226"/>
        <v>17.881259984520185</v>
      </c>
      <c r="K1820" s="2">
        <f t="shared" si="220"/>
        <v>17.71333577065931</v>
      </c>
    </row>
    <row r="1821" spans="1:11" ht="13.5" x14ac:dyDescent="0.25">
      <c r="A1821" s="3">
        <f>TITRES_STAT!B1824</f>
        <v>44663</v>
      </c>
      <c r="B1821" s="5">
        <f>TITRES_STAT!D1824</f>
        <v>17.913</v>
      </c>
      <c r="C1821" s="2">
        <f t="shared" si="221"/>
        <v>-7.9999999999991189E-3</v>
      </c>
      <c r="D1821" s="2">
        <f t="shared" si="222"/>
        <v>17.9194</v>
      </c>
      <c r="E1821" s="2">
        <f t="shared" si="224"/>
        <v>17.900699999999997</v>
      </c>
      <c r="F1821" s="2">
        <f t="shared" si="225"/>
        <v>17.877949999999995</v>
      </c>
      <c r="G1821" s="2">
        <f t="shared" si="219"/>
        <v>17.88</v>
      </c>
      <c r="H1821" s="2">
        <f t="shared" si="223"/>
        <v>16.802700000000009</v>
      </c>
      <c r="I1821" s="2">
        <f t="array" ref="I1821">SUMPRODUCT(B1805:B1824, (ROW(B1805:B1824)-ROW(B1805)+1)) / (20*21/2)</f>
        <v>17.975842857142855</v>
      </c>
      <c r="J1821" s="2">
        <f t="shared" si="226"/>
        <v>17.88428284313731</v>
      </c>
      <c r="K1821" s="2">
        <f t="shared" si="220"/>
        <v>17.721165740437375</v>
      </c>
    </row>
    <row r="1822" spans="1:11" ht="13.5" x14ac:dyDescent="0.25">
      <c r="A1822" s="3">
        <f>TITRES_STAT!B1825</f>
        <v>44664</v>
      </c>
      <c r="B1822" s="5">
        <f>TITRES_STAT!D1825</f>
        <v>18.715</v>
      </c>
      <c r="C1822" s="2">
        <f t="shared" si="221"/>
        <v>0.8019999999999996</v>
      </c>
      <c r="D1822" s="2">
        <f t="shared" si="222"/>
        <v>18.078200000000002</v>
      </c>
      <c r="E1822" s="2">
        <f t="shared" si="224"/>
        <v>17.986599999999999</v>
      </c>
      <c r="F1822" s="2">
        <f t="shared" si="225"/>
        <v>17.921299999999995</v>
      </c>
      <c r="G1822" s="2">
        <f t="shared" si="219"/>
        <v>17.910320000000002</v>
      </c>
      <c r="H1822" s="2">
        <f t="shared" si="223"/>
        <v>16.809065000000011</v>
      </c>
      <c r="I1822" s="2">
        <f t="array" ref="I1822">SUMPRODUCT(B1806:B1825, (ROW(B1806:B1825)-ROW(B1806)+1)) / (20*21/2)</f>
        <v>17.974966666666667</v>
      </c>
      <c r="J1822" s="2">
        <f t="shared" si="226"/>
        <v>17.963398762838516</v>
      </c>
      <c r="K1822" s="2">
        <f t="shared" si="220"/>
        <v>17.760139632969242</v>
      </c>
    </row>
    <row r="1823" spans="1:11" ht="13.5" x14ac:dyDescent="0.25">
      <c r="A1823" s="3">
        <f>TITRES_STAT!B1826</f>
        <v>44665</v>
      </c>
      <c r="B1823" s="5">
        <f>TITRES_STAT!D1826</f>
        <v>17.945</v>
      </c>
      <c r="C1823" s="2">
        <f t="shared" si="221"/>
        <v>-0.76999999999999957</v>
      </c>
      <c r="D1823" s="2">
        <f t="shared" si="222"/>
        <v>18.082999999999998</v>
      </c>
      <c r="E1823" s="2">
        <f t="shared" si="224"/>
        <v>17.9955</v>
      </c>
      <c r="F1823" s="2">
        <f t="shared" si="225"/>
        <v>17.925749999999997</v>
      </c>
      <c r="G1823" s="2">
        <f t="shared" si="219"/>
        <v>17.924580000000006</v>
      </c>
      <c r="H1823" s="2">
        <f t="shared" si="223"/>
        <v>16.811580000000014</v>
      </c>
      <c r="I1823" s="2">
        <f t="array" ref="I1823">SUMPRODUCT(B1807:B1826, (ROW(B1807:B1826)-ROW(B1807)+1)) / (20*21/2)</f>
        <v>17.973780952380952</v>
      </c>
      <c r="J1823" s="2">
        <f t="shared" si="226"/>
        <v>17.961646499711041</v>
      </c>
      <c r="K1823" s="2">
        <f t="shared" si="220"/>
        <v>17.767389059127311</v>
      </c>
    </row>
    <row r="1824" spans="1:11" ht="13.5" x14ac:dyDescent="0.25">
      <c r="A1824" s="3">
        <f>TITRES_STAT!B1827</f>
        <v>44666</v>
      </c>
      <c r="B1824" s="5">
        <f>TITRES_STAT!D1827</f>
        <v>17.945</v>
      </c>
      <c r="C1824" s="2">
        <f t="shared" si="221"/>
        <v>0</v>
      </c>
      <c r="D1824" s="2">
        <f t="shared" si="222"/>
        <v>18.087799999999998</v>
      </c>
      <c r="E1824" s="2">
        <f t="shared" si="224"/>
        <v>18.004399999999997</v>
      </c>
      <c r="F1824" s="2">
        <f t="shared" si="225"/>
        <v>17.930199999999996</v>
      </c>
      <c r="G1824" s="2">
        <f t="shared" si="219"/>
        <v>17.923440000000006</v>
      </c>
      <c r="H1824" s="2">
        <f t="shared" si="223"/>
        <v>16.816160000000014</v>
      </c>
      <c r="I1824" s="2">
        <f t="array" ref="I1824">SUMPRODUCT(B1808:B1827, (ROW(B1808:B1827)-ROW(B1808)+1)) / (20*21/2)</f>
        <v>17.972285714285714</v>
      </c>
      <c r="J1824" s="2">
        <f t="shared" si="226"/>
        <v>17.960061118786182</v>
      </c>
      <c r="K1824" s="2">
        <f t="shared" si="220"/>
        <v>17.774354194063495</v>
      </c>
    </row>
    <row r="1825" spans="1:11" ht="13.5" x14ac:dyDescent="0.25">
      <c r="A1825" s="3">
        <f>TITRES_STAT!B1828</f>
        <v>44669</v>
      </c>
      <c r="B1825" s="5">
        <f>TITRES_STAT!D1828</f>
        <v>17.920999999999999</v>
      </c>
      <c r="C1825" s="2">
        <f t="shared" si="221"/>
        <v>-2.4000000000000909E-2</v>
      </c>
      <c r="D1825" s="2">
        <f t="shared" si="222"/>
        <v>18.087799999999998</v>
      </c>
      <c r="E1825" s="2">
        <f t="shared" si="224"/>
        <v>18.004399999999997</v>
      </c>
      <c r="F1825" s="2">
        <f t="shared" si="225"/>
        <v>17.933449999999997</v>
      </c>
      <c r="G1825" s="2">
        <f t="shared" si="219"/>
        <v>17.92166000000001</v>
      </c>
      <c r="H1825" s="2">
        <f t="shared" si="223"/>
        <v>16.820620000000016</v>
      </c>
      <c r="I1825" s="2">
        <f t="array" ref="I1825">SUMPRODUCT(B1809:B1828, (ROW(B1809:B1828)-ROW(B1809)+1)) / (20*21/2)</f>
        <v>17.970480952380953</v>
      </c>
      <c r="J1825" s="2">
        <f t="shared" si="226"/>
        <v>17.956341012235118</v>
      </c>
      <c r="K1825" s="2">
        <f t="shared" si="220"/>
        <v>17.780105009982574</v>
      </c>
    </row>
    <row r="1826" spans="1:11" ht="13.5" x14ac:dyDescent="0.25">
      <c r="A1826" s="3">
        <f>TITRES_STAT!B1829</f>
        <v>44670</v>
      </c>
      <c r="B1826" s="5">
        <f>TITRES_STAT!D1829</f>
        <v>17.920999999999999</v>
      </c>
      <c r="C1826" s="2">
        <f t="shared" si="221"/>
        <v>0</v>
      </c>
      <c r="D1826" s="2">
        <f t="shared" si="222"/>
        <v>18.089400000000001</v>
      </c>
      <c r="E1826" s="2">
        <f t="shared" si="224"/>
        <v>18.004399999999997</v>
      </c>
      <c r="F1826" s="2">
        <f t="shared" si="225"/>
        <v>17.936699999999995</v>
      </c>
      <c r="G1826" s="2">
        <f t="shared" si="219"/>
        <v>17.91988000000001</v>
      </c>
      <c r="H1826" s="2">
        <f t="shared" si="223"/>
        <v>16.825080000000014</v>
      </c>
      <c r="I1826" s="2">
        <f t="array" ref="I1826">SUMPRODUCT(B1810:B1829, (ROW(B1810:B1829)-ROW(B1810)+1)) / (20*21/2)</f>
        <v>17.968366666666668</v>
      </c>
      <c r="J1826" s="2">
        <f t="shared" si="226"/>
        <v>17.95297520154606</v>
      </c>
      <c r="K1826" s="2">
        <f t="shared" si="220"/>
        <v>17.78563030370875</v>
      </c>
    </row>
    <row r="1827" spans="1:11" ht="13.5" x14ac:dyDescent="0.25">
      <c r="A1827" s="3">
        <f>TITRES_STAT!B1830</f>
        <v>44671</v>
      </c>
      <c r="B1827" s="5">
        <f>TITRES_STAT!D1830</f>
        <v>17.920999999999999</v>
      </c>
      <c r="C1827" s="2">
        <f t="shared" si="221"/>
        <v>0</v>
      </c>
      <c r="D1827" s="2">
        <f t="shared" si="222"/>
        <v>17.930599999999998</v>
      </c>
      <c r="E1827" s="2">
        <f t="shared" si="224"/>
        <v>18.004399999999997</v>
      </c>
      <c r="F1827" s="2">
        <f t="shared" si="225"/>
        <v>17.939949999999996</v>
      </c>
      <c r="G1827" s="2">
        <f t="shared" si="219"/>
        <v>17.91810000000001</v>
      </c>
      <c r="H1827" s="2">
        <f t="shared" si="223"/>
        <v>16.829540000000012</v>
      </c>
      <c r="I1827" s="2">
        <f t="array" ref="I1827">SUMPRODUCT(B1811:B1830, (ROW(B1811:B1830)-ROW(B1811)+1)) / (20*21/2)</f>
        <v>17.965942857142856</v>
      </c>
      <c r="J1827" s="2">
        <f t="shared" si="226"/>
        <v>17.94992994425596</v>
      </c>
      <c r="K1827" s="2">
        <f t="shared" si="220"/>
        <v>17.790938919249584</v>
      </c>
    </row>
    <row r="1828" spans="1:11" ht="13.5" x14ac:dyDescent="0.25">
      <c r="A1828" s="3">
        <f>TITRES_STAT!B1831</f>
        <v>44672</v>
      </c>
      <c r="B1828" s="5">
        <f>TITRES_STAT!D1831</f>
        <v>17.920999999999999</v>
      </c>
      <c r="C1828" s="2">
        <f t="shared" si="221"/>
        <v>0</v>
      </c>
      <c r="D1828" s="2">
        <f t="shared" si="222"/>
        <v>17.925799999999999</v>
      </c>
      <c r="E1828" s="2">
        <f t="shared" si="224"/>
        <v>18.004399999999997</v>
      </c>
      <c r="F1828" s="2">
        <f t="shared" si="225"/>
        <v>17.943199999999997</v>
      </c>
      <c r="G1828" s="2">
        <f t="shared" si="219"/>
        <v>17.916160000000012</v>
      </c>
      <c r="H1828" s="2">
        <f t="shared" si="223"/>
        <v>16.83400000000001</v>
      </c>
      <c r="I1828" s="2">
        <f t="array" ref="I1828">SUMPRODUCT(B1812:B1831, (ROW(B1812:B1831)-ROW(B1812)+1)) / (20*21/2)</f>
        <v>17.963209523809525</v>
      </c>
      <c r="J1828" s="2">
        <f t="shared" si="226"/>
        <v>17.947174711469678</v>
      </c>
      <c r="K1828" s="2">
        <f t="shared" si="220"/>
        <v>17.796039353788817</v>
      </c>
    </row>
    <row r="1829" spans="1:11" ht="13.5" x14ac:dyDescent="0.25">
      <c r="A1829" s="3">
        <f>TITRES_STAT!B1832</f>
        <v>44673</v>
      </c>
      <c r="B1829" s="5">
        <f>TITRES_STAT!D1832</f>
        <v>17.920999999999999</v>
      </c>
      <c r="C1829" s="2">
        <f t="shared" si="221"/>
        <v>0</v>
      </c>
      <c r="D1829" s="2">
        <f t="shared" si="222"/>
        <v>17.920999999999999</v>
      </c>
      <c r="E1829" s="2">
        <f t="shared" si="224"/>
        <v>18.004399999999997</v>
      </c>
      <c r="F1829" s="2">
        <f t="shared" si="225"/>
        <v>17.946449999999995</v>
      </c>
      <c r="G1829" s="2">
        <f t="shared" si="219"/>
        <v>17.914220000000014</v>
      </c>
      <c r="H1829" s="2">
        <f t="shared" si="223"/>
        <v>16.838460000000008</v>
      </c>
      <c r="I1829" s="2">
        <f t="array" ref="I1829">SUMPRODUCT(B1813:B1832, (ROW(B1813:B1832)-ROW(B1813)+1)) / (20*21/2)</f>
        <v>17.960166666666666</v>
      </c>
      <c r="J1829" s="2">
        <f t="shared" si="226"/>
        <v>17.944681881805899</v>
      </c>
      <c r="K1829" s="2">
        <f t="shared" si="220"/>
        <v>17.800939771287297</v>
      </c>
    </row>
    <row r="1830" spans="1:11" ht="13.5" x14ac:dyDescent="0.25">
      <c r="A1830" s="3">
        <f>TITRES_STAT!B1833</f>
        <v>44676</v>
      </c>
      <c r="B1830" s="5">
        <f>TITRES_STAT!D1833</f>
        <v>17.920999999999999</v>
      </c>
      <c r="C1830" s="2">
        <f t="shared" si="221"/>
        <v>0</v>
      </c>
      <c r="D1830" s="2">
        <f t="shared" si="222"/>
        <v>17.920999999999999</v>
      </c>
      <c r="E1830" s="2">
        <f t="shared" si="224"/>
        <v>18.004399999999997</v>
      </c>
      <c r="F1830" s="2">
        <f t="shared" si="225"/>
        <v>17.949699999999996</v>
      </c>
      <c r="G1830" s="2">
        <f t="shared" si="219"/>
        <v>17.911800000000014</v>
      </c>
      <c r="H1830" s="2">
        <f t="shared" si="223"/>
        <v>16.84292000000001</v>
      </c>
      <c r="I1830" s="2">
        <f t="array" ref="I1830">SUMPRODUCT(B1814:B1833, (ROW(B1814:B1833)-ROW(B1814)+1)) / (20*21/2)</f>
        <v>17.956814285714284</v>
      </c>
      <c r="J1830" s="2">
        <f t="shared" si="226"/>
        <v>17.942426464491053</v>
      </c>
      <c r="K1830" s="2">
        <f t="shared" si="220"/>
        <v>17.805648015550542</v>
      </c>
    </row>
    <row r="1831" spans="1:11" ht="13.5" x14ac:dyDescent="0.25">
      <c r="A1831" s="3">
        <f>TITRES_STAT!B1834</f>
        <v>44677</v>
      </c>
      <c r="B1831" s="5">
        <f>TITRES_STAT!D1834</f>
        <v>17.920999999999999</v>
      </c>
      <c r="C1831" s="2">
        <f t="shared" si="221"/>
        <v>0</v>
      </c>
      <c r="D1831" s="2">
        <f t="shared" si="222"/>
        <v>17.920999999999999</v>
      </c>
      <c r="E1831" s="2">
        <f t="shared" si="224"/>
        <v>18.005199999999995</v>
      </c>
      <c r="F1831" s="2">
        <f t="shared" si="225"/>
        <v>17.952949999999994</v>
      </c>
      <c r="G1831" s="2">
        <f t="shared" si="219"/>
        <v>17.909380000000013</v>
      </c>
      <c r="H1831" s="2">
        <f t="shared" si="223"/>
        <v>16.847380000000008</v>
      </c>
      <c r="I1831" s="2">
        <f t="array" ref="I1831">SUMPRODUCT(B1815:B1834, (ROW(B1815:B1834)-ROW(B1815)+1)) / (20*21/2)</f>
        <v>17.953152380952378</v>
      </c>
      <c r="J1831" s="2">
        <f t="shared" si="226"/>
        <v>17.940385848825237</v>
      </c>
      <c r="K1831" s="2">
        <f t="shared" si="220"/>
        <v>17.810171622783855</v>
      </c>
    </row>
    <row r="1832" spans="1:11" ht="13.5" x14ac:dyDescent="0.25">
      <c r="A1832" s="3">
        <f>TITRES_STAT!B1835</f>
        <v>44678</v>
      </c>
      <c r="B1832" s="5">
        <f>TITRES_STAT!D1835</f>
        <v>17.920999999999999</v>
      </c>
      <c r="C1832" s="2">
        <f t="shared" si="221"/>
        <v>0</v>
      </c>
      <c r="D1832" s="2">
        <f t="shared" si="222"/>
        <v>17.920999999999999</v>
      </c>
      <c r="E1832" s="2">
        <f t="shared" si="224"/>
        <v>17.925799999999995</v>
      </c>
      <c r="F1832" s="2">
        <f t="shared" si="225"/>
        <v>17.956199999999995</v>
      </c>
      <c r="G1832" s="2">
        <f t="shared" si="219"/>
        <v>17.906960000000016</v>
      </c>
      <c r="H1832" s="2">
        <f t="shared" si="223"/>
        <v>16.85184000000001</v>
      </c>
      <c r="I1832" s="2">
        <f t="array" ref="I1832">SUMPRODUCT(B1816:B1835, (ROW(B1816:B1835)-ROW(B1816)+1)) / (20*21/2)</f>
        <v>17.949180952380949</v>
      </c>
      <c r="J1832" s="2">
        <f t="shared" si="226"/>
        <v>17.938539577508546</v>
      </c>
      <c r="K1832" s="2">
        <f t="shared" si="220"/>
        <v>17.814517833655078</v>
      </c>
    </row>
    <row r="1833" spans="1:11" ht="13.5" x14ac:dyDescent="0.25">
      <c r="A1833" s="3">
        <f>TITRES_STAT!B1836</f>
        <v>44679</v>
      </c>
      <c r="B1833" s="5">
        <f>TITRES_STAT!D1836</f>
        <v>17.920999999999999</v>
      </c>
      <c r="C1833" s="2">
        <f t="shared" si="221"/>
        <v>0</v>
      </c>
      <c r="D1833" s="2">
        <f t="shared" si="222"/>
        <v>17.920999999999999</v>
      </c>
      <c r="E1833" s="2">
        <f t="shared" si="224"/>
        <v>17.923399999999994</v>
      </c>
      <c r="F1833" s="2">
        <f t="shared" si="225"/>
        <v>17.959449999999997</v>
      </c>
      <c r="G1833" s="2">
        <f t="shared" si="219"/>
        <v>17.904540000000019</v>
      </c>
      <c r="H1833" s="2">
        <f t="shared" si="223"/>
        <v>16.856300000000008</v>
      </c>
      <c r="I1833" s="2">
        <f t="array" ref="I1833">SUMPRODUCT(B1817:B1836, (ROW(B1817:B1836)-ROW(B1817)+1)) / (20*21/2)</f>
        <v>17.945209523809524</v>
      </c>
      <c r="J1833" s="2">
        <f t="shared" si="226"/>
        <v>17.936869141555352</v>
      </c>
      <c r="K1833" s="2">
        <f t="shared" si="220"/>
        <v>17.818693604884292</v>
      </c>
    </row>
    <row r="1834" spans="1:11" ht="13.5" x14ac:dyDescent="0.25">
      <c r="A1834" s="3">
        <f>TITRES_STAT!B1837</f>
        <v>44680</v>
      </c>
      <c r="B1834" s="5">
        <f>TITRES_STAT!D1837</f>
        <v>17.920999999999999</v>
      </c>
      <c r="C1834" s="2">
        <f t="shared" si="221"/>
        <v>0</v>
      </c>
      <c r="D1834" s="2">
        <f t="shared" si="222"/>
        <v>17.920999999999999</v>
      </c>
      <c r="E1834" s="2">
        <f t="shared" si="224"/>
        <v>17.920999999999996</v>
      </c>
      <c r="F1834" s="2">
        <f t="shared" si="225"/>
        <v>17.962699999999995</v>
      </c>
      <c r="G1834" s="2">
        <f t="shared" si="219"/>
        <v>17.902120000000021</v>
      </c>
      <c r="H1834" s="2">
        <f t="shared" si="223"/>
        <v>16.860760000000006</v>
      </c>
      <c r="I1834" s="2">
        <f t="array" ref="I1834">SUMPRODUCT(B1818:B1837, (ROW(B1818:B1837)-ROW(B1818)+1)) / (20*21/2)</f>
        <v>17.941238095238095</v>
      </c>
      <c r="J1834" s="2">
        <f t="shared" si="226"/>
        <v>17.935357794740558</v>
      </c>
      <c r="K1834" s="2">
        <f t="shared" si="220"/>
        <v>17.822705620379026</v>
      </c>
    </row>
    <row r="1835" spans="1:11" ht="13.5" x14ac:dyDescent="0.25">
      <c r="A1835" s="3">
        <f>TITRES_STAT!B1838</f>
        <v>44685</v>
      </c>
      <c r="B1835" s="5">
        <f>TITRES_STAT!D1838</f>
        <v>17.920999999999999</v>
      </c>
      <c r="C1835" s="2">
        <f t="shared" si="221"/>
        <v>0</v>
      </c>
      <c r="D1835" s="2">
        <f t="shared" si="222"/>
        <v>17.920999999999999</v>
      </c>
      <c r="E1835" s="2">
        <f t="shared" si="224"/>
        <v>17.920999999999996</v>
      </c>
      <c r="F1835" s="2">
        <f t="shared" si="225"/>
        <v>17.962699999999995</v>
      </c>
      <c r="G1835" s="2">
        <f t="shared" si="219"/>
        <v>17.899700000000021</v>
      </c>
      <c r="H1835" s="2">
        <f t="shared" si="223"/>
        <v>16.865220000000008</v>
      </c>
      <c r="I1835" s="2">
        <f t="array" ref="I1835">SUMPRODUCT(B1819:B1838, (ROW(B1819:B1838)-ROW(B1819)+1)) / (20*21/2)</f>
        <v>17.937266666666666</v>
      </c>
      <c r="J1835" s="2">
        <f t="shared" si="226"/>
        <v>17.933990385717646</v>
      </c>
      <c r="K1835" s="2">
        <f t="shared" si="220"/>
        <v>17.826560301932791</v>
      </c>
    </row>
    <row r="1836" spans="1:11" ht="13.5" x14ac:dyDescent="0.25">
      <c r="A1836" s="3">
        <f>TITRES_STAT!B1839</f>
        <v>44686</v>
      </c>
      <c r="B1836" s="5">
        <f>TITRES_STAT!D1839</f>
        <v>17.920999999999999</v>
      </c>
      <c r="C1836" s="2">
        <f t="shared" si="221"/>
        <v>0</v>
      </c>
      <c r="D1836" s="2">
        <f t="shared" si="222"/>
        <v>17.920999999999999</v>
      </c>
      <c r="E1836" s="2">
        <f t="shared" si="224"/>
        <v>17.920999999999996</v>
      </c>
      <c r="F1836" s="2">
        <f t="shared" si="225"/>
        <v>17.962699999999995</v>
      </c>
      <c r="G1836" s="2">
        <f t="shared" si="219"/>
        <v>17.89728000000002</v>
      </c>
      <c r="H1836" s="2">
        <f t="shared" si="223"/>
        <v>16.869680000000006</v>
      </c>
      <c r="I1836" s="2">
        <f t="array" ref="I1836">SUMPRODUCT(B1820:B1839, (ROW(B1820:B1839)-ROW(B1820)+1)) / (20*21/2)</f>
        <v>17.933295238095237</v>
      </c>
      <c r="J1836" s="2">
        <f t="shared" si="226"/>
        <v>17.93275320612549</v>
      </c>
      <c r="K1836" s="2">
        <f t="shared" si="220"/>
        <v>17.830263819504054</v>
      </c>
    </row>
    <row r="1837" spans="1:11" ht="13.5" x14ac:dyDescent="0.25">
      <c r="A1837" s="3">
        <f>TITRES_STAT!B1840</f>
        <v>44687</v>
      </c>
      <c r="B1837" s="5">
        <f>TITRES_STAT!D1840</f>
        <v>17.920999999999999</v>
      </c>
      <c r="C1837" s="2">
        <f t="shared" si="221"/>
        <v>0</v>
      </c>
      <c r="D1837" s="2">
        <f t="shared" si="222"/>
        <v>17.920999999999999</v>
      </c>
      <c r="E1837" s="2">
        <f t="shared" si="224"/>
        <v>17.920999999999996</v>
      </c>
      <c r="F1837" s="2">
        <f t="shared" si="225"/>
        <v>17.962699999999995</v>
      </c>
      <c r="G1837" s="2">
        <f t="shared" si="219"/>
        <v>17.898900000000019</v>
      </c>
      <c r="H1837" s="2">
        <f t="shared" si="223"/>
        <v>16.874140000000008</v>
      </c>
      <c r="I1837" s="2">
        <f t="array" ref="I1837">SUMPRODUCT(B1821:B1840, (ROW(B1821:B1840)-ROW(B1821)+1)) / (20*21/2)</f>
        <v>17.929323809523808</v>
      </c>
      <c r="J1837" s="2">
        <f t="shared" si="226"/>
        <v>17.931633853161159</v>
      </c>
      <c r="K1837" s="2">
        <f t="shared" si="220"/>
        <v>17.833822101092132</v>
      </c>
    </row>
    <row r="1838" spans="1:11" ht="13.5" x14ac:dyDescent="0.25">
      <c r="A1838" s="3">
        <f>TITRES_STAT!B1841</f>
        <v>44690</v>
      </c>
      <c r="B1838" s="5">
        <f>TITRES_STAT!D1841</f>
        <v>17.920999999999999</v>
      </c>
      <c r="C1838" s="2">
        <f t="shared" si="221"/>
        <v>0</v>
      </c>
      <c r="D1838" s="2">
        <f t="shared" si="222"/>
        <v>17.920999999999999</v>
      </c>
      <c r="E1838" s="2">
        <f t="shared" si="224"/>
        <v>17.920999999999996</v>
      </c>
      <c r="F1838" s="2">
        <f t="shared" si="225"/>
        <v>17.962699999999995</v>
      </c>
      <c r="G1838" s="2">
        <f t="shared" si="219"/>
        <v>17.900520000000018</v>
      </c>
      <c r="H1838" s="2">
        <f t="shared" si="223"/>
        <v>16.878600000000002</v>
      </c>
      <c r="I1838" s="2">
        <f t="array" ref="I1838">SUMPRODUCT(B1822:B1841, (ROW(B1822:B1841)-ROW(B1822)+1)) / (20*21/2)</f>
        <v>17.925352380952379</v>
      </c>
      <c r="J1838" s="2">
        <f t="shared" si="226"/>
        <v>17.930621105241048</v>
      </c>
      <c r="K1838" s="2">
        <f t="shared" si="220"/>
        <v>17.837240842225775</v>
      </c>
    </row>
    <row r="1839" spans="1:11" ht="13.5" x14ac:dyDescent="0.25">
      <c r="A1839" s="3">
        <f>TITRES_STAT!B1842</f>
        <v>44691</v>
      </c>
      <c r="B1839" s="5">
        <f>TITRES_STAT!D1842</f>
        <v>17.920999999999999</v>
      </c>
      <c r="C1839" s="2">
        <f t="shared" si="221"/>
        <v>0</v>
      </c>
      <c r="D1839" s="2">
        <f t="shared" si="222"/>
        <v>17.920999999999999</v>
      </c>
      <c r="E1839" s="2">
        <f t="shared" si="224"/>
        <v>17.920999999999996</v>
      </c>
      <c r="F1839" s="2">
        <f t="shared" si="225"/>
        <v>17.962699999999995</v>
      </c>
      <c r="G1839" s="2">
        <f t="shared" si="219"/>
        <v>17.902140000000021</v>
      </c>
      <c r="H1839" s="2">
        <f t="shared" si="223"/>
        <v>16.883060000000004</v>
      </c>
      <c r="I1839" s="2">
        <f t="array" ref="I1839">SUMPRODUCT(B1823:B1842, (ROW(B1823:B1842)-ROW(B1823)+1)) / (20*21/2)</f>
        <v>17.853342857142852</v>
      </c>
      <c r="J1839" s="2">
        <f t="shared" si="226"/>
        <v>17.929704809503807</v>
      </c>
      <c r="K1839" s="2">
        <f t="shared" si="220"/>
        <v>17.840525515079669</v>
      </c>
    </row>
    <row r="1840" spans="1:11" ht="13.5" x14ac:dyDescent="0.25">
      <c r="A1840" s="3">
        <f>TITRES_STAT!B1843</f>
        <v>44692</v>
      </c>
      <c r="B1840" s="5">
        <f>TITRES_STAT!D1843</f>
        <v>17.920999999999999</v>
      </c>
      <c r="C1840" s="2">
        <f t="shared" si="221"/>
        <v>0</v>
      </c>
      <c r="D1840" s="2">
        <f t="shared" si="222"/>
        <v>17.920999999999999</v>
      </c>
      <c r="E1840" s="2">
        <f t="shared" si="224"/>
        <v>17.920999999999996</v>
      </c>
      <c r="F1840" s="2">
        <f t="shared" si="225"/>
        <v>17.962699999999995</v>
      </c>
      <c r="G1840" s="2">
        <f t="shared" si="219"/>
        <v>17.903920000000017</v>
      </c>
      <c r="H1840" s="2">
        <f t="shared" si="223"/>
        <v>16.887520000000002</v>
      </c>
      <c r="I1840" s="2">
        <f t="array" ref="I1840">SUMPRODUCT(B1824:B1843, (ROW(B1824:B1843)-ROW(B1824)+1)) / (20*21/2)</f>
        <v>17.788514285714285</v>
      </c>
      <c r="J1840" s="2">
        <f t="shared" si="226"/>
        <v>17.928875780027255</v>
      </c>
      <c r="K1840" s="2">
        <f t="shared" si="220"/>
        <v>17.843681377233409</v>
      </c>
    </row>
    <row r="1841" spans="1:11" ht="13.5" x14ac:dyDescent="0.25">
      <c r="A1841" s="3">
        <f>TITRES_STAT!B1844</f>
        <v>44693</v>
      </c>
      <c r="B1841" s="5">
        <f>TITRES_STAT!D1844</f>
        <v>17.920999999999999</v>
      </c>
      <c r="C1841" s="2">
        <f t="shared" si="221"/>
        <v>0</v>
      </c>
      <c r="D1841" s="2">
        <f t="shared" si="222"/>
        <v>17.920999999999999</v>
      </c>
      <c r="E1841" s="2">
        <f t="shared" si="224"/>
        <v>17.920999999999996</v>
      </c>
      <c r="F1841" s="2">
        <f t="shared" si="225"/>
        <v>17.963099999999994</v>
      </c>
      <c r="G1841" s="2">
        <f t="shared" si="219"/>
        <v>17.905380000000019</v>
      </c>
      <c r="H1841" s="2">
        <f t="shared" si="223"/>
        <v>16.89198</v>
      </c>
      <c r="I1841" s="2">
        <f t="array" ref="I1841">SUMPRODUCT(B1825:B1844, (ROW(B1825:B1844)-ROW(B1825)+1)) / (20*21/2)</f>
        <v>17.7272</v>
      </c>
      <c r="J1841" s="2">
        <f t="shared" si="226"/>
        <v>17.928125705738946</v>
      </c>
      <c r="K1841" s="2">
        <f t="shared" si="220"/>
        <v>17.846713480087001</v>
      </c>
    </row>
    <row r="1842" spans="1:11" ht="13.5" x14ac:dyDescent="0.25">
      <c r="A1842" s="3">
        <f>TITRES_STAT!B1845</f>
        <v>44694</v>
      </c>
      <c r="B1842" s="5">
        <f>TITRES_STAT!D1845</f>
        <v>17.207000000000001</v>
      </c>
      <c r="C1842" s="2">
        <f t="shared" si="221"/>
        <v>-0.71399999999999864</v>
      </c>
      <c r="D1842" s="2">
        <f t="shared" si="222"/>
        <v>17.778199999999998</v>
      </c>
      <c r="E1842" s="2">
        <f t="shared" si="224"/>
        <v>17.849599999999995</v>
      </c>
      <c r="F1842" s="2">
        <f t="shared" si="225"/>
        <v>17.887699999999995</v>
      </c>
      <c r="G1842" s="2">
        <f t="shared" ref="G1842:G1905" si="227">AVERAGE(B1793:B1842)</f>
        <v>17.892560000000017</v>
      </c>
      <c r="H1842" s="2">
        <f t="shared" si="223"/>
        <v>16.892870000000002</v>
      </c>
      <c r="I1842" s="2">
        <f t="array" ref="I1842">SUMPRODUCT(B1826:B1845, (ROW(B1826:B1845)-ROW(B1826)+1)) / (20*21/2)</f>
        <v>17.6694</v>
      </c>
      <c r="J1842" s="2">
        <f t="shared" si="226"/>
        <v>17.85944706709714</v>
      </c>
      <c r="K1842" s="2">
        <f t="shared" si="220"/>
        <v>17.821626676946334</v>
      </c>
    </row>
    <row r="1843" spans="1:11" ht="13.5" x14ac:dyDescent="0.25">
      <c r="A1843" s="3">
        <f>TITRES_STAT!B1846</f>
        <v>44697</v>
      </c>
      <c r="B1843" s="5">
        <f>TITRES_STAT!D1846</f>
        <v>17.207000000000001</v>
      </c>
      <c r="C1843" s="2">
        <f t="shared" si="221"/>
        <v>0</v>
      </c>
      <c r="D1843" s="2">
        <f t="shared" si="222"/>
        <v>17.635399999999997</v>
      </c>
      <c r="E1843" s="2">
        <f t="shared" si="224"/>
        <v>17.778199999999995</v>
      </c>
      <c r="F1843" s="2">
        <f t="shared" si="225"/>
        <v>17.850799999999996</v>
      </c>
      <c r="G1843" s="2">
        <f t="shared" si="227"/>
        <v>17.879740000000016</v>
      </c>
      <c r="H1843" s="2">
        <f t="shared" si="223"/>
        <v>16.89376</v>
      </c>
      <c r="I1843" s="2">
        <f t="array" ref="I1843">SUMPRODUCT(B1827:B1846, (ROW(B1827:B1846)-ROW(B1827)+1)) / (20*21/2)</f>
        <v>17.614999999999998</v>
      </c>
      <c r="J1843" s="2">
        <f t="shared" si="226"/>
        <v>17.797309251183126</v>
      </c>
      <c r="K1843" s="2">
        <f t="shared" ref="K1843:K1906" si="228">$K$4*B1843+(1-$K$4)*K1842</f>
        <v>17.797523670007262</v>
      </c>
    </row>
    <row r="1844" spans="1:11" ht="13.5" x14ac:dyDescent="0.25">
      <c r="A1844" s="3">
        <f>TITRES_STAT!B1847</f>
        <v>44698</v>
      </c>
      <c r="B1844" s="5">
        <f>TITRES_STAT!D1847</f>
        <v>17.207000000000001</v>
      </c>
      <c r="C1844" s="2">
        <f t="shared" si="221"/>
        <v>0</v>
      </c>
      <c r="D1844" s="2">
        <f t="shared" si="222"/>
        <v>17.492599999999999</v>
      </c>
      <c r="E1844" s="2">
        <f t="shared" si="224"/>
        <v>17.706799999999994</v>
      </c>
      <c r="F1844" s="2">
        <f t="shared" si="225"/>
        <v>17.813899999999997</v>
      </c>
      <c r="G1844" s="2">
        <f t="shared" si="227"/>
        <v>17.866920000000015</v>
      </c>
      <c r="H1844" s="2">
        <f t="shared" si="223"/>
        <v>16.894650000000002</v>
      </c>
      <c r="I1844" s="2">
        <f t="array" ref="I1844">SUMPRODUCT(B1828:B1847, (ROW(B1828:B1847)-ROW(B1828)+1)) / (20*21/2)</f>
        <v>17.563999999999997</v>
      </c>
      <c r="J1844" s="2">
        <f t="shared" si="226"/>
        <v>17.741089322499018</v>
      </c>
      <c r="K1844" s="2">
        <f t="shared" si="228"/>
        <v>17.774365879026586</v>
      </c>
    </row>
    <row r="1845" spans="1:11" ht="13.5" x14ac:dyDescent="0.25">
      <c r="A1845" s="3">
        <f>TITRES_STAT!B1848</f>
        <v>44699</v>
      </c>
      <c r="B1845" s="5">
        <f>TITRES_STAT!D1848</f>
        <v>17.207000000000001</v>
      </c>
      <c r="C1845" s="2">
        <f t="shared" si="221"/>
        <v>0</v>
      </c>
      <c r="D1845" s="2">
        <f t="shared" si="222"/>
        <v>17.349799999999998</v>
      </c>
      <c r="E1845" s="2">
        <f t="shared" si="224"/>
        <v>17.635399999999997</v>
      </c>
      <c r="F1845" s="2">
        <f t="shared" si="225"/>
        <v>17.778199999999995</v>
      </c>
      <c r="G1845" s="2">
        <f t="shared" si="227"/>
        <v>17.854100000000013</v>
      </c>
      <c r="H1845" s="2">
        <f t="shared" si="223"/>
        <v>16.89554</v>
      </c>
      <c r="I1845" s="2">
        <f t="array" ref="I1845">SUMPRODUCT(B1829:B1848, (ROW(B1829:B1848)-ROW(B1829)+1)) / (20*21/2)</f>
        <v>17.516399999999997</v>
      </c>
      <c r="J1845" s="2">
        <f t="shared" si="226"/>
        <v>17.690223672737204</v>
      </c>
      <c r="K1845" s="2">
        <f t="shared" si="228"/>
        <v>17.752116236711817</v>
      </c>
    </row>
    <row r="1846" spans="1:11" ht="13.5" x14ac:dyDescent="0.25">
      <c r="A1846" s="3">
        <f>TITRES_STAT!B1849</f>
        <v>44700</v>
      </c>
      <c r="B1846" s="5">
        <f>TITRES_STAT!D1849</f>
        <v>17.207000000000001</v>
      </c>
      <c r="C1846" s="2">
        <f t="shared" si="221"/>
        <v>0</v>
      </c>
      <c r="D1846" s="2">
        <f t="shared" si="222"/>
        <v>17.207000000000001</v>
      </c>
      <c r="E1846" s="2">
        <f t="shared" si="224"/>
        <v>17.563999999999997</v>
      </c>
      <c r="F1846" s="2">
        <f t="shared" si="225"/>
        <v>17.742499999999996</v>
      </c>
      <c r="G1846" s="2">
        <f t="shared" si="227"/>
        <v>17.841440000000013</v>
      </c>
      <c r="H1846" s="2">
        <f t="shared" si="223"/>
        <v>16.896429999999999</v>
      </c>
      <c r="I1846" s="2">
        <f t="array" ref="I1846">SUMPRODUCT(B1830:B1849, (ROW(B1830:B1849)-ROW(B1830)+1)) / (20*21/2)</f>
        <v>17.432295238095239</v>
      </c>
      <c r="J1846" s="2">
        <f t="shared" si="226"/>
        <v>17.644202370571755</v>
      </c>
      <c r="K1846" s="2">
        <f t="shared" si="228"/>
        <v>17.730739129389786</v>
      </c>
    </row>
    <row r="1847" spans="1:11" ht="13.5" x14ac:dyDescent="0.25">
      <c r="A1847" s="3">
        <f>TITRES_STAT!B1850</f>
        <v>44701</v>
      </c>
      <c r="B1847" s="5">
        <f>TITRES_STAT!D1850</f>
        <v>17.207000000000001</v>
      </c>
      <c r="C1847" s="2">
        <f t="shared" si="221"/>
        <v>0</v>
      </c>
      <c r="D1847" s="2">
        <f t="shared" si="222"/>
        <v>17.207000000000001</v>
      </c>
      <c r="E1847" s="2">
        <f t="shared" si="224"/>
        <v>17.492599999999996</v>
      </c>
      <c r="F1847" s="2">
        <f t="shared" si="225"/>
        <v>17.706799999999994</v>
      </c>
      <c r="G1847" s="2">
        <f t="shared" si="227"/>
        <v>17.828780000000013</v>
      </c>
      <c r="H1847" s="2">
        <f t="shared" si="223"/>
        <v>16.897320000000001</v>
      </c>
      <c r="I1847" s="2">
        <f t="array" ref="I1847">SUMPRODUCT(B1831:B1850, (ROW(B1831:B1850)-ROW(B1831)+1)) / (20*21/2)</f>
        <v>17.353585714285718</v>
      </c>
      <c r="J1847" s="2">
        <f t="shared" si="226"/>
        <v>17.602564049564922</v>
      </c>
      <c r="K1847" s="2">
        <f t="shared" si="228"/>
        <v>17.710200340001951</v>
      </c>
    </row>
    <row r="1848" spans="1:11" ht="13.5" x14ac:dyDescent="0.25">
      <c r="A1848" s="3">
        <f>TITRES_STAT!B1851</f>
        <v>44704</v>
      </c>
      <c r="B1848" s="5">
        <f>TITRES_STAT!D1851</f>
        <v>17.207000000000001</v>
      </c>
      <c r="C1848" s="2">
        <f t="shared" si="221"/>
        <v>0</v>
      </c>
      <c r="D1848" s="2">
        <f t="shared" si="222"/>
        <v>17.207000000000001</v>
      </c>
      <c r="E1848" s="2">
        <f t="shared" si="224"/>
        <v>17.421199999999995</v>
      </c>
      <c r="F1848" s="2">
        <f t="shared" si="225"/>
        <v>17.671099999999996</v>
      </c>
      <c r="G1848" s="2">
        <f t="shared" si="227"/>
        <v>17.816120000000009</v>
      </c>
      <c r="H1848" s="2">
        <f t="shared" si="223"/>
        <v>16.898209999999999</v>
      </c>
      <c r="I1848" s="2">
        <f t="array" ref="I1848">SUMPRODUCT(B1832:B1851, (ROW(B1832:B1851)-ROW(B1832)+1)) / (20*21/2)</f>
        <v>17.280271428571428</v>
      </c>
      <c r="J1848" s="2">
        <f t="shared" si="226"/>
        <v>17.564891282939691</v>
      </c>
      <c r="K1848" s="2">
        <f t="shared" si="228"/>
        <v>17.690466993335207</v>
      </c>
    </row>
    <row r="1849" spans="1:11" ht="13.5" x14ac:dyDescent="0.25">
      <c r="A1849" s="3">
        <f>TITRES_STAT!B1852</f>
        <v>44705</v>
      </c>
      <c r="B1849" s="5">
        <f>TITRES_STAT!D1852</f>
        <v>16.788</v>
      </c>
      <c r="C1849" s="2">
        <f t="shared" si="221"/>
        <v>-0.41900000000000048</v>
      </c>
      <c r="D1849" s="2">
        <f t="shared" si="222"/>
        <v>17.123200000000001</v>
      </c>
      <c r="E1849" s="2">
        <f t="shared" si="224"/>
        <v>17.307899999999997</v>
      </c>
      <c r="F1849" s="2">
        <f t="shared" si="225"/>
        <v>17.614449999999998</v>
      </c>
      <c r="G1849" s="2">
        <f t="shared" si="227"/>
        <v>17.795080000000009</v>
      </c>
      <c r="H1849" s="2">
        <f t="shared" si="223"/>
        <v>16.897005</v>
      </c>
      <c r="I1849" s="2">
        <f t="array" ref="I1849">SUMPRODUCT(B1833:B1852, (ROW(B1833:B1852)-ROW(B1833)+1)) / (20*21/2)</f>
        <v>17.212352380952382</v>
      </c>
      <c r="J1849" s="2">
        <f t="shared" si="226"/>
        <v>17.490901636945434</v>
      </c>
      <c r="K1849" s="2">
        <f t="shared" si="228"/>
        <v>17.655076130851473</v>
      </c>
    </row>
    <row r="1850" spans="1:11" ht="13.5" x14ac:dyDescent="0.25">
      <c r="A1850" s="3">
        <f>TITRES_STAT!B1853</f>
        <v>44706</v>
      </c>
      <c r="B1850" s="5">
        <f>TITRES_STAT!D1853</f>
        <v>16.788</v>
      </c>
      <c r="C1850" s="2">
        <f t="shared" si="221"/>
        <v>0</v>
      </c>
      <c r="D1850" s="2">
        <f t="shared" si="222"/>
        <v>17.039400000000001</v>
      </c>
      <c r="E1850" s="2">
        <f t="shared" si="224"/>
        <v>17.194600000000001</v>
      </c>
      <c r="F1850" s="2">
        <f t="shared" si="225"/>
        <v>17.557799999999997</v>
      </c>
      <c r="G1850" s="2">
        <f t="shared" si="227"/>
        <v>17.773880000000009</v>
      </c>
      <c r="H1850" s="2">
        <f t="shared" si="223"/>
        <v>16.895799999999998</v>
      </c>
      <c r="I1850" s="2">
        <f t="array" ref="I1850">SUMPRODUCT(B1834:B1853, (ROW(B1834:B1853)-ROW(B1834)+1)) / (20*21/2)</f>
        <v>17.149828571428575</v>
      </c>
      <c r="J1850" s="2">
        <f t="shared" si="226"/>
        <v>17.423958623903012</v>
      </c>
      <c r="K1850" s="2">
        <f t="shared" si="228"/>
        <v>17.621073145327887</v>
      </c>
    </row>
    <row r="1851" spans="1:11" ht="13.5" x14ac:dyDescent="0.25">
      <c r="A1851" s="3">
        <f>TITRES_STAT!B1854</f>
        <v>44707</v>
      </c>
      <c r="B1851" s="5">
        <f>TITRES_STAT!D1854</f>
        <v>16.788</v>
      </c>
      <c r="C1851" s="2">
        <f t="shared" si="221"/>
        <v>0</v>
      </c>
      <c r="D1851" s="2">
        <f t="shared" si="222"/>
        <v>16.955599999999997</v>
      </c>
      <c r="E1851" s="2">
        <f t="shared" si="224"/>
        <v>17.081300000000002</v>
      </c>
      <c r="F1851" s="2">
        <f t="shared" si="225"/>
        <v>17.501149999999999</v>
      </c>
      <c r="G1851" s="2">
        <f t="shared" si="227"/>
        <v>17.752680000000009</v>
      </c>
      <c r="H1851" s="2">
        <f t="shared" si="223"/>
        <v>16.894594999999995</v>
      </c>
      <c r="I1851" s="2">
        <f t="array" ref="I1851">SUMPRODUCT(B1835:B1854, (ROW(B1835:B1854)-ROW(B1835)+1)) / (20*21/2)</f>
        <v>17.092700000000004</v>
      </c>
      <c r="J1851" s="2">
        <f t="shared" si="226"/>
        <v>17.363391135912249</v>
      </c>
      <c r="K1851" s="2">
        <f t="shared" si="228"/>
        <v>17.588403610216989</v>
      </c>
    </row>
    <row r="1852" spans="1:11" ht="13.5" x14ac:dyDescent="0.25">
      <c r="A1852" s="3">
        <f>TITRES_STAT!B1855</f>
        <v>44708</v>
      </c>
      <c r="B1852" s="5">
        <f>TITRES_STAT!D1855</f>
        <v>16.788</v>
      </c>
      <c r="C1852" s="2">
        <f t="shared" si="221"/>
        <v>0</v>
      </c>
      <c r="D1852" s="2">
        <f t="shared" si="222"/>
        <v>16.8718</v>
      </c>
      <c r="E1852" s="2">
        <f t="shared" si="224"/>
        <v>17.039400000000001</v>
      </c>
      <c r="F1852" s="2">
        <f t="shared" si="225"/>
        <v>17.444499999999998</v>
      </c>
      <c r="G1852" s="2">
        <f t="shared" si="227"/>
        <v>17.731480000000008</v>
      </c>
      <c r="H1852" s="2">
        <f t="shared" si="223"/>
        <v>16.893389999999993</v>
      </c>
      <c r="I1852" s="2">
        <f t="array" ref="I1852">SUMPRODUCT(B1836:B1855, (ROW(B1836:B1855)-ROW(B1836)+1)) / (20*21/2)</f>
        <v>17.044966666666671</v>
      </c>
      <c r="J1852" s="2">
        <f t="shared" si="226"/>
        <v>17.308591980111082</v>
      </c>
      <c r="K1852" s="2">
        <f t="shared" si="228"/>
        <v>17.557015233345737</v>
      </c>
    </row>
    <row r="1853" spans="1:11" ht="13.5" x14ac:dyDescent="0.25">
      <c r="A1853" s="3">
        <f>TITRES_STAT!B1856</f>
        <v>44711</v>
      </c>
      <c r="B1853" s="5">
        <f>TITRES_STAT!D1856</f>
        <v>16.788</v>
      </c>
      <c r="C1853" s="2">
        <f t="shared" si="221"/>
        <v>0</v>
      </c>
      <c r="D1853" s="2">
        <f t="shared" si="222"/>
        <v>16.788</v>
      </c>
      <c r="E1853" s="2">
        <f t="shared" si="224"/>
        <v>16.997500000000002</v>
      </c>
      <c r="F1853" s="2">
        <f t="shared" si="225"/>
        <v>17.38785</v>
      </c>
      <c r="G1853" s="2">
        <f t="shared" si="227"/>
        <v>17.710120000000007</v>
      </c>
      <c r="H1853" s="2">
        <f t="shared" si="223"/>
        <v>16.892184999999994</v>
      </c>
      <c r="I1853" s="2">
        <f t="array" ref="I1853">SUMPRODUCT(B1837:B1856, (ROW(B1837:B1856)-ROW(B1837)+1)) / (20*21/2)</f>
        <v>17.002428571428574</v>
      </c>
      <c r="J1853" s="2">
        <f t="shared" si="226"/>
        <v>17.259011791529073</v>
      </c>
      <c r="K1853" s="2">
        <f t="shared" si="228"/>
        <v>17.526857773214534</v>
      </c>
    </row>
    <row r="1854" spans="1:11" ht="13.5" x14ac:dyDescent="0.25">
      <c r="A1854" s="3">
        <f>TITRES_STAT!B1857</f>
        <v>44712</v>
      </c>
      <c r="B1854" s="5">
        <f>TITRES_STAT!D1857</f>
        <v>16.788</v>
      </c>
      <c r="C1854" s="2">
        <f t="shared" si="221"/>
        <v>0</v>
      </c>
      <c r="D1854" s="2">
        <f t="shared" si="222"/>
        <v>16.788</v>
      </c>
      <c r="E1854" s="2">
        <f t="shared" si="224"/>
        <v>16.9556</v>
      </c>
      <c r="F1854" s="2">
        <f t="shared" si="225"/>
        <v>17.331199999999999</v>
      </c>
      <c r="G1854" s="2">
        <f t="shared" si="227"/>
        <v>17.688760000000006</v>
      </c>
      <c r="H1854" s="2">
        <f t="shared" si="223"/>
        <v>16.893374999999995</v>
      </c>
      <c r="I1854" s="2">
        <f t="array" ref="I1854">SUMPRODUCT(B1838:B1857, (ROW(B1838:B1857)-ROW(B1838)+1)) / (20*21/2)</f>
        <v>16.965085714285717</v>
      </c>
      <c r="J1854" s="2">
        <f t="shared" si="226"/>
        <v>17.214153525669161</v>
      </c>
      <c r="K1854" s="2">
        <f t="shared" si="228"/>
        <v>17.497882958578671</v>
      </c>
    </row>
    <row r="1855" spans="1:11" ht="13.5" x14ac:dyDescent="0.25">
      <c r="A1855" s="3">
        <f>TITRES_STAT!B1858</f>
        <v>44713</v>
      </c>
      <c r="B1855" s="5">
        <f>TITRES_STAT!D1858</f>
        <v>16.829999999999998</v>
      </c>
      <c r="C1855" s="2">
        <f t="shared" si="221"/>
        <v>4.1999999999998039E-2</v>
      </c>
      <c r="D1855" s="2">
        <f t="shared" si="222"/>
        <v>16.796399999999998</v>
      </c>
      <c r="E1855" s="2">
        <f t="shared" si="224"/>
        <v>16.917900000000003</v>
      </c>
      <c r="F1855" s="2">
        <f t="shared" si="225"/>
        <v>17.276649999999997</v>
      </c>
      <c r="G1855" s="2">
        <f t="shared" si="227"/>
        <v>17.668240000000004</v>
      </c>
      <c r="H1855" s="2">
        <f t="shared" si="223"/>
        <v>16.894774999999992</v>
      </c>
      <c r="I1855" s="2">
        <f t="array" ref="I1855">SUMPRODUCT(B1839:B1858, (ROW(B1839:B1858)-ROW(B1839)+1)) / (20*21/2)</f>
        <v>16.932938095238097</v>
      </c>
      <c r="J1855" s="2">
        <f t="shared" si="226"/>
        <v>17.177567475605432</v>
      </c>
      <c r="K1855" s="2">
        <f t="shared" si="228"/>
        <v>17.471691470006959</v>
      </c>
    </row>
    <row r="1856" spans="1:11" ht="13.5" x14ac:dyDescent="0.25">
      <c r="A1856" s="3">
        <f>TITRES_STAT!B1859</f>
        <v>44714</v>
      </c>
      <c r="B1856" s="5">
        <f>TITRES_STAT!D1859</f>
        <v>16.829999999999998</v>
      </c>
      <c r="C1856" s="2">
        <f t="shared" si="221"/>
        <v>0</v>
      </c>
      <c r="D1856" s="2">
        <f t="shared" si="222"/>
        <v>16.8048</v>
      </c>
      <c r="E1856" s="2">
        <f t="shared" si="224"/>
        <v>16.880199999999995</v>
      </c>
      <c r="F1856" s="2">
        <f t="shared" si="225"/>
        <v>17.222099999999998</v>
      </c>
      <c r="G1856" s="2">
        <f t="shared" si="227"/>
        <v>17.647720000000003</v>
      </c>
      <c r="H1856" s="2">
        <f t="shared" si="223"/>
        <v>16.897834999999993</v>
      </c>
      <c r="I1856" s="2">
        <f t="array" ref="I1856">SUMPRODUCT(B1840:B1859, (ROW(B1840:B1859)-ROW(B1840)+1)) / (20*21/2)</f>
        <v>16.905985714285716</v>
      </c>
      <c r="J1856" s="2">
        <f t="shared" si="226"/>
        <v>17.144465811262059</v>
      </c>
      <c r="K1856" s="2">
        <f t="shared" si="228"/>
        <v>17.446527098634139</v>
      </c>
    </row>
    <row r="1857" spans="1:11" ht="13.5" x14ac:dyDescent="0.25">
      <c r="A1857" s="3">
        <f>TITRES_STAT!B1860</f>
        <v>44715</v>
      </c>
      <c r="B1857" s="5">
        <f>TITRES_STAT!D1860</f>
        <v>16.829999999999998</v>
      </c>
      <c r="C1857" s="2">
        <f t="shared" si="221"/>
        <v>0</v>
      </c>
      <c r="D1857" s="2">
        <f t="shared" si="222"/>
        <v>16.813199999999998</v>
      </c>
      <c r="E1857" s="2">
        <f t="shared" si="224"/>
        <v>16.842499999999994</v>
      </c>
      <c r="F1857" s="2">
        <f t="shared" si="225"/>
        <v>17.167549999999999</v>
      </c>
      <c r="G1857" s="2">
        <f t="shared" si="227"/>
        <v>17.627200000000006</v>
      </c>
      <c r="H1857" s="2">
        <f t="shared" si="223"/>
        <v>16.900894999999995</v>
      </c>
      <c r="I1857" s="2">
        <f t="array" ref="I1857">SUMPRODUCT(B1841:B1860, (ROW(B1841:B1860)-ROW(B1841)+1)) / (20*21/2)</f>
        <v>16.880228571428571</v>
      </c>
      <c r="J1857" s="2">
        <f t="shared" si="226"/>
        <v>17.114516686379957</v>
      </c>
      <c r="K1857" s="2">
        <f t="shared" si="228"/>
        <v>17.42234956535437</v>
      </c>
    </row>
    <row r="1858" spans="1:11" ht="13.5" x14ac:dyDescent="0.25">
      <c r="A1858" s="3">
        <f>TITRES_STAT!B1861</f>
        <v>44718</v>
      </c>
      <c r="B1858" s="5">
        <f>TITRES_STAT!D1861</f>
        <v>16.829999999999998</v>
      </c>
      <c r="C1858" s="2">
        <f t="shared" si="221"/>
        <v>0</v>
      </c>
      <c r="D1858" s="2">
        <f t="shared" si="222"/>
        <v>16.821599999999997</v>
      </c>
      <c r="E1858" s="2">
        <f t="shared" si="224"/>
        <v>16.804799999999993</v>
      </c>
      <c r="F1858" s="2">
        <f t="shared" si="225"/>
        <v>17.112999999999996</v>
      </c>
      <c r="G1858" s="2">
        <f t="shared" si="227"/>
        <v>17.606680000000004</v>
      </c>
      <c r="H1858" s="2">
        <f t="shared" si="223"/>
        <v>16.903549999999996</v>
      </c>
      <c r="I1858" s="2">
        <f t="array" ref="I1858">SUMPRODUCT(B1842:B1861, (ROW(B1842:B1861)-ROW(B1842)+1)) / (20*21/2)</f>
        <v>16.859866666666669</v>
      </c>
      <c r="J1858" s="2">
        <f t="shared" si="226"/>
        <v>17.087419859105676</v>
      </c>
      <c r="K1858" s="2">
        <f t="shared" si="228"/>
        <v>17.399120170634593</v>
      </c>
    </row>
    <row r="1859" spans="1:11" ht="13.5" x14ac:dyDescent="0.25">
      <c r="A1859" s="3">
        <f>TITRES_STAT!B1862</f>
        <v>44719</v>
      </c>
      <c r="B1859" s="5">
        <f>TITRES_STAT!D1862</f>
        <v>16.829999999999998</v>
      </c>
      <c r="C1859" s="2">
        <f t="shared" si="221"/>
        <v>0</v>
      </c>
      <c r="D1859" s="2">
        <f t="shared" si="222"/>
        <v>16.829999999999998</v>
      </c>
      <c r="E1859" s="2">
        <f t="shared" si="224"/>
        <v>16.808999999999997</v>
      </c>
      <c r="F1859" s="2">
        <f t="shared" si="225"/>
        <v>17.058449999999997</v>
      </c>
      <c r="G1859" s="2">
        <f t="shared" si="227"/>
        <v>17.586160000000003</v>
      </c>
      <c r="H1859" s="2">
        <f t="shared" si="223"/>
        <v>16.906204999999996</v>
      </c>
      <c r="I1859" s="2">
        <f t="array" ref="I1859">SUMPRODUCT(B1843:B1862, (ROW(B1843:B1862)-ROW(B1843)+1)) / (20*21/2)</f>
        <v>16.844899999999999</v>
      </c>
      <c r="J1859" s="2">
        <f t="shared" si="226"/>
        <v>17.062903682047992</v>
      </c>
      <c r="K1859" s="2">
        <f t="shared" si="228"/>
        <v>17.376801732570492</v>
      </c>
    </row>
    <row r="1860" spans="1:11" ht="13.5" x14ac:dyDescent="0.25">
      <c r="A1860" s="3">
        <f>TITRES_STAT!B1863</f>
        <v>44720</v>
      </c>
      <c r="B1860" s="5">
        <f>TITRES_STAT!D1863</f>
        <v>16.788</v>
      </c>
      <c r="C1860" s="2">
        <f t="shared" ref="C1860:C1923" si="229">B1860-B1859</f>
        <v>-4.1999999999998039E-2</v>
      </c>
      <c r="D1860" s="2">
        <f t="shared" si="222"/>
        <v>16.821599999999997</v>
      </c>
      <c r="E1860" s="2">
        <f t="shared" si="224"/>
        <v>16.808999999999997</v>
      </c>
      <c r="F1860" s="2">
        <f t="shared" si="225"/>
        <v>17.001799999999999</v>
      </c>
      <c r="G1860" s="2">
        <f t="shared" si="227"/>
        <v>17.564800000000005</v>
      </c>
      <c r="H1860" s="2">
        <f t="shared" si="223"/>
        <v>16.909054999999995</v>
      </c>
      <c r="I1860" s="2">
        <f t="array" ref="I1860">SUMPRODUCT(B1844:B1863, (ROW(B1844:B1863)-ROW(B1844)+1)) / (20*21/2)</f>
        <v>16.831928571428577</v>
      </c>
      <c r="J1860" s="2">
        <f t="shared" si="226"/>
        <v>17.036722378995801</v>
      </c>
      <c r="K1860" s="2">
        <f t="shared" si="228"/>
        <v>17.35371146854812</v>
      </c>
    </row>
    <row r="1861" spans="1:11" ht="13.5" x14ac:dyDescent="0.25">
      <c r="A1861" s="3">
        <f>TITRES_STAT!B1864</f>
        <v>44721</v>
      </c>
      <c r="B1861" s="5">
        <f>TITRES_STAT!D1864</f>
        <v>16.788</v>
      </c>
      <c r="C1861" s="2">
        <f t="shared" si="229"/>
        <v>0</v>
      </c>
      <c r="D1861" s="2">
        <f t="shared" si="222"/>
        <v>16.813199999999998</v>
      </c>
      <c r="E1861" s="2">
        <f t="shared" si="224"/>
        <v>16.809000000000005</v>
      </c>
      <c r="F1861" s="2">
        <f t="shared" si="225"/>
        <v>16.945150000000002</v>
      </c>
      <c r="G1861" s="2">
        <f t="shared" si="227"/>
        <v>17.543440000000004</v>
      </c>
      <c r="H1861" s="2">
        <f t="shared" si="223"/>
        <v>16.911864999999995</v>
      </c>
      <c r="I1861" s="2">
        <f t="array" ref="I1861">SUMPRODUCT(B1845:B1864, (ROW(B1845:B1864)-ROW(B1845)+1)) / (20*21/2)</f>
        <v>16.820952380952384</v>
      </c>
      <c r="J1861" s="2">
        <f t="shared" si="226"/>
        <v>17.013034533377155</v>
      </c>
      <c r="K1861" s="2">
        <f t="shared" si="228"/>
        <v>17.331526705075646</v>
      </c>
    </row>
    <row r="1862" spans="1:11" ht="13.5" x14ac:dyDescent="0.25">
      <c r="A1862" s="3">
        <f>TITRES_STAT!B1865</f>
        <v>44722</v>
      </c>
      <c r="B1862" s="5">
        <f>TITRES_STAT!D1865</f>
        <v>16.788</v>
      </c>
      <c r="C1862" s="2">
        <f t="shared" si="229"/>
        <v>0</v>
      </c>
      <c r="D1862" s="2">
        <f t="shared" ref="D1862:D1925" si="230">AVERAGE(B1858:B1862)</f>
        <v>16.804799999999997</v>
      </c>
      <c r="E1862" s="2">
        <f t="shared" si="224"/>
        <v>16.809000000000001</v>
      </c>
      <c r="F1862" s="2">
        <f t="shared" si="225"/>
        <v>16.924199999999999</v>
      </c>
      <c r="G1862" s="2">
        <f t="shared" si="227"/>
        <v>17.522080000000003</v>
      </c>
      <c r="H1862" s="2">
        <f t="shared" si="223"/>
        <v>16.914674999999992</v>
      </c>
      <c r="I1862" s="2">
        <f t="array" ref="I1862">SUMPRODUCT(B1846:B1865, (ROW(B1846:B1865)-ROW(B1846)+1)) / (20*21/2)</f>
        <v>16.811971428571429</v>
      </c>
      <c r="J1862" s="2">
        <f t="shared" si="226"/>
        <v>16.991602673055521</v>
      </c>
      <c r="K1862" s="2">
        <f t="shared" si="228"/>
        <v>17.310211932327583</v>
      </c>
    </row>
    <row r="1863" spans="1:11" ht="13.5" x14ac:dyDescent="0.25">
      <c r="A1863" s="3">
        <f>TITRES_STAT!B1866</f>
        <v>44725</v>
      </c>
      <c r="B1863" s="5">
        <f>TITRES_STAT!D1866</f>
        <v>16.788</v>
      </c>
      <c r="C1863" s="2">
        <f t="shared" si="229"/>
        <v>0</v>
      </c>
      <c r="D1863" s="2">
        <f t="shared" si="230"/>
        <v>16.796399999999998</v>
      </c>
      <c r="E1863" s="2">
        <f t="shared" si="224"/>
        <v>16.809000000000001</v>
      </c>
      <c r="F1863" s="2">
        <f t="shared" si="225"/>
        <v>16.90325</v>
      </c>
      <c r="G1863" s="2">
        <f t="shared" si="227"/>
        <v>17.500720000000005</v>
      </c>
      <c r="H1863" s="2">
        <f t="shared" si="223"/>
        <v>16.917484999999992</v>
      </c>
      <c r="I1863" s="2">
        <f t="array" ref="I1863">SUMPRODUCT(B1847:B1866, (ROW(B1847:B1866)-ROW(B1847)+1)) / (20*21/2)</f>
        <v>16.804985714285717</v>
      </c>
      <c r="J1863" s="2">
        <f t="shared" si="226"/>
        <v>16.972211942288329</v>
      </c>
      <c r="K1863" s="2">
        <f t="shared" si="228"/>
        <v>17.289733033020621</v>
      </c>
    </row>
    <row r="1864" spans="1:11" ht="13.5" x14ac:dyDescent="0.25">
      <c r="A1864" s="3">
        <f>TITRES_STAT!B1867</f>
        <v>44726</v>
      </c>
      <c r="B1864" s="5">
        <f>TITRES_STAT!D1867</f>
        <v>16.788</v>
      </c>
      <c r="C1864" s="2">
        <f t="shared" si="229"/>
        <v>0</v>
      </c>
      <c r="D1864" s="2">
        <f t="shared" si="230"/>
        <v>16.788</v>
      </c>
      <c r="E1864" s="2">
        <f t="shared" si="224"/>
        <v>16.809000000000001</v>
      </c>
      <c r="F1864" s="2">
        <f t="shared" si="225"/>
        <v>16.882300000000001</v>
      </c>
      <c r="G1864" s="2">
        <f t="shared" si="227"/>
        <v>17.479360000000003</v>
      </c>
      <c r="H1864" s="2">
        <f t="shared" si="223"/>
        <v>16.920294999999989</v>
      </c>
      <c r="I1864" s="2">
        <f t="array" ref="I1864">SUMPRODUCT(B1848:B1867, (ROW(B1848:B1867)-ROW(B1848)+1)) / (20*21/2)</f>
        <v>16.799995238095242</v>
      </c>
      <c r="J1864" s="2">
        <f t="shared" si="226"/>
        <v>16.954667947784678</v>
      </c>
      <c r="K1864" s="2">
        <f t="shared" si="228"/>
        <v>17.270057227804127</v>
      </c>
    </row>
    <row r="1865" spans="1:11" ht="13.5" x14ac:dyDescent="0.25">
      <c r="A1865" s="3">
        <f>TITRES_STAT!B1868</f>
        <v>44727</v>
      </c>
      <c r="B1865" s="5">
        <f>TITRES_STAT!D1868</f>
        <v>16.788</v>
      </c>
      <c r="C1865" s="2">
        <f t="shared" si="229"/>
        <v>0</v>
      </c>
      <c r="D1865" s="2">
        <f t="shared" si="230"/>
        <v>16.788</v>
      </c>
      <c r="E1865" s="2">
        <f t="shared" si="224"/>
        <v>16.8048</v>
      </c>
      <c r="F1865" s="2">
        <f t="shared" si="225"/>
        <v>16.861350000000002</v>
      </c>
      <c r="G1865" s="2">
        <f t="shared" si="227"/>
        <v>17.456700000000001</v>
      </c>
      <c r="H1865" s="2">
        <f t="shared" si="223"/>
        <v>16.923144999999991</v>
      </c>
      <c r="I1865" s="2">
        <f t="array" ref="I1865">SUMPRODUCT(B1849:B1868, (ROW(B1849:B1868)-ROW(B1849)+1)) / (20*21/2)</f>
        <v>16.797000000000004</v>
      </c>
      <c r="J1865" s="2">
        <f t="shared" si="226"/>
        <v>16.938794809900422</v>
      </c>
      <c r="K1865" s="2">
        <f t="shared" si="228"/>
        <v>17.251153022792202</v>
      </c>
    </row>
    <row r="1866" spans="1:11" ht="13.5" x14ac:dyDescent="0.25">
      <c r="A1866" s="3">
        <f>TITRES_STAT!B1869</f>
        <v>44728</v>
      </c>
      <c r="B1866" s="5">
        <f>TITRES_STAT!D1869</f>
        <v>16.788</v>
      </c>
      <c r="C1866" s="2">
        <f t="shared" si="229"/>
        <v>0</v>
      </c>
      <c r="D1866" s="2">
        <f t="shared" si="230"/>
        <v>16.788</v>
      </c>
      <c r="E1866" s="2">
        <f t="shared" si="224"/>
        <v>16.800599999999999</v>
      </c>
      <c r="F1866" s="2">
        <f t="shared" si="225"/>
        <v>16.840399999999999</v>
      </c>
      <c r="G1866" s="2">
        <f t="shared" si="227"/>
        <v>17.434040000000003</v>
      </c>
      <c r="H1866" s="2">
        <f t="shared" ref="H1866:H1929" si="231">AVERAGE(B1667:B1866)</f>
        <v>16.92599499999999</v>
      </c>
      <c r="I1866" s="2">
        <f t="array" ref="I1866">SUMPRODUCT(B1850:B1869, (ROW(B1850:B1869)-ROW(B1850)+1)) / (20*21/2)</f>
        <v>16.796000000000003</v>
      </c>
      <c r="J1866" s="2">
        <f t="shared" si="226"/>
        <v>16.924433399433717</v>
      </c>
      <c r="K1866" s="2">
        <f t="shared" si="228"/>
        <v>17.232990159153292</v>
      </c>
    </row>
    <row r="1867" spans="1:11" ht="13.5" x14ac:dyDescent="0.25">
      <c r="A1867" s="3">
        <f>TITRES_STAT!B1870</f>
        <v>44729</v>
      </c>
      <c r="B1867" s="5">
        <f>TITRES_STAT!D1870</f>
        <v>16.788</v>
      </c>
      <c r="C1867" s="2">
        <f t="shared" si="229"/>
        <v>0</v>
      </c>
      <c r="D1867" s="2">
        <f t="shared" si="230"/>
        <v>16.788</v>
      </c>
      <c r="E1867" s="2">
        <f t="shared" si="224"/>
        <v>16.796399999999998</v>
      </c>
      <c r="F1867" s="2">
        <f t="shared" si="225"/>
        <v>16.81945</v>
      </c>
      <c r="G1867" s="2">
        <f t="shared" si="227"/>
        <v>17.411380000000005</v>
      </c>
      <c r="H1867" s="2">
        <f t="shared" si="231"/>
        <v>16.928844999999992</v>
      </c>
      <c r="I1867" s="2">
        <f t="array" ref="I1867">SUMPRODUCT(B1851:B1870, (ROW(B1851:B1870)-ROW(B1851)+1)) / (20*21/2)</f>
        <v>16.795000000000002</v>
      </c>
      <c r="J1867" s="2">
        <f t="shared" si="226"/>
        <v>16.91143974234479</v>
      </c>
      <c r="K1867" s="2">
        <f t="shared" si="228"/>
        <v>17.215539564676693</v>
      </c>
    </row>
    <row r="1868" spans="1:11" ht="13.5" x14ac:dyDescent="0.25">
      <c r="A1868" s="3">
        <f>TITRES_STAT!B1871</f>
        <v>44732</v>
      </c>
      <c r="B1868" s="5">
        <f>TITRES_STAT!D1871</f>
        <v>16.788</v>
      </c>
      <c r="C1868" s="2">
        <f t="shared" si="229"/>
        <v>0</v>
      </c>
      <c r="D1868" s="2">
        <f t="shared" si="230"/>
        <v>16.788</v>
      </c>
      <c r="E1868" s="2">
        <f t="shared" ref="E1868:E1931" si="232">AVERAGE(B1859:B1868)</f>
        <v>16.792200000000001</v>
      </c>
      <c r="F1868" s="2">
        <f t="shared" si="225"/>
        <v>16.798500000000001</v>
      </c>
      <c r="G1868" s="2">
        <f t="shared" si="227"/>
        <v>17.388720000000006</v>
      </c>
      <c r="H1868" s="2">
        <f t="shared" si="231"/>
        <v>16.931694999999991</v>
      </c>
      <c r="I1868" s="2">
        <f t="array" ref="I1868">SUMPRODUCT(B1852:B1871, (ROW(B1852:B1871)-ROW(B1852)+1)) / (20*21/2)</f>
        <v>16.865904761904766</v>
      </c>
      <c r="J1868" s="2">
        <f t="shared" si="226"/>
        <v>16.899683576407192</v>
      </c>
      <c r="K1868" s="2">
        <f t="shared" si="228"/>
        <v>17.19877330723839</v>
      </c>
    </row>
    <row r="1869" spans="1:11" ht="13.5" x14ac:dyDescent="0.25">
      <c r="A1869" s="3">
        <f>TITRES_STAT!B1872</f>
        <v>44733</v>
      </c>
      <c r="B1869" s="5">
        <f>TITRES_STAT!D1872</f>
        <v>16.788</v>
      </c>
      <c r="C1869" s="2">
        <f t="shared" si="229"/>
        <v>0</v>
      </c>
      <c r="D1869" s="2">
        <f t="shared" si="230"/>
        <v>16.788</v>
      </c>
      <c r="E1869" s="2">
        <f t="shared" si="232"/>
        <v>16.788000000000004</v>
      </c>
      <c r="F1869" s="2">
        <f t="shared" si="225"/>
        <v>16.798500000000004</v>
      </c>
      <c r="G1869" s="2">
        <f t="shared" si="227"/>
        <v>17.366060000000004</v>
      </c>
      <c r="H1869" s="2">
        <f t="shared" si="231"/>
        <v>16.934544999999993</v>
      </c>
      <c r="I1869" s="2">
        <f t="array" ref="I1869">SUMPRODUCT(B1853:B1872, (ROW(B1853:B1872)-ROW(B1853)+1)) / (20*21/2)</f>
        <v>17.008357142857143</v>
      </c>
      <c r="J1869" s="2">
        <f t="shared" si="226"/>
        <v>16.889047045320794</v>
      </c>
      <c r="K1869" s="2">
        <f t="shared" si="228"/>
        <v>17.182664550091786</v>
      </c>
    </row>
    <row r="1870" spans="1:11" ht="13.5" x14ac:dyDescent="0.25">
      <c r="A1870" s="3">
        <f>TITRES_STAT!B1873</f>
        <v>44734</v>
      </c>
      <c r="B1870" s="5">
        <f>TITRES_STAT!D1873</f>
        <v>16.788</v>
      </c>
      <c r="C1870" s="2">
        <f t="shared" si="229"/>
        <v>0</v>
      </c>
      <c r="D1870" s="2">
        <f t="shared" si="230"/>
        <v>16.788</v>
      </c>
      <c r="E1870" s="2">
        <f t="shared" si="232"/>
        <v>16.788000000000004</v>
      </c>
      <c r="F1870" s="2">
        <f t="shared" si="225"/>
        <v>16.798500000000004</v>
      </c>
      <c r="G1870" s="2">
        <f t="shared" si="227"/>
        <v>17.343400000000003</v>
      </c>
      <c r="H1870" s="2">
        <f t="shared" si="231"/>
        <v>16.937394999999992</v>
      </c>
      <c r="I1870" s="2">
        <f t="array" ref="I1870">SUMPRODUCT(B1854:B1873, (ROW(B1854:B1873)-ROW(B1854)+1)) / (20*21/2)</f>
        <v>17.143457142857141</v>
      </c>
      <c r="J1870" s="2">
        <f t="shared" si="226"/>
        <v>16.879423517195004</v>
      </c>
      <c r="K1870" s="2">
        <f t="shared" si="228"/>
        <v>17.167187508911717</v>
      </c>
    </row>
    <row r="1871" spans="1:11" ht="13.5" x14ac:dyDescent="0.25">
      <c r="A1871" s="3">
        <f>TITRES_STAT!B1874</f>
        <v>44735</v>
      </c>
      <c r="B1871" s="5">
        <f>TITRES_STAT!D1874</f>
        <v>17.542999999999999</v>
      </c>
      <c r="C1871" s="2">
        <f t="shared" si="229"/>
        <v>0.75499999999999901</v>
      </c>
      <c r="D1871" s="2">
        <f t="shared" si="230"/>
        <v>16.939</v>
      </c>
      <c r="E1871" s="2">
        <f t="shared" si="232"/>
        <v>16.863500000000002</v>
      </c>
      <c r="F1871" s="2">
        <f t="shared" si="225"/>
        <v>16.836250000000007</v>
      </c>
      <c r="G1871" s="2">
        <f t="shared" si="227"/>
        <v>17.336000000000002</v>
      </c>
      <c r="H1871" s="2">
        <f t="shared" si="231"/>
        <v>16.941994999999991</v>
      </c>
      <c r="I1871" s="2">
        <f t="array" ref="I1871">SUMPRODUCT(B1855:B1874, (ROW(B1855:B1874)-ROW(B1855)+1)) / (20*21/2)</f>
        <v>17.271204761904759</v>
      </c>
      <c r="J1871" s="2">
        <f t="shared" si="226"/>
        <v>16.942621277462145</v>
      </c>
      <c r="K1871" s="2">
        <f t="shared" si="228"/>
        <v>17.181925253660275</v>
      </c>
    </row>
    <row r="1872" spans="1:11" ht="13.5" x14ac:dyDescent="0.25">
      <c r="A1872" s="3">
        <f>TITRES_STAT!B1875</f>
        <v>44736</v>
      </c>
      <c r="B1872" s="5">
        <f>TITRES_STAT!D1875</f>
        <v>18.332000000000001</v>
      </c>
      <c r="C1872" s="2">
        <f t="shared" si="229"/>
        <v>0.78900000000000148</v>
      </c>
      <c r="D1872" s="2">
        <f t="shared" si="230"/>
        <v>17.247800000000002</v>
      </c>
      <c r="E1872" s="2">
        <f t="shared" si="232"/>
        <v>17.017900000000001</v>
      </c>
      <c r="F1872" s="2">
        <f t="shared" si="225"/>
        <v>16.913450000000005</v>
      </c>
      <c r="G1872" s="2">
        <f t="shared" si="227"/>
        <v>17.328340000000004</v>
      </c>
      <c r="H1872" s="2">
        <f t="shared" si="231"/>
        <v>16.950499999999991</v>
      </c>
      <c r="I1872" s="2">
        <f t="array" ref="I1872">SUMPRODUCT(B1856:B1875, (ROW(B1856:B1875)-ROW(B1856)+1)) / (20*21/2)</f>
        <v>17.3916</v>
      </c>
      <c r="J1872" s="2">
        <f t="shared" si="226"/>
        <v>17.074943060560987</v>
      </c>
      <c r="K1872" s="2">
        <f t="shared" si="228"/>
        <v>17.227026224104971</v>
      </c>
    </row>
    <row r="1873" spans="1:11" ht="13.5" x14ac:dyDescent="0.25">
      <c r="A1873" s="3">
        <f>TITRES_STAT!B1876</f>
        <v>44739</v>
      </c>
      <c r="B1873" s="5">
        <f>TITRES_STAT!D1876</f>
        <v>18.332000000000001</v>
      </c>
      <c r="C1873" s="2">
        <f t="shared" si="229"/>
        <v>0</v>
      </c>
      <c r="D1873" s="2">
        <f t="shared" si="230"/>
        <v>17.556599999999996</v>
      </c>
      <c r="E1873" s="2">
        <f t="shared" si="232"/>
        <v>17.1723</v>
      </c>
      <c r="F1873" s="2">
        <f t="shared" si="225"/>
        <v>16.990650000000002</v>
      </c>
      <c r="G1873" s="2">
        <f t="shared" si="227"/>
        <v>17.336080000000003</v>
      </c>
      <c r="H1873" s="2">
        <f t="shared" si="231"/>
        <v>16.961069999999989</v>
      </c>
      <c r="I1873" s="2">
        <f t="array" ref="I1873">SUMPRODUCT(B1857:B1876, (ROW(B1857:B1876)-ROW(B1857)+1)) / (20*21/2)</f>
        <v>17.516842857142855</v>
      </c>
      <c r="J1873" s="2">
        <f t="shared" si="226"/>
        <v>17.194662769078988</v>
      </c>
      <c r="K1873" s="2">
        <f t="shared" si="228"/>
        <v>17.270358529042031</v>
      </c>
    </row>
    <row r="1874" spans="1:11" ht="13.5" x14ac:dyDescent="0.25">
      <c r="A1874" s="3">
        <f>TITRES_STAT!B1877</f>
        <v>44740</v>
      </c>
      <c r="B1874" s="5">
        <f>TITRES_STAT!D1877</f>
        <v>18.332000000000001</v>
      </c>
      <c r="C1874" s="2">
        <f t="shared" si="229"/>
        <v>0</v>
      </c>
      <c r="D1874" s="2">
        <f t="shared" si="230"/>
        <v>17.865400000000001</v>
      </c>
      <c r="E1874" s="2">
        <f t="shared" si="232"/>
        <v>17.326699999999995</v>
      </c>
      <c r="F1874" s="2">
        <f t="shared" si="225"/>
        <v>17.06785</v>
      </c>
      <c r="G1874" s="2">
        <f t="shared" si="227"/>
        <v>17.343820000000004</v>
      </c>
      <c r="H1874" s="2">
        <f t="shared" si="231"/>
        <v>16.971599999999988</v>
      </c>
      <c r="I1874" s="2">
        <f t="array" ref="I1874">SUMPRODUCT(B1858:B1877, (ROW(B1858:B1877)-ROW(B1858)+1)) / (20*21/2)</f>
        <v>17.634333333333334</v>
      </c>
      <c r="J1874" s="2">
        <f t="shared" si="226"/>
        <v>17.302980600595276</v>
      </c>
      <c r="K1874" s="2">
        <f t="shared" si="228"/>
        <v>17.311991527903128</v>
      </c>
    </row>
    <row r="1875" spans="1:11" ht="13.5" x14ac:dyDescent="0.25">
      <c r="A1875" s="3">
        <f>TITRES_STAT!B1878</f>
        <v>44741</v>
      </c>
      <c r="B1875" s="5">
        <f>TITRES_STAT!D1878</f>
        <v>18.332000000000001</v>
      </c>
      <c r="C1875" s="2">
        <f t="shared" si="229"/>
        <v>0</v>
      </c>
      <c r="D1875" s="2">
        <f t="shared" si="230"/>
        <v>18.174200000000003</v>
      </c>
      <c r="E1875" s="2">
        <f t="shared" si="232"/>
        <v>17.481099999999998</v>
      </c>
      <c r="F1875" s="2">
        <f t="shared" si="225"/>
        <v>17.142950000000003</v>
      </c>
      <c r="G1875" s="2">
        <f t="shared" si="227"/>
        <v>17.352040000000002</v>
      </c>
      <c r="H1875" s="2">
        <f t="shared" si="231"/>
        <v>16.982089999999985</v>
      </c>
      <c r="I1875" s="2">
        <f t="array" ref="I1875">SUMPRODUCT(B1859:B1878, (ROW(B1859:B1878)-ROW(B1859)+1)) / (20*21/2)</f>
        <v>17.744071428571431</v>
      </c>
      <c r="J1875" s="2">
        <f t="shared" si="226"/>
        <v>17.400982448157631</v>
      </c>
      <c r="K1875" s="2">
        <f t="shared" si="228"/>
        <v>17.351991860142224</v>
      </c>
    </row>
    <row r="1876" spans="1:11" ht="13.5" x14ac:dyDescent="0.25">
      <c r="A1876" s="3">
        <f>TITRES_STAT!B1879</f>
        <v>44742</v>
      </c>
      <c r="B1876" s="5">
        <f>TITRES_STAT!D1879</f>
        <v>18.457999999999998</v>
      </c>
      <c r="C1876" s="2">
        <f t="shared" si="229"/>
        <v>0.12599999999999767</v>
      </c>
      <c r="D1876" s="2">
        <f t="shared" si="230"/>
        <v>18.357199999999999</v>
      </c>
      <c r="E1876" s="2">
        <f t="shared" si="232"/>
        <v>17.648099999999996</v>
      </c>
      <c r="F1876" s="2">
        <f t="shared" ref="F1876:F1939" si="233">AVERAGE(B1857:B1876)</f>
        <v>17.224350000000005</v>
      </c>
      <c r="G1876" s="2">
        <f t="shared" si="227"/>
        <v>17.362780000000001</v>
      </c>
      <c r="H1876" s="2">
        <f t="shared" si="231"/>
        <v>16.993209999999987</v>
      </c>
      <c r="I1876" s="2">
        <f t="array" ref="I1876">SUMPRODUCT(B1860:B1879, (ROW(B1860:B1879)-ROW(B1860)+1)) / (20*21/2)</f>
        <v>17.846057142857145</v>
      </c>
      <c r="J1876" s="2">
        <f t="shared" si="226"/>
        <v>17.501650786428332</v>
      </c>
      <c r="K1876" s="2">
        <f t="shared" si="228"/>
        <v>17.395364728371941</v>
      </c>
    </row>
    <row r="1877" spans="1:11" ht="13.5" x14ac:dyDescent="0.25">
      <c r="A1877" s="3">
        <f>TITRES_STAT!B1880</f>
        <v>44743</v>
      </c>
      <c r="B1877" s="5">
        <f>TITRES_STAT!D1880</f>
        <v>18.457999999999998</v>
      </c>
      <c r="C1877" s="2">
        <f t="shared" si="229"/>
        <v>0</v>
      </c>
      <c r="D1877" s="2">
        <f t="shared" si="230"/>
        <v>18.382400000000001</v>
      </c>
      <c r="E1877" s="2">
        <f t="shared" si="232"/>
        <v>17.815099999999997</v>
      </c>
      <c r="F1877" s="2">
        <f t="shared" si="233"/>
        <v>17.30575</v>
      </c>
      <c r="G1877" s="2">
        <f t="shared" si="227"/>
        <v>17.373519999999999</v>
      </c>
      <c r="H1877" s="2">
        <f t="shared" si="231"/>
        <v>17.004329999999985</v>
      </c>
      <c r="I1877" s="2">
        <f t="array" ref="I1877">SUMPRODUCT(B1861:B1880, (ROW(B1861:B1880)-ROW(B1861)+1)) / (20*21/2)</f>
        <v>17.940290476190476</v>
      </c>
      <c r="J1877" s="2">
        <f t="shared" ref="J1877:J1940" si="234">$J$4*B1877+J1876*(1-$J$4)</f>
        <v>17.592731663911348</v>
      </c>
      <c r="K1877" s="2">
        <f t="shared" si="228"/>
        <v>17.437036699808338</v>
      </c>
    </row>
    <row r="1878" spans="1:11" ht="13.5" x14ac:dyDescent="0.25">
      <c r="A1878" s="3">
        <f>TITRES_STAT!B1881</f>
        <v>44746</v>
      </c>
      <c r="B1878" s="5">
        <f>TITRES_STAT!D1881</f>
        <v>18.457999999999998</v>
      </c>
      <c r="C1878" s="2">
        <f t="shared" si="229"/>
        <v>0</v>
      </c>
      <c r="D1878" s="2">
        <f t="shared" si="230"/>
        <v>18.407599999999999</v>
      </c>
      <c r="E1878" s="2">
        <f t="shared" si="232"/>
        <v>17.982099999999996</v>
      </c>
      <c r="F1878" s="2">
        <f t="shared" si="233"/>
        <v>17.387149999999998</v>
      </c>
      <c r="G1878" s="2">
        <f t="shared" si="227"/>
        <v>17.384259999999998</v>
      </c>
      <c r="H1878" s="2">
        <f t="shared" si="231"/>
        <v>17.015449999999984</v>
      </c>
      <c r="I1878" s="2">
        <f t="array" ref="I1878">SUMPRODUCT(B1862:B1881, (ROW(B1862:B1881)-ROW(B1862)+1)) / (20*21/2)</f>
        <v>18.02657142857143</v>
      </c>
      <c r="J1878" s="2">
        <f t="shared" si="234"/>
        <v>17.675138172110266</v>
      </c>
      <c r="K1878" s="2">
        <f t="shared" si="228"/>
        <v>17.477074476286443</v>
      </c>
    </row>
    <row r="1879" spans="1:11" ht="13.5" x14ac:dyDescent="0.25">
      <c r="A1879" s="3">
        <f>TITRES_STAT!B1882</f>
        <v>44747</v>
      </c>
      <c r="B1879" s="5">
        <f>TITRES_STAT!D1882</f>
        <v>18.457999999999998</v>
      </c>
      <c r="C1879" s="2">
        <f t="shared" si="229"/>
        <v>0</v>
      </c>
      <c r="D1879" s="2">
        <f t="shared" si="230"/>
        <v>18.432799999999997</v>
      </c>
      <c r="E1879" s="2">
        <f t="shared" si="232"/>
        <v>18.149099999999997</v>
      </c>
      <c r="F1879" s="2">
        <f t="shared" si="233"/>
        <v>17.46855</v>
      </c>
      <c r="G1879" s="2">
        <f t="shared" si="227"/>
        <v>17.394999999999996</v>
      </c>
      <c r="H1879" s="2">
        <f t="shared" si="231"/>
        <v>17.026569999999985</v>
      </c>
      <c r="I1879" s="2">
        <f t="array" ref="I1879">SUMPRODUCT(B1863:B1882, (ROW(B1863:B1882)-ROW(B1863)+1)) / (20*21/2)</f>
        <v>18.104900000000001</v>
      </c>
      <c r="J1879" s="2">
        <f t="shared" si="234"/>
        <v>17.749696441433098</v>
      </c>
      <c r="K1879" s="2">
        <f t="shared" si="228"/>
        <v>17.515542143883057</v>
      </c>
    </row>
    <row r="1880" spans="1:11" ht="13.5" x14ac:dyDescent="0.25">
      <c r="A1880" s="3">
        <f>TITRES_STAT!B1883</f>
        <v>44748</v>
      </c>
      <c r="B1880" s="5">
        <f>TITRES_STAT!D1883</f>
        <v>18.457999999999998</v>
      </c>
      <c r="C1880" s="2">
        <f t="shared" si="229"/>
        <v>0</v>
      </c>
      <c r="D1880" s="2">
        <f t="shared" si="230"/>
        <v>18.457999999999998</v>
      </c>
      <c r="E1880" s="2">
        <f t="shared" si="232"/>
        <v>18.316099999999999</v>
      </c>
      <c r="F1880" s="2">
        <f t="shared" si="233"/>
        <v>17.552049999999998</v>
      </c>
      <c r="G1880" s="2">
        <f t="shared" si="227"/>
        <v>17.405739999999994</v>
      </c>
      <c r="H1880" s="2">
        <f t="shared" si="231"/>
        <v>17.037689999999987</v>
      </c>
      <c r="I1880" s="2">
        <f t="array" ref="I1880">SUMPRODUCT(B1864:B1883, (ROW(B1864:B1883)-ROW(B1864)+1)) / (20*21/2)</f>
        <v>18.17527619047619</v>
      </c>
      <c r="J1880" s="2">
        <f t="shared" si="234"/>
        <v>17.817153923201374</v>
      </c>
      <c r="K1880" s="2">
        <f t="shared" si="228"/>
        <v>17.552501275495487</v>
      </c>
    </row>
    <row r="1881" spans="1:11" ht="13.5" x14ac:dyDescent="0.25">
      <c r="A1881" s="3">
        <f>TITRES_STAT!B1884</f>
        <v>44749</v>
      </c>
      <c r="B1881" s="5">
        <f>TITRES_STAT!D1884</f>
        <v>18.457999999999998</v>
      </c>
      <c r="C1881" s="2">
        <f t="shared" si="229"/>
        <v>0</v>
      </c>
      <c r="D1881" s="2">
        <f t="shared" si="230"/>
        <v>18.457999999999998</v>
      </c>
      <c r="E1881" s="2">
        <f t="shared" si="232"/>
        <v>18.407599999999999</v>
      </c>
      <c r="F1881" s="2">
        <f t="shared" si="233"/>
        <v>17.635549999999995</v>
      </c>
      <c r="G1881" s="2">
        <f t="shared" si="227"/>
        <v>17.416479999999996</v>
      </c>
      <c r="H1881" s="2">
        <f t="shared" si="231"/>
        <v>17.048809999999985</v>
      </c>
      <c r="I1881" s="2">
        <f t="array" ref="I1881">SUMPRODUCT(B1865:B1884, (ROW(B1865:B1884)-ROW(B1865)+1)) / (20*21/2)</f>
        <v>18.237699999999997</v>
      </c>
      <c r="J1881" s="2">
        <f t="shared" si="234"/>
        <v>17.878186882896483</v>
      </c>
      <c r="K1881" s="2">
        <f t="shared" si="228"/>
        <v>17.588011029397627</v>
      </c>
    </row>
    <row r="1882" spans="1:11" ht="13.5" x14ac:dyDescent="0.25">
      <c r="A1882" s="3">
        <f>TITRES_STAT!B1885</f>
        <v>44750</v>
      </c>
      <c r="B1882" s="5">
        <f>TITRES_STAT!D1885</f>
        <v>18.457999999999998</v>
      </c>
      <c r="C1882" s="2">
        <f t="shared" si="229"/>
        <v>0</v>
      </c>
      <c r="D1882" s="2">
        <f t="shared" si="230"/>
        <v>18.457999999999998</v>
      </c>
      <c r="E1882" s="2">
        <f t="shared" si="232"/>
        <v>18.420200000000001</v>
      </c>
      <c r="F1882" s="2">
        <f t="shared" si="233"/>
        <v>17.719049999999992</v>
      </c>
      <c r="G1882" s="2">
        <f t="shared" si="227"/>
        <v>17.427219999999995</v>
      </c>
      <c r="H1882" s="2">
        <f t="shared" si="231"/>
        <v>17.059929999999987</v>
      </c>
      <c r="I1882" s="2">
        <f t="array" ref="I1882">SUMPRODUCT(B1866:B1885, (ROW(B1866:B1885)-ROW(B1866)+1)) / (20*21/2)</f>
        <v>18.292171428571429</v>
      </c>
      <c r="J1882" s="2">
        <f t="shared" si="234"/>
        <v>17.933407179763485</v>
      </c>
      <c r="K1882" s="2">
        <f t="shared" si="228"/>
        <v>17.622128243931055</v>
      </c>
    </row>
    <row r="1883" spans="1:11" ht="13.5" x14ac:dyDescent="0.25">
      <c r="A1883" s="3">
        <f>TITRES_STAT!B1886</f>
        <v>44753</v>
      </c>
      <c r="B1883" s="5">
        <f>TITRES_STAT!D1886</f>
        <v>18.457999999999998</v>
      </c>
      <c r="C1883" s="2">
        <f t="shared" si="229"/>
        <v>0</v>
      </c>
      <c r="D1883" s="2">
        <f t="shared" si="230"/>
        <v>18.457999999999998</v>
      </c>
      <c r="E1883" s="2">
        <f t="shared" si="232"/>
        <v>18.4328</v>
      </c>
      <c r="F1883" s="2">
        <f t="shared" si="233"/>
        <v>17.802549999999989</v>
      </c>
      <c r="G1883" s="2">
        <f t="shared" si="227"/>
        <v>17.437959999999997</v>
      </c>
      <c r="H1883" s="2">
        <f t="shared" si="231"/>
        <v>17.071049999999985</v>
      </c>
      <c r="I1883" s="2">
        <f t="array" ref="I1883">SUMPRODUCT(B1867:B1886, (ROW(B1867:B1886)-ROW(B1867)+1)) / (20*21/2)</f>
        <v>18.338690476190475</v>
      </c>
      <c r="J1883" s="2">
        <f t="shared" si="234"/>
        <v>17.983368400738392</v>
      </c>
      <c r="K1883" s="2">
        <f t="shared" si="228"/>
        <v>17.654907528482781</v>
      </c>
    </row>
    <row r="1884" spans="1:11" ht="13.5" x14ac:dyDescent="0.25">
      <c r="A1884" s="3">
        <f>TITRES_STAT!B1887</f>
        <v>44754</v>
      </c>
      <c r="B1884" s="5">
        <f>TITRES_STAT!D1887</f>
        <v>18.457999999999998</v>
      </c>
      <c r="C1884" s="2">
        <f t="shared" si="229"/>
        <v>0</v>
      </c>
      <c r="D1884" s="2">
        <f t="shared" si="230"/>
        <v>18.457999999999998</v>
      </c>
      <c r="E1884" s="2">
        <f t="shared" si="232"/>
        <v>18.445399999999999</v>
      </c>
      <c r="F1884" s="2">
        <f t="shared" si="233"/>
        <v>17.88604999999999</v>
      </c>
      <c r="G1884" s="2">
        <f t="shared" si="227"/>
        <v>17.448699999999995</v>
      </c>
      <c r="H1884" s="2">
        <f t="shared" si="231"/>
        <v>17.082169999999984</v>
      </c>
      <c r="I1884" s="2">
        <f t="array" ref="I1884">SUMPRODUCT(B1868:B1887, (ROW(B1868:B1887)-ROW(B1868)+1)) / (20*21/2)</f>
        <v>18.306114285714287</v>
      </c>
      <c r="J1884" s="2">
        <f t="shared" si="234"/>
        <v>18.02857141019188</v>
      </c>
      <c r="K1884" s="2">
        <f t="shared" si="228"/>
        <v>17.686401350895224</v>
      </c>
    </row>
    <row r="1885" spans="1:11" ht="13.5" x14ac:dyDescent="0.25">
      <c r="A1885" s="3">
        <f>TITRES_STAT!B1888</f>
        <v>44755</v>
      </c>
      <c r="B1885" s="5">
        <f>TITRES_STAT!D1888</f>
        <v>18.457999999999998</v>
      </c>
      <c r="C1885" s="2">
        <f t="shared" si="229"/>
        <v>0</v>
      </c>
      <c r="D1885" s="2">
        <f t="shared" si="230"/>
        <v>18.457999999999998</v>
      </c>
      <c r="E1885" s="2">
        <f t="shared" si="232"/>
        <v>18.457999999999998</v>
      </c>
      <c r="F1885" s="2">
        <f t="shared" si="233"/>
        <v>17.969549999999991</v>
      </c>
      <c r="G1885" s="2">
        <f t="shared" si="227"/>
        <v>17.459439999999994</v>
      </c>
      <c r="H1885" s="2">
        <f t="shared" si="231"/>
        <v>17.093289999999982</v>
      </c>
      <c r="I1885" s="2">
        <f t="array" ref="I1885">SUMPRODUCT(B1869:B1888, (ROW(B1869:B1888)-ROW(B1869)+1)) / (20*21/2)</f>
        <v>18.269142857142857</v>
      </c>
      <c r="J1885" s="2">
        <f t="shared" si="234"/>
        <v>18.069469371125987</v>
      </c>
      <c r="K1885" s="2">
        <f t="shared" si="228"/>
        <v>17.716660121448353</v>
      </c>
    </row>
    <row r="1886" spans="1:11" ht="13.5" x14ac:dyDescent="0.25">
      <c r="A1886" s="3">
        <f>TITRES_STAT!B1889</f>
        <v>44756</v>
      </c>
      <c r="B1886" s="5">
        <f>TITRES_STAT!D1889</f>
        <v>18.457999999999998</v>
      </c>
      <c r="C1886" s="2">
        <f t="shared" si="229"/>
        <v>0</v>
      </c>
      <c r="D1886" s="2">
        <f t="shared" si="230"/>
        <v>18.457999999999998</v>
      </c>
      <c r="E1886" s="2">
        <f t="shared" si="232"/>
        <v>18.457999999999998</v>
      </c>
      <c r="F1886" s="2">
        <f t="shared" si="233"/>
        <v>18.053049999999992</v>
      </c>
      <c r="G1886" s="2">
        <f t="shared" si="227"/>
        <v>17.470179999999992</v>
      </c>
      <c r="H1886" s="2">
        <f t="shared" si="231"/>
        <v>17.104409999999984</v>
      </c>
      <c r="I1886" s="2">
        <f t="array" ref="I1886">SUMPRODUCT(B1870:B1889, (ROW(B1870:B1889)-ROW(B1870)+1)) / (20*21/2)</f>
        <v>18.227776190476192</v>
      </c>
      <c r="J1886" s="2">
        <f t="shared" si="234"/>
        <v>18.106472288161605</v>
      </c>
      <c r="K1886" s="2">
        <f t="shared" si="228"/>
        <v>17.74573227354842</v>
      </c>
    </row>
    <row r="1887" spans="1:11" ht="13.5" x14ac:dyDescent="0.25">
      <c r="A1887" s="3">
        <f>TITRES_STAT!B1890</f>
        <v>44757</v>
      </c>
      <c r="B1887" s="5">
        <f>TITRES_STAT!D1890</f>
        <v>17.710999999999999</v>
      </c>
      <c r="C1887" s="2">
        <f t="shared" si="229"/>
        <v>-0.74699999999999989</v>
      </c>
      <c r="D1887" s="2">
        <f t="shared" si="230"/>
        <v>18.308599999999998</v>
      </c>
      <c r="E1887" s="2">
        <f t="shared" si="232"/>
        <v>18.383299999999998</v>
      </c>
      <c r="F1887" s="2">
        <f t="shared" si="233"/>
        <v>18.099199999999996</v>
      </c>
      <c r="G1887" s="2">
        <f t="shared" si="227"/>
        <v>17.465979999999991</v>
      </c>
      <c r="H1887" s="2">
        <f t="shared" si="231"/>
        <v>17.111754999999981</v>
      </c>
      <c r="I1887" s="2">
        <f t="array" ref="I1887">SUMPRODUCT(B1871:B1890, (ROW(B1871:B1890)-ROW(B1871)+1)) / (20*21/2)</f>
        <v>18.182014285714285</v>
      </c>
      <c r="J1887" s="2">
        <f t="shared" si="234"/>
        <v>18.068808260717642</v>
      </c>
      <c r="K1887" s="2">
        <f t="shared" si="228"/>
        <v>17.744370223605348</v>
      </c>
    </row>
    <row r="1888" spans="1:11" ht="13.5" x14ac:dyDescent="0.25">
      <c r="A1888" s="3">
        <f>TITRES_STAT!B1891</f>
        <v>44760</v>
      </c>
      <c r="B1888" s="5">
        <f>TITRES_STAT!D1891</f>
        <v>17.710999999999999</v>
      </c>
      <c r="C1888" s="2">
        <f t="shared" si="229"/>
        <v>0</v>
      </c>
      <c r="D1888" s="2">
        <f t="shared" si="230"/>
        <v>18.159199999999998</v>
      </c>
      <c r="E1888" s="2">
        <f t="shared" si="232"/>
        <v>18.308600000000002</v>
      </c>
      <c r="F1888" s="2">
        <f t="shared" si="233"/>
        <v>18.145349999999997</v>
      </c>
      <c r="G1888" s="2">
        <f t="shared" si="227"/>
        <v>17.461779999999994</v>
      </c>
      <c r="H1888" s="2">
        <f t="shared" si="231"/>
        <v>17.119219999999981</v>
      </c>
      <c r="I1888" s="2">
        <f t="array" ref="I1888">SUMPRODUCT(B1872:B1891, (ROW(B1872:B1891)-ROW(B1872)+1)) / (20*21/2)</f>
        <v>18.131857142857143</v>
      </c>
      <c r="J1888" s="2">
        <f t="shared" si="234"/>
        <v>18.034731283506439</v>
      </c>
      <c r="K1888" s="2">
        <f t="shared" si="228"/>
        <v>17.743061587385533</v>
      </c>
    </row>
    <row r="1889" spans="1:11" ht="13.5" x14ac:dyDescent="0.25">
      <c r="A1889" s="3">
        <f>TITRES_STAT!B1892</f>
        <v>44761</v>
      </c>
      <c r="B1889" s="5">
        <f>TITRES_STAT!D1892</f>
        <v>17.710999999999999</v>
      </c>
      <c r="C1889" s="2">
        <f t="shared" si="229"/>
        <v>0</v>
      </c>
      <c r="D1889" s="2">
        <f t="shared" si="230"/>
        <v>18.009799999999998</v>
      </c>
      <c r="E1889" s="2">
        <f t="shared" si="232"/>
        <v>18.233899999999998</v>
      </c>
      <c r="F1889" s="2">
        <f t="shared" si="233"/>
        <v>18.191499999999998</v>
      </c>
      <c r="G1889" s="2">
        <f t="shared" si="227"/>
        <v>17.457579999999993</v>
      </c>
      <c r="H1889" s="2">
        <f t="shared" si="231"/>
        <v>17.126684999999977</v>
      </c>
      <c r="I1889" s="2">
        <f t="array" ref="I1889">SUMPRODUCT(B1873:B1892, (ROW(B1873:B1892)-ROW(B1873)+1)) / (20*21/2)</f>
        <v>18.156042857142857</v>
      </c>
      <c r="J1889" s="2">
        <f t="shared" si="234"/>
        <v>18.003899732696301</v>
      </c>
      <c r="K1889" s="2">
        <f t="shared" si="228"/>
        <v>17.74180427023316</v>
      </c>
    </row>
    <row r="1890" spans="1:11" ht="13.5" x14ac:dyDescent="0.25">
      <c r="A1890" s="3">
        <f>TITRES_STAT!B1893</f>
        <v>44762</v>
      </c>
      <c r="B1890" s="5">
        <f>TITRES_STAT!D1893</f>
        <v>17.710999999999999</v>
      </c>
      <c r="C1890" s="2">
        <f t="shared" si="229"/>
        <v>0</v>
      </c>
      <c r="D1890" s="2">
        <f t="shared" si="230"/>
        <v>17.860399999999998</v>
      </c>
      <c r="E1890" s="2">
        <f t="shared" si="232"/>
        <v>18.159200000000006</v>
      </c>
      <c r="F1890" s="2">
        <f t="shared" si="233"/>
        <v>18.237650000000002</v>
      </c>
      <c r="G1890" s="2">
        <f t="shared" si="227"/>
        <v>17.453379999999996</v>
      </c>
      <c r="H1890" s="2">
        <f t="shared" si="231"/>
        <v>17.134149999999973</v>
      </c>
      <c r="I1890" s="2">
        <f t="array" ref="I1890">SUMPRODUCT(B1874:B1893, (ROW(B1874:B1893)-ROW(B1874)+1)) / (20*21/2)</f>
        <v>18.179428571428573</v>
      </c>
      <c r="J1890" s="2">
        <f t="shared" si="234"/>
        <v>17.976004520058559</v>
      </c>
      <c r="K1890" s="2">
        <f t="shared" si="228"/>
        <v>17.740596259635783</v>
      </c>
    </row>
    <row r="1891" spans="1:11" ht="13.5" x14ac:dyDescent="0.25">
      <c r="A1891" s="3">
        <f>TITRES_STAT!B1894</f>
        <v>44763</v>
      </c>
      <c r="B1891" s="5">
        <f>TITRES_STAT!D1894</f>
        <v>17.710999999999999</v>
      </c>
      <c r="C1891" s="2">
        <f t="shared" si="229"/>
        <v>0</v>
      </c>
      <c r="D1891" s="2">
        <f t="shared" si="230"/>
        <v>17.710999999999999</v>
      </c>
      <c r="E1891" s="2">
        <f t="shared" si="232"/>
        <v>18.084500000000002</v>
      </c>
      <c r="F1891" s="2">
        <f t="shared" si="233"/>
        <v>18.246050000000004</v>
      </c>
      <c r="G1891" s="2">
        <f t="shared" si="227"/>
        <v>17.449179999999998</v>
      </c>
      <c r="H1891" s="2">
        <f t="shared" si="231"/>
        <v>17.143359999999973</v>
      </c>
      <c r="I1891" s="2">
        <f t="array" ref="I1891">SUMPRODUCT(B1875:B1894, (ROW(B1875:B1894)-ROW(B1875)+1)) / (20*21/2)</f>
        <v>18.202014285714288</v>
      </c>
      <c r="J1891" s="2">
        <f t="shared" si="234"/>
        <v>17.950765994338695</v>
      </c>
      <c r="K1891" s="2">
        <f t="shared" si="228"/>
        <v>17.739435622003008</v>
      </c>
    </row>
    <row r="1892" spans="1:11" ht="13.5" x14ac:dyDescent="0.25">
      <c r="A1892" s="3">
        <f>TITRES_STAT!B1895</f>
        <v>44764</v>
      </c>
      <c r="B1892" s="5">
        <f>TITRES_STAT!D1895</f>
        <v>18.5</v>
      </c>
      <c r="C1892" s="2">
        <f t="shared" si="229"/>
        <v>0.78900000000000148</v>
      </c>
      <c r="D1892" s="2">
        <f t="shared" si="230"/>
        <v>17.8688</v>
      </c>
      <c r="E1892" s="2">
        <f t="shared" si="232"/>
        <v>18.088699999999999</v>
      </c>
      <c r="F1892" s="2">
        <f t="shared" si="233"/>
        <v>18.254450000000002</v>
      </c>
      <c r="G1892" s="2">
        <f t="shared" si="227"/>
        <v>17.475039999999996</v>
      </c>
      <c r="H1892" s="2">
        <f t="shared" si="231"/>
        <v>17.15651499999997</v>
      </c>
      <c r="I1892" s="2">
        <f t="array" ref="I1892">SUMPRODUCT(B1876:B1895, (ROW(B1876:B1895)-ROW(B1876)+1)) / (20*21/2)</f>
        <v>18.223799999999997</v>
      </c>
      <c r="J1892" s="2">
        <f t="shared" si="234"/>
        <v>18.00307399487787</v>
      </c>
      <c r="K1892" s="2">
        <f t="shared" si="228"/>
        <v>17.769261676042106</v>
      </c>
    </row>
    <row r="1893" spans="1:11" ht="13.5" x14ac:dyDescent="0.25">
      <c r="A1893" s="3">
        <f>TITRES_STAT!B1896</f>
        <v>44768</v>
      </c>
      <c r="B1893" s="5">
        <f>TITRES_STAT!D1896</f>
        <v>18.5</v>
      </c>
      <c r="C1893" s="2">
        <f t="shared" si="229"/>
        <v>0</v>
      </c>
      <c r="D1893" s="2">
        <f t="shared" si="230"/>
        <v>18.026599999999998</v>
      </c>
      <c r="E1893" s="2">
        <f t="shared" si="232"/>
        <v>18.092899999999997</v>
      </c>
      <c r="F1893" s="2">
        <f t="shared" si="233"/>
        <v>18.262850000000004</v>
      </c>
      <c r="G1893" s="2">
        <f t="shared" si="227"/>
        <v>17.500899999999998</v>
      </c>
      <c r="H1893" s="2">
        <f t="shared" si="231"/>
        <v>17.169669999999972</v>
      </c>
      <c r="I1893" s="2">
        <f t="array" ref="I1893">SUMPRODUCT(B1877:B1896, (ROW(B1877:B1896)-ROW(B1877)+1)) / (20*21/2)</f>
        <v>18.244785714285712</v>
      </c>
      <c r="J1893" s="2">
        <f t="shared" si="234"/>
        <v>18.050400281079977</v>
      </c>
      <c r="K1893" s="2">
        <f t="shared" si="228"/>
        <v>17.797918080903202</v>
      </c>
    </row>
    <row r="1894" spans="1:11" ht="13.5" x14ac:dyDescent="0.25">
      <c r="A1894" s="3">
        <f>TITRES_STAT!B1897</f>
        <v>44769</v>
      </c>
      <c r="B1894" s="5">
        <f>TITRES_STAT!D1897</f>
        <v>18.5</v>
      </c>
      <c r="C1894" s="2">
        <f t="shared" si="229"/>
        <v>0</v>
      </c>
      <c r="D1894" s="2">
        <f t="shared" si="230"/>
        <v>18.1844</v>
      </c>
      <c r="E1894" s="2">
        <f t="shared" si="232"/>
        <v>18.097100000000001</v>
      </c>
      <c r="F1894" s="2">
        <f t="shared" si="233"/>
        <v>18.271250000000002</v>
      </c>
      <c r="G1894" s="2">
        <f t="shared" si="227"/>
        <v>17.526759999999996</v>
      </c>
      <c r="H1894" s="2">
        <f t="shared" si="231"/>
        <v>17.182824999999973</v>
      </c>
      <c r="I1894" s="2">
        <f t="array" ref="I1894">SUMPRODUCT(B1878:B1897, (ROW(B1878:B1897)-ROW(B1878)+1)) / (20*21/2)</f>
        <v>18.27033333333333</v>
      </c>
      <c r="J1894" s="2">
        <f t="shared" si="234"/>
        <v>18.093219301929505</v>
      </c>
      <c r="K1894" s="2">
        <f t="shared" si="228"/>
        <v>17.82545070518151</v>
      </c>
    </row>
    <row r="1895" spans="1:11" ht="13.5" x14ac:dyDescent="0.25">
      <c r="A1895" s="3">
        <f>TITRES_STAT!B1898</f>
        <v>44770</v>
      </c>
      <c r="B1895" s="5">
        <f>TITRES_STAT!D1898</f>
        <v>18.5</v>
      </c>
      <c r="C1895" s="2">
        <f t="shared" si="229"/>
        <v>0</v>
      </c>
      <c r="D1895" s="2">
        <f t="shared" si="230"/>
        <v>18.342199999999998</v>
      </c>
      <c r="E1895" s="2">
        <f t="shared" si="232"/>
        <v>18.101299999999998</v>
      </c>
      <c r="F1895" s="2">
        <f t="shared" si="233"/>
        <v>18.27965</v>
      </c>
      <c r="G1895" s="2">
        <f t="shared" si="227"/>
        <v>17.552619999999997</v>
      </c>
      <c r="H1895" s="2">
        <f t="shared" si="231"/>
        <v>17.195939999999972</v>
      </c>
      <c r="I1895" s="2">
        <f t="array" ref="I1895">SUMPRODUCT(B1879:B1898, (ROW(B1879:B1898)-ROW(B1879)+1)) / (20*21/2)</f>
        <v>18.295442857142856</v>
      </c>
      <c r="J1895" s="2">
        <f t="shared" si="234"/>
        <v>18.131960320793361</v>
      </c>
      <c r="K1895" s="2">
        <f t="shared" si="228"/>
        <v>17.851903618703805</v>
      </c>
    </row>
    <row r="1896" spans="1:11" ht="13.5" x14ac:dyDescent="0.25">
      <c r="A1896" s="3">
        <f>TITRES_STAT!B1899</f>
        <v>44771</v>
      </c>
      <c r="B1896" s="5">
        <f>TITRES_STAT!D1899</f>
        <v>18.5</v>
      </c>
      <c r="C1896" s="2">
        <f t="shared" si="229"/>
        <v>0</v>
      </c>
      <c r="D1896" s="2">
        <f t="shared" si="230"/>
        <v>18.5</v>
      </c>
      <c r="E1896" s="2">
        <f t="shared" si="232"/>
        <v>18.105499999999999</v>
      </c>
      <c r="F1896" s="2">
        <f t="shared" si="233"/>
        <v>18.281750000000002</v>
      </c>
      <c r="G1896" s="2">
        <f t="shared" si="227"/>
        <v>17.578479999999995</v>
      </c>
      <c r="H1896" s="2">
        <f t="shared" si="231"/>
        <v>17.209054999999974</v>
      </c>
      <c r="I1896" s="2">
        <f t="array" ref="I1896">SUMPRODUCT(B1880:B1899, (ROW(B1880:B1899)-ROW(B1880)+1)) / (20*21/2)</f>
        <v>18.320114285714283</v>
      </c>
      <c r="J1896" s="2">
        <f t="shared" si="234"/>
        <v>18.167011718813043</v>
      </c>
      <c r="K1896" s="2">
        <f t="shared" si="228"/>
        <v>17.877319163068364</v>
      </c>
    </row>
    <row r="1897" spans="1:11" ht="13.5" x14ac:dyDescent="0.25">
      <c r="A1897" s="3">
        <f>TITRES_STAT!B1900</f>
        <v>44774</v>
      </c>
      <c r="B1897" s="5">
        <f>TITRES_STAT!D1900</f>
        <v>18.55</v>
      </c>
      <c r="C1897" s="2">
        <f t="shared" si="229"/>
        <v>5.0000000000000711E-2</v>
      </c>
      <c r="D1897" s="2">
        <f t="shared" si="230"/>
        <v>18.509999999999998</v>
      </c>
      <c r="E1897" s="2">
        <f t="shared" si="232"/>
        <v>18.189399999999999</v>
      </c>
      <c r="F1897" s="2">
        <f t="shared" si="233"/>
        <v>18.286350000000002</v>
      </c>
      <c r="G1897" s="2">
        <f t="shared" si="227"/>
        <v>17.605339999999995</v>
      </c>
      <c r="H1897" s="2">
        <f t="shared" si="231"/>
        <v>17.222379999999976</v>
      </c>
      <c r="I1897" s="2">
        <f t="array" ref="I1897">SUMPRODUCT(B1881:B1900, (ROW(B1881:B1900)-ROW(B1881)+1)) / (20*21/2)</f>
        <v>18.344347619047618</v>
      </c>
      <c r="J1897" s="2">
        <f t="shared" si="234"/>
        <v>18.203486793211802</v>
      </c>
      <c r="K1897" s="2">
        <f t="shared" si="228"/>
        <v>17.90369880373235</v>
      </c>
    </row>
    <row r="1898" spans="1:11" ht="13.5" x14ac:dyDescent="0.25">
      <c r="A1898" s="3">
        <f>TITRES_STAT!B1901</f>
        <v>44775</v>
      </c>
      <c r="B1898" s="5">
        <f>TITRES_STAT!D1901</f>
        <v>18.55</v>
      </c>
      <c r="C1898" s="2">
        <f t="shared" si="229"/>
        <v>0</v>
      </c>
      <c r="D1898" s="2">
        <f t="shared" si="230"/>
        <v>18.52</v>
      </c>
      <c r="E1898" s="2">
        <f t="shared" si="232"/>
        <v>18.273299999999999</v>
      </c>
      <c r="F1898" s="2">
        <f t="shared" si="233"/>
        <v>18.290950000000002</v>
      </c>
      <c r="G1898" s="2">
        <f t="shared" si="227"/>
        <v>17.632199999999994</v>
      </c>
      <c r="H1898" s="2">
        <f t="shared" si="231"/>
        <v>17.235659999999978</v>
      </c>
      <c r="I1898" s="2">
        <f t="array" ref="I1898">SUMPRODUCT(B1882:B1901, (ROW(B1882:B1901)-ROW(B1882)+1)) / (20*21/2)</f>
        <v>18.368142857142857</v>
      </c>
      <c r="J1898" s="2">
        <f t="shared" si="234"/>
        <v>18.236488051001153</v>
      </c>
      <c r="K1898" s="2">
        <f t="shared" si="228"/>
        <v>17.929043948684022</v>
      </c>
    </row>
    <row r="1899" spans="1:11" ht="13.5" x14ac:dyDescent="0.25">
      <c r="A1899" s="3">
        <f>TITRES_STAT!B1902</f>
        <v>44776</v>
      </c>
      <c r="B1899" s="5">
        <f>TITRES_STAT!D1902</f>
        <v>18.55</v>
      </c>
      <c r="C1899" s="2">
        <f t="shared" si="229"/>
        <v>0</v>
      </c>
      <c r="D1899" s="2">
        <f t="shared" si="230"/>
        <v>18.529999999999998</v>
      </c>
      <c r="E1899" s="2">
        <f t="shared" si="232"/>
        <v>18.357200000000002</v>
      </c>
      <c r="F1899" s="2">
        <f t="shared" si="233"/>
        <v>18.295550000000002</v>
      </c>
      <c r="G1899" s="2">
        <f t="shared" si="227"/>
        <v>17.667439999999996</v>
      </c>
      <c r="H1899" s="2">
        <f t="shared" si="231"/>
        <v>17.249224999999978</v>
      </c>
      <c r="I1899" s="2">
        <f t="array" ref="I1899">SUMPRODUCT(B1883:B1902, (ROW(B1883:B1902)-ROW(B1883)+1)) / (20*21/2)</f>
        <v>18.391500000000001</v>
      </c>
      <c r="J1899" s="2">
        <f t="shared" si="234"/>
        <v>18.266346331858184</v>
      </c>
      <c r="K1899" s="2">
        <f t="shared" si="228"/>
        <v>17.953395166382688</v>
      </c>
    </row>
    <row r="1900" spans="1:11" ht="13.5" x14ac:dyDescent="0.25">
      <c r="A1900" s="3">
        <f>TITRES_STAT!B1903</f>
        <v>44777</v>
      </c>
      <c r="B1900" s="5">
        <f>TITRES_STAT!D1903</f>
        <v>18.55</v>
      </c>
      <c r="C1900" s="2">
        <f t="shared" si="229"/>
        <v>0</v>
      </c>
      <c r="D1900" s="2">
        <f t="shared" si="230"/>
        <v>18.54</v>
      </c>
      <c r="E1900" s="2">
        <f t="shared" si="232"/>
        <v>18.441100000000002</v>
      </c>
      <c r="F1900" s="2">
        <f t="shared" si="233"/>
        <v>18.300150000000006</v>
      </c>
      <c r="G1900" s="2">
        <f t="shared" si="227"/>
        <v>17.702679999999994</v>
      </c>
      <c r="H1900" s="2">
        <f t="shared" si="231"/>
        <v>17.262789999999981</v>
      </c>
      <c r="I1900" s="2">
        <f t="array" ref="I1900">SUMPRODUCT(B1884:B1903, (ROW(B1884:B1903)-ROW(B1884)+1)) / (20*21/2)</f>
        <v>18.414419047619049</v>
      </c>
      <c r="J1900" s="2">
        <f t="shared" si="234"/>
        <v>18.293360966919309</v>
      </c>
      <c r="K1900" s="2">
        <f t="shared" si="228"/>
        <v>17.97679143436768</v>
      </c>
    </row>
    <row r="1901" spans="1:11" ht="13.5" x14ac:dyDescent="0.25">
      <c r="A1901" s="3">
        <f>TITRES_STAT!B1904</f>
        <v>44778</v>
      </c>
      <c r="B1901" s="5">
        <f>TITRES_STAT!D1904</f>
        <v>18.55</v>
      </c>
      <c r="C1901" s="2">
        <f t="shared" si="229"/>
        <v>0</v>
      </c>
      <c r="D1901" s="2">
        <f t="shared" si="230"/>
        <v>18.55</v>
      </c>
      <c r="E1901" s="2">
        <f t="shared" si="232"/>
        <v>18.525000000000002</v>
      </c>
      <c r="F1901" s="2">
        <f t="shared" si="233"/>
        <v>18.304750000000006</v>
      </c>
      <c r="G1901" s="2">
        <f t="shared" si="227"/>
        <v>17.737919999999992</v>
      </c>
      <c r="H1901" s="2">
        <f t="shared" si="231"/>
        <v>17.276069999999983</v>
      </c>
      <c r="I1901" s="2">
        <f t="array" ref="I1901">SUMPRODUCT(B1885:B1904, (ROW(B1885:B1904)-ROW(B1885)+1)) / (20*21/2)</f>
        <v>18.436899999999998</v>
      </c>
      <c r="J1901" s="2">
        <f t="shared" si="234"/>
        <v>18.317802779593659</v>
      </c>
      <c r="K1901" s="2">
        <f t="shared" si="228"/>
        <v>17.999270201647377</v>
      </c>
    </row>
    <row r="1902" spans="1:11" ht="13.5" x14ac:dyDescent="0.25">
      <c r="A1902" s="3">
        <f>TITRES_STAT!B1905</f>
        <v>44781</v>
      </c>
      <c r="B1902" s="5">
        <f>TITRES_STAT!D1905</f>
        <v>18.55</v>
      </c>
      <c r="C1902" s="2">
        <f t="shared" si="229"/>
        <v>0</v>
      </c>
      <c r="D1902" s="2">
        <f t="shared" si="230"/>
        <v>18.55</v>
      </c>
      <c r="E1902" s="2">
        <f t="shared" si="232"/>
        <v>18.530000000000005</v>
      </c>
      <c r="F1902" s="2">
        <f t="shared" si="233"/>
        <v>18.309350000000002</v>
      </c>
      <c r="G1902" s="2">
        <f t="shared" si="227"/>
        <v>17.77315999999999</v>
      </c>
      <c r="H1902" s="2">
        <f t="shared" si="231"/>
        <v>17.289594999999981</v>
      </c>
      <c r="I1902" s="2">
        <f t="array" ref="I1902">SUMPRODUCT(B1886:B1905, (ROW(B1886:B1905)-ROW(B1886)+1)) / (20*21/2)</f>
        <v>18.458942857142855</v>
      </c>
      <c r="J1902" s="2">
        <f t="shared" si="234"/>
        <v>18.339916800584739</v>
      </c>
      <c r="K1902" s="2">
        <f t="shared" si="228"/>
        <v>18.020867448641596</v>
      </c>
    </row>
    <row r="1903" spans="1:11" ht="13.5" x14ac:dyDescent="0.25">
      <c r="A1903" s="3">
        <f>TITRES_STAT!B1906</f>
        <v>44782</v>
      </c>
      <c r="B1903" s="5">
        <f>TITRES_STAT!D1906</f>
        <v>18.55</v>
      </c>
      <c r="C1903" s="2">
        <f t="shared" si="229"/>
        <v>0</v>
      </c>
      <c r="D1903" s="2">
        <f t="shared" si="230"/>
        <v>18.55</v>
      </c>
      <c r="E1903" s="2">
        <f t="shared" si="232"/>
        <v>18.535000000000004</v>
      </c>
      <c r="F1903" s="2">
        <f t="shared" si="233"/>
        <v>18.313950000000002</v>
      </c>
      <c r="G1903" s="2">
        <f t="shared" si="227"/>
        <v>17.808399999999992</v>
      </c>
      <c r="H1903" s="2">
        <f t="shared" si="231"/>
        <v>17.303119999999982</v>
      </c>
      <c r="I1903" s="2">
        <f t="array" ref="I1903">SUMPRODUCT(B1887:B1906, (ROW(B1887:B1906)-ROW(B1887)+1)) / (20*21/2)</f>
        <v>18.48054761904762</v>
      </c>
      <c r="J1903" s="2">
        <f t="shared" si="234"/>
        <v>18.359924724338573</v>
      </c>
      <c r="K1903" s="2">
        <f t="shared" si="228"/>
        <v>18.041617744773298</v>
      </c>
    </row>
    <row r="1904" spans="1:11" ht="13.5" x14ac:dyDescent="0.25">
      <c r="A1904" s="3">
        <f>TITRES_STAT!B1907</f>
        <v>44783</v>
      </c>
      <c r="B1904" s="5">
        <f>TITRES_STAT!D1907</f>
        <v>18.55</v>
      </c>
      <c r="C1904" s="2">
        <f t="shared" si="229"/>
        <v>0</v>
      </c>
      <c r="D1904" s="2">
        <f t="shared" si="230"/>
        <v>18.55</v>
      </c>
      <c r="E1904" s="2">
        <f t="shared" si="232"/>
        <v>18.540000000000003</v>
      </c>
      <c r="F1904" s="2">
        <f t="shared" si="233"/>
        <v>18.318550000000005</v>
      </c>
      <c r="G1904" s="2">
        <f t="shared" si="227"/>
        <v>17.84363999999999</v>
      </c>
      <c r="H1904" s="2">
        <f t="shared" si="231"/>
        <v>17.316809999999982</v>
      </c>
      <c r="I1904" s="2">
        <f t="array" ref="I1904">SUMPRODUCT(B1888:B1907, (ROW(B1888:B1907)-ROW(B1888)+1)) / (20*21/2)</f>
        <v>18.501714285714289</v>
      </c>
      <c r="J1904" s="2">
        <f t="shared" si="234"/>
        <v>18.378027131544421</v>
      </c>
      <c r="K1904" s="2">
        <f t="shared" si="228"/>
        <v>18.061554303801795</v>
      </c>
    </row>
    <row r="1905" spans="1:11" ht="13.5" x14ac:dyDescent="0.25">
      <c r="A1905" s="3">
        <f>TITRES_STAT!B1908</f>
        <v>44784</v>
      </c>
      <c r="B1905" s="5">
        <f>TITRES_STAT!D1908</f>
        <v>18.55</v>
      </c>
      <c r="C1905" s="2">
        <f t="shared" si="229"/>
        <v>0</v>
      </c>
      <c r="D1905" s="2">
        <f t="shared" si="230"/>
        <v>18.55</v>
      </c>
      <c r="E1905" s="2">
        <f t="shared" si="232"/>
        <v>18.545000000000002</v>
      </c>
      <c r="F1905" s="2">
        <f t="shared" si="233"/>
        <v>18.323150000000005</v>
      </c>
      <c r="G1905" s="2">
        <f t="shared" si="227"/>
        <v>17.878039999999988</v>
      </c>
      <c r="H1905" s="2">
        <f t="shared" si="231"/>
        <v>17.330499999999986</v>
      </c>
      <c r="I1905" s="2">
        <f t="array" ref="I1905">SUMPRODUCT(B1889:B1908, (ROW(B1889:B1908)-ROW(B1889)+1)) / (20*21/2)</f>
        <v>18.518885714285716</v>
      </c>
      <c r="J1905" s="2">
        <f t="shared" si="234"/>
        <v>18.394405499968762</v>
      </c>
      <c r="K1905" s="2">
        <f t="shared" si="228"/>
        <v>18.08070903698604</v>
      </c>
    </row>
    <row r="1906" spans="1:11" ht="13.5" x14ac:dyDescent="0.25">
      <c r="A1906" s="3">
        <f>TITRES_STAT!B1909</f>
        <v>44785</v>
      </c>
      <c r="B1906" s="5">
        <f>TITRES_STAT!D1909</f>
        <v>18.55</v>
      </c>
      <c r="C1906" s="2">
        <f t="shared" si="229"/>
        <v>0</v>
      </c>
      <c r="D1906" s="2">
        <f t="shared" si="230"/>
        <v>18.55</v>
      </c>
      <c r="E1906" s="2">
        <f t="shared" si="232"/>
        <v>18.550000000000004</v>
      </c>
      <c r="F1906" s="2">
        <f t="shared" si="233"/>
        <v>18.327750000000005</v>
      </c>
      <c r="G1906" s="2">
        <f t="shared" ref="G1906:G1969" si="235">AVERAGE(B1857:B1906)</f>
        <v>17.912439999999989</v>
      </c>
      <c r="H1906" s="2">
        <f t="shared" si="231"/>
        <v>17.344189999999987</v>
      </c>
      <c r="I1906" s="2">
        <f t="array" ref="I1906">SUMPRODUCT(B1890:B1909, (ROW(B1890:B1909)-ROW(B1890)+1)) / (20*21/2)</f>
        <v>18.532061904761907</v>
      </c>
      <c r="J1906" s="2">
        <f t="shared" si="234"/>
        <v>18.40922402378126</v>
      </c>
      <c r="K1906" s="2">
        <f t="shared" si="228"/>
        <v>18.099112604163057</v>
      </c>
    </row>
    <row r="1907" spans="1:11" ht="13.5" x14ac:dyDescent="0.25">
      <c r="A1907" s="3">
        <f>TITRES_STAT!B1910</f>
        <v>44788</v>
      </c>
      <c r="B1907" s="5">
        <f>TITRES_STAT!D1910</f>
        <v>18.55</v>
      </c>
      <c r="C1907" s="2">
        <f t="shared" si="229"/>
        <v>0</v>
      </c>
      <c r="D1907" s="2">
        <f t="shared" si="230"/>
        <v>18.55</v>
      </c>
      <c r="E1907" s="2">
        <f t="shared" si="232"/>
        <v>18.550000000000004</v>
      </c>
      <c r="F1907" s="2">
        <f t="shared" si="233"/>
        <v>18.369700000000005</v>
      </c>
      <c r="G1907" s="2">
        <f t="shared" si="235"/>
        <v>17.946839999999987</v>
      </c>
      <c r="H1907" s="2">
        <f t="shared" si="231"/>
        <v>17.357879999999987</v>
      </c>
      <c r="I1907" s="2">
        <f t="array" ref="I1907">SUMPRODUCT(B1891:B1910, (ROW(B1891:B1910)-ROW(B1891)+1)) / (20*21/2)</f>
        <v>18.541242857142858</v>
      </c>
      <c r="J1907" s="2">
        <f t="shared" si="234"/>
        <v>18.422631259611617</v>
      </c>
      <c r="K1907" s="2">
        <f t="shared" ref="K1907:K1970" si="236">$K$4*B1907+(1-$K$4)*K1906</f>
        <v>18.116794462823329</v>
      </c>
    </row>
    <row r="1908" spans="1:11" ht="13.5" x14ac:dyDescent="0.25">
      <c r="A1908" s="3">
        <f>TITRES_STAT!B1911</f>
        <v>44789</v>
      </c>
      <c r="B1908" s="5">
        <f>TITRES_STAT!D1911</f>
        <v>18.55</v>
      </c>
      <c r="C1908" s="2">
        <f t="shared" si="229"/>
        <v>0</v>
      </c>
      <c r="D1908" s="2">
        <f t="shared" si="230"/>
        <v>18.55</v>
      </c>
      <c r="E1908" s="2">
        <f t="shared" si="232"/>
        <v>18.550000000000004</v>
      </c>
      <c r="F1908" s="2">
        <f t="shared" si="233"/>
        <v>18.411650000000005</v>
      </c>
      <c r="G1908" s="2">
        <f t="shared" si="235"/>
        <v>17.981239999999985</v>
      </c>
      <c r="H1908" s="2">
        <f t="shared" si="231"/>
        <v>17.371569999999991</v>
      </c>
      <c r="I1908" s="2">
        <f t="array" ref="I1908">SUMPRODUCT(B1892:B1911, (ROW(B1892:B1911)-ROW(B1892)+1)) / (20*21/2)</f>
        <v>18.546428571428571</v>
      </c>
      <c r="J1908" s="2">
        <f t="shared" si="234"/>
        <v>18.434761615839079</v>
      </c>
      <c r="K1908" s="2">
        <f t="shared" si="236"/>
        <v>18.13378291526163</v>
      </c>
    </row>
    <row r="1909" spans="1:11" ht="13.5" x14ac:dyDescent="0.25">
      <c r="A1909" s="3">
        <f>TITRES_STAT!B1912</f>
        <v>44790</v>
      </c>
      <c r="B1909" s="5">
        <f>TITRES_STAT!D1912</f>
        <v>18.55</v>
      </c>
      <c r="C1909" s="2">
        <f t="shared" si="229"/>
        <v>0</v>
      </c>
      <c r="D1909" s="2">
        <f t="shared" si="230"/>
        <v>18.55</v>
      </c>
      <c r="E1909" s="2">
        <f t="shared" si="232"/>
        <v>18.550000000000004</v>
      </c>
      <c r="F1909" s="2">
        <f t="shared" si="233"/>
        <v>18.453600000000005</v>
      </c>
      <c r="G1909" s="2">
        <f t="shared" si="235"/>
        <v>18.015639999999983</v>
      </c>
      <c r="H1909" s="2">
        <f t="shared" si="231"/>
        <v>17.385214999999992</v>
      </c>
      <c r="I1909" s="2">
        <f t="array" ref="I1909">SUMPRODUCT(B1893:B1912, (ROW(B1893:B1912)-ROW(B1893)+1)) / (20*21/2)</f>
        <v>18.547619047619047</v>
      </c>
      <c r="J1909" s="2">
        <f t="shared" si="234"/>
        <v>18.445736700044879</v>
      </c>
      <c r="K1909" s="2">
        <f t="shared" si="236"/>
        <v>18.150105153878823</v>
      </c>
    </row>
    <row r="1910" spans="1:11" ht="13.5" x14ac:dyDescent="0.25">
      <c r="A1910" s="3">
        <f>TITRES_STAT!B1913</f>
        <v>44791</v>
      </c>
      <c r="B1910" s="5">
        <f>TITRES_STAT!D1913</f>
        <v>18.55</v>
      </c>
      <c r="C1910" s="2">
        <f t="shared" si="229"/>
        <v>0</v>
      </c>
      <c r="D1910" s="2">
        <f t="shared" si="230"/>
        <v>18.55</v>
      </c>
      <c r="E1910" s="2">
        <f t="shared" si="232"/>
        <v>18.550000000000004</v>
      </c>
      <c r="F1910" s="2">
        <f t="shared" si="233"/>
        <v>18.495550000000005</v>
      </c>
      <c r="G1910" s="2">
        <f t="shared" si="235"/>
        <v>18.050879999999985</v>
      </c>
      <c r="H1910" s="2">
        <f t="shared" si="231"/>
        <v>17.396874999999994</v>
      </c>
      <c r="I1910" s="2">
        <f t="array" ref="I1910">SUMPRODUCT(B1894:B1913, (ROW(B1894:B1913)-ROW(B1894)+1)) / (20*21/2)</f>
        <v>18.548571428571428</v>
      </c>
      <c r="J1910" s="2">
        <f t="shared" si="234"/>
        <v>18.455666538135841</v>
      </c>
      <c r="K1910" s="2">
        <f t="shared" si="236"/>
        <v>18.165787304707102</v>
      </c>
    </row>
    <row r="1911" spans="1:11" ht="13.5" x14ac:dyDescent="0.25">
      <c r="A1911" s="3">
        <f>TITRES_STAT!B1914</f>
        <v>44792</v>
      </c>
      <c r="B1911" s="5">
        <f>TITRES_STAT!D1914</f>
        <v>18.55</v>
      </c>
      <c r="C1911" s="2">
        <f t="shared" si="229"/>
        <v>0</v>
      </c>
      <c r="D1911" s="2">
        <f t="shared" si="230"/>
        <v>18.55</v>
      </c>
      <c r="E1911" s="2">
        <f t="shared" si="232"/>
        <v>18.550000000000004</v>
      </c>
      <c r="F1911" s="2">
        <f t="shared" si="233"/>
        <v>18.537500000000005</v>
      </c>
      <c r="G1911" s="2">
        <f t="shared" si="235"/>
        <v>18.086119999999983</v>
      </c>
      <c r="H1911" s="2">
        <f t="shared" si="231"/>
        <v>17.410519999999995</v>
      </c>
      <c r="I1911" s="2">
        <f t="array" ref="I1911">SUMPRODUCT(B1895:B1914, (ROW(B1895:B1914)-ROW(B1895)+1)) / (20*21/2)</f>
        <v>18.549285714285716</v>
      </c>
      <c r="J1911" s="2">
        <f t="shared" si="234"/>
        <v>18.464650677360996</v>
      </c>
      <c r="K1911" s="2">
        <f t="shared" si="236"/>
        <v>18.180854469228393</v>
      </c>
    </row>
    <row r="1912" spans="1:11" ht="13.5" x14ac:dyDescent="0.25">
      <c r="A1912" s="3">
        <f>TITRES_STAT!B1915</f>
        <v>44795</v>
      </c>
      <c r="B1912" s="5">
        <f>TITRES_STAT!D1915</f>
        <v>18.55</v>
      </c>
      <c r="C1912" s="2">
        <f t="shared" si="229"/>
        <v>0</v>
      </c>
      <c r="D1912" s="2">
        <f t="shared" si="230"/>
        <v>18.55</v>
      </c>
      <c r="E1912" s="2">
        <f t="shared" si="232"/>
        <v>18.550000000000004</v>
      </c>
      <c r="F1912" s="2">
        <f t="shared" si="233"/>
        <v>18.540000000000006</v>
      </c>
      <c r="G1912" s="2">
        <f t="shared" si="235"/>
        <v>18.121359999999981</v>
      </c>
      <c r="H1912" s="2">
        <f t="shared" si="231"/>
        <v>17.424164999999995</v>
      </c>
      <c r="I1912" s="2">
        <f t="array" ref="I1912">SUMPRODUCT(B1896:B1915, (ROW(B1896:B1915)-ROW(B1896)+1)) / (20*21/2)</f>
        <v>18.549761904761905</v>
      </c>
      <c r="J1912" s="2">
        <f t="shared" si="234"/>
        <v>18.472779184278995</v>
      </c>
      <c r="K1912" s="2">
        <f t="shared" si="236"/>
        <v>18.195330764552768</v>
      </c>
    </row>
    <row r="1913" spans="1:11" ht="13.5" x14ac:dyDescent="0.25">
      <c r="A1913" s="3">
        <f>TITRES_STAT!B1916</f>
        <v>44796</v>
      </c>
      <c r="B1913" s="5">
        <f>TITRES_STAT!D1916</f>
        <v>18.55</v>
      </c>
      <c r="C1913" s="2">
        <f t="shared" si="229"/>
        <v>0</v>
      </c>
      <c r="D1913" s="2">
        <f t="shared" si="230"/>
        <v>18.55</v>
      </c>
      <c r="E1913" s="2">
        <f t="shared" si="232"/>
        <v>18.550000000000004</v>
      </c>
      <c r="F1913" s="2">
        <f t="shared" si="233"/>
        <v>18.542500000000008</v>
      </c>
      <c r="G1913" s="2">
        <f t="shared" si="235"/>
        <v>18.15659999999998</v>
      </c>
      <c r="H1913" s="2">
        <f t="shared" si="231"/>
        <v>17.437809999999999</v>
      </c>
      <c r="I1913" s="2">
        <f t="array" ref="I1913">SUMPRODUCT(B1897:B1916, (ROW(B1897:B1916)-ROW(B1897)+1)) / (20*21/2)</f>
        <v>18.55</v>
      </c>
      <c r="J1913" s="2">
        <f t="shared" si="234"/>
        <v>18.480133547680996</v>
      </c>
      <c r="K1913" s="2">
        <f t="shared" si="236"/>
        <v>18.209239362021286</v>
      </c>
    </row>
    <row r="1914" spans="1:11" ht="13.5" x14ac:dyDescent="0.25">
      <c r="A1914" s="3">
        <f>TITRES_STAT!B1917</f>
        <v>44797</v>
      </c>
      <c r="B1914" s="5">
        <f>TITRES_STAT!D1917</f>
        <v>18.55</v>
      </c>
      <c r="C1914" s="2">
        <f t="shared" si="229"/>
        <v>0</v>
      </c>
      <c r="D1914" s="2">
        <f t="shared" si="230"/>
        <v>18.55</v>
      </c>
      <c r="E1914" s="2">
        <f t="shared" si="232"/>
        <v>18.550000000000004</v>
      </c>
      <c r="F1914" s="2">
        <f t="shared" si="233"/>
        <v>18.545000000000009</v>
      </c>
      <c r="G1914" s="2">
        <f t="shared" si="235"/>
        <v>18.191839999999978</v>
      </c>
      <c r="H1914" s="2">
        <f t="shared" si="231"/>
        <v>17.451454999999999</v>
      </c>
      <c r="I1914" s="2">
        <f t="array" ref="I1914">SUMPRODUCT(B1898:B1917, (ROW(B1898:B1917)-ROW(B1898)+1)) / (20*21/2)</f>
        <v>18.55</v>
      </c>
      <c r="J1914" s="2">
        <f t="shared" si="234"/>
        <v>18.4867874955209</v>
      </c>
      <c r="K1914" s="2">
        <f t="shared" si="236"/>
        <v>18.22260252429496</v>
      </c>
    </row>
    <row r="1915" spans="1:11" ht="13.5" x14ac:dyDescent="0.25">
      <c r="A1915" s="3">
        <f>TITRES_STAT!B1918</f>
        <v>44798</v>
      </c>
      <c r="B1915" s="5">
        <f>TITRES_STAT!D1918</f>
        <v>18.55</v>
      </c>
      <c r="C1915" s="2">
        <f t="shared" si="229"/>
        <v>0</v>
      </c>
      <c r="D1915" s="2">
        <f t="shared" si="230"/>
        <v>18.55</v>
      </c>
      <c r="E1915" s="2">
        <f t="shared" si="232"/>
        <v>18.550000000000004</v>
      </c>
      <c r="F1915" s="2">
        <f t="shared" si="233"/>
        <v>18.547500000000007</v>
      </c>
      <c r="G1915" s="2">
        <f t="shared" si="235"/>
        <v>18.22707999999998</v>
      </c>
      <c r="H1915" s="2">
        <f t="shared" si="231"/>
        <v>17.463115000000002</v>
      </c>
      <c r="I1915" s="2">
        <f t="array" ref="I1915">SUMPRODUCT(B1899:B1918, (ROW(B1899:B1918)-ROW(B1899)+1)) / (20*21/2)</f>
        <v>18.55</v>
      </c>
      <c r="J1915" s="2">
        <f t="shared" si="234"/>
        <v>18.492807734042717</v>
      </c>
      <c r="K1915" s="2">
        <f t="shared" si="236"/>
        <v>18.235441640989276</v>
      </c>
    </row>
    <row r="1916" spans="1:11" ht="13.5" x14ac:dyDescent="0.25">
      <c r="A1916" s="3">
        <f>TITRES_STAT!B1919</f>
        <v>44799</v>
      </c>
      <c r="B1916" s="5">
        <f>TITRES_STAT!D1919</f>
        <v>18.55</v>
      </c>
      <c r="C1916" s="2">
        <f t="shared" si="229"/>
        <v>0</v>
      </c>
      <c r="D1916" s="2">
        <f t="shared" si="230"/>
        <v>18.55</v>
      </c>
      <c r="E1916" s="2">
        <f t="shared" si="232"/>
        <v>18.550000000000004</v>
      </c>
      <c r="F1916" s="2">
        <f t="shared" si="233"/>
        <v>18.550000000000004</v>
      </c>
      <c r="G1916" s="2">
        <f t="shared" si="235"/>
        <v>18.262319999999978</v>
      </c>
      <c r="H1916" s="2">
        <f t="shared" si="231"/>
        <v>17.474775000000001</v>
      </c>
      <c r="I1916" s="2">
        <f t="array" ref="I1916">SUMPRODUCT(B1900:B1919, (ROW(B1900:B1919)-ROW(B1900)+1)) / (20*21/2)</f>
        <v>18.55</v>
      </c>
      <c r="J1916" s="2">
        <f t="shared" si="234"/>
        <v>18.498254616514838</v>
      </c>
      <c r="K1916" s="2">
        <f t="shared" si="236"/>
        <v>18.247777262911264</v>
      </c>
    </row>
    <row r="1917" spans="1:11" ht="13.5" x14ac:dyDescent="0.25">
      <c r="A1917" s="3">
        <f>TITRES_STAT!B1920</f>
        <v>44802</v>
      </c>
      <c r="B1917" s="5">
        <f>TITRES_STAT!D1920</f>
        <v>18.55</v>
      </c>
      <c r="C1917" s="2">
        <f t="shared" si="229"/>
        <v>0</v>
      </c>
      <c r="D1917" s="2">
        <f t="shared" si="230"/>
        <v>18.55</v>
      </c>
      <c r="E1917" s="2">
        <f t="shared" si="232"/>
        <v>18.550000000000004</v>
      </c>
      <c r="F1917" s="2">
        <f t="shared" si="233"/>
        <v>18.550000000000004</v>
      </c>
      <c r="G1917" s="2">
        <f t="shared" si="235"/>
        <v>18.297559999999979</v>
      </c>
      <c r="H1917" s="2">
        <f t="shared" si="231"/>
        <v>17.486435000000004</v>
      </c>
      <c r="I1917" s="2">
        <f t="array" ref="I1917">SUMPRODUCT(B1901:B1920, (ROW(B1901:B1920)-ROW(B1901)+1)) / (20*21/2)</f>
        <v>18.55</v>
      </c>
      <c r="J1917" s="2">
        <f t="shared" si="234"/>
        <v>18.503182748275329</v>
      </c>
      <c r="K1917" s="2">
        <f t="shared" si="236"/>
        <v>18.259629134953958</v>
      </c>
    </row>
    <row r="1918" spans="1:11" ht="13.5" x14ac:dyDescent="0.25">
      <c r="A1918" s="3">
        <f>TITRES_STAT!B1921</f>
        <v>44803</v>
      </c>
      <c r="B1918" s="5">
        <f>TITRES_STAT!D1921</f>
        <v>18.55</v>
      </c>
      <c r="C1918" s="2">
        <f t="shared" si="229"/>
        <v>0</v>
      </c>
      <c r="D1918" s="2">
        <f t="shared" si="230"/>
        <v>18.55</v>
      </c>
      <c r="E1918" s="2">
        <f t="shared" si="232"/>
        <v>18.550000000000004</v>
      </c>
      <c r="F1918" s="2">
        <f t="shared" si="233"/>
        <v>18.550000000000004</v>
      </c>
      <c r="G1918" s="2">
        <f t="shared" si="235"/>
        <v>18.332799999999978</v>
      </c>
      <c r="H1918" s="2">
        <f t="shared" si="231"/>
        <v>17.498095000000006</v>
      </c>
      <c r="I1918" s="2">
        <f t="array" ref="I1918">SUMPRODUCT(B1902:B1921, (ROW(B1902:B1921)-ROW(B1902)+1)) / (20*21/2)</f>
        <v>18.55</v>
      </c>
      <c r="J1918" s="2">
        <f t="shared" si="234"/>
        <v>18.507641534153869</v>
      </c>
      <c r="K1918" s="2">
        <f t="shared" si="236"/>
        <v>18.271016227700862</v>
      </c>
    </row>
    <row r="1919" spans="1:11" ht="13.5" x14ac:dyDescent="0.25">
      <c r="A1919" s="3">
        <f>TITRES_STAT!B1922</f>
        <v>44804</v>
      </c>
      <c r="B1919" s="5">
        <f>TITRES_STAT!D1922</f>
        <v>18.55</v>
      </c>
      <c r="C1919" s="2">
        <f t="shared" si="229"/>
        <v>0</v>
      </c>
      <c r="D1919" s="2">
        <f t="shared" si="230"/>
        <v>18.55</v>
      </c>
      <c r="E1919" s="2">
        <f t="shared" si="232"/>
        <v>18.550000000000004</v>
      </c>
      <c r="F1919" s="2">
        <f t="shared" si="233"/>
        <v>18.550000000000004</v>
      </c>
      <c r="G1919" s="2">
        <f t="shared" si="235"/>
        <v>18.368039999999979</v>
      </c>
      <c r="H1919" s="2">
        <f t="shared" si="231"/>
        <v>17.51178500000001</v>
      </c>
      <c r="I1919" s="2">
        <f t="array" ref="I1919">SUMPRODUCT(B1903:B1922, (ROW(B1903:B1922)-ROW(B1903)+1)) / (20*21/2)</f>
        <v>18.478857142857141</v>
      </c>
      <c r="J1919" s="2">
        <f t="shared" si="234"/>
        <v>18.511675673758262</v>
      </c>
      <c r="K1919" s="2">
        <f t="shared" si="236"/>
        <v>18.281956767791023</v>
      </c>
    </row>
    <row r="1920" spans="1:11" ht="13.5" x14ac:dyDescent="0.25">
      <c r="A1920" s="3">
        <f>TITRES_STAT!B1923</f>
        <v>44805</v>
      </c>
      <c r="B1920" s="5">
        <f>TITRES_STAT!D1923</f>
        <v>18.55</v>
      </c>
      <c r="C1920" s="2">
        <f t="shared" si="229"/>
        <v>0</v>
      </c>
      <c r="D1920" s="2">
        <f t="shared" si="230"/>
        <v>18.55</v>
      </c>
      <c r="E1920" s="2">
        <f t="shared" si="232"/>
        <v>18.550000000000004</v>
      </c>
      <c r="F1920" s="2">
        <f t="shared" si="233"/>
        <v>18.550000000000004</v>
      </c>
      <c r="G1920" s="2">
        <f t="shared" si="235"/>
        <v>18.403279999999981</v>
      </c>
      <c r="H1920" s="2">
        <f t="shared" si="231"/>
        <v>17.525475000000014</v>
      </c>
      <c r="I1920" s="2">
        <f t="array" ref="I1920">SUMPRODUCT(B1904:B1923, (ROW(B1904:B1923)-ROW(B1904)+1)) / (20*21/2)</f>
        <v>18.411271428571428</v>
      </c>
      <c r="J1920" s="2">
        <f t="shared" si="234"/>
        <v>18.515325609590807</v>
      </c>
      <c r="K1920" s="2">
        <f t="shared" si="236"/>
        <v>18.292468267093334</v>
      </c>
    </row>
    <row r="1921" spans="1:11" ht="13.5" x14ac:dyDescent="0.25">
      <c r="A1921" s="3">
        <f>TITRES_STAT!B1924</f>
        <v>44806</v>
      </c>
      <c r="B1921" s="5">
        <f>TITRES_STAT!D1924</f>
        <v>18.55</v>
      </c>
      <c r="C1921" s="2">
        <f t="shared" si="229"/>
        <v>0</v>
      </c>
      <c r="D1921" s="2">
        <f t="shared" si="230"/>
        <v>18.55</v>
      </c>
      <c r="E1921" s="2">
        <f t="shared" si="232"/>
        <v>18.550000000000004</v>
      </c>
      <c r="F1921" s="2">
        <f t="shared" si="233"/>
        <v>18.550000000000004</v>
      </c>
      <c r="G1921" s="2">
        <f t="shared" si="235"/>
        <v>18.423419999999979</v>
      </c>
      <c r="H1921" s="2">
        <f t="shared" si="231"/>
        <v>17.538880000000017</v>
      </c>
      <c r="I1921" s="2">
        <f t="array" ref="I1921">SUMPRODUCT(B1905:B1924, (ROW(B1905:B1924)-ROW(B1905)+1)) / (20*21/2)</f>
        <v>18.347242857142859</v>
      </c>
      <c r="J1921" s="2">
        <f t="shared" si="234"/>
        <v>18.518627932486918</v>
      </c>
      <c r="K1921" s="2">
        <f t="shared" si="236"/>
        <v>18.302567550736732</v>
      </c>
    </row>
    <row r="1922" spans="1:11" ht="13.5" x14ac:dyDescent="0.25">
      <c r="A1922" s="3">
        <f>TITRES_STAT!B1925</f>
        <v>44809</v>
      </c>
      <c r="B1922" s="5">
        <f>TITRES_STAT!D1925</f>
        <v>17.803000000000001</v>
      </c>
      <c r="C1922" s="2">
        <f t="shared" si="229"/>
        <v>-0.74699999999999989</v>
      </c>
      <c r="D1922" s="2">
        <f t="shared" si="230"/>
        <v>18.400600000000001</v>
      </c>
      <c r="E1922" s="2">
        <f t="shared" si="232"/>
        <v>18.475300000000001</v>
      </c>
      <c r="F1922" s="2">
        <f t="shared" si="233"/>
        <v>18.512650000000004</v>
      </c>
      <c r="G1922" s="2">
        <f t="shared" si="235"/>
        <v>18.412839999999981</v>
      </c>
      <c r="H1922" s="2">
        <f t="shared" si="231"/>
        <v>17.548550000000013</v>
      </c>
      <c r="I1922" s="2">
        <f t="array" ref="I1922">SUMPRODUCT(B1906:B1925, (ROW(B1906:B1925)-ROW(B1906)+1)) / (20*21/2)</f>
        <v>18.286771428571431</v>
      </c>
      <c r="J1922" s="2">
        <f t="shared" si="234"/>
        <v>18.450472891297689</v>
      </c>
      <c r="K1922" s="2">
        <f t="shared" si="236"/>
        <v>18.282976666394116</v>
      </c>
    </row>
    <row r="1923" spans="1:11" ht="13.5" x14ac:dyDescent="0.25">
      <c r="A1923" s="3">
        <f>TITRES_STAT!B1926</f>
        <v>44810</v>
      </c>
      <c r="B1923" s="5">
        <f>TITRES_STAT!D1926</f>
        <v>17.803000000000001</v>
      </c>
      <c r="C1923" s="2">
        <f t="shared" si="229"/>
        <v>0</v>
      </c>
      <c r="D1923" s="2">
        <f t="shared" si="230"/>
        <v>18.251200000000001</v>
      </c>
      <c r="E1923" s="2">
        <f t="shared" si="232"/>
        <v>18.400600000000001</v>
      </c>
      <c r="F1923" s="2">
        <f t="shared" si="233"/>
        <v>18.475300000000004</v>
      </c>
      <c r="G1923" s="2">
        <f t="shared" si="235"/>
        <v>18.402259999999984</v>
      </c>
      <c r="H1923" s="2">
        <f t="shared" si="231"/>
        <v>17.558220000000016</v>
      </c>
      <c r="I1923" s="2">
        <f t="array" ref="I1923">SUMPRODUCT(B1907:B1926, (ROW(B1907:B1926)-ROW(B1907)+1)) / (20*21/2)</f>
        <v>18.229857142857142</v>
      </c>
      <c r="J1923" s="2">
        <f t="shared" si="234"/>
        <v>18.388808806412197</v>
      </c>
      <c r="K1923" s="2">
        <f t="shared" si="236"/>
        <v>18.26415405202572</v>
      </c>
    </row>
    <row r="1924" spans="1:11" ht="13.5" x14ac:dyDescent="0.25">
      <c r="A1924" s="3">
        <f>TITRES_STAT!B1927</f>
        <v>44811</v>
      </c>
      <c r="B1924" s="5">
        <f>TITRES_STAT!D1927</f>
        <v>17.803000000000001</v>
      </c>
      <c r="C1924" s="2">
        <f t="shared" ref="C1924:C1987" si="237">B1924-B1923</f>
        <v>0</v>
      </c>
      <c r="D1924" s="2">
        <f t="shared" si="230"/>
        <v>18.101800000000001</v>
      </c>
      <c r="E1924" s="2">
        <f t="shared" si="232"/>
        <v>18.325899999999997</v>
      </c>
      <c r="F1924" s="2">
        <f t="shared" si="233"/>
        <v>18.437950000000004</v>
      </c>
      <c r="G1924" s="2">
        <f t="shared" si="235"/>
        <v>18.391679999999983</v>
      </c>
      <c r="H1924" s="2">
        <f t="shared" si="231"/>
        <v>17.567160000000015</v>
      </c>
      <c r="I1924" s="2">
        <f t="array" ref="I1924">SUMPRODUCT(B1908:B1927, (ROW(B1908:B1927)-ROW(B1908)+1)) / (20*21/2)</f>
        <v>18.176500000000001</v>
      </c>
      <c r="J1924" s="2">
        <f t="shared" si="234"/>
        <v>18.333017491515797</v>
      </c>
      <c r="K1924" s="2">
        <f t="shared" si="236"/>
        <v>18.246069579397261</v>
      </c>
    </row>
    <row r="1925" spans="1:11" ht="13.5" x14ac:dyDescent="0.25">
      <c r="A1925" s="3">
        <f>TITRES_STAT!B1928</f>
        <v>44812</v>
      </c>
      <c r="B1925" s="5">
        <f>TITRES_STAT!D1928</f>
        <v>17.803000000000001</v>
      </c>
      <c r="C1925" s="2">
        <f t="shared" si="237"/>
        <v>0</v>
      </c>
      <c r="D1925" s="2">
        <f t="shared" si="230"/>
        <v>17.952400000000001</v>
      </c>
      <c r="E1925" s="2">
        <f t="shared" si="232"/>
        <v>18.251200000000001</v>
      </c>
      <c r="F1925" s="2">
        <f t="shared" si="233"/>
        <v>18.400600000000004</v>
      </c>
      <c r="G1925" s="2">
        <f t="shared" si="235"/>
        <v>18.381099999999986</v>
      </c>
      <c r="H1925" s="2">
        <f t="shared" si="231"/>
        <v>17.576100000000014</v>
      </c>
      <c r="I1925" s="2">
        <f t="array" ref="I1925">SUMPRODUCT(B1909:B1928, (ROW(B1909:B1928)-ROW(B1909)+1)) / (20*21/2)</f>
        <v>18.1267</v>
      </c>
      <c r="J1925" s="2">
        <f t="shared" si="234"/>
        <v>18.28253963518096</v>
      </c>
      <c r="K1925" s="2">
        <f t="shared" si="236"/>
        <v>18.228694301773839</v>
      </c>
    </row>
    <row r="1926" spans="1:11" ht="13.5" x14ac:dyDescent="0.25">
      <c r="A1926" s="3">
        <f>TITRES_STAT!B1929</f>
        <v>44813</v>
      </c>
      <c r="B1926" s="5">
        <f>TITRES_STAT!D1929</f>
        <v>17.803000000000001</v>
      </c>
      <c r="C1926" s="2">
        <f t="shared" si="237"/>
        <v>0</v>
      </c>
      <c r="D1926" s="2">
        <f t="shared" ref="D1926:D1989" si="238">AVERAGE(B1922:B1926)</f>
        <v>17.803000000000001</v>
      </c>
      <c r="E1926" s="2">
        <f t="shared" si="232"/>
        <v>18.176499999999997</v>
      </c>
      <c r="F1926" s="2">
        <f t="shared" si="233"/>
        <v>18.363250000000001</v>
      </c>
      <c r="G1926" s="2">
        <f t="shared" si="235"/>
        <v>18.367999999999984</v>
      </c>
      <c r="H1926" s="2">
        <f t="shared" si="231"/>
        <v>17.585040000000017</v>
      </c>
      <c r="I1926" s="2">
        <f t="array" ref="I1926">SUMPRODUCT(B1910:B1929, (ROW(B1910:B1929)-ROW(B1910)+1)) / (20*21/2)</f>
        <v>18.080457142857142</v>
      </c>
      <c r="J1926" s="2">
        <f t="shared" si="234"/>
        <v>18.236869193735153</v>
      </c>
      <c r="K1926" s="2">
        <f t="shared" si="236"/>
        <v>18.212000407586629</v>
      </c>
    </row>
    <row r="1927" spans="1:11" ht="13.5" x14ac:dyDescent="0.25">
      <c r="A1927" s="3">
        <f>TITRES_STAT!B1930</f>
        <v>44816</v>
      </c>
      <c r="B1927" s="5">
        <f>TITRES_STAT!D1930</f>
        <v>17.803000000000001</v>
      </c>
      <c r="C1927" s="2">
        <f t="shared" si="237"/>
        <v>0</v>
      </c>
      <c r="D1927" s="2">
        <f t="shared" si="238"/>
        <v>17.803000000000001</v>
      </c>
      <c r="E1927" s="2">
        <f t="shared" si="232"/>
        <v>18.101800000000001</v>
      </c>
      <c r="F1927" s="2">
        <f t="shared" si="233"/>
        <v>18.325900000000001</v>
      </c>
      <c r="G1927" s="2">
        <f t="shared" si="235"/>
        <v>18.354899999999986</v>
      </c>
      <c r="H1927" s="2">
        <f t="shared" si="231"/>
        <v>17.593980000000016</v>
      </c>
      <c r="I1927" s="2">
        <f t="array" ref="I1927">SUMPRODUCT(B1911:B1930, (ROW(B1911:B1930)-ROW(B1911)+1)) / (20*21/2)</f>
        <v>18.037771428571428</v>
      </c>
      <c r="J1927" s="2">
        <f t="shared" si="234"/>
        <v>18.195548318141327</v>
      </c>
      <c r="K1927" s="2">
        <f t="shared" si="236"/>
        <v>18.195961175916565</v>
      </c>
    </row>
    <row r="1928" spans="1:11" ht="13.5" x14ac:dyDescent="0.25">
      <c r="A1928" s="3">
        <f>TITRES_STAT!B1931</f>
        <v>44817</v>
      </c>
      <c r="B1928" s="5">
        <f>TITRES_STAT!D1931</f>
        <v>17.803000000000001</v>
      </c>
      <c r="C1928" s="2">
        <f t="shared" si="237"/>
        <v>0</v>
      </c>
      <c r="D1928" s="2">
        <f t="shared" si="238"/>
        <v>17.803000000000001</v>
      </c>
      <c r="E1928" s="2">
        <f t="shared" si="232"/>
        <v>18.027099999999997</v>
      </c>
      <c r="F1928" s="2">
        <f t="shared" si="233"/>
        <v>18.288550000000004</v>
      </c>
      <c r="G1928" s="2">
        <f t="shared" si="235"/>
        <v>18.341799999999989</v>
      </c>
      <c r="H1928" s="2">
        <f t="shared" si="231"/>
        <v>17.602920000000019</v>
      </c>
      <c r="I1928" s="2">
        <f t="array" ref="I1928">SUMPRODUCT(B1912:B1931, (ROW(B1912:B1931)-ROW(B1912)+1)) / (20*21/2)</f>
        <v>17.998642857142858</v>
      </c>
      <c r="J1928" s="2">
        <f t="shared" si="234"/>
        <v>18.158162764032628</v>
      </c>
      <c r="K1928" s="2">
        <f t="shared" si="236"/>
        <v>18.180550933723758</v>
      </c>
    </row>
    <row r="1929" spans="1:11" ht="13.5" x14ac:dyDescent="0.25">
      <c r="A1929" s="3">
        <f>TITRES_STAT!B1932</f>
        <v>44818</v>
      </c>
      <c r="B1929" s="5">
        <f>TITRES_STAT!D1932</f>
        <v>17.803000000000001</v>
      </c>
      <c r="C1929" s="2">
        <f t="shared" si="237"/>
        <v>0</v>
      </c>
      <c r="D1929" s="2">
        <f t="shared" si="238"/>
        <v>17.803000000000001</v>
      </c>
      <c r="E1929" s="2">
        <f t="shared" si="232"/>
        <v>17.952400000000001</v>
      </c>
      <c r="F1929" s="2">
        <f t="shared" si="233"/>
        <v>18.251200000000004</v>
      </c>
      <c r="G1929" s="2">
        <f t="shared" si="235"/>
        <v>18.328699999999991</v>
      </c>
      <c r="H1929" s="2">
        <f t="shared" si="231"/>
        <v>17.611860000000018</v>
      </c>
      <c r="I1929" s="2">
        <f t="array" ref="I1929">SUMPRODUCT(B1913:B1932, (ROW(B1913:B1932)-ROW(B1913)+1)) / (20*21/2)</f>
        <v>17.963071428571428</v>
      </c>
      <c r="J1929" s="2">
        <f t="shared" si="234"/>
        <v>18.124337738886663</v>
      </c>
      <c r="K1929" s="2">
        <f t="shared" si="236"/>
        <v>18.165745014754197</v>
      </c>
    </row>
    <row r="1930" spans="1:11" ht="13.5" x14ac:dyDescent="0.25">
      <c r="A1930" s="3">
        <f>TITRES_STAT!B1933</f>
        <v>44819</v>
      </c>
      <c r="B1930" s="5">
        <f>TITRES_STAT!D1933</f>
        <v>17.803000000000001</v>
      </c>
      <c r="C1930" s="2">
        <f t="shared" si="237"/>
        <v>0</v>
      </c>
      <c r="D1930" s="2">
        <f t="shared" si="238"/>
        <v>17.803000000000001</v>
      </c>
      <c r="E1930" s="2">
        <f t="shared" si="232"/>
        <v>17.877699999999997</v>
      </c>
      <c r="F1930" s="2">
        <f t="shared" si="233"/>
        <v>18.213850000000001</v>
      </c>
      <c r="G1930" s="2">
        <f t="shared" si="235"/>
        <v>18.315599999999989</v>
      </c>
      <c r="H1930" s="2">
        <f t="shared" ref="H1930:H1993" si="239">AVERAGE(B1731:B1930)</f>
        <v>17.62080000000002</v>
      </c>
      <c r="I1930" s="2">
        <f t="array" ref="I1930">SUMPRODUCT(B1914:B1933, (ROW(B1914:B1933)-ROW(B1914)+1)) / (20*21/2)</f>
        <v>17.931057142857142</v>
      </c>
      <c r="J1930" s="2">
        <f t="shared" si="234"/>
        <v>18.093734144706982</v>
      </c>
      <c r="K1930" s="2">
        <f t="shared" si="236"/>
        <v>18.151519720057955</v>
      </c>
    </row>
    <row r="1931" spans="1:11" ht="13.5" x14ac:dyDescent="0.25">
      <c r="A1931" s="3">
        <f>TITRES_STAT!B1934</f>
        <v>44820</v>
      </c>
      <c r="B1931" s="5">
        <f>TITRES_STAT!D1934</f>
        <v>17.803000000000001</v>
      </c>
      <c r="C1931" s="2">
        <f t="shared" si="237"/>
        <v>0</v>
      </c>
      <c r="D1931" s="2">
        <f t="shared" si="238"/>
        <v>17.803000000000001</v>
      </c>
      <c r="E1931" s="2">
        <f t="shared" si="232"/>
        <v>17.803000000000001</v>
      </c>
      <c r="F1931" s="2">
        <f t="shared" si="233"/>
        <v>18.176500000000001</v>
      </c>
      <c r="G1931" s="2">
        <f t="shared" si="235"/>
        <v>18.302499999999991</v>
      </c>
      <c r="H1931" s="2">
        <f t="shared" si="239"/>
        <v>17.628685000000019</v>
      </c>
      <c r="I1931" s="2">
        <f t="array" ref="I1931">SUMPRODUCT(B1915:B1934, (ROW(B1915:B1934)-ROW(B1915)+1)) / (20*21/2)</f>
        <v>17.9026</v>
      </c>
      <c r="J1931" s="2">
        <f t="shared" si="234"/>
        <v>18.066045178544414</v>
      </c>
      <c r="K1931" s="2">
        <f t="shared" si="236"/>
        <v>18.137852280055682</v>
      </c>
    </row>
    <row r="1932" spans="1:11" ht="13.5" x14ac:dyDescent="0.25">
      <c r="A1932" s="3">
        <f>TITRES_STAT!B1935</f>
        <v>44823</v>
      </c>
      <c r="B1932" s="5">
        <f>TITRES_STAT!D1935</f>
        <v>17.803000000000001</v>
      </c>
      <c r="C1932" s="2">
        <f t="shared" si="237"/>
        <v>0</v>
      </c>
      <c r="D1932" s="2">
        <f t="shared" si="238"/>
        <v>17.803000000000001</v>
      </c>
      <c r="E1932" s="2">
        <f t="shared" ref="E1932:E1995" si="240">AVERAGE(B1923:B1932)</f>
        <v>17.803000000000001</v>
      </c>
      <c r="F1932" s="2">
        <f t="shared" si="233"/>
        <v>18.139150000000001</v>
      </c>
      <c r="G1932" s="2">
        <f t="shared" si="235"/>
        <v>18.28939999999999</v>
      </c>
      <c r="H1932" s="2">
        <f t="shared" si="239"/>
        <v>17.636570000000017</v>
      </c>
      <c r="I1932" s="2">
        <f t="array" ref="I1932">SUMPRODUCT(B1916:B1935, (ROW(B1916:B1935)-ROW(B1916)+1)) / (20*21/2)</f>
        <v>17.877700000000001</v>
      </c>
      <c r="J1932" s="2">
        <f t="shared" si="234"/>
        <v>18.040993256778279</v>
      </c>
      <c r="K1932" s="2">
        <f t="shared" si="236"/>
        <v>18.124720818092715</v>
      </c>
    </row>
    <row r="1933" spans="1:11" ht="13.5" x14ac:dyDescent="0.25">
      <c r="A1933" s="3">
        <f>TITRES_STAT!B1936</f>
        <v>44824</v>
      </c>
      <c r="B1933" s="5">
        <f>TITRES_STAT!D1936</f>
        <v>17.803000000000001</v>
      </c>
      <c r="C1933" s="2">
        <f t="shared" si="237"/>
        <v>0</v>
      </c>
      <c r="D1933" s="2">
        <f t="shared" si="238"/>
        <v>17.803000000000001</v>
      </c>
      <c r="E1933" s="2">
        <f t="shared" si="240"/>
        <v>17.803000000000001</v>
      </c>
      <c r="F1933" s="2">
        <f t="shared" si="233"/>
        <v>18.101800000000001</v>
      </c>
      <c r="G1933" s="2">
        <f t="shared" si="235"/>
        <v>18.276299999999992</v>
      </c>
      <c r="H1933" s="2">
        <f t="shared" si="239"/>
        <v>17.644415000000016</v>
      </c>
      <c r="I1933" s="2">
        <f t="array" ref="I1933">SUMPRODUCT(B1917:B1936, (ROW(B1917:B1936)-ROW(B1917)+1)) / (20*21/2)</f>
        <v>17.856357142857142</v>
      </c>
      <c r="J1933" s="2">
        <f t="shared" si="234"/>
        <v>18.018327232323205</v>
      </c>
      <c r="K1933" s="2">
        <f t="shared" si="236"/>
        <v>18.112104315422414</v>
      </c>
    </row>
    <row r="1934" spans="1:11" ht="13.5" x14ac:dyDescent="0.25">
      <c r="A1934" s="3">
        <f>TITRES_STAT!B1937</f>
        <v>44825</v>
      </c>
      <c r="B1934" s="5">
        <f>TITRES_STAT!D1937</f>
        <v>17.803000000000001</v>
      </c>
      <c r="C1934" s="2">
        <f t="shared" si="237"/>
        <v>0</v>
      </c>
      <c r="D1934" s="2">
        <f t="shared" si="238"/>
        <v>17.803000000000001</v>
      </c>
      <c r="E1934" s="2">
        <f t="shared" si="240"/>
        <v>17.803000000000001</v>
      </c>
      <c r="F1934" s="2">
        <f t="shared" si="233"/>
        <v>18.064450000000001</v>
      </c>
      <c r="G1934" s="2">
        <f t="shared" si="235"/>
        <v>18.263199999999994</v>
      </c>
      <c r="H1934" s="2">
        <f t="shared" si="239"/>
        <v>17.652260000000016</v>
      </c>
      <c r="I1934" s="2">
        <f t="array" ref="I1934">SUMPRODUCT(B1918:B1937, (ROW(B1918:B1937)-ROW(B1918)+1)) / (20*21/2)</f>
        <v>17.838571428571427</v>
      </c>
      <c r="J1934" s="2">
        <f t="shared" si="234"/>
        <v>17.997819876863854</v>
      </c>
      <c r="K1934" s="2">
        <f t="shared" si="236"/>
        <v>18.099982577562713</v>
      </c>
    </row>
    <row r="1935" spans="1:11" ht="13.5" x14ac:dyDescent="0.25">
      <c r="A1935" s="3">
        <f>TITRES_STAT!B1938</f>
        <v>44826</v>
      </c>
      <c r="B1935" s="5">
        <f>TITRES_STAT!D1938</f>
        <v>17.803000000000001</v>
      </c>
      <c r="C1935" s="2">
        <f t="shared" si="237"/>
        <v>0</v>
      </c>
      <c r="D1935" s="2">
        <f t="shared" si="238"/>
        <v>17.803000000000001</v>
      </c>
      <c r="E1935" s="2">
        <f t="shared" si="240"/>
        <v>17.803000000000001</v>
      </c>
      <c r="F1935" s="2">
        <f t="shared" si="233"/>
        <v>18.027099999999997</v>
      </c>
      <c r="G1935" s="2">
        <f t="shared" si="235"/>
        <v>18.250099999999996</v>
      </c>
      <c r="H1935" s="2">
        <f t="shared" si="239"/>
        <v>17.659780000000016</v>
      </c>
      <c r="I1935" s="2">
        <f t="array" ref="I1935">SUMPRODUCT(B1919:B1938, (ROW(B1919:B1938)-ROW(B1919)+1)) / (20*21/2)</f>
        <v>17.824342857142856</v>
      </c>
      <c r="J1935" s="2">
        <f t="shared" si="234"/>
        <v>17.979265602876822</v>
      </c>
      <c r="K1935" s="2">
        <f t="shared" si="236"/>
        <v>18.08833620197202</v>
      </c>
    </row>
    <row r="1936" spans="1:11" ht="13.5" x14ac:dyDescent="0.25">
      <c r="A1936" s="3">
        <f>TITRES_STAT!B1939</f>
        <v>44827</v>
      </c>
      <c r="B1936" s="5">
        <f>TITRES_STAT!D1939</f>
        <v>17.803000000000001</v>
      </c>
      <c r="C1936" s="2">
        <f t="shared" si="237"/>
        <v>0</v>
      </c>
      <c r="D1936" s="2">
        <f t="shared" si="238"/>
        <v>17.803000000000001</v>
      </c>
      <c r="E1936" s="2">
        <f t="shared" si="240"/>
        <v>17.803000000000001</v>
      </c>
      <c r="F1936" s="2">
        <f t="shared" si="233"/>
        <v>17.989749999999997</v>
      </c>
      <c r="G1936" s="2">
        <f t="shared" si="235"/>
        <v>18.236999999999995</v>
      </c>
      <c r="H1936" s="2">
        <f t="shared" si="239"/>
        <v>17.667300000000015</v>
      </c>
      <c r="I1936" s="2">
        <f t="array" ref="I1936">SUMPRODUCT(B1920:B1939, (ROW(B1920:B1939)-ROW(B1920)+1)) / (20*21/2)</f>
        <v>17.888814285714286</v>
      </c>
      <c r="J1936" s="2">
        <f t="shared" si="234"/>
        <v>17.962478402602841</v>
      </c>
      <c r="K1936" s="2">
        <f t="shared" si="236"/>
        <v>18.077146546992726</v>
      </c>
    </row>
    <row r="1937" spans="1:11" ht="13.5" x14ac:dyDescent="0.25">
      <c r="A1937" s="3">
        <f>TITRES_STAT!B1940</f>
        <v>44830</v>
      </c>
      <c r="B1937" s="5">
        <f>TITRES_STAT!D1940</f>
        <v>17.803000000000001</v>
      </c>
      <c r="C1937" s="2">
        <f t="shared" si="237"/>
        <v>0</v>
      </c>
      <c r="D1937" s="2">
        <f t="shared" si="238"/>
        <v>17.803000000000001</v>
      </c>
      <c r="E1937" s="2">
        <f t="shared" si="240"/>
        <v>17.803000000000001</v>
      </c>
      <c r="F1937" s="2">
        <f t="shared" si="233"/>
        <v>17.952400000000001</v>
      </c>
      <c r="G1937" s="2">
        <f t="shared" si="235"/>
        <v>18.238839999999996</v>
      </c>
      <c r="H1937" s="2">
        <f t="shared" si="239"/>
        <v>17.674820000000015</v>
      </c>
      <c r="I1937" s="2">
        <f t="array" ref="I1937">SUMPRODUCT(B1921:B1940, (ROW(B1921:B1940)-ROW(B1921)+1)) / (20*21/2)</f>
        <v>18.021085714285714</v>
      </c>
      <c r="J1937" s="2">
        <f t="shared" si="234"/>
        <v>17.947289983307332</v>
      </c>
      <c r="K1937" s="2">
        <f t="shared" si="236"/>
        <v>18.06639570201262</v>
      </c>
    </row>
    <row r="1938" spans="1:11" ht="13.5" x14ac:dyDescent="0.25">
      <c r="A1938" s="3">
        <f>TITRES_STAT!B1941</f>
        <v>44831</v>
      </c>
      <c r="B1938" s="5">
        <f>TITRES_STAT!D1941</f>
        <v>17.803000000000001</v>
      </c>
      <c r="C1938" s="2">
        <f t="shared" si="237"/>
        <v>0</v>
      </c>
      <c r="D1938" s="2">
        <f t="shared" si="238"/>
        <v>17.803000000000001</v>
      </c>
      <c r="E1938" s="2">
        <f t="shared" si="240"/>
        <v>17.803000000000001</v>
      </c>
      <c r="F1938" s="2">
        <f t="shared" si="233"/>
        <v>17.915050000000001</v>
      </c>
      <c r="G1938" s="2">
        <f t="shared" si="235"/>
        <v>18.240679999999998</v>
      </c>
      <c r="H1938" s="2">
        <f t="shared" si="239"/>
        <v>17.682340000000018</v>
      </c>
      <c r="I1938" s="2">
        <f t="array" ref="I1938">SUMPRODUCT(B1922:B1941, (ROW(B1922:B1941)-ROW(B1922)+1)) / (20*21/2)</f>
        <v>18.157757142857143</v>
      </c>
      <c r="J1938" s="2">
        <f t="shared" si="234"/>
        <v>17.933548080135207</v>
      </c>
      <c r="K1938" s="2">
        <f t="shared" si="236"/>
        <v>18.05606645879644</v>
      </c>
    </row>
    <row r="1939" spans="1:11" ht="13.5" x14ac:dyDescent="0.25">
      <c r="A1939" s="3">
        <f>TITRES_STAT!B1942</f>
        <v>44832</v>
      </c>
      <c r="B1939" s="5">
        <f>TITRES_STAT!D1942</f>
        <v>18.591999999999999</v>
      </c>
      <c r="C1939" s="2">
        <f t="shared" si="237"/>
        <v>0.78899999999999793</v>
      </c>
      <c r="D1939" s="2">
        <f t="shared" si="238"/>
        <v>17.960799999999999</v>
      </c>
      <c r="E1939" s="2">
        <f t="shared" si="240"/>
        <v>17.881900000000002</v>
      </c>
      <c r="F1939" s="2">
        <f t="shared" si="233"/>
        <v>17.917149999999999</v>
      </c>
      <c r="G1939" s="2">
        <f t="shared" si="235"/>
        <v>18.258299999999998</v>
      </c>
      <c r="H1939" s="2">
        <f t="shared" si="239"/>
        <v>17.693195000000017</v>
      </c>
      <c r="I1939" s="2">
        <f t="array" ref="I1939">SUMPRODUCT(B1923:B1942, (ROW(B1923:B1942)-ROW(B1923)+1)) / (20*21/2)</f>
        <v>18.290428571428571</v>
      </c>
      <c r="J1939" s="2">
        <f t="shared" si="234"/>
        <v>17.996257786788998</v>
      </c>
      <c r="K1939" s="2">
        <f t="shared" si="236"/>
        <v>18.077083460412265</v>
      </c>
    </row>
    <row r="1940" spans="1:11" ht="13.5" x14ac:dyDescent="0.25">
      <c r="A1940" s="3">
        <f>TITRES_STAT!B1943</f>
        <v>44833</v>
      </c>
      <c r="B1940" s="5">
        <f>TITRES_STAT!D1943</f>
        <v>19.306000000000001</v>
      </c>
      <c r="C1940" s="2">
        <f t="shared" si="237"/>
        <v>0.71400000000000219</v>
      </c>
      <c r="D1940" s="2">
        <f t="shared" si="238"/>
        <v>18.261400000000002</v>
      </c>
      <c r="E1940" s="2">
        <f t="shared" si="240"/>
        <v>18.032200000000003</v>
      </c>
      <c r="F1940" s="2">
        <f t="shared" ref="F1940:F2003" si="241">AVERAGE(B1921:B1940)</f>
        <v>17.954949999999997</v>
      </c>
      <c r="G1940" s="2">
        <f t="shared" si="235"/>
        <v>18.290199999999999</v>
      </c>
      <c r="H1940" s="2">
        <f t="shared" si="239"/>
        <v>17.707620000000016</v>
      </c>
      <c r="I1940" s="2">
        <f t="array" ref="I1940">SUMPRODUCT(B1924:B1943, (ROW(B1924:B1943)-ROW(B1924)+1)) / (20*21/2)</f>
        <v>18.41554285714286</v>
      </c>
      <c r="J1940" s="2">
        <f t="shared" si="234"/>
        <v>18.120995140428143</v>
      </c>
      <c r="K1940" s="2">
        <f t="shared" si="236"/>
        <v>18.125276265886296</v>
      </c>
    </row>
    <row r="1941" spans="1:11" ht="13.5" x14ac:dyDescent="0.25">
      <c r="A1941" s="3">
        <f>TITRES_STAT!B1944</f>
        <v>44834</v>
      </c>
      <c r="B1941" s="5">
        <f>TITRES_STAT!D1944</f>
        <v>19.39</v>
      </c>
      <c r="C1941" s="2">
        <f t="shared" si="237"/>
        <v>8.3999999999999631E-2</v>
      </c>
      <c r="D1941" s="2">
        <f t="shared" si="238"/>
        <v>18.578800000000001</v>
      </c>
      <c r="E1941" s="2">
        <f t="shared" si="240"/>
        <v>18.190899999999999</v>
      </c>
      <c r="F1941" s="2">
        <f t="shared" si="241"/>
        <v>17.996949999999998</v>
      </c>
      <c r="G1941" s="2">
        <f t="shared" si="235"/>
        <v>18.323780000000003</v>
      </c>
      <c r="H1941" s="2">
        <f t="shared" si="239"/>
        <v>17.722465000000017</v>
      </c>
      <c r="I1941" s="2">
        <f t="array" ref="I1941">SUMPRODUCT(B1925:B1944, (ROW(B1925:B1944)-ROW(B1925)+1)) / (20*21/2)</f>
        <v>18.533100000000001</v>
      </c>
      <c r="J1941" s="2">
        <f t="shared" ref="J1941:J2004" si="242">$J$4*B1941+J1940*(1-$J$4)</f>
        <v>18.241852746101653</v>
      </c>
      <c r="K1941" s="2">
        <f t="shared" si="236"/>
        <v>18.174873275067227</v>
      </c>
    </row>
    <row r="1942" spans="1:11" ht="13.5" x14ac:dyDescent="0.25">
      <c r="A1942" s="3">
        <f>TITRES_STAT!B1945</f>
        <v>44837</v>
      </c>
      <c r="B1942" s="5">
        <f>TITRES_STAT!D1945</f>
        <v>19.39</v>
      </c>
      <c r="C1942" s="2">
        <f t="shared" si="237"/>
        <v>0</v>
      </c>
      <c r="D1942" s="2">
        <f t="shared" si="238"/>
        <v>18.8962</v>
      </c>
      <c r="E1942" s="2">
        <f t="shared" si="240"/>
        <v>18.349599999999999</v>
      </c>
      <c r="F1942" s="2">
        <f t="shared" si="241"/>
        <v>18.076299999999996</v>
      </c>
      <c r="G1942" s="2">
        <f t="shared" si="235"/>
        <v>18.34158</v>
      </c>
      <c r="H1942" s="2">
        <f t="shared" si="239"/>
        <v>17.737110000000015</v>
      </c>
      <c r="I1942" s="2">
        <f t="array" ref="I1942">SUMPRODUCT(B1926:B1945, (ROW(B1926:B1945)-ROW(B1926)+1)) / (20*21/2)</f>
        <v>18.6431</v>
      </c>
      <c r="J1942" s="2">
        <f t="shared" si="242"/>
        <v>18.351200103615781</v>
      </c>
      <c r="K1942" s="2">
        <f t="shared" si="236"/>
        <v>18.222525303495967</v>
      </c>
    </row>
    <row r="1943" spans="1:11" ht="13.5" x14ac:dyDescent="0.25">
      <c r="A1943" s="3">
        <f>TITRES_STAT!B1946</f>
        <v>44838</v>
      </c>
      <c r="B1943" s="5">
        <f>TITRES_STAT!D1946</f>
        <v>19.39</v>
      </c>
      <c r="C1943" s="2">
        <f t="shared" si="237"/>
        <v>0</v>
      </c>
      <c r="D1943" s="2">
        <f t="shared" si="238"/>
        <v>19.2136</v>
      </c>
      <c r="E1943" s="2">
        <f t="shared" si="240"/>
        <v>18.508299999999998</v>
      </c>
      <c r="F1943" s="2">
        <f t="shared" si="241"/>
        <v>18.155649999999998</v>
      </c>
      <c r="G1943" s="2">
        <f t="shared" si="235"/>
        <v>18.359380000000002</v>
      </c>
      <c r="H1943" s="2">
        <f t="shared" si="239"/>
        <v>17.754185000000017</v>
      </c>
      <c r="I1943" s="2">
        <f t="array" ref="I1943">SUMPRODUCT(B1927:B1946, (ROW(B1927:B1946)-ROW(B1927)+1)) / (20*21/2)</f>
        <v>18.745542857142855</v>
      </c>
      <c r="J1943" s="2">
        <f t="shared" si="242"/>
        <v>18.450133427080946</v>
      </c>
      <c r="K1943" s="2">
        <f t="shared" si="236"/>
        <v>18.268308624927499</v>
      </c>
    </row>
    <row r="1944" spans="1:11" ht="13.5" x14ac:dyDescent="0.25">
      <c r="A1944" s="3">
        <f>TITRES_STAT!B1947</f>
        <v>44839</v>
      </c>
      <c r="B1944" s="5">
        <f>TITRES_STAT!D1947</f>
        <v>19.39</v>
      </c>
      <c r="C1944" s="2">
        <f t="shared" si="237"/>
        <v>0</v>
      </c>
      <c r="D1944" s="2">
        <f t="shared" si="238"/>
        <v>19.373200000000001</v>
      </c>
      <c r="E1944" s="2">
        <f t="shared" si="240"/>
        <v>18.666999999999994</v>
      </c>
      <c r="F1944" s="2">
        <f t="shared" si="241"/>
        <v>18.234999999999996</v>
      </c>
      <c r="G1944" s="2">
        <f t="shared" si="235"/>
        <v>18.377180000000003</v>
      </c>
      <c r="H1944" s="2">
        <f t="shared" si="239"/>
        <v>17.771260000000016</v>
      </c>
      <c r="I1944" s="2">
        <f t="array" ref="I1944">SUMPRODUCT(B1928:B1947, (ROW(B1928:B1947)-ROW(B1928)+1)) / (20*21/2)</f>
        <v>18.839571428571428</v>
      </c>
      <c r="J1944" s="2">
        <f t="shared" si="242"/>
        <v>18.539644529263715</v>
      </c>
      <c r="K1944" s="2">
        <f t="shared" si="236"/>
        <v>18.312296521989168</v>
      </c>
    </row>
    <row r="1945" spans="1:11" ht="13.5" x14ac:dyDescent="0.25">
      <c r="A1945" s="3">
        <f>TITRES_STAT!B1948</f>
        <v>44840</v>
      </c>
      <c r="B1945" s="5">
        <f>TITRES_STAT!D1948</f>
        <v>19.39</v>
      </c>
      <c r="C1945" s="2">
        <f t="shared" si="237"/>
        <v>0</v>
      </c>
      <c r="D1945" s="2">
        <f t="shared" si="238"/>
        <v>19.39</v>
      </c>
      <c r="E1945" s="2">
        <f t="shared" si="240"/>
        <v>18.825699999999994</v>
      </c>
      <c r="F1945" s="2">
        <f t="shared" si="241"/>
        <v>18.314349999999997</v>
      </c>
      <c r="G1945" s="2">
        <f t="shared" si="235"/>
        <v>18.394980000000004</v>
      </c>
      <c r="H1945" s="2">
        <f t="shared" si="239"/>
        <v>17.787930000000014</v>
      </c>
      <c r="I1945" s="2">
        <f t="array" ref="I1945">SUMPRODUCT(B1929:B1948, (ROW(B1929:B1948)-ROW(B1929)+1)) / (20*21/2)</f>
        <v>18.926085714285716</v>
      </c>
      <c r="J1945" s="2">
        <f t="shared" si="242"/>
        <v>18.620630764571935</v>
      </c>
      <c r="K1945" s="2">
        <f t="shared" si="236"/>
        <v>18.35455940347979</v>
      </c>
    </row>
    <row r="1946" spans="1:11" ht="13.5" x14ac:dyDescent="0.25">
      <c r="A1946" s="3">
        <f>TITRES_STAT!B1949</f>
        <v>44841</v>
      </c>
      <c r="B1946" s="5">
        <f>TITRES_STAT!D1949</f>
        <v>19.39</v>
      </c>
      <c r="C1946" s="2">
        <f t="shared" si="237"/>
        <v>0</v>
      </c>
      <c r="D1946" s="2">
        <f t="shared" si="238"/>
        <v>19.39</v>
      </c>
      <c r="E1946" s="2">
        <f t="shared" si="240"/>
        <v>18.984400000000001</v>
      </c>
      <c r="F1946" s="2">
        <f t="shared" si="241"/>
        <v>18.393699999999999</v>
      </c>
      <c r="G1946" s="2">
        <f t="shared" si="235"/>
        <v>18.412780000000001</v>
      </c>
      <c r="H1946" s="2">
        <f t="shared" si="239"/>
        <v>17.804600000000015</v>
      </c>
      <c r="I1946" s="2">
        <f t="array" ref="I1946">SUMPRODUCT(B1930:B1949, (ROW(B1930:B1949)-ROW(B1930)+1)) / (20*21/2)</f>
        <v>19.005085714285716</v>
      </c>
      <c r="J1946" s="2">
        <f t="shared" si="242"/>
        <v>18.693904025088894</v>
      </c>
      <c r="K1946" s="2">
        <f t="shared" si="236"/>
        <v>18.395164917068819</v>
      </c>
    </row>
    <row r="1947" spans="1:11" ht="13.5" x14ac:dyDescent="0.25">
      <c r="A1947" s="3">
        <f>TITRES_STAT!B1950</f>
        <v>44844</v>
      </c>
      <c r="B1947" s="5">
        <f>TITRES_STAT!D1950</f>
        <v>19.381</v>
      </c>
      <c r="C1947" s="2">
        <f t="shared" si="237"/>
        <v>-9.0000000000003411E-3</v>
      </c>
      <c r="D1947" s="2">
        <f t="shared" si="238"/>
        <v>19.388200000000001</v>
      </c>
      <c r="E1947" s="2">
        <f t="shared" si="240"/>
        <v>19.142199999999999</v>
      </c>
      <c r="F1947" s="2">
        <f t="shared" si="241"/>
        <v>18.4726</v>
      </c>
      <c r="G1947" s="2">
        <f t="shared" si="235"/>
        <v>18.429400000000001</v>
      </c>
      <c r="H1947" s="2">
        <f t="shared" si="239"/>
        <v>17.821225000000013</v>
      </c>
      <c r="I1947" s="2">
        <f t="array" ref="I1947">SUMPRODUCT(B1931:B1950, (ROW(B1931:B1950)-ROW(B1931)+1)) / (20*21/2)</f>
        <v>19.073428571428575</v>
      </c>
      <c r="J1947" s="2">
        <f t="shared" si="242"/>
        <v>18.759341736985192</v>
      </c>
      <c r="K1947" s="2">
        <f t="shared" si="236"/>
        <v>18.433825116399451</v>
      </c>
    </row>
    <row r="1948" spans="1:11" ht="13.5" x14ac:dyDescent="0.25">
      <c r="A1948" s="3">
        <f>TITRES_STAT!B1951</f>
        <v>44845</v>
      </c>
      <c r="B1948" s="5">
        <f>TITRES_STAT!D1951</f>
        <v>19.381</v>
      </c>
      <c r="C1948" s="2">
        <f t="shared" si="237"/>
        <v>0</v>
      </c>
      <c r="D1948" s="2">
        <f t="shared" si="238"/>
        <v>19.386400000000002</v>
      </c>
      <c r="E1948" s="2">
        <f t="shared" si="240"/>
        <v>19.3</v>
      </c>
      <c r="F1948" s="2">
        <f t="shared" si="241"/>
        <v>18.551499999999997</v>
      </c>
      <c r="G1948" s="2">
        <f t="shared" si="235"/>
        <v>18.446020000000001</v>
      </c>
      <c r="H1948" s="2">
        <f t="shared" si="239"/>
        <v>17.837850000000014</v>
      </c>
      <c r="I1948" s="2">
        <f t="array" ref="I1948">SUMPRODUCT(B1932:B1951, (ROW(B1932:B1951)-ROW(B1932)+1)) / (20*21/2)</f>
        <v>19.134414285714286</v>
      </c>
      <c r="J1948" s="2">
        <f t="shared" si="242"/>
        <v>18.818547285843746</v>
      </c>
      <c r="K1948" s="2">
        <f t="shared" si="236"/>
        <v>18.470969229481824</v>
      </c>
    </row>
    <row r="1949" spans="1:11" ht="13.5" x14ac:dyDescent="0.25">
      <c r="A1949" s="3">
        <f>TITRES_STAT!B1952</f>
        <v>44846</v>
      </c>
      <c r="B1949" s="5">
        <f>TITRES_STAT!D1952</f>
        <v>19.381</v>
      </c>
      <c r="C1949" s="2">
        <f t="shared" si="237"/>
        <v>0</v>
      </c>
      <c r="D1949" s="2">
        <f t="shared" si="238"/>
        <v>19.384599999999999</v>
      </c>
      <c r="E1949" s="2">
        <f t="shared" si="240"/>
        <v>19.378900000000002</v>
      </c>
      <c r="F1949" s="2">
        <f t="shared" si="241"/>
        <v>18.630399999999998</v>
      </c>
      <c r="G1949" s="2">
        <f t="shared" si="235"/>
        <v>18.46264</v>
      </c>
      <c r="H1949" s="2">
        <f t="shared" si="239"/>
        <v>17.854475000000011</v>
      </c>
      <c r="I1949" s="2">
        <f t="array" ref="I1949">SUMPRODUCT(B1933:B1952, (ROW(B1933:B1952)-ROW(B1933)+1)) / (20*21/2)</f>
        <v>19.188042857142857</v>
      </c>
      <c r="J1949" s="2">
        <f t="shared" si="242"/>
        <v>18.872114211001485</v>
      </c>
      <c r="K1949" s="2">
        <f t="shared" si="236"/>
        <v>18.506656710678616</v>
      </c>
    </row>
    <row r="1950" spans="1:11" ht="13.5" x14ac:dyDescent="0.25">
      <c r="A1950" s="3">
        <f>TITRES_STAT!B1953</f>
        <v>44847</v>
      </c>
      <c r="B1950" s="5">
        <f>TITRES_STAT!D1953</f>
        <v>19.347999999999999</v>
      </c>
      <c r="C1950" s="2">
        <f t="shared" si="237"/>
        <v>-3.3000000000001251E-2</v>
      </c>
      <c r="D1950" s="2">
        <f t="shared" si="238"/>
        <v>19.376200000000001</v>
      </c>
      <c r="E1950" s="2">
        <f t="shared" si="240"/>
        <v>19.383100000000002</v>
      </c>
      <c r="F1950" s="2">
        <f t="shared" si="241"/>
        <v>18.707649999999997</v>
      </c>
      <c r="G1950" s="2">
        <f t="shared" si="235"/>
        <v>18.4786</v>
      </c>
      <c r="H1950" s="2">
        <f t="shared" si="239"/>
        <v>17.87093500000001</v>
      </c>
      <c r="I1950" s="2">
        <f t="array" ref="I1950">SUMPRODUCT(B1934:B1953, (ROW(B1934:B1953)-ROW(B1934)+1)) / (20*21/2)</f>
        <v>19.234314285714287</v>
      </c>
      <c r="J1950" s="2">
        <f t="shared" si="242"/>
        <v>18.917436667096581</v>
      </c>
      <c r="K1950" s="2">
        <f t="shared" si="236"/>
        <v>18.539650565161811</v>
      </c>
    </row>
    <row r="1951" spans="1:11" ht="13.5" x14ac:dyDescent="0.25">
      <c r="A1951" s="3">
        <f>TITRES_STAT!B1954</f>
        <v>44848</v>
      </c>
      <c r="B1951" s="5">
        <f>TITRES_STAT!D1954</f>
        <v>19.347999999999999</v>
      </c>
      <c r="C1951" s="2">
        <f t="shared" si="237"/>
        <v>0</v>
      </c>
      <c r="D1951" s="2">
        <f t="shared" si="238"/>
        <v>19.367799999999999</v>
      </c>
      <c r="E1951" s="2">
        <f t="shared" si="240"/>
        <v>19.378899999999998</v>
      </c>
      <c r="F1951" s="2">
        <f t="shared" si="241"/>
        <v>18.784899999999993</v>
      </c>
      <c r="G1951" s="2">
        <f t="shared" si="235"/>
        <v>18.494559999999996</v>
      </c>
      <c r="H1951" s="2">
        <f t="shared" si="239"/>
        <v>17.884560000000011</v>
      </c>
      <c r="I1951" s="2">
        <f t="array" ref="I1951">SUMPRODUCT(B1935:B1954, (ROW(B1935:B1954)-ROW(B1935)+1)) / (20*21/2)</f>
        <v>19.229228571428575</v>
      </c>
      <c r="J1951" s="2">
        <f t="shared" si="242"/>
        <v>18.958442698801669</v>
      </c>
      <c r="K1951" s="2">
        <f t="shared" si="236"/>
        <v>18.571350542998605</v>
      </c>
    </row>
    <row r="1952" spans="1:11" ht="13.5" x14ac:dyDescent="0.25">
      <c r="A1952" s="3">
        <f>TITRES_STAT!B1955</f>
        <v>44851</v>
      </c>
      <c r="B1952" s="5">
        <f>TITRES_STAT!D1955</f>
        <v>19.347999999999999</v>
      </c>
      <c r="C1952" s="2">
        <f t="shared" si="237"/>
        <v>0</v>
      </c>
      <c r="D1952" s="2">
        <f t="shared" si="238"/>
        <v>19.3612</v>
      </c>
      <c r="E1952" s="2">
        <f t="shared" si="240"/>
        <v>19.374700000000001</v>
      </c>
      <c r="F1952" s="2">
        <f t="shared" si="241"/>
        <v>18.862149999999993</v>
      </c>
      <c r="G1952" s="2">
        <f t="shared" si="235"/>
        <v>18.510519999999996</v>
      </c>
      <c r="H1952" s="2">
        <f t="shared" si="239"/>
        <v>17.898185000000012</v>
      </c>
      <c r="I1952" s="2">
        <f t="array" ref="I1952">SUMPRODUCT(B1936:B1955, (ROW(B1936:B1955)-ROW(B1936)+1)) / (20*21/2)</f>
        <v>19.218985714285711</v>
      </c>
      <c r="J1952" s="2">
        <f t="shared" si="242"/>
        <v>18.995543394153891</v>
      </c>
      <c r="K1952" s="2">
        <f t="shared" si="236"/>
        <v>18.601807384449643</v>
      </c>
    </row>
    <row r="1953" spans="1:11" ht="13.5" x14ac:dyDescent="0.25">
      <c r="A1953" s="3">
        <f>TITRES_STAT!B1956</f>
        <v>44852</v>
      </c>
      <c r="B1953" s="5">
        <f>TITRES_STAT!D1956</f>
        <v>19.347999999999999</v>
      </c>
      <c r="C1953" s="2">
        <f t="shared" si="237"/>
        <v>0</v>
      </c>
      <c r="D1953" s="2">
        <f t="shared" si="238"/>
        <v>19.354599999999998</v>
      </c>
      <c r="E1953" s="2">
        <f t="shared" si="240"/>
        <v>19.370500000000003</v>
      </c>
      <c r="F1953" s="2">
        <f t="shared" si="241"/>
        <v>18.939399999999996</v>
      </c>
      <c r="G1953" s="2">
        <f t="shared" si="235"/>
        <v>18.526479999999996</v>
      </c>
      <c r="H1953" s="2">
        <f t="shared" si="239"/>
        <v>17.911810000000013</v>
      </c>
      <c r="I1953" s="2">
        <f t="array" ref="I1953">SUMPRODUCT(B1937:B1956, (ROW(B1937:B1956)-ROW(B1937)+1)) / (20*21/2)</f>
        <v>19.187585714285714</v>
      </c>
      <c r="J1953" s="2">
        <f t="shared" si="242"/>
        <v>19.029110689948759</v>
      </c>
      <c r="K1953" s="2">
        <f t="shared" si="236"/>
        <v>18.631069839961423</v>
      </c>
    </row>
    <row r="1954" spans="1:11" ht="13.5" x14ac:dyDescent="0.25">
      <c r="A1954" s="3">
        <f>TITRES_STAT!B1957</f>
        <v>44853</v>
      </c>
      <c r="B1954" s="5">
        <f>TITRES_STAT!D1957</f>
        <v>18.885999999999999</v>
      </c>
      <c r="C1954" s="2">
        <f t="shared" si="237"/>
        <v>-0.46199999999999974</v>
      </c>
      <c r="D1954" s="2">
        <f t="shared" si="238"/>
        <v>19.255599999999998</v>
      </c>
      <c r="E1954" s="2">
        <f t="shared" si="240"/>
        <v>19.3201</v>
      </c>
      <c r="F1954" s="2">
        <f t="shared" si="241"/>
        <v>18.993550000000003</v>
      </c>
      <c r="G1954" s="2">
        <f t="shared" si="235"/>
        <v>18.533199999999994</v>
      </c>
      <c r="H1954" s="2">
        <f t="shared" si="239"/>
        <v>17.923125000000013</v>
      </c>
      <c r="I1954" s="2">
        <f t="array" ref="I1954">SUMPRODUCT(B1938:B1957, (ROW(B1938:B1957)-ROW(B1938)+1)) / (20*21/2)</f>
        <v>19.151828571428567</v>
      </c>
      <c r="J1954" s="2">
        <f t="shared" si="242"/>
        <v>19.015481100429827</v>
      </c>
      <c r="K1954" s="2">
        <f t="shared" si="236"/>
        <v>18.641067101139406</v>
      </c>
    </row>
    <row r="1955" spans="1:11" ht="13.5" x14ac:dyDescent="0.25">
      <c r="A1955" s="3">
        <f>TITRES_STAT!B1958</f>
        <v>44854</v>
      </c>
      <c r="B1955" s="5">
        <f>TITRES_STAT!D1958</f>
        <v>18.885999999999999</v>
      </c>
      <c r="C1955" s="2">
        <f t="shared" si="237"/>
        <v>0</v>
      </c>
      <c r="D1955" s="2">
        <f t="shared" si="238"/>
        <v>19.163199999999996</v>
      </c>
      <c r="E1955" s="2">
        <f t="shared" si="240"/>
        <v>19.2697</v>
      </c>
      <c r="F1955" s="2">
        <f t="shared" si="241"/>
        <v>19.047700000000003</v>
      </c>
      <c r="G1955" s="2">
        <f t="shared" si="235"/>
        <v>18.539919999999992</v>
      </c>
      <c r="H1955" s="2">
        <f t="shared" si="239"/>
        <v>17.934440000000009</v>
      </c>
      <c r="I1955" s="2">
        <f t="array" ref="I1955">SUMPRODUCT(B1939:B1958, (ROW(B1939:B1958)-ROW(B1939)+1)) / (20*21/2)</f>
        <v>19.111714285714285</v>
      </c>
      <c r="J1955" s="2">
        <f t="shared" si="242"/>
        <v>19.003149567055559</v>
      </c>
      <c r="K1955" s="2">
        <f t="shared" si="236"/>
        <v>18.650672312859427</v>
      </c>
    </row>
    <row r="1956" spans="1:11" ht="13.5" x14ac:dyDescent="0.25">
      <c r="A1956" s="3">
        <f>TITRES_STAT!B1959</f>
        <v>44855</v>
      </c>
      <c r="B1956" s="5">
        <f>TITRES_STAT!D1959</f>
        <v>18.718</v>
      </c>
      <c r="C1956" s="2">
        <f t="shared" si="237"/>
        <v>-0.16799999999999926</v>
      </c>
      <c r="D1956" s="2">
        <f t="shared" si="238"/>
        <v>19.037199999999999</v>
      </c>
      <c r="E1956" s="2">
        <f t="shared" si="240"/>
        <v>19.202499999999997</v>
      </c>
      <c r="F1956" s="2">
        <f t="shared" si="241"/>
        <v>19.093450000000004</v>
      </c>
      <c r="G1956" s="2">
        <f t="shared" si="235"/>
        <v>18.543279999999992</v>
      </c>
      <c r="H1956" s="2">
        <f t="shared" si="239"/>
        <v>17.944915000000012</v>
      </c>
      <c r="I1956" s="2">
        <f t="array" ref="I1956">SUMPRODUCT(B1940:B1959, (ROW(B1940:B1959)-ROW(B1940)+1)) / (20*21/2)</f>
        <v>19.067242857142855</v>
      </c>
      <c r="J1956" s="2">
        <f t="shared" si="242"/>
        <v>18.975992465431222</v>
      </c>
      <c r="K1956" s="2">
        <f t="shared" si="236"/>
        <v>18.653312614315919</v>
      </c>
    </row>
    <row r="1957" spans="1:11" ht="13.5" x14ac:dyDescent="0.25">
      <c r="A1957" s="3">
        <f>TITRES_STAT!B1960</f>
        <v>44858</v>
      </c>
      <c r="B1957" s="5">
        <f>TITRES_STAT!D1960</f>
        <v>18.718</v>
      </c>
      <c r="C1957" s="2">
        <f t="shared" si="237"/>
        <v>0</v>
      </c>
      <c r="D1957" s="2">
        <f t="shared" si="238"/>
        <v>18.911200000000001</v>
      </c>
      <c r="E1957" s="2">
        <f t="shared" si="240"/>
        <v>19.136199999999995</v>
      </c>
      <c r="F1957" s="2">
        <f t="shared" si="241"/>
        <v>19.139200000000006</v>
      </c>
      <c r="G1957" s="2">
        <f t="shared" si="235"/>
        <v>18.546639999999989</v>
      </c>
      <c r="H1957" s="2">
        <f t="shared" si="239"/>
        <v>17.955390000000012</v>
      </c>
      <c r="I1957" s="2">
        <f t="array" ref="I1957">SUMPRODUCT(B1941:B1960, (ROW(B1941:B1960)-ROW(B1941)+1)) / (20*21/2)</f>
        <v>19.022171428571429</v>
      </c>
      <c r="J1957" s="2">
        <f t="shared" si="242"/>
        <v>18.951421754437774</v>
      </c>
      <c r="K1957" s="2">
        <f t="shared" si="236"/>
        <v>18.655849374538825</v>
      </c>
    </row>
    <row r="1958" spans="1:11" ht="13.5" x14ac:dyDescent="0.25">
      <c r="A1958" s="3">
        <f>TITRES_STAT!B1961</f>
        <v>44859</v>
      </c>
      <c r="B1958" s="5">
        <f>TITRES_STAT!D1961</f>
        <v>18.718</v>
      </c>
      <c r="C1958" s="2">
        <f t="shared" si="237"/>
        <v>0</v>
      </c>
      <c r="D1958" s="2">
        <f t="shared" si="238"/>
        <v>18.7852</v>
      </c>
      <c r="E1958" s="2">
        <f t="shared" si="240"/>
        <v>19.069899999999997</v>
      </c>
      <c r="F1958" s="2">
        <f t="shared" si="241"/>
        <v>19.184950000000008</v>
      </c>
      <c r="G1958" s="2">
        <f t="shared" si="235"/>
        <v>18.54999999999999</v>
      </c>
      <c r="H1958" s="2">
        <f t="shared" si="239"/>
        <v>17.965865000000012</v>
      </c>
      <c r="I1958" s="2">
        <f t="array" ref="I1958">SUMPRODUCT(B1942:B1961, (ROW(B1942:B1961)-ROW(B1942)+1)) / (20*21/2)</f>
        <v>18.979899999999997</v>
      </c>
      <c r="J1958" s="2">
        <f t="shared" si="242"/>
        <v>18.929191111157987</v>
      </c>
      <c r="K1958" s="2">
        <f t="shared" si="236"/>
        <v>18.658286653968673</v>
      </c>
    </row>
    <row r="1959" spans="1:11" ht="13.5" x14ac:dyDescent="0.25">
      <c r="A1959" s="3">
        <f>TITRES_STAT!B1962</f>
        <v>44860</v>
      </c>
      <c r="B1959" s="5">
        <f>TITRES_STAT!D1962</f>
        <v>18.718</v>
      </c>
      <c r="C1959" s="2">
        <f t="shared" si="237"/>
        <v>0</v>
      </c>
      <c r="D1959" s="2">
        <f t="shared" si="238"/>
        <v>18.751600000000003</v>
      </c>
      <c r="E1959" s="2">
        <f t="shared" si="240"/>
        <v>19.003599999999995</v>
      </c>
      <c r="F1959" s="2">
        <f t="shared" si="241"/>
        <v>19.191250000000007</v>
      </c>
      <c r="G1959" s="2">
        <f t="shared" si="235"/>
        <v>18.553359999999991</v>
      </c>
      <c r="H1959" s="2">
        <f t="shared" si="239"/>
        <v>17.976340000000011</v>
      </c>
      <c r="I1959" s="2">
        <f t="array" ref="I1959">SUMPRODUCT(B1943:B1962, (ROW(B1943:B1962)-ROW(B1943)+1)) / (20*21/2)</f>
        <v>18.940828571428572</v>
      </c>
      <c r="J1959" s="2">
        <f t="shared" si="242"/>
        <v>18.909077672000084</v>
      </c>
      <c r="K1959" s="2">
        <f t="shared" si="236"/>
        <v>18.660628353813038</v>
      </c>
    </row>
    <row r="1960" spans="1:11" ht="13.5" x14ac:dyDescent="0.25">
      <c r="A1960" s="3">
        <f>TITRES_STAT!B1963</f>
        <v>44861</v>
      </c>
      <c r="B1960" s="5">
        <f>TITRES_STAT!D1963</f>
        <v>18.718</v>
      </c>
      <c r="C1960" s="2">
        <f t="shared" si="237"/>
        <v>0</v>
      </c>
      <c r="D1960" s="2">
        <f t="shared" si="238"/>
        <v>18.718</v>
      </c>
      <c r="E1960" s="2">
        <f t="shared" si="240"/>
        <v>18.940599999999996</v>
      </c>
      <c r="F1960" s="2">
        <f t="shared" si="241"/>
        <v>19.161850000000008</v>
      </c>
      <c r="G1960" s="2">
        <f t="shared" si="235"/>
        <v>18.556719999999988</v>
      </c>
      <c r="H1960" s="2">
        <f t="shared" si="239"/>
        <v>17.986815000000011</v>
      </c>
      <c r="I1960" s="2">
        <f t="array" ref="I1960">SUMPRODUCT(B1944:B1963, (ROW(B1944:B1963)-ROW(B1944)+1)) / (20*21/2)</f>
        <v>18.904957142857143</v>
      </c>
      <c r="J1960" s="2">
        <f t="shared" si="242"/>
        <v>18.890879798476266</v>
      </c>
      <c r="K1960" s="2">
        <f t="shared" si="236"/>
        <v>18.662878222290956</v>
      </c>
    </row>
    <row r="1961" spans="1:11" ht="13.5" x14ac:dyDescent="0.25">
      <c r="A1961" s="3">
        <f>TITRES_STAT!B1964</f>
        <v>44862</v>
      </c>
      <c r="B1961" s="5">
        <f>TITRES_STAT!D1964</f>
        <v>18.718</v>
      </c>
      <c r="C1961" s="2">
        <f t="shared" si="237"/>
        <v>0</v>
      </c>
      <c r="D1961" s="2">
        <f t="shared" si="238"/>
        <v>18.718</v>
      </c>
      <c r="E1961" s="2">
        <f t="shared" si="240"/>
        <v>18.877599999999994</v>
      </c>
      <c r="F1961" s="2">
        <f t="shared" si="241"/>
        <v>19.128250000000005</v>
      </c>
      <c r="G1961" s="2">
        <f t="shared" si="235"/>
        <v>18.560079999999985</v>
      </c>
      <c r="H1961" s="2">
        <f t="shared" si="239"/>
        <v>17.99729000000001</v>
      </c>
      <c r="I1961" s="2">
        <f t="array" ref="I1961">SUMPRODUCT(B1945:B1964, (ROW(B1945:B1964)-ROW(B1945)+1)) / (20*21/2)</f>
        <v>18.872285714285713</v>
      </c>
      <c r="J1961" s="2">
        <f t="shared" si="242"/>
        <v>18.874415055764242</v>
      </c>
      <c r="K1961" s="2">
        <f t="shared" si="236"/>
        <v>18.665039860632486</v>
      </c>
    </row>
    <row r="1962" spans="1:11" ht="13.5" x14ac:dyDescent="0.25">
      <c r="A1962" s="3">
        <f>TITRES_STAT!B1965</f>
        <v>44865</v>
      </c>
      <c r="B1962" s="5">
        <f>TITRES_STAT!D1965</f>
        <v>18.718</v>
      </c>
      <c r="C1962" s="2">
        <f t="shared" si="237"/>
        <v>0</v>
      </c>
      <c r="D1962" s="2">
        <f t="shared" si="238"/>
        <v>18.718</v>
      </c>
      <c r="E1962" s="2">
        <f t="shared" si="240"/>
        <v>18.814599999999995</v>
      </c>
      <c r="F1962" s="2">
        <f t="shared" si="241"/>
        <v>19.094650000000009</v>
      </c>
      <c r="G1962" s="2">
        <f t="shared" si="235"/>
        <v>18.563439999999986</v>
      </c>
      <c r="H1962" s="2">
        <f t="shared" si="239"/>
        <v>18.005735000000008</v>
      </c>
      <c r="I1962" s="2">
        <f t="array" ref="I1962">SUMPRODUCT(B1946:B1965, (ROW(B1946:B1965)-ROW(B1946)+1)) / (20*21/2)</f>
        <v>18.846814285714288</v>
      </c>
      <c r="J1962" s="2">
        <f t="shared" si="242"/>
        <v>18.859518383786696</v>
      </c>
      <c r="K1962" s="2">
        <f t="shared" si="236"/>
        <v>18.667116728842977</v>
      </c>
    </row>
    <row r="1963" spans="1:11" ht="13.5" x14ac:dyDescent="0.25">
      <c r="A1963" s="3">
        <f>TITRES_STAT!B1966</f>
        <v>44866</v>
      </c>
      <c r="B1963" s="5">
        <f>TITRES_STAT!D1966</f>
        <v>18.718</v>
      </c>
      <c r="C1963" s="2">
        <f t="shared" si="237"/>
        <v>0</v>
      </c>
      <c r="D1963" s="2">
        <f t="shared" si="238"/>
        <v>18.718</v>
      </c>
      <c r="E1963" s="2">
        <f t="shared" si="240"/>
        <v>18.751599999999996</v>
      </c>
      <c r="F1963" s="2">
        <f t="shared" si="241"/>
        <v>19.061050000000005</v>
      </c>
      <c r="G1963" s="2">
        <f t="shared" si="235"/>
        <v>18.566799999999986</v>
      </c>
      <c r="H1963" s="2">
        <f t="shared" si="239"/>
        <v>18.010370000000009</v>
      </c>
      <c r="I1963" s="2">
        <f t="array" ref="I1963">SUMPRODUCT(B1947:B1966, (ROW(B1947:B1966)-ROW(B1947)+1)) / (20*21/2)</f>
        <v>18.824342857142856</v>
      </c>
      <c r="J1963" s="2">
        <f t="shared" si="242"/>
        <v>18.846040442473679</v>
      </c>
      <c r="K1963" s="2">
        <f t="shared" si="236"/>
        <v>18.66911215124129</v>
      </c>
    </row>
    <row r="1964" spans="1:11" ht="13.5" x14ac:dyDescent="0.25">
      <c r="A1964" s="3">
        <f>TITRES_STAT!B1967</f>
        <v>44867</v>
      </c>
      <c r="B1964" s="5">
        <f>TITRES_STAT!D1967</f>
        <v>18.718</v>
      </c>
      <c r="C1964" s="2">
        <f t="shared" si="237"/>
        <v>0</v>
      </c>
      <c r="D1964" s="2">
        <f t="shared" si="238"/>
        <v>18.718</v>
      </c>
      <c r="E1964" s="2">
        <f t="shared" si="240"/>
        <v>18.7348</v>
      </c>
      <c r="F1964" s="2">
        <f t="shared" si="241"/>
        <v>19.027450000000005</v>
      </c>
      <c r="G1964" s="2">
        <f t="shared" si="235"/>
        <v>18.570159999999984</v>
      </c>
      <c r="H1964" s="2">
        <f t="shared" si="239"/>
        <v>18.015005000000009</v>
      </c>
      <c r="I1964" s="2">
        <f t="array" ref="I1964">SUMPRODUCT(B1948:B1967, (ROW(B1948:B1967)-ROW(B1948)+1)) / (20*21/2)</f>
        <v>18.80087142857143</v>
      </c>
      <c r="J1964" s="2">
        <f t="shared" si="242"/>
        <v>18.833846114619043</v>
      </c>
      <c r="K1964" s="2">
        <f t="shared" si="236"/>
        <v>18.671029321780846</v>
      </c>
    </row>
    <row r="1965" spans="1:11" ht="13.5" x14ac:dyDescent="0.25">
      <c r="A1965" s="3">
        <f>TITRES_STAT!B1968</f>
        <v>44868</v>
      </c>
      <c r="B1965" s="5">
        <f>TITRES_STAT!D1968</f>
        <v>18.760000000000002</v>
      </c>
      <c r="C1965" s="2">
        <f t="shared" si="237"/>
        <v>4.2000000000001592E-2</v>
      </c>
      <c r="D1965" s="2">
        <f t="shared" si="238"/>
        <v>18.726400000000002</v>
      </c>
      <c r="E1965" s="2">
        <f t="shared" si="240"/>
        <v>18.722199999999997</v>
      </c>
      <c r="F1965" s="2">
        <f t="shared" si="241"/>
        <v>18.995950000000001</v>
      </c>
      <c r="G1965" s="2">
        <f t="shared" si="235"/>
        <v>18.574359999999984</v>
      </c>
      <c r="H1965" s="2">
        <f t="shared" si="239"/>
        <v>18.017580000000009</v>
      </c>
      <c r="I1965" s="2">
        <f t="array" ref="I1965">SUMPRODUCT(B1949:B1968, (ROW(B1949:B1968)-ROW(B1949)+1)) / (20*21/2)</f>
        <v>18.780557142857141</v>
      </c>
      <c r="J1965" s="2">
        <f t="shared" si="242"/>
        <v>18.826813151321989</v>
      </c>
      <c r="K1965" s="2">
        <f t="shared" si="236"/>
        <v>18.674518367985517</v>
      </c>
    </row>
    <row r="1966" spans="1:11" ht="13.5" x14ac:dyDescent="0.25">
      <c r="A1966" s="3">
        <f>TITRES_STAT!B1969</f>
        <v>44869</v>
      </c>
      <c r="B1966" s="5">
        <f>TITRES_STAT!D1969</f>
        <v>18.760000000000002</v>
      </c>
      <c r="C1966" s="2">
        <f t="shared" si="237"/>
        <v>0</v>
      </c>
      <c r="D1966" s="2">
        <f t="shared" si="238"/>
        <v>18.7348</v>
      </c>
      <c r="E1966" s="2">
        <f t="shared" si="240"/>
        <v>18.726399999999998</v>
      </c>
      <c r="F1966" s="2">
        <f t="shared" si="241"/>
        <v>18.964449999999999</v>
      </c>
      <c r="G1966" s="2">
        <f t="shared" si="235"/>
        <v>18.578559999999985</v>
      </c>
      <c r="H1966" s="2">
        <f t="shared" si="239"/>
        <v>18.02015500000001</v>
      </c>
      <c r="I1966" s="2">
        <f t="array" ref="I1966">SUMPRODUCT(B1950:B1969, (ROW(B1950:B1969)-ROW(B1950)+1)) / (20*21/2)</f>
        <v>18.763400000000001</v>
      </c>
      <c r="J1966" s="2">
        <f t="shared" si="242"/>
        <v>18.820449994053227</v>
      </c>
      <c r="K1966" s="2">
        <f t="shared" si="236"/>
        <v>18.67787058884883</v>
      </c>
    </row>
    <row r="1967" spans="1:11" ht="13.5" x14ac:dyDescent="0.25">
      <c r="A1967" s="3">
        <f>TITRES_STAT!B1970</f>
        <v>44872</v>
      </c>
      <c r="B1967" s="5">
        <f>TITRES_STAT!D1970</f>
        <v>18.718</v>
      </c>
      <c r="C1967" s="2">
        <f t="shared" si="237"/>
        <v>-4.2000000000001592E-2</v>
      </c>
      <c r="D1967" s="2">
        <f t="shared" si="238"/>
        <v>18.7348</v>
      </c>
      <c r="E1967" s="2">
        <f t="shared" si="240"/>
        <v>18.726399999999998</v>
      </c>
      <c r="F1967" s="2">
        <f t="shared" si="241"/>
        <v>18.9313</v>
      </c>
      <c r="G1967" s="2">
        <f t="shared" si="235"/>
        <v>18.581919999999982</v>
      </c>
      <c r="H1967" s="2">
        <f t="shared" si="239"/>
        <v>18.02661500000001</v>
      </c>
      <c r="I1967" s="2">
        <f t="array" ref="I1967">SUMPRODUCT(B1951:B1970, (ROW(B1951:B1970)-ROW(B1951)+1)) / (20*21/2)</f>
        <v>18.749399999999998</v>
      </c>
      <c r="J1967" s="2">
        <f t="shared" si="242"/>
        <v>18.810692851762443</v>
      </c>
      <c r="K1967" s="2">
        <f t="shared" si="236"/>
        <v>18.679444291246913</v>
      </c>
    </row>
    <row r="1968" spans="1:11" ht="13.5" x14ac:dyDescent="0.25">
      <c r="A1968" s="3">
        <f>TITRES_STAT!B1971</f>
        <v>44873</v>
      </c>
      <c r="B1968" s="5">
        <f>TITRES_STAT!D1971</f>
        <v>18.718</v>
      </c>
      <c r="C1968" s="2">
        <f t="shared" si="237"/>
        <v>0</v>
      </c>
      <c r="D1968" s="2">
        <f t="shared" si="238"/>
        <v>18.7348</v>
      </c>
      <c r="E1968" s="2">
        <f t="shared" si="240"/>
        <v>18.726399999999998</v>
      </c>
      <c r="F1968" s="2">
        <f t="shared" si="241"/>
        <v>18.898149999999998</v>
      </c>
      <c r="G1968" s="2">
        <f t="shared" si="235"/>
        <v>18.585279999999983</v>
      </c>
      <c r="H1968" s="2">
        <f t="shared" si="239"/>
        <v>18.035060000000009</v>
      </c>
      <c r="I1968" s="2">
        <f t="array" ref="I1968">SUMPRODUCT(B1952:B1971, (ROW(B1952:B1971)-ROW(B1952)+1)) / (20*21/2)</f>
        <v>18.740019047619047</v>
      </c>
      <c r="J1968" s="2">
        <f t="shared" si="242"/>
        <v>18.801864961118401</v>
      </c>
      <c r="K1968" s="2">
        <f t="shared" si="236"/>
        <v>18.680956279825466</v>
      </c>
    </row>
    <row r="1969" spans="1:11" ht="13.5" x14ac:dyDescent="0.25">
      <c r="A1969" s="3">
        <f>TITRES_STAT!B1972</f>
        <v>44874</v>
      </c>
      <c r="B1969" s="5">
        <f>TITRES_STAT!D1972</f>
        <v>18.718</v>
      </c>
      <c r="C1969" s="2">
        <f t="shared" si="237"/>
        <v>0</v>
      </c>
      <c r="D1969" s="2">
        <f t="shared" si="238"/>
        <v>18.7348</v>
      </c>
      <c r="E1969" s="2">
        <f t="shared" si="240"/>
        <v>18.726399999999998</v>
      </c>
      <c r="F1969" s="2">
        <f t="shared" si="241"/>
        <v>18.864999999999998</v>
      </c>
      <c r="G1969" s="2">
        <f t="shared" si="235"/>
        <v>18.588639999999984</v>
      </c>
      <c r="H1969" s="2">
        <f t="shared" si="239"/>
        <v>18.043505000000007</v>
      </c>
      <c r="I1969" s="2">
        <f t="array" ref="I1969">SUMPRODUCT(B1953:B1972, (ROW(B1953:B1972)-ROW(B1953)+1)) / (20*21/2)</f>
        <v>18.733557142857144</v>
      </c>
      <c r="J1969" s="2">
        <f t="shared" si="242"/>
        <v>18.793877821964269</v>
      </c>
      <c r="K1969" s="2">
        <f t="shared" si="236"/>
        <v>18.682408974734269</v>
      </c>
    </row>
    <row r="1970" spans="1:11" ht="13.5" x14ac:dyDescent="0.25">
      <c r="A1970" s="3">
        <f>TITRES_STAT!B1973</f>
        <v>44875</v>
      </c>
      <c r="B1970" s="5">
        <f>TITRES_STAT!D1973</f>
        <v>18.718</v>
      </c>
      <c r="C1970" s="2">
        <f t="shared" si="237"/>
        <v>0</v>
      </c>
      <c r="D1970" s="2">
        <f t="shared" si="238"/>
        <v>18.726400000000002</v>
      </c>
      <c r="E1970" s="2">
        <f t="shared" si="240"/>
        <v>18.726399999999998</v>
      </c>
      <c r="F1970" s="2">
        <f t="shared" si="241"/>
        <v>18.833499999999997</v>
      </c>
      <c r="G1970" s="2">
        <f t="shared" ref="G1970:G2033" si="243">AVERAGE(B1921:B1970)</f>
        <v>18.591999999999981</v>
      </c>
      <c r="H1970" s="2">
        <f t="shared" si="239"/>
        <v>18.051100000000005</v>
      </c>
      <c r="I1970" s="2">
        <f t="array" ref="I1970">SUMPRODUCT(B1954:B1973, (ROW(B1954:B1973)-ROW(B1954)+1)) / (20*21/2)</f>
        <v>18.730014285714287</v>
      </c>
      <c r="J1970" s="2">
        <f t="shared" si="242"/>
        <v>18.786651362729579</v>
      </c>
      <c r="K1970" s="2">
        <f t="shared" si="236"/>
        <v>18.683804701215276</v>
      </c>
    </row>
    <row r="1971" spans="1:11" ht="13.5" x14ac:dyDescent="0.25">
      <c r="A1971" s="3">
        <f>TITRES_STAT!B1974</f>
        <v>44876</v>
      </c>
      <c r="B1971" s="5">
        <f>TITRES_STAT!D1974</f>
        <v>18.734999999999999</v>
      </c>
      <c r="C1971" s="2">
        <f t="shared" si="237"/>
        <v>1.699999999999946E-2</v>
      </c>
      <c r="D1971" s="2">
        <f t="shared" si="238"/>
        <v>18.721399999999999</v>
      </c>
      <c r="E1971" s="2">
        <f t="shared" si="240"/>
        <v>18.728100000000001</v>
      </c>
      <c r="F1971" s="2">
        <f t="shared" si="241"/>
        <v>18.802849999999999</v>
      </c>
      <c r="G1971" s="2">
        <f t="shared" si="243"/>
        <v>18.595699999999979</v>
      </c>
      <c r="H1971" s="2">
        <f t="shared" si="239"/>
        <v>18.058780000000009</v>
      </c>
      <c r="I1971" s="2">
        <f t="array" ref="I1971">SUMPRODUCT(B1955:B1974, (ROW(B1955:B1974)-ROW(B1955)+1)) / (20*21/2)</f>
        <v>18.72777142857143</v>
      </c>
      <c r="J1971" s="2">
        <f t="shared" si="242"/>
        <v>18.781732185326764</v>
      </c>
      <c r="K1971" s="2">
        <f t="shared" ref="K1971:K2034" si="244">$K$4*B1971+(1-$K$4)*K1970</f>
        <v>18.685812359991147</v>
      </c>
    </row>
    <row r="1972" spans="1:11" ht="13.5" x14ac:dyDescent="0.25">
      <c r="A1972" s="3">
        <f>TITRES_STAT!B1975</f>
        <v>44879</v>
      </c>
      <c r="B1972" s="5">
        <f>TITRES_STAT!D1975</f>
        <v>18.734999999999999</v>
      </c>
      <c r="C1972" s="2">
        <f t="shared" si="237"/>
        <v>0</v>
      </c>
      <c r="D1972" s="2">
        <f t="shared" si="238"/>
        <v>18.724799999999998</v>
      </c>
      <c r="E1972" s="2">
        <f t="shared" si="240"/>
        <v>18.729800000000001</v>
      </c>
      <c r="F1972" s="2">
        <f t="shared" si="241"/>
        <v>18.772200000000002</v>
      </c>
      <c r="G1972" s="2">
        <f t="shared" si="243"/>
        <v>18.614339999999981</v>
      </c>
      <c r="H1972" s="2">
        <f t="shared" si="239"/>
        <v>18.06646000000001</v>
      </c>
      <c r="I1972" s="2">
        <f t="array" ref="I1972">SUMPRODUCT(B1956:B1975, (ROW(B1956:B1975)-ROW(B1956)+1)) / (20*21/2)</f>
        <v>18.726328571428571</v>
      </c>
      <c r="J1972" s="2">
        <f t="shared" si="242"/>
        <v>18.777281501009931</v>
      </c>
      <c r="K1972" s="2">
        <f t="shared" si="244"/>
        <v>18.687741287050319</v>
      </c>
    </row>
    <row r="1973" spans="1:11" ht="13.5" x14ac:dyDescent="0.25">
      <c r="A1973" s="3">
        <f>TITRES_STAT!B1976</f>
        <v>44880</v>
      </c>
      <c r="B1973" s="5">
        <f>TITRES_STAT!D1976</f>
        <v>18.734999999999999</v>
      </c>
      <c r="C1973" s="2">
        <f t="shared" si="237"/>
        <v>0</v>
      </c>
      <c r="D1973" s="2">
        <f t="shared" si="238"/>
        <v>18.728200000000001</v>
      </c>
      <c r="E1973" s="2">
        <f t="shared" si="240"/>
        <v>18.731500000000004</v>
      </c>
      <c r="F1973" s="2">
        <f t="shared" si="241"/>
        <v>18.74155</v>
      </c>
      <c r="G1973" s="2">
        <f t="shared" si="243"/>
        <v>18.632979999999986</v>
      </c>
      <c r="H1973" s="2">
        <f t="shared" si="239"/>
        <v>18.073975000000011</v>
      </c>
      <c r="I1973" s="2">
        <f t="array" ref="I1973">SUMPRODUCT(B1957:B1976, (ROW(B1957:B1976)-ROW(B1957)+1)) / (20*21/2)</f>
        <v>18.725685714285714</v>
      </c>
      <c r="J1973" s="2">
        <f t="shared" si="242"/>
        <v>18.773254691389941</v>
      </c>
      <c r="K1973" s="2">
        <f t="shared" si="244"/>
        <v>18.68959456991109</v>
      </c>
    </row>
    <row r="1974" spans="1:11" ht="13.5" x14ac:dyDescent="0.25">
      <c r="A1974" s="3">
        <f>TITRES_STAT!B1977</f>
        <v>44881</v>
      </c>
      <c r="B1974" s="5">
        <f>TITRES_STAT!D1977</f>
        <v>18.718</v>
      </c>
      <c r="C1974" s="2">
        <f t="shared" si="237"/>
        <v>-1.699999999999946E-2</v>
      </c>
      <c r="D1974" s="2">
        <f t="shared" si="238"/>
        <v>18.728200000000001</v>
      </c>
      <c r="E1974" s="2">
        <f t="shared" si="240"/>
        <v>18.731500000000004</v>
      </c>
      <c r="F1974" s="2">
        <f t="shared" si="241"/>
        <v>18.733150000000002</v>
      </c>
      <c r="G1974" s="2">
        <f t="shared" si="243"/>
        <v>18.651279999999982</v>
      </c>
      <c r="H1974" s="2">
        <f t="shared" si="239"/>
        <v>18.077555000000014</v>
      </c>
      <c r="I1974" s="2">
        <f t="array" ref="I1974">SUMPRODUCT(B1958:B1977, (ROW(B1958:B1977)-ROW(B1958)+1)) / (20*21/2)</f>
        <v>18.72504285714286</v>
      </c>
      <c r="J1974" s="2">
        <f t="shared" si="242"/>
        <v>18.767992339828997</v>
      </c>
      <c r="K1974" s="2">
        <f t="shared" si="244"/>
        <v>18.690708508345949</v>
      </c>
    </row>
    <row r="1975" spans="1:11" ht="13.5" x14ac:dyDescent="0.25">
      <c r="A1975" s="3">
        <f>TITRES_STAT!B1978</f>
        <v>44882</v>
      </c>
      <c r="B1975" s="5">
        <f>TITRES_STAT!D1978</f>
        <v>18.718</v>
      </c>
      <c r="C1975" s="2">
        <f t="shared" si="237"/>
        <v>0</v>
      </c>
      <c r="D1975" s="2">
        <f t="shared" si="238"/>
        <v>18.728200000000001</v>
      </c>
      <c r="E1975" s="2">
        <f t="shared" si="240"/>
        <v>18.727299999999996</v>
      </c>
      <c r="F1975" s="2">
        <f t="shared" si="241"/>
        <v>18.724750000000004</v>
      </c>
      <c r="G1975" s="2">
        <f t="shared" si="243"/>
        <v>18.669579999999986</v>
      </c>
      <c r="H1975" s="2">
        <f t="shared" si="239"/>
        <v>18.081095000000015</v>
      </c>
      <c r="I1975" s="2">
        <f t="array" ref="I1975">SUMPRODUCT(B1959:B1978, (ROW(B1959:B1978)-ROW(B1959)+1)) / (20*21/2)</f>
        <v>18.780399999999997</v>
      </c>
      <c r="J1975" s="2">
        <f t="shared" si="242"/>
        <v>18.763231164607188</v>
      </c>
      <c r="K1975" s="2">
        <f t="shared" si="244"/>
        <v>18.691778762920617</v>
      </c>
    </row>
    <row r="1976" spans="1:11" ht="13.5" x14ac:dyDescent="0.25">
      <c r="A1976" s="3">
        <f>TITRES_STAT!B1979</f>
        <v>44883</v>
      </c>
      <c r="B1976" s="5">
        <f>TITRES_STAT!D1979</f>
        <v>18.718</v>
      </c>
      <c r="C1976" s="2">
        <f t="shared" si="237"/>
        <v>0</v>
      </c>
      <c r="D1976" s="2">
        <f t="shared" si="238"/>
        <v>18.724800000000002</v>
      </c>
      <c r="E1976" s="2">
        <f t="shared" si="240"/>
        <v>18.723099999999995</v>
      </c>
      <c r="F1976" s="2">
        <f t="shared" si="241"/>
        <v>18.724750000000004</v>
      </c>
      <c r="G1976" s="2">
        <f t="shared" si="243"/>
        <v>18.687879999999986</v>
      </c>
      <c r="H1976" s="2">
        <f t="shared" si="239"/>
        <v>18.084635000000013</v>
      </c>
      <c r="I1976" s="2">
        <f t="array" ref="I1976">SUMPRODUCT(B1960:B1979, (ROW(B1960:B1979)-ROW(B1960)+1)) / (20*21/2)</f>
        <v>18.83295714285714</v>
      </c>
      <c r="J1976" s="2">
        <f t="shared" si="242"/>
        <v>18.758923434644601</v>
      </c>
      <c r="K1976" s="2">
        <f t="shared" si="244"/>
        <v>18.692807046727651</v>
      </c>
    </row>
    <row r="1977" spans="1:11" ht="13.5" x14ac:dyDescent="0.25">
      <c r="A1977" s="3">
        <f>TITRES_STAT!B1980</f>
        <v>44886</v>
      </c>
      <c r="B1977" s="5">
        <f>TITRES_STAT!D1980</f>
        <v>18.718</v>
      </c>
      <c r="C1977" s="2">
        <f t="shared" si="237"/>
        <v>0</v>
      </c>
      <c r="D1977" s="2">
        <f t="shared" si="238"/>
        <v>18.721400000000003</v>
      </c>
      <c r="E1977" s="2">
        <f t="shared" si="240"/>
        <v>18.723099999999995</v>
      </c>
      <c r="F1977" s="2">
        <f t="shared" si="241"/>
        <v>18.724750000000004</v>
      </c>
      <c r="G1977" s="2">
        <f t="shared" si="243"/>
        <v>18.706179999999989</v>
      </c>
      <c r="H1977" s="2">
        <f t="shared" si="239"/>
        <v>18.088175000000014</v>
      </c>
      <c r="I1977" s="2">
        <f t="array" ref="I1977">SUMPRODUCT(B1961:B1980, (ROW(B1961:B1980)-ROW(B1961)+1)) / (20*21/2)</f>
        <v>18.882714285714282</v>
      </c>
      <c r="J1977" s="2">
        <f t="shared" si="242"/>
        <v>18.755025964678449</v>
      </c>
      <c r="K1977" s="2">
        <f t="shared" si="244"/>
        <v>18.693795005679508</v>
      </c>
    </row>
    <row r="1978" spans="1:11" ht="13.5" x14ac:dyDescent="0.25">
      <c r="A1978" s="3">
        <f>TITRES_STAT!B1981</f>
        <v>44887</v>
      </c>
      <c r="B1978" s="5">
        <f>TITRES_STAT!D1981</f>
        <v>19.306000000000001</v>
      </c>
      <c r="C1978" s="2">
        <f t="shared" si="237"/>
        <v>0.58800000000000097</v>
      </c>
      <c r="D1978" s="2">
        <f t="shared" si="238"/>
        <v>18.835599999999999</v>
      </c>
      <c r="E1978" s="2">
        <f t="shared" si="240"/>
        <v>18.7819</v>
      </c>
      <c r="F1978" s="2">
        <f t="shared" si="241"/>
        <v>18.754150000000003</v>
      </c>
      <c r="G1978" s="2">
        <f t="shared" si="243"/>
        <v>18.736239999999988</v>
      </c>
      <c r="H1978" s="2">
        <f t="shared" si="239"/>
        <v>18.094615000000012</v>
      </c>
      <c r="I1978" s="2">
        <f t="array" ref="I1978">SUMPRODUCT(B1962:B1981, (ROW(B1962:B1981)-ROW(B1962)+1)) / (20*21/2)</f>
        <v>18.929671428571424</v>
      </c>
      <c r="J1978" s="2">
        <f t="shared" si="242"/>
        <v>18.807499682328121</v>
      </c>
      <c r="K1978" s="2">
        <f t="shared" si="244"/>
        <v>18.717803044672472</v>
      </c>
    </row>
    <row r="1979" spans="1:11" ht="13.5" x14ac:dyDescent="0.25">
      <c r="A1979" s="3">
        <f>TITRES_STAT!B1982</f>
        <v>44888</v>
      </c>
      <c r="B1979" s="5">
        <f>TITRES_STAT!D1982</f>
        <v>19.306000000000001</v>
      </c>
      <c r="C1979" s="2">
        <f t="shared" si="237"/>
        <v>0</v>
      </c>
      <c r="D1979" s="2">
        <f t="shared" si="238"/>
        <v>18.953199999999999</v>
      </c>
      <c r="E1979" s="2">
        <f t="shared" si="240"/>
        <v>18.840700000000002</v>
      </c>
      <c r="F1979" s="2">
        <f t="shared" si="241"/>
        <v>18.783550000000002</v>
      </c>
      <c r="G1979" s="2">
        <f t="shared" si="243"/>
        <v>18.76629999999999</v>
      </c>
      <c r="H1979" s="2">
        <f t="shared" si="239"/>
        <v>18.101055000000017</v>
      </c>
      <c r="I1979" s="2">
        <f t="array" ref="I1979">SUMPRODUCT(B1963:B1982, (ROW(B1963:B1982)-ROW(B1963)+1)) / (20*21/2)</f>
        <v>18.973828571428569</v>
      </c>
      <c r="J1979" s="2">
        <f t="shared" si="242"/>
        <v>18.854975903058779</v>
      </c>
      <c r="K1979" s="2">
        <f t="shared" si="244"/>
        <v>18.740869591940221</v>
      </c>
    </row>
    <row r="1980" spans="1:11" ht="13.5" x14ac:dyDescent="0.25">
      <c r="A1980" s="3">
        <f>TITRES_STAT!B1983</f>
        <v>44889</v>
      </c>
      <c r="B1980" s="5">
        <f>TITRES_STAT!D1983</f>
        <v>19.306000000000001</v>
      </c>
      <c r="C1980" s="2">
        <f t="shared" si="237"/>
        <v>0</v>
      </c>
      <c r="D1980" s="2">
        <f t="shared" si="238"/>
        <v>19.070799999999998</v>
      </c>
      <c r="E1980" s="2">
        <f t="shared" si="240"/>
        <v>18.899500000000003</v>
      </c>
      <c r="F1980" s="2">
        <f t="shared" si="241"/>
        <v>18.812950000000001</v>
      </c>
      <c r="G1980" s="2">
        <f t="shared" si="243"/>
        <v>18.796359999999993</v>
      </c>
      <c r="H1980" s="2">
        <f t="shared" si="239"/>
        <v>18.107375000000012</v>
      </c>
      <c r="I1980" s="2">
        <f t="array" ref="I1980">SUMPRODUCT(B1964:B1983, (ROW(B1964:B1983)-ROW(B1964)+1)) / (20*21/2)</f>
        <v>19.015185714285714</v>
      </c>
      <c r="J1980" s="2">
        <f t="shared" si="242"/>
        <v>18.89793057895794</v>
      </c>
      <c r="K1980" s="2">
        <f t="shared" si="244"/>
        <v>18.76303156872688</v>
      </c>
    </row>
    <row r="1981" spans="1:11" ht="13.5" x14ac:dyDescent="0.25">
      <c r="A1981" s="3">
        <f>TITRES_STAT!B1984</f>
        <v>44890</v>
      </c>
      <c r="B1981" s="5">
        <f>TITRES_STAT!D1984</f>
        <v>19.306000000000001</v>
      </c>
      <c r="C1981" s="2">
        <f t="shared" si="237"/>
        <v>0</v>
      </c>
      <c r="D1981" s="2">
        <f t="shared" si="238"/>
        <v>19.188399999999998</v>
      </c>
      <c r="E1981" s="2">
        <f t="shared" si="240"/>
        <v>18.956600000000005</v>
      </c>
      <c r="F1981" s="2">
        <f t="shared" si="241"/>
        <v>18.84235</v>
      </c>
      <c r="G1981" s="2">
        <f t="shared" si="243"/>
        <v>18.826419999999995</v>
      </c>
      <c r="H1981" s="2">
        <f t="shared" si="239"/>
        <v>18.113695000000014</v>
      </c>
      <c r="I1981" s="2">
        <f t="array" ref="I1981">SUMPRODUCT(B1965:B1984, (ROW(B1965:B1984)-ROW(B1965)+1)) / (20*21/2)</f>
        <v>19.053742857142854</v>
      </c>
      <c r="J1981" s="2">
        <f t="shared" si="242"/>
        <v>18.936794333342895</v>
      </c>
      <c r="K1981" s="2">
        <f t="shared" si="244"/>
        <v>18.784324448384652</v>
      </c>
    </row>
    <row r="1982" spans="1:11" ht="13.5" x14ac:dyDescent="0.25">
      <c r="A1982" s="3">
        <f>TITRES_STAT!B1985</f>
        <v>44893</v>
      </c>
      <c r="B1982" s="5">
        <f>TITRES_STAT!D1985</f>
        <v>19.306000000000001</v>
      </c>
      <c r="C1982" s="2">
        <f t="shared" si="237"/>
        <v>0</v>
      </c>
      <c r="D1982" s="2">
        <f t="shared" si="238"/>
        <v>19.306000000000001</v>
      </c>
      <c r="E1982" s="2">
        <f t="shared" si="240"/>
        <v>19.013700000000007</v>
      </c>
      <c r="F1982" s="2">
        <f t="shared" si="241"/>
        <v>18.871749999999999</v>
      </c>
      <c r="G1982" s="2">
        <f t="shared" si="243"/>
        <v>18.856479999999994</v>
      </c>
      <c r="H1982" s="2">
        <f t="shared" si="239"/>
        <v>18.120015000000013</v>
      </c>
      <c r="I1982" s="2">
        <f t="array" ref="I1982">SUMPRODUCT(B1966:B1985, (ROW(B1966:B1985)-ROW(B1966)+1)) / (20*21/2)</f>
        <v>19.089499999999997</v>
      </c>
      <c r="J1982" s="2">
        <f t="shared" si="242"/>
        <v>18.971956777786431</v>
      </c>
      <c r="K1982" s="2">
        <f t="shared" si="244"/>
        <v>18.804782313153883</v>
      </c>
    </row>
    <row r="1983" spans="1:11" ht="13.5" x14ac:dyDescent="0.25">
      <c r="A1983" s="3">
        <f>TITRES_STAT!B1986</f>
        <v>44894</v>
      </c>
      <c r="B1983" s="5">
        <f>TITRES_STAT!D1986</f>
        <v>19.306000000000001</v>
      </c>
      <c r="C1983" s="2">
        <f t="shared" si="237"/>
        <v>0</v>
      </c>
      <c r="D1983" s="2">
        <f t="shared" si="238"/>
        <v>19.306000000000001</v>
      </c>
      <c r="E1983" s="2">
        <f t="shared" si="240"/>
        <v>19.070800000000002</v>
      </c>
      <c r="F1983" s="2">
        <f t="shared" si="241"/>
        <v>18.901149999999994</v>
      </c>
      <c r="G1983" s="2">
        <f t="shared" si="243"/>
        <v>18.886539999999997</v>
      </c>
      <c r="H1983" s="2">
        <f t="shared" si="239"/>
        <v>18.126335000000012</v>
      </c>
      <c r="I1983" s="2">
        <f t="array" ref="I1983">SUMPRODUCT(B1967:B1986, (ROW(B1967:B1986)-ROW(B1967)+1)) / (20*21/2)</f>
        <v>19.122657142857143</v>
      </c>
      <c r="J1983" s="2">
        <f t="shared" si="242"/>
        <v>19.003770417997245</v>
      </c>
      <c r="K1983" s="2">
        <f t="shared" si="244"/>
        <v>18.824437908716476</v>
      </c>
    </row>
    <row r="1984" spans="1:11" ht="13.5" x14ac:dyDescent="0.25">
      <c r="A1984" s="3">
        <f>TITRES_STAT!B1987</f>
        <v>44895</v>
      </c>
      <c r="B1984" s="5">
        <f>TITRES_STAT!D1987</f>
        <v>19.306000000000001</v>
      </c>
      <c r="C1984" s="2">
        <f t="shared" si="237"/>
        <v>0</v>
      </c>
      <c r="D1984" s="2">
        <f t="shared" si="238"/>
        <v>19.306000000000001</v>
      </c>
      <c r="E1984" s="2">
        <f t="shared" si="240"/>
        <v>19.129600000000003</v>
      </c>
      <c r="F1984" s="2">
        <f t="shared" si="241"/>
        <v>18.930549999999993</v>
      </c>
      <c r="G1984" s="2">
        <f t="shared" si="243"/>
        <v>18.916600000000003</v>
      </c>
      <c r="H1984" s="2">
        <f t="shared" si="239"/>
        <v>18.13265500000001</v>
      </c>
      <c r="I1984" s="2">
        <f t="array" ref="I1984">SUMPRODUCT(B1968:B1987, (ROW(B1968:B1987)-ROW(B1968)+1)) / (20*21/2)</f>
        <v>19.153214285714284</v>
      </c>
      <c r="J1984" s="2">
        <f t="shared" si="242"/>
        <v>19.032554187711796</v>
      </c>
      <c r="K1984" s="2">
        <f t="shared" si="244"/>
        <v>18.843322696609949</v>
      </c>
    </row>
    <row r="1985" spans="1:11" ht="13.5" x14ac:dyDescent="0.25">
      <c r="A1985" s="3">
        <f>TITRES_STAT!B1988</f>
        <v>44896</v>
      </c>
      <c r="B1985" s="5">
        <f>TITRES_STAT!D1988</f>
        <v>19.306000000000001</v>
      </c>
      <c r="C1985" s="2">
        <f t="shared" si="237"/>
        <v>0</v>
      </c>
      <c r="D1985" s="2">
        <f t="shared" si="238"/>
        <v>19.306000000000001</v>
      </c>
      <c r="E1985" s="2">
        <f t="shared" si="240"/>
        <v>19.188400000000005</v>
      </c>
      <c r="F1985" s="2">
        <f t="shared" si="241"/>
        <v>18.957849999999993</v>
      </c>
      <c r="G1985" s="2">
        <f t="shared" si="243"/>
        <v>18.946660000000005</v>
      </c>
      <c r="H1985" s="2">
        <f t="shared" si="239"/>
        <v>18.138975000000009</v>
      </c>
      <c r="I1985" s="2">
        <f t="array" ref="I1985">SUMPRODUCT(B1969:B1988, (ROW(B1969:B1988)-ROW(B1969)+1)) / (20*21/2)</f>
        <v>19.180971428571429</v>
      </c>
      <c r="J1985" s="2">
        <f t="shared" si="242"/>
        <v>19.058596646024959</v>
      </c>
      <c r="K1985" s="2">
        <f t="shared" si="244"/>
        <v>18.861466904586031</v>
      </c>
    </row>
    <row r="1986" spans="1:11" ht="13.5" x14ac:dyDescent="0.25">
      <c r="A1986" s="3">
        <f>TITRES_STAT!B1989</f>
        <v>44897</v>
      </c>
      <c r="B1986" s="5">
        <f>TITRES_STAT!D1989</f>
        <v>19.306000000000001</v>
      </c>
      <c r="C1986" s="2">
        <f t="shared" si="237"/>
        <v>0</v>
      </c>
      <c r="D1986" s="2">
        <f t="shared" si="238"/>
        <v>19.306000000000001</v>
      </c>
      <c r="E1986" s="2">
        <f t="shared" si="240"/>
        <v>19.247200000000003</v>
      </c>
      <c r="F1986" s="2">
        <f t="shared" si="241"/>
        <v>18.985149999999994</v>
      </c>
      <c r="G1986" s="2">
        <f t="shared" si="243"/>
        <v>18.976720000000004</v>
      </c>
      <c r="H1986" s="2">
        <f t="shared" si="239"/>
        <v>18.145295000000008</v>
      </c>
      <c r="I1986" s="2">
        <f t="array" ref="I1986">SUMPRODUCT(B1970:B1989, (ROW(B1970:B1989)-ROW(B1970)+1)) / (20*21/2)</f>
        <v>19.123547619047621</v>
      </c>
      <c r="J1986" s="2">
        <f t="shared" si="242"/>
        <v>19.082158870213057</v>
      </c>
      <c r="K1986" s="2">
        <f t="shared" si="244"/>
        <v>18.878899574994424</v>
      </c>
    </row>
    <row r="1987" spans="1:11" ht="13.5" x14ac:dyDescent="0.25">
      <c r="A1987" s="3">
        <f>TITRES_STAT!B1990</f>
        <v>44900</v>
      </c>
      <c r="B1987" s="5">
        <f>TITRES_STAT!D1990</f>
        <v>19.306000000000001</v>
      </c>
      <c r="C1987" s="2">
        <f t="shared" si="237"/>
        <v>0</v>
      </c>
      <c r="D1987" s="2">
        <f t="shared" si="238"/>
        <v>19.306000000000001</v>
      </c>
      <c r="E1987" s="2">
        <f t="shared" si="240"/>
        <v>19.306000000000004</v>
      </c>
      <c r="F1987" s="2">
        <f t="shared" si="241"/>
        <v>19.014549999999993</v>
      </c>
      <c r="G1987" s="2">
        <f t="shared" si="243"/>
        <v>19.006780000000006</v>
      </c>
      <c r="H1987" s="2">
        <f t="shared" si="239"/>
        <v>18.152625000000004</v>
      </c>
      <c r="I1987" s="2">
        <f t="array" ref="I1987">SUMPRODUCT(B1971:B1990, (ROW(B1971:B1990)-ROW(B1971)+1)) / (20*21/2)</f>
        <v>19.067442857142858</v>
      </c>
      <c r="J1987" s="2">
        <f t="shared" si="242"/>
        <v>19.103477073049909</v>
      </c>
      <c r="K1987" s="2">
        <f t="shared" si="244"/>
        <v>18.895648611269156</v>
      </c>
    </row>
    <row r="1988" spans="1:11" ht="13.5" x14ac:dyDescent="0.25">
      <c r="A1988" s="3">
        <f>TITRES_STAT!B1991</f>
        <v>44901</v>
      </c>
      <c r="B1988" s="5">
        <f>TITRES_STAT!D1991</f>
        <v>19.306000000000001</v>
      </c>
      <c r="C1988" s="2">
        <f t="shared" ref="C1988:C2051" si="245">B1988-B1987</f>
        <v>0</v>
      </c>
      <c r="D1988" s="2">
        <f t="shared" si="238"/>
        <v>19.306000000000001</v>
      </c>
      <c r="E1988" s="2">
        <f t="shared" si="240"/>
        <v>19.306000000000004</v>
      </c>
      <c r="F1988" s="2">
        <f t="shared" si="241"/>
        <v>19.043949999999995</v>
      </c>
      <c r="G1988" s="2">
        <f t="shared" si="243"/>
        <v>19.036840000000009</v>
      </c>
      <c r="H1988" s="2">
        <f t="shared" si="239"/>
        <v>18.159955000000004</v>
      </c>
      <c r="I1988" s="2">
        <f t="array" ref="I1988">SUMPRODUCT(B1972:B1991, (ROW(B1972:B1991)-ROW(B1972)+1)) / (20*21/2)</f>
        <v>19.012657142857147</v>
      </c>
      <c r="J1988" s="2">
        <f t="shared" si="242"/>
        <v>19.122764970854682</v>
      </c>
      <c r="K1988" s="2">
        <f t="shared" si="244"/>
        <v>18.911740822591934</v>
      </c>
    </row>
    <row r="1989" spans="1:11" ht="13.5" x14ac:dyDescent="0.25">
      <c r="A1989" s="3">
        <f>TITRES_STAT!B1992</f>
        <v>44902</v>
      </c>
      <c r="B1989" s="5">
        <f>TITRES_STAT!D1992</f>
        <v>18.440999999999999</v>
      </c>
      <c r="C1989" s="2">
        <f t="shared" si="245"/>
        <v>-0.86500000000000199</v>
      </c>
      <c r="D1989" s="2">
        <f t="shared" si="238"/>
        <v>19.133000000000003</v>
      </c>
      <c r="E1989" s="2">
        <f t="shared" si="240"/>
        <v>19.219500000000004</v>
      </c>
      <c r="F1989" s="2">
        <f t="shared" si="241"/>
        <v>19.030099999999997</v>
      </c>
      <c r="G1989" s="2">
        <f t="shared" si="243"/>
        <v>19.033820000000009</v>
      </c>
      <c r="H1989" s="2">
        <f t="shared" si="239"/>
        <v>18.162960000000002</v>
      </c>
      <c r="I1989" s="2">
        <f t="array" ref="I1989">SUMPRODUCT(B1973:B1992, (ROW(B1973:B1992)-ROW(B1973)+1)) / (20*21/2)</f>
        <v>18.95927142857143</v>
      </c>
      <c r="J1989" s="2">
        <f t="shared" si="242"/>
        <v>19.057834973630428</v>
      </c>
      <c r="K1989" s="2">
        <f t="shared" si="244"/>
        <v>18.893280398176564</v>
      </c>
    </row>
    <row r="1990" spans="1:11" ht="13.5" x14ac:dyDescent="0.25">
      <c r="A1990" s="3">
        <f>TITRES_STAT!B1993</f>
        <v>44903</v>
      </c>
      <c r="B1990" s="5">
        <f>TITRES_STAT!D1993</f>
        <v>18.440999999999999</v>
      </c>
      <c r="C1990" s="2">
        <f t="shared" si="245"/>
        <v>0</v>
      </c>
      <c r="D1990" s="2">
        <f t="shared" ref="D1990:D2053" si="246">AVERAGE(B1986:B1990)</f>
        <v>18.96</v>
      </c>
      <c r="E1990" s="2">
        <f t="shared" si="240"/>
        <v>19.133000000000003</v>
      </c>
      <c r="F1990" s="2">
        <f t="shared" si="241"/>
        <v>19.016249999999996</v>
      </c>
      <c r="G1990" s="2">
        <f t="shared" si="243"/>
        <v>19.016520000000011</v>
      </c>
      <c r="H1990" s="2">
        <f t="shared" si="239"/>
        <v>18.166004999999998</v>
      </c>
      <c r="I1990" s="2">
        <f t="array" ref="I1990">SUMPRODUCT(B1974:B1993, (ROW(B1974:B1993)-ROW(B1974)+1)) / (20*21/2)</f>
        <v>18.907285714285717</v>
      </c>
      <c r="J1990" s="2">
        <f t="shared" si="242"/>
        <v>18.999088785665624</v>
      </c>
      <c r="K1990" s="2">
        <f t="shared" si="244"/>
        <v>18.875543911973562</v>
      </c>
    </row>
    <row r="1991" spans="1:11" ht="13.5" x14ac:dyDescent="0.25">
      <c r="A1991" s="3">
        <f>TITRES_STAT!B1994</f>
        <v>44904</v>
      </c>
      <c r="B1991" s="5">
        <f>TITRES_STAT!D1994</f>
        <v>18.440999999999999</v>
      </c>
      <c r="C1991" s="2">
        <f t="shared" si="245"/>
        <v>0</v>
      </c>
      <c r="D1991" s="2">
        <f t="shared" si="246"/>
        <v>18.786999999999999</v>
      </c>
      <c r="E1991" s="2">
        <f t="shared" si="240"/>
        <v>19.046500000000002</v>
      </c>
      <c r="F1991" s="2">
        <f t="shared" si="241"/>
        <v>19.001549999999998</v>
      </c>
      <c r="G1991" s="2">
        <f t="shared" si="243"/>
        <v>18.997540000000011</v>
      </c>
      <c r="H1991" s="2">
        <f t="shared" si="239"/>
        <v>18.168969999999995</v>
      </c>
      <c r="I1991" s="2">
        <f t="array" ref="I1991">SUMPRODUCT(B1975:B1994, (ROW(B1975:B1994)-ROW(B1975)+1)) / (20*21/2)</f>
        <v>18.8567</v>
      </c>
      <c r="J1991" s="2">
        <f t="shared" si="242"/>
        <v>18.945937472745086</v>
      </c>
      <c r="K1991" s="2">
        <f t="shared" si="244"/>
        <v>18.858502974249109</v>
      </c>
    </row>
    <row r="1992" spans="1:11" ht="13.5" x14ac:dyDescent="0.25">
      <c r="A1992" s="3">
        <f>TITRES_STAT!B1995</f>
        <v>44907</v>
      </c>
      <c r="B1992" s="5">
        <f>TITRES_STAT!D1995</f>
        <v>18.440999999999999</v>
      </c>
      <c r="C1992" s="2">
        <f t="shared" si="245"/>
        <v>0</v>
      </c>
      <c r="D1992" s="2">
        <f t="shared" si="246"/>
        <v>18.614000000000001</v>
      </c>
      <c r="E1992" s="2">
        <f t="shared" si="240"/>
        <v>18.96</v>
      </c>
      <c r="F1992" s="2">
        <f t="shared" si="241"/>
        <v>18.986849999999997</v>
      </c>
      <c r="G1992" s="2">
        <f t="shared" si="243"/>
        <v>18.978560000000012</v>
      </c>
      <c r="H1992" s="2">
        <f t="shared" si="239"/>
        <v>18.171934999999991</v>
      </c>
      <c r="I1992" s="2">
        <f t="array" ref="I1992">SUMPRODUCT(B1976:B1995, (ROW(B1976:B1995)-ROW(B1976)+1)) / (20*21/2)</f>
        <v>18.807433333333336</v>
      </c>
      <c r="J1992" s="2">
        <f t="shared" si="242"/>
        <v>18.897848189626504</v>
      </c>
      <c r="K1992" s="2">
        <f t="shared" si="244"/>
        <v>18.842130308592282</v>
      </c>
    </row>
    <row r="1993" spans="1:11" ht="13.5" x14ac:dyDescent="0.25">
      <c r="A1993" s="3">
        <f>TITRES_STAT!B1996</f>
        <v>44908</v>
      </c>
      <c r="B1993" s="5">
        <f>TITRES_STAT!D1996</f>
        <v>18.440999999999999</v>
      </c>
      <c r="C1993" s="2">
        <f t="shared" si="245"/>
        <v>0</v>
      </c>
      <c r="D1993" s="2">
        <f t="shared" si="246"/>
        <v>18.440999999999999</v>
      </c>
      <c r="E1993" s="2">
        <f t="shared" si="240"/>
        <v>18.8735</v>
      </c>
      <c r="F1993" s="2">
        <f t="shared" si="241"/>
        <v>18.972149999999996</v>
      </c>
      <c r="G1993" s="2">
        <f t="shared" si="243"/>
        <v>18.959580000000013</v>
      </c>
      <c r="H1993" s="2">
        <f t="shared" si="239"/>
        <v>18.17489999999999</v>
      </c>
      <c r="I1993" s="2">
        <f t="array" ref="I1993">SUMPRODUCT(B1977:B1996, (ROW(B1977:B1996)-ROW(B1977)+1)) / (20*21/2)</f>
        <v>18.761866666666666</v>
      </c>
      <c r="J1993" s="2">
        <f t="shared" si="242"/>
        <v>18.854338838233502</v>
      </c>
      <c r="K1993" s="2">
        <f t="shared" si="244"/>
        <v>18.82639970825533</v>
      </c>
    </row>
    <row r="1994" spans="1:11" ht="13.5" x14ac:dyDescent="0.25">
      <c r="A1994" s="3">
        <f>TITRES_STAT!B1997</f>
        <v>44909</v>
      </c>
      <c r="B1994" s="5">
        <f>TITRES_STAT!D1997</f>
        <v>18.440999999999999</v>
      </c>
      <c r="C1994" s="2">
        <f t="shared" si="245"/>
        <v>0</v>
      </c>
      <c r="D1994" s="2">
        <f t="shared" si="246"/>
        <v>18.440999999999999</v>
      </c>
      <c r="E1994" s="2">
        <f t="shared" si="240"/>
        <v>18.786999999999999</v>
      </c>
      <c r="F1994" s="2">
        <f t="shared" si="241"/>
        <v>18.958299999999994</v>
      </c>
      <c r="G1994" s="2">
        <f t="shared" si="243"/>
        <v>18.940600000000014</v>
      </c>
      <c r="H1994" s="2">
        <f t="shared" ref="H1994:H2057" si="247">AVERAGE(B1795:B1994)</f>
        <v>18.177864999999986</v>
      </c>
      <c r="I1994" s="2">
        <f t="array" ref="I1994">SUMPRODUCT(B1978:B1997, (ROW(B1978:B1997)-ROW(B1978)+1)) / (20*21/2)</f>
        <v>18.795880952380951</v>
      </c>
      <c r="J1994" s="2">
        <f t="shared" si="242"/>
        <v>18.814973234592216</v>
      </c>
      <c r="K1994" s="2">
        <f t="shared" si="244"/>
        <v>18.811285994206102</v>
      </c>
    </row>
    <row r="1995" spans="1:11" ht="13.5" x14ac:dyDescent="0.25">
      <c r="A1995" s="3">
        <f>TITRES_STAT!B1998</f>
        <v>44910</v>
      </c>
      <c r="B1995" s="5">
        <f>TITRES_STAT!D1998</f>
        <v>18.440999999999999</v>
      </c>
      <c r="C1995" s="2">
        <f t="shared" si="245"/>
        <v>0</v>
      </c>
      <c r="D1995" s="2">
        <f t="shared" si="246"/>
        <v>18.440999999999999</v>
      </c>
      <c r="E1995" s="2">
        <f t="shared" si="240"/>
        <v>18.700500000000002</v>
      </c>
      <c r="F1995" s="2">
        <f t="shared" si="241"/>
        <v>18.944449999999996</v>
      </c>
      <c r="G1995" s="2">
        <f t="shared" si="243"/>
        <v>18.921620000000011</v>
      </c>
      <c r="H1995" s="2">
        <f t="shared" si="247"/>
        <v>18.180829999999986</v>
      </c>
      <c r="I1995" s="2">
        <f t="array" ref="I1995">SUMPRODUCT(B1979:B1998, (ROW(B1979:B1998)-ROW(B1979)+1)) / (20*21/2)</f>
        <v>18.827176190476191</v>
      </c>
      <c r="J1995" s="2">
        <f t="shared" si="242"/>
        <v>18.779356736059622</v>
      </c>
      <c r="K1995" s="2">
        <f t="shared" si="244"/>
        <v>18.796764974825471</v>
      </c>
    </row>
    <row r="1996" spans="1:11" ht="13.5" x14ac:dyDescent="0.25">
      <c r="A1996" s="3">
        <f>TITRES_STAT!B1999</f>
        <v>44911</v>
      </c>
      <c r="B1996" s="5">
        <f>TITRES_STAT!D1999</f>
        <v>18.466000000000001</v>
      </c>
      <c r="C1996" s="2">
        <f t="shared" si="245"/>
        <v>2.5000000000002132E-2</v>
      </c>
      <c r="D1996" s="2">
        <f t="shared" si="246"/>
        <v>18.445999999999998</v>
      </c>
      <c r="E1996" s="2">
        <f t="shared" ref="E1996:E2059" si="248">AVERAGE(B1987:B1996)</f>
        <v>18.616500000000002</v>
      </c>
      <c r="F1996" s="2">
        <f t="shared" si="241"/>
        <v>18.931849999999997</v>
      </c>
      <c r="G1996" s="2">
        <f t="shared" si="243"/>
        <v>18.903140000000011</v>
      </c>
      <c r="H1996" s="2">
        <f t="shared" si="247"/>
        <v>18.183959999999985</v>
      </c>
      <c r="I1996" s="2">
        <f t="array" ref="I1996">SUMPRODUCT(B1980:B1999, (ROW(B1980:B1999)-ROW(B1980)+1)) / (20*21/2)</f>
        <v>18.858552380952379</v>
      </c>
      <c r="J1996" s="2">
        <f t="shared" si="242"/>
        <v>18.749513237387276</v>
      </c>
      <c r="K1996" s="2">
        <f t="shared" si="244"/>
        <v>18.783793799342121</v>
      </c>
    </row>
    <row r="1997" spans="1:11" ht="13.5" x14ac:dyDescent="0.25">
      <c r="A1997" s="3">
        <f>TITRES_STAT!B2000</f>
        <v>44914</v>
      </c>
      <c r="B1997" s="5">
        <f>TITRES_STAT!D2000</f>
        <v>19.289000000000001</v>
      </c>
      <c r="C1997" s="2">
        <f t="shared" si="245"/>
        <v>0.8230000000000004</v>
      </c>
      <c r="D1997" s="2">
        <f t="shared" si="246"/>
        <v>18.615599999999997</v>
      </c>
      <c r="E1997" s="2">
        <f t="shared" si="248"/>
        <v>18.614800000000002</v>
      </c>
      <c r="F1997" s="2">
        <f t="shared" si="241"/>
        <v>18.960399999999996</v>
      </c>
      <c r="G1997" s="2">
        <f t="shared" si="243"/>
        <v>18.901300000000013</v>
      </c>
      <c r="H1997" s="2">
        <f t="shared" si="247"/>
        <v>18.191204999999982</v>
      </c>
      <c r="I1997" s="2">
        <f t="array" ref="I1997">SUMPRODUCT(B1981:B2000, (ROW(B1981:B2000)-ROW(B1981)+1)) / (20*21/2)</f>
        <v>18.890009523809525</v>
      </c>
      <c r="J1997" s="2">
        <f t="shared" si="242"/>
        <v>18.80089292906468</v>
      </c>
      <c r="K1997" s="2">
        <f t="shared" si="244"/>
        <v>18.80360580721106</v>
      </c>
    </row>
    <row r="1998" spans="1:11" ht="13.5" x14ac:dyDescent="0.25">
      <c r="A1998" s="3">
        <f>TITRES_STAT!B2001</f>
        <v>44915</v>
      </c>
      <c r="B1998" s="5">
        <f>TITRES_STAT!D2001</f>
        <v>19.289000000000001</v>
      </c>
      <c r="C1998" s="2">
        <f t="shared" si="245"/>
        <v>0</v>
      </c>
      <c r="D1998" s="2">
        <f t="shared" si="246"/>
        <v>18.7852</v>
      </c>
      <c r="E1998" s="2">
        <f t="shared" si="248"/>
        <v>18.613099999999996</v>
      </c>
      <c r="F1998" s="2">
        <f t="shared" si="241"/>
        <v>18.959549999999997</v>
      </c>
      <c r="G1998" s="2">
        <f t="shared" si="243"/>
        <v>18.899460000000012</v>
      </c>
      <c r="H1998" s="2">
        <f t="shared" si="247"/>
        <v>18.198449999999983</v>
      </c>
      <c r="I1998" s="2">
        <f t="array" ref="I1998">SUMPRODUCT(B1982:B2001, (ROW(B1982:B2001)-ROW(B1982)+1)) / (20*21/2)</f>
        <v>18.921547619047619</v>
      </c>
      <c r="J1998" s="2">
        <f t="shared" si="242"/>
        <v>18.847379316772809</v>
      </c>
      <c r="K1998" s="2">
        <f t="shared" si="244"/>
        <v>18.822640873594942</v>
      </c>
    </row>
    <row r="1999" spans="1:11" ht="13.5" x14ac:dyDescent="0.25">
      <c r="A1999" s="3">
        <f>TITRES_STAT!B2002</f>
        <v>44916</v>
      </c>
      <c r="B1999" s="5">
        <f>TITRES_STAT!D2002</f>
        <v>19.289000000000001</v>
      </c>
      <c r="C1999" s="2">
        <f t="shared" si="245"/>
        <v>0</v>
      </c>
      <c r="D1999" s="2">
        <f t="shared" si="246"/>
        <v>18.954799999999999</v>
      </c>
      <c r="E1999" s="2">
        <f t="shared" si="248"/>
        <v>18.697899999999997</v>
      </c>
      <c r="F1999" s="2">
        <f t="shared" si="241"/>
        <v>18.958699999999997</v>
      </c>
      <c r="G1999" s="2">
        <f t="shared" si="243"/>
        <v>18.897620000000014</v>
      </c>
      <c r="H1999" s="2">
        <f t="shared" si="247"/>
        <v>18.205694999999984</v>
      </c>
      <c r="I1999" s="2">
        <f t="array" ref="I1999">SUMPRODUCT(B1983:B2002, (ROW(B1983:B2002)-ROW(B1983)+1)) / (20*21/2)</f>
        <v>18.874785714285718</v>
      </c>
      <c r="J1999" s="2">
        <f t="shared" si="242"/>
        <v>18.889438429461116</v>
      </c>
      <c r="K1999" s="2">
        <f t="shared" si="244"/>
        <v>18.840929466787298</v>
      </c>
    </row>
    <row r="2000" spans="1:11" ht="13.5" x14ac:dyDescent="0.25">
      <c r="A2000" s="3">
        <f>TITRES_STAT!B2003</f>
        <v>44917</v>
      </c>
      <c r="B2000" s="5">
        <f>TITRES_STAT!D2003</f>
        <v>19.289000000000001</v>
      </c>
      <c r="C2000" s="2">
        <f t="shared" si="245"/>
        <v>0</v>
      </c>
      <c r="D2000" s="2">
        <f t="shared" si="246"/>
        <v>19.124400000000001</v>
      </c>
      <c r="E2000" s="2">
        <f t="shared" si="248"/>
        <v>18.782699999999995</v>
      </c>
      <c r="F2000" s="2">
        <f t="shared" si="241"/>
        <v>18.957849999999997</v>
      </c>
      <c r="G2000" s="2">
        <f t="shared" si="243"/>
        <v>18.896440000000013</v>
      </c>
      <c r="H2000" s="2">
        <f t="shared" si="247"/>
        <v>18.212899999999987</v>
      </c>
      <c r="I2000" s="2">
        <f t="array" ref="I2000">SUMPRODUCT(B1984:B2003, (ROW(B1984:B2003)-ROW(B1984)+1)) / (20*21/2)</f>
        <v>18.832023809523808</v>
      </c>
      <c r="J2000" s="2">
        <f t="shared" si="242"/>
        <v>18.927491912369582</v>
      </c>
      <c r="K2000" s="2">
        <f t="shared" si="244"/>
        <v>18.858500860246622</v>
      </c>
    </row>
    <row r="2001" spans="1:11" ht="13.5" x14ac:dyDescent="0.25">
      <c r="A2001" s="3">
        <f>TITRES_STAT!B2004</f>
        <v>44918</v>
      </c>
      <c r="B2001" s="5">
        <f>TITRES_STAT!D2004</f>
        <v>19.289000000000001</v>
      </c>
      <c r="C2001" s="2">
        <f t="shared" si="245"/>
        <v>0</v>
      </c>
      <c r="D2001" s="2">
        <f t="shared" si="246"/>
        <v>19.289000000000001</v>
      </c>
      <c r="E2001" s="2">
        <f t="shared" si="248"/>
        <v>18.867499999999996</v>
      </c>
      <c r="F2001" s="2">
        <f t="shared" si="241"/>
        <v>18.956999999999997</v>
      </c>
      <c r="G2001" s="2">
        <f t="shared" si="243"/>
        <v>18.895260000000011</v>
      </c>
      <c r="H2001" s="2">
        <f t="shared" si="247"/>
        <v>18.220104999999986</v>
      </c>
      <c r="I2001" s="2">
        <f t="array" ref="I2001">SUMPRODUCT(B1985:B2004, (ROW(B1985:B2004)-ROW(B1985)+1)) / (20*21/2)</f>
        <v>18.793261904761902</v>
      </c>
      <c r="J2001" s="2">
        <f t="shared" si="242"/>
        <v>18.961921254048672</v>
      </c>
      <c r="K2001" s="2">
        <f t="shared" si="244"/>
        <v>18.875383179452637</v>
      </c>
    </row>
    <row r="2002" spans="1:11" ht="13.5" x14ac:dyDescent="0.25">
      <c r="A2002" s="3">
        <f>TITRES_STAT!B2005</f>
        <v>44921</v>
      </c>
      <c r="B2002" s="5">
        <f>TITRES_STAT!D2005</f>
        <v>18.466000000000001</v>
      </c>
      <c r="C2002" s="2">
        <f t="shared" si="245"/>
        <v>-0.8230000000000004</v>
      </c>
      <c r="D2002" s="2">
        <f t="shared" si="246"/>
        <v>19.124400000000001</v>
      </c>
      <c r="E2002" s="2">
        <f t="shared" si="248"/>
        <v>18.869999999999997</v>
      </c>
      <c r="F2002" s="2">
        <f t="shared" si="241"/>
        <v>18.914999999999999</v>
      </c>
      <c r="G2002" s="2">
        <f t="shared" si="243"/>
        <v>18.877620000000011</v>
      </c>
      <c r="H2002" s="2">
        <f t="shared" si="247"/>
        <v>18.223194999999986</v>
      </c>
      <c r="I2002" s="2">
        <f t="array" ref="I2002">SUMPRODUCT(B1986:B2005, (ROW(B1986:B2005)-ROW(B1986)+1)) / (20*21/2)</f>
        <v>18.758500000000002</v>
      </c>
      <c r="J2002" s="2">
        <f t="shared" si="242"/>
        <v>18.914690658424988</v>
      </c>
      <c r="K2002" s="2">
        <f t="shared" si="244"/>
        <v>18.859328937121163</v>
      </c>
    </row>
    <row r="2003" spans="1:11" ht="13.5" x14ac:dyDescent="0.25">
      <c r="A2003" s="3">
        <f>TITRES_STAT!B2006</f>
        <v>44922</v>
      </c>
      <c r="B2003" s="5">
        <f>TITRES_STAT!D2006</f>
        <v>18.466000000000001</v>
      </c>
      <c r="C2003" s="2">
        <f t="shared" si="245"/>
        <v>0</v>
      </c>
      <c r="D2003" s="2">
        <f t="shared" si="246"/>
        <v>18.959800000000001</v>
      </c>
      <c r="E2003" s="2">
        <f t="shared" si="248"/>
        <v>18.872500000000002</v>
      </c>
      <c r="F2003" s="2">
        <f t="shared" si="241"/>
        <v>18.872999999999998</v>
      </c>
      <c r="G2003" s="2">
        <f t="shared" si="243"/>
        <v>18.859980000000011</v>
      </c>
      <c r="H2003" s="2">
        <f t="shared" si="247"/>
        <v>18.226244999999981</v>
      </c>
      <c r="I2003" s="2">
        <f t="array" ref="I2003">SUMPRODUCT(B1987:B2006, (ROW(B1987:B2006)-ROW(B1987)+1)) / (20*21/2)</f>
        <v>18.727738095238095</v>
      </c>
      <c r="J2003" s="2">
        <f t="shared" si="242"/>
        <v>18.871958214765463</v>
      </c>
      <c r="K2003" s="2">
        <f t="shared" si="244"/>
        <v>18.843904272920334</v>
      </c>
    </row>
    <row r="2004" spans="1:11" ht="13.5" x14ac:dyDescent="0.25">
      <c r="A2004" s="3">
        <f>TITRES_STAT!B2007</f>
        <v>44923</v>
      </c>
      <c r="B2004" s="5">
        <f>TITRES_STAT!D2007</f>
        <v>18.466000000000001</v>
      </c>
      <c r="C2004" s="2">
        <f t="shared" si="245"/>
        <v>0</v>
      </c>
      <c r="D2004" s="2">
        <f t="shared" si="246"/>
        <v>18.795200000000001</v>
      </c>
      <c r="E2004" s="2">
        <f t="shared" si="248"/>
        <v>18.875000000000004</v>
      </c>
      <c r="F2004" s="2">
        <f t="shared" ref="F2004:F2067" si="249">AVERAGE(B1985:B2004)</f>
        <v>18.831</v>
      </c>
      <c r="G2004" s="2">
        <f t="shared" si="243"/>
        <v>18.851580000000009</v>
      </c>
      <c r="H2004" s="2">
        <f t="shared" si="247"/>
        <v>18.229294999999979</v>
      </c>
      <c r="I2004" s="2">
        <f t="array" ref="I2004">SUMPRODUCT(B1988:B2007, (ROW(B1988:B2007)-ROW(B1988)+1)) / (20*21/2)</f>
        <v>18.700976190476194</v>
      </c>
      <c r="J2004" s="2">
        <f t="shared" si="242"/>
        <v>18.833295527644943</v>
      </c>
      <c r="K2004" s="2">
        <f t="shared" si="244"/>
        <v>18.829084497511694</v>
      </c>
    </row>
    <row r="2005" spans="1:11" ht="13.5" x14ac:dyDescent="0.25">
      <c r="A2005" s="3">
        <f>TITRES_STAT!B2008</f>
        <v>44924</v>
      </c>
      <c r="B2005" s="5">
        <f>TITRES_STAT!D2008</f>
        <v>18.466000000000001</v>
      </c>
      <c r="C2005" s="2">
        <f t="shared" si="245"/>
        <v>0</v>
      </c>
      <c r="D2005" s="2">
        <f t="shared" si="246"/>
        <v>18.630600000000005</v>
      </c>
      <c r="E2005" s="2">
        <f t="shared" si="248"/>
        <v>18.877500000000005</v>
      </c>
      <c r="F2005" s="2">
        <f t="shared" si="249"/>
        <v>18.789000000000001</v>
      </c>
      <c r="G2005" s="2">
        <f t="shared" si="243"/>
        <v>18.843180000000007</v>
      </c>
      <c r="H2005" s="2">
        <f t="shared" si="247"/>
        <v>18.232344999999977</v>
      </c>
      <c r="I2005" s="2">
        <f t="array" ref="I2005">SUMPRODUCT(B1989:B2008, (ROW(B1989:B2008)-ROW(B1989)+1)) / (20*21/2)</f>
        <v>18.67821428571429</v>
      </c>
      <c r="J2005" s="2">
        <f t="shared" ref="J2005:J2068" si="250">$J$4*B2005+J2004*(1-$J$4)</f>
        <v>18.798315001202567</v>
      </c>
      <c r="K2005" s="2">
        <f t="shared" si="244"/>
        <v>18.814845889766136</v>
      </c>
    </row>
    <row r="2006" spans="1:11" ht="13.5" x14ac:dyDescent="0.25">
      <c r="A2006" s="3">
        <f>TITRES_STAT!B2009</f>
        <v>44925</v>
      </c>
      <c r="B2006" s="5">
        <f>TITRES_STAT!D2009</f>
        <v>18.466000000000001</v>
      </c>
      <c r="C2006" s="2">
        <f t="shared" si="245"/>
        <v>0</v>
      </c>
      <c r="D2006" s="2">
        <f t="shared" si="246"/>
        <v>18.466000000000001</v>
      </c>
      <c r="E2006" s="2">
        <f t="shared" si="248"/>
        <v>18.877500000000005</v>
      </c>
      <c r="F2006" s="2">
        <f t="shared" si="249"/>
        <v>18.747</v>
      </c>
      <c r="G2006" s="2">
        <f t="shared" si="243"/>
        <v>18.838140000000006</v>
      </c>
      <c r="H2006" s="2">
        <f t="shared" si="247"/>
        <v>18.235394999999976</v>
      </c>
      <c r="I2006" s="2">
        <f t="array" ref="I2006">SUMPRODUCT(B1990:B2009, (ROW(B1990:B2009)-ROW(B1990)+1)) / (20*21/2)</f>
        <v>18.659452380952381</v>
      </c>
      <c r="J2006" s="2">
        <f t="shared" si="250"/>
        <v>18.766665953468991</v>
      </c>
      <c r="K2006" s="2">
        <f t="shared" si="244"/>
        <v>18.801165658794915</v>
      </c>
    </row>
    <row r="2007" spans="1:11" ht="13.5" x14ac:dyDescent="0.25">
      <c r="A2007" s="3">
        <f>TITRES_STAT!B2010</f>
        <v>44928</v>
      </c>
      <c r="B2007" s="5">
        <f>TITRES_STAT!D2010</f>
        <v>18.466000000000001</v>
      </c>
      <c r="C2007" s="2">
        <f t="shared" si="245"/>
        <v>0</v>
      </c>
      <c r="D2007" s="2">
        <f t="shared" si="246"/>
        <v>18.466000000000001</v>
      </c>
      <c r="E2007" s="2">
        <f t="shared" si="248"/>
        <v>18.795200000000005</v>
      </c>
      <c r="F2007" s="2">
        <f t="shared" si="249"/>
        <v>18.705000000000002</v>
      </c>
      <c r="G2007" s="2">
        <f t="shared" si="243"/>
        <v>18.833100000000005</v>
      </c>
      <c r="H2007" s="2">
        <f t="shared" si="247"/>
        <v>18.238444999999974</v>
      </c>
      <c r="I2007" s="2">
        <f t="array" ref="I2007">SUMPRODUCT(B1991:B2010, (ROW(B1991:B2010)-ROW(B1991)+1)) / (20*21/2)</f>
        <v>18.640571428571427</v>
      </c>
      <c r="J2007" s="2">
        <f t="shared" si="250"/>
        <v>18.738031100757659</v>
      </c>
      <c r="K2007" s="2">
        <f t="shared" si="244"/>
        <v>18.788021907469624</v>
      </c>
    </row>
    <row r="2008" spans="1:11" ht="13.5" x14ac:dyDescent="0.25">
      <c r="A2008" s="3">
        <f>TITRES_STAT!B2011</f>
        <v>44929</v>
      </c>
      <c r="B2008" s="5">
        <f>TITRES_STAT!D2011</f>
        <v>18.466000000000001</v>
      </c>
      <c r="C2008" s="2">
        <f t="shared" si="245"/>
        <v>0</v>
      </c>
      <c r="D2008" s="2">
        <f t="shared" si="246"/>
        <v>18.466000000000001</v>
      </c>
      <c r="E2008" s="2">
        <f t="shared" si="248"/>
        <v>18.712900000000005</v>
      </c>
      <c r="F2008" s="2">
        <f t="shared" si="249"/>
        <v>18.663</v>
      </c>
      <c r="G2008" s="2">
        <f t="shared" si="243"/>
        <v>18.828060000000004</v>
      </c>
      <c r="H2008" s="2">
        <f t="shared" si="247"/>
        <v>18.241494999999976</v>
      </c>
      <c r="I2008" s="2">
        <f t="array" ref="I2008">SUMPRODUCT(B1992:B2011, (ROW(B1992:B2011)-ROW(B1992)+1)) / (20*21/2)</f>
        <v>18.622428571428571</v>
      </c>
      <c r="J2008" s="2">
        <f t="shared" si="250"/>
        <v>18.712123376875979</v>
      </c>
      <c r="K2008" s="2">
        <f t="shared" si="244"/>
        <v>18.775393597372776</v>
      </c>
    </row>
    <row r="2009" spans="1:11" ht="13.5" x14ac:dyDescent="0.25">
      <c r="A2009" s="3">
        <f>TITRES_STAT!B2012</f>
        <v>44930</v>
      </c>
      <c r="B2009" s="5">
        <f>TITRES_STAT!D2012</f>
        <v>18.466000000000001</v>
      </c>
      <c r="C2009" s="2">
        <f t="shared" si="245"/>
        <v>0</v>
      </c>
      <c r="D2009" s="2">
        <f t="shared" si="246"/>
        <v>18.466000000000001</v>
      </c>
      <c r="E2009" s="2">
        <f t="shared" si="248"/>
        <v>18.630600000000005</v>
      </c>
      <c r="F2009" s="2">
        <f t="shared" si="249"/>
        <v>18.664250000000003</v>
      </c>
      <c r="G2009" s="2">
        <f t="shared" si="243"/>
        <v>18.823020000000003</v>
      </c>
      <c r="H2009" s="2">
        <f t="shared" si="247"/>
        <v>18.244544999999974</v>
      </c>
      <c r="I2009" s="2">
        <f t="array" ref="I2009">SUMPRODUCT(B1993:B2012, (ROW(B1993:B2012)-ROW(B1993)+1)) / (20*21/2)</f>
        <v>18.604123809523809</v>
      </c>
      <c r="J2009" s="2">
        <f t="shared" si="250"/>
        <v>18.688683055268744</v>
      </c>
      <c r="K2009" s="2">
        <f t="shared" si="244"/>
        <v>18.763260515122862</v>
      </c>
    </row>
    <row r="2010" spans="1:11" ht="13.5" x14ac:dyDescent="0.25">
      <c r="A2010" s="3">
        <f>TITRES_STAT!B2013</f>
        <v>44931</v>
      </c>
      <c r="B2010" s="5">
        <f>TITRES_STAT!D2013</f>
        <v>18.466000000000001</v>
      </c>
      <c r="C2010" s="2">
        <f t="shared" si="245"/>
        <v>0</v>
      </c>
      <c r="D2010" s="2">
        <f t="shared" si="246"/>
        <v>18.466000000000001</v>
      </c>
      <c r="E2010" s="2">
        <f t="shared" si="248"/>
        <v>18.548300000000005</v>
      </c>
      <c r="F2010" s="2">
        <f t="shared" si="249"/>
        <v>18.665500000000002</v>
      </c>
      <c r="G2010" s="2">
        <f t="shared" si="243"/>
        <v>18.817980000000002</v>
      </c>
      <c r="H2010" s="2">
        <f t="shared" si="247"/>
        <v>18.247594999999976</v>
      </c>
      <c r="I2010" s="2">
        <f t="array" ref="I2010">SUMPRODUCT(B1994:B2013, (ROW(B1994:B2013)-ROW(B1994)+1)) / (20*21/2)</f>
        <v>18.585657142857144</v>
      </c>
      <c r="J2010" s="2">
        <f t="shared" si="250"/>
        <v>18.667475145243149</v>
      </c>
      <c r="K2010" s="2">
        <f t="shared" si="244"/>
        <v>18.751603240020003</v>
      </c>
    </row>
    <row r="2011" spans="1:11" ht="13.5" x14ac:dyDescent="0.25">
      <c r="A2011" s="3">
        <f>TITRES_STAT!B2014</f>
        <v>44932</v>
      </c>
      <c r="B2011" s="5">
        <f>TITRES_STAT!D2014</f>
        <v>18.475000000000001</v>
      </c>
      <c r="C2011" s="2">
        <f t="shared" si="245"/>
        <v>9.0000000000003411E-3</v>
      </c>
      <c r="D2011" s="2">
        <f t="shared" si="246"/>
        <v>18.4678</v>
      </c>
      <c r="E2011" s="2">
        <f t="shared" si="248"/>
        <v>18.466900000000003</v>
      </c>
      <c r="F2011" s="2">
        <f t="shared" si="249"/>
        <v>18.667200000000001</v>
      </c>
      <c r="G2011" s="2">
        <f t="shared" si="243"/>
        <v>18.813120000000001</v>
      </c>
      <c r="H2011" s="2">
        <f t="shared" si="247"/>
        <v>18.250689999999977</v>
      </c>
      <c r="I2011" s="2">
        <f t="array" ref="I2011">SUMPRODUCT(B1995:B2014, (ROW(B1995:B2014)-ROW(B1995)+1)) / (20*21/2)</f>
        <v>18.567028571428573</v>
      </c>
      <c r="J2011" s="2">
        <f t="shared" si="250"/>
        <v>18.649144179029516</v>
      </c>
      <c r="K2011" s="2">
        <f t="shared" si="244"/>
        <v>18.740756054136867</v>
      </c>
    </row>
    <row r="2012" spans="1:11" ht="13.5" x14ac:dyDescent="0.25">
      <c r="A2012" s="3">
        <f>TITRES_STAT!B2015</f>
        <v>44935</v>
      </c>
      <c r="B2012" s="5">
        <f>TITRES_STAT!D2015</f>
        <v>18.475000000000001</v>
      </c>
      <c r="C2012" s="2">
        <f t="shared" si="245"/>
        <v>0</v>
      </c>
      <c r="D2012" s="2">
        <f t="shared" si="246"/>
        <v>18.469600000000003</v>
      </c>
      <c r="E2012" s="2">
        <f t="shared" si="248"/>
        <v>18.467800000000004</v>
      </c>
      <c r="F2012" s="2">
        <f t="shared" si="249"/>
        <v>18.668900000000004</v>
      </c>
      <c r="G2012" s="2">
        <f t="shared" si="243"/>
        <v>18.808260000000001</v>
      </c>
      <c r="H2012" s="2">
        <f t="shared" si="247"/>
        <v>18.253784999999979</v>
      </c>
      <c r="I2012" s="2">
        <f t="array" ref="I2012">SUMPRODUCT(B1996:B2015, (ROW(B1996:B2015)-ROW(B1996)+1)) / (20*21/2)</f>
        <v>18.627380952380953</v>
      </c>
      <c r="J2012" s="2">
        <f t="shared" si="250"/>
        <v>18.632559019121942</v>
      </c>
      <c r="K2012" s="2">
        <f t="shared" si="244"/>
        <v>18.730334248092284</v>
      </c>
    </row>
    <row r="2013" spans="1:11" ht="13.5" x14ac:dyDescent="0.25">
      <c r="A2013" s="3">
        <f>TITRES_STAT!B2016</f>
        <v>44936</v>
      </c>
      <c r="B2013" s="5">
        <f>TITRES_STAT!D2016</f>
        <v>18.475000000000001</v>
      </c>
      <c r="C2013" s="2">
        <f t="shared" si="245"/>
        <v>0</v>
      </c>
      <c r="D2013" s="2">
        <f t="shared" si="246"/>
        <v>18.471399999999999</v>
      </c>
      <c r="E2013" s="2">
        <f t="shared" si="248"/>
        <v>18.468700000000002</v>
      </c>
      <c r="F2013" s="2">
        <f t="shared" si="249"/>
        <v>18.670600000000007</v>
      </c>
      <c r="G2013" s="2">
        <f t="shared" si="243"/>
        <v>18.8034</v>
      </c>
      <c r="H2013" s="2">
        <f t="shared" si="247"/>
        <v>18.256879999999978</v>
      </c>
      <c r="I2013" s="2">
        <f t="array" ref="I2013">SUMPRODUCT(B1997:B2016, (ROW(B1997:B2016)-ROW(B1997)+1)) / (20*21/2)</f>
        <v>18.724376190476189</v>
      </c>
      <c r="J2013" s="2">
        <f t="shared" si="250"/>
        <v>18.617553398253186</v>
      </c>
      <c r="K2013" s="2">
        <f t="shared" si="244"/>
        <v>18.720321140323961</v>
      </c>
    </row>
    <row r="2014" spans="1:11" ht="13.5" x14ac:dyDescent="0.25">
      <c r="A2014" s="3">
        <f>TITRES_STAT!B2017</f>
        <v>44937</v>
      </c>
      <c r="B2014" s="5">
        <f>TITRES_STAT!D2017</f>
        <v>18.475000000000001</v>
      </c>
      <c r="C2014" s="2">
        <f t="shared" si="245"/>
        <v>0</v>
      </c>
      <c r="D2014" s="2">
        <f t="shared" si="246"/>
        <v>18.473200000000002</v>
      </c>
      <c r="E2014" s="2">
        <f t="shared" si="248"/>
        <v>18.4696</v>
      </c>
      <c r="F2014" s="2">
        <f t="shared" si="249"/>
        <v>18.672300000000007</v>
      </c>
      <c r="G2014" s="2">
        <f t="shared" si="243"/>
        <v>18.798539999999999</v>
      </c>
      <c r="H2014" s="2">
        <f t="shared" si="247"/>
        <v>18.259974999999979</v>
      </c>
      <c r="I2014" s="2">
        <f t="array" ref="I2014">SUMPRODUCT(B1998:B2017, (ROW(B1998:B2017)-ROW(B1998)+1)) / (20*21/2)</f>
        <v>18.774571428571427</v>
      </c>
      <c r="J2014" s="2">
        <f t="shared" si="250"/>
        <v>18.603976884133836</v>
      </c>
      <c r="K2014" s="2">
        <f t="shared" si="244"/>
        <v>18.710700703448509</v>
      </c>
    </row>
    <row r="2015" spans="1:11" ht="13.5" x14ac:dyDescent="0.25">
      <c r="A2015" s="3">
        <f>TITRES_STAT!B2018</f>
        <v>44938</v>
      </c>
      <c r="B2015" s="5">
        <f>TITRES_STAT!D2018</f>
        <v>19.306000000000001</v>
      </c>
      <c r="C2015" s="2">
        <f t="shared" si="245"/>
        <v>0.83099999999999952</v>
      </c>
      <c r="D2015" s="2">
        <f t="shared" si="246"/>
        <v>18.641200000000001</v>
      </c>
      <c r="E2015" s="2">
        <f t="shared" si="248"/>
        <v>18.553599999999999</v>
      </c>
      <c r="F2015" s="2">
        <f t="shared" si="249"/>
        <v>18.715550000000007</v>
      </c>
      <c r="G2015" s="2">
        <f t="shared" si="243"/>
        <v>18.809459999999998</v>
      </c>
      <c r="H2015" s="2">
        <f t="shared" si="247"/>
        <v>18.266899999999978</v>
      </c>
      <c r="I2015" s="2">
        <f t="array" ref="I2015">SUMPRODUCT(B1999:B2018, (ROW(B1999:B2018)-ROW(B1999)+1)) / (20*21/2)</f>
        <v>18.82468571428571</v>
      </c>
      <c r="J2015" s="2">
        <f t="shared" si="250"/>
        <v>18.67083622850204</v>
      </c>
      <c r="K2015" s="2">
        <f t="shared" si="244"/>
        <v>18.73404577390151</v>
      </c>
    </row>
    <row r="2016" spans="1:11" ht="13.5" x14ac:dyDescent="0.25">
      <c r="A2016" s="3">
        <f>TITRES_STAT!B2019</f>
        <v>44939</v>
      </c>
      <c r="B2016" s="5">
        <f>TITRES_STAT!D2019</f>
        <v>19.734000000000002</v>
      </c>
      <c r="C2016" s="2">
        <f t="shared" si="245"/>
        <v>0.42800000000000082</v>
      </c>
      <c r="D2016" s="2">
        <f t="shared" si="246"/>
        <v>18.893000000000001</v>
      </c>
      <c r="E2016" s="2">
        <f t="shared" si="248"/>
        <v>18.680399999999999</v>
      </c>
      <c r="F2016" s="2">
        <f t="shared" si="249"/>
        <v>18.778950000000005</v>
      </c>
      <c r="G2016" s="2">
        <f t="shared" si="243"/>
        <v>18.828939999999999</v>
      </c>
      <c r="H2016" s="2">
        <f t="shared" si="247"/>
        <v>18.275964999999982</v>
      </c>
      <c r="I2016" s="2">
        <f t="array" ref="I2016">SUMPRODUCT(B2000:B2019, (ROW(B2000:B2019)-ROW(B2000)+1)) / (20*21/2)</f>
        <v>18.874719047619049</v>
      </c>
      <c r="J2016" s="2">
        <f t="shared" si="250"/>
        <v>18.772089921025657</v>
      </c>
      <c r="K2016" s="2">
        <f t="shared" si="244"/>
        <v>18.773259665121056</v>
      </c>
    </row>
    <row r="2017" spans="1:11" ht="13.5" x14ac:dyDescent="0.25">
      <c r="A2017" s="3">
        <f>TITRES_STAT!B2020</f>
        <v>44942</v>
      </c>
      <c r="B2017" s="5">
        <f>TITRES_STAT!D2020</f>
        <v>19.306000000000001</v>
      </c>
      <c r="C2017" s="2">
        <f t="shared" si="245"/>
        <v>-0.42800000000000082</v>
      </c>
      <c r="D2017" s="2">
        <f t="shared" si="246"/>
        <v>19.059200000000001</v>
      </c>
      <c r="E2017" s="2">
        <f t="shared" si="248"/>
        <v>18.764400000000002</v>
      </c>
      <c r="F2017" s="2">
        <f t="shared" si="249"/>
        <v>18.779800000000005</v>
      </c>
      <c r="G2017" s="2">
        <f t="shared" si="243"/>
        <v>18.840699999999998</v>
      </c>
      <c r="H2017" s="2">
        <f t="shared" si="247"/>
        <v>18.282889999999981</v>
      </c>
      <c r="I2017" s="2">
        <f t="array" ref="I2017">SUMPRODUCT(B2001:B2020, (ROW(B2001:B2020)-ROW(B2001)+1)) / (20*21/2)</f>
        <v>18.924671428571429</v>
      </c>
      <c r="J2017" s="2">
        <f t="shared" si="250"/>
        <v>18.822938499975592</v>
      </c>
      <c r="K2017" s="2">
        <f t="shared" si="244"/>
        <v>18.79415144295945</v>
      </c>
    </row>
    <row r="2018" spans="1:11" ht="13.5" x14ac:dyDescent="0.25">
      <c r="A2018" s="3">
        <f>TITRES_STAT!B2021</f>
        <v>44943</v>
      </c>
      <c r="B2018" s="5">
        <f>TITRES_STAT!D2021</f>
        <v>19.306000000000001</v>
      </c>
      <c r="C2018" s="2">
        <f t="shared" si="245"/>
        <v>0</v>
      </c>
      <c r="D2018" s="2">
        <f t="shared" si="246"/>
        <v>19.2254</v>
      </c>
      <c r="E2018" s="2">
        <f t="shared" si="248"/>
        <v>18.848400000000005</v>
      </c>
      <c r="F2018" s="2">
        <f t="shared" si="249"/>
        <v>18.780650000000001</v>
      </c>
      <c r="G2018" s="2">
        <f t="shared" si="243"/>
        <v>18.852459999999997</v>
      </c>
      <c r="H2018" s="2">
        <f t="shared" si="247"/>
        <v>18.28981499999998</v>
      </c>
      <c r="I2018" s="2">
        <f t="array" ref="I2018">SUMPRODUCT(B2002:B2021, (ROW(B2002:B2021)-ROW(B2002)+1)) / (20*21/2)</f>
        <v>18.974542857142858</v>
      </c>
      <c r="J2018" s="2">
        <f t="shared" si="250"/>
        <v>18.868944357120775</v>
      </c>
      <c r="K2018" s="2">
        <f t="shared" si="244"/>
        <v>18.814223935392416</v>
      </c>
    </row>
    <row r="2019" spans="1:11" ht="13.5" x14ac:dyDescent="0.25">
      <c r="A2019" s="3">
        <f>TITRES_STAT!B2022</f>
        <v>44944</v>
      </c>
      <c r="B2019" s="5">
        <f>TITRES_STAT!D2022</f>
        <v>19.306000000000001</v>
      </c>
      <c r="C2019" s="2">
        <f t="shared" si="245"/>
        <v>0</v>
      </c>
      <c r="D2019" s="2">
        <f t="shared" si="246"/>
        <v>19.3916</v>
      </c>
      <c r="E2019" s="2">
        <f t="shared" si="248"/>
        <v>18.932400000000005</v>
      </c>
      <c r="F2019" s="2">
        <f t="shared" si="249"/>
        <v>18.781500000000001</v>
      </c>
      <c r="G2019" s="2">
        <f t="shared" si="243"/>
        <v>18.864220000000003</v>
      </c>
      <c r="H2019" s="2">
        <f t="shared" si="247"/>
        <v>18.296739999999982</v>
      </c>
      <c r="I2019" s="2">
        <f t="array" ref="I2019">SUMPRODUCT(B2003:B2022, (ROW(B2003:B2022)-ROW(B2003)+1)) / (20*21/2)</f>
        <v>18.968333333333334</v>
      </c>
      <c r="J2019" s="2">
        <f t="shared" si="250"/>
        <v>18.910568704061653</v>
      </c>
      <c r="K2019" s="2">
        <f t="shared" si="244"/>
        <v>18.833509271259381</v>
      </c>
    </row>
    <row r="2020" spans="1:11" ht="13.5" x14ac:dyDescent="0.25">
      <c r="A2020" s="3">
        <f>TITRES_STAT!B2023</f>
        <v>44945</v>
      </c>
      <c r="B2020" s="5">
        <f>TITRES_STAT!D2023</f>
        <v>19.306000000000001</v>
      </c>
      <c r="C2020" s="2">
        <f t="shared" si="245"/>
        <v>0</v>
      </c>
      <c r="D2020" s="2">
        <f t="shared" si="246"/>
        <v>19.3916</v>
      </c>
      <c r="E2020" s="2">
        <f t="shared" si="248"/>
        <v>19.016400000000004</v>
      </c>
      <c r="F2020" s="2">
        <f t="shared" si="249"/>
        <v>18.782349999999997</v>
      </c>
      <c r="G2020" s="2">
        <f t="shared" si="243"/>
        <v>18.875980000000006</v>
      </c>
      <c r="H2020" s="2">
        <f t="shared" si="247"/>
        <v>18.303664999999981</v>
      </c>
      <c r="I2020" s="2">
        <f t="array" ref="I2020">SUMPRODUCT(B2004:B2023, (ROW(B2004:B2023)-ROW(B2004)+1)) / (20*21/2)</f>
        <v>18.936923809523812</v>
      </c>
      <c r="J2020" s="2">
        <f t="shared" si="250"/>
        <v>18.94822882748435</v>
      </c>
      <c r="K2020" s="2">
        <f t="shared" si="244"/>
        <v>18.852038319445288</v>
      </c>
    </row>
    <row r="2021" spans="1:11" ht="13.5" x14ac:dyDescent="0.25">
      <c r="A2021" s="3">
        <f>TITRES_STAT!B2024</f>
        <v>44946</v>
      </c>
      <c r="B2021" s="5">
        <f>TITRES_STAT!D2024</f>
        <v>19.306000000000001</v>
      </c>
      <c r="C2021" s="2">
        <f t="shared" si="245"/>
        <v>0</v>
      </c>
      <c r="D2021" s="2">
        <f t="shared" si="246"/>
        <v>19.306000000000001</v>
      </c>
      <c r="E2021" s="2">
        <f t="shared" si="248"/>
        <v>19.099500000000003</v>
      </c>
      <c r="F2021" s="2">
        <f t="shared" si="249"/>
        <v>18.783199999999997</v>
      </c>
      <c r="G2021" s="2">
        <f t="shared" si="243"/>
        <v>18.887400000000003</v>
      </c>
      <c r="H2021" s="2">
        <f t="shared" si="247"/>
        <v>18.310629999999982</v>
      </c>
      <c r="I2021" s="2">
        <f t="array" ref="I2021">SUMPRODUCT(B2005:B2024, (ROW(B2005:B2024)-ROW(B2005)+1)) / (20*21/2)</f>
        <v>18.90551428571429</v>
      </c>
      <c r="J2021" s="2">
        <f t="shared" si="250"/>
        <v>18.982302272485839</v>
      </c>
      <c r="K2021" s="2">
        <f t="shared" si="244"/>
        <v>18.869840738290574</v>
      </c>
    </row>
    <row r="2022" spans="1:11" ht="13.5" x14ac:dyDescent="0.25">
      <c r="A2022" s="3">
        <f>TITRES_STAT!B2025</f>
        <v>44949</v>
      </c>
      <c r="B2022" s="5">
        <f>TITRES_STAT!D2025</f>
        <v>18.718</v>
      </c>
      <c r="C2022" s="2">
        <f t="shared" si="245"/>
        <v>-0.58800000000000097</v>
      </c>
      <c r="D2022" s="2">
        <f t="shared" si="246"/>
        <v>19.188400000000001</v>
      </c>
      <c r="E2022" s="2">
        <f t="shared" si="248"/>
        <v>19.123800000000003</v>
      </c>
      <c r="F2022" s="2">
        <f t="shared" si="249"/>
        <v>18.795799999999996</v>
      </c>
      <c r="G2022" s="2">
        <f t="shared" si="243"/>
        <v>18.887060000000005</v>
      </c>
      <c r="H2022" s="2">
        <f t="shared" si="247"/>
        <v>18.310644999999983</v>
      </c>
      <c r="I2022" s="2">
        <f t="array" ref="I2022">SUMPRODUCT(B2006:B2025, (ROW(B2006:B2025)-ROW(B2006)+1)) / (20*21/2)</f>
        <v>18.874104761904768</v>
      </c>
      <c r="J2022" s="2">
        <f t="shared" si="250"/>
        <v>18.957130627487189</v>
      </c>
      <c r="K2022" s="2">
        <f t="shared" si="244"/>
        <v>18.863886199534079</v>
      </c>
    </row>
    <row r="2023" spans="1:11" ht="13.5" x14ac:dyDescent="0.25">
      <c r="A2023" s="3">
        <f>TITRES_STAT!B2026</f>
        <v>44950</v>
      </c>
      <c r="B2023" s="5">
        <f>TITRES_STAT!D2026</f>
        <v>18.466000000000001</v>
      </c>
      <c r="C2023" s="2">
        <f t="shared" si="245"/>
        <v>-0.25199999999999889</v>
      </c>
      <c r="D2023" s="2">
        <f t="shared" si="246"/>
        <v>19.020400000000002</v>
      </c>
      <c r="E2023" s="2">
        <f t="shared" si="248"/>
        <v>19.122900000000001</v>
      </c>
      <c r="F2023" s="2">
        <f t="shared" si="249"/>
        <v>18.7958</v>
      </c>
      <c r="G2023" s="2">
        <f t="shared" si="243"/>
        <v>18.881680000000006</v>
      </c>
      <c r="H2023" s="2">
        <f t="shared" si="247"/>
        <v>18.313249999999982</v>
      </c>
      <c r="I2023" s="2">
        <f t="array" ref="I2023">SUMPRODUCT(B2007:B2026, (ROW(B2007:B2026)-ROW(B2007)+1)) / (20*21/2)</f>
        <v>18.842695238095239</v>
      </c>
      <c r="J2023" s="2">
        <f t="shared" si="250"/>
        <v>18.91035628201222</v>
      </c>
      <c r="K2023" s="2">
        <f t="shared" si="244"/>
        <v>18.848282819160193</v>
      </c>
    </row>
    <row r="2024" spans="1:11" ht="13.5" x14ac:dyDescent="0.25">
      <c r="A2024" s="3">
        <f>TITRES_STAT!B2027</f>
        <v>44951</v>
      </c>
      <c r="B2024" s="5">
        <f>TITRES_STAT!D2027</f>
        <v>18.466000000000001</v>
      </c>
      <c r="C2024" s="2">
        <f t="shared" si="245"/>
        <v>0</v>
      </c>
      <c r="D2024" s="2">
        <f t="shared" si="246"/>
        <v>18.852399999999999</v>
      </c>
      <c r="E2024" s="2">
        <f t="shared" si="248"/>
        <v>19.122</v>
      </c>
      <c r="F2024" s="2">
        <f t="shared" si="249"/>
        <v>18.7958</v>
      </c>
      <c r="G2024" s="2">
        <f t="shared" si="243"/>
        <v>18.876640000000005</v>
      </c>
      <c r="H2024" s="2">
        <f t="shared" si="247"/>
        <v>18.315854999999985</v>
      </c>
      <c r="I2024" s="2">
        <f t="array" ref="I2024">SUMPRODUCT(B2008:B2027, (ROW(B2008:B2027)-ROW(B2008)+1)) / (20*21/2)</f>
        <v>18.811285714285717</v>
      </c>
      <c r="J2024" s="2">
        <f t="shared" si="250"/>
        <v>18.868036636106293</v>
      </c>
      <c r="K2024" s="2">
        <f t="shared" si="244"/>
        <v>18.833291336055872</v>
      </c>
    </row>
    <row r="2025" spans="1:11" ht="13.5" x14ac:dyDescent="0.25">
      <c r="A2025" s="3">
        <f>TITRES_STAT!B2028</f>
        <v>44952</v>
      </c>
      <c r="B2025" s="5">
        <f>TITRES_STAT!D2028</f>
        <v>18.466000000000001</v>
      </c>
      <c r="C2025" s="2">
        <f t="shared" si="245"/>
        <v>0</v>
      </c>
      <c r="D2025" s="2">
        <f t="shared" si="246"/>
        <v>18.6844</v>
      </c>
      <c r="E2025" s="2">
        <f t="shared" si="248"/>
        <v>19.038000000000004</v>
      </c>
      <c r="F2025" s="2">
        <f t="shared" si="249"/>
        <v>18.795800000000003</v>
      </c>
      <c r="G2025" s="2">
        <f t="shared" si="243"/>
        <v>18.871600000000004</v>
      </c>
      <c r="H2025" s="2">
        <f t="shared" si="247"/>
        <v>18.318579999999983</v>
      </c>
      <c r="I2025" s="2">
        <f t="array" ref="I2025">SUMPRODUCT(B2009:B2028, (ROW(B2009:B2028)-ROW(B2009)+1)) / (20*21/2)</f>
        <v>18.859019047619046</v>
      </c>
      <c r="J2025" s="2">
        <f t="shared" si="250"/>
        <v>18.829747432667599</v>
      </c>
      <c r="K2025" s="2">
        <f t="shared" si="244"/>
        <v>18.818887754249758</v>
      </c>
    </row>
    <row r="2026" spans="1:11" ht="13.5" x14ac:dyDescent="0.25">
      <c r="A2026" s="3">
        <f>TITRES_STAT!B2029</f>
        <v>44953</v>
      </c>
      <c r="B2026" s="5">
        <f>TITRES_STAT!D2029</f>
        <v>18.466000000000001</v>
      </c>
      <c r="C2026" s="2">
        <f t="shared" si="245"/>
        <v>0</v>
      </c>
      <c r="D2026" s="2">
        <f t="shared" si="246"/>
        <v>18.516399999999997</v>
      </c>
      <c r="E2026" s="2">
        <f t="shared" si="248"/>
        <v>18.911200000000001</v>
      </c>
      <c r="F2026" s="2">
        <f t="shared" si="249"/>
        <v>18.795800000000003</v>
      </c>
      <c r="G2026" s="2">
        <f t="shared" si="243"/>
        <v>18.866560000000007</v>
      </c>
      <c r="H2026" s="2">
        <f t="shared" si="247"/>
        <v>18.321304999999981</v>
      </c>
      <c r="I2026" s="2">
        <f t="array" ref="I2026">SUMPRODUCT(B2010:B2029, (ROW(B2010:B2029)-ROW(B2010)+1)) / (20*21/2)</f>
        <v>18.902795238095241</v>
      </c>
      <c r="J2026" s="2">
        <f t="shared" si="250"/>
        <v>18.795104820032588</v>
      </c>
      <c r="K2026" s="2">
        <f t="shared" si="244"/>
        <v>18.805049018788981</v>
      </c>
    </row>
    <row r="2027" spans="1:11" ht="13.5" x14ac:dyDescent="0.25">
      <c r="A2027" s="3">
        <f>TITRES_STAT!B2030</f>
        <v>44956</v>
      </c>
      <c r="B2027" s="5">
        <f>TITRES_STAT!D2030</f>
        <v>18.466000000000001</v>
      </c>
      <c r="C2027" s="2">
        <f t="shared" si="245"/>
        <v>0</v>
      </c>
      <c r="D2027" s="2">
        <f t="shared" si="246"/>
        <v>18.466000000000001</v>
      </c>
      <c r="E2027" s="2">
        <f t="shared" si="248"/>
        <v>18.827200000000005</v>
      </c>
      <c r="F2027" s="2">
        <f t="shared" si="249"/>
        <v>18.795800000000007</v>
      </c>
      <c r="G2027" s="2">
        <f t="shared" si="243"/>
        <v>18.861520000000006</v>
      </c>
      <c r="H2027" s="2">
        <f t="shared" si="247"/>
        <v>18.324029999999979</v>
      </c>
      <c r="I2027" s="2">
        <f t="array" ref="I2027">SUMPRODUCT(B2011:B2030, (ROW(B2011:B2030)-ROW(B2011)+1)) / (20*21/2)</f>
        <v>18.942614285714285</v>
      </c>
      <c r="J2027" s="2">
        <f t="shared" si="250"/>
        <v>18.763761503839007</v>
      </c>
      <c r="K2027" s="2">
        <f t="shared" si="244"/>
        <v>18.791752978836474</v>
      </c>
    </row>
    <row r="2028" spans="1:11" ht="13.5" x14ac:dyDescent="0.25">
      <c r="A2028" s="3">
        <f>TITRES_STAT!B2031</f>
        <v>44957</v>
      </c>
      <c r="B2028" s="5">
        <f>TITRES_STAT!D2031</f>
        <v>19.297000000000001</v>
      </c>
      <c r="C2028" s="2">
        <f t="shared" si="245"/>
        <v>0.83099999999999952</v>
      </c>
      <c r="D2028" s="2">
        <f t="shared" si="246"/>
        <v>18.632200000000001</v>
      </c>
      <c r="E2028" s="2">
        <f t="shared" si="248"/>
        <v>18.826300000000003</v>
      </c>
      <c r="F2028" s="2">
        <f t="shared" si="249"/>
        <v>18.837350000000008</v>
      </c>
      <c r="G2028" s="2">
        <f t="shared" si="243"/>
        <v>18.861340000000006</v>
      </c>
      <c r="H2028" s="2">
        <f t="shared" si="247"/>
        <v>18.330909999999982</v>
      </c>
      <c r="I2028" s="2">
        <f t="array" ref="I2028">SUMPRODUCT(B2012:B2031, (ROW(B2012:B2031)-ROW(B2012)+1)) / (20*21/2)</f>
        <v>18.979333333333336</v>
      </c>
      <c r="J2028" s="2">
        <f t="shared" si="250"/>
        <v>18.814546122521008</v>
      </c>
      <c r="K2028" s="2">
        <f t="shared" si="244"/>
        <v>18.811566587509553</v>
      </c>
    </row>
    <row r="2029" spans="1:11" ht="13.5" x14ac:dyDescent="0.25">
      <c r="A2029" s="3">
        <f>TITRES_STAT!B2032</f>
        <v>44958</v>
      </c>
      <c r="B2029" s="5">
        <f>TITRES_STAT!D2032</f>
        <v>19.297000000000001</v>
      </c>
      <c r="C2029" s="2">
        <f t="shared" si="245"/>
        <v>0</v>
      </c>
      <c r="D2029" s="2">
        <f t="shared" si="246"/>
        <v>18.798400000000001</v>
      </c>
      <c r="E2029" s="2">
        <f t="shared" si="248"/>
        <v>18.825400000000002</v>
      </c>
      <c r="F2029" s="2">
        <f t="shared" si="249"/>
        <v>18.878900000000009</v>
      </c>
      <c r="G2029" s="2">
        <f t="shared" si="243"/>
        <v>18.861160000000005</v>
      </c>
      <c r="H2029" s="2">
        <f t="shared" si="247"/>
        <v>18.33778999999998</v>
      </c>
      <c r="I2029" s="2">
        <f t="array" ref="I2029">SUMPRODUCT(B2013:B2032, (ROW(B2013:B2032)-ROW(B2013)+1)) / (20*21/2)</f>
        <v>19.012095238095235</v>
      </c>
      <c r="J2029" s="2">
        <f t="shared" si="250"/>
        <v>18.860494110852343</v>
      </c>
      <c r="K2029" s="2">
        <f t="shared" si="244"/>
        <v>18.830603191920943</v>
      </c>
    </row>
    <row r="2030" spans="1:11" ht="13.5" x14ac:dyDescent="0.25">
      <c r="A2030" s="3">
        <f>TITRES_STAT!B2033</f>
        <v>44959</v>
      </c>
      <c r="B2030" s="5">
        <f>TITRES_STAT!D2033</f>
        <v>19.297000000000001</v>
      </c>
      <c r="C2030" s="2">
        <f t="shared" si="245"/>
        <v>0</v>
      </c>
      <c r="D2030" s="2">
        <f t="shared" si="246"/>
        <v>18.964599999999997</v>
      </c>
      <c r="E2030" s="2">
        <f t="shared" si="248"/>
        <v>18.8245</v>
      </c>
      <c r="F2030" s="2">
        <f t="shared" si="249"/>
        <v>18.92045000000001</v>
      </c>
      <c r="G2030" s="2">
        <f t="shared" si="243"/>
        <v>18.860980000000009</v>
      </c>
      <c r="H2030" s="2">
        <f t="shared" si="247"/>
        <v>18.344669999999983</v>
      </c>
      <c r="I2030" s="2">
        <f t="array" ref="I2030">SUMPRODUCT(B2014:B2033, (ROW(B2014:B2033)-ROW(B2014)+1)) / (20*21/2)</f>
        <v>19.040899999999997</v>
      </c>
      <c r="J2030" s="2">
        <f t="shared" si="250"/>
        <v>18.902066100294981</v>
      </c>
      <c r="K2030" s="2">
        <f t="shared" si="244"/>
        <v>18.848893262826003</v>
      </c>
    </row>
    <row r="2031" spans="1:11" ht="13.5" x14ac:dyDescent="0.25">
      <c r="A2031" s="3">
        <f>TITRES_STAT!B2034</f>
        <v>44960</v>
      </c>
      <c r="B2031" s="5">
        <f>TITRES_STAT!D2034</f>
        <v>19.306000000000001</v>
      </c>
      <c r="C2031" s="2">
        <f t="shared" si="245"/>
        <v>9.0000000000003411E-3</v>
      </c>
      <c r="D2031" s="2">
        <f t="shared" si="246"/>
        <v>19.1326</v>
      </c>
      <c r="E2031" s="2">
        <f t="shared" si="248"/>
        <v>18.8245</v>
      </c>
      <c r="F2031" s="2">
        <f t="shared" si="249"/>
        <v>18.962000000000007</v>
      </c>
      <c r="G2031" s="2">
        <f t="shared" si="243"/>
        <v>18.860980000000009</v>
      </c>
      <c r="H2031" s="2">
        <f t="shared" si="247"/>
        <v>18.351594999999985</v>
      </c>
      <c r="I2031" s="2">
        <f t="array" ref="I2031">SUMPRODUCT(B2015:B2034, (ROW(B2015:B2034)-ROW(B2015)+1)) / (20*21/2)</f>
        <v>19.065747619047617</v>
      </c>
      <c r="J2031" s="2">
        <f t="shared" si="250"/>
        <v>18.94053599550498</v>
      </c>
      <c r="K2031" s="2">
        <f t="shared" si="244"/>
        <v>18.866819017224984</v>
      </c>
    </row>
    <row r="2032" spans="1:11" ht="13.5" x14ac:dyDescent="0.25">
      <c r="A2032" s="3">
        <f>TITRES_STAT!B2035</f>
        <v>44963</v>
      </c>
      <c r="B2032" s="5">
        <f>TITRES_STAT!D2035</f>
        <v>19.306000000000001</v>
      </c>
      <c r="C2032" s="2">
        <f t="shared" si="245"/>
        <v>0</v>
      </c>
      <c r="D2032" s="2">
        <f t="shared" si="246"/>
        <v>19.300599999999999</v>
      </c>
      <c r="E2032" s="2">
        <f t="shared" si="248"/>
        <v>18.883300000000002</v>
      </c>
      <c r="F2032" s="2">
        <f t="shared" si="249"/>
        <v>19.003550000000004</v>
      </c>
      <c r="G2032" s="2">
        <f t="shared" si="243"/>
        <v>18.860980000000012</v>
      </c>
      <c r="H2032" s="2">
        <f t="shared" si="247"/>
        <v>18.358519999999984</v>
      </c>
      <c r="I2032" s="2">
        <f t="array" ref="I2032">SUMPRODUCT(B2016:B2035, (ROW(B2016:B2035)-ROW(B2016)+1)) / (20*21/2)</f>
        <v>19.086638095238094</v>
      </c>
      <c r="J2032" s="2">
        <f t="shared" si="250"/>
        <v>18.975342091171171</v>
      </c>
      <c r="K2032" s="2">
        <f t="shared" si="244"/>
        <v>18.884041800863223</v>
      </c>
    </row>
    <row r="2033" spans="1:11" ht="13.5" x14ac:dyDescent="0.25">
      <c r="A2033" s="3">
        <f>TITRES_STAT!B2036</f>
        <v>44964</v>
      </c>
      <c r="B2033" s="5">
        <f>TITRES_STAT!D2036</f>
        <v>19.306000000000001</v>
      </c>
      <c r="C2033" s="2">
        <f t="shared" si="245"/>
        <v>0</v>
      </c>
      <c r="D2033" s="2">
        <f t="shared" si="246"/>
        <v>19.302399999999999</v>
      </c>
      <c r="E2033" s="2">
        <f t="shared" si="248"/>
        <v>18.967300000000002</v>
      </c>
      <c r="F2033" s="2">
        <f t="shared" si="249"/>
        <v>19.045100000000001</v>
      </c>
      <c r="G2033" s="2">
        <f t="shared" si="243"/>
        <v>18.860980000000012</v>
      </c>
      <c r="H2033" s="2">
        <f t="shared" si="247"/>
        <v>18.365444999999987</v>
      </c>
      <c r="I2033" s="2">
        <f t="array" ref="I2033">SUMPRODUCT(B2017:B2036, (ROW(B2017:B2036)-ROW(B2017)+1)) / (20*21/2)</f>
        <v>19.107528571428574</v>
      </c>
      <c r="J2033" s="2">
        <f t="shared" si="250"/>
        <v>19.006833320583439</v>
      </c>
      <c r="K2033" s="2">
        <f t="shared" si="244"/>
        <v>18.90058918122153</v>
      </c>
    </row>
    <row r="2034" spans="1:11" ht="13.5" x14ac:dyDescent="0.25">
      <c r="A2034" s="3">
        <f>TITRES_STAT!B2037</f>
        <v>44965</v>
      </c>
      <c r="B2034" s="5">
        <f>TITRES_STAT!D2037</f>
        <v>19.306000000000001</v>
      </c>
      <c r="C2034" s="2">
        <f t="shared" si="245"/>
        <v>0</v>
      </c>
      <c r="D2034" s="2">
        <f t="shared" si="246"/>
        <v>19.304200000000002</v>
      </c>
      <c r="E2034" s="2">
        <f t="shared" si="248"/>
        <v>19.051300000000005</v>
      </c>
      <c r="F2034" s="2">
        <f t="shared" si="249"/>
        <v>19.086649999999999</v>
      </c>
      <c r="G2034" s="2">
        <f t="shared" ref="G2034:G2097" si="251">AVERAGE(B1985:B2034)</f>
        <v>18.860980000000012</v>
      </c>
      <c r="H2034" s="2">
        <f t="shared" si="247"/>
        <v>18.372369999999986</v>
      </c>
      <c r="I2034" s="2">
        <f t="array" ref="I2034">SUMPRODUCT(B2018:B2037, (ROW(B2018:B2037)-ROW(B2018)+1)) / (20*21/2)</f>
        <v>19.130457142857143</v>
      </c>
      <c r="J2034" s="2">
        <f t="shared" si="250"/>
        <v>19.035325385289781</v>
      </c>
      <c r="K2034" s="2">
        <f t="shared" si="244"/>
        <v>18.916487644703039</v>
      </c>
    </row>
    <row r="2035" spans="1:11" ht="13.5" x14ac:dyDescent="0.25">
      <c r="A2035" s="3">
        <f>TITRES_STAT!B2038</f>
        <v>44966</v>
      </c>
      <c r="B2035" s="5">
        <f>TITRES_STAT!D2038</f>
        <v>19.306000000000001</v>
      </c>
      <c r="C2035" s="2">
        <f t="shared" si="245"/>
        <v>0</v>
      </c>
      <c r="D2035" s="2">
        <f t="shared" si="246"/>
        <v>19.306000000000001</v>
      </c>
      <c r="E2035" s="2">
        <f t="shared" si="248"/>
        <v>19.135300000000004</v>
      </c>
      <c r="F2035" s="2">
        <f t="shared" si="249"/>
        <v>19.086649999999999</v>
      </c>
      <c r="G2035" s="2">
        <f t="shared" si="251"/>
        <v>18.860980000000012</v>
      </c>
      <c r="H2035" s="2">
        <f t="shared" si="247"/>
        <v>18.379294999999988</v>
      </c>
      <c r="I2035" s="2">
        <f t="array" ref="I2035">SUMPRODUCT(B2019:B2038, (ROW(B2019:B2038)-ROW(B2019)+1)) / (20*21/2)</f>
        <v>19.153385714285712</v>
      </c>
      <c r="J2035" s="2">
        <f t="shared" si="250"/>
        <v>19.061103920024088</v>
      </c>
      <c r="K2035" s="2">
        <f t="shared" ref="K2035:K2098" si="252">$K$4*B2035+(1-$K$4)*K2034</f>
        <v>18.931762639028413</v>
      </c>
    </row>
    <row r="2036" spans="1:11" ht="13.5" x14ac:dyDescent="0.25">
      <c r="A2036" s="3">
        <f>TITRES_STAT!B2039</f>
        <v>44967</v>
      </c>
      <c r="B2036" s="5">
        <f>TITRES_STAT!D2039</f>
        <v>19.306000000000001</v>
      </c>
      <c r="C2036" s="2">
        <f t="shared" si="245"/>
        <v>0</v>
      </c>
      <c r="D2036" s="2">
        <f t="shared" si="246"/>
        <v>19.306000000000001</v>
      </c>
      <c r="E2036" s="2">
        <f t="shared" si="248"/>
        <v>19.219300000000004</v>
      </c>
      <c r="F2036" s="2">
        <f t="shared" si="249"/>
        <v>19.065249999999999</v>
      </c>
      <c r="G2036" s="2">
        <f t="shared" si="251"/>
        <v>18.860980000000012</v>
      </c>
      <c r="H2036" s="2">
        <f t="shared" si="247"/>
        <v>18.386219999999991</v>
      </c>
      <c r="I2036" s="2">
        <f t="array" ref="I2036">SUMPRODUCT(B2020:B2039, (ROW(B2020:B2039)-ROW(B2020)+1)) / (20*21/2)</f>
        <v>19.176314285714287</v>
      </c>
      <c r="J2036" s="2">
        <f t="shared" si="250"/>
        <v>19.084427356212274</v>
      </c>
      <c r="K2036" s="2">
        <f t="shared" si="252"/>
        <v>18.946438613968478</v>
      </c>
    </row>
    <row r="2037" spans="1:11" ht="13.5" x14ac:dyDescent="0.25">
      <c r="A2037" s="3">
        <f>TITRES_STAT!B2040</f>
        <v>44970</v>
      </c>
      <c r="B2037" s="5">
        <f>TITRES_STAT!D2040</f>
        <v>19.306000000000001</v>
      </c>
      <c r="C2037" s="2">
        <f t="shared" si="245"/>
        <v>0</v>
      </c>
      <c r="D2037" s="2">
        <f t="shared" si="246"/>
        <v>19.306000000000001</v>
      </c>
      <c r="E2037" s="2">
        <f t="shared" si="248"/>
        <v>19.303300000000004</v>
      </c>
      <c r="F2037" s="2">
        <f t="shared" si="249"/>
        <v>19.065249999999999</v>
      </c>
      <c r="G2037" s="2">
        <f t="shared" si="251"/>
        <v>18.860980000000016</v>
      </c>
      <c r="H2037" s="2">
        <f t="shared" si="247"/>
        <v>18.39314499999999</v>
      </c>
      <c r="I2037" s="2">
        <f t="array" ref="I2037">SUMPRODUCT(B2021:B2040, (ROW(B2021:B2040)-ROW(B2021)+1)) / (20*21/2)</f>
        <v>19.119242857142858</v>
      </c>
      <c r="J2037" s="2">
        <f t="shared" si="250"/>
        <v>19.105529512763489</v>
      </c>
      <c r="K2037" s="2">
        <f t="shared" si="252"/>
        <v>18.960539060479519</v>
      </c>
    </row>
    <row r="2038" spans="1:11" ht="13.5" x14ac:dyDescent="0.25">
      <c r="A2038" s="3">
        <f>TITRES_STAT!B2041</f>
        <v>44971</v>
      </c>
      <c r="B2038" s="5">
        <f>TITRES_STAT!D2041</f>
        <v>19.306000000000001</v>
      </c>
      <c r="C2038" s="2">
        <f t="shared" si="245"/>
        <v>0</v>
      </c>
      <c r="D2038" s="2">
        <f t="shared" si="246"/>
        <v>19.306000000000001</v>
      </c>
      <c r="E2038" s="2">
        <f t="shared" si="248"/>
        <v>19.304200000000002</v>
      </c>
      <c r="F2038" s="2">
        <f t="shared" si="249"/>
        <v>19.065249999999999</v>
      </c>
      <c r="G2038" s="2">
        <f t="shared" si="251"/>
        <v>18.860980000000012</v>
      </c>
      <c r="H2038" s="2">
        <f t="shared" si="247"/>
        <v>18.400069999999992</v>
      </c>
      <c r="I2038" s="2">
        <f t="array" ref="I2038">SUMPRODUCT(B2022:B2041, (ROW(B2022:B2041)-ROW(B2022)+1)) / (20*21/2)</f>
        <v>19.06617142857143</v>
      </c>
      <c r="J2038" s="2">
        <f t="shared" si="250"/>
        <v>19.124621940119347</v>
      </c>
      <c r="K2038" s="2">
        <f t="shared" si="252"/>
        <v>18.974086548303852</v>
      </c>
    </row>
    <row r="2039" spans="1:11" ht="13.5" x14ac:dyDescent="0.25">
      <c r="A2039" s="3">
        <f>TITRES_STAT!B2042</f>
        <v>44972</v>
      </c>
      <c r="B2039" s="5">
        <f>TITRES_STAT!D2042</f>
        <v>19.306000000000001</v>
      </c>
      <c r="C2039" s="2">
        <f t="shared" si="245"/>
        <v>0</v>
      </c>
      <c r="D2039" s="2">
        <f t="shared" si="246"/>
        <v>19.306000000000001</v>
      </c>
      <c r="E2039" s="2">
        <f t="shared" si="248"/>
        <v>19.305100000000003</v>
      </c>
      <c r="F2039" s="2">
        <f t="shared" si="249"/>
        <v>19.065249999999999</v>
      </c>
      <c r="G2039" s="2">
        <f t="shared" si="251"/>
        <v>18.878280000000014</v>
      </c>
      <c r="H2039" s="2">
        <f t="shared" si="247"/>
        <v>18.406994999999991</v>
      </c>
      <c r="I2039" s="2">
        <f t="array" ref="I2039">SUMPRODUCT(B2023:B2042, (ROW(B2023:B2042)-ROW(B2023)+1)) / (20*21/2)</f>
        <v>19.017100000000003</v>
      </c>
      <c r="J2039" s="2">
        <f t="shared" si="250"/>
        <v>19.141896041060363</v>
      </c>
      <c r="K2039" s="2">
        <f t="shared" si="252"/>
        <v>18.987102762095859</v>
      </c>
    </row>
    <row r="2040" spans="1:11" ht="13.5" x14ac:dyDescent="0.25">
      <c r="A2040" s="3">
        <f>TITRES_STAT!B2043</f>
        <v>44973</v>
      </c>
      <c r="B2040" s="5">
        <f>TITRES_STAT!D2043</f>
        <v>18.466000000000001</v>
      </c>
      <c r="C2040" s="2">
        <f t="shared" si="245"/>
        <v>-0.83999999999999986</v>
      </c>
      <c r="D2040" s="2">
        <f t="shared" si="246"/>
        <v>19.137999999999998</v>
      </c>
      <c r="E2040" s="2">
        <f t="shared" si="248"/>
        <v>19.222000000000001</v>
      </c>
      <c r="F2040" s="2">
        <f t="shared" si="249"/>
        <v>19.023249999999997</v>
      </c>
      <c r="G2040" s="2">
        <f t="shared" si="251"/>
        <v>18.878780000000013</v>
      </c>
      <c r="H2040" s="2">
        <f t="shared" si="247"/>
        <v>18.409719999999989</v>
      </c>
      <c r="I2040" s="2">
        <f t="array" ref="I2040">SUMPRODUCT(B2024:B2043, (ROW(B2024:B2043)-ROW(B2024)+1)) / (20*21/2)</f>
        <v>18.969228571428577</v>
      </c>
      <c r="J2040" s="2">
        <f t="shared" si="250"/>
        <v>19.077524989530804</v>
      </c>
      <c r="K2040" s="2">
        <f t="shared" si="252"/>
        <v>18.966667359660725</v>
      </c>
    </row>
    <row r="2041" spans="1:11" ht="13.5" x14ac:dyDescent="0.25">
      <c r="A2041" s="3">
        <f>TITRES_STAT!B2044</f>
        <v>44974</v>
      </c>
      <c r="B2041" s="5">
        <f>TITRES_STAT!D2044</f>
        <v>18.466000000000001</v>
      </c>
      <c r="C2041" s="2">
        <f t="shared" si="245"/>
        <v>0</v>
      </c>
      <c r="D2041" s="2">
        <f t="shared" si="246"/>
        <v>18.970000000000006</v>
      </c>
      <c r="E2041" s="2">
        <f t="shared" si="248"/>
        <v>19.138000000000002</v>
      </c>
      <c r="F2041" s="2">
        <f t="shared" si="249"/>
        <v>18.981249999999999</v>
      </c>
      <c r="G2041" s="2">
        <f t="shared" si="251"/>
        <v>18.879280000000012</v>
      </c>
      <c r="H2041" s="2">
        <f t="shared" si="247"/>
        <v>18.412444999999991</v>
      </c>
      <c r="I2041" s="2">
        <f t="array" ref="I2041">SUMPRODUCT(B2025:B2044, (ROW(B2025:B2044)-ROW(B2025)+1)) / (20*21/2)</f>
        <v>18.921357142857143</v>
      </c>
      <c r="J2041" s="2">
        <f t="shared" si="250"/>
        <v>19.019284514337393</v>
      </c>
      <c r="K2041" s="2">
        <f t="shared" si="252"/>
        <v>18.947033345556385</v>
      </c>
    </row>
    <row r="2042" spans="1:11" ht="13.5" x14ac:dyDescent="0.25">
      <c r="A2042" s="3">
        <f>TITRES_STAT!B2045</f>
        <v>44977</v>
      </c>
      <c r="B2042" s="5">
        <f>TITRES_STAT!D2045</f>
        <v>18.466000000000001</v>
      </c>
      <c r="C2042" s="2">
        <f t="shared" si="245"/>
        <v>0</v>
      </c>
      <c r="D2042" s="2">
        <f t="shared" si="246"/>
        <v>18.802000000000003</v>
      </c>
      <c r="E2042" s="2">
        <f t="shared" si="248"/>
        <v>19.054000000000002</v>
      </c>
      <c r="F2042" s="2">
        <f t="shared" si="249"/>
        <v>18.968650000000004</v>
      </c>
      <c r="G2042" s="2">
        <f t="shared" si="251"/>
        <v>18.879780000000011</v>
      </c>
      <c r="H2042" s="2">
        <f t="shared" si="247"/>
        <v>18.418739999999993</v>
      </c>
      <c r="I2042" s="2">
        <f t="array" ref="I2042">SUMPRODUCT(B2026:B2045, (ROW(B2026:B2045)-ROW(B2026)+1)) / (20*21/2)</f>
        <v>18.873485714285714</v>
      </c>
      <c r="J2042" s="2">
        <f t="shared" si="250"/>
        <v>18.966590751067166</v>
      </c>
      <c r="K2042" s="2">
        <f t="shared" si="252"/>
        <v>18.928169292789466</v>
      </c>
    </row>
    <row r="2043" spans="1:11" ht="13.5" x14ac:dyDescent="0.25">
      <c r="A2043" s="3">
        <f>TITRES_STAT!B2046</f>
        <v>44978</v>
      </c>
      <c r="B2043" s="5">
        <f>TITRES_STAT!D2046</f>
        <v>18.466000000000001</v>
      </c>
      <c r="C2043" s="2">
        <f t="shared" si="245"/>
        <v>0</v>
      </c>
      <c r="D2043" s="2">
        <f t="shared" si="246"/>
        <v>18.634000000000004</v>
      </c>
      <c r="E2043" s="2">
        <f t="shared" si="248"/>
        <v>18.970000000000002</v>
      </c>
      <c r="F2043" s="2">
        <f t="shared" si="249"/>
        <v>18.968650000000004</v>
      </c>
      <c r="G2043" s="2">
        <f t="shared" si="251"/>
        <v>18.880280000000013</v>
      </c>
      <c r="H2043" s="2">
        <f t="shared" si="247"/>
        <v>18.425034999999991</v>
      </c>
      <c r="I2043" s="2">
        <f t="array" ref="I2043">SUMPRODUCT(B2027:B2046, (ROW(B2027:B2046)-ROW(B2027)+1)) / (20*21/2)</f>
        <v>18.825614285714288</v>
      </c>
      <c r="J2043" s="2">
        <f t="shared" si="250"/>
        <v>18.918915441441722</v>
      </c>
      <c r="K2043" s="2">
        <f t="shared" si="252"/>
        <v>18.910045006797723</v>
      </c>
    </row>
    <row r="2044" spans="1:11" ht="13.5" x14ac:dyDescent="0.25">
      <c r="A2044" s="3">
        <f>TITRES_STAT!B2047</f>
        <v>44979</v>
      </c>
      <c r="B2044" s="5">
        <f>TITRES_STAT!D2047</f>
        <v>18.466000000000001</v>
      </c>
      <c r="C2044" s="2">
        <f t="shared" si="245"/>
        <v>0</v>
      </c>
      <c r="D2044" s="2">
        <f t="shared" si="246"/>
        <v>18.466000000000001</v>
      </c>
      <c r="E2044" s="2">
        <f t="shared" si="248"/>
        <v>18.886000000000003</v>
      </c>
      <c r="F2044" s="2">
        <f t="shared" si="249"/>
        <v>18.968650000000004</v>
      </c>
      <c r="G2044" s="2">
        <f t="shared" si="251"/>
        <v>18.880780000000012</v>
      </c>
      <c r="H2044" s="2">
        <f t="shared" si="247"/>
        <v>18.431329999999992</v>
      </c>
      <c r="I2044" s="2">
        <f t="array" ref="I2044">SUMPRODUCT(B2028:B2047, (ROW(B2028:B2047)-ROW(B2028)+1)) / (20*21/2)</f>
        <v>18.777742857142858</v>
      </c>
      <c r="J2044" s="2">
        <f t="shared" si="250"/>
        <v>18.875780637494891</v>
      </c>
      <c r="K2044" s="2">
        <f t="shared" si="252"/>
        <v>18.89263147711938</v>
      </c>
    </row>
    <row r="2045" spans="1:11" ht="13.5" x14ac:dyDescent="0.25">
      <c r="A2045" s="3">
        <f>TITRES_STAT!B2048</f>
        <v>44980</v>
      </c>
      <c r="B2045" s="5">
        <f>TITRES_STAT!D2048</f>
        <v>18.466000000000001</v>
      </c>
      <c r="C2045" s="2">
        <f t="shared" si="245"/>
        <v>0</v>
      </c>
      <c r="D2045" s="2">
        <f t="shared" si="246"/>
        <v>18.466000000000001</v>
      </c>
      <c r="E2045" s="2">
        <f t="shared" si="248"/>
        <v>18.802000000000003</v>
      </c>
      <c r="F2045" s="2">
        <f t="shared" si="249"/>
        <v>18.968650000000004</v>
      </c>
      <c r="G2045" s="2">
        <f t="shared" si="251"/>
        <v>18.881280000000011</v>
      </c>
      <c r="H2045" s="2">
        <f t="shared" si="247"/>
        <v>18.43762499999999</v>
      </c>
      <c r="I2045" s="2">
        <f t="array" ref="I2045">SUMPRODUCT(B2029:B2048, (ROW(B2029:B2048)-ROW(B2029)+1)) / (20*21/2)</f>
        <v>18.729871428571428</v>
      </c>
      <c r="J2045" s="2">
        <f t="shared" si="250"/>
        <v>18.836753910114425</v>
      </c>
      <c r="K2045" s="2">
        <f t="shared" si="252"/>
        <v>18.875900830957836</v>
      </c>
    </row>
    <row r="2046" spans="1:11" ht="13.5" x14ac:dyDescent="0.25">
      <c r="A2046" s="3">
        <f>TITRES_STAT!B2049</f>
        <v>44981</v>
      </c>
      <c r="B2046" s="5">
        <f>TITRES_STAT!D2049</f>
        <v>18.466000000000001</v>
      </c>
      <c r="C2046" s="2">
        <f t="shared" si="245"/>
        <v>0</v>
      </c>
      <c r="D2046" s="2">
        <f t="shared" si="246"/>
        <v>18.466000000000001</v>
      </c>
      <c r="E2046" s="2">
        <f t="shared" si="248"/>
        <v>18.718000000000007</v>
      </c>
      <c r="F2046" s="2">
        <f t="shared" si="249"/>
        <v>18.968650000000004</v>
      </c>
      <c r="G2046" s="2">
        <f t="shared" si="251"/>
        <v>18.881280000000011</v>
      </c>
      <c r="H2046" s="2">
        <f t="shared" si="247"/>
        <v>18.443919999999991</v>
      </c>
      <c r="I2046" s="2">
        <f t="array" ref="I2046">SUMPRODUCT(B2030:B2049, (ROW(B2030:B2049)-ROW(B2030)+1)) / (20*21/2)</f>
        <v>18.685957142857141</v>
      </c>
      <c r="J2046" s="2">
        <f t="shared" si="250"/>
        <v>18.801444013913052</v>
      </c>
      <c r="K2046" s="2">
        <f t="shared" si="252"/>
        <v>18.859826288567334</v>
      </c>
    </row>
    <row r="2047" spans="1:11" ht="13.5" x14ac:dyDescent="0.25">
      <c r="A2047" s="3">
        <f>TITRES_STAT!B2050</f>
        <v>44984</v>
      </c>
      <c r="B2047" s="5">
        <f>TITRES_STAT!D2050</f>
        <v>18.466000000000001</v>
      </c>
      <c r="C2047" s="2">
        <f t="shared" si="245"/>
        <v>0</v>
      </c>
      <c r="D2047" s="2">
        <f t="shared" si="246"/>
        <v>18.466000000000001</v>
      </c>
      <c r="E2047" s="2">
        <f t="shared" si="248"/>
        <v>18.634000000000007</v>
      </c>
      <c r="F2047" s="2">
        <f t="shared" si="249"/>
        <v>18.968650000000004</v>
      </c>
      <c r="G2047" s="2">
        <f t="shared" si="251"/>
        <v>18.864820000000012</v>
      </c>
      <c r="H2047" s="2">
        <f t="shared" si="247"/>
        <v>18.450214999999993</v>
      </c>
      <c r="I2047" s="2">
        <f t="array" ref="I2047">SUMPRODUCT(B2031:B2050, (ROW(B2031:B2050)-ROW(B2031)+1)) / (20*21/2)</f>
        <v>18.646000000000001</v>
      </c>
      <c r="J2047" s="2">
        <f t="shared" si="250"/>
        <v>18.769496964968951</v>
      </c>
      <c r="K2047" s="2">
        <f t="shared" si="252"/>
        <v>18.844382120388222</v>
      </c>
    </row>
    <row r="2048" spans="1:11" ht="13.5" x14ac:dyDescent="0.25">
      <c r="A2048" s="3">
        <f>TITRES_STAT!B2051</f>
        <v>44985</v>
      </c>
      <c r="B2048" s="5">
        <f>TITRES_STAT!D2051</f>
        <v>18.466000000000001</v>
      </c>
      <c r="C2048" s="2">
        <f t="shared" si="245"/>
        <v>0</v>
      </c>
      <c r="D2048" s="2">
        <f t="shared" si="246"/>
        <v>18.466000000000001</v>
      </c>
      <c r="E2048" s="2">
        <f t="shared" si="248"/>
        <v>18.550000000000004</v>
      </c>
      <c r="F2048" s="2">
        <f t="shared" si="249"/>
        <v>18.927100000000003</v>
      </c>
      <c r="G2048" s="2">
        <f t="shared" si="251"/>
        <v>18.84836000000001</v>
      </c>
      <c r="H2048" s="2">
        <f t="shared" si="247"/>
        <v>18.456509999999991</v>
      </c>
      <c r="I2048" s="2">
        <f t="array" ref="I2048">SUMPRODUCT(B2032:B2051, (ROW(B2032:B2051)-ROW(B2032)+1)) / (20*21/2)</f>
        <v>18.61</v>
      </c>
      <c r="J2048" s="2">
        <f t="shared" si="250"/>
        <v>18.740592492114764</v>
      </c>
      <c r="K2048" s="2">
        <f t="shared" si="252"/>
        <v>18.829543605863194</v>
      </c>
    </row>
    <row r="2049" spans="1:11" ht="13.5" x14ac:dyDescent="0.25">
      <c r="A2049" s="3">
        <f>TITRES_STAT!B2052</f>
        <v>44986</v>
      </c>
      <c r="B2049" s="5">
        <f>TITRES_STAT!D2052</f>
        <v>18.466000000000001</v>
      </c>
      <c r="C2049" s="2">
        <f t="shared" si="245"/>
        <v>0</v>
      </c>
      <c r="D2049" s="2">
        <f t="shared" si="246"/>
        <v>18.466000000000001</v>
      </c>
      <c r="E2049" s="2">
        <f t="shared" si="248"/>
        <v>18.466000000000005</v>
      </c>
      <c r="F2049" s="2">
        <f t="shared" si="249"/>
        <v>18.885550000000006</v>
      </c>
      <c r="G2049" s="2">
        <f t="shared" si="251"/>
        <v>18.831900000000008</v>
      </c>
      <c r="H2049" s="2">
        <f t="shared" si="247"/>
        <v>18.464899999999993</v>
      </c>
      <c r="I2049" s="2">
        <f t="array" ref="I2049">SUMPRODUCT(B2033:B2052, (ROW(B2033:B2052)-ROW(B2033)+1)) / (20*21/2)</f>
        <v>18.578000000000003</v>
      </c>
      <c r="J2049" s="2">
        <f t="shared" si="250"/>
        <v>18.714440826199073</v>
      </c>
      <c r="K2049" s="2">
        <f t="shared" si="252"/>
        <v>18.815286993868558</v>
      </c>
    </row>
    <row r="2050" spans="1:11" ht="13.5" x14ac:dyDescent="0.25">
      <c r="A2050" s="3">
        <f>TITRES_STAT!B2053</f>
        <v>44987</v>
      </c>
      <c r="B2050" s="5">
        <f>TITRES_STAT!D2053</f>
        <v>18.466000000000001</v>
      </c>
      <c r="C2050" s="2">
        <f t="shared" si="245"/>
        <v>0</v>
      </c>
      <c r="D2050" s="2">
        <f t="shared" si="246"/>
        <v>18.466000000000001</v>
      </c>
      <c r="E2050" s="2">
        <f t="shared" si="248"/>
        <v>18.466000000000005</v>
      </c>
      <c r="F2050" s="2">
        <f t="shared" si="249"/>
        <v>18.844000000000005</v>
      </c>
      <c r="G2050" s="2">
        <f t="shared" si="251"/>
        <v>18.815440000000009</v>
      </c>
      <c r="H2050" s="2">
        <f t="shared" si="247"/>
        <v>18.473289999999995</v>
      </c>
      <c r="I2050" s="2">
        <f t="array" ref="I2050">SUMPRODUCT(B2034:B2053, (ROW(B2034:B2053)-ROW(B2034)+1)) / (20*21/2)</f>
        <v>18.55</v>
      </c>
      <c r="J2050" s="2">
        <f t="shared" si="250"/>
        <v>18.690779795132496</v>
      </c>
      <c r="K2050" s="2">
        <f t="shared" si="252"/>
        <v>18.801589464697241</v>
      </c>
    </row>
    <row r="2051" spans="1:11" ht="13.5" x14ac:dyDescent="0.25">
      <c r="A2051" s="3">
        <f>TITRES_STAT!B2054</f>
        <v>44988</v>
      </c>
      <c r="B2051" s="5">
        <f>TITRES_STAT!D2054</f>
        <v>18.466000000000001</v>
      </c>
      <c r="C2051" s="2">
        <f t="shared" si="245"/>
        <v>0</v>
      </c>
      <c r="D2051" s="2">
        <f t="shared" si="246"/>
        <v>18.466000000000001</v>
      </c>
      <c r="E2051" s="2">
        <f t="shared" si="248"/>
        <v>18.466000000000005</v>
      </c>
      <c r="F2051" s="2">
        <f t="shared" si="249"/>
        <v>18.802000000000003</v>
      </c>
      <c r="G2051" s="2">
        <f t="shared" si="251"/>
        <v>18.798980000000011</v>
      </c>
      <c r="H2051" s="2">
        <f t="shared" si="247"/>
        <v>18.481679999999994</v>
      </c>
      <c r="I2051" s="2">
        <f t="array" ref="I2051">SUMPRODUCT(B2035:B2054, (ROW(B2035:B2054)-ROW(B2035)+1)) / (20*21/2)</f>
        <v>18.526000000000003</v>
      </c>
      <c r="J2051" s="2">
        <f t="shared" si="250"/>
        <v>18.669372195596068</v>
      </c>
      <c r="K2051" s="2">
        <f t="shared" si="252"/>
        <v>18.788429093532642</v>
      </c>
    </row>
    <row r="2052" spans="1:11" ht="13.5" x14ac:dyDescent="0.25">
      <c r="A2052" s="3">
        <f>TITRES_STAT!B2055</f>
        <v>44991</v>
      </c>
      <c r="B2052" s="5">
        <f>TITRES_STAT!D2055</f>
        <v>18.466000000000001</v>
      </c>
      <c r="C2052" s="2">
        <f t="shared" ref="C2052:C2115" si="253">B2052-B2051</f>
        <v>0</v>
      </c>
      <c r="D2052" s="2">
        <f t="shared" si="246"/>
        <v>18.466000000000001</v>
      </c>
      <c r="E2052" s="2">
        <f t="shared" si="248"/>
        <v>18.466000000000005</v>
      </c>
      <c r="F2052" s="2">
        <f t="shared" si="249"/>
        <v>18.760000000000005</v>
      </c>
      <c r="G2052" s="2">
        <f t="shared" si="251"/>
        <v>18.798980000000011</v>
      </c>
      <c r="H2052" s="2">
        <f t="shared" si="247"/>
        <v>18.490069999999992</v>
      </c>
      <c r="I2052" s="2">
        <f t="array" ref="I2052">SUMPRODUCT(B2036:B2055, (ROW(B2036:B2055)-ROW(B2036)+1)) / (20*21/2)</f>
        <v>18.506</v>
      </c>
      <c r="J2052" s="2">
        <f t="shared" si="250"/>
        <v>18.650003415063111</v>
      </c>
      <c r="K2052" s="2">
        <f t="shared" si="252"/>
        <v>18.775784815354893</v>
      </c>
    </row>
    <row r="2053" spans="1:11" ht="13.5" x14ac:dyDescent="0.25">
      <c r="A2053" s="3">
        <f>TITRES_STAT!B2056</f>
        <v>44992</v>
      </c>
      <c r="B2053" s="5">
        <f>TITRES_STAT!D2056</f>
        <v>18.466000000000001</v>
      </c>
      <c r="C2053" s="2">
        <f t="shared" si="253"/>
        <v>0</v>
      </c>
      <c r="D2053" s="2">
        <f t="shared" si="246"/>
        <v>18.466000000000001</v>
      </c>
      <c r="E2053" s="2">
        <f t="shared" si="248"/>
        <v>18.466000000000005</v>
      </c>
      <c r="F2053" s="2">
        <f t="shared" si="249"/>
        <v>18.718000000000004</v>
      </c>
      <c r="G2053" s="2">
        <f t="shared" si="251"/>
        <v>18.798980000000011</v>
      </c>
      <c r="H2053" s="2">
        <f t="shared" si="247"/>
        <v>18.498459999999994</v>
      </c>
      <c r="I2053" s="2">
        <f t="array" ref="I2053">SUMPRODUCT(B2037:B2056, (ROW(B2037:B2056)-ROW(B2037)+1)) / (20*21/2)</f>
        <v>18.490000000000002</v>
      </c>
      <c r="J2053" s="2">
        <f t="shared" si="250"/>
        <v>18.632479280295197</v>
      </c>
      <c r="K2053" s="2">
        <f t="shared" si="252"/>
        <v>18.763636391223329</v>
      </c>
    </row>
    <row r="2054" spans="1:11" ht="13.5" x14ac:dyDescent="0.25">
      <c r="A2054" s="3">
        <f>TITRES_STAT!B2057</f>
        <v>44993</v>
      </c>
      <c r="B2054" s="5">
        <f>TITRES_STAT!D2057</f>
        <v>18.466000000000001</v>
      </c>
      <c r="C2054" s="2">
        <f t="shared" si="253"/>
        <v>0</v>
      </c>
      <c r="D2054" s="2">
        <f t="shared" ref="D2054:D2117" si="254">AVERAGE(B2050:B2054)</f>
        <v>18.466000000000001</v>
      </c>
      <c r="E2054" s="2">
        <f t="shared" si="248"/>
        <v>18.466000000000005</v>
      </c>
      <c r="F2054" s="2">
        <f t="shared" si="249"/>
        <v>18.676000000000005</v>
      </c>
      <c r="G2054" s="2">
        <f t="shared" si="251"/>
        <v>18.798980000000011</v>
      </c>
      <c r="H2054" s="2">
        <f t="shared" si="247"/>
        <v>18.506849999999993</v>
      </c>
      <c r="I2054" s="2">
        <f t="array" ref="I2054">SUMPRODUCT(B2038:B2057, (ROW(B2038:B2057)-ROW(B2038)+1)) / (20*21/2)</f>
        <v>18.478000000000002</v>
      </c>
      <c r="J2054" s="2">
        <f t="shared" si="250"/>
        <v>18.616624110743274</v>
      </c>
      <c r="K2054" s="2">
        <f t="shared" si="252"/>
        <v>18.751964375881236</v>
      </c>
    </row>
    <row r="2055" spans="1:11" ht="13.5" x14ac:dyDescent="0.25">
      <c r="A2055" s="3">
        <f>TITRES_STAT!B2058</f>
        <v>44994</v>
      </c>
      <c r="B2055" s="5">
        <f>TITRES_STAT!D2058</f>
        <v>18.466000000000001</v>
      </c>
      <c r="C2055" s="2">
        <f t="shared" si="253"/>
        <v>0</v>
      </c>
      <c r="D2055" s="2">
        <f t="shared" si="254"/>
        <v>18.466000000000001</v>
      </c>
      <c r="E2055" s="2">
        <f t="shared" si="248"/>
        <v>18.466000000000005</v>
      </c>
      <c r="F2055" s="2">
        <f t="shared" si="249"/>
        <v>18.634000000000007</v>
      </c>
      <c r="G2055" s="2">
        <f t="shared" si="251"/>
        <v>18.798980000000011</v>
      </c>
      <c r="H2055" s="2">
        <f t="shared" si="247"/>
        <v>18.515029999999992</v>
      </c>
      <c r="I2055" s="2">
        <f t="array" ref="I2055">SUMPRODUCT(B2039:B2058, (ROW(B2039:B2058)-ROW(B2039)+1)) / (20*21/2)</f>
        <v>18.470000000000002</v>
      </c>
      <c r="J2055" s="2">
        <f t="shared" si="250"/>
        <v>18.602278957339152</v>
      </c>
      <c r="K2055" s="2">
        <f t="shared" si="252"/>
        <v>18.740750086630992</v>
      </c>
    </row>
    <row r="2056" spans="1:11" ht="13.5" x14ac:dyDescent="0.25">
      <c r="A2056" s="3">
        <f>TITRES_STAT!B2059</f>
        <v>44995</v>
      </c>
      <c r="B2056" s="5">
        <f>TITRES_STAT!D2059</f>
        <v>18.466000000000001</v>
      </c>
      <c r="C2056" s="2">
        <f t="shared" si="253"/>
        <v>0</v>
      </c>
      <c r="D2056" s="2">
        <f t="shared" si="254"/>
        <v>18.466000000000001</v>
      </c>
      <c r="E2056" s="2">
        <f t="shared" si="248"/>
        <v>18.466000000000005</v>
      </c>
      <c r="F2056" s="2">
        <f t="shared" si="249"/>
        <v>18.592000000000006</v>
      </c>
      <c r="G2056" s="2">
        <f t="shared" si="251"/>
        <v>18.798980000000007</v>
      </c>
      <c r="H2056" s="2">
        <f t="shared" si="247"/>
        <v>18.523209999999992</v>
      </c>
      <c r="I2056" s="2">
        <f t="array" ref="I2056">SUMPRODUCT(B2040:B2059, (ROW(B2040:B2059)-ROW(B2040)+1)) / (20*21/2)</f>
        <v>18.466000000000001</v>
      </c>
      <c r="J2056" s="2">
        <f t="shared" si="250"/>
        <v>18.589300009021137</v>
      </c>
      <c r="K2056" s="2">
        <f t="shared" si="252"/>
        <v>18.729975573429776</v>
      </c>
    </row>
    <row r="2057" spans="1:11" ht="13.5" x14ac:dyDescent="0.25">
      <c r="A2057" s="3">
        <f>TITRES_STAT!B2060</f>
        <v>44998</v>
      </c>
      <c r="B2057" s="5">
        <f>TITRES_STAT!D2060</f>
        <v>18.466000000000001</v>
      </c>
      <c r="C2057" s="2">
        <f t="shared" si="253"/>
        <v>0</v>
      </c>
      <c r="D2057" s="2">
        <f t="shared" si="254"/>
        <v>18.466000000000001</v>
      </c>
      <c r="E2057" s="2">
        <f t="shared" si="248"/>
        <v>18.466000000000005</v>
      </c>
      <c r="F2057" s="2">
        <f t="shared" si="249"/>
        <v>18.550000000000004</v>
      </c>
      <c r="G2057" s="2">
        <f t="shared" si="251"/>
        <v>18.798980000000007</v>
      </c>
      <c r="H2057" s="2">
        <f t="shared" si="247"/>
        <v>18.531389999999991</v>
      </c>
      <c r="I2057" s="2">
        <f t="array" ref="I2057">SUMPRODUCT(B2041:B2060, (ROW(B2041:B2060)-ROW(B2041)+1)) / (20*21/2)</f>
        <v>18.466000000000001</v>
      </c>
      <c r="J2057" s="2">
        <f t="shared" si="250"/>
        <v>18.577557151019125</v>
      </c>
      <c r="K2057" s="2">
        <f t="shared" si="252"/>
        <v>18.719623590158019</v>
      </c>
    </row>
    <row r="2058" spans="1:11" ht="13.5" x14ac:dyDescent="0.25">
      <c r="A2058" s="3">
        <f>TITRES_STAT!B2061</f>
        <v>44999</v>
      </c>
      <c r="B2058" s="5">
        <f>TITRES_STAT!D2061</f>
        <v>18.466000000000001</v>
      </c>
      <c r="C2058" s="2">
        <f t="shared" si="253"/>
        <v>0</v>
      </c>
      <c r="D2058" s="2">
        <f t="shared" si="254"/>
        <v>18.466000000000001</v>
      </c>
      <c r="E2058" s="2">
        <f t="shared" si="248"/>
        <v>18.466000000000005</v>
      </c>
      <c r="F2058" s="2">
        <f t="shared" si="249"/>
        <v>18.508000000000006</v>
      </c>
      <c r="G2058" s="2">
        <f t="shared" si="251"/>
        <v>18.798980000000007</v>
      </c>
      <c r="H2058" s="2">
        <f t="shared" ref="H2058:H2121" si="255">AVERAGE(B1859:B2058)</f>
        <v>18.539569999999991</v>
      </c>
      <c r="I2058" s="2">
        <f t="array" ref="I2058">SUMPRODUCT(B2042:B2061, (ROW(B2042:B2061)-ROW(B2042)+1)) / (20*21/2)</f>
        <v>18.466000000000001</v>
      </c>
      <c r="J2058" s="2">
        <f t="shared" si="250"/>
        <v>18.566932660445875</v>
      </c>
      <c r="K2058" s="2">
        <f t="shared" si="252"/>
        <v>18.709677567014566</v>
      </c>
    </row>
    <row r="2059" spans="1:11" ht="13.5" x14ac:dyDescent="0.25">
      <c r="A2059" s="3">
        <f>TITRES_STAT!B2062</f>
        <v>45000</v>
      </c>
      <c r="B2059" s="5">
        <f>TITRES_STAT!D2062</f>
        <v>18.466000000000001</v>
      </c>
      <c r="C2059" s="2">
        <f t="shared" si="253"/>
        <v>0</v>
      </c>
      <c r="D2059" s="2">
        <f t="shared" si="254"/>
        <v>18.466000000000001</v>
      </c>
      <c r="E2059" s="2">
        <f t="shared" si="248"/>
        <v>18.466000000000005</v>
      </c>
      <c r="F2059" s="2">
        <f t="shared" si="249"/>
        <v>18.466000000000005</v>
      </c>
      <c r="G2059" s="2">
        <f t="shared" si="251"/>
        <v>18.798980000000007</v>
      </c>
      <c r="H2059" s="2">
        <f t="shared" si="255"/>
        <v>18.547749999999994</v>
      </c>
      <c r="I2059" s="2">
        <f t="array" ref="I2059">SUMPRODUCT(B2043:B2062, (ROW(B2043:B2062)-ROW(B2043)+1)) / (20*21/2)</f>
        <v>18.466000000000001</v>
      </c>
      <c r="J2059" s="2">
        <f t="shared" si="250"/>
        <v>18.557320026117697</v>
      </c>
      <c r="K2059" s="2">
        <f t="shared" si="252"/>
        <v>18.700121583994388</v>
      </c>
    </row>
    <row r="2060" spans="1:11" ht="13.5" x14ac:dyDescent="0.25">
      <c r="A2060" s="3">
        <f>TITRES_STAT!B2063</f>
        <v>45001</v>
      </c>
      <c r="B2060" s="5">
        <f>TITRES_STAT!D2063</f>
        <v>18.466000000000001</v>
      </c>
      <c r="C2060" s="2">
        <f t="shared" si="253"/>
        <v>0</v>
      </c>
      <c r="D2060" s="2">
        <f t="shared" si="254"/>
        <v>18.466000000000001</v>
      </c>
      <c r="E2060" s="2">
        <f t="shared" ref="E2060:E2123" si="256">AVERAGE(B2051:B2060)</f>
        <v>18.466000000000005</v>
      </c>
      <c r="F2060" s="2">
        <f t="shared" si="249"/>
        <v>18.466000000000005</v>
      </c>
      <c r="G2060" s="2">
        <f t="shared" si="251"/>
        <v>18.798980000000007</v>
      </c>
      <c r="H2060" s="2">
        <f t="shared" si="255"/>
        <v>18.556139999999992</v>
      </c>
      <c r="I2060" s="2">
        <f t="array" ref="I2060">SUMPRODUCT(B2044:B2063, (ROW(B2044:B2063)-ROW(B2044)+1)) / (20*21/2)</f>
        <v>18.466000000000001</v>
      </c>
      <c r="J2060" s="2">
        <f t="shared" si="250"/>
        <v>18.548622880773156</v>
      </c>
      <c r="K2060" s="2">
        <f t="shared" si="252"/>
        <v>18.690940345406371</v>
      </c>
    </row>
    <row r="2061" spans="1:11" ht="13.5" x14ac:dyDescent="0.25">
      <c r="A2061" s="3">
        <f>TITRES_STAT!B2064</f>
        <v>45002</v>
      </c>
      <c r="B2061" s="5">
        <f>TITRES_STAT!D2064</f>
        <v>18.466000000000001</v>
      </c>
      <c r="C2061" s="2">
        <f t="shared" si="253"/>
        <v>0</v>
      </c>
      <c r="D2061" s="2">
        <f t="shared" si="254"/>
        <v>18.466000000000001</v>
      </c>
      <c r="E2061" s="2">
        <f t="shared" si="256"/>
        <v>18.466000000000005</v>
      </c>
      <c r="F2061" s="2">
        <f t="shared" si="249"/>
        <v>18.466000000000005</v>
      </c>
      <c r="G2061" s="2">
        <f t="shared" si="251"/>
        <v>18.798800000000007</v>
      </c>
      <c r="H2061" s="2">
        <f t="shared" si="255"/>
        <v>18.564529999999987</v>
      </c>
      <c r="I2061" s="2">
        <f t="array" ref="I2061">SUMPRODUCT(B2045:B2064, (ROW(B2045:B2064)-ROW(B2045)+1)) / (20*21/2)</f>
        <v>18.466000000000001</v>
      </c>
      <c r="J2061" s="2">
        <f t="shared" si="250"/>
        <v>18.540754034985238</v>
      </c>
      <c r="K2061" s="2">
        <f t="shared" si="252"/>
        <v>18.682119155390435</v>
      </c>
    </row>
    <row r="2062" spans="1:11" ht="13.5" x14ac:dyDescent="0.25">
      <c r="A2062" s="3">
        <f>TITRES_STAT!B2065</f>
        <v>45006</v>
      </c>
      <c r="B2062" s="5">
        <f>TITRES_STAT!D2065</f>
        <v>18.466000000000001</v>
      </c>
      <c r="C2062" s="2">
        <f t="shared" si="253"/>
        <v>0</v>
      </c>
      <c r="D2062" s="2">
        <f t="shared" si="254"/>
        <v>18.466000000000001</v>
      </c>
      <c r="E2062" s="2">
        <f t="shared" si="256"/>
        <v>18.466000000000005</v>
      </c>
      <c r="F2062" s="2">
        <f t="shared" si="249"/>
        <v>18.466000000000005</v>
      </c>
      <c r="G2062" s="2">
        <f t="shared" si="251"/>
        <v>18.798620000000003</v>
      </c>
      <c r="H2062" s="2">
        <f t="shared" si="255"/>
        <v>18.572919999999989</v>
      </c>
      <c r="I2062" s="2">
        <f t="array" ref="I2062">SUMPRODUCT(B2046:B2065, (ROW(B2046:B2065)-ROW(B2046)+1)) / (20*21/2)</f>
        <v>18.466000000000001</v>
      </c>
      <c r="J2062" s="2">
        <f t="shared" si="250"/>
        <v>18.533634603081882</v>
      </c>
      <c r="K2062" s="2">
        <f t="shared" si="252"/>
        <v>18.673643894394733</v>
      </c>
    </row>
    <row r="2063" spans="1:11" ht="13.5" x14ac:dyDescent="0.25">
      <c r="A2063" s="3">
        <f>TITRES_STAT!B2066</f>
        <v>45007</v>
      </c>
      <c r="B2063" s="5">
        <f>TITRES_STAT!D2066</f>
        <v>18.466000000000001</v>
      </c>
      <c r="C2063" s="2">
        <f t="shared" si="253"/>
        <v>0</v>
      </c>
      <c r="D2063" s="2">
        <f t="shared" si="254"/>
        <v>18.466000000000001</v>
      </c>
      <c r="E2063" s="2">
        <f t="shared" si="256"/>
        <v>18.466000000000005</v>
      </c>
      <c r="F2063" s="2">
        <f t="shared" si="249"/>
        <v>18.466000000000005</v>
      </c>
      <c r="G2063" s="2">
        <f t="shared" si="251"/>
        <v>18.798440000000003</v>
      </c>
      <c r="H2063" s="2">
        <f t="shared" si="255"/>
        <v>18.581309999999988</v>
      </c>
      <c r="I2063" s="2">
        <f t="array" ref="I2063">SUMPRODUCT(B2047:B2066, (ROW(B2047:B2066)-ROW(B2047)+1)) / (20*21/2)</f>
        <v>18.466000000000001</v>
      </c>
      <c r="J2063" s="2">
        <f t="shared" si="250"/>
        <v>18.527193212312181</v>
      </c>
      <c r="K2063" s="2">
        <f t="shared" si="252"/>
        <v>18.665500996575332</v>
      </c>
    </row>
    <row r="2064" spans="1:11" ht="13.5" x14ac:dyDescent="0.25">
      <c r="A2064" s="3">
        <f>TITRES_STAT!B2067</f>
        <v>45008</v>
      </c>
      <c r="B2064" s="5">
        <f>TITRES_STAT!D2067</f>
        <v>18.466000000000001</v>
      </c>
      <c r="C2064" s="2">
        <f t="shared" si="253"/>
        <v>0</v>
      </c>
      <c r="D2064" s="2">
        <f t="shared" si="254"/>
        <v>18.466000000000001</v>
      </c>
      <c r="E2064" s="2">
        <f t="shared" si="256"/>
        <v>18.466000000000005</v>
      </c>
      <c r="F2064" s="2">
        <f t="shared" si="249"/>
        <v>18.466000000000005</v>
      </c>
      <c r="G2064" s="2">
        <f t="shared" si="251"/>
        <v>18.798260000000003</v>
      </c>
      <c r="H2064" s="2">
        <f t="shared" si="255"/>
        <v>18.58969999999999</v>
      </c>
      <c r="I2064" s="2">
        <f t="array" ref="I2064">SUMPRODUCT(B2048:B2067, (ROW(B2048:B2067)-ROW(B2048)+1)) / (20*21/2)</f>
        <v>18.466000000000001</v>
      </c>
      <c r="J2064" s="2">
        <f t="shared" si="250"/>
        <v>18.521365287330067</v>
      </c>
      <c r="K2064" s="2">
        <f t="shared" si="252"/>
        <v>18.657677428082181</v>
      </c>
    </row>
    <row r="2065" spans="1:11" ht="13.5" x14ac:dyDescent="0.25">
      <c r="A2065" s="3">
        <f>TITRES_STAT!B2068</f>
        <v>45009</v>
      </c>
      <c r="B2065" s="5">
        <f>TITRES_STAT!D2068</f>
        <v>18.466000000000001</v>
      </c>
      <c r="C2065" s="2">
        <f t="shared" si="253"/>
        <v>0</v>
      </c>
      <c r="D2065" s="2">
        <f t="shared" si="254"/>
        <v>18.466000000000001</v>
      </c>
      <c r="E2065" s="2">
        <f t="shared" si="256"/>
        <v>18.466000000000005</v>
      </c>
      <c r="F2065" s="2">
        <f t="shared" si="249"/>
        <v>18.466000000000005</v>
      </c>
      <c r="G2065" s="2">
        <f t="shared" si="251"/>
        <v>18.781460000000003</v>
      </c>
      <c r="H2065" s="2">
        <f t="shared" si="255"/>
        <v>18.598089999999992</v>
      </c>
      <c r="I2065" s="2">
        <f t="array" ref="I2065">SUMPRODUCT(B2049:B2068, (ROW(B2049:B2068)-ROW(B2049)+1)) / (20*21/2)</f>
        <v>18.466000000000001</v>
      </c>
      <c r="J2065" s="2">
        <f t="shared" si="250"/>
        <v>18.516092402822441</v>
      </c>
      <c r="K2065" s="2">
        <f t="shared" si="252"/>
        <v>18.650160666196605</v>
      </c>
    </row>
    <row r="2066" spans="1:11" ht="13.5" x14ac:dyDescent="0.25">
      <c r="A2066" s="3">
        <f>TITRES_STAT!B2069</f>
        <v>45012</v>
      </c>
      <c r="B2066" s="5">
        <f>TITRES_STAT!D2069</f>
        <v>18.466000000000001</v>
      </c>
      <c r="C2066" s="2">
        <f t="shared" si="253"/>
        <v>0</v>
      </c>
      <c r="D2066" s="2">
        <f t="shared" si="254"/>
        <v>18.466000000000001</v>
      </c>
      <c r="E2066" s="2">
        <f t="shared" si="256"/>
        <v>18.466000000000005</v>
      </c>
      <c r="F2066" s="2">
        <f t="shared" si="249"/>
        <v>18.466000000000005</v>
      </c>
      <c r="G2066" s="2">
        <f t="shared" si="251"/>
        <v>18.7561</v>
      </c>
      <c r="H2066" s="2">
        <f t="shared" si="255"/>
        <v>18.606479999999991</v>
      </c>
      <c r="I2066" s="2">
        <f t="array" ref="I2066">SUMPRODUCT(B2050:B2069, (ROW(B2050:B2069)-ROW(B2050)+1)) / (20*21/2)</f>
        <v>18.466000000000001</v>
      </c>
      <c r="J2066" s="2">
        <f t="shared" si="250"/>
        <v>18.511321697791733</v>
      </c>
      <c r="K2066" s="2">
        <f t="shared" si="252"/>
        <v>18.642938679286935</v>
      </c>
    </row>
    <row r="2067" spans="1:11" ht="13.5" x14ac:dyDescent="0.25">
      <c r="A2067" s="3">
        <f>TITRES_STAT!B2070</f>
        <v>45013</v>
      </c>
      <c r="B2067" s="5">
        <f>TITRES_STAT!D2070</f>
        <v>18.466000000000001</v>
      </c>
      <c r="C2067" s="2">
        <f t="shared" si="253"/>
        <v>0</v>
      </c>
      <c r="D2067" s="2">
        <f t="shared" si="254"/>
        <v>18.466000000000001</v>
      </c>
      <c r="E2067" s="2">
        <f t="shared" si="256"/>
        <v>18.466000000000005</v>
      </c>
      <c r="F2067" s="2">
        <f t="shared" si="249"/>
        <v>18.466000000000005</v>
      </c>
      <c r="G2067" s="2">
        <f t="shared" si="251"/>
        <v>18.739300000000004</v>
      </c>
      <c r="H2067" s="2">
        <f t="shared" si="255"/>
        <v>18.614869999999989</v>
      </c>
      <c r="I2067" s="2">
        <f t="array" ref="I2067">SUMPRODUCT(B2051:B2070, (ROW(B2051:B2070)-ROW(B2051)+1)) / (20*21/2)</f>
        <v>18.466000000000001</v>
      </c>
      <c r="J2067" s="2">
        <f t="shared" si="250"/>
        <v>18.507005345621092</v>
      </c>
      <c r="K2067" s="2">
        <f t="shared" si="252"/>
        <v>18.635999907550193</v>
      </c>
    </row>
    <row r="2068" spans="1:11" ht="13.5" x14ac:dyDescent="0.25">
      <c r="A2068" s="3">
        <f>TITRES_STAT!B2071</f>
        <v>45014</v>
      </c>
      <c r="B2068" s="5">
        <f>TITRES_STAT!D2071</f>
        <v>18.466000000000001</v>
      </c>
      <c r="C2068" s="2">
        <f t="shared" si="253"/>
        <v>0</v>
      </c>
      <c r="D2068" s="2">
        <f t="shared" si="254"/>
        <v>18.466000000000001</v>
      </c>
      <c r="E2068" s="2">
        <f t="shared" si="256"/>
        <v>18.466000000000005</v>
      </c>
      <c r="F2068" s="2">
        <f t="shared" ref="F2068:F2131" si="257">AVERAGE(B2049:B2068)</f>
        <v>18.466000000000005</v>
      </c>
      <c r="G2068" s="2">
        <f t="shared" si="251"/>
        <v>18.722500000000004</v>
      </c>
      <c r="H2068" s="2">
        <f t="shared" si="255"/>
        <v>18.623259999999988</v>
      </c>
      <c r="I2068" s="2">
        <f t="array" ref="I2068">SUMPRODUCT(B2052:B2071, (ROW(B2052:B2071)-ROW(B2052)+1)) / (20*21/2)</f>
        <v>18.466000000000001</v>
      </c>
      <c r="J2068" s="2">
        <f t="shared" si="250"/>
        <v>18.503100074609559</v>
      </c>
      <c r="K2068" s="2">
        <f t="shared" si="252"/>
        <v>18.629333244509009</v>
      </c>
    </row>
    <row r="2069" spans="1:11" ht="13.5" x14ac:dyDescent="0.25">
      <c r="A2069" s="3">
        <f>TITRES_STAT!B2072</f>
        <v>45015</v>
      </c>
      <c r="B2069" s="5">
        <f>TITRES_STAT!D2072</f>
        <v>18.466000000000001</v>
      </c>
      <c r="C2069" s="2">
        <f t="shared" si="253"/>
        <v>0</v>
      </c>
      <c r="D2069" s="2">
        <f t="shared" si="254"/>
        <v>18.466000000000001</v>
      </c>
      <c r="E2069" s="2">
        <f t="shared" si="256"/>
        <v>18.466000000000005</v>
      </c>
      <c r="F2069" s="2">
        <f t="shared" si="257"/>
        <v>18.466000000000005</v>
      </c>
      <c r="G2069" s="2">
        <f t="shared" si="251"/>
        <v>18.705700000000004</v>
      </c>
      <c r="H2069" s="2">
        <f t="shared" si="255"/>
        <v>18.63164999999999</v>
      </c>
      <c r="I2069" s="2">
        <f t="array" ref="I2069">SUMPRODUCT(B2053:B2072, (ROW(B2053:B2072)-ROW(B2053)+1)) / (20*21/2)</f>
        <v>18.466000000000001</v>
      </c>
      <c r="J2069" s="2">
        <f t="shared" ref="J2069:J2132" si="258">$J$4*B2069+J2068*(1-$J$4)</f>
        <v>18.499566734170553</v>
      </c>
      <c r="K2069" s="2">
        <f t="shared" si="252"/>
        <v>18.622928019234145</v>
      </c>
    </row>
    <row r="2070" spans="1:11" ht="13.5" x14ac:dyDescent="0.25">
      <c r="A2070" s="3">
        <f>TITRES_STAT!B2073</f>
        <v>45016</v>
      </c>
      <c r="B2070" s="5">
        <f>TITRES_STAT!D2073</f>
        <v>18.466000000000001</v>
      </c>
      <c r="C2070" s="2">
        <f t="shared" si="253"/>
        <v>0</v>
      </c>
      <c r="D2070" s="2">
        <f t="shared" si="254"/>
        <v>18.466000000000001</v>
      </c>
      <c r="E2070" s="2">
        <f t="shared" si="256"/>
        <v>18.466000000000005</v>
      </c>
      <c r="F2070" s="2">
        <f t="shared" si="257"/>
        <v>18.466000000000005</v>
      </c>
      <c r="G2070" s="2">
        <f t="shared" si="251"/>
        <v>18.688900000000004</v>
      </c>
      <c r="H2070" s="2">
        <f t="shared" si="255"/>
        <v>18.640039999999988</v>
      </c>
      <c r="I2070" s="2">
        <f t="array" ref="I2070">SUMPRODUCT(B2054:B2073, (ROW(B2054:B2073)-ROW(B2054)+1)) / (20*21/2)</f>
        <v>18.466000000000001</v>
      </c>
      <c r="J2070" s="2">
        <f t="shared" si="258"/>
        <v>18.496369902344785</v>
      </c>
      <c r="K2070" s="2">
        <f t="shared" si="252"/>
        <v>18.616773979264178</v>
      </c>
    </row>
    <row r="2071" spans="1:11" ht="13.5" x14ac:dyDescent="0.25">
      <c r="A2071" s="3">
        <f>TITRES_STAT!B2074</f>
        <v>45019</v>
      </c>
      <c r="B2071" s="5">
        <f>TITRES_STAT!D2074</f>
        <v>18.466000000000001</v>
      </c>
      <c r="C2071" s="2">
        <f t="shared" si="253"/>
        <v>0</v>
      </c>
      <c r="D2071" s="2">
        <f t="shared" si="254"/>
        <v>18.466000000000001</v>
      </c>
      <c r="E2071" s="2">
        <f t="shared" si="256"/>
        <v>18.466000000000005</v>
      </c>
      <c r="F2071" s="2">
        <f t="shared" si="257"/>
        <v>18.466000000000005</v>
      </c>
      <c r="G2071" s="2">
        <f t="shared" si="251"/>
        <v>18.672100000000004</v>
      </c>
      <c r="H2071" s="2">
        <f t="shared" si="255"/>
        <v>18.644654999999986</v>
      </c>
      <c r="I2071" s="2">
        <f t="array" ref="I2071">SUMPRODUCT(B2055:B2074, (ROW(B2055:B2074)-ROW(B2055)+1)) / (20*21/2)</f>
        <v>18.466000000000001</v>
      </c>
      <c r="J2071" s="2">
        <f t="shared" si="258"/>
        <v>18.4934775306929</v>
      </c>
      <c r="K2071" s="2">
        <f t="shared" si="252"/>
        <v>18.610861274194995</v>
      </c>
    </row>
    <row r="2072" spans="1:11" ht="13.5" x14ac:dyDescent="0.25">
      <c r="A2072" s="3">
        <f>TITRES_STAT!B2075</f>
        <v>45020</v>
      </c>
      <c r="B2072" s="5">
        <f>TITRES_STAT!D2075</f>
        <v>18.466000000000001</v>
      </c>
      <c r="C2072" s="2">
        <f t="shared" si="253"/>
        <v>0</v>
      </c>
      <c r="D2072" s="2">
        <f t="shared" si="254"/>
        <v>18.466000000000001</v>
      </c>
      <c r="E2072" s="2">
        <f t="shared" si="256"/>
        <v>18.466000000000005</v>
      </c>
      <c r="F2072" s="2">
        <f t="shared" si="257"/>
        <v>18.466000000000005</v>
      </c>
      <c r="G2072" s="2">
        <f t="shared" si="251"/>
        <v>18.667060000000006</v>
      </c>
      <c r="H2072" s="2">
        <f t="shared" si="255"/>
        <v>18.645324999999985</v>
      </c>
      <c r="I2072" s="2">
        <f t="array" ref="I2072">SUMPRODUCT(B2056:B2075, (ROW(B2056:B2075)-ROW(B2056)+1)) / (20*21/2)</f>
        <v>18.474857142857143</v>
      </c>
      <c r="J2072" s="2">
        <f t="shared" si="258"/>
        <v>18.490860623007862</v>
      </c>
      <c r="K2072" s="2">
        <f t="shared" si="252"/>
        <v>18.605180439912839</v>
      </c>
    </row>
    <row r="2073" spans="1:11" ht="13.5" x14ac:dyDescent="0.25">
      <c r="A2073" s="3">
        <f>TITRES_STAT!B2076</f>
        <v>45021</v>
      </c>
      <c r="B2073" s="5">
        <f>TITRES_STAT!D2076</f>
        <v>18.466000000000001</v>
      </c>
      <c r="C2073" s="2">
        <f t="shared" si="253"/>
        <v>0</v>
      </c>
      <c r="D2073" s="2">
        <f t="shared" si="254"/>
        <v>18.466000000000001</v>
      </c>
      <c r="E2073" s="2">
        <f t="shared" si="256"/>
        <v>18.466000000000005</v>
      </c>
      <c r="F2073" s="2">
        <f t="shared" si="257"/>
        <v>18.466000000000005</v>
      </c>
      <c r="G2073" s="2">
        <f t="shared" si="251"/>
        <v>18.667060000000006</v>
      </c>
      <c r="H2073" s="2">
        <f t="shared" si="255"/>
        <v>18.645994999999985</v>
      </c>
      <c r="I2073" s="2">
        <f t="array" ref="I2073">SUMPRODUCT(B2057:B2076, (ROW(B2057:B2076)-ROW(B2057)+1)) / (20*21/2)</f>
        <v>18.483271428571427</v>
      </c>
      <c r="J2073" s="2">
        <f t="shared" si="258"/>
        <v>18.488492944626159</v>
      </c>
      <c r="K2073" s="2">
        <f t="shared" si="252"/>
        <v>18.59972238344567</v>
      </c>
    </row>
    <row r="2074" spans="1:11" ht="13.5" x14ac:dyDescent="0.25">
      <c r="A2074" s="3">
        <f>TITRES_STAT!B2077</f>
        <v>45022</v>
      </c>
      <c r="B2074" s="5">
        <f>TITRES_STAT!D2077</f>
        <v>18.466000000000001</v>
      </c>
      <c r="C2074" s="2">
        <f t="shared" si="253"/>
        <v>0</v>
      </c>
      <c r="D2074" s="2">
        <f t="shared" si="254"/>
        <v>18.466000000000001</v>
      </c>
      <c r="E2074" s="2">
        <f t="shared" si="256"/>
        <v>18.466000000000005</v>
      </c>
      <c r="F2074" s="2">
        <f t="shared" si="257"/>
        <v>18.466000000000005</v>
      </c>
      <c r="G2074" s="2">
        <f t="shared" si="251"/>
        <v>18.667060000000006</v>
      </c>
      <c r="H2074" s="2">
        <f t="shared" si="255"/>
        <v>18.646664999999981</v>
      </c>
      <c r="I2074" s="2">
        <f t="array" ref="I2074">SUMPRODUCT(B2058:B2077, (ROW(B2058:B2077)-ROW(B2058)+1)) / (20*21/2)</f>
        <v>18.491242857142858</v>
      </c>
      <c r="J2074" s="2">
        <f t="shared" si="258"/>
        <v>18.486350759423669</v>
      </c>
      <c r="K2074" s="2">
        <f t="shared" si="252"/>
        <v>18.594478368408584</v>
      </c>
    </row>
    <row r="2075" spans="1:11" ht="13.5" x14ac:dyDescent="0.25">
      <c r="A2075" s="3">
        <f>TITRES_STAT!B2078</f>
        <v>45023</v>
      </c>
      <c r="B2075" s="5">
        <f>TITRES_STAT!D2078</f>
        <v>18.559000000000001</v>
      </c>
      <c r="C2075" s="2">
        <f t="shared" si="253"/>
        <v>9.2999999999999972E-2</v>
      </c>
      <c r="D2075" s="2">
        <f t="shared" si="254"/>
        <v>18.4846</v>
      </c>
      <c r="E2075" s="2">
        <f t="shared" si="256"/>
        <v>18.475300000000004</v>
      </c>
      <c r="F2075" s="2">
        <f t="shared" si="257"/>
        <v>18.470650000000006</v>
      </c>
      <c r="G2075" s="2">
        <f t="shared" si="251"/>
        <v>18.668920000000004</v>
      </c>
      <c r="H2075" s="2">
        <f t="shared" si="255"/>
        <v>18.647799999999982</v>
      </c>
      <c r="I2075" s="2">
        <f t="array" ref="I2075">SUMPRODUCT(B2059:B2078, (ROW(B2059:B2078)-ROW(B2059)+1)) / (20*21/2)</f>
        <v>18.49877142857143</v>
      </c>
      <c r="J2075" s="2">
        <f t="shared" si="258"/>
        <v>18.493269734716652</v>
      </c>
      <c r="K2075" s="2">
        <f t="shared" si="252"/>
        <v>18.593087059843544</v>
      </c>
    </row>
    <row r="2076" spans="1:11" ht="13.5" x14ac:dyDescent="0.25">
      <c r="A2076" s="3">
        <f>TITRES_STAT!B2079</f>
        <v>45026</v>
      </c>
      <c r="B2076" s="5">
        <f>TITRES_STAT!D2079</f>
        <v>18.559000000000001</v>
      </c>
      <c r="C2076" s="2">
        <f t="shared" si="253"/>
        <v>0</v>
      </c>
      <c r="D2076" s="2">
        <f t="shared" si="254"/>
        <v>18.5032</v>
      </c>
      <c r="E2076" s="2">
        <f t="shared" si="256"/>
        <v>18.484600000000004</v>
      </c>
      <c r="F2076" s="2">
        <f t="shared" si="257"/>
        <v>18.475300000000008</v>
      </c>
      <c r="G2076" s="2">
        <f t="shared" si="251"/>
        <v>18.670780000000004</v>
      </c>
      <c r="H2076" s="2">
        <f t="shared" si="255"/>
        <v>18.648304999999983</v>
      </c>
      <c r="I2076" s="2">
        <f t="array" ref="I2076">SUMPRODUCT(B2060:B2079, (ROW(B2060:B2079)-ROW(B2060)+1)) / (20*21/2)</f>
        <v>18.585000000000001</v>
      </c>
      <c r="J2076" s="2">
        <f t="shared" si="258"/>
        <v>18.499529759981733</v>
      </c>
      <c r="K2076" s="2">
        <f t="shared" si="252"/>
        <v>18.591750312398702</v>
      </c>
    </row>
    <row r="2077" spans="1:11" ht="13.5" x14ac:dyDescent="0.25">
      <c r="A2077" s="3">
        <f>TITRES_STAT!B2080</f>
        <v>45027</v>
      </c>
      <c r="B2077" s="5">
        <f>TITRES_STAT!D2080</f>
        <v>18.559000000000001</v>
      </c>
      <c r="C2077" s="2">
        <f t="shared" si="253"/>
        <v>0</v>
      </c>
      <c r="D2077" s="2">
        <f t="shared" si="254"/>
        <v>18.521799999999999</v>
      </c>
      <c r="E2077" s="2">
        <f t="shared" si="256"/>
        <v>18.493900000000004</v>
      </c>
      <c r="F2077" s="2">
        <f t="shared" si="257"/>
        <v>18.479950000000009</v>
      </c>
      <c r="G2077" s="2">
        <f t="shared" si="251"/>
        <v>18.672640000000005</v>
      </c>
      <c r="H2077" s="2">
        <f t="shared" si="255"/>
        <v>18.648809999999983</v>
      </c>
      <c r="I2077" s="2">
        <f t="array" ref="I2077">SUMPRODUCT(B2061:B2080, (ROW(B2061:B2080)-ROW(B2061)+1)) / (20*21/2)</f>
        <v>18.666828571428574</v>
      </c>
      <c r="J2077" s="2">
        <f t="shared" si="258"/>
        <v>18.505193592364424</v>
      </c>
      <c r="K2077" s="2">
        <f t="shared" si="252"/>
        <v>18.590465986422284</v>
      </c>
    </row>
    <row r="2078" spans="1:11" ht="13.5" x14ac:dyDescent="0.25">
      <c r="A2078" s="3">
        <f>TITRES_STAT!B2081</f>
        <v>45028</v>
      </c>
      <c r="B2078" s="5">
        <f>TITRES_STAT!D2081</f>
        <v>18.559000000000001</v>
      </c>
      <c r="C2078" s="2">
        <f t="shared" si="253"/>
        <v>0</v>
      </c>
      <c r="D2078" s="2">
        <f t="shared" si="254"/>
        <v>18.540399999999998</v>
      </c>
      <c r="E2078" s="2">
        <f t="shared" si="256"/>
        <v>18.5032</v>
      </c>
      <c r="F2078" s="2">
        <f t="shared" si="257"/>
        <v>18.484600000000007</v>
      </c>
      <c r="G2078" s="2">
        <f t="shared" si="251"/>
        <v>18.657880000000002</v>
      </c>
      <c r="H2078" s="2">
        <f t="shared" si="255"/>
        <v>18.649314999999987</v>
      </c>
      <c r="I2078" s="2">
        <f t="array" ref="I2078">SUMPRODUCT(B2062:B2081, (ROW(B2062:B2081)-ROW(B2062)+1)) / (20*21/2)</f>
        <v>18.826542857142858</v>
      </c>
      <c r="J2078" s="2">
        <f t="shared" si="258"/>
        <v>18.510318012139241</v>
      </c>
      <c r="K2078" s="2">
        <f t="shared" si="252"/>
        <v>18.589232026170432</v>
      </c>
    </row>
    <row r="2079" spans="1:11" ht="13.5" x14ac:dyDescent="0.25">
      <c r="A2079" s="3">
        <f>TITRES_STAT!B2082</f>
        <v>45029</v>
      </c>
      <c r="B2079" s="5">
        <f>TITRES_STAT!D2082</f>
        <v>19.39</v>
      </c>
      <c r="C2079" s="2">
        <f t="shared" si="253"/>
        <v>0.83099999999999952</v>
      </c>
      <c r="D2079" s="2">
        <f t="shared" si="254"/>
        <v>18.725200000000001</v>
      </c>
      <c r="E2079" s="2">
        <f t="shared" si="256"/>
        <v>18.595600000000001</v>
      </c>
      <c r="F2079" s="2">
        <f t="shared" si="257"/>
        <v>18.530800000000006</v>
      </c>
      <c r="G2079" s="2">
        <f t="shared" si="251"/>
        <v>18.659740000000003</v>
      </c>
      <c r="H2079" s="2">
        <f t="shared" si="255"/>
        <v>18.653974999999988</v>
      </c>
      <c r="I2079" s="2">
        <f t="array" ref="I2079">SUMPRODUCT(B2063:B2082, (ROW(B2063:B2082)-ROW(B2063)+1)) / (20*21/2)</f>
        <v>18.977742857142857</v>
      </c>
      <c r="J2079" s="2">
        <f t="shared" si="258"/>
        <v>18.594097249078363</v>
      </c>
      <c r="K2079" s="2">
        <f t="shared" si="252"/>
        <v>18.62063469181081</v>
      </c>
    </row>
    <row r="2080" spans="1:11" ht="13.5" x14ac:dyDescent="0.25">
      <c r="A2080" s="3">
        <f>TITRES_STAT!B2083</f>
        <v>45030</v>
      </c>
      <c r="B2080" s="5">
        <f>TITRES_STAT!D2083</f>
        <v>19.39</v>
      </c>
      <c r="C2080" s="2">
        <f t="shared" si="253"/>
        <v>0</v>
      </c>
      <c r="D2080" s="2">
        <f t="shared" si="254"/>
        <v>18.891400000000001</v>
      </c>
      <c r="E2080" s="2">
        <f t="shared" si="256"/>
        <v>18.687999999999999</v>
      </c>
      <c r="F2080" s="2">
        <f t="shared" si="257"/>
        <v>18.577000000000005</v>
      </c>
      <c r="G2080" s="2">
        <f t="shared" si="251"/>
        <v>18.661600000000004</v>
      </c>
      <c r="H2080" s="2">
        <f t="shared" si="255"/>
        <v>18.65863499999999</v>
      </c>
      <c r="I2080" s="2">
        <f t="array" ref="I2080">SUMPRODUCT(B2064:B2083, (ROW(B2064:B2083)-ROW(B2064)+1)) / (20*21/2)</f>
        <v>19.120428571428572</v>
      </c>
      <c r="J2080" s="2">
        <f t="shared" si="258"/>
        <v>18.6698975110709</v>
      </c>
      <c r="K2080" s="2">
        <f t="shared" si="252"/>
        <v>18.650805880367251</v>
      </c>
    </row>
    <row r="2081" spans="1:11" ht="13.5" x14ac:dyDescent="0.25">
      <c r="A2081" s="3">
        <f>TITRES_STAT!B2084</f>
        <v>45033</v>
      </c>
      <c r="B2081" s="5">
        <f>TITRES_STAT!D2084</f>
        <v>20.254000000000001</v>
      </c>
      <c r="C2081" s="2">
        <f t="shared" si="253"/>
        <v>0.86400000000000077</v>
      </c>
      <c r="D2081" s="2">
        <f t="shared" si="254"/>
        <v>19.230399999999999</v>
      </c>
      <c r="E2081" s="2">
        <f t="shared" si="256"/>
        <v>18.866799999999998</v>
      </c>
      <c r="F2081" s="2">
        <f t="shared" si="257"/>
        <v>18.666400000000007</v>
      </c>
      <c r="G2081" s="2">
        <f t="shared" si="251"/>
        <v>18.680560000000003</v>
      </c>
      <c r="H2081" s="2">
        <f t="shared" si="255"/>
        <v>18.667614999999987</v>
      </c>
      <c r="I2081" s="2">
        <f t="array" ref="I2081">SUMPRODUCT(B2065:B2084, (ROW(B2065:B2084)-ROW(B2065)+1)) / (20*21/2)</f>
        <v>19.244219047619051</v>
      </c>
      <c r="J2081" s="2">
        <f t="shared" si="258"/>
        <v>18.820764414778434</v>
      </c>
      <c r="K2081" s="2">
        <f t="shared" si="252"/>
        <v>18.713676237999909</v>
      </c>
    </row>
    <row r="2082" spans="1:11" ht="13.5" x14ac:dyDescent="0.25">
      <c r="A2082" s="3">
        <f>TITRES_STAT!B2085</f>
        <v>45034</v>
      </c>
      <c r="B2082" s="5">
        <f>TITRES_STAT!D2085</f>
        <v>20.254000000000001</v>
      </c>
      <c r="C2082" s="2">
        <f t="shared" si="253"/>
        <v>0</v>
      </c>
      <c r="D2082" s="2">
        <f t="shared" si="254"/>
        <v>19.569400000000002</v>
      </c>
      <c r="E2082" s="2">
        <f t="shared" si="256"/>
        <v>19.045599999999997</v>
      </c>
      <c r="F2082" s="2">
        <f t="shared" si="257"/>
        <v>18.755800000000008</v>
      </c>
      <c r="G2082" s="2">
        <f t="shared" si="251"/>
        <v>18.699520000000003</v>
      </c>
      <c r="H2082" s="2">
        <f t="shared" si="255"/>
        <v>18.676594999999988</v>
      </c>
      <c r="I2082" s="2">
        <f t="array" ref="I2082">SUMPRODUCT(B2066:B2085, (ROW(B2066:B2085)-ROW(B2066)+1)) / (20*21/2)</f>
        <v>19.360014285714289</v>
      </c>
      <c r="J2082" s="2">
        <f t="shared" si="258"/>
        <v>18.957263041942394</v>
      </c>
      <c r="K2082" s="2">
        <f t="shared" si="252"/>
        <v>18.774081091411681</v>
      </c>
    </row>
    <row r="2083" spans="1:11" ht="13.5" x14ac:dyDescent="0.25">
      <c r="A2083" s="3">
        <f>TITRES_STAT!B2086</f>
        <v>45035</v>
      </c>
      <c r="B2083" s="5">
        <f>TITRES_STAT!D2086</f>
        <v>20.254000000000001</v>
      </c>
      <c r="C2083" s="2">
        <f t="shared" si="253"/>
        <v>0</v>
      </c>
      <c r="D2083" s="2">
        <f t="shared" si="254"/>
        <v>19.908400000000004</v>
      </c>
      <c r="E2083" s="2">
        <f t="shared" si="256"/>
        <v>19.224399999999996</v>
      </c>
      <c r="F2083" s="2">
        <f t="shared" si="257"/>
        <v>18.845200000000006</v>
      </c>
      <c r="G2083" s="2">
        <f t="shared" si="251"/>
        <v>18.718480000000003</v>
      </c>
      <c r="H2083" s="2">
        <f t="shared" si="255"/>
        <v>18.685574999999986</v>
      </c>
      <c r="I2083" s="2">
        <f t="array" ref="I2083">SUMPRODUCT(B2067:B2086, (ROW(B2067:B2086)-ROW(B2067)+1)) / (20*21/2)</f>
        <v>19.467814285714287</v>
      </c>
      <c r="J2083" s="2">
        <f t="shared" si="258"/>
        <v>19.080761799852642</v>
      </c>
      <c r="K2083" s="2">
        <f t="shared" si="252"/>
        <v>18.832117127042597</v>
      </c>
    </row>
    <row r="2084" spans="1:11" ht="13.5" x14ac:dyDescent="0.25">
      <c r="A2084" s="3">
        <f>TITRES_STAT!B2087</f>
        <v>45036</v>
      </c>
      <c r="B2084" s="5">
        <f>TITRES_STAT!D2087</f>
        <v>20.145</v>
      </c>
      <c r="C2084" s="2">
        <f t="shared" si="253"/>
        <v>-0.10900000000000176</v>
      </c>
      <c r="D2084" s="2">
        <f t="shared" si="254"/>
        <v>20.059400000000004</v>
      </c>
      <c r="E2084" s="2">
        <f t="shared" si="256"/>
        <v>19.392299999999999</v>
      </c>
      <c r="F2084" s="2">
        <f t="shared" si="257"/>
        <v>18.929150000000003</v>
      </c>
      <c r="G2084" s="2">
        <f t="shared" si="251"/>
        <v>18.735260000000004</v>
      </c>
      <c r="H2084" s="2">
        <f t="shared" si="255"/>
        <v>18.694009999999988</v>
      </c>
      <c r="I2084" s="2">
        <f t="array" ref="I2084">SUMPRODUCT(B2068:B2087, (ROW(B2068:B2087)-ROW(B2068)+1)) / (20*21/2)</f>
        <v>19.567619047619047</v>
      </c>
      <c r="J2084" s="2">
        <f t="shared" si="258"/>
        <v>19.182117818914296</v>
      </c>
      <c r="K2084" s="2">
        <f t="shared" si="252"/>
        <v>18.883602729903672</v>
      </c>
    </row>
    <row r="2085" spans="1:11" ht="13.5" x14ac:dyDescent="0.25">
      <c r="A2085" s="3">
        <f>TITRES_STAT!B2088</f>
        <v>45040</v>
      </c>
      <c r="B2085" s="5">
        <f>TITRES_STAT!D2088</f>
        <v>20.145</v>
      </c>
      <c r="C2085" s="2">
        <f t="shared" si="253"/>
        <v>0</v>
      </c>
      <c r="D2085" s="2">
        <f t="shared" si="254"/>
        <v>20.2104</v>
      </c>
      <c r="E2085" s="2">
        <f t="shared" si="256"/>
        <v>19.550900000000002</v>
      </c>
      <c r="F2085" s="2">
        <f t="shared" si="257"/>
        <v>19.013100000000001</v>
      </c>
      <c r="G2085" s="2">
        <f t="shared" si="251"/>
        <v>18.752040000000001</v>
      </c>
      <c r="H2085" s="2">
        <f t="shared" si="255"/>
        <v>18.70244499999999</v>
      </c>
      <c r="I2085" s="2">
        <f t="array" ref="I2085">SUMPRODUCT(B2069:B2088, (ROW(B2069:B2088)-ROW(B2069)+1)) / (20*21/2)</f>
        <v>19.573142857142859</v>
      </c>
      <c r="J2085" s="2">
        <f t="shared" si="258"/>
        <v>19.273820883779603</v>
      </c>
      <c r="K2085" s="2">
        <f t="shared" si="252"/>
        <v>18.933069289515291</v>
      </c>
    </row>
    <row r="2086" spans="1:11" ht="13.5" x14ac:dyDescent="0.25">
      <c r="A2086" s="3">
        <f>TITRES_STAT!B2089</f>
        <v>45041</v>
      </c>
      <c r="B2086" s="5">
        <f>TITRES_STAT!D2089</f>
        <v>20.145</v>
      </c>
      <c r="C2086" s="2">
        <f t="shared" si="253"/>
        <v>0</v>
      </c>
      <c r="D2086" s="2">
        <f t="shared" si="254"/>
        <v>20.188600000000001</v>
      </c>
      <c r="E2086" s="2">
        <f t="shared" si="256"/>
        <v>19.709500000000002</v>
      </c>
      <c r="F2086" s="2">
        <f t="shared" si="257"/>
        <v>19.097050000000003</v>
      </c>
      <c r="G2086" s="2">
        <f t="shared" si="251"/>
        <v>18.768820000000002</v>
      </c>
      <c r="H2086" s="2">
        <f t="shared" si="255"/>
        <v>18.710879999999989</v>
      </c>
      <c r="I2086" s="2">
        <f t="array" ref="I2086">SUMPRODUCT(B2070:B2089, (ROW(B2070:B2089)-ROW(B2070)+1)) / (20*21/2)</f>
        <v>19.57498571428572</v>
      </c>
      <c r="J2086" s="2">
        <f t="shared" si="258"/>
        <v>19.356790323419641</v>
      </c>
      <c r="K2086" s="2">
        <f t="shared" si="252"/>
        <v>18.980595984044104</v>
      </c>
    </row>
    <row r="2087" spans="1:11" ht="13.5" x14ac:dyDescent="0.25">
      <c r="A2087" s="3">
        <f>TITRES_STAT!B2090</f>
        <v>45042</v>
      </c>
      <c r="B2087" s="5">
        <f>TITRES_STAT!D2090</f>
        <v>20.145</v>
      </c>
      <c r="C2087" s="2">
        <f t="shared" si="253"/>
        <v>0</v>
      </c>
      <c r="D2087" s="2">
        <f t="shared" si="254"/>
        <v>20.166799999999999</v>
      </c>
      <c r="E2087" s="2">
        <f t="shared" si="256"/>
        <v>19.868100000000005</v>
      </c>
      <c r="F2087" s="2">
        <f t="shared" si="257"/>
        <v>19.181000000000001</v>
      </c>
      <c r="G2087" s="2">
        <f t="shared" si="251"/>
        <v>18.785600000000002</v>
      </c>
      <c r="H2087" s="2">
        <f t="shared" si="255"/>
        <v>18.72304999999999</v>
      </c>
      <c r="I2087" s="2">
        <f t="array" ref="I2087">SUMPRODUCT(B2071:B2090, (ROW(B2071:B2090)-ROW(B2071)+1)) / (20*21/2)</f>
        <v>19.571528571428573</v>
      </c>
      <c r="J2087" s="2">
        <f t="shared" si="258"/>
        <v>19.431857911665389</v>
      </c>
      <c r="K2087" s="2">
        <f t="shared" si="252"/>
        <v>19.026258886630611</v>
      </c>
    </row>
    <row r="2088" spans="1:11" ht="13.5" x14ac:dyDescent="0.25">
      <c r="A2088" s="3">
        <f>TITRES_STAT!B2091</f>
        <v>45043</v>
      </c>
      <c r="B2088" s="5">
        <f>TITRES_STAT!D2091</f>
        <v>19.239000000000001</v>
      </c>
      <c r="C2088" s="2">
        <f t="shared" si="253"/>
        <v>-0.90599999999999881</v>
      </c>
      <c r="D2088" s="2">
        <f t="shared" si="254"/>
        <v>19.963799999999999</v>
      </c>
      <c r="E2088" s="2">
        <f t="shared" si="256"/>
        <v>19.936100000000003</v>
      </c>
      <c r="F2088" s="2">
        <f t="shared" si="257"/>
        <v>19.219649999999994</v>
      </c>
      <c r="G2088" s="2">
        <f t="shared" si="251"/>
        <v>18.784260000000003</v>
      </c>
      <c r="H2088" s="2">
        <f t="shared" si="255"/>
        <v>18.730689999999989</v>
      </c>
      <c r="I2088" s="2">
        <f t="array" ref="I2088">SUMPRODUCT(B2072:B2091, (ROW(B2072:B2091)-ROW(B2072)+1)) / (20*21/2)</f>
        <v>19.56447142857143</v>
      </c>
      <c r="J2088" s="2">
        <f t="shared" si="258"/>
        <v>19.413490491506781</v>
      </c>
      <c r="K2088" s="2">
        <f t="shared" si="252"/>
        <v>19.034601675390196</v>
      </c>
    </row>
    <row r="2089" spans="1:11" ht="13.5" x14ac:dyDescent="0.25">
      <c r="A2089" s="3">
        <f>TITRES_STAT!B2092</f>
        <v>45044</v>
      </c>
      <c r="B2089" s="5">
        <f>TITRES_STAT!D2092</f>
        <v>19.239000000000001</v>
      </c>
      <c r="C2089" s="2">
        <f t="shared" si="253"/>
        <v>0</v>
      </c>
      <c r="D2089" s="2">
        <f t="shared" si="254"/>
        <v>19.782600000000002</v>
      </c>
      <c r="E2089" s="2">
        <f t="shared" si="256"/>
        <v>19.921000000000003</v>
      </c>
      <c r="F2089" s="2">
        <f t="shared" si="257"/>
        <v>19.258299999999995</v>
      </c>
      <c r="G2089" s="2">
        <f t="shared" si="251"/>
        <v>18.782920000000001</v>
      </c>
      <c r="H2089" s="2">
        <f t="shared" si="255"/>
        <v>18.738329999999987</v>
      </c>
      <c r="I2089" s="2">
        <f t="array" ref="I2089">SUMPRODUCT(B2073:B2092, (ROW(B2073:B2092)-ROW(B2073)+1)) / (20*21/2)</f>
        <v>19.553814285714289</v>
      </c>
      <c r="J2089" s="2">
        <f t="shared" si="258"/>
        <v>19.396872349458516</v>
      </c>
      <c r="K2089" s="2">
        <f t="shared" si="252"/>
        <v>19.042617295963129</v>
      </c>
    </row>
    <row r="2090" spans="1:11" ht="13.5" x14ac:dyDescent="0.25">
      <c r="A2090" s="3">
        <f>TITRES_STAT!B2093</f>
        <v>45048</v>
      </c>
      <c r="B2090" s="5">
        <f>TITRES_STAT!D2093</f>
        <v>19.222000000000001</v>
      </c>
      <c r="C2090" s="2">
        <f t="shared" si="253"/>
        <v>-1.699999999999946E-2</v>
      </c>
      <c r="D2090" s="2">
        <f t="shared" si="254"/>
        <v>19.598000000000003</v>
      </c>
      <c r="E2090" s="2">
        <f t="shared" si="256"/>
        <v>19.904199999999999</v>
      </c>
      <c r="F2090" s="2">
        <f t="shared" si="257"/>
        <v>19.296099999999992</v>
      </c>
      <c r="G2090" s="2">
        <f t="shared" si="251"/>
        <v>18.79804</v>
      </c>
      <c r="H2090" s="2">
        <f t="shared" si="255"/>
        <v>18.745884999999983</v>
      </c>
      <c r="I2090" s="2">
        <f t="array" ref="I2090">SUMPRODUCT(B2074:B2093, (ROW(B2074:B2093)-ROW(B2074)+1)) / (20*21/2)</f>
        <v>19.486223809523811</v>
      </c>
      <c r="J2090" s="2">
        <f t="shared" si="258"/>
        <v>19.380217839986276</v>
      </c>
      <c r="K2090" s="2">
        <f t="shared" si="252"/>
        <v>19.049651911807715</v>
      </c>
    </row>
    <row r="2091" spans="1:11" ht="13.5" x14ac:dyDescent="0.25">
      <c r="A2091" s="3">
        <f>TITRES_STAT!B2094</f>
        <v>45049</v>
      </c>
      <c r="B2091" s="5">
        <f>TITRES_STAT!D2094</f>
        <v>19.222000000000001</v>
      </c>
      <c r="C2091" s="2">
        <f t="shared" si="253"/>
        <v>0</v>
      </c>
      <c r="D2091" s="2">
        <f t="shared" si="254"/>
        <v>19.413400000000003</v>
      </c>
      <c r="E2091" s="2">
        <f t="shared" si="256"/>
        <v>19.801000000000002</v>
      </c>
      <c r="F2091" s="2">
        <f t="shared" si="257"/>
        <v>19.333899999999993</v>
      </c>
      <c r="G2091" s="2">
        <f t="shared" si="251"/>
        <v>18.81316</v>
      </c>
      <c r="H2091" s="2">
        <f t="shared" si="255"/>
        <v>18.753439999999983</v>
      </c>
      <c r="I2091" s="2">
        <f t="array" ref="I2091">SUMPRODUCT(B2075:B2094, (ROW(B2075:B2094)-ROW(B2075)+1)) / (20*21/2)</f>
        <v>19.419414285714286</v>
      </c>
      <c r="J2091" s="2">
        <f t="shared" si="258"/>
        <v>19.365149474273295</v>
      </c>
      <c r="K2091" s="2">
        <f t="shared" si="252"/>
        <v>19.056410660364278</v>
      </c>
    </row>
    <row r="2092" spans="1:11" ht="13.5" x14ac:dyDescent="0.25">
      <c r="A2092" s="3">
        <f>TITRES_STAT!B2095</f>
        <v>45050</v>
      </c>
      <c r="B2092" s="5">
        <f>TITRES_STAT!D2095</f>
        <v>19.222000000000001</v>
      </c>
      <c r="C2092" s="2">
        <f t="shared" si="253"/>
        <v>0</v>
      </c>
      <c r="D2092" s="2">
        <f t="shared" si="254"/>
        <v>19.2288</v>
      </c>
      <c r="E2092" s="2">
        <f t="shared" si="256"/>
        <v>19.697800000000001</v>
      </c>
      <c r="F2092" s="2">
        <f t="shared" si="257"/>
        <v>19.371699999999993</v>
      </c>
      <c r="G2092" s="2">
        <f t="shared" si="251"/>
        <v>18.828279999999999</v>
      </c>
      <c r="H2092" s="2">
        <f t="shared" si="255"/>
        <v>18.757049999999985</v>
      </c>
      <c r="I2092" s="2">
        <f t="array" ref="I2092">SUMPRODUCT(B2076:B2095, (ROW(B2076:B2095)-ROW(B2076)+1)) / (20*21/2)</f>
        <v>19.351585714285715</v>
      </c>
      <c r="J2092" s="2">
        <f t="shared" si="258"/>
        <v>19.351516191009171</v>
      </c>
      <c r="K2092" s="2">
        <f t="shared" si="252"/>
        <v>19.062904359957837</v>
      </c>
    </row>
    <row r="2093" spans="1:11" ht="13.5" x14ac:dyDescent="0.25">
      <c r="A2093" s="3">
        <f>TITRES_STAT!B2096</f>
        <v>45051</v>
      </c>
      <c r="B2093" s="5">
        <f>TITRES_STAT!D2096</f>
        <v>18.661999999999999</v>
      </c>
      <c r="C2093" s="2">
        <f t="shared" si="253"/>
        <v>-0.56000000000000227</v>
      </c>
      <c r="D2093" s="2">
        <f t="shared" si="254"/>
        <v>19.113400000000002</v>
      </c>
      <c r="E2093" s="2">
        <f t="shared" si="256"/>
        <v>19.538600000000002</v>
      </c>
      <c r="F2093" s="2">
        <f t="shared" si="257"/>
        <v>19.381499999999996</v>
      </c>
      <c r="G2093" s="2">
        <f t="shared" si="251"/>
        <v>18.8322</v>
      </c>
      <c r="H2093" s="2">
        <f t="shared" si="255"/>
        <v>18.757859999999983</v>
      </c>
      <c r="I2093" s="2">
        <f t="array" ref="I2093">SUMPRODUCT(B2077:B2096, (ROW(B2077:B2096)-ROW(B2077)+1)) / (20*21/2)</f>
        <v>19.281466666666667</v>
      </c>
      <c r="J2093" s="2">
        <f t="shared" si="258"/>
        <v>19.285847982341632</v>
      </c>
      <c r="K2093" s="2">
        <f t="shared" si="252"/>
        <v>19.047182620351649</v>
      </c>
    </row>
    <row r="2094" spans="1:11" ht="13.5" x14ac:dyDescent="0.25">
      <c r="A2094" s="3">
        <f>TITRES_STAT!B2097</f>
        <v>45054</v>
      </c>
      <c r="B2094" s="5">
        <f>TITRES_STAT!D2097</f>
        <v>18.68</v>
      </c>
      <c r="C2094" s="2">
        <f t="shared" si="253"/>
        <v>1.8000000000000682E-2</v>
      </c>
      <c r="D2094" s="2">
        <f t="shared" si="254"/>
        <v>19.001600000000003</v>
      </c>
      <c r="E2094" s="2">
        <f t="shared" si="256"/>
        <v>19.392100000000006</v>
      </c>
      <c r="F2094" s="2">
        <f t="shared" si="257"/>
        <v>19.392199999999995</v>
      </c>
      <c r="G2094" s="2">
        <f t="shared" si="251"/>
        <v>18.836479999999998</v>
      </c>
      <c r="H2094" s="2">
        <f t="shared" si="255"/>
        <v>18.758759999999985</v>
      </c>
      <c r="I2094" s="2">
        <f t="array" ref="I2094">SUMPRODUCT(B2078:B2097, (ROW(B2078:B2097)-ROW(B2078)+1)) / (20*21/2)</f>
        <v>19.210857142857147</v>
      </c>
      <c r="J2094" s="2">
        <f t="shared" si="258"/>
        <v>19.228148174499573</v>
      </c>
      <c r="K2094" s="2">
        <f t="shared" si="252"/>
        <v>19.032783301906488</v>
      </c>
    </row>
    <row r="2095" spans="1:11" ht="13.5" x14ac:dyDescent="0.25">
      <c r="A2095" s="3">
        <f>TITRES_STAT!B2098</f>
        <v>45055</v>
      </c>
      <c r="B2095" s="5">
        <f>TITRES_STAT!D2098</f>
        <v>18.68</v>
      </c>
      <c r="C2095" s="2">
        <f t="shared" si="253"/>
        <v>0</v>
      </c>
      <c r="D2095" s="2">
        <f t="shared" si="254"/>
        <v>18.8932</v>
      </c>
      <c r="E2095" s="2">
        <f t="shared" si="256"/>
        <v>19.245600000000003</v>
      </c>
      <c r="F2095" s="2">
        <f t="shared" si="257"/>
        <v>19.398249999999997</v>
      </c>
      <c r="G2095" s="2">
        <f t="shared" si="251"/>
        <v>18.84076</v>
      </c>
      <c r="H2095" s="2">
        <f t="shared" si="255"/>
        <v>18.759659999999982</v>
      </c>
      <c r="I2095" s="2">
        <f t="array" ref="I2095">SUMPRODUCT(B2079:B2098, (ROW(B2079:B2098)-ROW(B2079)+1)) / (20*21/2)</f>
        <v>19.139757142857142</v>
      </c>
      <c r="J2095" s="2">
        <f t="shared" si="258"/>
        <v>19.175943586451996</v>
      </c>
      <c r="K2095" s="2">
        <f t="shared" si="252"/>
        <v>19.01894866261604</v>
      </c>
    </row>
    <row r="2096" spans="1:11" ht="13.5" x14ac:dyDescent="0.25">
      <c r="A2096" s="3">
        <f>TITRES_STAT!B2099</f>
        <v>45056</v>
      </c>
      <c r="B2096" s="5">
        <f>TITRES_STAT!D2099</f>
        <v>18.661999999999999</v>
      </c>
      <c r="C2096" s="2">
        <f t="shared" si="253"/>
        <v>-1.8000000000000682E-2</v>
      </c>
      <c r="D2096" s="2">
        <f t="shared" si="254"/>
        <v>18.781200000000002</v>
      </c>
      <c r="E2096" s="2">
        <f t="shared" si="256"/>
        <v>19.097300000000004</v>
      </c>
      <c r="F2096" s="2">
        <f t="shared" si="257"/>
        <v>19.403399999999998</v>
      </c>
      <c r="G2096" s="2">
        <f t="shared" si="251"/>
        <v>18.844679999999997</v>
      </c>
      <c r="H2096" s="2">
        <f t="shared" si="255"/>
        <v>18.760469999999984</v>
      </c>
      <c r="I2096" s="2">
        <f t="array" ref="I2096">SUMPRODUCT(B2080:B2099, (ROW(B2080:B2099)-ROW(B2080)+1)) / (20*21/2)</f>
        <v>19.06816666666667</v>
      </c>
      <c r="J2096" s="2">
        <f t="shared" si="258"/>
        <v>19.126996578218474</v>
      </c>
      <c r="K2096" s="2">
        <f t="shared" si="252"/>
        <v>19.004950675846786</v>
      </c>
    </row>
    <row r="2097" spans="1:11" ht="13.5" x14ac:dyDescent="0.25">
      <c r="A2097" s="3">
        <f>TITRES_STAT!B2100</f>
        <v>45057</v>
      </c>
      <c r="B2097" s="5">
        <f>TITRES_STAT!D2100</f>
        <v>18.661999999999999</v>
      </c>
      <c r="C2097" s="2">
        <f t="shared" si="253"/>
        <v>0</v>
      </c>
      <c r="D2097" s="2">
        <f t="shared" si="254"/>
        <v>18.6692</v>
      </c>
      <c r="E2097" s="2">
        <f t="shared" si="256"/>
        <v>18.949000000000005</v>
      </c>
      <c r="F2097" s="2">
        <f t="shared" si="257"/>
        <v>19.408549999999998</v>
      </c>
      <c r="G2097" s="2">
        <f t="shared" si="251"/>
        <v>18.848600000000001</v>
      </c>
      <c r="H2097" s="2">
        <f t="shared" si="255"/>
        <v>18.76102999999998</v>
      </c>
      <c r="I2097" s="2">
        <f t="array" ref="I2097">SUMPRODUCT(B2081:B2100, (ROW(B2081:B2100)-ROW(B2081)+1)) / (20*21/2)</f>
        <v>18.956138095238096</v>
      </c>
      <c r="J2097" s="2">
        <f t="shared" si="258"/>
        <v>19.082711189816717</v>
      </c>
      <c r="K2097" s="2">
        <f t="shared" si="252"/>
        <v>18.991501629735147</v>
      </c>
    </row>
    <row r="2098" spans="1:11" ht="13.5" x14ac:dyDescent="0.25">
      <c r="A2098" s="3">
        <f>TITRES_STAT!B2101</f>
        <v>45058</v>
      </c>
      <c r="B2098" s="5">
        <f>TITRES_STAT!D2101</f>
        <v>18.661999999999999</v>
      </c>
      <c r="C2098" s="2">
        <f t="shared" si="253"/>
        <v>0</v>
      </c>
      <c r="D2098" s="2">
        <f t="shared" si="254"/>
        <v>18.6692</v>
      </c>
      <c r="E2098" s="2">
        <f t="shared" si="256"/>
        <v>18.891300000000005</v>
      </c>
      <c r="F2098" s="2">
        <f t="shared" si="257"/>
        <v>19.413699999999999</v>
      </c>
      <c r="G2098" s="2">
        <f t="shared" ref="G2098:G2161" si="259">AVERAGE(B2049:B2098)</f>
        <v>18.852520000000002</v>
      </c>
      <c r="H2098" s="2">
        <f t="shared" si="255"/>
        <v>18.76158999999998</v>
      </c>
      <c r="I2098" s="2">
        <f t="array" ref="I2098">SUMPRODUCT(B2082:B2101, (ROW(B2082:B2101)-ROW(B2082)+1)) / (20*21/2)</f>
        <v>18.84977142857143</v>
      </c>
      <c r="J2098" s="2">
        <f t="shared" si="258"/>
        <v>19.04264345745322</v>
      </c>
      <c r="K2098" s="2">
        <f t="shared" si="252"/>
        <v>18.978579997196515</v>
      </c>
    </row>
    <row r="2099" spans="1:11" ht="13.5" x14ac:dyDescent="0.25">
      <c r="A2099" s="3">
        <f>TITRES_STAT!B2102</f>
        <v>45061</v>
      </c>
      <c r="B2099" s="5">
        <f>TITRES_STAT!D2102</f>
        <v>18.661999999999999</v>
      </c>
      <c r="C2099" s="2">
        <f t="shared" si="253"/>
        <v>0</v>
      </c>
      <c r="D2099" s="2">
        <f t="shared" si="254"/>
        <v>18.665600000000001</v>
      </c>
      <c r="E2099" s="2">
        <f t="shared" si="256"/>
        <v>18.833600000000004</v>
      </c>
      <c r="F2099" s="2">
        <f t="shared" si="257"/>
        <v>19.377299999999998</v>
      </c>
      <c r="G2099" s="2">
        <f t="shared" si="259"/>
        <v>18.856440000000006</v>
      </c>
      <c r="H2099" s="2">
        <f t="shared" si="255"/>
        <v>18.762149999999977</v>
      </c>
      <c r="I2099" s="2">
        <f t="array" ref="I2099">SUMPRODUCT(B2083:B2102, (ROW(B2083:B2102)-ROW(B2083)+1)) / (20*21/2)</f>
        <v>18.753180952380951</v>
      </c>
      <c r="J2099" s="2">
        <f t="shared" si="258"/>
        <v>19.006391699600535</v>
      </c>
      <c r="K2099" s="2">
        <f t="shared" ref="K2099:K2162" si="260">$K$4*B2099+(1-$K$4)*K2098</f>
        <v>18.966165095345673</v>
      </c>
    </row>
    <row r="2100" spans="1:11" ht="13.5" x14ac:dyDescent="0.25">
      <c r="A2100" s="3">
        <f>TITRES_STAT!B2103</f>
        <v>45062</v>
      </c>
      <c r="B2100" s="5">
        <f>TITRES_STAT!D2103</f>
        <v>18.201000000000001</v>
      </c>
      <c r="C2100" s="2">
        <f t="shared" si="253"/>
        <v>-0.46099999999999852</v>
      </c>
      <c r="D2100" s="2">
        <f t="shared" si="254"/>
        <v>18.569799999999997</v>
      </c>
      <c r="E2100" s="2">
        <f t="shared" si="256"/>
        <v>18.731500000000004</v>
      </c>
      <c r="F2100" s="2">
        <f t="shared" si="257"/>
        <v>19.31785</v>
      </c>
      <c r="G2100" s="2">
        <f t="shared" si="259"/>
        <v>18.851140000000004</v>
      </c>
      <c r="H2100" s="2">
        <f t="shared" si="255"/>
        <v>18.760404999999977</v>
      </c>
      <c r="I2100" s="2">
        <f t="array" ref="I2100">SUMPRODUCT(B2084:B2103, (ROW(B2084:B2103)-ROW(B2084)+1)) / (20*21/2)</f>
        <v>18.666366666666665</v>
      </c>
      <c r="J2100" s="2">
        <f t="shared" si="258"/>
        <v>18.929687728210009</v>
      </c>
      <c r="K2100" s="2">
        <f t="shared" si="260"/>
        <v>18.936158621018393</v>
      </c>
    </row>
    <row r="2101" spans="1:11" ht="13.5" x14ac:dyDescent="0.25">
      <c r="A2101" s="3">
        <f>TITRES_STAT!B2104</f>
        <v>45063</v>
      </c>
      <c r="B2101" s="5">
        <f>TITRES_STAT!D2104</f>
        <v>18.201000000000001</v>
      </c>
      <c r="C2101" s="2">
        <f t="shared" si="253"/>
        <v>0</v>
      </c>
      <c r="D2101" s="2">
        <f t="shared" si="254"/>
        <v>18.477600000000002</v>
      </c>
      <c r="E2101" s="2">
        <f t="shared" si="256"/>
        <v>18.6294</v>
      </c>
      <c r="F2101" s="2">
        <f t="shared" si="257"/>
        <v>19.215199999999999</v>
      </c>
      <c r="G2101" s="2">
        <f t="shared" si="259"/>
        <v>18.845840000000006</v>
      </c>
      <c r="H2101" s="2">
        <f t="shared" si="255"/>
        <v>18.758659999999978</v>
      </c>
      <c r="I2101" s="2">
        <f t="array" ref="I2101">SUMPRODUCT(B2085:B2104, (ROW(B2085:B2104)-ROW(B2085)+1)) / (20*21/2)</f>
        <v>18.58932857142857</v>
      </c>
      <c r="J2101" s="2">
        <f t="shared" si="258"/>
        <v>18.860288896951914</v>
      </c>
      <c r="K2101" s="2">
        <f t="shared" si="260"/>
        <v>18.907328871174538</v>
      </c>
    </row>
    <row r="2102" spans="1:11" ht="13.5" x14ac:dyDescent="0.25">
      <c r="A2102" s="3">
        <f>TITRES_STAT!B2105</f>
        <v>45064</v>
      </c>
      <c r="B2102" s="5">
        <f>TITRES_STAT!D2105</f>
        <v>18.201000000000001</v>
      </c>
      <c r="C2102" s="2">
        <f t="shared" si="253"/>
        <v>0</v>
      </c>
      <c r="D2102" s="2">
        <f t="shared" si="254"/>
        <v>18.385399999999997</v>
      </c>
      <c r="E2102" s="2">
        <f t="shared" si="256"/>
        <v>18.5273</v>
      </c>
      <c r="F2102" s="2">
        <f t="shared" si="257"/>
        <v>19.112550000000002</v>
      </c>
      <c r="G2102" s="2">
        <f t="shared" si="259"/>
        <v>18.840540000000008</v>
      </c>
      <c r="H2102" s="2">
        <f t="shared" si="255"/>
        <v>18.756914999999978</v>
      </c>
      <c r="I2102" s="2">
        <f t="array" ref="I2102">SUMPRODUCT(B2086:B2105, (ROW(B2086:B2105)-ROW(B2086)+1)) / (20*21/2)</f>
        <v>18.521547619047617</v>
      </c>
      <c r="J2102" s="2">
        <f t="shared" si="258"/>
        <v>18.797499478194588</v>
      </c>
      <c r="K2102" s="2">
        <f t="shared" si="260"/>
        <v>18.879629699755931</v>
      </c>
    </row>
    <row r="2103" spans="1:11" ht="13.5" x14ac:dyDescent="0.25">
      <c r="A2103" s="3">
        <f>TITRES_STAT!B2106</f>
        <v>45065</v>
      </c>
      <c r="B2103" s="5">
        <f>TITRES_STAT!D2106</f>
        <v>18.201000000000001</v>
      </c>
      <c r="C2103" s="2">
        <f t="shared" si="253"/>
        <v>0</v>
      </c>
      <c r="D2103" s="2">
        <f t="shared" si="254"/>
        <v>18.293200000000002</v>
      </c>
      <c r="E2103" s="2">
        <f t="shared" si="256"/>
        <v>18.481199999999998</v>
      </c>
      <c r="F2103" s="2">
        <f t="shared" si="257"/>
        <v>19.009900000000005</v>
      </c>
      <c r="G2103" s="2">
        <f t="shared" si="259"/>
        <v>18.835240000000006</v>
      </c>
      <c r="H2103" s="2">
        <f t="shared" si="255"/>
        <v>18.755169999999978</v>
      </c>
      <c r="I2103" s="2">
        <f t="array" ref="I2103">SUMPRODUCT(B2087:B2106, (ROW(B2087:B2106)-ROW(B2087)+1)) / (20*21/2)</f>
        <v>18.463023809523808</v>
      </c>
      <c r="J2103" s="2">
        <f t="shared" si="258"/>
        <v>18.740690004080818</v>
      </c>
      <c r="K2103" s="2">
        <f t="shared" si="260"/>
        <v>18.85301677035374</v>
      </c>
    </row>
    <row r="2104" spans="1:11" ht="13.5" x14ac:dyDescent="0.25">
      <c r="A2104" s="3">
        <f>TITRES_STAT!B2107</f>
        <v>45068</v>
      </c>
      <c r="B2104" s="5">
        <f>TITRES_STAT!D2107</f>
        <v>18.201000000000001</v>
      </c>
      <c r="C2104" s="2">
        <f t="shared" si="253"/>
        <v>0</v>
      </c>
      <c r="D2104" s="2">
        <f t="shared" si="254"/>
        <v>18.201000000000001</v>
      </c>
      <c r="E2104" s="2">
        <f t="shared" si="256"/>
        <v>18.433299999999996</v>
      </c>
      <c r="F2104" s="2">
        <f t="shared" si="257"/>
        <v>18.912700000000008</v>
      </c>
      <c r="G2104" s="2">
        <f t="shared" si="259"/>
        <v>18.829940000000008</v>
      </c>
      <c r="H2104" s="2">
        <f t="shared" si="255"/>
        <v>18.753424999999979</v>
      </c>
      <c r="I2104" s="2">
        <f t="array" ref="I2104">SUMPRODUCT(B2088:B2107, (ROW(B2088:B2107)-ROW(B2088)+1)) / (20*21/2)</f>
        <v>18.41375714285714</v>
      </c>
      <c r="J2104" s="2">
        <f t="shared" si="258"/>
        <v>18.689290956073123</v>
      </c>
      <c r="K2104" s="2">
        <f t="shared" si="260"/>
        <v>18.82744748524183</v>
      </c>
    </row>
    <row r="2105" spans="1:11" ht="13.5" x14ac:dyDescent="0.25">
      <c r="A2105" s="3">
        <f>TITRES_STAT!B2108</f>
        <v>45069</v>
      </c>
      <c r="B2105" s="5">
        <f>TITRES_STAT!D2108</f>
        <v>18.201000000000001</v>
      </c>
      <c r="C2105" s="2">
        <f t="shared" si="253"/>
        <v>0</v>
      </c>
      <c r="D2105" s="2">
        <f t="shared" si="254"/>
        <v>18.201000000000001</v>
      </c>
      <c r="E2105" s="2">
        <f t="shared" si="256"/>
        <v>18.385399999999997</v>
      </c>
      <c r="F2105" s="2">
        <f t="shared" si="257"/>
        <v>18.815500000000007</v>
      </c>
      <c r="G2105" s="2">
        <f t="shared" si="259"/>
        <v>18.824640000000006</v>
      </c>
      <c r="H2105" s="2">
        <f t="shared" si="255"/>
        <v>18.751679999999975</v>
      </c>
      <c r="I2105" s="2">
        <f t="array" ref="I2105">SUMPRODUCT(B2089:B2108, (ROW(B2089:B2108)-ROW(B2089)+1)) / (20*21/2)</f>
        <v>18.416033333333331</v>
      </c>
      <c r="J2105" s="2">
        <f t="shared" si="258"/>
        <v>18.642787055494729</v>
      </c>
      <c r="K2105" s="2">
        <f t="shared" si="260"/>
        <v>18.802880917193132</v>
      </c>
    </row>
    <row r="2106" spans="1:11" ht="13.5" x14ac:dyDescent="0.25">
      <c r="A2106" s="3">
        <f>TITRES_STAT!B2109</f>
        <v>45070</v>
      </c>
      <c r="B2106" s="5">
        <f>TITRES_STAT!D2109</f>
        <v>18.201000000000001</v>
      </c>
      <c r="C2106" s="2">
        <f t="shared" si="253"/>
        <v>0</v>
      </c>
      <c r="D2106" s="2">
        <f t="shared" si="254"/>
        <v>18.201000000000001</v>
      </c>
      <c r="E2106" s="2">
        <f t="shared" si="256"/>
        <v>18.339299999999998</v>
      </c>
      <c r="F2106" s="2">
        <f t="shared" si="257"/>
        <v>18.71830000000001</v>
      </c>
      <c r="G2106" s="2">
        <f t="shared" si="259"/>
        <v>18.819340000000008</v>
      </c>
      <c r="H2106" s="2">
        <f t="shared" si="255"/>
        <v>18.749934999999976</v>
      </c>
      <c r="I2106" s="2">
        <f t="array" ref="I2106">SUMPRODUCT(B2090:B2109, (ROW(B2090:B2109)-ROW(B2090)+1)) / (20*21/2)</f>
        <v>18.421138095238096</v>
      </c>
      <c r="J2106" s="2">
        <f t="shared" si="258"/>
        <v>18.600712097828566</v>
      </c>
      <c r="K2106" s="2">
        <f t="shared" si="260"/>
        <v>18.779277743969875</v>
      </c>
    </row>
    <row r="2107" spans="1:11" ht="13.5" x14ac:dyDescent="0.25">
      <c r="A2107" s="3">
        <f>TITRES_STAT!B2110</f>
        <v>45071</v>
      </c>
      <c r="B2107" s="5">
        <f>TITRES_STAT!D2110</f>
        <v>18.201000000000001</v>
      </c>
      <c r="C2107" s="2">
        <f t="shared" si="253"/>
        <v>0</v>
      </c>
      <c r="D2107" s="2">
        <f t="shared" si="254"/>
        <v>18.201000000000001</v>
      </c>
      <c r="E2107" s="2">
        <f t="shared" si="256"/>
        <v>18.293199999999995</v>
      </c>
      <c r="F2107" s="2">
        <f t="shared" si="257"/>
        <v>18.621100000000009</v>
      </c>
      <c r="G2107" s="2">
        <f t="shared" si="259"/>
        <v>18.814040000000009</v>
      </c>
      <c r="H2107" s="2">
        <f t="shared" si="255"/>
        <v>18.748189999999976</v>
      </c>
      <c r="I2107" s="2">
        <f t="array" ref="I2107">SUMPRODUCT(B2091:B2110, (ROW(B2091:B2110)-ROW(B2091)+1)) / (20*21/2)</f>
        <v>18.508500000000002</v>
      </c>
      <c r="J2107" s="2">
        <f t="shared" si="258"/>
        <v>18.562644278987751</v>
      </c>
      <c r="K2107" s="2">
        <f t="shared" si="260"/>
        <v>18.756600185382823</v>
      </c>
    </row>
    <row r="2108" spans="1:11" ht="13.5" x14ac:dyDescent="0.25">
      <c r="A2108" s="3">
        <f>TITRES_STAT!B2111</f>
        <v>45072</v>
      </c>
      <c r="B2108" s="5">
        <f>TITRES_STAT!D2111</f>
        <v>18.645</v>
      </c>
      <c r="C2108" s="2">
        <f t="shared" si="253"/>
        <v>0.44399999999999906</v>
      </c>
      <c r="D2108" s="2">
        <f t="shared" si="254"/>
        <v>18.2898</v>
      </c>
      <c r="E2108" s="2">
        <f t="shared" si="256"/>
        <v>18.291499999999999</v>
      </c>
      <c r="F2108" s="2">
        <f t="shared" si="257"/>
        <v>18.591400000000007</v>
      </c>
      <c r="G2108" s="2">
        <f t="shared" si="259"/>
        <v>18.817620000000009</v>
      </c>
      <c r="H2108" s="2">
        <f t="shared" si="255"/>
        <v>18.748664999999974</v>
      </c>
      <c r="I2108" s="2">
        <f t="array" ref="I2108">SUMPRODUCT(B2092:B2111, (ROW(B2092:B2111)-ROW(B2092)+1)) / (20*21/2)</f>
        <v>18.594638095238096</v>
      </c>
      <c r="J2108" s="2">
        <f t="shared" si="258"/>
        <v>18.570487680988919</v>
      </c>
      <c r="K2108" s="2">
        <f t="shared" si="260"/>
        <v>18.752223707524674</v>
      </c>
    </row>
    <row r="2109" spans="1:11" ht="13.5" x14ac:dyDescent="0.25">
      <c r="A2109" s="3">
        <f>TITRES_STAT!B2112</f>
        <v>45075</v>
      </c>
      <c r="B2109" s="5">
        <f>TITRES_STAT!D2112</f>
        <v>18.645</v>
      </c>
      <c r="C2109" s="2">
        <f t="shared" si="253"/>
        <v>0</v>
      </c>
      <c r="D2109" s="2">
        <f t="shared" si="254"/>
        <v>18.378599999999999</v>
      </c>
      <c r="E2109" s="2">
        <f t="shared" si="256"/>
        <v>18.2898</v>
      </c>
      <c r="F2109" s="2">
        <f t="shared" si="257"/>
        <v>18.561700000000005</v>
      </c>
      <c r="G2109" s="2">
        <f t="shared" si="259"/>
        <v>18.821200000000008</v>
      </c>
      <c r="H2109" s="2">
        <f t="shared" si="255"/>
        <v>18.749139999999972</v>
      </c>
      <c r="I2109" s="2">
        <f t="array" ref="I2109">SUMPRODUCT(B2093:B2112, (ROW(B2093:B2112)-ROW(B2093)+1)) / (20*21/2)</f>
        <v>18.67955238095238</v>
      </c>
      <c r="J2109" s="2">
        <f t="shared" si="258"/>
        <v>18.57758409232331</v>
      </c>
      <c r="K2109" s="2">
        <f t="shared" si="260"/>
        <v>18.748018856249196</v>
      </c>
    </row>
    <row r="2110" spans="1:11" ht="13.5" x14ac:dyDescent="0.25">
      <c r="A2110" s="3">
        <f>TITRES_STAT!B2113</f>
        <v>45076</v>
      </c>
      <c r="B2110" s="5">
        <f>TITRES_STAT!D2113</f>
        <v>19.478999999999999</v>
      </c>
      <c r="C2110" s="2">
        <f t="shared" si="253"/>
        <v>0.83399999999999963</v>
      </c>
      <c r="D2110" s="2">
        <f t="shared" si="254"/>
        <v>18.6342</v>
      </c>
      <c r="E2110" s="2">
        <f t="shared" si="256"/>
        <v>18.4176</v>
      </c>
      <c r="F2110" s="2">
        <f t="shared" si="257"/>
        <v>18.574550000000002</v>
      </c>
      <c r="G2110" s="2">
        <f t="shared" si="259"/>
        <v>18.841460000000009</v>
      </c>
      <c r="H2110" s="2">
        <f t="shared" si="255"/>
        <v>18.753784999999972</v>
      </c>
      <c r="I2110" s="2">
        <f t="array" ref="I2110">SUMPRODUCT(B2094:B2113, (ROW(B2094:B2113)-ROW(B2094)+1)) / (20*21/2)</f>
        <v>18.76324285714286</v>
      </c>
      <c r="J2110" s="2">
        <f t="shared" si="258"/>
        <v>18.66343322638776</v>
      </c>
      <c r="K2110" s="2">
        <f t="shared" si="260"/>
        <v>18.77668478345511</v>
      </c>
    </row>
    <row r="2111" spans="1:11" ht="13.5" x14ac:dyDescent="0.25">
      <c r="A2111" s="3">
        <f>TITRES_STAT!B2114</f>
        <v>45077</v>
      </c>
      <c r="B2111" s="5">
        <f>TITRES_STAT!D2114</f>
        <v>19.478999999999999</v>
      </c>
      <c r="C2111" s="2">
        <f t="shared" si="253"/>
        <v>0</v>
      </c>
      <c r="D2111" s="2">
        <f t="shared" si="254"/>
        <v>18.889800000000001</v>
      </c>
      <c r="E2111" s="2">
        <f t="shared" si="256"/>
        <v>18.545399999999994</v>
      </c>
      <c r="F2111" s="2">
        <f t="shared" si="257"/>
        <v>18.587399999999999</v>
      </c>
      <c r="G2111" s="2">
        <f t="shared" si="259"/>
        <v>18.861720000000005</v>
      </c>
      <c r="H2111" s="2">
        <f t="shared" si="255"/>
        <v>18.758429999999972</v>
      </c>
      <c r="I2111" s="2">
        <f t="array" ref="I2111">SUMPRODUCT(B2095:B2114, (ROW(B2095:B2114)-ROW(B2095)+1)) / (20*21/2)</f>
        <v>18.843042857142855</v>
      </c>
      <c r="J2111" s="2">
        <f t="shared" si="258"/>
        <v>18.741106252446066</v>
      </c>
      <c r="K2111" s="2">
        <f t="shared" si="260"/>
        <v>18.804226556652949</v>
      </c>
    </row>
    <row r="2112" spans="1:11" ht="13.5" x14ac:dyDescent="0.25">
      <c r="A2112" s="3">
        <f>TITRES_STAT!B2115</f>
        <v>45078</v>
      </c>
      <c r="B2112" s="5">
        <f>TITRES_STAT!D2115</f>
        <v>19.478999999999999</v>
      </c>
      <c r="C2112" s="2">
        <f t="shared" si="253"/>
        <v>0</v>
      </c>
      <c r="D2112" s="2">
        <f t="shared" si="254"/>
        <v>19.145399999999999</v>
      </c>
      <c r="E2112" s="2">
        <f t="shared" si="256"/>
        <v>18.673199999999998</v>
      </c>
      <c r="F2112" s="2">
        <f t="shared" si="257"/>
        <v>18.600249999999996</v>
      </c>
      <c r="G2112" s="2">
        <f t="shared" si="259"/>
        <v>18.881980000000009</v>
      </c>
      <c r="H2112" s="2">
        <f t="shared" si="255"/>
        <v>18.763074999999969</v>
      </c>
      <c r="I2112" s="2">
        <f t="array" ref="I2112">SUMPRODUCT(B2096:B2115, (ROW(B2096:B2115)-ROW(B2096)+1)) / (20*21/2)</f>
        <v>18.919038095238093</v>
      </c>
      <c r="J2112" s="2">
        <f t="shared" si="258"/>
        <v>18.811381847451202</v>
      </c>
      <c r="K2112" s="2">
        <f t="shared" si="260"/>
        <v>18.830688260313618</v>
      </c>
    </row>
    <row r="2113" spans="1:11" ht="13.5" x14ac:dyDescent="0.25">
      <c r="A2113" s="3">
        <f>TITRES_STAT!B2116</f>
        <v>45079</v>
      </c>
      <c r="B2113" s="5">
        <f>TITRES_STAT!D2116</f>
        <v>19.478999999999999</v>
      </c>
      <c r="C2113" s="2">
        <f t="shared" si="253"/>
        <v>0</v>
      </c>
      <c r="D2113" s="2">
        <f t="shared" si="254"/>
        <v>19.312199999999997</v>
      </c>
      <c r="E2113" s="2">
        <f t="shared" si="256"/>
        <v>18.800999999999995</v>
      </c>
      <c r="F2113" s="2">
        <f t="shared" si="257"/>
        <v>18.641099999999994</v>
      </c>
      <c r="G2113" s="2">
        <f t="shared" si="259"/>
        <v>18.902240000000006</v>
      </c>
      <c r="H2113" s="2">
        <f t="shared" si="255"/>
        <v>18.767719999999969</v>
      </c>
      <c r="I2113" s="2">
        <f t="array" ref="I2113">SUMPRODUCT(B2097:B2116, (ROW(B2097:B2116)-ROW(B2097)+1)) / (20*21/2)</f>
        <v>18.991228571428568</v>
      </c>
      <c r="J2113" s="2">
        <f t="shared" si="258"/>
        <v>18.874964528646323</v>
      </c>
      <c r="K2113" s="2">
        <f t="shared" si="260"/>
        <v>18.856112250105241</v>
      </c>
    </row>
    <row r="2114" spans="1:11" ht="13.5" x14ac:dyDescent="0.25">
      <c r="A2114" s="3">
        <f>TITRES_STAT!B2117</f>
        <v>45082</v>
      </c>
      <c r="B2114" s="5">
        <f>TITRES_STAT!D2117</f>
        <v>19.478999999999999</v>
      </c>
      <c r="C2114" s="2">
        <f t="shared" si="253"/>
        <v>0</v>
      </c>
      <c r="D2114" s="2">
        <f t="shared" si="254"/>
        <v>19.478999999999999</v>
      </c>
      <c r="E2114" s="2">
        <f t="shared" si="256"/>
        <v>18.928799999999995</v>
      </c>
      <c r="F2114" s="2">
        <f t="shared" si="257"/>
        <v>18.681049999999992</v>
      </c>
      <c r="G2114" s="2">
        <f t="shared" si="259"/>
        <v>18.922500000000007</v>
      </c>
      <c r="H2114" s="2">
        <f t="shared" si="255"/>
        <v>18.772364999999969</v>
      </c>
      <c r="I2114" s="2">
        <f t="array" ref="I2114">SUMPRODUCT(B2098:B2117, (ROW(B2098:B2117)-ROW(B2098)+1)) / (20*21/2)</f>
        <v>19.059528571428572</v>
      </c>
      <c r="J2114" s="2">
        <f t="shared" si="258"/>
        <v>18.932491716394296</v>
      </c>
      <c r="K2114" s="2">
        <f t="shared" si="260"/>
        <v>18.88053922068935</v>
      </c>
    </row>
    <row r="2115" spans="1:11" ht="13.5" x14ac:dyDescent="0.25">
      <c r="A2115" s="3">
        <f>TITRES_STAT!B2118</f>
        <v>45083</v>
      </c>
      <c r="B2115" s="5">
        <f>TITRES_STAT!D2118</f>
        <v>19.478999999999999</v>
      </c>
      <c r="C2115" s="2">
        <f t="shared" si="253"/>
        <v>0</v>
      </c>
      <c r="D2115" s="2">
        <f t="shared" si="254"/>
        <v>19.478999999999999</v>
      </c>
      <c r="E2115" s="2">
        <f t="shared" si="256"/>
        <v>19.056599999999996</v>
      </c>
      <c r="F2115" s="2">
        <f t="shared" si="257"/>
        <v>18.720999999999993</v>
      </c>
      <c r="G2115" s="2">
        <f t="shared" si="259"/>
        <v>18.942760000000007</v>
      </c>
      <c r="H2115" s="2">
        <f t="shared" si="255"/>
        <v>18.777009999999965</v>
      </c>
      <c r="I2115" s="2">
        <f t="array" ref="I2115">SUMPRODUCT(B2099:B2118, (ROW(B2099:B2118)-ROW(B2099)+1)) / (20*21/2)</f>
        <v>19.123938095238096</v>
      </c>
      <c r="J2115" s="2">
        <f t="shared" si="258"/>
        <v>18.984540124356741</v>
      </c>
      <c r="K2115" s="2">
        <f t="shared" si="260"/>
        <v>18.904008270858398</v>
      </c>
    </row>
    <row r="2116" spans="1:11" ht="13.5" x14ac:dyDescent="0.25">
      <c r="A2116" s="3">
        <f>TITRES_STAT!B2119</f>
        <v>45084</v>
      </c>
      <c r="B2116" s="5">
        <f>TITRES_STAT!D2119</f>
        <v>19.478999999999999</v>
      </c>
      <c r="C2116" s="2">
        <f t="shared" ref="C2116:C2179" si="261">B2116-B2115</f>
        <v>0</v>
      </c>
      <c r="D2116" s="2">
        <f t="shared" si="254"/>
        <v>19.478999999999999</v>
      </c>
      <c r="E2116" s="2">
        <f t="shared" si="256"/>
        <v>19.184399999999993</v>
      </c>
      <c r="F2116" s="2">
        <f t="shared" si="257"/>
        <v>18.761849999999995</v>
      </c>
      <c r="G2116" s="2">
        <f t="shared" si="259"/>
        <v>18.963020000000007</v>
      </c>
      <c r="H2116" s="2">
        <f t="shared" si="255"/>
        <v>18.781654999999965</v>
      </c>
      <c r="I2116" s="2">
        <f t="array" ref="I2116">SUMPRODUCT(B2100:B2119, (ROW(B2100:B2119)-ROW(B2100)+1)) / (20*21/2)</f>
        <v>19.184457142857141</v>
      </c>
      <c r="J2116" s="2">
        <f t="shared" si="258"/>
        <v>19.031631541084671</v>
      </c>
      <c r="K2116" s="2">
        <f t="shared" si="260"/>
        <v>18.926556966118856</v>
      </c>
    </row>
    <row r="2117" spans="1:11" ht="13.5" x14ac:dyDescent="0.25">
      <c r="A2117" s="3">
        <f>TITRES_STAT!B2120</f>
        <v>45085</v>
      </c>
      <c r="B2117" s="5">
        <f>TITRES_STAT!D2120</f>
        <v>19.478999999999999</v>
      </c>
      <c r="C2117" s="2">
        <f t="shared" si="261"/>
        <v>0</v>
      </c>
      <c r="D2117" s="2">
        <f t="shared" si="254"/>
        <v>19.478999999999999</v>
      </c>
      <c r="E2117" s="2">
        <f t="shared" si="256"/>
        <v>19.312199999999997</v>
      </c>
      <c r="F2117" s="2">
        <f t="shared" si="257"/>
        <v>18.802699999999994</v>
      </c>
      <c r="G2117" s="2">
        <f t="shared" si="259"/>
        <v>18.983280000000008</v>
      </c>
      <c r="H2117" s="2">
        <f t="shared" si="255"/>
        <v>18.786299999999969</v>
      </c>
      <c r="I2117" s="2">
        <f t="array" ref="I2117">SUMPRODUCT(B2101:B2120, (ROW(B2101:B2120)-ROW(B2101)+1)) / (20*21/2)</f>
        <v>19.241085714285713</v>
      </c>
      <c r="J2117" s="2">
        <f t="shared" si="258"/>
        <v>19.074238060981372</v>
      </c>
      <c r="K2117" s="2">
        <f t="shared" si="260"/>
        <v>18.948221398820078</v>
      </c>
    </row>
    <row r="2118" spans="1:11" ht="13.5" x14ac:dyDescent="0.25">
      <c r="A2118" s="3">
        <f>TITRES_STAT!B2121</f>
        <v>45086</v>
      </c>
      <c r="B2118" s="5">
        <f>TITRES_STAT!D2121</f>
        <v>19.478999999999999</v>
      </c>
      <c r="C2118" s="2">
        <f t="shared" si="261"/>
        <v>0</v>
      </c>
      <c r="D2118" s="2">
        <f t="shared" ref="D2118:D2181" si="262">AVERAGE(B2114:B2118)</f>
        <v>19.478999999999999</v>
      </c>
      <c r="E2118" s="2">
        <f t="shared" si="256"/>
        <v>19.395599999999995</v>
      </c>
      <c r="F2118" s="2">
        <f t="shared" si="257"/>
        <v>18.843549999999993</v>
      </c>
      <c r="G2118" s="2">
        <f t="shared" si="259"/>
        <v>19.003540000000008</v>
      </c>
      <c r="H2118" s="2">
        <f t="shared" si="255"/>
        <v>18.790944999999965</v>
      </c>
      <c r="I2118" s="2">
        <f t="array" ref="I2118">SUMPRODUCT(B2102:B2121, (ROW(B2102:B2121)-ROW(B2102)+1)) / (20*21/2)</f>
        <v>19.291628571428571</v>
      </c>
      <c r="J2118" s="2">
        <f t="shared" si="258"/>
        <v>19.112786817078387</v>
      </c>
      <c r="K2118" s="2">
        <f t="shared" si="260"/>
        <v>18.969036245925174</v>
      </c>
    </row>
    <row r="2119" spans="1:11" ht="13.5" x14ac:dyDescent="0.25">
      <c r="A2119" s="3">
        <f>TITRES_STAT!B2122</f>
        <v>45089</v>
      </c>
      <c r="B2119" s="5">
        <f>TITRES_STAT!D2122</f>
        <v>19.478999999999999</v>
      </c>
      <c r="C2119" s="2">
        <f t="shared" si="261"/>
        <v>0</v>
      </c>
      <c r="D2119" s="2">
        <f t="shared" si="262"/>
        <v>19.478999999999999</v>
      </c>
      <c r="E2119" s="2">
        <f t="shared" si="256"/>
        <v>19.478999999999996</v>
      </c>
      <c r="F2119" s="2">
        <f t="shared" si="257"/>
        <v>18.884399999999992</v>
      </c>
      <c r="G2119" s="2">
        <f t="shared" si="259"/>
        <v>19.023800000000008</v>
      </c>
      <c r="H2119" s="2">
        <f t="shared" si="255"/>
        <v>18.795589999999962</v>
      </c>
      <c r="I2119" s="2">
        <f t="array" ref="I2119">SUMPRODUCT(B2103:B2122, (ROW(B2103:B2122)-ROW(B2103)+1)) / (20*21/2)</f>
        <v>19.336085714285712</v>
      </c>
      <c r="J2119" s="2">
        <f t="shared" si="258"/>
        <v>19.147664263070922</v>
      </c>
      <c r="K2119" s="2">
        <f t="shared" si="260"/>
        <v>18.989034824516345</v>
      </c>
    </row>
    <row r="2120" spans="1:11" ht="13.5" x14ac:dyDescent="0.25">
      <c r="A2120" s="3">
        <f>TITRES_STAT!B2123</f>
        <v>45090</v>
      </c>
      <c r="B2120" s="5">
        <f>TITRES_STAT!D2123</f>
        <v>19.478999999999999</v>
      </c>
      <c r="C2120" s="2">
        <f t="shared" si="261"/>
        <v>0</v>
      </c>
      <c r="D2120" s="2">
        <f t="shared" si="262"/>
        <v>19.478999999999999</v>
      </c>
      <c r="E2120" s="2">
        <f t="shared" si="256"/>
        <v>19.478999999999996</v>
      </c>
      <c r="F2120" s="2">
        <f t="shared" si="257"/>
        <v>18.948299999999993</v>
      </c>
      <c r="G2120" s="2">
        <f t="shared" si="259"/>
        <v>19.044060000000009</v>
      </c>
      <c r="H2120" s="2">
        <f t="shared" si="255"/>
        <v>18.800234999999962</v>
      </c>
      <c r="I2120" s="2">
        <f t="array" ref="I2120">SUMPRODUCT(B2104:B2123, (ROW(B2104:B2123)-ROW(B2104)+1)) / (20*21/2)</f>
        <v>19.374457142857146</v>
      </c>
      <c r="J2120" s="2">
        <f t="shared" si="258"/>
        <v>19.179220047540355</v>
      </c>
      <c r="K2120" s="2">
        <f t="shared" si="260"/>
        <v>19.00824914512355</v>
      </c>
    </row>
    <row r="2121" spans="1:11" ht="13.5" x14ac:dyDescent="0.25">
      <c r="A2121" s="3">
        <f>TITRES_STAT!B2124</f>
        <v>45091</v>
      </c>
      <c r="B2121" s="5">
        <f>TITRES_STAT!D2124</f>
        <v>19.478999999999999</v>
      </c>
      <c r="C2121" s="2">
        <f t="shared" si="261"/>
        <v>0</v>
      </c>
      <c r="D2121" s="2">
        <f t="shared" si="262"/>
        <v>19.478999999999999</v>
      </c>
      <c r="E2121" s="2">
        <f t="shared" si="256"/>
        <v>19.478999999999996</v>
      </c>
      <c r="F2121" s="2">
        <f t="shared" si="257"/>
        <v>19.012199999999989</v>
      </c>
      <c r="G2121" s="2">
        <f t="shared" si="259"/>
        <v>19.064320000000009</v>
      </c>
      <c r="H2121" s="2">
        <f t="shared" si="255"/>
        <v>18.804879999999958</v>
      </c>
      <c r="I2121" s="2">
        <f t="array" ref="I2121">SUMPRODUCT(B2105:B2124, (ROW(B2105:B2124)-ROW(B2105)+1)) / (20*21/2)</f>
        <v>19.411885714285713</v>
      </c>
      <c r="J2121" s="2">
        <f t="shared" si="258"/>
        <v>19.20777051920318</v>
      </c>
      <c r="K2121" s="2">
        <f t="shared" si="260"/>
        <v>19.026709962961842</v>
      </c>
    </row>
    <row r="2122" spans="1:11" ht="13.5" x14ac:dyDescent="0.25">
      <c r="A2122" s="3">
        <f>TITRES_STAT!B2125</f>
        <v>45092</v>
      </c>
      <c r="B2122" s="5">
        <f>TITRES_STAT!D2125</f>
        <v>19.478999999999999</v>
      </c>
      <c r="C2122" s="2">
        <f t="shared" si="261"/>
        <v>0</v>
      </c>
      <c r="D2122" s="2">
        <f t="shared" si="262"/>
        <v>19.478999999999999</v>
      </c>
      <c r="E2122" s="2">
        <f t="shared" si="256"/>
        <v>19.478999999999996</v>
      </c>
      <c r="F2122" s="2">
        <f t="shared" si="257"/>
        <v>19.07609999999999</v>
      </c>
      <c r="G2122" s="2">
        <f t="shared" si="259"/>
        <v>19.08458000000001</v>
      </c>
      <c r="H2122" s="2">
        <f t="shared" ref="H2122:H2185" si="263">AVERAGE(B1923:B2122)</f>
        <v>18.813259999999961</v>
      </c>
      <c r="I2122" s="2">
        <f t="array" ref="I2122">SUMPRODUCT(B2106:B2125, (ROW(B2106:B2125)-ROW(B2106)+1)) / (20*21/2)</f>
        <v>19.442971428571425</v>
      </c>
      <c r="J2122" s="2">
        <f t="shared" si="258"/>
        <v>19.23360189832669</v>
      </c>
      <c r="K2122" s="2">
        <f t="shared" si="260"/>
        <v>19.044446827159419</v>
      </c>
    </row>
    <row r="2123" spans="1:11" ht="13.5" x14ac:dyDescent="0.25">
      <c r="A2123" s="3">
        <f>TITRES_STAT!B2126</f>
        <v>45093</v>
      </c>
      <c r="B2123" s="5">
        <f>TITRES_STAT!D2126</f>
        <v>19.478999999999999</v>
      </c>
      <c r="C2123" s="2">
        <f t="shared" si="261"/>
        <v>0</v>
      </c>
      <c r="D2123" s="2">
        <f t="shared" si="262"/>
        <v>19.478999999999999</v>
      </c>
      <c r="E2123" s="2">
        <f t="shared" si="256"/>
        <v>19.478999999999996</v>
      </c>
      <c r="F2123" s="2">
        <f t="shared" si="257"/>
        <v>19.13999999999999</v>
      </c>
      <c r="G2123" s="2">
        <f t="shared" si="259"/>
        <v>19.10484000000001</v>
      </c>
      <c r="H2123" s="2">
        <f t="shared" si="263"/>
        <v>18.82163999999996</v>
      </c>
      <c r="I2123" s="2">
        <f t="array" ref="I2123">SUMPRODUCT(B2107:B2126, (ROW(B2107:B2126)-ROW(B2107)+1)) / (20*21/2)</f>
        <v>19.467714285714283</v>
      </c>
      <c r="J2123" s="2">
        <f t="shared" si="258"/>
        <v>19.256973146105103</v>
      </c>
      <c r="K2123" s="2">
        <f t="shared" si="260"/>
        <v>19.061488128055128</v>
      </c>
    </row>
    <row r="2124" spans="1:11" ht="13.5" x14ac:dyDescent="0.25">
      <c r="A2124" s="3">
        <f>TITRES_STAT!B2127</f>
        <v>45096</v>
      </c>
      <c r="B2124" s="5">
        <f>TITRES_STAT!D2127</f>
        <v>19.533000000000001</v>
      </c>
      <c r="C2124" s="2">
        <f t="shared" si="261"/>
        <v>5.4000000000002046E-2</v>
      </c>
      <c r="D2124" s="2">
        <f t="shared" si="262"/>
        <v>19.489799999999999</v>
      </c>
      <c r="E2124" s="2">
        <f t="shared" ref="E2124:E2187" si="264">AVERAGE(B2115:B2124)</f>
        <v>19.484400000000001</v>
      </c>
      <c r="F2124" s="2">
        <f t="shared" si="257"/>
        <v>19.206599999999991</v>
      </c>
      <c r="G2124" s="2">
        <f t="shared" si="259"/>
        <v>19.126180000000012</v>
      </c>
      <c r="H2124" s="2">
        <f t="shared" si="263"/>
        <v>18.830289999999955</v>
      </c>
      <c r="I2124" s="2">
        <f t="array" ref="I2124">SUMPRODUCT(B2108:B2127, (ROW(B2108:B2127)-ROW(B2108)+1)) / (20*21/2)</f>
        <v>19.486114285714287</v>
      </c>
      <c r="J2124" s="2">
        <f t="shared" si="258"/>
        <v>19.283261417904619</v>
      </c>
      <c r="K2124" s="2">
        <f t="shared" si="260"/>
        <v>19.079978789700029</v>
      </c>
    </row>
    <row r="2125" spans="1:11" ht="13.5" x14ac:dyDescent="0.25">
      <c r="A2125" s="3">
        <f>TITRES_STAT!B2128</f>
        <v>45097</v>
      </c>
      <c r="B2125" s="5">
        <f>TITRES_STAT!D2128</f>
        <v>19.533000000000001</v>
      </c>
      <c r="C2125" s="2">
        <f t="shared" si="261"/>
        <v>0</v>
      </c>
      <c r="D2125" s="2">
        <f t="shared" si="262"/>
        <v>19.500599999999999</v>
      </c>
      <c r="E2125" s="2">
        <f t="shared" si="264"/>
        <v>19.489800000000002</v>
      </c>
      <c r="F2125" s="2">
        <f t="shared" si="257"/>
        <v>19.273199999999996</v>
      </c>
      <c r="G2125" s="2">
        <f t="shared" si="259"/>
        <v>19.14566000000001</v>
      </c>
      <c r="H2125" s="2">
        <f t="shared" si="263"/>
        <v>18.838939999999958</v>
      </c>
      <c r="I2125" s="2">
        <f t="array" ref="I2125">SUMPRODUCT(B2109:B2128, (ROW(B2109:B2128)-ROW(B2109)+1)) / (20*21/2)</f>
        <v>19.498171428571428</v>
      </c>
      <c r="J2125" s="2">
        <f t="shared" si="258"/>
        <v>19.307046044770843</v>
      </c>
      <c r="K2125" s="2">
        <f t="shared" si="260"/>
        <v>19.097744327358853</v>
      </c>
    </row>
    <row r="2126" spans="1:11" ht="13.5" x14ac:dyDescent="0.25">
      <c r="A2126" s="3">
        <f>TITRES_STAT!B2129</f>
        <v>45098</v>
      </c>
      <c r="B2126" s="5">
        <f>TITRES_STAT!D2129</f>
        <v>19.533000000000001</v>
      </c>
      <c r="C2126" s="2">
        <f t="shared" si="261"/>
        <v>0</v>
      </c>
      <c r="D2126" s="2">
        <f t="shared" si="262"/>
        <v>19.511400000000002</v>
      </c>
      <c r="E2126" s="2">
        <f t="shared" si="264"/>
        <v>19.495200000000004</v>
      </c>
      <c r="F2126" s="2">
        <f t="shared" si="257"/>
        <v>19.339799999999993</v>
      </c>
      <c r="G2126" s="2">
        <f t="shared" si="259"/>
        <v>19.165140000000012</v>
      </c>
      <c r="H2126" s="2">
        <f t="shared" si="263"/>
        <v>18.847589999999958</v>
      </c>
      <c r="I2126" s="2">
        <f t="array" ref="I2126">SUMPRODUCT(B2110:B2129, (ROW(B2110:B2129)-ROW(B2110)+1)) / (20*21/2)</f>
        <v>19.506</v>
      </c>
      <c r="J2126" s="2">
        <f t="shared" si="258"/>
        <v>19.328565469078384</v>
      </c>
      <c r="K2126" s="2">
        <f t="shared" si="260"/>
        <v>19.114813177266349</v>
      </c>
    </row>
    <row r="2127" spans="1:11" ht="13.5" x14ac:dyDescent="0.25">
      <c r="A2127" s="3">
        <f>TITRES_STAT!B2130</f>
        <v>45099</v>
      </c>
      <c r="B2127" s="5">
        <f>TITRES_STAT!D2130</f>
        <v>19.533000000000001</v>
      </c>
      <c r="C2127" s="2">
        <f t="shared" si="261"/>
        <v>0</v>
      </c>
      <c r="D2127" s="2">
        <f t="shared" si="262"/>
        <v>19.522200000000002</v>
      </c>
      <c r="E2127" s="2">
        <f t="shared" si="264"/>
        <v>19.500600000000002</v>
      </c>
      <c r="F2127" s="2">
        <f t="shared" si="257"/>
        <v>19.406399999999998</v>
      </c>
      <c r="G2127" s="2">
        <f t="shared" si="259"/>
        <v>19.184620000000013</v>
      </c>
      <c r="H2127" s="2">
        <f t="shared" si="263"/>
        <v>18.856239999999957</v>
      </c>
      <c r="I2127" s="2">
        <f t="array" ref="I2127">SUMPRODUCT(B2111:B2130, (ROW(B2111:B2130)-ROW(B2111)+1)) / (20*21/2)</f>
        <v>19.509599999999999</v>
      </c>
      <c r="J2127" s="2">
        <f t="shared" si="258"/>
        <v>19.348035424404252</v>
      </c>
      <c r="K2127" s="2">
        <f t="shared" si="260"/>
        <v>19.131212660510805</v>
      </c>
    </row>
    <row r="2128" spans="1:11" ht="13.5" x14ac:dyDescent="0.25">
      <c r="A2128" s="3">
        <f>TITRES_STAT!B2131</f>
        <v>45100</v>
      </c>
      <c r="B2128" s="5">
        <f>TITRES_STAT!D2131</f>
        <v>19.533000000000001</v>
      </c>
      <c r="C2128" s="2">
        <f t="shared" si="261"/>
        <v>0</v>
      </c>
      <c r="D2128" s="2">
        <f t="shared" si="262"/>
        <v>19.533000000000001</v>
      </c>
      <c r="E2128" s="2">
        <f t="shared" si="264"/>
        <v>19.506000000000007</v>
      </c>
      <c r="F2128" s="2">
        <f t="shared" si="257"/>
        <v>19.450799999999997</v>
      </c>
      <c r="G2128" s="2">
        <f t="shared" si="259"/>
        <v>19.204100000000015</v>
      </c>
      <c r="H2128" s="2">
        <f t="shared" si="263"/>
        <v>18.864889999999956</v>
      </c>
      <c r="I2128" s="2">
        <f t="array" ref="I2128">SUMPRODUCT(B2112:B2131, (ROW(B2112:B2131)-ROW(B2112)+1)) / (20*21/2)</f>
        <v>19.512942857142857</v>
      </c>
      <c r="J2128" s="2">
        <f t="shared" si="258"/>
        <v>19.365651098270511</v>
      </c>
      <c r="K2128" s="2">
        <f t="shared" si="260"/>
        <v>19.146969026765284</v>
      </c>
    </row>
    <row r="2129" spans="1:11" ht="13.5" x14ac:dyDescent="0.25">
      <c r="A2129" s="3">
        <f>TITRES_STAT!B2132</f>
        <v>45103</v>
      </c>
      <c r="B2129" s="5">
        <f>TITRES_STAT!D2132</f>
        <v>19.533000000000001</v>
      </c>
      <c r="C2129" s="2">
        <f t="shared" si="261"/>
        <v>0</v>
      </c>
      <c r="D2129" s="2">
        <f t="shared" si="262"/>
        <v>19.533000000000001</v>
      </c>
      <c r="E2129" s="2">
        <f t="shared" si="264"/>
        <v>19.511400000000002</v>
      </c>
      <c r="F2129" s="2">
        <f t="shared" si="257"/>
        <v>19.495200000000001</v>
      </c>
      <c r="G2129" s="2">
        <f t="shared" si="259"/>
        <v>19.206960000000016</v>
      </c>
      <c r="H2129" s="2">
        <f t="shared" si="263"/>
        <v>18.873539999999956</v>
      </c>
      <c r="I2129" s="2">
        <f t="array" ref="I2129">SUMPRODUCT(B2113:B2132, (ROW(B2113:B2132)-ROW(B2113)+1)) / (20*21/2)</f>
        <v>19.516028571428571</v>
      </c>
      <c r="J2129" s="2">
        <f t="shared" si="258"/>
        <v>19.381589088911419</v>
      </c>
      <c r="K2129" s="2">
        <f t="shared" si="260"/>
        <v>19.162107496303904</v>
      </c>
    </row>
    <row r="2130" spans="1:11" ht="13.5" x14ac:dyDescent="0.25">
      <c r="A2130" s="3">
        <f>TITRES_STAT!B2133</f>
        <v>45104</v>
      </c>
      <c r="B2130" s="5">
        <f>TITRES_STAT!D2133</f>
        <v>19.533000000000001</v>
      </c>
      <c r="C2130" s="2">
        <f t="shared" si="261"/>
        <v>0</v>
      </c>
      <c r="D2130" s="2">
        <f t="shared" si="262"/>
        <v>19.533000000000001</v>
      </c>
      <c r="E2130" s="2">
        <f t="shared" si="264"/>
        <v>19.516800000000007</v>
      </c>
      <c r="F2130" s="2">
        <f t="shared" si="257"/>
        <v>19.497900000000001</v>
      </c>
      <c r="G2130" s="2">
        <f t="shared" si="259"/>
        <v>19.209820000000015</v>
      </c>
      <c r="H2130" s="2">
        <f t="shared" si="263"/>
        <v>18.882189999999959</v>
      </c>
      <c r="I2130" s="2">
        <f t="array" ref="I2130">SUMPRODUCT(B2114:B2133, (ROW(B2114:B2133)-ROW(B2114)+1)) / (20*21/2)</f>
        <v>19.518857142857144</v>
      </c>
      <c r="J2130" s="2">
        <f t="shared" si="258"/>
        <v>19.396009175681762</v>
      </c>
      <c r="K2130" s="2">
        <f t="shared" si="260"/>
        <v>19.176652300370421</v>
      </c>
    </row>
    <row r="2131" spans="1:11" ht="13.5" x14ac:dyDescent="0.25">
      <c r="A2131" s="3">
        <f>TITRES_STAT!B2134</f>
        <v>45107</v>
      </c>
      <c r="B2131" s="5">
        <f>TITRES_STAT!D2134</f>
        <v>19.533000000000001</v>
      </c>
      <c r="C2131" s="2">
        <f t="shared" si="261"/>
        <v>0</v>
      </c>
      <c r="D2131" s="2">
        <f t="shared" si="262"/>
        <v>19.533000000000001</v>
      </c>
      <c r="E2131" s="2">
        <f t="shared" si="264"/>
        <v>19.522200000000005</v>
      </c>
      <c r="F2131" s="2">
        <f t="shared" si="257"/>
        <v>19.500600000000002</v>
      </c>
      <c r="G2131" s="2">
        <f t="shared" si="259"/>
        <v>19.195400000000017</v>
      </c>
      <c r="H2131" s="2">
        <f t="shared" si="263"/>
        <v>18.890839999999958</v>
      </c>
      <c r="I2131" s="2">
        <f t="array" ref="I2131">SUMPRODUCT(B2115:B2134, (ROW(B2115:B2134)-ROW(B2115)+1)) / (20*21/2)</f>
        <v>19.521428571428572</v>
      </c>
      <c r="J2131" s="2">
        <f t="shared" si="258"/>
        <v>19.409055920854925</v>
      </c>
      <c r="K2131" s="2">
        <f t="shared" si="260"/>
        <v>19.190626719963738</v>
      </c>
    </row>
    <row r="2132" spans="1:11" ht="13.5" x14ac:dyDescent="0.25">
      <c r="A2132" s="3">
        <f>TITRES_STAT!B2135</f>
        <v>45110</v>
      </c>
      <c r="B2132" s="5">
        <f>TITRES_STAT!D2135</f>
        <v>19.533000000000001</v>
      </c>
      <c r="C2132" s="2">
        <f t="shared" si="261"/>
        <v>0</v>
      </c>
      <c r="D2132" s="2">
        <f t="shared" si="262"/>
        <v>19.533000000000001</v>
      </c>
      <c r="E2132" s="2">
        <f t="shared" si="264"/>
        <v>19.527600000000007</v>
      </c>
      <c r="F2132" s="2">
        <f t="shared" ref="F2132:F2195" si="265">AVERAGE(B2113:B2132)</f>
        <v>19.503300000000003</v>
      </c>
      <c r="G2132" s="2">
        <f t="shared" si="259"/>
        <v>19.180980000000016</v>
      </c>
      <c r="H2132" s="2">
        <f t="shared" si="263"/>
        <v>18.899489999999957</v>
      </c>
      <c r="I2132" s="2">
        <f t="array" ref="I2132">SUMPRODUCT(B2116:B2135, (ROW(B2116:B2135)-ROW(B2116)+1)) / (20*21/2)</f>
        <v>19.523742857142857</v>
      </c>
      <c r="J2132" s="2">
        <f t="shared" si="258"/>
        <v>19.420860118868745</v>
      </c>
      <c r="K2132" s="2">
        <f t="shared" si="260"/>
        <v>19.204053123102419</v>
      </c>
    </row>
    <row r="2133" spans="1:11" ht="13.5" x14ac:dyDescent="0.25">
      <c r="A2133" s="3">
        <f>TITRES_STAT!B2136</f>
        <v>45111</v>
      </c>
      <c r="B2133" s="5">
        <f>TITRES_STAT!D2136</f>
        <v>19.533000000000001</v>
      </c>
      <c r="C2133" s="2">
        <f t="shared" si="261"/>
        <v>0</v>
      </c>
      <c r="D2133" s="2">
        <f t="shared" si="262"/>
        <v>19.533000000000001</v>
      </c>
      <c r="E2133" s="2">
        <f t="shared" si="264"/>
        <v>19.533000000000005</v>
      </c>
      <c r="F2133" s="2">
        <f t="shared" si="265"/>
        <v>19.506000000000007</v>
      </c>
      <c r="G2133" s="2">
        <f t="shared" si="259"/>
        <v>19.166560000000015</v>
      </c>
      <c r="H2133" s="2">
        <f t="shared" si="263"/>
        <v>18.908139999999957</v>
      </c>
      <c r="I2133" s="2">
        <f t="array" ref="I2133">SUMPRODUCT(B2117:B2136, (ROW(B2117:B2136)-ROW(B2117)+1)) / (20*21/2)</f>
        <v>19.525800000000004</v>
      </c>
      <c r="J2133" s="2">
        <f t="shared" ref="J2133:J2196" si="266">$J$4*B2133+J2132*(1-$J$4)</f>
        <v>19.43154010754791</v>
      </c>
      <c r="K2133" s="2">
        <f t="shared" si="260"/>
        <v>19.216953000627818</v>
      </c>
    </row>
    <row r="2134" spans="1:11" ht="13.5" x14ac:dyDescent="0.25">
      <c r="A2134" s="3">
        <f>TITRES_STAT!B2137</f>
        <v>45112</v>
      </c>
      <c r="B2134" s="5">
        <f>TITRES_STAT!D2137</f>
        <v>19.533000000000001</v>
      </c>
      <c r="C2134" s="2">
        <f t="shared" si="261"/>
        <v>0</v>
      </c>
      <c r="D2134" s="2">
        <f t="shared" si="262"/>
        <v>19.533000000000001</v>
      </c>
      <c r="E2134" s="2">
        <f t="shared" si="264"/>
        <v>19.533000000000005</v>
      </c>
      <c r="F2134" s="2">
        <f t="shared" si="265"/>
        <v>19.508700000000008</v>
      </c>
      <c r="G2134" s="2">
        <f t="shared" si="259"/>
        <v>19.154320000000016</v>
      </c>
      <c r="H2134" s="2">
        <f t="shared" si="263"/>
        <v>18.916789999999956</v>
      </c>
      <c r="I2134" s="2">
        <f t="array" ref="I2134">SUMPRODUCT(B2118:B2137, (ROW(B2118:B2137)-ROW(B2118)+1)) / (20*21/2)</f>
        <v>19.5276</v>
      </c>
      <c r="J2134" s="2">
        <f t="shared" si="266"/>
        <v>19.441202954448109</v>
      </c>
      <c r="K2134" s="2">
        <f t="shared" si="260"/>
        <v>19.229347000603198</v>
      </c>
    </row>
    <row r="2135" spans="1:11" ht="13.5" x14ac:dyDescent="0.25">
      <c r="A2135" s="3">
        <f>TITRES_STAT!B2138</f>
        <v>45113</v>
      </c>
      <c r="B2135" s="5">
        <f>TITRES_STAT!D2138</f>
        <v>19.533000000000001</v>
      </c>
      <c r="C2135" s="2">
        <f t="shared" si="261"/>
        <v>0</v>
      </c>
      <c r="D2135" s="2">
        <f t="shared" si="262"/>
        <v>19.533000000000001</v>
      </c>
      <c r="E2135" s="2">
        <f t="shared" si="264"/>
        <v>19.533000000000005</v>
      </c>
      <c r="F2135" s="2">
        <f t="shared" si="265"/>
        <v>19.511400000000009</v>
      </c>
      <c r="G2135" s="2">
        <f t="shared" si="259"/>
        <v>19.142080000000014</v>
      </c>
      <c r="H2135" s="2">
        <f t="shared" si="263"/>
        <v>18.925439999999959</v>
      </c>
      <c r="I2135" s="2">
        <f t="array" ref="I2135">SUMPRODUCT(B2119:B2138, (ROW(B2119:B2138)-ROW(B2119)+1)) / (20*21/2)</f>
        <v>19.529142857142858</v>
      </c>
      <c r="J2135" s="2">
        <f t="shared" si="266"/>
        <v>19.449945530214954</v>
      </c>
      <c r="K2135" s="2">
        <f t="shared" si="260"/>
        <v>19.241254961363857</v>
      </c>
    </row>
    <row r="2136" spans="1:11" ht="13.5" x14ac:dyDescent="0.25">
      <c r="A2136" s="3">
        <f>TITRES_STAT!B2139</f>
        <v>45114</v>
      </c>
      <c r="B2136" s="5">
        <f>TITRES_STAT!D2139</f>
        <v>19.533000000000001</v>
      </c>
      <c r="C2136" s="2">
        <f t="shared" si="261"/>
        <v>0</v>
      </c>
      <c r="D2136" s="2">
        <f t="shared" si="262"/>
        <v>19.533000000000001</v>
      </c>
      <c r="E2136" s="2">
        <f t="shared" si="264"/>
        <v>19.533000000000005</v>
      </c>
      <c r="F2136" s="2">
        <f t="shared" si="265"/>
        <v>19.51410000000001</v>
      </c>
      <c r="G2136" s="2">
        <f t="shared" si="259"/>
        <v>19.129840000000016</v>
      </c>
      <c r="H2136" s="2">
        <f t="shared" si="263"/>
        <v>18.934089999999959</v>
      </c>
      <c r="I2136" s="2">
        <f t="array" ref="I2136">SUMPRODUCT(B2120:B2139, (ROW(B2120:B2139)-ROW(B2120)+1)) / (20*21/2)</f>
        <v>19.530428571428573</v>
      </c>
      <c r="J2136" s="2">
        <f t="shared" si="266"/>
        <v>19.45785547971829</v>
      </c>
      <c r="K2136" s="2">
        <f t="shared" si="260"/>
        <v>19.252695943271156</v>
      </c>
    </row>
    <row r="2137" spans="1:11" ht="13.5" x14ac:dyDescent="0.25">
      <c r="A2137" s="3">
        <f>TITRES_STAT!B2140</f>
        <v>45117</v>
      </c>
      <c r="B2137" s="5">
        <f>TITRES_STAT!D2140</f>
        <v>19.533000000000001</v>
      </c>
      <c r="C2137" s="2">
        <f t="shared" si="261"/>
        <v>0</v>
      </c>
      <c r="D2137" s="2">
        <f t="shared" si="262"/>
        <v>19.533000000000001</v>
      </c>
      <c r="E2137" s="2">
        <f t="shared" si="264"/>
        <v>19.533000000000005</v>
      </c>
      <c r="F2137" s="2">
        <f t="shared" si="265"/>
        <v>19.516800000000011</v>
      </c>
      <c r="G2137" s="2">
        <f t="shared" si="259"/>
        <v>19.117600000000014</v>
      </c>
      <c r="H2137" s="2">
        <f t="shared" si="263"/>
        <v>18.942739999999954</v>
      </c>
      <c r="I2137" s="2">
        <f t="array" ref="I2137">SUMPRODUCT(B2121:B2140, (ROW(B2121:B2140)-ROW(B2121)+1)) / (20*21/2)</f>
        <v>19.531457142857143</v>
      </c>
      <c r="J2137" s="2">
        <f t="shared" si="266"/>
        <v>19.4650121006975</v>
      </c>
      <c r="K2137" s="2">
        <f t="shared" si="260"/>
        <v>19.263688259221311</v>
      </c>
    </row>
    <row r="2138" spans="1:11" ht="13.5" x14ac:dyDescent="0.25">
      <c r="A2138" s="3">
        <f>TITRES_STAT!B2141</f>
        <v>45118</v>
      </c>
      <c r="B2138" s="5">
        <f>TITRES_STAT!D2141</f>
        <v>19.533000000000001</v>
      </c>
      <c r="C2138" s="2">
        <f t="shared" si="261"/>
        <v>0</v>
      </c>
      <c r="D2138" s="2">
        <f t="shared" si="262"/>
        <v>19.533000000000001</v>
      </c>
      <c r="E2138" s="2">
        <f t="shared" si="264"/>
        <v>19.533000000000005</v>
      </c>
      <c r="F2138" s="2">
        <f t="shared" si="265"/>
        <v>19.519500000000011</v>
      </c>
      <c r="G2138" s="2">
        <f t="shared" si="259"/>
        <v>19.123480000000011</v>
      </c>
      <c r="H2138" s="2">
        <f t="shared" si="263"/>
        <v>18.951389999999957</v>
      </c>
      <c r="I2138" s="2">
        <f t="array" ref="I2138">SUMPRODUCT(B2122:B2141, (ROW(B2122:B2141)-ROW(B2122)+1)) / (20*21/2)</f>
        <v>19.532228571428572</v>
      </c>
      <c r="J2138" s="2">
        <f t="shared" si="266"/>
        <v>19.47148713872631</v>
      </c>
      <c r="K2138" s="2">
        <f t="shared" si="260"/>
        <v>19.274249503957734</v>
      </c>
    </row>
    <row r="2139" spans="1:11" ht="13.5" x14ac:dyDescent="0.25">
      <c r="A2139" s="3">
        <f>TITRES_STAT!B2142</f>
        <v>45119</v>
      </c>
      <c r="B2139" s="5">
        <f>TITRES_STAT!D2142</f>
        <v>19.533000000000001</v>
      </c>
      <c r="C2139" s="2">
        <f t="shared" si="261"/>
        <v>0</v>
      </c>
      <c r="D2139" s="2">
        <f t="shared" si="262"/>
        <v>19.533000000000001</v>
      </c>
      <c r="E2139" s="2">
        <f t="shared" si="264"/>
        <v>19.533000000000005</v>
      </c>
      <c r="F2139" s="2">
        <f t="shared" si="265"/>
        <v>19.522200000000009</v>
      </c>
      <c r="G2139" s="2">
        <f t="shared" si="259"/>
        <v>19.129360000000009</v>
      </c>
      <c r="H2139" s="2">
        <f t="shared" si="263"/>
        <v>18.956094999999959</v>
      </c>
      <c r="I2139" s="2">
        <f t="array" ref="I2139">SUMPRODUCT(B2123:B2142, (ROW(B2123:B2142)-ROW(B2123)+1)) / (20*21/2)</f>
        <v>19.532742857142857</v>
      </c>
      <c r="J2139" s="2">
        <f t="shared" si="266"/>
        <v>19.477345506466662</v>
      </c>
      <c r="K2139" s="2">
        <f t="shared" si="260"/>
        <v>19.284396582233903</v>
      </c>
    </row>
    <row r="2140" spans="1:11" ht="13.5" x14ac:dyDescent="0.25">
      <c r="A2140" s="3">
        <f>TITRES_STAT!B2143</f>
        <v>45120</v>
      </c>
      <c r="B2140" s="5">
        <f>TITRES_STAT!D2143</f>
        <v>19.533000000000001</v>
      </c>
      <c r="C2140" s="2">
        <f t="shared" si="261"/>
        <v>0</v>
      </c>
      <c r="D2140" s="2">
        <f t="shared" si="262"/>
        <v>19.533000000000001</v>
      </c>
      <c r="E2140" s="2">
        <f t="shared" si="264"/>
        <v>19.533000000000005</v>
      </c>
      <c r="F2140" s="2">
        <f t="shared" si="265"/>
        <v>19.524900000000009</v>
      </c>
      <c r="G2140" s="2">
        <f t="shared" si="259"/>
        <v>19.135580000000008</v>
      </c>
      <c r="H2140" s="2">
        <f t="shared" si="263"/>
        <v>18.957229999999957</v>
      </c>
      <c r="I2140" s="2">
        <f t="array" ref="I2140">SUMPRODUCT(B2124:B2143, (ROW(B2124:B2143)-ROW(B2124)+1)) / (20*21/2)</f>
        <v>19.541380952380955</v>
      </c>
      <c r="J2140" s="2">
        <f t="shared" si="266"/>
        <v>19.482645934422216</v>
      </c>
      <c r="K2140" s="2">
        <f t="shared" si="260"/>
        <v>19.294145735871787</v>
      </c>
    </row>
    <row r="2141" spans="1:11" ht="13.5" x14ac:dyDescent="0.25">
      <c r="A2141" s="3">
        <f>TITRES_STAT!B2144</f>
        <v>45121</v>
      </c>
      <c r="B2141" s="5">
        <f>TITRES_STAT!D2144</f>
        <v>19.533000000000001</v>
      </c>
      <c r="C2141" s="2">
        <f t="shared" si="261"/>
        <v>0</v>
      </c>
      <c r="D2141" s="2">
        <f t="shared" si="262"/>
        <v>19.533000000000001</v>
      </c>
      <c r="E2141" s="2">
        <f t="shared" si="264"/>
        <v>19.533000000000005</v>
      </c>
      <c r="F2141" s="2">
        <f t="shared" si="265"/>
        <v>19.52760000000001</v>
      </c>
      <c r="G2141" s="2">
        <f t="shared" si="259"/>
        <v>19.141800000000007</v>
      </c>
      <c r="H2141" s="2">
        <f t="shared" si="263"/>
        <v>18.957944999999956</v>
      </c>
      <c r="I2141" s="2">
        <f t="array" ref="I2141">SUMPRODUCT(B2125:B2144, (ROW(B2125:B2144)-ROW(B2125)+1)) / (20*21/2)</f>
        <v>19.549342857142857</v>
      </c>
      <c r="J2141" s="2">
        <f t="shared" si="266"/>
        <v>19.487441559715336</v>
      </c>
      <c r="K2141" s="2">
        <f t="shared" si="260"/>
        <v>19.303512569759171</v>
      </c>
    </row>
    <row r="2142" spans="1:11" ht="13.5" x14ac:dyDescent="0.25">
      <c r="A2142" s="3">
        <f>TITRES_STAT!B2145</f>
        <v>45124</v>
      </c>
      <c r="B2142" s="5">
        <f>TITRES_STAT!D2145</f>
        <v>19.533000000000001</v>
      </c>
      <c r="C2142" s="2">
        <f t="shared" si="261"/>
        <v>0</v>
      </c>
      <c r="D2142" s="2">
        <f t="shared" si="262"/>
        <v>19.533000000000001</v>
      </c>
      <c r="E2142" s="2">
        <f t="shared" si="264"/>
        <v>19.533000000000005</v>
      </c>
      <c r="F2142" s="2">
        <f t="shared" si="265"/>
        <v>19.530300000000011</v>
      </c>
      <c r="G2142" s="2">
        <f t="shared" si="259"/>
        <v>19.148020000000006</v>
      </c>
      <c r="H2142" s="2">
        <f t="shared" si="263"/>
        <v>18.958659999999956</v>
      </c>
      <c r="I2142" s="2">
        <f t="array" ref="I2142">SUMPRODUCT(B2126:B2145, (ROW(B2126:B2145)-ROW(B2126)+1)) / (20*21/2)</f>
        <v>19.556885714285713</v>
      </c>
      <c r="J2142" s="2">
        <f t="shared" si="266"/>
        <v>19.491780458790068</v>
      </c>
      <c r="K2142" s="2">
        <f t="shared" si="260"/>
        <v>19.312512076827439</v>
      </c>
    </row>
    <row r="2143" spans="1:11" ht="13.5" x14ac:dyDescent="0.25">
      <c r="A2143" s="3">
        <f>TITRES_STAT!B2146</f>
        <v>45125</v>
      </c>
      <c r="B2143" s="5">
        <f>TITRES_STAT!D2146</f>
        <v>19.620999999999999</v>
      </c>
      <c r="C2143" s="2">
        <f t="shared" si="261"/>
        <v>8.7999999999997414E-2</v>
      </c>
      <c r="D2143" s="2">
        <f t="shared" si="262"/>
        <v>19.550599999999999</v>
      </c>
      <c r="E2143" s="2">
        <f t="shared" si="264"/>
        <v>19.541800000000002</v>
      </c>
      <c r="F2143" s="2">
        <f t="shared" si="265"/>
        <v>19.537400000000009</v>
      </c>
      <c r="G2143" s="2">
        <f t="shared" si="259"/>
        <v>19.167200000000001</v>
      </c>
      <c r="H2143" s="2">
        <f t="shared" si="263"/>
        <v>18.959814999999956</v>
      </c>
      <c r="I2143" s="2">
        <f t="array" ref="I2143">SUMPRODUCT(B2127:B2146, (ROW(B2127:B2146)-ROW(B2127)+1)) / (20*21/2)</f>
        <v>19.480295238095238</v>
      </c>
      <c r="J2143" s="2">
        <f t="shared" si="266"/>
        <v>19.504087081762442</v>
      </c>
      <c r="K2143" s="2">
        <f t="shared" si="260"/>
        <v>19.324609642442049</v>
      </c>
    </row>
    <row r="2144" spans="1:11" ht="13.5" x14ac:dyDescent="0.25">
      <c r="A2144" s="3">
        <f>TITRES_STAT!B2147</f>
        <v>45127</v>
      </c>
      <c r="B2144" s="5">
        <f>TITRES_STAT!D2147</f>
        <v>19.620999999999999</v>
      </c>
      <c r="C2144" s="2">
        <f t="shared" si="261"/>
        <v>0</v>
      </c>
      <c r="D2144" s="2">
        <f t="shared" si="262"/>
        <v>19.568199999999997</v>
      </c>
      <c r="E2144" s="2">
        <f t="shared" si="264"/>
        <v>19.550600000000003</v>
      </c>
      <c r="F2144" s="2">
        <f t="shared" si="265"/>
        <v>19.541800000000006</v>
      </c>
      <c r="G2144" s="2">
        <f t="shared" si="259"/>
        <v>19.186019999999999</v>
      </c>
      <c r="H2144" s="2">
        <f t="shared" si="263"/>
        <v>18.960969999999957</v>
      </c>
      <c r="I2144" s="2">
        <f t="array" ref="I2144">SUMPRODUCT(B2128:B2147, (ROW(B2128:B2147)-ROW(B2128)+1)) / (20*21/2)</f>
        <v>19.355947619047619</v>
      </c>
      <c r="J2144" s="2">
        <f t="shared" si="266"/>
        <v>19.515221645404115</v>
      </c>
      <c r="K2144" s="2">
        <f t="shared" si="260"/>
        <v>19.336232793718832</v>
      </c>
    </row>
    <row r="2145" spans="1:11" ht="13.5" x14ac:dyDescent="0.25">
      <c r="A2145" s="3">
        <f>TITRES_STAT!B2148</f>
        <v>45128</v>
      </c>
      <c r="B2145" s="5">
        <f>TITRES_STAT!D2148</f>
        <v>19.620999999999999</v>
      </c>
      <c r="C2145" s="2">
        <f t="shared" si="261"/>
        <v>0</v>
      </c>
      <c r="D2145" s="2">
        <f t="shared" si="262"/>
        <v>19.585799999999999</v>
      </c>
      <c r="E2145" s="2">
        <f t="shared" si="264"/>
        <v>19.559400000000004</v>
      </c>
      <c r="F2145" s="2">
        <f t="shared" si="265"/>
        <v>19.546200000000006</v>
      </c>
      <c r="G2145" s="2">
        <f t="shared" si="259"/>
        <v>19.204840000000001</v>
      </c>
      <c r="H2145" s="2">
        <f t="shared" si="263"/>
        <v>18.962124999999958</v>
      </c>
      <c r="I2145" s="2">
        <f t="array" ref="I2145">SUMPRODUCT(B2129:B2148, (ROW(B2129:B2148)-ROW(B2129)+1)) / (20*21/2)</f>
        <v>19.237942857142855</v>
      </c>
      <c r="J2145" s="2">
        <f t="shared" si="266"/>
        <v>19.525295774413244</v>
      </c>
      <c r="K2145" s="2">
        <f t="shared" si="260"/>
        <v>19.347400135141623</v>
      </c>
    </row>
    <row r="2146" spans="1:11" ht="13.5" x14ac:dyDescent="0.25">
      <c r="A2146" s="3">
        <f>TITRES_STAT!B2149</f>
        <v>45131</v>
      </c>
      <c r="B2146" s="5">
        <f>TITRES_STAT!D2149</f>
        <v>18.742000000000001</v>
      </c>
      <c r="C2146" s="2">
        <f t="shared" si="261"/>
        <v>-0.87899999999999778</v>
      </c>
      <c r="D2146" s="2">
        <f t="shared" si="262"/>
        <v>19.427599999999998</v>
      </c>
      <c r="E2146" s="2">
        <f t="shared" si="264"/>
        <v>19.480300000000003</v>
      </c>
      <c r="F2146" s="2">
        <f t="shared" si="265"/>
        <v>19.506650000000004</v>
      </c>
      <c r="G2146" s="2">
        <f t="shared" si="259"/>
        <v>19.206440000000001</v>
      </c>
      <c r="H2146" s="2">
        <f t="shared" si="263"/>
        <v>18.958884999999956</v>
      </c>
      <c r="I2146" s="2">
        <f t="array" ref="I2146">SUMPRODUCT(B2130:B2149, (ROW(B2130:B2149)-ROW(B2130)+1)) / (20*21/2)</f>
        <v>19.126280952380952</v>
      </c>
      <c r="J2146" s="2">
        <f t="shared" si="266"/>
        <v>19.450696176850077</v>
      </c>
      <c r="K2146" s="2">
        <f t="shared" si="260"/>
        <v>19.323658953371364</v>
      </c>
    </row>
    <row r="2147" spans="1:11" ht="13.5" x14ac:dyDescent="0.25">
      <c r="A2147" s="3">
        <f>TITRES_STAT!B2150</f>
        <v>45133</v>
      </c>
      <c r="B2147" s="5">
        <f>TITRES_STAT!D2150</f>
        <v>18.201000000000001</v>
      </c>
      <c r="C2147" s="2">
        <f t="shared" si="261"/>
        <v>-0.54100000000000037</v>
      </c>
      <c r="D2147" s="2">
        <f t="shared" si="262"/>
        <v>19.161200000000001</v>
      </c>
      <c r="E2147" s="2">
        <f t="shared" si="264"/>
        <v>19.347100000000001</v>
      </c>
      <c r="F2147" s="2">
        <f t="shared" si="265"/>
        <v>19.440050000000006</v>
      </c>
      <c r="G2147" s="2">
        <f t="shared" si="259"/>
        <v>19.197220000000002</v>
      </c>
      <c r="H2147" s="2">
        <f t="shared" si="263"/>
        <v>18.952984999999959</v>
      </c>
      <c r="I2147" s="2">
        <f t="array" ref="I2147">SUMPRODUCT(B2131:B2150, (ROW(B2131:B2150)-ROW(B2131)+1)) / (20*21/2)</f>
        <v>19.020961904761904</v>
      </c>
      <c r="J2147" s="2">
        <f t="shared" si="266"/>
        <v>19.331677493340546</v>
      </c>
      <c r="K2147" s="2">
        <f t="shared" si="260"/>
        <v>19.279633112062687</v>
      </c>
    </row>
    <row r="2148" spans="1:11" ht="13.5" x14ac:dyDescent="0.25">
      <c r="A2148" s="3">
        <f>TITRES_STAT!B2151</f>
        <v>45134</v>
      </c>
      <c r="B2148" s="5">
        <f>TITRES_STAT!D2151</f>
        <v>18.201000000000001</v>
      </c>
      <c r="C2148" s="2">
        <f t="shared" si="261"/>
        <v>0</v>
      </c>
      <c r="D2148" s="2">
        <f t="shared" si="262"/>
        <v>18.877199999999998</v>
      </c>
      <c r="E2148" s="2">
        <f t="shared" si="264"/>
        <v>19.213899999999999</v>
      </c>
      <c r="F2148" s="2">
        <f t="shared" si="265"/>
        <v>19.373450000000005</v>
      </c>
      <c r="G2148" s="2">
        <f t="shared" si="259"/>
        <v>19.187999999999999</v>
      </c>
      <c r="H2148" s="2">
        <f t="shared" si="263"/>
        <v>18.947084999999959</v>
      </c>
      <c r="I2148" s="2">
        <f t="array" ref="I2148">SUMPRODUCT(B2132:B2151, (ROW(B2132:B2151)-ROW(B2132)+1)) / (20*21/2)</f>
        <v>18.921985714285714</v>
      </c>
      <c r="J2148" s="2">
        <f t="shared" si="266"/>
        <v>19.22399392254621</v>
      </c>
      <c r="K2148" s="2">
        <f t="shared" si="260"/>
        <v>19.23733377433474</v>
      </c>
    </row>
    <row r="2149" spans="1:11" ht="13.5" x14ac:dyDescent="0.25">
      <c r="A2149" s="3">
        <f>TITRES_STAT!B2152</f>
        <v>45135</v>
      </c>
      <c r="B2149" s="5">
        <f>TITRES_STAT!D2152</f>
        <v>18.201000000000001</v>
      </c>
      <c r="C2149" s="2">
        <f t="shared" si="261"/>
        <v>0</v>
      </c>
      <c r="D2149" s="2">
        <f t="shared" si="262"/>
        <v>18.593200000000003</v>
      </c>
      <c r="E2149" s="2">
        <f t="shared" si="264"/>
        <v>19.080699999999997</v>
      </c>
      <c r="F2149" s="2">
        <f t="shared" si="265"/>
        <v>19.306850000000004</v>
      </c>
      <c r="G2149" s="2">
        <f t="shared" si="259"/>
        <v>19.178780000000003</v>
      </c>
      <c r="H2149" s="2">
        <f t="shared" si="263"/>
        <v>18.941184999999958</v>
      </c>
      <c r="I2149" s="2">
        <f t="array" ref="I2149">SUMPRODUCT(B2133:B2152, (ROW(B2133:B2152)-ROW(B2133)+1)) / (20*21/2)</f>
        <v>18.829352380952379</v>
      </c>
      <c r="J2149" s="2">
        <f t="shared" si="266"/>
        <v>19.126565929922762</v>
      </c>
      <c r="K2149" s="2">
        <f t="shared" si="260"/>
        <v>19.196693234164751</v>
      </c>
    </row>
    <row r="2150" spans="1:11" ht="13.5" x14ac:dyDescent="0.25">
      <c r="A2150" s="3">
        <f>TITRES_STAT!B2153</f>
        <v>45138</v>
      </c>
      <c r="B2150" s="5">
        <f>TITRES_STAT!D2153</f>
        <v>18.201000000000001</v>
      </c>
      <c r="C2150" s="2">
        <f t="shared" si="261"/>
        <v>0</v>
      </c>
      <c r="D2150" s="2">
        <f t="shared" si="262"/>
        <v>18.309199999999997</v>
      </c>
      <c r="E2150" s="2">
        <f t="shared" si="264"/>
        <v>18.947499999999998</v>
      </c>
      <c r="F2150" s="2">
        <f t="shared" si="265"/>
        <v>19.24025000000001</v>
      </c>
      <c r="G2150" s="2">
        <f t="shared" si="259"/>
        <v>19.178780000000003</v>
      </c>
      <c r="H2150" s="2">
        <f t="shared" si="263"/>
        <v>18.93544999999996</v>
      </c>
      <c r="I2150" s="2">
        <f t="array" ref="I2150">SUMPRODUCT(B2134:B2153, (ROW(B2134:B2153)-ROW(B2134)+1)) / (20*21/2)</f>
        <v>18.743061904761902</v>
      </c>
      <c r="J2150" s="2">
        <f t="shared" si="266"/>
        <v>19.038416793739643</v>
      </c>
      <c r="K2150" s="2">
        <f t="shared" si="260"/>
        <v>19.157646440668096</v>
      </c>
    </row>
    <row r="2151" spans="1:11" ht="13.5" x14ac:dyDescent="0.25">
      <c r="A2151" s="3">
        <f>TITRES_STAT!B2154</f>
        <v>45139</v>
      </c>
      <c r="B2151" s="5">
        <f>TITRES_STAT!D2154</f>
        <v>18.201000000000001</v>
      </c>
      <c r="C2151" s="2">
        <f t="shared" si="261"/>
        <v>0</v>
      </c>
      <c r="D2151" s="2">
        <f t="shared" si="262"/>
        <v>18.201000000000001</v>
      </c>
      <c r="E2151" s="2">
        <f t="shared" si="264"/>
        <v>18.814299999999996</v>
      </c>
      <c r="F2151" s="2">
        <f t="shared" si="265"/>
        <v>19.173650000000009</v>
      </c>
      <c r="G2151" s="2">
        <f t="shared" si="259"/>
        <v>19.178780000000003</v>
      </c>
      <c r="H2151" s="2">
        <f t="shared" si="263"/>
        <v>18.929714999999959</v>
      </c>
      <c r="I2151" s="2">
        <f t="array" ref="I2151">SUMPRODUCT(B2135:B2154, (ROW(B2135:B2154)-ROW(B2135)+1)) / (20*21/2)</f>
        <v>18.663114285714286</v>
      </c>
      <c r="J2151" s="2">
        <f t="shared" si="266"/>
        <v>18.958662813383487</v>
      </c>
      <c r="K2151" s="2">
        <f t="shared" si="260"/>
        <v>19.120130893975233</v>
      </c>
    </row>
    <row r="2152" spans="1:11" ht="13.5" x14ac:dyDescent="0.25">
      <c r="A2152" s="3">
        <f>TITRES_STAT!B2155</f>
        <v>45140</v>
      </c>
      <c r="B2152" s="5">
        <f>TITRES_STAT!D2155</f>
        <v>18.201000000000001</v>
      </c>
      <c r="C2152" s="2">
        <f t="shared" si="261"/>
        <v>0</v>
      </c>
      <c r="D2152" s="2">
        <f t="shared" si="262"/>
        <v>18.201000000000001</v>
      </c>
      <c r="E2152" s="2">
        <f t="shared" si="264"/>
        <v>18.681099999999997</v>
      </c>
      <c r="F2152" s="2">
        <f t="shared" si="265"/>
        <v>19.107050000000008</v>
      </c>
      <c r="G2152" s="2">
        <f t="shared" si="259"/>
        <v>19.178780000000003</v>
      </c>
      <c r="H2152" s="2">
        <f t="shared" si="263"/>
        <v>18.923979999999961</v>
      </c>
      <c r="I2152" s="2">
        <f t="array" ref="I2152">SUMPRODUCT(B2136:B2155, (ROW(B2136:B2155)-ROW(B2136)+1)) / (20*21/2)</f>
        <v>18.589509523809525</v>
      </c>
      <c r="J2152" s="2">
        <f t="shared" si="266"/>
        <v>18.886504450204107</v>
      </c>
      <c r="K2152" s="2">
        <f t="shared" si="260"/>
        <v>19.084086545191894</v>
      </c>
    </row>
    <row r="2153" spans="1:11" ht="13.5" x14ac:dyDescent="0.25">
      <c r="A2153" s="3">
        <f>TITRES_STAT!B2156</f>
        <v>45141</v>
      </c>
      <c r="B2153" s="5">
        <f>TITRES_STAT!D2156</f>
        <v>18.201000000000001</v>
      </c>
      <c r="C2153" s="2">
        <f t="shared" si="261"/>
        <v>0</v>
      </c>
      <c r="D2153" s="2">
        <f t="shared" si="262"/>
        <v>18.201000000000001</v>
      </c>
      <c r="E2153" s="2">
        <f t="shared" si="264"/>
        <v>18.539099999999998</v>
      </c>
      <c r="F2153" s="2">
        <f t="shared" si="265"/>
        <v>19.040450000000011</v>
      </c>
      <c r="G2153" s="2">
        <f t="shared" si="259"/>
        <v>19.178780000000003</v>
      </c>
      <c r="H2153" s="2">
        <f t="shared" si="263"/>
        <v>18.91824499999996</v>
      </c>
      <c r="I2153" s="2">
        <f t="array" ref="I2153">SUMPRODUCT(B2137:B2156, (ROW(B2137:B2156)-ROW(B2137)+1)) / (20*21/2)</f>
        <v>18.522247619047619</v>
      </c>
      <c r="J2153" s="2">
        <f t="shared" si="266"/>
        <v>18.821218312089432</v>
      </c>
      <c r="K2153" s="2">
        <f t="shared" si="260"/>
        <v>19.049455700282412</v>
      </c>
    </row>
    <row r="2154" spans="1:11" ht="13.5" x14ac:dyDescent="0.25">
      <c r="A2154" s="3">
        <f>TITRES_STAT!B2157</f>
        <v>45142</v>
      </c>
      <c r="B2154" s="5">
        <f>TITRES_STAT!D2157</f>
        <v>18.201000000000001</v>
      </c>
      <c r="C2154" s="2">
        <f t="shared" si="261"/>
        <v>0</v>
      </c>
      <c r="D2154" s="2">
        <f t="shared" si="262"/>
        <v>18.201000000000001</v>
      </c>
      <c r="E2154" s="2">
        <f t="shared" si="264"/>
        <v>18.397099999999998</v>
      </c>
      <c r="F2154" s="2">
        <f t="shared" si="265"/>
        <v>18.973850000000006</v>
      </c>
      <c r="G2154" s="2">
        <f t="shared" si="259"/>
        <v>19.178780000000003</v>
      </c>
      <c r="H2154" s="2">
        <f t="shared" si="263"/>
        <v>18.914819999999963</v>
      </c>
      <c r="I2154" s="2">
        <f t="array" ref="I2154">SUMPRODUCT(B2138:B2157, (ROW(B2138:B2157)-ROW(B2138)+1)) / (20*21/2)</f>
        <v>18.503614285714285</v>
      </c>
      <c r="J2154" s="2">
        <f t="shared" si="266"/>
        <v>18.762149901414247</v>
      </c>
      <c r="K2154" s="2">
        <f t="shared" si="260"/>
        <v>19.016182927722319</v>
      </c>
    </row>
    <row r="2155" spans="1:11" ht="13.5" x14ac:dyDescent="0.25">
      <c r="A2155" s="3">
        <f>TITRES_STAT!B2158</f>
        <v>45145</v>
      </c>
      <c r="B2155" s="5">
        <f>TITRES_STAT!D2158</f>
        <v>18.201000000000001</v>
      </c>
      <c r="C2155" s="2">
        <f t="shared" si="261"/>
        <v>0</v>
      </c>
      <c r="D2155" s="2">
        <f t="shared" si="262"/>
        <v>18.201000000000001</v>
      </c>
      <c r="E2155" s="2">
        <f t="shared" si="264"/>
        <v>18.255099999999995</v>
      </c>
      <c r="F2155" s="2">
        <f t="shared" si="265"/>
        <v>18.907250000000008</v>
      </c>
      <c r="G2155" s="2">
        <f t="shared" si="259"/>
        <v>19.178780000000003</v>
      </c>
      <c r="H2155" s="2">
        <f t="shared" si="263"/>
        <v>18.911394999999963</v>
      </c>
      <c r="I2155" s="2">
        <f t="array" ref="I2155">SUMPRODUCT(B2139:B2158, (ROW(B2139:B2158)-ROW(B2139)+1)) / (20*21/2)</f>
        <v>18.568638095238093</v>
      </c>
      <c r="J2155" s="2">
        <f t="shared" si="266"/>
        <v>18.708707053660511</v>
      </c>
      <c r="K2155" s="2">
        <f t="shared" si="260"/>
        <v>18.984214969772427</v>
      </c>
    </row>
    <row r="2156" spans="1:11" ht="13.5" x14ac:dyDescent="0.25">
      <c r="A2156" s="3">
        <f>TITRES_STAT!B2159</f>
        <v>45146</v>
      </c>
      <c r="B2156" s="5">
        <f>TITRES_STAT!D2159</f>
        <v>18.201000000000001</v>
      </c>
      <c r="C2156" s="2">
        <f t="shared" si="261"/>
        <v>0</v>
      </c>
      <c r="D2156" s="2">
        <f t="shared" si="262"/>
        <v>18.201000000000001</v>
      </c>
      <c r="E2156" s="2">
        <f t="shared" si="264"/>
        <v>18.200999999999997</v>
      </c>
      <c r="F2156" s="2">
        <f t="shared" si="265"/>
        <v>18.840650000000007</v>
      </c>
      <c r="G2156" s="2">
        <f t="shared" si="259"/>
        <v>19.178780000000003</v>
      </c>
      <c r="H2156" s="2">
        <f t="shared" si="263"/>
        <v>18.908809999999963</v>
      </c>
      <c r="I2156" s="2">
        <f t="array" ref="I2156">SUMPRODUCT(B2140:B2159, (ROW(B2140:B2159)-ROW(B2140)+1)) / (20*21/2)</f>
        <v>18.715157142857144</v>
      </c>
      <c r="J2156" s="2">
        <f t="shared" si="266"/>
        <v>18.660354000930941</v>
      </c>
      <c r="K2156" s="2">
        <f t="shared" si="260"/>
        <v>18.953500657232336</v>
      </c>
    </row>
    <row r="2157" spans="1:11" ht="13.5" x14ac:dyDescent="0.25">
      <c r="A2157" s="3">
        <f>TITRES_STAT!B2160</f>
        <v>45147</v>
      </c>
      <c r="B2157" s="5">
        <f>TITRES_STAT!D2160</f>
        <v>18.645</v>
      </c>
      <c r="C2157" s="2">
        <f t="shared" si="261"/>
        <v>0.44399999999999906</v>
      </c>
      <c r="D2157" s="2">
        <f t="shared" si="262"/>
        <v>18.2898</v>
      </c>
      <c r="E2157" s="2">
        <f t="shared" si="264"/>
        <v>18.245399999999997</v>
      </c>
      <c r="F2157" s="2">
        <f t="shared" si="265"/>
        <v>18.796250000000004</v>
      </c>
      <c r="G2157" s="2">
        <f t="shared" si="259"/>
        <v>19.187660000000005</v>
      </c>
      <c r="H2157" s="2">
        <f t="shared" si="263"/>
        <v>18.908444999999961</v>
      </c>
      <c r="I2157" s="2">
        <f t="array" ref="I2157">SUMPRODUCT(B2141:B2160, (ROW(B2141:B2160)-ROW(B2141)+1)) / (20*21/2)</f>
        <v>18.857871428571428</v>
      </c>
      <c r="J2157" s="2">
        <f t="shared" si="266"/>
        <v>18.658891715127996</v>
      </c>
      <c r="K2157" s="2">
        <f t="shared" si="260"/>
        <v>18.941402592242834</v>
      </c>
    </row>
    <row r="2158" spans="1:11" ht="13.5" x14ac:dyDescent="0.25">
      <c r="A2158" s="3">
        <f>TITRES_STAT!B2161</f>
        <v>45148</v>
      </c>
      <c r="B2158" s="5">
        <f>TITRES_STAT!D2161</f>
        <v>19.478999999999999</v>
      </c>
      <c r="C2158" s="2">
        <f t="shared" si="261"/>
        <v>0.83399999999999963</v>
      </c>
      <c r="D2158" s="2">
        <f t="shared" si="262"/>
        <v>18.545400000000001</v>
      </c>
      <c r="E2158" s="2">
        <f t="shared" si="264"/>
        <v>18.373199999999997</v>
      </c>
      <c r="F2158" s="2">
        <f t="shared" si="265"/>
        <v>18.793550000000003</v>
      </c>
      <c r="G2158" s="2">
        <f t="shared" si="259"/>
        <v>19.204340000000006</v>
      </c>
      <c r="H2158" s="2">
        <f t="shared" si="263"/>
        <v>18.912249999999961</v>
      </c>
      <c r="I2158" s="2">
        <f t="array" ref="I2158">SUMPRODUCT(B2142:B2161, (ROW(B2142:B2161)-ROW(B2142)+1)) / (20*21/2)</f>
        <v>18.912209523809526</v>
      </c>
      <c r="J2158" s="2">
        <f t="shared" si="266"/>
        <v>18.736997266068187</v>
      </c>
      <c r="K2158" s="2">
        <f t="shared" si="260"/>
        <v>18.962484843527431</v>
      </c>
    </row>
    <row r="2159" spans="1:11" ht="13.5" x14ac:dyDescent="0.25">
      <c r="A2159" s="3">
        <f>TITRES_STAT!B2162</f>
        <v>45149</v>
      </c>
      <c r="B2159" s="5">
        <f>TITRES_STAT!D2162</f>
        <v>20.332000000000001</v>
      </c>
      <c r="C2159" s="2">
        <f t="shared" si="261"/>
        <v>0.85300000000000153</v>
      </c>
      <c r="D2159" s="2">
        <f t="shared" si="262"/>
        <v>18.971600000000002</v>
      </c>
      <c r="E2159" s="2">
        <f t="shared" si="264"/>
        <v>18.586300000000001</v>
      </c>
      <c r="F2159" s="2">
        <f t="shared" si="265"/>
        <v>18.833499999999997</v>
      </c>
      <c r="G2159" s="2">
        <f t="shared" si="259"/>
        <v>19.238080000000007</v>
      </c>
      <c r="H2159" s="2">
        <f t="shared" si="263"/>
        <v>18.920319999999961</v>
      </c>
      <c r="I2159" s="2">
        <f t="array" ref="I2159">SUMPRODUCT(B2143:B2162, (ROW(B2143:B2162)-ROW(B2143)+1)) / (20*21/2)</f>
        <v>18.966971428571433</v>
      </c>
      <c r="J2159" s="2">
        <f t="shared" si="266"/>
        <v>18.888902288347406</v>
      </c>
      <c r="K2159" s="2">
        <f t="shared" si="260"/>
        <v>19.016191320251846</v>
      </c>
    </row>
    <row r="2160" spans="1:11" ht="13.5" x14ac:dyDescent="0.25">
      <c r="A2160" s="3">
        <f>TITRES_STAT!B2163</f>
        <v>45152</v>
      </c>
      <c r="B2160" s="5">
        <f>TITRES_STAT!D2163</f>
        <v>20.332000000000001</v>
      </c>
      <c r="C2160" s="2">
        <f t="shared" si="261"/>
        <v>0</v>
      </c>
      <c r="D2160" s="2">
        <f t="shared" si="262"/>
        <v>19.3978</v>
      </c>
      <c r="E2160" s="2">
        <f t="shared" si="264"/>
        <v>18.799399999999999</v>
      </c>
      <c r="F2160" s="2">
        <f t="shared" si="265"/>
        <v>18.873449999999998</v>
      </c>
      <c r="G2160" s="2">
        <f t="shared" si="259"/>
        <v>19.255140000000004</v>
      </c>
      <c r="H2160" s="2">
        <f t="shared" si="263"/>
        <v>18.928389999999961</v>
      </c>
      <c r="I2160" s="2">
        <f t="array" ref="I2160">SUMPRODUCT(B2144:B2163, (ROW(B2144:B2163)-ROW(B2144)+1)) / (20*21/2)</f>
        <v>19.022157142857147</v>
      </c>
      <c r="J2160" s="2">
        <f t="shared" si="266"/>
        <v>19.026340165647653</v>
      </c>
      <c r="K2160" s="2">
        <f t="shared" si="260"/>
        <v>19.067791660634128</v>
      </c>
    </row>
    <row r="2161" spans="1:11" ht="13.5" x14ac:dyDescent="0.25">
      <c r="A2161" s="3">
        <f>TITRES_STAT!B2164</f>
        <v>45153</v>
      </c>
      <c r="B2161" s="5">
        <f>TITRES_STAT!D2164</f>
        <v>19.443999999999999</v>
      </c>
      <c r="C2161" s="2">
        <f t="shared" si="261"/>
        <v>-0.88800000000000168</v>
      </c>
      <c r="D2161" s="2">
        <f t="shared" si="262"/>
        <v>19.6464</v>
      </c>
      <c r="E2161" s="2">
        <f t="shared" si="264"/>
        <v>18.923699999999997</v>
      </c>
      <c r="F2161" s="2">
        <f t="shared" si="265"/>
        <v>18.868999999999996</v>
      </c>
      <c r="G2161" s="2">
        <f t="shared" si="259"/>
        <v>19.254440000000006</v>
      </c>
      <c r="H2161" s="2">
        <f t="shared" si="263"/>
        <v>18.932019999999962</v>
      </c>
      <c r="I2161" s="2">
        <f t="array" ref="I2161">SUMPRODUCT(B2145:B2164, (ROW(B2145:B2164)-ROW(B2145)+1)) / (20*21/2)</f>
        <v>19.078185714285716</v>
      </c>
      <c r="J2161" s="2">
        <f t="shared" si="266"/>
        <v>19.06611729272883</v>
      </c>
      <c r="K2161" s="2">
        <f t="shared" si="260"/>
        <v>19.082544928844555</v>
      </c>
    </row>
    <row r="2162" spans="1:11" ht="13.5" x14ac:dyDescent="0.25">
      <c r="A2162" s="3">
        <f>TITRES_STAT!B2165</f>
        <v>45154</v>
      </c>
      <c r="B2162" s="5">
        <f>TITRES_STAT!D2165</f>
        <v>19.443999999999999</v>
      </c>
      <c r="C2162" s="2">
        <f t="shared" si="261"/>
        <v>0</v>
      </c>
      <c r="D2162" s="2">
        <f t="shared" si="262"/>
        <v>19.8062</v>
      </c>
      <c r="E2162" s="2">
        <f t="shared" si="264"/>
        <v>19.047999999999995</v>
      </c>
      <c r="F2162" s="2">
        <f t="shared" si="265"/>
        <v>18.864549999999998</v>
      </c>
      <c r="G2162" s="2">
        <f t="shared" ref="G2162:G2225" si="267">AVERAGE(B2113:B2162)</f>
        <v>19.253740000000004</v>
      </c>
      <c r="H2162" s="2">
        <f t="shared" si="263"/>
        <v>18.93564999999996</v>
      </c>
      <c r="I2162" s="2">
        <f t="array" ref="I2162">SUMPRODUCT(B2146:B2165, (ROW(B2146:B2165)-ROW(B2146)+1)) / (20*21/2)</f>
        <v>19.135057142857146</v>
      </c>
      <c r="J2162" s="2">
        <f t="shared" si="266"/>
        <v>19.102106121992751</v>
      </c>
      <c r="K2162" s="2">
        <f t="shared" si="260"/>
        <v>19.096719637517317</v>
      </c>
    </row>
    <row r="2163" spans="1:11" ht="13.5" x14ac:dyDescent="0.25">
      <c r="A2163" s="3">
        <f>TITRES_STAT!B2166</f>
        <v>45155</v>
      </c>
      <c r="B2163" s="5">
        <f>TITRES_STAT!D2166</f>
        <v>19.443999999999999</v>
      </c>
      <c r="C2163" s="2">
        <f t="shared" si="261"/>
        <v>0</v>
      </c>
      <c r="D2163" s="2">
        <f t="shared" si="262"/>
        <v>19.799200000000003</v>
      </c>
      <c r="E2163" s="2">
        <f t="shared" si="264"/>
        <v>19.172299999999996</v>
      </c>
      <c r="F2163" s="2">
        <f t="shared" si="265"/>
        <v>18.855699999999999</v>
      </c>
      <c r="G2163" s="2">
        <f t="shared" si="267"/>
        <v>19.253040000000006</v>
      </c>
      <c r="H2163" s="2">
        <f t="shared" si="263"/>
        <v>18.939279999999961</v>
      </c>
      <c r="I2163" s="2">
        <f t="array" ref="I2163">SUMPRODUCT(B2147:B2166, (ROW(B2147:B2166)-ROW(B2147)+1)) / (20*21/2)</f>
        <v>19.275628571428573</v>
      </c>
      <c r="J2163" s="2">
        <f t="shared" si="266"/>
        <v>19.134667443707727</v>
      </c>
      <c r="K2163" s="2">
        <f t="shared" ref="K2163:K2226" si="268">$K$4*B2163+(1-$K$4)*K2162</f>
        <v>19.110338475261734</v>
      </c>
    </row>
    <row r="2164" spans="1:11" ht="13.5" x14ac:dyDescent="0.25">
      <c r="A2164" s="3">
        <f>TITRES_STAT!B2167</f>
        <v>45156</v>
      </c>
      <c r="B2164" s="5">
        <f>TITRES_STAT!D2167</f>
        <v>19.443999999999999</v>
      </c>
      <c r="C2164" s="2">
        <f t="shared" si="261"/>
        <v>0</v>
      </c>
      <c r="D2164" s="2">
        <f t="shared" si="262"/>
        <v>19.621600000000001</v>
      </c>
      <c r="E2164" s="2">
        <f t="shared" si="264"/>
        <v>19.296599999999994</v>
      </c>
      <c r="F2164" s="2">
        <f t="shared" si="265"/>
        <v>18.84685</v>
      </c>
      <c r="G2164" s="2">
        <f t="shared" si="267"/>
        <v>19.252340000000004</v>
      </c>
      <c r="H2164" s="2">
        <f t="shared" si="263"/>
        <v>18.942909999999959</v>
      </c>
      <c r="I2164" s="2">
        <f t="array" ref="I2164">SUMPRODUCT(B2148:B2167, (ROW(B2148:B2167)-ROW(B2148)+1)) / (20*21/2)</f>
        <v>19.410428571428568</v>
      </c>
      <c r="J2164" s="2">
        <f t="shared" si="266"/>
        <v>19.164127687164136</v>
      </c>
      <c r="K2164" s="2">
        <f t="shared" si="268"/>
        <v>19.123423240937743</v>
      </c>
    </row>
    <row r="2165" spans="1:11" ht="13.5" x14ac:dyDescent="0.25">
      <c r="A2165" s="3">
        <f>TITRES_STAT!B2168</f>
        <v>45159</v>
      </c>
      <c r="B2165" s="5">
        <f>TITRES_STAT!D2168</f>
        <v>19.443999999999999</v>
      </c>
      <c r="C2165" s="2">
        <f t="shared" si="261"/>
        <v>0</v>
      </c>
      <c r="D2165" s="2">
        <f t="shared" si="262"/>
        <v>19.443999999999999</v>
      </c>
      <c r="E2165" s="2">
        <f t="shared" si="264"/>
        <v>19.420899999999996</v>
      </c>
      <c r="F2165" s="2">
        <f t="shared" si="265"/>
        <v>18.838000000000001</v>
      </c>
      <c r="G2165" s="2">
        <f t="shared" si="267"/>
        <v>19.251640000000005</v>
      </c>
      <c r="H2165" s="2">
        <f t="shared" si="263"/>
        <v>18.946329999999957</v>
      </c>
      <c r="I2165" s="2">
        <f t="array" ref="I2165">SUMPRODUCT(B2149:B2168, (ROW(B2149:B2168)-ROW(B2149)+1)) / (20*21/2)</f>
        <v>19.535080952380952</v>
      </c>
      <c r="J2165" s="2">
        <f t="shared" si="266"/>
        <v>19.190782193148504</v>
      </c>
      <c r="K2165" s="2">
        <f t="shared" si="268"/>
        <v>19.135994878548026</v>
      </c>
    </row>
    <row r="2166" spans="1:11" ht="13.5" x14ac:dyDescent="0.25">
      <c r="A2166" s="3">
        <f>TITRES_STAT!B2169</f>
        <v>45160</v>
      </c>
      <c r="B2166" s="5">
        <f>TITRES_STAT!D2169</f>
        <v>20.314</v>
      </c>
      <c r="C2166" s="2">
        <f t="shared" si="261"/>
        <v>0.87000000000000099</v>
      </c>
      <c r="D2166" s="2">
        <f t="shared" si="262"/>
        <v>19.618000000000002</v>
      </c>
      <c r="E2166" s="2">
        <f t="shared" si="264"/>
        <v>19.632199999999997</v>
      </c>
      <c r="F2166" s="2">
        <f t="shared" si="265"/>
        <v>18.916600000000003</v>
      </c>
      <c r="G2166" s="2">
        <f t="shared" si="267"/>
        <v>19.268340000000006</v>
      </c>
      <c r="H2166" s="2">
        <f t="shared" si="263"/>
        <v>18.954099999999954</v>
      </c>
      <c r="I2166" s="2">
        <f t="array" ref="I2166">SUMPRODUCT(B2150:B2169, (ROW(B2150:B2169)-ROW(B2150)+1)) / (20*21/2)</f>
        <v>19.649585714285713</v>
      </c>
      <c r="J2166" s="2">
        <f t="shared" si="266"/>
        <v>19.297755317610548</v>
      </c>
      <c r="K2166" s="2">
        <f t="shared" si="268"/>
        <v>19.182191157820654</v>
      </c>
    </row>
    <row r="2167" spans="1:11" ht="13.5" x14ac:dyDescent="0.25">
      <c r="A2167" s="3">
        <f>TITRES_STAT!B2170</f>
        <v>45161</v>
      </c>
      <c r="B2167" s="5">
        <f>TITRES_STAT!D2170</f>
        <v>20.332000000000001</v>
      </c>
      <c r="C2167" s="2">
        <f t="shared" si="261"/>
        <v>1.8000000000000682E-2</v>
      </c>
      <c r="D2167" s="2">
        <f t="shared" si="262"/>
        <v>19.795599999999997</v>
      </c>
      <c r="E2167" s="2">
        <f t="shared" si="264"/>
        <v>19.800899999999999</v>
      </c>
      <c r="F2167" s="2">
        <f t="shared" si="265"/>
        <v>19.023150000000005</v>
      </c>
      <c r="G2167" s="2">
        <f t="shared" si="267"/>
        <v>19.285400000000003</v>
      </c>
      <c r="H2167" s="2">
        <f t="shared" si="263"/>
        <v>18.962169999999954</v>
      </c>
      <c r="I2167" s="2">
        <f t="array" ref="I2167">SUMPRODUCT(B2151:B2170, (ROW(B2151:B2170)-ROW(B2151)+1)) / (20*21/2)</f>
        <v>19.753942857142857</v>
      </c>
      <c r="J2167" s="2">
        <f t="shared" si="266"/>
        <v>19.396254811171445</v>
      </c>
      <c r="K2167" s="2">
        <f t="shared" si="268"/>
        <v>19.227281700651218</v>
      </c>
    </row>
    <row r="2168" spans="1:11" ht="13.5" x14ac:dyDescent="0.25">
      <c r="A2168" s="3">
        <f>TITRES_STAT!B2171</f>
        <v>45162</v>
      </c>
      <c r="B2168" s="5">
        <f>TITRES_STAT!D2171</f>
        <v>20.332000000000001</v>
      </c>
      <c r="C2168" s="2">
        <f t="shared" si="261"/>
        <v>0</v>
      </c>
      <c r="D2168" s="2">
        <f t="shared" si="262"/>
        <v>19.973199999999999</v>
      </c>
      <c r="E2168" s="2">
        <f t="shared" si="264"/>
        <v>19.886199999999999</v>
      </c>
      <c r="F2168" s="2">
        <f t="shared" si="265"/>
        <v>19.1297</v>
      </c>
      <c r="G2168" s="2">
        <f t="shared" si="267"/>
        <v>19.302460000000004</v>
      </c>
      <c r="H2168" s="2">
        <f t="shared" si="263"/>
        <v>18.970239999999951</v>
      </c>
      <c r="I2168" s="2">
        <f t="array" ref="I2168">SUMPRODUCT(B2152:B2171, (ROW(B2152:B2171)-ROW(B2152)+1)) / (20*21/2)</f>
        <v>19.848152380952381</v>
      </c>
      <c r="J2168" s="2">
        <f t="shared" si="266"/>
        <v>19.485373400583686</v>
      </c>
      <c r="K2168" s="2">
        <f t="shared" si="268"/>
        <v>19.270603986900191</v>
      </c>
    </row>
    <row r="2169" spans="1:11" ht="13.5" x14ac:dyDescent="0.25">
      <c r="A2169" s="3">
        <f>TITRES_STAT!B2172</f>
        <v>45163</v>
      </c>
      <c r="B2169" s="5">
        <f>TITRES_STAT!D2172</f>
        <v>20.332000000000001</v>
      </c>
      <c r="C2169" s="2">
        <f t="shared" si="261"/>
        <v>0</v>
      </c>
      <c r="D2169" s="2">
        <f t="shared" si="262"/>
        <v>20.150799999999997</v>
      </c>
      <c r="E2169" s="2">
        <f t="shared" si="264"/>
        <v>19.886199999999999</v>
      </c>
      <c r="F2169" s="2">
        <f t="shared" si="265"/>
        <v>19.236250000000002</v>
      </c>
      <c r="G2169" s="2">
        <f t="shared" si="267"/>
        <v>19.319520000000001</v>
      </c>
      <c r="H2169" s="2">
        <f t="shared" si="263"/>
        <v>18.978309999999954</v>
      </c>
      <c r="I2169" s="2">
        <f t="array" ref="I2169">SUMPRODUCT(B2153:B2172, (ROW(B2153:B2172)-ROW(B2153)+1)) / (20*21/2)</f>
        <v>19.940595238095238</v>
      </c>
      <c r="J2169" s="2">
        <f t="shared" si="266"/>
        <v>19.56600450529</v>
      </c>
      <c r="K2169" s="2">
        <f t="shared" si="268"/>
        <v>19.312227359962929</v>
      </c>
    </row>
    <row r="2170" spans="1:11" ht="13.5" x14ac:dyDescent="0.25">
      <c r="A2170" s="3">
        <f>TITRES_STAT!B2173</f>
        <v>45166</v>
      </c>
      <c r="B2170" s="5">
        <f>TITRES_STAT!D2173</f>
        <v>20.332000000000001</v>
      </c>
      <c r="C2170" s="2">
        <f t="shared" si="261"/>
        <v>0</v>
      </c>
      <c r="D2170" s="2">
        <f t="shared" si="262"/>
        <v>20.328399999999998</v>
      </c>
      <c r="E2170" s="2">
        <f t="shared" si="264"/>
        <v>19.886199999999995</v>
      </c>
      <c r="F2170" s="2">
        <f t="shared" si="265"/>
        <v>19.342799999999997</v>
      </c>
      <c r="G2170" s="2">
        <f t="shared" si="267"/>
        <v>19.336580000000005</v>
      </c>
      <c r="H2170" s="2">
        <f t="shared" si="263"/>
        <v>18.986379999999954</v>
      </c>
      <c r="I2170" s="2">
        <f t="array" ref="I2170">SUMPRODUCT(B2154:B2173, (ROW(B2154:B2173)-ROW(B2154)+1)) / (20*21/2)</f>
        <v>20.022471428571428</v>
      </c>
      <c r="J2170" s="2">
        <f t="shared" si="266"/>
        <v>19.63895645716714</v>
      </c>
      <c r="K2170" s="2">
        <f t="shared" si="268"/>
        <v>19.352218443885953</v>
      </c>
    </row>
    <row r="2171" spans="1:11" ht="13.5" x14ac:dyDescent="0.25">
      <c r="A2171" s="3">
        <f>TITRES_STAT!B2174</f>
        <v>45167</v>
      </c>
      <c r="B2171" s="5">
        <f>TITRES_STAT!D2174</f>
        <v>20.332000000000001</v>
      </c>
      <c r="C2171" s="2">
        <f t="shared" si="261"/>
        <v>0</v>
      </c>
      <c r="D2171" s="2">
        <f t="shared" si="262"/>
        <v>20.332000000000001</v>
      </c>
      <c r="E2171" s="2">
        <f t="shared" si="264"/>
        <v>19.974999999999998</v>
      </c>
      <c r="F2171" s="2">
        <f t="shared" si="265"/>
        <v>19.449349999999995</v>
      </c>
      <c r="G2171" s="2">
        <f t="shared" si="267"/>
        <v>19.353640000000002</v>
      </c>
      <c r="H2171" s="2">
        <f t="shared" si="263"/>
        <v>18.994364999999956</v>
      </c>
      <c r="I2171" s="2">
        <f t="array" ref="I2171">SUMPRODUCT(B2155:B2174, (ROW(B2155:B2174)-ROW(B2155)+1)) / (20*21/2)</f>
        <v>20.09378095238095</v>
      </c>
      <c r="J2171" s="2">
        <f t="shared" si="266"/>
        <v>19.704960604103601</v>
      </c>
      <c r="K2171" s="2">
        <f t="shared" si="268"/>
        <v>19.390641250008073</v>
      </c>
    </row>
    <row r="2172" spans="1:11" ht="13.5" x14ac:dyDescent="0.25">
      <c r="A2172" s="3">
        <f>TITRES_STAT!B2175</f>
        <v>45168</v>
      </c>
      <c r="B2172" s="5">
        <f>TITRES_STAT!D2175</f>
        <v>20.420000000000002</v>
      </c>
      <c r="C2172" s="2">
        <f t="shared" si="261"/>
        <v>8.8000000000000966E-2</v>
      </c>
      <c r="D2172" s="2">
        <f t="shared" si="262"/>
        <v>20.349600000000002</v>
      </c>
      <c r="E2172" s="2">
        <f t="shared" si="264"/>
        <v>20.072599999999994</v>
      </c>
      <c r="F2172" s="2">
        <f t="shared" si="265"/>
        <v>19.560299999999994</v>
      </c>
      <c r="G2172" s="2">
        <f t="shared" si="267"/>
        <v>19.37246</v>
      </c>
      <c r="H2172" s="2">
        <f t="shared" si="263"/>
        <v>19.002789999999958</v>
      </c>
      <c r="I2172" s="2">
        <f t="array" ref="I2172">SUMPRODUCT(B2156:B2175, (ROW(B2156:B2175)-ROW(B2156)+1)) / (20*21/2)</f>
        <v>20.154523809523809</v>
      </c>
      <c r="J2172" s="2">
        <f t="shared" si="266"/>
        <v>19.773059594188972</v>
      </c>
      <c r="K2172" s="2">
        <f t="shared" si="268"/>
        <v>19.43100825981168</v>
      </c>
    </row>
    <row r="2173" spans="1:11" ht="13.5" x14ac:dyDescent="0.25">
      <c r="A2173" s="3">
        <f>TITRES_STAT!B2176</f>
        <v>45169</v>
      </c>
      <c r="B2173" s="5">
        <f>TITRES_STAT!D2176</f>
        <v>20.420000000000002</v>
      </c>
      <c r="C2173" s="2">
        <f t="shared" si="261"/>
        <v>0</v>
      </c>
      <c r="D2173" s="2">
        <f t="shared" si="262"/>
        <v>20.3672</v>
      </c>
      <c r="E2173" s="2">
        <f t="shared" si="264"/>
        <v>20.170200000000001</v>
      </c>
      <c r="F2173" s="2">
        <f t="shared" si="265"/>
        <v>19.671249999999997</v>
      </c>
      <c r="G2173" s="2">
        <f t="shared" si="267"/>
        <v>19.391279999999998</v>
      </c>
      <c r="H2173" s="2">
        <f t="shared" si="263"/>
        <v>19.011214999999957</v>
      </c>
      <c r="I2173" s="2">
        <f t="array" ref="I2173">SUMPRODUCT(B2157:B2176, (ROW(B2157:B2176)-ROW(B2157)+1)) / (20*21/2)</f>
        <v>20.204699999999999</v>
      </c>
      <c r="J2173" s="2">
        <f t="shared" si="266"/>
        <v>19.834672966170974</v>
      </c>
      <c r="K2173" s="2">
        <f t="shared" si="268"/>
        <v>19.469792249622987</v>
      </c>
    </row>
    <row r="2174" spans="1:11" ht="13.5" x14ac:dyDescent="0.25">
      <c r="A2174" s="3">
        <f>TITRES_STAT!B2177</f>
        <v>45170</v>
      </c>
      <c r="B2174" s="5">
        <f>TITRES_STAT!D2177</f>
        <v>20.420000000000002</v>
      </c>
      <c r="C2174" s="2">
        <f t="shared" si="261"/>
        <v>0</v>
      </c>
      <c r="D2174" s="2">
        <f t="shared" si="262"/>
        <v>20.384800000000002</v>
      </c>
      <c r="E2174" s="2">
        <f t="shared" si="264"/>
        <v>20.267800000000001</v>
      </c>
      <c r="F2174" s="2">
        <f t="shared" si="265"/>
        <v>19.782199999999996</v>
      </c>
      <c r="G2174" s="2">
        <f t="shared" si="267"/>
        <v>19.409019999999998</v>
      </c>
      <c r="H2174" s="2">
        <f t="shared" si="263"/>
        <v>19.019724999999958</v>
      </c>
      <c r="I2174" s="2">
        <f t="array" ref="I2174">SUMPRODUCT(B2158:B2177, (ROW(B2158:B2177)-ROW(B2158)+1)) / (20*21/2)</f>
        <v>20.244309523809527</v>
      </c>
      <c r="J2174" s="2">
        <f t="shared" si="266"/>
        <v>19.890418397964215</v>
      </c>
      <c r="K2174" s="2">
        <f t="shared" si="268"/>
        <v>19.507055298657381</v>
      </c>
    </row>
    <row r="2175" spans="1:11" ht="13.5" x14ac:dyDescent="0.25">
      <c r="A2175" s="3">
        <f>TITRES_STAT!B2178</f>
        <v>45173</v>
      </c>
      <c r="B2175" s="5">
        <f>TITRES_STAT!D2178</f>
        <v>20.420000000000002</v>
      </c>
      <c r="C2175" s="2">
        <f t="shared" si="261"/>
        <v>0</v>
      </c>
      <c r="D2175" s="2">
        <f t="shared" si="262"/>
        <v>20.402400000000004</v>
      </c>
      <c r="E2175" s="2">
        <f t="shared" si="264"/>
        <v>20.365400000000005</v>
      </c>
      <c r="F2175" s="2">
        <f t="shared" si="265"/>
        <v>19.893149999999999</v>
      </c>
      <c r="G2175" s="2">
        <f t="shared" si="267"/>
        <v>19.426759999999998</v>
      </c>
      <c r="H2175" s="2">
        <f t="shared" si="263"/>
        <v>19.028234999999956</v>
      </c>
      <c r="I2175" s="2">
        <f t="array" ref="I2175">SUMPRODUCT(B2159:B2178, (ROW(B2159:B2178)-ROW(B2159)+1)) / (20*21/2)</f>
        <v>20.275466666666667</v>
      </c>
      <c r="J2175" s="2">
        <f t="shared" si="266"/>
        <v>19.94085474101524</v>
      </c>
      <c r="K2175" s="2">
        <f t="shared" si="268"/>
        <v>19.542857051651211</v>
      </c>
    </row>
    <row r="2176" spans="1:11" ht="13.5" x14ac:dyDescent="0.25">
      <c r="A2176" s="3">
        <f>TITRES_STAT!B2179</f>
        <v>45174</v>
      </c>
      <c r="B2176" s="5">
        <f>TITRES_STAT!D2179</f>
        <v>20.420000000000002</v>
      </c>
      <c r="C2176" s="2">
        <f t="shared" si="261"/>
        <v>0</v>
      </c>
      <c r="D2176" s="2">
        <f t="shared" si="262"/>
        <v>20.420000000000002</v>
      </c>
      <c r="E2176" s="2">
        <f t="shared" si="264"/>
        <v>20.376000000000005</v>
      </c>
      <c r="F2176" s="2">
        <f t="shared" si="265"/>
        <v>20.004100000000001</v>
      </c>
      <c r="G2176" s="2">
        <f t="shared" si="267"/>
        <v>19.444499999999994</v>
      </c>
      <c r="H2176" s="2">
        <f t="shared" si="263"/>
        <v>19.036744999999957</v>
      </c>
      <c r="I2176" s="2">
        <f t="array" ref="I2176">SUMPRODUCT(B2160:B2179, (ROW(B2160:B2179)-ROW(B2160)+1)) / (20*21/2)</f>
        <v>20.302142857142858</v>
      </c>
      <c r="J2176" s="2">
        <f t="shared" si="266"/>
        <v>19.986487622823311</v>
      </c>
      <c r="K2176" s="2">
        <f t="shared" si="268"/>
        <v>19.577254814331557</v>
      </c>
    </row>
    <row r="2177" spans="1:11" ht="13.5" x14ac:dyDescent="0.25">
      <c r="A2177" s="3">
        <f>TITRES_STAT!B2180</f>
        <v>45175</v>
      </c>
      <c r="B2177" s="5">
        <f>TITRES_STAT!D2180</f>
        <v>20.420000000000002</v>
      </c>
      <c r="C2177" s="2">
        <f t="shared" si="261"/>
        <v>0</v>
      </c>
      <c r="D2177" s="2">
        <f t="shared" si="262"/>
        <v>20.420000000000002</v>
      </c>
      <c r="E2177" s="2">
        <f t="shared" si="264"/>
        <v>20.384800000000006</v>
      </c>
      <c r="F2177" s="2">
        <f t="shared" si="265"/>
        <v>20.092850000000006</v>
      </c>
      <c r="G2177" s="2">
        <f t="shared" si="267"/>
        <v>19.462239999999994</v>
      </c>
      <c r="H2177" s="2">
        <f t="shared" si="263"/>
        <v>19.045254999999958</v>
      </c>
      <c r="I2177" s="2">
        <f t="array" ref="I2177">SUMPRODUCT(B2161:B2180, (ROW(B2161:B2180)-ROW(B2161)+1)) / (20*21/2)</f>
        <v>20.328399999999998</v>
      </c>
      <c r="J2177" s="2">
        <f t="shared" si="266"/>
        <v>20.027774515887756</v>
      </c>
      <c r="K2177" s="2">
        <f t="shared" si="268"/>
        <v>19.610303645142086</v>
      </c>
    </row>
    <row r="2178" spans="1:11" ht="13.5" x14ac:dyDescent="0.25">
      <c r="A2178" s="3">
        <f>TITRES_STAT!B2181</f>
        <v>45176</v>
      </c>
      <c r="B2178" s="5">
        <f>TITRES_STAT!D2181</f>
        <v>20.420000000000002</v>
      </c>
      <c r="C2178" s="2">
        <f t="shared" si="261"/>
        <v>0</v>
      </c>
      <c r="D2178" s="2">
        <f t="shared" si="262"/>
        <v>20.420000000000002</v>
      </c>
      <c r="E2178" s="2">
        <f t="shared" si="264"/>
        <v>20.393600000000003</v>
      </c>
      <c r="F2178" s="2">
        <f t="shared" si="265"/>
        <v>20.139900000000004</v>
      </c>
      <c r="G2178" s="2">
        <f t="shared" si="267"/>
        <v>19.479979999999994</v>
      </c>
      <c r="H2178" s="2">
        <f t="shared" si="263"/>
        <v>19.050824999999961</v>
      </c>
      <c r="I2178" s="2">
        <f t="array" ref="I2178">SUMPRODUCT(B2162:B2181, (ROW(B2162:B2181)-ROW(B2162)+1)) / (20*21/2)</f>
        <v>20.345857142857142</v>
      </c>
      <c r="J2178" s="2">
        <f t="shared" si="266"/>
        <v>20.065129323898447</v>
      </c>
      <c r="K2178" s="2">
        <f t="shared" si="268"/>
        <v>19.642056443371807</v>
      </c>
    </row>
    <row r="2179" spans="1:11" ht="13.5" x14ac:dyDescent="0.25">
      <c r="A2179" s="3">
        <f>TITRES_STAT!B2182</f>
        <v>45177</v>
      </c>
      <c r="B2179" s="5">
        <f>TITRES_STAT!D2182</f>
        <v>20.420000000000002</v>
      </c>
      <c r="C2179" s="2">
        <f t="shared" si="261"/>
        <v>0</v>
      </c>
      <c r="D2179" s="2">
        <f t="shared" si="262"/>
        <v>20.420000000000002</v>
      </c>
      <c r="E2179" s="2">
        <f t="shared" si="264"/>
        <v>20.402400000000007</v>
      </c>
      <c r="F2179" s="2">
        <f t="shared" si="265"/>
        <v>20.144300000000005</v>
      </c>
      <c r="G2179" s="2">
        <f t="shared" si="267"/>
        <v>19.497719999999994</v>
      </c>
      <c r="H2179" s="2">
        <f t="shared" si="263"/>
        <v>19.056394999999956</v>
      </c>
      <c r="I2179" s="2">
        <f t="array" ref="I2179">SUMPRODUCT(B2163:B2182, (ROW(B2163:B2182)-ROW(B2163)+1)) / (20*21/2)</f>
        <v>20.359085714285715</v>
      </c>
      <c r="J2179" s="2">
        <f t="shared" si="266"/>
        <v>20.098926531146212</v>
      </c>
      <c r="K2179" s="2">
        <f t="shared" si="268"/>
        <v>19.672564033827815</v>
      </c>
    </row>
    <row r="2180" spans="1:11" ht="13.5" x14ac:dyDescent="0.25">
      <c r="A2180" s="3">
        <f>TITRES_STAT!B2183</f>
        <v>45180</v>
      </c>
      <c r="B2180" s="5">
        <f>TITRES_STAT!D2183</f>
        <v>20.420000000000002</v>
      </c>
      <c r="C2180" s="2">
        <f t="shared" ref="C2180:C2243" si="269">B2180-B2179</f>
        <v>0</v>
      </c>
      <c r="D2180" s="2">
        <f t="shared" si="262"/>
        <v>20.420000000000002</v>
      </c>
      <c r="E2180" s="2">
        <f t="shared" si="264"/>
        <v>20.411200000000008</v>
      </c>
      <c r="F2180" s="2">
        <f t="shared" si="265"/>
        <v>20.148700000000005</v>
      </c>
      <c r="G2180" s="2">
        <f t="shared" si="267"/>
        <v>19.515459999999994</v>
      </c>
      <c r="H2180" s="2">
        <f t="shared" si="263"/>
        <v>19.061964999999958</v>
      </c>
      <c r="I2180" s="2">
        <f t="array" ref="I2180">SUMPRODUCT(B2164:B2183, (ROW(B2164:B2183)-ROW(B2164)+1)) / (20*21/2)</f>
        <v>20.368085714285719</v>
      </c>
      <c r="J2180" s="2">
        <f t="shared" si="266"/>
        <v>20.129504956751333</v>
      </c>
      <c r="K2180" s="2">
        <f t="shared" si="268"/>
        <v>19.701875248187509</v>
      </c>
    </row>
    <row r="2181" spans="1:11" ht="13.5" x14ac:dyDescent="0.25">
      <c r="A2181" s="3">
        <f>TITRES_STAT!B2184</f>
        <v>45181</v>
      </c>
      <c r="B2181" s="5">
        <f>TITRES_STAT!D2184</f>
        <v>20.332000000000001</v>
      </c>
      <c r="C2181" s="2">
        <f t="shared" si="269"/>
        <v>-8.8000000000000966E-2</v>
      </c>
      <c r="D2181" s="2">
        <f t="shared" si="262"/>
        <v>20.4024</v>
      </c>
      <c r="E2181" s="2">
        <f t="shared" si="264"/>
        <v>20.411200000000001</v>
      </c>
      <c r="F2181" s="2">
        <f t="shared" si="265"/>
        <v>20.193100000000005</v>
      </c>
      <c r="G2181" s="2">
        <f t="shared" si="267"/>
        <v>19.531439999999993</v>
      </c>
      <c r="H2181" s="2">
        <f t="shared" si="263"/>
        <v>19.067094999999959</v>
      </c>
      <c r="I2181" s="2">
        <f t="array" ref="I2181">SUMPRODUCT(B2165:B2184, (ROW(B2165:B2184)-ROW(B2165)+1)) / (20*21/2)</f>
        <v>20.285714285714292</v>
      </c>
      <c r="J2181" s="2">
        <f t="shared" si="266"/>
        <v>20.148790198965489</v>
      </c>
      <c r="K2181" s="2">
        <f t="shared" si="268"/>
        <v>19.726586022768391</v>
      </c>
    </row>
    <row r="2182" spans="1:11" ht="13.5" x14ac:dyDescent="0.25">
      <c r="A2182" s="3">
        <f>TITRES_STAT!B2185</f>
        <v>45182</v>
      </c>
      <c r="B2182" s="5">
        <f>TITRES_STAT!D2185</f>
        <v>20.332000000000001</v>
      </c>
      <c r="C2182" s="2">
        <f t="shared" si="269"/>
        <v>0</v>
      </c>
      <c r="D2182" s="2">
        <f t="shared" ref="D2182:D2245" si="270">AVERAGE(B2178:B2182)</f>
        <v>20.384800000000002</v>
      </c>
      <c r="E2182" s="2">
        <f t="shared" si="264"/>
        <v>20.4024</v>
      </c>
      <c r="F2182" s="2">
        <f t="shared" si="265"/>
        <v>20.237500000000004</v>
      </c>
      <c r="G2182" s="2">
        <f t="shared" si="267"/>
        <v>19.547419999999992</v>
      </c>
      <c r="H2182" s="2">
        <f t="shared" si="263"/>
        <v>19.072224999999957</v>
      </c>
      <c r="I2182" s="2">
        <f t="array" ref="I2182">SUMPRODUCT(B2166:B2185, (ROW(B2166:B2185)-ROW(B2166)+1)) / (20*21/2)</f>
        <v>20.120614285714289</v>
      </c>
      <c r="J2182" s="2">
        <f t="shared" si="266"/>
        <v>20.166238751444965</v>
      </c>
      <c r="K2182" s="2">
        <f t="shared" si="268"/>
        <v>19.750327747365709</v>
      </c>
    </row>
    <row r="2183" spans="1:11" ht="13.5" x14ac:dyDescent="0.25">
      <c r="A2183" s="3">
        <f>TITRES_STAT!B2186</f>
        <v>45183</v>
      </c>
      <c r="B2183" s="5">
        <f>TITRES_STAT!D2186</f>
        <v>20.332000000000001</v>
      </c>
      <c r="C2183" s="2">
        <f t="shared" si="269"/>
        <v>0</v>
      </c>
      <c r="D2183" s="2">
        <f t="shared" si="270"/>
        <v>20.367200000000004</v>
      </c>
      <c r="E2183" s="2">
        <f t="shared" si="264"/>
        <v>20.393599999999999</v>
      </c>
      <c r="F2183" s="2">
        <f t="shared" si="265"/>
        <v>20.281900000000004</v>
      </c>
      <c r="G2183" s="2">
        <f t="shared" si="267"/>
        <v>19.563399999999991</v>
      </c>
      <c r="H2183" s="2">
        <f t="shared" si="263"/>
        <v>19.077354999999955</v>
      </c>
      <c r="I2183" s="2">
        <f t="array" ref="I2183">SUMPRODUCT(B2167:B2186, (ROW(B2167:B2186)-ROW(B2167)+1)) / (20*21/2)</f>
        <v>19.926833333333335</v>
      </c>
      <c r="J2183" s="2">
        <f t="shared" si="266"/>
        <v>20.182025537021634</v>
      </c>
      <c r="K2183" s="2">
        <f t="shared" si="268"/>
        <v>19.773138423939603</v>
      </c>
    </row>
    <row r="2184" spans="1:11" ht="13.5" x14ac:dyDescent="0.25">
      <c r="A2184" s="3">
        <f>TITRES_STAT!B2187</f>
        <v>45184</v>
      </c>
      <c r="B2184" s="5">
        <f>TITRES_STAT!D2187</f>
        <v>19.417000000000002</v>
      </c>
      <c r="C2184" s="2">
        <f t="shared" si="269"/>
        <v>-0.91499999999999915</v>
      </c>
      <c r="D2184" s="2">
        <f t="shared" si="270"/>
        <v>20.166599999999999</v>
      </c>
      <c r="E2184" s="2">
        <f t="shared" si="264"/>
        <v>20.293299999999999</v>
      </c>
      <c r="F2184" s="2">
        <f t="shared" si="265"/>
        <v>20.280550000000005</v>
      </c>
      <c r="G2184" s="2">
        <f t="shared" si="267"/>
        <v>19.56107999999999</v>
      </c>
      <c r="H2184" s="2">
        <f t="shared" si="263"/>
        <v>19.077909999999953</v>
      </c>
      <c r="I2184" s="2">
        <f t="array" ref="I2184">SUMPRODUCT(B2168:B2187, (ROW(B2168:B2187)-ROW(B2168)+1)) / (20*21/2)</f>
        <v>19.743114285714285</v>
      </c>
      <c r="J2184" s="2">
        <f t="shared" si="266"/>
        <v>20.109165962067195</v>
      </c>
      <c r="K2184" s="2">
        <f t="shared" si="268"/>
        <v>19.759172211236091</v>
      </c>
    </row>
    <row r="2185" spans="1:11" ht="13.5" x14ac:dyDescent="0.25">
      <c r="A2185" s="3">
        <f>TITRES_STAT!B2188</f>
        <v>45187</v>
      </c>
      <c r="B2185" s="5">
        <f>TITRES_STAT!D2188</f>
        <v>18.547000000000001</v>
      </c>
      <c r="C2185" s="2">
        <f t="shared" si="269"/>
        <v>-0.87000000000000099</v>
      </c>
      <c r="D2185" s="2">
        <f t="shared" si="270"/>
        <v>19.792000000000002</v>
      </c>
      <c r="E2185" s="2">
        <f t="shared" si="264"/>
        <v>20.106000000000002</v>
      </c>
      <c r="F2185" s="2">
        <f t="shared" si="265"/>
        <v>20.235700000000008</v>
      </c>
      <c r="G2185" s="2">
        <f t="shared" si="267"/>
        <v>19.541359999999994</v>
      </c>
      <c r="H2185" s="2">
        <f t="shared" si="263"/>
        <v>19.074114999999956</v>
      </c>
      <c r="I2185" s="2">
        <f t="array" ref="I2185">SUMPRODUCT(B2169:B2188, (ROW(B2169:B2188)-ROW(B2169)+1)) / (20*21/2)</f>
        <v>19.569542857142853</v>
      </c>
      <c r="J2185" s="2">
        <f t="shared" si="266"/>
        <v>19.960388251394129</v>
      </c>
      <c r="K2185" s="2">
        <f t="shared" si="268"/>
        <v>19.711636046089581</v>
      </c>
    </row>
    <row r="2186" spans="1:11" ht="13.5" x14ac:dyDescent="0.25">
      <c r="A2186" s="3">
        <f>TITRES_STAT!B2189</f>
        <v>45188</v>
      </c>
      <c r="B2186" s="5">
        <f>TITRES_STAT!D2189</f>
        <v>18.201000000000001</v>
      </c>
      <c r="C2186" s="2">
        <f t="shared" si="269"/>
        <v>-0.34600000000000009</v>
      </c>
      <c r="D2186" s="2">
        <f t="shared" si="270"/>
        <v>19.3658</v>
      </c>
      <c r="E2186" s="2">
        <f t="shared" si="264"/>
        <v>19.884099999999997</v>
      </c>
      <c r="F2186" s="2">
        <f t="shared" si="265"/>
        <v>20.130050000000004</v>
      </c>
      <c r="G2186" s="2">
        <f t="shared" si="267"/>
        <v>19.514719999999993</v>
      </c>
      <c r="H2186" s="2">
        <f t="shared" ref="H2186:H2249" si="271">AVERAGE(B1987:B2186)</f>
        <v>19.068589999999958</v>
      </c>
      <c r="I2186" s="2">
        <f t="array" ref="I2186">SUMPRODUCT(B2170:B2189, (ROW(B2170:B2189)-ROW(B2170)+1)) / (20*21/2)</f>
        <v>19.406119047619047</v>
      </c>
      <c r="J2186" s="2">
        <f t="shared" si="266"/>
        <v>19.79282746554707</v>
      </c>
      <c r="K2186" s="2">
        <f t="shared" si="268"/>
        <v>19.652395416831169</v>
      </c>
    </row>
    <row r="2187" spans="1:11" ht="13.5" x14ac:dyDescent="0.25">
      <c r="A2187" s="3">
        <f>TITRES_STAT!B2190</f>
        <v>45189</v>
      </c>
      <c r="B2187" s="5">
        <f>TITRES_STAT!D2190</f>
        <v>18.201000000000001</v>
      </c>
      <c r="C2187" s="2">
        <f t="shared" si="269"/>
        <v>0</v>
      </c>
      <c r="D2187" s="2">
        <f t="shared" si="270"/>
        <v>18.939600000000002</v>
      </c>
      <c r="E2187" s="2">
        <f t="shared" si="264"/>
        <v>19.662199999999999</v>
      </c>
      <c r="F2187" s="2">
        <f t="shared" si="265"/>
        <v>20.023500000000006</v>
      </c>
      <c r="G2187" s="2">
        <f t="shared" si="267"/>
        <v>19.488079999999993</v>
      </c>
      <c r="H2187" s="2">
        <f t="shared" si="271"/>
        <v>19.063064999999959</v>
      </c>
      <c r="I2187" s="2">
        <f t="array" ref="I2187">SUMPRODUCT(B2171:B2190, (ROW(B2171:B2190)-ROW(B2171)+1)) / (20*21/2)</f>
        <v>19.252842857142856</v>
      </c>
      <c r="J2187" s="2">
        <f t="shared" si="266"/>
        <v>19.641224849780684</v>
      </c>
      <c r="K2187" s="2">
        <f t="shared" si="268"/>
        <v>19.59547794950446</v>
      </c>
    </row>
    <row r="2188" spans="1:11" ht="13.5" x14ac:dyDescent="0.25">
      <c r="A2188" s="3">
        <f>TITRES_STAT!B2191</f>
        <v>45190</v>
      </c>
      <c r="B2188" s="5">
        <f>TITRES_STAT!D2191</f>
        <v>18.201000000000001</v>
      </c>
      <c r="C2188" s="2">
        <f t="shared" si="269"/>
        <v>0</v>
      </c>
      <c r="D2188" s="2">
        <f t="shared" si="270"/>
        <v>18.513400000000001</v>
      </c>
      <c r="E2188" s="2">
        <f t="shared" ref="E2188:E2251" si="272">AVERAGE(B2179:B2188)</f>
        <v>19.440300000000001</v>
      </c>
      <c r="F2188" s="2">
        <f t="shared" si="265"/>
        <v>19.916950000000007</v>
      </c>
      <c r="G2188" s="2">
        <f t="shared" si="267"/>
        <v>19.461439999999996</v>
      </c>
      <c r="H2188" s="2">
        <f t="shared" si="271"/>
        <v>19.05753999999996</v>
      </c>
      <c r="I2188" s="2">
        <f t="array" ref="I2188">SUMPRODUCT(B2172:B2191, (ROW(B2172:B2191)-ROW(B2172)+1)) / (20*21/2)</f>
        <v>19.109714285714283</v>
      </c>
      <c r="J2188" s="2">
        <f t="shared" si="266"/>
        <v>19.504060578373</v>
      </c>
      <c r="K2188" s="2">
        <f t="shared" si="268"/>
        <v>19.540792539719973</v>
      </c>
    </row>
    <row r="2189" spans="1:11" ht="13.5" x14ac:dyDescent="0.25">
      <c r="A2189" s="3">
        <f>TITRES_STAT!B2192</f>
        <v>45191</v>
      </c>
      <c r="B2189" s="5">
        <f>TITRES_STAT!D2192</f>
        <v>18.201000000000001</v>
      </c>
      <c r="C2189" s="2">
        <f t="shared" si="269"/>
        <v>0</v>
      </c>
      <c r="D2189" s="2">
        <f t="shared" si="270"/>
        <v>18.270199999999999</v>
      </c>
      <c r="E2189" s="2">
        <f t="shared" si="272"/>
        <v>19.218399999999995</v>
      </c>
      <c r="F2189" s="2">
        <f t="shared" si="265"/>
        <v>19.810400000000008</v>
      </c>
      <c r="G2189" s="2">
        <f t="shared" si="267"/>
        <v>19.434799999999996</v>
      </c>
      <c r="H2189" s="2">
        <f t="shared" si="271"/>
        <v>19.056339999999963</v>
      </c>
      <c r="I2189" s="2">
        <f t="array" ref="I2189">SUMPRODUCT(B2173:B2192, (ROW(B2173:B2192)-ROW(B2173)+1)) / (20*21/2)</f>
        <v>18.976733333333332</v>
      </c>
      <c r="J2189" s="2">
        <f t="shared" si="266"/>
        <v>19.379959570908905</v>
      </c>
      <c r="K2189" s="2">
        <f t="shared" si="268"/>
        <v>19.488251655809389</v>
      </c>
    </row>
    <row r="2190" spans="1:11" ht="13.5" x14ac:dyDescent="0.25">
      <c r="A2190" s="3">
        <f>TITRES_STAT!B2193</f>
        <v>45194</v>
      </c>
      <c r="B2190" s="5">
        <f>TITRES_STAT!D2193</f>
        <v>18.201000000000001</v>
      </c>
      <c r="C2190" s="2">
        <f t="shared" si="269"/>
        <v>0</v>
      </c>
      <c r="D2190" s="2">
        <f t="shared" si="270"/>
        <v>18.201000000000001</v>
      </c>
      <c r="E2190" s="2">
        <f t="shared" si="272"/>
        <v>18.996499999999997</v>
      </c>
      <c r="F2190" s="2">
        <f t="shared" si="265"/>
        <v>19.70385000000001</v>
      </c>
      <c r="G2190" s="2">
        <f t="shared" si="267"/>
        <v>19.408159999999995</v>
      </c>
      <c r="H2190" s="2">
        <f t="shared" si="271"/>
        <v>19.055139999999966</v>
      </c>
      <c r="I2190" s="2">
        <f t="array" ref="I2190">SUMPRODUCT(B2174:B2193, (ROW(B2174:B2193)-ROW(B2174)+1)) / (20*21/2)</f>
        <v>18.854319047619047</v>
      </c>
      <c r="J2190" s="2">
        <f t="shared" si="266"/>
        <v>19.267677707012819</v>
      </c>
      <c r="K2190" s="2">
        <f t="shared" si="268"/>
        <v>19.437771198718828</v>
      </c>
    </row>
    <row r="2191" spans="1:11" ht="13.5" x14ac:dyDescent="0.25">
      <c r="A2191" s="3">
        <f>TITRES_STAT!B2194</f>
        <v>45195</v>
      </c>
      <c r="B2191" s="5">
        <f>TITRES_STAT!D2194</f>
        <v>18.201000000000001</v>
      </c>
      <c r="C2191" s="2">
        <f t="shared" si="269"/>
        <v>0</v>
      </c>
      <c r="D2191" s="2">
        <f t="shared" si="270"/>
        <v>18.201000000000001</v>
      </c>
      <c r="E2191" s="2">
        <f t="shared" si="272"/>
        <v>18.783399999999997</v>
      </c>
      <c r="F2191" s="2">
        <f t="shared" si="265"/>
        <v>19.597300000000008</v>
      </c>
      <c r="G2191" s="2">
        <f t="shared" si="267"/>
        <v>19.381519999999995</v>
      </c>
      <c r="H2191" s="2">
        <f t="shared" si="271"/>
        <v>19.053939999999965</v>
      </c>
      <c r="I2191" s="2">
        <f t="array" ref="I2191">SUMPRODUCT(B2175:B2194, (ROW(B2175:B2194)-ROW(B2175)+1)) / (20*21/2)</f>
        <v>18.742471428571427</v>
      </c>
      <c r="J2191" s="2">
        <f t="shared" si="266"/>
        <v>19.166089353963979</v>
      </c>
      <c r="K2191" s="2">
        <f t="shared" si="268"/>
        <v>19.389270367396524</v>
      </c>
    </row>
    <row r="2192" spans="1:11" ht="13.5" x14ac:dyDescent="0.25">
      <c r="A2192" s="3">
        <f>TITRES_STAT!B2195</f>
        <v>45197</v>
      </c>
      <c r="B2192" s="5">
        <f>TITRES_STAT!D2195</f>
        <v>18.201000000000001</v>
      </c>
      <c r="C2192" s="2">
        <f t="shared" si="269"/>
        <v>0</v>
      </c>
      <c r="D2192" s="2">
        <f t="shared" si="270"/>
        <v>18.201000000000001</v>
      </c>
      <c r="E2192" s="2">
        <f t="shared" si="272"/>
        <v>18.570299999999996</v>
      </c>
      <c r="F2192" s="2">
        <f t="shared" si="265"/>
        <v>19.486350000000009</v>
      </c>
      <c r="G2192" s="2">
        <f t="shared" si="267"/>
        <v>19.354879999999994</v>
      </c>
      <c r="H2192" s="2">
        <f t="shared" si="271"/>
        <v>19.052739999999964</v>
      </c>
      <c r="I2192" s="2">
        <f t="array" ref="I2192">SUMPRODUCT(B2176:B2195, (ROW(B2176:B2195)-ROW(B2176)+1)) / (20*21/2)</f>
        <v>18.641190476190474</v>
      </c>
      <c r="J2192" s="2">
        <f t="shared" si="266"/>
        <v>19.074176082157887</v>
      </c>
      <c r="K2192" s="2">
        <f t="shared" si="268"/>
        <v>19.342671529459409</v>
      </c>
    </row>
    <row r="2193" spans="1:11" ht="13.5" x14ac:dyDescent="0.25">
      <c r="A2193" s="3">
        <f>TITRES_STAT!B2196</f>
        <v>45198</v>
      </c>
      <c r="B2193" s="5">
        <f>TITRES_STAT!D2196</f>
        <v>18.201000000000001</v>
      </c>
      <c r="C2193" s="2">
        <f t="shared" si="269"/>
        <v>0</v>
      </c>
      <c r="D2193" s="2">
        <f t="shared" si="270"/>
        <v>18.201000000000001</v>
      </c>
      <c r="E2193" s="2">
        <f t="shared" si="272"/>
        <v>18.357199999999999</v>
      </c>
      <c r="F2193" s="2">
        <f t="shared" si="265"/>
        <v>19.375400000000006</v>
      </c>
      <c r="G2193" s="2">
        <f t="shared" si="267"/>
        <v>19.326479999999997</v>
      </c>
      <c r="H2193" s="2">
        <f t="shared" si="271"/>
        <v>19.051539999999967</v>
      </c>
      <c r="I2193" s="2">
        <f t="array" ref="I2193">SUMPRODUCT(B2177:B2196, (ROW(B2177:B2196)-ROW(B2177)+1)) / (20*21/2)</f>
        <v>18.550476190476189</v>
      </c>
      <c r="J2193" s="2">
        <f t="shared" si="266"/>
        <v>18.99101645528571</v>
      </c>
      <c r="K2193" s="2">
        <f t="shared" si="268"/>
        <v>19.297900096931592</v>
      </c>
    </row>
    <row r="2194" spans="1:11" ht="13.5" x14ac:dyDescent="0.25">
      <c r="A2194" s="3">
        <f>TITRES_STAT!B2197</f>
        <v>45201</v>
      </c>
      <c r="B2194" s="5">
        <f>TITRES_STAT!D2197</f>
        <v>18.201000000000001</v>
      </c>
      <c r="C2194" s="2">
        <f t="shared" si="269"/>
        <v>0</v>
      </c>
      <c r="D2194" s="2">
        <f t="shared" si="270"/>
        <v>18.201000000000001</v>
      </c>
      <c r="E2194" s="2">
        <f t="shared" si="272"/>
        <v>18.235599999999998</v>
      </c>
      <c r="F2194" s="2">
        <f t="shared" si="265"/>
        <v>19.264450000000007</v>
      </c>
      <c r="G2194" s="2">
        <f t="shared" si="267"/>
        <v>19.298079999999999</v>
      </c>
      <c r="H2194" s="2">
        <f t="shared" si="271"/>
        <v>19.050339999999967</v>
      </c>
      <c r="I2194" s="2">
        <f t="array" ref="I2194">SUMPRODUCT(B2178:B2197, (ROW(B2178:B2197)-ROW(B2178)+1)) / (20*21/2)</f>
        <v>18.470328571428571</v>
      </c>
      <c r="J2194" s="2">
        <f t="shared" si="266"/>
        <v>18.915776792877548</v>
      </c>
      <c r="K2194" s="2">
        <f t="shared" si="268"/>
        <v>19.254884406855844</v>
      </c>
    </row>
    <row r="2195" spans="1:11" ht="13.5" x14ac:dyDescent="0.25">
      <c r="A2195" s="3">
        <f>TITRES_STAT!B2198</f>
        <v>45202</v>
      </c>
      <c r="B2195" s="5">
        <f>TITRES_STAT!D2198</f>
        <v>18.201000000000001</v>
      </c>
      <c r="C2195" s="2">
        <f t="shared" si="269"/>
        <v>0</v>
      </c>
      <c r="D2195" s="2">
        <f t="shared" si="270"/>
        <v>18.201000000000001</v>
      </c>
      <c r="E2195" s="2">
        <f t="shared" si="272"/>
        <v>18.200999999999997</v>
      </c>
      <c r="F2195" s="2">
        <f t="shared" si="265"/>
        <v>19.153500000000005</v>
      </c>
      <c r="G2195" s="2">
        <f t="shared" si="267"/>
        <v>19.269679999999997</v>
      </c>
      <c r="H2195" s="2">
        <f t="shared" si="271"/>
        <v>19.049139999999966</v>
      </c>
      <c r="I2195" s="2">
        <f t="array" ref="I2195">SUMPRODUCT(B2179:B2198, (ROW(B2179:B2198)-ROW(B2179)+1)) / (20*21/2)</f>
        <v>18.400747619047618</v>
      </c>
      <c r="J2195" s="2">
        <f t="shared" si="266"/>
        <v>18.847702812603497</v>
      </c>
      <c r="K2195" s="2">
        <f t="shared" si="268"/>
        <v>19.21355560658699</v>
      </c>
    </row>
    <row r="2196" spans="1:11" ht="13.5" x14ac:dyDescent="0.25">
      <c r="A2196" s="3">
        <f>TITRES_STAT!B2199</f>
        <v>45203</v>
      </c>
      <c r="B2196" s="5">
        <f>TITRES_STAT!D2199</f>
        <v>18.201000000000001</v>
      </c>
      <c r="C2196" s="2">
        <f t="shared" si="269"/>
        <v>0</v>
      </c>
      <c r="D2196" s="2">
        <f t="shared" si="270"/>
        <v>18.201000000000001</v>
      </c>
      <c r="E2196" s="2">
        <f t="shared" si="272"/>
        <v>18.200999999999997</v>
      </c>
      <c r="F2196" s="2">
        <f t="shared" ref="F2196:F2259" si="273">AVERAGE(B2177:B2196)</f>
        <v>19.042550000000006</v>
      </c>
      <c r="G2196" s="2">
        <f t="shared" si="267"/>
        <v>19.258859999999999</v>
      </c>
      <c r="H2196" s="2">
        <f t="shared" si="271"/>
        <v>19.047814999999968</v>
      </c>
      <c r="I2196" s="2">
        <f t="array" ref="I2196">SUMPRODUCT(B2180:B2199, (ROW(B2180:B2199)-ROW(B2180)+1)) / (20*21/2)</f>
        <v>18.341733333333334</v>
      </c>
      <c r="J2196" s="2">
        <f t="shared" si="266"/>
        <v>18.786112068546021</v>
      </c>
      <c r="K2196" s="2">
        <f t="shared" si="268"/>
        <v>19.17384754358358</v>
      </c>
    </row>
    <row r="2197" spans="1:11" ht="13.5" x14ac:dyDescent="0.25">
      <c r="A2197" s="3">
        <f>TITRES_STAT!B2200</f>
        <v>45204</v>
      </c>
      <c r="B2197" s="5">
        <f>TITRES_STAT!D2200</f>
        <v>18.201000000000001</v>
      </c>
      <c r="C2197" s="2">
        <f t="shared" si="269"/>
        <v>0</v>
      </c>
      <c r="D2197" s="2">
        <f t="shared" si="270"/>
        <v>18.201000000000001</v>
      </c>
      <c r="E2197" s="2">
        <f t="shared" si="272"/>
        <v>18.200999999999997</v>
      </c>
      <c r="F2197" s="2">
        <f t="shared" si="273"/>
        <v>18.931600000000007</v>
      </c>
      <c r="G2197" s="2">
        <f t="shared" si="267"/>
        <v>19.258860000000002</v>
      </c>
      <c r="H2197" s="2">
        <f t="shared" si="271"/>
        <v>19.042374999999968</v>
      </c>
      <c r="I2197" s="2">
        <f t="array" ref="I2197">SUMPRODUCT(B2181:B2200, (ROW(B2181:B2200)-ROW(B2181)+1)) / (20*21/2)</f>
        <v>18.293285714285712</v>
      </c>
      <c r="J2197" s="2">
        <f t="shared" ref="J2197:J2260" si="274">$J$4*B2197+J2196*(1-$J$4)</f>
        <v>18.730387109636876</v>
      </c>
      <c r="K2197" s="2">
        <f t="shared" si="268"/>
        <v>19.135696659521482</v>
      </c>
    </row>
    <row r="2198" spans="1:11" ht="13.5" x14ac:dyDescent="0.25">
      <c r="A2198" s="3">
        <f>TITRES_STAT!B2201</f>
        <v>45205</v>
      </c>
      <c r="B2198" s="5">
        <f>TITRES_STAT!D2201</f>
        <v>18.201000000000001</v>
      </c>
      <c r="C2198" s="2">
        <f t="shared" si="269"/>
        <v>0</v>
      </c>
      <c r="D2198" s="2">
        <f t="shared" si="270"/>
        <v>18.201000000000001</v>
      </c>
      <c r="E2198" s="2">
        <f t="shared" si="272"/>
        <v>18.200999999999997</v>
      </c>
      <c r="F2198" s="2">
        <f t="shared" si="273"/>
        <v>18.820650000000008</v>
      </c>
      <c r="G2198" s="2">
        <f t="shared" si="267"/>
        <v>19.258860000000002</v>
      </c>
      <c r="H2198" s="2">
        <f t="shared" si="271"/>
        <v>19.036934999999968</v>
      </c>
      <c r="I2198" s="2">
        <f t="array" ref="I2198">SUMPRODUCT(B2182:B2201, (ROW(B2182:B2201)-ROW(B2182)+1)) / (20*21/2)</f>
        <v>18.25540476190476</v>
      </c>
      <c r="J2198" s="2">
        <f t="shared" si="274"/>
        <v>18.679969289671458</v>
      </c>
      <c r="K2198" s="2">
        <f t="shared" si="268"/>
        <v>19.099041888559857</v>
      </c>
    </row>
    <row r="2199" spans="1:11" ht="13.5" x14ac:dyDescent="0.25">
      <c r="A2199" s="3">
        <f>TITRES_STAT!B2202</f>
        <v>45208</v>
      </c>
      <c r="B2199" s="5">
        <f>TITRES_STAT!D2202</f>
        <v>18.201000000000001</v>
      </c>
      <c r="C2199" s="2">
        <f t="shared" si="269"/>
        <v>0</v>
      </c>
      <c r="D2199" s="2">
        <f t="shared" si="270"/>
        <v>18.201000000000001</v>
      </c>
      <c r="E2199" s="2">
        <f t="shared" si="272"/>
        <v>18.200999999999997</v>
      </c>
      <c r="F2199" s="2">
        <f t="shared" si="273"/>
        <v>18.709700000000005</v>
      </c>
      <c r="G2199" s="2">
        <f t="shared" si="267"/>
        <v>19.258860000000006</v>
      </c>
      <c r="H2199" s="2">
        <f t="shared" si="271"/>
        <v>19.031494999999971</v>
      </c>
      <c r="I2199" s="2">
        <f t="array" ref="I2199">SUMPRODUCT(B2183:B2202, (ROW(B2183:B2202)-ROW(B2183)+1)) / (20*21/2)</f>
        <v>18.227671428571426</v>
      </c>
      <c r="J2199" s="2">
        <f t="shared" si="274"/>
        <v>18.634353166845607</v>
      </c>
      <c r="K2199" s="2">
        <f t="shared" si="268"/>
        <v>19.063824559596728</v>
      </c>
    </row>
    <row r="2200" spans="1:11" ht="13.5" x14ac:dyDescent="0.25">
      <c r="A2200" s="3">
        <f>TITRES_STAT!B2203</f>
        <v>45209</v>
      </c>
      <c r="B2200" s="5">
        <f>TITRES_STAT!D2203</f>
        <v>18.201000000000001</v>
      </c>
      <c r="C2200" s="2">
        <f t="shared" si="269"/>
        <v>0</v>
      </c>
      <c r="D2200" s="2">
        <f t="shared" si="270"/>
        <v>18.201000000000001</v>
      </c>
      <c r="E2200" s="2">
        <f t="shared" si="272"/>
        <v>18.200999999999997</v>
      </c>
      <c r="F2200" s="2">
        <f t="shared" si="273"/>
        <v>18.598750000000003</v>
      </c>
      <c r="G2200" s="2">
        <f t="shared" si="267"/>
        <v>19.258860000000006</v>
      </c>
      <c r="H2200" s="2">
        <f t="shared" si="271"/>
        <v>19.026054999999971</v>
      </c>
      <c r="I2200" s="2">
        <f t="array" ref="I2200">SUMPRODUCT(B2184:B2203, (ROW(B2184:B2203)-ROW(B2184)+1)) / (20*21/2)</f>
        <v>18.210085714285714</v>
      </c>
      <c r="J2200" s="2">
        <f t="shared" si="274"/>
        <v>18.593081436669834</v>
      </c>
      <c r="K2200" s="2">
        <f t="shared" si="268"/>
        <v>19.029988302357644</v>
      </c>
    </row>
    <row r="2201" spans="1:11" ht="13.5" x14ac:dyDescent="0.25">
      <c r="A2201" s="3">
        <f>TITRES_STAT!B2204</f>
        <v>45210</v>
      </c>
      <c r="B2201" s="5">
        <f>TITRES_STAT!D2204</f>
        <v>18.201000000000001</v>
      </c>
      <c r="C2201" s="2">
        <f t="shared" si="269"/>
        <v>0</v>
      </c>
      <c r="D2201" s="2">
        <f t="shared" si="270"/>
        <v>18.201000000000001</v>
      </c>
      <c r="E2201" s="2">
        <f t="shared" si="272"/>
        <v>18.200999999999997</v>
      </c>
      <c r="F2201" s="2">
        <f t="shared" si="273"/>
        <v>18.492200000000004</v>
      </c>
      <c r="G2201" s="2">
        <f t="shared" si="267"/>
        <v>19.258860000000006</v>
      </c>
      <c r="H2201" s="2">
        <f t="shared" si="271"/>
        <v>19.020614999999971</v>
      </c>
      <c r="I2201" s="2">
        <f t="array" ref="I2201">SUMPRODUCT(B2185:B2204, (ROW(B2185:B2204)-ROW(B2185)+1)) / (20*21/2)</f>
        <v>18.202647619047621</v>
      </c>
      <c r="J2201" s="2">
        <f t="shared" si="274"/>
        <v>18.555740347463185</v>
      </c>
      <c r="K2201" s="2">
        <f t="shared" si="268"/>
        <v>18.99747895716715</v>
      </c>
    </row>
    <row r="2202" spans="1:11" ht="13.5" x14ac:dyDescent="0.25">
      <c r="A2202" s="3">
        <f>TITRES_STAT!B2205</f>
        <v>45211</v>
      </c>
      <c r="B2202" s="5">
        <f>TITRES_STAT!D2205</f>
        <v>18.201000000000001</v>
      </c>
      <c r="C2202" s="2">
        <f t="shared" si="269"/>
        <v>0</v>
      </c>
      <c r="D2202" s="2">
        <f t="shared" si="270"/>
        <v>18.201000000000001</v>
      </c>
      <c r="E2202" s="2">
        <f t="shared" si="272"/>
        <v>18.200999999999997</v>
      </c>
      <c r="F2202" s="2">
        <f t="shared" si="273"/>
        <v>18.385650000000005</v>
      </c>
      <c r="G2202" s="2">
        <f t="shared" si="267"/>
        <v>19.258860000000006</v>
      </c>
      <c r="H2202" s="2">
        <f t="shared" si="271"/>
        <v>19.019289999999973</v>
      </c>
      <c r="I2202" s="2">
        <f t="array" ref="I2202">SUMPRODUCT(B2186:B2205, (ROW(B2186:B2205)-ROW(B2186)+1)) / (20*21/2)</f>
        <v>18.209476190476188</v>
      </c>
      <c r="J2202" s="2">
        <f t="shared" si="274"/>
        <v>18.521955552466693</v>
      </c>
      <c r="K2202" s="2">
        <f t="shared" si="268"/>
        <v>18.966244488258635</v>
      </c>
    </row>
    <row r="2203" spans="1:11" ht="13.5" x14ac:dyDescent="0.25">
      <c r="A2203" s="3">
        <f>TITRES_STAT!B2206</f>
        <v>45212</v>
      </c>
      <c r="B2203" s="5">
        <f>TITRES_STAT!D2206</f>
        <v>18.201000000000001</v>
      </c>
      <c r="C2203" s="2">
        <f t="shared" si="269"/>
        <v>0</v>
      </c>
      <c r="D2203" s="2">
        <f t="shared" si="270"/>
        <v>18.201000000000001</v>
      </c>
      <c r="E2203" s="2">
        <f t="shared" si="272"/>
        <v>18.200999999999997</v>
      </c>
      <c r="F2203" s="2">
        <f t="shared" si="273"/>
        <v>18.279100000000007</v>
      </c>
      <c r="G2203" s="2">
        <f t="shared" si="267"/>
        <v>19.258860000000009</v>
      </c>
      <c r="H2203" s="2">
        <f t="shared" si="271"/>
        <v>19.017964999999975</v>
      </c>
      <c r="I2203" s="2">
        <f t="array" ref="I2203">SUMPRODUCT(B2187:B2206, (ROW(B2187:B2206)-ROW(B2187)+1)) / (20*21/2)</f>
        <v>18.217528571428574</v>
      </c>
      <c r="J2203" s="2">
        <f t="shared" si="274"/>
        <v>18.491388356993674</v>
      </c>
      <c r="K2203" s="2">
        <f t="shared" si="268"/>
        <v>18.93623490048379</v>
      </c>
    </row>
    <row r="2204" spans="1:11" ht="13.5" x14ac:dyDescent="0.25">
      <c r="A2204" s="3">
        <f>TITRES_STAT!B2207</f>
        <v>45215</v>
      </c>
      <c r="B2204" s="5">
        <f>TITRES_STAT!D2207</f>
        <v>18.201000000000001</v>
      </c>
      <c r="C2204" s="2">
        <f t="shared" si="269"/>
        <v>0</v>
      </c>
      <c r="D2204" s="2">
        <f t="shared" si="270"/>
        <v>18.201000000000001</v>
      </c>
      <c r="E2204" s="2">
        <f t="shared" si="272"/>
        <v>18.200999999999997</v>
      </c>
      <c r="F2204" s="2">
        <f t="shared" si="273"/>
        <v>18.218300000000003</v>
      </c>
      <c r="G2204" s="2">
        <f t="shared" si="267"/>
        <v>19.258860000000009</v>
      </c>
      <c r="H2204" s="2">
        <f t="shared" si="271"/>
        <v>19.016639999999978</v>
      </c>
      <c r="I2204" s="2">
        <f t="array" ref="I2204">SUMPRODUCT(B2188:B2207, (ROW(B2188:B2207)-ROW(B2188)+1)) / (20*21/2)</f>
        <v>18.225157142857146</v>
      </c>
      <c r="J2204" s="2">
        <f t="shared" si="274"/>
        <v>18.463732322994279</v>
      </c>
      <c r="K2204" s="2">
        <f t="shared" si="268"/>
        <v>18.907402159288349</v>
      </c>
    </row>
    <row r="2205" spans="1:11" ht="13.5" x14ac:dyDescent="0.25">
      <c r="A2205" s="3">
        <f>TITRES_STAT!B2208</f>
        <v>45216</v>
      </c>
      <c r="B2205" s="5">
        <f>TITRES_STAT!D2208</f>
        <v>18.29</v>
      </c>
      <c r="C2205" s="2">
        <f t="shared" si="269"/>
        <v>8.8999999999998636E-2</v>
      </c>
      <c r="D2205" s="2">
        <f t="shared" si="270"/>
        <v>18.218799999999998</v>
      </c>
      <c r="E2205" s="2">
        <f t="shared" si="272"/>
        <v>18.209899999999998</v>
      </c>
      <c r="F2205" s="2">
        <f t="shared" si="273"/>
        <v>18.205450000000003</v>
      </c>
      <c r="G2205" s="2">
        <f t="shared" si="267"/>
        <v>19.260640000000009</v>
      </c>
      <c r="H2205" s="2">
        <f t="shared" si="271"/>
        <v>19.015759999999979</v>
      </c>
      <c r="I2205" s="2">
        <f t="array" ref="I2205">SUMPRODUCT(B2189:B2208, (ROW(B2189:B2208)-ROW(B2189)+1)) / (20*21/2)</f>
        <v>18.257695238095238</v>
      </c>
      <c r="J2205" s="2">
        <f t="shared" si="274"/>
        <v>18.447186387471014</v>
      </c>
      <c r="K2205" s="2">
        <f t="shared" si="268"/>
        <v>18.883190309904496</v>
      </c>
    </row>
    <row r="2206" spans="1:11" ht="13.5" x14ac:dyDescent="0.25">
      <c r="A2206" s="3">
        <f>TITRES_STAT!B2209</f>
        <v>45217</v>
      </c>
      <c r="B2206" s="5">
        <f>TITRES_STAT!D2209</f>
        <v>18.29</v>
      </c>
      <c r="C2206" s="2">
        <f t="shared" si="269"/>
        <v>0</v>
      </c>
      <c r="D2206" s="2">
        <f t="shared" si="270"/>
        <v>18.236599999999999</v>
      </c>
      <c r="E2206" s="2">
        <f t="shared" si="272"/>
        <v>18.218799999999995</v>
      </c>
      <c r="F2206" s="2">
        <f t="shared" si="273"/>
        <v>18.209900000000001</v>
      </c>
      <c r="G2206" s="2">
        <f t="shared" si="267"/>
        <v>19.262420000000009</v>
      </c>
      <c r="H2206" s="2">
        <f t="shared" si="271"/>
        <v>19.01487999999998</v>
      </c>
      <c r="I2206" s="2">
        <f t="array" ref="I2206">SUMPRODUCT(B2190:B2209, (ROW(B2190:B2209)-ROW(B2190)+1)) / (20*21/2)</f>
        <v>18.288542857142854</v>
      </c>
      <c r="J2206" s="2">
        <f t="shared" si="274"/>
        <v>18.432216255330918</v>
      </c>
      <c r="K2206" s="2">
        <f t="shared" si="268"/>
        <v>18.859927944810202</v>
      </c>
    </row>
    <row r="2207" spans="1:11" ht="13.5" x14ac:dyDescent="0.25">
      <c r="A2207" s="3">
        <f>TITRES_STAT!B2210</f>
        <v>45218</v>
      </c>
      <c r="B2207" s="5">
        <f>TITRES_STAT!D2210</f>
        <v>18.29</v>
      </c>
      <c r="C2207" s="2">
        <f t="shared" si="269"/>
        <v>0</v>
      </c>
      <c r="D2207" s="2">
        <f t="shared" si="270"/>
        <v>18.254399999999997</v>
      </c>
      <c r="E2207" s="2">
        <f t="shared" si="272"/>
        <v>18.227699999999995</v>
      </c>
      <c r="F2207" s="2">
        <f t="shared" si="273"/>
        <v>18.214350000000003</v>
      </c>
      <c r="G2207" s="2">
        <f t="shared" si="267"/>
        <v>19.255320000000012</v>
      </c>
      <c r="H2207" s="2">
        <f t="shared" si="271"/>
        <v>19.013999999999982</v>
      </c>
      <c r="I2207" s="2">
        <f t="array" ref="I2207">SUMPRODUCT(B2191:B2210, (ROW(B2191:B2210)-ROW(B2191)+1)) / (20*21/2)</f>
        <v>18.317700000000002</v>
      </c>
      <c r="J2207" s="2">
        <f t="shared" si="274"/>
        <v>18.418671850061308</v>
      </c>
      <c r="K2207" s="2">
        <f t="shared" si="268"/>
        <v>18.837577829327451</v>
      </c>
    </row>
    <row r="2208" spans="1:11" ht="13.5" x14ac:dyDescent="0.25">
      <c r="A2208" s="3">
        <f>TITRES_STAT!B2211</f>
        <v>45219</v>
      </c>
      <c r="B2208" s="5">
        <f>TITRES_STAT!D2211</f>
        <v>18.556000000000001</v>
      </c>
      <c r="C2208" s="2">
        <f t="shared" si="269"/>
        <v>0.26600000000000179</v>
      </c>
      <c r="D2208" s="2">
        <f t="shared" si="270"/>
        <v>18.325399999999998</v>
      </c>
      <c r="E2208" s="2">
        <f t="shared" si="272"/>
        <v>18.263199999999998</v>
      </c>
      <c r="F2208" s="2">
        <f t="shared" si="273"/>
        <v>18.232099999999999</v>
      </c>
      <c r="G2208" s="2">
        <f t="shared" si="267"/>
        <v>19.236860000000011</v>
      </c>
      <c r="H2208" s="2">
        <f t="shared" si="271"/>
        <v>19.014449999999982</v>
      </c>
      <c r="I2208" s="2">
        <f t="array" ref="I2208">SUMPRODUCT(B2192:B2211, (ROW(B2192:B2211)-ROW(B2192)+1)) / (20*21/2)</f>
        <v>18.345166666666664</v>
      </c>
      <c r="J2208" s="2">
        <f t="shared" si="274"/>
        <v>18.43175072148404</v>
      </c>
      <c r="K2208" s="2">
        <f t="shared" si="268"/>
        <v>18.826535561510688</v>
      </c>
    </row>
    <row r="2209" spans="1:11" ht="13.5" x14ac:dyDescent="0.25">
      <c r="A2209" s="3">
        <f>TITRES_STAT!B2212</f>
        <v>45222</v>
      </c>
      <c r="B2209" s="5">
        <f>TITRES_STAT!D2212</f>
        <v>18.556000000000001</v>
      </c>
      <c r="C2209" s="2">
        <f t="shared" si="269"/>
        <v>0</v>
      </c>
      <c r="D2209" s="2">
        <f t="shared" si="270"/>
        <v>18.3964</v>
      </c>
      <c r="E2209" s="2">
        <f t="shared" si="272"/>
        <v>18.2987</v>
      </c>
      <c r="F2209" s="2">
        <f t="shared" si="273"/>
        <v>18.249849999999999</v>
      </c>
      <c r="G2209" s="2">
        <f t="shared" si="267"/>
        <v>19.201340000000009</v>
      </c>
      <c r="H2209" s="2">
        <f t="shared" si="271"/>
        <v>19.014899999999983</v>
      </c>
      <c r="I2209" s="2">
        <f t="array" ref="I2209">SUMPRODUCT(B2193:B2212, (ROW(B2193:B2212)-ROW(B2193)+1)) / (20*21/2)</f>
        <v>18.370942857142854</v>
      </c>
      <c r="J2209" s="2">
        <f t="shared" si="274"/>
        <v>18.443583986104606</v>
      </c>
      <c r="K2209" s="2">
        <f t="shared" si="268"/>
        <v>18.815926323804387</v>
      </c>
    </row>
    <row r="2210" spans="1:11" ht="13.5" x14ac:dyDescent="0.25">
      <c r="A2210" s="3">
        <f>TITRES_STAT!B2213</f>
        <v>45223</v>
      </c>
      <c r="B2210" s="5">
        <f>TITRES_STAT!D2213</f>
        <v>18.556000000000001</v>
      </c>
      <c r="C2210" s="2">
        <f t="shared" si="269"/>
        <v>0</v>
      </c>
      <c r="D2210" s="2">
        <f t="shared" si="270"/>
        <v>18.449599999999997</v>
      </c>
      <c r="E2210" s="2">
        <f t="shared" si="272"/>
        <v>18.334200000000003</v>
      </c>
      <c r="F2210" s="2">
        <f t="shared" si="273"/>
        <v>18.267599999999995</v>
      </c>
      <c r="G2210" s="2">
        <f t="shared" si="267"/>
        <v>19.165820000000011</v>
      </c>
      <c r="H2210" s="2">
        <f t="shared" si="271"/>
        <v>19.015349999999984</v>
      </c>
      <c r="I2210" s="2">
        <f t="array" ref="I2210">SUMPRODUCT(B2194:B2213, (ROW(B2194:B2213)-ROW(B2194)+1)) / (20*21/2)</f>
        <v>18.395028571428568</v>
      </c>
      <c r="J2210" s="2">
        <f t="shared" si="274"/>
        <v>18.454290273142263</v>
      </c>
      <c r="K2210" s="2">
        <f t="shared" si="268"/>
        <v>18.805733134635588</v>
      </c>
    </row>
    <row r="2211" spans="1:11" ht="13.5" x14ac:dyDescent="0.25">
      <c r="A2211" s="3">
        <f>TITRES_STAT!B2214</f>
        <v>45224</v>
      </c>
      <c r="B2211" s="5">
        <f>TITRES_STAT!D2214</f>
        <v>18.556000000000001</v>
      </c>
      <c r="C2211" s="2">
        <f t="shared" si="269"/>
        <v>0</v>
      </c>
      <c r="D2211" s="2">
        <f t="shared" si="270"/>
        <v>18.502800000000001</v>
      </c>
      <c r="E2211" s="2">
        <f t="shared" si="272"/>
        <v>18.369700000000002</v>
      </c>
      <c r="F2211" s="2">
        <f t="shared" si="273"/>
        <v>18.285349999999994</v>
      </c>
      <c r="G2211" s="2">
        <f t="shared" si="267"/>
        <v>19.148060000000012</v>
      </c>
      <c r="H2211" s="2">
        <f t="shared" si="271"/>
        <v>19.015754999999988</v>
      </c>
      <c r="I2211" s="2">
        <f t="array" ref="I2211">SUMPRODUCT(B2195:B2214, (ROW(B2195:B2214)-ROW(B2195)+1)) / (20*21/2)</f>
        <v>18.417423809523811</v>
      </c>
      <c r="J2211" s="2">
        <f t="shared" si="274"/>
        <v>18.463976913795381</v>
      </c>
      <c r="K2211" s="2">
        <f t="shared" si="268"/>
        <v>18.795939678375369</v>
      </c>
    </row>
    <row r="2212" spans="1:11" ht="13.5" x14ac:dyDescent="0.25">
      <c r="A2212" s="3">
        <f>TITRES_STAT!B2215</f>
        <v>45225</v>
      </c>
      <c r="B2212" s="5">
        <f>TITRES_STAT!D2215</f>
        <v>18.556000000000001</v>
      </c>
      <c r="C2212" s="2">
        <f t="shared" si="269"/>
        <v>0</v>
      </c>
      <c r="D2212" s="2">
        <f t="shared" si="270"/>
        <v>18.556000000000001</v>
      </c>
      <c r="E2212" s="2">
        <f t="shared" si="272"/>
        <v>18.405200000000001</v>
      </c>
      <c r="F2212" s="2">
        <f t="shared" si="273"/>
        <v>18.303099999999993</v>
      </c>
      <c r="G2212" s="2">
        <f t="shared" si="267"/>
        <v>19.130300000000013</v>
      </c>
      <c r="H2212" s="2">
        <f t="shared" si="271"/>
        <v>19.016159999999989</v>
      </c>
      <c r="I2212" s="2">
        <f t="array" ref="I2212">SUMPRODUCT(B2196:B2215, (ROW(B2196:B2215)-ROW(B2196)+1)) / (20*21/2)</f>
        <v>18.438128571428571</v>
      </c>
      <c r="J2212" s="2">
        <f t="shared" si="274"/>
        <v>18.47274101724344</v>
      </c>
      <c r="K2212" s="2">
        <f t="shared" si="268"/>
        <v>18.786530279223395</v>
      </c>
    </row>
    <row r="2213" spans="1:11" ht="13.5" x14ac:dyDescent="0.25">
      <c r="A2213" s="3">
        <f>TITRES_STAT!B2216</f>
        <v>45226</v>
      </c>
      <c r="B2213" s="5">
        <f>TITRES_STAT!D2216</f>
        <v>18.556000000000001</v>
      </c>
      <c r="C2213" s="2">
        <f t="shared" si="269"/>
        <v>0</v>
      </c>
      <c r="D2213" s="2">
        <f t="shared" si="270"/>
        <v>18.556000000000001</v>
      </c>
      <c r="E2213" s="2">
        <f t="shared" si="272"/>
        <v>18.440700000000003</v>
      </c>
      <c r="F2213" s="2">
        <f t="shared" si="273"/>
        <v>18.320849999999993</v>
      </c>
      <c r="G2213" s="2">
        <f t="shared" si="267"/>
        <v>19.112540000000013</v>
      </c>
      <c r="H2213" s="2">
        <f t="shared" si="271"/>
        <v>19.016564999999993</v>
      </c>
      <c r="I2213" s="2">
        <f t="array" ref="I2213">SUMPRODUCT(B2197:B2216, (ROW(B2197:B2216)-ROW(B2197)+1)) / (20*21/2)</f>
        <v>18.457142857142859</v>
      </c>
      <c r="J2213" s="2">
        <f t="shared" si="274"/>
        <v>18.480670444172635</v>
      </c>
      <c r="K2213" s="2">
        <f t="shared" si="268"/>
        <v>18.777489876116597</v>
      </c>
    </row>
    <row r="2214" spans="1:11" ht="13.5" x14ac:dyDescent="0.25">
      <c r="A2214" s="3">
        <f>TITRES_STAT!B2217</f>
        <v>45229</v>
      </c>
      <c r="B2214" s="5">
        <f>TITRES_STAT!D2217</f>
        <v>18.556000000000001</v>
      </c>
      <c r="C2214" s="2">
        <f t="shared" si="269"/>
        <v>0</v>
      </c>
      <c r="D2214" s="2">
        <f t="shared" si="270"/>
        <v>18.556000000000001</v>
      </c>
      <c r="E2214" s="2">
        <f t="shared" si="272"/>
        <v>18.476200000000002</v>
      </c>
      <c r="F2214" s="2">
        <f t="shared" si="273"/>
        <v>18.338599999999992</v>
      </c>
      <c r="G2214" s="2">
        <f t="shared" si="267"/>
        <v>19.094780000000014</v>
      </c>
      <c r="H2214" s="2">
        <f t="shared" si="271"/>
        <v>19.016969999999993</v>
      </c>
      <c r="I2214" s="2">
        <f t="array" ref="I2214">SUMPRODUCT(B2198:B2217, (ROW(B2198:B2217)-ROW(B2198)+1)) / (20*21/2)</f>
        <v>18.474466666666668</v>
      </c>
      <c r="J2214" s="2">
        <f t="shared" si="274"/>
        <v>18.487844687584765</v>
      </c>
      <c r="K2214" s="2">
        <f t="shared" si="268"/>
        <v>18.768803998621827</v>
      </c>
    </row>
    <row r="2215" spans="1:11" ht="13.5" x14ac:dyDescent="0.25">
      <c r="A2215" s="3">
        <f>TITRES_STAT!B2218</f>
        <v>45230</v>
      </c>
      <c r="B2215" s="5">
        <f>TITRES_STAT!D2218</f>
        <v>18.556000000000001</v>
      </c>
      <c r="C2215" s="2">
        <f t="shared" si="269"/>
        <v>0</v>
      </c>
      <c r="D2215" s="2">
        <f t="shared" si="270"/>
        <v>18.556000000000001</v>
      </c>
      <c r="E2215" s="2">
        <f t="shared" si="272"/>
        <v>18.502800000000001</v>
      </c>
      <c r="F2215" s="2">
        <f t="shared" si="273"/>
        <v>18.356349999999996</v>
      </c>
      <c r="G2215" s="2">
        <f t="shared" si="267"/>
        <v>19.077020000000015</v>
      </c>
      <c r="H2215" s="2">
        <f t="shared" si="271"/>
        <v>19.013219999999993</v>
      </c>
      <c r="I2215" s="2">
        <f t="array" ref="I2215">SUMPRODUCT(B2199:B2218, (ROW(B2199:B2218)-ROW(B2199)+1)) / (20*21/2)</f>
        <v>18.490099999999998</v>
      </c>
      <c r="J2215" s="2">
        <f t="shared" si="274"/>
        <v>18.49433566971955</v>
      </c>
      <c r="K2215" s="2">
        <f t="shared" si="268"/>
        <v>18.760458743773913</v>
      </c>
    </row>
    <row r="2216" spans="1:11" ht="13.5" x14ac:dyDescent="0.25">
      <c r="A2216" s="3">
        <f>TITRES_STAT!B2219</f>
        <v>45231</v>
      </c>
      <c r="B2216" s="5">
        <f>TITRES_STAT!D2219</f>
        <v>18.556000000000001</v>
      </c>
      <c r="C2216" s="2">
        <f t="shared" si="269"/>
        <v>0</v>
      </c>
      <c r="D2216" s="2">
        <f t="shared" si="270"/>
        <v>18.556000000000001</v>
      </c>
      <c r="E2216" s="2">
        <f t="shared" si="272"/>
        <v>18.529400000000003</v>
      </c>
      <c r="F2216" s="2">
        <f t="shared" si="273"/>
        <v>18.374099999999991</v>
      </c>
      <c r="G2216" s="2">
        <f t="shared" si="267"/>
        <v>19.041860000000014</v>
      </c>
      <c r="H2216" s="2">
        <f t="shared" si="271"/>
        <v>19.007329999999996</v>
      </c>
      <c r="I2216" s="2">
        <f t="array" ref="I2216">SUMPRODUCT(B2200:B2219, (ROW(B2200:B2219)-ROW(B2200)+1)) / (20*21/2)</f>
        <v>18.504042857142856</v>
      </c>
      <c r="J2216" s="2">
        <f t="shared" si="274"/>
        <v>18.500208463079595</v>
      </c>
      <c r="K2216" s="2">
        <f t="shared" si="268"/>
        <v>18.752440753821997</v>
      </c>
    </row>
    <row r="2217" spans="1:11" ht="13.5" x14ac:dyDescent="0.25">
      <c r="A2217" s="3">
        <f>TITRES_STAT!B2220</f>
        <v>45232</v>
      </c>
      <c r="B2217" s="5">
        <f>TITRES_STAT!D2220</f>
        <v>18.556000000000001</v>
      </c>
      <c r="C2217" s="2">
        <f t="shared" si="269"/>
        <v>0</v>
      </c>
      <c r="D2217" s="2">
        <f t="shared" si="270"/>
        <v>18.556000000000001</v>
      </c>
      <c r="E2217" s="2">
        <f t="shared" si="272"/>
        <v>18.556000000000004</v>
      </c>
      <c r="F2217" s="2">
        <f t="shared" si="273"/>
        <v>18.391849999999994</v>
      </c>
      <c r="G2217" s="2">
        <f t="shared" si="267"/>
        <v>19.006340000000016</v>
      </c>
      <c r="H2217" s="2">
        <f t="shared" si="271"/>
        <v>19.003579999999996</v>
      </c>
      <c r="I2217" s="2">
        <f t="array" ref="I2217">SUMPRODUCT(B2201:B2220, (ROW(B2201:B2220)-ROW(B2201)+1)) / (20*21/2)</f>
        <v>18.516295238095239</v>
      </c>
      <c r="J2217" s="2">
        <f t="shared" si="274"/>
        <v>18.505521942786302</v>
      </c>
      <c r="K2217" s="2">
        <f t="shared" si="268"/>
        <v>18.744737194848586</v>
      </c>
    </row>
    <row r="2218" spans="1:11" ht="13.5" x14ac:dyDescent="0.25">
      <c r="A2218" s="3">
        <f>TITRES_STAT!B2221</f>
        <v>45233</v>
      </c>
      <c r="B2218" s="5">
        <f>TITRES_STAT!D2221</f>
        <v>18.556000000000001</v>
      </c>
      <c r="C2218" s="2">
        <f t="shared" si="269"/>
        <v>0</v>
      </c>
      <c r="D2218" s="2">
        <f t="shared" si="270"/>
        <v>18.556000000000001</v>
      </c>
      <c r="E2218" s="2">
        <f t="shared" si="272"/>
        <v>18.556000000000004</v>
      </c>
      <c r="F2218" s="2">
        <f t="shared" si="273"/>
        <v>18.409599999999994</v>
      </c>
      <c r="G2218" s="2">
        <f t="shared" si="267"/>
        <v>18.970820000000018</v>
      </c>
      <c r="H2218" s="2">
        <f t="shared" si="271"/>
        <v>18.999829999999996</v>
      </c>
      <c r="I2218" s="2">
        <f t="array" ref="I2218">SUMPRODUCT(B2202:B2221, (ROW(B2202:B2221)-ROW(B2202)+1)) / (20*21/2)</f>
        <v>18.527714285714286</v>
      </c>
      <c r="J2218" s="2">
        <f t="shared" si="274"/>
        <v>18.510329376806656</v>
      </c>
      <c r="K2218" s="2">
        <f t="shared" si="268"/>
        <v>18.737335736227074</v>
      </c>
    </row>
    <row r="2219" spans="1:11" ht="13.5" x14ac:dyDescent="0.25">
      <c r="A2219" s="3">
        <f>TITRES_STAT!B2222</f>
        <v>45236</v>
      </c>
      <c r="B2219" s="5">
        <f>TITRES_STAT!D2222</f>
        <v>18.556000000000001</v>
      </c>
      <c r="C2219" s="2">
        <f t="shared" si="269"/>
        <v>0</v>
      </c>
      <c r="D2219" s="2">
        <f t="shared" si="270"/>
        <v>18.556000000000001</v>
      </c>
      <c r="E2219" s="2">
        <f t="shared" si="272"/>
        <v>18.556000000000004</v>
      </c>
      <c r="F2219" s="2">
        <f t="shared" si="273"/>
        <v>18.427349999999997</v>
      </c>
      <c r="G2219" s="2">
        <f t="shared" si="267"/>
        <v>18.935300000000019</v>
      </c>
      <c r="H2219" s="2">
        <f t="shared" si="271"/>
        <v>18.996079999999996</v>
      </c>
      <c r="I2219" s="2">
        <f t="array" ref="I2219">SUMPRODUCT(B2203:B2222, (ROW(B2203:B2222)-ROW(B2203)+1)) / (20*21/2)</f>
        <v>18.537400000000005</v>
      </c>
      <c r="J2219" s="2">
        <f t="shared" si="274"/>
        <v>18.514678959967927</v>
      </c>
      <c r="K2219" s="2">
        <f t="shared" si="268"/>
        <v>18.730224530884836</v>
      </c>
    </row>
    <row r="2220" spans="1:11" ht="13.5" x14ac:dyDescent="0.25">
      <c r="A2220" s="3">
        <f>TITRES_STAT!B2223</f>
        <v>45237</v>
      </c>
      <c r="B2220" s="5">
        <f>TITRES_STAT!D2223</f>
        <v>18.556000000000001</v>
      </c>
      <c r="C2220" s="2">
        <f t="shared" si="269"/>
        <v>0</v>
      </c>
      <c r="D2220" s="2">
        <f t="shared" si="270"/>
        <v>18.556000000000001</v>
      </c>
      <c r="E2220" s="2">
        <f t="shared" si="272"/>
        <v>18.556000000000004</v>
      </c>
      <c r="F2220" s="2">
        <f t="shared" si="273"/>
        <v>18.445099999999996</v>
      </c>
      <c r="G2220" s="2">
        <f t="shared" si="267"/>
        <v>18.899780000000018</v>
      </c>
      <c r="H2220" s="2">
        <f t="shared" si="271"/>
        <v>18.992329999999995</v>
      </c>
      <c r="I2220" s="2">
        <f t="array" ref="I2220">SUMPRODUCT(B2204:B2223, (ROW(B2204:B2223)-ROW(B2204)+1)) / (20*21/2)</f>
        <v>18.545352380952384</v>
      </c>
      <c r="J2220" s="2">
        <f t="shared" si="274"/>
        <v>18.518614297113839</v>
      </c>
      <c r="K2220" s="2">
        <f t="shared" si="268"/>
        <v>18.723392196340335</v>
      </c>
    </row>
    <row r="2221" spans="1:11" ht="13.5" x14ac:dyDescent="0.25">
      <c r="A2221" s="3">
        <f>TITRES_STAT!B2224</f>
        <v>45238</v>
      </c>
      <c r="B2221" s="5">
        <f>TITRES_STAT!D2224</f>
        <v>18.565000000000001</v>
      </c>
      <c r="C2221" s="2">
        <f t="shared" si="269"/>
        <v>9.0000000000003411E-3</v>
      </c>
      <c r="D2221" s="2">
        <f t="shared" si="270"/>
        <v>18.5578</v>
      </c>
      <c r="E2221" s="2">
        <f t="shared" si="272"/>
        <v>18.556900000000002</v>
      </c>
      <c r="F2221" s="2">
        <f t="shared" si="273"/>
        <v>18.463299999999997</v>
      </c>
      <c r="G2221" s="2">
        <f t="shared" si="267"/>
        <v>18.864440000000016</v>
      </c>
      <c r="H2221" s="2">
        <f t="shared" si="271"/>
        <v>18.988624999999999</v>
      </c>
      <c r="I2221" s="2">
        <f t="array" ref="I2221">SUMPRODUCT(B2205:B2224, (ROW(B2205:B2224)-ROW(B2205)+1)) / (20*21/2)</f>
        <v>18.631000000000004</v>
      </c>
      <c r="J2221" s="2">
        <f t="shared" si="274"/>
        <v>18.523031983102996</v>
      </c>
      <c r="K2221" s="2">
        <f t="shared" si="268"/>
        <v>18.717180737660321</v>
      </c>
    </row>
    <row r="2222" spans="1:11" ht="13.5" x14ac:dyDescent="0.25">
      <c r="A2222" s="3">
        <f>TITRES_STAT!B2225</f>
        <v>45239</v>
      </c>
      <c r="B2222" s="5">
        <f>TITRES_STAT!D2225</f>
        <v>18.565000000000001</v>
      </c>
      <c r="C2222" s="2">
        <f t="shared" si="269"/>
        <v>0</v>
      </c>
      <c r="D2222" s="2">
        <f t="shared" si="270"/>
        <v>18.5596</v>
      </c>
      <c r="E2222" s="2">
        <f t="shared" si="272"/>
        <v>18.5578</v>
      </c>
      <c r="F2222" s="2">
        <f t="shared" si="273"/>
        <v>18.4815</v>
      </c>
      <c r="G2222" s="2">
        <f t="shared" si="267"/>
        <v>18.827340000000017</v>
      </c>
      <c r="H2222" s="2">
        <f t="shared" si="271"/>
        <v>18.987859999999998</v>
      </c>
      <c r="I2222" s="2">
        <f t="array" ref="I2222">SUMPRODUCT(B2206:B2225, (ROW(B2206:B2225)-ROW(B2206)+1)) / (20*21/2)</f>
        <v>18.710942857142857</v>
      </c>
      <c r="J2222" s="2">
        <f t="shared" si="274"/>
        <v>18.527028937093188</v>
      </c>
      <c r="K2222" s="2">
        <f t="shared" si="268"/>
        <v>18.711212865595211</v>
      </c>
    </row>
    <row r="2223" spans="1:11" ht="13.5" x14ac:dyDescent="0.25">
      <c r="A2223" s="3">
        <f>TITRES_STAT!B2226</f>
        <v>45240</v>
      </c>
      <c r="B2223" s="5">
        <f>TITRES_STAT!D2226</f>
        <v>18.565000000000001</v>
      </c>
      <c r="C2223" s="2">
        <f t="shared" si="269"/>
        <v>0</v>
      </c>
      <c r="D2223" s="2">
        <f t="shared" si="270"/>
        <v>18.561399999999999</v>
      </c>
      <c r="E2223" s="2">
        <f t="shared" si="272"/>
        <v>18.558699999999998</v>
      </c>
      <c r="F2223" s="2">
        <f t="shared" si="273"/>
        <v>18.499700000000001</v>
      </c>
      <c r="G2223" s="2">
        <f t="shared" si="267"/>
        <v>18.790240000000018</v>
      </c>
      <c r="H2223" s="2">
        <f t="shared" si="271"/>
        <v>18.988354999999999</v>
      </c>
      <c r="I2223" s="2">
        <f t="array" ref="I2223">SUMPRODUCT(B2207:B2226, (ROW(B2207:B2226)-ROW(B2207)+1)) / (20*21/2)</f>
        <v>18.785604761904764</v>
      </c>
      <c r="J2223" s="2">
        <f t="shared" si="274"/>
        <v>18.530645228798601</v>
      </c>
      <c r="K2223" s="2">
        <f t="shared" si="268"/>
        <v>18.705479027728732</v>
      </c>
    </row>
    <row r="2224" spans="1:11" ht="13.5" x14ac:dyDescent="0.25">
      <c r="A2224" s="3">
        <f>TITRES_STAT!B2227</f>
        <v>45243</v>
      </c>
      <c r="B2224" s="5">
        <f>TITRES_STAT!D2227</f>
        <v>19.399000000000001</v>
      </c>
      <c r="C2224" s="2">
        <f t="shared" si="269"/>
        <v>0.83399999999999963</v>
      </c>
      <c r="D2224" s="2">
        <f t="shared" si="270"/>
        <v>18.73</v>
      </c>
      <c r="E2224" s="2">
        <f t="shared" si="272"/>
        <v>18.643000000000001</v>
      </c>
      <c r="F2224" s="2">
        <f t="shared" si="273"/>
        <v>18.5596</v>
      </c>
      <c r="G2224" s="2">
        <f t="shared" si="267"/>
        <v>18.769820000000017</v>
      </c>
      <c r="H2224" s="2">
        <f t="shared" si="271"/>
        <v>18.993019999999998</v>
      </c>
      <c r="I2224" s="2">
        <f t="array" ref="I2224">SUMPRODUCT(B2208:B2227, (ROW(B2208:B2227)-ROW(B2208)+1)) / (20*21/2)</f>
        <v>18.854985714285714</v>
      </c>
      <c r="J2224" s="2">
        <f t="shared" si="274"/>
        <v>18.613345683198734</v>
      </c>
      <c r="K2224" s="2">
        <f t="shared" si="268"/>
        <v>18.732675928602116</v>
      </c>
    </row>
    <row r="2225" spans="1:11" ht="13.5" x14ac:dyDescent="0.25">
      <c r="A2225" s="3">
        <f>TITRES_STAT!B2228</f>
        <v>45244</v>
      </c>
      <c r="B2225" s="5">
        <f>TITRES_STAT!D2228</f>
        <v>19.399000000000001</v>
      </c>
      <c r="C2225" s="2">
        <f t="shared" si="269"/>
        <v>0</v>
      </c>
      <c r="D2225" s="2">
        <f t="shared" si="270"/>
        <v>18.898600000000002</v>
      </c>
      <c r="E2225" s="2">
        <f t="shared" si="272"/>
        <v>18.7273</v>
      </c>
      <c r="F2225" s="2">
        <f t="shared" si="273"/>
        <v>18.615050000000004</v>
      </c>
      <c r="G2225" s="2">
        <f t="shared" si="267"/>
        <v>18.749400000000016</v>
      </c>
      <c r="H2225" s="2">
        <f t="shared" si="271"/>
        <v>18.997684999999997</v>
      </c>
      <c r="I2225" s="2">
        <f t="array" ref="I2225">SUMPRODUCT(B2209:B2228, (ROW(B2209:B2228)-ROW(B2209)+1)) / (20*21/2)</f>
        <v>18.919085714285714</v>
      </c>
      <c r="J2225" s="2">
        <f t="shared" si="274"/>
        <v>18.688169903846475</v>
      </c>
      <c r="K2225" s="2">
        <f t="shared" si="268"/>
        <v>18.758806284343212</v>
      </c>
    </row>
    <row r="2226" spans="1:11" ht="13.5" x14ac:dyDescent="0.25">
      <c r="A2226" s="3">
        <f>TITRES_STAT!B2229</f>
        <v>45245</v>
      </c>
      <c r="B2226" s="5">
        <f>TITRES_STAT!D2229</f>
        <v>19.399000000000001</v>
      </c>
      <c r="C2226" s="2">
        <f t="shared" si="269"/>
        <v>0</v>
      </c>
      <c r="D2226" s="2">
        <f t="shared" si="270"/>
        <v>19.0654</v>
      </c>
      <c r="E2226" s="2">
        <f t="shared" si="272"/>
        <v>18.811600000000002</v>
      </c>
      <c r="F2226" s="2">
        <f t="shared" si="273"/>
        <v>18.670500000000004</v>
      </c>
      <c r="G2226" s="2">
        <f t="shared" ref="G2226:G2289" si="275">AVERAGE(B2177:B2226)</f>
        <v>18.728980000000018</v>
      </c>
      <c r="H2226" s="2">
        <f t="shared" si="271"/>
        <v>19.002349999999996</v>
      </c>
      <c r="I2226" s="2">
        <f t="array" ref="I2226">SUMPRODUCT(B2210:B2229, (ROW(B2210:B2229)-ROW(B2210)+1)) / (20*21/2)</f>
        <v>18.979171428571426</v>
      </c>
      <c r="J2226" s="2">
        <f t="shared" si="274"/>
        <v>18.75586800824205</v>
      </c>
      <c r="K2226" s="2">
        <f t="shared" si="268"/>
        <v>18.78391192025132</v>
      </c>
    </row>
    <row r="2227" spans="1:11" ht="13.5" x14ac:dyDescent="0.25">
      <c r="A2227" s="3">
        <f>TITRES_STAT!B2230</f>
        <v>45246</v>
      </c>
      <c r="B2227" s="5">
        <f>TITRES_STAT!D2230</f>
        <v>19.399000000000001</v>
      </c>
      <c r="C2227" s="2">
        <f t="shared" si="269"/>
        <v>0</v>
      </c>
      <c r="D2227" s="2">
        <f t="shared" si="270"/>
        <v>19.232199999999999</v>
      </c>
      <c r="E2227" s="2">
        <f t="shared" si="272"/>
        <v>18.895900000000001</v>
      </c>
      <c r="F2227" s="2">
        <f t="shared" si="273"/>
        <v>18.725950000000005</v>
      </c>
      <c r="G2227" s="2">
        <f t="shared" si="275"/>
        <v>18.70856000000002</v>
      </c>
      <c r="H2227" s="2">
        <f t="shared" si="271"/>
        <v>19.007014999999996</v>
      </c>
      <c r="I2227" s="2">
        <f t="array" ref="I2227">SUMPRODUCT(B2211:B2230, (ROW(B2211:B2230)-ROW(B2211)+1)) / (20*21/2)</f>
        <v>19.035242857142858</v>
      </c>
      <c r="J2227" s="2">
        <f t="shared" si="274"/>
        <v>18.817118674123762</v>
      </c>
      <c r="K2227" s="2">
        <f t="shared" ref="K2227:K2290" si="276">$K$4*B2227+(1-$K$4)*K2226</f>
        <v>18.808033021417938</v>
      </c>
    </row>
    <row r="2228" spans="1:11" ht="13.5" x14ac:dyDescent="0.25">
      <c r="A2228" s="3">
        <f>TITRES_STAT!B2231</f>
        <v>45247</v>
      </c>
      <c r="B2228" s="5">
        <f>TITRES_STAT!D2231</f>
        <v>19.399000000000001</v>
      </c>
      <c r="C2228" s="2">
        <f t="shared" si="269"/>
        <v>0</v>
      </c>
      <c r="D2228" s="2">
        <f t="shared" si="270"/>
        <v>19.399000000000001</v>
      </c>
      <c r="E2228" s="2">
        <f t="shared" si="272"/>
        <v>18.980200000000004</v>
      </c>
      <c r="F2228" s="2">
        <f t="shared" si="273"/>
        <v>18.768100000000004</v>
      </c>
      <c r="G2228" s="2">
        <f t="shared" si="275"/>
        <v>18.688140000000018</v>
      </c>
      <c r="H2228" s="2">
        <f t="shared" si="271"/>
        <v>19.007524999999998</v>
      </c>
      <c r="I2228" s="2">
        <f t="array" ref="I2228">SUMPRODUCT(B2212:B2231, (ROW(B2212:B2231)-ROW(B2212)+1)) / (20*21/2)</f>
        <v>19.087299999999999</v>
      </c>
      <c r="J2228" s="2">
        <f t="shared" si="274"/>
        <v>18.872535943254832</v>
      </c>
      <c r="K2228" s="2">
        <f t="shared" si="276"/>
        <v>18.831208197048607</v>
      </c>
    </row>
    <row r="2229" spans="1:11" ht="13.5" x14ac:dyDescent="0.25">
      <c r="A2229" s="3">
        <f>TITRES_STAT!B2232</f>
        <v>45250</v>
      </c>
      <c r="B2229" s="5">
        <f>TITRES_STAT!D2232</f>
        <v>19.399000000000001</v>
      </c>
      <c r="C2229" s="2">
        <f t="shared" si="269"/>
        <v>0</v>
      </c>
      <c r="D2229" s="2">
        <f t="shared" si="270"/>
        <v>19.399000000000001</v>
      </c>
      <c r="E2229" s="2">
        <f t="shared" si="272"/>
        <v>19.064500000000002</v>
      </c>
      <c r="F2229" s="2">
        <f t="shared" si="273"/>
        <v>18.810250000000003</v>
      </c>
      <c r="G2229" s="2">
        <f t="shared" si="275"/>
        <v>18.667720000000017</v>
      </c>
      <c r="H2229" s="2">
        <f t="shared" si="271"/>
        <v>19.008034999999996</v>
      </c>
      <c r="I2229" s="2">
        <f t="array" ref="I2229">SUMPRODUCT(B2213:B2232, (ROW(B2213:B2232)-ROW(B2213)+1)) / (20*21/2)</f>
        <v>19.135342857142856</v>
      </c>
      <c r="J2229" s="2">
        <f t="shared" si="274"/>
        <v>18.922675377230561</v>
      </c>
      <c r="K2229" s="2">
        <f t="shared" si="276"/>
        <v>18.853474542262386</v>
      </c>
    </row>
    <row r="2230" spans="1:11" ht="13.5" x14ac:dyDescent="0.25">
      <c r="A2230" s="3">
        <f>TITRES_STAT!B2233</f>
        <v>45251</v>
      </c>
      <c r="B2230" s="5">
        <f>TITRES_STAT!D2233</f>
        <v>19.399000000000001</v>
      </c>
      <c r="C2230" s="2">
        <f t="shared" si="269"/>
        <v>0</v>
      </c>
      <c r="D2230" s="2">
        <f t="shared" si="270"/>
        <v>19.399000000000001</v>
      </c>
      <c r="E2230" s="2">
        <f t="shared" si="272"/>
        <v>19.148800000000001</v>
      </c>
      <c r="F2230" s="2">
        <f t="shared" si="273"/>
        <v>18.852399999999999</v>
      </c>
      <c r="G2230" s="2">
        <f t="shared" si="275"/>
        <v>18.647300000000019</v>
      </c>
      <c r="H2230" s="2">
        <f t="shared" si="271"/>
        <v>19.008544999999998</v>
      </c>
      <c r="I2230" s="2">
        <f t="array" ref="I2230">SUMPRODUCT(B2214:B2233, (ROW(B2214:B2233)-ROW(B2214)+1)) / (20*21/2)</f>
        <v>19.179371428571429</v>
      </c>
      <c r="J2230" s="2">
        <f t="shared" si="274"/>
        <v>18.968039627018129</v>
      </c>
      <c r="K2230" s="2">
        <f t="shared" si="276"/>
        <v>18.874867697467785</v>
      </c>
    </row>
    <row r="2231" spans="1:11" ht="13.5" x14ac:dyDescent="0.25">
      <c r="A2231" s="3">
        <f>TITRES_STAT!B2234</f>
        <v>45252</v>
      </c>
      <c r="B2231" s="5">
        <f>TITRES_STAT!D2234</f>
        <v>19.399000000000001</v>
      </c>
      <c r="C2231" s="2">
        <f t="shared" si="269"/>
        <v>0</v>
      </c>
      <c r="D2231" s="2">
        <f t="shared" si="270"/>
        <v>19.399000000000001</v>
      </c>
      <c r="E2231" s="2">
        <f t="shared" si="272"/>
        <v>19.232199999999999</v>
      </c>
      <c r="F2231" s="2">
        <f t="shared" si="273"/>
        <v>18.894550000000002</v>
      </c>
      <c r="G2231" s="2">
        <f t="shared" si="275"/>
        <v>18.628640000000015</v>
      </c>
      <c r="H2231" s="2">
        <f t="shared" si="271"/>
        <v>19.009009999999996</v>
      </c>
      <c r="I2231" s="2">
        <f t="array" ref="I2231">SUMPRODUCT(B2215:B2234, (ROW(B2215:B2234)-ROW(B2215)+1)) / (20*21/2)</f>
        <v>19.219385714285718</v>
      </c>
      <c r="J2231" s="2">
        <f t="shared" si="274"/>
        <v>19.009083472064024</v>
      </c>
      <c r="K2231" s="2">
        <f t="shared" si="276"/>
        <v>18.895421905410224</v>
      </c>
    </row>
    <row r="2232" spans="1:11" ht="13.5" x14ac:dyDescent="0.25">
      <c r="A2232" s="3">
        <f>TITRES_STAT!B2235</f>
        <v>45253</v>
      </c>
      <c r="B2232" s="5">
        <f>TITRES_STAT!D2235</f>
        <v>19.399000000000001</v>
      </c>
      <c r="C2232" s="2">
        <f t="shared" si="269"/>
        <v>0</v>
      </c>
      <c r="D2232" s="2">
        <f t="shared" si="270"/>
        <v>19.399000000000001</v>
      </c>
      <c r="E2232" s="2">
        <f t="shared" si="272"/>
        <v>19.3156</v>
      </c>
      <c r="F2232" s="2">
        <f t="shared" si="273"/>
        <v>18.936700000000002</v>
      </c>
      <c r="G2232" s="2">
        <f t="shared" si="275"/>
        <v>18.609980000000014</v>
      </c>
      <c r="H2232" s="2">
        <f t="shared" si="271"/>
        <v>19.009474999999995</v>
      </c>
      <c r="I2232" s="2">
        <f t="array" ref="I2232">SUMPRODUCT(B2216:B2235, (ROW(B2216:B2235)-ROW(B2216)+1)) / (20*21/2)</f>
        <v>19.255385714285712</v>
      </c>
      <c r="J2232" s="2">
        <f t="shared" si="274"/>
        <v>19.046218379486501</v>
      </c>
      <c r="K2232" s="2">
        <f t="shared" si="276"/>
        <v>18.915170065982373</v>
      </c>
    </row>
    <row r="2233" spans="1:11" ht="13.5" x14ac:dyDescent="0.25">
      <c r="A2233" s="3">
        <f>TITRES_STAT!B2236</f>
        <v>45254</v>
      </c>
      <c r="B2233" s="5">
        <f>TITRES_STAT!D2236</f>
        <v>19.399000000000001</v>
      </c>
      <c r="C2233" s="2">
        <f t="shared" si="269"/>
        <v>0</v>
      </c>
      <c r="D2233" s="2">
        <f t="shared" si="270"/>
        <v>19.399000000000001</v>
      </c>
      <c r="E2233" s="2">
        <f t="shared" si="272"/>
        <v>19.399000000000001</v>
      </c>
      <c r="F2233" s="2">
        <f t="shared" si="273"/>
        <v>18.978850000000001</v>
      </c>
      <c r="G2233" s="2">
        <f t="shared" si="275"/>
        <v>18.591320000000014</v>
      </c>
      <c r="H2233" s="2">
        <f t="shared" si="271"/>
        <v>19.009939999999993</v>
      </c>
      <c r="I2233" s="2">
        <f t="array" ref="I2233">SUMPRODUCT(B2217:B2236, (ROW(B2217:B2236)-ROW(B2217)+1)) / (20*21/2)</f>
        <v>19.287371428571429</v>
      </c>
      <c r="J2233" s="2">
        <f t="shared" si="274"/>
        <v>19.079816629059216</v>
      </c>
      <c r="K2233" s="2">
        <f t="shared" si="276"/>
        <v>18.934143788885027</v>
      </c>
    </row>
    <row r="2234" spans="1:11" ht="13.5" x14ac:dyDescent="0.25">
      <c r="A2234" s="3">
        <f>TITRES_STAT!B2237</f>
        <v>45257</v>
      </c>
      <c r="B2234" s="5">
        <f>TITRES_STAT!D2237</f>
        <v>19.399000000000001</v>
      </c>
      <c r="C2234" s="2">
        <f t="shared" si="269"/>
        <v>0</v>
      </c>
      <c r="D2234" s="2">
        <f t="shared" si="270"/>
        <v>19.399000000000001</v>
      </c>
      <c r="E2234" s="2">
        <f t="shared" si="272"/>
        <v>19.399000000000001</v>
      </c>
      <c r="F2234" s="2">
        <f t="shared" si="273"/>
        <v>19.021000000000001</v>
      </c>
      <c r="G2234" s="2">
        <f t="shared" si="275"/>
        <v>18.59096000000001</v>
      </c>
      <c r="H2234" s="2">
        <f t="shared" si="271"/>
        <v>19.010404999999995</v>
      </c>
      <c r="I2234" s="2">
        <f t="array" ref="I2234">SUMPRODUCT(B2218:B2237, (ROW(B2218:B2237)-ROW(B2218)+1)) / (20*21/2)</f>
        <v>19.315342857142859</v>
      </c>
      <c r="J2234" s="2">
        <f t="shared" si="274"/>
        <v>19.110215045339292</v>
      </c>
      <c r="K2234" s="2">
        <f t="shared" si="276"/>
        <v>18.952373444222872</v>
      </c>
    </row>
    <row r="2235" spans="1:11" ht="13.5" x14ac:dyDescent="0.25">
      <c r="A2235" s="3">
        <f>TITRES_STAT!B2238</f>
        <v>45258</v>
      </c>
      <c r="B2235" s="5">
        <f>TITRES_STAT!D2238</f>
        <v>19.399000000000001</v>
      </c>
      <c r="C2235" s="2">
        <f t="shared" si="269"/>
        <v>0</v>
      </c>
      <c r="D2235" s="2">
        <f t="shared" si="270"/>
        <v>19.399000000000001</v>
      </c>
      <c r="E2235" s="2">
        <f t="shared" si="272"/>
        <v>19.399000000000001</v>
      </c>
      <c r="F2235" s="2">
        <f t="shared" si="273"/>
        <v>19.06315</v>
      </c>
      <c r="G2235" s="2">
        <f t="shared" si="275"/>
        <v>18.608000000000008</v>
      </c>
      <c r="H2235" s="2">
        <f t="shared" si="271"/>
        <v>19.01086999999999</v>
      </c>
      <c r="I2235" s="2">
        <f t="array" ref="I2235">SUMPRODUCT(B2219:B2238, (ROW(B2219:B2238)-ROW(B2219)+1)) / (20*21/2)</f>
        <v>19.394252380952381</v>
      </c>
      <c r="J2235" s="2">
        <f t="shared" si="274"/>
        <v>19.137718374354598</v>
      </c>
      <c r="K2235" s="2">
        <f t="shared" si="276"/>
        <v>18.969888211116093</v>
      </c>
    </row>
    <row r="2236" spans="1:11" ht="13.5" x14ac:dyDescent="0.25">
      <c r="A2236" s="3">
        <f>TITRES_STAT!B2239</f>
        <v>45259</v>
      </c>
      <c r="B2236" s="5">
        <f>TITRES_STAT!D2239</f>
        <v>19.399000000000001</v>
      </c>
      <c r="C2236" s="2">
        <f t="shared" si="269"/>
        <v>0</v>
      </c>
      <c r="D2236" s="2">
        <f t="shared" si="270"/>
        <v>19.399000000000001</v>
      </c>
      <c r="E2236" s="2">
        <f t="shared" si="272"/>
        <v>19.399000000000001</v>
      </c>
      <c r="F2236" s="2">
        <f t="shared" si="273"/>
        <v>19.1053</v>
      </c>
      <c r="G2236" s="2">
        <f t="shared" si="275"/>
        <v>18.631960000000007</v>
      </c>
      <c r="H2236" s="2">
        <f t="shared" si="271"/>
        <v>19.011334999999992</v>
      </c>
      <c r="I2236" s="2">
        <f t="array" ref="I2236">SUMPRODUCT(B2220:B2239, (ROW(B2220:B2239)-ROW(B2220)+1)) / (20*21/2)</f>
        <v>19.4664</v>
      </c>
      <c r="J2236" s="2">
        <f t="shared" si="274"/>
        <v>19.162602338701781</v>
      </c>
      <c r="K2236" s="2">
        <f t="shared" si="276"/>
        <v>18.986716124405657</v>
      </c>
    </row>
    <row r="2237" spans="1:11" ht="13.5" x14ac:dyDescent="0.25">
      <c r="A2237" s="3">
        <f>TITRES_STAT!B2240</f>
        <v>45260</v>
      </c>
      <c r="B2237" s="5">
        <f>TITRES_STAT!D2240</f>
        <v>19.399000000000001</v>
      </c>
      <c r="C2237" s="2">
        <f t="shared" si="269"/>
        <v>0</v>
      </c>
      <c r="D2237" s="2">
        <f t="shared" si="270"/>
        <v>19.399000000000001</v>
      </c>
      <c r="E2237" s="2">
        <f t="shared" si="272"/>
        <v>19.399000000000001</v>
      </c>
      <c r="F2237" s="2">
        <f t="shared" si="273"/>
        <v>19.147449999999999</v>
      </c>
      <c r="G2237" s="2">
        <f t="shared" si="275"/>
        <v>18.655920000000005</v>
      </c>
      <c r="H2237" s="2">
        <f t="shared" si="271"/>
        <v>19.01179999999999</v>
      </c>
      <c r="I2237" s="2">
        <f t="array" ref="I2237">SUMPRODUCT(B2221:B2240, (ROW(B2221:B2240)-ROW(B2221)+1)) / (20*21/2)</f>
        <v>19.61635714285714</v>
      </c>
      <c r="J2237" s="2">
        <f t="shared" si="274"/>
        <v>19.185116401682563</v>
      </c>
      <c r="K2237" s="2">
        <f t="shared" si="276"/>
        <v>19.002884119527003</v>
      </c>
    </row>
    <row r="2238" spans="1:11" ht="13.5" x14ac:dyDescent="0.25">
      <c r="A2238" s="3">
        <f>TITRES_STAT!B2241</f>
        <v>45261</v>
      </c>
      <c r="B2238" s="5">
        <f>TITRES_STAT!D2241</f>
        <v>19.975999999999999</v>
      </c>
      <c r="C2238" s="2">
        <f t="shared" si="269"/>
        <v>0.57699999999999818</v>
      </c>
      <c r="D2238" s="2">
        <f t="shared" si="270"/>
        <v>19.514400000000002</v>
      </c>
      <c r="E2238" s="2">
        <f t="shared" si="272"/>
        <v>19.456700000000001</v>
      </c>
      <c r="F2238" s="2">
        <f t="shared" si="273"/>
        <v>19.218450000000001</v>
      </c>
      <c r="G2238" s="2">
        <f t="shared" si="275"/>
        <v>18.691420000000004</v>
      </c>
      <c r="H2238" s="2">
        <f t="shared" si="271"/>
        <v>19.015149999999991</v>
      </c>
      <c r="I2238" s="2">
        <f t="array" ref="I2238">SUMPRODUCT(B2222:B2241, (ROW(B2222:B2241)-ROW(B2222)+1)) / (20*21/2)</f>
        <v>19.755323809523812</v>
      </c>
      <c r="J2238" s="2">
        <f t="shared" si="274"/>
        <v>19.260438649141367</v>
      </c>
      <c r="K2238" s="2">
        <f t="shared" si="276"/>
        <v>19.041045526604375</v>
      </c>
    </row>
    <row r="2239" spans="1:11" ht="13.5" x14ac:dyDescent="0.25">
      <c r="A2239" s="3">
        <f>TITRES_STAT!B2242</f>
        <v>45264</v>
      </c>
      <c r="B2239" s="5">
        <f>TITRES_STAT!D2242</f>
        <v>19.975999999999999</v>
      </c>
      <c r="C2239" s="2">
        <f t="shared" si="269"/>
        <v>0</v>
      </c>
      <c r="D2239" s="2">
        <f t="shared" si="270"/>
        <v>19.629799999999999</v>
      </c>
      <c r="E2239" s="2">
        <f t="shared" si="272"/>
        <v>19.514400000000002</v>
      </c>
      <c r="F2239" s="2">
        <f t="shared" si="273"/>
        <v>19.289449999999999</v>
      </c>
      <c r="G2239" s="2">
        <f t="shared" si="275"/>
        <v>18.726920000000003</v>
      </c>
      <c r="H2239" s="2">
        <f t="shared" si="271"/>
        <v>19.018499999999989</v>
      </c>
      <c r="I2239" s="2">
        <f t="array" ref="I2239">SUMPRODUCT(B2223:B2242, (ROW(B2223:B2242)-ROW(B2223)+1)) / (20*21/2)</f>
        <v>19.883342857142861</v>
      </c>
      <c r="J2239" s="2">
        <f t="shared" si="274"/>
        <v>19.328587349223142</v>
      </c>
      <c r="K2239" s="2">
        <f t="shared" si="276"/>
        <v>19.077710407914008</v>
      </c>
    </row>
    <row r="2240" spans="1:11" ht="13.5" x14ac:dyDescent="0.25">
      <c r="A2240" s="3">
        <f>TITRES_STAT!B2243</f>
        <v>45265</v>
      </c>
      <c r="B2240" s="5">
        <f>TITRES_STAT!D2243</f>
        <v>20.864000000000001</v>
      </c>
      <c r="C2240" s="2">
        <f t="shared" si="269"/>
        <v>0.88800000000000168</v>
      </c>
      <c r="D2240" s="2">
        <f t="shared" si="270"/>
        <v>19.922800000000002</v>
      </c>
      <c r="E2240" s="2">
        <f t="shared" si="272"/>
        <v>19.660900000000002</v>
      </c>
      <c r="F2240" s="2">
        <f t="shared" si="273"/>
        <v>19.40485</v>
      </c>
      <c r="G2240" s="2">
        <f t="shared" si="275"/>
        <v>18.780180000000001</v>
      </c>
      <c r="H2240" s="2">
        <f t="shared" si="271"/>
        <v>19.03048999999999</v>
      </c>
      <c r="I2240" s="2">
        <f t="array" ref="I2240">SUMPRODUCT(B2224:B2243, (ROW(B2224:B2243)-ROW(B2224)+1)) / (20*21/2)</f>
        <v>20.000414285714289</v>
      </c>
      <c r="J2240" s="2">
        <f t="shared" si="274"/>
        <v>19.474817125487604</v>
      </c>
      <c r="K2240" s="2">
        <f t="shared" si="276"/>
        <v>19.147760980152675</v>
      </c>
    </row>
    <row r="2241" spans="1:11" ht="13.5" x14ac:dyDescent="0.25">
      <c r="A2241" s="3">
        <f>TITRES_STAT!B2244</f>
        <v>45266</v>
      </c>
      <c r="B2241" s="5">
        <f>TITRES_STAT!D2244</f>
        <v>20.864000000000001</v>
      </c>
      <c r="C2241" s="2">
        <f t="shared" si="269"/>
        <v>0</v>
      </c>
      <c r="D2241" s="2">
        <f t="shared" si="270"/>
        <v>20.215800000000002</v>
      </c>
      <c r="E2241" s="2">
        <f t="shared" si="272"/>
        <v>19.807400000000001</v>
      </c>
      <c r="F2241" s="2">
        <f t="shared" si="273"/>
        <v>19.519799999999996</v>
      </c>
      <c r="G2241" s="2">
        <f t="shared" si="275"/>
        <v>18.83344</v>
      </c>
      <c r="H2241" s="2">
        <f t="shared" si="271"/>
        <v>19.042479999999991</v>
      </c>
      <c r="I2241" s="2">
        <f t="array" ref="I2241">SUMPRODUCT(B2225:B2244, (ROW(B2225:B2244)-ROW(B2225)+1)) / (20*21/2)</f>
        <v>20.106538095238097</v>
      </c>
      <c r="J2241" s="2">
        <f t="shared" si="274"/>
        <v>19.607120256393546</v>
      </c>
      <c r="K2241" s="2">
        <f t="shared" si="276"/>
        <v>19.215064471127082</v>
      </c>
    </row>
    <row r="2242" spans="1:11" ht="13.5" x14ac:dyDescent="0.25">
      <c r="A2242" s="3">
        <f>TITRES_STAT!B2245</f>
        <v>45267</v>
      </c>
      <c r="B2242" s="5">
        <f>TITRES_STAT!D2245</f>
        <v>20.864000000000001</v>
      </c>
      <c r="C2242" s="2">
        <f t="shared" si="269"/>
        <v>0</v>
      </c>
      <c r="D2242" s="2">
        <f t="shared" si="270"/>
        <v>20.508800000000001</v>
      </c>
      <c r="E2242" s="2">
        <f t="shared" si="272"/>
        <v>19.953900000000001</v>
      </c>
      <c r="F2242" s="2">
        <f t="shared" si="273"/>
        <v>19.634749999999997</v>
      </c>
      <c r="G2242" s="2">
        <f t="shared" si="275"/>
        <v>18.886700000000001</v>
      </c>
      <c r="H2242" s="2">
        <f t="shared" si="271"/>
        <v>19.054469999999991</v>
      </c>
      <c r="I2242" s="2">
        <f t="array" ref="I2242">SUMPRODUCT(B2226:B2245, (ROW(B2226:B2245)-ROW(B2226)+1)) / (20*21/2)</f>
        <v>20.121114285714292</v>
      </c>
      <c r="J2242" s="2">
        <f t="shared" si="274"/>
        <v>19.726823089117971</v>
      </c>
      <c r="K2242" s="2">
        <f t="shared" si="276"/>
        <v>19.279728609514258</v>
      </c>
    </row>
    <row r="2243" spans="1:11" ht="13.5" x14ac:dyDescent="0.25">
      <c r="A2243" s="3">
        <f>TITRES_STAT!B2246</f>
        <v>45268</v>
      </c>
      <c r="B2243" s="5">
        <f>TITRES_STAT!D2246</f>
        <v>20.864000000000001</v>
      </c>
      <c r="C2243" s="2">
        <f t="shared" si="269"/>
        <v>0</v>
      </c>
      <c r="D2243" s="2">
        <f t="shared" si="270"/>
        <v>20.686400000000003</v>
      </c>
      <c r="E2243" s="2">
        <f t="shared" si="272"/>
        <v>20.1004</v>
      </c>
      <c r="F2243" s="2">
        <f t="shared" si="273"/>
        <v>19.749699999999997</v>
      </c>
      <c r="G2243" s="2">
        <f t="shared" si="275"/>
        <v>18.939959999999999</v>
      </c>
      <c r="H2243" s="2">
        <f t="shared" si="271"/>
        <v>19.066459999999989</v>
      </c>
      <c r="I2243" s="2">
        <f t="array" ref="I2243">SUMPRODUCT(B2227:B2246, (ROW(B2227:B2246)-ROW(B2227)+1)) / (20*21/2)</f>
        <v>20.132942857142861</v>
      </c>
      <c r="J2243" s="2">
        <f t="shared" si="274"/>
        <v>19.835125652059116</v>
      </c>
      <c r="K2243" s="2">
        <f t="shared" si="276"/>
        <v>19.34185689933723</v>
      </c>
    </row>
    <row r="2244" spans="1:11" ht="13.5" x14ac:dyDescent="0.25">
      <c r="A2244" s="3">
        <f>TITRES_STAT!B2247</f>
        <v>45271</v>
      </c>
      <c r="B2244" s="5">
        <f>TITRES_STAT!D2247</f>
        <v>20.864000000000001</v>
      </c>
      <c r="C2244" s="2">
        <f t="shared" ref="C2244:C2307" si="277">B2244-B2243</f>
        <v>0</v>
      </c>
      <c r="D2244" s="2">
        <f t="shared" si="270"/>
        <v>20.864000000000001</v>
      </c>
      <c r="E2244" s="2">
        <f t="shared" si="272"/>
        <v>20.246900000000004</v>
      </c>
      <c r="F2244" s="2">
        <f t="shared" si="273"/>
        <v>19.822949999999995</v>
      </c>
      <c r="G2244" s="2">
        <f t="shared" si="275"/>
        <v>18.993220000000001</v>
      </c>
      <c r="H2244" s="2">
        <f t="shared" si="271"/>
        <v>19.078449999999989</v>
      </c>
      <c r="I2244" s="2">
        <f t="array" ref="I2244">SUMPRODUCT(B2228:B2247, (ROW(B2228:B2247)-ROW(B2228)+1)) / (20*21/2)</f>
        <v>20.142023809523813</v>
      </c>
      <c r="J2244" s="2">
        <f t="shared" si="274"/>
        <v>19.933113685196343</v>
      </c>
      <c r="K2244" s="2">
        <f t="shared" si="276"/>
        <v>19.401548785637733</v>
      </c>
    </row>
    <row r="2245" spans="1:11" ht="13.5" x14ac:dyDescent="0.25">
      <c r="A2245" s="3">
        <f>TITRES_STAT!B2248</f>
        <v>45272</v>
      </c>
      <c r="B2245" s="5">
        <f>TITRES_STAT!D2248</f>
        <v>19.975999999999999</v>
      </c>
      <c r="C2245" s="2">
        <f t="shared" si="277"/>
        <v>-0.88800000000000168</v>
      </c>
      <c r="D2245" s="2">
        <f t="shared" si="270"/>
        <v>20.686399999999999</v>
      </c>
      <c r="E2245" s="2">
        <f t="shared" si="272"/>
        <v>20.304600000000001</v>
      </c>
      <c r="F2245" s="2">
        <f t="shared" si="273"/>
        <v>19.851799999999994</v>
      </c>
      <c r="G2245" s="2">
        <f t="shared" si="275"/>
        <v>19.02872</v>
      </c>
      <c r="H2245" s="2">
        <f t="shared" si="271"/>
        <v>19.085999999999991</v>
      </c>
      <c r="I2245" s="2">
        <f t="array" ref="I2245">SUMPRODUCT(B2229:B2248, (ROW(B2229:B2248)-ROW(B2229)+1)) / (20*21/2)</f>
        <v>20.148357142857147</v>
      </c>
      <c r="J2245" s="2">
        <f t="shared" si="274"/>
        <v>19.937198096130025</v>
      </c>
      <c r="K2245" s="2">
        <f t="shared" si="276"/>
        <v>19.424076284240172</v>
      </c>
    </row>
    <row r="2246" spans="1:11" ht="13.5" x14ac:dyDescent="0.25">
      <c r="A2246" s="3">
        <f>TITRES_STAT!B2249</f>
        <v>45273</v>
      </c>
      <c r="B2246" s="5">
        <f>TITRES_STAT!D2249</f>
        <v>19.975999999999999</v>
      </c>
      <c r="C2246" s="2">
        <f t="shared" si="277"/>
        <v>0</v>
      </c>
      <c r="D2246" s="2">
        <f t="shared" ref="D2246:D2309" si="278">AVERAGE(B2242:B2246)</f>
        <v>20.508800000000001</v>
      </c>
      <c r="E2246" s="2">
        <f t="shared" si="272"/>
        <v>20.362300000000001</v>
      </c>
      <c r="F2246" s="2">
        <f t="shared" si="273"/>
        <v>19.880649999999996</v>
      </c>
      <c r="G2246" s="2">
        <f t="shared" si="275"/>
        <v>19.064219999999999</v>
      </c>
      <c r="H2246" s="2">
        <f t="shared" si="271"/>
        <v>19.09354999999999</v>
      </c>
      <c r="I2246" s="2">
        <f t="array" ref="I2246">SUMPRODUCT(B2230:B2249, (ROW(B2230:B2249)-ROW(B2230)+1)) / (20*21/2)</f>
        <v>20.151942857142856</v>
      </c>
      <c r="J2246" s="2">
        <f t="shared" si="274"/>
        <v>19.940893515546211</v>
      </c>
      <c r="K2246" s="2">
        <f t="shared" si="276"/>
        <v>19.445720351524869</v>
      </c>
    </row>
    <row r="2247" spans="1:11" ht="13.5" x14ac:dyDescent="0.25">
      <c r="A2247" s="3">
        <f>TITRES_STAT!B2250</f>
        <v>45274</v>
      </c>
      <c r="B2247" s="5">
        <f>TITRES_STAT!D2250</f>
        <v>19.975999999999999</v>
      </c>
      <c r="C2247" s="2">
        <f t="shared" si="277"/>
        <v>0</v>
      </c>
      <c r="D2247" s="2">
        <f t="shared" si="278"/>
        <v>20.331200000000003</v>
      </c>
      <c r="E2247" s="2">
        <f t="shared" si="272"/>
        <v>20.420000000000002</v>
      </c>
      <c r="F2247" s="2">
        <f t="shared" si="273"/>
        <v>19.909499999999998</v>
      </c>
      <c r="G2247" s="2">
        <f t="shared" si="275"/>
        <v>19.099720000000001</v>
      </c>
      <c r="H2247" s="2">
        <f t="shared" si="271"/>
        <v>19.101099999999992</v>
      </c>
      <c r="I2247" s="2">
        <f t="array" ref="I2247">SUMPRODUCT(B2231:B2250, (ROW(B2231:B2250)-ROW(B2231)+1)) / (20*21/2)</f>
        <v>20.152780952380947</v>
      </c>
      <c r="J2247" s="2">
        <f t="shared" si="274"/>
        <v>19.944236990256094</v>
      </c>
      <c r="K2247" s="2">
        <f t="shared" si="276"/>
        <v>19.466515631857227</v>
      </c>
    </row>
    <row r="2248" spans="1:11" ht="13.5" x14ac:dyDescent="0.25">
      <c r="A2248" s="3">
        <f>TITRES_STAT!B2251</f>
        <v>45275</v>
      </c>
      <c r="B2248" s="5">
        <f>TITRES_STAT!D2251</f>
        <v>19.975999999999999</v>
      </c>
      <c r="C2248" s="2">
        <f t="shared" si="277"/>
        <v>0</v>
      </c>
      <c r="D2248" s="2">
        <f t="shared" si="278"/>
        <v>20.153600000000001</v>
      </c>
      <c r="E2248" s="2">
        <f t="shared" si="272"/>
        <v>20.420000000000002</v>
      </c>
      <c r="F2248" s="2">
        <f t="shared" si="273"/>
        <v>19.938349999999996</v>
      </c>
      <c r="G2248" s="2">
        <f t="shared" si="275"/>
        <v>19.13522</v>
      </c>
      <c r="H2248" s="2">
        <f t="shared" si="271"/>
        <v>19.108649999999994</v>
      </c>
      <c r="I2248" s="2">
        <f t="array" ref="I2248">SUMPRODUCT(B2232:B2251, (ROW(B2232:B2251)-ROW(B2232)+1)) / (20*21/2)</f>
        <v>20.150871428571431</v>
      </c>
      <c r="J2248" s="2">
        <f t="shared" si="274"/>
        <v>19.947262038803132</v>
      </c>
      <c r="K2248" s="2">
        <f t="shared" si="276"/>
        <v>19.486495411000082</v>
      </c>
    </row>
    <row r="2249" spans="1:11" ht="13.5" x14ac:dyDescent="0.25">
      <c r="A2249" s="3">
        <f>TITRES_STAT!B2252</f>
        <v>45278</v>
      </c>
      <c r="B2249" s="5">
        <f>TITRES_STAT!D2252</f>
        <v>19.975999999999999</v>
      </c>
      <c r="C2249" s="2">
        <f t="shared" si="277"/>
        <v>0</v>
      </c>
      <c r="D2249" s="2">
        <f t="shared" si="278"/>
        <v>19.975999999999999</v>
      </c>
      <c r="E2249" s="2">
        <f t="shared" si="272"/>
        <v>20.419999999999998</v>
      </c>
      <c r="F2249" s="2">
        <f t="shared" si="273"/>
        <v>19.967199999999998</v>
      </c>
      <c r="G2249" s="2">
        <f t="shared" si="275"/>
        <v>19.170720000000003</v>
      </c>
      <c r="H2249" s="2">
        <f t="shared" si="271"/>
        <v>19.116199999999996</v>
      </c>
      <c r="I2249" s="2">
        <f t="array" ref="I2249">SUMPRODUCT(B2233:B2252, (ROW(B2233:B2252)-ROW(B2233)+1)) / (20*21/2)</f>
        <v>20.146214285714287</v>
      </c>
      <c r="J2249" s="2">
        <f t="shared" si="274"/>
        <v>19.949998987488549</v>
      </c>
      <c r="K2249" s="2">
        <f t="shared" si="276"/>
        <v>19.505691669392235</v>
      </c>
    </row>
    <row r="2250" spans="1:11" ht="13.5" x14ac:dyDescent="0.25">
      <c r="A2250" s="3">
        <f>TITRES_STAT!B2253</f>
        <v>45279</v>
      </c>
      <c r="B2250" s="5">
        <f>TITRES_STAT!D2253</f>
        <v>19.975999999999999</v>
      </c>
      <c r="C2250" s="2">
        <f t="shared" si="277"/>
        <v>0</v>
      </c>
      <c r="D2250" s="2">
        <f t="shared" si="278"/>
        <v>19.975999999999999</v>
      </c>
      <c r="E2250" s="2">
        <f t="shared" si="272"/>
        <v>20.331200000000003</v>
      </c>
      <c r="F2250" s="2">
        <f t="shared" si="273"/>
        <v>19.99605</v>
      </c>
      <c r="G2250" s="2">
        <f t="shared" si="275"/>
        <v>19.206220000000002</v>
      </c>
      <c r="H2250" s="2">
        <f t="shared" ref="H2250:H2313" si="279">AVERAGE(B2051:B2250)</f>
        <v>19.123749999999994</v>
      </c>
      <c r="I2250" s="2">
        <f t="array" ref="I2250">SUMPRODUCT(B2234:B2253, (ROW(B2234:B2253)-ROW(B2234)+1)) / (20*21/2)</f>
        <v>20.13880952380952</v>
      </c>
      <c r="J2250" s="2">
        <f t="shared" si="274"/>
        <v>19.952475274394402</v>
      </c>
      <c r="K2250" s="2">
        <f t="shared" si="276"/>
        <v>19.524135133337637</v>
      </c>
    </row>
    <row r="2251" spans="1:11" ht="13.5" x14ac:dyDescent="0.25">
      <c r="A2251" s="3">
        <f>TITRES_STAT!B2254</f>
        <v>45280</v>
      </c>
      <c r="B2251" s="5">
        <f>TITRES_STAT!D2254</f>
        <v>19.975999999999999</v>
      </c>
      <c r="C2251" s="2">
        <f t="shared" si="277"/>
        <v>0</v>
      </c>
      <c r="D2251" s="2">
        <f t="shared" si="278"/>
        <v>19.975999999999999</v>
      </c>
      <c r="E2251" s="2">
        <f t="shared" si="272"/>
        <v>20.242399999999996</v>
      </c>
      <c r="F2251" s="2">
        <f t="shared" si="273"/>
        <v>20.024899999999999</v>
      </c>
      <c r="G2251" s="2">
        <f t="shared" si="275"/>
        <v>19.241720000000001</v>
      </c>
      <c r="H2251" s="2">
        <f t="shared" si="279"/>
        <v>19.131299999999996</v>
      </c>
      <c r="I2251" s="2">
        <f t="array" ref="I2251">SUMPRODUCT(B2235:B2254, (ROW(B2235:B2254)-ROW(B2235)+1)) / (20*21/2)</f>
        <v>20.129514285714286</v>
      </c>
      <c r="J2251" s="2">
        <f t="shared" si="274"/>
        <v>19.954715724452079</v>
      </c>
      <c r="K2251" s="2">
        <f t="shared" si="276"/>
        <v>19.541855324187139</v>
      </c>
    </row>
    <row r="2252" spans="1:11" ht="13.5" x14ac:dyDescent="0.25">
      <c r="A2252" s="3">
        <f>TITRES_STAT!B2255</f>
        <v>45281</v>
      </c>
      <c r="B2252" s="5">
        <f>TITRES_STAT!D2255</f>
        <v>19.975999999999999</v>
      </c>
      <c r="C2252" s="2">
        <f t="shared" si="277"/>
        <v>0</v>
      </c>
      <c r="D2252" s="2">
        <f t="shared" si="278"/>
        <v>19.975999999999999</v>
      </c>
      <c r="E2252" s="2">
        <f t="shared" ref="E2252:E2315" si="280">AVERAGE(B2243:B2252)</f>
        <v>20.153600000000001</v>
      </c>
      <c r="F2252" s="2">
        <f t="shared" si="273"/>
        <v>20.053750000000001</v>
      </c>
      <c r="G2252" s="2">
        <f t="shared" si="275"/>
        <v>19.277220000000003</v>
      </c>
      <c r="H2252" s="2">
        <f t="shared" si="279"/>
        <v>19.138849999999998</v>
      </c>
      <c r="I2252" s="2">
        <f t="array" ref="I2252">SUMPRODUCT(B2236:B2255, (ROW(B2236:B2255)-ROW(B2236)+1)) / (20*21/2)</f>
        <v>20.116571428571426</v>
      </c>
      <c r="J2252" s="2">
        <f t="shared" si="274"/>
        <v>19.956742798313783</v>
      </c>
      <c r="K2252" s="2">
        <f t="shared" si="276"/>
        <v>19.558880605591565</v>
      </c>
    </row>
    <row r="2253" spans="1:11" ht="13.5" x14ac:dyDescent="0.25">
      <c r="A2253" s="3">
        <f>TITRES_STAT!B2256</f>
        <v>45282</v>
      </c>
      <c r="B2253" s="5">
        <f>TITRES_STAT!D2256</f>
        <v>19.975999999999999</v>
      </c>
      <c r="C2253" s="2">
        <f t="shared" si="277"/>
        <v>0</v>
      </c>
      <c r="D2253" s="2">
        <f t="shared" si="278"/>
        <v>19.975999999999999</v>
      </c>
      <c r="E2253" s="2">
        <f t="shared" si="280"/>
        <v>20.064799999999998</v>
      </c>
      <c r="F2253" s="2">
        <f t="shared" si="273"/>
        <v>20.082600000000003</v>
      </c>
      <c r="G2253" s="2">
        <f t="shared" si="275"/>
        <v>19.312720000000002</v>
      </c>
      <c r="H2253" s="2">
        <f t="shared" si="279"/>
        <v>19.1464</v>
      </c>
      <c r="I2253" s="2">
        <f t="array" ref="I2253">SUMPRODUCT(B2237:B2256, (ROW(B2237:B2256)-ROW(B2237)+1)) / (20*21/2)</f>
        <v>20.100880952380951</v>
      </c>
      <c r="J2253" s="2">
        <f t="shared" si="274"/>
        <v>19.958576817521994</v>
      </c>
      <c r="K2253" s="2">
        <f t="shared" si="276"/>
        <v>19.5752382289017</v>
      </c>
    </row>
    <row r="2254" spans="1:11" ht="13.5" x14ac:dyDescent="0.25">
      <c r="A2254" s="3">
        <f>TITRES_STAT!B2257</f>
        <v>45285</v>
      </c>
      <c r="B2254" s="5">
        <f>TITRES_STAT!D2257</f>
        <v>19.984999999999999</v>
      </c>
      <c r="C2254" s="2">
        <f t="shared" si="277"/>
        <v>9.0000000000003411E-3</v>
      </c>
      <c r="D2254" s="2">
        <f t="shared" si="278"/>
        <v>19.977799999999998</v>
      </c>
      <c r="E2254" s="2">
        <f t="shared" si="280"/>
        <v>19.976900000000001</v>
      </c>
      <c r="F2254" s="2">
        <f t="shared" si="273"/>
        <v>20.111900000000002</v>
      </c>
      <c r="G2254" s="2">
        <f t="shared" si="275"/>
        <v>19.348400000000005</v>
      </c>
      <c r="H2254" s="2">
        <f t="shared" si="279"/>
        <v>19.153994999999998</v>
      </c>
      <c r="I2254" s="2">
        <f t="array" ref="I2254">SUMPRODUCT(B2238:B2257, (ROW(B2238:B2257)-ROW(B2238)+1)) / (20*21/2)</f>
        <v>20.082442857142858</v>
      </c>
      <c r="J2254" s="2">
        <f t="shared" si="274"/>
        <v>19.961093311091329</v>
      </c>
      <c r="K2254" s="2">
        <f t="shared" si="276"/>
        <v>19.591307317964379</v>
      </c>
    </row>
    <row r="2255" spans="1:11" ht="13.5" x14ac:dyDescent="0.25">
      <c r="A2255" s="3">
        <f>TITRES_STAT!B2258</f>
        <v>45286</v>
      </c>
      <c r="B2255" s="5">
        <f>TITRES_STAT!D2258</f>
        <v>19.975999999999999</v>
      </c>
      <c r="C2255" s="2">
        <f t="shared" si="277"/>
        <v>-9.0000000000003411E-3</v>
      </c>
      <c r="D2255" s="2">
        <f t="shared" si="278"/>
        <v>19.977799999999998</v>
      </c>
      <c r="E2255" s="2">
        <f t="shared" si="280"/>
        <v>19.976900000000001</v>
      </c>
      <c r="F2255" s="2">
        <f t="shared" si="273"/>
        <v>20.140750000000004</v>
      </c>
      <c r="G2255" s="2">
        <f t="shared" si="275"/>
        <v>19.382120000000004</v>
      </c>
      <c r="H2255" s="2">
        <f t="shared" si="279"/>
        <v>19.161545</v>
      </c>
      <c r="I2255" s="2">
        <f t="array" ref="I2255">SUMPRODUCT(B2239:B2258, (ROW(B2239:B2258)-ROW(B2239)+1)) / (20*21/2)</f>
        <v>20.061257142857141</v>
      </c>
      <c r="J2255" s="2">
        <f t="shared" si="274"/>
        <v>19.962512995749297</v>
      </c>
      <c r="K2255" s="2">
        <f t="shared" si="276"/>
        <v>19.606393305495185</v>
      </c>
    </row>
    <row r="2256" spans="1:11" ht="13.5" x14ac:dyDescent="0.25">
      <c r="A2256" s="3">
        <f>TITRES_STAT!B2259</f>
        <v>45287</v>
      </c>
      <c r="B2256" s="5">
        <f>TITRES_STAT!D2259</f>
        <v>19.975999999999999</v>
      </c>
      <c r="C2256" s="2">
        <f t="shared" si="277"/>
        <v>0</v>
      </c>
      <c r="D2256" s="2">
        <f t="shared" si="278"/>
        <v>19.977799999999998</v>
      </c>
      <c r="E2256" s="2">
        <f t="shared" si="280"/>
        <v>19.976900000000001</v>
      </c>
      <c r="F2256" s="2">
        <f t="shared" si="273"/>
        <v>20.169600000000003</v>
      </c>
      <c r="G2256" s="2">
        <f t="shared" si="275"/>
        <v>19.415840000000006</v>
      </c>
      <c r="H2256" s="2">
        <f t="shared" si="279"/>
        <v>19.169095000000002</v>
      </c>
      <c r="I2256" s="2">
        <f t="array" ref="I2256">SUMPRODUCT(B2240:B2259, (ROW(B2240:B2259)-ROW(B2240)+1)) / (20*21/2)</f>
        <v>20.040071428571434</v>
      </c>
      <c r="J2256" s="2">
        <f t="shared" si="274"/>
        <v>19.963797472344602</v>
      </c>
      <c r="K2256" s="2">
        <f t="shared" si="276"/>
        <v>19.620887685671843</v>
      </c>
    </row>
    <row r="2257" spans="1:11" ht="13.5" x14ac:dyDescent="0.25">
      <c r="A2257" s="3">
        <f>TITRES_STAT!B2260</f>
        <v>45288</v>
      </c>
      <c r="B2257" s="5">
        <f>TITRES_STAT!D2260</f>
        <v>19.975999999999999</v>
      </c>
      <c r="C2257" s="2">
        <f t="shared" si="277"/>
        <v>0</v>
      </c>
      <c r="D2257" s="2">
        <f t="shared" si="278"/>
        <v>19.977799999999998</v>
      </c>
      <c r="E2257" s="2">
        <f t="shared" si="280"/>
        <v>19.976900000000001</v>
      </c>
      <c r="F2257" s="2">
        <f t="shared" si="273"/>
        <v>20.198450000000001</v>
      </c>
      <c r="G2257" s="2">
        <f t="shared" si="275"/>
        <v>19.449560000000005</v>
      </c>
      <c r="H2257" s="2">
        <f t="shared" si="279"/>
        <v>19.176645000000004</v>
      </c>
      <c r="I2257" s="2">
        <f t="array" ref="I2257">SUMPRODUCT(B2241:B2260, (ROW(B2241:B2260)-ROW(B2241)+1)) / (20*21/2)</f>
        <v>20.019742857142855</v>
      </c>
      <c r="J2257" s="2">
        <f t="shared" si="274"/>
        <v>19.964959617835593</v>
      </c>
      <c r="K2257" s="2">
        <f t="shared" si="276"/>
        <v>19.63481365878275</v>
      </c>
    </row>
    <row r="2258" spans="1:11" ht="13.5" x14ac:dyDescent="0.25">
      <c r="A2258" s="3">
        <f>TITRES_STAT!B2261</f>
        <v>45289</v>
      </c>
      <c r="B2258" s="5">
        <f>TITRES_STAT!D2261</f>
        <v>19.975999999999999</v>
      </c>
      <c r="C2258" s="2">
        <f t="shared" si="277"/>
        <v>0</v>
      </c>
      <c r="D2258" s="2">
        <f t="shared" si="278"/>
        <v>19.977799999999998</v>
      </c>
      <c r="E2258" s="2">
        <f t="shared" si="280"/>
        <v>19.976900000000001</v>
      </c>
      <c r="F2258" s="2">
        <f t="shared" si="273"/>
        <v>20.198450000000001</v>
      </c>
      <c r="G2258" s="2">
        <f t="shared" si="275"/>
        <v>19.477960000000007</v>
      </c>
      <c r="H2258" s="2">
        <f t="shared" si="279"/>
        <v>19.184195000000003</v>
      </c>
      <c r="I2258" s="2">
        <f t="array" ref="I2258">SUMPRODUCT(B2242:B2261, (ROW(B2242:B2261)-ROW(B2242)+1)) / (20*21/2)</f>
        <v>20.003599999999999</v>
      </c>
      <c r="J2258" s="2">
        <f t="shared" si="274"/>
        <v>19.966011082803632</v>
      </c>
      <c r="K2258" s="2">
        <f t="shared" si="276"/>
        <v>19.648193515301074</v>
      </c>
    </row>
    <row r="2259" spans="1:11" ht="13.5" x14ac:dyDescent="0.25">
      <c r="A2259" s="3">
        <f>TITRES_STAT!B2262</f>
        <v>45293</v>
      </c>
      <c r="B2259" s="5">
        <f>TITRES_STAT!D2262</f>
        <v>19.975999999999999</v>
      </c>
      <c r="C2259" s="2">
        <f t="shared" si="277"/>
        <v>0</v>
      </c>
      <c r="D2259" s="2">
        <f t="shared" si="278"/>
        <v>19.975999999999999</v>
      </c>
      <c r="E2259" s="2">
        <f t="shared" si="280"/>
        <v>19.976900000000001</v>
      </c>
      <c r="F2259" s="2">
        <f t="shared" si="273"/>
        <v>20.198450000000001</v>
      </c>
      <c r="G2259" s="2">
        <f t="shared" si="275"/>
        <v>19.506360000000004</v>
      </c>
      <c r="H2259" s="2">
        <f t="shared" si="279"/>
        <v>19.191745000000004</v>
      </c>
      <c r="I2259" s="2">
        <f t="array" ref="I2259">SUMPRODUCT(B2243:B2262, (ROW(B2243:B2262)-ROW(B2243)+1)) / (20*21/2)</f>
        <v>19.991642857142857</v>
      </c>
      <c r="J2259" s="2">
        <f t="shared" si="274"/>
        <v>19.966962408250904</v>
      </c>
      <c r="K2259" s="2">
        <f t="shared" si="276"/>
        <v>19.661048671563776</v>
      </c>
    </row>
    <row r="2260" spans="1:11" ht="13.5" x14ac:dyDescent="0.25">
      <c r="A2260" s="3">
        <f>TITRES_STAT!B2263</f>
        <v>45294</v>
      </c>
      <c r="B2260" s="5">
        <f>TITRES_STAT!D2263</f>
        <v>19.984999999999999</v>
      </c>
      <c r="C2260" s="2">
        <f t="shared" si="277"/>
        <v>9.0000000000003411E-3</v>
      </c>
      <c r="D2260" s="2">
        <f t="shared" si="278"/>
        <v>19.977799999999998</v>
      </c>
      <c r="E2260" s="2">
        <f t="shared" si="280"/>
        <v>19.977800000000002</v>
      </c>
      <c r="F2260" s="2">
        <f t="shared" ref="F2260:F2323" si="281">AVERAGE(B2241:B2260)</f>
        <v>20.154500000000002</v>
      </c>
      <c r="G2260" s="2">
        <f t="shared" si="275"/>
        <v>19.534940000000002</v>
      </c>
      <c r="H2260" s="2">
        <f t="shared" si="279"/>
        <v>19.199340000000007</v>
      </c>
      <c r="I2260" s="2">
        <f t="array" ref="I2260">SUMPRODUCT(B2244:B2263, (ROW(B2244:B2263)-ROW(B2244)+1)) / (20*21/2)</f>
        <v>19.983871428571426</v>
      </c>
      <c r="J2260" s="2">
        <f t="shared" si="274"/>
        <v>19.968680274131771</v>
      </c>
      <c r="K2260" s="2">
        <f t="shared" si="276"/>
        <v>19.673752645227943</v>
      </c>
    </row>
    <row r="2261" spans="1:11" ht="13.5" x14ac:dyDescent="0.25">
      <c r="A2261" s="3">
        <f>TITRES_STAT!B2264</f>
        <v>45295</v>
      </c>
      <c r="B2261" s="5">
        <f>TITRES_STAT!D2264</f>
        <v>19.984999999999999</v>
      </c>
      <c r="C2261" s="2">
        <f t="shared" si="277"/>
        <v>0</v>
      </c>
      <c r="D2261" s="2">
        <f t="shared" si="278"/>
        <v>19.979599999999998</v>
      </c>
      <c r="E2261" s="2">
        <f t="shared" si="280"/>
        <v>19.978700000000003</v>
      </c>
      <c r="F2261" s="2">
        <f t="shared" si="281"/>
        <v>20.11055</v>
      </c>
      <c r="G2261" s="2">
        <f t="shared" si="275"/>
        <v>19.563520000000004</v>
      </c>
      <c r="H2261" s="2">
        <f t="shared" si="279"/>
        <v>19.206935000000009</v>
      </c>
      <c r="I2261" s="2">
        <f t="array" ref="I2261">SUMPRODUCT(B2245:B2264, (ROW(B2245:B2264)-ROW(B2245)+1)) / (20*21/2)</f>
        <v>19.981142857142853</v>
      </c>
      <c r="J2261" s="2">
        <f t="shared" ref="J2261:J2324" si="282">$J$4*B2261+J2260*(1-$J$4)</f>
        <v>19.970234533738267</v>
      </c>
      <c r="K2261" s="2">
        <f t="shared" si="276"/>
        <v>19.685958423846458</v>
      </c>
    </row>
    <row r="2262" spans="1:11" ht="13.5" x14ac:dyDescent="0.25">
      <c r="A2262" s="3">
        <f>TITRES_STAT!B2265</f>
        <v>45296</v>
      </c>
      <c r="B2262" s="5">
        <f>TITRES_STAT!D2265</f>
        <v>19.984999999999999</v>
      </c>
      <c r="C2262" s="2">
        <f t="shared" si="277"/>
        <v>0</v>
      </c>
      <c r="D2262" s="2">
        <f t="shared" si="278"/>
        <v>19.981400000000001</v>
      </c>
      <c r="E2262" s="2">
        <f t="shared" si="280"/>
        <v>19.979600000000005</v>
      </c>
      <c r="F2262" s="2">
        <f t="shared" si="281"/>
        <v>20.066600000000001</v>
      </c>
      <c r="G2262" s="2">
        <f t="shared" si="275"/>
        <v>19.592100000000006</v>
      </c>
      <c r="H2262" s="2">
        <f t="shared" si="279"/>
        <v>19.214530000000011</v>
      </c>
      <c r="I2262" s="2">
        <f t="array" ref="I2262">SUMPRODUCT(B2246:B2265, (ROW(B2246:B2265)-ROW(B2246)+1)) / (20*21/2)</f>
        <v>19.982557142857139</v>
      </c>
      <c r="J2262" s="2">
        <f t="shared" si="282"/>
        <v>19.971640768620336</v>
      </c>
      <c r="K2262" s="2">
        <f t="shared" si="276"/>
        <v>19.697685544479931</v>
      </c>
    </row>
    <row r="2263" spans="1:11" ht="13.5" x14ac:dyDescent="0.25">
      <c r="A2263" s="3">
        <f>TITRES_STAT!B2266</f>
        <v>45299</v>
      </c>
      <c r="B2263" s="5">
        <f>TITRES_STAT!D2266</f>
        <v>19.984999999999999</v>
      </c>
      <c r="C2263" s="2">
        <f t="shared" si="277"/>
        <v>0</v>
      </c>
      <c r="D2263" s="2">
        <f t="shared" si="278"/>
        <v>19.9832</v>
      </c>
      <c r="E2263" s="2">
        <f t="shared" si="280"/>
        <v>19.980499999999999</v>
      </c>
      <c r="F2263" s="2">
        <f t="shared" si="281"/>
        <v>20.022650000000002</v>
      </c>
      <c r="G2263" s="2">
        <f t="shared" si="275"/>
        <v>19.620680000000004</v>
      </c>
      <c r="H2263" s="2">
        <f t="shared" si="279"/>
        <v>19.222125000000009</v>
      </c>
      <c r="I2263" s="2">
        <f t="array" ref="I2263">SUMPRODUCT(B2247:B2266, (ROW(B2247:B2266)-ROW(B2247)+1)) / (20*21/2)</f>
        <v>20.024457142857141</v>
      </c>
      <c r="J2263" s="2">
        <f t="shared" si="282"/>
        <v>19.97291307637078</v>
      </c>
      <c r="K2263" s="2">
        <f t="shared" si="276"/>
        <v>19.70895277802974</v>
      </c>
    </row>
    <row r="2264" spans="1:11" ht="13.5" x14ac:dyDescent="0.25">
      <c r="A2264" s="3">
        <f>TITRES_STAT!B2267</f>
        <v>45300</v>
      </c>
      <c r="B2264" s="5">
        <f>TITRES_STAT!D2267</f>
        <v>19.994</v>
      </c>
      <c r="C2264" s="2">
        <f t="shared" si="277"/>
        <v>9.0000000000003411E-3</v>
      </c>
      <c r="D2264" s="2">
        <f t="shared" si="278"/>
        <v>19.986799999999999</v>
      </c>
      <c r="E2264" s="2">
        <f t="shared" si="280"/>
        <v>19.981400000000001</v>
      </c>
      <c r="F2264" s="2">
        <f t="shared" si="281"/>
        <v>19.979150000000004</v>
      </c>
      <c r="G2264" s="2">
        <f t="shared" si="275"/>
        <v>19.649440000000006</v>
      </c>
      <c r="H2264" s="2">
        <f t="shared" si="279"/>
        <v>19.229765000000011</v>
      </c>
      <c r="I2264" s="2">
        <f t="array" ref="I2264">SUMPRODUCT(B2248:B2267, (ROW(B2248:B2267)-ROW(B2248)+1)) / (20*21/2)</f>
        <v>20.064242857142858</v>
      </c>
      <c r="J2264" s="2">
        <f t="shared" si="282"/>
        <v>19.974921354811656</v>
      </c>
      <c r="K2264" s="2">
        <f t="shared" si="276"/>
        <v>19.720131100459948</v>
      </c>
    </row>
    <row r="2265" spans="1:11" ht="13.5" x14ac:dyDescent="0.25">
      <c r="A2265" s="3">
        <f>TITRES_STAT!B2268</f>
        <v>45301</v>
      </c>
      <c r="B2265" s="5">
        <f>TITRES_STAT!D2268</f>
        <v>19.994</v>
      </c>
      <c r="C2265" s="2">
        <f t="shared" si="277"/>
        <v>0</v>
      </c>
      <c r="D2265" s="2">
        <f t="shared" si="278"/>
        <v>19.988599999999998</v>
      </c>
      <c r="E2265" s="2">
        <f t="shared" si="280"/>
        <v>19.9832</v>
      </c>
      <c r="F2265" s="2">
        <f t="shared" si="281"/>
        <v>19.980050000000006</v>
      </c>
      <c r="G2265" s="2">
        <f t="shared" si="275"/>
        <v>19.678200000000004</v>
      </c>
      <c r="H2265" s="2">
        <f t="shared" si="279"/>
        <v>19.237405000000013</v>
      </c>
      <c r="I2265" s="2">
        <f t="array" ref="I2265">SUMPRODUCT(B2249:B2268, (ROW(B2249:B2268)-ROW(B2249)+1)) / (20*21/2)</f>
        <v>20.101914285714287</v>
      </c>
      <c r="J2265" s="2">
        <f t="shared" si="282"/>
        <v>19.976738368639115</v>
      </c>
      <c r="K2265" s="2">
        <f t="shared" si="276"/>
        <v>19.730871057304658</v>
      </c>
    </row>
    <row r="2266" spans="1:11" ht="13.5" x14ac:dyDescent="0.25">
      <c r="A2266" s="3">
        <f>TITRES_STAT!B2269</f>
        <v>45302</v>
      </c>
      <c r="B2266" s="5">
        <f>TITRES_STAT!D2269</f>
        <v>20.420000000000002</v>
      </c>
      <c r="C2266" s="2">
        <f t="shared" si="277"/>
        <v>0.42600000000000193</v>
      </c>
      <c r="D2266" s="2">
        <f t="shared" si="278"/>
        <v>20.075600000000001</v>
      </c>
      <c r="E2266" s="2">
        <f t="shared" si="280"/>
        <v>20.0276</v>
      </c>
      <c r="F2266" s="2">
        <f t="shared" si="281"/>
        <v>20.002250000000007</v>
      </c>
      <c r="G2266" s="2">
        <f t="shared" si="275"/>
        <v>19.715479999999999</v>
      </c>
      <c r="H2266" s="2">
        <f t="shared" si="279"/>
        <v>19.247175000000013</v>
      </c>
      <c r="I2266" s="2">
        <f t="array" ref="I2266">SUMPRODUCT(B2250:B2269, (ROW(B2250:B2269)-ROW(B2250)+1)) / (20*21/2)</f>
        <v>20.137471428571427</v>
      </c>
      <c r="J2266" s="2">
        <f t="shared" si="282"/>
        <v>20.018953762102058</v>
      </c>
      <c r="K2266" s="2">
        <f t="shared" si="276"/>
        <v>19.757895721724083</v>
      </c>
    </row>
    <row r="2267" spans="1:11" ht="13.5" x14ac:dyDescent="0.25">
      <c r="A2267" s="3">
        <f>TITRES_STAT!B2270</f>
        <v>45303</v>
      </c>
      <c r="B2267" s="5">
        <f>TITRES_STAT!D2270</f>
        <v>20.420000000000002</v>
      </c>
      <c r="C2267" s="2">
        <f t="shared" si="277"/>
        <v>0</v>
      </c>
      <c r="D2267" s="2">
        <f t="shared" si="278"/>
        <v>20.162600000000001</v>
      </c>
      <c r="E2267" s="2">
        <f t="shared" si="280"/>
        <v>20.072000000000003</v>
      </c>
      <c r="F2267" s="2">
        <f t="shared" si="281"/>
        <v>20.024450000000009</v>
      </c>
      <c r="G2267" s="2">
        <f t="shared" si="275"/>
        <v>19.752759999999999</v>
      </c>
      <c r="H2267" s="2">
        <f t="shared" si="279"/>
        <v>19.256945000000012</v>
      </c>
      <c r="I2267" s="2">
        <f t="array" ref="I2267">SUMPRODUCT(B2251:B2270, (ROW(B2251:B2270)-ROW(B2251)+1)) / (20*21/2)</f>
        <v>20.170914285714286</v>
      </c>
      <c r="J2267" s="2">
        <f t="shared" si="282"/>
        <v>20.057148641901861</v>
      </c>
      <c r="K2267" s="2">
        <f t="shared" si="276"/>
        <v>19.783860595381963</v>
      </c>
    </row>
    <row r="2268" spans="1:11" ht="13.5" x14ac:dyDescent="0.25">
      <c r="A2268" s="3">
        <f>TITRES_STAT!B2271</f>
        <v>45306</v>
      </c>
      <c r="B2268" s="5">
        <f>TITRES_STAT!D2271</f>
        <v>20.420000000000002</v>
      </c>
      <c r="C2268" s="2">
        <f t="shared" si="277"/>
        <v>0</v>
      </c>
      <c r="D2268" s="2">
        <f t="shared" si="278"/>
        <v>20.249600000000001</v>
      </c>
      <c r="E2268" s="2">
        <f t="shared" si="280"/>
        <v>20.116400000000006</v>
      </c>
      <c r="F2268" s="2">
        <f t="shared" si="281"/>
        <v>20.046650000000007</v>
      </c>
      <c r="G2268" s="2">
        <f t="shared" si="275"/>
        <v>19.790039999999998</v>
      </c>
      <c r="H2268" s="2">
        <f t="shared" si="279"/>
        <v>19.266715000000012</v>
      </c>
      <c r="I2268" s="2">
        <f t="array" ref="I2268">SUMPRODUCT(B2252:B2271, (ROW(B2252:B2271)-ROW(B2252)+1)) / (20*21/2)</f>
        <v>20.20224285714286</v>
      </c>
      <c r="J2268" s="2">
        <f t="shared" si="282"/>
        <v>20.091705914101684</v>
      </c>
      <c r="K2268" s="2">
        <f t="shared" si="276"/>
        <v>19.808807238700318</v>
      </c>
    </row>
    <row r="2269" spans="1:11" ht="13.5" x14ac:dyDescent="0.25">
      <c r="A2269" s="3">
        <f>TITRES_STAT!B2272</f>
        <v>45307</v>
      </c>
      <c r="B2269" s="5">
        <f>TITRES_STAT!D2272</f>
        <v>20.420000000000002</v>
      </c>
      <c r="C2269" s="2">
        <f t="shared" si="277"/>
        <v>0</v>
      </c>
      <c r="D2269" s="2">
        <f t="shared" si="278"/>
        <v>20.334800000000001</v>
      </c>
      <c r="E2269" s="2">
        <f t="shared" si="280"/>
        <v>20.160800000000005</v>
      </c>
      <c r="F2269" s="2">
        <f t="shared" si="281"/>
        <v>20.068850000000008</v>
      </c>
      <c r="G2269" s="2">
        <f t="shared" si="275"/>
        <v>19.827319999999997</v>
      </c>
      <c r="H2269" s="2">
        <f t="shared" si="279"/>
        <v>19.276485000000015</v>
      </c>
      <c r="I2269" s="2">
        <f t="array" ref="I2269">SUMPRODUCT(B2253:B2272, (ROW(B2253:B2272)-ROW(B2253)+1)) / (20*21/2)</f>
        <v>20.231457142857145</v>
      </c>
      <c r="J2269" s="2">
        <f t="shared" si="282"/>
        <v>20.122972017520571</v>
      </c>
      <c r="K2269" s="2">
        <f t="shared" si="276"/>
        <v>19.8327755822807</v>
      </c>
    </row>
    <row r="2270" spans="1:11" ht="13.5" x14ac:dyDescent="0.25">
      <c r="A2270" s="3">
        <f>TITRES_STAT!B2273</f>
        <v>45308</v>
      </c>
      <c r="B2270" s="5">
        <f>TITRES_STAT!D2273</f>
        <v>20.420000000000002</v>
      </c>
      <c r="C2270" s="2">
        <f t="shared" si="277"/>
        <v>0</v>
      </c>
      <c r="D2270" s="2">
        <f t="shared" si="278"/>
        <v>20.420000000000002</v>
      </c>
      <c r="E2270" s="2">
        <f t="shared" si="280"/>
        <v>20.204300000000007</v>
      </c>
      <c r="F2270" s="2">
        <f t="shared" si="281"/>
        <v>20.09105000000001</v>
      </c>
      <c r="G2270" s="2">
        <f t="shared" si="275"/>
        <v>19.864599999999996</v>
      </c>
      <c r="H2270" s="2">
        <f t="shared" si="279"/>
        <v>19.286255000000011</v>
      </c>
      <c r="I2270" s="2">
        <f t="array" ref="I2270">SUMPRODUCT(B2254:B2273, (ROW(B2254:B2273)-ROW(B2254)+1)) / (20*21/2)</f>
        <v>20.258557142857146</v>
      </c>
      <c r="J2270" s="2">
        <f t="shared" si="282"/>
        <v>20.151260396804325</v>
      </c>
      <c r="K2270" s="2">
        <f t="shared" si="276"/>
        <v>19.855803990818711</v>
      </c>
    </row>
    <row r="2271" spans="1:11" ht="13.5" x14ac:dyDescent="0.25">
      <c r="A2271" s="3">
        <f>TITRES_STAT!B2274</f>
        <v>45309</v>
      </c>
      <c r="B2271" s="5">
        <f>TITRES_STAT!D2274</f>
        <v>20.420000000000002</v>
      </c>
      <c r="C2271" s="2">
        <f t="shared" si="277"/>
        <v>0</v>
      </c>
      <c r="D2271" s="2">
        <f t="shared" si="278"/>
        <v>20.420000000000002</v>
      </c>
      <c r="E2271" s="2">
        <f t="shared" si="280"/>
        <v>20.247800000000005</v>
      </c>
      <c r="F2271" s="2">
        <f t="shared" si="281"/>
        <v>20.113250000000011</v>
      </c>
      <c r="G2271" s="2">
        <f t="shared" si="275"/>
        <v>19.901699999999995</v>
      </c>
      <c r="H2271" s="2">
        <f t="shared" si="279"/>
        <v>19.296025000000014</v>
      </c>
      <c r="I2271" s="2">
        <f t="array" ref="I2271">SUMPRODUCT(B2255:B2274, (ROW(B2255:B2274)-ROW(B2255)+1)) / (20*21/2)</f>
        <v>20.283542857142855</v>
      </c>
      <c r="J2271" s="2">
        <f t="shared" si="282"/>
        <v>20.176854644727722</v>
      </c>
      <c r="K2271" s="2">
        <f t="shared" si="276"/>
        <v>19.877929324512095</v>
      </c>
    </row>
    <row r="2272" spans="1:11" ht="13.5" x14ac:dyDescent="0.25">
      <c r="A2272" s="3">
        <f>TITRES_STAT!B2275</f>
        <v>45310</v>
      </c>
      <c r="B2272" s="5">
        <f>TITRES_STAT!D2275</f>
        <v>20.420000000000002</v>
      </c>
      <c r="C2272" s="2">
        <f t="shared" si="277"/>
        <v>0</v>
      </c>
      <c r="D2272" s="2">
        <f t="shared" si="278"/>
        <v>20.420000000000002</v>
      </c>
      <c r="E2272" s="2">
        <f t="shared" si="280"/>
        <v>20.291300000000007</v>
      </c>
      <c r="F2272" s="2">
        <f t="shared" si="281"/>
        <v>20.135450000000009</v>
      </c>
      <c r="G2272" s="2">
        <f t="shared" si="275"/>
        <v>19.938799999999993</v>
      </c>
      <c r="H2272" s="2">
        <f t="shared" si="279"/>
        <v>19.305795000000014</v>
      </c>
      <c r="I2272" s="2">
        <f t="array" ref="I2272">SUMPRODUCT(B2256:B2275, (ROW(B2256:B2275)-ROW(B2256)+1)) / (20*21/2)</f>
        <v>20.306457142857145</v>
      </c>
      <c r="J2272" s="2">
        <f t="shared" si="282"/>
        <v>20.200011345229843</v>
      </c>
      <c r="K2272" s="2">
        <f t="shared" si="276"/>
        <v>19.899186998060642</v>
      </c>
    </row>
    <row r="2273" spans="1:11" ht="13.5" x14ac:dyDescent="0.25">
      <c r="A2273" s="3">
        <f>TITRES_STAT!B2276</f>
        <v>45313</v>
      </c>
      <c r="B2273" s="5">
        <f>TITRES_STAT!D2276</f>
        <v>20.420000000000002</v>
      </c>
      <c r="C2273" s="2">
        <f t="shared" si="277"/>
        <v>0</v>
      </c>
      <c r="D2273" s="2">
        <f t="shared" si="278"/>
        <v>20.420000000000002</v>
      </c>
      <c r="E2273" s="2">
        <f t="shared" si="280"/>
        <v>20.334800000000008</v>
      </c>
      <c r="F2273" s="2">
        <f t="shared" si="281"/>
        <v>20.157650000000007</v>
      </c>
      <c r="G2273" s="2">
        <f t="shared" si="275"/>
        <v>19.975899999999992</v>
      </c>
      <c r="H2273" s="2">
        <f t="shared" si="279"/>
        <v>19.315565000000014</v>
      </c>
      <c r="I2273" s="2">
        <f t="array" ref="I2273">SUMPRODUCT(B2257:B2276, (ROW(B2257:B2276)-ROW(B2257)+1)) / (20*21/2)</f>
        <v>20.327257142857142</v>
      </c>
      <c r="J2273" s="2">
        <f t="shared" si="282"/>
        <v>20.220962645684143</v>
      </c>
      <c r="K2273" s="2">
        <f t="shared" si="276"/>
        <v>19.919611037352382</v>
      </c>
    </row>
    <row r="2274" spans="1:11" ht="13.5" x14ac:dyDescent="0.25">
      <c r="A2274" s="3">
        <f>TITRES_STAT!B2277</f>
        <v>45314</v>
      </c>
      <c r="B2274" s="5">
        <f>TITRES_STAT!D2277</f>
        <v>20.420000000000002</v>
      </c>
      <c r="C2274" s="2">
        <f t="shared" si="277"/>
        <v>0</v>
      </c>
      <c r="D2274" s="2">
        <f t="shared" si="278"/>
        <v>20.420000000000002</v>
      </c>
      <c r="E2274" s="2">
        <f t="shared" si="280"/>
        <v>20.377400000000005</v>
      </c>
      <c r="F2274" s="2">
        <f t="shared" si="281"/>
        <v>20.179400000000008</v>
      </c>
      <c r="G2274" s="2">
        <f t="shared" si="275"/>
        <v>19.99631999999999</v>
      </c>
      <c r="H2274" s="2">
        <f t="shared" si="279"/>
        <v>19.325335000000017</v>
      </c>
      <c r="I2274" s="2">
        <f t="array" ref="I2274">SUMPRODUCT(B2258:B2277, (ROW(B2258:B2277)-ROW(B2258)+1)) / (20*21/2)</f>
        <v>20.345942857142859</v>
      </c>
      <c r="J2274" s="2">
        <f t="shared" si="282"/>
        <v>20.239918584190413</v>
      </c>
      <c r="K2274" s="2">
        <f t="shared" si="276"/>
        <v>19.939234133926799</v>
      </c>
    </row>
    <row r="2275" spans="1:11" ht="13.5" x14ac:dyDescent="0.25">
      <c r="A2275" s="3">
        <f>TITRES_STAT!B2278</f>
        <v>45315</v>
      </c>
      <c r="B2275" s="5">
        <f>TITRES_STAT!D2278</f>
        <v>20.420000000000002</v>
      </c>
      <c r="C2275" s="2">
        <f t="shared" si="277"/>
        <v>0</v>
      </c>
      <c r="D2275" s="2">
        <f t="shared" si="278"/>
        <v>20.420000000000002</v>
      </c>
      <c r="E2275" s="2">
        <f t="shared" si="280"/>
        <v>20.420000000000005</v>
      </c>
      <c r="F2275" s="2">
        <f t="shared" si="281"/>
        <v>20.201600000000006</v>
      </c>
      <c r="G2275" s="2">
        <f t="shared" si="275"/>
        <v>20.016739999999992</v>
      </c>
      <c r="H2275" s="2">
        <f t="shared" si="279"/>
        <v>19.334640000000022</v>
      </c>
      <c r="I2275" s="2">
        <f t="array" ref="I2275">SUMPRODUCT(B2259:B2278, (ROW(B2259:B2278)-ROW(B2259)+1)) / (20*21/2)</f>
        <v>20.362514285714287</v>
      </c>
      <c r="J2275" s="2">
        <f t="shared" si="282"/>
        <v>20.257069195219898</v>
      </c>
      <c r="K2275" s="2">
        <f t="shared" si="276"/>
        <v>19.958087697302219</v>
      </c>
    </row>
    <row r="2276" spans="1:11" ht="13.5" x14ac:dyDescent="0.25">
      <c r="A2276" s="3">
        <f>TITRES_STAT!B2279</f>
        <v>45316</v>
      </c>
      <c r="B2276" s="5">
        <f>TITRES_STAT!D2279</f>
        <v>20.420000000000002</v>
      </c>
      <c r="C2276" s="2">
        <f t="shared" si="277"/>
        <v>0</v>
      </c>
      <c r="D2276" s="2">
        <f t="shared" si="278"/>
        <v>20.420000000000002</v>
      </c>
      <c r="E2276" s="2">
        <f t="shared" si="280"/>
        <v>20.420000000000005</v>
      </c>
      <c r="F2276" s="2">
        <f t="shared" si="281"/>
        <v>20.223800000000008</v>
      </c>
      <c r="G2276" s="2">
        <f t="shared" si="275"/>
        <v>20.037159999999989</v>
      </c>
      <c r="H2276" s="2">
        <f t="shared" si="279"/>
        <v>19.343945000000023</v>
      </c>
      <c r="I2276" s="2">
        <f t="array" ref="I2276">SUMPRODUCT(B2260:B2279, (ROW(B2260:B2279)-ROW(B2260)+1)) / (20*21/2)</f>
        <v>20.37697142857143</v>
      </c>
      <c r="J2276" s="2">
        <f t="shared" si="282"/>
        <v>20.272586414722763</v>
      </c>
      <c r="K2276" s="2">
        <f t="shared" si="276"/>
        <v>19.976201905251152</v>
      </c>
    </row>
    <row r="2277" spans="1:11" ht="13.5" x14ac:dyDescent="0.25">
      <c r="A2277" s="3">
        <f>TITRES_STAT!B2280</f>
        <v>45317</v>
      </c>
      <c r="B2277" s="5">
        <f>TITRES_STAT!D2280</f>
        <v>20.420000000000002</v>
      </c>
      <c r="C2277" s="2">
        <f t="shared" si="277"/>
        <v>0</v>
      </c>
      <c r="D2277" s="2">
        <f t="shared" si="278"/>
        <v>20.420000000000002</v>
      </c>
      <c r="E2277" s="2">
        <f t="shared" si="280"/>
        <v>20.420000000000005</v>
      </c>
      <c r="F2277" s="2">
        <f t="shared" si="281"/>
        <v>20.246000000000009</v>
      </c>
      <c r="G2277" s="2">
        <f t="shared" si="275"/>
        <v>20.057579999999991</v>
      </c>
      <c r="H2277" s="2">
        <f t="shared" si="279"/>
        <v>19.353250000000024</v>
      </c>
      <c r="I2277" s="2">
        <f t="array" ref="I2277">SUMPRODUCT(B2261:B2280, (ROW(B2261:B2280)-ROW(B2261)+1)) / (20*21/2)</f>
        <v>20.389314285714288</v>
      </c>
      <c r="J2277" s="2">
        <f t="shared" si="282"/>
        <v>20.286625803796785</v>
      </c>
      <c r="K2277" s="2">
        <f t="shared" si="276"/>
        <v>19.993605752104049</v>
      </c>
    </row>
    <row r="2278" spans="1:11" ht="13.5" x14ac:dyDescent="0.25">
      <c r="A2278" s="3">
        <f>TITRES_STAT!B2281</f>
        <v>45320</v>
      </c>
      <c r="B2278" s="5">
        <f>TITRES_STAT!D2281</f>
        <v>20.420000000000002</v>
      </c>
      <c r="C2278" s="2">
        <f t="shared" si="277"/>
        <v>0</v>
      </c>
      <c r="D2278" s="2">
        <f t="shared" si="278"/>
        <v>20.420000000000002</v>
      </c>
      <c r="E2278" s="2">
        <f t="shared" si="280"/>
        <v>20.420000000000005</v>
      </c>
      <c r="F2278" s="2">
        <f t="shared" si="281"/>
        <v>20.268200000000011</v>
      </c>
      <c r="G2278" s="2">
        <f t="shared" si="275"/>
        <v>20.077999999999989</v>
      </c>
      <c r="H2278" s="2">
        <f t="shared" si="279"/>
        <v>19.362555000000025</v>
      </c>
      <c r="I2278" s="2">
        <f t="array" ref="I2278">SUMPRODUCT(B2262:B2281, (ROW(B2262:B2281)-ROW(B2262)+1)) / (20*21/2)</f>
        <v>20.399585714285717</v>
      </c>
      <c r="J2278" s="2">
        <f t="shared" si="282"/>
        <v>20.299328108197091</v>
      </c>
      <c r="K2278" s="2">
        <f t="shared" si="276"/>
        <v>20.010327095158793</v>
      </c>
    </row>
    <row r="2279" spans="1:11" ht="13.5" x14ac:dyDescent="0.25">
      <c r="A2279" s="3">
        <f>TITRES_STAT!B2282</f>
        <v>45321</v>
      </c>
      <c r="B2279" s="5">
        <f>TITRES_STAT!D2282</f>
        <v>20.420000000000002</v>
      </c>
      <c r="C2279" s="2">
        <f t="shared" si="277"/>
        <v>0</v>
      </c>
      <c r="D2279" s="2">
        <f t="shared" si="278"/>
        <v>20.420000000000002</v>
      </c>
      <c r="E2279" s="2">
        <f t="shared" si="280"/>
        <v>20.420000000000005</v>
      </c>
      <c r="F2279" s="2">
        <f t="shared" si="281"/>
        <v>20.290400000000012</v>
      </c>
      <c r="G2279" s="2">
        <f t="shared" si="275"/>
        <v>20.09841999999999</v>
      </c>
      <c r="H2279" s="2">
        <f t="shared" si="279"/>
        <v>19.367705000000026</v>
      </c>
      <c r="I2279" s="2">
        <f t="array" ref="I2279">SUMPRODUCT(B2263:B2282, (ROW(B2263:B2282)-ROW(B2263)+1)) / (20*21/2)</f>
        <v>20.407785714285716</v>
      </c>
      <c r="J2279" s="2">
        <f t="shared" si="282"/>
        <v>20.310820669321178</v>
      </c>
      <c r="K2279" s="2">
        <f t="shared" si="276"/>
        <v>20.026392699270215</v>
      </c>
    </row>
    <row r="2280" spans="1:11" ht="13.5" x14ac:dyDescent="0.25">
      <c r="A2280" s="3">
        <f>TITRES_STAT!B2283</f>
        <v>45322</v>
      </c>
      <c r="B2280" s="5">
        <f>TITRES_STAT!D2283</f>
        <v>20.420000000000002</v>
      </c>
      <c r="C2280" s="2">
        <f t="shared" si="277"/>
        <v>0</v>
      </c>
      <c r="D2280" s="2">
        <f t="shared" si="278"/>
        <v>20.420000000000002</v>
      </c>
      <c r="E2280" s="2">
        <f t="shared" si="280"/>
        <v>20.420000000000005</v>
      </c>
      <c r="F2280" s="2">
        <f t="shared" si="281"/>
        <v>20.31215000000001</v>
      </c>
      <c r="G2280" s="2">
        <f t="shared" si="275"/>
        <v>20.118839999999992</v>
      </c>
      <c r="H2280" s="2">
        <f t="shared" si="279"/>
        <v>19.372855000000026</v>
      </c>
      <c r="I2280" s="2">
        <f t="array" ref="I2280">SUMPRODUCT(B2264:B2283, (ROW(B2264:B2283)-ROW(B2264)+1)) / (20*21/2)</f>
        <v>20.413914285714288</v>
      </c>
      <c r="J2280" s="2">
        <f t="shared" si="282"/>
        <v>20.321218700814399</v>
      </c>
      <c r="K2280" s="2">
        <f t="shared" si="276"/>
        <v>20.041828279690993</v>
      </c>
    </row>
    <row r="2281" spans="1:11" ht="13.5" x14ac:dyDescent="0.25">
      <c r="A2281" s="3">
        <f>TITRES_STAT!B2284</f>
        <v>45323</v>
      </c>
      <c r="B2281" s="5">
        <f>TITRES_STAT!D2284</f>
        <v>20.420000000000002</v>
      </c>
      <c r="C2281" s="2">
        <f t="shared" si="277"/>
        <v>0</v>
      </c>
      <c r="D2281" s="2">
        <f t="shared" si="278"/>
        <v>20.420000000000002</v>
      </c>
      <c r="E2281" s="2">
        <f t="shared" si="280"/>
        <v>20.420000000000005</v>
      </c>
      <c r="F2281" s="2">
        <f t="shared" si="281"/>
        <v>20.333900000000011</v>
      </c>
      <c r="G2281" s="2">
        <f t="shared" si="275"/>
        <v>20.13925999999999</v>
      </c>
      <c r="H2281" s="2">
        <f t="shared" si="279"/>
        <v>19.373685000000027</v>
      </c>
      <c r="I2281" s="2">
        <f t="array" ref="I2281">SUMPRODUCT(B2265:B2284, (ROW(B2265:B2284)-ROW(B2265)+1)) / (20*21/2)</f>
        <v>20.41797142857143</v>
      </c>
      <c r="J2281" s="2">
        <f t="shared" si="282"/>
        <v>20.330626443593978</v>
      </c>
      <c r="K2281" s="2">
        <f t="shared" si="276"/>
        <v>20.056658543232523</v>
      </c>
    </row>
    <row r="2282" spans="1:11" ht="13.5" x14ac:dyDescent="0.25">
      <c r="A2282" s="3">
        <f>TITRES_STAT!B2285</f>
        <v>45324</v>
      </c>
      <c r="B2282" s="5">
        <f>TITRES_STAT!D2285</f>
        <v>20.420000000000002</v>
      </c>
      <c r="C2282" s="2">
        <f t="shared" si="277"/>
        <v>0</v>
      </c>
      <c r="D2282" s="2">
        <f t="shared" si="278"/>
        <v>20.420000000000002</v>
      </c>
      <c r="E2282" s="2">
        <f t="shared" si="280"/>
        <v>20.420000000000005</v>
      </c>
      <c r="F2282" s="2">
        <f t="shared" si="281"/>
        <v>20.355650000000011</v>
      </c>
      <c r="G2282" s="2">
        <f t="shared" si="275"/>
        <v>20.159679999999991</v>
      </c>
      <c r="H2282" s="2">
        <f t="shared" si="279"/>
        <v>19.374515000000027</v>
      </c>
      <c r="I2282" s="2">
        <f t="array" ref="I2282">SUMPRODUCT(B2266:B2285, (ROW(B2266:B2285)-ROW(B2266)+1)) / (20*21/2)</f>
        <v>20.420000000000002</v>
      </c>
      <c r="J2282" s="2">
        <f t="shared" si="282"/>
        <v>20.339138210870743</v>
      </c>
      <c r="K2282" s="2">
        <f t="shared" si="276"/>
        <v>20.070907227811642</v>
      </c>
    </row>
    <row r="2283" spans="1:11" ht="13.5" x14ac:dyDescent="0.25">
      <c r="A2283" s="3">
        <f>TITRES_STAT!B2286</f>
        <v>45327</v>
      </c>
      <c r="B2283" s="5">
        <f>TITRES_STAT!D2286</f>
        <v>20.420000000000002</v>
      </c>
      <c r="C2283" s="2">
        <f t="shared" si="277"/>
        <v>0</v>
      </c>
      <c r="D2283" s="2">
        <f t="shared" si="278"/>
        <v>20.420000000000002</v>
      </c>
      <c r="E2283" s="2">
        <f t="shared" si="280"/>
        <v>20.420000000000005</v>
      </c>
      <c r="F2283" s="2">
        <f t="shared" si="281"/>
        <v>20.377400000000012</v>
      </c>
      <c r="G2283" s="2">
        <f t="shared" si="275"/>
        <v>20.180099999999989</v>
      </c>
      <c r="H2283" s="2">
        <f t="shared" si="279"/>
        <v>19.375345000000028</v>
      </c>
      <c r="I2283" s="2">
        <f t="array" ref="I2283">SUMPRODUCT(B2267:B2286, (ROW(B2267:B2286)-ROW(B2267)+1)) / (20*21/2)</f>
        <v>20.420000000000002</v>
      </c>
      <c r="J2283" s="2">
        <f t="shared" si="282"/>
        <v>20.346839333644958</v>
      </c>
      <c r="K2283" s="2">
        <f t="shared" si="276"/>
        <v>20.08459714044648</v>
      </c>
    </row>
    <row r="2284" spans="1:11" ht="13.5" x14ac:dyDescent="0.25">
      <c r="A2284" s="3">
        <f>TITRES_STAT!B2287</f>
        <v>45328</v>
      </c>
      <c r="B2284" s="5">
        <f>TITRES_STAT!D2287</f>
        <v>20.420000000000002</v>
      </c>
      <c r="C2284" s="2">
        <f t="shared" si="277"/>
        <v>0</v>
      </c>
      <c r="D2284" s="2">
        <f t="shared" si="278"/>
        <v>20.420000000000002</v>
      </c>
      <c r="E2284" s="2">
        <f t="shared" si="280"/>
        <v>20.420000000000005</v>
      </c>
      <c r="F2284" s="2">
        <f t="shared" si="281"/>
        <v>20.398700000000012</v>
      </c>
      <c r="G2284" s="2">
        <f t="shared" si="275"/>
        <v>20.200519999999987</v>
      </c>
      <c r="H2284" s="2">
        <f t="shared" si="279"/>
        <v>19.376720000000031</v>
      </c>
      <c r="I2284" s="2">
        <f t="array" ref="I2284">SUMPRODUCT(B2268:B2287, (ROW(B2268:B2287)-ROW(B2268)+1)) / (20*21/2)</f>
        <v>20.420000000000002</v>
      </c>
      <c r="J2284" s="2">
        <f t="shared" si="282"/>
        <v>20.353807016154963</v>
      </c>
      <c r="K2284" s="2">
        <f t="shared" si="276"/>
        <v>20.097750193762305</v>
      </c>
    </row>
    <row r="2285" spans="1:11" ht="13.5" x14ac:dyDescent="0.25">
      <c r="A2285" s="3">
        <f>TITRES_STAT!B2288</f>
        <v>45329</v>
      </c>
      <c r="B2285" s="5">
        <f>TITRES_STAT!D2288</f>
        <v>20.420000000000002</v>
      </c>
      <c r="C2285" s="2">
        <f t="shared" si="277"/>
        <v>0</v>
      </c>
      <c r="D2285" s="2">
        <f t="shared" si="278"/>
        <v>20.420000000000002</v>
      </c>
      <c r="E2285" s="2">
        <f t="shared" si="280"/>
        <v>20.420000000000005</v>
      </c>
      <c r="F2285" s="2">
        <f t="shared" si="281"/>
        <v>20.420000000000009</v>
      </c>
      <c r="G2285" s="2">
        <f t="shared" si="275"/>
        <v>20.220939999999988</v>
      </c>
      <c r="H2285" s="2">
        <f t="shared" si="279"/>
        <v>19.37809500000003</v>
      </c>
      <c r="I2285" s="2">
        <f t="array" ref="I2285">SUMPRODUCT(B2269:B2288, (ROW(B2269:B2288)-ROW(B2269)+1)) / (20*21/2)</f>
        <v>20.420000000000002</v>
      </c>
      <c r="J2285" s="2">
        <f t="shared" si="282"/>
        <v>20.36011110985449</v>
      </c>
      <c r="K2285" s="2">
        <f t="shared" si="276"/>
        <v>20.110387441065743</v>
      </c>
    </row>
    <row r="2286" spans="1:11" ht="13.5" x14ac:dyDescent="0.25">
      <c r="A2286" s="3">
        <f>TITRES_STAT!B2289</f>
        <v>45330</v>
      </c>
      <c r="B2286" s="5">
        <f>TITRES_STAT!D2289</f>
        <v>20.420000000000002</v>
      </c>
      <c r="C2286" s="2">
        <f t="shared" si="277"/>
        <v>0</v>
      </c>
      <c r="D2286" s="2">
        <f t="shared" si="278"/>
        <v>20.420000000000002</v>
      </c>
      <c r="E2286" s="2">
        <f t="shared" si="280"/>
        <v>20.420000000000005</v>
      </c>
      <c r="F2286" s="2">
        <f t="shared" si="281"/>
        <v>20.420000000000009</v>
      </c>
      <c r="G2286" s="2">
        <f t="shared" si="275"/>
        <v>20.241359999999986</v>
      </c>
      <c r="H2286" s="2">
        <f t="shared" si="279"/>
        <v>19.37947000000003</v>
      </c>
      <c r="I2286" s="2">
        <f t="array" ref="I2286">SUMPRODUCT(B2270:B2289, (ROW(B2270:B2289)-ROW(B2270)+1)) / (20*21/2)</f>
        <v>20.49609523809524</v>
      </c>
      <c r="J2286" s="2">
        <f t="shared" si="282"/>
        <v>20.365814813677872</v>
      </c>
      <c r="K2286" s="2">
        <f t="shared" si="276"/>
        <v>20.122529110043558</v>
      </c>
    </row>
    <row r="2287" spans="1:11" ht="13.5" x14ac:dyDescent="0.25">
      <c r="A2287" s="3">
        <f>TITRES_STAT!B2290</f>
        <v>45331</v>
      </c>
      <c r="B2287" s="5">
        <f>TITRES_STAT!D2290</f>
        <v>20.420000000000002</v>
      </c>
      <c r="C2287" s="2">
        <f t="shared" si="277"/>
        <v>0</v>
      </c>
      <c r="D2287" s="2">
        <f t="shared" si="278"/>
        <v>20.420000000000002</v>
      </c>
      <c r="E2287" s="2">
        <f t="shared" si="280"/>
        <v>20.420000000000005</v>
      </c>
      <c r="F2287" s="2">
        <f t="shared" si="281"/>
        <v>20.420000000000009</v>
      </c>
      <c r="G2287" s="2">
        <f t="shared" si="275"/>
        <v>20.261779999999984</v>
      </c>
      <c r="H2287" s="2">
        <f t="shared" si="279"/>
        <v>19.380845000000033</v>
      </c>
      <c r="I2287" s="2">
        <f t="array" ref="I2287">SUMPRODUCT(B2271:B2290, (ROW(B2271:B2290)-ROW(B2271)+1)) / (20*21/2)</f>
        <v>20.568385714285718</v>
      </c>
      <c r="J2287" s="2">
        <f t="shared" si="282"/>
        <v>20.370975307613314</v>
      </c>
      <c r="K2287" s="2">
        <f t="shared" si="276"/>
        <v>20.134194635139892</v>
      </c>
    </row>
    <row r="2288" spans="1:11" ht="13.5" x14ac:dyDescent="0.25">
      <c r="A2288" s="3">
        <f>TITRES_STAT!B2291</f>
        <v>45334</v>
      </c>
      <c r="B2288" s="5">
        <f>TITRES_STAT!D2291</f>
        <v>20.420000000000002</v>
      </c>
      <c r="C2288" s="2">
        <f t="shared" si="277"/>
        <v>0</v>
      </c>
      <c r="D2288" s="2">
        <f t="shared" si="278"/>
        <v>20.420000000000002</v>
      </c>
      <c r="E2288" s="2">
        <f t="shared" si="280"/>
        <v>20.420000000000005</v>
      </c>
      <c r="F2288" s="2">
        <f t="shared" si="281"/>
        <v>20.420000000000009</v>
      </c>
      <c r="G2288" s="2">
        <f t="shared" si="275"/>
        <v>20.270659999999985</v>
      </c>
      <c r="H2288" s="2">
        <f t="shared" si="279"/>
        <v>19.386750000000031</v>
      </c>
      <c r="I2288" s="2">
        <f t="array" ref="I2288">SUMPRODUCT(B2272:B2291, (ROW(B2272:B2291)-ROW(B2272)+1)) / (20*21/2)</f>
        <v>20.636871428571432</v>
      </c>
      <c r="J2288" s="2">
        <f t="shared" si="282"/>
        <v>20.375644325935856</v>
      </c>
      <c r="K2288" s="2">
        <f t="shared" si="276"/>
        <v>20.145402688663818</v>
      </c>
    </row>
    <row r="2289" spans="1:11" ht="13.5" x14ac:dyDescent="0.25">
      <c r="A2289" s="3">
        <f>TITRES_STAT!B2292</f>
        <v>45335</v>
      </c>
      <c r="B2289" s="5">
        <f>TITRES_STAT!D2292</f>
        <v>21.219000000000001</v>
      </c>
      <c r="C2289" s="2">
        <f t="shared" si="277"/>
        <v>0.79899999999999949</v>
      </c>
      <c r="D2289" s="2">
        <f t="shared" si="278"/>
        <v>20.579799999999999</v>
      </c>
      <c r="E2289" s="2">
        <f t="shared" si="280"/>
        <v>20.499900000000004</v>
      </c>
      <c r="F2289" s="2">
        <f t="shared" si="281"/>
        <v>20.45995000000001</v>
      </c>
      <c r="G2289" s="2">
        <f t="shared" si="275"/>
        <v>20.295519999999982</v>
      </c>
      <c r="H2289" s="2">
        <f t="shared" si="279"/>
        <v>19.396650000000033</v>
      </c>
      <c r="I2289" s="2">
        <f t="array" ref="I2289">SUMPRODUCT(B2273:B2292, (ROW(B2273:B2292)-ROW(B2273)+1)) / (20*21/2)</f>
        <v>20.701552380952386</v>
      </c>
      <c r="J2289" s="2">
        <f t="shared" si="282"/>
        <v>20.455963913941964</v>
      </c>
      <c r="K2289" s="2">
        <f t="shared" si="276"/>
        <v>20.187504544010334</v>
      </c>
    </row>
    <row r="2290" spans="1:11" ht="13.5" x14ac:dyDescent="0.25">
      <c r="A2290" s="3">
        <f>TITRES_STAT!B2293</f>
        <v>45336</v>
      </c>
      <c r="B2290" s="5">
        <f>TITRES_STAT!D2293</f>
        <v>21.219000000000001</v>
      </c>
      <c r="C2290" s="2">
        <f t="shared" si="277"/>
        <v>0</v>
      </c>
      <c r="D2290" s="2">
        <f t="shared" si="278"/>
        <v>20.739600000000003</v>
      </c>
      <c r="E2290" s="2">
        <f t="shared" si="280"/>
        <v>20.579799999999999</v>
      </c>
      <c r="F2290" s="2">
        <f t="shared" si="281"/>
        <v>20.499900000000007</v>
      </c>
      <c r="G2290" s="2">
        <f t="shared" ref="G2290:G2353" si="283">AVERAGE(B2241:B2290)</f>
        <v>20.302619999999987</v>
      </c>
      <c r="H2290" s="2">
        <f t="shared" si="279"/>
        <v>19.40663500000003</v>
      </c>
      <c r="I2290" s="2">
        <f t="array" ref="I2290">SUMPRODUCT(B2274:B2293, (ROW(B2274:B2293)-ROW(B2274)+1)) / (20*21/2)</f>
        <v>20.762428571428575</v>
      </c>
      <c r="J2290" s="2">
        <f t="shared" si="282"/>
        <v>20.528634017376064</v>
      </c>
      <c r="K2290" s="2">
        <f t="shared" si="276"/>
        <v>20.227955346206006</v>
      </c>
    </row>
    <row r="2291" spans="1:11" ht="13.5" x14ac:dyDescent="0.25">
      <c r="A2291" s="3">
        <f>TITRES_STAT!B2294</f>
        <v>45337</v>
      </c>
      <c r="B2291" s="5">
        <f>TITRES_STAT!D2294</f>
        <v>21.219000000000001</v>
      </c>
      <c r="C2291" s="2">
        <f t="shared" si="277"/>
        <v>0</v>
      </c>
      <c r="D2291" s="2">
        <f t="shared" si="278"/>
        <v>20.899400000000004</v>
      </c>
      <c r="E2291" s="2">
        <f t="shared" si="280"/>
        <v>20.659699999999997</v>
      </c>
      <c r="F2291" s="2">
        <f t="shared" si="281"/>
        <v>20.539850000000008</v>
      </c>
      <c r="G2291" s="2">
        <f t="shared" si="283"/>
        <v>20.309719999999988</v>
      </c>
      <c r="H2291" s="2">
        <f t="shared" si="279"/>
        <v>19.41662000000003</v>
      </c>
      <c r="I2291" s="2">
        <f t="array" ref="I2291">SUMPRODUCT(B2275:B2294, (ROW(B2275:B2294)-ROW(B2275)+1)) / (20*21/2)</f>
        <v>20.785690476190474</v>
      </c>
      <c r="J2291" s="2">
        <f t="shared" si="282"/>
        <v>20.594383158578342</v>
      </c>
      <c r="K2291" s="2">
        <f t="shared" ref="K2291:K2354" si="284">$K$4*B2291+(1-$K$4)*K2290</f>
        <v>20.266819842433222</v>
      </c>
    </row>
    <row r="2292" spans="1:11" ht="13.5" x14ac:dyDescent="0.25">
      <c r="A2292" s="3">
        <f>TITRES_STAT!B2295</f>
        <v>45338</v>
      </c>
      <c r="B2292" s="5">
        <f>TITRES_STAT!D2295</f>
        <v>21.219000000000001</v>
      </c>
      <c r="C2292" s="2">
        <f t="shared" si="277"/>
        <v>0</v>
      </c>
      <c r="D2292" s="2">
        <f t="shared" si="278"/>
        <v>21.059199999999997</v>
      </c>
      <c r="E2292" s="2">
        <f t="shared" si="280"/>
        <v>20.739599999999999</v>
      </c>
      <c r="F2292" s="2">
        <f t="shared" si="281"/>
        <v>20.579800000000006</v>
      </c>
      <c r="G2292" s="2">
        <f t="shared" si="283"/>
        <v>20.316819999999989</v>
      </c>
      <c r="H2292" s="2">
        <f t="shared" si="279"/>
        <v>19.426605000000031</v>
      </c>
      <c r="I2292" s="2">
        <f t="array" ref="I2292">SUMPRODUCT(B2276:B2295, (ROW(B2276:B2295)-ROW(B2276)+1)) / (20*21/2)</f>
        <v>20.806838095238092</v>
      </c>
      <c r="J2292" s="2">
        <f t="shared" si="282"/>
        <v>20.653870476808976</v>
      </c>
      <c r="K2292" s="2">
        <f t="shared" si="284"/>
        <v>20.304160240769175</v>
      </c>
    </row>
    <row r="2293" spans="1:11" ht="13.5" x14ac:dyDescent="0.25">
      <c r="A2293" s="3">
        <f>TITRES_STAT!B2296</f>
        <v>45341</v>
      </c>
      <c r="B2293" s="5">
        <f>TITRES_STAT!D2296</f>
        <v>21.219000000000001</v>
      </c>
      <c r="C2293" s="2">
        <f t="shared" si="277"/>
        <v>0</v>
      </c>
      <c r="D2293" s="2">
        <f t="shared" si="278"/>
        <v>21.219000000000001</v>
      </c>
      <c r="E2293" s="2">
        <f t="shared" si="280"/>
        <v>20.819499999999998</v>
      </c>
      <c r="F2293" s="2">
        <f t="shared" si="281"/>
        <v>20.619750000000003</v>
      </c>
      <c r="G2293" s="2">
        <f t="shared" si="283"/>
        <v>20.32391999999999</v>
      </c>
      <c r="H2293" s="2">
        <f t="shared" si="279"/>
        <v>19.439390000000031</v>
      </c>
      <c r="I2293" s="2">
        <f t="array" ref="I2293">SUMPRODUCT(B2277:B2296, (ROW(B2277:B2296)-ROW(B2277)+1)) / (20*21/2)</f>
        <v>20.785300000000003</v>
      </c>
      <c r="J2293" s="2">
        <f t="shared" si="282"/>
        <v>20.707692336160502</v>
      </c>
      <c r="K2293" s="2">
        <f t="shared" si="284"/>
        <v>20.34003630975862</v>
      </c>
    </row>
    <row r="2294" spans="1:11" ht="13.5" x14ac:dyDescent="0.25">
      <c r="A2294" s="3">
        <f>TITRES_STAT!B2297</f>
        <v>45342</v>
      </c>
      <c r="B2294" s="5">
        <f>TITRES_STAT!D2297</f>
        <v>20.864000000000001</v>
      </c>
      <c r="C2294" s="2">
        <f t="shared" si="277"/>
        <v>-0.35500000000000043</v>
      </c>
      <c r="D2294" s="2">
        <f t="shared" si="278"/>
        <v>21.148000000000003</v>
      </c>
      <c r="E2294" s="2">
        <f t="shared" si="280"/>
        <v>20.863899999999997</v>
      </c>
      <c r="F2294" s="2">
        <f t="shared" si="281"/>
        <v>20.641950000000001</v>
      </c>
      <c r="G2294" s="2">
        <f t="shared" si="283"/>
        <v>20.323919999999994</v>
      </c>
      <c r="H2294" s="2">
        <f t="shared" si="279"/>
        <v>19.45031000000003</v>
      </c>
      <c r="I2294" s="2">
        <f t="array" ref="I2294">SUMPRODUCT(B2278:B2297, (ROW(B2278:B2297)-ROW(B2278)+1)) / (20*21/2)</f>
        <v>20.838057142857142</v>
      </c>
      <c r="J2294" s="2">
        <f t="shared" si="282"/>
        <v>20.722578780335692</v>
      </c>
      <c r="K2294" s="2">
        <f t="shared" si="284"/>
        <v>20.360583905454362</v>
      </c>
    </row>
    <row r="2295" spans="1:11" ht="13.5" x14ac:dyDescent="0.25">
      <c r="A2295" s="3">
        <f>TITRES_STAT!B2298</f>
        <v>45343</v>
      </c>
      <c r="B2295" s="5">
        <f>TITRES_STAT!D2298</f>
        <v>20.864000000000001</v>
      </c>
      <c r="C2295" s="2">
        <f t="shared" si="277"/>
        <v>0</v>
      </c>
      <c r="D2295" s="2">
        <f t="shared" si="278"/>
        <v>21.077000000000002</v>
      </c>
      <c r="E2295" s="2">
        <f t="shared" si="280"/>
        <v>20.908300000000001</v>
      </c>
      <c r="F2295" s="2">
        <f t="shared" si="281"/>
        <v>20.664149999999999</v>
      </c>
      <c r="G2295" s="2">
        <f t="shared" si="283"/>
        <v>20.341679999999997</v>
      </c>
      <c r="H2295" s="2">
        <f t="shared" si="279"/>
        <v>19.461230000000029</v>
      </c>
      <c r="I2295" s="2">
        <f t="array" ref="I2295">SUMPRODUCT(B2279:B2298, (ROW(B2279:B2298)-ROW(B2279)+1)) / (20*21/2)</f>
        <v>20.887009523809525</v>
      </c>
      <c r="J2295" s="2">
        <f t="shared" si="282"/>
        <v>20.73604746792277</v>
      </c>
      <c r="K2295" s="2">
        <f t="shared" si="284"/>
        <v>20.380325713083604</v>
      </c>
    </row>
    <row r="2296" spans="1:11" ht="13.5" x14ac:dyDescent="0.25">
      <c r="A2296" s="3">
        <f>TITRES_STAT!B2299</f>
        <v>45344</v>
      </c>
      <c r="B2296" s="5">
        <f>TITRES_STAT!D2299</f>
        <v>20.437999999999999</v>
      </c>
      <c r="C2296" s="2">
        <f t="shared" si="277"/>
        <v>-0.42600000000000193</v>
      </c>
      <c r="D2296" s="2">
        <f t="shared" si="278"/>
        <v>20.920800000000003</v>
      </c>
      <c r="E2296" s="2">
        <f t="shared" si="280"/>
        <v>20.9101</v>
      </c>
      <c r="F2296" s="2">
        <f t="shared" si="281"/>
        <v>20.665050000000001</v>
      </c>
      <c r="G2296" s="2">
        <f t="shared" si="283"/>
        <v>20.350919999999995</v>
      </c>
      <c r="H2296" s="2">
        <f t="shared" si="279"/>
        <v>19.47011000000003</v>
      </c>
      <c r="I2296" s="2">
        <f t="array" ref="I2296">SUMPRODUCT(B2280:B2299, (ROW(B2280:B2299)-ROW(B2280)+1)) / (20*21/2)</f>
        <v>20.932157142857143</v>
      </c>
      <c r="J2296" s="2">
        <f t="shared" si="282"/>
        <v>20.707661994787269</v>
      </c>
      <c r="K2296" s="2">
        <f t="shared" si="284"/>
        <v>20.382587449825426</v>
      </c>
    </row>
    <row r="2297" spans="1:11" ht="13.5" x14ac:dyDescent="0.25">
      <c r="A2297" s="3">
        <f>TITRES_STAT!B2300</f>
        <v>45345</v>
      </c>
      <c r="B2297" s="5">
        <f>TITRES_STAT!D2300</f>
        <v>21.219000000000001</v>
      </c>
      <c r="C2297" s="2">
        <f t="shared" si="277"/>
        <v>0.78100000000000236</v>
      </c>
      <c r="D2297" s="2">
        <f t="shared" si="278"/>
        <v>20.920800000000003</v>
      </c>
      <c r="E2297" s="2">
        <f t="shared" si="280"/>
        <v>20.99</v>
      </c>
      <c r="F2297" s="2">
        <f t="shared" si="281"/>
        <v>20.704999999999998</v>
      </c>
      <c r="G2297" s="2">
        <f t="shared" si="283"/>
        <v>20.375779999999999</v>
      </c>
      <c r="H2297" s="2">
        <f t="shared" si="279"/>
        <v>19.482895000000031</v>
      </c>
      <c r="I2297" s="2">
        <f t="array" ref="I2297">SUMPRODUCT(B2281:B2300, (ROW(B2281:B2300)-ROW(B2281)+1)) / (20*21/2)</f>
        <v>20.973499999999998</v>
      </c>
      <c r="J2297" s="2">
        <f t="shared" si="282"/>
        <v>20.756360852426578</v>
      </c>
      <c r="K2297" s="2">
        <f t="shared" si="284"/>
        <v>20.415387941989135</v>
      </c>
    </row>
    <row r="2298" spans="1:11" ht="13.5" x14ac:dyDescent="0.25">
      <c r="A2298" s="3">
        <f>TITRES_STAT!B2301</f>
        <v>45348</v>
      </c>
      <c r="B2298" s="5">
        <f>TITRES_STAT!D2301</f>
        <v>21.219000000000001</v>
      </c>
      <c r="C2298" s="2">
        <f t="shared" si="277"/>
        <v>0</v>
      </c>
      <c r="D2298" s="2">
        <f t="shared" si="278"/>
        <v>20.920799999999996</v>
      </c>
      <c r="E2298" s="2">
        <f t="shared" si="280"/>
        <v>21.069899999999997</v>
      </c>
      <c r="F2298" s="2">
        <f t="shared" si="281"/>
        <v>20.744949999999996</v>
      </c>
      <c r="G2298" s="2">
        <f t="shared" si="283"/>
        <v>20.400639999999999</v>
      </c>
      <c r="H2298" s="2">
        <f t="shared" si="279"/>
        <v>19.495680000000032</v>
      </c>
      <c r="I2298" s="2">
        <f t="array" ref="I2298">SUMPRODUCT(B2282:B2301, (ROW(B2282:B2301)-ROW(B2282)+1)) / (20*21/2)</f>
        <v>21.002657142857142</v>
      </c>
      <c r="J2298" s="2">
        <f t="shared" si="282"/>
        <v>20.800421723624048</v>
      </c>
      <c r="K2298" s="2">
        <f t="shared" si="284"/>
        <v>20.446902140342502</v>
      </c>
    </row>
    <row r="2299" spans="1:11" ht="13.5" x14ac:dyDescent="0.25">
      <c r="A2299" s="3">
        <f>TITRES_STAT!B2302</f>
        <v>45349</v>
      </c>
      <c r="B2299" s="5">
        <f>TITRES_STAT!D2302</f>
        <v>21.219000000000001</v>
      </c>
      <c r="C2299" s="2">
        <f t="shared" si="277"/>
        <v>0</v>
      </c>
      <c r="D2299" s="2">
        <f t="shared" si="278"/>
        <v>20.991800000000001</v>
      </c>
      <c r="E2299" s="2">
        <f t="shared" si="280"/>
        <v>21.069899999999997</v>
      </c>
      <c r="F2299" s="2">
        <f t="shared" si="281"/>
        <v>20.784899999999997</v>
      </c>
      <c r="G2299" s="2">
        <f t="shared" si="283"/>
        <v>20.425500000000003</v>
      </c>
      <c r="H2299" s="2">
        <f t="shared" si="279"/>
        <v>19.508465000000033</v>
      </c>
      <c r="I2299" s="2">
        <f t="array" ref="I2299">SUMPRODUCT(B2283:B2302, (ROW(B2283:B2302)-ROW(B2283)+1)) / (20*21/2)</f>
        <v>21.028428571428574</v>
      </c>
      <c r="J2299" s="2">
        <f t="shared" si="282"/>
        <v>20.840286321374137</v>
      </c>
      <c r="K2299" s="2">
        <f t="shared" si="284"/>
        <v>20.47718048778005</v>
      </c>
    </row>
    <row r="2300" spans="1:11" ht="13.5" x14ac:dyDescent="0.25">
      <c r="A2300" s="3">
        <f>TITRES_STAT!B2303</f>
        <v>45350</v>
      </c>
      <c r="B2300" s="5">
        <f>TITRES_STAT!D2303</f>
        <v>21.219000000000001</v>
      </c>
      <c r="C2300" s="2">
        <f t="shared" si="277"/>
        <v>0</v>
      </c>
      <c r="D2300" s="2">
        <f t="shared" si="278"/>
        <v>21.062799999999999</v>
      </c>
      <c r="E2300" s="2">
        <f t="shared" si="280"/>
        <v>21.069899999999997</v>
      </c>
      <c r="F2300" s="2">
        <f t="shared" si="281"/>
        <v>20.824849999999994</v>
      </c>
      <c r="G2300" s="2">
        <f t="shared" si="283"/>
        <v>20.450360000000003</v>
      </c>
      <c r="H2300" s="2">
        <f t="shared" si="279"/>
        <v>19.523555000000034</v>
      </c>
      <c r="I2300" s="2">
        <f t="array" ref="I2300">SUMPRODUCT(B2284:B2303, (ROW(B2284:B2303)-ROW(B2284)+1)) / (20*21/2)</f>
        <v>21.050814285714289</v>
      </c>
      <c r="J2300" s="2">
        <f t="shared" si="282"/>
        <v>20.876354290767075</v>
      </c>
      <c r="K2300" s="2">
        <f t="shared" si="284"/>
        <v>20.506271449043577</v>
      </c>
    </row>
    <row r="2301" spans="1:11" ht="13.5" x14ac:dyDescent="0.25">
      <c r="A2301" s="3">
        <f>TITRES_STAT!B2304</f>
        <v>45351</v>
      </c>
      <c r="B2301" s="5">
        <f>TITRES_STAT!D2304</f>
        <v>21.131</v>
      </c>
      <c r="C2301" s="2">
        <f t="shared" si="277"/>
        <v>-8.8000000000000966E-2</v>
      </c>
      <c r="D2301" s="2">
        <f t="shared" si="278"/>
        <v>21.2014</v>
      </c>
      <c r="E2301" s="2">
        <f t="shared" si="280"/>
        <v>21.0611</v>
      </c>
      <c r="F2301" s="2">
        <f t="shared" si="281"/>
        <v>20.860399999999991</v>
      </c>
      <c r="G2301" s="2">
        <f t="shared" si="283"/>
        <v>20.473460000000006</v>
      </c>
      <c r="H2301" s="2">
        <f t="shared" si="279"/>
        <v>19.53820500000003</v>
      </c>
      <c r="I2301" s="2">
        <f t="array" ref="I2301">SUMPRODUCT(B2285:B2304, (ROW(B2285:B2304)-ROW(B2285)+1)) / (20*21/2)</f>
        <v>21.069814285714287</v>
      </c>
      <c r="J2301" s="2">
        <f t="shared" si="282"/>
        <v>20.900606263074973</v>
      </c>
      <c r="K2301" s="2">
        <f t="shared" si="284"/>
        <v>20.530770607904614</v>
      </c>
    </row>
    <row r="2302" spans="1:11" ht="13.5" x14ac:dyDescent="0.25">
      <c r="A2302" s="3">
        <f>TITRES_STAT!B2305</f>
        <v>45352</v>
      </c>
      <c r="B2302" s="5">
        <f>TITRES_STAT!D2305</f>
        <v>21.131</v>
      </c>
      <c r="C2302" s="2">
        <f t="shared" si="277"/>
        <v>0</v>
      </c>
      <c r="D2302" s="2">
        <f t="shared" si="278"/>
        <v>21.183800000000002</v>
      </c>
      <c r="E2302" s="2">
        <f t="shared" si="280"/>
        <v>21.052299999999999</v>
      </c>
      <c r="F2302" s="2">
        <f t="shared" si="281"/>
        <v>20.895949999999992</v>
      </c>
      <c r="G2302" s="2">
        <f t="shared" si="283"/>
        <v>20.496560000000009</v>
      </c>
      <c r="H2302" s="2">
        <f t="shared" si="279"/>
        <v>19.552855000000029</v>
      </c>
      <c r="I2302" s="2">
        <f t="array" ref="I2302">SUMPRODUCT(B2286:B2305, (ROW(B2286:B2305)-ROW(B2286)+1)) / (20*21/2)</f>
        <v>21.085428571428569</v>
      </c>
      <c r="J2302" s="2">
        <f t="shared" si="282"/>
        <v>20.922548523734498</v>
      </c>
      <c r="K2302" s="2">
        <f t="shared" si="284"/>
        <v>20.554309015437767</v>
      </c>
    </row>
    <row r="2303" spans="1:11" ht="13.5" x14ac:dyDescent="0.25">
      <c r="A2303" s="3">
        <f>TITRES_STAT!B2306</f>
        <v>45355</v>
      </c>
      <c r="B2303" s="5">
        <f>TITRES_STAT!D2306</f>
        <v>21.131</v>
      </c>
      <c r="C2303" s="2">
        <f t="shared" si="277"/>
        <v>0</v>
      </c>
      <c r="D2303" s="2">
        <f t="shared" si="278"/>
        <v>21.1662</v>
      </c>
      <c r="E2303" s="2">
        <f t="shared" si="280"/>
        <v>21.043499999999998</v>
      </c>
      <c r="F2303" s="2">
        <f t="shared" si="281"/>
        <v>20.931499999999993</v>
      </c>
      <c r="G2303" s="2">
        <f t="shared" si="283"/>
        <v>20.519660000000009</v>
      </c>
      <c r="H2303" s="2">
        <f t="shared" si="279"/>
        <v>19.567505000000029</v>
      </c>
      <c r="I2303" s="2">
        <f t="array" ref="I2303">SUMPRODUCT(B2287:B2306, (ROW(B2287:B2306)-ROW(B2287)+1)) / (20*21/2)</f>
        <v>21.097657142857145</v>
      </c>
      <c r="J2303" s="2">
        <f t="shared" si="282"/>
        <v>20.942401045283592</v>
      </c>
      <c r="K2303" s="2">
        <f t="shared" si="284"/>
        <v>20.576924348165697</v>
      </c>
    </row>
    <row r="2304" spans="1:11" ht="13.5" x14ac:dyDescent="0.25">
      <c r="A2304" s="3">
        <f>TITRES_STAT!B2307</f>
        <v>45356</v>
      </c>
      <c r="B2304" s="5">
        <f>TITRES_STAT!D2307</f>
        <v>21.131</v>
      </c>
      <c r="C2304" s="2">
        <f t="shared" si="277"/>
        <v>0</v>
      </c>
      <c r="D2304" s="2">
        <f t="shared" si="278"/>
        <v>21.148599999999998</v>
      </c>
      <c r="E2304" s="2">
        <f t="shared" si="280"/>
        <v>21.0702</v>
      </c>
      <c r="F2304" s="2">
        <f t="shared" si="281"/>
        <v>20.967049999999993</v>
      </c>
      <c r="G2304" s="2">
        <f t="shared" si="283"/>
        <v>20.542580000000008</v>
      </c>
      <c r="H2304" s="2">
        <f t="shared" si="279"/>
        <v>19.582155000000029</v>
      </c>
      <c r="I2304" s="2">
        <f t="array" ref="I2304">SUMPRODUCT(B2288:B2307, (ROW(B2288:B2307)-ROW(B2288)+1)) / (20*21/2)</f>
        <v>21.106500000000004</v>
      </c>
      <c r="J2304" s="2">
        <f t="shared" si="282"/>
        <v>20.960362850494679</v>
      </c>
      <c r="K2304" s="2">
        <f t="shared" si="284"/>
        <v>20.598652805100375</v>
      </c>
    </row>
    <row r="2305" spans="1:11" ht="13.5" x14ac:dyDescent="0.25">
      <c r="A2305" s="3">
        <f>TITRES_STAT!B2308</f>
        <v>45357</v>
      </c>
      <c r="B2305" s="5">
        <f>TITRES_STAT!D2308</f>
        <v>21.131</v>
      </c>
      <c r="C2305" s="2">
        <f t="shared" si="277"/>
        <v>0</v>
      </c>
      <c r="D2305" s="2">
        <f t="shared" si="278"/>
        <v>21.131</v>
      </c>
      <c r="E2305" s="2">
        <f t="shared" si="280"/>
        <v>21.096899999999998</v>
      </c>
      <c r="F2305" s="2">
        <f t="shared" si="281"/>
        <v>21.002599999999994</v>
      </c>
      <c r="G2305" s="2">
        <f t="shared" si="283"/>
        <v>20.565680000000008</v>
      </c>
      <c r="H2305" s="2">
        <f t="shared" si="279"/>
        <v>19.596805000000028</v>
      </c>
      <c r="I2305" s="2">
        <f t="array" ref="I2305">SUMPRODUCT(B2289:B2308, (ROW(B2289:B2308)-ROW(B2289)+1)) / (20*21/2)</f>
        <v>21.111957142857143</v>
      </c>
      <c r="J2305" s="2">
        <f t="shared" si="282"/>
        <v>20.976614007590424</v>
      </c>
      <c r="K2305" s="2">
        <f t="shared" si="284"/>
        <v>20.619529165684675</v>
      </c>
    </row>
    <row r="2306" spans="1:11" ht="13.5" x14ac:dyDescent="0.25">
      <c r="A2306" s="3">
        <f>TITRES_STAT!B2309</f>
        <v>45358</v>
      </c>
      <c r="B2306" s="5">
        <f>TITRES_STAT!D2309</f>
        <v>21.131</v>
      </c>
      <c r="C2306" s="2">
        <f t="shared" si="277"/>
        <v>0</v>
      </c>
      <c r="D2306" s="2">
        <f t="shared" si="278"/>
        <v>21.131</v>
      </c>
      <c r="E2306" s="2">
        <f t="shared" si="280"/>
        <v>21.1662</v>
      </c>
      <c r="F2306" s="2">
        <f t="shared" si="281"/>
        <v>21.038149999999991</v>
      </c>
      <c r="G2306" s="2">
        <f t="shared" si="283"/>
        <v>20.588780000000007</v>
      </c>
      <c r="H2306" s="2">
        <f t="shared" si="279"/>
        <v>19.611455000000024</v>
      </c>
      <c r="I2306" s="2">
        <f t="array" ref="I2306">SUMPRODUCT(B2290:B2309, (ROW(B2290:B2309)-ROW(B2290)+1)) / (20*21/2)</f>
        <v>21.11402857142857</v>
      </c>
      <c r="J2306" s="2">
        <f t="shared" si="282"/>
        <v>20.991317435438955</v>
      </c>
      <c r="K2306" s="2">
        <f t="shared" si="284"/>
        <v>20.639586845461746</v>
      </c>
    </row>
    <row r="2307" spans="1:11" ht="13.5" x14ac:dyDescent="0.25">
      <c r="A2307" s="3">
        <f>TITRES_STAT!B2310</f>
        <v>45359</v>
      </c>
      <c r="B2307" s="5">
        <f>TITRES_STAT!D2310</f>
        <v>21.131</v>
      </c>
      <c r="C2307" s="2">
        <f t="shared" si="277"/>
        <v>0</v>
      </c>
      <c r="D2307" s="2">
        <f t="shared" si="278"/>
        <v>21.131</v>
      </c>
      <c r="E2307" s="2">
        <f t="shared" si="280"/>
        <v>21.157400000000003</v>
      </c>
      <c r="F2307" s="2">
        <f t="shared" si="281"/>
        <v>21.073699999999992</v>
      </c>
      <c r="G2307" s="2">
        <f t="shared" si="283"/>
        <v>20.61188000000001</v>
      </c>
      <c r="H2307" s="2">
        <f t="shared" si="279"/>
        <v>19.626105000000024</v>
      </c>
      <c r="I2307" s="2">
        <f t="array" ref="I2307">SUMPRODUCT(B2291:B2310, (ROW(B2291:B2310)-ROW(B2291)+1)) / (20*21/2)</f>
        <v>21.116519047619047</v>
      </c>
      <c r="J2307" s="2">
        <f t="shared" si="282"/>
        <v>21.004620536825719</v>
      </c>
      <c r="K2307" s="2">
        <f t="shared" si="284"/>
        <v>20.658857949561288</v>
      </c>
    </row>
    <row r="2308" spans="1:11" ht="13.5" x14ac:dyDescent="0.25">
      <c r="A2308" s="3">
        <f>TITRES_STAT!B2311</f>
        <v>45362</v>
      </c>
      <c r="B2308" s="5">
        <f>TITRES_STAT!D2311</f>
        <v>21.131</v>
      </c>
      <c r="C2308" s="2">
        <f t="shared" ref="C2308:C2371" si="285">B2308-B2307</f>
        <v>0</v>
      </c>
      <c r="D2308" s="2">
        <f t="shared" si="278"/>
        <v>21.131</v>
      </c>
      <c r="E2308" s="2">
        <f t="shared" si="280"/>
        <v>21.148600000000002</v>
      </c>
      <c r="F2308" s="2">
        <f t="shared" si="281"/>
        <v>21.109249999999992</v>
      </c>
      <c r="G2308" s="2">
        <f t="shared" si="283"/>
        <v>20.634980000000009</v>
      </c>
      <c r="H2308" s="2">
        <f t="shared" si="279"/>
        <v>19.638535000000026</v>
      </c>
      <c r="I2308" s="2">
        <f t="array" ref="I2308">SUMPRODUCT(B2292:B2311, (ROW(B2292:B2311)-ROW(B2292)+1)) / (20*21/2)</f>
        <v>21.119428571428571</v>
      </c>
      <c r="J2308" s="2">
        <f t="shared" si="282"/>
        <v>21.01665667617565</v>
      </c>
      <c r="K2308" s="2">
        <f t="shared" si="284"/>
        <v>20.677373324088297</v>
      </c>
    </row>
    <row r="2309" spans="1:11" ht="13.5" x14ac:dyDescent="0.25">
      <c r="A2309" s="3">
        <f>TITRES_STAT!B2312</f>
        <v>45363</v>
      </c>
      <c r="B2309" s="5">
        <f>TITRES_STAT!D2312</f>
        <v>21.131</v>
      </c>
      <c r="C2309" s="2">
        <f t="shared" si="285"/>
        <v>0</v>
      </c>
      <c r="D2309" s="2">
        <f t="shared" si="278"/>
        <v>21.131</v>
      </c>
      <c r="E2309" s="2">
        <f t="shared" si="280"/>
        <v>21.139800000000001</v>
      </c>
      <c r="F2309" s="2">
        <f t="shared" si="281"/>
        <v>21.104849999999988</v>
      </c>
      <c r="G2309" s="2">
        <f t="shared" si="283"/>
        <v>20.658080000000009</v>
      </c>
      <c r="H2309" s="2">
        <f t="shared" si="279"/>
        <v>19.650965000000024</v>
      </c>
      <c r="I2309" s="2">
        <f t="array" ref="I2309">SUMPRODUCT(B2293:B2312, (ROW(B2293:B2312)-ROW(B2293)+1)) / (20*21/2)</f>
        <v>21.122757142857147</v>
      </c>
      <c r="J2309" s="2">
        <f t="shared" si="282"/>
        <v>21.027546516539871</v>
      </c>
      <c r="K2309" s="2">
        <f t="shared" si="284"/>
        <v>20.695162605496598</v>
      </c>
    </row>
    <row r="2310" spans="1:11" ht="13.5" x14ac:dyDescent="0.25">
      <c r="A2310" s="3">
        <f>TITRES_STAT!B2313</f>
        <v>45364</v>
      </c>
      <c r="B2310" s="5">
        <f>TITRES_STAT!D2313</f>
        <v>21.131</v>
      </c>
      <c r="C2310" s="2">
        <f t="shared" si="285"/>
        <v>0</v>
      </c>
      <c r="D2310" s="2">
        <f t="shared" ref="D2310:D2373" si="286">AVERAGE(B2306:B2310)</f>
        <v>21.131</v>
      </c>
      <c r="E2310" s="2">
        <f t="shared" si="280"/>
        <v>21.131</v>
      </c>
      <c r="F2310" s="2">
        <f t="shared" si="281"/>
        <v>21.100449999999988</v>
      </c>
      <c r="G2310" s="2">
        <f t="shared" si="283"/>
        <v>20.681000000000008</v>
      </c>
      <c r="H2310" s="2">
        <f t="shared" si="279"/>
        <v>19.659225000000024</v>
      </c>
      <c r="I2310" s="2">
        <f t="array" ref="I2310">SUMPRODUCT(B2294:B2313, (ROW(B2294:B2313)-ROW(B2294)+1)) / (20*21/2)</f>
        <v>21.126504761904762</v>
      </c>
      <c r="J2310" s="2">
        <f t="shared" si="282"/>
        <v>21.037399229250358</v>
      </c>
      <c r="K2310" s="2">
        <f t="shared" si="284"/>
        <v>20.712254268026143</v>
      </c>
    </row>
    <row r="2311" spans="1:11" ht="13.5" x14ac:dyDescent="0.25">
      <c r="A2311" s="3">
        <f>TITRES_STAT!B2314</f>
        <v>45365</v>
      </c>
      <c r="B2311" s="5">
        <f>TITRES_STAT!D2314</f>
        <v>21.131</v>
      </c>
      <c r="C2311" s="2">
        <f t="shared" si="285"/>
        <v>0</v>
      </c>
      <c r="D2311" s="2">
        <f t="shared" si="286"/>
        <v>21.131</v>
      </c>
      <c r="E2311" s="2">
        <f t="shared" si="280"/>
        <v>21.131</v>
      </c>
      <c r="F2311" s="2">
        <f t="shared" si="281"/>
        <v>21.096049999999991</v>
      </c>
      <c r="G2311" s="2">
        <f t="shared" si="283"/>
        <v>20.703920000000011</v>
      </c>
      <c r="H2311" s="2">
        <f t="shared" si="279"/>
        <v>19.667485000000024</v>
      </c>
      <c r="I2311" s="2">
        <f t="array" ref="I2311">SUMPRODUCT(B2295:B2314, (ROW(B2295:B2314)-ROW(B2295)+1)) / (20*21/2)</f>
        <v>21.130671428571429</v>
      </c>
      <c r="J2311" s="2">
        <f t="shared" si="282"/>
        <v>21.046313588369369</v>
      </c>
      <c r="K2311" s="2">
        <f t="shared" si="284"/>
        <v>20.728675669280022</v>
      </c>
    </row>
    <row r="2312" spans="1:11" ht="13.5" x14ac:dyDescent="0.25">
      <c r="A2312" s="3">
        <f>TITRES_STAT!B2315</f>
        <v>45366</v>
      </c>
      <c r="B2312" s="5">
        <f>TITRES_STAT!D2315</f>
        <v>21.131</v>
      </c>
      <c r="C2312" s="2">
        <f t="shared" si="285"/>
        <v>0</v>
      </c>
      <c r="D2312" s="2">
        <f t="shared" si="286"/>
        <v>21.131</v>
      </c>
      <c r="E2312" s="2">
        <f t="shared" si="280"/>
        <v>21.131</v>
      </c>
      <c r="F2312" s="2">
        <f t="shared" si="281"/>
        <v>21.091649999999994</v>
      </c>
      <c r="G2312" s="2">
        <f t="shared" si="283"/>
        <v>20.72684000000001</v>
      </c>
      <c r="H2312" s="2">
        <f t="shared" si="279"/>
        <v>19.67574500000002</v>
      </c>
      <c r="I2312" s="2">
        <f t="array" ref="I2312">SUMPRODUCT(B2296:B2315, (ROW(B2296:B2315)-ROW(B2296)+1)) / (20*21/2)</f>
        <v>21.133566666666667</v>
      </c>
      <c r="J2312" s="2">
        <f t="shared" si="282"/>
        <v>21.05437896090562</v>
      </c>
      <c r="K2312" s="2">
        <f t="shared" si="284"/>
        <v>20.744453094014141</v>
      </c>
    </row>
    <row r="2313" spans="1:11" ht="13.5" x14ac:dyDescent="0.25">
      <c r="A2313" s="3">
        <f>TITRES_STAT!B2316</f>
        <v>45369</v>
      </c>
      <c r="B2313" s="5">
        <f>TITRES_STAT!D2316</f>
        <v>21.131</v>
      </c>
      <c r="C2313" s="2">
        <f t="shared" si="285"/>
        <v>0</v>
      </c>
      <c r="D2313" s="2">
        <f t="shared" si="286"/>
        <v>21.131</v>
      </c>
      <c r="E2313" s="2">
        <f t="shared" si="280"/>
        <v>21.131</v>
      </c>
      <c r="F2313" s="2">
        <f t="shared" si="281"/>
        <v>21.08724999999999</v>
      </c>
      <c r="G2313" s="2">
        <f t="shared" si="283"/>
        <v>20.749760000000009</v>
      </c>
      <c r="H2313" s="2">
        <f t="shared" si="279"/>
        <v>19.68400500000002</v>
      </c>
      <c r="I2313" s="2">
        <f t="array" ref="I2313">SUMPRODUCT(B2297:B2316, (ROW(B2297:B2316)-ROW(B2297)+1)) / (20*21/2)</f>
        <v>21.109761904761907</v>
      </c>
      <c r="J2313" s="2">
        <f t="shared" si="282"/>
        <v>21.061676202724129</v>
      </c>
      <c r="K2313" s="2">
        <f t="shared" si="284"/>
        <v>20.759611796209665</v>
      </c>
    </row>
    <row r="2314" spans="1:11" ht="13.5" x14ac:dyDescent="0.25">
      <c r="A2314" s="3">
        <f>TITRES_STAT!B2317</f>
        <v>45370</v>
      </c>
      <c r="B2314" s="5">
        <f>TITRES_STAT!D2317</f>
        <v>21.131</v>
      </c>
      <c r="C2314" s="2">
        <f t="shared" si="285"/>
        <v>0</v>
      </c>
      <c r="D2314" s="2">
        <f t="shared" si="286"/>
        <v>21.131</v>
      </c>
      <c r="E2314" s="2">
        <f t="shared" si="280"/>
        <v>21.131</v>
      </c>
      <c r="F2314" s="2">
        <f t="shared" si="281"/>
        <v>21.100599999999993</v>
      </c>
      <c r="G2314" s="2">
        <f t="shared" si="283"/>
        <v>20.772500000000008</v>
      </c>
      <c r="H2314" s="2">
        <f t="shared" ref="H2314:H2377" si="287">AVERAGE(B2115:B2314)</f>
        <v>19.69226500000002</v>
      </c>
      <c r="I2314" s="2">
        <f t="array" ref="I2314">SUMPRODUCT(B2298:B2317, (ROW(B2298:B2317)-ROW(B2298)+1)) / (20*21/2)</f>
        <v>21.083928571428572</v>
      </c>
      <c r="J2314" s="2">
        <f t="shared" si="282"/>
        <v>21.068278469131354</v>
      </c>
      <c r="K2314" s="2">
        <f t="shared" si="284"/>
        <v>20.774176039495561</v>
      </c>
    </row>
    <row r="2315" spans="1:11" ht="13.5" x14ac:dyDescent="0.25">
      <c r="A2315" s="3">
        <f>TITRES_STAT!B2318</f>
        <v>45372</v>
      </c>
      <c r="B2315" s="5">
        <f>TITRES_STAT!D2318</f>
        <v>21.131</v>
      </c>
      <c r="C2315" s="2">
        <f t="shared" si="285"/>
        <v>0</v>
      </c>
      <c r="D2315" s="2">
        <f t="shared" si="286"/>
        <v>21.131</v>
      </c>
      <c r="E2315" s="2">
        <f t="shared" si="280"/>
        <v>21.131</v>
      </c>
      <c r="F2315" s="2">
        <f t="shared" si="281"/>
        <v>21.113949999999988</v>
      </c>
      <c r="G2315" s="2">
        <f t="shared" si="283"/>
        <v>20.795240000000007</v>
      </c>
      <c r="H2315" s="2">
        <f t="shared" si="287"/>
        <v>19.700525000000017</v>
      </c>
      <c r="I2315" s="2">
        <f t="array" ref="I2315">SUMPRODUCT(B2299:B2318, (ROW(B2299:B2318)-ROW(B2299)+1)) / (20*21/2)</f>
        <v>21.059785714285717</v>
      </c>
      <c r="J2315" s="2">
        <f t="shared" si="282"/>
        <v>21.074251948261701</v>
      </c>
      <c r="K2315" s="2">
        <f t="shared" si="284"/>
        <v>20.788169135985932</v>
      </c>
    </row>
    <row r="2316" spans="1:11" ht="13.5" x14ac:dyDescent="0.25">
      <c r="A2316" s="3">
        <f>TITRES_STAT!B2319</f>
        <v>45373</v>
      </c>
      <c r="B2316" s="5">
        <f>TITRES_STAT!D2319</f>
        <v>20.864000000000001</v>
      </c>
      <c r="C2316" s="2">
        <f t="shared" si="285"/>
        <v>-0.26699999999999946</v>
      </c>
      <c r="D2316" s="2">
        <f t="shared" si="286"/>
        <v>21.0776</v>
      </c>
      <c r="E2316" s="2">
        <f t="shared" ref="E2316:E2379" si="288">AVERAGE(B2307:B2316)</f>
        <v>21.104300000000002</v>
      </c>
      <c r="F2316" s="2">
        <f t="shared" si="281"/>
        <v>21.135249999999992</v>
      </c>
      <c r="G2316" s="2">
        <f t="shared" si="283"/>
        <v>20.804120000000001</v>
      </c>
      <c r="H2316" s="2">
        <f t="shared" si="287"/>
        <v>19.707450000000019</v>
      </c>
      <c r="I2316" s="2">
        <f t="array" ref="I2316">SUMPRODUCT(B2300:B2319, (ROW(B2300:B2319)-ROW(B2300)+1)) / (20*21/2)</f>
        <v>21.037333333333333</v>
      </c>
      <c r="J2316" s="2">
        <f t="shared" si="282"/>
        <v>21.054227953189159</v>
      </c>
      <c r="K2316" s="2">
        <f t="shared" si="284"/>
        <v>20.791142895359034</v>
      </c>
    </row>
    <row r="2317" spans="1:11" ht="13.5" x14ac:dyDescent="0.25">
      <c r="A2317" s="3">
        <f>TITRES_STAT!B2320</f>
        <v>45376</v>
      </c>
      <c r="B2317" s="5">
        <f>TITRES_STAT!D2320</f>
        <v>20.864000000000001</v>
      </c>
      <c r="C2317" s="2">
        <f t="shared" si="285"/>
        <v>0</v>
      </c>
      <c r="D2317" s="2">
        <f t="shared" si="286"/>
        <v>21.0242</v>
      </c>
      <c r="E2317" s="2">
        <f t="shared" si="288"/>
        <v>21.0776</v>
      </c>
      <c r="F2317" s="2">
        <f t="shared" si="281"/>
        <v>21.117499999999989</v>
      </c>
      <c r="G2317" s="2">
        <f t="shared" si="283"/>
        <v>20.813000000000002</v>
      </c>
      <c r="H2317" s="2">
        <f t="shared" si="287"/>
        <v>19.714375000000022</v>
      </c>
      <c r="I2317" s="2">
        <f t="array" ref="I2317">SUMPRODUCT(B2301:B2320, (ROW(B2301:B2320)-ROW(B2301)+1)) / (20*21/2)</f>
        <v>21.016571428571432</v>
      </c>
      <c r="J2317" s="2">
        <f t="shared" si="282"/>
        <v>21.036111005266381</v>
      </c>
      <c r="K2317" s="2">
        <f t="shared" si="284"/>
        <v>20.794000036717506</v>
      </c>
    </row>
    <row r="2318" spans="1:11" ht="13.5" x14ac:dyDescent="0.25">
      <c r="A2318" s="3">
        <f>TITRES_STAT!B2321</f>
        <v>45377</v>
      </c>
      <c r="B2318" s="5">
        <f>TITRES_STAT!D2321</f>
        <v>20.864000000000001</v>
      </c>
      <c r="C2318" s="2">
        <f t="shared" si="285"/>
        <v>0</v>
      </c>
      <c r="D2318" s="2">
        <f t="shared" si="286"/>
        <v>20.970800000000004</v>
      </c>
      <c r="E2318" s="2">
        <f t="shared" si="288"/>
        <v>21.050900000000002</v>
      </c>
      <c r="F2318" s="2">
        <f t="shared" si="281"/>
        <v>21.099749999999993</v>
      </c>
      <c r="G2318" s="2">
        <f t="shared" si="283"/>
        <v>20.82188</v>
      </c>
      <c r="H2318" s="2">
        <f t="shared" si="287"/>
        <v>19.721300000000021</v>
      </c>
      <c r="I2318" s="2">
        <f t="array" ref="I2318">SUMPRODUCT(B2302:B2321, (ROW(B2302:B2321)-ROW(B2302)+1)) / (20*21/2)</f>
        <v>20.997500000000002</v>
      </c>
      <c r="J2318" s="2">
        <f t="shared" si="282"/>
        <v>21.019719480955299</v>
      </c>
      <c r="K2318" s="2">
        <f t="shared" si="284"/>
        <v>20.796745133316822</v>
      </c>
    </row>
    <row r="2319" spans="1:11" ht="13.5" x14ac:dyDescent="0.25">
      <c r="A2319" s="3">
        <f>TITRES_STAT!B2322</f>
        <v>45378</v>
      </c>
      <c r="B2319" s="5">
        <f>TITRES_STAT!D2322</f>
        <v>20.864000000000001</v>
      </c>
      <c r="C2319" s="2">
        <f t="shared" si="285"/>
        <v>0</v>
      </c>
      <c r="D2319" s="2">
        <f t="shared" si="286"/>
        <v>20.917400000000004</v>
      </c>
      <c r="E2319" s="2">
        <f t="shared" si="288"/>
        <v>21.0242</v>
      </c>
      <c r="F2319" s="2">
        <f t="shared" si="281"/>
        <v>21.081999999999994</v>
      </c>
      <c r="G2319" s="2">
        <f t="shared" si="283"/>
        <v>20.830760000000001</v>
      </c>
      <c r="H2319" s="2">
        <f t="shared" si="287"/>
        <v>19.72822500000002</v>
      </c>
      <c r="I2319" s="2">
        <f t="array" ref="I2319">SUMPRODUCT(B2303:B2322, (ROW(B2303:B2322)-ROW(B2303)+1)) / (20*21/2)</f>
        <v>20.979700000000001</v>
      </c>
      <c r="J2319" s="2">
        <f t="shared" si="282"/>
        <v>21.004889054197651</v>
      </c>
      <c r="K2319" s="2">
        <f t="shared" si="284"/>
        <v>20.799382579069107</v>
      </c>
    </row>
    <row r="2320" spans="1:11" ht="13.5" x14ac:dyDescent="0.25">
      <c r="A2320" s="3">
        <f>TITRES_STAT!B2323</f>
        <v>45379</v>
      </c>
      <c r="B2320" s="5">
        <f>TITRES_STAT!D2323</f>
        <v>20.864000000000001</v>
      </c>
      <c r="C2320" s="2">
        <f t="shared" si="285"/>
        <v>0</v>
      </c>
      <c r="D2320" s="2">
        <f t="shared" si="286"/>
        <v>20.864000000000001</v>
      </c>
      <c r="E2320" s="2">
        <f t="shared" si="288"/>
        <v>20.997500000000002</v>
      </c>
      <c r="F2320" s="2">
        <f t="shared" si="281"/>
        <v>21.064249999999991</v>
      </c>
      <c r="G2320" s="2">
        <f t="shared" si="283"/>
        <v>20.839639999999999</v>
      </c>
      <c r="H2320" s="2">
        <f t="shared" si="287"/>
        <v>19.735150000000019</v>
      </c>
      <c r="I2320" s="2">
        <f t="array" ref="I2320">SUMPRODUCT(B2304:B2323, (ROW(B2304:B2323)-ROW(B2304)+1)) / (20*21/2)</f>
        <v>20.975933333333334</v>
      </c>
      <c r="J2320" s="2">
        <f t="shared" si="282"/>
        <v>20.991471049035969</v>
      </c>
      <c r="K2320" s="2">
        <f t="shared" si="284"/>
        <v>20.801916595576202</v>
      </c>
    </row>
    <row r="2321" spans="1:11" ht="13.5" x14ac:dyDescent="0.25">
      <c r="A2321" s="3">
        <f>TITRES_STAT!B2324</f>
        <v>45380</v>
      </c>
      <c r="B2321" s="5">
        <f>TITRES_STAT!D2324</f>
        <v>20.864000000000001</v>
      </c>
      <c r="C2321" s="2">
        <f t="shared" si="285"/>
        <v>0</v>
      </c>
      <c r="D2321" s="2">
        <f t="shared" si="286"/>
        <v>20.864000000000001</v>
      </c>
      <c r="E2321" s="2">
        <f t="shared" si="288"/>
        <v>20.970800000000004</v>
      </c>
      <c r="F2321" s="2">
        <f t="shared" si="281"/>
        <v>21.050899999999992</v>
      </c>
      <c r="G2321" s="2">
        <f t="shared" si="283"/>
        <v>20.848519999999997</v>
      </c>
      <c r="H2321" s="2">
        <f t="shared" si="287"/>
        <v>19.742075000000018</v>
      </c>
      <c r="I2321" s="2">
        <f t="array" ref="I2321">SUMPRODUCT(B2305:B2324, (ROW(B2305:B2324)-ROW(B2305)+1)) / (20*21/2)</f>
        <v>20.972800000000003</v>
      </c>
      <c r="J2321" s="2">
        <f t="shared" si="282"/>
        <v>20.979330949127782</v>
      </c>
      <c r="K2321" s="2">
        <f t="shared" si="284"/>
        <v>20.804351238886941</v>
      </c>
    </row>
    <row r="2322" spans="1:11" ht="13.5" x14ac:dyDescent="0.25">
      <c r="A2322" s="3">
        <f>TITRES_STAT!B2325</f>
        <v>45383</v>
      </c>
      <c r="B2322" s="5">
        <f>TITRES_STAT!D2325</f>
        <v>20.864000000000001</v>
      </c>
      <c r="C2322" s="2">
        <f t="shared" si="285"/>
        <v>0</v>
      </c>
      <c r="D2322" s="2">
        <f t="shared" si="286"/>
        <v>20.864000000000001</v>
      </c>
      <c r="E2322" s="2">
        <f t="shared" si="288"/>
        <v>20.944100000000002</v>
      </c>
      <c r="F2322" s="2">
        <f t="shared" si="281"/>
        <v>21.037549999999989</v>
      </c>
      <c r="G2322" s="2">
        <f t="shared" si="283"/>
        <v>20.857399999999998</v>
      </c>
      <c r="H2322" s="2">
        <f t="shared" si="287"/>
        <v>19.749000000000017</v>
      </c>
      <c r="I2322" s="2">
        <f t="array" ref="I2322">SUMPRODUCT(B2306:B2325, (ROW(B2306:B2325)-ROW(B2306)+1)) / (20*21/2)</f>
        <v>20.970299999999998</v>
      </c>
      <c r="J2322" s="2">
        <f t="shared" si="282"/>
        <v>20.968347049210852</v>
      </c>
      <c r="K2322" s="2">
        <f t="shared" si="284"/>
        <v>20.806690405989414</v>
      </c>
    </row>
    <row r="2323" spans="1:11" ht="13.5" x14ac:dyDescent="0.25">
      <c r="A2323" s="3">
        <f>TITRES_STAT!B2326</f>
        <v>45384</v>
      </c>
      <c r="B2323" s="5">
        <f>TITRES_STAT!D2326</f>
        <v>20.998000000000001</v>
      </c>
      <c r="C2323" s="2">
        <f t="shared" si="285"/>
        <v>0.13400000000000034</v>
      </c>
      <c r="D2323" s="2">
        <f t="shared" si="286"/>
        <v>20.890800000000002</v>
      </c>
      <c r="E2323" s="2">
        <f t="shared" si="288"/>
        <v>20.930800000000001</v>
      </c>
      <c r="F2323" s="2">
        <f t="shared" si="281"/>
        <v>21.030899999999992</v>
      </c>
      <c r="G2323" s="2">
        <f t="shared" si="283"/>
        <v>20.868959999999998</v>
      </c>
      <c r="H2323" s="2">
        <f t="shared" si="287"/>
        <v>19.756595000000015</v>
      </c>
      <c r="I2323" s="2">
        <f t="array" ref="I2323">SUMPRODUCT(B2307:B2326, (ROW(B2307:B2326)-ROW(B2307)+1)) / (20*21/2)</f>
        <v>20.968433333333333</v>
      </c>
      <c r="J2323" s="2">
        <f t="shared" si="282"/>
        <v>20.971171139762202</v>
      </c>
      <c r="K2323" s="2">
        <f t="shared" si="284"/>
        <v>20.814192743009436</v>
      </c>
    </row>
    <row r="2324" spans="1:11" ht="13.5" x14ac:dyDescent="0.25">
      <c r="A2324" s="3">
        <f>TITRES_STAT!B2327</f>
        <v>45385</v>
      </c>
      <c r="B2324" s="5">
        <f>TITRES_STAT!D2327</f>
        <v>20.998000000000001</v>
      </c>
      <c r="C2324" s="2">
        <f t="shared" si="285"/>
        <v>0</v>
      </c>
      <c r="D2324" s="2">
        <f t="shared" si="286"/>
        <v>20.9176</v>
      </c>
      <c r="E2324" s="2">
        <f t="shared" si="288"/>
        <v>20.9175</v>
      </c>
      <c r="F2324" s="2">
        <f t="shared" ref="F2324:F2387" si="289">AVERAGE(B2305:B2324)</f>
        <v>21.024249999999991</v>
      </c>
      <c r="G2324" s="2">
        <f t="shared" si="283"/>
        <v>20.880519999999997</v>
      </c>
      <c r="H2324" s="2">
        <f t="shared" si="287"/>
        <v>19.763920000000017</v>
      </c>
      <c r="I2324" s="2">
        <f t="array" ref="I2324">SUMPRODUCT(B2308:B2327, (ROW(B2308:B2327)-ROW(B2308)+1)) / (20*21/2)</f>
        <v>20.975580952380948</v>
      </c>
      <c r="J2324" s="2">
        <f t="shared" si="282"/>
        <v>20.97372626930866</v>
      </c>
      <c r="K2324" s="2">
        <f t="shared" si="284"/>
        <v>20.821400870734557</v>
      </c>
    </row>
    <row r="2325" spans="1:11" ht="13.5" x14ac:dyDescent="0.25">
      <c r="A2325" s="3">
        <f>TITRES_STAT!B2328</f>
        <v>45386</v>
      </c>
      <c r="B2325" s="5">
        <f>TITRES_STAT!D2328</f>
        <v>20.998000000000001</v>
      </c>
      <c r="C2325" s="2">
        <f t="shared" si="285"/>
        <v>0</v>
      </c>
      <c r="D2325" s="2">
        <f t="shared" si="286"/>
        <v>20.944400000000002</v>
      </c>
      <c r="E2325" s="2">
        <f t="shared" si="288"/>
        <v>20.904199999999996</v>
      </c>
      <c r="F2325" s="2">
        <f t="shared" si="289"/>
        <v>21.017599999999995</v>
      </c>
      <c r="G2325" s="2">
        <f t="shared" si="283"/>
        <v>20.892079999999996</v>
      </c>
      <c r="H2325" s="2">
        <f t="shared" si="287"/>
        <v>19.771245000000015</v>
      </c>
      <c r="I2325" s="2">
        <f t="array" ref="I2325">SUMPRODUCT(B2309:B2328, (ROW(B2309:B2328)-ROW(B2309)+1)) / (20*21/2)</f>
        <v>20.982942857142856</v>
      </c>
      <c r="J2325" s="2">
        <f t="shared" ref="J2325:J2388" si="290">$J$4*B2325+J2324*(1-$J$4)</f>
        <v>20.976038053184027</v>
      </c>
      <c r="K2325" s="2">
        <f t="shared" si="284"/>
        <v>20.828326326784182</v>
      </c>
    </row>
    <row r="2326" spans="1:11" ht="13.5" x14ac:dyDescent="0.25">
      <c r="A2326" s="3">
        <f>TITRES_STAT!B2329</f>
        <v>45387</v>
      </c>
      <c r="B2326" s="5">
        <f>TITRES_STAT!D2329</f>
        <v>20.998000000000001</v>
      </c>
      <c r="C2326" s="2">
        <f t="shared" si="285"/>
        <v>0</v>
      </c>
      <c r="D2326" s="2">
        <f t="shared" si="286"/>
        <v>20.971200000000003</v>
      </c>
      <c r="E2326" s="2">
        <f t="shared" si="288"/>
        <v>20.9176</v>
      </c>
      <c r="F2326" s="2">
        <f t="shared" si="289"/>
        <v>21.010949999999994</v>
      </c>
      <c r="G2326" s="2">
        <f t="shared" si="283"/>
        <v>20.903639999999999</v>
      </c>
      <c r="H2326" s="2">
        <f t="shared" si="287"/>
        <v>19.778570000000016</v>
      </c>
      <c r="I2326" s="2">
        <f t="array" ref="I2326">SUMPRODUCT(B2310:B2329, (ROW(B2310:B2329)-ROW(B2310)+1)) / (20*21/2)</f>
        <v>20.985471428571429</v>
      </c>
      <c r="J2326" s="2">
        <f t="shared" si="290"/>
        <v>20.978129667166503</v>
      </c>
      <c r="K2326" s="2">
        <f t="shared" si="284"/>
        <v>20.834980196322057</v>
      </c>
    </row>
    <row r="2327" spans="1:11" ht="13.5" x14ac:dyDescent="0.25">
      <c r="A2327" s="3">
        <f>TITRES_STAT!B2330</f>
        <v>45390</v>
      </c>
      <c r="B2327" s="5">
        <f>TITRES_STAT!D2330</f>
        <v>21.085999999999999</v>
      </c>
      <c r="C2327" s="2">
        <f t="shared" si="285"/>
        <v>8.7999999999997414E-2</v>
      </c>
      <c r="D2327" s="2">
        <f t="shared" si="286"/>
        <v>21.015599999999999</v>
      </c>
      <c r="E2327" s="2">
        <f t="shared" si="288"/>
        <v>20.939799999999998</v>
      </c>
      <c r="F2327" s="2">
        <f t="shared" si="289"/>
        <v>21.008699999999997</v>
      </c>
      <c r="G2327" s="2">
        <f t="shared" si="283"/>
        <v>20.91696</v>
      </c>
      <c r="H2327" s="2">
        <f t="shared" si="287"/>
        <v>19.786335000000012</v>
      </c>
      <c r="I2327" s="2">
        <f t="array" ref="I2327">SUMPRODUCT(B2311:B2330, (ROW(B2311:B2330)-ROW(B2311)+1)) / (20*21/2)</f>
        <v>20.988466666666667</v>
      </c>
      <c r="J2327" s="2">
        <f t="shared" si="290"/>
        <v>20.988403032198264</v>
      </c>
      <c r="K2327" s="2">
        <f t="shared" si="284"/>
        <v>20.84482411019178</v>
      </c>
    </row>
    <row r="2328" spans="1:11" ht="13.5" x14ac:dyDescent="0.25">
      <c r="A2328" s="3">
        <f>TITRES_STAT!B2331</f>
        <v>45394</v>
      </c>
      <c r="B2328" s="5">
        <f>TITRES_STAT!D2331</f>
        <v>21.085999999999999</v>
      </c>
      <c r="C2328" s="2">
        <f t="shared" si="285"/>
        <v>0</v>
      </c>
      <c r="D2328" s="2">
        <f t="shared" si="286"/>
        <v>21.033200000000001</v>
      </c>
      <c r="E2328" s="2">
        <f t="shared" si="288"/>
        <v>20.962</v>
      </c>
      <c r="F2328" s="2">
        <f t="shared" si="289"/>
        <v>21.006449999999997</v>
      </c>
      <c r="G2328" s="2">
        <f t="shared" si="283"/>
        <v>20.930279999999996</v>
      </c>
      <c r="H2328" s="2">
        <f t="shared" si="287"/>
        <v>19.794100000000011</v>
      </c>
      <c r="I2328" s="2">
        <f t="array" ref="I2328">SUMPRODUCT(B2312:B2331, (ROW(B2312:B2331)-ROW(B2312)+1)) / (20*21/2)</f>
        <v>20.991928571428573</v>
      </c>
      <c r="J2328" s="2">
        <f t="shared" si="290"/>
        <v>20.997697981512712</v>
      </c>
      <c r="K2328" s="2">
        <f t="shared" si="284"/>
        <v>20.854281988223473</v>
      </c>
    </row>
    <row r="2329" spans="1:11" ht="13.5" x14ac:dyDescent="0.25">
      <c r="A2329" s="3">
        <f>TITRES_STAT!B2332</f>
        <v>45397</v>
      </c>
      <c r="B2329" s="5">
        <f>TITRES_STAT!D2332</f>
        <v>21.033000000000001</v>
      </c>
      <c r="C2329" s="2">
        <f t="shared" si="285"/>
        <v>-5.2999999999997272E-2</v>
      </c>
      <c r="D2329" s="2">
        <f t="shared" si="286"/>
        <v>21.040200000000002</v>
      </c>
      <c r="E2329" s="2">
        <f t="shared" si="288"/>
        <v>20.978900000000003</v>
      </c>
      <c r="F2329" s="2">
        <f t="shared" si="289"/>
        <v>21.001550000000002</v>
      </c>
      <c r="G2329" s="2">
        <f t="shared" si="283"/>
        <v>20.942539999999994</v>
      </c>
      <c r="H2329" s="2">
        <f t="shared" si="287"/>
        <v>19.801600000000011</v>
      </c>
      <c r="I2329" s="2">
        <f t="array" ref="I2329">SUMPRODUCT(B2313:B2332, (ROW(B2313:B2332)-ROW(B2313)+1)) / (20*21/2)</f>
        <v>20.995857142857144</v>
      </c>
      <c r="J2329" s="2">
        <f t="shared" si="290"/>
        <v>21.001060078511504</v>
      </c>
      <c r="K2329" s="2">
        <f t="shared" si="284"/>
        <v>20.861290537704907</v>
      </c>
    </row>
    <row r="2330" spans="1:11" ht="13.5" x14ac:dyDescent="0.25">
      <c r="A2330" s="3">
        <f>TITRES_STAT!B2333</f>
        <v>45398</v>
      </c>
      <c r="B2330" s="5">
        <f>TITRES_STAT!D2333</f>
        <v>21.033000000000001</v>
      </c>
      <c r="C2330" s="2">
        <f t="shared" si="285"/>
        <v>0</v>
      </c>
      <c r="D2330" s="2">
        <f t="shared" si="286"/>
        <v>21.0472</v>
      </c>
      <c r="E2330" s="2">
        <f t="shared" si="288"/>
        <v>20.995800000000003</v>
      </c>
      <c r="F2330" s="2">
        <f t="shared" si="289"/>
        <v>20.996650000000002</v>
      </c>
      <c r="G2330" s="2">
        <f t="shared" si="283"/>
        <v>20.954799999999995</v>
      </c>
      <c r="H2330" s="2">
        <f t="shared" si="287"/>
        <v>19.809100000000011</v>
      </c>
      <c r="I2330" s="2">
        <f t="array" ref="I2330">SUMPRODUCT(B2314:B2333, (ROW(B2314:B2333)-ROW(B2314)+1)) / (20*21/2)</f>
        <v>20.984157142857143</v>
      </c>
      <c r="J2330" s="2">
        <f t="shared" si="290"/>
        <v>21.004101975796125</v>
      </c>
      <c r="K2330" s="2">
        <f t="shared" si="284"/>
        <v>20.868024242108639</v>
      </c>
    </row>
    <row r="2331" spans="1:11" ht="13.5" x14ac:dyDescent="0.25">
      <c r="A2331" s="3">
        <f>TITRES_STAT!B2334</f>
        <v>45399</v>
      </c>
      <c r="B2331" s="5">
        <f>TITRES_STAT!D2334</f>
        <v>21.033000000000001</v>
      </c>
      <c r="C2331" s="2">
        <f t="shared" si="285"/>
        <v>0</v>
      </c>
      <c r="D2331" s="2">
        <f t="shared" si="286"/>
        <v>21.054200000000002</v>
      </c>
      <c r="E2331" s="2">
        <f t="shared" si="288"/>
        <v>21.012700000000006</v>
      </c>
      <c r="F2331" s="2">
        <f t="shared" si="289"/>
        <v>20.991750000000003</v>
      </c>
      <c r="G2331" s="2">
        <f t="shared" si="283"/>
        <v>20.967059999999996</v>
      </c>
      <c r="H2331" s="2">
        <f t="shared" si="287"/>
        <v>19.816600000000008</v>
      </c>
      <c r="I2331" s="2">
        <f t="array" ref="I2331">SUMPRODUCT(B2315:B2334, (ROW(B2315:B2334)-ROW(B2315)+1)) / (20*21/2)</f>
        <v>20.973728571428577</v>
      </c>
      <c r="J2331" s="2">
        <f t="shared" si="290"/>
        <v>21.006854168577448</v>
      </c>
      <c r="K2331" s="2">
        <f t="shared" si="284"/>
        <v>20.874493879673008</v>
      </c>
    </row>
    <row r="2332" spans="1:11" ht="13.5" x14ac:dyDescent="0.25">
      <c r="A2332" s="3">
        <f>TITRES_STAT!B2335</f>
        <v>45400</v>
      </c>
      <c r="B2332" s="5">
        <f>TITRES_STAT!D2335</f>
        <v>21.033000000000001</v>
      </c>
      <c r="C2332" s="2">
        <f t="shared" si="285"/>
        <v>0</v>
      </c>
      <c r="D2332" s="2">
        <f t="shared" si="286"/>
        <v>21.043600000000001</v>
      </c>
      <c r="E2332" s="2">
        <f t="shared" si="288"/>
        <v>21.029600000000006</v>
      </c>
      <c r="F2332" s="2">
        <f t="shared" si="289"/>
        <v>20.986850000000004</v>
      </c>
      <c r="G2332" s="2">
        <f t="shared" si="283"/>
        <v>20.979319999999998</v>
      </c>
      <c r="H2332" s="2">
        <f t="shared" si="287"/>
        <v>19.824100000000008</v>
      </c>
      <c r="I2332" s="2">
        <f t="array" ref="I2332">SUMPRODUCT(B2316:B2335, (ROW(B2316:B2335)-ROW(B2316)+1)) / (20*21/2)</f>
        <v>20.964571428571432</v>
      </c>
      <c r="J2332" s="2">
        <f t="shared" si="290"/>
        <v>21.009344247760549</v>
      </c>
      <c r="K2332" s="2">
        <f t="shared" si="284"/>
        <v>20.880709805960343</v>
      </c>
    </row>
    <row r="2333" spans="1:11" ht="13.5" x14ac:dyDescent="0.25">
      <c r="A2333" s="3">
        <f>TITRES_STAT!B2336</f>
        <v>45401</v>
      </c>
      <c r="B2333" s="5">
        <f>TITRES_STAT!D2336</f>
        <v>20.864000000000001</v>
      </c>
      <c r="C2333" s="2">
        <f t="shared" si="285"/>
        <v>-0.16900000000000048</v>
      </c>
      <c r="D2333" s="2">
        <f t="shared" si="286"/>
        <v>20.999200000000002</v>
      </c>
      <c r="E2333" s="2">
        <f t="shared" si="288"/>
        <v>21.016200000000001</v>
      </c>
      <c r="F2333" s="2">
        <f t="shared" si="289"/>
        <v>20.973500000000005</v>
      </c>
      <c r="G2333" s="2">
        <f t="shared" si="283"/>
        <v>20.988200000000003</v>
      </c>
      <c r="H2333" s="2">
        <f t="shared" si="287"/>
        <v>19.830755000000007</v>
      </c>
      <c r="I2333" s="2">
        <f t="array" ref="I2333">SUMPRODUCT(B2317:B2336, (ROW(B2317:B2336)-ROW(B2317)+1)) / (20*21/2)</f>
        <v>20.969447619047621</v>
      </c>
      <c r="J2333" s="2">
        <f t="shared" si="290"/>
        <v>20.995501938450019</v>
      </c>
      <c r="K2333" s="2">
        <f t="shared" si="284"/>
        <v>20.880054519452095</v>
      </c>
    </row>
    <row r="2334" spans="1:11" ht="13.5" x14ac:dyDescent="0.25">
      <c r="A2334" s="3">
        <f>TITRES_STAT!B2337</f>
        <v>45404</v>
      </c>
      <c r="B2334" s="5">
        <f>TITRES_STAT!D2337</f>
        <v>20.864000000000001</v>
      </c>
      <c r="C2334" s="2">
        <f t="shared" si="285"/>
        <v>0</v>
      </c>
      <c r="D2334" s="2">
        <f t="shared" si="286"/>
        <v>20.965400000000002</v>
      </c>
      <c r="E2334" s="2">
        <f t="shared" si="288"/>
        <v>21.002800000000001</v>
      </c>
      <c r="F2334" s="2">
        <f t="shared" si="289"/>
        <v>20.960150000000002</v>
      </c>
      <c r="G2334" s="2">
        <f t="shared" si="283"/>
        <v>20.99708</v>
      </c>
      <c r="H2334" s="2">
        <f t="shared" si="287"/>
        <v>19.837410000000009</v>
      </c>
      <c r="I2334" s="2">
        <f t="array" ref="I2334">SUMPRODUCT(B2318:B2337, (ROW(B2318:B2337)-ROW(B2318)+1)) / (20*21/2)</f>
        <v>20.973685714285715</v>
      </c>
      <c r="J2334" s="2">
        <f t="shared" si="290"/>
        <v>20.982977944311923</v>
      </c>
      <c r="K2334" s="2">
        <f t="shared" si="284"/>
        <v>20.879424930453975</v>
      </c>
    </row>
    <row r="2335" spans="1:11" ht="13.5" x14ac:dyDescent="0.25">
      <c r="A2335" s="3">
        <f>TITRES_STAT!B2338</f>
        <v>45405</v>
      </c>
      <c r="B2335" s="5">
        <f>TITRES_STAT!D2338</f>
        <v>20.864000000000001</v>
      </c>
      <c r="C2335" s="2">
        <f t="shared" si="285"/>
        <v>0</v>
      </c>
      <c r="D2335" s="2">
        <f t="shared" si="286"/>
        <v>20.931600000000003</v>
      </c>
      <c r="E2335" s="2">
        <f t="shared" si="288"/>
        <v>20.989400000000003</v>
      </c>
      <c r="F2335" s="2">
        <f t="shared" si="289"/>
        <v>20.9468</v>
      </c>
      <c r="G2335" s="2">
        <f t="shared" si="283"/>
        <v>21.005960000000005</v>
      </c>
      <c r="H2335" s="2">
        <f t="shared" si="287"/>
        <v>19.844065000000011</v>
      </c>
      <c r="I2335" s="2">
        <f t="array" ref="I2335">SUMPRODUCT(B2319:B2338, (ROW(B2319:B2338)-ROW(B2319)+1)) / (20*21/2)</f>
        <v>20.977285714285717</v>
      </c>
      <c r="J2335" s="2">
        <f t="shared" si="290"/>
        <v>20.971646711520311</v>
      </c>
      <c r="K2335" s="2">
        <f t="shared" si="284"/>
        <v>20.878820031220489</v>
      </c>
    </row>
    <row r="2336" spans="1:11" ht="13.5" x14ac:dyDescent="0.25">
      <c r="A2336" s="3">
        <f>TITRES_STAT!B2339</f>
        <v>45406</v>
      </c>
      <c r="B2336" s="5">
        <f>TITRES_STAT!D2339</f>
        <v>20.998000000000001</v>
      </c>
      <c r="C2336" s="2">
        <f t="shared" si="285"/>
        <v>0.13400000000000034</v>
      </c>
      <c r="D2336" s="2">
        <f t="shared" si="286"/>
        <v>20.924600000000005</v>
      </c>
      <c r="E2336" s="2">
        <f t="shared" si="288"/>
        <v>20.9894</v>
      </c>
      <c r="F2336" s="2">
        <f t="shared" si="289"/>
        <v>20.953499999999998</v>
      </c>
      <c r="G2336" s="2">
        <f t="shared" si="283"/>
        <v>21.017520000000005</v>
      </c>
      <c r="H2336" s="2">
        <f t="shared" si="287"/>
        <v>19.851390000000009</v>
      </c>
      <c r="I2336" s="2">
        <f t="array" ref="I2336">SUMPRODUCT(B2320:B2339, (ROW(B2320:B2339)-ROW(B2320)+1)) / (20*21/2)</f>
        <v>20.975961904761906</v>
      </c>
      <c r="J2336" s="2">
        <f t="shared" si="290"/>
        <v>20.974156548518376</v>
      </c>
      <c r="K2336" s="2">
        <f t="shared" si="284"/>
        <v>20.883493755486352</v>
      </c>
    </row>
    <row r="2337" spans="1:11" ht="13.5" x14ac:dyDescent="0.25">
      <c r="A2337" s="3">
        <f>TITRES_STAT!B2340</f>
        <v>45407</v>
      </c>
      <c r="B2337" s="5">
        <f>TITRES_STAT!D2340</f>
        <v>20.998000000000001</v>
      </c>
      <c r="C2337" s="2">
        <f t="shared" si="285"/>
        <v>0</v>
      </c>
      <c r="D2337" s="2">
        <f t="shared" si="286"/>
        <v>20.9176</v>
      </c>
      <c r="E2337" s="2">
        <f t="shared" si="288"/>
        <v>20.980599999999999</v>
      </c>
      <c r="F2337" s="2">
        <f t="shared" si="289"/>
        <v>20.960199999999997</v>
      </c>
      <c r="G2337" s="2">
        <f t="shared" si="283"/>
        <v>21.029080000000004</v>
      </c>
      <c r="H2337" s="2">
        <f t="shared" si="287"/>
        <v>19.858715000000007</v>
      </c>
      <c r="I2337" s="2">
        <f t="array" ref="I2337">SUMPRODUCT(B2321:B2340, (ROW(B2321:B2340)-ROW(B2321)+1)) / (20*21/2)</f>
        <v>20.974214285714286</v>
      </c>
      <c r="J2337" s="2">
        <f t="shared" si="290"/>
        <v>20.976427353421389</v>
      </c>
      <c r="K2337" s="2">
        <f t="shared" si="284"/>
        <v>20.887984196447672</v>
      </c>
    </row>
    <row r="2338" spans="1:11" ht="13.5" x14ac:dyDescent="0.25">
      <c r="A2338" s="3">
        <f>TITRES_STAT!B2341</f>
        <v>45408</v>
      </c>
      <c r="B2338" s="5">
        <f>TITRES_STAT!D2341</f>
        <v>20.998000000000001</v>
      </c>
      <c r="C2338" s="2">
        <f t="shared" si="285"/>
        <v>0</v>
      </c>
      <c r="D2338" s="2">
        <f t="shared" si="286"/>
        <v>20.944400000000002</v>
      </c>
      <c r="E2338" s="2">
        <f t="shared" si="288"/>
        <v>20.971799999999998</v>
      </c>
      <c r="F2338" s="2">
        <f t="shared" si="289"/>
        <v>20.966899999999999</v>
      </c>
      <c r="G2338" s="2">
        <f t="shared" si="283"/>
        <v>21.040640000000007</v>
      </c>
      <c r="H2338" s="2">
        <f t="shared" si="287"/>
        <v>19.866040000000009</v>
      </c>
      <c r="I2338" s="2">
        <f t="array" ref="I2338">SUMPRODUCT(B2322:B2341, (ROW(B2322:B2341)-ROW(B2322)+1)) / (20*21/2)</f>
        <v>20.972042857142856</v>
      </c>
      <c r="J2338" s="2">
        <f t="shared" si="290"/>
        <v>20.978481891190782</v>
      </c>
      <c r="K2338" s="2">
        <f t="shared" si="284"/>
        <v>20.892298541685019</v>
      </c>
    </row>
    <row r="2339" spans="1:11" ht="13.5" x14ac:dyDescent="0.25">
      <c r="A2339" s="3">
        <f>TITRES_STAT!B2342</f>
        <v>45411</v>
      </c>
      <c r="B2339" s="5">
        <f>TITRES_STAT!D2342</f>
        <v>20.952999999999999</v>
      </c>
      <c r="C2339" s="2">
        <f t="shared" si="285"/>
        <v>-4.5000000000001705E-2</v>
      </c>
      <c r="D2339" s="2">
        <f t="shared" si="286"/>
        <v>20.962200000000003</v>
      </c>
      <c r="E2339" s="2">
        <f t="shared" si="288"/>
        <v>20.963799999999999</v>
      </c>
      <c r="F2339" s="2">
        <f t="shared" si="289"/>
        <v>20.971349999999997</v>
      </c>
      <c r="G2339" s="2">
        <f t="shared" si="283"/>
        <v>21.035320000000006</v>
      </c>
      <c r="H2339" s="2">
        <f t="shared" si="287"/>
        <v>19.87314000000001</v>
      </c>
      <c r="I2339" s="2">
        <f t="array" ref="I2339">SUMPRODUCT(B2323:B2342, (ROW(B2323:B2342)-ROW(B2323)+1)) / (20*21/2)</f>
        <v>20.902495238095234</v>
      </c>
      <c r="J2339" s="2">
        <f t="shared" si="290"/>
        <v>20.976055044410707</v>
      </c>
      <c r="K2339" s="2">
        <f t="shared" si="284"/>
        <v>20.894678991030705</v>
      </c>
    </row>
    <row r="2340" spans="1:11" ht="13.5" x14ac:dyDescent="0.25">
      <c r="A2340" s="3">
        <f>TITRES_STAT!B2343</f>
        <v>45412</v>
      </c>
      <c r="B2340" s="5">
        <f>TITRES_STAT!D2343</f>
        <v>20.952999999999999</v>
      </c>
      <c r="C2340" s="2">
        <f t="shared" si="285"/>
        <v>0</v>
      </c>
      <c r="D2340" s="2">
        <f t="shared" si="286"/>
        <v>20.98</v>
      </c>
      <c r="E2340" s="2">
        <f t="shared" si="288"/>
        <v>20.955800000000004</v>
      </c>
      <c r="F2340" s="2">
        <f t="shared" si="289"/>
        <v>20.975799999999996</v>
      </c>
      <c r="G2340" s="2">
        <f t="shared" si="283"/>
        <v>21.030000000000008</v>
      </c>
      <c r="H2340" s="2">
        <f t="shared" si="287"/>
        <v>19.880240000000011</v>
      </c>
      <c r="I2340" s="2">
        <f t="array" ref="I2340">SUMPRODUCT(B2324:B2343, (ROW(B2324:B2343)-ROW(B2324)+1)) / (20*21/2)</f>
        <v>20.83587142857143</v>
      </c>
      <c r="J2340" s="2">
        <f t="shared" si="290"/>
        <v>20.9738593258954</v>
      </c>
      <c r="K2340" s="2">
        <f t="shared" si="284"/>
        <v>20.89696608942166</v>
      </c>
    </row>
    <row r="2341" spans="1:11" ht="13.5" x14ac:dyDescent="0.25">
      <c r="A2341" s="3">
        <f>TITRES_STAT!B2344</f>
        <v>45414</v>
      </c>
      <c r="B2341" s="5">
        <f>TITRES_STAT!D2344</f>
        <v>20.952999999999999</v>
      </c>
      <c r="C2341" s="2">
        <f t="shared" si="285"/>
        <v>0</v>
      </c>
      <c r="D2341" s="2">
        <f t="shared" si="286"/>
        <v>20.971</v>
      </c>
      <c r="E2341" s="2">
        <f t="shared" si="288"/>
        <v>20.947800000000004</v>
      </c>
      <c r="F2341" s="2">
        <f t="shared" si="289"/>
        <v>20.980249999999998</v>
      </c>
      <c r="G2341" s="2">
        <f t="shared" si="283"/>
        <v>21.024680000000007</v>
      </c>
      <c r="H2341" s="2">
        <f t="shared" si="287"/>
        <v>19.887340000000009</v>
      </c>
      <c r="I2341" s="2">
        <f t="array" ref="I2341">SUMPRODUCT(B2325:B2344, (ROW(B2325:B2344)-ROW(B2325)+1)) / (20*21/2)</f>
        <v>20.772809523809528</v>
      </c>
      <c r="J2341" s="2">
        <f t="shared" si="290"/>
        <v>20.971872723429172</v>
      </c>
      <c r="K2341" s="2">
        <f t="shared" si="284"/>
        <v>20.899163497679634</v>
      </c>
    </row>
    <row r="2342" spans="1:11" ht="13.5" x14ac:dyDescent="0.25">
      <c r="A2342" s="3">
        <f>TITRES_STAT!B2345</f>
        <v>45415</v>
      </c>
      <c r="B2342" s="5">
        <f>TITRES_STAT!D2345</f>
        <v>20.25</v>
      </c>
      <c r="C2342" s="2">
        <f t="shared" si="285"/>
        <v>-0.7029999999999994</v>
      </c>
      <c r="D2342" s="2">
        <f t="shared" si="286"/>
        <v>20.821400000000001</v>
      </c>
      <c r="E2342" s="2">
        <f t="shared" si="288"/>
        <v>20.869500000000002</v>
      </c>
      <c r="F2342" s="2">
        <f t="shared" si="289"/>
        <v>20.949549999999995</v>
      </c>
      <c r="G2342" s="2">
        <f t="shared" si="283"/>
        <v>21.005300000000005</v>
      </c>
      <c r="H2342" s="2">
        <f t="shared" si="287"/>
        <v>19.89092500000001</v>
      </c>
      <c r="I2342" s="2">
        <f t="array" ref="I2342">SUMPRODUCT(B2326:B2345, (ROW(B2326:B2345)-ROW(B2326)+1)) / (20*21/2)</f>
        <v>20.713309523809524</v>
      </c>
      <c r="J2342" s="2">
        <f t="shared" si="290"/>
        <v>20.903122940245439</v>
      </c>
      <c r="K2342" s="2">
        <f t="shared" si="284"/>
        <v>20.873706105613767</v>
      </c>
    </row>
    <row r="2343" spans="1:11" ht="13.5" x14ac:dyDescent="0.25">
      <c r="A2343" s="3">
        <f>TITRES_STAT!B2346</f>
        <v>45418</v>
      </c>
      <c r="B2343" s="5">
        <f>TITRES_STAT!D2346</f>
        <v>20.25</v>
      </c>
      <c r="C2343" s="2">
        <f t="shared" si="285"/>
        <v>0</v>
      </c>
      <c r="D2343" s="2">
        <f t="shared" si="286"/>
        <v>20.671799999999998</v>
      </c>
      <c r="E2343" s="2">
        <f t="shared" si="288"/>
        <v>20.808100000000003</v>
      </c>
      <c r="F2343" s="2">
        <f t="shared" si="289"/>
        <v>20.912149999999997</v>
      </c>
      <c r="G2343" s="2">
        <f t="shared" si="283"/>
        <v>20.985920000000007</v>
      </c>
      <c r="H2343" s="2">
        <f t="shared" si="287"/>
        <v>19.89407000000001</v>
      </c>
      <c r="I2343" s="2">
        <f t="array" ref="I2343">SUMPRODUCT(B2327:B2346, (ROW(B2327:B2346)-ROW(B2327)+1)) / (20*21/2)</f>
        <v>20.65737142857143</v>
      </c>
      <c r="J2343" s="2">
        <f t="shared" si="290"/>
        <v>20.840920755460157</v>
      </c>
      <c r="K2343" s="2">
        <f t="shared" si="284"/>
        <v>20.849247042648521</v>
      </c>
    </row>
    <row r="2344" spans="1:11" ht="13.5" x14ac:dyDescent="0.25">
      <c r="A2344" s="3">
        <f>TITRES_STAT!B2347</f>
        <v>45419</v>
      </c>
      <c r="B2344" s="5">
        <f>TITRES_STAT!D2347</f>
        <v>20.25</v>
      </c>
      <c r="C2344" s="2">
        <f t="shared" si="285"/>
        <v>0</v>
      </c>
      <c r="D2344" s="2">
        <f t="shared" si="286"/>
        <v>20.531200000000002</v>
      </c>
      <c r="E2344" s="2">
        <f t="shared" si="288"/>
        <v>20.746700000000001</v>
      </c>
      <c r="F2344" s="2">
        <f t="shared" si="289"/>
        <v>20.874749999999999</v>
      </c>
      <c r="G2344" s="2">
        <f t="shared" si="283"/>
        <v>20.973640000000003</v>
      </c>
      <c r="H2344" s="2">
        <f t="shared" si="287"/>
        <v>19.89721500000001</v>
      </c>
      <c r="I2344" s="2">
        <f t="array" ref="I2344">SUMPRODUCT(B2328:B2347, (ROW(B2328:B2347)-ROW(B2328)+1)) / (20*21/2)</f>
        <v>20.604995238095238</v>
      </c>
      <c r="J2344" s="2">
        <f t="shared" si="290"/>
        <v>20.784642588273474</v>
      </c>
      <c r="K2344" s="2">
        <f t="shared" si="284"/>
        <v>20.825747158623088</v>
      </c>
    </row>
    <row r="2345" spans="1:11" ht="13.5" x14ac:dyDescent="0.25">
      <c r="A2345" s="3">
        <f>TITRES_STAT!B2348</f>
        <v>45420</v>
      </c>
      <c r="B2345" s="5">
        <f>TITRES_STAT!D2348</f>
        <v>20.25</v>
      </c>
      <c r="C2345" s="2">
        <f t="shared" si="285"/>
        <v>0</v>
      </c>
      <c r="D2345" s="2">
        <f t="shared" si="286"/>
        <v>20.390599999999999</v>
      </c>
      <c r="E2345" s="2">
        <f t="shared" si="288"/>
        <v>20.685300000000002</v>
      </c>
      <c r="F2345" s="2">
        <f t="shared" si="289"/>
        <v>20.837349999999997</v>
      </c>
      <c r="G2345" s="2">
        <f t="shared" si="283"/>
        <v>20.961360000000003</v>
      </c>
      <c r="H2345" s="2">
        <f t="shared" si="287"/>
        <v>19.90036000000001</v>
      </c>
      <c r="I2345" s="2">
        <f t="array" ref="I2345">SUMPRODUCT(B2329:B2348, (ROW(B2329:B2348)-ROW(B2329)+1)) / (20*21/2)</f>
        <v>20.556600000000003</v>
      </c>
      <c r="J2345" s="2">
        <f t="shared" si="290"/>
        <v>20.733724246533143</v>
      </c>
      <c r="K2345" s="2">
        <f t="shared" si="284"/>
        <v>20.803168838677085</v>
      </c>
    </row>
    <row r="2346" spans="1:11" ht="13.5" x14ac:dyDescent="0.25">
      <c r="A2346" s="3">
        <f>TITRES_STAT!B2349</f>
        <v>45421</v>
      </c>
      <c r="B2346" s="5">
        <f>TITRES_STAT!D2349</f>
        <v>20.25</v>
      </c>
      <c r="C2346" s="2">
        <f t="shared" si="285"/>
        <v>0</v>
      </c>
      <c r="D2346" s="2">
        <f t="shared" si="286"/>
        <v>20.25</v>
      </c>
      <c r="E2346" s="2">
        <f t="shared" si="288"/>
        <v>20.610500000000002</v>
      </c>
      <c r="F2346" s="2">
        <f t="shared" si="289"/>
        <v>20.799949999999995</v>
      </c>
      <c r="G2346" s="2">
        <f t="shared" si="283"/>
        <v>20.957600000000003</v>
      </c>
      <c r="H2346" s="2">
        <f t="shared" si="287"/>
        <v>19.907900000000012</v>
      </c>
      <c r="I2346" s="2">
        <f t="array" ref="I2346">SUMPRODUCT(B2330:B2349, (ROW(B2330:B2349)-ROW(B2330)+1)) / (20*21/2)</f>
        <v>20.512185714285714</v>
      </c>
      <c r="J2346" s="2">
        <f t="shared" si="290"/>
        <v>20.687655270672842</v>
      </c>
      <c r="K2346" s="2">
        <f t="shared" si="284"/>
        <v>20.78147594304269</v>
      </c>
    </row>
    <row r="2347" spans="1:11" ht="13.5" x14ac:dyDescent="0.25">
      <c r="A2347" s="3">
        <f>TITRES_STAT!B2350</f>
        <v>45422</v>
      </c>
      <c r="B2347" s="5">
        <f>TITRES_STAT!D2350</f>
        <v>20.25</v>
      </c>
      <c r="C2347" s="2">
        <f t="shared" si="285"/>
        <v>0</v>
      </c>
      <c r="D2347" s="2">
        <f t="shared" si="286"/>
        <v>20.25</v>
      </c>
      <c r="E2347" s="2">
        <f t="shared" si="288"/>
        <v>20.535699999999999</v>
      </c>
      <c r="F2347" s="2">
        <f t="shared" si="289"/>
        <v>20.758149999999997</v>
      </c>
      <c r="G2347" s="2">
        <f t="shared" si="283"/>
        <v>20.938220000000001</v>
      </c>
      <c r="H2347" s="2">
        <f t="shared" si="287"/>
        <v>19.91814500000001</v>
      </c>
      <c r="I2347" s="2">
        <f t="array" ref="I2347">SUMPRODUCT(B2331:B2350, (ROW(B2331:B2350)-ROW(B2331)+1)) / (20*21/2)</f>
        <v>20.471500000000002</v>
      </c>
      <c r="J2347" s="2">
        <f t="shared" si="290"/>
        <v>20.645973816323046</v>
      </c>
      <c r="K2347" s="2">
        <f t="shared" si="284"/>
        <v>20.760633749197879</v>
      </c>
    </row>
    <row r="2348" spans="1:11" ht="13.5" x14ac:dyDescent="0.25">
      <c r="A2348" s="3">
        <f>TITRES_STAT!B2351</f>
        <v>45425</v>
      </c>
      <c r="B2348" s="5">
        <f>TITRES_STAT!D2351</f>
        <v>20.25</v>
      </c>
      <c r="C2348" s="2">
        <f t="shared" si="285"/>
        <v>0</v>
      </c>
      <c r="D2348" s="2">
        <f t="shared" si="286"/>
        <v>20.25</v>
      </c>
      <c r="E2348" s="2">
        <f t="shared" si="288"/>
        <v>20.460899999999999</v>
      </c>
      <c r="F2348" s="2">
        <f t="shared" si="289"/>
        <v>20.716349999999998</v>
      </c>
      <c r="G2348" s="2">
        <f t="shared" si="283"/>
        <v>20.918839999999999</v>
      </c>
      <c r="H2348" s="2">
        <f t="shared" si="287"/>
        <v>19.928390000000007</v>
      </c>
      <c r="I2348" s="2">
        <f t="array" ref="I2348">SUMPRODUCT(B2332:B2351, (ROW(B2332:B2351)-ROW(B2332)+1)) / (20*21/2)</f>
        <v>20.434542857142858</v>
      </c>
      <c r="J2348" s="2">
        <f t="shared" si="290"/>
        <v>20.60826202429228</v>
      </c>
      <c r="K2348" s="2">
        <f t="shared" si="284"/>
        <v>20.740608896288158</v>
      </c>
    </row>
    <row r="2349" spans="1:11" ht="13.5" x14ac:dyDescent="0.25">
      <c r="A2349" s="3">
        <f>TITRES_STAT!B2352</f>
        <v>45426</v>
      </c>
      <c r="B2349" s="5">
        <f>TITRES_STAT!D2352</f>
        <v>20.25</v>
      </c>
      <c r="C2349" s="2">
        <f t="shared" si="285"/>
        <v>0</v>
      </c>
      <c r="D2349" s="2">
        <f t="shared" si="286"/>
        <v>20.25</v>
      </c>
      <c r="E2349" s="2">
        <f t="shared" si="288"/>
        <v>20.390599999999999</v>
      </c>
      <c r="F2349" s="2">
        <f t="shared" si="289"/>
        <v>20.677199999999999</v>
      </c>
      <c r="G2349" s="2">
        <f t="shared" si="283"/>
        <v>20.899460000000005</v>
      </c>
      <c r="H2349" s="2">
        <f t="shared" si="287"/>
        <v>19.938635000000009</v>
      </c>
      <c r="I2349" s="2">
        <f t="array" ref="I2349">SUMPRODUCT(B2333:B2352, (ROW(B2333:B2352)-ROW(B2333)+1)) / (20*21/2)</f>
        <v>20.401314285714285</v>
      </c>
      <c r="J2349" s="2">
        <f t="shared" si="290"/>
        <v>20.574141831502537</v>
      </c>
      <c r="K2349" s="2">
        <f t="shared" si="284"/>
        <v>20.721369331727839</v>
      </c>
    </row>
    <row r="2350" spans="1:11" ht="13.5" x14ac:dyDescent="0.25">
      <c r="A2350" s="3">
        <f>TITRES_STAT!B2353</f>
        <v>45427</v>
      </c>
      <c r="B2350" s="5">
        <f>TITRES_STAT!D2353</f>
        <v>20.25</v>
      </c>
      <c r="C2350" s="2">
        <f t="shared" si="285"/>
        <v>0</v>
      </c>
      <c r="D2350" s="2">
        <f t="shared" si="286"/>
        <v>20.25</v>
      </c>
      <c r="E2350" s="2">
        <f t="shared" si="288"/>
        <v>20.3203</v>
      </c>
      <c r="F2350" s="2">
        <f t="shared" si="289"/>
        <v>20.63805</v>
      </c>
      <c r="G2350" s="2">
        <f t="shared" si="283"/>
        <v>20.88008</v>
      </c>
      <c r="H2350" s="2">
        <f t="shared" si="287"/>
        <v>19.94888000000001</v>
      </c>
      <c r="I2350" s="2">
        <f t="array" ref="I2350">SUMPRODUCT(B2334:B2353, (ROW(B2334:B2353)-ROW(B2334)+1)) / (20*21/2)</f>
        <v>20.456671428571429</v>
      </c>
      <c r="J2350" s="2">
        <f t="shared" si="290"/>
        <v>20.543271180883245</v>
      </c>
      <c r="K2350" s="2">
        <f t="shared" si="284"/>
        <v>20.702884259895374</v>
      </c>
    </row>
    <row r="2351" spans="1:11" ht="13.5" x14ac:dyDescent="0.25">
      <c r="A2351" s="3">
        <f>TITRES_STAT!B2354</f>
        <v>45428</v>
      </c>
      <c r="B2351" s="5">
        <f>TITRES_STAT!D2354</f>
        <v>20.25</v>
      </c>
      <c r="C2351" s="2">
        <f t="shared" si="285"/>
        <v>0</v>
      </c>
      <c r="D2351" s="2">
        <f t="shared" si="286"/>
        <v>20.25</v>
      </c>
      <c r="E2351" s="2">
        <f t="shared" si="288"/>
        <v>20.25</v>
      </c>
      <c r="F2351" s="2">
        <f t="shared" si="289"/>
        <v>20.598900000000004</v>
      </c>
      <c r="G2351" s="2">
        <f t="shared" si="283"/>
        <v>20.862460000000002</v>
      </c>
      <c r="H2351" s="2">
        <f t="shared" si="287"/>
        <v>19.959125000000011</v>
      </c>
      <c r="I2351" s="2">
        <f t="array" ref="I2351">SUMPRODUCT(B2335:B2354, (ROW(B2335:B2354)-ROW(B2335)+1)) / (20*21/2)</f>
        <v>20.510709523809524</v>
      </c>
      <c r="J2351" s="2">
        <f t="shared" si="290"/>
        <v>20.515340592227698</v>
      </c>
      <c r="K2351" s="2">
        <f t="shared" si="284"/>
        <v>20.685124092840653</v>
      </c>
    </row>
    <row r="2352" spans="1:11" ht="13.5" x14ac:dyDescent="0.25">
      <c r="A2352" s="3">
        <f>TITRES_STAT!B2355</f>
        <v>45429</v>
      </c>
      <c r="B2352" s="5">
        <f>TITRES_STAT!D2355</f>
        <v>20.25</v>
      </c>
      <c r="C2352" s="2">
        <f t="shared" si="285"/>
        <v>0</v>
      </c>
      <c r="D2352" s="2">
        <f t="shared" si="286"/>
        <v>20.25</v>
      </c>
      <c r="E2352" s="2">
        <f t="shared" si="288"/>
        <v>20.25</v>
      </c>
      <c r="F2352" s="2">
        <f t="shared" si="289"/>
        <v>20.559750000000001</v>
      </c>
      <c r="G2352" s="2">
        <f t="shared" si="283"/>
        <v>20.844839999999998</v>
      </c>
      <c r="H2352" s="2">
        <f t="shared" si="287"/>
        <v>19.969370000000012</v>
      </c>
      <c r="I2352" s="2">
        <f t="array" ref="I2352">SUMPRODUCT(B2336:B2355, (ROW(B2336:B2355)-ROW(B2336)+1)) / (20*21/2)</f>
        <v>20.56342857142857</v>
      </c>
      <c r="J2352" s="2">
        <f t="shared" si="290"/>
        <v>20.490070059634583</v>
      </c>
      <c r="K2352" s="2">
        <f t="shared" si="284"/>
        <v>20.668060402925331</v>
      </c>
    </row>
    <row r="2353" spans="1:11" ht="13.5" x14ac:dyDescent="0.25">
      <c r="A2353" s="3">
        <f>TITRES_STAT!B2356</f>
        <v>45432</v>
      </c>
      <c r="B2353" s="5">
        <f>TITRES_STAT!D2356</f>
        <v>21.140999999999998</v>
      </c>
      <c r="C2353" s="2">
        <f t="shared" si="285"/>
        <v>0.89099999999999824</v>
      </c>
      <c r="D2353" s="2">
        <f t="shared" si="286"/>
        <v>20.428199999999997</v>
      </c>
      <c r="E2353" s="2">
        <f t="shared" si="288"/>
        <v>20.339099999999998</v>
      </c>
      <c r="F2353" s="2">
        <f t="shared" si="289"/>
        <v>20.573600000000003</v>
      </c>
      <c r="G2353" s="2">
        <f t="shared" si="283"/>
        <v>20.845039999999997</v>
      </c>
      <c r="H2353" s="2">
        <f t="shared" si="287"/>
        <v>19.98407000000001</v>
      </c>
      <c r="I2353" s="2">
        <f t="array" ref="I2353">SUMPRODUCT(B2337:B2356, (ROW(B2337:B2356)-ROW(B2337)+1)) / (20*21/2)</f>
        <v>20.610352380952381</v>
      </c>
      <c r="J2353" s="2">
        <f t="shared" si="290"/>
        <v>20.552063387288435</v>
      </c>
      <c r="K2353" s="2">
        <f t="shared" si="284"/>
        <v>20.686607053791004</v>
      </c>
    </row>
    <row r="2354" spans="1:11" ht="13.5" x14ac:dyDescent="0.25">
      <c r="A2354" s="3">
        <f>TITRES_STAT!B2357</f>
        <v>45433</v>
      </c>
      <c r="B2354" s="5">
        <f>TITRES_STAT!D2357</f>
        <v>21.140999999999998</v>
      </c>
      <c r="C2354" s="2">
        <f t="shared" si="285"/>
        <v>0</v>
      </c>
      <c r="D2354" s="2">
        <f t="shared" si="286"/>
        <v>20.606399999999997</v>
      </c>
      <c r="E2354" s="2">
        <f t="shared" si="288"/>
        <v>20.428199999999997</v>
      </c>
      <c r="F2354" s="2">
        <f t="shared" si="289"/>
        <v>20.58745</v>
      </c>
      <c r="G2354" s="2">
        <f t="shared" ref="G2354:G2417" si="291">AVERAGE(B2305:B2354)</f>
        <v>20.84524</v>
      </c>
      <c r="H2354" s="2">
        <f t="shared" si="287"/>
        <v>19.998770000000011</v>
      </c>
      <c r="I2354" s="2">
        <f t="array" ref="I2354">SUMPRODUCT(B2338:B2357, (ROW(B2338:B2357)-ROW(B2338)+1)) / (20*21/2)</f>
        <v>20.656819047619045</v>
      </c>
      <c r="J2354" s="2">
        <f t="shared" si="290"/>
        <v>20.60815258849906</v>
      </c>
      <c r="K2354" s="2">
        <f t="shared" si="284"/>
        <v>20.704426385014887</v>
      </c>
    </row>
    <row r="2355" spans="1:11" ht="13.5" x14ac:dyDescent="0.25">
      <c r="A2355" s="3">
        <f>TITRES_STAT!B2358</f>
        <v>45434</v>
      </c>
      <c r="B2355" s="5">
        <f>TITRES_STAT!D2358</f>
        <v>21.140999999999998</v>
      </c>
      <c r="C2355" s="2">
        <f t="shared" si="285"/>
        <v>0</v>
      </c>
      <c r="D2355" s="2">
        <f t="shared" si="286"/>
        <v>20.784600000000001</v>
      </c>
      <c r="E2355" s="2">
        <f t="shared" si="288"/>
        <v>20.517299999999999</v>
      </c>
      <c r="F2355" s="2">
        <f t="shared" si="289"/>
        <v>20.601300000000002</v>
      </c>
      <c r="G2355" s="2">
        <f t="shared" si="291"/>
        <v>20.84544</v>
      </c>
      <c r="H2355" s="2">
        <f t="shared" si="287"/>
        <v>20.013470000000009</v>
      </c>
      <c r="I2355" s="2">
        <f t="array" ref="I2355">SUMPRODUCT(B2339:B2358, (ROW(B2339:B2358)-ROW(B2339)+1)) / (20*21/2)</f>
        <v>20.716161904761901</v>
      </c>
      <c r="J2355" s="2">
        <f t="shared" si="290"/>
        <v>20.658899961022961</v>
      </c>
      <c r="K2355" s="2">
        <f t="shared" ref="K2355:K2418" si="292">$K$4*B2355+(1-$K$4)*K2354</f>
        <v>20.721546918935871</v>
      </c>
    </row>
    <row r="2356" spans="1:11" ht="13.5" x14ac:dyDescent="0.25">
      <c r="A2356" s="3">
        <f>TITRES_STAT!B2359</f>
        <v>45435</v>
      </c>
      <c r="B2356" s="5">
        <f>TITRES_STAT!D2359</f>
        <v>21.094000000000001</v>
      </c>
      <c r="C2356" s="2">
        <f t="shared" si="285"/>
        <v>-4.6999999999997044E-2</v>
      </c>
      <c r="D2356" s="2">
        <f t="shared" si="286"/>
        <v>20.953399999999998</v>
      </c>
      <c r="E2356" s="2">
        <f t="shared" si="288"/>
        <v>20.601699999999997</v>
      </c>
      <c r="F2356" s="2">
        <f t="shared" si="289"/>
        <v>20.606100000000005</v>
      </c>
      <c r="G2356" s="2">
        <f t="shared" si="291"/>
        <v>20.8447</v>
      </c>
      <c r="H2356" s="2">
        <f t="shared" si="287"/>
        <v>20.02793500000001</v>
      </c>
      <c r="I2356" s="2">
        <f t="array" ref="I2356">SUMPRODUCT(B2340:B2359, (ROW(B2340:B2359)-ROW(B2340)+1)) / (20*21/2)</f>
        <v>20.774380952380952</v>
      </c>
      <c r="J2356" s="2">
        <f t="shared" si="290"/>
        <v>20.700338059973152</v>
      </c>
      <c r="K2356" s="2">
        <f t="shared" si="292"/>
        <v>20.736152922114858</v>
      </c>
    </row>
    <row r="2357" spans="1:11" ht="13.5" x14ac:dyDescent="0.25">
      <c r="A2357" s="3">
        <f>TITRES_STAT!B2360</f>
        <v>45436</v>
      </c>
      <c r="B2357" s="5">
        <f>TITRES_STAT!D2360</f>
        <v>21.094000000000001</v>
      </c>
      <c r="C2357" s="2">
        <f t="shared" si="285"/>
        <v>0</v>
      </c>
      <c r="D2357" s="2">
        <f t="shared" si="286"/>
        <v>21.122199999999999</v>
      </c>
      <c r="E2357" s="2">
        <f t="shared" si="288"/>
        <v>20.686099999999996</v>
      </c>
      <c r="F2357" s="2">
        <f t="shared" si="289"/>
        <v>20.610900000000001</v>
      </c>
      <c r="G2357" s="2">
        <f t="shared" si="291"/>
        <v>20.843960000000003</v>
      </c>
      <c r="H2357" s="2">
        <f t="shared" si="287"/>
        <v>20.040180000000007</v>
      </c>
      <c r="I2357" s="2">
        <f t="array" ref="I2357">SUMPRODUCT(B2341:B2360, (ROW(B2341:B2360)-ROW(B2341)+1)) / (20*21/2)</f>
        <v>20.831261904761902</v>
      </c>
      <c r="J2357" s="2">
        <f t="shared" si="290"/>
        <v>20.73782967330904</v>
      </c>
      <c r="K2357" s="2">
        <f t="shared" si="292"/>
        <v>20.750186140855451</v>
      </c>
    </row>
    <row r="2358" spans="1:11" ht="13.5" x14ac:dyDescent="0.25">
      <c r="A2358" s="3">
        <f>TITRES_STAT!B2361</f>
        <v>45439</v>
      </c>
      <c r="B2358" s="5">
        <f>TITRES_STAT!D2361</f>
        <v>21.234000000000002</v>
      </c>
      <c r="C2358" s="2">
        <f t="shared" si="285"/>
        <v>0.14000000000000057</v>
      </c>
      <c r="D2358" s="2">
        <f t="shared" si="286"/>
        <v>21.140800000000002</v>
      </c>
      <c r="E2358" s="2">
        <f t="shared" si="288"/>
        <v>20.784499999999998</v>
      </c>
      <c r="F2358" s="2">
        <f t="shared" si="289"/>
        <v>20.622700000000002</v>
      </c>
      <c r="G2358" s="2">
        <f t="shared" si="291"/>
        <v>20.846020000000003</v>
      </c>
      <c r="H2358" s="2">
        <f t="shared" si="287"/>
        <v>20.048955000000007</v>
      </c>
      <c r="I2358" s="2">
        <f t="array" ref="I2358">SUMPRODUCT(B2342:B2361, (ROW(B2342:B2361)-ROW(B2342)+1)) / (20*21/2)</f>
        <v>20.886804761904763</v>
      </c>
      <c r="J2358" s="2">
        <f t="shared" si="290"/>
        <v>20.785083990136751</v>
      </c>
      <c r="K2358" s="2">
        <f t="shared" si="292"/>
        <v>20.769159233370925</v>
      </c>
    </row>
    <row r="2359" spans="1:11" ht="13.5" x14ac:dyDescent="0.25">
      <c r="A2359" s="3">
        <f>TITRES_STAT!B2362</f>
        <v>45440</v>
      </c>
      <c r="B2359" s="5">
        <f>TITRES_STAT!D2362</f>
        <v>21.234000000000002</v>
      </c>
      <c r="C2359" s="2">
        <f t="shared" si="285"/>
        <v>0</v>
      </c>
      <c r="D2359" s="2">
        <f t="shared" si="286"/>
        <v>21.159399999999998</v>
      </c>
      <c r="E2359" s="2">
        <f t="shared" si="288"/>
        <v>20.882899999999999</v>
      </c>
      <c r="F2359" s="2">
        <f t="shared" si="289"/>
        <v>20.636749999999999</v>
      </c>
      <c r="G2359" s="2">
        <f t="shared" si="291"/>
        <v>20.848080000000003</v>
      </c>
      <c r="H2359" s="2">
        <f t="shared" si="287"/>
        <v>20.053465000000003</v>
      </c>
      <c r="I2359" s="2">
        <f t="array" ref="I2359">SUMPRODUCT(B2343:B2362, (ROW(B2343:B2362)-ROW(B2343)+1)) / (20*21/2)</f>
        <v>20.950914285714287</v>
      </c>
      <c r="J2359" s="2">
        <f t="shared" si="290"/>
        <v>20.827837895838016</v>
      </c>
      <c r="K2359" s="2">
        <f t="shared" si="292"/>
        <v>20.787388283042652</v>
      </c>
    </row>
    <row r="2360" spans="1:11" ht="13.5" x14ac:dyDescent="0.25">
      <c r="A2360" s="3">
        <f>TITRES_STAT!B2363</f>
        <v>45441</v>
      </c>
      <c r="B2360" s="5">
        <f>TITRES_STAT!D2363</f>
        <v>21.234000000000002</v>
      </c>
      <c r="C2360" s="2">
        <f t="shared" si="285"/>
        <v>0</v>
      </c>
      <c r="D2360" s="2">
        <f t="shared" si="286"/>
        <v>21.178000000000004</v>
      </c>
      <c r="E2360" s="2">
        <f t="shared" si="288"/>
        <v>20.981300000000001</v>
      </c>
      <c r="F2360" s="2">
        <f t="shared" si="289"/>
        <v>20.650799999999997</v>
      </c>
      <c r="G2360" s="2">
        <f t="shared" si="291"/>
        <v>20.85014</v>
      </c>
      <c r="H2360" s="2">
        <f t="shared" si="287"/>
        <v>20.057975000000003</v>
      </c>
      <c r="I2360" s="2">
        <f t="array" ref="I2360">SUMPRODUCT(B2344:B2363, (ROW(B2344:B2363)-ROW(B2344)+1)) / (20*21/2)</f>
        <v>21.009842857142857</v>
      </c>
      <c r="J2360" s="2">
        <f t="shared" si="290"/>
        <v>20.866520000996299</v>
      </c>
      <c r="K2360" s="2">
        <f t="shared" si="292"/>
        <v>20.804902468021371</v>
      </c>
    </row>
    <row r="2361" spans="1:11" ht="13.5" x14ac:dyDescent="0.25">
      <c r="A2361" s="3">
        <f>TITRES_STAT!B2364</f>
        <v>45442</v>
      </c>
      <c r="B2361" s="5">
        <f>TITRES_STAT!D2364</f>
        <v>21.234000000000002</v>
      </c>
      <c r="C2361" s="2">
        <f t="shared" si="285"/>
        <v>0</v>
      </c>
      <c r="D2361" s="2">
        <f t="shared" si="286"/>
        <v>21.206</v>
      </c>
      <c r="E2361" s="2">
        <f t="shared" si="288"/>
        <v>21.079700000000003</v>
      </c>
      <c r="F2361" s="2">
        <f t="shared" si="289"/>
        <v>20.664849999999994</v>
      </c>
      <c r="G2361" s="2">
        <f t="shared" si="291"/>
        <v>20.852200000000003</v>
      </c>
      <c r="H2361" s="2">
        <f t="shared" si="287"/>
        <v>20.066925000000005</v>
      </c>
      <c r="I2361" s="2">
        <f t="array" ref="I2361">SUMPRODUCT(B2345:B2364, (ROW(B2345:B2364)-ROW(B2345)+1)) / (20*21/2)</f>
        <v>21.053685714285717</v>
      </c>
      <c r="J2361" s="2">
        <f t="shared" si="290"/>
        <v>20.901518096139512</v>
      </c>
      <c r="K2361" s="2">
        <f t="shared" si="292"/>
        <v>20.821729822216611</v>
      </c>
    </row>
    <row r="2362" spans="1:11" ht="13.5" x14ac:dyDescent="0.25">
      <c r="A2362" s="3">
        <f>TITRES_STAT!B2365</f>
        <v>45443</v>
      </c>
      <c r="B2362" s="5">
        <f>TITRES_STAT!D2365</f>
        <v>21.338000000000001</v>
      </c>
      <c r="C2362" s="2">
        <f t="shared" si="285"/>
        <v>0.1039999999999992</v>
      </c>
      <c r="D2362" s="2">
        <f t="shared" si="286"/>
        <v>21.254799999999999</v>
      </c>
      <c r="E2362" s="2">
        <f t="shared" si="288"/>
        <v>21.188500000000001</v>
      </c>
      <c r="F2362" s="2">
        <f t="shared" si="289"/>
        <v>20.719249999999995</v>
      </c>
      <c r="G2362" s="2">
        <f t="shared" si="291"/>
        <v>20.856340000000003</v>
      </c>
      <c r="H2362" s="2">
        <f t="shared" si="287"/>
        <v>20.076395000000005</v>
      </c>
      <c r="I2362" s="2">
        <f t="array" ref="I2362">SUMPRODUCT(B2346:B2365, (ROW(B2346:B2365)-ROW(B2346)+1)) / (20*21/2)</f>
        <v>21.092842857142859</v>
      </c>
      <c r="J2362" s="2">
        <f t="shared" si="290"/>
        <v>20.94308780126908</v>
      </c>
      <c r="K2362" s="2">
        <f t="shared" si="292"/>
        <v>20.841975711541451</v>
      </c>
    </row>
    <row r="2363" spans="1:11" ht="13.5" x14ac:dyDescent="0.25">
      <c r="A2363" s="3">
        <f>TITRES_STAT!B2366</f>
        <v>45446</v>
      </c>
      <c r="B2363" s="5">
        <f>TITRES_STAT!D2366</f>
        <v>21.338000000000001</v>
      </c>
      <c r="C2363" s="2">
        <f t="shared" si="285"/>
        <v>0</v>
      </c>
      <c r="D2363" s="2">
        <f t="shared" si="286"/>
        <v>21.275600000000004</v>
      </c>
      <c r="E2363" s="2">
        <f t="shared" si="288"/>
        <v>21.208200000000001</v>
      </c>
      <c r="F2363" s="2">
        <f t="shared" si="289"/>
        <v>20.773649999999996</v>
      </c>
      <c r="G2363" s="2">
        <f t="shared" si="291"/>
        <v>20.860480000000003</v>
      </c>
      <c r="H2363" s="2">
        <f t="shared" si="287"/>
        <v>20.085865000000005</v>
      </c>
      <c r="I2363" s="2">
        <f t="array" ref="I2363">SUMPRODUCT(B2347:B2366, (ROW(B2347:B2366)-ROW(B2347)+1)) / (20*21/2)</f>
        <v>21.127314285714284</v>
      </c>
      <c r="J2363" s="2">
        <f t="shared" si="290"/>
        <v>20.980698486862501</v>
      </c>
      <c r="K2363" s="2">
        <f t="shared" si="292"/>
        <v>20.861427644422182</v>
      </c>
    </row>
    <row r="2364" spans="1:11" ht="13.5" x14ac:dyDescent="0.25">
      <c r="A2364" s="3">
        <f>TITRES_STAT!B2367</f>
        <v>45447</v>
      </c>
      <c r="B2364" s="5">
        <f>TITRES_STAT!D2367</f>
        <v>21.234000000000002</v>
      </c>
      <c r="C2364" s="2">
        <f t="shared" si="285"/>
        <v>-0.1039999999999992</v>
      </c>
      <c r="D2364" s="2">
        <f t="shared" si="286"/>
        <v>21.275600000000004</v>
      </c>
      <c r="E2364" s="2">
        <f t="shared" si="288"/>
        <v>21.217500000000001</v>
      </c>
      <c r="F2364" s="2">
        <f t="shared" si="289"/>
        <v>20.822849999999995</v>
      </c>
      <c r="G2364" s="2">
        <f t="shared" si="291"/>
        <v>20.862539999999999</v>
      </c>
      <c r="H2364" s="2">
        <f t="shared" si="287"/>
        <v>20.094815000000004</v>
      </c>
      <c r="I2364" s="2">
        <f t="array" ref="I2364">SUMPRODUCT(B2348:B2367, (ROW(B2348:B2367)-ROW(B2348)+1)) / (20*21/2)</f>
        <v>21.1571</v>
      </c>
      <c r="J2364" s="2">
        <f t="shared" si="290"/>
        <v>21.004822440494646</v>
      </c>
      <c r="K2364" s="2">
        <f t="shared" si="292"/>
        <v>20.876038325033075</v>
      </c>
    </row>
    <row r="2365" spans="1:11" ht="13.5" x14ac:dyDescent="0.25">
      <c r="A2365" s="3">
        <f>TITRES_STAT!B2368</f>
        <v>45448</v>
      </c>
      <c r="B2365" s="5">
        <f>TITRES_STAT!D2368</f>
        <v>21.234000000000002</v>
      </c>
      <c r="C2365" s="2">
        <f t="shared" si="285"/>
        <v>0</v>
      </c>
      <c r="D2365" s="2">
        <f t="shared" si="286"/>
        <v>21.275600000000004</v>
      </c>
      <c r="E2365" s="2">
        <f t="shared" si="288"/>
        <v>21.226800000000004</v>
      </c>
      <c r="F2365" s="2">
        <f t="shared" si="289"/>
        <v>20.872049999999994</v>
      </c>
      <c r="G2365" s="2">
        <f t="shared" si="291"/>
        <v>20.864599999999999</v>
      </c>
      <c r="H2365" s="2">
        <f t="shared" si="287"/>
        <v>20.103765000000006</v>
      </c>
      <c r="I2365" s="2">
        <f t="array" ref="I2365">SUMPRODUCT(B2349:B2368, (ROW(B2349:B2368)-ROW(B2349)+1)) / (20*21/2)</f>
        <v>21.204580952380955</v>
      </c>
      <c r="J2365" s="2">
        <f t="shared" si="290"/>
        <v>21.026648874733251</v>
      </c>
      <c r="K2365" s="2">
        <f t="shared" si="292"/>
        <v>20.890076037776875</v>
      </c>
    </row>
    <row r="2366" spans="1:11" ht="13.5" x14ac:dyDescent="0.25">
      <c r="A2366" s="3">
        <f>TITRES_STAT!B2369</f>
        <v>45449</v>
      </c>
      <c r="B2366" s="5">
        <f>TITRES_STAT!D2369</f>
        <v>21.234000000000002</v>
      </c>
      <c r="C2366" s="2">
        <f t="shared" si="285"/>
        <v>0</v>
      </c>
      <c r="D2366" s="2">
        <f t="shared" si="286"/>
        <v>21.275600000000004</v>
      </c>
      <c r="E2366" s="2">
        <f t="shared" si="288"/>
        <v>21.2408</v>
      </c>
      <c r="F2366" s="2">
        <f t="shared" si="289"/>
        <v>20.921249999999993</v>
      </c>
      <c r="G2366" s="2">
        <f t="shared" si="291"/>
        <v>20.872000000000003</v>
      </c>
      <c r="H2366" s="2">
        <f t="shared" si="287"/>
        <v>20.108365000000003</v>
      </c>
      <c r="I2366" s="2">
        <f t="array" ref="I2366">SUMPRODUCT(B2350:B2369, (ROW(B2350:B2369)-ROW(B2350)+1)) / (20*21/2)</f>
        <v>21.246257142857147</v>
      </c>
      <c r="J2366" s="2">
        <f t="shared" si="290"/>
        <v>21.046396600949134</v>
      </c>
      <c r="K2366" s="2">
        <f t="shared" si="292"/>
        <v>20.903563251981701</v>
      </c>
    </row>
    <row r="2367" spans="1:11" ht="13.5" x14ac:dyDescent="0.25">
      <c r="A2367" s="3">
        <f>TITRES_STAT!B2370</f>
        <v>45450</v>
      </c>
      <c r="B2367" s="5">
        <f>TITRES_STAT!D2370</f>
        <v>21.234000000000002</v>
      </c>
      <c r="C2367" s="2">
        <f t="shared" si="285"/>
        <v>0</v>
      </c>
      <c r="D2367" s="2">
        <f t="shared" si="286"/>
        <v>21.254799999999999</v>
      </c>
      <c r="E2367" s="2">
        <f t="shared" si="288"/>
        <v>21.254800000000003</v>
      </c>
      <c r="F2367" s="2">
        <f t="shared" si="289"/>
        <v>20.970449999999996</v>
      </c>
      <c r="G2367" s="2">
        <f t="shared" si="291"/>
        <v>20.8794</v>
      </c>
      <c r="H2367" s="2">
        <f t="shared" si="287"/>
        <v>20.112875000000003</v>
      </c>
      <c r="I2367" s="2">
        <f t="array" ref="I2367">SUMPRODUCT(B2351:B2370, (ROW(B2351:B2370)-ROW(B2351)+1)) / (20*21/2)</f>
        <v>21.282128571428572</v>
      </c>
      <c r="J2367" s="2">
        <f t="shared" si="290"/>
        <v>21.064263591334932</v>
      </c>
      <c r="K2367" s="2">
        <f t="shared" si="292"/>
        <v>20.916521555825554</v>
      </c>
    </row>
    <row r="2368" spans="1:11" ht="13.5" x14ac:dyDescent="0.25">
      <c r="A2368" s="3">
        <f>TITRES_STAT!B2371</f>
        <v>45453</v>
      </c>
      <c r="B2368" s="5">
        <f>TITRES_STAT!D2371</f>
        <v>21.469000000000001</v>
      </c>
      <c r="C2368" s="2">
        <f t="shared" si="285"/>
        <v>0.23499999999999943</v>
      </c>
      <c r="D2368" s="2">
        <f t="shared" si="286"/>
        <v>21.280999999999999</v>
      </c>
      <c r="E2368" s="2">
        <f t="shared" si="288"/>
        <v>21.278300000000005</v>
      </c>
      <c r="F2368" s="2">
        <f t="shared" si="289"/>
        <v>21.031399999999998</v>
      </c>
      <c r="G2368" s="2">
        <f t="shared" si="291"/>
        <v>20.891500000000001</v>
      </c>
      <c r="H2368" s="2">
        <f t="shared" si="287"/>
        <v>20.118560000000006</v>
      </c>
      <c r="I2368" s="2">
        <f t="array" ref="I2368">SUMPRODUCT(B2352:B2371, (ROW(B2352:B2371)-ROW(B2352)+1)) / (20*21/2)</f>
        <v>21.312195238095242</v>
      </c>
      <c r="J2368" s="2">
        <f t="shared" si="290"/>
        <v>21.102809915969701</v>
      </c>
      <c r="K2368" s="2">
        <f t="shared" si="292"/>
        <v>20.938187377165729</v>
      </c>
    </row>
    <row r="2369" spans="1:11" ht="13.5" x14ac:dyDescent="0.25">
      <c r="A2369" s="3">
        <f>TITRES_STAT!B2372</f>
        <v>45454</v>
      </c>
      <c r="B2369" s="5">
        <f>TITRES_STAT!D2372</f>
        <v>21.469000000000001</v>
      </c>
      <c r="C2369" s="2">
        <f t="shared" si="285"/>
        <v>0</v>
      </c>
      <c r="D2369" s="2">
        <f t="shared" si="286"/>
        <v>21.328000000000003</v>
      </c>
      <c r="E2369" s="2">
        <f t="shared" si="288"/>
        <v>21.301800000000004</v>
      </c>
      <c r="F2369" s="2">
        <f t="shared" si="289"/>
        <v>21.092349999999996</v>
      </c>
      <c r="G2369" s="2">
        <f t="shared" si="291"/>
        <v>20.903600000000001</v>
      </c>
      <c r="H2369" s="2">
        <f t="shared" si="287"/>
        <v>20.124245000000005</v>
      </c>
      <c r="I2369" s="2">
        <f t="array" ref="I2369">SUMPRODUCT(B2353:B2372, (ROW(B2353:B2372)-ROW(B2353)+1)) / (20*21/2)</f>
        <v>21.336457142857142</v>
      </c>
      <c r="J2369" s="2">
        <f t="shared" si="290"/>
        <v>21.137685162067825</v>
      </c>
      <c r="K2369" s="2">
        <f t="shared" si="292"/>
        <v>20.95900355845335</v>
      </c>
    </row>
    <row r="2370" spans="1:11" ht="13.5" x14ac:dyDescent="0.25">
      <c r="A2370" s="3">
        <f>TITRES_STAT!B2373</f>
        <v>45455</v>
      </c>
      <c r="B2370" s="5">
        <f>TITRES_STAT!D2373</f>
        <v>21.469000000000001</v>
      </c>
      <c r="C2370" s="2">
        <f t="shared" si="285"/>
        <v>0</v>
      </c>
      <c r="D2370" s="2">
        <f t="shared" si="286"/>
        <v>21.375</v>
      </c>
      <c r="E2370" s="2">
        <f t="shared" si="288"/>
        <v>21.325300000000002</v>
      </c>
      <c r="F2370" s="2">
        <f t="shared" si="289"/>
        <v>21.153299999999994</v>
      </c>
      <c r="G2370" s="2">
        <f t="shared" si="291"/>
        <v>20.915700000000001</v>
      </c>
      <c r="H2370" s="2">
        <f t="shared" si="287"/>
        <v>20.129930000000005</v>
      </c>
      <c r="I2370" s="2">
        <f t="array" ref="I2370">SUMPRODUCT(B2354:B2373, (ROW(B2354:B2373)-ROW(B2354)+1)) / (20*21/2)</f>
        <v>21.337009523809524</v>
      </c>
      <c r="J2370" s="2">
        <f t="shared" si="290"/>
        <v>21.169238956156605</v>
      </c>
      <c r="K2370" s="2">
        <f t="shared" si="292"/>
        <v>20.97900341890616</v>
      </c>
    </row>
    <row r="2371" spans="1:11" ht="13.5" x14ac:dyDescent="0.25">
      <c r="A2371" s="3">
        <f>TITRES_STAT!B2374</f>
        <v>45456</v>
      </c>
      <c r="B2371" s="5">
        <f>TITRES_STAT!D2374</f>
        <v>21.469000000000001</v>
      </c>
      <c r="C2371" s="2">
        <f t="shared" si="285"/>
        <v>0</v>
      </c>
      <c r="D2371" s="2">
        <f t="shared" si="286"/>
        <v>21.421999999999997</v>
      </c>
      <c r="E2371" s="2">
        <f t="shared" si="288"/>
        <v>21.348800000000001</v>
      </c>
      <c r="F2371" s="2">
        <f t="shared" si="289"/>
        <v>21.214249999999996</v>
      </c>
      <c r="G2371" s="2">
        <f t="shared" si="291"/>
        <v>20.927800000000005</v>
      </c>
      <c r="H2371" s="2">
        <f t="shared" si="287"/>
        <v>20.135615000000005</v>
      </c>
      <c r="I2371" s="2">
        <f t="array" ref="I2371">SUMPRODUCT(B2355:B2374, (ROW(B2355:B2374)-ROW(B2355)+1)) / (20*21/2)</f>
        <v>21.336895238095238</v>
      </c>
      <c r="J2371" s="2">
        <f t="shared" si="290"/>
        <v>21.197787626998835</v>
      </c>
      <c r="K2371" s="2">
        <f t="shared" si="292"/>
        <v>20.998218971105921</v>
      </c>
    </row>
    <row r="2372" spans="1:11" ht="13.5" x14ac:dyDescent="0.25">
      <c r="A2372" s="3">
        <f>TITRES_STAT!B2375</f>
        <v>45457</v>
      </c>
      <c r="B2372" s="5">
        <f>TITRES_STAT!D2375</f>
        <v>21.469000000000001</v>
      </c>
      <c r="C2372" s="2">
        <f t="shared" ref="C2372:C2435" si="293">B2372-B2371</f>
        <v>0</v>
      </c>
      <c r="D2372" s="2">
        <f t="shared" si="286"/>
        <v>21.469000000000001</v>
      </c>
      <c r="E2372" s="2">
        <f t="shared" si="288"/>
        <v>21.361899999999999</v>
      </c>
      <c r="F2372" s="2">
        <f t="shared" si="289"/>
        <v>21.275199999999998</v>
      </c>
      <c r="G2372" s="2">
        <f t="shared" si="291"/>
        <v>20.939900000000009</v>
      </c>
      <c r="H2372" s="2">
        <f t="shared" si="287"/>
        <v>20.140860000000007</v>
      </c>
      <c r="I2372" s="2">
        <f t="array" ref="I2372">SUMPRODUCT(B2356:B2375, (ROW(B2356:B2375)-ROW(B2356)+1)) / (20*21/2)</f>
        <v>21.336114285714284</v>
      </c>
      <c r="J2372" s="2">
        <f t="shared" si="290"/>
        <v>21.22361737680847</v>
      </c>
      <c r="K2372" s="2">
        <f t="shared" si="292"/>
        <v>21.016680972239023</v>
      </c>
    </row>
    <row r="2373" spans="1:11" ht="13.5" x14ac:dyDescent="0.25">
      <c r="A2373" s="3">
        <f>TITRES_STAT!B2376</f>
        <v>45461</v>
      </c>
      <c r="B2373" s="5">
        <f>TITRES_STAT!D2376</f>
        <v>21.280999999999999</v>
      </c>
      <c r="C2373" s="2">
        <f t="shared" si="293"/>
        <v>-0.18800000000000239</v>
      </c>
      <c r="D2373" s="2">
        <f t="shared" si="286"/>
        <v>21.431400000000004</v>
      </c>
      <c r="E2373" s="2">
        <f t="shared" si="288"/>
        <v>21.356199999999998</v>
      </c>
      <c r="F2373" s="2">
        <f t="shared" si="289"/>
        <v>21.2822</v>
      </c>
      <c r="G2373" s="2">
        <f t="shared" si="291"/>
        <v>20.945560000000004</v>
      </c>
      <c r="H2373" s="2">
        <f t="shared" si="287"/>
        <v>20.145165000000006</v>
      </c>
      <c r="I2373" s="2">
        <f t="array" ref="I2373">SUMPRODUCT(B2357:B2376, (ROW(B2357:B2376)-ROW(B2357)+1)) / (20*21/2)</f>
        <v>21.334666666666667</v>
      </c>
      <c r="J2373" s="2">
        <f t="shared" si="290"/>
        <v>21.229082388540998</v>
      </c>
      <c r="K2373" s="2">
        <f t="shared" si="292"/>
        <v>21.027046424308079</v>
      </c>
    </row>
    <row r="2374" spans="1:11" ht="13.5" x14ac:dyDescent="0.25">
      <c r="A2374" s="3">
        <f>TITRES_STAT!B2377</f>
        <v>45462</v>
      </c>
      <c r="B2374" s="5">
        <f>TITRES_STAT!D2377</f>
        <v>21.280999999999999</v>
      </c>
      <c r="C2374" s="2">
        <f t="shared" si="293"/>
        <v>0</v>
      </c>
      <c r="D2374" s="2">
        <f t="shared" ref="D2374:D2437" si="294">AVERAGE(B2370:B2374)</f>
        <v>21.393800000000006</v>
      </c>
      <c r="E2374" s="2">
        <f t="shared" si="288"/>
        <v>21.360900000000001</v>
      </c>
      <c r="F2374" s="2">
        <f t="shared" si="289"/>
        <v>21.289200000000001</v>
      </c>
      <c r="G2374" s="2">
        <f t="shared" si="291"/>
        <v>20.951220000000006</v>
      </c>
      <c r="H2374" s="2">
        <f t="shared" si="287"/>
        <v>20.149470000000004</v>
      </c>
      <c r="I2374" s="2">
        <f t="array" ref="I2374">SUMPRODUCT(B2358:B2377, (ROW(B2358:B2377)-ROW(B2358)+1)) / (20*21/2)</f>
        <v>21.332328571428576</v>
      </c>
      <c r="J2374" s="2">
        <f t="shared" si="290"/>
        <v>21.234026922965665</v>
      </c>
      <c r="K2374" s="2">
        <f t="shared" si="292"/>
        <v>21.037005388060702</v>
      </c>
    </row>
    <row r="2375" spans="1:11" ht="13.5" x14ac:dyDescent="0.25">
      <c r="A2375" s="3">
        <f>TITRES_STAT!B2378</f>
        <v>45463</v>
      </c>
      <c r="B2375" s="5">
        <f>TITRES_STAT!D2378</f>
        <v>21.280999999999999</v>
      </c>
      <c r="C2375" s="2">
        <f t="shared" si="293"/>
        <v>0</v>
      </c>
      <c r="D2375" s="2">
        <f t="shared" si="294"/>
        <v>21.356200000000001</v>
      </c>
      <c r="E2375" s="2">
        <f t="shared" si="288"/>
        <v>21.365600000000001</v>
      </c>
      <c r="F2375" s="2">
        <f t="shared" si="289"/>
        <v>21.296200000000002</v>
      </c>
      <c r="G2375" s="2">
        <f t="shared" si="291"/>
        <v>20.956880000000005</v>
      </c>
      <c r="H2375" s="2">
        <f t="shared" si="287"/>
        <v>20.153775000000007</v>
      </c>
      <c r="I2375" s="2">
        <f t="array" ref="I2375">SUMPRODUCT(B2359:B2378, (ROW(B2359:B2378)-ROW(B2359)+1)) / (20*21/2)</f>
        <v>21.329100000000004</v>
      </c>
      <c r="J2375" s="2">
        <f t="shared" si="290"/>
        <v>21.238500549349887</v>
      </c>
      <c r="K2375" s="2">
        <f t="shared" si="292"/>
        <v>21.046573804215182</v>
      </c>
    </row>
    <row r="2376" spans="1:11" ht="13.5" x14ac:dyDescent="0.25">
      <c r="A2376" s="3">
        <f>TITRES_STAT!B2379</f>
        <v>45464</v>
      </c>
      <c r="B2376" s="5">
        <f>TITRES_STAT!D2379</f>
        <v>21.280999999999999</v>
      </c>
      <c r="C2376" s="2">
        <f t="shared" si="293"/>
        <v>0</v>
      </c>
      <c r="D2376" s="2">
        <f t="shared" si="294"/>
        <v>21.318600000000004</v>
      </c>
      <c r="E2376" s="2">
        <f t="shared" si="288"/>
        <v>21.3703</v>
      </c>
      <c r="F2376" s="2">
        <f t="shared" si="289"/>
        <v>21.305550000000004</v>
      </c>
      <c r="G2376" s="2">
        <f t="shared" si="291"/>
        <v>20.962540000000004</v>
      </c>
      <c r="H2376" s="2">
        <f t="shared" si="287"/>
        <v>20.158080000000005</v>
      </c>
      <c r="I2376" s="2">
        <f t="array" ref="I2376">SUMPRODUCT(B2360:B2379, (ROW(B2360:B2379)-ROW(B2360)+1)) / (20*21/2)</f>
        <v>21.325647619047622</v>
      </c>
      <c r="J2376" s="2">
        <f t="shared" si="290"/>
        <v>21.242548116078471</v>
      </c>
      <c r="K2376" s="2">
        <f t="shared" si="292"/>
        <v>21.055766988363604</v>
      </c>
    </row>
    <row r="2377" spans="1:11" ht="13.5" x14ac:dyDescent="0.25">
      <c r="A2377" s="3">
        <f>TITRES_STAT!B2380</f>
        <v>45467</v>
      </c>
      <c r="B2377" s="5">
        <f>TITRES_STAT!D2380</f>
        <v>21.280999999999999</v>
      </c>
      <c r="C2377" s="2">
        <f t="shared" si="293"/>
        <v>0</v>
      </c>
      <c r="D2377" s="2">
        <f t="shared" si="294"/>
        <v>21.280999999999999</v>
      </c>
      <c r="E2377" s="2">
        <f t="shared" si="288"/>
        <v>21.375000000000004</v>
      </c>
      <c r="F2377" s="2">
        <f t="shared" si="289"/>
        <v>21.314900000000002</v>
      </c>
      <c r="G2377" s="2">
        <f t="shared" si="291"/>
        <v>20.966440000000006</v>
      </c>
      <c r="H2377" s="2">
        <f t="shared" si="287"/>
        <v>20.162385000000008</v>
      </c>
      <c r="I2377" s="2">
        <f t="array" ref="I2377">SUMPRODUCT(B2361:B2380, (ROW(B2361:B2380)-ROW(B2361)+1)) / (20*21/2)</f>
        <v>21.32197142857143</v>
      </c>
      <c r="J2377" s="2">
        <f t="shared" si="290"/>
        <v>21.246210200261473</v>
      </c>
      <c r="K2377" s="2">
        <f t="shared" si="292"/>
        <v>21.0645996554866</v>
      </c>
    </row>
    <row r="2378" spans="1:11" ht="13.5" x14ac:dyDescent="0.25">
      <c r="A2378" s="3">
        <f>TITRES_STAT!B2381</f>
        <v>45468</v>
      </c>
      <c r="B2378" s="5">
        <f>TITRES_STAT!D2381</f>
        <v>21.280999999999999</v>
      </c>
      <c r="C2378" s="2">
        <f t="shared" si="293"/>
        <v>0</v>
      </c>
      <c r="D2378" s="2">
        <f t="shared" si="294"/>
        <v>21.280999999999999</v>
      </c>
      <c r="E2378" s="2">
        <f t="shared" si="288"/>
        <v>21.356200000000005</v>
      </c>
      <c r="F2378" s="2">
        <f t="shared" si="289"/>
        <v>21.317250000000005</v>
      </c>
      <c r="G2378" s="2">
        <f t="shared" si="291"/>
        <v>20.970340000000007</v>
      </c>
      <c r="H2378" s="2">
        <f t="shared" ref="H2378:H2441" si="295">AVERAGE(B2179:B2378)</f>
        <v>20.166690000000006</v>
      </c>
      <c r="I2378" s="2">
        <f t="array" ref="I2378">SUMPRODUCT(B2362:B2381, (ROW(B2362:B2381)-ROW(B2362)+1)) / (20*21/2)</f>
        <v>21.318071428571429</v>
      </c>
      <c r="J2378" s="2">
        <f t="shared" si="290"/>
        <v>21.249523514522284</v>
      </c>
      <c r="K2378" s="2">
        <f t="shared" si="292"/>
        <v>21.073085943506733</v>
      </c>
    </row>
    <row r="2379" spans="1:11" ht="13.5" x14ac:dyDescent="0.25">
      <c r="A2379" s="3">
        <f>TITRES_STAT!B2382</f>
        <v>45469</v>
      </c>
      <c r="B2379" s="5">
        <f>TITRES_STAT!D2382</f>
        <v>21.280999999999999</v>
      </c>
      <c r="C2379" s="2">
        <f t="shared" si="293"/>
        <v>0</v>
      </c>
      <c r="D2379" s="2">
        <f t="shared" si="294"/>
        <v>21.280999999999999</v>
      </c>
      <c r="E2379" s="2">
        <f t="shared" si="288"/>
        <v>21.337400000000006</v>
      </c>
      <c r="F2379" s="2">
        <f t="shared" si="289"/>
        <v>21.319600000000001</v>
      </c>
      <c r="G2379" s="2">
        <f t="shared" si="291"/>
        <v>20.975300000000008</v>
      </c>
      <c r="H2379" s="2">
        <f t="shared" si="295"/>
        <v>20.170995000000008</v>
      </c>
      <c r="I2379" s="2">
        <f t="array" ref="I2379">SUMPRODUCT(B2363:B2382, (ROW(B2363:B2382)-ROW(B2363)+1)) / (20*21/2)</f>
        <v>21.313947619047621</v>
      </c>
      <c r="J2379" s="2">
        <f t="shared" si="290"/>
        <v>21.252521275043971</v>
      </c>
      <c r="K2379" s="2">
        <f t="shared" si="292"/>
        <v>21.081239435918231</v>
      </c>
    </row>
    <row r="2380" spans="1:11" ht="13.5" x14ac:dyDescent="0.25">
      <c r="A2380" s="3">
        <f>TITRES_STAT!B2383</f>
        <v>45470</v>
      </c>
      <c r="B2380" s="5">
        <f>TITRES_STAT!D2383</f>
        <v>21.280999999999999</v>
      </c>
      <c r="C2380" s="2">
        <f t="shared" si="293"/>
        <v>0</v>
      </c>
      <c r="D2380" s="2">
        <f t="shared" si="294"/>
        <v>21.280999999999999</v>
      </c>
      <c r="E2380" s="2">
        <f t="shared" ref="E2380:E2443" si="296">AVERAGE(B2371:B2380)</f>
        <v>21.318600000000004</v>
      </c>
      <c r="F2380" s="2">
        <f t="shared" si="289"/>
        <v>21.321950000000005</v>
      </c>
      <c r="G2380" s="2">
        <f t="shared" si="291"/>
        <v>20.980260000000008</v>
      </c>
      <c r="H2380" s="2">
        <f t="shared" si="295"/>
        <v>20.175300000000007</v>
      </c>
      <c r="I2380" s="2">
        <f t="array" ref="I2380">SUMPRODUCT(B2364:B2383, (ROW(B2364:B2383)-ROW(B2364)+1)) / (20*21/2)</f>
        <v>21.310095238095236</v>
      </c>
      <c r="J2380" s="2">
        <f t="shared" si="290"/>
        <v>21.255233534563594</v>
      </c>
      <c r="K2380" s="2">
        <f t="shared" si="292"/>
        <v>21.08907318352928</v>
      </c>
    </row>
    <row r="2381" spans="1:11" ht="13.5" x14ac:dyDescent="0.25">
      <c r="A2381" s="3">
        <f>TITRES_STAT!B2384</f>
        <v>45471</v>
      </c>
      <c r="B2381" s="5">
        <f>TITRES_STAT!D2384</f>
        <v>21.280999999999999</v>
      </c>
      <c r="C2381" s="2">
        <f t="shared" si="293"/>
        <v>0</v>
      </c>
      <c r="D2381" s="2">
        <f t="shared" si="294"/>
        <v>21.280999999999999</v>
      </c>
      <c r="E2381" s="2">
        <f t="shared" si="296"/>
        <v>21.299800000000005</v>
      </c>
      <c r="F2381" s="2">
        <f t="shared" si="289"/>
        <v>21.324300000000001</v>
      </c>
      <c r="G2381" s="2">
        <f t="shared" si="291"/>
        <v>20.985220000000005</v>
      </c>
      <c r="H2381" s="2">
        <f t="shared" si="295"/>
        <v>20.18004500000001</v>
      </c>
      <c r="I2381" s="2">
        <f t="array" ref="I2381">SUMPRODUCT(B2365:B2384, (ROW(B2365:B2384)-ROW(B2365)+1)) / (20*21/2)</f>
        <v>21.306514285714286</v>
      </c>
      <c r="J2381" s="2">
        <f t="shared" si="290"/>
        <v>21.257687483652777</v>
      </c>
      <c r="K2381" s="2">
        <f t="shared" si="292"/>
        <v>21.096599725351659</v>
      </c>
    </row>
    <row r="2382" spans="1:11" ht="13.5" x14ac:dyDescent="0.25">
      <c r="A2382" s="3">
        <f>TITRES_STAT!B2385</f>
        <v>45474</v>
      </c>
      <c r="B2382" s="5">
        <f>TITRES_STAT!D2385</f>
        <v>21.280999999999999</v>
      </c>
      <c r="C2382" s="2">
        <f t="shared" si="293"/>
        <v>0</v>
      </c>
      <c r="D2382" s="2">
        <f t="shared" si="294"/>
        <v>21.280999999999999</v>
      </c>
      <c r="E2382" s="2">
        <f t="shared" si="296"/>
        <v>21.281000000000002</v>
      </c>
      <c r="F2382" s="2">
        <f t="shared" si="289"/>
        <v>21.321450000000002</v>
      </c>
      <c r="G2382" s="2">
        <f t="shared" si="291"/>
        <v>20.990180000000006</v>
      </c>
      <c r="H2382" s="2">
        <f t="shared" si="295"/>
        <v>20.184790000000007</v>
      </c>
      <c r="I2382" s="2">
        <f t="array" ref="I2382">SUMPRODUCT(B2366:B2385, (ROW(B2366:B2385)-ROW(B2366)+1)) / (20*21/2)</f>
        <v>21.302709523809526</v>
      </c>
      <c r="J2382" s="2">
        <f t="shared" si="290"/>
        <v>21.259907723304895</v>
      </c>
      <c r="K2382" s="2">
        <f t="shared" si="292"/>
        <v>21.103831108671201</v>
      </c>
    </row>
    <row r="2383" spans="1:11" ht="13.5" x14ac:dyDescent="0.25">
      <c r="A2383" s="3">
        <f>TITRES_STAT!B2386</f>
        <v>45475</v>
      </c>
      <c r="B2383" s="5">
        <f>TITRES_STAT!D2386</f>
        <v>21.280999999999999</v>
      </c>
      <c r="C2383" s="2">
        <f t="shared" si="293"/>
        <v>0</v>
      </c>
      <c r="D2383" s="2">
        <f t="shared" si="294"/>
        <v>21.280999999999999</v>
      </c>
      <c r="E2383" s="2">
        <f t="shared" si="296"/>
        <v>21.281000000000002</v>
      </c>
      <c r="F2383" s="2">
        <f t="shared" si="289"/>
        <v>21.3186</v>
      </c>
      <c r="G2383" s="2">
        <f t="shared" si="291"/>
        <v>20.998519999999999</v>
      </c>
      <c r="H2383" s="2">
        <f t="shared" si="295"/>
        <v>20.189535000000006</v>
      </c>
      <c r="I2383" s="2">
        <f t="array" ref="I2383">SUMPRODUCT(B2367:B2386, (ROW(B2367:B2386)-ROW(B2367)+1)) / (20*21/2)</f>
        <v>21.271919047619047</v>
      </c>
      <c r="J2383" s="2">
        <f t="shared" si="290"/>
        <v>21.261916511561573</v>
      </c>
      <c r="K2383" s="2">
        <f t="shared" si="292"/>
        <v>21.110778908331152</v>
      </c>
    </row>
    <row r="2384" spans="1:11" ht="13.5" x14ac:dyDescent="0.25">
      <c r="A2384" s="3">
        <f>TITRES_STAT!B2387</f>
        <v>45476</v>
      </c>
      <c r="B2384" s="5">
        <f>TITRES_STAT!D2387</f>
        <v>21.280999999999999</v>
      </c>
      <c r="C2384" s="2">
        <f t="shared" si="293"/>
        <v>0</v>
      </c>
      <c r="D2384" s="2">
        <f t="shared" si="294"/>
        <v>21.280999999999999</v>
      </c>
      <c r="E2384" s="2">
        <f t="shared" si="296"/>
        <v>21.281000000000002</v>
      </c>
      <c r="F2384" s="2">
        <f t="shared" si="289"/>
        <v>21.320950000000003</v>
      </c>
      <c r="G2384" s="2">
        <f t="shared" si="291"/>
        <v>21.006859999999996</v>
      </c>
      <c r="H2384" s="2">
        <f t="shared" si="295"/>
        <v>20.198855000000005</v>
      </c>
      <c r="I2384" s="2">
        <f t="array" ref="I2384">SUMPRODUCT(B2368:B2387, (ROW(B2368:B2387)-ROW(B2368)+1)) / (20*21/2)</f>
        <v>21.242242857142859</v>
      </c>
      <c r="J2384" s="2">
        <f t="shared" si="290"/>
        <v>21.263733986650948</v>
      </c>
      <c r="K2384" s="2">
        <f t="shared" si="292"/>
        <v>21.117454245259342</v>
      </c>
    </row>
    <row r="2385" spans="1:11" ht="13.5" x14ac:dyDescent="0.25">
      <c r="A2385" s="3">
        <f>TITRES_STAT!B2388</f>
        <v>45477</v>
      </c>
      <c r="B2385" s="5">
        <f>TITRES_STAT!D2388</f>
        <v>21.280999999999999</v>
      </c>
      <c r="C2385" s="2">
        <f t="shared" si="293"/>
        <v>0</v>
      </c>
      <c r="D2385" s="2">
        <f t="shared" si="294"/>
        <v>21.280999999999999</v>
      </c>
      <c r="E2385" s="2">
        <f t="shared" si="296"/>
        <v>21.281000000000002</v>
      </c>
      <c r="F2385" s="2">
        <f t="shared" si="289"/>
        <v>21.323300000000003</v>
      </c>
      <c r="G2385" s="2">
        <f t="shared" si="291"/>
        <v>21.015199999999997</v>
      </c>
      <c r="H2385" s="2">
        <f t="shared" si="295"/>
        <v>20.212525000000003</v>
      </c>
      <c r="I2385" s="2">
        <f t="array" ref="I2385">SUMPRODUCT(B2369:B2388, (ROW(B2369:B2388)-ROW(B2369)+1)) / (20*21/2)</f>
        <v>21.213680952380955</v>
      </c>
      <c r="J2385" s="2">
        <f t="shared" si="290"/>
        <v>21.265378368874668</v>
      </c>
      <c r="K2385" s="2">
        <f t="shared" si="292"/>
        <v>21.12386780426878</v>
      </c>
    </row>
    <row r="2386" spans="1:11" ht="13.5" x14ac:dyDescent="0.25">
      <c r="A2386" s="3">
        <f>TITRES_STAT!B2389</f>
        <v>45478</v>
      </c>
      <c r="B2386" s="5">
        <f>TITRES_STAT!D2389</f>
        <v>21</v>
      </c>
      <c r="C2386" s="2">
        <f t="shared" si="293"/>
        <v>-0.28099999999999881</v>
      </c>
      <c r="D2386" s="2">
        <f t="shared" si="294"/>
        <v>21.224799999999998</v>
      </c>
      <c r="E2386" s="2">
        <f t="shared" si="296"/>
        <v>21.252900000000004</v>
      </c>
      <c r="F2386" s="2">
        <f t="shared" si="289"/>
        <v>21.311600000000002</v>
      </c>
      <c r="G2386" s="2">
        <f t="shared" si="291"/>
        <v>21.015239999999995</v>
      </c>
      <c r="H2386" s="2">
        <f t="shared" si="295"/>
        <v>20.226520000000004</v>
      </c>
      <c r="I2386" s="2">
        <f t="array" ref="I2386">SUMPRODUCT(B2370:B2389, (ROW(B2370:B2389)-ROW(B2370)+1)) / (20*21/2)</f>
        <v>21.18735238095238</v>
      </c>
      <c r="J2386" s="2">
        <f t="shared" si="290"/>
        <v>21.240104238505651</v>
      </c>
      <c r="K2386" s="2">
        <f t="shared" si="292"/>
        <v>21.119010243317064</v>
      </c>
    </row>
    <row r="2387" spans="1:11" ht="13.5" x14ac:dyDescent="0.25">
      <c r="A2387" s="3">
        <f>TITRES_STAT!B2390</f>
        <v>45481</v>
      </c>
      <c r="B2387" s="5">
        <f>TITRES_STAT!D2390</f>
        <v>21</v>
      </c>
      <c r="C2387" s="2">
        <f t="shared" si="293"/>
        <v>0</v>
      </c>
      <c r="D2387" s="2">
        <f t="shared" si="294"/>
        <v>21.168599999999998</v>
      </c>
      <c r="E2387" s="2">
        <f t="shared" si="296"/>
        <v>21.224800000000002</v>
      </c>
      <c r="F2387" s="2">
        <f t="shared" si="289"/>
        <v>21.299900000000001</v>
      </c>
      <c r="G2387" s="2">
        <f t="shared" si="291"/>
        <v>21.015279999999994</v>
      </c>
      <c r="H2387" s="2">
        <f t="shared" si="295"/>
        <v>20.240515000000002</v>
      </c>
      <c r="I2387" s="2">
        <f t="array" ref="I2387">SUMPRODUCT(B2371:B2390, (ROW(B2371:B2390)-ROW(B2371)+1)) / (20*21/2)</f>
        <v>21.154304761904765</v>
      </c>
      <c r="J2387" s="2">
        <f t="shared" si="290"/>
        <v>21.217237168171781</v>
      </c>
      <c r="K2387" s="2">
        <f t="shared" si="292"/>
        <v>21.114343174951689</v>
      </c>
    </row>
    <row r="2388" spans="1:11" ht="13.5" x14ac:dyDescent="0.25">
      <c r="A2388" s="3">
        <f>TITRES_STAT!B2391</f>
        <v>45482</v>
      </c>
      <c r="B2388" s="5">
        <f>TITRES_STAT!D2391</f>
        <v>21</v>
      </c>
      <c r="C2388" s="2">
        <f t="shared" si="293"/>
        <v>0</v>
      </c>
      <c r="D2388" s="2">
        <f t="shared" si="294"/>
        <v>21.112400000000001</v>
      </c>
      <c r="E2388" s="2">
        <f t="shared" si="296"/>
        <v>21.1967</v>
      </c>
      <c r="F2388" s="2">
        <f t="shared" ref="F2388:F2451" si="297">AVERAGE(B2369:B2388)</f>
        <v>21.276450000000004</v>
      </c>
      <c r="G2388" s="2">
        <f t="shared" si="291"/>
        <v>21.015319999999992</v>
      </c>
      <c r="H2388" s="2">
        <f t="shared" si="295"/>
        <v>20.254510000000003</v>
      </c>
      <c r="I2388" s="2">
        <f t="array" ref="I2388">SUMPRODUCT(B2372:B2391, (ROW(B2372:B2391)-ROW(B2372)+1)) / (20*21/2)</f>
        <v>21.141842857142858</v>
      </c>
      <c r="J2388" s="2">
        <f t="shared" si="290"/>
        <v>21.196547914060183</v>
      </c>
      <c r="K2388" s="2">
        <f t="shared" si="292"/>
        <v>21.109859128875154</v>
      </c>
    </row>
    <row r="2389" spans="1:11" ht="13.5" x14ac:dyDescent="0.25">
      <c r="A2389" s="3">
        <f>TITRES_STAT!B2392</f>
        <v>45483</v>
      </c>
      <c r="B2389" s="5">
        <f>TITRES_STAT!D2392</f>
        <v>21</v>
      </c>
      <c r="C2389" s="2">
        <f t="shared" si="293"/>
        <v>0</v>
      </c>
      <c r="D2389" s="2">
        <f t="shared" si="294"/>
        <v>21.0562</v>
      </c>
      <c r="E2389" s="2">
        <f t="shared" si="296"/>
        <v>21.168600000000001</v>
      </c>
      <c r="F2389" s="2">
        <f t="shared" si="297"/>
        <v>21.253000000000004</v>
      </c>
      <c r="G2389" s="2">
        <f t="shared" si="291"/>
        <v>21.016259999999992</v>
      </c>
      <c r="H2389" s="2">
        <f t="shared" si="295"/>
        <v>20.268505000000001</v>
      </c>
      <c r="I2389" s="2">
        <f t="array" ref="I2389">SUMPRODUCT(B2373:B2392, (ROW(B2373:B2392)-ROW(B2373)+1)) / (20*21/2)</f>
        <v>21.131166666666665</v>
      </c>
      <c r="J2389" s="2">
        <f t="shared" ref="J2389:J2452" si="298">$J$4*B2389+J2388*(1-$J$4)</f>
        <v>21.17782906510207</v>
      </c>
      <c r="K2389" s="2">
        <f t="shared" si="292"/>
        <v>21.105550927742797</v>
      </c>
    </row>
    <row r="2390" spans="1:11" ht="13.5" x14ac:dyDescent="0.25">
      <c r="A2390" s="3">
        <f>TITRES_STAT!B2393</f>
        <v>45484</v>
      </c>
      <c r="B2390" s="5">
        <f>TITRES_STAT!D2393</f>
        <v>20.905999999999999</v>
      </c>
      <c r="C2390" s="2">
        <f t="shared" si="293"/>
        <v>-9.4000000000001194E-2</v>
      </c>
      <c r="D2390" s="2">
        <f t="shared" si="294"/>
        <v>20.981200000000001</v>
      </c>
      <c r="E2390" s="2">
        <f t="shared" si="296"/>
        <v>21.1311</v>
      </c>
      <c r="F2390" s="2">
        <f t="shared" si="297"/>
        <v>21.224850000000004</v>
      </c>
      <c r="G2390" s="2">
        <f t="shared" si="291"/>
        <v>21.015319999999992</v>
      </c>
      <c r="H2390" s="2">
        <f t="shared" si="295"/>
        <v>20.282030000000002</v>
      </c>
      <c r="I2390" s="2">
        <f t="array" ref="I2390">SUMPRODUCT(B2374:B2393, (ROW(B2374:B2393)-ROW(B2374)+1)) / (20*21/2)</f>
        <v>21.131228571428572</v>
      </c>
      <c r="J2390" s="2">
        <f t="shared" si="298"/>
        <v>21.151940582711397</v>
      </c>
      <c r="K2390" s="2">
        <f t="shared" si="292"/>
        <v>21.097725401164649</v>
      </c>
    </row>
    <row r="2391" spans="1:11" ht="13.5" x14ac:dyDescent="0.25">
      <c r="A2391" s="3">
        <f>TITRES_STAT!B2394</f>
        <v>45485</v>
      </c>
      <c r="B2391" s="5">
        <f>TITRES_STAT!D2394</f>
        <v>21.094000000000001</v>
      </c>
      <c r="C2391" s="2">
        <f t="shared" si="293"/>
        <v>0.18800000000000239</v>
      </c>
      <c r="D2391" s="2">
        <f t="shared" si="294"/>
        <v>21</v>
      </c>
      <c r="E2391" s="2">
        <f t="shared" si="296"/>
        <v>21.112400000000001</v>
      </c>
      <c r="F2391" s="2">
        <f t="shared" si="297"/>
        <v>21.206100000000003</v>
      </c>
      <c r="G2391" s="2">
        <f t="shared" si="291"/>
        <v>21.018139999999995</v>
      </c>
      <c r="H2391" s="2">
        <f t="shared" si="295"/>
        <v>20.296495000000004</v>
      </c>
      <c r="I2391" s="2">
        <f t="array" ref="I2391">SUMPRODUCT(B2375:B2394, (ROW(B2375:B2394)-ROW(B2375)+1)) / (20*21/2)</f>
        <v>21.131733333333333</v>
      </c>
      <c r="J2391" s="2">
        <f t="shared" si="298"/>
        <v>21.146422431976976</v>
      </c>
      <c r="K2391" s="2">
        <f t="shared" si="292"/>
        <v>21.097579307001329</v>
      </c>
    </row>
    <row r="2392" spans="1:11" ht="13.5" x14ac:dyDescent="0.25">
      <c r="A2392" s="3">
        <f>TITRES_STAT!B2395</f>
        <v>45488</v>
      </c>
      <c r="B2392" s="5">
        <f>TITRES_STAT!D2395</f>
        <v>21.094000000000001</v>
      </c>
      <c r="C2392" s="2">
        <f t="shared" si="293"/>
        <v>0</v>
      </c>
      <c r="D2392" s="2">
        <f t="shared" si="294"/>
        <v>21.018799999999999</v>
      </c>
      <c r="E2392" s="2">
        <f t="shared" si="296"/>
        <v>21.093699999999998</v>
      </c>
      <c r="F2392" s="2">
        <f t="shared" si="297"/>
        <v>21.187350000000002</v>
      </c>
      <c r="G2392" s="2">
        <f t="shared" si="291"/>
        <v>21.035019999999989</v>
      </c>
      <c r="H2392" s="2">
        <f t="shared" si="295"/>
        <v>20.310960000000001</v>
      </c>
      <c r="I2392" s="2">
        <f t="array" ref="I2392">SUMPRODUCT(B2376:B2395, (ROW(B2376:B2395)-ROW(B2376)+1)) / (20*21/2)</f>
        <v>21.132680952380955</v>
      </c>
      <c r="J2392" s="2">
        <f t="shared" si="298"/>
        <v>21.14142981940774</v>
      </c>
      <c r="K2392" s="2">
        <f t="shared" si="292"/>
        <v>21.097438942020887</v>
      </c>
    </row>
    <row r="2393" spans="1:11" ht="13.5" x14ac:dyDescent="0.25">
      <c r="A2393" s="3">
        <f>TITRES_STAT!B2396</f>
        <v>45489</v>
      </c>
      <c r="B2393" s="5">
        <f>TITRES_STAT!D2396</f>
        <v>21.187999999999999</v>
      </c>
      <c r="C2393" s="2">
        <f t="shared" si="293"/>
        <v>9.3999999999997641E-2</v>
      </c>
      <c r="D2393" s="2">
        <f t="shared" si="294"/>
        <v>21.0564</v>
      </c>
      <c r="E2393" s="2">
        <f t="shared" si="296"/>
        <v>21.084399999999995</v>
      </c>
      <c r="F2393" s="2">
        <f t="shared" si="297"/>
        <v>21.182700000000004</v>
      </c>
      <c r="G2393" s="2">
        <f t="shared" si="291"/>
        <v>21.053779999999993</v>
      </c>
      <c r="H2393" s="2">
        <f t="shared" si="295"/>
        <v>20.325894999999999</v>
      </c>
      <c r="I2393" s="2">
        <f t="array" ref="I2393">SUMPRODUCT(B2377:B2396, (ROW(B2377:B2396)-ROW(B2377)+1)) / (20*21/2)</f>
        <v>21.134071428571428</v>
      </c>
      <c r="J2393" s="2">
        <f t="shared" si="298"/>
        <v>21.145865074702243</v>
      </c>
      <c r="K2393" s="2">
        <f t="shared" si="292"/>
        <v>21.100990356059285</v>
      </c>
    </row>
    <row r="2394" spans="1:11" ht="13.5" x14ac:dyDescent="0.25">
      <c r="A2394" s="3">
        <f>TITRES_STAT!B2397</f>
        <v>45490</v>
      </c>
      <c r="B2394" s="5">
        <f>TITRES_STAT!D2397</f>
        <v>21.187999999999999</v>
      </c>
      <c r="C2394" s="2">
        <f t="shared" si="293"/>
        <v>0</v>
      </c>
      <c r="D2394" s="2">
        <f t="shared" si="294"/>
        <v>21.094000000000001</v>
      </c>
      <c r="E2394" s="2">
        <f t="shared" si="296"/>
        <v>21.075099999999999</v>
      </c>
      <c r="F2394" s="2">
        <f t="shared" si="297"/>
        <v>21.178049999999999</v>
      </c>
      <c r="G2394" s="2">
        <f t="shared" si="291"/>
        <v>21.072539999999989</v>
      </c>
      <c r="H2394" s="2">
        <f t="shared" si="295"/>
        <v>20.34083</v>
      </c>
      <c r="I2394" s="2">
        <f t="array" ref="I2394">SUMPRODUCT(B2378:B2397, (ROW(B2378:B2397)-ROW(B2378)+1)) / (20*21/2)</f>
        <v>21.135904761904762</v>
      </c>
      <c r="J2394" s="2">
        <f t="shared" si="298"/>
        <v>21.149877924730603</v>
      </c>
      <c r="K2394" s="2">
        <f t="shared" si="292"/>
        <v>21.104402498958923</v>
      </c>
    </row>
    <row r="2395" spans="1:11" ht="13.5" x14ac:dyDescent="0.25">
      <c r="A2395" s="3">
        <f>TITRES_STAT!B2398</f>
        <v>45491</v>
      </c>
      <c r="B2395" s="5">
        <f>TITRES_STAT!D2398</f>
        <v>21.187999999999999</v>
      </c>
      <c r="C2395" s="2">
        <f t="shared" si="293"/>
        <v>0</v>
      </c>
      <c r="D2395" s="2">
        <f t="shared" si="294"/>
        <v>21.150400000000001</v>
      </c>
      <c r="E2395" s="2">
        <f t="shared" si="296"/>
        <v>21.065799999999996</v>
      </c>
      <c r="F2395" s="2">
        <f t="shared" si="297"/>
        <v>21.173400000000001</v>
      </c>
      <c r="G2395" s="2">
        <f t="shared" si="291"/>
        <v>21.091299999999993</v>
      </c>
      <c r="H2395" s="2">
        <f t="shared" si="295"/>
        <v>20.355765000000002</v>
      </c>
      <c r="I2395" s="2">
        <f t="array" ref="I2395">SUMPRODUCT(B2379:B2398, (ROW(B2379:B2398)-ROW(B2379)+1)) / (20*21/2)</f>
        <v>21.138180952380953</v>
      </c>
      <c r="J2395" s="2">
        <f t="shared" si="298"/>
        <v>21.153508598565786</v>
      </c>
      <c r="K2395" s="2">
        <f t="shared" si="292"/>
        <v>21.107680832333081</v>
      </c>
    </row>
    <row r="2396" spans="1:11" ht="13.5" x14ac:dyDescent="0.25">
      <c r="A2396" s="3">
        <f>TITRES_STAT!B2399</f>
        <v>45492</v>
      </c>
      <c r="B2396" s="5">
        <f>TITRES_STAT!D2399</f>
        <v>21.187999999999999</v>
      </c>
      <c r="C2396" s="2">
        <f t="shared" si="293"/>
        <v>0</v>
      </c>
      <c r="D2396" s="2">
        <f t="shared" si="294"/>
        <v>21.1692</v>
      </c>
      <c r="E2396" s="2">
        <f t="shared" si="296"/>
        <v>21.084599999999995</v>
      </c>
      <c r="F2396" s="2">
        <f t="shared" si="297"/>
        <v>21.168749999999996</v>
      </c>
      <c r="G2396" s="2">
        <f t="shared" si="291"/>
        <v>21.11005999999999</v>
      </c>
      <c r="H2396" s="2">
        <f t="shared" si="295"/>
        <v>20.370699999999999</v>
      </c>
      <c r="I2396" s="2">
        <f t="array" ref="I2396">SUMPRODUCT(B2380:B2399, (ROW(B2380:B2399)-ROW(B2380)+1)) / (20*21/2)</f>
        <v>21.140899999999998</v>
      </c>
      <c r="J2396" s="2">
        <f t="shared" si="298"/>
        <v>21.156793493940473</v>
      </c>
      <c r="K2396" s="2">
        <f t="shared" si="292"/>
        <v>21.110830603614136</v>
      </c>
    </row>
    <row r="2397" spans="1:11" ht="13.5" x14ac:dyDescent="0.25">
      <c r="A2397" s="3">
        <f>TITRES_STAT!B2400</f>
        <v>45495</v>
      </c>
      <c r="B2397" s="5">
        <f>TITRES_STAT!D2400</f>
        <v>21.187999999999999</v>
      </c>
      <c r="C2397" s="2">
        <f t="shared" si="293"/>
        <v>0</v>
      </c>
      <c r="D2397" s="2">
        <f t="shared" si="294"/>
        <v>21.187999999999999</v>
      </c>
      <c r="E2397" s="2">
        <f t="shared" si="296"/>
        <v>21.103399999999997</v>
      </c>
      <c r="F2397" s="2">
        <f t="shared" si="297"/>
        <v>21.164099999999998</v>
      </c>
      <c r="G2397" s="2">
        <f t="shared" si="291"/>
        <v>21.128819999999987</v>
      </c>
      <c r="H2397" s="2">
        <f t="shared" si="295"/>
        <v>20.385635000000001</v>
      </c>
      <c r="I2397" s="2">
        <f t="array" ref="I2397">SUMPRODUCT(B2381:B2400, (ROW(B2381:B2400)-ROW(B2381)+1)) / (20*21/2)</f>
        <v>21.144061904761902</v>
      </c>
      <c r="J2397" s="2">
        <f t="shared" si="298"/>
        <v>21.159765542136618</v>
      </c>
      <c r="K2397" s="2">
        <f t="shared" si="292"/>
        <v>21.113856854452798</v>
      </c>
    </row>
    <row r="2398" spans="1:11" ht="13.5" x14ac:dyDescent="0.25">
      <c r="A2398" s="3">
        <f>TITRES_STAT!B2401</f>
        <v>45496</v>
      </c>
      <c r="B2398" s="5">
        <f>TITRES_STAT!D2401</f>
        <v>21.187999999999999</v>
      </c>
      <c r="C2398" s="2">
        <f t="shared" si="293"/>
        <v>0</v>
      </c>
      <c r="D2398" s="2">
        <f t="shared" si="294"/>
        <v>21.187999999999999</v>
      </c>
      <c r="E2398" s="2">
        <f t="shared" si="296"/>
        <v>21.122199999999996</v>
      </c>
      <c r="F2398" s="2">
        <f t="shared" si="297"/>
        <v>21.15945</v>
      </c>
      <c r="G2398" s="2">
        <f t="shared" si="291"/>
        <v>21.147579999999991</v>
      </c>
      <c r="H2398" s="2">
        <f t="shared" si="295"/>
        <v>20.400570000000002</v>
      </c>
      <c r="I2398" s="2">
        <f t="array" ref="I2398">SUMPRODUCT(B2382:B2401, (ROW(B2382:B2401)-ROW(B2382)+1)) / (20*21/2)</f>
        <v>21.147666666666666</v>
      </c>
      <c r="J2398" s="2">
        <f t="shared" si="298"/>
        <v>21.162454538123608</v>
      </c>
      <c r="K2398" s="2">
        <f t="shared" si="292"/>
        <v>21.116764428787985</v>
      </c>
    </row>
    <row r="2399" spans="1:11" ht="13.5" x14ac:dyDescent="0.25">
      <c r="A2399" s="3">
        <f>TITRES_STAT!B2402</f>
        <v>45497</v>
      </c>
      <c r="B2399" s="5">
        <f>TITRES_STAT!D2402</f>
        <v>21.187999999999999</v>
      </c>
      <c r="C2399" s="2">
        <f t="shared" si="293"/>
        <v>0</v>
      </c>
      <c r="D2399" s="2">
        <f t="shared" si="294"/>
        <v>21.187999999999999</v>
      </c>
      <c r="E2399" s="2">
        <f t="shared" si="296"/>
        <v>21.140999999999998</v>
      </c>
      <c r="F2399" s="2">
        <f t="shared" si="297"/>
        <v>21.154799999999998</v>
      </c>
      <c r="G2399" s="2">
        <f t="shared" si="291"/>
        <v>21.166339999999991</v>
      </c>
      <c r="H2399" s="2">
        <f t="shared" si="295"/>
        <v>20.415505000000003</v>
      </c>
      <c r="I2399" s="2">
        <f t="array" ref="I2399">SUMPRODUCT(B2383:B2402, (ROW(B2383:B2402)-ROW(B2383)+1)) / (20*21/2)</f>
        <v>21.151714285714284</v>
      </c>
      <c r="J2399" s="2">
        <f t="shared" si="298"/>
        <v>21.164887439254695</v>
      </c>
      <c r="K2399" s="2">
        <f t="shared" si="292"/>
        <v>21.11955798060022</v>
      </c>
    </row>
    <row r="2400" spans="1:11" ht="13.5" x14ac:dyDescent="0.25">
      <c r="A2400" s="3">
        <f>TITRES_STAT!B2403</f>
        <v>45499</v>
      </c>
      <c r="B2400" s="5">
        <f>TITRES_STAT!D2403</f>
        <v>21.187999999999999</v>
      </c>
      <c r="C2400" s="2">
        <f t="shared" si="293"/>
        <v>0</v>
      </c>
      <c r="D2400" s="2">
        <f t="shared" si="294"/>
        <v>21.187999999999999</v>
      </c>
      <c r="E2400" s="2">
        <f t="shared" si="296"/>
        <v>21.169199999999996</v>
      </c>
      <c r="F2400" s="2">
        <f t="shared" si="297"/>
        <v>21.150149999999996</v>
      </c>
      <c r="G2400" s="2">
        <f t="shared" si="291"/>
        <v>21.185099999999988</v>
      </c>
      <c r="H2400" s="2">
        <f t="shared" si="295"/>
        <v>20.430440000000004</v>
      </c>
      <c r="I2400" s="2">
        <f t="array" ref="I2400">SUMPRODUCT(B2384:B2403, (ROW(B2384:B2403)-ROW(B2384)+1)) / (20*21/2)</f>
        <v>21.15620476190476</v>
      </c>
      <c r="J2400" s="2">
        <f t="shared" si="298"/>
        <v>21.167088635516155</v>
      </c>
      <c r="K2400" s="2">
        <f t="shared" si="292"/>
        <v>21.122241981360997</v>
      </c>
    </row>
    <row r="2401" spans="1:11" ht="13.5" x14ac:dyDescent="0.25">
      <c r="A2401" s="3">
        <f>TITRES_STAT!B2404</f>
        <v>45502</v>
      </c>
      <c r="B2401" s="5">
        <f>TITRES_STAT!D2404</f>
        <v>21.187999999999999</v>
      </c>
      <c r="C2401" s="2">
        <f t="shared" si="293"/>
        <v>0</v>
      </c>
      <c r="D2401" s="2">
        <f t="shared" si="294"/>
        <v>21.187999999999999</v>
      </c>
      <c r="E2401" s="2">
        <f t="shared" si="296"/>
        <v>21.178599999999996</v>
      </c>
      <c r="F2401" s="2">
        <f t="shared" si="297"/>
        <v>21.145499999999995</v>
      </c>
      <c r="G2401" s="2">
        <f t="shared" si="291"/>
        <v>21.203859999999992</v>
      </c>
      <c r="H2401" s="2">
        <f t="shared" si="295"/>
        <v>20.445375000000009</v>
      </c>
      <c r="I2401" s="2">
        <f t="array" ref="I2401">SUMPRODUCT(B2385:B2404, (ROW(B2385:B2404)-ROW(B2385)+1)) / (20*21/2)</f>
        <v>21.161138095238094</v>
      </c>
      <c r="J2401" s="2">
        <f t="shared" si="298"/>
        <v>21.169080194038425</v>
      </c>
      <c r="K2401" s="2">
        <f t="shared" si="292"/>
        <v>21.124820727189977</v>
      </c>
    </row>
    <row r="2402" spans="1:11" ht="13.5" x14ac:dyDescent="0.25">
      <c r="A2402" s="3">
        <f>TITRES_STAT!B2405</f>
        <v>45503</v>
      </c>
      <c r="B2402" s="5">
        <f>TITRES_STAT!D2405</f>
        <v>21.187999999999999</v>
      </c>
      <c r="C2402" s="2">
        <f t="shared" si="293"/>
        <v>0</v>
      </c>
      <c r="D2402" s="2">
        <f t="shared" si="294"/>
        <v>21.187999999999999</v>
      </c>
      <c r="E2402" s="2">
        <f t="shared" si="296"/>
        <v>21.187999999999995</v>
      </c>
      <c r="F2402" s="2">
        <f t="shared" si="297"/>
        <v>21.140849999999993</v>
      </c>
      <c r="G2402" s="2">
        <f t="shared" si="291"/>
        <v>21.222619999999992</v>
      </c>
      <c r="H2402" s="2">
        <f t="shared" si="295"/>
        <v>20.460310000000007</v>
      </c>
      <c r="I2402" s="2">
        <f t="array" ref="I2402">SUMPRODUCT(B2386:B2405, (ROW(B2386:B2405)-ROW(B2386)+1)) / (20*21/2)</f>
        <v>21.166514285714285</v>
      </c>
      <c r="J2402" s="2">
        <f t="shared" si="298"/>
        <v>21.170882080320482</v>
      </c>
      <c r="K2402" s="2">
        <f t="shared" si="292"/>
        <v>21.127298345731546</v>
      </c>
    </row>
    <row r="2403" spans="1:11" ht="13.5" x14ac:dyDescent="0.25">
      <c r="A2403" s="3">
        <f>TITRES_STAT!B2406</f>
        <v>45504</v>
      </c>
      <c r="B2403" s="5">
        <f>TITRES_STAT!D2406</f>
        <v>21.187999999999999</v>
      </c>
      <c r="C2403" s="2">
        <f t="shared" si="293"/>
        <v>0</v>
      </c>
      <c r="D2403" s="2">
        <f t="shared" si="294"/>
        <v>21.187999999999999</v>
      </c>
      <c r="E2403" s="2">
        <f t="shared" si="296"/>
        <v>21.187999999999995</v>
      </c>
      <c r="F2403" s="2">
        <f t="shared" si="297"/>
        <v>21.136199999999995</v>
      </c>
      <c r="G2403" s="2">
        <f t="shared" si="291"/>
        <v>21.223559999999992</v>
      </c>
      <c r="H2403" s="2">
        <f t="shared" si="295"/>
        <v>20.475245000000012</v>
      </c>
      <c r="I2403" s="2">
        <f t="array" ref="I2403">SUMPRODUCT(B2387:B2406, (ROW(B2387:B2406)-ROW(B2387)+1)) / (20*21/2)</f>
        <v>21.172333333333334</v>
      </c>
      <c r="J2403" s="2">
        <f t="shared" si="298"/>
        <v>21.172512358385198</v>
      </c>
      <c r="K2403" s="2">
        <f t="shared" si="292"/>
        <v>21.129678802761681</v>
      </c>
    </row>
    <row r="2404" spans="1:11" ht="13.5" x14ac:dyDescent="0.25">
      <c r="A2404" s="3">
        <f>TITRES_STAT!B2407</f>
        <v>45505</v>
      </c>
      <c r="B2404" s="5">
        <f>TITRES_STAT!D2407</f>
        <v>21.187999999999999</v>
      </c>
      <c r="C2404" s="2">
        <f t="shared" si="293"/>
        <v>0</v>
      </c>
      <c r="D2404" s="2">
        <f t="shared" si="294"/>
        <v>21.187999999999999</v>
      </c>
      <c r="E2404" s="2">
        <f t="shared" si="296"/>
        <v>21.187999999999995</v>
      </c>
      <c r="F2404" s="2">
        <f t="shared" si="297"/>
        <v>21.131549999999994</v>
      </c>
      <c r="G2404" s="2">
        <f t="shared" si="291"/>
        <v>21.224499999999992</v>
      </c>
      <c r="H2404" s="2">
        <f t="shared" si="295"/>
        <v>20.490180000000009</v>
      </c>
      <c r="I2404" s="2">
        <f t="array" ref="I2404">SUMPRODUCT(B2388:B2407, (ROW(B2388:B2407)-ROW(B2388)+1)) / (20*21/2)</f>
        <v>21.177257142857144</v>
      </c>
      <c r="J2404" s="2">
        <f t="shared" si="298"/>
        <v>21.173987371872322</v>
      </c>
      <c r="K2404" s="2">
        <f t="shared" si="292"/>
        <v>21.131965908535733</v>
      </c>
    </row>
    <row r="2405" spans="1:11" ht="13.5" x14ac:dyDescent="0.25">
      <c r="A2405" s="3">
        <f>TITRES_STAT!B2408</f>
        <v>45506</v>
      </c>
      <c r="B2405" s="5">
        <f>TITRES_STAT!D2408</f>
        <v>21.187999999999999</v>
      </c>
      <c r="C2405" s="2">
        <f t="shared" si="293"/>
        <v>0</v>
      </c>
      <c r="D2405" s="2">
        <f t="shared" si="294"/>
        <v>21.187999999999999</v>
      </c>
      <c r="E2405" s="2">
        <f t="shared" si="296"/>
        <v>21.187999999999995</v>
      </c>
      <c r="F2405" s="2">
        <f t="shared" si="297"/>
        <v>21.126899999999992</v>
      </c>
      <c r="G2405" s="2">
        <f t="shared" si="291"/>
        <v>21.225439999999999</v>
      </c>
      <c r="H2405" s="2">
        <f t="shared" si="295"/>
        <v>20.504670000000011</v>
      </c>
      <c r="I2405" s="2">
        <f t="array" ref="I2405">SUMPRODUCT(B2389:B2408, (ROW(B2389:B2408)-ROW(B2389)+1)) / (20*21/2)</f>
        <v>21.181285714285714</v>
      </c>
      <c r="J2405" s="2">
        <f t="shared" si="298"/>
        <v>21.175321907884484</v>
      </c>
      <c r="K2405" s="2">
        <f t="shared" si="292"/>
        <v>21.134163323887272</v>
      </c>
    </row>
    <row r="2406" spans="1:11" ht="13.5" x14ac:dyDescent="0.25">
      <c r="A2406" s="3">
        <f>TITRES_STAT!B2409</f>
        <v>45509</v>
      </c>
      <c r="B2406" s="5">
        <f>TITRES_STAT!D2409</f>
        <v>21.187999999999999</v>
      </c>
      <c r="C2406" s="2">
        <f t="shared" si="293"/>
        <v>0</v>
      </c>
      <c r="D2406" s="2">
        <f t="shared" si="294"/>
        <v>21.187999999999999</v>
      </c>
      <c r="E2406" s="2">
        <f t="shared" si="296"/>
        <v>21.187999999999995</v>
      </c>
      <c r="F2406" s="2">
        <f t="shared" si="297"/>
        <v>21.136299999999991</v>
      </c>
      <c r="G2406" s="2">
        <f t="shared" si="291"/>
        <v>21.227319999999999</v>
      </c>
      <c r="H2406" s="2">
        <f t="shared" si="295"/>
        <v>20.51916000000001</v>
      </c>
      <c r="I2406" s="2">
        <f t="array" ref="I2406">SUMPRODUCT(B2390:B2409, (ROW(B2390:B2409)-ROW(B2390)+1)) / (20*21/2)</f>
        <v>21.184419047619048</v>
      </c>
      <c r="J2406" s="2">
        <f t="shared" si="298"/>
        <v>21.176529345228822</v>
      </c>
      <c r="K2406" s="2">
        <f t="shared" si="292"/>
        <v>21.136274566087771</v>
      </c>
    </row>
    <row r="2407" spans="1:11" ht="13.5" x14ac:dyDescent="0.25">
      <c r="A2407" s="3">
        <f>TITRES_STAT!B2410</f>
        <v>45510</v>
      </c>
      <c r="B2407" s="5">
        <f>TITRES_STAT!D2410</f>
        <v>21.187999999999999</v>
      </c>
      <c r="C2407" s="2">
        <f t="shared" si="293"/>
        <v>0</v>
      </c>
      <c r="D2407" s="2">
        <f t="shared" si="294"/>
        <v>21.187999999999999</v>
      </c>
      <c r="E2407" s="2">
        <f t="shared" si="296"/>
        <v>21.187999999999995</v>
      </c>
      <c r="F2407" s="2">
        <f t="shared" si="297"/>
        <v>21.145699999999994</v>
      </c>
      <c r="G2407" s="2">
        <f t="shared" si="291"/>
        <v>21.229200000000002</v>
      </c>
      <c r="H2407" s="2">
        <f t="shared" si="295"/>
        <v>20.533650000000016</v>
      </c>
      <c r="I2407" s="2">
        <f t="array" ref="I2407">SUMPRODUCT(B2391:B2410, (ROW(B2391:B2410)-ROW(B2391)+1)) / (20*21/2)</f>
        <v>21.186657142857143</v>
      </c>
      <c r="J2407" s="2">
        <f t="shared" si="298"/>
        <v>21.177621788540364</v>
      </c>
      <c r="K2407" s="2">
        <f t="shared" si="292"/>
        <v>21.138303014476485</v>
      </c>
    </row>
    <row r="2408" spans="1:11" ht="13.5" x14ac:dyDescent="0.25">
      <c r="A2408" s="3">
        <f>TITRES_STAT!B2411</f>
        <v>45511</v>
      </c>
      <c r="B2408" s="5">
        <f>TITRES_STAT!D2411</f>
        <v>21.187999999999999</v>
      </c>
      <c r="C2408" s="2">
        <f t="shared" si="293"/>
        <v>0</v>
      </c>
      <c r="D2408" s="2">
        <f t="shared" si="294"/>
        <v>21.187999999999999</v>
      </c>
      <c r="E2408" s="2">
        <f t="shared" si="296"/>
        <v>21.187999999999995</v>
      </c>
      <c r="F2408" s="2">
        <f t="shared" si="297"/>
        <v>21.155099999999994</v>
      </c>
      <c r="G2408" s="2">
        <f t="shared" si="291"/>
        <v>21.228279999999998</v>
      </c>
      <c r="H2408" s="2">
        <f t="shared" si="295"/>
        <v>20.546810000000018</v>
      </c>
      <c r="I2408" s="2">
        <f t="array" ref="I2408">SUMPRODUCT(B2392:B2411, (ROW(B2392:B2411)-ROW(B2392)+1)) / (20*21/2)</f>
        <v>21.187552380952383</v>
      </c>
      <c r="J2408" s="2">
        <f t="shared" si="298"/>
        <v>21.178610189631758</v>
      </c>
      <c r="K2408" s="2">
        <f t="shared" si="292"/>
        <v>21.140251915869563</v>
      </c>
    </row>
    <row r="2409" spans="1:11" ht="13.5" x14ac:dyDescent="0.25">
      <c r="A2409" s="3">
        <f>TITRES_STAT!B2412</f>
        <v>45512</v>
      </c>
      <c r="B2409" s="5">
        <f>TITRES_STAT!D2412</f>
        <v>21.187999999999999</v>
      </c>
      <c r="C2409" s="2">
        <f t="shared" si="293"/>
        <v>0</v>
      </c>
      <c r="D2409" s="2">
        <f t="shared" si="294"/>
        <v>21.187999999999999</v>
      </c>
      <c r="E2409" s="2">
        <f t="shared" si="296"/>
        <v>21.187999999999995</v>
      </c>
      <c r="F2409" s="2">
        <f t="shared" si="297"/>
        <v>21.164499999999993</v>
      </c>
      <c r="G2409" s="2">
        <f t="shared" si="291"/>
        <v>21.227359999999997</v>
      </c>
      <c r="H2409" s="2">
        <f t="shared" si="295"/>
        <v>20.559970000000018</v>
      </c>
      <c r="I2409" s="2">
        <f t="array" ref="I2409">SUMPRODUCT(B2393:B2412, (ROW(B2393:B2412)-ROW(B2393)+1)) / (20*21/2)</f>
        <v>21.188000000000002</v>
      </c>
      <c r="J2409" s="2">
        <f t="shared" si="298"/>
        <v>21.179504457285876</v>
      </c>
      <c r="K2409" s="2">
        <f t="shared" si="292"/>
        <v>21.142124389757029</v>
      </c>
    </row>
    <row r="2410" spans="1:11" ht="13.5" x14ac:dyDescent="0.25">
      <c r="A2410" s="3">
        <f>TITRES_STAT!B2413</f>
        <v>45513</v>
      </c>
      <c r="B2410" s="5">
        <f>TITRES_STAT!D2413</f>
        <v>21.187999999999999</v>
      </c>
      <c r="C2410" s="2">
        <f t="shared" si="293"/>
        <v>0</v>
      </c>
      <c r="D2410" s="2">
        <f t="shared" si="294"/>
        <v>21.187999999999999</v>
      </c>
      <c r="E2410" s="2">
        <f t="shared" si="296"/>
        <v>21.187999999999995</v>
      </c>
      <c r="F2410" s="2">
        <f t="shared" si="297"/>
        <v>21.178599999999996</v>
      </c>
      <c r="G2410" s="2">
        <f t="shared" si="291"/>
        <v>21.226440000000004</v>
      </c>
      <c r="H2410" s="2">
        <f t="shared" si="295"/>
        <v>20.57313000000002</v>
      </c>
      <c r="I2410" s="2">
        <f t="array" ref="I2410">SUMPRODUCT(B2394:B2413, (ROW(B2394:B2413)-ROW(B2394)+1)) / (20*21/2)</f>
        <v>21.188000000000002</v>
      </c>
      <c r="J2410" s="2">
        <f t="shared" si="298"/>
        <v>21.180313556591983</v>
      </c>
      <c r="K2410" s="2">
        <f t="shared" si="292"/>
        <v>21.143923433295971</v>
      </c>
    </row>
    <row r="2411" spans="1:11" ht="13.5" x14ac:dyDescent="0.25">
      <c r="A2411" s="3">
        <f>TITRES_STAT!B2414</f>
        <v>45516</v>
      </c>
      <c r="B2411" s="5">
        <f>TITRES_STAT!D2414</f>
        <v>21.187999999999999</v>
      </c>
      <c r="C2411" s="2">
        <f t="shared" si="293"/>
        <v>0</v>
      </c>
      <c r="D2411" s="2">
        <f t="shared" si="294"/>
        <v>21.187999999999999</v>
      </c>
      <c r="E2411" s="2">
        <f t="shared" si="296"/>
        <v>21.187999999999995</v>
      </c>
      <c r="F2411" s="2">
        <f t="shared" si="297"/>
        <v>21.183299999999996</v>
      </c>
      <c r="G2411" s="2">
        <f t="shared" si="291"/>
        <v>21.225520000000003</v>
      </c>
      <c r="H2411" s="2">
        <f t="shared" si="295"/>
        <v>20.586290000000023</v>
      </c>
      <c r="I2411" s="2">
        <f t="array" ref="I2411">SUMPRODUCT(B2395:B2414, (ROW(B2395:B2414)-ROW(B2395)+1)) / (20*21/2)</f>
        <v>21.098666666666666</v>
      </c>
      <c r="J2411" s="2">
        <f t="shared" si="298"/>
        <v>21.181045598821321</v>
      </c>
      <c r="K2411" s="2">
        <f t="shared" si="292"/>
        <v>21.145651926107895</v>
      </c>
    </row>
    <row r="2412" spans="1:11" ht="13.5" x14ac:dyDescent="0.25">
      <c r="A2412" s="3">
        <f>TITRES_STAT!B2415</f>
        <v>45518</v>
      </c>
      <c r="B2412" s="5">
        <f>TITRES_STAT!D2415</f>
        <v>21.187999999999999</v>
      </c>
      <c r="C2412" s="2">
        <f t="shared" si="293"/>
        <v>0</v>
      </c>
      <c r="D2412" s="2">
        <f t="shared" si="294"/>
        <v>21.187999999999999</v>
      </c>
      <c r="E2412" s="2">
        <f t="shared" si="296"/>
        <v>21.187999999999995</v>
      </c>
      <c r="F2412" s="2">
        <f t="shared" si="297"/>
        <v>21.187999999999995</v>
      </c>
      <c r="G2412" s="2">
        <f t="shared" si="291"/>
        <v>21.222519999999999</v>
      </c>
      <c r="H2412" s="2">
        <f t="shared" si="295"/>
        <v>20.599450000000026</v>
      </c>
      <c r="I2412" s="2">
        <f t="array" ref="I2412">SUMPRODUCT(B2396:B2415, (ROW(B2396:B2415)-ROW(B2396)+1)) / (20*21/2)</f>
        <v>21.0138</v>
      </c>
      <c r="J2412" s="2">
        <f t="shared" si="298"/>
        <v>21.181707922743101</v>
      </c>
      <c r="K2412" s="2">
        <f t="shared" si="292"/>
        <v>21.147312634887978</v>
      </c>
    </row>
    <row r="2413" spans="1:11" ht="13.5" x14ac:dyDescent="0.25">
      <c r="A2413" s="3">
        <f>TITRES_STAT!B2416</f>
        <v>45519</v>
      </c>
      <c r="B2413" s="5">
        <f>TITRES_STAT!D2416</f>
        <v>21.187999999999999</v>
      </c>
      <c r="C2413" s="2">
        <f t="shared" si="293"/>
        <v>0</v>
      </c>
      <c r="D2413" s="2">
        <f t="shared" si="294"/>
        <v>21.187999999999999</v>
      </c>
      <c r="E2413" s="2">
        <f t="shared" si="296"/>
        <v>21.187999999999995</v>
      </c>
      <c r="F2413" s="2">
        <f t="shared" si="297"/>
        <v>21.187999999999995</v>
      </c>
      <c r="G2413" s="2">
        <f t="shared" si="291"/>
        <v>21.219519999999999</v>
      </c>
      <c r="H2413" s="2">
        <f t="shared" si="295"/>
        <v>20.612610000000029</v>
      </c>
      <c r="I2413" s="2">
        <f t="array" ref="I2413">SUMPRODUCT(B2397:B2416, (ROW(B2397:B2416)-ROW(B2397)+1)) / (20*21/2)</f>
        <v>20.933399999999999</v>
      </c>
      <c r="J2413" s="2">
        <f t="shared" si="298"/>
        <v>21.182307168196139</v>
      </c>
      <c r="K2413" s="2">
        <f t="shared" si="292"/>
        <v>21.148908217833547</v>
      </c>
    </row>
    <row r="2414" spans="1:11" ht="13.5" x14ac:dyDescent="0.25">
      <c r="A2414" s="3">
        <f>TITRES_STAT!B2417</f>
        <v>45520</v>
      </c>
      <c r="B2414" s="5">
        <f>TITRES_STAT!D2417</f>
        <v>20.25</v>
      </c>
      <c r="C2414" s="2">
        <f t="shared" si="293"/>
        <v>-0.93799999999999883</v>
      </c>
      <c r="D2414" s="2">
        <f t="shared" si="294"/>
        <v>21.000399999999999</v>
      </c>
      <c r="E2414" s="2">
        <f t="shared" si="296"/>
        <v>21.094199999999997</v>
      </c>
      <c r="F2414" s="2">
        <f t="shared" si="297"/>
        <v>21.141099999999994</v>
      </c>
      <c r="G2414" s="2">
        <f t="shared" si="291"/>
        <v>21.199839999999998</v>
      </c>
      <c r="H2414" s="2">
        <f t="shared" si="295"/>
        <v>20.621080000000024</v>
      </c>
      <c r="I2414" s="2">
        <f t="array" ref="I2414">SUMPRODUCT(B2398:B2417, (ROW(B2398:B2417)-ROW(B2398)+1)) / (20*21/2)</f>
        <v>20.857466666666667</v>
      </c>
      <c r="J2414" s="2">
        <f t="shared" si="298"/>
        <v>21.093516009320314</v>
      </c>
      <c r="K2414" s="2">
        <f t="shared" si="292"/>
        <v>21.113656915173408</v>
      </c>
    </row>
    <row r="2415" spans="1:11" ht="13.5" x14ac:dyDescent="0.25">
      <c r="A2415" s="3">
        <f>TITRES_STAT!B2418</f>
        <v>45523</v>
      </c>
      <c r="B2415" s="5">
        <f>TITRES_STAT!D2418</f>
        <v>20.25</v>
      </c>
      <c r="C2415" s="2">
        <f t="shared" si="293"/>
        <v>0</v>
      </c>
      <c r="D2415" s="2">
        <f t="shared" si="294"/>
        <v>20.812799999999999</v>
      </c>
      <c r="E2415" s="2">
        <f t="shared" si="296"/>
        <v>21.000399999999999</v>
      </c>
      <c r="F2415" s="2">
        <f t="shared" si="297"/>
        <v>21.094199999999994</v>
      </c>
      <c r="G2415" s="2">
        <f t="shared" si="291"/>
        <v>21.180159999999997</v>
      </c>
      <c r="H2415" s="2">
        <f t="shared" si="295"/>
        <v>20.629550000000027</v>
      </c>
      <c r="I2415" s="2">
        <f t="array" ref="I2415">SUMPRODUCT(B2399:B2418, (ROW(B2399:B2418)-ROW(B2399)+1)) / (20*21/2)</f>
        <v>20.786000000000001</v>
      </c>
      <c r="J2415" s="2">
        <f t="shared" si="298"/>
        <v>21.013181151289807</v>
      </c>
      <c r="K2415" s="2">
        <f t="shared" si="292"/>
        <v>21.079788016539155</v>
      </c>
    </row>
    <row r="2416" spans="1:11" ht="13.5" x14ac:dyDescent="0.25">
      <c r="A2416" s="3">
        <f>TITRES_STAT!B2419</f>
        <v>45524</v>
      </c>
      <c r="B2416" s="5">
        <f>TITRES_STAT!D2419</f>
        <v>20.25</v>
      </c>
      <c r="C2416" s="2">
        <f t="shared" si="293"/>
        <v>0</v>
      </c>
      <c r="D2416" s="2">
        <f t="shared" si="294"/>
        <v>20.6252</v>
      </c>
      <c r="E2416" s="2">
        <f t="shared" si="296"/>
        <v>20.906600000000001</v>
      </c>
      <c r="F2416" s="2">
        <f t="shared" si="297"/>
        <v>21.047299999999996</v>
      </c>
      <c r="G2416" s="2">
        <f t="shared" si="291"/>
        <v>21.160479999999996</v>
      </c>
      <c r="H2416" s="2">
        <f t="shared" si="295"/>
        <v>20.638020000000026</v>
      </c>
      <c r="I2416" s="2">
        <f t="array" ref="I2416">SUMPRODUCT(B2400:B2419, (ROW(B2400:B2419)-ROW(B2400)+1)) / (20*21/2)</f>
        <v>20.718999999999998</v>
      </c>
      <c r="J2416" s="2">
        <f t="shared" si="298"/>
        <v>20.940497232119348</v>
      </c>
      <c r="K2416" s="2">
        <f t="shared" si="292"/>
        <v>21.047247310008206</v>
      </c>
    </row>
    <row r="2417" spans="1:11" ht="13.5" x14ac:dyDescent="0.25">
      <c r="A2417" s="3">
        <f>TITRES_STAT!B2420</f>
        <v>45525</v>
      </c>
      <c r="B2417" s="5">
        <f>TITRES_STAT!D2420</f>
        <v>20.25</v>
      </c>
      <c r="C2417" s="2">
        <f t="shared" si="293"/>
        <v>0</v>
      </c>
      <c r="D2417" s="2">
        <f t="shared" si="294"/>
        <v>20.4376</v>
      </c>
      <c r="E2417" s="2">
        <f t="shared" si="296"/>
        <v>20.812799999999999</v>
      </c>
      <c r="F2417" s="2">
        <f t="shared" si="297"/>
        <v>21.000399999999996</v>
      </c>
      <c r="G2417" s="2">
        <f t="shared" si="291"/>
        <v>21.140799999999999</v>
      </c>
      <c r="H2417" s="2">
        <f t="shared" si="295"/>
        <v>20.646490000000021</v>
      </c>
      <c r="I2417" s="2">
        <f t="array" ref="I2417">SUMPRODUCT(B2401:B2420, (ROW(B2401:B2420)-ROW(B2401)+1)) / (20*21/2)</f>
        <v>20.656466666666667</v>
      </c>
      <c r="J2417" s="2">
        <f t="shared" si="298"/>
        <v>20.874735590965123</v>
      </c>
      <c r="K2417" s="2">
        <f t="shared" si="292"/>
        <v>21.015982709615727</v>
      </c>
    </row>
    <row r="2418" spans="1:11" ht="13.5" x14ac:dyDescent="0.25">
      <c r="A2418" s="3">
        <f>TITRES_STAT!B2421</f>
        <v>45526</v>
      </c>
      <c r="B2418" s="5">
        <f>TITRES_STAT!D2421</f>
        <v>20.25</v>
      </c>
      <c r="C2418" s="2">
        <f t="shared" si="293"/>
        <v>0</v>
      </c>
      <c r="D2418" s="2">
        <f t="shared" si="294"/>
        <v>20.25</v>
      </c>
      <c r="E2418" s="2">
        <f t="shared" si="296"/>
        <v>20.719000000000001</v>
      </c>
      <c r="F2418" s="2">
        <f t="shared" si="297"/>
        <v>20.953499999999998</v>
      </c>
      <c r="G2418" s="2">
        <f t="shared" ref="G2418:G2481" si="299">AVERAGE(B2369:B2418)</f>
        <v>21.116419999999998</v>
      </c>
      <c r="H2418" s="2">
        <f t="shared" si="295"/>
        <v>20.654960000000024</v>
      </c>
      <c r="I2418" s="2">
        <f t="array" ref="I2418">SUMPRODUCT(B2402:B2421, (ROW(B2402:B2421)-ROW(B2402)+1)) / (20*21/2)</f>
        <v>20.598400000000002</v>
      </c>
      <c r="J2418" s="2">
        <f t="shared" si="298"/>
        <v>20.815236963254158</v>
      </c>
      <c r="K2418" s="2">
        <f t="shared" si="292"/>
        <v>20.985944171983739</v>
      </c>
    </row>
    <row r="2419" spans="1:11" ht="13.5" x14ac:dyDescent="0.25">
      <c r="A2419" s="3">
        <f>TITRES_STAT!B2422</f>
        <v>45527</v>
      </c>
      <c r="B2419" s="5">
        <f>TITRES_STAT!D2422</f>
        <v>20.25</v>
      </c>
      <c r="C2419" s="2">
        <f t="shared" si="293"/>
        <v>0</v>
      </c>
      <c r="D2419" s="2">
        <f t="shared" si="294"/>
        <v>20.25</v>
      </c>
      <c r="E2419" s="2">
        <f t="shared" si="296"/>
        <v>20.6252</v>
      </c>
      <c r="F2419" s="2">
        <f t="shared" si="297"/>
        <v>20.906599999999997</v>
      </c>
      <c r="G2419" s="2">
        <f t="shared" si="299"/>
        <v>21.092039999999997</v>
      </c>
      <c r="H2419" s="2">
        <f t="shared" si="295"/>
        <v>20.663430000000027</v>
      </c>
      <c r="I2419" s="2">
        <f t="array" ref="I2419">SUMPRODUCT(B2403:B2422, (ROW(B2403:B2422)-ROW(B2403)+1)) / (20*21/2)</f>
        <v>20.544800000000002</v>
      </c>
      <c r="J2419" s="2">
        <f t="shared" si="298"/>
        <v>20.761404871515666</v>
      </c>
      <c r="K2419" s="2">
        <f t="shared" ref="K2419:K2482" si="300">$K$4*B2419+(1-$K$4)*K2418</f>
        <v>20.95708361621967</v>
      </c>
    </row>
    <row r="2420" spans="1:11" ht="13.5" x14ac:dyDescent="0.25">
      <c r="A2420" s="3">
        <f>TITRES_STAT!B2423</f>
        <v>45530</v>
      </c>
      <c r="B2420" s="5">
        <f>TITRES_STAT!D2423</f>
        <v>20.25</v>
      </c>
      <c r="C2420" s="2">
        <f t="shared" si="293"/>
        <v>0</v>
      </c>
      <c r="D2420" s="2">
        <f t="shared" si="294"/>
        <v>20.25</v>
      </c>
      <c r="E2420" s="2">
        <f t="shared" si="296"/>
        <v>20.531399999999998</v>
      </c>
      <c r="F2420" s="2">
        <f t="shared" si="297"/>
        <v>20.859699999999997</v>
      </c>
      <c r="G2420" s="2">
        <f t="shared" si="299"/>
        <v>21.067659999999997</v>
      </c>
      <c r="H2420" s="2">
        <f t="shared" si="295"/>
        <v>20.671900000000022</v>
      </c>
      <c r="I2420" s="2">
        <f t="array" ref="I2420">SUMPRODUCT(B2404:B2423, (ROW(B2404:B2423)-ROW(B2404)+1)) / (20*21/2)</f>
        <v>20.495666666666668</v>
      </c>
      <c r="J2420" s="2">
        <f t="shared" si="298"/>
        <v>20.712699645657029</v>
      </c>
      <c r="K2420" s="2">
        <f t="shared" si="300"/>
        <v>20.929354846956151</v>
      </c>
    </row>
    <row r="2421" spans="1:11" ht="13.5" x14ac:dyDescent="0.25">
      <c r="A2421" s="3">
        <f>TITRES_STAT!B2424</f>
        <v>45531</v>
      </c>
      <c r="B2421" s="5">
        <f>TITRES_STAT!D2424</f>
        <v>20.25</v>
      </c>
      <c r="C2421" s="2">
        <f t="shared" si="293"/>
        <v>0</v>
      </c>
      <c r="D2421" s="2">
        <f t="shared" si="294"/>
        <v>20.25</v>
      </c>
      <c r="E2421" s="2">
        <f t="shared" si="296"/>
        <v>20.4376</v>
      </c>
      <c r="F2421" s="2">
        <f t="shared" si="297"/>
        <v>20.812799999999999</v>
      </c>
      <c r="G2421" s="2">
        <f t="shared" si="299"/>
        <v>21.043279999999996</v>
      </c>
      <c r="H2421" s="2">
        <f t="shared" si="295"/>
        <v>20.680325000000021</v>
      </c>
      <c r="I2421" s="2">
        <f t="array" ref="I2421">SUMPRODUCT(B2405:B2424, (ROW(B2405:B2424)-ROW(B2405)+1)) / (20*21/2)</f>
        <v>20.451000000000001</v>
      </c>
      <c r="J2421" s="2">
        <f t="shared" si="298"/>
        <v>20.66863301273731</v>
      </c>
      <c r="K2421" s="2">
        <f t="shared" si="300"/>
        <v>20.902713480408853</v>
      </c>
    </row>
    <row r="2422" spans="1:11" ht="13.5" x14ac:dyDescent="0.25">
      <c r="A2422" s="3">
        <f>TITRES_STAT!B2425</f>
        <v>45532</v>
      </c>
      <c r="B2422" s="5">
        <f>TITRES_STAT!D2425</f>
        <v>20.25</v>
      </c>
      <c r="C2422" s="2">
        <f t="shared" si="293"/>
        <v>0</v>
      </c>
      <c r="D2422" s="2">
        <f t="shared" si="294"/>
        <v>20.25</v>
      </c>
      <c r="E2422" s="2">
        <f t="shared" si="296"/>
        <v>20.343799999999998</v>
      </c>
      <c r="F2422" s="2">
        <f t="shared" si="297"/>
        <v>20.765899999999998</v>
      </c>
      <c r="G2422" s="2">
        <f t="shared" si="299"/>
        <v>21.018899999999995</v>
      </c>
      <c r="H2422" s="2">
        <f t="shared" si="295"/>
        <v>20.688750000000017</v>
      </c>
      <c r="I2422" s="2">
        <f t="array" ref="I2422">SUMPRODUCT(B2406:B2425, (ROW(B2406:B2425)-ROW(B2406)+1)) / (20*21/2)</f>
        <v>20.410800000000002</v>
      </c>
      <c r="J2422" s="2">
        <f t="shared" si="298"/>
        <v>20.628763202000421</v>
      </c>
      <c r="K2422" s="2">
        <f t="shared" si="300"/>
        <v>20.877116873333996</v>
      </c>
    </row>
    <row r="2423" spans="1:11" ht="13.5" x14ac:dyDescent="0.25">
      <c r="A2423" s="3">
        <f>TITRES_STAT!B2426</f>
        <v>45533</v>
      </c>
      <c r="B2423" s="5">
        <f>TITRES_STAT!D2426</f>
        <v>20.25</v>
      </c>
      <c r="C2423" s="2">
        <f t="shared" si="293"/>
        <v>0</v>
      </c>
      <c r="D2423" s="2">
        <f t="shared" si="294"/>
        <v>20.25</v>
      </c>
      <c r="E2423" s="2">
        <f t="shared" si="296"/>
        <v>20.25</v>
      </c>
      <c r="F2423" s="2">
        <f t="shared" si="297"/>
        <v>20.719000000000001</v>
      </c>
      <c r="G2423" s="2">
        <f t="shared" si="299"/>
        <v>20.998279999999994</v>
      </c>
      <c r="H2423" s="2">
        <f t="shared" si="295"/>
        <v>20.697175000000019</v>
      </c>
      <c r="I2423" s="2">
        <f t="array" ref="I2423">SUMPRODUCT(B2407:B2426, (ROW(B2407:B2426)-ROW(B2407)+1)) / (20*21/2)</f>
        <v>20.375066666666669</v>
      </c>
      <c r="J2423" s="2">
        <f t="shared" si="298"/>
        <v>20.592690516095619</v>
      </c>
      <c r="K2423" s="2">
        <f t="shared" si="300"/>
        <v>20.852524054771877</v>
      </c>
    </row>
    <row r="2424" spans="1:11" ht="13.5" x14ac:dyDescent="0.25">
      <c r="A2424" s="3">
        <f>TITRES_STAT!B2427</f>
        <v>45534</v>
      </c>
      <c r="B2424" s="5">
        <f>TITRES_STAT!D2427</f>
        <v>20.25</v>
      </c>
      <c r="C2424" s="2">
        <f t="shared" si="293"/>
        <v>0</v>
      </c>
      <c r="D2424" s="2">
        <f t="shared" si="294"/>
        <v>20.25</v>
      </c>
      <c r="E2424" s="2">
        <f t="shared" si="296"/>
        <v>20.25</v>
      </c>
      <c r="F2424" s="2">
        <f t="shared" si="297"/>
        <v>20.6721</v>
      </c>
      <c r="G2424" s="2">
        <f t="shared" si="299"/>
        <v>20.977659999999997</v>
      </c>
      <c r="H2424" s="2">
        <f t="shared" si="295"/>
        <v>20.70143000000002</v>
      </c>
      <c r="I2424" s="2">
        <f t="array" ref="I2424">SUMPRODUCT(B2408:B2427, (ROW(B2408:B2427)-ROW(B2408)+1)) / (20*21/2)</f>
        <v>20.343800000000002</v>
      </c>
      <c r="J2424" s="2">
        <f t="shared" si="298"/>
        <v>20.56005332408651</v>
      </c>
      <c r="K2424" s="2">
        <f t="shared" si="300"/>
        <v>20.828895660467097</v>
      </c>
    </row>
    <row r="2425" spans="1:11" ht="13.5" x14ac:dyDescent="0.25">
      <c r="A2425" s="3">
        <f>TITRES_STAT!B2428</f>
        <v>45537</v>
      </c>
      <c r="B2425" s="5">
        <f>TITRES_STAT!D2428</f>
        <v>20.25</v>
      </c>
      <c r="C2425" s="2">
        <f t="shared" si="293"/>
        <v>0</v>
      </c>
      <c r="D2425" s="2">
        <f t="shared" si="294"/>
        <v>20.25</v>
      </c>
      <c r="E2425" s="2">
        <f t="shared" si="296"/>
        <v>20.25</v>
      </c>
      <c r="F2425" s="2">
        <f t="shared" si="297"/>
        <v>20.6252</v>
      </c>
      <c r="G2425" s="2">
        <f t="shared" si="299"/>
        <v>20.957039999999996</v>
      </c>
      <c r="H2425" s="2">
        <f t="shared" si="295"/>
        <v>20.70568500000002</v>
      </c>
      <c r="I2425" s="2">
        <f t="array" ref="I2425">SUMPRODUCT(B2409:B2428, (ROW(B2409:B2428)-ROW(B2409)+1)) / (20*21/2)</f>
        <v>20.317</v>
      </c>
      <c r="J2425" s="2">
        <f t="shared" si="298"/>
        <v>20.53052443607827</v>
      </c>
      <c r="K2425" s="2">
        <f t="shared" si="300"/>
        <v>20.806193869860543</v>
      </c>
    </row>
    <row r="2426" spans="1:11" ht="13.5" x14ac:dyDescent="0.25">
      <c r="A2426" s="3">
        <f>TITRES_STAT!B2429</f>
        <v>45538</v>
      </c>
      <c r="B2426" s="5">
        <f>TITRES_STAT!D2429</f>
        <v>20.25</v>
      </c>
      <c r="C2426" s="2">
        <f t="shared" si="293"/>
        <v>0</v>
      </c>
      <c r="D2426" s="2">
        <f t="shared" si="294"/>
        <v>20.25</v>
      </c>
      <c r="E2426" s="2">
        <f t="shared" si="296"/>
        <v>20.25</v>
      </c>
      <c r="F2426" s="2">
        <f t="shared" si="297"/>
        <v>20.578300000000002</v>
      </c>
      <c r="G2426" s="2">
        <f t="shared" si="299"/>
        <v>20.936419999999998</v>
      </c>
      <c r="H2426" s="2">
        <f t="shared" si="295"/>
        <v>20.709940000000021</v>
      </c>
      <c r="I2426" s="2">
        <f t="array" ref="I2426">SUMPRODUCT(B2410:B2429, (ROW(B2410:B2429)-ROW(B2410)+1)) / (20*21/2)</f>
        <v>20.294666666666668</v>
      </c>
      <c r="J2426" s="2">
        <f t="shared" si="298"/>
        <v>20.503807823118432</v>
      </c>
      <c r="K2426" s="2">
        <f t="shared" si="300"/>
        <v>20.784382345552284</v>
      </c>
    </row>
    <row r="2427" spans="1:11" ht="13.5" x14ac:dyDescent="0.25">
      <c r="A2427" s="3">
        <f>TITRES_STAT!B2430</f>
        <v>45539</v>
      </c>
      <c r="B2427" s="5">
        <f>TITRES_STAT!D2430</f>
        <v>20.25</v>
      </c>
      <c r="C2427" s="2">
        <f t="shared" si="293"/>
        <v>0</v>
      </c>
      <c r="D2427" s="2">
        <f t="shared" si="294"/>
        <v>20.25</v>
      </c>
      <c r="E2427" s="2">
        <f t="shared" si="296"/>
        <v>20.25</v>
      </c>
      <c r="F2427" s="2">
        <f t="shared" si="297"/>
        <v>20.531399999999998</v>
      </c>
      <c r="G2427" s="2">
        <f t="shared" si="299"/>
        <v>20.915799999999994</v>
      </c>
      <c r="H2427" s="2">
        <f t="shared" si="295"/>
        <v>20.714195000000018</v>
      </c>
      <c r="I2427" s="2">
        <f t="array" ref="I2427">SUMPRODUCT(B2411:B2430, (ROW(B2411:B2430)-ROW(B2411)+1)) / (20*21/2)</f>
        <v>20.276799999999998</v>
      </c>
      <c r="J2427" s="2">
        <f t="shared" si="298"/>
        <v>20.479635649488102</v>
      </c>
      <c r="K2427" s="2">
        <f t="shared" si="300"/>
        <v>20.76342617513847</v>
      </c>
    </row>
    <row r="2428" spans="1:11" ht="13.5" x14ac:dyDescent="0.25">
      <c r="A2428" s="3">
        <f>TITRES_STAT!B2431</f>
        <v>45540</v>
      </c>
      <c r="B2428" s="5">
        <f>TITRES_STAT!D2431</f>
        <v>20.25</v>
      </c>
      <c r="C2428" s="2">
        <f t="shared" si="293"/>
        <v>0</v>
      </c>
      <c r="D2428" s="2">
        <f t="shared" si="294"/>
        <v>20.25</v>
      </c>
      <c r="E2428" s="2">
        <f t="shared" si="296"/>
        <v>20.25</v>
      </c>
      <c r="F2428" s="2">
        <f t="shared" si="297"/>
        <v>20.484500000000001</v>
      </c>
      <c r="G2428" s="2">
        <f t="shared" si="299"/>
        <v>20.895179999999996</v>
      </c>
      <c r="H2428" s="2">
        <f t="shared" si="295"/>
        <v>20.718450000000022</v>
      </c>
      <c r="I2428" s="2">
        <f t="array" ref="I2428">SUMPRODUCT(B2412:B2431, (ROW(B2412:B2431)-ROW(B2412)+1)) / (20*21/2)</f>
        <v>20.263400000000001</v>
      </c>
      <c r="J2428" s="2">
        <f t="shared" si="298"/>
        <v>20.457765587632093</v>
      </c>
      <c r="K2428" s="2">
        <f t="shared" si="300"/>
        <v>20.743291815329119</v>
      </c>
    </row>
    <row r="2429" spans="1:11" ht="13.5" x14ac:dyDescent="0.25">
      <c r="A2429" s="3">
        <f>TITRES_STAT!B2432</f>
        <v>45541</v>
      </c>
      <c r="B2429" s="5">
        <f>TITRES_STAT!D2432</f>
        <v>20.25</v>
      </c>
      <c r="C2429" s="2">
        <f t="shared" si="293"/>
        <v>0</v>
      </c>
      <c r="D2429" s="2">
        <f t="shared" si="294"/>
        <v>20.25</v>
      </c>
      <c r="E2429" s="2">
        <f t="shared" si="296"/>
        <v>20.25</v>
      </c>
      <c r="F2429" s="2">
        <f t="shared" si="297"/>
        <v>20.4376</v>
      </c>
      <c r="G2429" s="2">
        <f t="shared" si="299"/>
        <v>20.874559999999995</v>
      </c>
      <c r="H2429" s="2">
        <f t="shared" si="295"/>
        <v>20.722705000000023</v>
      </c>
      <c r="I2429" s="2">
        <f t="array" ref="I2429">SUMPRODUCT(B2413:B2432, (ROW(B2413:B2432)-ROW(B2413)+1)) / (20*21/2)</f>
        <v>20.254466666666666</v>
      </c>
      <c r="J2429" s="2">
        <f t="shared" si="298"/>
        <v>20.437978388809988</v>
      </c>
      <c r="K2429" s="2">
        <f t="shared" si="300"/>
        <v>20.723947038257389</v>
      </c>
    </row>
    <row r="2430" spans="1:11" ht="13.5" x14ac:dyDescent="0.25">
      <c r="A2430" s="3">
        <f>TITRES_STAT!B2433</f>
        <v>45544</v>
      </c>
      <c r="B2430" s="5">
        <f>TITRES_STAT!D2433</f>
        <v>20.25</v>
      </c>
      <c r="C2430" s="2">
        <f t="shared" si="293"/>
        <v>0</v>
      </c>
      <c r="D2430" s="2">
        <f t="shared" si="294"/>
        <v>20.25</v>
      </c>
      <c r="E2430" s="2">
        <f t="shared" si="296"/>
        <v>20.25</v>
      </c>
      <c r="F2430" s="2">
        <f t="shared" si="297"/>
        <v>20.390699999999999</v>
      </c>
      <c r="G2430" s="2">
        <f t="shared" si="299"/>
        <v>20.853939999999994</v>
      </c>
      <c r="H2430" s="2">
        <f t="shared" si="295"/>
        <v>20.726960000000023</v>
      </c>
      <c r="I2430" s="2">
        <f t="array" ref="I2430">SUMPRODUCT(B2414:B2433, (ROW(B2414:B2433)-ROW(B2414)+1)) / (20*21/2)</f>
        <v>20.25</v>
      </c>
      <c r="J2430" s="2">
        <f t="shared" si="298"/>
        <v>20.420075685113797</v>
      </c>
      <c r="K2430" s="2">
        <f t="shared" si="300"/>
        <v>20.705360879894354</v>
      </c>
    </row>
    <row r="2431" spans="1:11" ht="13.5" x14ac:dyDescent="0.25">
      <c r="A2431" s="3">
        <f>TITRES_STAT!B2434</f>
        <v>45545</v>
      </c>
      <c r="B2431" s="5">
        <f>TITRES_STAT!D2434</f>
        <v>20.25</v>
      </c>
      <c r="C2431" s="2">
        <f t="shared" si="293"/>
        <v>0</v>
      </c>
      <c r="D2431" s="2">
        <f t="shared" si="294"/>
        <v>20.25</v>
      </c>
      <c r="E2431" s="2">
        <f t="shared" si="296"/>
        <v>20.25</v>
      </c>
      <c r="F2431" s="2">
        <f t="shared" si="297"/>
        <v>20.343799999999998</v>
      </c>
      <c r="G2431" s="2">
        <f t="shared" si="299"/>
        <v>20.833319999999993</v>
      </c>
      <c r="H2431" s="2">
        <f t="shared" si="295"/>
        <v>20.73121500000002</v>
      </c>
      <c r="I2431" s="2">
        <f t="array" ref="I2431">SUMPRODUCT(B2415:B2434, (ROW(B2415:B2434)-ROW(B2415)+1)) / (20*21/2)</f>
        <v>20.25</v>
      </c>
      <c r="J2431" s="2">
        <f t="shared" si="298"/>
        <v>20.403878000817244</v>
      </c>
      <c r="K2431" s="2">
        <f t="shared" si="300"/>
        <v>20.687503590486731</v>
      </c>
    </row>
    <row r="2432" spans="1:11" ht="13.5" x14ac:dyDescent="0.25">
      <c r="A2432" s="3">
        <f>TITRES_STAT!B2435</f>
        <v>45546</v>
      </c>
      <c r="B2432" s="5">
        <f>TITRES_STAT!D2435</f>
        <v>20.25</v>
      </c>
      <c r="C2432" s="2">
        <f t="shared" si="293"/>
        <v>0</v>
      </c>
      <c r="D2432" s="2">
        <f t="shared" si="294"/>
        <v>20.25</v>
      </c>
      <c r="E2432" s="2">
        <f t="shared" si="296"/>
        <v>20.25</v>
      </c>
      <c r="F2432" s="2">
        <f t="shared" si="297"/>
        <v>20.296900000000001</v>
      </c>
      <c r="G2432" s="2">
        <f t="shared" si="299"/>
        <v>20.812699999999996</v>
      </c>
      <c r="H2432" s="2">
        <f t="shared" si="295"/>
        <v>20.735470000000024</v>
      </c>
      <c r="I2432" s="2">
        <f t="array" ref="I2432">SUMPRODUCT(B2416:B2435, (ROW(B2416:B2435)-ROW(B2416)+1)) / (20*21/2)</f>
        <v>20.285714285714285</v>
      </c>
      <c r="J2432" s="2">
        <f t="shared" si="298"/>
        <v>20.389222953120363</v>
      </c>
      <c r="K2432" s="2">
        <f t="shared" si="300"/>
        <v>20.67034658693823</v>
      </c>
    </row>
    <row r="2433" spans="1:11" ht="13.5" x14ac:dyDescent="0.25">
      <c r="A2433" s="3">
        <f>TITRES_STAT!B2436</f>
        <v>45547</v>
      </c>
      <c r="B2433" s="5">
        <f>TITRES_STAT!D2436</f>
        <v>20.25</v>
      </c>
      <c r="C2433" s="2">
        <f t="shared" si="293"/>
        <v>0</v>
      </c>
      <c r="D2433" s="2">
        <f t="shared" si="294"/>
        <v>20.25</v>
      </c>
      <c r="E2433" s="2">
        <f t="shared" si="296"/>
        <v>20.25</v>
      </c>
      <c r="F2433" s="2">
        <f t="shared" si="297"/>
        <v>20.25</v>
      </c>
      <c r="G2433" s="2">
        <f t="shared" si="299"/>
        <v>20.792079999999995</v>
      </c>
      <c r="H2433" s="2">
        <f t="shared" si="295"/>
        <v>20.739725000000018</v>
      </c>
      <c r="I2433" s="2">
        <f t="array" ref="I2433">SUMPRODUCT(B2417:B2436, (ROW(B2417:B2436)-ROW(B2417)+1)) / (20*21/2)</f>
        <v>20.319642857142856</v>
      </c>
      <c r="J2433" s="2">
        <f t="shared" si="298"/>
        <v>20.375963624251757</v>
      </c>
      <c r="K2433" s="2">
        <f t="shared" si="300"/>
        <v>20.653862407058298</v>
      </c>
    </row>
    <row r="2434" spans="1:11" ht="13.5" x14ac:dyDescent="0.25">
      <c r="A2434" s="3">
        <f>TITRES_STAT!B2437</f>
        <v>45548</v>
      </c>
      <c r="B2434" s="5">
        <f>TITRES_STAT!D2437</f>
        <v>20.25</v>
      </c>
      <c r="C2434" s="2">
        <f t="shared" si="293"/>
        <v>0</v>
      </c>
      <c r="D2434" s="2">
        <f t="shared" si="294"/>
        <v>20.25</v>
      </c>
      <c r="E2434" s="2">
        <f t="shared" si="296"/>
        <v>20.25</v>
      </c>
      <c r="F2434" s="2">
        <f t="shared" si="297"/>
        <v>20.25</v>
      </c>
      <c r="G2434" s="2">
        <f t="shared" si="299"/>
        <v>20.771459999999998</v>
      </c>
      <c r="H2434" s="2">
        <f t="shared" si="295"/>
        <v>20.743980000000018</v>
      </c>
      <c r="I2434" s="2">
        <f t="array" ref="I2434">SUMPRODUCT(B2418:B2437, (ROW(B2418:B2437)-ROW(B2418)+1)) / (20*21/2)</f>
        <v>20.396452380952383</v>
      </c>
      <c r="J2434" s="2">
        <f t="shared" si="298"/>
        <v>20.363967088608732</v>
      </c>
      <c r="K2434" s="2">
        <f t="shared" si="300"/>
        <v>20.63802466560503</v>
      </c>
    </row>
    <row r="2435" spans="1:11" ht="13.5" x14ac:dyDescent="0.25">
      <c r="A2435" s="3">
        <f>TITRES_STAT!B2438</f>
        <v>45551</v>
      </c>
      <c r="B2435" s="5">
        <f>TITRES_STAT!D2438</f>
        <v>20.625</v>
      </c>
      <c r="C2435" s="2">
        <f t="shared" si="293"/>
        <v>0.375</v>
      </c>
      <c r="D2435" s="2">
        <f t="shared" si="294"/>
        <v>20.324999999999999</v>
      </c>
      <c r="E2435" s="2">
        <f t="shared" si="296"/>
        <v>20.287500000000001</v>
      </c>
      <c r="F2435" s="2">
        <f t="shared" si="297"/>
        <v>20.268750000000001</v>
      </c>
      <c r="G2435" s="2">
        <f t="shared" si="299"/>
        <v>20.758339999999997</v>
      </c>
      <c r="H2435" s="2">
        <f t="shared" si="295"/>
        <v>20.750110000000017</v>
      </c>
      <c r="I2435" s="2">
        <f t="array" ref="I2435">SUMPRODUCT(B2419:B2438, (ROW(B2419:B2438)-ROW(B2419)+1)) / (20*21/2)</f>
        <v>20.469242857142859</v>
      </c>
      <c r="J2435" s="2">
        <f t="shared" si="298"/>
        <v>20.38882736588409</v>
      </c>
      <c r="K2435" s="2">
        <f t="shared" si="300"/>
        <v>20.637513894404833</v>
      </c>
    </row>
    <row r="2436" spans="1:11" ht="13.5" x14ac:dyDescent="0.25">
      <c r="A2436" s="3">
        <f>TITRES_STAT!B2439</f>
        <v>45552</v>
      </c>
      <c r="B2436" s="5">
        <f>TITRES_STAT!D2439</f>
        <v>20.625</v>
      </c>
      <c r="C2436" s="2">
        <f t="shared" ref="C2436:C2499" si="301">B2436-B2435</f>
        <v>0</v>
      </c>
      <c r="D2436" s="2">
        <f t="shared" si="294"/>
        <v>20.399999999999999</v>
      </c>
      <c r="E2436" s="2">
        <f t="shared" si="296"/>
        <v>20.324999999999999</v>
      </c>
      <c r="F2436" s="2">
        <f t="shared" si="297"/>
        <v>20.287500000000001</v>
      </c>
      <c r="G2436" s="2">
        <f t="shared" si="299"/>
        <v>20.750839999999997</v>
      </c>
      <c r="H2436" s="2">
        <f t="shared" si="295"/>
        <v>20.756240000000016</v>
      </c>
      <c r="I2436" s="2">
        <f t="array" ref="I2436">SUMPRODUCT(B2420:B2439, (ROW(B2420:B2439)-ROW(B2420)+1)) / (20*21/2)</f>
        <v>20.538014285714286</v>
      </c>
      <c r="J2436" s="2">
        <f t="shared" si="298"/>
        <v>20.411319997704656</v>
      </c>
      <c r="K2436" s="2">
        <f t="shared" si="300"/>
        <v>20.637023153447782</v>
      </c>
    </row>
    <row r="2437" spans="1:11" ht="13.5" x14ac:dyDescent="0.25">
      <c r="A2437" s="3">
        <f>TITRES_STAT!B2440</f>
        <v>45553</v>
      </c>
      <c r="B2437" s="5">
        <f>TITRES_STAT!D2440</f>
        <v>21.094000000000001</v>
      </c>
      <c r="C2437" s="2">
        <f t="shared" si="301"/>
        <v>0.46900000000000119</v>
      </c>
      <c r="D2437" s="2">
        <f t="shared" si="294"/>
        <v>20.5688</v>
      </c>
      <c r="E2437" s="2">
        <f t="shared" si="296"/>
        <v>20.409399999999998</v>
      </c>
      <c r="F2437" s="2">
        <f t="shared" si="297"/>
        <v>20.329699999999999</v>
      </c>
      <c r="G2437" s="2">
        <f t="shared" si="299"/>
        <v>20.752719999999997</v>
      </c>
      <c r="H2437" s="2">
        <f t="shared" si="295"/>
        <v>20.76471500000002</v>
      </c>
      <c r="I2437" s="2">
        <f t="array" ref="I2437">SUMPRODUCT(B2421:B2440, (ROW(B2421:B2440)-ROW(B2421)+1)) / (20*21/2)</f>
        <v>20.602766666666668</v>
      </c>
      <c r="J2437" s="2">
        <f t="shared" si="298"/>
        <v>20.476337140780402</v>
      </c>
      <c r="K2437" s="2">
        <f t="shared" si="300"/>
        <v>20.654943814096889</v>
      </c>
    </row>
    <row r="2438" spans="1:11" ht="13.5" x14ac:dyDescent="0.25">
      <c r="A2438" s="3">
        <f>TITRES_STAT!B2441</f>
        <v>45554</v>
      </c>
      <c r="B2438" s="5">
        <f>TITRES_STAT!D2441</f>
        <v>21.094000000000001</v>
      </c>
      <c r="C2438" s="2">
        <f t="shared" si="301"/>
        <v>0</v>
      </c>
      <c r="D2438" s="2">
        <f t="shared" ref="D2438:D2501" si="302">AVERAGE(B2434:B2438)</f>
        <v>20.737599999999997</v>
      </c>
      <c r="E2438" s="2">
        <f t="shared" si="296"/>
        <v>20.4938</v>
      </c>
      <c r="F2438" s="2">
        <f t="shared" si="297"/>
        <v>20.3719</v>
      </c>
      <c r="G2438" s="2">
        <f t="shared" si="299"/>
        <v>20.754599999999996</v>
      </c>
      <c r="H2438" s="2">
        <f t="shared" si="295"/>
        <v>20.770305000000018</v>
      </c>
      <c r="I2438" s="2">
        <f t="array" ref="I2438">SUMPRODUCT(B2422:B2441, (ROW(B2422:B2441)-ROW(B2422)+1)) / (20*21/2)</f>
        <v>20.753690476190474</v>
      </c>
      <c r="J2438" s="2">
        <f t="shared" si="298"/>
        <v>20.53516217499179</v>
      </c>
      <c r="K2438" s="2">
        <f t="shared" si="300"/>
        <v>20.672161703740148</v>
      </c>
    </row>
    <row r="2439" spans="1:11" ht="13.5" x14ac:dyDescent="0.25">
      <c r="A2439" s="3">
        <f>TITRES_STAT!B2442</f>
        <v>45555</v>
      </c>
      <c r="B2439" s="5">
        <f>TITRES_STAT!D2442</f>
        <v>21.094000000000001</v>
      </c>
      <c r="C2439" s="2">
        <f t="shared" si="301"/>
        <v>0</v>
      </c>
      <c r="D2439" s="2">
        <f t="shared" si="302"/>
        <v>20.906400000000001</v>
      </c>
      <c r="E2439" s="2">
        <f t="shared" si="296"/>
        <v>20.578199999999999</v>
      </c>
      <c r="F2439" s="2">
        <f t="shared" si="297"/>
        <v>20.414099999999998</v>
      </c>
      <c r="G2439" s="2">
        <f t="shared" si="299"/>
        <v>20.756479999999996</v>
      </c>
      <c r="H2439" s="2">
        <f t="shared" si="295"/>
        <v>20.775895000000013</v>
      </c>
      <c r="I2439" s="2">
        <f t="array" ref="I2439">SUMPRODUCT(B2423:B2442, (ROW(B2423:B2442)-ROW(B2423)+1)) / (20*21/2)</f>
        <v>20.989800000000002</v>
      </c>
      <c r="J2439" s="2">
        <f t="shared" si="298"/>
        <v>20.58838482499257</v>
      </c>
      <c r="K2439" s="2">
        <f t="shared" si="300"/>
        <v>20.688704382024849</v>
      </c>
    </row>
    <row r="2440" spans="1:11" ht="13.5" x14ac:dyDescent="0.25">
      <c r="A2440" s="3">
        <f>TITRES_STAT!B2443</f>
        <v>45558</v>
      </c>
      <c r="B2440" s="5">
        <f>TITRES_STAT!D2443</f>
        <v>21.094000000000001</v>
      </c>
      <c r="C2440" s="2">
        <f t="shared" si="301"/>
        <v>0</v>
      </c>
      <c r="D2440" s="2">
        <f t="shared" si="302"/>
        <v>21.0002</v>
      </c>
      <c r="E2440" s="2">
        <f t="shared" si="296"/>
        <v>20.662599999999998</v>
      </c>
      <c r="F2440" s="2">
        <f t="shared" si="297"/>
        <v>20.456299999999999</v>
      </c>
      <c r="G2440" s="2">
        <f t="shared" si="299"/>
        <v>20.76024</v>
      </c>
      <c r="H2440" s="2">
        <f t="shared" si="295"/>
        <v>20.777045000000015</v>
      </c>
      <c r="I2440" s="2">
        <f t="array" ref="I2440">SUMPRODUCT(B2424:B2443, (ROW(B2424:B2443)-ROW(B2424)+1)) / (20*21/2)</f>
        <v>21.212695238095236</v>
      </c>
      <c r="J2440" s="2">
        <f t="shared" si="298"/>
        <v>20.636538651183752</v>
      </c>
      <c r="K2440" s="2">
        <f t="shared" si="300"/>
        <v>20.704598327827796</v>
      </c>
    </row>
    <row r="2441" spans="1:11" ht="13.5" x14ac:dyDescent="0.25">
      <c r="A2441" s="3">
        <f>TITRES_STAT!B2444</f>
        <v>45559</v>
      </c>
      <c r="B2441" s="5">
        <f>TITRES_STAT!D2444</f>
        <v>22.041</v>
      </c>
      <c r="C2441" s="2">
        <f t="shared" si="301"/>
        <v>0.94699999999999918</v>
      </c>
      <c r="D2441" s="2">
        <f t="shared" si="302"/>
        <v>21.2834</v>
      </c>
      <c r="E2441" s="2">
        <f t="shared" si="296"/>
        <v>20.841699999999996</v>
      </c>
      <c r="F2441" s="2">
        <f t="shared" si="297"/>
        <v>20.545849999999998</v>
      </c>
      <c r="G2441" s="2">
        <f t="shared" si="299"/>
        <v>20.77918</v>
      </c>
      <c r="H2441" s="2">
        <f t="shared" si="295"/>
        <v>20.782930000000018</v>
      </c>
      <c r="I2441" s="2">
        <f t="array" ref="I2441">SUMPRODUCT(B2425:B2444, (ROW(B2425:B2444)-ROW(B2425)+1)) / (20*21/2)</f>
        <v>21.422376190476189</v>
      </c>
      <c r="J2441" s="2">
        <f t="shared" si="298"/>
        <v>20.77029687488054</v>
      </c>
      <c r="K2441" s="2">
        <f t="shared" si="300"/>
        <v>20.75700623654043</v>
      </c>
    </row>
    <row r="2442" spans="1:11" ht="13.5" x14ac:dyDescent="0.25">
      <c r="A2442" s="3">
        <f>TITRES_STAT!B2445</f>
        <v>45560</v>
      </c>
      <c r="B2442" s="5">
        <f>TITRES_STAT!D2445</f>
        <v>23.024999999999999</v>
      </c>
      <c r="C2442" s="2">
        <f t="shared" si="301"/>
        <v>0.98399999999999821</v>
      </c>
      <c r="D2442" s="2">
        <f t="shared" si="302"/>
        <v>21.669600000000003</v>
      </c>
      <c r="E2442" s="2">
        <f t="shared" si="296"/>
        <v>21.119199999999999</v>
      </c>
      <c r="F2442" s="2">
        <f t="shared" si="297"/>
        <v>20.684599999999996</v>
      </c>
      <c r="G2442" s="2">
        <f t="shared" si="299"/>
        <v>20.817800000000002</v>
      </c>
      <c r="H2442" s="2">
        <f t="shared" ref="H2442:H2505" si="303">AVERAGE(B2243:B2442)</f>
        <v>20.793735000000016</v>
      </c>
      <c r="I2442" s="2">
        <f t="array" ref="I2442">SUMPRODUCT(B2426:B2445, (ROW(B2426:B2445)-ROW(B2426)+1)) / (20*21/2)</f>
        <v>21.618842857142859</v>
      </c>
      <c r="J2442" s="2">
        <f t="shared" si="298"/>
        <v>20.9850305058443</v>
      </c>
      <c r="K2442" s="2">
        <f t="shared" si="300"/>
        <v>20.845947168440805</v>
      </c>
    </row>
    <row r="2443" spans="1:11" ht="13.5" x14ac:dyDescent="0.25">
      <c r="A2443" s="3">
        <f>TITRES_STAT!B2446</f>
        <v>45561</v>
      </c>
      <c r="B2443" s="5">
        <f>TITRES_STAT!D2446</f>
        <v>23.024999999999999</v>
      </c>
      <c r="C2443" s="2">
        <f t="shared" si="301"/>
        <v>0</v>
      </c>
      <c r="D2443" s="2">
        <f t="shared" si="302"/>
        <v>22.055799999999998</v>
      </c>
      <c r="E2443" s="2">
        <f t="shared" si="296"/>
        <v>21.396699999999999</v>
      </c>
      <c r="F2443" s="2">
        <f t="shared" si="297"/>
        <v>20.823349999999998</v>
      </c>
      <c r="G2443" s="2">
        <f t="shared" si="299"/>
        <v>20.85454</v>
      </c>
      <c r="H2443" s="2">
        <f t="shared" si="303"/>
        <v>20.80454000000001</v>
      </c>
      <c r="I2443" s="2">
        <f t="array" ref="I2443">SUMPRODUCT(B2427:B2446, (ROW(B2427:B2446)-ROW(B2427)+1)) / (20*21/2)</f>
        <v>21.802095238095237</v>
      </c>
      <c r="J2443" s="2">
        <f t="shared" si="298"/>
        <v>21.179313314811509</v>
      </c>
      <c r="K2443" s="2">
        <f t="shared" si="300"/>
        <v>20.931400220658812</v>
      </c>
    </row>
    <row r="2444" spans="1:11" ht="13.5" x14ac:dyDescent="0.25">
      <c r="A2444" s="3">
        <f>TITRES_STAT!B2447</f>
        <v>45562</v>
      </c>
      <c r="B2444" s="5">
        <f>TITRES_STAT!D2447</f>
        <v>23.024999999999999</v>
      </c>
      <c r="C2444" s="2">
        <f t="shared" si="301"/>
        <v>0</v>
      </c>
      <c r="D2444" s="2">
        <f t="shared" si="302"/>
        <v>22.442</v>
      </c>
      <c r="E2444" s="2">
        <f t="shared" ref="E2444:E2507" si="304">AVERAGE(B2435:B2444)</f>
        <v>21.674200000000003</v>
      </c>
      <c r="F2444" s="2">
        <f t="shared" si="297"/>
        <v>20.962099999999996</v>
      </c>
      <c r="G2444" s="2">
        <f t="shared" si="299"/>
        <v>20.891280000000002</v>
      </c>
      <c r="H2444" s="2">
        <f t="shared" si="303"/>
        <v>20.815345000000015</v>
      </c>
      <c r="I2444" s="2">
        <f t="array" ref="I2444">SUMPRODUCT(B2428:B2447, (ROW(B2428:B2447)-ROW(B2428)+1)) / (20*21/2)</f>
        <v>21.873942857142858</v>
      </c>
      <c r="J2444" s="2">
        <f t="shared" si="298"/>
        <v>21.355092999115175</v>
      </c>
      <c r="K2444" s="2">
        <f t="shared" si="300"/>
        <v>21.013502172789838</v>
      </c>
    </row>
    <row r="2445" spans="1:11" ht="13.5" x14ac:dyDescent="0.25">
      <c r="A2445" s="3">
        <f>TITRES_STAT!B2448</f>
        <v>45565</v>
      </c>
      <c r="B2445" s="5">
        <f>TITRES_STAT!D2448</f>
        <v>23.024999999999999</v>
      </c>
      <c r="C2445" s="2">
        <f t="shared" si="301"/>
        <v>0</v>
      </c>
      <c r="D2445" s="2">
        <f t="shared" si="302"/>
        <v>22.828200000000002</v>
      </c>
      <c r="E2445" s="2">
        <f t="shared" si="304"/>
        <v>21.914200000000001</v>
      </c>
      <c r="F2445" s="2">
        <f t="shared" si="297"/>
        <v>21.100849999999994</v>
      </c>
      <c r="G2445" s="2">
        <f t="shared" si="299"/>
        <v>20.92802</v>
      </c>
      <c r="H2445" s="2">
        <f t="shared" si="303"/>
        <v>20.830590000000015</v>
      </c>
      <c r="I2445" s="2">
        <f t="array" ref="I2445">SUMPRODUCT(B2429:B2448, (ROW(B2429:B2448)-ROW(B2429)+1)) / (20*21/2)</f>
        <v>21.843676190476192</v>
      </c>
      <c r="J2445" s="2">
        <f t="shared" si="298"/>
        <v>21.514131761104206</v>
      </c>
      <c r="K2445" s="2">
        <f t="shared" si="300"/>
        <v>21.092384440523571</v>
      </c>
    </row>
    <row r="2446" spans="1:11" ht="13.5" x14ac:dyDescent="0.25">
      <c r="A2446" s="3">
        <f>TITRES_STAT!B2449</f>
        <v>45566</v>
      </c>
      <c r="B2446" s="5">
        <f>TITRES_STAT!D2449</f>
        <v>23.024999999999999</v>
      </c>
      <c r="C2446" s="2">
        <f t="shared" si="301"/>
        <v>0</v>
      </c>
      <c r="D2446" s="2">
        <f t="shared" si="302"/>
        <v>23.024999999999999</v>
      </c>
      <c r="E2446" s="2">
        <f t="shared" si="304"/>
        <v>22.154200000000003</v>
      </c>
      <c r="F2446" s="2">
        <f t="shared" si="297"/>
        <v>21.239599999999992</v>
      </c>
      <c r="G2446" s="2">
        <f t="shared" si="299"/>
        <v>20.964760000000005</v>
      </c>
      <c r="H2446" s="2">
        <f t="shared" si="303"/>
        <v>20.845835000000012</v>
      </c>
      <c r="I2446" s="2">
        <f t="array" ref="I2446">SUMPRODUCT(B2430:B2449, (ROW(B2430:B2449)-ROW(B2430)+1)) / (20*21/2)</f>
        <v>21.809795238095241</v>
      </c>
      <c r="J2446" s="2">
        <f t="shared" si="298"/>
        <v>21.658023974332377</v>
      </c>
      <c r="K2446" s="2">
        <f t="shared" si="300"/>
        <v>21.168173285993234</v>
      </c>
    </row>
    <row r="2447" spans="1:11" ht="13.5" x14ac:dyDescent="0.25">
      <c r="A2447" s="3">
        <f>TITRES_STAT!B2450</f>
        <v>45567</v>
      </c>
      <c r="B2447" s="5">
        <f>TITRES_STAT!D2450</f>
        <v>21.994</v>
      </c>
      <c r="C2447" s="2">
        <f t="shared" si="301"/>
        <v>-1.0309999999999988</v>
      </c>
      <c r="D2447" s="2">
        <f t="shared" si="302"/>
        <v>22.8188</v>
      </c>
      <c r="E2447" s="2">
        <f t="shared" si="304"/>
        <v>22.244200000000003</v>
      </c>
      <c r="F2447" s="2">
        <f t="shared" si="297"/>
        <v>21.326799999999992</v>
      </c>
      <c r="G2447" s="2">
        <f t="shared" si="299"/>
        <v>20.980880000000003</v>
      </c>
      <c r="H2447" s="2">
        <f t="shared" si="303"/>
        <v>20.855925000000017</v>
      </c>
      <c r="I2447" s="2">
        <f t="array" ref="I2447">SUMPRODUCT(B2431:B2450, (ROW(B2431:B2450)-ROW(B2431)+1)) / (20*21/2)</f>
        <v>21.683061904761907</v>
      </c>
      <c r="J2447" s="2">
        <f t="shared" si="298"/>
        <v>21.690021691062626</v>
      </c>
      <c r="K2447" s="2">
        <f t="shared" si="300"/>
        <v>21.200558647326833</v>
      </c>
    </row>
    <row r="2448" spans="1:11" ht="13.5" x14ac:dyDescent="0.25">
      <c r="A2448" s="3">
        <f>TITRES_STAT!B2451</f>
        <v>45568</v>
      </c>
      <c r="B2448" s="5">
        <f>TITRES_STAT!D2451</f>
        <v>21.009</v>
      </c>
      <c r="C2448" s="2">
        <f t="shared" si="301"/>
        <v>-0.98499999999999943</v>
      </c>
      <c r="D2448" s="2">
        <f t="shared" si="302"/>
        <v>22.415599999999998</v>
      </c>
      <c r="E2448" s="2">
        <f t="shared" si="304"/>
        <v>22.235700000000001</v>
      </c>
      <c r="F2448" s="2">
        <f t="shared" si="297"/>
        <v>21.364749999999994</v>
      </c>
      <c r="G2448" s="2">
        <f t="shared" si="299"/>
        <v>20.9773</v>
      </c>
      <c r="H2448" s="2">
        <f t="shared" si="303"/>
        <v>20.861090000000019</v>
      </c>
      <c r="I2448" s="2">
        <f t="array" ref="I2448">SUMPRODUCT(B2432:B2451, (ROW(B2432:B2451)-ROW(B2432)+1)) / (20*21/2)</f>
        <v>21.557176190476191</v>
      </c>
      <c r="J2448" s="2">
        <f t="shared" si="298"/>
        <v>21.625162482389996</v>
      </c>
      <c r="K2448" s="2">
        <f t="shared" si="300"/>
        <v>21.193046543510096</v>
      </c>
    </row>
    <row r="2449" spans="1:11" ht="13.5" x14ac:dyDescent="0.25">
      <c r="A2449" s="3">
        <f>TITRES_STAT!B2452</f>
        <v>45569</v>
      </c>
      <c r="B2449" s="5">
        <f>TITRES_STAT!D2452</f>
        <v>21.009</v>
      </c>
      <c r="C2449" s="2">
        <f t="shared" si="301"/>
        <v>0</v>
      </c>
      <c r="D2449" s="2">
        <f t="shared" si="302"/>
        <v>22.0124</v>
      </c>
      <c r="E2449" s="2">
        <f t="shared" si="304"/>
        <v>22.227200000000003</v>
      </c>
      <c r="F2449" s="2">
        <f t="shared" si="297"/>
        <v>21.402699999999992</v>
      </c>
      <c r="G2449" s="2">
        <f t="shared" si="299"/>
        <v>20.973720000000004</v>
      </c>
      <c r="H2449" s="2">
        <f t="shared" si="303"/>
        <v>20.86625500000002</v>
      </c>
      <c r="I2449" s="2">
        <f t="array" ref="I2449">SUMPRODUCT(B2433:B2452, (ROW(B2433:B2452)-ROW(B2433)+1)) / (20*21/2)</f>
        <v>21.449090476190477</v>
      </c>
      <c r="J2449" s="2">
        <f t="shared" si="298"/>
        <v>21.566480341209996</v>
      </c>
      <c r="K2449" s="2">
        <f t="shared" si="300"/>
        <v>21.185829031999898</v>
      </c>
    </row>
    <row r="2450" spans="1:11" ht="13.5" x14ac:dyDescent="0.25">
      <c r="A2450" s="3">
        <f>TITRES_STAT!B2453</f>
        <v>45572</v>
      </c>
      <c r="B2450" s="5">
        <f>TITRES_STAT!D2453</f>
        <v>20.071999999999999</v>
      </c>
      <c r="C2450" s="2">
        <f t="shared" si="301"/>
        <v>-0.93700000000000117</v>
      </c>
      <c r="D2450" s="2">
        <f t="shared" si="302"/>
        <v>21.421799999999998</v>
      </c>
      <c r="E2450" s="2">
        <f t="shared" si="304"/>
        <v>22.125000000000007</v>
      </c>
      <c r="F2450" s="2">
        <f t="shared" si="297"/>
        <v>21.393799999999999</v>
      </c>
      <c r="G2450" s="2">
        <f t="shared" si="299"/>
        <v>20.9514</v>
      </c>
      <c r="H2450" s="2">
        <f t="shared" si="303"/>
        <v>20.86673500000002</v>
      </c>
      <c r="I2450" s="2">
        <f t="array" ref="I2450">SUMPRODUCT(B2434:B2453, (ROW(B2434:B2453)-ROW(B2434)+1)) / (20*21/2)</f>
        <v>21.341004761904767</v>
      </c>
      <c r="J2450" s="2">
        <f t="shared" si="298"/>
        <v>21.424148880142379</v>
      </c>
      <c r="K2450" s="2">
        <f t="shared" si="300"/>
        <v>21.142149462117548</v>
      </c>
    </row>
    <row r="2451" spans="1:11" ht="13.5" x14ac:dyDescent="0.25">
      <c r="A2451" s="3">
        <f>TITRES_STAT!B2454</f>
        <v>45573</v>
      </c>
      <c r="B2451" s="5">
        <f>TITRES_STAT!D2454</f>
        <v>20.071999999999999</v>
      </c>
      <c r="C2451" s="2">
        <f t="shared" si="301"/>
        <v>0</v>
      </c>
      <c r="D2451" s="2">
        <f t="shared" si="302"/>
        <v>20.831200000000003</v>
      </c>
      <c r="E2451" s="2">
        <f t="shared" si="304"/>
        <v>21.928100000000001</v>
      </c>
      <c r="F2451" s="2">
        <f t="shared" si="297"/>
        <v>21.384899999999998</v>
      </c>
      <c r="G2451" s="2">
        <f t="shared" si="299"/>
        <v>20.929079999999999</v>
      </c>
      <c r="H2451" s="2">
        <f t="shared" si="303"/>
        <v>20.867215000000023</v>
      </c>
      <c r="I2451" s="2">
        <f t="array" ref="I2451">SUMPRODUCT(B2435:B2454, (ROW(B2435:B2454)-ROW(B2435)+1)) / (20*21/2)</f>
        <v>21.232919047619049</v>
      </c>
      <c r="J2451" s="2">
        <f t="shared" si="298"/>
        <v>21.295372796319295</v>
      </c>
      <c r="K2451" s="2">
        <f t="shared" si="300"/>
        <v>21.100182816544311</v>
      </c>
    </row>
    <row r="2452" spans="1:11" ht="13.5" x14ac:dyDescent="0.25">
      <c r="A2452" s="3">
        <f>TITRES_STAT!B2455</f>
        <v>45574</v>
      </c>
      <c r="B2452" s="5">
        <f>TITRES_STAT!D2455</f>
        <v>20.25</v>
      </c>
      <c r="C2452" s="2">
        <f t="shared" si="301"/>
        <v>0.17800000000000082</v>
      </c>
      <c r="D2452" s="2">
        <f t="shared" si="302"/>
        <v>20.482400000000002</v>
      </c>
      <c r="E2452" s="2">
        <f t="shared" si="304"/>
        <v>21.650600000000004</v>
      </c>
      <c r="F2452" s="2">
        <f t="shared" ref="F2452:F2515" si="305">AVERAGE(B2433:B2452)</f>
        <v>21.384899999999998</v>
      </c>
      <c r="G2452" s="2">
        <f t="shared" si="299"/>
        <v>20.910320000000002</v>
      </c>
      <c r="H2452" s="2">
        <f t="shared" si="303"/>
        <v>20.868585000000021</v>
      </c>
      <c r="I2452" s="2">
        <f t="array" ref="I2452">SUMPRODUCT(B2436:B2455, (ROW(B2436:B2455)-ROW(B2436)+1)) / (20*21/2)</f>
        <v>21.21140476190476</v>
      </c>
      <c r="J2452" s="2">
        <f t="shared" si="298"/>
        <v>21.195813482384121</v>
      </c>
      <c r="K2452" s="2">
        <f t="shared" si="300"/>
        <v>21.066842313934732</v>
      </c>
    </row>
    <row r="2453" spans="1:11" ht="13.5" x14ac:dyDescent="0.25">
      <c r="A2453" s="3">
        <f>TITRES_STAT!B2456</f>
        <v>45575</v>
      </c>
      <c r="B2453" s="5">
        <f>TITRES_STAT!D2456</f>
        <v>20.25</v>
      </c>
      <c r="C2453" s="2">
        <f t="shared" si="301"/>
        <v>0</v>
      </c>
      <c r="D2453" s="2">
        <f t="shared" si="302"/>
        <v>20.3306</v>
      </c>
      <c r="E2453" s="2">
        <f t="shared" si="304"/>
        <v>21.373100000000001</v>
      </c>
      <c r="F2453" s="2">
        <f t="shared" si="305"/>
        <v>21.384899999999998</v>
      </c>
      <c r="G2453" s="2">
        <f t="shared" si="299"/>
        <v>20.891560000000005</v>
      </c>
      <c r="H2453" s="2">
        <f t="shared" si="303"/>
        <v>20.869955000000022</v>
      </c>
      <c r="I2453" s="2">
        <f t="array" ref="I2453">SUMPRODUCT(B2437:B2456, (ROW(B2437:B2456)-ROW(B2437)+1)) / (20*21/2)</f>
        <v>21.136490476190474</v>
      </c>
      <c r="J2453" s="2">
        <f t="shared" ref="J2453:J2516" si="306">$J$4*B2453+J2452*(1-$J$4)</f>
        <v>21.105736007871347</v>
      </c>
      <c r="K2453" s="2">
        <f t="shared" si="300"/>
        <v>21.034809282015722</v>
      </c>
    </row>
    <row r="2454" spans="1:11" ht="13.5" x14ac:dyDescent="0.25">
      <c r="A2454" s="3">
        <f>TITRES_STAT!B2457</f>
        <v>45576</v>
      </c>
      <c r="B2454" s="5">
        <f>TITRES_STAT!D2457</f>
        <v>20.25</v>
      </c>
      <c r="C2454" s="2">
        <f t="shared" si="301"/>
        <v>0</v>
      </c>
      <c r="D2454" s="2">
        <f t="shared" si="302"/>
        <v>20.178800000000003</v>
      </c>
      <c r="E2454" s="2">
        <f t="shared" si="304"/>
        <v>21.095599999999997</v>
      </c>
      <c r="F2454" s="2">
        <f t="shared" si="305"/>
        <v>21.384900000000005</v>
      </c>
      <c r="G2454" s="2">
        <f t="shared" si="299"/>
        <v>20.872800000000005</v>
      </c>
      <c r="H2454" s="2">
        <f t="shared" si="303"/>
        <v>20.87128000000002</v>
      </c>
      <c r="I2454" s="2">
        <f t="array" ref="I2454">SUMPRODUCT(B2438:B2457, (ROW(B2438:B2457)-ROW(B2438)+1)) / (20*21/2)</f>
        <v>21.06068333333333</v>
      </c>
      <c r="J2454" s="2">
        <f t="shared" si="306"/>
        <v>21.024237340455027</v>
      </c>
      <c r="K2454" s="2">
        <f t="shared" si="300"/>
        <v>21.004032447426869</v>
      </c>
    </row>
    <row r="2455" spans="1:11" ht="13.5" x14ac:dyDescent="0.25">
      <c r="A2455" s="3">
        <f>TITRES_STAT!B2458</f>
        <v>45579</v>
      </c>
      <c r="B2455" s="5">
        <f>TITRES_STAT!D2458</f>
        <v>21.158999999999999</v>
      </c>
      <c r="C2455" s="2">
        <f t="shared" si="301"/>
        <v>0.90899999999999892</v>
      </c>
      <c r="D2455" s="2">
        <f t="shared" si="302"/>
        <v>20.3962</v>
      </c>
      <c r="E2455" s="2">
        <f t="shared" si="304"/>
        <v>20.908999999999999</v>
      </c>
      <c r="F2455" s="2">
        <f t="shared" si="305"/>
        <v>21.411600000000004</v>
      </c>
      <c r="G2455" s="2">
        <f t="shared" si="299"/>
        <v>20.872220000000006</v>
      </c>
      <c r="H2455" s="2">
        <f t="shared" si="303"/>
        <v>20.877195000000018</v>
      </c>
      <c r="I2455" s="2">
        <f t="array" ref="I2455">SUMPRODUCT(B2439:B2458, (ROW(B2439:B2458)-ROW(B2439)+1)) / (20*21/2)</f>
        <v>20.901475595238097</v>
      </c>
      <c r="J2455" s="2">
        <f t="shared" si="306"/>
        <v>21.037071879459312</v>
      </c>
      <c r="K2455" s="2">
        <f t="shared" si="300"/>
        <v>21.010109606351307</v>
      </c>
    </row>
    <row r="2456" spans="1:11" ht="13.5" x14ac:dyDescent="0.25">
      <c r="A2456" s="3">
        <f>TITRES_STAT!B2459</f>
        <v>45581</v>
      </c>
      <c r="B2456" s="5">
        <f>TITRES_STAT!D2459</f>
        <v>20.625</v>
      </c>
      <c r="C2456" s="2">
        <f t="shared" si="301"/>
        <v>-0.53399999999999892</v>
      </c>
      <c r="D2456" s="2">
        <f t="shared" si="302"/>
        <v>20.506799999999998</v>
      </c>
      <c r="E2456" s="2">
        <f t="shared" si="304"/>
        <v>20.669</v>
      </c>
      <c r="F2456" s="2">
        <f t="shared" si="305"/>
        <v>21.4116</v>
      </c>
      <c r="G2456" s="2">
        <f t="shared" si="299"/>
        <v>20.860960000000006</v>
      </c>
      <c r="H2456" s="2">
        <f t="shared" si="303"/>
        <v>20.880440000000018</v>
      </c>
      <c r="I2456" s="2">
        <f t="array" ref="I2456">SUMPRODUCT(B2440:B2459, (ROW(B2440:B2459)-ROW(B2440)+1)) / (20*21/2)</f>
        <v>20.748829761904762</v>
      </c>
      <c r="J2456" s="2">
        <f t="shared" si="306"/>
        <v>20.997826938558426</v>
      </c>
      <c r="K2456" s="2">
        <f t="shared" si="300"/>
        <v>20.995007268847335</v>
      </c>
    </row>
    <row r="2457" spans="1:11" ht="13.5" x14ac:dyDescent="0.25">
      <c r="A2457" s="3">
        <f>TITRES_STAT!B2460</f>
        <v>45582</v>
      </c>
      <c r="B2457" s="5">
        <f>TITRES_STAT!D2460</f>
        <v>20.615624999999998</v>
      </c>
      <c r="C2457" s="2">
        <f t="shared" si="301"/>
        <v>-9.3750000000021316E-3</v>
      </c>
      <c r="D2457" s="2">
        <f t="shared" si="302"/>
        <v>20.579924999999996</v>
      </c>
      <c r="E2457" s="2">
        <f t="shared" si="304"/>
        <v>20.531162500000001</v>
      </c>
      <c r="F2457" s="2">
        <f t="shared" si="305"/>
        <v>21.387681250000004</v>
      </c>
      <c r="G2457" s="2">
        <f t="shared" si="299"/>
        <v>20.849512499999999</v>
      </c>
      <c r="H2457" s="2">
        <f t="shared" si="303"/>
        <v>20.883638125000026</v>
      </c>
      <c r="I2457" s="2">
        <f t="array" ref="I2457">SUMPRODUCT(B2441:B2460, (ROW(B2441:B2460)-ROW(B2441)+1)) / (20*21/2)</f>
        <v>20.602745833333334</v>
      </c>
      <c r="J2457" s="2">
        <f t="shared" si="306"/>
        <v>20.961426753933814</v>
      </c>
      <c r="K2457" s="2">
        <f t="shared" si="300"/>
        <v>20.980129532814107</v>
      </c>
    </row>
    <row r="2458" spans="1:11" ht="13.5" x14ac:dyDescent="0.25">
      <c r="A2458" s="3">
        <f>TITRES_STAT!B2461</f>
        <v>45583</v>
      </c>
      <c r="B2458" s="5">
        <f>TITRES_STAT!D2461</f>
        <v>19.716000000000001</v>
      </c>
      <c r="C2458" s="2">
        <f t="shared" si="301"/>
        <v>-0.89962499999999679</v>
      </c>
      <c r="D2458" s="2">
        <f t="shared" si="302"/>
        <v>20.473125</v>
      </c>
      <c r="E2458" s="2">
        <f t="shared" si="304"/>
        <v>20.4018625</v>
      </c>
      <c r="F2458" s="2">
        <f t="shared" si="305"/>
        <v>21.318781250000004</v>
      </c>
      <c r="G2458" s="2">
        <f t="shared" si="299"/>
        <v>20.820072500000006</v>
      </c>
      <c r="H2458" s="2">
        <f t="shared" si="303"/>
        <v>20.882338125000025</v>
      </c>
      <c r="I2458" s="2">
        <f t="array" ref="I2458">SUMPRODUCT(B2442:B2461, (ROW(B2442:B2461)-ROW(B2442)+1)) / (20*21/2)</f>
        <v>20.463223809523811</v>
      </c>
      <c r="J2458" s="2">
        <f t="shared" si="306"/>
        <v>20.842814682130594</v>
      </c>
      <c r="K2458" s="2">
        <f t="shared" si="300"/>
        <v>20.930555825644927</v>
      </c>
    </row>
    <row r="2459" spans="1:11" ht="13.5" x14ac:dyDescent="0.25">
      <c r="A2459" s="3">
        <f>TITRES_STAT!B2462</f>
        <v>45586</v>
      </c>
      <c r="B2459" s="5">
        <f>TITRES_STAT!D2462</f>
        <v>19.716000000000001</v>
      </c>
      <c r="C2459" s="2">
        <f t="shared" si="301"/>
        <v>0</v>
      </c>
      <c r="D2459" s="2">
        <f t="shared" si="302"/>
        <v>20.366325</v>
      </c>
      <c r="E2459" s="2">
        <f t="shared" si="304"/>
        <v>20.272562499999999</v>
      </c>
      <c r="F2459" s="2">
        <f t="shared" si="305"/>
        <v>21.249881250000005</v>
      </c>
      <c r="G2459" s="2">
        <f t="shared" si="299"/>
        <v>20.790632500000001</v>
      </c>
      <c r="H2459" s="2">
        <f t="shared" si="303"/>
        <v>20.881038125000028</v>
      </c>
      <c r="I2459" s="2">
        <f t="array" ref="I2459">SUMPRODUCT(B2443:B2462, (ROW(B2443:B2462)-ROW(B2443)+1)) / (20*21/2)</f>
        <v>20.334773214285715</v>
      </c>
      <c r="J2459" s="2">
        <f t="shared" si="306"/>
        <v>20.735498998118157</v>
      </c>
      <c r="K2459" s="2">
        <f t="shared" si="300"/>
        <v>20.882926185423557</v>
      </c>
    </row>
    <row r="2460" spans="1:11" ht="13.5" x14ac:dyDescent="0.25">
      <c r="A2460" s="3">
        <f>TITRES_STAT!B2463</f>
        <v>45587</v>
      </c>
      <c r="B2460" s="5">
        <f>TITRES_STAT!D2463</f>
        <v>19.716000000000001</v>
      </c>
      <c r="C2460" s="2">
        <f t="shared" si="301"/>
        <v>0</v>
      </c>
      <c r="D2460" s="2">
        <f t="shared" si="302"/>
        <v>20.077724999999997</v>
      </c>
      <c r="E2460" s="2">
        <f t="shared" si="304"/>
        <v>20.236962500000001</v>
      </c>
      <c r="F2460" s="2">
        <f t="shared" si="305"/>
        <v>21.180981250000006</v>
      </c>
      <c r="G2460" s="2">
        <f t="shared" si="299"/>
        <v>20.761192500000003</v>
      </c>
      <c r="H2460" s="2">
        <f t="shared" si="303"/>
        <v>20.879693125000031</v>
      </c>
      <c r="I2460" s="2">
        <f t="array" ref="I2460">SUMPRODUCT(B2444:B2463, (ROW(B2444:B2463)-ROW(B2444)+1)) / (20*21/2)</f>
        <v>20.219413095238096</v>
      </c>
      <c r="J2460" s="2">
        <f t="shared" si="306"/>
        <v>20.638403855440238</v>
      </c>
      <c r="K2460" s="2">
        <f t="shared" si="300"/>
        <v>20.837164374230479</v>
      </c>
    </row>
    <row r="2461" spans="1:11" ht="13.5" x14ac:dyDescent="0.25">
      <c r="A2461" s="3">
        <f>TITRES_STAT!B2464</f>
        <v>45588</v>
      </c>
      <c r="B2461" s="5">
        <f>TITRES_STAT!D2464</f>
        <v>19.716000000000001</v>
      </c>
      <c r="C2461" s="2">
        <f t="shared" si="301"/>
        <v>0</v>
      </c>
      <c r="D2461" s="2">
        <f t="shared" si="302"/>
        <v>19.895924999999998</v>
      </c>
      <c r="E2461" s="2">
        <f t="shared" si="304"/>
        <v>20.201362500000002</v>
      </c>
      <c r="F2461" s="2">
        <f t="shared" si="305"/>
        <v>21.064731250000001</v>
      </c>
      <c r="G2461" s="2">
        <f t="shared" si="299"/>
        <v>20.731752500000002</v>
      </c>
      <c r="H2461" s="2">
        <f t="shared" si="303"/>
        <v>20.878348125000031</v>
      </c>
      <c r="I2461" s="2">
        <f t="array" ref="I2461">SUMPRODUCT(B2445:B2464, (ROW(B2445:B2464)-ROW(B2445)+1)) / (20*21/2)</f>
        <v>20.119943452380951</v>
      </c>
      <c r="J2461" s="2">
        <f t="shared" si="306"/>
        <v>20.550555869207837</v>
      </c>
      <c r="K2461" s="2">
        <f t="shared" si="300"/>
        <v>20.7931971438685</v>
      </c>
    </row>
    <row r="2462" spans="1:11" ht="13.5" x14ac:dyDescent="0.25">
      <c r="A2462" s="3">
        <f>TITRES_STAT!B2465</f>
        <v>45589</v>
      </c>
      <c r="B2462" s="5">
        <f>TITRES_STAT!D2465</f>
        <v>19.716000000000001</v>
      </c>
      <c r="C2462" s="2">
        <f t="shared" si="301"/>
        <v>0</v>
      </c>
      <c r="D2462" s="2">
        <f t="shared" si="302"/>
        <v>19.716000000000001</v>
      </c>
      <c r="E2462" s="2">
        <f t="shared" si="304"/>
        <v>20.147962500000002</v>
      </c>
      <c r="F2462" s="2">
        <f t="shared" si="305"/>
        <v>20.899281250000005</v>
      </c>
      <c r="G2462" s="2">
        <f t="shared" si="299"/>
        <v>20.702312500000001</v>
      </c>
      <c r="H2462" s="2">
        <f t="shared" si="303"/>
        <v>20.87700312500003</v>
      </c>
      <c r="I2462" s="2">
        <f t="array" ref="I2462">SUMPRODUCT(B2446:B2465, (ROW(B2446:B2465)-ROW(B2446)+1)) / (20*21/2)</f>
        <v>20.036364285714289</v>
      </c>
      <c r="J2462" s="2">
        <f t="shared" si="306"/>
        <v>20.471074357854711</v>
      </c>
      <c r="K2462" s="2">
        <f t="shared" si="300"/>
        <v>20.750954118618758</v>
      </c>
    </row>
    <row r="2463" spans="1:11" ht="13.5" x14ac:dyDescent="0.25">
      <c r="A2463" s="3">
        <f>TITRES_STAT!B2466</f>
        <v>45590</v>
      </c>
      <c r="B2463" s="5">
        <f>TITRES_STAT!D2466</f>
        <v>19.687999999999999</v>
      </c>
      <c r="C2463" s="2">
        <f t="shared" si="301"/>
        <v>-2.8000000000002245E-2</v>
      </c>
      <c r="D2463" s="2">
        <f t="shared" si="302"/>
        <v>19.7104</v>
      </c>
      <c r="E2463" s="2">
        <f t="shared" si="304"/>
        <v>20.091762500000002</v>
      </c>
      <c r="F2463" s="2">
        <f t="shared" si="305"/>
        <v>20.732431250000001</v>
      </c>
      <c r="G2463" s="2">
        <f t="shared" si="299"/>
        <v>20.672312500000004</v>
      </c>
      <c r="H2463" s="2">
        <f t="shared" si="303"/>
        <v>20.875518125000028</v>
      </c>
      <c r="I2463" s="2">
        <f t="array" ref="I2463">SUMPRODUCT(B2447:B2466, (ROW(B2447:B2466)-ROW(B2447)+1)) / (20*21/2)</f>
        <v>19.968675595238096</v>
      </c>
      <c r="J2463" s="2">
        <f t="shared" si="306"/>
        <v>20.396495847582834</v>
      </c>
      <c r="K2463" s="2">
        <f t="shared" si="300"/>
        <v>20.709269643378807</v>
      </c>
    </row>
    <row r="2464" spans="1:11" ht="13.5" x14ac:dyDescent="0.25">
      <c r="A2464" s="3">
        <f>TITRES_STAT!B2467</f>
        <v>45593</v>
      </c>
      <c r="B2464" s="5">
        <f>TITRES_STAT!D2467</f>
        <v>19.687999999999999</v>
      </c>
      <c r="C2464" s="2">
        <f t="shared" si="301"/>
        <v>0</v>
      </c>
      <c r="D2464" s="2">
        <f t="shared" si="302"/>
        <v>19.704799999999999</v>
      </c>
      <c r="E2464" s="2">
        <f t="shared" si="304"/>
        <v>20.035562500000001</v>
      </c>
      <c r="F2464" s="2">
        <f t="shared" si="305"/>
        <v>20.565581250000001</v>
      </c>
      <c r="G2464" s="2">
        <f t="shared" si="299"/>
        <v>20.6610725</v>
      </c>
      <c r="H2464" s="2">
        <f t="shared" si="303"/>
        <v>20.873988125000018</v>
      </c>
      <c r="I2464" s="2">
        <f t="array" ref="I2464">SUMPRODUCT(B2448:B2467, (ROW(B2448:B2467)-ROW(B2448)+1)) / (20*21/2)</f>
        <v>19.917734523809521</v>
      </c>
      <c r="J2464" s="2">
        <f t="shared" si="306"/>
        <v>20.329020052574947</v>
      </c>
      <c r="K2464" s="2">
        <f t="shared" si="300"/>
        <v>20.669219853442385</v>
      </c>
    </row>
    <row r="2465" spans="1:11" ht="13.5" x14ac:dyDescent="0.25">
      <c r="A2465" s="3">
        <f>TITRES_STAT!B2468</f>
        <v>45594</v>
      </c>
      <c r="B2465" s="5">
        <f>TITRES_STAT!D2468</f>
        <v>19.687999999999999</v>
      </c>
      <c r="C2465" s="2">
        <f t="shared" si="301"/>
        <v>0</v>
      </c>
      <c r="D2465" s="2">
        <f t="shared" si="302"/>
        <v>19.699200000000001</v>
      </c>
      <c r="E2465" s="2">
        <f t="shared" si="304"/>
        <v>19.888462499999996</v>
      </c>
      <c r="F2465" s="2">
        <f t="shared" si="305"/>
        <v>20.398731249999997</v>
      </c>
      <c r="G2465" s="2">
        <f t="shared" si="299"/>
        <v>20.649832500000002</v>
      </c>
      <c r="H2465" s="2">
        <f t="shared" si="303"/>
        <v>20.872458125000016</v>
      </c>
      <c r="I2465" s="2">
        <f t="array" ref="I2465">SUMPRODUCT(B2449:B2468, (ROW(B2449:B2468)-ROW(B2449)+1)) / (20*21/2)</f>
        <v>19.921445833333333</v>
      </c>
      <c r="J2465" s="2">
        <f t="shared" si="306"/>
        <v>20.267970523758287</v>
      </c>
      <c r="K2465" s="2">
        <f t="shared" si="300"/>
        <v>20.630740643503469</v>
      </c>
    </row>
    <row r="2466" spans="1:11" ht="13.5" x14ac:dyDescent="0.25">
      <c r="A2466" s="3">
        <f>TITRES_STAT!B2469</f>
        <v>45595</v>
      </c>
      <c r="B2466" s="5">
        <f>TITRES_STAT!D2469</f>
        <v>19.687999999999999</v>
      </c>
      <c r="C2466" s="2">
        <f t="shared" si="301"/>
        <v>0</v>
      </c>
      <c r="D2466" s="2">
        <f t="shared" si="302"/>
        <v>19.6936</v>
      </c>
      <c r="E2466" s="2">
        <f t="shared" si="304"/>
        <v>19.794762499999997</v>
      </c>
      <c r="F2466" s="2">
        <f t="shared" si="305"/>
        <v>20.231881249999997</v>
      </c>
      <c r="G2466" s="2">
        <f t="shared" si="299"/>
        <v>20.638592500000001</v>
      </c>
      <c r="H2466" s="2">
        <f t="shared" si="303"/>
        <v>20.868798125000012</v>
      </c>
      <c r="I2466" s="2">
        <f t="array" ref="I2466">SUMPRODUCT(B2450:B2469, (ROW(B2450:B2469)-ROW(B2450)+1)) / (20*21/2)</f>
        <v>19.929219047619046</v>
      </c>
      <c r="J2466" s="2">
        <f t="shared" si="306"/>
        <v>20.212735235781309</v>
      </c>
      <c r="K2466" s="2">
        <f t="shared" si="300"/>
        <v>20.593770422189607</v>
      </c>
    </row>
    <row r="2467" spans="1:11" ht="13.5" x14ac:dyDescent="0.25">
      <c r="A2467" s="3">
        <f>TITRES_STAT!B2470</f>
        <v>45596</v>
      </c>
      <c r="B2467" s="5">
        <f>TITRES_STAT!D2470</f>
        <v>19.696999999999999</v>
      </c>
      <c r="C2467" s="2">
        <f t="shared" si="301"/>
        <v>9.0000000000003411E-3</v>
      </c>
      <c r="D2467" s="2">
        <f t="shared" si="302"/>
        <v>19.689799999999998</v>
      </c>
      <c r="E2467" s="2">
        <f t="shared" si="304"/>
        <v>19.7029</v>
      </c>
      <c r="F2467" s="2">
        <f t="shared" si="305"/>
        <v>20.11703125</v>
      </c>
      <c r="G2467" s="2">
        <f t="shared" si="299"/>
        <v>20.627532499999997</v>
      </c>
      <c r="H2467" s="2">
        <f t="shared" si="303"/>
        <v>20.865183125000012</v>
      </c>
      <c r="I2467" s="2">
        <f t="array" ref="I2467">SUMPRODUCT(B2451:B2470, (ROW(B2451:B2470)-ROW(B2451)+1)) / (20*21/2)</f>
        <v>19.855339880952386</v>
      </c>
      <c r="J2467" s="2">
        <f t="shared" si="306"/>
        <v>20.163617594278328</v>
      </c>
      <c r="K2467" s="2">
        <f t="shared" si="300"/>
        <v>20.558602954652759</v>
      </c>
    </row>
    <row r="2468" spans="1:11" ht="13.5" x14ac:dyDescent="0.25">
      <c r="A2468" s="3">
        <f>TITRES_STAT!B2471</f>
        <v>45597</v>
      </c>
      <c r="B2468" s="5">
        <f>TITRES_STAT!D2471</f>
        <v>20.155999999999999</v>
      </c>
      <c r="C2468" s="2">
        <f t="shared" si="301"/>
        <v>0.45899999999999963</v>
      </c>
      <c r="D2468" s="2">
        <f t="shared" si="302"/>
        <v>19.7834</v>
      </c>
      <c r="E2468" s="2">
        <f t="shared" si="304"/>
        <v>19.7469</v>
      </c>
      <c r="F2468" s="2">
        <f t="shared" si="305"/>
        <v>20.074381249999998</v>
      </c>
      <c r="G2468" s="2">
        <f t="shared" si="299"/>
        <v>20.625652500000001</v>
      </c>
      <c r="H2468" s="2">
        <f t="shared" si="303"/>
        <v>20.863863125000012</v>
      </c>
      <c r="I2468" s="2">
        <f t="array" ref="I2468">SUMPRODUCT(B2452:B2471, (ROW(B2452:B2471)-ROW(B2452)+1)) / (20*21/2)</f>
        <v>19.866584523809525</v>
      </c>
      <c r="J2468" s="2">
        <f t="shared" si="306"/>
        <v>20.162892109108963</v>
      </c>
      <c r="K2468" s="2">
        <f t="shared" si="300"/>
        <v>20.542814603489905</v>
      </c>
    </row>
    <row r="2469" spans="1:11" ht="13.5" x14ac:dyDescent="0.25">
      <c r="A2469" s="3">
        <f>TITRES_STAT!B2472</f>
        <v>45600</v>
      </c>
      <c r="B2469" s="5">
        <f>TITRES_STAT!D2472</f>
        <v>20.155999999999999</v>
      </c>
      <c r="C2469" s="2">
        <f t="shared" si="301"/>
        <v>0</v>
      </c>
      <c r="D2469" s="2">
        <f t="shared" si="302"/>
        <v>19.876999999999999</v>
      </c>
      <c r="E2469" s="2">
        <f t="shared" si="304"/>
        <v>19.790900000000001</v>
      </c>
      <c r="F2469" s="2">
        <f t="shared" si="305"/>
        <v>20.03173125</v>
      </c>
      <c r="G2469" s="2">
        <f t="shared" si="299"/>
        <v>20.623772500000001</v>
      </c>
      <c r="H2469" s="2">
        <f t="shared" si="303"/>
        <v>20.862543125000013</v>
      </c>
      <c r="I2469" s="2">
        <f t="array" ref="I2469">SUMPRODUCT(B2453:B2472, (ROW(B2453:B2472)-ROW(B2453)+1)) / (20*21/2)</f>
        <v>19.877652976190479</v>
      </c>
      <c r="J2469" s="2">
        <f t="shared" si="306"/>
        <v>20.162235717765252</v>
      </c>
      <c r="K2469" s="2">
        <f t="shared" si="300"/>
        <v>20.527645403353045</v>
      </c>
    </row>
    <row r="2470" spans="1:11" ht="13.5" x14ac:dyDescent="0.25">
      <c r="A2470" s="3">
        <f>TITRES_STAT!B2473</f>
        <v>45601</v>
      </c>
      <c r="B2470" s="5">
        <f>TITRES_STAT!D2473</f>
        <v>19.256</v>
      </c>
      <c r="C2470" s="2">
        <f t="shared" si="301"/>
        <v>-0.89999999999999858</v>
      </c>
      <c r="D2470" s="2">
        <f t="shared" si="302"/>
        <v>19.790600000000001</v>
      </c>
      <c r="E2470" s="2">
        <f t="shared" si="304"/>
        <v>19.744900000000001</v>
      </c>
      <c r="F2470" s="2">
        <f t="shared" si="305"/>
        <v>19.990931249999999</v>
      </c>
      <c r="G2470" s="2">
        <f t="shared" si="299"/>
        <v>20.603892499999997</v>
      </c>
      <c r="H2470" s="2">
        <f t="shared" si="303"/>
        <v>20.856723125000013</v>
      </c>
      <c r="I2470" s="2">
        <f t="array" ref="I2470">SUMPRODUCT(B2454:B2473, (ROW(B2454:B2473)-ROW(B2454)+1)) / (20*21/2)</f>
        <v>19.889392857142859</v>
      </c>
      <c r="J2470" s="2">
        <f t="shared" si="306"/>
        <v>20.075927554168562</v>
      </c>
      <c r="K2470" s="2">
        <f t="shared" si="300"/>
        <v>20.477776956162728</v>
      </c>
    </row>
    <row r="2471" spans="1:11" ht="13.5" x14ac:dyDescent="0.25">
      <c r="A2471" s="3">
        <f>TITRES_STAT!B2474</f>
        <v>45602</v>
      </c>
      <c r="B2471" s="5">
        <f>TITRES_STAT!D2474</f>
        <v>20.109000000000002</v>
      </c>
      <c r="C2471" s="2">
        <f t="shared" si="301"/>
        <v>0.85300000000000153</v>
      </c>
      <c r="D2471" s="2">
        <f t="shared" si="302"/>
        <v>19.8748</v>
      </c>
      <c r="E2471" s="2">
        <f t="shared" si="304"/>
        <v>19.784200000000002</v>
      </c>
      <c r="F2471" s="2">
        <f t="shared" si="305"/>
        <v>19.99278125</v>
      </c>
      <c r="G2471" s="2">
        <f t="shared" si="299"/>
        <v>20.601072499999997</v>
      </c>
      <c r="H2471" s="2">
        <f t="shared" si="303"/>
        <v>20.85516812500002</v>
      </c>
      <c r="I2471" s="2">
        <f t="array" ref="I2471">SUMPRODUCT(B2455:B2474, (ROW(B2455:B2474)-ROW(B2455)+1)) / (20*21/2)</f>
        <v>19.897423214285716</v>
      </c>
      <c r="J2471" s="2">
        <f t="shared" si="306"/>
        <v>20.079077310914414</v>
      </c>
      <c r="K2471" s="2">
        <f t="shared" si="300"/>
        <v>20.463315114744582</v>
      </c>
    </row>
    <row r="2472" spans="1:11" ht="13.5" x14ac:dyDescent="0.25">
      <c r="A2472" s="3">
        <f>TITRES_STAT!B2475</f>
        <v>45603</v>
      </c>
      <c r="B2472" s="5">
        <f>TITRES_STAT!D2475</f>
        <v>20.109000000000002</v>
      </c>
      <c r="C2472" s="2">
        <f t="shared" si="301"/>
        <v>0</v>
      </c>
      <c r="D2472" s="2">
        <f t="shared" si="302"/>
        <v>19.9572</v>
      </c>
      <c r="E2472" s="2">
        <f t="shared" si="304"/>
        <v>19.823500000000003</v>
      </c>
      <c r="F2472" s="2">
        <f t="shared" si="305"/>
        <v>19.985731249999997</v>
      </c>
      <c r="G2472" s="2">
        <f t="shared" si="299"/>
        <v>20.598252499999994</v>
      </c>
      <c r="H2472" s="2">
        <f t="shared" si="303"/>
        <v>20.85361312500002</v>
      </c>
      <c r="I2472" s="2">
        <f t="array" ref="I2472">SUMPRODUCT(B2456:B2475, (ROW(B2456:B2475)-ROW(B2456)+1)) / (20*21/2)</f>
        <v>19.906344047619051</v>
      </c>
      <c r="J2472" s="2">
        <f t="shared" si="306"/>
        <v>20.081927090827328</v>
      </c>
      <c r="K2472" s="2">
        <f t="shared" si="300"/>
        <v>20.449420404362442</v>
      </c>
    </row>
    <row r="2473" spans="1:11" ht="13.5" x14ac:dyDescent="0.25">
      <c r="A2473" s="3">
        <f>TITRES_STAT!B2476</f>
        <v>45604</v>
      </c>
      <c r="B2473" s="5">
        <f>TITRES_STAT!D2476</f>
        <v>20.109000000000002</v>
      </c>
      <c r="C2473" s="2">
        <f t="shared" si="301"/>
        <v>0</v>
      </c>
      <c r="D2473" s="2">
        <f t="shared" si="302"/>
        <v>19.947800000000001</v>
      </c>
      <c r="E2473" s="2">
        <f t="shared" si="304"/>
        <v>19.865600000000004</v>
      </c>
      <c r="F2473" s="2">
        <f t="shared" si="305"/>
        <v>19.978681249999998</v>
      </c>
      <c r="G2473" s="2">
        <f t="shared" si="299"/>
        <v>20.595432499999998</v>
      </c>
      <c r="H2473" s="2">
        <f t="shared" si="303"/>
        <v>20.852058125000017</v>
      </c>
      <c r="I2473" s="2">
        <f t="array" ref="I2473">SUMPRODUCT(B2457:B2476, (ROW(B2457:B2476)-ROW(B2457)+1)) / (20*21/2)</f>
        <v>19.920483928571429</v>
      </c>
      <c r="J2473" s="2">
        <f t="shared" si="306"/>
        <v>20.084505463129489</v>
      </c>
      <c r="K2473" s="2">
        <f t="shared" si="300"/>
        <v>20.436070584583522</v>
      </c>
    </row>
    <row r="2474" spans="1:11" ht="13.5" x14ac:dyDescent="0.25">
      <c r="A2474" s="3">
        <f>TITRES_STAT!B2477</f>
        <v>45607</v>
      </c>
      <c r="B2474" s="5">
        <f>TITRES_STAT!D2477</f>
        <v>20.062999999999999</v>
      </c>
      <c r="C2474" s="2">
        <f t="shared" si="301"/>
        <v>-4.6000000000002927E-2</v>
      </c>
      <c r="D2474" s="2">
        <f t="shared" si="302"/>
        <v>19.929200000000002</v>
      </c>
      <c r="E2474" s="2">
        <f t="shared" si="304"/>
        <v>19.903100000000002</v>
      </c>
      <c r="F2474" s="2">
        <f t="shared" si="305"/>
        <v>19.969331249999996</v>
      </c>
      <c r="G2474" s="2">
        <f t="shared" si="299"/>
        <v>20.591692500000001</v>
      </c>
      <c r="H2474" s="2">
        <f t="shared" si="303"/>
        <v>20.850273125000015</v>
      </c>
      <c r="I2474" s="2">
        <f t="array" ref="I2474">SUMPRODUCT(B2458:B2477, (ROW(B2458:B2477)-ROW(B2458)+1)) / (20*21/2)</f>
        <v>19.937300000000004</v>
      </c>
      <c r="J2474" s="2">
        <f t="shared" si="306"/>
        <v>20.082457323783824</v>
      </c>
      <c r="K2474" s="2">
        <f t="shared" si="300"/>
        <v>20.421440365580249</v>
      </c>
    </row>
    <row r="2475" spans="1:11" ht="13.5" x14ac:dyDescent="0.25">
      <c r="A2475" s="3">
        <f>TITRES_STAT!B2478</f>
        <v>45608</v>
      </c>
      <c r="B2475" s="5">
        <f>TITRES_STAT!D2478</f>
        <v>20.062999999999999</v>
      </c>
      <c r="C2475" s="2">
        <f t="shared" si="301"/>
        <v>0</v>
      </c>
      <c r="D2475" s="2">
        <f t="shared" si="302"/>
        <v>20.090600000000002</v>
      </c>
      <c r="E2475" s="2">
        <f t="shared" si="304"/>
        <v>19.9406</v>
      </c>
      <c r="F2475" s="2">
        <f t="shared" si="305"/>
        <v>19.914531249999996</v>
      </c>
      <c r="G2475" s="2">
        <f t="shared" si="299"/>
        <v>20.587952499999997</v>
      </c>
      <c r="H2475" s="2">
        <f t="shared" si="303"/>
        <v>20.848488125000014</v>
      </c>
      <c r="I2475" s="2">
        <f t="array" ref="I2475">SUMPRODUCT(B2459:B2478, (ROW(B2459:B2478)-ROW(B2459)+1)) / (20*21/2)</f>
        <v>19.956747619047615</v>
      </c>
      <c r="J2475" s="2">
        <f t="shared" si="306"/>
        <v>20.080604245328225</v>
      </c>
      <c r="K2475" s="2">
        <f t="shared" si="300"/>
        <v>20.407383880655534</v>
      </c>
    </row>
    <row r="2476" spans="1:11" ht="13.5" x14ac:dyDescent="0.25">
      <c r="A2476" s="3">
        <f>TITRES_STAT!B2479</f>
        <v>45609</v>
      </c>
      <c r="B2476" s="5">
        <f>TITRES_STAT!D2479</f>
        <v>20.062999999999999</v>
      </c>
      <c r="C2476" s="2">
        <f t="shared" si="301"/>
        <v>0</v>
      </c>
      <c r="D2476" s="2">
        <f t="shared" si="302"/>
        <v>20.081400000000002</v>
      </c>
      <c r="E2476" s="2">
        <f t="shared" si="304"/>
        <v>19.978099999999998</v>
      </c>
      <c r="F2476" s="2">
        <f t="shared" si="305"/>
        <v>19.886431249999994</v>
      </c>
      <c r="G2476" s="2">
        <f t="shared" si="299"/>
        <v>20.5842125</v>
      </c>
      <c r="H2476" s="2">
        <f t="shared" si="303"/>
        <v>20.846703125000012</v>
      </c>
      <c r="I2476" s="2">
        <f t="array" ref="I2476">SUMPRODUCT(B2460:B2479, (ROW(B2460:B2479)-ROW(B2460)+1)) / (20*21/2)</f>
        <v>19.974542857142854</v>
      </c>
      <c r="J2476" s="2">
        <f t="shared" si="306"/>
        <v>20.078927650535061</v>
      </c>
      <c r="K2476" s="2">
        <f t="shared" si="300"/>
        <v>20.39387863043375</v>
      </c>
    </row>
    <row r="2477" spans="1:11" ht="13.5" x14ac:dyDescent="0.25">
      <c r="A2477" s="3">
        <f>TITRES_STAT!B2480</f>
        <v>45610</v>
      </c>
      <c r="B2477" s="5">
        <f>TITRES_STAT!D2480</f>
        <v>20.062999999999999</v>
      </c>
      <c r="C2477" s="2">
        <f t="shared" si="301"/>
        <v>0</v>
      </c>
      <c r="D2477" s="2">
        <f t="shared" si="302"/>
        <v>20.072200000000002</v>
      </c>
      <c r="E2477" s="2">
        <f t="shared" si="304"/>
        <v>20.014699999999998</v>
      </c>
      <c r="F2477" s="2">
        <f t="shared" si="305"/>
        <v>19.858799999999995</v>
      </c>
      <c r="G2477" s="2">
        <f t="shared" si="299"/>
        <v>20.580472499999996</v>
      </c>
      <c r="H2477" s="2">
        <f t="shared" si="303"/>
        <v>20.844918125000014</v>
      </c>
      <c r="I2477" s="2">
        <f t="array" ref="I2477">SUMPRODUCT(B2461:B2480, (ROW(B2461:B2480)-ROW(B2461)+1)) / (20*21/2)</f>
        <v>19.954971428571429</v>
      </c>
      <c r="J2477" s="2">
        <f t="shared" si="306"/>
        <v>20.077410731436483</v>
      </c>
      <c r="K2477" s="2">
        <f t="shared" si="300"/>
        <v>20.380902997867722</v>
      </c>
    </row>
    <row r="2478" spans="1:11" ht="13.5" x14ac:dyDescent="0.25">
      <c r="A2478" s="3">
        <f>TITRES_STAT!B2481</f>
        <v>45611</v>
      </c>
      <c r="B2478" s="5">
        <f>TITRES_STAT!D2481</f>
        <v>20.062999999999999</v>
      </c>
      <c r="C2478" s="2">
        <f t="shared" si="301"/>
        <v>0</v>
      </c>
      <c r="D2478" s="2">
        <f t="shared" si="302"/>
        <v>20.062999999999999</v>
      </c>
      <c r="E2478" s="2">
        <f t="shared" si="304"/>
        <v>20.005399999999998</v>
      </c>
      <c r="F2478" s="2">
        <f t="shared" si="305"/>
        <v>19.876149999999996</v>
      </c>
      <c r="G2478" s="2">
        <f t="shared" si="299"/>
        <v>20.576732499999999</v>
      </c>
      <c r="H2478" s="2">
        <f t="shared" si="303"/>
        <v>20.843133125000012</v>
      </c>
      <c r="I2478" s="2">
        <f t="array" ref="I2478">SUMPRODUCT(B2462:B2481, (ROW(B2462:B2481)-ROW(B2462)+1)) / (20*21/2)</f>
        <v>19.935533333333332</v>
      </c>
      <c r="J2478" s="2">
        <f t="shared" si="306"/>
        <v>20.076038280823486</v>
      </c>
      <c r="K2478" s="2">
        <f t="shared" si="300"/>
        <v>20.368436213637615</v>
      </c>
    </row>
    <row r="2479" spans="1:11" ht="13.5" x14ac:dyDescent="0.25">
      <c r="A2479" s="3">
        <f>TITRES_STAT!B2482</f>
        <v>45614</v>
      </c>
      <c r="B2479" s="5">
        <f>TITRES_STAT!D2482</f>
        <v>20.062999999999999</v>
      </c>
      <c r="C2479" s="2">
        <f t="shared" si="301"/>
        <v>0</v>
      </c>
      <c r="D2479" s="2">
        <f t="shared" si="302"/>
        <v>20.062999999999999</v>
      </c>
      <c r="E2479" s="2">
        <f t="shared" si="304"/>
        <v>19.996099999999995</v>
      </c>
      <c r="F2479" s="2">
        <f t="shared" si="305"/>
        <v>19.893499999999996</v>
      </c>
      <c r="G2479" s="2">
        <f t="shared" si="299"/>
        <v>20.572992499999994</v>
      </c>
      <c r="H2479" s="2">
        <f t="shared" si="303"/>
        <v>20.841348125000014</v>
      </c>
      <c r="I2479" s="2">
        <f t="array" ref="I2479">SUMPRODUCT(B2463:B2482, (ROW(B2463:B2482)-ROW(B2463)+1)) / (20*21/2)</f>
        <v>19.916228571428572</v>
      </c>
      <c r="J2479" s="2">
        <f t="shared" si="306"/>
        <v>20.074796539792679</v>
      </c>
      <c r="K2479" s="2">
        <f t="shared" si="300"/>
        <v>20.356458322906729</v>
      </c>
    </row>
    <row r="2480" spans="1:11" ht="13.5" x14ac:dyDescent="0.25">
      <c r="A2480" s="3">
        <f>TITRES_STAT!B2483</f>
        <v>45615</v>
      </c>
      <c r="B2480" s="5">
        <f>TITRES_STAT!D2483</f>
        <v>19.687999999999999</v>
      </c>
      <c r="C2480" s="2">
        <f t="shared" si="301"/>
        <v>-0.375</v>
      </c>
      <c r="D2480" s="2">
        <f t="shared" si="302"/>
        <v>19.988</v>
      </c>
      <c r="E2480" s="2">
        <f t="shared" si="304"/>
        <v>20.039299999999997</v>
      </c>
      <c r="F2480" s="2">
        <f t="shared" si="305"/>
        <v>19.892099999999996</v>
      </c>
      <c r="G2480" s="2">
        <f t="shared" si="299"/>
        <v>20.561752499999997</v>
      </c>
      <c r="H2480" s="2">
        <f t="shared" si="303"/>
        <v>20.837688125000014</v>
      </c>
      <c r="I2480" s="2">
        <f t="array" ref="I2480">SUMPRODUCT(B2464:B2483, (ROW(B2464:B2483)-ROW(B2464)+1)) / (20*21/2)</f>
        <v>19.897057142857147</v>
      </c>
      <c r="J2480" s="2">
        <f t="shared" si="306"/>
        <v>20.037958774098136</v>
      </c>
      <c r="K2480" s="2">
        <f t="shared" si="300"/>
        <v>20.330244271028032</v>
      </c>
    </row>
    <row r="2481" spans="1:11" ht="13.5" x14ac:dyDescent="0.25">
      <c r="A2481" s="3">
        <f>TITRES_STAT!B2484</f>
        <v>45616</v>
      </c>
      <c r="B2481" s="5">
        <f>TITRES_STAT!D2484</f>
        <v>19.687999999999999</v>
      </c>
      <c r="C2481" s="2">
        <f t="shared" si="301"/>
        <v>0</v>
      </c>
      <c r="D2481" s="2">
        <f t="shared" si="302"/>
        <v>19.913</v>
      </c>
      <c r="E2481" s="2">
        <f t="shared" si="304"/>
        <v>19.997199999999999</v>
      </c>
      <c r="F2481" s="2">
        <f t="shared" si="305"/>
        <v>19.890699999999999</v>
      </c>
      <c r="G2481" s="2">
        <f t="shared" si="299"/>
        <v>20.5505125</v>
      </c>
      <c r="H2481" s="2">
        <f t="shared" si="303"/>
        <v>20.834028125000014</v>
      </c>
      <c r="I2481" s="2">
        <f t="array" ref="I2481">SUMPRODUCT(B2465:B2484, (ROW(B2465:B2484)-ROW(B2465)+1)) / (20*21/2)</f>
        <v>19.877885714285714</v>
      </c>
      <c r="J2481" s="2">
        <f t="shared" si="306"/>
        <v>20.004629367041169</v>
      </c>
      <c r="K2481" s="2">
        <f t="shared" si="300"/>
        <v>20.305058221183796</v>
      </c>
    </row>
    <row r="2482" spans="1:11" ht="13.5" x14ac:dyDescent="0.25">
      <c r="A2482" s="3">
        <f>TITRES_STAT!B2485</f>
        <v>45617</v>
      </c>
      <c r="B2482" s="5">
        <f>TITRES_STAT!D2485</f>
        <v>19.687999999999999</v>
      </c>
      <c r="C2482" s="2">
        <f t="shared" si="301"/>
        <v>0</v>
      </c>
      <c r="D2482" s="2">
        <f t="shared" si="302"/>
        <v>19.838000000000001</v>
      </c>
      <c r="E2482" s="2">
        <f t="shared" si="304"/>
        <v>19.955099999999995</v>
      </c>
      <c r="F2482" s="2">
        <f t="shared" si="305"/>
        <v>19.889299999999999</v>
      </c>
      <c r="G2482" s="2">
        <f t="shared" ref="G2482:G2545" si="307">AVERAGE(B2433:B2482)</f>
        <v>20.539272499999996</v>
      </c>
      <c r="H2482" s="2">
        <f t="shared" si="303"/>
        <v>20.830368125000014</v>
      </c>
      <c r="I2482" s="2">
        <f t="array" ref="I2482">SUMPRODUCT(B2466:B2485, (ROW(B2466:B2485)-ROW(B2466)+1)) / (20*21/2)</f>
        <v>19.858714285714285</v>
      </c>
      <c r="J2482" s="2">
        <f t="shared" si="306"/>
        <v>19.97447418922772</v>
      </c>
      <c r="K2482" s="2">
        <f t="shared" si="300"/>
        <v>20.280859859568746</v>
      </c>
    </row>
    <row r="2483" spans="1:11" ht="13.5" x14ac:dyDescent="0.25">
      <c r="A2483" s="3">
        <f>TITRES_STAT!B2486</f>
        <v>45618</v>
      </c>
      <c r="B2483" s="5">
        <f>TITRES_STAT!D2486</f>
        <v>19.687999999999999</v>
      </c>
      <c r="C2483" s="2">
        <f t="shared" si="301"/>
        <v>0</v>
      </c>
      <c r="D2483" s="2">
        <f t="shared" si="302"/>
        <v>19.762999999999998</v>
      </c>
      <c r="E2483" s="2">
        <f t="shared" si="304"/>
        <v>19.912999999999997</v>
      </c>
      <c r="F2483" s="2">
        <f t="shared" si="305"/>
        <v>19.889299999999999</v>
      </c>
      <c r="G2483" s="2">
        <f t="shared" si="307"/>
        <v>20.528032499999998</v>
      </c>
      <c r="H2483" s="2">
        <f t="shared" si="303"/>
        <v>20.826708125000017</v>
      </c>
      <c r="I2483" s="2">
        <f t="array" ref="I2483">SUMPRODUCT(B2467:B2486, (ROW(B2467:B2486)-ROW(B2467)+1)) / (20*21/2)</f>
        <v>19.830590476190476</v>
      </c>
      <c r="J2483" s="2">
        <f t="shared" si="306"/>
        <v>19.947190933110797</v>
      </c>
      <c r="K2483" s="2">
        <f t="shared" ref="K2483:K2546" si="308">$K$4*B2483+(1-$K$4)*K2482</f>
        <v>20.257610453311148</v>
      </c>
    </row>
    <row r="2484" spans="1:11" ht="13.5" x14ac:dyDescent="0.25">
      <c r="A2484" s="3">
        <f>TITRES_STAT!B2487</f>
        <v>45621</v>
      </c>
      <c r="B2484" s="5">
        <f>TITRES_STAT!D2487</f>
        <v>19.687999999999999</v>
      </c>
      <c r="C2484" s="2">
        <f t="shared" si="301"/>
        <v>0</v>
      </c>
      <c r="D2484" s="2">
        <f t="shared" si="302"/>
        <v>19.687999999999999</v>
      </c>
      <c r="E2484" s="2">
        <f t="shared" si="304"/>
        <v>19.875499999999995</v>
      </c>
      <c r="F2484" s="2">
        <f t="shared" si="305"/>
        <v>19.889299999999995</v>
      </c>
      <c r="G2484" s="2">
        <f t="shared" si="307"/>
        <v>20.516792500000001</v>
      </c>
      <c r="H2484" s="2">
        <f t="shared" si="303"/>
        <v>20.823048125000017</v>
      </c>
      <c r="I2484" s="2">
        <f t="array" ref="I2484">SUMPRODUCT(B2468:B2487, (ROW(B2468:B2487)-ROW(B2468)+1)) / (20*21/2)</f>
        <v>19.811866666666667</v>
      </c>
      <c r="J2484" s="2">
        <f t="shared" si="306"/>
        <v>19.922506082338337</v>
      </c>
      <c r="K2484" s="2">
        <f t="shared" si="308"/>
        <v>20.235272788475417</v>
      </c>
    </row>
    <row r="2485" spans="1:11" ht="13.5" x14ac:dyDescent="0.25">
      <c r="A2485" s="3">
        <f>TITRES_STAT!B2488</f>
        <v>45622</v>
      </c>
      <c r="B2485" s="5">
        <f>TITRES_STAT!D2488</f>
        <v>19.687999999999999</v>
      </c>
      <c r="C2485" s="2">
        <f t="shared" si="301"/>
        <v>0</v>
      </c>
      <c r="D2485" s="2">
        <f t="shared" si="302"/>
        <v>19.687999999999999</v>
      </c>
      <c r="E2485" s="2">
        <f t="shared" si="304"/>
        <v>19.837999999999997</v>
      </c>
      <c r="F2485" s="2">
        <f t="shared" si="305"/>
        <v>19.889299999999995</v>
      </c>
      <c r="G2485" s="2">
        <f t="shared" si="307"/>
        <v>20.4980525</v>
      </c>
      <c r="H2485" s="2">
        <f t="shared" si="303"/>
        <v>20.819388125000017</v>
      </c>
      <c r="I2485" s="2">
        <f t="array" ref="I2485">SUMPRODUCT(B2469:B2488, (ROW(B2469:B2488)-ROW(B2469)+1)) / (20*21/2)</f>
        <v>19.793185714285716</v>
      </c>
      <c r="J2485" s="2">
        <f t="shared" si="306"/>
        <v>19.900172169734688</v>
      </c>
      <c r="K2485" s="2">
        <f t="shared" si="308"/>
        <v>20.213811110495989</v>
      </c>
    </row>
    <row r="2486" spans="1:11" ht="13.5" x14ac:dyDescent="0.25">
      <c r="A2486" s="3">
        <f>TITRES_STAT!B2489</f>
        <v>45623</v>
      </c>
      <c r="B2486" s="5">
        <f>TITRES_STAT!D2489</f>
        <v>19.594000000000001</v>
      </c>
      <c r="C2486" s="2">
        <f t="shared" si="301"/>
        <v>-9.3999999999997641E-2</v>
      </c>
      <c r="D2486" s="2">
        <f t="shared" si="302"/>
        <v>19.6692</v>
      </c>
      <c r="E2486" s="2">
        <f t="shared" si="304"/>
        <v>19.791099999999997</v>
      </c>
      <c r="F2486" s="2">
        <f t="shared" si="305"/>
        <v>19.884599999999995</v>
      </c>
      <c r="G2486" s="2">
        <f t="shared" si="307"/>
        <v>20.477432499999999</v>
      </c>
      <c r="H2486" s="2">
        <f t="shared" si="303"/>
        <v>20.815258125000017</v>
      </c>
      <c r="I2486" s="2">
        <f t="array" ref="I2486">SUMPRODUCT(B2470:B2489, (ROW(B2470:B2489)-ROW(B2470)+1)) / (20*21/2)</f>
        <v>19.776733333333336</v>
      </c>
      <c r="J2486" s="2">
        <f t="shared" si="306"/>
        <v>19.871012915474243</v>
      </c>
      <c r="K2486" s="2">
        <f t="shared" si="308"/>
        <v>20.189504792437322</v>
      </c>
    </row>
    <row r="2487" spans="1:11" ht="13.5" x14ac:dyDescent="0.25">
      <c r="A2487" s="3">
        <f>TITRES_STAT!B2490</f>
        <v>45624</v>
      </c>
      <c r="B2487" s="5">
        <f>TITRES_STAT!D2490</f>
        <v>19.687999999999999</v>
      </c>
      <c r="C2487" s="2">
        <f t="shared" si="301"/>
        <v>9.3999999999997641E-2</v>
      </c>
      <c r="D2487" s="2">
        <f t="shared" si="302"/>
        <v>19.669199999999996</v>
      </c>
      <c r="E2487" s="2">
        <f t="shared" si="304"/>
        <v>19.753599999999999</v>
      </c>
      <c r="F2487" s="2">
        <f t="shared" si="305"/>
        <v>19.884149999999995</v>
      </c>
      <c r="G2487" s="2">
        <f t="shared" si="307"/>
        <v>20.449312499999998</v>
      </c>
      <c r="H2487" s="2">
        <f t="shared" si="303"/>
        <v>20.811598125000017</v>
      </c>
      <c r="I2487" s="2">
        <f t="array" ref="I2487">SUMPRODUCT(B2471:B2490, (ROW(B2471:B2490)-ROW(B2471)+1)) / (20*21/2)</f>
        <v>19.762509523809527</v>
      </c>
      <c r="J2487" s="2">
        <f t="shared" si="306"/>
        <v>19.853583114000507</v>
      </c>
      <c r="K2487" s="2">
        <f t="shared" si="308"/>
        <v>20.169837937831936</v>
      </c>
    </row>
    <row r="2488" spans="1:11" ht="13.5" x14ac:dyDescent="0.25">
      <c r="A2488" s="3">
        <f>TITRES_STAT!B2491</f>
        <v>45625</v>
      </c>
      <c r="B2488" s="5">
        <f>TITRES_STAT!D2491</f>
        <v>19.687999999999999</v>
      </c>
      <c r="C2488" s="2">
        <f t="shared" si="301"/>
        <v>0</v>
      </c>
      <c r="D2488" s="2">
        <f t="shared" si="302"/>
        <v>19.6692</v>
      </c>
      <c r="E2488" s="2">
        <f t="shared" si="304"/>
        <v>19.716099999999997</v>
      </c>
      <c r="F2488" s="2">
        <f t="shared" si="305"/>
        <v>19.860749999999992</v>
      </c>
      <c r="G2488" s="2">
        <f t="shared" si="307"/>
        <v>20.4211925</v>
      </c>
      <c r="H2488" s="2">
        <f t="shared" si="303"/>
        <v>20.807938125000017</v>
      </c>
      <c r="I2488" s="2">
        <f t="array" ref="I2488">SUMPRODUCT(B2472:B2491, (ROW(B2472:B2491)-ROW(B2472)+1)) / (20*21/2)</f>
        <v>19.746228571428571</v>
      </c>
      <c r="J2488" s="2">
        <f t="shared" si="306"/>
        <v>19.837813293619504</v>
      </c>
      <c r="K2488" s="2">
        <f t="shared" si="308"/>
        <v>20.150942332426762</v>
      </c>
    </row>
    <row r="2489" spans="1:11" ht="13.5" x14ac:dyDescent="0.25">
      <c r="A2489" s="3">
        <f>TITRES_STAT!B2492</f>
        <v>45628</v>
      </c>
      <c r="B2489" s="5">
        <f>TITRES_STAT!D2492</f>
        <v>19.687999999999999</v>
      </c>
      <c r="C2489" s="2">
        <f t="shared" si="301"/>
        <v>0</v>
      </c>
      <c r="D2489" s="2">
        <f t="shared" si="302"/>
        <v>19.6692</v>
      </c>
      <c r="E2489" s="2">
        <f t="shared" si="304"/>
        <v>19.678599999999996</v>
      </c>
      <c r="F2489" s="2">
        <f t="shared" si="305"/>
        <v>19.837349999999994</v>
      </c>
      <c r="G2489" s="2">
        <f t="shared" si="307"/>
        <v>20.393072499999999</v>
      </c>
      <c r="H2489" s="2">
        <f t="shared" si="303"/>
        <v>20.800283125000018</v>
      </c>
      <c r="I2489" s="2">
        <f t="array" ref="I2489">SUMPRODUCT(B2473:B2492, (ROW(B2473:B2492)-ROW(B2473)+1)) / (20*21/2)</f>
        <v>19.731952380952382</v>
      </c>
      <c r="J2489" s="2">
        <f t="shared" si="306"/>
        <v>19.823545360893839</v>
      </c>
      <c r="K2489" s="2">
        <f t="shared" si="308"/>
        <v>20.132787731155126</v>
      </c>
    </row>
    <row r="2490" spans="1:11" ht="13.5" x14ac:dyDescent="0.25">
      <c r="A2490" s="3">
        <f>TITRES_STAT!B2493</f>
        <v>45629</v>
      </c>
      <c r="B2490" s="5">
        <f>TITRES_STAT!D2493</f>
        <v>19.687999999999999</v>
      </c>
      <c r="C2490" s="2">
        <f t="shared" si="301"/>
        <v>0</v>
      </c>
      <c r="D2490" s="2">
        <f t="shared" si="302"/>
        <v>19.6692</v>
      </c>
      <c r="E2490" s="2">
        <f t="shared" si="304"/>
        <v>19.678599999999996</v>
      </c>
      <c r="F2490" s="2">
        <f t="shared" si="305"/>
        <v>19.858949999999993</v>
      </c>
      <c r="G2490" s="2">
        <f t="shared" si="307"/>
        <v>20.364952500000001</v>
      </c>
      <c r="H2490" s="2">
        <f t="shared" si="303"/>
        <v>20.792628125000018</v>
      </c>
      <c r="I2490" s="2">
        <f t="array" ref="I2490">SUMPRODUCT(B2474:B2493, (ROW(B2474:B2493)-ROW(B2474)+1)) / (20*21/2)</f>
        <v>19.719680952380951</v>
      </c>
      <c r="J2490" s="2">
        <f t="shared" si="306"/>
        <v>19.810636278903949</v>
      </c>
      <c r="K2490" s="2">
        <f t="shared" si="308"/>
        <v>20.115345075031396</v>
      </c>
    </row>
    <row r="2491" spans="1:11" ht="13.5" x14ac:dyDescent="0.25">
      <c r="A2491" s="3">
        <f>TITRES_STAT!B2494</f>
        <v>45630</v>
      </c>
      <c r="B2491" s="5">
        <f>TITRES_STAT!D2494</f>
        <v>19.687999999999999</v>
      </c>
      <c r="C2491" s="2">
        <f t="shared" si="301"/>
        <v>0</v>
      </c>
      <c r="D2491" s="2">
        <f t="shared" si="302"/>
        <v>19.687999999999999</v>
      </c>
      <c r="E2491" s="2">
        <f t="shared" si="304"/>
        <v>19.678599999999996</v>
      </c>
      <c r="F2491" s="2">
        <f t="shared" si="305"/>
        <v>19.837899999999994</v>
      </c>
      <c r="G2491" s="2">
        <f t="shared" si="307"/>
        <v>20.317892499999999</v>
      </c>
      <c r="H2491" s="2">
        <f t="shared" si="303"/>
        <v>20.784973125000018</v>
      </c>
      <c r="I2491" s="2">
        <f t="array" ref="I2491">SUMPRODUCT(B2475:B2494, (ROW(B2475:B2494)-ROW(B2475)+1)) / (20*21/2)</f>
        <v>19.709414285714285</v>
      </c>
      <c r="J2491" s="2">
        <f t="shared" si="306"/>
        <v>19.798956633294047</v>
      </c>
      <c r="K2491" s="2">
        <f t="shared" si="308"/>
        <v>20.098586444638009</v>
      </c>
    </row>
    <row r="2492" spans="1:11" ht="13.5" x14ac:dyDescent="0.25">
      <c r="A2492" s="3">
        <f>TITRES_STAT!B2495</f>
        <v>45631</v>
      </c>
      <c r="B2492" s="5">
        <f>TITRES_STAT!D2495</f>
        <v>19.687999999999999</v>
      </c>
      <c r="C2492" s="2">
        <f t="shared" si="301"/>
        <v>0</v>
      </c>
      <c r="D2492" s="2">
        <f t="shared" si="302"/>
        <v>19.687999999999999</v>
      </c>
      <c r="E2492" s="2">
        <f t="shared" si="304"/>
        <v>19.678599999999996</v>
      </c>
      <c r="F2492" s="2">
        <f t="shared" si="305"/>
        <v>19.816849999999995</v>
      </c>
      <c r="G2492" s="2">
        <f t="shared" si="307"/>
        <v>20.251152499999996</v>
      </c>
      <c r="H2492" s="2">
        <f t="shared" si="303"/>
        <v>20.777318125000019</v>
      </c>
      <c r="I2492" s="2">
        <f t="array" ref="I2492">SUMPRODUCT(B2476:B2495, (ROW(B2476:B2495)-ROW(B2476)+1)) / (20*21/2)</f>
        <v>19.700933333333332</v>
      </c>
      <c r="J2492" s="2">
        <f t="shared" si="306"/>
        <v>19.788389334885089</v>
      </c>
      <c r="K2492" s="2">
        <f t="shared" si="308"/>
        <v>20.082485015436518</v>
      </c>
    </row>
    <row r="2493" spans="1:11" ht="13.5" x14ac:dyDescent="0.25">
      <c r="A2493" s="3">
        <f>TITRES_STAT!B2496</f>
        <v>45632</v>
      </c>
      <c r="B2493" s="5">
        <f>TITRES_STAT!D2496</f>
        <v>19.687999999999999</v>
      </c>
      <c r="C2493" s="2">
        <f t="shared" si="301"/>
        <v>0</v>
      </c>
      <c r="D2493" s="2">
        <f t="shared" si="302"/>
        <v>19.687999999999999</v>
      </c>
      <c r="E2493" s="2">
        <f t="shared" si="304"/>
        <v>19.678599999999996</v>
      </c>
      <c r="F2493" s="2">
        <f t="shared" si="305"/>
        <v>19.795799999999993</v>
      </c>
      <c r="G2493" s="2">
        <f t="shared" si="307"/>
        <v>20.184412499999997</v>
      </c>
      <c r="H2493" s="2">
        <f t="shared" si="303"/>
        <v>20.769663125000019</v>
      </c>
      <c r="I2493" s="2">
        <f t="array" ref="I2493">SUMPRODUCT(B2477:B2496, (ROW(B2477:B2496)-ROW(B2477)+1)) / (20*21/2)</f>
        <v>19.694238095238095</v>
      </c>
      <c r="J2493" s="2">
        <f t="shared" si="306"/>
        <v>19.778828445848411</v>
      </c>
      <c r="K2493" s="2">
        <f t="shared" si="308"/>
        <v>20.067015014831163</v>
      </c>
    </row>
    <row r="2494" spans="1:11" ht="13.5" x14ac:dyDescent="0.25">
      <c r="A2494" s="3">
        <f>TITRES_STAT!B2497</f>
        <v>45635</v>
      </c>
      <c r="B2494" s="5">
        <f>TITRES_STAT!D2497</f>
        <v>19.687999999999999</v>
      </c>
      <c r="C2494" s="2">
        <f t="shared" si="301"/>
        <v>0</v>
      </c>
      <c r="D2494" s="2">
        <f t="shared" si="302"/>
        <v>19.687999999999999</v>
      </c>
      <c r="E2494" s="2">
        <f t="shared" si="304"/>
        <v>19.678599999999996</v>
      </c>
      <c r="F2494" s="2">
        <f t="shared" si="305"/>
        <v>19.777049999999996</v>
      </c>
      <c r="G2494" s="2">
        <f t="shared" si="307"/>
        <v>20.117672499999998</v>
      </c>
      <c r="H2494" s="2">
        <f t="shared" si="303"/>
        <v>20.763783125000021</v>
      </c>
      <c r="I2494" s="2">
        <f t="array" ref="I2494">SUMPRODUCT(B2478:B2497, (ROW(B2478:B2497)-ROW(B2478)+1)) / (20*21/2)</f>
        <v>19.689328571428572</v>
      </c>
      <c r="J2494" s="2">
        <f t="shared" si="306"/>
        <v>19.770178117672373</v>
      </c>
      <c r="K2494" s="2">
        <f t="shared" si="308"/>
        <v>20.052151680916218</v>
      </c>
    </row>
    <row r="2495" spans="1:11" ht="13.5" x14ac:dyDescent="0.25">
      <c r="A2495" s="3">
        <f>TITRES_STAT!B2498</f>
        <v>45636</v>
      </c>
      <c r="B2495" s="5">
        <f>TITRES_STAT!D2498</f>
        <v>19.687999999999999</v>
      </c>
      <c r="C2495" s="2">
        <f t="shared" si="301"/>
        <v>0</v>
      </c>
      <c r="D2495" s="2">
        <f t="shared" si="302"/>
        <v>19.687999999999999</v>
      </c>
      <c r="E2495" s="2">
        <f t="shared" si="304"/>
        <v>19.678599999999996</v>
      </c>
      <c r="F2495" s="2">
        <f t="shared" si="305"/>
        <v>19.758299999999995</v>
      </c>
      <c r="G2495" s="2">
        <f t="shared" si="307"/>
        <v>20.050932499999998</v>
      </c>
      <c r="H2495" s="2">
        <f t="shared" si="303"/>
        <v>20.75790312500002</v>
      </c>
      <c r="I2495" s="2">
        <f t="array" ref="I2495">SUMPRODUCT(B2479:B2498, (ROW(B2479:B2498)-ROW(B2479)+1)) / (20*21/2)</f>
        <v>19.686204761904762</v>
      </c>
      <c r="J2495" s="2">
        <f t="shared" si="306"/>
        <v>19.762351630275006</v>
      </c>
      <c r="K2495" s="2">
        <f t="shared" si="308"/>
        <v>20.037871222841073</v>
      </c>
    </row>
    <row r="2496" spans="1:11" ht="13.5" x14ac:dyDescent="0.25">
      <c r="A2496" s="3">
        <f>TITRES_STAT!B2499</f>
        <v>45637</v>
      </c>
      <c r="B2496" s="5">
        <f>TITRES_STAT!D2499</f>
        <v>19.687999999999999</v>
      </c>
      <c r="C2496" s="2">
        <f t="shared" si="301"/>
        <v>0</v>
      </c>
      <c r="D2496" s="2">
        <f t="shared" si="302"/>
        <v>19.687999999999999</v>
      </c>
      <c r="E2496" s="2">
        <f t="shared" si="304"/>
        <v>19.687999999999995</v>
      </c>
      <c r="F2496" s="2">
        <f t="shared" si="305"/>
        <v>19.739549999999994</v>
      </c>
      <c r="G2496" s="2">
        <f t="shared" si="307"/>
        <v>19.984192499999995</v>
      </c>
      <c r="H2496" s="2">
        <f t="shared" si="303"/>
        <v>20.75415312500002</v>
      </c>
      <c r="I2496" s="2">
        <f t="array" ref="I2496">SUMPRODUCT(B2480:B2499, (ROW(B2480:B2499)-ROW(B2480)+1)) / (20*21/2)</f>
        <v>19.641057142857143</v>
      </c>
      <c r="J2496" s="2">
        <f t="shared" si="306"/>
        <v>19.755270522629765</v>
      </c>
      <c r="K2496" s="2">
        <f t="shared" si="308"/>
        <v>20.024150782729659</v>
      </c>
    </row>
    <row r="2497" spans="1:11" ht="13.5" x14ac:dyDescent="0.25">
      <c r="A2497" s="3">
        <f>TITRES_STAT!B2500</f>
        <v>45638</v>
      </c>
      <c r="B2497" s="5">
        <f>TITRES_STAT!D2500</f>
        <v>19.687999999999999</v>
      </c>
      <c r="C2497" s="2">
        <f t="shared" si="301"/>
        <v>0</v>
      </c>
      <c r="D2497" s="2">
        <f t="shared" si="302"/>
        <v>19.687999999999999</v>
      </c>
      <c r="E2497" s="2">
        <f t="shared" si="304"/>
        <v>19.687999999999995</v>
      </c>
      <c r="F2497" s="2">
        <f t="shared" si="305"/>
        <v>19.720799999999993</v>
      </c>
      <c r="G2497" s="2">
        <f t="shared" si="307"/>
        <v>19.938072499999997</v>
      </c>
      <c r="H2497" s="2">
        <f t="shared" si="303"/>
        <v>20.74649812500002</v>
      </c>
      <c r="I2497" s="2">
        <f t="array" ref="I2497">SUMPRODUCT(B2481:B2500, (ROW(B2481:B2500)-ROW(B2481)+1)) / (20*21/2)</f>
        <v>19.563314285714284</v>
      </c>
      <c r="J2497" s="2">
        <f t="shared" si="306"/>
        <v>19.748863806188837</v>
      </c>
      <c r="K2497" s="2">
        <f t="shared" si="308"/>
        <v>20.010968399093201</v>
      </c>
    </row>
    <row r="2498" spans="1:11" ht="13.5" x14ac:dyDescent="0.25">
      <c r="A2498" s="3">
        <f>TITRES_STAT!B2501</f>
        <v>45639</v>
      </c>
      <c r="B2498" s="5">
        <f>TITRES_STAT!D2501</f>
        <v>19.687999999999999</v>
      </c>
      <c r="C2498" s="2">
        <f t="shared" si="301"/>
        <v>0</v>
      </c>
      <c r="D2498" s="2">
        <f t="shared" si="302"/>
        <v>19.687999999999999</v>
      </c>
      <c r="E2498" s="2">
        <f t="shared" si="304"/>
        <v>19.687999999999995</v>
      </c>
      <c r="F2498" s="2">
        <f t="shared" si="305"/>
        <v>19.702049999999993</v>
      </c>
      <c r="G2498" s="2">
        <f t="shared" si="307"/>
        <v>19.911652499999995</v>
      </c>
      <c r="H2498" s="2">
        <f t="shared" si="303"/>
        <v>20.73884312500002</v>
      </c>
      <c r="I2498" s="2">
        <f t="array" ref="I2498">SUMPRODUCT(B2482:B2501, (ROW(B2482:B2501)-ROW(B2482)+1)) / (20*21/2)</f>
        <v>19.489590476190479</v>
      </c>
      <c r="J2498" s="2">
        <f t="shared" si="306"/>
        <v>19.74306725321847</v>
      </c>
      <c r="K2498" s="2">
        <f t="shared" si="308"/>
        <v>19.998302971677781</v>
      </c>
    </row>
    <row r="2499" spans="1:11" ht="13.5" x14ac:dyDescent="0.25">
      <c r="A2499" s="3">
        <f>TITRES_STAT!B2502</f>
        <v>45642</v>
      </c>
      <c r="B2499" s="5">
        <f>TITRES_STAT!D2502</f>
        <v>19.228000000000002</v>
      </c>
      <c r="C2499" s="2">
        <f t="shared" si="301"/>
        <v>-0.4599999999999973</v>
      </c>
      <c r="D2499" s="2">
        <f t="shared" si="302"/>
        <v>19.595999999999997</v>
      </c>
      <c r="E2499" s="2">
        <f t="shared" si="304"/>
        <v>19.641999999999999</v>
      </c>
      <c r="F2499" s="2">
        <f t="shared" si="305"/>
        <v>19.660299999999996</v>
      </c>
      <c r="G2499" s="2">
        <f t="shared" si="307"/>
        <v>19.876032499999994</v>
      </c>
      <c r="H2499" s="2">
        <f t="shared" si="303"/>
        <v>20.728888125000022</v>
      </c>
      <c r="I2499" s="2">
        <f t="array" ref="I2499">SUMPRODUCT(B2483:B2502, (ROW(B2483:B2502)-ROW(B2483)+1)) / (20*21/2)</f>
        <v>19.500266666666668</v>
      </c>
      <c r="J2499" s="2">
        <f t="shared" si="306"/>
        <v>19.694013229102424</v>
      </c>
      <c r="K2499" s="2">
        <f t="shared" si="308"/>
        <v>19.968095012004142</v>
      </c>
    </row>
    <row r="2500" spans="1:11" ht="13.5" x14ac:dyDescent="0.25">
      <c r="A2500" s="3">
        <f>TITRES_STAT!B2503</f>
        <v>45644</v>
      </c>
      <c r="B2500" s="5">
        <f>TITRES_STAT!D2503</f>
        <v>18.844000000000001</v>
      </c>
      <c r="C2500" s="2">
        <f t="shared" ref="C2500:C2563" si="309">B2500-B2499</f>
        <v>-0.38400000000000034</v>
      </c>
      <c r="D2500" s="2">
        <f t="shared" si="302"/>
        <v>19.427199999999999</v>
      </c>
      <c r="E2500" s="2">
        <f t="shared" si="304"/>
        <v>19.557600000000001</v>
      </c>
      <c r="F2500" s="2">
        <f t="shared" si="305"/>
        <v>19.618099999999991</v>
      </c>
      <c r="G2500" s="2">
        <f t="shared" si="307"/>
        <v>19.851472499999996</v>
      </c>
      <c r="H2500" s="2">
        <f t="shared" si="303"/>
        <v>20.717013125000022</v>
      </c>
      <c r="I2500" s="2">
        <f t="array" ref="I2500">SUMPRODUCT(B2484:B2503, (ROW(B2484:B2503)-ROW(B2484)+1)) / (20*21/2)</f>
        <v>19.510942857142862</v>
      </c>
      <c r="J2500" s="2">
        <f t="shared" si="306"/>
        <v>19.613059588235529</v>
      </c>
      <c r="K2500" s="2">
        <f t="shared" si="308"/>
        <v>19.924012854670647</v>
      </c>
    </row>
    <row r="2501" spans="1:11" ht="13.5" x14ac:dyDescent="0.25">
      <c r="A2501" s="3">
        <f>TITRES_STAT!B2504</f>
        <v>45645</v>
      </c>
      <c r="B2501" s="5">
        <f>TITRES_STAT!D2504</f>
        <v>18.844000000000001</v>
      </c>
      <c r="C2501" s="2">
        <f t="shared" si="309"/>
        <v>0</v>
      </c>
      <c r="D2501" s="2">
        <f t="shared" si="302"/>
        <v>19.258400000000002</v>
      </c>
      <c r="E2501" s="2">
        <f t="shared" si="304"/>
        <v>19.473199999999999</v>
      </c>
      <c r="F2501" s="2">
        <f t="shared" si="305"/>
        <v>19.575899999999997</v>
      </c>
      <c r="G2501" s="2">
        <f t="shared" si="307"/>
        <v>19.826912499999995</v>
      </c>
      <c r="H2501" s="2">
        <f t="shared" si="303"/>
        <v>20.705578125000024</v>
      </c>
      <c r="I2501" s="2">
        <f t="array" ref="I2501">SUMPRODUCT(B2485:B2504, (ROW(B2485:B2504)-ROW(B2485)+1)) / (20*21/2)</f>
        <v>19.521619047619048</v>
      </c>
      <c r="J2501" s="2">
        <f t="shared" si="306"/>
        <v>19.539815817927384</v>
      </c>
      <c r="K2501" s="2">
        <f t="shared" si="308"/>
        <v>19.881659409389442</v>
      </c>
    </row>
    <row r="2502" spans="1:11" ht="13.5" x14ac:dyDescent="0.25">
      <c r="A2502" s="3">
        <f>TITRES_STAT!B2505</f>
        <v>45646</v>
      </c>
      <c r="B2502" s="5">
        <f>TITRES_STAT!D2505</f>
        <v>19.687999999999999</v>
      </c>
      <c r="C2502" s="2">
        <f t="shared" si="309"/>
        <v>0.84399999999999764</v>
      </c>
      <c r="D2502" s="2">
        <f t="shared" ref="D2502:D2565" si="310">AVERAGE(B2498:B2502)</f>
        <v>19.258400000000002</v>
      </c>
      <c r="E2502" s="2">
        <f t="shared" si="304"/>
        <v>19.473199999999999</v>
      </c>
      <c r="F2502" s="2">
        <f t="shared" si="305"/>
        <v>19.575899999999994</v>
      </c>
      <c r="G2502" s="2">
        <f t="shared" si="307"/>
        <v>19.815672499999994</v>
      </c>
      <c r="H2502" s="2">
        <f t="shared" si="303"/>
        <v>20.698363125000025</v>
      </c>
      <c r="I2502" s="2">
        <f t="array" ref="I2502">SUMPRODUCT(B2486:B2505, (ROW(B2486:B2505)-ROW(B2486)+1)) / (20*21/2)</f>
        <v>19.532295238095237</v>
      </c>
      <c r="J2502" s="2">
        <f t="shared" si="306"/>
        <v>19.553928597172394</v>
      </c>
      <c r="K2502" s="2">
        <f t="shared" si="308"/>
        <v>19.874064922746719</v>
      </c>
    </row>
    <row r="2503" spans="1:11" ht="13.5" x14ac:dyDescent="0.25">
      <c r="A2503" s="3">
        <f>TITRES_STAT!B2506</f>
        <v>45649</v>
      </c>
      <c r="B2503" s="5">
        <f>TITRES_STAT!D2506</f>
        <v>19.687999999999999</v>
      </c>
      <c r="C2503" s="2">
        <f t="shared" si="309"/>
        <v>0</v>
      </c>
      <c r="D2503" s="2">
        <f t="shared" si="310"/>
        <v>19.258400000000002</v>
      </c>
      <c r="E2503" s="2">
        <f t="shared" si="304"/>
        <v>19.473199999999999</v>
      </c>
      <c r="F2503" s="2">
        <f t="shared" si="305"/>
        <v>19.575899999999997</v>
      </c>
      <c r="G2503" s="2">
        <f t="shared" si="307"/>
        <v>19.804432499999997</v>
      </c>
      <c r="H2503" s="2">
        <f t="shared" si="303"/>
        <v>20.691148125000023</v>
      </c>
      <c r="I2503" s="2">
        <f t="array" ref="I2503">SUMPRODUCT(B2487:B2506, (ROW(B2487:B2506)-ROW(B2487)+1)) / (20*21/2)</f>
        <v>19.497352380952382</v>
      </c>
      <c r="J2503" s="2">
        <f t="shared" si="306"/>
        <v>19.566697302203593</v>
      </c>
      <c r="K2503" s="2">
        <f t="shared" si="308"/>
        <v>19.866768259109595</v>
      </c>
    </row>
    <row r="2504" spans="1:11" ht="13.5" x14ac:dyDescent="0.25">
      <c r="A2504" s="3">
        <f>TITRES_STAT!B2507</f>
        <v>45650</v>
      </c>
      <c r="B2504" s="5">
        <f>TITRES_STAT!D2507</f>
        <v>19.687999999999999</v>
      </c>
      <c r="C2504" s="2">
        <f t="shared" si="309"/>
        <v>0</v>
      </c>
      <c r="D2504" s="2">
        <f t="shared" si="310"/>
        <v>19.3504</v>
      </c>
      <c r="E2504" s="2">
        <f t="shared" si="304"/>
        <v>19.473199999999995</v>
      </c>
      <c r="F2504" s="2">
        <f t="shared" si="305"/>
        <v>19.575899999999997</v>
      </c>
      <c r="G2504" s="2">
        <f t="shared" si="307"/>
        <v>19.793192499999996</v>
      </c>
      <c r="H2504" s="2">
        <f t="shared" si="303"/>
        <v>20.683933125000021</v>
      </c>
      <c r="I2504" s="2">
        <f t="array" ref="I2504">SUMPRODUCT(B2488:B2507, (ROW(B2488:B2507)-ROW(B2488)+1)) / (20*21/2)</f>
        <v>19.464242857142857</v>
      </c>
      <c r="J2504" s="2">
        <f t="shared" si="306"/>
        <v>19.578249940088966</v>
      </c>
      <c r="K2504" s="2">
        <f t="shared" si="308"/>
        <v>19.859757739144513</v>
      </c>
    </row>
    <row r="2505" spans="1:11" ht="13.5" x14ac:dyDescent="0.25">
      <c r="A2505" s="3">
        <f>TITRES_STAT!B2508</f>
        <v>45651</v>
      </c>
      <c r="B2505" s="5">
        <f>TITRES_STAT!D2508</f>
        <v>19.687999999999999</v>
      </c>
      <c r="C2505" s="2">
        <f t="shared" si="309"/>
        <v>0</v>
      </c>
      <c r="D2505" s="2">
        <f t="shared" si="310"/>
        <v>19.519200000000001</v>
      </c>
      <c r="E2505" s="2">
        <f t="shared" si="304"/>
        <v>19.473199999999995</v>
      </c>
      <c r="F2505" s="2">
        <f t="shared" si="305"/>
        <v>19.575899999999994</v>
      </c>
      <c r="G2505" s="2">
        <f t="shared" si="307"/>
        <v>19.763772499999995</v>
      </c>
      <c r="H2505" s="2">
        <f t="shared" si="303"/>
        <v>20.676718125000026</v>
      </c>
      <c r="I2505" s="2">
        <f t="array" ref="I2505">SUMPRODUCT(B2489:B2508, (ROW(B2489:B2508)-ROW(B2489)+1)) / (20*21/2)</f>
        <v>19.433414285714285</v>
      </c>
      <c r="J2505" s="2">
        <f t="shared" si="306"/>
        <v>19.58870232674716</v>
      </c>
      <c r="K2505" s="2">
        <f t="shared" si="308"/>
        <v>19.853022141531003</v>
      </c>
    </row>
    <row r="2506" spans="1:11" ht="13.5" x14ac:dyDescent="0.25">
      <c r="A2506" s="3">
        <f>TITRES_STAT!B2509</f>
        <v>45652</v>
      </c>
      <c r="B2506" s="5">
        <f>TITRES_STAT!D2509</f>
        <v>19.209</v>
      </c>
      <c r="C2506" s="2">
        <f t="shared" si="309"/>
        <v>-0.4789999999999992</v>
      </c>
      <c r="D2506" s="2">
        <f t="shared" si="310"/>
        <v>19.592199999999998</v>
      </c>
      <c r="E2506" s="2">
        <f t="shared" si="304"/>
        <v>19.4253</v>
      </c>
      <c r="F2506" s="2">
        <f t="shared" si="305"/>
        <v>19.556649999999998</v>
      </c>
      <c r="G2506" s="2">
        <f t="shared" si="307"/>
        <v>19.735452499999994</v>
      </c>
      <c r="H2506" s="2">
        <f t="shared" ref="H2506:H2569" si="311">AVERAGE(B2307:B2506)</f>
        <v>20.667108125000023</v>
      </c>
      <c r="I2506" s="2">
        <f t="array" ref="I2506">SUMPRODUCT(B2490:B2509, (ROW(B2490:B2509)-ROW(B2490)+1)) / (20*21/2)</f>
        <v>19.404866666666667</v>
      </c>
      <c r="J2506" s="2">
        <f t="shared" si="306"/>
        <v>19.55254020039029</v>
      </c>
      <c r="K2506" s="2">
        <f t="shared" si="308"/>
        <v>19.827766371274887</v>
      </c>
    </row>
    <row r="2507" spans="1:11" ht="13.5" x14ac:dyDescent="0.25">
      <c r="A2507" s="3">
        <f>TITRES_STAT!B2510</f>
        <v>45653</v>
      </c>
      <c r="B2507" s="5">
        <f>TITRES_STAT!D2510</f>
        <v>19.209</v>
      </c>
      <c r="C2507" s="2">
        <f t="shared" si="309"/>
        <v>0</v>
      </c>
      <c r="D2507" s="2">
        <f t="shared" si="310"/>
        <v>19.496400000000001</v>
      </c>
      <c r="E2507" s="2">
        <f t="shared" si="304"/>
        <v>19.377400000000002</v>
      </c>
      <c r="F2507" s="2">
        <f t="shared" si="305"/>
        <v>19.532699999999998</v>
      </c>
      <c r="G2507" s="2">
        <f t="shared" si="307"/>
        <v>19.707319999999992</v>
      </c>
      <c r="H2507" s="2">
        <f t="shared" si="311"/>
        <v>20.657498125000025</v>
      </c>
      <c r="I2507" s="2">
        <f t="array" ref="I2507">SUMPRODUCT(B2491:B2510, (ROW(B2491:B2510)-ROW(B2491)+1)) / (20*21/2)</f>
        <v>19.370600000000003</v>
      </c>
      <c r="J2507" s="2">
        <f t="shared" si="306"/>
        <v>19.519822086067407</v>
      </c>
      <c r="K2507" s="2">
        <f t="shared" si="308"/>
        <v>19.803501023381756</v>
      </c>
    </row>
    <row r="2508" spans="1:11" ht="13.5" x14ac:dyDescent="0.25">
      <c r="A2508" s="3">
        <f>TITRES_STAT!B2511</f>
        <v>45656</v>
      </c>
      <c r="B2508" s="5">
        <f>TITRES_STAT!D2511</f>
        <v>19.209</v>
      </c>
      <c r="C2508" s="2">
        <f t="shared" si="309"/>
        <v>0</v>
      </c>
      <c r="D2508" s="2">
        <f t="shared" si="310"/>
        <v>19.400600000000001</v>
      </c>
      <c r="E2508" s="2">
        <f t="shared" ref="E2508:E2571" si="312">AVERAGE(B2499:B2508)</f>
        <v>19.329500000000003</v>
      </c>
      <c r="F2508" s="2">
        <f t="shared" si="305"/>
        <v>19.508749999999999</v>
      </c>
      <c r="G2508" s="2">
        <f t="shared" si="307"/>
        <v>19.697179999999992</v>
      </c>
      <c r="H2508" s="2">
        <f t="shared" si="311"/>
        <v>20.647888125000023</v>
      </c>
      <c r="I2508" s="2">
        <f t="array" ref="I2508">SUMPRODUCT(B2492:B2511, (ROW(B2492:B2511)-ROW(B2492)+1)) / (20*21/2)</f>
        <v>19.339014285714285</v>
      </c>
      <c r="J2508" s="2">
        <f t="shared" si="306"/>
        <v>19.490219982632418</v>
      </c>
      <c r="K2508" s="2">
        <f t="shared" si="308"/>
        <v>19.780187257758943</v>
      </c>
    </row>
    <row r="2509" spans="1:11" ht="13.5" x14ac:dyDescent="0.25">
      <c r="A2509" s="3">
        <f>TITRES_STAT!B2512</f>
        <v>45657</v>
      </c>
      <c r="B2509" s="5">
        <f>TITRES_STAT!D2512</f>
        <v>19.209</v>
      </c>
      <c r="C2509" s="2">
        <f t="shared" si="309"/>
        <v>0</v>
      </c>
      <c r="D2509" s="2">
        <f t="shared" si="310"/>
        <v>19.3048</v>
      </c>
      <c r="E2509" s="2">
        <f t="shared" si="312"/>
        <v>19.3276</v>
      </c>
      <c r="F2509" s="2">
        <f t="shared" si="305"/>
        <v>19.4848</v>
      </c>
      <c r="G2509" s="2">
        <f t="shared" si="307"/>
        <v>19.687039999999993</v>
      </c>
      <c r="H2509" s="2">
        <f t="shared" si="311"/>
        <v>20.638278125000024</v>
      </c>
      <c r="I2509" s="2">
        <f t="array" ref="I2509">SUMPRODUCT(B2493:B2512, (ROW(B2493:B2512)-ROW(B2493)+1)) / (20*21/2)</f>
        <v>19.310109523809523</v>
      </c>
      <c r="J2509" s="2">
        <f t="shared" si="306"/>
        <v>19.463437127143617</v>
      </c>
      <c r="K2509" s="2">
        <f t="shared" si="308"/>
        <v>19.757787757454672</v>
      </c>
    </row>
    <row r="2510" spans="1:11" ht="13.5" x14ac:dyDescent="0.25">
      <c r="A2510" s="3">
        <f>TITRES_STAT!B2513</f>
        <v>45659</v>
      </c>
      <c r="B2510" s="5">
        <f>TITRES_STAT!D2513</f>
        <v>19.125</v>
      </c>
      <c r="C2510" s="2">
        <f t="shared" si="309"/>
        <v>-8.3999999999999631E-2</v>
      </c>
      <c r="D2510" s="2">
        <f t="shared" si="310"/>
        <v>19.1922</v>
      </c>
      <c r="E2510" s="2">
        <f t="shared" si="312"/>
        <v>19.355700000000002</v>
      </c>
      <c r="F2510" s="2">
        <f t="shared" si="305"/>
        <v>19.45665</v>
      </c>
      <c r="G2510" s="2">
        <f t="shared" si="307"/>
        <v>19.675219999999989</v>
      </c>
      <c r="H2510" s="2">
        <f t="shared" si="311"/>
        <v>20.628248125000024</v>
      </c>
      <c r="I2510" s="2">
        <f t="array" ref="I2510">SUMPRODUCT(B2494:B2513, (ROW(B2494:B2513)-ROW(B2494)+1)) / (20*21/2)</f>
        <v>19.283885714285713</v>
      </c>
      <c r="J2510" s="2">
        <f t="shared" si="306"/>
        <v>19.431205019796607</v>
      </c>
      <c r="K2510" s="2">
        <f t="shared" si="308"/>
        <v>19.732972551279978</v>
      </c>
    </row>
    <row r="2511" spans="1:11" ht="13.5" x14ac:dyDescent="0.25">
      <c r="A2511" s="3">
        <f>TITRES_STAT!B2514</f>
        <v>45660</v>
      </c>
      <c r="B2511" s="5">
        <f>TITRES_STAT!D2514</f>
        <v>19.125</v>
      </c>
      <c r="C2511" s="2">
        <f t="shared" si="309"/>
        <v>0</v>
      </c>
      <c r="D2511" s="2">
        <f t="shared" si="310"/>
        <v>19.1754</v>
      </c>
      <c r="E2511" s="2">
        <f t="shared" si="312"/>
        <v>19.383800000000001</v>
      </c>
      <c r="F2511" s="2">
        <f t="shared" si="305"/>
        <v>19.4285</v>
      </c>
      <c r="G2511" s="2">
        <f t="shared" si="307"/>
        <v>19.663399999999992</v>
      </c>
      <c r="H2511" s="2">
        <f t="shared" si="311"/>
        <v>20.61821812500002</v>
      </c>
      <c r="I2511" s="2">
        <f t="array" ref="I2511">SUMPRODUCT(B2495:B2514, (ROW(B2495:B2514)-ROW(B2495)+1)) / (20*21/2)</f>
        <v>19.260342857142856</v>
      </c>
      <c r="J2511" s="2">
        <f t="shared" si="306"/>
        <v>19.402042636958836</v>
      </c>
      <c r="K2511" s="2">
        <f t="shared" si="308"/>
        <v>19.709130490445471</v>
      </c>
    </row>
    <row r="2512" spans="1:11" ht="13.5" x14ac:dyDescent="0.25">
      <c r="A2512" s="3">
        <f>TITRES_STAT!B2515</f>
        <v>45663</v>
      </c>
      <c r="B2512" s="5">
        <f>TITRES_STAT!D2515</f>
        <v>19.125</v>
      </c>
      <c r="C2512" s="2">
        <f t="shared" si="309"/>
        <v>0</v>
      </c>
      <c r="D2512" s="2">
        <f t="shared" si="310"/>
        <v>19.1586</v>
      </c>
      <c r="E2512" s="2">
        <f t="shared" si="312"/>
        <v>19.327500000000001</v>
      </c>
      <c r="F2512" s="2">
        <f t="shared" si="305"/>
        <v>19.400349999999996</v>
      </c>
      <c r="G2512" s="2">
        <f t="shared" si="307"/>
        <v>19.651579999999992</v>
      </c>
      <c r="H2512" s="2">
        <f t="shared" si="311"/>
        <v>20.608188125000023</v>
      </c>
      <c r="I2512" s="2">
        <f t="array" ref="I2512">SUMPRODUCT(B2496:B2515, (ROW(B2496:B2515)-ROW(B2496)+1)) / (20*21/2)</f>
        <v>19.239480952380951</v>
      </c>
      <c r="J2512" s="2">
        <f t="shared" si="306"/>
        <v>19.375657623915139</v>
      </c>
      <c r="K2512" s="2">
        <f t="shared" si="308"/>
        <v>19.686223412388788</v>
      </c>
    </row>
    <row r="2513" spans="1:11" ht="13.5" x14ac:dyDescent="0.25">
      <c r="A2513" s="3">
        <f>TITRES_STAT!B2516</f>
        <v>45664</v>
      </c>
      <c r="B2513" s="5">
        <f>TITRES_STAT!D2516</f>
        <v>19.125</v>
      </c>
      <c r="C2513" s="2">
        <f t="shared" si="309"/>
        <v>0</v>
      </c>
      <c r="D2513" s="2">
        <f t="shared" si="310"/>
        <v>19.1418</v>
      </c>
      <c r="E2513" s="2">
        <f t="shared" si="312"/>
        <v>19.2712</v>
      </c>
      <c r="F2513" s="2">
        <f t="shared" si="305"/>
        <v>19.372199999999999</v>
      </c>
      <c r="G2513" s="2">
        <f t="shared" si="307"/>
        <v>19.640319999999992</v>
      </c>
      <c r="H2513" s="2">
        <f t="shared" si="311"/>
        <v>20.598158125000023</v>
      </c>
      <c r="I2513" s="2">
        <f t="array" ref="I2513">SUMPRODUCT(B2497:B2516, (ROW(B2497:B2516)-ROW(B2497)+1)) / (20*21/2)</f>
        <v>19.221299999999999</v>
      </c>
      <c r="J2513" s="2">
        <f t="shared" si="306"/>
        <v>19.351785469256555</v>
      </c>
      <c r="K2513" s="2">
        <f t="shared" si="308"/>
        <v>19.664214651118641</v>
      </c>
    </row>
    <row r="2514" spans="1:11" ht="13.5" x14ac:dyDescent="0.25">
      <c r="A2514" s="3">
        <f>TITRES_STAT!B2517</f>
        <v>45665</v>
      </c>
      <c r="B2514" s="5">
        <f>TITRES_STAT!D2517</f>
        <v>19.125</v>
      </c>
      <c r="C2514" s="2">
        <f t="shared" si="309"/>
        <v>0</v>
      </c>
      <c r="D2514" s="2">
        <f t="shared" si="310"/>
        <v>19.125</v>
      </c>
      <c r="E2514" s="2">
        <f t="shared" si="312"/>
        <v>19.2149</v>
      </c>
      <c r="F2514" s="2">
        <f t="shared" si="305"/>
        <v>19.344049999999996</v>
      </c>
      <c r="G2514" s="2">
        <f t="shared" si="307"/>
        <v>19.629059999999992</v>
      </c>
      <c r="H2514" s="2">
        <f t="shared" si="311"/>
        <v>20.588128125000022</v>
      </c>
      <c r="I2514" s="2">
        <f t="array" ref="I2514">SUMPRODUCT(B2498:B2517, (ROW(B2498:B2517)-ROW(B2498)+1)) / (20*21/2)</f>
        <v>19.21475238095238</v>
      </c>
      <c r="J2514" s="2">
        <f t="shared" si="306"/>
        <v>19.330186853136883</v>
      </c>
      <c r="K2514" s="2">
        <f t="shared" si="308"/>
        <v>19.643068978525754</v>
      </c>
    </row>
    <row r="2515" spans="1:11" ht="13.5" x14ac:dyDescent="0.25">
      <c r="A2515" s="3">
        <f>TITRES_STAT!B2518</f>
        <v>45666</v>
      </c>
      <c r="B2515" s="5">
        <f>TITRES_STAT!D2518</f>
        <v>19.125</v>
      </c>
      <c r="C2515" s="2">
        <f t="shared" si="309"/>
        <v>0</v>
      </c>
      <c r="D2515" s="2">
        <f t="shared" si="310"/>
        <v>19.125</v>
      </c>
      <c r="E2515" s="2">
        <f t="shared" si="312"/>
        <v>19.1586</v>
      </c>
      <c r="F2515" s="2">
        <f t="shared" si="305"/>
        <v>19.315899999999996</v>
      </c>
      <c r="G2515" s="2">
        <f t="shared" si="307"/>
        <v>19.617799999999992</v>
      </c>
      <c r="H2515" s="2">
        <f t="shared" si="311"/>
        <v>20.578098125000025</v>
      </c>
      <c r="I2515" s="2">
        <f t="array" ref="I2515">SUMPRODUCT(B2499:B2518, (ROW(B2499:B2518)-ROW(B2499)+1)) / (20*21/2)</f>
        <v>19.210438095238096</v>
      </c>
      <c r="J2515" s="2">
        <f t="shared" si="306"/>
        <v>19.310645248076231</v>
      </c>
      <c r="K2515" s="2">
        <f t="shared" si="308"/>
        <v>19.622752547995333</v>
      </c>
    </row>
    <row r="2516" spans="1:11" ht="13.5" x14ac:dyDescent="0.25">
      <c r="A2516" s="3">
        <f>TITRES_STAT!B2519</f>
        <v>45667</v>
      </c>
      <c r="B2516" s="5">
        <f>TITRES_STAT!D2519</f>
        <v>19.125</v>
      </c>
      <c r="C2516" s="2">
        <f t="shared" si="309"/>
        <v>0</v>
      </c>
      <c r="D2516" s="2">
        <f t="shared" si="310"/>
        <v>19.125</v>
      </c>
      <c r="E2516" s="2">
        <f t="shared" si="312"/>
        <v>19.150200000000002</v>
      </c>
      <c r="F2516" s="2">
        <f t="shared" ref="F2516:F2579" si="313">AVERAGE(B2497:B2516)</f>
        <v>19.287749999999999</v>
      </c>
      <c r="G2516" s="2">
        <f t="shared" si="307"/>
        <v>19.606539999999992</v>
      </c>
      <c r="H2516" s="2">
        <f t="shared" si="311"/>
        <v>20.569403125000026</v>
      </c>
      <c r="I2516" s="2">
        <f t="array" ref="I2516">SUMPRODUCT(B2500:B2519, (ROW(B2500:B2519)-ROW(B2500)+1)) / (20*21/2)</f>
        <v>19.208357142857142</v>
      </c>
      <c r="J2516" s="2">
        <f t="shared" si="306"/>
        <v>19.292964748259447</v>
      </c>
      <c r="K2516" s="2">
        <f t="shared" si="308"/>
        <v>19.60323284023081</v>
      </c>
    </row>
    <row r="2517" spans="1:11" ht="13.5" x14ac:dyDescent="0.25">
      <c r="A2517" s="3">
        <f>TITRES_STAT!B2520</f>
        <v>45670</v>
      </c>
      <c r="B2517" s="5">
        <f>TITRES_STAT!D2520</f>
        <v>19.219000000000001</v>
      </c>
      <c r="C2517" s="2">
        <f t="shared" si="309"/>
        <v>9.4000000000001194E-2</v>
      </c>
      <c r="D2517" s="2">
        <f t="shared" si="310"/>
        <v>19.143799999999999</v>
      </c>
      <c r="E2517" s="2">
        <f t="shared" si="312"/>
        <v>19.151199999999999</v>
      </c>
      <c r="F2517" s="2">
        <f t="shared" si="313"/>
        <v>19.264299999999999</v>
      </c>
      <c r="G2517" s="2">
        <f t="shared" si="307"/>
        <v>19.596979999999991</v>
      </c>
      <c r="H2517" s="2">
        <f t="shared" si="311"/>
        <v>20.561178125000023</v>
      </c>
      <c r="I2517" s="2">
        <f t="array" ref="I2517">SUMPRODUCT(B2501:B2520, (ROW(B2501:B2520)-ROW(B2501)+1)) / (20*21/2)</f>
        <v>19.205366666666666</v>
      </c>
      <c r="J2517" s="2">
        <f t="shared" ref="J2517:J2580" si="314">$J$4*B2517+J2516*(1-$J$4)</f>
        <v>19.285920486520453</v>
      </c>
      <c r="K2517" s="2">
        <f t="shared" si="308"/>
        <v>19.588164885711954</v>
      </c>
    </row>
    <row r="2518" spans="1:11" ht="13.5" x14ac:dyDescent="0.25">
      <c r="A2518" s="3">
        <f>TITRES_STAT!B2521</f>
        <v>45671</v>
      </c>
      <c r="B2518" s="5">
        <f>TITRES_STAT!D2521</f>
        <v>19.219000000000001</v>
      </c>
      <c r="C2518" s="2">
        <f t="shared" si="309"/>
        <v>0</v>
      </c>
      <c r="D2518" s="2">
        <f t="shared" si="310"/>
        <v>19.162599999999998</v>
      </c>
      <c r="E2518" s="2">
        <f t="shared" si="312"/>
        <v>19.152200000000001</v>
      </c>
      <c r="F2518" s="2">
        <f t="shared" si="313"/>
        <v>19.240850000000002</v>
      </c>
      <c r="G2518" s="2">
        <f t="shared" si="307"/>
        <v>19.578239999999994</v>
      </c>
      <c r="H2518" s="2">
        <f t="shared" si="311"/>
        <v>20.552953125000023</v>
      </c>
      <c r="I2518" s="2">
        <f t="array" ref="I2518">SUMPRODUCT(B2502:B2521, (ROW(B2502:B2521)-ROW(B2502)+1)) / (20*21/2)</f>
        <v>19.200638095238094</v>
      </c>
      <c r="J2518" s="2">
        <f t="shared" si="314"/>
        <v>19.27954710685184</v>
      </c>
      <c r="K2518" s="2">
        <f t="shared" si="308"/>
        <v>19.573687831370311</v>
      </c>
    </row>
    <row r="2519" spans="1:11" ht="13.5" x14ac:dyDescent="0.25">
      <c r="A2519" s="3">
        <f>TITRES_STAT!B2522</f>
        <v>45672</v>
      </c>
      <c r="B2519" s="5">
        <f>TITRES_STAT!D2522</f>
        <v>19.219000000000001</v>
      </c>
      <c r="C2519" s="2">
        <f t="shared" si="309"/>
        <v>0</v>
      </c>
      <c r="D2519" s="2">
        <f t="shared" si="310"/>
        <v>19.181400000000004</v>
      </c>
      <c r="E2519" s="2">
        <f t="shared" si="312"/>
        <v>19.153199999999998</v>
      </c>
      <c r="F2519" s="2">
        <f t="shared" si="313"/>
        <v>19.240400000000001</v>
      </c>
      <c r="G2519" s="2">
        <f t="shared" si="307"/>
        <v>19.559499999999993</v>
      </c>
      <c r="H2519" s="2">
        <f t="shared" si="311"/>
        <v>20.544728125000024</v>
      </c>
      <c r="I2519" s="2">
        <f t="array" ref="I2519">SUMPRODUCT(B2503:B2522, (ROW(B2503:B2522)-ROW(B2503)+1)) / (20*21/2)</f>
        <v>19.19512380952381</v>
      </c>
      <c r="J2519" s="2">
        <f t="shared" si="314"/>
        <v>19.273780715723095</v>
      </c>
      <c r="K2519" s="2">
        <f t="shared" si="308"/>
        <v>19.559778504649906</v>
      </c>
    </row>
    <row r="2520" spans="1:11" ht="13.5" x14ac:dyDescent="0.25">
      <c r="A2520" s="3">
        <f>TITRES_STAT!B2523</f>
        <v>45673</v>
      </c>
      <c r="B2520" s="5">
        <f>TITRES_STAT!D2523</f>
        <v>19.209</v>
      </c>
      <c r="C2520" s="2">
        <f t="shared" si="309"/>
        <v>-1.0000000000001563E-2</v>
      </c>
      <c r="D2520" s="2">
        <f t="shared" si="310"/>
        <v>19.198200000000003</v>
      </c>
      <c r="E2520" s="2">
        <f t="shared" si="312"/>
        <v>19.1616</v>
      </c>
      <c r="F2520" s="2">
        <f t="shared" si="313"/>
        <v>19.258649999999999</v>
      </c>
      <c r="G2520" s="2">
        <f t="shared" si="307"/>
        <v>19.558559999999993</v>
      </c>
      <c r="H2520" s="2">
        <f t="shared" si="311"/>
        <v>20.536453125000026</v>
      </c>
      <c r="I2520" s="2">
        <f t="array" ref="I2520">SUMPRODUCT(B2504:B2523, (ROW(B2504:B2523)-ROW(B2504)+1)) / (20*21/2)</f>
        <v>19.191842857142859</v>
      </c>
      <c r="J2520" s="2">
        <f t="shared" si="314"/>
        <v>19.267611123749468</v>
      </c>
      <c r="K2520" s="2">
        <f t="shared" si="308"/>
        <v>19.546022484859712</v>
      </c>
    </row>
    <row r="2521" spans="1:11" ht="13.5" x14ac:dyDescent="0.25">
      <c r="A2521" s="3">
        <f>TITRES_STAT!B2524</f>
        <v>45674</v>
      </c>
      <c r="B2521" s="5">
        <f>TITRES_STAT!D2524</f>
        <v>19.209</v>
      </c>
      <c r="C2521" s="2">
        <f t="shared" si="309"/>
        <v>0</v>
      </c>
      <c r="D2521" s="2">
        <f t="shared" si="310"/>
        <v>19.215</v>
      </c>
      <c r="E2521" s="2">
        <f t="shared" si="312"/>
        <v>19.169999999999998</v>
      </c>
      <c r="F2521" s="2">
        <f t="shared" si="313"/>
        <v>19.276899999999998</v>
      </c>
      <c r="G2521" s="2">
        <f t="shared" si="307"/>
        <v>19.540559999999992</v>
      </c>
      <c r="H2521" s="2">
        <f t="shared" si="311"/>
        <v>20.528178125000025</v>
      </c>
      <c r="I2521" s="2">
        <f t="array" ref="I2521">SUMPRODUCT(B2505:B2524, (ROW(B2505:B2524)-ROW(B2505)+1)) / (20*21/2)</f>
        <v>19.190795238095237</v>
      </c>
      <c r="J2521" s="2">
        <f t="shared" si="314"/>
        <v>19.262029111963805</v>
      </c>
      <c r="K2521" s="2">
        <f t="shared" si="308"/>
        <v>19.532805916826</v>
      </c>
    </row>
    <row r="2522" spans="1:11" ht="13.5" x14ac:dyDescent="0.25">
      <c r="A2522" s="3">
        <f>TITRES_STAT!B2525</f>
        <v>45677</v>
      </c>
      <c r="B2522" s="5">
        <f>TITRES_STAT!D2525</f>
        <v>19.219000000000001</v>
      </c>
      <c r="C2522" s="2">
        <f t="shared" si="309"/>
        <v>1.0000000000001563E-2</v>
      </c>
      <c r="D2522" s="2">
        <f t="shared" si="310"/>
        <v>19.215000000000003</v>
      </c>
      <c r="E2522" s="2">
        <f t="shared" si="312"/>
        <v>19.179399999999998</v>
      </c>
      <c r="F2522" s="2">
        <f t="shared" si="313"/>
        <v>19.253449999999997</v>
      </c>
      <c r="G2522" s="2">
        <f t="shared" si="307"/>
        <v>19.522759999999995</v>
      </c>
      <c r="H2522" s="2">
        <f t="shared" si="311"/>
        <v>20.519953125000026</v>
      </c>
      <c r="I2522" s="2">
        <f t="array" ref="I2522">SUMPRODUCT(B2506:B2525, (ROW(B2506:B2525)-ROW(B2506)+1)) / (20*21/2)</f>
        <v>19.165219047619047</v>
      </c>
      <c r="J2522" s="2">
        <f t="shared" si="314"/>
        <v>19.257931101300585</v>
      </c>
      <c r="K2522" s="2">
        <f t="shared" si="308"/>
        <v>19.520499802440668</v>
      </c>
    </row>
    <row r="2523" spans="1:11" ht="13.5" x14ac:dyDescent="0.25">
      <c r="A2523" s="3">
        <f>TITRES_STAT!B2526</f>
        <v>45678</v>
      </c>
      <c r="B2523" s="5">
        <f>TITRES_STAT!D2526</f>
        <v>19.219000000000001</v>
      </c>
      <c r="C2523" s="2">
        <f t="shared" si="309"/>
        <v>0</v>
      </c>
      <c r="D2523" s="2">
        <f t="shared" si="310"/>
        <v>19.214999999999996</v>
      </c>
      <c r="E2523" s="2">
        <f t="shared" si="312"/>
        <v>19.188799999999997</v>
      </c>
      <c r="F2523" s="2">
        <f t="shared" si="313"/>
        <v>19.229999999999997</v>
      </c>
      <c r="G2523" s="2">
        <f t="shared" si="307"/>
        <v>19.504959999999997</v>
      </c>
      <c r="H2523" s="2">
        <f t="shared" si="311"/>
        <v>20.511058125000023</v>
      </c>
      <c r="I2523" s="2">
        <f t="array" ref="I2523">SUMPRODUCT(B2507:B2526, (ROW(B2507:B2526)-ROW(B2507)+1)) / (20*21/2)</f>
        <v>19.143214285714286</v>
      </c>
      <c r="J2523" s="2">
        <f t="shared" si="314"/>
        <v>19.254223377367197</v>
      </c>
      <c r="K2523" s="2">
        <f t="shared" si="308"/>
        <v>19.508676280776328</v>
      </c>
    </row>
    <row r="2524" spans="1:11" ht="13.5" x14ac:dyDescent="0.25">
      <c r="A2524" s="3">
        <f>TITRES_STAT!B2527</f>
        <v>45679</v>
      </c>
      <c r="B2524" s="5">
        <f>TITRES_STAT!D2527</f>
        <v>19.219000000000001</v>
      </c>
      <c r="C2524" s="2">
        <f t="shared" si="309"/>
        <v>0</v>
      </c>
      <c r="D2524" s="2">
        <f t="shared" si="310"/>
        <v>19.214999999999996</v>
      </c>
      <c r="E2524" s="2">
        <f t="shared" si="312"/>
        <v>19.1982</v>
      </c>
      <c r="F2524" s="2">
        <f t="shared" si="313"/>
        <v>19.20655</v>
      </c>
      <c r="G2524" s="2">
        <f t="shared" si="307"/>
        <v>19.488079999999997</v>
      </c>
      <c r="H2524" s="2">
        <f t="shared" si="311"/>
        <v>20.502163125000024</v>
      </c>
      <c r="I2524" s="2">
        <f t="array" ref="I2524">SUMPRODUCT(B2508:B2527, (ROW(B2508:B2527)-ROW(B2508)+1)) / (20*21/2)</f>
        <v>19.122499999999999</v>
      </c>
      <c r="J2524" s="2">
        <f t="shared" si="314"/>
        <v>19.250868769998892</v>
      </c>
      <c r="K2524" s="2">
        <f t="shared" si="308"/>
        <v>19.497316426628238</v>
      </c>
    </row>
    <row r="2525" spans="1:11" ht="13.5" x14ac:dyDescent="0.25">
      <c r="A2525" s="3">
        <f>TITRES_STAT!B2528</f>
        <v>45680</v>
      </c>
      <c r="B2525" s="5">
        <f>TITRES_STAT!D2528</f>
        <v>18.937999999999999</v>
      </c>
      <c r="C2525" s="2">
        <f t="shared" si="309"/>
        <v>-0.28100000000000236</v>
      </c>
      <c r="D2525" s="2">
        <f t="shared" si="310"/>
        <v>19.160800000000002</v>
      </c>
      <c r="E2525" s="2">
        <f t="shared" si="312"/>
        <v>19.179499999999997</v>
      </c>
      <c r="F2525" s="2">
        <f t="shared" si="313"/>
        <v>19.169049999999999</v>
      </c>
      <c r="G2525" s="2">
        <f t="shared" si="307"/>
        <v>19.465579999999996</v>
      </c>
      <c r="H2525" s="2">
        <f t="shared" si="311"/>
        <v>20.491863125000023</v>
      </c>
      <c r="I2525" s="2">
        <f t="array" ref="I2525">SUMPRODUCT(B2509:B2528, (ROW(B2509:B2528)-ROW(B2509)+1)) / (20*21/2)</f>
        <v>19.103076190476195</v>
      </c>
      <c r="J2525" s="2">
        <f t="shared" si="314"/>
        <v>19.221071744284711</v>
      </c>
      <c r="K2525" s="2">
        <f t="shared" si="308"/>
        <v>19.475382449113404</v>
      </c>
    </row>
    <row r="2526" spans="1:11" ht="13.5" x14ac:dyDescent="0.25">
      <c r="A2526" s="3">
        <f>TITRES_STAT!B2529</f>
        <v>45681</v>
      </c>
      <c r="B2526" s="5">
        <f>TITRES_STAT!D2529</f>
        <v>18.937999999999999</v>
      </c>
      <c r="C2526" s="2">
        <f t="shared" si="309"/>
        <v>0</v>
      </c>
      <c r="D2526" s="2">
        <f t="shared" si="310"/>
        <v>19.1066</v>
      </c>
      <c r="E2526" s="2">
        <f t="shared" si="312"/>
        <v>19.160799999999998</v>
      </c>
      <c r="F2526" s="2">
        <f t="shared" si="313"/>
        <v>19.155499999999996</v>
      </c>
      <c r="G2526" s="2">
        <f t="shared" si="307"/>
        <v>19.443079999999995</v>
      </c>
      <c r="H2526" s="2">
        <f t="shared" si="311"/>
        <v>20.481563125000026</v>
      </c>
      <c r="I2526" s="2">
        <f t="array" ref="I2526">SUMPRODUCT(B2510:B2529, (ROW(B2510:B2529)-ROW(B2510)+1)) / (20*21/2)</f>
        <v>19.084942857142856</v>
      </c>
      <c r="J2526" s="2">
        <f t="shared" si="314"/>
        <v>19.194112530543311</v>
      </c>
      <c r="K2526" s="2">
        <f t="shared" si="308"/>
        <v>19.454308627579543</v>
      </c>
    </row>
    <row r="2527" spans="1:11" ht="13.5" x14ac:dyDescent="0.25">
      <c r="A2527" s="3">
        <f>TITRES_STAT!B2530</f>
        <v>45684</v>
      </c>
      <c r="B2527" s="5">
        <f>TITRES_STAT!D2530</f>
        <v>18.937999999999999</v>
      </c>
      <c r="C2527" s="2">
        <f t="shared" si="309"/>
        <v>0</v>
      </c>
      <c r="D2527" s="2">
        <f t="shared" si="310"/>
        <v>19.050400000000003</v>
      </c>
      <c r="E2527" s="2">
        <f t="shared" si="312"/>
        <v>19.132699999999996</v>
      </c>
      <c r="F2527" s="2">
        <f t="shared" si="313"/>
        <v>19.141949999999998</v>
      </c>
      <c r="G2527" s="2">
        <f t="shared" si="307"/>
        <v>19.420579999999994</v>
      </c>
      <c r="H2527" s="2">
        <f t="shared" si="311"/>
        <v>20.470823125000027</v>
      </c>
      <c r="I2527" s="2">
        <f t="array" ref="I2527">SUMPRODUCT(B2511:B2530, (ROW(B2511:B2530)-ROW(B2511)+1)) / (20*21/2)</f>
        <v>19.068099999999998</v>
      </c>
      <c r="J2527" s="2">
        <f t="shared" si="314"/>
        <v>19.169720860967757</v>
      </c>
      <c r="K2527" s="2">
        <f t="shared" si="308"/>
        <v>19.434061230419559</v>
      </c>
    </row>
    <row r="2528" spans="1:11" ht="13.5" x14ac:dyDescent="0.25">
      <c r="A2528" s="3">
        <f>TITRES_STAT!B2531</f>
        <v>45685</v>
      </c>
      <c r="B2528" s="5">
        <f>TITRES_STAT!D2531</f>
        <v>18.937999999999999</v>
      </c>
      <c r="C2528" s="2">
        <f t="shared" si="309"/>
        <v>0</v>
      </c>
      <c r="D2528" s="2">
        <f t="shared" si="310"/>
        <v>18.994199999999999</v>
      </c>
      <c r="E2528" s="2">
        <f t="shared" si="312"/>
        <v>19.104599999999994</v>
      </c>
      <c r="F2528" s="2">
        <f t="shared" si="313"/>
        <v>19.128399999999996</v>
      </c>
      <c r="G2528" s="2">
        <f t="shared" si="307"/>
        <v>19.398079999999997</v>
      </c>
      <c r="H2528" s="2">
        <f t="shared" si="311"/>
        <v>20.460083125000029</v>
      </c>
      <c r="I2528" s="2">
        <f t="array" ref="I2528">SUMPRODUCT(B2512:B2531, (ROW(B2512:B2531)-ROW(B2512)+1)) / (20*21/2)</f>
        <v>19.05214761904762</v>
      </c>
      <c r="J2528" s="2">
        <f t="shared" si="314"/>
        <v>19.147652207542258</v>
      </c>
      <c r="K2528" s="2">
        <f t="shared" si="308"/>
        <v>19.414607848834478</v>
      </c>
    </row>
    <row r="2529" spans="1:11" ht="13.5" x14ac:dyDescent="0.25">
      <c r="A2529" s="3">
        <f>TITRES_STAT!B2532</f>
        <v>45686</v>
      </c>
      <c r="B2529" s="5">
        <f>TITRES_STAT!D2532</f>
        <v>18.937999999999999</v>
      </c>
      <c r="C2529" s="2">
        <f t="shared" si="309"/>
        <v>0</v>
      </c>
      <c r="D2529" s="2">
        <f t="shared" si="310"/>
        <v>18.937999999999999</v>
      </c>
      <c r="E2529" s="2">
        <f t="shared" si="312"/>
        <v>19.076499999999996</v>
      </c>
      <c r="F2529" s="2">
        <f t="shared" si="313"/>
        <v>19.114849999999997</v>
      </c>
      <c r="G2529" s="2">
        <f t="shared" si="307"/>
        <v>19.375579999999996</v>
      </c>
      <c r="H2529" s="2">
        <f t="shared" si="311"/>
        <v>20.449608125000029</v>
      </c>
      <c r="I2529" s="2">
        <f t="array" ref="I2529">SUMPRODUCT(B2513:B2532, (ROW(B2513:B2532)-ROW(B2513)+1)) / (20*21/2)</f>
        <v>19.01918095238095</v>
      </c>
      <c r="J2529" s="2">
        <f t="shared" si="314"/>
        <v>19.127685330633472</v>
      </c>
      <c r="K2529" s="2">
        <f t="shared" si="308"/>
        <v>19.395917344958619</v>
      </c>
    </row>
    <row r="2530" spans="1:11" ht="13.5" x14ac:dyDescent="0.25">
      <c r="A2530" s="3">
        <f>TITRES_STAT!B2533</f>
        <v>45687</v>
      </c>
      <c r="B2530" s="5">
        <f>TITRES_STAT!D2533</f>
        <v>18.937999999999999</v>
      </c>
      <c r="C2530" s="2">
        <f t="shared" si="309"/>
        <v>0</v>
      </c>
      <c r="D2530" s="2">
        <f t="shared" si="310"/>
        <v>18.937999999999999</v>
      </c>
      <c r="E2530" s="2">
        <f t="shared" si="312"/>
        <v>19.049399999999999</v>
      </c>
      <c r="F2530" s="2">
        <f t="shared" si="313"/>
        <v>19.105499999999996</v>
      </c>
      <c r="G2530" s="2">
        <f t="shared" si="307"/>
        <v>19.360579999999995</v>
      </c>
      <c r="H2530" s="2">
        <f t="shared" si="311"/>
        <v>20.43913312500003</v>
      </c>
      <c r="I2530" s="2">
        <f t="array" ref="I2530">SUMPRODUCT(B2514:B2533, (ROW(B2514:B2533)-ROW(B2514)+1)) / (20*21/2)</f>
        <v>18.988</v>
      </c>
      <c r="J2530" s="2">
        <f t="shared" si="314"/>
        <v>19.109620061049331</v>
      </c>
      <c r="K2530" s="2">
        <f t="shared" si="308"/>
        <v>19.377959802019063</v>
      </c>
    </row>
    <row r="2531" spans="1:11" ht="13.5" x14ac:dyDescent="0.25">
      <c r="A2531" s="3">
        <f>TITRES_STAT!B2534</f>
        <v>45688</v>
      </c>
      <c r="B2531" s="5">
        <f>TITRES_STAT!D2534</f>
        <v>18.937999999999999</v>
      </c>
      <c r="C2531" s="2">
        <f t="shared" si="309"/>
        <v>0</v>
      </c>
      <c r="D2531" s="2">
        <f t="shared" si="310"/>
        <v>18.937999999999999</v>
      </c>
      <c r="E2531" s="2">
        <f t="shared" si="312"/>
        <v>19.022299999999994</v>
      </c>
      <c r="F2531" s="2">
        <f t="shared" si="313"/>
        <v>19.096149999999994</v>
      </c>
      <c r="G2531" s="2">
        <f t="shared" si="307"/>
        <v>19.345579999999998</v>
      </c>
      <c r="H2531" s="2">
        <f t="shared" si="311"/>
        <v>20.42865812500003</v>
      </c>
      <c r="I2531" s="2">
        <f t="array" ref="I2531">SUMPRODUCT(B2515:B2534, (ROW(B2515:B2534)-ROW(B2515)+1)) / (20*21/2)</f>
        <v>18.958604761904763</v>
      </c>
      <c r="J2531" s="2">
        <f t="shared" si="314"/>
        <v>19.093275293330347</v>
      </c>
      <c r="K2531" s="2">
        <f t="shared" si="308"/>
        <v>19.360706476449685</v>
      </c>
    </row>
    <row r="2532" spans="1:11" ht="13.5" x14ac:dyDescent="0.25">
      <c r="A2532" s="3">
        <f>TITRES_STAT!B2535</f>
        <v>45691</v>
      </c>
      <c r="B2532" s="5">
        <f>TITRES_STAT!D2535</f>
        <v>18.75</v>
      </c>
      <c r="C2532" s="2">
        <f t="shared" si="309"/>
        <v>-0.18799999999999883</v>
      </c>
      <c r="D2532" s="2">
        <f t="shared" si="310"/>
        <v>18.900399999999998</v>
      </c>
      <c r="E2532" s="2">
        <f t="shared" si="312"/>
        <v>18.9754</v>
      </c>
      <c r="F2532" s="2">
        <f t="shared" si="313"/>
        <v>19.077399999999994</v>
      </c>
      <c r="G2532" s="2">
        <f t="shared" si="307"/>
        <v>19.326819999999998</v>
      </c>
      <c r="H2532" s="2">
        <f t="shared" si="311"/>
        <v>20.417243125000031</v>
      </c>
      <c r="I2532" s="2">
        <f t="array" ref="I2532">SUMPRODUCT(B2516:B2535, (ROW(B2516:B2535)-ROW(B2516)+1)) / (20*21/2)</f>
        <v>18.930995238095239</v>
      </c>
      <c r="J2532" s="2">
        <f t="shared" si="314"/>
        <v>19.060582408251264</v>
      </c>
      <c r="K2532" s="2">
        <f t="shared" si="308"/>
        <v>19.336757202863424</v>
      </c>
    </row>
    <row r="2533" spans="1:11" ht="13.5" x14ac:dyDescent="0.25">
      <c r="A2533" s="3">
        <f>TITRES_STAT!B2536</f>
        <v>45692</v>
      </c>
      <c r="B2533" s="5">
        <f>TITRES_STAT!D2536</f>
        <v>18.75</v>
      </c>
      <c r="C2533" s="2">
        <f t="shared" si="309"/>
        <v>0</v>
      </c>
      <c r="D2533" s="2">
        <f t="shared" si="310"/>
        <v>18.8628</v>
      </c>
      <c r="E2533" s="2">
        <f t="shared" si="312"/>
        <v>18.9285</v>
      </c>
      <c r="F2533" s="2">
        <f t="shared" si="313"/>
        <v>19.058649999999993</v>
      </c>
      <c r="G2533" s="2">
        <f t="shared" si="307"/>
        <v>19.308060000000001</v>
      </c>
      <c r="H2533" s="2">
        <f t="shared" si="311"/>
        <v>20.40667312500003</v>
      </c>
      <c r="I2533" s="2">
        <f t="array" ref="I2533">SUMPRODUCT(B2517:B2536, (ROW(B2517:B2536)-ROW(B2517)+1)) / (20*21/2)</f>
        <v>18.976600000000001</v>
      </c>
      <c r="J2533" s="2">
        <f t="shared" si="314"/>
        <v>19.031003131274954</v>
      </c>
      <c r="K2533" s="2">
        <f t="shared" si="308"/>
        <v>19.313747116476623</v>
      </c>
    </row>
    <row r="2534" spans="1:11" ht="13.5" x14ac:dyDescent="0.25">
      <c r="A2534" s="3">
        <f>TITRES_STAT!B2537</f>
        <v>45693</v>
      </c>
      <c r="B2534" s="5">
        <f>TITRES_STAT!D2537</f>
        <v>18.75</v>
      </c>
      <c r="C2534" s="2">
        <f t="shared" si="309"/>
        <v>0</v>
      </c>
      <c r="D2534" s="2">
        <f t="shared" si="310"/>
        <v>18.825200000000002</v>
      </c>
      <c r="E2534" s="2">
        <f t="shared" si="312"/>
        <v>18.881599999999999</v>
      </c>
      <c r="F2534" s="2">
        <f t="shared" si="313"/>
        <v>19.039899999999996</v>
      </c>
      <c r="G2534" s="2">
        <f t="shared" si="307"/>
        <v>19.289300000000001</v>
      </c>
      <c r="H2534" s="2">
        <f t="shared" si="311"/>
        <v>20.396103125000028</v>
      </c>
      <c r="I2534" s="2">
        <f t="array" ref="I2534">SUMPRODUCT(B2518:B2537, (ROW(B2518:B2537)-ROW(B2518)+1)) / (20*21/2)</f>
        <v>19.020419047619047</v>
      </c>
      <c r="J2534" s="2">
        <f t="shared" si="314"/>
        <v>19.004240928296387</v>
      </c>
      <c r="K2534" s="2">
        <f t="shared" si="308"/>
        <v>19.291639386418716</v>
      </c>
    </row>
    <row r="2535" spans="1:11" ht="13.5" x14ac:dyDescent="0.25">
      <c r="A2535" s="3">
        <f>TITRES_STAT!B2538</f>
        <v>45694</v>
      </c>
      <c r="B2535" s="5">
        <f>TITRES_STAT!D2538</f>
        <v>18.75</v>
      </c>
      <c r="C2535" s="2">
        <f t="shared" si="309"/>
        <v>0</v>
      </c>
      <c r="D2535" s="2">
        <f t="shared" si="310"/>
        <v>18.787600000000001</v>
      </c>
      <c r="E2535" s="2">
        <f t="shared" si="312"/>
        <v>18.8628</v>
      </c>
      <c r="F2535" s="2">
        <f t="shared" si="313"/>
        <v>19.021149999999999</v>
      </c>
      <c r="G2535" s="2">
        <f t="shared" si="307"/>
        <v>19.270539999999997</v>
      </c>
      <c r="H2535" s="2">
        <f t="shared" si="311"/>
        <v>20.38553312500003</v>
      </c>
      <c r="I2535" s="2">
        <f t="array" ref="I2535">SUMPRODUCT(B2519:B2538, (ROW(B2519:B2538)-ROW(B2519)+1)) / (20*21/2)</f>
        <v>19.062899999999999</v>
      </c>
      <c r="J2535" s="2">
        <f t="shared" si="314"/>
        <v>18.980027506553874</v>
      </c>
      <c r="K2535" s="2">
        <f t="shared" si="308"/>
        <v>19.270398626167001</v>
      </c>
    </row>
    <row r="2536" spans="1:11" ht="13.5" x14ac:dyDescent="0.25">
      <c r="A2536" s="3">
        <f>TITRES_STAT!B2539</f>
        <v>45695</v>
      </c>
      <c r="B2536" s="5">
        <f>TITRES_STAT!D2539</f>
        <v>19.5</v>
      </c>
      <c r="C2536" s="2">
        <f t="shared" si="309"/>
        <v>0.75</v>
      </c>
      <c r="D2536" s="2">
        <f t="shared" si="310"/>
        <v>18.899999999999999</v>
      </c>
      <c r="E2536" s="2">
        <f t="shared" si="312"/>
        <v>18.919</v>
      </c>
      <c r="F2536" s="2">
        <f t="shared" si="313"/>
        <v>19.039899999999996</v>
      </c>
      <c r="G2536" s="2">
        <f t="shared" si="307"/>
        <v>19.268660000000001</v>
      </c>
      <c r="H2536" s="2">
        <f t="shared" si="311"/>
        <v>20.37804312500003</v>
      </c>
      <c r="I2536" s="2">
        <f t="array" ref="I2536">SUMPRODUCT(B2520:B2539, (ROW(B2520:B2539)-ROW(B2520)+1)) / (20*21/2)</f>
        <v>19.121947619047621</v>
      </c>
      <c r="J2536" s="2">
        <f t="shared" si="314"/>
        <v>19.029548696405886</v>
      </c>
      <c r="K2536" s="2">
        <f t="shared" si="308"/>
        <v>19.279402601611434</v>
      </c>
    </row>
    <row r="2537" spans="1:11" ht="13.5" x14ac:dyDescent="0.25">
      <c r="A2537" s="3">
        <f>TITRES_STAT!B2540</f>
        <v>45698</v>
      </c>
      <c r="B2537" s="5">
        <f>TITRES_STAT!D2540</f>
        <v>19.5</v>
      </c>
      <c r="C2537" s="2">
        <f t="shared" si="309"/>
        <v>0</v>
      </c>
      <c r="D2537" s="2">
        <f t="shared" si="310"/>
        <v>19.05</v>
      </c>
      <c r="E2537" s="2">
        <f t="shared" si="312"/>
        <v>18.975200000000001</v>
      </c>
      <c r="F2537" s="2">
        <f t="shared" si="313"/>
        <v>19.053949999999997</v>
      </c>
      <c r="G2537" s="2">
        <f t="shared" si="307"/>
        <v>19.264900000000001</v>
      </c>
      <c r="H2537" s="2">
        <f t="shared" si="311"/>
        <v>20.370553125000029</v>
      </c>
      <c r="I2537" s="2">
        <f t="array" ref="I2537">SUMPRODUCT(B2521:B2540, (ROW(B2521:B2540)-ROW(B2521)+1)) / (20*21/2)</f>
        <v>19.178761904761906</v>
      </c>
      <c r="J2537" s="2">
        <f t="shared" si="314"/>
        <v>19.074353582462468</v>
      </c>
      <c r="K2537" s="2">
        <f t="shared" si="308"/>
        <v>19.288053479979613</v>
      </c>
    </row>
    <row r="2538" spans="1:11" ht="13.5" x14ac:dyDescent="0.25">
      <c r="A2538" s="3">
        <f>TITRES_STAT!B2541</f>
        <v>45699</v>
      </c>
      <c r="B2538" s="5">
        <f>TITRES_STAT!D2541</f>
        <v>19.5</v>
      </c>
      <c r="C2538" s="2">
        <f t="shared" si="309"/>
        <v>0</v>
      </c>
      <c r="D2538" s="2">
        <f t="shared" si="310"/>
        <v>19.2</v>
      </c>
      <c r="E2538" s="2">
        <f t="shared" si="312"/>
        <v>19.031399999999998</v>
      </c>
      <c r="F2538" s="2">
        <f t="shared" si="313"/>
        <v>19.067999999999994</v>
      </c>
      <c r="G2538" s="2">
        <f t="shared" si="307"/>
        <v>19.261140000000001</v>
      </c>
      <c r="H2538" s="2">
        <f t="shared" si="311"/>
        <v>20.363063125000028</v>
      </c>
      <c r="I2538" s="2">
        <f t="array" ref="I2538">SUMPRODUCT(B2522:B2541, (ROW(B2522:B2541)-ROW(B2522)+1)) / (20*21/2)</f>
        <v>19.233295238095238</v>
      </c>
      <c r="J2538" s="2">
        <f t="shared" si="314"/>
        <v>19.114891336513661</v>
      </c>
      <c r="K2538" s="2">
        <f t="shared" si="308"/>
        <v>19.296365108215706</v>
      </c>
    </row>
    <row r="2539" spans="1:11" ht="13.5" x14ac:dyDescent="0.25">
      <c r="A2539" s="3">
        <f>TITRES_STAT!B2542</f>
        <v>45700</v>
      </c>
      <c r="B2539" s="5">
        <f>TITRES_STAT!D2542</f>
        <v>19.687999999999999</v>
      </c>
      <c r="C2539" s="2">
        <f t="shared" si="309"/>
        <v>0.18799999999999883</v>
      </c>
      <c r="D2539" s="2">
        <f t="shared" si="310"/>
        <v>19.387599999999999</v>
      </c>
      <c r="E2539" s="2">
        <f t="shared" si="312"/>
        <v>19.106400000000001</v>
      </c>
      <c r="F2539" s="2">
        <f t="shared" si="313"/>
        <v>19.091449999999998</v>
      </c>
      <c r="G2539" s="2">
        <f t="shared" si="307"/>
        <v>19.261140000000001</v>
      </c>
      <c r="H2539" s="2">
        <f t="shared" si="311"/>
        <v>20.356738125000028</v>
      </c>
      <c r="I2539" s="2">
        <f t="array" ref="I2539">SUMPRODUCT(B2523:B2542, (ROW(B2523:B2542)-ROW(B2523)+1)) / (20*21/2)</f>
        <v>19.28554761904762</v>
      </c>
      <c r="J2539" s="2">
        <f t="shared" si="314"/>
        <v>19.169473113988552</v>
      </c>
      <c r="K2539" s="2">
        <f t="shared" si="308"/>
        <v>19.31172333926607</v>
      </c>
    </row>
    <row r="2540" spans="1:11" ht="13.5" x14ac:dyDescent="0.25">
      <c r="A2540" s="3">
        <f>TITRES_STAT!B2543</f>
        <v>45701</v>
      </c>
      <c r="B2540" s="5">
        <f>TITRES_STAT!D2543</f>
        <v>19.687999999999999</v>
      </c>
      <c r="C2540" s="2">
        <f t="shared" si="309"/>
        <v>0</v>
      </c>
      <c r="D2540" s="2">
        <f t="shared" si="310"/>
        <v>19.575200000000002</v>
      </c>
      <c r="E2540" s="2">
        <f t="shared" si="312"/>
        <v>19.181399999999996</v>
      </c>
      <c r="F2540" s="2">
        <f t="shared" si="313"/>
        <v>19.115399999999998</v>
      </c>
      <c r="G2540" s="2">
        <f t="shared" si="307"/>
        <v>19.261140000000001</v>
      </c>
      <c r="H2540" s="2">
        <f t="shared" si="311"/>
        <v>20.350413125000031</v>
      </c>
      <c r="I2540" s="2">
        <f t="array" ref="I2540">SUMPRODUCT(B2524:B2543, (ROW(B2524:B2543)-ROW(B2524)+1)) / (20*21/2)</f>
        <v>19.335566666666669</v>
      </c>
      <c r="J2540" s="2">
        <f t="shared" si="314"/>
        <v>19.218856626942021</v>
      </c>
      <c r="K2540" s="2">
        <f t="shared" si="308"/>
        <v>19.326479286745833</v>
      </c>
    </row>
    <row r="2541" spans="1:11" ht="13.5" x14ac:dyDescent="0.25">
      <c r="A2541" s="3">
        <f>TITRES_STAT!B2544</f>
        <v>45702</v>
      </c>
      <c r="B2541" s="5">
        <f>TITRES_STAT!D2544</f>
        <v>19.687999999999999</v>
      </c>
      <c r="C2541" s="2">
        <f t="shared" si="309"/>
        <v>0</v>
      </c>
      <c r="D2541" s="2">
        <f t="shared" si="310"/>
        <v>19.6128</v>
      </c>
      <c r="E2541" s="2">
        <f t="shared" si="312"/>
        <v>19.256399999999996</v>
      </c>
      <c r="F2541" s="2">
        <f t="shared" si="313"/>
        <v>19.139349999999997</v>
      </c>
      <c r="G2541" s="2">
        <f t="shared" si="307"/>
        <v>19.261140000000001</v>
      </c>
      <c r="H2541" s="2">
        <f t="shared" si="311"/>
        <v>20.344088125000031</v>
      </c>
      <c r="I2541" s="2">
        <f t="array" ref="I2541">SUMPRODUCT(B2525:B2544, (ROW(B2525:B2544)-ROW(B2525)+1)) / (20*21/2)</f>
        <v>19.383352380952381</v>
      </c>
      <c r="J2541" s="2">
        <f t="shared" si="314"/>
        <v>19.263536948185639</v>
      </c>
      <c r="K2541" s="2">
        <f t="shared" si="308"/>
        <v>19.340656569618545</v>
      </c>
    </row>
    <row r="2542" spans="1:11" ht="13.5" x14ac:dyDescent="0.25">
      <c r="A2542" s="3">
        <f>TITRES_STAT!B2545</f>
        <v>45705</v>
      </c>
      <c r="B2542" s="5">
        <f>TITRES_STAT!D2545</f>
        <v>19.687999999999999</v>
      </c>
      <c r="C2542" s="2">
        <f t="shared" si="309"/>
        <v>0</v>
      </c>
      <c r="D2542" s="2">
        <f t="shared" si="310"/>
        <v>19.650400000000001</v>
      </c>
      <c r="E2542" s="2">
        <f t="shared" si="312"/>
        <v>19.350199999999994</v>
      </c>
      <c r="F2542" s="2">
        <f t="shared" si="313"/>
        <v>19.162799999999997</v>
      </c>
      <c r="G2542" s="2">
        <f t="shared" si="307"/>
        <v>19.261139999999997</v>
      </c>
      <c r="H2542" s="2">
        <f t="shared" si="311"/>
        <v>20.341278125000027</v>
      </c>
      <c r="I2542" s="2">
        <f t="array" ref="I2542">SUMPRODUCT(B2526:B2545, (ROW(B2526:B2545)-ROW(B2526)+1)) / (20*21/2)</f>
        <v>19.428904761904761</v>
      </c>
      <c r="J2542" s="2">
        <f t="shared" si="314"/>
        <v>19.303962000739389</v>
      </c>
      <c r="K2542" s="2">
        <f t="shared" si="308"/>
        <v>19.354277880613896</v>
      </c>
    </row>
    <row r="2543" spans="1:11" ht="13.5" x14ac:dyDescent="0.25">
      <c r="A2543" s="3">
        <f>TITRES_STAT!B2546</f>
        <v>45706</v>
      </c>
      <c r="B2543" s="5">
        <f>TITRES_STAT!D2546</f>
        <v>19.687999999999999</v>
      </c>
      <c r="C2543" s="2">
        <f t="shared" si="309"/>
        <v>0</v>
      </c>
      <c r="D2543" s="2">
        <f t="shared" si="310"/>
        <v>19.687999999999999</v>
      </c>
      <c r="E2543" s="2">
        <f t="shared" si="312"/>
        <v>19.443999999999996</v>
      </c>
      <c r="F2543" s="2">
        <f t="shared" si="313"/>
        <v>19.186249999999994</v>
      </c>
      <c r="G2543" s="2">
        <f t="shared" si="307"/>
        <v>19.261139999999997</v>
      </c>
      <c r="H2543" s="2">
        <f t="shared" si="311"/>
        <v>20.338468125000031</v>
      </c>
      <c r="I2543" s="2">
        <f t="array" ref="I2543">SUMPRODUCT(B2527:B2546, (ROW(B2527:B2546)-ROW(B2527)+1)) / (20*21/2)</f>
        <v>19.470885714285711</v>
      </c>
      <c r="J2543" s="2">
        <f t="shared" si="314"/>
        <v>19.34053704828802</v>
      </c>
      <c r="K2543" s="2">
        <f t="shared" si="308"/>
        <v>19.367365022550608</v>
      </c>
    </row>
    <row r="2544" spans="1:11" ht="13.5" x14ac:dyDescent="0.25">
      <c r="A2544" s="3">
        <f>TITRES_STAT!B2547</f>
        <v>45707</v>
      </c>
      <c r="B2544" s="5">
        <f>TITRES_STAT!D2547</f>
        <v>19.687999999999999</v>
      </c>
      <c r="C2544" s="2">
        <f t="shared" si="309"/>
        <v>0</v>
      </c>
      <c r="D2544" s="2">
        <f t="shared" si="310"/>
        <v>19.687999999999999</v>
      </c>
      <c r="E2544" s="2">
        <f t="shared" si="312"/>
        <v>19.537799999999997</v>
      </c>
      <c r="F2544" s="2">
        <f t="shared" si="313"/>
        <v>19.209699999999998</v>
      </c>
      <c r="G2544" s="2">
        <f t="shared" si="307"/>
        <v>19.261139999999997</v>
      </c>
      <c r="H2544" s="2">
        <f t="shared" si="311"/>
        <v>20.335658125000027</v>
      </c>
      <c r="I2544" s="2">
        <f t="array" ref="I2544">SUMPRODUCT(B2528:B2547, (ROW(B2528:B2547)-ROW(B2528)+1)) / (20*21/2)</f>
        <v>19.509295238095238</v>
      </c>
      <c r="J2544" s="2">
        <f t="shared" si="314"/>
        <v>19.373628757974878</v>
      </c>
      <c r="K2544" s="2">
        <f t="shared" si="308"/>
        <v>19.379938943234897</v>
      </c>
    </row>
    <row r="2545" spans="1:11" ht="13.5" x14ac:dyDescent="0.25">
      <c r="A2545" s="3">
        <f>TITRES_STAT!B2548</f>
        <v>45708</v>
      </c>
      <c r="B2545" s="5">
        <f>TITRES_STAT!D2548</f>
        <v>19.687999999999999</v>
      </c>
      <c r="C2545" s="2">
        <f t="shared" si="309"/>
        <v>0</v>
      </c>
      <c r="D2545" s="2">
        <f t="shared" si="310"/>
        <v>19.687999999999999</v>
      </c>
      <c r="E2545" s="2">
        <f t="shared" si="312"/>
        <v>19.631599999999999</v>
      </c>
      <c r="F2545" s="2">
        <f t="shared" si="313"/>
        <v>19.247199999999996</v>
      </c>
      <c r="G2545" s="2">
        <f t="shared" si="307"/>
        <v>19.261139999999997</v>
      </c>
      <c r="H2545" s="2">
        <f t="shared" si="311"/>
        <v>20.332848125000027</v>
      </c>
      <c r="I2545" s="2">
        <f t="array" ref="I2545">SUMPRODUCT(B2529:B2548, (ROW(B2529:B2548)-ROW(B2529)+1)) / (20*21/2)</f>
        <v>19.544133333333335</v>
      </c>
      <c r="J2545" s="2">
        <f t="shared" si="314"/>
        <v>19.403568876262987</v>
      </c>
      <c r="K2545" s="2">
        <f t="shared" si="308"/>
        <v>19.392019768990391</v>
      </c>
    </row>
    <row r="2546" spans="1:11" ht="13.5" x14ac:dyDescent="0.25">
      <c r="A2546" s="3">
        <f>TITRES_STAT!B2549</f>
        <v>45709</v>
      </c>
      <c r="B2546" s="5">
        <f>TITRES_STAT!D2549</f>
        <v>19.687999999999999</v>
      </c>
      <c r="C2546" s="2">
        <f t="shared" si="309"/>
        <v>0</v>
      </c>
      <c r="D2546" s="2">
        <f t="shared" si="310"/>
        <v>19.687999999999999</v>
      </c>
      <c r="E2546" s="2">
        <f t="shared" si="312"/>
        <v>19.650399999999998</v>
      </c>
      <c r="F2546" s="2">
        <f t="shared" si="313"/>
        <v>19.284699999999994</v>
      </c>
      <c r="G2546" s="2">
        <f t="shared" ref="G2546:G2609" si="315">AVERAGE(B2497:B2546)</f>
        <v>19.261139999999997</v>
      </c>
      <c r="H2546" s="2">
        <f t="shared" si="311"/>
        <v>20.33003812500003</v>
      </c>
      <c r="I2546" s="2">
        <f t="array" ref="I2546">SUMPRODUCT(B2530:B2549, (ROW(B2530:B2549)-ROW(B2530)+1)) / (20*21/2)</f>
        <v>19.575399999999998</v>
      </c>
      <c r="J2546" s="2">
        <f t="shared" si="314"/>
        <v>19.430657554714131</v>
      </c>
      <c r="K2546" s="2">
        <f t="shared" si="308"/>
        <v>19.403626836873119</v>
      </c>
    </row>
    <row r="2547" spans="1:11" ht="13.5" x14ac:dyDescent="0.25">
      <c r="A2547" s="3">
        <f>TITRES_STAT!B2550</f>
        <v>45712</v>
      </c>
      <c r="B2547" s="5">
        <f>TITRES_STAT!D2550</f>
        <v>19.687999999999999</v>
      </c>
      <c r="C2547" s="2">
        <f t="shared" si="309"/>
        <v>0</v>
      </c>
      <c r="D2547" s="2">
        <f t="shared" si="310"/>
        <v>19.687999999999999</v>
      </c>
      <c r="E2547" s="2">
        <f t="shared" si="312"/>
        <v>19.669199999999996</v>
      </c>
      <c r="F2547" s="2">
        <f t="shared" si="313"/>
        <v>19.322199999999995</v>
      </c>
      <c r="G2547" s="2">
        <f t="shared" si="315"/>
        <v>19.261139999999997</v>
      </c>
      <c r="H2547" s="2">
        <f t="shared" si="311"/>
        <v>20.327228125000026</v>
      </c>
      <c r="I2547" s="2">
        <f t="array" ref="I2547">SUMPRODUCT(B2531:B2550, (ROW(B2531:B2550)-ROW(B2531)+1)) / (20*21/2)</f>
        <v>19.603095238095236</v>
      </c>
      <c r="J2547" s="2">
        <f t="shared" si="314"/>
        <v>19.455166359027068</v>
      </c>
      <c r="K2547" s="2">
        <f t="shared" ref="K2547:K2610" si="316">$K$4*B2547+(1-$K$4)*K2546</f>
        <v>19.414778725623194</v>
      </c>
    </row>
    <row r="2548" spans="1:11" ht="13.5" x14ac:dyDescent="0.25">
      <c r="A2548" s="3">
        <f>TITRES_STAT!B2551</f>
        <v>45713</v>
      </c>
      <c r="B2548" s="5">
        <f>TITRES_STAT!D2551</f>
        <v>19.687999999999999</v>
      </c>
      <c r="C2548" s="2">
        <f t="shared" si="309"/>
        <v>0</v>
      </c>
      <c r="D2548" s="2">
        <f t="shared" si="310"/>
        <v>19.687999999999999</v>
      </c>
      <c r="E2548" s="2">
        <f t="shared" si="312"/>
        <v>19.687999999999995</v>
      </c>
      <c r="F2548" s="2">
        <f t="shared" si="313"/>
        <v>19.359699999999997</v>
      </c>
      <c r="G2548" s="2">
        <f t="shared" si="315"/>
        <v>19.261139999999997</v>
      </c>
      <c r="H2548" s="2">
        <f t="shared" si="311"/>
        <v>20.324418125000026</v>
      </c>
      <c r="I2548" s="2">
        <f t="array" ref="I2548">SUMPRODUCT(B2532:B2551, (ROW(B2532:B2551)-ROW(B2532)+1)) / (20*21/2)</f>
        <v>19.543219047619047</v>
      </c>
      <c r="J2548" s="2">
        <f t="shared" si="314"/>
        <v>19.477340991500682</v>
      </c>
      <c r="K2548" s="2">
        <f t="shared" si="316"/>
        <v>19.425493285402677</v>
      </c>
    </row>
    <row r="2549" spans="1:11" ht="13.5" x14ac:dyDescent="0.25">
      <c r="A2549" s="3">
        <f>TITRES_STAT!B2552</f>
        <v>45714</v>
      </c>
      <c r="B2549" s="5">
        <f>TITRES_STAT!D2552</f>
        <v>19.687999999999999</v>
      </c>
      <c r="C2549" s="2">
        <f t="shared" si="309"/>
        <v>0</v>
      </c>
      <c r="D2549" s="2">
        <f t="shared" si="310"/>
        <v>19.687999999999999</v>
      </c>
      <c r="E2549" s="2">
        <f t="shared" si="312"/>
        <v>19.687999999999995</v>
      </c>
      <c r="F2549" s="2">
        <f t="shared" si="313"/>
        <v>19.397199999999994</v>
      </c>
      <c r="G2549" s="2">
        <f t="shared" si="315"/>
        <v>19.270339999999997</v>
      </c>
      <c r="H2549" s="2">
        <f t="shared" si="311"/>
        <v>20.321608125000026</v>
      </c>
      <c r="I2549" s="2">
        <f t="array" ref="I2549">SUMPRODUCT(B2533:B2552, (ROW(B2533:B2552)-ROW(B2533)+1)) / (20*21/2)</f>
        <v>19.483971428571426</v>
      </c>
      <c r="J2549" s="2">
        <f t="shared" si="314"/>
        <v>19.497403754214901</v>
      </c>
      <c r="K2549" s="2">
        <f t="shared" si="316"/>
        <v>19.435787666367279</v>
      </c>
    </row>
    <row r="2550" spans="1:11" ht="13.5" x14ac:dyDescent="0.25">
      <c r="A2550" s="3">
        <f>TITRES_STAT!B2553</f>
        <v>45715</v>
      </c>
      <c r="B2550" s="5">
        <f>TITRES_STAT!D2553</f>
        <v>19.687999999999999</v>
      </c>
      <c r="C2550" s="2">
        <f t="shared" si="309"/>
        <v>0</v>
      </c>
      <c r="D2550" s="2">
        <f t="shared" si="310"/>
        <v>19.687999999999999</v>
      </c>
      <c r="E2550" s="2">
        <f t="shared" si="312"/>
        <v>19.687999999999995</v>
      </c>
      <c r="F2550" s="2">
        <f t="shared" si="313"/>
        <v>19.434699999999992</v>
      </c>
      <c r="G2550" s="2">
        <f t="shared" si="315"/>
        <v>19.287219999999994</v>
      </c>
      <c r="H2550" s="2">
        <f t="shared" si="311"/>
        <v>20.318798125000026</v>
      </c>
      <c r="I2550" s="2">
        <f t="array" ref="I2550">SUMPRODUCT(B2534:B2553, (ROW(B2534:B2553)-ROW(B2534)+1)) / (20*21/2)</f>
        <v>19.419123809523811</v>
      </c>
      <c r="J2550" s="2">
        <f t="shared" si="314"/>
        <v>19.515555777623007</v>
      </c>
      <c r="K2550" s="2">
        <f t="shared" si="316"/>
        <v>19.445678346117582</v>
      </c>
    </row>
    <row r="2551" spans="1:11" ht="13.5" x14ac:dyDescent="0.25">
      <c r="A2551" s="3">
        <f>TITRES_STAT!B2554</f>
        <v>45716</v>
      </c>
      <c r="B2551" s="5">
        <f>TITRES_STAT!D2554</f>
        <v>18.806000000000001</v>
      </c>
      <c r="C2551" s="2">
        <f t="shared" si="309"/>
        <v>-0.8819999999999979</v>
      </c>
      <c r="D2551" s="2">
        <f t="shared" si="310"/>
        <v>19.511599999999998</v>
      </c>
      <c r="E2551" s="2">
        <f t="shared" si="312"/>
        <v>19.599799999999998</v>
      </c>
      <c r="F2551" s="2">
        <f t="shared" si="313"/>
        <v>19.428099999999993</v>
      </c>
      <c r="G2551" s="2">
        <f t="shared" si="315"/>
        <v>19.286459999999995</v>
      </c>
      <c r="H2551" s="2">
        <f t="shared" si="311"/>
        <v>20.311578125000025</v>
      </c>
      <c r="I2551" s="2">
        <f t="array" ref="I2551">SUMPRODUCT(B2535:B2554, (ROW(B2535:B2554)-ROW(B2535)+1)) / (20*21/2)</f>
        <v>19.378085714285714</v>
      </c>
      <c r="J2551" s="2">
        <f t="shared" si="314"/>
        <v>19.447979036897006</v>
      </c>
      <c r="K2551" s="2">
        <f t="shared" si="316"/>
        <v>19.42059292077964</v>
      </c>
    </row>
    <row r="2552" spans="1:11" ht="13.5" x14ac:dyDescent="0.25">
      <c r="A2552" s="3">
        <f>TITRES_STAT!B2555</f>
        <v>45719</v>
      </c>
      <c r="B2552" s="5">
        <f>TITRES_STAT!D2555</f>
        <v>18.806000000000001</v>
      </c>
      <c r="C2552" s="2">
        <f t="shared" si="309"/>
        <v>0</v>
      </c>
      <c r="D2552" s="2">
        <f t="shared" si="310"/>
        <v>19.335199999999997</v>
      </c>
      <c r="E2552" s="2">
        <f t="shared" si="312"/>
        <v>19.511600000000001</v>
      </c>
      <c r="F2552" s="2">
        <f t="shared" si="313"/>
        <v>19.430899999999991</v>
      </c>
      <c r="G2552" s="2">
        <f t="shared" si="315"/>
        <v>19.268819999999995</v>
      </c>
      <c r="H2552" s="2">
        <f t="shared" si="311"/>
        <v>20.304358125000025</v>
      </c>
      <c r="I2552" s="2">
        <f t="array" ref="I2552">SUMPRODUCT(B2536:B2555, (ROW(B2536:B2555)-ROW(B2536)+1)) / (20*21/2)</f>
        <v>19.313000000000002</v>
      </c>
      <c r="J2552" s="2">
        <f t="shared" si="314"/>
        <v>19.386838176240147</v>
      </c>
      <c r="K2552" s="2">
        <f t="shared" si="316"/>
        <v>19.396491237611812</v>
      </c>
    </row>
    <row r="2553" spans="1:11" ht="13.5" x14ac:dyDescent="0.25">
      <c r="A2553" s="3">
        <f>TITRES_STAT!B2556</f>
        <v>45720</v>
      </c>
      <c r="B2553" s="5">
        <f>TITRES_STAT!D2556</f>
        <v>18.75</v>
      </c>
      <c r="C2553" s="2">
        <f t="shared" si="309"/>
        <v>-5.6000000000000938E-2</v>
      </c>
      <c r="D2553" s="2">
        <f t="shared" si="310"/>
        <v>19.147600000000001</v>
      </c>
      <c r="E2553" s="2">
        <f t="shared" si="312"/>
        <v>19.417800000000003</v>
      </c>
      <c r="F2553" s="2">
        <f t="shared" si="313"/>
        <v>19.430899999999994</v>
      </c>
      <c r="G2553" s="2">
        <f t="shared" si="315"/>
        <v>19.250059999999998</v>
      </c>
      <c r="H2553" s="2">
        <f t="shared" si="311"/>
        <v>20.292403125000025</v>
      </c>
      <c r="I2553" s="2">
        <f t="array" ref="I2553">SUMPRODUCT(B2537:B2556, (ROW(B2537:B2556)-ROW(B2537)+1)) / (20*21/2)</f>
        <v>19.218342857142858</v>
      </c>
      <c r="J2553" s="2">
        <f t="shared" si="314"/>
        <v>19.326186921360133</v>
      </c>
      <c r="K2553" s="2">
        <f t="shared" si="316"/>
        <v>19.371138640058408</v>
      </c>
    </row>
    <row r="2554" spans="1:11" ht="13.5" x14ac:dyDescent="0.25">
      <c r="A2554" s="3">
        <f>TITRES_STAT!B2557</f>
        <v>45721</v>
      </c>
      <c r="B2554" s="5">
        <f>TITRES_STAT!D2557</f>
        <v>19</v>
      </c>
      <c r="C2554" s="2">
        <f t="shared" si="309"/>
        <v>0.25</v>
      </c>
      <c r="D2554" s="2">
        <f t="shared" si="310"/>
        <v>19.009999999999998</v>
      </c>
      <c r="E2554" s="2">
        <f t="shared" si="312"/>
        <v>19.349</v>
      </c>
      <c r="F2554" s="2">
        <f t="shared" si="313"/>
        <v>19.443399999999993</v>
      </c>
      <c r="G2554" s="2">
        <f t="shared" si="315"/>
        <v>19.236299999999996</v>
      </c>
      <c r="H2554" s="2">
        <f t="shared" si="311"/>
        <v>20.281698125000023</v>
      </c>
      <c r="I2554" s="2">
        <f t="array" ref="I2554">SUMPRODUCT(B2538:B2557, (ROW(B2538:B2557)-ROW(B2538)+1)) / (20*21/2)</f>
        <v>19.133447619047622</v>
      </c>
      <c r="J2554" s="2">
        <f t="shared" si="314"/>
        <v>19.295121500278217</v>
      </c>
      <c r="K2554" s="2">
        <f t="shared" si="316"/>
        <v>19.356584183585532</v>
      </c>
    </row>
    <row r="2555" spans="1:11" ht="13.5" x14ac:dyDescent="0.25">
      <c r="A2555" s="3">
        <f>TITRES_STAT!B2558</f>
        <v>45722</v>
      </c>
      <c r="B2555" s="5">
        <f>TITRES_STAT!D2558</f>
        <v>18.760000000000002</v>
      </c>
      <c r="C2555" s="2">
        <f t="shared" si="309"/>
        <v>-0.23999999999999844</v>
      </c>
      <c r="D2555" s="2">
        <f t="shared" si="310"/>
        <v>18.824400000000001</v>
      </c>
      <c r="E2555" s="2">
        <f t="shared" si="312"/>
        <v>19.2562</v>
      </c>
      <c r="F2555" s="2">
        <f t="shared" si="313"/>
        <v>19.443899999999992</v>
      </c>
      <c r="G2555" s="2">
        <f t="shared" si="315"/>
        <v>19.217739999999996</v>
      </c>
      <c r="H2555" s="2">
        <f t="shared" si="311"/>
        <v>20.269793125000025</v>
      </c>
      <c r="I2555" s="2">
        <f t="array" ref="I2555">SUMPRODUCT(B2539:B2558, (ROW(B2539:B2558)-ROW(B2539)+1)) / (20*21/2)</f>
        <v>19.053314285714286</v>
      </c>
      <c r="J2555" s="2">
        <f t="shared" si="314"/>
        <v>19.244157547870767</v>
      </c>
      <c r="K2555" s="2">
        <f t="shared" si="316"/>
        <v>19.333188725405709</v>
      </c>
    </row>
    <row r="2556" spans="1:11" ht="13.5" x14ac:dyDescent="0.25">
      <c r="A2556" s="3">
        <f>TITRES_STAT!B2559</f>
        <v>45723</v>
      </c>
      <c r="B2556" s="5">
        <f>TITRES_STAT!D2559</f>
        <v>18.45</v>
      </c>
      <c r="C2556" s="2">
        <f t="shared" si="309"/>
        <v>-0.31000000000000227</v>
      </c>
      <c r="D2556" s="2">
        <f t="shared" si="310"/>
        <v>18.7532</v>
      </c>
      <c r="E2556" s="2">
        <f t="shared" si="312"/>
        <v>19.132399999999997</v>
      </c>
      <c r="F2556" s="2">
        <f t="shared" si="313"/>
        <v>19.391399999999994</v>
      </c>
      <c r="G2556" s="2">
        <f t="shared" si="315"/>
        <v>19.202559999999998</v>
      </c>
      <c r="H2556" s="2">
        <f t="shared" si="311"/>
        <v>20.256573125000024</v>
      </c>
      <c r="I2556" s="2">
        <f t="array" ref="I2556">SUMPRODUCT(B2540:B2559, (ROW(B2540:B2559)-ROW(B2540)+1)) / (20*21/2)</f>
        <v>18.98365714285714</v>
      </c>
      <c r="J2556" s="2">
        <f t="shared" si="314"/>
        <v>19.168523495692597</v>
      </c>
      <c r="K2556" s="2">
        <f t="shared" si="316"/>
        <v>19.298553873429015</v>
      </c>
    </row>
    <row r="2557" spans="1:11" ht="13.5" x14ac:dyDescent="0.25">
      <c r="A2557" s="3">
        <f>TITRES_STAT!B2560</f>
        <v>45726</v>
      </c>
      <c r="B2557" s="5">
        <f>TITRES_STAT!D2560</f>
        <v>18.5</v>
      </c>
      <c r="C2557" s="2">
        <f t="shared" si="309"/>
        <v>5.0000000000000711E-2</v>
      </c>
      <c r="D2557" s="2">
        <f t="shared" si="310"/>
        <v>18.692</v>
      </c>
      <c r="E2557" s="2">
        <f t="shared" si="312"/>
        <v>19.013599999999997</v>
      </c>
      <c r="F2557" s="2">
        <f t="shared" si="313"/>
        <v>19.341399999999997</v>
      </c>
      <c r="G2557" s="2">
        <f t="shared" si="315"/>
        <v>19.188379999999999</v>
      </c>
      <c r="H2557" s="2">
        <f t="shared" si="311"/>
        <v>20.243603125000025</v>
      </c>
      <c r="I2557" s="2">
        <f t="array" ref="I2557">SUMPRODUCT(B2541:B2560, (ROW(B2541:B2560)-ROW(B2541)+1)) / (20*21/2)</f>
        <v>18.961276190476191</v>
      </c>
      <c r="J2557" s="2">
        <f t="shared" si="314"/>
        <v>19.104854591340921</v>
      </c>
      <c r="K2557" s="2">
        <f t="shared" si="316"/>
        <v>19.267238035255328</v>
      </c>
    </row>
    <row r="2558" spans="1:11" ht="13.5" x14ac:dyDescent="0.25">
      <c r="A2558" s="3">
        <f>TITRES_STAT!B2561</f>
        <v>45727</v>
      </c>
      <c r="B2558" s="5">
        <f>TITRES_STAT!D2561</f>
        <v>18.5</v>
      </c>
      <c r="C2558" s="2">
        <f t="shared" si="309"/>
        <v>0</v>
      </c>
      <c r="D2558" s="2">
        <f t="shared" si="310"/>
        <v>18.642000000000003</v>
      </c>
      <c r="E2558" s="2">
        <f t="shared" si="312"/>
        <v>18.894799999999996</v>
      </c>
      <c r="F2558" s="2">
        <f t="shared" si="313"/>
        <v>19.291399999999996</v>
      </c>
      <c r="G2558" s="2">
        <f t="shared" si="315"/>
        <v>19.174199999999995</v>
      </c>
      <c r="H2558" s="2">
        <f t="shared" si="311"/>
        <v>20.229933125000024</v>
      </c>
      <c r="I2558" s="2">
        <f t="array" ref="I2558">SUMPRODUCT(B2542:B2561, (ROW(B2542:B2561)-ROW(B2542)+1)) / (20*21/2)</f>
        <v>18.942171428571427</v>
      </c>
      <c r="J2558" s="2">
        <f t="shared" si="314"/>
        <v>19.047249392165597</v>
      </c>
      <c r="K2558" s="2">
        <f t="shared" si="316"/>
        <v>19.237150269166886</v>
      </c>
    </row>
    <row r="2559" spans="1:11" ht="13.5" x14ac:dyDescent="0.25">
      <c r="A2559" s="3">
        <f>TITRES_STAT!B2562</f>
        <v>45728</v>
      </c>
      <c r="B2559" s="5">
        <f>TITRES_STAT!D2562</f>
        <v>18.559999999999999</v>
      </c>
      <c r="C2559" s="2">
        <f t="shared" si="309"/>
        <v>5.9999999999998721E-2</v>
      </c>
      <c r="D2559" s="2">
        <f t="shared" si="310"/>
        <v>18.554000000000002</v>
      </c>
      <c r="E2559" s="2">
        <f t="shared" si="312"/>
        <v>18.782</v>
      </c>
      <c r="F2559" s="2">
        <f t="shared" si="313"/>
        <v>19.234999999999996</v>
      </c>
      <c r="G2559" s="2">
        <f t="shared" si="315"/>
        <v>19.161219999999997</v>
      </c>
      <c r="H2559" s="2">
        <f t="shared" si="311"/>
        <v>20.216563125000022</v>
      </c>
      <c r="I2559" s="2">
        <f t="array" ref="I2559">SUMPRODUCT(B2543:B2562, (ROW(B2543:B2562)-ROW(B2543)+1)) / (20*21/2)</f>
        <v>18.926342857142856</v>
      </c>
      <c r="J2559" s="2">
        <f t="shared" si="314"/>
        <v>19.000844688149826</v>
      </c>
      <c r="K2559" s="2">
        <f t="shared" si="316"/>
        <v>19.210595356650536</v>
      </c>
    </row>
    <row r="2560" spans="1:11" ht="13.5" x14ac:dyDescent="0.25">
      <c r="A2560" s="3">
        <f>TITRES_STAT!B2563</f>
        <v>45729</v>
      </c>
      <c r="B2560" s="5">
        <f>TITRES_STAT!D2563</f>
        <v>19</v>
      </c>
      <c r="C2560" s="2">
        <f t="shared" si="309"/>
        <v>0.44000000000000128</v>
      </c>
      <c r="D2560" s="2">
        <f t="shared" si="310"/>
        <v>18.602</v>
      </c>
      <c r="E2560" s="2">
        <f t="shared" si="312"/>
        <v>18.713200000000001</v>
      </c>
      <c r="F2560" s="2">
        <f t="shared" si="313"/>
        <v>19.200599999999998</v>
      </c>
      <c r="G2560" s="2">
        <f t="shared" si="315"/>
        <v>19.158719999999995</v>
      </c>
      <c r="H2560" s="2">
        <f t="shared" si="311"/>
        <v>20.205393125000022</v>
      </c>
      <c r="I2560" s="2">
        <f t="array" ref="I2560">SUMPRODUCT(B2544:B2563, (ROW(B2544:B2563)-ROW(B2544)+1)) / (20*21/2)</f>
        <v>18.913790476190474</v>
      </c>
      <c r="J2560" s="2">
        <f t="shared" si="314"/>
        <v>19.000764241659368</v>
      </c>
      <c r="K2560" s="2">
        <f t="shared" si="316"/>
        <v>19.202336715213264</v>
      </c>
    </row>
    <row r="2561" spans="1:11" ht="13.5" x14ac:dyDescent="0.25">
      <c r="A2561" s="3">
        <f>TITRES_STAT!B2564</f>
        <v>45730</v>
      </c>
      <c r="B2561" s="5">
        <f>TITRES_STAT!D2564</f>
        <v>19</v>
      </c>
      <c r="C2561" s="2">
        <f t="shared" si="309"/>
        <v>0</v>
      </c>
      <c r="D2561" s="2">
        <f t="shared" si="310"/>
        <v>18.712</v>
      </c>
      <c r="E2561" s="2">
        <f t="shared" si="312"/>
        <v>18.732600000000001</v>
      </c>
      <c r="F2561" s="2">
        <f t="shared" si="313"/>
        <v>19.1662</v>
      </c>
      <c r="G2561" s="2">
        <f t="shared" si="315"/>
        <v>19.156219999999998</v>
      </c>
      <c r="H2561" s="2">
        <f t="shared" si="311"/>
        <v>20.194223125000022</v>
      </c>
      <c r="I2561" s="2">
        <f t="array" ref="I2561">SUMPRODUCT(B2545:B2564, (ROW(B2545:B2564)-ROW(B2545)+1)) / (20*21/2)</f>
        <v>18.904514285714288</v>
      </c>
      <c r="J2561" s="2">
        <f t="shared" si="314"/>
        <v>19.000691456739428</v>
      </c>
      <c r="K2561" s="2">
        <f t="shared" si="316"/>
        <v>19.194401942067646</v>
      </c>
    </row>
    <row r="2562" spans="1:11" ht="13.5" x14ac:dyDescent="0.25">
      <c r="A2562" s="3">
        <f>TITRES_STAT!B2565</f>
        <v>45733</v>
      </c>
      <c r="B2562" s="5">
        <f>TITRES_STAT!D2565</f>
        <v>19</v>
      </c>
      <c r="C2562" s="2">
        <f t="shared" si="309"/>
        <v>0</v>
      </c>
      <c r="D2562" s="2">
        <f t="shared" si="310"/>
        <v>18.812000000000001</v>
      </c>
      <c r="E2562" s="2">
        <f t="shared" si="312"/>
        <v>18.752000000000002</v>
      </c>
      <c r="F2562" s="2">
        <f t="shared" si="313"/>
        <v>19.131800000000002</v>
      </c>
      <c r="G2562" s="2">
        <f t="shared" si="315"/>
        <v>19.153719999999996</v>
      </c>
      <c r="H2562" s="2">
        <f t="shared" si="311"/>
        <v>20.182533125000024</v>
      </c>
      <c r="I2562" s="2">
        <f t="array" ref="I2562">SUMPRODUCT(B2546:B2565, (ROW(B2546:B2565)-ROW(B2546)+1)) / (20*21/2)</f>
        <v>18.898514285714285</v>
      </c>
      <c r="J2562" s="2">
        <f t="shared" si="314"/>
        <v>19.000625603716628</v>
      </c>
      <c r="K2562" s="2">
        <f t="shared" si="316"/>
        <v>19.186778336496367</v>
      </c>
    </row>
    <row r="2563" spans="1:11" ht="13.5" x14ac:dyDescent="0.25">
      <c r="A2563" s="3">
        <f>TITRES_STAT!B2566</f>
        <v>45734</v>
      </c>
      <c r="B2563" s="5">
        <f>TITRES_STAT!D2566</f>
        <v>19</v>
      </c>
      <c r="C2563" s="2">
        <f t="shared" si="309"/>
        <v>0</v>
      </c>
      <c r="D2563" s="2">
        <f t="shared" si="310"/>
        <v>18.911999999999999</v>
      </c>
      <c r="E2563" s="2">
        <f t="shared" si="312"/>
        <v>18.777000000000001</v>
      </c>
      <c r="F2563" s="2">
        <f t="shared" si="313"/>
        <v>19.0974</v>
      </c>
      <c r="G2563" s="2">
        <f t="shared" si="315"/>
        <v>19.151219999999995</v>
      </c>
      <c r="H2563" s="2">
        <f t="shared" si="311"/>
        <v>20.170843125000022</v>
      </c>
      <c r="I2563" s="2">
        <f t="array" ref="I2563">SUMPRODUCT(B2547:B2566, (ROW(B2547:B2566)-ROW(B2547)+1)) / (20*21/2)</f>
        <v>18.895790476190477</v>
      </c>
      <c r="J2563" s="2">
        <f t="shared" si="314"/>
        <v>19.000566022410283</v>
      </c>
      <c r="K2563" s="2">
        <f t="shared" si="316"/>
        <v>19.179453695849453</v>
      </c>
    </row>
    <row r="2564" spans="1:11" ht="13.5" x14ac:dyDescent="0.25">
      <c r="A2564" s="3">
        <f>TITRES_STAT!B2567</f>
        <v>45735</v>
      </c>
      <c r="B2564" s="5">
        <f>TITRES_STAT!D2567</f>
        <v>19</v>
      </c>
      <c r="C2564" s="2">
        <f t="shared" ref="C2564:C2627" si="317">B2564-B2563</f>
        <v>0</v>
      </c>
      <c r="D2564" s="2">
        <f t="shared" si="310"/>
        <v>19</v>
      </c>
      <c r="E2564" s="2">
        <f t="shared" si="312"/>
        <v>18.777000000000001</v>
      </c>
      <c r="F2564" s="2">
        <f t="shared" si="313"/>
        <v>19.062999999999999</v>
      </c>
      <c r="G2564" s="2">
        <f t="shared" si="315"/>
        <v>19.148719999999997</v>
      </c>
      <c r="H2564" s="2">
        <f t="shared" si="311"/>
        <v>20.159673125000023</v>
      </c>
      <c r="I2564" s="2">
        <f t="array" ref="I2564">SUMPRODUCT(B2548:B2567, (ROW(B2548:B2567)-ROW(B2548)+1)) / (20*21/2)</f>
        <v>18.897295238095236</v>
      </c>
      <c r="J2564" s="2">
        <f t="shared" si="314"/>
        <v>19.000512115514066</v>
      </c>
      <c r="K2564" s="2">
        <f t="shared" si="316"/>
        <v>19.172416296012223</v>
      </c>
    </row>
    <row r="2565" spans="1:11" ht="13.5" x14ac:dyDescent="0.25">
      <c r="A2565" s="3">
        <f>TITRES_STAT!B2568</f>
        <v>45737</v>
      </c>
      <c r="B2565" s="5">
        <f>TITRES_STAT!D2568</f>
        <v>19</v>
      </c>
      <c r="C2565" s="2">
        <f t="shared" si="317"/>
        <v>0</v>
      </c>
      <c r="D2565" s="2">
        <f t="shared" si="310"/>
        <v>19</v>
      </c>
      <c r="E2565" s="2">
        <f t="shared" si="312"/>
        <v>18.800999999999998</v>
      </c>
      <c r="F2565" s="2">
        <f t="shared" si="313"/>
        <v>19.028599999999997</v>
      </c>
      <c r="G2565" s="2">
        <f t="shared" si="315"/>
        <v>19.14622</v>
      </c>
      <c r="H2565" s="2">
        <f t="shared" si="311"/>
        <v>20.148503125000019</v>
      </c>
      <c r="I2565" s="2">
        <f t="array" ref="I2565">SUMPRODUCT(B2549:B2568, (ROW(B2549:B2568)-ROW(B2549)+1)) / (20*21/2)</f>
        <v>18.902028571428573</v>
      </c>
      <c r="J2565" s="2">
        <f t="shared" si="314"/>
        <v>19.000463342607965</v>
      </c>
      <c r="K2565" s="2">
        <f t="shared" si="316"/>
        <v>19.165654872639195</v>
      </c>
    </row>
    <row r="2566" spans="1:11" ht="13.5" x14ac:dyDescent="0.25">
      <c r="A2566" s="3">
        <f>TITRES_STAT!B2569</f>
        <v>45740</v>
      </c>
      <c r="B2566" s="5">
        <f>TITRES_STAT!D2569</f>
        <v>19</v>
      </c>
      <c r="C2566" s="2">
        <f t="shared" si="317"/>
        <v>0</v>
      </c>
      <c r="D2566" s="2">
        <f t="shared" ref="D2566:D2629" si="318">AVERAGE(B2562:B2566)</f>
        <v>19</v>
      </c>
      <c r="E2566" s="2">
        <f t="shared" si="312"/>
        <v>18.856000000000002</v>
      </c>
      <c r="F2566" s="2">
        <f t="shared" si="313"/>
        <v>18.994199999999999</v>
      </c>
      <c r="G2566" s="2">
        <f t="shared" si="315"/>
        <v>19.143719999999998</v>
      </c>
      <c r="H2566" s="2">
        <f t="shared" si="311"/>
        <v>20.137333125000019</v>
      </c>
      <c r="I2566" s="2">
        <f t="array" ref="I2566">SUMPRODUCT(B2550:B2569, (ROW(B2550:B2569)-ROW(B2550)+1)) / (20*21/2)</f>
        <v>18.909990476190476</v>
      </c>
      <c r="J2566" s="2">
        <f t="shared" si="314"/>
        <v>19.000419214740539</v>
      </c>
      <c r="K2566" s="2">
        <f t="shared" si="316"/>
        <v>19.159158603123934</v>
      </c>
    </row>
    <row r="2567" spans="1:11" ht="13.5" x14ac:dyDescent="0.25">
      <c r="A2567" s="3">
        <f>TITRES_STAT!B2570</f>
        <v>45741</v>
      </c>
      <c r="B2567" s="5">
        <f>TITRES_STAT!D2570</f>
        <v>19.010000000000002</v>
      </c>
      <c r="C2567" s="2">
        <f t="shared" si="317"/>
        <v>1.0000000000001563E-2</v>
      </c>
      <c r="D2567" s="2">
        <f t="shared" si="318"/>
        <v>19.002000000000002</v>
      </c>
      <c r="E2567" s="2">
        <f t="shared" si="312"/>
        <v>18.907</v>
      </c>
      <c r="F2567" s="2">
        <f t="shared" si="313"/>
        <v>18.960299999999997</v>
      </c>
      <c r="G2567" s="2">
        <f t="shared" si="315"/>
        <v>19.139539999999997</v>
      </c>
      <c r="H2567" s="2">
        <f t="shared" si="311"/>
        <v>20.126213125000021</v>
      </c>
      <c r="I2567" s="2">
        <f t="array" ref="I2567">SUMPRODUCT(B2551:B2570, (ROW(B2551:B2570)-ROW(B2551)+1)) / (20*21/2)</f>
        <v>18.921180952380954</v>
      </c>
      <c r="J2567" s="2">
        <f t="shared" si="314"/>
        <v>19.001331670479537</v>
      </c>
      <c r="K2567" s="2">
        <f t="shared" si="316"/>
        <v>19.153309246138683</v>
      </c>
    </row>
    <row r="2568" spans="1:11" ht="13.5" x14ac:dyDescent="0.25">
      <c r="A2568" s="3">
        <f>TITRES_STAT!B2571</f>
        <v>45742</v>
      </c>
      <c r="B2568" s="5">
        <f>TITRES_STAT!D2571</f>
        <v>19.010000000000002</v>
      </c>
      <c r="C2568" s="2">
        <f t="shared" si="317"/>
        <v>0</v>
      </c>
      <c r="D2568" s="2">
        <f t="shared" si="318"/>
        <v>19.004000000000001</v>
      </c>
      <c r="E2568" s="2">
        <f t="shared" si="312"/>
        <v>18.957999999999998</v>
      </c>
      <c r="F2568" s="2">
        <f t="shared" si="313"/>
        <v>18.926399999999997</v>
      </c>
      <c r="G2568" s="2">
        <f t="shared" si="315"/>
        <v>19.135359999999995</v>
      </c>
      <c r="H2568" s="2">
        <f t="shared" si="311"/>
        <v>20.113918125000023</v>
      </c>
      <c r="I2568" s="2">
        <f t="array" ref="I2568">SUMPRODUCT(B2552:B2571, (ROW(B2552:B2571)-ROW(B2552)+1)) / (20*21/2)</f>
        <v>18.934647619047617</v>
      </c>
      <c r="J2568" s="2">
        <f t="shared" si="314"/>
        <v>19.002157225671962</v>
      </c>
      <c r="K2568" s="2">
        <f t="shared" si="316"/>
        <v>19.147689275701872</v>
      </c>
    </row>
    <row r="2569" spans="1:11" ht="13.5" x14ac:dyDescent="0.25">
      <c r="A2569" s="3">
        <f>TITRES_STAT!B2572</f>
        <v>45743</v>
      </c>
      <c r="B2569" s="5">
        <f>TITRES_STAT!D2572</f>
        <v>19.010000000000002</v>
      </c>
      <c r="C2569" s="2">
        <f t="shared" si="317"/>
        <v>0</v>
      </c>
      <c r="D2569" s="2">
        <f t="shared" si="318"/>
        <v>19.006000000000004</v>
      </c>
      <c r="E2569" s="2">
        <f t="shared" si="312"/>
        <v>19.002999999999997</v>
      </c>
      <c r="F2569" s="2">
        <f t="shared" si="313"/>
        <v>18.892499999999998</v>
      </c>
      <c r="G2569" s="2">
        <f t="shared" si="315"/>
        <v>19.131179999999997</v>
      </c>
      <c r="H2569" s="2">
        <f t="shared" si="311"/>
        <v>20.101623125000025</v>
      </c>
      <c r="I2569" s="2">
        <f t="array" ref="I2569">SUMPRODUCT(B2553:B2572, (ROW(B2553:B2572)-ROW(B2553)+1)) / (20*21/2)</f>
        <v>19.023380952380951</v>
      </c>
      <c r="J2569" s="2">
        <f t="shared" si="314"/>
        <v>19.002904156560348</v>
      </c>
      <c r="K2569" s="2">
        <f t="shared" si="316"/>
        <v>19.142289696262583</v>
      </c>
    </row>
    <row r="2570" spans="1:11" ht="13.5" x14ac:dyDescent="0.25">
      <c r="A2570" s="3">
        <f>TITRES_STAT!B2573</f>
        <v>45744</v>
      </c>
      <c r="B2570" s="5">
        <f>TITRES_STAT!D2573</f>
        <v>19.010000000000002</v>
      </c>
      <c r="C2570" s="2">
        <f t="shared" si="317"/>
        <v>0</v>
      </c>
      <c r="D2570" s="2">
        <f t="shared" si="318"/>
        <v>19.008000000000003</v>
      </c>
      <c r="E2570" s="2">
        <f t="shared" si="312"/>
        <v>19.003999999999998</v>
      </c>
      <c r="F2570" s="2">
        <f t="shared" si="313"/>
        <v>18.858599999999999</v>
      </c>
      <c r="G2570" s="2">
        <f t="shared" si="315"/>
        <v>19.127199999999998</v>
      </c>
      <c r="H2570" s="2">
        <f t="shared" ref="H2570:H2633" si="319">AVERAGE(B2371:B2570)</f>
        <v>20.089328125000023</v>
      </c>
      <c r="I2570" s="2">
        <f t="array" ref="I2570">SUMPRODUCT(B2554:B2573, (ROW(B2554:B2573)-ROW(B2554)+1)) / (20*21/2)</f>
        <v>19.10738095238095</v>
      </c>
      <c r="J2570" s="2">
        <f t="shared" si="314"/>
        <v>19.003579951173649</v>
      </c>
      <c r="K2570" s="2">
        <f t="shared" si="316"/>
        <v>19.137101865036602</v>
      </c>
    </row>
    <row r="2571" spans="1:11" ht="13.5" x14ac:dyDescent="0.25">
      <c r="A2571" s="3">
        <f>TITRES_STAT!B2574</f>
        <v>45749</v>
      </c>
      <c r="B2571" s="5">
        <f>TITRES_STAT!D2574</f>
        <v>19</v>
      </c>
      <c r="C2571" s="2">
        <f t="shared" si="317"/>
        <v>-1.0000000000001563E-2</v>
      </c>
      <c r="D2571" s="2">
        <f t="shared" si="318"/>
        <v>19.008000000000003</v>
      </c>
      <c r="E2571" s="2">
        <f t="shared" si="312"/>
        <v>19.003999999999998</v>
      </c>
      <c r="F2571" s="2">
        <f t="shared" si="313"/>
        <v>18.868299999999998</v>
      </c>
      <c r="G2571" s="2">
        <f t="shared" si="315"/>
        <v>19.123019999999997</v>
      </c>
      <c r="H2571" s="2">
        <f t="shared" si="319"/>
        <v>20.076983125000023</v>
      </c>
      <c r="I2571" s="2">
        <f t="array" ref="I2571">SUMPRODUCT(B2555:B2574, (ROW(B2555:B2574)-ROW(B2555)+1)) / (20*21/2)</f>
        <v>19.186380952380951</v>
      </c>
      <c r="J2571" s="2">
        <f t="shared" si="314"/>
        <v>19.003239003442825</v>
      </c>
      <c r="K2571" s="2">
        <f t="shared" si="316"/>
        <v>19.131725321309677</v>
      </c>
    </row>
    <row r="2572" spans="1:11" ht="13.5" x14ac:dyDescent="0.25">
      <c r="A2572" s="3">
        <f>TITRES_STAT!B2575</f>
        <v>45750</v>
      </c>
      <c r="B2572" s="5">
        <f>TITRES_STAT!D2575</f>
        <v>19.8</v>
      </c>
      <c r="C2572" s="2">
        <f t="shared" si="317"/>
        <v>0.80000000000000071</v>
      </c>
      <c r="D2572" s="2">
        <f t="shared" si="318"/>
        <v>19.166</v>
      </c>
      <c r="E2572" s="2">
        <f t="shared" ref="E2572:E2635" si="320">AVERAGE(B2563:B2572)</f>
        <v>19.084</v>
      </c>
      <c r="F2572" s="2">
        <f t="shared" si="313"/>
        <v>18.917999999999999</v>
      </c>
      <c r="G2572" s="2">
        <f t="shared" si="315"/>
        <v>19.134639999999997</v>
      </c>
      <c r="H2572" s="2">
        <f t="shared" si="319"/>
        <v>20.068638125000025</v>
      </c>
      <c r="I2572" s="2">
        <f t="array" ref="I2572">SUMPRODUCT(B2556:B2575, (ROW(B2556:B2575)-ROW(B2556)+1)) / (20*21/2)</f>
        <v>19.328238095238095</v>
      </c>
      <c r="J2572" s="2">
        <f t="shared" si="314"/>
        <v>19.079121003114938</v>
      </c>
      <c r="K2572" s="2">
        <f t="shared" si="316"/>
        <v>19.157932171454398</v>
      </c>
    </row>
    <row r="2573" spans="1:11" ht="13.5" x14ac:dyDescent="0.25">
      <c r="A2573" s="3">
        <f>TITRES_STAT!B2576</f>
        <v>45751</v>
      </c>
      <c r="B2573" s="5">
        <f>TITRES_STAT!D2576</f>
        <v>19.8</v>
      </c>
      <c r="C2573" s="2">
        <f t="shared" si="317"/>
        <v>0</v>
      </c>
      <c r="D2573" s="2">
        <f t="shared" si="318"/>
        <v>19.324000000000002</v>
      </c>
      <c r="E2573" s="2">
        <f t="shared" si="320"/>
        <v>19.164000000000005</v>
      </c>
      <c r="F2573" s="2">
        <f t="shared" si="313"/>
        <v>18.970500000000001</v>
      </c>
      <c r="G2573" s="2">
        <f t="shared" si="315"/>
        <v>19.146259999999995</v>
      </c>
      <c r="H2573" s="2">
        <f t="shared" si="319"/>
        <v>20.061233125000026</v>
      </c>
      <c r="I2573" s="2">
        <f t="array" ref="I2573">SUMPRODUCT(B2557:B2576, (ROW(B2557:B2576)-ROW(B2557)+1)) / (20*21/2)</f>
        <v>19.459904761904763</v>
      </c>
      <c r="J2573" s="2">
        <f t="shared" si="314"/>
        <v>19.147776145675422</v>
      </c>
      <c r="K2573" s="2">
        <f t="shared" si="316"/>
        <v>19.183111301985598</v>
      </c>
    </row>
    <row r="2574" spans="1:11" ht="13.5" x14ac:dyDescent="0.25">
      <c r="A2574" s="3">
        <f>TITRES_STAT!B2577</f>
        <v>45754</v>
      </c>
      <c r="B2574" s="5">
        <f>TITRES_STAT!D2577</f>
        <v>19.8</v>
      </c>
      <c r="C2574" s="2">
        <f t="shared" si="317"/>
        <v>0</v>
      </c>
      <c r="D2574" s="2">
        <f t="shared" si="318"/>
        <v>19.481999999999999</v>
      </c>
      <c r="E2574" s="2">
        <f t="shared" si="320"/>
        <v>19.244000000000007</v>
      </c>
      <c r="F2574" s="2">
        <f t="shared" si="313"/>
        <v>19.0105</v>
      </c>
      <c r="G2574" s="2">
        <f t="shared" si="315"/>
        <v>19.157879999999995</v>
      </c>
      <c r="H2574" s="2">
        <f t="shared" si="319"/>
        <v>20.053828125000027</v>
      </c>
      <c r="I2574" s="2">
        <f t="array" ref="I2574">SUMPRODUCT(B2558:B2577, (ROW(B2558:B2577)-ROW(B2558)+1)) / (20*21/2)</f>
        <v>19.581904761904759</v>
      </c>
      <c r="J2574" s="2">
        <f t="shared" si="314"/>
        <v>19.209892703230146</v>
      </c>
      <c r="K2574" s="2">
        <f t="shared" si="316"/>
        <v>19.207303015633222</v>
      </c>
    </row>
    <row r="2575" spans="1:11" ht="13.5" x14ac:dyDescent="0.25">
      <c r="A2575" s="3">
        <f>TITRES_STAT!B2578</f>
        <v>45755</v>
      </c>
      <c r="B2575" s="5">
        <f>TITRES_STAT!D2578</f>
        <v>20.5</v>
      </c>
      <c r="C2575" s="2">
        <f t="shared" si="317"/>
        <v>0.69999999999999929</v>
      </c>
      <c r="D2575" s="2">
        <f t="shared" si="318"/>
        <v>19.779999999999998</v>
      </c>
      <c r="E2575" s="2">
        <f t="shared" si="320"/>
        <v>19.394000000000005</v>
      </c>
      <c r="F2575" s="2">
        <f t="shared" si="313"/>
        <v>19.0975</v>
      </c>
      <c r="G2575" s="2">
        <f t="shared" si="315"/>
        <v>19.189119999999992</v>
      </c>
      <c r="H2575" s="2">
        <f t="shared" si="319"/>
        <v>20.049923125000028</v>
      </c>
      <c r="I2575" s="2">
        <f t="array" ref="I2575">SUMPRODUCT(B2559:B2578, (ROW(B2559:B2578)-ROW(B2559)+1)) / (20*21/2)</f>
        <v>19.686857142857143</v>
      </c>
      <c r="J2575" s="2">
        <f t="shared" si="314"/>
        <v>19.332760064827276</v>
      </c>
      <c r="K2575" s="2">
        <f t="shared" si="316"/>
        <v>19.257997015020155</v>
      </c>
    </row>
    <row r="2576" spans="1:11" ht="13.5" x14ac:dyDescent="0.25">
      <c r="A2576" s="3">
        <f>TITRES_STAT!B2579</f>
        <v>45757</v>
      </c>
      <c r="B2576" s="5">
        <f>TITRES_STAT!D2579</f>
        <v>20.48</v>
      </c>
      <c r="C2576" s="2">
        <f t="shared" si="317"/>
        <v>-1.9999999999999574E-2</v>
      </c>
      <c r="D2576" s="2">
        <f t="shared" si="318"/>
        <v>20.076000000000001</v>
      </c>
      <c r="E2576" s="2">
        <f t="shared" si="320"/>
        <v>19.542000000000002</v>
      </c>
      <c r="F2576" s="2">
        <f t="shared" si="313"/>
        <v>19.199000000000002</v>
      </c>
      <c r="G2576" s="2">
        <f t="shared" si="315"/>
        <v>19.219959999999993</v>
      </c>
      <c r="H2576" s="2">
        <f t="shared" si="319"/>
        <v>20.045918125000028</v>
      </c>
      <c r="I2576" s="2">
        <f t="array" ref="I2576">SUMPRODUCT(B2560:B2579, (ROW(B2560:B2579)-ROW(B2560)+1)) / (20*21/2)</f>
        <v>19.782761904761905</v>
      </c>
      <c r="J2576" s="2">
        <f t="shared" si="314"/>
        <v>19.442021011034203</v>
      </c>
      <c r="K2576" s="2">
        <f t="shared" si="316"/>
        <v>19.305918700705643</v>
      </c>
    </row>
    <row r="2577" spans="1:11" ht="13.5" x14ac:dyDescent="0.25">
      <c r="A2577" s="3">
        <f>TITRES_STAT!B2580</f>
        <v>45758</v>
      </c>
      <c r="B2577" s="5">
        <f>TITRES_STAT!D2580</f>
        <v>20.48</v>
      </c>
      <c r="C2577" s="2">
        <f t="shared" si="317"/>
        <v>0</v>
      </c>
      <c r="D2577" s="2">
        <f t="shared" si="318"/>
        <v>20.212</v>
      </c>
      <c r="E2577" s="2">
        <f t="shared" si="320"/>
        <v>19.689</v>
      </c>
      <c r="F2577" s="2">
        <f t="shared" si="313"/>
        <v>19.298000000000002</v>
      </c>
      <c r="G2577" s="2">
        <f t="shared" si="315"/>
        <v>19.250799999999995</v>
      </c>
      <c r="H2577" s="2">
        <f t="shared" si="319"/>
        <v>20.041913125000026</v>
      </c>
      <c r="I2577" s="2">
        <f t="array" ref="I2577">SUMPRODUCT(B2561:B2580, (ROW(B2561:B2580)-ROW(B2561)+1)) / (20*21/2)</f>
        <v>19.86990476190476</v>
      </c>
      <c r="J2577" s="2">
        <f t="shared" si="314"/>
        <v>19.540876152840472</v>
      </c>
      <c r="K2577" s="2">
        <f t="shared" si="316"/>
        <v>19.351961104599543</v>
      </c>
    </row>
    <row r="2578" spans="1:11" ht="13.5" x14ac:dyDescent="0.25">
      <c r="A2578" s="3">
        <f>TITRES_STAT!B2581</f>
        <v>45761</v>
      </c>
      <c r="B2578" s="5">
        <f>TITRES_STAT!D2581</f>
        <v>20.399999999999999</v>
      </c>
      <c r="C2578" s="2">
        <f t="shared" si="317"/>
        <v>-8.0000000000001847E-2</v>
      </c>
      <c r="D2578" s="2">
        <f t="shared" si="318"/>
        <v>20.332000000000001</v>
      </c>
      <c r="E2578" s="2">
        <f t="shared" si="320"/>
        <v>19.827999999999999</v>
      </c>
      <c r="F2578" s="2">
        <f t="shared" si="313"/>
        <v>19.393000000000001</v>
      </c>
      <c r="G2578" s="2">
        <f t="shared" si="315"/>
        <v>19.280039999999996</v>
      </c>
      <c r="H2578" s="2">
        <f t="shared" si="319"/>
        <v>20.037508125000027</v>
      </c>
      <c r="I2578" s="2">
        <f t="array" ref="I2578">SUMPRODUCT(B2562:B2581, (ROW(B2562:B2581)-ROW(B2562)+1)) / (20*21/2)</f>
        <v>19.950380952380954</v>
      </c>
      <c r="J2578" s="2">
        <f t="shared" si="314"/>
        <v>19.62269747161757</v>
      </c>
      <c r="K2578" s="2">
        <f t="shared" si="316"/>
        <v>19.393060669125052</v>
      </c>
    </row>
    <row r="2579" spans="1:11" ht="13.5" x14ac:dyDescent="0.25">
      <c r="A2579" s="3">
        <f>TITRES_STAT!B2582</f>
        <v>45762</v>
      </c>
      <c r="B2579" s="5">
        <f>TITRES_STAT!D2582</f>
        <v>20.399999999999999</v>
      </c>
      <c r="C2579" s="2">
        <f t="shared" si="317"/>
        <v>0</v>
      </c>
      <c r="D2579" s="2">
        <f t="shared" si="318"/>
        <v>20.452000000000005</v>
      </c>
      <c r="E2579" s="2">
        <f t="shared" si="320"/>
        <v>19.966999999999999</v>
      </c>
      <c r="F2579" s="2">
        <f t="shared" si="313"/>
        <v>19.484999999999999</v>
      </c>
      <c r="G2579" s="2">
        <f t="shared" si="315"/>
        <v>19.30927999999999</v>
      </c>
      <c r="H2579" s="2">
        <f t="shared" si="319"/>
        <v>20.033103125000029</v>
      </c>
      <c r="I2579" s="2">
        <f t="array" ref="I2579">SUMPRODUCT(B2563:B2582, (ROW(B2563:B2582)-ROW(B2563)+1)) / (20*21/2)</f>
        <v>20.024190476190476</v>
      </c>
      <c r="J2579" s="2">
        <f t="shared" si="314"/>
        <v>19.69672628384447</v>
      </c>
      <c r="K2579" s="2">
        <f t="shared" si="316"/>
        <v>19.43254848602211</v>
      </c>
    </row>
    <row r="2580" spans="1:11" ht="13.5" x14ac:dyDescent="0.25">
      <c r="A2580" s="3">
        <f>TITRES_STAT!B2583</f>
        <v>45763</v>
      </c>
      <c r="B2580" s="5">
        <f>TITRES_STAT!D2583</f>
        <v>20.399999999999999</v>
      </c>
      <c r="C2580" s="2">
        <f t="shared" si="317"/>
        <v>0</v>
      </c>
      <c r="D2580" s="2">
        <f t="shared" si="318"/>
        <v>20.431999999999999</v>
      </c>
      <c r="E2580" s="2">
        <f t="shared" si="320"/>
        <v>20.106000000000002</v>
      </c>
      <c r="F2580" s="2">
        <f t="shared" ref="F2580:F2643" si="321">AVERAGE(B2561:B2580)</f>
        <v>19.555</v>
      </c>
      <c r="G2580" s="2">
        <f t="shared" si="315"/>
        <v>19.338519999999992</v>
      </c>
      <c r="H2580" s="2">
        <f t="shared" si="319"/>
        <v>20.028698125000027</v>
      </c>
      <c r="I2580" s="2">
        <f t="array" ref="I2580">SUMPRODUCT(B2564:B2583, (ROW(B2564:B2583)-ROW(B2564)+1)) / (20*21/2)</f>
        <v>20.091333333333335</v>
      </c>
      <c r="J2580" s="2">
        <f t="shared" si="314"/>
        <v>19.76370473300214</v>
      </c>
      <c r="K2580" s="2">
        <f t="shared" si="316"/>
        <v>19.470487761080069</v>
      </c>
    </row>
    <row r="2581" spans="1:11" ht="13.5" x14ac:dyDescent="0.25">
      <c r="A2581" s="3">
        <f>TITRES_STAT!B2584</f>
        <v>45764</v>
      </c>
      <c r="B2581" s="5">
        <f>TITRES_STAT!D2584</f>
        <v>20.399999999999999</v>
      </c>
      <c r="C2581" s="2">
        <f t="shared" si="317"/>
        <v>0</v>
      </c>
      <c r="D2581" s="2">
        <f t="shared" si="318"/>
        <v>20.415999999999997</v>
      </c>
      <c r="E2581" s="2">
        <f t="shared" si="320"/>
        <v>20.246000000000002</v>
      </c>
      <c r="F2581" s="2">
        <f t="shared" si="321"/>
        <v>19.625</v>
      </c>
      <c r="G2581" s="2">
        <f t="shared" si="315"/>
        <v>19.36775999999999</v>
      </c>
      <c r="H2581" s="2">
        <f t="shared" si="319"/>
        <v>20.024293125000028</v>
      </c>
      <c r="I2581" s="2">
        <f t="array" ref="I2581">SUMPRODUCT(B2565:B2584, (ROW(B2565:B2584)-ROW(B2565)+1)) / (20*21/2)</f>
        <v>20.113714285714281</v>
      </c>
      <c r="J2581" s="2">
        <f t="shared" ref="J2581:J2644" si="322">$J$4*B2581+J2580*(1-$J$4)</f>
        <v>19.824304282240032</v>
      </c>
      <c r="K2581" s="2">
        <f t="shared" si="316"/>
        <v>19.506939221429871</v>
      </c>
    </row>
    <row r="2582" spans="1:11" ht="13.5" x14ac:dyDescent="0.25">
      <c r="A2582" s="3">
        <f>TITRES_STAT!B2585</f>
        <v>45765</v>
      </c>
      <c r="B2582" s="5">
        <f>TITRES_STAT!D2585</f>
        <v>20.399999999999999</v>
      </c>
      <c r="C2582" s="2">
        <f t="shared" si="317"/>
        <v>0</v>
      </c>
      <c r="D2582" s="2">
        <f t="shared" si="318"/>
        <v>20.399999999999999</v>
      </c>
      <c r="E2582" s="2">
        <f t="shared" si="320"/>
        <v>20.306000000000004</v>
      </c>
      <c r="F2582" s="2">
        <f t="shared" si="321"/>
        <v>19.694999999999997</v>
      </c>
      <c r="G2582" s="2">
        <f t="shared" si="315"/>
        <v>19.400759999999991</v>
      </c>
      <c r="H2582" s="2">
        <f t="shared" si="319"/>
        <v>20.01988812500003</v>
      </c>
      <c r="I2582" s="2">
        <f t="array" ref="I2582">SUMPRODUCT(B2566:B2585, (ROW(B2566:B2585)-ROW(B2566)+1)) / (20*21/2)</f>
        <v>20.131333333333334</v>
      </c>
      <c r="J2582" s="2">
        <f t="shared" si="322"/>
        <v>19.87913244583622</v>
      </c>
      <c r="K2582" s="2">
        <f t="shared" si="316"/>
        <v>19.541961212746347</v>
      </c>
    </row>
    <row r="2583" spans="1:11" ht="13.5" x14ac:dyDescent="0.25">
      <c r="A2583" s="3">
        <f>TITRES_STAT!B2586</f>
        <v>45768</v>
      </c>
      <c r="B2583" s="5">
        <f>TITRES_STAT!D2586</f>
        <v>20.399999999999999</v>
      </c>
      <c r="C2583" s="2">
        <f t="shared" si="317"/>
        <v>0</v>
      </c>
      <c r="D2583" s="2">
        <f t="shared" si="318"/>
        <v>20.399999999999999</v>
      </c>
      <c r="E2583" s="2">
        <f t="shared" si="320"/>
        <v>20.366000000000003</v>
      </c>
      <c r="F2583" s="2">
        <f t="shared" si="321"/>
        <v>19.764999999999993</v>
      </c>
      <c r="G2583" s="2">
        <f t="shared" si="315"/>
        <v>19.433759999999992</v>
      </c>
      <c r="H2583" s="2">
        <f t="shared" si="319"/>
        <v>20.015483125000031</v>
      </c>
      <c r="I2583" s="2">
        <f t="array" ref="I2583">SUMPRODUCT(B2567:B2586, (ROW(B2567:B2586)-ROW(B2567)+1)) / (20*21/2)</f>
        <v>20.139428571428571</v>
      </c>
      <c r="J2583" s="2">
        <f t="shared" si="322"/>
        <v>19.928738879566104</v>
      </c>
      <c r="K2583" s="2">
        <f t="shared" si="316"/>
        <v>19.575609792638648</v>
      </c>
    </row>
    <row r="2584" spans="1:11" ht="13.5" x14ac:dyDescent="0.25">
      <c r="A2584" s="3">
        <f>TITRES_STAT!B2587</f>
        <v>45769</v>
      </c>
      <c r="B2584" s="5">
        <f>TITRES_STAT!D2587</f>
        <v>20</v>
      </c>
      <c r="C2584" s="2">
        <f t="shared" si="317"/>
        <v>-0.39999999999999858</v>
      </c>
      <c r="D2584" s="2">
        <f t="shared" si="318"/>
        <v>20.32</v>
      </c>
      <c r="E2584" s="2">
        <f t="shared" si="320"/>
        <v>20.386000000000003</v>
      </c>
      <c r="F2584" s="2">
        <f t="shared" si="321"/>
        <v>19.814999999999994</v>
      </c>
      <c r="G2584" s="2">
        <f t="shared" si="315"/>
        <v>19.458759999999995</v>
      </c>
      <c r="H2584" s="2">
        <f t="shared" si="319"/>
        <v>20.00907812500003</v>
      </c>
      <c r="I2584" s="2">
        <f t="array" ref="I2584">SUMPRODUCT(B2568:B2587, (ROW(B2568:B2587)-ROW(B2568)+1)) / (20*21/2)</f>
        <v>20.143000000000004</v>
      </c>
      <c r="J2584" s="2">
        <f t="shared" si="322"/>
        <v>19.935525652940761</v>
      </c>
      <c r="K2584" s="2">
        <f t="shared" si="316"/>
        <v>19.592252545868508</v>
      </c>
    </row>
    <row r="2585" spans="1:11" ht="13.5" x14ac:dyDescent="0.25">
      <c r="A2585" s="3">
        <f>TITRES_STAT!B2588</f>
        <v>45770</v>
      </c>
      <c r="B2585" s="5">
        <f>TITRES_STAT!D2588</f>
        <v>20</v>
      </c>
      <c r="C2585" s="2">
        <f t="shared" si="317"/>
        <v>0</v>
      </c>
      <c r="D2585" s="2">
        <f t="shared" si="318"/>
        <v>20.239999999999998</v>
      </c>
      <c r="E2585" s="2">
        <f t="shared" si="320"/>
        <v>20.336000000000002</v>
      </c>
      <c r="F2585" s="2">
        <f t="shared" si="321"/>
        <v>19.864999999999998</v>
      </c>
      <c r="G2585" s="2">
        <f t="shared" si="315"/>
        <v>19.483759999999993</v>
      </c>
      <c r="H2585" s="2">
        <f t="shared" si="319"/>
        <v>20.00267312500003</v>
      </c>
      <c r="I2585" s="2">
        <f t="array" ref="I2585">SUMPRODUCT(B2569:B2588, (ROW(B2569:B2588)-ROW(B2569)+1)) / (20*21/2)</f>
        <v>20.142095238095237</v>
      </c>
      <c r="J2585" s="2">
        <f t="shared" si="322"/>
        <v>19.941666066946404</v>
      </c>
      <c r="K2585" s="2">
        <f t="shared" si="316"/>
        <v>19.608242642108959</v>
      </c>
    </row>
    <row r="2586" spans="1:11" ht="13.5" x14ac:dyDescent="0.25">
      <c r="A2586" s="3">
        <f>TITRES_STAT!B2589</f>
        <v>45771</v>
      </c>
      <c r="B2586" s="5">
        <f>TITRES_STAT!D2589</f>
        <v>19.95</v>
      </c>
      <c r="C2586" s="2">
        <f t="shared" si="317"/>
        <v>-5.0000000000000711E-2</v>
      </c>
      <c r="D2586" s="2">
        <f t="shared" si="318"/>
        <v>20.149999999999999</v>
      </c>
      <c r="E2586" s="2">
        <f t="shared" si="320"/>
        <v>20.282999999999998</v>
      </c>
      <c r="F2586" s="2">
        <f t="shared" si="321"/>
        <v>19.912499999999994</v>
      </c>
      <c r="G2586" s="2">
        <f t="shared" si="315"/>
        <v>19.492759999999993</v>
      </c>
      <c r="H2586" s="2">
        <f t="shared" si="319"/>
        <v>19.997423125000029</v>
      </c>
      <c r="I2586" s="2">
        <f t="array" ref="I2586">SUMPRODUCT(B2570:B2589, (ROW(B2570:B2589)-ROW(B2570)+1)) / (20*21/2)</f>
        <v>20.136714285714287</v>
      </c>
      <c r="J2586" s="2">
        <f t="shared" si="322"/>
        <v>19.942459774856268</v>
      </c>
      <c r="K2586" s="2">
        <f t="shared" si="316"/>
        <v>19.62164489143802</v>
      </c>
    </row>
    <row r="2587" spans="1:11" ht="13.5" x14ac:dyDescent="0.25">
      <c r="A2587" s="3">
        <f>TITRES_STAT!B2590</f>
        <v>45772</v>
      </c>
      <c r="B2587" s="5">
        <f>TITRES_STAT!D2590</f>
        <v>19.95</v>
      </c>
      <c r="C2587" s="2">
        <f t="shared" si="317"/>
        <v>0</v>
      </c>
      <c r="D2587" s="2">
        <f t="shared" si="318"/>
        <v>20.059999999999999</v>
      </c>
      <c r="E2587" s="2">
        <f t="shared" si="320"/>
        <v>20.229999999999997</v>
      </c>
      <c r="F2587" s="2">
        <f t="shared" si="321"/>
        <v>19.959499999999995</v>
      </c>
      <c r="G2587" s="2">
        <f t="shared" si="315"/>
        <v>19.501759999999994</v>
      </c>
      <c r="H2587" s="2">
        <f t="shared" si="319"/>
        <v>19.992173125000026</v>
      </c>
      <c r="I2587" s="2">
        <f t="array" ref="I2587">SUMPRODUCT(B2571:B2590, (ROW(B2571:B2590)-ROW(B2571)+1)) / (20*21/2)</f>
        <v>20.122095238095241</v>
      </c>
      <c r="J2587" s="2">
        <f t="shared" si="322"/>
        <v>19.943177891536621</v>
      </c>
      <c r="K2587" s="2">
        <f t="shared" si="316"/>
        <v>19.634521562362018</v>
      </c>
    </row>
    <row r="2588" spans="1:11" ht="13.5" x14ac:dyDescent="0.25">
      <c r="A2588" s="3">
        <f>TITRES_STAT!B2591</f>
        <v>45775</v>
      </c>
      <c r="B2588" s="5">
        <f>TITRES_STAT!D2591</f>
        <v>19.95</v>
      </c>
      <c r="C2588" s="2">
        <f t="shared" si="317"/>
        <v>0</v>
      </c>
      <c r="D2588" s="2">
        <f t="shared" si="318"/>
        <v>19.970000000000002</v>
      </c>
      <c r="E2588" s="2">
        <f t="shared" si="320"/>
        <v>20.184999999999995</v>
      </c>
      <c r="F2588" s="2">
        <f t="shared" si="321"/>
        <v>20.006499999999996</v>
      </c>
      <c r="G2588" s="2">
        <f t="shared" si="315"/>
        <v>19.510759999999994</v>
      </c>
      <c r="H2588" s="2">
        <f t="shared" si="319"/>
        <v>19.986923125000025</v>
      </c>
      <c r="I2588" s="2">
        <f t="array" ref="I2588">SUMPRODUCT(B2572:B2591, (ROW(B2572:B2591)-ROW(B2572)+1)) / (20*21/2)</f>
        <v>20.103238095238098</v>
      </c>
      <c r="J2588" s="2">
        <f t="shared" si="322"/>
        <v>19.943827616152181</v>
      </c>
      <c r="K2588" s="2">
        <f t="shared" si="316"/>
        <v>19.646893265798802</v>
      </c>
    </row>
    <row r="2589" spans="1:11" ht="13.5" x14ac:dyDescent="0.25">
      <c r="A2589" s="3">
        <f>TITRES_STAT!B2592</f>
        <v>45776</v>
      </c>
      <c r="B2589" s="5">
        <f>TITRES_STAT!D2592</f>
        <v>19.95</v>
      </c>
      <c r="C2589" s="2">
        <f t="shared" si="317"/>
        <v>0</v>
      </c>
      <c r="D2589" s="2">
        <f t="shared" si="318"/>
        <v>19.96</v>
      </c>
      <c r="E2589" s="2">
        <f t="shared" si="320"/>
        <v>20.139999999999993</v>
      </c>
      <c r="F2589" s="2">
        <f t="shared" si="321"/>
        <v>20.053499999999996</v>
      </c>
      <c r="G2589" s="2">
        <f t="shared" si="315"/>
        <v>19.515999999999998</v>
      </c>
      <c r="H2589" s="2">
        <f t="shared" si="319"/>
        <v>19.981673125000025</v>
      </c>
      <c r="I2589" s="2">
        <f t="array" ref="I2589">SUMPRODUCT(B2573:B2592, (ROW(B2573:B2592)-ROW(B2573)+1)) / (20*21/2)</f>
        <v>20.080095238095236</v>
      </c>
      <c r="J2589" s="2">
        <f t="shared" si="322"/>
        <v>19.944415462232925</v>
      </c>
      <c r="K2589" s="2">
        <f t="shared" si="316"/>
        <v>19.658779804394928</v>
      </c>
    </row>
    <row r="2590" spans="1:11" ht="13.5" x14ac:dyDescent="0.25">
      <c r="A2590" s="3">
        <f>TITRES_STAT!B2593</f>
        <v>45777</v>
      </c>
      <c r="B2590" s="5">
        <f>TITRES_STAT!D2593</f>
        <v>19.899999999999999</v>
      </c>
      <c r="C2590" s="2">
        <f t="shared" si="317"/>
        <v>-5.0000000000000711E-2</v>
      </c>
      <c r="D2590" s="2">
        <f t="shared" si="318"/>
        <v>19.939999999999998</v>
      </c>
      <c r="E2590" s="2">
        <f t="shared" si="320"/>
        <v>20.089999999999996</v>
      </c>
      <c r="F2590" s="2">
        <f t="shared" si="321"/>
        <v>20.097999999999995</v>
      </c>
      <c r="G2590" s="2">
        <f t="shared" si="315"/>
        <v>19.520239999999998</v>
      </c>
      <c r="H2590" s="2">
        <f t="shared" si="319"/>
        <v>19.976643125000024</v>
      </c>
      <c r="I2590" s="2">
        <f t="array" ref="I2590">SUMPRODUCT(B2574:B2593, (ROW(B2574:B2593)-ROW(B2574)+1)) / (20*21/2)</f>
        <v>20.056476190476186</v>
      </c>
      <c r="J2590" s="2">
        <f t="shared" si="322"/>
        <v>19.940185418210742</v>
      </c>
      <c r="K2590" s="2">
        <f t="shared" si="316"/>
        <v>19.668239419908854</v>
      </c>
    </row>
    <row r="2591" spans="1:11" ht="13.5" x14ac:dyDescent="0.25">
      <c r="A2591" s="3">
        <f>TITRES_STAT!B2594</f>
        <v>45779</v>
      </c>
      <c r="B2591" s="5">
        <f>TITRES_STAT!D2594</f>
        <v>19.899999999999999</v>
      </c>
      <c r="C2591" s="2">
        <f t="shared" si="317"/>
        <v>0</v>
      </c>
      <c r="D2591" s="2">
        <f t="shared" si="318"/>
        <v>19.93</v>
      </c>
      <c r="E2591" s="2">
        <f t="shared" si="320"/>
        <v>20.04</v>
      </c>
      <c r="F2591" s="2">
        <f t="shared" si="321"/>
        <v>20.142999999999997</v>
      </c>
      <c r="G2591" s="2">
        <f t="shared" si="315"/>
        <v>19.524479999999997</v>
      </c>
      <c r="H2591" s="2">
        <f t="shared" si="319"/>
        <v>19.97067312500003</v>
      </c>
      <c r="I2591" s="2">
        <f t="array" ref="I2591">SUMPRODUCT(B2575:B2594, (ROW(B2575:B2594)-ROW(B2575)+1)) / (20*21/2)</f>
        <v>20.032380952380947</v>
      </c>
      <c r="J2591" s="2">
        <f t="shared" si="322"/>
        <v>19.936358235524004</v>
      </c>
      <c r="K2591" s="2">
        <f t="shared" si="316"/>
        <v>19.677328070108508</v>
      </c>
    </row>
    <row r="2592" spans="1:11" ht="13.5" x14ac:dyDescent="0.25">
      <c r="A2592" s="3">
        <f>TITRES_STAT!B2595</f>
        <v>45782</v>
      </c>
      <c r="B2592" s="5">
        <f>TITRES_STAT!D2595</f>
        <v>19.899999999999999</v>
      </c>
      <c r="C2592" s="2">
        <f t="shared" si="317"/>
        <v>0</v>
      </c>
      <c r="D2592" s="2">
        <f t="shared" si="318"/>
        <v>19.919999999999998</v>
      </c>
      <c r="E2592" s="2">
        <f t="shared" si="320"/>
        <v>19.990000000000002</v>
      </c>
      <c r="F2592" s="2">
        <f t="shared" si="321"/>
        <v>20.147999999999996</v>
      </c>
      <c r="G2592" s="2">
        <f t="shared" si="315"/>
        <v>19.52872</v>
      </c>
      <c r="H2592" s="2">
        <f t="shared" si="319"/>
        <v>19.964703125000028</v>
      </c>
      <c r="I2592" s="2">
        <f t="array" ref="I2592">SUMPRODUCT(B2576:B2595, (ROW(B2576:B2595)-ROW(B2576)+1)) / (20*21/2)</f>
        <v>19.998285714285711</v>
      </c>
      <c r="J2592" s="2">
        <f t="shared" si="322"/>
        <v>19.932895546426479</v>
      </c>
      <c r="K2592" s="2">
        <f t="shared" si="316"/>
        <v>19.686060302653274</v>
      </c>
    </row>
    <row r="2593" spans="1:11" ht="13.5" x14ac:dyDescent="0.25">
      <c r="A2593" s="3">
        <f>TITRES_STAT!B2596</f>
        <v>45783</v>
      </c>
      <c r="B2593" s="5">
        <f>TITRES_STAT!D2596</f>
        <v>19.899999999999999</v>
      </c>
      <c r="C2593" s="2">
        <f t="shared" si="317"/>
        <v>0</v>
      </c>
      <c r="D2593" s="2">
        <f t="shared" si="318"/>
        <v>19.909999999999997</v>
      </c>
      <c r="E2593" s="2">
        <f t="shared" si="320"/>
        <v>19.940000000000005</v>
      </c>
      <c r="F2593" s="2">
        <f t="shared" si="321"/>
        <v>20.152999999999995</v>
      </c>
      <c r="G2593" s="2">
        <f t="shared" si="315"/>
        <v>19.532959999999999</v>
      </c>
      <c r="H2593" s="2">
        <f t="shared" si="319"/>
        <v>19.958263125000027</v>
      </c>
      <c r="I2593" s="2">
        <f t="array" ref="I2593">SUMPRODUCT(B2577:B2596, (ROW(B2577:B2596)-ROW(B2577)+1)) / (20*21/2)</f>
        <v>19.900857142857141</v>
      </c>
      <c r="J2593" s="2">
        <f t="shared" si="322"/>
        <v>19.929762637243005</v>
      </c>
      <c r="K2593" s="2">
        <f t="shared" si="316"/>
        <v>19.694450094706088</v>
      </c>
    </row>
    <row r="2594" spans="1:11" ht="13.5" x14ac:dyDescent="0.25">
      <c r="A2594" s="3">
        <f>TITRES_STAT!B2597</f>
        <v>45784</v>
      </c>
      <c r="B2594" s="5">
        <f>TITRES_STAT!D2597</f>
        <v>19.899999999999999</v>
      </c>
      <c r="C2594" s="2">
        <f t="shared" si="317"/>
        <v>0</v>
      </c>
      <c r="D2594" s="2">
        <f t="shared" si="318"/>
        <v>19.899999999999999</v>
      </c>
      <c r="E2594" s="2">
        <f t="shared" si="320"/>
        <v>19.930000000000003</v>
      </c>
      <c r="F2594" s="2">
        <f t="shared" si="321"/>
        <v>20.157999999999994</v>
      </c>
      <c r="G2594" s="2">
        <f t="shared" si="315"/>
        <v>19.537199999999995</v>
      </c>
      <c r="H2594" s="2">
        <f t="shared" si="319"/>
        <v>19.951823125000029</v>
      </c>
      <c r="I2594" s="2">
        <f t="array" ref="I2594">SUMPRODUCT(B2578:B2597, (ROW(B2578:B2597)-ROW(B2578)+1)) / (20*21/2)</f>
        <v>19.810952380952383</v>
      </c>
      <c r="J2594" s="2">
        <f t="shared" si="322"/>
        <v>19.926928100362719</v>
      </c>
      <c r="K2594" s="2">
        <f t="shared" si="316"/>
        <v>19.702510875305851</v>
      </c>
    </row>
    <row r="2595" spans="1:11" ht="13.5" x14ac:dyDescent="0.25">
      <c r="A2595" s="3">
        <f>TITRES_STAT!B2598</f>
        <v>45785</v>
      </c>
      <c r="B2595" s="5">
        <f>TITRES_STAT!D2598</f>
        <v>19.8</v>
      </c>
      <c r="C2595" s="2">
        <f t="shared" si="317"/>
        <v>-9.9999999999997868E-2</v>
      </c>
      <c r="D2595" s="2">
        <f t="shared" si="318"/>
        <v>19.88</v>
      </c>
      <c r="E2595" s="2">
        <f t="shared" si="320"/>
        <v>19.910000000000004</v>
      </c>
      <c r="F2595" s="2">
        <f t="shared" si="321"/>
        <v>20.122999999999994</v>
      </c>
      <c r="G2595" s="2">
        <f t="shared" si="315"/>
        <v>19.539439999999995</v>
      </c>
      <c r="H2595" s="2">
        <f t="shared" si="319"/>
        <v>19.944883125000029</v>
      </c>
      <c r="I2595" s="2">
        <f t="array" ref="I2595">SUMPRODUCT(B2579:B2598, (ROW(B2579:B2598)-ROW(B2579)+1)) / (20*21/2)</f>
        <v>19.727571428571434</v>
      </c>
      <c r="J2595" s="2">
        <f t="shared" si="322"/>
        <v>19.914839709851986</v>
      </c>
      <c r="K2595" s="2">
        <f t="shared" si="316"/>
        <v>19.706333978235033</v>
      </c>
    </row>
    <row r="2596" spans="1:11" ht="13.5" x14ac:dyDescent="0.25">
      <c r="A2596" s="3">
        <f>TITRES_STAT!B2599</f>
        <v>45786</v>
      </c>
      <c r="B2596" s="5">
        <f>TITRES_STAT!D2599</f>
        <v>19.100000000000001</v>
      </c>
      <c r="C2596" s="2">
        <f t="shared" si="317"/>
        <v>-0.69999999999999929</v>
      </c>
      <c r="D2596" s="2">
        <f t="shared" si="318"/>
        <v>19.72</v>
      </c>
      <c r="E2596" s="2">
        <f t="shared" si="320"/>
        <v>19.825000000000003</v>
      </c>
      <c r="F2596" s="2">
        <f t="shared" si="321"/>
        <v>20.053999999999995</v>
      </c>
      <c r="G2596" s="2">
        <f t="shared" si="315"/>
        <v>19.527679999999997</v>
      </c>
      <c r="H2596" s="2">
        <f t="shared" si="319"/>
        <v>19.934443125000026</v>
      </c>
      <c r="I2596" s="2">
        <f t="array" ref="I2596">SUMPRODUCT(B2580:B2599, (ROW(B2580:B2599)-ROW(B2580)+1)) / (20*21/2)</f>
        <v>19.658904761904765</v>
      </c>
      <c r="J2596" s="2">
        <f t="shared" si="322"/>
        <v>19.83723592796132</v>
      </c>
      <c r="K2596" s="2">
        <f t="shared" si="316"/>
        <v>19.682556175166994</v>
      </c>
    </row>
    <row r="2597" spans="1:11" ht="13.5" x14ac:dyDescent="0.25">
      <c r="A2597" s="3">
        <f>TITRES_STAT!B2600</f>
        <v>45789</v>
      </c>
      <c r="B2597" s="5">
        <f>TITRES_STAT!D2600</f>
        <v>19.11</v>
      </c>
      <c r="C2597" s="2">
        <f t="shared" si="317"/>
        <v>9.9999999999980105E-3</v>
      </c>
      <c r="D2597" s="2">
        <f t="shared" si="318"/>
        <v>19.561999999999998</v>
      </c>
      <c r="E2597" s="2">
        <f t="shared" si="320"/>
        <v>19.741000000000003</v>
      </c>
      <c r="F2597" s="2">
        <f t="shared" si="321"/>
        <v>19.985499999999995</v>
      </c>
      <c r="G2597" s="2">
        <f t="shared" si="315"/>
        <v>19.516119999999997</v>
      </c>
      <c r="H2597" s="2">
        <f t="shared" si="319"/>
        <v>19.924053125000029</v>
      </c>
      <c r="I2597" s="2">
        <f t="array" ref="I2597">SUMPRODUCT(B2581:B2600, (ROW(B2581:B2600)-ROW(B2581)+1)) / (20*21/2)</f>
        <v>19.591190476190473</v>
      </c>
      <c r="J2597" s="2">
        <f t="shared" si="322"/>
        <v>19.767975363393575</v>
      </c>
      <c r="K2597" s="2">
        <f t="shared" si="316"/>
        <v>19.660102991827113</v>
      </c>
    </row>
    <row r="2598" spans="1:11" ht="13.5" x14ac:dyDescent="0.25">
      <c r="A2598" s="3">
        <f>TITRES_STAT!B2601</f>
        <v>45790</v>
      </c>
      <c r="B2598" s="5">
        <f>TITRES_STAT!D2601</f>
        <v>19.11</v>
      </c>
      <c r="C2598" s="2">
        <f t="shared" si="317"/>
        <v>0</v>
      </c>
      <c r="D2598" s="2">
        <f t="shared" si="318"/>
        <v>19.404</v>
      </c>
      <c r="E2598" s="2">
        <f t="shared" si="320"/>
        <v>19.657</v>
      </c>
      <c r="F2598" s="2">
        <f t="shared" si="321"/>
        <v>19.920999999999999</v>
      </c>
      <c r="G2598" s="2">
        <f t="shared" si="315"/>
        <v>19.504559999999998</v>
      </c>
      <c r="H2598" s="2">
        <f t="shared" si="319"/>
        <v>19.913663125000028</v>
      </c>
      <c r="I2598" s="2">
        <f t="array" ref="I2598">SUMPRODUCT(B2582:B2601, (ROW(B2582:B2601)-ROW(B2582)+1)) / (20*21/2)</f>
        <v>19.529428571428568</v>
      </c>
      <c r="J2598" s="2">
        <f t="shared" si="322"/>
        <v>19.705311043070378</v>
      </c>
      <c r="K2598" s="2">
        <f t="shared" si="316"/>
        <v>19.638530325480954</v>
      </c>
    </row>
    <row r="2599" spans="1:11" ht="13.5" x14ac:dyDescent="0.25">
      <c r="A2599" s="3">
        <f>TITRES_STAT!B2602</f>
        <v>45791</v>
      </c>
      <c r="B2599" s="5">
        <f>TITRES_STAT!D2602</f>
        <v>19.2</v>
      </c>
      <c r="C2599" s="2">
        <f t="shared" si="317"/>
        <v>8.9999999999999858E-2</v>
      </c>
      <c r="D2599" s="2">
        <f t="shared" si="318"/>
        <v>19.264000000000003</v>
      </c>
      <c r="E2599" s="2">
        <f t="shared" si="320"/>
        <v>19.582000000000001</v>
      </c>
      <c r="F2599" s="2">
        <f t="shared" si="321"/>
        <v>19.860999999999997</v>
      </c>
      <c r="G2599" s="2">
        <f t="shared" si="315"/>
        <v>19.494800000000001</v>
      </c>
      <c r="H2599" s="2">
        <f t="shared" si="319"/>
        <v>19.903723125000027</v>
      </c>
      <c r="I2599" s="2">
        <f t="array" ref="I2599">SUMPRODUCT(B2583:B2602, (ROW(B2583:B2602)-ROW(B2583)+1)) / (20*21/2)</f>
        <v>19.468857142857143</v>
      </c>
      <c r="J2599" s="2">
        <f t="shared" si="322"/>
        <v>19.65718618182558</v>
      </c>
      <c r="K2599" s="2">
        <f t="shared" si="316"/>
        <v>19.621333057815036</v>
      </c>
    </row>
    <row r="2600" spans="1:11" ht="13.5" x14ac:dyDescent="0.25">
      <c r="A2600" s="3">
        <f>TITRES_STAT!B2603</f>
        <v>45792</v>
      </c>
      <c r="B2600" s="5">
        <f>TITRES_STAT!D2603</f>
        <v>19.149999999999999</v>
      </c>
      <c r="C2600" s="2">
        <f t="shared" si="317"/>
        <v>-5.0000000000000711E-2</v>
      </c>
      <c r="D2600" s="2">
        <f t="shared" si="318"/>
        <v>19.133999999999997</v>
      </c>
      <c r="E2600" s="2">
        <f t="shared" si="320"/>
        <v>19.507000000000001</v>
      </c>
      <c r="F2600" s="2">
        <f t="shared" si="321"/>
        <v>19.798499999999997</v>
      </c>
      <c r="G2600" s="2">
        <f t="shared" si="315"/>
        <v>19.48404</v>
      </c>
      <c r="H2600" s="2">
        <f t="shared" si="319"/>
        <v>19.89353312500003</v>
      </c>
      <c r="I2600" s="2">
        <f t="array" ref="I2600">SUMPRODUCT(B2584:B2603, (ROW(B2584:B2603)-ROW(B2584)+1)) / (20*21/2)</f>
        <v>19.47638095238095</v>
      </c>
      <c r="J2600" s="2">
        <f t="shared" si="322"/>
        <v>19.608882735937428</v>
      </c>
      <c r="K2600" s="2">
        <f t="shared" si="316"/>
        <v>19.602849408488957</v>
      </c>
    </row>
    <row r="2601" spans="1:11" ht="13.5" x14ac:dyDescent="0.25">
      <c r="A2601" s="3">
        <f>TITRES_STAT!B2604</f>
        <v>45793</v>
      </c>
      <c r="B2601" s="5">
        <f>TITRES_STAT!D2604</f>
        <v>19.149999999999999</v>
      </c>
      <c r="C2601" s="2">
        <f t="shared" si="317"/>
        <v>0</v>
      </c>
      <c r="D2601" s="2">
        <f t="shared" si="318"/>
        <v>19.143999999999998</v>
      </c>
      <c r="E2601" s="2">
        <f t="shared" si="320"/>
        <v>19.431999999999999</v>
      </c>
      <c r="F2601" s="2">
        <f t="shared" si="321"/>
        <v>19.736000000000001</v>
      </c>
      <c r="G2601" s="2">
        <f t="shared" si="315"/>
        <v>19.490920000000003</v>
      </c>
      <c r="H2601" s="2">
        <f t="shared" si="319"/>
        <v>19.883343125000028</v>
      </c>
      <c r="I2601" s="2">
        <f t="array" ref="I2601">SUMPRODUCT(B2585:B2604, (ROW(B2585:B2604)-ROW(B2585)+1)) / (20*21/2)</f>
        <v>19.487000000000002</v>
      </c>
      <c r="J2601" s="2">
        <f t="shared" si="322"/>
        <v>19.565179618229099</v>
      </c>
      <c r="K2601" s="2">
        <f t="shared" si="316"/>
        <v>19.585090608156058</v>
      </c>
    </row>
    <row r="2602" spans="1:11" ht="13.5" x14ac:dyDescent="0.25">
      <c r="A2602" s="3">
        <f>TITRES_STAT!B2605</f>
        <v>45796</v>
      </c>
      <c r="B2602" s="5">
        <f>TITRES_STAT!D2605</f>
        <v>19.100000000000001</v>
      </c>
      <c r="C2602" s="2">
        <f t="shared" si="317"/>
        <v>-4.9999999999997158E-2</v>
      </c>
      <c r="D2602" s="2">
        <f t="shared" si="318"/>
        <v>19.142000000000003</v>
      </c>
      <c r="E2602" s="2">
        <f t="shared" si="320"/>
        <v>19.351999999999997</v>
      </c>
      <c r="F2602" s="2">
        <f t="shared" si="321"/>
        <v>19.670999999999999</v>
      </c>
      <c r="G2602" s="2">
        <f t="shared" si="315"/>
        <v>19.4968</v>
      </c>
      <c r="H2602" s="2">
        <f t="shared" si="319"/>
        <v>19.872903125000029</v>
      </c>
      <c r="I2602" s="2">
        <f t="array" ref="I2602">SUMPRODUCT(B2586:B2605, (ROW(B2586:B2605)-ROW(B2586)+1)) / (20*21/2)</f>
        <v>19.498809523809523</v>
      </c>
      <c r="J2602" s="2">
        <f t="shared" si="322"/>
        <v>19.520876797445375</v>
      </c>
      <c r="K2602" s="2">
        <f t="shared" si="316"/>
        <v>19.5660674470519</v>
      </c>
    </row>
    <row r="2603" spans="1:11" ht="13.5" x14ac:dyDescent="0.25">
      <c r="A2603" s="3">
        <f>TITRES_STAT!B2606</f>
        <v>45797</v>
      </c>
      <c r="B2603" s="5">
        <f>TITRES_STAT!D2606</f>
        <v>19.75</v>
      </c>
      <c r="C2603" s="2">
        <f t="shared" si="317"/>
        <v>0.64999999999999858</v>
      </c>
      <c r="D2603" s="2">
        <f t="shared" si="318"/>
        <v>19.27</v>
      </c>
      <c r="E2603" s="2">
        <f t="shared" si="320"/>
        <v>19.337</v>
      </c>
      <c r="F2603" s="2">
        <f t="shared" si="321"/>
        <v>19.638500000000001</v>
      </c>
      <c r="G2603" s="2">
        <f t="shared" si="315"/>
        <v>19.5168</v>
      </c>
      <c r="H2603" s="2">
        <f t="shared" si="319"/>
        <v>19.865713125000028</v>
      </c>
      <c r="I2603" s="2">
        <f t="array" ref="I2603">SUMPRODUCT(B2587:B2606, (ROW(B2587:B2606)-ROW(B2587)+1)) / (20*21/2)</f>
        <v>19.511809523809521</v>
      </c>
      <c r="J2603" s="2">
        <f t="shared" si="322"/>
        <v>19.542698054831529</v>
      </c>
      <c r="K2603" s="2">
        <f t="shared" si="316"/>
        <v>19.573280488343983</v>
      </c>
    </row>
    <row r="2604" spans="1:11" ht="13.5" x14ac:dyDescent="0.25">
      <c r="A2604" s="3">
        <f>TITRES_STAT!B2607</f>
        <v>45798</v>
      </c>
      <c r="B2604" s="5">
        <f>TITRES_STAT!D2607</f>
        <v>19.75</v>
      </c>
      <c r="C2604" s="2">
        <f t="shared" si="317"/>
        <v>0</v>
      </c>
      <c r="D2604" s="2">
        <f t="shared" si="318"/>
        <v>19.380000000000003</v>
      </c>
      <c r="E2604" s="2">
        <f t="shared" si="320"/>
        <v>19.321999999999999</v>
      </c>
      <c r="F2604" s="2">
        <f t="shared" si="321"/>
        <v>19.626000000000001</v>
      </c>
      <c r="G2604" s="2">
        <f t="shared" si="315"/>
        <v>19.5318</v>
      </c>
      <c r="H2604" s="2">
        <f t="shared" si="319"/>
        <v>19.85852312500003</v>
      </c>
      <c r="I2604" s="2">
        <f t="array" ref="I2604">SUMPRODUCT(B2588:B2607, (ROW(B2588:B2607)-ROW(B2588)+1)) / (20*21/2)</f>
        <v>19.525761904761904</v>
      </c>
      <c r="J2604" s="2">
        <f t="shared" si="322"/>
        <v>19.562441097228525</v>
      </c>
      <c r="K2604" s="2">
        <f t="shared" si="316"/>
        <v>19.580210665271668</v>
      </c>
    </row>
    <row r="2605" spans="1:11" ht="13.5" x14ac:dyDescent="0.25">
      <c r="A2605" s="3">
        <f>TITRES_STAT!B2608</f>
        <v>45799</v>
      </c>
      <c r="B2605" s="5">
        <f>TITRES_STAT!D2608</f>
        <v>19.75</v>
      </c>
      <c r="C2605" s="2">
        <f t="shared" si="317"/>
        <v>0</v>
      </c>
      <c r="D2605" s="2">
        <f t="shared" si="318"/>
        <v>19.5</v>
      </c>
      <c r="E2605" s="2">
        <f t="shared" si="320"/>
        <v>19.317</v>
      </c>
      <c r="F2605" s="2">
        <f t="shared" si="321"/>
        <v>19.613499999999998</v>
      </c>
      <c r="G2605" s="2">
        <f t="shared" si="315"/>
        <v>19.551600000000001</v>
      </c>
      <c r="H2605" s="2">
        <f t="shared" si="319"/>
        <v>19.851333125000032</v>
      </c>
      <c r="I2605" s="2">
        <f t="array" ref="I2605">SUMPRODUCT(B2589:B2608, (ROW(B2589:B2608)-ROW(B2589)+1)) / (20*21/2)</f>
        <v>19.540666666666667</v>
      </c>
      <c r="J2605" s="2">
        <f t="shared" si="322"/>
        <v>19.580303849873427</v>
      </c>
      <c r="K2605" s="2">
        <f t="shared" si="316"/>
        <v>19.586869070555132</v>
      </c>
    </row>
    <row r="2606" spans="1:11" ht="13.5" x14ac:dyDescent="0.25">
      <c r="A2606" s="3">
        <f>TITRES_STAT!B2609</f>
        <v>45800</v>
      </c>
      <c r="B2606" s="5">
        <f>TITRES_STAT!D2609</f>
        <v>19.75</v>
      </c>
      <c r="C2606" s="2">
        <f t="shared" si="317"/>
        <v>0</v>
      </c>
      <c r="D2606" s="2">
        <f t="shared" si="318"/>
        <v>19.619999999999997</v>
      </c>
      <c r="E2606" s="2">
        <f t="shared" si="320"/>
        <v>19.381999999999998</v>
      </c>
      <c r="F2606" s="2">
        <f t="shared" si="321"/>
        <v>19.6035</v>
      </c>
      <c r="G2606" s="2">
        <f t="shared" si="315"/>
        <v>19.5776</v>
      </c>
      <c r="H2606" s="2">
        <f t="shared" si="319"/>
        <v>19.844143125000031</v>
      </c>
      <c r="I2606" s="2">
        <f t="array" ref="I2606">SUMPRODUCT(B2590:B2609, (ROW(B2590:B2609)-ROW(B2590)+1)) / (20*21/2)</f>
        <v>19.55652380952381</v>
      </c>
      <c r="J2606" s="2">
        <f t="shared" si="322"/>
        <v>19.596465387980718</v>
      </c>
      <c r="K2606" s="2">
        <f t="shared" si="316"/>
        <v>19.593266361905911</v>
      </c>
    </row>
    <row r="2607" spans="1:11" ht="13.5" x14ac:dyDescent="0.25">
      <c r="A2607" s="3">
        <f>TITRES_STAT!B2610</f>
        <v>45803</v>
      </c>
      <c r="B2607" s="5">
        <f>TITRES_STAT!D2610</f>
        <v>19.75</v>
      </c>
      <c r="C2607" s="2">
        <f t="shared" si="317"/>
        <v>0</v>
      </c>
      <c r="D2607" s="2">
        <f t="shared" si="318"/>
        <v>19.75</v>
      </c>
      <c r="E2607" s="2">
        <f t="shared" si="320"/>
        <v>19.446000000000002</v>
      </c>
      <c r="F2607" s="2">
        <f t="shared" si="321"/>
        <v>19.593500000000002</v>
      </c>
      <c r="G2607" s="2">
        <f t="shared" si="315"/>
        <v>19.602599999999999</v>
      </c>
      <c r="H2607" s="2">
        <f t="shared" si="319"/>
        <v>19.836953125000033</v>
      </c>
      <c r="I2607" s="2">
        <f t="array" ref="I2607">SUMPRODUCT(B2591:B2610, (ROW(B2591:B2610)-ROW(B2591)+1)) / (20*21/2)</f>
        <v>19.573333333333331</v>
      </c>
      <c r="J2607" s="2">
        <f t="shared" si="322"/>
        <v>19.611087731982554</v>
      </c>
      <c r="K2607" s="2">
        <f t="shared" si="316"/>
        <v>19.599412779086069</v>
      </c>
    </row>
    <row r="2608" spans="1:11" ht="13.5" x14ac:dyDescent="0.25">
      <c r="A2608" s="3">
        <f>TITRES_STAT!B2611</f>
        <v>45804</v>
      </c>
      <c r="B2608" s="5">
        <f>TITRES_STAT!D2611</f>
        <v>19.75</v>
      </c>
      <c r="C2608" s="2">
        <f t="shared" si="317"/>
        <v>0</v>
      </c>
      <c r="D2608" s="2">
        <f t="shared" si="318"/>
        <v>19.75</v>
      </c>
      <c r="E2608" s="2">
        <f t="shared" si="320"/>
        <v>19.509999999999998</v>
      </c>
      <c r="F2608" s="2">
        <f t="shared" si="321"/>
        <v>19.583500000000001</v>
      </c>
      <c r="G2608" s="2">
        <f t="shared" si="315"/>
        <v>19.627600000000001</v>
      </c>
      <c r="H2608" s="2">
        <f t="shared" si="319"/>
        <v>19.829763125000035</v>
      </c>
      <c r="I2608" s="2">
        <f t="array" ref="I2608">SUMPRODUCT(B2592:B2611, (ROW(B2592:B2611)-ROW(B2592)+1)) / (20*21/2)</f>
        <v>19.590857142857143</v>
      </c>
      <c r="J2608" s="2">
        <f t="shared" si="322"/>
        <v>19.624317471793738</v>
      </c>
      <c r="K2608" s="2">
        <f t="shared" si="316"/>
        <v>19.605318160298381</v>
      </c>
    </row>
    <row r="2609" spans="1:11" ht="13.5" x14ac:dyDescent="0.25">
      <c r="A2609" s="3">
        <f>TITRES_STAT!B2612</f>
        <v>45805</v>
      </c>
      <c r="B2609" s="5">
        <f>TITRES_STAT!D2612</f>
        <v>19.75</v>
      </c>
      <c r="C2609" s="2">
        <f t="shared" si="317"/>
        <v>0</v>
      </c>
      <c r="D2609" s="2">
        <f t="shared" si="318"/>
        <v>19.75</v>
      </c>
      <c r="E2609" s="2">
        <f t="shared" si="320"/>
        <v>19.565000000000001</v>
      </c>
      <c r="F2609" s="2">
        <f t="shared" si="321"/>
        <v>19.573500000000003</v>
      </c>
      <c r="G2609" s="2">
        <f t="shared" si="315"/>
        <v>19.651399999999999</v>
      </c>
      <c r="H2609" s="2">
        <f t="shared" si="319"/>
        <v>19.822573125000034</v>
      </c>
      <c r="I2609" s="2">
        <f t="array" ref="I2609">SUMPRODUCT(B2593:B2612, (ROW(B2593:B2612)-ROW(B2593)+1)) / (20*21/2)</f>
        <v>19.609095238095236</v>
      </c>
      <c r="J2609" s="2">
        <f t="shared" si="322"/>
        <v>19.63628723638481</v>
      </c>
      <c r="K2609" s="2">
        <f t="shared" si="316"/>
        <v>19.610991957933738</v>
      </c>
    </row>
    <row r="2610" spans="1:11" ht="13.5" x14ac:dyDescent="0.25">
      <c r="A2610" s="3">
        <f>TITRES_STAT!B2613</f>
        <v>45806</v>
      </c>
      <c r="B2610" s="5">
        <f>TITRES_STAT!D2613</f>
        <v>19.75</v>
      </c>
      <c r="C2610" s="2">
        <f t="shared" si="317"/>
        <v>0</v>
      </c>
      <c r="D2610" s="2">
        <f t="shared" si="318"/>
        <v>19.75</v>
      </c>
      <c r="E2610" s="2">
        <f t="shared" si="320"/>
        <v>19.625</v>
      </c>
      <c r="F2610" s="2">
        <f t="shared" si="321"/>
        <v>19.566000000000003</v>
      </c>
      <c r="G2610" s="2">
        <f t="shared" ref="G2610:G2646" si="323">AVERAGE(B2561:B2610)</f>
        <v>19.666399999999999</v>
      </c>
      <c r="H2610" s="2">
        <f t="shared" si="319"/>
        <v>19.815383125000036</v>
      </c>
      <c r="I2610" s="2">
        <f t="array" ref="I2610">SUMPRODUCT(B2594:B2613, (ROW(B2594:B2613)-ROW(B2594)+1)) / (20*21/2)</f>
        <v>19.628047619047617</v>
      </c>
      <c r="J2610" s="2">
        <f t="shared" si="322"/>
        <v>19.647117023395779</v>
      </c>
      <c r="K2610" s="2">
        <f t="shared" si="316"/>
        <v>19.616443253701043</v>
      </c>
    </row>
    <row r="2611" spans="1:11" ht="13.5" x14ac:dyDescent="0.25">
      <c r="A2611" s="3">
        <f>TITRES_STAT!B2614</f>
        <v>45807</v>
      </c>
      <c r="B2611" s="5">
        <f>TITRES_STAT!D2614</f>
        <v>19.75</v>
      </c>
      <c r="C2611" s="2">
        <f t="shared" si="317"/>
        <v>0</v>
      </c>
      <c r="D2611" s="2">
        <f t="shared" si="318"/>
        <v>19.75</v>
      </c>
      <c r="E2611" s="2">
        <f t="shared" si="320"/>
        <v>19.684999999999999</v>
      </c>
      <c r="F2611" s="2">
        <f t="shared" si="321"/>
        <v>19.558499999999999</v>
      </c>
      <c r="G2611" s="2">
        <f t="shared" si="323"/>
        <v>19.6814</v>
      </c>
      <c r="H2611" s="2">
        <f t="shared" si="319"/>
        <v>19.808193125000038</v>
      </c>
      <c r="I2611" s="2">
        <f t="array" ref="I2611">SUMPRODUCT(B2595:B2614, (ROW(B2595:B2614)-ROW(B2595)+1)) / (20*21/2)</f>
        <v>19.647714285714287</v>
      </c>
      <c r="J2611" s="2">
        <f t="shared" si="322"/>
        <v>19.656915402119989</v>
      </c>
      <c r="K2611" s="2">
        <f t="shared" ref="K2611:K2646" si="324">$K$4*B2611+(1-$K$4)*K2610</f>
        <v>19.621680773163746</v>
      </c>
    </row>
    <row r="2612" spans="1:11" ht="13.5" x14ac:dyDescent="0.25">
      <c r="A2612" s="3">
        <f>TITRES_STAT!B2615</f>
        <v>45810</v>
      </c>
      <c r="B2612" s="5">
        <f>TITRES_STAT!D2615</f>
        <v>19.75</v>
      </c>
      <c r="C2612" s="2">
        <f t="shared" si="317"/>
        <v>0</v>
      </c>
      <c r="D2612" s="2">
        <f t="shared" si="318"/>
        <v>19.75</v>
      </c>
      <c r="E2612" s="2">
        <f t="shared" si="320"/>
        <v>19.75</v>
      </c>
      <c r="F2612" s="2">
        <f t="shared" si="321"/>
        <v>19.550999999999998</v>
      </c>
      <c r="G2612" s="2">
        <f t="shared" si="323"/>
        <v>19.696399999999997</v>
      </c>
      <c r="H2612" s="2">
        <f t="shared" si="319"/>
        <v>19.801003125000037</v>
      </c>
      <c r="I2612" s="2">
        <f t="array" ref="I2612">SUMPRODUCT(B2596:B2615, (ROW(B2596:B2615)-ROW(B2596)+1)) / (20*21/2)</f>
        <v>19.668095238095241</v>
      </c>
      <c r="J2612" s="2">
        <f t="shared" si="322"/>
        <v>19.665780601918083</v>
      </c>
      <c r="K2612" s="2">
        <f t="shared" si="324"/>
        <v>19.626712899706344</v>
      </c>
    </row>
    <row r="2613" spans="1:11" ht="13.5" x14ac:dyDescent="0.25">
      <c r="A2613" s="3">
        <f>TITRES_STAT!B2616</f>
        <v>45811</v>
      </c>
      <c r="B2613" s="5">
        <f>TITRES_STAT!D2616</f>
        <v>19.75</v>
      </c>
      <c r="C2613" s="2">
        <f t="shared" si="317"/>
        <v>0</v>
      </c>
      <c r="D2613" s="2">
        <f t="shared" si="318"/>
        <v>19.75</v>
      </c>
      <c r="E2613" s="2">
        <f t="shared" si="320"/>
        <v>19.75</v>
      </c>
      <c r="F2613" s="2">
        <f t="shared" si="321"/>
        <v>19.543500000000002</v>
      </c>
      <c r="G2613" s="2">
        <f t="shared" si="323"/>
        <v>19.711399999999998</v>
      </c>
      <c r="H2613" s="2">
        <f t="shared" si="319"/>
        <v>19.793813125000039</v>
      </c>
      <c r="I2613" s="2">
        <f t="array" ref="I2613">SUMPRODUCT(B2597:B2616, (ROW(B2597:B2616)-ROW(B2597)+1)) / (20*21/2)</f>
        <v>19.688714285714287</v>
      </c>
      <c r="J2613" s="2">
        <f t="shared" si="322"/>
        <v>19.673801496973503</v>
      </c>
      <c r="K2613" s="2">
        <f t="shared" si="324"/>
        <v>19.631547687953155</v>
      </c>
    </row>
    <row r="2614" spans="1:11" ht="13.5" x14ac:dyDescent="0.25">
      <c r="A2614" s="3">
        <f>TITRES_STAT!B2617</f>
        <v>45812</v>
      </c>
      <c r="B2614" s="5">
        <f>TITRES_STAT!D2617</f>
        <v>19.75</v>
      </c>
      <c r="C2614" s="2">
        <f t="shared" si="317"/>
        <v>0</v>
      </c>
      <c r="D2614" s="2">
        <f t="shared" si="318"/>
        <v>19.75</v>
      </c>
      <c r="E2614" s="2">
        <f t="shared" si="320"/>
        <v>19.75</v>
      </c>
      <c r="F2614" s="2">
        <f t="shared" si="321"/>
        <v>19.536000000000001</v>
      </c>
      <c r="G2614" s="2">
        <f t="shared" si="323"/>
        <v>19.726399999999998</v>
      </c>
      <c r="H2614" s="2">
        <f t="shared" si="319"/>
        <v>19.791313125000034</v>
      </c>
      <c r="I2614" s="2">
        <f t="array" ref="I2614">SUMPRODUCT(B2598:B2617, (ROW(B2598:B2617)-ROW(B2598)+1)) / (20*21/2)</f>
        <v>19.68242857142857</v>
      </c>
      <c r="J2614" s="2">
        <f t="shared" si="322"/>
        <v>19.681058497261741</v>
      </c>
      <c r="K2614" s="2">
        <f t="shared" si="324"/>
        <v>19.636192876660875</v>
      </c>
    </row>
    <row r="2615" spans="1:11" ht="13.5" x14ac:dyDescent="0.25">
      <c r="A2615" s="3">
        <f>TITRES_STAT!B2618</f>
        <v>45813</v>
      </c>
      <c r="B2615" s="5">
        <f>TITRES_STAT!D2618</f>
        <v>19.75</v>
      </c>
      <c r="C2615" s="2">
        <f t="shared" si="317"/>
        <v>0</v>
      </c>
      <c r="D2615" s="2">
        <f t="shared" si="318"/>
        <v>19.75</v>
      </c>
      <c r="E2615" s="2">
        <f t="shared" si="320"/>
        <v>19.75</v>
      </c>
      <c r="F2615" s="2">
        <f t="shared" si="321"/>
        <v>19.533499999999997</v>
      </c>
      <c r="G2615" s="2">
        <f t="shared" si="323"/>
        <v>19.741399999999995</v>
      </c>
      <c r="H2615" s="2">
        <f t="shared" si="319"/>
        <v>19.788813125000036</v>
      </c>
      <c r="I2615" s="2">
        <f t="array" ref="I2615">SUMPRODUCT(B2599:B2618, (ROW(B2599:B2618)-ROW(B2599)+1)) / (20*21/2)</f>
        <v>19.674285714285716</v>
      </c>
      <c r="J2615" s="2">
        <f t="shared" si="322"/>
        <v>19.687624354665385</v>
      </c>
      <c r="K2615" s="2">
        <f t="shared" si="324"/>
        <v>19.640655901105546</v>
      </c>
    </row>
    <row r="2616" spans="1:11" ht="13.5" x14ac:dyDescent="0.25">
      <c r="A2616" s="3">
        <f>TITRES_STAT!B2619</f>
        <v>45817</v>
      </c>
      <c r="B2616" s="5">
        <f>TITRES_STAT!D2619</f>
        <v>19.75</v>
      </c>
      <c r="C2616" s="2">
        <f t="shared" si="317"/>
        <v>0</v>
      </c>
      <c r="D2616" s="2">
        <f t="shared" si="318"/>
        <v>19.75</v>
      </c>
      <c r="E2616" s="2">
        <f t="shared" si="320"/>
        <v>19.75</v>
      </c>
      <c r="F2616" s="2">
        <f t="shared" si="321"/>
        <v>19.565999999999999</v>
      </c>
      <c r="G2616" s="2">
        <f t="shared" si="323"/>
        <v>19.756399999999996</v>
      </c>
      <c r="H2616" s="2">
        <f t="shared" si="319"/>
        <v>19.786313125000035</v>
      </c>
      <c r="I2616" s="2">
        <f t="array" ref="I2616">SUMPRODUCT(B2600:B2619, (ROW(B2600:B2619)-ROW(B2600)+1)) / (20*21/2)</f>
        <v>19.664285714285715</v>
      </c>
      <c r="J2616" s="2">
        <f t="shared" si="322"/>
        <v>19.693564892316299</v>
      </c>
      <c r="K2616" s="2">
        <f t="shared" si="324"/>
        <v>19.644943904983759</v>
      </c>
    </row>
    <row r="2617" spans="1:11" ht="13.5" x14ac:dyDescent="0.25">
      <c r="A2617" s="3">
        <f>TITRES_STAT!B2620</f>
        <v>45818</v>
      </c>
      <c r="B2617" s="5">
        <f>TITRES_STAT!D2620</f>
        <v>19.5</v>
      </c>
      <c r="C2617" s="2">
        <f t="shared" si="317"/>
        <v>-0.25</v>
      </c>
      <c r="D2617" s="2">
        <f t="shared" si="318"/>
        <v>19.7</v>
      </c>
      <c r="E2617" s="2">
        <f t="shared" si="320"/>
        <v>19.725000000000001</v>
      </c>
      <c r="F2617" s="2">
        <f t="shared" si="321"/>
        <v>19.585500000000003</v>
      </c>
      <c r="G2617" s="2">
        <f t="shared" si="323"/>
        <v>19.766199999999998</v>
      </c>
      <c r="H2617" s="2">
        <f t="shared" si="319"/>
        <v>19.782563125000035</v>
      </c>
      <c r="I2617" s="2">
        <f t="array" ref="I2617">SUMPRODUCT(B2601:B2620, (ROW(B2601:B2620)-ROW(B2601)+1)) / (20*21/2)</f>
        <v>19.671904761904763</v>
      </c>
      <c r="J2617" s="2">
        <f t="shared" si="322"/>
        <v>19.675130140667129</v>
      </c>
      <c r="K2617" s="2">
        <f t="shared" si="324"/>
        <v>19.639259830278515</v>
      </c>
    </row>
    <row r="2618" spans="1:11" ht="13.5" x14ac:dyDescent="0.25">
      <c r="A2618" s="3">
        <f>TITRES_STAT!B2621</f>
        <v>45819</v>
      </c>
      <c r="B2618" s="5">
        <f>TITRES_STAT!D2621</f>
        <v>19.5</v>
      </c>
      <c r="C2618" s="2">
        <f t="shared" si="317"/>
        <v>0</v>
      </c>
      <c r="D2618" s="2">
        <f t="shared" si="318"/>
        <v>19.649999999999999</v>
      </c>
      <c r="E2618" s="2">
        <f t="shared" si="320"/>
        <v>19.7</v>
      </c>
      <c r="F2618" s="2">
        <f t="shared" si="321"/>
        <v>19.605</v>
      </c>
      <c r="G2618" s="2">
        <f t="shared" si="323"/>
        <v>19.775999999999996</v>
      </c>
      <c r="H2618" s="2">
        <f t="shared" si="319"/>
        <v>19.778813125000035</v>
      </c>
      <c r="I2618" s="2">
        <f t="array" ref="I2618">SUMPRODUCT(B2602:B2621, (ROW(B2602:B2621)-ROW(B2602)+1)) / (20*21/2)</f>
        <v>19.676904761904762</v>
      </c>
      <c r="J2618" s="2">
        <f t="shared" si="322"/>
        <v>19.658451079651211</v>
      </c>
      <c r="K2618" s="2">
        <f t="shared" si="324"/>
        <v>19.633798660463672</v>
      </c>
    </row>
    <row r="2619" spans="1:11" ht="13.5" x14ac:dyDescent="0.25">
      <c r="A2619" s="3">
        <f>TITRES_STAT!B2622</f>
        <v>45820</v>
      </c>
      <c r="B2619" s="5">
        <f>TITRES_STAT!D2622</f>
        <v>19.5</v>
      </c>
      <c r="C2619" s="2">
        <f t="shared" si="317"/>
        <v>0</v>
      </c>
      <c r="D2619" s="2">
        <f t="shared" si="318"/>
        <v>19.600000000000001</v>
      </c>
      <c r="E2619" s="2">
        <f t="shared" si="320"/>
        <v>19.675000000000001</v>
      </c>
      <c r="F2619" s="2">
        <f t="shared" si="321"/>
        <v>19.619999999999997</v>
      </c>
      <c r="G2619" s="2">
        <f t="shared" si="323"/>
        <v>19.785799999999998</v>
      </c>
      <c r="H2619" s="2">
        <f t="shared" si="319"/>
        <v>19.775063125000038</v>
      </c>
      <c r="I2619" s="2">
        <f t="array" ref="I2619">SUMPRODUCT(B2603:B2622, (ROW(B2603:B2622)-ROW(B2603)+1)) / (20*21/2)</f>
        <v>19.669761904761902</v>
      </c>
      <c r="J2619" s="2">
        <f t="shared" si="322"/>
        <v>19.64336050063681</v>
      </c>
      <c r="K2619" s="2">
        <f t="shared" si="324"/>
        <v>19.62855165417098</v>
      </c>
    </row>
    <row r="2620" spans="1:11" ht="13.5" x14ac:dyDescent="0.25">
      <c r="A2620" s="3">
        <f>TITRES_STAT!B2623</f>
        <v>45821</v>
      </c>
      <c r="B2620" s="5">
        <f>TITRES_STAT!D2623</f>
        <v>19.7</v>
      </c>
      <c r="C2620" s="2">
        <f t="shared" si="317"/>
        <v>0.19999999999999929</v>
      </c>
      <c r="D2620" s="2">
        <f t="shared" si="318"/>
        <v>19.59</v>
      </c>
      <c r="E2620" s="2">
        <f t="shared" si="320"/>
        <v>19.669999999999998</v>
      </c>
      <c r="F2620" s="2">
        <f t="shared" si="321"/>
        <v>19.647500000000001</v>
      </c>
      <c r="G2620" s="2">
        <f t="shared" si="323"/>
        <v>19.799599999999998</v>
      </c>
      <c r="H2620" s="2">
        <f t="shared" si="319"/>
        <v>19.772313125000036</v>
      </c>
      <c r="I2620" s="2">
        <f t="array" ref="I2620">SUMPRODUCT(B2604:B2623, (ROW(B2604:B2623)-ROW(B2604)+1)) / (20*21/2)</f>
        <v>19.650714285714283</v>
      </c>
      <c r="J2620" s="2">
        <f t="shared" si="322"/>
        <v>19.6487547386714</v>
      </c>
      <c r="K2620" s="2">
        <f t="shared" si="324"/>
        <v>19.631353550085844</v>
      </c>
    </row>
    <row r="2621" spans="1:11" ht="13.5" x14ac:dyDescent="0.25">
      <c r="A2621" s="3">
        <f>TITRES_STAT!B2624</f>
        <v>45824</v>
      </c>
      <c r="B2621" s="5">
        <f>TITRES_STAT!D2624</f>
        <v>19.7</v>
      </c>
      <c r="C2621" s="2">
        <f t="shared" si="317"/>
        <v>0</v>
      </c>
      <c r="D2621" s="2">
        <f t="shared" si="318"/>
        <v>19.580000000000002</v>
      </c>
      <c r="E2621" s="2">
        <f t="shared" si="320"/>
        <v>19.664999999999999</v>
      </c>
      <c r="F2621" s="2">
        <f t="shared" si="321"/>
        <v>19.675000000000001</v>
      </c>
      <c r="G2621" s="2">
        <f t="shared" si="323"/>
        <v>19.813600000000001</v>
      </c>
      <c r="H2621" s="2">
        <f t="shared" si="319"/>
        <v>19.769563125000033</v>
      </c>
      <c r="I2621" s="2">
        <f t="array" ref="I2621">SUMPRODUCT(B2605:B2624, (ROW(B2605:B2624)-ROW(B2605)+1)) / (20*21/2)</f>
        <v>19.632857142857141</v>
      </c>
      <c r="J2621" s="2">
        <f t="shared" si="322"/>
        <v>19.653635239750315</v>
      </c>
      <c r="K2621" s="2">
        <f t="shared" si="324"/>
        <v>19.634045567729537</v>
      </c>
    </row>
    <row r="2622" spans="1:11" ht="13.5" x14ac:dyDescent="0.25">
      <c r="A2622" s="3">
        <f>TITRES_STAT!B2625</f>
        <v>45825</v>
      </c>
      <c r="B2622" s="5">
        <f>TITRES_STAT!D2625</f>
        <v>19.600000000000001</v>
      </c>
      <c r="C2622" s="2">
        <f t="shared" si="317"/>
        <v>-9.9999999999997868E-2</v>
      </c>
      <c r="D2622" s="2">
        <f t="shared" si="318"/>
        <v>19.600000000000001</v>
      </c>
      <c r="E2622" s="2">
        <f t="shared" si="320"/>
        <v>19.649999999999999</v>
      </c>
      <c r="F2622" s="2">
        <f t="shared" si="321"/>
        <v>19.7</v>
      </c>
      <c r="G2622" s="2">
        <f t="shared" si="323"/>
        <v>19.8096</v>
      </c>
      <c r="H2622" s="2">
        <f t="shared" si="319"/>
        <v>19.766313125000032</v>
      </c>
      <c r="I2622" s="2">
        <f t="array" ref="I2622">SUMPRODUCT(B2606:B2625, (ROW(B2606:B2625)-ROW(B2606)+1)) / (20*21/2)</f>
        <v>19.625714285714285</v>
      </c>
      <c r="J2622" s="2">
        <f t="shared" si="322"/>
        <v>19.648527121678857</v>
      </c>
      <c r="K2622" s="2">
        <f t="shared" si="324"/>
        <v>19.632710447426419</v>
      </c>
    </row>
    <row r="2623" spans="1:11" ht="13.5" x14ac:dyDescent="0.25">
      <c r="A2623" s="3">
        <f>TITRES_STAT!B2626</f>
        <v>45826</v>
      </c>
      <c r="B2623" s="5">
        <f>TITRES_STAT!D2626</f>
        <v>19.5</v>
      </c>
      <c r="C2623" s="2">
        <f t="shared" si="317"/>
        <v>-0.10000000000000142</v>
      </c>
      <c r="D2623" s="2">
        <f t="shared" si="318"/>
        <v>19.600000000000001</v>
      </c>
      <c r="E2623" s="2">
        <f t="shared" si="320"/>
        <v>19.624999999999996</v>
      </c>
      <c r="F2623" s="2">
        <f t="shared" si="321"/>
        <v>19.6875</v>
      </c>
      <c r="G2623" s="2">
        <f t="shared" si="323"/>
        <v>19.803600000000003</v>
      </c>
      <c r="H2623" s="2">
        <f t="shared" si="319"/>
        <v>19.762563125000035</v>
      </c>
      <c r="I2623" s="2">
        <f t="array" ref="I2623">SUMPRODUCT(B2607:B2626, (ROW(B2607:B2626)-ROW(B2607)+1)) / (20*21/2)</f>
        <v>19.619285714285716</v>
      </c>
      <c r="J2623" s="2">
        <f t="shared" si="322"/>
        <v>19.634381681518967</v>
      </c>
      <c r="K2623" s="2">
        <f t="shared" si="324"/>
        <v>19.627506116154795</v>
      </c>
    </row>
    <row r="2624" spans="1:11" ht="13.5" x14ac:dyDescent="0.25">
      <c r="A2624" s="3">
        <f>TITRES_STAT!B2627</f>
        <v>45827</v>
      </c>
      <c r="B2624" s="5">
        <f>TITRES_STAT!D2627</f>
        <v>19.5</v>
      </c>
      <c r="C2624" s="2">
        <f t="shared" si="317"/>
        <v>0</v>
      </c>
      <c r="D2624" s="2">
        <f t="shared" si="318"/>
        <v>19.600000000000001</v>
      </c>
      <c r="E2624" s="2">
        <f t="shared" si="320"/>
        <v>19.600000000000001</v>
      </c>
      <c r="F2624" s="2">
        <f t="shared" si="321"/>
        <v>19.675000000000001</v>
      </c>
      <c r="G2624" s="2">
        <f t="shared" si="323"/>
        <v>19.797600000000003</v>
      </c>
      <c r="H2624" s="2">
        <f t="shared" si="319"/>
        <v>19.758813125000035</v>
      </c>
      <c r="I2624" s="2">
        <f t="array" ref="I2624">SUMPRODUCT(B2608:B2627, (ROW(B2608:B2627)-ROW(B2608)+1)) / (20*21/2)</f>
        <v>19.613571428571429</v>
      </c>
      <c r="J2624" s="2">
        <f t="shared" si="322"/>
        <v>19.621583426136208</v>
      </c>
      <c r="K2624" s="2">
        <f t="shared" si="324"/>
        <v>19.622505876305588</v>
      </c>
    </row>
    <row r="2625" spans="1:11" ht="13.5" x14ac:dyDescent="0.25">
      <c r="A2625" s="3">
        <f>TITRES_STAT!B2628</f>
        <v>45828</v>
      </c>
      <c r="B2625" s="5">
        <f>TITRES_STAT!D2628</f>
        <v>19.600000000000001</v>
      </c>
      <c r="C2625" s="2">
        <f t="shared" si="317"/>
        <v>0.10000000000000142</v>
      </c>
      <c r="D2625" s="2">
        <f t="shared" si="318"/>
        <v>19.580000000000002</v>
      </c>
      <c r="E2625" s="2">
        <f t="shared" si="320"/>
        <v>19.585000000000001</v>
      </c>
      <c r="F2625" s="2">
        <f t="shared" si="321"/>
        <v>19.6675</v>
      </c>
      <c r="G2625" s="2">
        <f t="shared" si="323"/>
        <v>19.779600000000002</v>
      </c>
      <c r="H2625" s="2">
        <f t="shared" si="319"/>
        <v>19.755563125000034</v>
      </c>
      <c r="I2625" s="2">
        <f t="array" ref="I2625">SUMPRODUCT(B2609:B2628, (ROW(B2609:B2628)-ROW(B2609)+1)) / (20*21/2)</f>
        <v>19.608571428571434</v>
      </c>
      <c r="J2625" s="2">
        <f t="shared" si="322"/>
        <v>19.619527861742284</v>
      </c>
      <c r="K2625" s="2">
        <f t="shared" si="324"/>
        <v>19.621623292921058</v>
      </c>
    </row>
    <row r="2626" spans="1:11" ht="13.5" x14ac:dyDescent="0.25">
      <c r="A2626" s="3">
        <f>TITRES_STAT!B2629</f>
        <v>45831</v>
      </c>
      <c r="B2626" s="5">
        <f>TITRES_STAT!D2629</f>
        <v>19.600000000000001</v>
      </c>
      <c r="C2626" s="2">
        <f t="shared" si="317"/>
        <v>0</v>
      </c>
      <c r="D2626" s="2">
        <f t="shared" si="318"/>
        <v>19.560000000000002</v>
      </c>
      <c r="E2626" s="2">
        <f t="shared" si="320"/>
        <v>19.57</v>
      </c>
      <c r="F2626" s="2">
        <f t="shared" si="321"/>
        <v>19.660000000000004</v>
      </c>
      <c r="G2626" s="2">
        <f t="shared" si="323"/>
        <v>19.762</v>
      </c>
      <c r="H2626" s="2">
        <f t="shared" si="319"/>
        <v>19.752313125000033</v>
      </c>
      <c r="I2626" s="2">
        <f t="array" ref="I2626">SUMPRODUCT(B2610:B2629, (ROW(B2610:B2629)-ROW(B2610)+1)) / (20*21/2)</f>
        <v>19.594761904761903</v>
      </c>
      <c r="J2626" s="2">
        <f t="shared" si="322"/>
        <v>19.617668065385878</v>
      </c>
      <c r="K2626" s="2">
        <f t="shared" si="324"/>
        <v>19.620775320649646</v>
      </c>
    </row>
    <row r="2627" spans="1:11" ht="13.5" x14ac:dyDescent="0.25">
      <c r="A2627" s="3">
        <f>TITRES_STAT!B2630</f>
        <v>45832</v>
      </c>
      <c r="B2627" s="5">
        <f>TITRES_STAT!D2630</f>
        <v>19.600000000000001</v>
      </c>
      <c r="C2627" s="2">
        <f t="shared" si="317"/>
        <v>0</v>
      </c>
      <c r="D2627" s="2">
        <f t="shared" si="318"/>
        <v>19.560000000000002</v>
      </c>
      <c r="E2627" s="2">
        <f t="shared" si="320"/>
        <v>19.579999999999998</v>
      </c>
      <c r="F2627" s="2">
        <f t="shared" si="321"/>
        <v>19.652500000000003</v>
      </c>
      <c r="G2627" s="2">
        <f t="shared" si="323"/>
        <v>19.744399999999999</v>
      </c>
      <c r="H2627" s="2">
        <f t="shared" si="319"/>
        <v>19.749063125000031</v>
      </c>
      <c r="I2627" s="2">
        <f t="array" ref="I2627">SUMPRODUCT(B2611:B2630, (ROW(B2611:B2630)-ROW(B2611)+1)) / (20*21/2)</f>
        <v>19.591666666666665</v>
      </c>
      <c r="J2627" s="2">
        <f t="shared" si="322"/>
        <v>19.615985392491986</v>
      </c>
      <c r="K2627" s="2">
        <f t="shared" si="324"/>
        <v>19.619960602192798</v>
      </c>
    </row>
    <row r="2628" spans="1:11" ht="13.5" x14ac:dyDescent="0.25">
      <c r="A2628" s="3">
        <f>TITRES_STAT!B2631</f>
        <v>45833</v>
      </c>
      <c r="B2628" s="5">
        <f>TITRES_STAT!D2631</f>
        <v>19.600000000000001</v>
      </c>
      <c r="C2628" s="2">
        <f t="shared" ref="C2628:C2646" si="325">B2628-B2627</f>
        <v>0</v>
      </c>
      <c r="D2628" s="2">
        <f t="shared" si="318"/>
        <v>19.580000000000002</v>
      </c>
      <c r="E2628" s="2">
        <f t="shared" si="320"/>
        <v>19.589999999999996</v>
      </c>
      <c r="F2628" s="2">
        <f t="shared" si="321"/>
        <v>19.645000000000003</v>
      </c>
      <c r="G2628" s="2">
        <f t="shared" si="323"/>
        <v>19.728400000000004</v>
      </c>
      <c r="H2628" s="2">
        <f t="shared" si="319"/>
        <v>19.74581312500003</v>
      </c>
      <c r="I2628" s="2">
        <f t="array" ref="I2628">SUMPRODUCT(B2612:B2631, (ROW(B2612:B2631)-ROW(B2612)+1)) / (20*21/2)</f>
        <v>19.551190476190477</v>
      </c>
      <c r="J2628" s="2">
        <f t="shared" si="322"/>
        <v>19.614462974159416</v>
      </c>
      <c r="K2628" s="2">
        <f t="shared" si="324"/>
        <v>19.619177833479355</v>
      </c>
    </row>
    <row r="2629" spans="1:11" ht="13.5" x14ac:dyDescent="0.25">
      <c r="A2629" s="3">
        <f>TITRES_STAT!B2632</f>
        <v>45835</v>
      </c>
      <c r="B2629" s="5">
        <f>TITRES_STAT!D2632</f>
        <v>19.5</v>
      </c>
      <c r="C2629" s="2">
        <f t="shared" si="325"/>
        <v>-0.10000000000000142</v>
      </c>
      <c r="D2629" s="2">
        <f t="shared" si="318"/>
        <v>19.580000000000002</v>
      </c>
      <c r="E2629" s="2">
        <f t="shared" si="320"/>
        <v>19.589999999999996</v>
      </c>
      <c r="F2629" s="2">
        <f t="shared" si="321"/>
        <v>19.632500000000004</v>
      </c>
      <c r="G2629" s="2">
        <f t="shared" si="323"/>
        <v>19.710400000000003</v>
      </c>
      <c r="H2629" s="2">
        <f t="shared" si="319"/>
        <v>19.74206312500003</v>
      </c>
      <c r="I2629" s="2">
        <f t="array" ref="I2629">SUMPRODUCT(B2613:B2632, (ROW(B2613:B2632)-ROW(B2613)+1)) / (20*21/2)</f>
        <v>19.513333333333335</v>
      </c>
      <c r="J2629" s="2">
        <f t="shared" si="322"/>
        <v>19.603561738525187</v>
      </c>
      <c r="K2629" s="2">
        <f t="shared" si="324"/>
        <v>19.614504192950754</v>
      </c>
    </row>
    <row r="2630" spans="1:11" ht="13.5" x14ac:dyDescent="0.25">
      <c r="A2630" s="3">
        <f>TITRES_STAT!B2633</f>
        <v>45838</v>
      </c>
      <c r="B2630" s="5">
        <f>TITRES_STAT!D2633</f>
        <v>19.600000000000001</v>
      </c>
      <c r="C2630" s="2">
        <f t="shared" si="325"/>
        <v>0.10000000000000142</v>
      </c>
      <c r="D2630" s="2">
        <f t="shared" ref="D2630:D2646" si="326">AVERAGE(B2626:B2630)</f>
        <v>19.580000000000002</v>
      </c>
      <c r="E2630" s="2">
        <f t="shared" si="320"/>
        <v>19.579999999999998</v>
      </c>
      <c r="F2630" s="2">
        <f t="shared" si="321"/>
        <v>19.625000000000007</v>
      </c>
      <c r="G2630" s="2">
        <f t="shared" si="323"/>
        <v>19.694400000000005</v>
      </c>
      <c r="H2630" s="2">
        <f t="shared" si="319"/>
        <v>19.738813125000028</v>
      </c>
      <c r="I2630" s="2">
        <f t="array" ref="I2630">SUMPRODUCT(B2614:B2633, (ROW(B2614:B2633)-ROW(B2614)+1)) / (20*21/2)</f>
        <v>19.478095238095239</v>
      </c>
      <c r="J2630" s="2">
        <f t="shared" si="322"/>
        <v>19.603222525332313</v>
      </c>
      <c r="K2630" s="2">
        <f t="shared" si="324"/>
        <v>19.613935401070332</v>
      </c>
    </row>
    <row r="2631" spans="1:11" ht="13.5" x14ac:dyDescent="0.25">
      <c r="A2631" s="3">
        <f>TITRES_STAT!B2634</f>
        <v>45839</v>
      </c>
      <c r="B2631" s="5">
        <f>TITRES_STAT!D2634</f>
        <v>19.2</v>
      </c>
      <c r="C2631" s="2">
        <f t="shared" si="325"/>
        <v>-0.40000000000000213</v>
      </c>
      <c r="D2631" s="2">
        <f t="shared" si="326"/>
        <v>19.500000000000004</v>
      </c>
      <c r="E2631" s="2">
        <f t="shared" si="320"/>
        <v>19.529999999999998</v>
      </c>
      <c r="F2631" s="2">
        <f t="shared" si="321"/>
        <v>19.597500000000004</v>
      </c>
      <c r="G2631" s="2">
        <f t="shared" si="323"/>
        <v>19.670400000000008</v>
      </c>
      <c r="H2631" s="2">
        <f t="shared" si="319"/>
        <v>19.733563125000028</v>
      </c>
      <c r="I2631" s="2">
        <f t="array" ref="I2631">SUMPRODUCT(B2615:B2634, (ROW(B2615:B2634)-ROW(B2615)+1)) / (20*21/2)</f>
        <v>19.445476190476192</v>
      </c>
      <c r="J2631" s="2">
        <f t="shared" si="322"/>
        <v>19.564820380062571</v>
      </c>
      <c r="K2631" s="2">
        <f t="shared" si="324"/>
        <v>19.597702640244044</v>
      </c>
    </row>
    <row r="2632" spans="1:11" ht="13.5" x14ac:dyDescent="0.25">
      <c r="A2632" s="3">
        <f>TITRES_STAT!B2635</f>
        <v>45840</v>
      </c>
      <c r="B2632" s="5">
        <f>TITRES_STAT!D2635</f>
        <v>19.2</v>
      </c>
      <c r="C2632" s="2">
        <f t="shared" si="325"/>
        <v>0</v>
      </c>
      <c r="D2632" s="2">
        <f t="shared" si="326"/>
        <v>19.420000000000002</v>
      </c>
      <c r="E2632" s="2">
        <f t="shared" si="320"/>
        <v>19.489999999999998</v>
      </c>
      <c r="F2632" s="2">
        <f t="shared" si="321"/>
        <v>19.57</v>
      </c>
      <c r="G2632" s="2">
        <f t="shared" si="323"/>
        <v>19.646400000000007</v>
      </c>
      <c r="H2632" s="2">
        <f t="shared" si="319"/>
        <v>19.728313125000028</v>
      </c>
      <c r="I2632" s="2">
        <f t="array" ref="I2632">SUMPRODUCT(B2616:B2635, (ROW(B2616:B2635)-ROW(B2616)+1)) / (20*21/2)</f>
        <v>19.415476190476191</v>
      </c>
      <c r="J2632" s="2">
        <f t="shared" si="322"/>
        <v>19.530075581961373</v>
      </c>
      <c r="K2632" s="2">
        <f t="shared" si="324"/>
        <v>19.582106458273692</v>
      </c>
    </row>
    <row r="2633" spans="1:11" ht="13.5" x14ac:dyDescent="0.25">
      <c r="A2633" s="3">
        <f>TITRES_STAT!B2636</f>
        <v>45841</v>
      </c>
      <c r="B2633" s="5">
        <f>TITRES_STAT!D2636</f>
        <v>19.2</v>
      </c>
      <c r="C2633" s="2">
        <f t="shared" si="325"/>
        <v>0</v>
      </c>
      <c r="D2633" s="2">
        <f t="shared" si="326"/>
        <v>19.34</v>
      </c>
      <c r="E2633" s="2">
        <f t="shared" si="320"/>
        <v>19.459999999999997</v>
      </c>
      <c r="F2633" s="2">
        <f t="shared" si="321"/>
        <v>19.542499999999997</v>
      </c>
      <c r="G2633" s="2">
        <f t="shared" si="323"/>
        <v>19.622400000000006</v>
      </c>
      <c r="H2633" s="2">
        <f t="shared" si="319"/>
        <v>19.723063125000024</v>
      </c>
      <c r="I2633" s="2">
        <f t="array" ref="I2633">SUMPRODUCT(B2617:B2636, (ROW(B2617:B2636)-ROW(B2617)+1)) / (20*21/2)</f>
        <v>19.388095238095239</v>
      </c>
      <c r="J2633" s="2">
        <f t="shared" si="322"/>
        <v>19.498639812250769</v>
      </c>
      <c r="K2633" s="2">
        <f t="shared" si="324"/>
        <v>19.567121891282568</v>
      </c>
    </row>
    <row r="2634" spans="1:11" ht="13.5" x14ac:dyDescent="0.25">
      <c r="A2634" s="3">
        <f>TITRES_STAT!B2637</f>
        <v>45842</v>
      </c>
      <c r="B2634" s="5">
        <f>TITRES_STAT!D2637</f>
        <v>19.2</v>
      </c>
      <c r="C2634" s="2">
        <f t="shared" si="325"/>
        <v>0</v>
      </c>
      <c r="D2634" s="2">
        <f t="shared" si="326"/>
        <v>19.28</v>
      </c>
      <c r="E2634" s="2">
        <f t="shared" si="320"/>
        <v>19.429999999999996</v>
      </c>
      <c r="F2634" s="2">
        <f t="shared" si="321"/>
        <v>19.514999999999997</v>
      </c>
      <c r="G2634" s="2">
        <f t="shared" si="323"/>
        <v>19.606400000000008</v>
      </c>
      <c r="H2634" s="2">
        <f t="shared" ref="H2634:H2646" si="327">AVERAGE(B2435:B2634)</f>
        <v>19.717813125000024</v>
      </c>
      <c r="I2634" s="2">
        <f t="array" ref="I2634">SUMPRODUCT(B2618:B2637, (ROW(B2618:B2637)-ROW(B2618)+1)) / (20*21/2)</f>
        <v>19.363333333333333</v>
      </c>
      <c r="J2634" s="2">
        <f t="shared" si="322"/>
        <v>19.470197925369742</v>
      </c>
      <c r="K2634" s="2">
        <f t="shared" si="324"/>
        <v>19.552724954369527</v>
      </c>
    </row>
    <row r="2635" spans="1:11" ht="13.5" x14ac:dyDescent="0.25">
      <c r="A2635" s="3">
        <f>TITRES_STAT!B2638</f>
        <v>45845</v>
      </c>
      <c r="B2635" s="5">
        <f>TITRES_STAT!D2638</f>
        <v>19.2</v>
      </c>
      <c r="C2635" s="2">
        <f t="shared" si="325"/>
        <v>0</v>
      </c>
      <c r="D2635" s="2">
        <f t="shared" si="326"/>
        <v>19.2</v>
      </c>
      <c r="E2635" s="2">
        <f t="shared" si="320"/>
        <v>19.389999999999997</v>
      </c>
      <c r="F2635" s="2">
        <f t="shared" si="321"/>
        <v>19.487499999999997</v>
      </c>
      <c r="G2635" s="2">
        <f t="shared" si="323"/>
        <v>19.59040000000001</v>
      </c>
      <c r="H2635" s="2">
        <f t="shared" si="327"/>
        <v>19.710688125000022</v>
      </c>
      <c r="I2635" s="2">
        <f t="array" ref="I2635">SUMPRODUCT(B2619:B2638, (ROW(B2619:B2638)-ROW(B2619)+1)) / (20*21/2)</f>
        <v>19.273333333333333</v>
      </c>
      <c r="J2635" s="2">
        <f t="shared" si="322"/>
        <v>19.444464789620245</v>
      </c>
      <c r="K2635" s="2">
        <f t="shared" si="324"/>
        <v>19.538892603217782</v>
      </c>
    </row>
    <row r="2636" spans="1:11" ht="13.5" x14ac:dyDescent="0.25">
      <c r="A2636" s="3">
        <f>TITRES_STAT!B2639</f>
        <v>45846</v>
      </c>
      <c r="B2636" s="5">
        <f>TITRES_STAT!D2639</f>
        <v>19.2</v>
      </c>
      <c r="C2636" s="2">
        <f t="shared" si="325"/>
        <v>0</v>
      </c>
      <c r="D2636" s="2">
        <f t="shared" si="326"/>
        <v>19.2</v>
      </c>
      <c r="E2636" s="2">
        <f t="shared" ref="E2636:E2646" si="328">AVERAGE(B2627:B2636)</f>
        <v>19.349999999999998</v>
      </c>
      <c r="F2636" s="2">
        <f t="shared" si="321"/>
        <v>19.459999999999997</v>
      </c>
      <c r="G2636" s="2">
        <f t="shared" si="323"/>
        <v>19.575400000000009</v>
      </c>
      <c r="H2636" s="2">
        <f t="shared" si="327"/>
        <v>19.70356312500002</v>
      </c>
      <c r="I2636" s="2">
        <f t="array" ref="I2636">SUMPRODUCT(B2620:B2639, (ROW(B2620:B2639)-ROW(B2620)+1)) / (20*21/2)</f>
        <v>19.235714285714284</v>
      </c>
      <c r="J2636" s="2">
        <f t="shared" si="322"/>
        <v>19.421182428704032</v>
      </c>
      <c r="K2636" s="2">
        <f t="shared" si="324"/>
        <v>19.525602697209244</v>
      </c>
    </row>
    <row r="2637" spans="1:11" ht="13.5" x14ac:dyDescent="0.25">
      <c r="A2637" s="3">
        <f>TITRES_STAT!B2640</f>
        <v>45847</v>
      </c>
      <c r="B2637" s="5">
        <f>TITRES_STAT!D2640</f>
        <v>19.2</v>
      </c>
      <c r="C2637" s="2">
        <f t="shared" si="325"/>
        <v>0</v>
      </c>
      <c r="D2637" s="2">
        <f t="shared" si="326"/>
        <v>19.2</v>
      </c>
      <c r="E2637" s="2">
        <f t="shared" si="328"/>
        <v>19.309999999999995</v>
      </c>
      <c r="F2637" s="2">
        <f t="shared" si="321"/>
        <v>19.444999999999997</v>
      </c>
      <c r="G2637" s="2">
        <f t="shared" si="323"/>
        <v>19.560400000000012</v>
      </c>
      <c r="H2637" s="2">
        <f t="shared" si="327"/>
        <v>19.69409312500002</v>
      </c>
      <c r="I2637" s="2">
        <f t="array" ref="I2637">SUMPRODUCT(B2621:B2640, (ROW(B2621:B2640)-ROW(B2621)+1)) / (20*21/2)</f>
        <v>19.200476190476191</v>
      </c>
      <c r="J2637" s="2">
        <f t="shared" si="322"/>
        <v>19.400117435494124</v>
      </c>
      <c r="K2637" s="2">
        <f t="shared" si="324"/>
        <v>19.512833963985354</v>
      </c>
    </row>
    <row r="2638" spans="1:11" ht="13.5" x14ac:dyDescent="0.25">
      <c r="A2638" s="3">
        <f>TITRES_STAT!B2641</f>
        <v>45848</v>
      </c>
      <c r="B2638" s="5">
        <f>TITRES_STAT!D2641</f>
        <v>18.5</v>
      </c>
      <c r="C2638" s="2">
        <f t="shared" si="325"/>
        <v>-0.69999999999999929</v>
      </c>
      <c r="D2638" s="2">
        <f t="shared" si="326"/>
        <v>19.059999999999999</v>
      </c>
      <c r="E2638" s="2">
        <f t="shared" si="328"/>
        <v>19.199999999999996</v>
      </c>
      <c r="F2638" s="2">
        <f t="shared" si="321"/>
        <v>19.394999999999996</v>
      </c>
      <c r="G2638" s="2">
        <f t="shared" si="323"/>
        <v>19.531400000000012</v>
      </c>
      <c r="H2638" s="2">
        <f t="shared" si="327"/>
        <v>19.68112312500002</v>
      </c>
      <c r="I2638" s="2">
        <f t="array" ref="I2638">SUMPRODUCT(B2622:B2641, (ROW(B2622:B2641)-ROW(B2622)+1)) / (20*21/2)</f>
        <v>19.187619047619044</v>
      </c>
      <c r="J2638" s="2">
        <f t="shared" si="322"/>
        <v>19.314391965447065</v>
      </c>
      <c r="K2638" s="2">
        <f t="shared" si="324"/>
        <v>19.473114985005537</v>
      </c>
    </row>
    <row r="2639" spans="1:11" ht="13.5" x14ac:dyDescent="0.25">
      <c r="A2639" s="3">
        <f>TITRES_STAT!B2642</f>
        <v>45849</v>
      </c>
      <c r="B2639" s="5">
        <f>TITRES_STAT!D2642</f>
        <v>19</v>
      </c>
      <c r="C2639" s="2">
        <f t="shared" si="325"/>
        <v>0.5</v>
      </c>
      <c r="D2639" s="2">
        <f t="shared" si="326"/>
        <v>19.02</v>
      </c>
      <c r="E2639" s="2">
        <f t="shared" si="328"/>
        <v>19.149999999999999</v>
      </c>
      <c r="F2639" s="2">
        <f t="shared" si="321"/>
        <v>19.369999999999997</v>
      </c>
      <c r="G2639" s="2">
        <f t="shared" si="323"/>
        <v>19.51240000000001</v>
      </c>
      <c r="H2639" s="2">
        <f t="shared" si="327"/>
        <v>19.670653125000019</v>
      </c>
      <c r="I2639" s="2">
        <f t="array" ref="I2639">SUMPRODUCT(B2623:B2642, (ROW(B2623:B2642)-ROW(B2623)+1)) / (20*21/2)</f>
        <v>19.177142857142858</v>
      </c>
      <c r="J2639" s="2">
        <f t="shared" si="322"/>
        <v>19.284449873499728</v>
      </c>
      <c r="K2639" s="2">
        <f t="shared" si="324"/>
        <v>19.454561456181793</v>
      </c>
    </row>
    <row r="2640" spans="1:11" ht="13.5" x14ac:dyDescent="0.25">
      <c r="A2640" s="3">
        <f>TITRES_STAT!B2643</f>
        <v>45852</v>
      </c>
      <c r="B2640" s="5">
        <f>TITRES_STAT!D2643</f>
        <v>19</v>
      </c>
      <c r="C2640" s="2">
        <f t="shared" si="325"/>
        <v>0</v>
      </c>
      <c r="D2640" s="2">
        <f t="shared" si="326"/>
        <v>18.98</v>
      </c>
      <c r="E2640" s="2">
        <f t="shared" si="328"/>
        <v>19.09</v>
      </c>
      <c r="F2640" s="2">
        <f t="shared" si="321"/>
        <v>19.334999999999997</v>
      </c>
      <c r="G2640" s="2">
        <f t="shared" si="323"/>
        <v>19.494400000000013</v>
      </c>
      <c r="H2640" s="2">
        <f t="shared" si="327"/>
        <v>19.660183125000017</v>
      </c>
      <c r="I2640" s="2">
        <f t="array" ref="I2640">SUMPRODUCT(B2624:B2643, (ROW(B2624:B2643)-ROW(B2624)+1)) / (20*21/2)</f>
        <v>19.168571428571429</v>
      </c>
      <c r="J2640" s="2">
        <f t="shared" si="322"/>
        <v>19.257359409356898</v>
      </c>
      <c r="K2640" s="2">
        <f t="shared" si="324"/>
        <v>19.436735516723683</v>
      </c>
    </row>
    <row r="2641" spans="1:11" ht="13.5" x14ac:dyDescent="0.25">
      <c r="A2641" s="3">
        <f>TITRES_STAT!B2644</f>
        <v>45853</v>
      </c>
      <c r="B2641" s="5">
        <f>TITRES_STAT!D2644</f>
        <v>19.2</v>
      </c>
      <c r="C2641" s="2">
        <f t="shared" si="325"/>
        <v>0.19999999999999929</v>
      </c>
      <c r="D2641" s="2">
        <f t="shared" si="326"/>
        <v>18.98</v>
      </c>
      <c r="E2641" s="2">
        <f t="shared" si="328"/>
        <v>19.089999999999996</v>
      </c>
      <c r="F2641" s="2">
        <f t="shared" si="321"/>
        <v>19.309999999999995</v>
      </c>
      <c r="G2641" s="2">
        <f t="shared" si="323"/>
        <v>19.48040000000001</v>
      </c>
      <c r="H2641" s="2">
        <f t="shared" si="327"/>
        <v>19.645978125000017</v>
      </c>
      <c r="I2641" s="2">
        <f t="array" ref="I2641">SUMPRODUCT(B2625:B2644, (ROW(B2625:B2644)-ROW(B2625)+1)) / (20*21/2)</f>
        <v>19.161428571428573</v>
      </c>
      <c r="J2641" s="2">
        <f t="shared" si="322"/>
        <v>19.251896608465767</v>
      </c>
      <c r="K2641" s="2">
        <f t="shared" si="324"/>
        <v>19.427451770969814</v>
      </c>
    </row>
    <row r="2642" spans="1:11" ht="13.5" x14ac:dyDescent="0.25">
      <c r="A2642" s="3">
        <f>TITRES_STAT!B2645</f>
        <v>45854</v>
      </c>
      <c r="B2642" s="5">
        <f>TITRES_STAT!D2645</f>
        <v>19.2</v>
      </c>
      <c r="C2642" s="2">
        <f t="shared" si="325"/>
        <v>0</v>
      </c>
      <c r="D2642" s="2">
        <f t="shared" si="326"/>
        <v>18.98</v>
      </c>
      <c r="E2642" s="2">
        <f t="shared" si="328"/>
        <v>19.089999999999996</v>
      </c>
      <c r="F2642" s="2">
        <f t="shared" si="321"/>
        <v>19.289999999999996</v>
      </c>
      <c r="G2642" s="2">
        <f t="shared" si="323"/>
        <v>19.466400000000011</v>
      </c>
      <c r="H2642" s="2">
        <f t="shared" si="327"/>
        <v>19.626853125000014</v>
      </c>
      <c r="I2642" s="2">
        <f t="array" ref="I2642">SUMPRODUCT(B2626:B2645, (ROW(B2626:B2645)-ROW(B2626)+1)) / (20*21/2)</f>
        <v>19.155714285714286</v>
      </c>
      <c r="J2642" s="2">
        <f t="shared" si="322"/>
        <v>19.246954074326172</v>
      </c>
      <c r="K2642" s="2">
        <f t="shared" si="324"/>
        <v>19.41853209367688</v>
      </c>
    </row>
    <row r="2643" spans="1:11" ht="13.5" x14ac:dyDescent="0.25">
      <c r="A2643" s="3">
        <f>TITRES_STAT!B2646</f>
        <v>45855</v>
      </c>
      <c r="B2643" s="5">
        <f>TITRES_STAT!D2646</f>
        <v>19.2</v>
      </c>
      <c r="C2643" s="2">
        <f t="shared" si="325"/>
        <v>0</v>
      </c>
      <c r="D2643" s="2">
        <f t="shared" si="326"/>
        <v>19.12</v>
      </c>
      <c r="E2643" s="2">
        <f t="shared" si="328"/>
        <v>19.089999999999996</v>
      </c>
      <c r="F2643" s="2">
        <f t="shared" si="321"/>
        <v>19.274999999999995</v>
      </c>
      <c r="G2643" s="2">
        <f t="shared" si="323"/>
        <v>19.452400000000015</v>
      </c>
      <c r="H2643" s="2">
        <f t="shared" si="327"/>
        <v>19.607728125000012</v>
      </c>
      <c r="I2643" s="2">
        <f t="array" ref="I2643">SUMPRODUCT(B2627:B2646, (ROW(B2627:B2646)-ROW(B2627)+1)) / (20*21/2)</f>
        <v>19.151904761904763</v>
      </c>
      <c r="J2643" s="2">
        <f t="shared" si="322"/>
        <v>19.24248225772368</v>
      </c>
      <c r="K2643" s="2">
        <f t="shared" si="324"/>
        <v>19.409962207650338</v>
      </c>
    </row>
    <row r="2644" spans="1:11" ht="13.5" x14ac:dyDescent="0.25">
      <c r="A2644" s="3">
        <f>TITRES_STAT!B2647</f>
        <v>45856</v>
      </c>
      <c r="B2644" s="5">
        <f>TITRES_STAT!D2647</f>
        <v>19.2</v>
      </c>
      <c r="C2644" s="2">
        <f t="shared" si="325"/>
        <v>0</v>
      </c>
      <c r="D2644" s="2">
        <f t="shared" si="326"/>
        <v>19.160000000000004</v>
      </c>
      <c r="E2644" s="2">
        <f t="shared" si="328"/>
        <v>19.089999999999996</v>
      </c>
      <c r="F2644" s="2">
        <f t="shared" ref="F2644:F2646" si="329">AVERAGE(B2625:B2644)</f>
        <v>19.259999999999994</v>
      </c>
      <c r="G2644" s="2">
        <f t="shared" si="323"/>
        <v>19.438400000000012</v>
      </c>
      <c r="H2644" s="2">
        <f t="shared" si="327"/>
        <v>19.588603125000013</v>
      </c>
      <c r="I2644" s="2">
        <f t="array" ref="I2644">SUMPRODUCT(B2628:B2646, (ROW(B2628:B2646)-ROW(B2628)+1)) / (20*21/2)</f>
        <v>17.321428571428573</v>
      </c>
      <c r="J2644" s="2">
        <f t="shared" si="322"/>
        <v>19.238436328416665</v>
      </c>
      <c r="K2644" s="2">
        <f t="shared" si="324"/>
        <v>19.401728395585621</v>
      </c>
    </row>
    <row r="2645" spans="1:11" ht="13.5" x14ac:dyDescent="0.25">
      <c r="A2645" s="3">
        <f>TITRES_STAT!B2648</f>
        <v>45859</v>
      </c>
      <c r="B2645" s="5">
        <f>TITRES_STAT!D2648</f>
        <v>19.2</v>
      </c>
      <c r="C2645" s="2">
        <f t="shared" si="325"/>
        <v>0</v>
      </c>
      <c r="D2645" s="2">
        <f t="shared" si="326"/>
        <v>19.2</v>
      </c>
      <c r="E2645" s="2">
        <f t="shared" si="328"/>
        <v>19.089999999999996</v>
      </c>
      <c r="F2645" s="2">
        <f t="shared" si="329"/>
        <v>19.239999999999995</v>
      </c>
      <c r="G2645" s="2">
        <f t="shared" si="323"/>
        <v>19.426400000000012</v>
      </c>
      <c r="H2645" s="2">
        <f t="shared" si="327"/>
        <v>19.56947812500001</v>
      </c>
      <c r="I2645" s="2">
        <f t="array" ref="I2645">SUMPRODUCT(B2629:B2646, (ROW(B2629:B2646)-ROW(B2629)+1)) / (20*21/2)</f>
        <v>15.584285714285713</v>
      </c>
      <c r="J2645" s="2">
        <f t="shared" ref="J2645:J2646" si="330">$J$4*B2645+J2644*(1-$J$4)</f>
        <v>19.234775725710318</v>
      </c>
      <c r="K2645" s="2">
        <f t="shared" si="324"/>
        <v>19.393817478111679</v>
      </c>
    </row>
    <row r="2646" spans="1:11" ht="13.5" x14ac:dyDescent="0.25">
      <c r="A2646" s="3">
        <f>TITRES_STAT!B2649</f>
        <v>45860</v>
      </c>
      <c r="B2646" s="5">
        <f>TITRES_STAT!D2649</f>
        <v>19.2</v>
      </c>
      <c r="C2646" s="2">
        <f t="shared" si="325"/>
        <v>0</v>
      </c>
      <c r="D2646" s="2">
        <f t="shared" si="326"/>
        <v>19.2</v>
      </c>
      <c r="E2646" s="2">
        <f t="shared" si="328"/>
        <v>19.089999999999996</v>
      </c>
      <c r="F2646" s="2">
        <f t="shared" si="329"/>
        <v>19.219999999999992</v>
      </c>
      <c r="G2646" s="2">
        <f t="shared" si="323"/>
        <v>19.428400000000014</v>
      </c>
      <c r="H2646" s="2">
        <f t="shared" si="327"/>
        <v>19.550353125000008</v>
      </c>
      <c r="I2646" s="2">
        <f t="array" ref="I2646">SUMPRODUCT(B2630:B2646, (ROW(B2630:B2646)-ROW(B2630)+1)) / (20*21/2)</f>
        <v>13.940476190476188</v>
      </c>
      <c r="J2646" s="2">
        <f t="shared" si="330"/>
        <v>19.231463751833147</v>
      </c>
      <c r="K2646" s="2">
        <f t="shared" si="324"/>
        <v>19.386216792695535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518-DDB2-48ED-B389-D275C5FCEF93}">
  <dimension ref="A1:I2646"/>
  <sheetViews>
    <sheetView topLeftCell="A2634" workbookViewId="0">
      <selection activeCell="A2647" sqref="A2647:XFD2706"/>
    </sheetView>
  </sheetViews>
  <sheetFormatPr defaultRowHeight="12.5" x14ac:dyDescent="0.25"/>
  <cols>
    <col min="1" max="1" width="11" bestFit="1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ht="24" x14ac:dyDescent="0.25">
      <c r="A1" s="1" t="str">
        <f>TITRES_STAT!B4</f>
        <v>Date</v>
      </c>
      <c r="B1" s="1" t="str">
        <f>TITRES_STAT!D4</f>
        <v>Cours Ajusté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</row>
    <row r="2" spans="1:9" ht="13.5" x14ac:dyDescent="0.25">
      <c r="A2" s="3">
        <f>TITRES_STAT!B5</f>
        <v>42006</v>
      </c>
      <c r="B2" s="5">
        <f>TITRES_STAT!D5</f>
        <v>16.489999999999998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f>TITRES_STAT!B6</f>
        <v>42009</v>
      </c>
      <c r="B3" s="5">
        <f>TITRES_STAT!D6</f>
        <v>16.489999999999998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f>TITRES_STAT!B7</f>
        <v>42010</v>
      </c>
      <c r="B4" s="5">
        <f>TITRES_STAT!D7</f>
        <v>16.007000000000001</v>
      </c>
      <c r="C4" s="2">
        <f t="shared" si="0"/>
        <v>-0.48299999999999699</v>
      </c>
      <c r="D4" s="2">
        <f t="shared" si="1"/>
        <v>0</v>
      </c>
      <c r="E4" s="2">
        <f t="shared" si="2"/>
        <v>0.48299999999999699</v>
      </c>
      <c r="F4" s="2"/>
      <c r="G4" s="2"/>
      <c r="H4" s="2"/>
      <c r="I4" s="2"/>
    </row>
    <row r="5" spans="1:9" ht="13.5" x14ac:dyDescent="0.25">
      <c r="A5" s="3">
        <f>TITRES_STAT!B8</f>
        <v>42011</v>
      </c>
      <c r="B5" s="5">
        <f>TITRES_STAT!D8</f>
        <v>16.388000000000002</v>
      </c>
      <c r="C5" s="2">
        <f t="shared" si="0"/>
        <v>0.38100000000000023</v>
      </c>
      <c r="D5" s="2">
        <f t="shared" si="1"/>
        <v>0.38100000000000023</v>
      </c>
      <c r="E5" s="2">
        <f t="shared" si="2"/>
        <v>0</v>
      </c>
      <c r="F5" s="2"/>
      <c r="G5" s="2"/>
      <c r="H5" s="2"/>
      <c r="I5" s="2"/>
    </row>
    <row r="6" spans="1:9" ht="13.5" x14ac:dyDescent="0.25">
      <c r="A6" s="3">
        <f>TITRES_STAT!B9</f>
        <v>42012</v>
      </c>
      <c r="B6" s="5">
        <f>TITRES_STAT!D9</f>
        <v>16.013000000000002</v>
      </c>
      <c r="C6" s="2">
        <f t="shared" si="0"/>
        <v>-0.375</v>
      </c>
      <c r="D6" s="2">
        <f t="shared" si="1"/>
        <v>0</v>
      </c>
      <c r="E6" s="2">
        <f t="shared" si="2"/>
        <v>0.375</v>
      </c>
      <c r="F6" s="2"/>
      <c r="G6" s="2"/>
      <c r="H6" s="2"/>
      <c r="I6" s="2"/>
    </row>
    <row r="7" spans="1:9" ht="13.5" x14ac:dyDescent="0.25">
      <c r="A7" s="3">
        <f>TITRES_STAT!B10</f>
        <v>42013</v>
      </c>
      <c r="B7" s="5">
        <f>TITRES_STAT!D10</f>
        <v>16.013000000000002</v>
      </c>
      <c r="C7" s="2">
        <f t="shared" si="0"/>
        <v>0</v>
      </c>
      <c r="D7" s="2">
        <f t="shared" si="1"/>
        <v>0</v>
      </c>
      <c r="E7" s="2">
        <f t="shared" si="2"/>
        <v>0</v>
      </c>
      <c r="F7" s="2"/>
      <c r="G7" s="2"/>
      <c r="H7" s="2"/>
      <c r="I7" s="2"/>
    </row>
    <row r="8" spans="1:9" ht="13.5" x14ac:dyDescent="0.25">
      <c r="A8" s="3">
        <f>TITRES_STAT!B11</f>
        <v>42016</v>
      </c>
      <c r="B8" s="5">
        <f>TITRES_STAT!D11</f>
        <v>16.02</v>
      </c>
      <c r="C8" s="2">
        <f t="shared" si="0"/>
        <v>6.9999999999978968E-3</v>
      </c>
      <c r="D8" s="2">
        <f t="shared" si="1"/>
        <v>6.9999999999978968E-3</v>
      </c>
      <c r="E8" s="2">
        <f t="shared" si="2"/>
        <v>0</v>
      </c>
      <c r="F8" s="2"/>
      <c r="G8" s="2"/>
      <c r="H8" s="2"/>
      <c r="I8" s="2"/>
    </row>
    <row r="9" spans="1:9" ht="13.5" x14ac:dyDescent="0.25">
      <c r="A9" s="3">
        <f>TITRES_STAT!B12</f>
        <v>42017</v>
      </c>
      <c r="B9" s="5">
        <f>TITRES_STAT!D12</f>
        <v>16.02</v>
      </c>
      <c r="C9" s="2">
        <f t="shared" si="0"/>
        <v>0</v>
      </c>
      <c r="D9" s="2">
        <f t="shared" si="1"/>
        <v>0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f>TITRES_STAT!B13</f>
        <v>42019</v>
      </c>
      <c r="B10" s="5">
        <f>TITRES_STAT!D13</f>
        <v>16.02</v>
      </c>
      <c r="C10" s="2">
        <f t="shared" si="0"/>
        <v>0</v>
      </c>
      <c r="D10" s="2">
        <f t="shared" si="1"/>
        <v>0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f>TITRES_STAT!B14</f>
        <v>42020</v>
      </c>
      <c r="B11" s="5">
        <f>TITRES_STAT!D14</f>
        <v>16.02</v>
      </c>
      <c r="C11" s="2">
        <f t="shared" si="0"/>
        <v>0</v>
      </c>
      <c r="D11" s="2">
        <f t="shared" si="1"/>
        <v>0</v>
      </c>
      <c r="E11" s="2">
        <f t="shared" si="2"/>
        <v>0</v>
      </c>
      <c r="F11" s="2"/>
      <c r="G11" s="2"/>
      <c r="H11" s="2"/>
      <c r="I11" s="2"/>
    </row>
    <row r="12" spans="1:9" ht="13.5" x14ac:dyDescent="0.25">
      <c r="A12" s="3">
        <f>TITRES_STAT!B15</f>
        <v>42023</v>
      </c>
      <c r="B12" s="5">
        <f>TITRES_STAT!D15</f>
        <v>16.026</v>
      </c>
      <c r="C12" s="2">
        <f t="shared" si="0"/>
        <v>6.0000000000002274E-3</v>
      </c>
      <c r="D12" s="2">
        <f t="shared" si="1"/>
        <v>6.0000000000002274E-3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f>TITRES_STAT!B16</f>
        <v>42024</v>
      </c>
      <c r="B13" s="5">
        <f>TITRES_STAT!D16</f>
        <v>16.013000000000002</v>
      </c>
      <c r="C13" s="2">
        <f t="shared" si="0"/>
        <v>-1.2999999999998124E-2</v>
      </c>
      <c r="D13" s="2">
        <f t="shared" si="1"/>
        <v>0</v>
      </c>
      <c r="E13" s="2">
        <f t="shared" si="2"/>
        <v>1.2999999999998124E-2</v>
      </c>
      <c r="F13" s="2"/>
      <c r="G13" s="2"/>
      <c r="H13" s="2"/>
      <c r="I13" s="2"/>
    </row>
    <row r="14" spans="1:9" ht="13.5" x14ac:dyDescent="0.25">
      <c r="A14" s="3">
        <f>TITRES_STAT!B17</f>
        <v>42025</v>
      </c>
      <c r="B14" s="5">
        <f>TITRES_STAT!D17</f>
        <v>16.013000000000002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f>TITRES_STAT!B18</f>
        <v>42026</v>
      </c>
      <c r="B15" s="5">
        <f>TITRES_STAT!D18</f>
        <v>16.013000000000002</v>
      </c>
      <c r="C15" s="2">
        <f t="shared" si="0"/>
        <v>0</v>
      </c>
      <c r="D15" s="2">
        <f t="shared" si="1"/>
        <v>0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f>TITRES_STAT!B19</f>
        <v>42027</v>
      </c>
      <c r="B16" s="5">
        <f>TITRES_STAT!D19</f>
        <v>16.388000000000002</v>
      </c>
      <c r="C16" s="2">
        <f t="shared" si="0"/>
        <v>0.375</v>
      </c>
      <c r="D16" s="2">
        <f t="shared" si="1"/>
        <v>0.375</v>
      </c>
      <c r="E16" s="2">
        <f t="shared" si="2"/>
        <v>0</v>
      </c>
      <c r="F16" s="2">
        <f>(SUM(D3:D16)/14)</f>
        <v>5.4928571428571313E-2</v>
      </c>
      <c r="G16" s="2">
        <f>SUM(E3:E16)/14</f>
        <v>6.2214285714285368E-2</v>
      </c>
      <c r="H16" s="2">
        <f>F16/G16</f>
        <v>0.88289322617681132</v>
      </c>
      <c r="I16" s="2">
        <f>IF(G16=0,100,100-(100/(1+H16)))</f>
        <v>46.89024390243911</v>
      </c>
    </row>
    <row r="17" spans="1:9" ht="13.5" x14ac:dyDescent="0.25">
      <c r="A17" s="3">
        <f>TITRES_STAT!B20</f>
        <v>42030</v>
      </c>
      <c r="B17" s="5">
        <f>TITRES_STAT!D20</f>
        <v>16.388000000000002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5.1005102040816215E-2</v>
      </c>
      <c r="G17" s="2">
        <f>((G16*13)+E17)/14</f>
        <v>5.7770408163264987E-2</v>
      </c>
      <c r="H17" s="2">
        <f t="shared" ref="H17:H80" si="3">F17/G17</f>
        <v>0.88289322617681121</v>
      </c>
      <c r="I17" s="2">
        <f t="shared" ref="I17:I80" si="4">IF(G17=0,100,100-(100/(1+H17)))</f>
        <v>46.89024390243911</v>
      </c>
    </row>
    <row r="18" spans="1:9" ht="13.5" x14ac:dyDescent="0.25">
      <c r="A18" s="3">
        <f>TITRES_STAT!B21</f>
        <v>42031</v>
      </c>
      <c r="B18" s="5">
        <f>TITRES_STAT!D21</f>
        <v>16.388000000000002</v>
      </c>
      <c r="C18" s="2">
        <f t="shared" si="0"/>
        <v>0</v>
      </c>
      <c r="D18" s="2">
        <f t="shared" si="1"/>
        <v>0</v>
      </c>
      <c r="E18" s="2">
        <f t="shared" si="2"/>
        <v>0</v>
      </c>
      <c r="F18" s="2">
        <f t="shared" ref="F18:G27" si="5">((F17*13)+D18)/14</f>
        <v>4.7361880466472203E-2</v>
      </c>
      <c r="G18" s="2">
        <f t="shared" si="5"/>
        <v>5.3643950437317491E-2</v>
      </c>
      <c r="H18" s="2">
        <f t="shared" si="3"/>
        <v>0.88289322617681121</v>
      </c>
      <c r="I18" s="2">
        <f t="shared" si="4"/>
        <v>46.89024390243911</v>
      </c>
    </row>
    <row r="19" spans="1:9" ht="13.5" x14ac:dyDescent="0.25">
      <c r="A19" s="3">
        <f>TITRES_STAT!B22</f>
        <v>42032</v>
      </c>
      <c r="B19" s="5">
        <f>TITRES_STAT!D22</f>
        <v>16.388000000000002</v>
      </c>
      <c r="C19" s="2">
        <f t="shared" si="0"/>
        <v>0</v>
      </c>
      <c r="D19" s="2">
        <f t="shared" si="1"/>
        <v>0</v>
      </c>
      <c r="E19" s="2">
        <f t="shared" si="2"/>
        <v>0</v>
      </c>
      <c r="F19" s="2">
        <f t="shared" si="5"/>
        <v>4.3978889004581335E-2</v>
      </c>
      <c r="G19" s="2">
        <f t="shared" si="5"/>
        <v>4.9812239691794817E-2</v>
      </c>
      <c r="H19" s="2">
        <f t="shared" si="3"/>
        <v>0.88289322617681121</v>
      </c>
      <c r="I19" s="2">
        <f t="shared" si="4"/>
        <v>46.89024390243911</v>
      </c>
    </row>
    <row r="20" spans="1:9" ht="13.5" x14ac:dyDescent="0.25">
      <c r="A20" s="3">
        <f>TITRES_STAT!B23</f>
        <v>42033</v>
      </c>
      <c r="B20" s="5">
        <f>TITRES_STAT!D23</f>
        <v>16.369</v>
      </c>
      <c r="C20" s="2">
        <f t="shared" si="0"/>
        <v>-1.9000000000001904E-2</v>
      </c>
      <c r="D20" s="2">
        <f t="shared" si="1"/>
        <v>0</v>
      </c>
      <c r="E20" s="2">
        <f t="shared" si="2"/>
        <v>1.9000000000001904E-2</v>
      </c>
      <c r="F20" s="2">
        <f t="shared" si="5"/>
        <v>4.0837539789968388E-2</v>
      </c>
      <c r="G20" s="2">
        <f t="shared" si="5"/>
        <v>4.7611365428095319E-2</v>
      </c>
      <c r="H20" s="2">
        <f t="shared" si="3"/>
        <v>0.85772670921700311</v>
      </c>
      <c r="I20" s="2">
        <f t="shared" si="4"/>
        <v>46.17076908898612</v>
      </c>
    </row>
    <row r="21" spans="1:9" ht="13.5" x14ac:dyDescent="0.25">
      <c r="A21" s="3">
        <f>TITRES_STAT!B24</f>
        <v>42034</v>
      </c>
      <c r="B21" s="5">
        <f>TITRES_STAT!D24</f>
        <v>16.369</v>
      </c>
      <c r="C21" s="2">
        <f t="shared" si="0"/>
        <v>0</v>
      </c>
      <c r="D21" s="2">
        <f t="shared" si="1"/>
        <v>0</v>
      </c>
      <c r="E21" s="2">
        <f t="shared" si="2"/>
        <v>0</v>
      </c>
      <c r="F21" s="2">
        <f t="shared" si="5"/>
        <v>3.7920572662113503E-2</v>
      </c>
      <c r="G21" s="2">
        <f t="shared" si="5"/>
        <v>4.4210553611802796E-2</v>
      </c>
      <c r="H21" s="2">
        <f t="shared" si="3"/>
        <v>0.85772670921700311</v>
      </c>
      <c r="I21" s="2">
        <f t="shared" si="4"/>
        <v>46.17076908898612</v>
      </c>
    </row>
    <row r="22" spans="1:9" ht="13.5" x14ac:dyDescent="0.25">
      <c r="A22" s="3">
        <f>TITRES_STAT!B25</f>
        <v>42037</v>
      </c>
      <c r="B22" s="5">
        <f>TITRES_STAT!D25</f>
        <v>16.350000000000001</v>
      </c>
      <c r="C22" s="2">
        <f t="shared" si="0"/>
        <v>-1.8999999999998352E-2</v>
      </c>
      <c r="D22" s="2">
        <f t="shared" si="1"/>
        <v>0</v>
      </c>
      <c r="E22" s="2">
        <f t="shared" si="2"/>
        <v>1.8999999999998352E-2</v>
      </c>
      <c r="F22" s="2">
        <f t="shared" si="5"/>
        <v>3.5211960329105396E-2</v>
      </c>
      <c r="G22" s="2">
        <f t="shared" si="5"/>
        <v>4.2409799782388194E-2</v>
      </c>
      <c r="H22" s="2">
        <f t="shared" si="3"/>
        <v>0.8302788626634382</v>
      </c>
      <c r="I22" s="2">
        <f t="shared" si="4"/>
        <v>45.363516980970267</v>
      </c>
    </row>
    <row r="23" spans="1:9" ht="13.5" x14ac:dyDescent="0.25">
      <c r="A23" s="3">
        <f>TITRES_STAT!B26</f>
        <v>42038</v>
      </c>
      <c r="B23" s="5">
        <f>TITRES_STAT!D26</f>
        <v>16.350000000000001</v>
      </c>
      <c r="C23" s="2">
        <f t="shared" si="0"/>
        <v>0</v>
      </c>
      <c r="D23" s="2">
        <f t="shared" si="1"/>
        <v>0</v>
      </c>
      <c r="E23" s="2">
        <f t="shared" si="2"/>
        <v>0</v>
      </c>
      <c r="F23" s="2">
        <f t="shared" si="5"/>
        <v>3.2696820305597868E-2</v>
      </c>
      <c r="G23" s="2">
        <f t="shared" si="5"/>
        <v>3.9380528369360464E-2</v>
      </c>
      <c r="H23" s="2">
        <f t="shared" si="3"/>
        <v>0.8302788626634382</v>
      </c>
      <c r="I23" s="2">
        <f t="shared" si="4"/>
        <v>45.363516980970267</v>
      </c>
    </row>
    <row r="24" spans="1:9" ht="13.5" x14ac:dyDescent="0.25">
      <c r="A24" s="3">
        <f>TITRES_STAT!B27</f>
        <v>42039</v>
      </c>
      <c r="B24" s="5">
        <f>TITRES_STAT!D27</f>
        <v>16.350000000000001</v>
      </c>
      <c r="C24" s="2">
        <f t="shared" si="0"/>
        <v>0</v>
      </c>
      <c r="D24" s="2">
        <f t="shared" si="1"/>
        <v>0</v>
      </c>
      <c r="E24" s="2">
        <f t="shared" si="2"/>
        <v>0</v>
      </c>
      <c r="F24" s="2">
        <f t="shared" si="5"/>
        <v>3.0361333140912303E-2</v>
      </c>
      <c r="G24" s="2">
        <f t="shared" si="5"/>
        <v>3.6567633485834715E-2</v>
      </c>
      <c r="H24" s="2">
        <f t="shared" si="3"/>
        <v>0.8302788626634382</v>
      </c>
      <c r="I24" s="2">
        <f t="shared" si="4"/>
        <v>45.363516980970267</v>
      </c>
    </row>
    <row r="25" spans="1:9" ht="13.5" x14ac:dyDescent="0.25">
      <c r="A25" s="3">
        <f>TITRES_STAT!B28</f>
        <v>42040</v>
      </c>
      <c r="B25" s="5">
        <f>TITRES_STAT!D28</f>
        <v>16.350000000000001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2.8192666487989994E-2</v>
      </c>
      <c r="G25" s="2">
        <f t="shared" si="5"/>
        <v>3.3955659665417949E-2</v>
      </c>
      <c r="H25" s="2">
        <f t="shared" si="3"/>
        <v>0.83027886266343809</v>
      </c>
      <c r="I25" s="2">
        <f t="shared" si="4"/>
        <v>45.36351698097026</v>
      </c>
    </row>
    <row r="26" spans="1:9" ht="13.5" x14ac:dyDescent="0.25">
      <c r="A26" s="3">
        <f>TITRES_STAT!B29</f>
        <v>42041</v>
      </c>
      <c r="B26" s="5">
        <f>TITRES_STAT!D29</f>
        <v>16.350000000000001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2.6178904595990708E-2</v>
      </c>
      <c r="G26" s="2">
        <f t="shared" si="5"/>
        <v>3.1530255403602381E-2</v>
      </c>
      <c r="H26" s="2">
        <f t="shared" si="3"/>
        <v>0.83027886266343809</v>
      </c>
      <c r="I26" s="2">
        <f t="shared" si="4"/>
        <v>45.36351698097026</v>
      </c>
    </row>
    <row r="27" spans="1:9" ht="13.5" x14ac:dyDescent="0.25">
      <c r="A27" s="3">
        <f>TITRES_STAT!B30</f>
        <v>42044</v>
      </c>
      <c r="B27" s="5">
        <f>TITRES_STAT!D30</f>
        <v>16.515000000000001</v>
      </c>
      <c r="C27" s="2">
        <f t="shared" si="0"/>
        <v>0.16499999999999915</v>
      </c>
      <c r="D27" s="2">
        <f t="shared" si="1"/>
        <v>0.16499999999999915</v>
      </c>
      <c r="E27" s="2">
        <f t="shared" si="2"/>
        <v>0</v>
      </c>
      <c r="F27" s="2">
        <f t="shared" si="5"/>
        <v>3.609469712484846E-2</v>
      </c>
      <c r="G27" s="2">
        <f t="shared" si="5"/>
        <v>2.9278094303345069E-2</v>
      </c>
      <c r="H27" s="2">
        <f t="shared" si="3"/>
        <v>1.2328226267351212</v>
      </c>
      <c r="I27" s="2">
        <f t="shared" si="4"/>
        <v>55.213639094018838</v>
      </c>
    </row>
    <row r="28" spans="1:9" ht="13.5" x14ac:dyDescent="0.25">
      <c r="A28" s="3">
        <f>TITRES_STAT!B31</f>
        <v>42045</v>
      </c>
      <c r="B28" s="5">
        <f>TITRES_STAT!D31</f>
        <v>16.515000000000001</v>
      </c>
      <c r="C28" s="2">
        <f t="shared" si="0"/>
        <v>0</v>
      </c>
      <c r="D28" s="2">
        <f t="shared" si="1"/>
        <v>0</v>
      </c>
      <c r="E28" s="2">
        <f t="shared" si="2"/>
        <v>0</v>
      </c>
      <c r="F28" s="2">
        <f>((F27*13)+D28)/14</f>
        <v>3.3516504473073569E-2</v>
      </c>
      <c r="G28" s="2">
        <f>((G27*13)+E28)/14</f>
        <v>2.7186801853106134E-2</v>
      </c>
      <c r="H28" s="2">
        <f t="shared" si="3"/>
        <v>1.2328226267351214</v>
      </c>
      <c r="I28" s="2">
        <f t="shared" si="4"/>
        <v>55.213639094018838</v>
      </c>
    </row>
    <row r="29" spans="1:9" ht="13.5" x14ac:dyDescent="0.25">
      <c r="A29" s="3">
        <f>TITRES_STAT!B32</f>
        <v>42046</v>
      </c>
      <c r="B29" s="5">
        <f>TITRES_STAT!D32</f>
        <v>16.515000000000001</v>
      </c>
      <c r="C29" s="2">
        <f t="shared" si="0"/>
        <v>0</v>
      </c>
      <c r="D29" s="2">
        <f t="shared" si="1"/>
        <v>0</v>
      </c>
      <c r="E29" s="2">
        <f t="shared" si="2"/>
        <v>0</v>
      </c>
      <c r="F29" s="2">
        <f t="shared" ref="F29:G44" si="6">((F28*13)+D29)/14</f>
        <v>3.11224684392826E-2</v>
      </c>
      <c r="G29" s="2">
        <f t="shared" si="6"/>
        <v>2.5244887435027123E-2</v>
      </c>
      <c r="H29" s="2">
        <f t="shared" si="3"/>
        <v>1.2328226267351214</v>
      </c>
      <c r="I29" s="2">
        <f t="shared" si="4"/>
        <v>55.213639094018838</v>
      </c>
    </row>
    <row r="30" spans="1:9" ht="13.5" x14ac:dyDescent="0.25">
      <c r="A30" s="3">
        <f>TITRES_STAT!B33</f>
        <v>42047</v>
      </c>
      <c r="B30" s="5">
        <f>TITRES_STAT!D33</f>
        <v>16.515000000000001</v>
      </c>
      <c r="C30" s="2">
        <f t="shared" si="0"/>
        <v>0</v>
      </c>
      <c r="D30" s="2">
        <f t="shared" si="1"/>
        <v>0</v>
      </c>
      <c r="E30" s="2">
        <f t="shared" si="2"/>
        <v>0</v>
      </c>
      <c r="F30" s="2">
        <f t="shared" si="6"/>
        <v>2.8899434979333841E-2</v>
      </c>
      <c r="G30" s="2">
        <f t="shared" si="6"/>
        <v>2.3441681189668044E-2</v>
      </c>
      <c r="H30" s="2">
        <f t="shared" si="3"/>
        <v>1.2328226267351212</v>
      </c>
      <c r="I30" s="2">
        <f t="shared" si="4"/>
        <v>55.213639094018838</v>
      </c>
    </row>
    <row r="31" spans="1:9" ht="13.5" x14ac:dyDescent="0.25">
      <c r="A31" s="3">
        <f>TITRES_STAT!B34</f>
        <v>42048</v>
      </c>
      <c r="B31" s="5">
        <f>TITRES_STAT!D34</f>
        <v>16.515000000000001</v>
      </c>
      <c r="C31" s="2">
        <f t="shared" si="0"/>
        <v>0</v>
      </c>
      <c r="D31" s="2">
        <f t="shared" si="1"/>
        <v>0</v>
      </c>
      <c r="E31" s="2">
        <f t="shared" si="2"/>
        <v>0</v>
      </c>
      <c r="F31" s="2">
        <f t="shared" si="6"/>
        <v>2.6835189623667138E-2</v>
      </c>
      <c r="G31" s="2">
        <f t="shared" si="6"/>
        <v>2.176727539040604E-2</v>
      </c>
      <c r="H31" s="2">
        <f t="shared" si="3"/>
        <v>1.2328226267351212</v>
      </c>
      <c r="I31" s="2">
        <f t="shared" si="4"/>
        <v>55.213639094018838</v>
      </c>
    </row>
    <row r="32" spans="1:9" ht="13.5" x14ac:dyDescent="0.25">
      <c r="A32" s="3">
        <f>TITRES_STAT!B35</f>
        <v>42051</v>
      </c>
      <c r="B32" s="5">
        <f>TITRES_STAT!D35</f>
        <v>16.515000000000001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2.4918390364833769E-2</v>
      </c>
      <c r="G32" s="2">
        <f t="shared" si="6"/>
        <v>2.0212470005377039E-2</v>
      </c>
      <c r="H32" s="2">
        <f t="shared" si="3"/>
        <v>1.2328226267351212</v>
      </c>
      <c r="I32" s="2">
        <f t="shared" si="4"/>
        <v>55.213639094018838</v>
      </c>
    </row>
    <row r="33" spans="1:9" ht="13.5" x14ac:dyDescent="0.25">
      <c r="A33" s="3">
        <f>TITRES_STAT!B36</f>
        <v>42052</v>
      </c>
      <c r="B33" s="5">
        <f>TITRES_STAT!D36</f>
        <v>16.196999999999999</v>
      </c>
      <c r="C33" s="2">
        <f t="shared" si="0"/>
        <v>-0.31800000000000139</v>
      </c>
      <c r="D33" s="2">
        <f t="shared" si="1"/>
        <v>0</v>
      </c>
      <c r="E33" s="2">
        <f t="shared" si="2"/>
        <v>0.31800000000000139</v>
      </c>
      <c r="F33" s="2">
        <f t="shared" si="6"/>
        <v>2.3138505338774214E-2</v>
      </c>
      <c r="G33" s="2">
        <f t="shared" si="6"/>
        <v>4.1483007862135927E-2</v>
      </c>
      <c r="H33" s="2">
        <f t="shared" si="3"/>
        <v>0.5577827291519557</v>
      </c>
      <c r="I33" s="2">
        <f t="shared" si="4"/>
        <v>35.80619547987979</v>
      </c>
    </row>
    <row r="34" spans="1:9" ht="13.5" x14ac:dyDescent="0.25">
      <c r="A34" s="3">
        <f>TITRES_STAT!B37</f>
        <v>42053</v>
      </c>
      <c r="B34" s="5">
        <f>TITRES_STAT!D37</f>
        <v>16.196999999999999</v>
      </c>
      <c r="C34" s="2">
        <f t="shared" si="0"/>
        <v>0</v>
      </c>
      <c r="D34" s="2">
        <f t="shared" si="1"/>
        <v>0</v>
      </c>
      <c r="E34" s="2">
        <f t="shared" si="2"/>
        <v>0</v>
      </c>
      <c r="F34" s="2">
        <f t="shared" si="6"/>
        <v>2.1485754957433201E-2</v>
      </c>
      <c r="G34" s="2">
        <f t="shared" si="6"/>
        <v>3.8519935871983366E-2</v>
      </c>
      <c r="H34" s="2">
        <f t="shared" si="3"/>
        <v>0.5577827291519557</v>
      </c>
      <c r="I34" s="2">
        <f t="shared" si="4"/>
        <v>35.80619547987979</v>
      </c>
    </row>
    <row r="35" spans="1:9" ht="13.5" x14ac:dyDescent="0.25">
      <c r="A35" s="3">
        <f>TITRES_STAT!B38</f>
        <v>42054</v>
      </c>
      <c r="B35" s="5">
        <f>TITRES_STAT!D38</f>
        <v>16.196999999999999</v>
      </c>
      <c r="C35" s="2">
        <f t="shared" si="0"/>
        <v>0</v>
      </c>
      <c r="D35" s="2">
        <f t="shared" si="1"/>
        <v>0</v>
      </c>
      <c r="E35" s="2">
        <f t="shared" si="2"/>
        <v>0</v>
      </c>
      <c r="F35" s="2">
        <f t="shared" si="6"/>
        <v>1.9951058174759402E-2</v>
      </c>
      <c r="G35" s="2">
        <f t="shared" si="6"/>
        <v>3.576851188112741E-2</v>
      </c>
      <c r="H35" s="2">
        <f t="shared" si="3"/>
        <v>0.55778272915195581</v>
      </c>
      <c r="I35" s="2">
        <f t="shared" si="4"/>
        <v>35.80619547987979</v>
      </c>
    </row>
    <row r="36" spans="1:9" ht="13.5" x14ac:dyDescent="0.25">
      <c r="A36" s="3">
        <f>TITRES_STAT!B39</f>
        <v>42055</v>
      </c>
      <c r="B36" s="5">
        <f>TITRES_STAT!D39</f>
        <v>16.39</v>
      </c>
      <c r="C36" s="2">
        <f t="shared" si="0"/>
        <v>0.19300000000000139</v>
      </c>
      <c r="D36" s="2">
        <f t="shared" si="1"/>
        <v>0.19300000000000139</v>
      </c>
      <c r="E36" s="2">
        <f t="shared" si="2"/>
        <v>0</v>
      </c>
      <c r="F36" s="2">
        <f t="shared" si="6"/>
        <v>3.23116968765624E-2</v>
      </c>
      <c r="G36" s="2">
        <f t="shared" si="6"/>
        <v>3.3213618175332596E-2</v>
      </c>
      <c r="H36" s="2">
        <f t="shared" si="3"/>
        <v>0.97284483448900361</v>
      </c>
      <c r="I36" s="2">
        <f t="shared" si="4"/>
        <v>49.311776450020965</v>
      </c>
    </row>
    <row r="37" spans="1:9" ht="13.5" x14ac:dyDescent="0.25">
      <c r="A37" s="3">
        <f>TITRES_STAT!B40</f>
        <v>42058</v>
      </c>
      <c r="B37" s="5">
        <f>TITRES_STAT!D40</f>
        <v>16.068999999999999</v>
      </c>
      <c r="C37" s="2">
        <f t="shared" si="0"/>
        <v>-0.32100000000000151</v>
      </c>
      <c r="D37" s="2">
        <f t="shared" si="1"/>
        <v>0</v>
      </c>
      <c r="E37" s="2">
        <f t="shared" si="2"/>
        <v>0.32100000000000151</v>
      </c>
      <c r="F37" s="2">
        <f t="shared" si="6"/>
        <v>3.0003718528236516E-2</v>
      </c>
      <c r="G37" s="2">
        <f t="shared" si="6"/>
        <v>5.3769788305666089E-2</v>
      </c>
      <c r="H37" s="2">
        <f t="shared" si="3"/>
        <v>0.55800328537047295</v>
      </c>
      <c r="I37" s="2">
        <f t="shared" si="4"/>
        <v>35.815282972127164</v>
      </c>
    </row>
    <row r="38" spans="1:9" ht="13.5" x14ac:dyDescent="0.25">
      <c r="A38" s="3">
        <f>TITRES_STAT!B41</f>
        <v>42059</v>
      </c>
      <c r="B38" s="5">
        <f>TITRES_STAT!D41</f>
        <v>16.068999999999999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2.7860595776219622E-2</v>
      </c>
      <c r="G38" s="2">
        <f t="shared" si="6"/>
        <v>4.9929089140975651E-2</v>
      </c>
      <c r="H38" s="2">
        <f t="shared" si="3"/>
        <v>0.55800328537047306</v>
      </c>
      <c r="I38" s="2">
        <f t="shared" si="4"/>
        <v>35.815282972127179</v>
      </c>
    </row>
    <row r="39" spans="1:9" ht="13.5" x14ac:dyDescent="0.25">
      <c r="A39" s="3">
        <f>TITRES_STAT!B42</f>
        <v>42060</v>
      </c>
      <c r="B39" s="5">
        <f>TITRES_STAT!D42</f>
        <v>16.068999999999999</v>
      </c>
      <c r="C39" s="2">
        <f t="shared" si="0"/>
        <v>0</v>
      </c>
      <c r="D39" s="2">
        <f t="shared" si="1"/>
        <v>0</v>
      </c>
      <c r="E39" s="2">
        <f t="shared" si="2"/>
        <v>0</v>
      </c>
      <c r="F39" s="2">
        <f t="shared" si="6"/>
        <v>2.5870553220775364E-2</v>
      </c>
      <c r="G39" s="2">
        <f t="shared" si="6"/>
        <v>4.6362725630905967E-2</v>
      </c>
      <c r="H39" s="2">
        <f t="shared" si="3"/>
        <v>0.55800328537047295</v>
      </c>
      <c r="I39" s="2">
        <f t="shared" si="4"/>
        <v>35.815282972127164</v>
      </c>
    </row>
    <row r="40" spans="1:9" ht="13.5" x14ac:dyDescent="0.25">
      <c r="A40" s="3">
        <f>TITRES_STAT!B43</f>
        <v>42061</v>
      </c>
      <c r="B40" s="5">
        <f>TITRES_STAT!D43</f>
        <v>16.100999999999999</v>
      </c>
      <c r="C40" s="2">
        <f t="shared" si="0"/>
        <v>3.2000000000000028E-2</v>
      </c>
      <c r="D40" s="2">
        <f t="shared" si="1"/>
        <v>3.2000000000000028E-2</v>
      </c>
      <c r="E40" s="2">
        <f t="shared" si="2"/>
        <v>0</v>
      </c>
      <c r="F40" s="2">
        <f t="shared" si="6"/>
        <v>2.630837084786284E-2</v>
      </c>
      <c r="G40" s="2">
        <f t="shared" si="6"/>
        <v>4.3051102371555537E-2</v>
      </c>
      <c r="H40" s="2">
        <f t="shared" si="3"/>
        <v>0.61109633432395327</v>
      </c>
      <c r="I40" s="2">
        <f t="shared" si="4"/>
        <v>37.93046519346597</v>
      </c>
    </row>
    <row r="41" spans="1:9" ht="13.5" x14ac:dyDescent="0.25">
      <c r="A41" s="3">
        <f>TITRES_STAT!B44</f>
        <v>42062</v>
      </c>
      <c r="B41" s="5">
        <f>TITRES_STAT!D44</f>
        <v>16.132999999999999</v>
      </c>
      <c r="C41" s="2">
        <f t="shared" si="0"/>
        <v>3.2000000000000028E-2</v>
      </c>
      <c r="D41" s="2">
        <f t="shared" si="1"/>
        <v>3.2000000000000028E-2</v>
      </c>
      <c r="E41" s="2">
        <f t="shared" si="2"/>
        <v>0</v>
      </c>
      <c r="F41" s="2">
        <f t="shared" si="6"/>
        <v>2.6714915787301209E-2</v>
      </c>
      <c r="G41" s="2">
        <f t="shared" si="6"/>
        <v>3.9976023630730141E-2</v>
      </c>
      <c r="H41" s="2">
        <f t="shared" si="3"/>
        <v>0.66827346396616272</v>
      </c>
      <c r="I41" s="2">
        <f t="shared" si="4"/>
        <v>40.057788989666335</v>
      </c>
    </row>
    <row r="42" spans="1:9" ht="13.5" x14ac:dyDescent="0.25">
      <c r="A42" s="3">
        <f>TITRES_STAT!B45</f>
        <v>42065</v>
      </c>
      <c r="B42" s="5">
        <f>TITRES_STAT!D45</f>
        <v>16.068999999999999</v>
      </c>
      <c r="C42" s="2">
        <f t="shared" si="0"/>
        <v>-6.4000000000000057E-2</v>
      </c>
      <c r="D42" s="2">
        <f t="shared" si="1"/>
        <v>0</v>
      </c>
      <c r="E42" s="2">
        <f t="shared" si="2"/>
        <v>6.4000000000000057E-2</v>
      </c>
      <c r="F42" s="2">
        <f t="shared" si="6"/>
        <v>2.4806707516779693E-2</v>
      </c>
      <c r="G42" s="2">
        <f t="shared" si="6"/>
        <v>4.1692021942820852E-2</v>
      </c>
      <c r="H42" s="2">
        <f t="shared" si="3"/>
        <v>0.59499890772390995</v>
      </c>
      <c r="I42" s="2">
        <f t="shared" si="4"/>
        <v>37.304032300121342</v>
      </c>
    </row>
    <row r="43" spans="1:9" ht="13.5" x14ac:dyDescent="0.25">
      <c r="A43" s="3">
        <f>TITRES_STAT!B46</f>
        <v>42066</v>
      </c>
      <c r="B43" s="5">
        <f>TITRES_STAT!D46</f>
        <v>16.068999999999999</v>
      </c>
      <c r="C43" s="2">
        <f t="shared" si="0"/>
        <v>0</v>
      </c>
      <c r="D43" s="2">
        <f t="shared" si="1"/>
        <v>0</v>
      </c>
      <c r="E43" s="2">
        <f t="shared" si="2"/>
        <v>0</v>
      </c>
      <c r="F43" s="2">
        <f t="shared" si="6"/>
        <v>2.3034799837009713E-2</v>
      </c>
      <c r="G43" s="2">
        <f t="shared" si="6"/>
        <v>3.8714020375476506E-2</v>
      </c>
      <c r="H43" s="2">
        <f t="shared" si="3"/>
        <v>0.59499890772390995</v>
      </c>
      <c r="I43" s="2">
        <f t="shared" si="4"/>
        <v>37.304032300121342</v>
      </c>
    </row>
    <row r="44" spans="1:9" ht="13.5" x14ac:dyDescent="0.25">
      <c r="A44" s="3">
        <f>TITRES_STAT!B47</f>
        <v>42067</v>
      </c>
      <c r="B44" s="5">
        <f>TITRES_STAT!D47</f>
        <v>16.132999999999999</v>
      </c>
      <c r="C44" s="2">
        <f t="shared" si="0"/>
        <v>6.4000000000000057E-2</v>
      </c>
      <c r="D44" s="2">
        <f t="shared" si="1"/>
        <v>6.4000000000000057E-2</v>
      </c>
      <c r="E44" s="2">
        <f t="shared" si="2"/>
        <v>0</v>
      </c>
      <c r="F44" s="2">
        <f t="shared" si="6"/>
        <v>2.5960885562937595E-2</v>
      </c>
      <c r="G44" s="2">
        <f t="shared" si="6"/>
        <v>3.594873320579961E-2</v>
      </c>
      <c r="H44" s="2">
        <f t="shared" si="3"/>
        <v>0.72216412785164086</v>
      </c>
      <c r="I44" s="2">
        <f t="shared" si="4"/>
        <v>41.933525160143915</v>
      </c>
    </row>
    <row r="45" spans="1:9" ht="13.5" x14ac:dyDescent="0.25">
      <c r="A45" s="3">
        <f>TITRES_STAT!B48</f>
        <v>42068</v>
      </c>
      <c r="B45" s="5">
        <f>TITRES_STAT!D48</f>
        <v>16.132999999999999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2.410653659415634E-2</v>
      </c>
      <c r="G45" s="2">
        <f t="shared" si="7"/>
        <v>3.3380966548242498E-2</v>
      </c>
      <c r="H45" s="2">
        <f t="shared" si="3"/>
        <v>0.72216412785164075</v>
      </c>
      <c r="I45" s="2">
        <f t="shared" si="4"/>
        <v>41.933525160143908</v>
      </c>
    </row>
    <row r="46" spans="1:9" ht="13.5" x14ac:dyDescent="0.25">
      <c r="A46" s="3">
        <f>TITRES_STAT!B49</f>
        <v>42069</v>
      </c>
      <c r="B46" s="5">
        <f>TITRES_STAT!D49</f>
        <v>16.196999999999999</v>
      </c>
      <c r="C46" s="2">
        <f t="shared" si="0"/>
        <v>6.4000000000000057E-2</v>
      </c>
      <c r="D46" s="2">
        <f t="shared" si="1"/>
        <v>6.4000000000000057E-2</v>
      </c>
      <c r="E46" s="2">
        <f t="shared" si="2"/>
        <v>0</v>
      </c>
      <c r="F46" s="2">
        <f t="shared" si="7"/>
        <v>2.6956069694573748E-2</v>
      </c>
      <c r="G46" s="2">
        <f t="shared" si="7"/>
        <v>3.0996611794796604E-2</v>
      </c>
      <c r="H46" s="2">
        <f t="shared" si="3"/>
        <v>0.86964568492285532</v>
      </c>
      <c r="I46" s="2">
        <f t="shared" si="4"/>
        <v>46.513929988758186</v>
      </c>
    </row>
    <row r="47" spans="1:9" ht="13.5" x14ac:dyDescent="0.25">
      <c r="A47" s="3">
        <f>TITRES_STAT!B50</f>
        <v>42072</v>
      </c>
      <c r="B47" s="5">
        <f>TITRES_STAT!D50</f>
        <v>16.204000000000001</v>
      </c>
      <c r="C47" s="2">
        <f t="shared" si="0"/>
        <v>7.0000000000014495E-3</v>
      </c>
      <c r="D47" s="2">
        <f t="shared" si="1"/>
        <v>7.0000000000014495E-3</v>
      </c>
      <c r="E47" s="2">
        <f t="shared" si="2"/>
        <v>0</v>
      </c>
      <c r="F47" s="2">
        <f t="shared" si="7"/>
        <v>2.5530636144961445E-2</v>
      </c>
      <c r="G47" s="2">
        <f t="shared" si="7"/>
        <v>2.8782568095168274E-2</v>
      </c>
      <c r="H47" s="2">
        <f t="shared" si="3"/>
        <v>0.88701731063557421</v>
      </c>
      <c r="I47" s="2">
        <f t="shared" si="4"/>
        <v>47.00631550310549</v>
      </c>
    </row>
    <row r="48" spans="1:9" ht="13.5" x14ac:dyDescent="0.25">
      <c r="A48" s="3">
        <f>TITRES_STAT!B51</f>
        <v>42073</v>
      </c>
      <c r="B48" s="5">
        <f>TITRES_STAT!D51</f>
        <v>16.204000000000001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2.3707019277464197E-2</v>
      </c>
      <c r="G48" s="2">
        <f t="shared" si="7"/>
        <v>2.6726670374084827E-2</v>
      </c>
      <c r="H48" s="2">
        <f t="shared" si="3"/>
        <v>0.8870173106355741</v>
      </c>
      <c r="I48" s="2">
        <f t="shared" si="4"/>
        <v>47.00631550310549</v>
      </c>
    </row>
    <row r="49" spans="1:9" ht="13.5" x14ac:dyDescent="0.25">
      <c r="A49" s="3">
        <f>TITRES_STAT!B52</f>
        <v>42074</v>
      </c>
      <c r="B49" s="5">
        <f>TITRES_STAT!D52</f>
        <v>16.21</v>
      </c>
      <c r="C49" s="2">
        <f t="shared" si="0"/>
        <v>6.0000000000002274E-3</v>
      </c>
      <c r="D49" s="2">
        <f t="shared" si="1"/>
        <v>6.0000000000002274E-3</v>
      </c>
      <c r="E49" s="2">
        <f t="shared" si="2"/>
        <v>0</v>
      </c>
      <c r="F49" s="2">
        <f t="shared" si="7"/>
        <v>2.2442232186216771E-2</v>
      </c>
      <c r="G49" s="2">
        <f t="shared" si="7"/>
        <v>2.4817622490221625E-2</v>
      </c>
      <c r="H49" s="2">
        <f t="shared" si="3"/>
        <v>0.90428614566359933</v>
      </c>
      <c r="I49" s="2">
        <f t="shared" si="4"/>
        <v>47.486883613726903</v>
      </c>
    </row>
    <row r="50" spans="1:9" ht="13.5" x14ac:dyDescent="0.25">
      <c r="A50" s="3">
        <f>TITRES_STAT!B53</f>
        <v>42075</v>
      </c>
      <c r="B50" s="5">
        <f>TITRES_STAT!D53</f>
        <v>16.216999999999999</v>
      </c>
      <c r="C50" s="2">
        <f t="shared" si="0"/>
        <v>6.9999999999978968E-3</v>
      </c>
      <c r="D50" s="2">
        <f t="shared" si="1"/>
        <v>6.9999999999978968E-3</v>
      </c>
      <c r="E50" s="2">
        <f t="shared" si="2"/>
        <v>0</v>
      </c>
      <c r="F50" s="2">
        <f t="shared" si="7"/>
        <v>2.1339215601486852E-2</v>
      </c>
      <c r="G50" s="2">
        <f t="shared" si="7"/>
        <v>2.304493516949151E-2</v>
      </c>
      <c r="H50" s="2">
        <f t="shared" si="3"/>
        <v>0.92598288710905952</v>
      </c>
      <c r="I50" s="2">
        <f t="shared" si="4"/>
        <v>48.078458708373006</v>
      </c>
    </row>
    <row r="51" spans="1:9" ht="13.5" x14ac:dyDescent="0.25">
      <c r="A51" s="3">
        <f>TITRES_STAT!B54</f>
        <v>42076</v>
      </c>
      <c r="B51" s="5">
        <f>TITRES_STAT!D54</f>
        <v>16.216999999999999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1.9814985915666362E-2</v>
      </c>
      <c r="G51" s="2">
        <f t="shared" si="7"/>
        <v>2.1398868371670689E-2</v>
      </c>
      <c r="H51" s="2">
        <f t="shared" si="3"/>
        <v>0.92598288710905952</v>
      </c>
      <c r="I51" s="2">
        <f t="shared" si="4"/>
        <v>48.078458708373006</v>
      </c>
    </row>
    <row r="52" spans="1:9" ht="13.5" x14ac:dyDescent="0.25">
      <c r="A52" s="3">
        <f>TITRES_STAT!B55</f>
        <v>42079</v>
      </c>
      <c r="B52" s="5">
        <f>TITRES_STAT!D55</f>
        <v>16.216999999999999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1.8399629778833051E-2</v>
      </c>
      <c r="G52" s="2">
        <f t="shared" si="7"/>
        <v>1.9870377773694211E-2</v>
      </c>
      <c r="H52" s="2">
        <f t="shared" si="3"/>
        <v>0.92598288710905952</v>
      </c>
      <c r="I52" s="2">
        <f t="shared" si="4"/>
        <v>48.078458708373006</v>
      </c>
    </row>
    <row r="53" spans="1:9" ht="13.5" x14ac:dyDescent="0.25">
      <c r="A53" s="3">
        <f>TITRES_STAT!B56</f>
        <v>42080</v>
      </c>
      <c r="B53" s="5">
        <f>TITRES_STAT!D56</f>
        <v>16.254999999999999</v>
      </c>
      <c r="C53" s="2">
        <f t="shared" si="0"/>
        <v>3.8000000000000256E-2</v>
      </c>
      <c r="D53" s="2">
        <f t="shared" si="1"/>
        <v>3.8000000000000256E-2</v>
      </c>
      <c r="E53" s="2">
        <f t="shared" si="2"/>
        <v>0</v>
      </c>
      <c r="F53" s="2">
        <f t="shared" si="7"/>
        <v>1.979965622320214E-2</v>
      </c>
      <c r="G53" s="2">
        <f t="shared" si="7"/>
        <v>1.8451065075573196E-2</v>
      </c>
      <c r="H53" s="2">
        <f t="shared" si="3"/>
        <v>1.0730901518207911</v>
      </c>
      <c r="I53" s="2">
        <f t="shared" si="4"/>
        <v>51.762831002708594</v>
      </c>
    </row>
    <row r="54" spans="1:9" ht="13.5" x14ac:dyDescent="0.25">
      <c r="A54" s="3">
        <f>TITRES_STAT!B57</f>
        <v>42081</v>
      </c>
      <c r="B54" s="5">
        <f>TITRES_STAT!D57</f>
        <v>16.262</v>
      </c>
      <c r="C54" s="2">
        <f t="shared" si="0"/>
        <v>7.0000000000014495E-3</v>
      </c>
      <c r="D54" s="2">
        <f t="shared" si="1"/>
        <v>7.0000000000014495E-3</v>
      </c>
      <c r="E54" s="2">
        <f t="shared" si="2"/>
        <v>0</v>
      </c>
      <c r="F54" s="2">
        <f t="shared" si="7"/>
        <v>1.8885395064402091E-2</v>
      </c>
      <c r="G54" s="2">
        <f t="shared" si="7"/>
        <v>1.7133131855889397E-2</v>
      </c>
      <c r="H54" s="2">
        <f t="shared" si="3"/>
        <v>1.1022733743749462</v>
      </c>
      <c r="I54" s="2">
        <f t="shared" si="4"/>
        <v>52.432447074238254</v>
      </c>
    </row>
    <row r="55" spans="1:9" ht="13.5" x14ac:dyDescent="0.25">
      <c r="A55" s="3">
        <f>TITRES_STAT!B58</f>
        <v>42082</v>
      </c>
      <c r="B55" s="5">
        <f>TITRES_STAT!D58</f>
        <v>16.262</v>
      </c>
      <c r="C55" s="2">
        <f t="shared" si="0"/>
        <v>0</v>
      </c>
      <c r="D55" s="2">
        <f t="shared" si="1"/>
        <v>0</v>
      </c>
      <c r="E55" s="2">
        <f t="shared" si="2"/>
        <v>0</v>
      </c>
      <c r="F55" s="2">
        <f t="shared" si="7"/>
        <v>1.7536438274087653E-2</v>
      </c>
      <c r="G55" s="2">
        <f t="shared" si="7"/>
        <v>1.5909336723325868E-2</v>
      </c>
      <c r="H55" s="2">
        <f t="shared" si="3"/>
        <v>1.1022733743749462</v>
      </c>
      <c r="I55" s="2">
        <f t="shared" si="4"/>
        <v>52.432447074238254</v>
      </c>
    </row>
    <row r="56" spans="1:9" ht="13.5" x14ac:dyDescent="0.25">
      <c r="A56" s="3">
        <f>TITRES_STAT!B59</f>
        <v>42086</v>
      </c>
      <c r="B56" s="5">
        <f>TITRES_STAT!D59</f>
        <v>16.23</v>
      </c>
      <c r="C56" s="2">
        <f t="shared" si="0"/>
        <v>-3.2000000000000028E-2</v>
      </c>
      <c r="D56" s="2">
        <f t="shared" si="1"/>
        <v>0</v>
      </c>
      <c r="E56" s="2">
        <f t="shared" si="2"/>
        <v>3.2000000000000028E-2</v>
      </c>
      <c r="F56" s="2">
        <f t="shared" si="7"/>
        <v>1.6283835540224247E-2</v>
      </c>
      <c r="G56" s="2">
        <f t="shared" si="7"/>
        <v>1.705866981451688E-2</v>
      </c>
      <c r="H56" s="2">
        <f t="shared" si="3"/>
        <v>0.95457827118306426</v>
      </c>
      <c r="I56" s="2">
        <f t="shared" si="4"/>
        <v>48.838068306432085</v>
      </c>
    </row>
    <row r="57" spans="1:9" ht="13.5" x14ac:dyDescent="0.25">
      <c r="A57" s="3">
        <f>TITRES_STAT!B60</f>
        <v>42087</v>
      </c>
      <c r="B57" s="5">
        <f>TITRES_STAT!D60</f>
        <v>16.23</v>
      </c>
      <c r="C57" s="2">
        <f t="shared" si="0"/>
        <v>0</v>
      </c>
      <c r="D57" s="2">
        <f t="shared" si="1"/>
        <v>0</v>
      </c>
      <c r="E57" s="2">
        <f t="shared" si="2"/>
        <v>0</v>
      </c>
      <c r="F57" s="2">
        <f t="shared" si="7"/>
        <v>1.5120704430208229E-2</v>
      </c>
      <c r="G57" s="2">
        <f t="shared" si="7"/>
        <v>1.5840193399194246E-2</v>
      </c>
      <c r="H57" s="2">
        <f t="shared" si="3"/>
        <v>0.95457827118306426</v>
      </c>
      <c r="I57" s="2">
        <f t="shared" si="4"/>
        <v>48.838068306432085</v>
      </c>
    </row>
    <row r="58" spans="1:9" ht="13.5" x14ac:dyDescent="0.25">
      <c r="A58" s="3">
        <f>TITRES_STAT!B61</f>
        <v>42088</v>
      </c>
      <c r="B58" s="5">
        <f>TITRES_STAT!D61</f>
        <v>16.23</v>
      </c>
      <c r="C58" s="2">
        <f t="shared" si="0"/>
        <v>0</v>
      </c>
      <c r="D58" s="2">
        <f t="shared" si="1"/>
        <v>0</v>
      </c>
      <c r="E58" s="2">
        <f t="shared" si="2"/>
        <v>0</v>
      </c>
      <c r="F58" s="2">
        <f t="shared" si="7"/>
        <v>1.4040654113764785E-2</v>
      </c>
      <c r="G58" s="2">
        <f t="shared" si="7"/>
        <v>1.4708751013537514E-2</v>
      </c>
      <c r="H58" s="2">
        <f t="shared" si="3"/>
        <v>0.95457827118306438</v>
      </c>
      <c r="I58" s="2">
        <f t="shared" si="4"/>
        <v>48.838068306432085</v>
      </c>
    </row>
    <row r="59" spans="1:9" ht="13.5" x14ac:dyDescent="0.25">
      <c r="A59" s="3">
        <f>TITRES_STAT!B62</f>
        <v>42089</v>
      </c>
      <c r="B59" s="5">
        <f>TITRES_STAT!D62</f>
        <v>16.23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1.3037750248495872E-2</v>
      </c>
      <c r="G59" s="2">
        <f t="shared" si="7"/>
        <v>1.3658125941141977E-2</v>
      </c>
      <c r="H59" s="2">
        <f t="shared" si="3"/>
        <v>0.95457827118306438</v>
      </c>
      <c r="I59" s="2">
        <f t="shared" si="4"/>
        <v>48.838068306432085</v>
      </c>
    </row>
    <row r="60" spans="1:9" ht="13.5" x14ac:dyDescent="0.25">
      <c r="A60" s="3">
        <f>TITRES_STAT!B63</f>
        <v>42090</v>
      </c>
      <c r="B60" s="5">
        <f>TITRES_STAT!D63</f>
        <v>16.23</v>
      </c>
      <c r="C60" s="2">
        <f t="shared" si="0"/>
        <v>0</v>
      </c>
      <c r="D60" s="2">
        <f t="shared" si="1"/>
        <v>0</v>
      </c>
      <c r="E60" s="2">
        <f t="shared" si="2"/>
        <v>0</v>
      </c>
      <c r="F60" s="2">
        <f t="shared" si="7"/>
        <v>1.2106482373603311E-2</v>
      </c>
      <c r="G60" s="2">
        <f t="shared" si="7"/>
        <v>1.2682545516774692E-2</v>
      </c>
      <c r="H60" s="2">
        <f t="shared" si="3"/>
        <v>0.95457827118306449</v>
      </c>
      <c r="I60" s="2">
        <f t="shared" si="4"/>
        <v>48.838068306432092</v>
      </c>
    </row>
    <row r="61" spans="1:9" ht="13.5" x14ac:dyDescent="0.25">
      <c r="A61" s="3">
        <f>TITRES_STAT!B64</f>
        <v>42093</v>
      </c>
      <c r="B61" s="5">
        <f>TITRES_STAT!D64</f>
        <v>16.23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1.1241733632631647E-2</v>
      </c>
      <c r="G61" s="2">
        <f t="shared" si="8"/>
        <v>1.1776649408433643E-2</v>
      </c>
      <c r="H61" s="2">
        <f t="shared" si="3"/>
        <v>0.9545782711830646</v>
      </c>
      <c r="I61" s="2">
        <f t="shared" si="4"/>
        <v>48.838068306432092</v>
      </c>
    </row>
    <row r="62" spans="1:9" ht="13.5" x14ac:dyDescent="0.25">
      <c r="A62" s="3">
        <f>TITRES_STAT!B65</f>
        <v>42094</v>
      </c>
      <c r="B62" s="5">
        <f>TITRES_STAT!D65</f>
        <v>16.712</v>
      </c>
      <c r="C62" s="2">
        <f t="shared" si="0"/>
        <v>0.48199999999999932</v>
      </c>
      <c r="D62" s="2">
        <f t="shared" si="1"/>
        <v>0.48199999999999932</v>
      </c>
      <c r="E62" s="2">
        <f t="shared" si="2"/>
        <v>0</v>
      </c>
      <c r="F62" s="2">
        <f t="shared" si="8"/>
        <v>4.4867324087443629E-2</v>
      </c>
      <c r="G62" s="2">
        <f t="shared" si="8"/>
        <v>1.0935460164974098E-2</v>
      </c>
      <c r="H62" s="2">
        <f t="shared" si="3"/>
        <v>4.1029205365451489</v>
      </c>
      <c r="I62" s="2">
        <f t="shared" si="4"/>
        <v>80.403378950575743</v>
      </c>
    </row>
    <row r="63" spans="1:9" ht="13.5" x14ac:dyDescent="0.25">
      <c r="A63" s="3">
        <f>TITRES_STAT!B66</f>
        <v>42095</v>
      </c>
      <c r="B63" s="5">
        <f>TITRES_STAT!D66</f>
        <v>16.262</v>
      </c>
      <c r="C63" s="2">
        <f t="shared" si="0"/>
        <v>-0.44999999999999929</v>
      </c>
      <c r="D63" s="2">
        <f t="shared" si="1"/>
        <v>0</v>
      </c>
      <c r="E63" s="2">
        <f t="shared" si="2"/>
        <v>0.44999999999999929</v>
      </c>
      <c r="F63" s="2">
        <f t="shared" si="8"/>
        <v>4.16625152240548E-2</v>
      </c>
      <c r="G63" s="2">
        <f t="shared" si="8"/>
        <v>4.2297213010333033E-2</v>
      </c>
      <c r="H63" s="2">
        <f t="shared" si="3"/>
        <v>0.98499433553404148</v>
      </c>
      <c r="I63" s="2">
        <f t="shared" si="4"/>
        <v>49.622022486479253</v>
      </c>
    </row>
    <row r="64" spans="1:9" ht="13.5" x14ac:dyDescent="0.25">
      <c r="A64" s="3">
        <f>TITRES_STAT!B67</f>
        <v>42096</v>
      </c>
      <c r="B64" s="5">
        <f>TITRES_STAT!D67</f>
        <v>16.262</v>
      </c>
      <c r="C64" s="2">
        <f t="shared" si="0"/>
        <v>0</v>
      </c>
      <c r="D64" s="2">
        <f t="shared" si="1"/>
        <v>0</v>
      </c>
      <c r="E64" s="2">
        <f t="shared" si="2"/>
        <v>0</v>
      </c>
      <c r="F64" s="2">
        <f t="shared" si="8"/>
        <v>3.8686621279479458E-2</v>
      </c>
      <c r="G64" s="2">
        <f t="shared" si="8"/>
        <v>3.9275983509594957E-2</v>
      </c>
      <c r="H64" s="2">
        <f t="shared" si="3"/>
        <v>0.98499433553404159</v>
      </c>
      <c r="I64" s="2">
        <f t="shared" si="4"/>
        <v>49.622022486479253</v>
      </c>
    </row>
    <row r="65" spans="1:9" ht="13.5" x14ac:dyDescent="0.25">
      <c r="A65" s="3">
        <f>TITRES_STAT!B68</f>
        <v>42097</v>
      </c>
      <c r="B65" s="5">
        <f>TITRES_STAT!D68</f>
        <v>16.262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3.5923291188088069E-2</v>
      </c>
      <c r="G65" s="2">
        <f t="shared" si="8"/>
        <v>3.6470556116052454E-2</v>
      </c>
      <c r="H65" s="2">
        <f t="shared" si="3"/>
        <v>0.9849943355340417</v>
      </c>
      <c r="I65" s="2">
        <f t="shared" si="4"/>
        <v>49.62202248647926</v>
      </c>
    </row>
    <row r="66" spans="1:9" ht="13.5" x14ac:dyDescent="0.25">
      <c r="A66" s="3">
        <f>TITRES_STAT!B69</f>
        <v>42100</v>
      </c>
      <c r="B66" s="5">
        <f>TITRES_STAT!D69</f>
        <v>16.262</v>
      </c>
      <c r="C66" s="2">
        <f t="shared" si="0"/>
        <v>0</v>
      </c>
      <c r="D66" s="2">
        <f t="shared" si="1"/>
        <v>0</v>
      </c>
      <c r="E66" s="2">
        <f t="shared" si="2"/>
        <v>0</v>
      </c>
      <c r="F66" s="2">
        <f t="shared" si="8"/>
        <v>3.335734181751035E-2</v>
      </c>
      <c r="G66" s="2">
        <f t="shared" si="8"/>
        <v>3.3865516393477277E-2</v>
      </c>
      <c r="H66" s="2">
        <f t="shared" si="3"/>
        <v>0.98499433553404181</v>
      </c>
      <c r="I66" s="2">
        <f t="shared" si="4"/>
        <v>49.62202248647926</v>
      </c>
    </row>
    <row r="67" spans="1:9" ht="13.5" x14ac:dyDescent="0.25">
      <c r="A67" s="3">
        <f>TITRES_STAT!B70</f>
        <v>42101</v>
      </c>
      <c r="B67" s="5">
        <f>TITRES_STAT!D70</f>
        <v>16.262</v>
      </c>
      <c r="C67" s="2">
        <f t="shared" ref="C67:C130" si="9">B67-B66</f>
        <v>0</v>
      </c>
      <c r="D67" s="2">
        <f t="shared" ref="D67:D130" si="10">IF(C67&gt;0,C67,0)</f>
        <v>0</v>
      </c>
      <c r="E67" s="2">
        <f t="shared" ref="E67:E130" si="11">IF(C67&lt;0,-C67,0)</f>
        <v>0</v>
      </c>
      <c r="F67" s="2">
        <f t="shared" si="8"/>
        <v>3.0974674544831042E-2</v>
      </c>
      <c r="G67" s="2">
        <f t="shared" si="8"/>
        <v>3.1446550936800328E-2</v>
      </c>
      <c r="H67" s="2">
        <f t="shared" si="3"/>
        <v>0.98499433553404192</v>
      </c>
      <c r="I67" s="2">
        <f t="shared" si="4"/>
        <v>49.62202248647926</v>
      </c>
    </row>
    <row r="68" spans="1:9" ht="13.5" x14ac:dyDescent="0.25">
      <c r="A68" s="3">
        <f>TITRES_STAT!B71</f>
        <v>42102</v>
      </c>
      <c r="B68" s="5">
        <f>TITRES_STAT!D71</f>
        <v>16.262</v>
      </c>
      <c r="C68" s="2">
        <f t="shared" si="9"/>
        <v>0</v>
      </c>
      <c r="D68" s="2">
        <f t="shared" si="10"/>
        <v>0</v>
      </c>
      <c r="E68" s="2">
        <f t="shared" si="11"/>
        <v>0</v>
      </c>
      <c r="F68" s="2">
        <f t="shared" si="8"/>
        <v>2.8762197791628825E-2</v>
      </c>
      <c r="G68" s="2">
        <f t="shared" si="8"/>
        <v>2.9200368727028879E-2</v>
      </c>
      <c r="H68" s="2">
        <f t="shared" si="3"/>
        <v>0.98499433553404181</v>
      </c>
      <c r="I68" s="2">
        <f t="shared" si="4"/>
        <v>49.62202248647926</v>
      </c>
    </row>
    <row r="69" spans="1:9" ht="13.5" x14ac:dyDescent="0.25">
      <c r="A69" s="3">
        <f>TITRES_STAT!B72</f>
        <v>42104</v>
      </c>
      <c r="B69" s="5">
        <f>TITRES_STAT!D72</f>
        <v>16.262</v>
      </c>
      <c r="C69" s="2">
        <f t="shared" si="9"/>
        <v>0</v>
      </c>
      <c r="D69" s="2">
        <f t="shared" si="10"/>
        <v>0</v>
      </c>
      <c r="E69" s="2">
        <f t="shared" si="11"/>
        <v>0</v>
      </c>
      <c r="F69" s="2">
        <f t="shared" si="8"/>
        <v>2.6707755092226764E-2</v>
      </c>
      <c r="G69" s="2">
        <f t="shared" si="8"/>
        <v>2.7114628103669675E-2</v>
      </c>
      <c r="H69" s="2">
        <f t="shared" si="3"/>
        <v>0.9849943355340417</v>
      </c>
      <c r="I69" s="2">
        <f t="shared" si="4"/>
        <v>49.62202248647926</v>
      </c>
    </row>
    <row r="70" spans="1:9" ht="13.5" x14ac:dyDescent="0.25">
      <c r="A70" s="3">
        <f>TITRES_STAT!B73</f>
        <v>42107</v>
      </c>
      <c r="B70" s="5">
        <f>TITRES_STAT!D73</f>
        <v>16.262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2.4800058299924852E-2</v>
      </c>
      <c r="G70" s="2">
        <f t="shared" si="8"/>
        <v>2.5177868953407557E-2</v>
      </c>
      <c r="H70" s="2">
        <f t="shared" si="3"/>
        <v>0.98499433553404159</v>
      </c>
      <c r="I70" s="2">
        <f t="shared" si="4"/>
        <v>49.622022486479253</v>
      </c>
    </row>
    <row r="71" spans="1:9" ht="13.5" x14ac:dyDescent="0.25">
      <c r="A71" s="3">
        <f>TITRES_STAT!B74</f>
        <v>42108</v>
      </c>
      <c r="B71" s="5">
        <f>TITRES_STAT!D74</f>
        <v>16.262</v>
      </c>
      <c r="C71" s="2">
        <f t="shared" si="9"/>
        <v>0</v>
      </c>
      <c r="D71" s="2">
        <f t="shared" si="10"/>
        <v>0</v>
      </c>
      <c r="E71" s="2">
        <f t="shared" si="11"/>
        <v>0</v>
      </c>
      <c r="F71" s="2">
        <f t="shared" si="8"/>
        <v>2.3028625564215931E-2</v>
      </c>
      <c r="G71" s="2">
        <f t="shared" si="8"/>
        <v>2.3379449742449876E-2</v>
      </c>
      <c r="H71" s="2">
        <f t="shared" si="3"/>
        <v>0.98499433553404148</v>
      </c>
      <c r="I71" s="2">
        <f t="shared" si="4"/>
        <v>49.622022486479253</v>
      </c>
    </row>
    <row r="72" spans="1:9" ht="13.5" x14ac:dyDescent="0.25">
      <c r="A72" s="3">
        <f>TITRES_STAT!B75</f>
        <v>42109</v>
      </c>
      <c r="B72" s="5">
        <f>TITRES_STAT!D75</f>
        <v>16.262</v>
      </c>
      <c r="C72" s="2">
        <f t="shared" si="9"/>
        <v>0</v>
      </c>
      <c r="D72" s="2">
        <f t="shared" si="10"/>
        <v>0</v>
      </c>
      <c r="E72" s="2">
        <f t="shared" si="11"/>
        <v>0</v>
      </c>
      <c r="F72" s="2">
        <f t="shared" si="8"/>
        <v>2.1383723738200505E-2</v>
      </c>
      <c r="G72" s="2">
        <f t="shared" si="8"/>
        <v>2.1709489046560598E-2</v>
      </c>
      <c r="H72" s="2">
        <f t="shared" si="3"/>
        <v>0.98499433553404137</v>
      </c>
      <c r="I72" s="2">
        <f t="shared" si="4"/>
        <v>49.622022486479253</v>
      </c>
    </row>
    <row r="73" spans="1:9" ht="13.5" x14ac:dyDescent="0.25">
      <c r="A73" s="3">
        <f>TITRES_STAT!B76</f>
        <v>42110</v>
      </c>
      <c r="B73" s="5">
        <f>TITRES_STAT!D76</f>
        <v>16.262</v>
      </c>
      <c r="C73" s="2">
        <f t="shared" si="9"/>
        <v>0</v>
      </c>
      <c r="D73" s="2">
        <f t="shared" si="10"/>
        <v>0</v>
      </c>
      <c r="E73" s="2">
        <f t="shared" si="11"/>
        <v>0</v>
      </c>
      <c r="F73" s="2">
        <f t="shared" si="8"/>
        <v>1.9856314899757612E-2</v>
      </c>
      <c r="G73" s="2">
        <f t="shared" si="8"/>
        <v>2.0158811257520556E-2</v>
      </c>
      <c r="H73" s="2">
        <f t="shared" si="3"/>
        <v>0.98499433553404137</v>
      </c>
      <c r="I73" s="2">
        <f t="shared" si="4"/>
        <v>49.622022486479253</v>
      </c>
    </row>
    <row r="74" spans="1:9" ht="13.5" x14ac:dyDescent="0.25">
      <c r="A74" s="3">
        <f>TITRES_STAT!B77</f>
        <v>42111</v>
      </c>
      <c r="B74" s="5">
        <f>TITRES_STAT!D77</f>
        <v>16.262</v>
      </c>
      <c r="C74" s="2">
        <f t="shared" si="9"/>
        <v>0</v>
      </c>
      <c r="D74" s="2">
        <f t="shared" si="10"/>
        <v>0</v>
      </c>
      <c r="E74" s="2">
        <f t="shared" si="11"/>
        <v>0</v>
      </c>
      <c r="F74" s="2">
        <f t="shared" si="8"/>
        <v>1.843800669263207E-2</v>
      </c>
      <c r="G74" s="2">
        <f t="shared" si="8"/>
        <v>1.8718896167697657E-2</v>
      </c>
      <c r="H74" s="2">
        <f t="shared" si="3"/>
        <v>0.98499433553404148</v>
      </c>
      <c r="I74" s="2">
        <f t="shared" si="4"/>
        <v>49.622022486479253</v>
      </c>
    </row>
    <row r="75" spans="1:9" ht="13.5" x14ac:dyDescent="0.25">
      <c r="A75" s="3">
        <f>TITRES_STAT!B78</f>
        <v>42114</v>
      </c>
      <c r="B75" s="5">
        <f>TITRES_STAT!D78</f>
        <v>16.262</v>
      </c>
      <c r="C75" s="2">
        <f t="shared" si="9"/>
        <v>0</v>
      </c>
      <c r="D75" s="2">
        <f t="shared" si="10"/>
        <v>0</v>
      </c>
      <c r="E75" s="2">
        <f t="shared" si="11"/>
        <v>0</v>
      </c>
      <c r="F75" s="2">
        <f t="shared" si="8"/>
        <v>1.7121006214586922E-2</v>
      </c>
      <c r="G75" s="2">
        <f t="shared" si="8"/>
        <v>1.7381832155719253E-2</v>
      </c>
      <c r="H75" s="2">
        <f t="shared" si="3"/>
        <v>0.98499433553404148</v>
      </c>
      <c r="I75" s="2">
        <f t="shared" si="4"/>
        <v>49.622022486479253</v>
      </c>
    </row>
    <row r="76" spans="1:9" ht="13.5" x14ac:dyDescent="0.25">
      <c r="A76" s="3">
        <f>TITRES_STAT!B79</f>
        <v>42115</v>
      </c>
      <c r="B76" s="5">
        <f>TITRES_STAT!D79</f>
        <v>16.268000000000001</v>
      </c>
      <c r="C76" s="2">
        <f t="shared" si="9"/>
        <v>6.0000000000002274E-3</v>
      </c>
      <c r="D76" s="2">
        <f t="shared" si="10"/>
        <v>6.0000000000002274E-3</v>
      </c>
      <c r="E76" s="2">
        <f t="shared" si="11"/>
        <v>0</v>
      </c>
      <c r="F76" s="2">
        <f t="shared" si="8"/>
        <v>1.6326648627830728E-2</v>
      </c>
      <c r="G76" s="2">
        <f t="shared" si="8"/>
        <v>1.6140272716025021E-2</v>
      </c>
      <c r="H76" s="2">
        <f t="shared" si="3"/>
        <v>1.0115472591501296</v>
      </c>
      <c r="I76" s="2">
        <f t="shared" si="4"/>
        <v>50.287024306727155</v>
      </c>
    </row>
    <row r="77" spans="1:9" ht="13.5" x14ac:dyDescent="0.25">
      <c r="A77" s="3">
        <f>TITRES_STAT!B80</f>
        <v>42116</v>
      </c>
      <c r="B77" s="5">
        <f>TITRES_STAT!D80</f>
        <v>16.274999999999999</v>
      </c>
      <c r="C77" s="2">
        <f t="shared" si="9"/>
        <v>6.9999999999978968E-3</v>
      </c>
      <c r="D77" s="2">
        <f t="shared" si="10"/>
        <v>6.9999999999978968E-3</v>
      </c>
      <c r="E77" s="2">
        <f t="shared" si="11"/>
        <v>0</v>
      </c>
      <c r="F77" s="2">
        <f t="shared" ref="F77:G92" si="12">((F76*13)+D77)/14</f>
        <v>1.5660459440128383E-2</v>
      </c>
      <c r="G77" s="2">
        <f t="shared" si="12"/>
        <v>1.4987396093451805E-2</v>
      </c>
      <c r="H77" s="2">
        <f t="shared" si="3"/>
        <v>1.0449086247190496</v>
      </c>
      <c r="I77" s="2">
        <f t="shared" si="4"/>
        <v>51.098059448138407</v>
      </c>
    </row>
    <row r="78" spans="1:9" ht="13.5" x14ac:dyDescent="0.25">
      <c r="A78" s="3">
        <f>TITRES_STAT!B81</f>
        <v>42117</v>
      </c>
      <c r="B78" s="5">
        <f>TITRES_STAT!D81</f>
        <v>16.39</v>
      </c>
      <c r="C78" s="2">
        <f t="shared" si="9"/>
        <v>0.11500000000000199</v>
      </c>
      <c r="D78" s="2">
        <f t="shared" si="10"/>
        <v>0.11500000000000199</v>
      </c>
      <c r="E78" s="2">
        <f t="shared" si="11"/>
        <v>0</v>
      </c>
      <c r="F78" s="2">
        <f t="shared" si="12"/>
        <v>2.2756140908690787E-2</v>
      </c>
      <c r="G78" s="2">
        <f t="shared" si="12"/>
        <v>1.3916867801062391E-2</v>
      </c>
      <c r="H78" s="2">
        <f t="shared" si="3"/>
        <v>1.6351481694001304</v>
      </c>
      <c r="I78" s="2">
        <f t="shared" si="4"/>
        <v>62.051469757480781</v>
      </c>
    </row>
    <row r="79" spans="1:9" ht="13.5" x14ac:dyDescent="0.25">
      <c r="A79" s="3">
        <f>TITRES_STAT!B82</f>
        <v>42118</v>
      </c>
      <c r="B79" s="5">
        <f>TITRES_STAT!D82</f>
        <v>16.39</v>
      </c>
      <c r="C79" s="2">
        <f t="shared" si="9"/>
        <v>0</v>
      </c>
      <c r="D79" s="2">
        <f t="shared" si="10"/>
        <v>0</v>
      </c>
      <c r="E79" s="2">
        <f t="shared" si="11"/>
        <v>0</v>
      </c>
      <c r="F79" s="2">
        <f t="shared" si="12"/>
        <v>2.1130702272355729E-2</v>
      </c>
      <c r="G79" s="2">
        <f t="shared" si="12"/>
        <v>1.292280581527222E-2</v>
      </c>
      <c r="H79" s="2">
        <f t="shared" si="3"/>
        <v>1.6351481694001304</v>
      </c>
      <c r="I79" s="2">
        <f t="shared" si="4"/>
        <v>62.051469757480781</v>
      </c>
    </row>
    <row r="80" spans="1:9" ht="13.5" x14ac:dyDescent="0.25">
      <c r="A80" s="3">
        <f>TITRES_STAT!B83</f>
        <v>42121</v>
      </c>
      <c r="B80" s="5">
        <f>TITRES_STAT!D83</f>
        <v>16.262</v>
      </c>
      <c r="C80" s="2">
        <f t="shared" si="9"/>
        <v>-0.12800000000000011</v>
      </c>
      <c r="D80" s="2">
        <f t="shared" si="10"/>
        <v>0</v>
      </c>
      <c r="E80" s="2">
        <f t="shared" si="11"/>
        <v>0.12800000000000011</v>
      </c>
      <c r="F80" s="2">
        <f t="shared" si="12"/>
        <v>1.9621366395758892E-2</v>
      </c>
      <c r="G80" s="2">
        <f t="shared" si="12"/>
        <v>2.1142605399895643E-2</v>
      </c>
      <c r="H80" s="2">
        <f t="shared" si="3"/>
        <v>0.92804864985351998</v>
      </c>
      <c r="I80" s="2">
        <f t="shared" si="4"/>
        <v>48.134088832459014</v>
      </c>
    </row>
    <row r="81" spans="1:9" ht="13.5" x14ac:dyDescent="0.25">
      <c r="A81" s="3">
        <f>TITRES_STAT!B84</f>
        <v>42122</v>
      </c>
      <c r="B81" s="5">
        <f>TITRES_STAT!D84</f>
        <v>16.262</v>
      </c>
      <c r="C81" s="2">
        <f t="shared" si="9"/>
        <v>0</v>
      </c>
      <c r="D81" s="2">
        <f t="shared" si="10"/>
        <v>0</v>
      </c>
      <c r="E81" s="2">
        <f t="shared" si="11"/>
        <v>0</v>
      </c>
      <c r="F81" s="2">
        <f t="shared" si="12"/>
        <v>1.8219840224633254E-2</v>
      </c>
      <c r="G81" s="2">
        <f t="shared" si="12"/>
        <v>1.9632419299903097E-2</v>
      </c>
      <c r="H81" s="2">
        <f t="shared" ref="H81:H144" si="13">F81/G81</f>
        <v>0.92804864985351987</v>
      </c>
      <c r="I81" s="2">
        <f t="shared" ref="I81:I144" si="14">IF(G81=0,100,100-(100/(1+H81)))</f>
        <v>48.134088832459014</v>
      </c>
    </row>
    <row r="82" spans="1:9" ht="13.5" x14ac:dyDescent="0.25">
      <c r="A82" s="3">
        <f>TITRES_STAT!B85</f>
        <v>42123</v>
      </c>
      <c r="B82" s="5">
        <f>TITRES_STAT!D85</f>
        <v>16.262</v>
      </c>
      <c r="C82" s="2">
        <f t="shared" si="9"/>
        <v>0</v>
      </c>
      <c r="D82" s="2">
        <f t="shared" si="10"/>
        <v>0</v>
      </c>
      <c r="E82" s="2">
        <f t="shared" si="11"/>
        <v>0</v>
      </c>
      <c r="F82" s="2">
        <f t="shared" si="12"/>
        <v>1.6918423065730877E-2</v>
      </c>
      <c r="G82" s="2">
        <f t="shared" si="12"/>
        <v>1.8230103635624304E-2</v>
      </c>
      <c r="H82" s="2">
        <f t="shared" si="13"/>
        <v>0.92804864985351976</v>
      </c>
      <c r="I82" s="2">
        <f t="shared" si="14"/>
        <v>48.134088832459014</v>
      </c>
    </row>
    <row r="83" spans="1:9" ht="13.5" x14ac:dyDescent="0.25">
      <c r="A83" s="3">
        <f>TITRES_STAT!B86</f>
        <v>42124</v>
      </c>
      <c r="B83" s="5">
        <f>TITRES_STAT!D86</f>
        <v>16.39</v>
      </c>
      <c r="C83" s="2">
        <f t="shared" si="9"/>
        <v>0.12800000000000011</v>
      </c>
      <c r="D83" s="2">
        <f t="shared" si="10"/>
        <v>0.12800000000000011</v>
      </c>
      <c r="E83" s="2">
        <f t="shared" si="11"/>
        <v>0</v>
      </c>
      <c r="F83" s="2">
        <f t="shared" si="12"/>
        <v>2.485282141817868E-2</v>
      </c>
      <c r="G83" s="2">
        <f t="shared" si="12"/>
        <v>1.6927953375936854E-2</v>
      </c>
      <c r="H83" s="2">
        <f t="shared" si="13"/>
        <v>1.4681527569367632</v>
      </c>
      <c r="I83" s="2">
        <f t="shared" si="14"/>
        <v>59.483869173433774</v>
      </c>
    </row>
    <row r="84" spans="1:9" ht="13.5" x14ac:dyDescent="0.25">
      <c r="A84" s="3">
        <f>TITRES_STAT!B87</f>
        <v>42128</v>
      </c>
      <c r="B84" s="5">
        <f>TITRES_STAT!D87</f>
        <v>16.518999999999998</v>
      </c>
      <c r="C84" s="2">
        <f t="shared" si="9"/>
        <v>0.12899999999999778</v>
      </c>
      <c r="D84" s="2">
        <f t="shared" si="10"/>
        <v>0.12899999999999778</v>
      </c>
      <c r="E84" s="2">
        <f t="shared" si="11"/>
        <v>0</v>
      </c>
      <c r="F84" s="2">
        <f t="shared" si="12"/>
        <v>3.2291905602594331E-2</v>
      </c>
      <c r="G84" s="2">
        <f t="shared" si="12"/>
        <v>1.5718813849084221E-2</v>
      </c>
      <c r="H84" s="2">
        <f t="shared" si="13"/>
        <v>2.0543474789273404</v>
      </c>
      <c r="I84" s="2">
        <f t="shared" si="14"/>
        <v>67.259782755589058</v>
      </c>
    </row>
    <row r="85" spans="1:9" ht="13.5" x14ac:dyDescent="0.25">
      <c r="A85" s="3">
        <f>TITRES_STAT!B88</f>
        <v>42129</v>
      </c>
      <c r="B85" s="5">
        <f>TITRES_STAT!D88</f>
        <v>16.518999999999998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2.9985340916694737E-2</v>
      </c>
      <c r="G85" s="2">
        <f t="shared" si="12"/>
        <v>1.4596041431292492E-2</v>
      </c>
      <c r="H85" s="2">
        <f t="shared" si="13"/>
        <v>2.0543474789273404</v>
      </c>
      <c r="I85" s="2">
        <f t="shared" si="14"/>
        <v>67.259782755589058</v>
      </c>
    </row>
    <row r="86" spans="1:9" ht="13.5" x14ac:dyDescent="0.25">
      <c r="A86" s="3">
        <f>TITRES_STAT!B89</f>
        <v>42130</v>
      </c>
      <c r="B86" s="5">
        <f>TITRES_STAT!D89</f>
        <v>16.518999999999998</v>
      </c>
      <c r="C86" s="2">
        <f t="shared" si="9"/>
        <v>0</v>
      </c>
      <c r="D86" s="2">
        <f t="shared" si="10"/>
        <v>0</v>
      </c>
      <c r="E86" s="2">
        <f t="shared" si="11"/>
        <v>0</v>
      </c>
      <c r="F86" s="2">
        <f t="shared" si="12"/>
        <v>2.7843530851216543E-2</v>
      </c>
      <c r="G86" s="2">
        <f t="shared" si="12"/>
        <v>1.3553467043343028E-2</v>
      </c>
      <c r="H86" s="2">
        <f t="shared" si="13"/>
        <v>2.0543474789273404</v>
      </c>
      <c r="I86" s="2">
        <f t="shared" si="14"/>
        <v>67.259782755589058</v>
      </c>
    </row>
    <row r="87" spans="1:9" ht="13.5" x14ac:dyDescent="0.25">
      <c r="A87" s="3">
        <f>TITRES_STAT!B90</f>
        <v>42131</v>
      </c>
      <c r="B87" s="5">
        <f>TITRES_STAT!D90</f>
        <v>16.518999999999998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2.5854707218986788E-2</v>
      </c>
      <c r="G87" s="2">
        <f t="shared" si="12"/>
        <v>1.2585362254532812E-2</v>
      </c>
      <c r="H87" s="2">
        <f t="shared" si="13"/>
        <v>2.0543474789273399</v>
      </c>
      <c r="I87" s="2">
        <f t="shared" si="14"/>
        <v>67.259782755589043</v>
      </c>
    </row>
    <row r="88" spans="1:9" ht="13.5" x14ac:dyDescent="0.25">
      <c r="A88" s="3">
        <f>TITRES_STAT!B91</f>
        <v>42132</v>
      </c>
      <c r="B88" s="5">
        <f>TITRES_STAT!D91</f>
        <v>16.518999999999998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2.4007942417630591E-2</v>
      </c>
      <c r="G88" s="2">
        <f t="shared" si="12"/>
        <v>1.1686407807780469E-2</v>
      </c>
      <c r="H88" s="2">
        <f t="shared" si="13"/>
        <v>2.0543474789273404</v>
      </c>
      <c r="I88" s="2">
        <f t="shared" si="14"/>
        <v>67.259782755589058</v>
      </c>
    </row>
    <row r="89" spans="1:9" ht="13.5" x14ac:dyDescent="0.25">
      <c r="A89" s="3">
        <f>TITRES_STAT!B92</f>
        <v>42135</v>
      </c>
      <c r="B89" s="5">
        <f>TITRES_STAT!D92</f>
        <v>16.326000000000001</v>
      </c>
      <c r="C89" s="2">
        <f t="shared" si="9"/>
        <v>-0.19299999999999784</v>
      </c>
      <c r="D89" s="2">
        <f t="shared" si="10"/>
        <v>0</v>
      </c>
      <c r="E89" s="2">
        <f t="shared" si="11"/>
        <v>0.19299999999999784</v>
      </c>
      <c r="F89" s="2">
        <f t="shared" si="12"/>
        <v>2.2293089387799836E-2</v>
      </c>
      <c r="G89" s="2">
        <f t="shared" si="12"/>
        <v>2.4637378678653139E-2</v>
      </c>
      <c r="H89" s="2">
        <f t="shared" si="13"/>
        <v>0.90484826647225691</v>
      </c>
      <c r="I89" s="2">
        <f t="shared" si="14"/>
        <v>47.502380236721898</v>
      </c>
    </row>
    <row r="90" spans="1:9" ht="13.5" x14ac:dyDescent="0.25">
      <c r="A90" s="3">
        <f>TITRES_STAT!B93</f>
        <v>42136</v>
      </c>
      <c r="B90" s="5">
        <f>TITRES_STAT!D93</f>
        <v>16.326000000000001</v>
      </c>
      <c r="C90" s="2">
        <f t="shared" si="9"/>
        <v>0</v>
      </c>
      <c r="D90" s="2">
        <f t="shared" si="10"/>
        <v>0</v>
      </c>
      <c r="E90" s="2">
        <f t="shared" si="11"/>
        <v>0</v>
      </c>
      <c r="F90" s="2">
        <f t="shared" si="12"/>
        <v>2.0700725860099849E-2</v>
      </c>
      <c r="G90" s="2">
        <f t="shared" si="12"/>
        <v>2.2877565915892201E-2</v>
      </c>
      <c r="H90" s="2">
        <f t="shared" si="13"/>
        <v>0.90484826647225691</v>
      </c>
      <c r="I90" s="2">
        <f t="shared" si="14"/>
        <v>47.502380236721898</v>
      </c>
    </row>
    <row r="91" spans="1:9" ht="13.5" x14ac:dyDescent="0.25">
      <c r="A91" s="3">
        <f>TITRES_STAT!B94</f>
        <v>42137</v>
      </c>
      <c r="B91" s="5">
        <f>TITRES_STAT!D94</f>
        <v>16.268000000000001</v>
      </c>
      <c r="C91" s="2">
        <f t="shared" si="9"/>
        <v>-5.7999999999999829E-2</v>
      </c>
      <c r="D91" s="2">
        <f t="shared" si="10"/>
        <v>0</v>
      </c>
      <c r="E91" s="2">
        <f t="shared" si="11"/>
        <v>5.7999999999999829E-2</v>
      </c>
      <c r="F91" s="2">
        <f t="shared" si="12"/>
        <v>1.9222102584378429E-2</v>
      </c>
      <c r="G91" s="2">
        <f t="shared" si="12"/>
        <v>2.5386311207614174E-2</v>
      </c>
      <c r="H91" s="2">
        <f t="shared" si="13"/>
        <v>0.75718376045957791</v>
      </c>
      <c r="I91" s="2">
        <f t="shared" si="14"/>
        <v>43.090755645359614</v>
      </c>
    </row>
    <row r="92" spans="1:9" ht="13.5" x14ac:dyDescent="0.25">
      <c r="A92" s="3">
        <f>TITRES_STAT!B95</f>
        <v>42138</v>
      </c>
      <c r="B92" s="5">
        <f>TITRES_STAT!D95</f>
        <v>16.306999999999999</v>
      </c>
      <c r="C92" s="2">
        <f t="shared" si="9"/>
        <v>3.8999999999997925E-2</v>
      </c>
      <c r="D92" s="2">
        <f t="shared" si="10"/>
        <v>3.8999999999997925E-2</v>
      </c>
      <c r="E92" s="2">
        <f t="shared" si="11"/>
        <v>0</v>
      </c>
      <c r="F92" s="2">
        <f t="shared" si="12"/>
        <v>2.0634809542636967E-2</v>
      </c>
      <c r="G92" s="2">
        <f t="shared" si="12"/>
        <v>2.357300326421316E-2</v>
      </c>
      <c r="H92" s="2">
        <f t="shared" si="13"/>
        <v>0.87535768401488545</v>
      </c>
      <c r="I92" s="2">
        <f t="shared" si="14"/>
        <v>46.676838849262282</v>
      </c>
    </row>
    <row r="93" spans="1:9" ht="13.5" x14ac:dyDescent="0.25">
      <c r="A93" s="3">
        <f>TITRES_STAT!B96</f>
        <v>42139</v>
      </c>
      <c r="B93" s="5">
        <f>TITRES_STAT!D96</f>
        <v>16.422000000000001</v>
      </c>
      <c r="C93" s="2">
        <f t="shared" si="9"/>
        <v>0.11500000000000199</v>
      </c>
      <c r="D93" s="2">
        <f t="shared" si="10"/>
        <v>0.11500000000000199</v>
      </c>
      <c r="E93" s="2">
        <f t="shared" si="11"/>
        <v>0</v>
      </c>
      <c r="F93" s="2">
        <f t="shared" ref="F93:G108" si="15">((F92*13)+D93)/14</f>
        <v>2.737518028959161E-2</v>
      </c>
      <c r="G93" s="2">
        <f t="shared" si="15"/>
        <v>2.1889217316769367E-2</v>
      </c>
      <c r="H93" s="2">
        <f t="shared" si="13"/>
        <v>1.25062398958502</v>
      </c>
      <c r="I93" s="2">
        <f t="shared" si="14"/>
        <v>55.567877858425192</v>
      </c>
    </row>
    <row r="94" spans="1:9" ht="13.5" x14ac:dyDescent="0.25">
      <c r="A94" s="3">
        <f>TITRES_STAT!B97</f>
        <v>42142</v>
      </c>
      <c r="B94" s="5">
        <f>TITRES_STAT!D97</f>
        <v>16.422000000000001</v>
      </c>
      <c r="C94" s="2">
        <f t="shared" si="9"/>
        <v>0</v>
      </c>
      <c r="D94" s="2">
        <f t="shared" si="10"/>
        <v>0</v>
      </c>
      <c r="E94" s="2">
        <f t="shared" si="11"/>
        <v>0</v>
      </c>
      <c r="F94" s="2">
        <f t="shared" si="15"/>
        <v>2.5419810268906495E-2</v>
      </c>
      <c r="G94" s="2">
        <f t="shared" si="15"/>
        <v>2.0325701794142982E-2</v>
      </c>
      <c r="H94" s="2">
        <f t="shared" si="13"/>
        <v>1.25062398958502</v>
      </c>
      <c r="I94" s="2">
        <f t="shared" si="14"/>
        <v>55.567877858425192</v>
      </c>
    </row>
    <row r="95" spans="1:9" ht="13.5" x14ac:dyDescent="0.25">
      <c r="A95" s="3">
        <f>TITRES_STAT!B98</f>
        <v>42143</v>
      </c>
      <c r="B95" s="5">
        <f>TITRES_STAT!D98</f>
        <v>16.422000000000001</v>
      </c>
      <c r="C95" s="2">
        <f t="shared" si="9"/>
        <v>0</v>
      </c>
      <c r="D95" s="2">
        <f t="shared" si="10"/>
        <v>0</v>
      </c>
      <c r="E95" s="2">
        <f t="shared" si="11"/>
        <v>0</v>
      </c>
      <c r="F95" s="2">
        <f t="shared" si="15"/>
        <v>2.3604109535413174E-2</v>
      </c>
      <c r="G95" s="2">
        <f t="shared" si="15"/>
        <v>1.8873865951704198E-2</v>
      </c>
      <c r="H95" s="2">
        <f t="shared" si="13"/>
        <v>1.25062398958502</v>
      </c>
      <c r="I95" s="2">
        <f t="shared" si="14"/>
        <v>55.567877858425192</v>
      </c>
    </row>
    <row r="96" spans="1:9" ht="13.5" x14ac:dyDescent="0.25">
      <c r="A96" s="3">
        <f>TITRES_STAT!B99</f>
        <v>42144</v>
      </c>
      <c r="B96" s="5">
        <f>TITRES_STAT!D99</f>
        <v>16.434999999999999</v>
      </c>
      <c r="C96" s="2">
        <f t="shared" si="9"/>
        <v>1.2999999999998124E-2</v>
      </c>
      <c r="D96" s="2">
        <f t="shared" si="10"/>
        <v>1.2999999999998124E-2</v>
      </c>
      <c r="E96" s="2">
        <f t="shared" si="11"/>
        <v>0</v>
      </c>
      <c r="F96" s="2">
        <f t="shared" si="15"/>
        <v>2.2846673140026384E-2</v>
      </c>
      <c r="G96" s="2">
        <f t="shared" si="15"/>
        <v>1.7525732669439614E-2</v>
      </c>
      <c r="H96" s="2">
        <f t="shared" si="13"/>
        <v>1.3036073053804551</v>
      </c>
      <c r="I96" s="2">
        <f t="shared" si="14"/>
        <v>56.589823375523473</v>
      </c>
    </row>
    <row r="97" spans="1:9" ht="13.5" x14ac:dyDescent="0.25">
      <c r="A97" s="3">
        <f>TITRES_STAT!B100</f>
        <v>42145</v>
      </c>
      <c r="B97" s="5">
        <f>TITRES_STAT!D100</f>
        <v>16.460999999999999</v>
      </c>
      <c r="C97" s="2">
        <f t="shared" si="9"/>
        <v>2.5999999999999801E-2</v>
      </c>
      <c r="D97" s="2">
        <f t="shared" si="10"/>
        <v>2.5999999999999801E-2</v>
      </c>
      <c r="E97" s="2">
        <f t="shared" si="11"/>
        <v>0</v>
      </c>
      <c r="F97" s="2">
        <f t="shared" si="15"/>
        <v>2.3071910772881628E-2</v>
      </c>
      <c r="G97" s="2">
        <f t="shared" si="15"/>
        <v>1.6273894621622497E-2</v>
      </c>
      <c r="H97" s="2">
        <f t="shared" si="13"/>
        <v>1.4177252163244851</v>
      </c>
      <c r="I97" s="2">
        <f t="shared" si="14"/>
        <v>58.638806707726829</v>
      </c>
    </row>
    <row r="98" spans="1:9" ht="13.5" x14ac:dyDescent="0.25">
      <c r="A98" s="3">
        <f>TITRES_STAT!B101</f>
        <v>42146</v>
      </c>
      <c r="B98" s="5">
        <f>TITRES_STAT!D101</f>
        <v>16.434999999999999</v>
      </c>
      <c r="C98" s="2">
        <f t="shared" si="9"/>
        <v>-2.5999999999999801E-2</v>
      </c>
      <c r="D98" s="2">
        <f t="shared" si="10"/>
        <v>0</v>
      </c>
      <c r="E98" s="2">
        <f t="shared" si="11"/>
        <v>2.5999999999999801E-2</v>
      </c>
      <c r="F98" s="2">
        <f t="shared" si="15"/>
        <v>2.1423917146247227E-2</v>
      </c>
      <c r="G98" s="2">
        <f t="shared" si="15"/>
        <v>1.6968616434363735E-2</v>
      </c>
      <c r="H98" s="2">
        <f t="shared" si="13"/>
        <v>1.2625612246653715</v>
      </c>
      <c r="I98" s="2">
        <f t="shared" si="14"/>
        <v>55.802300989760042</v>
      </c>
    </row>
    <row r="99" spans="1:9" ht="13.5" x14ac:dyDescent="0.25">
      <c r="A99" s="3">
        <f>TITRES_STAT!B102</f>
        <v>42149</v>
      </c>
      <c r="B99" s="5">
        <f>TITRES_STAT!D102</f>
        <v>16.434999999999999</v>
      </c>
      <c r="C99" s="2">
        <f t="shared" si="9"/>
        <v>0</v>
      </c>
      <c r="D99" s="2">
        <f t="shared" si="10"/>
        <v>0</v>
      </c>
      <c r="E99" s="2">
        <f t="shared" si="11"/>
        <v>0</v>
      </c>
      <c r="F99" s="2">
        <f t="shared" si="15"/>
        <v>1.9893637350086708E-2</v>
      </c>
      <c r="G99" s="2">
        <f t="shared" si="15"/>
        <v>1.5756572403337755E-2</v>
      </c>
      <c r="H99" s="2">
        <f t="shared" si="13"/>
        <v>1.2625612246653712</v>
      </c>
      <c r="I99" s="2">
        <f t="shared" si="14"/>
        <v>55.802300989760042</v>
      </c>
    </row>
    <row r="100" spans="1:9" ht="13.5" x14ac:dyDescent="0.25">
      <c r="A100" s="3">
        <f>TITRES_STAT!B103</f>
        <v>42150</v>
      </c>
      <c r="B100" s="5">
        <f>TITRES_STAT!D103</f>
        <v>16.434999999999999</v>
      </c>
      <c r="C100" s="2">
        <f t="shared" si="9"/>
        <v>0</v>
      </c>
      <c r="D100" s="2">
        <f t="shared" si="10"/>
        <v>0</v>
      </c>
      <c r="E100" s="2">
        <f t="shared" si="11"/>
        <v>0</v>
      </c>
      <c r="F100" s="2">
        <f t="shared" si="15"/>
        <v>1.8472663253651943E-2</v>
      </c>
      <c r="G100" s="2">
        <f t="shared" si="15"/>
        <v>1.4631102945956487E-2</v>
      </c>
      <c r="H100" s="2">
        <f t="shared" si="13"/>
        <v>1.2625612246653712</v>
      </c>
      <c r="I100" s="2">
        <f t="shared" si="14"/>
        <v>55.802300989760042</v>
      </c>
    </row>
    <row r="101" spans="1:9" ht="13.5" x14ac:dyDescent="0.25">
      <c r="A101" s="3">
        <f>TITRES_STAT!B104</f>
        <v>42151</v>
      </c>
      <c r="B101" s="5">
        <f>TITRES_STAT!D104</f>
        <v>16.434999999999999</v>
      </c>
      <c r="C101" s="2">
        <f t="shared" si="9"/>
        <v>0</v>
      </c>
      <c r="D101" s="2">
        <f t="shared" si="10"/>
        <v>0</v>
      </c>
      <c r="E101" s="2">
        <f t="shared" si="11"/>
        <v>0</v>
      </c>
      <c r="F101" s="2">
        <f t="shared" si="15"/>
        <v>1.7153187306962518E-2</v>
      </c>
      <c r="G101" s="2">
        <f t="shared" si="15"/>
        <v>1.3586024164102452E-2</v>
      </c>
      <c r="H101" s="2">
        <f t="shared" si="13"/>
        <v>1.2625612246653712</v>
      </c>
      <c r="I101" s="2">
        <f t="shared" si="14"/>
        <v>55.802300989760042</v>
      </c>
    </row>
    <row r="102" spans="1:9" ht="13.5" x14ac:dyDescent="0.25">
      <c r="A102" s="3">
        <f>TITRES_STAT!B105</f>
        <v>42152</v>
      </c>
      <c r="B102" s="5">
        <f>TITRES_STAT!D105</f>
        <v>16.434999999999999</v>
      </c>
      <c r="C102" s="2">
        <f t="shared" si="9"/>
        <v>0</v>
      </c>
      <c r="D102" s="2">
        <f t="shared" si="10"/>
        <v>0</v>
      </c>
      <c r="E102" s="2">
        <f t="shared" si="11"/>
        <v>0</v>
      </c>
      <c r="F102" s="2">
        <f t="shared" si="15"/>
        <v>1.5927959642179482E-2</v>
      </c>
      <c r="G102" s="2">
        <f t="shared" si="15"/>
        <v>1.2615593866666563E-2</v>
      </c>
      <c r="H102" s="2">
        <f t="shared" si="13"/>
        <v>1.2625612246653712</v>
      </c>
      <c r="I102" s="2">
        <f t="shared" si="14"/>
        <v>55.802300989760042</v>
      </c>
    </row>
    <row r="103" spans="1:9" ht="13.5" x14ac:dyDescent="0.25">
      <c r="A103" s="3">
        <f>TITRES_STAT!B106</f>
        <v>42153</v>
      </c>
      <c r="B103" s="5">
        <f>TITRES_STAT!D106</f>
        <v>16.776</v>
      </c>
      <c r="C103" s="2">
        <f t="shared" si="9"/>
        <v>0.34100000000000108</v>
      </c>
      <c r="D103" s="2">
        <f t="shared" si="10"/>
        <v>0.34100000000000108</v>
      </c>
      <c r="E103" s="2">
        <f t="shared" si="11"/>
        <v>0</v>
      </c>
      <c r="F103" s="2">
        <f t="shared" si="15"/>
        <v>3.9147391096309596E-2</v>
      </c>
      <c r="G103" s="2">
        <f t="shared" si="15"/>
        <v>1.1714480019047523E-2</v>
      </c>
      <c r="H103" s="2">
        <f t="shared" si="13"/>
        <v>3.3417950291141114</v>
      </c>
      <c r="I103" s="2">
        <f t="shared" si="14"/>
        <v>76.968051386708652</v>
      </c>
    </row>
    <row r="104" spans="1:9" ht="13.5" x14ac:dyDescent="0.25">
      <c r="A104" s="3">
        <f>TITRES_STAT!B107</f>
        <v>42156</v>
      </c>
      <c r="B104" s="5">
        <f>TITRES_STAT!D107</f>
        <v>16.712</v>
      </c>
      <c r="C104" s="2">
        <f t="shared" si="9"/>
        <v>-6.4000000000000057E-2</v>
      </c>
      <c r="D104" s="2">
        <f t="shared" si="10"/>
        <v>0</v>
      </c>
      <c r="E104" s="2">
        <f t="shared" si="11"/>
        <v>6.4000000000000057E-2</v>
      </c>
      <c r="F104" s="2">
        <f t="shared" si="15"/>
        <v>3.6351148875144623E-2</v>
      </c>
      <c r="G104" s="2">
        <f t="shared" si="15"/>
        <v>1.5449160017686991E-2</v>
      </c>
      <c r="H104" s="2">
        <f t="shared" si="13"/>
        <v>2.3529530947655384</v>
      </c>
      <c r="I104" s="2">
        <f t="shared" si="14"/>
        <v>70.175544609879879</v>
      </c>
    </row>
    <row r="105" spans="1:9" ht="13.5" x14ac:dyDescent="0.25">
      <c r="A105" s="3">
        <f>TITRES_STAT!B108</f>
        <v>42157</v>
      </c>
      <c r="B105" s="5">
        <f>TITRES_STAT!D108</f>
        <v>16.39</v>
      </c>
      <c r="C105" s="2">
        <f t="shared" si="9"/>
        <v>-0.32199999999999918</v>
      </c>
      <c r="D105" s="2">
        <f t="shared" si="10"/>
        <v>0</v>
      </c>
      <c r="E105" s="2">
        <f t="shared" si="11"/>
        <v>0.32199999999999918</v>
      </c>
      <c r="F105" s="2">
        <f t="shared" si="15"/>
        <v>3.3754638241205719E-2</v>
      </c>
      <c r="G105" s="2">
        <f t="shared" si="15"/>
        <v>3.7345648587852151E-2</v>
      </c>
      <c r="H105" s="2">
        <f t="shared" si="13"/>
        <v>0.90384394213427799</v>
      </c>
      <c r="I105" s="2">
        <f t="shared" si="14"/>
        <v>47.474686455710028</v>
      </c>
    </row>
    <row r="106" spans="1:9" ht="13.5" x14ac:dyDescent="0.25">
      <c r="A106" s="3">
        <f>TITRES_STAT!B109</f>
        <v>42158</v>
      </c>
      <c r="B106" s="5">
        <f>TITRES_STAT!D109</f>
        <v>17.123000000000001</v>
      </c>
      <c r="C106" s="2">
        <f t="shared" si="9"/>
        <v>0.73300000000000054</v>
      </c>
      <c r="D106" s="2">
        <f t="shared" si="10"/>
        <v>0.73300000000000054</v>
      </c>
      <c r="E106" s="2">
        <f t="shared" si="11"/>
        <v>0</v>
      </c>
      <c r="F106" s="2">
        <f t="shared" si="15"/>
        <v>8.3700735509691065E-2</v>
      </c>
      <c r="G106" s="2">
        <f t="shared" si="15"/>
        <v>3.4678102260148426E-2</v>
      </c>
      <c r="H106" s="2">
        <f t="shared" si="13"/>
        <v>2.4136480964784148</v>
      </c>
      <c r="I106" s="2">
        <f t="shared" si="14"/>
        <v>70.70582638463469</v>
      </c>
    </row>
    <row r="107" spans="1:9" ht="13.5" x14ac:dyDescent="0.25">
      <c r="A107" s="3">
        <f>TITRES_STAT!B110</f>
        <v>42159</v>
      </c>
      <c r="B107" s="5">
        <f>TITRES_STAT!D110</f>
        <v>17.611000000000001</v>
      </c>
      <c r="C107" s="2">
        <f t="shared" si="9"/>
        <v>0.48799999999999955</v>
      </c>
      <c r="D107" s="2">
        <f t="shared" si="10"/>
        <v>0.48799999999999955</v>
      </c>
      <c r="E107" s="2">
        <f t="shared" si="11"/>
        <v>0</v>
      </c>
      <c r="F107" s="2">
        <f t="shared" si="15"/>
        <v>0.11257925440185597</v>
      </c>
      <c r="G107" s="2">
        <f t="shared" si="15"/>
        <v>3.2201094955852112E-2</v>
      </c>
      <c r="H107" s="2">
        <f t="shared" si="13"/>
        <v>3.4961312513193348</v>
      </c>
      <c r="I107" s="2">
        <f t="shared" si="14"/>
        <v>77.758656406959602</v>
      </c>
    </row>
    <row r="108" spans="1:9" ht="13.5" x14ac:dyDescent="0.25">
      <c r="A108" s="3">
        <f>TITRES_STAT!B111</f>
        <v>42160</v>
      </c>
      <c r="B108" s="5">
        <f>TITRES_STAT!D111</f>
        <v>17.353999999999999</v>
      </c>
      <c r="C108" s="2">
        <f t="shared" si="9"/>
        <v>-0.25700000000000145</v>
      </c>
      <c r="D108" s="2">
        <f t="shared" si="10"/>
        <v>0</v>
      </c>
      <c r="E108" s="2">
        <f t="shared" si="11"/>
        <v>0.25700000000000145</v>
      </c>
      <c r="F108" s="2">
        <f t="shared" si="15"/>
        <v>0.1045378790874377</v>
      </c>
      <c r="G108" s="2">
        <f t="shared" si="15"/>
        <v>4.8258159601862784E-2</v>
      </c>
      <c r="H108" s="2">
        <f t="shared" si="13"/>
        <v>2.1662218358489262</v>
      </c>
      <c r="I108" s="2">
        <f t="shared" si="14"/>
        <v>68.416616022361538</v>
      </c>
    </row>
    <row r="109" spans="1:9" ht="13.5" x14ac:dyDescent="0.25">
      <c r="A109" s="3">
        <f>TITRES_STAT!B112</f>
        <v>42163</v>
      </c>
      <c r="B109" s="5">
        <f>TITRES_STAT!D112</f>
        <v>17.419</v>
      </c>
      <c r="C109" s="2">
        <f t="shared" si="9"/>
        <v>6.5000000000001279E-2</v>
      </c>
      <c r="D109" s="2">
        <f t="shared" si="10"/>
        <v>6.5000000000001279E-2</v>
      </c>
      <c r="E109" s="2">
        <f t="shared" si="11"/>
        <v>0</v>
      </c>
      <c r="F109" s="2">
        <f t="shared" ref="F109:G124" si="16">((F108*13)+D109)/14</f>
        <v>0.10171374486690653</v>
      </c>
      <c r="G109" s="2">
        <f t="shared" si="16"/>
        <v>4.4811148201729725E-2</v>
      </c>
      <c r="H109" s="2">
        <f t="shared" si="13"/>
        <v>2.2698312573695745</v>
      </c>
      <c r="I109" s="2">
        <f t="shared" si="14"/>
        <v>69.417382082142893</v>
      </c>
    </row>
    <row r="110" spans="1:9" ht="13.5" x14ac:dyDescent="0.25">
      <c r="A110" s="3">
        <f>TITRES_STAT!B113</f>
        <v>42164</v>
      </c>
      <c r="B110" s="5">
        <f>TITRES_STAT!D113</f>
        <v>17.419</v>
      </c>
      <c r="C110" s="2">
        <f t="shared" si="9"/>
        <v>0</v>
      </c>
      <c r="D110" s="2">
        <f t="shared" si="10"/>
        <v>0</v>
      </c>
      <c r="E110" s="2">
        <f t="shared" si="11"/>
        <v>0</v>
      </c>
      <c r="F110" s="2">
        <f t="shared" si="16"/>
        <v>9.4448477376413195E-2</v>
      </c>
      <c r="G110" s="2">
        <f t="shared" si="16"/>
        <v>4.1610351901606175E-2</v>
      </c>
      <c r="H110" s="2">
        <f t="shared" si="13"/>
        <v>2.269831257369574</v>
      </c>
      <c r="I110" s="2">
        <f t="shared" si="14"/>
        <v>69.417382082142879</v>
      </c>
    </row>
    <row r="111" spans="1:9" ht="13.5" x14ac:dyDescent="0.25">
      <c r="A111" s="3">
        <f>TITRES_STAT!B114</f>
        <v>42165</v>
      </c>
      <c r="B111" s="5">
        <f>TITRES_STAT!D114</f>
        <v>17.939</v>
      </c>
      <c r="C111" s="2">
        <f t="shared" si="9"/>
        <v>0.51999999999999957</v>
      </c>
      <c r="D111" s="2">
        <f t="shared" si="10"/>
        <v>0.51999999999999957</v>
      </c>
      <c r="E111" s="2">
        <f t="shared" si="11"/>
        <v>0</v>
      </c>
      <c r="F111" s="2">
        <f t="shared" si="16"/>
        <v>0.12484501470666935</v>
      </c>
      <c r="G111" s="2">
        <f t="shared" si="16"/>
        <v>3.8638183908634306E-2</v>
      </c>
      <c r="H111" s="2">
        <f t="shared" si="13"/>
        <v>3.2311305055611266</v>
      </c>
      <c r="I111" s="2">
        <f t="shared" si="14"/>
        <v>76.365654552945983</v>
      </c>
    </row>
    <row r="112" spans="1:9" ht="13.5" x14ac:dyDescent="0.25">
      <c r="A112" s="3">
        <f>TITRES_STAT!B115</f>
        <v>42166</v>
      </c>
      <c r="B112" s="5">
        <f>TITRES_STAT!D115</f>
        <v>18.472999999999999</v>
      </c>
      <c r="C112" s="2">
        <f t="shared" si="9"/>
        <v>0.53399999999999892</v>
      </c>
      <c r="D112" s="2">
        <f t="shared" si="10"/>
        <v>0.53399999999999892</v>
      </c>
      <c r="E112" s="2">
        <f t="shared" si="11"/>
        <v>0</v>
      </c>
      <c r="F112" s="2">
        <f t="shared" si="16"/>
        <v>0.15407037079905003</v>
      </c>
      <c r="G112" s="2">
        <f t="shared" si="16"/>
        <v>3.5878313629446143E-2</v>
      </c>
      <c r="H112" s="2">
        <f t="shared" si="13"/>
        <v>4.2942478398037363</v>
      </c>
      <c r="I112" s="2">
        <f t="shared" si="14"/>
        <v>81.111575614543369</v>
      </c>
    </row>
    <row r="113" spans="1:9" ht="13.5" x14ac:dyDescent="0.25">
      <c r="A113" s="3">
        <f>TITRES_STAT!B116</f>
        <v>42167</v>
      </c>
      <c r="B113" s="5">
        <f>TITRES_STAT!D116</f>
        <v>18.632999999999999</v>
      </c>
      <c r="C113" s="2">
        <f t="shared" si="9"/>
        <v>0.16000000000000014</v>
      </c>
      <c r="D113" s="2">
        <f t="shared" si="10"/>
        <v>0.16000000000000014</v>
      </c>
      <c r="E113" s="2">
        <f t="shared" si="11"/>
        <v>0</v>
      </c>
      <c r="F113" s="2">
        <f t="shared" si="16"/>
        <v>0.15449391574197505</v>
      </c>
      <c r="G113" s="2">
        <f t="shared" si="16"/>
        <v>3.3315576941628559E-2</v>
      </c>
      <c r="H113" s="2">
        <f t="shared" si="13"/>
        <v>4.6372877171738676</v>
      </c>
      <c r="I113" s="2">
        <f t="shared" si="14"/>
        <v>82.260972826461867</v>
      </c>
    </row>
    <row r="114" spans="1:9" ht="13.5" x14ac:dyDescent="0.25">
      <c r="A114" s="3">
        <f>TITRES_STAT!B117</f>
        <v>42170</v>
      </c>
      <c r="B114" s="5">
        <f>TITRES_STAT!D117</f>
        <v>19.276</v>
      </c>
      <c r="C114" s="2">
        <f t="shared" si="9"/>
        <v>0.64300000000000068</v>
      </c>
      <c r="D114" s="2">
        <f t="shared" si="10"/>
        <v>0.64300000000000068</v>
      </c>
      <c r="E114" s="2">
        <f t="shared" si="11"/>
        <v>0</v>
      </c>
      <c r="F114" s="2">
        <f t="shared" si="16"/>
        <v>0.18938720747469118</v>
      </c>
      <c r="G114" s="2">
        <f t="shared" si="16"/>
        <v>3.0935892874369375E-2</v>
      </c>
      <c r="H114" s="2">
        <f t="shared" si="13"/>
        <v>6.1219247249074851</v>
      </c>
      <c r="I114" s="2">
        <f t="shared" si="14"/>
        <v>85.958851874652609</v>
      </c>
    </row>
    <row r="115" spans="1:9" ht="13.5" x14ac:dyDescent="0.25">
      <c r="A115" s="3">
        <f>TITRES_STAT!B118</f>
        <v>42171</v>
      </c>
      <c r="B115" s="5">
        <f>TITRES_STAT!D118</f>
        <v>19.276</v>
      </c>
      <c r="C115" s="2">
        <f t="shared" si="9"/>
        <v>0</v>
      </c>
      <c r="D115" s="2">
        <f t="shared" si="10"/>
        <v>0</v>
      </c>
      <c r="E115" s="2">
        <f t="shared" si="11"/>
        <v>0</v>
      </c>
      <c r="F115" s="2">
        <f t="shared" si="16"/>
        <v>0.17585954979792753</v>
      </c>
      <c r="G115" s="2">
        <f t="shared" si="16"/>
        <v>2.8726186240485847E-2</v>
      </c>
      <c r="H115" s="2">
        <f t="shared" si="13"/>
        <v>6.121924724907486</v>
      </c>
      <c r="I115" s="2">
        <f t="shared" si="14"/>
        <v>85.958851874652609</v>
      </c>
    </row>
    <row r="116" spans="1:9" ht="13.5" x14ac:dyDescent="0.25">
      <c r="A116" s="3">
        <f>TITRES_STAT!B119</f>
        <v>42172</v>
      </c>
      <c r="B116" s="5">
        <f>TITRES_STAT!D119</f>
        <v>19.533000000000001</v>
      </c>
      <c r="C116" s="2">
        <f t="shared" si="9"/>
        <v>0.25700000000000145</v>
      </c>
      <c r="D116" s="2">
        <f t="shared" si="10"/>
        <v>0.25700000000000145</v>
      </c>
      <c r="E116" s="2">
        <f t="shared" si="11"/>
        <v>0</v>
      </c>
      <c r="F116" s="2">
        <f t="shared" si="16"/>
        <v>0.18165529624093282</v>
      </c>
      <c r="G116" s="2">
        <f t="shared" si="16"/>
        <v>2.667431579473686E-2</v>
      </c>
      <c r="H116" s="2">
        <f t="shared" si="13"/>
        <v>6.8101201784817826</v>
      </c>
      <c r="I116" s="2">
        <f t="shared" si="14"/>
        <v>87.196099712330025</v>
      </c>
    </row>
    <row r="117" spans="1:9" ht="13.5" x14ac:dyDescent="0.25">
      <c r="A117" s="3">
        <f>TITRES_STAT!B120</f>
        <v>42173</v>
      </c>
      <c r="B117" s="5">
        <f>TITRES_STAT!D120</f>
        <v>19.533000000000001</v>
      </c>
      <c r="C117" s="2">
        <f t="shared" si="9"/>
        <v>0</v>
      </c>
      <c r="D117" s="2">
        <f t="shared" si="10"/>
        <v>0</v>
      </c>
      <c r="E117" s="2">
        <f t="shared" si="11"/>
        <v>0</v>
      </c>
      <c r="F117" s="2">
        <f t="shared" si="16"/>
        <v>0.16867991793800904</v>
      </c>
      <c r="G117" s="2">
        <f t="shared" si="16"/>
        <v>2.4769007523684227E-2</v>
      </c>
      <c r="H117" s="2">
        <f t="shared" si="13"/>
        <v>6.8101201784817826</v>
      </c>
      <c r="I117" s="2">
        <f t="shared" si="14"/>
        <v>87.196099712330025</v>
      </c>
    </row>
    <row r="118" spans="1:9" ht="13.5" x14ac:dyDescent="0.25">
      <c r="A118" s="3">
        <f>TITRES_STAT!B121</f>
        <v>42174</v>
      </c>
      <c r="B118" s="5">
        <f>TITRES_STAT!D121</f>
        <v>19.533000000000001</v>
      </c>
      <c r="C118" s="2">
        <f t="shared" si="9"/>
        <v>0</v>
      </c>
      <c r="D118" s="2">
        <f t="shared" si="10"/>
        <v>0</v>
      </c>
      <c r="E118" s="2">
        <f t="shared" si="11"/>
        <v>0</v>
      </c>
      <c r="F118" s="2">
        <f t="shared" si="16"/>
        <v>0.15663135237100839</v>
      </c>
      <c r="G118" s="2">
        <f t="shared" si="16"/>
        <v>2.2999792700563924E-2</v>
      </c>
      <c r="H118" s="2">
        <f t="shared" si="13"/>
        <v>6.8101201784817826</v>
      </c>
      <c r="I118" s="2">
        <f t="shared" si="14"/>
        <v>87.196099712330025</v>
      </c>
    </row>
    <row r="119" spans="1:9" ht="13.5" x14ac:dyDescent="0.25">
      <c r="A119" s="3">
        <f>TITRES_STAT!B122</f>
        <v>42177</v>
      </c>
      <c r="B119" s="5">
        <f>TITRES_STAT!D122</f>
        <v>19.475000000000001</v>
      </c>
      <c r="C119" s="2">
        <f t="shared" si="9"/>
        <v>-5.7999999999999829E-2</v>
      </c>
      <c r="D119" s="2">
        <f t="shared" si="10"/>
        <v>0</v>
      </c>
      <c r="E119" s="2">
        <f t="shared" si="11"/>
        <v>5.7999999999999829E-2</v>
      </c>
      <c r="F119" s="2">
        <f t="shared" si="16"/>
        <v>0.1454433986302221</v>
      </c>
      <c r="G119" s="2">
        <f t="shared" si="16"/>
        <v>2.5499807507666488E-2</v>
      </c>
      <c r="H119" s="2">
        <f t="shared" si="13"/>
        <v>5.7037057470529806</v>
      </c>
      <c r="I119" s="2">
        <f t="shared" si="14"/>
        <v>85.082877475050111</v>
      </c>
    </row>
    <row r="120" spans="1:9" ht="13.5" x14ac:dyDescent="0.25">
      <c r="A120" s="3">
        <f>TITRES_STAT!B123</f>
        <v>42178</v>
      </c>
      <c r="B120" s="5">
        <f>TITRES_STAT!D123</f>
        <v>19.475000000000001</v>
      </c>
      <c r="C120" s="2">
        <f t="shared" si="9"/>
        <v>0</v>
      </c>
      <c r="D120" s="2">
        <f t="shared" si="10"/>
        <v>0</v>
      </c>
      <c r="E120" s="2">
        <f t="shared" si="11"/>
        <v>0</v>
      </c>
      <c r="F120" s="2">
        <f t="shared" si="16"/>
        <v>0.13505458444234911</v>
      </c>
      <c r="G120" s="2">
        <f t="shared" si="16"/>
        <v>2.367839268569031E-2</v>
      </c>
      <c r="H120" s="2">
        <f t="shared" si="13"/>
        <v>5.7037057470529815</v>
      </c>
      <c r="I120" s="2">
        <f t="shared" si="14"/>
        <v>85.082877475050111</v>
      </c>
    </row>
    <row r="121" spans="1:9" ht="13.5" x14ac:dyDescent="0.25">
      <c r="A121" s="3">
        <f>TITRES_STAT!B124</f>
        <v>42179</v>
      </c>
      <c r="B121" s="5">
        <f>TITRES_STAT!D124</f>
        <v>19.475000000000001</v>
      </c>
      <c r="C121" s="2">
        <f t="shared" si="9"/>
        <v>0</v>
      </c>
      <c r="D121" s="2">
        <f t="shared" si="10"/>
        <v>0</v>
      </c>
      <c r="E121" s="2">
        <f t="shared" si="11"/>
        <v>0</v>
      </c>
      <c r="F121" s="2">
        <f t="shared" si="16"/>
        <v>0.12540782841075274</v>
      </c>
      <c r="G121" s="2">
        <f t="shared" si="16"/>
        <v>2.1987078922426715E-2</v>
      </c>
      <c r="H121" s="2">
        <f t="shared" si="13"/>
        <v>5.7037057470529815</v>
      </c>
      <c r="I121" s="2">
        <f t="shared" si="14"/>
        <v>85.082877475050111</v>
      </c>
    </row>
    <row r="122" spans="1:9" ht="13.5" x14ac:dyDescent="0.25">
      <c r="A122" s="3">
        <f>TITRES_STAT!B125</f>
        <v>42180</v>
      </c>
      <c r="B122" s="5">
        <f>TITRES_STAT!D125</f>
        <v>19.475000000000001</v>
      </c>
      <c r="C122" s="2">
        <f t="shared" si="9"/>
        <v>0</v>
      </c>
      <c r="D122" s="2">
        <f t="shared" si="10"/>
        <v>0</v>
      </c>
      <c r="E122" s="2">
        <f t="shared" si="11"/>
        <v>0</v>
      </c>
      <c r="F122" s="2">
        <f t="shared" si="16"/>
        <v>0.11645012638141326</v>
      </c>
      <c r="G122" s="2">
        <f t="shared" si="16"/>
        <v>2.0416573285110519E-2</v>
      </c>
      <c r="H122" s="2">
        <f t="shared" si="13"/>
        <v>5.7037057470529824</v>
      </c>
      <c r="I122" s="2">
        <f t="shared" si="14"/>
        <v>85.082877475050125</v>
      </c>
    </row>
    <row r="123" spans="1:9" ht="13.5" x14ac:dyDescent="0.25">
      <c r="A123" s="3">
        <f>TITRES_STAT!B126</f>
        <v>42181</v>
      </c>
      <c r="B123" s="5">
        <f>TITRES_STAT!D126</f>
        <v>19.475000000000001</v>
      </c>
      <c r="C123" s="2">
        <f t="shared" si="9"/>
        <v>0</v>
      </c>
      <c r="D123" s="2">
        <f t="shared" si="10"/>
        <v>0</v>
      </c>
      <c r="E123" s="2">
        <f t="shared" si="11"/>
        <v>0</v>
      </c>
      <c r="F123" s="2">
        <f t="shared" si="16"/>
        <v>0.10813226021131231</v>
      </c>
      <c r="G123" s="2">
        <f t="shared" si="16"/>
        <v>1.8958246621888337E-2</v>
      </c>
      <c r="H123" s="2">
        <f t="shared" si="13"/>
        <v>5.7037057470529833</v>
      </c>
      <c r="I123" s="2">
        <f t="shared" si="14"/>
        <v>85.082877475050125</v>
      </c>
    </row>
    <row r="124" spans="1:9" ht="13.5" x14ac:dyDescent="0.25">
      <c r="A124" s="3">
        <f>TITRES_STAT!B127</f>
        <v>42184</v>
      </c>
      <c r="B124" s="5">
        <f>TITRES_STAT!D127</f>
        <v>19.469000000000001</v>
      </c>
      <c r="C124" s="2">
        <f t="shared" si="9"/>
        <v>-6.0000000000002274E-3</v>
      </c>
      <c r="D124" s="2">
        <f t="shared" si="10"/>
        <v>0</v>
      </c>
      <c r="E124" s="2">
        <f t="shared" si="11"/>
        <v>6.0000000000002274E-3</v>
      </c>
      <c r="F124" s="2">
        <f t="shared" si="16"/>
        <v>0.10040852733907571</v>
      </c>
      <c r="G124" s="2">
        <f t="shared" si="16"/>
        <v>1.8032657577467755E-2</v>
      </c>
      <c r="H124" s="2">
        <f t="shared" si="13"/>
        <v>5.5681491708986153</v>
      </c>
      <c r="I124" s="2">
        <f t="shared" si="14"/>
        <v>84.775010829067611</v>
      </c>
    </row>
    <row r="125" spans="1:9" ht="13.5" x14ac:dyDescent="0.25">
      <c r="A125" s="3">
        <f>TITRES_STAT!B128</f>
        <v>42185</v>
      </c>
      <c r="B125" s="5">
        <f>TITRES_STAT!D128</f>
        <v>19.507999999999999</v>
      </c>
      <c r="C125" s="2">
        <f t="shared" si="9"/>
        <v>3.8999999999997925E-2</v>
      </c>
      <c r="D125" s="2">
        <f t="shared" si="10"/>
        <v>3.8999999999997925E-2</v>
      </c>
      <c r="E125" s="2">
        <f t="shared" si="11"/>
        <v>0</v>
      </c>
      <c r="F125" s="2">
        <f t="shared" ref="F125:G140" si="17">((F124*13)+D125)/14</f>
        <v>9.6022203957713007E-2</v>
      </c>
      <c r="G125" s="2">
        <f t="shared" si="17"/>
        <v>1.6744610607648629E-2</v>
      </c>
      <c r="H125" s="2">
        <f t="shared" si="13"/>
        <v>5.7345140002151993</v>
      </c>
      <c r="I125" s="2">
        <f t="shared" si="14"/>
        <v>85.151118551865139</v>
      </c>
    </row>
    <row r="126" spans="1:9" ht="13.5" x14ac:dyDescent="0.25">
      <c r="A126" s="3">
        <f>TITRES_STAT!B129</f>
        <v>42186</v>
      </c>
      <c r="B126" s="5">
        <f>TITRES_STAT!D129</f>
        <v>19.507999999999999</v>
      </c>
      <c r="C126" s="2">
        <f t="shared" si="9"/>
        <v>0</v>
      </c>
      <c r="D126" s="2">
        <f t="shared" si="10"/>
        <v>0</v>
      </c>
      <c r="E126" s="2">
        <f t="shared" si="11"/>
        <v>0</v>
      </c>
      <c r="F126" s="2">
        <f t="shared" si="17"/>
        <v>8.9163475103590656E-2</v>
      </c>
      <c r="G126" s="2">
        <f t="shared" si="17"/>
        <v>1.5548566992816584E-2</v>
      </c>
      <c r="H126" s="2">
        <f t="shared" si="13"/>
        <v>5.7345140002152002</v>
      </c>
      <c r="I126" s="2">
        <f t="shared" si="14"/>
        <v>85.151118551865139</v>
      </c>
    </row>
    <row r="127" spans="1:9" ht="13.5" x14ac:dyDescent="0.25">
      <c r="A127" s="3">
        <f>TITRES_STAT!B130</f>
        <v>42187</v>
      </c>
      <c r="B127" s="5">
        <f>TITRES_STAT!D130</f>
        <v>19.481999999999999</v>
      </c>
      <c r="C127" s="2">
        <f t="shared" si="9"/>
        <v>-2.5999999999999801E-2</v>
      </c>
      <c r="D127" s="2">
        <f t="shared" si="10"/>
        <v>0</v>
      </c>
      <c r="E127" s="2">
        <f t="shared" si="11"/>
        <v>2.5999999999999801E-2</v>
      </c>
      <c r="F127" s="2">
        <f t="shared" si="17"/>
        <v>8.2794655453334184E-2</v>
      </c>
      <c r="G127" s="2">
        <f t="shared" si="17"/>
        <v>1.6295097921901099E-2</v>
      </c>
      <c r="H127" s="2">
        <f t="shared" si="13"/>
        <v>5.0809547662831589</v>
      </c>
      <c r="I127" s="2">
        <f t="shared" si="14"/>
        <v>83.555213968295533</v>
      </c>
    </row>
    <row r="128" spans="1:9" ht="13.5" x14ac:dyDescent="0.25">
      <c r="A128" s="3">
        <f>TITRES_STAT!B131</f>
        <v>42188</v>
      </c>
      <c r="B128" s="5">
        <f>TITRES_STAT!D131</f>
        <v>19.481999999999999</v>
      </c>
      <c r="C128" s="2">
        <f t="shared" si="9"/>
        <v>0</v>
      </c>
      <c r="D128" s="2">
        <f t="shared" si="10"/>
        <v>0</v>
      </c>
      <c r="E128" s="2">
        <f t="shared" si="11"/>
        <v>0</v>
      </c>
      <c r="F128" s="2">
        <f t="shared" si="17"/>
        <v>7.6880751492381744E-2</v>
      </c>
      <c r="G128" s="2">
        <f t="shared" si="17"/>
        <v>1.513116235605102E-2</v>
      </c>
      <c r="H128" s="2">
        <f t="shared" si="13"/>
        <v>5.0809547662831589</v>
      </c>
      <c r="I128" s="2">
        <f t="shared" si="14"/>
        <v>83.555213968295533</v>
      </c>
    </row>
    <row r="129" spans="1:9" ht="13.5" x14ac:dyDescent="0.25">
      <c r="A129" s="3">
        <f>TITRES_STAT!B132</f>
        <v>42191</v>
      </c>
      <c r="B129" s="5">
        <f>TITRES_STAT!D132</f>
        <v>19.481999999999999</v>
      </c>
      <c r="C129" s="2">
        <f t="shared" si="9"/>
        <v>0</v>
      </c>
      <c r="D129" s="2">
        <f t="shared" si="10"/>
        <v>0</v>
      </c>
      <c r="E129" s="2">
        <f t="shared" si="11"/>
        <v>0</v>
      </c>
      <c r="F129" s="2">
        <f t="shared" si="17"/>
        <v>7.1389269242925907E-2</v>
      </c>
      <c r="G129" s="2">
        <f t="shared" si="17"/>
        <v>1.405036504490452E-2</v>
      </c>
      <c r="H129" s="2">
        <f t="shared" si="13"/>
        <v>5.0809547662831589</v>
      </c>
      <c r="I129" s="2">
        <f t="shared" si="14"/>
        <v>83.555213968295533</v>
      </c>
    </row>
    <row r="130" spans="1:9" ht="13.5" x14ac:dyDescent="0.25">
      <c r="A130" s="3">
        <f>TITRES_STAT!B133</f>
        <v>42192</v>
      </c>
      <c r="B130" s="5">
        <f>TITRES_STAT!D133</f>
        <v>18.902999999999999</v>
      </c>
      <c r="C130" s="2">
        <f t="shared" si="9"/>
        <v>-0.57900000000000063</v>
      </c>
      <c r="D130" s="2">
        <f t="shared" si="10"/>
        <v>0</v>
      </c>
      <c r="E130" s="2">
        <f t="shared" si="11"/>
        <v>0.57900000000000063</v>
      </c>
      <c r="F130" s="2">
        <f t="shared" si="17"/>
        <v>6.6290035725574056E-2</v>
      </c>
      <c r="G130" s="2">
        <f t="shared" si="17"/>
        <v>5.4403910398839961E-2</v>
      </c>
      <c r="H130" s="2">
        <f t="shared" si="13"/>
        <v>1.2184792460614657</v>
      </c>
      <c r="I130" s="2">
        <f t="shared" si="14"/>
        <v>54.924076852405506</v>
      </c>
    </row>
    <row r="131" spans="1:9" ht="13.5" x14ac:dyDescent="0.25">
      <c r="A131" s="3">
        <f>TITRES_STAT!B134</f>
        <v>42193</v>
      </c>
      <c r="B131" s="5">
        <f>TITRES_STAT!D134</f>
        <v>18.902999999999999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6.1555033173747338E-2</v>
      </c>
      <c r="G131" s="2">
        <f t="shared" si="17"/>
        <v>5.051791679892282E-2</v>
      </c>
      <c r="H131" s="2">
        <f t="shared" si="13"/>
        <v>1.218479246061466</v>
      </c>
      <c r="I131" s="2">
        <f t="shared" si="14"/>
        <v>54.924076852405506</v>
      </c>
    </row>
    <row r="132" spans="1:9" ht="13.5" x14ac:dyDescent="0.25">
      <c r="A132" s="3">
        <f>TITRES_STAT!B135</f>
        <v>42194</v>
      </c>
      <c r="B132" s="5">
        <f>TITRES_STAT!D135</f>
        <v>18.337</v>
      </c>
      <c r="C132" s="2">
        <f t="shared" si="18"/>
        <v>-0.56599999999999895</v>
      </c>
      <c r="D132" s="2">
        <f t="shared" si="19"/>
        <v>0</v>
      </c>
      <c r="E132" s="2">
        <f t="shared" si="20"/>
        <v>0.56599999999999895</v>
      </c>
      <c r="F132" s="2">
        <f t="shared" si="17"/>
        <v>5.7158245089908244E-2</v>
      </c>
      <c r="G132" s="2">
        <f t="shared" si="17"/>
        <v>8.733806559899969E-2</v>
      </c>
      <c r="H132" s="2">
        <f t="shared" si="13"/>
        <v>0.65444826030773573</v>
      </c>
      <c r="I132" s="2">
        <f t="shared" si="14"/>
        <v>39.556888904220251</v>
      </c>
    </row>
    <row r="133" spans="1:9" ht="13.5" x14ac:dyDescent="0.25">
      <c r="A133" s="3">
        <f>TITRES_STAT!B136</f>
        <v>42195</v>
      </c>
      <c r="B133" s="5">
        <f>TITRES_STAT!D136</f>
        <v>18.337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5.3075513297771937E-2</v>
      </c>
      <c r="G133" s="2">
        <f t="shared" si="17"/>
        <v>8.1099632341928282E-2</v>
      </c>
      <c r="H133" s="2">
        <f t="shared" si="13"/>
        <v>0.65444826030773562</v>
      </c>
      <c r="I133" s="2">
        <f t="shared" si="14"/>
        <v>39.556888904220251</v>
      </c>
    </row>
    <row r="134" spans="1:9" ht="13.5" x14ac:dyDescent="0.25">
      <c r="A134" s="3">
        <f>TITRES_STAT!B137</f>
        <v>42198</v>
      </c>
      <c r="B134" s="5">
        <f>TITRES_STAT!D137</f>
        <v>18.337</v>
      </c>
      <c r="C134" s="2">
        <f t="shared" si="18"/>
        <v>0</v>
      </c>
      <c r="D134" s="2">
        <f t="shared" si="19"/>
        <v>0</v>
      </c>
      <c r="E134" s="2">
        <f t="shared" si="20"/>
        <v>0</v>
      </c>
      <c r="F134" s="2">
        <f t="shared" si="17"/>
        <v>4.928440520507394E-2</v>
      </c>
      <c r="G134" s="2">
        <f t="shared" si="17"/>
        <v>7.5306801460361977E-2</v>
      </c>
      <c r="H134" s="2">
        <f t="shared" si="13"/>
        <v>0.65444826030773562</v>
      </c>
      <c r="I134" s="2">
        <f t="shared" si="14"/>
        <v>39.556888904220251</v>
      </c>
    </row>
    <row r="135" spans="1:9" ht="13.5" x14ac:dyDescent="0.25">
      <c r="A135" s="3">
        <f>TITRES_STAT!B138</f>
        <v>42199</v>
      </c>
      <c r="B135" s="5">
        <f>TITRES_STAT!D138</f>
        <v>18.337</v>
      </c>
      <c r="C135" s="2">
        <f t="shared" si="18"/>
        <v>0</v>
      </c>
      <c r="D135" s="2">
        <f t="shared" si="19"/>
        <v>0</v>
      </c>
      <c r="E135" s="2">
        <f t="shared" si="20"/>
        <v>0</v>
      </c>
      <c r="F135" s="2">
        <f t="shared" si="17"/>
        <v>4.5764090547568657E-2</v>
      </c>
      <c r="G135" s="2">
        <f t="shared" si="17"/>
        <v>6.9927744213193269E-2</v>
      </c>
      <c r="H135" s="2">
        <f t="shared" si="13"/>
        <v>0.65444826030773551</v>
      </c>
      <c r="I135" s="2">
        <f t="shared" si="14"/>
        <v>39.556888904220244</v>
      </c>
    </row>
    <row r="136" spans="1:9" ht="13.5" x14ac:dyDescent="0.25">
      <c r="A136" s="3">
        <f>TITRES_STAT!B139</f>
        <v>42200</v>
      </c>
      <c r="B136" s="5">
        <f>TITRES_STAT!D139</f>
        <v>17.791</v>
      </c>
      <c r="C136" s="2">
        <f t="shared" si="18"/>
        <v>-0.54599999999999937</v>
      </c>
      <c r="D136" s="2">
        <f t="shared" si="19"/>
        <v>0</v>
      </c>
      <c r="E136" s="2">
        <f t="shared" si="20"/>
        <v>0.54599999999999937</v>
      </c>
      <c r="F136" s="2">
        <f t="shared" si="17"/>
        <v>4.2495226937028042E-2</v>
      </c>
      <c r="G136" s="2">
        <f t="shared" si="17"/>
        <v>0.10393290534082229</v>
      </c>
      <c r="H136" s="2">
        <f t="shared" si="13"/>
        <v>0.40887173121616721</v>
      </c>
      <c r="I136" s="2">
        <f t="shared" si="14"/>
        <v>29.021217628039182</v>
      </c>
    </row>
    <row r="137" spans="1:9" ht="13.5" x14ac:dyDescent="0.25">
      <c r="A137" s="3">
        <f>TITRES_STAT!B140</f>
        <v>42201</v>
      </c>
      <c r="B137" s="5">
        <f>TITRES_STAT!D140</f>
        <v>17.791</v>
      </c>
      <c r="C137" s="2">
        <f t="shared" si="18"/>
        <v>0</v>
      </c>
      <c r="D137" s="2">
        <f t="shared" si="19"/>
        <v>0</v>
      </c>
      <c r="E137" s="2">
        <f t="shared" si="20"/>
        <v>0</v>
      </c>
      <c r="F137" s="2">
        <f t="shared" si="17"/>
        <v>3.9459853584383184E-2</v>
      </c>
      <c r="G137" s="2">
        <f t="shared" si="17"/>
        <v>9.6509126387906416E-2</v>
      </c>
      <c r="H137" s="2">
        <f t="shared" si="13"/>
        <v>0.40887173121616721</v>
      </c>
      <c r="I137" s="2">
        <f t="shared" si="14"/>
        <v>29.021217628039182</v>
      </c>
    </row>
    <row r="138" spans="1:9" ht="13.5" x14ac:dyDescent="0.25">
      <c r="A138" s="3">
        <f>TITRES_STAT!B141</f>
        <v>42205</v>
      </c>
      <c r="B138" s="5">
        <f>TITRES_STAT!D141</f>
        <v>17.928999999999998</v>
      </c>
      <c r="C138" s="2">
        <f t="shared" si="18"/>
        <v>0.13799999999999812</v>
      </c>
      <c r="D138" s="2">
        <f t="shared" si="19"/>
        <v>0.13799999999999812</v>
      </c>
      <c r="E138" s="2">
        <f t="shared" si="20"/>
        <v>0</v>
      </c>
      <c r="F138" s="2">
        <f t="shared" si="17"/>
        <v>4.6498435471212816E-2</v>
      </c>
      <c r="G138" s="2">
        <f t="shared" si="17"/>
        <v>8.9615617360198824E-2</v>
      </c>
      <c r="H138" s="2">
        <f t="shared" si="13"/>
        <v>0.51886531433821559</v>
      </c>
      <c r="I138" s="2">
        <f t="shared" si="14"/>
        <v>34.161377538882718</v>
      </c>
    </row>
    <row r="139" spans="1:9" ht="13.5" x14ac:dyDescent="0.25">
      <c r="A139" s="3">
        <f>TITRES_STAT!B142</f>
        <v>42206</v>
      </c>
      <c r="B139" s="5">
        <f>TITRES_STAT!D142</f>
        <v>17.765000000000001</v>
      </c>
      <c r="C139" s="2">
        <f t="shared" si="18"/>
        <v>-0.16399999999999793</v>
      </c>
      <c r="D139" s="2">
        <f t="shared" si="19"/>
        <v>0</v>
      </c>
      <c r="E139" s="2">
        <f t="shared" si="20"/>
        <v>0.16399999999999793</v>
      </c>
      <c r="F139" s="2">
        <f t="shared" si="17"/>
        <v>4.3177118651840471E-2</v>
      </c>
      <c r="G139" s="2">
        <f t="shared" si="17"/>
        <v>9.4928787548755902E-2</v>
      </c>
      <c r="H139" s="2">
        <f t="shared" si="13"/>
        <v>0.45483693373482187</v>
      </c>
      <c r="I139" s="2">
        <f t="shared" si="14"/>
        <v>31.26377418582409</v>
      </c>
    </row>
    <row r="140" spans="1:9" ht="13.5" x14ac:dyDescent="0.25">
      <c r="A140" s="3">
        <f>TITRES_STAT!B143</f>
        <v>42207</v>
      </c>
      <c r="B140" s="5">
        <f>TITRES_STAT!D143</f>
        <v>17.238</v>
      </c>
      <c r="C140" s="2">
        <f t="shared" si="18"/>
        <v>-0.52700000000000102</v>
      </c>
      <c r="D140" s="2">
        <f t="shared" si="19"/>
        <v>0</v>
      </c>
      <c r="E140" s="2">
        <f t="shared" si="20"/>
        <v>0.52700000000000102</v>
      </c>
      <c r="F140" s="2">
        <f t="shared" si="17"/>
        <v>4.0093038748137577E-2</v>
      </c>
      <c r="G140" s="2">
        <f t="shared" si="17"/>
        <v>0.12579101700955914</v>
      </c>
      <c r="H140" s="2">
        <f t="shared" si="13"/>
        <v>0.3187273598804819</v>
      </c>
      <c r="I140" s="2">
        <f t="shared" si="14"/>
        <v>24.169314262909396</v>
      </c>
    </row>
    <row r="141" spans="1:9" ht="13.5" x14ac:dyDescent="0.25">
      <c r="A141" s="3">
        <f>TITRES_STAT!B144</f>
        <v>42208</v>
      </c>
      <c r="B141" s="5">
        <f>TITRES_STAT!D144</f>
        <v>16.725000000000001</v>
      </c>
      <c r="C141" s="2">
        <f t="shared" si="18"/>
        <v>-0.51299999999999812</v>
      </c>
      <c r="D141" s="2">
        <f t="shared" si="19"/>
        <v>0</v>
      </c>
      <c r="E141" s="2">
        <f t="shared" si="20"/>
        <v>0.51299999999999812</v>
      </c>
      <c r="F141" s="2">
        <f t="shared" ref="F141:G156" si="21">((F140*13)+D141)/14</f>
        <v>3.7229250266127743E-2</v>
      </c>
      <c r="G141" s="2">
        <f t="shared" si="21"/>
        <v>0.15344880150887619</v>
      </c>
      <c r="H141" s="2">
        <f t="shared" si="13"/>
        <v>0.24261675490488749</v>
      </c>
      <c r="I141" s="2">
        <f t="shared" si="14"/>
        <v>19.524664700296739</v>
      </c>
    </row>
    <row r="142" spans="1:9" ht="13.5" x14ac:dyDescent="0.25">
      <c r="A142" s="3">
        <f>TITRES_STAT!B145</f>
        <v>42209</v>
      </c>
      <c r="B142" s="5">
        <f>TITRES_STAT!D145</f>
        <v>16.725000000000001</v>
      </c>
      <c r="C142" s="2">
        <f t="shared" si="18"/>
        <v>0</v>
      </c>
      <c r="D142" s="2">
        <f t="shared" si="19"/>
        <v>0</v>
      </c>
      <c r="E142" s="2">
        <f t="shared" si="20"/>
        <v>0</v>
      </c>
      <c r="F142" s="2">
        <f t="shared" si="21"/>
        <v>3.4570018104261475E-2</v>
      </c>
      <c r="G142" s="2">
        <f t="shared" si="21"/>
        <v>0.14248817282967075</v>
      </c>
      <c r="H142" s="2">
        <f t="shared" si="13"/>
        <v>0.24261675490488749</v>
      </c>
      <c r="I142" s="2">
        <f t="shared" si="14"/>
        <v>19.524664700296739</v>
      </c>
    </row>
    <row r="143" spans="1:9" ht="13.5" x14ac:dyDescent="0.25">
      <c r="A143" s="3">
        <f>TITRES_STAT!B146</f>
        <v>42212</v>
      </c>
      <c r="B143" s="5">
        <f>TITRES_STAT!D146</f>
        <v>16.725000000000001</v>
      </c>
      <c r="C143" s="2">
        <f t="shared" si="18"/>
        <v>0</v>
      </c>
      <c r="D143" s="2">
        <f t="shared" si="19"/>
        <v>0</v>
      </c>
      <c r="E143" s="2">
        <f t="shared" si="20"/>
        <v>0</v>
      </c>
      <c r="F143" s="2">
        <f t="shared" si="21"/>
        <v>3.2100731096814231E-2</v>
      </c>
      <c r="G143" s="2">
        <f t="shared" si="21"/>
        <v>0.13231044619897997</v>
      </c>
      <c r="H143" s="2">
        <f t="shared" si="13"/>
        <v>0.24261675490488752</v>
      </c>
      <c r="I143" s="2">
        <f t="shared" si="14"/>
        <v>19.524664700296739</v>
      </c>
    </row>
    <row r="144" spans="1:9" ht="13.5" x14ac:dyDescent="0.25">
      <c r="A144" s="3">
        <f>TITRES_STAT!B147</f>
        <v>42213</v>
      </c>
      <c r="B144" s="5">
        <f>TITRES_STAT!D147</f>
        <v>16.725000000000001</v>
      </c>
      <c r="C144" s="2">
        <f t="shared" si="18"/>
        <v>0</v>
      </c>
      <c r="D144" s="2">
        <f t="shared" si="19"/>
        <v>0</v>
      </c>
      <c r="E144" s="2">
        <f t="shared" si="20"/>
        <v>0</v>
      </c>
      <c r="F144" s="2">
        <f t="shared" si="21"/>
        <v>2.9807821732756069E-2</v>
      </c>
      <c r="G144" s="2">
        <f t="shared" si="21"/>
        <v>0.12285970004190996</v>
      </c>
      <c r="H144" s="2">
        <f t="shared" si="13"/>
        <v>0.24261675490488752</v>
      </c>
      <c r="I144" s="2">
        <f t="shared" si="14"/>
        <v>19.524664700296739</v>
      </c>
    </row>
    <row r="145" spans="1:9" ht="13.5" x14ac:dyDescent="0.25">
      <c r="A145" s="3">
        <f>TITRES_STAT!B148</f>
        <v>42214</v>
      </c>
      <c r="B145" s="5">
        <f>TITRES_STAT!D148</f>
        <v>16.725000000000001</v>
      </c>
      <c r="C145" s="2">
        <f t="shared" si="18"/>
        <v>0</v>
      </c>
      <c r="D145" s="2">
        <f t="shared" si="19"/>
        <v>0</v>
      </c>
      <c r="E145" s="2">
        <f t="shared" si="20"/>
        <v>0</v>
      </c>
      <c r="F145" s="2">
        <f t="shared" si="21"/>
        <v>2.7678691608987779E-2</v>
      </c>
      <c r="G145" s="2">
        <f t="shared" si="21"/>
        <v>0.11408400718177354</v>
      </c>
      <c r="H145" s="2">
        <f t="shared" ref="H145:H208" si="22">F145/G145</f>
        <v>0.24261675490488752</v>
      </c>
      <c r="I145" s="2">
        <f t="shared" ref="I145:I208" si="23">IF(G145=0,100,100-(100/(1+H145)))</f>
        <v>19.524664700296739</v>
      </c>
    </row>
    <row r="146" spans="1:9" ht="13.5" x14ac:dyDescent="0.25">
      <c r="A146" s="3">
        <f>TITRES_STAT!B149</f>
        <v>42215</v>
      </c>
      <c r="B146" s="5">
        <f>TITRES_STAT!D149</f>
        <v>16.725000000000001</v>
      </c>
      <c r="C146" s="2">
        <f t="shared" si="18"/>
        <v>0</v>
      </c>
      <c r="D146" s="2">
        <f t="shared" si="19"/>
        <v>0</v>
      </c>
      <c r="E146" s="2">
        <f t="shared" si="20"/>
        <v>0</v>
      </c>
      <c r="F146" s="2">
        <f t="shared" si="21"/>
        <v>2.5701642208345792E-2</v>
      </c>
      <c r="G146" s="2">
        <f t="shared" si="21"/>
        <v>0.10593514952593257</v>
      </c>
      <c r="H146" s="2">
        <f t="shared" si="22"/>
        <v>0.24261675490488752</v>
      </c>
      <c r="I146" s="2">
        <f t="shared" si="23"/>
        <v>19.524664700296739</v>
      </c>
    </row>
    <row r="147" spans="1:9" ht="13.5" x14ac:dyDescent="0.25">
      <c r="A147" s="3">
        <f>TITRES_STAT!B150</f>
        <v>42216</v>
      </c>
      <c r="B147" s="5">
        <f>TITRES_STAT!D150</f>
        <v>16.725000000000001</v>
      </c>
      <c r="C147" s="2">
        <f t="shared" si="18"/>
        <v>0</v>
      </c>
      <c r="D147" s="2">
        <f t="shared" si="19"/>
        <v>0</v>
      </c>
      <c r="E147" s="2">
        <f t="shared" si="20"/>
        <v>0</v>
      </c>
      <c r="F147" s="2">
        <f t="shared" si="21"/>
        <v>2.3865810622035379E-2</v>
      </c>
      <c r="G147" s="2">
        <f t="shared" si="21"/>
        <v>9.8368353131223094E-2</v>
      </c>
      <c r="H147" s="2">
        <f t="shared" si="22"/>
        <v>0.24261675490488754</v>
      </c>
      <c r="I147" s="2">
        <f t="shared" si="23"/>
        <v>19.524664700296739</v>
      </c>
    </row>
    <row r="148" spans="1:9" ht="13.5" x14ac:dyDescent="0.25">
      <c r="A148" s="3">
        <f>TITRES_STAT!B151</f>
        <v>42219</v>
      </c>
      <c r="B148" s="5">
        <f>TITRES_STAT!D151</f>
        <v>16.725000000000001</v>
      </c>
      <c r="C148" s="2">
        <f t="shared" si="18"/>
        <v>0</v>
      </c>
      <c r="D148" s="2">
        <f t="shared" si="19"/>
        <v>0</v>
      </c>
      <c r="E148" s="2">
        <f t="shared" si="20"/>
        <v>0</v>
      </c>
      <c r="F148" s="2">
        <f t="shared" si="21"/>
        <v>2.2161109863318568E-2</v>
      </c>
      <c r="G148" s="2">
        <f t="shared" si="21"/>
        <v>9.1342042193278586E-2</v>
      </c>
      <c r="H148" s="2">
        <f t="shared" si="22"/>
        <v>0.24261675490488754</v>
      </c>
      <c r="I148" s="2">
        <f t="shared" si="23"/>
        <v>19.524664700296739</v>
      </c>
    </row>
    <row r="149" spans="1:9" ht="13.5" x14ac:dyDescent="0.25">
      <c r="A149" s="3">
        <f>TITRES_STAT!B152</f>
        <v>42220</v>
      </c>
      <c r="B149" s="5">
        <f>TITRES_STAT!D152</f>
        <v>16.844000000000001</v>
      </c>
      <c r="C149" s="2">
        <f t="shared" si="18"/>
        <v>0.11899999999999977</v>
      </c>
      <c r="D149" s="2">
        <f t="shared" si="19"/>
        <v>0.11899999999999977</v>
      </c>
      <c r="E149" s="2">
        <f t="shared" si="20"/>
        <v>0</v>
      </c>
      <c r="F149" s="2">
        <f t="shared" si="21"/>
        <v>2.907817344451008E-2</v>
      </c>
      <c r="G149" s="2">
        <f t="shared" si="21"/>
        <v>8.4817610608044394E-2</v>
      </c>
      <c r="H149" s="2">
        <f t="shared" si="22"/>
        <v>0.34283179207776698</v>
      </c>
      <c r="I149" s="2">
        <f t="shared" si="23"/>
        <v>25.530509040696941</v>
      </c>
    </row>
    <row r="150" spans="1:9" ht="13.5" x14ac:dyDescent="0.25">
      <c r="A150" s="3">
        <f>TITRES_STAT!B153</f>
        <v>42221</v>
      </c>
      <c r="B150" s="5">
        <f>TITRES_STAT!D153</f>
        <v>16.844000000000001</v>
      </c>
      <c r="C150" s="2">
        <f t="shared" si="18"/>
        <v>0</v>
      </c>
      <c r="D150" s="2">
        <f t="shared" si="19"/>
        <v>0</v>
      </c>
      <c r="E150" s="2">
        <f t="shared" si="20"/>
        <v>0</v>
      </c>
      <c r="F150" s="2">
        <f t="shared" si="21"/>
        <v>2.7001161055616504E-2</v>
      </c>
      <c r="G150" s="2">
        <f t="shared" si="21"/>
        <v>7.8759209850326931E-2</v>
      </c>
      <c r="H150" s="2">
        <f t="shared" si="22"/>
        <v>0.34283179207776704</v>
      </c>
      <c r="I150" s="2">
        <f t="shared" si="23"/>
        <v>25.530509040696941</v>
      </c>
    </row>
    <row r="151" spans="1:9" ht="13.5" x14ac:dyDescent="0.25">
      <c r="A151" s="3">
        <f>TITRES_STAT!B154</f>
        <v>42222</v>
      </c>
      <c r="B151" s="5">
        <f>TITRES_STAT!D154</f>
        <v>16.844000000000001</v>
      </c>
      <c r="C151" s="2">
        <f t="shared" si="18"/>
        <v>0</v>
      </c>
      <c r="D151" s="2">
        <f t="shared" si="19"/>
        <v>0</v>
      </c>
      <c r="E151" s="2">
        <f t="shared" si="20"/>
        <v>0</v>
      </c>
      <c r="F151" s="2">
        <f t="shared" si="21"/>
        <v>2.5072506694501038E-2</v>
      </c>
      <c r="G151" s="2">
        <f t="shared" si="21"/>
        <v>7.3133552003875016E-2</v>
      </c>
      <c r="H151" s="2">
        <f t="shared" si="22"/>
        <v>0.34283179207776698</v>
      </c>
      <c r="I151" s="2">
        <f t="shared" si="23"/>
        <v>25.530509040696941</v>
      </c>
    </row>
    <row r="152" spans="1:9" ht="13.5" x14ac:dyDescent="0.25">
      <c r="A152" s="3">
        <f>TITRES_STAT!B155</f>
        <v>42223</v>
      </c>
      <c r="B152" s="5">
        <f>TITRES_STAT!D155</f>
        <v>16.777999999999999</v>
      </c>
      <c r="C152" s="2">
        <f t="shared" si="18"/>
        <v>-6.6000000000002501E-2</v>
      </c>
      <c r="D152" s="2">
        <f t="shared" si="19"/>
        <v>0</v>
      </c>
      <c r="E152" s="2">
        <f t="shared" si="20"/>
        <v>6.6000000000002501E-2</v>
      </c>
      <c r="F152" s="2">
        <f t="shared" si="21"/>
        <v>2.3281613359179533E-2</v>
      </c>
      <c r="G152" s="2">
        <f t="shared" si="21"/>
        <v>7.2624012575026972E-2</v>
      </c>
      <c r="H152" s="2">
        <f t="shared" si="22"/>
        <v>0.32057734809306476</v>
      </c>
      <c r="I152" s="2">
        <f t="shared" si="23"/>
        <v>24.275544977049904</v>
      </c>
    </row>
    <row r="153" spans="1:9" ht="13.5" x14ac:dyDescent="0.25">
      <c r="A153" s="3">
        <f>TITRES_STAT!B156</f>
        <v>42226</v>
      </c>
      <c r="B153" s="5">
        <f>TITRES_STAT!D156</f>
        <v>16.777999999999999</v>
      </c>
      <c r="C153" s="2">
        <f t="shared" si="18"/>
        <v>0</v>
      </c>
      <c r="D153" s="2">
        <f t="shared" si="19"/>
        <v>0</v>
      </c>
      <c r="E153" s="2">
        <f t="shared" si="20"/>
        <v>0</v>
      </c>
      <c r="F153" s="2">
        <f t="shared" si="21"/>
        <v>2.1618640976380995E-2</v>
      </c>
      <c r="G153" s="2">
        <f t="shared" si="21"/>
        <v>6.7436583105382183E-2</v>
      </c>
      <c r="H153" s="2">
        <f t="shared" si="22"/>
        <v>0.32057734809306476</v>
      </c>
      <c r="I153" s="2">
        <f t="shared" si="23"/>
        <v>24.275544977049904</v>
      </c>
    </row>
    <row r="154" spans="1:9" ht="13.5" x14ac:dyDescent="0.25">
      <c r="A154" s="3">
        <f>TITRES_STAT!B157</f>
        <v>42227</v>
      </c>
      <c r="B154" s="5">
        <f>TITRES_STAT!D157</f>
        <v>16.777999999999999</v>
      </c>
      <c r="C154" s="2">
        <f t="shared" si="18"/>
        <v>0</v>
      </c>
      <c r="D154" s="2">
        <f t="shared" si="19"/>
        <v>0</v>
      </c>
      <c r="E154" s="2">
        <f t="shared" si="20"/>
        <v>0</v>
      </c>
      <c r="F154" s="2">
        <f t="shared" si="21"/>
        <v>2.0074452335210925E-2</v>
      </c>
      <c r="G154" s="2">
        <f t="shared" si="21"/>
        <v>6.26196843121406E-2</v>
      </c>
      <c r="H154" s="2">
        <f t="shared" si="22"/>
        <v>0.32057734809306476</v>
      </c>
      <c r="I154" s="2">
        <f t="shared" si="23"/>
        <v>24.275544977049904</v>
      </c>
    </row>
    <row r="155" spans="1:9" ht="13.5" x14ac:dyDescent="0.25">
      <c r="A155" s="3">
        <f>TITRES_STAT!B158</f>
        <v>42228</v>
      </c>
      <c r="B155" s="5">
        <f>TITRES_STAT!D158</f>
        <v>16.777999999999999</v>
      </c>
      <c r="C155" s="2">
        <f t="shared" si="18"/>
        <v>0</v>
      </c>
      <c r="D155" s="2">
        <f t="shared" si="19"/>
        <v>0</v>
      </c>
      <c r="E155" s="2">
        <f t="shared" si="20"/>
        <v>0</v>
      </c>
      <c r="F155" s="2">
        <f t="shared" si="21"/>
        <v>1.864056288269586E-2</v>
      </c>
      <c r="G155" s="2">
        <f t="shared" si="21"/>
        <v>5.8146849718416271E-2</v>
      </c>
      <c r="H155" s="2">
        <f t="shared" si="22"/>
        <v>0.32057734809306482</v>
      </c>
      <c r="I155" s="2">
        <f t="shared" si="23"/>
        <v>24.275544977049904</v>
      </c>
    </row>
    <row r="156" spans="1:9" ht="13.5" x14ac:dyDescent="0.25">
      <c r="A156" s="3">
        <f>TITRES_STAT!B159</f>
        <v>42230</v>
      </c>
      <c r="B156" s="5">
        <f>TITRES_STAT!D159</f>
        <v>16.777999999999999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1.7309094105360443E-2</v>
      </c>
      <c r="G156" s="2">
        <f t="shared" si="21"/>
        <v>5.3993503309957967E-2</v>
      </c>
      <c r="H156" s="2">
        <f t="shared" si="22"/>
        <v>0.32057734809306482</v>
      </c>
      <c r="I156" s="2">
        <f t="shared" si="23"/>
        <v>24.275544977049904</v>
      </c>
    </row>
    <row r="157" spans="1:9" ht="13.5" x14ac:dyDescent="0.25">
      <c r="A157" s="3">
        <f>TITRES_STAT!B160</f>
        <v>42233</v>
      </c>
      <c r="B157" s="5">
        <f>TITRES_STAT!D160</f>
        <v>16.777999999999999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1.6072730240691842E-2</v>
      </c>
      <c r="G157" s="2">
        <f t="shared" si="24"/>
        <v>5.0136824502103827E-2</v>
      </c>
      <c r="H157" s="2">
        <f t="shared" si="22"/>
        <v>0.32057734809306487</v>
      </c>
      <c r="I157" s="2">
        <f t="shared" si="23"/>
        <v>24.275544977049904</v>
      </c>
    </row>
    <row r="158" spans="1:9" ht="13.5" x14ac:dyDescent="0.25">
      <c r="A158" s="3">
        <f>TITRES_STAT!B161</f>
        <v>42234</v>
      </c>
      <c r="B158" s="5">
        <f>TITRES_STAT!D161</f>
        <v>16.777999999999999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1.4924678080642424E-2</v>
      </c>
      <c r="G158" s="2">
        <f t="shared" si="24"/>
        <v>4.655562275195356E-2</v>
      </c>
      <c r="H158" s="2">
        <f t="shared" si="22"/>
        <v>0.32057734809306482</v>
      </c>
      <c r="I158" s="2">
        <f t="shared" si="23"/>
        <v>24.275544977049904</v>
      </c>
    </row>
    <row r="159" spans="1:9" ht="13.5" x14ac:dyDescent="0.25">
      <c r="A159" s="3">
        <f>TITRES_STAT!B162</f>
        <v>42235</v>
      </c>
      <c r="B159" s="5">
        <f>TITRES_STAT!D162</f>
        <v>17.106999999999999</v>
      </c>
      <c r="C159" s="2">
        <f t="shared" si="18"/>
        <v>0.32900000000000063</v>
      </c>
      <c r="D159" s="2">
        <f t="shared" si="19"/>
        <v>0.32900000000000063</v>
      </c>
      <c r="E159" s="2">
        <f t="shared" si="20"/>
        <v>0</v>
      </c>
      <c r="F159" s="2">
        <f t="shared" si="24"/>
        <v>3.735862964631087E-2</v>
      </c>
      <c r="G159" s="2">
        <f t="shared" si="24"/>
        <v>4.3230221126814017E-2</v>
      </c>
      <c r="H159" s="2">
        <f t="shared" si="22"/>
        <v>0.8641785462239695</v>
      </c>
      <c r="I159" s="2">
        <f t="shared" si="23"/>
        <v>46.357069604433896</v>
      </c>
    </row>
    <row r="160" spans="1:9" ht="13.5" x14ac:dyDescent="0.25">
      <c r="A160" s="3">
        <f>TITRES_STAT!B163</f>
        <v>42236</v>
      </c>
      <c r="B160" s="5">
        <f>TITRES_STAT!D163</f>
        <v>17.106999999999999</v>
      </c>
      <c r="C160" s="2">
        <f t="shared" si="18"/>
        <v>0</v>
      </c>
      <c r="D160" s="2">
        <f t="shared" si="19"/>
        <v>0</v>
      </c>
      <c r="E160" s="2">
        <f t="shared" si="20"/>
        <v>0</v>
      </c>
      <c r="F160" s="2">
        <f t="shared" si="24"/>
        <v>3.4690156100145808E-2</v>
      </c>
      <c r="G160" s="2">
        <f t="shared" si="24"/>
        <v>4.0142348189184447E-2</v>
      </c>
      <c r="H160" s="2">
        <f t="shared" si="22"/>
        <v>0.8641785462239695</v>
      </c>
      <c r="I160" s="2">
        <f t="shared" si="23"/>
        <v>46.357069604433896</v>
      </c>
    </row>
    <row r="161" spans="1:9" ht="13.5" x14ac:dyDescent="0.25">
      <c r="A161" s="3">
        <f>TITRES_STAT!B164</f>
        <v>42237</v>
      </c>
      <c r="B161" s="5">
        <f>TITRES_STAT!D164</f>
        <v>16.844000000000001</v>
      </c>
      <c r="C161" s="2">
        <f t="shared" si="18"/>
        <v>-0.26299999999999812</v>
      </c>
      <c r="D161" s="2">
        <f t="shared" si="19"/>
        <v>0</v>
      </c>
      <c r="E161" s="2">
        <f t="shared" si="20"/>
        <v>0.26299999999999812</v>
      </c>
      <c r="F161" s="2">
        <f t="shared" si="24"/>
        <v>3.221228780727825E-2</v>
      </c>
      <c r="G161" s="2">
        <f t="shared" si="24"/>
        <v>5.606075188995685E-2</v>
      </c>
      <c r="H161" s="2">
        <f t="shared" si="22"/>
        <v>0.57459607160654236</v>
      </c>
      <c r="I161" s="2">
        <f t="shared" si="23"/>
        <v>36.491648999243885</v>
      </c>
    </row>
    <row r="162" spans="1:9" ht="13.5" x14ac:dyDescent="0.25">
      <c r="A162" s="3">
        <f>TITRES_STAT!B165</f>
        <v>42240</v>
      </c>
      <c r="B162" s="5">
        <f>TITRES_STAT!D165</f>
        <v>16.908999999999999</v>
      </c>
      <c r="C162" s="2">
        <f t="shared" si="18"/>
        <v>6.4999999999997726E-2</v>
      </c>
      <c r="D162" s="2">
        <f t="shared" si="19"/>
        <v>6.4999999999997726E-2</v>
      </c>
      <c r="E162" s="2">
        <f t="shared" si="20"/>
        <v>0</v>
      </c>
      <c r="F162" s="2">
        <f t="shared" si="24"/>
        <v>3.4554267249615356E-2</v>
      </c>
      <c r="G162" s="2">
        <f t="shared" si="24"/>
        <v>5.2056412469245646E-2</v>
      </c>
      <c r="H162" s="2">
        <f t="shared" si="22"/>
        <v>0.66378502879025014</v>
      </c>
      <c r="I162" s="2">
        <f t="shared" si="23"/>
        <v>39.896081362920597</v>
      </c>
    </row>
    <row r="163" spans="1:9" ht="13.5" x14ac:dyDescent="0.25">
      <c r="A163" s="3">
        <f>TITRES_STAT!B166</f>
        <v>42241</v>
      </c>
      <c r="B163" s="5">
        <f>TITRES_STAT!D166</f>
        <v>16.908999999999999</v>
      </c>
      <c r="C163" s="2">
        <f t="shared" si="18"/>
        <v>0</v>
      </c>
      <c r="D163" s="2">
        <f t="shared" si="19"/>
        <v>0</v>
      </c>
      <c r="E163" s="2">
        <f t="shared" si="20"/>
        <v>0</v>
      </c>
      <c r="F163" s="2">
        <f t="shared" si="24"/>
        <v>3.2086105303214256E-2</v>
      </c>
      <c r="G163" s="2">
        <f t="shared" si="24"/>
        <v>4.833809729287096E-2</v>
      </c>
      <c r="H163" s="2">
        <f t="shared" si="22"/>
        <v>0.66378502879025003</v>
      </c>
      <c r="I163" s="2">
        <f t="shared" si="23"/>
        <v>39.896081362920597</v>
      </c>
    </row>
    <row r="164" spans="1:9" ht="13.5" x14ac:dyDescent="0.25">
      <c r="A164" s="3">
        <f>TITRES_STAT!B167</f>
        <v>42242</v>
      </c>
      <c r="B164" s="5">
        <f>TITRES_STAT!D167</f>
        <v>16.908999999999999</v>
      </c>
      <c r="C164" s="2">
        <f t="shared" si="18"/>
        <v>0</v>
      </c>
      <c r="D164" s="2">
        <f t="shared" si="19"/>
        <v>0</v>
      </c>
      <c r="E164" s="2">
        <f t="shared" si="20"/>
        <v>0</v>
      </c>
      <c r="F164" s="2">
        <f t="shared" si="24"/>
        <v>2.9794240638698951E-2</v>
      </c>
      <c r="G164" s="2">
        <f t="shared" si="24"/>
        <v>4.4885376057665891E-2</v>
      </c>
      <c r="H164" s="2">
        <f t="shared" si="22"/>
        <v>0.66378502879025003</v>
      </c>
      <c r="I164" s="2">
        <f t="shared" si="23"/>
        <v>39.896081362920597</v>
      </c>
    </row>
    <row r="165" spans="1:9" ht="13.5" x14ac:dyDescent="0.25">
      <c r="A165" s="3">
        <f>TITRES_STAT!B168</f>
        <v>42243</v>
      </c>
      <c r="B165" s="5">
        <f>TITRES_STAT!D168</f>
        <v>16.908999999999999</v>
      </c>
      <c r="C165" s="2">
        <f t="shared" si="18"/>
        <v>0</v>
      </c>
      <c r="D165" s="2">
        <f t="shared" si="19"/>
        <v>0</v>
      </c>
      <c r="E165" s="2">
        <f t="shared" si="20"/>
        <v>0</v>
      </c>
      <c r="F165" s="2">
        <f t="shared" si="24"/>
        <v>2.7666080593077597E-2</v>
      </c>
      <c r="G165" s="2">
        <f t="shared" si="24"/>
        <v>4.1679277767832611E-2</v>
      </c>
      <c r="H165" s="2">
        <f t="shared" si="22"/>
        <v>0.66378502879025003</v>
      </c>
      <c r="I165" s="2">
        <f t="shared" si="23"/>
        <v>39.896081362920597</v>
      </c>
    </row>
    <row r="166" spans="1:9" ht="13.5" x14ac:dyDescent="0.25">
      <c r="A166" s="3">
        <f>TITRES_STAT!B169</f>
        <v>42244</v>
      </c>
      <c r="B166" s="5">
        <f>TITRES_STAT!D169</f>
        <v>16.908999999999999</v>
      </c>
      <c r="C166" s="2">
        <f t="shared" si="18"/>
        <v>0</v>
      </c>
      <c r="D166" s="2">
        <f t="shared" si="19"/>
        <v>0</v>
      </c>
      <c r="E166" s="2">
        <f t="shared" si="20"/>
        <v>0</v>
      </c>
      <c r="F166" s="2">
        <f t="shared" si="24"/>
        <v>2.5689931979286342E-2</v>
      </c>
      <c r="G166" s="2">
        <f t="shared" si="24"/>
        <v>3.8702186498701711E-2</v>
      </c>
      <c r="H166" s="2">
        <f t="shared" si="22"/>
        <v>0.66378502879025003</v>
      </c>
      <c r="I166" s="2">
        <f t="shared" si="23"/>
        <v>39.896081362920597</v>
      </c>
    </row>
    <row r="167" spans="1:9" ht="13.5" x14ac:dyDescent="0.25">
      <c r="A167" s="3">
        <f>TITRES_STAT!B170</f>
        <v>42247</v>
      </c>
      <c r="B167" s="5">
        <f>TITRES_STAT!D170</f>
        <v>16.908999999999999</v>
      </c>
      <c r="C167" s="2">
        <f t="shared" si="18"/>
        <v>0</v>
      </c>
      <c r="D167" s="2">
        <f t="shared" si="19"/>
        <v>0</v>
      </c>
      <c r="E167" s="2">
        <f t="shared" si="20"/>
        <v>0</v>
      </c>
      <c r="F167" s="2">
        <f t="shared" si="24"/>
        <v>2.3854936837908746E-2</v>
      </c>
      <c r="G167" s="2">
        <f t="shared" si="24"/>
        <v>3.5937744605937301E-2</v>
      </c>
      <c r="H167" s="2">
        <f t="shared" si="22"/>
        <v>0.66378502879025003</v>
      </c>
      <c r="I167" s="2">
        <f t="shared" si="23"/>
        <v>39.896081362920597</v>
      </c>
    </row>
    <row r="168" spans="1:9" ht="13.5" x14ac:dyDescent="0.25">
      <c r="A168" s="3">
        <f>TITRES_STAT!B171</f>
        <v>42248</v>
      </c>
      <c r="B168" s="5">
        <f>TITRES_STAT!D171</f>
        <v>16.908999999999999</v>
      </c>
      <c r="C168" s="2">
        <f t="shared" si="18"/>
        <v>0</v>
      </c>
      <c r="D168" s="2">
        <f t="shared" si="19"/>
        <v>0</v>
      </c>
      <c r="E168" s="2">
        <f t="shared" si="20"/>
        <v>0</v>
      </c>
      <c r="F168" s="2">
        <f t="shared" si="24"/>
        <v>2.2151012778058119E-2</v>
      </c>
      <c r="G168" s="2">
        <f t="shared" si="24"/>
        <v>3.3370762848370351E-2</v>
      </c>
      <c r="H168" s="2">
        <f t="shared" si="22"/>
        <v>0.66378502879025003</v>
      </c>
      <c r="I168" s="2">
        <f t="shared" si="23"/>
        <v>39.896081362920597</v>
      </c>
    </row>
    <row r="169" spans="1:9" ht="13.5" x14ac:dyDescent="0.25">
      <c r="A169" s="3">
        <f>TITRES_STAT!B172</f>
        <v>42249</v>
      </c>
      <c r="B169" s="5">
        <f>TITRES_STAT!D172</f>
        <v>16.908999999999999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2.0568797579625396E-2</v>
      </c>
      <c r="G169" s="2">
        <f t="shared" si="24"/>
        <v>3.098713693062961E-2</v>
      </c>
      <c r="H169" s="2">
        <f t="shared" si="22"/>
        <v>0.66378502879025003</v>
      </c>
      <c r="I169" s="2">
        <f t="shared" si="23"/>
        <v>39.896081362920597</v>
      </c>
    </row>
    <row r="170" spans="1:9" ht="13.5" x14ac:dyDescent="0.25">
      <c r="A170" s="3">
        <f>TITRES_STAT!B173</f>
        <v>42250</v>
      </c>
      <c r="B170" s="5">
        <f>TITRES_STAT!D173</f>
        <v>16.908999999999999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1.9099597752509297E-2</v>
      </c>
      <c r="G170" s="2">
        <f t="shared" si="24"/>
        <v>2.8773770007013207E-2</v>
      </c>
      <c r="H170" s="2">
        <f t="shared" si="22"/>
        <v>0.66378502879025014</v>
      </c>
      <c r="I170" s="2">
        <f t="shared" si="23"/>
        <v>39.896081362920597</v>
      </c>
    </row>
    <row r="171" spans="1:9" ht="13.5" x14ac:dyDescent="0.25">
      <c r="A171" s="3">
        <f>TITRES_STAT!B174</f>
        <v>42251</v>
      </c>
      <c r="B171" s="5">
        <f>TITRES_STAT!D174</f>
        <v>16.908999999999999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1.7735340770187204E-2</v>
      </c>
      <c r="G171" s="2">
        <f t="shared" si="24"/>
        <v>2.671850072079798E-2</v>
      </c>
      <c r="H171" s="2">
        <f t="shared" si="22"/>
        <v>0.66378502879025003</v>
      </c>
      <c r="I171" s="2">
        <f t="shared" si="23"/>
        <v>39.896081362920597</v>
      </c>
    </row>
    <row r="172" spans="1:9" ht="13.5" x14ac:dyDescent="0.25">
      <c r="A172" s="3">
        <f>TITRES_STAT!B175</f>
        <v>42254</v>
      </c>
      <c r="B172" s="5">
        <f>TITRES_STAT!D175</f>
        <v>16.908999999999999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1.6468530715173832E-2</v>
      </c>
      <c r="G172" s="2">
        <f t="shared" si="24"/>
        <v>2.4810036383598126E-2</v>
      </c>
      <c r="H172" s="2">
        <f t="shared" si="22"/>
        <v>0.66378502879025003</v>
      </c>
      <c r="I172" s="2">
        <f t="shared" si="23"/>
        <v>39.896081362920597</v>
      </c>
    </row>
    <row r="173" spans="1:9" ht="13.5" x14ac:dyDescent="0.25">
      <c r="A173" s="3">
        <f>TITRES_STAT!B176</f>
        <v>42255</v>
      </c>
      <c r="B173" s="5">
        <f>TITRES_STAT!D176</f>
        <v>16.908999999999999</v>
      </c>
      <c r="C173" s="2">
        <f t="shared" si="18"/>
        <v>0</v>
      </c>
      <c r="D173" s="2">
        <f t="shared" si="19"/>
        <v>0</v>
      </c>
      <c r="E173" s="2">
        <f t="shared" si="20"/>
        <v>0</v>
      </c>
      <c r="F173" s="2">
        <f t="shared" ref="F173:G188" si="25">((F172*13)+D173)/14</f>
        <v>1.5292207092661417E-2</v>
      </c>
      <c r="G173" s="2">
        <f t="shared" si="25"/>
        <v>2.3037890927626831E-2</v>
      </c>
      <c r="H173" s="2">
        <f t="shared" si="22"/>
        <v>0.66378502879025003</v>
      </c>
      <c r="I173" s="2">
        <f t="shared" si="23"/>
        <v>39.896081362920597</v>
      </c>
    </row>
    <row r="174" spans="1:9" ht="13.5" x14ac:dyDescent="0.25">
      <c r="A174" s="3">
        <f>TITRES_STAT!B177</f>
        <v>42256</v>
      </c>
      <c r="B174" s="5">
        <f>TITRES_STAT!D177</f>
        <v>16.908999999999999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1.4199906586042744E-2</v>
      </c>
      <c r="G174" s="2">
        <f t="shared" si="25"/>
        <v>2.13923272899392E-2</v>
      </c>
      <c r="H174" s="2">
        <f t="shared" si="22"/>
        <v>0.66378502879025003</v>
      </c>
      <c r="I174" s="2">
        <f t="shared" si="23"/>
        <v>39.896081362920597</v>
      </c>
    </row>
    <row r="175" spans="1:9" ht="13.5" x14ac:dyDescent="0.25">
      <c r="A175" s="3">
        <f>TITRES_STAT!B178</f>
        <v>42257</v>
      </c>
      <c r="B175" s="5">
        <f>TITRES_STAT!D178</f>
        <v>16.152999999999999</v>
      </c>
      <c r="C175" s="2">
        <f t="shared" si="18"/>
        <v>-0.75600000000000023</v>
      </c>
      <c r="D175" s="2">
        <f t="shared" si="19"/>
        <v>0</v>
      </c>
      <c r="E175" s="2">
        <f t="shared" si="20"/>
        <v>0.75600000000000023</v>
      </c>
      <c r="F175" s="2">
        <f t="shared" si="25"/>
        <v>1.3185627544182548E-2</v>
      </c>
      <c r="G175" s="2">
        <f t="shared" si="25"/>
        <v>7.3864303912086413E-2</v>
      </c>
      <c r="H175" s="2">
        <f t="shared" si="22"/>
        <v>0.17851149805562555</v>
      </c>
      <c r="I175" s="2">
        <f t="shared" si="23"/>
        <v>15.147200375231279</v>
      </c>
    </row>
    <row r="176" spans="1:9" ht="13.5" x14ac:dyDescent="0.25">
      <c r="A176" s="3">
        <f>TITRES_STAT!B179</f>
        <v>42258</v>
      </c>
      <c r="B176" s="5">
        <f>TITRES_STAT!D179</f>
        <v>16.152999999999999</v>
      </c>
      <c r="C176" s="2">
        <f t="shared" si="18"/>
        <v>0</v>
      </c>
      <c r="D176" s="2">
        <f t="shared" si="19"/>
        <v>0</v>
      </c>
      <c r="E176" s="2">
        <f t="shared" si="20"/>
        <v>0</v>
      </c>
      <c r="F176" s="2">
        <f t="shared" si="25"/>
        <v>1.2243797005312366E-2</v>
      </c>
      <c r="G176" s="2">
        <f t="shared" si="25"/>
        <v>6.8588282204080239E-2</v>
      </c>
      <c r="H176" s="2">
        <f t="shared" si="22"/>
        <v>0.17851149805562555</v>
      </c>
      <c r="I176" s="2">
        <f t="shared" si="23"/>
        <v>15.147200375231279</v>
      </c>
    </row>
    <row r="177" spans="1:9" ht="13.5" x14ac:dyDescent="0.25">
      <c r="A177" s="3">
        <f>TITRES_STAT!B180</f>
        <v>42261</v>
      </c>
      <c r="B177" s="5">
        <f>TITRES_STAT!D180</f>
        <v>16.632999999999999</v>
      </c>
      <c r="C177" s="2">
        <f t="shared" si="18"/>
        <v>0.48000000000000043</v>
      </c>
      <c r="D177" s="2">
        <f t="shared" si="19"/>
        <v>0.48000000000000043</v>
      </c>
      <c r="E177" s="2">
        <f t="shared" si="20"/>
        <v>0</v>
      </c>
      <c r="F177" s="2">
        <f t="shared" si="25"/>
        <v>4.5654954362075797E-2</v>
      </c>
      <c r="G177" s="2">
        <f t="shared" si="25"/>
        <v>6.3689119189503082E-2</v>
      </c>
      <c r="H177" s="2">
        <f t="shared" si="22"/>
        <v>0.71684072480626193</v>
      </c>
      <c r="I177" s="2">
        <f t="shared" si="23"/>
        <v>41.753478610379211</v>
      </c>
    </row>
    <row r="178" spans="1:9" ht="13.5" x14ac:dyDescent="0.25">
      <c r="A178" s="3">
        <f>TITRES_STAT!B181</f>
        <v>42262</v>
      </c>
      <c r="B178" s="5">
        <f>TITRES_STAT!D181</f>
        <v>16.632999999999999</v>
      </c>
      <c r="C178" s="2">
        <f t="shared" si="18"/>
        <v>0</v>
      </c>
      <c r="D178" s="2">
        <f t="shared" si="19"/>
        <v>0</v>
      </c>
      <c r="E178" s="2">
        <f t="shared" si="20"/>
        <v>0</v>
      </c>
      <c r="F178" s="2">
        <f t="shared" si="25"/>
        <v>4.2393886193356101E-2</v>
      </c>
      <c r="G178" s="2">
        <f t="shared" si="25"/>
        <v>5.9139896390252862E-2</v>
      </c>
      <c r="H178" s="2">
        <f t="shared" si="22"/>
        <v>0.71684072480626204</v>
      </c>
      <c r="I178" s="2">
        <f t="shared" si="23"/>
        <v>41.753478610379211</v>
      </c>
    </row>
    <row r="179" spans="1:9" ht="13.5" x14ac:dyDescent="0.25">
      <c r="A179" s="3">
        <f>TITRES_STAT!B182</f>
        <v>42263</v>
      </c>
      <c r="B179" s="5">
        <f>TITRES_STAT!D182</f>
        <v>16.632999999999999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3.9365751465259238E-2</v>
      </c>
      <c r="G179" s="2">
        <f t="shared" si="25"/>
        <v>5.4915618076663376E-2</v>
      </c>
      <c r="H179" s="2">
        <f t="shared" si="22"/>
        <v>0.71684072480626204</v>
      </c>
      <c r="I179" s="2">
        <f t="shared" si="23"/>
        <v>41.753478610379211</v>
      </c>
    </row>
    <row r="180" spans="1:9" ht="13.5" x14ac:dyDescent="0.25">
      <c r="A180" s="3">
        <f>TITRES_STAT!B183</f>
        <v>42264</v>
      </c>
      <c r="B180" s="5">
        <f>TITRES_STAT!D183</f>
        <v>16.632999999999999</v>
      </c>
      <c r="C180" s="2">
        <f t="shared" si="18"/>
        <v>0</v>
      </c>
      <c r="D180" s="2">
        <f t="shared" si="19"/>
        <v>0</v>
      </c>
      <c r="E180" s="2">
        <f t="shared" si="20"/>
        <v>0</v>
      </c>
      <c r="F180" s="2">
        <f t="shared" si="25"/>
        <v>3.6553912074883579E-2</v>
      </c>
      <c r="G180" s="2">
        <f t="shared" si="25"/>
        <v>5.0993073928330281E-2</v>
      </c>
      <c r="H180" s="2">
        <f t="shared" si="22"/>
        <v>0.71684072480626193</v>
      </c>
      <c r="I180" s="2">
        <f t="shared" si="23"/>
        <v>41.753478610379211</v>
      </c>
    </row>
    <row r="181" spans="1:9" ht="13.5" x14ac:dyDescent="0.25">
      <c r="A181" s="3">
        <f>TITRES_STAT!B184</f>
        <v>42265</v>
      </c>
      <c r="B181" s="5">
        <f>TITRES_STAT!D184</f>
        <v>16.632999999999999</v>
      </c>
      <c r="C181" s="2">
        <f t="shared" si="18"/>
        <v>0</v>
      </c>
      <c r="D181" s="2">
        <f t="shared" si="19"/>
        <v>0</v>
      </c>
      <c r="E181" s="2">
        <f t="shared" si="20"/>
        <v>0</v>
      </c>
      <c r="F181" s="2">
        <f t="shared" si="25"/>
        <v>3.3942918355249034E-2</v>
      </c>
      <c r="G181" s="2">
        <f t="shared" si="25"/>
        <v>4.7350711504878122E-2</v>
      </c>
      <c r="H181" s="2">
        <f t="shared" si="22"/>
        <v>0.71684072480626182</v>
      </c>
      <c r="I181" s="2">
        <f t="shared" si="23"/>
        <v>41.753478610379204</v>
      </c>
    </row>
    <row r="182" spans="1:9" ht="13.5" x14ac:dyDescent="0.25">
      <c r="A182" s="3">
        <f>TITRES_STAT!B185</f>
        <v>42268</v>
      </c>
      <c r="B182" s="5">
        <f>TITRES_STAT!D185</f>
        <v>16.632999999999999</v>
      </c>
      <c r="C182" s="2">
        <f t="shared" si="18"/>
        <v>0</v>
      </c>
      <c r="D182" s="2">
        <f t="shared" si="19"/>
        <v>0</v>
      </c>
      <c r="E182" s="2">
        <f t="shared" si="20"/>
        <v>0</v>
      </c>
      <c r="F182" s="2">
        <f t="shared" si="25"/>
        <v>3.1518424187016961E-2</v>
      </c>
      <c r="G182" s="2">
        <f t="shared" si="25"/>
        <v>4.3968517825958252E-2</v>
      </c>
      <c r="H182" s="2">
        <f t="shared" si="22"/>
        <v>0.71684072480626193</v>
      </c>
      <c r="I182" s="2">
        <f t="shared" si="23"/>
        <v>41.753478610379211</v>
      </c>
    </row>
    <row r="183" spans="1:9" ht="13.5" x14ac:dyDescent="0.25">
      <c r="A183" s="3">
        <f>TITRES_STAT!B186</f>
        <v>42269</v>
      </c>
      <c r="B183" s="5">
        <f>TITRES_STAT!D186</f>
        <v>16.646000000000001</v>
      </c>
      <c r="C183" s="2">
        <f t="shared" si="18"/>
        <v>1.3000000000001677E-2</v>
      </c>
      <c r="D183" s="2">
        <f t="shared" si="19"/>
        <v>1.3000000000001677E-2</v>
      </c>
      <c r="E183" s="2">
        <f t="shared" si="20"/>
        <v>0</v>
      </c>
      <c r="F183" s="2">
        <f t="shared" si="25"/>
        <v>3.0195679602230154E-2</v>
      </c>
      <c r="G183" s="2">
        <f t="shared" si="25"/>
        <v>4.0827909409818376E-2</v>
      </c>
      <c r="H183" s="2">
        <f t="shared" si="22"/>
        <v>0.73958427063053678</v>
      </c>
      <c r="I183" s="2">
        <f t="shared" si="23"/>
        <v>42.515001033118338</v>
      </c>
    </row>
    <row r="184" spans="1:9" ht="13.5" x14ac:dyDescent="0.25">
      <c r="A184" s="3">
        <f>TITRES_STAT!B187</f>
        <v>42270</v>
      </c>
      <c r="B184" s="5">
        <f>TITRES_STAT!D187</f>
        <v>16.646000000000001</v>
      </c>
      <c r="C184" s="2">
        <f t="shared" si="18"/>
        <v>0</v>
      </c>
      <c r="D184" s="2">
        <f t="shared" si="19"/>
        <v>0</v>
      </c>
      <c r="E184" s="2">
        <f t="shared" si="20"/>
        <v>0</v>
      </c>
      <c r="F184" s="2">
        <f t="shared" si="25"/>
        <v>2.8038845344928003E-2</v>
      </c>
      <c r="G184" s="2">
        <f t="shared" si="25"/>
        <v>3.7911630166259924E-2</v>
      </c>
      <c r="H184" s="2">
        <f t="shared" si="22"/>
        <v>0.73958427063053678</v>
      </c>
      <c r="I184" s="2">
        <f t="shared" si="23"/>
        <v>42.515001033118338</v>
      </c>
    </row>
    <row r="185" spans="1:9" ht="13.5" x14ac:dyDescent="0.25">
      <c r="A185" s="3">
        <f>TITRES_STAT!B188</f>
        <v>42275</v>
      </c>
      <c r="B185" s="5">
        <f>TITRES_STAT!D188</f>
        <v>16.646000000000001</v>
      </c>
      <c r="C185" s="2">
        <f t="shared" si="18"/>
        <v>0</v>
      </c>
      <c r="D185" s="2">
        <f t="shared" si="19"/>
        <v>0</v>
      </c>
      <c r="E185" s="2">
        <f t="shared" si="20"/>
        <v>0</v>
      </c>
      <c r="F185" s="2">
        <f t="shared" si="25"/>
        <v>2.6036070677433142E-2</v>
      </c>
      <c r="G185" s="2">
        <f t="shared" si="25"/>
        <v>3.5203656582955642E-2</v>
      </c>
      <c r="H185" s="2">
        <f t="shared" si="22"/>
        <v>0.73958427063053678</v>
      </c>
      <c r="I185" s="2">
        <f t="shared" si="23"/>
        <v>42.515001033118338</v>
      </c>
    </row>
    <row r="186" spans="1:9" ht="13.5" x14ac:dyDescent="0.25">
      <c r="A186" s="3">
        <f>TITRES_STAT!B189</f>
        <v>42276</v>
      </c>
      <c r="B186" s="5">
        <f>TITRES_STAT!D189</f>
        <v>16.646000000000001</v>
      </c>
      <c r="C186" s="2">
        <f t="shared" si="18"/>
        <v>0</v>
      </c>
      <c r="D186" s="2">
        <f t="shared" si="19"/>
        <v>0</v>
      </c>
      <c r="E186" s="2">
        <f t="shared" si="20"/>
        <v>0</v>
      </c>
      <c r="F186" s="2">
        <f t="shared" si="25"/>
        <v>2.4176351343330772E-2</v>
      </c>
      <c r="G186" s="2">
        <f t="shared" si="25"/>
        <v>3.2689109684173094E-2</v>
      </c>
      <c r="H186" s="2">
        <f t="shared" si="22"/>
        <v>0.73958427063053667</v>
      </c>
      <c r="I186" s="2">
        <f t="shared" si="23"/>
        <v>42.515001033118331</v>
      </c>
    </row>
    <row r="187" spans="1:9" ht="13.5" x14ac:dyDescent="0.25">
      <c r="A187" s="3">
        <f>TITRES_STAT!B190</f>
        <v>42277</v>
      </c>
      <c r="B187" s="5">
        <f>TITRES_STAT!D190</f>
        <v>16.646000000000001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2.2449469104521429E-2</v>
      </c>
      <c r="G187" s="2">
        <f t="shared" si="25"/>
        <v>3.0354173278160729E-2</v>
      </c>
      <c r="H187" s="2">
        <f t="shared" si="22"/>
        <v>0.73958427063053667</v>
      </c>
      <c r="I187" s="2">
        <f t="shared" si="23"/>
        <v>42.515001033118331</v>
      </c>
    </row>
    <row r="188" spans="1:9" ht="13.5" x14ac:dyDescent="0.25">
      <c r="A188" s="3">
        <f>TITRES_STAT!B191</f>
        <v>42278</v>
      </c>
      <c r="B188" s="5">
        <f>TITRES_STAT!D191</f>
        <v>16.646000000000001</v>
      </c>
      <c r="C188" s="2">
        <f t="shared" si="18"/>
        <v>0</v>
      </c>
      <c r="D188" s="2">
        <f t="shared" si="19"/>
        <v>0</v>
      </c>
      <c r="E188" s="2">
        <f t="shared" si="20"/>
        <v>0</v>
      </c>
      <c r="F188" s="2">
        <f t="shared" si="25"/>
        <v>2.0845935597055613E-2</v>
      </c>
      <c r="G188" s="2">
        <f t="shared" si="25"/>
        <v>2.8186018044006389E-2</v>
      </c>
      <c r="H188" s="2">
        <f t="shared" si="22"/>
        <v>0.73958427063053678</v>
      </c>
      <c r="I188" s="2">
        <f t="shared" si="23"/>
        <v>42.515001033118338</v>
      </c>
    </row>
    <row r="189" spans="1:9" ht="13.5" x14ac:dyDescent="0.25">
      <c r="A189" s="3">
        <f>TITRES_STAT!B192</f>
        <v>42279</v>
      </c>
      <c r="B189" s="5">
        <f>TITRES_STAT!D192</f>
        <v>16.646000000000001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1.9356940197265925E-2</v>
      </c>
      <c r="G189" s="2">
        <f t="shared" si="26"/>
        <v>2.6172731040863075E-2</v>
      </c>
      <c r="H189" s="2">
        <f t="shared" si="22"/>
        <v>0.73958427063053678</v>
      </c>
      <c r="I189" s="2">
        <f t="shared" si="23"/>
        <v>42.515001033118338</v>
      </c>
    </row>
    <row r="190" spans="1:9" ht="13.5" x14ac:dyDescent="0.25">
      <c r="A190" s="3">
        <f>TITRES_STAT!B193</f>
        <v>42282</v>
      </c>
      <c r="B190" s="5">
        <f>TITRES_STAT!D193</f>
        <v>16.646000000000001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1.7974301611746929E-2</v>
      </c>
      <c r="G190" s="2">
        <f t="shared" si="26"/>
        <v>2.4303250252229996E-2</v>
      </c>
      <c r="H190" s="2">
        <f t="shared" si="22"/>
        <v>0.73958427063053667</v>
      </c>
      <c r="I190" s="2">
        <f t="shared" si="23"/>
        <v>42.515001033118331</v>
      </c>
    </row>
    <row r="191" spans="1:9" ht="13.5" x14ac:dyDescent="0.25">
      <c r="A191" s="3">
        <f>TITRES_STAT!B194</f>
        <v>42283</v>
      </c>
      <c r="B191" s="5">
        <f>TITRES_STAT!D194</f>
        <v>16.646000000000001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1.6690422925193578E-2</v>
      </c>
      <c r="G191" s="2">
        <f t="shared" si="26"/>
        <v>2.256730380564214E-2</v>
      </c>
      <c r="H191" s="2">
        <f t="shared" si="22"/>
        <v>0.73958427063053678</v>
      </c>
      <c r="I191" s="2">
        <f t="shared" si="23"/>
        <v>42.515001033118338</v>
      </c>
    </row>
    <row r="192" spans="1:9" ht="13.5" x14ac:dyDescent="0.25">
      <c r="A192" s="3">
        <f>TITRES_STAT!B195</f>
        <v>42284</v>
      </c>
      <c r="B192" s="5">
        <f>TITRES_STAT!D195</f>
        <v>16.579999999999998</v>
      </c>
      <c r="C192" s="2">
        <f t="shared" si="18"/>
        <v>-6.6000000000002501E-2</v>
      </c>
      <c r="D192" s="2">
        <f t="shared" si="19"/>
        <v>0</v>
      </c>
      <c r="E192" s="2">
        <f t="shared" si="20"/>
        <v>6.6000000000002501E-2</v>
      </c>
      <c r="F192" s="2">
        <f t="shared" si="26"/>
        <v>1.5498249859108321E-2</v>
      </c>
      <c r="G192" s="2">
        <f t="shared" si="26"/>
        <v>2.5669639248096451E-2</v>
      </c>
      <c r="H192" s="2">
        <f t="shared" si="22"/>
        <v>0.6037579924407237</v>
      </c>
      <c r="I192" s="2">
        <f t="shared" si="23"/>
        <v>37.646452599863764</v>
      </c>
    </row>
    <row r="193" spans="1:9" ht="13.5" x14ac:dyDescent="0.25">
      <c r="A193" s="3">
        <f>TITRES_STAT!B196</f>
        <v>42285</v>
      </c>
      <c r="B193" s="5">
        <f>TITRES_STAT!D196</f>
        <v>16.646000000000001</v>
      </c>
      <c r="C193" s="2">
        <f t="shared" si="18"/>
        <v>6.6000000000002501E-2</v>
      </c>
      <c r="D193" s="2">
        <f t="shared" si="19"/>
        <v>6.6000000000002501E-2</v>
      </c>
      <c r="E193" s="2">
        <f t="shared" si="20"/>
        <v>0</v>
      </c>
      <c r="F193" s="2">
        <f t="shared" si="26"/>
        <v>1.9105517726315049E-2</v>
      </c>
      <c r="G193" s="2">
        <f t="shared" si="26"/>
        <v>2.3836093587518131E-2</v>
      </c>
      <c r="H193" s="2">
        <f t="shared" si="22"/>
        <v>0.80153728446173467</v>
      </c>
      <c r="I193" s="2">
        <f t="shared" si="23"/>
        <v>44.491851008302554</v>
      </c>
    </row>
    <row r="194" spans="1:9" ht="13.5" x14ac:dyDescent="0.25">
      <c r="A194" s="3">
        <f>TITRES_STAT!B197</f>
        <v>42286</v>
      </c>
      <c r="B194" s="5">
        <f>TITRES_STAT!D197</f>
        <v>16.646000000000001</v>
      </c>
      <c r="C194" s="2">
        <f t="shared" si="18"/>
        <v>0</v>
      </c>
      <c r="D194" s="2">
        <f t="shared" si="19"/>
        <v>0</v>
      </c>
      <c r="E194" s="2">
        <f t="shared" si="20"/>
        <v>0</v>
      </c>
      <c r="F194" s="2">
        <f t="shared" si="26"/>
        <v>1.7740837888721116E-2</v>
      </c>
      <c r="G194" s="2">
        <f t="shared" si="26"/>
        <v>2.2133515474123979E-2</v>
      </c>
      <c r="H194" s="2">
        <f t="shared" si="22"/>
        <v>0.80153728446173456</v>
      </c>
      <c r="I194" s="2">
        <f t="shared" si="23"/>
        <v>44.491851008302547</v>
      </c>
    </row>
    <row r="195" spans="1:9" ht="13.5" x14ac:dyDescent="0.25">
      <c r="A195" s="3">
        <f>TITRES_STAT!B198</f>
        <v>42289</v>
      </c>
      <c r="B195" s="5">
        <f>TITRES_STAT!D198</f>
        <v>16.579999999999998</v>
      </c>
      <c r="C195" s="2">
        <f t="shared" ref="C195:C258" si="27">B195-B194</f>
        <v>-6.6000000000002501E-2</v>
      </c>
      <c r="D195" s="2">
        <f t="shared" ref="D195:D258" si="28">IF(C195&gt;0,C195,0)</f>
        <v>0</v>
      </c>
      <c r="E195" s="2">
        <f t="shared" ref="E195:E258" si="29">IF(C195&lt;0,-C195,0)</f>
        <v>6.6000000000002501E-2</v>
      </c>
      <c r="F195" s="2">
        <f t="shared" si="26"/>
        <v>1.6473635182383893E-2</v>
      </c>
      <c r="G195" s="2">
        <f t="shared" si="26"/>
        <v>2.5266835797401018E-2</v>
      </c>
      <c r="H195" s="2">
        <f t="shared" si="22"/>
        <v>0.65198647406725907</v>
      </c>
      <c r="I195" s="2">
        <f t="shared" si="23"/>
        <v>39.466816726534176</v>
      </c>
    </row>
    <row r="196" spans="1:9" ht="13.5" x14ac:dyDescent="0.25">
      <c r="A196" s="3">
        <f>TITRES_STAT!B199</f>
        <v>42290</v>
      </c>
      <c r="B196" s="5">
        <f>TITRES_STAT!D199</f>
        <v>16.579999999999998</v>
      </c>
      <c r="C196" s="2">
        <f t="shared" si="27"/>
        <v>0</v>
      </c>
      <c r="D196" s="2">
        <f t="shared" si="28"/>
        <v>0</v>
      </c>
      <c r="E196" s="2">
        <f t="shared" si="29"/>
        <v>0</v>
      </c>
      <c r="F196" s="2">
        <f t="shared" si="26"/>
        <v>1.5296946955070759E-2</v>
      </c>
      <c r="G196" s="2">
        <f t="shared" si="26"/>
        <v>2.3462061811872374E-2</v>
      </c>
      <c r="H196" s="2">
        <f t="shared" si="22"/>
        <v>0.65198647406725918</v>
      </c>
      <c r="I196" s="2">
        <f t="shared" si="23"/>
        <v>39.466816726534176</v>
      </c>
    </row>
    <row r="197" spans="1:9" ht="13.5" x14ac:dyDescent="0.25">
      <c r="A197" s="3">
        <f>TITRES_STAT!B200</f>
        <v>42293</v>
      </c>
      <c r="B197" s="5">
        <f>TITRES_STAT!D200</f>
        <v>16.579999999999998</v>
      </c>
      <c r="C197" s="2">
        <f t="shared" si="27"/>
        <v>0</v>
      </c>
      <c r="D197" s="2">
        <f t="shared" si="28"/>
        <v>0</v>
      </c>
      <c r="E197" s="2">
        <f t="shared" si="29"/>
        <v>0</v>
      </c>
      <c r="F197" s="2">
        <f t="shared" si="26"/>
        <v>1.420430788685142E-2</v>
      </c>
      <c r="G197" s="2">
        <f t="shared" si="26"/>
        <v>2.1786200253881487E-2</v>
      </c>
      <c r="H197" s="2">
        <f t="shared" si="22"/>
        <v>0.65198647406725929</v>
      </c>
      <c r="I197" s="2">
        <f t="shared" si="23"/>
        <v>39.466816726534176</v>
      </c>
    </row>
    <row r="198" spans="1:9" ht="13.5" x14ac:dyDescent="0.25">
      <c r="A198" s="3">
        <f>TITRES_STAT!B201</f>
        <v>42296</v>
      </c>
      <c r="B198" s="5">
        <f>TITRES_STAT!D201</f>
        <v>16.579999999999998</v>
      </c>
      <c r="C198" s="2">
        <f t="shared" si="27"/>
        <v>0</v>
      </c>
      <c r="D198" s="2">
        <f t="shared" si="28"/>
        <v>0</v>
      </c>
      <c r="E198" s="2">
        <f t="shared" si="29"/>
        <v>0</v>
      </c>
      <c r="F198" s="2">
        <f t="shared" si="26"/>
        <v>1.3189714466362034E-2</v>
      </c>
      <c r="G198" s="2">
        <f t="shared" si="26"/>
        <v>2.0230043092889952E-2</v>
      </c>
      <c r="H198" s="2">
        <f t="shared" si="22"/>
        <v>0.6519864740672594</v>
      </c>
      <c r="I198" s="2">
        <f t="shared" si="23"/>
        <v>39.466816726534184</v>
      </c>
    </row>
    <row r="199" spans="1:9" ht="13.5" x14ac:dyDescent="0.25">
      <c r="A199" s="3">
        <f>TITRES_STAT!B202</f>
        <v>42297</v>
      </c>
      <c r="B199" s="5">
        <f>TITRES_STAT!D202</f>
        <v>16.579999999999998</v>
      </c>
      <c r="C199" s="2">
        <f t="shared" si="27"/>
        <v>0</v>
      </c>
      <c r="D199" s="2">
        <f t="shared" si="28"/>
        <v>0</v>
      </c>
      <c r="E199" s="2">
        <f t="shared" si="29"/>
        <v>0</v>
      </c>
      <c r="F199" s="2">
        <f t="shared" si="26"/>
        <v>1.2247592004479032E-2</v>
      </c>
      <c r="G199" s="2">
        <f t="shared" si="26"/>
        <v>1.8785040014826386E-2</v>
      </c>
      <c r="H199" s="2">
        <f t="shared" si="22"/>
        <v>0.65198647406725929</v>
      </c>
      <c r="I199" s="2">
        <f t="shared" si="23"/>
        <v>39.466816726534176</v>
      </c>
    </row>
    <row r="200" spans="1:9" ht="13.5" x14ac:dyDescent="0.25">
      <c r="A200" s="3">
        <f>TITRES_STAT!B203</f>
        <v>42298</v>
      </c>
      <c r="B200" s="5">
        <f>TITRES_STAT!D203</f>
        <v>16.579999999999998</v>
      </c>
      <c r="C200" s="2">
        <f t="shared" si="27"/>
        <v>0</v>
      </c>
      <c r="D200" s="2">
        <f t="shared" si="28"/>
        <v>0</v>
      </c>
      <c r="E200" s="2">
        <f t="shared" si="29"/>
        <v>0</v>
      </c>
      <c r="F200" s="2">
        <f t="shared" si="26"/>
        <v>1.1372764004159101E-2</v>
      </c>
      <c r="G200" s="2">
        <f t="shared" si="26"/>
        <v>1.7443251442338787E-2</v>
      </c>
      <c r="H200" s="2">
        <f t="shared" si="22"/>
        <v>0.65198647406725929</v>
      </c>
      <c r="I200" s="2">
        <f t="shared" si="23"/>
        <v>39.466816726534176</v>
      </c>
    </row>
    <row r="201" spans="1:9" ht="13.5" x14ac:dyDescent="0.25">
      <c r="A201" s="3">
        <f>TITRES_STAT!B204</f>
        <v>42299</v>
      </c>
      <c r="B201" s="5">
        <f>TITRES_STAT!D204</f>
        <v>16.579999999999998</v>
      </c>
      <c r="C201" s="2">
        <f t="shared" si="27"/>
        <v>0</v>
      </c>
      <c r="D201" s="2">
        <f t="shared" si="28"/>
        <v>0</v>
      </c>
      <c r="E201" s="2">
        <f t="shared" si="29"/>
        <v>0</v>
      </c>
      <c r="F201" s="2">
        <f t="shared" si="26"/>
        <v>1.0560423718147737E-2</v>
      </c>
      <c r="G201" s="2">
        <f t="shared" si="26"/>
        <v>1.6197304910743161E-2</v>
      </c>
      <c r="H201" s="2">
        <f t="shared" si="22"/>
        <v>0.65198647406725929</v>
      </c>
      <c r="I201" s="2">
        <f t="shared" si="23"/>
        <v>39.466816726534176</v>
      </c>
    </row>
    <row r="202" spans="1:9" ht="13.5" x14ac:dyDescent="0.25">
      <c r="A202" s="3">
        <f>TITRES_STAT!B205</f>
        <v>42300</v>
      </c>
      <c r="B202" s="5">
        <f>TITRES_STAT!D205</f>
        <v>16.579999999999998</v>
      </c>
      <c r="C202" s="2">
        <f t="shared" si="27"/>
        <v>0</v>
      </c>
      <c r="D202" s="2">
        <f t="shared" si="28"/>
        <v>0</v>
      </c>
      <c r="E202" s="2">
        <f t="shared" si="29"/>
        <v>0</v>
      </c>
      <c r="F202" s="2">
        <f t="shared" si="26"/>
        <v>9.8061077382800409E-3</v>
      </c>
      <c r="G202" s="2">
        <f t="shared" si="26"/>
        <v>1.5040354559975792E-2</v>
      </c>
      <c r="H202" s="2">
        <f t="shared" si="22"/>
        <v>0.65198647406725929</v>
      </c>
      <c r="I202" s="2">
        <f t="shared" si="23"/>
        <v>39.466816726534176</v>
      </c>
    </row>
    <row r="203" spans="1:9" ht="13.5" x14ac:dyDescent="0.25">
      <c r="A203" s="3">
        <f>TITRES_STAT!B206</f>
        <v>42303</v>
      </c>
      <c r="B203" s="5">
        <f>TITRES_STAT!D206</f>
        <v>16.579999999999998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9.1056714712600389E-3</v>
      </c>
      <c r="G203" s="2">
        <f t="shared" si="26"/>
        <v>1.396604351997752E-2</v>
      </c>
      <c r="H203" s="2">
        <f t="shared" si="22"/>
        <v>0.65198647406725929</v>
      </c>
      <c r="I203" s="2">
        <f t="shared" si="23"/>
        <v>39.466816726534176</v>
      </c>
    </row>
    <row r="204" spans="1:9" ht="13.5" x14ac:dyDescent="0.25">
      <c r="A204" s="3">
        <f>TITRES_STAT!B207</f>
        <v>42304</v>
      </c>
      <c r="B204" s="5">
        <f>TITRES_STAT!D207</f>
        <v>16.515000000000001</v>
      </c>
      <c r="C204" s="2">
        <f t="shared" si="27"/>
        <v>-6.4999999999997726E-2</v>
      </c>
      <c r="D204" s="2">
        <f t="shared" si="28"/>
        <v>0</v>
      </c>
      <c r="E204" s="2">
        <f t="shared" si="29"/>
        <v>6.4999999999997726E-2</v>
      </c>
      <c r="F204" s="2">
        <f t="shared" si="26"/>
        <v>8.4552663661700365E-3</v>
      </c>
      <c r="G204" s="2">
        <f t="shared" si="26"/>
        <v>1.7611326125693251E-2</v>
      </c>
      <c r="H204" s="2">
        <f t="shared" si="22"/>
        <v>0.48010390051403379</v>
      </c>
      <c r="I204" s="2">
        <f t="shared" si="23"/>
        <v>32.437175548777063</v>
      </c>
    </row>
    <row r="205" spans="1:9" ht="13.5" x14ac:dyDescent="0.25">
      <c r="A205" s="3">
        <f>TITRES_STAT!B208</f>
        <v>42305</v>
      </c>
      <c r="B205" s="5">
        <f>TITRES_STAT!D208</f>
        <v>16.771000000000001</v>
      </c>
      <c r="C205" s="2">
        <f t="shared" si="27"/>
        <v>0.25600000000000023</v>
      </c>
      <c r="D205" s="2">
        <f t="shared" si="28"/>
        <v>0.25600000000000023</v>
      </c>
      <c r="E205" s="2">
        <f t="shared" si="29"/>
        <v>0</v>
      </c>
      <c r="F205" s="2">
        <f t="shared" ref="F205:G220" si="30">((F204*13)+D205)/14</f>
        <v>2.6137033054300762E-2</v>
      </c>
      <c r="G205" s="2">
        <f t="shared" si="30"/>
        <v>1.6353374259572305E-2</v>
      </c>
      <c r="H205" s="2">
        <f t="shared" si="22"/>
        <v>1.5982654490403825</v>
      </c>
      <c r="I205" s="2">
        <f t="shared" si="23"/>
        <v>61.512785371127876</v>
      </c>
    </row>
    <row r="206" spans="1:9" ht="13.5" x14ac:dyDescent="0.25">
      <c r="A206" s="3">
        <f>TITRES_STAT!B209</f>
        <v>42306</v>
      </c>
      <c r="B206" s="5">
        <f>TITRES_STAT!D209</f>
        <v>16.021000000000001</v>
      </c>
      <c r="C206" s="2">
        <f t="shared" si="27"/>
        <v>-0.75</v>
      </c>
      <c r="D206" s="2">
        <f t="shared" si="28"/>
        <v>0</v>
      </c>
      <c r="E206" s="2">
        <f t="shared" si="29"/>
        <v>0.75</v>
      </c>
      <c r="F206" s="2">
        <f t="shared" si="30"/>
        <v>2.4270102121850708E-2</v>
      </c>
      <c r="G206" s="2">
        <f t="shared" si="30"/>
        <v>6.8756704669602847E-2</v>
      </c>
      <c r="H206" s="2">
        <f t="shared" si="22"/>
        <v>0.35298524323520197</v>
      </c>
      <c r="I206" s="2">
        <f t="shared" si="23"/>
        <v>26.089363871490463</v>
      </c>
    </row>
    <row r="207" spans="1:9" ht="13.5" x14ac:dyDescent="0.25">
      <c r="A207" s="3">
        <f>TITRES_STAT!B210</f>
        <v>42307</v>
      </c>
      <c r="B207" s="5">
        <f>TITRES_STAT!D210</f>
        <v>16.021000000000001</v>
      </c>
      <c r="C207" s="2">
        <f t="shared" si="27"/>
        <v>0</v>
      </c>
      <c r="D207" s="2">
        <f t="shared" si="28"/>
        <v>0</v>
      </c>
      <c r="E207" s="2">
        <f t="shared" si="29"/>
        <v>0</v>
      </c>
      <c r="F207" s="2">
        <f t="shared" si="30"/>
        <v>2.253652339886137E-2</v>
      </c>
      <c r="G207" s="2">
        <f t="shared" si="30"/>
        <v>6.3845511478916928E-2</v>
      </c>
      <c r="H207" s="2">
        <f t="shared" si="22"/>
        <v>0.35298524323520197</v>
      </c>
      <c r="I207" s="2">
        <f t="shared" si="23"/>
        <v>26.089363871490463</v>
      </c>
    </row>
    <row r="208" spans="1:9" ht="13.5" x14ac:dyDescent="0.25">
      <c r="A208" s="3">
        <f>TITRES_STAT!B211</f>
        <v>42310</v>
      </c>
      <c r="B208" s="5">
        <f>TITRES_STAT!D211</f>
        <v>16.449000000000002</v>
      </c>
      <c r="C208" s="2">
        <f t="shared" si="27"/>
        <v>0.42800000000000082</v>
      </c>
      <c r="D208" s="2">
        <f t="shared" si="28"/>
        <v>0.42800000000000082</v>
      </c>
      <c r="E208" s="2">
        <f t="shared" si="29"/>
        <v>0</v>
      </c>
      <c r="F208" s="2">
        <f t="shared" si="30"/>
        <v>5.149820029894276E-2</v>
      </c>
      <c r="G208" s="2">
        <f t="shared" si="30"/>
        <v>5.9285117801851431E-2</v>
      </c>
      <c r="H208" s="2">
        <f t="shared" si="22"/>
        <v>0.86865308206125402</v>
      </c>
      <c r="I208" s="2">
        <f t="shared" si="23"/>
        <v>46.485518922702838</v>
      </c>
    </row>
    <row r="209" spans="1:9" ht="13.5" x14ac:dyDescent="0.25">
      <c r="A209" s="3">
        <f>TITRES_STAT!B212</f>
        <v>42311</v>
      </c>
      <c r="B209" s="5">
        <f>TITRES_STAT!D212</f>
        <v>16.449000000000002</v>
      </c>
      <c r="C209" s="2">
        <f t="shared" si="27"/>
        <v>0</v>
      </c>
      <c r="D209" s="2">
        <f t="shared" si="28"/>
        <v>0</v>
      </c>
      <c r="E209" s="2">
        <f t="shared" si="29"/>
        <v>0</v>
      </c>
      <c r="F209" s="2">
        <f t="shared" si="30"/>
        <v>4.7819757420446848E-2</v>
      </c>
      <c r="G209" s="2">
        <f t="shared" si="30"/>
        <v>5.5050466530290616E-2</v>
      </c>
      <c r="H209" s="2">
        <f t="shared" ref="H209:H272" si="31">F209/G209</f>
        <v>0.86865308206125391</v>
      </c>
      <c r="I209" s="2">
        <f t="shared" ref="I209:I272" si="32">IF(G209=0,100,100-(100/(1+H209)))</f>
        <v>46.485518922702838</v>
      </c>
    </row>
    <row r="210" spans="1:9" ht="13.5" x14ac:dyDescent="0.25">
      <c r="A210" s="3">
        <f>TITRES_STAT!B213</f>
        <v>42312</v>
      </c>
      <c r="B210" s="5">
        <f>TITRES_STAT!D213</f>
        <v>16.449000000000002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4.4404060461843496E-2</v>
      </c>
      <c r="G210" s="2">
        <f t="shared" si="30"/>
        <v>5.1118290349555569E-2</v>
      </c>
      <c r="H210" s="2">
        <f t="shared" si="31"/>
        <v>0.86865308206125391</v>
      </c>
      <c r="I210" s="2">
        <f t="shared" si="32"/>
        <v>46.485518922702838</v>
      </c>
    </row>
    <row r="211" spans="1:9" ht="13.5" x14ac:dyDescent="0.25">
      <c r="A211" s="3">
        <f>TITRES_STAT!B214</f>
        <v>42313</v>
      </c>
      <c r="B211" s="5">
        <f>TITRES_STAT!D214</f>
        <v>16.449000000000002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4.1232341857426101E-2</v>
      </c>
      <c r="G211" s="2">
        <f t="shared" si="30"/>
        <v>4.7466983896015884E-2</v>
      </c>
      <c r="H211" s="2">
        <f t="shared" si="31"/>
        <v>0.86865308206125391</v>
      </c>
      <c r="I211" s="2">
        <f t="shared" si="32"/>
        <v>46.485518922702838</v>
      </c>
    </row>
    <row r="212" spans="1:9" ht="13.5" x14ac:dyDescent="0.25">
      <c r="A212" s="3">
        <f>TITRES_STAT!B215</f>
        <v>42314</v>
      </c>
      <c r="B212" s="5">
        <f>TITRES_STAT!D215</f>
        <v>16.449000000000002</v>
      </c>
      <c r="C212" s="2">
        <f t="shared" si="27"/>
        <v>0</v>
      </c>
      <c r="D212" s="2">
        <f t="shared" si="28"/>
        <v>0</v>
      </c>
      <c r="E212" s="2">
        <f t="shared" si="29"/>
        <v>0</v>
      </c>
      <c r="F212" s="2">
        <f t="shared" si="30"/>
        <v>3.8287174581895664E-2</v>
      </c>
      <c r="G212" s="2">
        <f t="shared" si="30"/>
        <v>4.4076485046300462E-2</v>
      </c>
      <c r="H212" s="2">
        <f t="shared" si="31"/>
        <v>0.86865308206125391</v>
      </c>
      <c r="I212" s="2">
        <f t="shared" si="32"/>
        <v>46.485518922702838</v>
      </c>
    </row>
    <row r="213" spans="1:9" ht="13.5" x14ac:dyDescent="0.25">
      <c r="A213" s="3">
        <f>TITRES_STAT!B216</f>
        <v>42317</v>
      </c>
      <c r="B213" s="5">
        <f>TITRES_STAT!D216</f>
        <v>16.449000000000002</v>
      </c>
      <c r="C213" s="2">
        <f t="shared" si="27"/>
        <v>0</v>
      </c>
      <c r="D213" s="2">
        <f t="shared" si="28"/>
        <v>0</v>
      </c>
      <c r="E213" s="2">
        <f t="shared" si="29"/>
        <v>0</v>
      </c>
      <c r="F213" s="2">
        <f t="shared" si="30"/>
        <v>3.5552376397474543E-2</v>
      </c>
      <c r="G213" s="2">
        <f t="shared" si="30"/>
        <v>4.0928164685850428E-2</v>
      </c>
      <c r="H213" s="2">
        <f t="shared" si="31"/>
        <v>0.8686530820612538</v>
      </c>
      <c r="I213" s="2">
        <f t="shared" si="32"/>
        <v>46.485518922702838</v>
      </c>
    </row>
    <row r="214" spans="1:9" ht="13.5" x14ac:dyDescent="0.25">
      <c r="A214" s="3">
        <f>TITRES_STAT!B217</f>
        <v>42318</v>
      </c>
      <c r="B214" s="5">
        <f>TITRES_STAT!D217</f>
        <v>16.449000000000002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3.3012920940512072E-2</v>
      </c>
      <c r="G214" s="2">
        <f t="shared" si="30"/>
        <v>3.8004724351146824E-2</v>
      </c>
      <c r="H214" s="2">
        <f t="shared" si="31"/>
        <v>0.8686530820612538</v>
      </c>
      <c r="I214" s="2">
        <f t="shared" si="32"/>
        <v>46.485518922702838</v>
      </c>
    </row>
    <row r="215" spans="1:9" ht="13.5" x14ac:dyDescent="0.25">
      <c r="A215" s="3">
        <f>TITRES_STAT!B218</f>
        <v>42319</v>
      </c>
      <c r="B215" s="5">
        <f>TITRES_STAT!D218</f>
        <v>16.449000000000002</v>
      </c>
      <c r="C215" s="2">
        <f t="shared" si="27"/>
        <v>0</v>
      </c>
      <c r="D215" s="2">
        <f t="shared" si="28"/>
        <v>0</v>
      </c>
      <c r="E215" s="2">
        <f t="shared" si="29"/>
        <v>0</v>
      </c>
      <c r="F215" s="2">
        <f t="shared" si="30"/>
        <v>3.0654855159046923E-2</v>
      </c>
      <c r="G215" s="2">
        <f t="shared" si="30"/>
        <v>3.5290101183207766E-2</v>
      </c>
      <c r="H215" s="2">
        <f t="shared" si="31"/>
        <v>0.86865308206125369</v>
      </c>
      <c r="I215" s="2">
        <f t="shared" si="32"/>
        <v>46.48551892270283</v>
      </c>
    </row>
    <row r="216" spans="1:9" ht="13.5" x14ac:dyDescent="0.25">
      <c r="A216" s="3">
        <f>TITRES_STAT!B219</f>
        <v>42320</v>
      </c>
      <c r="B216" s="5">
        <f>TITRES_STAT!D219</f>
        <v>16.449000000000002</v>
      </c>
      <c r="C216" s="2">
        <f t="shared" si="27"/>
        <v>0</v>
      </c>
      <c r="D216" s="2">
        <f t="shared" si="28"/>
        <v>0</v>
      </c>
      <c r="E216" s="2">
        <f t="shared" si="29"/>
        <v>0</v>
      </c>
      <c r="F216" s="2">
        <f t="shared" si="30"/>
        <v>2.8465222647686427E-2</v>
      </c>
      <c r="G216" s="2">
        <f t="shared" si="30"/>
        <v>3.2769379670121494E-2</v>
      </c>
      <c r="H216" s="2">
        <f t="shared" si="31"/>
        <v>0.8686530820612538</v>
      </c>
      <c r="I216" s="2">
        <f t="shared" si="32"/>
        <v>46.485518922702838</v>
      </c>
    </row>
    <row r="217" spans="1:9" ht="13.5" x14ac:dyDescent="0.25">
      <c r="A217" s="3">
        <f>TITRES_STAT!B220</f>
        <v>42321</v>
      </c>
      <c r="B217" s="5">
        <f>TITRES_STAT!D220</f>
        <v>16.449000000000002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2.6431992458565968E-2</v>
      </c>
      <c r="G217" s="2">
        <f t="shared" si="30"/>
        <v>3.0428709693684244E-2</v>
      </c>
      <c r="H217" s="2">
        <f t="shared" si="31"/>
        <v>0.8686530820612538</v>
      </c>
      <c r="I217" s="2">
        <f t="shared" si="32"/>
        <v>46.485518922702838</v>
      </c>
    </row>
    <row r="218" spans="1:9" ht="13.5" x14ac:dyDescent="0.25">
      <c r="A218" s="3">
        <f>TITRES_STAT!B221</f>
        <v>42324</v>
      </c>
      <c r="B218" s="5">
        <f>TITRES_STAT!D221</f>
        <v>16.449000000000002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2.4543992997239829E-2</v>
      </c>
      <c r="G218" s="2">
        <f t="shared" si="30"/>
        <v>2.8255230429849655E-2</v>
      </c>
      <c r="H218" s="2">
        <f t="shared" si="31"/>
        <v>0.8686530820612538</v>
      </c>
      <c r="I218" s="2">
        <f t="shared" si="32"/>
        <v>46.485518922702838</v>
      </c>
    </row>
    <row r="219" spans="1:9" ht="13.5" x14ac:dyDescent="0.25">
      <c r="A219" s="3">
        <f>TITRES_STAT!B222</f>
        <v>42325</v>
      </c>
      <c r="B219" s="5">
        <f>TITRES_STAT!D222</f>
        <v>16.449000000000002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2.2790850640294128E-2</v>
      </c>
      <c r="G219" s="2">
        <f t="shared" si="30"/>
        <v>2.6236999684860395E-2</v>
      </c>
      <c r="H219" s="2">
        <f t="shared" si="31"/>
        <v>0.86865308206125391</v>
      </c>
      <c r="I219" s="2">
        <f t="shared" si="32"/>
        <v>46.485518922702838</v>
      </c>
    </row>
    <row r="220" spans="1:9" ht="13.5" x14ac:dyDescent="0.25">
      <c r="A220" s="3">
        <f>TITRES_STAT!B223</f>
        <v>42326</v>
      </c>
      <c r="B220" s="5">
        <f>TITRES_STAT!D223</f>
        <v>16.449000000000002</v>
      </c>
      <c r="C220" s="2">
        <f t="shared" si="27"/>
        <v>0</v>
      </c>
      <c r="D220" s="2">
        <f t="shared" si="28"/>
        <v>0</v>
      </c>
      <c r="E220" s="2">
        <f t="shared" si="29"/>
        <v>0</v>
      </c>
      <c r="F220" s="2">
        <f t="shared" si="30"/>
        <v>2.1162932737415978E-2</v>
      </c>
      <c r="G220" s="2">
        <f t="shared" si="30"/>
        <v>2.4362928278798938E-2</v>
      </c>
      <c r="H220" s="2">
        <f t="shared" si="31"/>
        <v>0.86865308206125391</v>
      </c>
      <c r="I220" s="2">
        <f t="shared" si="32"/>
        <v>46.485518922702838</v>
      </c>
    </row>
    <row r="221" spans="1:9" ht="13.5" x14ac:dyDescent="0.25">
      <c r="A221" s="3">
        <f>TITRES_STAT!B224</f>
        <v>42327</v>
      </c>
      <c r="B221" s="5">
        <f>TITRES_STAT!D224</f>
        <v>16.449000000000002</v>
      </c>
      <c r="C221" s="2">
        <f t="shared" si="27"/>
        <v>0</v>
      </c>
      <c r="D221" s="2">
        <f t="shared" si="28"/>
        <v>0</v>
      </c>
      <c r="E221" s="2">
        <f t="shared" si="29"/>
        <v>0</v>
      </c>
      <c r="F221" s="2">
        <f t="shared" ref="F221:G236" si="33">((F220*13)+D221)/14</f>
        <v>1.9651294684743408E-2</v>
      </c>
      <c r="G221" s="2">
        <f t="shared" si="33"/>
        <v>2.2622719116027586E-2</v>
      </c>
      <c r="H221" s="2">
        <f t="shared" si="31"/>
        <v>0.86865308206125391</v>
      </c>
      <c r="I221" s="2">
        <f t="shared" si="32"/>
        <v>46.485518922702838</v>
      </c>
    </row>
    <row r="222" spans="1:9" ht="13.5" x14ac:dyDescent="0.25">
      <c r="A222" s="3">
        <f>TITRES_STAT!B225</f>
        <v>42328</v>
      </c>
      <c r="B222" s="5">
        <f>TITRES_STAT!D225</f>
        <v>16.449000000000002</v>
      </c>
      <c r="C222" s="2">
        <f t="shared" si="27"/>
        <v>0</v>
      </c>
      <c r="D222" s="2">
        <f t="shared" si="28"/>
        <v>0</v>
      </c>
      <c r="E222" s="2">
        <f t="shared" si="29"/>
        <v>0</v>
      </c>
      <c r="F222" s="2">
        <f t="shared" si="33"/>
        <v>1.8247630778690304E-2</v>
      </c>
      <c r="G222" s="2">
        <f t="shared" si="33"/>
        <v>2.1006810607739901E-2</v>
      </c>
      <c r="H222" s="2">
        <f t="shared" si="31"/>
        <v>0.8686530820612538</v>
      </c>
      <c r="I222" s="2">
        <f t="shared" si="32"/>
        <v>46.485518922702838</v>
      </c>
    </row>
    <row r="223" spans="1:9" ht="13.5" x14ac:dyDescent="0.25">
      <c r="A223" s="3">
        <f>TITRES_STAT!B226</f>
        <v>42331</v>
      </c>
      <c r="B223" s="5">
        <f>TITRES_STAT!D226</f>
        <v>16.777999999999999</v>
      </c>
      <c r="C223" s="2">
        <f t="shared" si="27"/>
        <v>0.32899999999999707</v>
      </c>
      <c r="D223" s="2">
        <f t="shared" si="28"/>
        <v>0.32899999999999707</v>
      </c>
      <c r="E223" s="2">
        <f t="shared" si="29"/>
        <v>0</v>
      </c>
      <c r="F223" s="2">
        <f t="shared" si="33"/>
        <v>4.0444228580212217E-2</v>
      </c>
      <c r="G223" s="2">
        <f t="shared" si="33"/>
        <v>1.9506324135758479E-2</v>
      </c>
      <c r="H223" s="2">
        <f t="shared" si="31"/>
        <v>2.0733905731665212</v>
      </c>
      <c r="I223" s="2">
        <f t="shared" si="32"/>
        <v>67.462645043200681</v>
      </c>
    </row>
    <row r="224" spans="1:9" ht="13.5" x14ac:dyDescent="0.25">
      <c r="A224" s="3">
        <f>TITRES_STAT!B227</f>
        <v>42332</v>
      </c>
      <c r="B224" s="5">
        <f>TITRES_STAT!D227</f>
        <v>16.777999999999999</v>
      </c>
      <c r="C224" s="2">
        <f t="shared" si="27"/>
        <v>0</v>
      </c>
      <c r="D224" s="2">
        <f t="shared" si="28"/>
        <v>0</v>
      </c>
      <c r="E224" s="2">
        <f t="shared" si="29"/>
        <v>0</v>
      </c>
      <c r="F224" s="2">
        <f t="shared" si="33"/>
        <v>3.7555355110197065E-2</v>
      </c>
      <c r="G224" s="2">
        <f t="shared" si="33"/>
        <v>1.8113015268918588E-2</v>
      </c>
      <c r="H224" s="2">
        <f t="shared" si="31"/>
        <v>2.0733905731665212</v>
      </c>
      <c r="I224" s="2">
        <f t="shared" si="32"/>
        <v>67.462645043200681</v>
      </c>
    </row>
    <row r="225" spans="1:9" ht="13.5" x14ac:dyDescent="0.25">
      <c r="A225" s="3">
        <f>TITRES_STAT!B228</f>
        <v>42333</v>
      </c>
      <c r="B225" s="5">
        <f>TITRES_STAT!D228</f>
        <v>16.777999999999999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3.4872829745182986E-2</v>
      </c>
      <c r="G225" s="2">
        <f t="shared" si="33"/>
        <v>1.681922846399583E-2</v>
      </c>
      <c r="H225" s="2">
        <f t="shared" si="31"/>
        <v>2.0733905731665216</v>
      </c>
      <c r="I225" s="2">
        <f t="shared" si="32"/>
        <v>67.462645043200695</v>
      </c>
    </row>
    <row r="226" spans="1:9" ht="13.5" x14ac:dyDescent="0.25">
      <c r="A226" s="3">
        <f>TITRES_STAT!B229</f>
        <v>42334</v>
      </c>
      <c r="B226" s="5">
        <f>TITRES_STAT!D229</f>
        <v>16.449000000000002</v>
      </c>
      <c r="C226" s="2">
        <f t="shared" si="27"/>
        <v>-0.32899999999999707</v>
      </c>
      <c r="D226" s="2">
        <f t="shared" si="28"/>
        <v>0</v>
      </c>
      <c r="E226" s="2">
        <f t="shared" si="29"/>
        <v>0.32899999999999707</v>
      </c>
      <c r="F226" s="2">
        <f t="shared" si="33"/>
        <v>3.2381913334812773E-2</v>
      </c>
      <c r="G226" s="2">
        <f t="shared" si="33"/>
        <v>3.9117855002281633E-2</v>
      </c>
      <c r="H226" s="2">
        <f t="shared" si="31"/>
        <v>0.82780391033516609</v>
      </c>
      <c r="I226" s="2">
        <f t="shared" si="32"/>
        <v>45.289536019395591</v>
      </c>
    </row>
    <row r="227" spans="1:9" ht="13.5" x14ac:dyDescent="0.25">
      <c r="A227" s="3">
        <f>TITRES_STAT!B230</f>
        <v>42335</v>
      </c>
      <c r="B227" s="5">
        <f>TITRES_STAT!D230</f>
        <v>16.449000000000002</v>
      </c>
      <c r="C227" s="2">
        <f t="shared" si="27"/>
        <v>0</v>
      </c>
      <c r="D227" s="2">
        <f t="shared" si="28"/>
        <v>0</v>
      </c>
      <c r="E227" s="2">
        <f t="shared" si="29"/>
        <v>0</v>
      </c>
      <c r="F227" s="2">
        <f t="shared" si="33"/>
        <v>3.0068919525183289E-2</v>
      </c>
      <c r="G227" s="2">
        <f t="shared" si="33"/>
        <v>3.6323722502118662E-2</v>
      </c>
      <c r="H227" s="2">
        <f t="shared" si="31"/>
        <v>0.82780391033516598</v>
      </c>
      <c r="I227" s="2">
        <f t="shared" si="32"/>
        <v>45.289536019395584</v>
      </c>
    </row>
    <row r="228" spans="1:9" ht="13.5" x14ac:dyDescent="0.25">
      <c r="A228" s="3">
        <f>TITRES_STAT!B231</f>
        <v>42338</v>
      </c>
      <c r="B228" s="5">
        <f>TITRES_STAT!D231</f>
        <v>16.449000000000002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2.7921139559098768E-2</v>
      </c>
      <c r="G228" s="2">
        <f t="shared" si="33"/>
        <v>3.3729170894824474E-2</v>
      </c>
      <c r="H228" s="2">
        <f t="shared" si="31"/>
        <v>0.82780391033516598</v>
      </c>
      <c r="I228" s="2">
        <f t="shared" si="32"/>
        <v>45.289536019395584</v>
      </c>
    </row>
    <row r="229" spans="1:9" ht="13.5" x14ac:dyDescent="0.25">
      <c r="A229" s="3">
        <f>TITRES_STAT!B232</f>
        <v>42339</v>
      </c>
      <c r="B229" s="5">
        <f>TITRES_STAT!D232</f>
        <v>16.449000000000002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2.5926772447734569E-2</v>
      </c>
      <c r="G229" s="2">
        <f t="shared" si="33"/>
        <v>3.1319944402337013E-2</v>
      </c>
      <c r="H229" s="2">
        <f t="shared" si="31"/>
        <v>0.82780391033516587</v>
      </c>
      <c r="I229" s="2">
        <f t="shared" si="32"/>
        <v>45.289536019395577</v>
      </c>
    </row>
    <row r="230" spans="1:9" ht="13.5" x14ac:dyDescent="0.25">
      <c r="A230" s="3">
        <f>TITRES_STAT!B233</f>
        <v>42340</v>
      </c>
      <c r="B230" s="5">
        <f>TITRES_STAT!D233</f>
        <v>16.449000000000002</v>
      </c>
      <c r="C230" s="2">
        <f t="shared" si="27"/>
        <v>0</v>
      </c>
      <c r="D230" s="2">
        <f t="shared" si="28"/>
        <v>0</v>
      </c>
      <c r="E230" s="2">
        <f t="shared" si="29"/>
        <v>0</v>
      </c>
      <c r="F230" s="2">
        <f t="shared" si="33"/>
        <v>2.407486013003924E-2</v>
      </c>
      <c r="G230" s="2">
        <f t="shared" si="33"/>
        <v>2.9082805516455795E-2</v>
      </c>
      <c r="H230" s="2">
        <f t="shared" si="31"/>
        <v>0.82780391033516587</v>
      </c>
      <c r="I230" s="2">
        <f t="shared" si="32"/>
        <v>45.289536019395577</v>
      </c>
    </row>
    <row r="231" spans="1:9" ht="13.5" x14ac:dyDescent="0.25">
      <c r="A231" s="3">
        <f>TITRES_STAT!B234</f>
        <v>42341</v>
      </c>
      <c r="B231" s="5">
        <f>TITRES_STAT!D234</f>
        <v>16.449000000000002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2.2355227263607867E-2</v>
      </c>
      <c r="G231" s="2">
        <f t="shared" si="33"/>
        <v>2.7005462265280382E-2</v>
      </c>
      <c r="H231" s="2">
        <f t="shared" si="31"/>
        <v>0.82780391033516587</v>
      </c>
      <c r="I231" s="2">
        <f t="shared" si="32"/>
        <v>45.289536019395577</v>
      </c>
    </row>
    <row r="232" spans="1:9" ht="13.5" x14ac:dyDescent="0.25">
      <c r="A232" s="3">
        <f>TITRES_STAT!B235</f>
        <v>42342</v>
      </c>
      <c r="B232" s="5">
        <f>TITRES_STAT!D235</f>
        <v>16.449000000000002</v>
      </c>
      <c r="C232" s="2">
        <f t="shared" si="27"/>
        <v>0</v>
      </c>
      <c r="D232" s="2">
        <f t="shared" si="28"/>
        <v>0</v>
      </c>
      <c r="E232" s="2">
        <f t="shared" si="29"/>
        <v>0</v>
      </c>
      <c r="F232" s="2">
        <f t="shared" si="33"/>
        <v>2.0758425316207304E-2</v>
      </c>
      <c r="G232" s="2">
        <f t="shared" si="33"/>
        <v>2.5076500674903211E-2</v>
      </c>
      <c r="H232" s="2">
        <f t="shared" si="31"/>
        <v>0.82780391033516587</v>
      </c>
      <c r="I232" s="2">
        <f t="shared" si="32"/>
        <v>45.289536019395577</v>
      </c>
    </row>
    <row r="233" spans="1:9" ht="13.5" x14ac:dyDescent="0.25">
      <c r="A233" s="3">
        <f>TITRES_STAT!B236</f>
        <v>42345</v>
      </c>
      <c r="B233" s="5">
        <f>TITRES_STAT!D236</f>
        <v>16.449000000000002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1.9275680650763925E-2</v>
      </c>
      <c r="G233" s="2">
        <f t="shared" si="33"/>
        <v>2.3285322055267267E-2</v>
      </c>
      <c r="H233" s="2">
        <f t="shared" si="31"/>
        <v>0.82780391033516587</v>
      </c>
      <c r="I233" s="2">
        <f t="shared" si="32"/>
        <v>45.289536019395577</v>
      </c>
    </row>
    <row r="234" spans="1:9" ht="13.5" x14ac:dyDescent="0.25">
      <c r="A234" s="3">
        <f>TITRES_STAT!B237</f>
        <v>42346</v>
      </c>
      <c r="B234" s="5">
        <f>TITRES_STAT!D237</f>
        <v>17.106999999999999</v>
      </c>
      <c r="C234" s="2">
        <f t="shared" si="27"/>
        <v>0.6579999999999977</v>
      </c>
      <c r="D234" s="2">
        <f t="shared" si="28"/>
        <v>0.6579999999999977</v>
      </c>
      <c r="E234" s="2">
        <f t="shared" si="29"/>
        <v>0</v>
      </c>
      <c r="F234" s="2">
        <f t="shared" si="33"/>
        <v>6.4898846318566336E-2</v>
      </c>
      <c r="G234" s="2">
        <f t="shared" si="33"/>
        <v>2.1622084765605318E-2</v>
      </c>
      <c r="H234" s="2">
        <f t="shared" si="31"/>
        <v>3.0015073487179289</v>
      </c>
      <c r="I234" s="2">
        <f t="shared" si="32"/>
        <v>75.009417380667884</v>
      </c>
    </row>
    <row r="235" spans="1:9" ht="13.5" x14ac:dyDescent="0.25">
      <c r="A235" s="3">
        <f>TITRES_STAT!B238</f>
        <v>42347</v>
      </c>
      <c r="B235" s="5">
        <f>TITRES_STAT!D238</f>
        <v>17.106999999999999</v>
      </c>
      <c r="C235" s="2">
        <f t="shared" si="27"/>
        <v>0</v>
      </c>
      <c r="D235" s="2">
        <f t="shared" si="28"/>
        <v>0</v>
      </c>
      <c r="E235" s="2">
        <f t="shared" si="29"/>
        <v>0</v>
      </c>
      <c r="F235" s="2">
        <f t="shared" si="33"/>
        <v>6.0263214438668736E-2</v>
      </c>
      <c r="G235" s="2">
        <f t="shared" si="33"/>
        <v>2.0077650139490651E-2</v>
      </c>
      <c r="H235" s="2">
        <f t="shared" si="31"/>
        <v>3.0015073487179289</v>
      </c>
      <c r="I235" s="2">
        <f t="shared" si="32"/>
        <v>75.009417380667884</v>
      </c>
    </row>
    <row r="236" spans="1:9" ht="13.5" x14ac:dyDescent="0.25">
      <c r="A236" s="3">
        <f>TITRES_STAT!B239</f>
        <v>42348</v>
      </c>
      <c r="B236" s="5">
        <f>TITRES_STAT!D239</f>
        <v>17.106999999999999</v>
      </c>
      <c r="C236" s="2">
        <f t="shared" si="27"/>
        <v>0</v>
      </c>
      <c r="D236" s="2">
        <f t="shared" si="28"/>
        <v>0</v>
      </c>
      <c r="E236" s="2">
        <f t="shared" si="29"/>
        <v>0</v>
      </c>
      <c r="F236" s="2">
        <f t="shared" si="33"/>
        <v>5.5958699121620971E-2</v>
      </c>
      <c r="G236" s="2">
        <f t="shared" si="33"/>
        <v>1.8643532272384179E-2</v>
      </c>
      <c r="H236" s="2">
        <f t="shared" si="31"/>
        <v>3.0015073487179285</v>
      </c>
      <c r="I236" s="2">
        <f t="shared" si="32"/>
        <v>75.009417380667884</v>
      </c>
    </row>
    <row r="237" spans="1:9" ht="13.5" x14ac:dyDescent="0.25">
      <c r="A237" s="3">
        <f>TITRES_STAT!B240</f>
        <v>42349</v>
      </c>
      <c r="B237" s="5">
        <f>TITRES_STAT!D240</f>
        <v>17.106999999999999</v>
      </c>
      <c r="C237" s="2">
        <f t="shared" si="27"/>
        <v>0</v>
      </c>
      <c r="D237" s="2">
        <f t="shared" si="28"/>
        <v>0</v>
      </c>
      <c r="E237" s="2">
        <f t="shared" si="29"/>
        <v>0</v>
      </c>
      <c r="F237" s="2">
        <f t="shared" ref="F237:G252" si="34">((F236*13)+D237)/14</f>
        <v>5.1961649184362337E-2</v>
      </c>
      <c r="G237" s="2">
        <f t="shared" si="34"/>
        <v>1.7311851395785307E-2</v>
      </c>
      <c r="H237" s="2">
        <f t="shared" si="31"/>
        <v>3.0015073487179289</v>
      </c>
      <c r="I237" s="2">
        <f t="shared" si="32"/>
        <v>75.009417380667884</v>
      </c>
    </row>
    <row r="238" spans="1:9" ht="13.5" x14ac:dyDescent="0.25">
      <c r="A238" s="3">
        <f>TITRES_STAT!B241</f>
        <v>42352</v>
      </c>
      <c r="B238" s="5">
        <f>TITRES_STAT!D241</f>
        <v>17.106999999999999</v>
      </c>
      <c r="C238" s="2">
        <f t="shared" si="27"/>
        <v>0</v>
      </c>
      <c r="D238" s="2">
        <f t="shared" si="28"/>
        <v>0</v>
      </c>
      <c r="E238" s="2">
        <f t="shared" si="29"/>
        <v>0</v>
      </c>
      <c r="F238" s="2">
        <f t="shared" si="34"/>
        <v>4.825010281405074E-2</v>
      </c>
      <c r="G238" s="2">
        <f t="shared" si="34"/>
        <v>1.6075290581800641E-2</v>
      </c>
      <c r="H238" s="2">
        <f t="shared" si="31"/>
        <v>3.0015073487179293</v>
      </c>
      <c r="I238" s="2">
        <f t="shared" si="32"/>
        <v>75.009417380667884</v>
      </c>
    </row>
    <row r="239" spans="1:9" ht="13.5" x14ac:dyDescent="0.25">
      <c r="A239" s="3">
        <f>TITRES_STAT!B242</f>
        <v>42353</v>
      </c>
      <c r="B239" s="5">
        <f>TITRES_STAT!D242</f>
        <v>17.106999999999999</v>
      </c>
      <c r="C239" s="2">
        <f t="shared" si="27"/>
        <v>0</v>
      </c>
      <c r="D239" s="2">
        <f t="shared" si="28"/>
        <v>0</v>
      </c>
      <c r="E239" s="2">
        <f t="shared" si="29"/>
        <v>0</v>
      </c>
      <c r="F239" s="2">
        <f t="shared" si="34"/>
        <v>4.4803666898761405E-2</v>
      </c>
      <c r="G239" s="2">
        <f t="shared" si="34"/>
        <v>1.4927055540243452E-2</v>
      </c>
      <c r="H239" s="2">
        <f t="shared" si="31"/>
        <v>3.0015073487179293</v>
      </c>
      <c r="I239" s="2">
        <f t="shared" si="32"/>
        <v>75.009417380667884</v>
      </c>
    </row>
    <row r="240" spans="1:9" ht="13.5" x14ac:dyDescent="0.25">
      <c r="A240" s="3">
        <f>TITRES_STAT!B243</f>
        <v>42354</v>
      </c>
      <c r="B240" s="5">
        <f>TITRES_STAT!D243</f>
        <v>17.106999999999999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4.1603404977421307E-2</v>
      </c>
      <c r="G240" s="2">
        <f t="shared" si="34"/>
        <v>1.3860837287368919E-2</v>
      </c>
      <c r="H240" s="2">
        <f t="shared" si="31"/>
        <v>3.0015073487179298</v>
      </c>
      <c r="I240" s="2">
        <f t="shared" si="32"/>
        <v>75.009417380667884</v>
      </c>
    </row>
    <row r="241" spans="1:9" ht="13.5" x14ac:dyDescent="0.25">
      <c r="A241" s="3">
        <f>TITRES_STAT!B244</f>
        <v>42355</v>
      </c>
      <c r="B241" s="5">
        <f>TITRES_STAT!D244</f>
        <v>17.106999999999999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3.8631733193319785E-2</v>
      </c>
      <c r="G241" s="2">
        <f t="shared" si="34"/>
        <v>1.2870777481128281E-2</v>
      </c>
      <c r="H241" s="2">
        <f t="shared" si="31"/>
        <v>3.0015073487179302</v>
      </c>
      <c r="I241" s="2">
        <f t="shared" si="32"/>
        <v>75.009417380667898</v>
      </c>
    </row>
    <row r="242" spans="1:9" ht="13.5" x14ac:dyDescent="0.25">
      <c r="A242" s="3">
        <f>TITRES_STAT!B245</f>
        <v>42356</v>
      </c>
      <c r="B242" s="5">
        <f>TITRES_STAT!D245</f>
        <v>17.606999999999999</v>
      </c>
      <c r="C242" s="2">
        <f t="shared" si="27"/>
        <v>0.5</v>
      </c>
      <c r="D242" s="2">
        <f t="shared" si="28"/>
        <v>0.5</v>
      </c>
      <c r="E242" s="2">
        <f t="shared" si="29"/>
        <v>0</v>
      </c>
      <c r="F242" s="2">
        <f t="shared" si="34"/>
        <v>7.1586609393796935E-2</v>
      </c>
      <c r="G242" s="2">
        <f t="shared" si="34"/>
        <v>1.195143623247626E-2</v>
      </c>
      <c r="H242" s="2">
        <f t="shared" si="31"/>
        <v>5.9897913523791324</v>
      </c>
      <c r="I242" s="2">
        <f t="shared" si="32"/>
        <v>85.693421311358208</v>
      </c>
    </row>
    <row r="243" spans="1:9" ht="13.5" x14ac:dyDescent="0.25">
      <c r="A243" s="3">
        <f>TITRES_STAT!B246</f>
        <v>42359</v>
      </c>
      <c r="B243" s="5">
        <f>TITRES_STAT!D246</f>
        <v>17.606999999999999</v>
      </c>
      <c r="C243" s="2">
        <f t="shared" si="27"/>
        <v>0</v>
      </c>
      <c r="D243" s="2">
        <f t="shared" si="28"/>
        <v>0</v>
      </c>
      <c r="E243" s="2">
        <f t="shared" si="29"/>
        <v>0</v>
      </c>
      <c r="F243" s="2">
        <f t="shared" si="34"/>
        <v>6.647328015138286E-2</v>
      </c>
      <c r="G243" s="2">
        <f t="shared" si="34"/>
        <v>1.1097762215870813E-2</v>
      </c>
      <c r="H243" s="2">
        <f t="shared" si="31"/>
        <v>5.9897913523791315</v>
      </c>
      <c r="I243" s="2">
        <f t="shared" si="32"/>
        <v>85.693421311358208</v>
      </c>
    </row>
    <row r="244" spans="1:9" ht="13.5" x14ac:dyDescent="0.25">
      <c r="A244" s="3">
        <f>TITRES_STAT!B247</f>
        <v>42360</v>
      </c>
      <c r="B244" s="5">
        <f>TITRES_STAT!D247</f>
        <v>17.606999999999999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6.172518871199837E-2</v>
      </c>
      <c r="G244" s="2">
        <f t="shared" si="34"/>
        <v>1.0305064914737183E-2</v>
      </c>
      <c r="H244" s="2">
        <f t="shared" si="31"/>
        <v>5.9897913523791315</v>
      </c>
      <c r="I244" s="2">
        <f t="shared" si="32"/>
        <v>85.693421311358208</v>
      </c>
    </row>
    <row r="245" spans="1:9" ht="13.5" x14ac:dyDescent="0.25">
      <c r="A245" s="3">
        <f>TITRES_STAT!B248</f>
        <v>42361</v>
      </c>
      <c r="B245" s="5">
        <f>TITRES_STAT!D248</f>
        <v>17.079999999999998</v>
      </c>
      <c r="C245" s="2">
        <f t="shared" si="27"/>
        <v>-0.52700000000000102</v>
      </c>
      <c r="D245" s="2">
        <f t="shared" si="28"/>
        <v>0</v>
      </c>
      <c r="E245" s="2">
        <f t="shared" si="29"/>
        <v>0.52700000000000102</v>
      </c>
      <c r="F245" s="2">
        <f t="shared" si="34"/>
        <v>5.7316246661141344E-2</v>
      </c>
      <c r="G245" s="2">
        <f t="shared" si="34"/>
        <v>4.721184599225603E-2</v>
      </c>
      <c r="H245" s="2">
        <f t="shared" si="31"/>
        <v>1.2140225711687422</v>
      </c>
      <c r="I245" s="2">
        <f t="shared" si="32"/>
        <v>54.833342124777069</v>
      </c>
    </row>
    <row r="246" spans="1:9" ht="13.5" x14ac:dyDescent="0.25">
      <c r="A246" s="3">
        <f>TITRES_STAT!B249</f>
        <v>42363</v>
      </c>
      <c r="B246" s="5">
        <f>TITRES_STAT!D249</f>
        <v>17.079999999999998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5.3222229042488391E-2</v>
      </c>
      <c r="G246" s="2">
        <f t="shared" si="34"/>
        <v>4.3839571278523455E-2</v>
      </c>
      <c r="H246" s="2">
        <f t="shared" si="31"/>
        <v>1.2140225711687422</v>
      </c>
      <c r="I246" s="2">
        <f t="shared" si="32"/>
        <v>54.833342124777069</v>
      </c>
    </row>
    <row r="247" spans="1:9" ht="13.5" x14ac:dyDescent="0.25">
      <c r="A247" s="3">
        <f>TITRES_STAT!B250</f>
        <v>42366</v>
      </c>
      <c r="B247" s="5">
        <f>TITRES_STAT!D250</f>
        <v>17.079999999999998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4.9420641253739225E-2</v>
      </c>
      <c r="G247" s="2">
        <f t="shared" si="34"/>
        <v>4.0708173330057495E-2</v>
      </c>
      <c r="H247" s="2">
        <f t="shared" si="31"/>
        <v>1.2140225711687425</v>
      </c>
      <c r="I247" s="2">
        <f t="shared" si="32"/>
        <v>54.833342124777069</v>
      </c>
    </row>
    <row r="248" spans="1:9" ht="13.5" x14ac:dyDescent="0.25">
      <c r="A248" s="3">
        <f>TITRES_STAT!B251</f>
        <v>42367</v>
      </c>
      <c r="B248" s="5">
        <f>TITRES_STAT!D251</f>
        <v>17.079999999999998</v>
      </c>
      <c r="C248" s="2">
        <f t="shared" si="27"/>
        <v>0</v>
      </c>
      <c r="D248" s="2">
        <f t="shared" si="28"/>
        <v>0</v>
      </c>
      <c r="E248" s="2">
        <f t="shared" si="29"/>
        <v>0</v>
      </c>
      <c r="F248" s="2">
        <f t="shared" si="34"/>
        <v>4.5890595449900706E-2</v>
      </c>
      <c r="G248" s="2">
        <f t="shared" si="34"/>
        <v>3.7800446663624816E-2</v>
      </c>
      <c r="H248" s="2">
        <f t="shared" si="31"/>
        <v>1.2140225711687422</v>
      </c>
      <c r="I248" s="2">
        <f t="shared" si="32"/>
        <v>54.833342124777069</v>
      </c>
    </row>
    <row r="249" spans="1:9" ht="13.5" x14ac:dyDescent="0.25">
      <c r="A249" s="3">
        <f>TITRES_STAT!B252</f>
        <v>42368</v>
      </c>
      <c r="B249" s="5">
        <f>TITRES_STAT!D252</f>
        <v>17.079999999999998</v>
      </c>
      <c r="C249" s="2">
        <f t="shared" si="27"/>
        <v>0</v>
      </c>
      <c r="D249" s="2">
        <f t="shared" si="28"/>
        <v>0</v>
      </c>
      <c r="E249" s="2">
        <f t="shared" si="29"/>
        <v>0</v>
      </c>
      <c r="F249" s="2">
        <f t="shared" si="34"/>
        <v>4.2612695774907797E-2</v>
      </c>
      <c r="G249" s="2">
        <f t="shared" si="34"/>
        <v>3.5100414759080191E-2</v>
      </c>
      <c r="H249" s="2">
        <f t="shared" si="31"/>
        <v>1.214022571168742</v>
      </c>
      <c r="I249" s="2">
        <f t="shared" si="32"/>
        <v>54.833342124777062</v>
      </c>
    </row>
    <row r="250" spans="1:9" ht="13.5" x14ac:dyDescent="0.25">
      <c r="A250" s="3">
        <f>TITRES_STAT!B253</f>
        <v>42369</v>
      </c>
      <c r="B250" s="5">
        <f>TITRES_STAT!D253</f>
        <v>17.079999999999998</v>
      </c>
      <c r="C250" s="2">
        <f t="shared" si="27"/>
        <v>0</v>
      </c>
      <c r="D250" s="2">
        <f t="shared" si="28"/>
        <v>0</v>
      </c>
      <c r="E250" s="2">
        <f t="shared" si="29"/>
        <v>0</v>
      </c>
      <c r="F250" s="2">
        <f t="shared" si="34"/>
        <v>3.9568931790985813E-2</v>
      </c>
      <c r="G250" s="2">
        <f t="shared" si="34"/>
        <v>3.259324227628875E-2</v>
      </c>
      <c r="H250" s="2">
        <f t="shared" si="31"/>
        <v>1.214022571168742</v>
      </c>
      <c r="I250" s="2">
        <f t="shared" si="32"/>
        <v>54.833342124777062</v>
      </c>
    </row>
    <row r="251" spans="1:9" ht="13.5" x14ac:dyDescent="0.25">
      <c r="A251" s="3">
        <f>TITRES_STAT!B254</f>
        <v>42373</v>
      </c>
      <c r="B251" s="5">
        <f>TITRES_STAT!D254</f>
        <v>17.079999999999998</v>
      </c>
      <c r="C251" s="2">
        <f t="shared" si="27"/>
        <v>0</v>
      </c>
      <c r="D251" s="2">
        <f t="shared" si="28"/>
        <v>0</v>
      </c>
      <c r="E251" s="2">
        <f t="shared" si="29"/>
        <v>0</v>
      </c>
      <c r="F251" s="2">
        <f t="shared" si="34"/>
        <v>3.6742579520201109E-2</v>
      </c>
      <c r="G251" s="2">
        <f t="shared" si="34"/>
        <v>3.0265153542268126E-2</v>
      </c>
      <c r="H251" s="2">
        <f t="shared" si="31"/>
        <v>1.214022571168742</v>
      </c>
      <c r="I251" s="2">
        <f t="shared" si="32"/>
        <v>54.833342124777062</v>
      </c>
    </row>
    <row r="252" spans="1:9" ht="13.5" x14ac:dyDescent="0.25">
      <c r="A252" s="3">
        <f>TITRES_STAT!B255</f>
        <v>42374</v>
      </c>
      <c r="B252" s="5">
        <f>TITRES_STAT!D255</f>
        <v>17.079999999999998</v>
      </c>
      <c r="C252" s="2">
        <f t="shared" si="27"/>
        <v>0</v>
      </c>
      <c r="D252" s="2">
        <f t="shared" si="28"/>
        <v>0</v>
      </c>
      <c r="E252" s="2">
        <f t="shared" si="29"/>
        <v>0</v>
      </c>
      <c r="F252" s="2">
        <f t="shared" si="34"/>
        <v>3.4118109554472462E-2</v>
      </c>
      <c r="G252" s="2">
        <f t="shared" si="34"/>
        <v>2.8103356860677546E-2</v>
      </c>
      <c r="H252" s="2">
        <f t="shared" si="31"/>
        <v>1.214022571168742</v>
      </c>
      <c r="I252" s="2">
        <f t="shared" si="32"/>
        <v>54.833342124777062</v>
      </c>
    </row>
    <row r="253" spans="1:9" ht="13.5" x14ac:dyDescent="0.25">
      <c r="A253" s="3">
        <f>TITRES_STAT!B256</f>
        <v>42375</v>
      </c>
      <c r="B253" s="5">
        <f>TITRES_STAT!D256</f>
        <v>17.079999999999998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3.1681101729152998E-2</v>
      </c>
      <c r="G253" s="2">
        <f t="shared" si="35"/>
        <v>2.6095974227772007E-2</v>
      </c>
      <c r="H253" s="2">
        <f t="shared" si="31"/>
        <v>1.214022571168742</v>
      </c>
      <c r="I253" s="2">
        <f t="shared" si="32"/>
        <v>54.833342124777062</v>
      </c>
    </row>
    <row r="254" spans="1:9" ht="13.5" x14ac:dyDescent="0.25">
      <c r="A254" s="3">
        <f>TITRES_STAT!B257</f>
        <v>42376</v>
      </c>
      <c r="B254" s="5">
        <f>TITRES_STAT!D257</f>
        <v>17.079999999999998</v>
      </c>
      <c r="C254" s="2">
        <f t="shared" si="27"/>
        <v>0</v>
      </c>
      <c r="D254" s="2">
        <f t="shared" si="28"/>
        <v>0</v>
      </c>
      <c r="E254" s="2">
        <f t="shared" si="29"/>
        <v>0</v>
      </c>
      <c r="F254" s="2">
        <f t="shared" si="35"/>
        <v>2.9418165891356353E-2</v>
      </c>
      <c r="G254" s="2">
        <f t="shared" si="35"/>
        <v>2.4231976068645435E-2</v>
      </c>
      <c r="H254" s="2">
        <f t="shared" si="31"/>
        <v>1.2140225711687418</v>
      </c>
      <c r="I254" s="2">
        <f t="shared" si="32"/>
        <v>54.833342124777054</v>
      </c>
    </row>
    <row r="255" spans="1:9" ht="13.5" x14ac:dyDescent="0.25">
      <c r="A255" s="3">
        <f>TITRES_STAT!B258</f>
        <v>42377</v>
      </c>
      <c r="B255" s="5">
        <f>TITRES_STAT!D258</f>
        <v>17.079999999999998</v>
      </c>
      <c r="C255" s="2">
        <f t="shared" si="27"/>
        <v>0</v>
      </c>
      <c r="D255" s="2">
        <f t="shared" si="28"/>
        <v>0</v>
      </c>
      <c r="E255" s="2">
        <f t="shared" si="29"/>
        <v>0</v>
      </c>
      <c r="F255" s="2">
        <f t="shared" si="35"/>
        <v>2.7316868327688041E-2</v>
      </c>
      <c r="G255" s="2">
        <f t="shared" si="35"/>
        <v>2.2501120635170763E-2</v>
      </c>
      <c r="H255" s="2">
        <f t="shared" si="31"/>
        <v>1.2140225711687418</v>
      </c>
      <c r="I255" s="2">
        <f t="shared" si="32"/>
        <v>54.833342124777054</v>
      </c>
    </row>
    <row r="256" spans="1:9" ht="13.5" x14ac:dyDescent="0.25">
      <c r="A256" s="3">
        <f>TITRES_STAT!B259</f>
        <v>42380</v>
      </c>
      <c r="B256" s="5">
        <f>TITRES_STAT!D259</f>
        <v>17.079999999999998</v>
      </c>
      <c r="C256" s="2">
        <f t="shared" si="27"/>
        <v>0</v>
      </c>
      <c r="D256" s="2">
        <f t="shared" si="28"/>
        <v>0</v>
      </c>
      <c r="E256" s="2">
        <f t="shared" si="29"/>
        <v>0</v>
      </c>
      <c r="F256" s="2">
        <f t="shared" si="35"/>
        <v>2.5365663447138895E-2</v>
      </c>
      <c r="G256" s="2">
        <f t="shared" si="35"/>
        <v>2.0893897732658564E-2</v>
      </c>
      <c r="H256" s="2">
        <f t="shared" si="31"/>
        <v>1.2140225711687418</v>
      </c>
      <c r="I256" s="2">
        <f t="shared" si="32"/>
        <v>54.833342124777054</v>
      </c>
    </row>
    <row r="257" spans="1:9" ht="13.5" x14ac:dyDescent="0.25">
      <c r="A257" s="3">
        <f>TITRES_STAT!B260</f>
        <v>42381</v>
      </c>
      <c r="B257" s="5">
        <f>TITRES_STAT!D260</f>
        <v>17.079999999999998</v>
      </c>
      <c r="C257" s="2">
        <f t="shared" si="27"/>
        <v>0</v>
      </c>
      <c r="D257" s="2">
        <f t="shared" si="28"/>
        <v>0</v>
      </c>
      <c r="E257" s="2">
        <f t="shared" si="29"/>
        <v>0</v>
      </c>
      <c r="F257" s="2">
        <f t="shared" si="35"/>
        <v>2.3553830343771832E-2</v>
      </c>
      <c r="G257" s="2">
        <f t="shared" si="35"/>
        <v>1.9401476466040096E-2</v>
      </c>
      <c r="H257" s="2">
        <f t="shared" si="31"/>
        <v>1.2140225711687418</v>
      </c>
      <c r="I257" s="2">
        <f t="shared" si="32"/>
        <v>54.833342124777054</v>
      </c>
    </row>
    <row r="258" spans="1:9" ht="13.5" x14ac:dyDescent="0.25">
      <c r="A258" s="3">
        <f>TITRES_STAT!B261</f>
        <v>42382</v>
      </c>
      <c r="B258" s="5">
        <f>TITRES_STAT!D261</f>
        <v>17.079999999999998</v>
      </c>
      <c r="C258" s="2">
        <f t="shared" si="27"/>
        <v>0</v>
      </c>
      <c r="D258" s="2">
        <f t="shared" si="28"/>
        <v>0</v>
      </c>
      <c r="E258" s="2">
        <f t="shared" si="29"/>
        <v>0</v>
      </c>
      <c r="F258" s="2">
        <f t="shared" si="35"/>
        <v>2.1871413890645276E-2</v>
      </c>
      <c r="G258" s="2">
        <f t="shared" si="35"/>
        <v>1.8015656718465802E-2</v>
      </c>
      <c r="H258" s="2">
        <f t="shared" si="31"/>
        <v>1.214022571168742</v>
      </c>
      <c r="I258" s="2">
        <f t="shared" si="32"/>
        <v>54.833342124777062</v>
      </c>
    </row>
    <row r="259" spans="1:9" ht="13.5" x14ac:dyDescent="0.25">
      <c r="A259" s="3">
        <f>TITRES_STAT!B262</f>
        <v>42384</v>
      </c>
      <c r="B259" s="5">
        <f>TITRES_STAT!D262</f>
        <v>17.087</v>
      </c>
      <c r="C259" s="2">
        <f t="shared" ref="C259:C322" si="36">B259-B258</f>
        <v>7.0000000000014495E-3</v>
      </c>
      <c r="D259" s="2">
        <f t="shared" ref="D259:D322" si="37">IF(C259&gt;0,C259,0)</f>
        <v>7.0000000000014495E-3</v>
      </c>
      <c r="E259" s="2">
        <f t="shared" ref="E259:E322" si="38">IF(C259&lt;0,-C259,0)</f>
        <v>0</v>
      </c>
      <c r="F259" s="2">
        <f t="shared" si="35"/>
        <v>2.0809170041313576E-2</v>
      </c>
      <c r="G259" s="2">
        <f t="shared" si="35"/>
        <v>1.6728824095718246E-2</v>
      </c>
      <c r="H259" s="2">
        <f t="shared" si="31"/>
        <v>1.2439111035090444</v>
      </c>
      <c r="I259" s="2">
        <f t="shared" si="32"/>
        <v>55.43495468977391</v>
      </c>
    </row>
    <row r="260" spans="1:9" ht="13.5" x14ac:dyDescent="0.25">
      <c r="A260" s="3">
        <f>TITRES_STAT!B263</f>
        <v>42387</v>
      </c>
      <c r="B260" s="5">
        <f>TITRES_STAT!D263</f>
        <v>17.079999999999998</v>
      </c>
      <c r="C260" s="2">
        <f t="shared" si="36"/>
        <v>-7.0000000000014495E-3</v>
      </c>
      <c r="D260" s="2">
        <f t="shared" si="37"/>
        <v>0</v>
      </c>
      <c r="E260" s="2">
        <f t="shared" si="38"/>
        <v>7.0000000000014495E-3</v>
      </c>
      <c r="F260" s="2">
        <f t="shared" si="35"/>
        <v>1.9322800752648323E-2</v>
      </c>
      <c r="G260" s="2">
        <f t="shared" si="35"/>
        <v>1.6033908088881332E-2</v>
      </c>
      <c r="H260" s="2">
        <f t="shared" si="31"/>
        <v>1.2051210874813274</v>
      </c>
      <c r="I260" s="2">
        <f t="shared" si="32"/>
        <v>54.651016414604584</v>
      </c>
    </row>
    <row r="261" spans="1:9" ht="13.5" x14ac:dyDescent="0.25">
      <c r="A261" s="3">
        <f>TITRES_STAT!B264</f>
        <v>42388</v>
      </c>
      <c r="B261" s="5">
        <f>TITRES_STAT!D264</f>
        <v>17.087</v>
      </c>
      <c r="C261" s="2">
        <f t="shared" si="36"/>
        <v>7.0000000000014495E-3</v>
      </c>
      <c r="D261" s="2">
        <f t="shared" si="37"/>
        <v>7.0000000000014495E-3</v>
      </c>
      <c r="E261" s="2">
        <f t="shared" si="38"/>
        <v>0</v>
      </c>
      <c r="F261" s="2">
        <f t="shared" si="35"/>
        <v>1.8442600698887833E-2</v>
      </c>
      <c r="G261" s="2">
        <f t="shared" si="35"/>
        <v>1.4888628939675522E-2</v>
      </c>
      <c r="H261" s="2">
        <f t="shared" si="31"/>
        <v>1.2387037633627642</v>
      </c>
      <c r="I261" s="2">
        <f t="shared" si="32"/>
        <v>55.331294101284008</v>
      </c>
    </row>
    <row r="262" spans="1:9" ht="13.5" x14ac:dyDescent="0.25">
      <c r="A262" s="3">
        <f>TITRES_STAT!B265</f>
        <v>42389</v>
      </c>
      <c r="B262" s="5">
        <f>TITRES_STAT!D265</f>
        <v>17.079999999999998</v>
      </c>
      <c r="C262" s="2">
        <f t="shared" si="36"/>
        <v>-7.0000000000014495E-3</v>
      </c>
      <c r="D262" s="2">
        <f t="shared" si="37"/>
        <v>0</v>
      </c>
      <c r="E262" s="2">
        <f t="shared" si="38"/>
        <v>7.0000000000014495E-3</v>
      </c>
      <c r="F262" s="2">
        <f t="shared" si="35"/>
        <v>1.7125272077538702E-2</v>
      </c>
      <c r="G262" s="2">
        <f t="shared" si="35"/>
        <v>1.4325155443984518E-2</v>
      </c>
      <c r="H262" s="2">
        <f t="shared" si="31"/>
        <v>1.1954684990681912</v>
      </c>
      <c r="I262" s="2">
        <f t="shared" si="32"/>
        <v>54.451635246671785</v>
      </c>
    </row>
    <row r="263" spans="1:9" ht="13.5" x14ac:dyDescent="0.25">
      <c r="A263" s="3">
        <f>TITRES_STAT!B266</f>
        <v>42390</v>
      </c>
      <c r="B263" s="5">
        <f>TITRES_STAT!D266</f>
        <v>17.106999999999999</v>
      </c>
      <c r="C263" s="2">
        <f t="shared" si="36"/>
        <v>2.7000000000001023E-2</v>
      </c>
      <c r="D263" s="2">
        <f t="shared" si="37"/>
        <v>2.7000000000001023E-2</v>
      </c>
      <c r="E263" s="2">
        <f t="shared" si="38"/>
        <v>0</v>
      </c>
      <c r="F263" s="2">
        <f t="shared" si="35"/>
        <v>1.7830609786286009E-2</v>
      </c>
      <c r="G263" s="2">
        <f t="shared" si="35"/>
        <v>1.330193005512848E-2</v>
      </c>
      <c r="H263" s="2">
        <f t="shared" si="31"/>
        <v>1.3404528299569223</v>
      </c>
      <c r="I263" s="2">
        <f t="shared" si="32"/>
        <v>57.273225625384399</v>
      </c>
    </row>
    <row r="264" spans="1:9" ht="13.5" x14ac:dyDescent="0.25">
      <c r="A264" s="3">
        <f>TITRES_STAT!B267</f>
        <v>42391</v>
      </c>
      <c r="B264" s="5">
        <f>TITRES_STAT!D267</f>
        <v>17.106999999999999</v>
      </c>
      <c r="C264" s="2">
        <f t="shared" si="36"/>
        <v>0</v>
      </c>
      <c r="D264" s="2">
        <f t="shared" si="37"/>
        <v>0</v>
      </c>
      <c r="E264" s="2">
        <f t="shared" si="38"/>
        <v>0</v>
      </c>
      <c r="F264" s="2">
        <f t="shared" si="35"/>
        <v>1.6556994801551296E-2</v>
      </c>
      <c r="G264" s="2">
        <f t="shared" si="35"/>
        <v>1.2351792194047874E-2</v>
      </c>
      <c r="H264" s="2">
        <f t="shared" si="31"/>
        <v>1.3404528299569225</v>
      </c>
      <c r="I264" s="2">
        <f t="shared" si="32"/>
        <v>57.273225625384406</v>
      </c>
    </row>
    <row r="265" spans="1:9" ht="13.5" x14ac:dyDescent="0.25">
      <c r="A265" s="3">
        <f>TITRES_STAT!B268</f>
        <v>42394</v>
      </c>
      <c r="B265" s="5">
        <f>TITRES_STAT!D268</f>
        <v>17.106999999999999</v>
      </c>
      <c r="C265" s="2">
        <f t="shared" si="36"/>
        <v>0</v>
      </c>
      <c r="D265" s="2">
        <f t="shared" si="37"/>
        <v>0</v>
      </c>
      <c r="E265" s="2">
        <f t="shared" si="38"/>
        <v>0</v>
      </c>
      <c r="F265" s="2">
        <f t="shared" si="35"/>
        <v>1.5374352315726203E-2</v>
      </c>
      <c r="G265" s="2">
        <f t="shared" si="35"/>
        <v>1.1469521323044454E-2</v>
      </c>
      <c r="H265" s="2">
        <f t="shared" si="31"/>
        <v>1.3404528299569225</v>
      </c>
      <c r="I265" s="2">
        <f t="shared" si="32"/>
        <v>57.273225625384406</v>
      </c>
    </row>
    <row r="266" spans="1:9" ht="13.5" x14ac:dyDescent="0.25">
      <c r="A266" s="3">
        <f>TITRES_STAT!B269</f>
        <v>42395</v>
      </c>
      <c r="B266" s="5">
        <f>TITRES_STAT!D269</f>
        <v>17.087</v>
      </c>
      <c r="C266" s="2">
        <f t="shared" si="36"/>
        <v>-1.9999999999999574E-2</v>
      </c>
      <c r="D266" s="2">
        <f t="shared" si="37"/>
        <v>0</v>
      </c>
      <c r="E266" s="2">
        <f t="shared" si="38"/>
        <v>1.9999999999999574E-2</v>
      </c>
      <c r="F266" s="2">
        <f t="shared" si="35"/>
        <v>1.4276184293174331E-2</v>
      </c>
      <c r="G266" s="2">
        <f t="shared" si="35"/>
        <v>1.2078841228541248E-2</v>
      </c>
      <c r="H266" s="2">
        <f t="shared" si="31"/>
        <v>1.1819167106395068</v>
      </c>
      <c r="I266" s="2">
        <f t="shared" si="32"/>
        <v>54.168736362676917</v>
      </c>
    </row>
    <row r="267" spans="1:9" ht="13.5" x14ac:dyDescent="0.25">
      <c r="A267" s="3">
        <f>TITRES_STAT!B270</f>
        <v>42396</v>
      </c>
      <c r="B267" s="5">
        <f>TITRES_STAT!D270</f>
        <v>17.087</v>
      </c>
      <c r="C267" s="2">
        <f t="shared" si="36"/>
        <v>0</v>
      </c>
      <c r="D267" s="2">
        <f t="shared" si="37"/>
        <v>0</v>
      </c>
      <c r="E267" s="2">
        <f t="shared" si="38"/>
        <v>0</v>
      </c>
      <c r="F267" s="2">
        <f t="shared" si="35"/>
        <v>1.3256456843661878E-2</v>
      </c>
      <c r="G267" s="2">
        <f t="shared" si="35"/>
        <v>1.1216066855074017E-2</v>
      </c>
      <c r="H267" s="2">
        <f t="shared" si="31"/>
        <v>1.1819167106395065</v>
      </c>
      <c r="I267" s="2">
        <f t="shared" si="32"/>
        <v>54.168736362676917</v>
      </c>
    </row>
    <row r="268" spans="1:9" ht="13.5" x14ac:dyDescent="0.25">
      <c r="A268" s="3">
        <f>TITRES_STAT!B271</f>
        <v>42397</v>
      </c>
      <c r="B268" s="5">
        <f>TITRES_STAT!D271</f>
        <v>17.087</v>
      </c>
      <c r="C268" s="2">
        <f t="shared" si="36"/>
        <v>0</v>
      </c>
      <c r="D268" s="2">
        <f t="shared" si="37"/>
        <v>0</v>
      </c>
      <c r="E268" s="2">
        <f t="shared" si="38"/>
        <v>0</v>
      </c>
      <c r="F268" s="2">
        <f t="shared" si="35"/>
        <v>1.23095670691146E-2</v>
      </c>
      <c r="G268" s="2">
        <f t="shared" si="35"/>
        <v>1.0414919222568731E-2</v>
      </c>
      <c r="H268" s="2">
        <f t="shared" si="31"/>
        <v>1.1819167106395065</v>
      </c>
      <c r="I268" s="2">
        <f t="shared" si="32"/>
        <v>54.168736362676917</v>
      </c>
    </row>
    <row r="269" spans="1:9" ht="13.5" x14ac:dyDescent="0.25">
      <c r="A269" s="3">
        <f>TITRES_STAT!B272</f>
        <v>42398</v>
      </c>
      <c r="B269" s="5">
        <f>TITRES_STAT!D272</f>
        <v>17.087</v>
      </c>
      <c r="C269" s="2">
        <f t="shared" si="36"/>
        <v>0</v>
      </c>
      <c r="D269" s="2">
        <f t="shared" si="37"/>
        <v>0</v>
      </c>
      <c r="E269" s="2">
        <f t="shared" si="38"/>
        <v>0</v>
      </c>
      <c r="F269" s="2">
        <f t="shared" ref="F269:G284" si="39">((F268*13)+D269)/14</f>
        <v>1.1430312278463558E-2</v>
      </c>
      <c r="G269" s="2">
        <f t="shared" si="39"/>
        <v>9.6709964209566786E-3</v>
      </c>
      <c r="H269" s="2">
        <f t="shared" si="31"/>
        <v>1.1819167106395065</v>
      </c>
      <c r="I269" s="2">
        <f t="shared" si="32"/>
        <v>54.168736362676917</v>
      </c>
    </row>
    <row r="270" spans="1:9" ht="13.5" x14ac:dyDescent="0.25">
      <c r="A270" s="3">
        <f>TITRES_STAT!B273</f>
        <v>42401</v>
      </c>
      <c r="B270" s="5">
        <f>TITRES_STAT!D273</f>
        <v>16.579999999999998</v>
      </c>
      <c r="C270" s="2">
        <f t="shared" si="36"/>
        <v>-0.50700000000000145</v>
      </c>
      <c r="D270" s="2">
        <f t="shared" si="37"/>
        <v>0</v>
      </c>
      <c r="E270" s="2">
        <f t="shared" si="38"/>
        <v>0.50700000000000145</v>
      </c>
      <c r="F270" s="2">
        <f t="shared" si="39"/>
        <v>1.0613861401430447E-2</v>
      </c>
      <c r="G270" s="2">
        <f t="shared" si="39"/>
        <v>4.5194496676602733E-2</v>
      </c>
      <c r="H270" s="2">
        <f t="shared" si="31"/>
        <v>0.23484853647955903</v>
      </c>
      <c r="I270" s="2">
        <f t="shared" si="32"/>
        <v>19.018408293950841</v>
      </c>
    </row>
    <row r="271" spans="1:9" ht="13.5" x14ac:dyDescent="0.25">
      <c r="A271" s="3">
        <f>TITRES_STAT!B274</f>
        <v>42402</v>
      </c>
      <c r="B271" s="5">
        <f>TITRES_STAT!D274</f>
        <v>16.579999999999998</v>
      </c>
      <c r="C271" s="2">
        <f t="shared" si="36"/>
        <v>0</v>
      </c>
      <c r="D271" s="2">
        <f t="shared" si="37"/>
        <v>0</v>
      </c>
      <c r="E271" s="2">
        <f t="shared" si="38"/>
        <v>0</v>
      </c>
      <c r="F271" s="2">
        <f t="shared" si="39"/>
        <v>9.8557284441854152E-3</v>
      </c>
      <c r="G271" s="2">
        <f t="shared" si="39"/>
        <v>4.1966318342559684E-2</v>
      </c>
      <c r="H271" s="2">
        <f t="shared" si="31"/>
        <v>0.23484853647955903</v>
      </c>
      <c r="I271" s="2">
        <f t="shared" si="32"/>
        <v>19.018408293950841</v>
      </c>
    </row>
    <row r="272" spans="1:9" ht="13.5" x14ac:dyDescent="0.25">
      <c r="A272" s="3">
        <f>TITRES_STAT!B275</f>
        <v>42403</v>
      </c>
      <c r="B272" s="5">
        <f>TITRES_STAT!D275</f>
        <v>16.844000000000001</v>
      </c>
      <c r="C272" s="2">
        <f t="shared" si="36"/>
        <v>0.2640000000000029</v>
      </c>
      <c r="D272" s="2">
        <f t="shared" si="37"/>
        <v>0.2640000000000029</v>
      </c>
      <c r="E272" s="2">
        <f t="shared" si="38"/>
        <v>0</v>
      </c>
      <c r="F272" s="2">
        <f t="shared" si="39"/>
        <v>2.8008890698172379E-2</v>
      </c>
      <c r="G272" s="2">
        <f t="shared" si="39"/>
        <v>3.8968724175233997E-2</v>
      </c>
      <c r="H272" s="2">
        <f t="shared" si="31"/>
        <v>0.71875308445363528</v>
      </c>
      <c r="I272" s="2">
        <f t="shared" si="32"/>
        <v>41.818286230573698</v>
      </c>
    </row>
    <row r="273" spans="1:9" ht="13.5" x14ac:dyDescent="0.25">
      <c r="A273" s="3">
        <f>TITRES_STAT!B276</f>
        <v>42404</v>
      </c>
      <c r="B273" s="5">
        <f>TITRES_STAT!D276</f>
        <v>16.844000000000001</v>
      </c>
      <c r="C273" s="2">
        <f t="shared" si="36"/>
        <v>0</v>
      </c>
      <c r="D273" s="2">
        <f t="shared" si="37"/>
        <v>0</v>
      </c>
      <c r="E273" s="2">
        <f t="shared" si="38"/>
        <v>0</v>
      </c>
      <c r="F273" s="2">
        <f t="shared" si="39"/>
        <v>2.6008255648302923E-2</v>
      </c>
      <c r="G273" s="2">
        <f t="shared" si="39"/>
        <v>3.6185243877002997E-2</v>
      </c>
      <c r="H273" s="2">
        <f t="shared" ref="H273:H336" si="40">F273/G273</f>
        <v>0.71875308445363528</v>
      </c>
      <c r="I273" s="2">
        <f t="shared" ref="I273:I336" si="41">IF(G273=0,100,100-(100/(1+H273)))</f>
        <v>41.818286230573698</v>
      </c>
    </row>
    <row r="274" spans="1:9" ht="13.5" x14ac:dyDescent="0.25">
      <c r="A274" s="3">
        <f>TITRES_STAT!B277</f>
        <v>42405</v>
      </c>
      <c r="B274" s="5">
        <f>TITRES_STAT!D277</f>
        <v>16.876000000000001</v>
      </c>
      <c r="C274" s="2">
        <f t="shared" si="36"/>
        <v>3.2000000000000028E-2</v>
      </c>
      <c r="D274" s="2">
        <f t="shared" si="37"/>
        <v>3.2000000000000028E-2</v>
      </c>
      <c r="E274" s="2">
        <f t="shared" si="38"/>
        <v>0</v>
      </c>
      <c r="F274" s="2">
        <f t="shared" si="39"/>
        <v>2.6436237387709859E-2</v>
      </c>
      <c r="G274" s="2">
        <f t="shared" si="39"/>
        <v>3.3600583600074209E-2</v>
      </c>
      <c r="H274" s="2">
        <f t="shared" si="40"/>
        <v>0.78677911379049592</v>
      </c>
      <c r="I274" s="2">
        <f t="shared" si="41"/>
        <v>44.033373107961431</v>
      </c>
    </row>
    <row r="275" spans="1:9" ht="13.5" x14ac:dyDescent="0.25">
      <c r="A275" s="3">
        <f>TITRES_STAT!B278</f>
        <v>42408</v>
      </c>
      <c r="B275" s="5">
        <f>TITRES_STAT!D278</f>
        <v>16.908999999999999</v>
      </c>
      <c r="C275" s="2">
        <f t="shared" si="36"/>
        <v>3.2999999999997698E-2</v>
      </c>
      <c r="D275" s="2">
        <f t="shared" si="37"/>
        <v>3.2999999999997698E-2</v>
      </c>
      <c r="E275" s="2">
        <f t="shared" si="38"/>
        <v>0</v>
      </c>
      <c r="F275" s="2">
        <f t="shared" si="39"/>
        <v>2.6905077574301849E-2</v>
      </c>
      <c r="G275" s="2">
        <f t="shared" si="39"/>
        <v>3.1200541914354622E-2</v>
      </c>
      <c r="H275" s="2">
        <f t="shared" si="40"/>
        <v>0.86232725214056194</v>
      </c>
      <c r="I275" s="2">
        <f t="shared" si="41"/>
        <v>46.303744476133375</v>
      </c>
    </row>
    <row r="276" spans="1:9" ht="13.5" x14ac:dyDescent="0.25">
      <c r="A276" s="3">
        <f>TITRES_STAT!B279</f>
        <v>42409</v>
      </c>
      <c r="B276" s="5">
        <f>TITRES_STAT!D279</f>
        <v>16.908999999999999</v>
      </c>
      <c r="C276" s="2">
        <f t="shared" si="36"/>
        <v>0</v>
      </c>
      <c r="D276" s="2">
        <f t="shared" si="37"/>
        <v>0</v>
      </c>
      <c r="E276" s="2">
        <f t="shared" si="38"/>
        <v>0</v>
      </c>
      <c r="F276" s="2">
        <f t="shared" si="39"/>
        <v>2.4983286318994574E-2</v>
      </c>
      <c r="G276" s="2">
        <f t="shared" si="39"/>
        <v>2.8971931777615006E-2</v>
      </c>
      <c r="H276" s="2">
        <f t="shared" si="40"/>
        <v>0.86232725214056194</v>
      </c>
      <c r="I276" s="2">
        <f t="shared" si="41"/>
        <v>46.303744476133375</v>
      </c>
    </row>
    <row r="277" spans="1:9" ht="13.5" x14ac:dyDescent="0.25">
      <c r="A277" s="3">
        <f>TITRES_STAT!B280</f>
        <v>42410</v>
      </c>
      <c r="B277" s="5">
        <f>TITRES_STAT!D280</f>
        <v>16.908999999999999</v>
      </c>
      <c r="C277" s="2">
        <f t="shared" si="36"/>
        <v>0</v>
      </c>
      <c r="D277" s="2">
        <f t="shared" si="37"/>
        <v>0</v>
      </c>
      <c r="E277" s="2">
        <f t="shared" si="38"/>
        <v>0</v>
      </c>
      <c r="F277" s="2">
        <f t="shared" si="39"/>
        <v>2.3198765867637822E-2</v>
      </c>
      <c r="G277" s="2">
        <f t="shared" si="39"/>
        <v>2.6902508079213936E-2</v>
      </c>
      <c r="H277" s="2">
        <f t="shared" si="40"/>
        <v>0.86232725214056205</v>
      </c>
      <c r="I277" s="2">
        <f t="shared" si="41"/>
        <v>46.303744476133382</v>
      </c>
    </row>
    <row r="278" spans="1:9" ht="13.5" x14ac:dyDescent="0.25">
      <c r="A278" s="3">
        <f>TITRES_STAT!B281</f>
        <v>42411</v>
      </c>
      <c r="B278" s="5">
        <f>TITRES_STAT!D281</f>
        <v>16.908999999999999</v>
      </c>
      <c r="C278" s="2">
        <f t="shared" si="36"/>
        <v>0</v>
      </c>
      <c r="D278" s="2">
        <f t="shared" si="37"/>
        <v>0</v>
      </c>
      <c r="E278" s="2">
        <f t="shared" si="38"/>
        <v>0</v>
      </c>
      <c r="F278" s="2">
        <f t="shared" si="39"/>
        <v>2.1541711162806548E-2</v>
      </c>
      <c r="G278" s="2">
        <f t="shared" si="39"/>
        <v>2.4980900359270083E-2</v>
      </c>
      <c r="H278" s="2">
        <f t="shared" si="40"/>
        <v>0.86232725214056194</v>
      </c>
      <c r="I278" s="2">
        <f t="shared" si="41"/>
        <v>46.303744476133375</v>
      </c>
    </row>
    <row r="279" spans="1:9" ht="13.5" x14ac:dyDescent="0.25">
      <c r="A279" s="3">
        <f>TITRES_STAT!B282</f>
        <v>42412</v>
      </c>
      <c r="B279" s="5">
        <f>TITRES_STAT!D282</f>
        <v>16.908999999999999</v>
      </c>
      <c r="C279" s="2">
        <f t="shared" si="36"/>
        <v>0</v>
      </c>
      <c r="D279" s="2">
        <f t="shared" si="37"/>
        <v>0</v>
      </c>
      <c r="E279" s="2">
        <f t="shared" si="38"/>
        <v>0</v>
      </c>
      <c r="F279" s="2">
        <f t="shared" si="39"/>
        <v>2.0003017508320366E-2</v>
      </c>
      <c r="G279" s="2">
        <f t="shared" si="39"/>
        <v>2.3196550333607933E-2</v>
      </c>
      <c r="H279" s="2">
        <f t="shared" si="40"/>
        <v>0.86232725214056205</v>
      </c>
      <c r="I279" s="2">
        <f t="shared" si="41"/>
        <v>46.303744476133382</v>
      </c>
    </row>
    <row r="280" spans="1:9" ht="13.5" x14ac:dyDescent="0.25">
      <c r="A280" s="3">
        <f>TITRES_STAT!B283</f>
        <v>42415</v>
      </c>
      <c r="B280" s="5">
        <f>TITRES_STAT!D283</f>
        <v>16.908999999999999</v>
      </c>
      <c r="C280" s="2">
        <f t="shared" si="36"/>
        <v>0</v>
      </c>
      <c r="D280" s="2">
        <f t="shared" si="37"/>
        <v>0</v>
      </c>
      <c r="E280" s="2">
        <f t="shared" si="38"/>
        <v>0</v>
      </c>
      <c r="F280" s="2">
        <f t="shared" si="39"/>
        <v>1.8574230543440342E-2</v>
      </c>
      <c r="G280" s="2">
        <f t="shared" si="39"/>
        <v>2.1539653881207366E-2</v>
      </c>
      <c r="H280" s="2">
        <f t="shared" si="40"/>
        <v>0.86232725214056216</v>
      </c>
      <c r="I280" s="2">
        <f t="shared" si="41"/>
        <v>46.303744476133389</v>
      </c>
    </row>
    <row r="281" spans="1:9" ht="13.5" x14ac:dyDescent="0.25">
      <c r="A281" s="3">
        <f>TITRES_STAT!B284</f>
        <v>42416</v>
      </c>
      <c r="B281" s="5">
        <f>TITRES_STAT!D284</f>
        <v>16.908999999999999</v>
      </c>
      <c r="C281" s="2">
        <f t="shared" si="36"/>
        <v>0</v>
      </c>
      <c r="D281" s="2">
        <f t="shared" si="37"/>
        <v>0</v>
      </c>
      <c r="E281" s="2">
        <f t="shared" si="38"/>
        <v>0</v>
      </c>
      <c r="F281" s="2">
        <f t="shared" si="39"/>
        <v>1.7247499790337458E-2</v>
      </c>
      <c r="G281" s="2">
        <f t="shared" si="39"/>
        <v>2.0001107175406842E-2</v>
      </c>
      <c r="H281" s="2">
        <f t="shared" si="40"/>
        <v>0.86232725214056194</v>
      </c>
      <c r="I281" s="2">
        <f t="shared" si="41"/>
        <v>46.303744476133375</v>
      </c>
    </row>
    <row r="282" spans="1:9" ht="13.5" x14ac:dyDescent="0.25">
      <c r="A282" s="3">
        <f>TITRES_STAT!B285</f>
        <v>42417</v>
      </c>
      <c r="B282" s="5">
        <f>TITRES_STAT!D285</f>
        <v>16.908999999999999</v>
      </c>
      <c r="C282" s="2">
        <f t="shared" si="36"/>
        <v>0</v>
      </c>
      <c r="D282" s="2">
        <f t="shared" si="37"/>
        <v>0</v>
      </c>
      <c r="E282" s="2">
        <f t="shared" si="38"/>
        <v>0</v>
      </c>
      <c r="F282" s="2">
        <f t="shared" si="39"/>
        <v>1.6015535519599066E-2</v>
      </c>
      <c r="G282" s="2">
        <f t="shared" si="39"/>
        <v>1.8572456662877785E-2</v>
      </c>
      <c r="H282" s="2">
        <f t="shared" si="40"/>
        <v>0.86232725214056161</v>
      </c>
      <c r="I282" s="2">
        <f t="shared" si="41"/>
        <v>46.303744476133367</v>
      </c>
    </row>
    <row r="283" spans="1:9" ht="13.5" x14ac:dyDescent="0.25">
      <c r="A283" s="3">
        <f>TITRES_STAT!B286</f>
        <v>42418</v>
      </c>
      <c r="B283" s="5">
        <f>TITRES_STAT!D286</f>
        <v>16.908999999999999</v>
      </c>
      <c r="C283" s="2">
        <f t="shared" si="36"/>
        <v>0</v>
      </c>
      <c r="D283" s="2">
        <f t="shared" si="37"/>
        <v>0</v>
      </c>
      <c r="E283" s="2">
        <f t="shared" si="38"/>
        <v>0</v>
      </c>
      <c r="F283" s="2">
        <f t="shared" si="39"/>
        <v>1.4871568696770561E-2</v>
      </c>
      <c r="G283" s="2">
        <f t="shared" si="39"/>
        <v>1.7245852615529373E-2</v>
      </c>
      <c r="H283" s="2">
        <f t="shared" si="40"/>
        <v>0.86232725214056161</v>
      </c>
      <c r="I283" s="2">
        <f t="shared" si="41"/>
        <v>46.303744476133367</v>
      </c>
    </row>
    <row r="284" spans="1:9" ht="13.5" x14ac:dyDescent="0.25">
      <c r="A284" s="3">
        <f>TITRES_STAT!B287</f>
        <v>42419</v>
      </c>
      <c r="B284" s="5">
        <f>TITRES_STAT!D287</f>
        <v>16.908999999999999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1.3809313789858378E-2</v>
      </c>
      <c r="G284" s="2">
        <f t="shared" si="39"/>
        <v>1.6014006000134418E-2</v>
      </c>
      <c r="H284" s="2">
        <f t="shared" si="40"/>
        <v>0.86232725214056161</v>
      </c>
      <c r="I284" s="2">
        <f t="shared" si="41"/>
        <v>46.303744476133367</v>
      </c>
    </row>
    <row r="285" spans="1:9" ht="13.5" x14ac:dyDescent="0.25">
      <c r="A285" s="3">
        <f>TITRES_STAT!B288</f>
        <v>42422</v>
      </c>
      <c r="B285" s="5">
        <f>TITRES_STAT!D288</f>
        <v>17.106999999999999</v>
      </c>
      <c r="C285" s="2">
        <f t="shared" si="36"/>
        <v>0.1980000000000004</v>
      </c>
      <c r="D285" s="2">
        <f t="shared" si="37"/>
        <v>0.1980000000000004</v>
      </c>
      <c r="E285" s="2">
        <f t="shared" si="38"/>
        <v>0</v>
      </c>
      <c r="F285" s="2">
        <f t="shared" ref="F285:G300" si="42">((F284*13)+D285)/14</f>
        <v>2.6965791376297094E-2</v>
      </c>
      <c r="G285" s="2">
        <f t="shared" si="42"/>
        <v>1.4870148428696245E-2</v>
      </c>
      <c r="H285" s="2">
        <f t="shared" si="40"/>
        <v>1.8134177681951589</v>
      </c>
      <c r="I285" s="2">
        <f t="shared" si="41"/>
        <v>64.456043062473725</v>
      </c>
    </row>
    <row r="286" spans="1:9" ht="13.5" x14ac:dyDescent="0.25">
      <c r="A286" s="3">
        <f>TITRES_STAT!B289</f>
        <v>42423</v>
      </c>
      <c r="B286" s="5">
        <f>TITRES_STAT!D289</f>
        <v>17.106999999999999</v>
      </c>
      <c r="C286" s="2">
        <f t="shared" si="36"/>
        <v>0</v>
      </c>
      <c r="D286" s="2">
        <f t="shared" si="37"/>
        <v>0</v>
      </c>
      <c r="E286" s="2">
        <f t="shared" si="38"/>
        <v>0</v>
      </c>
      <c r="F286" s="2">
        <f t="shared" si="42"/>
        <v>2.5039663420847298E-2</v>
      </c>
      <c r="G286" s="2">
        <f t="shared" si="42"/>
        <v>1.3807994969503657E-2</v>
      </c>
      <c r="H286" s="2">
        <f t="shared" si="40"/>
        <v>1.8134177681951587</v>
      </c>
      <c r="I286" s="2">
        <f t="shared" si="41"/>
        <v>64.456043062473725</v>
      </c>
    </row>
    <row r="287" spans="1:9" ht="13.5" x14ac:dyDescent="0.25">
      <c r="A287" s="3">
        <f>TITRES_STAT!B290</f>
        <v>42424</v>
      </c>
      <c r="B287" s="5">
        <f>TITRES_STAT!D290</f>
        <v>17.106999999999999</v>
      </c>
      <c r="C287" s="2">
        <f t="shared" si="36"/>
        <v>0</v>
      </c>
      <c r="D287" s="2">
        <f t="shared" si="37"/>
        <v>0</v>
      </c>
      <c r="E287" s="2">
        <f t="shared" si="38"/>
        <v>0</v>
      </c>
      <c r="F287" s="2">
        <f t="shared" si="42"/>
        <v>2.325111603364392E-2</v>
      </c>
      <c r="G287" s="2">
        <f t="shared" si="42"/>
        <v>1.2821709614539111E-2</v>
      </c>
      <c r="H287" s="2">
        <f t="shared" si="40"/>
        <v>1.8134177681951584</v>
      </c>
      <c r="I287" s="2">
        <f t="shared" si="41"/>
        <v>64.456043062473725</v>
      </c>
    </row>
    <row r="288" spans="1:9" ht="13.5" x14ac:dyDescent="0.25">
      <c r="A288" s="3">
        <f>TITRES_STAT!B291</f>
        <v>42425</v>
      </c>
      <c r="B288" s="5">
        <f>TITRES_STAT!D291</f>
        <v>17.106999999999999</v>
      </c>
      <c r="C288" s="2">
        <f t="shared" si="36"/>
        <v>0</v>
      </c>
      <c r="D288" s="2">
        <f t="shared" si="37"/>
        <v>0</v>
      </c>
      <c r="E288" s="2">
        <f t="shared" si="38"/>
        <v>0</v>
      </c>
      <c r="F288" s="2">
        <f t="shared" si="42"/>
        <v>2.1590322031240783E-2</v>
      </c>
      <c r="G288" s="2">
        <f t="shared" si="42"/>
        <v>1.1905873213500603E-2</v>
      </c>
      <c r="H288" s="2">
        <f t="shared" si="40"/>
        <v>1.8134177681951584</v>
      </c>
      <c r="I288" s="2">
        <f t="shared" si="41"/>
        <v>64.456043062473725</v>
      </c>
    </row>
    <row r="289" spans="1:9" ht="13.5" x14ac:dyDescent="0.25">
      <c r="A289" s="3">
        <f>TITRES_STAT!B292</f>
        <v>42426</v>
      </c>
      <c r="B289" s="5">
        <f>TITRES_STAT!D292</f>
        <v>17.106999999999999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2.0048156171866442E-2</v>
      </c>
      <c r="G289" s="2">
        <f t="shared" si="42"/>
        <v>1.1055453698250561E-2</v>
      </c>
      <c r="H289" s="2">
        <f t="shared" si="40"/>
        <v>1.8134177681951582</v>
      </c>
      <c r="I289" s="2">
        <f t="shared" si="41"/>
        <v>64.456043062473725</v>
      </c>
    </row>
    <row r="290" spans="1:9" ht="13.5" x14ac:dyDescent="0.25">
      <c r="A290" s="3">
        <f>TITRES_STAT!B293</f>
        <v>42429</v>
      </c>
      <c r="B290" s="5">
        <f>TITRES_STAT!D293</f>
        <v>17.106999999999999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1.8616145016733122E-2</v>
      </c>
      <c r="G290" s="2">
        <f t="shared" si="42"/>
        <v>1.0265778434089807E-2</v>
      </c>
      <c r="H290" s="2">
        <f t="shared" si="40"/>
        <v>1.813417768195158</v>
      </c>
      <c r="I290" s="2">
        <f t="shared" si="41"/>
        <v>64.456043062473725</v>
      </c>
    </row>
    <row r="291" spans="1:9" ht="13.5" x14ac:dyDescent="0.25">
      <c r="A291" s="3">
        <f>TITRES_STAT!B294</f>
        <v>42430</v>
      </c>
      <c r="B291" s="5">
        <f>TITRES_STAT!D294</f>
        <v>17.106999999999999</v>
      </c>
      <c r="C291" s="2">
        <f t="shared" si="36"/>
        <v>0</v>
      </c>
      <c r="D291" s="2">
        <f t="shared" si="37"/>
        <v>0</v>
      </c>
      <c r="E291" s="2">
        <f t="shared" si="38"/>
        <v>0</v>
      </c>
      <c r="F291" s="2">
        <f t="shared" si="42"/>
        <v>1.7286420372680755E-2</v>
      </c>
      <c r="G291" s="2">
        <f t="shared" si="42"/>
        <v>9.5325085459405361E-3</v>
      </c>
      <c r="H291" s="2">
        <f t="shared" si="40"/>
        <v>1.8134177681951578</v>
      </c>
      <c r="I291" s="2">
        <f t="shared" si="41"/>
        <v>64.456043062473711</v>
      </c>
    </row>
    <row r="292" spans="1:9" ht="13.5" x14ac:dyDescent="0.25">
      <c r="A292" s="3">
        <f>TITRES_STAT!B295</f>
        <v>42431</v>
      </c>
      <c r="B292" s="5">
        <f>TITRES_STAT!D295</f>
        <v>17.106999999999999</v>
      </c>
      <c r="C292" s="2">
        <f t="shared" si="36"/>
        <v>0</v>
      </c>
      <c r="D292" s="2">
        <f t="shared" si="37"/>
        <v>0</v>
      </c>
      <c r="E292" s="2">
        <f t="shared" si="38"/>
        <v>0</v>
      </c>
      <c r="F292" s="2">
        <f t="shared" si="42"/>
        <v>1.6051676060346416E-2</v>
      </c>
      <c r="G292" s="2">
        <f t="shared" si="42"/>
        <v>8.8516150783733549E-3</v>
      </c>
      <c r="H292" s="2">
        <f t="shared" si="40"/>
        <v>1.8134177681951578</v>
      </c>
      <c r="I292" s="2">
        <f t="shared" si="41"/>
        <v>64.456043062473711</v>
      </c>
    </row>
    <row r="293" spans="1:9" ht="13.5" x14ac:dyDescent="0.25">
      <c r="A293" s="3">
        <f>TITRES_STAT!B296</f>
        <v>42432</v>
      </c>
      <c r="B293" s="5">
        <f>TITRES_STAT!D296</f>
        <v>17.106999999999999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1.4905127770321672E-2</v>
      </c>
      <c r="G293" s="2">
        <f t="shared" si="42"/>
        <v>8.2193568584895439E-3</v>
      </c>
      <c r="H293" s="2">
        <f t="shared" si="40"/>
        <v>1.8134177681951578</v>
      </c>
      <c r="I293" s="2">
        <f t="shared" si="41"/>
        <v>64.456043062473711</v>
      </c>
    </row>
    <row r="294" spans="1:9" ht="13.5" x14ac:dyDescent="0.25">
      <c r="A294" s="3">
        <f>TITRES_STAT!B297</f>
        <v>42433</v>
      </c>
      <c r="B294" s="5">
        <f>TITRES_STAT!D297</f>
        <v>17.106999999999999</v>
      </c>
      <c r="C294" s="2">
        <f t="shared" si="36"/>
        <v>0</v>
      </c>
      <c r="D294" s="2">
        <f t="shared" si="37"/>
        <v>0</v>
      </c>
      <c r="E294" s="2">
        <f t="shared" si="38"/>
        <v>0</v>
      </c>
      <c r="F294" s="2">
        <f t="shared" si="42"/>
        <v>1.3840475786727266E-2</v>
      </c>
      <c r="G294" s="2">
        <f t="shared" si="42"/>
        <v>7.6322599400260047E-3</v>
      </c>
      <c r="H294" s="2">
        <f t="shared" si="40"/>
        <v>1.8134177681951578</v>
      </c>
      <c r="I294" s="2">
        <f t="shared" si="41"/>
        <v>64.456043062473711</v>
      </c>
    </row>
    <row r="295" spans="1:9" ht="13.5" x14ac:dyDescent="0.25">
      <c r="A295" s="3">
        <f>TITRES_STAT!B298</f>
        <v>42436</v>
      </c>
      <c r="B295" s="5">
        <f>TITRES_STAT!D298</f>
        <v>17.106999999999999</v>
      </c>
      <c r="C295" s="2">
        <f t="shared" si="36"/>
        <v>0</v>
      </c>
      <c r="D295" s="2">
        <f t="shared" si="37"/>
        <v>0</v>
      </c>
      <c r="E295" s="2">
        <f t="shared" si="38"/>
        <v>0</v>
      </c>
      <c r="F295" s="2">
        <f t="shared" si="42"/>
        <v>1.2851870373389604E-2</v>
      </c>
      <c r="G295" s="2">
        <f t="shared" si="42"/>
        <v>7.0870985157384329E-3</v>
      </c>
      <c r="H295" s="2">
        <f t="shared" si="40"/>
        <v>1.8134177681951578</v>
      </c>
      <c r="I295" s="2">
        <f t="shared" si="41"/>
        <v>64.456043062473711</v>
      </c>
    </row>
    <row r="296" spans="1:9" ht="13.5" x14ac:dyDescent="0.25">
      <c r="A296" s="3">
        <f>TITRES_STAT!B299</f>
        <v>42437</v>
      </c>
      <c r="B296" s="5">
        <f>TITRES_STAT!D299</f>
        <v>17.113</v>
      </c>
      <c r="C296" s="2">
        <f t="shared" si="36"/>
        <v>6.0000000000002274E-3</v>
      </c>
      <c r="D296" s="2">
        <f t="shared" si="37"/>
        <v>6.0000000000002274E-3</v>
      </c>
      <c r="E296" s="2">
        <f t="shared" si="38"/>
        <v>0</v>
      </c>
      <c r="F296" s="2">
        <f t="shared" si="42"/>
        <v>1.2362451061004648E-2</v>
      </c>
      <c r="G296" s="2">
        <f t="shared" si="42"/>
        <v>6.5808771931856877E-3</v>
      </c>
      <c r="H296" s="2">
        <f t="shared" si="40"/>
        <v>1.8785415223681148</v>
      </c>
      <c r="I296" s="2">
        <f t="shared" si="41"/>
        <v>65.260184985022505</v>
      </c>
    </row>
    <row r="297" spans="1:9" ht="13.5" x14ac:dyDescent="0.25">
      <c r="A297" s="3">
        <f>TITRES_STAT!B300</f>
        <v>42438</v>
      </c>
      <c r="B297" s="5">
        <f>TITRES_STAT!D300</f>
        <v>17.113</v>
      </c>
      <c r="C297" s="2">
        <f t="shared" si="36"/>
        <v>0</v>
      </c>
      <c r="D297" s="2">
        <f t="shared" si="37"/>
        <v>0</v>
      </c>
      <c r="E297" s="2">
        <f t="shared" si="38"/>
        <v>0</v>
      </c>
      <c r="F297" s="2">
        <f t="shared" si="42"/>
        <v>1.1479418842361458E-2</v>
      </c>
      <c r="G297" s="2">
        <f t="shared" si="42"/>
        <v>6.1108145365295673E-3</v>
      </c>
      <c r="H297" s="2">
        <f t="shared" si="40"/>
        <v>1.8785415223681146</v>
      </c>
      <c r="I297" s="2">
        <f t="shared" si="41"/>
        <v>65.260184985022505</v>
      </c>
    </row>
    <row r="298" spans="1:9" ht="13.5" x14ac:dyDescent="0.25">
      <c r="A298" s="3">
        <f>TITRES_STAT!B301</f>
        <v>42439</v>
      </c>
      <c r="B298" s="5">
        <f>TITRES_STAT!D301</f>
        <v>17.172999999999998</v>
      </c>
      <c r="C298" s="2">
        <f t="shared" si="36"/>
        <v>5.9999999999998721E-2</v>
      </c>
      <c r="D298" s="2">
        <f t="shared" si="37"/>
        <v>5.9999999999998721E-2</v>
      </c>
      <c r="E298" s="2">
        <f t="shared" si="38"/>
        <v>0</v>
      </c>
      <c r="F298" s="2">
        <f t="shared" si="42"/>
        <v>1.4945174639335548E-2</v>
      </c>
      <c r="G298" s="2">
        <f t="shared" si="42"/>
        <v>5.6743277839203122E-3</v>
      </c>
      <c r="H298" s="2">
        <f t="shared" si="40"/>
        <v>2.6338229317112414</v>
      </c>
      <c r="I298" s="2">
        <f t="shared" si="41"/>
        <v>72.48077248692249</v>
      </c>
    </row>
    <row r="299" spans="1:9" ht="13.5" x14ac:dyDescent="0.25">
      <c r="A299" s="3">
        <f>TITRES_STAT!B302</f>
        <v>42440</v>
      </c>
      <c r="B299" s="5">
        <f>TITRES_STAT!D302</f>
        <v>17.12</v>
      </c>
      <c r="C299" s="2">
        <f t="shared" si="36"/>
        <v>-5.2999999999997272E-2</v>
      </c>
      <c r="D299" s="2">
        <f t="shared" si="37"/>
        <v>0</v>
      </c>
      <c r="E299" s="2">
        <f t="shared" si="38"/>
        <v>5.2999999999997272E-2</v>
      </c>
      <c r="F299" s="2">
        <f t="shared" si="42"/>
        <v>1.3877662165097294E-2</v>
      </c>
      <c r="G299" s="2">
        <f t="shared" si="42"/>
        <v>9.0547329422115252E-3</v>
      </c>
      <c r="H299" s="2">
        <f t="shared" si="40"/>
        <v>1.5326417966897894</v>
      </c>
      <c r="I299" s="2">
        <f t="shared" si="41"/>
        <v>60.515537518688241</v>
      </c>
    </row>
    <row r="300" spans="1:9" ht="13.5" x14ac:dyDescent="0.25">
      <c r="A300" s="3">
        <f>TITRES_STAT!B303</f>
        <v>42443</v>
      </c>
      <c r="B300" s="5">
        <f>TITRES_STAT!D303</f>
        <v>17.12</v>
      </c>
      <c r="C300" s="2">
        <f t="shared" si="36"/>
        <v>0</v>
      </c>
      <c r="D300" s="2">
        <f t="shared" si="37"/>
        <v>0</v>
      </c>
      <c r="E300" s="2">
        <f t="shared" si="38"/>
        <v>0</v>
      </c>
      <c r="F300" s="2">
        <f t="shared" si="42"/>
        <v>1.2886400581876059E-2</v>
      </c>
      <c r="G300" s="2">
        <f t="shared" si="42"/>
        <v>8.4079663034821294E-3</v>
      </c>
      <c r="H300" s="2">
        <f t="shared" si="40"/>
        <v>1.5326417966897894</v>
      </c>
      <c r="I300" s="2">
        <f t="shared" si="41"/>
        <v>60.515537518688241</v>
      </c>
    </row>
    <row r="301" spans="1:9" ht="13.5" x14ac:dyDescent="0.25">
      <c r="A301" s="3">
        <f>TITRES_STAT!B304</f>
        <v>42444</v>
      </c>
      <c r="B301" s="5">
        <f>TITRES_STAT!D304</f>
        <v>17.12</v>
      </c>
      <c r="C301" s="2">
        <f t="shared" si="36"/>
        <v>0</v>
      </c>
      <c r="D301" s="2">
        <f t="shared" si="37"/>
        <v>0</v>
      </c>
      <c r="E301" s="2">
        <f t="shared" si="38"/>
        <v>0</v>
      </c>
      <c r="F301" s="2">
        <f t="shared" ref="F301:G316" si="43">((F300*13)+D301)/14</f>
        <v>1.196594339745634E-2</v>
      </c>
      <c r="G301" s="2">
        <f t="shared" si="43"/>
        <v>7.8073972818048345E-3</v>
      </c>
      <c r="H301" s="2">
        <f t="shared" si="40"/>
        <v>1.5326417966897894</v>
      </c>
      <c r="I301" s="2">
        <f t="shared" si="41"/>
        <v>60.515537518688241</v>
      </c>
    </row>
    <row r="302" spans="1:9" ht="13.5" x14ac:dyDescent="0.25">
      <c r="A302" s="3">
        <f>TITRES_STAT!B305</f>
        <v>42445</v>
      </c>
      <c r="B302" s="5">
        <f>TITRES_STAT!D305</f>
        <v>17.106999999999999</v>
      </c>
      <c r="C302" s="2">
        <f t="shared" si="36"/>
        <v>-1.3000000000001677E-2</v>
      </c>
      <c r="D302" s="2">
        <f t="shared" si="37"/>
        <v>0</v>
      </c>
      <c r="E302" s="2">
        <f t="shared" si="38"/>
        <v>1.3000000000001677E-2</v>
      </c>
      <c r="F302" s="2">
        <f t="shared" si="43"/>
        <v>1.1111233154780886E-2</v>
      </c>
      <c r="G302" s="2">
        <f t="shared" si="43"/>
        <v>8.178297475961752E-3</v>
      </c>
      <c r="H302" s="2">
        <f t="shared" si="40"/>
        <v>1.3586242353545872</v>
      </c>
      <c r="I302" s="2">
        <f t="shared" si="41"/>
        <v>57.602402917323388</v>
      </c>
    </row>
    <row r="303" spans="1:9" ht="13.5" x14ac:dyDescent="0.25">
      <c r="A303" s="3">
        <f>TITRES_STAT!B306</f>
        <v>42446</v>
      </c>
      <c r="B303" s="5">
        <f>TITRES_STAT!D306</f>
        <v>17.106999999999999</v>
      </c>
      <c r="C303" s="2">
        <f t="shared" si="36"/>
        <v>0</v>
      </c>
      <c r="D303" s="2">
        <f t="shared" si="37"/>
        <v>0</v>
      </c>
      <c r="E303" s="2">
        <f t="shared" si="38"/>
        <v>0</v>
      </c>
      <c r="F303" s="2">
        <f t="shared" si="43"/>
        <v>1.0317573643725108E-2</v>
      </c>
      <c r="G303" s="2">
        <f t="shared" si="43"/>
        <v>7.5941333705359122E-3</v>
      </c>
      <c r="H303" s="2">
        <f t="shared" si="40"/>
        <v>1.3586242353545872</v>
      </c>
      <c r="I303" s="2">
        <f t="shared" si="41"/>
        <v>57.602402917323388</v>
      </c>
    </row>
    <row r="304" spans="1:9" ht="13.5" x14ac:dyDescent="0.25">
      <c r="A304" s="3">
        <f>TITRES_STAT!B307</f>
        <v>42447</v>
      </c>
      <c r="B304" s="5">
        <f>TITRES_STAT!D307</f>
        <v>17.106999999999999</v>
      </c>
      <c r="C304" s="2">
        <f t="shared" si="36"/>
        <v>0</v>
      </c>
      <c r="D304" s="2">
        <f t="shared" si="37"/>
        <v>0</v>
      </c>
      <c r="E304" s="2">
        <f t="shared" si="38"/>
        <v>0</v>
      </c>
      <c r="F304" s="2">
        <f t="shared" si="43"/>
        <v>9.5806040977447441E-3</v>
      </c>
      <c r="G304" s="2">
        <f t="shared" si="43"/>
        <v>7.0516952726404902E-3</v>
      </c>
      <c r="H304" s="2">
        <f t="shared" si="40"/>
        <v>1.3586242353545872</v>
      </c>
      <c r="I304" s="2">
        <f t="shared" si="41"/>
        <v>57.602402917323388</v>
      </c>
    </row>
    <row r="305" spans="1:9" ht="13.5" x14ac:dyDescent="0.25">
      <c r="A305" s="3">
        <f>TITRES_STAT!B308</f>
        <v>42450</v>
      </c>
      <c r="B305" s="5">
        <f>TITRES_STAT!D308</f>
        <v>17.106999999999999</v>
      </c>
      <c r="C305" s="2">
        <f t="shared" si="36"/>
        <v>0</v>
      </c>
      <c r="D305" s="2">
        <f t="shared" si="37"/>
        <v>0</v>
      </c>
      <c r="E305" s="2">
        <f t="shared" si="38"/>
        <v>0</v>
      </c>
      <c r="F305" s="2">
        <f t="shared" si="43"/>
        <v>8.8962752336201201E-3</v>
      </c>
      <c r="G305" s="2">
        <f t="shared" si="43"/>
        <v>6.5480027531661699E-3</v>
      </c>
      <c r="H305" s="2">
        <f t="shared" si="40"/>
        <v>1.3586242353545874</v>
      </c>
      <c r="I305" s="2">
        <f t="shared" si="41"/>
        <v>57.602402917323388</v>
      </c>
    </row>
    <row r="306" spans="1:9" ht="13.5" x14ac:dyDescent="0.25">
      <c r="A306" s="3">
        <f>TITRES_STAT!B309</f>
        <v>42451</v>
      </c>
      <c r="B306" s="5">
        <f>TITRES_STAT!D309</f>
        <v>17.106999999999999</v>
      </c>
      <c r="C306" s="2">
        <f t="shared" si="36"/>
        <v>0</v>
      </c>
      <c r="D306" s="2">
        <f t="shared" si="37"/>
        <v>0</v>
      </c>
      <c r="E306" s="2">
        <f t="shared" si="38"/>
        <v>0</v>
      </c>
      <c r="F306" s="2">
        <f t="shared" si="43"/>
        <v>8.260827002647254E-3</v>
      </c>
      <c r="G306" s="2">
        <f t="shared" si="43"/>
        <v>6.0802882707971578E-3</v>
      </c>
      <c r="H306" s="2">
        <f t="shared" si="40"/>
        <v>1.3586242353545872</v>
      </c>
      <c r="I306" s="2">
        <f t="shared" si="41"/>
        <v>57.602402917323388</v>
      </c>
    </row>
    <row r="307" spans="1:9" ht="13.5" x14ac:dyDescent="0.25">
      <c r="A307" s="3">
        <f>TITRES_STAT!B310</f>
        <v>42452</v>
      </c>
      <c r="B307" s="5">
        <f>TITRES_STAT!D310</f>
        <v>17.106999999999999</v>
      </c>
      <c r="C307" s="2">
        <f t="shared" si="36"/>
        <v>0</v>
      </c>
      <c r="D307" s="2">
        <f t="shared" si="37"/>
        <v>0</v>
      </c>
      <c r="E307" s="2">
        <f t="shared" si="38"/>
        <v>0</v>
      </c>
      <c r="F307" s="2">
        <f t="shared" si="43"/>
        <v>7.670767931029593E-3</v>
      </c>
      <c r="G307" s="2">
        <f t="shared" si="43"/>
        <v>5.6459819657402183E-3</v>
      </c>
      <c r="H307" s="2">
        <f t="shared" si="40"/>
        <v>1.3586242353545872</v>
      </c>
      <c r="I307" s="2">
        <f t="shared" si="41"/>
        <v>57.602402917323388</v>
      </c>
    </row>
    <row r="308" spans="1:9" ht="13.5" x14ac:dyDescent="0.25">
      <c r="A308" s="3">
        <f>TITRES_STAT!B311</f>
        <v>42453</v>
      </c>
      <c r="B308" s="5">
        <f>TITRES_STAT!D311</f>
        <v>17.204999999999998</v>
      </c>
      <c r="C308" s="2">
        <f t="shared" si="36"/>
        <v>9.7999999999998977E-2</v>
      </c>
      <c r="D308" s="2">
        <f t="shared" si="37"/>
        <v>9.7999999999998977E-2</v>
      </c>
      <c r="E308" s="2">
        <f t="shared" si="38"/>
        <v>0</v>
      </c>
      <c r="F308" s="2">
        <f t="shared" si="43"/>
        <v>1.4122855935955978E-2</v>
      </c>
      <c r="G308" s="2">
        <f t="shared" si="43"/>
        <v>5.2426975396159172E-3</v>
      </c>
      <c r="H308" s="2">
        <f t="shared" si="40"/>
        <v>2.6938147450311667</v>
      </c>
      <c r="I308" s="2">
        <f t="shared" si="41"/>
        <v>72.927716492951447</v>
      </c>
    </row>
    <row r="309" spans="1:9" ht="13.5" x14ac:dyDescent="0.25">
      <c r="A309" s="3">
        <f>TITRES_STAT!B312</f>
        <v>42454</v>
      </c>
      <c r="B309" s="5">
        <f>TITRES_STAT!D312</f>
        <v>17.204999999999998</v>
      </c>
      <c r="C309" s="2">
        <f t="shared" si="36"/>
        <v>0</v>
      </c>
      <c r="D309" s="2">
        <f t="shared" si="37"/>
        <v>0</v>
      </c>
      <c r="E309" s="2">
        <f t="shared" si="38"/>
        <v>0</v>
      </c>
      <c r="F309" s="2">
        <f t="shared" si="43"/>
        <v>1.3114080511959123E-2</v>
      </c>
      <c r="G309" s="2">
        <f t="shared" si="43"/>
        <v>4.8682191439290657E-3</v>
      </c>
      <c r="H309" s="2">
        <f t="shared" si="40"/>
        <v>2.6938147450311671</v>
      </c>
      <c r="I309" s="2">
        <f t="shared" si="41"/>
        <v>72.927716492951447</v>
      </c>
    </row>
    <row r="310" spans="1:9" ht="13.5" x14ac:dyDescent="0.25">
      <c r="A310" s="3">
        <f>TITRES_STAT!B313</f>
        <v>42457</v>
      </c>
      <c r="B310" s="5">
        <f>TITRES_STAT!D313</f>
        <v>17.204999999999998</v>
      </c>
      <c r="C310" s="2">
        <f t="shared" si="36"/>
        <v>0</v>
      </c>
      <c r="D310" s="2">
        <f t="shared" si="37"/>
        <v>0</v>
      </c>
      <c r="E310" s="2">
        <f t="shared" si="38"/>
        <v>0</v>
      </c>
      <c r="F310" s="2">
        <f t="shared" si="43"/>
        <v>1.2177360475390614E-2</v>
      </c>
      <c r="G310" s="2">
        <f t="shared" si="43"/>
        <v>4.52048920507699E-3</v>
      </c>
      <c r="H310" s="2">
        <f t="shared" si="40"/>
        <v>2.6938147450311667</v>
      </c>
      <c r="I310" s="2">
        <f t="shared" si="41"/>
        <v>72.927716492951447</v>
      </c>
    </row>
    <row r="311" spans="1:9" ht="13.5" x14ac:dyDescent="0.25">
      <c r="A311" s="3">
        <f>TITRES_STAT!B314</f>
        <v>42458</v>
      </c>
      <c r="B311" s="5">
        <f>TITRES_STAT!D314</f>
        <v>17.204999999999998</v>
      </c>
      <c r="C311" s="2">
        <f t="shared" si="36"/>
        <v>0</v>
      </c>
      <c r="D311" s="2">
        <f t="shared" si="37"/>
        <v>0</v>
      </c>
      <c r="E311" s="2">
        <f t="shared" si="38"/>
        <v>0</v>
      </c>
      <c r="F311" s="2">
        <f t="shared" si="43"/>
        <v>1.1307549012862713E-2</v>
      </c>
      <c r="G311" s="2">
        <f t="shared" si="43"/>
        <v>4.1975971190000624E-3</v>
      </c>
      <c r="H311" s="2">
        <f t="shared" si="40"/>
        <v>2.6938147450311667</v>
      </c>
      <c r="I311" s="2">
        <f t="shared" si="41"/>
        <v>72.927716492951447</v>
      </c>
    </row>
    <row r="312" spans="1:9" ht="13.5" x14ac:dyDescent="0.25">
      <c r="A312" s="3">
        <f>TITRES_STAT!B315</f>
        <v>42459</v>
      </c>
      <c r="B312" s="5">
        <f>TITRES_STAT!D315</f>
        <v>17.106999999999999</v>
      </c>
      <c r="C312" s="2">
        <f t="shared" si="36"/>
        <v>-9.7999999999998977E-2</v>
      </c>
      <c r="D312" s="2">
        <f t="shared" si="37"/>
        <v>0</v>
      </c>
      <c r="E312" s="2">
        <f t="shared" si="38"/>
        <v>9.7999999999998977E-2</v>
      </c>
      <c r="F312" s="2">
        <f t="shared" si="43"/>
        <v>1.0499866940515376E-2</v>
      </c>
      <c r="G312" s="2">
        <f t="shared" si="43"/>
        <v>1.0897768753357129E-2</v>
      </c>
      <c r="H312" s="2">
        <f t="shared" si="40"/>
        <v>0.96348777241954442</v>
      </c>
      <c r="I312" s="2">
        <f t="shared" si="41"/>
        <v>49.070220143630877</v>
      </c>
    </row>
    <row r="313" spans="1:9" ht="13.5" x14ac:dyDescent="0.25">
      <c r="A313" s="3">
        <f>TITRES_STAT!B316</f>
        <v>42460</v>
      </c>
      <c r="B313" s="5">
        <f>TITRES_STAT!D316</f>
        <v>17.238</v>
      </c>
      <c r="C313" s="2">
        <f t="shared" si="36"/>
        <v>0.13100000000000023</v>
      </c>
      <c r="D313" s="2">
        <f t="shared" si="37"/>
        <v>0.13100000000000023</v>
      </c>
      <c r="E313" s="2">
        <f t="shared" si="38"/>
        <v>0</v>
      </c>
      <c r="F313" s="2">
        <f t="shared" si="43"/>
        <v>1.9107019301907151E-2</v>
      </c>
      <c r="G313" s="2">
        <f t="shared" si="43"/>
        <v>1.0119356699545905E-2</v>
      </c>
      <c r="H313" s="2">
        <f t="shared" si="40"/>
        <v>1.8881654110250465</v>
      </c>
      <c r="I313" s="2">
        <f t="shared" si="41"/>
        <v>65.375944321516982</v>
      </c>
    </row>
    <row r="314" spans="1:9" ht="13.5" x14ac:dyDescent="0.25">
      <c r="A314" s="3">
        <f>TITRES_STAT!B317</f>
        <v>42461</v>
      </c>
      <c r="B314" s="5">
        <f>TITRES_STAT!D317</f>
        <v>17.238</v>
      </c>
      <c r="C314" s="2">
        <f t="shared" si="36"/>
        <v>0</v>
      </c>
      <c r="D314" s="2">
        <f t="shared" si="37"/>
        <v>0</v>
      </c>
      <c r="E314" s="2">
        <f t="shared" si="38"/>
        <v>0</v>
      </c>
      <c r="F314" s="2">
        <f t="shared" si="43"/>
        <v>1.7742232208913782E-2</v>
      </c>
      <c r="G314" s="2">
        <f t="shared" si="43"/>
        <v>9.3965455067211972E-3</v>
      </c>
      <c r="H314" s="2">
        <f t="shared" si="40"/>
        <v>1.8881654110250463</v>
      </c>
      <c r="I314" s="2">
        <f t="shared" si="41"/>
        <v>65.375944321516982</v>
      </c>
    </row>
    <row r="315" spans="1:9" ht="13.5" x14ac:dyDescent="0.25">
      <c r="A315" s="3">
        <f>TITRES_STAT!B318</f>
        <v>42464</v>
      </c>
      <c r="B315" s="5">
        <f>TITRES_STAT!D318</f>
        <v>17.238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1.6474929908277085E-2</v>
      </c>
      <c r="G315" s="2">
        <f t="shared" si="43"/>
        <v>8.7253636848125399E-3</v>
      </c>
      <c r="H315" s="2">
        <f t="shared" si="40"/>
        <v>1.8881654110250465</v>
      </c>
      <c r="I315" s="2">
        <f t="shared" si="41"/>
        <v>65.375944321516982</v>
      </c>
    </row>
    <row r="316" spans="1:9" ht="13.5" x14ac:dyDescent="0.25">
      <c r="A316" s="3">
        <f>TITRES_STAT!B319</f>
        <v>42465</v>
      </c>
      <c r="B316" s="5">
        <f>TITRES_STAT!D319</f>
        <v>17.238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1.5298149200543008E-2</v>
      </c>
      <c r="G316" s="2">
        <f t="shared" si="43"/>
        <v>8.1021234216116442E-3</v>
      </c>
      <c r="H316" s="2">
        <f t="shared" si="40"/>
        <v>1.8881654110250468</v>
      </c>
      <c r="I316" s="2">
        <f t="shared" si="41"/>
        <v>65.375944321516982</v>
      </c>
    </row>
    <row r="317" spans="1:9" ht="13.5" x14ac:dyDescent="0.25">
      <c r="A317" s="3">
        <f>TITRES_STAT!B320</f>
        <v>42466</v>
      </c>
      <c r="B317" s="5">
        <f>TITRES_STAT!D320</f>
        <v>17.238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1.4205424257647079E-2</v>
      </c>
      <c r="G317" s="2">
        <f t="shared" si="44"/>
        <v>7.523400320067956E-3</v>
      </c>
      <c r="H317" s="2">
        <f t="shared" si="40"/>
        <v>1.8881654110250465</v>
      </c>
      <c r="I317" s="2">
        <f t="shared" si="41"/>
        <v>65.375944321516982</v>
      </c>
    </row>
    <row r="318" spans="1:9" ht="13.5" x14ac:dyDescent="0.25">
      <c r="A318" s="3">
        <f>TITRES_STAT!B321</f>
        <v>42467</v>
      </c>
      <c r="B318" s="5">
        <f>TITRES_STAT!D321</f>
        <v>17.245000000000001</v>
      </c>
      <c r="C318" s="2">
        <f t="shared" si="36"/>
        <v>7.0000000000014495E-3</v>
      </c>
      <c r="D318" s="2">
        <f t="shared" si="37"/>
        <v>7.0000000000014495E-3</v>
      </c>
      <c r="E318" s="2">
        <f t="shared" si="38"/>
        <v>0</v>
      </c>
      <c r="F318" s="2">
        <f t="shared" si="44"/>
        <v>1.3690751096386677E-2</v>
      </c>
      <c r="G318" s="2">
        <f t="shared" si="44"/>
        <v>6.9860145829202447E-3</v>
      </c>
      <c r="H318" s="2">
        <f t="shared" si="40"/>
        <v>1.959736976481341</v>
      </c>
      <c r="I318" s="2">
        <f t="shared" si="41"/>
        <v>66.213213946164842</v>
      </c>
    </row>
    <row r="319" spans="1:9" ht="13.5" x14ac:dyDescent="0.25">
      <c r="A319" s="3">
        <f>TITRES_STAT!B322</f>
        <v>42468</v>
      </c>
      <c r="B319" s="5">
        <f>TITRES_STAT!D322</f>
        <v>17.765000000000001</v>
      </c>
      <c r="C319" s="2">
        <f t="shared" si="36"/>
        <v>0.51999999999999957</v>
      </c>
      <c r="D319" s="2">
        <f t="shared" si="37"/>
        <v>0.51999999999999957</v>
      </c>
      <c r="E319" s="2">
        <f t="shared" si="38"/>
        <v>0</v>
      </c>
      <c r="F319" s="2">
        <f t="shared" si="44"/>
        <v>4.9855697446644739E-2</v>
      </c>
      <c r="G319" s="2">
        <f t="shared" si="44"/>
        <v>6.487013541283085E-3</v>
      </c>
      <c r="H319" s="2">
        <f t="shared" si="40"/>
        <v>7.685462212983702</v>
      </c>
      <c r="I319" s="2">
        <f t="shared" si="41"/>
        <v>88.486507966091636</v>
      </c>
    </row>
    <row r="320" spans="1:9" ht="13.5" x14ac:dyDescent="0.25">
      <c r="A320" s="3">
        <f>TITRES_STAT!B323</f>
        <v>42471</v>
      </c>
      <c r="B320" s="5">
        <f>TITRES_STAT!D323</f>
        <v>18.291</v>
      </c>
      <c r="C320" s="2">
        <f t="shared" si="36"/>
        <v>0.5259999999999998</v>
      </c>
      <c r="D320" s="2">
        <f t="shared" si="37"/>
        <v>0.5259999999999998</v>
      </c>
      <c r="E320" s="2">
        <f t="shared" si="38"/>
        <v>0</v>
      </c>
      <c r="F320" s="2">
        <f t="shared" si="44"/>
        <v>8.386600477188437E-2</v>
      </c>
      <c r="G320" s="2">
        <f t="shared" si="44"/>
        <v>6.0236554311914369E-3</v>
      </c>
      <c r="H320" s="2">
        <f t="shared" si="40"/>
        <v>13.9227759173629</v>
      </c>
      <c r="I320" s="2">
        <f t="shared" si="41"/>
        <v>93.298833906388126</v>
      </c>
    </row>
    <row r="321" spans="1:9" ht="13.5" x14ac:dyDescent="0.25">
      <c r="A321" s="3">
        <f>TITRES_STAT!B324</f>
        <v>42472</v>
      </c>
      <c r="B321" s="5">
        <f>TITRES_STAT!D324</f>
        <v>18.291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7.7875575859606916E-2</v>
      </c>
      <c r="G321" s="2">
        <f t="shared" si="44"/>
        <v>5.5933943289634769E-3</v>
      </c>
      <c r="H321" s="2">
        <f t="shared" si="40"/>
        <v>13.9227759173629</v>
      </c>
      <c r="I321" s="2">
        <f t="shared" si="41"/>
        <v>93.298833906388126</v>
      </c>
    </row>
    <row r="322" spans="1:9" ht="13.5" x14ac:dyDescent="0.25">
      <c r="A322" s="3">
        <f>TITRES_STAT!B325</f>
        <v>42473</v>
      </c>
      <c r="B322" s="5">
        <f>TITRES_STAT!D325</f>
        <v>18.087</v>
      </c>
      <c r="C322" s="2">
        <f t="shared" si="36"/>
        <v>-0.20400000000000063</v>
      </c>
      <c r="D322" s="2">
        <f t="shared" si="37"/>
        <v>0</v>
      </c>
      <c r="E322" s="2">
        <f t="shared" si="38"/>
        <v>0.20400000000000063</v>
      </c>
      <c r="F322" s="2">
        <f t="shared" si="44"/>
        <v>7.2313034726777844E-2</v>
      </c>
      <c r="G322" s="2">
        <f t="shared" si="44"/>
        <v>1.9765294734037559E-2</v>
      </c>
      <c r="H322" s="2">
        <f t="shared" si="40"/>
        <v>3.658586208798015</v>
      </c>
      <c r="I322" s="2">
        <f t="shared" si="41"/>
        <v>78.534260069901876</v>
      </c>
    </row>
    <row r="323" spans="1:9" ht="13.5" x14ac:dyDescent="0.25">
      <c r="A323" s="3">
        <f>TITRES_STAT!B326</f>
        <v>42474</v>
      </c>
      <c r="B323" s="5">
        <f>TITRES_STAT!D326</f>
        <v>18.087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6.714781796057942E-2</v>
      </c>
      <c r="G323" s="2">
        <f t="shared" si="44"/>
        <v>1.835348796732059E-2</v>
      </c>
      <c r="H323" s="2">
        <f t="shared" si="40"/>
        <v>3.658586208798015</v>
      </c>
      <c r="I323" s="2">
        <f t="shared" si="41"/>
        <v>78.534260069901876</v>
      </c>
    </row>
    <row r="324" spans="1:9" ht="13.5" x14ac:dyDescent="0.25">
      <c r="A324" s="3">
        <f>TITRES_STAT!B327</f>
        <v>42475</v>
      </c>
      <c r="B324" s="5">
        <f>TITRES_STAT!D327</f>
        <v>17.745000000000001</v>
      </c>
      <c r="C324" s="2">
        <f t="shared" si="45"/>
        <v>-0.34199999999999875</v>
      </c>
      <c r="D324" s="2">
        <f t="shared" si="46"/>
        <v>0</v>
      </c>
      <c r="E324" s="2">
        <f t="shared" si="47"/>
        <v>0.34199999999999875</v>
      </c>
      <c r="F324" s="2">
        <f t="shared" si="44"/>
        <v>6.2351545249109463E-2</v>
      </c>
      <c r="G324" s="2">
        <f t="shared" si="44"/>
        <v>4.1471095969654745E-2</v>
      </c>
      <c r="H324" s="2">
        <f t="shared" si="40"/>
        <v>1.5034940309928961</v>
      </c>
      <c r="I324" s="2">
        <f t="shared" si="41"/>
        <v>60.05582647211682</v>
      </c>
    </row>
    <row r="325" spans="1:9" ht="13.5" x14ac:dyDescent="0.25">
      <c r="A325" s="3">
        <f>TITRES_STAT!B328</f>
        <v>42478</v>
      </c>
      <c r="B325" s="5">
        <f>TITRES_STAT!D328</f>
        <v>17.436</v>
      </c>
      <c r="C325" s="2">
        <f t="shared" si="45"/>
        <v>-0.30900000000000105</v>
      </c>
      <c r="D325" s="2">
        <f t="shared" si="46"/>
        <v>0</v>
      </c>
      <c r="E325" s="2">
        <f t="shared" si="47"/>
        <v>0.30900000000000105</v>
      </c>
      <c r="F325" s="2">
        <f t="shared" si="44"/>
        <v>5.7897863445601647E-2</v>
      </c>
      <c r="G325" s="2">
        <f t="shared" si="44"/>
        <v>6.0580303400393769E-2</v>
      </c>
      <c r="H325" s="2">
        <f t="shared" si="40"/>
        <v>0.95572092240834361</v>
      </c>
      <c r="I325" s="2">
        <f t="shared" si="41"/>
        <v>48.867960221616649</v>
      </c>
    </row>
    <row r="326" spans="1:9" ht="13.5" x14ac:dyDescent="0.25">
      <c r="A326" s="3">
        <f>TITRES_STAT!B329</f>
        <v>42479</v>
      </c>
      <c r="B326" s="5">
        <f>TITRES_STAT!D329</f>
        <v>17.436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5.3762301770915809E-2</v>
      </c>
      <c r="G326" s="2">
        <f t="shared" si="44"/>
        <v>5.6253138871794214E-2</v>
      </c>
      <c r="H326" s="2">
        <f t="shared" si="40"/>
        <v>0.9557209224083435</v>
      </c>
      <c r="I326" s="2">
        <f t="shared" si="41"/>
        <v>48.867960221616649</v>
      </c>
    </row>
    <row r="327" spans="1:9" ht="13.5" x14ac:dyDescent="0.25">
      <c r="A327" s="3">
        <f>TITRES_STAT!B330</f>
        <v>42480</v>
      </c>
      <c r="B327" s="5">
        <f>TITRES_STAT!D330</f>
        <v>17.436</v>
      </c>
      <c r="C327" s="2">
        <f t="shared" si="45"/>
        <v>0</v>
      </c>
      <c r="D327" s="2">
        <f t="shared" si="46"/>
        <v>0</v>
      </c>
      <c r="E327" s="2">
        <f t="shared" si="47"/>
        <v>0</v>
      </c>
      <c r="F327" s="2">
        <f t="shared" si="44"/>
        <v>4.9922137358707534E-2</v>
      </c>
      <c r="G327" s="2">
        <f t="shared" si="44"/>
        <v>5.2235057523808914E-2</v>
      </c>
      <c r="H327" s="2">
        <f t="shared" si="40"/>
        <v>0.95572092240834339</v>
      </c>
      <c r="I327" s="2">
        <f t="shared" si="41"/>
        <v>48.867960221616649</v>
      </c>
    </row>
    <row r="328" spans="1:9" ht="13.5" x14ac:dyDescent="0.25">
      <c r="A328" s="3">
        <f>TITRES_STAT!B331</f>
        <v>42481</v>
      </c>
      <c r="B328" s="5">
        <f>TITRES_STAT!D331</f>
        <v>17.436</v>
      </c>
      <c r="C328" s="2">
        <f t="shared" si="45"/>
        <v>0</v>
      </c>
      <c r="D328" s="2">
        <f t="shared" si="46"/>
        <v>0</v>
      </c>
      <c r="E328" s="2">
        <f t="shared" si="47"/>
        <v>0</v>
      </c>
      <c r="F328" s="2">
        <f t="shared" si="44"/>
        <v>4.6356270404514135E-2</v>
      </c>
      <c r="G328" s="2">
        <f t="shared" si="44"/>
        <v>4.8503981986393989E-2</v>
      </c>
      <c r="H328" s="2">
        <f t="shared" si="40"/>
        <v>0.95572092240834339</v>
      </c>
      <c r="I328" s="2">
        <f t="shared" si="41"/>
        <v>48.867960221616649</v>
      </c>
    </row>
    <row r="329" spans="1:9" ht="13.5" x14ac:dyDescent="0.25">
      <c r="A329" s="3">
        <f>TITRES_STAT!B332</f>
        <v>42482</v>
      </c>
      <c r="B329" s="5">
        <f>TITRES_STAT!D332</f>
        <v>17.436</v>
      </c>
      <c r="C329" s="2">
        <f t="shared" si="45"/>
        <v>0</v>
      </c>
      <c r="D329" s="2">
        <f t="shared" si="46"/>
        <v>0</v>
      </c>
      <c r="E329" s="2">
        <f t="shared" si="47"/>
        <v>0</v>
      </c>
      <c r="F329" s="2">
        <f t="shared" si="44"/>
        <v>4.3045108232763127E-2</v>
      </c>
      <c r="G329" s="2">
        <f t="shared" si="44"/>
        <v>4.5039411844508707E-2</v>
      </c>
      <c r="H329" s="2">
        <f t="shared" si="40"/>
        <v>0.95572092240834339</v>
      </c>
      <c r="I329" s="2">
        <f t="shared" si="41"/>
        <v>48.867960221616649</v>
      </c>
    </row>
    <row r="330" spans="1:9" ht="13.5" x14ac:dyDescent="0.25">
      <c r="A330" s="3">
        <f>TITRES_STAT!B333</f>
        <v>42485</v>
      </c>
      <c r="B330" s="5">
        <f>TITRES_STAT!D333</f>
        <v>17.436</v>
      </c>
      <c r="C330" s="2">
        <f t="shared" si="45"/>
        <v>0</v>
      </c>
      <c r="D330" s="2">
        <f t="shared" si="46"/>
        <v>0</v>
      </c>
      <c r="E330" s="2">
        <f t="shared" si="47"/>
        <v>0</v>
      </c>
      <c r="F330" s="2">
        <f t="shared" si="44"/>
        <v>3.9970457644708621E-2</v>
      </c>
      <c r="G330" s="2">
        <f t="shared" si="44"/>
        <v>4.1822310998472376E-2</v>
      </c>
      <c r="H330" s="2">
        <f t="shared" si="40"/>
        <v>0.95572092240834328</v>
      </c>
      <c r="I330" s="2">
        <f t="shared" si="41"/>
        <v>48.867960221616649</v>
      </c>
    </row>
    <row r="331" spans="1:9" ht="13.5" x14ac:dyDescent="0.25">
      <c r="A331" s="3">
        <f>TITRES_STAT!B334</f>
        <v>42486</v>
      </c>
      <c r="B331" s="5">
        <f>TITRES_STAT!D334</f>
        <v>17.436</v>
      </c>
      <c r="C331" s="2">
        <f t="shared" si="45"/>
        <v>0</v>
      </c>
      <c r="D331" s="2">
        <f t="shared" si="46"/>
        <v>0</v>
      </c>
      <c r="E331" s="2">
        <f t="shared" si="47"/>
        <v>0</v>
      </c>
      <c r="F331" s="2">
        <f t="shared" si="44"/>
        <v>3.7115424955800856E-2</v>
      </c>
      <c r="G331" s="2">
        <f t="shared" si="44"/>
        <v>3.8835003070010067E-2</v>
      </c>
      <c r="H331" s="2">
        <f t="shared" si="40"/>
        <v>0.95572092240834305</v>
      </c>
      <c r="I331" s="2">
        <f t="shared" si="41"/>
        <v>48.867960221616634</v>
      </c>
    </row>
    <row r="332" spans="1:9" ht="13.5" x14ac:dyDescent="0.25">
      <c r="A332" s="3">
        <f>TITRES_STAT!B335</f>
        <v>42487</v>
      </c>
      <c r="B332" s="5">
        <f>TITRES_STAT!D335</f>
        <v>17.436</v>
      </c>
      <c r="C332" s="2">
        <f t="shared" si="45"/>
        <v>0</v>
      </c>
      <c r="D332" s="2">
        <f t="shared" si="46"/>
        <v>0</v>
      </c>
      <c r="E332" s="2">
        <f t="shared" si="47"/>
        <v>0</v>
      </c>
      <c r="F332" s="2">
        <f t="shared" si="44"/>
        <v>3.4464323173243654E-2</v>
      </c>
      <c r="G332" s="2">
        <f t="shared" si="44"/>
        <v>3.6061074279295065E-2</v>
      </c>
      <c r="H332" s="2">
        <f t="shared" si="40"/>
        <v>0.95572092240834305</v>
      </c>
      <c r="I332" s="2">
        <f t="shared" si="41"/>
        <v>48.867960221616634</v>
      </c>
    </row>
    <row r="333" spans="1:9" ht="13.5" x14ac:dyDescent="0.25">
      <c r="A333" s="3">
        <f>TITRES_STAT!B336</f>
        <v>42488</v>
      </c>
      <c r="B333" s="5">
        <f>TITRES_STAT!D336</f>
        <v>17.436</v>
      </c>
      <c r="C333" s="2">
        <f t="shared" si="45"/>
        <v>0</v>
      </c>
      <c r="D333" s="2">
        <f t="shared" si="46"/>
        <v>0</v>
      </c>
      <c r="E333" s="2">
        <f t="shared" si="47"/>
        <v>0</v>
      </c>
      <c r="F333" s="2">
        <f t="shared" ref="F333:G348" si="48">((F332*13)+D333)/14</f>
        <v>3.2002585803726245E-2</v>
      </c>
      <c r="G333" s="2">
        <f t="shared" si="48"/>
        <v>3.3485283259345418E-2</v>
      </c>
      <c r="H333" s="2">
        <f t="shared" si="40"/>
        <v>0.95572092240834294</v>
      </c>
      <c r="I333" s="2">
        <f t="shared" si="41"/>
        <v>48.867960221616634</v>
      </c>
    </row>
    <row r="334" spans="1:9" ht="13.5" x14ac:dyDescent="0.25">
      <c r="A334" s="3">
        <f>TITRES_STAT!B337</f>
        <v>42489</v>
      </c>
      <c r="B334" s="5">
        <f>TITRES_STAT!D337</f>
        <v>17.436</v>
      </c>
      <c r="C334" s="2">
        <f t="shared" si="45"/>
        <v>0</v>
      </c>
      <c r="D334" s="2">
        <f t="shared" si="46"/>
        <v>0</v>
      </c>
      <c r="E334" s="2">
        <f t="shared" si="47"/>
        <v>0</v>
      </c>
      <c r="F334" s="2">
        <f t="shared" si="48"/>
        <v>2.9716686817745801E-2</v>
      </c>
      <c r="G334" s="2">
        <f t="shared" si="48"/>
        <v>3.1093477312249318E-2</v>
      </c>
      <c r="H334" s="2">
        <f t="shared" si="40"/>
        <v>0.95572092240834294</v>
      </c>
      <c r="I334" s="2">
        <f t="shared" si="41"/>
        <v>48.867960221616634</v>
      </c>
    </row>
    <row r="335" spans="1:9" ht="13.5" x14ac:dyDescent="0.25">
      <c r="A335" s="3">
        <f>TITRES_STAT!B338</f>
        <v>42492</v>
      </c>
      <c r="B335" s="5">
        <f>TITRES_STAT!D338</f>
        <v>17.442</v>
      </c>
      <c r="C335" s="2">
        <f t="shared" si="45"/>
        <v>6.0000000000002274E-3</v>
      </c>
      <c r="D335" s="2">
        <f t="shared" si="46"/>
        <v>6.0000000000002274E-3</v>
      </c>
      <c r="E335" s="2">
        <f t="shared" si="47"/>
        <v>0</v>
      </c>
      <c r="F335" s="2">
        <f t="shared" si="48"/>
        <v>2.80226377593354E-2</v>
      </c>
      <c r="G335" s="2">
        <f t="shared" si="48"/>
        <v>2.8872514647088652E-2</v>
      </c>
      <c r="H335" s="2">
        <f t="shared" si="40"/>
        <v>0.97056450059368315</v>
      </c>
      <c r="I335" s="2">
        <f t="shared" si="41"/>
        <v>49.253120123765328</v>
      </c>
    </row>
    <row r="336" spans="1:9" ht="13.5" x14ac:dyDescent="0.25">
      <c r="A336" s="3">
        <f>TITRES_STAT!B339</f>
        <v>42493</v>
      </c>
      <c r="B336" s="5">
        <f>TITRES_STAT!D339</f>
        <v>17.436</v>
      </c>
      <c r="C336" s="2">
        <f t="shared" si="45"/>
        <v>-6.0000000000002274E-3</v>
      </c>
      <c r="D336" s="2">
        <f t="shared" si="46"/>
        <v>0</v>
      </c>
      <c r="E336" s="2">
        <f t="shared" si="47"/>
        <v>6.0000000000002274E-3</v>
      </c>
      <c r="F336" s="2">
        <f t="shared" si="48"/>
        <v>2.6021020776525728E-2</v>
      </c>
      <c r="G336" s="2">
        <f t="shared" si="48"/>
        <v>2.7238763600868049E-2</v>
      </c>
      <c r="H336" s="2">
        <f t="shared" si="40"/>
        <v>0.95529375553949469</v>
      </c>
      <c r="I336" s="2">
        <f t="shared" si="41"/>
        <v>48.856789565919463</v>
      </c>
    </row>
    <row r="337" spans="1:9" ht="13.5" x14ac:dyDescent="0.25">
      <c r="A337" s="3">
        <f>TITRES_STAT!B340</f>
        <v>42494</v>
      </c>
      <c r="B337" s="5">
        <f>TITRES_STAT!D340</f>
        <v>17.436</v>
      </c>
      <c r="C337" s="2">
        <f t="shared" si="45"/>
        <v>0</v>
      </c>
      <c r="D337" s="2">
        <f t="shared" si="46"/>
        <v>0</v>
      </c>
      <c r="E337" s="2">
        <f t="shared" si="47"/>
        <v>0</v>
      </c>
      <c r="F337" s="2">
        <f t="shared" si="48"/>
        <v>2.4162376435345322E-2</v>
      </c>
      <c r="G337" s="2">
        <f t="shared" si="48"/>
        <v>2.5293137629377477E-2</v>
      </c>
      <c r="H337" s="2">
        <f t="shared" ref="H337:H400" si="49">F337/G337</f>
        <v>0.95529375553949469</v>
      </c>
      <c r="I337" s="2">
        <f t="shared" ref="I337:I400" si="50">IF(G337=0,100,100-(100/(1+H337)))</f>
        <v>48.856789565919463</v>
      </c>
    </row>
    <row r="338" spans="1:9" ht="13.5" x14ac:dyDescent="0.25">
      <c r="A338" s="3">
        <f>TITRES_STAT!B341</f>
        <v>42495</v>
      </c>
      <c r="B338" s="5">
        <f>TITRES_STAT!D341</f>
        <v>17.436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2.2436492404249227E-2</v>
      </c>
      <c r="G338" s="2">
        <f t="shared" si="48"/>
        <v>2.34864849415648E-2</v>
      </c>
      <c r="H338" s="2">
        <f t="shared" si="49"/>
        <v>0.95529375553949469</v>
      </c>
      <c r="I338" s="2">
        <f t="shared" si="50"/>
        <v>48.856789565919463</v>
      </c>
    </row>
    <row r="339" spans="1:9" ht="13.5" x14ac:dyDescent="0.25">
      <c r="A339" s="3">
        <f>TITRES_STAT!B342</f>
        <v>42496</v>
      </c>
      <c r="B339" s="5">
        <f>TITRES_STAT!D342</f>
        <v>17.436</v>
      </c>
      <c r="C339" s="2">
        <f t="shared" si="45"/>
        <v>0</v>
      </c>
      <c r="D339" s="2">
        <f t="shared" si="46"/>
        <v>0</v>
      </c>
      <c r="E339" s="2">
        <f t="shared" si="47"/>
        <v>0</v>
      </c>
      <c r="F339" s="2">
        <f t="shared" si="48"/>
        <v>2.0833885803945712E-2</v>
      </c>
      <c r="G339" s="2">
        <f t="shared" si="48"/>
        <v>2.1808878874310173E-2</v>
      </c>
      <c r="H339" s="2">
        <f t="shared" si="49"/>
        <v>0.95529375553949469</v>
      </c>
      <c r="I339" s="2">
        <f t="shared" si="50"/>
        <v>48.856789565919463</v>
      </c>
    </row>
    <row r="340" spans="1:9" ht="13.5" x14ac:dyDescent="0.25">
      <c r="A340" s="3">
        <f>TITRES_STAT!B343</f>
        <v>42499</v>
      </c>
      <c r="B340" s="5">
        <f>TITRES_STAT!D343</f>
        <v>17.436</v>
      </c>
      <c r="C340" s="2">
        <f t="shared" si="45"/>
        <v>0</v>
      </c>
      <c r="D340" s="2">
        <f t="shared" si="46"/>
        <v>0</v>
      </c>
      <c r="E340" s="2">
        <f t="shared" si="47"/>
        <v>0</v>
      </c>
      <c r="F340" s="2">
        <f t="shared" si="48"/>
        <v>1.9345751103663877E-2</v>
      </c>
      <c r="G340" s="2">
        <f t="shared" si="48"/>
        <v>2.0251101811859445E-2</v>
      </c>
      <c r="H340" s="2">
        <f t="shared" si="49"/>
        <v>0.9552937555394948</v>
      </c>
      <c r="I340" s="2">
        <f t="shared" si="50"/>
        <v>48.856789565919463</v>
      </c>
    </row>
    <row r="341" spans="1:9" ht="13.5" x14ac:dyDescent="0.25">
      <c r="A341" s="3">
        <f>TITRES_STAT!B344</f>
        <v>42500</v>
      </c>
      <c r="B341" s="5">
        <f>TITRES_STAT!D344</f>
        <v>17.436</v>
      </c>
      <c r="C341" s="2">
        <f t="shared" si="45"/>
        <v>0</v>
      </c>
      <c r="D341" s="2">
        <f t="shared" si="46"/>
        <v>0</v>
      </c>
      <c r="E341" s="2">
        <f t="shared" si="47"/>
        <v>0</v>
      </c>
      <c r="F341" s="2">
        <f t="shared" si="48"/>
        <v>1.7963911739116458E-2</v>
      </c>
      <c r="G341" s="2">
        <f t="shared" si="48"/>
        <v>1.8804594539583771E-2</v>
      </c>
      <c r="H341" s="2">
        <f t="shared" si="49"/>
        <v>0.9552937555394948</v>
      </c>
      <c r="I341" s="2">
        <f t="shared" si="50"/>
        <v>48.856789565919463</v>
      </c>
    </row>
    <row r="342" spans="1:9" ht="13.5" x14ac:dyDescent="0.25">
      <c r="A342" s="3">
        <f>TITRES_STAT!B345</f>
        <v>42501</v>
      </c>
      <c r="B342" s="5">
        <f>TITRES_STAT!D345</f>
        <v>17.436</v>
      </c>
      <c r="C342" s="2">
        <f t="shared" si="45"/>
        <v>0</v>
      </c>
      <c r="D342" s="2">
        <f t="shared" si="46"/>
        <v>0</v>
      </c>
      <c r="E342" s="2">
        <f t="shared" si="47"/>
        <v>0</v>
      </c>
      <c r="F342" s="2">
        <f t="shared" si="48"/>
        <v>1.6680775186322425E-2</v>
      </c>
      <c r="G342" s="2">
        <f t="shared" si="48"/>
        <v>1.7461409215327788E-2</v>
      </c>
      <c r="H342" s="2">
        <f t="shared" si="49"/>
        <v>0.9552937555394948</v>
      </c>
      <c r="I342" s="2">
        <f t="shared" si="50"/>
        <v>48.856789565919463</v>
      </c>
    </row>
    <row r="343" spans="1:9" ht="13.5" x14ac:dyDescent="0.25">
      <c r="A343" s="3">
        <f>TITRES_STAT!B346</f>
        <v>42502</v>
      </c>
      <c r="B343" s="5">
        <f>TITRES_STAT!D346</f>
        <v>17.442</v>
      </c>
      <c r="C343" s="2">
        <f t="shared" si="45"/>
        <v>6.0000000000002274E-3</v>
      </c>
      <c r="D343" s="2">
        <f t="shared" si="46"/>
        <v>6.0000000000002274E-3</v>
      </c>
      <c r="E343" s="2">
        <f t="shared" si="47"/>
        <v>0</v>
      </c>
      <c r="F343" s="2">
        <f t="shared" si="48"/>
        <v>1.5917862673013698E-2</v>
      </c>
      <c r="G343" s="2">
        <f t="shared" si="48"/>
        <v>1.6214165699947231E-2</v>
      </c>
      <c r="H343" s="2">
        <f t="shared" si="49"/>
        <v>0.9817256692439934</v>
      </c>
      <c r="I343" s="2">
        <f t="shared" si="50"/>
        <v>49.538928847730524</v>
      </c>
    </row>
    <row r="344" spans="1:9" ht="13.5" x14ac:dyDescent="0.25">
      <c r="A344" s="3">
        <f>TITRES_STAT!B347</f>
        <v>42503</v>
      </c>
      <c r="B344" s="5">
        <f>TITRES_STAT!D347</f>
        <v>17.442</v>
      </c>
      <c r="C344" s="2">
        <f t="shared" si="45"/>
        <v>0</v>
      </c>
      <c r="D344" s="2">
        <f t="shared" si="46"/>
        <v>0</v>
      </c>
      <c r="E344" s="2">
        <f t="shared" si="47"/>
        <v>0</v>
      </c>
      <c r="F344" s="2">
        <f t="shared" si="48"/>
        <v>1.4780872482084149E-2</v>
      </c>
      <c r="G344" s="2">
        <f t="shared" si="48"/>
        <v>1.5056011007093858E-2</v>
      </c>
      <c r="H344" s="2">
        <f t="shared" si="49"/>
        <v>0.9817256692439934</v>
      </c>
      <c r="I344" s="2">
        <f t="shared" si="50"/>
        <v>49.538928847730524</v>
      </c>
    </row>
    <row r="345" spans="1:9" ht="13.5" x14ac:dyDescent="0.25">
      <c r="A345" s="3">
        <f>TITRES_STAT!B348</f>
        <v>42506</v>
      </c>
      <c r="B345" s="5">
        <f>TITRES_STAT!D348</f>
        <v>18.225000000000001</v>
      </c>
      <c r="C345" s="2">
        <f t="shared" si="45"/>
        <v>0.78300000000000125</v>
      </c>
      <c r="D345" s="2">
        <f t="shared" si="46"/>
        <v>0.78300000000000125</v>
      </c>
      <c r="E345" s="2">
        <f t="shared" si="47"/>
        <v>0</v>
      </c>
      <c r="F345" s="2">
        <f t="shared" si="48"/>
        <v>6.9653667304792513E-2</v>
      </c>
      <c r="G345" s="2">
        <f t="shared" si="48"/>
        <v>1.3980581649444296E-2</v>
      </c>
      <c r="H345" s="2">
        <f t="shared" si="49"/>
        <v>4.982172348141261</v>
      </c>
      <c r="I345" s="2">
        <f t="shared" si="50"/>
        <v>83.283664498387225</v>
      </c>
    </row>
    <row r="346" spans="1:9" ht="13.5" x14ac:dyDescent="0.25">
      <c r="A346" s="3">
        <f>TITRES_STAT!B349</f>
        <v>42507</v>
      </c>
      <c r="B346" s="5">
        <f>TITRES_STAT!D349</f>
        <v>18.771000000000001</v>
      </c>
      <c r="C346" s="2">
        <f t="shared" si="45"/>
        <v>0.54599999999999937</v>
      </c>
      <c r="D346" s="2">
        <f t="shared" si="46"/>
        <v>0.54599999999999937</v>
      </c>
      <c r="E346" s="2">
        <f t="shared" si="47"/>
        <v>0</v>
      </c>
      <c r="F346" s="2">
        <f t="shared" si="48"/>
        <v>0.10367840535445015</v>
      </c>
      <c r="G346" s="2">
        <f t="shared" si="48"/>
        <v>1.2981968674483989E-2</v>
      </c>
      <c r="H346" s="2">
        <f t="shared" si="49"/>
        <v>7.9863392027920748</v>
      </c>
      <c r="I346" s="2">
        <f t="shared" si="50"/>
        <v>88.871998069143686</v>
      </c>
    </row>
    <row r="347" spans="1:9" ht="13.5" x14ac:dyDescent="0.25">
      <c r="A347" s="3">
        <f>TITRES_STAT!B350</f>
        <v>42508</v>
      </c>
      <c r="B347" s="5">
        <f>TITRES_STAT!D350</f>
        <v>18.771000000000001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9.6272804971989423E-2</v>
      </c>
      <c r="G347" s="2">
        <f t="shared" si="48"/>
        <v>1.2054685197735133E-2</v>
      </c>
      <c r="H347" s="2">
        <f t="shared" si="49"/>
        <v>7.9863392027920748</v>
      </c>
      <c r="I347" s="2">
        <f t="shared" si="50"/>
        <v>88.871998069143686</v>
      </c>
    </row>
    <row r="348" spans="1:9" ht="13.5" x14ac:dyDescent="0.25">
      <c r="A348" s="3">
        <f>TITRES_STAT!B351</f>
        <v>42509</v>
      </c>
      <c r="B348" s="5">
        <f>TITRES_STAT!D351</f>
        <v>18.771000000000001</v>
      </c>
      <c r="C348" s="2">
        <f t="shared" si="45"/>
        <v>0</v>
      </c>
      <c r="D348" s="2">
        <f t="shared" si="46"/>
        <v>0</v>
      </c>
      <c r="E348" s="2">
        <f t="shared" si="47"/>
        <v>0</v>
      </c>
      <c r="F348" s="2">
        <f t="shared" si="48"/>
        <v>8.9396176045418746E-2</v>
      </c>
      <c r="G348" s="2">
        <f t="shared" si="48"/>
        <v>1.1193636255039765E-2</v>
      </c>
      <c r="H348" s="2">
        <f t="shared" si="49"/>
        <v>7.9863392027920748</v>
      </c>
      <c r="I348" s="2">
        <f t="shared" si="50"/>
        <v>88.871998069143686</v>
      </c>
    </row>
    <row r="349" spans="1:9" ht="13.5" x14ac:dyDescent="0.25">
      <c r="A349" s="3">
        <f>TITRES_STAT!B352</f>
        <v>42510</v>
      </c>
      <c r="B349" s="5">
        <f>TITRES_STAT!D352</f>
        <v>18.771000000000001</v>
      </c>
      <c r="C349" s="2">
        <f t="shared" si="45"/>
        <v>0</v>
      </c>
      <c r="D349" s="2">
        <f t="shared" si="46"/>
        <v>0</v>
      </c>
      <c r="E349" s="2">
        <f t="shared" si="47"/>
        <v>0</v>
      </c>
      <c r="F349" s="2">
        <f t="shared" ref="F349:G364" si="51">((F348*13)+D349)/14</f>
        <v>8.3010734899317415E-2</v>
      </c>
      <c r="G349" s="2">
        <f t="shared" si="51"/>
        <v>1.0394090808251211E-2</v>
      </c>
      <c r="H349" s="2">
        <f t="shared" si="49"/>
        <v>7.9863392027920757</v>
      </c>
      <c r="I349" s="2">
        <f t="shared" si="50"/>
        <v>88.871998069143686</v>
      </c>
    </row>
    <row r="350" spans="1:9" ht="13.5" x14ac:dyDescent="0.25">
      <c r="A350" s="3">
        <f>TITRES_STAT!B353</f>
        <v>42513</v>
      </c>
      <c r="B350" s="5">
        <f>TITRES_STAT!D353</f>
        <v>18.771000000000001</v>
      </c>
      <c r="C350" s="2">
        <f t="shared" si="45"/>
        <v>0</v>
      </c>
      <c r="D350" s="2">
        <f t="shared" si="46"/>
        <v>0</v>
      </c>
      <c r="E350" s="2">
        <f t="shared" si="47"/>
        <v>0</v>
      </c>
      <c r="F350" s="2">
        <f t="shared" si="51"/>
        <v>7.7081396692223317E-2</v>
      </c>
      <c r="G350" s="2">
        <f t="shared" si="51"/>
        <v>9.6516557505189806E-3</v>
      </c>
      <c r="H350" s="2">
        <f t="shared" si="49"/>
        <v>7.9863392027920765</v>
      </c>
      <c r="I350" s="2">
        <f t="shared" si="50"/>
        <v>88.871998069143686</v>
      </c>
    </row>
    <row r="351" spans="1:9" ht="13.5" x14ac:dyDescent="0.25">
      <c r="A351" s="3">
        <f>TITRES_STAT!B354</f>
        <v>42514</v>
      </c>
      <c r="B351" s="5">
        <f>TITRES_STAT!D354</f>
        <v>18.771000000000001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7.1575582642778787E-2</v>
      </c>
      <c r="G351" s="2">
        <f t="shared" si="51"/>
        <v>8.962251768339053E-3</v>
      </c>
      <c r="H351" s="2">
        <f t="shared" si="49"/>
        <v>7.9863392027920765</v>
      </c>
      <c r="I351" s="2">
        <f t="shared" si="50"/>
        <v>88.871998069143686</v>
      </c>
    </row>
    <row r="352" spans="1:9" ht="13.5" x14ac:dyDescent="0.25">
      <c r="A352" s="3">
        <f>TITRES_STAT!B355</f>
        <v>42515</v>
      </c>
      <c r="B352" s="5">
        <f>TITRES_STAT!D355</f>
        <v>18.771000000000001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6.6463041025437444E-2</v>
      </c>
      <c r="G352" s="2">
        <f t="shared" si="51"/>
        <v>8.3220909277434054E-3</v>
      </c>
      <c r="H352" s="2">
        <f t="shared" si="49"/>
        <v>7.9863392027920765</v>
      </c>
      <c r="I352" s="2">
        <f t="shared" si="50"/>
        <v>88.871998069143686</v>
      </c>
    </row>
    <row r="353" spans="1:9" ht="13.5" x14ac:dyDescent="0.25">
      <c r="A353" s="3">
        <f>TITRES_STAT!B356</f>
        <v>42516</v>
      </c>
      <c r="B353" s="5">
        <f>TITRES_STAT!D356</f>
        <v>18.771000000000001</v>
      </c>
      <c r="C353" s="2">
        <f t="shared" si="45"/>
        <v>0</v>
      </c>
      <c r="D353" s="2">
        <f t="shared" si="46"/>
        <v>0</v>
      </c>
      <c r="E353" s="2">
        <f t="shared" si="47"/>
        <v>0</v>
      </c>
      <c r="F353" s="2">
        <f t="shared" si="51"/>
        <v>6.1715680952191918E-2</v>
      </c>
      <c r="G353" s="2">
        <f t="shared" si="51"/>
        <v>7.7276558614760198E-3</v>
      </c>
      <c r="H353" s="2">
        <f t="shared" si="49"/>
        <v>7.9863392027920774</v>
      </c>
      <c r="I353" s="2">
        <f t="shared" si="50"/>
        <v>88.871998069143686</v>
      </c>
    </row>
    <row r="354" spans="1:9" ht="13.5" x14ac:dyDescent="0.25">
      <c r="A354" s="3">
        <f>TITRES_STAT!B357</f>
        <v>42517</v>
      </c>
      <c r="B354" s="5">
        <f>TITRES_STAT!D357</f>
        <v>18.771000000000001</v>
      </c>
      <c r="C354" s="2">
        <f t="shared" si="45"/>
        <v>0</v>
      </c>
      <c r="D354" s="2">
        <f t="shared" si="46"/>
        <v>0</v>
      </c>
      <c r="E354" s="2">
        <f t="shared" si="47"/>
        <v>0</v>
      </c>
      <c r="F354" s="2">
        <f t="shared" si="51"/>
        <v>5.7307418027035352E-2</v>
      </c>
      <c r="G354" s="2">
        <f t="shared" si="51"/>
        <v>7.1756804427991613E-3</v>
      </c>
      <c r="H354" s="2">
        <f t="shared" si="49"/>
        <v>7.9863392027920774</v>
      </c>
      <c r="I354" s="2">
        <f t="shared" si="50"/>
        <v>88.871998069143686</v>
      </c>
    </row>
    <row r="355" spans="1:9" ht="13.5" x14ac:dyDescent="0.25">
      <c r="A355" s="3">
        <f>TITRES_STAT!B358</f>
        <v>42520</v>
      </c>
      <c r="B355" s="5">
        <f>TITRES_STAT!D358</f>
        <v>18.771000000000001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5.3214031025104254E-2</v>
      </c>
      <c r="G355" s="2">
        <f t="shared" si="51"/>
        <v>6.663131839742078E-3</v>
      </c>
      <c r="H355" s="2">
        <f t="shared" si="49"/>
        <v>7.9863392027920774</v>
      </c>
      <c r="I355" s="2">
        <f t="shared" si="50"/>
        <v>88.871998069143686</v>
      </c>
    </row>
    <row r="356" spans="1:9" ht="13.5" x14ac:dyDescent="0.25">
      <c r="A356" s="3">
        <f>TITRES_STAT!B359</f>
        <v>42521</v>
      </c>
      <c r="B356" s="5">
        <f>TITRES_STAT!D359</f>
        <v>19.081</v>
      </c>
      <c r="C356" s="2">
        <f t="shared" si="45"/>
        <v>0.30999999999999872</v>
      </c>
      <c r="D356" s="2">
        <f t="shared" si="46"/>
        <v>0.30999999999999872</v>
      </c>
      <c r="E356" s="2">
        <f t="shared" si="47"/>
        <v>0</v>
      </c>
      <c r="F356" s="2">
        <f t="shared" si="51"/>
        <v>7.1555885951882434E-2</v>
      </c>
      <c r="G356" s="2">
        <f t="shared" si="51"/>
        <v>6.187193851189072E-3</v>
      </c>
      <c r="H356" s="2">
        <f t="shared" si="49"/>
        <v>11.565159856455868</v>
      </c>
      <c r="I356" s="2">
        <f t="shared" si="50"/>
        <v>92.041486050126068</v>
      </c>
    </row>
    <row r="357" spans="1:9" ht="13.5" x14ac:dyDescent="0.25">
      <c r="A357" s="3">
        <f>TITRES_STAT!B360</f>
        <v>42522</v>
      </c>
      <c r="B357" s="5">
        <f>TITRES_STAT!D360</f>
        <v>19.081</v>
      </c>
      <c r="C357" s="2">
        <f t="shared" si="45"/>
        <v>0</v>
      </c>
      <c r="D357" s="2">
        <f t="shared" si="46"/>
        <v>0</v>
      </c>
      <c r="E357" s="2">
        <f t="shared" si="47"/>
        <v>0</v>
      </c>
      <c r="F357" s="2">
        <f t="shared" si="51"/>
        <v>6.6444751241033689E-2</v>
      </c>
      <c r="G357" s="2">
        <f t="shared" si="51"/>
        <v>5.7452514332469954E-3</v>
      </c>
      <c r="H357" s="2">
        <f t="shared" si="49"/>
        <v>11.565159856455868</v>
      </c>
      <c r="I357" s="2">
        <f t="shared" si="50"/>
        <v>92.041486050126068</v>
      </c>
    </row>
    <row r="358" spans="1:9" ht="13.5" x14ac:dyDescent="0.25">
      <c r="A358" s="3">
        <f>TITRES_STAT!B361</f>
        <v>42523</v>
      </c>
      <c r="B358" s="5">
        <f>TITRES_STAT!D361</f>
        <v>19.081</v>
      </c>
      <c r="C358" s="2">
        <f t="shared" si="45"/>
        <v>0</v>
      </c>
      <c r="D358" s="2">
        <f t="shared" si="46"/>
        <v>0</v>
      </c>
      <c r="E358" s="2">
        <f t="shared" si="47"/>
        <v>0</v>
      </c>
      <c r="F358" s="2">
        <f t="shared" si="51"/>
        <v>6.1698697580959853E-2</v>
      </c>
      <c r="G358" s="2">
        <f t="shared" si="51"/>
        <v>5.3348763308722095E-3</v>
      </c>
      <c r="H358" s="2">
        <f t="shared" si="49"/>
        <v>11.565159856455869</v>
      </c>
      <c r="I358" s="2">
        <f t="shared" si="50"/>
        <v>92.041486050126068</v>
      </c>
    </row>
    <row r="359" spans="1:9" ht="13.5" x14ac:dyDescent="0.25">
      <c r="A359" s="3">
        <f>TITRES_STAT!B362</f>
        <v>42524</v>
      </c>
      <c r="B359" s="5">
        <f>TITRES_STAT!D362</f>
        <v>19.081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5.729164775374844E-2</v>
      </c>
      <c r="G359" s="2">
        <f t="shared" si="51"/>
        <v>4.9538137358099083E-3</v>
      </c>
      <c r="H359" s="2">
        <f t="shared" si="49"/>
        <v>11.565159856455871</v>
      </c>
      <c r="I359" s="2">
        <f t="shared" si="50"/>
        <v>92.041486050126068</v>
      </c>
    </row>
    <row r="360" spans="1:9" ht="13.5" x14ac:dyDescent="0.25">
      <c r="A360" s="3">
        <f>TITRES_STAT!B363</f>
        <v>42527</v>
      </c>
      <c r="B360" s="5">
        <f>TITRES_STAT!D363</f>
        <v>19.081</v>
      </c>
      <c r="C360" s="2">
        <f t="shared" si="45"/>
        <v>0</v>
      </c>
      <c r="D360" s="2">
        <f t="shared" si="46"/>
        <v>0</v>
      </c>
      <c r="E360" s="2">
        <f t="shared" si="47"/>
        <v>0</v>
      </c>
      <c r="F360" s="2">
        <f t="shared" si="51"/>
        <v>5.3199387199909264E-2</v>
      </c>
      <c r="G360" s="2">
        <f t="shared" si="51"/>
        <v>4.5999698975377713E-3</v>
      </c>
      <c r="H360" s="2">
        <f t="shared" si="49"/>
        <v>11.565159856455873</v>
      </c>
      <c r="I360" s="2">
        <f t="shared" si="50"/>
        <v>92.041486050126068</v>
      </c>
    </row>
    <row r="361" spans="1:9" ht="13.5" x14ac:dyDescent="0.25">
      <c r="A361" s="3">
        <f>TITRES_STAT!B364</f>
        <v>42528</v>
      </c>
      <c r="B361" s="5">
        <f>TITRES_STAT!D364</f>
        <v>19.081</v>
      </c>
      <c r="C361" s="2">
        <f t="shared" si="45"/>
        <v>0</v>
      </c>
      <c r="D361" s="2">
        <f t="shared" si="46"/>
        <v>0</v>
      </c>
      <c r="E361" s="2">
        <f t="shared" si="47"/>
        <v>0</v>
      </c>
      <c r="F361" s="2">
        <f t="shared" si="51"/>
        <v>4.9399430971344312E-2</v>
      </c>
      <c r="G361" s="2">
        <f t="shared" si="51"/>
        <v>4.2714006191422165E-3</v>
      </c>
      <c r="H361" s="2">
        <f t="shared" si="49"/>
        <v>11.565159856455869</v>
      </c>
      <c r="I361" s="2">
        <f t="shared" si="50"/>
        <v>92.041486050126068</v>
      </c>
    </row>
    <row r="362" spans="1:9" ht="13.5" x14ac:dyDescent="0.25">
      <c r="A362" s="3">
        <f>TITRES_STAT!B365</f>
        <v>42529</v>
      </c>
      <c r="B362" s="5">
        <f>TITRES_STAT!D365</f>
        <v>19.081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4.5870900187676859E-2</v>
      </c>
      <c r="G362" s="2">
        <f t="shared" si="51"/>
        <v>3.966300574917773E-3</v>
      </c>
      <c r="H362" s="2">
        <f t="shared" si="49"/>
        <v>11.565159856455868</v>
      </c>
      <c r="I362" s="2">
        <f t="shared" si="50"/>
        <v>92.041486050126068</v>
      </c>
    </row>
    <row r="363" spans="1:9" ht="13.5" x14ac:dyDescent="0.25">
      <c r="A363" s="3">
        <f>TITRES_STAT!B366</f>
        <v>42530</v>
      </c>
      <c r="B363" s="5">
        <f>TITRES_STAT!D366</f>
        <v>19.081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4.2594407317128512E-2</v>
      </c>
      <c r="G363" s="2">
        <f t="shared" si="51"/>
        <v>3.6829933909950751E-3</v>
      </c>
      <c r="H363" s="2">
        <f t="shared" si="49"/>
        <v>11.565159856455868</v>
      </c>
      <c r="I363" s="2">
        <f t="shared" si="50"/>
        <v>92.041486050126068</v>
      </c>
    </row>
    <row r="364" spans="1:9" ht="13.5" x14ac:dyDescent="0.25">
      <c r="A364" s="3">
        <f>TITRES_STAT!B367</f>
        <v>42531</v>
      </c>
      <c r="B364" s="5">
        <f>TITRES_STAT!D367</f>
        <v>18.225000000000001</v>
      </c>
      <c r="C364" s="2">
        <f t="shared" si="45"/>
        <v>-0.8559999999999981</v>
      </c>
      <c r="D364" s="2">
        <f t="shared" si="46"/>
        <v>0</v>
      </c>
      <c r="E364" s="2">
        <f t="shared" si="47"/>
        <v>0.8559999999999981</v>
      </c>
      <c r="F364" s="2">
        <f t="shared" si="51"/>
        <v>3.9551949651619331E-2</v>
      </c>
      <c r="G364" s="2">
        <f t="shared" si="51"/>
        <v>6.456277957735243E-2</v>
      </c>
      <c r="H364" s="2">
        <f t="shared" si="49"/>
        <v>0.61261224982162188</v>
      </c>
      <c r="I364" s="2">
        <f t="shared" si="50"/>
        <v>37.988812864926807</v>
      </c>
    </row>
    <row r="365" spans="1:9" ht="13.5" x14ac:dyDescent="0.25">
      <c r="A365" s="3">
        <f>TITRES_STAT!B368</f>
        <v>42534</v>
      </c>
      <c r="B365" s="5">
        <f>TITRES_STAT!D368</f>
        <v>18.225000000000001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3.6726810390789379E-2</v>
      </c>
      <c r="G365" s="2">
        <f t="shared" si="52"/>
        <v>5.9951152464684403E-2</v>
      </c>
      <c r="H365" s="2">
        <f t="shared" si="49"/>
        <v>0.61261224982162177</v>
      </c>
      <c r="I365" s="2">
        <f t="shared" si="50"/>
        <v>37.9888128649268</v>
      </c>
    </row>
    <row r="366" spans="1:9" ht="13.5" x14ac:dyDescent="0.25">
      <c r="A366" s="3">
        <f>TITRES_STAT!B369</f>
        <v>42535</v>
      </c>
      <c r="B366" s="5">
        <f>TITRES_STAT!D369</f>
        <v>18.225000000000001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3.4103466791447282E-2</v>
      </c>
      <c r="G366" s="2">
        <f t="shared" si="52"/>
        <v>5.5668927288635518E-2</v>
      </c>
      <c r="H366" s="2">
        <f t="shared" si="49"/>
        <v>0.61261224982162177</v>
      </c>
      <c r="I366" s="2">
        <f t="shared" si="50"/>
        <v>37.9888128649268</v>
      </c>
    </row>
    <row r="367" spans="1:9" ht="13.5" x14ac:dyDescent="0.25">
      <c r="A367" s="3">
        <f>TITRES_STAT!B370</f>
        <v>42536</v>
      </c>
      <c r="B367" s="5">
        <f>TITRES_STAT!D370</f>
        <v>18.225000000000001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3.1667504877772472E-2</v>
      </c>
      <c r="G367" s="2">
        <f t="shared" si="52"/>
        <v>5.1692575339447266E-2</v>
      </c>
      <c r="H367" s="2">
        <f t="shared" si="49"/>
        <v>0.61261224982162177</v>
      </c>
      <c r="I367" s="2">
        <f t="shared" si="50"/>
        <v>37.9888128649268</v>
      </c>
    </row>
    <row r="368" spans="1:9" ht="13.5" x14ac:dyDescent="0.25">
      <c r="A368" s="3">
        <f>TITRES_STAT!B371</f>
        <v>42537</v>
      </c>
      <c r="B368" s="5">
        <f>TITRES_STAT!D371</f>
        <v>18.225000000000001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2.9405540243645865E-2</v>
      </c>
      <c r="G368" s="2">
        <f t="shared" si="52"/>
        <v>4.8000248529486748E-2</v>
      </c>
      <c r="H368" s="2">
        <f t="shared" si="49"/>
        <v>0.61261224982162166</v>
      </c>
      <c r="I368" s="2">
        <f t="shared" si="50"/>
        <v>37.988812864926793</v>
      </c>
    </row>
    <row r="369" spans="1:9" ht="13.5" x14ac:dyDescent="0.25">
      <c r="A369" s="3">
        <f>TITRES_STAT!B372</f>
        <v>42538</v>
      </c>
      <c r="B369" s="5">
        <f>TITRES_STAT!D372</f>
        <v>18.225000000000001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2.7305144511956873E-2</v>
      </c>
      <c r="G369" s="2">
        <f t="shared" si="52"/>
        <v>4.4571659348809127E-2</v>
      </c>
      <c r="H369" s="2">
        <f t="shared" si="49"/>
        <v>0.61261224982162155</v>
      </c>
      <c r="I369" s="2">
        <f t="shared" si="50"/>
        <v>37.988812864926793</v>
      </c>
    </row>
    <row r="370" spans="1:9" ht="13.5" x14ac:dyDescent="0.25">
      <c r="A370" s="3">
        <f>TITRES_STAT!B373</f>
        <v>42541</v>
      </c>
      <c r="B370" s="5">
        <f>TITRES_STAT!D373</f>
        <v>18.225000000000001</v>
      </c>
      <c r="C370" s="2">
        <f t="shared" si="45"/>
        <v>0</v>
      </c>
      <c r="D370" s="2">
        <f t="shared" si="46"/>
        <v>0</v>
      </c>
      <c r="E370" s="2">
        <f t="shared" si="47"/>
        <v>0</v>
      </c>
      <c r="F370" s="2">
        <f t="shared" si="52"/>
        <v>2.5354777046817097E-2</v>
      </c>
      <c r="G370" s="2">
        <f t="shared" si="52"/>
        <v>4.1387969395322757E-2</v>
      </c>
      <c r="H370" s="2">
        <f t="shared" si="49"/>
        <v>0.61261224982162166</v>
      </c>
      <c r="I370" s="2">
        <f t="shared" si="50"/>
        <v>37.988812864926793</v>
      </c>
    </row>
    <row r="371" spans="1:9" ht="13.5" x14ac:dyDescent="0.25">
      <c r="A371" s="3">
        <f>TITRES_STAT!B374</f>
        <v>42542</v>
      </c>
      <c r="B371" s="5">
        <f>TITRES_STAT!D374</f>
        <v>18.225000000000001</v>
      </c>
      <c r="C371" s="2">
        <f t="shared" si="45"/>
        <v>0</v>
      </c>
      <c r="D371" s="2">
        <f t="shared" si="46"/>
        <v>0</v>
      </c>
      <c r="E371" s="2">
        <f t="shared" si="47"/>
        <v>0</v>
      </c>
      <c r="F371" s="2">
        <f t="shared" si="52"/>
        <v>2.3543721543473017E-2</v>
      </c>
      <c r="G371" s="2">
        <f t="shared" si="52"/>
        <v>3.8431685867085418E-2</v>
      </c>
      <c r="H371" s="2">
        <f t="shared" si="49"/>
        <v>0.61261224982162166</v>
      </c>
      <c r="I371" s="2">
        <f t="shared" si="50"/>
        <v>37.988812864926793</v>
      </c>
    </row>
    <row r="372" spans="1:9" ht="13.5" x14ac:dyDescent="0.25">
      <c r="A372" s="3">
        <f>TITRES_STAT!B375</f>
        <v>42543</v>
      </c>
      <c r="B372" s="5">
        <f>TITRES_STAT!D375</f>
        <v>18.225000000000001</v>
      </c>
      <c r="C372" s="2">
        <f t="shared" si="45"/>
        <v>0</v>
      </c>
      <c r="D372" s="2">
        <f t="shared" si="46"/>
        <v>0</v>
      </c>
      <c r="E372" s="2">
        <f t="shared" si="47"/>
        <v>0</v>
      </c>
      <c r="F372" s="2">
        <f t="shared" si="52"/>
        <v>2.1862027147510656E-2</v>
      </c>
      <c r="G372" s="2">
        <f t="shared" si="52"/>
        <v>3.5686565448007891E-2</v>
      </c>
      <c r="H372" s="2">
        <f t="shared" si="49"/>
        <v>0.61261224982162144</v>
      </c>
      <c r="I372" s="2">
        <f t="shared" si="50"/>
        <v>37.988812864926793</v>
      </c>
    </row>
    <row r="373" spans="1:9" ht="13.5" x14ac:dyDescent="0.25">
      <c r="A373" s="3">
        <f>TITRES_STAT!B376</f>
        <v>42544</v>
      </c>
      <c r="B373" s="5">
        <f>TITRES_STAT!D376</f>
        <v>18.225000000000001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2.0300453779831324E-2</v>
      </c>
      <c r="G373" s="2">
        <f t="shared" si="52"/>
        <v>3.313752505886447E-2</v>
      </c>
      <c r="H373" s="2">
        <f t="shared" si="49"/>
        <v>0.61261224982162155</v>
      </c>
      <c r="I373" s="2">
        <f t="shared" si="50"/>
        <v>37.988812864926793</v>
      </c>
    </row>
    <row r="374" spans="1:9" ht="13.5" x14ac:dyDescent="0.25">
      <c r="A374" s="3">
        <f>TITRES_STAT!B377</f>
        <v>42545</v>
      </c>
      <c r="B374" s="5">
        <f>TITRES_STAT!D377</f>
        <v>18.225000000000001</v>
      </c>
      <c r="C374" s="2">
        <f t="shared" si="45"/>
        <v>0</v>
      </c>
      <c r="D374" s="2">
        <f t="shared" si="46"/>
        <v>0</v>
      </c>
      <c r="E374" s="2">
        <f t="shared" si="47"/>
        <v>0</v>
      </c>
      <c r="F374" s="2">
        <f t="shared" si="52"/>
        <v>1.8850421366986229E-2</v>
      </c>
      <c r="G374" s="2">
        <f t="shared" si="52"/>
        <v>3.0770558983231295E-2</v>
      </c>
      <c r="H374" s="2">
        <f t="shared" si="49"/>
        <v>0.61261224982162144</v>
      </c>
      <c r="I374" s="2">
        <f t="shared" si="50"/>
        <v>37.988812864926793</v>
      </c>
    </row>
    <row r="375" spans="1:9" ht="13.5" x14ac:dyDescent="0.25">
      <c r="A375" s="3">
        <f>TITRES_STAT!B378</f>
        <v>42548</v>
      </c>
      <c r="B375" s="5">
        <f>TITRES_STAT!D378</f>
        <v>18.225000000000001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1.7503962697915786E-2</v>
      </c>
      <c r="G375" s="2">
        <f t="shared" si="52"/>
        <v>2.8572661913000487E-2</v>
      </c>
      <c r="H375" s="2">
        <f t="shared" si="49"/>
        <v>0.61261224982162155</v>
      </c>
      <c r="I375" s="2">
        <f t="shared" si="50"/>
        <v>37.988812864926793</v>
      </c>
    </row>
    <row r="376" spans="1:9" ht="13.5" x14ac:dyDescent="0.25">
      <c r="A376" s="3">
        <f>TITRES_STAT!B379</f>
        <v>42549</v>
      </c>
      <c r="B376" s="5">
        <f>TITRES_STAT!D379</f>
        <v>18.225000000000001</v>
      </c>
      <c r="C376" s="2">
        <f t="shared" si="45"/>
        <v>0</v>
      </c>
      <c r="D376" s="2">
        <f t="shared" si="46"/>
        <v>0</v>
      </c>
      <c r="E376" s="2">
        <f t="shared" si="47"/>
        <v>0</v>
      </c>
      <c r="F376" s="2">
        <f t="shared" si="52"/>
        <v>1.6253679648064658E-2</v>
      </c>
      <c r="G376" s="2">
        <f t="shared" si="52"/>
        <v>2.653175749064331E-2</v>
      </c>
      <c r="H376" s="2">
        <f t="shared" si="49"/>
        <v>0.61261224982162155</v>
      </c>
      <c r="I376" s="2">
        <f t="shared" si="50"/>
        <v>37.988812864926793</v>
      </c>
    </row>
    <row r="377" spans="1:9" ht="13.5" x14ac:dyDescent="0.25">
      <c r="A377" s="3">
        <f>TITRES_STAT!B380</f>
        <v>42550</v>
      </c>
      <c r="B377" s="5">
        <f>TITRES_STAT!D380</f>
        <v>18.225000000000001</v>
      </c>
      <c r="C377" s="2">
        <f t="shared" si="45"/>
        <v>0</v>
      </c>
      <c r="D377" s="2">
        <f t="shared" si="46"/>
        <v>0</v>
      </c>
      <c r="E377" s="2">
        <f t="shared" si="47"/>
        <v>0</v>
      </c>
      <c r="F377" s="2">
        <f t="shared" si="52"/>
        <v>1.5092702530345753E-2</v>
      </c>
      <c r="G377" s="2">
        <f t="shared" si="52"/>
        <v>2.4636631955597361E-2</v>
      </c>
      <c r="H377" s="2">
        <f t="shared" si="49"/>
        <v>0.61261224982162144</v>
      </c>
      <c r="I377" s="2">
        <f t="shared" si="50"/>
        <v>37.988812864926793</v>
      </c>
    </row>
    <row r="378" spans="1:9" ht="13.5" x14ac:dyDescent="0.25">
      <c r="A378" s="3">
        <f>TITRES_STAT!B381</f>
        <v>42551</v>
      </c>
      <c r="B378" s="5">
        <f>TITRES_STAT!D381</f>
        <v>18.225000000000001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1.4014652349606771E-2</v>
      </c>
      <c r="G378" s="2">
        <f t="shared" si="52"/>
        <v>2.2876872530197549E-2</v>
      </c>
      <c r="H378" s="2">
        <f t="shared" si="49"/>
        <v>0.61261224982162155</v>
      </c>
      <c r="I378" s="2">
        <f t="shared" si="50"/>
        <v>37.988812864926793</v>
      </c>
    </row>
    <row r="379" spans="1:9" ht="13.5" x14ac:dyDescent="0.25">
      <c r="A379" s="3">
        <f>TITRES_STAT!B382</f>
        <v>42552</v>
      </c>
      <c r="B379" s="5">
        <f>TITRES_STAT!D382</f>
        <v>18.225000000000001</v>
      </c>
      <c r="C379" s="2">
        <f t="shared" si="45"/>
        <v>0</v>
      </c>
      <c r="D379" s="2">
        <f t="shared" si="46"/>
        <v>0</v>
      </c>
      <c r="E379" s="2">
        <f t="shared" si="47"/>
        <v>0</v>
      </c>
      <c r="F379" s="2">
        <f t="shared" si="52"/>
        <v>1.3013605753206288E-2</v>
      </c>
      <c r="G379" s="2">
        <f t="shared" si="52"/>
        <v>2.124281020661201E-2</v>
      </c>
      <c r="H379" s="2">
        <f t="shared" si="49"/>
        <v>0.61261224982162155</v>
      </c>
      <c r="I379" s="2">
        <f t="shared" si="50"/>
        <v>37.988812864926793</v>
      </c>
    </row>
    <row r="380" spans="1:9" ht="13.5" x14ac:dyDescent="0.25">
      <c r="A380" s="3">
        <f>TITRES_STAT!B383</f>
        <v>42555</v>
      </c>
      <c r="B380" s="5">
        <f>TITRES_STAT!D383</f>
        <v>18.225000000000001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1.2084062485120126E-2</v>
      </c>
      <c r="G380" s="2">
        <f t="shared" si="52"/>
        <v>1.9725466620425437E-2</v>
      </c>
      <c r="H380" s="2">
        <f t="shared" si="49"/>
        <v>0.61261224982162166</v>
      </c>
      <c r="I380" s="2">
        <f t="shared" si="50"/>
        <v>37.988812864926793</v>
      </c>
    </row>
    <row r="381" spans="1:9" ht="13.5" x14ac:dyDescent="0.25">
      <c r="A381" s="3">
        <f>TITRES_STAT!B384</f>
        <v>42559</v>
      </c>
      <c r="B381" s="5">
        <f>TITRES_STAT!D384</f>
        <v>18.225000000000001</v>
      </c>
      <c r="C381" s="2">
        <f t="shared" si="45"/>
        <v>0</v>
      </c>
      <c r="D381" s="2">
        <f t="shared" si="46"/>
        <v>0</v>
      </c>
      <c r="E381" s="2">
        <f t="shared" si="47"/>
        <v>0</v>
      </c>
      <c r="F381" s="2">
        <f t="shared" ref="F381:G396" si="53">((F380*13)+D381)/14</f>
        <v>1.1220915164754403E-2</v>
      </c>
      <c r="G381" s="2">
        <f t="shared" si="53"/>
        <v>1.8316504718966477E-2</v>
      </c>
      <c r="H381" s="2">
        <f t="shared" si="49"/>
        <v>0.61261224982162155</v>
      </c>
      <c r="I381" s="2">
        <f t="shared" si="50"/>
        <v>37.988812864926793</v>
      </c>
    </row>
    <row r="382" spans="1:9" ht="13.5" x14ac:dyDescent="0.25">
      <c r="A382" s="3">
        <f>TITRES_STAT!B385</f>
        <v>42562</v>
      </c>
      <c r="B382" s="5">
        <f>TITRES_STAT!D385</f>
        <v>17.684000000000001</v>
      </c>
      <c r="C382" s="2">
        <f t="shared" si="45"/>
        <v>-0.54100000000000037</v>
      </c>
      <c r="D382" s="2">
        <f t="shared" si="46"/>
        <v>0</v>
      </c>
      <c r="E382" s="2">
        <f t="shared" si="47"/>
        <v>0.54100000000000037</v>
      </c>
      <c r="F382" s="2">
        <f t="shared" si="53"/>
        <v>1.0419421224414803E-2</v>
      </c>
      <c r="G382" s="2">
        <f t="shared" si="53"/>
        <v>5.5651040096183178E-2</v>
      </c>
      <c r="H382" s="2">
        <f t="shared" si="49"/>
        <v>0.18722778956883177</v>
      </c>
      <c r="I382" s="2">
        <f t="shared" si="50"/>
        <v>15.770165693040894</v>
      </c>
    </row>
    <row r="383" spans="1:9" ht="13.5" x14ac:dyDescent="0.25">
      <c r="A383" s="3">
        <f>TITRES_STAT!B386</f>
        <v>42563</v>
      </c>
      <c r="B383" s="5">
        <f>TITRES_STAT!D386</f>
        <v>17.155999999999999</v>
      </c>
      <c r="C383" s="2">
        <f t="shared" si="45"/>
        <v>-0.52800000000000225</v>
      </c>
      <c r="D383" s="2">
        <f t="shared" si="46"/>
        <v>0</v>
      </c>
      <c r="E383" s="2">
        <f t="shared" si="47"/>
        <v>0.52800000000000225</v>
      </c>
      <c r="F383" s="2">
        <f t="shared" si="53"/>
        <v>9.6751768512423168E-3</v>
      </c>
      <c r="G383" s="2">
        <f t="shared" si="53"/>
        <v>8.9390251517884531E-2</v>
      </c>
      <c r="H383" s="2">
        <f t="shared" si="49"/>
        <v>0.10823525705492147</v>
      </c>
      <c r="I383" s="2">
        <f t="shared" si="50"/>
        <v>9.7664513347600064</v>
      </c>
    </row>
    <row r="384" spans="1:9" ht="13.5" x14ac:dyDescent="0.25">
      <c r="A384" s="3">
        <f>TITRES_STAT!B387</f>
        <v>42564</v>
      </c>
      <c r="B384" s="5">
        <f>TITRES_STAT!D387</f>
        <v>16.649000000000001</v>
      </c>
      <c r="C384" s="2">
        <f t="shared" si="45"/>
        <v>-0.5069999999999979</v>
      </c>
      <c r="D384" s="2">
        <f t="shared" si="46"/>
        <v>0</v>
      </c>
      <c r="E384" s="2">
        <f t="shared" si="47"/>
        <v>0.5069999999999979</v>
      </c>
      <c r="F384" s="2">
        <f t="shared" si="53"/>
        <v>8.9840927904392947E-3</v>
      </c>
      <c r="G384" s="2">
        <f t="shared" si="53"/>
        <v>0.11921951926660691</v>
      </c>
      <c r="H384" s="2">
        <f t="shared" si="49"/>
        <v>7.5357565990082934E-2</v>
      </c>
      <c r="I384" s="2">
        <f t="shared" si="50"/>
        <v>7.0076752489950707</v>
      </c>
    </row>
    <row r="385" spans="1:9" ht="13.5" x14ac:dyDescent="0.25">
      <c r="A385" s="3">
        <f>TITRES_STAT!B388</f>
        <v>42565</v>
      </c>
      <c r="B385" s="5">
        <f>TITRES_STAT!D388</f>
        <v>16.649000000000001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8.3423718768364883E-3</v>
      </c>
      <c r="G385" s="2">
        <f t="shared" si="53"/>
        <v>0.11070383931899212</v>
      </c>
      <c r="H385" s="2">
        <f t="shared" si="49"/>
        <v>7.5357565990082948E-2</v>
      </c>
      <c r="I385" s="2">
        <f t="shared" si="50"/>
        <v>7.0076752489950707</v>
      </c>
    </row>
    <row r="386" spans="1:9" ht="13.5" x14ac:dyDescent="0.25">
      <c r="A386" s="3">
        <f>TITRES_STAT!B389</f>
        <v>42566</v>
      </c>
      <c r="B386" s="5">
        <f>TITRES_STAT!D389</f>
        <v>16.649000000000001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7.7464881713481676E-3</v>
      </c>
      <c r="G386" s="2">
        <f t="shared" si="53"/>
        <v>0.10279642222477839</v>
      </c>
      <c r="H386" s="2">
        <f t="shared" si="49"/>
        <v>7.5357565990082961E-2</v>
      </c>
      <c r="I386" s="2">
        <f t="shared" si="50"/>
        <v>7.0076752489950707</v>
      </c>
    </row>
    <row r="387" spans="1:9" ht="13.5" x14ac:dyDescent="0.25">
      <c r="A387" s="3">
        <f>TITRES_STAT!B390</f>
        <v>42569</v>
      </c>
      <c r="B387" s="5">
        <f>TITRES_STAT!D390</f>
        <v>16.649000000000001</v>
      </c>
      <c r="C387" s="2">
        <f t="shared" ref="C387:C450" si="54">B387-B386</f>
        <v>0</v>
      </c>
      <c r="D387" s="2">
        <f t="shared" ref="D387:D450" si="55">IF(C387&gt;0,C387,0)</f>
        <v>0</v>
      </c>
      <c r="E387" s="2">
        <f t="shared" ref="E387:E450" si="56">IF(C387&lt;0,-C387,0)</f>
        <v>0</v>
      </c>
      <c r="F387" s="2">
        <f t="shared" si="53"/>
        <v>7.1931675876804411E-3</v>
      </c>
      <c r="G387" s="2">
        <f t="shared" si="53"/>
        <v>9.5453820637294226E-2</v>
      </c>
      <c r="H387" s="2">
        <f t="shared" si="49"/>
        <v>7.5357565990082948E-2</v>
      </c>
      <c r="I387" s="2">
        <f t="shared" si="50"/>
        <v>7.0076752489950707</v>
      </c>
    </row>
    <row r="388" spans="1:9" ht="13.5" x14ac:dyDescent="0.25">
      <c r="A388" s="3">
        <f>TITRES_STAT!B391</f>
        <v>42570</v>
      </c>
      <c r="B388" s="5">
        <f>TITRES_STAT!D391</f>
        <v>16.649000000000001</v>
      </c>
      <c r="C388" s="2">
        <f t="shared" si="54"/>
        <v>0</v>
      </c>
      <c r="D388" s="2">
        <f t="shared" si="55"/>
        <v>0</v>
      </c>
      <c r="E388" s="2">
        <f t="shared" si="56"/>
        <v>0</v>
      </c>
      <c r="F388" s="2">
        <f t="shared" si="53"/>
        <v>6.6793699028461235E-3</v>
      </c>
      <c r="G388" s="2">
        <f t="shared" si="53"/>
        <v>8.8635690591773217E-2</v>
      </c>
      <c r="H388" s="2">
        <f t="shared" si="49"/>
        <v>7.5357565990082934E-2</v>
      </c>
      <c r="I388" s="2">
        <f t="shared" si="50"/>
        <v>7.0076752489950707</v>
      </c>
    </row>
    <row r="389" spans="1:9" ht="13.5" x14ac:dyDescent="0.25">
      <c r="A389" s="3">
        <f>TITRES_STAT!B392</f>
        <v>42571</v>
      </c>
      <c r="B389" s="5">
        <f>TITRES_STAT!D392</f>
        <v>16.649000000000001</v>
      </c>
      <c r="C389" s="2">
        <f t="shared" si="54"/>
        <v>0</v>
      </c>
      <c r="D389" s="2">
        <f t="shared" si="55"/>
        <v>0</v>
      </c>
      <c r="E389" s="2">
        <f t="shared" si="56"/>
        <v>0</v>
      </c>
      <c r="F389" s="2">
        <f t="shared" si="53"/>
        <v>6.2022720526428293E-3</v>
      </c>
      <c r="G389" s="2">
        <f t="shared" si="53"/>
        <v>8.2304569835217986E-2</v>
      </c>
      <c r="H389" s="2">
        <f t="shared" si="49"/>
        <v>7.5357565990082948E-2</v>
      </c>
      <c r="I389" s="2">
        <f t="shared" si="50"/>
        <v>7.0076752489950707</v>
      </c>
    </row>
    <row r="390" spans="1:9" ht="13.5" x14ac:dyDescent="0.25">
      <c r="A390" s="3">
        <f>TITRES_STAT!B393</f>
        <v>42572</v>
      </c>
      <c r="B390" s="5">
        <f>TITRES_STAT!D393</f>
        <v>16.649000000000001</v>
      </c>
      <c r="C390" s="2">
        <f t="shared" si="54"/>
        <v>0</v>
      </c>
      <c r="D390" s="2">
        <f t="shared" si="55"/>
        <v>0</v>
      </c>
      <c r="E390" s="2">
        <f t="shared" si="56"/>
        <v>0</v>
      </c>
      <c r="F390" s="2">
        <f t="shared" si="53"/>
        <v>5.7592526203111985E-3</v>
      </c>
      <c r="G390" s="2">
        <f t="shared" si="53"/>
        <v>7.6425671989845276E-2</v>
      </c>
      <c r="H390" s="2">
        <f t="shared" si="49"/>
        <v>7.5357565990082934E-2</v>
      </c>
      <c r="I390" s="2">
        <f t="shared" si="50"/>
        <v>7.0076752489950707</v>
      </c>
    </row>
    <row r="391" spans="1:9" ht="13.5" x14ac:dyDescent="0.25">
      <c r="A391" s="3">
        <f>TITRES_STAT!B394</f>
        <v>42573</v>
      </c>
      <c r="B391" s="5">
        <f>TITRES_STAT!D394</f>
        <v>16.649000000000001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5.3478774331461127E-3</v>
      </c>
      <c r="G391" s="2">
        <f t="shared" si="53"/>
        <v>7.0966695419142037E-2</v>
      </c>
      <c r="H391" s="2">
        <f t="shared" si="49"/>
        <v>7.5357565990082934E-2</v>
      </c>
      <c r="I391" s="2">
        <f t="shared" si="50"/>
        <v>7.0076752489950707</v>
      </c>
    </row>
    <row r="392" spans="1:9" ht="13.5" x14ac:dyDescent="0.25">
      <c r="A392" s="3">
        <f>TITRES_STAT!B395</f>
        <v>42577</v>
      </c>
      <c r="B392" s="5">
        <f>TITRES_STAT!D395</f>
        <v>16.649000000000001</v>
      </c>
      <c r="C392" s="2">
        <f t="shared" si="54"/>
        <v>0</v>
      </c>
      <c r="D392" s="2">
        <f t="shared" si="55"/>
        <v>0</v>
      </c>
      <c r="E392" s="2">
        <f t="shared" si="56"/>
        <v>0</v>
      </c>
      <c r="F392" s="2">
        <f t="shared" si="53"/>
        <v>4.9658861879213903E-3</v>
      </c>
      <c r="G392" s="2">
        <f t="shared" si="53"/>
        <v>6.5897645746346184E-2</v>
      </c>
      <c r="H392" s="2">
        <f t="shared" si="49"/>
        <v>7.5357565990082934E-2</v>
      </c>
      <c r="I392" s="2">
        <f t="shared" si="50"/>
        <v>7.0076752489950707</v>
      </c>
    </row>
    <row r="393" spans="1:9" ht="13.5" x14ac:dyDescent="0.25">
      <c r="A393" s="3">
        <f>TITRES_STAT!B396</f>
        <v>42578</v>
      </c>
      <c r="B393" s="5">
        <f>TITRES_STAT!D396</f>
        <v>16.649000000000001</v>
      </c>
      <c r="C393" s="2">
        <f t="shared" si="54"/>
        <v>0</v>
      </c>
      <c r="D393" s="2">
        <f t="shared" si="55"/>
        <v>0</v>
      </c>
      <c r="E393" s="2">
        <f t="shared" si="56"/>
        <v>0</v>
      </c>
      <c r="F393" s="2">
        <f t="shared" si="53"/>
        <v>4.6111800316412915E-3</v>
      </c>
      <c r="G393" s="2">
        <f t="shared" si="53"/>
        <v>6.1190671050178599E-2</v>
      </c>
      <c r="H393" s="2">
        <f t="shared" si="49"/>
        <v>7.5357565990082934E-2</v>
      </c>
      <c r="I393" s="2">
        <f t="shared" si="50"/>
        <v>7.0076752489950707</v>
      </c>
    </row>
    <row r="394" spans="1:9" ht="13.5" x14ac:dyDescent="0.25">
      <c r="A394" s="3">
        <f>TITRES_STAT!B397</f>
        <v>42579</v>
      </c>
      <c r="B394" s="5">
        <f>TITRES_STAT!D397</f>
        <v>16.163</v>
      </c>
      <c r="C394" s="2">
        <f t="shared" si="54"/>
        <v>-0.48600000000000065</v>
      </c>
      <c r="D394" s="2">
        <f t="shared" si="55"/>
        <v>0</v>
      </c>
      <c r="E394" s="2">
        <f t="shared" si="56"/>
        <v>0.48600000000000065</v>
      </c>
      <c r="F394" s="2">
        <f t="shared" si="53"/>
        <v>4.2818100293811993E-3</v>
      </c>
      <c r="G394" s="2">
        <f t="shared" si="53"/>
        <v>9.1534194546594463E-2</v>
      </c>
      <c r="H394" s="2">
        <f t="shared" si="49"/>
        <v>4.677825648207995E-2</v>
      </c>
      <c r="I394" s="2">
        <f t="shared" si="50"/>
        <v>4.4687837364226795</v>
      </c>
    </row>
    <row r="395" spans="1:9" ht="13.5" x14ac:dyDescent="0.25">
      <c r="A395" s="3">
        <f>TITRES_STAT!B398</f>
        <v>42580</v>
      </c>
      <c r="B395" s="5">
        <f>TITRES_STAT!D398</f>
        <v>16.170000000000002</v>
      </c>
      <c r="C395" s="2">
        <f t="shared" si="54"/>
        <v>7.0000000000014495E-3</v>
      </c>
      <c r="D395" s="2">
        <f t="shared" si="55"/>
        <v>7.0000000000014495E-3</v>
      </c>
      <c r="E395" s="2">
        <f t="shared" si="56"/>
        <v>0</v>
      </c>
      <c r="F395" s="2">
        <f t="shared" si="53"/>
        <v>4.4759664558540746E-3</v>
      </c>
      <c r="G395" s="2">
        <f t="shared" si="53"/>
        <v>8.4996037793266283E-2</v>
      </c>
      <c r="H395" s="2">
        <f t="shared" si="49"/>
        <v>5.2660883637197946E-2</v>
      </c>
      <c r="I395" s="2">
        <f t="shared" si="50"/>
        <v>5.0026446746308153</v>
      </c>
    </row>
    <row r="396" spans="1:9" ht="13.5" x14ac:dyDescent="0.25">
      <c r="A396" s="3">
        <f>TITRES_STAT!B399</f>
        <v>42583</v>
      </c>
      <c r="B396" s="5">
        <f>TITRES_STAT!D399</f>
        <v>16.170000000000002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4.1562545661502125E-3</v>
      </c>
      <c r="G396" s="2">
        <f t="shared" si="53"/>
        <v>7.8924892236604399E-2</v>
      </c>
      <c r="H396" s="2">
        <f t="shared" si="49"/>
        <v>5.2660883637197953E-2</v>
      </c>
      <c r="I396" s="2">
        <f t="shared" si="50"/>
        <v>5.0026446746308153</v>
      </c>
    </row>
    <row r="397" spans="1:9" ht="13.5" x14ac:dyDescent="0.25">
      <c r="A397" s="3">
        <f>TITRES_STAT!B400</f>
        <v>42584</v>
      </c>
      <c r="B397" s="5">
        <f>TITRES_STAT!D400</f>
        <v>16.170000000000002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3.8593792399966259E-3</v>
      </c>
      <c r="G397" s="2">
        <f t="shared" si="57"/>
        <v>7.3287399933989805E-2</v>
      </c>
      <c r="H397" s="2">
        <f t="shared" si="49"/>
        <v>5.2660883637197953E-2</v>
      </c>
      <c r="I397" s="2">
        <f t="shared" si="50"/>
        <v>5.0026446746308153</v>
      </c>
    </row>
    <row r="398" spans="1:9" ht="13.5" x14ac:dyDescent="0.25">
      <c r="A398" s="3">
        <f>TITRES_STAT!B401</f>
        <v>42585</v>
      </c>
      <c r="B398" s="5">
        <f>TITRES_STAT!D401</f>
        <v>16.170000000000002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3.5837092942825814E-3</v>
      </c>
      <c r="G398" s="2">
        <f t="shared" si="57"/>
        <v>6.8052585652990535E-2</v>
      </c>
      <c r="H398" s="2">
        <f t="shared" si="49"/>
        <v>5.2660883637197953E-2</v>
      </c>
      <c r="I398" s="2">
        <f t="shared" si="50"/>
        <v>5.0026446746308153</v>
      </c>
    </row>
    <row r="399" spans="1:9" ht="13.5" x14ac:dyDescent="0.25">
      <c r="A399" s="3">
        <f>TITRES_STAT!B402</f>
        <v>42586</v>
      </c>
      <c r="B399" s="5">
        <f>TITRES_STAT!D402</f>
        <v>16.170000000000002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3.3277300589766826E-3</v>
      </c>
      <c r="G399" s="2">
        <f t="shared" si="57"/>
        <v>6.3191686677776929E-2</v>
      </c>
      <c r="H399" s="2">
        <f t="shared" si="49"/>
        <v>5.2660883637197946E-2</v>
      </c>
      <c r="I399" s="2">
        <f t="shared" si="50"/>
        <v>5.0026446746308153</v>
      </c>
    </row>
    <row r="400" spans="1:9" ht="13.5" x14ac:dyDescent="0.25">
      <c r="A400" s="3">
        <f>TITRES_STAT!B403</f>
        <v>42587</v>
      </c>
      <c r="B400" s="5">
        <f>TITRES_STAT!D403</f>
        <v>16.581</v>
      </c>
      <c r="C400" s="2">
        <f t="shared" si="54"/>
        <v>0.41099999999999781</v>
      </c>
      <c r="D400" s="2">
        <f t="shared" si="55"/>
        <v>0.41099999999999781</v>
      </c>
      <c r="E400" s="2">
        <f t="shared" si="56"/>
        <v>0</v>
      </c>
      <c r="F400" s="2">
        <f t="shared" si="57"/>
        <v>3.2447177911906759E-2</v>
      </c>
      <c r="G400" s="2">
        <f t="shared" si="57"/>
        <v>5.867799477222143E-2</v>
      </c>
      <c r="H400" s="2">
        <f t="shared" si="49"/>
        <v>0.55297012172725912</v>
      </c>
      <c r="I400" s="2">
        <f t="shared" si="50"/>
        <v>35.607260821749065</v>
      </c>
    </row>
    <row r="401" spans="1:9" ht="13.5" x14ac:dyDescent="0.25">
      <c r="A401" s="3">
        <f>TITRES_STAT!B404</f>
        <v>42590</v>
      </c>
      <c r="B401" s="5">
        <f>TITRES_STAT!D404</f>
        <v>16.581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3.0129522346770559E-2</v>
      </c>
      <c r="G401" s="2">
        <f t="shared" si="57"/>
        <v>5.4486709431348472E-2</v>
      </c>
      <c r="H401" s="2">
        <f t="shared" ref="H401:H464" si="58">F401/G401</f>
        <v>0.55297012172725901</v>
      </c>
      <c r="I401" s="2">
        <f t="shared" ref="I401:I464" si="59">IF(G401=0,100,100-(100/(1+H401)))</f>
        <v>35.607260821749065</v>
      </c>
    </row>
    <row r="402" spans="1:9" ht="13.5" x14ac:dyDescent="0.25">
      <c r="A402" s="3">
        <f>TITRES_STAT!B405</f>
        <v>42591</v>
      </c>
      <c r="B402" s="5">
        <f>TITRES_STAT!D405</f>
        <v>16.581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2.797741360771552E-2</v>
      </c>
      <c r="G402" s="2">
        <f t="shared" si="57"/>
        <v>5.0594801614823583E-2</v>
      </c>
      <c r="H402" s="2">
        <f t="shared" si="58"/>
        <v>0.55297012172725901</v>
      </c>
      <c r="I402" s="2">
        <f t="shared" si="59"/>
        <v>35.607260821749065</v>
      </c>
    </row>
    <row r="403" spans="1:9" ht="13.5" x14ac:dyDescent="0.25">
      <c r="A403" s="3">
        <f>TITRES_STAT!B406</f>
        <v>42592</v>
      </c>
      <c r="B403" s="5">
        <f>TITRES_STAT!D406</f>
        <v>16.581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2.5979026921450127E-2</v>
      </c>
      <c r="G403" s="2">
        <f t="shared" si="57"/>
        <v>4.6980887213764755E-2</v>
      </c>
      <c r="H403" s="2">
        <f t="shared" si="58"/>
        <v>0.55297012172725912</v>
      </c>
      <c r="I403" s="2">
        <f t="shared" si="59"/>
        <v>35.607260821749065</v>
      </c>
    </row>
    <row r="404" spans="1:9" ht="13.5" x14ac:dyDescent="0.25">
      <c r="A404" s="3">
        <f>TITRES_STAT!B407</f>
        <v>42593</v>
      </c>
      <c r="B404" s="5">
        <f>TITRES_STAT!D407</f>
        <v>16.581</v>
      </c>
      <c r="C404" s="2">
        <f t="shared" si="54"/>
        <v>0</v>
      </c>
      <c r="D404" s="2">
        <f t="shared" si="55"/>
        <v>0</v>
      </c>
      <c r="E404" s="2">
        <f t="shared" si="56"/>
        <v>0</v>
      </c>
      <c r="F404" s="2">
        <f t="shared" si="57"/>
        <v>2.4123382141346548E-2</v>
      </c>
      <c r="G404" s="2">
        <f t="shared" si="57"/>
        <v>4.3625109555638697E-2</v>
      </c>
      <c r="H404" s="2">
        <f t="shared" si="58"/>
        <v>0.55297012172725912</v>
      </c>
      <c r="I404" s="2">
        <f t="shared" si="59"/>
        <v>35.607260821749065</v>
      </c>
    </row>
    <row r="405" spans="1:9" ht="13.5" x14ac:dyDescent="0.25">
      <c r="A405" s="3">
        <f>TITRES_STAT!B408</f>
        <v>42594</v>
      </c>
      <c r="B405" s="5">
        <f>TITRES_STAT!D408</f>
        <v>16.581</v>
      </c>
      <c r="C405" s="2">
        <f t="shared" si="54"/>
        <v>0</v>
      </c>
      <c r="D405" s="2">
        <f t="shared" si="55"/>
        <v>0</v>
      </c>
      <c r="E405" s="2">
        <f t="shared" si="56"/>
        <v>0</v>
      </c>
      <c r="F405" s="2">
        <f t="shared" si="57"/>
        <v>2.240028341696465E-2</v>
      </c>
      <c r="G405" s="2">
        <f t="shared" si="57"/>
        <v>4.0509030301664507E-2</v>
      </c>
      <c r="H405" s="2">
        <f t="shared" si="58"/>
        <v>0.55297012172725912</v>
      </c>
      <c r="I405" s="2">
        <f t="shared" si="59"/>
        <v>35.607260821749065</v>
      </c>
    </row>
    <row r="406" spans="1:9" ht="13.5" x14ac:dyDescent="0.25">
      <c r="A406" s="3">
        <f>TITRES_STAT!B409</f>
        <v>42597</v>
      </c>
      <c r="B406" s="5">
        <f>TITRES_STAT!D409</f>
        <v>16.581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2.0800263172895746E-2</v>
      </c>
      <c r="G406" s="2">
        <f t="shared" si="57"/>
        <v>3.76155281372599E-2</v>
      </c>
      <c r="H406" s="2">
        <f t="shared" si="58"/>
        <v>0.55297012172725912</v>
      </c>
      <c r="I406" s="2">
        <f t="shared" si="59"/>
        <v>35.607260821749065</v>
      </c>
    </row>
    <row r="407" spans="1:9" ht="13.5" x14ac:dyDescent="0.25">
      <c r="A407" s="3">
        <f>TITRES_STAT!B410</f>
        <v>42598</v>
      </c>
      <c r="B407" s="5">
        <f>TITRES_STAT!D410</f>
        <v>16.581</v>
      </c>
      <c r="C407" s="2">
        <f t="shared" si="54"/>
        <v>0</v>
      </c>
      <c r="D407" s="2">
        <f t="shared" si="55"/>
        <v>0</v>
      </c>
      <c r="E407" s="2">
        <f t="shared" si="56"/>
        <v>0</v>
      </c>
      <c r="F407" s="2">
        <f t="shared" si="57"/>
        <v>1.9314530089117481E-2</v>
      </c>
      <c r="G407" s="2">
        <f t="shared" si="57"/>
        <v>3.4928704698884191E-2</v>
      </c>
      <c r="H407" s="2">
        <f t="shared" si="58"/>
        <v>0.55297012172725912</v>
      </c>
      <c r="I407" s="2">
        <f t="shared" si="59"/>
        <v>35.607260821749065</v>
      </c>
    </row>
    <row r="408" spans="1:9" ht="13.5" x14ac:dyDescent="0.25">
      <c r="A408" s="3">
        <f>TITRES_STAT!B411</f>
        <v>42599</v>
      </c>
      <c r="B408" s="5">
        <f>TITRES_STAT!D411</f>
        <v>16.581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1.7934920797037658E-2</v>
      </c>
      <c r="G408" s="2">
        <f t="shared" si="57"/>
        <v>3.2433797220392462E-2</v>
      </c>
      <c r="H408" s="2">
        <f t="shared" si="58"/>
        <v>0.55297012172725912</v>
      </c>
      <c r="I408" s="2">
        <f t="shared" si="59"/>
        <v>35.607260821749065</v>
      </c>
    </row>
    <row r="409" spans="1:9" ht="13.5" x14ac:dyDescent="0.25">
      <c r="A409" s="3">
        <f>TITRES_STAT!B412</f>
        <v>42600</v>
      </c>
      <c r="B409" s="5">
        <f>TITRES_STAT!D412</f>
        <v>16.581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1.6653855025820681E-2</v>
      </c>
      <c r="G409" s="2">
        <f t="shared" si="57"/>
        <v>3.0117097418935857E-2</v>
      </c>
      <c r="H409" s="2">
        <f t="shared" si="58"/>
        <v>0.55297012172725912</v>
      </c>
      <c r="I409" s="2">
        <f t="shared" si="59"/>
        <v>35.607260821749065</v>
      </c>
    </row>
    <row r="410" spans="1:9" ht="13.5" x14ac:dyDescent="0.25">
      <c r="A410" s="3">
        <f>TITRES_STAT!B413</f>
        <v>42601</v>
      </c>
      <c r="B410" s="5">
        <f>TITRES_STAT!D413</f>
        <v>16.581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1.5464293952547776E-2</v>
      </c>
      <c r="G410" s="2">
        <f t="shared" si="57"/>
        <v>2.7965876174726154E-2</v>
      </c>
      <c r="H410" s="2">
        <f t="shared" si="58"/>
        <v>0.55297012172725901</v>
      </c>
      <c r="I410" s="2">
        <f t="shared" si="59"/>
        <v>35.607260821749065</v>
      </c>
    </row>
    <row r="411" spans="1:9" ht="13.5" x14ac:dyDescent="0.25">
      <c r="A411" s="3">
        <f>TITRES_STAT!B414</f>
        <v>42604</v>
      </c>
      <c r="B411" s="5">
        <f>TITRES_STAT!D414</f>
        <v>16.581</v>
      </c>
      <c r="C411" s="2">
        <f t="shared" si="54"/>
        <v>0</v>
      </c>
      <c r="D411" s="2">
        <f t="shared" si="55"/>
        <v>0</v>
      </c>
      <c r="E411" s="2">
        <f t="shared" si="56"/>
        <v>0</v>
      </c>
      <c r="F411" s="2">
        <f t="shared" si="57"/>
        <v>1.4359701527365792E-2</v>
      </c>
      <c r="G411" s="2">
        <f t="shared" si="57"/>
        <v>2.5968313590817142E-2</v>
      </c>
      <c r="H411" s="2">
        <f t="shared" si="58"/>
        <v>0.55297012172725912</v>
      </c>
      <c r="I411" s="2">
        <f t="shared" si="59"/>
        <v>35.607260821749065</v>
      </c>
    </row>
    <row r="412" spans="1:9" ht="13.5" x14ac:dyDescent="0.25">
      <c r="A412" s="3">
        <f>TITRES_STAT!B415</f>
        <v>42605</v>
      </c>
      <c r="B412" s="5">
        <f>TITRES_STAT!D415</f>
        <v>16.581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1.3334008561125378E-2</v>
      </c>
      <c r="G412" s="2">
        <f t="shared" si="57"/>
        <v>2.4113434048615916E-2</v>
      </c>
      <c r="H412" s="2">
        <f t="shared" si="58"/>
        <v>0.55297012172725912</v>
      </c>
      <c r="I412" s="2">
        <f t="shared" si="59"/>
        <v>35.607260821749065</v>
      </c>
    </row>
    <row r="413" spans="1:9" ht="13.5" x14ac:dyDescent="0.25">
      <c r="A413" s="3">
        <f>TITRES_STAT!B416</f>
        <v>42606</v>
      </c>
      <c r="B413" s="5">
        <f>TITRES_STAT!D416</f>
        <v>16.581</v>
      </c>
      <c r="C413" s="2">
        <f t="shared" si="54"/>
        <v>0</v>
      </c>
      <c r="D413" s="2">
        <f t="shared" si="55"/>
        <v>0</v>
      </c>
      <c r="E413" s="2">
        <f t="shared" si="56"/>
        <v>0</v>
      </c>
      <c r="F413" s="2">
        <f t="shared" ref="F413:G428" si="60">((F412*13)+D413)/14</f>
        <v>1.2381579378187851E-2</v>
      </c>
      <c r="G413" s="2">
        <f t="shared" si="60"/>
        <v>2.2391045902286209E-2</v>
      </c>
      <c r="H413" s="2">
        <f t="shared" si="58"/>
        <v>0.55297012172725912</v>
      </c>
      <c r="I413" s="2">
        <f t="shared" si="59"/>
        <v>35.607260821749065</v>
      </c>
    </row>
    <row r="414" spans="1:9" ht="13.5" x14ac:dyDescent="0.25">
      <c r="A414" s="3">
        <f>TITRES_STAT!B417</f>
        <v>42607</v>
      </c>
      <c r="B414" s="5">
        <f>TITRES_STAT!D417</f>
        <v>16.581</v>
      </c>
      <c r="C414" s="2">
        <f t="shared" si="54"/>
        <v>0</v>
      </c>
      <c r="D414" s="2">
        <f t="shared" si="55"/>
        <v>0</v>
      </c>
      <c r="E414" s="2">
        <f t="shared" si="56"/>
        <v>0</v>
      </c>
      <c r="F414" s="2">
        <f t="shared" si="60"/>
        <v>1.1497180851174432E-2</v>
      </c>
      <c r="G414" s="2">
        <f t="shared" si="60"/>
        <v>2.0791685480694339E-2</v>
      </c>
      <c r="H414" s="2">
        <f t="shared" si="58"/>
        <v>0.55297012172725901</v>
      </c>
      <c r="I414" s="2">
        <f t="shared" si="59"/>
        <v>35.607260821749065</v>
      </c>
    </row>
    <row r="415" spans="1:9" ht="13.5" x14ac:dyDescent="0.25">
      <c r="A415" s="3">
        <f>TITRES_STAT!B418</f>
        <v>42608</v>
      </c>
      <c r="B415" s="5">
        <f>TITRES_STAT!D418</f>
        <v>16.581</v>
      </c>
      <c r="C415" s="2">
        <f t="shared" si="54"/>
        <v>0</v>
      </c>
      <c r="D415" s="2">
        <f t="shared" si="55"/>
        <v>0</v>
      </c>
      <c r="E415" s="2">
        <f t="shared" si="56"/>
        <v>0</v>
      </c>
      <c r="F415" s="2">
        <f t="shared" si="60"/>
        <v>1.0675953647519115E-2</v>
      </c>
      <c r="G415" s="2">
        <f t="shared" si="60"/>
        <v>1.930656508921617E-2</v>
      </c>
      <c r="H415" s="2">
        <f t="shared" si="58"/>
        <v>0.55297012172725901</v>
      </c>
      <c r="I415" s="2">
        <f t="shared" si="59"/>
        <v>35.607260821749065</v>
      </c>
    </row>
    <row r="416" spans="1:9" ht="13.5" x14ac:dyDescent="0.25">
      <c r="A416" s="3">
        <f>TITRES_STAT!B419</f>
        <v>42611</v>
      </c>
      <c r="B416" s="5">
        <f>TITRES_STAT!D419</f>
        <v>16.581</v>
      </c>
      <c r="C416" s="2">
        <f t="shared" si="54"/>
        <v>0</v>
      </c>
      <c r="D416" s="2">
        <f t="shared" si="55"/>
        <v>0</v>
      </c>
      <c r="E416" s="2">
        <f t="shared" si="56"/>
        <v>0</v>
      </c>
      <c r="F416" s="2">
        <f t="shared" si="60"/>
        <v>9.913385529839178E-3</v>
      </c>
      <c r="G416" s="2">
        <f t="shared" si="60"/>
        <v>1.7927524725700729E-2</v>
      </c>
      <c r="H416" s="2">
        <f t="shared" si="58"/>
        <v>0.55297012172725901</v>
      </c>
      <c r="I416" s="2">
        <f t="shared" si="59"/>
        <v>35.607260821749065</v>
      </c>
    </row>
    <row r="417" spans="1:9" ht="13.5" x14ac:dyDescent="0.25">
      <c r="A417" s="3">
        <f>TITRES_STAT!B420</f>
        <v>42612</v>
      </c>
      <c r="B417" s="5">
        <f>TITRES_STAT!D420</f>
        <v>16.581</v>
      </c>
      <c r="C417" s="2">
        <f t="shared" si="54"/>
        <v>0</v>
      </c>
      <c r="D417" s="2">
        <f t="shared" si="55"/>
        <v>0</v>
      </c>
      <c r="E417" s="2">
        <f t="shared" si="56"/>
        <v>0</v>
      </c>
      <c r="F417" s="2">
        <f t="shared" si="60"/>
        <v>9.2052865634220937E-3</v>
      </c>
      <c r="G417" s="2">
        <f t="shared" si="60"/>
        <v>1.6646987245293534E-2</v>
      </c>
      <c r="H417" s="2">
        <f t="shared" si="58"/>
        <v>0.55297012172725901</v>
      </c>
      <c r="I417" s="2">
        <f t="shared" si="59"/>
        <v>35.607260821749065</v>
      </c>
    </row>
    <row r="418" spans="1:9" ht="13.5" x14ac:dyDescent="0.25">
      <c r="A418" s="3">
        <f>TITRES_STAT!B421</f>
        <v>42613</v>
      </c>
      <c r="B418" s="5">
        <f>TITRES_STAT!D421</f>
        <v>16.581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8.5477660946062291E-3</v>
      </c>
      <c r="G418" s="2">
        <f t="shared" si="60"/>
        <v>1.5457916727772567E-2</v>
      </c>
      <c r="H418" s="2">
        <f t="shared" si="58"/>
        <v>0.55297012172725901</v>
      </c>
      <c r="I418" s="2">
        <f t="shared" si="59"/>
        <v>35.607260821749065</v>
      </c>
    </row>
    <row r="419" spans="1:9" ht="13.5" x14ac:dyDescent="0.25">
      <c r="A419" s="3">
        <f>TITRES_STAT!B422</f>
        <v>42614</v>
      </c>
      <c r="B419" s="5">
        <f>TITRES_STAT!D422</f>
        <v>16.581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7.9372113735629267E-3</v>
      </c>
      <c r="G419" s="2">
        <f t="shared" si="60"/>
        <v>1.4353779818645955E-2</v>
      </c>
      <c r="H419" s="2">
        <f t="shared" si="58"/>
        <v>0.5529701217272589</v>
      </c>
      <c r="I419" s="2">
        <f t="shared" si="59"/>
        <v>35.607260821749051</v>
      </c>
    </row>
    <row r="420" spans="1:9" ht="13.5" x14ac:dyDescent="0.25">
      <c r="A420" s="3">
        <f>TITRES_STAT!B423</f>
        <v>42615</v>
      </c>
      <c r="B420" s="5">
        <f>TITRES_STAT!D423</f>
        <v>17.059999999999999</v>
      </c>
      <c r="C420" s="2">
        <f t="shared" si="54"/>
        <v>0.4789999999999992</v>
      </c>
      <c r="D420" s="2">
        <f t="shared" si="55"/>
        <v>0.4789999999999992</v>
      </c>
      <c r="E420" s="2">
        <f t="shared" si="56"/>
        <v>0</v>
      </c>
      <c r="F420" s="2">
        <f t="shared" si="60"/>
        <v>4.158455341830837E-2</v>
      </c>
      <c r="G420" s="2">
        <f t="shared" si="60"/>
        <v>1.3328509831599816E-2</v>
      </c>
      <c r="H420" s="2">
        <f t="shared" si="58"/>
        <v>3.1199701949964345</v>
      </c>
      <c r="I420" s="2">
        <f t="shared" si="59"/>
        <v>75.72797975057037</v>
      </c>
    </row>
    <row r="421" spans="1:9" ht="13.5" x14ac:dyDescent="0.25">
      <c r="A421" s="3">
        <f>TITRES_STAT!B424</f>
        <v>42618</v>
      </c>
      <c r="B421" s="5">
        <f>TITRES_STAT!D424</f>
        <v>17.059999999999999</v>
      </c>
      <c r="C421" s="2">
        <f t="shared" si="54"/>
        <v>0</v>
      </c>
      <c r="D421" s="2">
        <f t="shared" si="55"/>
        <v>0</v>
      </c>
      <c r="E421" s="2">
        <f t="shared" si="56"/>
        <v>0</v>
      </c>
      <c r="F421" s="2">
        <f t="shared" si="60"/>
        <v>3.8614228174143492E-2</v>
      </c>
      <c r="G421" s="2">
        <f t="shared" si="60"/>
        <v>1.2376473415056972E-2</v>
      </c>
      <c r="H421" s="2">
        <f t="shared" si="58"/>
        <v>3.1199701949964349</v>
      </c>
      <c r="I421" s="2">
        <f t="shared" si="59"/>
        <v>75.72797975057037</v>
      </c>
    </row>
    <row r="422" spans="1:9" ht="13.5" x14ac:dyDescent="0.25">
      <c r="A422" s="3">
        <f>TITRES_STAT!B425</f>
        <v>42619</v>
      </c>
      <c r="B422" s="5">
        <f>TITRES_STAT!D425</f>
        <v>17.129000000000001</v>
      </c>
      <c r="C422" s="2">
        <f t="shared" si="54"/>
        <v>6.9000000000002615E-2</v>
      </c>
      <c r="D422" s="2">
        <f t="shared" si="55"/>
        <v>6.9000000000002615E-2</v>
      </c>
      <c r="E422" s="2">
        <f t="shared" si="56"/>
        <v>0</v>
      </c>
      <c r="F422" s="2">
        <f t="shared" si="60"/>
        <v>4.078464044741914E-2</v>
      </c>
      <c r="G422" s="2">
        <f t="shared" si="60"/>
        <v>1.149243959969576E-2</v>
      </c>
      <c r="H422" s="2">
        <f t="shared" si="58"/>
        <v>3.5488235629708105</v>
      </c>
      <c r="I422" s="2">
        <f t="shared" si="59"/>
        <v>78.016293967952763</v>
      </c>
    </row>
    <row r="423" spans="1:9" ht="13.5" x14ac:dyDescent="0.25">
      <c r="A423" s="3">
        <f>TITRES_STAT!B426</f>
        <v>42620</v>
      </c>
      <c r="B423" s="5">
        <f>TITRES_STAT!D426</f>
        <v>16.614999999999998</v>
      </c>
      <c r="C423" s="2">
        <f t="shared" si="54"/>
        <v>-0.5140000000000029</v>
      </c>
      <c r="D423" s="2">
        <f t="shared" si="55"/>
        <v>0</v>
      </c>
      <c r="E423" s="2">
        <f t="shared" si="56"/>
        <v>0.5140000000000029</v>
      </c>
      <c r="F423" s="2">
        <f t="shared" si="60"/>
        <v>3.787145184403206E-2</v>
      </c>
      <c r="G423" s="2">
        <f t="shared" si="60"/>
        <v>4.7385836771146272E-2</v>
      </c>
      <c r="H423" s="2">
        <f t="shared" si="58"/>
        <v>0.79921458445347915</v>
      </c>
      <c r="I423" s="2">
        <f t="shared" si="59"/>
        <v>44.420192641793456</v>
      </c>
    </row>
    <row r="424" spans="1:9" ht="13.5" x14ac:dyDescent="0.25">
      <c r="A424" s="3">
        <f>TITRES_STAT!B427</f>
        <v>42621</v>
      </c>
      <c r="B424" s="5">
        <f>TITRES_STAT!D427</f>
        <v>17.361999999999998</v>
      </c>
      <c r="C424" s="2">
        <f t="shared" si="54"/>
        <v>0.74699999999999989</v>
      </c>
      <c r="D424" s="2">
        <f t="shared" si="55"/>
        <v>0.74699999999999989</v>
      </c>
      <c r="E424" s="2">
        <f t="shared" si="56"/>
        <v>0</v>
      </c>
      <c r="F424" s="2">
        <f t="shared" si="60"/>
        <v>8.8523490998029766E-2</v>
      </c>
      <c r="G424" s="2">
        <f t="shared" si="60"/>
        <v>4.4001134144635821E-2</v>
      </c>
      <c r="H424" s="2">
        <f t="shared" si="58"/>
        <v>2.0118456653195533</v>
      </c>
      <c r="I424" s="2">
        <f t="shared" si="59"/>
        <v>66.797767511307683</v>
      </c>
    </row>
    <row r="425" spans="1:9" ht="13.5" x14ac:dyDescent="0.25">
      <c r="A425" s="3">
        <f>TITRES_STAT!B428</f>
        <v>42622</v>
      </c>
      <c r="B425" s="5">
        <f>TITRES_STAT!D428</f>
        <v>17.361999999999998</v>
      </c>
      <c r="C425" s="2">
        <f t="shared" si="54"/>
        <v>0</v>
      </c>
      <c r="D425" s="2">
        <f t="shared" si="55"/>
        <v>0</v>
      </c>
      <c r="E425" s="2">
        <f t="shared" si="56"/>
        <v>0</v>
      </c>
      <c r="F425" s="2">
        <f t="shared" si="60"/>
        <v>8.2200384498170492E-2</v>
      </c>
      <c r="G425" s="2">
        <f t="shared" si="60"/>
        <v>4.0858195991447542E-2</v>
      </c>
      <c r="H425" s="2">
        <f t="shared" si="58"/>
        <v>2.0118456653195533</v>
      </c>
      <c r="I425" s="2">
        <f t="shared" si="59"/>
        <v>66.797767511307683</v>
      </c>
    </row>
    <row r="426" spans="1:9" ht="13.5" x14ac:dyDescent="0.25">
      <c r="A426" s="3">
        <f>TITRES_STAT!B429</f>
        <v>42627</v>
      </c>
      <c r="B426" s="5">
        <f>TITRES_STAT!D429</f>
        <v>17.361999999999998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7.632892846258689E-2</v>
      </c>
      <c r="G426" s="2">
        <f t="shared" si="60"/>
        <v>3.7939753420629864E-2</v>
      </c>
      <c r="H426" s="2">
        <f t="shared" si="58"/>
        <v>2.0118456653195533</v>
      </c>
      <c r="I426" s="2">
        <f t="shared" si="59"/>
        <v>66.797767511307683</v>
      </c>
    </row>
    <row r="427" spans="1:9" ht="13.5" x14ac:dyDescent="0.25">
      <c r="A427" s="3">
        <f>TITRES_STAT!B430</f>
        <v>42628</v>
      </c>
      <c r="B427" s="5">
        <f>TITRES_STAT!D430</f>
        <v>17.335000000000001</v>
      </c>
      <c r="C427" s="2">
        <f t="shared" si="54"/>
        <v>-2.699999999999747E-2</v>
      </c>
      <c r="D427" s="2">
        <f t="shared" si="55"/>
        <v>0</v>
      </c>
      <c r="E427" s="2">
        <f t="shared" si="56"/>
        <v>2.699999999999747E-2</v>
      </c>
      <c r="F427" s="2">
        <f t="shared" si="60"/>
        <v>7.0876862143830682E-2</v>
      </c>
      <c r="G427" s="2">
        <f t="shared" si="60"/>
        <v>3.7158342462013265E-2</v>
      </c>
      <c r="H427" s="2">
        <f t="shared" si="58"/>
        <v>1.9074279811131953</v>
      </c>
      <c r="I427" s="2">
        <f t="shared" si="59"/>
        <v>65.605338928563242</v>
      </c>
    </row>
    <row r="428" spans="1:9" ht="13.5" x14ac:dyDescent="0.25">
      <c r="A428" s="3">
        <f>TITRES_STAT!B431</f>
        <v>42629</v>
      </c>
      <c r="B428" s="5">
        <f>TITRES_STAT!D431</f>
        <v>17.335000000000001</v>
      </c>
      <c r="C428" s="2">
        <f t="shared" si="54"/>
        <v>0</v>
      </c>
      <c r="D428" s="2">
        <f t="shared" si="55"/>
        <v>0</v>
      </c>
      <c r="E428" s="2">
        <f t="shared" si="56"/>
        <v>0</v>
      </c>
      <c r="F428" s="2">
        <f t="shared" si="60"/>
        <v>6.581422913355707E-2</v>
      </c>
      <c r="G428" s="2">
        <f t="shared" si="60"/>
        <v>3.4504175143298031E-2</v>
      </c>
      <c r="H428" s="2">
        <f t="shared" si="58"/>
        <v>1.9074279811131956</v>
      </c>
      <c r="I428" s="2">
        <f t="shared" si="59"/>
        <v>65.605338928563242</v>
      </c>
    </row>
    <row r="429" spans="1:9" ht="13.5" x14ac:dyDescent="0.25">
      <c r="A429" s="3">
        <f>TITRES_STAT!B432</f>
        <v>42632</v>
      </c>
      <c r="B429" s="5">
        <f>TITRES_STAT!D432</f>
        <v>17.335000000000001</v>
      </c>
      <c r="C429" s="2">
        <f t="shared" si="54"/>
        <v>0</v>
      </c>
      <c r="D429" s="2">
        <f t="shared" si="55"/>
        <v>0</v>
      </c>
      <c r="E429" s="2">
        <f t="shared" si="56"/>
        <v>0</v>
      </c>
      <c r="F429" s="2">
        <f t="shared" ref="F429:G444" si="61">((F428*13)+D429)/14</f>
        <v>6.1113212766874425E-2</v>
      </c>
      <c r="G429" s="2">
        <f t="shared" si="61"/>
        <v>3.2039591204491027E-2</v>
      </c>
      <c r="H429" s="2">
        <f t="shared" si="58"/>
        <v>1.9074279811131958</v>
      </c>
      <c r="I429" s="2">
        <f t="shared" si="59"/>
        <v>65.605338928563242</v>
      </c>
    </row>
    <row r="430" spans="1:9" ht="13.5" x14ac:dyDescent="0.25">
      <c r="A430" s="3">
        <f>TITRES_STAT!B433</f>
        <v>42633</v>
      </c>
      <c r="B430" s="5">
        <f>TITRES_STAT!D433</f>
        <v>16.581</v>
      </c>
      <c r="C430" s="2">
        <f t="shared" si="54"/>
        <v>-0.75400000000000134</v>
      </c>
      <c r="D430" s="2">
        <f t="shared" si="55"/>
        <v>0</v>
      </c>
      <c r="E430" s="2">
        <f t="shared" si="56"/>
        <v>0.75400000000000134</v>
      </c>
      <c r="F430" s="2">
        <f t="shared" si="61"/>
        <v>5.6747983283526253E-2</v>
      </c>
      <c r="G430" s="2">
        <f t="shared" si="61"/>
        <v>8.3608191832741749E-2</v>
      </c>
      <c r="H430" s="2">
        <f t="shared" si="58"/>
        <v>0.6787371194087134</v>
      </c>
      <c r="I430" s="2">
        <f t="shared" si="59"/>
        <v>40.431411896567759</v>
      </c>
    </row>
    <row r="431" spans="1:9" ht="13.5" x14ac:dyDescent="0.25">
      <c r="A431" s="3">
        <f>TITRES_STAT!B434</f>
        <v>42634</v>
      </c>
      <c r="B431" s="5">
        <f>TITRES_STAT!D434</f>
        <v>16.088000000000001</v>
      </c>
      <c r="C431" s="2">
        <f t="shared" si="54"/>
        <v>-0.49299999999999855</v>
      </c>
      <c r="D431" s="2">
        <f t="shared" si="55"/>
        <v>0</v>
      </c>
      <c r="E431" s="2">
        <f t="shared" si="56"/>
        <v>0.49299999999999855</v>
      </c>
      <c r="F431" s="2">
        <f t="shared" si="61"/>
        <v>5.2694555906131521E-2</v>
      </c>
      <c r="G431" s="2">
        <f t="shared" si="61"/>
        <v>0.11285046384468866</v>
      </c>
      <c r="H431" s="2">
        <f t="shared" si="58"/>
        <v>0.46694142062767963</v>
      </c>
      <c r="I431" s="2">
        <f t="shared" si="59"/>
        <v>31.830952079046426</v>
      </c>
    </row>
    <row r="432" spans="1:9" ht="13.5" x14ac:dyDescent="0.25">
      <c r="A432" s="3">
        <f>TITRES_STAT!B435</f>
        <v>42635</v>
      </c>
      <c r="B432" s="5">
        <f>TITRES_STAT!D435</f>
        <v>16.567</v>
      </c>
      <c r="C432" s="2">
        <f t="shared" si="54"/>
        <v>0.4789999999999992</v>
      </c>
      <c r="D432" s="2">
        <f t="shared" si="55"/>
        <v>0.4789999999999992</v>
      </c>
      <c r="E432" s="2">
        <f t="shared" si="56"/>
        <v>0</v>
      </c>
      <c r="F432" s="2">
        <f t="shared" si="61"/>
        <v>8.3144944769979218E-2</v>
      </c>
      <c r="G432" s="2">
        <f t="shared" si="61"/>
        <v>0.10478971642721091</v>
      </c>
      <c r="H432" s="2">
        <f t="shared" si="58"/>
        <v>0.79344565101226705</v>
      </c>
      <c r="I432" s="2">
        <f t="shared" si="59"/>
        <v>44.241410413771156</v>
      </c>
    </row>
    <row r="433" spans="1:9" ht="13.5" x14ac:dyDescent="0.25">
      <c r="A433" s="3">
        <f>TITRES_STAT!B436</f>
        <v>42636</v>
      </c>
      <c r="B433" s="5">
        <f>TITRES_STAT!D436</f>
        <v>17.306999999999999</v>
      </c>
      <c r="C433" s="2">
        <f t="shared" si="54"/>
        <v>0.73999999999999844</v>
      </c>
      <c r="D433" s="2">
        <f t="shared" si="55"/>
        <v>0.73999999999999844</v>
      </c>
      <c r="E433" s="2">
        <f t="shared" si="56"/>
        <v>0</v>
      </c>
      <c r="F433" s="2">
        <f t="shared" si="61"/>
        <v>0.13006316300069487</v>
      </c>
      <c r="G433" s="2">
        <f t="shared" si="61"/>
        <v>9.7304736682410131E-2</v>
      </c>
      <c r="H433" s="2">
        <f t="shared" si="58"/>
        <v>1.3366580850550362</v>
      </c>
      <c r="I433" s="2">
        <f t="shared" si="59"/>
        <v>57.203837121234336</v>
      </c>
    </row>
    <row r="434" spans="1:9" ht="13.5" x14ac:dyDescent="0.25">
      <c r="A434" s="3">
        <f>TITRES_STAT!B437</f>
        <v>42639</v>
      </c>
      <c r="B434" s="5">
        <f>TITRES_STAT!D437</f>
        <v>17.306999999999999</v>
      </c>
      <c r="C434" s="2">
        <f t="shared" si="54"/>
        <v>0</v>
      </c>
      <c r="D434" s="2">
        <f t="shared" si="55"/>
        <v>0</v>
      </c>
      <c r="E434" s="2">
        <f t="shared" si="56"/>
        <v>0</v>
      </c>
      <c r="F434" s="2">
        <f t="shared" si="61"/>
        <v>0.12077293707207382</v>
      </c>
      <c r="G434" s="2">
        <f t="shared" si="61"/>
        <v>9.0354398347952253E-2</v>
      </c>
      <c r="H434" s="2">
        <f t="shared" si="58"/>
        <v>1.3366580850550365</v>
      </c>
      <c r="I434" s="2">
        <f t="shared" si="59"/>
        <v>57.203837121234343</v>
      </c>
    </row>
    <row r="435" spans="1:9" ht="13.5" x14ac:dyDescent="0.25">
      <c r="A435" s="3">
        <f>TITRES_STAT!B438</f>
        <v>42640</v>
      </c>
      <c r="B435" s="5">
        <f>TITRES_STAT!D438</f>
        <v>17.306999999999999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0.11214629870978284</v>
      </c>
      <c r="G435" s="2">
        <f t="shared" si="61"/>
        <v>8.3900512751669959E-2</v>
      </c>
      <c r="H435" s="2">
        <f t="shared" si="58"/>
        <v>1.3366580850550365</v>
      </c>
      <c r="I435" s="2">
        <f t="shared" si="59"/>
        <v>57.203837121234343</v>
      </c>
    </row>
    <row r="436" spans="1:9" ht="13.5" x14ac:dyDescent="0.25">
      <c r="A436" s="3">
        <f>TITRES_STAT!B439</f>
        <v>42641</v>
      </c>
      <c r="B436" s="5">
        <f>TITRES_STAT!D439</f>
        <v>17.306999999999999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0.1041358488019412</v>
      </c>
      <c r="G436" s="2">
        <f t="shared" si="61"/>
        <v>7.7907618983693541E-2</v>
      </c>
      <c r="H436" s="2">
        <f t="shared" si="58"/>
        <v>1.3366580850550362</v>
      </c>
      <c r="I436" s="2">
        <f t="shared" si="59"/>
        <v>57.203837121234336</v>
      </c>
    </row>
    <row r="437" spans="1:9" ht="13.5" x14ac:dyDescent="0.25">
      <c r="A437" s="3">
        <f>TITRES_STAT!B440</f>
        <v>42642</v>
      </c>
      <c r="B437" s="5">
        <f>TITRES_STAT!D440</f>
        <v>17.306999999999999</v>
      </c>
      <c r="C437" s="2">
        <f t="shared" si="54"/>
        <v>0</v>
      </c>
      <c r="D437" s="2">
        <f t="shared" si="55"/>
        <v>0</v>
      </c>
      <c r="E437" s="2">
        <f t="shared" si="56"/>
        <v>0</v>
      </c>
      <c r="F437" s="2">
        <f t="shared" si="61"/>
        <v>9.6697573887516833E-2</v>
      </c>
      <c r="G437" s="2">
        <f t="shared" si="61"/>
        <v>7.2342789056286869E-2</v>
      </c>
      <c r="H437" s="2">
        <f t="shared" si="58"/>
        <v>1.3366580850550362</v>
      </c>
      <c r="I437" s="2">
        <f t="shared" si="59"/>
        <v>57.203837121234336</v>
      </c>
    </row>
    <row r="438" spans="1:9" ht="13.5" x14ac:dyDescent="0.25">
      <c r="A438" s="3">
        <f>TITRES_STAT!B441</f>
        <v>42643</v>
      </c>
      <c r="B438" s="5">
        <f>TITRES_STAT!D441</f>
        <v>17.821000000000002</v>
      </c>
      <c r="C438" s="2">
        <f t="shared" si="54"/>
        <v>0.5140000000000029</v>
      </c>
      <c r="D438" s="2">
        <f t="shared" si="55"/>
        <v>0.5140000000000029</v>
      </c>
      <c r="E438" s="2">
        <f t="shared" si="56"/>
        <v>0</v>
      </c>
      <c r="F438" s="2">
        <f t="shared" si="61"/>
        <v>0.1265048900384087</v>
      </c>
      <c r="G438" s="2">
        <f t="shared" si="61"/>
        <v>6.71754469808378E-2</v>
      </c>
      <c r="H438" s="2">
        <f t="shared" si="58"/>
        <v>1.8832013142315969</v>
      </c>
      <c r="I438" s="2">
        <f t="shared" si="59"/>
        <v>65.316331014974224</v>
      </c>
    </row>
    <row r="439" spans="1:9" ht="13.5" x14ac:dyDescent="0.25">
      <c r="A439" s="3">
        <f>TITRES_STAT!B442</f>
        <v>42647</v>
      </c>
      <c r="B439" s="5">
        <f>TITRES_STAT!D442</f>
        <v>18.355</v>
      </c>
      <c r="C439" s="2">
        <f t="shared" si="54"/>
        <v>0.53399999999999892</v>
      </c>
      <c r="D439" s="2">
        <f t="shared" si="55"/>
        <v>0.53399999999999892</v>
      </c>
      <c r="E439" s="2">
        <f t="shared" si="56"/>
        <v>0</v>
      </c>
      <c r="F439" s="2">
        <f t="shared" si="61"/>
        <v>0.15561168360709374</v>
      </c>
      <c r="G439" s="2">
        <f t="shared" si="61"/>
        <v>6.2377200767920811E-2</v>
      </c>
      <c r="H439" s="2">
        <f t="shared" si="58"/>
        <v>2.4946884709696899</v>
      </c>
      <c r="I439" s="2">
        <f t="shared" si="59"/>
        <v>71.385146106527642</v>
      </c>
    </row>
    <row r="440" spans="1:9" ht="13.5" x14ac:dyDescent="0.25">
      <c r="A440" s="3">
        <f>TITRES_STAT!B443</f>
        <v>42648</v>
      </c>
      <c r="B440" s="5">
        <f>TITRES_STAT!D443</f>
        <v>18.904</v>
      </c>
      <c r="C440" s="2">
        <f t="shared" si="54"/>
        <v>0.54899999999999949</v>
      </c>
      <c r="D440" s="2">
        <f t="shared" si="55"/>
        <v>0.54899999999999949</v>
      </c>
      <c r="E440" s="2">
        <f t="shared" si="56"/>
        <v>0</v>
      </c>
      <c r="F440" s="2">
        <f t="shared" si="61"/>
        <v>0.18371084906372986</v>
      </c>
      <c r="G440" s="2">
        <f t="shared" si="61"/>
        <v>5.7921686427355033E-2</v>
      </c>
      <c r="H440" s="2">
        <f t="shared" si="58"/>
        <v>3.1717109841775533</v>
      </c>
      <c r="I440" s="2">
        <f t="shared" si="59"/>
        <v>76.029020136035413</v>
      </c>
    </row>
    <row r="441" spans="1:9" ht="13.5" x14ac:dyDescent="0.25">
      <c r="A441" s="3">
        <f>TITRES_STAT!B444</f>
        <v>42649</v>
      </c>
      <c r="B441" s="5">
        <f>TITRES_STAT!D444</f>
        <v>19.321000000000002</v>
      </c>
      <c r="C441" s="2">
        <f t="shared" si="54"/>
        <v>0.41700000000000159</v>
      </c>
      <c r="D441" s="2">
        <f t="shared" si="55"/>
        <v>0.41700000000000159</v>
      </c>
      <c r="E441" s="2">
        <f t="shared" si="56"/>
        <v>0</v>
      </c>
      <c r="F441" s="2">
        <f t="shared" si="61"/>
        <v>0.20037435984489213</v>
      </c>
      <c r="G441" s="2">
        <f t="shared" si="61"/>
        <v>5.3784423111115386E-2</v>
      </c>
      <c r="H441" s="2">
        <f t="shared" si="58"/>
        <v>3.725509139159692</v>
      </c>
      <c r="I441" s="2">
        <f t="shared" si="59"/>
        <v>78.838259104968657</v>
      </c>
    </row>
    <row r="442" spans="1:9" ht="13.5" x14ac:dyDescent="0.25">
      <c r="A442" s="3">
        <f>TITRES_STAT!B445</f>
        <v>42650</v>
      </c>
      <c r="B442" s="5">
        <f>TITRES_STAT!D445</f>
        <v>19.321000000000002</v>
      </c>
      <c r="C442" s="2">
        <f t="shared" si="54"/>
        <v>0</v>
      </c>
      <c r="D442" s="2">
        <f t="shared" si="55"/>
        <v>0</v>
      </c>
      <c r="E442" s="2">
        <f t="shared" si="56"/>
        <v>0</v>
      </c>
      <c r="F442" s="2">
        <f t="shared" si="61"/>
        <v>0.18606190557025698</v>
      </c>
      <c r="G442" s="2">
        <f t="shared" si="61"/>
        <v>4.9942678603178574E-2</v>
      </c>
      <c r="H442" s="2">
        <f t="shared" si="58"/>
        <v>3.725509139159692</v>
      </c>
      <c r="I442" s="2">
        <f t="shared" si="59"/>
        <v>78.838259104968657</v>
      </c>
    </row>
    <row r="443" spans="1:9" ht="13.5" x14ac:dyDescent="0.25">
      <c r="A443" s="3">
        <f>TITRES_STAT!B446</f>
        <v>42653</v>
      </c>
      <c r="B443" s="5">
        <f>TITRES_STAT!D446</f>
        <v>19.321000000000002</v>
      </c>
      <c r="C443" s="2">
        <f t="shared" si="54"/>
        <v>0</v>
      </c>
      <c r="D443" s="2">
        <f t="shared" si="55"/>
        <v>0</v>
      </c>
      <c r="E443" s="2">
        <f t="shared" si="56"/>
        <v>0</v>
      </c>
      <c r="F443" s="2">
        <f t="shared" si="61"/>
        <v>0.17277176945809575</v>
      </c>
      <c r="G443" s="2">
        <f t="shared" si="61"/>
        <v>4.6375344417237244E-2</v>
      </c>
      <c r="H443" s="2">
        <f t="shared" si="58"/>
        <v>3.725509139159692</v>
      </c>
      <c r="I443" s="2">
        <f t="shared" si="59"/>
        <v>78.838259104968657</v>
      </c>
    </row>
    <row r="444" spans="1:9" ht="13.5" x14ac:dyDescent="0.25">
      <c r="A444" s="3">
        <f>TITRES_STAT!B447</f>
        <v>42654</v>
      </c>
      <c r="B444" s="5">
        <f>TITRES_STAT!D447</f>
        <v>19.321000000000002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0.16043092878251747</v>
      </c>
      <c r="G444" s="2">
        <f t="shared" si="61"/>
        <v>4.3062819816006015E-2</v>
      </c>
      <c r="H444" s="2">
        <f t="shared" si="58"/>
        <v>3.7255091391596915</v>
      </c>
      <c r="I444" s="2">
        <f t="shared" si="59"/>
        <v>78.838259104968657</v>
      </c>
    </row>
    <row r="445" spans="1:9" ht="13.5" x14ac:dyDescent="0.25">
      <c r="A445" s="3">
        <f>TITRES_STAT!B448</f>
        <v>42655</v>
      </c>
      <c r="B445" s="5">
        <f>TITRES_STAT!D448</f>
        <v>19.321000000000002</v>
      </c>
      <c r="C445" s="2">
        <f t="shared" si="54"/>
        <v>0</v>
      </c>
      <c r="D445" s="2">
        <f t="shared" si="55"/>
        <v>0</v>
      </c>
      <c r="E445" s="2">
        <f t="shared" si="56"/>
        <v>0</v>
      </c>
      <c r="F445" s="2">
        <f t="shared" ref="F445:G460" si="62">((F444*13)+D445)/14</f>
        <v>0.14897157672662337</v>
      </c>
      <c r="G445" s="2">
        <f t="shared" si="62"/>
        <v>3.9986904114862727E-2</v>
      </c>
      <c r="H445" s="2">
        <f t="shared" si="58"/>
        <v>3.7255091391596915</v>
      </c>
      <c r="I445" s="2">
        <f t="shared" si="59"/>
        <v>78.838259104968657</v>
      </c>
    </row>
    <row r="446" spans="1:9" ht="13.5" x14ac:dyDescent="0.25">
      <c r="A446" s="3">
        <f>TITRES_STAT!B449</f>
        <v>42656</v>
      </c>
      <c r="B446" s="5">
        <f>TITRES_STAT!D449</f>
        <v>19.321000000000002</v>
      </c>
      <c r="C446" s="2">
        <f t="shared" si="54"/>
        <v>0</v>
      </c>
      <c r="D446" s="2">
        <f t="shared" si="55"/>
        <v>0</v>
      </c>
      <c r="E446" s="2">
        <f t="shared" si="56"/>
        <v>0</v>
      </c>
      <c r="F446" s="2">
        <f t="shared" si="62"/>
        <v>0.13833074981757884</v>
      </c>
      <c r="G446" s="2">
        <f t="shared" si="62"/>
        <v>3.7130696678086821E-2</v>
      </c>
      <c r="H446" s="2">
        <f t="shared" si="58"/>
        <v>3.7255091391596915</v>
      </c>
      <c r="I446" s="2">
        <f t="shared" si="59"/>
        <v>78.838259104968657</v>
      </c>
    </row>
    <row r="447" spans="1:9" ht="13.5" x14ac:dyDescent="0.25">
      <c r="A447" s="3">
        <f>TITRES_STAT!B450</f>
        <v>42657</v>
      </c>
      <c r="B447" s="5">
        <f>TITRES_STAT!D450</f>
        <v>19.321000000000002</v>
      </c>
      <c r="C447" s="2">
        <f t="shared" si="54"/>
        <v>0</v>
      </c>
      <c r="D447" s="2">
        <f t="shared" si="55"/>
        <v>0</v>
      </c>
      <c r="E447" s="2">
        <f t="shared" si="56"/>
        <v>0</v>
      </c>
      <c r="F447" s="2">
        <f t="shared" si="62"/>
        <v>0.12844998197346608</v>
      </c>
      <c r="G447" s="2">
        <f t="shared" si="62"/>
        <v>3.4478504058223475E-2</v>
      </c>
      <c r="H447" s="2">
        <f t="shared" si="58"/>
        <v>3.725509139159692</v>
      </c>
      <c r="I447" s="2">
        <f t="shared" si="59"/>
        <v>78.838259104968657</v>
      </c>
    </row>
    <row r="448" spans="1:9" ht="13.5" x14ac:dyDescent="0.25">
      <c r="A448" s="3">
        <f>TITRES_STAT!B451</f>
        <v>42660</v>
      </c>
      <c r="B448" s="5">
        <f>TITRES_STAT!D451</f>
        <v>19.321000000000002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0.11927498326107565</v>
      </c>
      <c r="G448" s="2">
        <f t="shared" si="62"/>
        <v>3.201575376835037E-2</v>
      </c>
      <c r="H448" s="2">
        <f t="shared" si="58"/>
        <v>3.725509139159692</v>
      </c>
      <c r="I448" s="2">
        <f t="shared" si="59"/>
        <v>78.838259104968657</v>
      </c>
    </row>
    <row r="449" spans="1:9" ht="13.5" x14ac:dyDescent="0.25">
      <c r="A449" s="3">
        <f>TITRES_STAT!B452</f>
        <v>42661</v>
      </c>
      <c r="B449" s="5">
        <f>TITRES_STAT!D452</f>
        <v>19.321000000000002</v>
      </c>
      <c r="C449" s="2">
        <f t="shared" si="54"/>
        <v>0</v>
      </c>
      <c r="D449" s="2">
        <f t="shared" si="55"/>
        <v>0</v>
      </c>
      <c r="E449" s="2">
        <f t="shared" si="56"/>
        <v>0</v>
      </c>
      <c r="F449" s="2">
        <f t="shared" si="62"/>
        <v>0.11075534159957025</v>
      </c>
      <c r="G449" s="2">
        <f t="shared" si="62"/>
        <v>2.9728914213468204E-2</v>
      </c>
      <c r="H449" s="2">
        <f t="shared" si="58"/>
        <v>3.7255091391596915</v>
      </c>
      <c r="I449" s="2">
        <f t="shared" si="59"/>
        <v>78.838259104968657</v>
      </c>
    </row>
    <row r="450" spans="1:9" ht="13.5" x14ac:dyDescent="0.25">
      <c r="A450" s="3">
        <f>TITRES_STAT!B453</f>
        <v>42662</v>
      </c>
      <c r="B450" s="5">
        <f>TITRES_STAT!D453</f>
        <v>19.321000000000002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0.1028442457710295</v>
      </c>
      <c r="G450" s="2">
        <f t="shared" si="62"/>
        <v>2.760542034107762E-2</v>
      </c>
      <c r="H450" s="2">
        <f t="shared" si="58"/>
        <v>3.7255091391596911</v>
      </c>
      <c r="I450" s="2">
        <f t="shared" si="59"/>
        <v>78.838259104968657</v>
      </c>
    </row>
    <row r="451" spans="1:9" ht="13.5" x14ac:dyDescent="0.25">
      <c r="A451" s="3">
        <f>TITRES_STAT!B454</f>
        <v>42663</v>
      </c>
      <c r="B451" s="5">
        <f>TITRES_STAT!D454</f>
        <v>19.321000000000002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9.5498228215955966E-2</v>
      </c>
      <c r="G451" s="2">
        <f t="shared" si="62"/>
        <v>2.5633604602429218E-2</v>
      </c>
      <c r="H451" s="2">
        <f t="shared" si="58"/>
        <v>3.7255091391596906</v>
      </c>
      <c r="I451" s="2">
        <f t="shared" si="59"/>
        <v>78.838259104968657</v>
      </c>
    </row>
    <row r="452" spans="1:9" ht="13.5" x14ac:dyDescent="0.25">
      <c r="A452" s="3">
        <f>TITRES_STAT!B455</f>
        <v>42664</v>
      </c>
      <c r="B452" s="5">
        <f>TITRES_STAT!D455</f>
        <v>19.321000000000002</v>
      </c>
      <c r="C452" s="2">
        <f t="shared" si="63"/>
        <v>0</v>
      </c>
      <c r="D452" s="2">
        <f t="shared" si="64"/>
        <v>0</v>
      </c>
      <c r="E452" s="2">
        <f t="shared" si="65"/>
        <v>0</v>
      </c>
      <c r="F452" s="2">
        <f t="shared" si="62"/>
        <v>8.867692620053054E-2</v>
      </c>
      <c r="G452" s="2">
        <f t="shared" si="62"/>
        <v>2.3802632845112848E-2</v>
      </c>
      <c r="H452" s="2">
        <f t="shared" si="58"/>
        <v>3.7255091391596902</v>
      </c>
      <c r="I452" s="2">
        <f t="shared" si="59"/>
        <v>78.838259104968657</v>
      </c>
    </row>
    <row r="453" spans="1:9" ht="13.5" x14ac:dyDescent="0.25">
      <c r="A453" s="3">
        <f>TITRES_STAT!B456</f>
        <v>42667</v>
      </c>
      <c r="B453" s="5">
        <f>TITRES_STAT!D456</f>
        <v>19.321000000000002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8.2342860043349786E-2</v>
      </c>
      <c r="G453" s="2">
        <f t="shared" si="62"/>
        <v>2.2102444784747648E-2</v>
      </c>
      <c r="H453" s="2">
        <f t="shared" si="58"/>
        <v>3.7255091391596897</v>
      </c>
      <c r="I453" s="2">
        <f t="shared" si="59"/>
        <v>78.838259104968643</v>
      </c>
    </row>
    <row r="454" spans="1:9" ht="13.5" x14ac:dyDescent="0.25">
      <c r="A454" s="3">
        <f>TITRES_STAT!B457</f>
        <v>42668</v>
      </c>
      <c r="B454" s="5">
        <f>TITRES_STAT!D457</f>
        <v>19.321000000000002</v>
      </c>
      <c r="C454" s="2">
        <f t="shared" si="63"/>
        <v>0</v>
      </c>
      <c r="D454" s="2">
        <f t="shared" si="64"/>
        <v>0</v>
      </c>
      <c r="E454" s="2">
        <f t="shared" si="65"/>
        <v>0</v>
      </c>
      <c r="F454" s="2">
        <f t="shared" si="62"/>
        <v>7.6461227183110519E-2</v>
      </c>
      <c r="G454" s="2">
        <f t="shared" si="62"/>
        <v>2.0523698728694244E-2</v>
      </c>
      <c r="H454" s="2">
        <f t="shared" si="58"/>
        <v>3.7255091391596902</v>
      </c>
      <c r="I454" s="2">
        <f t="shared" si="59"/>
        <v>78.838259104968657</v>
      </c>
    </row>
    <row r="455" spans="1:9" ht="13.5" x14ac:dyDescent="0.25">
      <c r="A455" s="3">
        <f>TITRES_STAT!B458</f>
        <v>42669</v>
      </c>
      <c r="B455" s="5">
        <f>TITRES_STAT!D458</f>
        <v>19.308</v>
      </c>
      <c r="C455" s="2">
        <f t="shared" si="63"/>
        <v>-1.3000000000001677E-2</v>
      </c>
      <c r="D455" s="2">
        <f t="shared" si="64"/>
        <v>0</v>
      </c>
      <c r="E455" s="2">
        <f t="shared" si="65"/>
        <v>1.3000000000001677E-2</v>
      </c>
      <c r="F455" s="2">
        <f t="shared" si="62"/>
        <v>7.099971095574549E-2</v>
      </c>
      <c r="G455" s="2">
        <f t="shared" si="62"/>
        <v>1.9986291676644775E-2</v>
      </c>
      <c r="H455" s="2">
        <f t="shared" si="58"/>
        <v>3.5524204341875523</v>
      </c>
      <c r="I455" s="2">
        <f t="shared" si="59"/>
        <v>78.033663312591983</v>
      </c>
    </row>
    <row r="456" spans="1:9" ht="13.5" x14ac:dyDescent="0.25">
      <c r="A456" s="3">
        <f>TITRES_STAT!B459</f>
        <v>42670</v>
      </c>
      <c r="B456" s="5">
        <f>TITRES_STAT!D459</f>
        <v>19.184000000000001</v>
      </c>
      <c r="C456" s="2">
        <f t="shared" si="63"/>
        <v>-0.12399999999999878</v>
      </c>
      <c r="D456" s="2">
        <f t="shared" si="64"/>
        <v>0</v>
      </c>
      <c r="E456" s="2">
        <f t="shared" si="65"/>
        <v>0.12399999999999878</v>
      </c>
      <c r="F456" s="2">
        <f t="shared" si="62"/>
        <v>6.5928303030335103E-2</v>
      </c>
      <c r="G456" s="2">
        <f t="shared" si="62"/>
        <v>2.7415842271170061E-2</v>
      </c>
      <c r="H456" s="2">
        <f t="shared" si="58"/>
        <v>2.4047520546054484</v>
      </c>
      <c r="I456" s="2">
        <f t="shared" si="59"/>
        <v>70.629285658339001</v>
      </c>
    </row>
    <row r="457" spans="1:9" ht="13.5" x14ac:dyDescent="0.25">
      <c r="A457" s="3">
        <f>TITRES_STAT!B460</f>
        <v>42671</v>
      </c>
      <c r="B457" s="5">
        <f>TITRES_STAT!D460</f>
        <v>19.184000000000001</v>
      </c>
      <c r="C457" s="2">
        <f t="shared" si="63"/>
        <v>0</v>
      </c>
      <c r="D457" s="2">
        <f t="shared" si="64"/>
        <v>0</v>
      </c>
      <c r="E457" s="2">
        <f t="shared" si="65"/>
        <v>0</v>
      </c>
      <c r="F457" s="2">
        <f t="shared" si="62"/>
        <v>6.1219138528168307E-2</v>
      </c>
      <c r="G457" s="2">
        <f t="shared" si="62"/>
        <v>2.5457567823229343E-2</v>
      </c>
      <c r="H457" s="2">
        <f t="shared" si="58"/>
        <v>2.4047520546054479</v>
      </c>
      <c r="I457" s="2">
        <f t="shared" si="59"/>
        <v>70.629285658339001</v>
      </c>
    </row>
    <row r="458" spans="1:9" ht="13.5" x14ac:dyDescent="0.25">
      <c r="A458" s="3">
        <f>TITRES_STAT!B461</f>
        <v>42674</v>
      </c>
      <c r="B458" s="5">
        <f>TITRES_STAT!D461</f>
        <v>19.184000000000001</v>
      </c>
      <c r="C458" s="2">
        <f t="shared" si="63"/>
        <v>0</v>
      </c>
      <c r="D458" s="2">
        <f t="shared" si="64"/>
        <v>0</v>
      </c>
      <c r="E458" s="2">
        <f t="shared" si="65"/>
        <v>0</v>
      </c>
      <c r="F458" s="2">
        <f t="shared" si="62"/>
        <v>5.6846342919013429E-2</v>
      </c>
      <c r="G458" s="2">
        <f t="shared" si="62"/>
        <v>2.3639170121570102E-2</v>
      </c>
      <c r="H458" s="2">
        <f t="shared" si="58"/>
        <v>2.4047520546054484</v>
      </c>
      <c r="I458" s="2">
        <f t="shared" si="59"/>
        <v>70.629285658339001</v>
      </c>
    </row>
    <row r="459" spans="1:9" ht="13.5" x14ac:dyDescent="0.25">
      <c r="A459" s="3">
        <f>TITRES_STAT!B462</f>
        <v>42675</v>
      </c>
      <c r="B459" s="5">
        <f>TITRES_STAT!D462</f>
        <v>19.184000000000001</v>
      </c>
      <c r="C459" s="2">
        <f t="shared" si="63"/>
        <v>0</v>
      </c>
      <c r="D459" s="2">
        <f t="shared" si="64"/>
        <v>0</v>
      </c>
      <c r="E459" s="2">
        <f t="shared" si="65"/>
        <v>0</v>
      </c>
      <c r="F459" s="2">
        <f t="shared" si="62"/>
        <v>5.2785889853369614E-2</v>
      </c>
      <c r="G459" s="2">
        <f t="shared" si="62"/>
        <v>2.1950657970029382E-2</v>
      </c>
      <c r="H459" s="2">
        <f t="shared" si="58"/>
        <v>2.4047520546054484</v>
      </c>
      <c r="I459" s="2">
        <f t="shared" si="59"/>
        <v>70.629285658339001</v>
      </c>
    </row>
    <row r="460" spans="1:9" ht="13.5" x14ac:dyDescent="0.25">
      <c r="A460" s="3">
        <f>TITRES_STAT!B463</f>
        <v>42676</v>
      </c>
      <c r="B460" s="5">
        <f>TITRES_STAT!D463</f>
        <v>19.184000000000001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4.9015469149557497E-2</v>
      </c>
      <c r="G460" s="2">
        <f t="shared" si="62"/>
        <v>2.0382753829313E-2</v>
      </c>
      <c r="H460" s="2">
        <f t="shared" si="58"/>
        <v>2.4047520546054479</v>
      </c>
      <c r="I460" s="2">
        <f t="shared" si="59"/>
        <v>70.629285658339001</v>
      </c>
    </row>
    <row r="461" spans="1:9" ht="13.5" x14ac:dyDescent="0.25">
      <c r="A461" s="3">
        <f>TITRES_STAT!B464</f>
        <v>42677</v>
      </c>
      <c r="B461" s="5">
        <f>TITRES_STAT!D464</f>
        <v>19.184000000000001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4.5514364210303394E-2</v>
      </c>
      <c r="G461" s="2">
        <f t="shared" si="66"/>
        <v>1.8926842841504928E-2</v>
      </c>
      <c r="H461" s="2">
        <f t="shared" si="58"/>
        <v>2.4047520546054484</v>
      </c>
      <c r="I461" s="2">
        <f t="shared" si="59"/>
        <v>70.629285658339001</v>
      </c>
    </row>
    <row r="462" spans="1:9" ht="13.5" x14ac:dyDescent="0.25">
      <c r="A462" s="3">
        <f>TITRES_STAT!B465</f>
        <v>42678</v>
      </c>
      <c r="B462" s="5">
        <f>TITRES_STAT!D465</f>
        <v>19.184000000000001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4.2263338195281726E-2</v>
      </c>
      <c r="G462" s="2">
        <f t="shared" si="66"/>
        <v>1.7574925495683145E-2</v>
      </c>
      <c r="H462" s="2">
        <f t="shared" si="58"/>
        <v>2.4047520546054484</v>
      </c>
      <c r="I462" s="2">
        <f t="shared" si="59"/>
        <v>70.629285658339001</v>
      </c>
    </row>
    <row r="463" spans="1:9" ht="13.5" x14ac:dyDescent="0.25">
      <c r="A463" s="3">
        <f>TITRES_STAT!B466</f>
        <v>42681</v>
      </c>
      <c r="B463" s="5">
        <f>TITRES_STAT!D466</f>
        <v>19.184000000000001</v>
      </c>
      <c r="C463" s="2">
        <f t="shared" si="63"/>
        <v>0</v>
      </c>
      <c r="D463" s="2">
        <f t="shared" si="64"/>
        <v>0</v>
      </c>
      <c r="E463" s="2">
        <f t="shared" si="65"/>
        <v>0</v>
      </c>
      <c r="F463" s="2">
        <f t="shared" si="66"/>
        <v>3.9244528324190175E-2</v>
      </c>
      <c r="G463" s="2">
        <f t="shared" si="66"/>
        <v>1.631957367456292E-2</v>
      </c>
      <c r="H463" s="2">
        <f t="shared" si="58"/>
        <v>2.4047520546054488</v>
      </c>
      <c r="I463" s="2">
        <f t="shared" si="59"/>
        <v>70.629285658339001</v>
      </c>
    </row>
    <row r="464" spans="1:9" ht="13.5" x14ac:dyDescent="0.25">
      <c r="A464" s="3">
        <f>TITRES_STAT!B467</f>
        <v>42682</v>
      </c>
      <c r="B464" s="5">
        <f>TITRES_STAT!D467</f>
        <v>19.184000000000001</v>
      </c>
      <c r="C464" s="2">
        <f t="shared" si="63"/>
        <v>0</v>
      </c>
      <c r="D464" s="2">
        <f t="shared" si="64"/>
        <v>0</v>
      </c>
      <c r="E464" s="2">
        <f t="shared" si="65"/>
        <v>0</v>
      </c>
      <c r="F464" s="2">
        <f t="shared" si="66"/>
        <v>3.6441347729605167E-2</v>
      </c>
      <c r="G464" s="2">
        <f t="shared" si="66"/>
        <v>1.5153889840665569E-2</v>
      </c>
      <c r="H464" s="2">
        <f t="shared" si="58"/>
        <v>2.4047520546054488</v>
      </c>
      <c r="I464" s="2">
        <f t="shared" si="59"/>
        <v>70.629285658339001</v>
      </c>
    </row>
    <row r="465" spans="1:9" ht="13.5" x14ac:dyDescent="0.25">
      <c r="A465" s="3">
        <f>TITRES_STAT!B468</f>
        <v>42683</v>
      </c>
      <c r="B465" s="5">
        <f>TITRES_STAT!D468</f>
        <v>19.184000000000001</v>
      </c>
      <c r="C465" s="2">
        <f t="shared" si="63"/>
        <v>0</v>
      </c>
      <c r="D465" s="2">
        <f t="shared" si="64"/>
        <v>0</v>
      </c>
      <c r="E465" s="2">
        <f t="shared" si="65"/>
        <v>0</v>
      </c>
      <c r="F465" s="2">
        <f t="shared" si="66"/>
        <v>3.3838394320347652E-2</v>
      </c>
      <c r="G465" s="2">
        <f t="shared" si="66"/>
        <v>1.4071469137760886E-2</v>
      </c>
      <c r="H465" s="2">
        <f t="shared" ref="H465:H528" si="67">F465/G465</f>
        <v>2.4047520546054488</v>
      </c>
      <c r="I465" s="2">
        <f t="shared" ref="I465:I528" si="68">IF(G465=0,100,100-(100/(1+H465)))</f>
        <v>70.629285658339001</v>
      </c>
    </row>
    <row r="466" spans="1:9" ht="13.5" x14ac:dyDescent="0.25">
      <c r="A466" s="3">
        <f>TITRES_STAT!B469</f>
        <v>42684</v>
      </c>
      <c r="B466" s="5">
        <f>TITRES_STAT!D469</f>
        <v>19.184000000000001</v>
      </c>
      <c r="C466" s="2">
        <f t="shared" si="63"/>
        <v>0</v>
      </c>
      <c r="D466" s="2">
        <f t="shared" si="64"/>
        <v>0</v>
      </c>
      <c r="E466" s="2">
        <f t="shared" si="65"/>
        <v>0</v>
      </c>
      <c r="F466" s="2">
        <f t="shared" si="66"/>
        <v>3.1421366154608533E-2</v>
      </c>
      <c r="G466" s="2">
        <f t="shared" si="66"/>
        <v>1.3066364199349393E-2</v>
      </c>
      <c r="H466" s="2">
        <f t="shared" si="67"/>
        <v>2.4047520546054488</v>
      </c>
      <c r="I466" s="2">
        <f t="shared" si="68"/>
        <v>70.629285658339001</v>
      </c>
    </row>
    <row r="467" spans="1:9" ht="13.5" x14ac:dyDescent="0.25">
      <c r="A467" s="3">
        <f>TITRES_STAT!B470</f>
        <v>42685</v>
      </c>
      <c r="B467" s="5">
        <f>TITRES_STAT!D470</f>
        <v>19.184000000000001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2.9176982857850781E-2</v>
      </c>
      <c r="G467" s="2">
        <f t="shared" si="66"/>
        <v>1.2133052470824437E-2</v>
      </c>
      <c r="H467" s="2">
        <f t="shared" si="67"/>
        <v>2.4047520546054488</v>
      </c>
      <c r="I467" s="2">
        <f t="shared" si="68"/>
        <v>70.629285658339001</v>
      </c>
    </row>
    <row r="468" spans="1:9" ht="13.5" x14ac:dyDescent="0.25">
      <c r="A468" s="3">
        <f>TITRES_STAT!B471</f>
        <v>42688</v>
      </c>
      <c r="B468" s="5">
        <f>TITRES_STAT!D471</f>
        <v>19.184000000000001</v>
      </c>
      <c r="C468" s="2">
        <f t="shared" si="63"/>
        <v>0</v>
      </c>
      <c r="D468" s="2">
        <f t="shared" si="64"/>
        <v>0</v>
      </c>
      <c r="E468" s="2">
        <f t="shared" si="65"/>
        <v>0</v>
      </c>
      <c r="F468" s="2">
        <f t="shared" si="66"/>
        <v>2.709291265371858E-2</v>
      </c>
      <c r="G468" s="2">
        <f t="shared" si="66"/>
        <v>1.1266405865765548E-2</v>
      </c>
      <c r="H468" s="2">
        <f t="shared" si="67"/>
        <v>2.4047520546054488</v>
      </c>
      <c r="I468" s="2">
        <f t="shared" si="68"/>
        <v>70.629285658339001</v>
      </c>
    </row>
    <row r="469" spans="1:9" ht="13.5" x14ac:dyDescent="0.25">
      <c r="A469" s="3">
        <f>TITRES_STAT!B472</f>
        <v>42689</v>
      </c>
      <c r="B469" s="5">
        <f>TITRES_STAT!D472</f>
        <v>19.184000000000001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2.5157704607024396E-2</v>
      </c>
      <c r="G469" s="2">
        <f t="shared" si="66"/>
        <v>1.0461662589639436E-2</v>
      </c>
      <c r="H469" s="2">
        <f t="shared" si="67"/>
        <v>2.4047520546054488</v>
      </c>
      <c r="I469" s="2">
        <f t="shared" si="68"/>
        <v>70.629285658339001</v>
      </c>
    </row>
    <row r="470" spans="1:9" ht="13.5" x14ac:dyDescent="0.25">
      <c r="A470" s="3">
        <f>TITRES_STAT!B473</f>
        <v>42690</v>
      </c>
      <c r="B470" s="5">
        <f>TITRES_STAT!D473</f>
        <v>19.184000000000001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2.3360725706522652E-2</v>
      </c>
      <c r="G470" s="2">
        <f t="shared" si="66"/>
        <v>9.7144009760937611E-3</v>
      </c>
      <c r="H470" s="2">
        <f t="shared" si="67"/>
        <v>2.4047520546054488</v>
      </c>
      <c r="I470" s="2">
        <f t="shared" si="68"/>
        <v>70.629285658339001</v>
      </c>
    </row>
    <row r="471" spans="1:9" ht="13.5" x14ac:dyDescent="0.25">
      <c r="A471" s="3">
        <f>TITRES_STAT!B474</f>
        <v>42691</v>
      </c>
      <c r="B471" s="5">
        <f>TITRES_STAT!D474</f>
        <v>19.184000000000001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2.1692102441771034E-2</v>
      </c>
      <c r="G471" s="2">
        <f t="shared" si="66"/>
        <v>9.0205151920870631E-3</v>
      </c>
      <c r="H471" s="2">
        <f t="shared" si="67"/>
        <v>2.4047520546054493</v>
      </c>
      <c r="I471" s="2">
        <f t="shared" si="68"/>
        <v>70.629285658339001</v>
      </c>
    </row>
    <row r="472" spans="1:9" ht="13.5" x14ac:dyDescent="0.25">
      <c r="A472" s="3">
        <f>TITRES_STAT!B475</f>
        <v>42692</v>
      </c>
      <c r="B472" s="5">
        <f>TITRES_STAT!D475</f>
        <v>18.609000000000002</v>
      </c>
      <c r="C472" s="2">
        <f t="shared" si="63"/>
        <v>-0.57499999999999929</v>
      </c>
      <c r="D472" s="2">
        <f t="shared" si="64"/>
        <v>0</v>
      </c>
      <c r="E472" s="2">
        <f t="shared" si="65"/>
        <v>0.57499999999999929</v>
      </c>
      <c r="F472" s="2">
        <f t="shared" si="66"/>
        <v>2.0142666553073101E-2</v>
      </c>
      <c r="G472" s="2">
        <f t="shared" si="66"/>
        <v>4.9447621249795078E-2</v>
      </c>
      <c r="H472" s="2">
        <f t="shared" si="67"/>
        <v>0.40735360051635605</v>
      </c>
      <c r="I472" s="2">
        <f t="shared" si="68"/>
        <v>28.944651888970796</v>
      </c>
    </row>
    <row r="473" spans="1:9" ht="13.5" x14ac:dyDescent="0.25">
      <c r="A473" s="3">
        <f>TITRES_STAT!B476</f>
        <v>42695</v>
      </c>
      <c r="B473" s="5">
        <f>TITRES_STAT!D476</f>
        <v>17.54</v>
      </c>
      <c r="C473" s="2">
        <f t="shared" si="63"/>
        <v>-1.0690000000000026</v>
      </c>
      <c r="D473" s="2">
        <f t="shared" si="64"/>
        <v>0</v>
      </c>
      <c r="E473" s="2">
        <f t="shared" si="65"/>
        <v>1.0690000000000026</v>
      </c>
      <c r="F473" s="2">
        <f t="shared" si="66"/>
        <v>1.8703904656425022E-2</v>
      </c>
      <c r="G473" s="2">
        <f t="shared" si="66"/>
        <v>0.12227279116052418</v>
      </c>
      <c r="H473" s="2">
        <f t="shared" si="67"/>
        <v>0.15296865704055004</v>
      </c>
      <c r="I473" s="2">
        <f t="shared" si="68"/>
        <v>13.267373410929594</v>
      </c>
    </row>
    <row r="474" spans="1:9" ht="13.5" x14ac:dyDescent="0.25">
      <c r="A474" s="3">
        <f>TITRES_STAT!B477</f>
        <v>42696</v>
      </c>
      <c r="B474" s="5">
        <f>TITRES_STAT!D477</f>
        <v>17.643000000000001</v>
      </c>
      <c r="C474" s="2">
        <f t="shared" si="63"/>
        <v>0.10300000000000153</v>
      </c>
      <c r="D474" s="2">
        <f t="shared" si="64"/>
        <v>0.10300000000000153</v>
      </c>
      <c r="E474" s="2">
        <f t="shared" si="65"/>
        <v>0</v>
      </c>
      <c r="F474" s="2">
        <f t="shared" si="66"/>
        <v>2.4725054323823346E-2</v>
      </c>
      <c r="G474" s="2">
        <f t="shared" si="66"/>
        <v>0.11353902036334387</v>
      </c>
      <c r="H474" s="2">
        <f t="shared" si="67"/>
        <v>0.217767021810643</v>
      </c>
      <c r="I474" s="2">
        <f t="shared" si="68"/>
        <v>17.882486379607727</v>
      </c>
    </row>
    <row r="475" spans="1:9" ht="13.5" x14ac:dyDescent="0.25">
      <c r="A475" s="3">
        <f>TITRES_STAT!B478</f>
        <v>42697</v>
      </c>
      <c r="B475" s="5">
        <f>TITRES_STAT!D478</f>
        <v>17.643000000000001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2.2958979014978821E-2</v>
      </c>
      <c r="G475" s="2">
        <f t="shared" si="66"/>
        <v>0.10542909033739074</v>
      </c>
      <c r="H475" s="2">
        <f t="shared" si="67"/>
        <v>0.217767021810643</v>
      </c>
      <c r="I475" s="2">
        <f t="shared" si="68"/>
        <v>17.882486379607727</v>
      </c>
    </row>
    <row r="476" spans="1:9" ht="13.5" x14ac:dyDescent="0.25">
      <c r="A476" s="3">
        <f>TITRES_STAT!B479</f>
        <v>42698</v>
      </c>
      <c r="B476" s="5">
        <f>TITRES_STAT!D479</f>
        <v>17.52</v>
      </c>
      <c r="C476" s="2">
        <f t="shared" si="63"/>
        <v>-0.12300000000000111</v>
      </c>
      <c r="D476" s="2">
        <f t="shared" si="64"/>
        <v>0</v>
      </c>
      <c r="E476" s="2">
        <f t="shared" si="65"/>
        <v>0.12300000000000111</v>
      </c>
      <c r="F476" s="2">
        <f t="shared" si="66"/>
        <v>2.1319051942480332E-2</v>
      </c>
      <c r="G476" s="2">
        <f t="shared" si="66"/>
        <v>0.10668415531329148</v>
      </c>
      <c r="H476" s="2">
        <f t="shared" si="67"/>
        <v>0.19983334807192546</v>
      </c>
      <c r="I476" s="2">
        <f t="shared" si="68"/>
        <v>16.655092008656709</v>
      </c>
    </row>
    <row r="477" spans="1:9" ht="13.5" x14ac:dyDescent="0.25">
      <c r="A477" s="3">
        <f>TITRES_STAT!B480</f>
        <v>42699</v>
      </c>
      <c r="B477" s="5">
        <f>TITRES_STAT!D480</f>
        <v>17.52</v>
      </c>
      <c r="C477" s="2">
        <f t="shared" si="63"/>
        <v>0</v>
      </c>
      <c r="D477" s="2">
        <f t="shared" si="64"/>
        <v>0</v>
      </c>
      <c r="E477" s="2">
        <f t="shared" si="65"/>
        <v>0</v>
      </c>
      <c r="F477" s="2">
        <f t="shared" ref="F477:G492" si="69">((F476*13)+D477)/14</f>
        <v>1.979626251801745E-2</v>
      </c>
      <c r="G477" s="2">
        <f t="shared" si="69"/>
        <v>9.9063858505199234E-2</v>
      </c>
      <c r="H477" s="2">
        <f t="shared" si="67"/>
        <v>0.19983334807192543</v>
      </c>
      <c r="I477" s="2">
        <f t="shared" si="68"/>
        <v>16.655092008656709</v>
      </c>
    </row>
    <row r="478" spans="1:9" ht="13.5" x14ac:dyDescent="0.25">
      <c r="A478" s="3">
        <f>TITRES_STAT!B481</f>
        <v>42702</v>
      </c>
      <c r="B478" s="5">
        <f>TITRES_STAT!D481</f>
        <v>17.52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1.8382243766730488E-2</v>
      </c>
      <c r="G478" s="2">
        <f t="shared" si="69"/>
        <v>9.1987868611970725E-2</v>
      </c>
      <c r="H478" s="2">
        <f t="shared" si="67"/>
        <v>0.1998333480719254</v>
      </c>
      <c r="I478" s="2">
        <f t="shared" si="68"/>
        <v>16.655092008656709</v>
      </c>
    </row>
    <row r="479" spans="1:9" ht="13.5" x14ac:dyDescent="0.25">
      <c r="A479" s="3">
        <f>TITRES_STAT!B482</f>
        <v>42703</v>
      </c>
      <c r="B479" s="5">
        <f>TITRES_STAT!D482</f>
        <v>17.52</v>
      </c>
      <c r="C479" s="2">
        <f t="shared" si="63"/>
        <v>0</v>
      </c>
      <c r="D479" s="2">
        <f t="shared" si="64"/>
        <v>0</v>
      </c>
      <c r="E479" s="2">
        <f t="shared" si="65"/>
        <v>0</v>
      </c>
      <c r="F479" s="2">
        <f t="shared" si="69"/>
        <v>1.7069226354821169E-2</v>
      </c>
      <c r="G479" s="2">
        <f t="shared" si="69"/>
        <v>8.5417306568258536E-2</v>
      </c>
      <c r="H479" s="2">
        <f t="shared" si="67"/>
        <v>0.1998333480719254</v>
      </c>
      <c r="I479" s="2">
        <f t="shared" si="68"/>
        <v>16.655092008656709</v>
      </c>
    </row>
    <row r="480" spans="1:9" ht="13.5" x14ac:dyDescent="0.25">
      <c r="A480" s="3">
        <f>TITRES_STAT!B483</f>
        <v>42704</v>
      </c>
      <c r="B480" s="5">
        <f>TITRES_STAT!D483</f>
        <v>17.52</v>
      </c>
      <c r="C480" s="2">
        <f t="shared" si="63"/>
        <v>0</v>
      </c>
      <c r="D480" s="2">
        <f t="shared" si="64"/>
        <v>0</v>
      </c>
      <c r="E480" s="2">
        <f t="shared" si="65"/>
        <v>0</v>
      </c>
      <c r="F480" s="2">
        <f t="shared" si="69"/>
        <v>1.5849995900905373E-2</v>
      </c>
      <c r="G480" s="2">
        <f t="shared" si="69"/>
        <v>7.9316070384811491E-2</v>
      </c>
      <c r="H480" s="2">
        <f t="shared" si="67"/>
        <v>0.19983334807192546</v>
      </c>
      <c r="I480" s="2">
        <f t="shared" si="68"/>
        <v>16.655092008656709</v>
      </c>
    </row>
    <row r="481" spans="1:9" ht="13.5" x14ac:dyDescent="0.25">
      <c r="A481" s="3">
        <f>TITRES_STAT!B484</f>
        <v>42705</v>
      </c>
      <c r="B481" s="5">
        <f>TITRES_STAT!D484</f>
        <v>17.52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1.471785333655499E-2</v>
      </c>
      <c r="G481" s="2">
        <f t="shared" si="69"/>
        <v>7.3650636785896381E-2</v>
      </c>
      <c r="H481" s="2">
        <f t="shared" si="67"/>
        <v>0.19983334807192549</v>
      </c>
      <c r="I481" s="2">
        <f t="shared" si="68"/>
        <v>16.655092008656709</v>
      </c>
    </row>
    <row r="482" spans="1:9" ht="13.5" x14ac:dyDescent="0.25">
      <c r="A482" s="3">
        <f>TITRES_STAT!B485</f>
        <v>42706</v>
      </c>
      <c r="B482" s="5">
        <f>TITRES_STAT!D485</f>
        <v>17.52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1.3666578098229633E-2</v>
      </c>
      <c r="G482" s="2">
        <f t="shared" si="69"/>
        <v>6.8389877015475206E-2</v>
      </c>
      <c r="H482" s="2">
        <f t="shared" si="67"/>
        <v>0.19983334807192549</v>
      </c>
      <c r="I482" s="2">
        <f t="shared" si="68"/>
        <v>16.655092008656709</v>
      </c>
    </row>
    <row r="483" spans="1:9" ht="13.5" x14ac:dyDescent="0.25">
      <c r="A483" s="3">
        <f>TITRES_STAT!B486</f>
        <v>42709</v>
      </c>
      <c r="B483" s="5">
        <f>TITRES_STAT!D486</f>
        <v>17.52</v>
      </c>
      <c r="C483" s="2">
        <f t="shared" si="63"/>
        <v>0</v>
      </c>
      <c r="D483" s="2">
        <f t="shared" si="64"/>
        <v>0</v>
      </c>
      <c r="E483" s="2">
        <f t="shared" si="65"/>
        <v>0</v>
      </c>
      <c r="F483" s="2">
        <f t="shared" si="69"/>
        <v>1.2690393948356088E-2</v>
      </c>
      <c r="G483" s="2">
        <f t="shared" si="69"/>
        <v>6.3504885800084121E-2</v>
      </c>
      <c r="H483" s="2">
        <f t="shared" si="67"/>
        <v>0.19983334807192549</v>
      </c>
      <c r="I483" s="2">
        <f t="shared" si="68"/>
        <v>16.655092008656709</v>
      </c>
    </row>
    <row r="484" spans="1:9" ht="13.5" x14ac:dyDescent="0.25">
      <c r="A484" s="3">
        <f>TITRES_STAT!B487</f>
        <v>42710</v>
      </c>
      <c r="B484" s="5">
        <f>TITRES_STAT!D487</f>
        <v>17.129000000000001</v>
      </c>
      <c r="C484" s="2">
        <f t="shared" si="63"/>
        <v>-0.39099999999999824</v>
      </c>
      <c r="D484" s="2">
        <f t="shared" si="64"/>
        <v>0</v>
      </c>
      <c r="E484" s="2">
        <f t="shared" si="65"/>
        <v>0.39099999999999824</v>
      </c>
      <c r="F484" s="2">
        <f t="shared" si="69"/>
        <v>1.1783937237759223E-2</v>
      </c>
      <c r="G484" s="2">
        <f t="shared" si="69"/>
        <v>8.6897393957220848E-2</v>
      </c>
      <c r="H484" s="2">
        <f t="shared" si="67"/>
        <v>0.13560748718840057</v>
      </c>
      <c r="I484" s="2">
        <f t="shared" si="68"/>
        <v>11.941404817974998</v>
      </c>
    </row>
    <row r="485" spans="1:9" ht="13.5" x14ac:dyDescent="0.25">
      <c r="A485" s="3">
        <f>TITRES_STAT!B488</f>
        <v>42711</v>
      </c>
      <c r="B485" s="5">
        <f>TITRES_STAT!D488</f>
        <v>17.129000000000001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1.0942227435062136E-2</v>
      </c>
      <c r="G485" s="2">
        <f t="shared" si="69"/>
        <v>8.0690437245990787E-2</v>
      </c>
      <c r="H485" s="2">
        <f t="shared" si="67"/>
        <v>0.13560748718840057</v>
      </c>
      <c r="I485" s="2">
        <f t="shared" si="68"/>
        <v>11.941404817974998</v>
      </c>
    </row>
    <row r="486" spans="1:9" ht="13.5" x14ac:dyDescent="0.25">
      <c r="A486" s="3">
        <f>TITRES_STAT!B489</f>
        <v>42712</v>
      </c>
      <c r="B486" s="5">
        <f>TITRES_STAT!D489</f>
        <v>17.129000000000001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1.0160639761129128E-2</v>
      </c>
      <c r="G486" s="2">
        <f t="shared" si="69"/>
        <v>7.492683458556286E-2</v>
      </c>
      <c r="H486" s="2">
        <f t="shared" si="67"/>
        <v>0.13560748718840063</v>
      </c>
      <c r="I486" s="2">
        <f t="shared" si="68"/>
        <v>11.941404817974998</v>
      </c>
    </row>
    <row r="487" spans="1:9" ht="13.5" x14ac:dyDescent="0.25">
      <c r="A487" s="3">
        <f>TITRES_STAT!B490</f>
        <v>42713</v>
      </c>
      <c r="B487" s="5">
        <f>TITRES_STAT!D490</f>
        <v>17.135999999999999</v>
      </c>
      <c r="C487" s="2">
        <f t="shared" si="63"/>
        <v>6.9999999999978968E-3</v>
      </c>
      <c r="D487" s="2">
        <f t="shared" si="64"/>
        <v>6.9999999999978968E-3</v>
      </c>
      <c r="E487" s="2">
        <f t="shared" si="65"/>
        <v>0</v>
      </c>
      <c r="F487" s="2">
        <f t="shared" si="69"/>
        <v>9.9348797781911823E-3</v>
      </c>
      <c r="G487" s="2">
        <f t="shared" si="69"/>
        <v>6.957491782945123E-2</v>
      </c>
      <c r="H487" s="2">
        <f t="shared" si="67"/>
        <v>0.1427939850758361</v>
      </c>
      <c r="I487" s="2">
        <f t="shared" si="68"/>
        <v>12.49516421512844</v>
      </c>
    </row>
    <row r="488" spans="1:9" ht="13.5" x14ac:dyDescent="0.25">
      <c r="A488" s="3">
        <f>TITRES_STAT!B491</f>
        <v>42717</v>
      </c>
      <c r="B488" s="5">
        <f>TITRES_STAT!D491</f>
        <v>17.135999999999999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9.2252455083203823E-3</v>
      </c>
      <c r="G488" s="2">
        <f t="shared" si="69"/>
        <v>6.4605280841633278E-2</v>
      </c>
      <c r="H488" s="2">
        <f t="shared" si="67"/>
        <v>0.1427939850758361</v>
      </c>
      <c r="I488" s="2">
        <f t="shared" si="68"/>
        <v>12.49516421512844</v>
      </c>
    </row>
    <row r="489" spans="1:9" ht="13.5" x14ac:dyDescent="0.25">
      <c r="A489" s="3">
        <f>TITRES_STAT!B492</f>
        <v>42718</v>
      </c>
      <c r="B489" s="5">
        <f>TITRES_STAT!D492</f>
        <v>17.135999999999999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8.5662994005832119E-3</v>
      </c>
      <c r="G489" s="2">
        <f t="shared" si="69"/>
        <v>5.9990617924373761E-2</v>
      </c>
      <c r="H489" s="2">
        <f t="shared" si="67"/>
        <v>0.1427939850758361</v>
      </c>
      <c r="I489" s="2">
        <f t="shared" si="68"/>
        <v>12.49516421512844</v>
      </c>
    </row>
    <row r="490" spans="1:9" ht="13.5" x14ac:dyDescent="0.25">
      <c r="A490" s="3">
        <f>TITRES_STAT!B493</f>
        <v>42719</v>
      </c>
      <c r="B490" s="5">
        <f>TITRES_STAT!D493</f>
        <v>17.135999999999999</v>
      </c>
      <c r="C490" s="2">
        <f t="shared" si="63"/>
        <v>0</v>
      </c>
      <c r="D490" s="2">
        <f t="shared" si="64"/>
        <v>0</v>
      </c>
      <c r="E490" s="2">
        <f t="shared" si="65"/>
        <v>0</v>
      </c>
      <c r="F490" s="2">
        <f t="shared" si="69"/>
        <v>7.9544208719701248E-3</v>
      </c>
      <c r="G490" s="2">
        <f t="shared" si="69"/>
        <v>5.570557378691849E-2</v>
      </c>
      <c r="H490" s="2">
        <f t="shared" si="67"/>
        <v>0.1427939850758361</v>
      </c>
      <c r="I490" s="2">
        <f t="shared" si="68"/>
        <v>12.49516421512844</v>
      </c>
    </row>
    <row r="491" spans="1:9" ht="13.5" x14ac:dyDescent="0.25">
      <c r="A491" s="3">
        <f>TITRES_STAT!B494</f>
        <v>42720</v>
      </c>
      <c r="B491" s="5">
        <f>TITRES_STAT!D494</f>
        <v>17.135999999999999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7.3862479525436875E-3</v>
      </c>
      <c r="G491" s="2">
        <f t="shared" si="69"/>
        <v>5.1726604230710023E-2</v>
      </c>
      <c r="H491" s="2">
        <f t="shared" si="67"/>
        <v>0.1427939850758361</v>
      </c>
      <c r="I491" s="2">
        <f t="shared" si="68"/>
        <v>12.49516421512844</v>
      </c>
    </row>
    <row r="492" spans="1:9" ht="13.5" x14ac:dyDescent="0.25">
      <c r="A492" s="3">
        <f>TITRES_STAT!B495</f>
        <v>42723</v>
      </c>
      <c r="B492" s="5">
        <f>TITRES_STAT!D495</f>
        <v>16.622</v>
      </c>
      <c r="C492" s="2">
        <f t="shared" si="63"/>
        <v>-0.51399999999999935</v>
      </c>
      <c r="D492" s="2">
        <f t="shared" si="64"/>
        <v>0</v>
      </c>
      <c r="E492" s="2">
        <f t="shared" si="65"/>
        <v>0.51399999999999935</v>
      </c>
      <c r="F492" s="2">
        <f t="shared" si="69"/>
        <v>6.8586588130762818E-3</v>
      </c>
      <c r="G492" s="2">
        <f t="shared" si="69"/>
        <v>8.4746132499944976E-2</v>
      </c>
      <c r="H492" s="2">
        <f t="shared" si="67"/>
        <v>8.0931820848352404E-2</v>
      </c>
      <c r="I492" s="2">
        <f t="shared" si="68"/>
        <v>7.4872271578455667</v>
      </c>
    </row>
    <row r="493" spans="1:9" ht="13.5" x14ac:dyDescent="0.25">
      <c r="A493" s="3">
        <f>TITRES_STAT!B496</f>
        <v>42724</v>
      </c>
      <c r="B493" s="5">
        <f>TITRES_STAT!D496</f>
        <v>17.170000000000002</v>
      </c>
      <c r="C493" s="2">
        <f t="shared" si="63"/>
        <v>0.54800000000000182</v>
      </c>
      <c r="D493" s="2">
        <f t="shared" si="64"/>
        <v>0.54800000000000182</v>
      </c>
      <c r="E493" s="2">
        <f t="shared" si="65"/>
        <v>0</v>
      </c>
      <c r="F493" s="2">
        <f t="shared" ref="F493:G508" si="70">((F492*13)+D493)/14</f>
        <v>4.5511611754999529E-2</v>
      </c>
      <c r="G493" s="2">
        <f t="shared" si="70"/>
        <v>7.8692837321377468E-2</v>
      </c>
      <c r="H493" s="2">
        <f t="shared" si="67"/>
        <v>0.57834503500150169</v>
      </c>
      <c r="I493" s="2">
        <f t="shared" si="68"/>
        <v>36.642497183827203</v>
      </c>
    </row>
    <row r="494" spans="1:9" ht="13.5" x14ac:dyDescent="0.25">
      <c r="A494" s="3">
        <f>TITRES_STAT!B497</f>
        <v>42725</v>
      </c>
      <c r="B494" s="5">
        <f>TITRES_STAT!D497</f>
        <v>17.170000000000002</v>
      </c>
      <c r="C494" s="2">
        <f t="shared" si="63"/>
        <v>0</v>
      </c>
      <c r="D494" s="2">
        <f t="shared" si="64"/>
        <v>0</v>
      </c>
      <c r="E494" s="2">
        <f t="shared" si="65"/>
        <v>0</v>
      </c>
      <c r="F494" s="2">
        <f t="shared" si="70"/>
        <v>4.226078234392814E-2</v>
      </c>
      <c r="G494" s="2">
        <f t="shared" si="70"/>
        <v>7.307192036985051E-2</v>
      </c>
      <c r="H494" s="2">
        <f t="shared" si="67"/>
        <v>0.57834503500150169</v>
      </c>
      <c r="I494" s="2">
        <f t="shared" si="68"/>
        <v>36.642497183827203</v>
      </c>
    </row>
    <row r="495" spans="1:9" ht="13.5" x14ac:dyDescent="0.25">
      <c r="A495" s="3">
        <f>TITRES_STAT!B498</f>
        <v>42726</v>
      </c>
      <c r="B495" s="5">
        <f>TITRES_STAT!D498</f>
        <v>17.170000000000002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3.9242155033647565E-2</v>
      </c>
      <c r="G495" s="2">
        <f t="shared" si="70"/>
        <v>6.7852497486289756E-2</v>
      </c>
      <c r="H495" s="2">
        <f t="shared" si="67"/>
        <v>0.57834503500150181</v>
      </c>
      <c r="I495" s="2">
        <f t="shared" si="68"/>
        <v>36.642497183827203</v>
      </c>
    </row>
    <row r="496" spans="1:9" ht="13.5" x14ac:dyDescent="0.25">
      <c r="A496" s="3">
        <f>TITRES_STAT!B499</f>
        <v>42727</v>
      </c>
      <c r="B496" s="5">
        <f>TITRES_STAT!D499</f>
        <v>17.196999999999999</v>
      </c>
      <c r="C496" s="2">
        <f t="shared" si="63"/>
        <v>2.699999999999747E-2</v>
      </c>
      <c r="D496" s="2">
        <f t="shared" si="64"/>
        <v>2.699999999999747E-2</v>
      </c>
      <c r="E496" s="2">
        <f t="shared" si="65"/>
        <v>0</v>
      </c>
      <c r="F496" s="2">
        <f t="shared" si="70"/>
        <v>3.8367715388386847E-2</v>
      </c>
      <c r="G496" s="2">
        <f t="shared" si="70"/>
        <v>6.3005890522983346E-2</v>
      </c>
      <c r="H496" s="2">
        <f t="shared" si="67"/>
        <v>0.60895441791098937</v>
      </c>
      <c r="I496" s="2">
        <f t="shared" si="68"/>
        <v>37.847835285578483</v>
      </c>
    </row>
    <row r="497" spans="1:9" ht="13.5" x14ac:dyDescent="0.25">
      <c r="A497" s="3">
        <f>TITRES_STAT!B500</f>
        <v>42730</v>
      </c>
      <c r="B497" s="5">
        <f>TITRES_STAT!D500</f>
        <v>17.265999999999998</v>
      </c>
      <c r="C497" s="2">
        <f t="shared" si="63"/>
        <v>6.8999999999999062E-2</v>
      </c>
      <c r="D497" s="2">
        <f t="shared" si="64"/>
        <v>6.8999999999999062E-2</v>
      </c>
      <c r="E497" s="2">
        <f t="shared" si="65"/>
        <v>0</v>
      </c>
      <c r="F497" s="2">
        <f t="shared" si="70"/>
        <v>4.0555735717787714E-2</v>
      </c>
      <c r="G497" s="2">
        <f t="shared" si="70"/>
        <v>5.8505469771341682E-2</v>
      </c>
      <c r="H497" s="2">
        <f t="shared" si="67"/>
        <v>0.69319562557642322</v>
      </c>
      <c r="I497" s="2">
        <f t="shared" si="68"/>
        <v>40.940078931543141</v>
      </c>
    </row>
    <row r="498" spans="1:9" ht="13.5" x14ac:dyDescent="0.25">
      <c r="A498" s="3">
        <f>TITRES_STAT!B501</f>
        <v>42731</v>
      </c>
      <c r="B498" s="5">
        <f>TITRES_STAT!D501</f>
        <v>17.265999999999998</v>
      </c>
      <c r="C498" s="2">
        <f t="shared" si="63"/>
        <v>0</v>
      </c>
      <c r="D498" s="2">
        <f t="shared" si="64"/>
        <v>0</v>
      </c>
      <c r="E498" s="2">
        <f t="shared" si="65"/>
        <v>0</v>
      </c>
      <c r="F498" s="2">
        <f t="shared" si="70"/>
        <v>3.765889745223145E-2</v>
      </c>
      <c r="G498" s="2">
        <f t="shared" si="70"/>
        <v>5.4326507644817279E-2</v>
      </c>
      <c r="H498" s="2">
        <f t="shared" si="67"/>
        <v>0.69319562557642322</v>
      </c>
      <c r="I498" s="2">
        <f t="shared" si="68"/>
        <v>40.940078931543141</v>
      </c>
    </row>
    <row r="499" spans="1:9" ht="13.5" x14ac:dyDescent="0.25">
      <c r="A499" s="3">
        <f>TITRES_STAT!B502</f>
        <v>42732</v>
      </c>
      <c r="B499" s="5">
        <f>TITRES_STAT!D502</f>
        <v>17.196999999999999</v>
      </c>
      <c r="C499" s="2">
        <f t="shared" si="63"/>
        <v>-6.8999999999999062E-2</v>
      </c>
      <c r="D499" s="2">
        <f t="shared" si="64"/>
        <v>0</v>
      </c>
      <c r="E499" s="2">
        <f t="shared" si="65"/>
        <v>6.8999999999999062E-2</v>
      </c>
      <c r="F499" s="2">
        <f t="shared" si="70"/>
        <v>3.4968976205643494E-2</v>
      </c>
      <c r="G499" s="2">
        <f t="shared" si="70"/>
        <v>5.537461424161598E-2</v>
      </c>
      <c r="H499" s="2">
        <f t="shared" si="67"/>
        <v>0.63149832616554957</v>
      </c>
      <c r="I499" s="2">
        <f t="shared" si="68"/>
        <v>38.706648731276168</v>
      </c>
    </row>
    <row r="500" spans="1:9" ht="13.5" x14ac:dyDescent="0.25">
      <c r="A500" s="3">
        <f>TITRES_STAT!B503</f>
        <v>42733</v>
      </c>
      <c r="B500" s="5">
        <f>TITRES_STAT!D503</f>
        <v>17.196999999999999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3.2471192190954672E-2</v>
      </c>
      <c r="G500" s="2">
        <f t="shared" si="70"/>
        <v>5.1419284652929123E-2</v>
      </c>
      <c r="H500" s="2">
        <f t="shared" si="67"/>
        <v>0.63149832616554957</v>
      </c>
      <c r="I500" s="2">
        <f t="shared" si="68"/>
        <v>38.706648731276168</v>
      </c>
    </row>
    <row r="501" spans="1:9" ht="13.5" x14ac:dyDescent="0.25">
      <c r="A501" s="3">
        <f>TITRES_STAT!B504</f>
        <v>42734</v>
      </c>
      <c r="B501" s="5">
        <f>TITRES_STAT!D504</f>
        <v>17.177</v>
      </c>
      <c r="C501" s="2">
        <f t="shared" si="63"/>
        <v>-1.9999999999999574E-2</v>
      </c>
      <c r="D501" s="2">
        <f t="shared" si="64"/>
        <v>0</v>
      </c>
      <c r="E501" s="2">
        <f t="shared" si="65"/>
        <v>1.9999999999999574E-2</v>
      </c>
      <c r="F501" s="2">
        <f t="shared" si="70"/>
        <v>3.0151821320172193E-2</v>
      </c>
      <c r="G501" s="2">
        <f t="shared" si="70"/>
        <v>4.9175050034862729E-2</v>
      </c>
      <c r="H501" s="2">
        <f t="shared" si="67"/>
        <v>0.6131528345938847</v>
      </c>
      <c r="I501" s="2">
        <f t="shared" si="68"/>
        <v>38.009593477126884</v>
      </c>
    </row>
    <row r="502" spans="1:9" ht="13.5" x14ac:dyDescent="0.25">
      <c r="A502" s="3">
        <f>TITRES_STAT!B505</f>
        <v>42737</v>
      </c>
      <c r="B502" s="5">
        <f>TITRES_STAT!D505</f>
        <v>17.177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2.799811979730275E-2</v>
      </c>
      <c r="G502" s="2">
        <f t="shared" si="70"/>
        <v>4.5662546460943962E-2</v>
      </c>
      <c r="H502" s="2">
        <f t="shared" si="67"/>
        <v>0.6131528345938847</v>
      </c>
      <c r="I502" s="2">
        <f t="shared" si="68"/>
        <v>38.009593477126884</v>
      </c>
    </row>
    <row r="503" spans="1:9" ht="13.5" x14ac:dyDescent="0.25">
      <c r="A503" s="3">
        <f>TITRES_STAT!B506</f>
        <v>42738</v>
      </c>
      <c r="B503" s="5">
        <f>TITRES_STAT!D506</f>
        <v>17.177</v>
      </c>
      <c r="C503" s="2">
        <f t="shared" si="63"/>
        <v>0</v>
      </c>
      <c r="D503" s="2">
        <f t="shared" si="64"/>
        <v>0</v>
      </c>
      <c r="E503" s="2">
        <f t="shared" si="65"/>
        <v>0</v>
      </c>
      <c r="F503" s="2">
        <f t="shared" si="70"/>
        <v>2.5998254097495409E-2</v>
      </c>
      <c r="G503" s="2">
        <f t="shared" si="70"/>
        <v>4.2400935999447963E-2</v>
      </c>
      <c r="H503" s="2">
        <f t="shared" si="67"/>
        <v>0.6131528345938847</v>
      </c>
      <c r="I503" s="2">
        <f t="shared" si="68"/>
        <v>38.009593477126884</v>
      </c>
    </row>
    <row r="504" spans="1:9" ht="13.5" x14ac:dyDescent="0.25">
      <c r="A504" s="3">
        <f>TITRES_STAT!B507</f>
        <v>42739</v>
      </c>
      <c r="B504" s="5">
        <f>TITRES_STAT!D507</f>
        <v>17.177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2.4141235947674308E-2</v>
      </c>
      <c r="G504" s="2">
        <f t="shared" si="70"/>
        <v>3.9372297713773104E-2</v>
      </c>
      <c r="H504" s="2">
        <f t="shared" si="67"/>
        <v>0.61315283459388481</v>
      </c>
      <c r="I504" s="2">
        <f t="shared" si="68"/>
        <v>38.009593477126892</v>
      </c>
    </row>
    <row r="505" spans="1:9" ht="13.5" x14ac:dyDescent="0.25">
      <c r="A505" s="3">
        <f>TITRES_STAT!B508</f>
        <v>42740</v>
      </c>
      <c r="B505" s="5">
        <f>TITRES_STAT!D508</f>
        <v>17.170000000000002</v>
      </c>
      <c r="C505" s="2">
        <f t="shared" si="63"/>
        <v>-6.9999999999978968E-3</v>
      </c>
      <c r="D505" s="2">
        <f t="shared" si="64"/>
        <v>0</v>
      </c>
      <c r="E505" s="2">
        <f t="shared" si="65"/>
        <v>6.9999999999978968E-3</v>
      </c>
      <c r="F505" s="2">
        <f t="shared" si="70"/>
        <v>2.2416861951411855E-2</v>
      </c>
      <c r="G505" s="2">
        <f t="shared" si="70"/>
        <v>3.7059990734217729E-2</v>
      </c>
      <c r="H505" s="2">
        <f t="shared" si="67"/>
        <v>0.60488039816788786</v>
      </c>
      <c r="I505" s="2">
        <f t="shared" si="68"/>
        <v>37.690060820632617</v>
      </c>
    </row>
    <row r="506" spans="1:9" ht="13.5" x14ac:dyDescent="0.25">
      <c r="A506" s="3">
        <f>TITRES_STAT!B509</f>
        <v>42741</v>
      </c>
      <c r="B506" s="5">
        <f>TITRES_STAT!D509</f>
        <v>17.170000000000002</v>
      </c>
      <c r="C506" s="2">
        <f t="shared" si="63"/>
        <v>0</v>
      </c>
      <c r="D506" s="2">
        <f t="shared" si="64"/>
        <v>0</v>
      </c>
      <c r="E506" s="2">
        <f t="shared" si="65"/>
        <v>0</v>
      </c>
      <c r="F506" s="2">
        <f t="shared" si="70"/>
        <v>2.081565752631101E-2</v>
      </c>
      <c r="G506" s="2">
        <f t="shared" si="70"/>
        <v>3.4412848538916463E-2</v>
      </c>
      <c r="H506" s="2">
        <f t="shared" si="67"/>
        <v>0.60488039816788797</v>
      </c>
      <c r="I506" s="2">
        <f t="shared" si="68"/>
        <v>37.690060820632624</v>
      </c>
    </row>
    <row r="507" spans="1:9" ht="13.5" x14ac:dyDescent="0.25">
      <c r="A507" s="3">
        <f>TITRES_STAT!B510</f>
        <v>42744</v>
      </c>
      <c r="B507" s="5">
        <f>TITRES_STAT!D510</f>
        <v>17.170000000000002</v>
      </c>
      <c r="C507" s="2">
        <f t="shared" si="63"/>
        <v>0</v>
      </c>
      <c r="D507" s="2">
        <f t="shared" si="64"/>
        <v>0</v>
      </c>
      <c r="E507" s="2">
        <f t="shared" si="65"/>
        <v>0</v>
      </c>
      <c r="F507" s="2">
        <f t="shared" si="70"/>
        <v>1.932882484586022E-2</v>
      </c>
      <c r="G507" s="2">
        <f t="shared" si="70"/>
        <v>3.1954787928993859E-2</v>
      </c>
      <c r="H507" s="2">
        <f t="shared" si="67"/>
        <v>0.60488039816788775</v>
      </c>
      <c r="I507" s="2">
        <f t="shared" si="68"/>
        <v>37.69006082063261</v>
      </c>
    </row>
    <row r="508" spans="1:9" ht="13.5" x14ac:dyDescent="0.25">
      <c r="A508" s="3">
        <f>TITRES_STAT!B511</f>
        <v>42745</v>
      </c>
      <c r="B508" s="5">
        <f>TITRES_STAT!D511</f>
        <v>17.177</v>
      </c>
      <c r="C508" s="2">
        <f t="shared" si="63"/>
        <v>6.9999999999978968E-3</v>
      </c>
      <c r="D508" s="2">
        <f t="shared" si="64"/>
        <v>6.9999999999978968E-3</v>
      </c>
      <c r="E508" s="2">
        <f t="shared" si="65"/>
        <v>0</v>
      </c>
      <c r="F508" s="2">
        <f t="shared" si="70"/>
        <v>1.8448194499727198E-2</v>
      </c>
      <c r="G508" s="2">
        <f t="shared" si="70"/>
        <v>2.9672303076922868E-2</v>
      </c>
      <c r="H508" s="2">
        <f t="shared" si="67"/>
        <v>0.62173112925888685</v>
      </c>
      <c r="I508" s="2">
        <f t="shared" si="68"/>
        <v>38.337497384231071</v>
      </c>
    </row>
    <row r="509" spans="1:9" ht="13.5" x14ac:dyDescent="0.25">
      <c r="A509" s="3">
        <f>TITRES_STAT!B512</f>
        <v>42746</v>
      </c>
      <c r="B509" s="5">
        <f>TITRES_STAT!D512</f>
        <v>17.177</v>
      </c>
      <c r="C509" s="2">
        <f t="shared" si="63"/>
        <v>0</v>
      </c>
      <c r="D509" s="2">
        <f t="shared" si="64"/>
        <v>0</v>
      </c>
      <c r="E509" s="2">
        <f t="shared" si="65"/>
        <v>0</v>
      </c>
      <c r="F509" s="2">
        <f t="shared" ref="F509:G524" si="71">((F508*13)+D509)/14</f>
        <v>1.7130466321175257E-2</v>
      </c>
      <c r="G509" s="2">
        <f t="shared" si="71"/>
        <v>2.7552852857142662E-2</v>
      </c>
      <c r="H509" s="2">
        <f t="shared" si="67"/>
        <v>0.62173112925888696</v>
      </c>
      <c r="I509" s="2">
        <f t="shared" si="68"/>
        <v>38.337497384231078</v>
      </c>
    </row>
    <row r="510" spans="1:9" ht="13.5" x14ac:dyDescent="0.25">
      <c r="A510" s="3">
        <f>TITRES_STAT!B513</f>
        <v>42747</v>
      </c>
      <c r="B510" s="5">
        <f>TITRES_STAT!D513</f>
        <v>17.177</v>
      </c>
      <c r="C510" s="2">
        <f t="shared" si="63"/>
        <v>0</v>
      </c>
      <c r="D510" s="2">
        <f t="shared" si="64"/>
        <v>0</v>
      </c>
      <c r="E510" s="2">
        <f t="shared" si="65"/>
        <v>0</v>
      </c>
      <c r="F510" s="2">
        <f t="shared" si="71"/>
        <v>1.5906861583948453E-2</v>
      </c>
      <c r="G510" s="2">
        <f t="shared" si="71"/>
        <v>2.5584791938775327E-2</v>
      </c>
      <c r="H510" s="2">
        <f t="shared" si="67"/>
        <v>0.62173112925888696</v>
      </c>
      <c r="I510" s="2">
        <f t="shared" si="68"/>
        <v>38.337497384231078</v>
      </c>
    </row>
    <row r="511" spans="1:9" ht="13.5" x14ac:dyDescent="0.25">
      <c r="A511" s="3">
        <f>TITRES_STAT!B514</f>
        <v>42748</v>
      </c>
      <c r="B511" s="5">
        <f>TITRES_STAT!D514</f>
        <v>17.177</v>
      </c>
      <c r="C511" s="2">
        <f t="shared" si="63"/>
        <v>0</v>
      </c>
      <c r="D511" s="2">
        <f t="shared" si="64"/>
        <v>0</v>
      </c>
      <c r="E511" s="2">
        <f t="shared" si="65"/>
        <v>0</v>
      </c>
      <c r="F511" s="2">
        <f t="shared" si="71"/>
        <v>1.4770657185094991E-2</v>
      </c>
      <c r="G511" s="2">
        <f t="shared" si="71"/>
        <v>2.3757306800291374E-2</v>
      </c>
      <c r="H511" s="2">
        <f t="shared" si="67"/>
        <v>0.62173112925888696</v>
      </c>
      <c r="I511" s="2">
        <f t="shared" si="68"/>
        <v>38.337497384231078</v>
      </c>
    </row>
    <row r="512" spans="1:9" ht="13.5" x14ac:dyDescent="0.25">
      <c r="A512" s="3">
        <f>TITRES_STAT!B515</f>
        <v>42751</v>
      </c>
      <c r="B512" s="5">
        <f>TITRES_STAT!D515</f>
        <v>17.177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1.3715610243302492E-2</v>
      </c>
      <c r="G512" s="2">
        <f t="shared" si="71"/>
        <v>2.2060356314556277E-2</v>
      </c>
      <c r="H512" s="2">
        <f t="shared" si="67"/>
        <v>0.62173112925888696</v>
      </c>
      <c r="I512" s="2">
        <f t="shared" si="68"/>
        <v>38.337497384231078</v>
      </c>
    </row>
    <row r="513" spans="1:9" ht="13.5" x14ac:dyDescent="0.25">
      <c r="A513" s="3">
        <f>TITRES_STAT!B516</f>
        <v>42752</v>
      </c>
      <c r="B513" s="5">
        <f>TITRES_STAT!D516</f>
        <v>17.177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1.2735923797352314E-2</v>
      </c>
      <c r="G513" s="2">
        <f t="shared" si="71"/>
        <v>2.0484616577802258E-2</v>
      </c>
      <c r="H513" s="2">
        <f t="shared" si="67"/>
        <v>0.62173112925888696</v>
      </c>
      <c r="I513" s="2">
        <f t="shared" si="68"/>
        <v>38.337497384231078</v>
      </c>
    </row>
    <row r="514" spans="1:9" ht="13.5" x14ac:dyDescent="0.25">
      <c r="A514" s="3">
        <f>TITRES_STAT!B517</f>
        <v>42753</v>
      </c>
      <c r="B514" s="5">
        <f>TITRES_STAT!D517</f>
        <v>17.177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1.1826214954684292E-2</v>
      </c>
      <c r="G514" s="2">
        <f t="shared" si="71"/>
        <v>1.9021429679387809E-2</v>
      </c>
      <c r="H514" s="2">
        <f t="shared" si="67"/>
        <v>0.62173112925888696</v>
      </c>
      <c r="I514" s="2">
        <f t="shared" si="68"/>
        <v>38.337497384231078</v>
      </c>
    </row>
    <row r="515" spans="1:9" ht="13.5" x14ac:dyDescent="0.25">
      <c r="A515" s="3">
        <f>TITRES_STAT!B518</f>
        <v>42754</v>
      </c>
      <c r="B515" s="5">
        <f>TITRES_STAT!D518</f>
        <v>17.196999999999999</v>
      </c>
      <c r="C515" s="2">
        <f t="shared" ref="C515:C578" si="72">B515-B514</f>
        <v>1.9999999999999574E-2</v>
      </c>
      <c r="D515" s="2">
        <f t="shared" ref="D515:D578" si="73">IF(C515&gt;0,C515,0)</f>
        <v>1.9999999999999574E-2</v>
      </c>
      <c r="E515" s="2">
        <f t="shared" ref="E515:E578" si="74">IF(C515&lt;0,-C515,0)</f>
        <v>0</v>
      </c>
      <c r="F515" s="2">
        <f t="shared" si="71"/>
        <v>1.2410056743635382E-2</v>
      </c>
      <c r="G515" s="2">
        <f t="shared" si="71"/>
        <v>1.7662756130860109E-2</v>
      </c>
      <c r="H515" s="2">
        <f t="shared" si="67"/>
        <v>0.7026115659238884</v>
      </c>
      <c r="I515" s="2">
        <f t="shared" si="68"/>
        <v>41.266697583052661</v>
      </c>
    </row>
    <row r="516" spans="1:9" ht="13.5" x14ac:dyDescent="0.25">
      <c r="A516" s="3">
        <f>TITRES_STAT!B519</f>
        <v>42755</v>
      </c>
      <c r="B516" s="5">
        <f>TITRES_STAT!D519</f>
        <v>17.196999999999999</v>
      </c>
      <c r="C516" s="2">
        <f t="shared" si="72"/>
        <v>0</v>
      </c>
      <c r="D516" s="2">
        <f t="shared" si="73"/>
        <v>0</v>
      </c>
      <c r="E516" s="2">
        <f t="shared" si="74"/>
        <v>0</v>
      </c>
      <c r="F516" s="2">
        <f t="shared" si="71"/>
        <v>1.1523624119089998E-2</v>
      </c>
      <c r="G516" s="2">
        <f t="shared" si="71"/>
        <v>1.640113069294153E-2</v>
      </c>
      <c r="H516" s="2">
        <f t="shared" si="67"/>
        <v>0.7026115659238884</v>
      </c>
      <c r="I516" s="2">
        <f t="shared" si="68"/>
        <v>41.266697583052661</v>
      </c>
    </row>
    <row r="517" spans="1:9" ht="13.5" x14ac:dyDescent="0.25">
      <c r="A517" s="3">
        <f>TITRES_STAT!B520</f>
        <v>42758</v>
      </c>
      <c r="B517" s="5">
        <f>TITRES_STAT!D520</f>
        <v>17.196999999999999</v>
      </c>
      <c r="C517" s="2">
        <f t="shared" si="72"/>
        <v>0</v>
      </c>
      <c r="D517" s="2">
        <f t="shared" si="73"/>
        <v>0</v>
      </c>
      <c r="E517" s="2">
        <f t="shared" si="74"/>
        <v>0</v>
      </c>
      <c r="F517" s="2">
        <f t="shared" si="71"/>
        <v>1.0700508110583569E-2</v>
      </c>
      <c r="G517" s="2">
        <f t="shared" si="71"/>
        <v>1.5229621357731421E-2</v>
      </c>
      <c r="H517" s="2">
        <f t="shared" si="67"/>
        <v>0.7026115659238884</v>
      </c>
      <c r="I517" s="2">
        <f t="shared" si="68"/>
        <v>41.266697583052661</v>
      </c>
    </row>
    <row r="518" spans="1:9" ht="13.5" x14ac:dyDescent="0.25">
      <c r="A518" s="3">
        <f>TITRES_STAT!B521</f>
        <v>42759</v>
      </c>
      <c r="B518" s="5">
        <f>TITRES_STAT!D521</f>
        <v>17.196999999999999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9.936186102684744E-3</v>
      </c>
      <c r="G518" s="2">
        <f t="shared" si="71"/>
        <v>1.4141791260750606E-2</v>
      </c>
      <c r="H518" s="2">
        <f t="shared" si="67"/>
        <v>0.7026115659238884</v>
      </c>
      <c r="I518" s="2">
        <f t="shared" si="68"/>
        <v>41.266697583052661</v>
      </c>
    </row>
    <row r="519" spans="1:9" ht="13.5" x14ac:dyDescent="0.25">
      <c r="A519" s="3">
        <f>TITRES_STAT!B522</f>
        <v>42760</v>
      </c>
      <c r="B519" s="5">
        <f>TITRES_STAT!D522</f>
        <v>17.196999999999999</v>
      </c>
      <c r="C519" s="2">
        <f t="shared" si="72"/>
        <v>0</v>
      </c>
      <c r="D519" s="2">
        <f t="shared" si="73"/>
        <v>0</v>
      </c>
      <c r="E519" s="2">
        <f t="shared" si="74"/>
        <v>0</v>
      </c>
      <c r="F519" s="2">
        <f t="shared" si="71"/>
        <v>9.2264585239215484E-3</v>
      </c>
      <c r="G519" s="2">
        <f t="shared" si="71"/>
        <v>1.3131663313554134E-2</v>
      </c>
      <c r="H519" s="2">
        <f t="shared" si="67"/>
        <v>0.70261156592388851</v>
      </c>
      <c r="I519" s="2">
        <f t="shared" si="68"/>
        <v>41.266697583052668</v>
      </c>
    </row>
    <row r="520" spans="1:9" ht="13.5" x14ac:dyDescent="0.25">
      <c r="A520" s="3">
        <f>TITRES_STAT!B523</f>
        <v>42761</v>
      </c>
      <c r="B520" s="5">
        <f>TITRES_STAT!D523</f>
        <v>17.196999999999999</v>
      </c>
      <c r="C520" s="2">
        <f t="shared" si="72"/>
        <v>0</v>
      </c>
      <c r="D520" s="2">
        <f t="shared" si="73"/>
        <v>0</v>
      </c>
      <c r="E520" s="2">
        <f t="shared" si="74"/>
        <v>0</v>
      </c>
      <c r="F520" s="2">
        <f t="shared" si="71"/>
        <v>8.5674257722128666E-3</v>
      </c>
      <c r="G520" s="2">
        <f t="shared" si="71"/>
        <v>1.2193687362585982E-2</v>
      </c>
      <c r="H520" s="2">
        <f t="shared" si="67"/>
        <v>0.70261156592388851</v>
      </c>
      <c r="I520" s="2">
        <f t="shared" si="68"/>
        <v>41.266697583052668</v>
      </c>
    </row>
    <row r="521" spans="1:9" ht="13.5" x14ac:dyDescent="0.25">
      <c r="A521" s="3">
        <f>TITRES_STAT!B524</f>
        <v>42762</v>
      </c>
      <c r="B521" s="5">
        <f>TITRES_STAT!D524</f>
        <v>17.196999999999999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7.9554667884833754E-3</v>
      </c>
      <c r="G521" s="2">
        <f t="shared" si="71"/>
        <v>1.1322709693829841E-2</v>
      </c>
      <c r="H521" s="2">
        <f t="shared" si="67"/>
        <v>0.7026115659238884</v>
      </c>
      <c r="I521" s="2">
        <f t="shared" si="68"/>
        <v>41.266697583052661</v>
      </c>
    </row>
    <row r="522" spans="1:9" ht="13.5" x14ac:dyDescent="0.25">
      <c r="A522" s="3">
        <f>TITRES_STAT!B525</f>
        <v>42765</v>
      </c>
      <c r="B522" s="5">
        <f>TITRES_STAT!D525</f>
        <v>17.196999999999999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7.3872191607345632E-3</v>
      </c>
      <c r="G522" s="2">
        <f t="shared" si="71"/>
        <v>1.0513944715699138E-2</v>
      </c>
      <c r="H522" s="2">
        <f t="shared" si="67"/>
        <v>0.7026115659238884</v>
      </c>
      <c r="I522" s="2">
        <f t="shared" si="68"/>
        <v>41.266697583052661</v>
      </c>
    </row>
    <row r="523" spans="1:9" ht="13.5" x14ac:dyDescent="0.25">
      <c r="A523" s="3">
        <f>TITRES_STAT!B526</f>
        <v>42766</v>
      </c>
      <c r="B523" s="5">
        <f>TITRES_STAT!D526</f>
        <v>17.196999999999999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6.8595606492535223E-3</v>
      </c>
      <c r="G523" s="2">
        <f t="shared" si="71"/>
        <v>9.7629486645777717E-3</v>
      </c>
      <c r="H523" s="2">
        <f t="shared" si="67"/>
        <v>0.70261156592388829</v>
      </c>
      <c r="I523" s="2">
        <f t="shared" si="68"/>
        <v>41.266697583052661</v>
      </c>
    </row>
    <row r="524" spans="1:9" ht="13.5" x14ac:dyDescent="0.25">
      <c r="A524" s="3">
        <f>TITRES_STAT!B527</f>
        <v>42767</v>
      </c>
      <c r="B524" s="5">
        <f>TITRES_STAT!D527</f>
        <v>17.196999999999999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6.3695920314496991E-3</v>
      </c>
      <c r="G524" s="2">
        <f t="shared" si="71"/>
        <v>9.0655951885365016E-3</v>
      </c>
      <c r="H524" s="2">
        <f t="shared" si="67"/>
        <v>0.70261156592388829</v>
      </c>
      <c r="I524" s="2">
        <f t="shared" si="68"/>
        <v>41.266697583052661</v>
      </c>
    </row>
    <row r="525" spans="1:9" ht="13.5" x14ac:dyDescent="0.25">
      <c r="A525" s="3">
        <f>TITRES_STAT!B528</f>
        <v>42768</v>
      </c>
      <c r="B525" s="5">
        <f>TITRES_STAT!D528</f>
        <v>17.196999999999999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5.9146211720604355E-3</v>
      </c>
      <c r="G525" s="2">
        <f t="shared" si="75"/>
        <v>8.4180526750696084E-3</v>
      </c>
      <c r="H525" s="2">
        <f t="shared" si="67"/>
        <v>0.7026115659238884</v>
      </c>
      <c r="I525" s="2">
        <f t="shared" si="68"/>
        <v>41.266697583052661</v>
      </c>
    </row>
    <row r="526" spans="1:9" ht="13.5" x14ac:dyDescent="0.25">
      <c r="A526" s="3">
        <f>TITRES_STAT!B529</f>
        <v>42769</v>
      </c>
      <c r="B526" s="5">
        <f>TITRES_STAT!D529</f>
        <v>17.196999999999999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5.4921482311989763E-3</v>
      </c>
      <c r="G526" s="2">
        <f t="shared" si="75"/>
        <v>7.8167631982789219E-3</v>
      </c>
      <c r="H526" s="2">
        <f t="shared" si="67"/>
        <v>0.70261156592388851</v>
      </c>
      <c r="I526" s="2">
        <f t="shared" si="68"/>
        <v>41.266697583052668</v>
      </c>
    </row>
    <row r="527" spans="1:9" ht="13.5" x14ac:dyDescent="0.25">
      <c r="A527" s="3">
        <f>TITRES_STAT!B530</f>
        <v>42772</v>
      </c>
      <c r="B527" s="5">
        <f>TITRES_STAT!D530</f>
        <v>17.196999999999999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5.0998519289704785E-3</v>
      </c>
      <c r="G527" s="2">
        <f t="shared" si="75"/>
        <v>7.2584229698304274E-3</v>
      </c>
      <c r="H527" s="2">
        <f t="shared" si="67"/>
        <v>0.70261156592388863</v>
      </c>
      <c r="I527" s="2">
        <f t="shared" si="68"/>
        <v>41.266697583052675</v>
      </c>
    </row>
    <row r="528" spans="1:9" ht="13.5" x14ac:dyDescent="0.25">
      <c r="A528" s="3">
        <f>TITRES_STAT!B531</f>
        <v>42773</v>
      </c>
      <c r="B528" s="5">
        <f>TITRES_STAT!D531</f>
        <v>17.472000000000001</v>
      </c>
      <c r="C528" s="2">
        <f t="shared" si="72"/>
        <v>0.27500000000000213</v>
      </c>
      <c r="D528" s="2">
        <f t="shared" si="73"/>
        <v>0.27500000000000213</v>
      </c>
      <c r="E528" s="2">
        <f t="shared" si="74"/>
        <v>0</v>
      </c>
      <c r="F528" s="2">
        <f t="shared" si="75"/>
        <v>2.437843393404417E-2</v>
      </c>
      <c r="G528" s="2">
        <f t="shared" si="75"/>
        <v>6.7399641862711107E-3</v>
      </c>
      <c r="H528" s="2">
        <f t="shared" si="67"/>
        <v>3.6169975478061929</v>
      </c>
      <c r="I528" s="2">
        <f t="shared" si="68"/>
        <v>78.34090250978889</v>
      </c>
    </row>
    <row r="529" spans="1:9" ht="13.5" x14ac:dyDescent="0.25">
      <c r="A529" s="3">
        <f>TITRES_STAT!B532</f>
        <v>42774</v>
      </c>
      <c r="B529" s="5">
        <f>TITRES_STAT!D532</f>
        <v>17.54</v>
      </c>
      <c r="C529" s="2">
        <f t="shared" si="72"/>
        <v>6.799999999999784E-2</v>
      </c>
      <c r="D529" s="2">
        <f t="shared" si="73"/>
        <v>6.799999999999784E-2</v>
      </c>
      <c r="E529" s="2">
        <f t="shared" si="74"/>
        <v>0</v>
      </c>
      <c r="F529" s="2">
        <f t="shared" si="75"/>
        <v>2.7494260081612289E-2</v>
      </c>
      <c r="G529" s="2">
        <f t="shared" si="75"/>
        <v>6.2585381729660314E-3</v>
      </c>
      <c r="H529" s="2">
        <f t="shared" ref="H529:H592" si="76">F529/G529</f>
        <v>4.3930801924920235</v>
      </c>
      <c r="I529" s="2">
        <f t="shared" ref="I529:I592" si="77">IF(G529=0,100,100-(100/(1+H529)))</f>
        <v>81.457720554718435</v>
      </c>
    </row>
    <row r="530" spans="1:9" ht="13.5" x14ac:dyDescent="0.25">
      <c r="A530" s="3">
        <f>TITRES_STAT!B533</f>
        <v>42775</v>
      </c>
      <c r="B530" s="5">
        <f>TITRES_STAT!D533</f>
        <v>17.472000000000001</v>
      </c>
      <c r="C530" s="2">
        <f t="shared" si="72"/>
        <v>-6.799999999999784E-2</v>
      </c>
      <c r="D530" s="2">
        <f t="shared" si="73"/>
        <v>0</v>
      </c>
      <c r="E530" s="2">
        <f t="shared" si="74"/>
        <v>6.799999999999784E-2</v>
      </c>
      <c r="F530" s="2">
        <f t="shared" si="75"/>
        <v>2.5530384361497127E-2</v>
      </c>
      <c r="G530" s="2">
        <f t="shared" si="75"/>
        <v>1.0668642589182589E-2</v>
      </c>
      <c r="H530" s="2">
        <f t="shared" si="76"/>
        <v>2.3930302424212355</v>
      </c>
      <c r="I530" s="2">
        <f t="shared" si="77"/>
        <v>70.527819425316736</v>
      </c>
    </row>
    <row r="531" spans="1:9" ht="13.5" x14ac:dyDescent="0.25">
      <c r="A531" s="3">
        <f>TITRES_STAT!B534</f>
        <v>42776</v>
      </c>
      <c r="B531" s="5">
        <f>TITRES_STAT!D534</f>
        <v>17.472000000000001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2.3706785478533048E-2</v>
      </c>
      <c r="G531" s="2">
        <f t="shared" si="75"/>
        <v>9.9065966899552615E-3</v>
      </c>
      <c r="H531" s="2">
        <f t="shared" si="76"/>
        <v>2.3930302424212355</v>
      </c>
      <c r="I531" s="2">
        <f t="shared" si="77"/>
        <v>70.527819425316736</v>
      </c>
    </row>
    <row r="532" spans="1:9" ht="13.5" x14ac:dyDescent="0.25">
      <c r="A532" s="3">
        <f>TITRES_STAT!B535</f>
        <v>42779</v>
      </c>
      <c r="B532" s="5">
        <f>TITRES_STAT!D535</f>
        <v>17.472000000000001</v>
      </c>
      <c r="C532" s="2">
        <f t="shared" si="72"/>
        <v>0</v>
      </c>
      <c r="D532" s="2">
        <f t="shared" si="73"/>
        <v>0</v>
      </c>
      <c r="E532" s="2">
        <f t="shared" si="74"/>
        <v>0</v>
      </c>
      <c r="F532" s="2">
        <f t="shared" si="75"/>
        <v>2.2013443658637829E-2</v>
      </c>
      <c r="G532" s="2">
        <f t="shared" si="75"/>
        <v>9.1989826406727437E-3</v>
      </c>
      <c r="H532" s="2">
        <f t="shared" si="76"/>
        <v>2.3930302424212351</v>
      </c>
      <c r="I532" s="2">
        <f t="shared" si="77"/>
        <v>70.527819425316721</v>
      </c>
    </row>
    <row r="533" spans="1:9" ht="13.5" x14ac:dyDescent="0.25">
      <c r="A533" s="3">
        <f>TITRES_STAT!B536</f>
        <v>42780</v>
      </c>
      <c r="B533" s="5">
        <f>TITRES_STAT!D536</f>
        <v>17.478000000000002</v>
      </c>
      <c r="C533" s="2">
        <f t="shared" si="72"/>
        <v>6.0000000000002274E-3</v>
      </c>
      <c r="D533" s="2">
        <f t="shared" si="73"/>
        <v>6.0000000000002274E-3</v>
      </c>
      <c r="E533" s="2">
        <f t="shared" si="74"/>
        <v>0</v>
      </c>
      <c r="F533" s="2">
        <f t="shared" si="75"/>
        <v>2.0869626254449429E-2</v>
      </c>
      <c r="G533" s="2">
        <f t="shared" si="75"/>
        <v>8.5419124520532616E-3</v>
      </c>
      <c r="H533" s="2">
        <f t="shared" si="76"/>
        <v>2.4432030147338835</v>
      </c>
      <c r="I533" s="2">
        <f t="shared" si="77"/>
        <v>70.957274499328719</v>
      </c>
    </row>
    <row r="534" spans="1:9" ht="13.5" x14ac:dyDescent="0.25">
      <c r="A534" s="3">
        <f>TITRES_STAT!B537</f>
        <v>42781</v>
      </c>
      <c r="B534" s="5">
        <f>TITRES_STAT!D537</f>
        <v>17.478000000000002</v>
      </c>
      <c r="C534" s="2">
        <f t="shared" si="72"/>
        <v>0</v>
      </c>
      <c r="D534" s="2">
        <f t="shared" si="73"/>
        <v>0</v>
      </c>
      <c r="E534" s="2">
        <f t="shared" si="74"/>
        <v>0</v>
      </c>
      <c r="F534" s="2">
        <f t="shared" si="75"/>
        <v>1.9378938664845895E-2</v>
      </c>
      <c r="G534" s="2">
        <f t="shared" si="75"/>
        <v>7.9317758483351715E-3</v>
      </c>
      <c r="H534" s="2">
        <f t="shared" si="76"/>
        <v>2.4432030147338835</v>
      </c>
      <c r="I534" s="2">
        <f t="shared" si="77"/>
        <v>70.957274499328719</v>
      </c>
    </row>
    <row r="535" spans="1:9" ht="13.5" x14ac:dyDescent="0.25">
      <c r="A535" s="3">
        <f>TITRES_STAT!B538</f>
        <v>42782</v>
      </c>
      <c r="B535" s="5">
        <f>TITRES_STAT!D538</f>
        <v>17.478000000000002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1.7994728760214046E-2</v>
      </c>
      <c r="G535" s="2">
        <f t="shared" si="75"/>
        <v>7.3652204305969448E-3</v>
      </c>
      <c r="H535" s="2">
        <f t="shared" si="76"/>
        <v>2.4432030147338835</v>
      </c>
      <c r="I535" s="2">
        <f t="shared" si="77"/>
        <v>70.957274499328719</v>
      </c>
    </row>
    <row r="536" spans="1:9" ht="13.5" x14ac:dyDescent="0.25">
      <c r="A536" s="3">
        <f>TITRES_STAT!B539</f>
        <v>42783</v>
      </c>
      <c r="B536" s="5">
        <f>TITRES_STAT!D539</f>
        <v>17.478000000000002</v>
      </c>
      <c r="C536" s="2">
        <f t="shared" si="72"/>
        <v>0</v>
      </c>
      <c r="D536" s="2">
        <f t="shared" si="73"/>
        <v>0</v>
      </c>
      <c r="E536" s="2">
        <f t="shared" si="74"/>
        <v>0</v>
      </c>
      <c r="F536" s="2">
        <f t="shared" si="75"/>
        <v>1.670939099162733E-2</v>
      </c>
      <c r="G536" s="2">
        <f t="shared" si="75"/>
        <v>6.8391332569828775E-3</v>
      </c>
      <c r="H536" s="2">
        <f t="shared" si="76"/>
        <v>2.4432030147338835</v>
      </c>
      <c r="I536" s="2">
        <f t="shared" si="77"/>
        <v>70.957274499328719</v>
      </c>
    </row>
    <row r="537" spans="1:9" ht="13.5" x14ac:dyDescent="0.25">
      <c r="A537" s="3">
        <f>TITRES_STAT!B540</f>
        <v>42786</v>
      </c>
      <c r="B537" s="5">
        <f>TITRES_STAT!D540</f>
        <v>17.54</v>
      </c>
      <c r="C537" s="2">
        <f t="shared" si="72"/>
        <v>6.1999999999997613E-2</v>
      </c>
      <c r="D537" s="2">
        <f t="shared" si="73"/>
        <v>6.1999999999997613E-2</v>
      </c>
      <c r="E537" s="2">
        <f t="shared" si="74"/>
        <v>0</v>
      </c>
      <c r="F537" s="2">
        <f t="shared" si="75"/>
        <v>1.9944434492225209E-2</v>
      </c>
      <c r="G537" s="2">
        <f t="shared" si="75"/>
        <v>6.3506237386269579E-3</v>
      </c>
      <c r="H537" s="2">
        <f t="shared" si="76"/>
        <v>3.140547340399876</v>
      </c>
      <c r="I537" s="2">
        <f t="shared" si="77"/>
        <v>75.84860363162943</v>
      </c>
    </row>
    <row r="538" spans="1:9" ht="13.5" x14ac:dyDescent="0.25">
      <c r="A538" s="3">
        <f>TITRES_STAT!B541</f>
        <v>42787</v>
      </c>
      <c r="B538" s="5">
        <f>TITRES_STAT!D541</f>
        <v>17.814</v>
      </c>
      <c r="C538" s="2">
        <f t="shared" si="72"/>
        <v>0.27400000000000091</v>
      </c>
      <c r="D538" s="2">
        <f t="shared" si="73"/>
        <v>0.27400000000000091</v>
      </c>
      <c r="E538" s="2">
        <f t="shared" si="74"/>
        <v>0</v>
      </c>
      <c r="F538" s="2">
        <f t="shared" si="75"/>
        <v>3.8091260599923467E-2</v>
      </c>
      <c r="G538" s="2">
        <f t="shared" si="75"/>
        <v>5.8970077572964618E-3</v>
      </c>
      <c r="H538" s="2">
        <f t="shared" si="76"/>
        <v>6.4594218233463474</v>
      </c>
      <c r="I538" s="2">
        <f t="shared" si="77"/>
        <v>86.594135260319774</v>
      </c>
    </row>
    <row r="539" spans="1:9" ht="13.5" x14ac:dyDescent="0.25">
      <c r="A539" s="3">
        <f>TITRES_STAT!B542</f>
        <v>42788</v>
      </c>
      <c r="B539" s="5">
        <f>TITRES_STAT!D542</f>
        <v>17.814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3.5370456271357507E-2</v>
      </c>
      <c r="G539" s="2">
        <f t="shared" si="75"/>
        <v>5.4757929174895715E-3</v>
      </c>
      <c r="H539" s="2">
        <f t="shared" si="76"/>
        <v>6.4594218233463483</v>
      </c>
      <c r="I539" s="2">
        <f t="shared" si="77"/>
        <v>86.594135260319774</v>
      </c>
    </row>
    <row r="540" spans="1:9" ht="13.5" x14ac:dyDescent="0.25">
      <c r="A540" s="3">
        <f>TITRES_STAT!B543</f>
        <v>42789</v>
      </c>
      <c r="B540" s="5">
        <f>TITRES_STAT!D543</f>
        <v>17.814</v>
      </c>
      <c r="C540" s="2">
        <f t="shared" si="72"/>
        <v>0</v>
      </c>
      <c r="D540" s="2">
        <f t="shared" si="73"/>
        <v>0</v>
      </c>
      <c r="E540" s="2">
        <f t="shared" si="74"/>
        <v>0</v>
      </c>
      <c r="F540" s="2">
        <f t="shared" si="75"/>
        <v>3.2843995109117688E-2</v>
      </c>
      <c r="G540" s="2">
        <f t="shared" si="75"/>
        <v>5.0846648519546015E-3</v>
      </c>
      <c r="H540" s="2">
        <f t="shared" si="76"/>
        <v>6.4594218233463492</v>
      </c>
      <c r="I540" s="2">
        <f t="shared" si="77"/>
        <v>86.594135260319774</v>
      </c>
    </row>
    <row r="541" spans="1:9" ht="13.5" x14ac:dyDescent="0.25">
      <c r="A541" s="3">
        <f>TITRES_STAT!B544</f>
        <v>42790</v>
      </c>
      <c r="B541" s="5">
        <f>TITRES_STAT!D544</f>
        <v>17.814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3.0497995458466425E-2</v>
      </c>
      <c r="G541" s="2">
        <f t="shared" si="78"/>
        <v>4.7214745053864157E-3</v>
      </c>
      <c r="H541" s="2">
        <f t="shared" si="76"/>
        <v>6.4594218233463492</v>
      </c>
      <c r="I541" s="2">
        <f t="shared" si="77"/>
        <v>86.594135260319774</v>
      </c>
    </row>
    <row r="542" spans="1:9" ht="13.5" x14ac:dyDescent="0.25">
      <c r="A542" s="3">
        <f>TITRES_STAT!B545</f>
        <v>42793</v>
      </c>
      <c r="B542" s="5">
        <f>TITRES_STAT!D545</f>
        <v>17.814</v>
      </c>
      <c r="C542" s="2">
        <f t="shared" si="72"/>
        <v>0</v>
      </c>
      <c r="D542" s="2">
        <f t="shared" si="73"/>
        <v>0</v>
      </c>
      <c r="E542" s="2">
        <f t="shared" si="74"/>
        <v>0</v>
      </c>
      <c r="F542" s="2">
        <f t="shared" si="78"/>
        <v>2.8319567211433107E-2</v>
      </c>
      <c r="G542" s="2">
        <f t="shared" si="78"/>
        <v>4.3842263264302428E-3</v>
      </c>
      <c r="H542" s="2">
        <f t="shared" si="76"/>
        <v>6.4594218233463501</v>
      </c>
      <c r="I542" s="2">
        <f t="shared" si="77"/>
        <v>86.594135260319774</v>
      </c>
    </row>
    <row r="543" spans="1:9" ht="13.5" x14ac:dyDescent="0.25">
      <c r="A543" s="3">
        <f>TITRES_STAT!B546</f>
        <v>42794</v>
      </c>
      <c r="B543" s="5">
        <f>TITRES_STAT!D546</f>
        <v>17.814</v>
      </c>
      <c r="C543" s="2">
        <f t="shared" si="72"/>
        <v>0</v>
      </c>
      <c r="D543" s="2">
        <f t="shared" si="73"/>
        <v>0</v>
      </c>
      <c r="E543" s="2">
        <f t="shared" si="74"/>
        <v>0</v>
      </c>
      <c r="F543" s="2">
        <f t="shared" si="78"/>
        <v>2.6296740982045031E-2</v>
      </c>
      <c r="G543" s="2">
        <f t="shared" si="78"/>
        <v>4.0710673031137973E-3</v>
      </c>
      <c r="H543" s="2">
        <f t="shared" si="76"/>
        <v>6.4594218233463501</v>
      </c>
      <c r="I543" s="2">
        <f t="shared" si="77"/>
        <v>86.594135260319774</v>
      </c>
    </row>
    <row r="544" spans="1:9" ht="13.5" x14ac:dyDescent="0.25">
      <c r="A544" s="3">
        <f>TITRES_STAT!B547</f>
        <v>42795</v>
      </c>
      <c r="B544" s="5">
        <f>TITRES_STAT!D547</f>
        <v>17.814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2.4418402340470387E-2</v>
      </c>
      <c r="G544" s="2">
        <f t="shared" si="78"/>
        <v>3.7802767814628115E-3</v>
      </c>
      <c r="H544" s="2">
        <f t="shared" si="76"/>
        <v>6.4594218233463501</v>
      </c>
      <c r="I544" s="2">
        <f t="shared" si="77"/>
        <v>86.594135260319774</v>
      </c>
    </row>
    <row r="545" spans="1:9" ht="13.5" x14ac:dyDescent="0.25">
      <c r="A545" s="3">
        <f>TITRES_STAT!B548</f>
        <v>42796</v>
      </c>
      <c r="B545" s="5">
        <f>TITRES_STAT!D548</f>
        <v>17.814</v>
      </c>
      <c r="C545" s="2">
        <f t="shared" si="72"/>
        <v>0</v>
      </c>
      <c r="D545" s="2">
        <f t="shared" si="73"/>
        <v>0</v>
      </c>
      <c r="E545" s="2">
        <f t="shared" si="74"/>
        <v>0</v>
      </c>
      <c r="F545" s="2">
        <f t="shared" si="78"/>
        <v>2.2674230744722502E-2</v>
      </c>
      <c r="G545" s="2">
        <f t="shared" si="78"/>
        <v>3.5102570113583246E-3</v>
      </c>
      <c r="H545" s="2">
        <f t="shared" si="76"/>
        <v>6.459421823346351</v>
      </c>
      <c r="I545" s="2">
        <f t="shared" si="77"/>
        <v>86.594135260319774</v>
      </c>
    </row>
    <row r="546" spans="1:9" ht="13.5" x14ac:dyDescent="0.25">
      <c r="A546" s="3">
        <f>TITRES_STAT!B549</f>
        <v>42797</v>
      </c>
      <c r="B546" s="5">
        <f>TITRES_STAT!D549</f>
        <v>17.814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2.1054642834385181E-2</v>
      </c>
      <c r="G546" s="2">
        <f t="shared" si="78"/>
        <v>3.2595243676898727E-3</v>
      </c>
      <c r="H546" s="2">
        <f t="shared" si="76"/>
        <v>6.4594218233463518</v>
      </c>
      <c r="I546" s="2">
        <f t="shared" si="77"/>
        <v>86.594135260319774</v>
      </c>
    </row>
    <row r="547" spans="1:9" ht="13.5" x14ac:dyDescent="0.25">
      <c r="A547" s="3">
        <f>TITRES_STAT!B550</f>
        <v>42800</v>
      </c>
      <c r="B547" s="5">
        <f>TITRES_STAT!D550</f>
        <v>17.814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1.955073977478624E-2</v>
      </c>
      <c r="G547" s="2">
        <f t="shared" si="78"/>
        <v>3.0267011985691673E-3</v>
      </c>
      <c r="H547" s="2">
        <f t="shared" si="76"/>
        <v>6.4594218233463518</v>
      </c>
      <c r="I547" s="2">
        <f t="shared" si="77"/>
        <v>86.594135260319774</v>
      </c>
    </row>
    <row r="548" spans="1:9" ht="13.5" x14ac:dyDescent="0.25">
      <c r="A548" s="3">
        <f>TITRES_STAT!B551</f>
        <v>42801</v>
      </c>
      <c r="B548" s="5">
        <f>TITRES_STAT!D551</f>
        <v>17.814</v>
      </c>
      <c r="C548" s="2">
        <f t="shared" si="72"/>
        <v>0</v>
      </c>
      <c r="D548" s="2">
        <f t="shared" si="73"/>
        <v>0</v>
      </c>
      <c r="E548" s="2">
        <f t="shared" si="74"/>
        <v>0</v>
      </c>
      <c r="F548" s="2">
        <f t="shared" si="78"/>
        <v>1.8154258362301508E-2</v>
      </c>
      <c r="G548" s="2">
        <f t="shared" si="78"/>
        <v>2.8105082558142268E-3</v>
      </c>
      <c r="H548" s="2">
        <f t="shared" si="76"/>
        <v>6.4594218233463518</v>
      </c>
      <c r="I548" s="2">
        <f t="shared" si="77"/>
        <v>86.594135260319774</v>
      </c>
    </row>
    <row r="549" spans="1:9" ht="13.5" x14ac:dyDescent="0.25">
      <c r="A549" s="3">
        <f>TITRES_STAT!B552</f>
        <v>42802</v>
      </c>
      <c r="B549" s="5">
        <f>TITRES_STAT!D552</f>
        <v>17.814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1.6857525622137114E-2</v>
      </c>
      <c r="G549" s="2">
        <f t="shared" si="78"/>
        <v>2.6097576661132105E-3</v>
      </c>
      <c r="H549" s="2">
        <f t="shared" si="76"/>
        <v>6.4594218233463518</v>
      </c>
      <c r="I549" s="2">
        <f t="shared" si="77"/>
        <v>86.594135260319774</v>
      </c>
    </row>
    <row r="550" spans="1:9" ht="13.5" x14ac:dyDescent="0.25">
      <c r="A550" s="3">
        <f>TITRES_STAT!B553</f>
        <v>42803</v>
      </c>
      <c r="B550" s="5">
        <f>TITRES_STAT!D553</f>
        <v>17.814</v>
      </c>
      <c r="C550" s="2">
        <f t="shared" si="72"/>
        <v>0</v>
      </c>
      <c r="D550" s="2">
        <f t="shared" si="73"/>
        <v>0</v>
      </c>
      <c r="E550" s="2">
        <f t="shared" si="74"/>
        <v>0</v>
      </c>
      <c r="F550" s="2">
        <f t="shared" si="78"/>
        <v>1.5653416649127321E-2</v>
      </c>
      <c r="G550" s="2">
        <f t="shared" si="78"/>
        <v>2.4233464042479813E-3</v>
      </c>
      <c r="H550" s="2">
        <f t="shared" si="76"/>
        <v>6.4594218233463518</v>
      </c>
      <c r="I550" s="2">
        <f t="shared" si="77"/>
        <v>86.594135260319774</v>
      </c>
    </row>
    <row r="551" spans="1:9" ht="13.5" x14ac:dyDescent="0.25">
      <c r="A551" s="3">
        <f>TITRES_STAT!B554</f>
        <v>42804</v>
      </c>
      <c r="B551" s="5">
        <f>TITRES_STAT!D554</f>
        <v>17.814</v>
      </c>
      <c r="C551" s="2">
        <f t="shared" si="72"/>
        <v>0</v>
      </c>
      <c r="D551" s="2">
        <f t="shared" si="73"/>
        <v>0</v>
      </c>
      <c r="E551" s="2">
        <f t="shared" si="74"/>
        <v>0</v>
      </c>
      <c r="F551" s="2">
        <f t="shared" si="78"/>
        <v>1.4535315459903941E-2</v>
      </c>
      <c r="G551" s="2">
        <f t="shared" si="78"/>
        <v>2.2502502325159822E-3</v>
      </c>
      <c r="H551" s="2">
        <f t="shared" si="76"/>
        <v>6.4594218233463536</v>
      </c>
      <c r="I551" s="2">
        <f t="shared" si="77"/>
        <v>86.594135260319788</v>
      </c>
    </row>
    <row r="552" spans="1:9" ht="13.5" x14ac:dyDescent="0.25">
      <c r="A552" s="3">
        <f>TITRES_STAT!B555</f>
        <v>42807</v>
      </c>
      <c r="B552" s="5">
        <f>TITRES_STAT!D555</f>
        <v>17.28</v>
      </c>
      <c r="C552" s="2">
        <f t="shared" si="72"/>
        <v>-0.53399999999999892</v>
      </c>
      <c r="D552" s="2">
        <f t="shared" si="73"/>
        <v>0</v>
      </c>
      <c r="E552" s="2">
        <f t="shared" si="74"/>
        <v>0.53399999999999892</v>
      </c>
      <c r="F552" s="2">
        <f t="shared" si="78"/>
        <v>1.3497078641339375E-2</v>
      </c>
      <c r="G552" s="2">
        <f t="shared" si="78"/>
        <v>4.0232375215907619E-2</v>
      </c>
      <c r="H552" s="2">
        <f t="shared" si="76"/>
        <v>0.33547804644660201</v>
      </c>
      <c r="I552" s="2">
        <f t="shared" si="77"/>
        <v>25.120446370438771</v>
      </c>
    </row>
    <row r="553" spans="1:9" ht="13.5" x14ac:dyDescent="0.25">
      <c r="A553" s="3">
        <f>TITRES_STAT!B556</f>
        <v>42808</v>
      </c>
      <c r="B553" s="5">
        <f>TITRES_STAT!D556</f>
        <v>17.28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1.2533001595529419E-2</v>
      </c>
      <c r="G553" s="2">
        <f t="shared" si="78"/>
        <v>3.7358634129057079E-2</v>
      </c>
      <c r="H553" s="2">
        <f t="shared" si="76"/>
        <v>0.33547804644660195</v>
      </c>
      <c r="I553" s="2">
        <f t="shared" si="77"/>
        <v>25.120446370438756</v>
      </c>
    </row>
    <row r="554" spans="1:9" ht="13.5" x14ac:dyDescent="0.25">
      <c r="A554" s="3">
        <f>TITRES_STAT!B557</f>
        <v>42809</v>
      </c>
      <c r="B554" s="5">
        <f>TITRES_STAT!D557</f>
        <v>17.129000000000001</v>
      </c>
      <c r="C554" s="2">
        <f t="shared" si="72"/>
        <v>-0.1509999999999998</v>
      </c>
      <c r="D554" s="2">
        <f t="shared" si="73"/>
        <v>0</v>
      </c>
      <c r="E554" s="2">
        <f t="shared" si="74"/>
        <v>0.1509999999999998</v>
      </c>
      <c r="F554" s="2">
        <f t="shared" si="78"/>
        <v>1.1637787195848747E-2</v>
      </c>
      <c r="G554" s="2">
        <f t="shared" si="78"/>
        <v>4.5475874548410129E-2</v>
      </c>
      <c r="H554" s="2">
        <f t="shared" si="76"/>
        <v>0.25591123450435355</v>
      </c>
      <c r="I554" s="2">
        <f t="shared" si="77"/>
        <v>20.376538363027635</v>
      </c>
    </row>
    <row r="555" spans="1:9" ht="13.5" x14ac:dyDescent="0.25">
      <c r="A555" s="3">
        <f>TITRES_STAT!B558</f>
        <v>42810</v>
      </c>
      <c r="B555" s="5">
        <f>TITRES_STAT!D558</f>
        <v>17.135999999999999</v>
      </c>
      <c r="C555" s="2">
        <f t="shared" si="72"/>
        <v>6.9999999999978968E-3</v>
      </c>
      <c r="D555" s="2">
        <f t="shared" si="73"/>
        <v>6.9999999999978968E-3</v>
      </c>
      <c r="E555" s="2">
        <f t="shared" si="74"/>
        <v>0</v>
      </c>
      <c r="F555" s="2">
        <f t="shared" si="78"/>
        <v>1.1306516681859401E-2</v>
      </c>
      <c r="G555" s="2">
        <f t="shared" si="78"/>
        <v>4.2227597794952262E-2</v>
      </c>
      <c r="H555" s="2">
        <f t="shared" si="76"/>
        <v>0.26775183226763949</v>
      </c>
      <c r="I555" s="2">
        <f t="shared" si="77"/>
        <v>21.120208660137322</v>
      </c>
    </row>
    <row r="556" spans="1:9" ht="13.5" x14ac:dyDescent="0.25">
      <c r="A556" s="3">
        <f>TITRES_STAT!B559</f>
        <v>42811</v>
      </c>
      <c r="B556" s="5">
        <f>TITRES_STAT!D559</f>
        <v>17.135999999999999</v>
      </c>
      <c r="C556" s="2">
        <f t="shared" si="72"/>
        <v>0</v>
      </c>
      <c r="D556" s="2">
        <f t="shared" si="73"/>
        <v>0</v>
      </c>
      <c r="E556" s="2">
        <f t="shared" si="74"/>
        <v>0</v>
      </c>
      <c r="F556" s="2">
        <f t="shared" si="78"/>
        <v>1.0498908347440872E-2</v>
      </c>
      <c r="G556" s="2">
        <f t="shared" si="78"/>
        <v>3.9211340809598531E-2</v>
      </c>
      <c r="H556" s="2">
        <f t="shared" si="76"/>
        <v>0.26775183226763949</v>
      </c>
      <c r="I556" s="2">
        <f t="shared" si="77"/>
        <v>21.120208660137322</v>
      </c>
    </row>
    <row r="557" spans="1:9" ht="13.5" x14ac:dyDescent="0.25">
      <c r="A557" s="3">
        <f>TITRES_STAT!B560</f>
        <v>42815</v>
      </c>
      <c r="B557" s="5">
        <f>TITRES_STAT!D560</f>
        <v>17.129000000000001</v>
      </c>
      <c r="C557" s="2">
        <f t="shared" si="72"/>
        <v>-6.9999999999978968E-3</v>
      </c>
      <c r="D557" s="2">
        <f t="shared" si="73"/>
        <v>0</v>
      </c>
      <c r="E557" s="2">
        <f t="shared" si="74"/>
        <v>6.9999999999978968E-3</v>
      </c>
      <c r="F557" s="2">
        <f t="shared" ref="F557:G572" si="79">((F556*13)+D557)/14</f>
        <v>9.7489863226236668E-3</v>
      </c>
      <c r="G557" s="2">
        <f t="shared" si="79"/>
        <v>3.6910530751769914E-2</v>
      </c>
      <c r="H557" s="2">
        <f t="shared" si="76"/>
        <v>0.26412479376651032</v>
      </c>
      <c r="I557" s="2">
        <f t="shared" si="77"/>
        <v>20.893886036325569</v>
      </c>
    </row>
    <row r="558" spans="1:9" ht="13.5" x14ac:dyDescent="0.25">
      <c r="A558" s="3">
        <f>TITRES_STAT!B561</f>
        <v>42816</v>
      </c>
      <c r="B558" s="5">
        <f>TITRES_STAT!D561</f>
        <v>17.204000000000001</v>
      </c>
      <c r="C558" s="2">
        <f t="shared" si="72"/>
        <v>7.4999999999999289E-2</v>
      </c>
      <c r="D558" s="2">
        <f t="shared" si="73"/>
        <v>7.4999999999999289E-2</v>
      </c>
      <c r="E558" s="2">
        <f t="shared" si="74"/>
        <v>0</v>
      </c>
      <c r="F558" s="2">
        <f t="shared" si="79"/>
        <v>1.4409773013864783E-2</v>
      </c>
      <c r="G558" s="2">
        <f t="shared" si="79"/>
        <v>3.427406426950063E-2</v>
      </c>
      <c r="H558" s="2">
        <f t="shared" si="76"/>
        <v>0.4204279043348696</v>
      </c>
      <c r="I558" s="2">
        <f t="shared" si="77"/>
        <v>29.598679598718491</v>
      </c>
    </row>
    <row r="559" spans="1:9" ht="13.5" x14ac:dyDescent="0.25">
      <c r="A559" s="3">
        <f>TITRES_STAT!B562</f>
        <v>42817</v>
      </c>
      <c r="B559" s="5">
        <f>TITRES_STAT!D562</f>
        <v>17.472000000000001</v>
      </c>
      <c r="C559" s="2">
        <f t="shared" si="72"/>
        <v>0.26800000000000068</v>
      </c>
      <c r="D559" s="2">
        <f t="shared" si="73"/>
        <v>0.26800000000000068</v>
      </c>
      <c r="E559" s="2">
        <f t="shared" si="74"/>
        <v>0</v>
      </c>
      <c r="F559" s="2">
        <f t="shared" si="79"/>
        <v>3.252336065573163E-2</v>
      </c>
      <c r="G559" s="2">
        <f t="shared" si="79"/>
        <v>3.1825916821679158E-2</v>
      </c>
      <c r="H559" s="2">
        <f t="shared" si="76"/>
        <v>1.0219143359784497</v>
      </c>
      <c r="I559" s="2">
        <f t="shared" si="77"/>
        <v>50.541920485663027</v>
      </c>
    </row>
    <row r="560" spans="1:9" ht="13.5" x14ac:dyDescent="0.25">
      <c r="A560" s="3">
        <f>TITRES_STAT!B563</f>
        <v>42818</v>
      </c>
      <c r="B560" s="5">
        <f>TITRES_STAT!D563</f>
        <v>17.472000000000001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3.0200263466036513E-2</v>
      </c>
      <c r="G560" s="2">
        <f t="shared" si="79"/>
        <v>2.9552637048702073E-2</v>
      </c>
      <c r="H560" s="2">
        <f t="shared" si="76"/>
        <v>1.0219143359784497</v>
      </c>
      <c r="I560" s="2">
        <f t="shared" si="77"/>
        <v>50.541920485663027</v>
      </c>
    </row>
    <row r="561" spans="1:9" ht="13.5" x14ac:dyDescent="0.25">
      <c r="A561" s="3">
        <f>TITRES_STAT!B564</f>
        <v>42821</v>
      </c>
      <c r="B561" s="5">
        <f>TITRES_STAT!D564</f>
        <v>17.472000000000001</v>
      </c>
      <c r="C561" s="2">
        <f t="shared" si="72"/>
        <v>0</v>
      </c>
      <c r="D561" s="2">
        <f t="shared" si="73"/>
        <v>0</v>
      </c>
      <c r="E561" s="2">
        <f t="shared" si="74"/>
        <v>0</v>
      </c>
      <c r="F561" s="2">
        <f t="shared" si="79"/>
        <v>2.8043101789891049E-2</v>
      </c>
      <c r="G561" s="2">
        <f t="shared" si="79"/>
        <v>2.7441734402366212E-2</v>
      </c>
      <c r="H561" s="2">
        <f t="shared" si="76"/>
        <v>1.0219143359784497</v>
      </c>
      <c r="I561" s="2">
        <f t="shared" si="77"/>
        <v>50.541920485663027</v>
      </c>
    </row>
    <row r="562" spans="1:9" ht="13.5" x14ac:dyDescent="0.25">
      <c r="A562" s="3">
        <f>TITRES_STAT!B565</f>
        <v>42822</v>
      </c>
      <c r="B562" s="5">
        <f>TITRES_STAT!D565</f>
        <v>17.472000000000001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2.6040023090613117E-2</v>
      </c>
      <c r="G562" s="2">
        <f t="shared" si="79"/>
        <v>2.548161051648291E-2</v>
      </c>
      <c r="H562" s="2">
        <f t="shared" si="76"/>
        <v>1.0219143359784497</v>
      </c>
      <c r="I562" s="2">
        <f t="shared" si="77"/>
        <v>50.541920485663027</v>
      </c>
    </row>
    <row r="563" spans="1:9" ht="13.5" x14ac:dyDescent="0.25">
      <c r="A563" s="3">
        <f>TITRES_STAT!B566</f>
        <v>42823</v>
      </c>
      <c r="B563" s="5">
        <f>TITRES_STAT!D566</f>
        <v>17.472000000000001</v>
      </c>
      <c r="C563" s="2">
        <f t="shared" si="72"/>
        <v>0</v>
      </c>
      <c r="D563" s="2">
        <f t="shared" si="73"/>
        <v>0</v>
      </c>
      <c r="E563" s="2">
        <f t="shared" si="74"/>
        <v>0</v>
      </c>
      <c r="F563" s="2">
        <f t="shared" si="79"/>
        <v>2.418002144128361E-2</v>
      </c>
      <c r="G563" s="2">
        <f t="shared" si="79"/>
        <v>2.3661495479591271E-2</v>
      </c>
      <c r="H563" s="2">
        <f t="shared" si="76"/>
        <v>1.0219143359784499</v>
      </c>
      <c r="I563" s="2">
        <f t="shared" si="77"/>
        <v>50.541920485663042</v>
      </c>
    </row>
    <row r="564" spans="1:9" ht="13.5" x14ac:dyDescent="0.25">
      <c r="A564" s="3">
        <f>TITRES_STAT!B567</f>
        <v>42824</v>
      </c>
      <c r="B564" s="5">
        <f>TITRES_STAT!D567</f>
        <v>17.472000000000001</v>
      </c>
      <c r="C564" s="2">
        <f t="shared" si="72"/>
        <v>0</v>
      </c>
      <c r="D564" s="2">
        <f t="shared" si="73"/>
        <v>0</v>
      </c>
      <c r="E564" s="2">
        <f t="shared" si="74"/>
        <v>0</v>
      </c>
      <c r="F564" s="2">
        <f t="shared" si="79"/>
        <v>2.2452877052620494E-2</v>
      </c>
      <c r="G564" s="2">
        <f t="shared" si="79"/>
        <v>2.1971388659620467E-2</v>
      </c>
      <c r="H564" s="2">
        <f t="shared" si="76"/>
        <v>1.0219143359784499</v>
      </c>
      <c r="I564" s="2">
        <f t="shared" si="77"/>
        <v>50.541920485663042</v>
      </c>
    </row>
    <row r="565" spans="1:9" ht="13.5" x14ac:dyDescent="0.25">
      <c r="A565" s="3">
        <f>TITRES_STAT!B568</f>
        <v>42825</v>
      </c>
      <c r="B565" s="5">
        <f>TITRES_STAT!D568</f>
        <v>17.472000000000001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2.0849100120290457E-2</v>
      </c>
      <c r="G565" s="2">
        <f t="shared" si="79"/>
        <v>2.0402003755361862E-2</v>
      </c>
      <c r="H565" s="2">
        <f t="shared" si="76"/>
        <v>1.0219143359784499</v>
      </c>
      <c r="I565" s="2">
        <f t="shared" si="77"/>
        <v>50.541920485663042</v>
      </c>
    </row>
    <row r="566" spans="1:9" ht="13.5" x14ac:dyDescent="0.25">
      <c r="A566" s="3">
        <f>TITRES_STAT!B569</f>
        <v>42828</v>
      </c>
      <c r="B566" s="5">
        <f>TITRES_STAT!D569</f>
        <v>17.472000000000001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1.9359878683126854E-2</v>
      </c>
      <c r="G566" s="2">
        <f t="shared" si="79"/>
        <v>1.8944717772836014E-2</v>
      </c>
      <c r="H566" s="2">
        <f t="shared" si="76"/>
        <v>1.0219143359784499</v>
      </c>
      <c r="I566" s="2">
        <f t="shared" si="77"/>
        <v>50.541920485663042</v>
      </c>
    </row>
    <row r="567" spans="1:9" ht="13.5" x14ac:dyDescent="0.25">
      <c r="A567" s="3">
        <f>TITRES_STAT!B570</f>
        <v>42829</v>
      </c>
      <c r="B567" s="5">
        <f>TITRES_STAT!D570</f>
        <v>17.472000000000001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1.7977030205760653E-2</v>
      </c>
      <c r="G567" s="2">
        <f t="shared" si="79"/>
        <v>1.7591523646204869E-2</v>
      </c>
      <c r="H567" s="2">
        <f t="shared" si="76"/>
        <v>1.0219143359784502</v>
      </c>
      <c r="I567" s="2">
        <f t="shared" si="77"/>
        <v>50.541920485663042</v>
      </c>
    </row>
    <row r="568" spans="1:9" ht="13.5" x14ac:dyDescent="0.25">
      <c r="A568" s="3">
        <f>TITRES_STAT!B571</f>
        <v>42830</v>
      </c>
      <c r="B568" s="5">
        <f>TITRES_STAT!D571</f>
        <v>17.472000000000001</v>
      </c>
      <c r="C568" s="2">
        <f t="shared" si="72"/>
        <v>0</v>
      </c>
      <c r="D568" s="2">
        <f t="shared" si="73"/>
        <v>0</v>
      </c>
      <c r="E568" s="2">
        <f t="shared" si="74"/>
        <v>0</v>
      </c>
      <c r="F568" s="2">
        <f t="shared" si="79"/>
        <v>1.669295661963489E-2</v>
      </c>
      <c r="G568" s="2">
        <f t="shared" si="79"/>
        <v>1.6334986242904522E-2</v>
      </c>
      <c r="H568" s="2">
        <f t="shared" si="76"/>
        <v>1.0219143359784499</v>
      </c>
      <c r="I568" s="2">
        <f t="shared" si="77"/>
        <v>50.541920485663042</v>
      </c>
    </row>
    <row r="569" spans="1:9" ht="13.5" x14ac:dyDescent="0.25">
      <c r="A569" s="3">
        <f>TITRES_STAT!B572</f>
        <v>42831</v>
      </c>
      <c r="B569" s="5">
        <f>TITRES_STAT!D572</f>
        <v>17.472000000000001</v>
      </c>
      <c r="C569" s="2">
        <f t="shared" si="72"/>
        <v>0</v>
      </c>
      <c r="D569" s="2">
        <f t="shared" si="73"/>
        <v>0</v>
      </c>
      <c r="E569" s="2">
        <f t="shared" si="74"/>
        <v>0</v>
      </c>
      <c r="F569" s="2">
        <f t="shared" si="79"/>
        <v>1.5500602575375255E-2</v>
      </c>
      <c r="G569" s="2">
        <f t="shared" si="79"/>
        <v>1.5168201511268483E-2</v>
      </c>
      <c r="H569" s="2">
        <f t="shared" si="76"/>
        <v>1.0219143359784502</v>
      </c>
      <c r="I569" s="2">
        <f t="shared" si="77"/>
        <v>50.541920485663042</v>
      </c>
    </row>
    <row r="570" spans="1:9" ht="13.5" x14ac:dyDescent="0.25">
      <c r="A570" s="3">
        <f>TITRES_STAT!B573</f>
        <v>42832</v>
      </c>
      <c r="B570" s="5">
        <f>TITRES_STAT!D573</f>
        <v>17.472000000000001</v>
      </c>
      <c r="C570" s="2">
        <f t="shared" si="72"/>
        <v>0</v>
      </c>
      <c r="D570" s="2">
        <f t="shared" si="73"/>
        <v>0</v>
      </c>
      <c r="E570" s="2">
        <f t="shared" si="74"/>
        <v>0</v>
      </c>
      <c r="F570" s="2">
        <f t="shared" si="79"/>
        <v>1.4393416677134164E-2</v>
      </c>
      <c r="G570" s="2">
        <f t="shared" si="79"/>
        <v>1.4084758546177878E-2</v>
      </c>
      <c r="H570" s="2">
        <f t="shared" si="76"/>
        <v>1.0219143359784499</v>
      </c>
      <c r="I570" s="2">
        <f t="shared" si="77"/>
        <v>50.541920485663042</v>
      </c>
    </row>
    <row r="571" spans="1:9" ht="13.5" x14ac:dyDescent="0.25">
      <c r="A571" s="3">
        <f>TITRES_STAT!B574</f>
        <v>42835</v>
      </c>
      <c r="B571" s="5">
        <f>TITRES_STAT!D574</f>
        <v>17.472000000000001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1.3365315485910296E-2</v>
      </c>
      <c r="G571" s="2">
        <f t="shared" si="79"/>
        <v>1.307870436430803E-2</v>
      </c>
      <c r="H571" s="2">
        <f t="shared" si="76"/>
        <v>1.0219143359784499</v>
      </c>
      <c r="I571" s="2">
        <f t="shared" si="77"/>
        <v>50.541920485663042</v>
      </c>
    </row>
    <row r="572" spans="1:9" ht="13.5" x14ac:dyDescent="0.25">
      <c r="A572" s="3">
        <f>TITRES_STAT!B575</f>
        <v>42836</v>
      </c>
      <c r="B572" s="5">
        <f>TITRES_STAT!D575</f>
        <v>17.472000000000001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1.2410650094059561E-2</v>
      </c>
      <c r="G572" s="2">
        <f t="shared" si="79"/>
        <v>1.2144511195428883E-2</v>
      </c>
      <c r="H572" s="2">
        <f t="shared" si="76"/>
        <v>1.0219143359784502</v>
      </c>
      <c r="I572" s="2">
        <f t="shared" si="77"/>
        <v>50.541920485663042</v>
      </c>
    </row>
    <row r="573" spans="1:9" ht="13.5" x14ac:dyDescent="0.25">
      <c r="A573" s="3">
        <f>TITRES_STAT!B576</f>
        <v>42837</v>
      </c>
      <c r="B573" s="5">
        <f>TITRES_STAT!D576</f>
        <v>17.472000000000001</v>
      </c>
      <c r="C573" s="2">
        <f t="shared" si="72"/>
        <v>0</v>
      </c>
      <c r="D573" s="2">
        <f t="shared" si="73"/>
        <v>0</v>
      </c>
      <c r="E573" s="2">
        <f t="shared" si="74"/>
        <v>0</v>
      </c>
      <c r="F573" s="2">
        <f t="shared" ref="F573:G588" si="80">((F572*13)+D573)/14</f>
        <v>1.1524175087341021E-2</v>
      </c>
      <c r="G573" s="2">
        <f t="shared" si="80"/>
        <v>1.1277046110041105E-2</v>
      </c>
      <c r="H573" s="2">
        <f t="shared" si="76"/>
        <v>1.0219143359784502</v>
      </c>
      <c r="I573" s="2">
        <f t="shared" si="77"/>
        <v>50.541920485663042</v>
      </c>
    </row>
    <row r="574" spans="1:9" ht="13.5" x14ac:dyDescent="0.25">
      <c r="A574" s="3">
        <f>TITRES_STAT!B577</f>
        <v>42838</v>
      </c>
      <c r="B574" s="5">
        <f>TITRES_STAT!D577</f>
        <v>17.472000000000001</v>
      </c>
      <c r="C574" s="2">
        <f t="shared" si="72"/>
        <v>0</v>
      </c>
      <c r="D574" s="2">
        <f t="shared" si="73"/>
        <v>0</v>
      </c>
      <c r="E574" s="2">
        <f t="shared" si="74"/>
        <v>0</v>
      </c>
      <c r="F574" s="2">
        <f t="shared" si="80"/>
        <v>1.070101972395952E-2</v>
      </c>
      <c r="G574" s="2">
        <f t="shared" si="80"/>
        <v>1.047154281646674E-2</v>
      </c>
      <c r="H574" s="2">
        <f t="shared" si="76"/>
        <v>1.0219143359784504</v>
      </c>
      <c r="I574" s="2">
        <f t="shared" si="77"/>
        <v>50.541920485663042</v>
      </c>
    </row>
    <row r="575" spans="1:9" ht="13.5" x14ac:dyDescent="0.25">
      <c r="A575" s="3">
        <f>TITRES_STAT!B578</f>
        <v>42839</v>
      </c>
      <c r="B575" s="5">
        <f>TITRES_STAT!D578</f>
        <v>17.472000000000001</v>
      </c>
      <c r="C575" s="2">
        <f t="shared" si="72"/>
        <v>0</v>
      </c>
      <c r="D575" s="2">
        <f t="shared" si="73"/>
        <v>0</v>
      </c>
      <c r="E575" s="2">
        <f t="shared" si="74"/>
        <v>0</v>
      </c>
      <c r="F575" s="2">
        <f t="shared" si="80"/>
        <v>9.9366611722481266E-3</v>
      </c>
      <c r="G575" s="2">
        <f t="shared" si="80"/>
        <v>9.7235754724334014E-3</v>
      </c>
      <c r="H575" s="2">
        <f t="shared" si="76"/>
        <v>1.0219143359784504</v>
      </c>
      <c r="I575" s="2">
        <f t="shared" si="77"/>
        <v>50.541920485663042</v>
      </c>
    </row>
    <row r="576" spans="1:9" ht="13.5" x14ac:dyDescent="0.25">
      <c r="A576" s="3">
        <f>TITRES_STAT!B579</f>
        <v>42842</v>
      </c>
      <c r="B576" s="5">
        <f>TITRES_STAT!D579</f>
        <v>17.472000000000001</v>
      </c>
      <c r="C576" s="2">
        <f t="shared" si="72"/>
        <v>0</v>
      </c>
      <c r="D576" s="2">
        <f t="shared" si="73"/>
        <v>0</v>
      </c>
      <c r="E576" s="2">
        <f t="shared" si="74"/>
        <v>0</v>
      </c>
      <c r="F576" s="2">
        <f t="shared" si="80"/>
        <v>9.2268996599446894E-3</v>
      </c>
      <c r="G576" s="2">
        <f t="shared" si="80"/>
        <v>9.0290343672595873E-3</v>
      </c>
      <c r="H576" s="2">
        <f t="shared" si="76"/>
        <v>1.0219143359784504</v>
      </c>
      <c r="I576" s="2">
        <f t="shared" si="77"/>
        <v>50.541920485663042</v>
      </c>
    </row>
    <row r="577" spans="1:9" ht="13.5" x14ac:dyDescent="0.25">
      <c r="A577" s="3">
        <f>TITRES_STAT!B580</f>
        <v>42843</v>
      </c>
      <c r="B577" s="5">
        <f>TITRES_STAT!D580</f>
        <v>17.472000000000001</v>
      </c>
      <c r="C577" s="2">
        <f t="shared" si="72"/>
        <v>0</v>
      </c>
      <c r="D577" s="2">
        <f t="shared" si="73"/>
        <v>0</v>
      </c>
      <c r="E577" s="2">
        <f t="shared" si="74"/>
        <v>0</v>
      </c>
      <c r="F577" s="2">
        <f t="shared" si="80"/>
        <v>8.5678353985200687E-3</v>
      </c>
      <c r="G577" s="2">
        <f t="shared" si="80"/>
        <v>8.3841033410267593E-3</v>
      </c>
      <c r="H577" s="2">
        <f t="shared" si="76"/>
        <v>1.0219143359784504</v>
      </c>
      <c r="I577" s="2">
        <f t="shared" si="77"/>
        <v>50.541920485663042</v>
      </c>
    </row>
    <row r="578" spans="1:9" ht="13.5" x14ac:dyDescent="0.25">
      <c r="A578" s="3">
        <f>TITRES_STAT!B581</f>
        <v>42844</v>
      </c>
      <c r="B578" s="5">
        <f>TITRES_STAT!D581</f>
        <v>17.472000000000001</v>
      </c>
      <c r="C578" s="2">
        <f t="shared" si="72"/>
        <v>0</v>
      </c>
      <c r="D578" s="2">
        <f t="shared" si="73"/>
        <v>0</v>
      </c>
      <c r="E578" s="2">
        <f t="shared" si="74"/>
        <v>0</v>
      </c>
      <c r="F578" s="2">
        <f t="shared" si="80"/>
        <v>7.9558471557686344E-3</v>
      </c>
      <c r="G578" s="2">
        <f t="shared" si="80"/>
        <v>7.7852388166677056E-3</v>
      </c>
      <c r="H578" s="2">
        <f t="shared" si="76"/>
        <v>1.0219143359784504</v>
      </c>
      <c r="I578" s="2">
        <f t="shared" si="77"/>
        <v>50.541920485663042</v>
      </c>
    </row>
    <row r="579" spans="1:9" ht="13.5" x14ac:dyDescent="0.25">
      <c r="A579" s="3">
        <f>TITRES_STAT!B582</f>
        <v>42845</v>
      </c>
      <c r="B579" s="5">
        <f>TITRES_STAT!D582</f>
        <v>17.472000000000001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7.3875723589280169E-3</v>
      </c>
      <c r="G579" s="2">
        <f t="shared" si="80"/>
        <v>7.2291503297628691E-3</v>
      </c>
      <c r="H579" s="2">
        <f t="shared" si="76"/>
        <v>1.0219143359784502</v>
      </c>
      <c r="I579" s="2">
        <f t="shared" si="77"/>
        <v>50.541920485663042</v>
      </c>
    </row>
    <row r="580" spans="1:9" ht="13.5" x14ac:dyDescent="0.25">
      <c r="A580" s="3">
        <f>TITRES_STAT!B583</f>
        <v>42846</v>
      </c>
      <c r="B580" s="5">
        <f>TITRES_STAT!D583</f>
        <v>17.472000000000001</v>
      </c>
      <c r="C580" s="2">
        <f t="shared" si="81"/>
        <v>0</v>
      </c>
      <c r="D580" s="2">
        <f t="shared" si="82"/>
        <v>0</v>
      </c>
      <c r="E580" s="2">
        <f t="shared" si="83"/>
        <v>0</v>
      </c>
      <c r="F580" s="2">
        <f t="shared" si="80"/>
        <v>6.8598886190045869E-3</v>
      </c>
      <c r="G580" s="2">
        <f t="shared" si="80"/>
        <v>6.7127824490655214E-3</v>
      </c>
      <c r="H580" s="2">
        <f t="shared" si="76"/>
        <v>1.0219143359784502</v>
      </c>
      <c r="I580" s="2">
        <f t="shared" si="77"/>
        <v>50.541920485663042</v>
      </c>
    </row>
    <row r="581" spans="1:9" ht="13.5" x14ac:dyDescent="0.25">
      <c r="A581" s="3">
        <f>TITRES_STAT!B584</f>
        <v>42849</v>
      </c>
      <c r="B581" s="5">
        <f>TITRES_STAT!D584</f>
        <v>17.472000000000001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6.3698965747899733E-3</v>
      </c>
      <c r="G581" s="2">
        <f t="shared" si="80"/>
        <v>6.2332979884179842E-3</v>
      </c>
      <c r="H581" s="2">
        <f t="shared" si="76"/>
        <v>1.0219143359784502</v>
      </c>
      <c r="I581" s="2">
        <f t="shared" si="77"/>
        <v>50.541920485663042</v>
      </c>
    </row>
    <row r="582" spans="1:9" ht="13.5" x14ac:dyDescent="0.25">
      <c r="A582" s="3">
        <f>TITRES_STAT!B585</f>
        <v>42850</v>
      </c>
      <c r="B582" s="5">
        <f>TITRES_STAT!D585</f>
        <v>17.472000000000001</v>
      </c>
      <c r="C582" s="2">
        <f t="shared" si="81"/>
        <v>0</v>
      </c>
      <c r="D582" s="2">
        <f t="shared" si="82"/>
        <v>0</v>
      </c>
      <c r="E582" s="2">
        <f t="shared" si="83"/>
        <v>0</v>
      </c>
      <c r="F582" s="2">
        <f t="shared" si="80"/>
        <v>5.9149039623049753E-3</v>
      </c>
      <c r="G582" s="2">
        <f t="shared" si="80"/>
        <v>5.7880624178166997E-3</v>
      </c>
      <c r="H582" s="2">
        <f t="shared" si="76"/>
        <v>1.0219143359784502</v>
      </c>
      <c r="I582" s="2">
        <f t="shared" si="77"/>
        <v>50.541920485663042</v>
      </c>
    </row>
    <row r="583" spans="1:9" ht="13.5" x14ac:dyDescent="0.25">
      <c r="A583" s="3">
        <f>TITRES_STAT!B586</f>
        <v>42851</v>
      </c>
      <c r="B583" s="5">
        <f>TITRES_STAT!D586</f>
        <v>17.472000000000001</v>
      </c>
      <c r="C583" s="2">
        <f t="shared" si="81"/>
        <v>0</v>
      </c>
      <c r="D583" s="2">
        <f t="shared" si="82"/>
        <v>0</v>
      </c>
      <c r="E583" s="2">
        <f t="shared" si="83"/>
        <v>0</v>
      </c>
      <c r="F583" s="2">
        <f t="shared" si="80"/>
        <v>5.4924108221403338E-3</v>
      </c>
      <c r="G583" s="2">
        <f t="shared" si="80"/>
        <v>5.3746293879726502E-3</v>
      </c>
      <c r="H583" s="2">
        <f t="shared" si="76"/>
        <v>1.0219143359784499</v>
      </c>
      <c r="I583" s="2">
        <f t="shared" si="77"/>
        <v>50.541920485663042</v>
      </c>
    </row>
    <row r="584" spans="1:9" ht="13.5" x14ac:dyDescent="0.25">
      <c r="A584" s="3">
        <f>TITRES_STAT!B587</f>
        <v>42852</v>
      </c>
      <c r="B584" s="5">
        <f>TITRES_STAT!D587</f>
        <v>17.472000000000001</v>
      </c>
      <c r="C584" s="2">
        <f t="shared" si="81"/>
        <v>0</v>
      </c>
      <c r="D584" s="2">
        <f t="shared" si="82"/>
        <v>0</v>
      </c>
      <c r="E584" s="2">
        <f t="shared" si="83"/>
        <v>0</v>
      </c>
      <c r="F584" s="2">
        <f t="shared" si="80"/>
        <v>5.1000957634160238E-3</v>
      </c>
      <c r="G584" s="2">
        <f t="shared" si="80"/>
        <v>4.9907272888317462E-3</v>
      </c>
      <c r="H584" s="2">
        <f t="shared" si="76"/>
        <v>1.0219143359784499</v>
      </c>
      <c r="I584" s="2">
        <f t="shared" si="77"/>
        <v>50.541920485663042</v>
      </c>
    </row>
    <row r="585" spans="1:9" ht="13.5" x14ac:dyDescent="0.25">
      <c r="A585" s="3">
        <f>TITRES_STAT!B588</f>
        <v>42853</v>
      </c>
      <c r="B585" s="5">
        <f>TITRES_STAT!D588</f>
        <v>16.951000000000001</v>
      </c>
      <c r="C585" s="2">
        <f t="shared" si="81"/>
        <v>-0.5210000000000008</v>
      </c>
      <c r="D585" s="2">
        <f t="shared" si="82"/>
        <v>0</v>
      </c>
      <c r="E585" s="2">
        <f t="shared" si="83"/>
        <v>0.5210000000000008</v>
      </c>
      <c r="F585" s="2">
        <f t="shared" si="80"/>
        <v>4.7358032088863078E-3</v>
      </c>
      <c r="G585" s="2">
        <f t="shared" si="80"/>
        <v>4.1848532482486676E-2</v>
      </c>
      <c r="H585" s="2">
        <f t="shared" si="76"/>
        <v>0.11316533526876263</v>
      </c>
      <c r="I585" s="2">
        <f t="shared" si="77"/>
        <v>10.166085098350649</v>
      </c>
    </row>
    <row r="586" spans="1:9" ht="13.5" x14ac:dyDescent="0.25">
      <c r="A586" s="3">
        <f>TITRES_STAT!B589</f>
        <v>42857</v>
      </c>
      <c r="B586" s="5">
        <f>TITRES_STAT!D589</f>
        <v>16.951000000000001</v>
      </c>
      <c r="C586" s="2">
        <f t="shared" si="81"/>
        <v>0</v>
      </c>
      <c r="D586" s="2">
        <f t="shared" si="82"/>
        <v>0</v>
      </c>
      <c r="E586" s="2">
        <f t="shared" si="83"/>
        <v>0</v>
      </c>
      <c r="F586" s="2">
        <f t="shared" si="80"/>
        <v>4.3975315511087147E-3</v>
      </c>
      <c r="G586" s="2">
        <f t="shared" si="80"/>
        <v>3.8859351590880484E-2</v>
      </c>
      <c r="H586" s="2">
        <f t="shared" si="76"/>
        <v>0.11316533526876264</v>
      </c>
      <c r="I586" s="2">
        <f t="shared" si="77"/>
        <v>10.166085098350649</v>
      </c>
    </row>
    <row r="587" spans="1:9" ht="13.5" x14ac:dyDescent="0.25">
      <c r="A587" s="3">
        <f>TITRES_STAT!B590</f>
        <v>42858</v>
      </c>
      <c r="B587" s="5">
        <f>TITRES_STAT!D590</f>
        <v>16.951000000000001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4.083422154600949E-3</v>
      </c>
      <c r="G587" s="2">
        <f t="shared" si="80"/>
        <v>3.60836836201033E-2</v>
      </c>
      <c r="H587" s="2">
        <f t="shared" si="76"/>
        <v>0.11316533526876264</v>
      </c>
      <c r="I587" s="2">
        <f t="shared" si="77"/>
        <v>10.166085098350649</v>
      </c>
    </row>
    <row r="588" spans="1:9" ht="13.5" x14ac:dyDescent="0.25">
      <c r="A588" s="3">
        <f>TITRES_STAT!B591</f>
        <v>42859</v>
      </c>
      <c r="B588" s="5">
        <f>TITRES_STAT!D591</f>
        <v>16.951000000000001</v>
      </c>
      <c r="C588" s="2">
        <f t="shared" si="81"/>
        <v>0</v>
      </c>
      <c r="D588" s="2">
        <f t="shared" si="82"/>
        <v>0</v>
      </c>
      <c r="E588" s="2">
        <f t="shared" si="83"/>
        <v>0</v>
      </c>
      <c r="F588" s="2">
        <f t="shared" si="80"/>
        <v>3.791749143558024E-3</v>
      </c>
      <c r="G588" s="2">
        <f t="shared" si="80"/>
        <v>3.3506277647238777E-2</v>
      </c>
      <c r="H588" s="2">
        <f t="shared" si="76"/>
        <v>0.11316533526876266</v>
      </c>
      <c r="I588" s="2">
        <f t="shared" si="77"/>
        <v>10.166085098350649</v>
      </c>
    </row>
    <row r="589" spans="1:9" ht="13.5" x14ac:dyDescent="0.25">
      <c r="A589" s="3">
        <f>TITRES_STAT!B592</f>
        <v>42860</v>
      </c>
      <c r="B589" s="5">
        <f>TITRES_STAT!D592</f>
        <v>17.457999999999998</v>
      </c>
      <c r="C589" s="2">
        <f t="shared" si="81"/>
        <v>0.5069999999999979</v>
      </c>
      <c r="D589" s="2">
        <f t="shared" si="82"/>
        <v>0.5069999999999979</v>
      </c>
      <c r="E589" s="2">
        <f t="shared" si="83"/>
        <v>0</v>
      </c>
      <c r="F589" s="2">
        <f t="shared" ref="F589:G604" si="84">((F588*13)+D589)/14</f>
        <v>3.973519563330373E-2</v>
      </c>
      <c r="G589" s="2">
        <f t="shared" si="84"/>
        <v>3.1112972101007438E-2</v>
      </c>
      <c r="H589" s="2">
        <f t="shared" si="76"/>
        <v>1.2771263222396263</v>
      </c>
      <c r="I589" s="2">
        <f t="shared" si="77"/>
        <v>56.085001072032391</v>
      </c>
    </row>
    <row r="590" spans="1:9" ht="13.5" x14ac:dyDescent="0.25">
      <c r="A590" s="3">
        <f>TITRES_STAT!B593</f>
        <v>42863</v>
      </c>
      <c r="B590" s="5">
        <f>TITRES_STAT!D593</f>
        <v>17.457999999999998</v>
      </c>
      <c r="C590" s="2">
        <f t="shared" si="81"/>
        <v>0</v>
      </c>
      <c r="D590" s="2">
        <f t="shared" si="82"/>
        <v>0</v>
      </c>
      <c r="E590" s="2">
        <f t="shared" si="83"/>
        <v>0</v>
      </c>
      <c r="F590" s="2">
        <f t="shared" si="84"/>
        <v>3.6896967373782029E-2</v>
      </c>
      <c r="G590" s="2">
        <f t="shared" si="84"/>
        <v>2.8890616950935477E-2</v>
      </c>
      <c r="H590" s="2">
        <f t="shared" si="76"/>
        <v>1.2771263222396263</v>
      </c>
      <c r="I590" s="2">
        <f t="shared" si="77"/>
        <v>56.085001072032391</v>
      </c>
    </row>
    <row r="591" spans="1:9" ht="13.5" x14ac:dyDescent="0.25">
      <c r="A591" s="3">
        <f>TITRES_STAT!B594</f>
        <v>42864</v>
      </c>
      <c r="B591" s="5">
        <f>TITRES_STAT!D594</f>
        <v>17.457999999999998</v>
      </c>
      <c r="C591" s="2">
        <f t="shared" si="81"/>
        <v>0</v>
      </c>
      <c r="D591" s="2">
        <f t="shared" si="82"/>
        <v>0</v>
      </c>
      <c r="E591" s="2">
        <f t="shared" si="83"/>
        <v>0</v>
      </c>
      <c r="F591" s="2">
        <f t="shared" si="84"/>
        <v>3.4261469704226173E-2</v>
      </c>
      <c r="G591" s="2">
        <f t="shared" si="84"/>
        <v>2.6827001454440086E-2</v>
      </c>
      <c r="H591" s="2">
        <f t="shared" si="76"/>
        <v>1.2771263222396263</v>
      </c>
      <c r="I591" s="2">
        <f t="shared" si="77"/>
        <v>56.085001072032391</v>
      </c>
    </row>
    <row r="592" spans="1:9" ht="13.5" x14ac:dyDescent="0.25">
      <c r="A592" s="3">
        <f>TITRES_STAT!B595</f>
        <v>42865</v>
      </c>
      <c r="B592" s="5">
        <f>TITRES_STAT!D595</f>
        <v>17.457999999999998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3.1814221868210021E-2</v>
      </c>
      <c r="G592" s="2">
        <f t="shared" si="84"/>
        <v>2.4910787064837219E-2</v>
      </c>
      <c r="H592" s="2">
        <f t="shared" si="76"/>
        <v>1.2771263222396267</v>
      </c>
      <c r="I592" s="2">
        <f t="shared" si="77"/>
        <v>56.085001072032412</v>
      </c>
    </row>
    <row r="593" spans="1:9" ht="13.5" x14ac:dyDescent="0.25">
      <c r="A593" s="3">
        <f>TITRES_STAT!B596</f>
        <v>42866</v>
      </c>
      <c r="B593" s="5">
        <f>TITRES_STAT!D596</f>
        <v>17.457999999999998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2.9541777449052165E-2</v>
      </c>
      <c r="G593" s="2">
        <f t="shared" si="84"/>
        <v>2.3131445131634561E-2</v>
      </c>
      <c r="H593" s="2">
        <f t="shared" ref="H593:H656" si="85">F593/G593</f>
        <v>1.2771263222396267</v>
      </c>
      <c r="I593" s="2">
        <f t="shared" ref="I593:I656" si="86">IF(G593=0,100,100-(100/(1+H593)))</f>
        <v>56.085001072032412</v>
      </c>
    </row>
    <row r="594" spans="1:9" ht="13.5" x14ac:dyDescent="0.25">
      <c r="A594" s="3">
        <f>TITRES_STAT!B597</f>
        <v>42867</v>
      </c>
      <c r="B594" s="5">
        <f>TITRES_STAT!D597</f>
        <v>17.457999999999998</v>
      </c>
      <c r="C594" s="2">
        <f t="shared" si="81"/>
        <v>0</v>
      </c>
      <c r="D594" s="2">
        <f t="shared" si="82"/>
        <v>0</v>
      </c>
      <c r="E594" s="2">
        <f t="shared" si="83"/>
        <v>0</v>
      </c>
      <c r="F594" s="2">
        <f t="shared" si="84"/>
        <v>2.7431650488405585E-2</v>
      </c>
      <c r="G594" s="2">
        <f t="shared" si="84"/>
        <v>2.1479199050803522E-2</v>
      </c>
      <c r="H594" s="2">
        <f t="shared" si="85"/>
        <v>1.2771263222396267</v>
      </c>
      <c r="I594" s="2">
        <f t="shared" si="86"/>
        <v>56.085001072032412</v>
      </c>
    </row>
    <row r="595" spans="1:9" ht="13.5" x14ac:dyDescent="0.25">
      <c r="A595" s="3">
        <f>TITRES_STAT!B598</f>
        <v>42870</v>
      </c>
      <c r="B595" s="5">
        <f>TITRES_STAT!D598</f>
        <v>17.129000000000001</v>
      </c>
      <c r="C595" s="2">
        <f t="shared" si="81"/>
        <v>-0.32899999999999707</v>
      </c>
      <c r="D595" s="2">
        <f t="shared" si="82"/>
        <v>0</v>
      </c>
      <c r="E595" s="2">
        <f t="shared" si="83"/>
        <v>0.32899999999999707</v>
      </c>
      <c r="F595" s="2">
        <f t="shared" si="84"/>
        <v>2.5472246882090901E-2</v>
      </c>
      <c r="G595" s="2">
        <f t="shared" si="84"/>
        <v>4.3444970547174493E-2</v>
      </c>
      <c r="H595" s="2">
        <f t="shared" si="85"/>
        <v>0.58631060307503247</v>
      </c>
      <c r="I595" s="2">
        <f t="shared" si="86"/>
        <v>36.960643264848677</v>
      </c>
    </row>
    <row r="596" spans="1:9" ht="13.5" x14ac:dyDescent="0.25">
      <c r="A596" s="3">
        <f>TITRES_STAT!B599</f>
        <v>42871</v>
      </c>
      <c r="B596" s="5">
        <f>TITRES_STAT!D599</f>
        <v>17.129000000000001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2.3652800676227267E-2</v>
      </c>
      <c r="G596" s="2">
        <f t="shared" si="84"/>
        <v>4.034175836523346E-2</v>
      </c>
      <c r="H596" s="2">
        <f t="shared" si="85"/>
        <v>0.58631060307503247</v>
      </c>
      <c r="I596" s="2">
        <f t="shared" si="86"/>
        <v>36.960643264848677</v>
      </c>
    </row>
    <row r="597" spans="1:9" ht="13.5" x14ac:dyDescent="0.25">
      <c r="A597" s="3">
        <f>TITRES_STAT!B600</f>
        <v>42872</v>
      </c>
      <c r="B597" s="5">
        <f>TITRES_STAT!D600</f>
        <v>17.129000000000001</v>
      </c>
      <c r="C597" s="2">
        <f t="shared" si="81"/>
        <v>0</v>
      </c>
      <c r="D597" s="2">
        <f t="shared" si="82"/>
        <v>0</v>
      </c>
      <c r="E597" s="2">
        <f t="shared" si="83"/>
        <v>0</v>
      </c>
      <c r="F597" s="2">
        <f t="shared" si="84"/>
        <v>2.1963314913639603E-2</v>
      </c>
      <c r="G597" s="2">
        <f t="shared" si="84"/>
        <v>3.7460204196288212E-2</v>
      </c>
      <c r="H597" s="2">
        <f t="shared" si="85"/>
        <v>0.58631060307503247</v>
      </c>
      <c r="I597" s="2">
        <f t="shared" si="86"/>
        <v>36.960643264848677</v>
      </c>
    </row>
    <row r="598" spans="1:9" ht="13.5" x14ac:dyDescent="0.25">
      <c r="A598" s="3">
        <f>TITRES_STAT!B601</f>
        <v>42873</v>
      </c>
      <c r="B598" s="5">
        <f>TITRES_STAT!D601</f>
        <v>17.129000000000001</v>
      </c>
      <c r="C598" s="2">
        <f t="shared" si="81"/>
        <v>0</v>
      </c>
      <c r="D598" s="2">
        <f t="shared" si="82"/>
        <v>0</v>
      </c>
      <c r="E598" s="2">
        <f t="shared" si="83"/>
        <v>0</v>
      </c>
      <c r="F598" s="2">
        <f t="shared" si="84"/>
        <v>2.0394506705522487E-2</v>
      </c>
      <c r="G598" s="2">
        <f t="shared" si="84"/>
        <v>3.478447532512477E-2</v>
      </c>
      <c r="H598" s="2">
        <f t="shared" si="85"/>
        <v>0.58631060307503235</v>
      </c>
      <c r="I598" s="2">
        <f t="shared" si="86"/>
        <v>36.96064326484867</v>
      </c>
    </row>
    <row r="599" spans="1:9" ht="13.5" x14ac:dyDescent="0.25">
      <c r="A599" s="3">
        <f>TITRES_STAT!B602</f>
        <v>42874</v>
      </c>
      <c r="B599" s="5">
        <f>TITRES_STAT!D602</f>
        <v>17.129000000000001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1.8937756226556596E-2</v>
      </c>
      <c r="G599" s="2">
        <f t="shared" si="84"/>
        <v>3.2299869944758711E-2</v>
      </c>
      <c r="H599" s="2">
        <f t="shared" si="85"/>
        <v>0.58631060307503247</v>
      </c>
      <c r="I599" s="2">
        <f t="shared" si="86"/>
        <v>36.960643264848677</v>
      </c>
    </row>
    <row r="600" spans="1:9" ht="13.5" x14ac:dyDescent="0.25">
      <c r="A600" s="3">
        <f>TITRES_STAT!B603</f>
        <v>42877</v>
      </c>
      <c r="B600" s="5">
        <f>TITRES_STAT!D603</f>
        <v>17.129000000000001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1.7585059353231125E-2</v>
      </c>
      <c r="G600" s="2">
        <f t="shared" si="84"/>
        <v>2.9992736377275946E-2</v>
      </c>
      <c r="H600" s="2">
        <f t="shared" si="85"/>
        <v>0.58631060307503247</v>
      </c>
      <c r="I600" s="2">
        <f t="shared" si="86"/>
        <v>36.960643264848677</v>
      </c>
    </row>
    <row r="601" spans="1:9" ht="13.5" x14ac:dyDescent="0.25">
      <c r="A601" s="3">
        <f>TITRES_STAT!B604</f>
        <v>42878</v>
      </c>
      <c r="B601" s="5">
        <f>TITRES_STAT!D604</f>
        <v>17.129000000000001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1.6328983685143187E-2</v>
      </c>
      <c r="G601" s="2">
        <f t="shared" si="84"/>
        <v>2.7850398064613376E-2</v>
      </c>
      <c r="H601" s="2">
        <f t="shared" si="85"/>
        <v>0.58631060307503258</v>
      </c>
      <c r="I601" s="2">
        <f t="shared" si="86"/>
        <v>36.960643264848692</v>
      </c>
    </row>
    <row r="602" spans="1:9" ht="13.5" x14ac:dyDescent="0.25">
      <c r="A602" s="3">
        <f>TITRES_STAT!B605</f>
        <v>42879</v>
      </c>
      <c r="B602" s="5">
        <f>TITRES_STAT!D605</f>
        <v>17.129000000000001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1.5162627707632961E-2</v>
      </c>
      <c r="G602" s="2">
        <f t="shared" si="84"/>
        <v>2.5861083917140992E-2</v>
      </c>
      <c r="H602" s="2">
        <f t="shared" si="85"/>
        <v>0.58631060307503258</v>
      </c>
      <c r="I602" s="2">
        <f t="shared" si="86"/>
        <v>36.960643264848692</v>
      </c>
    </row>
    <row r="603" spans="1:9" ht="13.5" x14ac:dyDescent="0.25">
      <c r="A603" s="3">
        <f>TITRES_STAT!B606</f>
        <v>42880</v>
      </c>
      <c r="B603" s="5">
        <f>TITRES_STAT!D606</f>
        <v>17.129000000000001</v>
      </c>
      <c r="C603" s="2">
        <f t="shared" si="81"/>
        <v>0</v>
      </c>
      <c r="D603" s="2">
        <f t="shared" si="82"/>
        <v>0</v>
      </c>
      <c r="E603" s="2">
        <f t="shared" si="83"/>
        <v>0</v>
      </c>
      <c r="F603" s="2">
        <f t="shared" si="84"/>
        <v>1.4079582871373463E-2</v>
      </c>
      <c r="G603" s="2">
        <f t="shared" si="84"/>
        <v>2.4013863637345204E-2</v>
      </c>
      <c r="H603" s="2">
        <f t="shared" si="85"/>
        <v>0.58631060307503258</v>
      </c>
      <c r="I603" s="2">
        <f t="shared" si="86"/>
        <v>36.960643264848692</v>
      </c>
    </row>
    <row r="604" spans="1:9" ht="13.5" x14ac:dyDescent="0.25">
      <c r="A604" s="3">
        <f>TITRES_STAT!B607</f>
        <v>42881</v>
      </c>
      <c r="B604" s="5">
        <f>TITRES_STAT!D607</f>
        <v>17.129000000000001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1.3073898380561073E-2</v>
      </c>
      <c r="G604" s="2">
        <f t="shared" si="84"/>
        <v>2.229858766324912E-2</v>
      </c>
      <c r="H604" s="2">
        <f t="shared" si="85"/>
        <v>0.58631060307503258</v>
      </c>
      <c r="I604" s="2">
        <f t="shared" si="86"/>
        <v>36.960643264848692</v>
      </c>
    </row>
    <row r="605" spans="1:9" ht="13.5" x14ac:dyDescent="0.25">
      <c r="A605" s="3">
        <f>TITRES_STAT!B608</f>
        <v>42884</v>
      </c>
      <c r="B605" s="5">
        <f>TITRES_STAT!D608</f>
        <v>17.129000000000001</v>
      </c>
      <c r="C605" s="2">
        <f t="shared" si="81"/>
        <v>0</v>
      </c>
      <c r="D605" s="2">
        <f t="shared" si="82"/>
        <v>0</v>
      </c>
      <c r="E605" s="2">
        <f t="shared" si="83"/>
        <v>0</v>
      </c>
      <c r="F605" s="2">
        <f t="shared" ref="F605:G620" si="87">((F604*13)+D605)/14</f>
        <v>1.2140048496235281E-2</v>
      </c>
      <c r="G605" s="2">
        <f t="shared" si="87"/>
        <v>2.0705831401588468E-2</v>
      </c>
      <c r="H605" s="2">
        <f t="shared" si="85"/>
        <v>0.58631060307503258</v>
      </c>
      <c r="I605" s="2">
        <f t="shared" si="86"/>
        <v>36.960643264848692</v>
      </c>
    </row>
    <row r="606" spans="1:9" ht="13.5" x14ac:dyDescent="0.25">
      <c r="A606" s="3">
        <f>TITRES_STAT!B609</f>
        <v>42885</v>
      </c>
      <c r="B606" s="5">
        <f>TITRES_STAT!D609</f>
        <v>17.129000000000001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1.1272902175075619E-2</v>
      </c>
      <c r="G606" s="2">
        <f t="shared" si="87"/>
        <v>1.9226843444332148E-2</v>
      </c>
      <c r="H606" s="2">
        <f t="shared" si="85"/>
        <v>0.58631060307503258</v>
      </c>
      <c r="I606" s="2">
        <f t="shared" si="86"/>
        <v>36.960643264848692</v>
      </c>
    </row>
    <row r="607" spans="1:9" ht="13.5" x14ac:dyDescent="0.25">
      <c r="A607" s="3">
        <f>TITRES_STAT!B610</f>
        <v>42886</v>
      </c>
      <c r="B607" s="5">
        <f>TITRES_STAT!D610</f>
        <v>17.129000000000001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1.0467694876855931E-2</v>
      </c>
      <c r="G607" s="2">
        <f t="shared" si="87"/>
        <v>1.785349748402271E-2</v>
      </c>
      <c r="H607" s="2">
        <f t="shared" si="85"/>
        <v>0.58631060307503258</v>
      </c>
      <c r="I607" s="2">
        <f t="shared" si="86"/>
        <v>36.960643264848692</v>
      </c>
    </row>
    <row r="608" spans="1:9" ht="13.5" x14ac:dyDescent="0.25">
      <c r="A608" s="3">
        <f>TITRES_STAT!B611</f>
        <v>42887</v>
      </c>
      <c r="B608" s="5">
        <f>TITRES_STAT!D611</f>
        <v>17.129000000000001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9.7200023856519359E-3</v>
      </c>
      <c r="G608" s="2">
        <f t="shared" si="87"/>
        <v>1.6578247663735373E-2</v>
      </c>
      <c r="H608" s="2">
        <f t="shared" si="85"/>
        <v>0.58631060307503258</v>
      </c>
      <c r="I608" s="2">
        <f t="shared" si="86"/>
        <v>36.960643264848692</v>
      </c>
    </row>
    <row r="609" spans="1:9" ht="13.5" x14ac:dyDescent="0.25">
      <c r="A609" s="3">
        <f>TITRES_STAT!B612</f>
        <v>42888</v>
      </c>
      <c r="B609" s="5">
        <f>TITRES_STAT!D612</f>
        <v>17.129000000000001</v>
      </c>
      <c r="C609" s="2">
        <f t="shared" si="81"/>
        <v>0</v>
      </c>
      <c r="D609" s="2">
        <f t="shared" si="82"/>
        <v>0</v>
      </c>
      <c r="E609" s="2">
        <f t="shared" si="83"/>
        <v>0</v>
      </c>
      <c r="F609" s="2">
        <f t="shared" si="87"/>
        <v>9.0257165009625124E-3</v>
      </c>
      <c r="G609" s="2">
        <f t="shared" si="87"/>
        <v>1.5394087116325703E-2</v>
      </c>
      <c r="H609" s="2">
        <f t="shared" si="85"/>
        <v>0.58631060307503258</v>
      </c>
      <c r="I609" s="2">
        <f t="shared" si="86"/>
        <v>36.960643264848692</v>
      </c>
    </row>
    <row r="610" spans="1:9" ht="13.5" x14ac:dyDescent="0.25">
      <c r="A610" s="3">
        <f>TITRES_STAT!B613</f>
        <v>42891</v>
      </c>
      <c r="B610" s="5">
        <f>TITRES_STAT!D613</f>
        <v>17.129000000000001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8.3810224651794767E-3</v>
      </c>
      <c r="G610" s="2">
        <f t="shared" si="87"/>
        <v>1.4294509465159583E-2</v>
      </c>
      <c r="H610" s="2">
        <f t="shared" si="85"/>
        <v>0.58631060307503258</v>
      </c>
      <c r="I610" s="2">
        <f t="shared" si="86"/>
        <v>36.960643264848692</v>
      </c>
    </row>
    <row r="611" spans="1:9" ht="13.5" x14ac:dyDescent="0.25">
      <c r="A611" s="3">
        <f>TITRES_STAT!B614</f>
        <v>42892</v>
      </c>
      <c r="B611" s="5">
        <f>TITRES_STAT!D614</f>
        <v>17.129000000000001</v>
      </c>
      <c r="C611" s="2">
        <f t="shared" si="81"/>
        <v>0</v>
      </c>
      <c r="D611" s="2">
        <f t="shared" si="82"/>
        <v>0</v>
      </c>
      <c r="E611" s="2">
        <f t="shared" si="83"/>
        <v>0</v>
      </c>
      <c r="F611" s="2">
        <f t="shared" si="87"/>
        <v>7.7823780033809426E-3</v>
      </c>
      <c r="G611" s="2">
        <f t="shared" si="87"/>
        <v>1.3273473074791042E-2</v>
      </c>
      <c r="H611" s="2">
        <f t="shared" si="85"/>
        <v>0.58631060307503258</v>
      </c>
      <c r="I611" s="2">
        <f t="shared" si="86"/>
        <v>36.960643264848692</v>
      </c>
    </row>
    <row r="612" spans="1:9" ht="13.5" x14ac:dyDescent="0.25">
      <c r="A612" s="3">
        <f>TITRES_STAT!B615</f>
        <v>42893</v>
      </c>
      <c r="B612" s="5">
        <f>TITRES_STAT!D615</f>
        <v>17.129000000000001</v>
      </c>
      <c r="C612" s="2">
        <f t="shared" si="81"/>
        <v>0</v>
      </c>
      <c r="D612" s="2">
        <f t="shared" si="82"/>
        <v>0</v>
      </c>
      <c r="E612" s="2">
        <f t="shared" si="83"/>
        <v>0</v>
      </c>
      <c r="F612" s="2">
        <f t="shared" si="87"/>
        <v>7.2264938602823042E-3</v>
      </c>
      <c r="G612" s="2">
        <f t="shared" si="87"/>
        <v>1.2325367855163111E-2</v>
      </c>
      <c r="H612" s="2">
        <f t="shared" si="85"/>
        <v>0.58631060307503258</v>
      </c>
      <c r="I612" s="2">
        <f t="shared" si="86"/>
        <v>36.960643264848692</v>
      </c>
    </row>
    <row r="613" spans="1:9" ht="13.5" x14ac:dyDescent="0.25">
      <c r="A613" s="3">
        <f>TITRES_STAT!B616</f>
        <v>42894</v>
      </c>
      <c r="B613" s="5">
        <f>TITRES_STAT!D616</f>
        <v>17.129000000000001</v>
      </c>
      <c r="C613" s="2">
        <f t="shared" si="81"/>
        <v>0</v>
      </c>
      <c r="D613" s="2">
        <f t="shared" si="82"/>
        <v>0</v>
      </c>
      <c r="E613" s="2">
        <f t="shared" si="83"/>
        <v>0</v>
      </c>
      <c r="F613" s="2">
        <f t="shared" si="87"/>
        <v>6.710315727404997E-3</v>
      </c>
      <c r="G613" s="2">
        <f t="shared" si="87"/>
        <v>1.1444984436937174E-2</v>
      </c>
      <c r="H613" s="2">
        <f t="shared" si="85"/>
        <v>0.58631060307503258</v>
      </c>
      <c r="I613" s="2">
        <f t="shared" si="86"/>
        <v>36.960643264848692</v>
      </c>
    </row>
    <row r="614" spans="1:9" ht="13.5" x14ac:dyDescent="0.25">
      <c r="A614" s="3">
        <f>TITRES_STAT!B617</f>
        <v>42895</v>
      </c>
      <c r="B614" s="5">
        <f>TITRES_STAT!D617</f>
        <v>17.129000000000001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6.2310074611617835E-3</v>
      </c>
      <c r="G614" s="2">
        <f t="shared" si="87"/>
        <v>1.0627485548584519E-2</v>
      </c>
      <c r="H614" s="2">
        <f t="shared" si="85"/>
        <v>0.58631060307503269</v>
      </c>
      <c r="I614" s="2">
        <f t="shared" si="86"/>
        <v>36.960643264848692</v>
      </c>
    </row>
    <row r="615" spans="1:9" ht="13.5" x14ac:dyDescent="0.25">
      <c r="A615" s="3">
        <f>TITRES_STAT!B618</f>
        <v>42898</v>
      </c>
      <c r="B615" s="5">
        <f>TITRES_STAT!D618</f>
        <v>17.129000000000001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5.7859354996502282E-3</v>
      </c>
      <c r="G615" s="2">
        <f t="shared" si="87"/>
        <v>9.8683794379713381E-3</v>
      </c>
      <c r="H615" s="2">
        <f t="shared" si="85"/>
        <v>0.5863106030750328</v>
      </c>
      <c r="I615" s="2">
        <f t="shared" si="86"/>
        <v>36.960643264848692</v>
      </c>
    </row>
    <row r="616" spans="1:9" ht="13.5" x14ac:dyDescent="0.25">
      <c r="A616" s="3">
        <f>TITRES_STAT!B619</f>
        <v>42899</v>
      </c>
      <c r="B616" s="5">
        <f>TITRES_STAT!D619</f>
        <v>17.129000000000001</v>
      </c>
      <c r="C616" s="2">
        <f t="shared" si="81"/>
        <v>0</v>
      </c>
      <c r="D616" s="2">
        <f t="shared" si="82"/>
        <v>0</v>
      </c>
      <c r="E616" s="2">
        <f t="shared" si="83"/>
        <v>0</v>
      </c>
      <c r="F616" s="2">
        <f t="shared" si="87"/>
        <v>5.372654392532354E-3</v>
      </c>
      <c r="G616" s="2">
        <f t="shared" si="87"/>
        <v>9.1634951924019579E-3</v>
      </c>
      <c r="H616" s="2">
        <f t="shared" si="85"/>
        <v>0.58631060307503258</v>
      </c>
      <c r="I616" s="2">
        <f t="shared" si="86"/>
        <v>36.960643264848692</v>
      </c>
    </row>
    <row r="617" spans="1:9" ht="13.5" x14ac:dyDescent="0.25">
      <c r="A617" s="3">
        <f>TITRES_STAT!B620</f>
        <v>42900</v>
      </c>
      <c r="B617" s="5">
        <f>TITRES_STAT!D620</f>
        <v>17.129000000000001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4.9888933644943291E-3</v>
      </c>
      <c r="G617" s="2">
        <f t="shared" si="87"/>
        <v>8.5089598215161034E-3</v>
      </c>
      <c r="H617" s="2">
        <f t="shared" si="85"/>
        <v>0.58631060307503269</v>
      </c>
      <c r="I617" s="2">
        <f t="shared" si="86"/>
        <v>36.960643264848692</v>
      </c>
    </row>
    <row r="618" spans="1:9" ht="13.5" x14ac:dyDescent="0.25">
      <c r="A618" s="3">
        <f>TITRES_STAT!B621</f>
        <v>42901</v>
      </c>
      <c r="B618" s="5">
        <f>TITRES_STAT!D621</f>
        <v>17.129000000000001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4.6325438384590203E-3</v>
      </c>
      <c r="G618" s="2">
        <f t="shared" si="87"/>
        <v>7.9011769771220961E-3</v>
      </c>
      <c r="H618" s="2">
        <f t="shared" si="85"/>
        <v>0.58631060307503269</v>
      </c>
      <c r="I618" s="2">
        <f t="shared" si="86"/>
        <v>36.960643264848692</v>
      </c>
    </row>
    <row r="619" spans="1:9" ht="13.5" x14ac:dyDescent="0.25">
      <c r="A619" s="3">
        <f>TITRES_STAT!B622</f>
        <v>42902</v>
      </c>
      <c r="B619" s="5">
        <f>TITRES_STAT!D622</f>
        <v>17.129000000000001</v>
      </c>
      <c r="C619" s="2">
        <f t="shared" si="81"/>
        <v>0</v>
      </c>
      <c r="D619" s="2">
        <f t="shared" si="82"/>
        <v>0</v>
      </c>
      <c r="E619" s="2">
        <f t="shared" si="83"/>
        <v>0</v>
      </c>
      <c r="F619" s="2">
        <f t="shared" si="87"/>
        <v>4.3016478499976621E-3</v>
      </c>
      <c r="G619" s="2">
        <f t="shared" si="87"/>
        <v>7.336807193041946E-3</v>
      </c>
      <c r="H619" s="2">
        <f t="shared" si="85"/>
        <v>0.5863106030750328</v>
      </c>
      <c r="I619" s="2">
        <f t="shared" si="86"/>
        <v>36.960643264848692</v>
      </c>
    </row>
    <row r="620" spans="1:9" ht="13.5" x14ac:dyDescent="0.25">
      <c r="A620" s="3">
        <f>TITRES_STAT!B623</f>
        <v>42905</v>
      </c>
      <c r="B620" s="5">
        <f>TITRES_STAT!D623</f>
        <v>17.129000000000001</v>
      </c>
      <c r="C620" s="2">
        <f t="shared" si="81"/>
        <v>0</v>
      </c>
      <c r="D620" s="2">
        <f t="shared" si="82"/>
        <v>0</v>
      </c>
      <c r="E620" s="2">
        <f t="shared" si="83"/>
        <v>0</v>
      </c>
      <c r="F620" s="2">
        <f t="shared" si="87"/>
        <v>3.9943872892835436E-3</v>
      </c>
      <c r="G620" s="2">
        <f t="shared" si="87"/>
        <v>6.8127495363960932E-3</v>
      </c>
      <c r="H620" s="2">
        <f t="shared" si="85"/>
        <v>0.5863106030750328</v>
      </c>
      <c r="I620" s="2">
        <f t="shared" si="86"/>
        <v>36.960643264848692</v>
      </c>
    </row>
    <row r="621" spans="1:9" ht="13.5" x14ac:dyDescent="0.25">
      <c r="A621" s="3">
        <f>TITRES_STAT!B624</f>
        <v>42906</v>
      </c>
      <c r="B621" s="5">
        <f>TITRES_STAT!D624</f>
        <v>16.614999999999998</v>
      </c>
      <c r="C621" s="2">
        <f t="shared" si="81"/>
        <v>-0.5140000000000029</v>
      </c>
      <c r="D621" s="2">
        <f t="shared" si="82"/>
        <v>0</v>
      </c>
      <c r="E621" s="2">
        <f t="shared" si="83"/>
        <v>0.5140000000000029</v>
      </c>
      <c r="F621" s="2">
        <f t="shared" ref="F621:G636" si="88">((F620*13)+D621)/14</f>
        <v>3.7090739114775764E-3</v>
      </c>
      <c r="G621" s="2">
        <f t="shared" si="88"/>
        <v>4.3040410283796578E-2</v>
      </c>
      <c r="H621" s="2">
        <f t="shared" si="85"/>
        <v>8.6176546343795693E-2</v>
      </c>
      <c r="I621" s="2">
        <f t="shared" si="86"/>
        <v>7.9339354761320067</v>
      </c>
    </row>
    <row r="622" spans="1:9" ht="13.5" x14ac:dyDescent="0.25">
      <c r="A622" s="3">
        <f>TITRES_STAT!B625</f>
        <v>42907</v>
      </c>
      <c r="B622" s="5">
        <f>TITRES_STAT!D625</f>
        <v>16.614999999999998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3.4441400606577493E-3</v>
      </c>
      <c r="G622" s="2">
        <f t="shared" si="88"/>
        <v>3.9966095263525396E-2</v>
      </c>
      <c r="H622" s="2">
        <f t="shared" si="85"/>
        <v>8.6176546343795679E-2</v>
      </c>
      <c r="I622" s="2">
        <f t="shared" si="86"/>
        <v>7.9339354761319782</v>
      </c>
    </row>
    <row r="623" spans="1:9" ht="13.5" x14ac:dyDescent="0.25">
      <c r="A623" s="3">
        <f>TITRES_STAT!B626</f>
        <v>42908</v>
      </c>
      <c r="B623" s="5">
        <f>TITRES_STAT!D626</f>
        <v>16.614999999999998</v>
      </c>
      <c r="C623" s="2">
        <f t="shared" si="81"/>
        <v>0</v>
      </c>
      <c r="D623" s="2">
        <f t="shared" si="82"/>
        <v>0</v>
      </c>
      <c r="E623" s="2">
        <f t="shared" si="83"/>
        <v>0</v>
      </c>
      <c r="F623" s="2">
        <f t="shared" si="88"/>
        <v>3.1981300563250527E-3</v>
      </c>
      <c r="G623" s="2">
        <f t="shared" si="88"/>
        <v>3.7111374173273586E-2</v>
      </c>
      <c r="H623" s="2">
        <f t="shared" si="85"/>
        <v>8.6176546343795665E-2</v>
      </c>
      <c r="I623" s="2">
        <f t="shared" si="86"/>
        <v>7.9339354761319782</v>
      </c>
    </row>
    <row r="624" spans="1:9" ht="13.5" x14ac:dyDescent="0.25">
      <c r="A624" s="3">
        <f>TITRES_STAT!B627</f>
        <v>42909</v>
      </c>
      <c r="B624" s="5">
        <f>TITRES_STAT!D627</f>
        <v>16.614999999999998</v>
      </c>
      <c r="C624" s="2">
        <f t="shared" si="81"/>
        <v>0</v>
      </c>
      <c r="D624" s="2">
        <f t="shared" si="82"/>
        <v>0</v>
      </c>
      <c r="E624" s="2">
        <f t="shared" si="83"/>
        <v>0</v>
      </c>
      <c r="F624" s="2">
        <f t="shared" si="88"/>
        <v>2.9696921951589774E-3</v>
      </c>
      <c r="G624" s="2">
        <f t="shared" si="88"/>
        <v>3.4460561732325472E-2</v>
      </c>
      <c r="H624" s="2">
        <f t="shared" si="85"/>
        <v>8.6176546343795665E-2</v>
      </c>
      <c r="I624" s="2">
        <f t="shared" si="86"/>
        <v>7.9339354761319782</v>
      </c>
    </row>
    <row r="625" spans="1:9" ht="13.5" x14ac:dyDescent="0.25">
      <c r="A625" s="3">
        <f>TITRES_STAT!B628</f>
        <v>42914</v>
      </c>
      <c r="B625" s="5">
        <f>TITRES_STAT!D628</f>
        <v>16.614999999999998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2.7575713240761933E-3</v>
      </c>
      <c r="G625" s="2">
        <f t="shared" si="88"/>
        <v>3.1999093037159365E-2</v>
      </c>
      <c r="H625" s="2">
        <f t="shared" si="85"/>
        <v>8.6176546343795665E-2</v>
      </c>
      <c r="I625" s="2">
        <f t="shared" si="86"/>
        <v>7.9339354761319782</v>
      </c>
    </row>
    <row r="626" spans="1:9" ht="13.5" x14ac:dyDescent="0.25">
      <c r="A626" s="3">
        <f>TITRES_STAT!B629</f>
        <v>42915</v>
      </c>
      <c r="B626" s="5">
        <f>TITRES_STAT!D629</f>
        <v>16.614999999999998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2.5606019437850367E-3</v>
      </c>
      <c r="G626" s="2">
        <f t="shared" si="88"/>
        <v>2.9713443534505123E-2</v>
      </c>
      <c r="H626" s="2">
        <f t="shared" si="85"/>
        <v>8.6176546343795679E-2</v>
      </c>
      <c r="I626" s="2">
        <f t="shared" si="86"/>
        <v>7.9339354761319782</v>
      </c>
    </row>
    <row r="627" spans="1:9" ht="13.5" x14ac:dyDescent="0.25">
      <c r="A627" s="3">
        <f>TITRES_STAT!B630</f>
        <v>42916</v>
      </c>
      <c r="B627" s="5">
        <f>TITRES_STAT!D630</f>
        <v>16.614999999999998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2.3777018049432482E-3</v>
      </c>
      <c r="G627" s="2">
        <f t="shared" si="88"/>
        <v>2.7591054710611899E-2</v>
      </c>
      <c r="H627" s="2">
        <f t="shared" si="85"/>
        <v>8.6176546343795665E-2</v>
      </c>
      <c r="I627" s="2">
        <f t="shared" si="86"/>
        <v>7.9339354761319782</v>
      </c>
    </row>
    <row r="628" spans="1:9" ht="13.5" x14ac:dyDescent="0.25">
      <c r="A628" s="3">
        <f>TITRES_STAT!B631</f>
        <v>42919</v>
      </c>
      <c r="B628" s="5">
        <f>TITRES_STAT!D631</f>
        <v>16.614999999999998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2.2078659617330164E-3</v>
      </c>
      <c r="G628" s="2">
        <f t="shared" si="88"/>
        <v>2.5620265088425333E-2</v>
      </c>
      <c r="H628" s="2">
        <f t="shared" si="85"/>
        <v>8.6176546343795693E-2</v>
      </c>
      <c r="I628" s="2">
        <f t="shared" si="86"/>
        <v>7.9339354761320067</v>
      </c>
    </row>
    <row r="629" spans="1:9" ht="13.5" x14ac:dyDescent="0.25">
      <c r="A629" s="3">
        <f>TITRES_STAT!B632</f>
        <v>42920</v>
      </c>
      <c r="B629" s="5">
        <f>TITRES_STAT!D632</f>
        <v>16.614999999999998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2.0501612501806583E-3</v>
      </c>
      <c r="G629" s="2">
        <f t="shared" si="88"/>
        <v>2.3790246153537808E-2</v>
      </c>
      <c r="H629" s="2">
        <f t="shared" si="85"/>
        <v>8.6176546343795693E-2</v>
      </c>
      <c r="I629" s="2">
        <f t="shared" si="86"/>
        <v>7.9339354761320067</v>
      </c>
    </row>
    <row r="630" spans="1:9" ht="13.5" x14ac:dyDescent="0.25">
      <c r="A630" s="3">
        <f>TITRES_STAT!B633</f>
        <v>42921</v>
      </c>
      <c r="B630" s="5">
        <f>TITRES_STAT!D633</f>
        <v>16.443999999999999</v>
      </c>
      <c r="C630" s="2">
        <f t="shared" si="81"/>
        <v>-0.17099999999999937</v>
      </c>
      <c r="D630" s="2">
        <f t="shared" si="82"/>
        <v>0</v>
      </c>
      <c r="E630" s="2">
        <f t="shared" si="83"/>
        <v>0.17099999999999937</v>
      </c>
      <c r="F630" s="2">
        <f t="shared" si="88"/>
        <v>1.9037211608820398E-3</v>
      </c>
      <c r="G630" s="2">
        <f t="shared" si="88"/>
        <v>3.4305228571142203E-2</v>
      </c>
      <c r="H630" s="2">
        <f t="shared" si="85"/>
        <v>5.5493615410085427E-2</v>
      </c>
      <c r="I630" s="2">
        <f t="shared" si="86"/>
        <v>5.2575983975539913</v>
      </c>
    </row>
    <row r="631" spans="1:9" ht="13.5" x14ac:dyDescent="0.25">
      <c r="A631" s="3">
        <f>TITRES_STAT!B634</f>
        <v>42922</v>
      </c>
      <c r="B631" s="5">
        <f>TITRES_STAT!D634</f>
        <v>16.443999999999999</v>
      </c>
      <c r="C631" s="2">
        <f t="shared" si="81"/>
        <v>0</v>
      </c>
      <c r="D631" s="2">
        <f t="shared" si="82"/>
        <v>0</v>
      </c>
      <c r="E631" s="2">
        <f t="shared" si="83"/>
        <v>0</v>
      </c>
      <c r="F631" s="2">
        <f t="shared" si="88"/>
        <v>1.7677410779618941E-3</v>
      </c>
      <c r="G631" s="2">
        <f t="shared" si="88"/>
        <v>3.1854855101774902E-2</v>
      </c>
      <c r="H631" s="2">
        <f t="shared" si="85"/>
        <v>5.5493615410085427E-2</v>
      </c>
      <c r="I631" s="2">
        <f t="shared" si="86"/>
        <v>5.2575983975539913</v>
      </c>
    </row>
    <row r="632" spans="1:9" ht="13.5" x14ac:dyDescent="0.25">
      <c r="A632" s="3">
        <f>TITRES_STAT!B635</f>
        <v>42923</v>
      </c>
      <c r="B632" s="5">
        <f>TITRES_STAT!D635</f>
        <v>16.443999999999999</v>
      </c>
      <c r="C632" s="2">
        <f t="shared" si="81"/>
        <v>0</v>
      </c>
      <c r="D632" s="2">
        <f t="shared" si="82"/>
        <v>0</v>
      </c>
      <c r="E632" s="2">
        <f t="shared" si="83"/>
        <v>0</v>
      </c>
      <c r="F632" s="2">
        <f t="shared" si="88"/>
        <v>1.6414738581074732E-3</v>
      </c>
      <c r="G632" s="2">
        <f t="shared" si="88"/>
        <v>2.957950830879098E-2</v>
      </c>
      <c r="H632" s="2">
        <f t="shared" si="85"/>
        <v>5.5493615410085434E-2</v>
      </c>
      <c r="I632" s="2">
        <f t="shared" si="86"/>
        <v>5.2575983975539913</v>
      </c>
    </row>
    <row r="633" spans="1:9" ht="13.5" x14ac:dyDescent="0.25">
      <c r="A633" s="3">
        <f>TITRES_STAT!B636</f>
        <v>42926</v>
      </c>
      <c r="B633" s="5">
        <f>TITRES_STAT!D636</f>
        <v>16.443999999999999</v>
      </c>
      <c r="C633" s="2">
        <f t="shared" si="81"/>
        <v>0</v>
      </c>
      <c r="D633" s="2">
        <f t="shared" si="82"/>
        <v>0</v>
      </c>
      <c r="E633" s="2">
        <f t="shared" si="83"/>
        <v>0</v>
      </c>
      <c r="F633" s="2">
        <f t="shared" si="88"/>
        <v>1.5242257253855107E-3</v>
      </c>
      <c r="G633" s="2">
        <f t="shared" si="88"/>
        <v>2.746668628673448E-2</v>
      </c>
      <c r="H633" s="2">
        <f t="shared" si="85"/>
        <v>5.5493615410085427E-2</v>
      </c>
      <c r="I633" s="2">
        <f t="shared" si="86"/>
        <v>5.2575983975539913</v>
      </c>
    </row>
    <row r="634" spans="1:9" ht="13.5" x14ac:dyDescent="0.25">
      <c r="A634" s="3">
        <f>TITRES_STAT!B637</f>
        <v>42927</v>
      </c>
      <c r="B634" s="5">
        <f>TITRES_STAT!D637</f>
        <v>15.71</v>
      </c>
      <c r="C634" s="2">
        <f t="shared" si="81"/>
        <v>-0.73399999999999821</v>
      </c>
      <c r="D634" s="2">
        <f t="shared" si="82"/>
        <v>0</v>
      </c>
      <c r="E634" s="2">
        <f t="shared" si="83"/>
        <v>0.73399999999999821</v>
      </c>
      <c r="F634" s="2">
        <f t="shared" si="88"/>
        <v>1.4153524592865458E-3</v>
      </c>
      <c r="G634" s="2">
        <f t="shared" si="88"/>
        <v>7.7933351551967595E-2</v>
      </c>
      <c r="H634" s="2">
        <f t="shared" si="85"/>
        <v>1.8161062383449004E-2</v>
      </c>
      <c r="I634" s="2">
        <f t="shared" si="86"/>
        <v>1.7837121310586213</v>
      </c>
    </row>
    <row r="635" spans="1:9" ht="13.5" x14ac:dyDescent="0.25">
      <c r="A635" s="3">
        <f>TITRES_STAT!B638</f>
        <v>42928</v>
      </c>
      <c r="B635" s="5">
        <f>TITRES_STAT!D638</f>
        <v>15.71</v>
      </c>
      <c r="C635" s="2">
        <f t="shared" si="81"/>
        <v>0</v>
      </c>
      <c r="D635" s="2">
        <f t="shared" si="82"/>
        <v>0</v>
      </c>
      <c r="E635" s="2">
        <f t="shared" si="83"/>
        <v>0</v>
      </c>
      <c r="F635" s="2">
        <f t="shared" si="88"/>
        <v>1.3142558550517925E-3</v>
      </c>
      <c r="G635" s="2">
        <f t="shared" si="88"/>
        <v>7.2366683583969915E-2</v>
      </c>
      <c r="H635" s="2">
        <f t="shared" si="85"/>
        <v>1.8161062383449004E-2</v>
      </c>
      <c r="I635" s="2">
        <f t="shared" si="86"/>
        <v>1.7837121310586213</v>
      </c>
    </row>
    <row r="636" spans="1:9" ht="13.5" x14ac:dyDescent="0.25">
      <c r="A636" s="3">
        <f>TITRES_STAT!B639</f>
        <v>42929</v>
      </c>
      <c r="B636" s="5">
        <f>TITRES_STAT!D639</f>
        <v>16.175999999999998</v>
      </c>
      <c r="C636" s="2">
        <f t="shared" si="81"/>
        <v>0.46599999999999753</v>
      </c>
      <c r="D636" s="2">
        <f t="shared" si="82"/>
        <v>0.46599999999999753</v>
      </c>
      <c r="E636" s="2">
        <f t="shared" si="83"/>
        <v>0</v>
      </c>
      <c r="F636" s="2">
        <f t="shared" si="88"/>
        <v>3.4506094722547918E-2</v>
      </c>
      <c r="G636" s="2">
        <f t="shared" si="88"/>
        <v>6.7197634756543487E-2</v>
      </c>
      <c r="H636" s="2">
        <f t="shared" si="85"/>
        <v>0.51350162617424311</v>
      </c>
      <c r="I636" s="2">
        <f t="shared" si="86"/>
        <v>33.928052490584236</v>
      </c>
    </row>
    <row r="637" spans="1:9" ht="13.5" x14ac:dyDescent="0.25">
      <c r="A637" s="3">
        <f>TITRES_STAT!B640</f>
        <v>42930</v>
      </c>
      <c r="B637" s="5">
        <f>TITRES_STAT!D640</f>
        <v>16.175999999999998</v>
      </c>
      <c r="C637" s="2">
        <f t="shared" si="81"/>
        <v>0</v>
      </c>
      <c r="D637" s="2">
        <f t="shared" si="82"/>
        <v>0</v>
      </c>
      <c r="E637" s="2">
        <f t="shared" si="83"/>
        <v>0</v>
      </c>
      <c r="F637" s="2">
        <f t="shared" ref="F637:G652" si="89">((F636*13)+D637)/14</f>
        <v>3.2041373670937352E-2</v>
      </c>
      <c r="G637" s="2">
        <f t="shared" si="89"/>
        <v>6.239780370250466E-2</v>
      </c>
      <c r="H637" s="2">
        <f t="shared" si="85"/>
        <v>0.51350162617424311</v>
      </c>
      <c r="I637" s="2">
        <f t="shared" si="86"/>
        <v>33.928052490584236</v>
      </c>
    </row>
    <row r="638" spans="1:9" ht="13.5" x14ac:dyDescent="0.25">
      <c r="A638" s="3">
        <f>TITRES_STAT!B641</f>
        <v>42933</v>
      </c>
      <c r="B638" s="5">
        <f>TITRES_STAT!D641</f>
        <v>16.175999999999998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2.9752704123013257E-2</v>
      </c>
      <c r="G638" s="2">
        <f t="shared" si="89"/>
        <v>5.7940817723754326E-2</v>
      </c>
      <c r="H638" s="2">
        <f t="shared" si="85"/>
        <v>0.51350162617424322</v>
      </c>
      <c r="I638" s="2">
        <f t="shared" si="86"/>
        <v>33.928052490584236</v>
      </c>
    </row>
    <row r="639" spans="1:9" ht="13.5" x14ac:dyDescent="0.25">
      <c r="A639" s="3">
        <f>TITRES_STAT!B642</f>
        <v>42934</v>
      </c>
      <c r="B639" s="5">
        <f>TITRES_STAT!D642</f>
        <v>16.902999999999999</v>
      </c>
      <c r="C639" s="2">
        <f t="shared" si="81"/>
        <v>0.72700000000000031</v>
      </c>
      <c r="D639" s="2">
        <f t="shared" si="82"/>
        <v>0.72700000000000031</v>
      </c>
      <c r="E639" s="2">
        <f t="shared" si="83"/>
        <v>0</v>
      </c>
      <c r="F639" s="2">
        <f t="shared" si="89"/>
        <v>7.95560823999409E-2</v>
      </c>
      <c r="G639" s="2">
        <f t="shared" si="89"/>
        <v>5.3802187886343299E-2</v>
      </c>
      <c r="H639" s="2">
        <f t="shared" si="85"/>
        <v>1.4786774576528841</v>
      </c>
      <c r="I639" s="2">
        <f t="shared" si="86"/>
        <v>59.655904526322566</v>
      </c>
    </row>
    <row r="640" spans="1:9" ht="13.5" x14ac:dyDescent="0.25">
      <c r="A640" s="3">
        <f>TITRES_STAT!B643</f>
        <v>42935</v>
      </c>
      <c r="B640" s="5">
        <f>TITRES_STAT!D643</f>
        <v>17.404</v>
      </c>
      <c r="C640" s="2">
        <f t="shared" si="81"/>
        <v>0.50100000000000122</v>
      </c>
      <c r="D640" s="2">
        <f t="shared" si="82"/>
        <v>0.50100000000000122</v>
      </c>
      <c r="E640" s="2">
        <f t="shared" si="83"/>
        <v>0</v>
      </c>
      <c r="F640" s="2">
        <f t="shared" si="89"/>
        <v>0.10965921937137378</v>
      </c>
      <c r="G640" s="2">
        <f t="shared" si="89"/>
        <v>4.9959174465890203E-2</v>
      </c>
      <c r="H640" s="2">
        <f t="shared" si="85"/>
        <v>2.1949766092761198</v>
      </c>
      <c r="I640" s="2">
        <f t="shared" si="86"/>
        <v>68.700866319438617</v>
      </c>
    </row>
    <row r="641" spans="1:9" ht="13.5" x14ac:dyDescent="0.25">
      <c r="A641" s="3">
        <f>TITRES_STAT!B644</f>
        <v>42936</v>
      </c>
      <c r="B641" s="5">
        <f>TITRES_STAT!D644</f>
        <v>17.919</v>
      </c>
      <c r="C641" s="2">
        <f t="shared" si="81"/>
        <v>0.51500000000000057</v>
      </c>
      <c r="D641" s="2">
        <f t="shared" si="82"/>
        <v>0.51500000000000057</v>
      </c>
      <c r="E641" s="2">
        <f t="shared" si="83"/>
        <v>0</v>
      </c>
      <c r="F641" s="2">
        <f t="shared" si="89"/>
        <v>0.13861213227341856</v>
      </c>
      <c r="G641" s="2">
        <f t="shared" si="89"/>
        <v>4.6390662004040906E-2</v>
      </c>
      <c r="H641" s="2">
        <f t="shared" si="85"/>
        <v>2.9879317579331937</v>
      </c>
      <c r="I641" s="2">
        <f t="shared" si="86"/>
        <v>74.924345232069243</v>
      </c>
    </row>
    <row r="642" spans="1:9" ht="13.5" x14ac:dyDescent="0.25">
      <c r="A642" s="3">
        <f>TITRES_STAT!B645</f>
        <v>42937</v>
      </c>
      <c r="B642" s="5">
        <f>TITRES_STAT!D645</f>
        <v>17.919</v>
      </c>
      <c r="C642" s="2">
        <f t="shared" si="81"/>
        <v>0</v>
      </c>
      <c r="D642" s="2">
        <f t="shared" si="82"/>
        <v>0</v>
      </c>
      <c r="E642" s="2">
        <f t="shared" si="83"/>
        <v>0</v>
      </c>
      <c r="F642" s="2">
        <f t="shared" si="89"/>
        <v>0.12871126568246011</v>
      </c>
      <c r="G642" s="2">
        <f t="shared" si="89"/>
        <v>4.307704328946655E-2</v>
      </c>
      <c r="H642" s="2">
        <f t="shared" si="85"/>
        <v>2.9879317579331945</v>
      </c>
      <c r="I642" s="2">
        <f t="shared" si="86"/>
        <v>74.924345232069243</v>
      </c>
    </row>
    <row r="643" spans="1:9" ht="13.5" x14ac:dyDescent="0.25">
      <c r="A643" s="3">
        <f>TITRES_STAT!B646</f>
        <v>42940</v>
      </c>
      <c r="B643" s="5">
        <f>TITRES_STAT!D646</f>
        <v>17.382000000000001</v>
      </c>
      <c r="C643" s="2">
        <f t="shared" ref="C643:C706" si="90">B643-B642</f>
        <v>-0.53699999999999903</v>
      </c>
      <c r="D643" s="2">
        <f t="shared" ref="D643:D706" si="91">IF(C643&gt;0,C643,0)</f>
        <v>0</v>
      </c>
      <c r="E643" s="2">
        <f t="shared" ref="E643:E706" si="92">IF(C643&lt;0,-C643,0)</f>
        <v>0.53699999999999903</v>
      </c>
      <c r="F643" s="2">
        <f t="shared" si="89"/>
        <v>0.11951760384799867</v>
      </c>
      <c r="G643" s="2">
        <f t="shared" si="89"/>
        <v>7.8357254483076025E-2</v>
      </c>
      <c r="H643" s="2">
        <f t="shared" si="85"/>
        <v>1.5252908570681565</v>
      </c>
      <c r="I643" s="2">
        <f t="shared" si="86"/>
        <v>60.400601095075743</v>
      </c>
    </row>
    <row r="644" spans="1:9" ht="13.5" x14ac:dyDescent="0.25">
      <c r="A644" s="3">
        <f>TITRES_STAT!B647</f>
        <v>42942</v>
      </c>
      <c r="B644" s="5">
        <f>TITRES_STAT!D647</f>
        <v>17.382000000000001</v>
      </c>
      <c r="C644" s="2">
        <f t="shared" si="90"/>
        <v>0</v>
      </c>
      <c r="D644" s="2">
        <f t="shared" si="91"/>
        <v>0</v>
      </c>
      <c r="E644" s="2">
        <f t="shared" si="92"/>
        <v>0</v>
      </c>
      <c r="F644" s="2">
        <f t="shared" si="89"/>
        <v>0.1109806321445702</v>
      </c>
      <c r="G644" s="2">
        <f t="shared" si="89"/>
        <v>7.2760307734284879E-2</v>
      </c>
      <c r="H644" s="2">
        <f t="shared" si="85"/>
        <v>1.5252908570681565</v>
      </c>
      <c r="I644" s="2">
        <f t="shared" si="86"/>
        <v>60.400601095075743</v>
      </c>
    </row>
    <row r="645" spans="1:9" ht="13.5" x14ac:dyDescent="0.25">
      <c r="A645" s="3">
        <f>TITRES_STAT!B648</f>
        <v>42943</v>
      </c>
      <c r="B645" s="5">
        <f>TITRES_STAT!D648</f>
        <v>17.382000000000001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0.10305344413424376</v>
      </c>
      <c r="G645" s="2">
        <f t="shared" si="89"/>
        <v>6.756314289612167E-2</v>
      </c>
      <c r="H645" s="2">
        <f t="shared" si="85"/>
        <v>1.5252908570681567</v>
      </c>
      <c r="I645" s="2">
        <f t="shared" si="86"/>
        <v>60.40060109507575</v>
      </c>
    </row>
    <row r="646" spans="1:9" ht="13.5" x14ac:dyDescent="0.25">
      <c r="A646" s="3">
        <f>TITRES_STAT!B649</f>
        <v>42944</v>
      </c>
      <c r="B646" s="5">
        <f>TITRES_STAT!D649</f>
        <v>17.382000000000001</v>
      </c>
      <c r="C646" s="2">
        <f t="shared" si="90"/>
        <v>0</v>
      </c>
      <c r="D646" s="2">
        <f t="shared" si="91"/>
        <v>0</v>
      </c>
      <c r="E646" s="2">
        <f t="shared" si="92"/>
        <v>0</v>
      </c>
      <c r="F646" s="2">
        <f t="shared" si="89"/>
        <v>9.5692483838940648E-2</v>
      </c>
      <c r="G646" s="2">
        <f t="shared" si="89"/>
        <v>6.2737204117827267E-2</v>
      </c>
      <c r="H646" s="2">
        <f t="shared" si="85"/>
        <v>1.5252908570681567</v>
      </c>
      <c r="I646" s="2">
        <f t="shared" si="86"/>
        <v>60.40060109507575</v>
      </c>
    </row>
    <row r="647" spans="1:9" ht="13.5" x14ac:dyDescent="0.25">
      <c r="A647" s="3">
        <f>TITRES_STAT!B650</f>
        <v>42947</v>
      </c>
      <c r="B647" s="5">
        <f>TITRES_STAT!D650</f>
        <v>17.382000000000001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8.8857306421873464E-2</v>
      </c>
      <c r="G647" s="2">
        <f t="shared" si="89"/>
        <v>5.8255975252268173E-2</v>
      </c>
      <c r="H647" s="2">
        <f t="shared" si="85"/>
        <v>1.5252908570681569</v>
      </c>
      <c r="I647" s="2">
        <f t="shared" si="86"/>
        <v>60.40060109507575</v>
      </c>
    </row>
    <row r="648" spans="1:9" ht="13.5" x14ac:dyDescent="0.25">
      <c r="A648" s="3">
        <f>TITRES_STAT!B651</f>
        <v>42948</v>
      </c>
      <c r="B648" s="5">
        <f>TITRES_STAT!D651</f>
        <v>17.382000000000001</v>
      </c>
      <c r="C648" s="2">
        <f t="shared" si="90"/>
        <v>0</v>
      </c>
      <c r="D648" s="2">
        <f t="shared" si="91"/>
        <v>0</v>
      </c>
      <c r="E648" s="2">
        <f t="shared" si="92"/>
        <v>0</v>
      </c>
      <c r="F648" s="2">
        <f t="shared" si="89"/>
        <v>8.2510355963168219E-2</v>
      </c>
      <c r="G648" s="2">
        <f t="shared" si="89"/>
        <v>5.4094834162820446E-2</v>
      </c>
      <c r="H648" s="2">
        <f t="shared" si="85"/>
        <v>1.5252908570681571</v>
      </c>
      <c r="I648" s="2">
        <f t="shared" si="86"/>
        <v>60.40060109507575</v>
      </c>
    </row>
    <row r="649" spans="1:9" ht="13.5" x14ac:dyDescent="0.25">
      <c r="A649" s="3">
        <f>TITRES_STAT!B652</f>
        <v>42949</v>
      </c>
      <c r="B649" s="5">
        <f>TITRES_STAT!D652</f>
        <v>17.382000000000001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7.6616759108656202E-2</v>
      </c>
      <c r="G649" s="2">
        <f t="shared" si="89"/>
        <v>5.02309174369047E-2</v>
      </c>
      <c r="H649" s="2">
        <f t="shared" si="85"/>
        <v>1.5252908570681569</v>
      </c>
      <c r="I649" s="2">
        <f t="shared" si="86"/>
        <v>60.40060109507575</v>
      </c>
    </row>
    <row r="650" spans="1:9" ht="13.5" x14ac:dyDescent="0.25">
      <c r="A650" s="3">
        <f>TITRES_STAT!B653</f>
        <v>42950</v>
      </c>
      <c r="B650" s="5">
        <f>TITRES_STAT!D653</f>
        <v>17.382000000000001</v>
      </c>
      <c r="C650" s="2">
        <f t="shared" si="90"/>
        <v>0</v>
      </c>
      <c r="D650" s="2">
        <f t="shared" si="91"/>
        <v>0</v>
      </c>
      <c r="E650" s="2">
        <f t="shared" si="92"/>
        <v>0</v>
      </c>
      <c r="F650" s="2">
        <f t="shared" si="89"/>
        <v>7.1144133458037898E-2</v>
      </c>
      <c r="G650" s="2">
        <f t="shared" si="89"/>
        <v>4.6642994762840076E-2</v>
      </c>
      <c r="H650" s="2">
        <f t="shared" si="85"/>
        <v>1.5252908570681569</v>
      </c>
      <c r="I650" s="2">
        <f t="shared" si="86"/>
        <v>60.40060109507575</v>
      </c>
    </row>
    <row r="651" spans="1:9" ht="13.5" x14ac:dyDescent="0.25">
      <c r="A651" s="3">
        <f>TITRES_STAT!B654</f>
        <v>42951</v>
      </c>
      <c r="B651" s="5">
        <f>TITRES_STAT!D654</f>
        <v>17.382000000000001</v>
      </c>
      <c r="C651" s="2">
        <f t="shared" si="90"/>
        <v>0</v>
      </c>
      <c r="D651" s="2">
        <f t="shared" si="91"/>
        <v>0</v>
      </c>
      <c r="E651" s="2">
        <f t="shared" si="92"/>
        <v>0</v>
      </c>
      <c r="F651" s="2">
        <f t="shared" si="89"/>
        <v>6.606240963960662E-2</v>
      </c>
      <c r="G651" s="2">
        <f t="shared" si="89"/>
        <v>4.3311352279780072E-2</v>
      </c>
      <c r="H651" s="2">
        <f t="shared" si="85"/>
        <v>1.5252908570681569</v>
      </c>
      <c r="I651" s="2">
        <f t="shared" si="86"/>
        <v>60.40060109507575</v>
      </c>
    </row>
    <row r="652" spans="1:9" ht="13.5" x14ac:dyDescent="0.25">
      <c r="A652" s="3">
        <f>TITRES_STAT!B655</f>
        <v>42954</v>
      </c>
      <c r="B652" s="5">
        <f>TITRES_STAT!D655</f>
        <v>17.382000000000001</v>
      </c>
      <c r="C652" s="2">
        <f t="shared" si="90"/>
        <v>0</v>
      </c>
      <c r="D652" s="2">
        <f t="shared" si="91"/>
        <v>0</v>
      </c>
      <c r="E652" s="2">
        <f t="shared" si="92"/>
        <v>0</v>
      </c>
      <c r="F652" s="2">
        <f t="shared" si="89"/>
        <v>6.1343666093920432E-2</v>
      </c>
      <c r="G652" s="2">
        <f t="shared" si="89"/>
        <v>4.0217684259795779E-2</v>
      </c>
      <c r="H652" s="2">
        <f t="shared" si="85"/>
        <v>1.5252908570681569</v>
      </c>
      <c r="I652" s="2">
        <f t="shared" si="86"/>
        <v>60.40060109507575</v>
      </c>
    </row>
    <row r="653" spans="1:9" ht="13.5" x14ac:dyDescent="0.25">
      <c r="A653" s="3">
        <f>TITRES_STAT!B656</f>
        <v>42955</v>
      </c>
      <c r="B653" s="5">
        <f>TITRES_STAT!D656</f>
        <v>17.382000000000001</v>
      </c>
      <c r="C653" s="2">
        <f t="shared" si="90"/>
        <v>0</v>
      </c>
      <c r="D653" s="2">
        <f t="shared" si="91"/>
        <v>0</v>
      </c>
      <c r="E653" s="2">
        <f t="shared" si="92"/>
        <v>0</v>
      </c>
      <c r="F653" s="2">
        <f t="shared" ref="F653:G668" si="93">((F652*13)+D653)/14</f>
        <v>5.6961975658640404E-2</v>
      </c>
      <c r="G653" s="2">
        <f t="shared" si="93"/>
        <v>3.7344992526953225E-2</v>
      </c>
      <c r="H653" s="2">
        <f t="shared" si="85"/>
        <v>1.5252908570681571</v>
      </c>
      <c r="I653" s="2">
        <f t="shared" si="86"/>
        <v>60.40060109507575</v>
      </c>
    </row>
    <row r="654" spans="1:9" ht="13.5" x14ac:dyDescent="0.25">
      <c r="A654" s="3">
        <f>TITRES_STAT!B657</f>
        <v>42956</v>
      </c>
      <c r="B654" s="5">
        <f>TITRES_STAT!D657</f>
        <v>17.382000000000001</v>
      </c>
      <c r="C654" s="2">
        <f t="shared" si="90"/>
        <v>0</v>
      </c>
      <c r="D654" s="2">
        <f t="shared" si="91"/>
        <v>0</v>
      </c>
      <c r="E654" s="2">
        <f t="shared" si="92"/>
        <v>0</v>
      </c>
      <c r="F654" s="2">
        <f t="shared" si="93"/>
        <v>5.289326311159466E-2</v>
      </c>
      <c r="G654" s="2">
        <f t="shared" si="93"/>
        <v>3.4677493060742283E-2</v>
      </c>
      <c r="H654" s="2">
        <f t="shared" si="85"/>
        <v>1.5252908570681569</v>
      </c>
      <c r="I654" s="2">
        <f t="shared" si="86"/>
        <v>60.40060109507575</v>
      </c>
    </row>
    <row r="655" spans="1:9" ht="13.5" x14ac:dyDescent="0.25">
      <c r="A655" s="3">
        <f>TITRES_STAT!B658</f>
        <v>42957</v>
      </c>
      <c r="B655" s="5">
        <f>TITRES_STAT!D658</f>
        <v>17.382000000000001</v>
      </c>
      <c r="C655" s="2">
        <f t="shared" si="90"/>
        <v>0</v>
      </c>
      <c r="D655" s="2">
        <f t="shared" si="91"/>
        <v>0</v>
      </c>
      <c r="E655" s="2">
        <f t="shared" si="92"/>
        <v>0</v>
      </c>
      <c r="F655" s="2">
        <f t="shared" si="93"/>
        <v>4.9115172889337901E-2</v>
      </c>
      <c r="G655" s="2">
        <f t="shared" si="93"/>
        <v>3.2200529270689261E-2</v>
      </c>
      <c r="H655" s="2">
        <f t="shared" si="85"/>
        <v>1.5252908570681569</v>
      </c>
      <c r="I655" s="2">
        <f t="shared" si="86"/>
        <v>60.40060109507575</v>
      </c>
    </row>
    <row r="656" spans="1:9" ht="13.5" x14ac:dyDescent="0.25">
      <c r="A656" s="3">
        <f>TITRES_STAT!B659</f>
        <v>42958</v>
      </c>
      <c r="B656" s="5">
        <f>TITRES_STAT!D659</f>
        <v>16.937999999999999</v>
      </c>
      <c r="C656" s="2">
        <f t="shared" si="90"/>
        <v>-0.44400000000000261</v>
      </c>
      <c r="D656" s="2">
        <f t="shared" si="91"/>
        <v>0</v>
      </c>
      <c r="E656" s="2">
        <f t="shared" si="92"/>
        <v>0.44400000000000261</v>
      </c>
      <c r="F656" s="2">
        <f t="shared" si="93"/>
        <v>4.5606946254385196E-2</v>
      </c>
      <c r="G656" s="2">
        <f t="shared" si="93"/>
        <v>6.1614777179925931E-2</v>
      </c>
      <c r="H656" s="2">
        <f t="shared" si="85"/>
        <v>0.74019493929524294</v>
      </c>
      <c r="I656" s="2">
        <f t="shared" si="86"/>
        <v>42.535173651005593</v>
      </c>
    </row>
    <row r="657" spans="1:9" ht="13.5" x14ac:dyDescent="0.25">
      <c r="A657" s="3">
        <f>TITRES_STAT!B660</f>
        <v>42961</v>
      </c>
      <c r="B657" s="5">
        <f>TITRES_STAT!D660</f>
        <v>16.937999999999999</v>
      </c>
      <c r="C657" s="2">
        <f t="shared" si="90"/>
        <v>0</v>
      </c>
      <c r="D657" s="2">
        <f t="shared" si="91"/>
        <v>0</v>
      </c>
      <c r="E657" s="2">
        <f t="shared" si="92"/>
        <v>0</v>
      </c>
      <c r="F657" s="2">
        <f t="shared" si="93"/>
        <v>4.2349307236214828E-2</v>
      </c>
      <c r="G657" s="2">
        <f t="shared" si="93"/>
        <v>5.7213721667074079E-2</v>
      </c>
      <c r="H657" s="2">
        <f t="shared" ref="H657:H720" si="94">F657/G657</f>
        <v>0.74019493929524305</v>
      </c>
      <c r="I657" s="2">
        <f t="shared" ref="I657:I720" si="95">IF(G657=0,100,100-(100/(1+H657)))</f>
        <v>42.5351736510056</v>
      </c>
    </row>
    <row r="658" spans="1:9" ht="13.5" x14ac:dyDescent="0.25">
      <c r="A658" s="3">
        <f>TITRES_STAT!B661</f>
        <v>42962</v>
      </c>
      <c r="B658" s="5">
        <f>TITRES_STAT!D661</f>
        <v>16.937999999999999</v>
      </c>
      <c r="C658" s="2">
        <f t="shared" si="90"/>
        <v>0</v>
      </c>
      <c r="D658" s="2">
        <f t="shared" si="91"/>
        <v>0</v>
      </c>
      <c r="E658" s="2">
        <f t="shared" si="92"/>
        <v>0</v>
      </c>
      <c r="F658" s="2">
        <f t="shared" si="93"/>
        <v>3.9324356719342347E-2</v>
      </c>
      <c r="G658" s="2">
        <f t="shared" si="93"/>
        <v>5.3127027262283071E-2</v>
      </c>
      <c r="H658" s="2">
        <f t="shared" si="94"/>
        <v>0.74019493929524316</v>
      </c>
      <c r="I658" s="2">
        <f t="shared" si="95"/>
        <v>42.5351736510056</v>
      </c>
    </row>
    <row r="659" spans="1:9" ht="13.5" x14ac:dyDescent="0.25">
      <c r="A659" s="3">
        <f>TITRES_STAT!B662</f>
        <v>42963</v>
      </c>
      <c r="B659" s="5">
        <f>TITRES_STAT!D662</f>
        <v>16.937999999999999</v>
      </c>
      <c r="C659" s="2">
        <f t="shared" si="90"/>
        <v>0</v>
      </c>
      <c r="D659" s="2">
        <f t="shared" si="91"/>
        <v>0</v>
      </c>
      <c r="E659" s="2">
        <f t="shared" si="92"/>
        <v>0</v>
      </c>
      <c r="F659" s="2">
        <f t="shared" si="93"/>
        <v>3.6515474096532177E-2</v>
      </c>
      <c r="G659" s="2">
        <f t="shared" si="93"/>
        <v>4.9332239600691427E-2</v>
      </c>
      <c r="H659" s="2">
        <f t="shared" si="94"/>
        <v>0.74019493929524305</v>
      </c>
      <c r="I659" s="2">
        <f t="shared" si="95"/>
        <v>42.5351736510056</v>
      </c>
    </row>
    <row r="660" spans="1:9" ht="13.5" x14ac:dyDescent="0.25">
      <c r="A660" s="3">
        <f>TITRES_STAT!B663</f>
        <v>42964</v>
      </c>
      <c r="B660" s="5">
        <f>TITRES_STAT!D663</f>
        <v>16.937999999999999</v>
      </c>
      <c r="C660" s="2">
        <f t="shared" si="90"/>
        <v>0</v>
      </c>
      <c r="D660" s="2">
        <f t="shared" si="91"/>
        <v>0</v>
      </c>
      <c r="E660" s="2">
        <f t="shared" si="92"/>
        <v>0</v>
      </c>
      <c r="F660" s="2">
        <f t="shared" si="93"/>
        <v>3.3907225946779876E-2</v>
      </c>
      <c r="G660" s="2">
        <f t="shared" si="93"/>
        <v>4.5808508200642035E-2</v>
      </c>
      <c r="H660" s="2">
        <f t="shared" si="94"/>
        <v>0.74019493929524305</v>
      </c>
      <c r="I660" s="2">
        <f t="shared" si="95"/>
        <v>42.5351736510056</v>
      </c>
    </row>
    <row r="661" spans="1:9" ht="13.5" x14ac:dyDescent="0.25">
      <c r="A661" s="3">
        <f>TITRES_STAT!B664</f>
        <v>42965</v>
      </c>
      <c r="B661" s="5">
        <f>TITRES_STAT!D664</f>
        <v>16.937999999999999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3.1485281236295598E-2</v>
      </c>
      <c r="G661" s="2">
        <f t="shared" si="93"/>
        <v>4.2536471900596173E-2</v>
      </c>
      <c r="H661" s="2">
        <f t="shared" si="94"/>
        <v>0.74019493929524305</v>
      </c>
      <c r="I661" s="2">
        <f t="shared" si="95"/>
        <v>42.5351736510056</v>
      </c>
    </row>
    <row r="662" spans="1:9" ht="13.5" x14ac:dyDescent="0.25">
      <c r="A662" s="3">
        <f>TITRES_STAT!B665</f>
        <v>42968</v>
      </c>
      <c r="B662" s="5">
        <f>TITRES_STAT!D665</f>
        <v>16.937999999999999</v>
      </c>
      <c r="C662" s="2">
        <f t="shared" si="90"/>
        <v>0</v>
      </c>
      <c r="D662" s="2">
        <f t="shared" si="91"/>
        <v>0</v>
      </c>
      <c r="E662" s="2">
        <f t="shared" si="92"/>
        <v>0</v>
      </c>
      <c r="F662" s="2">
        <f t="shared" si="93"/>
        <v>2.9236332576560196E-2</v>
      </c>
      <c r="G662" s="2">
        <f t="shared" si="93"/>
        <v>3.9498152479125019E-2</v>
      </c>
      <c r="H662" s="2">
        <f t="shared" si="94"/>
        <v>0.74019493929524305</v>
      </c>
      <c r="I662" s="2">
        <f t="shared" si="95"/>
        <v>42.5351736510056</v>
      </c>
    </row>
    <row r="663" spans="1:9" ht="13.5" x14ac:dyDescent="0.25">
      <c r="A663" s="3">
        <f>TITRES_STAT!B666</f>
        <v>42969</v>
      </c>
      <c r="B663" s="5">
        <f>TITRES_STAT!D666</f>
        <v>16.937999999999999</v>
      </c>
      <c r="C663" s="2">
        <f t="shared" si="90"/>
        <v>0</v>
      </c>
      <c r="D663" s="2">
        <f t="shared" si="91"/>
        <v>0</v>
      </c>
      <c r="E663" s="2">
        <f t="shared" si="92"/>
        <v>0</v>
      </c>
      <c r="F663" s="2">
        <f t="shared" si="93"/>
        <v>2.7148023106805894E-2</v>
      </c>
      <c r="G663" s="2">
        <f t="shared" si="93"/>
        <v>3.6676855873473233E-2</v>
      </c>
      <c r="H663" s="2">
        <f t="shared" si="94"/>
        <v>0.74019493929524294</v>
      </c>
      <c r="I663" s="2">
        <f t="shared" si="95"/>
        <v>42.535173651005593</v>
      </c>
    </row>
    <row r="664" spans="1:9" ht="13.5" x14ac:dyDescent="0.25">
      <c r="A664" s="3">
        <f>TITRES_STAT!B667</f>
        <v>42970</v>
      </c>
      <c r="B664" s="5">
        <f>TITRES_STAT!D667</f>
        <v>16.937999999999999</v>
      </c>
      <c r="C664" s="2">
        <f t="shared" si="90"/>
        <v>0</v>
      </c>
      <c r="D664" s="2">
        <f t="shared" si="91"/>
        <v>0</v>
      </c>
      <c r="E664" s="2">
        <f t="shared" si="92"/>
        <v>0</v>
      </c>
      <c r="F664" s="2">
        <f t="shared" si="93"/>
        <v>2.52088785991769E-2</v>
      </c>
      <c r="G664" s="2">
        <f t="shared" si="93"/>
        <v>3.4057080453939431E-2</v>
      </c>
      <c r="H664" s="2">
        <f t="shared" si="94"/>
        <v>0.74019493929524283</v>
      </c>
      <c r="I664" s="2">
        <f t="shared" si="95"/>
        <v>42.535173651005586</v>
      </c>
    </row>
    <row r="665" spans="1:9" ht="13.5" x14ac:dyDescent="0.25">
      <c r="A665" s="3">
        <f>TITRES_STAT!B668</f>
        <v>42971</v>
      </c>
      <c r="B665" s="5">
        <f>TITRES_STAT!D668</f>
        <v>16.937999999999999</v>
      </c>
      <c r="C665" s="2">
        <f t="shared" si="90"/>
        <v>0</v>
      </c>
      <c r="D665" s="2">
        <f t="shared" si="91"/>
        <v>0</v>
      </c>
      <c r="E665" s="2">
        <f t="shared" si="92"/>
        <v>0</v>
      </c>
      <c r="F665" s="2">
        <f t="shared" si="93"/>
        <v>2.3408244413521406E-2</v>
      </c>
      <c r="G665" s="2">
        <f t="shared" si="93"/>
        <v>3.1624431850086614E-2</v>
      </c>
      <c r="H665" s="2">
        <f t="shared" si="94"/>
        <v>0.74019493929524283</v>
      </c>
      <c r="I665" s="2">
        <f t="shared" si="95"/>
        <v>42.535173651005586</v>
      </c>
    </row>
    <row r="666" spans="1:9" ht="13.5" x14ac:dyDescent="0.25">
      <c r="A666" s="3">
        <f>TITRES_STAT!B669</f>
        <v>42972</v>
      </c>
      <c r="B666" s="5">
        <f>TITRES_STAT!D669</f>
        <v>16.937999999999999</v>
      </c>
      <c r="C666" s="2">
        <f t="shared" si="90"/>
        <v>0</v>
      </c>
      <c r="D666" s="2">
        <f t="shared" si="91"/>
        <v>0</v>
      </c>
      <c r="E666" s="2">
        <f t="shared" si="92"/>
        <v>0</v>
      </c>
      <c r="F666" s="2">
        <f t="shared" si="93"/>
        <v>2.1736226955412736E-2</v>
      </c>
      <c r="G666" s="2">
        <f t="shared" si="93"/>
        <v>2.9365543860794711E-2</v>
      </c>
      <c r="H666" s="2">
        <f t="shared" si="94"/>
        <v>0.74019493929524294</v>
      </c>
      <c r="I666" s="2">
        <f t="shared" si="95"/>
        <v>42.535173651005593</v>
      </c>
    </row>
    <row r="667" spans="1:9" ht="13.5" x14ac:dyDescent="0.25">
      <c r="A667" s="3">
        <f>TITRES_STAT!B670</f>
        <v>42975</v>
      </c>
      <c r="B667" s="5">
        <f>TITRES_STAT!D670</f>
        <v>16.937999999999999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2.0183639315740399E-2</v>
      </c>
      <c r="G667" s="2">
        <f t="shared" si="93"/>
        <v>2.7268005013595088E-2</v>
      </c>
      <c r="H667" s="2">
        <f t="shared" si="94"/>
        <v>0.74019493929524305</v>
      </c>
      <c r="I667" s="2">
        <f t="shared" si="95"/>
        <v>42.5351736510056</v>
      </c>
    </row>
    <row r="668" spans="1:9" ht="13.5" x14ac:dyDescent="0.25">
      <c r="A668" s="3">
        <f>TITRES_STAT!B671</f>
        <v>42976</v>
      </c>
      <c r="B668" s="5">
        <f>TITRES_STAT!D671</f>
        <v>16.937999999999999</v>
      </c>
      <c r="C668" s="2">
        <f t="shared" si="90"/>
        <v>0</v>
      </c>
      <c r="D668" s="2">
        <f t="shared" si="91"/>
        <v>0</v>
      </c>
      <c r="E668" s="2">
        <f t="shared" si="92"/>
        <v>0</v>
      </c>
      <c r="F668" s="2">
        <f t="shared" si="93"/>
        <v>1.8741950793187516E-2</v>
      </c>
      <c r="G668" s="2">
        <f t="shared" si="93"/>
        <v>2.5320290369766869E-2</v>
      </c>
      <c r="H668" s="2">
        <f t="shared" si="94"/>
        <v>0.74019493929524316</v>
      </c>
      <c r="I668" s="2">
        <f t="shared" si="95"/>
        <v>42.5351736510056</v>
      </c>
    </row>
    <row r="669" spans="1:9" ht="13.5" x14ac:dyDescent="0.25">
      <c r="A669" s="3">
        <f>TITRES_STAT!B672</f>
        <v>42977</v>
      </c>
      <c r="B669" s="5">
        <f>TITRES_STAT!D672</f>
        <v>16.937999999999999</v>
      </c>
      <c r="C669" s="2">
        <f t="shared" si="90"/>
        <v>0</v>
      </c>
      <c r="D669" s="2">
        <f t="shared" si="91"/>
        <v>0</v>
      </c>
      <c r="E669" s="2">
        <f t="shared" si="92"/>
        <v>0</v>
      </c>
      <c r="F669" s="2">
        <f t="shared" ref="F669:G684" si="96">((F668*13)+D669)/14</f>
        <v>1.740324002224555E-2</v>
      </c>
      <c r="G669" s="2">
        <f t="shared" si="96"/>
        <v>2.3511698200497807E-2</v>
      </c>
      <c r="H669" s="2">
        <f t="shared" si="94"/>
        <v>0.74019493929524305</v>
      </c>
      <c r="I669" s="2">
        <f t="shared" si="95"/>
        <v>42.5351736510056</v>
      </c>
    </row>
    <row r="670" spans="1:9" ht="13.5" x14ac:dyDescent="0.25">
      <c r="A670" s="3">
        <f>TITRES_STAT!B673</f>
        <v>42978</v>
      </c>
      <c r="B670" s="5">
        <f>TITRES_STAT!D673</f>
        <v>16.937999999999999</v>
      </c>
      <c r="C670" s="2">
        <f t="shared" si="90"/>
        <v>0</v>
      </c>
      <c r="D670" s="2">
        <f t="shared" si="91"/>
        <v>0</v>
      </c>
      <c r="E670" s="2">
        <f t="shared" si="92"/>
        <v>0</v>
      </c>
      <c r="F670" s="2">
        <f t="shared" si="96"/>
        <v>1.616015144922801E-2</v>
      </c>
      <c r="G670" s="2">
        <f t="shared" si="96"/>
        <v>2.1832291186176533E-2</v>
      </c>
      <c r="H670" s="2">
        <f t="shared" si="94"/>
        <v>0.74019493929524316</v>
      </c>
      <c r="I670" s="2">
        <f t="shared" si="95"/>
        <v>42.5351736510056</v>
      </c>
    </row>
    <row r="671" spans="1:9" ht="13.5" x14ac:dyDescent="0.25">
      <c r="A671" s="3">
        <f>TITRES_STAT!B674</f>
        <v>42982</v>
      </c>
      <c r="B671" s="5">
        <f>TITRES_STAT!D674</f>
        <v>16.43</v>
      </c>
      <c r="C671" s="2">
        <f t="shared" si="90"/>
        <v>-0.50799999999999912</v>
      </c>
      <c r="D671" s="2">
        <f t="shared" si="91"/>
        <v>0</v>
      </c>
      <c r="E671" s="2">
        <f t="shared" si="92"/>
        <v>0.50799999999999912</v>
      </c>
      <c r="F671" s="2">
        <f t="shared" si="96"/>
        <v>1.5005854917140295E-2</v>
      </c>
      <c r="G671" s="2">
        <f t="shared" si="96"/>
        <v>5.6558556101449567E-2</v>
      </c>
      <c r="H671" s="2">
        <f t="shared" si="94"/>
        <v>0.26531538199497462</v>
      </c>
      <c r="I671" s="2">
        <f t="shared" si="95"/>
        <v>20.968320291551493</v>
      </c>
    </row>
    <row r="672" spans="1:9" ht="13.5" x14ac:dyDescent="0.25">
      <c r="A672" s="3">
        <f>TITRES_STAT!B675</f>
        <v>42983</v>
      </c>
      <c r="B672" s="5">
        <f>TITRES_STAT!D675</f>
        <v>16.303000000000001</v>
      </c>
      <c r="C672" s="2">
        <f t="shared" si="90"/>
        <v>-0.12699999999999889</v>
      </c>
      <c r="D672" s="2">
        <f t="shared" si="91"/>
        <v>0</v>
      </c>
      <c r="E672" s="2">
        <f t="shared" si="92"/>
        <v>0.12699999999999889</v>
      </c>
      <c r="F672" s="2">
        <f t="shared" si="96"/>
        <v>1.3934008137344561E-2</v>
      </c>
      <c r="G672" s="2">
        <f t="shared" si="96"/>
        <v>6.1590087808488805E-2</v>
      </c>
      <c r="H672" s="2">
        <f t="shared" si="94"/>
        <v>0.22623783522880564</v>
      </c>
      <c r="I672" s="2">
        <f t="shared" si="95"/>
        <v>18.449751649246053</v>
      </c>
    </row>
    <row r="673" spans="1:9" ht="13.5" x14ac:dyDescent="0.25">
      <c r="A673" s="3">
        <f>TITRES_STAT!B676</f>
        <v>42984</v>
      </c>
      <c r="B673" s="5">
        <f>TITRES_STAT!D676</f>
        <v>16.231999999999999</v>
      </c>
      <c r="C673" s="2">
        <f t="shared" si="90"/>
        <v>-7.1000000000001506E-2</v>
      </c>
      <c r="D673" s="2">
        <f t="shared" si="91"/>
        <v>0</v>
      </c>
      <c r="E673" s="2">
        <f t="shared" si="92"/>
        <v>7.1000000000001506E-2</v>
      </c>
      <c r="F673" s="2">
        <f t="shared" si="96"/>
        <v>1.2938721841819949E-2</v>
      </c>
      <c r="G673" s="2">
        <f t="shared" si="96"/>
        <v>6.2262224393596854E-2</v>
      </c>
      <c r="H673" s="2">
        <f t="shared" si="94"/>
        <v>0.20781014439873735</v>
      </c>
      <c r="I673" s="2">
        <f t="shared" si="95"/>
        <v>17.205530634302434</v>
      </c>
    </row>
    <row r="674" spans="1:9" ht="13.5" x14ac:dyDescent="0.25">
      <c r="A674" s="3">
        <f>TITRES_STAT!B677</f>
        <v>42985</v>
      </c>
      <c r="B674" s="5">
        <f>TITRES_STAT!D677</f>
        <v>16.231999999999999</v>
      </c>
      <c r="C674" s="2">
        <f t="shared" si="90"/>
        <v>0</v>
      </c>
      <c r="D674" s="2">
        <f t="shared" si="91"/>
        <v>0</v>
      </c>
      <c r="E674" s="2">
        <f t="shared" si="92"/>
        <v>0</v>
      </c>
      <c r="F674" s="2">
        <f t="shared" si="96"/>
        <v>1.2014527424547094E-2</v>
      </c>
      <c r="G674" s="2">
        <f t="shared" si="96"/>
        <v>5.781492265119708E-2</v>
      </c>
      <c r="H674" s="2">
        <f t="shared" si="94"/>
        <v>0.20781014439873732</v>
      </c>
      <c r="I674" s="2">
        <f t="shared" si="95"/>
        <v>17.205530634302434</v>
      </c>
    </row>
    <row r="675" spans="1:9" ht="13.5" x14ac:dyDescent="0.25">
      <c r="A675" s="3">
        <f>TITRES_STAT!B678</f>
        <v>42986</v>
      </c>
      <c r="B675" s="5">
        <f>TITRES_STAT!D678</f>
        <v>16.231999999999999</v>
      </c>
      <c r="C675" s="2">
        <f t="shared" si="90"/>
        <v>0</v>
      </c>
      <c r="D675" s="2">
        <f t="shared" si="91"/>
        <v>0</v>
      </c>
      <c r="E675" s="2">
        <f t="shared" si="92"/>
        <v>0</v>
      </c>
      <c r="F675" s="2">
        <f t="shared" si="96"/>
        <v>1.1156346894222301E-2</v>
      </c>
      <c r="G675" s="2">
        <f t="shared" si="96"/>
        <v>5.3685285318968719E-2</v>
      </c>
      <c r="H675" s="2">
        <f t="shared" si="94"/>
        <v>0.2078101443987373</v>
      </c>
      <c r="I675" s="2">
        <f t="shared" si="95"/>
        <v>17.205530634302434</v>
      </c>
    </row>
    <row r="676" spans="1:9" ht="13.5" x14ac:dyDescent="0.25">
      <c r="A676" s="3">
        <f>TITRES_STAT!B679</f>
        <v>42989</v>
      </c>
      <c r="B676" s="5">
        <f>TITRES_STAT!D679</f>
        <v>16.231999999999999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1.0359464973206422E-2</v>
      </c>
      <c r="G676" s="2">
        <f t="shared" si="96"/>
        <v>4.9850622081899519E-2</v>
      </c>
      <c r="H676" s="2">
        <f t="shared" si="94"/>
        <v>0.20781014439873732</v>
      </c>
      <c r="I676" s="2">
        <f t="shared" si="95"/>
        <v>17.205530634302434</v>
      </c>
    </row>
    <row r="677" spans="1:9" ht="13.5" x14ac:dyDescent="0.25">
      <c r="A677" s="3">
        <f>TITRES_STAT!B680</f>
        <v>42990</v>
      </c>
      <c r="B677" s="5">
        <f>TITRES_STAT!D680</f>
        <v>16.231999999999999</v>
      </c>
      <c r="C677" s="2">
        <f t="shared" si="90"/>
        <v>0</v>
      </c>
      <c r="D677" s="2">
        <f t="shared" si="91"/>
        <v>0</v>
      </c>
      <c r="E677" s="2">
        <f t="shared" si="92"/>
        <v>0</v>
      </c>
      <c r="F677" s="2">
        <f t="shared" si="96"/>
        <v>9.6195031894059629E-3</v>
      </c>
      <c r="G677" s="2">
        <f t="shared" si="96"/>
        <v>4.6289863361763835E-2</v>
      </c>
      <c r="H677" s="2">
        <f t="shared" si="94"/>
        <v>0.20781014439873732</v>
      </c>
      <c r="I677" s="2">
        <f t="shared" si="95"/>
        <v>17.205530634302434</v>
      </c>
    </row>
    <row r="678" spans="1:9" ht="13.5" x14ac:dyDescent="0.25">
      <c r="A678" s="3">
        <f>TITRES_STAT!B681</f>
        <v>42991</v>
      </c>
      <c r="B678" s="5">
        <f>TITRES_STAT!D681</f>
        <v>16.231999999999999</v>
      </c>
      <c r="C678" s="2">
        <f t="shared" si="90"/>
        <v>0</v>
      </c>
      <c r="D678" s="2">
        <f t="shared" si="91"/>
        <v>0</v>
      </c>
      <c r="E678" s="2">
        <f t="shared" si="92"/>
        <v>0</v>
      </c>
      <c r="F678" s="2">
        <f t="shared" si="96"/>
        <v>8.9323958187341075E-3</v>
      </c>
      <c r="G678" s="2">
        <f t="shared" si="96"/>
        <v>4.298344455020927E-2</v>
      </c>
      <c r="H678" s="2">
        <f t="shared" si="94"/>
        <v>0.20781014439873732</v>
      </c>
      <c r="I678" s="2">
        <f t="shared" si="95"/>
        <v>17.205530634302434</v>
      </c>
    </row>
    <row r="679" spans="1:9" ht="13.5" x14ac:dyDescent="0.25">
      <c r="A679" s="3">
        <f>TITRES_STAT!B682</f>
        <v>42992</v>
      </c>
      <c r="B679" s="5">
        <f>TITRES_STAT!D682</f>
        <v>16.231999999999999</v>
      </c>
      <c r="C679" s="2">
        <f t="shared" si="90"/>
        <v>0</v>
      </c>
      <c r="D679" s="2">
        <f t="shared" si="91"/>
        <v>0</v>
      </c>
      <c r="E679" s="2">
        <f t="shared" si="92"/>
        <v>0</v>
      </c>
      <c r="F679" s="2">
        <f t="shared" si="96"/>
        <v>8.2943675459673846E-3</v>
      </c>
      <c r="G679" s="2">
        <f t="shared" si="96"/>
        <v>3.9913198510908611E-2</v>
      </c>
      <c r="H679" s="2">
        <f t="shared" si="94"/>
        <v>0.2078101443987373</v>
      </c>
      <c r="I679" s="2">
        <f t="shared" si="95"/>
        <v>17.205530634302434</v>
      </c>
    </row>
    <row r="680" spans="1:9" ht="13.5" x14ac:dyDescent="0.25">
      <c r="A680" s="3">
        <f>TITRES_STAT!B683</f>
        <v>42993</v>
      </c>
      <c r="B680" s="5">
        <f>TITRES_STAT!D683</f>
        <v>16.231999999999999</v>
      </c>
      <c r="C680" s="2">
        <f t="shared" si="90"/>
        <v>0</v>
      </c>
      <c r="D680" s="2">
        <f t="shared" si="91"/>
        <v>0</v>
      </c>
      <c r="E680" s="2">
        <f t="shared" si="92"/>
        <v>0</v>
      </c>
      <c r="F680" s="2">
        <f t="shared" si="96"/>
        <v>7.7019127212554286E-3</v>
      </c>
      <c r="G680" s="2">
        <f t="shared" si="96"/>
        <v>3.7062255760129427E-2</v>
      </c>
      <c r="H680" s="2">
        <f t="shared" si="94"/>
        <v>0.20781014439873727</v>
      </c>
      <c r="I680" s="2">
        <f t="shared" si="95"/>
        <v>17.205530634302434</v>
      </c>
    </row>
    <row r="681" spans="1:9" ht="13.5" x14ac:dyDescent="0.25">
      <c r="A681" s="3">
        <f>TITRES_STAT!B684</f>
        <v>42996</v>
      </c>
      <c r="B681" s="5">
        <f>TITRES_STAT!D684</f>
        <v>16.231999999999999</v>
      </c>
      <c r="C681" s="2">
        <f t="shared" si="90"/>
        <v>0</v>
      </c>
      <c r="D681" s="2">
        <f t="shared" si="91"/>
        <v>0</v>
      </c>
      <c r="E681" s="2">
        <f t="shared" si="92"/>
        <v>0</v>
      </c>
      <c r="F681" s="2">
        <f t="shared" si="96"/>
        <v>7.1517760983086116E-3</v>
      </c>
      <c r="G681" s="2">
        <f t="shared" si="96"/>
        <v>3.4414951777263038E-2</v>
      </c>
      <c r="H681" s="2">
        <f t="shared" si="94"/>
        <v>0.20781014439873727</v>
      </c>
      <c r="I681" s="2">
        <f t="shared" si="95"/>
        <v>17.205530634302434</v>
      </c>
    </row>
    <row r="682" spans="1:9" ht="13.5" x14ac:dyDescent="0.25">
      <c r="A682" s="3">
        <f>TITRES_STAT!B685</f>
        <v>42997</v>
      </c>
      <c r="B682" s="5">
        <f>TITRES_STAT!D685</f>
        <v>16.231999999999999</v>
      </c>
      <c r="C682" s="2">
        <f t="shared" si="90"/>
        <v>0</v>
      </c>
      <c r="D682" s="2">
        <f t="shared" si="91"/>
        <v>0</v>
      </c>
      <c r="E682" s="2">
        <f t="shared" si="92"/>
        <v>0</v>
      </c>
      <c r="F682" s="2">
        <f t="shared" si="96"/>
        <v>6.6409349484294255E-3</v>
      </c>
      <c r="G682" s="2">
        <f t="shared" si="96"/>
        <v>3.1956740936029966E-2</v>
      </c>
      <c r="H682" s="2">
        <f t="shared" si="94"/>
        <v>0.20781014439873727</v>
      </c>
      <c r="I682" s="2">
        <f t="shared" si="95"/>
        <v>17.205530634302434</v>
      </c>
    </row>
    <row r="683" spans="1:9" ht="13.5" x14ac:dyDescent="0.25">
      <c r="A683" s="3">
        <f>TITRES_STAT!B686</f>
        <v>42998</v>
      </c>
      <c r="B683" s="5">
        <f>TITRES_STAT!D686</f>
        <v>16.303000000000001</v>
      </c>
      <c r="C683" s="2">
        <f t="shared" si="90"/>
        <v>7.1000000000001506E-2</v>
      </c>
      <c r="D683" s="2">
        <f t="shared" si="91"/>
        <v>7.1000000000001506E-2</v>
      </c>
      <c r="E683" s="2">
        <f t="shared" si="92"/>
        <v>0</v>
      </c>
      <c r="F683" s="2">
        <f t="shared" si="96"/>
        <v>1.1238011023541716E-2</v>
      </c>
      <c r="G683" s="2">
        <f t="shared" si="96"/>
        <v>2.9674116583456398E-2</v>
      </c>
      <c r="H683" s="2">
        <f t="shared" si="94"/>
        <v>0.37871425732036834</v>
      </c>
      <c r="I683" s="2">
        <f t="shared" si="95"/>
        <v>27.468654604067638</v>
      </c>
    </row>
    <row r="684" spans="1:9" ht="13.5" x14ac:dyDescent="0.25">
      <c r="A684" s="3">
        <f>TITRES_STAT!B687</f>
        <v>43000</v>
      </c>
      <c r="B684" s="5">
        <f>TITRES_STAT!D687</f>
        <v>16.303000000000001</v>
      </c>
      <c r="C684" s="2">
        <f t="shared" si="90"/>
        <v>0</v>
      </c>
      <c r="D684" s="2">
        <f t="shared" si="91"/>
        <v>0</v>
      </c>
      <c r="E684" s="2">
        <f t="shared" si="92"/>
        <v>0</v>
      </c>
      <c r="F684" s="2">
        <f t="shared" si="96"/>
        <v>1.0435295950431593E-2</v>
      </c>
      <c r="G684" s="2">
        <f t="shared" si="96"/>
        <v>2.7554536827495226E-2</v>
      </c>
      <c r="H684" s="2">
        <f t="shared" si="94"/>
        <v>0.37871425732036834</v>
      </c>
      <c r="I684" s="2">
        <f t="shared" si="95"/>
        <v>27.468654604067638</v>
      </c>
    </row>
    <row r="685" spans="1:9" ht="13.5" x14ac:dyDescent="0.25">
      <c r="A685" s="3">
        <f>TITRES_STAT!B688</f>
        <v>43003</v>
      </c>
      <c r="B685" s="5">
        <f>TITRES_STAT!D688</f>
        <v>16.303000000000001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9.6899176682579084E-3</v>
      </c>
      <c r="G685" s="2">
        <f t="shared" si="97"/>
        <v>2.5586355625531281E-2</v>
      </c>
      <c r="H685" s="2">
        <f t="shared" si="94"/>
        <v>0.37871425732036834</v>
      </c>
      <c r="I685" s="2">
        <f t="shared" si="95"/>
        <v>27.468654604067638</v>
      </c>
    </row>
    <row r="686" spans="1:9" ht="13.5" x14ac:dyDescent="0.25">
      <c r="A686" s="3">
        <f>TITRES_STAT!B689</f>
        <v>43004</v>
      </c>
      <c r="B686" s="5">
        <f>TITRES_STAT!D689</f>
        <v>16.196999999999999</v>
      </c>
      <c r="C686" s="2">
        <f t="shared" si="90"/>
        <v>-0.10600000000000165</v>
      </c>
      <c r="D686" s="2">
        <f t="shared" si="91"/>
        <v>0</v>
      </c>
      <c r="E686" s="2">
        <f t="shared" si="92"/>
        <v>0.10600000000000165</v>
      </c>
      <c r="F686" s="2">
        <f t="shared" si="97"/>
        <v>8.9977806919537724E-3</v>
      </c>
      <c r="G686" s="2">
        <f t="shared" si="97"/>
        <v>3.1330187366564878E-2</v>
      </c>
      <c r="H686" s="2">
        <f t="shared" si="94"/>
        <v>0.28719204857217273</v>
      </c>
      <c r="I686" s="2">
        <f t="shared" si="95"/>
        <v>22.311515122451425</v>
      </c>
    </row>
    <row r="687" spans="1:9" ht="13.5" x14ac:dyDescent="0.25">
      <c r="A687" s="3">
        <f>TITRES_STAT!B690</f>
        <v>43005</v>
      </c>
      <c r="B687" s="5">
        <f>TITRES_STAT!D690</f>
        <v>16.196999999999999</v>
      </c>
      <c r="C687" s="2">
        <f t="shared" si="90"/>
        <v>0</v>
      </c>
      <c r="D687" s="2">
        <f t="shared" si="91"/>
        <v>0</v>
      </c>
      <c r="E687" s="2">
        <f t="shared" si="92"/>
        <v>0</v>
      </c>
      <c r="F687" s="2">
        <f t="shared" si="97"/>
        <v>8.3550820710999313E-3</v>
      </c>
      <c r="G687" s="2">
        <f t="shared" si="97"/>
        <v>2.9092316840381671E-2</v>
      </c>
      <c r="H687" s="2">
        <f t="shared" si="94"/>
        <v>0.28719204857217273</v>
      </c>
      <c r="I687" s="2">
        <f t="shared" si="95"/>
        <v>22.311515122451425</v>
      </c>
    </row>
    <row r="688" spans="1:9" ht="13.5" x14ac:dyDescent="0.25">
      <c r="A688" s="3">
        <f>TITRES_STAT!B691</f>
        <v>43006</v>
      </c>
      <c r="B688" s="5">
        <f>TITRES_STAT!D691</f>
        <v>16.677</v>
      </c>
      <c r="C688" s="2">
        <f t="shared" si="90"/>
        <v>0.48000000000000043</v>
      </c>
      <c r="D688" s="2">
        <f t="shared" si="91"/>
        <v>0.48000000000000043</v>
      </c>
      <c r="E688" s="2">
        <f t="shared" si="92"/>
        <v>0</v>
      </c>
      <c r="F688" s="2">
        <f t="shared" si="97"/>
        <v>4.2044004780307113E-2</v>
      </c>
      <c r="G688" s="2">
        <f t="shared" si="97"/>
        <v>2.7014294208925836E-2</v>
      </c>
      <c r="H688" s="2">
        <f t="shared" si="94"/>
        <v>1.5563614009362232</v>
      </c>
      <c r="I688" s="2">
        <f t="shared" si="95"/>
        <v>60.881900359089791</v>
      </c>
    </row>
    <row r="689" spans="1:9" ht="13.5" x14ac:dyDescent="0.25">
      <c r="A689" s="3">
        <f>TITRES_STAT!B692</f>
        <v>43007</v>
      </c>
      <c r="B689" s="5">
        <f>TITRES_STAT!D692</f>
        <v>15.929</v>
      </c>
      <c r="C689" s="2">
        <f t="shared" si="90"/>
        <v>-0.74799999999999933</v>
      </c>
      <c r="D689" s="2">
        <f t="shared" si="91"/>
        <v>0</v>
      </c>
      <c r="E689" s="2">
        <f t="shared" si="92"/>
        <v>0.74799999999999933</v>
      </c>
      <c r="F689" s="2">
        <f t="shared" si="97"/>
        <v>3.904086158171375E-2</v>
      </c>
      <c r="G689" s="2">
        <f t="shared" si="97"/>
        <v>7.8513273194002517E-2</v>
      </c>
      <c r="H689" s="2">
        <f t="shared" si="94"/>
        <v>0.49725173838117359</v>
      </c>
      <c r="I689" s="2">
        <f t="shared" si="95"/>
        <v>33.210964170848214</v>
      </c>
    </row>
    <row r="690" spans="1:9" ht="13.5" x14ac:dyDescent="0.25">
      <c r="A690" s="3">
        <f>TITRES_STAT!B693</f>
        <v>43010</v>
      </c>
      <c r="B690" s="5">
        <f>TITRES_STAT!D693</f>
        <v>15.929</v>
      </c>
      <c r="C690" s="2">
        <f t="shared" si="90"/>
        <v>0</v>
      </c>
      <c r="D690" s="2">
        <f t="shared" si="91"/>
        <v>0</v>
      </c>
      <c r="E690" s="2">
        <f t="shared" si="92"/>
        <v>0</v>
      </c>
      <c r="F690" s="2">
        <f t="shared" si="97"/>
        <v>3.6252228611591338E-2</v>
      </c>
      <c r="G690" s="2">
        <f t="shared" si="97"/>
        <v>7.2905182251573761E-2</v>
      </c>
      <c r="H690" s="2">
        <f t="shared" si="94"/>
        <v>0.49725173838117359</v>
      </c>
      <c r="I690" s="2">
        <f t="shared" si="95"/>
        <v>33.210964170848214</v>
      </c>
    </row>
    <row r="691" spans="1:9" ht="13.5" x14ac:dyDescent="0.25">
      <c r="A691" s="3">
        <f>TITRES_STAT!B694</f>
        <v>43011</v>
      </c>
      <c r="B691" s="5">
        <f>TITRES_STAT!D694</f>
        <v>15.929</v>
      </c>
      <c r="C691" s="2">
        <f t="shared" si="90"/>
        <v>0</v>
      </c>
      <c r="D691" s="2">
        <f t="shared" si="91"/>
        <v>0</v>
      </c>
      <c r="E691" s="2">
        <f t="shared" si="92"/>
        <v>0</v>
      </c>
      <c r="F691" s="2">
        <f t="shared" si="97"/>
        <v>3.3662783710763387E-2</v>
      </c>
      <c r="G691" s="2">
        <f t="shared" si="97"/>
        <v>6.7697669233604207E-2</v>
      </c>
      <c r="H691" s="2">
        <f t="shared" si="94"/>
        <v>0.49725173838117365</v>
      </c>
      <c r="I691" s="2">
        <f t="shared" si="95"/>
        <v>33.210964170848214</v>
      </c>
    </row>
    <row r="692" spans="1:9" ht="13.5" x14ac:dyDescent="0.25">
      <c r="A692" s="3">
        <f>TITRES_STAT!B695</f>
        <v>43012</v>
      </c>
      <c r="B692" s="5">
        <f>TITRES_STAT!D695</f>
        <v>15.929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3.1258299159994576E-2</v>
      </c>
      <c r="G692" s="2">
        <f t="shared" si="97"/>
        <v>6.2862121431203913E-2</v>
      </c>
      <c r="H692" s="2">
        <f t="shared" si="94"/>
        <v>0.49725173838117365</v>
      </c>
      <c r="I692" s="2">
        <f t="shared" si="95"/>
        <v>33.210964170848214</v>
      </c>
    </row>
    <row r="693" spans="1:9" ht="13.5" x14ac:dyDescent="0.25">
      <c r="A693" s="3">
        <f>TITRES_STAT!B696</f>
        <v>43013</v>
      </c>
      <c r="B693" s="5">
        <f>TITRES_STAT!D696</f>
        <v>15.929</v>
      </c>
      <c r="C693" s="2">
        <f t="shared" si="90"/>
        <v>0</v>
      </c>
      <c r="D693" s="2">
        <f t="shared" si="91"/>
        <v>0</v>
      </c>
      <c r="E693" s="2">
        <f t="shared" si="92"/>
        <v>0</v>
      </c>
      <c r="F693" s="2">
        <f t="shared" si="97"/>
        <v>2.902556350570925E-2</v>
      </c>
      <c r="G693" s="2">
        <f t="shared" si="97"/>
        <v>5.8371969900403629E-2</v>
      </c>
      <c r="H693" s="2">
        <f t="shared" si="94"/>
        <v>0.49725173838117365</v>
      </c>
      <c r="I693" s="2">
        <f t="shared" si="95"/>
        <v>33.210964170848214</v>
      </c>
    </row>
    <row r="694" spans="1:9" ht="13.5" x14ac:dyDescent="0.25">
      <c r="A694" s="3">
        <f>TITRES_STAT!B697</f>
        <v>43014</v>
      </c>
      <c r="B694" s="5">
        <f>TITRES_STAT!D697</f>
        <v>15.929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2.6952308969587162E-2</v>
      </c>
      <c r="G694" s="2">
        <f t="shared" si="97"/>
        <v>5.4202543478946222E-2</v>
      </c>
      <c r="H694" s="2">
        <f t="shared" si="94"/>
        <v>0.49725173838117376</v>
      </c>
      <c r="I694" s="2">
        <f t="shared" si="95"/>
        <v>33.210964170848229</v>
      </c>
    </row>
    <row r="695" spans="1:9" ht="13.5" x14ac:dyDescent="0.25">
      <c r="A695" s="3">
        <f>TITRES_STAT!B698</f>
        <v>43017</v>
      </c>
      <c r="B695" s="5">
        <f>TITRES_STAT!D698</f>
        <v>15.929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2.5027144043188076E-2</v>
      </c>
      <c r="G695" s="2">
        <f t="shared" si="97"/>
        <v>5.0330933230450063E-2</v>
      </c>
      <c r="H695" s="2">
        <f t="shared" si="94"/>
        <v>0.4972517383811737</v>
      </c>
      <c r="I695" s="2">
        <f t="shared" si="95"/>
        <v>33.210964170848214</v>
      </c>
    </row>
    <row r="696" spans="1:9" ht="13.5" x14ac:dyDescent="0.25">
      <c r="A696" s="3">
        <f>TITRES_STAT!B699</f>
        <v>43018</v>
      </c>
      <c r="B696" s="5">
        <f>TITRES_STAT!D699</f>
        <v>15.879</v>
      </c>
      <c r="C696" s="2">
        <f t="shared" si="90"/>
        <v>-5.0000000000000711E-2</v>
      </c>
      <c r="D696" s="2">
        <f t="shared" si="91"/>
        <v>0</v>
      </c>
      <c r="E696" s="2">
        <f t="shared" si="92"/>
        <v>5.0000000000000711E-2</v>
      </c>
      <c r="F696" s="2">
        <f t="shared" si="97"/>
        <v>2.3239490897246067E-2</v>
      </c>
      <c r="G696" s="2">
        <f t="shared" si="97"/>
        <v>5.0307295142560826E-2</v>
      </c>
      <c r="H696" s="2">
        <f t="shared" si="94"/>
        <v>0.46195071373624824</v>
      </c>
      <c r="I696" s="2">
        <f t="shared" si="95"/>
        <v>31.598241267358418</v>
      </c>
    </row>
    <row r="697" spans="1:9" ht="13.5" x14ac:dyDescent="0.25">
      <c r="A697" s="3">
        <f>TITRES_STAT!B700</f>
        <v>43019</v>
      </c>
      <c r="B697" s="5">
        <f>TITRES_STAT!D700</f>
        <v>16.231999999999999</v>
      </c>
      <c r="C697" s="2">
        <f t="shared" si="90"/>
        <v>0.35299999999999976</v>
      </c>
      <c r="D697" s="2">
        <f t="shared" si="91"/>
        <v>0.35299999999999976</v>
      </c>
      <c r="E697" s="2">
        <f t="shared" si="92"/>
        <v>0</v>
      </c>
      <c r="F697" s="2">
        <f t="shared" si="97"/>
        <v>4.679381297601419E-2</v>
      </c>
      <c r="G697" s="2">
        <f t="shared" si="97"/>
        <v>4.6713916918092194E-2</v>
      </c>
      <c r="H697" s="2">
        <f t="shared" si="94"/>
        <v>1.0017103266690757</v>
      </c>
      <c r="I697" s="2">
        <f t="shared" si="95"/>
        <v>50.042721632752972</v>
      </c>
    </row>
    <row r="698" spans="1:9" ht="13.5" x14ac:dyDescent="0.25">
      <c r="A698" s="3">
        <f>TITRES_STAT!B701</f>
        <v>43020</v>
      </c>
      <c r="B698" s="5">
        <f>TITRES_STAT!D701</f>
        <v>16.231999999999999</v>
      </c>
      <c r="C698" s="2">
        <f t="shared" si="90"/>
        <v>0</v>
      </c>
      <c r="D698" s="2">
        <f t="shared" si="91"/>
        <v>0</v>
      </c>
      <c r="E698" s="2">
        <f t="shared" si="92"/>
        <v>0</v>
      </c>
      <c r="F698" s="2">
        <f t="shared" si="97"/>
        <v>4.345139776344175E-2</v>
      </c>
      <c r="G698" s="2">
        <f t="shared" si="97"/>
        <v>4.3377208566799892E-2</v>
      </c>
      <c r="H698" s="2">
        <f t="shared" si="94"/>
        <v>1.0017103266690757</v>
      </c>
      <c r="I698" s="2">
        <f t="shared" si="95"/>
        <v>50.042721632752972</v>
      </c>
    </row>
    <row r="699" spans="1:9" ht="13.5" x14ac:dyDescent="0.25">
      <c r="A699" s="3">
        <f>TITRES_STAT!B702</f>
        <v>43021</v>
      </c>
      <c r="B699" s="5">
        <f>TITRES_STAT!D702</f>
        <v>16.231999999999999</v>
      </c>
      <c r="C699" s="2">
        <f t="shared" si="90"/>
        <v>0</v>
      </c>
      <c r="D699" s="2">
        <f t="shared" si="91"/>
        <v>0</v>
      </c>
      <c r="E699" s="2">
        <f t="shared" si="92"/>
        <v>0</v>
      </c>
      <c r="F699" s="2">
        <f t="shared" si="97"/>
        <v>4.0347726494624481E-2</v>
      </c>
      <c r="G699" s="2">
        <f t="shared" si="97"/>
        <v>4.0278836526314185E-2</v>
      </c>
      <c r="H699" s="2">
        <f t="shared" si="94"/>
        <v>1.0017103266690757</v>
      </c>
      <c r="I699" s="2">
        <f t="shared" si="95"/>
        <v>50.042721632752972</v>
      </c>
    </row>
    <row r="700" spans="1:9" ht="13.5" x14ac:dyDescent="0.25">
      <c r="A700" s="3">
        <f>TITRES_STAT!B703</f>
        <v>43024</v>
      </c>
      <c r="B700" s="5">
        <f>TITRES_STAT!D703</f>
        <v>16.231999999999999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3.7465746030722731E-2</v>
      </c>
      <c r="G700" s="2">
        <f t="shared" si="97"/>
        <v>3.7401776774434604E-2</v>
      </c>
      <c r="H700" s="2">
        <f t="shared" si="94"/>
        <v>1.0017103266690757</v>
      </c>
      <c r="I700" s="2">
        <f t="shared" si="95"/>
        <v>50.042721632752972</v>
      </c>
    </row>
    <row r="701" spans="1:9" ht="13.5" x14ac:dyDescent="0.25">
      <c r="A701" s="3">
        <f>TITRES_STAT!B704</f>
        <v>43025</v>
      </c>
      <c r="B701" s="5">
        <f>TITRES_STAT!D704</f>
        <v>16.231999999999999</v>
      </c>
      <c r="C701" s="2">
        <f t="shared" si="90"/>
        <v>0</v>
      </c>
      <c r="D701" s="2">
        <f t="shared" si="91"/>
        <v>0</v>
      </c>
      <c r="E701" s="2">
        <f t="shared" si="92"/>
        <v>0</v>
      </c>
      <c r="F701" s="2">
        <f t="shared" ref="F701:G716" si="98">((F700*13)+D701)/14</f>
        <v>3.4789621314242535E-2</v>
      </c>
      <c r="G701" s="2">
        <f t="shared" si="98"/>
        <v>3.4730221290546419E-2</v>
      </c>
      <c r="H701" s="2">
        <f t="shared" si="94"/>
        <v>1.0017103266690754</v>
      </c>
      <c r="I701" s="2">
        <f t="shared" si="95"/>
        <v>50.042721632752965</v>
      </c>
    </row>
    <row r="702" spans="1:9" ht="13.5" x14ac:dyDescent="0.25">
      <c r="A702" s="3">
        <f>TITRES_STAT!B705</f>
        <v>43026</v>
      </c>
      <c r="B702" s="5">
        <f>TITRES_STAT!D705</f>
        <v>16.231999999999999</v>
      </c>
      <c r="C702" s="2">
        <f t="shared" si="90"/>
        <v>0</v>
      </c>
      <c r="D702" s="2">
        <f t="shared" si="91"/>
        <v>0</v>
      </c>
      <c r="E702" s="2">
        <f t="shared" si="92"/>
        <v>0</v>
      </c>
      <c r="F702" s="2">
        <f t="shared" si="98"/>
        <v>3.2304648363225212E-2</v>
      </c>
      <c r="G702" s="2">
        <f t="shared" si="98"/>
        <v>3.2249491198364531E-2</v>
      </c>
      <c r="H702" s="2">
        <f t="shared" si="94"/>
        <v>1.0017103266690757</v>
      </c>
      <c r="I702" s="2">
        <f t="shared" si="95"/>
        <v>50.042721632752972</v>
      </c>
    </row>
    <row r="703" spans="1:9" ht="13.5" x14ac:dyDescent="0.25">
      <c r="A703" s="3">
        <f>TITRES_STAT!B706</f>
        <v>43027</v>
      </c>
      <c r="B703" s="5">
        <f>TITRES_STAT!D706</f>
        <v>16.231999999999999</v>
      </c>
      <c r="C703" s="2">
        <f t="shared" si="90"/>
        <v>0</v>
      </c>
      <c r="D703" s="2">
        <f t="shared" si="91"/>
        <v>0</v>
      </c>
      <c r="E703" s="2">
        <f t="shared" si="92"/>
        <v>0</v>
      </c>
      <c r="F703" s="2">
        <f t="shared" si="98"/>
        <v>2.9997173480137695E-2</v>
      </c>
      <c r="G703" s="2">
        <f t="shared" si="98"/>
        <v>2.9945956112767066E-2</v>
      </c>
      <c r="H703" s="2">
        <f t="shared" si="94"/>
        <v>1.0017103266690754</v>
      </c>
      <c r="I703" s="2">
        <f t="shared" si="95"/>
        <v>50.042721632752965</v>
      </c>
    </row>
    <row r="704" spans="1:9" ht="13.5" x14ac:dyDescent="0.25">
      <c r="A704" s="3">
        <f>TITRES_STAT!B707</f>
        <v>43028</v>
      </c>
      <c r="B704" s="5">
        <f>TITRES_STAT!D707</f>
        <v>16.231999999999999</v>
      </c>
      <c r="C704" s="2">
        <f t="shared" si="90"/>
        <v>0</v>
      </c>
      <c r="D704" s="2">
        <f t="shared" si="91"/>
        <v>0</v>
      </c>
      <c r="E704" s="2">
        <f t="shared" si="92"/>
        <v>0</v>
      </c>
      <c r="F704" s="2">
        <f t="shared" si="98"/>
        <v>2.7854518231556432E-2</v>
      </c>
      <c r="G704" s="2">
        <f t="shared" si="98"/>
        <v>2.7806959247569419E-2</v>
      </c>
      <c r="H704" s="2">
        <f t="shared" si="94"/>
        <v>1.0017103266690754</v>
      </c>
      <c r="I704" s="2">
        <f t="shared" si="95"/>
        <v>50.042721632752965</v>
      </c>
    </row>
    <row r="705" spans="1:9" ht="13.5" x14ac:dyDescent="0.25">
      <c r="A705" s="3">
        <f>TITRES_STAT!B708</f>
        <v>43031</v>
      </c>
      <c r="B705" s="5">
        <f>TITRES_STAT!D708</f>
        <v>16.231999999999999</v>
      </c>
      <c r="C705" s="2">
        <f t="shared" si="90"/>
        <v>0</v>
      </c>
      <c r="D705" s="2">
        <f t="shared" si="91"/>
        <v>0</v>
      </c>
      <c r="E705" s="2">
        <f t="shared" si="92"/>
        <v>0</v>
      </c>
      <c r="F705" s="2">
        <f t="shared" si="98"/>
        <v>2.5864909786445258E-2</v>
      </c>
      <c r="G705" s="2">
        <f t="shared" si="98"/>
        <v>2.5820747872743032E-2</v>
      </c>
      <c r="H705" s="2">
        <f t="shared" si="94"/>
        <v>1.0017103266690754</v>
      </c>
      <c r="I705" s="2">
        <f t="shared" si="95"/>
        <v>50.042721632752965</v>
      </c>
    </row>
    <row r="706" spans="1:9" ht="13.5" x14ac:dyDescent="0.25">
      <c r="A706" s="3">
        <f>TITRES_STAT!B709</f>
        <v>43032</v>
      </c>
      <c r="B706" s="5">
        <f>TITRES_STAT!D709</f>
        <v>16.231999999999999</v>
      </c>
      <c r="C706" s="2">
        <f t="shared" si="90"/>
        <v>0</v>
      </c>
      <c r="D706" s="2">
        <f t="shared" si="91"/>
        <v>0</v>
      </c>
      <c r="E706" s="2">
        <f t="shared" si="92"/>
        <v>0</v>
      </c>
      <c r="F706" s="2">
        <f t="shared" si="98"/>
        <v>2.4017416230270597E-2</v>
      </c>
      <c r="G706" s="2">
        <f t="shared" si="98"/>
        <v>2.397640873897567E-2</v>
      </c>
      <c r="H706" s="2">
        <f t="shared" si="94"/>
        <v>1.0017103266690757</v>
      </c>
      <c r="I706" s="2">
        <f t="shared" si="95"/>
        <v>50.042721632752972</v>
      </c>
    </row>
    <row r="707" spans="1:9" ht="13.5" x14ac:dyDescent="0.25">
      <c r="A707" s="3">
        <f>TITRES_STAT!B710</f>
        <v>43033</v>
      </c>
      <c r="B707" s="5">
        <f>TITRES_STAT!D710</f>
        <v>15.744999999999999</v>
      </c>
      <c r="C707" s="2">
        <f t="shared" ref="C707:C770" si="99">B707-B706</f>
        <v>-0.4870000000000001</v>
      </c>
      <c r="D707" s="2">
        <f t="shared" ref="D707:D770" si="100">IF(C707&gt;0,C707,0)</f>
        <v>0</v>
      </c>
      <c r="E707" s="2">
        <f t="shared" ref="E707:E770" si="101">IF(C707&lt;0,-C707,0)</f>
        <v>0.4870000000000001</v>
      </c>
      <c r="F707" s="2">
        <f t="shared" si="98"/>
        <v>2.2301886499536985E-2</v>
      </c>
      <c r="G707" s="2">
        <f t="shared" si="98"/>
        <v>5.7049522400477413E-2</v>
      </c>
      <c r="H707" s="2">
        <f t="shared" si="94"/>
        <v>0.39092152854465184</v>
      </c>
      <c r="I707" s="2">
        <f t="shared" si="95"/>
        <v>28.105218053075987</v>
      </c>
    </row>
    <row r="708" spans="1:9" ht="13.5" x14ac:dyDescent="0.25">
      <c r="A708" s="3">
        <f>TITRES_STAT!B711</f>
        <v>43034</v>
      </c>
      <c r="B708" s="5">
        <f>TITRES_STAT!D711</f>
        <v>15.744999999999999</v>
      </c>
      <c r="C708" s="2">
        <f t="shared" si="99"/>
        <v>0</v>
      </c>
      <c r="D708" s="2">
        <f t="shared" si="100"/>
        <v>0</v>
      </c>
      <c r="E708" s="2">
        <f t="shared" si="101"/>
        <v>0</v>
      </c>
      <c r="F708" s="2">
        <f t="shared" si="98"/>
        <v>2.0708894606712915E-2</v>
      </c>
      <c r="G708" s="2">
        <f t="shared" si="98"/>
        <v>5.2974556514729029E-2</v>
      </c>
      <c r="H708" s="2">
        <f t="shared" si="94"/>
        <v>0.39092152854465179</v>
      </c>
      <c r="I708" s="2">
        <f t="shared" si="95"/>
        <v>28.105218053075973</v>
      </c>
    </row>
    <row r="709" spans="1:9" ht="13.5" x14ac:dyDescent="0.25">
      <c r="A709" s="3">
        <f>TITRES_STAT!B712</f>
        <v>43035</v>
      </c>
      <c r="B709" s="5">
        <f>TITRES_STAT!D712</f>
        <v>15.744999999999999</v>
      </c>
      <c r="C709" s="2">
        <f t="shared" si="99"/>
        <v>0</v>
      </c>
      <c r="D709" s="2">
        <f t="shared" si="100"/>
        <v>0</v>
      </c>
      <c r="E709" s="2">
        <f t="shared" si="101"/>
        <v>0</v>
      </c>
      <c r="F709" s="2">
        <f t="shared" si="98"/>
        <v>1.9229687849090564E-2</v>
      </c>
      <c r="G709" s="2">
        <f t="shared" si="98"/>
        <v>4.919065962081981E-2</v>
      </c>
      <c r="H709" s="2">
        <f t="shared" si="94"/>
        <v>0.39092152854465184</v>
      </c>
      <c r="I709" s="2">
        <f t="shared" si="95"/>
        <v>28.105218053075987</v>
      </c>
    </row>
    <row r="710" spans="1:9" ht="13.5" x14ac:dyDescent="0.25">
      <c r="A710" s="3">
        <f>TITRES_STAT!B713</f>
        <v>43038</v>
      </c>
      <c r="B710" s="5">
        <f>TITRES_STAT!D713</f>
        <v>16.161999999999999</v>
      </c>
      <c r="C710" s="2">
        <f t="shared" si="99"/>
        <v>0.41699999999999982</v>
      </c>
      <c r="D710" s="2">
        <f t="shared" si="100"/>
        <v>0.41699999999999982</v>
      </c>
      <c r="E710" s="2">
        <f t="shared" si="101"/>
        <v>0</v>
      </c>
      <c r="F710" s="2">
        <f t="shared" si="98"/>
        <v>4.7641853002726942E-2</v>
      </c>
      <c r="G710" s="2">
        <f t="shared" si="98"/>
        <v>4.5677041076475536E-2</v>
      </c>
      <c r="H710" s="2">
        <f t="shared" si="94"/>
        <v>1.0430153065948775</v>
      </c>
      <c r="I710" s="2">
        <f t="shared" si="95"/>
        <v>51.052740683244608</v>
      </c>
    </row>
    <row r="711" spans="1:9" ht="13.5" x14ac:dyDescent="0.25">
      <c r="A711" s="3">
        <f>TITRES_STAT!B714</f>
        <v>43039</v>
      </c>
      <c r="B711" s="5">
        <f>TITRES_STAT!D714</f>
        <v>16.161999999999999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4.4238863502532158E-2</v>
      </c>
      <c r="G711" s="2">
        <f t="shared" si="98"/>
        <v>4.2414395285298716E-2</v>
      </c>
      <c r="H711" s="2">
        <f t="shared" si="94"/>
        <v>1.0430153065948773</v>
      </c>
      <c r="I711" s="2">
        <f t="shared" si="95"/>
        <v>51.052740683244593</v>
      </c>
    </row>
    <row r="712" spans="1:9" ht="13.5" x14ac:dyDescent="0.25">
      <c r="A712" s="3">
        <f>TITRES_STAT!B715</f>
        <v>43040</v>
      </c>
      <c r="B712" s="5">
        <f>TITRES_STAT!D715</f>
        <v>16.231999999999999</v>
      </c>
      <c r="C712" s="2">
        <f t="shared" si="99"/>
        <v>7.0000000000000284E-2</v>
      </c>
      <c r="D712" s="2">
        <f t="shared" si="100"/>
        <v>7.0000000000000284E-2</v>
      </c>
      <c r="E712" s="2">
        <f t="shared" si="101"/>
        <v>0</v>
      </c>
      <c r="F712" s="2">
        <f t="shared" si="98"/>
        <v>4.6078944680922738E-2</v>
      </c>
      <c r="G712" s="2">
        <f t="shared" si="98"/>
        <v>3.9384795622063096E-2</v>
      </c>
      <c r="H712" s="2">
        <f t="shared" si="94"/>
        <v>1.1699678506166888</v>
      </c>
      <c r="I712" s="2">
        <f t="shared" si="95"/>
        <v>53.916367944538564</v>
      </c>
    </row>
    <row r="713" spans="1:9" ht="13.5" x14ac:dyDescent="0.25">
      <c r="A713" s="3">
        <f>TITRES_STAT!B716</f>
        <v>43041</v>
      </c>
      <c r="B713" s="5">
        <f>TITRES_STAT!D716</f>
        <v>16.231999999999999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4.2787591489428255E-2</v>
      </c>
      <c r="G713" s="2">
        <f t="shared" si="98"/>
        <v>3.6571595934772876E-2</v>
      </c>
      <c r="H713" s="2">
        <f t="shared" si="94"/>
        <v>1.1699678506166888</v>
      </c>
      <c r="I713" s="2">
        <f t="shared" si="95"/>
        <v>53.916367944538564</v>
      </c>
    </row>
    <row r="714" spans="1:9" ht="13.5" x14ac:dyDescent="0.25">
      <c r="A714" s="3">
        <f>TITRES_STAT!B717</f>
        <v>43042</v>
      </c>
      <c r="B714" s="5">
        <f>TITRES_STAT!D717</f>
        <v>16.231999999999999</v>
      </c>
      <c r="C714" s="2">
        <f t="shared" si="99"/>
        <v>0</v>
      </c>
      <c r="D714" s="2">
        <f t="shared" si="100"/>
        <v>0</v>
      </c>
      <c r="E714" s="2">
        <f t="shared" si="101"/>
        <v>0</v>
      </c>
      <c r="F714" s="2">
        <f t="shared" si="98"/>
        <v>3.9731334954469087E-2</v>
      </c>
      <c r="G714" s="2">
        <f t="shared" si="98"/>
        <v>3.3959339082289097E-2</v>
      </c>
      <c r="H714" s="2">
        <f t="shared" si="94"/>
        <v>1.1699678506166886</v>
      </c>
      <c r="I714" s="2">
        <f t="shared" si="95"/>
        <v>53.916367944538564</v>
      </c>
    </row>
    <row r="715" spans="1:9" ht="13.5" x14ac:dyDescent="0.25">
      <c r="A715" s="3">
        <f>TITRES_STAT!B718</f>
        <v>43045</v>
      </c>
      <c r="B715" s="5">
        <f>TITRES_STAT!D718</f>
        <v>16.231999999999999</v>
      </c>
      <c r="C715" s="2">
        <f t="shared" si="99"/>
        <v>0</v>
      </c>
      <c r="D715" s="2">
        <f t="shared" si="100"/>
        <v>0</v>
      </c>
      <c r="E715" s="2">
        <f t="shared" si="101"/>
        <v>0</v>
      </c>
      <c r="F715" s="2">
        <f t="shared" si="98"/>
        <v>3.6893382457721294E-2</v>
      </c>
      <c r="G715" s="2">
        <f t="shared" si="98"/>
        <v>3.1533672004982735E-2</v>
      </c>
      <c r="H715" s="2">
        <f t="shared" si="94"/>
        <v>1.1699678506166886</v>
      </c>
      <c r="I715" s="2">
        <f t="shared" si="95"/>
        <v>53.916367944538564</v>
      </c>
    </row>
    <row r="716" spans="1:9" ht="13.5" x14ac:dyDescent="0.25">
      <c r="A716" s="3">
        <f>TITRES_STAT!B719</f>
        <v>43046</v>
      </c>
      <c r="B716" s="5">
        <f>TITRES_STAT!D719</f>
        <v>16.231999999999999</v>
      </c>
      <c r="C716" s="2">
        <f t="shared" si="99"/>
        <v>0</v>
      </c>
      <c r="D716" s="2">
        <f t="shared" si="100"/>
        <v>0</v>
      </c>
      <c r="E716" s="2">
        <f t="shared" si="101"/>
        <v>0</v>
      </c>
      <c r="F716" s="2">
        <f t="shared" si="98"/>
        <v>3.4258140853598344E-2</v>
      </c>
      <c r="G716" s="2">
        <f t="shared" si="98"/>
        <v>2.9281266861769684E-2</v>
      </c>
      <c r="H716" s="2">
        <f t="shared" si="94"/>
        <v>1.1699678506166884</v>
      </c>
      <c r="I716" s="2">
        <f t="shared" si="95"/>
        <v>53.91636794453855</v>
      </c>
    </row>
    <row r="717" spans="1:9" ht="13.5" x14ac:dyDescent="0.25">
      <c r="A717" s="3">
        <f>TITRES_STAT!B720</f>
        <v>43047</v>
      </c>
      <c r="B717" s="5">
        <f>TITRES_STAT!D720</f>
        <v>16.231999999999999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3.1811130792627033E-2</v>
      </c>
      <c r="G717" s="2">
        <f t="shared" si="102"/>
        <v>2.7189747800214707E-2</v>
      </c>
      <c r="H717" s="2">
        <f t="shared" si="94"/>
        <v>1.1699678506166884</v>
      </c>
      <c r="I717" s="2">
        <f t="shared" si="95"/>
        <v>53.91636794453855</v>
      </c>
    </row>
    <row r="718" spans="1:9" ht="13.5" x14ac:dyDescent="0.25">
      <c r="A718" s="3">
        <f>TITRES_STAT!B721</f>
        <v>43048</v>
      </c>
      <c r="B718" s="5">
        <f>TITRES_STAT!D721</f>
        <v>15.526</v>
      </c>
      <c r="C718" s="2">
        <f t="shared" si="99"/>
        <v>-0.70599999999999952</v>
      </c>
      <c r="D718" s="2">
        <f t="shared" si="100"/>
        <v>0</v>
      </c>
      <c r="E718" s="2">
        <f t="shared" si="101"/>
        <v>0.70599999999999952</v>
      </c>
      <c r="F718" s="2">
        <f t="shared" si="102"/>
        <v>2.9538907164582243E-2</v>
      </c>
      <c r="G718" s="2">
        <f t="shared" si="102"/>
        <v>7.5676194385913623E-2</v>
      </c>
      <c r="H718" s="2">
        <f t="shared" si="94"/>
        <v>0.39033288346857753</v>
      </c>
      <c r="I718" s="2">
        <f t="shared" si="95"/>
        <v>28.074778933141687</v>
      </c>
    </row>
    <row r="719" spans="1:9" ht="13.5" x14ac:dyDescent="0.25">
      <c r="A719" s="3">
        <f>TITRES_STAT!B722</f>
        <v>43049</v>
      </c>
      <c r="B719" s="5">
        <f>TITRES_STAT!D722</f>
        <v>15.526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2.742898522425494E-2</v>
      </c>
      <c r="G719" s="2">
        <f t="shared" si="102"/>
        <v>7.0270751929776928E-2</v>
      </c>
      <c r="H719" s="2">
        <f t="shared" si="94"/>
        <v>0.39033288346857758</v>
      </c>
      <c r="I719" s="2">
        <f t="shared" si="95"/>
        <v>28.074778933141687</v>
      </c>
    </row>
    <row r="720" spans="1:9" ht="13.5" x14ac:dyDescent="0.25">
      <c r="A720" s="3">
        <f>TITRES_STAT!B723</f>
        <v>43052</v>
      </c>
      <c r="B720" s="5">
        <f>TITRES_STAT!D723</f>
        <v>15.103</v>
      </c>
      <c r="C720" s="2">
        <f t="shared" si="99"/>
        <v>-0.42300000000000004</v>
      </c>
      <c r="D720" s="2">
        <f t="shared" si="100"/>
        <v>0</v>
      </c>
      <c r="E720" s="2">
        <f t="shared" si="101"/>
        <v>0.42300000000000004</v>
      </c>
      <c r="F720" s="2">
        <f t="shared" si="102"/>
        <v>2.5469771993951014E-2</v>
      </c>
      <c r="G720" s="2">
        <f t="shared" si="102"/>
        <v>9.5465698220507142E-2</v>
      </c>
      <c r="H720" s="2">
        <f t="shared" si="94"/>
        <v>0.26679501086474861</v>
      </c>
      <c r="I720" s="2">
        <f t="shared" si="95"/>
        <v>21.060630060630487</v>
      </c>
    </row>
    <row r="721" spans="1:9" ht="13.5" x14ac:dyDescent="0.25">
      <c r="A721" s="3">
        <f>TITRES_STAT!B724</f>
        <v>43053</v>
      </c>
      <c r="B721" s="5">
        <f>TITRES_STAT!D724</f>
        <v>15.526</v>
      </c>
      <c r="C721" s="2">
        <f t="shared" si="99"/>
        <v>0.42300000000000004</v>
      </c>
      <c r="D721" s="2">
        <f t="shared" si="100"/>
        <v>0.42300000000000004</v>
      </c>
      <c r="E721" s="2">
        <f t="shared" si="101"/>
        <v>0</v>
      </c>
      <c r="F721" s="2">
        <f t="shared" si="102"/>
        <v>5.386478828009738E-2</v>
      </c>
      <c r="G721" s="2">
        <f t="shared" si="102"/>
        <v>8.8646719776185198E-2</v>
      </c>
      <c r="H721" s="2">
        <f t="shared" ref="H721:H784" si="103">F721/G721</f>
        <v>0.60763430859139433</v>
      </c>
      <c r="I721" s="2">
        <f t="shared" ref="I721:I784" si="104">IF(G721=0,100,100-(100/(1+H721)))</f>
        <v>37.796799019784672</v>
      </c>
    </row>
    <row r="722" spans="1:9" ht="13.5" x14ac:dyDescent="0.25">
      <c r="A722" s="3">
        <f>TITRES_STAT!B725</f>
        <v>43054</v>
      </c>
      <c r="B722" s="5">
        <f>TITRES_STAT!D725</f>
        <v>15.526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5.001730340294757E-2</v>
      </c>
      <c r="G722" s="2">
        <f t="shared" si="102"/>
        <v>8.2314811220743397E-2</v>
      </c>
      <c r="H722" s="2">
        <f t="shared" si="103"/>
        <v>0.60763430859139445</v>
      </c>
      <c r="I722" s="2">
        <f t="shared" si="104"/>
        <v>37.796799019784686</v>
      </c>
    </row>
    <row r="723" spans="1:9" ht="13.5" x14ac:dyDescent="0.25">
      <c r="A723" s="3">
        <f>TITRES_STAT!B726</f>
        <v>43055</v>
      </c>
      <c r="B723" s="5">
        <f>TITRES_STAT!D726</f>
        <v>15.526</v>
      </c>
      <c r="C723" s="2">
        <f t="shared" si="99"/>
        <v>0</v>
      </c>
      <c r="D723" s="2">
        <f t="shared" si="100"/>
        <v>0</v>
      </c>
      <c r="E723" s="2">
        <f t="shared" si="101"/>
        <v>0</v>
      </c>
      <c r="F723" s="2">
        <f t="shared" si="102"/>
        <v>4.6444638874165604E-2</v>
      </c>
      <c r="G723" s="2">
        <f t="shared" si="102"/>
        <v>7.6435181847833156E-2</v>
      </c>
      <c r="H723" s="2">
        <f t="shared" si="103"/>
        <v>0.60763430859139445</v>
      </c>
      <c r="I723" s="2">
        <f t="shared" si="104"/>
        <v>37.796799019784686</v>
      </c>
    </row>
    <row r="724" spans="1:9" ht="13.5" x14ac:dyDescent="0.25">
      <c r="A724" s="3">
        <f>TITRES_STAT!B727</f>
        <v>43056</v>
      </c>
      <c r="B724" s="5">
        <f>TITRES_STAT!D727</f>
        <v>15.526</v>
      </c>
      <c r="C724" s="2">
        <f t="shared" si="99"/>
        <v>0</v>
      </c>
      <c r="D724" s="2">
        <f t="shared" si="100"/>
        <v>0</v>
      </c>
      <c r="E724" s="2">
        <f t="shared" si="101"/>
        <v>0</v>
      </c>
      <c r="F724" s="2">
        <f t="shared" si="102"/>
        <v>4.3127164668868061E-2</v>
      </c>
      <c r="G724" s="2">
        <f t="shared" si="102"/>
        <v>7.0975526001559361E-2</v>
      </c>
      <c r="H724" s="2">
        <f t="shared" si="103"/>
        <v>0.60763430859139445</v>
      </c>
      <c r="I724" s="2">
        <f t="shared" si="104"/>
        <v>37.796799019784686</v>
      </c>
    </row>
    <row r="725" spans="1:9" ht="13.5" x14ac:dyDescent="0.25">
      <c r="A725" s="3">
        <f>TITRES_STAT!B728</f>
        <v>43059</v>
      </c>
      <c r="B725" s="5">
        <f>TITRES_STAT!D728</f>
        <v>15.526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4.0046652906806056E-2</v>
      </c>
      <c r="G725" s="2">
        <f t="shared" si="102"/>
        <v>6.5905845572876556E-2</v>
      </c>
      <c r="H725" s="2">
        <f t="shared" si="103"/>
        <v>0.60763430859139433</v>
      </c>
      <c r="I725" s="2">
        <f t="shared" si="104"/>
        <v>37.796799019784672</v>
      </c>
    </row>
    <row r="726" spans="1:9" ht="13.5" x14ac:dyDescent="0.25">
      <c r="A726" s="3">
        <f>TITRES_STAT!B729</f>
        <v>43060</v>
      </c>
      <c r="B726" s="5">
        <f>TITRES_STAT!D729</f>
        <v>15.526</v>
      </c>
      <c r="C726" s="2">
        <f t="shared" si="99"/>
        <v>0</v>
      </c>
      <c r="D726" s="2">
        <f t="shared" si="100"/>
        <v>0</v>
      </c>
      <c r="E726" s="2">
        <f t="shared" si="101"/>
        <v>0</v>
      </c>
      <c r="F726" s="2">
        <f t="shared" si="102"/>
        <v>3.718617769917705E-2</v>
      </c>
      <c r="G726" s="2">
        <f t="shared" si="102"/>
        <v>6.1198285174813946E-2</v>
      </c>
      <c r="H726" s="2">
        <f t="shared" si="103"/>
        <v>0.60763430859139433</v>
      </c>
      <c r="I726" s="2">
        <f t="shared" si="104"/>
        <v>37.796799019784672</v>
      </c>
    </row>
    <row r="727" spans="1:9" ht="13.5" x14ac:dyDescent="0.25">
      <c r="A727" s="3">
        <f>TITRES_STAT!B730</f>
        <v>43061</v>
      </c>
      <c r="B727" s="5">
        <f>TITRES_STAT!D730</f>
        <v>15.526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3.4530022149235833E-2</v>
      </c>
      <c r="G727" s="2">
        <f t="shared" si="102"/>
        <v>5.6826979090898663E-2</v>
      </c>
      <c r="H727" s="2">
        <f t="shared" si="103"/>
        <v>0.60763430859139433</v>
      </c>
      <c r="I727" s="2">
        <f t="shared" si="104"/>
        <v>37.796799019784672</v>
      </c>
    </row>
    <row r="728" spans="1:9" ht="13.5" x14ac:dyDescent="0.25">
      <c r="A728" s="3">
        <f>TITRES_STAT!B731</f>
        <v>43062</v>
      </c>
      <c r="B728" s="5">
        <f>TITRES_STAT!D731</f>
        <v>15.103</v>
      </c>
      <c r="C728" s="2">
        <f t="shared" si="99"/>
        <v>-0.42300000000000004</v>
      </c>
      <c r="D728" s="2">
        <f t="shared" si="100"/>
        <v>0</v>
      </c>
      <c r="E728" s="2">
        <f t="shared" si="101"/>
        <v>0.42300000000000004</v>
      </c>
      <c r="F728" s="2">
        <f t="shared" si="102"/>
        <v>3.2063591995718989E-2</v>
      </c>
      <c r="G728" s="2">
        <f t="shared" si="102"/>
        <v>8.2982194870120179E-2</v>
      </c>
      <c r="H728" s="2">
        <f t="shared" si="103"/>
        <v>0.38639122580335955</v>
      </c>
      <c r="I728" s="2">
        <f t="shared" si="104"/>
        <v>27.870287882084725</v>
      </c>
    </row>
    <row r="729" spans="1:9" ht="13.5" x14ac:dyDescent="0.25">
      <c r="A729" s="3">
        <f>TITRES_STAT!B732</f>
        <v>43063</v>
      </c>
      <c r="B729" s="5">
        <f>TITRES_STAT!D732</f>
        <v>15.103</v>
      </c>
      <c r="C729" s="2">
        <f t="shared" si="99"/>
        <v>0</v>
      </c>
      <c r="D729" s="2">
        <f t="shared" si="100"/>
        <v>0</v>
      </c>
      <c r="E729" s="2">
        <f t="shared" si="101"/>
        <v>0</v>
      </c>
      <c r="F729" s="2">
        <f t="shared" si="102"/>
        <v>2.9773335424596203E-2</v>
      </c>
      <c r="G729" s="2">
        <f t="shared" si="102"/>
        <v>7.7054895236540175E-2</v>
      </c>
      <c r="H729" s="2">
        <f t="shared" si="103"/>
        <v>0.38639122580335949</v>
      </c>
      <c r="I729" s="2">
        <f t="shared" si="104"/>
        <v>27.870287882084725</v>
      </c>
    </row>
    <row r="730" spans="1:9" ht="13.5" x14ac:dyDescent="0.25">
      <c r="A730" s="3">
        <f>TITRES_STAT!B733</f>
        <v>43066</v>
      </c>
      <c r="B730" s="5">
        <f>TITRES_STAT!D733</f>
        <v>15.103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2.7646668608553616E-2</v>
      </c>
      <c r="G730" s="2">
        <f t="shared" si="102"/>
        <v>7.1550974148215873E-2</v>
      </c>
      <c r="H730" s="2">
        <f t="shared" si="103"/>
        <v>0.38639122580335949</v>
      </c>
      <c r="I730" s="2">
        <f t="shared" si="104"/>
        <v>27.870287882084725</v>
      </c>
    </row>
    <row r="731" spans="1:9" ht="13.5" x14ac:dyDescent="0.25">
      <c r="A731" s="3">
        <f>TITRES_STAT!B734</f>
        <v>43067</v>
      </c>
      <c r="B731" s="5">
        <f>TITRES_STAT!D734</f>
        <v>15.103</v>
      </c>
      <c r="C731" s="2">
        <f t="shared" si="99"/>
        <v>0</v>
      </c>
      <c r="D731" s="2">
        <f t="shared" si="100"/>
        <v>0</v>
      </c>
      <c r="E731" s="2">
        <f t="shared" si="101"/>
        <v>0</v>
      </c>
      <c r="F731" s="2">
        <f t="shared" si="102"/>
        <v>2.5671906565085501E-2</v>
      </c>
      <c r="G731" s="2">
        <f t="shared" si="102"/>
        <v>6.6440190280486172E-2</v>
      </c>
      <c r="H731" s="2">
        <f t="shared" si="103"/>
        <v>0.38639122580335944</v>
      </c>
      <c r="I731" s="2">
        <f t="shared" si="104"/>
        <v>27.870287882084725</v>
      </c>
    </row>
    <row r="732" spans="1:9" ht="13.5" x14ac:dyDescent="0.25">
      <c r="A732" s="3">
        <f>TITRES_STAT!B735</f>
        <v>43068</v>
      </c>
      <c r="B732" s="5">
        <f>TITRES_STAT!D735</f>
        <v>15.103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2.3838198953293678E-2</v>
      </c>
      <c r="G732" s="2">
        <f t="shared" si="102"/>
        <v>6.1694462403308593E-2</v>
      </c>
      <c r="H732" s="2">
        <f t="shared" si="103"/>
        <v>0.38639122580335938</v>
      </c>
      <c r="I732" s="2">
        <f t="shared" si="104"/>
        <v>27.87028788208471</v>
      </c>
    </row>
    <row r="733" spans="1:9" ht="13.5" x14ac:dyDescent="0.25">
      <c r="A733" s="3">
        <f>TITRES_STAT!B736</f>
        <v>43069</v>
      </c>
      <c r="B733" s="5">
        <f>TITRES_STAT!D736</f>
        <v>15.103</v>
      </c>
      <c r="C733" s="2">
        <f t="shared" si="99"/>
        <v>0</v>
      </c>
      <c r="D733" s="2">
        <f t="shared" si="100"/>
        <v>0</v>
      </c>
      <c r="E733" s="2">
        <f t="shared" si="101"/>
        <v>0</v>
      </c>
      <c r="F733" s="2">
        <f t="shared" ref="F733:G748" si="105">((F732*13)+D733)/14</f>
        <v>2.2135470456629842E-2</v>
      </c>
      <c r="G733" s="2">
        <f t="shared" si="105"/>
        <v>5.728771508878655E-2</v>
      </c>
      <c r="H733" s="2">
        <f t="shared" si="103"/>
        <v>0.38639122580335938</v>
      </c>
      <c r="I733" s="2">
        <f t="shared" si="104"/>
        <v>27.87028788208471</v>
      </c>
    </row>
    <row r="734" spans="1:9" ht="13.5" x14ac:dyDescent="0.25">
      <c r="A734" s="3">
        <f>TITRES_STAT!B737</f>
        <v>43073</v>
      </c>
      <c r="B734" s="5">
        <f>TITRES_STAT!D737</f>
        <v>15.103</v>
      </c>
      <c r="C734" s="2">
        <f t="shared" si="99"/>
        <v>0</v>
      </c>
      <c r="D734" s="2">
        <f t="shared" si="100"/>
        <v>0</v>
      </c>
      <c r="E734" s="2">
        <f t="shared" si="101"/>
        <v>0</v>
      </c>
      <c r="F734" s="2">
        <f t="shared" si="105"/>
        <v>2.0554365424013427E-2</v>
      </c>
      <c r="G734" s="2">
        <f t="shared" si="105"/>
        <v>5.3195735439587506E-2</v>
      </c>
      <c r="H734" s="2">
        <f t="shared" si="103"/>
        <v>0.38639122580335944</v>
      </c>
      <c r="I734" s="2">
        <f t="shared" si="104"/>
        <v>27.870287882084725</v>
      </c>
    </row>
    <row r="735" spans="1:9" ht="13.5" x14ac:dyDescent="0.25">
      <c r="A735" s="3">
        <f>TITRES_STAT!B738</f>
        <v>43074</v>
      </c>
      <c r="B735" s="5">
        <f>TITRES_STAT!D738</f>
        <v>15.526</v>
      </c>
      <c r="C735" s="2">
        <f t="shared" si="99"/>
        <v>0.42300000000000004</v>
      </c>
      <c r="D735" s="2">
        <f t="shared" si="100"/>
        <v>0.42300000000000004</v>
      </c>
      <c r="E735" s="2">
        <f t="shared" si="101"/>
        <v>0</v>
      </c>
      <c r="F735" s="2">
        <f t="shared" si="105"/>
        <v>4.9300482179441045E-2</v>
      </c>
      <c r="G735" s="2">
        <f t="shared" si="105"/>
        <v>4.9396040051045538E-2</v>
      </c>
      <c r="H735" s="2">
        <f t="shared" si="103"/>
        <v>0.99806547505618382</v>
      </c>
      <c r="I735" s="2">
        <f t="shared" si="104"/>
        <v>49.951590051277925</v>
      </c>
    </row>
    <row r="736" spans="1:9" ht="13.5" x14ac:dyDescent="0.25">
      <c r="A736" s="3">
        <f>TITRES_STAT!B739</f>
        <v>43075</v>
      </c>
      <c r="B736" s="5">
        <f>TITRES_STAT!D739</f>
        <v>15.11</v>
      </c>
      <c r="C736" s="2">
        <f t="shared" si="99"/>
        <v>-0.41600000000000037</v>
      </c>
      <c r="D736" s="2">
        <f t="shared" si="100"/>
        <v>0</v>
      </c>
      <c r="E736" s="2">
        <f t="shared" si="101"/>
        <v>0.41600000000000037</v>
      </c>
      <c r="F736" s="2">
        <f t="shared" si="105"/>
        <v>4.5779019166623823E-2</v>
      </c>
      <c r="G736" s="2">
        <f t="shared" si="105"/>
        <v>7.5582037190256593E-2</v>
      </c>
      <c r="H736" s="2">
        <f t="shared" si="103"/>
        <v>0.60568649468111024</v>
      </c>
      <c r="I736" s="2">
        <f t="shared" si="104"/>
        <v>37.721342035787615</v>
      </c>
    </row>
    <row r="737" spans="1:9" ht="13.5" x14ac:dyDescent="0.25">
      <c r="A737" s="3">
        <f>TITRES_STAT!B740</f>
        <v>43076</v>
      </c>
      <c r="B737" s="5">
        <f>TITRES_STAT!D740</f>
        <v>15.11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4.2509089226150695E-2</v>
      </c>
      <c r="G737" s="2">
        <f t="shared" si="105"/>
        <v>7.0183320248095413E-2</v>
      </c>
      <c r="H737" s="2">
        <f t="shared" si="103"/>
        <v>0.60568649468111024</v>
      </c>
      <c r="I737" s="2">
        <f t="shared" si="104"/>
        <v>37.721342035787615</v>
      </c>
    </row>
    <row r="738" spans="1:9" ht="13.5" x14ac:dyDescent="0.25">
      <c r="A738" s="3">
        <f>TITRES_STAT!B741</f>
        <v>43077</v>
      </c>
      <c r="B738" s="5">
        <f>TITRES_STAT!D741</f>
        <v>15.11</v>
      </c>
      <c r="C738" s="2">
        <f t="shared" si="99"/>
        <v>0</v>
      </c>
      <c r="D738" s="2">
        <f t="shared" si="100"/>
        <v>0</v>
      </c>
      <c r="E738" s="2">
        <f t="shared" si="101"/>
        <v>0</v>
      </c>
      <c r="F738" s="2">
        <f t="shared" si="105"/>
        <v>3.9472725709997068E-2</v>
      </c>
      <c r="G738" s="2">
        <f t="shared" si="105"/>
        <v>6.5170225944660029E-2</v>
      </c>
      <c r="H738" s="2">
        <f t="shared" si="103"/>
        <v>0.60568649468111002</v>
      </c>
      <c r="I738" s="2">
        <f t="shared" si="104"/>
        <v>37.7213420357876</v>
      </c>
    </row>
    <row r="739" spans="1:9" ht="13.5" x14ac:dyDescent="0.25">
      <c r="A739" s="3">
        <f>TITRES_STAT!B742</f>
        <v>43080</v>
      </c>
      <c r="B739" s="5">
        <f>TITRES_STAT!D742</f>
        <v>15.561999999999999</v>
      </c>
      <c r="C739" s="2">
        <f t="shared" si="99"/>
        <v>0.45199999999999996</v>
      </c>
      <c r="D739" s="2">
        <f t="shared" si="100"/>
        <v>0.45199999999999996</v>
      </c>
      <c r="E739" s="2">
        <f t="shared" si="101"/>
        <v>0</v>
      </c>
      <c r="F739" s="2">
        <f t="shared" si="105"/>
        <v>6.8938959587854412E-2</v>
      </c>
      <c r="G739" s="2">
        <f t="shared" si="105"/>
        <v>6.051520980575574E-2</v>
      </c>
      <c r="H739" s="2">
        <f t="shared" si="103"/>
        <v>1.1392005383297452</v>
      </c>
      <c r="I739" s="2">
        <f t="shared" si="104"/>
        <v>53.253564493734437</v>
      </c>
    </row>
    <row r="740" spans="1:9" ht="13.5" x14ac:dyDescent="0.25">
      <c r="A740" s="3">
        <f>TITRES_STAT!B743</f>
        <v>43081</v>
      </c>
      <c r="B740" s="5">
        <f>TITRES_STAT!D743</f>
        <v>15.561999999999999</v>
      </c>
      <c r="C740" s="2">
        <f t="shared" si="99"/>
        <v>0</v>
      </c>
      <c r="D740" s="2">
        <f t="shared" si="100"/>
        <v>0</v>
      </c>
      <c r="E740" s="2">
        <f t="shared" si="101"/>
        <v>0</v>
      </c>
      <c r="F740" s="2">
        <f t="shared" si="105"/>
        <v>6.4014748188721951E-2</v>
      </c>
      <c r="G740" s="2">
        <f t="shared" si="105"/>
        <v>5.619269481963033E-2</v>
      </c>
      <c r="H740" s="2">
        <f t="shared" si="103"/>
        <v>1.139200538329745</v>
      </c>
      <c r="I740" s="2">
        <f t="shared" si="104"/>
        <v>53.253564493734437</v>
      </c>
    </row>
    <row r="741" spans="1:9" ht="13.5" x14ac:dyDescent="0.25">
      <c r="A741" s="3">
        <f>TITRES_STAT!B744</f>
        <v>43082</v>
      </c>
      <c r="B741" s="5">
        <f>TITRES_STAT!D744</f>
        <v>15.103</v>
      </c>
      <c r="C741" s="2">
        <f t="shared" si="99"/>
        <v>-0.45899999999999963</v>
      </c>
      <c r="D741" s="2">
        <f t="shared" si="100"/>
        <v>0</v>
      </c>
      <c r="E741" s="2">
        <f t="shared" si="101"/>
        <v>0.45899999999999963</v>
      </c>
      <c r="F741" s="2">
        <f t="shared" si="105"/>
        <v>5.9442266175241808E-2</v>
      </c>
      <c r="G741" s="2">
        <f t="shared" si="105"/>
        <v>8.4964645189656712E-2</v>
      </c>
      <c r="H741" s="2">
        <f t="shared" si="103"/>
        <v>0.69961177431572552</v>
      </c>
      <c r="I741" s="2">
        <f t="shared" si="104"/>
        <v>41.163034105091064</v>
      </c>
    </row>
    <row r="742" spans="1:9" ht="13.5" x14ac:dyDescent="0.25">
      <c r="A742" s="3">
        <f>TITRES_STAT!B745</f>
        <v>43083</v>
      </c>
      <c r="B742" s="5">
        <f>TITRES_STAT!D745</f>
        <v>15.103</v>
      </c>
      <c r="C742" s="2">
        <f t="shared" si="99"/>
        <v>0</v>
      </c>
      <c r="D742" s="2">
        <f t="shared" si="100"/>
        <v>0</v>
      </c>
      <c r="E742" s="2">
        <f t="shared" si="101"/>
        <v>0</v>
      </c>
      <c r="F742" s="2">
        <f t="shared" si="105"/>
        <v>5.519639001986739E-2</v>
      </c>
      <c r="G742" s="2">
        <f t="shared" si="105"/>
        <v>7.8895741961824098E-2</v>
      </c>
      <c r="H742" s="2">
        <f t="shared" si="103"/>
        <v>0.69961177431572541</v>
      </c>
      <c r="I742" s="2">
        <f t="shared" si="104"/>
        <v>41.163034105091057</v>
      </c>
    </row>
    <row r="743" spans="1:9" ht="13.5" x14ac:dyDescent="0.25">
      <c r="A743" s="3">
        <f>TITRES_STAT!B746</f>
        <v>43084</v>
      </c>
      <c r="B743" s="5">
        <f>TITRES_STAT!D746</f>
        <v>15.103</v>
      </c>
      <c r="C743" s="2">
        <f t="shared" si="99"/>
        <v>0</v>
      </c>
      <c r="D743" s="2">
        <f t="shared" si="100"/>
        <v>0</v>
      </c>
      <c r="E743" s="2">
        <f t="shared" si="101"/>
        <v>0</v>
      </c>
      <c r="F743" s="2">
        <f t="shared" si="105"/>
        <v>5.1253790732734006E-2</v>
      </c>
      <c r="G743" s="2">
        <f t="shared" si="105"/>
        <v>7.3260331821693808E-2</v>
      </c>
      <c r="H743" s="2">
        <f t="shared" si="103"/>
        <v>0.69961177431572541</v>
      </c>
      <c r="I743" s="2">
        <f t="shared" si="104"/>
        <v>41.163034105091057</v>
      </c>
    </row>
    <row r="744" spans="1:9" ht="13.5" x14ac:dyDescent="0.25">
      <c r="A744" s="3">
        <f>TITRES_STAT!B747</f>
        <v>43087</v>
      </c>
      <c r="B744" s="5">
        <f>TITRES_STAT!D747</f>
        <v>15.519</v>
      </c>
      <c r="C744" s="2">
        <f t="shared" si="99"/>
        <v>0.41600000000000037</v>
      </c>
      <c r="D744" s="2">
        <f t="shared" si="100"/>
        <v>0.41600000000000037</v>
      </c>
      <c r="E744" s="2">
        <f t="shared" si="101"/>
        <v>0</v>
      </c>
      <c r="F744" s="2">
        <f t="shared" si="105"/>
        <v>7.7307091394681601E-2</v>
      </c>
      <c r="G744" s="2">
        <f t="shared" si="105"/>
        <v>6.8027450977287102E-2</v>
      </c>
      <c r="H744" s="2">
        <f t="shared" si="103"/>
        <v>1.1364102326940455</v>
      </c>
      <c r="I744" s="2">
        <f t="shared" si="104"/>
        <v>53.192510282120075</v>
      </c>
    </row>
    <row r="745" spans="1:9" ht="13.5" x14ac:dyDescent="0.25">
      <c r="A745" s="3">
        <f>TITRES_STAT!B748</f>
        <v>43088</v>
      </c>
      <c r="B745" s="5">
        <f>TITRES_STAT!D748</f>
        <v>15.519</v>
      </c>
      <c r="C745" s="2">
        <f t="shared" si="99"/>
        <v>0</v>
      </c>
      <c r="D745" s="2">
        <f t="shared" si="100"/>
        <v>0</v>
      </c>
      <c r="E745" s="2">
        <f t="shared" si="101"/>
        <v>0</v>
      </c>
      <c r="F745" s="2">
        <f t="shared" si="105"/>
        <v>7.1785156295061478E-2</v>
      </c>
      <c r="G745" s="2">
        <f t="shared" si="105"/>
        <v>6.3168347336052311E-2</v>
      </c>
      <c r="H745" s="2">
        <f t="shared" si="103"/>
        <v>1.1364102326940453</v>
      </c>
      <c r="I745" s="2">
        <f t="shared" si="104"/>
        <v>53.192510282120061</v>
      </c>
    </row>
    <row r="746" spans="1:9" ht="13.5" x14ac:dyDescent="0.25">
      <c r="A746" s="3">
        <f>TITRES_STAT!B749</f>
        <v>43089</v>
      </c>
      <c r="B746" s="5">
        <f>TITRES_STAT!D749</f>
        <v>16.280999999999999</v>
      </c>
      <c r="C746" s="2">
        <f t="shared" si="99"/>
        <v>0.76199999999999868</v>
      </c>
      <c r="D746" s="2">
        <f t="shared" si="100"/>
        <v>0.76199999999999868</v>
      </c>
      <c r="E746" s="2">
        <f t="shared" si="101"/>
        <v>0</v>
      </c>
      <c r="F746" s="2">
        <f t="shared" si="105"/>
        <v>0.12108621655969985</v>
      </c>
      <c r="G746" s="2">
        <f t="shared" si="105"/>
        <v>5.8656322526334286E-2</v>
      </c>
      <c r="H746" s="2">
        <f t="shared" si="103"/>
        <v>2.0643335849317368</v>
      </c>
      <c r="I746" s="2">
        <f t="shared" si="104"/>
        <v>67.366477170850288</v>
      </c>
    </row>
    <row r="747" spans="1:9" ht="13.5" x14ac:dyDescent="0.25">
      <c r="A747" s="3">
        <f>TITRES_STAT!B750</f>
        <v>43090</v>
      </c>
      <c r="B747" s="5">
        <f>TITRES_STAT!D750</f>
        <v>17.007999999999999</v>
      </c>
      <c r="C747" s="2">
        <f t="shared" si="99"/>
        <v>0.72700000000000031</v>
      </c>
      <c r="D747" s="2">
        <f t="shared" si="100"/>
        <v>0.72700000000000031</v>
      </c>
      <c r="E747" s="2">
        <f t="shared" si="101"/>
        <v>0</v>
      </c>
      <c r="F747" s="2">
        <f t="shared" si="105"/>
        <v>0.16436577251972131</v>
      </c>
      <c r="G747" s="2">
        <f t="shared" si="105"/>
        <v>5.4466585203024699E-2</v>
      </c>
      <c r="H747" s="2">
        <f t="shared" si="103"/>
        <v>3.0177359551190217</v>
      </c>
      <c r="I747" s="2">
        <f t="shared" si="104"/>
        <v>75.110360382794852</v>
      </c>
    </row>
    <row r="748" spans="1:9" ht="13.5" x14ac:dyDescent="0.25">
      <c r="A748" s="3">
        <f>TITRES_STAT!B751</f>
        <v>43091</v>
      </c>
      <c r="B748" s="5">
        <f>TITRES_STAT!D751</f>
        <v>18.032</v>
      </c>
      <c r="C748" s="2">
        <f t="shared" si="99"/>
        <v>1.0240000000000009</v>
      </c>
      <c r="D748" s="2">
        <f t="shared" si="100"/>
        <v>1.0240000000000009</v>
      </c>
      <c r="E748" s="2">
        <f t="shared" si="101"/>
        <v>0</v>
      </c>
      <c r="F748" s="2">
        <f t="shared" si="105"/>
        <v>0.22576821733974128</v>
      </c>
      <c r="G748" s="2">
        <f t="shared" si="105"/>
        <v>5.0576114831380081E-2</v>
      </c>
      <c r="H748" s="2">
        <f t="shared" si="103"/>
        <v>4.4639296255247904</v>
      </c>
      <c r="I748" s="2">
        <f t="shared" si="104"/>
        <v>81.698153736671642</v>
      </c>
    </row>
    <row r="749" spans="1:9" ht="13.5" x14ac:dyDescent="0.25">
      <c r="A749" s="3">
        <f>TITRES_STAT!B752</f>
        <v>43094</v>
      </c>
      <c r="B749" s="5">
        <f>TITRES_STAT!D752</f>
        <v>18.032</v>
      </c>
      <c r="C749" s="2">
        <f t="shared" si="99"/>
        <v>0</v>
      </c>
      <c r="D749" s="2">
        <f t="shared" si="100"/>
        <v>0</v>
      </c>
      <c r="E749" s="2">
        <f t="shared" si="101"/>
        <v>0</v>
      </c>
      <c r="F749" s="2">
        <f t="shared" ref="F749:G764" si="106">((F748*13)+D749)/14</f>
        <v>0.20964191610118835</v>
      </c>
      <c r="G749" s="2">
        <f t="shared" si="106"/>
        <v>4.6963535200567223E-2</v>
      </c>
      <c r="H749" s="2">
        <f t="shared" si="103"/>
        <v>4.4639296255247904</v>
      </c>
      <c r="I749" s="2">
        <f t="shared" si="104"/>
        <v>81.698153736671642</v>
      </c>
    </row>
    <row r="750" spans="1:9" ht="13.5" x14ac:dyDescent="0.25">
      <c r="A750" s="3">
        <f>TITRES_STAT!B753</f>
        <v>43095</v>
      </c>
      <c r="B750" s="5">
        <f>TITRES_STAT!D753</f>
        <v>18.032</v>
      </c>
      <c r="C750" s="2">
        <f t="shared" si="99"/>
        <v>0</v>
      </c>
      <c r="D750" s="2">
        <f t="shared" si="100"/>
        <v>0</v>
      </c>
      <c r="E750" s="2">
        <f t="shared" si="101"/>
        <v>0</v>
      </c>
      <c r="F750" s="2">
        <f t="shared" si="106"/>
        <v>0.19466749352253204</v>
      </c>
      <c r="G750" s="2">
        <f t="shared" si="106"/>
        <v>4.3608996971955284E-2</v>
      </c>
      <c r="H750" s="2">
        <f t="shared" si="103"/>
        <v>4.4639296255247896</v>
      </c>
      <c r="I750" s="2">
        <f t="shared" si="104"/>
        <v>81.698153736671642</v>
      </c>
    </row>
    <row r="751" spans="1:9" ht="13.5" x14ac:dyDescent="0.25">
      <c r="A751" s="3">
        <f>TITRES_STAT!B754</f>
        <v>43096</v>
      </c>
      <c r="B751" s="5">
        <f>TITRES_STAT!D754</f>
        <v>18.032</v>
      </c>
      <c r="C751" s="2">
        <f t="shared" si="99"/>
        <v>0</v>
      </c>
      <c r="D751" s="2">
        <f t="shared" si="100"/>
        <v>0</v>
      </c>
      <c r="E751" s="2">
        <f t="shared" si="101"/>
        <v>0</v>
      </c>
      <c r="F751" s="2">
        <f t="shared" si="106"/>
        <v>0.18076267255663689</v>
      </c>
      <c r="G751" s="2">
        <f t="shared" si="106"/>
        <v>4.0494068616815627E-2</v>
      </c>
      <c r="H751" s="2">
        <f t="shared" si="103"/>
        <v>4.4639296255247887</v>
      </c>
      <c r="I751" s="2">
        <f t="shared" si="104"/>
        <v>81.698153736671628</v>
      </c>
    </row>
    <row r="752" spans="1:9" ht="13.5" x14ac:dyDescent="0.25">
      <c r="A752" s="3">
        <f>TITRES_STAT!B755</f>
        <v>43097</v>
      </c>
      <c r="B752" s="5">
        <f>TITRES_STAT!D755</f>
        <v>17.509</v>
      </c>
      <c r="C752" s="2">
        <f t="shared" si="99"/>
        <v>-0.52299999999999969</v>
      </c>
      <c r="D752" s="2">
        <f t="shared" si="100"/>
        <v>0</v>
      </c>
      <c r="E752" s="2">
        <f t="shared" si="101"/>
        <v>0.52299999999999969</v>
      </c>
      <c r="F752" s="2">
        <f t="shared" si="106"/>
        <v>0.1678510530883057</v>
      </c>
      <c r="G752" s="2">
        <f t="shared" si="106"/>
        <v>7.4958778001328774E-2</v>
      </c>
      <c r="H752" s="2">
        <f t="shared" si="103"/>
        <v>2.2392447897873979</v>
      </c>
      <c r="I752" s="2">
        <f t="shared" si="104"/>
        <v>69.128606669283755</v>
      </c>
    </row>
    <row r="753" spans="1:9" ht="13.5" x14ac:dyDescent="0.25">
      <c r="A753" s="3">
        <f>TITRES_STAT!B756</f>
        <v>43098</v>
      </c>
      <c r="B753" s="5">
        <f>TITRES_STAT!D756</f>
        <v>17.509</v>
      </c>
      <c r="C753" s="2">
        <f t="shared" si="99"/>
        <v>0</v>
      </c>
      <c r="D753" s="2">
        <f t="shared" si="100"/>
        <v>0</v>
      </c>
      <c r="E753" s="2">
        <f t="shared" si="101"/>
        <v>0</v>
      </c>
      <c r="F753" s="2">
        <f t="shared" si="106"/>
        <v>0.15586169215342674</v>
      </c>
      <c r="G753" s="2">
        <f t="shared" si="106"/>
        <v>6.9604579572662431E-2</v>
      </c>
      <c r="H753" s="2">
        <f t="shared" si="103"/>
        <v>2.2392447897873984</v>
      </c>
      <c r="I753" s="2">
        <f t="shared" si="104"/>
        <v>69.128606669283769</v>
      </c>
    </row>
    <row r="754" spans="1:9" ht="13.5" x14ac:dyDescent="0.25">
      <c r="A754" s="3">
        <f>TITRES_STAT!B757</f>
        <v>43102</v>
      </c>
      <c r="B754" s="5">
        <f>TITRES_STAT!D757</f>
        <v>17.509</v>
      </c>
      <c r="C754" s="2">
        <f t="shared" si="99"/>
        <v>0</v>
      </c>
      <c r="D754" s="2">
        <f t="shared" si="100"/>
        <v>0</v>
      </c>
      <c r="E754" s="2">
        <f t="shared" si="101"/>
        <v>0</v>
      </c>
      <c r="F754" s="2">
        <f t="shared" si="106"/>
        <v>0.14472871414246771</v>
      </c>
      <c r="G754" s="2">
        <f t="shared" si="106"/>
        <v>6.4632823888900834E-2</v>
      </c>
      <c r="H754" s="2">
        <f t="shared" si="103"/>
        <v>2.2392447897873988</v>
      </c>
      <c r="I754" s="2">
        <f t="shared" si="104"/>
        <v>69.128606669283769</v>
      </c>
    </row>
    <row r="755" spans="1:9" ht="13.5" x14ac:dyDescent="0.25">
      <c r="A755" s="3">
        <f>TITRES_STAT!B758</f>
        <v>43103</v>
      </c>
      <c r="B755" s="5">
        <f>TITRES_STAT!D758</f>
        <v>17.509</v>
      </c>
      <c r="C755" s="2">
        <f t="shared" si="99"/>
        <v>0</v>
      </c>
      <c r="D755" s="2">
        <f t="shared" si="100"/>
        <v>0</v>
      </c>
      <c r="E755" s="2">
        <f t="shared" si="101"/>
        <v>0</v>
      </c>
      <c r="F755" s="2">
        <f t="shared" si="106"/>
        <v>0.13439094884657715</v>
      </c>
      <c r="G755" s="2">
        <f t="shared" si="106"/>
        <v>6.0016193611122204E-2</v>
      </c>
      <c r="H755" s="2">
        <f t="shared" si="103"/>
        <v>2.2392447897873984</v>
      </c>
      <c r="I755" s="2">
        <f t="shared" si="104"/>
        <v>69.128606669283769</v>
      </c>
    </row>
    <row r="756" spans="1:9" ht="13.5" x14ac:dyDescent="0.25">
      <c r="A756" s="3">
        <f>TITRES_STAT!B759</f>
        <v>43104</v>
      </c>
      <c r="B756" s="5">
        <f>TITRES_STAT!D759</f>
        <v>17.509</v>
      </c>
      <c r="C756" s="2">
        <f t="shared" si="99"/>
        <v>0</v>
      </c>
      <c r="D756" s="2">
        <f t="shared" si="100"/>
        <v>0</v>
      </c>
      <c r="E756" s="2">
        <f t="shared" si="101"/>
        <v>0</v>
      </c>
      <c r="F756" s="2">
        <f t="shared" si="106"/>
        <v>0.12479159535753592</v>
      </c>
      <c r="G756" s="2">
        <f t="shared" si="106"/>
        <v>5.5729322638899188E-2</v>
      </c>
      <c r="H756" s="2">
        <f t="shared" si="103"/>
        <v>2.2392447897873984</v>
      </c>
      <c r="I756" s="2">
        <f t="shared" si="104"/>
        <v>69.128606669283769</v>
      </c>
    </row>
    <row r="757" spans="1:9" ht="13.5" x14ac:dyDescent="0.25">
      <c r="A757" s="3">
        <f>TITRES_STAT!B760</f>
        <v>43105</v>
      </c>
      <c r="B757" s="5">
        <f>TITRES_STAT!D760</f>
        <v>17.509</v>
      </c>
      <c r="C757" s="2">
        <f t="shared" si="99"/>
        <v>0</v>
      </c>
      <c r="D757" s="2">
        <f t="shared" si="100"/>
        <v>0</v>
      </c>
      <c r="E757" s="2">
        <f t="shared" si="101"/>
        <v>0</v>
      </c>
      <c r="F757" s="2">
        <f t="shared" si="106"/>
        <v>0.11587790997485478</v>
      </c>
      <c r="G757" s="2">
        <f t="shared" si="106"/>
        <v>5.1748656736120675E-2</v>
      </c>
      <c r="H757" s="2">
        <f t="shared" si="103"/>
        <v>2.2392447897873984</v>
      </c>
      <c r="I757" s="2">
        <f t="shared" si="104"/>
        <v>69.128606669283769</v>
      </c>
    </row>
    <row r="758" spans="1:9" ht="13.5" x14ac:dyDescent="0.25">
      <c r="A758" s="3">
        <f>TITRES_STAT!B761</f>
        <v>43108</v>
      </c>
      <c r="B758" s="5">
        <f>TITRES_STAT!D761</f>
        <v>17.509</v>
      </c>
      <c r="C758" s="2">
        <f t="shared" si="99"/>
        <v>0</v>
      </c>
      <c r="D758" s="2">
        <f t="shared" si="100"/>
        <v>0</v>
      </c>
      <c r="E758" s="2">
        <f t="shared" si="101"/>
        <v>0</v>
      </c>
      <c r="F758" s="2">
        <f t="shared" si="106"/>
        <v>0.10760091640522229</v>
      </c>
      <c r="G758" s="2">
        <f t="shared" si="106"/>
        <v>4.8052324112112056E-2</v>
      </c>
      <c r="H758" s="2">
        <f t="shared" si="103"/>
        <v>2.2392447897873984</v>
      </c>
      <c r="I758" s="2">
        <f t="shared" si="104"/>
        <v>69.128606669283769</v>
      </c>
    </row>
    <row r="759" spans="1:9" ht="13.5" x14ac:dyDescent="0.25">
      <c r="A759" s="3">
        <f>TITRES_STAT!B762</f>
        <v>43109</v>
      </c>
      <c r="B759" s="5">
        <f>TITRES_STAT!D762</f>
        <v>17.509</v>
      </c>
      <c r="C759" s="2">
        <f t="shared" si="99"/>
        <v>0</v>
      </c>
      <c r="D759" s="2">
        <f t="shared" si="100"/>
        <v>0</v>
      </c>
      <c r="E759" s="2">
        <f t="shared" si="101"/>
        <v>0</v>
      </c>
      <c r="F759" s="2">
        <f t="shared" si="106"/>
        <v>9.9915136661992129E-2</v>
      </c>
      <c r="G759" s="2">
        <f t="shared" si="106"/>
        <v>4.4620015246961194E-2</v>
      </c>
      <c r="H759" s="2">
        <f t="shared" si="103"/>
        <v>2.2392447897873984</v>
      </c>
      <c r="I759" s="2">
        <f t="shared" si="104"/>
        <v>69.128606669283769</v>
      </c>
    </row>
    <row r="760" spans="1:9" ht="13.5" x14ac:dyDescent="0.25">
      <c r="A760" s="3">
        <f>TITRES_STAT!B763</f>
        <v>43110</v>
      </c>
      <c r="B760" s="5">
        <f>TITRES_STAT!D763</f>
        <v>16.79</v>
      </c>
      <c r="C760" s="2">
        <f t="shared" si="99"/>
        <v>-0.71900000000000119</v>
      </c>
      <c r="D760" s="2">
        <f t="shared" si="100"/>
        <v>0</v>
      </c>
      <c r="E760" s="2">
        <f t="shared" si="101"/>
        <v>0.71900000000000119</v>
      </c>
      <c r="F760" s="2">
        <f t="shared" si="106"/>
        <v>9.2778341186135552E-2</v>
      </c>
      <c r="G760" s="2">
        <f t="shared" si="106"/>
        <v>9.2790014157892634E-2</v>
      </c>
      <c r="H760" s="2">
        <f t="shared" si="103"/>
        <v>0.99987420012958272</v>
      </c>
      <c r="I760" s="2">
        <f t="shared" si="104"/>
        <v>49.996854805407033</v>
      </c>
    </row>
    <row r="761" spans="1:9" ht="13.5" x14ac:dyDescent="0.25">
      <c r="A761" s="3">
        <f>TITRES_STAT!B764</f>
        <v>43111</v>
      </c>
      <c r="B761" s="5">
        <f>TITRES_STAT!D764</f>
        <v>16.033999999999999</v>
      </c>
      <c r="C761" s="2">
        <f t="shared" si="99"/>
        <v>-0.75600000000000023</v>
      </c>
      <c r="D761" s="2">
        <f t="shared" si="100"/>
        <v>0</v>
      </c>
      <c r="E761" s="2">
        <f t="shared" si="101"/>
        <v>0.75600000000000023</v>
      </c>
      <c r="F761" s="2">
        <f t="shared" si="106"/>
        <v>8.6151316815697307E-2</v>
      </c>
      <c r="G761" s="2">
        <f t="shared" si="106"/>
        <v>0.14016215600375745</v>
      </c>
      <c r="H761" s="2">
        <f t="shared" si="103"/>
        <v>0.61465462056239895</v>
      </c>
      <c r="I761" s="2">
        <f t="shared" si="104"/>
        <v>38.067250589374289</v>
      </c>
    </row>
    <row r="762" spans="1:9" ht="13.5" x14ac:dyDescent="0.25">
      <c r="A762" s="3">
        <f>TITRES_STAT!B765</f>
        <v>43112</v>
      </c>
      <c r="B762" s="5">
        <f>TITRES_STAT!D765</f>
        <v>15.885999999999999</v>
      </c>
      <c r="C762" s="2">
        <f t="shared" si="99"/>
        <v>-0.14799999999999969</v>
      </c>
      <c r="D762" s="2">
        <f t="shared" si="100"/>
        <v>0</v>
      </c>
      <c r="E762" s="2">
        <f t="shared" si="101"/>
        <v>0.14799999999999969</v>
      </c>
      <c r="F762" s="2">
        <f t="shared" si="106"/>
        <v>7.9997651328861788E-2</v>
      </c>
      <c r="G762" s="2">
        <f t="shared" si="106"/>
        <v>0.14072200200348903</v>
      </c>
      <c r="H762" s="2">
        <f t="shared" si="103"/>
        <v>0.56848005421979675</v>
      </c>
      <c r="I762" s="2">
        <f t="shared" si="104"/>
        <v>36.244009140592716</v>
      </c>
    </row>
    <row r="763" spans="1:9" ht="13.5" x14ac:dyDescent="0.25">
      <c r="A763" s="3">
        <f>TITRES_STAT!B766</f>
        <v>43115</v>
      </c>
      <c r="B763" s="5">
        <f>TITRES_STAT!D766</f>
        <v>15.885999999999999</v>
      </c>
      <c r="C763" s="2">
        <f t="shared" si="99"/>
        <v>0</v>
      </c>
      <c r="D763" s="2">
        <f t="shared" si="100"/>
        <v>0</v>
      </c>
      <c r="E763" s="2">
        <f t="shared" si="101"/>
        <v>0</v>
      </c>
      <c r="F763" s="2">
        <f t="shared" si="106"/>
        <v>7.4283533376800243E-2</v>
      </c>
      <c r="G763" s="2">
        <f t="shared" si="106"/>
        <v>0.13067043043181123</v>
      </c>
      <c r="H763" s="2">
        <f t="shared" si="103"/>
        <v>0.56848005421979686</v>
      </c>
      <c r="I763" s="2">
        <f t="shared" si="104"/>
        <v>36.244009140592716</v>
      </c>
    </row>
    <row r="764" spans="1:9" ht="13.5" x14ac:dyDescent="0.25">
      <c r="A764" s="3">
        <f>TITRES_STAT!B767</f>
        <v>43116</v>
      </c>
      <c r="B764" s="5">
        <f>TITRES_STAT!D767</f>
        <v>15.885999999999999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6.8977566707028801E-2</v>
      </c>
      <c r="G764" s="2">
        <f t="shared" si="106"/>
        <v>0.12133682825811043</v>
      </c>
      <c r="H764" s="2">
        <f t="shared" si="103"/>
        <v>0.56848005421979686</v>
      </c>
      <c r="I764" s="2">
        <f t="shared" si="104"/>
        <v>36.244009140592716</v>
      </c>
    </row>
    <row r="765" spans="1:9" ht="13.5" x14ac:dyDescent="0.25">
      <c r="A765" s="3">
        <f>TITRES_STAT!B768</f>
        <v>43117</v>
      </c>
      <c r="B765" s="5">
        <f>TITRES_STAT!D768</f>
        <v>15.885999999999999</v>
      </c>
      <c r="C765" s="2">
        <f t="shared" si="99"/>
        <v>0</v>
      </c>
      <c r="D765" s="2">
        <f t="shared" si="100"/>
        <v>0</v>
      </c>
      <c r="E765" s="2">
        <f t="shared" si="101"/>
        <v>0</v>
      </c>
      <c r="F765" s="2">
        <f t="shared" ref="F765:G780" si="107">((F764*13)+D765)/14</f>
        <v>6.4050597656526737E-2</v>
      </c>
      <c r="G765" s="2">
        <f t="shared" si="107"/>
        <v>0.11266991195395969</v>
      </c>
      <c r="H765" s="2">
        <f t="shared" si="103"/>
        <v>0.56848005421979686</v>
      </c>
      <c r="I765" s="2">
        <f t="shared" si="104"/>
        <v>36.244009140592716</v>
      </c>
    </row>
    <row r="766" spans="1:9" ht="13.5" x14ac:dyDescent="0.25">
      <c r="A766" s="3">
        <f>TITRES_STAT!B769</f>
        <v>43118</v>
      </c>
      <c r="B766" s="5">
        <f>TITRES_STAT!D769</f>
        <v>15.885999999999999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5.9475554966774827E-2</v>
      </c>
      <c r="G766" s="2">
        <f t="shared" si="107"/>
        <v>0.10462206110010543</v>
      </c>
      <c r="H766" s="2">
        <f t="shared" si="103"/>
        <v>0.56848005421979675</v>
      </c>
      <c r="I766" s="2">
        <f t="shared" si="104"/>
        <v>36.244009140592716</v>
      </c>
    </row>
    <row r="767" spans="1:9" ht="13.5" x14ac:dyDescent="0.25">
      <c r="A767" s="3">
        <f>TITRES_STAT!B770</f>
        <v>43119</v>
      </c>
      <c r="B767" s="5">
        <f>TITRES_STAT!D770</f>
        <v>15.885999999999999</v>
      </c>
      <c r="C767" s="2">
        <f t="shared" si="99"/>
        <v>0</v>
      </c>
      <c r="D767" s="2">
        <f t="shared" si="100"/>
        <v>0</v>
      </c>
      <c r="E767" s="2">
        <f t="shared" si="101"/>
        <v>0</v>
      </c>
      <c r="F767" s="2">
        <f t="shared" si="107"/>
        <v>5.5227301040576625E-2</v>
      </c>
      <c r="G767" s="2">
        <f t="shared" si="107"/>
        <v>9.7149056735812186E-2</v>
      </c>
      <c r="H767" s="2">
        <f t="shared" si="103"/>
        <v>0.56848005421979675</v>
      </c>
      <c r="I767" s="2">
        <f t="shared" si="104"/>
        <v>36.244009140592716</v>
      </c>
    </row>
    <row r="768" spans="1:9" ht="13.5" x14ac:dyDescent="0.25">
      <c r="A768" s="3">
        <f>TITRES_STAT!B771</f>
        <v>43122</v>
      </c>
      <c r="B768" s="5">
        <f>TITRES_STAT!D771</f>
        <v>16.231999999999999</v>
      </c>
      <c r="C768" s="2">
        <f t="shared" si="99"/>
        <v>0.34600000000000009</v>
      </c>
      <c r="D768" s="2">
        <f t="shared" si="100"/>
        <v>0.34600000000000009</v>
      </c>
      <c r="E768" s="2">
        <f t="shared" si="101"/>
        <v>0</v>
      </c>
      <c r="F768" s="2">
        <f t="shared" si="107"/>
        <v>7.5996779537678291E-2</v>
      </c>
      <c r="G768" s="2">
        <f t="shared" si="107"/>
        <v>9.020983839753989E-2</v>
      </c>
      <c r="H768" s="2">
        <f t="shared" si="103"/>
        <v>0.84244447044426585</v>
      </c>
      <c r="I768" s="2">
        <f t="shared" si="104"/>
        <v>45.724280104959064</v>
      </c>
    </row>
    <row r="769" spans="1:9" ht="13.5" x14ac:dyDescent="0.25">
      <c r="A769" s="3">
        <f>TITRES_STAT!B772</f>
        <v>43123</v>
      </c>
      <c r="B769" s="5">
        <f>TITRES_STAT!D772</f>
        <v>16.231999999999999</v>
      </c>
      <c r="C769" s="2">
        <f t="shared" si="99"/>
        <v>0</v>
      </c>
      <c r="D769" s="2">
        <f t="shared" si="100"/>
        <v>0</v>
      </c>
      <c r="E769" s="2">
        <f t="shared" si="101"/>
        <v>0</v>
      </c>
      <c r="F769" s="2">
        <f t="shared" si="107"/>
        <v>7.0568438142129847E-2</v>
      </c>
      <c r="G769" s="2">
        <f t="shared" si="107"/>
        <v>8.376627851200133E-2</v>
      </c>
      <c r="H769" s="2">
        <f t="shared" si="103"/>
        <v>0.84244447044426585</v>
      </c>
      <c r="I769" s="2">
        <f t="shared" si="104"/>
        <v>45.724280104959064</v>
      </c>
    </row>
    <row r="770" spans="1:9" ht="13.5" x14ac:dyDescent="0.25">
      <c r="A770" s="3">
        <f>TITRES_STAT!B773</f>
        <v>43124</v>
      </c>
      <c r="B770" s="5">
        <f>TITRES_STAT!D773</f>
        <v>16.231999999999999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6.5527835417691999E-2</v>
      </c>
      <c r="G770" s="2">
        <f t="shared" si="107"/>
        <v>7.7782972904001241E-2</v>
      </c>
      <c r="H770" s="2">
        <f t="shared" si="103"/>
        <v>0.84244447044426574</v>
      </c>
      <c r="I770" s="2">
        <f t="shared" si="104"/>
        <v>45.724280104959064</v>
      </c>
    </row>
    <row r="771" spans="1:9" ht="13.5" x14ac:dyDescent="0.25">
      <c r="A771" s="3">
        <f>TITRES_STAT!B774</f>
        <v>43125</v>
      </c>
      <c r="B771" s="5">
        <f>TITRES_STAT!D774</f>
        <v>16.231999999999999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6.0847275744999714E-2</v>
      </c>
      <c r="G771" s="2">
        <f t="shared" si="107"/>
        <v>7.2227046268001152E-2</v>
      </c>
      <c r="H771" s="2">
        <f t="shared" si="103"/>
        <v>0.84244447044426574</v>
      </c>
      <c r="I771" s="2">
        <f t="shared" si="104"/>
        <v>45.724280104959064</v>
      </c>
    </row>
    <row r="772" spans="1:9" ht="13.5" x14ac:dyDescent="0.25">
      <c r="A772" s="3">
        <f>TITRES_STAT!B775</f>
        <v>43126</v>
      </c>
      <c r="B772" s="5">
        <f>TITRES_STAT!D775</f>
        <v>16.231999999999999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5.6501041763214022E-2</v>
      </c>
      <c r="G772" s="2">
        <f t="shared" si="107"/>
        <v>6.7067971534572501E-2</v>
      </c>
      <c r="H772" s="2">
        <f t="shared" si="103"/>
        <v>0.84244447044426574</v>
      </c>
      <c r="I772" s="2">
        <f t="shared" si="104"/>
        <v>45.724280104959064</v>
      </c>
    </row>
    <row r="773" spans="1:9" ht="13.5" x14ac:dyDescent="0.25">
      <c r="A773" s="3">
        <f>TITRES_STAT!B776</f>
        <v>43129</v>
      </c>
      <c r="B773" s="5">
        <f>TITRES_STAT!D776</f>
        <v>16.231999999999999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5.2465253065841592E-2</v>
      </c>
      <c r="G773" s="2">
        <f t="shared" si="107"/>
        <v>6.2277402139245895E-2</v>
      </c>
      <c r="H773" s="2">
        <f t="shared" si="103"/>
        <v>0.84244447044426574</v>
      </c>
      <c r="I773" s="2">
        <f t="shared" si="104"/>
        <v>45.724280104959064</v>
      </c>
    </row>
    <row r="774" spans="1:9" ht="13.5" x14ac:dyDescent="0.25">
      <c r="A774" s="3">
        <f>TITRES_STAT!B777</f>
        <v>43130</v>
      </c>
      <c r="B774" s="5">
        <f>TITRES_STAT!D777</f>
        <v>16.585000000000001</v>
      </c>
      <c r="C774" s="2">
        <f t="shared" si="108"/>
        <v>0.35300000000000153</v>
      </c>
      <c r="D774" s="2">
        <f t="shared" si="109"/>
        <v>0.35300000000000153</v>
      </c>
      <c r="E774" s="2">
        <f t="shared" si="110"/>
        <v>0</v>
      </c>
      <c r="F774" s="2">
        <f t="shared" si="107"/>
        <v>7.3932020703995863E-2</v>
      </c>
      <c r="G774" s="2">
        <f t="shared" si="107"/>
        <v>5.7829016272156905E-2</v>
      </c>
      <c r="H774" s="2">
        <f t="shared" si="103"/>
        <v>1.2784589029848692</v>
      </c>
      <c r="I774" s="2">
        <f t="shared" si="104"/>
        <v>56.110685222807341</v>
      </c>
    </row>
    <row r="775" spans="1:9" ht="13.5" x14ac:dyDescent="0.25">
      <c r="A775" s="3">
        <f>TITRES_STAT!B778</f>
        <v>43131</v>
      </c>
      <c r="B775" s="5">
        <f>TITRES_STAT!D778</f>
        <v>16.585000000000001</v>
      </c>
      <c r="C775" s="2">
        <f t="shared" si="108"/>
        <v>0</v>
      </c>
      <c r="D775" s="2">
        <f t="shared" si="109"/>
        <v>0</v>
      </c>
      <c r="E775" s="2">
        <f t="shared" si="110"/>
        <v>0</v>
      </c>
      <c r="F775" s="2">
        <f t="shared" si="107"/>
        <v>6.8651162082281877E-2</v>
      </c>
      <c r="G775" s="2">
        <f t="shared" si="107"/>
        <v>5.3698372252717126E-2</v>
      </c>
      <c r="H775" s="2">
        <f t="shared" si="103"/>
        <v>1.2784589029848692</v>
      </c>
      <c r="I775" s="2">
        <f t="shared" si="104"/>
        <v>56.110685222807341</v>
      </c>
    </row>
    <row r="776" spans="1:9" ht="13.5" x14ac:dyDescent="0.25">
      <c r="A776" s="3">
        <f>TITRES_STAT!B779</f>
        <v>43132</v>
      </c>
      <c r="B776" s="5">
        <f>TITRES_STAT!D779</f>
        <v>16.585000000000001</v>
      </c>
      <c r="C776" s="2">
        <f t="shared" si="108"/>
        <v>0</v>
      </c>
      <c r="D776" s="2">
        <f t="shared" si="109"/>
        <v>0</v>
      </c>
      <c r="E776" s="2">
        <f t="shared" si="110"/>
        <v>0</v>
      </c>
      <c r="F776" s="2">
        <f t="shared" si="107"/>
        <v>6.3747507647833171E-2</v>
      </c>
      <c r="G776" s="2">
        <f t="shared" si="107"/>
        <v>4.9862774234665903E-2</v>
      </c>
      <c r="H776" s="2">
        <f t="shared" si="103"/>
        <v>1.2784589029848692</v>
      </c>
      <c r="I776" s="2">
        <f t="shared" si="104"/>
        <v>56.110685222807341</v>
      </c>
    </row>
    <row r="777" spans="1:9" ht="13.5" x14ac:dyDescent="0.25">
      <c r="A777" s="3">
        <f>TITRES_STAT!B780</f>
        <v>43133</v>
      </c>
      <c r="B777" s="5">
        <f>TITRES_STAT!D780</f>
        <v>16.585000000000001</v>
      </c>
      <c r="C777" s="2">
        <f t="shared" si="108"/>
        <v>0</v>
      </c>
      <c r="D777" s="2">
        <f t="shared" si="109"/>
        <v>0</v>
      </c>
      <c r="E777" s="2">
        <f t="shared" si="110"/>
        <v>0</v>
      </c>
      <c r="F777" s="2">
        <f t="shared" si="107"/>
        <v>5.9194114244416514E-2</v>
      </c>
      <c r="G777" s="2">
        <f t="shared" si="107"/>
        <v>4.6301147503618342E-2</v>
      </c>
      <c r="H777" s="2">
        <f t="shared" si="103"/>
        <v>1.278458902984869</v>
      </c>
      <c r="I777" s="2">
        <f t="shared" si="104"/>
        <v>56.110685222807327</v>
      </c>
    </row>
    <row r="778" spans="1:9" ht="13.5" x14ac:dyDescent="0.25">
      <c r="A778" s="3">
        <f>TITRES_STAT!B781</f>
        <v>43136</v>
      </c>
      <c r="B778" s="5">
        <f>TITRES_STAT!D781</f>
        <v>16.585000000000001</v>
      </c>
      <c r="C778" s="2">
        <f t="shared" si="108"/>
        <v>0</v>
      </c>
      <c r="D778" s="2">
        <f t="shared" si="109"/>
        <v>0</v>
      </c>
      <c r="E778" s="2">
        <f t="shared" si="110"/>
        <v>0</v>
      </c>
      <c r="F778" s="2">
        <f t="shared" si="107"/>
        <v>5.4965963226958188E-2</v>
      </c>
      <c r="G778" s="2">
        <f t="shared" si="107"/>
        <v>4.2993922681931314E-2</v>
      </c>
      <c r="H778" s="2">
        <f t="shared" si="103"/>
        <v>1.278458902984869</v>
      </c>
      <c r="I778" s="2">
        <f t="shared" si="104"/>
        <v>56.110685222807327</v>
      </c>
    </row>
    <row r="779" spans="1:9" ht="13.5" x14ac:dyDescent="0.25">
      <c r="A779" s="3">
        <f>TITRES_STAT!B782</f>
        <v>43137</v>
      </c>
      <c r="B779" s="5">
        <f>TITRES_STAT!D782</f>
        <v>16.585000000000001</v>
      </c>
      <c r="C779" s="2">
        <f t="shared" si="108"/>
        <v>0</v>
      </c>
      <c r="D779" s="2">
        <f t="shared" si="109"/>
        <v>0</v>
      </c>
      <c r="E779" s="2">
        <f t="shared" si="110"/>
        <v>0</v>
      </c>
      <c r="F779" s="2">
        <f t="shared" si="107"/>
        <v>5.1039822996461169E-2</v>
      </c>
      <c r="G779" s="2">
        <f t="shared" si="107"/>
        <v>3.9922928204650501E-2</v>
      </c>
      <c r="H779" s="2">
        <f t="shared" si="103"/>
        <v>1.2784589029848692</v>
      </c>
      <c r="I779" s="2">
        <f t="shared" si="104"/>
        <v>56.110685222807341</v>
      </c>
    </row>
    <row r="780" spans="1:9" ht="13.5" x14ac:dyDescent="0.25">
      <c r="A780" s="3">
        <f>TITRES_STAT!B783</f>
        <v>43138</v>
      </c>
      <c r="B780" s="5">
        <f>TITRES_STAT!D783</f>
        <v>16.585000000000001</v>
      </c>
      <c r="C780" s="2">
        <f t="shared" si="108"/>
        <v>0</v>
      </c>
      <c r="D780" s="2">
        <f t="shared" si="109"/>
        <v>0</v>
      </c>
      <c r="E780" s="2">
        <f t="shared" si="110"/>
        <v>0</v>
      </c>
      <c r="F780" s="2">
        <f t="shared" si="107"/>
        <v>4.7394121353856795E-2</v>
      </c>
      <c r="G780" s="2">
        <f t="shared" si="107"/>
        <v>3.70712904757469E-2</v>
      </c>
      <c r="H780" s="2">
        <f t="shared" si="103"/>
        <v>1.2784589029848688</v>
      </c>
      <c r="I780" s="2">
        <f t="shared" si="104"/>
        <v>56.110685222807327</v>
      </c>
    </row>
    <row r="781" spans="1:9" ht="13.5" x14ac:dyDescent="0.25">
      <c r="A781" s="3">
        <f>TITRES_STAT!B784</f>
        <v>43139</v>
      </c>
      <c r="B781" s="5">
        <f>TITRES_STAT!D784</f>
        <v>16.585000000000001</v>
      </c>
      <c r="C781" s="2">
        <f t="shared" si="108"/>
        <v>0</v>
      </c>
      <c r="D781" s="2">
        <f t="shared" si="109"/>
        <v>0</v>
      </c>
      <c r="E781" s="2">
        <f t="shared" si="110"/>
        <v>0</v>
      </c>
      <c r="F781" s="2">
        <f t="shared" ref="F781:G796" si="111">((F780*13)+D781)/14</f>
        <v>4.4008826971438451E-2</v>
      </c>
      <c r="G781" s="2">
        <f t="shared" si="111"/>
        <v>3.4423341156050689E-2</v>
      </c>
      <c r="H781" s="2">
        <f t="shared" si="103"/>
        <v>1.2784589029848688</v>
      </c>
      <c r="I781" s="2">
        <f t="shared" si="104"/>
        <v>56.110685222807327</v>
      </c>
    </row>
    <row r="782" spans="1:9" ht="13.5" x14ac:dyDescent="0.25">
      <c r="A782" s="3">
        <f>TITRES_STAT!B785</f>
        <v>43140</v>
      </c>
      <c r="B782" s="5">
        <f>TITRES_STAT!D785</f>
        <v>16.585000000000001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4.086533933062142E-2</v>
      </c>
      <c r="G782" s="2">
        <f t="shared" si="111"/>
        <v>3.196453107347564E-2</v>
      </c>
      <c r="H782" s="2">
        <f t="shared" si="103"/>
        <v>1.278458902984869</v>
      </c>
      <c r="I782" s="2">
        <f t="shared" si="104"/>
        <v>56.110685222807327</v>
      </c>
    </row>
    <row r="783" spans="1:9" ht="13.5" x14ac:dyDescent="0.25">
      <c r="A783" s="3">
        <f>TITRES_STAT!B786</f>
        <v>43143</v>
      </c>
      <c r="B783" s="5">
        <f>TITRES_STAT!D786</f>
        <v>16.585000000000001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3.7946386521291321E-2</v>
      </c>
      <c r="G783" s="2">
        <f t="shared" si="111"/>
        <v>2.9681350282513095E-2</v>
      </c>
      <c r="H783" s="2">
        <f t="shared" si="103"/>
        <v>1.278458902984869</v>
      </c>
      <c r="I783" s="2">
        <f t="shared" si="104"/>
        <v>56.110685222807327</v>
      </c>
    </row>
    <row r="784" spans="1:9" ht="13.5" x14ac:dyDescent="0.25">
      <c r="A784" s="3">
        <f>TITRES_STAT!B787</f>
        <v>43144</v>
      </c>
      <c r="B784" s="5">
        <f>TITRES_STAT!D787</f>
        <v>16.585000000000001</v>
      </c>
      <c r="C784" s="2">
        <f t="shared" si="108"/>
        <v>0</v>
      </c>
      <c r="D784" s="2">
        <f t="shared" si="109"/>
        <v>0</v>
      </c>
      <c r="E784" s="2">
        <f t="shared" si="110"/>
        <v>0</v>
      </c>
      <c r="F784" s="2">
        <f t="shared" si="111"/>
        <v>3.5235930341199082E-2</v>
      </c>
      <c r="G784" s="2">
        <f t="shared" si="111"/>
        <v>2.7561253833762157E-2</v>
      </c>
      <c r="H784" s="2">
        <f t="shared" si="103"/>
        <v>1.278458902984869</v>
      </c>
      <c r="I784" s="2">
        <f t="shared" si="104"/>
        <v>56.110685222807327</v>
      </c>
    </row>
    <row r="785" spans="1:9" ht="13.5" x14ac:dyDescent="0.25">
      <c r="A785" s="3">
        <f>TITRES_STAT!B788</f>
        <v>43145</v>
      </c>
      <c r="B785" s="5">
        <f>TITRES_STAT!D788</f>
        <v>16.585000000000001</v>
      </c>
      <c r="C785" s="2">
        <f t="shared" si="108"/>
        <v>0</v>
      </c>
      <c r="D785" s="2">
        <f t="shared" si="109"/>
        <v>0</v>
      </c>
      <c r="E785" s="2">
        <f t="shared" si="110"/>
        <v>0</v>
      </c>
      <c r="F785" s="2">
        <f t="shared" si="111"/>
        <v>3.271907817397058E-2</v>
      </c>
      <c r="G785" s="2">
        <f t="shared" si="111"/>
        <v>2.5592592845636288E-2</v>
      </c>
      <c r="H785" s="2">
        <f t="shared" ref="H785:H848" si="112">F785/G785</f>
        <v>1.2784589029848692</v>
      </c>
      <c r="I785" s="2">
        <f t="shared" ref="I785:I848" si="113">IF(G785=0,100,100-(100/(1+H785)))</f>
        <v>56.110685222807341</v>
      </c>
    </row>
    <row r="786" spans="1:9" ht="13.5" x14ac:dyDescent="0.25">
      <c r="A786" s="3">
        <f>TITRES_STAT!B789</f>
        <v>43146</v>
      </c>
      <c r="B786" s="5">
        <f>TITRES_STAT!D789</f>
        <v>16.585000000000001</v>
      </c>
      <c r="C786" s="2">
        <f t="shared" si="108"/>
        <v>0</v>
      </c>
      <c r="D786" s="2">
        <f t="shared" si="109"/>
        <v>0</v>
      </c>
      <c r="E786" s="2">
        <f t="shared" si="110"/>
        <v>0</v>
      </c>
      <c r="F786" s="2">
        <f t="shared" si="111"/>
        <v>3.038200116154411E-2</v>
      </c>
      <c r="G786" s="2">
        <f t="shared" si="111"/>
        <v>2.3764550499519411E-2</v>
      </c>
      <c r="H786" s="2">
        <f t="shared" si="112"/>
        <v>1.2784589029848692</v>
      </c>
      <c r="I786" s="2">
        <f t="shared" si="113"/>
        <v>56.110685222807341</v>
      </c>
    </row>
    <row r="787" spans="1:9" ht="13.5" x14ac:dyDescent="0.25">
      <c r="A787" s="3">
        <f>TITRES_STAT!B790</f>
        <v>43147</v>
      </c>
      <c r="B787" s="5">
        <f>TITRES_STAT!D790</f>
        <v>15.851000000000001</v>
      </c>
      <c r="C787" s="2">
        <f t="shared" si="108"/>
        <v>-0.73399999999999999</v>
      </c>
      <c r="D787" s="2">
        <f t="shared" si="109"/>
        <v>0</v>
      </c>
      <c r="E787" s="2">
        <f t="shared" si="110"/>
        <v>0.73399999999999999</v>
      </c>
      <c r="F787" s="2">
        <f t="shared" si="111"/>
        <v>2.8211858221433819E-2</v>
      </c>
      <c r="G787" s="2">
        <f t="shared" si="111"/>
        <v>7.4495654035268019E-2</v>
      </c>
      <c r="H787" s="2">
        <f t="shared" si="112"/>
        <v>0.3787047524688843</v>
      </c>
      <c r="I787" s="2">
        <f t="shared" si="113"/>
        <v>27.468154569767549</v>
      </c>
    </row>
    <row r="788" spans="1:9" ht="13.5" x14ac:dyDescent="0.25">
      <c r="A788" s="3">
        <f>TITRES_STAT!B791</f>
        <v>43150</v>
      </c>
      <c r="B788" s="5">
        <f>TITRES_STAT!D791</f>
        <v>15.851000000000001</v>
      </c>
      <c r="C788" s="2">
        <f t="shared" si="108"/>
        <v>0</v>
      </c>
      <c r="D788" s="2">
        <f t="shared" si="109"/>
        <v>0</v>
      </c>
      <c r="E788" s="2">
        <f t="shared" si="110"/>
        <v>0</v>
      </c>
      <c r="F788" s="2">
        <f t="shared" si="111"/>
        <v>2.6196725491331403E-2</v>
      </c>
      <c r="G788" s="2">
        <f t="shared" si="111"/>
        <v>6.9174535889891725E-2</v>
      </c>
      <c r="H788" s="2">
        <f t="shared" si="112"/>
        <v>0.37870475246888435</v>
      </c>
      <c r="I788" s="2">
        <f t="shared" si="113"/>
        <v>27.468154569767563</v>
      </c>
    </row>
    <row r="789" spans="1:9" ht="13.5" x14ac:dyDescent="0.25">
      <c r="A789" s="3">
        <f>TITRES_STAT!B792</f>
        <v>43151</v>
      </c>
      <c r="B789" s="5">
        <f>TITRES_STAT!D792</f>
        <v>15.851000000000001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2.4325530813379161E-2</v>
      </c>
      <c r="G789" s="2">
        <f t="shared" si="111"/>
        <v>6.423349761204232E-2</v>
      </c>
      <c r="H789" s="2">
        <f t="shared" si="112"/>
        <v>0.37870475246888435</v>
      </c>
      <c r="I789" s="2">
        <f t="shared" si="113"/>
        <v>27.468154569767563</v>
      </c>
    </row>
    <row r="790" spans="1:9" ht="13.5" x14ac:dyDescent="0.25">
      <c r="A790" s="3">
        <f>TITRES_STAT!B793</f>
        <v>43152</v>
      </c>
      <c r="B790" s="5">
        <f>TITRES_STAT!D793</f>
        <v>15.851000000000001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2.2587992898137791E-2</v>
      </c>
      <c r="G790" s="2">
        <f t="shared" si="111"/>
        <v>5.9645390639753583E-2</v>
      </c>
      <c r="H790" s="2">
        <f t="shared" si="112"/>
        <v>0.37870475246888435</v>
      </c>
      <c r="I790" s="2">
        <f t="shared" si="113"/>
        <v>27.468154569767563</v>
      </c>
    </row>
    <row r="791" spans="1:9" ht="13.5" x14ac:dyDescent="0.25">
      <c r="A791" s="3">
        <f>TITRES_STAT!B794</f>
        <v>43153</v>
      </c>
      <c r="B791" s="5">
        <f>TITRES_STAT!D794</f>
        <v>15.851000000000001</v>
      </c>
      <c r="C791" s="2">
        <f t="shared" si="108"/>
        <v>0</v>
      </c>
      <c r="D791" s="2">
        <f t="shared" si="109"/>
        <v>0</v>
      </c>
      <c r="E791" s="2">
        <f t="shared" si="110"/>
        <v>0</v>
      </c>
      <c r="F791" s="2">
        <f t="shared" si="111"/>
        <v>2.0974564833985094E-2</v>
      </c>
      <c r="G791" s="2">
        <f t="shared" si="111"/>
        <v>5.5385005594056902E-2</v>
      </c>
      <c r="H791" s="2">
        <f t="shared" si="112"/>
        <v>0.37870475246888435</v>
      </c>
      <c r="I791" s="2">
        <f t="shared" si="113"/>
        <v>27.468154569767563</v>
      </c>
    </row>
    <row r="792" spans="1:9" ht="13.5" x14ac:dyDescent="0.25">
      <c r="A792" s="3">
        <f>TITRES_STAT!B795</f>
        <v>43154</v>
      </c>
      <c r="B792" s="5">
        <f>TITRES_STAT!D795</f>
        <v>15.879</v>
      </c>
      <c r="C792" s="2">
        <f t="shared" si="108"/>
        <v>2.7999999999998693E-2</v>
      </c>
      <c r="D792" s="2">
        <f t="shared" si="109"/>
        <v>2.7999999999998693E-2</v>
      </c>
      <c r="E792" s="2">
        <f t="shared" si="110"/>
        <v>0</v>
      </c>
      <c r="F792" s="2">
        <f t="shared" si="111"/>
        <v>2.1476381631557493E-2</v>
      </c>
      <c r="G792" s="2">
        <f t="shared" si="111"/>
        <v>5.1428933765909977E-2</v>
      </c>
      <c r="H792" s="2">
        <f t="shared" si="112"/>
        <v>0.41759336737004765</v>
      </c>
      <c r="I792" s="2">
        <f t="shared" si="113"/>
        <v>29.457909227155639</v>
      </c>
    </row>
    <row r="793" spans="1:9" ht="13.5" x14ac:dyDescent="0.25">
      <c r="A793" s="3">
        <f>TITRES_STAT!B796</f>
        <v>43157</v>
      </c>
      <c r="B793" s="5">
        <f>TITRES_STAT!D796</f>
        <v>15.879</v>
      </c>
      <c r="C793" s="2">
        <f t="shared" si="108"/>
        <v>0</v>
      </c>
      <c r="D793" s="2">
        <f t="shared" si="109"/>
        <v>0</v>
      </c>
      <c r="E793" s="2">
        <f t="shared" si="110"/>
        <v>0</v>
      </c>
      <c r="F793" s="2">
        <f t="shared" si="111"/>
        <v>1.9942354372160527E-2</v>
      </c>
      <c r="G793" s="2">
        <f t="shared" si="111"/>
        <v>4.7755438496916401E-2</v>
      </c>
      <c r="H793" s="2">
        <f t="shared" si="112"/>
        <v>0.41759336737004765</v>
      </c>
      <c r="I793" s="2">
        <f t="shared" si="113"/>
        <v>29.457909227155639</v>
      </c>
    </row>
    <row r="794" spans="1:9" ht="13.5" x14ac:dyDescent="0.25">
      <c r="A794" s="3">
        <f>TITRES_STAT!B797</f>
        <v>43158</v>
      </c>
      <c r="B794" s="5">
        <f>TITRES_STAT!D797</f>
        <v>15.879</v>
      </c>
      <c r="C794" s="2">
        <f t="shared" si="108"/>
        <v>0</v>
      </c>
      <c r="D794" s="2">
        <f t="shared" si="109"/>
        <v>0</v>
      </c>
      <c r="E794" s="2">
        <f t="shared" si="110"/>
        <v>0</v>
      </c>
      <c r="F794" s="2">
        <f t="shared" si="111"/>
        <v>1.8517900488434776E-2</v>
      </c>
      <c r="G794" s="2">
        <f t="shared" si="111"/>
        <v>4.4344335747136657E-2</v>
      </c>
      <c r="H794" s="2">
        <f t="shared" si="112"/>
        <v>0.41759336737004765</v>
      </c>
      <c r="I794" s="2">
        <f t="shared" si="113"/>
        <v>29.457909227155639</v>
      </c>
    </row>
    <row r="795" spans="1:9" ht="13.5" x14ac:dyDescent="0.25">
      <c r="A795" s="3">
        <f>TITRES_STAT!B798</f>
        <v>43159</v>
      </c>
      <c r="B795" s="5">
        <f>TITRES_STAT!D798</f>
        <v>15.879</v>
      </c>
      <c r="C795" s="2">
        <f t="shared" si="108"/>
        <v>0</v>
      </c>
      <c r="D795" s="2">
        <f t="shared" si="109"/>
        <v>0</v>
      </c>
      <c r="E795" s="2">
        <f t="shared" si="110"/>
        <v>0</v>
      </c>
      <c r="F795" s="2">
        <f t="shared" si="111"/>
        <v>1.7195193310689433E-2</v>
      </c>
      <c r="G795" s="2">
        <f t="shared" si="111"/>
        <v>4.1176883193769755E-2</v>
      </c>
      <c r="H795" s="2">
        <f t="shared" si="112"/>
        <v>0.41759336737004765</v>
      </c>
      <c r="I795" s="2">
        <f t="shared" si="113"/>
        <v>29.457909227155639</v>
      </c>
    </row>
    <row r="796" spans="1:9" ht="13.5" x14ac:dyDescent="0.25">
      <c r="A796" s="3">
        <f>TITRES_STAT!B799</f>
        <v>43160</v>
      </c>
      <c r="B796" s="5">
        <f>TITRES_STAT!D799</f>
        <v>15.879</v>
      </c>
      <c r="C796" s="2">
        <f t="shared" si="108"/>
        <v>0</v>
      </c>
      <c r="D796" s="2">
        <f t="shared" si="109"/>
        <v>0</v>
      </c>
      <c r="E796" s="2">
        <f t="shared" si="110"/>
        <v>0</v>
      </c>
      <c r="F796" s="2">
        <f t="shared" si="111"/>
        <v>1.5966965217068758E-2</v>
      </c>
      <c r="G796" s="2">
        <f t="shared" si="111"/>
        <v>3.8235677251357632E-2</v>
      </c>
      <c r="H796" s="2">
        <f t="shared" si="112"/>
        <v>0.4175933673700476</v>
      </c>
      <c r="I796" s="2">
        <f t="shared" si="113"/>
        <v>29.457909227155639</v>
      </c>
    </row>
    <row r="797" spans="1:9" ht="13.5" x14ac:dyDescent="0.25">
      <c r="A797" s="3">
        <f>TITRES_STAT!B800</f>
        <v>43161</v>
      </c>
      <c r="B797" s="5">
        <f>TITRES_STAT!D800</f>
        <v>15.879</v>
      </c>
      <c r="C797" s="2">
        <f t="shared" si="108"/>
        <v>0</v>
      </c>
      <c r="D797" s="2">
        <f t="shared" si="109"/>
        <v>0</v>
      </c>
      <c r="E797" s="2">
        <f t="shared" si="110"/>
        <v>0</v>
      </c>
      <c r="F797" s="2">
        <f t="shared" ref="F797:G812" si="114">((F796*13)+D797)/14</f>
        <v>1.4826467701563846E-2</v>
      </c>
      <c r="G797" s="2">
        <f t="shared" si="114"/>
        <v>3.5504557447689232E-2</v>
      </c>
      <c r="H797" s="2">
        <f t="shared" si="112"/>
        <v>0.41759336737004754</v>
      </c>
      <c r="I797" s="2">
        <f t="shared" si="113"/>
        <v>29.457909227155639</v>
      </c>
    </row>
    <row r="798" spans="1:9" ht="13.5" x14ac:dyDescent="0.25">
      <c r="A798" s="3">
        <f>TITRES_STAT!B801</f>
        <v>43164</v>
      </c>
      <c r="B798" s="5">
        <f>TITRES_STAT!D801</f>
        <v>15.885999999999999</v>
      </c>
      <c r="C798" s="2">
        <f t="shared" si="108"/>
        <v>6.9999999999996732E-3</v>
      </c>
      <c r="D798" s="2">
        <f t="shared" si="109"/>
        <v>6.9999999999996732E-3</v>
      </c>
      <c r="E798" s="2">
        <f t="shared" si="110"/>
        <v>0</v>
      </c>
      <c r="F798" s="2">
        <f t="shared" si="114"/>
        <v>1.4267434294309263E-2</v>
      </c>
      <c r="G798" s="2">
        <f t="shared" si="114"/>
        <v>3.2968517629997147E-2</v>
      </c>
      <c r="H798" s="2">
        <f t="shared" si="112"/>
        <v>0.43275935104002727</v>
      </c>
      <c r="I798" s="2">
        <f t="shared" si="113"/>
        <v>30.204608382132776</v>
      </c>
    </row>
    <row r="799" spans="1:9" ht="13.5" x14ac:dyDescent="0.25">
      <c r="A799" s="3">
        <f>TITRES_STAT!B802</f>
        <v>43165</v>
      </c>
      <c r="B799" s="5">
        <f>TITRES_STAT!D802</f>
        <v>15.885999999999999</v>
      </c>
      <c r="C799" s="2">
        <f t="shared" si="108"/>
        <v>0</v>
      </c>
      <c r="D799" s="2">
        <f t="shared" si="109"/>
        <v>0</v>
      </c>
      <c r="E799" s="2">
        <f t="shared" si="110"/>
        <v>0</v>
      </c>
      <c r="F799" s="2">
        <f t="shared" si="114"/>
        <v>1.3248331844715744E-2</v>
      </c>
      <c r="G799" s="2">
        <f t="shared" si="114"/>
        <v>3.0613623513568781E-2</v>
      </c>
      <c r="H799" s="2">
        <f t="shared" si="112"/>
        <v>0.43275935104002722</v>
      </c>
      <c r="I799" s="2">
        <f t="shared" si="113"/>
        <v>30.204608382132776</v>
      </c>
    </row>
    <row r="800" spans="1:9" ht="13.5" x14ac:dyDescent="0.25">
      <c r="A800" s="3">
        <f>TITRES_STAT!B803</f>
        <v>43166</v>
      </c>
      <c r="B800" s="5">
        <f>TITRES_STAT!D803</f>
        <v>15.885999999999999</v>
      </c>
      <c r="C800" s="2">
        <f t="shared" si="108"/>
        <v>0</v>
      </c>
      <c r="D800" s="2">
        <f t="shared" si="109"/>
        <v>0</v>
      </c>
      <c r="E800" s="2">
        <f t="shared" si="110"/>
        <v>0</v>
      </c>
      <c r="F800" s="2">
        <f t="shared" si="114"/>
        <v>1.2302022427236048E-2</v>
      </c>
      <c r="G800" s="2">
        <f t="shared" si="114"/>
        <v>2.8426936119742442E-2</v>
      </c>
      <c r="H800" s="2">
        <f t="shared" si="112"/>
        <v>0.43275935104002722</v>
      </c>
      <c r="I800" s="2">
        <f t="shared" si="113"/>
        <v>30.204608382132776</v>
      </c>
    </row>
    <row r="801" spans="1:9" ht="13.5" x14ac:dyDescent="0.25">
      <c r="A801" s="3">
        <f>TITRES_STAT!B804</f>
        <v>43167</v>
      </c>
      <c r="B801" s="5">
        <f>TITRES_STAT!D804</f>
        <v>15.885999999999999</v>
      </c>
      <c r="C801" s="2">
        <f t="shared" si="108"/>
        <v>0</v>
      </c>
      <c r="D801" s="2">
        <f t="shared" si="109"/>
        <v>0</v>
      </c>
      <c r="E801" s="2">
        <f t="shared" si="110"/>
        <v>0</v>
      </c>
      <c r="F801" s="2">
        <f t="shared" si="114"/>
        <v>1.1423306539576331E-2</v>
      </c>
      <c r="G801" s="2">
        <f t="shared" si="114"/>
        <v>2.6396440682617983E-2</v>
      </c>
      <c r="H801" s="2">
        <f t="shared" si="112"/>
        <v>0.43275935104002722</v>
      </c>
      <c r="I801" s="2">
        <f t="shared" si="113"/>
        <v>30.204608382132776</v>
      </c>
    </row>
    <row r="802" spans="1:9" ht="13.5" x14ac:dyDescent="0.25">
      <c r="A802" s="3">
        <f>TITRES_STAT!B805</f>
        <v>43168</v>
      </c>
      <c r="B802" s="5">
        <f>TITRES_STAT!D805</f>
        <v>15.885999999999999</v>
      </c>
      <c r="C802" s="2">
        <f t="shared" si="108"/>
        <v>0</v>
      </c>
      <c r="D802" s="2">
        <f t="shared" si="109"/>
        <v>0</v>
      </c>
      <c r="E802" s="2">
        <f t="shared" si="110"/>
        <v>0</v>
      </c>
      <c r="F802" s="2">
        <f t="shared" si="114"/>
        <v>1.0607356072463736E-2</v>
      </c>
      <c r="G802" s="2">
        <f t="shared" si="114"/>
        <v>2.4510980633859557E-2</v>
      </c>
      <c r="H802" s="2">
        <f t="shared" si="112"/>
        <v>0.43275935104002722</v>
      </c>
      <c r="I802" s="2">
        <f t="shared" si="113"/>
        <v>30.204608382132776</v>
      </c>
    </row>
    <row r="803" spans="1:9" ht="13.5" x14ac:dyDescent="0.25">
      <c r="A803" s="3">
        <f>TITRES_STAT!B806</f>
        <v>43171</v>
      </c>
      <c r="B803" s="5">
        <f>TITRES_STAT!D806</f>
        <v>15.885999999999999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9.8496877815734702E-3</v>
      </c>
      <c r="G803" s="2">
        <f t="shared" si="114"/>
        <v>2.276019630286959E-2</v>
      </c>
      <c r="H803" s="2">
        <f t="shared" si="112"/>
        <v>0.43275935104002722</v>
      </c>
      <c r="I803" s="2">
        <f t="shared" si="113"/>
        <v>30.204608382132776</v>
      </c>
    </row>
    <row r="804" spans="1:9" ht="13.5" x14ac:dyDescent="0.25">
      <c r="A804" s="3">
        <f>TITRES_STAT!B807</f>
        <v>43172</v>
      </c>
      <c r="B804" s="5">
        <f>TITRES_STAT!D807</f>
        <v>15.885999999999999</v>
      </c>
      <c r="C804" s="2">
        <f t="shared" si="108"/>
        <v>0</v>
      </c>
      <c r="D804" s="2">
        <f t="shared" si="109"/>
        <v>0</v>
      </c>
      <c r="E804" s="2">
        <f t="shared" si="110"/>
        <v>0</v>
      </c>
      <c r="F804" s="2">
        <f t="shared" si="114"/>
        <v>9.1461386543182227E-3</v>
      </c>
      <c r="G804" s="2">
        <f t="shared" si="114"/>
        <v>2.1134467995521763E-2</v>
      </c>
      <c r="H804" s="2">
        <f t="shared" si="112"/>
        <v>0.43275935104002722</v>
      </c>
      <c r="I804" s="2">
        <f t="shared" si="113"/>
        <v>30.204608382132776</v>
      </c>
    </row>
    <row r="805" spans="1:9" ht="13.5" x14ac:dyDescent="0.25">
      <c r="A805" s="3">
        <f>TITRES_STAT!B808</f>
        <v>43173</v>
      </c>
      <c r="B805" s="5">
        <f>TITRES_STAT!D808</f>
        <v>15.885999999999999</v>
      </c>
      <c r="C805" s="2">
        <f t="shared" si="108"/>
        <v>0</v>
      </c>
      <c r="D805" s="2">
        <f t="shared" si="109"/>
        <v>0</v>
      </c>
      <c r="E805" s="2">
        <f t="shared" si="110"/>
        <v>0</v>
      </c>
      <c r="F805" s="2">
        <f t="shared" si="114"/>
        <v>8.4928430361526346E-3</v>
      </c>
      <c r="G805" s="2">
        <f t="shared" si="114"/>
        <v>1.9624863138698777E-2</v>
      </c>
      <c r="H805" s="2">
        <f t="shared" si="112"/>
        <v>0.43275935104002722</v>
      </c>
      <c r="I805" s="2">
        <f t="shared" si="113"/>
        <v>30.204608382132776</v>
      </c>
    </row>
    <row r="806" spans="1:9" ht="13.5" x14ac:dyDescent="0.25">
      <c r="A806" s="3">
        <f>TITRES_STAT!B809</f>
        <v>43174</v>
      </c>
      <c r="B806" s="5">
        <f>TITRES_STAT!D809</f>
        <v>15.885999999999999</v>
      </c>
      <c r="C806" s="2">
        <f t="shared" si="108"/>
        <v>0</v>
      </c>
      <c r="D806" s="2">
        <f t="shared" si="109"/>
        <v>0</v>
      </c>
      <c r="E806" s="2">
        <f t="shared" si="110"/>
        <v>0</v>
      </c>
      <c r="F806" s="2">
        <f t="shared" si="114"/>
        <v>7.8862113907131604E-3</v>
      </c>
      <c r="G806" s="2">
        <f t="shared" si="114"/>
        <v>1.8223087200220291E-2</v>
      </c>
      <c r="H806" s="2">
        <f t="shared" si="112"/>
        <v>0.43275935104002727</v>
      </c>
      <c r="I806" s="2">
        <f t="shared" si="113"/>
        <v>30.204608382132776</v>
      </c>
    </row>
    <row r="807" spans="1:9" ht="13.5" x14ac:dyDescent="0.25">
      <c r="A807" s="3">
        <f>TITRES_STAT!B810</f>
        <v>43175</v>
      </c>
      <c r="B807" s="5">
        <f>TITRES_STAT!D810</f>
        <v>15.9</v>
      </c>
      <c r="C807" s="2">
        <f t="shared" si="108"/>
        <v>1.4000000000001123E-2</v>
      </c>
      <c r="D807" s="2">
        <f t="shared" si="109"/>
        <v>1.4000000000001123E-2</v>
      </c>
      <c r="E807" s="2">
        <f t="shared" si="110"/>
        <v>0</v>
      </c>
      <c r="F807" s="2">
        <f t="shared" si="114"/>
        <v>8.3229105770908727E-3</v>
      </c>
      <c r="G807" s="2">
        <f t="shared" si="114"/>
        <v>1.6921438114490268E-2</v>
      </c>
      <c r="H807" s="2">
        <f t="shared" si="112"/>
        <v>0.49185598297131422</v>
      </c>
      <c r="I807" s="2">
        <f t="shared" si="113"/>
        <v>32.969401107450722</v>
      </c>
    </row>
    <row r="808" spans="1:9" ht="13.5" x14ac:dyDescent="0.25">
      <c r="A808" s="3">
        <f>TITRES_STAT!B811</f>
        <v>43178</v>
      </c>
      <c r="B808" s="5">
        <f>TITRES_STAT!D811</f>
        <v>15.9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7.7284169644415241E-3</v>
      </c>
      <c r="G808" s="2">
        <f t="shared" si="114"/>
        <v>1.5712763963455247E-2</v>
      </c>
      <c r="H808" s="2">
        <f t="shared" si="112"/>
        <v>0.49185598297131422</v>
      </c>
      <c r="I808" s="2">
        <f t="shared" si="113"/>
        <v>32.969401107450722</v>
      </c>
    </row>
    <row r="809" spans="1:9" ht="13.5" x14ac:dyDescent="0.25">
      <c r="A809" s="3">
        <f>TITRES_STAT!B812</f>
        <v>43180</v>
      </c>
      <c r="B809" s="5">
        <f>TITRES_STAT!D812</f>
        <v>15.95</v>
      </c>
      <c r="C809" s="2">
        <f t="shared" si="108"/>
        <v>4.9999999999998934E-2</v>
      </c>
      <c r="D809" s="2">
        <f t="shared" si="109"/>
        <v>4.9999999999998934E-2</v>
      </c>
      <c r="E809" s="2">
        <f t="shared" si="110"/>
        <v>0</v>
      </c>
      <c r="F809" s="2">
        <f t="shared" si="114"/>
        <v>1.0747815752695625E-2</v>
      </c>
      <c r="G809" s="2">
        <f t="shared" si="114"/>
        <v>1.45904236803513E-2</v>
      </c>
      <c r="H809" s="2">
        <f t="shared" si="112"/>
        <v>0.736634931799105</v>
      </c>
      <c r="I809" s="2">
        <f t="shared" si="113"/>
        <v>42.417373871201121</v>
      </c>
    </row>
    <row r="810" spans="1:9" ht="13.5" x14ac:dyDescent="0.25">
      <c r="A810" s="3">
        <f>TITRES_STAT!B813</f>
        <v>43181</v>
      </c>
      <c r="B810" s="5">
        <f>TITRES_STAT!D813</f>
        <v>15.95</v>
      </c>
      <c r="C810" s="2">
        <f t="shared" si="108"/>
        <v>0</v>
      </c>
      <c r="D810" s="2">
        <f t="shared" si="109"/>
        <v>0</v>
      </c>
      <c r="E810" s="2">
        <f t="shared" si="110"/>
        <v>0</v>
      </c>
      <c r="F810" s="2">
        <f t="shared" si="114"/>
        <v>9.9801146275030807E-3</v>
      </c>
      <c r="G810" s="2">
        <f t="shared" si="114"/>
        <v>1.3548250560326205E-2</v>
      </c>
      <c r="H810" s="2">
        <f t="shared" si="112"/>
        <v>0.736634931799105</v>
      </c>
      <c r="I810" s="2">
        <f t="shared" si="113"/>
        <v>42.417373871201121</v>
      </c>
    </row>
    <row r="811" spans="1:9" ht="13.5" x14ac:dyDescent="0.25">
      <c r="A811" s="3">
        <f>TITRES_STAT!B814</f>
        <v>43182</v>
      </c>
      <c r="B811" s="5">
        <f>TITRES_STAT!D814</f>
        <v>15.95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9.267249296967147E-3</v>
      </c>
      <c r="G811" s="2">
        <f t="shared" si="114"/>
        <v>1.2580518377445763E-2</v>
      </c>
      <c r="H811" s="2">
        <f t="shared" si="112"/>
        <v>0.736634931799105</v>
      </c>
      <c r="I811" s="2">
        <f t="shared" si="113"/>
        <v>42.417373871201121</v>
      </c>
    </row>
    <row r="812" spans="1:9" ht="13.5" x14ac:dyDescent="0.25">
      <c r="A812" s="3">
        <f>TITRES_STAT!B815</f>
        <v>43185</v>
      </c>
      <c r="B812" s="5">
        <f>TITRES_STAT!D815</f>
        <v>15.95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8.6053029186123516E-3</v>
      </c>
      <c r="G812" s="2">
        <f t="shared" si="114"/>
        <v>1.1681909921913923E-2</v>
      </c>
      <c r="H812" s="2">
        <f t="shared" si="112"/>
        <v>0.73663493179910511</v>
      </c>
      <c r="I812" s="2">
        <f t="shared" si="113"/>
        <v>42.417373871201121</v>
      </c>
    </row>
    <row r="813" spans="1:9" ht="13.5" x14ac:dyDescent="0.25">
      <c r="A813" s="3">
        <f>TITRES_STAT!B816</f>
        <v>43186</v>
      </c>
      <c r="B813" s="5">
        <f>TITRES_STAT!D816</f>
        <v>15.95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7.9906384244257545E-3</v>
      </c>
      <c r="G813" s="2">
        <f t="shared" si="115"/>
        <v>1.0847487784634357E-2</v>
      </c>
      <c r="H813" s="2">
        <f t="shared" si="112"/>
        <v>0.736634931799105</v>
      </c>
      <c r="I813" s="2">
        <f t="shared" si="113"/>
        <v>42.417373871201121</v>
      </c>
    </row>
    <row r="814" spans="1:9" ht="13.5" x14ac:dyDescent="0.25">
      <c r="A814" s="3">
        <f>TITRES_STAT!B817</f>
        <v>43187</v>
      </c>
      <c r="B814" s="5">
        <f>TITRES_STAT!D817</f>
        <v>15.95</v>
      </c>
      <c r="C814" s="2">
        <f t="shared" si="108"/>
        <v>0</v>
      </c>
      <c r="D814" s="2">
        <f t="shared" si="109"/>
        <v>0</v>
      </c>
      <c r="E814" s="2">
        <f t="shared" si="110"/>
        <v>0</v>
      </c>
      <c r="F814" s="2">
        <f t="shared" si="115"/>
        <v>7.4198785369667727E-3</v>
      </c>
      <c r="G814" s="2">
        <f t="shared" si="115"/>
        <v>1.0072667228589046E-2</v>
      </c>
      <c r="H814" s="2">
        <f t="shared" si="112"/>
        <v>0.73663493179910511</v>
      </c>
      <c r="I814" s="2">
        <f t="shared" si="113"/>
        <v>42.417373871201121</v>
      </c>
    </row>
    <row r="815" spans="1:9" ht="13.5" x14ac:dyDescent="0.25">
      <c r="A815" s="3">
        <f>TITRES_STAT!B818</f>
        <v>43188</v>
      </c>
      <c r="B815" s="5">
        <f>TITRES_STAT!D818</f>
        <v>15.95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6.8898872128977176E-3</v>
      </c>
      <c r="G815" s="2">
        <f t="shared" si="115"/>
        <v>9.3531909979755433E-3</v>
      </c>
      <c r="H815" s="2">
        <f t="shared" si="112"/>
        <v>0.736634931799105</v>
      </c>
      <c r="I815" s="2">
        <f t="shared" si="113"/>
        <v>42.417373871201121</v>
      </c>
    </row>
    <row r="816" spans="1:9" ht="13.5" x14ac:dyDescent="0.25">
      <c r="A816" s="3">
        <f>TITRES_STAT!B819</f>
        <v>43189</v>
      </c>
      <c r="B816" s="5">
        <f>TITRES_STAT!D819</f>
        <v>15.95</v>
      </c>
      <c r="C816" s="2">
        <f t="shared" si="108"/>
        <v>0</v>
      </c>
      <c r="D816" s="2">
        <f t="shared" si="109"/>
        <v>0</v>
      </c>
      <c r="E816" s="2">
        <f t="shared" si="110"/>
        <v>0</v>
      </c>
      <c r="F816" s="2">
        <f t="shared" si="115"/>
        <v>6.3977524119764517E-3</v>
      </c>
      <c r="G816" s="2">
        <f t="shared" si="115"/>
        <v>8.6851059266915762E-3</v>
      </c>
      <c r="H816" s="2">
        <f t="shared" si="112"/>
        <v>0.736634931799105</v>
      </c>
      <c r="I816" s="2">
        <f t="shared" si="113"/>
        <v>42.417373871201121</v>
      </c>
    </row>
    <row r="817" spans="1:9" ht="13.5" x14ac:dyDescent="0.25">
      <c r="A817" s="3">
        <f>TITRES_STAT!B820</f>
        <v>43192</v>
      </c>
      <c r="B817" s="5">
        <f>TITRES_STAT!D820</f>
        <v>15.95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5.9407700968352765E-3</v>
      </c>
      <c r="G817" s="2">
        <f t="shared" si="115"/>
        <v>8.0647412176421789E-3</v>
      </c>
      <c r="H817" s="2">
        <f t="shared" si="112"/>
        <v>0.73663493179910489</v>
      </c>
      <c r="I817" s="2">
        <f t="shared" si="113"/>
        <v>42.417373871201121</v>
      </c>
    </row>
    <row r="818" spans="1:9" ht="13.5" x14ac:dyDescent="0.25">
      <c r="A818" s="3">
        <f>TITRES_STAT!B821</f>
        <v>43193</v>
      </c>
      <c r="B818" s="5">
        <f>TITRES_STAT!D821</f>
        <v>15.95</v>
      </c>
      <c r="C818" s="2">
        <f t="shared" si="108"/>
        <v>0</v>
      </c>
      <c r="D818" s="2">
        <f t="shared" si="109"/>
        <v>0</v>
      </c>
      <c r="E818" s="2">
        <f t="shared" si="110"/>
        <v>0</v>
      </c>
      <c r="F818" s="2">
        <f t="shared" si="115"/>
        <v>5.5164293756327564E-3</v>
      </c>
      <c r="G818" s="2">
        <f t="shared" si="115"/>
        <v>7.488688273524881E-3</v>
      </c>
      <c r="H818" s="2">
        <f t="shared" si="112"/>
        <v>0.73663493179910478</v>
      </c>
      <c r="I818" s="2">
        <f t="shared" si="113"/>
        <v>42.417373871201114</v>
      </c>
    </row>
    <row r="819" spans="1:9" ht="13.5" x14ac:dyDescent="0.25">
      <c r="A819" s="3">
        <f>TITRES_STAT!B822</f>
        <v>43194</v>
      </c>
      <c r="B819" s="5">
        <f>TITRES_STAT!D822</f>
        <v>16.218</v>
      </c>
      <c r="C819" s="2">
        <f t="shared" si="108"/>
        <v>0.26800000000000068</v>
      </c>
      <c r="D819" s="2">
        <f t="shared" si="109"/>
        <v>0.26800000000000068</v>
      </c>
      <c r="E819" s="2">
        <f t="shared" si="110"/>
        <v>0</v>
      </c>
      <c r="F819" s="2">
        <f t="shared" si="115"/>
        <v>2.4265255848801896E-2</v>
      </c>
      <c r="G819" s="2">
        <f t="shared" si="115"/>
        <v>6.9537819682731041E-3</v>
      </c>
      <c r="H819" s="2">
        <f t="shared" si="112"/>
        <v>3.4895048420432295</v>
      </c>
      <c r="I819" s="2">
        <f t="shared" si="113"/>
        <v>77.725828678583468</v>
      </c>
    </row>
    <row r="820" spans="1:9" ht="13.5" x14ac:dyDescent="0.25">
      <c r="A820" s="3">
        <f>TITRES_STAT!B823</f>
        <v>43195</v>
      </c>
      <c r="B820" s="5">
        <f>TITRES_STAT!D823</f>
        <v>16.218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2.2532023288173188E-2</v>
      </c>
      <c r="G820" s="2">
        <f t="shared" si="115"/>
        <v>6.4570832562535971E-3</v>
      </c>
      <c r="H820" s="2">
        <f t="shared" si="112"/>
        <v>3.4895048420432291</v>
      </c>
      <c r="I820" s="2">
        <f t="shared" si="113"/>
        <v>77.725828678583454</v>
      </c>
    </row>
    <row r="821" spans="1:9" ht="13.5" x14ac:dyDescent="0.25">
      <c r="A821" s="3">
        <f>TITRES_STAT!B824</f>
        <v>43196</v>
      </c>
      <c r="B821" s="5">
        <f>TITRES_STAT!D824</f>
        <v>16.218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2.0922593053303677E-2</v>
      </c>
      <c r="G821" s="2">
        <f t="shared" si="115"/>
        <v>5.9958630236640548E-3</v>
      </c>
      <c r="H821" s="2">
        <f t="shared" si="112"/>
        <v>3.4895048420432295</v>
      </c>
      <c r="I821" s="2">
        <f t="shared" si="113"/>
        <v>77.725828678583468</v>
      </c>
    </row>
    <row r="822" spans="1:9" ht="13.5" x14ac:dyDescent="0.25">
      <c r="A822" s="3">
        <f>TITRES_STAT!B825</f>
        <v>43200</v>
      </c>
      <c r="B822" s="5">
        <f>TITRES_STAT!D825</f>
        <v>16.218</v>
      </c>
      <c r="C822" s="2">
        <f t="shared" si="108"/>
        <v>0</v>
      </c>
      <c r="D822" s="2">
        <f t="shared" si="109"/>
        <v>0</v>
      </c>
      <c r="E822" s="2">
        <f t="shared" si="110"/>
        <v>0</v>
      </c>
      <c r="F822" s="2">
        <f t="shared" si="115"/>
        <v>1.9428122120924842E-2</v>
      </c>
      <c r="G822" s="2">
        <f t="shared" si="115"/>
        <v>5.5675870934023359E-3</v>
      </c>
      <c r="H822" s="2">
        <f t="shared" si="112"/>
        <v>3.4895048420432295</v>
      </c>
      <c r="I822" s="2">
        <f t="shared" si="113"/>
        <v>77.725828678583468</v>
      </c>
    </row>
    <row r="823" spans="1:9" ht="13.5" x14ac:dyDescent="0.25">
      <c r="A823" s="3">
        <f>TITRES_STAT!B826</f>
        <v>43201</v>
      </c>
      <c r="B823" s="5">
        <f>TITRES_STAT!D826</f>
        <v>16.218</v>
      </c>
      <c r="C823" s="2">
        <f t="shared" si="108"/>
        <v>0</v>
      </c>
      <c r="D823" s="2">
        <f t="shared" si="109"/>
        <v>0</v>
      </c>
      <c r="E823" s="2">
        <f t="shared" si="110"/>
        <v>0</v>
      </c>
      <c r="F823" s="2">
        <f t="shared" si="115"/>
        <v>1.8040399112287355E-2</v>
      </c>
      <c r="G823" s="2">
        <f t="shared" si="115"/>
        <v>5.1699023010164545E-3</v>
      </c>
      <c r="H823" s="2">
        <f t="shared" si="112"/>
        <v>3.48950484204323</v>
      </c>
      <c r="I823" s="2">
        <f t="shared" si="113"/>
        <v>77.725828678583468</v>
      </c>
    </row>
    <row r="824" spans="1:9" ht="13.5" x14ac:dyDescent="0.25">
      <c r="A824" s="3">
        <f>TITRES_STAT!B827</f>
        <v>43202</v>
      </c>
      <c r="B824" s="5">
        <f>TITRES_STAT!D827</f>
        <v>16.218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1.67517991756954E-2</v>
      </c>
      <c r="G824" s="2">
        <f t="shared" si="115"/>
        <v>4.8006235652295641E-3</v>
      </c>
      <c r="H824" s="2">
        <f t="shared" si="112"/>
        <v>3.4895048420432304</v>
      </c>
      <c r="I824" s="2">
        <f t="shared" si="113"/>
        <v>77.725828678583468</v>
      </c>
    </row>
    <row r="825" spans="1:9" ht="13.5" x14ac:dyDescent="0.25">
      <c r="A825" s="3">
        <f>TITRES_STAT!B828</f>
        <v>43203</v>
      </c>
      <c r="B825" s="5">
        <f>TITRES_STAT!D828</f>
        <v>16.218</v>
      </c>
      <c r="C825" s="2">
        <f t="shared" si="108"/>
        <v>0</v>
      </c>
      <c r="D825" s="2">
        <f t="shared" si="109"/>
        <v>0</v>
      </c>
      <c r="E825" s="2">
        <f t="shared" si="110"/>
        <v>0</v>
      </c>
      <c r="F825" s="2">
        <f t="shared" si="115"/>
        <v>1.5555242091717159E-2</v>
      </c>
      <c r="G825" s="2">
        <f t="shared" si="115"/>
        <v>4.4577218819988806E-3</v>
      </c>
      <c r="H825" s="2">
        <f t="shared" si="112"/>
        <v>3.4895048420432309</v>
      </c>
      <c r="I825" s="2">
        <f t="shared" si="113"/>
        <v>77.725828678583468</v>
      </c>
    </row>
    <row r="826" spans="1:9" ht="13.5" x14ac:dyDescent="0.25">
      <c r="A826" s="3">
        <f>TITRES_STAT!B829</f>
        <v>43206</v>
      </c>
      <c r="B826" s="5">
        <f>TITRES_STAT!D829</f>
        <v>16.218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1.4444153370880218E-2</v>
      </c>
      <c r="G826" s="2">
        <f t="shared" si="115"/>
        <v>4.1393131761418176E-3</v>
      </c>
      <c r="H826" s="2">
        <f t="shared" si="112"/>
        <v>3.4895048420432309</v>
      </c>
      <c r="I826" s="2">
        <f t="shared" si="113"/>
        <v>77.725828678583468</v>
      </c>
    </row>
    <row r="827" spans="1:9" ht="13.5" x14ac:dyDescent="0.25">
      <c r="A827" s="3">
        <f>TITRES_STAT!B830</f>
        <v>43207</v>
      </c>
      <c r="B827" s="5">
        <f>TITRES_STAT!D830</f>
        <v>15.738</v>
      </c>
      <c r="C827" s="2">
        <f t="shared" si="108"/>
        <v>-0.48000000000000043</v>
      </c>
      <c r="D827" s="2">
        <f t="shared" si="109"/>
        <v>0</v>
      </c>
      <c r="E827" s="2">
        <f t="shared" si="110"/>
        <v>0.48000000000000043</v>
      </c>
      <c r="F827" s="2">
        <f t="shared" si="115"/>
        <v>1.3412428130103059E-2</v>
      </c>
      <c r="G827" s="2">
        <f t="shared" si="115"/>
        <v>3.8129362234988862E-2</v>
      </c>
      <c r="H827" s="2">
        <f t="shared" si="112"/>
        <v>0.35176114532005825</v>
      </c>
      <c r="I827" s="2">
        <f t="shared" si="113"/>
        <v>26.022433514818275</v>
      </c>
    </row>
    <row r="828" spans="1:9" ht="13.5" x14ac:dyDescent="0.25">
      <c r="A828" s="3">
        <f>TITRES_STAT!B831</f>
        <v>43208</v>
      </c>
      <c r="B828" s="5">
        <f>TITRES_STAT!D831</f>
        <v>15.738</v>
      </c>
      <c r="C828" s="2">
        <f t="shared" si="108"/>
        <v>0</v>
      </c>
      <c r="D828" s="2">
        <f t="shared" si="109"/>
        <v>0</v>
      </c>
      <c r="E828" s="2">
        <f t="shared" si="110"/>
        <v>0</v>
      </c>
      <c r="F828" s="2">
        <f t="shared" si="115"/>
        <v>1.2454397549381411E-2</v>
      </c>
      <c r="G828" s="2">
        <f t="shared" si="115"/>
        <v>3.5405836361061087E-2</v>
      </c>
      <c r="H828" s="2">
        <f t="shared" si="112"/>
        <v>0.35176114532005825</v>
      </c>
      <c r="I828" s="2">
        <f t="shared" si="113"/>
        <v>26.022433514818275</v>
      </c>
    </row>
    <row r="829" spans="1:9" ht="13.5" x14ac:dyDescent="0.25">
      <c r="A829" s="3">
        <f>TITRES_STAT!B832</f>
        <v>43209</v>
      </c>
      <c r="B829" s="5">
        <f>TITRES_STAT!D832</f>
        <v>15.738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1.1564797724425596E-2</v>
      </c>
      <c r="G829" s="2">
        <f t="shared" si="116"/>
        <v>3.287684804955672E-2</v>
      </c>
      <c r="H829" s="2">
        <f t="shared" si="112"/>
        <v>0.35176114532005825</v>
      </c>
      <c r="I829" s="2">
        <f t="shared" si="113"/>
        <v>26.022433514818275</v>
      </c>
    </row>
    <row r="830" spans="1:9" ht="13.5" x14ac:dyDescent="0.25">
      <c r="A830" s="3">
        <f>TITRES_STAT!B833</f>
        <v>43210</v>
      </c>
      <c r="B830" s="5">
        <f>TITRES_STAT!D833</f>
        <v>15.738</v>
      </c>
      <c r="C830" s="2">
        <f t="shared" si="108"/>
        <v>0</v>
      </c>
      <c r="D830" s="2">
        <f t="shared" si="109"/>
        <v>0</v>
      </c>
      <c r="E830" s="2">
        <f t="shared" si="110"/>
        <v>0</v>
      </c>
      <c r="F830" s="2">
        <f t="shared" si="116"/>
        <v>1.0738740744109481E-2</v>
      </c>
      <c r="G830" s="2">
        <f t="shared" si="116"/>
        <v>3.0528501760302668E-2</v>
      </c>
      <c r="H830" s="2">
        <f t="shared" si="112"/>
        <v>0.35176114532005825</v>
      </c>
      <c r="I830" s="2">
        <f t="shared" si="113"/>
        <v>26.022433514818275</v>
      </c>
    </row>
    <row r="831" spans="1:9" ht="13.5" x14ac:dyDescent="0.25">
      <c r="A831" s="3">
        <f>TITRES_STAT!B834</f>
        <v>43213</v>
      </c>
      <c r="B831" s="5">
        <f>TITRES_STAT!D834</f>
        <v>15.738</v>
      </c>
      <c r="C831" s="2">
        <f t="shared" si="108"/>
        <v>0</v>
      </c>
      <c r="D831" s="2">
        <f t="shared" si="109"/>
        <v>0</v>
      </c>
      <c r="E831" s="2">
        <f t="shared" si="110"/>
        <v>0</v>
      </c>
      <c r="F831" s="2">
        <f t="shared" si="116"/>
        <v>9.971687833815945E-3</v>
      </c>
      <c r="G831" s="2">
        <f t="shared" si="116"/>
        <v>2.8347894491709619E-2</v>
      </c>
      <c r="H831" s="2">
        <f t="shared" si="112"/>
        <v>0.3517611453200582</v>
      </c>
      <c r="I831" s="2">
        <f t="shared" si="113"/>
        <v>26.022433514818275</v>
      </c>
    </row>
    <row r="832" spans="1:9" ht="13.5" x14ac:dyDescent="0.25">
      <c r="A832" s="3">
        <f>TITRES_STAT!B835</f>
        <v>43214</v>
      </c>
      <c r="B832" s="5">
        <f>TITRES_STAT!D835</f>
        <v>15.738</v>
      </c>
      <c r="C832" s="2">
        <f t="shared" si="108"/>
        <v>0</v>
      </c>
      <c r="D832" s="2">
        <f t="shared" si="109"/>
        <v>0</v>
      </c>
      <c r="E832" s="2">
        <f t="shared" si="110"/>
        <v>0</v>
      </c>
      <c r="F832" s="2">
        <f t="shared" si="116"/>
        <v>9.259424417114805E-3</v>
      </c>
      <c r="G832" s="2">
        <f t="shared" si="116"/>
        <v>2.6323044885158933E-2</v>
      </c>
      <c r="H832" s="2">
        <f t="shared" si="112"/>
        <v>0.35176114532005814</v>
      </c>
      <c r="I832" s="2">
        <f t="shared" si="113"/>
        <v>26.022433514818275</v>
      </c>
    </row>
    <row r="833" spans="1:9" ht="13.5" x14ac:dyDescent="0.25">
      <c r="A833" s="3">
        <f>TITRES_STAT!B836</f>
        <v>43215</v>
      </c>
      <c r="B833" s="5">
        <f>TITRES_STAT!D836</f>
        <v>15.879</v>
      </c>
      <c r="C833" s="2">
        <f t="shared" si="108"/>
        <v>0.14100000000000001</v>
      </c>
      <c r="D833" s="2">
        <f t="shared" si="109"/>
        <v>0.14100000000000001</v>
      </c>
      <c r="E833" s="2">
        <f t="shared" si="110"/>
        <v>0</v>
      </c>
      <c r="F833" s="2">
        <f t="shared" si="116"/>
        <v>1.8669465530178033E-2</v>
      </c>
      <c r="G833" s="2">
        <f t="shared" si="116"/>
        <v>2.4442827393361868E-2</v>
      </c>
      <c r="H833" s="2">
        <f t="shared" si="112"/>
        <v>0.76380138965626565</v>
      </c>
      <c r="I833" s="2">
        <f t="shared" si="113"/>
        <v>43.304274173699191</v>
      </c>
    </row>
    <row r="834" spans="1:9" ht="13.5" x14ac:dyDescent="0.25">
      <c r="A834" s="3">
        <f>TITRES_STAT!B837</f>
        <v>43216</v>
      </c>
      <c r="B834" s="5">
        <f>TITRES_STAT!D837</f>
        <v>16.161999999999999</v>
      </c>
      <c r="C834" s="2">
        <f t="shared" si="108"/>
        <v>0.28299999999999947</v>
      </c>
      <c r="D834" s="2">
        <f t="shared" si="109"/>
        <v>0.28299999999999947</v>
      </c>
      <c r="E834" s="2">
        <f t="shared" si="110"/>
        <v>0</v>
      </c>
      <c r="F834" s="2">
        <f t="shared" si="116"/>
        <v>3.7550217992308135E-2</v>
      </c>
      <c r="G834" s="2">
        <f t="shared" si="116"/>
        <v>2.2696911150978879E-2</v>
      </c>
      <c r="H834" s="2">
        <f t="shared" si="112"/>
        <v>1.6544197464811707</v>
      </c>
      <c r="I834" s="2">
        <f t="shared" si="113"/>
        <v>62.326983088275732</v>
      </c>
    </row>
    <row r="835" spans="1:9" ht="13.5" x14ac:dyDescent="0.25">
      <c r="A835" s="3">
        <f>TITRES_STAT!B838</f>
        <v>43217</v>
      </c>
      <c r="B835" s="5">
        <f>TITRES_STAT!D838</f>
        <v>15.879</v>
      </c>
      <c r="C835" s="2">
        <f t="shared" ref="C835:C898" si="117">B835-B834</f>
        <v>-0.28299999999999947</v>
      </c>
      <c r="D835" s="2">
        <f t="shared" ref="D835:D898" si="118">IF(C835&gt;0,C835,0)</f>
        <v>0</v>
      </c>
      <c r="E835" s="2">
        <f t="shared" ref="E835:E898" si="119">IF(C835&lt;0,-C835,0)</f>
        <v>0.28299999999999947</v>
      </c>
      <c r="F835" s="2">
        <f t="shared" si="116"/>
        <v>3.4868059564286125E-2</v>
      </c>
      <c r="G835" s="2">
        <f t="shared" si="116"/>
        <v>4.1289988925908919E-2</v>
      </c>
      <c r="H835" s="2">
        <f t="shared" si="112"/>
        <v>0.84446764146276831</v>
      </c>
      <c r="I835" s="2">
        <f t="shared" si="113"/>
        <v>45.783814390642128</v>
      </c>
    </row>
    <row r="836" spans="1:9" ht="13.5" x14ac:dyDescent="0.25">
      <c r="A836" s="3">
        <f>TITRES_STAT!B839</f>
        <v>43220</v>
      </c>
      <c r="B836" s="5">
        <f>TITRES_STAT!D839</f>
        <v>15.885999999999999</v>
      </c>
      <c r="C836" s="2">
        <f t="shared" si="117"/>
        <v>6.9999999999996732E-3</v>
      </c>
      <c r="D836" s="2">
        <f t="shared" si="118"/>
        <v>6.9999999999996732E-3</v>
      </c>
      <c r="E836" s="2">
        <f t="shared" si="119"/>
        <v>0</v>
      </c>
      <c r="F836" s="2">
        <f t="shared" si="116"/>
        <v>3.2877483881122806E-2</v>
      </c>
      <c r="G836" s="2">
        <f t="shared" si="116"/>
        <v>3.8340704002629712E-2</v>
      </c>
      <c r="H836" s="2">
        <f t="shared" si="112"/>
        <v>0.8575086122275638</v>
      </c>
      <c r="I836" s="2">
        <f t="shared" si="113"/>
        <v>46.164448798932959</v>
      </c>
    </row>
    <row r="837" spans="1:9" ht="13.5" x14ac:dyDescent="0.25">
      <c r="A837" s="3">
        <f>TITRES_STAT!B840</f>
        <v>43222</v>
      </c>
      <c r="B837" s="5">
        <f>TITRES_STAT!D840</f>
        <v>15.885999999999999</v>
      </c>
      <c r="C837" s="2">
        <f t="shared" si="117"/>
        <v>0</v>
      </c>
      <c r="D837" s="2">
        <f t="shared" si="118"/>
        <v>0</v>
      </c>
      <c r="E837" s="2">
        <f t="shared" si="119"/>
        <v>0</v>
      </c>
      <c r="F837" s="2">
        <f t="shared" si="116"/>
        <v>3.0529092175328319E-2</v>
      </c>
      <c r="G837" s="2">
        <f t="shared" si="116"/>
        <v>3.5602082288156159E-2</v>
      </c>
      <c r="H837" s="2">
        <f t="shared" si="112"/>
        <v>0.8575086122275638</v>
      </c>
      <c r="I837" s="2">
        <f t="shared" si="113"/>
        <v>46.164448798932959</v>
      </c>
    </row>
    <row r="838" spans="1:9" ht="13.5" x14ac:dyDescent="0.25">
      <c r="A838" s="3">
        <f>TITRES_STAT!B841</f>
        <v>43223</v>
      </c>
      <c r="B838" s="5">
        <f>TITRES_STAT!D841</f>
        <v>15.885999999999999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2.8348442734233436E-2</v>
      </c>
      <c r="G838" s="2">
        <f t="shared" si="116"/>
        <v>3.3059076410430717E-2</v>
      </c>
      <c r="H838" s="2">
        <f t="shared" si="112"/>
        <v>0.8575086122275638</v>
      </c>
      <c r="I838" s="2">
        <f t="shared" si="113"/>
        <v>46.164448798932959</v>
      </c>
    </row>
    <row r="839" spans="1:9" ht="13.5" x14ac:dyDescent="0.25">
      <c r="A839" s="3">
        <f>TITRES_STAT!B842</f>
        <v>43224</v>
      </c>
      <c r="B839" s="5">
        <f>TITRES_STAT!D842</f>
        <v>15.95</v>
      </c>
      <c r="C839" s="2">
        <f t="shared" si="117"/>
        <v>6.4000000000000057E-2</v>
      </c>
      <c r="D839" s="2">
        <f t="shared" si="118"/>
        <v>6.4000000000000057E-2</v>
      </c>
      <c r="E839" s="2">
        <f t="shared" si="119"/>
        <v>0</v>
      </c>
      <c r="F839" s="2">
        <f t="shared" si="116"/>
        <v>3.089498253893105E-2</v>
      </c>
      <c r="G839" s="2">
        <f t="shared" si="116"/>
        <v>3.0697713809685667E-2</v>
      </c>
      <c r="H839" s="2">
        <f t="shared" si="112"/>
        <v>1.0064261700551504</v>
      </c>
      <c r="I839" s="2">
        <f t="shared" si="113"/>
        <v>50.16013970887785</v>
      </c>
    </row>
    <row r="840" spans="1:9" ht="13.5" x14ac:dyDescent="0.25">
      <c r="A840" s="3">
        <f>TITRES_STAT!B843</f>
        <v>43227</v>
      </c>
      <c r="B840" s="5">
        <f>TITRES_STAT!D843</f>
        <v>15.95</v>
      </c>
      <c r="C840" s="2">
        <f t="shared" si="117"/>
        <v>0</v>
      </c>
      <c r="D840" s="2">
        <f t="shared" si="118"/>
        <v>0</v>
      </c>
      <c r="E840" s="2">
        <f t="shared" si="119"/>
        <v>0</v>
      </c>
      <c r="F840" s="2">
        <f t="shared" si="116"/>
        <v>2.8688198071864547E-2</v>
      </c>
      <c r="G840" s="2">
        <f t="shared" si="116"/>
        <v>2.8505019966136691E-2</v>
      </c>
      <c r="H840" s="2">
        <f t="shared" si="112"/>
        <v>1.0064261700551504</v>
      </c>
      <c r="I840" s="2">
        <f t="shared" si="113"/>
        <v>50.16013970887785</v>
      </c>
    </row>
    <row r="841" spans="1:9" ht="13.5" x14ac:dyDescent="0.25">
      <c r="A841" s="3">
        <f>TITRES_STAT!B844</f>
        <v>43228</v>
      </c>
      <c r="B841" s="5">
        <f>TITRES_STAT!D844</f>
        <v>15.95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2.6639041066731366E-2</v>
      </c>
      <c r="G841" s="2">
        <f t="shared" si="116"/>
        <v>2.6468947111412643E-2</v>
      </c>
      <c r="H841" s="2">
        <f t="shared" si="112"/>
        <v>1.0064261700551504</v>
      </c>
      <c r="I841" s="2">
        <f t="shared" si="113"/>
        <v>50.16013970887785</v>
      </c>
    </row>
    <row r="842" spans="1:9" ht="13.5" x14ac:dyDescent="0.25">
      <c r="A842" s="3">
        <f>TITRES_STAT!B845</f>
        <v>43229</v>
      </c>
      <c r="B842" s="5">
        <f>TITRES_STAT!D845</f>
        <v>15.95</v>
      </c>
      <c r="C842" s="2">
        <f t="shared" si="117"/>
        <v>0</v>
      </c>
      <c r="D842" s="2">
        <f t="shared" si="118"/>
        <v>0</v>
      </c>
      <c r="E842" s="2">
        <f t="shared" si="119"/>
        <v>0</v>
      </c>
      <c r="F842" s="2">
        <f t="shared" si="116"/>
        <v>2.4736252419107697E-2</v>
      </c>
      <c r="G842" s="2">
        <f t="shared" si="116"/>
        <v>2.4578308032026024E-2</v>
      </c>
      <c r="H842" s="2">
        <f t="shared" si="112"/>
        <v>1.0064261700551507</v>
      </c>
      <c r="I842" s="2">
        <f t="shared" si="113"/>
        <v>50.16013970887785</v>
      </c>
    </row>
    <row r="843" spans="1:9" ht="13.5" x14ac:dyDescent="0.25">
      <c r="A843" s="3">
        <f>TITRES_STAT!B846</f>
        <v>43230</v>
      </c>
      <c r="B843" s="5">
        <f>TITRES_STAT!D846</f>
        <v>15.95</v>
      </c>
      <c r="C843" s="2">
        <f t="shared" si="117"/>
        <v>0</v>
      </c>
      <c r="D843" s="2">
        <f t="shared" si="118"/>
        <v>0</v>
      </c>
      <c r="E843" s="2">
        <f t="shared" si="119"/>
        <v>0</v>
      </c>
      <c r="F843" s="2">
        <f t="shared" si="116"/>
        <v>2.2969377246314291E-2</v>
      </c>
      <c r="G843" s="2">
        <f t="shared" si="116"/>
        <v>2.2822714601167023E-2</v>
      </c>
      <c r="H843" s="2">
        <f t="shared" si="112"/>
        <v>1.0064261700551507</v>
      </c>
      <c r="I843" s="2">
        <f t="shared" si="113"/>
        <v>50.16013970887785</v>
      </c>
    </row>
    <row r="844" spans="1:9" ht="13.5" x14ac:dyDescent="0.25">
      <c r="A844" s="3">
        <f>TITRES_STAT!B847</f>
        <v>43231</v>
      </c>
      <c r="B844" s="5">
        <f>TITRES_STAT!D847</f>
        <v>15.95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2.1328707443006127E-2</v>
      </c>
      <c r="G844" s="2">
        <f t="shared" si="116"/>
        <v>2.1192520701083663E-2</v>
      </c>
      <c r="H844" s="2">
        <f t="shared" si="112"/>
        <v>1.0064261700551507</v>
      </c>
      <c r="I844" s="2">
        <f t="shared" si="113"/>
        <v>50.16013970887785</v>
      </c>
    </row>
    <row r="845" spans="1:9" ht="13.5" x14ac:dyDescent="0.25">
      <c r="A845" s="3">
        <f>TITRES_STAT!B848</f>
        <v>43234</v>
      </c>
      <c r="B845" s="5">
        <f>TITRES_STAT!D848</f>
        <v>15.95</v>
      </c>
      <c r="C845" s="2">
        <f t="shared" si="117"/>
        <v>0</v>
      </c>
      <c r="D845" s="2">
        <f t="shared" si="118"/>
        <v>0</v>
      </c>
      <c r="E845" s="2">
        <f t="shared" si="119"/>
        <v>0</v>
      </c>
      <c r="F845" s="2">
        <f t="shared" ref="F845:G860" si="120">((F844*13)+D845)/14</f>
        <v>1.9805228339934259E-2</v>
      </c>
      <c r="G845" s="2">
        <f t="shared" si="120"/>
        <v>1.967876922243483E-2</v>
      </c>
      <c r="H845" s="2">
        <f t="shared" si="112"/>
        <v>1.0064261700551507</v>
      </c>
      <c r="I845" s="2">
        <f t="shared" si="113"/>
        <v>50.16013970887785</v>
      </c>
    </row>
    <row r="846" spans="1:9" ht="13.5" x14ac:dyDescent="0.25">
      <c r="A846" s="3">
        <f>TITRES_STAT!B849</f>
        <v>43235</v>
      </c>
      <c r="B846" s="5">
        <f>TITRES_STAT!D849</f>
        <v>15.95</v>
      </c>
      <c r="C846" s="2">
        <f t="shared" si="117"/>
        <v>0</v>
      </c>
      <c r="D846" s="2">
        <f t="shared" si="118"/>
        <v>0</v>
      </c>
      <c r="E846" s="2">
        <f t="shared" si="119"/>
        <v>0</v>
      </c>
      <c r="F846" s="2">
        <f t="shared" si="120"/>
        <v>1.8390569172796099E-2</v>
      </c>
      <c r="G846" s="2">
        <f t="shared" si="120"/>
        <v>1.8273142849403769E-2</v>
      </c>
      <c r="H846" s="2">
        <f t="shared" si="112"/>
        <v>1.0064261700551507</v>
      </c>
      <c r="I846" s="2">
        <f t="shared" si="113"/>
        <v>50.16013970887785</v>
      </c>
    </row>
    <row r="847" spans="1:9" ht="13.5" x14ac:dyDescent="0.25">
      <c r="A847" s="3">
        <f>TITRES_STAT!B850</f>
        <v>43236</v>
      </c>
      <c r="B847" s="5">
        <f>TITRES_STAT!D850</f>
        <v>15.95</v>
      </c>
      <c r="C847" s="2">
        <f t="shared" si="117"/>
        <v>0</v>
      </c>
      <c r="D847" s="2">
        <f t="shared" si="118"/>
        <v>0</v>
      </c>
      <c r="E847" s="2">
        <f t="shared" si="119"/>
        <v>0</v>
      </c>
      <c r="F847" s="2">
        <f t="shared" si="120"/>
        <v>1.7076957089024951E-2</v>
      </c>
      <c r="G847" s="2">
        <f t="shared" si="120"/>
        <v>1.6967918360160643E-2</v>
      </c>
      <c r="H847" s="2">
        <f t="shared" si="112"/>
        <v>1.0064261700551509</v>
      </c>
      <c r="I847" s="2">
        <f t="shared" si="113"/>
        <v>50.16013970887785</v>
      </c>
    </row>
    <row r="848" spans="1:9" ht="13.5" x14ac:dyDescent="0.25">
      <c r="A848" s="3">
        <f>TITRES_STAT!B851</f>
        <v>43237</v>
      </c>
      <c r="B848" s="5">
        <f>TITRES_STAT!D851</f>
        <v>15.95</v>
      </c>
      <c r="C848" s="2">
        <f t="shared" si="117"/>
        <v>0</v>
      </c>
      <c r="D848" s="2">
        <f t="shared" si="118"/>
        <v>0</v>
      </c>
      <c r="E848" s="2">
        <f t="shared" si="119"/>
        <v>0</v>
      </c>
      <c r="F848" s="2">
        <f t="shared" si="120"/>
        <v>1.5857174439808882E-2</v>
      </c>
      <c r="G848" s="2">
        <f t="shared" si="120"/>
        <v>1.5755924191577741E-2</v>
      </c>
      <c r="H848" s="2">
        <f t="shared" si="112"/>
        <v>1.0064261700551507</v>
      </c>
      <c r="I848" s="2">
        <f t="shared" si="113"/>
        <v>50.16013970887785</v>
      </c>
    </row>
    <row r="849" spans="1:9" ht="13.5" x14ac:dyDescent="0.25">
      <c r="A849" s="3">
        <f>TITRES_STAT!B852</f>
        <v>43238</v>
      </c>
      <c r="B849" s="5">
        <f>TITRES_STAT!D852</f>
        <v>15.95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1.4724519122679676E-2</v>
      </c>
      <c r="G849" s="2">
        <f t="shared" si="120"/>
        <v>1.4630501035036474E-2</v>
      </c>
      <c r="H849" s="2">
        <f t="shared" ref="H849:H912" si="121">F849/G849</f>
        <v>1.0064261700551507</v>
      </c>
      <c r="I849" s="2">
        <f t="shared" ref="I849:I912" si="122">IF(G849=0,100,100-(100/(1+H849)))</f>
        <v>50.16013970887785</v>
      </c>
    </row>
    <row r="850" spans="1:9" ht="13.5" x14ac:dyDescent="0.25">
      <c r="A850" s="3">
        <f>TITRES_STAT!B853</f>
        <v>43241</v>
      </c>
      <c r="B850" s="5">
        <f>TITRES_STAT!D853</f>
        <v>16.422000000000001</v>
      </c>
      <c r="C850" s="2">
        <f t="shared" si="117"/>
        <v>0.47200000000000131</v>
      </c>
      <c r="D850" s="2">
        <f t="shared" si="118"/>
        <v>0.47200000000000131</v>
      </c>
      <c r="E850" s="2">
        <f t="shared" si="119"/>
        <v>0</v>
      </c>
      <c r="F850" s="2">
        <f t="shared" si="120"/>
        <v>4.7387053471059794E-2</v>
      </c>
      <c r="G850" s="2">
        <f t="shared" si="120"/>
        <v>1.3585465246819584E-2</v>
      </c>
      <c r="H850" s="2">
        <f t="shared" si="121"/>
        <v>3.488069978475953</v>
      </c>
      <c r="I850" s="2">
        <f t="shared" si="122"/>
        <v>77.718707489057977</v>
      </c>
    </row>
    <row r="851" spans="1:9" ht="13.5" x14ac:dyDescent="0.25">
      <c r="A851" s="3">
        <f>TITRES_STAT!B854</f>
        <v>43242</v>
      </c>
      <c r="B851" s="5">
        <f>TITRES_STAT!D854</f>
        <v>16.422000000000001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4.4002263937412668E-2</v>
      </c>
      <c r="G851" s="2">
        <f t="shared" si="120"/>
        <v>1.2615074872046756E-2</v>
      </c>
      <c r="H851" s="2">
        <f t="shared" si="121"/>
        <v>3.488069978475953</v>
      </c>
      <c r="I851" s="2">
        <f t="shared" si="122"/>
        <v>77.718707489057977</v>
      </c>
    </row>
    <row r="852" spans="1:9" ht="13.5" x14ac:dyDescent="0.25">
      <c r="A852" s="3">
        <f>TITRES_STAT!B855</f>
        <v>43243</v>
      </c>
      <c r="B852" s="5">
        <f>TITRES_STAT!D855</f>
        <v>16.422000000000001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4.0859245084740335E-2</v>
      </c>
      <c r="G852" s="2">
        <f t="shared" si="120"/>
        <v>1.1713998095471989E-2</v>
      </c>
      <c r="H852" s="2">
        <f t="shared" si="121"/>
        <v>3.488069978475953</v>
      </c>
      <c r="I852" s="2">
        <f t="shared" si="122"/>
        <v>77.718707489057977</v>
      </c>
    </row>
    <row r="853" spans="1:9" ht="13.5" x14ac:dyDescent="0.25">
      <c r="A853" s="3">
        <f>TITRES_STAT!B856</f>
        <v>43244</v>
      </c>
      <c r="B853" s="5">
        <f>TITRES_STAT!D856</f>
        <v>16.422000000000001</v>
      </c>
      <c r="C853" s="2">
        <f t="shared" si="117"/>
        <v>0</v>
      </c>
      <c r="D853" s="2">
        <f t="shared" si="118"/>
        <v>0</v>
      </c>
      <c r="E853" s="2">
        <f t="shared" si="119"/>
        <v>0</v>
      </c>
      <c r="F853" s="2">
        <f t="shared" si="120"/>
        <v>3.7940727578687453E-2</v>
      </c>
      <c r="G853" s="2">
        <f t="shared" si="120"/>
        <v>1.0877283945795419E-2</v>
      </c>
      <c r="H853" s="2">
        <f t="shared" si="121"/>
        <v>3.4880699784759526</v>
      </c>
      <c r="I853" s="2">
        <f t="shared" si="122"/>
        <v>77.718707489057977</v>
      </c>
    </row>
    <row r="854" spans="1:9" ht="13.5" x14ac:dyDescent="0.25">
      <c r="A854" s="3">
        <f>TITRES_STAT!B857</f>
        <v>43245</v>
      </c>
      <c r="B854" s="5">
        <f>TITRES_STAT!D857</f>
        <v>16.422000000000001</v>
      </c>
      <c r="C854" s="2">
        <f t="shared" si="117"/>
        <v>0</v>
      </c>
      <c r="D854" s="2">
        <f t="shared" si="118"/>
        <v>0</v>
      </c>
      <c r="E854" s="2">
        <f t="shared" si="119"/>
        <v>0</v>
      </c>
      <c r="F854" s="2">
        <f t="shared" si="120"/>
        <v>3.5230675608781202E-2</v>
      </c>
      <c r="G854" s="2">
        <f t="shared" si="120"/>
        <v>1.0100335092524318E-2</v>
      </c>
      <c r="H854" s="2">
        <f t="shared" si="121"/>
        <v>3.4880699784759521</v>
      </c>
      <c r="I854" s="2">
        <f t="shared" si="122"/>
        <v>77.718707489057977</v>
      </c>
    </row>
    <row r="855" spans="1:9" ht="13.5" x14ac:dyDescent="0.25">
      <c r="A855" s="3">
        <f>TITRES_STAT!B858</f>
        <v>43248</v>
      </c>
      <c r="B855" s="5">
        <f>TITRES_STAT!D858</f>
        <v>16.422000000000001</v>
      </c>
      <c r="C855" s="2">
        <f t="shared" si="117"/>
        <v>0</v>
      </c>
      <c r="D855" s="2">
        <f t="shared" si="118"/>
        <v>0</v>
      </c>
      <c r="E855" s="2">
        <f t="shared" si="119"/>
        <v>0</v>
      </c>
      <c r="F855" s="2">
        <f t="shared" si="120"/>
        <v>3.2714198779582544E-2</v>
      </c>
      <c r="G855" s="2">
        <f t="shared" si="120"/>
        <v>9.3788825859154375E-3</v>
      </c>
      <c r="H855" s="2">
        <f t="shared" si="121"/>
        <v>3.4880699784759521</v>
      </c>
      <c r="I855" s="2">
        <f t="shared" si="122"/>
        <v>77.718707489057977</v>
      </c>
    </row>
    <row r="856" spans="1:9" ht="13.5" x14ac:dyDescent="0.25">
      <c r="A856" s="3">
        <f>TITRES_STAT!B859</f>
        <v>43249</v>
      </c>
      <c r="B856" s="5">
        <f>TITRES_STAT!D859</f>
        <v>16.422000000000001</v>
      </c>
      <c r="C856" s="2">
        <f t="shared" si="117"/>
        <v>0</v>
      </c>
      <c r="D856" s="2">
        <f t="shared" si="118"/>
        <v>0</v>
      </c>
      <c r="E856" s="2">
        <f t="shared" si="119"/>
        <v>0</v>
      </c>
      <c r="F856" s="2">
        <f t="shared" si="120"/>
        <v>3.0377470295326649E-2</v>
      </c>
      <c r="G856" s="2">
        <f t="shared" si="120"/>
        <v>8.7089624012071914E-3</v>
      </c>
      <c r="H856" s="2">
        <f t="shared" si="121"/>
        <v>3.4880699784759526</v>
      </c>
      <c r="I856" s="2">
        <f t="shared" si="122"/>
        <v>77.718707489057977</v>
      </c>
    </row>
    <row r="857" spans="1:9" ht="13.5" x14ac:dyDescent="0.25">
      <c r="A857" s="3">
        <f>TITRES_STAT!B860</f>
        <v>43250</v>
      </c>
      <c r="B857" s="5">
        <f>TITRES_STAT!D860</f>
        <v>16.422000000000001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2.8207650988517602E-2</v>
      </c>
      <c r="G857" s="2">
        <f t="shared" si="120"/>
        <v>8.0868936582638197E-3</v>
      </c>
      <c r="H857" s="2">
        <f t="shared" si="121"/>
        <v>3.488069978475953</v>
      </c>
      <c r="I857" s="2">
        <f t="shared" si="122"/>
        <v>77.718707489057977</v>
      </c>
    </row>
    <row r="858" spans="1:9" ht="13.5" x14ac:dyDescent="0.25">
      <c r="A858" s="3">
        <f>TITRES_STAT!B861</f>
        <v>43251</v>
      </c>
      <c r="B858" s="5">
        <f>TITRES_STAT!D861</f>
        <v>16.422000000000001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2.619281877505206E-2</v>
      </c>
      <c r="G858" s="2">
        <f t="shared" si="120"/>
        <v>7.509258396959261E-3</v>
      </c>
      <c r="H858" s="2">
        <f t="shared" si="121"/>
        <v>3.488069978475953</v>
      </c>
      <c r="I858" s="2">
        <f t="shared" si="122"/>
        <v>77.718707489057977</v>
      </c>
    </row>
    <row r="859" spans="1:9" ht="13.5" x14ac:dyDescent="0.25">
      <c r="A859" s="3">
        <f>TITRES_STAT!B862</f>
        <v>43252</v>
      </c>
      <c r="B859" s="5">
        <f>TITRES_STAT!D862</f>
        <v>16.422000000000001</v>
      </c>
      <c r="C859" s="2">
        <f t="shared" si="117"/>
        <v>0</v>
      </c>
      <c r="D859" s="2">
        <f t="shared" si="118"/>
        <v>0</v>
      </c>
      <c r="E859" s="2">
        <f t="shared" si="119"/>
        <v>0</v>
      </c>
      <c r="F859" s="2">
        <f t="shared" si="120"/>
        <v>2.4321903148262627E-2</v>
      </c>
      <c r="G859" s="2">
        <f t="shared" si="120"/>
        <v>6.9728827971764565E-3</v>
      </c>
      <c r="H859" s="2">
        <f t="shared" si="121"/>
        <v>3.488069978475953</v>
      </c>
      <c r="I859" s="2">
        <f t="shared" si="122"/>
        <v>77.718707489057977</v>
      </c>
    </row>
    <row r="860" spans="1:9" ht="13.5" x14ac:dyDescent="0.25">
      <c r="A860" s="3">
        <f>TITRES_STAT!B863</f>
        <v>43255</v>
      </c>
      <c r="B860" s="5">
        <f>TITRES_STAT!D863</f>
        <v>16.43</v>
      </c>
      <c r="C860" s="2">
        <f t="shared" si="117"/>
        <v>7.9999999999991189E-3</v>
      </c>
      <c r="D860" s="2">
        <f t="shared" si="118"/>
        <v>7.9999999999991189E-3</v>
      </c>
      <c r="E860" s="2">
        <f t="shared" si="119"/>
        <v>0</v>
      </c>
      <c r="F860" s="2">
        <f t="shared" si="120"/>
        <v>2.3156052923386662E-2</v>
      </c>
      <c r="G860" s="2">
        <f t="shared" si="120"/>
        <v>6.4748197402352808E-3</v>
      </c>
      <c r="H860" s="2">
        <f t="shared" si="121"/>
        <v>3.5763239522317916</v>
      </c>
      <c r="I860" s="2">
        <f t="shared" si="122"/>
        <v>78.148400103705114</v>
      </c>
    </row>
    <row r="861" spans="1:9" ht="13.5" x14ac:dyDescent="0.25">
      <c r="A861" s="3">
        <f>TITRES_STAT!B864</f>
        <v>43256</v>
      </c>
      <c r="B861" s="5">
        <f>TITRES_STAT!D864</f>
        <v>16.43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2.1502049143144759E-2</v>
      </c>
      <c r="G861" s="2">
        <f t="shared" si="123"/>
        <v>6.0123326159327601E-3</v>
      </c>
      <c r="H861" s="2">
        <f t="shared" si="121"/>
        <v>3.5763239522317924</v>
      </c>
      <c r="I861" s="2">
        <f t="shared" si="122"/>
        <v>78.148400103705114</v>
      </c>
    </row>
    <row r="862" spans="1:9" ht="13.5" x14ac:dyDescent="0.25">
      <c r="A862" s="3">
        <f>TITRES_STAT!B865</f>
        <v>43257</v>
      </c>
      <c r="B862" s="5">
        <f>TITRES_STAT!D865</f>
        <v>16.207999999999998</v>
      </c>
      <c r="C862" s="2">
        <f t="shared" si="117"/>
        <v>-0.22200000000000131</v>
      </c>
      <c r="D862" s="2">
        <f t="shared" si="118"/>
        <v>0</v>
      </c>
      <c r="E862" s="2">
        <f t="shared" si="119"/>
        <v>0.22200000000000131</v>
      </c>
      <c r="F862" s="2">
        <f t="shared" si="123"/>
        <v>1.9966188490062989E-2</v>
      </c>
      <c r="G862" s="2">
        <f t="shared" si="123"/>
        <v>2.1440023143366231E-2</v>
      </c>
      <c r="H862" s="2">
        <f t="shared" si="121"/>
        <v>0.93125778626972888</v>
      </c>
      <c r="I862" s="2">
        <f t="shared" si="122"/>
        <v>48.22027348655903</v>
      </c>
    </row>
    <row r="863" spans="1:9" ht="13.5" x14ac:dyDescent="0.25">
      <c r="A863" s="3">
        <f>TITRES_STAT!B866</f>
        <v>43258</v>
      </c>
      <c r="B863" s="5">
        <f>TITRES_STAT!D866</f>
        <v>16.061</v>
      </c>
      <c r="C863" s="2">
        <f t="shared" si="117"/>
        <v>-0.14699999999999847</v>
      </c>
      <c r="D863" s="2">
        <f t="shared" si="118"/>
        <v>0</v>
      </c>
      <c r="E863" s="2">
        <f t="shared" si="119"/>
        <v>0.14699999999999847</v>
      </c>
      <c r="F863" s="2">
        <f t="shared" si="123"/>
        <v>1.8540032169344207E-2</v>
      </c>
      <c r="G863" s="2">
        <f t="shared" si="123"/>
        <v>3.0408592918839961E-2</v>
      </c>
      <c r="H863" s="2">
        <f t="shared" si="121"/>
        <v>0.6096971411609623</v>
      </c>
      <c r="I863" s="2">
        <f t="shared" si="122"/>
        <v>37.876512641454418</v>
      </c>
    </row>
    <row r="864" spans="1:9" ht="13.5" x14ac:dyDescent="0.25">
      <c r="A864" s="3">
        <f>TITRES_STAT!B867</f>
        <v>43259</v>
      </c>
      <c r="B864" s="5">
        <f>TITRES_STAT!D867</f>
        <v>16.061</v>
      </c>
      <c r="C864" s="2">
        <f t="shared" si="117"/>
        <v>0</v>
      </c>
      <c r="D864" s="2">
        <f t="shared" si="118"/>
        <v>0</v>
      </c>
      <c r="E864" s="2">
        <f t="shared" si="119"/>
        <v>0</v>
      </c>
      <c r="F864" s="2">
        <f t="shared" si="123"/>
        <v>1.7215744157248192E-2</v>
      </c>
      <c r="G864" s="2">
        <f t="shared" si="123"/>
        <v>2.8236550567494249E-2</v>
      </c>
      <c r="H864" s="2">
        <f t="shared" si="121"/>
        <v>0.6096971411609623</v>
      </c>
      <c r="I864" s="2">
        <f t="shared" si="122"/>
        <v>37.876512641454418</v>
      </c>
    </row>
    <row r="865" spans="1:9" ht="13.5" x14ac:dyDescent="0.25">
      <c r="A865" s="3">
        <f>TITRES_STAT!B868</f>
        <v>43262</v>
      </c>
      <c r="B865" s="5">
        <f>TITRES_STAT!D868</f>
        <v>16.061</v>
      </c>
      <c r="C865" s="2">
        <f t="shared" si="117"/>
        <v>0</v>
      </c>
      <c r="D865" s="2">
        <f t="shared" si="118"/>
        <v>0</v>
      </c>
      <c r="E865" s="2">
        <f t="shared" si="119"/>
        <v>0</v>
      </c>
      <c r="F865" s="2">
        <f t="shared" si="123"/>
        <v>1.5986048146016178E-2</v>
      </c>
      <c r="G865" s="2">
        <f t="shared" si="123"/>
        <v>2.6219654098387519E-2</v>
      </c>
      <c r="H865" s="2">
        <f t="shared" si="121"/>
        <v>0.6096971411609623</v>
      </c>
      <c r="I865" s="2">
        <f t="shared" si="122"/>
        <v>37.876512641454418</v>
      </c>
    </row>
    <row r="866" spans="1:9" ht="13.5" x14ac:dyDescent="0.25">
      <c r="A866" s="3">
        <f>TITRES_STAT!B869</f>
        <v>43263</v>
      </c>
      <c r="B866" s="5">
        <f>TITRES_STAT!D869</f>
        <v>16.061</v>
      </c>
      <c r="C866" s="2">
        <f t="shared" si="117"/>
        <v>0</v>
      </c>
      <c r="D866" s="2">
        <f t="shared" si="118"/>
        <v>0</v>
      </c>
      <c r="E866" s="2">
        <f t="shared" si="119"/>
        <v>0</v>
      </c>
      <c r="F866" s="2">
        <f t="shared" si="123"/>
        <v>1.484418756415788E-2</v>
      </c>
      <c r="G866" s="2">
        <f t="shared" si="123"/>
        <v>2.4346821662788409E-2</v>
      </c>
      <c r="H866" s="2">
        <f t="shared" si="121"/>
        <v>0.6096971411609623</v>
      </c>
      <c r="I866" s="2">
        <f t="shared" si="122"/>
        <v>37.876512641454418</v>
      </c>
    </row>
    <row r="867" spans="1:9" ht="13.5" x14ac:dyDescent="0.25">
      <c r="A867" s="3">
        <f>TITRES_STAT!B870</f>
        <v>43264</v>
      </c>
      <c r="B867" s="5">
        <f>TITRES_STAT!D870</f>
        <v>16.024000000000001</v>
      </c>
      <c r="C867" s="2">
        <f t="shared" si="117"/>
        <v>-3.6999999999999034E-2</v>
      </c>
      <c r="D867" s="2">
        <f t="shared" si="118"/>
        <v>0</v>
      </c>
      <c r="E867" s="2">
        <f t="shared" si="119"/>
        <v>3.6999999999999034E-2</v>
      </c>
      <c r="F867" s="2">
        <f t="shared" si="123"/>
        <v>1.3783888452432318E-2</v>
      </c>
      <c r="G867" s="2">
        <f t="shared" si="123"/>
        <v>2.525062011544631E-2</v>
      </c>
      <c r="H867" s="2">
        <f t="shared" si="121"/>
        <v>0.54588316601382936</v>
      </c>
      <c r="I867" s="2">
        <f t="shared" si="122"/>
        <v>35.312058376405517</v>
      </c>
    </row>
    <row r="868" spans="1:9" ht="13.5" x14ac:dyDescent="0.25">
      <c r="A868" s="3">
        <f>TITRES_STAT!B871</f>
        <v>43265</v>
      </c>
      <c r="B868" s="5">
        <f>TITRES_STAT!D871</f>
        <v>16.024000000000001</v>
      </c>
      <c r="C868" s="2">
        <f t="shared" si="117"/>
        <v>0</v>
      </c>
      <c r="D868" s="2">
        <f t="shared" si="118"/>
        <v>0</v>
      </c>
      <c r="E868" s="2">
        <f t="shared" si="119"/>
        <v>0</v>
      </c>
      <c r="F868" s="2">
        <f t="shared" si="123"/>
        <v>1.2799324991544295E-2</v>
      </c>
      <c r="G868" s="2">
        <f t="shared" si="123"/>
        <v>2.3447004392914434E-2</v>
      </c>
      <c r="H868" s="2">
        <f t="shared" si="121"/>
        <v>0.54588316601382936</v>
      </c>
      <c r="I868" s="2">
        <f t="shared" si="122"/>
        <v>35.312058376405517</v>
      </c>
    </row>
    <row r="869" spans="1:9" ht="13.5" x14ac:dyDescent="0.25">
      <c r="A869" s="3">
        <f>TITRES_STAT!B872</f>
        <v>43269</v>
      </c>
      <c r="B869" s="5">
        <f>TITRES_STAT!D872</f>
        <v>16.024000000000001</v>
      </c>
      <c r="C869" s="2">
        <f t="shared" si="117"/>
        <v>0</v>
      </c>
      <c r="D869" s="2">
        <f t="shared" si="118"/>
        <v>0</v>
      </c>
      <c r="E869" s="2">
        <f t="shared" si="119"/>
        <v>0</v>
      </c>
      <c r="F869" s="2">
        <f t="shared" si="123"/>
        <v>1.1885087492148274E-2</v>
      </c>
      <c r="G869" s="2">
        <f t="shared" si="123"/>
        <v>2.1772218364849116E-2</v>
      </c>
      <c r="H869" s="2">
        <f t="shared" si="121"/>
        <v>0.54588316601382936</v>
      </c>
      <c r="I869" s="2">
        <f t="shared" si="122"/>
        <v>35.312058376405517</v>
      </c>
    </row>
    <row r="870" spans="1:9" ht="13.5" x14ac:dyDescent="0.25">
      <c r="A870" s="3">
        <f>TITRES_STAT!B873</f>
        <v>43270</v>
      </c>
      <c r="B870" s="5">
        <f>TITRES_STAT!D873</f>
        <v>16.024000000000001</v>
      </c>
      <c r="C870" s="2">
        <f t="shared" si="117"/>
        <v>0</v>
      </c>
      <c r="D870" s="2">
        <f t="shared" si="118"/>
        <v>0</v>
      </c>
      <c r="E870" s="2">
        <f t="shared" si="119"/>
        <v>0</v>
      </c>
      <c r="F870" s="2">
        <f t="shared" si="123"/>
        <v>1.103615267128054E-2</v>
      </c>
      <c r="G870" s="2">
        <f t="shared" si="123"/>
        <v>2.0217059910217033E-2</v>
      </c>
      <c r="H870" s="2">
        <f t="shared" si="121"/>
        <v>0.54588316601382947</v>
      </c>
      <c r="I870" s="2">
        <f t="shared" si="122"/>
        <v>35.312058376405531</v>
      </c>
    </row>
    <row r="871" spans="1:9" ht="13.5" x14ac:dyDescent="0.25">
      <c r="A871" s="3">
        <f>TITRES_STAT!B874</f>
        <v>43271</v>
      </c>
      <c r="B871" s="5">
        <f>TITRES_STAT!D874</f>
        <v>16.024000000000001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1.0247856051903358E-2</v>
      </c>
      <c r="G871" s="2">
        <f t="shared" si="123"/>
        <v>1.8772984202344387E-2</v>
      </c>
      <c r="H871" s="2">
        <f t="shared" si="121"/>
        <v>0.54588316601382936</v>
      </c>
      <c r="I871" s="2">
        <f t="shared" si="122"/>
        <v>35.312058376405517</v>
      </c>
    </row>
    <row r="872" spans="1:9" ht="13.5" x14ac:dyDescent="0.25">
      <c r="A872" s="3">
        <f>TITRES_STAT!B875</f>
        <v>43272</v>
      </c>
      <c r="B872" s="5">
        <f>TITRES_STAT!D875</f>
        <v>15.95</v>
      </c>
      <c r="C872" s="2">
        <f t="shared" si="117"/>
        <v>-7.400000000000162E-2</v>
      </c>
      <c r="D872" s="2">
        <f t="shared" si="118"/>
        <v>0</v>
      </c>
      <c r="E872" s="2">
        <f t="shared" si="119"/>
        <v>7.400000000000162E-2</v>
      </c>
      <c r="F872" s="2">
        <f t="shared" si="123"/>
        <v>9.5158663339102601E-3</v>
      </c>
      <c r="G872" s="2">
        <f t="shared" si="123"/>
        <v>2.2717771045034189E-2</v>
      </c>
      <c r="H872" s="2">
        <f t="shared" si="121"/>
        <v>0.41887323871019932</v>
      </c>
      <c r="I872" s="2">
        <f t="shared" si="122"/>
        <v>29.521540563480372</v>
      </c>
    </row>
    <row r="873" spans="1:9" ht="13.5" x14ac:dyDescent="0.25">
      <c r="A873" s="3">
        <f>TITRES_STAT!B876</f>
        <v>43273</v>
      </c>
      <c r="B873" s="5">
        <f>TITRES_STAT!D876</f>
        <v>15.875999999999999</v>
      </c>
      <c r="C873" s="2">
        <f t="shared" si="117"/>
        <v>-7.3999999999999844E-2</v>
      </c>
      <c r="D873" s="2">
        <f t="shared" si="118"/>
        <v>0</v>
      </c>
      <c r="E873" s="2">
        <f t="shared" si="119"/>
        <v>7.3999999999999844E-2</v>
      </c>
      <c r="F873" s="2">
        <f t="shared" si="123"/>
        <v>8.8361615957738126E-3</v>
      </c>
      <c r="G873" s="2">
        <f t="shared" si="123"/>
        <v>2.6380787398960305E-2</v>
      </c>
      <c r="H873" s="2">
        <f t="shared" si="121"/>
        <v>0.33494684833107202</v>
      </c>
      <c r="I873" s="2">
        <f t="shared" si="122"/>
        <v>25.090650519143651</v>
      </c>
    </row>
    <row r="874" spans="1:9" ht="13.5" x14ac:dyDescent="0.25">
      <c r="A874" s="3">
        <f>TITRES_STAT!B877</f>
        <v>43276</v>
      </c>
      <c r="B874" s="5">
        <f>TITRES_STAT!D877</f>
        <v>15.875999999999999</v>
      </c>
      <c r="C874" s="2">
        <f t="shared" si="117"/>
        <v>0</v>
      </c>
      <c r="D874" s="2">
        <f t="shared" si="118"/>
        <v>0</v>
      </c>
      <c r="E874" s="2">
        <f t="shared" si="119"/>
        <v>0</v>
      </c>
      <c r="F874" s="2">
        <f t="shared" si="123"/>
        <v>8.205007196075682E-3</v>
      </c>
      <c r="G874" s="2">
        <f t="shared" si="123"/>
        <v>2.4496445441891713E-2</v>
      </c>
      <c r="H874" s="2">
        <f t="shared" si="121"/>
        <v>0.33494684833107191</v>
      </c>
      <c r="I874" s="2">
        <f t="shared" si="122"/>
        <v>25.090650519143651</v>
      </c>
    </row>
    <row r="875" spans="1:9" ht="13.5" x14ac:dyDescent="0.25">
      <c r="A875" s="3">
        <f>TITRES_STAT!B878</f>
        <v>43277</v>
      </c>
      <c r="B875" s="5">
        <f>TITRES_STAT!D878</f>
        <v>15.875999999999999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7.6189352534988472E-3</v>
      </c>
      <c r="G875" s="2">
        <f t="shared" si="123"/>
        <v>2.2746699338899449E-2</v>
      </c>
      <c r="H875" s="2">
        <f t="shared" si="121"/>
        <v>0.33494684833107191</v>
      </c>
      <c r="I875" s="2">
        <f t="shared" si="122"/>
        <v>25.090650519143651</v>
      </c>
    </row>
    <row r="876" spans="1:9" ht="13.5" x14ac:dyDescent="0.25">
      <c r="A876" s="3">
        <f>TITRES_STAT!B879</f>
        <v>43278</v>
      </c>
      <c r="B876" s="5">
        <f>TITRES_STAT!D879</f>
        <v>15.875999999999999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7.0747255925346442E-3</v>
      </c>
      <c r="G876" s="2">
        <f t="shared" si="123"/>
        <v>2.1121935100406632E-2</v>
      </c>
      <c r="H876" s="2">
        <f t="shared" si="121"/>
        <v>0.33494684833107191</v>
      </c>
      <c r="I876" s="2">
        <f t="shared" si="122"/>
        <v>25.090650519143651</v>
      </c>
    </row>
    <row r="877" spans="1:9" ht="13.5" x14ac:dyDescent="0.25">
      <c r="A877" s="3">
        <f>TITRES_STAT!B880</f>
        <v>43279</v>
      </c>
      <c r="B877" s="5">
        <f>TITRES_STAT!D880</f>
        <v>16.024000000000001</v>
      </c>
      <c r="C877" s="2">
        <f t="shared" si="117"/>
        <v>0.14800000000000146</v>
      </c>
      <c r="D877" s="2">
        <f t="shared" si="118"/>
        <v>0.14800000000000146</v>
      </c>
      <c r="E877" s="2">
        <f t="shared" si="119"/>
        <v>0</v>
      </c>
      <c r="F877" s="2">
        <f t="shared" ref="F877:G892" si="124">((F876*13)+D877)/14</f>
        <v>1.7140816621639417E-2</v>
      </c>
      <c r="G877" s="2">
        <f t="shared" si="124"/>
        <v>1.9613225450377587E-2</v>
      </c>
      <c r="H877" s="2">
        <f t="shared" si="121"/>
        <v>0.8739417524673091</v>
      </c>
      <c r="I877" s="2">
        <f t="shared" si="122"/>
        <v>46.636548404807215</v>
      </c>
    </row>
    <row r="878" spans="1:9" ht="13.5" x14ac:dyDescent="0.25">
      <c r="A878" s="3">
        <f>TITRES_STAT!B881</f>
        <v>43280</v>
      </c>
      <c r="B878" s="5">
        <f>TITRES_STAT!D881</f>
        <v>16.024000000000001</v>
      </c>
      <c r="C878" s="2">
        <f t="shared" si="117"/>
        <v>0</v>
      </c>
      <c r="D878" s="2">
        <f t="shared" si="118"/>
        <v>0</v>
      </c>
      <c r="E878" s="2">
        <f t="shared" si="119"/>
        <v>0</v>
      </c>
      <c r="F878" s="2">
        <f t="shared" si="124"/>
        <v>1.59164725772366E-2</v>
      </c>
      <c r="G878" s="2">
        <f t="shared" si="124"/>
        <v>1.8212280775350618E-2</v>
      </c>
      <c r="H878" s="2">
        <f t="shared" si="121"/>
        <v>0.87394175246730899</v>
      </c>
      <c r="I878" s="2">
        <f t="shared" si="122"/>
        <v>46.636548404807208</v>
      </c>
    </row>
    <row r="879" spans="1:9" ht="13.5" x14ac:dyDescent="0.25">
      <c r="A879" s="3">
        <f>TITRES_STAT!B882</f>
        <v>43283</v>
      </c>
      <c r="B879" s="5">
        <f>TITRES_STAT!D882</f>
        <v>16.024000000000001</v>
      </c>
      <c r="C879" s="2">
        <f t="shared" si="117"/>
        <v>0</v>
      </c>
      <c r="D879" s="2">
        <f t="shared" si="118"/>
        <v>0</v>
      </c>
      <c r="E879" s="2">
        <f t="shared" si="119"/>
        <v>0</v>
      </c>
      <c r="F879" s="2">
        <f t="shared" si="124"/>
        <v>1.4779581678862558E-2</v>
      </c>
      <c r="G879" s="2">
        <f t="shared" si="124"/>
        <v>1.6911403577111288E-2</v>
      </c>
      <c r="H879" s="2">
        <f t="shared" si="121"/>
        <v>0.8739417524673091</v>
      </c>
      <c r="I879" s="2">
        <f t="shared" si="122"/>
        <v>46.636548404807215</v>
      </c>
    </row>
    <row r="880" spans="1:9" ht="13.5" x14ac:dyDescent="0.25">
      <c r="A880" s="3">
        <f>TITRES_STAT!B883</f>
        <v>43284</v>
      </c>
      <c r="B880" s="5">
        <f>TITRES_STAT!D883</f>
        <v>15.875999999999999</v>
      </c>
      <c r="C880" s="2">
        <f t="shared" si="117"/>
        <v>-0.14800000000000146</v>
      </c>
      <c r="D880" s="2">
        <f t="shared" si="118"/>
        <v>0</v>
      </c>
      <c r="E880" s="2">
        <f t="shared" si="119"/>
        <v>0.14800000000000146</v>
      </c>
      <c r="F880" s="2">
        <f t="shared" si="124"/>
        <v>1.3723897273229519E-2</v>
      </c>
      <c r="G880" s="2">
        <f t="shared" si="124"/>
        <v>2.627487475017487E-2</v>
      </c>
      <c r="H880" s="2">
        <f t="shared" si="121"/>
        <v>0.52232017863903157</v>
      </c>
      <c r="I880" s="2">
        <f t="shared" si="122"/>
        <v>34.310796504450906</v>
      </c>
    </row>
    <row r="881" spans="1:9" ht="13.5" x14ac:dyDescent="0.25">
      <c r="A881" s="3">
        <f>TITRES_STAT!B884</f>
        <v>43285</v>
      </c>
      <c r="B881" s="5">
        <f>TITRES_STAT!D884</f>
        <v>15.875999999999999</v>
      </c>
      <c r="C881" s="2">
        <f t="shared" si="117"/>
        <v>0</v>
      </c>
      <c r="D881" s="2">
        <f t="shared" si="118"/>
        <v>0</v>
      </c>
      <c r="E881" s="2">
        <f t="shared" si="119"/>
        <v>0</v>
      </c>
      <c r="F881" s="2">
        <f t="shared" si="124"/>
        <v>1.2743618896570269E-2</v>
      </c>
      <c r="G881" s="2">
        <f t="shared" si="124"/>
        <v>2.4398097982305238E-2</v>
      </c>
      <c r="H881" s="2">
        <f t="shared" si="121"/>
        <v>0.52232017863903168</v>
      </c>
      <c r="I881" s="2">
        <f t="shared" si="122"/>
        <v>34.310796504450906</v>
      </c>
    </row>
    <row r="882" spans="1:9" ht="13.5" x14ac:dyDescent="0.25">
      <c r="A882" s="3">
        <f>TITRES_STAT!B885</f>
        <v>43286</v>
      </c>
      <c r="B882" s="5">
        <f>TITRES_STAT!D885</f>
        <v>15.875999999999999</v>
      </c>
      <c r="C882" s="2">
        <f t="shared" si="117"/>
        <v>0</v>
      </c>
      <c r="D882" s="2">
        <f t="shared" si="118"/>
        <v>0</v>
      </c>
      <c r="E882" s="2">
        <f t="shared" si="119"/>
        <v>0</v>
      </c>
      <c r="F882" s="2">
        <f t="shared" si="124"/>
        <v>1.1833360403958108E-2</v>
      </c>
      <c r="G882" s="2">
        <f t="shared" si="124"/>
        <v>2.2655376697854862E-2</v>
      </c>
      <c r="H882" s="2">
        <f t="shared" si="121"/>
        <v>0.52232017863903168</v>
      </c>
      <c r="I882" s="2">
        <f t="shared" si="122"/>
        <v>34.310796504450906</v>
      </c>
    </row>
    <row r="883" spans="1:9" ht="13.5" x14ac:dyDescent="0.25">
      <c r="A883" s="3">
        <f>TITRES_STAT!B886</f>
        <v>43287</v>
      </c>
      <c r="B883" s="5">
        <f>TITRES_STAT!D886</f>
        <v>15.875999999999999</v>
      </c>
      <c r="C883" s="2">
        <f t="shared" si="117"/>
        <v>0</v>
      </c>
      <c r="D883" s="2">
        <f t="shared" si="118"/>
        <v>0</v>
      </c>
      <c r="E883" s="2">
        <f t="shared" si="119"/>
        <v>0</v>
      </c>
      <c r="F883" s="2">
        <f t="shared" si="124"/>
        <v>1.0988120375103957E-2</v>
      </c>
      <c r="G883" s="2">
        <f t="shared" si="124"/>
        <v>2.1037135505150944E-2</v>
      </c>
      <c r="H883" s="2">
        <f t="shared" si="121"/>
        <v>0.52232017863903168</v>
      </c>
      <c r="I883" s="2">
        <f t="shared" si="122"/>
        <v>34.310796504450906</v>
      </c>
    </row>
    <row r="884" spans="1:9" ht="13.5" x14ac:dyDescent="0.25">
      <c r="A884" s="3">
        <f>TITRES_STAT!B887</f>
        <v>43290</v>
      </c>
      <c r="B884" s="5">
        <f>TITRES_STAT!D887</f>
        <v>15.891</v>
      </c>
      <c r="C884" s="2">
        <f t="shared" si="117"/>
        <v>1.5000000000000568E-2</v>
      </c>
      <c r="D884" s="2">
        <f t="shared" si="118"/>
        <v>1.5000000000000568E-2</v>
      </c>
      <c r="E884" s="2">
        <f t="shared" si="119"/>
        <v>0</v>
      </c>
      <c r="F884" s="2">
        <f t="shared" si="124"/>
        <v>1.1274683205453715E-2</v>
      </c>
      <c r="G884" s="2">
        <f t="shared" si="124"/>
        <v>1.9534482969068734E-2</v>
      </c>
      <c r="H884" s="2">
        <f t="shared" si="121"/>
        <v>0.57716824260494937</v>
      </c>
      <c r="I884" s="2">
        <f t="shared" si="122"/>
        <v>36.595223452614185</v>
      </c>
    </row>
    <row r="885" spans="1:9" ht="13.5" x14ac:dyDescent="0.25">
      <c r="A885" s="3">
        <f>TITRES_STAT!B888</f>
        <v>43291</v>
      </c>
      <c r="B885" s="5">
        <f>TITRES_STAT!D888</f>
        <v>15.891</v>
      </c>
      <c r="C885" s="2">
        <f t="shared" si="117"/>
        <v>0</v>
      </c>
      <c r="D885" s="2">
        <f t="shared" si="118"/>
        <v>0</v>
      </c>
      <c r="E885" s="2">
        <f t="shared" si="119"/>
        <v>0</v>
      </c>
      <c r="F885" s="2">
        <f t="shared" si="124"/>
        <v>1.046934869077845E-2</v>
      </c>
      <c r="G885" s="2">
        <f t="shared" si="124"/>
        <v>1.8139162756992396E-2</v>
      </c>
      <c r="H885" s="2">
        <f t="shared" si="121"/>
        <v>0.57716824260494937</v>
      </c>
      <c r="I885" s="2">
        <f t="shared" si="122"/>
        <v>36.595223452614185</v>
      </c>
    </row>
    <row r="886" spans="1:9" ht="13.5" x14ac:dyDescent="0.25">
      <c r="A886" s="3">
        <f>TITRES_STAT!B889</f>
        <v>43292</v>
      </c>
      <c r="B886" s="5">
        <f>TITRES_STAT!D889</f>
        <v>15.891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9.7215380700085598E-3</v>
      </c>
      <c r="G886" s="2">
        <f t="shared" si="124"/>
        <v>1.6843508274350081E-2</v>
      </c>
      <c r="H886" s="2">
        <f t="shared" si="121"/>
        <v>0.57716824260494937</v>
      </c>
      <c r="I886" s="2">
        <f t="shared" si="122"/>
        <v>36.595223452614185</v>
      </c>
    </row>
    <row r="887" spans="1:9" ht="13.5" x14ac:dyDescent="0.25">
      <c r="A887" s="3">
        <f>TITRES_STAT!B890</f>
        <v>43293</v>
      </c>
      <c r="B887" s="5">
        <f>TITRES_STAT!D890</f>
        <v>15.891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9.0271424935793772E-3</v>
      </c>
      <c r="G887" s="2">
        <f t="shared" si="124"/>
        <v>1.5640400540467933E-2</v>
      </c>
      <c r="H887" s="2">
        <f t="shared" si="121"/>
        <v>0.57716824260494937</v>
      </c>
      <c r="I887" s="2">
        <f t="shared" si="122"/>
        <v>36.595223452614185</v>
      </c>
    </row>
    <row r="888" spans="1:9" ht="13.5" x14ac:dyDescent="0.25">
      <c r="A888" s="3">
        <f>TITRES_STAT!B891</f>
        <v>43294</v>
      </c>
      <c r="B888" s="5">
        <f>TITRES_STAT!D891</f>
        <v>15.891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8.3823466011808505E-3</v>
      </c>
      <c r="G888" s="2">
        <f t="shared" si="124"/>
        <v>1.4523229073291653E-2</v>
      </c>
      <c r="H888" s="2">
        <f t="shared" si="121"/>
        <v>0.57716824260494937</v>
      </c>
      <c r="I888" s="2">
        <f t="shared" si="122"/>
        <v>36.595223452614185</v>
      </c>
    </row>
    <row r="889" spans="1:9" ht="13.5" x14ac:dyDescent="0.25">
      <c r="A889" s="3">
        <f>TITRES_STAT!B892</f>
        <v>43297</v>
      </c>
      <c r="B889" s="5">
        <f>TITRES_STAT!D892</f>
        <v>15.95</v>
      </c>
      <c r="C889" s="2">
        <f t="shared" si="117"/>
        <v>5.8999999999999275E-2</v>
      </c>
      <c r="D889" s="2">
        <f t="shared" si="118"/>
        <v>5.8999999999999275E-2</v>
      </c>
      <c r="E889" s="2">
        <f t="shared" si="119"/>
        <v>0</v>
      </c>
      <c r="F889" s="2">
        <f t="shared" si="124"/>
        <v>1.1997893272525024E-2</v>
      </c>
      <c r="G889" s="2">
        <f t="shared" si="124"/>
        <v>1.3485855568056536E-2</v>
      </c>
      <c r="H889" s="2">
        <f t="shared" si="121"/>
        <v>0.88966496875022194</v>
      </c>
      <c r="I889" s="2">
        <f t="shared" si="122"/>
        <v>47.080566315341315</v>
      </c>
    </row>
    <row r="890" spans="1:9" ht="13.5" x14ac:dyDescent="0.25">
      <c r="A890" s="3">
        <f>TITRES_STAT!B893</f>
        <v>43298</v>
      </c>
      <c r="B890" s="5">
        <f>TITRES_STAT!D893</f>
        <v>15.891</v>
      </c>
      <c r="C890" s="2">
        <f t="shared" si="117"/>
        <v>-5.8999999999999275E-2</v>
      </c>
      <c r="D890" s="2">
        <f t="shared" si="118"/>
        <v>0</v>
      </c>
      <c r="E890" s="2">
        <f t="shared" si="119"/>
        <v>5.8999999999999275E-2</v>
      </c>
      <c r="F890" s="2">
        <f t="shared" si="124"/>
        <v>1.1140900895916095E-2</v>
      </c>
      <c r="G890" s="2">
        <f t="shared" si="124"/>
        <v>1.6736865884623874E-2</v>
      </c>
      <c r="H890" s="2">
        <f t="shared" si="121"/>
        <v>0.66565036564887692</v>
      </c>
      <c r="I890" s="2">
        <f t="shared" si="122"/>
        <v>39.963390839803502</v>
      </c>
    </row>
    <row r="891" spans="1:9" ht="13.5" x14ac:dyDescent="0.25">
      <c r="A891" s="3">
        <f>TITRES_STAT!B894</f>
        <v>43299</v>
      </c>
      <c r="B891" s="5">
        <f>TITRES_STAT!D894</f>
        <v>15.839</v>
      </c>
      <c r="C891" s="2">
        <f t="shared" si="117"/>
        <v>-5.1999999999999602E-2</v>
      </c>
      <c r="D891" s="2">
        <f t="shared" si="118"/>
        <v>0</v>
      </c>
      <c r="E891" s="2">
        <f t="shared" si="119"/>
        <v>5.1999999999999602E-2</v>
      </c>
      <c r="F891" s="2">
        <f t="shared" si="124"/>
        <v>1.0345122260493517E-2</v>
      </c>
      <c r="G891" s="2">
        <f t="shared" si="124"/>
        <v>1.925566117857928E-2</v>
      </c>
      <c r="H891" s="2">
        <f t="shared" si="121"/>
        <v>0.53725094997007006</v>
      </c>
      <c r="I891" s="2">
        <f t="shared" si="122"/>
        <v>34.948812357574425</v>
      </c>
    </row>
    <row r="892" spans="1:9" ht="13.5" x14ac:dyDescent="0.25">
      <c r="A892" s="3">
        <f>TITRES_STAT!B895</f>
        <v>43300</v>
      </c>
      <c r="B892" s="5">
        <f>TITRES_STAT!D895</f>
        <v>15.817</v>
      </c>
      <c r="C892" s="2">
        <f t="shared" si="117"/>
        <v>-2.2000000000000242E-2</v>
      </c>
      <c r="D892" s="2">
        <f t="shared" si="118"/>
        <v>0</v>
      </c>
      <c r="E892" s="2">
        <f t="shared" si="119"/>
        <v>2.2000000000000242E-2</v>
      </c>
      <c r="F892" s="2">
        <f t="shared" si="124"/>
        <v>9.6061849561725511E-3</v>
      </c>
      <c r="G892" s="2">
        <f t="shared" si="124"/>
        <v>1.945168538010935E-2</v>
      </c>
      <c r="H892" s="2">
        <f t="shared" si="121"/>
        <v>0.49384846446239145</v>
      </c>
      <c r="I892" s="2">
        <f t="shared" si="122"/>
        <v>33.058805910418656</v>
      </c>
    </row>
    <row r="893" spans="1:9" ht="13.5" x14ac:dyDescent="0.25">
      <c r="A893" s="3">
        <f>TITRES_STAT!B896</f>
        <v>43301</v>
      </c>
      <c r="B893" s="5">
        <f>TITRES_STAT!D896</f>
        <v>15.817</v>
      </c>
      <c r="C893" s="2">
        <f t="shared" si="117"/>
        <v>0</v>
      </c>
      <c r="D893" s="2">
        <f t="shared" si="118"/>
        <v>0</v>
      </c>
      <c r="E893" s="2">
        <f t="shared" si="119"/>
        <v>0</v>
      </c>
      <c r="F893" s="2">
        <f t="shared" ref="F893:G908" si="125">((F892*13)+D893)/14</f>
        <v>8.9200288878745117E-3</v>
      </c>
      <c r="G893" s="2">
        <f t="shared" si="125"/>
        <v>1.8062279281530112E-2</v>
      </c>
      <c r="H893" s="2">
        <f t="shared" si="121"/>
        <v>0.49384846446239139</v>
      </c>
      <c r="I893" s="2">
        <f t="shared" si="122"/>
        <v>33.058805910418656</v>
      </c>
    </row>
    <row r="894" spans="1:9" ht="13.5" x14ac:dyDescent="0.25">
      <c r="A894" s="3">
        <f>TITRES_STAT!B897</f>
        <v>43304</v>
      </c>
      <c r="B894" s="5">
        <f>TITRES_STAT!D897</f>
        <v>15.875999999999999</v>
      </c>
      <c r="C894" s="2">
        <f t="shared" si="117"/>
        <v>5.8999999999999275E-2</v>
      </c>
      <c r="D894" s="2">
        <f t="shared" si="118"/>
        <v>5.8999999999999275E-2</v>
      </c>
      <c r="E894" s="2">
        <f t="shared" si="119"/>
        <v>0</v>
      </c>
      <c r="F894" s="2">
        <f t="shared" si="125"/>
        <v>1.249716968159771E-2</v>
      </c>
      <c r="G894" s="2">
        <f t="shared" si="125"/>
        <v>1.6772116475706533E-2</v>
      </c>
      <c r="H894" s="2">
        <f t="shared" si="121"/>
        <v>0.74511584150391252</v>
      </c>
      <c r="I894" s="2">
        <f t="shared" si="122"/>
        <v>42.697213777039799</v>
      </c>
    </row>
    <row r="895" spans="1:9" ht="13.5" x14ac:dyDescent="0.25">
      <c r="A895" s="3">
        <f>TITRES_STAT!B898</f>
        <v>43305</v>
      </c>
      <c r="B895" s="5">
        <f>TITRES_STAT!D898</f>
        <v>16.245000000000001</v>
      </c>
      <c r="C895" s="2">
        <f t="shared" si="117"/>
        <v>0.36900000000000155</v>
      </c>
      <c r="D895" s="2">
        <f t="shared" si="118"/>
        <v>0.36900000000000155</v>
      </c>
      <c r="E895" s="2">
        <f t="shared" si="119"/>
        <v>0</v>
      </c>
      <c r="F895" s="2">
        <f t="shared" si="125"/>
        <v>3.7961657561483696E-2</v>
      </c>
      <c r="G895" s="2">
        <f t="shared" si="125"/>
        <v>1.5574108156013209E-2</v>
      </c>
      <c r="H895" s="2">
        <f t="shared" si="121"/>
        <v>2.437485163272517</v>
      </c>
      <c r="I895" s="2">
        <f t="shared" si="122"/>
        <v>70.908965348144491</v>
      </c>
    </row>
    <row r="896" spans="1:9" ht="13.5" x14ac:dyDescent="0.25">
      <c r="A896" s="3">
        <f>TITRES_STAT!B899</f>
        <v>43307</v>
      </c>
      <c r="B896" s="5">
        <f>TITRES_STAT!D899</f>
        <v>16.733000000000001</v>
      </c>
      <c r="C896" s="2">
        <f t="shared" si="117"/>
        <v>0.48799999999999955</v>
      </c>
      <c r="D896" s="2">
        <f t="shared" si="118"/>
        <v>0.48799999999999955</v>
      </c>
      <c r="E896" s="2">
        <f t="shared" si="119"/>
        <v>0</v>
      </c>
      <c r="F896" s="2">
        <f t="shared" si="125"/>
        <v>7.0107253449949114E-2</v>
      </c>
      <c r="G896" s="2">
        <f t="shared" si="125"/>
        <v>1.4461671859155123E-2</v>
      </c>
      <c r="H896" s="2">
        <f t="shared" si="121"/>
        <v>4.8477972763271442</v>
      </c>
      <c r="I896" s="2">
        <f t="shared" si="122"/>
        <v>82.899544003548712</v>
      </c>
    </row>
    <row r="897" spans="1:9" ht="13.5" x14ac:dyDescent="0.25">
      <c r="A897" s="3">
        <f>TITRES_STAT!B900</f>
        <v>43308</v>
      </c>
      <c r="B897" s="5">
        <f>TITRES_STAT!D900</f>
        <v>17.353000000000002</v>
      </c>
      <c r="C897" s="2">
        <f t="shared" si="117"/>
        <v>0.62000000000000099</v>
      </c>
      <c r="D897" s="2">
        <f t="shared" si="118"/>
        <v>0.62000000000000099</v>
      </c>
      <c r="E897" s="2">
        <f t="shared" si="119"/>
        <v>0</v>
      </c>
      <c r="F897" s="2">
        <f t="shared" si="125"/>
        <v>0.10938530677495283</v>
      </c>
      <c r="G897" s="2">
        <f t="shared" si="125"/>
        <v>1.3428695297786898E-2</v>
      </c>
      <c r="H897" s="2">
        <f t="shared" si="121"/>
        <v>8.1456391964586423</v>
      </c>
      <c r="I897" s="2">
        <f t="shared" si="122"/>
        <v>89.065827127892618</v>
      </c>
    </row>
    <row r="898" spans="1:9" ht="13.5" x14ac:dyDescent="0.25">
      <c r="A898" s="3">
        <f>TITRES_STAT!B901</f>
        <v>43311</v>
      </c>
      <c r="B898" s="5">
        <f>TITRES_STAT!D901</f>
        <v>17.87</v>
      </c>
      <c r="C898" s="2">
        <f t="shared" si="117"/>
        <v>0.51699999999999946</v>
      </c>
      <c r="D898" s="2">
        <f t="shared" si="118"/>
        <v>0.51699999999999946</v>
      </c>
      <c r="E898" s="2">
        <f t="shared" si="119"/>
        <v>0</v>
      </c>
      <c r="F898" s="2">
        <f t="shared" si="125"/>
        <v>0.13850064200531328</v>
      </c>
      <c r="G898" s="2">
        <f t="shared" si="125"/>
        <v>1.2469502776516405E-2</v>
      </c>
      <c r="H898" s="2">
        <f t="shared" si="121"/>
        <v>11.107150340120144</v>
      </c>
      <c r="I898" s="2">
        <f t="shared" si="122"/>
        <v>91.740418084293182</v>
      </c>
    </row>
    <row r="899" spans="1:9" ht="13.5" x14ac:dyDescent="0.25">
      <c r="A899" s="3">
        <f>TITRES_STAT!B902</f>
        <v>43312</v>
      </c>
      <c r="B899" s="5">
        <f>TITRES_STAT!D902</f>
        <v>18.387</v>
      </c>
      <c r="C899" s="2">
        <f t="shared" ref="C899:C962" si="126">B899-B898</f>
        <v>0.51699999999999946</v>
      </c>
      <c r="D899" s="2">
        <f t="shared" ref="D899:D962" si="127">IF(C899&gt;0,C899,0)</f>
        <v>0.51699999999999946</v>
      </c>
      <c r="E899" s="2">
        <f t="shared" ref="E899:E962" si="128">IF(C899&lt;0,-C899,0)</f>
        <v>0</v>
      </c>
      <c r="F899" s="2">
        <f t="shared" si="125"/>
        <v>0.16553631043350517</v>
      </c>
      <c r="G899" s="2">
        <f t="shared" si="125"/>
        <v>1.1578824006765232E-2</v>
      </c>
      <c r="H899" s="2">
        <f t="shared" si="121"/>
        <v>14.296470033294074</v>
      </c>
      <c r="I899" s="2">
        <f t="shared" si="122"/>
        <v>93.462543986792937</v>
      </c>
    </row>
    <row r="900" spans="1:9" ht="13.5" x14ac:dyDescent="0.25">
      <c r="A900" s="3">
        <f>TITRES_STAT!B903</f>
        <v>43313</v>
      </c>
      <c r="B900" s="5">
        <f>TITRES_STAT!D903</f>
        <v>18.829999999999998</v>
      </c>
      <c r="C900" s="2">
        <f t="shared" si="126"/>
        <v>0.44299999999999784</v>
      </c>
      <c r="D900" s="2">
        <f t="shared" si="127"/>
        <v>0.44299999999999784</v>
      </c>
      <c r="E900" s="2">
        <f t="shared" si="128"/>
        <v>0</v>
      </c>
      <c r="F900" s="2">
        <f t="shared" si="125"/>
        <v>0.18535514540254036</v>
      </c>
      <c r="G900" s="2">
        <f t="shared" si="125"/>
        <v>1.0751765149139144E-2</v>
      </c>
      <c r="H900" s="2">
        <f t="shared" si="121"/>
        <v>17.239508381317378</v>
      </c>
      <c r="I900" s="2">
        <f t="shared" si="122"/>
        <v>94.517396088239451</v>
      </c>
    </row>
    <row r="901" spans="1:9" ht="13.5" x14ac:dyDescent="0.25">
      <c r="A901" s="3">
        <f>TITRES_STAT!B904</f>
        <v>43314</v>
      </c>
      <c r="B901" s="5">
        <f>TITRES_STAT!D904</f>
        <v>19.347000000000001</v>
      </c>
      <c r="C901" s="2">
        <f t="shared" si="126"/>
        <v>0.51700000000000301</v>
      </c>
      <c r="D901" s="2">
        <f t="shared" si="127"/>
        <v>0.51700000000000301</v>
      </c>
      <c r="E901" s="2">
        <f t="shared" si="128"/>
        <v>0</v>
      </c>
      <c r="F901" s="2">
        <f t="shared" si="125"/>
        <v>0.20904406358807343</v>
      </c>
      <c r="G901" s="2">
        <f t="shared" si="125"/>
        <v>9.9837819242006333E-3</v>
      </c>
      <c r="H901" s="2">
        <f t="shared" si="121"/>
        <v>20.938364356832729</v>
      </c>
      <c r="I901" s="2">
        <f t="shared" si="122"/>
        <v>95.441775039675875</v>
      </c>
    </row>
    <row r="902" spans="1:9" ht="13.5" x14ac:dyDescent="0.25">
      <c r="A902" s="3">
        <f>TITRES_STAT!B905</f>
        <v>43315</v>
      </c>
      <c r="B902" s="5">
        <f>TITRES_STAT!D905</f>
        <v>19.420000000000002</v>
      </c>
      <c r="C902" s="2">
        <f t="shared" si="126"/>
        <v>7.3000000000000398E-2</v>
      </c>
      <c r="D902" s="2">
        <f t="shared" si="127"/>
        <v>7.3000000000000398E-2</v>
      </c>
      <c r="E902" s="2">
        <f t="shared" si="128"/>
        <v>0</v>
      </c>
      <c r="F902" s="2">
        <f t="shared" si="125"/>
        <v>0.19932663047463964</v>
      </c>
      <c r="G902" s="2">
        <f t="shared" si="125"/>
        <v>9.2706546439005888E-3</v>
      </c>
      <c r="H902" s="2">
        <f t="shared" si="121"/>
        <v>21.500815005095887</v>
      </c>
      <c r="I902" s="2">
        <f t="shared" si="122"/>
        <v>95.555716538385283</v>
      </c>
    </row>
    <row r="903" spans="1:9" ht="13.5" x14ac:dyDescent="0.25">
      <c r="A903" s="3">
        <f>TITRES_STAT!B906</f>
        <v>43318</v>
      </c>
      <c r="B903" s="5">
        <f>TITRES_STAT!D906</f>
        <v>19.79</v>
      </c>
      <c r="C903" s="2">
        <f t="shared" si="126"/>
        <v>0.36999999999999744</v>
      </c>
      <c r="D903" s="2">
        <f t="shared" si="127"/>
        <v>0.36999999999999744</v>
      </c>
      <c r="E903" s="2">
        <f t="shared" si="128"/>
        <v>0</v>
      </c>
      <c r="F903" s="2">
        <f t="shared" si="125"/>
        <v>0.21151758544073665</v>
      </c>
      <c r="G903" s="2">
        <f t="shared" si="125"/>
        <v>8.6084650264791184E-3</v>
      </c>
      <c r="H903" s="2">
        <f t="shared" si="121"/>
        <v>24.570882821748285</v>
      </c>
      <c r="I903" s="2">
        <f t="shared" si="122"/>
        <v>96.089302012093654</v>
      </c>
    </row>
    <row r="904" spans="1:9" ht="13.5" x14ac:dyDescent="0.25">
      <c r="A904" s="3">
        <f>TITRES_STAT!B907</f>
        <v>43319</v>
      </c>
      <c r="B904" s="5">
        <f>TITRES_STAT!D907</f>
        <v>20.306000000000001</v>
      </c>
      <c r="C904" s="2">
        <f t="shared" si="126"/>
        <v>0.51600000000000179</v>
      </c>
      <c r="D904" s="2">
        <f t="shared" si="127"/>
        <v>0.51600000000000179</v>
      </c>
      <c r="E904" s="2">
        <f t="shared" si="128"/>
        <v>0</v>
      </c>
      <c r="F904" s="2">
        <f t="shared" si="125"/>
        <v>0.23326632933782701</v>
      </c>
      <c r="G904" s="2">
        <f t="shared" si="125"/>
        <v>7.993574667444896E-3</v>
      </c>
      <c r="H904" s="2">
        <f t="shared" si="121"/>
        <v>29.18172895636307</v>
      </c>
      <c r="I904" s="2">
        <f t="shared" si="122"/>
        <v>96.68673719306868</v>
      </c>
    </row>
    <row r="905" spans="1:9" ht="13.5" x14ac:dyDescent="0.25">
      <c r="A905" s="3">
        <f>TITRES_STAT!B908</f>
        <v>43320</v>
      </c>
      <c r="B905" s="5">
        <f>TITRES_STAT!D908</f>
        <v>20.675999999999998</v>
      </c>
      <c r="C905" s="2">
        <f t="shared" si="126"/>
        <v>0.36999999999999744</v>
      </c>
      <c r="D905" s="2">
        <f t="shared" si="127"/>
        <v>0.36999999999999744</v>
      </c>
      <c r="E905" s="2">
        <f t="shared" si="128"/>
        <v>0</v>
      </c>
      <c r="F905" s="2">
        <f t="shared" si="125"/>
        <v>0.24303302009941061</v>
      </c>
      <c r="G905" s="2">
        <f t="shared" si="125"/>
        <v>7.4226050483416897E-3</v>
      </c>
      <c r="H905" s="2">
        <f t="shared" si="121"/>
        <v>32.742280980409632</v>
      </c>
      <c r="I905" s="2">
        <f t="shared" si="122"/>
        <v>97.036359217740525</v>
      </c>
    </row>
    <row r="906" spans="1:9" ht="13.5" x14ac:dyDescent="0.25">
      <c r="A906" s="3">
        <f>TITRES_STAT!B909</f>
        <v>43321</v>
      </c>
      <c r="B906" s="5">
        <f>TITRES_STAT!D909</f>
        <v>21.606000000000002</v>
      </c>
      <c r="C906" s="2">
        <f t="shared" si="126"/>
        <v>0.93000000000000327</v>
      </c>
      <c r="D906" s="2">
        <f t="shared" si="127"/>
        <v>0.93000000000000327</v>
      </c>
      <c r="E906" s="2">
        <f t="shared" si="128"/>
        <v>0</v>
      </c>
      <c r="F906" s="2">
        <f t="shared" si="125"/>
        <v>0.29210209009231008</v>
      </c>
      <c r="G906" s="2">
        <f t="shared" si="125"/>
        <v>6.8924189734601406E-3</v>
      </c>
      <c r="H906" s="2">
        <f t="shared" si="121"/>
        <v>42.380199349034733</v>
      </c>
      <c r="I906" s="2">
        <f t="shared" si="122"/>
        <v>97.694800819253842</v>
      </c>
    </row>
    <row r="907" spans="1:9" ht="13.5" x14ac:dyDescent="0.25">
      <c r="A907" s="3">
        <f>TITRES_STAT!B910</f>
        <v>43322</v>
      </c>
      <c r="B907" s="5">
        <f>TITRES_STAT!D910</f>
        <v>22.152000000000001</v>
      </c>
      <c r="C907" s="2">
        <f t="shared" si="126"/>
        <v>0.54599999999999937</v>
      </c>
      <c r="D907" s="2">
        <f t="shared" si="127"/>
        <v>0.54599999999999937</v>
      </c>
      <c r="E907" s="2">
        <f t="shared" si="128"/>
        <v>0</v>
      </c>
      <c r="F907" s="2">
        <f t="shared" si="125"/>
        <v>0.31023765508571649</v>
      </c>
      <c r="G907" s="2">
        <f t="shared" si="125"/>
        <v>6.4001033324987021E-3</v>
      </c>
      <c r="H907" s="2">
        <f t="shared" si="121"/>
        <v>48.473850962746063</v>
      </c>
      <c r="I907" s="2">
        <f t="shared" si="122"/>
        <v>97.978730216992801</v>
      </c>
    </row>
    <row r="908" spans="1:9" ht="13.5" x14ac:dyDescent="0.25">
      <c r="A908" s="3">
        <f>TITRES_STAT!B911</f>
        <v>43326</v>
      </c>
      <c r="B908" s="5">
        <f>TITRES_STAT!D911</f>
        <v>21.783000000000001</v>
      </c>
      <c r="C908" s="2">
        <f t="shared" si="126"/>
        <v>-0.36899999999999977</v>
      </c>
      <c r="D908" s="2">
        <f t="shared" si="127"/>
        <v>0</v>
      </c>
      <c r="E908" s="2">
        <f t="shared" si="128"/>
        <v>0.36899999999999977</v>
      </c>
      <c r="F908" s="2">
        <f t="shared" si="125"/>
        <v>0.28807782257959386</v>
      </c>
      <c r="G908" s="2">
        <f t="shared" si="125"/>
        <v>3.230009595160592E-2</v>
      </c>
      <c r="H908" s="2">
        <f t="shared" si="121"/>
        <v>8.9187915420192727</v>
      </c>
      <c r="I908" s="2">
        <f t="shared" si="122"/>
        <v>89.918126661260402</v>
      </c>
    </row>
    <row r="909" spans="1:9" ht="13.5" x14ac:dyDescent="0.25">
      <c r="A909" s="3">
        <f>TITRES_STAT!B912</f>
        <v>43327</v>
      </c>
      <c r="B909" s="5">
        <f>TITRES_STAT!D912</f>
        <v>21.783000000000001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0.26750083525248003</v>
      </c>
      <c r="G909" s="2">
        <f t="shared" si="129"/>
        <v>2.9992946240776926E-2</v>
      </c>
      <c r="H909" s="2">
        <f t="shared" si="121"/>
        <v>8.9187915420192745</v>
      </c>
      <c r="I909" s="2">
        <f t="shared" si="122"/>
        <v>89.918126661260402</v>
      </c>
    </row>
    <row r="910" spans="1:9" ht="13.5" x14ac:dyDescent="0.25">
      <c r="A910" s="3">
        <f>TITRES_STAT!B913</f>
        <v>43328</v>
      </c>
      <c r="B910" s="5">
        <f>TITRES_STAT!D913</f>
        <v>21.783000000000001</v>
      </c>
      <c r="C910" s="2">
        <f t="shared" si="126"/>
        <v>0</v>
      </c>
      <c r="D910" s="2">
        <f t="shared" si="127"/>
        <v>0</v>
      </c>
      <c r="E910" s="2">
        <f t="shared" si="128"/>
        <v>0</v>
      </c>
      <c r="F910" s="2">
        <f t="shared" si="129"/>
        <v>0.24839363273444576</v>
      </c>
      <c r="G910" s="2">
        <f t="shared" si="129"/>
        <v>2.785059293786429E-2</v>
      </c>
      <c r="H910" s="2">
        <f t="shared" si="121"/>
        <v>8.9187915420192745</v>
      </c>
      <c r="I910" s="2">
        <f t="shared" si="122"/>
        <v>89.918126661260402</v>
      </c>
    </row>
    <row r="911" spans="1:9" ht="13.5" x14ac:dyDescent="0.25">
      <c r="A911" s="3">
        <f>TITRES_STAT!B914</f>
        <v>43329</v>
      </c>
      <c r="B911" s="5">
        <f>TITRES_STAT!D914</f>
        <v>21.783000000000001</v>
      </c>
      <c r="C911" s="2">
        <f t="shared" si="126"/>
        <v>0</v>
      </c>
      <c r="D911" s="2">
        <f t="shared" si="127"/>
        <v>0</v>
      </c>
      <c r="E911" s="2">
        <f t="shared" si="128"/>
        <v>0</v>
      </c>
      <c r="F911" s="2">
        <f t="shared" si="129"/>
        <v>0.23065123039627106</v>
      </c>
      <c r="G911" s="2">
        <f t="shared" si="129"/>
        <v>2.5861264870873982E-2</v>
      </c>
      <c r="H911" s="2">
        <f t="shared" si="121"/>
        <v>8.9187915420192745</v>
      </c>
      <c r="I911" s="2">
        <f t="shared" si="122"/>
        <v>89.918126661260402</v>
      </c>
    </row>
    <row r="912" spans="1:9" ht="13.5" x14ac:dyDescent="0.25">
      <c r="A912" s="3">
        <f>TITRES_STAT!B915</f>
        <v>43332</v>
      </c>
      <c r="B912" s="5">
        <f>TITRES_STAT!D915</f>
        <v>22.152000000000001</v>
      </c>
      <c r="C912" s="2">
        <f t="shared" si="126"/>
        <v>0.36899999999999977</v>
      </c>
      <c r="D912" s="2">
        <f t="shared" si="127"/>
        <v>0.36899999999999977</v>
      </c>
      <c r="E912" s="2">
        <f t="shared" si="128"/>
        <v>0</v>
      </c>
      <c r="F912" s="2">
        <f t="shared" si="129"/>
        <v>0.24053328536796598</v>
      </c>
      <c r="G912" s="2">
        <f t="shared" si="129"/>
        <v>2.4014031665811557E-2</v>
      </c>
      <c r="H912" s="2">
        <f t="shared" si="121"/>
        <v>10.016364128910926</v>
      </c>
      <c r="I912" s="2">
        <f t="shared" si="122"/>
        <v>90.92259489339466</v>
      </c>
    </row>
    <row r="913" spans="1:9" ht="13.5" x14ac:dyDescent="0.25">
      <c r="A913" s="3">
        <f>TITRES_STAT!B916</f>
        <v>43335</v>
      </c>
      <c r="B913" s="5">
        <f>TITRES_STAT!D916</f>
        <v>22.152000000000001</v>
      </c>
      <c r="C913" s="2">
        <f t="shared" si="126"/>
        <v>0</v>
      </c>
      <c r="D913" s="2">
        <f t="shared" si="127"/>
        <v>0</v>
      </c>
      <c r="E913" s="2">
        <f t="shared" si="128"/>
        <v>0</v>
      </c>
      <c r="F913" s="2">
        <f t="shared" si="129"/>
        <v>0.22335233641311128</v>
      </c>
      <c r="G913" s="2">
        <f t="shared" si="129"/>
        <v>2.2298743689682158E-2</v>
      </c>
      <c r="H913" s="2">
        <f t="shared" ref="H913:H976" si="130">F913/G913</f>
        <v>10.016364128910928</v>
      </c>
      <c r="I913" s="2">
        <f t="shared" ref="I913:I976" si="131">IF(G913=0,100,100-(100/(1+H913)))</f>
        <v>90.92259489339466</v>
      </c>
    </row>
    <row r="914" spans="1:9" ht="13.5" x14ac:dyDescent="0.25">
      <c r="A914" s="3">
        <f>TITRES_STAT!B917</f>
        <v>43336</v>
      </c>
      <c r="B914" s="5">
        <f>TITRES_STAT!D917</f>
        <v>22.521999999999998</v>
      </c>
      <c r="C914" s="2">
        <f t="shared" si="126"/>
        <v>0.36999999999999744</v>
      </c>
      <c r="D914" s="2">
        <f t="shared" si="127"/>
        <v>0.36999999999999744</v>
      </c>
      <c r="E914" s="2">
        <f t="shared" si="128"/>
        <v>0</v>
      </c>
      <c r="F914" s="2">
        <f t="shared" si="129"/>
        <v>0.23382716952646029</v>
      </c>
      <c r="G914" s="2">
        <f t="shared" si="129"/>
        <v>2.0705976283276289E-2</v>
      </c>
      <c r="H914" s="2">
        <f t="shared" si="130"/>
        <v>11.292738208886909</v>
      </c>
      <c r="I914" s="2">
        <f t="shared" si="131"/>
        <v>91.865115948885489</v>
      </c>
    </row>
    <row r="915" spans="1:9" ht="13.5" x14ac:dyDescent="0.25">
      <c r="A915" s="3">
        <f>TITRES_STAT!B918</f>
        <v>43339</v>
      </c>
      <c r="B915" s="5">
        <f>TITRES_STAT!D918</f>
        <v>22.890999999999998</v>
      </c>
      <c r="C915" s="2">
        <f t="shared" si="126"/>
        <v>0.36899999999999977</v>
      </c>
      <c r="D915" s="2">
        <f t="shared" si="127"/>
        <v>0.36899999999999977</v>
      </c>
      <c r="E915" s="2">
        <f t="shared" si="128"/>
        <v>0</v>
      </c>
      <c r="F915" s="2">
        <f t="shared" si="129"/>
        <v>0.24348237170314166</v>
      </c>
      <c r="G915" s="2">
        <f t="shared" si="129"/>
        <v>1.9226977977327982E-2</v>
      </c>
      <c r="H915" s="2">
        <f t="shared" si="130"/>
        <v>12.663579892287315</v>
      </c>
      <c r="I915" s="2">
        <f t="shared" si="131"/>
        <v>92.681273810500642</v>
      </c>
    </row>
    <row r="916" spans="1:9" ht="13.5" x14ac:dyDescent="0.25">
      <c r="A916" s="3">
        <f>TITRES_STAT!B919</f>
        <v>43340</v>
      </c>
      <c r="B916" s="5">
        <f>TITRES_STAT!D919</f>
        <v>22.890999999999998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0.22609077372434583</v>
      </c>
      <c r="G916" s="2">
        <f t="shared" si="129"/>
        <v>1.7853622407518841E-2</v>
      </c>
      <c r="H916" s="2">
        <f t="shared" si="130"/>
        <v>12.663579892287315</v>
      </c>
      <c r="I916" s="2">
        <f t="shared" si="131"/>
        <v>92.681273810500642</v>
      </c>
    </row>
    <row r="917" spans="1:9" ht="13.5" x14ac:dyDescent="0.25">
      <c r="A917" s="3">
        <f>TITRES_STAT!B920</f>
        <v>43341</v>
      </c>
      <c r="B917" s="5">
        <f>TITRES_STAT!D920</f>
        <v>22.890999999999998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0.20994143274403543</v>
      </c>
      <c r="G917" s="2">
        <f t="shared" si="129"/>
        <v>1.6578363664124639E-2</v>
      </c>
      <c r="H917" s="2">
        <f t="shared" si="130"/>
        <v>12.663579892287315</v>
      </c>
      <c r="I917" s="2">
        <f t="shared" si="131"/>
        <v>92.681273810500642</v>
      </c>
    </row>
    <row r="918" spans="1:9" ht="13.5" x14ac:dyDescent="0.25">
      <c r="A918" s="3">
        <f>TITRES_STAT!B921</f>
        <v>43342</v>
      </c>
      <c r="B918" s="5">
        <f>TITRES_STAT!D921</f>
        <v>23.26</v>
      </c>
      <c r="C918" s="2">
        <f t="shared" si="126"/>
        <v>0.36900000000000333</v>
      </c>
      <c r="D918" s="2">
        <f t="shared" si="127"/>
        <v>0.36900000000000333</v>
      </c>
      <c r="E918" s="2">
        <f t="shared" si="128"/>
        <v>0</v>
      </c>
      <c r="F918" s="2">
        <f t="shared" si="129"/>
        <v>0.22130275897660456</v>
      </c>
      <c r="G918" s="2">
        <f t="shared" si="129"/>
        <v>1.5394194830972879E-2</v>
      </c>
      <c r="H918" s="2">
        <f t="shared" si="130"/>
        <v>14.375728084936725</v>
      </c>
      <c r="I918" s="2">
        <f t="shared" si="131"/>
        <v>93.496242945531279</v>
      </c>
    </row>
    <row r="919" spans="1:9" ht="13.5" x14ac:dyDescent="0.25">
      <c r="A919" s="3">
        <f>TITRES_STAT!B922</f>
        <v>43343</v>
      </c>
      <c r="B919" s="5">
        <f>TITRES_STAT!D922</f>
        <v>23.26</v>
      </c>
      <c r="C919" s="2">
        <f t="shared" si="126"/>
        <v>0</v>
      </c>
      <c r="D919" s="2">
        <f t="shared" si="127"/>
        <v>0</v>
      </c>
      <c r="E919" s="2">
        <f t="shared" si="128"/>
        <v>0</v>
      </c>
      <c r="F919" s="2">
        <f t="shared" si="129"/>
        <v>0.20549541904970425</v>
      </c>
      <c r="G919" s="2">
        <f t="shared" si="129"/>
        <v>1.4294609485903387E-2</v>
      </c>
      <c r="H919" s="2">
        <f t="shared" si="130"/>
        <v>14.375728084936727</v>
      </c>
      <c r="I919" s="2">
        <f t="shared" si="131"/>
        <v>93.496242945531279</v>
      </c>
    </row>
    <row r="920" spans="1:9" ht="13.5" x14ac:dyDescent="0.25">
      <c r="A920" s="3">
        <f>TITRES_STAT!B923</f>
        <v>43346</v>
      </c>
      <c r="B920" s="5">
        <f>TITRES_STAT!D923</f>
        <v>23.26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0.19081717483186825</v>
      </c>
      <c r="G920" s="2">
        <f t="shared" si="129"/>
        <v>1.3273565951196001E-2</v>
      </c>
      <c r="H920" s="2">
        <f t="shared" si="130"/>
        <v>14.375728084936728</v>
      </c>
      <c r="I920" s="2">
        <f t="shared" si="131"/>
        <v>93.496242945531279</v>
      </c>
    </row>
    <row r="921" spans="1:9" ht="13.5" x14ac:dyDescent="0.25">
      <c r="A921" s="3">
        <f>TITRES_STAT!B924</f>
        <v>43347</v>
      </c>
      <c r="B921" s="5">
        <f>TITRES_STAT!D924</f>
        <v>23.26</v>
      </c>
      <c r="C921" s="2">
        <f t="shared" si="126"/>
        <v>0</v>
      </c>
      <c r="D921" s="2">
        <f t="shared" si="127"/>
        <v>0</v>
      </c>
      <c r="E921" s="2">
        <f t="shared" si="128"/>
        <v>0</v>
      </c>
      <c r="F921" s="2">
        <f t="shared" si="129"/>
        <v>0.17718737662959194</v>
      </c>
      <c r="G921" s="2">
        <f t="shared" si="129"/>
        <v>1.2325454097539145E-2</v>
      </c>
      <c r="H921" s="2">
        <f t="shared" si="130"/>
        <v>14.375728084936727</v>
      </c>
      <c r="I921" s="2">
        <f t="shared" si="131"/>
        <v>93.496242945531279</v>
      </c>
    </row>
    <row r="922" spans="1:9" ht="13.5" x14ac:dyDescent="0.25">
      <c r="A922" s="3">
        <f>TITRES_STAT!B925</f>
        <v>43348</v>
      </c>
      <c r="B922" s="5">
        <f>TITRES_STAT!D925</f>
        <v>23.26</v>
      </c>
      <c r="C922" s="2">
        <f t="shared" si="126"/>
        <v>0</v>
      </c>
      <c r="D922" s="2">
        <f t="shared" si="127"/>
        <v>0</v>
      </c>
      <c r="E922" s="2">
        <f t="shared" si="128"/>
        <v>0</v>
      </c>
      <c r="F922" s="2">
        <f t="shared" si="129"/>
        <v>0.16453113544176395</v>
      </c>
      <c r="G922" s="2">
        <f t="shared" si="129"/>
        <v>1.1445064519143492E-2</v>
      </c>
      <c r="H922" s="2">
        <f t="shared" si="130"/>
        <v>14.375728084936727</v>
      </c>
      <c r="I922" s="2">
        <f t="shared" si="131"/>
        <v>93.496242945531279</v>
      </c>
    </row>
    <row r="923" spans="1:9" ht="13.5" x14ac:dyDescent="0.25">
      <c r="A923" s="3">
        <f>TITRES_STAT!B926</f>
        <v>43349</v>
      </c>
      <c r="B923" s="5">
        <f>TITRES_STAT!D926</f>
        <v>23.26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0.15277891148163797</v>
      </c>
      <c r="G923" s="2">
        <f t="shared" si="129"/>
        <v>1.0627559910633242E-2</v>
      </c>
      <c r="H923" s="2">
        <f t="shared" si="130"/>
        <v>14.375728084936728</v>
      </c>
      <c r="I923" s="2">
        <f t="shared" si="131"/>
        <v>93.496242945531279</v>
      </c>
    </row>
    <row r="924" spans="1:9" ht="13.5" x14ac:dyDescent="0.25">
      <c r="A924" s="3">
        <f>TITRES_STAT!B927</f>
        <v>43350</v>
      </c>
      <c r="B924" s="5">
        <f>TITRES_STAT!D927</f>
        <v>22.565999999999999</v>
      </c>
      <c r="C924" s="2">
        <f t="shared" si="126"/>
        <v>-0.69400000000000261</v>
      </c>
      <c r="D924" s="2">
        <f t="shared" si="127"/>
        <v>0</v>
      </c>
      <c r="E924" s="2">
        <f t="shared" si="128"/>
        <v>0.69400000000000261</v>
      </c>
      <c r="F924" s="2">
        <f t="shared" si="129"/>
        <v>0.14186613209009241</v>
      </c>
      <c r="G924" s="2">
        <f t="shared" si="129"/>
        <v>5.9439877059873913E-2</v>
      </c>
      <c r="H924" s="2">
        <f t="shared" si="130"/>
        <v>2.3867164453787542</v>
      </c>
      <c r="I924" s="2">
        <f t="shared" si="131"/>
        <v>70.472874947516758</v>
      </c>
    </row>
    <row r="925" spans="1:9" ht="13.5" x14ac:dyDescent="0.25">
      <c r="A925" s="3">
        <f>TITRES_STAT!B928</f>
        <v>43353</v>
      </c>
      <c r="B925" s="5">
        <f>TITRES_STAT!D928</f>
        <v>23.186</v>
      </c>
      <c r="C925" s="2">
        <f t="shared" si="126"/>
        <v>0.62000000000000099</v>
      </c>
      <c r="D925" s="2">
        <f t="shared" si="127"/>
        <v>0.62000000000000099</v>
      </c>
      <c r="E925" s="2">
        <f t="shared" si="128"/>
        <v>0</v>
      </c>
      <c r="F925" s="2">
        <f t="shared" ref="F925:G940" si="132">((F924*13)+D925)/14</f>
        <v>0.17601855122651447</v>
      </c>
      <c r="G925" s="2">
        <f t="shared" si="132"/>
        <v>5.51941715555972E-2</v>
      </c>
      <c r="H925" s="2">
        <f t="shared" si="130"/>
        <v>3.1890785977140834</v>
      </c>
      <c r="I925" s="2">
        <f t="shared" si="131"/>
        <v>76.128402065655081</v>
      </c>
    </row>
    <row r="926" spans="1:9" ht="13.5" x14ac:dyDescent="0.25">
      <c r="A926" s="3">
        <f>TITRES_STAT!B929</f>
        <v>43355</v>
      </c>
      <c r="B926" s="5">
        <f>TITRES_STAT!D929</f>
        <v>23.186</v>
      </c>
      <c r="C926" s="2">
        <f t="shared" si="126"/>
        <v>0</v>
      </c>
      <c r="D926" s="2">
        <f t="shared" si="127"/>
        <v>0</v>
      </c>
      <c r="E926" s="2">
        <f t="shared" si="128"/>
        <v>0</v>
      </c>
      <c r="F926" s="2">
        <f t="shared" si="132"/>
        <v>0.16344579756747771</v>
      </c>
      <c r="G926" s="2">
        <f t="shared" si="132"/>
        <v>5.1251730730197398E-2</v>
      </c>
      <c r="H926" s="2">
        <f t="shared" si="130"/>
        <v>3.1890785977140834</v>
      </c>
      <c r="I926" s="2">
        <f t="shared" si="131"/>
        <v>76.128402065655081</v>
      </c>
    </row>
    <row r="927" spans="1:9" ht="13.5" x14ac:dyDescent="0.25">
      <c r="A927" s="3">
        <f>TITRES_STAT!B930</f>
        <v>43356</v>
      </c>
      <c r="B927" s="5">
        <f>TITRES_STAT!D930</f>
        <v>22.145</v>
      </c>
      <c r="C927" s="2">
        <f t="shared" si="126"/>
        <v>-1.0410000000000004</v>
      </c>
      <c r="D927" s="2">
        <f t="shared" si="127"/>
        <v>0</v>
      </c>
      <c r="E927" s="2">
        <f t="shared" si="128"/>
        <v>1.0410000000000004</v>
      </c>
      <c r="F927" s="2">
        <f t="shared" si="132"/>
        <v>0.15177109774122929</v>
      </c>
      <c r="G927" s="2">
        <f t="shared" si="132"/>
        <v>0.12194803567804047</v>
      </c>
      <c r="H927" s="2">
        <f t="shared" si="130"/>
        <v>1.2445554936360419</v>
      </c>
      <c r="I927" s="2">
        <f t="shared" si="131"/>
        <v>55.447748882338324</v>
      </c>
    </row>
    <row r="928" spans="1:9" ht="13.5" x14ac:dyDescent="0.25">
      <c r="A928" s="3">
        <f>TITRES_STAT!B931</f>
        <v>43357</v>
      </c>
      <c r="B928" s="5">
        <f>TITRES_STAT!D931</f>
        <v>21.155999999999999</v>
      </c>
      <c r="C928" s="2">
        <f t="shared" si="126"/>
        <v>-0.98900000000000077</v>
      </c>
      <c r="D928" s="2">
        <f t="shared" si="127"/>
        <v>0</v>
      </c>
      <c r="E928" s="2">
        <f t="shared" si="128"/>
        <v>0.98900000000000077</v>
      </c>
      <c r="F928" s="2">
        <f t="shared" si="132"/>
        <v>0.1409303050454272</v>
      </c>
      <c r="G928" s="2">
        <f t="shared" si="132"/>
        <v>0.1838803188438948</v>
      </c>
      <c r="H928" s="2">
        <f t="shared" si="130"/>
        <v>0.76642408459749289</v>
      </c>
      <c r="I928" s="2">
        <f t="shared" si="131"/>
        <v>43.38845304932164</v>
      </c>
    </row>
    <row r="929" spans="1:9" ht="13.5" x14ac:dyDescent="0.25">
      <c r="A929" s="3">
        <f>TITRES_STAT!B932</f>
        <v>43360</v>
      </c>
      <c r="B929" s="5">
        <f>TITRES_STAT!D932</f>
        <v>21.140999999999998</v>
      </c>
      <c r="C929" s="2">
        <f t="shared" si="126"/>
        <v>-1.5000000000000568E-2</v>
      </c>
      <c r="D929" s="2">
        <f t="shared" si="127"/>
        <v>0</v>
      </c>
      <c r="E929" s="2">
        <f t="shared" si="128"/>
        <v>1.5000000000000568E-2</v>
      </c>
      <c r="F929" s="2">
        <f t="shared" si="132"/>
        <v>0.13086385468503953</v>
      </c>
      <c r="G929" s="2">
        <f t="shared" si="132"/>
        <v>0.17181743892647378</v>
      </c>
      <c r="H929" s="2">
        <f t="shared" si="130"/>
        <v>0.76164477542375886</v>
      </c>
      <c r="I929" s="2">
        <f t="shared" si="131"/>
        <v>43.234866986197453</v>
      </c>
    </row>
    <row r="930" spans="1:9" ht="13.5" x14ac:dyDescent="0.25">
      <c r="A930" s="3">
        <f>TITRES_STAT!B933</f>
        <v>43361</v>
      </c>
      <c r="B930" s="5">
        <f>TITRES_STAT!D933</f>
        <v>21.140999999999998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0.12151643649325099</v>
      </c>
      <c r="G930" s="2">
        <f t="shared" si="132"/>
        <v>0.15954476471743995</v>
      </c>
      <c r="H930" s="2">
        <f t="shared" si="130"/>
        <v>0.76164477542375886</v>
      </c>
      <c r="I930" s="2">
        <f t="shared" si="131"/>
        <v>43.234866986197453</v>
      </c>
    </row>
    <row r="931" spans="1:9" ht="13.5" x14ac:dyDescent="0.25">
      <c r="A931" s="3">
        <f>TITRES_STAT!B934</f>
        <v>43362</v>
      </c>
      <c r="B931" s="5">
        <f>TITRES_STAT!D934</f>
        <v>21.140999999999998</v>
      </c>
      <c r="C931" s="2">
        <f t="shared" si="126"/>
        <v>0</v>
      </c>
      <c r="D931" s="2">
        <f t="shared" si="127"/>
        <v>0</v>
      </c>
      <c r="E931" s="2">
        <f t="shared" si="128"/>
        <v>0</v>
      </c>
      <c r="F931" s="2">
        <f t="shared" si="132"/>
        <v>0.11283669102944735</v>
      </c>
      <c r="G931" s="2">
        <f t="shared" si="132"/>
        <v>0.14814871009476566</v>
      </c>
      <c r="H931" s="2">
        <f t="shared" si="130"/>
        <v>0.76164477542375886</v>
      </c>
      <c r="I931" s="2">
        <f t="shared" si="131"/>
        <v>43.234866986197453</v>
      </c>
    </row>
    <row r="932" spans="1:9" ht="13.5" x14ac:dyDescent="0.25">
      <c r="A932" s="3">
        <f>TITRES_STAT!B935</f>
        <v>43363</v>
      </c>
      <c r="B932" s="5">
        <f>TITRES_STAT!D935</f>
        <v>21.140999999999998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0.10477692738448682</v>
      </c>
      <c r="G932" s="2">
        <f t="shared" si="132"/>
        <v>0.13756665937371096</v>
      </c>
      <c r="H932" s="2">
        <f t="shared" si="130"/>
        <v>0.76164477542375897</v>
      </c>
      <c r="I932" s="2">
        <f t="shared" si="131"/>
        <v>43.234866986197453</v>
      </c>
    </row>
    <row r="933" spans="1:9" ht="13.5" x14ac:dyDescent="0.25">
      <c r="A933" s="3">
        <f>TITRES_STAT!B936</f>
        <v>43364</v>
      </c>
      <c r="B933" s="5">
        <f>TITRES_STAT!D936</f>
        <v>21.140999999999998</v>
      </c>
      <c r="C933" s="2">
        <f t="shared" si="126"/>
        <v>0</v>
      </c>
      <c r="D933" s="2">
        <f t="shared" si="127"/>
        <v>0</v>
      </c>
      <c r="E933" s="2">
        <f t="shared" si="128"/>
        <v>0</v>
      </c>
      <c r="F933" s="2">
        <f t="shared" si="132"/>
        <v>9.729286114273776E-2</v>
      </c>
      <c r="G933" s="2">
        <f t="shared" si="132"/>
        <v>0.12774046941844588</v>
      </c>
      <c r="H933" s="2">
        <f t="shared" si="130"/>
        <v>0.76164477542375897</v>
      </c>
      <c r="I933" s="2">
        <f t="shared" si="131"/>
        <v>43.234866986197453</v>
      </c>
    </row>
    <row r="934" spans="1:9" ht="13.5" x14ac:dyDescent="0.25">
      <c r="A934" s="3">
        <f>TITRES_STAT!B937</f>
        <v>43367</v>
      </c>
      <c r="B934" s="5">
        <f>TITRES_STAT!D937</f>
        <v>21.140999999999998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9.0343371061113634E-2</v>
      </c>
      <c r="G934" s="2">
        <f t="shared" si="132"/>
        <v>0.11861615017427118</v>
      </c>
      <c r="H934" s="2">
        <f t="shared" si="130"/>
        <v>0.76164477542375886</v>
      </c>
      <c r="I934" s="2">
        <f t="shared" si="131"/>
        <v>43.234866986197453</v>
      </c>
    </row>
    <row r="935" spans="1:9" ht="13.5" x14ac:dyDescent="0.25">
      <c r="A935" s="3">
        <f>TITRES_STAT!B938</f>
        <v>43368</v>
      </c>
      <c r="B935" s="5">
        <f>TITRES_STAT!D938</f>
        <v>21.140999999999998</v>
      </c>
      <c r="C935" s="2">
        <f t="shared" si="126"/>
        <v>0</v>
      </c>
      <c r="D935" s="2">
        <f t="shared" si="127"/>
        <v>0</v>
      </c>
      <c r="E935" s="2">
        <f t="shared" si="128"/>
        <v>0</v>
      </c>
      <c r="F935" s="2">
        <f t="shared" si="132"/>
        <v>8.3890273128176956E-2</v>
      </c>
      <c r="G935" s="2">
        <f t="shared" si="132"/>
        <v>0.11014356801896609</v>
      </c>
      <c r="H935" s="2">
        <f t="shared" si="130"/>
        <v>0.76164477542375908</v>
      </c>
      <c r="I935" s="2">
        <f t="shared" si="131"/>
        <v>43.234866986197453</v>
      </c>
    </row>
    <row r="936" spans="1:9" ht="13.5" x14ac:dyDescent="0.25">
      <c r="A936" s="3">
        <f>TITRES_STAT!B939</f>
        <v>43369</v>
      </c>
      <c r="B936" s="5">
        <f>TITRES_STAT!D939</f>
        <v>21.140999999999998</v>
      </c>
      <c r="C936" s="2">
        <f t="shared" si="126"/>
        <v>0</v>
      </c>
      <c r="D936" s="2">
        <f t="shared" si="127"/>
        <v>0</v>
      </c>
      <c r="E936" s="2">
        <f t="shared" si="128"/>
        <v>0</v>
      </c>
      <c r="F936" s="2">
        <f t="shared" si="132"/>
        <v>7.7898110761878595E-2</v>
      </c>
      <c r="G936" s="2">
        <f t="shared" si="132"/>
        <v>0.10227617030332566</v>
      </c>
      <c r="H936" s="2">
        <f t="shared" si="130"/>
        <v>0.76164477542375897</v>
      </c>
      <c r="I936" s="2">
        <f t="shared" si="131"/>
        <v>43.234866986197453</v>
      </c>
    </row>
    <row r="937" spans="1:9" ht="13.5" x14ac:dyDescent="0.25">
      <c r="A937" s="3">
        <f>TITRES_STAT!B940</f>
        <v>43370</v>
      </c>
      <c r="B937" s="5">
        <f>TITRES_STAT!D940</f>
        <v>21.140999999999998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7.2333959993172978E-2</v>
      </c>
      <c r="G937" s="2">
        <f t="shared" si="132"/>
        <v>9.4970729567373832E-2</v>
      </c>
      <c r="H937" s="2">
        <f t="shared" si="130"/>
        <v>0.76164477542375886</v>
      </c>
      <c r="I937" s="2">
        <f t="shared" si="131"/>
        <v>43.234866986197453</v>
      </c>
    </row>
    <row r="938" spans="1:9" ht="13.5" x14ac:dyDescent="0.25">
      <c r="A938" s="3">
        <f>TITRES_STAT!B941</f>
        <v>43371</v>
      </c>
      <c r="B938" s="5">
        <f>TITRES_STAT!D941</f>
        <v>21.140999999999998</v>
      </c>
      <c r="C938" s="2">
        <f t="shared" si="126"/>
        <v>0</v>
      </c>
      <c r="D938" s="2">
        <f t="shared" si="127"/>
        <v>0</v>
      </c>
      <c r="E938" s="2">
        <f t="shared" si="128"/>
        <v>0</v>
      </c>
      <c r="F938" s="2">
        <f t="shared" si="132"/>
        <v>6.7167248565089196E-2</v>
      </c>
      <c r="G938" s="2">
        <f t="shared" si="132"/>
        <v>8.8187106026847123E-2</v>
      </c>
      <c r="H938" s="2">
        <f t="shared" si="130"/>
        <v>0.76164477542375897</v>
      </c>
      <c r="I938" s="2">
        <f t="shared" si="131"/>
        <v>43.234866986197453</v>
      </c>
    </row>
    <row r="939" spans="1:9" ht="13.5" x14ac:dyDescent="0.25">
      <c r="A939" s="3">
        <f>TITRES_STAT!B942</f>
        <v>43374</v>
      </c>
      <c r="B939" s="5">
        <f>TITRES_STAT!D942</f>
        <v>21.140999999999998</v>
      </c>
      <c r="C939" s="2">
        <f t="shared" si="126"/>
        <v>0</v>
      </c>
      <c r="D939" s="2">
        <f t="shared" si="127"/>
        <v>0</v>
      </c>
      <c r="E939" s="2">
        <f t="shared" si="128"/>
        <v>0</v>
      </c>
      <c r="F939" s="2">
        <f t="shared" si="132"/>
        <v>6.2369587953297112E-2</v>
      </c>
      <c r="G939" s="2">
        <f t="shared" si="132"/>
        <v>8.1888027024929477E-2</v>
      </c>
      <c r="H939" s="2">
        <f t="shared" si="130"/>
        <v>0.76164477542375886</v>
      </c>
      <c r="I939" s="2">
        <f t="shared" si="131"/>
        <v>43.234866986197453</v>
      </c>
    </row>
    <row r="940" spans="1:9" ht="13.5" x14ac:dyDescent="0.25">
      <c r="A940" s="3">
        <f>TITRES_STAT!B943</f>
        <v>43375</v>
      </c>
      <c r="B940" s="5">
        <f>TITRES_STAT!D943</f>
        <v>21.140999999999998</v>
      </c>
      <c r="C940" s="2">
        <f t="shared" si="126"/>
        <v>0</v>
      </c>
      <c r="D940" s="2">
        <f t="shared" si="127"/>
        <v>0</v>
      </c>
      <c r="E940" s="2">
        <f t="shared" si="128"/>
        <v>0</v>
      </c>
      <c r="F940" s="2">
        <f t="shared" si="132"/>
        <v>5.791461738520446E-2</v>
      </c>
      <c r="G940" s="2">
        <f t="shared" si="132"/>
        <v>7.6038882237434519E-2</v>
      </c>
      <c r="H940" s="2">
        <f t="shared" si="130"/>
        <v>0.76164477542375886</v>
      </c>
      <c r="I940" s="2">
        <f t="shared" si="131"/>
        <v>43.234866986197453</v>
      </c>
    </row>
    <row r="941" spans="1:9" ht="13.5" x14ac:dyDescent="0.25">
      <c r="A941" s="3">
        <f>TITRES_STAT!B944</f>
        <v>43376</v>
      </c>
      <c r="B941" s="5">
        <f>TITRES_STAT!D944</f>
        <v>21.140999999999998</v>
      </c>
      <c r="C941" s="2">
        <f t="shared" si="126"/>
        <v>0</v>
      </c>
      <c r="D941" s="2">
        <f t="shared" si="127"/>
        <v>0</v>
      </c>
      <c r="E941" s="2">
        <f t="shared" si="128"/>
        <v>0</v>
      </c>
      <c r="F941" s="2">
        <f t="shared" ref="F941:G956" si="133">((F940*13)+D941)/14</f>
        <v>5.3777859000546997E-2</v>
      </c>
      <c r="G941" s="2">
        <f t="shared" si="133"/>
        <v>7.0607533506189188E-2</v>
      </c>
      <c r="H941" s="2">
        <f t="shared" si="130"/>
        <v>0.76164477542375897</v>
      </c>
      <c r="I941" s="2">
        <f t="shared" si="131"/>
        <v>43.234866986197453</v>
      </c>
    </row>
    <row r="942" spans="1:9" ht="13.5" x14ac:dyDescent="0.25">
      <c r="A942" s="3">
        <f>TITRES_STAT!B945</f>
        <v>43377</v>
      </c>
      <c r="B942" s="5">
        <f>TITRES_STAT!D945</f>
        <v>21.140999999999998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4.9936583357650784E-2</v>
      </c>
      <c r="G942" s="2">
        <f t="shared" si="133"/>
        <v>6.5564138255747098E-2</v>
      </c>
      <c r="H942" s="2">
        <f t="shared" si="130"/>
        <v>0.76164477542375897</v>
      </c>
      <c r="I942" s="2">
        <f t="shared" si="131"/>
        <v>43.234866986197453</v>
      </c>
    </row>
    <row r="943" spans="1:9" ht="13.5" x14ac:dyDescent="0.25">
      <c r="A943" s="3">
        <f>TITRES_STAT!B946</f>
        <v>43378</v>
      </c>
      <c r="B943" s="5">
        <f>TITRES_STAT!D946</f>
        <v>20.196000000000002</v>
      </c>
      <c r="C943" s="2">
        <f t="shared" si="126"/>
        <v>-0.94499999999999673</v>
      </c>
      <c r="D943" s="2">
        <f t="shared" si="127"/>
        <v>0</v>
      </c>
      <c r="E943" s="2">
        <f t="shared" si="128"/>
        <v>0.94499999999999673</v>
      </c>
      <c r="F943" s="2">
        <f t="shared" si="133"/>
        <v>4.6369684546390011E-2</v>
      </c>
      <c r="G943" s="2">
        <f t="shared" si="133"/>
        <v>0.12838098552319349</v>
      </c>
      <c r="H943" s="2">
        <f t="shared" si="130"/>
        <v>0.36118810240799093</v>
      </c>
      <c r="I943" s="2">
        <f t="shared" si="131"/>
        <v>26.534767808287185</v>
      </c>
    </row>
    <row r="944" spans="1:9" ht="13.5" x14ac:dyDescent="0.25">
      <c r="A944" s="3">
        <f>TITRES_STAT!B947</f>
        <v>43381</v>
      </c>
      <c r="B944" s="5">
        <f>TITRES_STAT!D947</f>
        <v>21.007999999999999</v>
      </c>
      <c r="C944" s="2">
        <f t="shared" si="126"/>
        <v>0.81199999999999761</v>
      </c>
      <c r="D944" s="2">
        <f t="shared" si="127"/>
        <v>0.81199999999999761</v>
      </c>
      <c r="E944" s="2">
        <f t="shared" si="128"/>
        <v>0</v>
      </c>
      <c r="F944" s="2">
        <f t="shared" si="133"/>
        <v>0.1010575642216477</v>
      </c>
      <c r="G944" s="2">
        <f t="shared" si="133"/>
        <v>0.11921091512867966</v>
      </c>
      <c r="H944" s="2">
        <f t="shared" si="130"/>
        <v>0.84772073188569419</v>
      </c>
      <c r="I944" s="2">
        <f t="shared" si="131"/>
        <v>45.879267210502718</v>
      </c>
    </row>
    <row r="945" spans="1:9" ht="13.5" x14ac:dyDescent="0.25">
      <c r="A945" s="3">
        <f>TITRES_STAT!B948</f>
        <v>43382</v>
      </c>
      <c r="B945" s="5">
        <f>TITRES_STAT!D948</f>
        <v>21.007999999999999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9.3839166777244284E-2</v>
      </c>
      <c r="G945" s="2">
        <f t="shared" si="133"/>
        <v>0.11069584976234539</v>
      </c>
      <c r="H945" s="2">
        <f t="shared" si="130"/>
        <v>0.84772073188569419</v>
      </c>
      <c r="I945" s="2">
        <f t="shared" si="131"/>
        <v>45.879267210502718</v>
      </c>
    </row>
    <row r="946" spans="1:9" ht="13.5" x14ac:dyDescent="0.25">
      <c r="A946" s="3">
        <f>TITRES_STAT!B949</f>
        <v>43383</v>
      </c>
      <c r="B946" s="5">
        <f>TITRES_STAT!D949</f>
        <v>20.986000000000001</v>
      </c>
      <c r="C946" s="2">
        <f t="shared" si="126"/>
        <v>-2.1999999999998465E-2</v>
      </c>
      <c r="D946" s="2">
        <f t="shared" si="127"/>
        <v>0</v>
      </c>
      <c r="E946" s="2">
        <f t="shared" si="128"/>
        <v>2.1999999999998465E-2</v>
      </c>
      <c r="F946" s="2">
        <f t="shared" si="133"/>
        <v>8.7136369150298251E-2</v>
      </c>
      <c r="G946" s="2">
        <f t="shared" si="133"/>
        <v>0.10436043192217777</v>
      </c>
      <c r="H946" s="2">
        <f t="shared" si="130"/>
        <v>0.83495600339481535</v>
      </c>
      <c r="I946" s="2">
        <f t="shared" si="131"/>
        <v>45.502780548965752</v>
      </c>
    </row>
    <row r="947" spans="1:9" ht="13.5" x14ac:dyDescent="0.25">
      <c r="A947" s="3">
        <f>TITRES_STAT!B950</f>
        <v>43384</v>
      </c>
      <c r="B947" s="5">
        <f>TITRES_STAT!D950</f>
        <v>20.38</v>
      </c>
      <c r="C947" s="2">
        <f t="shared" si="126"/>
        <v>-0.60600000000000165</v>
      </c>
      <c r="D947" s="2">
        <f t="shared" si="127"/>
        <v>0</v>
      </c>
      <c r="E947" s="2">
        <f t="shared" si="128"/>
        <v>0.60600000000000165</v>
      </c>
      <c r="F947" s="2">
        <f t="shared" si="133"/>
        <v>8.0912342782419794E-2</v>
      </c>
      <c r="G947" s="2">
        <f t="shared" si="133"/>
        <v>0.14019182964202234</v>
      </c>
      <c r="H947" s="2">
        <f t="shared" si="130"/>
        <v>0.57715448174853134</v>
      </c>
      <c r="I947" s="2">
        <f t="shared" si="131"/>
        <v>36.594670238559139</v>
      </c>
    </row>
    <row r="948" spans="1:9" ht="13.5" x14ac:dyDescent="0.25">
      <c r="A948" s="3">
        <f>TITRES_STAT!B951</f>
        <v>43385</v>
      </c>
      <c r="B948" s="5">
        <f>TITRES_STAT!D951</f>
        <v>20.986000000000001</v>
      </c>
      <c r="C948" s="2">
        <f t="shared" si="126"/>
        <v>0.60600000000000165</v>
      </c>
      <c r="D948" s="2">
        <f t="shared" si="127"/>
        <v>0.60600000000000165</v>
      </c>
      <c r="E948" s="2">
        <f t="shared" si="128"/>
        <v>0</v>
      </c>
      <c r="F948" s="2">
        <f t="shared" si="133"/>
        <v>0.11841860401224706</v>
      </c>
      <c r="G948" s="2">
        <f t="shared" si="133"/>
        <v>0.13017812752473504</v>
      </c>
      <c r="H948" s="2">
        <f t="shared" si="130"/>
        <v>0.90966590366531763</v>
      </c>
      <c r="I948" s="2">
        <f t="shared" si="131"/>
        <v>47.634819363918588</v>
      </c>
    </row>
    <row r="949" spans="1:9" ht="13.5" x14ac:dyDescent="0.25">
      <c r="A949" s="3">
        <f>TITRES_STAT!B952</f>
        <v>43389</v>
      </c>
      <c r="B949" s="5">
        <f>TITRES_STAT!D952</f>
        <v>20.358000000000001</v>
      </c>
      <c r="C949" s="2">
        <f t="shared" si="126"/>
        <v>-0.62800000000000011</v>
      </c>
      <c r="D949" s="2">
        <f t="shared" si="127"/>
        <v>0</v>
      </c>
      <c r="E949" s="2">
        <f t="shared" si="128"/>
        <v>0.62800000000000011</v>
      </c>
      <c r="F949" s="2">
        <f t="shared" si="133"/>
        <v>0.10996013229708655</v>
      </c>
      <c r="G949" s="2">
        <f t="shared" si="133"/>
        <v>0.16573683270153966</v>
      </c>
      <c r="H949" s="2">
        <f t="shared" si="130"/>
        <v>0.66346225220258503</v>
      </c>
      <c r="I949" s="2">
        <f t="shared" si="131"/>
        <v>39.884418857361915</v>
      </c>
    </row>
    <row r="950" spans="1:9" ht="13.5" x14ac:dyDescent="0.25">
      <c r="A950" s="3">
        <f>TITRES_STAT!B953</f>
        <v>43390</v>
      </c>
      <c r="B950" s="5">
        <f>TITRES_STAT!D953</f>
        <v>20.358000000000001</v>
      </c>
      <c r="C950" s="2">
        <f t="shared" si="126"/>
        <v>0</v>
      </c>
      <c r="D950" s="2">
        <f t="shared" si="127"/>
        <v>0</v>
      </c>
      <c r="E950" s="2">
        <f t="shared" si="128"/>
        <v>0</v>
      </c>
      <c r="F950" s="2">
        <f t="shared" si="133"/>
        <v>0.10210583713300894</v>
      </c>
      <c r="G950" s="2">
        <f t="shared" si="133"/>
        <v>0.15389848750857255</v>
      </c>
      <c r="H950" s="2">
        <f t="shared" si="130"/>
        <v>0.66346225220258503</v>
      </c>
      <c r="I950" s="2">
        <f t="shared" si="131"/>
        <v>39.884418857361915</v>
      </c>
    </row>
    <row r="951" spans="1:9" ht="13.5" x14ac:dyDescent="0.25">
      <c r="A951" s="3">
        <f>TITRES_STAT!B954</f>
        <v>43391</v>
      </c>
      <c r="B951" s="5">
        <f>TITRES_STAT!D954</f>
        <v>20.358000000000001</v>
      </c>
      <c r="C951" s="2">
        <f t="shared" si="126"/>
        <v>0</v>
      </c>
      <c r="D951" s="2">
        <f t="shared" si="127"/>
        <v>0</v>
      </c>
      <c r="E951" s="2">
        <f t="shared" si="128"/>
        <v>0</v>
      </c>
      <c r="F951" s="2">
        <f t="shared" si="133"/>
        <v>9.4812563052079732E-2</v>
      </c>
      <c r="G951" s="2">
        <f t="shared" si="133"/>
        <v>0.14290573840081738</v>
      </c>
      <c r="H951" s="2">
        <f t="shared" si="130"/>
        <v>0.66346225220258492</v>
      </c>
      <c r="I951" s="2">
        <f t="shared" si="131"/>
        <v>39.884418857361915</v>
      </c>
    </row>
    <row r="952" spans="1:9" ht="13.5" x14ac:dyDescent="0.25">
      <c r="A952" s="3">
        <f>TITRES_STAT!B955</f>
        <v>43392</v>
      </c>
      <c r="B952" s="5">
        <f>TITRES_STAT!D955</f>
        <v>19.161999999999999</v>
      </c>
      <c r="C952" s="2">
        <f t="shared" si="126"/>
        <v>-1.1960000000000015</v>
      </c>
      <c r="D952" s="2">
        <f t="shared" si="127"/>
        <v>0</v>
      </c>
      <c r="E952" s="2">
        <f t="shared" si="128"/>
        <v>1.1960000000000015</v>
      </c>
      <c r="F952" s="2">
        <f t="shared" si="133"/>
        <v>8.8040237119788325E-2</v>
      </c>
      <c r="G952" s="2">
        <f t="shared" si="133"/>
        <v>0.21812675708647339</v>
      </c>
      <c r="H952" s="2">
        <f t="shared" si="130"/>
        <v>0.40361961226465204</v>
      </c>
      <c r="I952" s="2">
        <f t="shared" si="131"/>
        <v>28.755626434532161</v>
      </c>
    </row>
    <row r="953" spans="1:9" ht="13.5" x14ac:dyDescent="0.25">
      <c r="A953" s="3">
        <f>TITRES_STAT!B956</f>
        <v>43395</v>
      </c>
      <c r="B953" s="5">
        <f>TITRES_STAT!D956</f>
        <v>19.161999999999999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8.1751648754089162E-2</v>
      </c>
      <c r="G953" s="2">
        <f t="shared" si="133"/>
        <v>0.20254627443743958</v>
      </c>
      <c r="H953" s="2">
        <f t="shared" si="130"/>
        <v>0.40361961226465204</v>
      </c>
      <c r="I953" s="2">
        <f t="shared" si="131"/>
        <v>28.755626434532161</v>
      </c>
    </row>
    <row r="954" spans="1:9" ht="13.5" x14ac:dyDescent="0.25">
      <c r="A954" s="3">
        <f>TITRES_STAT!B957</f>
        <v>43396</v>
      </c>
      <c r="B954" s="5">
        <f>TITRES_STAT!D957</f>
        <v>19.161999999999999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7.5912245271654216E-2</v>
      </c>
      <c r="G954" s="2">
        <f t="shared" si="133"/>
        <v>0.18807868340619388</v>
      </c>
      <c r="H954" s="2">
        <f t="shared" si="130"/>
        <v>0.40361961226465204</v>
      </c>
      <c r="I954" s="2">
        <f t="shared" si="131"/>
        <v>28.755626434532161</v>
      </c>
    </row>
    <row r="955" spans="1:9" ht="13.5" x14ac:dyDescent="0.25">
      <c r="A955" s="3">
        <f>TITRES_STAT!B958</f>
        <v>43397</v>
      </c>
      <c r="B955" s="5">
        <f>TITRES_STAT!D958</f>
        <v>19.161999999999999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7.0489942037964631E-2</v>
      </c>
      <c r="G955" s="2">
        <f t="shared" si="133"/>
        <v>0.17464449173432289</v>
      </c>
      <c r="H955" s="2">
        <f t="shared" si="130"/>
        <v>0.40361961226465204</v>
      </c>
      <c r="I955" s="2">
        <f t="shared" si="131"/>
        <v>28.755626434532161</v>
      </c>
    </row>
    <row r="956" spans="1:9" ht="13.5" x14ac:dyDescent="0.25">
      <c r="A956" s="3">
        <f>TITRES_STAT!B959</f>
        <v>43398</v>
      </c>
      <c r="B956" s="5">
        <f>TITRES_STAT!D959</f>
        <v>19.161999999999999</v>
      </c>
      <c r="C956" s="2">
        <f t="shared" si="126"/>
        <v>0</v>
      </c>
      <c r="D956" s="2">
        <f t="shared" si="127"/>
        <v>0</v>
      </c>
      <c r="E956" s="2">
        <f t="shared" si="128"/>
        <v>0</v>
      </c>
      <c r="F956" s="2">
        <f t="shared" si="133"/>
        <v>6.5454946178110013E-2</v>
      </c>
      <c r="G956" s="2">
        <f t="shared" si="133"/>
        <v>0.16216988518187128</v>
      </c>
      <c r="H956" s="2">
        <f t="shared" si="130"/>
        <v>0.40361961226465193</v>
      </c>
      <c r="I956" s="2">
        <f t="shared" si="131"/>
        <v>28.755626434532147</v>
      </c>
    </row>
    <row r="957" spans="1:9" ht="13.5" x14ac:dyDescent="0.25">
      <c r="A957" s="3">
        <f>TITRES_STAT!B960</f>
        <v>43399</v>
      </c>
      <c r="B957" s="5">
        <f>TITRES_STAT!D960</f>
        <v>19.161999999999999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6.0779592879673584E-2</v>
      </c>
      <c r="G957" s="2">
        <f t="shared" si="134"/>
        <v>0.15058632195459479</v>
      </c>
      <c r="H957" s="2">
        <f t="shared" si="130"/>
        <v>0.40361961226465187</v>
      </c>
      <c r="I957" s="2">
        <f t="shared" si="131"/>
        <v>28.755626434532147</v>
      </c>
    </row>
    <row r="958" spans="1:9" ht="13.5" x14ac:dyDescent="0.25">
      <c r="A958" s="3">
        <f>TITRES_STAT!B961</f>
        <v>43402</v>
      </c>
      <c r="B958" s="5">
        <f>TITRES_STAT!D961</f>
        <v>19.161999999999999</v>
      </c>
      <c r="C958" s="2">
        <f t="shared" si="126"/>
        <v>0</v>
      </c>
      <c r="D958" s="2">
        <f t="shared" si="127"/>
        <v>0</v>
      </c>
      <c r="E958" s="2">
        <f t="shared" si="128"/>
        <v>0</v>
      </c>
      <c r="F958" s="2">
        <f t="shared" si="134"/>
        <v>5.6438193388268332E-2</v>
      </c>
      <c r="G958" s="2">
        <f t="shared" si="134"/>
        <v>0.13983015610069516</v>
      </c>
      <c r="H958" s="2">
        <f t="shared" si="130"/>
        <v>0.40361961226465193</v>
      </c>
      <c r="I958" s="2">
        <f t="shared" si="131"/>
        <v>28.755626434532147</v>
      </c>
    </row>
    <row r="959" spans="1:9" ht="13.5" x14ac:dyDescent="0.25">
      <c r="A959" s="3">
        <f>TITRES_STAT!B962</f>
        <v>43403</v>
      </c>
      <c r="B959" s="5">
        <f>TITRES_STAT!D962</f>
        <v>19.050999999999998</v>
      </c>
      <c r="C959" s="2">
        <f t="shared" si="126"/>
        <v>-0.11100000000000065</v>
      </c>
      <c r="D959" s="2">
        <f t="shared" si="127"/>
        <v>0</v>
      </c>
      <c r="E959" s="2">
        <f t="shared" si="128"/>
        <v>0.11100000000000065</v>
      </c>
      <c r="F959" s="2">
        <f t="shared" si="134"/>
        <v>5.2406893860534876E-2</v>
      </c>
      <c r="G959" s="2">
        <f t="shared" si="134"/>
        <v>0.13777085923635984</v>
      </c>
      <c r="H959" s="2">
        <f t="shared" si="130"/>
        <v>0.38039171818349155</v>
      </c>
      <c r="I959" s="2">
        <f t="shared" si="131"/>
        <v>27.556795159859618</v>
      </c>
    </row>
    <row r="960" spans="1:9" ht="13.5" x14ac:dyDescent="0.25">
      <c r="A960" s="3">
        <f>TITRES_STAT!B963</f>
        <v>43404</v>
      </c>
      <c r="B960" s="5">
        <f>TITRES_STAT!D963</f>
        <v>19.050999999999998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4.86635442990681E-2</v>
      </c>
      <c r="G960" s="2">
        <f t="shared" si="134"/>
        <v>0.12793008357661986</v>
      </c>
      <c r="H960" s="2">
        <f t="shared" si="130"/>
        <v>0.38039171818349155</v>
      </c>
      <c r="I960" s="2">
        <f t="shared" si="131"/>
        <v>27.556795159859618</v>
      </c>
    </row>
    <row r="961" spans="1:9" ht="13.5" x14ac:dyDescent="0.25">
      <c r="A961" s="3">
        <f>TITRES_STAT!B964</f>
        <v>43405</v>
      </c>
      <c r="B961" s="5">
        <f>TITRES_STAT!D964</f>
        <v>19.050999999999998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4.5187576849134665E-2</v>
      </c>
      <c r="G961" s="2">
        <f t="shared" si="134"/>
        <v>0.11879222046400416</v>
      </c>
      <c r="H961" s="2">
        <f t="shared" si="130"/>
        <v>0.38039171818349155</v>
      </c>
      <c r="I961" s="2">
        <f t="shared" si="131"/>
        <v>27.556795159859618</v>
      </c>
    </row>
    <row r="962" spans="1:9" ht="13.5" x14ac:dyDescent="0.25">
      <c r="A962" s="3">
        <f>TITRES_STAT!B965</f>
        <v>43406</v>
      </c>
      <c r="B962" s="5">
        <f>TITRES_STAT!D965</f>
        <v>19.050999999999998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4.1959892788482188E-2</v>
      </c>
      <c r="G962" s="2">
        <f t="shared" si="134"/>
        <v>0.11030706185943243</v>
      </c>
      <c r="H962" s="2">
        <f t="shared" si="130"/>
        <v>0.38039171818349155</v>
      </c>
      <c r="I962" s="2">
        <f t="shared" si="131"/>
        <v>27.556795159859618</v>
      </c>
    </row>
    <row r="963" spans="1:9" ht="13.5" x14ac:dyDescent="0.25">
      <c r="A963" s="3">
        <f>TITRES_STAT!B966</f>
        <v>43409</v>
      </c>
      <c r="B963" s="5">
        <f>TITRES_STAT!D966</f>
        <v>19.050999999999998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3.896275758930489E-2</v>
      </c>
      <c r="G963" s="2">
        <f t="shared" si="134"/>
        <v>0.10242798601233012</v>
      </c>
      <c r="H963" s="2">
        <f t="shared" si="130"/>
        <v>0.38039171818349149</v>
      </c>
      <c r="I963" s="2">
        <f t="shared" si="131"/>
        <v>27.556795159859618</v>
      </c>
    </row>
    <row r="964" spans="1:9" ht="13.5" x14ac:dyDescent="0.25">
      <c r="A964" s="3">
        <f>TITRES_STAT!B967</f>
        <v>43410</v>
      </c>
      <c r="B964" s="5">
        <f>TITRES_STAT!D967</f>
        <v>19.050999999999998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3.6179703475783108E-2</v>
      </c>
      <c r="G964" s="2">
        <f t="shared" si="134"/>
        <v>9.5111701297163689E-2</v>
      </c>
      <c r="H964" s="2">
        <f t="shared" si="130"/>
        <v>0.38039171818349143</v>
      </c>
      <c r="I964" s="2">
        <f t="shared" si="131"/>
        <v>27.556795159859618</v>
      </c>
    </row>
    <row r="965" spans="1:9" ht="13.5" x14ac:dyDescent="0.25">
      <c r="A965" s="3">
        <f>TITRES_STAT!B968</f>
        <v>43411</v>
      </c>
      <c r="B965" s="5">
        <f>TITRES_STAT!D968</f>
        <v>19.050999999999998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3.3595438941798603E-2</v>
      </c>
      <c r="G965" s="2">
        <f t="shared" si="134"/>
        <v>8.8318008347366278E-2</v>
      </c>
      <c r="H965" s="2">
        <f t="shared" si="130"/>
        <v>0.38039171818349149</v>
      </c>
      <c r="I965" s="2">
        <f t="shared" si="131"/>
        <v>27.556795159859618</v>
      </c>
    </row>
    <row r="966" spans="1:9" ht="13.5" x14ac:dyDescent="0.25">
      <c r="A966" s="3">
        <f>TITRES_STAT!B969</f>
        <v>43412</v>
      </c>
      <c r="B966" s="5">
        <f>TITRES_STAT!D969</f>
        <v>18.195</v>
      </c>
      <c r="C966" s="2">
        <f t="shared" si="135"/>
        <v>-0.8559999999999981</v>
      </c>
      <c r="D966" s="2">
        <f t="shared" si="136"/>
        <v>0</v>
      </c>
      <c r="E966" s="2">
        <f t="shared" si="137"/>
        <v>0.8559999999999981</v>
      </c>
      <c r="F966" s="2">
        <f t="shared" si="134"/>
        <v>3.1195764731670132E-2</v>
      </c>
      <c r="G966" s="2">
        <f t="shared" si="134"/>
        <v>0.14315243632255426</v>
      </c>
      <c r="H966" s="2">
        <f t="shared" si="130"/>
        <v>0.21791990086273585</v>
      </c>
      <c r="I966" s="2">
        <f t="shared" si="131"/>
        <v>17.892794157347154</v>
      </c>
    </row>
    <row r="967" spans="1:9" ht="13.5" x14ac:dyDescent="0.25">
      <c r="A967" s="3">
        <f>TITRES_STAT!B970</f>
        <v>43413</v>
      </c>
      <c r="B967" s="5">
        <f>TITRES_STAT!D970</f>
        <v>17.655999999999999</v>
      </c>
      <c r="C967" s="2">
        <f t="shared" si="135"/>
        <v>-0.53900000000000148</v>
      </c>
      <c r="D967" s="2">
        <f t="shared" si="136"/>
        <v>0</v>
      </c>
      <c r="E967" s="2">
        <f t="shared" si="137"/>
        <v>0.53900000000000148</v>
      </c>
      <c r="F967" s="2">
        <f t="shared" si="134"/>
        <v>2.8967495822265123E-2</v>
      </c>
      <c r="G967" s="2">
        <f t="shared" si="134"/>
        <v>0.17142726229951477</v>
      </c>
      <c r="H967" s="2">
        <f t="shared" si="130"/>
        <v>0.16897834938093809</v>
      </c>
      <c r="I967" s="2">
        <f t="shared" si="131"/>
        <v>14.455216340869342</v>
      </c>
    </row>
    <row r="968" spans="1:9" ht="13.5" x14ac:dyDescent="0.25">
      <c r="A968" s="3">
        <f>TITRES_STAT!B971</f>
        <v>43416</v>
      </c>
      <c r="B968" s="5">
        <f>TITRES_STAT!D971</f>
        <v>17.655999999999999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2.6898388977817617E-2</v>
      </c>
      <c r="G968" s="2">
        <f t="shared" si="134"/>
        <v>0.15918245784954946</v>
      </c>
      <c r="H968" s="2">
        <f t="shared" si="130"/>
        <v>0.16897834938093809</v>
      </c>
      <c r="I968" s="2">
        <f t="shared" si="131"/>
        <v>14.455216340869342</v>
      </c>
    </row>
    <row r="969" spans="1:9" ht="13.5" x14ac:dyDescent="0.25">
      <c r="A969" s="3">
        <f>TITRES_STAT!B972</f>
        <v>43417</v>
      </c>
      <c r="B969" s="5">
        <f>TITRES_STAT!D972</f>
        <v>17.655999999999999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2.4977075479402071E-2</v>
      </c>
      <c r="G969" s="2">
        <f t="shared" si="134"/>
        <v>0.14781228228886736</v>
      </c>
      <c r="H969" s="2">
        <f t="shared" si="130"/>
        <v>0.16897834938093806</v>
      </c>
      <c r="I969" s="2">
        <f t="shared" si="131"/>
        <v>14.455216340869342</v>
      </c>
    </row>
    <row r="970" spans="1:9" ht="13.5" x14ac:dyDescent="0.25">
      <c r="A970" s="3">
        <f>TITRES_STAT!B973</f>
        <v>43418</v>
      </c>
      <c r="B970" s="5">
        <f>TITRES_STAT!D973</f>
        <v>17.655999999999999</v>
      </c>
      <c r="C970" s="2">
        <f t="shared" si="135"/>
        <v>0</v>
      </c>
      <c r="D970" s="2">
        <f t="shared" si="136"/>
        <v>0</v>
      </c>
      <c r="E970" s="2">
        <f t="shared" si="137"/>
        <v>0</v>
      </c>
      <c r="F970" s="2">
        <f t="shared" si="134"/>
        <v>2.3192998659444779E-2</v>
      </c>
      <c r="G970" s="2">
        <f t="shared" si="134"/>
        <v>0.13725426212537684</v>
      </c>
      <c r="H970" s="2">
        <f t="shared" si="130"/>
        <v>0.16897834938093806</v>
      </c>
      <c r="I970" s="2">
        <f t="shared" si="131"/>
        <v>14.455216340869342</v>
      </c>
    </row>
    <row r="971" spans="1:9" ht="13.5" x14ac:dyDescent="0.25">
      <c r="A971" s="3">
        <f>TITRES_STAT!B974</f>
        <v>43419</v>
      </c>
      <c r="B971" s="5">
        <f>TITRES_STAT!D974</f>
        <v>17.574000000000002</v>
      </c>
      <c r="C971" s="2">
        <f t="shared" si="135"/>
        <v>-8.1999999999997186E-2</v>
      </c>
      <c r="D971" s="2">
        <f t="shared" si="136"/>
        <v>0</v>
      </c>
      <c r="E971" s="2">
        <f t="shared" si="137"/>
        <v>8.1999999999997186E-2</v>
      </c>
      <c r="F971" s="2">
        <f t="shared" si="134"/>
        <v>2.1536355898055866E-2</v>
      </c>
      <c r="G971" s="2">
        <f t="shared" si="134"/>
        <v>0.13330752911642116</v>
      </c>
      <c r="H971" s="2">
        <f t="shared" si="130"/>
        <v>0.1615539350312882</v>
      </c>
      <c r="I971" s="2">
        <f t="shared" si="131"/>
        <v>13.908431641354355</v>
      </c>
    </row>
    <row r="972" spans="1:9" ht="13.5" x14ac:dyDescent="0.25">
      <c r="A972" s="3">
        <f>TITRES_STAT!B975</f>
        <v>43420</v>
      </c>
      <c r="B972" s="5">
        <f>TITRES_STAT!D975</f>
        <v>17.574000000000002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1.999804476248045E-2</v>
      </c>
      <c r="G972" s="2">
        <f t="shared" si="134"/>
        <v>0.1237855627509625</v>
      </c>
      <c r="H972" s="2">
        <f t="shared" si="130"/>
        <v>0.16155393503128823</v>
      </c>
      <c r="I972" s="2">
        <f t="shared" si="131"/>
        <v>13.908431641354355</v>
      </c>
    </row>
    <row r="973" spans="1:9" ht="13.5" x14ac:dyDescent="0.25">
      <c r="A973" s="3">
        <f>TITRES_STAT!B976</f>
        <v>43423</v>
      </c>
      <c r="B973" s="5">
        <f>TITRES_STAT!D976</f>
        <v>17.574000000000002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1.856961299373185E-2</v>
      </c>
      <c r="G973" s="2">
        <f t="shared" si="138"/>
        <v>0.11494373684017946</v>
      </c>
      <c r="H973" s="2">
        <f t="shared" si="130"/>
        <v>0.16155393503128829</v>
      </c>
      <c r="I973" s="2">
        <f t="shared" si="131"/>
        <v>13.908431641354355</v>
      </c>
    </row>
    <row r="974" spans="1:9" ht="13.5" x14ac:dyDescent="0.25">
      <c r="A974" s="3">
        <f>TITRES_STAT!B977</f>
        <v>43425</v>
      </c>
      <c r="B974" s="5">
        <f>TITRES_STAT!D977</f>
        <v>17.574000000000002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1.7243212065608145E-2</v>
      </c>
      <c r="G974" s="2">
        <f t="shared" si="138"/>
        <v>0.10673346992302378</v>
      </c>
      <c r="H974" s="2">
        <f t="shared" si="130"/>
        <v>0.16155393503128829</v>
      </c>
      <c r="I974" s="2">
        <f t="shared" si="131"/>
        <v>13.908431641354355</v>
      </c>
    </row>
    <row r="975" spans="1:9" ht="13.5" x14ac:dyDescent="0.25">
      <c r="A975" s="3">
        <f>TITRES_STAT!B978</f>
        <v>43426</v>
      </c>
      <c r="B975" s="5">
        <f>TITRES_STAT!D978</f>
        <v>17.574000000000002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1.6011554060921848E-2</v>
      </c>
      <c r="G975" s="2">
        <f t="shared" si="138"/>
        <v>9.9109650642807787E-2</v>
      </c>
      <c r="H975" s="2">
        <f t="shared" si="130"/>
        <v>0.16155393503128829</v>
      </c>
      <c r="I975" s="2">
        <f t="shared" si="131"/>
        <v>13.908431641354355</v>
      </c>
    </row>
    <row r="976" spans="1:9" ht="13.5" x14ac:dyDescent="0.25">
      <c r="A976" s="3">
        <f>TITRES_STAT!B979</f>
        <v>43427</v>
      </c>
      <c r="B976" s="5">
        <f>TITRES_STAT!D979</f>
        <v>17.056999999999999</v>
      </c>
      <c r="C976" s="2">
        <f t="shared" si="135"/>
        <v>-0.51700000000000301</v>
      </c>
      <c r="D976" s="2">
        <f t="shared" si="136"/>
        <v>0</v>
      </c>
      <c r="E976" s="2">
        <f t="shared" si="137"/>
        <v>0.51700000000000301</v>
      </c>
      <c r="F976" s="2">
        <f t="shared" si="138"/>
        <v>1.4867871627998861E-2</v>
      </c>
      <c r="G976" s="2">
        <f t="shared" si="138"/>
        <v>0.12895896131117887</v>
      </c>
      <c r="H976" s="2">
        <f t="shared" si="130"/>
        <v>0.11529149643290459</v>
      </c>
      <c r="I976" s="2">
        <f t="shared" si="131"/>
        <v>10.337342013424063</v>
      </c>
    </row>
    <row r="977" spans="1:9" ht="13.5" x14ac:dyDescent="0.25">
      <c r="A977" s="3">
        <f>TITRES_STAT!B980</f>
        <v>43430</v>
      </c>
      <c r="B977" s="5">
        <f>TITRES_STAT!D980</f>
        <v>17.05</v>
      </c>
      <c r="C977" s="2">
        <f t="shared" si="135"/>
        <v>-6.9999999999978968E-3</v>
      </c>
      <c r="D977" s="2">
        <f t="shared" si="136"/>
        <v>0</v>
      </c>
      <c r="E977" s="2">
        <f t="shared" si="137"/>
        <v>6.9999999999978968E-3</v>
      </c>
      <c r="F977" s="2">
        <f t="shared" si="138"/>
        <v>1.3805880797427514E-2</v>
      </c>
      <c r="G977" s="2">
        <f t="shared" si="138"/>
        <v>0.1202476069318088</v>
      </c>
      <c r="H977" s="2">
        <f t="shared" ref="H977:H1040" si="139">F977/G977</f>
        <v>0.11481210437108065</v>
      </c>
      <c r="I977" s="2">
        <f t="shared" ref="I977:I1040" si="140">IF(G977=0,100,100-(100/(1+H977)))</f>
        <v>10.298785232140233</v>
      </c>
    </row>
    <row r="978" spans="1:9" ht="13.5" x14ac:dyDescent="0.25">
      <c r="A978" s="3">
        <f>TITRES_STAT!B981</f>
        <v>43431</v>
      </c>
      <c r="B978" s="5">
        <f>TITRES_STAT!D981</f>
        <v>17.05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1.281974645475412E-2</v>
      </c>
      <c r="G978" s="2">
        <f t="shared" si="138"/>
        <v>0.11165849215096532</v>
      </c>
      <c r="H978" s="2">
        <f t="shared" si="139"/>
        <v>0.11481210437108065</v>
      </c>
      <c r="I978" s="2">
        <f t="shared" si="140"/>
        <v>10.298785232140233</v>
      </c>
    </row>
    <row r="979" spans="1:9" ht="13.5" x14ac:dyDescent="0.25">
      <c r="A979" s="3">
        <f>TITRES_STAT!B982</f>
        <v>43432</v>
      </c>
      <c r="B979" s="5">
        <f>TITRES_STAT!D982</f>
        <v>17.05</v>
      </c>
      <c r="C979" s="2">
        <f t="shared" si="135"/>
        <v>0</v>
      </c>
      <c r="D979" s="2">
        <f t="shared" si="136"/>
        <v>0</v>
      </c>
      <c r="E979" s="2">
        <f t="shared" si="137"/>
        <v>0</v>
      </c>
      <c r="F979" s="2">
        <f t="shared" si="138"/>
        <v>1.1904050279414541E-2</v>
      </c>
      <c r="G979" s="2">
        <f t="shared" si="138"/>
        <v>0.10368288556875351</v>
      </c>
      <c r="H979" s="2">
        <f t="shared" si="139"/>
        <v>0.11481210437108066</v>
      </c>
      <c r="I979" s="2">
        <f t="shared" si="140"/>
        <v>10.298785232140233</v>
      </c>
    </row>
    <row r="980" spans="1:9" ht="13.5" x14ac:dyDescent="0.25">
      <c r="A980" s="3">
        <f>TITRES_STAT!B983</f>
        <v>43433</v>
      </c>
      <c r="B980" s="5">
        <f>TITRES_STAT!D983</f>
        <v>17.05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1.1053760973742074E-2</v>
      </c>
      <c r="G980" s="2">
        <f t="shared" si="138"/>
        <v>9.6276965170985399E-2</v>
      </c>
      <c r="H980" s="2">
        <f t="shared" si="139"/>
        <v>0.11481210437108066</v>
      </c>
      <c r="I980" s="2">
        <f t="shared" si="140"/>
        <v>10.298785232140233</v>
      </c>
    </row>
    <row r="981" spans="1:9" ht="13.5" x14ac:dyDescent="0.25">
      <c r="A981" s="3">
        <f>TITRES_STAT!B984</f>
        <v>43434</v>
      </c>
      <c r="B981" s="5">
        <f>TITRES_STAT!D984</f>
        <v>17.05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1.0264206618474783E-2</v>
      </c>
      <c r="G981" s="2">
        <f t="shared" si="138"/>
        <v>8.9400039087343591E-2</v>
      </c>
      <c r="H981" s="2">
        <f t="shared" si="139"/>
        <v>0.11481210437108066</v>
      </c>
      <c r="I981" s="2">
        <f t="shared" si="140"/>
        <v>10.298785232140233</v>
      </c>
    </row>
    <row r="982" spans="1:9" ht="13.5" x14ac:dyDescent="0.25">
      <c r="A982" s="3">
        <f>TITRES_STAT!B985</f>
        <v>43437</v>
      </c>
      <c r="B982" s="5">
        <f>TITRES_STAT!D985</f>
        <v>17.05</v>
      </c>
      <c r="C982" s="2">
        <f t="shared" si="135"/>
        <v>0</v>
      </c>
      <c r="D982" s="2">
        <f t="shared" si="136"/>
        <v>0</v>
      </c>
      <c r="E982" s="2">
        <f t="shared" si="137"/>
        <v>0</v>
      </c>
      <c r="F982" s="2">
        <f t="shared" si="138"/>
        <v>9.5310490028694406E-3</v>
      </c>
      <c r="G982" s="2">
        <f t="shared" si="138"/>
        <v>8.3014322009676192E-2</v>
      </c>
      <c r="H982" s="2">
        <f t="shared" si="139"/>
        <v>0.11481210437108065</v>
      </c>
      <c r="I982" s="2">
        <f t="shared" si="140"/>
        <v>10.298785232140233</v>
      </c>
    </row>
    <row r="983" spans="1:9" ht="13.5" x14ac:dyDescent="0.25">
      <c r="A983" s="3">
        <f>TITRES_STAT!B986</f>
        <v>43438</v>
      </c>
      <c r="B983" s="5">
        <f>TITRES_STAT!D986</f>
        <v>17.05</v>
      </c>
      <c r="C983" s="2">
        <f t="shared" si="135"/>
        <v>0</v>
      </c>
      <c r="D983" s="2">
        <f t="shared" si="136"/>
        <v>0</v>
      </c>
      <c r="E983" s="2">
        <f t="shared" si="137"/>
        <v>0</v>
      </c>
      <c r="F983" s="2">
        <f t="shared" si="138"/>
        <v>8.850259788378766E-3</v>
      </c>
      <c r="G983" s="2">
        <f t="shared" si="138"/>
        <v>7.7084727580413612E-2</v>
      </c>
      <c r="H983" s="2">
        <f t="shared" si="139"/>
        <v>0.11481210437108064</v>
      </c>
      <c r="I983" s="2">
        <f t="shared" si="140"/>
        <v>10.298785232140233</v>
      </c>
    </row>
    <row r="984" spans="1:9" ht="13.5" x14ac:dyDescent="0.25">
      <c r="A984" s="3">
        <f>TITRES_STAT!B987</f>
        <v>43439</v>
      </c>
      <c r="B984" s="5">
        <f>TITRES_STAT!D987</f>
        <v>17.056999999999999</v>
      </c>
      <c r="C984" s="2">
        <f t="shared" si="135"/>
        <v>6.9999999999978968E-3</v>
      </c>
      <c r="D984" s="2">
        <f t="shared" si="136"/>
        <v>6.9999999999978968E-3</v>
      </c>
      <c r="E984" s="2">
        <f t="shared" si="137"/>
        <v>0</v>
      </c>
      <c r="F984" s="2">
        <f t="shared" si="138"/>
        <v>8.7180983749229907E-3</v>
      </c>
      <c r="G984" s="2">
        <f t="shared" si="138"/>
        <v>7.1578675610384071E-2</v>
      </c>
      <c r="H984" s="2">
        <f t="shared" si="139"/>
        <v>0.12179742500933109</v>
      </c>
      <c r="I984" s="2">
        <f t="shared" si="140"/>
        <v>10.857345746565414</v>
      </c>
    </row>
    <row r="985" spans="1:9" ht="13.5" x14ac:dyDescent="0.25">
      <c r="A985" s="3">
        <f>TITRES_STAT!B988</f>
        <v>43440</v>
      </c>
      <c r="B985" s="5">
        <f>TITRES_STAT!D988</f>
        <v>17.056999999999999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8.095377062428492E-3</v>
      </c>
      <c r="G985" s="2">
        <f t="shared" si="138"/>
        <v>6.6465913066785204E-2</v>
      </c>
      <c r="H985" s="2">
        <f t="shared" si="139"/>
        <v>0.12179742500933112</v>
      </c>
      <c r="I985" s="2">
        <f t="shared" si="140"/>
        <v>10.857345746565443</v>
      </c>
    </row>
    <row r="986" spans="1:9" ht="13.5" x14ac:dyDescent="0.25">
      <c r="A986" s="3">
        <f>TITRES_STAT!B989</f>
        <v>43441</v>
      </c>
      <c r="B986" s="5">
        <f>TITRES_STAT!D989</f>
        <v>17.056999999999999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7.517135843683599E-3</v>
      </c>
      <c r="G986" s="2">
        <f t="shared" si="138"/>
        <v>6.1718347847729116E-2</v>
      </c>
      <c r="H986" s="2">
        <f t="shared" si="139"/>
        <v>0.12179742500933111</v>
      </c>
      <c r="I986" s="2">
        <f t="shared" si="140"/>
        <v>10.857345746565443</v>
      </c>
    </row>
    <row r="987" spans="1:9" ht="13.5" x14ac:dyDescent="0.25">
      <c r="A987" s="3">
        <f>TITRES_STAT!B990</f>
        <v>43444</v>
      </c>
      <c r="B987" s="5">
        <f>TITRES_STAT!D990</f>
        <v>17.056999999999999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6.9801975691347702E-3</v>
      </c>
      <c r="G987" s="2">
        <f t="shared" si="138"/>
        <v>5.7309894430034182E-2</v>
      </c>
      <c r="H987" s="2">
        <f t="shared" si="139"/>
        <v>0.12179742500933109</v>
      </c>
      <c r="I987" s="2">
        <f t="shared" si="140"/>
        <v>10.857345746565414</v>
      </c>
    </row>
    <row r="988" spans="1:9" ht="13.5" x14ac:dyDescent="0.25">
      <c r="A988" s="3">
        <f>TITRES_STAT!B991</f>
        <v>43445</v>
      </c>
      <c r="B988" s="5">
        <f>TITRES_STAT!D991</f>
        <v>17.056999999999999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6.4816120284822863E-3</v>
      </c>
      <c r="G988" s="2">
        <f t="shared" si="138"/>
        <v>5.3216330542174603E-2</v>
      </c>
      <c r="H988" s="2">
        <f t="shared" si="139"/>
        <v>0.12179742500933108</v>
      </c>
      <c r="I988" s="2">
        <f t="shared" si="140"/>
        <v>10.857345746565414</v>
      </c>
    </row>
    <row r="989" spans="1:9" ht="13.5" x14ac:dyDescent="0.25">
      <c r="A989" s="3">
        <f>TITRES_STAT!B992</f>
        <v>43446</v>
      </c>
      <c r="B989" s="5">
        <f>TITRES_STAT!D992</f>
        <v>17.02</v>
      </c>
      <c r="C989" s="2">
        <f t="shared" si="135"/>
        <v>-3.6999999999999034E-2</v>
      </c>
      <c r="D989" s="2">
        <f t="shared" si="136"/>
        <v>0</v>
      </c>
      <c r="E989" s="2">
        <f t="shared" si="137"/>
        <v>3.6999999999999034E-2</v>
      </c>
      <c r="F989" s="2">
        <f t="shared" ref="F989:G1004" si="141">((F988*13)+D989)/14</f>
        <v>6.018639740733551E-3</v>
      </c>
      <c r="G989" s="2">
        <f t="shared" si="141"/>
        <v>5.2058021217733494E-2</v>
      </c>
      <c r="H989" s="2">
        <f t="shared" si="139"/>
        <v>0.11561407060711154</v>
      </c>
      <c r="I989" s="2">
        <f t="shared" si="140"/>
        <v>10.363267518147651</v>
      </c>
    </row>
    <row r="990" spans="1:9" ht="13.5" x14ac:dyDescent="0.25">
      <c r="A990" s="3">
        <f>TITRES_STAT!B993</f>
        <v>43447</v>
      </c>
      <c r="B990" s="5">
        <f>TITRES_STAT!D993</f>
        <v>17.006</v>
      </c>
      <c r="C990" s="2">
        <f t="shared" si="135"/>
        <v>-1.3999999999999346E-2</v>
      </c>
      <c r="D990" s="2">
        <f t="shared" si="136"/>
        <v>0</v>
      </c>
      <c r="E990" s="2">
        <f t="shared" si="137"/>
        <v>1.3999999999999346E-2</v>
      </c>
      <c r="F990" s="2">
        <f t="shared" si="141"/>
        <v>5.5887369021097259E-3</v>
      </c>
      <c r="G990" s="2">
        <f t="shared" si="141"/>
        <v>4.933959113075248E-2</v>
      </c>
      <c r="H990" s="2">
        <f t="shared" si="139"/>
        <v>0.11327083938128475</v>
      </c>
      <c r="I990" s="2">
        <f t="shared" si="140"/>
        <v>10.174598612879905</v>
      </c>
    </row>
    <row r="991" spans="1:9" ht="13.5" x14ac:dyDescent="0.25">
      <c r="A991" s="3">
        <f>TITRES_STAT!B994</f>
        <v>43448</v>
      </c>
      <c r="B991" s="5">
        <f>TITRES_STAT!D994</f>
        <v>16.984000000000002</v>
      </c>
      <c r="C991" s="2">
        <f t="shared" si="135"/>
        <v>-2.1999999999998465E-2</v>
      </c>
      <c r="D991" s="2">
        <f t="shared" si="136"/>
        <v>0</v>
      </c>
      <c r="E991" s="2">
        <f t="shared" si="137"/>
        <v>2.1999999999998465E-2</v>
      </c>
      <c r="F991" s="2">
        <f t="shared" si="141"/>
        <v>5.1895414091018884E-3</v>
      </c>
      <c r="G991" s="2">
        <f t="shared" si="141"/>
        <v>4.7386763192841477E-2</v>
      </c>
      <c r="H991" s="2">
        <f t="shared" si="139"/>
        <v>0.10951457874391916</v>
      </c>
      <c r="I991" s="2">
        <f t="shared" si="140"/>
        <v>9.8704947949309911</v>
      </c>
    </row>
    <row r="992" spans="1:9" ht="13.5" x14ac:dyDescent="0.25">
      <c r="A992" s="3">
        <f>TITRES_STAT!B995</f>
        <v>43451</v>
      </c>
      <c r="B992" s="5">
        <f>TITRES_STAT!D995</f>
        <v>16.984000000000002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4.8188598798803248E-3</v>
      </c>
      <c r="G992" s="2">
        <f t="shared" si="141"/>
        <v>4.4001994393352797E-2</v>
      </c>
      <c r="H992" s="2">
        <f t="shared" si="139"/>
        <v>0.10951457874391918</v>
      </c>
      <c r="I992" s="2">
        <f t="shared" si="140"/>
        <v>9.8704947949309911</v>
      </c>
    </row>
    <row r="993" spans="1:9" ht="13.5" x14ac:dyDescent="0.25">
      <c r="A993" s="3">
        <f>TITRES_STAT!B996</f>
        <v>43452</v>
      </c>
      <c r="B993" s="5">
        <f>TITRES_STAT!D996</f>
        <v>16.984000000000002</v>
      </c>
      <c r="C993" s="2">
        <f t="shared" si="135"/>
        <v>0</v>
      </c>
      <c r="D993" s="2">
        <f t="shared" si="136"/>
        <v>0</v>
      </c>
      <c r="E993" s="2">
        <f t="shared" si="137"/>
        <v>0</v>
      </c>
      <c r="F993" s="2">
        <f t="shared" si="141"/>
        <v>4.4746556027460156E-3</v>
      </c>
      <c r="G993" s="2">
        <f t="shared" si="141"/>
        <v>4.0858994793827597E-2</v>
      </c>
      <c r="H993" s="2">
        <f t="shared" si="139"/>
        <v>0.10951457874391916</v>
      </c>
      <c r="I993" s="2">
        <f t="shared" si="140"/>
        <v>9.8704947949309911</v>
      </c>
    </row>
    <row r="994" spans="1:9" ht="13.5" x14ac:dyDescent="0.25">
      <c r="A994" s="3">
        <f>TITRES_STAT!B997</f>
        <v>43453</v>
      </c>
      <c r="B994" s="5">
        <f>TITRES_STAT!D997</f>
        <v>16.984000000000002</v>
      </c>
      <c r="C994" s="2">
        <f t="shared" si="135"/>
        <v>0</v>
      </c>
      <c r="D994" s="2">
        <f t="shared" si="136"/>
        <v>0</v>
      </c>
      <c r="E994" s="2">
        <f t="shared" si="137"/>
        <v>0</v>
      </c>
      <c r="F994" s="2">
        <f t="shared" si="141"/>
        <v>4.1550373454070141E-3</v>
      </c>
      <c r="G994" s="2">
        <f t="shared" si="141"/>
        <v>3.7940495165697051E-2</v>
      </c>
      <c r="H994" s="2">
        <f t="shared" si="139"/>
        <v>0.10951457874391916</v>
      </c>
      <c r="I994" s="2">
        <f t="shared" si="140"/>
        <v>9.8704947949309911</v>
      </c>
    </row>
    <row r="995" spans="1:9" ht="13.5" x14ac:dyDescent="0.25">
      <c r="A995" s="3">
        <f>TITRES_STAT!B998</f>
        <v>43454</v>
      </c>
      <c r="B995" s="5">
        <f>TITRES_STAT!D998</f>
        <v>16.888000000000002</v>
      </c>
      <c r="C995" s="2">
        <f t="shared" si="135"/>
        <v>-9.6000000000000085E-2</v>
      </c>
      <c r="D995" s="2">
        <f t="shared" si="136"/>
        <v>0</v>
      </c>
      <c r="E995" s="2">
        <f t="shared" si="137"/>
        <v>9.6000000000000085E-2</v>
      </c>
      <c r="F995" s="2">
        <f t="shared" si="141"/>
        <v>3.8582489635922276E-3</v>
      </c>
      <c r="G995" s="2">
        <f t="shared" si="141"/>
        <v>4.2087602653861557E-2</v>
      </c>
      <c r="H995" s="2">
        <f t="shared" si="139"/>
        <v>9.1671863454029057E-2</v>
      </c>
      <c r="I995" s="2">
        <f t="shared" si="140"/>
        <v>8.397382631442099</v>
      </c>
    </row>
    <row r="996" spans="1:9" ht="13.5" x14ac:dyDescent="0.25">
      <c r="A996" s="3">
        <f>TITRES_STAT!B999</f>
        <v>43455</v>
      </c>
      <c r="B996" s="5">
        <f>TITRES_STAT!D999</f>
        <v>16.888000000000002</v>
      </c>
      <c r="C996" s="2">
        <f t="shared" si="135"/>
        <v>0</v>
      </c>
      <c r="D996" s="2">
        <f t="shared" si="136"/>
        <v>0</v>
      </c>
      <c r="E996" s="2">
        <f t="shared" si="137"/>
        <v>0</v>
      </c>
      <c r="F996" s="2">
        <f t="shared" si="141"/>
        <v>3.5826597519070685E-3</v>
      </c>
      <c r="G996" s="2">
        <f t="shared" si="141"/>
        <v>3.9081345321442876E-2</v>
      </c>
      <c r="H996" s="2">
        <f t="shared" si="139"/>
        <v>9.1671863454029057E-2</v>
      </c>
      <c r="I996" s="2">
        <f t="shared" si="140"/>
        <v>8.397382631442099</v>
      </c>
    </row>
    <row r="997" spans="1:9" ht="13.5" x14ac:dyDescent="0.25">
      <c r="A997" s="3">
        <f>TITRES_STAT!B1000</f>
        <v>43458</v>
      </c>
      <c r="B997" s="5">
        <f>TITRES_STAT!D1000</f>
        <v>16.888000000000002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3.3267554839137062E-3</v>
      </c>
      <c r="G997" s="2">
        <f t="shared" si="141"/>
        <v>3.6289820655625527E-2</v>
      </c>
      <c r="H997" s="2">
        <f t="shared" si="139"/>
        <v>9.1671863454029043E-2</v>
      </c>
      <c r="I997" s="2">
        <f t="shared" si="140"/>
        <v>8.397382631442099</v>
      </c>
    </row>
    <row r="998" spans="1:9" ht="13.5" x14ac:dyDescent="0.25">
      <c r="A998" s="3">
        <f>TITRES_STAT!B1001</f>
        <v>43459</v>
      </c>
      <c r="B998" s="5">
        <f>TITRES_STAT!D1001</f>
        <v>16.888000000000002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3.0891300922055846E-3</v>
      </c>
      <c r="G998" s="2">
        <f t="shared" si="141"/>
        <v>3.3697690608795135E-2</v>
      </c>
      <c r="H998" s="2">
        <f t="shared" si="139"/>
        <v>9.1671863454029043E-2</v>
      </c>
      <c r="I998" s="2">
        <f t="shared" si="140"/>
        <v>8.397382631442099</v>
      </c>
    </row>
    <row r="999" spans="1:9" ht="13.5" x14ac:dyDescent="0.25">
      <c r="A999" s="3">
        <f>TITRES_STAT!B1002</f>
        <v>43460</v>
      </c>
      <c r="B999" s="5">
        <f>TITRES_STAT!D1002</f>
        <v>16.888000000000002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2.8684779427623286E-3</v>
      </c>
      <c r="G999" s="2">
        <f t="shared" si="141"/>
        <v>3.1290712708166912E-2</v>
      </c>
      <c r="H999" s="2">
        <f t="shared" si="139"/>
        <v>9.1671863454029043E-2</v>
      </c>
      <c r="I999" s="2">
        <f t="shared" si="140"/>
        <v>8.397382631442099</v>
      </c>
    </row>
    <row r="1000" spans="1:9" ht="13.5" x14ac:dyDescent="0.25">
      <c r="A1000" s="3">
        <f>TITRES_STAT!B1003</f>
        <v>43461</v>
      </c>
      <c r="B1000" s="5">
        <f>TITRES_STAT!D1003</f>
        <v>16.984000000000002</v>
      </c>
      <c r="C1000" s="2">
        <f t="shared" si="135"/>
        <v>9.6000000000000085E-2</v>
      </c>
      <c r="D1000" s="2">
        <f t="shared" si="136"/>
        <v>9.6000000000000085E-2</v>
      </c>
      <c r="E1000" s="2">
        <f t="shared" si="137"/>
        <v>0</v>
      </c>
      <c r="F1000" s="2">
        <f t="shared" si="141"/>
        <v>9.5207295182793122E-3</v>
      </c>
      <c r="G1000" s="2">
        <f t="shared" si="141"/>
        <v>2.9055661800440703E-2</v>
      </c>
      <c r="H1000" s="2">
        <f t="shared" si="139"/>
        <v>0.32767209309047318</v>
      </c>
      <c r="I1000" s="2">
        <f t="shared" si="140"/>
        <v>24.680197376728643</v>
      </c>
    </row>
    <row r="1001" spans="1:9" ht="13.5" x14ac:dyDescent="0.25">
      <c r="A1001" s="3">
        <f>TITRES_STAT!B1004</f>
        <v>43462</v>
      </c>
      <c r="B1001" s="5">
        <f>TITRES_STAT!D1004</f>
        <v>16.984000000000002</v>
      </c>
      <c r="C1001" s="2">
        <f t="shared" si="135"/>
        <v>0</v>
      </c>
      <c r="D1001" s="2">
        <f t="shared" si="136"/>
        <v>0</v>
      </c>
      <c r="E1001" s="2">
        <f t="shared" si="137"/>
        <v>0</v>
      </c>
      <c r="F1001" s="2">
        <f t="shared" si="141"/>
        <v>8.840677409830789E-3</v>
      </c>
      <c r="G1001" s="2">
        <f t="shared" si="141"/>
        <v>2.6980257386123509E-2</v>
      </c>
      <c r="H1001" s="2">
        <f t="shared" si="139"/>
        <v>0.32767209309047318</v>
      </c>
      <c r="I1001" s="2">
        <f t="shared" si="140"/>
        <v>24.680197376728643</v>
      </c>
    </row>
    <row r="1002" spans="1:9" ht="13.5" x14ac:dyDescent="0.25">
      <c r="A1002" s="3">
        <f>TITRES_STAT!B1005</f>
        <v>43465</v>
      </c>
      <c r="B1002" s="5">
        <f>TITRES_STAT!D1005</f>
        <v>16.984000000000002</v>
      </c>
      <c r="C1002" s="2">
        <f t="shared" si="135"/>
        <v>0</v>
      </c>
      <c r="D1002" s="2">
        <f t="shared" si="136"/>
        <v>0</v>
      </c>
      <c r="E1002" s="2">
        <f t="shared" si="137"/>
        <v>0</v>
      </c>
      <c r="F1002" s="2">
        <f t="shared" si="141"/>
        <v>8.2092004519857317E-3</v>
      </c>
      <c r="G1002" s="2">
        <f t="shared" si="141"/>
        <v>2.5053096144257544E-2</v>
      </c>
      <c r="H1002" s="2">
        <f t="shared" si="139"/>
        <v>0.32767209309047313</v>
      </c>
      <c r="I1002" s="2">
        <f t="shared" si="140"/>
        <v>24.680197376728628</v>
      </c>
    </row>
    <row r="1003" spans="1:9" ht="13.5" x14ac:dyDescent="0.25">
      <c r="A1003" s="3">
        <f>TITRES_STAT!B1006</f>
        <v>43467</v>
      </c>
      <c r="B1003" s="5">
        <f>TITRES_STAT!D1006</f>
        <v>16.984000000000002</v>
      </c>
      <c r="C1003" s="2">
        <f t="shared" si="135"/>
        <v>0</v>
      </c>
      <c r="D1003" s="2">
        <f t="shared" si="136"/>
        <v>0</v>
      </c>
      <c r="E1003" s="2">
        <f t="shared" si="137"/>
        <v>0</v>
      </c>
      <c r="F1003" s="2">
        <f t="shared" si="141"/>
        <v>7.622828991129608E-3</v>
      </c>
      <c r="G1003" s="2">
        <f t="shared" si="141"/>
        <v>2.3263589276810576E-2</v>
      </c>
      <c r="H1003" s="2">
        <f t="shared" si="139"/>
        <v>0.32767209309047313</v>
      </c>
      <c r="I1003" s="2">
        <f t="shared" si="140"/>
        <v>24.680197376728628</v>
      </c>
    </row>
    <row r="1004" spans="1:9" ht="13.5" x14ac:dyDescent="0.25">
      <c r="A1004" s="3">
        <f>TITRES_STAT!B1007</f>
        <v>43468</v>
      </c>
      <c r="B1004" s="5">
        <f>TITRES_STAT!D1007</f>
        <v>16.984000000000002</v>
      </c>
      <c r="C1004" s="2">
        <f t="shared" si="135"/>
        <v>0</v>
      </c>
      <c r="D1004" s="2">
        <f t="shared" si="136"/>
        <v>0</v>
      </c>
      <c r="E1004" s="2">
        <f t="shared" si="137"/>
        <v>0</v>
      </c>
      <c r="F1004" s="2">
        <f t="shared" si="141"/>
        <v>7.078341206048922E-3</v>
      </c>
      <c r="G1004" s="2">
        <f t="shared" si="141"/>
        <v>2.1601904328466964E-2</v>
      </c>
      <c r="H1004" s="2">
        <f t="shared" si="139"/>
        <v>0.32767209309047318</v>
      </c>
      <c r="I1004" s="2">
        <f t="shared" si="140"/>
        <v>24.680197376728643</v>
      </c>
    </row>
    <row r="1005" spans="1:9" ht="13.5" x14ac:dyDescent="0.25">
      <c r="A1005" s="3">
        <f>TITRES_STAT!B1008</f>
        <v>43469</v>
      </c>
      <c r="B1005" s="5">
        <f>TITRES_STAT!D1008</f>
        <v>16.984000000000002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6.5727454056168566E-3</v>
      </c>
      <c r="G1005" s="2">
        <f t="shared" si="142"/>
        <v>2.0058911162147895E-2</v>
      </c>
      <c r="H1005" s="2">
        <f t="shared" si="139"/>
        <v>0.32767209309047318</v>
      </c>
      <c r="I1005" s="2">
        <f t="shared" si="140"/>
        <v>24.680197376728643</v>
      </c>
    </row>
    <row r="1006" spans="1:9" ht="13.5" x14ac:dyDescent="0.25">
      <c r="A1006" s="3">
        <f>TITRES_STAT!B1009</f>
        <v>43472</v>
      </c>
      <c r="B1006" s="5">
        <f>TITRES_STAT!D1009</f>
        <v>16.984000000000002</v>
      </c>
      <c r="C1006" s="2">
        <f t="shared" si="135"/>
        <v>0</v>
      </c>
      <c r="D1006" s="2">
        <f t="shared" si="136"/>
        <v>0</v>
      </c>
      <c r="E1006" s="2">
        <f t="shared" si="137"/>
        <v>0</v>
      </c>
      <c r="F1006" s="2">
        <f t="shared" si="142"/>
        <v>6.1032635909299389E-3</v>
      </c>
      <c r="G1006" s="2">
        <f t="shared" si="142"/>
        <v>1.8626131793423043E-2</v>
      </c>
      <c r="H1006" s="2">
        <f t="shared" si="139"/>
        <v>0.32767209309047324</v>
      </c>
      <c r="I1006" s="2">
        <f t="shared" si="140"/>
        <v>24.680197376728643</v>
      </c>
    </row>
    <row r="1007" spans="1:9" ht="13.5" x14ac:dyDescent="0.25">
      <c r="A1007" s="3">
        <f>TITRES_STAT!B1010</f>
        <v>43473</v>
      </c>
      <c r="B1007" s="5">
        <f>TITRES_STAT!D1010</f>
        <v>16.474</v>
      </c>
      <c r="C1007" s="2">
        <f t="shared" si="135"/>
        <v>-0.51000000000000156</v>
      </c>
      <c r="D1007" s="2">
        <f t="shared" si="136"/>
        <v>0</v>
      </c>
      <c r="E1007" s="2">
        <f t="shared" si="137"/>
        <v>0.51000000000000156</v>
      </c>
      <c r="F1007" s="2">
        <f t="shared" si="142"/>
        <v>5.6673161915778009E-3</v>
      </c>
      <c r="G1007" s="2">
        <f t="shared" si="142"/>
        <v>5.3724265236750078E-2</v>
      </c>
      <c r="H1007" s="2">
        <f t="shared" si="139"/>
        <v>0.10548894743563796</v>
      </c>
      <c r="I1007" s="2">
        <f t="shared" si="140"/>
        <v>9.542288747466614</v>
      </c>
    </row>
    <row r="1008" spans="1:9" ht="13.5" x14ac:dyDescent="0.25">
      <c r="A1008" s="3">
        <f>TITRES_STAT!B1011</f>
        <v>43474</v>
      </c>
      <c r="B1008" s="5">
        <f>TITRES_STAT!D1011</f>
        <v>16.097000000000001</v>
      </c>
      <c r="C1008" s="2">
        <f t="shared" si="135"/>
        <v>-0.37699999999999889</v>
      </c>
      <c r="D1008" s="2">
        <f t="shared" si="136"/>
        <v>0</v>
      </c>
      <c r="E1008" s="2">
        <f t="shared" si="137"/>
        <v>0.37699999999999889</v>
      </c>
      <c r="F1008" s="2">
        <f t="shared" si="142"/>
        <v>5.2625078921793864E-3</v>
      </c>
      <c r="G1008" s="2">
        <f t="shared" si="142"/>
        <v>7.6815389148410712E-2</v>
      </c>
      <c r="H1008" s="2">
        <f t="shared" si="139"/>
        <v>6.8508510475836934E-2</v>
      </c>
      <c r="I1008" s="2">
        <f t="shared" si="140"/>
        <v>6.4116017611622169</v>
      </c>
    </row>
    <row r="1009" spans="1:9" ht="13.5" x14ac:dyDescent="0.25">
      <c r="A1009" s="3">
        <f>TITRES_STAT!B1012</f>
        <v>43475</v>
      </c>
      <c r="B1009" s="5">
        <f>TITRES_STAT!D1012</f>
        <v>16.097000000000001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4.8866144713094308E-3</v>
      </c>
      <c r="G1009" s="2">
        <f t="shared" si="142"/>
        <v>7.1328575637809949E-2</v>
      </c>
      <c r="H1009" s="2">
        <f t="shared" si="139"/>
        <v>6.8508510475836948E-2</v>
      </c>
      <c r="I1009" s="2">
        <f t="shared" si="140"/>
        <v>6.4116017611622169</v>
      </c>
    </row>
    <row r="1010" spans="1:9" ht="13.5" x14ac:dyDescent="0.25">
      <c r="A1010" s="3">
        <f>TITRES_STAT!B1013</f>
        <v>43476</v>
      </c>
      <c r="B1010" s="5">
        <f>TITRES_STAT!D1013</f>
        <v>16.097000000000001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4.537570580501615E-3</v>
      </c>
      <c r="G1010" s="2">
        <f t="shared" si="142"/>
        <v>6.6233677377966385E-2</v>
      </c>
      <c r="H1010" s="2">
        <f t="shared" si="139"/>
        <v>6.8508510475836948E-2</v>
      </c>
      <c r="I1010" s="2">
        <f t="shared" si="140"/>
        <v>6.4116017611622169</v>
      </c>
    </row>
    <row r="1011" spans="1:9" ht="13.5" x14ac:dyDescent="0.25">
      <c r="A1011" s="3">
        <f>TITRES_STAT!B1014</f>
        <v>43480</v>
      </c>
      <c r="B1011" s="5">
        <f>TITRES_STAT!D1014</f>
        <v>16.097000000000001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4.2134583961800712E-3</v>
      </c>
      <c r="G1011" s="2">
        <f t="shared" si="142"/>
        <v>6.1502700422397361E-2</v>
      </c>
      <c r="H1011" s="2">
        <f t="shared" si="139"/>
        <v>6.8508510475836948E-2</v>
      </c>
      <c r="I1011" s="2">
        <f t="shared" si="140"/>
        <v>6.4116017611622169</v>
      </c>
    </row>
    <row r="1012" spans="1:9" ht="13.5" x14ac:dyDescent="0.25">
      <c r="A1012" s="3">
        <f>TITRES_STAT!B1015</f>
        <v>43481</v>
      </c>
      <c r="B1012" s="5">
        <f>TITRES_STAT!D1015</f>
        <v>16.097000000000001</v>
      </c>
      <c r="C1012" s="2">
        <f t="shared" si="135"/>
        <v>0</v>
      </c>
      <c r="D1012" s="2">
        <f t="shared" si="136"/>
        <v>0</v>
      </c>
      <c r="E1012" s="2">
        <f t="shared" si="137"/>
        <v>0</v>
      </c>
      <c r="F1012" s="2">
        <f t="shared" si="142"/>
        <v>3.9124970821672088E-3</v>
      </c>
      <c r="G1012" s="2">
        <f t="shared" si="142"/>
        <v>5.7109650392226118E-2</v>
      </c>
      <c r="H1012" s="2">
        <f t="shared" si="139"/>
        <v>6.8508510475836948E-2</v>
      </c>
      <c r="I1012" s="2">
        <f t="shared" si="140"/>
        <v>6.4116017611622169</v>
      </c>
    </row>
    <row r="1013" spans="1:9" ht="13.5" x14ac:dyDescent="0.25">
      <c r="A1013" s="3">
        <f>TITRES_STAT!B1016</f>
        <v>43482</v>
      </c>
      <c r="B1013" s="5">
        <f>TITRES_STAT!D1016</f>
        <v>15.691000000000001</v>
      </c>
      <c r="C1013" s="2">
        <f t="shared" si="135"/>
        <v>-0.40600000000000058</v>
      </c>
      <c r="D1013" s="2">
        <f t="shared" si="136"/>
        <v>0</v>
      </c>
      <c r="E1013" s="2">
        <f t="shared" si="137"/>
        <v>0.40600000000000058</v>
      </c>
      <c r="F1013" s="2">
        <f t="shared" si="142"/>
        <v>3.6330330048695509E-3</v>
      </c>
      <c r="G1013" s="2">
        <f t="shared" si="142"/>
        <v>8.203038964992429E-2</v>
      </c>
      <c r="H1013" s="2">
        <f t="shared" si="139"/>
        <v>4.4288866850127222E-2</v>
      </c>
      <c r="I1013" s="2">
        <f t="shared" si="140"/>
        <v>4.2410551578238085</v>
      </c>
    </row>
    <row r="1014" spans="1:9" ht="13.5" x14ac:dyDescent="0.25">
      <c r="A1014" s="3">
        <f>TITRES_STAT!B1017</f>
        <v>43483</v>
      </c>
      <c r="B1014" s="5">
        <f>TITRES_STAT!D1017</f>
        <v>15.691000000000001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3.3735306473788688E-3</v>
      </c>
      <c r="G1014" s="2">
        <f t="shared" si="142"/>
        <v>7.6171076103501129E-2</v>
      </c>
      <c r="H1014" s="2">
        <f t="shared" si="139"/>
        <v>4.4288866850127222E-2</v>
      </c>
      <c r="I1014" s="2">
        <f t="shared" si="140"/>
        <v>4.2410551578238085</v>
      </c>
    </row>
    <row r="1015" spans="1:9" ht="13.5" x14ac:dyDescent="0.25">
      <c r="A1015" s="3">
        <f>TITRES_STAT!B1018</f>
        <v>43486</v>
      </c>
      <c r="B1015" s="5">
        <f>TITRES_STAT!D1018</f>
        <v>15.285</v>
      </c>
      <c r="C1015" s="2">
        <f t="shared" si="135"/>
        <v>-0.40600000000000058</v>
      </c>
      <c r="D1015" s="2">
        <f t="shared" si="136"/>
        <v>0</v>
      </c>
      <c r="E1015" s="2">
        <f t="shared" si="137"/>
        <v>0.40600000000000058</v>
      </c>
      <c r="F1015" s="2">
        <f t="shared" si="142"/>
        <v>3.1325641725660929E-3</v>
      </c>
      <c r="G1015" s="2">
        <f t="shared" si="142"/>
        <v>9.9730284953251092E-2</v>
      </c>
      <c r="H1015" s="2">
        <f t="shared" si="139"/>
        <v>3.1410360193340398E-2</v>
      </c>
      <c r="I1015" s="2">
        <f t="shared" si="140"/>
        <v>3.0453795507204831</v>
      </c>
    </row>
    <row r="1016" spans="1:9" ht="13.5" x14ac:dyDescent="0.25">
      <c r="A1016" s="3">
        <f>TITRES_STAT!B1019</f>
        <v>43487</v>
      </c>
      <c r="B1016" s="5">
        <f>TITRES_STAT!D1019</f>
        <v>15.285</v>
      </c>
      <c r="C1016" s="2">
        <f t="shared" si="135"/>
        <v>0</v>
      </c>
      <c r="D1016" s="2">
        <f t="shared" si="136"/>
        <v>0</v>
      </c>
      <c r="E1016" s="2">
        <f t="shared" si="137"/>
        <v>0</v>
      </c>
      <c r="F1016" s="2">
        <f t="shared" si="142"/>
        <v>2.9088095888113721E-3</v>
      </c>
      <c r="G1016" s="2">
        <f t="shared" si="142"/>
        <v>9.2606693170876012E-2</v>
      </c>
      <c r="H1016" s="2">
        <f t="shared" si="139"/>
        <v>3.1410360193340398E-2</v>
      </c>
      <c r="I1016" s="2">
        <f t="shared" si="140"/>
        <v>3.0453795507204831</v>
      </c>
    </row>
    <row r="1017" spans="1:9" ht="13.5" x14ac:dyDescent="0.25">
      <c r="A1017" s="3">
        <f>TITRES_STAT!B1020</f>
        <v>43488</v>
      </c>
      <c r="B1017" s="5">
        <f>TITRES_STAT!D1020</f>
        <v>14.827</v>
      </c>
      <c r="C1017" s="2">
        <f t="shared" si="135"/>
        <v>-0.45800000000000018</v>
      </c>
      <c r="D1017" s="2">
        <f t="shared" si="136"/>
        <v>0</v>
      </c>
      <c r="E1017" s="2">
        <f t="shared" si="137"/>
        <v>0.45800000000000018</v>
      </c>
      <c r="F1017" s="2">
        <f t="shared" si="142"/>
        <v>2.7010374753248453E-3</v>
      </c>
      <c r="G1017" s="2">
        <f t="shared" si="142"/>
        <v>0.11870621508724202</v>
      </c>
      <c r="H1017" s="2">
        <f t="shared" si="139"/>
        <v>2.2753968470309183E-2</v>
      </c>
      <c r="I1017" s="2">
        <f t="shared" si="140"/>
        <v>2.2247744004690873</v>
      </c>
    </row>
    <row r="1018" spans="1:9" ht="13.5" x14ac:dyDescent="0.25">
      <c r="A1018" s="3">
        <f>TITRES_STAT!B1021</f>
        <v>43489</v>
      </c>
      <c r="B1018" s="5">
        <f>TITRES_STAT!D1021</f>
        <v>14.827</v>
      </c>
      <c r="C1018" s="2">
        <f t="shared" si="135"/>
        <v>0</v>
      </c>
      <c r="D1018" s="2">
        <f t="shared" si="136"/>
        <v>0</v>
      </c>
      <c r="E1018" s="2">
        <f t="shared" si="137"/>
        <v>0</v>
      </c>
      <c r="F1018" s="2">
        <f t="shared" si="142"/>
        <v>2.5081062270873563E-3</v>
      </c>
      <c r="G1018" s="2">
        <f t="shared" si="142"/>
        <v>0.1102271997238676</v>
      </c>
      <c r="H1018" s="2">
        <f t="shared" si="139"/>
        <v>2.275396847030918E-2</v>
      </c>
      <c r="I1018" s="2">
        <f t="shared" si="140"/>
        <v>2.2247744004690873</v>
      </c>
    </row>
    <row r="1019" spans="1:9" ht="13.5" x14ac:dyDescent="0.25">
      <c r="A1019" s="3">
        <f>TITRES_STAT!B1022</f>
        <v>43490</v>
      </c>
      <c r="B1019" s="5">
        <f>TITRES_STAT!D1022</f>
        <v>14.827</v>
      </c>
      <c r="C1019" s="2">
        <f t="shared" si="135"/>
        <v>0</v>
      </c>
      <c r="D1019" s="2">
        <f t="shared" si="136"/>
        <v>0</v>
      </c>
      <c r="E1019" s="2">
        <f t="shared" si="137"/>
        <v>0</v>
      </c>
      <c r="F1019" s="2">
        <f t="shared" si="142"/>
        <v>2.3289557822954022E-3</v>
      </c>
      <c r="G1019" s="2">
        <f t="shared" si="142"/>
        <v>0.10235382831501992</v>
      </c>
      <c r="H1019" s="2">
        <f t="shared" si="139"/>
        <v>2.275396847030918E-2</v>
      </c>
      <c r="I1019" s="2">
        <f t="shared" si="140"/>
        <v>2.2247744004690873</v>
      </c>
    </row>
    <row r="1020" spans="1:9" ht="13.5" x14ac:dyDescent="0.25">
      <c r="A1020" s="3">
        <f>TITRES_STAT!B1023</f>
        <v>43493</v>
      </c>
      <c r="B1020" s="5">
        <f>TITRES_STAT!D1023</f>
        <v>14.827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2.1626017978457306E-3</v>
      </c>
      <c r="G1020" s="2">
        <f t="shared" si="142"/>
        <v>9.5042840578232785E-2</v>
      </c>
      <c r="H1020" s="2">
        <f t="shared" si="139"/>
        <v>2.275396847030918E-2</v>
      </c>
      <c r="I1020" s="2">
        <f t="shared" si="140"/>
        <v>2.2247744004690873</v>
      </c>
    </row>
    <row r="1021" spans="1:9" ht="13.5" x14ac:dyDescent="0.25">
      <c r="A1021" s="3">
        <f>TITRES_STAT!B1024</f>
        <v>43494</v>
      </c>
      <c r="B1021" s="5">
        <f>TITRES_STAT!D1024</f>
        <v>15.321999999999999</v>
      </c>
      <c r="C1021" s="2">
        <f t="shared" si="135"/>
        <v>0.49499999999999922</v>
      </c>
      <c r="D1021" s="2">
        <f t="shared" si="136"/>
        <v>0.49499999999999922</v>
      </c>
      <c r="E1021" s="2">
        <f t="shared" si="137"/>
        <v>0</v>
      </c>
      <c r="F1021" s="2">
        <f t="shared" ref="F1021:G1036" si="143">((F1020*13)+D1021)/14</f>
        <v>3.736527309799955E-2</v>
      </c>
      <c r="G1021" s="2">
        <f t="shared" si="143"/>
        <v>8.8254066251216151E-2</v>
      </c>
      <c r="H1021" s="2">
        <f t="shared" si="139"/>
        <v>0.42338302001449879</v>
      </c>
      <c r="I1021" s="2">
        <f t="shared" si="140"/>
        <v>29.744841273305767</v>
      </c>
    </row>
    <row r="1022" spans="1:9" ht="13.5" x14ac:dyDescent="0.25">
      <c r="A1022" s="3">
        <f>TITRES_STAT!B1025</f>
        <v>43495</v>
      </c>
      <c r="B1022" s="5">
        <f>TITRES_STAT!D1025</f>
        <v>16.009</v>
      </c>
      <c r="C1022" s="2">
        <f t="shared" si="135"/>
        <v>0.68700000000000117</v>
      </c>
      <c r="D1022" s="2">
        <f t="shared" si="136"/>
        <v>0.68700000000000117</v>
      </c>
      <c r="E1022" s="2">
        <f t="shared" si="137"/>
        <v>0</v>
      </c>
      <c r="F1022" s="2">
        <f t="shared" si="143"/>
        <v>8.3767753590999666E-2</v>
      </c>
      <c r="G1022" s="2">
        <f t="shared" si="143"/>
        <v>8.1950204376129293E-2</v>
      </c>
      <c r="H1022" s="2">
        <f t="shared" si="139"/>
        <v>1.0221787026488465</v>
      </c>
      <c r="I1022" s="2">
        <f t="shared" si="140"/>
        <v>50.548386317682869</v>
      </c>
    </row>
    <row r="1023" spans="1:9" ht="13.5" x14ac:dyDescent="0.25">
      <c r="A1023" s="3">
        <f>TITRES_STAT!B1026</f>
        <v>43496</v>
      </c>
      <c r="B1023" s="5">
        <f>TITRES_STAT!D1026</f>
        <v>16.541</v>
      </c>
      <c r="C1023" s="2">
        <f t="shared" si="135"/>
        <v>0.53200000000000003</v>
      </c>
      <c r="D1023" s="2">
        <f t="shared" si="136"/>
        <v>0.53200000000000003</v>
      </c>
      <c r="E1023" s="2">
        <f t="shared" si="137"/>
        <v>0</v>
      </c>
      <c r="F1023" s="2">
        <f t="shared" si="143"/>
        <v>0.11578434262021398</v>
      </c>
      <c r="G1023" s="2">
        <f t="shared" si="143"/>
        <v>7.6096618349262915E-2</v>
      </c>
      <c r="H1023" s="2">
        <f t="shared" si="139"/>
        <v>1.5215438626825062</v>
      </c>
      <c r="I1023" s="2">
        <f t="shared" si="140"/>
        <v>60.341756699161081</v>
      </c>
    </row>
    <row r="1024" spans="1:9" ht="13.5" x14ac:dyDescent="0.25">
      <c r="A1024" s="3">
        <f>TITRES_STAT!B1027</f>
        <v>43497</v>
      </c>
      <c r="B1024" s="5">
        <f>TITRES_STAT!D1027</f>
        <v>16.991</v>
      </c>
      <c r="C1024" s="2">
        <f t="shared" si="135"/>
        <v>0.44999999999999929</v>
      </c>
      <c r="D1024" s="2">
        <f t="shared" si="136"/>
        <v>0.44999999999999929</v>
      </c>
      <c r="E1024" s="2">
        <f t="shared" si="137"/>
        <v>0</v>
      </c>
      <c r="F1024" s="2">
        <f t="shared" si="143"/>
        <v>0.13965688957591293</v>
      </c>
      <c r="G1024" s="2">
        <f t="shared" si="143"/>
        <v>7.0661145610029855E-2</v>
      </c>
      <c r="H1024" s="2">
        <f t="shared" si="139"/>
        <v>1.9764311542111428</v>
      </c>
      <c r="I1024" s="2">
        <f t="shared" si="140"/>
        <v>66.402716938869204</v>
      </c>
    </row>
    <row r="1025" spans="1:9" ht="13.5" x14ac:dyDescent="0.25">
      <c r="A1025" s="3">
        <f>TITRES_STAT!B1028</f>
        <v>43500</v>
      </c>
      <c r="B1025" s="5">
        <f>TITRES_STAT!D1028</f>
        <v>17.751999999999999</v>
      </c>
      <c r="C1025" s="2">
        <f t="shared" si="135"/>
        <v>0.76099999999999923</v>
      </c>
      <c r="D1025" s="2">
        <f t="shared" si="136"/>
        <v>0.76099999999999923</v>
      </c>
      <c r="E1025" s="2">
        <f t="shared" si="137"/>
        <v>0</v>
      </c>
      <c r="F1025" s="2">
        <f t="shared" si="143"/>
        <v>0.18403854032049052</v>
      </c>
      <c r="G1025" s="2">
        <f t="shared" si="143"/>
        <v>6.5613920923599148E-2</v>
      </c>
      <c r="H1025" s="2">
        <f t="shared" si="139"/>
        <v>2.8048703343728691</v>
      </c>
      <c r="I1025" s="2">
        <f t="shared" si="140"/>
        <v>73.717895430861688</v>
      </c>
    </row>
    <row r="1026" spans="1:9" ht="13.5" x14ac:dyDescent="0.25">
      <c r="A1026" s="3">
        <f>TITRES_STAT!B1029</f>
        <v>43501</v>
      </c>
      <c r="B1026" s="5">
        <f>TITRES_STAT!D1029</f>
        <v>17.728999999999999</v>
      </c>
      <c r="C1026" s="2">
        <f t="shared" si="135"/>
        <v>-2.2999999999999687E-2</v>
      </c>
      <c r="D1026" s="2">
        <f t="shared" si="136"/>
        <v>0</v>
      </c>
      <c r="E1026" s="2">
        <f t="shared" si="137"/>
        <v>2.2999999999999687E-2</v>
      </c>
      <c r="F1026" s="2">
        <f t="shared" si="143"/>
        <v>0.17089293029759833</v>
      </c>
      <c r="G1026" s="2">
        <f t="shared" si="143"/>
        <v>6.2570069429056324E-2</v>
      </c>
      <c r="H1026" s="2">
        <f t="shared" si="139"/>
        <v>2.7312248788753779</v>
      </c>
      <c r="I1026" s="2">
        <f t="shared" si="140"/>
        <v>73.199149543047426</v>
      </c>
    </row>
    <row r="1027" spans="1:9" ht="13.5" x14ac:dyDescent="0.25">
      <c r="A1027" s="3">
        <f>TITRES_STAT!B1030</f>
        <v>43502</v>
      </c>
      <c r="B1027" s="5">
        <f>TITRES_STAT!D1030</f>
        <v>17.728999999999999</v>
      </c>
      <c r="C1027" s="2">
        <f t="shared" ref="C1027:C1090" si="144">B1027-B1026</f>
        <v>0</v>
      </c>
      <c r="D1027" s="2">
        <f t="shared" ref="D1027:D1090" si="145">IF(C1027&gt;0,C1027,0)</f>
        <v>0</v>
      </c>
      <c r="E1027" s="2">
        <f t="shared" ref="E1027:E1090" si="146">IF(C1027&lt;0,-C1027,0)</f>
        <v>0</v>
      </c>
      <c r="F1027" s="2">
        <f t="shared" si="143"/>
        <v>0.15868629241919846</v>
      </c>
      <c r="G1027" s="2">
        <f t="shared" si="143"/>
        <v>5.81007787555523E-2</v>
      </c>
      <c r="H1027" s="2">
        <f t="shared" si="139"/>
        <v>2.7312248788753779</v>
      </c>
      <c r="I1027" s="2">
        <f t="shared" si="140"/>
        <v>73.199149543047426</v>
      </c>
    </row>
    <row r="1028" spans="1:9" ht="13.5" x14ac:dyDescent="0.25">
      <c r="A1028" s="3">
        <f>TITRES_STAT!B1031</f>
        <v>43503</v>
      </c>
      <c r="B1028" s="5">
        <f>TITRES_STAT!D1031</f>
        <v>17.728999999999999</v>
      </c>
      <c r="C1028" s="2">
        <f t="shared" si="144"/>
        <v>0</v>
      </c>
      <c r="D1028" s="2">
        <f t="shared" si="145"/>
        <v>0</v>
      </c>
      <c r="E1028" s="2">
        <f t="shared" si="146"/>
        <v>0</v>
      </c>
      <c r="F1028" s="2">
        <f t="shared" si="143"/>
        <v>0.14735155724639856</v>
      </c>
      <c r="G1028" s="2">
        <f t="shared" si="143"/>
        <v>5.3950723130155705E-2</v>
      </c>
      <c r="H1028" s="2">
        <f t="shared" si="139"/>
        <v>2.7312248788753779</v>
      </c>
      <c r="I1028" s="2">
        <f t="shared" si="140"/>
        <v>73.199149543047426</v>
      </c>
    </row>
    <row r="1029" spans="1:9" ht="13.5" x14ac:dyDescent="0.25">
      <c r="A1029" s="3">
        <f>TITRES_STAT!B1032</f>
        <v>43504</v>
      </c>
      <c r="B1029" s="5">
        <f>TITRES_STAT!D1032</f>
        <v>18.260999999999999</v>
      </c>
      <c r="C1029" s="2">
        <f t="shared" si="144"/>
        <v>0.53200000000000003</v>
      </c>
      <c r="D1029" s="2">
        <f t="shared" si="145"/>
        <v>0.53200000000000003</v>
      </c>
      <c r="E1029" s="2">
        <f t="shared" si="146"/>
        <v>0</v>
      </c>
      <c r="F1029" s="2">
        <f t="shared" si="143"/>
        <v>0.17482644601451294</v>
      </c>
      <c r="G1029" s="2">
        <f t="shared" si="143"/>
        <v>5.0097100049430299E-2</v>
      </c>
      <c r="H1029" s="2">
        <f t="shared" si="139"/>
        <v>3.489751818808144</v>
      </c>
      <c r="I1029" s="2">
        <f t="shared" si="140"/>
        <v>77.727053958508975</v>
      </c>
    </row>
    <row r="1030" spans="1:9" ht="13.5" x14ac:dyDescent="0.25">
      <c r="A1030" s="3">
        <f>TITRES_STAT!B1033</f>
        <v>43507</v>
      </c>
      <c r="B1030" s="5">
        <f>TITRES_STAT!D1033</f>
        <v>18.46</v>
      </c>
      <c r="C1030" s="2">
        <f t="shared" si="144"/>
        <v>0.19900000000000162</v>
      </c>
      <c r="D1030" s="2">
        <f t="shared" si="145"/>
        <v>0.19900000000000162</v>
      </c>
      <c r="E1030" s="2">
        <f t="shared" si="146"/>
        <v>0</v>
      </c>
      <c r="F1030" s="2">
        <f t="shared" si="143"/>
        <v>0.17655312844204785</v>
      </c>
      <c r="G1030" s="2">
        <f t="shared" si="143"/>
        <v>4.6518735760185281E-2</v>
      </c>
      <c r="H1030" s="2">
        <f t="shared" si="139"/>
        <v>3.7953122662709404</v>
      </c>
      <c r="I1030" s="2">
        <f t="shared" si="140"/>
        <v>79.146300710513543</v>
      </c>
    </row>
    <row r="1031" spans="1:9" ht="13.5" x14ac:dyDescent="0.25">
      <c r="A1031" s="3">
        <f>TITRES_STAT!B1034</f>
        <v>43508</v>
      </c>
      <c r="B1031" s="5">
        <f>TITRES_STAT!D1034</f>
        <v>18.46</v>
      </c>
      <c r="C1031" s="2">
        <f t="shared" si="144"/>
        <v>0</v>
      </c>
      <c r="D1031" s="2">
        <f t="shared" si="145"/>
        <v>0</v>
      </c>
      <c r="E1031" s="2">
        <f t="shared" si="146"/>
        <v>0</v>
      </c>
      <c r="F1031" s="2">
        <f t="shared" si="143"/>
        <v>0.16394219069618729</v>
      </c>
      <c r="G1031" s="2">
        <f t="shared" si="143"/>
        <v>4.3195968920172044E-2</v>
      </c>
      <c r="H1031" s="2">
        <f t="shared" si="139"/>
        <v>3.7953122662709409</v>
      </c>
      <c r="I1031" s="2">
        <f t="shared" si="140"/>
        <v>79.146300710513543</v>
      </c>
    </row>
    <row r="1032" spans="1:9" ht="13.5" x14ac:dyDescent="0.25">
      <c r="A1032" s="3">
        <f>TITRES_STAT!B1035</f>
        <v>43509</v>
      </c>
      <c r="B1032" s="5">
        <f>TITRES_STAT!D1035</f>
        <v>18.46</v>
      </c>
      <c r="C1032" s="2">
        <f t="shared" si="144"/>
        <v>0</v>
      </c>
      <c r="D1032" s="2">
        <f t="shared" si="145"/>
        <v>0</v>
      </c>
      <c r="E1032" s="2">
        <f t="shared" si="146"/>
        <v>0</v>
      </c>
      <c r="F1032" s="2">
        <f t="shared" si="143"/>
        <v>0.1522320342178882</v>
      </c>
      <c r="G1032" s="2">
        <f t="shared" si="143"/>
        <v>4.0110542568731186E-2</v>
      </c>
      <c r="H1032" s="2">
        <f t="shared" si="139"/>
        <v>3.7953122662709409</v>
      </c>
      <c r="I1032" s="2">
        <f t="shared" si="140"/>
        <v>79.146300710513543</v>
      </c>
    </row>
    <row r="1033" spans="1:9" ht="13.5" x14ac:dyDescent="0.25">
      <c r="A1033" s="3">
        <f>TITRES_STAT!B1036</f>
        <v>43510</v>
      </c>
      <c r="B1033" s="5">
        <f>TITRES_STAT!D1036</f>
        <v>18.46</v>
      </c>
      <c r="C1033" s="2">
        <f t="shared" si="144"/>
        <v>0</v>
      </c>
      <c r="D1033" s="2">
        <f t="shared" si="145"/>
        <v>0</v>
      </c>
      <c r="E1033" s="2">
        <f t="shared" si="146"/>
        <v>0</v>
      </c>
      <c r="F1033" s="2">
        <f t="shared" si="143"/>
        <v>0.14135831748803904</v>
      </c>
      <c r="G1033" s="2">
        <f t="shared" si="143"/>
        <v>3.7245503813821815E-2</v>
      </c>
      <c r="H1033" s="2">
        <f t="shared" si="139"/>
        <v>3.7953122662709409</v>
      </c>
      <c r="I1033" s="2">
        <f t="shared" si="140"/>
        <v>79.146300710513543</v>
      </c>
    </row>
    <row r="1034" spans="1:9" ht="13.5" x14ac:dyDescent="0.25">
      <c r="A1034" s="3">
        <f>TITRES_STAT!B1037</f>
        <v>43511</v>
      </c>
      <c r="B1034" s="5">
        <f>TITRES_STAT!D1037</f>
        <v>18.46</v>
      </c>
      <c r="C1034" s="2">
        <f t="shared" si="144"/>
        <v>0</v>
      </c>
      <c r="D1034" s="2">
        <f t="shared" si="145"/>
        <v>0</v>
      </c>
      <c r="E1034" s="2">
        <f t="shared" si="146"/>
        <v>0</v>
      </c>
      <c r="F1034" s="2">
        <f t="shared" si="143"/>
        <v>0.13126129481032195</v>
      </c>
      <c r="G1034" s="2">
        <f t="shared" si="143"/>
        <v>3.4585110684263114E-2</v>
      </c>
      <c r="H1034" s="2">
        <f t="shared" si="139"/>
        <v>3.7953122662709404</v>
      </c>
      <c r="I1034" s="2">
        <f t="shared" si="140"/>
        <v>79.146300710513543</v>
      </c>
    </row>
    <row r="1035" spans="1:9" ht="13.5" x14ac:dyDescent="0.25">
      <c r="A1035" s="3">
        <f>TITRES_STAT!B1038</f>
        <v>43514</v>
      </c>
      <c r="B1035" s="5">
        <f>TITRES_STAT!D1038</f>
        <v>18.46</v>
      </c>
      <c r="C1035" s="2">
        <f t="shared" si="144"/>
        <v>0</v>
      </c>
      <c r="D1035" s="2">
        <f t="shared" si="145"/>
        <v>0</v>
      </c>
      <c r="E1035" s="2">
        <f t="shared" si="146"/>
        <v>0</v>
      </c>
      <c r="F1035" s="2">
        <f t="shared" si="143"/>
        <v>0.1218854880381561</v>
      </c>
      <c r="G1035" s="2">
        <f t="shared" si="143"/>
        <v>3.2114745635387174E-2</v>
      </c>
      <c r="H1035" s="2">
        <f t="shared" si="139"/>
        <v>3.7953122662709409</v>
      </c>
      <c r="I1035" s="2">
        <f t="shared" si="140"/>
        <v>79.146300710513543</v>
      </c>
    </row>
    <row r="1036" spans="1:9" ht="13.5" x14ac:dyDescent="0.25">
      <c r="A1036" s="3">
        <f>TITRES_STAT!B1039</f>
        <v>43515</v>
      </c>
      <c r="B1036" s="5">
        <f>TITRES_STAT!D1039</f>
        <v>18.608000000000001</v>
      </c>
      <c r="C1036" s="2">
        <f t="shared" si="144"/>
        <v>0.14799999999999969</v>
      </c>
      <c r="D1036" s="2">
        <f t="shared" si="145"/>
        <v>0.14799999999999969</v>
      </c>
      <c r="E1036" s="2">
        <f t="shared" si="146"/>
        <v>0</v>
      </c>
      <c r="F1036" s="2">
        <f t="shared" si="143"/>
        <v>0.12375081032114492</v>
      </c>
      <c r="G1036" s="2">
        <f t="shared" si="143"/>
        <v>2.982083523285952E-2</v>
      </c>
      <c r="H1036" s="2">
        <f t="shared" si="139"/>
        <v>4.149810337464463</v>
      </c>
      <c r="I1036" s="2">
        <f t="shared" si="140"/>
        <v>80.581809144987744</v>
      </c>
    </row>
    <row r="1037" spans="1:9" ht="13.5" x14ac:dyDescent="0.25">
      <c r="A1037" s="3">
        <f>TITRES_STAT!B1040</f>
        <v>43516</v>
      </c>
      <c r="B1037" s="5">
        <f>TITRES_STAT!D1040</f>
        <v>18.829999999999998</v>
      </c>
      <c r="C1037" s="2">
        <f t="shared" si="144"/>
        <v>0.22199999999999775</v>
      </c>
      <c r="D1037" s="2">
        <f t="shared" si="145"/>
        <v>0.22199999999999775</v>
      </c>
      <c r="E1037" s="2">
        <f t="shared" si="146"/>
        <v>0</v>
      </c>
      <c r="F1037" s="2">
        <f t="shared" ref="F1037:G1052" si="147">((F1036*13)+D1037)/14</f>
        <v>0.13076860958392011</v>
      </c>
      <c r="G1037" s="2">
        <f t="shared" si="147"/>
        <v>2.7690775573369554E-2</v>
      </c>
      <c r="H1037" s="2">
        <f t="shared" si="139"/>
        <v>4.7224610678539953</v>
      </c>
      <c r="I1037" s="2">
        <f t="shared" si="140"/>
        <v>82.525001251340726</v>
      </c>
    </row>
    <row r="1038" spans="1:9" ht="13.5" x14ac:dyDescent="0.25">
      <c r="A1038" s="3">
        <f>TITRES_STAT!B1041</f>
        <v>43517</v>
      </c>
      <c r="B1038" s="5">
        <f>TITRES_STAT!D1041</f>
        <v>19.390999999999998</v>
      </c>
      <c r="C1038" s="2">
        <f t="shared" si="144"/>
        <v>0.56099999999999994</v>
      </c>
      <c r="D1038" s="2">
        <f t="shared" si="145"/>
        <v>0.56099999999999994</v>
      </c>
      <c r="E1038" s="2">
        <f t="shared" si="146"/>
        <v>0</v>
      </c>
      <c r="F1038" s="2">
        <f t="shared" si="147"/>
        <v>0.16149942318506866</v>
      </c>
      <c r="G1038" s="2">
        <f t="shared" si="147"/>
        <v>2.5712863032414584E-2</v>
      </c>
      <c r="H1038" s="2">
        <f t="shared" si="139"/>
        <v>6.2808806231136733</v>
      </c>
      <c r="I1038" s="2">
        <f t="shared" si="140"/>
        <v>86.265397665971491</v>
      </c>
    </row>
    <row r="1039" spans="1:9" ht="13.5" x14ac:dyDescent="0.25">
      <c r="A1039" s="3">
        <f>TITRES_STAT!B1042</f>
        <v>43518</v>
      </c>
      <c r="B1039" s="5">
        <f>TITRES_STAT!D1042</f>
        <v>19.937000000000001</v>
      </c>
      <c r="C1039" s="2">
        <f t="shared" si="144"/>
        <v>0.54600000000000293</v>
      </c>
      <c r="D1039" s="2">
        <f t="shared" si="145"/>
        <v>0.54600000000000293</v>
      </c>
      <c r="E1039" s="2">
        <f t="shared" si="146"/>
        <v>0</v>
      </c>
      <c r="F1039" s="2">
        <f t="shared" si="147"/>
        <v>0.1889637501004211</v>
      </c>
      <c r="G1039" s="2">
        <f t="shared" si="147"/>
        <v>2.3876229958670687E-2</v>
      </c>
      <c r="H1039" s="2">
        <f t="shared" si="139"/>
        <v>7.9143043280917409</v>
      </c>
      <c r="I1039" s="2">
        <f t="shared" si="140"/>
        <v>88.782074706057671</v>
      </c>
    </row>
    <row r="1040" spans="1:9" ht="13.5" x14ac:dyDescent="0.25">
      <c r="A1040" s="3">
        <f>TITRES_STAT!B1043</f>
        <v>43521</v>
      </c>
      <c r="B1040" s="5">
        <f>TITRES_STAT!D1043</f>
        <v>19.937000000000001</v>
      </c>
      <c r="C1040" s="2">
        <f t="shared" si="144"/>
        <v>0</v>
      </c>
      <c r="D1040" s="2">
        <f t="shared" si="145"/>
        <v>0</v>
      </c>
      <c r="E1040" s="2">
        <f t="shared" si="146"/>
        <v>0</v>
      </c>
      <c r="F1040" s="2">
        <f t="shared" si="147"/>
        <v>0.17546633937896244</v>
      </c>
      <c r="G1040" s="2">
        <f t="shared" si="147"/>
        <v>2.217078496162278E-2</v>
      </c>
      <c r="H1040" s="2">
        <f t="shared" si="139"/>
        <v>7.9143043280917409</v>
      </c>
      <c r="I1040" s="2">
        <f t="shared" si="140"/>
        <v>88.782074706057671</v>
      </c>
    </row>
    <row r="1041" spans="1:9" ht="13.5" x14ac:dyDescent="0.25">
      <c r="A1041" s="3">
        <f>TITRES_STAT!B1044</f>
        <v>43522</v>
      </c>
      <c r="B1041" s="5">
        <f>TITRES_STAT!D1044</f>
        <v>20.527999999999999</v>
      </c>
      <c r="C1041" s="2">
        <f t="shared" si="144"/>
        <v>0.59099999999999753</v>
      </c>
      <c r="D1041" s="2">
        <f t="shared" si="145"/>
        <v>0.59099999999999753</v>
      </c>
      <c r="E1041" s="2">
        <f t="shared" si="146"/>
        <v>0</v>
      </c>
      <c r="F1041" s="2">
        <f t="shared" si="147"/>
        <v>0.20514731513760781</v>
      </c>
      <c r="G1041" s="2">
        <f t="shared" si="147"/>
        <v>2.0587157464364011E-2</v>
      </c>
      <c r="H1041" s="2">
        <f t="shared" ref="H1041:H1104" si="148">F1041/G1041</f>
        <v>9.9648198393932734</v>
      </c>
      <c r="I1041" s="2">
        <f t="shared" ref="I1041:I1104" si="149">IF(G1041=0,100,100-(100/(1+H1041)))</f>
        <v>90.8799231118481</v>
      </c>
    </row>
    <row r="1042" spans="1:9" ht="13.5" x14ac:dyDescent="0.25">
      <c r="A1042" s="3">
        <f>TITRES_STAT!B1045</f>
        <v>43523</v>
      </c>
      <c r="B1042" s="5">
        <f>TITRES_STAT!D1045</f>
        <v>20.527999999999999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0.19049393548492155</v>
      </c>
      <c r="G1042" s="2">
        <f t="shared" si="147"/>
        <v>1.9116646216909439E-2</v>
      </c>
      <c r="H1042" s="2">
        <f t="shared" si="148"/>
        <v>9.9648198393932734</v>
      </c>
      <c r="I1042" s="2">
        <f t="shared" si="149"/>
        <v>90.8799231118481</v>
      </c>
    </row>
    <row r="1043" spans="1:9" ht="13.5" x14ac:dyDescent="0.25">
      <c r="A1043" s="3">
        <f>TITRES_STAT!B1046</f>
        <v>43524</v>
      </c>
      <c r="B1043" s="5">
        <f>TITRES_STAT!D1046</f>
        <v>20.527999999999999</v>
      </c>
      <c r="C1043" s="2">
        <f t="shared" si="144"/>
        <v>0</v>
      </c>
      <c r="D1043" s="2">
        <f t="shared" si="145"/>
        <v>0</v>
      </c>
      <c r="E1043" s="2">
        <f t="shared" si="146"/>
        <v>0</v>
      </c>
      <c r="F1043" s="2">
        <f t="shared" si="147"/>
        <v>0.17688722580742716</v>
      </c>
      <c r="G1043" s="2">
        <f t="shared" si="147"/>
        <v>1.7751171487130193E-2</v>
      </c>
      <c r="H1043" s="2">
        <f t="shared" si="148"/>
        <v>9.9648198393932734</v>
      </c>
      <c r="I1043" s="2">
        <f t="shared" si="149"/>
        <v>90.8799231118481</v>
      </c>
    </row>
    <row r="1044" spans="1:9" ht="13.5" x14ac:dyDescent="0.25">
      <c r="A1044" s="3">
        <f>TITRES_STAT!B1047</f>
        <v>43525</v>
      </c>
      <c r="B1044" s="5">
        <f>TITRES_STAT!D1047</f>
        <v>19.937000000000001</v>
      </c>
      <c r="C1044" s="2">
        <f t="shared" si="144"/>
        <v>-0.59099999999999753</v>
      </c>
      <c r="D1044" s="2">
        <f t="shared" si="145"/>
        <v>0</v>
      </c>
      <c r="E1044" s="2">
        <f t="shared" si="146"/>
        <v>0.59099999999999753</v>
      </c>
      <c r="F1044" s="2">
        <f t="shared" si="147"/>
        <v>0.1642524239640395</v>
      </c>
      <c r="G1044" s="2">
        <f t="shared" si="147"/>
        <v>5.869751638090643E-2</v>
      </c>
      <c r="H1044" s="2">
        <f t="shared" si="148"/>
        <v>2.7982857553657716</v>
      </c>
      <c r="I1044" s="2">
        <f t="shared" si="149"/>
        <v>73.672333668226059</v>
      </c>
    </row>
    <row r="1045" spans="1:9" ht="13.5" x14ac:dyDescent="0.25">
      <c r="A1045" s="3">
        <f>TITRES_STAT!B1048</f>
        <v>43528</v>
      </c>
      <c r="B1045" s="5">
        <f>TITRES_STAT!D1048</f>
        <v>19.338999999999999</v>
      </c>
      <c r="C1045" s="2">
        <f t="shared" si="144"/>
        <v>-0.59800000000000253</v>
      </c>
      <c r="D1045" s="2">
        <f t="shared" si="145"/>
        <v>0</v>
      </c>
      <c r="E1045" s="2">
        <f t="shared" si="146"/>
        <v>0.59800000000000253</v>
      </c>
      <c r="F1045" s="2">
        <f t="shared" si="147"/>
        <v>0.15252010796660809</v>
      </c>
      <c r="G1045" s="2">
        <f t="shared" si="147"/>
        <v>9.7219122353699006E-2</v>
      </c>
      <c r="H1045" s="2">
        <f t="shared" si="148"/>
        <v>1.5688282744593711</v>
      </c>
      <c r="I1045" s="2">
        <f t="shared" si="149"/>
        <v>61.071745825031556</v>
      </c>
    </row>
    <row r="1046" spans="1:9" ht="13.5" x14ac:dyDescent="0.25">
      <c r="A1046" s="3">
        <f>TITRES_STAT!B1049</f>
        <v>43529</v>
      </c>
      <c r="B1046" s="5">
        <f>TITRES_STAT!D1049</f>
        <v>19.914999999999999</v>
      </c>
      <c r="C1046" s="2">
        <f t="shared" si="144"/>
        <v>0.57600000000000051</v>
      </c>
      <c r="D1046" s="2">
        <f t="shared" si="145"/>
        <v>0.57600000000000051</v>
      </c>
      <c r="E1046" s="2">
        <f t="shared" si="146"/>
        <v>0</v>
      </c>
      <c r="F1046" s="2">
        <f t="shared" si="147"/>
        <v>0.18276867168327898</v>
      </c>
      <c r="G1046" s="2">
        <f t="shared" si="147"/>
        <v>9.0274899328434799E-2</v>
      </c>
      <c r="H1046" s="2">
        <f t="shared" si="148"/>
        <v>2.0245790695189454</v>
      </c>
      <c r="I1046" s="2">
        <f t="shared" si="149"/>
        <v>66.937548101228884</v>
      </c>
    </row>
    <row r="1047" spans="1:9" ht="13.5" x14ac:dyDescent="0.25">
      <c r="A1047" s="3">
        <f>TITRES_STAT!B1050</f>
        <v>43530</v>
      </c>
      <c r="B1047" s="5">
        <f>TITRES_STAT!D1050</f>
        <v>19.914999999999999</v>
      </c>
      <c r="C1047" s="2">
        <f t="shared" si="144"/>
        <v>0</v>
      </c>
      <c r="D1047" s="2">
        <f t="shared" si="145"/>
        <v>0</v>
      </c>
      <c r="E1047" s="2">
        <f t="shared" si="146"/>
        <v>0</v>
      </c>
      <c r="F1047" s="2">
        <f t="shared" si="147"/>
        <v>0.16971376656304477</v>
      </c>
      <c r="G1047" s="2">
        <f t="shared" si="147"/>
        <v>8.3826692233546593E-2</v>
      </c>
      <c r="H1047" s="2">
        <f t="shared" si="148"/>
        <v>2.0245790695189454</v>
      </c>
      <c r="I1047" s="2">
        <f t="shared" si="149"/>
        <v>66.937548101228884</v>
      </c>
    </row>
    <row r="1048" spans="1:9" ht="13.5" x14ac:dyDescent="0.25">
      <c r="A1048" s="3">
        <f>TITRES_STAT!B1051</f>
        <v>43531</v>
      </c>
      <c r="B1048" s="5">
        <f>TITRES_STAT!D1051</f>
        <v>19.914999999999999</v>
      </c>
      <c r="C1048" s="2">
        <f t="shared" si="144"/>
        <v>0</v>
      </c>
      <c r="D1048" s="2">
        <f t="shared" si="145"/>
        <v>0</v>
      </c>
      <c r="E1048" s="2">
        <f t="shared" si="146"/>
        <v>0</v>
      </c>
      <c r="F1048" s="2">
        <f t="shared" si="147"/>
        <v>0.15759135466568441</v>
      </c>
      <c r="G1048" s="2">
        <f t="shared" si="147"/>
        <v>7.7839071359721831E-2</v>
      </c>
      <c r="H1048" s="2">
        <f t="shared" si="148"/>
        <v>2.0245790695189454</v>
      </c>
      <c r="I1048" s="2">
        <f t="shared" si="149"/>
        <v>66.937548101228884</v>
      </c>
    </row>
    <row r="1049" spans="1:9" ht="13.5" x14ac:dyDescent="0.25">
      <c r="A1049" s="3">
        <f>TITRES_STAT!B1052</f>
        <v>43532</v>
      </c>
      <c r="B1049" s="5">
        <f>TITRES_STAT!D1052</f>
        <v>19.914999999999999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0.14633482933242123</v>
      </c>
      <c r="G1049" s="2">
        <f t="shared" si="147"/>
        <v>7.2279137691170267E-2</v>
      </c>
      <c r="H1049" s="2">
        <f t="shared" si="148"/>
        <v>2.0245790695189454</v>
      </c>
      <c r="I1049" s="2">
        <f t="shared" si="149"/>
        <v>66.937548101228884</v>
      </c>
    </row>
    <row r="1050" spans="1:9" ht="13.5" x14ac:dyDescent="0.25">
      <c r="A1050" s="3">
        <f>TITRES_STAT!B1053</f>
        <v>43535</v>
      </c>
      <c r="B1050" s="5">
        <f>TITRES_STAT!D1053</f>
        <v>19.937000000000001</v>
      </c>
      <c r="C1050" s="2">
        <f t="shared" si="144"/>
        <v>2.2000000000002018E-2</v>
      </c>
      <c r="D1050" s="2">
        <f t="shared" si="145"/>
        <v>2.2000000000002018E-2</v>
      </c>
      <c r="E1050" s="2">
        <f t="shared" si="146"/>
        <v>0</v>
      </c>
      <c r="F1050" s="2">
        <f t="shared" si="147"/>
        <v>0.13745377009439128</v>
      </c>
      <c r="G1050" s="2">
        <f t="shared" si="147"/>
        <v>6.7116342141800969E-2</v>
      </c>
      <c r="H1050" s="2">
        <f t="shared" si="148"/>
        <v>2.0479925709298032</v>
      </c>
      <c r="I1050" s="2">
        <f t="shared" si="149"/>
        <v>67.19152108382778</v>
      </c>
    </row>
    <row r="1051" spans="1:9" ht="13.5" x14ac:dyDescent="0.25">
      <c r="A1051" s="3">
        <f>TITRES_STAT!B1054</f>
        <v>43536</v>
      </c>
      <c r="B1051" s="5">
        <f>TITRES_STAT!D1054</f>
        <v>19.937000000000001</v>
      </c>
      <c r="C1051" s="2">
        <f t="shared" si="144"/>
        <v>0</v>
      </c>
      <c r="D1051" s="2">
        <f t="shared" si="145"/>
        <v>0</v>
      </c>
      <c r="E1051" s="2">
        <f t="shared" si="146"/>
        <v>0</v>
      </c>
      <c r="F1051" s="2">
        <f t="shared" si="147"/>
        <v>0.12763564365907762</v>
      </c>
      <c r="G1051" s="2">
        <f t="shared" si="147"/>
        <v>6.2322317703100906E-2</v>
      </c>
      <c r="H1051" s="2">
        <f t="shared" si="148"/>
        <v>2.0479925709298032</v>
      </c>
      <c r="I1051" s="2">
        <f t="shared" si="149"/>
        <v>67.19152108382778</v>
      </c>
    </row>
    <row r="1052" spans="1:9" ht="13.5" x14ac:dyDescent="0.25">
      <c r="A1052" s="3">
        <f>TITRES_STAT!B1055</f>
        <v>43537</v>
      </c>
      <c r="B1052" s="5">
        <f>TITRES_STAT!D1055</f>
        <v>19.338999999999999</v>
      </c>
      <c r="C1052" s="2">
        <f t="shared" si="144"/>
        <v>-0.59800000000000253</v>
      </c>
      <c r="D1052" s="2">
        <f t="shared" si="145"/>
        <v>0</v>
      </c>
      <c r="E1052" s="2">
        <f t="shared" si="146"/>
        <v>0.59800000000000253</v>
      </c>
      <c r="F1052" s="2">
        <f t="shared" si="147"/>
        <v>0.1185188119691435</v>
      </c>
      <c r="G1052" s="2">
        <f t="shared" si="147"/>
        <v>0.10058500929573674</v>
      </c>
      <c r="H1052" s="2">
        <f t="shared" si="148"/>
        <v>1.178294984500905</v>
      </c>
      <c r="I1052" s="2">
        <f t="shared" si="149"/>
        <v>54.092535349195515</v>
      </c>
    </row>
    <row r="1053" spans="1:9" ht="13.5" x14ac:dyDescent="0.25">
      <c r="A1053" s="3">
        <f>TITRES_STAT!B1056</f>
        <v>43538</v>
      </c>
      <c r="B1053" s="5">
        <f>TITRES_STAT!D1056</f>
        <v>19.338999999999999</v>
      </c>
      <c r="C1053" s="2">
        <f t="shared" si="144"/>
        <v>0</v>
      </c>
      <c r="D1053" s="2">
        <f t="shared" si="145"/>
        <v>0</v>
      </c>
      <c r="E1053" s="2">
        <f t="shared" si="146"/>
        <v>0</v>
      </c>
      <c r="F1053" s="2">
        <f t="shared" ref="F1053:G1068" si="150">((F1052*13)+D1053)/14</f>
        <v>0.1100531825427761</v>
      </c>
      <c r="G1053" s="2">
        <f t="shared" si="150"/>
        <v>9.3400365774612679E-2</v>
      </c>
      <c r="H1053" s="2">
        <f t="shared" si="148"/>
        <v>1.178294984500905</v>
      </c>
      <c r="I1053" s="2">
        <f t="shared" si="149"/>
        <v>54.092535349195515</v>
      </c>
    </row>
    <row r="1054" spans="1:9" ht="13.5" x14ac:dyDescent="0.25">
      <c r="A1054" s="3">
        <f>TITRES_STAT!B1057</f>
        <v>43539</v>
      </c>
      <c r="B1054" s="5">
        <f>TITRES_STAT!D1057</f>
        <v>19.199000000000002</v>
      </c>
      <c r="C1054" s="2">
        <f t="shared" si="144"/>
        <v>-0.13999999999999702</v>
      </c>
      <c r="D1054" s="2">
        <f t="shared" si="145"/>
        <v>0</v>
      </c>
      <c r="E1054" s="2">
        <f t="shared" si="146"/>
        <v>0.13999999999999702</v>
      </c>
      <c r="F1054" s="2">
        <f t="shared" si="150"/>
        <v>0.10219224093257781</v>
      </c>
      <c r="G1054" s="2">
        <f t="shared" si="150"/>
        <v>9.6728911076425853E-2</v>
      </c>
      <c r="H1054" s="2">
        <f t="shared" si="148"/>
        <v>1.0564808369633703</v>
      </c>
      <c r="I1054" s="2">
        <f t="shared" si="149"/>
        <v>51.373240050385554</v>
      </c>
    </row>
    <row r="1055" spans="1:9" ht="13.5" x14ac:dyDescent="0.25">
      <c r="A1055" s="3">
        <f>TITRES_STAT!B1058</f>
        <v>43542</v>
      </c>
      <c r="B1055" s="5">
        <f>TITRES_STAT!D1058</f>
        <v>19.184000000000001</v>
      </c>
      <c r="C1055" s="2">
        <f t="shared" si="144"/>
        <v>-1.5000000000000568E-2</v>
      </c>
      <c r="D1055" s="2">
        <f t="shared" si="145"/>
        <v>0</v>
      </c>
      <c r="E1055" s="2">
        <f t="shared" si="146"/>
        <v>1.5000000000000568E-2</v>
      </c>
      <c r="F1055" s="2">
        <f t="shared" si="150"/>
        <v>9.4892795151679393E-2</v>
      </c>
      <c r="G1055" s="2">
        <f t="shared" si="150"/>
        <v>9.0891131713824042E-2</v>
      </c>
      <c r="H1055" s="2">
        <f t="shared" si="148"/>
        <v>1.0440269953998902</v>
      </c>
      <c r="I1055" s="2">
        <f t="shared" si="149"/>
        <v>51.076967072816885</v>
      </c>
    </row>
    <row r="1056" spans="1:9" ht="13.5" x14ac:dyDescent="0.25">
      <c r="A1056" s="3">
        <f>TITRES_STAT!B1059</f>
        <v>43543</v>
      </c>
      <c r="B1056" s="5">
        <f>TITRES_STAT!D1059</f>
        <v>19.184000000000001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8.8114738355130867E-2</v>
      </c>
      <c r="G1056" s="2">
        <f t="shared" si="150"/>
        <v>8.4398908019979471E-2</v>
      </c>
      <c r="H1056" s="2">
        <f t="shared" si="148"/>
        <v>1.0440269953998902</v>
      </c>
      <c r="I1056" s="2">
        <f t="shared" si="149"/>
        <v>51.076967072816885</v>
      </c>
    </row>
    <row r="1057" spans="1:9" ht="13.5" x14ac:dyDescent="0.25">
      <c r="A1057" s="3">
        <f>TITRES_STAT!B1060</f>
        <v>43545</v>
      </c>
      <c r="B1057" s="5">
        <f>TITRES_STAT!D1060</f>
        <v>18.623000000000001</v>
      </c>
      <c r="C1057" s="2">
        <f t="shared" si="144"/>
        <v>-0.56099999999999994</v>
      </c>
      <c r="D1057" s="2">
        <f t="shared" si="145"/>
        <v>0</v>
      </c>
      <c r="E1057" s="2">
        <f t="shared" si="146"/>
        <v>0.56099999999999994</v>
      </c>
      <c r="F1057" s="2">
        <f t="shared" si="150"/>
        <v>8.1820828472621523E-2</v>
      </c>
      <c r="G1057" s="2">
        <f t="shared" si="150"/>
        <v>0.1184418431614095</v>
      </c>
      <c r="H1057" s="2">
        <f t="shared" si="148"/>
        <v>0.69081015871323614</v>
      </c>
      <c r="I1057" s="2">
        <f t="shared" si="149"/>
        <v>40.856754683740853</v>
      </c>
    </row>
    <row r="1058" spans="1:9" ht="13.5" x14ac:dyDescent="0.25">
      <c r="A1058" s="3">
        <f>TITRES_STAT!B1061</f>
        <v>43546</v>
      </c>
      <c r="B1058" s="5">
        <f>TITRES_STAT!D1061</f>
        <v>18.623000000000001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7.5976483581719975E-2</v>
      </c>
      <c r="G1058" s="2">
        <f t="shared" si="150"/>
        <v>0.1099817115070231</v>
      </c>
      <c r="H1058" s="2">
        <f t="shared" si="148"/>
        <v>0.69081015871323614</v>
      </c>
      <c r="I1058" s="2">
        <f t="shared" si="149"/>
        <v>40.856754683740853</v>
      </c>
    </row>
    <row r="1059" spans="1:9" ht="13.5" x14ac:dyDescent="0.25">
      <c r="A1059" s="3">
        <f>TITRES_STAT!B1062</f>
        <v>43549</v>
      </c>
      <c r="B1059" s="5">
        <f>TITRES_STAT!D1062</f>
        <v>18.623000000000001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7.0549591897311401E-2</v>
      </c>
      <c r="G1059" s="2">
        <f t="shared" si="150"/>
        <v>0.10212587497080716</v>
      </c>
      <c r="H1059" s="2">
        <f t="shared" si="148"/>
        <v>0.69081015871323603</v>
      </c>
      <c r="I1059" s="2">
        <f t="shared" si="149"/>
        <v>40.856754683740846</v>
      </c>
    </row>
    <row r="1060" spans="1:9" ht="13.5" x14ac:dyDescent="0.25">
      <c r="A1060" s="3">
        <f>TITRES_STAT!B1063</f>
        <v>43550</v>
      </c>
      <c r="B1060" s="5">
        <f>TITRES_STAT!D1063</f>
        <v>18.623000000000001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6.5510335333217734E-2</v>
      </c>
      <c r="G1060" s="2">
        <f t="shared" si="150"/>
        <v>9.4831169615749514E-2</v>
      </c>
      <c r="H1060" s="2">
        <f t="shared" si="148"/>
        <v>0.69081015871323614</v>
      </c>
      <c r="I1060" s="2">
        <f t="shared" si="149"/>
        <v>40.856754683740853</v>
      </c>
    </row>
    <row r="1061" spans="1:9" ht="13.5" x14ac:dyDescent="0.25">
      <c r="A1061" s="3">
        <f>TITRES_STAT!B1064</f>
        <v>43551</v>
      </c>
      <c r="B1061" s="5">
        <f>TITRES_STAT!D1064</f>
        <v>18.623000000000001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6.0831025666559325E-2</v>
      </c>
      <c r="G1061" s="2">
        <f t="shared" si="150"/>
        <v>8.8057514643195986E-2</v>
      </c>
      <c r="H1061" s="2">
        <f t="shared" si="148"/>
        <v>0.69081015871323603</v>
      </c>
      <c r="I1061" s="2">
        <f t="shared" si="149"/>
        <v>40.856754683740846</v>
      </c>
    </row>
    <row r="1062" spans="1:9" ht="13.5" x14ac:dyDescent="0.25">
      <c r="A1062" s="3">
        <f>TITRES_STAT!B1065</f>
        <v>43552</v>
      </c>
      <c r="B1062" s="5">
        <f>TITRES_STAT!D1065</f>
        <v>18.46</v>
      </c>
      <c r="C1062" s="2">
        <f t="shared" si="144"/>
        <v>-0.16300000000000026</v>
      </c>
      <c r="D1062" s="2">
        <f t="shared" si="145"/>
        <v>0</v>
      </c>
      <c r="E1062" s="2">
        <f t="shared" si="146"/>
        <v>0.16300000000000026</v>
      </c>
      <c r="F1062" s="2">
        <f t="shared" si="150"/>
        <v>5.6485952404662233E-2</v>
      </c>
      <c r="G1062" s="2">
        <f t="shared" si="150"/>
        <v>9.3410549311539151E-2</v>
      </c>
      <c r="H1062" s="2">
        <f t="shared" si="148"/>
        <v>0.60470635084558311</v>
      </c>
      <c r="I1062" s="2">
        <f t="shared" si="149"/>
        <v>37.683302650789621</v>
      </c>
    </row>
    <row r="1063" spans="1:9" ht="13.5" x14ac:dyDescent="0.25">
      <c r="A1063" s="3">
        <f>TITRES_STAT!B1066</f>
        <v>43553</v>
      </c>
      <c r="B1063" s="5">
        <f>TITRES_STAT!D1066</f>
        <v>18.46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5.2451241518614931E-2</v>
      </c>
      <c r="G1063" s="2">
        <f t="shared" si="150"/>
        <v>8.6738367217857784E-2</v>
      </c>
      <c r="H1063" s="2">
        <f t="shared" si="148"/>
        <v>0.60470635084558311</v>
      </c>
      <c r="I1063" s="2">
        <f t="shared" si="149"/>
        <v>37.683302650789621</v>
      </c>
    </row>
    <row r="1064" spans="1:9" ht="13.5" x14ac:dyDescent="0.25">
      <c r="A1064" s="3">
        <f>TITRES_STAT!B1067</f>
        <v>43556</v>
      </c>
      <c r="B1064" s="5">
        <f>TITRES_STAT!D1067</f>
        <v>18.46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4.8704724267285289E-2</v>
      </c>
      <c r="G1064" s="2">
        <f t="shared" si="150"/>
        <v>8.054276955943937E-2</v>
      </c>
      <c r="H1064" s="2">
        <f t="shared" si="148"/>
        <v>0.604706350845583</v>
      </c>
      <c r="I1064" s="2">
        <f t="shared" si="149"/>
        <v>37.683302650789621</v>
      </c>
    </row>
    <row r="1065" spans="1:9" ht="13.5" x14ac:dyDescent="0.25">
      <c r="A1065" s="3">
        <f>TITRES_STAT!B1068</f>
        <v>43557</v>
      </c>
      <c r="B1065" s="5">
        <f>TITRES_STAT!D1068</f>
        <v>18.46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4.5225815391050625E-2</v>
      </c>
      <c r="G1065" s="2">
        <f t="shared" si="150"/>
        <v>7.4789714590907982E-2</v>
      </c>
      <c r="H1065" s="2">
        <f t="shared" si="148"/>
        <v>0.60470635084558311</v>
      </c>
      <c r="I1065" s="2">
        <f t="shared" si="149"/>
        <v>37.683302650789621</v>
      </c>
    </row>
    <row r="1066" spans="1:9" ht="13.5" x14ac:dyDescent="0.25">
      <c r="A1066" s="3">
        <f>TITRES_STAT!B1069</f>
        <v>43558</v>
      </c>
      <c r="B1066" s="5">
        <f>TITRES_STAT!D1069</f>
        <v>18.091000000000001</v>
      </c>
      <c r="C1066" s="2">
        <f t="shared" si="144"/>
        <v>-0.36899999999999977</v>
      </c>
      <c r="D1066" s="2">
        <f t="shared" si="145"/>
        <v>0</v>
      </c>
      <c r="E1066" s="2">
        <f t="shared" si="146"/>
        <v>0.36899999999999977</v>
      </c>
      <c r="F1066" s="2">
        <f t="shared" si="150"/>
        <v>4.1995400005975576E-2</v>
      </c>
      <c r="G1066" s="2">
        <f t="shared" si="150"/>
        <v>9.5804734977271683E-2</v>
      </c>
      <c r="H1066" s="2">
        <f t="shared" si="148"/>
        <v>0.43834367910874539</v>
      </c>
      <c r="I1066" s="2">
        <f t="shared" si="149"/>
        <v>30.475586987691315</v>
      </c>
    </row>
    <row r="1067" spans="1:9" ht="13.5" x14ac:dyDescent="0.25">
      <c r="A1067" s="3">
        <f>TITRES_STAT!B1070</f>
        <v>43559</v>
      </c>
      <c r="B1067" s="5">
        <f>TITRES_STAT!D1070</f>
        <v>18.46</v>
      </c>
      <c r="C1067" s="2">
        <f t="shared" si="144"/>
        <v>0.36899999999999977</v>
      </c>
      <c r="D1067" s="2">
        <f t="shared" si="145"/>
        <v>0.36899999999999977</v>
      </c>
      <c r="E1067" s="2">
        <f t="shared" si="146"/>
        <v>0</v>
      </c>
      <c r="F1067" s="2">
        <f t="shared" si="150"/>
        <v>6.5352871434120163E-2</v>
      </c>
      <c r="G1067" s="2">
        <f t="shared" si="150"/>
        <v>8.8961539621752267E-2</v>
      </c>
      <c r="H1067" s="2">
        <f t="shared" si="148"/>
        <v>0.73461938397186333</v>
      </c>
      <c r="I1067" s="2">
        <f t="shared" si="149"/>
        <v>42.350465511907331</v>
      </c>
    </row>
    <row r="1068" spans="1:9" ht="13.5" x14ac:dyDescent="0.25">
      <c r="A1068" s="3">
        <f>TITRES_STAT!B1071</f>
        <v>43560</v>
      </c>
      <c r="B1068" s="5">
        <f>TITRES_STAT!D1071</f>
        <v>18.46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6.0684809188825864E-2</v>
      </c>
      <c r="G1068" s="2">
        <f t="shared" si="150"/>
        <v>8.2607143934484248E-2</v>
      </c>
      <c r="H1068" s="2">
        <f t="shared" si="148"/>
        <v>0.73461938397186333</v>
      </c>
      <c r="I1068" s="2">
        <f t="shared" si="149"/>
        <v>42.350465511907331</v>
      </c>
    </row>
    <row r="1069" spans="1:9" ht="13.5" x14ac:dyDescent="0.25">
      <c r="A1069" s="3">
        <f>TITRES_STAT!B1072</f>
        <v>43563</v>
      </c>
      <c r="B1069" s="5">
        <f>TITRES_STAT!D1072</f>
        <v>18.46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5.6350179961052585E-2</v>
      </c>
      <c r="G1069" s="2">
        <f t="shared" si="151"/>
        <v>7.6706633653449652E-2</v>
      </c>
      <c r="H1069" s="2">
        <f t="shared" si="148"/>
        <v>0.73461938397186333</v>
      </c>
      <c r="I1069" s="2">
        <f t="shared" si="149"/>
        <v>42.350465511907331</v>
      </c>
    </row>
    <row r="1070" spans="1:9" ht="13.5" x14ac:dyDescent="0.25">
      <c r="A1070" s="3">
        <f>TITRES_STAT!B1073</f>
        <v>43565</v>
      </c>
      <c r="B1070" s="5">
        <f>TITRES_STAT!D1073</f>
        <v>19.013999999999999</v>
      </c>
      <c r="C1070" s="2">
        <f t="shared" si="144"/>
        <v>0.55399999999999849</v>
      </c>
      <c r="D1070" s="2">
        <f t="shared" si="145"/>
        <v>0.55399999999999849</v>
      </c>
      <c r="E1070" s="2">
        <f t="shared" si="146"/>
        <v>0</v>
      </c>
      <c r="F1070" s="2">
        <f t="shared" si="151"/>
        <v>9.1896595678120141E-2</v>
      </c>
      <c r="G1070" s="2">
        <f t="shared" si="151"/>
        <v>7.1227588392488966E-2</v>
      </c>
      <c r="H1070" s="2">
        <f t="shared" si="148"/>
        <v>1.2901826069378863</v>
      </c>
      <c r="I1070" s="2">
        <f t="shared" si="149"/>
        <v>56.335359592261469</v>
      </c>
    </row>
    <row r="1071" spans="1:9" ht="13.5" x14ac:dyDescent="0.25">
      <c r="A1071" s="3">
        <f>TITRES_STAT!B1074</f>
        <v>43566</v>
      </c>
      <c r="B1071" s="5">
        <f>TITRES_STAT!D1074</f>
        <v>19.184000000000001</v>
      </c>
      <c r="C1071" s="2">
        <f t="shared" si="144"/>
        <v>0.17000000000000171</v>
      </c>
      <c r="D1071" s="2">
        <f t="shared" si="145"/>
        <v>0.17000000000000171</v>
      </c>
      <c r="E1071" s="2">
        <f t="shared" si="146"/>
        <v>0</v>
      </c>
      <c r="F1071" s="2">
        <f t="shared" si="151"/>
        <v>9.7475410272540253E-2</v>
      </c>
      <c r="G1071" s="2">
        <f t="shared" si="151"/>
        <v>6.6139903507311179E-2</v>
      </c>
      <c r="H1071" s="2">
        <f t="shared" si="148"/>
        <v>1.4737761185539864</v>
      </c>
      <c r="I1071" s="2">
        <f t="shared" si="149"/>
        <v>59.57597001200994</v>
      </c>
    </row>
    <row r="1072" spans="1:9" ht="13.5" x14ac:dyDescent="0.25">
      <c r="A1072" s="3">
        <f>TITRES_STAT!B1075</f>
        <v>43567</v>
      </c>
      <c r="B1072" s="5">
        <f>TITRES_STAT!D1075</f>
        <v>19.125</v>
      </c>
      <c r="C1072" s="2">
        <f t="shared" si="144"/>
        <v>-5.9000000000001052E-2</v>
      </c>
      <c r="D1072" s="2">
        <f t="shared" si="145"/>
        <v>0</v>
      </c>
      <c r="E1072" s="2">
        <f t="shared" si="146"/>
        <v>5.9000000000001052E-2</v>
      </c>
      <c r="F1072" s="2">
        <f t="shared" si="151"/>
        <v>9.0512880967358794E-2</v>
      </c>
      <c r="G1072" s="2">
        <f t="shared" si="151"/>
        <v>6.5629910399646177E-2</v>
      </c>
      <c r="H1072" s="2">
        <f t="shared" si="148"/>
        <v>1.3791407060620757</v>
      </c>
      <c r="I1072" s="2">
        <f t="shared" si="149"/>
        <v>57.96801771950733</v>
      </c>
    </row>
    <row r="1073" spans="1:9" ht="13.5" x14ac:dyDescent="0.25">
      <c r="A1073" s="3">
        <f>TITRES_STAT!B1076</f>
        <v>43570</v>
      </c>
      <c r="B1073" s="5">
        <f>TITRES_STAT!D1076</f>
        <v>19.125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8.4047675183976031E-2</v>
      </c>
      <c r="G1073" s="2">
        <f t="shared" si="151"/>
        <v>6.0942059656814311E-2</v>
      </c>
      <c r="H1073" s="2">
        <f t="shared" si="148"/>
        <v>1.3791407060620757</v>
      </c>
      <c r="I1073" s="2">
        <f t="shared" si="149"/>
        <v>57.96801771950733</v>
      </c>
    </row>
    <row r="1074" spans="1:9" ht="13.5" x14ac:dyDescent="0.25">
      <c r="A1074" s="3">
        <f>TITRES_STAT!B1077</f>
        <v>43571</v>
      </c>
      <c r="B1074" s="5">
        <f>TITRES_STAT!D1077</f>
        <v>19.125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7.804426981369203E-2</v>
      </c>
      <c r="G1074" s="2">
        <f t="shared" si="151"/>
        <v>5.6589055395613284E-2</v>
      </c>
      <c r="H1074" s="2">
        <f t="shared" si="148"/>
        <v>1.3791407060620759</v>
      </c>
      <c r="I1074" s="2">
        <f t="shared" si="149"/>
        <v>57.96801771950733</v>
      </c>
    </row>
    <row r="1075" spans="1:9" ht="13.5" x14ac:dyDescent="0.25">
      <c r="A1075" s="3">
        <f>TITRES_STAT!B1078</f>
        <v>43572</v>
      </c>
      <c r="B1075" s="5">
        <f>TITRES_STAT!D1078</f>
        <v>19.125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7.2469679112714028E-2</v>
      </c>
      <c r="G1075" s="2">
        <f t="shared" si="151"/>
        <v>5.2546980010212338E-2</v>
      </c>
      <c r="H1075" s="2">
        <f t="shared" si="148"/>
        <v>1.3791407060620757</v>
      </c>
      <c r="I1075" s="2">
        <f t="shared" si="149"/>
        <v>57.96801771950733</v>
      </c>
    </row>
    <row r="1076" spans="1:9" ht="13.5" x14ac:dyDescent="0.25">
      <c r="A1076" s="3">
        <f>TITRES_STAT!B1079</f>
        <v>43573</v>
      </c>
      <c r="B1076" s="5">
        <f>TITRES_STAT!D1079</f>
        <v>19.125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6.7293273461805886E-2</v>
      </c>
      <c r="G1076" s="2">
        <f t="shared" si="151"/>
        <v>4.8793624295197173E-2</v>
      </c>
      <c r="H1076" s="2">
        <f t="shared" si="148"/>
        <v>1.3791407060620757</v>
      </c>
      <c r="I1076" s="2">
        <f t="shared" si="149"/>
        <v>57.96801771950733</v>
      </c>
    </row>
    <row r="1077" spans="1:9" ht="13.5" x14ac:dyDescent="0.25">
      <c r="A1077" s="3">
        <f>TITRES_STAT!B1080</f>
        <v>43574</v>
      </c>
      <c r="B1077" s="5">
        <f>TITRES_STAT!D1080</f>
        <v>18.268000000000001</v>
      </c>
      <c r="C1077" s="2">
        <f t="shared" si="144"/>
        <v>-0.85699999999999932</v>
      </c>
      <c r="D1077" s="2">
        <f t="shared" si="145"/>
        <v>0</v>
      </c>
      <c r="E1077" s="2">
        <f t="shared" si="146"/>
        <v>0.85699999999999932</v>
      </c>
      <c r="F1077" s="2">
        <f t="shared" si="151"/>
        <v>6.2486611071676898E-2</v>
      </c>
      <c r="G1077" s="2">
        <f t="shared" si="151"/>
        <v>0.10652265113125448</v>
      </c>
      <c r="H1077" s="2">
        <f t="shared" si="148"/>
        <v>0.58660397960507482</v>
      </c>
      <c r="I1077" s="2">
        <f t="shared" si="149"/>
        <v>36.972299776475268</v>
      </c>
    </row>
    <row r="1078" spans="1:9" ht="13.5" x14ac:dyDescent="0.25">
      <c r="A1078" s="3">
        <f>TITRES_STAT!B1081</f>
        <v>43577</v>
      </c>
      <c r="B1078" s="5">
        <f>TITRES_STAT!D1081</f>
        <v>18.268000000000001</v>
      </c>
      <c r="C1078" s="2">
        <f t="shared" si="144"/>
        <v>0</v>
      </c>
      <c r="D1078" s="2">
        <f t="shared" si="145"/>
        <v>0</v>
      </c>
      <c r="E1078" s="2">
        <f t="shared" si="146"/>
        <v>0</v>
      </c>
      <c r="F1078" s="2">
        <f t="shared" si="151"/>
        <v>5.8023281709414266E-2</v>
      </c>
      <c r="G1078" s="2">
        <f t="shared" si="151"/>
        <v>9.8913890336164864E-2</v>
      </c>
      <c r="H1078" s="2">
        <f t="shared" si="148"/>
        <v>0.58660397960507482</v>
      </c>
      <c r="I1078" s="2">
        <f t="shared" si="149"/>
        <v>36.972299776475268</v>
      </c>
    </row>
    <row r="1079" spans="1:9" ht="13.5" x14ac:dyDescent="0.25">
      <c r="A1079" s="3">
        <f>TITRES_STAT!B1082</f>
        <v>43578</v>
      </c>
      <c r="B1079" s="5">
        <f>TITRES_STAT!D1082</f>
        <v>18.268000000000001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5.3878761587313251E-2</v>
      </c>
      <c r="G1079" s="2">
        <f t="shared" si="151"/>
        <v>9.184861245501022E-2</v>
      </c>
      <c r="H1079" s="2">
        <f t="shared" si="148"/>
        <v>0.58660397960507493</v>
      </c>
      <c r="I1079" s="2">
        <f t="shared" si="149"/>
        <v>36.972299776475282</v>
      </c>
    </row>
    <row r="1080" spans="1:9" ht="13.5" x14ac:dyDescent="0.25">
      <c r="A1080" s="3">
        <f>TITRES_STAT!B1083</f>
        <v>43579</v>
      </c>
      <c r="B1080" s="5">
        <f>TITRES_STAT!D1083</f>
        <v>18.815000000000001</v>
      </c>
      <c r="C1080" s="2">
        <f t="shared" si="144"/>
        <v>0.5470000000000006</v>
      </c>
      <c r="D1080" s="2">
        <f t="shared" si="145"/>
        <v>0.5470000000000006</v>
      </c>
      <c r="E1080" s="2">
        <f t="shared" si="146"/>
        <v>0</v>
      </c>
      <c r="F1080" s="2">
        <f t="shared" si="151"/>
        <v>8.9101707188219498E-2</v>
      </c>
      <c r="G1080" s="2">
        <f t="shared" si="151"/>
        <v>8.5287997279652347E-2</v>
      </c>
      <c r="H1080" s="2">
        <f t="shared" si="148"/>
        <v>1.0447156696159989</v>
      </c>
      <c r="I1080" s="2">
        <f t="shared" si="149"/>
        <v>51.09344468476629</v>
      </c>
    </row>
    <row r="1081" spans="1:9" ht="13.5" x14ac:dyDescent="0.25">
      <c r="A1081" s="3">
        <f>TITRES_STAT!B1084</f>
        <v>43580</v>
      </c>
      <c r="B1081" s="5">
        <f>TITRES_STAT!D1084</f>
        <v>19.184000000000001</v>
      </c>
      <c r="C1081" s="2">
        <f t="shared" si="144"/>
        <v>0.36899999999999977</v>
      </c>
      <c r="D1081" s="2">
        <f t="shared" si="145"/>
        <v>0.36899999999999977</v>
      </c>
      <c r="E1081" s="2">
        <f t="shared" si="146"/>
        <v>0</v>
      </c>
      <c r="F1081" s="2">
        <f t="shared" si="151"/>
        <v>0.10909444238906095</v>
      </c>
      <c r="G1081" s="2">
        <f t="shared" si="151"/>
        <v>7.9195997473962887E-2</v>
      </c>
      <c r="H1081" s="2">
        <f t="shared" si="148"/>
        <v>1.3775246965596679</v>
      </c>
      <c r="I1081" s="2">
        <f t="shared" si="149"/>
        <v>57.939448475676294</v>
      </c>
    </row>
    <row r="1082" spans="1:9" ht="13.5" x14ac:dyDescent="0.25">
      <c r="A1082" s="3">
        <f>TITRES_STAT!B1085</f>
        <v>43581</v>
      </c>
      <c r="B1082" s="5">
        <f>TITRES_STAT!D1085</f>
        <v>19.184000000000001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0.10130198221841373</v>
      </c>
      <c r="G1082" s="2">
        <f t="shared" si="151"/>
        <v>7.3539140511536968E-2</v>
      </c>
      <c r="H1082" s="2">
        <f t="shared" si="148"/>
        <v>1.3775246965596677</v>
      </c>
      <c r="I1082" s="2">
        <f t="shared" si="149"/>
        <v>57.939448475676294</v>
      </c>
    </row>
    <row r="1083" spans="1:9" ht="13.5" x14ac:dyDescent="0.25">
      <c r="A1083" s="3">
        <f>TITRES_STAT!B1086</f>
        <v>43584</v>
      </c>
      <c r="B1083" s="5">
        <f>TITRES_STAT!D1086</f>
        <v>18.327000000000002</v>
      </c>
      <c r="C1083" s="2">
        <f t="shared" si="144"/>
        <v>-0.85699999999999932</v>
      </c>
      <c r="D1083" s="2">
        <f t="shared" si="145"/>
        <v>0</v>
      </c>
      <c r="E1083" s="2">
        <f t="shared" si="146"/>
        <v>0.85699999999999932</v>
      </c>
      <c r="F1083" s="2">
        <f t="shared" si="151"/>
        <v>9.4066126345669895E-2</v>
      </c>
      <c r="G1083" s="2">
        <f t="shared" si="151"/>
        <v>0.12950063047499857</v>
      </c>
      <c r="H1083" s="2">
        <f t="shared" si="148"/>
        <v>0.72637581763611825</v>
      </c>
      <c r="I1083" s="2">
        <f t="shared" si="149"/>
        <v>42.0751849171941</v>
      </c>
    </row>
    <row r="1084" spans="1:9" ht="13.5" x14ac:dyDescent="0.25">
      <c r="A1084" s="3">
        <f>TITRES_STAT!B1087</f>
        <v>43585</v>
      </c>
      <c r="B1084" s="5">
        <f>TITRES_STAT!D1087</f>
        <v>18.084</v>
      </c>
      <c r="C1084" s="2">
        <f t="shared" si="144"/>
        <v>-0.2430000000000021</v>
      </c>
      <c r="D1084" s="2">
        <f t="shared" si="145"/>
        <v>0</v>
      </c>
      <c r="E1084" s="2">
        <f t="shared" si="146"/>
        <v>0.2430000000000021</v>
      </c>
      <c r="F1084" s="2">
        <f t="shared" si="151"/>
        <v>8.734711732097919E-2</v>
      </c>
      <c r="G1084" s="2">
        <f t="shared" si="151"/>
        <v>0.13760772829821311</v>
      </c>
      <c r="H1084" s="2">
        <f t="shared" si="148"/>
        <v>0.6347544458526857</v>
      </c>
      <c r="I1084" s="2">
        <f t="shared" si="149"/>
        <v>38.828733420058001</v>
      </c>
    </row>
    <row r="1085" spans="1:9" ht="13.5" x14ac:dyDescent="0.25">
      <c r="A1085" s="3">
        <f>TITRES_STAT!B1088</f>
        <v>43587</v>
      </c>
      <c r="B1085" s="5">
        <f>TITRES_STAT!D1088</f>
        <v>18.62</v>
      </c>
      <c r="C1085" s="2">
        <f t="shared" si="144"/>
        <v>0.53600000000000136</v>
      </c>
      <c r="D1085" s="2">
        <f t="shared" si="145"/>
        <v>0.53600000000000136</v>
      </c>
      <c r="E1085" s="2">
        <f t="shared" si="146"/>
        <v>0</v>
      </c>
      <c r="F1085" s="2">
        <f t="shared" ref="F1085:G1100" si="152">((F1084*13)+D1085)/14</f>
        <v>0.1193937517980522</v>
      </c>
      <c r="G1085" s="2">
        <f t="shared" si="152"/>
        <v>0.12777860484834075</v>
      </c>
      <c r="H1085" s="2">
        <f t="shared" si="148"/>
        <v>0.93437983565213867</v>
      </c>
      <c r="I1085" s="2">
        <f t="shared" si="149"/>
        <v>48.30384490319765</v>
      </c>
    </row>
    <row r="1086" spans="1:9" ht="13.5" x14ac:dyDescent="0.25">
      <c r="A1086" s="3">
        <f>TITRES_STAT!B1089</f>
        <v>43588</v>
      </c>
      <c r="B1086" s="5">
        <f>TITRES_STAT!D1089</f>
        <v>18.62</v>
      </c>
      <c r="C1086" s="2">
        <f t="shared" si="144"/>
        <v>0</v>
      </c>
      <c r="D1086" s="2">
        <f t="shared" si="145"/>
        <v>0</v>
      </c>
      <c r="E1086" s="2">
        <f t="shared" si="146"/>
        <v>0</v>
      </c>
      <c r="F1086" s="2">
        <f t="shared" si="152"/>
        <v>0.1108656266696199</v>
      </c>
      <c r="G1086" s="2">
        <f t="shared" si="152"/>
        <v>0.11865156164488784</v>
      </c>
      <c r="H1086" s="2">
        <f t="shared" si="148"/>
        <v>0.93437983565213867</v>
      </c>
      <c r="I1086" s="2">
        <f t="shared" si="149"/>
        <v>48.30384490319765</v>
      </c>
    </row>
    <row r="1087" spans="1:9" ht="13.5" x14ac:dyDescent="0.25">
      <c r="A1087" s="3">
        <f>TITRES_STAT!B1090</f>
        <v>43591</v>
      </c>
      <c r="B1087" s="5">
        <f>TITRES_STAT!D1090</f>
        <v>18.62</v>
      </c>
      <c r="C1087" s="2">
        <f t="shared" si="144"/>
        <v>0</v>
      </c>
      <c r="D1087" s="2">
        <f t="shared" si="145"/>
        <v>0</v>
      </c>
      <c r="E1087" s="2">
        <f t="shared" si="146"/>
        <v>0</v>
      </c>
      <c r="F1087" s="2">
        <f t="shared" si="152"/>
        <v>0.10294665333607562</v>
      </c>
      <c r="G1087" s="2">
        <f t="shared" si="152"/>
        <v>0.11017645009882442</v>
      </c>
      <c r="H1087" s="2">
        <f t="shared" si="148"/>
        <v>0.93437983565213878</v>
      </c>
      <c r="I1087" s="2">
        <f t="shared" si="149"/>
        <v>48.303844903197657</v>
      </c>
    </row>
    <row r="1088" spans="1:9" ht="13.5" x14ac:dyDescent="0.25">
      <c r="A1088" s="3">
        <f>TITRES_STAT!B1091</f>
        <v>43592</v>
      </c>
      <c r="B1088" s="5">
        <f>TITRES_STAT!D1091</f>
        <v>18.62</v>
      </c>
      <c r="C1088" s="2">
        <f t="shared" si="144"/>
        <v>0</v>
      </c>
      <c r="D1088" s="2">
        <f t="shared" si="145"/>
        <v>0</v>
      </c>
      <c r="E1088" s="2">
        <f t="shared" si="146"/>
        <v>0</v>
      </c>
      <c r="F1088" s="2">
        <f t="shared" si="152"/>
        <v>9.5593320954927369E-2</v>
      </c>
      <c r="G1088" s="2">
        <f t="shared" si="152"/>
        <v>0.1023067036631941</v>
      </c>
      <c r="H1088" s="2">
        <f t="shared" si="148"/>
        <v>0.93437983565213878</v>
      </c>
      <c r="I1088" s="2">
        <f t="shared" si="149"/>
        <v>48.303844903197657</v>
      </c>
    </row>
    <row r="1089" spans="1:9" ht="13.5" x14ac:dyDescent="0.25">
      <c r="A1089" s="3">
        <f>TITRES_STAT!B1092</f>
        <v>43593</v>
      </c>
      <c r="B1089" s="5">
        <f>TITRES_STAT!D1092</f>
        <v>18.62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8.8765226601003985E-2</v>
      </c>
      <c r="G1089" s="2">
        <f t="shared" si="152"/>
        <v>9.4999081972965943E-2</v>
      </c>
      <c r="H1089" s="2">
        <f t="shared" si="148"/>
        <v>0.93437983565213889</v>
      </c>
      <c r="I1089" s="2">
        <f t="shared" si="149"/>
        <v>48.303844903197657</v>
      </c>
    </row>
    <row r="1090" spans="1:9" ht="13.5" x14ac:dyDescent="0.25">
      <c r="A1090" s="3">
        <f>TITRES_STAT!B1093</f>
        <v>43594</v>
      </c>
      <c r="B1090" s="5">
        <f>TITRES_STAT!D1093</f>
        <v>18.62</v>
      </c>
      <c r="C1090" s="2">
        <f t="shared" si="144"/>
        <v>0</v>
      </c>
      <c r="D1090" s="2">
        <f t="shared" si="145"/>
        <v>0</v>
      </c>
      <c r="E1090" s="2">
        <f t="shared" si="146"/>
        <v>0</v>
      </c>
      <c r="F1090" s="2">
        <f t="shared" si="152"/>
        <v>8.2424853272360835E-2</v>
      </c>
      <c r="G1090" s="2">
        <f t="shared" si="152"/>
        <v>8.8213433260611235E-2</v>
      </c>
      <c r="H1090" s="2">
        <f t="shared" si="148"/>
        <v>0.93437983565213878</v>
      </c>
      <c r="I1090" s="2">
        <f t="shared" si="149"/>
        <v>48.303844903197657</v>
      </c>
    </row>
    <row r="1091" spans="1:9" ht="13.5" x14ac:dyDescent="0.25">
      <c r="A1091" s="3">
        <f>TITRES_STAT!B1094</f>
        <v>43595</v>
      </c>
      <c r="B1091" s="5">
        <f>TITRES_STAT!D1094</f>
        <v>18.62</v>
      </c>
      <c r="C1091" s="2">
        <f t="shared" ref="C1091:C1154" si="153">B1091-B1090</f>
        <v>0</v>
      </c>
      <c r="D1091" s="2">
        <f t="shared" ref="D1091:D1154" si="154">IF(C1091&gt;0,C1091,0)</f>
        <v>0</v>
      </c>
      <c r="E1091" s="2">
        <f t="shared" ref="E1091:E1154" si="155">IF(C1091&lt;0,-C1091,0)</f>
        <v>0</v>
      </c>
      <c r="F1091" s="2">
        <f t="shared" si="152"/>
        <v>7.6537363752906498E-2</v>
      </c>
      <c r="G1091" s="2">
        <f t="shared" si="152"/>
        <v>8.1912473741996145E-2</v>
      </c>
      <c r="H1091" s="2">
        <f t="shared" si="148"/>
        <v>0.93437983565213889</v>
      </c>
      <c r="I1091" s="2">
        <f t="shared" si="149"/>
        <v>48.303844903197657</v>
      </c>
    </row>
    <row r="1092" spans="1:9" ht="13.5" x14ac:dyDescent="0.25">
      <c r="A1092" s="3">
        <f>TITRES_STAT!B1095</f>
        <v>43598</v>
      </c>
      <c r="B1092" s="5">
        <f>TITRES_STAT!D1095</f>
        <v>18.62</v>
      </c>
      <c r="C1092" s="2">
        <f t="shared" si="153"/>
        <v>0</v>
      </c>
      <c r="D1092" s="2">
        <f t="shared" si="154"/>
        <v>0</v>
      </c>
      <c r="E1092" s="2">
        <f t="shared" si="155"/>
        <v>0</v>
      </c>
      <c r="F1092" s="2">
        <f t="shared" si="152"/>
        <v>7.1070409199127466E-2</v>
      </c>
      <c r="G1092" s="2">
        <f t="shared" si="152"/>
        <v>7.6061582760424989E-2</v>
      </c>
      <c r="H1092" s="2">
        <f t="shared" si="148"/>
        <v>0.93437983565213889</v>
      </c>
      <c r="I1092" s="2">
        <f t="shared" si="149"/>
        <v>48.303844903197657</v>
      </c>
    </row>
    <row r="1093" spans="1:9" ht="13.5" x14ac:dyDescent="0.25">
      <c r="A1093" s="3">
        <f>TITRES_STAT!B1096</f>
        <v>43599</v>
      </c>
      <c r="B1093" s="5">
        <f>TITRES_STAT!D1096</f>
        <v>19.170999999999999</v>
      </c>
      <c r="C1093" s="2">
        <f t="shared" si="153"/>
        <v>0.55099999999999838</v>
      </c>
      <c r="D1093" s="2">
        <f t="shared" si="154"/>
        <v>0.55099999999999838</v>
      </c>
      <c r="E1093" s="2">
        <f t="shared" si="155"/>
        <v>0</v>
      </c>
      <c r="F1093" s="2">
        <f t="shared" si="152"/>
        <v>0.10535109425633252</v>
      </c>
      <c r="G1093" s="2">
        <f t="shared" si="152"/>
        <v>7.0628612563251772E-2</v>
      </c>
      <c r="H1093" s="2">
        <f t="shared" si="148"/>
        <v>1.4916206114339974</v>
      </c>
      <c r="I1093" s="2">
        <f t="shared" si="149"/>
        <v>59.865478901120824</v>
      </c>
    </row>
    <row r="1094" spans="1:9" ht="13.5" x14ac:dyDescent="0.25">
      <c r="A1094" s="3">
        <f>TITRES_STAT!B1097</f>
        <v>43600</v>
      </c>
      <c r="B1094" s="5">
        <f>TITRES_STAT!D1097</f>
        <v>19.722000000000001</v>
      </c>
      <c r="C1094" s="2">
        <f t="shared" si="153"/>
        <v>0.55100000000000193</v>
      </c>
      <c r="D1094" s="2">
        <f t="shared" si="154"/>
        <v>0.55100000000000193</v>
      </c>
      <c r="E1094" s="2">
        <f t="shared" si="155"/>
        <v>0</v>
      </c>
      <c r="F1094" s="2">
        <f t="shared" si="152"/>
        <v>0.1371831589523089</v>
      </c>
      <c r="G1094" s="2">
        <f t="shared" si="152"/>
        <v>6.5583711665876648E-2</v>
      </c>
      <c r="H1094" s="2">
        <f t="shared" si="148"/>
        <v>2.0917260622760026</v>
      </c>
      <c r="I1094" s="2">
        <f t="shared" si="149"/>
        <v>67.655607907776897</v>
      </c>
    </row>
    <row r="1095" spans="1:9" ht="13.5" x14ac:dyDescent="0.25">
      <c r="A1095" s="3">
        <f>TITRES_STAT!B1098</f>
        <v>43601</v>
      </c>
      <c r="B1095" s="5">
        <f>TITRES_STAT!D1098</f>
        <v>19.722000000000001</v>
      </c>
      <c r="C1095" s="2">
        <f t="shared" si="153"/>
        <v>0</v>
      </c>
      <c r="D1095" s="2">
        <f t="shared" si="154"/>
        <v>0</v>
      </c>
      <c r="E1095" s="2">
        <f t="shared" si="155"/>
        <v>0</v>
      </c>
      <c r="F1095" s="2">
        <f t="shared" si="152"/>
        <v>0.12738436188428684</v>
      </c>
      <c r="G1095" s="2">
        <f t="shared" si="152"/>
        <v>6.089916083259974E-2</v>
      </c>
      <c r="H1095" s="2">
        <f t="shared" si="148"/>
        <v>2.091726062276003</v>
      </c>
      <c r="I1095" s="2">
        <f t="shared" si="149"/>
        <v>67.655607907776897</v>
      </c>
    </row>
    <row r="1096" spans="1:9" ht="13.5" x14ac:dyDescent="0.25">
      <c r="A1096" s="3">
        <f>TITRES_STAT!B1099</f>
        <v>43602</v>
      </c>
      <c r="B1096" s="5">
        <f>TITRES_STAT!D1099</f>
        <v>19.722000000000001</v>
      </c>
      <c r="C1096" s="2">
        <f t="shared" si="153"/>
        <v>0</v>
      </c>
      <c r="D1096" s="2">
        <f t="shared" si="154"/>
        <v>0</v>
      </c>
      <c r="E1096" s="2">
        <f t="shared" si="155"/>
        <v>0</v>
      </c>
      <c r="F1096" s="2">
        <f t="shared" si="152"/>
        <v>0.11828547889255206</v>
      </c>
      <c r="G1096" s="2">
        <f t="shared" si="152"/>
        <v>5.6549220773128329E-2</v>
      </c>
      <c r="H1096" s="2">
        <f t="shared" si="148"/>
        <v>2.091726062276003</v>
      </c>
      <c r="I1096" s="2">
        <f t="shared" si="149"/>
        <v>67.655607907776897</v>
      </c>
    </row>
    <row r="1097" spans="1:9" ht="13.5" x14ac:dyDescent="0.25">
      <c r="A1097" s="3">
        <f>TITRES_STAT!B1100</f>
        <v>43605</v>
      </c>
      <c r="B1097" s="5">
        <f>TITRES_STAT!D1100</f>
        <v>18.837</v>
      </c>
      <c r="C1097" s="2">
        <f t="shared" si="153"/>
        <v>-0.88500000000000156</v>
      </c>
      <c r="D1097" s="2">
        <f t="shared" si="154"/>
        <v>0</v>
      </c>
      <c r="E1097" s="2">
        <f t="shared" si="155"/>
        <v>0.88500000000000156</v>
      </c>
      <c r="F1097" s="2">
        <f t="shared" si="152"/>
        <v>0.10983651611451263</v>
      </c>
      <c r="G1097" s="2">
        <f t="shared" si="152"/>
        <v>0.1157242764321907</v>
      </c>
      <c r="H1097" s="2">
        <f t="shared" si="148"/>
        <v>0.94912251345007947</v>
      </c>
      <c r="I1097" s="2">
        <f t="shared" si="149"/>
        <v>48.694861759616536</v>
      </c>
    </row>
    <row r="1098" spans="1:9" ht="13.5" x14ac:dyDescent="0.25">
      <c r="A1098" s="3">
        <f>TITRES_STAT!B1101</f>
        <v>43606</v>
      </c>
      <c r="B1098" s="5">
        <f>TITRES_STAT!D1101</f>
        <v>19.334</v>
      </c>
      <c r="C1098" s="2">
        <f t="shared" si="153"/>
        <v>0.49699999999999989</v>
      </c>
      <c r="D1098" s="2">
        <f t="shared" si="154"/>
        <v>0.49699999999999989</v>
      </c>
      <c r="E1098" s="2">
        <f t="shared" si="155"/>
        <v>0</v>
      </c>
      <c r="F1098" s="2">
        <f t="shared" si="152"/>
        <v>0.13749105067776171</v>
      </c>
      <c r="G1098" s="2">
        <f t="shared" si="152"/>
        <v>0.10745825668703422</v>
      </c>
      <c r="H1098" s="2">
        <f t="shared" si="148"/>
        <v>1.2794833539706141</v>
      </c>
      <c r="I1098" s="2">
        <f t="shared" si="149"/>
        <v>56.130410066030628</v>
      </c>
    </row>
    <row r="1099" spans="1:9" ht="13.5" x14ac:dyDescent="0.25">
      <c r="A1099" s="3">
        <f>TITRES_STAT!B1102</f>
        <v>43607</v>
      </c>
      <c r="B1099" s="5">
        <f>TITRES_STAT!D1102</f>
        <v>19.411999999999999</v>
      </c>
      <c r="C1099" s="2">
        <f t="shared" si="153"/>
        <v>7.7999999999999403E-2</v>
      </c>
      <c r="D1099" s="2">
        <f t="shared" si="154"/>
        <v>7.7999999999999403E-2</v>
      </c>
      <c r="E1099" s="2">
        <f t="shared" si="155"/>
        <v>0</v>
      </c>
      <c r="F1099" s="2">
        <f t="shared" si="152"/>
        <v>0.13324168991506441</v>
      </c>
      <c r="G1099" s="2">
        <f t="shared" si="152"/>
        <v>9.9782666923674643E-2</v>
      </c>
      <c r="H1099" s="2">
        <f t="shared" si="148"/>
        <v>1.3353189889881687</v>
      </c>
      <c r="I1099" s="2">
        <f t="shared" si="149"/>
        <v>57.179297358718721</v>
      </c>
    </row>
    <row r="1100" spans="1:9" ht="13.5" x14ac:dyDescent="0.25">
      <c r="A1100" s="3">
        <f>TITRES_STAT!B1103</f>
        <v>43608</v>
      </c>
      <c r="B1100" s="5">
        <f>TITRES_STAT!D1103</f>
        <v>19.411999999999999</v>
      </c>
      <c r="C1100" s="2">
        <f t="shared" si="153"/>
        <v>0</v>
      </c>
      <c r="D1100" s="2">
        <f t="shared" si="154"/>
        <v>0</v>
      </c>
      <c r="E1100" s="2">
        <f t="shared" si="155"/>
        <v>0</v>
      </c>
      <c r="F1100" s="2">
        <f t="shared" si="152"/>
        <v>0.12372442634970267</v>
      </c>
      <c r="G1100" s="2">
        <f t="shared" si="152"/>
        <v>9.2655333571983606E-2</v>
      </c>
      <c r="H1100" s="2">
        <f t="shared" si="148"/>
        <v>1.3353189889881687</v>
      </c>
      <c r="I1100" s="2">
        <f t="shared" si="149"/>
        <v>57.179297358718721</v>
      </c>
    </row>
    <row r="1101" spans="1:9" ht="13.5" x14ac:dyDescent="0.25">
      <c r="A1101" s="3">
        <f>TITRES_STAT!B1104</f>
        <v>43609</v>
      </c>
      <c r="B1101" s="5">
        <f>TITRES_STAT!D1104</f>
        <v>19.713999999999999</v>
      </c>
      <c r="C1101" s="2">
        <f t="shared" si="153"/>
        <v>0.3019999999999996</v>
      </c>
      <c r="D1101" s="2">
        <f t="shared" si="154"/>
        <v>0.3019999999999996</v>
      </c>
      <c r="E1101" s="2">
        <f t="shared" si="155"/>
        <v>0</v>
      </c>
      <c r="F1101" s="2">
        <f t="shared" ref="F1101:G1116" si="156">((F1100*13)+D1101)/14</f>
        <v>0.13645839589615244</v>
      </c>
      <c r="G1101" s="2">
        <f t="shared" si="156"/>
        <v>8.6037095459699064E-2</v>
      </c>
      <c r="H1101" s="2">
        <f t="shared" si="148"/>
        <v>1.5860414065241357</v>
      </c>
      <c r="I1101" s="2">
        <f t="shared" si="149"/>
        <v>61.330858915206356</v>
      </c>
    </row>
    <row r="1102" spans="1:9" ht="13.5" x14ac:dyDescent="0.25">
      <c r="A1102" s="3">
        <f>TITRES_STAT!B1105</f>
        <v>43612</v>
      </c>
      <c r="B1102" s="5">
        <f>TITRES_STAT!D1105</f>
        <v>19.713999999999999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0.12671136761785584</v>
      </c>
      <c r="G1102" s="2">
        <f t="shared" si="156"/>
        <v>7.9891588641149119E-2</v>
      </c>
      <c r="H1102" s="2">
        <f t="shared" si="148"/>
        <v>1.5860414065241362</v>
      </c>
      <c r="I1102" s="2">
        <f t="shared" si="149"/>
        <v>61.330858915206356</v>
      </c>
    </row>
    <row r="1103" spans="1:9" ht="13.5" x14ac:dyDescent="0.25">
      <c r="A1103" s="3">
        <f>TITRES_STAT!B1106</f>
        <v>43613</v>
      </c>
      <c r="B1103" s="5">
        <f>TITRES_STAT!D1106</f>
        <v>19.713999999999999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0.11766055564515186</v>
      </c>
      <c r="G1103" s="2">
        <f t="shared" si="156"/>
        <v>7.4185046595352758E-2</v>
      </c>
      <c r="H1103" s="2">
        <f t="shared" si="148"/>
        <v>1.5860414065241362</v>
      </c>
      <c r="I1103" s="2">
        <f t="shared" si="149"/>
        <v>61.330858915206356</v>
      </c>
    </row>
    <row r="1104" spans="1:9" ht="13.5" x14ac:dyDescent="0.25">
      <c r="A1104" s="3">
        <f>TITRES_STAT!B1107</f>
        <v>43614</v>
      </c>
      <c r="B1104" s="5">
        <f>TITRES_STAT!D1107</f>
        <v>18.829000000000001</v>
      </c>
      <c r="C1104" s="2">
        <f t="shared" si="153"/>
        <v>-0.88499999999999801</v>
      </c>
      <c r="D1104" s="2">
        <f t="shared" si="154"/>
        <v>0</v>
      </c>
      <c r="E1104" s="2">
        <f t="shared" si="155"/>
        <v>0.88499999999999801</v>
      </c>
      <c r="F1104" s="2">
        <f t="shared" si="156"/>
        <v>0.10925623024192674</v>
      </c>
      <c r="G1104" s="2">
        <f t="shared" si="156"/>
        <v>0.13210040040997026</v>
      </c>
      <c r="H1104" s="2">
        <f t="shared" si="148"/>
        <v>0.82706963720664572</v>
      </c>
      <c r="I1104" s="2">
        <f t="shared" si="149"/>
        <v>45.267548667226976</v>
      </c>
    </row>
    <row r="1105" spans="1:9" ht="13.5" x14ac:dyDescent="0.25">
      <c r="A1105" s="3">
        <f>TITRES_STAT!B1108</f>
        <v>43615</v>
      </c>
      <c r="B1105" s="5">
        <f>TITRES_STAT!D1108</f>
        <v>19.373000000000001</v>
      </c>
      <c r="C1105" s="2">
        <f t="shared" si="153"/>
        <v>0.54400000000000048</v>
      </c>
      <c r="D1105" s="2">
        <f t="shared" si="154"/>
        <v>0.54400000000000048</v>
      </c>
      <c r="E1105" s="2">
        <f t="shared" si="155"/>
        <v>0</v>
      </c>
      <c r="F1105" s="2">
        <f t="shared" si="156"/>
        <v>0.14030935665321773</v>
      </c>
      <c r="G1105" s="2">
        <f t="shared" si="156"/>
        <v>0.12266465752354382</v>
      </c>
      <c r="H1105" s="2">
        <f t="shared" ref="H1105:H1168" si="157">F1105/G1105</f>
        <v>1.1438450119692158</v>
      </c>
      <c r="I1105" s="2">
        <f t="shared" ref="I1105:I1168" si="158">IF(G1105=0,100,100-(100/(1+H1105)))</f>
        <v>53.354837014012681</v>
      </c>
    </row>
    <row r="1106" spans="1:9" ht="13.5" x14ac:dyDescent="0.25">
      <c r="A1106" s="3">
        <f>TITRES_STAT!B1109</f>
        <v>43616</v>
      </c>
      <c r="B1106" s="5">
        <f>TITRES_STAT!D1109</f>
        <v>19.373000000000001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0.13028725974941646</v>
      </c>
      <c r="G1106" s="2">
        <f t="shared" si="156"/>
        <v>0.11390289627186212</v>
      </c>
      <c r="H1106" s="2">
        <f t="shared" si="157"/>
        <v>1.1438450119692156</v>
      </c>
      <c r="I1106" s="2">
        <f t="shared" si="158"/>
        <v>53.354837014012681</v>
      </c>
    </row>
    <row r="1107" spans="1:9" ht="13.5" x14ac:dyDescent="0.25">
      <c r="A1107" s="3">
        <f>TITRES_STAT!B1110</f>
        <v>43619</v>
      </c>
      <c r="B1107" s="5">
        <f>TITRES_STAT!D1110</f>
        <v>19.373000000000001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0.12098102691017243</v>
      </c>
      <c r="G1107" s="2">
        <f t="shared" si="156"/>
        <v>0.10576697510958624</v>
      </c>
      <c r="H1107" s="2">
        <f t="shared" si="157"/>
        <v>1.1438450119692158</v>
      </c>
      <c r="I1107" s="2">
        <f t="shared" si="158"/>
        <v>53.354837014012681</v>
      </c>
    </row>
    <row r="1108" spans="1:9" ht="13.5" x14ac:dyDescent="0.25">
      <c r="A1108" s="3">
        <f>TITRES_STAT!B1111</f>
        <v>43623</v>
      </c>
      <c r="B1108" s="5">
        <f>TITRES_STAT!D1111</f>
        <v>19.373000000000001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0.11233952498801725</v>
      </c>
      <c r="G1108" s="2">
        <f t="shared" si="156"/>
        <v>9.8212191173187233E-2</v>
      </c>
      <c r="H1108" s="2">
        <f t="shared" si="157"/>
        <v>1.1438450119692156</v>
      </c>
      <c r="I1108" s="2">
        <f t="shared" si="158"/>
        <v>53.354837014012681</v>
      </c>
    </row>
    <row r="1109" spans="1:9" ht="13.5" x14ac:dyDescent="0.25">
      <c r="A1109" s="3">
        <f>TITRES_STAT!B1112</f>
        <v>43626</v>
      </c>
      <c r="B1109" s="5">
        <f>TITRES_STAT!D1112</f>
        <v>19.373000000000001</v>
      </c>
      <c r="C1109" s="2">
        <f t="shared" si="153"/>
        <v>0</v>
      </c>
      <c r="D1109" s="2">
        <f t="shared" si="154"/>
        <v>0</v>
      </c>
      <c r="E1109" s="2">
        <f t="shared" si="155"/>
        <v>0</v>
      </c>
      <c r="F1109" s="2">
        <f t="shared" si="156"/>
        <v>0.10431527320315888</v>
      </c>
      <c r="G1109" s="2">
        <f t="shared" si="156"/>
        <v>9.1197034660816717E-2</v>
      </c>
      <c r="H1109" s="2">
        <f t="shared" si="157"/>
        <v>1.1438450119692156</v>
      </c>
      <c r="I1109" s="2">
        <f t="shared" si="158"/>
        <v>53.354837014012681</v>
      </c>
    </row>
    <row r="1110" spans="1:9" ht="13.5" x14ac:dyDescent="0.25">
      <c r="A1110" s="3">
        <f>TITRES_STAT!B1113</f>
        <v>43627</v>
      </c>
      <c r="B1110" s="5">
        <f>TITRES_STAT!D1113</f>
        <v>19.373000000000001</v>
      </c>
      <c r="C1110" s="2">
        <f t="shared" si="153"/>
        <v>0</v>
      </c>
      <c r="D1110" s="2">
        <f t="shared" si="154"/>
        <v>0</v>
      </c>
      <c r="E1110" s="2">
        <f t="shared" si="155"/>
        <v>0</v>
      </c>
      <c r="F1110" s="2">
        <f t="shared" si="156"/>
        <v>9.6864182260076107E-2</v>
      </c>
      <c r="G1110" s="2">
        <f t="shared" si="156"/>
        <v>8.4682960756472664E-2</v>
      </c>
      <c r="H1110" s="2">
        <f t="shared" si="157"/>
        <v>1.1438450119692158</v>
      </c>
      <c r="I1110" s="2">
        <f t="shared" si="158"/>
        <v>53.354837014012681</v>
      </c>
    </row>
    <row r="1111" spans="1:9" ht="13.5" x14ac:dyDescent="0.25">
      <c r="A1111" s="3">
        <f>TITRES_STAT!B1114</f>
        <v>43628</v>
      </c>
      <c r="B1111" s="5">
        <f>TITRES_STAT!D1114</f>
        <v>19.373000000000001</v>
      </c>
      <c r="C1111" s="2">
        <f t="shared" si="153"/>
        <v>0</v>
      </c>
      <c r="D1111" s="2">
        <f t="shared" si="154"/>
        <v>0</v>
      </c>
      <c r="E1111" s="2">
        <f t="shared" si="155"/>
        <v>0</v>
      </c>
      <c r="F1111" s="2">
        <f t="shared" si="156"/>
        <v>8.9945312098642094E-2</v>
      </c>
      <c r="G1111" s="2">
        <f t="shared" si="156"/>
        <v>7.8634177845296041E-2</v>
      </c>
      <c r="H1111" s="2">
        <f t="shared" si="157"/>
        <v>1.1438450119692158</v>
      </c>
      <c r="I1111" s="2">
        <f t="shared" si="158"/>
        <v>53.354837014012681</v>
      </c>
    </row>
    <row r="1112" spans="1:9" ht="13.5" x14ac:dyDescent="0.25">
      <c r="A1112" s="3">
        <f>TITRES_STAT!B1115</f>
        <v>43629</v>
      </c>
      <c r="B1112" s="5">
        <f>TITRES_STAT!D1115</f>
        <v>19.373000000000001</v>
      </c>
      <c r="C1112" s="2">
        <f t="shared" si="153"/>
        <v>0</v>
      </c>
      <c r="D1112" s="2">
        <f t="shared" si="154"/>
        <v>0</v>
      </c>
      <c r="E1112" s="2">
        <f t="shared" si="155"/>
        <v>0</v>
      </c>
      <c r="F1112" s="2">
        <f t="shared" si="156"/>
        <v>8.3520646948739091E-2</v>
      </c>
      <c r="G1112" s="2">
        <f t="shared" si="156"/>
        <v>7.3017450856346325E-2</v>
      </c>
      <c r="H1112" s="2">
        <f t="shared" si="157"/>
        <v>1.1438450119692158</v>
      </c>
      <c r="I1112" s="2">
        <f t="shared" si="158"/>
        <v>53.354837014012681</v>
      </c>
    </row>
    <row r="1113" spans="1:9" ht="13.5" x14ac:dyDescent="0.25">
      <c r="A1113" s="3">
        <f>TITRES_STAT!B1116</f>
        <v>43630</v>
      </c>
      <c r="B1113" s="5">
        <f>TITRES_STAT!D1116</f>
        <v>19.373000000000001</v>
      </c>
      <c r="C1113" s="2">
        <f t="shared" si="153"/>
        <v>0</v>
      </c>
      <c r="D1113" s="2">
        <f t="shared" si="154"/>
        <v>0</v>
      </c>
      <c r="E1113" s="2">
        <f t="shared" si="155"/>
        <v>0</v>
      </c>
      <c r="F1113" s="2">
        <f t="shared" si="156"/>
        <v>7.7554886452400593E-2</v>
      </c>
      <c r="G1113" s="2">
        <f t="shared" si="156"/>
        <v>6.7801918652321588E-2</v>
      </c>
      <c r="H1113" s="2">
        <f t="shared" si="157"/>
        <v>1.1438450119692158</v>
      </c>
      <c r="I1113" s="2">
        <f t="shared" si="158"/>
        <v>53.354837014012681</v>
      </c>
    </row>
    <row r="1114" spans="1:9" ht="13.5" x14ac:dyDescent="0.25">
      <c r="A1114" s="3">
        <f>TITRES_STAT!B1117</f>
        <v>43633</v>
      </c>
      <c r="B1114" s="5">
        <f>TITRES_STAT!D1117</f>
        <v>19.373000000000001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7.2015251705800559E-2</v>
      </c>
      <c r="G1114" s="2">
        <f t="shared" si="156"/>
        <v>6.2958924462870047E-2</v>
      </c>
      <c r="H1114" s="2">
        <f t="shared" si="157"/>
        <v>1.1438450119692161</v>
      </c>
      <c r="I1114" s="2">
        <f t="shared" si="158"/>
        <v>53.354837014012688</v>
      </c>
    </row>
    <row r="1115" spans="1:9" ht="13.5" x14ac:dyDescent="0.25">
      <c r="A1115" s="3">
        <f>TITRES_STAT!B1118</f>
        <v>43634</v>
      </c>
      <c r="B1115" s="5">
        <f>TITRES_STAT!D1118</f>
        <v>19.373000000000001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6.6871305155386238E-2</v>
      </c>
      <c r="G1115" s="2">
        <f t="shared" si="156"/>
        <v>5.8461858429807903E-2</v>
      </c>
      <c r="H1115" s="2">
        <f t="shared" si="157"/>
        <v>1.1438450119692161</v>
      </c>
      <c r="I1115" s="2">
        <f t="shared" si="158"/>
        <v>53.354837014012688</v>
      </c>
    </row>
    <row r="1116" spans="1:9" ht="13.5" x14ac:dyDescent="0.25">
      <c r="A1116" s="3">
        <f>TITRES_STAT!B1119</f>
        <v>43635</v>
      </c>
      <c r="B1116" s="5">
        <f>TITRES_STAT!D1119</f>
        <v>19.373000000000001</v>
      </c>
      <c r="C1116" s="2">
        <f t="shared" si="153"/>
        <v>0</v>
      </c>
      <c r="D1116" s="2">
        <f t="shared" si="154"/>
        <v>0</v>
      </c>
      <c r="E1116" s="2">
        <f t="shared" si="155"/>
        <v>0</v>
      </c>
      <c r="F1116" s="2">
        <f t="shared" si="156"/>
        <v>6.2094783358572936E-2</v>
      </c>
      <c r="G1116" s="2">
        <f t="shared" si="156"/>
        <v>5.428601139910734E-2</v>
      </c>
      <c r="H1116" s="2">
        <f t="shared" si="157"/>
        <v>1.1438450119692161</v>
      </c>
      <c r="I1116" s="2">
        <f t="shared" si="158"/>
        <v>53.354837014012688</v>
      </c>
    </row>
    <row r="1117" spans="1:9" ht="13.5" x14ac:dyDescent="0.25">
      <c r="A1117" s="3">
        <f>TITRES_STAT!B1120</f>
        <v>43636</v>
      </c>
      <c r="B1117" s="5">
        <f>TITRES_STAT!D1120</f>
        <v>19.373000000000001</v>
      </c>
      <c r="C1117" s="2">
        <f t="shared" si="153"/>
        <v>0</v>
      </c>
      <c r="D1117" s="2">
        <f t="shared" si="154"/>
        <v>0</v>
      </c>
      <c r="E1117" s="2">
        <f t="shared" si="155"/>
        <v>0</v>
      </c>
      <c r="F1117" s="2">
        <f t="shared" ref="F1117:G1132" si="159">((F1116*13)+D1117)/14</f>
        <v>5.7659441690103445E-2</v>
      </c>
      <c r="G1117" s="2">
        <f t="shared" si="159"/>
        <v>5.0408439156313954E-2</v>
      </c>
      <c r="H1117" s="2">
        <f t="shared" si="157"/>
        <v>1.1438450119692163</v>
      </c>
      <c r="I1117" s="2">
        <f t="shared" si="158"/>
        <v>53.354837014012702</v>
      </c>
    </row>
    <row r="1118" spans="1:9" ht="13.5" x14ac:dyDescent="0.25">
      <c r="A1118" s="3">
        <f>TITRES_STAT!B1121</f>
        <v>43637</v>
      </c>
      <c r="B1118" s="5">
        <f>TITRES_STAT!D1121</f>
        <v>19.411999999999999</v>
      </c>
      <c r="C1118" s="2">
        <f t="shared" si="153"/>
        <v>3.8999999999997925E-2</v>
      </c>
      <c r="D1118" s="2">
        <f t="shared" si="154"/>
        <v>3.8999999999997925E-2</v>
      </c>
      <c r="E1118" s="2">
        <f t="shared" si="155"/>
        <v>0</v>
      </c>
      <c r="F1118" s="2">
        <f t="shared" si="159"/>
        <v>5.6326624426524481E-2</v>
      </c>
      <c r="G1118" s="2">
        <f t="shared" si="159"/>
        <v>4.6807836359434384E-2</v>
      </c>
      <c r="H1118" s="2">
        <f t="shared" si="157"/>
        <v>1.2033588562820108</v>
      </c>
      <c r="I1118" s="2">
        <f t="shared" si="158"/>
        <v>54.614746610662465</v>
      </c>
    </row>
    <row r="1119" spans="1:9" ht="13.5" x14ac:dyDescent="0.25">
      <c r="A1119" s="3">
        <f>TITRES_STAT!B1122</f>
        <v>43640</v>
      </c>
      <c r="B1119" s="5">
        <f>TITRES_STAT!D1122</f>
        <v>19.411999999999999</v>
      </c>
      <c r="C1119" s="2">
        <f t="shared" si="153"/>
        <v>0</v>
      </c>
      <c r="D1119" s="2">
        <f t="shared" si="154"/>
        <v>0</v>
      </c>
      <c r="E1119" s="2">
        <f t="shared" si="155"/>
        <v>0</v>
      </c>
      <c r="F1119" s="2">
        <f t="shared" si="159"/>
        <v>5.2303294110344165E-2</v>
      </c>
      <c r="G1119" s="2">
        <f t="shared" si="159"/>
        <v>4.3464419476617645E-2</v>
      </c>
      <c r="H1119" s="2">
        <f t="shared" si="157"/>
        <v>1.2033588562820108</v>
      </c>
      <c r="I1119" s="2">
        <f t="shared" si="158"/>
        <v>54.614746610662465</v>
      </c>
    </row>
    <row r="1120" spans="1:9" ht="13.5" x14ac:dyDescent="0.25">
      <c r="A1120" s="3">
        <f>TITRES_STAT!B1123</f>
        <v>43641</v>
      </c>
      <c r="B1120" s="5">
        <f>TITRES_STAT!D1123</f>
        <v>19.567</v>
      </c>
      <c r="C1120" s="2">
        <f t="shared" si="153"/>
        <v>0.15500000000000114</v>
      </c>
      <c r="D1120" s="2">
        <f t="shared" si="154"/>
        <v>0.15500000000000114</v>
      </c>
      <c r="E1120" s="2">
        <f t="shared" si="155"/>
        <v>0</v>
      </c>
      <c r="F1120" s="2">
        <f t="shared" si="159"/>
        <v>5.9638773102462517E-2</v>
      </c>
      <c r="G1120" s="2">
        <f t="shared" si="159"/>
        <v>4.0359818085430668E-2</v>
      </c>
      <c r="H1120" s="2">
        <f t="shared" si="157"/>
        <v>1.4776769552385887</v>
      </c>
      <c r="I1120" s="2">
        <f t="shared" si="158"/>
        <v>59.639613312555319</v>
      </c>
    </row>
    <row r="1121" spans="1:9" ht="13.5" x14ac:dyDescent="0.25">
      <c r="A1121" s="3">
        <f>TITRES_STAT!B1124</f>
        <v>43642</v>
      </c>
      <c r="B1121" s="5">
        <f>TITRES_STAT!D1124</f>
        <v>19.567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5.5378860738000912E-2</v>
      </c>
      <c r="G1121" s="2">
        <f t="shared" si="159"/>
        <v>3.7476973936471335E-2</v>
      </c>
      <c r="H1121" s="2">
        <f t="shared" si="157"/>
        <v>1.4776769552385889</v>
      </c>
      <c r="I1121" s="2">
        <f t="shared" si="158"/>
        <v>59.639613312555326</v>
      </c>
    </row>
    <row r="1122" spans="1:9" ht="13.5" x14ac:dyDescent="0.25">
      <c r="A1122" s="3">
        <f>TITRES_STAT!B1125</f>
        <v>43643</v>
      </c>
      <c r="B1122" s="5">
        <f>TITRES_STAT!D1125</f>
        <v>19.760999999999999</v>
      </c>
      <c r="C1122" s="2">
        <f t="shared" si="153"/>
        <v>0.19399999999999906</v>
      </c>
      <c r="D1122" s="2">
        <f t="shared" si="154"/>
        <v>0.19399999999999906</v>
      </c>
      <c r="E1122" s="2">
        <f t="shared" si="155"/>
        <v>0</v>
      </c>
      <c r="F1122" s="2">
        <f t="shared" si="159"/>
        <v>6.5280370685286498E-2</v>
      </c>
      <c r="G1122" s="2">
        <f t="shared" si="159"/>
        <v>3.4800047226723384E-2</v>
      </c>
      <c r="H1122" s="2">
        <f t="shared" si="157"/>
        <v>1.8758701751173745</v>
      </c>
      <c r="I1122" s="2">
        <f t="shared" si="158"/>
        <v>65.227915757386853</v>
      </c>
    </row>
    <row r="1123" spans="1:9" ht="13.5" x14ac:dyDescent="0.25">
      <c r="A1123" s="3">
        <f>TITRES_STAT!B1126</f>
        <v>43644</v>
      </c>
      <c r="B1123" s="5">
        <f>TITRES_STAT!D1126</f>
        <v>19.760999999999999</v>
      </c>
      <c r="C1123" s="2">
        <f t="shared" si="153"/>
        <v>0</v>
      </c>
      <c r="D1123" s="2">
        <f t="shared" si="154"/>
        <v>0</v>
      </c>
      <c r="E1123" s="2">
        <f t="shared" si="155"/>
        <v>0</v>
      </c>
      <c r="F1123" s="2">
        <f t="shared" si="159"/>
        <v>6.0617487064908888E-2</v>
      </c>
      <c r="G1123" s="2">
        <f t="shared" si="159"/>
        <v>3.2314329567671711E-2</v>
      </c>
      <c r="H1123" s="2">
        <f t="shared" si="157"/>
        <v>1.8758701751173745</v>
      </c>
      <c r="I1123" s="2">
        <f t="shared" si="158"/>
        <v>65.227915757386853</v>
      </c>
    </row>
    <row r="1124" spans="1:9" ht="13.5" x14ac:dyDescent="0.25">
      <c r="A1124" s="3">
        <f>TITRES_STAT!B1127</f>
        <v>43647</v>
      </c>
      <c r="B1124" s="5">
        <f>TITRES_STAT!D1127</f>
        <v>20.187999999999999</v>
      </c>
      <c r="C1124" s="2">
        <f t="shared" si="153"/>
        <v>0.4269999999999996</v>
      </c>
      <c r="D1124" s="2">
        <f t="shared" si="154"/>
        <v>0.4269999999999996</v>
      </c>
      <c r="E1124" s="2">
        <f t="shared" si="155"/>
        <v>0</v>
      </c>
      <c r="F1124" s="2">
        <f t="shared" si="159"/>
        <v>8.6787666560272508E-2</v>
      </c>
      <c r="G1124" s="2">
        <f t="shared" si="159"/>
        <v>3.0006163169980872E-2</v>
      </c>
      <c r="H1124" s="2">
        <f t="shared" si="157"/>
        <v>2.892328021701144</v>
      </c>
      <c r="I1124" s="2">
        <f t="shared" si="158"/>
        <v>74.3084345814475</v>
      </c>
    </row>
    <row r="1125" spans="1:9" ht="13.5" x14ac:dyDescent="0.25">
      <c r="A1125" s="3">
        <f>TITRES_STAT!B1128</f>
        <v>43648</v>
      </c>
      <c r="B1125" s="5">
        <f>TITRES_STAT!D1128</f>
        <v>20.187999999999999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8.0588547520253045E-2</v>
      </c>
      <c r="G1125" s="2">
        <f t="shared" si="159"/>
        <v>2.7862865800696524E-2</v>
      </c>
      <c r="H1125" s="2">
        <f t="shared" si="157"/>
        <v>2.8923280217011444</v>
      </c>
      <c r="I1125" s="2">
        <f t="shared" si="158"/>
        <v>74.3084345814475</v>
      </c>
    </row>
    <row r="1126" spans="1:9" ht="13.5" x14ac:dyDescent="0.25">
      <c r="A1126" s="3">
        <f>TITRES_STAT!B1129</f>
        <v>43649</v>
      </c>
      <c r="B1126" s="5">
        <f>TITRES_STAT!D1129</f>
        <v>19.28</v>
      </c>
      <c r="C1126" s="2">
        <f t="shared" si="153"/>
        <v>-0.9079999999999977</v>
      </c>
      <c r="D1126" s="2">
        <f t="shared" si="154"/>
        <v>0</v>
      </c>
      <c r="E1126" s="2">
        <f t="shared" si="155"/>
        <v>0.9079999999999977</v>
      </c>
      <c r="F1126" s="2">
        <f t="shared" si="159"/>
        <v>7.483222269737784E-2</v>
      </c>
      <c r="G1126" s="2">
        <f t="shared" si="159"/>
        <v>9.072980395778947E-2</v>
      </c>
      <c r="H1126" s="2">
        <f t="shared" si="157"/>
        <v>0.82478104694453303</v>
      </c>
      <c r="I1126" s="2">
        <f t="shared" si="158"/>
        <v>45.198904730272737</v>
      </c>
    </row>
    <row r="1127" spans="1:9" ht="13.5" x14ac:dyDescent="0.25">
      <c r="A1127" s="3">
        <f>TITRES_STAT!B1130</f>
        <v>43650</v>
      </c>
      <c r="B1127" s="5">
        <f>TITRES_STAT!D1130</f>
        <v>20.140999999999998</v>
      </c>
      <c r="C1127" s="2">
        <f t="shared" si="153"/>
        <v>0.8609999999999971</v>
      </c>
      <c r="D1127" s="2">
        <f t="shared" si="154"/>
        <v>0.8609999999999971</v>
      </c>
      <c r="E1127" s="2">
        <f t="shared" si="155"/>
        <v>0</v>
      </c>
      <c r="F1127" s="2">
        <f t="shared" si="159"/>
        <v>0.13098706393327922</v>
      </c>
      <c r="G1127" s="2">
        <f t="shared" si="159"/>
        <v>8.4249103675090226E-2</v>
      </c>
      <c r="H1127" s="2">
        <f t="shared" si="157"/>
        <v>1.5547591394970284</v>
      </c>
      <c r="I1127" s="2">
        <f t="shared" si="158"/>
        <v>60.857366765429155</v>
      </c>
    </row>
    <row r="1128" spans="1:9" ht="13.5" x14ac:dyDescent="0.25">
      <c r="A1128" s="3">
        <f>TITRES_STAT!B1131</f>
        <v>43651</v>
      </c>
      <c r="B1128" s="5">
        <f>TITRES_STAT!D1131</f>
        <v>20.140999999999998</v>
      </c>
      <c r="C1128" s="2">
        <f t="shared" si="153"/>
        <v>0</v>
      </c>
      <c r="D1128" s="2">
        <f t="shared" si="154"/>
        <v>0</v>
      </c>
      <c r="E1128" s="2">
        <f t="shared" si="155"/>
        <v>0</v>
      </c>
      <c r="F1128" s="2">
        <f t="shared" si="159"/>
        <v>0.12163084508090213</v>
      </c>
      <c r="G1128" s="2">
        <f t="shared" si="159"/>
        <v>7.8231310555440928E-2</v>
      </c>
      <c r="H1128" s="2">
        <f t="shared" si="157"/>
        <v>1.5547591394970284</v>
      </c>
      <c r="I1128" s="2">
        <f t="shared" si="158"/>
        <v>60.857366765429155</v>
      </c>
    </row>
    <row r="1129" spans="1:9" ht="13.5" x14ac:dyDescent="0.25">
      <c r="A1129" s="3">
        <f>TITRES_STAT!B1132</f>
        <v>43654</v>
      </c>
      <c r="B1129" s="5">
        <f>TITRES_STAT!D1132</f>
        <v>20.140999999999998</v>
      </c>
      <c r="C1129" s="2">
        <f t="shared" si="153"/>
        <v>0</v>
      </c>
      <c r="D1129" s="2">
        <f t="shared" si="154"/>
        <v>0</v>
      </c>
      <c r="E1129" s="2">
        <f t="shared" si="155"/>
        <v>0</v>
      </c>
      <c r="F1129" s="2">
        <f t="shared" si="159"/>
        <v>0.11294292757512341</v>
      </c>
      <c r="G1129" s="2">
        <f t="shared" si="159"/>
        <v>7.2643359801480858E-2</v>
      </c>
      <c r="H1129" s="2">
        <f t="shared" si="157"/>
        <v>1.5547591394970284</v>
      </c>
      <c r="I1129" s="2">
        <f t="shared" si="158"/>
        <v>60.857366765429155</v>
      </c>
    </row>
    <row r="1130" spans="1:9" ht="13.5" x14ac:dyDescent="0.25">
      <c r="A1130" s="3">
        <f>TITRES_STAT!B1133</f>
        <v>43655</v>
      </c>
      <c r="B1130" s="5">
        <f>TITRES_STAT!D1133</f>
        <v>19.544</v>
      </c>
      <c r="C1130" s="2">
        <f t="shared" si="153"/>
        <v>-0.59699999999999775</v>
      </c>
      <c r="D1130" s="2">
        <f t="shared" si="154"/>
        <v>0</v>
      </c>
      <c r="E1130" s="2">
        <f t="shared" si="155"/>
        <v>0.59699999999999775</v>
      </c>
      <c r="F1130" s="2">
        <f t="shared" si="159"/>
        <v>0.10487557560547174</v>
      </c>
      <c r="G1130" s="2">
        <f t="shared" si="159"/>
        <v>0.11009740552994636</v>
      </c>
      <c r="H1130" s="2">
        <f t="shared" si="157"/>
        <v>0.95257081763789353</v>
      </c>
      <c r="I1130" s="2">
        <f t="shared" si="158"/>
        <v>48.785468318647631</v>
      </c>
    </row>
    <row r="1131" spans="1:9" ht="13.5" x14ac:dyDescent="0.25">
      <c r="A1131" s="3">
        <f>TITRES_STAT!B1134</f>
        <v>43656</v>
      </c>
      <c r="B1131" s="5">
        <f>TITRES_STAT!D1134</f>
        <v>18.960999999999999</v>
      </c>
      <c r="C1131" s="2">
        <f t="shared" si="153"/>
        <v>-0.58300000000000196</v>
      </c>
      <c r="D1131" s="2">
        <f t="shared" si="154"/>
        <v>0</v>
      </c>
      <c r="E1131" s="2">
        <f t="shared" si="155"/>
        <v>0.58300000000000196</v>
      </c>
      <c r="F1131" s="2">
        <f t="shared" si="159"/>
        <v>9.7384463062223772E-2</v>
      </c>
      <c r="G1131" s="2">
        <f t="shared" si="159"/>
        <v>0.1438761622778075</v>
      </c>
      <c r="H1131" s="2">
        <f t="shared" si="157"/>
        <v>0.67686308503410131</v>
      </c>
      <c r="I1131" s="2">
        <f t="shared" si="158"/>
        <v>40.364839030393249</v>
      </c>
    </row>
    <row r="1132" spans="1:9" ht="13.5" x14ac:dyDescent="0.25">
      <c r="A1132" s="3">
        <f>TITRES_STAT!B1135</f>
        <v>43657</v>
      </c>
      <c r="B1132" s="5">
        <f>TITRES_STAT!D1135</f>
        <v>18.960999999999999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9.0428429986350659E-2</v>
      </c>
      <c r="G1132" s="2">
        <f t="shared" si="159"/>
        <v>0.13359929354367839</v>
      </c>
      <c r="H1132" s="2">
        <f t="shared" si="157"/>
        <v>0.67686308503410142</v>
      </c>
      <c r="I1132" s="2">
        <f t="shared" si="158"/>
        <v>40.364839030393263</v>
      </c>
    </row>
    <row r="1133" spans="1:9" ht="13.5" x14ac:dyDescent="0.25">
      <c r="A1133" s="3">
        <f>TITRES_STAT!B1136</f>
        <v>43658</v>
      </c>
      <c r="B1133" s="5">
        <f>TITRES_STAT!D1136</f>
        <v>18.952999999999999</v>
      </c>
      <c r="C1133" s="2">
        <f t="shared" si="153"/>
        <v>-7.9999999999991189E-3</v>
      </c>
      <c r="D1133" s="2">
        <f t="shared" si="154"/>
        <v>0</v>
      </c>
      <c r="E1133" s="2">
        <f t="shared" si="155"/>
        <v>7.9999999999991189E-3</v>
      </c>
      <c r="F1133" s="2">
        <f t="shared" ref="F1133:G1148" si="160">((F1132*13)+D1133)/14</f>
        <v>8.3969256415897045E-2</v>
      </c>
      <c r="G1133" s="2">
        <f t="shared" si="160"/>
        <v>0.12462791543341559</v>
      </c>
      <c r="H1133" s="2">
        <f t="shared" si="157"/>
        <v>0.67375961576408561</v>
      </c>
      <c r="I1133" s="2">
        <f t="shared" si="158"/>
        <v>40.254264078208656</v>
      </c>
    </row>
    <row r="1134" spans="1:9" ht="13.5" x14ac:dyDescent="0.25">
      <c r="A1134" s="3">
        <f>TITRES_STAT!B1137</f>
        <v>43661</v>
      </c>
      <c r="B1134" s="5">
        <f>TITRES_STAT!D1137</f>
        <v>18.952999999999999</v>
      </c>
      <c r="C1134" s="2">
        <f t="shared" si="153"/>
        <v>0</v>
      </c>
      <c r="D1134" s="2">
        <f t="shared" si="154"/>
        <v>0</v>
      </c>
      <c r="E1134" s="2">
        <f t="shared" si="155"/>
        <v>0</v>
      </c>
      <c r="F1134" s="2">
        <f t="shared" si="160"/>
        <v>7.7971452386190104E-2</v>
      </c>
      <c r="G1134" s="2">
        <f t="shared" si="160"/>
        <v>0.11572592147388591</v>
      </c>
      <c r="H1134" s="2">
        <f t="shared" si="157"/>
        <v>0.6737596157640855</v>
      </c>
      <c r="I1134" s="2">
        <f t="shared" si="158"/>
        <v>40.254264078208656</v>
      </c>
    </row>
    <row r="1135" spans="1:9" ht="13.5" x14ac:dyDescent="0.25">
      <c r="A1135" s="3">
        <f>TITRES_STAT!B1138</f>
        <v>43662</v>
      </c>
      <c r="B1135" s="5">
        <f>TITRES_STAT!D1138</f>
        <v>18.952999999999999</v>
      </c>
      <c r="C1135" s="2">
        <f t="shared" si="153"/>
        <v>0</v>
      </c>
      <c r="D1135" s="2">
        <f t="shared" si="154"/>
        <v>0</v>
      </c>
      <c r="E1135" s="2">
        <f t="shared" si="155"/>
        <v>0</v>
      </c>
      <c r="F1135" s="2">
        <f t="shared" si="160"/>
        <v>7.2402062930033678E-2</v>
      </c>
      <c r="G1135" s="2">
        <f t="shared" si="160"/>
        <v>0.1074597842257512</v>
      </c>
      <c r="H1135" s="2">
        <f t="shared" si="157"/>
        <v>0.67375961576408561</v>
      </c>
      <c r="I1135" s="2">
        <f t="shared" si="158"/>
        <v>40.254264078208656</v>
      </c>
    </row>
    <row r="1136" spans="1:9" ht="13.5" x14ac:dyDescent="0.25">
      <c r="A1136" s="3">
        <f>TITRES_STAT!B1139</f>
        <v>43663</v>
      </c>
      <c r="B1136" s="5">
        <f>TITRES_STAT!D1139</f>
        <v>18.952999999999999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6.7230487006459852E-2</v>
      </c>
      <c r="G1136" s="2">
        <f t="shared" si="160"/>
        <v>9.9784085352483259E-2</v>
      </c>
      <c r="H1136" s="2">
        <f t="shared" si="157"/>
        <v>0.67375961576408572</v>
      </c>
      <c r="I1136" s="2">
        <f t="shared" si="158"/>
        <v>40.254264078208664</v>
      </c>
    </row>
    <row r="1137" spans="1:9" ht="13.5" x14ac:dyDescent="0.25">
      <c r="A1137" s="3">
        <f>TITRES_STAT!B1140</f>
        <v>43664</v>
      </c>
      <c r="B1137" s="5">
        <f>TITRES_STAT!D1140</f>
        <v>18.952999999999999</v>
      </c>
      <c r="C1137" s="2">
        <f t="shared" si="153"/>
        <v>0</v>
      </c>
      <c r="D1137" s="2">
        <f t="shared" si="154"/>
        <v>0</v>
      </c>
      <c r="E1137" s="2">
        <f t="shared" si="155"/>
        <v>0</v>
      </c>
      <c r="F1137" s="2">
        <f t="shared" si="160"/>
        <v>6.2428309363141296E-2</v>
      </c>
      <c r="G1137" s="2">
        <f t="shared" si="160"/>
        <v>9.2656650684448741E-2</v>
      </c>
      <c r="H1137" s="2">
        <f t="shared" si="157"/>
        <v>0.67375961576408572</v>
      </c>
      <c r="I1137" s="2">
        <f t="shared" si="158"/>
        <v>40.254264078208664</v>
      </c>
    </row>
    <row r="1138" spans="1:9" ht="13.5" x14ac:dyDescent="0.25">
      <c r="A1138" s="3">
        <f>TITRES_STAT!B1141</f>
        <v>43665</v>
      </c>
      <c r="B1138" s="5">
        <f>TITRES_STAT!D1141</f>
        <v>18.952999999999999</v>
      </c>
      <c r="C1138" s="2">
        <f t="shared" si="153"/>
        <v>0</v>
      </c>
      <c r="D1138" s="2">
        <f t="shared" si="154"/>
        <v>0</v>
      </c>
      <c r="E1138" s="2">
        <f t="shared" si="155"/>
        <v>0</v>
      </c>
      <c r="F1138" s="2">
        <f t="shared" si="160"/>
        <v>5.7969144408631205E-2</v>
      </c>
      <c r="G1138" s="2">
        <f t="shared" si="160"/>
        <v>8.6038318492702395E-2</v>
      </c>
      <c r="H1138" s="2">
        <f t="shared" si="157"/>
        <v>0.67375961576408583</v>
      </c>
      <c r="I1138" s="2">
        <f t="shared" si="158"/>
        <v>40.254264078208671</v>
      </c>
    </row>
    <row r="1139" spans="1:9" ht="13.5" x14ac:dyDescent="0.25">
      <c r="A1139" s="3">
        <f>TITRES_STAT!B1142</f>
        <v>43668</v>
      </c>
      <c r="B1139" s="5">
        <f>TITRES_STAT!D1142</f>
        <v>18.387</v>
      </c>
      <c r="C1139" s="2">
        <f t="shared" si="153"/>
        <v>-0.56599999999999895</v>
      </c>
      <c r="D1139" s="2">
        <f t="shared" si="154"/>
        <v>0</v>
      </c>
      <c r="E1139" s="2">
        <f t="shared" si="155"/>
        <v>0.56599999999999895</v>
      </c>
      <c r="F1139" s="2">
        <f t="shared" si="160"/>
        <v>5.3828491236586118E-2</v>
      </c>
      <c r="G1139" s="2">
        <f t="shared" si="160"/>
        <v>0.12032129574322357</v>
      </c>
      <c r="H1139" s="2">
        <f t="shared" si="157"/>
        <v>0.44737293514076626</v>
      </c>
      <c r="I1139" s="2">
        <f t="shared" si="158"/>
        <v>30.909306390840896</v>
      </c>
    </row>
    <row r="1140" spans="1:9" ht="13.5" x14ac:dyDescent="0.25">
      <c r="A1140" s="3">
        <f>TITRES_STAT!B1143</f>
        <v>43669</v>
      </c>
      <c r="B1140" s="5">
        <f>TITRES_STAT!D1143</f>
        <v>18.387</v>
      </c>
      <c r="C1140" s="2">
        <f t="shared" si="153"/>
        <v>0</v>
      </c>
      <c r="D1140" s="2">
        <f t="shared" si="154"/>
        <v>0</v>
      </c>
      <c r="E1140" s="2">
        <f t="shared" si="155"/>
        <v>0</v>
      </c>
      <c r="F1140" s="2">
        <f t="shared" si="160"/>
        <v>4.9983599005401391E-2</v>
      </c>
      <c r="G1140" s="2">
        <f t="shared" si="160"/>
        <v>0.11172691747585047</v>
      </c>
      <c r="H1140" s="2">
        <f t="shared" si="157"/>
        <v>0.4473729351407662</v>
      </c>
      <c r="I1140" s="2">
        <f t="shared" si="158"/>
        <v>30.909306390840896</v>
      </c>
    </row>
    <row r="1141" spans="1:9" ht="13.5" x14ac:dyDescent="0.25">
      <c r="A1141" s="3">
        <f>TITRES_STAT!B1144</f>
        <v>43670</v>
      </c>
      <c r="B1141" s="5">
        <f>TITRES_STAT!D1144</f>
        <v>18.387</v>
      </c>
      <c r="C1141" s="2">
        <f t="shared" si="153"/>
        <v>0</v>
      </c>
      <c r="D1141" s="2">
        <f t="shared" si="154"/>
        <v>0</v>
      </c>
      <c r="E1141" s="2">
        <f t="shared" si="155"/>
        <v>0</v>
      </c>
      <c r="F1141" s="2">
        <f t="shared" si="160"/>
        <v>4.6413341933587003E-2</v>
      </c>
      <c r="G1141" s="2">
        <f t="shared" si="160"/>
        <v>0.10374642337043258</v>
      </c>
      <c r="H1141" s="2">
        <f t="shared" si="157"/>
        <v>0.4473729351407662</v>
      </c>
      <c r="I1141" s="2">
        <f t="shared" si="158"/>
        <v>30.909306390840896</v>
      </c>
    </row>
    <row r="1142" spans="1:9" ht="13.5" x14ac:dyDescent="0.25">
      <c r="A1142" s="3">
        <f>TITRES_STAT!B1145</f>
        <v>43672</v>
      </c>
      <c r="B1142" s="5">
        <f>TITRES_STAT!D1145</f>
        <v>17.835000000000001</v>
      </c>
      <c r="C1142" s="2">
        <f t="shared" si="153"/>
        <v>-0.5519999999999996</v>
      </c>
      <c r="D1142" s="2">
        <f t="shared" si="154"/>
        <v>0</v>
      </c>
      <c r="E1142" s="2">
        <f t="shared" si="155"/>
        <v>0.5519999999999996</v>
      </c>
      <c r="F1142" s="2">
        <f t="shared" si="160"/>
        <v>4.3098103224045073E-2</v>
      </c>
      <c r="G1142" s="2">
        <f t="shared" si="160"/>
        <v>0.13576453598683022</v>
      </c>
      <c r="H1142" s="2">
        <f t="shared" si="157"/>
        <v>0.3174474313986223</v>
      </c>
      <c r="I1142" s="2">
        <f t="shared" si="158"/>
        <v>24.095643122672087</v>
      </c>
    </row>
    <row r="1143" spans="1:9" ht="13.5" x14ac:dyDescent="0.25">
      <c r="A1143" s="3">
        <f>TITRES_STAT!B1146</f>
        <v>43675</v>
      </c>
      <c r="B1143" s="5">
        <f>TITRES_STAT!D1146</f>
        <v>18.387</v>
      </c>
      <c r="C1143" s="2">
        <f t="shared" si="153"/>
        <v>0.5519999999999996</v>
      </c>
      <c r="D1143" s="2">
        <f t="shared" si="154"/>
        <v>0.5519999999999996</v>
      </c>
      <c r="E1143" s="2">
        <f t="shared" si="155"/>
        <v>0</v>
      </c>
      <c r="F1143" s="2">
        <f t="shared" si="160"/>
        <v>7.9448238708041838E-2</v>
      </c>
      <c r="G1143" s="2">
        <f t="shared" si="160"/>
        <v>0.12606706913062807</v>
      </c>
      <c r="H1143" s="2">
        <f t="shared" si="157"/>
        <v>0.63020612167733692</v>
      </c>
      <c r="I1143" s="2">
        <f t="shared" si="158"/>
        <v>38.658063744044277</v>
      </c>
    </row>
    <row r="1144" spans="1:9" ht="13.5" x14ac:dyDescent="0.25">
      <c r="A1144" s="3">
        <f>TITRES_STAT!B1147</f>
        <v>43676</v>
      </c>
      <c r="B1144" s="5">
        <f>TITRES_STAT!D1147</f>
        <v>19.193999999999999</v>
      </c>
      <c r="C1144" s="2">
        <f t="shared" si="153"/>
        <v>0.80699999999999861</v>
      </c>
      <c r="D1144" s="2">
        <f t="shared" si="154"/>
        <v>0.80699999999999861</v>
      </c>
      <c r="E1144" s="2">
        <f t="shared" si="155"/>
        <v>0</v>
      </c>
      <c r="F1144" s="2">
        <f t="shared" si="160"/>
        <v>0.13141622165746733</v>
      </c>
      <c r="G1144" s="2">
        <f t="shared" si="160"/>
        <v>0.11706227847844035</v>
      </c>
      <c r="H1144" s="2">
        <f t="shared" si="157"/>
        <v>1.1226180061211655</v>
      </c>
      <c r="I1144" s="2">
        <f t="shared" si="158"/>
        <v>52.888367237241042</v>
      </c>
    </row>
    <row r="1145" spans="1:9" ht="13.5" x14ac:dyDescent="0.25">
      <c r="A1145" s="3">
        <f>TITRES_STAT!B1148</f>
        <v>43677</v>
      </c>
      <c r="B1145" s="5">
        <f>TITRES_STAT!D1148</f>
        <v>20.11</v>
      </c>
      <c r="C1145" s="2">
        <f t="shared" si="153"/>
        <v>0.91600000000000037</v>
      </c>
      <c r="D1145" s="2">
        <f t="shared" si="154"/>
        <v>0.91600000000000037</v>
      </c>
      <c r="E1145" s="2">
        <f t="shared" si="155"/>
        <v>0</v>
      </c>
      <c r="F1145" s="2">
        <f t="shared" si="160"/>
        <v>0.18745792011050538</v>
      </c>
      <c r="G1145" s="2">
        <f t="shared" si="160"/>
        <v>0.10870068715855175</v>
      </c>
      <c r="H1145" s="2">
        <f t="shared" si="157"/>
        <v>1.7245329814436008</v>
      </c>
      <c r="I1145" s="2">
        <f t="shared" si="158"/>
        <v>63.296461932710855</v>
      </c>
    </row>
    <row r="1146" spans="1:9" ht="13.5" x14ac:dyDescent="0.25">
      <c r="A1146" s="3">
        <f>TITRES_STAT!B1149</f>
        <v>43678</v>
      </c>
      <c r="B1146" s="5">
        <f>TITRES_STAT!D1149</f>
        <v>20.11</v>
      </c>
      <c r="C1146" s="2">
        <f t="shared" si="153"/>
        <v>0</v>
      </c>
      <c r="D1146" s="2">
        <f t="shared" si="154"/>
        <v>0</v>
      </c>
      <c r="E1146" s="2">
        <f t="shared" si="155"/>
        <v>0</v>
      </c>
      <c r="F1146" s="2">
        <f t="shared" si="160"/>
        <v>0.17406806867404073</v>
      </c>
      <c r="G1146" s="2">
        <f t="shared" si="160"/>
        <v>0.10093635236151233</v>
      </c>
      <c r="H1146" s="2">
        <f t="shared" si="157"/>
        <v>1.7245329814436012</v>
      </c>
      <c r="I1146" s="2">
        <f t="shared" si="158"/>
        <v>63.296461932710855</v>
      </c>
    </row>
    <row r="1147" spans="1:9" ht="13.5" x14ac:dyDescent="0.25">
      <c r="A1147" s="3">
        <f>TITRES_STAT!B1150</f>
        <v>43679</v>
      </c>
      <c r="B1147" s="5">
        <f>TITRES_STAT!D1150</f>
        <v>20.11</v>
      </c>
      <c r="C1147" s="2">
        <f t="shared" si="153"/>
        <v>0</v>
      </c>
      <c r="D1147" s="2">
        <f t="shared" si="154"/>
        <v>0</v>
      </c>
      <c r="E1147" s="2">
        <f t="shared" si="155"/>
        <v>0</v>
      </c>
      <c r="F1147" s="2">
        <f t="shared" si="160"/>
        <v>0.16163463519732352</v>
      </c>
      <c r="G1147" s="2">
        <f t="shared" si="160"/>
        <v>9.3726612907118589E-2</v>
      </c>
      <c r="H1147" s="2">
        <f t="shared" si="157"/>
        <v>1.724532981443601</v>
      </c>
      <c r="I1147" s="2">
        <f t="shared" si="158"/>
        <v>63.296461932710855</v>
      </c>
    </row>
    <row r="1148" spans="1:9" ht="13.5" x14ac:dyDescent="0.25">
      <c r="A1148" s="3">
        <f>TITRES_STAT!B1151</f>
        <v>43682</v>
      </c>
      <c r="B1148" s="5">
        <f>TITRES_STAT!D1151</f>
        <v>20.11</v>
      </c>
      <c r="C1148" s="2">
        <f t="shared" si="153"/>
        <v>0</v>
      </c>
      <c r="D1148" s="2">
        <f t="shared" si="154"/>
        <v>0</v>
      </c>
      <c r="E1148" s="2">
        <f t="shared" si="155"/>
        <v>0</v>
      </c>
      <c r="F1148" s="2">
        <f t="shared" si="160"/>
        <v>0.15008930411180041</v>
      </c>
      <c r="G1148" s="2">
        <f t="shared" si="160"/>
        <v>8.703185484232441E-2</v>
      </c>
      <c r="H1148" s="2">
        <f t="shared" si="157"/>
        <v>1.7245329814436008</v>
      </c>
      <c r="I1148" s="2">
        <f t="shared" si="158"/>
        <v>63.296461932710855</v>
      </c>
    </row>
    <row r="1149" spans="1:9" ht="13.5" x14ac:dyDescent="0.25">
      <c r="A1149" s="3">
        <f>TITRES_STAT!B1152</f>
        <v>43683</v>
      </c>
      <c r="B1149" s="5">
        <f>TITRES_STAT!D1152</f>
        <v>20.11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0.1393686395323861</v>
      </c>
      <c r="G1149" s="2">
        <f t="shared" si="161"/>
        <v>8.0815293782158376E-2</v>
      </c>
      <c r="H1149" s="2">
        <f t="shared" si="157"/>
        <v>1.724532981443601</v>
      </c>
      <c r="I1149" s="2">
        <f t="shared" si="158"/>
        <v>63.296461932710855</v>
      </c>
    </row>
    <row r="1150" spans="1:9" ht="13.5" x14ac:dyDescent="0.25">
      <c r="A1150" s="3">
        <f>TITRES_STAT!B1153</f>
        <v>43684</v>
      </c>
      <c r="B1150" s="5">
        <f>TITRES_STAT!D1153</f>
        <v>20.11</v>
      </c>
      <c r="C1150" s="2">
        <f t="shared" si="153"/>
        <v>0</v>
      </c>
      <c r="D1150" s="2">
        <f t="shared" si="154"/>
        <v>0</v>
      </c>
      <c r="E1150" s="2">
        <f t="shared" si="155"/>
        <v>0</v>
      </c>
      <c r="F1150" s="2">
        <f t="shared" si="161"/>
        <v>0.12941373670864423</v>
      </c>
      <c r="G1150" s="2">
        <f t="shared" si="161"/>
        <v>7.5042772797718496E-2</v>
      </c>
      <c r="H1150" s="2">
        <f t="shared" si="157"/>
        <v>1.7245329814436008</v>
      </c>
      <c r="I1150" s="2">
        <f t="shared" si="158"/>
        <v>63.296461932710855</v>
      </c>
    </row>
    <row r="1151" spans="1:9" ht="13.5" x14ac:dyDescent="0.25">
      <c r="A1151" s="3">
        <f>TITRES_STAT!B1154</f>
        <v>43685</v>
      </c>
      <c r="B1151" s="5">
        <f>TITRES_STAT!D1154</f>
        <v>20.187999999999999</v>
      </c>
      <c r="C1151" s="2">
        <f t="shared" si="153"/>
        <v>7.7999999999999403E-2</v>
      </c>
      <c r="D1151" s="2">
        <f t="shared" si="154"/>
        <v>7.7999999999999403E-2</v>
      </c>
      <c r="E1151" s="2">
        <f t="shared" si="155"/>
        <v>0</v>
      </c>
      <c r="F1151" s="2">
        <f t="shared" si="161"/>
        <v>0.12574132694374102</v>
      </c>
      <c r="G1151" s="2">
        <f t="shared" si="161"/>
        <v>6.9682574740738606E-2</v>
      </c>
      <c r="H1151" s="2">
        <f t="shared" si="157"/>
        <v>1.8044873831309323</v>
      </c>
      <c r="I1151" s="2">
        <f t="shared" si="158"/>
        <v>64.342859732048453</v>
      </c>
    </row>
    <row r="1152" spans="1:9" ht="13.5" x14ac:dyDescent="0.25">
      <c r="A1152" s="3">
        <f>TITRES_STAT!B1155</f>
        <v>43686</v>
      </c>
      <c r="B1152" s="5">
        <f>TITRES_STAT!D1155</f>
        <v>20.794</v>
      </c>
      <c r="C1152" s="2">
        <f t="shared" si="153"/>
        <v>0.60600000000000165</v>
      </c>
      <c r="D1152" s="2">
        <f t="shared" si="154"/>
        <v>0.60600000000000165</v>
      </c>
      <c r="E1152" s="2">
        <f t="shared" si="155"/>
        <v>0</v>
      </c>
      <c r="F1152" s="2">
        <f t="shared" si="161"/>
        <v>0.16004551787633106</v>
      </c>
      <c r="G1152" s="2">
        <f t="shared" si="161"/>
        <v>6.470524797354299E-2</v>
      </c>
      <c r="H1152" s="2">
        <f t="shared" si="157"/>
        <v>2.4734549806805668</v>
      </c>
      <c r="I1152" s="2">
        <f t="shared" si="158"/>
        <v>71.210221362821102</v>
      </c>
    </row>
    <row r="1153" spans="1:9" ht="13.5" x14ac:dyDescent="0.25">
      <c r="A1153" s="3">
        <f>TITRES_STAT!B1156</f>
        <v>43691</v>
      </c>
      <c r="B1153" s="5">
        <f>TITRES_STAT!D1156</f>
        <v>21.593</v>
      </c>
      <c r="C1153" s="2">
        <f t="shared" si="153"/>
        <v>0.79899999999999949</v>
      </c>
      <c r="D1153" s="2">
        <f t="shared" si="154"/>
        <v>0.79899999999999949</v>
      </c>
      <c r="E1153" s="2">
        <f t="shared" si="155"/>
        <v>0</v>
      </c>
      <c r="F1153" s="2">
        <f t="shared" si="161"/>
        <v>0.20568512374230738</v>
      </c>
      <c r="G1153" s="2">
        <f t="shared" si="161"/>
        <v>6.0083444546861355E-2</v>
      </c>
      <c r="H1153" s="2">
        <f t="shared" si="157"/>
        <v>3.4233244331037938</v>
      </c>
      <c r="I1153" s="2">
        <f t="shared" si="158"/>
        <v>77.392569432255911</v>
      </c>
    </row>
    <row r="1154" spans="1:9" ht="13.5" x14ac:dyDescent="0.25">
      <c r="A1154" s="3">
        <f>TITRES_STAT!B1157</f>
        <v>43692</v>
      </c>
      <c r="B1154" s="5">
        <f>TITRES_STAT!D1157</f>
        <v>22.238</v>
      </c>
      <c r="C1154" s="2">
        <f t="shared" si="153"/>
        <v>0.64499999999999957</v>
      </c>
      <c r="D1154" s="2">
        <f t="shared" si="154"/>
        <v>0.64499999999999957</v>
      </c>
      <c r="E1154" s="2">
        <f t="shared" si="155"/>
        <v>0</v>
      </c>
      <c r="F1154" s="2">
        <f t="shared" si="161"/>
        <v>0.23706475776071395</v>
      </c>
      <c r="G1154" s="2">
        <f t="shared" si="161"/>
        <v>5.5791769936371256E-2</v>
      </c>
      <c r="H1154" s="2">
        <f t="shared" si="157"/>
        <v>4.2490990701868538</v>
      </c>
      <c r="I1154" s="2">
        <f t="shared" si="158"/>
        <v>80.94911171176652</v>
      </c>
    </row>
    <row r="1155" spans="1:9" ht="13.5" x14ac:dyDescent="0.25">
      <c r="A1155" s="3">
        <f>TITRES_STAT!B1158</f>
        <v>43693</v>
      </c>
      <c r="B1155" s="5">
        <f>TITRES_STAT!D1158</f>
        <v>22.867000000000001</v>
      </c>
      <c r="C1155" s="2">
        <f t="shared" ref="C1155:C1218" si="162">B1155-B1154</f>
        <v>0.62900000000000134</v>
      </c>
      <c r="D1155" s="2">
        <f t="shared" ref="D1155:D1218" si="163">IF(C1155&gt;0,C1155,0)</f>
        <v>0.62900000000000134</v>
      </c>
      <c r="E1155" s="2">
        <f t="shared" ref="E1155:E1218" si="164">IF(C1155&lt;0,-C1155,0)</f>
        <v>0</v>
      </c>
      <c r="F1155" s="2">
        <f t="shared" si="161"/>
        <v>0.26506013220637736</v>
      </c>
      <c r="G1155" s="2">
        <f t="shared" si="161"/>
        <v>5.1806643512344742E-2</v>
      </c>
      <c r="H1155" s="2">
        <f t="shared" si="157"/>
        <v>5.1163347832641879</v>
      </c>
      <c r="I1155" s="2">
        <f t="shared" si="158"/>
        <v>83.650339043960628</v>
      </c>
    </row>
    <row r="1156" spans="1:9" ht="13.5" x14ac:dyDescent="0.25">
      <c r="A1156" s="3">
        <f>TITRES_STAT!B1159</f>
        <v>43696</v>
      </c>
      <c r="B1156" s="5">
        <f>TITRES_STAT!D1159</f>
        <v>23.55</v>
      </c>
      <c r="C1156" s="2">
        <f t="shared" si="162"/>
        <v>0.68299999999999983</v>
      </c>
      <c r="D1156" s="2">
        <f t="shared" si="163"/>
        <v>0.68299999999999983</v>
      </c>
      <c r="E1156" s="2">
        <f t="shared" si="164"/>
        <v>0</v>
      </c>
      <c r="F1156" s="2">
        <f t="shared" si="161"/>
        <v>0.2949129799059218</v>
      </c>
      <c r="G1156" s="2">
        <f t="shared" si="161"/>
        <v>4.8106168975748695E-2</v>
      </c>
      <c r="H1156" s="2">
        <f t="shared" si="157"/>
        <v>6.1304607326888467</v>
      </c>
      <c r="I1156" s="2">
        <f t="shared" si="158"/>
        <v>85.975660795443332</v>
      </c>
    </row>
    <row r="1157" spans="1:9" ht="13.5" x14ac:dyDescent="0.25">
      <c r="A1157" s="3">
        <f>TITRES_STAT!B1160</f>
        <v>43697</v>
      </c>
      <c r="B1157" s="5">
        <f>TITRES_STAT!D1160</f>
        <v>22.928999999999998</v>
      </c>
      <c r="C1157" s="2">
        <f t="shared" si="162"/>
        <v>-0.62100000000000222</v>
      </c>
      <c r="D1157" s="2">
        <f t="shared" si="163"/>
        <v>0</v>
      </c>
      <c r="E1157" s="2">
        <f t="shared" si="164"/>
        <v>0.62100000000000222</v>
      </c>
      <c r="F1157" s="2">
        <f t="shared" si="161"/>
        <v>0.27384776705549879</v>
      </c>
      <c r="G1157" s="2">
        <f t="shared" si="161"/>
        <v>8.9027156906052521E-2</v>
      </c>
      <c r="H1157" s="2">
        <f t="shared" si="157"/>
        <v>3.0760026105796179</v>
      </c>
      <c r="I1157" s="2">
        <f t="shared" si="158"/>
        <v>75.466158991056261</v>
      </c>
    </row>
    <row r="1158" spans="1:9" ht="13.5" x14ac:dyDescent="0.25">
      <c r="A1158" s="3">
        <f>TITRES_STAT!B1161</f>
        <v>43698</v>
      </c>
      <c r="B1158" s="5">
        <f>TITRES_STAT!D1161</f>
        <v>23.603999999999999</v>
      </c>
      <c r="C1158" s="2">
        <f t="shared" si="162"/>
        <v>0.67500000000000071</v>
      </c>
      <c r="D1158" s="2">
        <f t="shared" si="163"/>
        <v>0.67500000000000071</v>
      </c>
      <c r="E1158" s="2">
        <f t="shared" si="164"/>
        <v>0</v>
      </c>
      <c r="F1158" s="2">
        <f t="shared" si="161"/>
        <v>0.30250149798010606</v>
      </c>
      <c r="G1158" s="2">
        <f t="shared" si="161"/>
        <v>8.2668074269905925E-2</v>
      </c>
      <c r="H1158" s="2">
        <f t="shared" si="157"/>
        <v>3.6592300068882482</v>
      </c>
      <c r="I1158" s="2">
        <f t="shared" si="158"/>
        <v>78.537226139907432</v>
      </c>
    </row>
    <row r="1159" spans="1:9" ht="13.5" x14ac:dyDescent="0.25">
      <c r="A1159" s="3">
        <f>TITRES_STAT!B1162</f>
        <v>43699</v>
      </c>
      <c r="B1159" s="5">
        <f>TITRES_STAT!D1162</f>
        <v>23.992999999999999</v>
      </c>
      <c r="C1159" s="2">
        <f t="shared" si="162"/>
        <v>0.38899999999999935</v>
      </c>
      <c r="D1159" s="2">
        <f t="shared" si="163"/>
        <v>0.38899999999999935</v>
      </c>
      <c r="E1159" s="2">
        <f t="shared" si="164"/>
        <v>0</v>
      </c>
      <c r="F1159" s="2">
        <f t="shared" si="161"/>
        <v>0.30867996241009843</v>
      </c>
      <c r="G1159" s="2">
        <f t="shared" si="161"/>
        <v>7.6763211822055505E-2</v>
      </c>
      <c r="H1159" s="2">
        <f t="shared" si="157"/>
        <v>4.021196548232612</v>
      </c>
      <c r="I1159" s="2">
        <f t="shared" si="158"/>
        <v>80.084428275328406</v>
      </c>
    </row>
    <row r="1160" spans="1:9" ht="13.5" x14ac:dyDescent="0.25">
      <c r="A1160" s="3">
        <f>TITRES_STAT!B1163</f>
        <v>43700</v>
      </c>
      <c r="B1160" s="5">
        <f>TITRES_STAT!D1163</f>
        <v>24.07</v>
      </c>
      <c r="C1160" s="2">
        <f t="shared" si="162"/>
        <v>7.7000000000001734E-2</v>
      </c>
      <c r="D1160" s="2">
        <f t="shared" si="163"/>
        <v>7.7000000000001734E-2</v>
      </c>
      <c r="E1160" s="2">
        <f t="shared" si="164"/>
        <v>0</v>
      </c>
      <c r="F1160" s="2">
        <f t="shared" si="161"/>
        <v>0.29213139366652008</v>
      </c>
      <c r="G1160" s="2">
        <f t="shared" si="161"/>
        <v>7.1280125263337255E-2</v>
      </c>
      <c r="H1160" s="2">
        <f t="shared" si="157"/>
        <v>4.0983569064626364</v>
      </c>
      <c r="I1160" s="2">
        <f t="shared" si="158"/>
        <v>80.385837666005528</v>
      </c>
    </row>
    <row r="1161" spans="1:9" ht="13.5" x14ac:dyDescent="0.25">
      <c r="A1161" s="3">
        <f>TITRES_STAT!B1164</f>
        <v>43703</v>
      </c>
      <c r="B1161" s="5">
        <f>TITRES_STAT!D1164</f>
        <v>23.347999999999999</v>
      </c>
      <c r="C1161" s="2">
        <f t="shared" si="162"/>
        <v>-0.72200000000000131</v>
      </c>
      <c r="D1161" s="2">
        <f t="shared" si="163"/>
        <v>0</v>
      </c>
      <c r="E1161" s="2">
        <f t="shared" si="164"/>
        <v>0.72200000000000131</v>
      </c>
      <c r="F1161" s="2">
        <f t="shared" si="161"/>
        <v>0.27126486554748291</v>
      </c>
      <c r="G1161" s="2">
        <f t="shared" si="161"/>
        <v>0.11776011631595611</v>
      </c>
      <c r="H1161" s="2">
        <f t="shared" si="157"/>
        <v>2.3035376835028432</v>
      </c>
      <c r="I1161" s="2">
        <f t="shared" si="158"/>
        <v>69.729420524131299</v>
      </c>
    </row>
    <row r="1162" spans="1:9" ht="13.5" x14ac:dyDescent="0.25">
      <c r="A1162" s="3">
        <f>TITRES_STAT!B1165</f>
        <v>43704</v>
      </c>
      <c r="B1162" s="5">
        <f>TITRES_STAT!D1165</f>
        <v>22.3</v>
      </c>
      <c r="C1162" s="2">
        <f t="shared" si="162"/>
        <v>-1.0479999999999983</v>
      </c>
      <c r="D1162" s="2">
        <f t="shared" si="163"/>
        <v>0</v>
      </c>
      <c r="E1162" s="2">
        <f t="shared" si="164"/>
        <v>1.0479999999999983</v>
      </c>
      <c r="F1162" s="2">
        <f t="shared" si="161"/>
        <v>0.2518888037226627</v>
      </c>
      <c r="G1162" s="2">
        <f t="shared" si="161"/>
        <v>0.18420582229338769</v>
      </c>
      <c r="H1162" s="2">
        <f t="shared" si="157"/>
        <v>1.3674312819573922</v>
      </c>
      <c r="I1162" s="2">
        <f t="shared" si="158"/>
        <v>57.76012560021595</v>
      </c>
    </row>
    <row r="1163" spans="1:9" ht="13.5" x14ac:dyDescent="0.25">
      <c r="A1163" s="3">
        <f>TITRES_STAT!B1166</f>
        <v>43705</v>
      </c>
      <c r="B1163" s="5">
        <f>TITRES_STAT!D1166</f>
        <v>21.632000000000001</v>
      </c>
      <c r="C1163" s="2">
        <f t="shared" si="162"/>
        <v>-0.66799999999999926</v>
      </c>
      <c r="D1163" s="2">
        <f t="shared" si="163"/>
        <v>0</v>
      </c>
      <c r="E1163" s="2">
        <f t="shared" si="164"/>
        <v>0.66799999999999926</v>
      </c>
      <c r="F1163" s="2">
        <f t="shared" si="161"/>
        <v>0.23389674631390106</v>
      </c>
      <c r="G1163" s="2">
        <f t="shared" si="161"/>
        <v>0.21876254927243138</v>
      </c>
      <c r="H1163" s="2">
        <f t="shared" si="157"/>
        <v>1.0691809319822043</v>
      </c>
      <c r="I1163" s="2">
        <f t="shared" si="158"/>
        <v>51.67169847046511</v>
      </c>
    </row>
    <row r="1164" spans="1:9" ht="13.5" x14ac:dyDescent="0.25">
      <c r="A1164" s="3">
        <f>TITRES_STAT!B1167</f>
        <v>43706</v>
      </c>
      <c r="B1164" s="5">
        <f>TITRES_STAT!D1167</f>
        <v>21.609000000000002</v>
      </c>
      <c r="C1164" s="2">
        <f t="shared" si="162"/>
        <v>-2.2999999999999687E-2</v>
      </c>
      <c r="D1164" s="2">
        <f t="shared" si="163"/>
        <v>0</v>
      </c>
      <c r="E1164" s="2">
        <f t="shared" si="164"/>
        <v>2.2999999999999687E-2</v>
      </c>
      <c r="F1164" s="2">
        <f t="shared" si="161"/>
        <v>0.21718983586290813</v>
      </c>
      <c r="G1164" s="2">
        <f t="shared" si="161"/>
        <v>0.20477951003868625</v>
      </c>
      <c r="H1164" s="2">
        <f t="shared" si="157"/>
        <v>1.0606033573470186</v>
      </c>
      <c r="I1164" s="2">
        <f t="shared" si="158"/>
        <v>51.470524570654007</v>
      </c>
    </row>
    <row r="1165" spans="1:9" ht="13.5" x14ac:dyDescent="0.25">
      <c r="A1165" s="3">
        <f>TITRES_STAT!B1168</f>
        <v>43707</v>
      </c>
      <c r="B1165" s="5">
        <f>TITRES_STAT!D1168</f>
        <v>20.638000000000002</v>
      </c>
      <c r="C1165" s="2">
        <f t="shared" si="162"/>
        <v>-0.97100000000000009</v>
      </c>
      <c r="D1165" s="2">
        <f t="shared" si="163"/>
        <v>0</v>
      </c>
      <c r="E1165" s="2">
        <f t="shared" si="164"/>
        <v>0.97100000000000009</v>
      </c>
      <c r="F1165" s="2">
        <f t="shared" ref="F1165:G1180" si="165">((F1164*13)+D1165)/14</f>
        <v>0.20167627615841471</v>
      </c>
      <c r="G1165" s="2">
        <f t="shared" si="165"/>
        <v>0.25950954503592294</v>
      </c>
      <c r="H1165" s="2">
        <f t="shared" si="157"/>
        <v>0.7771439625871851</v>
      </c>
      <c r="I1165" s="2">
        <f t="shared" si="158"/>
        <v>43.72993853890209</v>
      </c>
    </row>
    <row r="1166" spans="1:9" ht="13.5" x14ac:dyDescent="0.25">
      <c r="A1166" s="3">
        <f>TITRES_STAT!B1169</f>
        <v>43710</v>
      </c>
      <c r="B1166" s="5">
        <f>TITRES_STAT!D1169</f>
        <v>21.251999999999999</v>
      </c>
      <c r="C1166" s="2">
        <f t="shared" si="162"/>
        <v>0.61399999999999721</v>
      </c>
      <c r="D1166" s="2">
        <f t="shared" si="163"/>
        <v>0.61399999999999721</v>
      </c>
      <c r="E1166" s="2">
        <f t="shared" si="164"/>
        <v>0</v>
      </c>
      <c r="F1166" s="2">
        <f t="shared" si="165"/>
        <v>0.23112797071852773</v>
      </c>
      <c r="G1166" s="2">
        <f t="shared" si="165"/>
        <v>0.24097314896192845</v>
      </c>
      <c r="H1166" s="2">
        <f t="shared" si="157"/>
        <v>0.95914408602862145</v>
      </c>
      <c r="I1166" s="2">
        <f t="shared" si="158"/>
        <v>48.957301960005459</v>
      </c>
    </row>
    <row r="1167" spans="1:9" ht="13.5" x14ac:dyDescent="0.25">
      <c r="A1167" s="3">
        <f>TITRES_STAT!B1170</f>
        <v>43711</v>
      </c>
      <c r="B1167" s="5">
        <f>TITRES_STAT!D1170</f>
        <v>21.251999999999999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0.21461882995291859</v>
      </c>
      <c r="G1167" s="2">
        <f t="shared" si="165"/>
        <v>0.22376078117893355</v>
      </c>
      <c r="H1167" s="2">
        <f t="shared" si="157"/>
        <v>0.95914408602862145</v>
      </c>
      <c r="I1167" s="2">
        <f t="shared" si="158"/>
        <v>48.957301960005459</v>
      </c>
    </row>
    <row r="1168" spans="1:9" ht="13.5" x14ac:dyDescent="0.25">
      <c r="A1168" s="3">
        <f>TITRES_STAT!B1171</f>
        <v>43712</v>
      </c>
      <c r="B1168" s="5">
        <f>TITRES_STAT!D1171</f>
        <v>22.541</v>
      </c>
      <c r="C1168" s="2">
        <f t="shared" si="162"/>
        <v>1.2890000000000015</v>
      </c>
      <c r="D1168" s="2">
        <f t="shared" si="163"/>
        <v>1.2890000000000015</v>
      </c>
      <c r="E1168" s="2">
        <f t="shared" si="164"/>
        <v>0</v>
      </c>
      <c r="F1168" s="2">
        <f t="shared" si="165"/>
        <v>0.2913603420991388</v>
      </c>
      <c r="G1168" s="2">
        <f t="shared" si="165"/>
        <v>0.20777786823758118</v>
      </c>
      <c r="H1168" s="2">
        <f t="shared" si="157"/>
        <v>1.4022684156427392</v>
      </c>
      <c r="I1168" s="2">
        <f t="shared" si="158"/>
        <v>58.372678361487559</v>
      </c>
    </row>
    <row r="1169" spans="1:9" ht="13.5" x14ac:dyDescent="0.25">
      <c r="A1169" s="3">
        <f>TITRES_STAT!B1172</f>
        <v>43713</v>
      </c>
      <c r="B1169" s="5">
        <f>TITRES_STAT!D1172</f>
        <v>23.216000000000001</v>
      </c>
      <c r="C1169" s="2">
        <f t="shared" si="162"/>
        <v>0.67500000000000071</v>
      </c>
      <c r="D1169" s="2">
        <f t="shared" si="163"/>
        <v>0.67500000000000071</v>
      </c>
      <c r="E1169" s="2">
        <f t="shared" si="164"/>
        <v>0</v>
      </c>
      <c r="F1169" s="2">
        <f t="shared" si="165"/>
        <v>0.3187631748063432</v>
      </c>
      <c r="G1169" s="2">
        <f t="shared" si="165"/>
        <v>0.19293659193489682</v>
      </c>
      <c r="H1169" s="2">
        <f t="shared" ref="H1169:H1232" si="166">F1169/G1169</f>
        <v>1.6521654685074174</v>
      </c>
      <c r="I1169" s="2">
        <f t="shared" ref="I1169:I1232" si="167">IF(G1169=0,100,100-(100/(1+H1169)))</f>
        <v>62.29496191416824</v>
      </c>
    </row>
    <row r="1170" spans="1:9" ht="13.5" x14ac:dyDescent="0.25">
      <c r="A1170" s="3">
        <f>TITRES_STAT!B1173</f>
        <v>43714</v>
      </c>
      <c r="B1170" s="5">
        <f>TITRES_STAT!D1173</f>
        <v>23.603999999999999</v>
      </c>
      <c r="C1170" s="2">
        <f t="shared" si="162"/>
        <v>0.38799999999999812</v>
      </c>
      <c r="D1170" s="2">
        <f t="shared" si="163"/>
        <v>0.38799999999999812</v>
      </c>
      <c r="E1170" s="2">
        <f t="shared" si="164"/>
        <v>0</v>
      </c>
      <c r="F1170" s="2">
        <f t="shared" si="165"/>
        <v>0.32370866232017564</v>
      </c>
      <c r="G1170" s="2">
        <f t="shared" si="165"/>
        <v>0.1791554067966899</v>
      </c>
      <c r="H1170" s="2">
        <f t="shared" si="166"/>
        <v>1.8068595757622232</v>
      </c>
      <c r="I1170" s="2">
        <f t="shared" si="167"/>
        <v>64.372995049870184</v>
      </c>
    </row>
    <row r="1171" spans="1:9" ht="13.5" x14ac:dyDescent="0.25">
      <c r="A1171" s="3">
        <f>TITRES_STAT!B1174</f>
        <v>43717</v>
      </c>
      <c r="B1171" s="5">
        <f>TITRES_STAT!D1174</f>
        <v>23.603999999999999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0.30058661501159162</v>
      </c>
      <c r="G1171" s="2">
        <f t="shared" si="165"/>
        <v>0.16635859202549777</v>
      </c>
      <c r="H1171" s="2">
        <f t="shared" si="166"/>
        <v>1.806859575762223</v>
      </c>
      <c r="I1171" s="2">
        <f t="shared" si="167"/>
        <v>64.372995049870184</v>
      </c>
    </row>
    <row r="1172" spans="1:9" ht="13.5" x14ac:dyDescent="0.25">
      <c r="A1172" s="3">
        <f>TITRES_STAT!B1175</f>
        <v>43718</v>
      </c>
      <c r="B1172" s="5">
        <f>TITRES_STAT!D1175</f>
        <v>23.603999999999999</v>
      </c>
      <c r="C1172" s="2">
        <f t="shared" si="162"/>
        <v>0</v>
      </c>
      <c r="D1172" s="2">
        <f t="shared" si="163"/>
        <v>0</v>
      </c>
      <c r="E1172" s="2">
        <f t="shared" si="164"/>
        <v>0</v>
      </c>
      <c r="F1172" s="2">
        <f t="shared" si="165"/>
        <v>0.27911614251076367</v>
      </c>
      <c r="G1172" s="2">
        <f t="shared" si="165"/>
        <v>0.15447583545224794</v>
      </c>
      <c r="H1172" s="2">
        <f t="shared" si="166"/>
        <v>1.806859575762223</v>
      </c>
      <c r="I1172" s="2">
        <f t="shared" si="167"/>
        <v>64.372995049870184</v>
      </c>
    </row>
    <row r="1173" spans="1:9" ht="13.5" x14ac:dyDescent="0.25">
      <c r="A1173" s="3">
        <f>TITRES_STAT!B1176</f>
        <v>43719</v>
      </c>
      <c r="B1173" s="5">
        <f>TITRES_STAT!D1176</f>
        <v>24.311</v>
      </c>
      <c r="C1173" s="2">
        <f t="shared" si="162"/>
        <v>0.70700000000000074</v>
      </c>
      <c r="D1173" s="2">
        <f t="shared" si="163"/>
        <v>0.70700000000000074</v>
      </c>
      <c r="E1173" s="2">
        <f t="shared" si="164"/>
        <v>0</v>
      </c>
      <c r="F1173" s="2">
        <f t="shared" si="165"/>
        <v>0.30967927518856631</v>
      </c>
      <c r="G1173" s="2">
        <f t="shared" si="165"/>
        <v>0.14344184720565881</v>
      </c>
      <c r="H1173" s="2">
        <f t="shared" si="166"/>
        <v>2.1589186225729908</v>
      </c>
      <c r="I1173" s="2">
        <f t="shared" si="167"/>
        <v>68.343597304020335</v>
      </c>
    </row>
    <row r="1174" spans="1:9" ht="13.5" x14ac:dyDescent="0.25">
      <c r="A1174" s="3">
        <f>TITRES_STAT!B1177</f>
        <v>43720</v>
      </c>
      <c r="B1174" s="5">
        <f>TITRES_STAT!D1177</f>
        <v>24.311</v>
      </c>
      <c r="C1174" s="2">
        <f t="shared" si="162"/>
        <v>0</v>
      </c>
      <c r="D1174" s="2">
        <f t="shared" si="163"/>
        <v>0</v>
      </c>
      <c r="E1174" s="2">
        <f t="shared" si="164"/>
        <v>0</v>
      </c>
      <c r="F1174" s="2">
        <f t="shared" si="165"/>
        <v>0.2875593269608116</v>
      </c>
      <c r="G1174" s="2">
        <f t="shared" si="165"/>
        <v>0.13319600097668319</v>
      </c>
      <c r="H1174" s="2">
        <f t="shared" si="166"/>
        <v>2.1589186225729908</v>
      </c>
      <c r="I1174" s="2">
        <f t="shared" si="167"/>
        <v>68.343597304020335</v>
      </c>
    </row>
    <row r="1175" spans="1:9" ht="13.5" x14ac:dyDescent="0.25">
      <c r="A1175" s="3">
        <f>TITRES_STAT!B1178</f>
        <v>43721</v>
      </c>
      <c r="B1175" s="5">
        <f>TITRES_STAT!D1178</f>
        <v>24.311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0.26701937503503931</v>
      </c>
      <c r="G1175" s="2">
        <f t="shared" si="165"/>
        <v>0.12368200090692009</v>
      </c>
      <c r="H1175" s="2">
        <f t="shared" si="166"/>
        <v>2.1589186225729908</v>
      </c>
      <c r="I1175" s="2">
        <f t="shared" si="167"/>
        <v>68.343597304020335</v>
      </c>
    </row>
    <row r="1176" spans="1:9" ht="13.5" x14ac:dyDescent="0.25">
      <c r="A1176" s="3">
        <f>TITRES_STAT!B1179</f>
        <v>43724</v>
      </c>
      <c r="B1176" s="5">
        <f>TITRES_STAT!D1179</f>
        <v>24.311</v>
      </c>
      <c r="C1176" s="2">
        <f t="shared" si="162"/>
        <v>0</v>
      </c>
      <c r="D1176" s="2">
        <f t="shared" si="163"/>
        <v>0</v>
      </c>
      <c r="E1176" s="2">
        <f t="shared" si="164"/>
        <v>0</v>
      </c>
      <c r="F1176" s="2">
        <f t="shared" si="165"/>
        <v>0.2479465625325365</v>
      </c>
      <c r="G1176" s="2">
        <f t="shared" si="165"/>
        <v>0.11484757227071152</v>
      </c>
      <c r="H1176" s="2">
        <f t="shared" si="166"/>
        <v>2.1589186225729904</v>
      </c>
      <c r="I1176" s="2">
        <f t="shared" si="167"/>
        <v>68.343597304020335</v>
      </c>
    </row>
    <row r="1177" spans="1:9" ht="13.5" x14ac:dyDescent="0.25">
      <c r="A1177" s="3">
        <f>TITRES_STAT!B1180</f>
        <v>43725</v>
      </c>
      <c r="B1177" s="5">
        <f>TITRES_STAT!D1180</f>
        <v>24.311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0.23023609378021245</v>
      </c>
      <c r="G1177" s="2">
        <f t="shared" si="165"/>
        <v>0.10664417425137497</v>
      </c>
      <c r="H1177" s="2">
        <f t="shared" si="166"/>
        <v>2.1589186225729908</v>
      </c>
      <c r="I1177" s="2">
        <f t="shared" si="167"/>
        <v>68.343597304020335</v>
      </c>
    </row>
    <row r="1178" spans="1:9" ht="13.5" x14ac:dyDescent="0.25">
      <c r="A1178" s="3">
        <f>TITRES_STAT!B1181</f>
        <v>43726</v>
      </c>
      <c r="B1178" s="5">
        <f>TITRES_STAT!D1181</f>
        <v>24.07</v>
      </c>
      <c r="C1178" s="2">
        <f t="shared" si="162"/>
        <v>-0.24099999999999966</v>
      </c>
      <c r="D1178" s="2">
        <f t="shared" si="163"/>
        <v>0</v>
      </c>
      <c r="E1178" s="2">
        <f t="shared" si="164"/>
        <v>0.24099999999999966</v>
      </c>
      <c r="F1178" s="2">
        <f t="shared" si="165"/>
        <v>0.21379065851019727</v>
      </c>
      <c r="G1178" s="2">
        <f t="shared" si="165"/>
        <v>0.1162410189477053</v>
      </c>
      <c r="H1178" s="2">
        <f t="shared" si="166"/>
        <v>1.8392015180663355</v>
      </c>
      <c r="I1178" s="2">
        <f t="shared" si="167"/>
        <v>64.77882976474811</v>
      </c>
    </row>
    <row r="1179" spans="1:9" ht="13.5" x14ac:dyDescent="0.25">
      <c r="A1179" s="3">
        <f>TITRES_STAT!B1182</f>
        <v>43727</v>
      </c>
      <c r="B1179" s="5">
        <f>TITRES_STAT!D1182</f>
        <v>24.07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0.19851989718804033</v>
      </c>
      <c r="G1179" s="2">
        <f t="shared" si="165"/>
        <v>0.10793808902286921</v>
      </c>
      <c r="H1179" s="2">
        <f t="shared" si="166"/>
        <v>1.8392015180663357</v>
      </c>
      <c r="I1179" s="2">
        <f t="shared" si="167"/>
        <v>64.77882976474811</v>
      </c>
    </row>
    <row r="1180" spans="1:9" ht="13.5" x14ac:dyDescent="0.25">
      <c r="A1180" s="3">
        <f>TITRES_STAT!B1183</f>
        <v>43728</v>
      </c>
      <c r="B1180" s="5">
        <f>TITRES_STAT!D1183</f>
        <v>24.07</v>
      </c>
      <c r="C1180" s="2">
        <f t="shared" si="162"/>
        <v>0</v>
      </c>
      <c r="D1180" s="2">
        <f t="shared" si="163"/>
        <v>0</v>
      </c>
      <c r="E1180" s="2">
        <f t="shared" si="164"/>
        <v>0</v>
      </c>
      <c r="F1180" s="2">
        <f t="shared" si="165"/>
        <v>0.18433990453175175</v>
      </c>
      <c r="G1180" s="2">
        <f t="shared" si="165"/>
        <v>0.10022822552123568</v>
      </c>
      <c r="H1180" s="2">
        <f t="shared" si="166"/>
        <v>1.8392015180663359</v>
      </c>
      <c r="I1180" s="2">
        <f t="shared" si="167"/>
        <v>64.77882976474811</v>
      </c>
    </row>
    <row r="1181" spans="1:9" ht="13.5" x14ac:dyDescent="0.25">
      <c r="A1181" s="3">
        <f>TITRES_STAT!B1184</f>
        <v>43731</v>
      </c>
      <c r="B1181" s="5">
        <f>TITRES_STAT!D1184</f>
        <v>24.07</v>
      </c>
      <c r="C1181" s="2">
        <f t="shared" si="162"/>
        <v>0</v>
      </c>
      <c r="D1181" s="2">
        <f t="shared" si="163"/>
        <v>0</v>
      </c>
      <c r="E1181" s="2">
        <f t="shared" si="164"/>
        <v>0</v>
      </c>
      <c r="F1181" s="2">
        <f t="shared" ref="F1181:G1196" si="168">((F1180*13)+D1181)/14</f>
        <v>0.17117276849376947</v>
      </c>
      <c r="G1181" s="2">
        <f t="shared" si="168"/>
        <v>9.3069066555433136E-2</v>
      </c>
      <c r="H1181" s="2">
        <f t="shared" si="166"/>
        <v>1.8392015180663359</v>
      </c>
      <c r="I1181" s="2">
        <f t="shared" si="167"/>
        <v>64.77882976474811</v>
      </c>
    </row>
    <row r="1182" spans="1:9" ht="13.5" x14ac:dyDescent="0.25">
      <c r="A1182" s="3">
        <f>TITRES_STAT!B1185</f>
        <v>43732</v>
      </c>
      <c r="B1182" s="5">
        <f>TITRES_STAT!D1185</f>
        <v>24.07</v>
      </c>
      <c r="C1182" s="2">
        <f t="shared" si="162"/>
        <v>0</v>
      </c>
      <c r="D1182" s="2">
        <f t="shared" si="163"/>
        <v>0</v>
      </c>
      <c r="E1182" s="2">
        <f t="shared" si="164"/>
        <v>0</v>
      </c>
      <c r="F1182" s="2">
        <f t="shared" si="168"/>
        <v>0.15894614217278594</v>
      </c>
      <c r="G1182" s="2">
        <f t="shared" si="168"/>
        <v>8.6421276087187901E-2</v>
      </c>
      <c r="H1182" s="2">
        <f t="shared" si="166"/>
        <v>1.8392015180663361</v>
      </c>
      <c r="I1182" s="2">
        <f t="shared" si="167"/>
        <v>64.77882976474811</v>
      </c>
    </row>
    <row r="1183" spans="1:9" ht="13.5" x14ac:dyDescent="0.25">
      <c r="A1183" s="3">
        <f>TITRES_STAT!B1186</f>
        <v>43733</v>
      </c>
      <c r="B1183" s="5">
        <f>TITRES_STAT!D1186</f>
        <v>24.047000000000001</v>
      </c>
      <c r="C1183" s="2">
        <f t="shared" si="162"/>
        <v>-2.2999999999999687E-2</v>
      </c>
      <c r="D1183" s="2">
        <f t="shared" si="163"/>
        <v>0</v>
      </c>
      <c r="E1183" s="2">
        <f t="shared" si="164"/>
        <v>2.2999999999999687E-2</v>
      </c>
      <c r="F1183" s="2">
        <f t="shared" si="168"/>
        <v>0.14759284630330122</v>
      </c>
      <c r="G1183" s="2">
        <f t="shared" si="168"/>
        <v>8.1891184938103018E-2</v>
      </c>
      <c r="H1183" s="2">
        <f t="shared" si="166"/>
        <v>1.8023044411295113</v>
      </c>
      <c r="I1183" s="2">
        <f t="shared" si="167"/>
        <v>64.315083496176641</v>
      </c>
    </row>
    <row r="1184" spans="1:9" ht="13.5" x14ac:dyDescent="0.25">
      <c r="A1184" s="3">
        <f>TITRES_STAT!B1187</f>
        <v>43734</v>
      </c>
      <c r="B1184" s="5">
        <f>TITRES_STAT!D1187</f>
        <v>24.032</v>
      </c>
      <c r="C1184" s="2">
        <f t="shared" si="162"/>
        <v>-1.5000000000000568E-2</v>
      </c>
      <c r="D1184" s="2">
        <f t="shared" si="163"/>
        <v>0</v>
      </c>
      <c r="E1184" s="2">
        <f t="shared" si="164"/>
        <v>1.5000000000000568E-2</v>
      </c>
      <c r="F1184" s="2">
        <f t="shared" si="168"/>
        <v>0.1370505001387797</v>
      </c>
      <c r="G1184" s="2">
        <f t="shared" si="168"/>
        <v>7.7113243156809994E-2</v>
      </c>
      <c r="H1184" s="2">
        <f t="shared" si="166"/>
        <v>1.7772628219006057</v>
      </c>
      <c r="I1184" s="2">
        <f t="shared" si="167"/>
        <v>63.993324934380709</v>
      </c>
    </row>
    <row r="1185" spans="1:9" ht="13.5" x14ac:dyDescent="0.25">
      <c r="A1185" s="3">
        <f>TITRES_STAT!B1188</f>
        <v>43735</v>
      </c>
      <c r="B1185" s="5">
        <f>TITRES_STAT!D1188</f>
        <v>24.032</v>
      </c>
      <c r="C1185" s="2">
        <f t="shared" si="162"/>
        <v>0</v>
      </c>
      <c r="D1185" s="2">
        <f t="shared" si="163"/>
        <v>0</v>
      </c>
      <c r="E1185" s="2">
        <f t="shared" si="164"/>
        <v>0</v>
      </c>
      <c r="F1185" s="2">
        <f t="shared" si="168"/>
        <v>0.12726117870029544</v>
      </c>
      <c r="G1185" s="2">
        <f t="shared" si="168"/>
        <v>7.1605154359894993E-2</v>
      </c>
      <c r="H1185" s="2">
        <f t="shared" si="166"/>
        <v>1.7772628219006057</v>
      </c>
      <c r="I1185" s="2">
        <f t="shared" si="167"/>
        <v>63.993324934380709</v>
      </c>
    </row>
    <row r="1186" spans="1:9" ht="13.5" x14ac:dyDescent="0.25">
      <c r="A1186" s="3">
        <f>TITRES_STAT!B1189</f>
        <v>43738</v>
      </c>
      <c r="B1186" s="5">
        <f>TITRES_STAT!D1189</f>
        <v>23.876000000000001</v>
      </c>
      <c r="C1186" s="2">
        <f t="shared" si="162"/>
        <v>-0.15599999999999881</v>
      </c>
      <c r="D1186" s="2">
        <f t="shared" si="163"/>
        <v>0</v>
      </c>
      <c r="E1186" s="2">
        <f t="shared" si="164"/>
        <v>0.15599999999999881</v>
      </c>
      <c r="F1186" s="2">
        <f t="shared" si="168"/>
        <v>0.11817109450741718</v>
      </c>
      <c r="G1186" s="2">
        <f t="shared" si="168"/>
        <v>7.7633357619902407E-2</v>
      </c>
      <c r="H1186" s="2">
        <f t="shared" si="166"/>
        <v>1.522169053746071</v>
      </c>
      <c r="I1186" s="2">
        <f t="shared" si="167"/>
        <v>60.351587118447029</v>
      </c>
    </row>
    <row r="1187" spans="1:9" ht="13.5" x14ac:dyDescent="0.25">
      <c r="A1187" s="3">
        <f>TITRES_STAT!B1190</f>
        <v>43739</v>
      </c>
      <c r="B1187" s="5">
        <f>TITRES_STAT!D1190</f>
        <v>23.876000000000001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0.10973030204260167</v>
      </c>
      <c r="G1187" s="2">
        <f t="shared" si="168"/>
        <v>7.2088117789909381E-2</v>
      </c>
      <c r="H1187" s="2">
        <f t="shared" si="166"/>
        <v>1.522169053746071</v>
      </c>
      <c r="I1187" s="2">
        <f t="shared" si="167"/>
        <v>60.351587118447029</v>
      </c>
    </row>
    <row r="1188" spans="1:9" ht="13.5" x14ac:dyDescent="0.25">
      <c r="A1188" s="3">
        <f>TITRES_STAT!B1191</f>
        <v>43740</v>
      </c>
      <c r="B1188" s="5">
        <f>TITRES_STAT!D1191</f>
        <v>23.867999999999999</v>
      </c>
      <c r="C1188" s="2">
        <f t="shared" si="162"/>
        <v>-8.0000000000026716E-3</v>
      </c>
      <c r="D1188" s="2">
        <f t="shared" si="163"/>
        <v>0</v>
      </c>
      <c r="E1188" s="2">
        <f t="shared" si="164"/>
        <v>8.0000000000026716E-3</v>
      </c>
      <c r="F1188" s="2">
        <f t="shared" si="168"/>
        <v>0.10189242332527297</v>
      </c>
      <c r="G1188" s="2">
        <f t="shared" si="168"/>
        <v>6.7510395090630324E-2</v>
      </c>
      <c r="H1188" s="2">
        <f t="shared" si="166"/>
        <v>1.5092849506877568</v>
      </c>
      <c r="I1188" s="2">
        <f t="shared" si="167"/>
        <v>60.148009506616013</v>
      </c>
    </row>
    <row r="1189" spans="1:9" ht="13.5" x14ac:dyDescent="0.25">
      <c r="A1189" s="3">
        <f>TITRES_STAT!B1192</f>
        <v>43741</v>
      </c>
      <c r="B1189" s="5">
        <f>TITRES_STAT!D1192</f>
        <v>23.867999999999999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9.4614393087753462E-2</v>
      </c>
      <c r="G1189" s="2">
        <f t="shared" si="168"/>
        <v>6.2688224012728153E-2</v>
      </c>
      <c r="H1189" s="2">
        <f t="shared" si="166"/>
        <v>1.5092849506877568</v>
      </c>
      <c r="I1189" s="2">
        <f t="shared" si="167"/>
        <v>60.148009506616013</v>
      </c>
    </row>
    <row r="1190" spans="1:9" ht="13.5" x14ac:dyDescent="0.25">
      <c r="A1190" s="3">
        <f>TITRES_STAT!B1193</f>
        <v>43742</v>
      </c>
      <c r="B1190" s="5">
        <f>TITRES_STAT!D1193</f>
        <v>23.867999999999999</v>
      </c>
      <c r="C1190" s="2">
        <f t="shared" si="162"/>
        <v>0</v>
      </c>
      <c r="D1190" s="2">
        <f t="shared" si="163"/>
        <v>0</v>
      </c>
      <c r="E1190" s="2">
        <f t="shared" si="164"/>
        <v>0</v>
      </c>
      <c r="F1190" s="2">
        <f t="shared" si="168"/>
        <v>8.7856222152913929E-2</v>
      </c>
      <c r="G1190" s="2">
        <f t="shared" si="168"/>
        <v>5.8210493726104713E-2</v>
      </c>
      <c r="H1190" s="2">
        <f t="shared" si="166"/>
        <v>1.5092849506877568</v>
      </c>
      <c r="I1190" s="2">
        <f t="shared" si="167"/>
        <v>60.148009506616013</v>
      </c>
    </row>
    <row r="1191" spans="1:9" ht="13.5" x14ac:dyDescent="0.25">
      <c r="A1191" s="3">
        <f>TITRES_STAT!B1194</f>
        <v>43745</v>
      </c>
      <c r="B1191" s="5">
        <f>TITRES_STAT!D1194</f>
        <v>23.867999999999999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8.158077771342008E-2</v>
      </c>
      <c r="G1191" s="2">
        <f t="shared" si="168"/>
        <v>5.4052601317097229E-2</v>
      </c>
      <c r="H1191" s="2">
        <f t="shared" si="166"/>
        <v>1.509284950687757</v>
      </c>
      <c r="I1191" s="2">
        <f t="shared" si="167"/>
        <v>60.148009506616013</v>
      </c>
    </row>
    <row r="1192" spans="1:9" ht="13.5" x14ac:dyDescent="0.25">
      <c r="A1192" s="3">
        <f>TITRES_STAT!B1195</f>
        <v>43746</v>
      </c>
      <c r="B1192" s="5">
        <f>TITRES_STAT!D1195</f>
        <v>23.914999999999999</v>
      </c>
      <c r="C1192" s="2">
        <f t="shared" si="162"/>
        <v>4.7000000000000597E-2</v>
      </c>
      <c r="D1192" s="2">
        <f t="shared" si="163"/>
        <v>4.7000000000000597E-2</v>
      </c>
      <c r="E1192" s="2">
        <f t="shared" si="164"/>
        <v>0</v>
      </c>
      <c r="F1192" s="2">
        <f t="shared" si="168"/>
        <v>7.9110722162461539E-2</v>
      </c>
      <c r="G1192" s="2">
        <f t="shared" si="168"/>
        <v>5.0191701223018859E-2</v>
      </c>
      <c r="H1192" s="2">
        <f t="shared" si="166"/>
        <v>1.5761713636871084</v>
      </c>
      <c r="I1192" s="2">
        <f t="shared" si="167"/>
        <v>61.182706473036625</v>
      </c>
    </row>
    <row r="1193" spans="1:9" ht="13.5" x14ac:dyDescent="0.25">
      <c r="A1193" s="3">
        <f>TITRES_STAT!B1196</f>
        <v>43747</v>
      </c>
      <c r="B1193" s="5">
        <f>TITRES_STAT!D1196</f>
        <v>23.914999999999999</v>
      </c>
      <c r="C1193" s="2">
        <f t="shared" si="162"/>
        <v>0</v>
      </c>
      <c r="D1193" s="2">
        <f t="shared" si="163"/>
        <v>0</v>
      </c>
      <c r="E1193" s="2">
        <f t="shared" si="164"/>
        <v>0</v>
      </c>
      <c r="F1193" s="2">
        <f t="shared" si="168"/>
        <v>7.3459956293714282E-2</v>
      </c>
      <c r="G1193" s="2">
        <f t="shared" si="168"/>
        <v>4.6606579707088938E-2</v>
      </c>
      <c r="H1193" s="2">
        <f t="shared" si="166"/>
        <v>1.5761713636871084</v>
      </c>
      <c r="I1193" s="2">
        <f t="shared" si="167"/>
        <v>61.182706473036625</v>
      </c>
    </row>
    <row r="1194" spans="1:9" ht="13.5" x14ac:dyDescent="0.25">
      <c r="A1194" s="3">
        <f>TITRES_STAT!B1197</f>
        <v>43748</v>
      </c>
      <c r="B1194" s="5">
        <f>TITRES_STAT!D1197</f>
        <v>22.844000000000001</v>
      </c>
      <c r="C1194" s="2">
        <f t="shared" si="162"/>
        <v>-1.070999999999998</v>
      </c>
      <c r="D1194" s="2">
        <f t="shared" si="163"/>
        <v>0</v>
      </c>
      <c r="E1194" s="2">
        <f t="shared" si="164"/>
        <v>1.070999999999998</v>
      </c>
      <c r="F1194" s="2">
        <f t="shared" si="168"/>
        <v>6.8212816558448977E-2</v>
      </c>
      <c r="G1194" s="2">
        <f t="shared" si="168"/>
        <v>0.11977753829943959</v>
      </c>
      <c r="H1194" s="2">
        <f t="shared" si="166"/>
        <v>0.56949589653378385</v>
      </c>
      <c r="I1194" s="2">
        <f t="shared" si="167"/>
        <v>36.285274640826394</v>
      </c>
    </row>
    <row r="1195" spans="1:9" ht="13.5" x14ac:dyDescent="0.25">
      <c r="A1195" s="3">
        <f>TITRES_STAT!B1198</f>
        <v>43749</v>
      </c>
      <c r="B1195" s="5">
        <f>TITRES_STAT!D1198</f>
        <v>22.82</v>
      </c>
      <c r="C1195" s="2">
        <f t="shared" si="162"/>
        <v>-2.4000000000000909E-2</v>
      </c>
      <c r="D1195" s="2">
        <f t="shared" si="163"/>
        <v>0</v>
      </c>
      <c r="E1195" s="2">
        <f t="shared" si="164"/>
        <v>2.4000000000000909E-2</v>
      </c>
      <c r="F1195" s="2">
        <f t="shared" si="168"/>
        <v>6.3340472518559759E-2</v>
      </c>
      <c r="G1195" s="2">
        <f t="shared" si="168"/>
        <v>0.11293628556376541</v>
      </c>
      <c r="H1195" s="2">
        <f t="shared" si="166"/>
        <v>0.56085138804035517</v>
      </c>
      <c r="I1195" s="2">
        <f t="shared" si="167"/>
        <v>35.932401530199655</v>
      </c>
    </row>
    <row r="1196" spans="1:9" ht="13.5" x14ac:dyDescent="0.25">
      <c r="A1196" s="3">
        <f>TITRES_STAT!B1199</f>
        <v>43752</v>
      </c>
      <c r="B1196" s="5">
        <f>TITRES_STAT!D1199</f>
        <v>22.797000000000001</v>
      </c>
      <c r="C1196" s="2">
        <f t="shared" si="162"/>
        <v>-2.2999999999999687E-2</v>
      </c>
      <c r="D1196" s="2">
        <f t="shared" si="163"/>
        <v>0</v>
      </c>
      <c r="E1196" s="2">
        <f t="shared" si="164"/>
        <v>2.2999999999999687E-2</v>
      </c>
      <c r="F1196" s="2">
        <f t="shared" si="168"/>
        <v>5.881615305294835E-2</v>
      </c>
      <c r="G1196" s="2">
        <f t="shared" si="168"/>
        <v>0.10651226516635358</v>
      </c>
      <c r="H1196" s="2">
        <f t="shared" si="166"/>
        <v>0.55220075322863316</v>
      </c>
      <c r="I1196" s="2">
        <f t="shared" si="167"/>
        <v>35.575343722777859</v>
      </c>
    </row>
    <row r="1197" spans="1:9" ht="13.5" x14ac:dyDescent="0.25">
      <c r="A1197" s="3">
        <f>TITRES_STAT!B1200</f>
        <v>43754</v>
      </c>
      <c r="B1197" s="5">
        <f>TITRES_STAT!D1200</f>
        <v>22.82</v>
      </c>
      <c r="C1197" s="2">
        <f t="shared" si="162"/>
        <v>2.2999999999999687E-2</v>
      </c>
      <c r="D1197" s="2">
        <f t="shared" si="163"/>
        <v>2.2999999999999687E-2</v>
      </c>
      <c r="E1197" s="2">
        <f t="shared" si="164"/>
        <v>0</v>
      </c>
      <c r="F1197" s="2">
        <f t="shared" ref="F1197:G1212" si="169">((F1196*13)+D1197)/14</f>
        <v>5.6257856406309155E-2</v>
      </c>
      <c r="G1197" s="2">
        <f t="shared" si="169"/>
        <v>9.8904246225899758E-2</v>
      </c>
      <c r="H1197" s="2">
        <f t="shared" si="166"/>
        <v>0.56881133574199449</v>
      </c>
      <c r="I1197" s="2">
        <f t="shared" si="167"/>
        <v>36.25747231568581</v>
      </c>
    </row>
    <row r="1198" spans="1:9" ht="13.5" x14ac:dyDescent="0.25">
      <c r="A1198" s="3">
        <f>TITRES_STAT!B1201</f>
        <v>43755</v>
      </c>
      <c r="B1198" s="5">
        <f>TITRES_STAT!D1201</f>
        <v>22.82</v>
      </c>
      <c r="C1198" s="2">
        <f t="shared" si="162"/>
        <v>0</v>
      </c>
      <c r="D1198" s="2">
        <f t="shared" si="163"/>
        <v>0</v>
      </c>
      <c r="E1198" s="2">
        <f t="shared" si="164"/>
        <v>0</v>
      </c>
      <c r="F1198" s="2">
        <f t="shared" si="169"/>
        <v>5.2239438091572783E-2</v>
      </c>
      <c r="G1198" s="2">
        <f t="shared" si="169"/>
        <v>9.1839657209764058E-2</v>
      </c>
      <c r="H1198" s="2">
        <f t="shared" si="166"/>
        <v>0.56881133574199438</v>
      </c>
      <c r="I1198" s="2">
        <f t="shared" si="167"/>
        <v>36.25747231568581</v>
      </c>
    </row>
    <row r="1199" spans="1:9" ht="13.5" x14ac:dyDescent="0.25">
      <c r="A1199" s="3">
        <f>TITRES_STAT!B1202</f>
        <v>43756</v>
      </c>
      <c r="B1199" s="5">
        <f>TITRES_STAT!D1202</f>
        <v>23.294</v>
      </c>
      <c r="C1199" s="2">
        <f t="shared" si="162"/>
        <v>0.4740000000000002</v>
      </c>
      <c r="D1199" s="2">
        <f t="shared" si="163"/>
        <v>0.4740000000000002</v>
      </c>
      <c r="E1199" s="2">
        <f t="shared" si="164"/>
        <v>0</v>
      </c>
      <c r="F1199" s="2">
        <f t="shared" si="169"/>
        <v>8.2365192513603303E-2</v>
      </c>
      <c r="G1199" s="2">
        <f t="shared" si="169"/>
        <v>8.5279681694780923E-2</v>
      </c>
      <c r="H1199" s="2">
        <f t="shared" si="166"/>
        <v>0.96582434264226402</v>
      </c>
      <c r="I1199" s="2">
        <f t="shared" si="167"/>
        <v>49.13075505739743</v>
      </c>
    </row>
    <row r="1200" spans="1:9" ht="13.5" x14ac:dyDescent="0.25">
      <c r="A1200" s="3">
        <f>TITRES_STAT!B1203</f>
        <v>43759</v>
      </c>
      <c r="B1200" s="5">
        <f>TITRES_STAT!D1203</f>
        <v>23.294</v>
      </c>
      <c r="C1200" s="2">
        <f t="shared" si="162"/>
        <v>0</v>
      </c>
      <c r="D1200" s="2">
        <f t="shared" si="163"/>
        <v>0</v>
      </c>
      <c r="E1200" s="2">
        <f t="shared" si="164"/>
        <v>0</v>
      </c>
      <c r="F1200" s="2">
        <f t="shared" si="169"/>
        <v>7.6481964476917352E-2</v>
      </c>
      <c r="G1200" s="2">
        <f t="shared" si="169"/>
        <v>7.9188275859439425E-2</v>
      </c>
      <c r="H1200" s="2">
        <f t="shared" si="166"/>
        <v>0.96582434264226413</v>
      </c>
      <c r="I1200" s="2">
        <f t="shared" si="167"/>
        <v>49.130755057397437</v>
      </c>
    </row>
    <row r="1201" spans="1:9" ht="13.5" x14ac:dyDescent="0.25">
      <c r="A1201" s="3">
        <f>TITRES_STAT!B1204</f>
        <v>43760</v>
      </c>
      <c r="B1201" s="5">
        <f>TITRES_STAT!D1204</f>
        <v>23.294</v>
      </c>
      <c r="C1201" s="2">
        <f t="shared" si="162"/>
        <v>0</v>
      </c>
      <c r="D1201" s="2">
        <f t="shared" si="163"/>
        <v>0</v>
      </c>
      <c r="E1201" s="2">
        <f t="shared" si="164"/>
        <v>0</v>
      </c>
      <c r="F1201" s="2">
        <f t="shared" si="169"/>
        <v>7.1018967014280399E-2</v>
      </c>
      <c r="G1201" s="2">
        <f t="shared" si="169"/>
        <v>7.3531970440908048E-2</v>
      </c>
      <c r="H1201" s="2">
        <f t="shared" si="166"/>
        <v>0.96582434264226391</v>
      </c>
      <c r="I1201" s="2">
        <f t="shared" si="167"/>
        <v>49.13075505739743</v>
      </c>
    </row>
    <row r="1202" spans="1:9" ht="13.5" x14ac:dyDescent="0.25">
      <c r="A1202" s="3">
        <f>TITRES_STAT!B1205</f>
        <v>43761</v>
      </c>
      <c r="B1202" s="5">
        <f>TITRES_STAT!D1205</f>
        <v>23.294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6.5946183656117513E-2</v>
      </c>
      <c r="G1202" s="2">
        <f t="shared" si="169"/>
        <v>6.8279686837986048E-2</v>
      </c>
      <c r="H1202" s="2">
        <f t="shared" si="166"/>
        <v>0.96582434264226391</v>
      </c>
      <c r="I1202" s="2">
        <f t="shared" si="167"/>
        <v>49.13075505739743</v>
      </c>
    </row>
    <row r="1203" spans="1:9" ht="13.5" x14ac:dyDescent="0.25">
      <c r="A1203" s="3">
        <f>TITRES_STAT!B1206</f>
        <v>43762</v>
      </c>
      <c r="B1203" s="5">
        <f>TITRES_STAT!D1206</f>
        <v>23.294</v>
      </c>
      <c r="C1203" s="2">
        <f t="shared" si="162"/>
        <v>0</v>
      </c>
      <c r="D1203" s="2">
        <f t="shared" si="163"/>
        <v>0</v>
      </c>
      <c r="E1203" s="2">
        <f t="shared" si="164"/>
        <v>0</v>
      </c>
      <c r="F1203" s="2">
        <f t="shared" si="169"/>
        <v>6.1235741966394829E-2</v>
      </c>
      <c r="G1203" s="2">
        <f t="shared" si="169"/>
        <v>6.3402566349558473E-2</v>
      </c>
      <c r="H1203" s="2">
        <f t="shared" si="166"/>
        <v>0.9658243426422638</v>
      </c>
      <c r="I1203" s="2">
        <f t="shared" si="167"/>
        <v>49.13075505739743</v>
      </c>
    </row>
    <row r="1204" spans="1:9" ht="13.5" x14ac:dyDescent="0.25">
      <c r="A1204" s="3">
        <f>TITRES_STAT!B1207</f>
        <v>43763</v>
      </c>
      <c r="B1204" s="5">
        <f>TITRES_STAT!D1207</f>
        <v>22.905999999999999</v>
      </c>
      <c r="C1204" s="2">
        <f t="shared" si="162"/>
        <v>-0.38800000000000168</v>
      </c>
      <c r="D1204" s="2">
        <f t="shared" si="163"/>
        <v>0</v>
      </c>
      <c r="E1204" s="2">
        <f t="shared" si="164"/>
        <v>0.38800000000000168</v>
      </c>
      <c r="F1204" s="2">
        <f t="shared" si="169"/>
        <v>5.6861760397366623E-2</v>
      </c>
      <c r="G1204" s="2">
        <f t="shared" si="169"/>
        <v>8.6588097324590135E-2</v>
      </c>
      <c r="H1204" s="2">
        <f t="shared" si="166"/>
        <v>0.65669257270096482</v>
      </c>
      <c r="I1204" s="2">
        <f t="shared" si="167"/>
        <v>39.638770857186593</v>
      </c>
    </row>
    <row r="1205" spans="1:9" ht="13.5" x14ac:dyDescent="0.25">
      <c r="A1205" s="3">
        <f>TITRES_STAT!B1208</f>
        <v>43766</v>
      </c>
      <c r="B1205" s="5">
        <f>TITRES_STAT!D1208</f>
        <v>22.905999999999999</v>
      </c>
      <c r="C1205" s="2">
        <f t="shared" si="162"/>
        <v>0</v>
      </c>
      <c r="D1205" s="2">
        <f t="shared" si="163"/>
        <v>0</v>
      </c>
      <c r="E1205" s="2">
        <f t="shared" si="164"/>
        <v>0</v>
      </c>
      <c r="F1205" s="2">
        <f t="shared" si="169"/>
        <v>5.2800206083269012E-2</v>
      </c>
      <c r="G1205" s="2">
        <f t="shared" si="169"/>
        <v>8.0403233229976556E-2</v>
      </c>
      <c r="H1205" s="2">
        <f t="shared" si="166"/>
        <v>0.65669257270096482</v>
      </c>
      <c r="I1205" s="2">
        <f t="shared" si="167"/>
        <v>39.638770857186593</v>
      </c>
    </row>
    <row r="1206" spans="1:9" ht="13.5" x14ac:dyDescent="0.25">
      <c r="A1206" s="3">
        <f>TITRES_STAT!B1209</f>
        <v>43767</v>
      </c>
      <c r="B1206" s="5">
        <f>TITRES_STAT!D1209</f>
        <v>23.294</v>
      </c>
      <c r="C1206" s="2">
        <f t="shared" si="162"/>
        <v>0.38800000000000168</v>
      </c>
      <c r="D1206" s="2">
        <f t="shared" si="163"/>
        <v>0.38800000000000168</v>
      </c>
      <c r="E1206" s="2">
        <f t="shared" si="164"/>
        <v>0</v>
      </c>
      <c r="F1206" s="2">
        <f t="shared" si="169"/>
        <v>7.6743048505892766E-2</v>
      </c>
      <c r="G1206" s="2">
        <f t="shared" si="169"/>
        <v>7.466014514212109E-2</v>
      </c>
      <c r="H1206" s="2">
        <f t="shared" si="166"/>
        <v>1.0278984638967246</v>
      </c>
      <c r="I1206" s="2">
        <f t="shared" si="167"/>
        <v>50.687866389600103</v>
      </c>
    </row>
    <row r="1207" spans="1:9" ht="13.5" x14ac:dyDescent="0.25">
      <c r="A1207" s="3">
        <f>TITRES_STAT!B1210</f>
        <v>43768</v>
      </c>
      <c r="B1207" s="5">
        <f>TITRES_STAT!D1210</f>
        <v>24.707000000000001</v>
      </c>
      <c r="C1207" s="2">
        <f t="shared" si="162"/>
        <v>1.4130000000000003</v>
      </c>
      <c r="D1207" s="2">
        <f t="shared" si="163"/>
        <v>1.4130000000000003</v>
      </c>
      <c r="E1207" s="2">
        <f t="shared" si="164"/>
        <v>0</v>
      </c>
      <c r="F1207" s="2">
        <f t="shared" si="169"/>
        <v>0.17218997361261473</v>
      </c>
      <c r="G1207" s="2">
        <f t="shared" si="169"/>
        <v>6.932727763196958E-2</v>
      </c>
      <c r="H1207" s="2">
        <f t="shared" si="166"/>
        <v>2.4837261680272738</v>
      </c>
      <c r="I1207" s="2">
        <f t="shared" si="167"/>
        <v>71.295103238086341</v>
      </c>
    </row>
    <row r="1208" spans="1:9" ht="13.5" x14ac:dyDescent="0.25">
      <c r="A1208" s="3">
        <f>TITRES_STAT!B1211</f>
        <v>43769</v>
      </c>
      <c r="B1208" s="5">
        <f>TITRES_STAT!D1211</f>
        <v>24.847000000000001</v>
      </c>
      <c r="C1208" s="2">
        <f t="shared" si="162"/>
        <v>0.14000000000000057</v>
      </c>
      <c r="D1208" s="2">
        <f t="shared" si="163"/>
        <v>0.14000000000000057</v>
      </c>
      <c r="E1208" s="2">
        <f t="shared" si="164"/>
        <v>0</v>
      </c>
      <c r="F1208" s="2">
        <f t="shared" si="169"/>
        <v>0.16989068978314228</v>
      </c>
      <c r="G1208" s="2">
        <f t="shared" si="169"/>
        <v>6.4375329229686043E-2</v>
      </c>
      <c r="H1208" s="2">
        <f t="shared" si="166"/>
        <v>2.6390651794103586</v>
      </c>
      <c r="I1208" s="2">
        <f t="shared" si="167"/>
        <v>72.520415252303039</v>
      </c>
    </row>
    <row r="1209" spans="1:9" ht="13.5" x14ac:dyDescent="0.25">
      <c r="A1209" s="3">
        <f>TITRES_STAT!B1212</f>
        <v>43770</v>
      </c>
      <c r="B1209" s="5">
        <f>TITRES_STAT!D1212</f>
        <v>25.234999999999999</v>
      </c>
      <c r="C1209" s="2">
        <f t="shared" si="162"/>
        <v>0.38799999999999812</v>
      </c>
      <c r="D1209" s="2">
        <f t="shared" si="163"/>
        <v>0.38799999999999812</v>
      </c>
      <c r="E1209" s="2">
        <f t="shared" si="164"/>
        <v>0</v>
      </c>
      <c r="F1209" s="2">
        <f t="shared" si="169"/>
        <v>0.18546992622720343</v>
      </c>
      <c r="G1209" s="2">
        <f t="shared" si="169"/>
        <v>5.9777091427565612E-2</v>
      </c>
      <c r="H1209" s="2">
        <f t="shared" si="166"/>
        <v>3.1026923826152539</v>
      </c>
      <c r="I1209" s="2">
        <f t="shared" si="167"/>
        <v>75.625762140066868</v>
      </c>
    </row>
    <row r="1210" spans="1:9" ht="13.5" x14ac:dyDescent="0.25">
      <c r="A1210" s="3">
        <f>TITRES_STAT!B1213</f>
        <v>43773</v>
      </c>
      <c r="B1210" s="5">
        <f>TITRES_STAT!D1213</f>
        <v>25.234999999999999</v>
      </c>
      <c r="C1210" s="2">
        <f t="shared" si="162"/>
        <v>0</v>
      </c>
      <c r="D1210" s="2">
        <f t="shared" si="163"/>
        <v>0</v>
      </c>
      <c r="E1210" s="2">
        <f t="shared" si="164"/>
        <v>0</v>
      </c>
      <c r="F1210" s="2">
        <f t="shared" si="169"/>
        <v>0.17222207435383177</v>
      </c>
      <c r="G1210" s="2">
        <f t="shared" si="169"/>
        <v>5.55072991827395E-2</v>
      </c>
      <c r="H1210" s="2">
        <f t="shared" si="166"/>
        <v>3.1026923826152544</v>
      </c>
      <c r="I1210" s="2">
        <f t="shared" si="167"/>
        <v>75.625762140066868</v>
      </c>
    </row>
    <row r="1211" spans="1:9" ht="13.5" x14ac:dyDescent="0.25">
      <c r="A1211" s="3">
        <f>TITRES_STAT!B1214</f>
        <v>43774</v>
      </c>
      <c r="B1211" s="5">
        <f>TITRES_STAT!D1214</f>
        <v>25.234999999999999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0.15992049761427235</v>
      </c>
      <c r="G1211" s="2">
        <f t="shared" si="169"/>
        <v>5.1542492098258105E-2</v>
      </c>
      <c r="H1211" s="2">
        <f t="shared" si="166"/>
        <v>3.1026923826152539</v>
      </c>
      <c r="I1211" s="2">
        <f t="shared" si="167"/>
        <v>75.625762140066868</v>
      </c>
    </row>
    <row r="1212" spans="1:9" ht="13.5" x14ac:dyDescent="0.25">
      <c r="A1212" s="3">
        <f>TITRES_STAT!B1215</f>
        <v>43775</v>
      </c>
      <c r="B1212" s="5">
        <f>TITRES_STAT!D1215</f>
        <v>25.234999999999999</v>
      </c>
      <c r="C1212" s="2">
        <f t="shared" si="162"/>
        <v>0</v>
      </c>
      <c r="D1212" s="2">
        <f t="shared" si="163"/>
        <v>0</v>
      </c>
      <c r="E1212" s="2">
        <f t="shared" si="164"/>
        <v>0</v>
      </c>
      <c r="F1212" s="2">
        <f t="shared" si="169"/>
        <v>0.14849760492753861</v>
      </c>
      <c r="G1212" s="2">
        <f t="shared" si="169"/>
        <v>4.7860885519811096E-2</v>
      </c>
      <c r="H1212" s="2">
        <f t="shared" si="166"/>
        <v>3.1026923826152544</v>
      </c>
      <c r="I1212" s="2">
        <f t="shared" si="167"/>
        <v>75.625762140066868</v>
      </c>
    </row>
    <row r="1213" spans="1:9" ht="13.5" x14ac:dyDescent="0.25">
      <c r="A1213" s="3">
        <f>TITRES_STAT!B1216</f>
        <v>43776</v>
      </c>
      <c r="B1213" s="5">
        <f>TITRES_STAT!D1216</f>
        <v>25.234999999999999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0.13789063314700015</v>
      </c>
      <c r="G1213" s="2">
        <f t="shared" si="170"/>
        <v>4.4442250839824594E-2</v>
      </c>
      <c r="H1213" s="2">
        <f t="shared" si="166"/>
        <v>3.1026923826152539</v>
      </c>
      <c r="I1213" s="2">
        <f t="shared" si="167"/>
        <v>75.625762140066868</v>
      </c>
    </row>
    <row r="1214" spans="1:9" ht="13.5" x14ac:dyDescent="0.25">
      <c r="A1214" s="3">
        <f>TITRES_STAT!B1217</f>
        <v>43777</v>
      </c>
      <c r="B1214" s="5">
        <f>TITRES_STAT!D1217</f>
        <v>25.234999999999999</v>
      </c>
      <c r="C1214" s="2">
        <f t="shared" si="162"/>
        <v>0</v>
      </c>
      <c r="D1214" s="2">
        <f t="shared" si="163"/>
        <v>0</v>
      </c>
      <c r="E1214" s="2">
        <f t="shared" si="164"/>
        <v>0</v>
      </c>
      <c r="F1214" s="2">
        <f t="shared" si="170"/>
        <v>0.1280413022079287</v>
      </c>
      <c r="G1214" s="2">
        <f t="shared" si="170"/>
        <v>4.1267804351265695E-2</v>
      </c>
      <c r="H1214" s="2">
        <f t="shared" si="166"/>
        <v>3.1026923826152539</v>
      </c>
      <c r="I1214" s="2">
        <f t="shared" si="167"/>
        <v>75.625762140066868</v>
      </c>
    </row>
    <row r="1215" spans="1:9" ht="13.5" x14ac:dyDescent="0.25">
      <c r="A1215" s="3">
        <f>TITRES_STAT!B1218</f>
        <v>43780</v>
      </c>
      <c r="B1215" s="5">
        <f>TITRES_STAT!D1218</f>
        <v>25.234999999999999</v>
      </c>
      <c r="C1215" s="2">
        <f t="shared" si="162"/>
        <v>0</v>
      </c>
      <c r="D1215" s="2">
        <f t="shared" si="163"/>
        <v>0</v>
      </c>
      <c r="E1215" s="2">
        <f t="shared" si="164"/>
        <v>0</v>
      </c>
      <c r="F1215" s="2">
        <f t="shared" si="170"/>
        <v>0.11889549490736237</v>
      </c>
      <c r="G1215" s="2">
        <f t="shared" si="170"/>
        <v>3.8320104040461003E-2</v>
      </c>
      <c r="H1215" s="2">
        <f t="shared" si="166"/>
        <v>3.1026923826152539</v>
      </c>
      <c r="I1215" s="2">
        <f t="shared" si="167"/>
        <v>75.625762140066868</v>
      </c>
    </row>
    <row r="1216" spans="1:9" ht="13.5" x14ac:dyDescent="0.25">
      <c r="A1216" s="3">
        <f>TITRES_STAT!B1219</f>
        <v>43781</v>
      </c>
      <c r="B1216" s="5">
        <f>TITRES_STAT!D1219</f>
        <v>25.234999999999999</v>
      </c>
      <c r="C1216" s="2">
        <f t="shared" si="162"/>
        <v>0</v>
      </c>
      <c r="D1216" s="2">
        <f t="shared" si="163"/>
        <v>0</v>
      </c>
      <c r="E1216" s="2">
        <f t="shared" si="164"/>
        <v>0</v>
      </c>
      <c r="F1216" s="2">
        <f t="shared" si="170"/>
        <v>0.11040295955683647</v>
      </c>
      <c r="G1216" s="2">
        <f t="shared" si="170"/>
        <v>3.5582953751856647E-2</v>
      </c>
      <c r="H1216" s="2">
        <f t="shared" si="166"/>
        <v>3.1026923826152535</v>
      </c>
      <c r="I1216" s="2">
        <f t="shared" si="167"/>
        <v>75.625762140066854</v>
      </c>
    </row>
    <row r="1217" spans="1:9" ht="13.5" x14ac:dyDescent="0.25">
      <c r="A1217" s="3">
        <f>TITRES_STAT!B1220</f>
        <v>43782</v>
      </c>
      <c r="B1217" s="5">
        <f>TITRES_STAT!D1220</f>
        <v>25.234999999999999</v>
      </c>
      <c r="C1217" s="2">
        <f t="shared" si="162"/>
        <v>0</v>
      </c>
      <c r="D1217" s="2">
        <f t="shared" si="163"/>
        <v>0</v>
      </c>
      <c r="E1217" s="2">
        <f t="shared" si="164"/>
        <v>0</v>
      </c>
      <c r="F1217" s="2">
        <f t="shared" si="170"/>
        <v>0.1025170338742053</v>
      </c>
      <c r="G1217" s="2">
        <f t="shared" si="170"/>
        <v>3.3041314198152601E-2</v>
      </c>
      <c r="H1217" s="2">
        <f t="shared" si="166"/>
        <v>3.1026923826152535</v>
      </c>
      <c r="I1217" s="2">
        <f t="shared" si="167"/>
        <v>75.625762140066854</v>
      </c>
    </row>
    <row r="1218" spans="1:9" ht="13.5" x14ac:dyDescent="0.25">
      <c r="A1218" s="3">
        <f>TITRES_STAT!B1221</f>
        <v>43783</v>
      </c>
      <c r="B1218" s="5">
        <f>TITRES_STAT!D1221</f>
        <v>25.234999999999999</v>
      </c>
      <c r="C1218" s="2">
        <f t="shared" si="162"/>
        <v>0</v>
      </c>
      <c r="D1218" s="2">
        <f t="shared" si="163"/>
        <v>0</v>
      </c>
      <c r="E1218" s="2">
        <f t="shared" si="164"/>
        <v>0</v>
      </c>
      <c r="F1218" s="2">
        <f t="shared" si="170"/>
        <v>9.5194388597476351E-2</v>
      </c>
      <c r="G1218" s="2">
        <f t="shared" si="170"/>
        <v>3.0681220326855989E-2</v>
      </c>
      <c r="H1218" s="2">
        <f t="shared" si="166"/>
        <v>3.1026923826152535</v>
      </c>
      <c r="I1218" s="2">
        <f t="shared" si="167"/>
        <v>75.625762140066854</v>
      </c>
    </row>
    <row r="1219" spans="1:9" ht="13.5" x14ac:dyDescent="0.25">
      <c r="A1219" s="3">
        <f>TITRES_STAT!B1222</f>
        <v>43784</v>
      </c>
      <c r="B1219" s="5">
        <f>TITRES_STAT!D1222</f>
        <v>25.234999999999999</v>
      </c>
      <c r="C1219" s="2">
        <f t="shared" ref="C1219:C1282" si="171">B1219-B1218</f>
        <v>0</v>
      </c>
      <c r="D1219" s="2">
        <f t="shared" ref="D1219:D1282" si="172">IF(C1219&gt;0,C1219,0)</f>
        <v>0</v>
      </c>
      <c r="E1219" s="2">
        <f t="shared" ref="E1219:E1282" si="173">IF(C1219&lt;0,-C1219,0)</f>
        <v>0</v>
      </c>
      <c r="F1219" s="2">
        <f t="shared" si="170"/>
        <v>8.8394789411942329E-2</v>
      </c>
      <c r="G1219" s="2">
        <f t="shared" si="170"/>
        <v>2.8489704589223418E-2</v>
      </c>
      <c r="H1219" s="2">
        <f t="shared" si="166"/>
        <v>3.1026923826152535</v>
      </c>
      <c r="I1219" s="2">
        <f t="shared" si="167"/>
        <v>75.625762140066854</v>
      </c>
    </row>
    <row r="1220" spans="1:9" ht="13.5" x14ac:dyDescent="0.25">
      <c r="A1220" s="3">
        <f>TITRES_STAT!B1223</f>
        <v>43787</v>
      </c>
      <c r="B1220" s="5">
        <f>TITRES_STAT!D1223</f>
        <v>25.234999999999999</v>
      </c>
      <c r="C1220" s="2">
        <f t="shared" si="171"/>
        <v>0</v>
      </c>
      <c r="D1220" s="2">
        <f t="shared" si="172"/>
        <v>0</v>
      </c>
      <c r="E1220" s="2">
        <f t="shared" si="173"/>
        <v>0</v>
      </c>
      <c r="F1220" s="2">
        <f t="shared" si="170"/>
        <v>8.2080875882517876E-2</v>
      </c>
      <c r="G1220" s="2">
        <f t="shared" si="170"/>
        <v>2.6454725689993176E-2</v>
      </c>
      <c r="H1220" s="2">
        <f t="shared" si="166"/>
        <v>3.1026923826152535</v>
      </c>
      <c r="I1220" s="2">
        <f t="shared" si="167"/>
        <v>75.625762140066854</v>
      </c>
    </row>
    <row r="1221" spans="1:9" ht="13.5" x14ac:dyDescent="0.25">
      <c r="A1221" s="3">
        <f>TITRES_STAT!B1224</f>
        <v>43788</v>
      </c>
      <c r="B1221" s="5">
        <f>TITRES_STAT!D1224</f>
        <v>25.234999999999999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7.6217956176623747E-2</v>
      </c>
      <c r="G1221" s="2">
        <f t="shared" si="170"/>
        <v>2.4565102426422236E-2</v>
      </c>
      <c r="H1221" s="2">
        <f t="shared" si="166"/>
        <v>3.102692382615253</v>
      </c>
      <c r="I1221" s="2">
        <f t="shared" si="167"/>
        <v>75.625762140066854</v>
      </c>
    </row>
    <row r="1222" spans="1:9" ht="13.5" x14ac:dyDescent="0.25">
      <c r="A1222" s="3">
        <f>TITRES_STAT!B1225</f>
        <v>43789</v>
      </c>
      <c r="B1222" s="5">
        <f>TITRES_STAT!D1225</f>
        <v>24.847000000000001</v>
      </c>
      <c r="C1222" s="2">
        <f t="shared" si="171"/>
        <v>-0.38799999999999812</v>
      </c>
      <c r="D1222" s="2">
        <f t="shared" si="172"/>
        <v>0</v>
      </c>
      <c r="E1222" s="2">
        <f t="shared" si="173"/>
        <v>0.38799999999999812</v>
      </c>
      <c r="F1222" s="2">
        <f t="shared" si="170"/>
        <v>7.0773816449722055E-2</v>
      </c>
      <c r="G1222" s="2">
        <f t="shared" si="170"/>
        <v>5.0524737967391938E-2</v>
      </c>
      <c r="H1222" s="2">
        <f t="shared" si="166"/>
        <v>1.4007755269388755</v>
      </c>
      <c r="I1222" s="2">
        <f t="shared" si="167"/>
        <v>58.34679299338508</v>
      </c>
    </row>
    <row r="1223" spans="1:9" ht="13.5" x14ac:dyDescent="0.25">
      <c r="A1223" s="3">
        <f>TITRES_STAT!B1226</f>
        <v>43790</v>
      </c>
      <c r="B1223" s="5">
        <f>TITRES_STAT!D1226</f>
        <v>24.847000000000001</v>
      </c>
      <c r="C1223" s="2">
        <f t="shared" si="171"/>
        <v>0</v>
      </c>
      <c r="D1223" s="2">
        <f t="shared" si="172"/>
        <v>0</v>
      </c>
      <c r="E1223" s="2">
        <f t="shared" si="173"/>
        <v>0</v>
      </c>
      <c r="F1223" s="2">
        <f t="shared" si="170"/>
        <v>6.5718543846170471E-2</v>
      </c>
      <c r="G1223" s="2">
        <f t="shared" si="170"/>
        <v>4.6915828112578224E-2</v>
      </c>
      <c r="H1223" s="2">
        <f t="shared" si="166"/>
        <v>1.4007755269388755</v>
      </c>
      <c r="I1223" s="2">
        <f t="shared" si="167"/>
        <v>58.34679299338508</v>
      </c>
    </row>
    <row r="1224" spans="1:9" ht="13.5" x14ac:dyDescent="0.25">
      <c r="A1224" s="3">
        <f>TITRES_STAT!B1227</f>
        <v>43791</v>
      </c>
      <c r="B1224" s="5">
        <f>TITRES_STAT!D1227</f>
        <v>24.109000000000002</v>
      </c>
      <c r="C1224" s="2">
        <f t="shared" si="171"/>
        <v>-0.73799999999999955</v>
      </c>
      <c r="D1224" s="2">
        <f t="shared" si="172"/>
        <v>0</v>
      </c>
      <c r="E1224" s="2">
        <f t="shared" si="173"/>
        <v>0.73799999999999955</v>
      </c>
      <c r="F1224" s="2">
        <f t="shared" si="170"/>
        <v>6.102436214287258E-2</v>
      </c>
      <c r="G1224" s="2">
        <f t="shared" si="170"/>
        <v>9.6278983247394034E-2</v>
      </c>
      <c r="H1224" s="2">
        <f t="shared" si="166"/>
        <v>0.63382848555917126</v>
      </c>
      <c r="I1224" s="2">
        <f t="shared" si="167"/>
        <v>38.794065054034483</v>
      </c>
    </row>
    <row r="1225" spans="1:9" ht="13.5" x14ac:dyDescent="0.25">
      <c r="A1225" s="3">
        <f>TITRES_STAT!B1228</f>
        <v>43794</v>
      </c>
      <c r="B1225" s="5">
        <f>TITRES_STAT!D1228</f>
        <v>24.109000000000002</v>
      </c>
      <c r="C1225" s="2">
        <f t="shared" si="171"/>
        <v>0</v>
      </c>
      <c r="D1225" s="2">
        <f t="shared" si="172"/>
        <v>0</v>
      </c>
      <c r="E1225" s="2">
        <f t="shared" si="173"/>
        <v>0</v>
      </c>
      <c r="F1225" s="2">
        <f t="shared" si="170"/>
        <v>5.6665479132667396E-2</v>
      </c>
      <c r="G1225" s="2">
        <f t="shared" si="170"/>
        <v>8.9401913015437318E-2</v>
      </c>
      <c r="H1225" s="2">
        <f t="shared" si="166"/>
        <v>0.63382848555917126</v>
      </c>
      <c r="I1225" s="2">
        <f t="shared" si="167"/>
        <v>38.794065054034483</v>
      </c>
    </row>
    <row r="1226" spans="1:9" ht="13.5" x14ac:dyDescent="0.25">
      <c r="A1226" s="3">
        <f>TITRES_STAT!B1229</f>
        <v>43795</v>
      </c>
      <c r="B1226" s="5">
        <f>TITRES_STAT!D1229</f>
        <v>24.109000000000002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5.2617944908905437E-2</v>
      </c>
      <c r="G1226" s="2">
        <f t="shared" si="170"/>
        <v>8.3016062085763218E-2</v>
      </c>
      <c r="H1226" s="2">
        <f t="shared" si="166"/>
        <v>0.63382848555917126</v>
      </c>
      <c r="I1226" s="2">
        <f t="shared" si="167"/>
        <v>38.794065054034483</v>
      </c>
    </row>
    <row r="1227" spans="1:9" ht="13.5" x14ac:dyDescent="0.25">
      <c r="A1227" s="3">
        <f>TITRES_STAT!B1230</f>
        <v>43796</v>
      </c>
      <c r="B1227" s="5">
        <f>TITRES_STAT!D1230</f>
        <v>24.07</v>
      </c>
      <c r="C1227" s="2">
        <f t="shared" si="171"/>
        <v>-3.9000000000001478E-2</v>
      </c>
      <c r="D1227" s="2">
        <f t="shared" si="172"/>
        <v>0</v>
      </c>
      <c r="E1227" s="2">
        <f t="shared" si="173"/>
        <v>3.9000000000001478E-2</v>
      </c>
      <c r="F1227" s="2">
        <f t="shared" si="170"/>
        <v>4.8859520272555045E-2</v>
      </c>
      <c r="G1227" s="2">
        <f t="shared" si="170"/>
        <v>7.9872057651065947E-2</v>
      </c>
      <c r="H1227" s="2">
        <f t="shared" si="166"/>
        <v>0.61172231828564871</v>
      </c>
      <c r="I1227" s="2">
        <f t="shared" si="167"/>
        <v>37.954572654694232</v>
      </c>
    </row>
    <row r="1228" spans="1:9" ht="13.5" x14ac:dyDescent="0.25">
      <c r="A1228" s="3">
        <f>TITRES_STAT!B1231</f>
        <v>43797</v>
      </c>
      <c r="B1228" s="5">
        <f>TITRES_STAT!D1231</f>
        <v>23.465</v>
      </c>
      <c r="C1228" s="2">
        <f t="shared" si="171"/>
        <v>-0.60500000000000043</v>
      </c>
      <c r="D1228" s="2">
        <f t="shared" si="172"/>
        <v>0</v>
      </c>
      <c r="E1228" s="2">
        <f t="shared" si="173"/>
        <v>0.60500000000000043</v>
      </c>
      <c r="F1228" s="2">
        <f t="shared" si="170"/>
        <v>4.5369554538801107E-2</v>
      </c>
      <c r="G1228" s="2">
        <f t="shared" si="170"/>
        <v>0.11738119639027556</v>
      </c>
      <c r="H1228" s="2">
        <f t="shared" si="166"/>
        <v>0.38651467129329536</v>
      </c>
      <c r="I1228" s="2">
        <f t="shared" si="167"/>
        <v>27.876709803060876</v>
      </c>
    </row>
    <row r="1229" spans="1:9" ht="13.5" x14ac:dyDescent="0.25">
      <c r="A1229" s="3">
        <f>TITRES_STAT!B1232</f>
        <v>43798</v>
      </c>
      <c r="B1229" s="5">
        <f>TITRES_STAT!D1232</f>
        <v>23.681999999999999</v>
      </c>
      <c r="C1229" s="2">
        <f t="shared" si="171"/>
        <v>0.21699999999999875</v>
      </c>
      <c r="D1229" s="2">
        <f t="shared" si="172"/>
        <v>0.21699999999999875</v>
      </c>
      <c r="E1229" s="2">
        <f t="shared" si="173"/>
        <v>0</v>
      </c>
      <c r="F1229" s="2">
        <f t="shared" ref="F1229:G1244" si="174">((F1228*13)+D1229)/14</f>
        <v>5.7628872071743796E-2</v>
      </c>
      <c r="G1229" s="2">
        <f t="shared" si="174"/>
        <v>0.10899682521954158</v>
      </c>
      <c r="H1229" s="2">
        <f t="shared" si="166"/>
        <v>0.52872064810757213</v>
      </c>
      <c r="I1229" s="2">
        <f t="shared" si="167"/>
        <v>34.585825000930285</v>
      </c>
    </row>
    <row r="1230" spans="1:9" ht="13.5" x14ac:dyDescent="0.25">
      <c r="A1230" s="3">
        <f>TITRES_STAT!B1233</f>
        <v>43801</v>
      </c>
      <c r="B1230" s="5">
        <f>TITRES_STAT!D1233</f>
        <v>23.681999999999999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5.3512524066619237E-2</v>
      </c>
      <c r="G1230" s="2">
        <f t="shared" si="174"/>
        <v>0.10121133770386004</v>
      </c>
      <c r="H1230" s="2">
        <f t="shared" si="166"/>
        <v>0.52872064810757224</v>
      </c>
      <c r="I1230" s="2">
        <f t="shared" si="167"/>
        <v>34.585825000930299</v>
      </c>
    </row>
    <row r="1231" spans="1:9" ht="13.5" x14ac:dyDescent="0.25">
      <c r="A1231" s="3">
        <f>TITRES_STAT!B1234</f>
        <v>43802</v>
      </c>
      <c r="B1231" s="5">
        <f>TITRES_STAT!D1234</f>
        <v>23.294</v>
      </c>
      <c r="C1231" s="2">
        <f t="shared" si="171"/>
        <v>-0.38799999999999812</v>
      </c>
      <c r="D1231" s="2">
        <f t="shared" si="172"/>
        <v>0</v>
      </c>
      <c r="E1231" s="2">
        <f t="shared" si="173"/>
        <v>0.38799999999999812</v>
      </c>
      <c r="F1231" s="2">
        <f t="shared" si="174"/>
        <v>4.9690200919003572E-2</v>
      </c>
      <c r="G1231" s="2">
        <f t="shared" si="174"/>
        <v>0.1216962421535842</v>
      </c>
      <c r="H1231" s="2">
        <f t="shared" si="166"/>
        <v>0.40831335495382914</v>
      </c>
      <c r="I1231" s="2">
        <f t="shared" si="167"/>
        <v>28.993075547963926</v>
      </c>
    </row>
    <row r="1232" spans="1:9" ht="13.5" x14ac:dyDescent="0.25">
      <c r="A1232" s="3">
        <f>TITRES_STAT!B1235</f>
        <v>43803</v>
      </c>
      <c r="B1232" s="5">
        <f>TITRES_STAT!D1235</f>
        <v>23.294</v>
      </c>
      <c r="C1232" s="2">
        <f t="shared" si="171"/>
        <v>0</v>
      </c>
      <c r="D1232" s="2">
        <f t="shared" si="172"/>
        <v>0</v>
      </c>
      <c r="E1232" s="2">
        <f t="shared" si="173"/>
        <v>0</v>
      </c>
      <c r="F1232" s="2">
        <f t="shared" si="174"/>
        <v>4.6140900853360464E-2</v>
      </c>
      <c r="G1232" s="2">
        <f t="shared" si="174"/>
        <v>0.11300365342832819</v>
      </c>
      <c r="H1232" s="2">
        <f t="shared" si="166"/>
        <v>0.4083133549538292</v>
      </c>
      <c r="I1232" s="2">
        <f t="shared" si="167"/>
        <v>28.993075547963926</v>
      </c>
    </row>
    <row r="1233" spans="1:9" ht="13.5" x14ac:dyDescent="0.25">
      <c r="A1233" s="3">
        <f>TITRES_STAT!B1236</f>
        <v>43804</v>
      </c>
      <c r="B1233" s="5">
        <f>TITRES_STAT!D1236</f>
        <v>23.294</v>
      </c>
      <c r="C1233" s="2">
        <f t="shared" si="171"/>
        <v>0</v>
      </c>
      <c r="D1233" s="2">
        <f t="shared" si="172"/>
        <v>0</v>
      </c>
      <c r="E1233" s="2">
        <f t="shared" si="173"/>
        <v>0</v>
      </c>
      <c r="F1233" s="2">
        <f t="shared" si="174"/>
        <v>4.2845122220977576E-2</v>
      </c>
      <c r="G1233" s="2">
        <f t="shared" si="174"/>
        <v>0.10493196389773332</v>
      </c>
      <c r="H1233" s="2">
        <f t="shared" ref="H1233:H1296" si="175">F1233/G1233</f>
        <v>0.4083133549538292</v>
      </c>
      <c r="I1233" s="2">
        <f t="shared" ref="I1233:I1296" si="176">IF(G1233=0,100,100-(100/(1+H1233)))</f>
        <v>28.993075547963926</v>
      </c>
    </row>
    <row r="1234" spans="1:9" ht="13.5" x14ac:dyDescent="0.25">
      <c r="A1234" s="3">
        <f>TITRES_STAT!B1237</f>
        <v>43805</v>
      </c>
      <c r="B1234" s="5">
        <f>TITRES_STAT!D1237</f>
        <v>23.294</v>
      </c>
      <c r="C1234" s="2">
        <f t="shared" si="171"/>
        <v>0</v>
      </c>
      <c r="D1234" s="2">
        <f t="shared" si="172"/>
        <v>0</v>
      </c>
      <c r="E1234" s="2">
        <f t="shared" si="173"/>
        <v>0</v>
      </c>
      <c r="F1234" s="2">
        <f t="shared" si="174"/>
        <v>3.9784756348050607E-2</v>
      </c>
      <c r="G1234" s="2">
        <f t="shared" si="174"/>
        <v>9.7436823619323806E-2</v>
      </c>
      <c r="H1234" s="2">
        <f t="shared" si="175"/>
        <v>0.40831335495382914</v>
      </c>
      <c r="I1234" s="2">
        <f t="shared" si="176"/>
        <v>28.993075547963926</v>
      </c>
    </row>
    <row r="1235" spans="1:9" ht="13.5" x14ac:dyDescent="0.25">
      <c r="A1235" s="3">
        <f>TITRES_STAT!B1238</f>
        <v>43808</v>
      </c>
      <c r="B1235" s="5">
        <f>TITRES_STAT!D1238</f>
        <v>23.294</v>
      </c>
      <c r="C1235" s="2">
        <f t="shared" si="171"/>
        <v>0</v>
      </c>
      <c r="D1235" s="2">
        <f t="shared" si="172"/>
        <v>0</v>
      </c>
      <c r="E1235" s="2">
        <f t="shared" si="173"/>
        <v>0</v>
      </c>
      <c r="F1235" s="2">
        <f t="shared" si="174"/>
        <v>3.6942988037475567E-2</v>
      </c>
      <c r="G1235" s="2">
        <f t="shared" si="174"/>
        <v>9.0477050503657827E-2</v>
      </c>
      <c r="H1235" s="2">
        <f t="shared" si="175"/>
        <v>0.4083133549538292</v>
      </c>
      <c r="I1235" s="2">
        <f t="shared" si="176"/>
        <v>28.993075547963926</v>
      </c>
    </row>
    <row r="1236" spans="1:9" ht="13.5" x14ac:dyDescent="0.25">
      <c r="A1236" s="3">
        <f>TITRES_STAT!B1239</f>
        <v>43809</v>
      </c>
      <c r="B1236" s="5">
        <f>TITRES_STAT!D1239</f>
        <v>23.294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3.4304203177655881E-2</v>
      </c>
      <c r="G1236" s="2">
        <f t="shared" si="174"/>
        <v>8.401440403911084E-2</v>
      </c>
      <c r="H1236" s="2">
        <f t="shared" si="175"/>
        <v>0.40831335495382914</v>
      </c>
      <c r="I1236" s="2">
        <f t="shared" si="176"/>
        <v>28.993075547963926</v>
      </c>
    </row>
    <row r="1237" spans="1:9" ht="13.5" x14ac:dyDescent="0.25">
      <c r="A1237" s="3">
        <f>TITRES_STAT!B1240</f>
        <v>43810</v>
      </c>
      <c r="B1237" s="5">
        <f>TITRES_STAT!D1240</f>
        <v>23.294</v>
      </c>
      <c r="C1237" s="2">
        <f t="shared" si="171"/>
        <v>0</v>
      </c>
      <c r="D1237" s="2">
        <f t="shared" si="172"/>
        <v>0</v>
      </c>
      <c r="E1237" s="2">
        <f t="shared" si="173"/>
        <v>0</v>
      </c>
      <c r="F1237" s="2">
        <f t="shared" si="174"/>
        <v>3.1853902950680461E-2</v>
      </c>
      <c r="G1237" s="2">
        <f t="shared" si="174"/>
        <v>7.8013375179174352E-2</v>
      </c>
      <c r="H1237" s="2">
        <f t="shared" si="175"/>
        <v>0.40831335495382914</v>
      </c>
      <c r="I1237" s="2">
        <f t="shared" si="176"/>
        <v>28.993075547963926</v>
      </c>
    </row>
    <row r="1238" spans="1:9" ht="13.5" x14ac:dyDescent="0.25">
      <c r="A1238" s="3">
        <f>TITRES_STAT!B1241</f>
        <v>43811</v>
      </c>
      <c r="B1238" s="5">
        <f>TITRES_STAT!D1241</f>
        <v>22.611000000000001</v>
      </c>
      <c r="C1238" s="2">
        <f t="shared" si="171"/>
        <v>-0.68299999999999983</v>
      </c>
      <c r="D1238" s="2">
        <f t="shared" si="172"/>
        <v>0</v>
      </c>
      <c r="E1238" s="2">
        <f t="shared" si="173"/>
        <v>0.68299999999999983</v>
      </c>
      <c r="F1238" s="2">
        <f t="shared" si="174"/>
        <v>2.9578624168488998E-2</v>
      </c>
      <c r="G1238" s="2">
        <f t="shared" si="174"/>
        <v>0.12122670552351902</v>
      </c>
      <c r="H1238" s="2">
        <f t="shared" si="175"/>
        <v>0.24399429185799734</v>
      </c>
      <c r="I1238" s="2">
        <f t="shared" si="176"/>
        <v>19.61377905469115</v>
      </c>
    </row>
    <row r="1239" spans="1:9" ht="13.5" x14ac:dyDescent="0.25">
      <c r="A1239" s="3">
        <f>TITRES_STAT!B1242</f>
        <v>43812</v>
      </c>
      <c r="B1239" s="5">
        <f>TITRES_STAT!D1242</f>
        <v>22.611000000000001</v>
      </c>
      <c r="C1239" s="2">
        <f t="shared" si="171"/>
        <v>0</v>
      </c>
      <c r="D1239" s="2">
        <f t="shared" si="172"/>
        <v>0</v>
      </c>
      <c r="E1239" s="2">
        <f t="shared" si="173"/>
        <v>0</v>
      </c>
      <c r="F1239" s="2">
        <f t="shared" si="174"/>
        <v>2.7465865299311214E-2</v>
      </c>
      <c r="G1239" s="2">
        <f t="shared" si="174"/>
        <v>0.11256765512898195</v>
      </c>
      <c r="H1239" s="2">
        <f t="shared" si="175"/>
        <v>0.24399429185799734</v>
      </c>
      <c r="I1239" s="2">
        <f t="shared" si="176"/>
        <v>19.61377905469115</v>
      </c>
    </row>
    <row r="1240" spans="1:9" ht="13.5" x14ac:dyDescent="0.25">
      <c r="A1240" s="3">
        <f>TITRES_STAT!B1243</f>
        <v>43815</v>
      </c>
      <c r="B1240" s="5">
        <f>TITRES_STAT!D1243</f>
        <v>23.286000000000001</v>
      </c>
      <c r="C1240" s="2">
        <f t="shared" si="171"/>
        <v>0.67500000000000071</v>
      </c>
      <c r="D1240" s="2">
        <f t="shared" si="172"/>
        <v>0.67500000000000071</v>
      </c>
      <c r="E1240" s="2">
        <f t="shared" si="173"/>
        <v>0</v>
      </c>
      <c r="F1240" s="2">
        <f t="shared" si="174"/>
        <v>7.3718303492217613E-2</v>
      </c>
      <c r="G1240" s="2">
        <f t="shared" si="174"/>
        <v>0.10452710833405467</v>
      </c>
      <c r="H1240" s="2">
        <f t="shared" si="175"/>
        <v>0.70525536071105854</v>
      </c>
      <c r="I1240" s="2">
        <f t="shared" si="176"/>
        <v>41.357756554243039</v>
      </c>
    </row>
    <row r="1241" spans="1:9" ht="13.5" x14ac:dyDescent="0.25">
      <c r="A1241" s="3">
        <f>TITRES_STAT!B1244</f>
        <v>43816</v>
      </c>
      <c r="B1241" s="5">
        <f>TITRES_STAT!D1244</f>
        <v>23.294</v>
      </c>
      <c r="C1241" s="2">
        <f t="shared" si="171"/>
        <v>7.9999999999991189E-3</v>
      </c>
      <c r="D1241" s="2">
        <f t="shared" si="172"/>
        <v>7.9999999999991189E-3</v>
      </c>
      <c r="E1241" s="2">
        <f t="shared" si="173"/>
        <v>0</v>
      </c>
      <c r="F1241" s="2">
        <f t="shared" si="174"/>
        <v>6.9024138957059153E-2</v>
      </c>
      <c r="G1241" s="2">
        <f t="shared" si="174"/>
        <v>9.706088631019362E-2</v>
      </c>
      <c r="H1241" s="2">
        <f t="shared" si="175"/>
        <v>0.71114268147590609</v>
      </c>
      <c r="I1241" s="2">
        <f t="shared" si="176"/>
        <v>41.559519797760323</v>
      </c>
    </row>
    <row r="1242" spans="1:9" ht="13.5" x14ac:dyDescent="0.25">
      <c r="A1242" s="3">
        <f>TITRES_STAT!B1245</f>
        <v>43817</v>
      </c>
      <c r="B1242" s="5">
        <f>TITRES_STAT!D1245</f>
        <v>23.294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6.4093843317269208E-2</v>
      </c>
      <c r="G1242" s="2">
        <f t="shared" si="174"/>
        <v>9.0127965859465503E-2</v>
      </c>
      <c r="H1242" s="2">
        <f t="shared" si="175"/>
        <v>0.71114268147590598</v>
      </c>
      <c r="I1242" s="2">
        <f t="shared" si="176"/>
        <v>41.559519797760323</v>
      </c>
    </row>
    <row r="1243" spans="1:9" ht="13.5" x14ac:dyDescent="0.25">
      <c r="A1243" s="3">
        <f>TITRES_STAT!B1246</f>
        <v>43818</v>
      </c>
      <c r="B1243" s="5">
        <f>TITRES_STAT!D1246</f>
        <v>23.294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5.9515711651749979E-2</v>
      </c>
      <c r="G1243" s="2">
        <f t="shared" si="174"/>
        <v>8.3690254012360826E-2</v>
      </c>
      <c r="H1243" s="2">
        <f t="shared" si="175"/>
        <v>0.71114268147590598</v>
      </c>
      <c r="I1243" s="2">
        <f t="shared" si="176"/>
        <v>41.559519797760323</v>
      </c>
    </row>
    <row r="1244" spans="1:9" ht="13.5" x14ac:dyDescent="0.25">
      <c r="A1244" s="3">
        <f>TITRES_STAT!B1247</f>
        <v>43819</v>
      </c>
      <c r="B1244" s="5">
        <f>TITRES_STAT!D1247</f>
        <v>23.294</v>
      </c>
      <c r="C1244" s="2">
        <f t="shared" si="171"/>
        <v>0</v>
      </c>
      <c r="D1244" s="2">
        <f t="shared" si="172"/>
        <v>0</v>
      </c>
      <c r="E1244" s="2">
        <f t="shared" si="173"/>
        <v>0</v>
      </c>
      <c r="F1244" s="2">
        <f t="shared" si="174"/>
        <v>5.5264589390910689E-2</v>
      </c>
      <c r="G1244" s="2">
        <f t="shared" si="174"/>
        <v>7.7712378725763628E-2</v>
      </c>
      <c r="H1244" s="2">
        <f t="shared" si="175"/>
        <v>0.71114268147590587</v>
      </c>
      <c r="I1244" s="2">
        <f t="shared" si="176"/>
        <v>41.559519797760316</v>
      </c>
    </row>
    <row r="1245" spans="1:9" ht="13.5" x14ac:dyDescent="0.25">
      <c r="A1245" s="3">
        <f>TITRES_STAT!B1248</f>
        <v>43822</v>
      </c>
      <c r="B1245" s="5">
        <f>TITRES_STAT!D1248</f>
        <v>23.294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5.1317118720131352E-2</v>
      </c>
      <c r="G1245" s="2">
        <f t="shared" si="177"/>
        <v>7.2161494531066225E-2</v>
      </c>
      <c r="H1245" s="2">
        <f t="shared" si="175"/>
        <v>0.71114268147590587</v>
      </c>
      <c r="I1245" s="2">
        <f t="shared" si="176"/>
        <v>41.559519797760316</v>
      </c>
    </row>
    <row r="1246" spans="1:9" ht="13.5" x14ac:dyDescent="0.25">
      <c r="A1246" s="3">
        <f>TITRES_STAT!B1249</f>
        <v>43823</v>
      </c>
      <c r="B1246" s="5">
        <f>TITRES_STAT!D1249</f>
        <v>23.294</v>
      </c>
      <c r="C1246" s="2">
        <f t="shared" si="171"/>
        <v>0</v>
      </c>
      <c r="D1246" s="2">
        <f t="shared" si="172"/>
        <v>0</v>
      </c>
      <c r="E1246" s="2">
        <f t="shared" si="173"/>
        <v>0</v>
      </c>
      <c r="F1246" s="2">
        <f t="shared" si="177"/>
        <v>4.7651610240121975E-2</v>
      </c>
      <c r="G1246" s="2">
        <f t="shared" si="177"/>
        <v>6.7007102064561494E-2</v>
      </c>
      <c r="H1246" s="2">
        <f t="shared" si="175"/>
        <v>0.71114268147590598</v>
      </c>
      <c r="I1246" s="2">
        <f t="shared" si="176"/>
        <v>41.559519797760323</v>
      </c>
    </row>
    <row r="1247" spans="1:9" ht="13.5" x14ac:dyDescent="0.25">
      <c r="A1247" s="3">
        <f>TITRES_STAT!B1250</f>
        <v>43824</v>
      </c>
      <c r="B1247" s="5">
        <f>TITRES_STAT!D1250</f>
        <v>23.294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4.4247923794398972E-2</v>
      </c>
      <c r="G1247" s="2">
        <f t="shared" si="177"/>
        <v>6.2220880488521382E-2</v>
      </c>
      <c r="H1247" s="2">
        <f t="shared" si="175"/>
        <v>0.71114268147590598</v>
      </c>
      <c r="I1247" s="2">
        <f t="shared" si="176"/>
        <v>41.559519797760323</v>
      </c>
    </row>
    <row r="1248" spans="1:9" ht="13.5" x14ac:dyDescent="0.25">
      <c r="A1248" s="3">
        <f>TITRES_STAT!B1251</f>
        <v>43825</v>
      </c>
      <c r="B1248" s="5">
        <f>TITRES_STAT!D1251</f>
        <v>23.294</v>
      </c>
      <c r="C1248" s="2">
        <f t="shared" si="171"/>
        <v>0</v>
      </c>
      <c r="D1248" s="2">
        <f t="shared" si="172"/>
        <v>0</v>
      </c>
      <c r="E1248" s="2">
        <f t="shared" si="173"/>
        <v>0</v>
      </c>
      <c r="F1248" s="2">
        <f t="shared" si="177"/>
        <v>4.1087357809084755E-2</v>
      </c>
      <c r="G1248" s="2">
        <f t="shared" si="177"/>
        <v>5.7776531882198431E-2</v>
      </c>
      <c r="H1248" s="2">
        <f t="shared" si="175"/>
        <v>0.71114268147590576</v>
      </c>
      <c r="I1248" s="2">
        <f t="shared" si="176"/>
        <v>41.559519797760309</v>
      </c>
    </row>
    <row r="1249" spans="1:9" ht="13.5" x14ac:dyDescent="0.25">
      <c r="A1249" s="3">
        <f>TITRES_STAT!B1252</f>
        <v>43826</v>
      </c>
      <c r="B1249" s="5">
        <f>TITRES_STAT!D1252</f>
        <v>23.294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3.8152546537007274E-2</v>
      </c>
      <c r="G1249" s="2">
        <f t="shared" si="177"/>
        <v>5.3649636747755684E-2</v>
      </c>
      <c r="H1249" s="2">
        <f t="shared" si="175"/>
        <v>0.71114268147590587</v>
      </c>
      <c r="I1249" s="2">
        <f t="shared" si="176"/>
        <v>41.559519797760316</v>
      </c>
    </row>
    <row r="1250" spans="1:9" ht="13.5" x14ac:dyDescent="0.25">
      <c r="A1250" s="3">
        <f>TITRES_STAT!B1253</f>
        <v>43829</v>
      </c>
      <c r="B1250" s="5">
        <f>TITRES_STAT!D1253</f>
        <v>23.294</v>
      </c>
      <c r="C1250" s="2">
        <f t="shared" si="171"/>
        <v>0</v>
      </c>
      <c r="D1250" s="2">
        <f t="shared" si="172"/>
        <v>0</v>
      </c>
      <c r="E1250" s="2">
        <f t="shared" si="173"/>
        <v>0</v>
      </c>
      <c r="F1250" s="2">
        <f t="shared" si="177"/>
        <v>3.5427364641506753E-2</v>
      </c>
      <c r="G1250" s="2">
        <f t="shared" si="177"/>
        <v>4.9817519837201708E-2</v>
      </c>
      <c r="H1250" s="2">
        <f t="shared" si="175"/>
        <v>0.71114268147590576</v>
      </c>
      <c r="I1250" s="2">
        <f t="shared" si="176"/>
        <v>41.559519797760309</v>
      </c>
    </row>
    <row r="1251" spans="1:9" ht="13.5" x14ac:dyDescent="0.25">
      <c r="A1251" s="3">
        <f>TITRES_STAT!B1254</f>
        <v>43830</v>
      </c>
      <c r="B1251" s="5">
        <f>TITRES_STAT!D1254</f>
        <v>23.294</v>
      </c>
      <c r="C1251" s="2">
        <f t="shared" si="171"/>
        <v>0</v>
      </c>
      <c r="D1251" s="2">
        <f t="shared" si="172"/>
        <v>0</v>
      </c>
      <c r="E1251" s="2">
        <f t="shared" si="173"/>
        <v>0</v>
      </c>
      <c r="F1251" s="2">
        <f t="shared" si="177"/>
        <v>3.2896838595684839E-2</v>
      </c>
      <c r="G1251" s="2">
        <f t="shared" si="177"/>
        <v>4.6259125563115878E-2</v>
      </c>
      <c r="H1251" s="2">
        <f t="shared" si="175"/>
        <v>0.71114268147590565</v>
      </c>
      <c r="I1251" s="2">
        <f t="shared" si="176"/>
        <v>41.559519797760309</v>
      </c>
    </row>
    <row r="1252" spans="1:9" ht="13.5" x14ac:dyDescent="0.25">
      <c r="A1252" s="3">
        <f>TITRES_STAT!B1255</f>
        <v>43832</v>
      </c>
      <c r="B1252" s="5">
        <f>TITRES_STAT!D1255</f>
        <v>23.294</v>
      </c>
      <c r="C1252" s="2">
        <f t="shared" si="171"/>
        <v>0</v>
      </c>
      <c r="D1252" s="2">
        <f t="shared" si="172"/>
        <v>0</v>
      </c>
      <c r="E1252" s="2">
        <f t="shared" si="173"/>
        <v>0</v>
      </c>
      <c r="F1252" s="2">
        <f t="shared" si="177"/>
        <v>3.0547064410278778E-2</v>
      </c>
      <c r="G1252" s="2">
        <f t="shared" si="177"/>
        <v>4.2954902308607601E-2</v>
      </c>
      <c r="H1252" s="2">
        <f t="shared" si="175"/>
        <v>0.71114268147590565</v>
      </c>
      <c r="I1252" s="2">
        <f t="shared" si="176"/>
        <v>41.559519797760309</v>
      </c>
    </row>
    <row r="1253" spans="1:9" ht="13.5" x14ac:dyDescent="0.25">
      <c r="A1253" s="3">
        <f>TITRES_STAT!B1256</f>
        <v>43833</v>
      </c>
      <c r="B1253" s="5">
        <f>TITRES_STAT!D1256</f>
        <v>22.594999999999999</v>
      </c>
      <c r="C1253" s="2">
        <f t="shared" si="171"/>
        <v>-0.69900000000000162</v>
      </c>
      <c r="D1253" s="2">
        <f t="shared" si="172"/>
        <v>0</v>
      </c>
      <c r="E1253" s="2">
        <f t="shared" si="173"/>
        <v>0.69900000000000162</v>
      </c>
      <c r="F1253" s="2">
        <f t="shared" si="177"/>
        <v>2.8365131238116008E-2</v>
      </c>
      <c r="G1253" s="2">
        <f t="shared" si="177"/>
        <v>8.9815266429421461E-2</v>
      </c>
      <c r="H1253" s="2">
        <f t="shared" si="175"/>
        <v>0.31581636803812041</v>
      </c>
      <c r="I1253" s="2">
        <f t="shared" si="176"/>
        <v>24.001553386131064</v>
      </c>
    </row>
    <row r="1254" spans="1:9" ht="13.5" x14ac:dyDescent="0.25">
      <c r="A1254" s="3">
        <f>TITRES_STAT!B1257</f>
        <v>43836</v>
      </c>
      <c r="B1254" s="5">
        <f>TITRES_STAT!D1257</f>
        <v>23.271000000000001</v>
      </c>
      <c r="C1254" s="2">
        <f t="shared" si="171"/>
        <v>0.67600000000000193</v>
      </c>
      <c r="D1254" s="2">
        <f t="shared" si="172"/>
        <v>0.67600000000000193</v>
      </c>
      <c r="E1254" s="2">
        <f t="shared" si="173"/>
        <v>0</v>
      </c>
      <c r="F1254" s="2">
        <f t="shared" si="177"/>
        <v>7.4624764721107864E-2</v>
      </c>
      <c r="G1254" s="2">
        <f t="shared" si="177"/>
        <v>8.3399890255891354E-2</v>
      </c>
      <c r="H1254" s="2">
        <f t="shared" si="175"/>
        <v>0.89478252899543098</v>
      </c>
      <c r="I1254" s="2">
        <f t="shared" si="176"/>
        <v>47.223494797042676</v>
      </c>
    </row>
    <row r="1255" spans="1:9" ht="13.5" x14ac:dyDescent="0.25">
      <c r="A1255" s="3">
        <f>TITRES_STAT!B1258</f>
        <v>43837</v>
      </c>
      <c r="B1255" s="5">
        <f>TITRES_STAT!D1258</f>
        <v>23.914999999999999</v>
      </c>
      <c r="C1255" s="2">
        <f t="shared" si="171"/>
        <v>0.64399999999999835</v>
      </c>
      <c r="D1255" s="2">
        <f t="shared" si="172"/>
        <v>0.64399999999999835</v>
      </c>
      <c r="E1255" s="2">
        <f t="shared" si="173"/>
        <v>0</v>
      </c>
      <c r="F1255" s="2">
        <f t="shared" si="177"/>
        <v>0.11529442438388575</v>
      </c>
      <c r="G1255" s="2">
        <f t="shared" si="177"/>
        <v>7.7442755237613389E-2</v>
      </c>
      <c r="H1255" s="2">
        <f t="shared" si="175"/>
        <v>1.4887696599912301</v>
      </c>
      <c r="I1255" s="2">
        <f t="shared" si="176"/>
        <v>59.819503746139219</v>
      </c>
    </row>
    <row r="1256" spans="1:9" ht="13.5" x14ac:dyDescent="0.25">
      <c r="A1256" s="3">
        <f>TITRES_STAT!B1259</f>
        <v>43838</v>
      </c>
      <c r="B1256" s="5">
        <f>TITRES_STAT!D1259</f>
        <v>23.914999999999999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0.10705910835646534</v>
      </c>
      <c r="G1256" s="2">
        <f t="shared" si="177"/>
        <v>7.1911129863498138E-2</v>
      </c>
      <c r="H1256" s="2">
        <f t="shared" si="175"/>
        <v>1.4887696599912306</v>
      </c>
      <c r="I1256" s="2">
        <f t="shared" si="176"/>
        <v>59.819503746139226</v>
      </c>
    </row>
    <row r="1257" spans="1:9" ht="13.5" x14ac:dyDescent="0.25">
      <c r="A1257" s="3">
        <f>TITRES_STAT!B1260</f>
        <v>43839</v>
      </c>
      <c r="B1257" s="5">
        <f>TITRES_STAT!D1260</f>
        <v>23.914999999999999</v>
      </c>
      <c r="C1257" s="2">
        <f t="shared" si="171"/>
        <v>0</v>
      </c>
      <c r="D1257" s="2">
        <f t="shared" si="172"/>
        <v>0</v>
      </c>
      <c r="E1257" s="2">
        <f t="shared" si="173"/>
        <v>0</v>
      </c>
      <c r="F1257" s="2">
        <f t="shared" si="177"/>
        <v>9.9412029188146386E-2</v>
      </c>
      <c r="G1257" s="2">
        <f t="shared" si="177"/>
        <v>6.6774620587533987E-2</v>
      </c>
      <c r="H1257" s="2">
        <f t="shared" si="175"/>
        <v>1.4887696599912303</v>
      </c>
      <c r="I1257" s="2">
        <f t="shared" si="176"/>
        <v>59.819503746139219</v>
      </c>
    </row>
    <row r="1258" spans="1:9" ht="13.5" x14ac:dyDescent="0.25">
      <c r="A1258" s="3">
        <f>TITRES_STAT!B1261</f>
        <v>43840</v>
      </c>
      <c r="B1258" s="5">
        <f>TITRES_STAT!D1261</f>
        <v>23.914999999999999</v>
      </c>
      <c r="C1258" s="2">
        <f t="shared" si="171"/>
        <v>0</v>
      </c>
      <c r="D1258" s="2">
        <f t="shared" si="172"/>
        <v>0</v>
      </c>
      <c r="E1258" s="2">
        <f t="shared" si="173"/>
        <v>0</v>
      </c>
      <c r="F1258" s="2">
        <f t="shared" si="177"/>
        <v>9.2311169960421643E-2</v>
      </c>
      <c r="G1258" s="2">
        <f t="shared" si="177"/>
        <v>6.200500483128156E-2</v>
      </c>
      <c r="H1258" s="2">
        <f t="shared" si="175"/>
        <v>1.4887696599912303</v>
      </c>
      <c r="I1258" s="2">
        <f t="shared" si="176"/>
        <v>59.819503746139219</v>
      </c>
    </row>
    <row r="1259" spans="1:9" ht="13.5" x14ac:dyDescent="0.25">
      <c r="A1259" s="3">
        <f>TITRES_STAT!B1262</f>
        <v>43843</v>
      </c>
      <c r="B1259" s="5">
        <f>TITRES_STAT!D1262</f>
        <v>23.914999999999999</v>
      </c>
      <c r="C1259" s="2">
        <f t="shared" si="171"/>
        <v>0</v>
      </c>
      <c r="D1259" s="2">
        <f t="shared" si="172"/>
        <v>0</v>
      </c>
      <c r="E1259" s="2">
        <f t="shared" si="173"/>
        <v>0</v>
      </c>
      <c r="F1259" s="2">
        <f t="shared" si="177"/>
        <v>8.571751496324867E-2</v>
      </c>
      <c r="G1259" s="2">
        <f t="shared" si="177"/>
        <v>5.7576075914761445E-2</v>
      </c>
      <c r="H1259" s="2">
        <f t="shared" si="175"/>
        <v>1.4887696599912306</v>
      </c>
      <c r="I1259" s="2">
        <f t="shared" si="176"/>
        <v>59.819503746139226</v>
      </c>
    </row>
    <row r="1260" spans="1:9" ht="13.5" x14ac:dyDescent="0.25">
      <c r="A1260" s="3">
        <f>TITRES_STAT!B1263</f>
        <v>43845</v>
      </c>
      <c r="B1260" s="5">
        <f>TITRES_STAT!D1263</f>
        <v>23.914999999999999</v>
      </c>
      <c r="C1260" s="2">
        <f t="shared" si="171"/>
        <v>0</v>
      </c>
      <c r="D1260" s="2">
        <f t="shared" si="172"/>
        <v>0</v>
      </c>
      <c r="E1260" s="2">
        <f t="shared" si="173"/>
        <v>0</v>
      </c>
      <c r="F1260" s="2">
        <f t="shared" si="177"/>
        <v>7.9594835323016616E-2</v>
      </c>
      <c r="G1260" s="2">
        <f t="shared" si="177"/>
        <v>5.3463499063707058E-2</v>
      </c>
      <c r="H1260" s="2">
        <f t="shared" si="175"/>
        <v>1.4887696599912303</v>
      </c>
      <c r="I1260" s="2">
        <f t="shared" si="176"/>
        <v>59.819503746139219</v>
      </c>
    </row>
    <row r="1261" spans="1:9" ht="13.5" x14ac:dyDescent="0.25">
      <c r="A1261" s="3">
        <f>TITRES_STAT!B1264</f>
        <v>43846</v>
      </c>
      <c r="B1261" s="5">
        <f>TITRES_STAT!D1264</f>
        <v>23.914999999999999</v>
      </c>
      <c r="C1261" s="2">
        <f t="shared" si="171"/>
        <v>0</v>
      </c>
      <c r="D1261" s="2">
        <f t="shared" si="172"/>
        <v>0</v>
      </c>
      <c r="E1261" s="2">
        <f t="shared" si="173"/>
        <v>0</v>
      </c>
      <c r="F1261" s="2">
        <f t="shared" ref="F1261:G1276" si="178">((F1260*13)+D1261)/14</f>
        <v>7.3909489942801138E-2</v>
      </c>
      <c r="G1261" s="2">
        <f t="shared" si="178"/>
        <v>4.9644677702013695E-2</v>
      </c>
      <c r="H1261" s="2">
        <f t="shared" si="175"/>
        <v>1.4887696599912301</v>
      </c>
      <c r="I1261" s="2">
        <f t="shared" si="176"/>
        <v>59.819503746139219</v>
      </c>
    </row>
    <row r="1262" spans="1:9" ht="13.5" x14ac:dyDescent="0.25">
      <c r="A1262" s="3">
        <f>TITRES_STAT!B1265</f>
        <v>43847</v>
      </c>
      <c r="B1262" s="5">
        <f>TITRES_STAT!D1265</f>
        <v>23.914999999999999</v>
      </c>
      <c r="C1262" s="2">
        <f t="shared" si="171"/>
        <v>0</v>
      </c>
      <c r="D1262" s="2">
        <f t="shared" si="172"/>
        <v>0</v>
      </c>
      <c r="E1262" s="2">
        <f t="shared" si="173"/>
        <v>0</v>
      </c>
      <c r="F1262" s="2">
        <f t="shared" si="178"/>
        <v>6.8630240661172487E-2</v>
      </c>
      <c r="G1262" s="2">
        <f t="shared" si="178"/>
        <v>4.6098629294727002E-2</v>
      </c>
      <c r="H1262" s="2">
        <f t="shared" si="175"/>
        <v>1.4887696599912303</v>
      </c>
      <c r="I1262" s="2">
        <f t="shared" si="176"/>
        <v>59.819503746139219</v>
      </c>
    </row>
    <row r="1263" spans="1:9" ht="13.5" x14ac:dyDescent="0.25">
      <c r="A1263" s="3">
        <f>TITRES_STAT!B1266</f>
        <v>43850</v>
      </c>
      <c r="B1263" s="5">
        <f>TITRES_STAT!D1266</f>
        <v>23.914999999999999</v>
      </c>
      <c r="C1263" s="2">
        <f t="shared" si="171"/>
        <v>0</v>
      </c>
      <c r="D1263" s="2">
        <f t="shared" si="172"/>
        <v>0</v>
      </c>
      <c r="E1263" s="2">
        <f t="shared" si="173"/>
        <v>0</v>
      </c>
      <c r="F1263" s="2">
        <f t="shared" si="178"/>
        <v>6.3728080613945887E-2</v>
      </c>
      <c r="G1263" s="2">
        <f t="shared" si="178"/>
        <v>4.2805870059389357E-2</v>
      </c>
      <c r="H1263" s="2">
        <f t="shared" si="175"/>
        <v>1.4887696599912306</v>
      </c>
      <c r="I1263" s="2">
        <f t="shared" si="176"/>
        <v>59.819503746139226</v>
      </c>
    </row>
    <row r="1264" spans="1:9" ht="13.5" x14ac:dyDescent="0.25">
      <c r="A1264" s="3">
        <f>TITRES_STAT!B1267</f>
        <v>43851</v>
      </c>
      <c r="B1264" s="5">
        <f>TITRES_STAT!D1267</f>
        <v>23.294</v>
      </c>
      <c r="C1264" s="2">
        <f t="shared" si="171"/>
        <v>-0.62099999999999866</v>
      </c>
      <c r="D1264" s="2">
        <f t="shared" si="172"/>
        <v>0</v>
      </c>
      <c r="E1264" s="2">
        <f t="shared" si="173"/>
        <v>0.62099999999999866</v>
      </c>
      <c r="F1264" s="2">
        <f t="shared" si="178"/>
        <v>5.9176074855806893E-2</v>
      </c>
      <c r="G1264" s="2">
        <f t="shared" si="178"/>
        <v>8.4105450769432877E-2</v>
      </c>
      <c r="H1264" s="2">
        <f t="shared" si="175"/>
        <v>0.7035938136522506</v>
      </c>
      <c r="I1264" s="2">
        <f t="shared" si="176"/>
        <v>41.300561672259811</v>
      </c>
    </row>
    <row r="1265" spans="1:9" ht="13.5" x14ac:dyDescent="0.25">
      <c r="A1265" s="3">
        <f>TITRES_STAT!B1268</f>
        <v>43852</v>
      </c>
      <c r="B1265" s="5">
        <f>TITRES_STAT!D1268</f>
        <v>23.201000000000001</v>
      </c>
      <c r="C1265" s="2">
        <f t="shared" si="171"/>
        <v>-9.2999999999999972E-2</v>
      </c>
      <c r="D1265" s="2">
        <f t="shared" si="172"/>
        <v>0</v>
      </c>
      <c r="E1265" s="2">
        <f t="shared" si="173"/>
        <v>9.2999999999999972E-2</v>
      </c>
      <c r="F1265" s="2">
        <f t="shared" si="178"/>
        <v>5.4949212366106399E-2</v>
      </c>
      <c r="G1265" s="2">
        <f t="shared" si="178"/>
        <v>8.4740775714473388E-2</v>
      </c>
      <c r="H1265" s="2">
        <f t="shared" si="175"/>
        <v>0.64843886432256592</v>
      </c>
      <c r="I1265" s="2">
        <f t="shared" si="176"/>
        <v>39.336543098857668</v>
      </c>
    </row>
    <row r="1266" spans="1:9" ht="13.5" x14ac:dyDescent="0.25">
      <c r="A1266" s="3">
        <f>TITRES_STAT!B1269</f>
        <v>43853</v>
      </c>
      <c r="B1266" s="5">
        <f>TITRES_STAT!D1269</f>
        <v>23.294</v>
      </c>
      <c r="C1266" s="2">
        <f t="shared" si="171"/>
        <v>9.2999999999999972E-2</v>
      </c>
      <c r="D1266" s="2">
        <f t="shared" si="172"/>
        <v>9.2999999999999972E-2</v>
      </c>
      <c r="E1266" s="2">
        <f t="shared" si="173"/>
        <v>0</v>
      </c>
      <c r="F1266" s="2">
        <f t="shared" si="178"/>
        <v>5.7667125768527373E-2</v>
      </c>
      <c r="G1266" s="2">
        <f t="shared" si="178"/>
        <v>7.8687863163439578E-2</v>
      </c>
      <c r="H1266" s="2">
        <f t="shared" si="175"/>
        <v>0.73285921678606492</v>
      </c>
      <c r="I1266" s="2">
        <f t="shared" si="176"/>
        <v>42.291907483707732</v>
      </c>
    </row>
    <row r="1267" spans="1:9" ht="13.5" x14ac:dyDescent="0.25">
      <c r="A1267" s="3">
        <f>TITRES_STAT!B1270</f>
        <v>43854</v>
      </c>
      <c r="B1267" s="5">
        <f>TITRES_STAT!D1270</f>
        <v>23.294</v>
      </c>
      <c r="C1267" s="2">
        <f t="shared" si="171"/>
        <v>0</v>
      </c>
      <c r="D1267" s="2">
        <f t="shared" si="172"/>
        <v>0</v>
      </c>
      <c r="E1267" s="2">
        <f t="shared" si="173"/>
        <v>0</v>
      </c>
      <c r="F1267" s="2">
        <f t="shared" si="178"/>
        <v>5.3548045356489708E-2</v>
      </c>
      <c r="G1267" s="2">
        <f t="shared" si="178"/>
        <v>7.3067301508908181E-2</v>
      </c>
      <c r="H1267" s="2">
        <f t="shared" si="175"/>
        <v>0.73285921678606492</v>
      </c>
      <c r="I1267" s="2">
        <f t="shared" si="176"/>
        <v>42.291907483707732</v>
      </c>
    </row>
    <row r="1268" spans="1:9" ht="13.5" x14ac:dyDescent="0.25">
      <c r="A1268" s="3">
        <f>TITRES_STAT!B1271</f>
        <v>43857</v>
      </c>
      <c r="B1268" s="5">
        <f>TITRES_STAT!D1271</f>
        <v>24.692</v>
      </c>
      <c r="C1268" s="2">
        <f t="shared" si="171"/>
        <v>1.3979999999999997</v>
      </c>
      <c r="D1268" s="2">
        <f t="shared" si="172"/>
        <v>1.3979999999999997</v>
      </c>
      <c r="E1268" s="2">
        <f t="shared" si="173"/>
        <v>0</v>
      </c>
      <c r="F1268" s="2">
        <f t="shared" si="178"/>
        <v>0.14958032783102615</v>
      </c>
      <c r="G1268" s="2">
        <f t="shared" si="178"/>
        <v>6.7848208543986169E-2</v>
      </c>
      <c r="H1268" s="2">
        <f t="shared" si="175"/>
        <v>2.2046319429945278</v>
      </c>
      <c r="I1268" s="2">
        <f t="shared" si="176"/>
        <v>68.79516843779686</v>
      </c>
    </row>
    <row r="1269" spans="1:9" ht="13.5" x14ac:dyDescent="0.25">
      <c r="A1269" s="3">
        <f>TITRES_STAT!B1272</f>
        <v>43858</v>
      </c>
      <c r="B1269" s="5">
        <f>TITRES_STAT!D1272</f>
        <v>24.692</v>
      </c>
      <c r="C1269" s="2">
        <f t="shared" si="171"/>
        <v>0</v>
      </c>
      <c r="D1269" s="2">
        <f t="shared" si="172"/>
        <v>0</v>
      </c>
      <c r="E1269" s="2">
        <f t="shared" si="173"/>
        <v>0</v>
      </c>
      <c r="F1269" s="2">
        <f t="shared" si="178"/>
        <v>0.13889601870023857</v>
      </c>
      <c r="G1269" s="2">
        <f t="shared" si="178"/>
        <v>6.3001907933701445E-2</v>
      </c>
      <c r="H1269" s="2">
        <f t="shared" si="175"/>
        <v>2.2046319429945278</v>
      </c>
      <c r="I1269" s="2">
        <f t="shared" si="176"/>
        <v>68.79516843779686</v>
      </c>
    </row>
    <row r="1270" spans="1:9" ht="13.5" x14ac:dyDescent="0.25">
      <c r="A1270" s="3">
        <f>TITRES_STAT!B1273</f>
        <v>43859</v>
      </c>
      <c r="B1270" s="5">
        <f>TITRES_STAT!D1273</f>
        <v>24.692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0.12897487450736439</v>
      </c>
      <c r="G1270" s="2">
        <f t="shared" si="178"/>
        <v>5.8501771652722766E-2</v>
      </c>
      <c r="H1270" s="2">
        <f t="shared" si="175"/>
        <v>2.2046319429945278</v>
      </c>
      <c r="I1270" s="2">
        <f t="shared" si="176"/>
        <v>68.79516843779686</v>
      </c>
    </row>
    <row r="1271" spans="1:9" ht="13.5" x14ac:dyDescent="0.25">
      <c r="A1271" s="3">
        <f>TITRES_STAT!B1274</f>
        <v>43860</v>
      </c>
      <c r="B1271" s="5">
        <f>TITRES_STAT!D1274</f>
        <v>24.692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0.11976238347112408</v>
      </c>
      <c r="G1271" s="2">
        <f t="shared" si="178"/>
        <v>5.4323073677528276E-2</v>
      </c>
      <c r="H1271" s="2">
        <f t="shared" si="175"/>
        <v>2.2046319429945282</v>
      </c>
      <c r="I1271" s="2">
        <f t="shared" si="176"/>
        <v>68.79516843779686</v>
      </c>
    </row>
    <row r="1272" spans="1:9" ht="13.5" x14ac:dyDescent="0.25">
      <c r="A1272" s="3">
        <f>TITRES_STAT!B1275</f>
        <v>43861</v>
      </c>
      <c r="B1272" s="5">
        <f>TITRES_STAT!D1275</f>
        <v>24.692</v>
      </c>
      <c r="C1272" s="2">
        <f t="shared" si="171"/>
        <v>0</v>
      </c>
      <c r="D1272" s="2">
        <f t="shared" si="172"/>
        <v>0</v>
      </c>
      <c r="E1272" s="2">
        <f t="shared" si="173"/>
        <v>0</v>
      </c>
      <c r="F1272" s="2">
        <f t="shared" si="178"/>
        <v>0.11120792750890093</v>
      </c>
      <c r="G1272" s="2">
        <f t="shared" si="178"/>
        <v>5.0442854129133401E-2</v>
      </c>
      <c r="H1272" s="2">
        <f t="shared" si="175"/>
        <v>2.2046319429945282</v>
      </c>
      <c r="I1272" s="2">
        <f t="shared" si="176"/>
        <v>68.79516843779686</v>
      </c>
    </row>
    <row r="1273" spans="1:9" ht="13.5" x14ac:dyDescent="0.25">
      <c r="A1273" s="3">
        <f>TITRES_STAT!B1276</f>
        <v>43864</v>
      </c>
      <c r="B1273" s="5">
        <f>TITRES_STAT!D1276</f>
        <v>24.692</v>
      </c>
      <c r="C1273" s="2">
        <f t="shared" si="171"/>
        <v>0</v>
      </c>
      <c r="D1273" s="2">
        <f t="shared" si="172"/>
        <v>0</v>
      </c>
      <c r="E1273" s="2">
        <f t="shared" si="173"/>
        <v>0</v>
      </c>
      <c r="F1273" s="2">
        <f t="shared" si="178"/>
        <v>0.10326450411540801</v>
      </c>
      <c r="G1273" s="2">
        <f t="shared" si="178"/>
        <v>4.6839793119909587E-2</v>
      </c>
      <c r="H1273" s="2">
        <f t="shared" si="175"/>
        <v>2.2046319429945282</v>
      </c>
      <c r="I1273" s="2">
        <f t="shared" si="176"/>
        <v>68.79516843779686</v>
      </c>
    </row>
    <row r="1274" spans="1:9" ht="13.5" x14ac:dyDescent="0.25">
      <c r="A1274" s="3">
        <f>TITRES_STAT!B1277</f>
        <v>43865</v>
      </c>
      <c r="B1274" s="5">
        <f>TITRES_STAT!D1277</f>
        <v>24.692</v>
      </c>
      <c r="C1274" s="2">
        <f t="shared" si="171"/>
        <v>0</v>
      </c>
      <c r="D1274" s="2">
        <f t="shared" si="172"/>
        <v>0</v>
      </c>
      <c r="E1274" s="2">
        <f t="shared" si="173"/>
        <v>0</v>
      </c>
      <c r="F1274" s="2">
        <f t="shared" si="178"/>
        <v>9.5888468107164573E-2</v>
      </c>
      <c r="G1274" s="2">
        <f t="shared" si="178"/>
        <v>4.3494093611344611E-2</v>
      </c>
      <c r="H1274" s="2">
        <f t="shared" si="175"/>
        <v>2.2046319429945282</v>
      </c>
      <c r="I1274" s="2">
        <f t="shared" si="176"/>
        <v>68.79516843779686</v>
      </c>
    </row>
    <row r="1275" spans="1:9" ht="13.5" x14ac:dyDescent="0.25">
      <c r="A1275" s="3">
        <f>TITRES_STAT!B1278</f>
        <v>43866</v>
      </c>
      <c r="B1275" s="5">
        <f>TITRES_STAT!D1278</f>
        <v>24.692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8.9039291813795676E-2</v>
      </c>
      <c r="G1275" s="2">
        <f t="shared" si="178"/>
        <v>4.0387372639105711E-2</v>
      </c>
      <c r="H1275" s="2">
        <f t="shared" si="175"/>
        <v>2.2046319429945282</v>
      </c>
      <c r="I1275" s="2">
        <f t="shared" si="176"/>
        <v>68.79516843779686</v>
      </c>
    </row>
    <row r="1276" spans="1:9" ht="13.5" x14ac:dyDescent="0.25">
      <c r="A1276" s="3">
        <f>TITRES_STAT!B1279</f>
        <v>43867</v>
      </c>
      <c r="B1276" s="5">
        <f>TITRES_STAT!D1279</f>
        <v>24.692</v>
      </c>
      <c r="C1276" s="2">
        <f t="shared" si="171"/>
        <v>0</v>
      </c>
      <c r="D1276" s="2">
        <f t="shared" si="172"/>
        <v>0</v>
      </c>
      <c r="E1276" s="2">
        <f t="shared" si="173"/>
        <v>0</v>
      </c>
      <c r="F1276" s="2">
        <f t="shared" si="178"/>
        <v>8.2679342398524563E-2</v>
      </c>
      <c r="G1276" s="2">
        <f t="shared" si="178"/>
        <v>3.7502560307741017E-2</v>
      </c>
      <c r="H1276" s="2">
        <f t="shared" si="175"/>
        <v>2.2046319429945287</v>
      </c>
      <c r="I1276" s="2">
        <f t="shared" si="176"/>
        <v>68.795168437796875</v>
      </c>
    </row>
    <row r="1277" spans="1:9" ht="13.5" x14ac:dyDescent="0.25">
      <c r="A1277" s="3">
        <f>TITRES_STAT!B1280</f>
        <v>43868</v>
      </c>
      <c r="B1277" s="5">
        <f>TITRES_STAT!D1280</f>
        <v>24.692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7.6773675084344226E-2</v>
      </c>
      <c r="G1277" s="2">
        <f t="shared" si="179"/>
        <v>3.4823806000045233E-2</v>
      </c>
      <c r="H1277" s="2">
        <f t="shared" si="175"/>
        <v>2.2046319429945278</v>
      </c>
      <c r="I1277" s="2">
        <f t="shared" si="176"/>
        <v>68.79516843779686</v>
      </c>
    </row>
    <row r="1278" spans="1:9" ht="13.5" x14ac:dyDescent="0.25">
      <c r="A1278" s="3">
        <f>TITRES_STAT!B1281</f>
        <v>43871</v>
      </c>
      <c r="B1278" s="5">
        <f>TITRES_STAT!D1281</f>
        <v>24.692</v>
      </c>
      <c r="C1278" s="2">
        <f t="shared" si="171"/>
        <v>0</v>
      </c>
      <c r="D1278" s="2">
        <f t="shared" si="172"/>
        <v>0</v>
      </c>
      <c r="E1278" s="2">
        <f t="shared" si="173"/>
        <v>0</v>
      </c>
      <c r="F1278" s="2">
        <f t="shared" si="179"/>
        <v>7.1289841149748207E-2</v>
      </c>
      <c r="G1278" s="2">
        <f t="shared" si="179"/>
        <v>3.2336391285756286E-2</v>
      </c>
      <c r="H1278" s="2">
        <f t="shared" si="175"/>
        <v>2.2046319429945282</v>
      </c>
      <c r="I1278" s="2">
        <f t="shared" si="176"/>
        <v>68.79516843779686</v>
      </c>
    </row>
    <row r="1279" spans="1:9" ht="13.5" x14ac:dyDescent="0.25">
      <c r="A1279" s="3">
        <f>TITRES_STAT!B1282</f>
        <v>43872</v>
      </c>
      <c r="B1279" s="5">
        <f>TITRES_STAT!D1282</f>
        <v>24.692</v>
      </c>
      <c r="C1279" s="2">
        <f t="shared" si="171"/>
        <v>0</v>
      </c>
      <c r="D1279" s="2">
        <f t="shared" si="172"/>
        <v>0</v>
      </c>
      <c r="E1279" s="2">
        <f t="shared" si="173"/>
        <v>0</v>
      </c>
      <c r="F1279" s="2">
        <f t="shared" si="179"/>
        <v>6.6197709639051902E-2</v>
      </c>
      <c r="G1279" s="2">
        <f t="shared" si="179"/>
        <v>3.0026649051059406E-2</v>
      </c>
      <c r="H1279" s="2">
        <f t="shared" si="175"/>
        <v>2.2046319429945282</v>
      </c>
      <c r="I1279" s="2">
        <f t="shared" si="176"/>
        <v>68.79516843779686</v>
      </c>
    </row>
    <row r="1280" spans="1:9" ht="13.5" x14ac:dyDescent="0.25">
      <c r="A1280" s="3">
        <f>TITRES_STAT!B1283</f>
        <v>43873</v>
      </c>
      <c r="B1280" s="5">
        <f>TITRES_STAT!D1283</f>
        <v>23.681999999999999</v>
      </c>
      <c r="C1280" s="2">
        <f t="shared" si="171"/>
        <v>-1.0100000000000016</v>
      </c>
      <c r="D1280" s="2">
        <f t="shared" si="172"/>
        <v>0</v>
      </c>
      <c r="E1280" s="2">
        <f t="shared" si="173"/>
        <v>1.0100000000000016</v>
      </c>
      <c r="F1280" s="2">
        <f t="shared" si="179"/>
        <v>6.146930180769105E-2</v>
      </c>
      <c r="G1280" s="2">
        <f t="shared" si="179"/>
        <v>0.10002474554741241</v>
      </c>
      <c r="H1280" s="2">
        <f t="shared" si="175"/>
        <v>0.61454094655561198</v>
      </c>
      <c r="I1280" s="2">
        <f t="shared" si="176"/>
        <v>38.062890127788066</v>
      </c>
    </row>
    <row r="1281" spans="1:9" ht="13.5" x14ac:dyDescent="0.25">
      <c r="A1281" s="3">
        <f>TITRES_STAT!B1284</f>
        <v>43874</v>
      </c>
      <c r="B1281" s="5">
        <f>TITRES_STAT!D1284</f>
        <v>23.201000000000001</v>
      </c>
      <c r="C1281" s="2">
        <f t="shared" si="171"/>
        <v>-0.4809999999999981</v>
      </c>
      <c r="D1281" s="2">
        <f t="shared" si="172"/>
        <v>0</v>
      </c>
      <c r="E1281" s="2">
        <f t="shared" si="173"/>
        <v>0.4809999999999981</v>
      </c>
      <c r="F1281" s="2">
        <f t="shared" si="179"/>
        <v>5.7078637392855971E-2</v>
      </c>
      <c r="G1281" s="2">
        <f t="shared" si="179"/>
        <v>0.12723726372259708</v>
      </c>
      <c r="H1281" s="2">
        <f t="shared" si="175"/>
        <v>0.44860000697043378</v>
      </c>
      <c r="I1281" s="2">
        <f t="shared" si="176"/>
        <v>30.967831341422183</v>
      </c>
    </row>
    <row r="1282" spans="1:9" ht="13.5" x14ac:dyDescent="0.25">
      <c r="A1282" s="3">
        <f>TITRES_STAT!B1285</f>
        <v>43875</v>
      </c>
      <c r="B1282" s="5">
        <f>TITRES_STAT!D1285</f>
        <v>23.201000000000001</v>
      </c>
      <c r="C1282" s="2">
        <f t="shared" si="171"/>
        <v>0</v>
      </c>
      <c r="D1282" s="2">
        <f t="shared" si="172"/>
        <v>0</v>
      </c>
      <c r="E1282" s="2">
        <f t="shared" si="173"/>
        <v>0</v>
      </c>
      <c r="F1282" s="2">
        <f t="shared" si="179"/>
        <v>5.3001591864794827E-2</v>
      </c>
      <c r="G1282" s="2">
        <f t="shared" si="179"/>
        <v>0.11814888774241158</v>
      </c>
      <c r="H1282" s="2">
        <f t="shared" si="175"/>
        <v>0.44860000697043373</v>
      </c>
      <c r="I1282" s="2">
        <f t="shared" si="176"/>
        <v>30.967831341422169</v>
      </c>
    </row>
    <row r="1283" spans="1:9" ht="13.5" x14ac:dyDescent="0.25">
      <c r="A1283" s="3">
        <f>TITRES_STAT!B1286</f>
        <v>43878</v>
      </c>
      <c r="B1283" s="5">
        <f>TITRES_STAT!D1286</f>
        <v>23.201000000000001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4.9215763874452333E-2</v>
      </c>
      <c r="G1283" s="2">
        <f t="shared" si="179"/>
        <v>0.10970968147509648</v>
      </c>
      <c r="H1283" s="2">
        <f t="shared" si="175"/>
        <v>0.44860000697043362</v>
      </c>
      <c r="I1283" s="2">
        <f t="shared" si="176"/>
        <v>30.967831341422169</v>
      </c>
    </row>
    <row r="1284" spans="1:9" ht="13.5" x14ac:dyDescent="0.25">
      <c r="A1284" s="3">
        <f>TITRES_STAT!B1287</f>
        <v>43879</v>
      </c>
      <c r="B1284" s="5">
        <f>TITRES_STAT!D1287</f>
        <v>23.201000000000001</v>
      </c>
      <c r="C1284" s="2">
        <f t="shared" si="180"/>
        <v>0</v>
      </c>
      <c r="D1284" s="2">
        <f t="shared" si="181"/>
        <v>0</v>
      </c>
      <c r="E1284" s="2">
        <f t="shared" si="182"/>
        <v>0</v>
      </c>
      <c r="F1284" s="2">
        <f t="shared" si="179"/>
        <v>4.570035216913431E-2</v>
      </c>
      <c r="G1284" s="2">
        <f t="shared" si="179"/>
        <v>0.10187327565544672</v>
      </c>
      <c r="H1284" s="2">
        <f t="shared" si="175"/>
        <v>0.44860000697043367</v>
      </c>
      <c r="I1284" s="2">
        <f t="shared" si="176"/>
        <v>30.967831341422169</v>
      </c>
    </row>
    <row r="1285" spans="1:9" ht="13.5" x14ac:dyDescent="0.25">
      <c r="A1285" s="3">
        <f>TITRES_STAT!B1288</f>
        <v>43880</v>
      </c>
      <c r="B1285" s="5">
        <f>TITRES_STAT!D1288</f>
        <v>23.201000000000001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4.2436041299910431E-2</v>
      </c>
      <c r="G1285" s="2">
        <f t="shared" si="179"/>
        <v>9.4596613108629102E-2</v>
      </c>
      <c r="H1285" s="2">
        <f t="shared" si="175"/>
        <v>0.44860000697043367</v>
      </c>
      <c r="I1285" s="2">
        <f t="shared" si="176"/>
        <v>30.967831341422169</v>
      </c>
    </row>
    <row r="1286" spans="1:9" ht="13.5" x14ac:dyDescent="0.25">
      <c r="A1286" s="3">
        <f>TITRES_STAT!B1289</f>
        <v>43881</v>
      </c>
      <c r="B1286" s="5">
        <f>TITRES_STAT!D1289</f>
        <v>23.201000000000001</v>
      </c>
      <c r="C1286" s="2">
        <f t="shared" si="180"/>
        <v>0</v>
      </c>
      <c r="D1286" s="2">
        <f t="shared" si="181"/>
        <v>0</v>
      </c>
      <c r="E1286" s="2">
        <f t="shared" si="182"/>
        <v>0</v>
      </c>
      <c r="F1286" s="2">
        <f t="shared" si="179"/>
        <v>3.940489549277397E-2</v>
      </c>
      <c r="G1286" s="2">
        <f t="shared" si="179"/>
        <v>8.7839712172298454E-2</v>
      </c>
      <c r="H1286" s="2">
        <f t="shared" si="175"/>
        <v>0.44860000697043362</v>
      </c>
      <c r="I1286" s="2">
        <f t="shared" si="176"/>
        <v>30.967831341422169</v>
      </c>
    </row>
    <row r="1287" spans="1:9" ht="13.5" x14ac:dyDescent="0.25">
      <c r="A1287" s="3">
        <f>TITRES_STAT!B1290</f>
        <v>43882</v>
      </c>
      <c r="B1287" s="5">
        <f>TITRES_STAT!D1290</f>
        <v>23.201000000000001</v>
      </c>
      <c r="C1287" s="2">
        <f t="shared" si="180"/>
        <v>0</v>
      </c>
      <c r="D1287" s="2">
        <f t="shared" si="181"/>
        <v>0</v>
      </c>
      <c r="E1287" s="2">
        <f t="shared" si="182"/>
        <v>0</v>
      </c>
      <c r="F1287" s="2">
        <f t="shared" si="179"/>
        <v>3.6590260100432974E-2</v>
      </c>
      <c r="G1287" s="2">
        <f t="shared" si="179"/>
        <v>8.1565447017134279E-2</v>
      </c>
      <c r="H1287" s="2">
        <f t="shared" si="175"/>
        <v>0.44860000697043362</v>
      </c>
      <c r="I1287" s="2">
        <f t="shared" si="176"/>
        <v>30.967831341422169</v>
      </c>
    </row>
    <row r="1288" spans="1:9" ht="13.5" x14ac:dyDescent="0.25">
      <c r="A1288" s="3">
        <f>TITRES_STAT!B1291</f>
        <v>43885</v>
      </c>
      <c r="B1288" s="5">
        <f>TITRES_STAT!D1291</f>
        <v>23.201000000000001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3.3976670093259186E-2</v>
      </c>
      <c r="G1288" s="2">
        <f t="shared" si="179"/>
        <v>7.5739343658767541E-2</v>
      </c>
      <c r="H1288" s="2">
        <f t="shared" si="175"/>
        <v>0.44860000697043362</v>
      </c>
      <c r="I1288" s="2">
        <f t="shared" si="176"/>
        <v>30.967831341422169</v>
      </c>
    </row>
    <row r="1289" spans="1:9" ht="13.5" x14ac:dyDescent="0.25">
      <c r="A1289" s="3">
        <f>TITRES_STAT!B1292</f>
        <v>43886</v>
      </c>
      <c r="B1289" s="5">
        <f>TITRES_STAT!D1292</f>
        <v>23.201000000000001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3.1549765086597813E-2</v>
      </c>
      <c r="G1289" s="2">
        <f t="shared" si="179"/>
        <v>7.0329390540284142E-2</v>
      </c>
      <c r="H1289" s="2">
        <f t="shared" si="175"/>
        <v>0.44860000697043362</v>
      </c>
      <c r="I1289" s="2">
        <f t="shared" si="176"/>
        <v>30.967831341422169</v>
      </c>
    </row>
    <row r="1290" spans="1:9" ht="13.5" x14ac:dyDescent="0.25">
      <c r="A1290" s="3">
        <f>TITRES_STAT!B1293</f>
        <v>43887</v>
      </c>
      <c r="B1290" s="5">
        <f>TITRES_STAT!D1293</f>
        <v>23.201000000000001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2.9296210437555113E-2</v>
      </c>
      <c r="G1290" s="2">
        <f t="shared" si="179"/>
        <v>6.5305862644549559E-2</v>
      </c>
      <c r="H1290" s="2">
        <f t="shared" si="175"/>
        <v>0.44860000697043362</v>
      </c>
      <c r="I1290" s="2">
        <f t="shared" si="176"/>
        <v>30.967831341422169</v>
      </c>
    </row>
    <row r="1291" spans="1:9" ht="13.5" x14ac:dyDescent="0.25">
      <c r="A1291" s="3">
        <f>TITRES_STAT!B1294</f>
        <v>43888</v>
      </c>
      <c r="B1291" s="5">
        <f>TITRES_STAT!D1294</f>
        <v>22.51</v>
      </c>
      <c r="C1291" s="2">
        <f t="shared" si="180"/>
        <v>-0.69099999999999895</v>
      </c>
      <c r="D1291" s="2">
        <f t="shared" si="181"/>
        <v>0</v>
      </c>
      <c r="E1291" s="2">
        <f t="shared" si="182"/>
        <v>0.69099999999999895</v>
      </c>
      <c r="F1291" s="2">
        <f t="shared" si="179"/>
        <v>2.7203623977729748E-2</v>
      </c>
      <c r="G1291" s="2">
        <f t="shared" si="179"/>
        <v>0.10999830102708165</v>
      </c>
      <c r="H1291" s="2">
        <f t="shared" si="175"/>
        <v>0.2473094922714506</v>
      </c>
      <c r="I1291" s="2">
        <f t="shared" si="176"/>
        <v>19.827436077719597</v>
      </c>
    </row>
    <row r="1292" spans="1:9" ht="13.5" x14ac:dyDescent="0.25">
      <c r="A1292" s="3">
        <f>TITRES_STAT!B1295</f>
        <v>43889</v>
      </c>
      <c r="B1292" s="5">
        <f>TITRES_STAT!D1295</f>
        <v>22.51</v>
      </c>
      <c r="C1292" s="2">
        <f t="shared" si="180"/>
        <v>0</v>
      </c>
      <c r="D1292" s="2">
        <f t="shared" si="181"/>
        <v>0</v>
      </c>
      <c r="E1292" s="2">
        <f t="shared" si="182"/>
        <v>0</v>
      </c>
      <c r="F1292" s="2">
        <f t="shared" si="179"/>
        <v>2.526050797932048E-2</v>
      </c>
      <c r="G1292" s="2">
        <f t="shared" si="179"/>
        <v>0.10214127952514725</v>
      </c>
      <c r="H1292" s="2">
        <f t="shared" si="175"/>
        <v>0.24730949227145063</v>
      </c>
      <c r="I1292" s="2">
        <f t="shared" si="176"/>
        <v>19.827436077719597</v>
      </c>
    </row>
    <row r="1293" spans="1:9" ht="13.5" x14ac:dyDescent="0.25">
      <c r="A1293" s="3">
        <f>TITRES_STAT!B1296</f>
        <v>43892</v>
      </c>
      <c r="B1293" s="5">
        <f>TITRES_STAT!D1296</f>
        <v>22.51</v>
      </c>
      <c r="C1293" s="2">
        <f t="shared" si="180"/>
        <v>0</v>
      </c>
      <c r="D1293" s="2">
        <f t="shared" si="181"/>
        <v>0</v>
      </c>
      <c r="E1293" s="2">
        <f t="shared" si="182"/>
        <v>0</v>
      </c>
      <c r="F1293" s="2">
        <f t="shared" ref="F1293:G1308" si="183">((F1292*13)+D1293)/14</f>
        <v>2.345618598079759E-2</v>
      </c>
      <c r="G1293" s="2">
        <f t="shared" si="183"/>
        <v>9.4845473844779593E-2</v>
      </c>
      <c r="H1293" s="2">
        <f t="shared" si="175"/>
        <v>0.2473094922714506</v>
      </c>
      <c r="I1293" s="2">
        <f t="shared" si="176"/>
        <v>19.827436077719597</v>
      </c>
    </row>
    <row r="1294" spans="1:9" ht="13.5" x14ac:dyDescent="0.25">
      <c r="A1294" s="3">
        <f>TITRES_STAT!B1297</f>
        <v>43893</v>
      </c>
      <c r="B1294" s="5">
        <f>TITRES_STAT!D1297</f>
        <v>22.51</v>
      </c>
      <c r="C1294" s="2">
        <f t="shared" si="180"/>
        <v>0</v>
      </c>
      <c r="D1294" s="2">
        <f t="shared" si="181"/>
        <v>0</v>
      </c>
      <c r="E1294" s="2">
        <f t="shared" si="182"/>
        <v>0</v>
      </c>
      <c r="F1294" s="2">
        <f t="shared" si="183"/>
        <v>2.1780744125026334E-2</v>
      </c>
      <c r="G1294" s="2">
        <f t="shared" si="183"/>
        <v>8.8070797141581059E-2</v>
      </c>
      <c r="H1294" s="2">
        <f t="shared" si="175"/>
        <v>0.2473094922714506</v>
      </c>
      <c r="I1294" s="2">
        <f t="shared" si="176"/>
        <v>19.827436077719597</v>
      </c>
    </row>
    <row r="1295" spans="1:9" ht="13.5" x14ac:dyDescent="0.25">
      <c r="A1295" s="3">
        <f>TITRES_STAT!B1298</f>
        <v>43894</v>
      </c>
      <c r="B1295" s="5">
        <f>TITRES_STAT!D1298</f>
        <v>21.19</v>
      </c>
      <c r="C1295" s="2">
        <f t="shared" si="180"/>
        <v>-1.3200000000000003</v>
      </c>
      <c r="D1295" s="2">
        <f t="shared" si="181"/>
        <v>0</v>
      </c>
      <c r="E1295" s="2">
        <f t="shared" si="182"/>
        <v>1.3200000000000003</v>
      </c>
      <c r="F1295" s="2">
        <f t="shared" si="183"/>
        <v>2.0224976687524453E-2</v>
      </c>
      <c r="G1295" s="2">
        <f t="shared" si="183"/>
        <v>0.17606574020289673</v>
      </c>
      <c r="H1295" s="2">
        <f t="shared" si="175"/>
        <v>0.11487173293462631</v>
      </c>
      <c r="I1295" s="2">
        <f t="shared" si="176"/>
        <v>10.303582873363794</v>
      </c>
    </row>
    <row r="1296" spans="1:9" ht="13.5" x14ac:dyDescent="0.25">
      <c r="A1296" s="3">
        <f>TITRES_STAT!B1299</f>
        <v>43895</v>
      </c>
      <c r="B1296" s="5">
        <f>TITRES_STAT!D1299</f>
        <v>20.561</v>
      </c>
      <c r="C1296" s="2">
        <f t="shared" si="180"/>
        <v>-0.62900000000000134</v>
      </c>
      <c r="D1296" s="2">
        <f t="shared" si="181"/>
        <v>0</v>
      </c>
      <c r="E1296" s="2">
        <f t="shared" si="182"/>
        <v>0.62900000000000134</v>
      </c>
      <c r="F1296" s="2">
        <f t="shared" si="183"/>
        <v>1.8780335495558419E-2</v>
      </c>
      <c r="G1296" s="2">
        <f t="shared" si="183"/>
        <v>0.20841818733126136</v>
      </c>
      <c r="H1296" s="2">
        <f t="shared" si="175"/>
        <v>9.0108909092990144E-2</v>
      </c>
      <c r="I1296" s="2">
        <f t="shared" si="176"/>
        <v>8.2660464786003729</v>
      </c>
    </row>
    <row r="1297" spans="1:9" ht="13.5" x14ac:dyDescent="0.25">
      <c r="A1297" s="3">
        <f>TITRES_STAT!B1300</f>
        <v>43896</v>
      </c>
      <c r="B1297" s="5">
        <f>TITRES_STAT!D1300</f>
        <v>20.561</v>
      </c>
      <c r="C1297" s="2">
        <f t="shared" si="180"/>
        <v>0</v>
      </c>
      <c r="D1297" s="2">
        <f t="shared" si="181"/>
        <v>0</v>
      </c>
      <c r="E1297" s="2">
        <f t="shared" si="182"/>
        <v>0</v>
      </c>
      <c r="F1297" s="2">
        <f t="shared" si="183"/>
        <v>1.7438882960161391E-2</v>
      </c>
      <c r="G1297" s="2">
        <f t="shared" si="183"/>
        <v>0.19353117395045699</v>
      </c>
      <c r="H1297" s="2">
        <f t="shared" ref="H1297:H1360" si="184">F1297/G1297</f>
        <v>9.0108909092990144E-2</v>
      </c>
      <c r="I1297" s="2">
        <f t="shared" ref="I1297:I1360" si="185">IF(G1297=0,100,100-(100/(1+H1297)))</f>
        <v>8.2660464786003729</v>
      </c>
    </row>
    <row r="1298" spans="1:9" ht="13.5" x14ac:dyDescent="0.25">
      <c r="A1298" s="3">
        <f>TITRES_STAT!B1301</f>
        <v>43899</v>
      </c>
      <c r="B1298" s="5">
        <f>TITRES_STAT!D1301</f>
        <v>21.173999999999999</v>
      </c>
      <c r="C1298" s="2">
        <f t="shared" si="180"/>
        <v>0.61299999999999955</v>
      </c>
      <c r="D1298" s="2">
        <f t="shared" si="181"/>
        <v>0.61299999999999955</v>
      </c>
      <c r="E1298" s="2">
        <f t="shared" si="182"/>
        <v>0</v>
      </c>
      <c r="F1298" s="2">
        <f t="shared" si="183"/>
        <v>5.9978962748721262E-2</v>
      </c>
      <c r="G1298" s="2">
        <f t="shared" si="183"/>
        <v>0.1797075186682815</v>
      </c>
      <c r="H1298" s="2">
        <f t="shared" si="184"/>
        <v>0.33375878312267626</v>
      </c>
      <c r="I1298" s="2">
        <f t="shared" si="185"/>
        <v>25.023923916831507</v>
      </c>
    </row>
    <row r="1299" spans="1:9" ht="13.5" x14ac:dyDescent="0.25">
      <c r="A1299" s="3">
        <f>TITRES_STAT!B1302</f>
        <v>43900</v>
      </c>
      <c r="B1299" s="5">
        <f>TITRES_STAT!D1302</f>
        <v>21.173999999999999</v>
      </c>
      <c r="C1299" s="2">
        <f t="shared" si="180"/>
        <v>0</v>
      </c>
      <c r="D1299" s="2">
        <f t="shared" si="181"/>
        <v>0</v>
      </c>
      <c r="E1299" s="2">
        <f t="shared" si="182"/>
        <v>0</v>
      </c>
      <c r="F1299" s="2">
        <f t="shared" si="183"/>
        <v>5.56947511238126E-2</v>
      </c>
      <c r="G1299" s="2">
        <f t="shared" si="183"/>
        <v>0.16687126733483279</v>
      </c>
      <c r="H1299" s="2">
        <f t="shared" si="184"/>
        <v>0.33375878312267632</v>
      </c>
      <c r="I1299" s="2">
        <f t="shared" si="185"/>
        <v>25.023923916831507</v>
      </c>
    </row>
    <row r="1300" spans="1:9" ht="13.5" x14ac:dyDescent="0.25">
      <c r="A1300" s="3">
        <f>TITRES_STAT!B1303</f>
        <v>43901</v>
      </c>
      <c r="B1300" s="5">
        <f>TITRES_STAT!D1303</f>
        <v>21.803000000000001</v>
      </c>
      <c r="C1300" s="2">
        <f t="shared" si="180"/>
        <v>0.62900000000000134</v>
      </c>
      <c r="D1300" s="2">
        <f t="shared" si="181"/>
        <v>0.62900000000000134</v>
      </c>
      <c r="E1300" s="2">
        <f t="shared" si="182"/>
        <v>0</v>
      </c>
      <c r="F1300" s="2">
        <f t="shared" si="183"/>
        <v>9.6645126043540364E-2</v>
      </c>
      <c r="G1300" s="2">
        <f t="shared" si="183"/>
        <v>0.15495189109663046</v>
      </c>
      <c r="H1300" s="2">
        <f t="shared" si="184"/>
        <v>0.62371052950409578</v>
      </c>
      <c r="I1300" s="2">
        <f t="shared" si="185"/>
        <v>38.412667662787513</v>
      </c>
    </row>
    <row r="1301" spans="1:9" ht="13.5" x14ac:dyDescent="0.25">
      <c r="A1301" s="3">
        <f>TITRES_STAT!B1304</f>
        <v>43902</v>
      </c>
      <c r="B1301" s="5">
        <f>TITRES_STAT!D1304</f>
        <v>21.803000000000001</v>
      </c>
      <c r="C1301" s="2">
        <f t="shared" si="180"/>
        <v>0</v>
      </c>
      <c r="D1301" s="2">
        <f t="shared" si="181"/>
        <v>0</v>
      </c>
      <c r="E1301" s="2">
        <f t="shared" si="182"/>
        <v>0</v>
      </c>
      <c r="F1301" s="2">
        <f t="shared" si="183"/>
        <v>8.9741902754716052E-2</v>
      </c>
      <c r="G1301" s="2">
        <f t="shared" si="183"/>
        <v>0.14388389887544256</v>
      </c>
      <c r="H1301" s="2">
        <f t="shared" si="184"/>
        <v>0.62371052950409578</v>
      </c>
      <c r="I1301" s="2">
        <f t="shared" si="185"/>
        <v>38.412667662787513</v>
      </c>
    </row>
    <row r="1302" spans="1:9" ht="13.5" x14ac:dyDescent="0.25">
      <c r="A1302" s="3">
        <f>TITRES_STAT!B1305</f>
        <v>43903</v>
      </c>
      <c r="B1302" s="5">
        <f>TITRES_STAT!D1305</f>
        <v>21.803000000000001</v>
      </c>
      <c r="C1302" s="2">
        <f t="shared" si="180"/>
        <v>0</v>
      </c>
      <c r="D1302" s="2">
        <f t="shared" si="181"/>
        <v>0</v>
      </c>
      <c r="E1302" s="2">
        <f t="shared" si="182"/>
        <v>0</v>
      </c>
      <c r="F1302" s="2">
        <f t="shared" si="183"/>
        <v>8.3331766843664903E-2</v>
      </c>
      <c r="G1302" s="2">
        <f t="shared" si="183"/>
        <v>0.13360647752719665</v>
      </c>
      <c r="H1302" s="2">
        <f t="shared" si="184"/>
        <v>0.62371052950409589</v>
      </c>
      <c r="I1302" s="2">
        <f t="shared" si="185"/>
        <v>38.41266766278752</v>
      </c>
    </row>
    <row r="1303" spans="1:9" ht="13.5" x14ac:dyDescent="0.25">
      <c r="A1303" s="3">
        <f>TITRES_STAT!B1306</f>
        <v>43906</v>
      </c>
      <c r="B1303" s="5">
        <f>TITRES_STAT!D1306</f>
        <v>20.824999999999999</v>
      </c>
      <c r="C1303" s="2">
        <f t="shared" si="180"/>
        <v>-0.97800000000000153</v>
      </c>
      <c r="D1303" s="2">
        <f t="shared" si="181"/>
        <v>0</v>
      </c>
      <c r="E1303" s="2">
        <f t="shared" si="182"/>
        <v>0.97800000000000153</v>
      </c>
      <c r="F1303" s="2">
        <f t="shared" si="183"/>
        <v>7.7379497783403126E-2</v>
      </c>
      <c r="G1303" s="2">
        <f t="shared" si="183"/>
        <v>0.19392030056096843</v>
      </c>
      <c r="H1303" s="2">
        <f t="shared" si="184"/>
        <v>0.39902731977808098</v>
      </c>
      <c r="I1303" s="2">
        <f t="shared" si="185"/>
        <v>28.521767526410855</v>
      </c>
    </row>
    <row r="1304" spans="1:9" ht="13.5" x14ac:dyDescent="0.25">
      <c r="A1304" s="3">
        <f>TITRES_STAT!B1307</f>
        <v>43907</v>
      </c>
      <c r="B1304" s="5">
        <f>TITRES_STAT!D1307</f>
        <v>20.824999999999999</v>
      </c>
      <c r="C1304" s="2">
        <f t="shared" si="180"/>
        <v>0</v>
      </c>
      <c r="D1304" s="2">
        <f t="shared" si="181"/>
        <v>0</v>
      </c>
      <c r="E1304" s="2">
        <f t="shared" si="182"/>
        <v>0</v>
      </c>
      <c r="F1304" s="2">
        <f t="shared" si="183"/>
        <v>7.185239079887433E-2</v>
      </c>
      <c r="G1304" s="2">
        <f t="shared" si="183"/>
        <v>0.18006885052089924</v>
      </c>
      <c r="H1304" s="2">
        <f t="shared" si="184"/>
        <v>0.39902731977808098</v>
      </c>
      <c r="I1304" s="2">
        <f t="shared" si="185"/>
        <v>28.521767526410855</v>
      </c>
    </row>
    <row r="1305" spans="1:9" ht="13.5" x14ac:dyDescent="0.25">
      <c r="A1305" s="3">
        <f>TITRES_STAT!B1308</f>
        <v>43908</v>
      </c>
      <c r="B1305" s="5">
        <f>TITRES_STAT!D1308</f>
        <v>20.824999999999999</v>
      </c>
      <c r="C1305" s="2">
        <f t="shared" si="180"/>
        <v>0</v>
      </c>
      <c r="D1305" s="2">
        <f t="shared" si="181"/>
        <v>0</v>
      </c>
      <c r="E1305" s="2">
        <f t="shared" si="182"/>
        <v>0</v>
      </c>
      <c r="F1305" s="2">
        <f t="shared" si="183"/>
        <v>6.6720077170383307E-2</v>
      </c>
      <c r="G1305" s="2">
        <f t="shared" si="183"/>
        <v>0.16720678976940645</v>
      </c>
      <c r="H1305" s="2">
        <f t="shared" si="184"/>
        <v>0.39902731977808098</v>
      </c>
      <c r="I1305" s="2">
        <f t="shared" si="185"/>
        <v>28.521767526410855</v>
      </c>
    </row>
    <row r="1306" spans="1:9" ht="13.5" x14ac:dyDescent="0.25">
      <c r="A1306" s="3">
        <f>TITRES_STAT!B1309</f>
        <v>43909</v>
      </c>
      <c r="B1306" s="5">
        <f>TITRES_STAT!D1309</f>
        <v>21.446000000000002</v>
      </c>
      <c r="C1306" s="2">
        <f t="shared" si="180"/>
        <v>0.62100000000000222</v>
      </c>
      <c r="D1306" s="2">
        <f t="shared" si="181"/>
        <v>0.62100000000000222</v>
      </c>
      <c r="E1306" s="2">
        <f t="shared" si="182"/>
        <v>0</v>
      </c>
      <c r="F1306" s="2">
        <f t="shared" si="183"/>
        <v>0.10631150022964179</v>
      </c>
      <c r="G1306" s="2">
        <f t="shared" si="183"/>
        <v>0.15526344764302027</v>
      </c>
      <c r="H1306" s="2">
        <f t="shared" si="184"/>
        <v>0.68471685927052084</v>
      </c>
      <c r="I1306" s="2">
        <f t="shared" si="185"/>
        <v>40.642844849727567</v>
      </c>
    </row>
    <row r="1307" spans="1:9" ht="13.5" x14ac:dyDescent="0.25">
      <c r="A1307" s="3">
        <f>TITRES_STAT!B1310</f>
        <v>43913</v>
      </c>
      <c r="B1307" s="5">
        <f>TITRES_STAT!D1310</f>
        <v>21.974</v>
      </c>
      <c r="C1307" s="2">
        <f t="shared" si="180"/>
        <v>0.52799999999999869</v>
      </c>
      <c r="D1307" s="2">
        <f t="shared" si="181"/>
        <v>0.52799999999999869</v>
      </c>
      <c r="E1307" s="2">
        <f t="shared" si="182"/>
        <v>0</v>
      </c>
      <c r="F1307" s="2">
        <f t="shared" si="183"/>
        <v>0.13643210735609584</v>
      </c>
      <c r="G1307" s="2">
        <f t="shared" si="183"/>
        <v>0.14417320138280454</v>
      </c>
      <c r="H1307" s="2">
        <f t="shared" si="184"/>
        <v>0.94630698387452217</v>
      </c>
      <c r="I1307" s="2">
        <f t="shared" si="185"/>
        <v>48.620643696746363</v>
      </c>
    </row>
    <row r="1308" spans="1:9" ht="13.5" x14ac:dyDescent="0.25">
      <c r="A1308" s="3">
        <f>TITRES_STAT!B1311</f>
        <v>43914</v>
      </c>
      <c r="B1308" s="5">
        <f>TITRES_STAT!D1311</f>
        <v>21.974</v>
      </c>
      <c r="C1308" s="2">
        <f t="shared" si="180"/>
        <v>0</v>
      </c>
      <c r="D1308" s="2">
        <f t="shared" si="181"/>
        <v>0</v>
      </c>
      <c r="E1308" s="2">
        <f t="shared" si="182"/>
        <v>0</v>
      </c>
      <c r="F1308" s="2">
        <f t="shared" si="183"/>
        <v>0.12668695683066042</v>
      </c>
      <c r="G1308" s="2">
        <f t="shared" si="183"/>
        <v>0.13387511556974707</v>
      </c>
      <c r="H1308" s="2">
        <f t="shared" si="184"/>
        <v>0.94630698387452206</v>
      </c>
      <c r="I1308" s="2">
        <f t="shared" si="185"/>
        <v>48.620643696746363</v>
      </c>
    </row>
    <row r="1309" spans="1:9" ht="13.5" x14ac:dyDescent="0.25">
      <c r="A1309" s="3">
        <f>TITRES_STAT!B1312</f>
        <v>43915</v>
      </c>
      <c r="B1309" s="5">
        <f>TITRES_STAT!D1312</f>
        <v>21.974</v>
      </c>
      <c r="C1309" s="2">
        <f t="shared" si="180"/>
        <v>0</v>
      </c>
      <c r="D1309" s="2">
        <f t="shared" si="181"/>
        <v>0</v>
      </c>
      <c r="E1309" s="2">
        <f t="shared" si="182"/>
        <v>0</v>
      </c>
      <c r="F1309" s="2">
        <f t="shared" ref="F1309:G1324" si="186">((F1308*13)+D1309)/14</f>
        <v>0.11763788848561325</v>
      </c>
      <c r="G1309" s="2">
        <f t="shared" si="186"/>
        <v>0.12431260731476514</v>
      </c>
      <c r="H1309" s="2">
        <f t="shared" si="184"/>
        <v>0.94630698387452217</v>
      </c>
      <c r="I1309" s="2">
        <f t="shared" si="185"/>
        <v>48.620643696746363</v>
      </c>
    </row>
    <row r="1310" spans="1:9" ht="13.5" x14ac:dyDescent="0.25">
      <c r="A1310" s="3">
        <f>TITRES_STAT!B1313</f>
        <v>43916</v>
      </c>
      <c r="B1310" s="5">
        <f>TITRES_STAT!D1313</f>
        <v>21.974</v>
      </c>
      <c r="C1310" s="2">
        <f t="shared" si="180"/>
        <v>0</v>
      </c>
      <c r="D1310" s="2">
        <f t="shared" si="181"/>
        <v>0</v>
      </c>
      <c r="E1310" s="2">
        <f t="shared" si="182"/>
        <v>0</v>
      </c>
      <c r="F1310" s="2">
        <f t="shared" si="186"/>
        <v>0.10923518216521232</v>
      </c>
      <c r="G1310" s="2">
        <f t="shared" si="186"/>
        <v>0.11543313536371048</v>
      </c>
      <c r="H1310" s="2">
        <f t="shared" si="184"/>
        <v>0.94630698387452217</v>
      </c>
      <c r="I1310" s="2">
        <f t="shared" si="185"/>
        <v>48.620643696746363</v>
      </c>
    </row>
    <row r="1311" spans="1:9" ht="13.5" x14ac:dyDescent="0.25">
      <c r="A1311" s="3">
        <f>TITRES_STAT!B1314</f>
        <v>43917</v>
      </c>
      <c r="B1311" s="5">
        <f>TITRES_STAT!D1314</f>
        <v>21.974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0.10143266915341144</v>
      </c>
      <c r="G1311" s="2">
        <f t="shared" si="186"/>
        <v>0.10718791140915973</v>
      </c>
      <c r="H1311" s="2">
        <f t="shared" si="184"/>
        <v>0.94630698387452228</v>
      </c>
      <c r="I1311" s="2">
        <f t="shared" si="185"/>
        <v>48.620643696746363</v>
      </c>
    </row>
    <row r="1312" spans="1:9" ht="13.5" x14ac:dyDescent="0.25">
      <c r="A1312" s="3">
        <f>TITRES_STAT!B1315</f>
        <v>43920</v>
      </c>
      <c r="B1312" s="5">
        <f>TITRES_STAT!D1315</f>
        <v>21.974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9.4187478499596328E-2</v>
      </c>
      <c r="G1312" s="2">
        <f t="shared" si="186"/>
        <v>9.953163202279118E-2</v>
      </c>
      <c r="H1312" s="2">
        <f t="shared" si="184"/>
        <v>0.94630698387452217</v>
      </c>
      <c r="I1312" s="2">
        <f t="shared" si="185"/>
        <v>48.620643696746363</v>
      </c>
    </row>
    <row r="1313" spans="1:9" ht="13.5" x14ac:dyDescent="0.25">
      <c r="A1313" s="3">
        <f>TITRES_STAT!B1316</f>
        <v>43921</v>
      </c>
      <c r="B1313" s="5">
        <f>TITRES_STAT!D1316</f>
        <v>21.974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8.7459801463910872E-2</v>
      </c>
      <c r="G1313" s="2">
        <f t="shared" si="186"/>
        <v>9.242222973544896E-2</v>
      </c>
      <c r="H1313" s="2">
        <f t="shared" si="184"/>
        <v>0.94630698387452206</v>
      </c>
      <c r="I1313" s="2">
        <f t="shared" si="185"/>
        <v>48.620643696746363</v>
      </c>
    </row>
    <row r="1314" spans="1:9" ht="13.5" x14ac:dyDescent="0.25">
      <c r="A1314" s="3">
        <f>TITRES_STAT!B1317</f>
        <v>43922</v>
      </c>
      <c r="B1314" s="5">
        <f>TITRES_STAT!D1317</f>
        <v>21.974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8.1212672787917231E-2</v>
      </c>
      <c r="G1314" s="2">
        <f t="shared" si="186"/>
        <v>8.5820641897202607E-2</v>
      </c>
      <c r="H1314" s="2">
        <f t="shared" si="184"/>
        <v>0.94630698387452195</v>
      </c>
      <c r="I1314" s="2">
        <f t="shared" si="185"/>
        <v>48.620643696746363</v>
      </c>
    </row>
    <row r="1315" spans="1:9" ht="13.5" x14ac:dyDescent="0.25">
      <c r="A1315" s="3">
        <f>TITRES_STAT!B1318</f>
        <v>43923</v>
      </c>
      <c r="B1315" s="5">
        <f>TITRES_STAT!D1318</f>
        <v>21.974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7.5411767588780293E-2</v>
      </c>
      <c r="G1315" s="2">
        <f t="shared" si="186"/>
        <v>7.9690596047402432E-2</v>
      </c>
      <c r="H1315" s="2">
        <f t="shared" si="184"/>
        <v>0.94630698387452195</v>
      </c>
      <c r="I1315" s="2">
        <f t="shared" si="185"/>
        <v>48.620643696746363</v>
      </c>
    </row>
    <row r="1316" spans="1:9" ht="13.5" x14ac:dyDescent="0.25">
      <c r="A1316" s="3">
        <f>TITRES_STAT!B1319</f>
        <v>43924</v>
      </c>
      <c r="B1316" s="5">
        <f>TITRES_STAT!D1319</f>
        <v>21.974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7.0025212761010272E-2</v>
      </c>
      <c r="G1316" s="2">
        <f t="shared" si="186"/>
        <v>7.3998410615445112E-2</v>
      </c>
      <c r="H1316" s="2">
        <f t="shared" si="184"/>
        <v>0.94630698387452195</v>
      </c>
      <c r="I1316" s="2">
        <f t="shared" si="185"/>
        <v>48.620643696746363</v>
      </c>
    </row>
    <row r="1317" spans="1:9" ht="13.5" x14ac:dyDescent="0.25">
      <c r="A1317" s="3">
        <f>TITRES_STAT!B1320</f>
        <v>43927</v>
      </c>
      <c r="B1317" s="5">
        <f>TITRES_STAT!D1320</f>
        <v>21.974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6.5023411849509535E-2</v>
      </c>
      <c r="G1317" s="2">
        <f t="shared" si="186"/>
        <v>6.8712809857199034E-2</v>
      </c>
      <c r="H1317" s="2">
        <f t="shared" si="184"/>
        <v>0.94630698387452195</v>
      </c>
      <c r="I1317" s="2">
        <f t="shared" si="185"/>
        <v>48.620643696746363</v>
      </c>
    </row>
    <row r="1318" spans="1:9" ht="13.5" x14ac:dyDescent="0.25">
      <c r="A1318" s="3">
        <f>TITRES_STAT!B1321</f>
        <v>43928</v>
      </c>
      <c r="B1318" s="5">
        <f>TITRES_STAT!D1321</f>
        <v>21.974</v>
      </c>
      <c r="C1318" s="2">
        <f t="shared" si="180"/>
        <v>0</v>
      </c>
      <c r="D1318" s="2">
        <f t="shared" si="181"/>
        <v>0</v>
      </c>
      <c r="E1318" s="2">
        <f t="shared" si="182"/>
        <v>0</v>
      </c>
      <c r="F1318" s="2">
        <f t="shared" si="186"/>
        <v>6.0378882431687424E-2</v>
      </c>
      <c r="G1318" s="2">
        <f t="shared" si="186"/>
        <v>6.3804752010256247E-2</v>
      </c>
      <c r="H1318" s="2">
        <f t="shared" si="184"/>
        <v>0.94630698387452183</v>
      </c>
      <c r="I1318" s="2">
        <f t="shared" si="185"/>
        <v>48.620643696746356</v>
      </c>
    </row>
    <row r="1319" spans="1:9" ht="13.5" x14ac:dyDescent="0.25">
      <c r="A1319" s="3">
        <f>TITRES_STAT!B1322</f>
        <v>43929</v>
      </c>
      <c r="B1319" s="5">
        <f>TITRES_STAT!D1322</f>
        <v>21.974</v>
      </c>
      <c r="C1319" s="2">
        <f t="shared" si="180"/>
        <v>0</v>
      </c>
      <c r="D1319" s="2">
        <f t="shared" si="181"/>
        <v>0</v>
      </c>
      <c r="E1319" s="2">
        <f t="shared" si="182"/>
        <v>0</v>
      </c>
      <c r="F1319" s="2">
        <f t="shared" si="186"/>
        <v>5.6066105115138321E-2</v>
      </c>
      <c r="G1319" s="2">
        <f t="shared" si="186"/>
        <v>5.9247269723809372E-2</v>
      </c>
      <c r="H1319" s="2">
        <f t="shared" si="184"/>
        <v>0.94630698387452183</v>
      </c>
      <c r="I1319" s="2">
        <f t="shared" si="185"/>
        <v>48.620643696746356</v>
      </c>
    </row>
    <row r="1320" spans="1:9" ht="13.5" x14ac:dyDescent="0.25">
      <c r="A1320" s="3">
        <f>TITRES_STAT!B1323</f>
        <v>43934</v>
      </c>
      <c r="B1320" s="5">
        <f>TITRES_STAT!D1323</f>
        <v>21.974</v>
      </c>
      <c r="C1320" s="2">
        <f t="shared" si="180"/>
        <v>0</v>
      </c>
      <c r="D1320" s="2">
        <f t="shared" si="181"/>
        <v>0</v>
      </c>
      <c r="E1320" s="2">
        <f t="shared" si="182"/>
        <v>0</v>
      </c>
      <c r="F1320" s="2">
        <f t="shared" si="186"/>
        <v>5.2061383321199868E-2</v>
      </c>
      <c r="G1320" s="2">
        <f t="shared" si="186"/>
        <v>5.5015321886394415E-2</v>
      </c>
      <c r="H1320" s="2">
        <f t="shared" si="184"/>
        <v>0.94630698387452183</v>
      </c>
      <c r="I1320" s="2">
        <f t="shared" si="185"/>
        <v>48.620643696746356</v>
      </c>
    </row>
    <row r="1321" spans="1:9" ht="13.5" x14ac:dyDescent="0.25">
      <c r="A1321" s="3">
        <f>TITRES_STAT!B1324</f>
        <v>43935</v>
      </c>
      <c r="B1321" s="5">
        <f>TITRES_STAT!D1324</f>
        <v>21.974</v>
      </c>
      <c r="C1321" s="2">
        <f t="shared" si="180"/>
        <v>0</v>
      </c>
      <c r="D1321" s="2">
        <f t="shared" si="181"/>
        <v>0</v>
      </c>
      <c r="E1321" s="2">
        <f t="shared" si="182"/>
        <v>0</v>
      </c>
      <c r="F1321" s="2">
        <f t="shared" si="186"/>
        <v>4.8342713083971305E-2</v>
      </c>
      <c r="G1321" s="2">
        <f t="shared" si="186"/>
        <v>5.1085656037366242E-2</v>
      </c>
      <c r="H1321" s="2">
        <f t="shared" si="184"/>
        <v>0.94630698387452183</v>
      </c>
      <c r="I1321" s="2">
        <f t="shared" si="185"/>
        <v>48.620643696746356</v>
      </c>
    </row>
    <row r="1322" spans="1:9" ht="13.5" x14ac:dyDescent="0.25">
      <c r="A1322" s="3">
        <f>TITRES_STAT!B1325</f>
        <v>43936</v>
      </c>
      <c r="B1322" s="5">
        <f>TITRES_STAT!D1325</f>
        <v>21.974</v>
      </c>
      <c r="C1322" s="2">
        <f t="shared" si="180"/>
        <v>0</v>
      </c>
      <c r="D1322" s="2">
        <f t="shared" si="181"/>
        <v>0</v>
      </c>
      <c r="E1322" s="2">
        <f t="shared" si="182"/>
        <v>0</v>
      </c>
      <c r="F1322" s="2">
        <f t="shared" si="186"/>
        <v>4.4889662149401925E-2</v>
      </c>
      <c r="G1322" s="2">
        <f t="shared" si="186"/>
        <v>4.743668060612579E-2</v>
      </c>
      <c r="H1322" s="2">
        <f t="shared" si="184"/>
        <v>0.94630698387452195</v>
      </c>
      <c r="I1322" s="2">
        <f t="shared" si="185"/>
        <v>48.620643696746363</v>
      </c>
    </row>
    <row r="1323" spans="1:9" ht="13.5" x14ac:dyDescent="0.25">
      <c r="A1323" s="3">
        <f>TITRES_STAT!B1326</f>
        <v>43937</v>
      </c>
      <c r="B1323" s="5">
        <f>TITRES_STAT!D1326</f>
        <v>21.974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4.1683257710158926E-2</v>
      </c>
      <c r="G1323" s="2">
        <f t="shared" si="186"/>
        <v>4.4048346277116804E-2</v>
      </c>
      <c r="H1323" s="2">
        <f t="shared" si="184"/>
        <v>0.94630698387452183</v>
      </c>
      <c r="I1323" s="2">
        <f t="shared" si="185"/>
        <v>48.620643696746356</v>
      </c>
    </row>
    <row r="1324" spans="1:9" ht="13.5" x14ac:dyDescent="0.25">
      <c r="A1324" s="3">
        <f>TITRES_STAT!B1327</f>
        <v>43938</v>
      </c>
      <c r="B1324" s="5">
        <f>TITRES_STAT!D1327</f>
        <v>21.974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3.8705882159433283E-2</v>
      </c>
      <c r="G1324" s="2">
        <f t="shared" si="186"/>
        <v>4.0902035828751314E-2</v>
      </c>
      <c r="H1324" s="2">
        <f t="shared" si="184"/>
        <v>0.94630698387452183</v>
      </c>
      <c r="I1324" s="2">
        <f t="shared" si="185"/>
        <v>48.620643696746356</v>
      </c>
    </row>
    <row r="1325" spans="1:9" ht="13.5" x14ac:dyDescent="0.25">
      <c r="A1325" s="3">
        <f>TITRES_STAT!B1328</f>
        <v>43941</v>
      </c>
      <c r="B1325" s="5">
        <f>TITRES_STAT!D1328</f>
        <v>21.974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3.5941176290902335E-2</v>
      </c>
      <c r="G1325" s="2">
        <f t="shared" si="187"/>
        <v>3.7980461840983359E-2</v>
      </c>
      <c r="H1325" s="2">
        <f t="shared" si="184"/>
        <v>0.94630698387452195</v>
      </c>
      <c r="I1325" s="2">
        <f t="shared" si="185"/>
        <v>48.620643696746363</v>
      </c>
    </row>
    <row r="1326" spans="1:9" ht="13.5" x14ac:dyDescent="0.25">
      <c r="A1326" s="3">
        <f>TITRES_STAT!B1329</f>
        <v>43942</v>
      </c>
      <c r="B1326" s="5">
        <f>TITRES_STAT!D1329</f>
        <v>21.741</v>
      </c>
      <c r="C1326" s="2">
        <f t="shared" si="180"/>
        <v>-0.23300000000000054</v>
      </c>
      <c r="D1326" s="2">
        <f t="shared" si="181"/>
        <v>0</v>
      </c>
      <c r="E1326" s="2">
        <f t="shared" si="182"/>
        <v>0.23300000000000054</v>
      </c>
      <c r="F1326" s="2">
        <f t="shared" si="187"/>
        <v>3.337394941298074E-2</v>
      </c>
      <c r="G1326" s="2">
        <f t="shared" si="187"/>
        <v>5.1910428852341726E-2</v>
      </c>
      <c r="H1326" s="2">
        <f t="shared" si="184"/>
        <v>0.64291415329879731</v>
      </c>
      <c r="I1326" s="2">
        <f t="shared" si="185"/>
        <v>39.132547005447236</v>
      </c>
    </row>
    <row r="1327" spans="1:9" ht="13.5" x14ac:dyDescent="0.25">
      <c r="A1327" s="3">
        <f>TITRES_STAT!B1330</f>
        <v>43943</v>
      </c>
      <c r="B1327" s="5">
        <f>TITRES_STAT!D1330</f>
        <v>21.741</v>
      </c>
      <c r="C1327" s="2">
        <f t="shared" si="180"/>
        <v>0</v>
      </c>
      <c r="D1327" s="2">
        <f t="shared" si="181"/>
        <v>0</v>
      </c>
      <c r="E1327" s="2">
        <f t="shared" si="182"/>
        <v>0</v>
      </c>
      <c r="F1327" s="2">
        <f t="shared" si="187"/>
        <v>3.0990095883482116E-2</v>
      </c>
      <c r="G1327" s="2">
        <f t="shared" si="187"/>
        <v>4.8202541077174463E-2</v>
      </c>
      <c r="H1327" s="2">
        <f t="shared" si="184"/>
        <v>0.64291415329879731</v>
      </c>
      <c r="I1327" s="2">
        <f t="shared" si="185"/>
        <v>39.132547005447236</v>
      </c>
    </row>
    <row r="1328" spans="1:9" ht="13.5" x14ac:dyDescent="0.25">
      <c r="A1328" s="3">
        <f>TITRES_STAT!B1331</f>
        <v>43944</v>
      </c>
      <c r="B1328" s="5">
        <f>TITRES_STAT!D1331</f>
        <v>21.741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2.8776517606090537E-2</v>
      </c>
      <c r="G1328" s="2">
        <f t="shared" si="187"/>
        <v>4.4759502428804852E-2</v>
      </c>
      <c r="H1328" s="2">
        <f t="shared" si="184"/>
        <v>0.64291415329879742</v>
      </c>
      <c r="I1328" s="2">
        <f t="shared" si="185"/>
        <v>39.132547005447236</v>
      </c>
    </row>
    <row r="1329" spans="1:9" ht="13.5" x14ac:dyDescent="0.25">
      <c r="A1329" s="3">
        <f>TITRES_STAT!B1332</f>
        <v>43945</v>
      </c>
      <c r="B1329" s="5">
        <f>TITRES_STAT!D1332</f>
        <v>21.741</v>
      </c>
      <c r="C1329" s="2">
        <f t="shared" si="180"/>
        <v>0</v>
      </c>
      <c r="D1329" s="2">
        <f t="shared" si="181"/>
        <v>0</v>
      </c>
      <c r="E1329" s="2">
        <f t="shared" si="182"/>
        <v>0</v>
      </c>
      <c r="F1329" s="2">
        <f t="shared" si="187"/>
        <v>2.6721052062798355E-2</v>
      </c>
      <c r="G1329" s="2">
        <f t="shared" si="187"/>
        <v>4.1562395112461646E-2</v>
      </c>
      <c r="H1329" s="2">
        <f t="shared" si="184"/>
        <v>0.64291415329879742</v>
      </c>
      <c r="I1329" s="2">
        <f t="shared" si="185"/>
        <v>39.132547005447236</v>
      </c>
    </row>
    <row r="1330" spans="1:9" ht="13.5" x14ac:dyDescent="0.25">
      <c r="A1330" s="3">
        <f>TITRES_STAT!B1333</f>
        <v>43948</v>
      </c>
      <c r="B1330" s="5">
        <f>TITRES_STAT!D1333</f>
        <v>21.741</v>
      </c>
      <c r="C1330" s="2">
        <f t="shared" si="180"/>
        <v>0</v>
      </c>
      <c r="D1330" s="2">
        <f t="shared" si="181"/>
        <v>0</v>
      </c>
      <c r="E1330" s="2">
        <f t="shared" si="182"/>
        <v>0</v>
      </c>
      <c r="F1330" s="2">
        <f t="shared" si="187"/>
        <v>2.4812405486884185E-2</v>
      </c>
      <c r="G1330" s="2">
        <f t="shared" si="187"/>
        <v>3.8593652604428666E-2</v>
      </c>
      <c r="H1330" s="2">
        <f t="shared" si="184"/>
        <v>0.64291415329879742</v>
      </c>
      <c r="I1330" s="2">
        <f t="shared" si="185"/>
        <v>39.132547005447236</v>
      </c>
    </row>
    <row r="1331" spans="1:9" ht="13.5" x14ac:dyDescent="0.25">
      <c r="A1331" s="3">
        <f>TITRES_STAT!B1334</f>
        <v>43949</v>
      </c>
      <c r="B1331" s="5">
        <f>TITRES_STAT!D1334</f>
        <v>21.741</v>
      </c>
      <c r="C1331" s="2">
        <f t="shared" si="180"/>
        <v>0</v>
      </c>
      <c r="D1331" s="2">
        <f t="shared" si="181"/>
        <v>0</v>
      </c>
      <c r="E1331" s="2">
        <f t="shared" si="182"/>
        <v>0</v>
      </c>
      <c r="F1331" s="2">
        <f t="shared" si="187"/>
        <v>2.3040090809249601E-2</v>
      </c>
      <c r="G1331" s="2">
        <f t="shared" si="187"/>
        <v>3.5836963132683759E-2</v>
      </c>
      <c r="H1331" s="2">
        <f t="shared" si="184"/>
        <v>0.64291415329879753</v>
      </c>
      <c r="I1331" s="2">
        <f t="shared" si="185"/>
        <v>39.132547005447236</v>
      </c>
    </row>
    <row r="1332" spans="1:9" ht="13.5" x14ac:dyDescent="0.25">
      <c r="A1332" s="3">
        <f>TITRES_STAT!B1335</f>
        <v>43950</v>
      </c>
      <c r="B1332" s="5">
        <f>TITRES_STAT!D1335</f>
        <v>21.741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2.1394370037160344E-2</v>
      </c>
      <c r="G1332" s="2">
        <f t="shared" si="187"/>
        <v>3.327718005177778E-2</v>
      </c>
      <c r="H1332" s="2">
        <f t="shared" si="184"/>
        <v>0.64291415329879742</v>
      </c>
      <c r="I1332" s="2">
        <f t="shared" si="185"/>
        <v>39.132547005447236</v>
      </c>
    </row>
    <row r="1333" spans="1:9" ht="13.5" x14ac:dyDescent="0.25">
      <c r="A1333" s="3">
        <f>TITRES_STAT!B1336</f>
        <v>43951</v>
      </c>
      <c r="B1333" s="5">
        <f>TITRES_STAT!D1336</f>
        <v>21.741</v>
      </c>
      <c r="C1333" s="2">
        <f t="shared" si="180"/>
        <v>0</v>
      </c>
      <c r="D1333" s="2">
        <f t="shared" si="181"/>
        <v>0</v>
      </c>
      <c r="E1333" s="2">
        <f t="shared" si="182"/>
        <v>0</v>
      </c>
      <c r="F1333" s="2">
        <f t="shared" si="187"/>
        <v>1.9866200748791748E-2</v>
      </c>
      <c r="G1333" s="2">
        <f t="shared" si="187"/>
        <v>3.0900238619507938E-2</v>
      </c>
      <c r="H1333" s="2">
        <f t="shared" si="184"/>
        <v>0.64291415329879742</v>
      </c>
      <c r="I1333" s="2">
        <f t="shared" si="185"/>
        <v>39.132547005447236</v>
      </c>
    </row>
    <row r="1334" spans="1:9" ht="13.5" x14ac:dyDescent="0.25">
      <c r="A1334" s="3">
        <f>TITRES_STAT!B1337</f>
        <v>43955</v>
      </c>
      <c r="B1334" s="5">
        <f>TITRES_STAT!D1337</f>
        <v>21.741</v>
      </c>
      <c r="C1334" s="2">
        <f t="shared" si="180"/>
        <v>0</v>
      </c>
      <c r="D1334" s="2">
        <f t="shared" si="181"/>
        <v>0</v>
      </c>
      <c r="E1334" s="2">
        <f t="shared" si="182"/>
        <v>0</v>
      </c>
      <c r="F1334" s="2">
        <f t="shared" si="187"/>
        <v>1.8447186409592337E-2</v>
      </c>
      <c r="G1334" s="2">
        <f t="shared" si="187"/>
        <v>2.8693078718114516E-2</v>
      </c>
      <c r="H1334" s="2">
        <f t="shared" si="184"/>
        <v>0.64291415329879742</v>
      </c>
      <c r="I1334" s="2">
        <f t="shared" si="185"/>
        <v>39.132547005447236</v>
      </c>
    </row>
    <row r="1335" spans="1:9" ht="13.5" x14ac:dyDescent="0.25">
      <c r="A1335" s="3">
        <f>TITRES_STAT!B1338</f>
        <v>43956</v>
      </c>
      <c r="B1335" s="5">
        <f>TITRES_STAT!D1338</f>
        <v>21.088999999999999</v>
      </c>
      <c r="C1335" s="2">
        <f t="shared" si="180"/>
        <v>-0.65200000000000102</v>
      </c>
      <c r="D1335" s="2">
        <f t="shared" si="181"/>
        <v>0</v>
      </c>
      <c r="E1335" s="2">
        <f t="shared" si="182"/>
        <v>0.65200000000000102</v>
      </c>
      <c r="F1335" s="2">
        <f t="shared" si="187"/>
        <v>1.71295302374786E-2</v>
      </c>
      <c r="G1335" s="2">
        <f t="shared" si="187"/>
        <v>7.3215001666820698E-2</v>
      </c>
      <c r="H1335" s="2">
        <f t="shared" si="184"/>
        <v>0.23396202755590861</v>
      </c>
      <c r="I1335" s="2">
        <f t="shared" si="185"/>
        <v>18.960229110073513</v>
      </c>
    </row>
    <row r="1336" spans="1:9" ht="13.5" x14ac:dyDescent="0.25">
      <c r="A1336" s="3">
        <f>TITRES_STAT!B1339</f>
        <v>43957</v>
      </c>
      <c r="B1336" s="5">
        <f>TITRES_STAT!D1339</f>
        <v>21.088999999999999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1.5905992363372985E-2</v>
      </c>
      <c r="G1336" s="2">
        <f t="shared" si="187"/>
        <v>6.798535869061921E-2</v>
      </c>
      <c r="H1336" s="2">
        <f t="shared" si="184"/>
        <v>0.23396202755590864</v>
      </c>
      <c r="I1336" s="2">
        <f t="shared" si="185"/>
        <v>18.960229110073513</v>
      </c>
    </row>
    <row r="1337" spans="1:9" ht="13.5" x14ac:dyDescent="0.25">
      <c r="A1337" s="3">
        <f>TITRES_STAT!B1340</f>
        <v>43958</v>
      </c>
      <c r="B1337" s="5">
        <f>TITRES_STAT!D1340</f>
        <v>21.088999999999999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1.4769850051703486E-2</v>
      </c>
      <c r="G1337" s="2">
        <f t="shared" si="187"/>
        <v>6.3129261641289264E-2</v>
      </c>
      <c r="H1337" s="2">
        <f t="shared" si="184"/>
        <v>0.23396202755590867</v>
      </c>
      <c r="I1337" s="2">
        <f t="shared" si="185"/>
        <v>18.960229110073513</v>
      </c>
    </row>
    <row r="1338" spans="1:9" ht="13.5" x14ac:dyDescent="0.25">
      <c r="A1338" s="3">
        <f>TITRES_STAT!B1341</f>
        <v>43959</v>
      </c>
      <c r="B1338" s="5">
        <f>TITRES_STAT!D1341</f>
        <v>21.088999999999999</v>
      </c>
      <c r="C1338" s="2">
        <f t="shared" si="180"/>
        <v>0</v>
      </c>
      <c r="D1338" s="2">
        <f t="shared" si="181"/>
        <v>0</v>
      </c>
      <c r="E1338" s="2">
        <f t="shared" si="182"/>
        <v>0</v>
      </c>
      <c r="F1338" s="2">
        <f t="shared" si="187"/>
        <v>1.3714860762296095E-2</v>
      </c>
      <c r="G1338" s="2">
        <f t="shared" si="187"/>
        <v>5.8620028666911461E-2</v>
      </c>
      <c r="H1338" s="2">
        <f t="shared" si="184"/>
        <v>0.23396202755590867</v>
      </c>
      <c r="I1338" s="2">
        <f t="shared" si="185"/>
        <v>18.960229110073513</v>
      </c>
    </row>
    <row r="1339" spans="1:9" ht="13.5" x14ac:dyDescent="0.25">
      <c r="A1339" s="3">
        <f>TITRES_STAT!B1342</f>
        <v>43962</v>
      </c>
      <c r="B1339" s="5">
        <f>TITRES_STAT!D1342</f>
        <v>21.088999999999999</v>
      </c>
      <c r="C1339" s="2">
        <f t="shared" si="180"/>
        <v>0</v>
      </c>
      <c r="D1339" s="2">
        <f t="shared" si="181"/>
        <v>0</v>
      </c>
      <c r="E1339" s="2">
        <f t="shared" si="182"/>
        <v>0</v>
      </c>
      <c r="F1339" s="2">
        <f t="shared" si="187"/>
        <v>1.2735227850703518E-2</v>
      </c>
      <c r="G1339" s="2">
        <f t="shared" si="187"/>
        <v>5.4432883762132067E-2</v>
      </c>
      <c r="H1339" s="2">
        <f t="shared" si="184"/>
        <v>0.2339620275559087</v>
      </c>
      <c r="I1339" s="2">
        <f t="shared" si="185"/>
        <v>18.960229110073513</v>
      </c>
    </row>
    <row r="1340" spans="1:9" ht="13.5" x14ac:dyDescent="0.25">
      <c r="A1340" s="3">
        <f>TITRES_STAT!B1343</f>
        <v>43963</v>
      </c>
      <c r="B1340" s="5">
        <f>TITRES_STAT!D1343</f>
        <v>21.088999999999999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1.1825568718510411E-2</v>
      </c>
      <c r="G1340" s="2">
        <f t="shared" si="187"/>
        <v>5.0544820636265489E-2</v>
      </c>
      <c r="H1340" s="2">
        <f t="shared" si="184"/>
        <v>0.23396202755590872</v>
      </c>
      <c r="I1340" s="2">
        <f t="shared" si="185"/>
        <v>18.960229110073513</v>
      </c>
    </row>
    <row r="1341" spans="1:9" ht="13.5" x14ac:dyDescent="0.25">
      <c r="A1341" s="3">
        <f>TITRES_STAT!B1344</f>
        <v>43964</v>
      </c>
      <c r="B1341" s="5">
        <f>TITRES_STAT!D1344</f>
        <v>21.718</v>
      </c>
      <c r="C1341" s="2">
        <f t="shared" si="180"/>
        <v>0.62900000000000134</v>
      </c>
      <c r="D1341" s="2">
        <f t="shared" si="181"/>
        <v>0.62900000000000134</v>
      </c>
      <c r="E1341" s="2">
        <f t="shared" si="182"/>
        <v>0</v>
      </c>
      <c r="F1341" s="2">
        <f t="shared" ref="F1341:G1356" si="188">((F1340*13)+D1341)/14</f>
        <v>5.5909456667188336E-2</v>
      </c>
      <c r="G1341" s="2">
        <f t="shared" si="188"/>
        <v>4.6934476305103667E-2</v>
      </c>
      <c r="H1341" s="2">
        <f t="shared" si="184"/>
        <v>1.1912236178740259</v>
      </c>
      <c r="I1341" s="2">
        <f t="shared" si="185"/>
        <v>54.363398064766095</v>
      </c>
    </row>
    <row r="1342" spans="1:9" ht="13.5" x14ac:dyDescent="0.25">
      <c r="A1342" s="3">
        <f>TITRES_STAT!B1345</f>
        <v>43965</v>
      </c>
      <c r="B1342" s="5">
        <f>TITRES_STAT!D1345</f>
        <v>21.718</v>
      </c>
      <c r="C1342" s="2">
        <f t="shared" si="180"/>
        <v>0</v>
      </c>
      <c r="D1342" s="2">
        <f t="shared" si="181"/>
        <v>0</v>
      </c>
      <c r="E1342" s="2">
        <f t="shared" si="182"/>
        <v>0</v>
      </c>
      <c r="F1342" s="2">
        <f t="shared" si="188"/>
        <v>5.1915924048103454E-2</v>
      </c>
      <c r="G1342" s="2">
        <f t="shared" si="188"/>
        <v>4.3582013711881973E-2</v>
      </c>
      <c r="H1342" s="2">
        <f t="shared" si="184"/>
        <v>1.1912236178740261</v>
      </c>
      <c r="I1342" s="2">
        <f t="shared" si="185"/>
        <v>54.363398064766102</v>
      </c>
    </row>
    <row r="1343" spans="1:9" ht="13.5" x14ac:dyDescent="0.25">
      <c r="A1343" s="3">
        <f>TITRES_STAT!B1346</f>
        <v>43966</v>
      </c>
      <c r="B1343" s="5">
        <f>TITRES_STAT!D1346</f>
        <v>21.718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4.8207643758953207E-2</v>
      </c>
      <c r="G1343" s="2">
        <f t="shared" si="188"/>
        <v>4.0469012732461833E-2</v>
      </c>
      <c r="H1343" s="2">
        <f t="shared" si="184"/>
        <v>1.1912236178740261</v>
      </c>
      <c r="I1343" s="2">
        <f t="shared" si="185"/>
        <v>54.363398064766102</v>
      </c>
    </row>
    <row r="1344" spans="1:9" ht="13.5" x14ac:dyDescent="0.25">
      <c r="A1344" s="3">
        <f>TITRES_STAT!B1347</f>
        <v>43969</v>
      </c>
      <c r="B1344" s="5">
        <f>TITRES_STAT!D1347</f>
        <v>21.718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4.476424063331369E-2</v>
      </c>
      <c r="G1344" s="2">
        <f t="shared" si="188"/>
        <v>3.7578368965857416E-2</v>
      </c>
      <c r="H1344" s="2">
        <f t="shared" si="184"/>
        <v>1.1912236178740259</v>
      </c>
      <c r="I1344" s="2">
        <f t="shared" si="185"/>
        <v>54.363398064766095</v>
      </c>
    </row>
    <row r="1345" spans="1:9" ht="13.5" x14ac:dyDescent="0.25">
      <c r="A1345" s="3">
        <f>TITRES_STAT!B1348</f>
        <v>43970</v>
      </c>
      <c r="B1345" s="5">
        <f>TITRES_STAT!D1348</f>
        <v>21.353000000000002</v>
      </c>
      <c r="C1345" s="2">
        <f t="shared" si="180"/>
        <v>-0.36499999999999844</v>
      </c>
      <c r="D1345" s="2">
        <f t="shared" si="181"/>
        <v>0</v>
      </c>
      <c r="E1345" s="2">
        <f t="shared" si="182"/>
        <v>0.36499999999999844</v>
      </c>
      <c r="F1345" s="2">
        <f t="shared" si="188"/>
        <v>4.1566794873791287E-2</v>
      </c>
      <c r="G1345" s="2">
        <f t="shared" si="188"/>
        <v>6.0965628325438913E-2</v>
      </c>
      <c r="H1345" s="2">
        <f t="shared" si="184"/>
        <v>0.68180704464989261</v>
      </c>
      <c r="I1345" s="2">
        <f t="shared" si="185"/>
        <v>40.540146791442815</v>
      </c>
    </row>
    <row r="1346" spans="1:9" ht="13.5" x14ac:dyDescent="0.25">
      <c r="A1346" s="3">
        <f>TITRES_STAT!B1349</f>
        <v>43971</v>
      </c>
      <c r="B1346" s="5">
        <f>TITRES_STAT!D1349</f>
        <v>21.353000000000002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3.8597738097091903E-2</v>
      </c>
      <c r="G1346" s="2">
        <f t="shared" si="188"/>
        <v>5.6610940587907561E-2</v>
      </c>
      <c r="H1346" s="2">
        <f t="shared" si="184"/>
        <v>0.6818070446498925</v>
      </c>
      <c r="I1346" s="2">
        <f t="shared" si="185"/>
        <v>40.540146791442808</v>
      </c>
    </row>
    <row r="1347" spans="1:9" ht="13.5" x14ac:dyDescent="0.25">
      <c r="A1347" s="3">
        <f>TITRES_STAT!B1350</f>
        <v>43972</v>
      </c>
      <c r="B1347" s="5">
        <f>TITRES_STAT!D1350</f>
        <v>20.731999999999999</v>
      </c>
      <c r="C1347" s="2">
        <f t="shared" ref="C1347:C1410" si="189">B1347-B1346</f>
        <v>-0.62100000000000222</v>
      </c>
      <c r="D1347" s="2">
        <f t="shared" ref="D1347:D1410" si="190">IF(C1347&gt;0,C1347,0)</f>
        <v>0</v>
      </c>
      <c r="E1347" s="2">
        <f t="shared" ref="E1347:E1410" si="191">IF(C1347&lt;0,-C1347,0)</f>
        <v>0.62100000000000222</v>
      </c>
      <c r="F1347" s="2">
        <f t="shared" si="188"/>
        <v>3.5840756804442479E-2</v>
      </c>
      <c r="G1347" s="2">
        <f t="shared" si="188"/>
        <v>9.6924444831628612E-2</v>
      </c>
      <c r="H1347" s="2">
        <f t="shared" si="184"/>
        <v>0.36978036724071944</v>
      </c>
      <c r="I1347" s="2">
        <f t="shared" si="185"/>
        <v>26.995595504526293</v>
      </c>
    </row>
    <row r="1348" spans="1:9" ht="13.5" x14ac:dyDescent="0.25">
      <c r="A1348" s="3">
        <f>TITRES_STAT!B1351</f>
        <v>43973</v>
      </c>
      <c r="B1348" s="5">
        <f>TITRES_STAT!D1351</f>
        <v>20.731999999999999</v>
      </c>
      <c r="C1348" s="2">
        <f t="shared" si="189"/>
        <v>0</v>
      </c>
      <c r="D1348" s="2">
        <f t="shared" si="190"/>
        <v>0</v>
      </c>
      <c r="E1348" s="2">
        <f t="shared" si="191"/>
        <v>0</v>
      </c>
      <c r="F1348" s="2">
        <f t="shared" si="188"/>
        <v>3.3280702746982298E-2</v>
      </c>
      <c r="G1348" s="2">
        <f t="shared" si="188"/>
        <v>9.0001270200797998E-2</v>
      </c>
      <c r="H1348" s="2">
        <f t="shared" si="184"/>
        <v>0.36978036724071939</v>
      </c>
      <c r="I1348" s="2">
        <f t="shared" si="185"/>
        <v>26.995595504526293</v>
      </c>
    </row>
    <row r="1349" spans="1:9" ht="13.5" x14ac:dyDescent="0.25">
      <c r="A1349" s="3">
        <f>TITRES_STAT!B1352</f>
        <v>43977</v>
      </c>
      <c r="B1349" s="5">
        <f>TITRES_STAT!D1352</f>
        <v>21.353000000000002</v>
      </c>
      <c r="C1349" s="2">
        <f t="shared" si="189"/>
        <v>0.62100000000000222</v>
      </c>
      <c r="D1349" s="2">
        <f t="shared" si="190"/>
        <v>0.62100000000000222</v>
      </c>
      <c r="E1349" s="2">
        <f t="shared" si="191"/>
        <v>0</v>
      </c>
      <c r="F1349" s="2">
        <f t="shared" si="188"/>
        <v>7.5260652550769427E-2</v>
      </c>
      <c r="G1349" s="2">
        <f t="shared" si="188"/>
        <v>8.3572608043598132E-2</v>
      </c>
      <c r="H1349" s="2">
        <f t="shared" si="184"/>
        <v>0.90054210718788952</v>
      </c>
      <c r="I1349" s="2">
        <f t="shared" si="185"/>
        <v>47.383433588870282</v>
      </c>
    </row>
    <row r="1350" spans="1:9" ht="13.5" x14ac:dyDescent="0.25">
      <c r="A1350" s="3">
        <f>TITRES_STAT!B1353</f>
        <v>43978</v>
      </c>
      <c r="B1350" s="5">
        <f>TITRES_STAT!D1353</f>
        <v>20.963999999999999</v>
      </c>
      <c r="C1350" s="2">
        <f t="shared" si="189"/>
        <v>-0.3890000000000029</v>
      </c>
      <c r="D1350" s="2">
        <f t="shared" si="190"/>
        <v>0</v>
      </c>
      <c r="E1350" s="2">
        <f t="shared" si="191"/>
        <v>0.3890000000000029</v>
      </c>
      <c r="F1350" s="2">
        <f t="shared" si="188"/>
        <v>6.9884891654285894E-2</v>
      </c>
      <c r="G1350" s="2">
        <f t="shared" si="188"/>
        <v>0.10538885032619848</v>
      </c>
      <c r="H1350" s="2">
        <f t="shared" si="184"/>
        <v>0.66311466002313246</v>
      </c>
      <c r="I1350" s="2">
        <f t="shared" si="185"/>
        <v>39.871854656966889</v>
      </c>
    </row>
    <row r="1351" spans="1:9" ht="13.5" x14ac:dyDescent="0.25">
      <c r="A1351" s="3">
        <f>TITRES_STAT!B1354</f>
        <v>43979</v>
      </c>
      <c r="B1351" s="5">
        <f>TITRES_STAT!D1354</f>
        <v>21.585999999999999</v>
      </c>
      <c r="C1351" s="2">
        <f t="shared" si="189"/>
        <v>0.62199999999999989</v>
      </c>
      <c r="D1351" s="2">
        <f t="shared" si="190"/>
        <v>0.62199999999999989</v>
      </c>
      <c r="E1351" s="2">
        <f t="shared" si="191"/>
        <v>0</v>
      </c>
      <c r="F1351" s="2">
        <f t="shared" si="188"/>
        <v>0.10932168510755116</v>
      </c>
      <c r="G1351" s="2">
        <f t="shared" si="188"/>
        <v>9.7861075302898587E-2</v>
      </c>
      <c r="H1351" s="2">
        <f t="shared" si="184"/>
        <v>1.1171110144577894</v>
      </c>
      <c r="I1351" s="2">
        <f t="shared" si="185"/>
        <v>52.765821292743645</v>
      </c>
    </row>
    <row r="1352" spans="1:9" ht="13.5" x14ac:dyDescent="0.25">
      <c r="A1352" s="3">
        <f>TITRES_STAT!B1355</f>
        <v>43980</v>
      </c>
      <c r="B1352" s="5">
        <f>TITRES_STAT!D1355</f>
        <v>21.585999999999999</v>
      </c>
      <c r="C1352" s="2">
        <f t="shared" si="189"/>
        <v>0</v>
      </c>
      <c r="D1352" s="2">
        <f t="shared" si="190"/>
        <v>0</v>
      </c>
      <c r="E1352" s="2">
        <f t="shared" si="191"/>
        <v>0</v>
      </c>
      <c r="F1352" s="2">
        <f t="shared" si="188"/>
        <v>0.10151299331415466</v>
      </c>
      <c r="G1352" s="2">
        <f t="shared" si="188"/>
        <v>9.0870998495548694E-2</v>
      </c>
      <c r="H1352" s="2">
        <f t="shared" si="184"/>
        <v>1.1171110144577894</v>
      </c>
      <c r="I1352" s="2">
        <f t="shared" si="185"/>
        <v>52.765821292743645</v>
      </c>
    </row>
    <row r="1353" spans="1:9" ht="13.5" x14ac:dyDescent="0.25">
      <c r="A1353" s="3">
        <f>TITRES_STAT!B1356</f>
        <v>43983</v>
      </c>
      <c r="B1353" s="5">
        <f>TITRES_STAT!D1356</f>
        <v>22.23</v>
      </c>
      <c r="C1353" s="2">
        <f t="shared" si="189"/>
        <v>0.6440000000000019</v>
      </c>
      <c r="D1353" s="2">
        <f t="shared" si="190"/>
        <v>0.6440000000000019</v>
      </c>
      <c r="E1353" s="2">
        <f t="shared" si="191"/>
        <v>0</v>
      </c>
      <c r="F1353" s="2">
        <f t="shared" si="188"/>
        <v>0.14026206522028659</v>
      </c>
      <c r="G1353" s="2">
        <f t="shared" si="188"/>
        <v>8.4380212888723785E-2</v>
      </c>
      <c r="H1353" s="2">
        <f t="shared" si="184"/>
        <v>1.6622625188829148</v>
      </c>
      <c r="I1353" s="2">
        <f t="shared" si="185"/>
        <v>62.437964216256177</v>
      </c>
    </row>
    <row r="1354" spans="1:9" ht="13.5" x14ac:dyDescent="0.25">
      <c r="A1354" s="3">
        <f>TITRES_STAT!B1357</f>
        <v>43984</v>
      </c>
      <c r="B1354" s="5">
        <f>TITRES_STAT!D1357</f>
        <v>22.89</v>
      </c>
      <c r="C1354" s="2">
        <f t="shared" si="189"/>
        <v>0.66000000000000014</v>
      </c>
      <c r="D1354" s="2">
        <f t="shared" si="190"/>
        <v>0.66000000000000014</v>
      </c>
      <c r="E1354" s="2">
        <f t="shared" si="191"/>
        <v>0</v>
      </c>
      <c r="F1354" s="2">
        <f t="shared" si="188"/>
        <v>0.17738620341883754</v>
      </c>
      <c r="G1354" s="2">
        <f t="shared" si="188"/>
        <v>7.8353054825243504E-2</v>
      </c>
      <c r="H1354" s="2">
        <f t="shared" si="184"/>
        <v>2.2639347478470984</v>
      </c>
      <c r="I1354" s="2">
        <f t="shared" si="185"/>
        <v>69.362132602080877</v>
      </c>
    </row>
    <row r="1355" spans="1:9" ht="13.5" x14ac:dyDescent="0.25">
      <c r="A1355" s="3">
        <f>TITRES_STAT!B1358</f>
        <v>43985</v>
      </c>
      <c r="B1355" s="5">
        <f>TITRES_STAT!D1358</f>
        <v>23.573</v>
      </c>
      <c r="C1355" s="2">
        <f t="shared" si="189"/>
        <v>0.68299999999999983</v>
      </c>
      <c r="D1355" s="2">
        <f t="shared" si="190"/>
        <v>0.68299999999999983</v>
      </c>
      <c r="E1355" s="2">
        <f t="shared" si="191"/>
        <v>0</v>
      </c>
      <c r="F1355" s="2">
        <f t="shared" si="188"/>
        <v>0.21350147460320626</v>
      </c>
      <c r="G1355" s="2">
        <f t="shared" si="188"/>
        <v>7.275640805201182E-2</v>
      </c>
      <c r="H1355" s="2">
        <f t="shared" si="184"/>
        <v>2.9344696957906327</v>
      </c>
      <c r="I1355" s="2">
        <f t="shared" si="185"/>
        <v>74.583614125434252</v>
      </c>
    </row>
    <row r="1356" spans="1:9" ht="13.5" x14ac:dyDescent="0.25">
      <c r="A1356" s="3">
        <f>TITRES_STAT!B1359</f>
        <v>43986</v>
      </c>
      <c r="B1356" s="5">
        <f>TITRES_STAT!D1359</f>
        <v>23.573</v>
      </c>
      <c r="C1356" s="2">
        <f t="shared" si="189"/>
        <v>0</v>
      </c>
      <c r="D1356" s="2">
        <f t="shared" si="190"/>
        <v>0</v>
      </c>
      <c r="E1356" s="2">
        <f t="shared" si="191"/>
        <v>0</v>
      </c>
      <c r="F1356" s="2">
        <f t="shared" si="188"/>
        <v>0.19825136927440581</v>
      </c>
      <c r="G1356" s="2">
        <f t="shared" si="188"/>
        <v>6.7559521762582411E-2</v>
      </c>
      <c r="H1356" s="2">
        <f t="shared" si="184"/>
        <v>2.9344696957906322</v>
      </c>
      <c r="I1356" s="2">
        <f t="shared" si="185"/>
        <v>74.583614125434252</v>
      </c>
    </row>
    <row r="1357" spans="1:9" ht="13.5" x14ac:dyDescent="0.25">
      <c r="A1357" s="3">
        <f>TITRES_STAT!B1360</f>
        <v>43987</v>
      </c>
      <c r="B1357" s="5">
        <f>TITRES_STAT!D1360</f>
        <v>23.573</v>
      </c>
      <c r="C1357" s="2">
        <f t="shared" si="189"/>
        <v>0</v>
      </c>
      <c r="D1357" s="2">
        <f t="shared" si="190"/>
        <v>0</v>
      </c>
      <c r="E1357" s="2">
        <f t="shared" si="191"/>
        <v>0</v>
      </c>
      <c r="F1357" s="2">
        <f t="shared" ref="F1357:G1372" si="192">((F1356*13)+D1357)/14</f>
        <v>0.18409055718337683</v>
      </c>
      <c r="G1357" s="2">
        <f t="shared" si="192"/>
        <v>6.2733841636683677E-2</v>
      </c>
      <c r="H1357" s="2">
        <f t="shared" si="184"/>
        <v>2.9344696957906318</v>
      </c>
      <c r="I1357" s="2">
        <f t="shared" si="185"/>
        <v>74.583614125434252</v>
      </c>
    </row>
    <row r="1358" spans="1:9" ht="13.5" x14ac:dyDescent="0.25">
      <c r="A1358" s="3">
        <f>TITRES_STAT!B1361</f>
        <v>43990</v>
      </c>
      <c r="B1358" s="5">
        <f>TITRES_STAT!D1361</f>
        <v>23.573</v>
      </c>
      <c r="C1358" s="2">
        <f t="shared" si="189"/>
        <v>0</v>
      </c>
      <c r="D1358" s="2">
        <f t="shared" si="190"/>
        <v>0</v>
      </c>
      <c r="E1358" s="2">
        <f t="shared" si="191"/>
        <v>0</v>
      </c>
      <c r="F1358" s="2">
        <f t="shared" si="192"/>
        <v>0.1709412316702785</v>
      </c>
      <c r="G1358" s="2">
        <f t="shared" si="192"/>
        <v>5.8252852948349129E-2</v>
      </c>
      <c r="H1358" s="2">
        <f t="shared" si="184"/>
        <v>2.9344696957906322</v>
      </c>
      <c r="I1358" s="2">
        <f t="shared" si="185"/>
        <v>74.583614125434252</v>
      </c>
    </row>
    <row r="1359" spans="1:9" ht="13.5" x14ac:dyDescent="0.25">
      <c r="A1359" s="3">
        <f>TITRES_STAT!B1362</f>
        <v>43991</v>
      </c>
      <c r="B1359" s="5">
        <f>TITRES_STAT!D1362</f>
        <v>23.573</v>
      </c>
      <c r="C1359" s="2">
        <f t="shared" si="189"/>
        <v>0</v>
      </c>
      <c r="D1359" s="2">
        <f t="shared" si="190"/>
        <v>0</v>
      </c>
      <c r="E1359" s="2">
        <f t="shared" si="191"/>
        <v>0</v>
      </c>
      <c r="F1359" s="2">
        <f t="shared" si="192"/>
        <v>0.15873114369383004</v>
      </c>
      <c r="G1359" s="2">
        <f t="shared" si="192"/>
        <v>5.4091934880609906E-2</v>
      </c>
      <c r="H1359" s="2">
        <f t="shared" si="184"/>
        <v>2.9344696957906322</v>
      </c>
      <c r="I1359" s="2">
        <f t="shared" si="185"/>
        <v>74.583614125434252</v>
      </c>
    </row>
    <row r="1360" spans="1:9" ht="13.5" x14ac:dyDescent="0.25">
      <c r="A1360" s="3">
        <f>TITRES_STAT!B1363</f>
        <v>43992</v>
      </c>
      <c r="B1360" s="5">
        <f>TITRES_STAT!D1363</f>
        <v>22.867000000000001</v>
      </c>
      <c r="C1360" s="2">
        <f t="shared" si="189"/>
        <v>-0.70599999999999952</v>
      </c>
      <c r="D1360" s="2">
        <f t="shared" si="190"/>
        <v>0</v>
      </c>
      <c r="E1360" s="2">
        <f t="shared" si="191"/>
        <v>0.70599999999999952</v>
      </c>
      <c r="F1360" s="2">
        <f t="shared" si="192"/>
        <v>0.14739320485855648</v>
      </c>
      <c r="G1360" s="2">
        <f t="shared" si="192"/>
        <v>0.10065679667485203</v>
      </c>
      <c r="H1360" s="2">
        <f t="shared" si="184"/>
        <v>1.4643144797730387</v>
      </c>
      <c r="I1360" s="2">
        <f t="shared" si="185"/>
        <v>59.420763534526685</v>
      </c>
    </row>
    <row r="1361" spans="1:9" ht="13.5" x14ac:dyDescent="0.25">
      <c r="A1361" s="3">
        <f>TITRES_STAT!B1364</f>
        <v>43993</v>
      </c>
      <c r="B1361" s="5">
        <f>TITRES_STAT!D1364</f>
        <v>22.867000000000001</v>
      </c>
      <c r="C1361" s="2">
        <f t="shared" si="189"/>
        <v>0</v>
      </c>
      <c r="D1361" s="2">
        <f t="shared" si="190"/>
        <v>0</v>
      </c>
      <c r="E1361" s="2">
        <f t="shared" si="191"/>
        <v>0</v>
      </c>
      <c r="F1361" s="2">
        <f t="shared" si="192"/>
        <v>0.13686511879723101</v>
      </c>
      <c r="G1361" s="2">
        <f t="shared" si="192"/>
        <v>9.3467025483791169E-2</v>
      </c>
      <c r="H1361" s="2">
        <f t="shared" ref="H1361:H1424" si="193">F1361/G1361</f>
        <v>1.4643144797730387</v>
      </c>
      <c r="I1361" s="2">
        <f t="shared" ref="I1361:I1424" si="194">IF(G1361=0,100,100-(100/(1+H1361)))</f>
        <v>59.420763534526685</v>
      </c>
    </row>
    <row r="1362" spans="1:9" ht="13.5" x14ac:dyDescent="0.25">
      <c r="A1362" s="3">
        <f>TITRES_STAT!B1365</f>
        <v>43994</v>
      </c>
      <c r="B1362" s="5">
        <f>TITRES_STAT!D1365</f>
        <v>22.867000000000001</v>
      </c>
      <c r="C1362" s="2">
        <f t="shared" si="189"/>
        <v>0</v>
      </c>
      <c r="D1362" s="2">
        <f t="shared" si="190"/>
        <v>0</v>
      </c>
      <c r="E1362" s="2">
        <f t="shared" si="191"/>
        <v>0</v>
      </c>
      <c r="F1362" s="2">
        <f t="shared" si="192"/>
        <v>0.12708903888314307</v>
      </c>
      <c r="G1362" s="2">
        <f t="shared" si="192"/>
        <v>8.6790809377806075E-2</v>
      </c>
      <c r="H1362" s="2">
        <f t="shared" si="193"/>
        <v>1.4643144797730387</v>
      </c>
      <c r="I1362" s="2">
        <f t="shared" si="194"/>
        <v>59.420763534526685</v>
      </c>
    </row>
    <row r="1363" spans="1:9" ht="13.5" x14ac:dyDescent="0.25">
      <c r="A1363" s="3">
        <f>TITRES_STAT!B1366</f>
        <v>43997</v>
      </c>
      <c r="B1363" s="5">
        <f>TITRES_STAT!D1366</f>
        <v>22.867000000000001</v>
      </c>
      <c r="C1363" s="2">
        <f t="shared" si="189"/>
        <v>0</v>
      </c>
      <c r="D1363" s="2">
        <f t="shared" si="190"/>
        <v>0</v>
      </c>
      <c r="E1363" s="2">
        <f t="shared" si="191"/>
        <v>0</v>
      </c>
      <c r="F1363" s="2">
        <f t="shared" si="192"/>
        <v>0.11801125039148999</v>
      </c>
      <c r="G1363" s="2">
        <f t="shared" si="192"/>
        <v>8.0591465850819916E-2</v>
      </c>
      <c r="H1363" s="2">
        <f t="shared" si="193"/>
        <v>1.464314479773039</v>
      </c>
      <c r="I1363" s="2">
        <f t="shared" si="194"/>
        <v>59.420763534526685</v>
      </c>
    </row>
    <row r="1364" spans="1:9" ht="13.5" x14ac:dyDescent="0.25">
      <c r="A1364" s="3">
        <f>TITRES_STAT!B1367</f>
        <v>43998</v>
      </c>
      <c r="B1364" s="5">
        <f>TITRES_STAT!D1367</f>
        <v>22.867000000000001</v>
      </c>
      <c r="C1364" s="2">
        <f t="shared" si="189"/>
        <v>0</v>
      </c>
      <c r="D1364" s="2">
        <f t="shared" si="190"/>
        <v>0</v>
      </c>
      <c r="E1364" s="2">
        <f t="shared" si="191"/>
        <v>0</v>
      </c>
      <c r="F1364" s="2">
        <f t="shared" si="192"/>
        <v>0.10958187536352641</v>
      </c>
      <c r="G1364" s="2">
        <f t="shared" si="192"/>
        <v>7.4834932575761348E-2</v>
      </c>
      <c r="H1364" s="2">
        <f t="shared" si="193"/>
        <v>1.4643144797730387</v>
      </c>
      <c r="I1364" s="2">
        <f t="shared" si="194"/>
        <v>59.420763534526685</v>
      </c>
    </row>
    <row r="1365" spans="1:9" ht="13.5" x14ac:dyDescent="0.25">
      <c r="A1365" s="3">
        <f>TITRES_STAT!B1368</f>
        <v>43999</v>
      </c>
      <c r="B1365" s="5">
        <f>TITRES_STAT!D1368</f>
        <v>22.867000000000001</v>
      </c>
      <c r="C1365" s="2">
        <f t="shared" si="189"/>
        <v>0</v>
      </c>
      <c r="D1365" s="2">
        <f t="shared" si="190"/>
        <v>0</v>
      </c>
      <c r="E1365" s="2">
        <f t="shared" si="191"/>
        <v>0</v>
      </c>
      <c r="F1365" s="2">
        <f t="shared" si="192"/>
        <v>0.10175459855184596</v>
      </c>
      <c r="G1365" s="2">
        <f t="shared" si="192"/>
        <v>6.9489580248921254E-2</v>
      </c>
      <c r="H1365" s="2">
        <f t="shared" si="193"/>
        <v>1.4643144797730387</v>
      </c>
      <c r="I1365" s="2">
        <f t="shared" si="194"/>
        <v>59.420763534526685</v>
      </c>
    </row>
    <row r="1366" spans="1:9" ht="13.5" x14ac:dyDescent="0.25">
      <c r="A1366" s="3">
        <f>TITRES_STAT!B1369</f>
        <v>44000</v>
      </c>
      <c r="B1366" s="5">
        <f>TITRES_STAT!D1369</f>
        <v>22.867000000000001</v>
      </c>
      <c r="C1366" s="2">
        <f t="shared" si="189"/>
        <v>0</v>
      </c>
      <c r="D1366" s="2">
        <f t="shared" si="190"/>
        <v>0</v>
      </c>
      <c r="E1366" s="2">
        <f t="shared" si="191"/>
        <v>0</v>
      </c>
      <c r="F1366" s="2">
        <f t="shared" si="192"/>
        <v>9.4486412940999812E-2</v>
      </c>
      <c r="G1366" s="2">
        <f t="shared" si="192"/>
        <v>6.4526038802569727E-2</v>
      </c>
      <c r="H1366" s="2">
        <f t="shared" si="193"/>
        <v>1.464314479773039</v>
      </c>
      <c r="I1366" s="2">
        <f t="shared" si="194"/>
        <v>59.420763534526685</v>
      </c>
    </row>
    <row r="1367" spans="1:9" ht="13.5" x14ac:dyDescent="0.25">
      <c r="A1367" s="3">
        <f>TITRES_STAT!B1370</f>
        <v>44001</v>
      </c>
      <c r="B1367" s="5">
        <f>TITRES_STAT!D1370</f>
        <v>22.867000000000001</v>
      </c>
      <c r="C1367" s="2">
        <f t="shared" si="189"/>
        <v>0</v>
      </c>
      <c r="D1367" s="2">
        <f t="shared" si="190"/>
        <v>0</v>
      </c>
      <c r="E1367" s="2">
        <f t="shared" si="191"/>
        <v>0</v>
      </c>
      <c r="F1367" s="2">
        <f t="shared" si="192"/>
        <v>8.7737383445214104E-2</v>
      </c>
      <c r="G1367" s="2">
        <f t="shared" si="192"/>
        <v>5.9917036030957604E-2</v>
      </c>
      <c r="H1367" s="2">
        <f t="shared" si="193"/>
        <v>1.4643144797730387</v>
      </c>
      <c r="I1367" s="2">
        <f t="shared" si="194"/>
        <v>59.420763534526685</v>
      </c>
    </row>
    <row r="1368" spans="1:9" ht="13.5" x14ac:dyDescent="0.25">
      <c r="A1368" s="3">
        <f>TITRES_STAT!B1371</f>
        <v>44004</v>
      </c>
      <c r="B1368" s="5">
        <f>TITRES_STAT!D1371</f>
        <v>22.867000000000001</v>
      </c>
      <c r="C1368" s="2">
        <f t="shared" si="189"/>
        <v>0</v>
      </c>
      <c r="D1368" s="2">
        <f t="shared" si="190"/>
        <v>0</v>
      </c>
      <c r="E1368" s="2">
        <f t="shared" si="191"/>
        <v>0</v>
      </c>
      <c r="F1368" s="2">
        <f t="shared" si="192"/>
        <v>8.1470427484841665E-2</v>
      </c>
      <c r="G1368" s="2">
        <f t="shared" si="192"/>
        <v>5.563724774303206E-2</v>
      </c>
      <c r="H1368" s="2">
        <f t="shared" si="193"/>
        <v>1.4643144797730387</v>
      </c>
      <c r="I1368" s="2">
        <f t="shared" si="194"/>
        <v>59.420763534526685</v>
      </c>
    </row>
    <row r="1369" spans="1:9" ht="13.5" x14ac:dyDescent="0.25">
      <c r="A1369" s="3">
        <f>TITRES_STAT!B1372</f>
        <v>44005</v>
      </c>
      <c r="B1369" s="5">
        <f>TITRES_STAT!D1372</f>
        <v>22.867000000000001</v>
      </c>
      <c r="C1369" s="2">
        <f t="shared" si="189"/>
        <v>0</v>
      </c>
      <c r="D1369" s="2">
        <f t="shared" si="190"/>
        <v>0</v>
      </c>
      <c r="E1369" s="2">
        <f t="shared" si="191"/>
        <v>0</v>
      </c>
      <c r="F1369" s="2">
        <f t="shared" si="192"/>
        <v>7.5651111235924398E-2</v>
      </c>
      <c r="G1369" s="2">
        <f t="shared" si="192"/>
        <v>5.166315861852977E-2</v>
      </c>
      <c r="H1369" s="2">
        <f t="shared" si="193"/>
        <v>1.4643144797730387</v>
      </c>
      <c r="I1369" s="2">
        <f t="shared" si="194"/>
        <v>59.420763534526685</v>
      </c>
    </row>
    <row r="1370" spans="1:9" ht="13.5" x14ac:dyDescent="0.25">
      <c r="A1370" s="3">
        <f>TITRES_STAT!B1373</f>
        <v>44006</v>
      </c>
      <c r="B1370" s="5">
        <f>TITRES_STAT!D1373</f>
        <v>21.524000000000001</v>
      </c>
      <c r="C1370" s="2">
        <f t="shared" si="189"/>
        <v>-1.343</v>
      </c>
      <c r="D1370" s="2">
        <f t="shared" si="190"/>
        <v>0</v>
      </c>
      <c r="E1370" s="2">
        <f t="shared" si="191"/>
        <v>1.343</v>
      </c>
      <c r="F1370" s="2">
        <f t="shared" si="192"/>
        <v>7.0247460433358375E-2</v>
      </c>
      <c r="G1370" s="2">
        <f t="shared" si="192"/>
        <v>0.14390150443149194</v>
      </c>
      <c r="H1370" s="2">
        <f t="shared" si="193"/>
        <v>0.48816348870627346</v>
      </c>
      <c r="I1370" s="2">
        <f t="shared" si="194"/>
        <v>32.80308194704169</v>
      </c>
    </row>
    <row r="1371" spans="1:9" ht="13.5" x14ac:dyDescent="0.25">
      <c r="A1371" s="3">
        <f>TITRES_STAT!B1374</f>
        <v>44007</v>
      </c>
      <c r="B1371" s="5">
        <f>TITRES_STAT!D1374</f>
        <v>21.524000000000001</v>
      </c>
      <c r="C1371" s="2">
        <f t="shared" si="189"/>
        <v>0</v>
      </c>
      <c r="D1371" s="2">
        <f t="shared" si="190"/>
        <v>0</v>
      </c>
      <c r="E1371" s="2">
        <f t="shared" si="191"/>
        <v>0</v>
      </c>
      <c r="F1371" s="2">
        <f t="shared" si="192"/>
        <v>6.5229784688118492E-2</v>
      </c>
      <c r="G1371" s="2">
        <f t="shared" si="192"/>
        <v>0.13362282554352822</v>
      </c>
      <c r="H1371" s="2">
        <f t="shared" si="193"/>
        <v>0.48816348870627346</v>
      </c>
      <c r="I1371" s="2">
        <f t="shared" si="194"/>
        <v>32.80308194704169</v>
      </c>
    </row>
    <row r="1372" spans="1:9" ht="13.5" x14ac:dyDescent="0.25">
      <c r="A1372" s="3">
        <f>TITRES_STAT!B1375</f>
        <v>44008</v>
      </c>
      <c r="B1372" s="5">
        <f>TITRES_STAT!D1375</f>
        <v>21.524000000000001</v>
      </c>
      <c r="C1372" s="2">
        <f t="shared" si="189"/>
        <v>0</v>
      </c>
      <c r="D1372" s="2">
        <f t="shared" si="190"/>
        <v>0</v>
      </c>
      <c r="E1372" s="2">
        <f t="shared" si="191"/>
        <v>0</v>
      </c>
      <c r="F1372" s="2">
        <f t="shared" si="192"/>
        <v>6.0570514353252884E-2</v>
      </c>
      <c r="G1372" s="2">
        <f t="shared" si="192"/>
        <v>0.12407833800470477</v>
      </c>
      <c r="H1372" s="2">
        <f t="shared" si="193"/>
        <v>0.48816348870627352</v>
      </c>
      <c r="I1372" s="2">
        <f t="shared" si="194"/>
        <v>32.803081947041704</v>
      </c>
    </row>
    <row r="1373" spans="1:9" ht="13.5" x14ac:dyDescent="0.25">
      <c r="A1373" s="3">
        <f>TITRES_STAT!B1376</f>
        <v>44011</v>
      </c>
      <c r="B1373" s="5">
        <f>TITRES_STAT!D1376</f>
        <v>21.524000000000001</v>
      </c>
      <c r="C1373" s="2">
        <f t="shared" si="189"/>
        <v>0</v>
      </c>
      <c r="D1373" s="2">
        <f t="shared" si="190"/>
        <v>0</v>
      </c>
      <c r="E1373" s="2">
        <f t="shared" si="191"/>
        <v>0</v>
      </c>
      <c r="F1373" s="2">
        <f t="shared" ref="F1373:G1388" si="195">((F1372*13)+D1373)/14</f>
        <v>5.6244049042306246E-2</v>
      </c>
      <c r="G1373" s="2">
        <f t="shared" si="195"/>
        <v>0.11521559957579729</v>
      </c>
      <c r="H1373" s="2">
        <f t="shared" si="193"/>
        <v>0.48816348870627346</v>
      </c>
      <c r="I1373" s="2">
        <f t="shared" si="194"/>
        <v>32.80308194704169</v>
      </c>
    </row>
    <row r="1374" spans="1:9" ht="13.5" x14ac:dyDescent="0.25">
      <c r="A1374" s="3">
        <f>TITRES_STAT!B1377</f>
        <v>44012</v>
      </c>
      <c r="B1374" s="5">
        <f>TITRES_STAT!D1377</f>
        <v>21.524000000000001</v>
      </c>
      <c r="C1374" s="2">
        <f t="shared" si="189"/>
        <v>0</v>
      </c>
      <c r="D1374" s="2">
        <f t="shared" si="190"/>
        <v>0</v>
      </c>
      <c r="E1374" s="2">
        <f t="shared" si="191"/>
        <v>0</v>
      </c>
      <c r="F1374" s="2">
        <f t="shared" si="195"/>
        <v>5.2226616967855799E-2</v>
      </c>
      <c r="G1374" s="2">
        <f t="shared" si="195"/>
        <v>0.10698591389181177</v>
      </c>
      <c r="H1374" s="2">
        <f t="shared" si="193"/>
        <v>0.48816348870627346</v>
      </c>
      <c r="I1374" s="2">
        <f t="shared" si="194"/>
        <v>32.80308194704169</v>
      </c>
    </row>
    <row r="1375" spans="1:9" ht="13.5" x14ac:dyDescent="0.25">
      <c r="A1375" s="3">
        <f>TITRES_STAT!B1378</f>
        <v>44013</v>
      </c>
      <c r="B1375" s="5">
        <f>TITRES_STAT!D1378</f>
        <v>21.524000000000001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4.8496144327294669E-2</v>
      </c>
      <c r="G1375" s="2">
        <f t="shared" si="195"/>
        <v>9.9344062899539495E-2</v>
      </c>
      <c r="H1375" s="2">
        <f t="shared" si="193"/>
        <v>0.48816348870627346</v>
      </c>
      <c r="I1375" s="2">
        <f t="shared" si="194"/>
        <v>32.80308194704169</v>
      </c>
    </row>
    <row r="1376" spans="1:9" ht="13.5" x14ac:dyDescent="0.25">
      <c r="A1376" s="3">
        <f>TITRES_STAT!B1379</f>
        <v>44014</v>
      </c>
      <c r="B1376" s="5">
        <f>TITRES_STAT!D1379</f>
        <v>21.524000000000001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4.5032134018202198E-2</v>
      </c>
      <c r="G1376" s="2">
        <f t="shared" si="195"/>
        <v>9.2248058406715239E-2</v>
      </c>
      <c r="H1376" s="2">
        <f t="shared" si="193"/>
        <v>0.48816348870627357</v>
      </c>
      <c r="I1376" s="2">
        <f t="shared" si="194"/>
        <v>32.803081947041704</v>
      </c>
    </row>
    <row r="1377" spans="1:9" ht="13.5" x14ac:dyDescent="0.25">
      <c r="A1377" s="3">
        <f>TITRES_STAT!B1380</f>
        <v>44015</v>
      </c>
      <c r="B1377" s="5">
        <f>TITRES_STAT!D1380</f>
        <v>21.524000000000001</v>
      </c>
      <c r="C1377" s="2">
        <f t="shared" si="189"/>
        <v>0</v>
      </c>
      <c r="D1377" s="2">
        <f t="shared" si="190"/>
        <v>0</v>
      </c>
      <c r="E1377" s="2">
        <f t="shared" si="191"/>
        <v>0</v>
      </c>
      <c r="F1377" s="2">
        <f t="shared" si="195"/>
        <v>4.1815553016902041E-2</v>
      </c>
      <c r="G1377" s="2">
        <f t="shared" si="195"/>
        <v>8.565891137766414E-2</v>
      </c>
      <c r="H1377" s="2">
        <f t="shared" si="193"/>
        <v>0.48816348870627363</v>
      </c>
      <c r="I1377" s="2">
        <f t="shared" si="194"/>
        <v>32.803081947041704</v>
      </c>
    </row>
    <row r="1378" spans="1:9" ht="13.5" x14ac:dyDescent="0.25">
      <c r="A1378" s="3">
        <f>TITRES_STAT!B1381</f>
        <v>44018</v>
      </c>
      <c r="B1378" s="5">
        <f>TITRES_STAT!D1381</f>
        <v>20.879000000000001</v>
      </c>
      <c r="C1378" s="2">
        <f t="shared" si="189"/>
        <v>-0.64499999999999957</v>
      </c>
      <c r="D1378" s="2">
        <f t="shared" si="190"/>
        <v>0</v>
      </c>
      <c r="E1378" s="2">
        <f t="shared" si="191"/>
        <v>0.64499999999999957</v>
      </c>
      <c r="F1378" s="2">
        <f t="shared" si="195"/>
        <v>3.8828727801409037E-2</v>
      </c>
      <c r="G1378" s="2">
        <f t="shared" si="195"/>
        <v>0.12561184627925953</v>
      </c>
      <c r="H1378" s="2">
        <f t="shared" si="193"/>
        <v>0.30911676686198236</v>
      </c>
      <c r="I1378" s="2">
        <f t="shared" si="194"/>
        <v>23.612619950086696</v>
      </c>
    </row>
    <row r="1379" spans="1:9" ht="13.5" x14ac:dyDescent="0.25">
      <c r="A1379" s="3">
        <f>TITRES_STAT!B1382</f>
        <v>44019</v>
      </c>
      <c r="B1379" s="5">
        <f>TITRES_STAT!D1382</f>
        <v>20.257999999999999</v>
      </c>
      <c r="C1379" s="2">
        <f t="shared" si="189"/>
        <v>-0.62100000000000222</v>
      </c>
      <c r="D1379" s="2">
        <f t="shared" si="190"/>
        <v>0</v>
      </c>
      <c r="E1379" s="2">
        <f t="shared" si="191"/>
        <v>0.62100000000000222</v>
      </c>
      <c r="F1379" s="2">
        <f t="shared" si="195"/>
        <v>3.6055247244165534E-2</v>
      </c>
      <c r="G1379" s="2">
        <f t="shared" si="195"/>
        <v>0.16099671440216973</v>
      </c>
      <c r="H1379" s="2">
        <f t="shared" si="193"/>
        <v>0.22395020530729304</v>
      </c>
      <c r="I1379" s="2">
        <f t="shared" si="194"/>
        <v>18.297329771766869</v>
      </c>
    </row>
    <row r="1380" spans="1:9" ht="13.5" x14ac:dyDescent="0.25">
      <c r="A1380" s="3">
        <f>TITRES_STAT!B1383</f>
        <v>44020</v>
      </c>
      <c r="B1380" s="5">
        <f>TITRES_STAT!D1383</f>
        <v>19.652000000000001</v>
      </c>
      <c r="C1380" s="2">
        <f t="shared" si="189"/>
        <v>-0.6059999999999981</v>
      </c>
      <c r="D1380" s="2">
        <f t="shared" si="190"/>
        <v>0</v>
      </c>
      <c r="E1380" s="2">
        <f t="shared" si="191"/>
        <v>0.6059999999999981</v>
      </c>
      <c r="F1380" s="2">
        <f t="shared" si="195"/>
        <v>3.3479872441010854E-2</v>
      </c>
      <c r="G1380" s="2">
        <f t="shared" si="195"/>
        <v>0.19278266337344316</v>
      </c>
      <c r="H1380" s="2">
        <f t="shared" si="193"/>
        <v>0.17366640679798226</v>
      </c>
      <c r="I1380" s="2">
        <f t="shared" si="194"/>
        <v>14.796913824242623</v>
      </c>
    </row>
    <row r="1381" spans="1:9" ht="13.5" x14ac:dyDescent="0.25">
      <c r="A1381" s="3">
        <f>TITRES_STAT!B1384</f>
        <v>44021</v>
      </c>
      <c r="B1381" s="5">
        <f>TITRES_STAT!D1384</f>
        <v>20.84</v>
      </c>
      <c r="C1381" s="2">
        <f t="shared" si="189"/>
        <v>1.1879999999999988</v>
      </c>
      <c r="D1381" s="2">
        <f t="shared" si="190"/>
        <v>1.1879999999999988</v>
      </c>
      <c r="E1381" s="2">
        <f t="shared" si="191"/>
        <v>0</v>
      </c>
      <c r="F1381" s="2">
        <f t="shared" si="195"/>
        <v>0.11594559583808142</v>
      </c>
      <c r="G1381" s="2">
        <f t="shared" si="195"/>
        <v>0.17901247313248292</v>
      </c>
      <c r="H1381" s="2">
        <f t="shared" si="193"/>
        <v>0.64769562594821428</v>
      </c>
      <c r="I1381" s="2">
        <f t="shared" si="194"/>
        <v>39.309179180194704</v>
      </c>
    </row>
    <row r="1382" spans="1:9" ht="13.5" x14ac:dyDescent="0.25">
      <c r="A1382" s="3">
        <f>TITRES_STAT!B1385</f>
        <v>44022</v>
      </c>
      <c r="B1382" s="5">
        <f>TITRES_STAT!D1385</f>
        <v>20.84</v>
      </c>
      <c r="C1382" s="2">
        <f t="shared" si="189"/>
        <v>0</v>
      </c>
      <c r="D1382" s="2">
        <f t="shared" si="190"/>
        <v>0</v>
      </c>
      <c r="E1382" s="2">
        <f t="shared" si="191"/>
        <v>0</v>
      </c>
      <c r="F1382" s="2">
        <f t="shared" si="195"/>
        <v>0.10766376756393274</v>
      </c>
      <c r="G1382" s="2">
        <f t="shared" si="195"/>
        <v>0.16622586790873412</v>
      </c>
      <c r="H1382" s="2">
        <f t="shared" si="193"/>
        <v>0.64769562594821439</v>
      </c>
      <c r="I1382" s="2">
        <f t="shared" si="194"/>
        <v>39.309179180194704</v>
      </c>
    </row>
    <row r="1383" spans="1:9" ht="13.5" x14ac:dyDescent="0.25">
      <c r="A1383" s="3">
        <f>TITRES_STAT!B1386</f>
        <v>44025</v>
      </c>
      <c r="B1383" s="5">
        <f>TITRES_STAT!D1386</f>
        <v>20.84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9.9973498452223253E-2</v>
      </c>
      <c r="G1383" s="2">
        <f t="shared" si="195"/>
        <v>0.15435259162953882</v>
      </c>
      <c r="H1383" s="2">
        <f t="shared" si="193"/>
        <v>0.64769562594821428</v>
      </c>
      <c r="I1383" s="2">
        <f t="shared" si="194"/>
        <v>39.309179180194704</v>
      </c>
    </row>
    <row r="1384" spans="1:9" ht="13.5" x14ac:dyDescent="0.25">
      <c r="A1384" s="3">
        <f>TITRES_STAT!B1387</f>
        <v>44026</v>
      </c>
      <c r="B1384" s="5">
        <f>TITRES_STAT!D1387</f>
        <v>20.84</v>
      </c>
      <c r="C1384" s="2">
        <f t="shared" si="189"/>
        <v>0</v>
      </c>
      <c r="D1384" s="2">
        <f t="shared" si="190"/>
        <v>0</v>
      </c>
      <c r="E1384" s="2">
        <f t="shared" si="191"/>
        <v>0</v>
      </c>
      <c r="F1384" s="2">
        <f t="shared" si="195"/>
        <v>9.2832534277064463E-2</v>
      </c>
      <c r="G1384" s="2">
        <f t="shared" si="195"/>
        <v>0.14332740651314319</v>
      </c>
      <c r="H1384" s="2">
        <f t="shared" si="193"/>
        <v>0.64769562594821439</v>
      </c>
      <c r="I1384" s="2">
        <f t="shared" si="194"/>
        <v>39.309179180194704</v>
      </c>
    </row>
    <row r="1385" spans="1:9" ht="13.5" x14ac:dyDescent="0.25">
      <c r="A1385" s="3">
        <f>TITRES_STAT!B1388</f>
        <v>44027</v>
      </c>
      <c r="B1385" s="5">
        <f>TITRES_STAT!D1388</f>
        <v>20.84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8.6201638971559857E-2</v>
      </c>
      <c r="G1385" s="2">
        <f t="shared" si="195"/>
        <v>0.13308973461934723</v>
      </c>
      <c r="H1385" s="2">
        <f t="shared" si="193"/>
        <v>0.6476956259482145</v>
      </c>
      <c r="I1385" s="2">
        <f t="shared" si="194"/>
        <v>39.309179180194711</v>
      </c>
    </row>
    <row r="1386" spans="1:9" ht="13.5" x14ac:dyDescent="0.25">
      <c r="A1386" s="3">
        <f>TITRES_STAT!B1389</f>
        <v>44028</v>
      </c>
      <c r="B1386" s="5">
        <f>TITRES_STAT!D1389</f>
        <v>20.84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8.0044379045019862E-2</v>
      </c>
      <c r="G1386" s="2">
        <f t="shared" si="195"/>
        <v>0.12358332500367956</v>
      </c>
      <c r="H1386" s="2">
        <f t="shared" si="193"/>
        <v>0.6476956259482145</v>
      </c>
      <c r="I1386" s="2">
        <f t="shared" si="194"/>
        <v>39.309179180194711</v>
      </c>
    </row>
    <row r="1387" spans="1:9" ht="13.5" x14ac:dyDescent="0.25">
      <c r="A1387" s="3">
        <f>TITRES_STAT!B1390</f>
        <v>44029</v>
      </c>
      <c r="B1387" s="5">
        <f>TITRES_STAT!D1390</f>
        <v>20.84</v>
      </c>
      <c r="C1387" s="2">
        <f t="shared" si="189"/>
        <v>0</v>
      </c>
      <c r="D1387" s="2">
        <f t="shared" si="190"/>
        <v>0</v>
      </c>
      <c r="E1387" s="2">
        <f t="shared" si="191"/>
        <v>0</v>
      </c>
      <c r="F1387" s="2">
        <f t="shared" si="195"/>
        <v>7.4326923398947004E-2</v>
      </c>
      <c r="G1387" s="2">
        <f t="shared" si="195"/>
        <v>0.11475594464627388</v>
      </c>
      <c r="H1387" s="2">
        <f t="shared" si="193"/>
        <v>0.64769562594821439</v>
      </c>
      <c r="I1387" s="2">
        <f t="shared" si="194"/>
        <v>39.309179180194704</v>
      </c>
    </row>
    <row r="1388" spans="1:9" ht="13.5" x14ac:dyDescent="0.25">
      <c r="A1388" s="3">
        <f>TITRES_STAT!B1391</f>
        <v>44032</v>
      </c>
      <c r="B1388" s="5">
        <f>TITRES_STAT!D1391</f>
        <v>20.84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6.9017857441879354E-2</v>
      </c>
      <c r="G1388" s="2">
        <f t="shared" si="195"/>
        <v>0.10655909145725431</v>
      </c>
      <c r="H1388" s="2">
        <f t="shared" si="193"/>
        <v>0.64769562594821439</v>
      </c>
      <c r="I1388" s="2">
        <f t="shared" si="194"/>
        <v>39.309179180194704</v>
      </c>
    </row>
    <row r="1389" spans="1:9" ht="13.5" x14ac:dyDescent="0.25">
      <c r="A1389" s="3">
        <f>TITRES_STAT!B1392</f>
        <v>44033</v>
      </c>
      <c r="B1389" s="5">
        <f>TITRES_STAT!D1392</f>
        <v>20.84</v>
      </c>
      <c r="C1389" s="2">
        <f t="shared" si="189"/>
        <v>0</v>
      </c>
      <c r="D1389" s="2">
        <f t="shared" si="190"/>
        <v>0</v>
      </c>
      <c r="E1389" s="2">
        <f t="shared" si="191"/>
        <v>0</v>
      </c>
      <c r="F1389" s="2">
        <f t="shared" ref="F1389:G1404" si="196">((F1388*13)+D1389)/14</f>
        <v>6.4088010481745117E-2</v>
      </c>
      <c r="G1389" s="2">
        <f t="shared" si="196"/>
        <v>9.8947727781736147E-2</v>
      </c>
      <c r="H1389" s="2">
        <f t="shared" si="193"/>
        <v>0.64769562594821439</v>
      </c>
      <c r="I1389" s="2">
        <f t="shared" si="194"/>
        <v>39.309179180194704</v>
      </c>
    </row>
    <row r="1390" spans="1:9" ht="13.5" x14ac:dyDescent="0.25">
      <c r="A1390" s="3">
        <f>TITRES_STAT!B1393</f>
        <v>44034</v>
      </c>
      <c r="B1390" s="5">
        <f>TITRES_STAT!D1393</f>
        <v>20.84</v>
      </c>
      <c r="C1390" s="2">
        <f t="shared" si="189"/>
        <v>0</v>
      </c>
      <c r="D1390" s="2">
        <f t="shared" si="190"/>
        <v>0</v>
      </c>
      <c r="E1390" s="2">
        <f t="shared" si="191"/>
        <v>0</v>
      </c>
      <c r="F1390" s="2">
        <f t="shared" si="196"/>
        <v>5.9510295447334757E-2</v>
      </c>
      <c r="G1390" s="2">
        <f t="shared" si="196"/>
        <v>9.1880032940183556E-2</v>
      </c>
      <c r="H1390" s="2">
        <f t="shared" si="193"/>
        <v>0.6476956259482145</v>
      </c>
      <c r="I1390" s="2">
        <f t="shared" si="194"/>
        <v>39.309179180194711</v>
      </c>
    </row>
    <row r="1391" spans="1:9" ht="13.5" x14ac:dyDescent="0.25">
      <c r="A1391" s="3">
        <f>TITRES_STAT!B1394</f>
        <v>44035</v>
      </c>
      <c r="B1391" s="5">
        <f>TITRES_STAT!D1394</f>
        <v>20.84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5.5259560058239413E-2</v>
      </c>
      <c r="G1391" s="2">
        <f t="shared" si="196"/>
        <v>8.5317173444456149E-2</v>
      </c>
      <c r="H1391" s="2">
        <f t="shared" si="193"/>
        <v>0.6476956259482145</v>
      </c>
      <c r="I1391" s="2">
        <f t="shared" si="194"/>
        <v>39.309179180194711</v>
      </c>
    </row>
    <row r="1392" spans="1:9" ht="13.5" x14ac:dyDescent="0.25">
      <c r="A1392" s="3">
        <f>TITRES_STAT!B1395</f>
        <v>44036</v>
      </c>
      <c r="B1392" s="5">
        <f>TITRES_STAT!D1395</f>
        <v>20.84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5.1312448625508031E-2</v>
      </c>
      <c r="G1392" s="2">
        <f t="shared" si="196"/>
        <v>7.9223089626994994E-2</v>
      </c>
      <c r="H1392" s="2">
        <f t="shared" si="193"/>
        <v>0.64769562594821461</v>
      </c>
      <c r="I1392" s="2">
        <f t="shared" si="194"/>
        <v>39.309179180194725</v>
      </c>
    </row>
    <row r="1393" spans="1:9" ht="13.5" x14ac:dyDescent="0.25">
      <c r="A1393" s="3">
        <f>TITRES_STAT!B1396</f>
        <v>44039</v>
      </c>
      <c r="B1393" s="5">
        <f>TITRES_STAT!D1396</f>
        <v>20.219000000000001</v>
      </c>
      <c r="C1393" s="2">
        <f t="shared" si="189"/>
        <v>-0.62099999999999866</v>
      </c>
      <c r="D1393" s="2">
        <f t="shared" si="190"/>
        <v>0</v>
      </c>
      <c r="E1393" s="2">
        <f t="shared" si="191"/>
        <v>0.62099999999999866</v>
      </c>
      <c r="F1393" s="2">
        <f t="shared" si="196"/>
        <v>4.7647273723686032E-2</v>
      </c>
      <c r="G1393" s="2">
        <f t="shared" si="196"/>
        <v>0.11792144036792383</v>
      </c>
      <c r="H1393" s="2">
        <f t="shared" si="193"/>
        <v>0.40405946174862628</v>
      </c>
      <c r="I1393" s="2">
        <f t="shared" si="194"/>
        <v>28.777945148092769</v>
      </c>
    </row>
    <row r="1394" spans="1:9" ht="13.5" x14ac:dyDescent="0.25">
      <c r="A1394" s="3">
        <f>TITRES_STAT!B1397</f>
        <v>44040</v>
      </c>
      <c r="B1394" s="5">
        <f>TITRES_STAT!D1397</f>
        <v>19.613</v>
      </c>
      <c r="C1394" s="2">
        <f t="shared" si="189"/>
        <v>-0.60600000000000165</v>
      </c>
      <c r="D1394" s="2">
        <f t="shared" si="190"/>
        <v>0</v>
      </c>
      <c r="E1394" s="2">
        <f t="shared" si="191"/>
        <v>0.60600000000000165</v>
      </c>
      <c r="F1394" s="2">
        <f t="shared" si="196"/>
        <v>4.4243897029137023E-2</v>
      </c>
      <c r="G1394" s="2">
        <f t="shared" si="196"/>
        <v>0.15278419462735796</v>
      </c>
      <c r="H1394" s="2">
        <f t="shared" si="193"/>
        <v>0.28958425403261306</v>
      </c>
      <c r="I1394" s="2">
        <f t="shared" si="194"/>
        <v>22.455628868533751</v>
      </c>
    </row>
    <row r="1395" spans="1:9" ht="13.5" x14ac:dyDescent="0.25">
      <c r="A1395" s="3">
        <f>TITRES_STAT!B1398</f>
        <v>44041</v>
      </c>
      <c r="B1395" s="5">
        <f>TITRES_STAT!D1398</f>
        <v>18.463999999999999</v>
      </c>
      <c r="C1395" s="2">
        <f t="shared" si="189"/>
        <v>-1.1490000000000009</v>
      </c>
      <c r="D1395" s="2">
        <f t="shared" si="190"/>
        <v>0</v>
      </c>
      <c r="E1395" s="2">
        <f t="shared" si="191"/>
        <v>1.1490000000000009</v>
      </c>
      <c r="F1395" s="2">
        <f t="shared" si="196"/>
        <v>4.1083618669912947E-2</v>
      </c>
      <c r="G1395" s="2">
        <f t="shared" si="196"/>
        <v>0.2239424664396896</v>
      </c>
      <c r="H1395" s="2">
        <f t="shared" si="193"/>
        <v>0.18345613193903648</v>
      </c>
      <c r="I1395" s="2">
        <f t="shared" si="194"/>
        <v>15.501726425503605</v>
      </c>
    </row>
    <row r="1396" spans="1:9" ht="13.5" x14ac:dyDescent="0.25">
      <c r="A1396" s="3">
        <f>TITRES_STAT!B1399</f>
        <v>44042</v>
      </c>
      <c r="B1396" s="5">
        <f>TITRES_STAT!D1399</f>
        <v>17.640999999999998</v>
      </c>
      <c r="C1396" s="2">
        <f t="shared" si="189"/>
        <v>-0.8230000000000004</v>
      </c>
      <c r="D1396" s="2">
        <f t="shared" si="190"/>
        <v>0</v>
      </c>
      <c r="E1396" s="2">
        <f t="shared" si="191"/>
        <v>0.8230000000000004</v>
      </c>
      <c r="F1396" s="2">
        <f t="shared" si="196"/>
        <v>3.8149074479204882E-2</v>
      </c>
      <c r="G1396" s="2">
        <f t="shared" si="196"/>
        <v>0.26673229026542605</v>
      </c>
      <c r="H1396" s="2">
        <f t="shared" si="193"/>
        <v>0.14302383277721131</v>
      </c>
      <c r="I1396" s="2">
        <f t="shared" si="194"/>
        <v>12.512760335863291</v>
      </c>
    </row>
    <row r="1397" spans="1:9" ht="13.5" x14ac:dyDescent="0.25">
      <c r="A1397" s="3">
        <f>TITRES_STAT!B1400</f>
        <v>44046</v>
      </c>
      <c r="B1397" s="5">
        <f>TITRES_STAT!D1400</f>
        <v>17.190999999999999</v>
      </c>
      <c r="C1397" s="2">
        <f t="shared" si="189"/>
        <v>-0.44999999999999929</v>
      </c>
      <c r="D1397" s="2">
        <f t="shared" si="190"/>
        <v>0</v>
      </c>
      <c r="E1397" s="2">
        <f t="shared" si="191"/>
        <v>0.44999999999999929</v>
      </c>
      <c r="F1397" s="2">
        <f t="shared" si="196"/>
        <v>3.5424140587833101E-2</v>
      </c>
      <c r="G1397" s="2">
        <f t="shared" si="196"/>
        <v>0.27982284096075272</v>
      </c>
      <c r="H1397" s="2">
        <f t="shared" si="193"/>
        <v>0.12659488577203606</v>
      </c>
      <c r="I1397" s="2">
        <f t="shared" si="194"/>
        <v>11.236948380542557</v>
      </c>
    </row>
    <row r="1398" spans="1:9" ht="13.5" x14ac:dyDescent="0.25">
      <c r="A1398" s="3">
        <f>TITRES_STAT!B1401</f>
        <v>44047</v>
      </c>
      <c r="B1398" s="5">
        <f>TITRES_STAT!D1401</f>
        <v>17.640999999999998</v>
      </c>
      <c r="C1398" s="2">
        <f t="shared" si="189"/>
        <v>0.44999999999999929</v>
      </c>
      <c r="D1398" s="2">
        <f t="shared" si="190"/>
        <v>0.44999999999999929</v>
      </c>
      <c r="E1398" s="2">
        <f t="shared" si="191"/>
        <v>0</v>
      </c>
      <c r="F1398" s="2">
        <f t="shared" si="196"/>
        <v>6.5036701974416397E-2</v>
      </c>
      <c r="G1398" s="2">
        <f t="shared" si="196"/>
        <v>0.25983549517784182</v>
      </c>
      <c r="H1398" s="2">
        <f t="shared" si="193"/>
        <v>0.25029952866871663</v>
      </c>
      <c r="I1398" s="2">
        <f t="shared" si="194"/>
        <v>20.019165242366242</v>
      </c>
    </row>
    <row r="1399" spans="1:9" ht="13.5" x14ac:dyDescent="0.25">
      <c r="A1399" s="3">
        <f>TITRES_STAT!B1402</f>
        <v>44048</v>
      </c>
      <c r="B1399" s="5">
        <f>TITRES_STAT!D1402</f>
        <v>18.433</v>
      </c>
      <c r="C1399" s="2">
        <f t="shared" si="189"/>
        <v>0.79200000000000159</v>
      </c>
      <c r="D1399" s="2">
        <f t="shared" si="190"/>
        <v>0.79200000000000159</v>
      </c>
      <c r="E1399" s="2">
        <f t="shared" si="191"/>
        <v>0</v>
      </c>
      <c r="F1399" s="2">
        <f t="shared" si="196"/>
        <v>0.11696265183338676</v>
      </c>
      <c r="G1399" s="2">
        <f t="shared" si="196"/>
        <v>0.24127581695085312</v>
      </c>
      <c r="H1399" s="2">
        <f t="shared" si="193"/>
        <v>0.48476740566673354</v>
      </c>
      <c r="I1399" s="2">
        <f t="shared" si="194"/>
        <v>32.649383588067735</v>
      </c>
    </row>
    <row r="1400" spans="1:9" ht="13.5" x14ac:dyDescent="0.25">
      <c r="A1400" s="3">
        <f>TITRES_STAT!B1403</f>
        <v>44049</v>
      </c>
      <c r="B1400" s="5">
        <f>TITRES_STAT!D1403</f>
        <v>17.882000000000001</v>
      </c>
      <c r="C1400" s="2">
        <f t="shared" si="189"/>
        <v>-0.55099999999999838</v>
      </c>
      <c r="D1400" s="2">
        <f t="shared" si="190"/>
        <v>0</v>
      </c>
      <c r="E1400" s="2">
        <f t="shared" si="191"/>
        <v>0.55099999999999838</v>
      </c>
      <c r="F1400" s="2">
        <f t="shared" si="196"/>
        <v>0.10860817670243057</v>
      </c>
      <c r="G1400" s="2">
        <f t="shared" si="196"/>
        <v>0.26339897288293496</v>
      </c>
      <c r="H1400" s="2">
        <f t="shared" si="193"/>
        <v>0.41233333415730666</v>
      </c>
      <c r="I1400" s="2">
        <f t="shared" si="194"/>
        <v>29.195185313906961</v>
      </c>
    </row>
    <row r="1401" spans="1:9" ht="13.5" x14ac:dyDescent="0.25">
      <c r="A1401" s="3">
        <f>TITRES_STAT!B1404</f>
        <v>44050</v>
      </c>
      <c r="B1401" s="5">
        <f>TITRES_STAT!D1404</f>
        <v>17.882000000000001</v>
      </c>
      <c r="C1401" s="2">
        <f t="shared" si="189"/>
        <v>0</v>
      </c>
      <c r="D1401" s="2">
        <f t="shared" si="190"/>
        <v>0</v>
      </c>
      <c r="E1401" s="2">
        <f t="shared" si="191"/>
        <v>0</v>
      </c>
      <c r="F1401" s="2">
        <f t="shared" si="196"/>
        <v>0.10085044979511411</v>
      </c>
      <c r="G1401" s="2">
        <f t="shared" si="196"/>
        <v>0.24458476053415387</v>
      </c>
      <c r="H1401" s="2">
        <f t="shared" si="193"/>
        <v>0.41233333415730672</v>
      </c>
      <c r="I1401" s="2">
        <f t="shared" si="194"/>
        <v>29.195185313906975</v>
      </c>
    </row>
    <row r="1402" spans="1:9" ht="13.5" x14ac:dyDescent="0.25">
      <c r="A1402" s="3">
        <f>TITRES_STAT!B1405</f>
        <v>44053</v>
      </c>
      <c r="B1402" s="5">
        <f>TITRES_STAT!D1405</f>
        <v>17.346</v>
      </c>
      <c r="C1402" s="2">
        <f t="shared" si="189"/>
        <v>-0.53600000000000136</v>
      </c>
      <c r="D1402" s="2">
        <f t="shared" si="190"/>
        <v>0</v>
      </c>
      <c r="E1402" s="2">
        <f t="shared" si="191"/>
        <v>0.53600000000000136</v>
      </c>
      <c r="F1402" s="2">
        <f t="shared" si="196"/>
        <v>9.3646846238320244E-2</v>
      </c>
      <c r="G1402" s="2">
        <f t="shared" si="196"/>
        <v>0.26540013478171443</v>
      </c>
      <c r="H1402" s="2">
        <f t="shared" si="193"/>
        <v>0.35285153986580542</v>
      </c>
      <c r="I1402" s="2">
        <f t="shared" si="194"/>
        <v>26.082059225863475</v>
      </c>
    </row>
    <row r="1403" spans="1:9" ht="13.5" x14ac:dyDescent="0.25">
      <c r="A1403" s="3">
        <f>TITRES_STAT!B1406</f>
        <v>44054</v>
      </c>
      <c r="B1403" s="5">
        <f>TITRES_STAT!D1406</f>
        <v>17.346</v>
      </c>
      <c r="C1403" s="2">
        <f t="shared" si="189"/>
        <v>0</v>
      </c>
      <c r="D1403" s="2">
        <f t="shared" si="190"/>
        <v>0</v>
      </c>
      <c r="E1403" s="2">
        <f t="shared" si="191"/>
        <v>0</v>
      </c>
      <c r="F1403" s="2">
        <f t="shared" si="196"/>
        <v>8.6957785792725936E-2</v>
      </c>
      <c r="G1403" s="2">
        <f t="shared" si="196"/>
        <v>0.24644298229730624</v>
      </c>
      <c r="H1403" s="2">
        <f t="shared" si="193"/>
        <v>0.35285153986580542</v>
      </c>
      <c r="I1403" s="2">
        <f t="shared" si="194"/>
        <v>26.082059225863475</v>
      </c>
    </row>
    <row r="1404" spans="1:9" ht="13.5" x14ac:dyDescent="0.25">
      <c r="A1404" s="3">
        <f>TITRES_STAT!B1407</f>
        <v>44055</v>
      </c>
      <c r="B1404" s="5">
        <f>TITRES_STAT!D1407</f>
        <v>17.361999999999998</v>
      </c>
      <c r="C1404" s="2">
        <f t="shared" si="189"/>
        <v>1.5999999999998238E-2</v>
      </c>
      <c r="D1404" s="2">
        <f t="shared" si="190"/>
        <v>1.5999999999998238E-2</v>
      </c>
      <c r="E1404" s="2">
        <f t="shared" si="191"/>
        <v>0</v>
      </c>
      <c r="F1404" s="2">
        <f t="shared" si="196"/>
        <v>8.1889372521816814E-2</v>
      </c>
      <c r="G1404" s="2">
        <f t="shared" si="196"/>
        <v>0.22883991213321295</v>
      </c>
      <c r="H1404" s="2">
        <f t="shared" si="193"/>
        <v>0.35784567367840597</v>
      </c>
      <c r="I1404" s="2">
        <f t="shared" si="194"/>
        <v>26.353928183090318</v>
      </c>
    </row>
    <row r="1405" spans="1:9" ht="13.5" x14ac:dyDescent="0.25">
      <c r="A1405" s="3">
        <f>TITRES_STAT!B1408</f>
        <v>44057</v>
      </c>
      <c r="B1405" s="5">
        <f>TITRES_STAT!D1408</f>
        <v>17.882000000000001</v>
      </c>
      <c r="C1405" s="2">
        <f t="shared" si="189"/>
        <v>0.52000000000000313</v>
      </c>
      <c r="D1405" s="2">
        <f t="shared" si="190"/>
        <v>0.52000000000000313</v>
      </c>
      <c r="E1405" s="2">
        <f t="shared" si="191"/>
        <v>0</v>
      </c>
      <c r="F1405" s="2">
        <f t="shared" ref="F1405:G1420" si="197">((F1404*13)+D1405)/14</f>
        <v>0.11318298877025869</v>
      </c>
      <c r="G1405" s="2">
        <f t="shared" si="197"/>
        <v>0.21249420412369774</v>
      </c>
      <c r="H1405" s="2">
        <f t="shared" si="193"/>
        <v>0.53264035711944535</v>
      </c>
      <c r="I1405" s="2">
        <f t="shared" si="194"/>
        <v>34.753120955298868</v>
      </c>
    </row>
    <row r="1406" spans="1:9" ht="13.5" x14ac:dyDescent="0.25">
      <c r="A1406" s="3">
        <f>TITRES_STAT!B1409</f>
        <v>44060</v>
      </c>
      <c r="B1406" s="5">
        <f>TITRES_STAT!D1409</f>
        <v>17.882000000000001</v>
      </c>
      <c r="C1406" s="2">
        <f t="shared" si="189"/>
        <v>0</v>
      </c>
      <c r="D1406" s="2">
        <f t="shared" si="190"/>
        <v>0</v>
      </c>
      <c r="E1406" s="2">
        <f t="shared" si="191"/>
        <v>0</v>
      </c>
      <c r="F1406" s="2">
        <f t="shared" si="197"/>
        <v>0.10509848957238307</v>
      </c>
      <c r="G1406" s="2">
        <f t="shared" si="197"/>
        <v>0.19731604668629074</v>
      </c>
      <c r="H1406" s="2">
        <f t="shared" si="193"/>
        <v>0.53264035711944546</v>
      </c>
      <c r="I1406" s="2">
        <f t="shared" si="194"/>
        <v>34.753120955298868</v>
      </c>
    </row>
    <row r="1407" spans="1:9" ht="13.5" x14ac:dyDescent="0.25">
      <c r="A1407" s="3">
        <f>TITRES_STAT!B1410</f>
        <v>44061</v>
      </c>
      <c r="B1407" s="5">
        <f>TITRES_STAT!D1410</f>
        <v>17.882000000000001</v>
      </c>
      <c r="C1407" s="2">
        <f t="shared" si="189"/>
        <v>0</v>
      </c>
      <c r="D1407" s="2">
        <f t="shared" si="190"/>
        <v>0</v>
      </c>
      <c r="E1407" s="2">
        <f t="shared" si="191"/>
        <v>0</v>
      </c>
      <c r="F1407" s="2">
        <f t="shared" si="197"/>
        <v>9.7591454602927147E-2</v>
      </c>
      <c r="G1407" s="2">
        <f t="shared" si="197"/>
        <v>0.18322204335155567</v>
      </c>
      <c r="H1407" s="2">
        <f t="shared" si="193"/>
        <v>0.53264035711944557</v>
      </c>
      <c r="I1407" s="2">
        <f t="shared" si="194"/>
        <v>34.753120955298883</v>
      </c>
    </row>
    <row r="1408" spans="1:9" ht="13.5" x14ac:dyDescent="0.25">
      <c r="A1408" s="3">
        <f>TITRES_STAT!B1411</f>
        <v>44062</v>
      </c>
      <c r="B1408" s="5">
        <f>TITRES_STAT!D1411</f>
        <v>17.882000000000001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9.0620636417003783E-2</v>
      </c>
      <c r="G1408" s="2">
        <f t="shared" si="197"/>
        <v>0.17013475454073029</v>
      </c>
      <c r="H1408" s="2">
        <f t="shared" si="193"/>
        <v>0.53264035711944546</v>
      </c>
      <c r="I1408" s="2">
        <f t="shared" si="194"/>
        <v>34.753120955298868</v>
      </c>
    </row>
    <row r="1409" spans="1:9" ht="13.5" x14ac:dyDescent="0.25">
      <c r="A1409" s="3">
        <f>TITRES_STAT!B1412</f>
        <v>44064</v>
      </c>
      <c r="B1409" s="5">
        <f>TITRES_STAT!D1412</f>
        <v>18.681999999999999</v>
      </c>
      <c r="C1409" s="2">
        <f t="shared" si="189"/>
        <v>0.79999999999999716</v>
      </c>
      <c r="D1409" s="2">
        <f t="shared" si="190"/>
        <v>0.79999999999999716</v>
      </c>
      <c r="E1409" s="2">
        <f t="shared" si="191"/>
        <v>0</v>
      </c>
      <c r="F1409" s="2">
        <f t="shared" si="197"/>
        <v>0.14129059095864618</v>
      </c>
      <c r="G1409" s="2">
        <f t="shared" si="197"/>
        <v>0.15798227207353527</v>
      </c>
      <c r="H1409" s="2">
        <f t="shared" si="193"/>
        <v>0.89434459388506782</v>
      </c>
      <c r="I1409" s="2">
        <f t="shared" si="194"/>
        <v>47.211293909883473</v>
      </c>
    </row>
    <row r="1410" spans="1:9" ht="13.5" x14ac:dyDescent="0.25">
      <c r="A1410" s="3">
        <f>TITRES_STAT!B1413</f>
        <v>44067</v>
      </c>
      <c r="B1410" s="5">
        <f>TITRES_STAT!D1413</f>
        <v>19.241</v>
      </c>
      <c r="C1410" s="2">
        <f t="shared" si="189"/>
        <v>0.55900000000000105</v>
      </c>
      <c r="D1410" s="2">
        <f t="shared" si="190"/>
        <v>0.55900000000000105</v>
      </c>
      <c r="E1410" s="2">
        <f t="shared" si="191"/>
        <v>0</v>
      </c>
      <c r="F1410" s="2">
        <f t="shared" si="197"/>
        <v>0.17112697731874296</v>
      </c>
      <c r="G1410" s="2">
        <f t="shared" si="197"/>
        <v>0.14669782406828275</v>
      </c>
      <c r="H1410" s="2">
        <f t="shared" si="193"/>
        <v>1.1665270320512</v>
      </c>
      <c r="I1410" s="2">
        <f t="shared" si="194"/>
        <v>53.843179189265356</v>
      </c>
    </row>
    <row r="1411" spans="1:9" ht="13.5" x14ac:dyDescent="0.25">
      <c r="A1411" s="3">
        <f>TITRES_STAT!B1414</f>
        <v>44068</v>
      </c>
      <c r="B1411" s="5">
        <f>TITRES_STAT!D1414</f>
        <v>19.815000000000001</v>
      </c>
      <c r="C1411" s="2">
        <f t="shared" ref="C1411:C1474" si="198">B1411-B1410</f>
        <v>0.57400000000000162</v>
      </c>
      <c r="D1411" s="2">
        <f t="shared" ref="D1411:D1474" si="199">IF(C1411&gt;0,C1411,0)</f>
        <v>0.57400000000000162</v>
      </c>
      <c r="E1411" s="2">
        <f t="shared" ref="E1411:E1474" si="200">IF(C1411&lt;0,-C1411,0)</f>
        <v>0</v>
      </c>
      <c r="F1411" s="2">
        <f t="shared" si="197"/>
        <v>0.19990362179597573</v>
      </c>
      <c r="G1411" s="2">
        <f t="shared" si="197"/>
        <v>0.13621940806340541</v>
      </c>
      <c r="H1411" s="2">
        <f t="shared" si="193"/>
        <v>1.4675120427988317</v>
      </c>
      <c r="I1411" s="2">
        <f t="shared" si="194"/>
        <v>59.473348755545395</v>
      </c>
    </row>
    <row r="1412" spans="1:9" ht="13.5" x14ac:dyDescent="0.25">
      <c r="A1412" s="3">
        <f>TITRES_STAT!B1415</f>
        <v>44069</v>
      </c>
      <c r="B1412" s="5">
        <f>TITRES_STAT!D1415</f>
        <v>20.7</v>
      </c>
      <c r="C1412" s="2">
        <f t="shared" si="198"/>
        <v>0.88499999999999801</v>
      </c>
      <c r="D1412" s="2">
        <f t="shared" si="199"/>
        <v>0.88499999999999801</v>
      </c>
      <c r="E1412" s="2">
        <f t="shared" si="200"/>
        <v>0</v>
      </c>
      <c r="F1412" s="2">
        <f t="shared" si="197"/>
        <v>0.24883907738197733</v>
      </c>
      <c r="G1412" s="2">
        <f t="shared" si="197"/>
        <v>0.12648945034459075</v>
      </c>
      <c r="H1412" s="2">
        <f t="shared" si="193"/>
        <v>1.9672713946030582</v>
      </c>
      <c r="I1412" s="2">
        <f t="shared" si="194"/>
        <v>66.299004471959563</v>
      </c>
    </row>
    <row r="1413" spans="1:9" ht="13.5" x14ac:dyDescent="0.25">
      <c r="A1413" s="3">
        <f>TITRES_STAT!B1416</f>
        <v>44070</v>
      </c>
      <c r="B1413" s="5">
        <f>TITRES_STAT!D1416</f>
        <v>19.8</v>
      </c>
      <c r="C1413" s="2">
        <f t="shared" si="198"/>
        <v>-0.89999999999999858</v>
      </c>
      <c r="D1413" s="2">
        <f t="shared" si="199"/>
        <v>0</v>
      </c>
      <c r="E1413" s="2">
        <f t="shared" si="200"/>
        <v>0.89999999999999858</v>
      </c>
      <c r="F1413" s="2">
        <f t="shared" si="197"/>
        <v>0.23106485756897893</v>
      </c>
      <c r="G1413" s="2">
        <f t="shared" si="197"/>
        <v>0.18174020389140561</v>
      </c>
      <c r="H1413" s="2">
        <f t="shared" si="193"/>
        <v>1.2714019937330217</v>
      </c>
      <c r="I1413" s="2">
        <f t="shared" si="194"/>
        <v>55.974327628527256</v>
      </c>
    </row>
    <row r="1414" spans="1:9" ht="13.5" x14ac:dyDescent="0.25">
      <c r="A1414" s="3">
        <f>TITRES_STAT!B1417</f>
        <v>44071</v>
      </c>
      <c r="B1414" s="5">
        <f>TITRES_STAT!D1417</f>
        <v>19.8</v>
      </c>
      <c r="C1414" s="2">
        <f t="shared" si="198"/>
        <v>0</v>
      </c>
      <c r="D1414" s="2">
        <f t="shared" si="199"/>
        <v>0</v>
      </c>
      <c r="E1414" s="2">
        <f t="shared" si="200"/>
        <v>0</v>
      </c>
      <c r="F1414" s="2">
        <f t="shared" si="197"/>
        <v>0.21456022488548046</v>
      </c>
      <c r="G1414" s="2">
        <f t="shared" si="197"/>
        <v>0.16875876075630522</v>
      </c>
      <c r="H1414" s="2">
        <f t="shared" si="193"/>
        <v>1.2714019937330217</v>
      </c>
      <c r="I1414" s="2">
        <f t="shared" si="194"/>
        <v>55.974327628527256</v>
      </c>
    </row>
    <row r="1415" spans="1:9" ht="13.5" x14ac:dyDescent="0.25">
      <c r="A1415" s="3">
        <f>TITRES_STAT!B1418</f>
        <v>44074</v>
      </c>
      <c r="B1415" s="5">
        <f>TITRES_STAT!D1418</f>
        <v>19.8</v>
      </c>
      <c r="C1415" s="2">
        <f t="shared" si="198"/>
        <v>0</v>
      </c>
      <c r="D1415" s="2">
        <f t="shared" si="199"/>
        <v>0</v>
      </c>
      <c r="E1415" s="2">
        <f t="shared" si="200"/>
        <v>0</v>
      </c>
      <c r="F1415" s="2">
        <f t="shared" si="197"/>
        <v>0.19923449453651759</v>
      </c>
      <c r="G1415" s="2">
        <f t="shared" si="197"/>
        <v>0.15670456355942627</v>
      </c>
      <c r="H1415" s="2">
        <f t="shared" si="193"/>
        <v>1.2714019937330217</v>
      </c>
      <c r="I1415" s="2">
        <f t="shared" si="194"/>
        <v>55.974327628527256</v>
      </c>
    </row>
    <row r="1416" spans="1:9" ht="13.5" x14ac:dyDescent="0.25">
      <c r="A1416" s="3">
        <f>TITRES_STAT!B1419</f>
        <v>44075</v>
      </c>
      <c r="B1416" s="5">
        <f>TITRES_STAT!D1419</f>
        <v>19.8</v>
      </c>
      <c r="C1416" s="2">
        <f t="shared" si="198"/>
        <v>0</v>
      </c>
      <c r="D1416" s="2">
        <f t="shared" si="199"/>
        <v>0</v>
      </c>
      <c r="E1416" s="2">
        <f t="shared" si="200"/>
        <v>0</v>
      </c>
      <c r="F1416" s="2">
        <f t="shared" si="197"/>
        <v>0.1850034592124806</v>
      </c>
      <c r="G1416" s="2">
        <f t="shared" si="197"/>
        <v>0.14551138044803866</v>
      </c>
      <c r="H1416" s="2">
        <f t="shared" si="193"/>
        <v>1.2714019937330219</v>
      </c>
      <c r="I1416" s="2">
        <f t="shared" si="194"/>
        <v>55.974327628527263</v>
      </c>
    </row>
    <row r="1417" spans="1:9" ht="13.5" x14ac:dyDescent="0.25">
      <c r="A1417" s="3">
        <f>TITRES_STAT!B1420</f>
        <v>44076</v>
      </c>
      <c r="B1417" s="5">
        <f>TITRES_STAT!D1420</f>
        <v>19.8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0.1717889264115891</v>
      </c>
      <c r="G1417" s="2">
        <f t="shared" si="197"/>
        <v>0.1351177104160359</v>
      </c>
      <c r="H1417" s="2">
        <f t="shared" si="193"/>
        <v>1.2714019937330217</v>
      </c>
      <c r="I1417" s="2">
        <f t="shared" si="194"/>
        <v>55.974327628527256</v>
      </c>
    </row>
    <row r="1418" spans="1:9" ht="13.5" x14ac:dyDescent="0.25">
      <c r="A1418" s="3">
        <f>TITRES_STAT!B1421</f>
        <v>44077</v>
      </c>
      <c r="B1418" s="5">
        <f>TITRES_STAT!D1421</f>
        <v>19.411999999999999</v>
      </c>
      <c r="C1418" s="2">
        <f t="shared" si="198"/>
        <v>-0.38800000000000168</v>
      </c>
      <c r="D1418" s="2">
        <f t="shared" si="199"/>
        <v>0</v>
      </c>
      <c r="E1418" s="2">
        <f t="shared" si="200"/>
        <v>0.38800000000000168</v>
      </c>
      <c r="F1418" s="2">
        <f t="shared" si="197"/>
        <v>0.15951828881076133</v>
      </c>
      <c r="G1418" s="2">
        <f t="shared" si="197"/>
        <v>0.15318073110060487</v>
      </c>
      <c r="H1418" s="2">
        <f t="shared" si="193"/>
        <v>1.0413730739148523</v>
      </c>
      <c r="I1418" s="2">
        <f t="shared" si="194"/>
        <v>51.013363858951777</v>
      </c>
    </row>
    <row r="1419" spans="1:9" ht="13.5" x14ac:dyDescent="0.25">
      <c r="A1419" s="3">
        <f>TITRES_STAT!B1422</f>
        <v>44078</v>
      </c>
      <c r="B1419" s="5">
        <f>TITRES_STAT!D1422</f>
        <v>19.411999999999999</v>
      </c>
      <c r="C1419" s="2">
        <f t="shared" si="198"/>
        <v>0</v>
      </c>
      <c r="D1419" s="2">
        <f t="shared" si="199"/>
        <v>0</v>
      </c>
      <c r="E1419" s="2">
        <f t="shared" si="200"/>
        <v>0</v>
      </c>
      <c r="F1419" s="2">
        <f t="shared" si="197"/>
        <v>0.14812412532427838</v>
      </c>
      <c r="G1419" s="2">
        <f t="shared" si="197"/>
        <v>0.14223925030770451</v>
      </c>
      <c r="H1419" s="2">
        <f t="shared" si="193"/>
        <v>1.0413730739148526</v>
      </c>
      <c r="I1419" s="2">
        <f t="shared" si="194"/>
        <v>51.013363858951784</v>
      </c>
    </row>
    <row r="1420" spans="1:9" ht="13.5" x14ac:dyDescent="0.25">
      <c r="A1420" s="3">
        <f>TITRES_STAT!B1423</f>
        <v>44081</v>
      </c>
      <c r="B1420" s="5">
        <f>TITRES_STAT!D1423</f>
        <v>19.411999999999999</v>
      </c>
      <c r="C1420" s="2">
        <f t="shared" si="198"/>
        <v>0</v>
      </c>
      <c r="D1420" s="2">
        <f t="shared" si="199"/>
        <v>0</v>
      </c>
      <c r="E1420" s="2">
        <f t="shared" si="200"/>
        <v>0</v>
      </c>
      <c r="F1420" s="2">
        <f t="shared" si="197"/>
        <v>0.13754383065825851</v>
      </c>
      <c r="G1420" s="2">
        <f t="shared" si="197"/>
        <v>0.13207930385715419</v>
      </c>
      <c r="H1420" s="2">
        <f t="shared" si="193"/>
        <v>1.0413730739148526</v>
      </c>
      <c r="I1420" s="2">
        <f t="shared" si="194"/>
        <v>51.013363858951784</v>
      </c>
    </row>
    <row r="1421" spans="1:9" ht="13.5" x14ac:dyDescent="0.25">
      <c r="A1421" s="3">
        <f>TITRES_STAT!B1424</f>
        <v>44082</v>
      </c>
      <c r="B1421" s="5">
        <f>TITRES_STAT!D1424</f>
        <v>18.27</v>
      </c>
      <c r="C1421" s="2">
        <f t="shared" si="198"/>
        <v>-1.1419999999999995</v>
      </c>
      <c r="D1421" s="2">
        <f t="shared" si="199"/>
        <v>0</v>
      </c>
      <c r="E1421" s="2">
        <f t="shared" si="200"/>
        <v>1.1419999999999995</v>
      </c>
      <c r="F1421" s="2">
        <f t="shared" ref="F1421:G1436" si="201">((F1420*13)+D1421)/14</f>
        <v>0.12771927132552577</v>
      </c>
      <c r="G1421" s="2">
        <f t="shared" si="201"/>
        <v>0.204216496438786</v>
      </c>
      <c r="H1421" s="2">
        <f t="shared" si="193"/>
        <v>0.62541113745827914</v>
      </c>
      <c r="I1421" s="2">
        <f t="shared" si="194"/>
        <v>38.477104225842808</v>
      </c>
    </row>
    <row r="1422" spans="1:9" ht="13.5" x14ac:dyDescent="0.25">
      <c r="A1422" s="3">
        <f>TITRES_STAT!B1425</f>
        <v>44083</v>
      </c>
      <c r="B1422" s="5">
        <f>TITRES_STAT!D1425</f>
        <v>17.727</v>
      </c>
      <c r="C1422" s="2">
        <f t="shared" si="198"/>
        <v>-0.54299999999999926</v>
      </c>
      <c r="D1422" s="2">
        <f t="shared" si="199"/>
        <v>0</v>
      </c>
      <c r="E1422" s="2">
        <f t="shared" si="200"/>
        <v>0.54299999999999926</v>
      </c>
      <c r="F1422" s="2">
        <f t="shared" si="201"/>
        <v>0.11859646623084537</v>
      </c>
      <c r="G1422" s="2">
        <f t="shared" si="201"/>
        <v>0.22841531812172983</v>
      </c>
      <c r="H1422" s="2">
        <f t="shared" si="193"/>
        <v>0.51921415431359785</v>
      </c>
      <c r="I1422" s="2">
        <f t="shared" si="194"/>
        <v>34.176495317619384</v>
      </c>
    </row>
    <row r="1423" spans="1:9" ht="13.5" x14ac:dyDescent="0.25">
      <c r="A1423" s="3">
        <f>TITRES_STAT!B1426</f>
        <v>44084</v>
      </c>
      <c r="B1423" s="5">
        <f>TITRES_STAT!D1426</f>
        <v>17.199000000000002</v>
      </c>
      <c r="C1423" s="2">
        <f t="shared" si="198"/>
        <v>-0.52799999999999869</v>
      </c>
      <c r="D1423" s="2">
        <f t="shared" si="199"/>
        <v>0</v>
      </c>
      <c r="E1423" s="2">
        <f t="shared" si="200"/>
        <v>0.52799999999999869</v>
      </c>
      <c r="F1423" s="2">
        <f t="shared" si="201"/>
        <v>0.11012529007149928</v>
      </c>
      <c r="G1423" s="2">
        <f t="shared" si="201"/>
        <v>0.24981422397017758</v>
      </c>
      <c r="H1423" s="2">
        <f t="shared" si="193"/>
        <v>0.44082874194003402</v>
      </c>
      <c r="I1423" s="2">
        <f t="shared" si="194"/>
        <v>30.595498903392979</v>
      </c>
    </row>
    <row r="1424" spans="1:9" ht="13.5" x14ac:dyDescent="0.25">
      <c r="A1424" s="3">
        <f>TITRES_STAT!B1427</f>
        <v>44085</v>
      </c>
      <c r="B1424" s="5">
        <f>TITRES_STAT!D1427</f>
        <v>17.199000000000002</v>
      </c>
      <c r="C1424" s="2">
        <f t="shared" si="198"/>
        <v>0</v>
      </c>
      <c r="D1424" s="2">
        <f t="shared" si="199"/>
        <v>0</v>
      </c>
      <c r="E1424" s="2">
        <f t="shared" si="200"/>
        <v>0</v>
      </c>
      <c r="F1424" s="2">
        <f t="shared" si="201"/>
        <v>0.10225919792353504</v>
      </c>
      <c r="G1424" s="2">
        <f t="shared" si="201"/>
        <v>0.23197035082945061</v>
      </c>
      <c r="H1424" s="2">
        <f t="shared" si="193"/>
        <v>0.44082874194003402</v>
      </c>
      <c r="I1424" s="2">
        <f t="shared" si="194"/>
        <v>30.595498903392979</v>
      </c>
    </row>
    <row r="1425" spans="1:9" ht="13.5" x14ac:dyDescent="0.25">
      <c r="A1425" s="3">
        <f>TITRES_STAT!B1428</f>
        <v>44088</v>
      </c>
      <c r="B1425" s="5">
        <f>TITRES_STAT!D1428</f>
        <v>17.199000000000002</v>
      </c>
      <c r="C1425" s="2">
        <f t="shared" si="198"/>
        <v>0</v>
      </c>
      <c r="D1425" s="2">
        <f t="shared" si="199"/>
        <v>0</v>
      </c>
      <c r="E1425" s="2">
        <f t="shared" si="200"/>
        <v>0</v>
      </c>
      <c r="F1425" s="2">
        <f t="shared" si="201"/>
        <v>9.4954969500425382E-2</v>
      </c>
      <c r="G1425" s="2">
        <f t="shared" si="201"/>
        <v>0.2154010400559184</v>
      </c>
      <c r="H1425" s="2">
        <f t="shared" ref="H1425:H1488" si="202">F1425/G1425</f>
        <v>0.44082874194003402</v>
      </c>
      <c r="I1425" s="2">
        <f t="shared" ref="I1425:I1488" si="203">IF(G1425=0,100,100-(100/(1+H1425)))</f>
        <v>30.595498903392979</v>
      </c>
    </row>
    <row r="1426" spans="1:9" ht="13.5" x14ac:dyDescent="0.25">
      <c r="A1426" s="3">
        <f>TITRES_STAT!B1429</f>
        <v>44089</v>
      </c>
      <c r="B1426" s="5">
        <f>TITRES_STAT!D1429</f>
        <v>17.710999999999999</v>
      </c>
      <c r="C1426" s="2">
        <f t="shared" si="198"/>
        <v>0.5119999999999969</v>
      </c>
      <c r="D1426" s="2">
        <f t="shared" si="199"/>
        <v>0.5119999999999969</v>
      </c>
      <c r="E1426" s="2">
        <f t="shared" si="200"/>
        <v>0</v>
      </c>
      <c r="F1426" s="2">
        <f t="shared" si="201"/>
        <v>0.12474390025039477</v>
      </c>
      <c r="G1426" s="2">
        <f t="shared" si="201"/>
        <v>0.20001525148049565</v>
      </c>
      <c r="H1426" s="2">
        <f t="shared" si="202"/>
        <v>0.62367194164970507</v>
      </c>
      <c r="I1426" s="2">
        <f t="shared" si="203"/>
        <v>38.411203990877219</v>
      </c>
    </row>
    <row r="1427" spans="1:9" ht="13.5" x14ac:dyDescent="0.25">
      <c r="A1427" s="3">
        <f>TITRES_STAT!B1430</f>
        <v>44090</v>
      </c>
      <c r="B1427" s="5">
        <f>TITRES_STAT!D1430</f>
        <v>16.934999999999999</v>
      </c>
      <c r="C1427" s="2">
        <f t="shared" si="198"/>
        <v>-0.7759999999999998</v>
      </c>
      <c r="D1427" s="2">
        <f t="shared" si="199"/>
        <v>0</v>
      </c>
      <c r="E1427" s="2">
        <f t="shared" si="200"/>
        <v>0.7759999999999998</v>
      </c>
      <c r="F1427" s="2">
        <f t="shared" si="201"/>
        <v>0.11583362166108084</v>
      </c>
      <c r="G1427" s="2">
        <f t="shared" si="201"/>
        <v>0.24115701923188881</v>
      </c>
      <c r="H1427" s="2">
        <f t="shared" si="202"/>
        <v>0.48032448746473749</v>
      </c>
      <c r="I1427" s="2">
        <f t="shared" si="203"/>
        <v>32.447243258629072</v>
      </c>
    </row>
    <row r="1428" spans="1:9" ht="13.5" x14ac:dyDescent="0.25">
      <c r="A1428" s="3">
        <f>TITRES_STAT!B1431</f>
        <v>44091</v>
      </c>
      <c r="B1428" s="5">
        <f>TITRES_STAT!D1431</f>
        <v>16.934999999999999</v>
      </c>
      <c r="C1428" s="2">
        <f t="shared" si="198"/>
        <v>0</v>
      </c>
      <c r="D1428" s="2">
        <f t="shared" si="199"/>
        <v>0</v>
      </c>
      <c r="E1428" s="2">
        <f t="shared" si="200"/>
        <v>0</v>
      </c>
      <c r="F1428" s="2">
        <f t="shared" si="201"/>
        <v>0.10755979154243221</v>
      </c>
      <c r="G1428" s="2">
        <f t="shared" si="201"/>
        <v>0.22393151785818247</v>
      </c>
      <c r="H1428" s="2">
        <f t="shared" si="202"/>
        <v>0.48032448746473755</v>
      </c>
      <c r="I1428" s="2">
        <f t="shared" si="203"/>
        <v>32.447243258629072</v>
      </c>
    </row>
    <row r="1429" spans="1:9" ht="13.5" x14ac:dyDescent="0.25">
      <c r="A1429" s="3">
        <f>TITRES_STAT!B1432</f>
        <v>44092</v>
      </c>
      <c r="B1429" s="5">
        <f>TITRES_STAT!D1432</f>
        <v>16.934999999999999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9.9876949289401343E-2</v>
      </c>
      <c r="G1429" s="2">
        <f t="shared" si="201"/>
        <v>0.20793640943974087</v>
      </c>
      <c r="H1429" s="2">
        <f t="shared" si="202"/>
        <v>0.48032448746473749</v>
      </c>
      <c r="I1429" s="2">
        <f t="shared" si="203"/>
        <v>32.447243258629072</v>
      </c>
    </row>
    <row r="1430" spans="1:9" ht="13.5" x14ac:dyDescent="0.25">
      <c r="A1430" s="3">
        <f>TITRES_STAT!B1433</f>
        <v>44095</v>
      </c>
      <c r="B1430" s="5">
        <f>TITRES_STAT!D1433</f>
        <v>16.934999999999999</v>
      </c>
      <c r="C1430" s="2">
        <f t="shared" si="198"/>
        <v>0</v>
      </c>
      <c r="D1430" s="2">
        <f t="shared" si="199"/>
        <v>0</v>
      </c>
      <c r="E1430" s="2">
        <f t="shared" si="200"/>
        <v>0</v>
      </c>
      <c r="F1430" s="2">
        <f t="shared" si="201"/>
        <v>9.2742881483015543E-2</v>
      </c>
      <c r="G1430" s="2">
        <f t="shared" si="201"/>
        <v>0.19308380876547365</v>
      </c>
      <c r="H1430" s="2">
        <f t="shared" si="202"/>
        <v>0.4803244874647376</v>
      </c>
      <c r="I1430" s="2">
        <f t="shared" si="203"/>
        <v>32.447243258629086</v>
      </c>
    </row>
    <row r="1431" spans="1:9" ht="13.5" x14ac:dyDescent="0.25">
      <c r="A1431" s="3">
        <f>TITRES_STAT!B1434</f>
        <v>44096</v>
      </c>
      <c r="B1431" s="5">
        <f>TITRES_STAT!D1434</f>
        <v>17.439</v>
      </c>
      <c r="C1431" s="2">
        <f t="shared" si="198"/>
        <v>0.50400000000000134</v>
      </c>
      <c r="D1431" s="2">
        <f t="shared" si="199"/>
        <v>0.50400000000000134</v>
      </c>
      <c r="E1431" s="2">
        <f t="shared" si="200"/>
        <v>0</v>
      </c>
      <c r="F1431" s="2">
        <f t="shared" si="201"/>
        <v>0.12211838994851452</v>
      </c>
      <c r="G1431" s="2">
        <f t="shared" si="201"/>
        <v>0.17929210813936838</v>
      </c>
      <c r="H1431" s="2">
        <f t="shared" si="202"/>
        <v>0.68111413946668942</v>
      </c>
      <c r="I1431" s="2">
        <f t="shared" si="203"/>
        <v>40.515639210717929</v>
      </c>
    </row>
    <row r="1432" spans="1:9" ht="13.5" x14ac:dyDescent="0.25">
      <c r="A1432" s="3">
        <f>TITRES_STAT!B1435</f>
        <v>44097</v>
      </c>
      <c r="B1432" s="5">
        <f>TITRES_STAT!D1435</f>
        <v>17.439</v>
      </c>
      <c r="C1432" s="2">
        <f t="shared" si="198"/>
        <v>0</v>
      </c>
      <c r="D1432" s="2">
        <f t="shared" si="199"/>
        <v>0</v>
      </c>
      <c r="E1432" s="2">
        <f t="shared" si="200"/>
        <v>0</v>
      </c>
      <c r="F1432" s="2">
        <f t="shared" si="201"/>
        <v>0.11339564780933491</v>
      </c>
      <c r="G1432" s="2">
        <f t="shared" si="201"/>
        <v>0.16648552898655636</v>
      </c>
      <c r="H1432" s="2">
        <f t="shared" si="202"/>
        <v>0.68111413946668942</v>
      </c>
      <c r="I1432" s="2">
        <f t="shared" si="203"/>
        <v>40.515639210717929</v>
      </c>
    </row>
    <row r="1433" spans="1:9" ht="13.5" x14ac:dyDescent="0.25">
      <c r="A1433" s="3">
        <f>TITRES_STAT!B1436</f>
        <v>44098</v>
      </c>
      <c r="B1433" s="5">
        <f>TITRES_STAT!D1436</f>
        <v>17.859000000000002</v>
      </c>
      <c r="C1433" s="2">
        <f t="shared" si="198"/>
        <v>0.42000000000000171</v>
      </c>
      <c r="D1433" s="2">
        <f t="shared" si="199"/>
        <v>0.42000000000000171</v>
      </c>
      <c r="E1433" s="2">
        <f t="shared" si="200"/>
        <v>0</v>
      </c>
      <c r="F1433" s="2">
        <f t="shared" si="201"/>
        <v>0.13529595868009683</v>
      </c>
      <c r="G1433" s="2">
        <f t="shared" si="201"/>
        <v>0.15459370548751661</v>
      </c>
      <c r="H1433" s="2">
        <f t="shared" si="202"/>
        <v>0.87517119958691936</v>
      </c>
      <c r="I1433" s="2">
        <f t="shared" si="203"/>
        <v>46.671535899213389</v>
      </c>
    </row>
    <row r="1434" spans="1:9" ht="13.5" x14ac:dyDescent="0.25">
      <c r="A1434" s="3">
        <f>TITRES_STAT!B1437</f>
        <v>44099</v>
      </c>
      <c r="B1434" s="5">
        <f>TITRES_STAT!D1437</f>
        <v>17.859000000000002</v>
      </c>
      <c r="C1434" s="2">
        <f t="shared" si="198"/>
        <v>0</v>
      </c>
      <c r="D1434" s="2">
        <f t="shared" si="199"/>
        <v>0</v>
      </c>
      <c r="E1434" s="2">
        <f t="shared" si="200"/>
        <v>0</v>
      </c>
      <c r="F1434" s="2">
        <f t="shared" si="201"/>
        <v>0.12563196163151849</v>
      </c>
      <c r="G1434" s="2">
        <f t="shared" si="201"/>
        <v>0.143551297952694</v>
      </c>
      <c r="H1434" s="2">
        <f t="shared" si="202"/>
        <v>0.87517119958691936</v>
      </c>
      <c r="I1434" s="2">
        <f t="shared" si="203"/>
        <v>46.671535899213389</v>
      </c>
    </row>
    <row r="1435" spans="1:9" ht="13.5" x14ac:dyDescent="0.25">
      <c r="A1435" s="3">
        <f>TITRES_STAT!B1438</f>
        <v>44102</v>
      </c>
      <c r="B1435" s="5">
        <f>TITRES_STAT!D1438</f>
        <v>17.859000000000002</v>
      </c>
      <c r="C1435" s="2">
        <f t="shared" si="198"/>
        <v>0</v>
      </c>
      <c r="D1435" s="2">
        <f t="shared" si="199"/>
        <v>0</v>
      </c>
      <c r="E1435" s="2">
        <f t="shared" si="200"/>
        <v>0</v>
      </c>
      <c r="F1435" s="2">
        <f t="shared" si="201"/>
        <v>0.11665825008641004</v>
      </c>
      <c r="G1435" s="2">
        <f t="shared" si="201"/>
        <v>0.13329763381321585</v>
      </c>
      <c r="H1435" s="2">
        <f t="shared" si="202"/>
        <v>0.87517119958691947</v>
      </c>
      <c r="I1435" s="2">
        <f t="shared" si="203"/>
        <v>46.671535899213389</v>
      </c>
    </row>
    <row r="1436" spans="1:9" ht="13.5" x14ac:dyDescent="0.25">
      <c r="A1436" s="3">
        <f>TITRES_STAT!B1439</f>
        <v>44103</v>
      </c>
      <c r="B1436" s="5">
        <f>TITRES_STAT!D1439</f>
        <v>17.859000000000002</v>
      </c>
      <c r="C1436" s="2">
        <f t="shared" si="198"/>
        <v>0</v>
      </c>
      <c r="D1436" s="2">
        <f t="shared" si="199"/>
        <v>0</v>
      </c>
      <c r="E1436" s="2">
        <f t="shared" si="200"/>
        <v>0</v>
      </c>
      <c r="F1436" s="2">
        <f t="shared" si="201"/>
        <v>0.10832551793738075</v>
      </c>
      <c r="G1436" s="2">
        <f t="shared" si="201"/>
        <v>0.12377637425512901</v>
      </c>
      <c r="H1436" s="2">
        <f t="shared" si="202"/>
        <v>0.87517119958691947</v>
      </c>
      <c r="I1436" s="2">
        <f t="shared" si="203"/>
        <v>46.671535899213389</v>
      </c>
    </row>
    <row r="1437" spans="1:9" ht="13.5" x14ac:dyDescent="0.25">
      <c r="A1437" s="3">
        <f>TITRES_STAT!B1440</f>
        <v>44104</v>
      </c>
      <c r="B1437" s="5">
        <f>TITRES_STAT!D1440</f>
        <v>17.323</v>
      </c>
      <c r="C1437" s="2">
        <f t="shared" si="198"/>
        <v>-0.53600000000000136</v>
      </c>
      <c r="D1437" s="2">
        <f t="shared" si="199"/>
        <v>0</v>
      </c>
      <c r="E1437" s="2">
        <f t="shared" si="200"/>
        <v>0.53600000000000136</v>
      </c>
      <c r="F1437" s="2">
        <f t="shared" ref="F1437:G1452" si="204">((F1436*13)+D1437)/14</f>
        <v>0.10058798094185355</v>
      </c>
      <c r="G1437" s="2">
        <f t="shared" si="204"/>
        <v>0.15322091895119133</v>
      </c>
      <c r="H1437" s="2">
        <f t="shared" si="202"/>
        <v>0.65648986855310498</v>
      </c>
      <c r="I1437" s="2">
        <f t="shared" si="203"/>
        <v>39.631384472428408</v>
      </c>
    </row>
    <row r="1438" spans="1:9" ht="13.5" x14ac:dyDescent="0.25">
      <c r="A1438" s="3">
        <f>TITRES_STAT!B1441</f>
        <v>44105</v>
      </c>
      <c r="B1438" s="5">
        <f>TITRES_STAT!D1441</f>
        <v>17.323</v>
      </c>
      <c r="C1438" s="2">
        <f t="shared" si="198"/>
        <v>0</v>
      </c>
      <c r="D1438" s="2">
        <f t="shared" si="199"/>
        <v>0</v>
      </c>
      <c r="E1438" s="2">
        <f t="shared" si="200"/>
        <v>0</v>
      </c>
      <c r="F1438" s="2">
        <f t="shared" si="204"/>
        <v>9.3403125160292574E-2</v>
      </c>
      <c r="G1438" s="2">
        <f t="shared" si="204"/>
        <v>0.14227656759753479</v>
      </c>
      <c r="H1438" s="2">
        <f t="shared" si="202"/>
        <v>0.65648986855310498</v>
      </c>
      <c r="I1438" s="2">
        <f t="shared" si="203"/>
        <v>39.631384472428408</v>
      </c>
    </row>
    <row r="1439" spans="1:9" ht="13.5" x14ac:dyDescent="0.25">
      <c r="A1439" s="3">
        <f>TITRES_STAT!B1442</f>
        <v>44106</v>
      </c>
      <c r="B1439" s="5">
        <f>TITRES_STAT!D1442</f>
        <v>16.809999999999999</v>
      </c>
      <c r="C1439" s="2">
        <f t="shared" si="198"/>
        <v>-0.51300000000000168</v>
      </c>
      <c r="D1439" s="2">
        <f t="shared" si="199"/>
        <v>0</v>
      </c>
      <c r="E1439" s="2">
        <f t="shared" si="200"/>
        <v>0.51300000000000168</v>
      </c>
      <c r="F1439" s="2">
        <f t="shared" si="204"/>
        <v>8.6731473363128822E-2</v>
      </c>
      <c r="G1439" s="2">
        <f t="shared" si="204"/>
        <v>0.16875681276913954</v>
      </c>
      <c r="H1439" s="2">
        <f t="shared" si="202"/>
        <v>0.51394353768566403</v>
      </c>
      <c r="I1439" s="2">
        <f t="shared" si="203"/>
        <v>33.947338516423116</v>
      </c>
    </row>
    <row r="1440" spans="1:9" ht="13.5" x14ac:dyDescent="0.25">
      <c r="A1440" s="3">
        <f>TITRES_STAT!B1443</f>
        <v>44109</v>
      </c>
      <c r="B1440" s="5">
        <f>TITRES_STAT!D1443</f>
        <v>16.809999999999999</v>
      </c>
      <c r="C1440" s="2">
        <f t="shared" si="198"/>
        <v>0</v>
      </c>
      <c r="D1440" s="2">
        <f t="shared" si="199"/>
        <v>0</v>
      </c>
      <c r="E1440" s="2">
        <f t="shared" si="200"/>
        <v>0</v>
      </c>
      <c r="F1440" s="2">
        <f t="shared" si="204"/>
        <v>8.0536368122905336E-2</v>
      </c>
      <c r="G1440" s="2">
        <f t="shared" si="204"/>
        <v>0.156702754714201</v>
      </c>
      <c r="H1440" s="2">
        <f t="shared" si="202"/>
        <v>0.51394353768566403</v>
      </c>
      <c r="I1440" s="2">
        <f t="shared" si="203"/>
        <v>33.947338516423116</v>
      </c>
    </row>
    <row r="1441" spans="1:9" ht="13.5" x14ac:dyDescent="0.25">
      <c r="A1441" s="3">
        <f>TITRES_STAT!B1444</f>
        <v>44110</v>
      </c>
      <c r="B1441" s="5">
        <f>TITRES_STAT!D1444</f>
        <v>16.809999999999999</v>
      </c>
      <c r="C1441" s="2">
        <f t="shared" si="198"/>
        <v>0</v>
      </c>
      <c r="D1441" s="2">
        <f t="shared" si="199"/>
        <v>0</v>
      </c>
      <c r="E1441" s="2">
        <f t="shared" si="200"/>
        <v>0</v>
      </c>
      <c r="F1441" s="2">
        <f t="shared" si="204"/>
        <v>7.478377039984066E-2</v>
      </c>
      <c r="G1441" s="2">
        <f t="shared" si="204"/>
        <v>0.14550970080604378</v>
      </c>
      <c r="H1441" s="2">
        <f t="shared" si="202"/>
        <v>0.51394353768566403</v>
      </c>
      <c r="I1441" s="2">
        <f t="shared" si="203"/>
        <v>33.947338516423116</v>
      </c>
    </row>
    <row r="1442" spans="1:9" ht="13.5" x14ac:dyDescent="0.25">
      <c r="A1442" s="3">
        <f>TITRES_STAT!B1445</f>
        <v>44111</v>
      </c>
      <c r="B1442" s="5">
        <f>TITRES_STAT!D1445</f>
        <v>17.306999999999999</v>
      </c>
      <c r="C1442" s="2">
        <f t="shared" si="198"/>
        <v>0.49699999999999989</v>
      </c>
      <c r="D1442" s="2">
        <f t="shared" si="199"/>
        <v>0.49699999999999989</v>
      </c>
      <c r="E1442" s="2">
        <f t="shared" si="200"/>
        <v>0</v>
      </c>
      <c r="F1442" s="2">
        <f t="shared" si="204"/>
        <v>0.10494207251413774</v>
      </c>
      <c r="G1442" s="2">
        <f t="shared" si="204"/>
        <v>0.13511615074846922</v>
      </c>
      <c r="H1442" s="2">
        <f t="shared" si="202"/>
        <v>0.77668044813899995</v>
      </c>
      <c r="I1442" s="2">
        <f t="shared" si="203"/>
        <v>43.715258360193076</v>
      </c>
    </row>
    <row r="1443" spans="1:9" ht="13.5" x14ac:dyDescent="0.25">
      <c r="A1443" s="3">
        <f>TITRES_STAT!B1446</f>
        <v>44112</v>
      </c>
      <c r="B1443" s="5">
        <f>TITRES_STAT!D1446</f>
        <v>16.849</v>
      </c>
      <c r="C1443" s="2">
        <f t="shared" si="198"/>
        <v>-0.45799999999999841</v>
      </c>
      <c r="D1443" s="2">
        <f t="shared" si="199"/>
        <v>0</v>
      </c>
      <c r="E1443" s="2">
        <f t="shared" si="200"/>
        <v>0.45799999999999841</v>
      </c>
      <c r="F1443" s="2">
        <f t="shared" si="204"/>
        <v>9.7446210191699328E-2</v>
      </c>
      <c r="G1443" s="2">
        <f t="shared" si="204"/>
        <v>0.15817928283786417</v>
      </c>
      <c r="H1443" s="2">
        <f t="shared" si="202"/>
        <v>0.61604913389058014</v>
      </c>
      <c r="I1443" s="2">
        <f t="shared" si="203"/>
        <v>38.120693298938512</v>
      </c>
    </row>
    <row r="1444" spans="1:9" ht="13.5" x14ac:dyDescent="0.25">
      <c r="A1444" s="3">
        <f>TITRES_STAT!B1447</f>
        <v>44113</v>
      </c>
      <c r="B1444" s="5">
        <f>TITRES_STAT!D1447</f>
        <v>16.849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9.048576660657795E-2</v>
      </c>
      <c r="G1444" s="2">
        <f t="shared" si="204"/>
        <v>0.14688076263515959</v>
      </c>
      <c r="H1444" s="2">
        <f t="shared" si="202"/>
        <v>0.61604913389058014</v>
      </c>
      <c r="I1444" s="2">
        <f t="shared" si="203"/>
        <v>38.120693298938512</v>
      </c>
    </row>
    <row r="1445" spans="1:9" ht="13.5" x14ac:dyDescent="0.25">
      <c r="A1445" s="3">
        <f>TITRES_STAT!B1448</f>
        <v>44116</v>
      </c>
      <c r="B1445" s="5">
        <f>TITRES_STAT!D1448</f>
        <v>16.849</v>
      </c>
      <c r="C1445" s="2">
        <f t="shared" si="198"/>
        <v>0</v>
      </c>
      <c r="D1445" s="2">
        <f t="shared" si="199"/>
        <v>0</v>
      </c>
      <c r="E1445" s="2">
        <f t="shared" si="200"/>
        <v>0</v>
      </c>
      <c r="F1445" s="2">
        <f t="shared" si="204"/>
        <v>8.4022497563250961E-2</v>
      </c>
      <c r="G1445" s="2">
        <f t="shared" si="204"/>
        <v>0.13638927958979105</v>
      </c>
      <c r="H1445" s="2">
        <f t="shared" si="202"/>
        <v>0.61604913389058014</v>
      </c>
      <c r="I1445" s="2">
        <f t="shared" si="203"/>
        <v>38.120693298938512</v>
      </c>
    </row>
    <row r="1446" spans="1:9" ht="13.5" x14ac:dyDescent="0.25">
      <c r="A1446" s="3">
        <f>TITRES_STAT!B1449</f>
        <v>44117</v>
      </c>
      <c r="B1446" s="5">
        <f>TITRES_STAT!D1449</f>
        <v>16.849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7.802089059444732E-2</v>
      </c>
      <c r="G1446" s="2">
        <f t="shared" si="204"/>
        <v>0.12664718819052026</v>
      </c>
      <c r="H1446" s="2">
        <f t="shared" si="202"/>
        <v>0.61604913389058014</v>
      </c>
      <c r="I1446" s="2">
        <f t="shared" si="203"/>
        <v>38.120693298938512</v>
      </c>
    </row>
    <row r="1447" spans="1:9" ht="13.5" x14ac:dyDescent="0.25">
      <c r="A1447" s="3">
        <f>TITRES_STAT!B1450</f>
        <v>44118</v>
      </c>
      <c r="B1447" s="5">
        <f>TITRES_STAT!D1450</f>
        <v>17.353999999999999</v>
      </c>
      <c r="C1447" s="2">
        <f t="shared" si="198"/>
        <v>0.50499999999999901</v>
      </c>
      <c r="D1447" s="2">
        <f t="shared" si="199"/>
        <v>0.50499999999999901</v>
      </c>
      <c r="E1447" s="2">
        <f t="shared" si="200"/>
        <v>0</v>
      </c>
      <c r="F1447" s="2">
        <f t="shared" si="204"/>
        <v>0.10851939840912958</v>
      </c>
      <c r="G1447" s="2">
        <f t="shared" si="204"/>
        <v>0.11760096046262596</v>
      </c>
      <c r="H1447" s="2">
        <f t="shared" si="202"/>
        <v>0.92277646357843712</v>
      </c>
      <c r="I1447" s="2">
        <f t="shared" si="203"/>
        <v>47.99187430561107</v>
      </c>
    </row>
    <row r="1448" spans="1:9" ht="13.5" x14ac:dyDescent="0.25">
      <c r="A1448" s="3">
        <f>TITRES_STAT!B1451</f>
        <v>44120</v>
      </c>
      <c r="B1448" s="5">
        <f>TITRES_STAT!D1451</f>
        <v>17.323</v>
      </c>
      <c r="C1448" s="2">
        <f t="shared" si="198"/>
        <v>-3.0999999999998806E-2</v>
      </c>
      <c r="D1448" s="2">
        <f t="shared" si="199"/>
        <v>0</v>
      </c>
      <c r="E1448" s="2">
        <f t="shared" si="200"/>
        <v>3.0999999999998806E-2</v>
      </c>
      <c r="F1448" s="2">
        <f t="shared" si="204"/>
        <v>0.10076801280847747</v>
      </c>
      <c r="G1448" s="2">
        <f t="shared" si="204"/>
        <v>0.11141517757243831</v>
      </c>
      <c r="H1448" s="2">
        <f t="shared" si="202"/>
        <v>0.90443703455897273</v>
      </c>
      <c r="I1448" s="2">
        <f t="shared" si="203"/>
        <v>47.491044237564999</v>
      </c>
    </row>
    <row r="1449" spans="1:9" ht="13.5" x14ac:dyDescent="0.25">
      <c r="A1449" s="3">
        <f>TITRES_STAT!B1452</f>
        <v>44123</v>
      </c>
      <c r="B1449" s="5">
        <f>TITRES_STAT!D1452</f>
        <v>17.393000000000001</v>
      </c>
      <c r="C1449" s="2">
        <f t="shared" si="198"/>
        <v>7.0000000000000284E-2</v>
      </c>
      <c r="D1449" s="2">
        <f t="shared" si="199"/>
        <v>7.0000000000000284E-2</v>
      </c>
      <c r="E1449" s="2">
        <f t="shared" si="200"/>
        <v>0</v>
      </c>
      <c r="F1449" s="2">
        <f t="shared" si="204"/>
        <v>9.8570297607871948E-2</v>
      </c>
      <c r="G1449" s="2">
        <f t="shared" si="204"/>
        <v>0.10345695060297844</v>
      </c>
      <c r="H1449" s="2">
        <f t="shared" si="202"/>
        <v>0.95276631520042299</v>
      </c>
      <c r="I1449" s="2">
        <f t="shared" si="203"/>
        <v>48.790595566097494</v>
      </c>
    </row>
    <row r="1450" spans="1:9" ht="13.5" x14ac:dyDescent="0.25">
      <c r="A1450" s="3">
        <f>TITRES_STAT!B1453</f>
        <v>44124</v>
      </c>
      <c r="B1450" s="5">
        <f>TITRES_STAT!D1453</f>
        <v>16.873000000000001</v>
      </c>
      <c r="C1450" s="2">
        <f t="shared" si="198"/>
        <v>-0.51999999999999957</v>
      </c>
      <c r="D1450" s="2">
        <f t="shared" si="199"/>
        <v>0</v>
      </c>
      <c r="E1450" s="2">
        <f t="shared" si="200"/>
        <v>0.51999999999999957</v>
      </c>
      <c r="F1450" s="2">
        <f t="shared" si="204"/>
        <v>9.1529562064452522E-2</v>
      </c>
      <c r="G1450" s="2">
        <f t="shared" si="204"/>
        <v>0.13321002555990852</v>
      </c>
      <c r="H1450" s="2">
        <f t="shared" si="202"/>
        <v>0.68710715788646815</v>
      </c>
      <c r="I1450" s="2">
        <f t="shared" si="203"/>
        <v>40.726942249906934</v>
      </c>
    </row>
    <row r="1451" spans="1:9" ht="13.5" x14ac:dyDescent="0.25">
      <c r="A1451" s="3">
        <f>TITRES_STAT!B1454</f>
        <v>44125</v>
      </c>
      <c r="B1451" s="5">
        <f>TITRES_STAT!D1454</f>
        <v>16.927</v>
      </c>
      <c r="C1451" s="2">
        <f t="shared" si="198"/>
        <v>5.3999999999998494E-2</v>
      </c>
      <c r="D1451" s="2">
        <f t="shared" si="199"/>
        <v>5.3999999999998494E-2</v>
      </c>
      <c r="E1451" s="2">
        <f t="shared" si="200"/>
        <v>0</v>
      </c>
      <c r="F1451" s="2">
        <f t="shared" si="204"/>
        <v>8.8848879059848659E-2</v>
      </c>
      <c r="G1451" s="2">
        <f t="shared" si="204"/>
        <v>0.12369502373420076</v>
      </c>
      <c r="H1451" s="2">
        <f t="shared" si="202"/>
        <v>0.71828984204546142</v>
      </c>
      <c r="I1451" s="2">
        <f t="shared" si="203"/>
        <v>41.802600729479103</v>
      </c>
    </row>
    <row r="1452" spans="1:9" ht="13.5" x14ac:dyDescent="0.25">
      <c r="A1452" s="3">
        <f>TITRES_STAT!B1455</f>
        <v>44126</v>
      </c>
      <c r="B1452" s="5">
        <f>TITRES_STAT!D1455</f>
        <v>16.43</v>
      </c>
      <c r="C1452" s="2">
        <f t="shared" si="198"/>
        <v>-0.49699999999999989</v>
      </c>
      <c r="D1452" s="2">
        <f t="shared" si="199"/>
        <v>0</v>
      </c>
      <c r="E1452" s="2">
        <f t="shared" si="200"/>
        <v>0.49699999999999989</v>
      </c>
      <c r="F1452" s="2">
        <f t="shared" si="204"/>
        <v>8.2502530555573758E-2</v>
      </c>
      <c r="G1452" s="2">
        <f t="shared" si="204"/>
        <v>0.15035966489604352</v>
      </c>
      <c r="H1452" s="2">
        <f t="shared" si="202"/>
        <v>0.54870121327162313</v>
      </c>
      <c r="I1452" s="2">
        <f t="shared" si="203"/>
        <v>35.429765830201347</v>
      </c>
    </row>
    <row r="1453" spans="1:9" ht="13.5" x14ac:dyDescent="0.25">
      <c r="A1453" s="3">
        <f>TITRES_STAT!B1456</f>
        <v>44127</v>
      </c>
      <c r="B1453" s="5">
        <f>TITRES_STAT!D1456</f>
        <v>16.382999999999999</v>
      </c>
      <c r="C1453" s="2">
        <f t="shared" si="198"/>
        <v>-4.7000000000000597E-2</v>
      </c>
      <c r="D1453" s="2">
        <f t="shared" si="199"/>
        <v>0</v>
      </c>
      <c r="E1453" s="2">
        <f t="shared" si="200"/>
        <v>4.7000000000000597E-2</v>
      </c>
      <c r="F1453" s="2">
        <f t="shared" ref="F1453:G1468" si="205">((F1452*13)+D1453)/14</f>
        <v>7.6609492658747058E-2</v>
      </c>
      <c r="G1453" s="2">
        <f t="shared" si="205"/>
        <v>0.14297683168918329</v>
      </c>
      <c r="H1453" s="2">
        <f t="shared" si="202"/>
        <v>0.53581752899160684</v>
      </c>
      <c r="I1453" s="2">
        <f t="shared" si="203"/>
        <v>34.888098284919039</v>
      </c>
    </row>
    <row r="1454" spans="1:9" ht="13.5" x14ac:dyDescent="0.25">
      <c r="A1454" s="3">
        <f>TITRES_STAT!B1457</f>
        <v>44130</v>
      </c>
      <c r="B1454" s="5">
        <f>TITRES_STAT!D1457</f>
        <v>16.306000000000001</v>
      </c>
      <c r="C1454" s="2">
        <f t="shared" si="198"/>
        <v>-7.6999999999998181E-2</v>
      </c>
      <c r="D1454" s="2">
        <f t="shared" si="199"/>
        <v>0</v>
      </c>
      <c r="E1454" s="2">
        <f t="shared" si="200"/>
        <v>7.6999999999998181E-2</v>
      </c>
      <c r="F1454" s="2">
        <f t="shared" si="205"/>
        <v>7.1137386040265121E-2</v>
      </c>
      <c r="G1454" s="2">
        <f t="shared" si="205"/>
        <v>0.13826420085424149</v>
      </c>
      <c r="H1454" s="2">
        <f t="shared" si="202"/>
        <v>0.51450328863693617</v>
      </c>
      <c r="I1454" s="2">
        <f t="shared" si="203"/>
        <v>33.971751167340997</v>
      </c>
    </row>
    <row r="1455" spans="1:9" ht="13.5" x14ac:dyDescent="0.25">
      <c r="A1455" s="3">
        <f>TITRES_STAT!B1458</f>
        <v>44131</v>
      </c>
      <c r="B1455" s="5">
        <f>TITRES_STAT!D1458</f>
        <v>16.306000000000001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6.6056144180246176E-2</v>
      </c>
      <c r="G1455" s="2">
        <f t="shared" si="205"/>
        <v>0.12838818650750997</v>
      </c>
      <c r="H1455" s="2">
        <f t="shared" si="202"/>
        <v>0.51450328863693606</v>
      </c>
      <c r="I1455" s="2">
        <f t="shared" si="203"/>
        <v>33.971751167340997</v>
      </c>
    </row>
    <row r="1456" spans="1:9" ht="13.5" x14ac:dyDescent="0.25">
      <c r="A1456" s="3">
        <f>TITRES_STAT!B1459</f>
        <v>44132</v>
      </c>
      <c r="B1456" s="5">
        <f>TITRES_STAT!D1459</f>
        <v>15.941000000000001</v>
      </c>
      <c r="C1456" s="2">
        <f t="shared" si="198"/>
        <v>-0.36500000000000021</v>
      </c>
      <c r="D1456" s="2">
        <f t="shared" si="199"/>
        <v>0</v>
      </c>
      <c r="E1456" s="2">
        <f t="shared" si="200"/>
        <v>0.36500000000000021</v>
      </c>
      <c r="F1456" s="2">
        <f t="shared" si="205"/>
        <v>6.1337848167371443E-2</v>
      </c>
      <c r="G1456" s="2">
        <f t="shared" si="205"/>
        <v>0.14528903032840215</v>
      </c>
      <c r="H1456" s="2">
        <f t="shared" si="202"/>
        <v>0.42217810958423524</v>
      </c>
      <c r="I1456" s="2">
        <f t="shared" si="203"/>
        <v>29.685319070735545</v>
      </c>
    </row>
    <row r="1457" spans="1:9" ht="13.5" x14ac:dyDescent="0.25">
      <c r="A1457" s="3">
        <f>TITRES_STAT!B1460</f>
        <v>44134</v>
      </c>
      <c r="B1457" s="5">
        <f>TITRES_STAT!D1460</f>
        <v>15.917</v>
      </c>
      <c r="C1457" s="2">
        <f t="shared" si="198"/>
        <v>-2.4000000000000909E-2</v>
      </c>
      <c r="D1457" s="2">
        <f t="shared" si="199"/>
        <v>0</v>
      </c>
      <c r="E1457" s="2">
        <f t="shared" si="200"/>
        <v>2.4000000000000909E-2</v>
      </c>
      <c r="F1457" s="2">
        <f t="shared" si="205"/>
        <v>5.6956573298273479E-2</v>
      </c>
      <c r="G1457" s="2">
        <f t="shared" si="205"/>
        <v>0.13662552816208778</v>
      </c>
      <c r="H1457" s="2">
        <f t="shared" si="202"/>
        <v>0.41688090113512444</v>
      </c>
      <c r="I1457" s="2">
        <f t="shared" si="203"/>
        <v>29.422437750494282</v>
      </c>
    </row>
    <row r="1458" spans="1:9" ht="13.5" x14ac:dyDescent="0.25">
      <c r="A1458" s="3">
        <f>TITRES_STAT!B1461</f>
        <v>44137</v>
      </c>
      <c r="B1458" s="5">
        <f>TITRES_STAT!D1461</f>
        <v>15.529</v>
      </c>
      <c r="C1458" s="2">
        <f t="shared" si="198"/>
        <v>-0.3879999999999999</v>
      </c>
      <c r="D1458" s="2">
        <f t="shared" si="199"/>
        <v>0</v>
      </c>
      <c r="E1458" s="2">
        <f t="shared" si="200"/>
        <v>0.3879999999999999</v>
      </c>
      <c r="F1458" s="2">
        <f t="shared" si="205"/>
        <v>5.2888246634111083E-2</v>
      </c>
      <c r="G1458" s="2">
        <f t="shared" si="205"/>
        <v>0.1545808475790815</v>
      </c>
      <c r="H1458" s="2">
        <f t="shared" si="202"/>
        <v>0.34213971175862623</v>
      </c>
      <c r="I1458" s="2">
        <f t="shared" si="203"/>
        <v>25.492108516058678</v>
      </c>
    </row>
    <row r="1459" spans="1:9" ht="13.5" x14ac:dyDescent="0.25">
      <c r="A1459" s="3">
        <f>TITRES_STAT!B1462</f>
        <v>44138</v>
      </c>
      <c r="B1459" s="5">
        <f>TITRES_STAT!D1462</f>
        <v>15.529</v>
      </c>
      <c r="C1459" s="2">
        <f t="shared" si="198"/>
        <v>0</v>
      </c>
      <c r="D1459" s="2">
        <f t="shared" si="199"/>
        <v>0</v>
      </c>
      <c r="E1459" s="2">
        <f t="shared" si="200"/>
        <v>0</v>
      </c>
      <c r="F1459" s="2">
        <f t="shared" si="205"/>
        <v>4.9110514731674583E-2</v>
      </c>
      <c r="G1459" s="2">
        <f t="shared" si="205"/>
        <v>0.14353935846628998</v>
      </c>
      <c r="H1459" s="2">
        <f t="shared" si="202"/>
        <v>0.34213971175862623</v>
      </c>
      <c r="I1459" s="2">
        <f t="shared" si="203"/>
        <v>25.492108516058678</v>
      </c>
    </row>
    <row r="1460" spans="1:9" ht="13.5" x14ac:dyDescent="0.25">
      <c r="A1460" s="3">
        <f>TITRES_STAT!B1463</f>
        <v>44139</v>
      </c>
      <c r="B1460" s="5">
        <f>TITRES_STAT!D1463</f>
        <v>15.529</v>
      </c>
      <c r="C1460" s="2">
        <f t="shared" si="198"/>
        <v>0</v>
      </c>
      <c r="D1460" s="2">
        <f t="shared" si="199"/>
        <v>0</v>
      </c>
      <c r="E1460" s="2">
        <f t="shared" si="200"/>
        <v>0</v>
      </c>
      <c r="F1460" s="2">
        <f t="shared" si="205"/>
        <v>4.5602620822269256E-2</v>
      </c>
      <c r="G1460" s="2">
        <f t="shared" si="205"/>
        <v>0.13328654714726926</v>
      </c>
      <c r="H1460" s="2">
        <f t="shared" si="202"/>
        <v>0.34213971175862629</v>
      </c>
      <c r="I1460" s="2">
        <f t="shared" si="203"/>
        <v>25.492108516058678</v>
      </c>
    </row>
    <row r="1461" spans="1:9" ht="13.5" x14ac:dyDescent="0.25">
      <c r="A1461" s="3">
        <f>TITRES_STAT!B1464</f>
        <v>44140</v>
      </c>
      <c r="B1461" s="5">
        <f>TITRES_STAT!D1464</f>
        <v>15.529</v>
      </c>
      <c r="C1461" s="2">
        <f t="shared" si="198"/>
        <v>0</v>
      </c>
      <c r="D1461" s="2">
        <f t="shared" si="199"/>
        <v>0</v>
      </c>
      <c r="E1461" s="2">
        <f t="shared" si="200"/>
        <v>0</v>
      </c>
      <c r="F1461" s="2">
        <f t="shared" si="205"/>
        <v>4.2345290763535735E-2</v>
      </c>
      <c r="G1461" s="2">
        <f t="shared" si="205"/>
        <v>0.12376607949389287</v>
      </c>
      <c r="H1461" s="2">
        <f t="shared" si="202"/>
        <v>0.34213971175862629</v>
      </c>
      <c r="I1461" s="2">
        <f t="shared" si="203"/>
        <v>25.492108516058678</v>
      </c>
    </row>
    <row r="1462" spans="1:9" ht="13.5" x14ac:dyDescent="0.25">
      <c r="A1462" s="3">
        <f>TITRES_STAT!B1465</f>
        <v>44141</v>
      </c>
      <c r="B1462" s="5">
        <f>TITRES_STAT!D1465</f>
        <v>15.994999999999999</v>
      </c>
      <c r="C1462" s="2">
        <f t="shared" si="198"/>
        <v>0.4659999999999993</v>
      </c>
      <c r="D1462" s="2">
        <f t="shared" si="199"/>
        <v>0.4659999999999993</v>
      </c>
      <c r="E1462" s="2">
        <f t="shared" si="200"/>
        <v>0</v>
      </c>
      <c r="F1462" s="2">
        <f t="shared" si="205"/>
        <v>7.2606341423283136E-2</v>
      </c>
      <c r="G1462" s="2">
        <f t="shared" si="205"/>
        <v>0.11492564524432911</v>
      </c>
      <c r="H1462" s="2">
        <f t="shared" si="202"/>
        <v>0.63176796848887673</v>
      </c>
      <c r="I1462" s="2">
        <f t="shared" si="203"/>
        <v>38.716777182109716</v>
      </c>
    </row>
    <row r="1463" spans="1:9" ht="13.5" x14ac:dyDescent="0.25">
      <c r="A1463" s="3">
        <f>TITRES_STAT!B1466</f>
        <v>44144</v>
      </c>
      <c r="B1463" s="5">
        <f>TITRES_STAT!D1466</f>
        <v>16.469000000000001</v>
      </c>
      <c r="C1463" s="2">
        <f t="shared" si="198"/>
        <v>0.47400000000000198</v>
      </c>
      <c r="D1463" s="2">
        <f t="shared" si="199"/>
        <v>0.47400000000000198</v>
      </c>
      <c r="E1463" s="2">
        <f t="shared" si="200"/>
        <v>0</v>
      </c>
      <c r="F1463" s="2">
        <f t="shared" si="205"/>
        <v>0.10127731703590591</v>
      </c>
      <c r="G1463" s="2">
        <f t="shared" si="205"/>
        <v>0.10671667058401989</v>
      </c>
      <c r="H1463" s="2">
        <f t="shared" si="202"/>
        <v>0.94902995456711259</v>
      </c>
      <c r="I1463" s="2">
        <f t="shared" si="203"/>
        <v>48.692425293068212</v>
      </c>
    </row>
    <row r="1464" spans="1:9" ht="13.5" x14ac:dyDescent="0.25">
      <c r="A1464" s="3">
        <f>TITRES_STAT!B1467</f>
        <v>44145</v>
      </c>
      <c r="B1464" s="5">
        <f>TITRES_STAT!D1467</f>
        <v>16.469000000000001</v>
      </c>
      <c r="C1464" s="2">
        <f t="shared" si="198"/>
        <v>0</v>
      </c>
      <c r="D1464" s="2">
        <f t="shared" si="199"/>
        <v>0</v>
      </c>
      <c r="E1464" s="2">
        <f t="shared" si="200"/>
        <v>0</v>
      </c>
      <c r="F1464" s="2">
        <f t="shared" si="205"/>
        <v>9.4043222961912629E-2</v>
      </c>
      <c r="G1464" s="2">
        <f t="shared" si="205"/>
        <v>9.9094051256589891E-2</v>
      </c>
      <c r="H1464" s="2">
        <f t="shared" si="202"/>
        <v>0.94902995456711259</v>
      </c>
      <c r="I1464" s="2">
        <f t="shared" si="203"/>
        <v>48.692425293068212</v>
      </c>
    </row>
    <row r="1465" spans="1:9" ht="13.5" x14ac:dyDescent="0.25">
      <c r="A1465" s="3">
        <f>TITRES_STAT!B1468</f>
        <v>44146</v>
      </c>
      <c r="B1465" s="5">
        <f>TITRES_STAT!D1468</f>
        <v>16.306000000000001</v>
      </c>
      <c r="C1465" s="2">
        <f t="shared" si="198"/>
        <v>-0.16300000000000026</v>
      </c>
      <c r="D1465" s="2">
        <f t="shared" si="199"/>
        <v>0</v>
      </c>
      <c r="E1465" s="2">
        <f t="shared" si="200"/>
        <v>0.16300000000000026</v>
      </c>
      <c r="F1465" s="2">
        <f t="shared" si="205"/>
        <v>8.7325849893204577E-2</v>
      </c>
      <c r="G1465" s="2">
        <f t="shared" si="205"/>
        <v>0.10365876188111921</v>
      </c>
      <c r="H1465" s="2">
        <f t="shared" si="202"/>
        <v>0.842435779749656</v>
      </c>
      <c r="I1465" s="2">
        <f t="shared" si="203"/>
        <v>45.724024088596636</v>
      </c>
    </row>
    <row r="1466" spans="1:9" ht="13.5" x14ac:dyDescent="0.25">
      <c r="A1466" s="3">
        <f>TITRES_STAT!B1469</f>
        <v>44147</v>
      </c>
      <c r="B1466" s="5">
        <f>TITRES_STAT!D1469</f>
        <v>16.306000000000001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8.1088289186547105E-2</v>
      </c>
      <c r="G1466" s="2">
        <f t="shared" si="205"/>
        <v>9.6254564603896406E-2</v>
      </c>
      <c r="H1466" s="2">
        <f t="shared" si="202"/>
        <v>0.842435779749656</v>
      </c>
      <c r="I1466" s="2">
        <f t="shared" si="203"/>
        <v>45.724024088596636</v>
      </c>
    </row>
    <row r="1467" spans="1:9" ht="13.5" x14ac:dyDescent="0.25">
      <c r="A1467" s="3">
        <f>TITRES_STAT!B1470</f>
        <v>44148</v>
      </c>
      <c r="B1467" s="5">
        <f>TITRES_STAT!D1470</f>
        <v>15.817</v>
      </c>
      <c r="C1467" s="2">
        <f t="shared" si="198"/>
        <v>-0.48900000000000077</v>
      </c>
      <c r="D1467" s="2">
        <f t="shared" si="199"/>
        <v>0</v>
      </c>
      <c r="E1467" s="2">
        <f t="shared" si="200"/>
        <v>0.48900000000000077</v>
      </c>
      <c r="F1467" s="2">
        <f t="shared" si="205"/>
        <v>7.5296268530365168E-2</v>
      </c>
      <c r="G1467" s="2">
        <f t="shared" si="205"/>
        <v>0.12430780998933243</v>
      </c>
      <c r="H1467" s="2">
        <f t="shared" si="202"/>
        <v>0.60572435904732591</v>
      </c>
      <c r="I1467" s="2">
        <f t="shared" si="203"/>
        <v>37.722810620292357</v>
      </c>
    </row>
    <row r="1468" spans="1:9" ht="13.5" x14ac:dyDescent="0.25">
      <c r="A1468" s="3">
        <f>TITRES_STAT!B1471</f>
        <v>44151</v>
      </c>
      <c r="B1468" s="5">
        <f>TITRES_STAT!D1471</f>
        <v>15.529</v>
      </c>
      <c r="C1468" s="2">
        <f t="shared" si="198"/>
        <v>-0.28800000000000026</v>
      </c>
      <c r="D1468" s="2">
        <f t="shared" si="199"/>
        <v>0</v>
      </c>
      <c r="E1468" s="2">
        <f t="shared" si="200"/>
        <v>0.28800000000000026</v>
      </c>
      <c r="F1468" s="2">
        <f t="shared" si="205"/>
        <v>6.9917963635339087E-2</v>
      </c>
      <c r="G1468" s="2">
        <f t="shared" si="205"/>
        <v>0.13600010927580869</v>
      </c>
      <c r="H1468" s="2">
        <f t="shared" si="202"/>
        <v>0.51410226070881471</v>
      </c>
      <c r="I1468" s="2">
        <f t="shared" si="203"/>
        <v>33.954262803104328</v>
      </c>
    </row>
    <row r="1469" spans="1:9" ht="13.5" x14ac:dyDescent="0.25">
      <c r="A1469" s="3">
        <f>TITRES_STAT!B1472</f>
        <v>44152</v>
      </c>
      <c r="B1469" s="5">
        <f>TITRES_STAT!D1472</f>
        <v>15.529</v>
      </c>
      <c r="C1469" s="2">
        <f t="shared" si="198"/>
        <v>0</v>
      </c>
      <c r="D1469" s="2">
        <f t="shared" si="199"/>
        <v>0</v>
      </c>
      <c r="E1469" s="2">
        <f t="shared" si="200"/>
        <v>0</v>
      </c>
      <c r="F1469" s="2">
        <f t="shared" ref="F1469:G1484" si="206">((F1468*13)+D1469)/14</f>
        <v>6.4923823375672013E-2</v>
      </c>
      <c r="G1469" s="2">
        <f t="shared" si="206"/>
        <v>0.12628581575610806</v>
      </c>
      <c r="H1469" s="2">
        <f t="shared" si="202"/>
        <v>0.51410226070881471</v>
      </c>
      <c r="I1469" s="2">
        <f t="shared" si="203"/>
        <v>33.954262803104328</v>
      </c>
    </row>
    <row r="1470" spans="1:9" ht="13.5" x14ac:dyDescent="0.25">
      <c r="A1470" s="3">
        <f>TITRES_STAT!B1473</f>
        <v>44153</v>
      </c>
      <c r="B1470" s="5">
        <f>TITRES_STAT!D1473</f>
        <v>15.529</v>
      </c>
      <c r="C1470" s="2">
        <f t="shared" si="198"/>
        <v>0</v>
      </c>
      <c r="D1470" s="2">
        <f t="shared" si="199"/>
        <v>0</v>
      </c>
      <c r="E1470" s="2">
        <f t="shared" si="200"/>
        <v>0</v>
      </c>
      <c r="F1470" s="2">
        <f t="shared" si="206"/>
        <v>6.028640742026687E-2</v>
      </c>
      <c r="G1470" s="2">
        <f t="shared" si="206"/>
        <v>0.11726540034495748</v>
      </c>
      <c r="H1470" s="2">
        <f t="shared" si="202"/>
        <v>0.51410226070881482</v>
      </c>
      <c r="I1470" s="2">
        <f t="shared" si="203"/>
        <v>33.954262803104328</v>
      </c>
    </row>
    <row r="1471" spans="1:9" ht="13.5" x14ac:dyDescent="0.25">
      <c r="A1471" s="3">
        <f>TITRES_STAT!B1474</f>
        <v>44154</v>
      </c>
      <c r="B1471" s="5">
        <f>TITRES_STAT!D1474</f>
        <v>15.529</v>
      </c>
      <c r="C1471" s="2">
        <f t="shared" si="198"/>
        <v>0</v>
      </c>
      <c r="D1471" s="2">
        <f t="shared" si="199"/>
        <v>0</v>
      </c>
      <c r="E1471" s="2">
        <f t="shared" si="200"/>
        <v>0</v>
      </c>
      <c r="F1471" s="2">
        <f t="shared" si="206"/>
        <v>5.5980235461676374E-2</v>
      </c>
      <c r="G1471" s="2">
        <f t="shared" si="206"/>
        <v>0.10888930032031766</v>
      </c>
      <c r="H1471" s="2">
        <f t="shared" si="202"/>
        <v>0.51410226070881471</v>
      </c>
      <c r="I1471" s="2">
        <f t="shared" si="203"/>
        <v>33.954262803104328</v>
      </c>
    </row>
    <row r="1472" spans="1:9" ht="13.5" x14ac:dyDescent="0.25">
      <c r="A1472" s="3">
        <f>TITRES_STAT!B1475</f>
        <v>44155</v>
      </c>
      <c r="B1472" s="5">
        <f>TITRES_STAT!D1475</f>
        <v>15.529</v>
      </c>
      <c r="C1472" s="2">
        <f t="shared" si="198"/>
        <v>0</v>
      </c>
      <c r="D1472" s="2">
        <f t="shared" si="199"/>
        <v>0</v>
      </c>
      <c r="E1472" s="2">
        <f t="shared" si="200"/>
        <v>0</v>
      </c>
      <c r="F1472" s="2">
        <f t="shared" si="206"/>
        <v>5.1981647214413777E-2</v>
      </c>
      <c r="G1472" s="2">
        <f t="shared" si="206"/>
        <v>0.10111149315458068</v>
      </c>
      <c r="H1472" s="2">
        <f t="shared" si="202"/>
        <v>0.51410226070881482</v>
      </c>
      <c r="I1472" s="2">
        <f t="shared" si="203"/>
        <v>33.954262803104328</v>
      </c>
    </row>
    <row r="1473" spans="1:9" ht="13.5" x14ac:dyDescent="0.25">
      <c r="A1473" s="3">
        <f>TITRES_STAT!B1476</f>
        <v>44158</v>
      </c>
      <c r="B1473" s="5">
        <f>TITRES_STAT!D1476</f>
        <v>15.529</v>
      </c>
      <c r="C1473" s="2">
        <f t="shared" si="198"/>
        <v>0</v>
      </c>
      <c r="D1473" s="2">
        <f t="shared" si="199"/>
        <v>0</v>
      </c>
      <c r="E1473" s="2">
        <f t="shared" si="200"/>
        <v>0</v>
      </c>
      <c r="F1473" s="2">
        <f t="shared" si="206"/>
        <v>4.8268672413384221E-2</v>
      </c>
      <c r="G1473" s="2">
        <f t="shared" si="206"/>
        <v>9.3889243643539205E-2</v>
      </c>
      <c r="H1473" s="2">
        <f t="shared" si="202"/>
        <v>0.51410226070881471</v>
      </c>
      <c r="I1473" s="2">
        <f t="shared" si="203"/>
        <v>33.954262803104328</v>
      </c>
    </row>
    <row r="1474" spans="1:9" ht="13.5" x14ac:dyDescent="0.25">
      <c r="A1474" s="3">
        <f>TITRES_STAT!B1477</f>
        <v>44159</v>
      </c>
      <c r="B1474" s="5">
        <f>TITRES_STAT!D1477</f>
        <v>15.529</v>
      </c>
      <c r="C1474" s="2">
        <f t="shared" si="198"/>
        <v>0</v>
      </c>
      <c r="D1474" s="2">
        <f t="shared" si="199"/>
        <v>0</v>
      </c>
      <c r="E1474" s="2">
        <f t="shared" si="200"/>
        <v>0</v>
      </c>
      <c r="F1474" s="2">
        <f t="shared" si="206"/>
        <v>4.4820910098142493E-2</v>
      </c>
      <c r="G1474" s="2">
        <f t="shared" si="206"/>
        <v>8.7182869097572113E-2</v>
      </c>
      <c r="H1474" s="2">
        <f t="shared" si="202"/>
        <v>0.51410226070881482</v>
      </c>
      <c r="I1474" s="2">
        <f t="shared" si="203"/>
        <v>33.954262803104328</v>
      </c>
    </row>
    <row r="1475" spans="1:9" ht="13.5" x14ac:dyDescent="0.25">
      <c r="A1475" s="3">
        <f>TITRES_STAT!B1478</f>
        <v>44160</v>
      </c>
      <c r="B1475" s="5">
        <f>TITRES_STAT!D1478</f>
        <v>15.537000000000001</v>
      </c>
      <c r="C1475" s="2">
        <f t="shared" ref="C1475:C1538" si="207">B1475-B1474</f>
        <v>8.0000000000008953E-3</v>
      </c>
      <c r="D1475" s="2">
        <f t="shared" ref="D1475:D1538" si="208">IF(C1475&gt;0,C1475,0)</f>
        <v>8.0000000000008953E-3</v>
      </c>
      <c r="E1475" s="2">
        <f t="shared" ref="E1475:E1538" si="209">IF(C1475&lt;0,-C1475,0)</f>
        <v>0</v>
      </c>
      <c r="F1475" s="2">
        <f t="shared" si="206"/>
        <v>4.2190845091132377E-2</v>
      </c>
      <c r="G1475" s="2">
        <f t="shared" si="206"/>
        <v>8.0955521304888381E-2</v>
      </c>
      <c r="H1475" s="2">
        <f t="shared" si="202"/>
        <v>0.52116081041880391</v>
      </c>
      <c r="I1475" s="2">
        <f t="shared" si="203"/>
        <v>34.260730808290987</v>
      </c>
    </row>
    <row r="1476" spans="1:9" ht="13.5" x14ac:dyDescent="0.25">
      <c r="A1476" s="3">
        <f>TITRES_STAT!B1479</f>
        <v>44161</v>
      </c>
      <c r="B1476" s="5">
        <f>TITRES_STAT!D1479</f>
        <v>15.537000000000001</v>
      </c>
      <c r="C1476" s="2">
        <f t="shared" si="207"/>
        <v>0</v>
      </c>
      <c r="D1476" s="2">
        <f t="shared" si="208"/>
        <v>0</v>
      </c>
      <c r="E1476" s="2">
        <f t="shared" si="209"/>
        <v>0</v>
      </c>
      <c r="F1476" s="2">
        <f t="shared" si="206"/>
        <v>3.9177213298908629E-2</v>
      </c>
      <c r="G1476" s="2">
        <f t="shared" si="206"/>
        <v>7.5172984068824916E-2</v>
      </c>
      <c r="H1476" s="2">
        <f t="shared" si="202"/>
        <v>0.52116081041880391</v>
      </c>
      <c r="I1476" s="2">
        <f t="shared" si="203"/>
        <v>34.260730808290987</v>
      </c>
    </row>
    <row r="1477" spans="1:9" ht="13.5" x14ac:dyDescent="0.25">
      <c r="A1477" s="3">
        <f>TITRES_STAT!B1480</f>
        <v>44162</v>
      </c>
      <c r="B1477" s="5">
        <f>TITRES_STAT!D1480</f>
        <v>15.545</v>
      </c>
      <c r="C1477" s="2">
        <f t="shared" si="207"/>
        <v>7.9999999999991189E-3</v>
      </c>
      <c r="D1477" s="2">
        <f t="shared" si="208"/>
        <v>7.9999999999991189E-3</v>
      </c>
      <c r="E1477" s="2">
        <f t="shared" si="209"/>
        <v>0</v>
      </c>
      <c r="F1477" s="2">
        <f t="shared" si="206"/>
        <v>3.6950269491843664E-2</v>
      </c>
      <c r="G1477" s="2">
        <f t="shared" si="206"/>
        <v>6.9803485206765992E-2</v>
      </c>
      <c r="H1477" s="2">
        <f t="shared" si="202"/>
        <v>0.5293470574197362</v>
      </c>
      <c r="I1477" s="2">
        <f t="shared" si="203"/>
        <v>34.6126181661364</v>
      </c>
    </row>
    <row r="1478" spans="1:9" ht="13.5" x14ac:dyDescent="0.25">
      <c r="A1478" s="3">
        <f>TITRES_STAT!B1481</f>
        <v>44165</v>
      </c>
      <c r="B1478" s="5">
        <f>TITRES_STAT!D1481</f>
        <v>15.545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3.4310964528140545E-2</v>
      </c>
      <c r="G1478" s="2">
        <f t="shared" si="206"/>
        <v>6.4817521977711276E-2</v>
      </c>
      <c r="H1478" s="2">
        <f t="shared" si="202"/>
        <v>0.5293470574197362</v>
      </c>
      <c r="I1478" s="2">
        <f t="shared" si="203"/>
        <v>34.6126181661364</v>
      </c>
    </row>
    <row r="1479" spans="1:9" ht="13.5" x14ac:dyDescent="0.25">
      <c r="A1479" s="3">
        <f>TITRES_STAT!B1482</f>
        <v>44166</v>
      </c>
      <c r="B1479" s="5">
        <f>TITRES_STAT!D1482</f>
        <v>16.010999999999999</v>
      </c>
      <c r="C1479" s="2">
        <f t="shared" si="207"/>
        <v>0.4659999999999993</v>
      </c>
      <c r="D1479" s="2">
        <f t="shared" si="208"/>
        <v>0.4659999999999993</v>
      </c>
      <c r="E1479" s="2">
        <f t="shared" si="209"/>
        <v>0</v>
      </c>
      <c r="F1479" s="2">
        <f t="shared" si="206"/>
        <v>6.5145895633273318E-2</v>
      </c>
      <c r="G1479" s="2">
        <f t="shared" si="206"/>
        <v>6.0187698979303324E-2</v>
      </c>
      <c r="H1479" s="2">
        <f t="shared" si="202"/>
        <v>1.0823789036307063</v>
      </c>
      <c r="I1479" s="2">
        <f t="shared" si="203"/>
        <v>51.977999860810051</v>
      </c>
    </row>
    <row r="1480" spans="1:9" ht="13.5" x14ac:dyDescent="0.25">
      <c r="A1480" s="3">
        <f>TITRES_STAT!B1483</f>
        <v>44167</v>
      </c>
      <c r="B1480" s="5">
        <f>TITRES_STAT!D1483</f>
        <v>16.686</v>
      </c>
      <c r="C1480" s="2">
        <f t="shared" si="207"/>
        <v>0.67500000000000071</v>
      </c>
      <c r="D1480" s="2">
        <f t="shared" si="208"/>
        <v>0.67500000000000071</v>
      </c>
      <c r="E1480" s="2">
        <f t="shared" si="209"/>
        <v>0</v>
      </c>
      <c r="F1480" s="2">
        <f t="shared" si="206"/>
        <v>0.10870690308803956</v>
      </c>
      <c r="G1480" s="2">
        <f t="shared" si="206"/>
        <v>5.5888577623638802E-2</v>
      </c>
      <c r="H1480" s="2">
        <f t="shared" si="202"/>
        <v>1.9450647647554471</v>
      </c>
      <c r="I1480" s="2">
        <f t="shared" si="203"/>
        <v>66.044889335972272</v>
      </c>
    </row>
    <row r="1481" spans="1:9" ht="13.5" x14ac:dyDescent="0.25">
      <c r="A1481" s="3">
        <f>TITRES_STAT!B1484</f>
        <v>44168</v>
      </c>
      <c r="B1481" s="5">
        <f>TITRES_STAT!D1484</f>
        <v>16.297999999999998</v>
      </c>
      <c r="C1481" s="2">
        <f t="shared" si="207"/>
        <v>-0.38800000000000168</v>
      </c>
      <c r="D1481" s="2">
        <f t="shared" si="208"/>
        <v>0</v>
      </c>
      <c r="E1481" s="2">
        <f t="shared" si="209"/>
        <v>0.38800000000000168</v>
      </c>
      <c r="F1481" s="2">
        <f t="shared" si="206"/>
        <v>0.10094212429603673</v>
      </c>
      <c r="G1481" s="2">
        <f t="shared" si="206"/>
        <v>7.9610822079093299E-2</v>
      </c>
      <c r="H1481" s="2">
        <f t="shared" si="202"/>
        <v>1.2679447549951286</v>
      </c>
      <c r="I1481" s="2">
        <f t="shared" si="203"/>
        <v>55.907215208945956</v>
      </c>
    </row>
    <row r="1482" spans="1:9" ht="13.5" x14ac:dyDescent="0.25">
      <c r="A1482" s="3">
        <f>TITRES_STAT!B1485</f>
        <v>44169</v>
      </c>
      <c r="B1482" s="5">
        <f>TITRES_STAT!D1485</f>
        <v>15.56</v>
      </c>
      <c r="C1482" s="2">
        <f t="shared" si="207"/>
        <v>-0.73799999999999777</v>
      </c>
      <c r="D1482" s="2">
        <f t="shared" si="208"/>
        <v>0</v>
      </c>
      <c r="E1482" s="2">
        <f t="shared" si="209"/>
        <v>0.73799999999999777</v>
      </c>
      <c r="F1482" s="2">
        <f t="shared" si="206"/>
        <v>9.3731972560605531E-2</v>
      </c>
      <c r="G1482" s="2">
        <f t="shared" si="206"/>
        <v>0.12663862050201505</v>
      </c>
      <c r="H1482" s="2">
        <f t="shared" si="202"/>
        <v>0.74015313961126172</v>
      </c>
      <c r="I1482" s="2">
        <f t="shared" si="203"/>
        <v>42.533793306065398</v>
      </c>
    </row>
    <row r="1483" spans="1:9" ht="13.5" x14ac:dyDescent="0.25">
      <c r="A1483" s="3">
        <f>TITRES_STAT!B1486</f>
        <v>44172</v>
      </c>
      <c r="B1483" s="5">
        <f>TITRES_STAT!D1486</f>
        <v>15.537000000000001</v>
      </c>
      <c r="C1483" s="2">
        <f t="shared" si="207"/>
        <v>-2.2999999999999687E-2</v>
      </c>
      <c r="D1483" s="2">
        <f t="shared" si="208"/>
        <v>0</v>
      </c>
      <c r="E1483" s="2">
        <f t="shared" si="209"/>
        <v>2.2999999999999687E-2</v>
      </c>
      <c r="F1483" s="2">
        <f t="shared" si="206"/>
        <v>8.7036831663419426E-2</v>
      </c>
      <c r="G1483" s="2">
        <f t="shared" si="206"/>
        <v>0.11923586189472823</v>
      </c>
      <c r="H1483" s="2">
        <f t="shared" si="202"/>
        <v>0.72995515175009251</v>
      </c>
      <c r="I1483" s="2">
        <f t="shared" si="203"/>
        <v>42.195033264974548</v>
      </c>
    </row>
    <row r="1484" spans="1:9" ht="13.5" x14ac:dyDescent="0.25">
      <c r="A1484" s="3">
        <f>TITRES_STAT!B1487</f>
        <v>44173</v>
      </c>
      <c r="B1484" s="5">
        <f>TITRES_STAT!D1487</f>
        <v>15.537000000000001</v>
      </c>
      <c r="C1484" s="2">
        <f t="shared" si="207"/>
        <v>0</v>
      </c>
      <c r="D1484" s="2">
        <f t="shared" si="208"/>
        <v>0</v>
      </c>
      <c r="E1484" s="2">
        <f t="shared" si="209"/>
        <v>0</v>
      </c>
      <c r="F1484" s="2">
        <f t="shared" si="206"/>
        <v>8.0819915116032329E-2</v>
      </c>
      <c r="G1484" s="2">
        <f t="shared" si="206"/>
        <v>0.11071901461653336</v>
      </c>
      <c r="H1484" s="2">
        <f t="shared" si="202"/>
        <v>0.72995515175009262</v>
      </c>
      <c r="I1484" s="2">
        <f t="shared" si="203"/>
        <v>42.195033264974555</v>
      </c>
    </row>
    <row r="1485" spans="1:9" ht="13.5" x14ac:dyDescent="0.25">
      <c r="A1485" s="3">
        <f>TITRES_STAT!B1488</f>
        <v>44174</v>
      </c>
      <c r="B1485" s="5">
        <f>TITRES_STAT!D1488</f>
        <v>15.972</v>
      </c>
      <c r="C1485" s="2">
        <f t="shared" si="207"/>
        <v>0.43499999999999872</v>
      </c>
      <c r="D1485" s="2">
        <f t="shared" si="208"/>
        <v>0.43499999999999872</v>
      </c>
      <c r="E1485" s="2">
        <f t="shared" si="209"/>
        <v>0</v>
      </c>
      <c r="F1485" s="2">
        <f t="shared" ref="F1485:G1500" si="210">((F1484*13)+D1485)/14</f>
        <v>0.10611849260774421</v>
      </c>
      <c r="G1485" s="2">
        <f t="shared" si="210"/>
        <v>0.10281051357249527</v>
      </c>
      <c r="H1485" s="2">
        <f t="shared" si="202"/>
        <v>1.0321754937340759</v>
      </c>
      <c r="I1485" s="2">
        <f t="shared" si="203"/>
        <v>50.791651455134769</v>
      </c>
    </row>
    <row r="1486" spans="1:9" ht="13.5" x14ac:dyDescent="0.25">
      <c r="A1486" s="3">
        <f>TITRES_STAT!B1489</f>
        <v>44175</v>
      </c>
      <c r="B1486" s="5">
        <f>TITRES_STAT!D1489</f>
        <v>16.033999999999999</v>
      </c>
      <c r="C1486" s="2">
        <f t="shared" si="207"/>
        <v>6.1999999999999389E-2</v>
      </c>
      <c r="D1486" s="2">
        <f t="shared" si="208"/>
        <v>6.1999999999999389E-2</v>
      </c>
      <c r="E1486" s="2">
        <f t="shared" si="209"/>
        <v>0</v>
      </c>
      <c r="F1486" s="2">
        <f t="shared" si="210"/>
        <v>0.10296717170719101</v>
      </c>
      <c r="G1486" s="2">
        <f t="shared" si="210"/>
        <v>9.5466905460174181E-2</v>
      </c>
      <c r="H1486" s="2">
        <f t="shared" si="202"/>
        <v>1.0785640448997869</v>
      </c>
      <c r="I1486" s="2">
        <f t="shared" si="203"/>
        <v>51.889863463494457</v>
      </c>
    </row>
    <row r="1487" spans="1:9" ht="13.5" x14ac:dyDescent="0.25">
      <c r="A1487" s="3">
        <f>TITRES_STAT!B1490</f>
        <v>44176</v>
      </c>
      <c r="B1487" s="5">
        <f>TITRES_STAT!D1490</f>
        <v>16.297999999999998</v>
      </c>
      <c r="C1487" s="2">
        <f t="shared" si="207"/>
        <v>0.26399999999999935</v>
      </c>
      <c r="D1487" s="2">
        <f t="shared" si="208"/>
        <v>0.26399999999999935</v>
      </c>
      <c r="E1487" s="2">
        <f t="shared" si="209"/>
        <v>0</v>
      </c>
      <c r="F1487" s="2">
        <f t="shared" si="210"/>
        <v>0.11446951658524875</v>
      </c>
      <c r="G1487" s="2">
        <f t="shared" si="210"/>
        <v>8.8647840784447457E-2</v>
      </c>
      <c r="H1487" s="2">
        <f t="shared" si="202"/>
        <v>1.2912837534710884</v>
      </c>
      <c r="I1487" s="2">
        <f t="shared" si="203"/>
        <v>56.356343971579676</v>
      </c>
    </row>
    <row r="1488" spans="1:9" ht="13.5" x14ac:dyDescent="0.25">
      <c r="A1488" s="3">
        <f>TITRES_STAT!B1491</f>
        <v>44179</v>
      </c>
      <c r="B1488" s="5">
        <f>TITRES_STAT!D1491</f>
        <v>15.606999999999999</v>
      </c>
      <c r="C1488" s="2">
        <f t="shared" si="207"/>
        <v>-0.69099999999999895</v>
      </c>
      <c r="D1488" s="2">
        <f t="shared" si="208"/>
        <v>0</v>
      </c>
      <c r="E1488" s="2">
        <f t="shared" si="209"/>
        <v>0.69099999999999895</v>
      </c>
      <c r="F1488" s="2">
        <f t="shared" si="210"/>
        <v>0.10629312254344526</v>
      </c>
      <c r="G1488" s="2">
        <f t="shared" si="210"/>
        <v>0.13167299501412971</v>
      </c>
      <c r="H1488" s="2">
        <f t="shared" si="202"/>
        <v>0.80725073909072276</v>
      </c>
      <c r="I1488" s="2">
        <f t="shared" si="203"/>
        <v>44.667334843469071</v>
      </c>
    </row>
    <row r="1489" spans="1:9" ht="13.5" x14ac:dyDescent="0.25">
      <c r="A1489" s="3">
        <f>TITRES_STAT!B1492</f>
        <v>44180</v>
      </c>
      <c r="B1489" s="5">
        <f>TITRES_STAT!D1492</f>
        <v>15.606999999999999</v>
      </c>
      <c r="C1489" s="2">
        <f t="shared" si="207"/>
        <v>0</v>
      </c>
      <c r="D1489" s="2">
        <f t="shared" si="208"/>
        <v>0</v>
      </c>
      <c r="E1489" s="2">
        <f t="shared" si="209"/>
        <v>0</v>
      </c>
      <c r="F1489" s="2">
        <f t="shared" si="210"/>
        <v>9.8700756647484886E-2</v>
      </c>
      <c r="G1489" s="2">
        <f t="shared" si="210"/>
        <v>0.12226778108454903</v>
      </c>
      <c r="H1489" s="2">
        <f t="shared" ref="H1489:H1552" si="211">F1489/G1489</f>
        <v>0.80725073909072265</v>
      </c>
      <c r="I1489" s="2">
        <f t="shared" ref="I1489:I1552" si="212">IF(G1489=0,100,100-(100/(1+H1489)))</f>
        <v>44.667334843469071</v>
      </c>
    </row>
    <row r="1490" spans="1:9" ht="13.5" x14ac:dyDescent="0.25">
      <c r="A1490" s="3">
        <f>TITRES_STAT!B1493</f>
        <v>44181</v>
      </c>
      <c r="B1490" s="5">
        <f>TITRES_STAT!D1493</f>
        <v>15.646000000000001</v>
      </c>
      <c r="C1490" s="2">
        <f t="shared" si="207"/>
        <v>3.9000000000001478E-2</v>
      </c>
      <c r="D1490" s="2">
        <f t="shared" si="208"/>
        <v>3.9000000000001478E-2</v>
      </c>
      <c r="E1490" s="2">
        <f t="shared" si="209"/>
        <v>0</v>
      </c>
      <c r="F1490" s="2">
        <f t="shared" si="210"/>
        <v>9.4436416886950356E-2</v>
      </c>
      <c r="G1490" s="2">
        <f t="shared" si="210"/>
        <v>0.11353436814993838</v>
      </c>
      <c r="H1490" s="2">
        <f t="shared" si="211"/>
        <v>0.83178704762097722</v>
      </c>
      <c r="I1490" s="2">
        <f t="shared" si="212"/>
        <v>45.408501424947609</v>
      </c>
    </row>
    <row r="1491" spans="1:9" ht="13.5" x14ac:dyDescent="0.25">
      <c r="A1491" s="3">
        <f>TITRES_STAT!B1494</f>
        <v>44182</v>
      </c>
      <c r="B1491" s="5">
        <f>TITRES_STAT!D1494</f>
        <v>15.606999999999999</v>
      </c>
      <c r="C1491" s="2">
        <f t="shared" si="207"/>
        <v>-3.9000000000001478E-2</v>
      </c>
      <c r="D1491" s="2">
        <f t="shared" si="208"/>
        <v>0</v>
      </c>
      <c r="E1491" s="2">
        <f t="shared" si="209"/>
        <v>3.9000000000001478E-2</v>
      </c>
      <c r="F1491" s="2">
        <f t="shared" si="210"/>
        <v>8.7690958537882474E-2</v>
      </c>
      <c r="G1491" s="2">
        <f t="shared" si="210"/>
        <v>0.10821048471065717</v>
      </c>
      <c r="H1491" s="2">
        <f t="shared" si="211"/>
        <v>0.81037395565095538</v>
      </c>
      <c r="I1491" s="2">
        <f t="shared" si="212"/>
        <v>44.762793516854899</v>
      </c>
    </row>
    <row r="1492" spans="1:9" ht="13.5" x14ac:dyDescent="0.25">
      <c r="A1492" s="3">
        <f>TITRES_STAT!B1495</f>
        <v>44183</v>
      </c>
      <c r="B1492" s="5">
        <f>TITRES_STAT!D1495</f>
        <v>16.111999999999998</v>
      </c>
      <c r="C1492" s="2">
        <f t="shared" si="207"/>
        <v>0.50499999999999901</v>
      </c>
      <c r="D1492" s="2">
        <f t="shared" si="208"/>
        <v>0.50499999999999901</v>
      </c>
      <c r="E1492" s="2">
        <f t="shared" si="209"/>
        <v>0</v>
      </c>
      <c r="F1492" s="2">
        <f t="shared" si="210"/>
        <v>0.11749874721374795</v>
      </c>
      <c r="G1492" s="2">
        <f t="shared" si="210"/>
        <v>0.10048116437418166</v>
      </c>
      <c r="H1492" s="2">
        <f t="shared" si="211"/>
        <v>1.1693609239657548</v>
      </c>
      <c r="I1492" s="2">
        <f t="shared" si="212"/>
        <v>53.903475030244167</v>
      </c>
    </row>
    <row r="1493" spans="1:9" ht="13.5" x14ac:dyDescent="0.25">
      <c r="A1493" s="3">
        <f>TITRES_STAT!B1496</f>
        <v>44186</v>
      </c>
      <c r="B1493" s="5">
        <f>TITRES_STAT!D1496</f>
        <v>15.817</v>
      </c>
      <c r="C1493" s="2">
        <f t="shared" si="207"/>
        <v>-0.29499999999999815</v>
      </c>
      <c r="D1493" s="2">
        <f t="shared" si="208"/>
        <v>0</v>
      </c>
      <c r="E1493" s="2">
        <f t="shared" si="209"/>
        <v>0.29499999999999815</v>
      </c>
      <c r="F1493" s="2">
        <f t="shared" si="210"/>
        <v>0.10910597955562309</v>
      </c>
      <c r="G1493" s="2">
        <f t="shared" si="210"/>
        <v>0.11437536691888284</v>
      </c>
      <c r="H1493" s="2">
        <f t="shared" si="211"/>
        <v>0.95392900145188697</v>
      </c>
      <c r="I1493" s="2">
        <f t="shared" si="212"/>
        <v>48.821067743150358</v>
      </c>
    </row>
    <row r="1494" spans="1:9" ht="13.5" x14ac:dyDescent="0.25">
      <c r="A1494" s="3">
        <f>TITRES_STAT!B1497</f>
        <v>44187</v>
      </c>
      <c r="B1494" s="5">
        <f>TITRES_STAT!D1497</f>
        <v>15.685</v>
      </c>
      <c r="C1494" s="2">
        <f t="shared" si="207"/>
        <v>-0.13199999999999967</v>
      </c>
      <c r="D1494" s="2">
        <f t="shared" si="208"/>
        <v>0</v>
      </c>
      <c r="E1494" s="2">
        <f t="shared" si="209"/>
        <v>0.13199999999999967</v>
      </c>
      <c r="F1494" s="2">
        <f t="shared" si="210"/>
        <v>0.10131269530165002</v>
      </c>
      <c r="G1494" s="2">
        <f t="shared" si="210"/>
        <v>0.11563426928181975</v>
      </c>
      <c r="H1494" s="2">
        <f t="shared" si="211"/>
        <v>0.8761476673903158</v>
      </c>
      <c r="I1494" s="2">
        <f t="shared" si="212"/>
        <v>46.699291458705908</v>
      </c>
    </row>
    <row r="1495" spans="1:9" ht="13.5" x14ac:dyDescent="0.25">
      <c r="A1495" s="3">
        <f>TITRES_STAT!B1498</f>
        <v>44188</v>
      </c>
      <c r="B1495" s="5">
        <f>TITRES_STAT!D1498</f>
        <v>15.646000000000001</v>
      </c>
      <c r="C1495" s="2">
        <f t="shared" si="207"/>
        <v>-3.8999999999999702E-2</v>
      </c>
      <c r="D1495" s="2">
        <f t="shared" si="208"/>
        <v>0</v>
      </c>
      <c r="E1495" s="2">
        <f t="shared" si="209"/>
        <v>3.8999999999999702E-2</v>
      </c>
      <c r="F1495" s="2">
        <f t="shared" si="210"/>
        <v>9.4076074208675017E-2</v>
      </c>
      <c r="G1495" s="2">
        <f t="shared" si="210"/>
        <v>0.11016039290454689</v>
      </c>
      <c r="H1495" s="2">
        <f t="shared" si="211"/>
        <v>0.85399181800478141</v>
      </c>
      <c r="I1495" s="2">
        <f t="shared" si="212"/>
        <v>46.062329386319817</v>
      </c>
    </row>
    <row r="1496" spans="1:9" ht="13.5" x14ac:dyDescent="0.25">
      <c r="A1496" s="3">
        <f>TITRES_STAT!B1499</f>
        <v>44189</v>
      </c>
      <c r="B1496" s="5">
        <f>TITRES_STAT!D1499</f>
        <v>15.615</v>
      </c>
      <c r="C1496" s="2">
        <f t="shared" si="207"/>
        <v>-3.1000000000000583E-2</v>
      </c>
      <c r="D1496" s="2">
        <f t="shared" si="208"/>
        <v>0</v>
      </c>
      <c r="E1496" s="2">
        <f t="shared" si="209"/>
        <v>3.1000000000000583E-2</v>
      </c>
      <c r="F1496" s="2">
        <f t="shared" si="210"/>
        <v>8.7356354622341079E-2</v>
      </c>
      <c r="G1496" s="2">
        <f t="shared" si="210"/>
        <v>0.10450607912565073</v>
      </c>
      <c r="H1496" s="2">
        <f t="shared" si="211"/>
        <v>0.83589735021356959</v>
      </c>
      <c r="I1496" s="2">
        <f t="shared" si="212"/>
        <v>45.530723714826962</v>
      </c>
    </row>
    <row r="1497" spans="1:9" ht="13.5" x14ac:dyDescent="0.25">
      <c r="A1497" s="3">
        <f>TITRES_STAT!B1500</f>
        <v>44190</v>
      </c>
      <c r="B1497" s="5">
        <f>TITRES_STAT!D1500</f>
        <v>15.622</v>
      </c>
      <c r="C1497" s="2">
        <f t="shared" si="207"/>
        <v>6.9999999999996732E-3</v>
      </c>
      <c r="D1497" s="2">
        <f t="shared" si="208"/>
        <v>6.9999999999996732E-3</v>
      </c>
      <c r="E1497" s="2">
        <f t="shared" si="209"/>
        <v>0</v>
      </c>
      <c r="F1497" s="2">
        <f t="shared" si="210"/>
        <v>8.1616615006459545E-2</v>
      </c>
      <c r="G1497" s="2">
        <f t="shared" si="210"/>
        <v>9.7041359188104234E-2</v>
      </c>
      <c r="H1497" s="2">
        <f t="shared" si="211"/>
        <v>0.84104979247306833</v>
      </c>
      <c r="I1497" s="2">
        <f t="shared" si="212"/>
        <v>45.683163807497706</v>
      </c>
    </row>
    <row r="1498" spans="1:9" ht="13.5" x14ac:dyDescent="0.25">
      <c r="A1498" s="3">
        <f>TITRES_STAT!B1501</f>
        <v>44193</v>
      </c>
      <c r="B1498" s="5">
        <f>TITRES_STAT!D1501</f>
        <v>15.646000000000001</v>
      </c>
      <c r="C1498" s="2">
        <f t="shared" si="207"/>
        <v>2.4000000000000909E-2</v>
      </c>
      <c r="D1498" s="2">
        <f t="shared" si="208"/>
        <v>2.4000000000000909E-2</v>
      </c>
      <c r="E1498" s="2">
        <f t="shared" si="209"/>
        <v>0</v>
      </c>
      <c r="F1498" s="2">
        <f t="shared" si="210"/>
        <v>7.7501142505998225E-2</v>
      </c>
      <c r="G1498" s="2">
        <f t="shared" si="210"/>
        <v>9.0109833531811082E-2</v>
      </c>
      <c r="H1498" s="2">
        <f t="shared" si="211"/>
        <v>0.86007419466198809</v>
      </c>
      <c r="I1498" s="2">
        <f t="shared" si="212"/>
        <v>46.238703656564645</v>
      </c>
    </row>
    <row r="1499" spans="1:9" ht="13.5" x14ac:dyDescent="0.25">
      <c r="A1499" s="3">
        <f>TITRES_STAT!B1502</f>
        <v>44194</v>
      </c>
      <c r="B1499" s="5">
        <f>TITRES_STAT!D1502</f>
        <v>15.646000000000001</v>
      </c>
      <c r="C1499" s="2">
        <f t="shared" si="207"/>
        <v>0</v>
      </c>
      <c r="D1499" s="2">
        <f t="shared" si="208"/>
        <v>0</v>
      </c>
      <c r="E1499" s="2">
        <f t="shared" si="209"/>
        <v>0</v>
      </c>
      <c r="F1499" s="2">
        <f t="shared" si="210"/>
        <v>7.196534661271263E-2</v>
      </c>
      <c r="G1499" s="2">
        <f t="shared" si="210"/>
        <v>8.3673416850967436E-2</v>
      </c>
      <c r="H1499" s="2">
        <f t="shared" si="211"/>
        <v>0.86007419466198798</v>
      </c>
      <c r="I1499" s="2">
        <f t="shared" si="212"/>
        <v>46.238703656564638</v>
      </c>
    </row>
    <row r="1500" spans="1:9" ht="13.5" x14ac:dyDescent="0.25">
      <c r="A1500" s="3">
        <f>TITRES_STAT!B1503</f>
        <v>44195</v>
      </c>
      <c r="B1500" s="5">
        <f>TITRES_STAT!D1503</f>
        <v>15.622</v>
      </c>
      <c r="C1500" s="2">
        <f t="shared" si="207"/>
        <v>-2.4000000000000909E-2</v>
      </c>
      <c r="D1500" s="2">
        <f t="shared" si="208"/>
        <v>0</v>
      </c>
      <c r="E1500" s="2">
        <f t="shared" si="209"/>
        <v>2.4000000000000909E-2</v>
      </c>
      <c r="F1500" s="2">
        <f t="shared" si="210"/>
        <v>6.6824964711804588E-2</v>
      </c>
      <c r="G1500" s="2">
        <f t="shared" si="210"/>
        <v>7.9411029933041263E-2</v>
      </c>
      <c r="H1500" s="2">
        <f t="shared" si="211"/>
        <v>0.84150734184093645</v>
      </c>
      <c r="I1500" s="2">
        <f t="shared" si="212"/>
        <v>45.69665961796764</v>
      </c>
    </row>
    <row r="1501" spans="1:9" ht="13.5" x14ac:dyDescent="0.25">
      <c r="A1501" s="3">
        <f>TITRES_STAT!B1504</f>
        <v>44196</v>
      </c>
      <c r="B1501" s="5">
        <f>TITRES_STAT!D1504</f>
        <v>15.646000000000001</v>
      </c>
      <c r="C1501" s="2">
        <f t="shared" si="207"/>
        <v>2.4000000000000909E-2</v>
      </c>
      <c r="D1501" s="2">
        <f t="shared" si="208"/>
        <v>2.4000000000000909E-2</v>
      </c>
      <c r="E1501" s="2">
        <f t="shared" si="209"/>
        <v>0</v>
      </c>
      <c r="F1501" s="2">
        <f t="shared" ref="F1501:G1516" si="213">((F1500*13)+D1501)/14</f>
        <v>6.3766038660961463E-2</v>
      </c>
      <c r="G1501" s="2">
        <f t="shared" si="213"/>
        <v>7.3738813509252599E-2</v>
      </c>
      <c r="H1501" s="2">
        <f t="shared" si="211"/>
        <v>0.86475542019617968</v>
      </c>
      <c r="I1501" s="2">
        <f t="shared" si="212"/>
        <v>46.373664386786125</v>
      </c>
    </row>
    <row r="1502" spans="1:9" ht="13.5" x14ac:dyDescent="0.25">
      <c r="A1502" s="3">
        <f>TITRES_STAT!B1505</f>
        <v>44200</v>
      </c>
      <c r="B1502" s="5">
        <f>TITRES_STAT!D1505</f>
        <v>15.646000000000001</v>
      </c>
      <c r="C1502" s="2">
        <f t="shared" si="207"/>
        <v>0</v>
      </c>
      <c r="D1502" s="2">
        <f t="shared" si="208"/>
        <v>0</v>
      </c>
      <c r="E1502" s="2">
        <f t="shared" si="209"/>
        <v>0</v>
      </c>
      <c r="F1502" s="2">
        <f t="shared" si="213"/>
        <v>5.921132161374993E-2</v>
      </c>
      <c r="G1502" s="2">
        <f t="shared" si="213"/>
        <v>6.8471755401448842E-2</v>
      </c>
      <c r="H1502" s="2">
        <f t="shared" si="211"/>
        <v>0.86475542019617968</v>
      </c>
      <c r="I1502" s="2">
        <f t="shared" si="212"/>
        <v>46.373664386786125</v>
      </c>
    </row>
    <row r="1503" spans="1:9" ht="13.5" x14ac:dyDescent="0.25">
      <c r="A1503" s="3">
        <f>TITRES_STAT!B1506</f>
        <v>44201</v>
      </c>
      <c r="B1503" s="5">
        <f>TITRES_STAT!D1506</f>
        <v>16.297999999999998</v>
      </c>
      <c r="C1503" s="2">
        <f t="shared" si="207"/>
        <v>0.65199999999999747</v>
      </c>
      <c r="D1503" s="2">
        <f t="shared" si="208"/>
        <v>0.65199999999999747</v>
      </c>
      <c r="E1503" s="2">
        <f t="shared" si="209"/>
        <v>0</v>
      </c>
      <c r="F1503" s="2">
        <f t="shared" si="213"/>
        <v>0.10155337006991047</v>
      </c>
      <c r="G1503" s="2">
        <f t="shared" si="213"/>
        <v>6.3580915729916782E-2</v>
      </c>
      <c r="H1503" s="2">
        <f t="shared" si="211"/>
        <v>1.5972303780791015</v>
      </c>
      <c r="I1503" s="2">
        <f t="shared" si="212"/>
        <v>61.497447109809528</v>
      </c>
    </row>
    <row r="1504" spans="1:9" ht="13.5" x14ac:dyDescent="0.25">
      <c r="A1504" s="3">
        <f>TITRES_STAT!B1507</f>
        <v>44202</v>
      </c>
      <c r="B1504" s="5">
        <f>TITRES_STAT!D1507</f>
        <v>15.568</v>
      </c>
      <c r="C1504" s="2">
        <f t="shared" si="207"/>
        <v>-0.72999999999999865</v>
      </c>
      <c r="D1504" s="2">
        <f t="shared" si="208"/>
        <v>0</v>
      </c>
      <c r="E1504" s="2">
        <f t="shared" si="209"/>
        <v>0.72999999999999865</v>
      </c>
      <c r="F1504" s="2">
        <f t="shared" si="213"/>
        <v>9.4299557922059712E-2</v>
      </c>
      <c r="G1504" s="2">
        <f t="shared" si="213"/>
        <v>0.11118227889206549</v>
      </c>
      <c r="H1504" s="2">
        <f t="shared" si="211"/>
        <v>0.84815277094297259</v>
      </c>
      <c r="I1504" s="2">
        <f t="shared" si="212"/>
        <v>45.891918908317543</v>
      </c>
    </row>
    <row r="1505" spans="1:9" ht="13.5" x14ac:dyDescent="0.25">
      <c r="A1505" s="3">
        <f>TITRES_STAT!B1508</f>
        <v>44203</v>
      </c>
      <c r="B1505" s="5">
        <f>TITRES_STAT!D1508</f>
        <v>15.568</v>
      </c>
      <c r="C1505" s="2">
        <f t="shared" si="207"/>
        <v>0</v>
      </c>
      <c r="D1505" s="2">
        <f t="shared" si="208"/>
        <v>0</v>
      </c>
      <c r="E1505" s="2">
        <f t="shared" si="209"/>
        <v>0</v>
      </c>
      <c r="F1505" s="2">
        <f t="shared" si="213"/>
        <v>8.7563875213341164E-2</v>
      </c>
      <c r="G1505" s="2">
        <f t="shared" si="213"/>
        <v>0.10324068754263224</v>
      </c>
      <c r="H1505" s="2">
        <f t="shared" si="211"/>
        <v>0.84815277094297259</v>
      </c>
      <c r="I1505" s="2">
        <f t="shared" si="212"/>
        <v>45.891918908317543</v>
      </c>
    </row>
    <row r="1506" spans="1:9" ht="13.5" x14ac:dyDescent="0.25">
      <c r="A1506" s="3">
        <f>TITRES_STAT!B1509</f>
        <v>44204</v>
      </c>
      <c r="B1506" s="5">
        <f>TITRES_STAT!D1509</f>
        <v>15.606999999999999</v>
      </c>
      <c r="C1506" s="2">
        <f t="shared" si="207"/>
        <v>3.8999999999999702E-2</v>
      </c>
      <c r="D1506" s="2">
        <f t="shared" si="208"/>
        <v>3.8999999999999702E-2</v>
      </c>
      <c r="E1506" s="2">
        <f t="shared" si="209"/>
        <v>0</v>
      </c>
      <c r="F1506" s="2">
        <f t="shared" si="213"/>
        <v>8.4095026983816767E-2</v>
      </c>
      <c r="G1506" s="2">
        <f t="shared" si="213"/>
        <v>9.5866352718158507E-2</v>
      </c>
      <c r="H1506" s="2">
        <f t="shared" si="211"/>
        <v>0.87721108188032615</v>
      </c>
      <c r="I1506" s="2">
        <f t="shared" si="212"/>
        <v>46.729485583563644</v>
      </c>
    </row>
    <row r="1507" spans="1:9" ht="13.5" x14ac:dyDescent="0.25">
      <c r="A1507" s="3">
        <f>TITRES_STAT!B1510</f>
        <v>44207</v>
      </c>
      <c r="B1507" s="5">
        <f>TITRES_STAT!D1510</f>
        <v>15.615</v>
      </c>
      <c r="C1507" s="2">
        <f t="shared" si="207"/>
        <v>8.0000000000008953E-3</v>
      </c>
      <c r="D1507" s="2">
        <f t="shared" si="208"/>
        <v>8.0000000000008953E-3</v>
      </c>
      <c r="E1507" s="2">
        <f t="shared" si="209"/>
        <v>0</v>
      </c>
      <c r="F1507" s="2">
        <f t="shared" si="213"/>
        <v>7.8659667913544201E-2</v>
      </c>
      <c r="G1507" s="2">
        <f t="shared" si="213"/>
        <v>8.9018756095432888E-2</v>
      </c>
      <c r="H1507" s="2">
        <f t="shared" si="211"/>
        <v>0.88363027482901257</v>
      </c>
      <c r="I1507" s="2">
        <f t="shared" si="212"/>
        <v>46.911025302416341</v>
      </c>
    </row>
    <row r="1508" spans="1:9" ht="13.5" x14ac:dyDescent="0.25">
      <c r="A1508" s="3">
        <f>TITRES_STAT!B1511</f>
        <v>44208</v>
      </c>
      <c r="B1508" s="5">
        <f>TITRES_STAT!D1511</f>
        <v>15.529</v>
      </c>
      <c r="C1508" s="2">
        <f t="shared" si="207"/>
        <v>-8.6000000000000298E-2</v>
      </c>
      <c r="D1508" s="2">
        <f t="shared" si="208"/>
        <v>0</v>
      </c>
      <c r="E1508" s="2">
        <f t="shared" si="209"/>
        <v>8.6000000000000298E-2</v>
      </c>
      <c r="F1508" s="2">
        <f t="shared" si="213"/>
        <v>7.3041120205433893E-2</v>
      </c>
      <c r="G1508" s="2">
        <f t="shared" si="213"/>
        <v>8.8803130660044846E-2</v>
      </c>
      <c r="H1508" s="2">
        <f t="shared" si="211"/>
        <v>0.82250613984600496</v>
      </c>
      <c r="I1508" s="2">
        <f t="shared" si="212"/>
        <v>45.130500351318638</v>
      </c>
    </row>
    <row r="1509" spans="1:9" ht="13.5" x14ac:dyDescent="0.25">
      <c r="A1509" s="3">
        <f>TITRES_STAT!B1512</f>
        <v>44209</v>
      </c>
      <c r="B1509" s="5">
        <f>TITRES_STAT!D1512</f>
        <v>15.529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6.7823897333617184E-2</v>
      </c>
      <c r="G1509" s="2">
        <f t="shared" si="213"/>
        <v>8.246004989861308E-2</v>
      </c>
      <c r="H1509" s="2">
        <f t="shared" si="211"/>
        <v>0.82250613984600485</v>
      </c>
      <c r="I1509" s="2">
        <f t="shared" si="212"/>
        <v>45.130500351318631</v>
      </c>
    </row>
    <row r="1510" spans="1:9" ht="13.5" x14ac:dyDescent="0.25">
      <c r="A1510" s="3">
        <f>TITRES_STAT!B1513</f>
        <v>44211</v>
      </c>
      <c r="B1510" s="5">
        <f>TITRES_STAT!D1513</f>
        <v>15.584</v>
      </c>
      <c r="C1510" s="2">
        <f t="shared" si="207"/>
        <v>5.4999999999999716E-2</v>
      </c>
      <c r="D1510" s="2">
        <f t="shared" si="208"/>
        <v>5.4999999999999716E-2</v>
      </c>
      <c r="E1510" s="2">
        <f t="shared" si="209"/>
        <v>0</v>
      </c>
      <c r="F1510" s="2">
        <f t="shared" si="213"/>
        <v>6.6907904666930224E-2</v>
      </c>
      <c r="G1510" s="2">
        <f t="shared" si="213"/>
        <v>7.6570046334426434E-2</v>
      </c>
      <c r="H1510" s="2">
        <f t="shared" si="211"/>
        <v>0.87381303616696337</v>
      </c>
      <c r="I1510" s="2">
        <f t="shared" si="212"/>
        <v>46.632882753042367</v>
      </c>
    </row>
    <row r="1511" spans="1:9" ht="13.5" x14ac:dyDescent="0.25">
      <c r="A1511" s="3">
        <f>TITRES_STAT!B1514</f>
        <v>44214</v>
      </c>
      <c r="B1511" s="5">
        <f>TITRES_STAT!D1514</f>
        <v>15.537000000000001</v>
      </c>
      <c r="C1511" s="2">
        <f t="shared" si="207"/>
        <v>-4.699999999999882E-2</v>
      </c>
      <c r="D1511" s="2">
        <f t="shared" si="208"/>
        <v>0</v>
      </c>
      <c r="E1511" s="2">
        <f t="shared" si="209"/>
        <v>4.699999999999882E-2</v>
      </c>
      <c r="F1511" s="2">
        <f t="shared" si="213"/>
        <v>6.2128768619292347E-2</v>
      </c>
      <c r="G1511" s="2">
        <f t="shared" si="213"/>
        <v>7.4457900167681598E-2</v>
      </c>
      <c r="H1511" s="2">
        <f t="shared" si="211"/>
        <v>0.83441472938904204</v>
      </c>
      <c r="I1511" s="2">
        <f t="shared" si="212"/>
        <v>45.486700254906189</v>
      </c>
    </row>
    <row r="1512" spans="1:9" ht="13.5" x14ac:dyDescent="0.25">
      <c r="A1512" s="3">
        <f>TITRES_STAT!B1515</f>
        <v>44215</v>
      </c>
      <c r="B1512" s="5">
        <f>TITRES_STAT!D1515</f>
        <v>15.537000000000001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5.7690999432200032E-2</v>
      </c>
      <c r="G1512" s="2">
        <f t="shared" si="213"/>
        <v>6.9139478727132914E-2</v>
      </c>
      <c r="H1512" s="2">
        <f t="shared" si="211"/>
        <v>0.83441472938904193</v>
      </c>
      <c r="I1512" s="2">
        <f t="shared" si="212"/>
        <v>45.486700254906182</v>
      </c>
    </row>
    <row r="1513" spans="1:9" ht="13.5" x14ac:dyDescent="0.25">
      <c r="A1513" s="3">
        <f>TITRES_STAT!B1516</f>
        <v>44216</v>
      </c>
      <c r="B1513" s="5">
        <f>TITRES_STAT!D1516</f>
        <v>15.529</v>
      </c>
      <c r="C1513" s="2">
        <f t="shared" si="207"/>
        <v>-8.0000000000008953E-3</v>
      </c>
      <c r="D1513" s="2">
        <f t="shared" si="208"/>
        <v>0</v>
      </c>
      <c r="E1513" s="2">
        <f t="shared" si="209"/>
        <v>8.0000000000008953E-3</v>
      </c>
      <c r="F1513" s="2">
        <f t="shared" si="213"/>
        <v>5.3570213758471465E-2</v>
      </c>
      <c r="G1513" s="2">
        <f t="shared" si="213"/>
        <v>6.4772373103766337E-2</v>
      </c>
      <c r="H1513" s="2">
        <f t="shared" si="211"/>
        <v>0.82705343638793594</v>
      </c>
      <c r="I1513" s="2">
        <f t="shared" si="212"/>
        <v>45.267063344518874</v>
      </c>
    </row>
    <row r="1514" spans="1:9" ht="13.5" x14ac:dyDescent="0.25">
      <c r="A1514" s="3">
        <f>TITRES_STAT!B1517</f>
        <v>44217</v>
      </c>
      <c r="B1514" s="5">
        <f>TITRES_STAT!D1517</f>
        <v>15.576000000000001</v>
      </c>
      <c r="C1514" s="2">
        <f t="shared" si="207"/>
        <v>4.7000000000000597E-2</v>
      </c>
      <c r="D1514" s="2">
        <f t="shared" si="208"/>
        <v>4.7000000000000597E-2</v>
      </c>
      <c r="E1514" s="2">
        <f t="shared" si="209"/>
        <v>0</v>
      </c>
      <c r="F1514" s="2">
        <f t="shared" si="213"/>
        <v>5.3100912775723548E-2</v>
      </c>
      <c r="G1514" s="2">
        <f t="shared" si="213"/>
        <v>6.0145775024925886E-2</v>
      </c>
      <c r="H1514" s="2">
        <f t="shared" si="211"/>
        <v>0.88287020582438624</v>
      </c>
      <c r="I1514" s="2">
        <f t="shared" si="212"/>
        <v>46.889594571806128</v>
      </c>
    </row>
    <row r="1515" spans="1:9" ht="13.5" x14ac:dyDescent="0.25">
      <c r="A1515" s="3">
        <f>TITRES_STAT!B1518</f>
        <v>44218</v>
      </c>
      <c r="B1515" s="5">
        <f>TITRES_STAT!D1518</f>
        <v>15.529</v>
      </c>
      <c r="C1515" s="2">
        <f t="shared" si="207"/>
        <v>-4.7000000000000597E-2</v>
      </c>
      <c r="D1515" s="2">
        <f t="shared" si="208"/>
        <v>0</v>
      </c>
      <c r="E1515" s="2">
        <f t="shared" si="209"/>
        <v>4.7000000000000597E-2</v>
      </c>
      <c r="F1515" s="2">
        <f t="shared" si="213"/>
        <v>4.9307990434600435E-2</v>
      </c>
      <c r="G1515" s="2">
        <f t="shared" si="213"/>
        <v>5.9206791094574086E-2</v>
      </c>
      <c r="H1515" s="2">
        <f t="shared" si="211"/>
        <v>0.83280970853222258</v>
      </c>
      <c r="I1515" s="2">
        <f t="shared" si="212"/>
        <v>45.438962084021554</v>
      </c>
    </row>
    <row r="1516" spans="1:9" ht="13.5" x14ac:dyDescent="0.25">
      <c r="A1516" s="3">
        <f>TITRES_STAT!B1519</f>
        <v>44221</v>
      </c>
      <c r="B1516" s="5">
        <f>TITRES_STAT!D1519</f>
        <v>15.537000000000001</v>
      </c>
      <c r="C1516" s="2">
        <f t="shared" si="207"/>
        <v>8.0000000000008953E-3</v>
      </c>
      <c r="D1516" s="2">
        <f t="shared" si="208"/>
        <v>8.0000000000008953E-3</v>
      </c>
      <c r="E1516" s="2">
        <f t="shared" si="209"/>
        <v>0</v>
      </c>
      <c r="F1516" s="2">
        <f t="shared" si="213"/>
        <v>4.6357419689271893E-2</v>
      </c>
      <c r="G1516" s="2">
        <f t="shared" si="213"/>
        <v>5.4977734587818794E-2</v>
      </c>
      <c r="H1516" s="2">
        <f t="shared" si="211"/>
        <v>0.8432035266062623</v>
      </c>
      <c r="I1516" s="2">
        <f t="shared" si="212"/>
        <v>45.746631581092025</v>
      </c>
    </row>
    <row r="1517" spans="1:9" ht="13.5" x14ac:dyDescent="0.25">
      <c r="A1517" s="3">
        <f>TITRES_STAT!B1520</f>
        <v>44222</v>
      </c>
      <c r="B1517" s="5">
        <f>TITRES_STAT!D1520</f>
        <v>15.606999999999999</v>
      </c>
      <c r="C1517" s="2">
        <f t="shared" si="207"/>
        <v>6.9999999999998508E-2</v>
      </c>
      <c r="D1517" s="2">
        <f t="shared" si="208"/>
        <v>6.9999999999998508E-2</v>
      </c>
      <c r="E1517" s="2">
        <f t="shared" si="209"/>
        <v>0</v>
      </c>
      <c r="F1517" s="2">
        <f t="shared" ref="F1517:G1532" si="214">((F1516*13)+D1517)/14</f>
        <v>4.804617542575236E-2</v>
      </c>
      <c r="G1517" s="2">
        <f t="shared" si="214"/>
        <v>5.1050753545831738E-2</v>
      </c>
      <c r="H1517" s="2">
        <f t="shared" si="211"/>
        <v>0.94114527384239366</v>
      </c>
      <c r="I1517" s="2">
        <f t="shared" si="212"/>
        <v>48.484020568921501</v>
      </c>
    </row>
    <row r="1518" spans="1:9" ht="13.5" x14ac:dyDescent="0.25">
      <c r="A1518" s="3">
        <f>TITRES_STAT!B1521</f>
        <v>44223</v>
      </c>
      <c r="B1518" s="5">
        <f>TITRES_STAT!D1521</f>
        <v>15.529</v>
      </c>
      <c r="C1518" s="2">
        <f t="shared" si="207"/>
        <v>-7.7999999999999403E-2</v>
      </c>
      <c r="D1518" s="2">
        <f t="shared" si="208"/>
        <v>0</v>
      </c>
      <c r="E1518" s="2">
        <f t="shared" si="209"/>
        <v>7.7999999999999403E-2</v>
      </c>
      <c r="F1518" s="2">
        <f t="shared" si="214"/>
        <v>4.4614305752484332E-2</v>
      </c>
      <c r="G1518" s="2">
        <f t="shared" si="214"/>
        <v>5.2975699721129428E-2</v>
      </c>
      <c r="H1518" s="2">
        <f t="shared" si="211"/>
        <v>0.84216548318076967</v>
      </c>
      <c r="I1518" s="2">
        <f t="shared" si="212"/>
        <v>45.716060303477576</v>
      </c>
    </row>
    <row r="1519" spans="1:9" ht="13.5" x14ac:dyDescent="0.25">
      <c r="A1519" s="3">
        <f>TITRES_STAT!B1522</f>
        <v>44224</v>
      </c>
      <c r="B1519" s="5">
        <f>TITRES_STAT!D1522</f>
        <v>15.537000000000001</v>
      </c>
      <c r="C1519" s="2">
        <f t="shared" si="207"/>
        <v>8.0000000000008953E-3</v>
      </c>
      <c r="D1519" s="2">
        <f t="shared" si="208"/>
        <v>8.0000000000008953E-3</v>
      </c>
      <c r="E1519" s="2">
        <f t="shared" si="209"/>
        <v>0</v>
      </c>
      <c r="F1519" s="2">
        <f t="shared" si="214"/>
        <v>4.1998998198735517E-2</v>
      </c>
      <c r="G1519" s="2">
        <f t="shared" si="214"/>
        <v>4.919172116962018E-2</v>
      </c>
      <c r="H1519" s="2">
        <f t="shared" si="211"/>
        <v>0.85378183971072874</v>
      </c>
      <c r="I1519" s="2">
        <f t="shared" si="212"/>
        <v>46.056219854001597</v>
      </c>
    </row>
    <row r="1520" spans="1:9" ht="13.5" x14ac:dyDescent="0.25">
      <c r="A1520" s="3">
        <f>TITRES_STAT!B1523</f>
        <v>44225</v>
      </c>
      <c r="B1520" s="5">
        <f>TITRES_STAT!D1523</f>
        <v>15.537000000000001</v>
      </c>
      <c r="C1520" s="2">
        <f t="shared" si="207"/>
        <v>0</v>
      </c>
      <c r="D1520" s="2">
        <f t="shared" si="208"/>
        <v>0</v>
      </c>
      <c r="E1520" s="2">
        <f t="shared" si="209"/>
        <v>0</v>
      </c>
      <c r="F1520" s="2">
        <f t="shared" si="214"/>
        <v>3.8999069755968695E-2</v>
      </c>
      <c r="G1520" s="2">
        <f t="shared" si="214"/>
        <v>4.5678026800361593E-2</v>
      </c>
      <c r="H1520" s="2">
        <f t="shared" si="211"/>
        <v>0.85378183971072874</v>
      </c>
      <c r="I1520" s="2">
        <f t="shared" si="212"/>
        <v>46.056219854001597</v>
      </c>
    </row>
    <row r="1521" spans="1:9" ht="13.5" x14ac:dyDescent="0.25">
      <c r="A1521" s="3">
        <f>TITRES_STAT!B1524</f>
        <v>44228</v>
      </c>
      <c r="B1521" s="5">
        <f>TITRES_STAT!D1524</f>
        <v>15.537000000000001</v>
      </c>
      <c r="C1521" s="2">
        <f t="shared" si="207"/>
        <v>0</v>
      </c>
      <c r="D1521" s="2">
        <f t="shared" si="208"/>
        <v>0</v>
      </c>
      <c r="E1521" s="2">
        <f t="shared" si="209"/>
        <v>0</v>
      </c>
      <c r="F1521" s="2">
        <f t="shared" si="214"/>
        <v>3.6213421916256643E-2</v>
      </c>
      <c r="G1521" s="2">
        <f t="shared" si="214"/>
        <v>4.2415310600335765E-2</v>
      </c>
      <c r="H1521" s="2">
        <f t="shared" si="211"/>
        <v>0.85378183971072874</v>
      </c>
      <c r="I1521" s="2">
        <f t="shared" si="212"/>
        <v>46.056219854001597</v>
      </c>
    </row>
    <row r="1522" spans="1:9" ht="13.5" x14ac:dyDescent="0.25">
      <c r="A1522" s="3">
        <f>TITRES_STAT!B1525</f>
        <v>44229</v>
      </c>
      <c r="B1522" s="5">
        <f>TITRES_STAT!D1525</f>
        <v>15.606999999999999</v>
      </c>
      <c r="C1522" s="2">
        <f t="shared" si="207"/>
        <v>6.9999999999998508E-2</v>
      </c>
      <c r="D1522" s="2">
        <f t="shared" si="208"/>
        <v>6.9999999999998508E-2</v>
      </c>
      <c r="E1522" s="2">
        <f t="shared" si="209"/>
        <v>0</v>
      </c>
      <c r="F1522" s="2">
        <f t="shared" si="214"/>
        <v>3.8626748922238205E-2</v>
      </c>
      <c r="G1522" s="2">
        <f t="shared" si="214"/>
        <v>3.9385645557454642E-2</v>
      </c>
      <c r="H1522" s="2">
        <f t="shared" si="211"/>
        <v>0.9807316441186833</v>
      </c>
      <c r="I1522" s="2">
        <f t="shared" si="212"/>
        <v>49.513605087833845</v>
      </c>
    </row>
    <row r="1523" spans="1:9" ht="13.5" x14ac:dyDescent="0.25">
      <c r="A1523" s="3">
        <f>TITRES_STAT!B1526</f>
        <v>44230</v>
      </c>
      <c r="B1523" s="5">
        <f>TITRES_STAT!D1526</f>
        <v>15.622</v>
      </c>
      <c r="C1523" s="2">
        <f t="shared" si="207"/>
        <v>1.5000000000000568E-2</v>
      </c>
      <c r="D1523" s="2">
        <f t="shared" si="208"/>
        <v>1.5000000000000568E-2</v>
      </c>
      <c r="E1523" s="2">
        <f t="shared" si="209"/>
        <v>0</v>
      </c>
      <c r="F1523" s="2">
        <f t="shared" si="214"/>
        <v>3.6939123999221231E-2</v>
      </c>
      <c r="G1523" s="2">
        <f t="shared" si="214"/>
        <v>3.6572385160493597E-2</v>
      </c>
      <c r="H1523" s="2">
        <f t="shared" si="211"/>
        <v>1.0100277528282129</v>
      </c>
      <c r="I1523" s="2">
        <f t="shared" si="212"/>
        <v>50.249443143610918</v>
      </c>
    </row>
    <row r="1524" spans="1:9" ht="13.5" x14ac:dyDescent="0.25">
      <c r="A1524" s="3">
        <f>TITRES_STAT!B1527</f>
        <v>44231</v>
      </c>
      <c r="B1524" s="5">
        <f>TITRES_STAT!D1527</f>
        <v>15.606999999999999</v>
      </c>
      <c r="C1524" s="2">
        <f t="shared" si="207"/>
        <v>-1.5000000000000568E-2</v>
      </c>
      <c r="D1524" s="2">
        <f t="shared" si="208"/>
        <v>0</v>
      </c>
      <c r="E1524" s="2">
        <f t="shared" si="209"/>
        <v>1.5000000000000568E-2</v>
      </c>
      <c r="F1524" s="2">
        <f t="shared" si="214"/>
        <v>3.4300615142133999E-2</v>
      </c>
      <c r="G1524" s="2">
        <f t="shared" si="214"/>
        <v>3.5031500506172666E-2</v>
      </c>
      <c r="H1524" s="2">
        <f t="shared" si="211"/>
        <v>0.9791363386244365</v>
      </c>
      <c r="I1524" s="2">
        <f t="shared" si="212"/>
        <v>49.472909951467408</v>
      </c>
    </row>
    <row r="1525" spans="1:9" ht="13.5" x14ac:dyDescent="0.25">
      <c r="A1525" s="3">
        <f>TITRES_STAT!B1528</f>
        <v>44232</v>
      </c>
      <c r="B1525" s="5">
        <f>TITRES_STAT!D1528</f>
        <v>15.615</v>
      </c>
      <c r="C1525" s="2">
        <f t="shared" si="207"/>
        <v>8.0000000000008953E-3</v>
      </c>
      <c r="D1525" s="2">
        <f t="shared" si="208"/>
        <v>8.0000000000008953E-3</v>
      </c>
      <c r="E1525" s="2">
        <f t="shared" si="209"/>
        <v>0</v>
      </c>
      <c r="F1525" s="2">
        <f t="shared" si="214"/>
        <v>3.2421999774838776E-2</v>
      </c>
      <c r="G1525" s="2">
        <f t="shared" si="214"/>
        <v>3.2529250470017472E-2</v>
      </c>
      <c r="H1525" s="2">
        <f t="shared" si="211"/>
        <v>0.99670294600616294</v>
      </c>
      <c r="I1525" s="2">
        <f t="shared" si="212"/>
        <v>49.917437543715955</v>
      </c>
    </row>
    <row r="1526" spans="1:9" ht="13.5" x14ac:dyDescent="0.25">
      <c r="A1526" s="3">
        <f>TITRES_STAT!B1529</f>
        <v>44235</v>
      </c>
      <c r="B1526" s="5">
        <f>TITRES_STAT!D1529</f>
        <v>15.606999999999999</v>
      </c>
      <c r="C1526" s="2">
        <f t="shared" si="207"/>
        <v>-8.0000000000008953E-3</v>
      </c>
      <c r="D1526" s="2">
        <f t="shared" si="208"/>
        <v>0</v>
      </c>
      <c r="E1526" s="2">
        <f t="shared" si="209"/>
        <v>8.0000000000008953E-3</v>
      </c>
      <c r="F1526" s="2">
        <f t="shared" si="214"/>
        <v>3.0106142648064577E-2</v>
      </c>
      <c r="G1526" s="2">
        <f t="shared" si="214"/>
        <v>3.0777161150730571E-2</v>
      </c>
      <c r="H1526" s="2">
        <f t="shared" si="211"/>
        <v>0.97819751797835763</v>
      </c>
      <c r="I1526" s="2">
        <f t="shared" si="212"/>
        <v>49.448930609216326</v>
      </c>
    </row>
    <row r="1527" spans="1:9" ht="13.5" x14ac:dyDescent="0.25">
      <c r="A1527" s="3">
        <f>TITRES_STAT!B1530</f>
        <v>44236</v>
      </c>
      <c r="B1527" s="5">
        <f>TITRES_STAT!D1530</f>
        <v>15.606999999999999</v>
      </c>
      <c r="C1527" s="2">
        <f t="shared" si="207"/>
        <v>0</v>
      </c>
      <c r="D1527" s="2">
        <f t="shared" si="208"/>
        <v>0</v>
      </c>
      <c r="E1527" s="2">
        <f t="shared" si="209"/>
        <v>0</v>
      </c>
      <c r="F1527" s="2">
        <f t="shared" si="214"/>
        <v>2.7955703887488532E-2</v>
      </c>
      <c r="G1527" s="2">
        <f t="shared" si="214"/>
        <v>2.8578792497106958E-2</v>
      </c>
      <c r="H1527" s="2">
        <f t="shared" si="211"/>
        <v>0.97819751797835752</v>
      </c>
      <c r="I1527" s="2">
        <f t="shared" si="212"/>
        <v>49.448930609216319</v>
      </c>
    </row>
    <row r="1528" spans="1:9" ht="13.5" x14ac:dyDescent="0.25">
      <c r="A1528" s="3">
        <f>TITRES_STAT!B1531</f>
        <v>44237</v>
      </c>
      <c r="B1528" s="5">
        <f>TITRES_STAT!D1531</f>
        <v>15.606999999999999</v>
      </c>
      <c r="C1528" s="2">
        <f t="shared" si="207"/>
        <v>0</v>
      </c>
      <c r="D1528" s="2">
        <f t="shared" si="208"/>
        <v>0</v>
      </c>
      <c r="E1528" s="2">
        <f t="shared" si="209"/>
        <v>0</v>
      </c>
      <c r="F1528" s="2">
        <f t="shared" si="214"/>
        <v>2.5958867895525067E-2</v>
      </c>
      <c r="G1528" s="2">
        <f t="shared" si="214"/>
        <v>2.6537450175885029E-2</v>
      </c>
      <c r="H1528" s="2">
        <f t="shared" si="211"/>
        <v>0.97819751797835763</v>
      </c>
      <c r="I1528" s="2">
        <f t="shared" si="212"/>
        <v>49.448930609216326</v>
      </c>
    </row>
    <row r="1529" spans="1:9" ht="13.5" x14ac:dyDescent="0.25">
      <c r="A1529" s="3">
        <f>TITRES_STAT!B1532</f>
        <v>44238</v>
      </c>
      <c r="B1529" s="5">
        <f>TITRES_STAT!D1532</f>
        <v>15.606999999999999</v>
      </c>
      <c r="C1529" s="2">
        <f t="shared" si="207"/>
        <v>0</v>
      </c>
      <c r="D1529" s="2">
        <f t="shared" si="208"/>
        <v>0</v>
      </c>
      <c r="E1529" s="2">
        <f t="shared" si="209"/>
        <v>0</v>
      </c>
      <c r="F1529" s="2">
        <f t="shared" si="214"/>
        <v>2.4104663045844705E-2</v>
      </c>
      <c r="G1529" s="2">
        <f t="shared" si="214"/>
        <v>2.464191802046467E-2</v>
      </c>
      <c r="H1529" s="2">
        <f t="shared" si="211"/>
        <v>0.97819751797835763</v>
      </c>
      <c r="I1529" s="2">
        <f t="shared" si="212"/>
        <v>49.448930609216326</v>
      </c>
    </row>
    <row r="1530" spans="1:9" ht="13.5" x14ac:dyDescent="0.25">
      <c r="A1530" s="3">
        <f>TITRES_STAT!B1533</f>
        <v>44239</v>
      </c>
      <c r="B1530" s="5">
        <f>TITRES_STAT!D1533</f>
        <v>15.606999999999999</v>
      </c>
      <c r="C1530" s="2">
        <f t="shared" si="207"/>
        <v>0</v>
      </c>
      <c r="D1530" s="2">
        <f t="shared" si="208"/>
        <v>0</v>
      </c>
      <c r="E1530" s="2">
        <f t="shared" si="209"/>
        <v>0</v>
      </c>
      <c r="F1530" s="2">
        <f t="shared" si="214"/>
        <v>2.238290139971294E-2</v>
      </c>
      <c r="G1530" s="2">
        <f t="shared" si="214"/>
        <v>2.2881781019002907E-2</v>
      </c>
      <c r="H1530" s="2">
        <f t="shared" si="211"/>
        <v>0.97819751797835763</v>
      </c>
      <c r="I1530" s="2">
        <f t="shared" si="212"/>
        <v>49.448930609216326</v>
      </c>
    </row>
    <row r="1531" spans="1:9" ht="13.5" x14ac:dyDescent="0.25">
      <c r="A1531" s="3">
        <f>TITRES_STAT!B1534</f>
        <v>44242</v>
      </c>
      <c r="B1531" s="5">
        <f>TITRES_STAT!D1534</f>
        <v>15.606999999999999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2.0784122728304873E-2</v>
      </c>
      <c r="G1531" s="2">
        <f t="shared" si="214"/>
        <v>2.1247368089074129E-2</v>
      </c>
      <c r="H1531" s="2">
        <f t="shared" si="211"/>
        <v>0.97819751797835763</v>
      </c>
      <c r="I1531" s="2">
        <f t="shared" si="212"/>
        <v>49.448930609216326</v>
      </c>
    </row>
    <row r="1532" spans="1:9" ht="13.5" x14ac:dyDescent="0.25">
      <c r="A1532" s="3">
        <f>TITRES_STAT!B1535</f>
        <v>44243</v>
      </c>
      <c r="B1532" s="5">
        <f>TITRES_STAT!D1535</f>
        <v>15.646000000000001</v>
      </c>
      <c r="C1532" s="2">
        <f t="shared" si="207"/>
        <v>3.9000000000001478E-2</v>
      </c>
      <c r="D1532" s="2">
        <f t="shared" si="208"/>
        <v>3.9000000000001478E-2</v>
      </c>
      <c r="E1532" s="2">
        <f t="shared" si="209"/>
        <v>0</v>
      </c>
      <c r="F1532" s="2">
        <f t="shared" si="214"/>
        <v>2.2085256819140343E-2</v>
      </c>
      <c r="G1532" s="2">
        <f t="shared" si="214"/>
        <v>1.9729698939854549E-2</v>
      </c>
      <c r="H1532" s="2">
        <f t="shared" si="211"/>
        <v>1.1193914760922936</v>
      </c>
      <c r="I1532" s="2">
        <f t="shared" si="212"/>
        <v>52.816645188939475</v>
      </c>
    </row>
    <row r="1533" spans="1:9" ht="13.5" x14ac:dyDescent="0.25">
      <c r="A1533" s="3">
        <f>TITRES_STAT!B1536</f>
        <v>44244</v>
      </c>
      <c r="B1533" s="5">
        <f>TITRES_STAT!D1536</f>
        <v>15.646000000000001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2.0507738474916031E-2</v>
      </c>
      <c r="G1533" s="2">
        <f t="shared" si="215"/>
        <v>1.8320434729864939E-2</v>
      </c>
      <c r="H1533" s="2">
        <f t="shared" si="211"/>
        <v>1.1193914760922934</v>
      </c>
      <c r="I1533" s="2">
        <f t="shared" si="212"/>
        <v>52.816645188939468</v>
      </c>
    </row>
    <row r="1534" spans="1:9" ht="13.5" x14ac:dyDescent="0.25">
      <c r="A1534" s="3">
        <f>TITRES_STAT!B1537</f>
        <v>44245</v>
      </c>
      <c r="B1534" s="5">
        <f>TITRES_STAT!D1537</f>
        <v>15.646000000000001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1.904290001242203E-2</v>
      </c>
      <c r="G1534" s="2">
        <f t="shared" si="215"/>
        <v>1.7011832249160301E-2</v>
      </c>
      <c r="H1534" s="2">
        <f t="shared" si="211"/>
        <v>1.1193914760922934</v>
      </c>
      <c r="I1534" s="2">
        <f t="shared" si="212"/>
        <v>52.816645188939468</v>
      </c>
    </row>
    <row r="1535" spans="1:9" ht="13.5" x14ac:dyDescent="0.25">
      <c r="A1535" s="3">
        <f>TITRES_STAT!B1538</f>
        <v>44246</v>
      </c>
      <c r="B1535" s="5">
        <f>TITRES_STAT!D1538</f>
        <v>15.529</v>
      </c>
      <c r="C1535" s="2">
        <f t="shared" si="207"/>
        <v>-0.11700000000000088</v>
      </c>
      <c r="D1535" s="2">
        <f t="shared" si="208"/>
        <v>0</v>
      </c>
      <c r="E1535" s="2">
        <f t="shared" si="209"/>
        <v>0.11700000000000088</v>
      </c>
      <c r="F1535" s="2">
        <f t="shared" si="215"/>
        <v>1.7682692868677598E-2</v>
      </c>
      <c r="G1535" s="2">
        <f t="shared" si="215"/>
        <v>2.4153844231363204E-2</v>
      </c>
      <c r="H1535" s="2">
        <f t="shared" si="211"/>
        <v>0.73208606875575666</v>
      </c>
      <c r="I1535" s="2">
        <f t="shared" si="212"/>
        <v>42.266148430005586</v>
      </c>
    </row>
    <row r="1536" spans="1:9" ht="13.5" x14ac:dyDescent="0.25">
      <c r="A1536" s="3">
        <f>TITRES_STAT!B1539</f>
        <v>44249</v>
      </c>
      <c r="B1536" s="5">
        <f>TITRES_STAT!D1539</f>
        <v>15.529</v>
      </c>
      <c r="C1536" s="2">
        <f t="shared" si="207"/>
        <v>0</v>
      </c>
      <c r="D1536" s="2">
        <f t="shared" si="208"/>
        <v>0</v>
      </c>
      <c r="E1536" s="2">
        <f t="shared" si="209"/>
        <v>0</v>
      </c>
      <c r="F1536" s="2">
        <f t="shared" si="215"/>
        <v>1.641964337805777E-2</v>
      </c>
      <c r="G1536" s="2">
        <f t="shared" si="215"/>
        <v>2.242856964340869E-2</v>
      </c>
      <c r="H1536" s="2">
        <f t="shared" si="211"/>
        <v>0.73208606875575666</v>
      </c>
      <c r="I1536" s="2">
        <f t="shared" si="212"/>
        <v>42.266148430005586</v>
      </c>
    </row>
    <row r="1537" spans="1:9" ht="13.5" x14ac:dyDescent="0.25">
      <c r="A1537" s="3">
        <f>TITRES_STAT!B1540</f>
        <v>44250</v>
      </c>
      <c r="B1537" s="5">
        <f>TITRES_STAT!D1540</f>
        <v>15.529</v>
      </c>
      <c r="C1537" s="2">
        <f t="shared" si="207"/>
        <v>0</v>
      </c>
      <c r="D1537" s="2">
        <f t="shared" si="208"/>
        <v>0</v>
      </c>
      <c r="E1537" s="2">
        <f t="shared" si="209"/>
        <v>0</v>
      </c>
      <c r="F1537" s="2">
        <f t="shared" si="215"/>
        <v>1.52468117081965E-2</v>
      </c>
      <c r="G1537" s="2">
        <f t="shared" si="215"/>
        <v>2.0826528954593783E-2</v>
      </c>
      <c r="H1537" s="2">
        <f t="shared" si="211"/>
        <v>0.73208606875575666</v>
      </c>
      <c r="I1537" s="2">
        <f t="shared" si="212"/>
        <v>42.266148430005586</v>
      </c>
    </row>
    <row r="1538" spans="1:9" ht="13.5" x14ac:dyDescent="0.25">
      <c r="A1538" s="3">
        <f>TITRES_STAT!B1541</f>
        <v>44251</v>
      </c>
      <c r="B1538" s="5">
        <f>TITRES_STAT!D1541</f>
        <v>15.529</v>
      </c>
      <c r="C1538" s="2">
        <f t="shared" si="207"/>
        <v>0</v>
      </c>
      <c r="D1538" s="2">
        <f t="shared" si="208"/>
        <v>0</v>
      </c>
      <c r="E1538" s="2">
        <f t="shared" si="209"/>
        <v>0</v>
      </c>
      <c r="F1538" s="2">
        <f t="shared" si="215"/>
        <v>1.4157753729039607E-2</v>
      </c>
      <c r="G1538" s="2">
        <f t="shared" si="215"/>
        <v>1.9338919743551369E-2</v>
      </c>
      <c r="H1538" s="2">
        <f t="shared" si="211"/>
        <v>0.73208606875575666</v>
      </c>
      <c r="I1538" s="2">
        <f t="shared" si="212"/>
        <v>42.266148430005586</v>
      </c>
    </row>
    <row r="1539" spans="1:9" ht="13.5" x14ac:dyDescent="0.25">
      <c r="A1539" s="3">
        <f>TITRES_STAT!B1542</f>
        <v>44252</v>
      </c>
      <c r="B1539" s="5">
        <f>TITRES_STAT!D1542</f>
        <v>15.529</v>
      </c>
      <c r="C1539" s="2">
        <f t="shared" ref="C1539:C1602" si="216">B1539-B1538</f>
        <v>0</v>
      </c>
      <c r="D1539" s="2">
        <f t="shared" ref="D1539:D1602" si="217">IF(C1539&gt;0,C1539,0)</f>
        <v>0</v>
      </c>
      <c r="E1539" s="2">
        <f t="shared" ref="E1539:E1602" si="218">IF(C1539&lt;0,-C1539,0)</f>
        <v>0</v>
      </c>
      <c r="F1539" s="2">
        <f t="shared" si="215"/>
        <v>1.3146485605536776E-2</v>
      </c>
      <c r="G1539" s="2">
        <f t="shared" si="215"/>
        <v>1.7957568333297702E-2</v>
      </c>
      <c r="H1539" s="2">
        <f t="shared" si="211"/>
        <v>0.73208606875575644</v>
      </c>
      <c r="I1539" s="2">
        <f t="shared" si="212"/>
        <v>42.266148430005572</v>
      </c>
    </row>
    <row r="1540" spans="1:9" ht="13.5" x14ac:dyDescent="0.25">
      <c r="A1540" s="3">
        <f>TITRES_STAT!B1543</f>
        <v>44253</v>
      </c>
      <c r="B1540" s="5">
        <f>TITRES_STAT!D1543</f>
        <v>15.994999999999999</v>
      </c>
      <c r="C1540" s="2">
        <f t="shared" si="216"/>
        <v>0.4659999999999993</v>
      </c>
      <c r="D1540" s="2">
        <f t="shared" si="217"/>
        <v>0.4659999999999993</v>
      </c>
      <c r="E1540" s="2">
        <f t="shared" si="218"/>
        <v>0</v>
      </c>
      <c r="F1540" s="2">
        <f t="shared" si="215"/>
        <v>4.5493165205141239E-2</v>
      </c>
      <c r="G1540" s="2">
        <f t="shared" si="215"/>
        <v>1.6674884880919293E-2</v>
      </c>
      <c r="H1540" s="2">
        <f t="shared" si="211"/>
        <v>2.7282446343721434</v>
      </c>
      <c r="I1540" s="2">
        <f t="shared" si="212"/>
        <v>73.177725764543197</v>
      </c>
    </row>
    <row r="1541" spans="1:9" ht="13.5" x14ac:dyDescent="0.25">
      <c r="A1541" s="3">
        <f>TITRES_STAT!B1544</f>
        <v>44256</v>
      </c>
      <c r="B1541" s="5">
        <f>TITRES_STAT!D1544</f>
        <v>15.537000000000001</v>
      </c>
      <c r="C1541" s="2">
        <f t="shared" si="216"/>
        <v>-0.45799999999999841</v>
      </c>
      <c r="D1541" s="2">
        <f t="shared" si="217"/>
        <v>0</v>
      </c>
      <c r="E1541" s="2">
        <f t="shared" si="218"/>
        <v>0.45799999999999841</v>
      </c>
      <c r="F1541" s="2">
        <f t="shared" si="215"/>
        <v>4.2243653404774005E-2</v>
      </c>
      <c r="G1541" s="2">
        <f t="shared" si="215"/>
        <v>4.8198107389424941E-2</v>
      </c>
      <c r="H1541" s="2">
        <f t="shared" si="211"/>
        <v>0.87645875933382833</v>
      </c>
      <c r="I1541" s="2">
        <f t="shared" si="212"/>
        <v>46.708128008365321</v>
      </c>
    </row>
    <row r="1542" spans="1:9" ht="13.5" x14ac:dyDescent="0.25">
      <c r="A1542" s="3">
        <f>TITRES_STAT!B1545</f>
        <v>44257</v>
      </c>
      <c r="B1542" s="5">
        <f>TITRES_STAT!D1545</f>
        <v>15.994999999999999</v>
      </c>
      <c r="C1542" s="2">
        <f t="shared" si="216"/>
        <v>0.45799999999999841</v>
      </c>
      <c r="D1542" s="2">
        <f t="shared" si="217"/>
        <v>0.45799999999999841</v>
      </c>
      <c r="E1542" s="2">
        <f t="shared" si="218"/>
        <v>0</v>
      </c>
      <c r="F1542" s="2">
        <f t="shared" si="215"/>
        <v>7.1940535304432895E-2</v>
      </c>
      <c r="G1542" s="2">
        <f t="shared" si="215"/>
        <v>4.4755385433037441E-2</v>
      </c>
      <c r="H1542" s="2">
        <f t="shared" si="211"/>
        <v>1.6074162831659577</v>
      </c>
      <c r="I1542" s="2">
        <f t="shared" si="212"/>
        <v>61.647857825533436</v>
      </c>
    </row>
    <row r="1543" spans="1:9" ht="13.5" x14ac:dyDescent="0.25">
      <c r="A1543" s="3">
        <f>TITRES_STAT!B1546</f>
        <v>44258</v>
      </c>
      <c r="B1543" s="5">
        <f>TITRES_STAT!D1546</f>
        <v>15.537000000000001</v>
      </c>
      <c r="C1543" s="2">
        <f t="shared" si="216"/>
        <v>-0.45799999999999841</v>
      </c>
      <c r="D1543" s="2">
        <f t="shared" si="217"/>
        <v>0</v>
      </c>
      <c r="E1543" s="2">
        <f t="shared" si="218"/>
        <v>0.45799999999999841</v>
      </c>
      <c r="F1543" s="2">
        <f t="shared" si="215"/>
        <v>6.6801925639830548E-2</v>
      </c>
      <c r="G1543" s="2">
        <f t="shared" si="215"/>
        <v>7.4272857902106068E-2</v>
      </c>
      <c r="H1543" s="2">
        <f t="shared" si="211"/>
        <v>0.89941234963487682</v>
      </c>
      <c r="I1543" s="2">
        <f t="shared" si="212"/>
        <v>47.352137612865924</v>
      </c>
    </row>
    <row r="1544" spans="1:9" ht="13.5" x14ac:dyDescent="0.25">
      <c r="A1544" s="3">
        <f>TITRES_STAT!B1547</f>
        <v>44259</v>
      </c>
      <c r="B1544" s="5">
        <f>TITRES_STAT!D1547</f>
        <v>16.460999999999999</v>
      </c>
      <c r="C1544" s="2">
        <f t="shared" si="216"/>
        <v>0.92399999999999771</v>
      </c>
      <c r="D1544" s="2">
        <f t="shared" si="217"/>
        <v>0.92399999999999771</v>
      </c>
      <c r="E1544" s="2">
        <f t="shared" si="218"/>
        <v>0</v>
      </c>
      <c r="F1544" s="2">
        <f t="shared" si="215"/>
        <v>0.12803035952269964</v>
      </c>
      <c r="G1544" s="2">
        <f t="shared" si="215"/>
        <v>6.8967653766241352E-2</v>
      </c>
      <c r="H1544" s="2">
        <f t="shared" si="211"/>
        <v>1.8563827030660656</v>
      </c>
      <c r="I1544" s="2">
        <f t="shared" si="212"/>
        <v>64.990685634435778</v>
      </c>
    </row>
    <row r="1545" spans="1:9" ht="13.5" x14ac:dyDescent="0.25">
      <c r="A1545" s="3">
        <f>TITRES_STAT!B1548</f>
        <v>44260</v>
      </c>
      <c r="B1545" s="5">
        <f>TITRES_STAT!D1548</f>
        <v>16.95</v>
      </c>
      <c r="C1545" s="2">
        <f t="shared" si="216"/>
        <v>0.48900000000000077</v>
      </c>
      <c r="D1545" s="2">
        <f t="shared" si="217"/>
        <v>0.48900000000000077</v>
      </c>
      <c r="E1545" s="2">
        <f t="shared" si="218"/>
        <v>0</v>
      </c>
      <c r="F1545" s="2">
        <f t="shared" si="215"/>
        <v>0.1538139052710783</v>
      </c>
      <c r="G1545" s="2">
        <f t="shared" si="215"/>
        <v>6.4041392782938397E-2</v>
      </c>
      <c r="H1545" s="2">
        <f t="shared" si="211"/>
        <v>2.4017888835181092</v>
      </c>
      <c r="I1545" s="2">
        <f t="shared" si="212"/>
        <v>70.603701927386922</v>
      </c>
    </row>
    <row r="1546" spans="1:9" ht="13.5" x14ac:dyDescent="0.25">
      <c r="A1546" s="3">
        <f>TITRES_STAT!B1549</f>
        <v>44263</v>
      </c>
      <c r="B1546" s="5">
        <f>TITRES_STAT!D1549</f>
        <v>16.460999999999999</v>
      </c>
      <c r="C1546" s="2">
        <f t="shared" si="216"/>
        <v>-0.48900000000000077</v>
      </c>
      <c r="D1546" s="2">
        <f t="shared" si="217"/>
        <v>0</v>
      </c>
      <c r="E1546" s="2">
        <f t="shared" si="218"/>
        <v>0.48900000000000077</v>
      </c>
      <c r="F1546" s="2">
        <f t="shared" si="215"/>
        <v>0.14282719775171557</v>
      </c>
      <c r="G1546" s="2">
        <f t="shared" si="215"/>
        <v>9.4395579012728562E-2</v>
      </c>
      <c r="H1546" s="2">
        <f t="shared" si="211"/>
        <v>1.5130708370617267</v>
      </c>
      <c r="I1546" s="2">
        <f t="shared" si="212"/>
        <v>60.208045660615106</v>
      </c>
    </row>
    <row r="1547" spans="1:9" ht="13.5" x14ac:dyDescent="0.25">
      <c r="A1547" s="3">
        <f>TITRES_STAT!B1550</f>
        <v>44264</v>
      </c>
      <c r="B1547" s="5">
        <f>TITRES_STAT!D1550</f>
        <v>16.460999999999999</v>
      </c>
      <c r="C1547" s="2">
        <f t="shared" si="216"/>
        <v>0</v>
      </c>
      <c r="D1547" s="2">
        <f t="shared" si="217"/>
        <v>0</v>
      </c>
      <c r="E1547" s="2">
        <f t="shared" si="218"/>
        <v>0</v>
      </c>
      <c r="F1547" s="2">
        <f t="shared" si="215"/>
        <v>0.13262525505516445</v>
      </c>
      <c r="G1547" s="2">
        <f t="shared" si="215"/>
        <v>8.7653037654676511E-2</v>
      </c>
      <c r="H1547" s="2">
        <f t="shared" si="211"/>
        <v>1.513070837061727</v>
      </c>
      <c r="I1547" s="2">
        <f t="shared" si="212"/>
        <v>60.208045660615113</v>
      </c>
    </row>
    <row r="1548" spans="1:9" ht="13.5" x14ac:dyDescent="0.25">
      <c r="A1548" s="3">
        <f>TITRES_STAT!B1551</f>
        <v>44265</v>
      </c>
      <c r="B1548" s="5">
        <f>TITRES_STAT!D1551</f>
        <v>16.460999999999999</v>
      </c>
      <c r="C1548" s="2">
        <f t="shared" si="216"/>
        <v>0</v>
      </c>
      <c r="D1548" s="2">
        <f t="shared" si="217"/>
        <v>0</v>
      </c>
      <c r="E1548" s="2">
        <f t="shared" si="218"/>
        <v>0</v>
      </c>
      <c r="F1548" s="2">
        <f t="shared" si="215"/>
        <v>0.12315202255122414</v>
      </c>
      <c r="G1548" s="2">
        <f t="shared" si="215"/>
        <v>8.1392106393628177E-2</v>
      </c>
      <c r="H1548" s="2">
        <f t="shared" si="211"/>
        <v>1.5130708370617272</v>
      </c>
      <c r="I1548" s="2">
        <f t="shared" si="212"/>
        <v>60.20804566061512</v>
      </c>
    </row>
    <row r="1549" spans="1:9" ht="13.5" x14ac:dyDescent="0.25">
      <c r="A1549" s="3">
        <f>TITRES_STAT!B1552</f>
        <v>44266</v>
      </c>
      <c r="B1549" s="5">
        <f>TITRES_STAT!D1552</f>
        <v>16.95</v>
      </c>
      <c r="C1549" s="2">
        <f t="shared" si="216"/>
        <v>0.48900000000000077</v>
      </c>
      <c r="D1549" s="2">
        <f t="shared" si="217"/>
        <v>0.48900000000000077</v>
      </c>
      <c r="E1549" s="2">
        <f t="shared" si="218"/>
        <v>0</v>
      </c>
      <c r="F1549" s="2">
        <f t="shared" ref="F1549:G1564" si="219">((F1548*13)+D1549)/14</f>
        <v>0.14928402094042248</v>
      </c>
      <c r="G1549" s="2">
        <f t="shared" si="219"/>
        <v>7.5578384508369026E-2</v>
      </c>
      <c r="H1549" s="2">
        <f t="shared" si="211"/>
        <v>1.9752211152898063</v>
      </c>
      <c r="I1549" s="2">
        <f t="shared" si="212"/>
        <v>66.389052737594824</v>
      </c>
    </row>
    <row r="1550" spans="1:9" ht="13.5" x14ac:dyDescent="0.25">
      <c r="A1550" s="3">
        <f>TITRES_STAT!B1553</f>
        <v>44267</v>
      </c>
      <c r="B1550" s="5">
        <f>TITRES_STAT!D1553</f>
        <v>17.454999999999998</v>
      </c>
      <c r="C1550" s="2">
        <f t="shared" si="216"/>
        <v>0.50499999999999901</v>
      </c>
      <c r="D1550" s="2">
        <f t="shared" si="217"/>
        <v>0.50499999999999901</v>
      </c>
      <c r="E1550" s="2">
        <f t="shared" si="218"/>
        <v>0</v>
      </c>
      <c r="F1550" s="2">
        <f t="shared" si="219"/>
        <v>0.17469230515896367</v>
      </c>
      <c r="G1550" s="2">
        <f t="shared" si="219"/>
        <v>7.0179928472056952E-2</v>
      </c>
      <c r="H1550" s="2">
        <f t="shared" si="211"/>
        <v>2.489206087300583</v>
      </c>
      <c r="I1550" s="2">
        <f t="shared" si="212"/>
        <v>71.340185274821408</v>
      </c>
    </row>
    <row r="1551" spans="1:9" ht="13.5" x14ac:dyDescent="0.25">
      <c r="A1551" s="3">
        <f>TITRES_STAT!B1554</f>
        <v>44270</v>
      </c>
      <c r="B1551" s="5">
        <f>TITRES_STAT!D1554</f>
        <v>17.454999999999998</v>
      </c>
      <c r="C1551" s="2">
        <f t="shared" si="216"/>
        <v>0</v>
      </c>
      <c r="D1551" s="2">
        <f t="shared" si="217"/>
        <v>0</v>
      </c>
      <c r="E1551" s="2">
        <f t="shared" si="218"/>
        <v>0</v>
      </c>
      <c r="F1551" s="2">
        <f t="shared" si="219"/>
        <v>0.16221428336189483</v>
      </c>
      <c r="G1551" s="2">
        <f t="shared" si="219"/>
        <v>6.5167076438338606E-2</v>
      </c>
      <c r="H1551" s="2">
        <f t="shared" si="211"/>
        <v>2.4892060873005826</v>
      </c>
      <c r="I1551" s="2">
        <f t="shared" si="212"/>
        <v>71.340185274821408</v>
      </c>
    </row>
    <row r="1552" spans="1:9" ht="13.5" x14ac:dyDescent="0.25">
      <c r="A1552" s="3">
        <f>TITRES_STAT!B1555</f>
        <v>44271</v>
      </c>
      <c r="B1552" s="5">
        <f>TITRES_STAT!D1555</f>
        <v>16.934999999999999</v>
      </c>
      <c r="C1552" s="2">
        <f t="shared" si="216"/>
        <v>-0.51999999999999957</v>
      </c>
      <c r="D1552" s="2">
        <f t="shared" si="217"/>
        <v>0</v>
      </c>
      <c r="E1552" s="2">
        <f t="shared" si="218"/>
        <v>0.51999999999999957</v>
      </c>
      <c r="F1552" s="2">
        <f t="shared" si="219"/>
        <v>0.15062754883604521</v>
      </c>
      <c r="G1552" s="2">
        <f t="shared" si="219"/>
        <v>9.7655142407028675E-2</v>
      </c>
      <c r="H1552" s="2">
        <f t="shared" si="211"/>
        <v>1.5424435940938617</v>
      </c>
      <c r="I1552" s="2">
        <f t="shared" si="212"/>
        <v>60.667760640864699</v>
      </c>
    </row>
    <row r="1553" spans="1:9" ht="13.5" x14ac:dyDescent="0.25">
      <c r="A1553" s="3">
        <f>TITRES_STAT!B1556</f>
        <v>44272</v>
      </c>
      <c r="B1553" s="5">
        <f>TITRES_STAT!D1556</f>
        <v>16.934999999999999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0.13986843820489911</v>
      </c>
      <c r="G1553" s="2">
        <f t="shared" si="219"/>
        <v>9.0679775092240913E-2</v>
      </c>
      <c r="H1553" s="2">
        <f t="shared" ref="H1553:H1616" si="220">F1553/G1553</f>
        <v>1.5424435940938617</v>
      </c>
      <c r="I1553" s="2">
        <f t="shared" ref="I1553:I1616" si="221">IF(G1553=0,100,100-(100/(1+H1553)))</f>
        <v>60.667760640864699</v>
      </c>
    </row>
    <row r="1554" spans="1:9" ht="13.5" x14ac:dyDescent="0.25">
      <c r="A1554" s="3">
        <f>TITRES_STAT!B1557</f>
        <v>44273</v>
      </c>
      <c r="B1554" s="5">
        <f>TITRES_STAT!D1557</f>
        <v>16.934999999999999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0.12987783547597773</v>
      </c>
      <c r="G1554" s="2">
        <f t="shared" si="219"/>
        <v>8.4202648299937982E-2</v>
      </c>
      <c r="H1554" s="2">
        <f t="shared" si="220"/>
        <v>1.5424435940938617</v>
      </c>
      <c r="I1554" s="2">
        <f t="shared" si="221"/>
        <v>60.667760640864699</v>
      </c>
    </row>
    <row r="1555" spans="1:9" ht="13.5" x14ac:dyDescent="0.25">
      <c r="A1555" s="3">
        <f>TITRES_STAT!B1558</f>
        <v>44274</v>
      </c>
      <c r="B1555" s="5">
        <f>TITRES_STAT!D1558</f>
        <v>16.306000000000001</v>
      </c>
      <c r="C1555" s="2">
        <f t="shared" si="216"/>
        <v>-0.62899999999999778</v>
      </c>
      <c r="D1555" s="2">
        <f t="shared" si="217"/>
        <v>0</v>
      </c>
      <c r="E1555" s="2">
        <f t="shared" si="218"/>
        <v>0.62899999999999778</v>
      </c>
      <c r="F1555" s="2">
        <f t="shared" si="219"/>
        <v>0.1206008472276936</v>
      </c>
      <c r="G1555" s="2">
        <f t="shared" si="219"/>
        <v>0.12311674484994226</v>
      </c>
      <c r="H1555" s="2">
        <f t="shared" si="220"/>
        <v>0.97956494362066593</v>
      </c>
      <c r="I1555" s="2">
        <f t="shared" si="221"/>
        <v>49.483849811414679</v>
      </c>
    </row>
    <row r="1556" spans="1:9" ht="13.5" x14ac:dyDescent="0.25">
      <c r="A1556" s="3">
        <f>TITRES_STAT!B1559</f>
        <v>44277</v>
      </c>
      <c r="B1556" s="5">
        <f>TITRES_STAT!D1559</f>
        <v>16.306000000000001</v>
      </c>
      <c r="C1556" s="2">
        <f t="shared" si="216"/>
        <v>0</v>
      </c>
      <c r="D1556" s="2">
        <f t="shared" si="217"/>
        <v>0</v>
      </c>
      <c r="E1556" s="2">
        <f t="shared" si="218"/>
        <v>0</v>
      </c>
      <c r="F1556" s="2">
        <f t="shared" si="219"/>
        <v>0.11198650099714405</v>
      </c>
      <c r="G1556" s="2">
        <f t="shared" si="219"/>
        <v>0.11432269164637496</v>
      </c>
      <c r="H1556" s="2">
        <f t="shared" si="220"/>
        <v>0.97956494362066582</v>
      </c>
      <c r="I1556" s="2">
        <f t="shared" si="221"/>
        <v>49.483849811414679</v>
      </c>
    </row>
    <row r="1557" spans="1:9" ht="13.5" x14ac:dyDescent="0.25">
      <c r="A1557" s="3">
        <f>TITRES_STAT!B1560</f>
        <v>44278</v>
      </c>
      <c r="B1557" s="5">
        <f>TITRES_STAT!D1560</f>
        <v>16.306000000000001</v>
      </c>
      <c r="C1557" s="2">
        <f t="shared" si="216"/>
        <v>0</v>
      </c>
      <c r="D1557" s="2">
        <f t="shared" si="217"/>
        <v>0</v>
      </c>
      <c r="E1557" s="2">
        <f t="shared" si="218"/>
        <v>0</v>
      </c>
      <c r="F1557" s="2">
        <f t="shared" si="219"/>
        <v>0.10398746521163375</v>
      </c>
      <c r="G1557" s="2">
        <f t="shared" si="219"/>
        <v>0.10615678510020532</v>
      </c>
      <c r="H1557" s="2">
        <f t="shared" si="220"/>
        <v>0.97956494362066571</v>
      </c>
      <c r="I1557" s="2">
        <f t="shared" si="221"/>
        <v>49.483849811414672</v>
      </c>
    </row>
    <row r="1558" spans="1:9" ht="13.5" x14ac:dyDescent="0.25">
      <c r="A1558" s="3">
        <f>TITRES_STAT!B1561</f>
        <v>44279</v>
      </c>
      <c r="B1558" s="5">
        <f>TITRES_STAT!D1561</f>
        <v>16.306000000000001</v>
      </c>
      <c r="C1558" s="2">
        <f t="shared" si="216"/>
        <v>0</v>
      </c>
      <c r="D1558" s="2">
        <f t="shared" si="217"/>
        <v>0</v>
      </c>
      <c r="E1558" s="2">
        <f t="shared" si="218"/>
        <v>0</v>
      </c>
      <c r="F1558" s="2">
        <f t="shared" si="219"/>
        <v>9.6559789125088474E-2</v>
      </c>
      <c r="G1558" s="2">
        <f t="shared" si="219"/>
        <v>9.8574157593047787E-2</v>
      </c>
      <c r="H1558" s="2">
        <f t="shared" si="220"/>
        <v>0.97956494362066571</v>
      </c>
      <c r="I1558" s="2">
        <f t="shared" si="221"/>
        <v>49.483849811414672</v>
      </c>
    </row>
    <row r="1559" spans="1:9" ht="13.5" x14ac:dyDescent="0.25">
      <c r="A1559" s="3">
        <f>TITRES_STAT!B1562</f>
        <v>44280</v>
      </c>
      <c r="B1559" s="5">
        <f>TITRES_STAT!D1562</f>
        <v>16.306000000000001</v>
      </c>
      <c r="C1559" s="2">
        <f t="shared" si="216"/>
        <v>0</v>
      </c>
      <c r="D1559" s="2">
        <f t="shared" si="217"/>
        <v>0</v>
      </c>
      <c r="E1559" s="2">
        <f t="shared" si="218"/>
        <v>0</v>
      </c>
      <c r="F1559" s="2">
        <f t="shared" si="219"/>
        <v>8.9662661330439306E-2</v>
      </c>
      <c r="G1559" s="2">
        <f t="shared" si="219"/>
        <v>9.1533146336401514E-2</v>
      </c>
      <c r="H1559" s="2">
        <f t="shared" si="220"/>
        <v>0.97956494362066582</v>
      </c>
      <c r="I1559" s="2">
        <f t="shared" si="221"/>
        <v>49.483849811414679</v>
      </c>
    </row>
    <row r="1560" spans="1:9" ht="13.5" x14ac:dyDescent="0.25">
      <c r="A1560" s="3">
        <f>TITRES_STAT!B1563</f>
        <v>44281</v>
      </c>
      <c r="B1560" s="5">
        <f>TITRES_STAT!D1563</f>
        <v>16.306000000000001</v>
      </c>
      <c r="C1560" s="2">
        <f t="shared" si="216"/>
        <v>0</v>
      </c>
      <c r="D1560" s="2">
        <f t="shared" si="217"/>
        <v>0</v>
      </c>
      <c r="E1560" s="2">
        <f t="shared" si="218"/>
        <v>0</v>
      </c>
      <c r="F1560" s="2">
        <f t="shared" si="219"/>
        <v>8.3258185521122213E-2</v>
      </c>
      <c r="G1560" s="2">
        <f t="shared" si="219"/>
        <v>8.4995064455229974E-2</v>
      </c>
      <c r="H1560" s="2">
        <f t="shared" si="220"/>
        <v>0.97956494362066593</v>
      </c>
      <c r="I1560" s="2">
        <f t="shared" si="221"/>
        <v>49.483849811414679</v>
      </c>
    </row>
    <row r="1561" spans="1:9" ht="13.5" x14ac:dyDescent="0.25">
      <c r="A1561" s="3">
        <f>TITRES_STAT!B1564</f>
        <v>44284</v>
      </c>
      <c r="B1561" s="5">
        <f>TITRES_STAT!D1564</f>
        <v>16.306000000000001</v>
      </c>
      <c r="C1561" s="2">
        <f t="shared" si="216"/>
        <v>0</v>
      </c>
      <c r="D1561" s="2">
        <f t="shared" si="217"/>
        <v>0</v>
      </c>
      <c r="E1561" s="2">
        <f t="shared" si="218"/>
        <v>0</v>
      </c>
      <c r="F1561" s="2">
        <f t="shared" si="219"/>
        <v>7.7311172269613482E-2</v>
      </c>
      <c r="G1561" s="2">
        <f t="shared" si="219"/>
        <v>7.8923988422713545E-2</v>
      </c>
      <c r="H1561" s="2">
        <f t="shared" si="220"/>
        <v>0.97956494362066593</v>
      </c>
      <c r="I1561" s="2">
        <f t="shared" si="221"/>
        <v>49.483849811414679</v>
      </c>
    </row>
    <row r="1562" spans="1:9" ht="13.5" x14ac:dyDescent="0.25">
      <c r="A1562" s="3">
        <f>TITRES_STAT!B1565</f>
        <v>44285</v>
      </c>
      <c r="B1562" s="5">
        <f>TITRES_STAT!D1565</f>
        <v>16.306000000000001</v>
      </c>
      <c r="C1562" s="2">
        <f t="shared" si="216"/>
        <v>0</v>
      </c>
      <c r="D1562" s="2">
        <f t="shared" si="217"/>
        <v>0</v>
      </c>
      <c r="E1562" s="2">
        <f t="shared" si="218"/>
        <v>0</v>
      </c>
      <c r="F1562" s="2">
        <f t="shared" si="219"/>
        <v>7.178894567892681E-2</v>
      </c>
      <c r="G1562" s="2">
        <f t="shared" si="219"/>
        <v>7.3286560678234011E-2</v>
      </c>
      <c r="H1562" s="2">
        <f t="shared" si="220"/>
        <v>0.97956494362066593</v>
      </c>
      <c r="I1562" s="2">
        <f t="shared" si="221"/>
        <v>49.483849811414679</v>
      </c>
    </row>
    <row r="1563" spans="1:9" ht="13.5" x14ac:dyDescent="0.25">
      <c r="A1563" s="3">
        <f>TITRES_STAT!B1566</f>
        <v>44286</v>
      </c>
      <c r="B1563" s="5">
        <f>TITRES_STAT!D1566</f>
        <v>16.306000000000001</v>
      </c>
      <c r="C1563" s="2">
        <f t="shared" si="216"/>
        <v>0</v>
      </c>
      <c r="D1563" s="2">
        <f t="shared" si="217"/>
        <v>0</v>
      </c>
      <c r="E1563" s="2">
        <f t="shared" si="218"/>
        <v>0</v>
      </c>
      <c r="F1563" s="2">
        <f t="shared" si="219"/>
        <v>6.666116384471775E-2</v>
      </c>
      <c r="G1563" s="2">
        <f t="shared" si="219"/>
        <v>6.8051806344074442E-2</v>
      </c>
      <c r="H1563" s="2">
        <f t="shared" si="220"/>
        <v>0.97956494362066582</v>
      </c>
      <c r="I1563" s="2">
        <f t="shared" si="221"/>
        <v>49.483849811414679</v>
      </c>
    </row>
    <row r="1564" spans="1:9" ht="13.5" x14ac:dyDescent="0.25">
      <c r="A1564" s="3">
        <f>TITRES_STAT!B1567</f>
        <v>44287</v>
      </c>
      <c r="B1564" s="5">
        <f>TITRES_STAT!D1567</f>
        <v>16.306000000000001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6.1899652141523619E-2</v>
      </c>
      <c r="G1564" s="2">
        <f t="shared" si="219"/>
        <v>6.3190963033783409E-2</v>
      </c>
      <c r="H1564" s="2">
        <f t="shared" si="220"/>
        <v>0.97956494362066571</v>
      </c>
      <c r="I1564" s="2">
        <f t="shared" si="221"/>
        <v>49.483849811414672</v>
      </c>
    </row>
    <row r="1565" spans="1:9" ht="13.5" x14ac:dyDescent="0.25">
      <c r="A1565" s="3">
        <f>TITRES_STAT!B1568</f>
        <v>44288</v>
      </c>
      <c r="B1565" s="5">
        <f>TITRES_STAT!D1568</f>
        <v>15.817</v>
      </c>
      <c r="C1565" s="2">
        <f t="shared" si="216"/>
        <v>-0.48900000000000077</v>
      </c>
      <c r="D1565" s="2">
        <f t="shared" si="217"/>
        <v>0</v>
      </c>
      <c r="E1565" s="2">
        <f t="shared" si="218"/>
        <v>0.48900000000000077</v>
      </c>
      <c r="F1565" s="2">
        <f t="shared" ref="F1565:G1580" si="222">((F1564*13)+D1565)/14</f>
        <v>5.747824841712907E-2</v>
      </c>
      <c r="G1565" s="2">
        <f t="shared" si="222"/>
        <v>9.3605894245656088E-2</v>
      </c>
      <c r="H1565" s="2">
        <f t="shared" si="220"/>
        <v>0.61404518252114693</v>
      </c>
      <c r="I1565" s="2">
        <f t="shared" si="221"/>
        <v>38.043865758578406</v>
      </c>
    </row>
    <row r="1566" spans="1:9" ht="13.5" x14ac:dyDescent="0.25">
      <c r="A1566" s="3">
        <f>TITRES_STAT!B1569</f>
        <v>44291</v>
      </c>
      <c r="B1566" s="5">
        <f>TITRES_STAT!D1569</f>
        <v>16.382999999999999</v>
      </c>
      <c r="C1566" s="2">
        <f t="shared" si="216"/>
        <v>0.56599999999999895</v>
      </c>
      <c r="D1566" s="2">
        <f t="shared" si="217"/>
        <v>0.56599999999999895</v>
      </c>
      <c r="E1566" s="2">
        <f t="shared" si="218"/>
        <v>0</v>
      </c>
      <c r="F1566" s="2">
        <f t="shared" si="222"/>
        <v>9.3801230673048339E-2</v>
      </c>
      <c r="G1566" s="2">
        <f t="shared" si="222"/>
        <v>8.691975894239494E-2</v>
      </c>
      <c r="H1566" s="2">
        <f t="shared" si="220"/>
        <v>1.0791703959420091</v>
      </c>
      <c r="I1566" s="2">
        <f t="shared" si="221"/>
        <v>51.903893882303464</v>
      </c>
    </row>
    <row r="1567" spans="1:9" ht="13.5" x14ac:dyDescent="0.25">
      <c r="A1567" s="3">
        <f>TITRES_STAT!B1570</f>
        <v>44292</v>
      </c>
      <c r="B1567" s="5">
        <f>TITRES_STAT!D1570</f>
        <v>16.306000000000001</v>
      </c>
      <c r="C1567" s="2">
        <f t="shared" si="216"/>
        <v>-7.6999999999998181E-2</v>
      </c>
      <c r="D1567" s="2">
        <f t="shared" si="217"/>
        <v>0</v>
      </c>
      <c r="E1567" s="2">
        <f t="shared" si="218"/>
        <v>7.6999999999998181E-2</v>
      </c>
      <c r="F1567" s="2">
        <f t="shared" si="222"/>
        <v>8.7101142767830611E-2</v>
      </c>
      <c r="G1567" s="2">
        <f t="shared" si="222"/>
        <v>8.621120473222374E-2</v>
      </c>
      <c r="H1567" s="2">
        <f t="shared" si="220"/>
        <v>1.0103227653339384</v>
      </c>
      <c r="I1567" s="2">
        <f t="shared" si="221"/>
        <v>50.256743979423213</v>
      </c>
    </row>
    <row r="1568" spans="1:9" ht="13.5" x14ac:dyDescent="0.25">
      <c r="A1568" s="3">
        <f>TITRES_STAT!B1571</f>
        <v>44293</v>
      </c>
      <c r="B1568" s="5">
        <f>TITRES_STAT!D1571</f>
        <v>17.036000000000001</v>
      </c>
      <c r="C1568" s="2">
        <f t="shared" si="216"/>
        <v>0.73000000000000043</v>
      </c>
      <c r="D1568" s="2">
        <f t="shared" si="217"/>
        <v>0.73000000000000043</v>
      </c>
      <c r="E1568" s="2">
        <f t="shared" si="218"/>
        <v>0</v>
      </c>
      <c r="F1568" s="2">
        <f t="shared" si="222"/>
        <v>0.13302248971298561</v>
      </c>
      <c r="G1568" s="2">
        <f t="shared" si="222"/>
        <v>8.0053261537064907E-2</v>
      </c>
      <c r="H1568" s="2">
        <f t="shared" si="220"/>
        <v>1.6616748294683257</v>
      </c>
      <c r="I1568" s="2">
        <f t="shared" si="221"/>
        <v>62.42967063712468</v>
      </c>
    </row>
    <row r="1569" spans="1:9" ht="13.5" x14ac:dyDescent="0.25">
      <c r="A1569" s="3">
        <f>TITRES_STAT!B1572</f>
        <v>44294</v>
      </c>
      <c r="B1569" s="5">
        <f>TITRES_STAT!D1572</f>
        <v>17.042999999999999</v>
      </c>
      <c r="C1569" s="2">
        <f t="shared" si="216"/>
        <v>6.9999999999978968E-3</v>
      </c>
      <c r="D1569" s="2">
        <f t="shared" si="217"/>
        <v>6.9999999999978968E-3</v>
      </c>
      <c r="E1569" s="2">
        <f t="shared" si="218"/>
        <v>0</v>
      </c>
      <c r="F1569" s="2">
        <f t="shared" si="222"/>
        <v>0.12402088330491505</v>
      </c>
      <c r="G1569" s="2">
        <f t="shared" si="222"/>
        <v>7.4335171427274555E-2</v>
      </c>
      <c r="H1569" s="2">
        <f t="shared" si="220"/>
        <v>1.6684011205415765</v>
      </c>
      <c r="I1569" s="2">
        <f t="shared" si="221"/>
        <v>62.524374903686116</v>
      </c>
    </row>
    <row r="1570" spans="1:9" ht="13.5" x14ac:dyDescent="0.25">
      <c r="A1570" s="3">
        <f>TITRES_STAT!B1573</f>
        <v>44298</v>
      </c>
      <c r="B1570" s="5">
        <f>TITRES_STAT!D1573</f>
        <v>17.042999999999999</v>
      </c>
      <c r="C1570" s="2">
        <f t="shared" si="216"/>
        <v>0</v>
      </c>
      <c r="D1570" s="2">
        <f t="shared" si="217"/>
        <v>0</v>
      </c>
      <c r="E1570" s="2">
        <f t="shared" si="218"/>
        <v>0</v>
      </c>
      <c r="F1570" s="2">
        <f t="shared" si="222"/>
        <v>0.1151622487831354</v>
      </c>
      <c r="G1570" s="2">
        <f t="shared" si="222"/>
        <v>6.9025516325326372E-2</v>
      </c>
      <c r="H1570" s="2">
        <f t="shared" si="220"/>
        <v>1.6684011205415765</v>
      </c>
      <c r="I1570" s="2">
        <f t="shared" si="221"/>
        <v>62.524374903686116</v>
      </c>
    </row>
    <row r="1571" spans="1:9" ht="13.5" x14ac:dyDescent="0.25">
      <c r="A1571" s="3">
        <f>TITRES_STAT!B1574</f>
        <v>44299</v>
      </c>
      <c r="B1571" s="5">
        <f>TITRES_STAT!D1574</f>
        <v>17.547999999999998</v>
      </c>
      <c r="C1571" s="2">
        <f t="shared" si="216"/>
        <v>0.50499999999999901</v>
      </c>
      <c r="D1571" s="2">
        <f t="shared" si="217"/>
        <v>0.50499999999999901</v>
      </c>
      <c r="E1571" s="2">
        <f t="shared" si="218"/>
        <v>0</v>
      </c>
      <c r="F1571" s="2">
        <f t="shared" si="222"/>
        <v>0.14300780244148278</v>
      </c>
      <c r="G1571" s="2">
        <f t="shared" si="222"/>
        <v>6.4095122302088775E-2</v>
      </c>
      <c r="H1571" s="2">
        <f t="shared" si="220"/>
        <v>2.2311807405166983</v>
      </c>
      <c r="I1571" s="2">
        <f t="shared" si="221"/>
        <v>69.051561014191677</v>
      </c>
    </row>
    <row r="1572" spans="1:9" ht="13.5" x14ac:dyDescent="0.25">
      <c r="A1572" s="3">
        <f>TITRES_STAT!B1575</f>
        <v>44300</v>
      </c>
      <c r="B1572" s="5">
        <f>TITRES_STAT!D1575</f>
        <v>17.702999999999999</v>
      </c>
      <c r="C1572" s="2">
        <f t="shared" si="216"/>
        <v>0.15500000000000114</v>
      </c>
      <c r="D1572" s="2">
        <f t="shared" si="217"/>
        <v>0.15500000000000114</v>
      </c>
      <c r="E1572" s="2">
        <f t="shared" si="218"/>
        <v>0</v>
      </c>
      <c r="F1572" s="2">
        <f t="shared" si="222"/>
        <v>0.14386438798137696</v>
      </c>
      <c r="G1572" s="2">
        <f t="shared" si="222"/>
        <v>5.9516899280511008E-2</v>
      </c>
      <c r="H1572" s="2">
        <f t="shared" si="220"/>
        <v>2.4172023361520414</v>
      </c>
      <c r="I1572" s="2">
        <f t="shared" si="221"/>
        <v>70.736295319110212</v>
      </c>
    </row>
    <row r="1573" spans="1:9" ht="13.5" x14ac:dyDescent="0.25">
      <c r="A1573" s="3">
        <f>TITRES_STAT!B1576</f>
        <v>44301</v>
      </c>
      <c r="B1573" s="5">
        <f>TITRES_STAT!D1576</f>
        <v>18.231000000000002</v>
      </c>
      <c r="C1573" s="2">
        <f t="shared" si="216"/>
        <v>0.52800000000000225</v>
      </c>
      <c r="D1573" s="2">
        <f t="shared" si="217"/>
        <v>0.52800000000000225</v>
      </c>
      <c r="E1573" s="2">
        <f t="shared" si="218"/>
        <v>0</v>
      </c>
      <c r="F1573" s="2">
        <f t="shared" si="222"/>
        <v>0.17130264598270736</v>
      </c>
      <c r="G1573" s="2">
        <f t="shared" si="222"/>
        <v>5.5265692189045937E-2</v>
      </c>
      <c r="H1573" s="2">
        <f t="shared" si="220"/>
        <v>3.0996200209840272</v>
      </c>
      <c r="I1573" s="2">
        <f t="shared" si="221"/>
        <v>75.607495453689111</v>
      </c>
    </row>
    <row r="1574" spans="1:9" ht="13.5" x14ac:dyDescent="0.25">
      <c r="A1574" s="3">
        <f>TITRES_STAT!B1577</f>
        <v>44302</v>
      </c>
      <c r="B1574" s="5">
        <f>TITRES_STAT!D1577</f>
        <v>17.859000000000002</v>
      </c>
      <c r="C1574" s="2">
        <f t="shared" si="216"/>
        <v>-0.37199999999999989</v>
      </c>
      <c r="D1574" s="2">
        <f t="shared" si="217"/>
        <v>0</v>
      </c>
      <c r="E1574" s="2">
        <f t="shared" si="218"/>
        <v>0.37199999999999989</v>
      </c>
      <c r="F1574" s="2">
        <f t="shared" si="222"/>
        <v>0.15906674269822826</v>
      </c>
      <c r="G1574" s="2">
        <f t="shared" si="222"/>
        <v>7.7889571318399797E-2</v>
      </c>
      <c r="H1574" s="2">
        <f t="shared" si="220"/>
        <v>2.0422084754837013</v>
      </c>
      <c r="I1574" s="2">
        <f t="shared" si="221"/>
        <v>67.129142921705807</v>
      </c>
    </row>
    <row r="1575" spans="1:9" ht="13.5" x14ac:dyDescent="0.25">
      <c r="A1575" s="3">
        <f>TITRES_STAT!B1578</f>
        <v>44305</v>
      </c>
      <c r="B1575" s="5">
        <f>TITRES_STAT!D1578</f>
        <v>18.393999999999998</v>
      </c>
      <c r="C1575" s="2">
        <f t="shared" si="216"/>
        <v>0.53499999999999659</v>
      </c>
      <c r="D1575" s="2">
        <f t="shared" si="217"/>
        <v>0.53499999999999659</v>
      </c>
      <c r="E1575" s="2">
        <f t="shared" si="218"/>
        <v>0</v>
      </c>
      <c r="F1575" s="2">
        <f t="shared" si="222"/>
        <v>0.18591911821978316</v>
      </c>
      <c r="G1575" s="2">
        <f t="shared" si="222"/>
        <v>7.2326030509942671E-2</v>
      </c>
      <c r="H1575" s="2">
        <f t="shared" si="220"/>
        <v>2.5705699166529654</v>
      </c>
      <c r="I1575" s="2">
        <f t="shared" si="221"/>
        <v>71.99326652767536</v>
      </c>
    </row>
    <row r="1576" spans="1:9" ht="13.5" x14ac:dyDescent="0.25">
      <c r="A1576" s="3">
        <f>TITRES_STAT!B1579</f>
        <v>44306</v>
      </c>
      <c r="B1576" s="5">
        <f>TITRES_STAT!D1579</f>
        <v>18.635000000000002</v>
      </c>
      <c r="C1576" s="2">
        <f t="shared" si="216"/>
        <v>0.24100000000000321</v>
      </c>
      <c r="D1576" s="2">
        <f t="shared" si="217"/>
        <v>0.24100000000000321</v>
      </c>
      <c r="E1576" s="2">
        <f t="shared" si="218"/>
        <v>0</v>
      </c>
      <c r="F1576" s="2">
        <f t="shared" si="222"/>
        <v>0.18985346691837029</v>
      </c>
      <c r="G1576" s="2">
        <f t="shared" si="222"/>
        <v>6.7159885473518185E-2</v>
      </c>
      <c r="H1576" s="2">
        <f t="shared" si="220"/>
        <v>2.8268878896946812</v>
      </c>
      <c r="I1576" s="2">
        <f t="shared" si="221"/>
        <v>73.869106469179002</v>
      </c>
    </row>
    <row r="1577" spans="1:9" ht="13.5" x14ac:dyDescent="0.25">
      <c r="A1577" s="3">
        <f>TITRES_STAT!B1580</f>
        <v>44307</v>
      </c>
      <c r="B1577" s="5">
        <f>TITRES_STAT!D1580</f>
        <v>18.635000000000002</v>
      </c>
      <c r="C1577" s="2">
        <f t="shared" si="216"/>
        <v>0</v>
      </c>
      <c r="D1577" s="2">
        <f t="shared" si="217"/>
        <v>0</v>
      </c>
      <c r="E1577" s="2">
        <f t="shared" si="218"/>
        <v>0</v>
      </c>
      <c r="F1577" s="2">
        <f t="shared" si="222"/>
        <v>0.17629250499562957</v>
      </c>
      <c r="G1577" s="2">
        <f t="shared" si="222"/>
        <v>6.2362750796838319E-2</v>
      </c>
      <c r="H1577" s="2">
        <f t="shared" si="220"/>
        <v>2.8268878896946812</v>
      </c>
      <c r="I1577" s="2">
        <f t="shared" si="221"/>
        <v>73.869106469179002</v>
      </c>
    </row>
    <row r="1578" spans="1:9" ht="13.5" x14ac:dyDescent="0.25">
      <c r="A1578" s="3">
        <f>TITRES_STAT!B1581</f>
        <v>44308</v>
      </c>
      <c r="B1578" s="5">
        <f>TITRES_STAT!D1581</f>
        <v>17.803999999999998</v>
      </c>
      <c r="C1578" s="2">
        <f t="shared" si="216"/>
        <v>-0.83100000000000307</v>
      </c>
      <c r="D1578" s="2">
        <f t="shared" si="217"/>
        <v>0</v>
      </c>
      <c r="E1578" s="2">
        <f t="shared" si="218"/>
        <v>0.83100000000000307</v>
      </c>
      <c r="F1578" s="2">
        <f t="shared" si="222"/>
        <v>0.16370018321022745</v>
      </c>
      <c r="G1578" s="2">
        <f t="shared" si="222"/>
        <v>0.11726541145420723</v>
      </c>
      <c r="H1578" s="2">
        <f t="shared" si="220"/>
        <v>1.3959801204821018</v>
      </c>
      <c r="I1578" s="2">
        <f t="shared" si="221"/>
        <v>58.263426668215125</v>
      </c>
    </row>
    <row r="1579" spans="1:9" ht="13.5" x14ac:dyDescent="0.25">
      <c r="A1579" s="3">
        <f>TITRES_STAT!B1582</f>
        <v>44309</v>
      </c>
      <c r="B1579" s="5">
        <f>TITRES_STAT!D1582</f>
        <v>17.276</v>
      </c>
      <c r="C1579" s="2">
        <f t="shared" si="216"/>
        <v>-0.52799999999999869</v>
      </c>
      <c r="D1579" s="2">
        <f t="shared" si="217"/>
        <v>0</v>
      </c>
      <c r="E1579" s="2">
        <f t="shared" si="218"/>
        <v>0.52799999999999869</v>
      </c>
      <c r="F1579" s="2">
        <f t="shared" si="222"/>
        <v>0.15200731298092549</v>
      </c>
      <c r="G1579" s="2">
        <f t="shared" si="222"/>
        <v>0.14660359635033518</v>
      </c>
      <c r="H1579" s="2">
        <f t="shared" si="220"/>
        <v>1.0368593729288684</v>
      </c>
      <c r="I1579" s="2">
        <f t="shared" si="221"/>
        <v>50.904808977456973</v>
      </c>
    </row>
    <row r="1580" spans="1:9" ht="13.5" x14ac:dyDescent="0.25">
      <c r="A1580" s="3">
        <f>TITRES_STAT!B1583</f>
        <v>44312</v>
      </c>
      <c r="B1580" s="5">
        <f>TITRES_STAT!D1583</f>
        <v>17.260999999999999</v>
      </c>
      <c r="C1580" s="2">
        <f t="shared" si="216"/>
        <v>-1.5000000000000568E-2</v>
      </c>
      <c r="D1580" s="2">
        <f t="shared" si="217"/>
        <v>0</v>
      </c>
      <c r="E1580" s="2">
        <f t="shared" si="218"/>
        <v>1.5000000000000568E-2</v>
      </c>
      <c r="F1580" s="2">
        <f t="shared" si="222"/>
        <v>0.14114964776800223</v>
      </c>
      <c r="G1580" s="2">
        <f t="shared" si="222"/>
        <v>0.13720333946816843</v>
      </c>
      <c r="H1580" s="2">
        <f t="shared" si="220"/>
        <v>1.0287624799449533</v>
      </c>
      <c r="I1580" s="2">
        <f t="shared" si="221"/>
        <v>50.708867603509063</v>
      </c>
    </row>
    <row r="1581" spans="1:9" ht="13.5" x14ac:dyDescent="0.25">
      <c r="A1581" s="3">
        <f>TITRES_STAT!B1584</f>
        <v>44313</v>
      </c>
      <c r="B1581" s="5">
        <f>TITRES_STAT!D1584</f>
        <v>17.260999999999999</v>
      </c>
      <c r="C1581" s="2">
        <f t="shared" si="216"/>
        <v>0</v>
      </c>
      <c r="D1581" s="2">
        <f t="shared" si="217"/>
        <v>0</v>
      </c>
      <c r="E1581" s="2">
        <f t="shared" si="218"/>
        <v>0</v>
      </c>
      <c r="F1581" s="2">
        <f t="shared" ref="F1581:G1596" si="223">((F1580*13)+D1581)/14</f>
        <v>0.13106753007028779</v>
      </c>
      <c r="G1581" s="2">
        <f t="shared" si="223"/>
        <v>0.12740310093472781</v>
      </c>
      <c r="H1581" s="2">
        <f t="shared" si="220"/>
        <v>1.0287624799449533</v>
      </c>
      <c r="I1581" s="2">
        <f t="shared" si="221"/>
        <v>50.708867603509063</v>
      </c>
    </row>
    <row r="1582" spans="1:9" ht="13.5" x14ac:dyDescent="0.25">
      <c r="A1582" s="3">
        <f>TITRES_STAT!B1585</f>
        <v>44314</v>
      </c>
      <c r="B1582" s="5">
        <f>TITRES_STAT!D1585</f>
        <v>17.260999999999999</v>
      </c>
      <c r="C1582" s="2">
        <f t="shared" si="216"/>
        <v>0</v>
      </c>
      <c r="D1582" s="2">
        <f t="shared" si="217"/>
        <v>0</v>
      </c>
      <c r="E1582" s="2">
        <f t="shared" si="218"/>
        <v>0</v>
      </c>
      <c r="F1582" s="2">
        <f t="shared" si="223"/>
        <v>0.12170556363669581</v>
      </c>
      <c r="G1582" s="2">
        <f t="shared" si="223"/>
        <v>0.11830287943939011</v>
      </c>
      <c r="H1582" s="2">
        <f t="shared" si="220"/>
        <v>1.0287624799449535</v>
      </c>
      <c r="I1582" s="2">
        <f t="shared" si="221"/>
        <v>50.708867603509063</v>
      </c>
    </row>
    <row r="1583" spans="1:9" ht="13.5" x14ac:dyDescent="0.25">
      <c r="A1583" s="3">
        <f>TITRES_STAT!B1586</f>
        <v>44315</v>
      </c>
      <c r="B1583" s="5">
        <f>TITRES_STAT!D1586</f>
        <v>17.260999999999999</v>
      </c>
      <c r="C1583" s="2">
        <f t="shared" si="216"/>
        <v>0</v>
      </c>
      <c r="D1583" s="2">
        <f t="shared" si="217"/>
        <v>0</v>
      </c>
      <c r="E1583" s="2">
        <f t="shared" si="218"/>
        <v>0</v>
      </c>
      <c r="F1583" s="2">
        <f t="shared" si="223"/>
        <v>0.11301230909121754</v>
      </c>
      <c r="G1583" s="2">
        <f t="shared" si="223"/>
        <v>0.10985267376514796</v>
      </c>
      <c r="H1583" s="2">
        <f t="shared" si="220"/>
        <v>1.0287624799449535</v>
      </c>
      <c r="I1583" s="2">
        <f t="shared" si="221"/>
        <v>50.708867603509063</v>
      </c>
    </row>
    <row r="1584" spans="1:9" ht="13.5" x14ac:dyDescent="0.25">
      <c r="A1584" s="3">
        <f>TITRES_STAT!B1587</f>
        <v>44316</v>
      </c>
      <c r="B1584" s="5">
        <f>TITRES_STAT!D1587</f>
        <v>16.748000000000001</v>
      </c>
      <c r="C1584" s="2">
        <f t="shared" si="216"/>
        <v>-0.51299999999999812</v>
      </c>
      <c r="D1584" s="2">
        <f t="shared" si="217"/>
        <v>0</v>
      </c>
      <c r="E1584" s="2">
        <f t="shared" si="218"/>
        <v>0.51299999999999812</v>
      </c>
      <c r="F1584" s="2">
        <f t="shared" si="223"/>
        <v>0.10494000129898771</v>
      </c>
      <c r="G1584" s="2">
        <f t="shared" si="223"/>
        <v>0.13864891135335153</v>
      </c>
      <c r="H1584" s="2">
        <f t="shared" si="220"/>
        <v>0.75687576826005154</v>
      </c>
      <c r="I1584" s="2">
        <f t="shared" si="221"/>
        <v>43.080779070089562</v>
      </c>
    </row>
    <row r="1585" spans="1:9" ht="13.5" x14ac:dyDescent="0.25">
      <c r="A1585" s="3">
        <f>TITRES_STAT!B1588</f>
        <v>44319</v>
      </c>
      <c r="B1585" s="5">
        <f>TITRES_STAT!D1588</f>
        <v>17.501000000000001</v>
      </c>
      <c r="C1585" s="2">
        <f t="shared" si="216"/>
        <v>0.75300000000000011</v>
      </c>
      <c r="D1585" s="2">
        <f t="shared" si="217"/>
        <v>0.75300000000000011</v>
      </c>
      <c r="E1585" s="2">
        <f t="shared" si="218"/>
        <v>0</v>
      </c>
      <c r="F1585" s="2">
        <f t="shared" si="223"/>
        <v>0.15123000120620289</v>
      </c>
      <c r="G1585" s="2">
        <f t="shared" si="223"/>
        <v>0.12874541768525499</v>
      </c>
      <c r="H1585" s="2">
        <f t="shared" si="220"/>
        <v>1.1746437576202995</v>
      </c>
      <c r="I1585" s="2">
        <f t="shared" si="221"/>
        <v>54.015456715802756</v>
      </c>
    </row>
    <row r="1586" spans="1:9" ht="13.5" x14ac:dyDescent="0.25">
      <c r="A1586" s="3">
        <f>TITRES_STAT!B1589</f>
        <v>44320</v>
      </c>
      <c r="B1586" s="5">
        <f>TITRES_STAT!D1589</f>
        <v>18.286000000000001</v>
      </c>
      <c r="C1586" s="2">
        <f t="shared" si="216"/>
        <v>0.78500000000000014</v>
      </c>
      <c r="D1586" s="2">
        <f t="shared" si="217"/>
        <v>0.78500000000000014</v>
      </c>
      <c r="E1586" s="2">
        <f t="shared" si="218"/>
        <v>0</v>
      </c>
      <c r="F1586" s="2">
        <f t="shared" si="223"/>
        <v>0.19649928683433129</v>
      </c>
      <c r="G1586" s="2">
        <f t="shared" si="223"/>
        <v>0.11954931642202249</v>
      </c>
      <c r="H1586" s="2">
        <f t="shared" si="220"/>
        <v>1.6436671719699909</v>
      </c>
      <c r="I1586" s="2">
        <f t="shared" si="221"/>
        <v>62.173755811521978</v>
      </c>
    </row>
    <row r="1587" spans="1:9" ht="13.5" x14ac:dyDescent="0.25">
      <c r="A1587" s="3">
        <f>TITRES_STAT!B1590</f>
        <v>44321</v>
      </c>
      <c r="B1587" s="5">
        <f>TITRES_STAT!D1590</f>
        <v>18.577999999999999</v>
      </c>
      <c r="C1587" s="2">
        <f t="shared" si="216"/>
        <v>0.29199999999999804</v>
      </c>
      <c r="D1587" s="2">
        <f t="shared" si="217"/>
        <v>0.29199999999999804</v>
      </c>
      <c r="E1587" s="2">
        <f t="shared" si="218"/>
        <v>0</v>
      </c>
      <c r="F1587" s="2">
        <f t="shared" si="223"/>
        <v>0.20332076634616464</v>
      </c>
      <c r="G1587" s="2">
        <f t="shared" si="223"/>
        <v>0.11101007953473517</v>
      </c>
      <c r="H1587" s="2">
        <f t="shared" si="220"/>
        <v>1.8315522986590183</v>
      </c>
      <c r="I1587" s="2">
        <f t="shared" si="221"/>
        <v>64.68368249904529</v>
      </c>
    </row>
    <row r="1588" spans="1:9" ht="13.5" x14ac:dyDescent="0.25">
      <c r="A1588" s="3">
        <f>TITRES_STAT!B1591</f>
        <v>44322</v>
      </c>
      <c r="B1588" s="5">
        <f>TITRES_STAT!D1591</f>
        <v>18.018000000000001</v>
      </c>
      <c r="C1588" s="2">
        <f t="shared" si="216"/>
        <v>-0.55999999999999872</v>
      </c>
      <c r="D1588" s="2">
        <f t="shared" si="217"/>
        <v>0</v>
      </c>
      <c r="E1588" s="2">
        <f t="shared" si="218"/>
        <v>0.55999999999999872</v>
      </c>
      <c r="F1588" s="2">
        <f t="shared" si="223"/>
        <v>0.18879785446429573</v>
      </c>
      <c r="G1588" s="2">
        <f t="shared" si="223"/>
        <v>0.14308078813939687</v>
      </c>
      <c r="H1588" s="2">
        <f t="shared" si="220"/>
        <v>1.3195192514620402</v>
      </c>
      <c r="I1588" s="2">
        <f t="shared" si="221"/>
        <v>56.887618010944308</v>
      </c>
    </row>
    <row r="1589" spans="1:9" ht="13.5" x14ac:dyDescent="0.25">
      <c r="A1589" s="3">
        <f>TITRES_STAT!B1592</f>
        <v>44323</v>
      </c>
      <c r="B1589" s="5">
        <f>TITRES_STAT!D1592</f>
        <v>18.018000000000001</v>
      </c>
      <c r="C1589" s="2">
        <f t="shared" si="216"/>
        <v>0</v>
      </c>
      <c r="D1589" s="2">
        <f t="shared" si="217"/>
        <v>0</v>
      </c>
      <c r="E1589" s="2">
        <f t="shared" si="218"/>
        <v>0</v>
      </c>
      <c r="F1589" s="2">
        <f t="shared" si="223"/>
        <v>0.17531229343113175</v>
      </c>
      <c r="G1589" s="2">
        <f t="shared" si="223"/>
        <v>0.13286073184372565</v>
      </c>
      <c r="H1589" s="2">
        <f t="shared" si="220"/>
        <v>1.3195192514620404</v>
      </c>
      <c r="I1589" s="2">
        <f t="shared" si="221"/>
        <v>56.887618010944308</v>
      </c>
    </row>
    <row r="1590" spans="1:9" ht="13.5" x14ac:dyDescent="0.25">
      <c r="A1590" s="3">
        <f>TITRES_STAT!B1593</f>
        <v>44326</v>
      </c>
      <c r="B1590" s="5">
        <f>TITRES_STAT!D1593</f>
        <v>18.545000000000002</v>
      </c>
      <c r="C1590" s="2">
        <f t="shared" si="216"/>
        <v>0.52700000000000102</v>
      </c>
      <c r="D1590" s="2">
        <f t="shared" si="217"/>
        <v>0.52700000000000102</v>
      </c>
      <c r="E1590" s="2">
        <f t="shared" si="218"/>
        <v>0</v>
      </c>
      <c r="F1590" s="2">
        <f t="shared" si="223"/>
        <v>0.20043284390033669</v>
      </c>
      <c r="G1590" s="2">
        <f t="shared" si="223"/>
        <v>0.12337067956917382</v>
      </c>
      <c r="H1590" s="2">
        <f t="shared" si="220"/>
        <v>1.6246392141169508</v>
      </c>
      <c r="I1590" s="2">
        <f t="shared" si="221"/>
        <v>61.899525290128459</v>
      </c>
    </row>
    <row r="1591" spans="1:9" ht="13.5" x14ac:dyDescent="0.25">
      <c r="A1591" s="3">
        <f>TITRES_STAT!B1594</f>
        <v>44327</v>
      </c>
      <c r="B1591" s="5">
        <f>TITRES_STAT!D1594</f>
        <v>18.545000000000002</v>
      </c>
      <c r="C1591" s="2">
        <f t="shared" si="216"/>
        <v>0</v>
      </c>
      <c r="D1591" s="2">
        <f t="shared" si="217"/>
        <v>0</v>
      </c>
      <c r="E1591" s="2">
        <f t="shared" si="218"/>
        <v>0</v>
      </c>
      <c r="F1591" s="2">
        <f t="shared" si="223"/>
        <v>0.18611621219316979</v>
      </c>
      <c r="G1591" s="2">
        <f t="shared" si="223"/>
        <v>0.11455848817137569</v>
      </c>
      <c r="H1591" s="2">
        <f t="shared" si="220"/>
        <v>1.6246392141169506</v>
      </c>
      <c r="I1591" s="2">
        <f t="shared" si="221"/>
        <v>61.899525290128459</v>
      </c>
    </row>
    <row r="1592" spans="1:9" ht="13.5" x14ac:dyDescent="0.25">
      <c r="A1592" s="3">
        <f>TITRES_STAT!B1595</f>
        <v>44333</v>
      </c>
      <c r="B1592" s="5">
        <f>TITRES_STAT!D1595</f>
        <v>17.994</v>
      </c>
      <c r="C1592" s="2">
        <f t="shared" si="216"/>
        <v>-0.55100000000000193</v>
      </c>
      <c r="D1592" s="2">
        <f t="shared" si="217"/>
        <v>0</v>
      </c>
      <c r="E1592" s="2">
        <f t="shared" si="218"/>
        <v>0.55100000000000193</v>
      </c>
      <c r="F1592" s="2">
        <f t="shared" si="223"/>
        <v>0.17282219703651483</v>
      </c>
      <c r="G1592" s="2">
        <f t="shared" si="223"/>
        <v>0.14573288187342043</v>
      </c>
      <c r="H1592" s="2">
        <f t="shared" si="220"/>
        <v>1.1858833422825155</v>
      </c>
      <c r="I1592" s="2">
        <f t="shared" si="221"/>
        <v>54.251904451781378</v>
      </c>
    </row>
    <row r="1593" spans="1:9" ht="13.5" x14ac:dyDescent="0.25">
      <c r="A1593" s="3">
        <f>TITRES_STAT!B1596</f>
        <v>44334</v>
      </c>
      <c r="B1593" s="5">
        <f>TITRES_STAT!D1596</f>
        <v>17.952999999999999</v>
      </c>
      <c r="C1593" s="2">
        <f t="shared" si="216"/>
        <v>-4.1000000000000369E-2</v>
      </c>
      <c r="D1593" s="2">
        <f t="shared" si="217"/>
        <v>0</v>
      </c>
      <c r="E1593" s="2">
        <f t="shared" si="218"/>
        <v>4.1000000000000369E-2</v>
      </c>
      <c r="F1593" s="2">
        <f t="shared" si="223"/>
        <v>0.16047775439104947</v>
      </c>
      <c r="G1593" s="2">
        <f t="shared" si="223"/>
        <v>0.13825196173960472</v>
      </c>
      <c r="H1593" s="2">
        <f t="shared" si="220"/>
        <v>1.1607629459414592</v>
      </c>
      <c r="I1593" s="2">
        <f t="shared" si="221"/>
        <v>53.720050509090292</v>
      </c>
    </row>
    <row r="1594" spans="1:9" ht="13.5" x14ac:dyDescent="0.25">
      <c r="A1594" s="3">
        <f>TITRES_STAT!B1597</f>
        <v>44335</v>
      </c>
      <c r="B1594" s="5">
        <f>TITRES_STAT!D1597</f>
        <v>17.515000000000001</v>
      </c>
      <c r="C1594" s="2">
        <f t="shared" si="216"/>
        <v>-0.43799999999999883</v>
      </c>
      <c r="D1594" s="2">
        <f t="shared" si="217"/>
        <v>0</v>
      </c>
      <c r="E1594" s="2">
        <f t="shared" si="218"/>
        <v>0.43799999999999883</v>
      </c>
      <c r="F1594" s="2">
        <f t="shared" si="223"/>
        <v>0.14901505764883163</v>
      </c>
      <c r="G1594" s="2">
        <f t="shared" si="223"/>
        <v>0.15966253590106144</v>
      </c>
      <c r="H1594" s="2">
        <f t="shared" si="220"/>
        <v>0.93331260716773434</v>
      </c>
      <c r="I1594" s="2">
        <f t="shared" si="221"/>
        <v>48.275307557995973</v>
      </c>
    </row>
    <row r="1595" spans="1:9" ht="13.5" x14ac:dyDescent="0.25">
      <c r="A1595" s="3">
        <f>TITRES_STAT!B1598</f>
        <v>44336</v>
      </c>
      <c r="B1595" s="5">
        <f>TITRES_STAT!D1598</f>
        <v>17.832000000000001</v>
      </c>
      <c r="C1595" s="2">
        <f t="shared" si="216"/>
        <v>0.31700000000000017</v>
      </c>
      <c r="D1595" s="2">
        <f t="shared" si="217"/>
        <v>0.31700000000000017</v>
      </c>
      <c r="E1595" s="2">
        <f t="shared" si="218"/>
        <v>0</v>
      </c>
      <c r="F1595" s="2">
        <f t="shared" si="223"/>
        <v>0.16101398210248652</v>
      </c>
      <c r="G1595" s="2">
        <f t="shared" si="223"/>
        <v>0.14825806905098562</v>
      </c>
      <c r="H1595" s="2">
        <f t="shared" si="220"/>
        <v>1.0860385753919011</v>
      </c>
      <c r="I1595" s="2">
        <f t="shared" si="221"/>
        <v>52.062247947062467</v>
      </c>
    </row>
    <row r="1596" spans="1:9" ht="13.5" x14ac:dyDescent="0.25">
      <c r="A1596" s="3">
        <f>TITRES_STAT!B1599</f>
        <v>44337</v>
      </c>
      <c r="B1596" s="5">
        <f>TITRES_STAT!D1599</f>
        <v>17.832000000000001</v>
      </c>
      <c r="C1596" s="2">
        <f t="shared" si="216"/>
        <v>0</v>
      </c>
      <c r="D1596" s="2">
        <f t="shared" si="217"/>
        <v>0</v>
      </c>
      <c r="E1596" s="2">
        <f t="shared" si="218"/>
        <v>0</v>
      </c>
      <c r="F1596" s="2">
        <f t="shared" si="223"/>
        <v>0.14951298338088034</v>
      </c>
      <c r="G1596" s="2">
        <f t="shared" si="223"/>
        <v>0.13766820697591522</v>
      </c>
      <c r="H1596" s="2">
        <f t="shared" si="220"/>
        <v>1.0860385753919011</v>
      </c>
      <c r="I1596" s="2">
        <f t="shared" si="221"/>
        <v>52.062247947062467</v>
      </c>
    </row>
    <row r="1597" spans="1:9" ht="13.5" x14ac:dyDescent="0.25">
      <c r="A1597" s="3">
        <f>TITRES_STAT!B1600</f>
        <v>44340</v>
      </c>
      <c r="B1597" s="5">
        <f>TITRES_STAT!D1600</f>
        <v>17.523</v>
      </c>
      <c r="C1597" s="2">
        <f t="shared" si="216"/>
        <v>-0.30900000000000105</v>
      </c>
      <c r="D1597" s="2">
        <f t="shared" si="217"/>
        <v>0</v>
      </c>
      <c r="E1597" s="2">
        <f t="shared" si="218"/>
        <v>0.30900000000000105</v>
      </c>
      <c r="F1597" s="2">
        <f t="shared" ref="F1597:G1612" si="224">((F1596*13)+D1597)/14</f>
        <v>0.13883348456796032</v>
      </c>
      <c r="G1597" s="2">
        <f t="shared" si="224"/>
        <v>0.14990619219192136</v>
      </c>
      <c r="H1597" s="2">
        <f t="shared" si="220"/>
        <v>0.92613575555448091</v>
      </c>
      <c r="I1597" s="2">
        <f t="shared" si="221"/>
        <v>48.082579479859774</v>
      </c>
    </row>
    <row r="1598" spans="1:9" ht="13.5" x14ac:dyDescent="0.25">
      <c r="A1598" s="3">
        <f>TITRES_STAT!B1601</f>
        <v>44341</v>
      </c>
      <c r="B1598" s="5">
        <f>TITRES_STAT!D1601</f>
        <v>17.596</v>
      </c>
      <c r="C1598" s="2">
        <f t="shared" si="216"/>
        <v>7.3000000000000398E-2</v>
      </c>
      <c r="D1598" s="2">
        <f t="shared" si="217"/>
        <v>7.3000000000000398E-2</v>
      </c>
      <c r="E1598" s="2">
        <f t="shared" si="218"/>
        <v>0</v>
      </c>
      <c r="F1598" s="2">
        <f t="shared" si="224"/>
        <v>0.13413109281310603</v>
      </c>
      <c r="G1598" s="2">
        <f t="shared" si="224"/>
        <v>0.13919860703535555</v>
      </c>
      <c r="H1598" s="2">
        <f t="shared" si="220"/>
        <v>0.96359507950419065</v>
      </c>
      <c r="I1598" s="2">
        <f t="shared" si="221"/>
        <v>49.073003368265681</v>
      </c>
    </row>
    <row r="1599" spans="1:9" ht="13.5" x14ac:dyDescent="0.25">
      <c r="A1599" s="3">
        <f>TITRES_STAT!B1602</f>
        <v>44342</v>
      </c>
      <c r="B1599" s="5">
        <f>TITRES_STAT!D1602</f>
        <v>17.994</v>
      </c>
      <c r="C1599" s="2">
        <f t="shared" si="216"/>
        <v>0.39799999999999969</v>
      </c>
      <c r="D1599" s="2">
        <f t="shared" si="217"/>
        <v>0.39799999999999969</v>
      </c>
      <c r="E1599" s="2">
        <f t="shared" si="218"/>
        <v>0</v>
      </c>
      <c r="F1599" s="2">
        <f t="shared" si="224"/>
        <v>0.15297887189788417</v>
      </c>
      <c r="G1599" s="2">
        <f t="shared" si="224"/>
        <v>0.129255849389973</v>
      </c>
      <c r="H1599" s="2">
        <f t="shared" si="220"/>
        <v>1.1835353883005892</v>
      </c>
      <c r="I1599" s="2">
        <f t="shared" si="221"/>
        <v>54.202711558602942</v>
      </c>
    </row>
    <row r="1600" spans="1:9" ht="13.5" x14ac:dyDescent="0.25">
      <c r="A1600" s="3">
        <f>TITRES_STAT!B1603</f>
        <v>44343</v>
      </c>
      <c r="B1600" s="5">
        <f>TITRES_STAT!D1603</f>
        <v>17.994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0.14205180961946387</v>
      </c>
      <c r="G1600" s="2">
        <f t="shared" si="224"/>
        <v>0.12002328871926064</v>
      </c>
      <c r="H1600" s="2">
        <f t="shared" si="220"/>
        <v>1.1835353883005892</v>
      </c>
      <c r="I1600" s="2">
        <f t="shared" si="221"/>
        <v>54.202711558602942</v>
      </c>
    </row>
    <row r="1601" spans="1:9" ht="13.5" x14ac:dyDescent="0.25">
      <c r="A1601" s="3">
        <f>TITRES_STAT!B1604</f>
        <v>44344</v>
      </c>
      <c r="B1601" s="5">
        <f>TITRES_STAT!D1604</f>
        <v>17.678000000000001</v>
      </c>
      <c r="C1601" s="2">
        <f t="shared" si="216"/>
        <v>-0.31599999999999895</v>
      </c>
      <c r="D1601" s="2">
        <f t="shared" si="217"/>
        <v>0</v>
      </c>
      <c r="E1601" s="2">
        <f t="shared" si="218"/>
        <v>0.31599999999999895</v>
      </c>
      <c r="F1601" s="2">
        <f t="shared" si="224"/>
        <v>0.13190525178950216</v>
      </c>
      <c r="G1601" s="2">
        <f t="shared" si="224"/>
        <v>0.13402162523931338</v>
      </c>
      <c r="H1601" s="2">
        <f t="shared" si="220"/>
        <v>0.98420871671991628</v>
      </c>
      <c r="I1601" s="2">
        <f t="shared" si="221"/>
        <v>49.602076053113301</v>
      </c>
    </row>
    <row r="1602" spans="1:9" ht="13.5" x14ac:dyDescent="0.25">
      <c r="A1602" s="3">
        <f>TITRES_STAT!B1605</f>
        <v>44347</v>
      </c>
      <c r="B1602" s="5">
        <f>TITRES_STAT!D1605</f>
        <v>17.613</v>
      </c>
      <c r="C1602" s="2">
        <f t="shared" si="216"/>
        <v>-6.5000000000001279E-2</v>
      </c>
      <c r="D1602" s="2">
        <f t="shared" si="217"/>
        <v>0</v>
      </c>
      <c r="E1602" s="2">
        <f t="shared" si="218"/>
        <v>6.5000000000001279E-2</v>
      </c>
      <c r="F1602" s="2">
        <f t="shared" si="224"/>
        <v>0.12248344809025201</v>
      </c>
      <c r="G1602" s="2">
        <f t="shared" si="224"/>
        <v>0.1290915091507911</v>
      </c>
      <c r="H1602" s="2">
        <f t="shared" si="220"/>
        <v>0.94881103254575605</v>
      </c>
      <c r="I1602" s="2">
        <f t="shared" si="221"/>
        <v>48.68666159521441</v>
      </c>
    </row>
    <row r="1603" spans="1:9" ht="13.5" x14ac:dyDescent="0.25">
      <c r="A1603" s="3">
        <f>TITRES_STAT!B1606</f>
        <v>44348</v>
      </c>
      <c r="B1603" s="5">
        <f>TITRES_STAT!D1606</f>
        <v>17.613</v>
      </c>
      <c r="C1603" s="2">
        <f t="shared" ref="C1603:C1666" si="225">B1603-B1602</f>
        <v>0</v>
      </c>
      <c r="D1603" s="2">
        <f t="shared" ref="D1603:D1666" si="226">IF(C1603&gt;0,C1603,0)</f>
        <v>0</v>
      </c>
      <c r="E1603" s="2">
        <f t="shared" ref="E1603:E1666" si="227">IF(C1603&lt;0,-C1603,0)</f>
        <v>0</v>
      </c>
      <c r="F1603" s="2">
        <f t="shared" si="224"/>
        <v>0.11373463036951972</v>
      </c>
      <c r="G1603" s="2">
        <f t="shared" si="224"/>
        <v>0.11987068706859173</v>
      </c>
      <c r="H1603" s="2">
        <f t="shared" si="220"/>
        <v>0.94881103254575605</v>
      </c>
      <c r="I1603" s="2">
        <f t="shared" si="221"/>
        <v>48.68666159521441</v>
      </c>
    </row>
    <row r="1604" spans="1:9" ht="13.5" x14ac:dyDescent="0.25">
      <c r="A1604" s="3">
        <f>TITRES_STAT!B1607</f>
        <v>44349</v>
      </c>
      <c r="B1604" s="5">
        <f>TITRES_STAT!D1607</f>
        <v>17.620999999999999</v>
      </c>
      <c r="C1604" s="2">
        <f t="shared" si="225"/>
        <v>7.9999999999991189E-3</v>
      </c>
      <c r="D1604" s="2">
        <f t="shared" si="226"/>
        <v>7.9999999999991189E-3</v>
      </c>
      <c r="E1604" s="2">
        <f t="shared" si="227"/>
        <v>0</v>
      </c>
      <c r="F1604" s="2">
        <f t="shared" si="224"/>
        <v>0.10618215677169683</v>
      </c>
      <c r="G1604" s="2">
        <f t="shared" si="224"/>
        <v>0.11130849513512089</v>
      </c>
      <c r="H1604" s="2">
        <f t="shared" si="220"/>
        <v>0.95394476982910392</v>
      </c>
      <c r="I1604" s="2">
        <f t="shared" si="221"/>
        <v>48.82148075825797</v>
      </c>
    </row>
    <row r="1605" spans="1:9" ht="13.5" x14ac:dyDescent="0.25">
      <c r="A1605" s="3">
        <f>TITRES_STAT!B1608</f>
        <v>44350</v>
      </c>
      <c r="B1605" s="5">
        <f>TITRES_STAT!D1608</f>
        <v>17.620999999999999</v>
      </c>
      <c r="C1605" s="2">
        <f t="shared" si="225"/>
        <v>0</v>
      </c>
      <c r="D1605" s="2">
        <f t="shared" si="226"/>
        <v>0</v>
      </c>
      <c r="E1605" s="2">
        <f t="shared" si="227"/>
        <v>0</v>
      </c>
      <c r="F1605" s="2">
        <f t="shared" si="224"/>
        <v>9.859771700228992E-2</v>
      </c>
      <c r="G1605" s="2">
        <f t="shared" si="224"/>
        <v>0.10335788833975512</v>
      </c>
      <c r="H1605" s="2">
        <f t="shared" si="220"/>
        <v>0.95394476982910392</v>
      </c>
      <c r="I1605" s="2">
        <f t="shared" si="221"/>
        <v>48.82148075825797</v>
      </c>
    </row>
    <row r="1606" spans="1:9" ht="13.5" x14ac:dyDescent="0.25">
      <c r="A1606" s="3">
        <f>TITRES_STAT!B1609</f>
        <v>44351</v>
      </c>
      <c r="B1606" s="5">
        <f>TITRES_STAT!D1609</f>
        <v>17.629000000000001</v>
      </c>
      <c r="C1606" s="2">
        <f t="shared" si="225"/>
        <v>8.0000000000026716E-3</v>
      </c>
      <c r="D1606" s="2">
        <f t="shared" si="226"/>
        <v>8.0000000000026716E-3</v>
      </c>
      <c r="E1606" s="2">
        <f t="shared" si="227"/>
        <v>0</v>
      </c>
      <c r="F1606" s="2">
        <f t="shared" si="224"/>
        <v>9.2126451502126533E-2</v>
      </c>
      <c r="G1606" s="2">
        <f t="shared" si="224"/>
        <v>9.5975182029772607E-2</v>
      </c>
      <c r="H1606" s="2">
        <f t="shared" si="220"/>
        <v>0.95989868999204242</v>
      </c>
      <c r="I1606" s="2">
        <f t="shared" si="221"/>
        <v>48.976954517783767</v>
      </c>
    </row>
    <row r="1607" spans="1:9" ht="13.5" x14ac:dyDescent="0.25">
      <c r="A1607" s="3">
        <f>TITRES_STAT!B1610</f>
        <v>44354</v>
      </c>
      <c r="B1607" s="5">
        <f>TITRES_STAT!D1610</f>
        <v>17.629000000000001</v>
      </c>
      <c r="C1607" s="2">
        <f t="shared" si="225"/>
        <v>0</v>
      </c>
      <c r="D1607" s="2">
        <f t="shared" si="226"/>
        <v>0</v>
      </c>
      <c r="E1607" s="2">
        <f t="shared" si="227"/>
        <v>0</v>
      </c>
      <c r="F1607" s="2">
        <f t="shared" si="224"/>
        <v>8.5545990680546066E-2</v>
      </c>
      <c r="G1607" s="2">
        <f t="shared" si="224"/>
        <v>8.911981188478886E-2</v>
      </c>
      <c r="H1607" s="2">
        <f t="shared" si="220"/>
        <v>0.95989868999204231</v>
      </c>
      <c r="I1607" s="2">
        <f t="shared" si="221"/>
        <v>48.97695451778376</v>
      </c>
    </row>
    <row r="1608" spans="1:9" ht="13.5" x14ac:dyDescent="0.25">
      <c r="A1608" s="3">
        <f>TITRES_STAT!B1611</f>
        <v>44355</v>
      </c>
      <c r="B1608" s="5">
        <f>TITRES_STAT!D1611</f>
        <v>17.637</v>
      </c>
      <c r="C1608" s="2">
        <f t="shared" si="225"/>
        <v>7.9999999999991189E-3</v>
      </c>
      <c r="D1608" s="2">
        <f t="shared" si="226"/>
        <v>7.9999999999991189E-3</v>
      </c>
      <c r="E1608" s="2">
        <f t="shared" si="227"/>
        <v>0</v>
      </c>
      <c r="F1608" s="2">
        <f t="shared" si="224"/>
        <v>8.0006991346221273E-2</v>
      </c>
      <c r="G1608" s="2">
        <f t="shared" si="224"/>
        <v>8.2754111035875377E-2</v>
      </c>
      <c r="H1608" s="2">
        <f t="shared" si="220"/>
        <v>0.96680382816917487</v>
      </c>
      <c r="I1608" s="2">
        <f t="shared" si="221"/>
        <v>49.156088386767934</v>
      </c>
    </row>
    <row r="1609" spans="1:9" ht="13.5" x14ac:dyDescent="0.25">
      <c r="A1609" s="3">
        <f>TITRES_STAT!B1612</f>
        <v>44356</v>
      </c>
      <c r="B1609" s="5">
        <f>TITRES_STAT!D1612</f>
        <v>17.637</v>
      </c>
      <c r="C1609" s="2">
        <f t="shared" si="225"/>
        <v>0</v>
      </c>
      <c r="D1609" s="2">
        <f t="shared" si="226"/>
        <v>0</v>
      </c>
      <c r="E1609" s="2">
        <f t="shared" si="227"/>
        <v>0</v>
      </c>
      <c r="F1609" s="2">
        <f t="shared" si="224"/>
        <v>7.4292206250062609E-2</v>
      </c>
      <c r="G1609" s="2">
        <f t="shared" si="224"/>
        <v>7.684310310474142E-2</v>
      </c>
      <c r="H1609" s="2">
        <f t="shared" si="220"/>
        <v>0.96680382816917487</v>
      </c>
      <c r="I1609" s="2">
        <f t="shared" si="221"/>
        <v>49.156088386767934</v>
      </c>
    </row>
    <row r="1610" spans="1:9" ht="13.5" x14ac:dyDescent="0.25">
      <c r="A1610" s="3">
        <f>TITRES_STAT!B1613</f>
        <v>44357</v>
      </c>
      <c r="B1610" s="5">
        <f>TITRES_STAT!D1613</f>
        <v>17.693999999999999</v>
      </c>
      <c r="C1610" s="2">
        <f t="shared" si="225"/>
        <v>5.6999999999998607E-2</v>
      </c>
      <c r="D1610" s="2">
        <f t="shared" si="226"/>
        <v>5.6999999999998607E-2</v>
      </c>
      <c r="E1610" s="2">
        <f t="shared" si="227"/>
        <v>0</v>
      </c>
      <c r="F1610" s="2">
        <f t="shared" si="224"/>
        <v>7.3057048660772325E-2</v>
      </c>
      <c r="G1610" s="2">
        <f t="shared" si="224"/>
        <v>7.1354310025831327E-2</v>
      </c>
      <c r="H1610" s="2">
        <f t="shared" si="220"/>
        <v>1.0238631504435343</v>
      </c>
      <c r="I1610" s="2">
        <f t="shared" si="221"/>
        <v>50.589544565755467</v>
      </c>
    </row>
    <row r="1611" spans="1:9" ht="13.5" x14ac:dyDescent="0.25">
      <c r="A1611" s="3">
        <f>TITRES_STAT!B1614</f>
        <v>44358</v>
      </c>
      <c r="B1611" s="5">
        <f>TITRES_STAT!D1614</f>
        <v>17.686</v>
      </c>
      <c r="C1611" s="2">
        <f t="shared" si="225"/>
        <v>-7.9999999999991189E-3</v>
      </c>
      <c r="D1611" s="2">
        <f t="shared" si="226"/>
        <v>0</v>
      </c>
      <c r="E1611" s="2">
        <f t="shared" si="227"/>
        <v>7.9999999999991189E-3</v>
      </c>
      <c r="F1611" s="2">
        <f t="shared" si="224"/>
        <v>6.7838688042145726E-2</v>
      </c>
      <c r="G1611" s="2">
        <f t="shared" si="224"/>
        <v>6.6829002166843315E-2</v>
      </c>
      <c r="H1611" s="2">
        <f t="shared" si="220"/>
        <v>1.0151084984447569</v>
      </c>
      <c r="I1611" s="2">
        <f t="shared" si="221"/>
        <v>50.374880520240417</v>
      </c>
    </row>
    <row r="1612" spans="1:9" ht="13.5" x14ac:dyDescent="0.25">
      <c r="A1612" s="3">
        <f>TITRES_STAT!B1615</f>
        <v>44361</v>
      </c>
      <c r="B1612" s="5">
        <f>TITRES_STAT!D1615</f>
        <v>17.686</v>
      </c>
      <c r="C1612" s="2">
        <f t="shared" si="225"/>
        <v>0</v>
      </c>
      <c r="D1612" s="2">
        <f t="shared" si="226"/>
        <v>0</v>
      </c>
      <c r="E1612" s="2">
        <f t="shared" si="227"/>
        <v>0</v>
      </c>
      <c r="F1612" s="2">
        <f t="shared" si="224"/>
        <v>6.2993067467706748E-2</v>
      </c>
      <c r="G1612" s="2">
        <f t="shared" si="224"/>
        <v>6.2055502012068789E-2</v>
      </c>
      <c r="H1612" s="2">
        <f t="shared" si="220"/>
        <v>1.0151084984447571</v>
      </c>
      <c r="I1612" s="2">
        <f t="shared" si="221"/>
        <v>50.374880520240417</v>
      </c>
    </row>
    <row r="1613" spans="1:9" ht="13.5" x14ac:dyDescent="0.25">
      <c r="A1613" s="3">
        <f>TITRES_STAT!B1616</f>
        <v>44362</v>
      </c>
      <c r="B1613" s="5">
        <f>TITRES_STAT!D1616</f>
        <v>17.693999999999999</v>
      </c>
      <c r="C1613" s="2">
        <f t="shared" si="225"/>
        <v>7.9999999999991189E-3</v>
      </c>
      <c r="D1613" s="2">
        <f t="shared" si="226"/>
        <v>7.9999999999991189E-3</v>
      </c>
      <c r="E1613" s="2">
        <f t="shared" si="227"/>
        <v>0</v>
      </c>
      <c r="F1613" s="2">
        <f t="shared" ref="F1613:G1628" si="228">((F1612*13)+D1613)/14</f>
        <v>5.9064991220013345E-2</v>
      </c>
      <c r="G1613" s="2">
        <f t="shared" si="228"/>
        <v>5.7622966154063877E-2</v>
      </c>
      <c r="H1613" s="2">
        <f t="shared" si="220"/>
        <v>1.025025179406662</v>
      </c>
      <c r="I1613" s="2">
        <f t="shared" si="221"/>
        <v>50.617897981248674</v>
      </c>
    </row>
    <row r="1614" spans="1:9" ht="13.5" x14ac:dyDescent="0.25">
      <c r="A1614" s="3">
        <f>TITRES_STAT!B1617</f>
        <v>44363</v>
      </c>
      <c r="B1614" s="5">
        <f>TITRES_STAT!D1617</f>
        <v>17.725999999999999</v>
      </c>
      <c r="C1614" s="2">
        <f t="shared" si="225"/>
        <v>3.2000000000000028E-2</v>
      </c>
      <c r="D1614" s="2">
        <f t="shared" si="226"/>
        <v>3.2000000000000028E-2</v>
      </c>
      <c r="E1614" s="2">
        <f t="shared" si="227"/>
        <v>0</v>
      </c>
      <c r="F1614" s="2">
        <f t="shared" si="228"/>
        <v>5.7131777561440965E-2</v>
      </c>
      <c r="G1614" s="2">
        <f t="shared" si="228"/>
        <v>5.350704000020217E-2</v>
      </c>
      <c r="H1614" s="2">
        <f t="shared" si="220"/>
        <v>1.0677431897041043</v>
      </c>
      <c r="I1614" s="2">
        <f t="shared" si="221"/>
        <v>51.638094857267994</v>
      </c>
    </row>
    <row r="1615" spans="1:9" ht="13.5" x14ac:dyDescent="0.25">
      <c r="A1615" s="3">
        <f>TITRES_STAT!B1618</f>
        <v>44364</v>
      </c>
      <c r="B1615" s="5">
        <f>TITRES_STAT!D1618</f>
        <v>17.759</v>
      </c>
      <c r="C1615" s="2">
        <f t="shared" si="225"/>
        <v>3.3000000000001251E-2</v>
      </c>
      <c r="D1615" s="2">
        <f t="shared" si="226"/>
        <v>3.3000000000001251E-2</v>
      </c>
      <c r="E1615" s="2">
        <f t="shared" si="227"/>
        <v>0</v>
      </c>
      <c r="F1615" s="2">
        <f t="shared" si="228"/>
        <v>5.5408079164195267E-2</v>
      </c>
      <c r="G1615" s="2">
        <f t="shared" si="228"/>
        <v>4.9685108571616302E-2</v>
      </c>
      <c r="H1615" s="2">
        <f t="shared" si="220"/>
        <v>1.1151848261402078</v>
      </c>
      <c r="I1615" s="2">
        <f t="shared" si="221"/>
        <v>52.722807593849787</v>
      </c>
    </row>
    <row r="1616" spans="1:9" ht="13.5" x14ac:dyDescent="0.25">
      <c r="A1616" s="3">
        <f>TITRES_STAT!B1619</f>
        <v>44365</v>
      </c>
      <c r="B1616" s="5">
        <f>TITRES_STAT!D1619</f>
        <v>17.766999999999999</v>
      </c>
      <c r="C1616" s="2">
        <f t="shared" si="225"/>
        <v>7.9999999999991189E-3</v>
      </c>
      <c r="D1616" s="2">
        <f t="shared" si="226"/>
        <v>7.9999999999991189E-3</v>
      </c>
      <c r="E1616" s="2">
        <f t="shared" si="227"/>
        <v>0</v>
      </c>
      <c r="F1616" s="2">
        <f t="shared" si="228"/>
        <v>5.2021787795324119E-2</v>
      </c>
      <c r="G1616" s="2">
        <f t="shared" si="228"/>
        <v>4.6136172245072278E-2</v>
      </c>
      <c r="H1616" s="2">
        <f t="shared" si="220"/>
        <v>1.1275705214335476</v>
      </c>
      <c r="I1616" s="2">
        <f t="shared" si="221"/>
        <v>52.998032736127378</v>
      </c>
    </row>
    <row r="1617" spans="1:9" ht="13.5" x14ac:dyDescent="0.25">
      <c r="A1617" s="3">
        <f>TITRES_STAT!B1620</f>
        <v>44368</v>
      </c>
      <c r="B1617" s="5">
        <f>TITRES_STAT!D1620</f>
        <v>17.766999999999999</v>
      </c>
      <c r="C1617" s="2">
        <f t="shared" si="225"/>
        <v>0</v>
      </c>
      <c r="D1617" s="2">
        <f t="shared" si="226"/>
        <v>0</v>
      </c>
      <c r="E1617" s="2">
        <f t="shared" si="227"/>
        <v>0</v>
      </c>
      <c r="F1617" s="2">
        <f t="shared" si="228"/>
        <v>4.830594580994383E-2</v>
      </c>
      <c r="G1617" s="2">
        <f t="shared" si="228"/>
        <v>4.2840731370424261E-2</v>
      </c>
      <c r="H1617" s="2">
        <f t="shared" ref="H1617:H1680" si="229">F1617/G1617</f>
        <v>1.1275705214335479</v>
      </c>
      <c r="I1617" s="2">
        <f t="shared" ref="I1617:I1680" si="230">IF(G1617=0,100,100-(100/(1+H1617)))</f>
        <v>52.998032736127385</v>
      </c>
    </row>
    <row r="1618" spans="1:9" ht="13.5" x14ac:dyDescent="0.25">
      <c r="A1618" s="3">
        <f>TITRES_STAT!B1621</f>
        <v>44369</v>
      </c>
      <c r="B1618" s="5">
        <f>TITRES_STAT!D1621</f>
        <v>17.84</v>
      </c>
      <c r="C1618" s="2">
        <f t="shared" si="225"/>
        <v>7.3000000000000398E-2</v>
      </c>
      <c r="D1618" s="2">
        <f t="shared" si="226"/>
        <v>7.3000000000000398E-2</v>
      </c>
      <c r="E1618" s="2">
        <f t="shared" si="227"/>
        <v>0</v>
      </c>
      <c r="F1618" s="2">
        <f t="shared" si="228"/>
        <v>5.0069806823519303E-2</v>
      </c>
      <c r="G1618" s="2">
        <f t="shared" si="228"/>
        <v>3.9780679129679676E-2</v>
      </c>
      <c r="H1618" s="2">
        <f t="shared" si="229"/>
        <v>1.258646355943257</v>
      </c>
      <c r="I1618" s="2">
        <f t="shared" si="230"/>
        <v>55.725693959629211</v>
      </c>
    </row>
    <row r="1619" spans="1:9" ht="13.5" x14ac:dyDescent="0.25">
      <c r="A1619" s="3">
        <f>TITRES_STAT!B1622</f>
        <v>44370</v>
      </c>
      <c r="B1619" s="5">
        <f>TITRES_STAT!D1622</f>
        <v>17.515000000000001</v>
      </c>
      <c r="C1619" s="2">
        <f t="shared" si="225"/>
        <v>-0.32499999999999929</v>
      </c>
      <c r="D1619" s="2">
        <f t="shared" si="226"/>
        <v>0</v>
      </c>
      <c r="E1619" s="2">
        <f t="shared" si="227"/>
        <v>0.32499999999999929</v>
      </c>
      <c r="F1619" s="2">
        <f t="shared" si="228"/>
        <v>4.6493392050410774E-2</v>
      </c>
      <c r="G1619" s="2">
        <f t="shared" si="228"/>
        <v>6.0153487763273936E-2</v>
      </c>
      <c r="H1619" s="2">
        <f t="shared" si="229"/>
        <v>0.77291265692488764</v>
      </c>
      <c r="I1619" s="2">
        <f t="shared" si="230"/>
        <v>43.595642115021199</v>
      </c>
    </row>
    <row r="1620" spans="1:9" ht="13.5" x14ac:dyDescent="0.25">
      <c r="A1620" s="3">
        <f>TITRES_STAT!B1623</f>
        <v>44371</v>
      </c>
      <c r="B1620" s="5">
        <f>TITRES_STAT!D1623</f>
        <v>17.515000000000001</v>
      </c>
      <c r="C1620" s="2">
        <f t="shared" si="225"/>
        <v>0</v>
      </c>
      <c r="D1620" s="2">
        <f t="shared" si="226"/>
        <v>0</v>
      </c>
      <c r="E1620" s="2">
        <f t="shared" si="227"/>
        <v>0</v>
      </c>
      <c r="F1620" s="2">
        <f t="shared" si="228"/>
        <v>4.3172435475381431E-2</v>
      </c>
      <c r="G1620" s="2">
        <f t="shared" si="228"/>
        <v>5.5856810065897225E-2</v>
      </c>
      <c r="H1620" s="2">
        <f t="shared" si="229"/>
        <v>0.77291265692488764</v>
      </c>
      <c r="I1620" s="2">
        <f t="shared" si="230"/>
        <v>43.595642115021199</v>
      </c>
    </row>
    <row r="1621" spans="1:9" ht="13.5" x14ac:dyDescent="0.25">
      <c r="A1621" s="3">
        <f>TITRES_STAT!B1624</f>
        <v>44372</v>
      </c>
      <c r="B1621" s="5">
        <f>TITRES_STAT!D1624</f>
        <v>17.434000000000001</v>
      </c>
      <c r="C1621" s="2">
        <f t="shared" si="225"/>
        <v>-8.0999999999999517E-2</v>
      </c>
      <c r="D1621" s="2">
        <f t="shared" si="226"/>
        <v>0</v>
      </c>
      <c r="E1621" s="2">
        <f t="shared" si="227"/>
        <v>8.0999999999999517E-2</v>
      </c>
      <c r="F1621" s="2">
        <f t="shared" si="228"/>
        <v>4.0088690084282751E-2</v>
      </c>
      <c r="G1621" s="2">
        <f t="shared" si="228"/>
        <v>5.7652752204047385E-2</v>
      </c>
      <c r="H1621" s="2">
        <f t="shared" si="229"/>
        <v>0.69534737808177716</v>
      </c>
      <c r="I1621" s="2">
        <f t="shared" si="230"/>
        <v>41.015038396941222</v>
      </c>
    </row>
    <row r="1622" spans="1:9" ht="13.5" x14ac:dyDescent="0.25">
      <c r="A1622" s="3">
        <f>TITRES_STAT!B1625</f>
        <v>44375</v>
      </c>
      <c r="B1622" s="5">
        <f>TITRES_STAT!D1625</f>
        <v>17.442</v>
      </c>
      <c r="C1622" s="2">
        <f t="shared" si="225"/>
        <v>7.9999999999991189E-3</v>
      </c>
      <c r="D1622" s="2">
        <f t="shared" si="226"/>
        <v>7.9999999999991189E-3</v>
      </c>
      <c r="E1622" s="2">
        <f t="shared" si="227"/>
        <v>0</v>
      </c>
      <c r="F1622" s="2">
        <f t="shared" si="228"/>
        <v>3.77966407925482E-2</v>
      </c>
      <c r="G1622" s="2">
        <f t="shared" si="228"/>
        <v>5.3534698475186861E-2</v>
      </c>
      <c r="H1622" s="2">
        <f t="shared" si="229"/>
        <v>0.70602136313641151</v>
      </c>
      <c r="I1622" s="2">
        <f t="shared" si="230"/>
        <v>41.384086881446557</v>
      </c>
    </row>
    <row r="1623" spans="1:9" ht="13.5" x14ac:dyDescent="0.25">
      <c r="A1623" s="3">
        <f>TITRES_STAT!B1626</f>
        <v>44376</v>
      </c>
      <c r="B1623" s="5">
        <f>TITRES_STAT!D1626</f>
        <v>17.442</v>
      </c>
      <c r="C1623" s="2">
        <f t="shared" si="225"/>
        <v>0</v>
      </c>
      <c r="D1623" s="2">
        <f t="shared" si="226"/>
        <v>0</v>
      </c>
      <c r="E1623" s="2">
        <f t="shared" si="227"/>
        <v>0</v>
      </c>
      <c r="F1623" s="2">
        <f t="shared" si="228"/>
        <v>3.5096880735937613E-2</v>
      </c>
      <c r="G1623" s="2">
        <f t="shared" si="228"/>
        <v>4.9710791441244948E-2</v>
      </c>
      <c r="H1623" s="2">
        <f t="shared" si="229"/>
        <v>0.7060213631364114</v>
      </c>
      <c r="I1623" s="2">
        <f t="shared" si="230"/>
        <v>41.384086881446557</v>
      </c>
    </row>
    <row r="1624" spans="1:9" ht="13.5" x14ac:dyDescent="0.25">
      <c r="A1624" s="3">
        <f>TITRES_STAT!B1627</f>
        <v>44377</v>
      </c>
      <c r="B1624" s="5">
        <f>TITRES_STAT!D1627</f>
        <v>17.029</v>
      </c>
      <c r="C1624" s="2">
        <f t="shared" si="225"/>
        <v>-0.41300000000000026</v>
      </c>
      <c r="D1624" s="2">
        <f t="shared" si="226"/>
        <v>0</v>
      </c>
      <c r="E1624" s="2">
        <f t="shared" si="227"/>
        <v>0.41300000000000026</v>
      </c>
      <c r="F1624" s="2">
        <f t="shared" si="228"/>
        <v>3.2589960683370646E-2</v>
      </c>
      <c r="G1624" s="2">
        <f t="shared" si="228"/>
        <v>7.5660020624013197E-2</v>
      </c>
      <c r="H1624" s="2">
        <f t="shared" si="229"/>
        <v>0.43074215965819007</v>
      </c>
      <c r="I1624" s="2">
        <f t="shared" si="230"/>
        <v>30.106204444349089</v>
      </c>
    </row>
    <row r="1625" spans="1:9" ht="13.5" x14ac:dyDescent="0.25">
      <c r="A1625" s="3">
        <f>TITRES_STAT!B1628</f>
        <v>44378</v>
      </c>
      <c r="B1625" s="5">
        <f>TITRES_STAT!D1628</f>
        <v>17.029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3.0262106348844169E-2</v>
      </c>
      <c r="G1625" s="2">
        <f t="shared" si="228"/>
        <v>7.0255733436583687E-2</v>
      </c>
      <c r="H1625" s="2">
        <f t="shared" si="229"/>
        <v>0.43074215965819002</v>
      </c>
      <c r="I1625" s="2">
        <f t="shared" si="230"/>
        <v>30.106204444349075</v>
      </c>
    </row>
    <row r="1626" spans="1:9" ht="13.5" x14ac:dyDescent="0.25">
      <c r="A1626" s="3">
        <f>TITRES_STAT!B1629</f>
        <v>44379</v>
      </c>
      <c r="B1626" s="5">
        <f>TITRES_STAT!D1629</f>
        <v>17.029</v>
      </c>
      <c r="C1626" s="2">
        <f t="shared" si="225"/>
        <v>0</v>
      </c>
      <c r="D1626" s="2">
        <f t="shared" si="226"/>
        <v>0</v>
      </c>
      <c r="E1626" s="2">
        <f t="shared" si="227"/>
        <v>0</v>
      </c>
      <c r="F1626" s="2">
        <f t="shared" si="228"/>
        <v>2.8100527323926729E-2</v>
      </c>
      <c r="G1626" s="2">
        <f t="shared" si="228"/>
        <v>6.5237466762541996E-2</v>
      </c>
      <c r="H1626" s="2">
        <f t="shared" si="229"/>
        <v>0.43074215965819002</v>
      </c>
      <c r="I1626" s="2">
        <f t="shared" si="230"/>
        <v>30.106204444349075</v>
      </c>
    </row>
    <row r="1627" spans="1:9" ht="13.5" x14ac:dyDescent="0.25">
      <c r="A1627" s="3">
        <f>TITRES_STAT!B1630</f>
        <v>44382</v>
      </c>
      <c r="B1627" s="5">
        <f>TITRES_STAT!D1630</f>
        <v>17.029</v>
      </c>
      <c r="C1627" s="2">
        <f t="shared" si="225"/>
        <v>0</v>
      </c>
      <c r="D1627" s="2">
        <f t="shared" si="226"/>
        <v>0</v>
      </c>
      <c r="E1627" s="2">
        <f t="shared" si="227"/>
        <v>0</v>
      </c>
      <c r="F1627" s="2">
        <f t="shared" si="228"/>
        <v>2.6093346800789109E-2</v>
      </c>
      <c r="G1627" s="2">
        <f t="shared" si="228"/>
        <v>6.0577647708074708E-2</v>
      </c>
      <c r="H1627" s="2">
        <f t="shared" si="229"/>
        <v>0.43074215965819007</v>
      </c>
      <c r="I1627" s="2">
        <f t="shared" si="230"/>
        <v>30.106204444349089</v>
      </c>
    </row>
    <row r="1628" spans="1:9" ht="13.5" x14ac:dyDescent="0.25">
      <c r="A1628" s="3">
        <f>TITRES_STAT!B1631</f>
        <v>44383</v>
      </c>
      <c r="B1628" s="5">
        <f>TITRES_STAT!D1631</f>
        <v>17.029</v>
      </c>
      <c r="C1628" s="2">
        <f t="shared" si="225"/>
        <v>0</v>
      </c>
      <c r="D1628" s="2">
        <f t="shared" si="226"/>
        <v>0</v>
      </c>
      <c r="E1628" s="2">
        <f t="shared" si="227"/>
        <v>0</v>
      </c>
      <c r="F1628" s="2">
        <f t="shared" si="228"/>
        <v>2.4229536315018459E-2</v>
      </c>
      <c r="G1628" s="2">
        <f t="shared" si="228"/>
        <v>5.6250672871783654E-2</v>
      </c>
      <c r="H1628" s="2">
        <f t="shared" si="229"/>
        <v>0.43074215965819013</v>
      </c>
      <c r="I1628" s="2">
        <f t="shared" si="230"/>
        <v>30.106204444349089</v>
      </c>
    </row>
    <row r="1629" spans="1:9" ht="13.5" x14ac:dyDescent="0.25">
      <c r="A1629" s="3">
        <f>TITRES_STAT!B1632</f>
        <v>44384</v>
      </c>
      <c r="B1629" s="5">
        <f>TITRES_STAT!D1632</f>
        <v>17.029</v>
      </c>
      <c r="C1629" s="2">
        <f t="shared" si="225"/>
        <v>0</v>
      </c>
      <c r="D1629" s="2">
        <f t="shared" si="226"/>
        <v>0</v>
      </c>
      <c r="E1629" s="2">
        <f t="shared" si="227"/>
        <v>0</v>
      </c>
      <c r="F1629" s="2">
        <f t="shared" ref="F1629:G1644" si="231">((F1628*13)+D1629)/14</f>
        <v>2.2498855149659998E-2</v>
      </c>
      <c r="G1629" s="2">
        <f t="shared" si="231"/>
        <v>5.223276766665625E-2</v>
      </c>
      <c r="H1629" s="2">
        <f t="shared" si="229"/>
        <v>0.43074215965819013</v>
      </c>
      <c r="I1629" s="2">
        <f t="shared" si="230"/>
        <v>30.106204444349089</v>
      </c>
    </row>
    <row r="1630" spans="1:9" ht="13.5" x14ac:dyDescent="0.25">
      <c r="A1630" s="3">
        <f>TITRES_STAT!B1633</f>
        <v>44385</v>
      </c>
      <c r="B1630" s="5">
        <f>TITRES_STAT!D1633</f>
        <v>17.029</v>
      </c>
      <c r="C1630" s="2">
        <f t="shared" si="225"/>
        <v>0</v>
      </c>
      <c r="D1630" s="2">
        <f t="shared" si="226"/>
        <v>0</v>
      </c>
      <c r="E1630" s="2">
        <f t="shared" si="227"/>
        <v>0</v>
      </c>
      <c r="F1630" s="2">
        <f t="shared" si="231"/>
        <v>2.0891794067541429E-2</v>
      </c>
      <c r="G1630" s="2">
        <f t="shared" si="231"/>
        <v>4.8501855690466514E-2</v>
      </c>
      <c r="H1630" s="2">
        <f t="shared" si="229"/>
        <v>0.43074215965819024</v>
      </c>
      <c r="I1630" s="2">
        <f t="shared" si="230"/>
        <v>30.106204444349089</v>
      </c>
    </row>
    <row r="1631" spans="1:9" ht="13.5" x14ac:dyDescent="0.25">
      <c r="A1631" s="3">
        <f>TITRES_STAT!B1634</f>
        <v>44386</v>
      </c>
      <c r="B1631" s="5">
        <f>TITRES_STAT!D1634</f>
        <v>17.029</v>
      </c>
      <c r="C1631" s="2">
        <f t="shared" si="225"/>
        <v>0</v>
      </c>
      <c r="D1631" s="2">
        <f t="shared" si="226"/>
        <v>0</v>
      </c>
      <c r="E1631" s="2">
        <f t="shared" si="227"/>
        <v>0</v>
      </c>
      <c r="F1631" s="2">
        <f t="shared" si="231"/>
        <v>1.9399523062717038E-2</v>
      </c>
      <c r="G1631" s="2">
        <f t="shared" si="231"/>
        <v>4.5037437426861768E-2</v>
      </c>
      <c r="H1631" s="2">
        <f t="shared" si="229"/>
        <v>0.43074215965819013</v>
      </c>
      <c r="I1631" s="2">
        <f t="shared" si="230"/>
        <v>30.106204444349089</v>
      </c>
    </row>
    <row r="1632" spans="1:9" ht="13.5" x14ac:dyDescent="0.25">
      <c r="A1632" s="3">
        <f>TITRES_STAT!B1635</f>
        <v>44389</v>
      </c>
      <c r="B1632" s="5">
        <f>TITRES_STAT!D1635</f>
        <v>17.029</v>
      </c>
      <c r="C1632" s="2">
        <f t="shared" si="225"/>
        <v>0</v>
      </c>
      <c r="D1632" s="2">
        <f t="shared" si="226"/>
        <v>0</v>
      </c>
      <c r="E1632" s="2">
        <f t="shared" si="227"/>
        <v>0</v>
      </c>
      <c r="F1632" s="2">
        <f t="shared" si="231"/>
        <v>1.8013842843951532E-2</v>
      </c>
      <c r="G1632" s="2">
        <f t="shared" si="231"/>
        <v>4.182047761065736E-2</v>
      </c>
      <c r="H1632" s="2">
        <f t="shared" si="229"/>
        <v>0.43074215965819002</v>
      </c>
      <c r="I1632" s="2">
        <f t="shared" si="230"/>
        <v>30.106204444349075</v>
      </c>
    </row>
    <row r="1633" spans="1:9" ht="13.5" x14ac:dyDescent="0.25">
      <c r="A1633" s="3">
        <f>TITRES_STAT!B1636</f>
        <v>44390</v>
      </c>
      <c r="B1633" s="5">
        <f>TITRES_STAT!D1636</f>
        <v>17.029</v>
      </c>
      <c r="C1633" s="2">
        <f t="shared" si="225"/>
        <v>0</v>
      </c>
      <c r="D1633" s="2">
        <f t="shared" si="226"/>
        <v>0</v>
      </c>
      <c r="E1633" s="2">
        <f t="shared" si="227"/>
        <v>0</v>
      </c>
      <c r="F1633" s="2">
        <f t="shared" si="231"/>
        <v>1.6727139783669281E-2</v>
      </c>
      <c r="G1633" s="2">
        <f t="shared" si="231"/>
        <v>3.8833300638467551E-2</v>
      </c>
      <c r="H1633" s="2">
        <f t="shared" si="229"/>
        <v>0.43074215965818996</v>
      </c>
      <c r="I1633" s="2">
        <f t="shared" si="230"/>
        <v>30.106204444349075</v>
      </c>
    </row>
    <row r="1634" spans="1:9" ht="13.5" x14ac:dyDescent="0.25">
      <c r="A1634" s="3">
        <f>TITRES_STAT!B1637</f>
        <v>44391</v>
      </c>
      <c r="B1634" s="5">
        <f>TITRES_STAT!D1637</f>
        <v>17.029</v>
      </c>
      <c r="C1634" s="2">
        <f t="shared" si="225"/>
        <v>0</v>
      </c>
      <c r="D1634" s="2">
        <f t="shared" si="226"/>
        <v>0</v>
      </c>
      <c r="E1634" s="2">
        <f t="shared" si="227"/>
        <v>0</v>
      </c>
      <c r="F1634" s="2">
        <f t="shared" si="231"/>
        <v>1.5532344084835762E-2</v>
      </c>
      <c r="G1634" s="2">
        <f t="shared" si="231"/>
        <v>3.6059493450005586E-2</v>
      </c>
      <c r="H1634" s="2">
        <f t="shared" si="229"/>
        <v>0.43074215965818996</v>
      </c>
      <c r="I1634" s="2">
        <f t="shared" si="230"/>
        <v>30.106204444349075</v>
      </c>
    </row>
    <row r="1635" spans="1:9" ht="13.5" x14ac:dyDescent="0.25">
      <c r="A1635" s="3">
        <f>TITRES_STAT!B1638</f>
        <v>44392</v>
      </c>
      <c r="B1635" s="5">
        <f>TITRES_STAT!D1638</f>
        <v>17.029</v>
      </c>
      <c r="C1635" s="2">
        <f t="shared" si="225"/>
        <v>0</v>
      </c>
      <c r="D1635" s="2">
        <f t="shared" si="226"/>
        <v>0</v>
      </c>
      <c r="E1635" s="2">
        <f t="shared" si="227"/>
        <v>0</v>
      </c>
      <c r="F1635" s="2">
        <f t="shared" si="231"/>
        <v>1.4422890935918921E-2</v>
      </c>
      <c r="G1635" s="2">
        <f t="shared" si="231"/>
        <v>3.3483815346433757E-2</v>
      </c>
      <c r="H1635" s="2">
        <f t="shared" si="229"/>
        <v>0.43074215965818996</v>
      </c>
      <c r="I1635" s="2">
        <f t="shared" si="230"/>
        <v>30.106204444349075</v>
      </c>
    </row>
    <row r="1636" spans="1:9" ht="13.5" x14ac:dyDescent="0.25">
      <c r="A1636" s="3">
        <f>TITRES_STAT!B1639</f>
        <v>44393</v>
      </c>
      <c r="B1636" s="5">
        <f>TITRES_STAT!D1639</f>
        <v>17.029</v>
      </c>
      <c r="C1636" s="2">
        <f t="shared" si="225"/>
        <v>0</v>
      </c>
      <c r="D1636" s="2">
        <f t="shared" si="226"/>
        <v>0</v>
      </c>
      <c r="E1636" s="2">
        <f t="shared" si="227"/>
        <v>0</v>
      </c>
      <c r="F1636" s="2">
        <f t="shared" si="231"/>
        <v>1.3392684440496141E-2</v>
      </c>
      <c r="G1636" s="2">
        <f t="shared" si="231"/>
        <v>3.1092114250259918E-2</v>
      </c>
      <c r="H1636" s="2">
        <f t="shared" si="229"/>
        <v>0.43074215965818996</v>
      </c>
      <c r="I1636" s="2">
        <f t="shared" si="230"/>
        <v>30.106204444349075</v>
      </c>
    </row>
    <row r="1637" spans="1:9" ht="13.5" x14ac:dyDescent="0.25">
      <c r="A1637" s="3">
        <f>TITRES_STAT!B1640</f>
        <v>44396</v>
      </c>
      <c r="B1637" s="5">
        <f>TITRES_STAT!D1640</f>
        <v>17.029</v>
      </c>
      <c r="C1637" s="2">
        <f t="shared" si="225"/>
        <v>0</v>
      </c>
      <c r="D1637" s="2">
        <f t="shared" si="226"/>
        <v>0</v>
      </c>
      <c r="E1637" s="2">
        <f t="shared" si="227"/>
        <v>0</v>
      </c>
      <c r="F1637" s="2">
        <f t="shared" si="231"/>
        <v>1.2436064123317844E-2</v>
      </c>
      <c r="G1637" s="2">
        <f t="shared" si="231"/>
        <v>2.8871248946669925E-2</v>
      </c>
      <c r="H1637" s="2">
        <f t="shared" si="229"/>
        <v>0.4307421596581899</v>
      </c>
      <c r="I1637" s="2">
        <f t="shared" si="230"/>
        <v>30.106204444349075</v>
      </c>
    </row>
    <row r="1638" spans="1:9" ht="13.5" x14ac:dyDescent="0.25">
      <c r="A1638" s="3">
        <f>TITRES_STAT!B1641</f>
        <v>44399</v>
      </c>
      <c r="B1638" s="5">
        <f>TITRES_STAT!D1641</f>
        <v>17.029</v>
      </c>
      <c r="C1638" s="2">
        <f t="shared" si="225"/>
        <v>0</v>
      </c>
      <c r="D1638" s="2">
        <f t="shared" si="226"/>
        <v>0</v>
      </c>
      <c r="E1638" s="2">
        <f t="shared" si="227"/>
        <v>0</v>
      </c>
      <c r="F1638" s="2">
        <f t="shared" si="231"/>
        <v>1.1547773828795141E-2</v>
      </c>
      <c r="G1638" s="2">
        <f t="shared" si="231"/>
        <v>2.6809016879050646E-2</v>
      </c>
      <c r="H1638" s="2">
        <f t="shared" si="229"/>
        <v>0.4307421596581899</v>
      </c>
      <c r="I1638" s="2">
        <f t="shared" si="230"/>
        <v>30.106204444349075</v>
      </c>
    </row>
    <row r="1639" spans="1:9" ht="13.5" x14ac:dyDescent="0.25">
      <c r="A1639" s="3">
        <f>TITRES_STAT!B1642</f>
        <v>44400</v>
      </c>
      <c r="B1639" s="5">
        <f>TITRES_STAT!D1642</f>
        <v>17.029</v>
      </c>
      <c r="C1639" s="2">
        <f t="shared" si="225"/>
        <v>0</v>
      </c>
      <c r="D1639" s="2">
        <f t="shared" si="226"/>
        <v>0</v>
      </c>
      <c r="E1639" s="2">
        <f t="shared" si="227"/>
        <v>0</v>
      </c>
      <c r="F1639" s="2">
        <f t="shared" si="231"/>
        <v>1.0722932841024059E-2</v>
      </c>
      <c r="G1639" s="2">
        <f t="shared" si="231"/>
        <v>2.48940871019756E-2</v>
      </c>
      <c r="H1639" s="2">
        <f t="shared" si="229"/>
        <v>0.43074215965818985</v>
      </c>
      <c r="I1639" s="2">
        <f t="shared" si="230"/>
        <v>30.106204444349061</v>
      </c>
    </row>
    <row r="1640" spans="1:9" ht="13.5" x14ac:dyDescent="0.25">
      <c r="A1640" s="3">
        <f>TITRES_STAT!B1643</f>
        <v>44403</v>
      </c>
      <c r="B1640" s="5">
        <f>TITRES_STAT!D1643</f>
        <v>17.029</v>
      </c>
      <c r="C1640" s="2">
        <f t="shared" si="225"/>
        <v>0</v>
      </c>
      <c r="D1640" s="2">
        <f t="shared" si="226"/>
        <v>0</v>
      </c>
      <c r="E1640" s="2">
        <f t="shared" si="227"/>
        <v>0</v>
      </c>
      <c r="F1640" s="2">
        <f t="shared" si="231"/>
        <v>9.9570090666651987E-3</v>
      </c>
      <c r="G1640" s="2">
        <f t="shared" si="231"/>
        <v>2.3115938023263057E-2</v>
      </c>
      <c r="H1640" s="2">
        <f t="shared" si="229"/>
        <v>0.4307421596581899</v>
      </c>
      <c r="I1640" s="2">
        <f t="shared" si="230"/>
        <v>30.106204444349075</v>
      </c>
    </row>
    <row r="1641" spans="1:9" ht="13.5" x14ac:dyDescent="0.25">
      <c r="A1641" s="3">
        <f>TITRES_STAT!B1644</f>
        <v>44404</v>
      </c>
      <c r="B1641" s="5">
        <f>TITRES_STAT!D1644</f>
        <v>17.029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9.2457941333319704E-3</v>
      </c>
      <c r="G1641" s="2">
        <f t="shared" si="231"/>
        <v>2.1464799593029982E-2</v>
      </c>
      <c r="H1641" s="2">
        <f t="shared" si="229"/>
        <v>0.4307421596581899</v>
      </c>
      <c r="I1641" s="2">
        <f t="shared" si="230"/>
        <v>30.106204444349075</v>
      </c>
    </row>
    <row r="1642" spans="1:9" ht="13.5" x14ac:dyDescent="0.25">
      <c r="A1642" s="3">
        <f>TITRES_STAT!B1645</f>
        <v>44405</v>
      </c>
      <c r="B1642" s="5">
        <f>TITRES_STAT!D1645</f>
        <v>17.029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8.5853802666653999E-3</v>
      </c>
      <c r="G1642" s="2">
        <f t="shared" si="231"/>
        <v>1.9931599622099273E-2</v>
      </c>
      <c r="H1642" s="2">
        <f t="shared" si="229"/>
        <v>0.43074215965818979</v>
      </c>
      <c r="I1642" s="2">
        <f t="shared" si="230"/>
        <v>30.106204444349061</v>
      </c>
    </row>
    <row r="1643" spans="1:9" ht="13.5" x14ac:dyDescent="0.25">
      <c r="A1643" s="3">
        <f>TITRES_STAT!B1646</f>
        <v>44406</v>
      </c>
      <c r="B1643" s="5">
        <f>TITRES_STAT!D1646</f>
        <v>17.029</v>
      </c>
      <c r="C1643" s="2">
        <f t="shared" si="225"/>
        <v>0</v>
      </c>
      <c r="D1643" s="2">
        <f t="shared" si="226"/>
        <v>0</v>
      </c>
      <c r="E1643" s="2">
        <f t="shared" si="227"/>
        <v>0</v>
      </c>
      <c r="F1643" s="2">
        <f t="shared" si="231"/>
        <v>7.9721388190464419E-3</v>
      </c>
      <c r="G1643" s="2">
        <f t="shared" si="231"/>
        <v>1.8507913934806469E-2</v>
      </c>
      <c r="H1643" s="2">
        <f t="shared" si="229"/>
        <v>0.43074215965818968</v>
      </c>
      <c r="I1643" s="2">
        <f t="shared" si="230"/>
        <v>30.106204444349061</v>
      </c>
    </row>
    <row r="1644" spans="1:9" ht="13.5" x14ac:dyDescent="0.25">
      <c r="A1644" s="3">
        <f>TITRES_STAT!B1647</f>
        <v>44407</v>
      </c>
      <c r="B1644" s="5">
        <f>TITRES_STAT!D1647</f>
        <v>17.029</v>
      </c>
      <c r="C1644" s="2">
        <f t="shared" si="225"/>
        <v>0</v>
      </c>
      <c r="D1644" s="2">
        <f t="shared" si="226"/>
        <v>0</v>
      </c>
      <c r="E1644" s="2">
        <f t="shared" si="227"/>
        <v>0</v>
      </c>
      <c r="F1644" s="2">
        <f t="shared" si="231"/>
        <v>7.4027003319716966E-3</v>
      </c>
      <c r="G1644" s="2">
        <f t="shared" si="231"/>
        <v>1.7185920082320293E-2</v>
      </c>
      <c r="H1644" s="2">
        <f t="shared" si="229"/>
        <v>0.43074215965818968</v>
      </c>
      <c r="I1644" s="2">
        <f t="shared" si="230"/>
        <v>30.106204444349061</v>
      </c>
    </row>
    <row r="1645" spans="1:9" ht="13.5" x14ac:dyDescent="0.25">
      <c r="A1645" s="3">
        <f>TITRES_STAT!B1648</f>
        <v>44410</v>
      </c>
      <c r="B1645" s="5">
        <f>TITRES_STAT!D1648</f>
        <v>17.029</v>
      </c>
      <c r="C1645" s="2">
        <f t="shared" si="225"/>
        <v>0</v>
      </c>
      <c r="D1645" s="2">
        <f t="shared" si="226"/>
        <v>0</v>
      </c>
      <c r="E1645" s="2">
        <f t="shared" si="227"/>
        <v>0</v>
      </c>
      <c r="F1645" s="2">
        <f t="shared" ref="F1645:G1660" si="232">((F1644*13)+D1645)/14</f>
        <v>6.8739360225451461E-3</v>
      </c>
      <c r="G1645" s="2">
        <f t="shared" si="232"/>
        <v>1.5958354362154557E-2</v>
      </c>
      <c r="H1645" s="2">
        <f t="shared" si="229"/>
        <v>0.43074215965818968</v>
      </c>
      <c r="I1645" s="2">
        <f t="shared" si="230"/>
        <v>30.106204444349061</v>
      </c>
    </row>
    <row r="1646" spans="1:9" ht="13.5" x14ac:dyDescent="0.25">
      <c r="A1646" s="3">
        <f>TITRES_STAT!B1649</f>
        <v>44411</v>
      </c>
      <c r="B1646" s="5">
        <f>TITRES_STAT!D1649</f>
        <v>17.029</v>
      </c>
      <c r="C1646" s="2">
        <f t="shared" si="225"/>
        <v>0</v>
      </c>
      <c r="D1646" s="2">
        <f t="shared" si="226"/>
        <v>0</v>
      </c>
      <c r="E1646" s="2">
        <f t="shared" si="227"/>
        <v>0</v>
      </c>
      <c r="F1646" s="2">
        <f t="shared" si="232"/>
        <v>6.3829405923633495E-3</v>
      </c>
      <c r="G1646" s="2">
        <f t="shared" si="232"/>
        <v>1.4818471907714946E-2</v>
      </c>
      <c r="H1646" s="2">
        <f t="shared" si="229"/>
        <v>0.43074215965818963</v>
      </c>
      <c r="I1646" s="2">
        <f t="shared" si="230"/>
        <v>30.106204444349061</v>
      </c>
    </row>
    <row r="1647" spans="1:9" ht="13.5" x14ac:dyDescent="0.25">
      <c r="A1647" s="3">
        <f>TITRES_STAT!B1650</f>
        <v>44412</v>
      </c>
      <c r="B1647" s="5">
        <f>TITRES_STAT!D1650</f>
        <v>17.029</v>
      </c>
      <c r="C1647" s="2">
        <f t="shared" si="225"/>
        <v>0</v>
      </c>
      <c r="D1647" s="2">
        <f t="shared" si="226"/>
        <v>0</v>
      </c>
      <c r="E1647" s="2">
        <f t="shared" si="227"/>
        <v>0</v>
      </c>
      <c r="F1647" s="2">
        <f t="shared" si="232"/>
        <v>5.9270162643373968E-3</v>
      </c>
      <c r="G1647" s="2">
        <f t="shared" si="232"/>
        <v>1.3760009628592449E-2</v>
      </c>
      <c r="H1647" s="2">
        <f t="shared" si="229"/>
        <v>0.43074215965818974</v>
      </c>
      <c r="I1647" s="2">
        <f t="shared" si="230"/>
        <v>30.106204444349061</v>
      </c>
    </row>
    <row r="1648" spans="1:9" ht="13.5" x14ac:dyDescent="0.25">
      <c r="A1648" s="3">
        <f>TITRES_STAT!B1651</f>
        <v>44413</v>
      </c>
      <c r="B1648" s="5">
        <f>TITRES_STAT!D1651</f>
        <v>17.029</v>
      </c>
      <c r="C1648" s="2">
        <f t="shared" si="225"/>
        <v>0</v>
      </c>
      <c r="D1648" s="2">
        <f t="shared" si="226"/>
        <v>0</v>
      </c>
      <c r="E1648" s="2">
        <f t="shared" si="227"/>
        <v>0</v>
      </c>
      <c r="F1648" s="2">
        <f t="shared" si="232"/>
        <v>5.5036579597418688E-3</v>
      </c>
      <c r="G1648" s="2">
        <f t="shared" si="232"/>
        <v>1.2777151797978703E-2</v>
      </c>
      <c r="H1648" s="2">
        <f t="shared" si="229"/>
        <v>0.43074215965818974</v>
      </c>
      <c r="I1648" s="2">
        <f t="shared" si="230"/>
        <v>30.106204444349061</v>
      </c>
    </row>
    <row r="1649" spans="1:9" ht="13.5" x14ac:dyDescent="0.25">
      <c r="A1649" s="3">
        <f>TITRES_STAT!B1652</f>
        <v>44414</v>
      </c>
      <c r="B1649" s="5">
        <f>TITRES_STAT!D1652</f>
        <v>17.029</v>
      </c>
      <c r="C1649" s="2">
        <f t="shared" si="225"/>
        <v>0</v>
      </c>
      <c r="D1649" s="2">
        <f t="shared" si="226"/>
        <v>0</v>
      </c>
      <c r="E1649" s="2">
        <f t="shared" si="227"/>
        <v>0</v>
      </c>
      <c r="F1649" s="2">
        <f t="shared" si="232"/>
        <v>5.1105395340460208E-3</v>
      </c>
      <c r="G1649" s="2">
        <f t="shared" si="232"/>
        <v>1.186449809812308E-2</v>
      </c>
      <c r="H1649" s="2">
        <f t="shared" si="229"/>
        <v>0.43074215965818979</v>
      </c>
      <c r="I1649" s="2">
        <f t="shared" si="230"/>
        <v>30.106204444349061</v>
      </c>
    </row>
    <row r="1650" spans="1:9" ht="13.5" x14ac:dyDescent="0.25">
      <c r="A1650" s="3">
        <f>TITRES_STAT!B1653</f>
        <v>44417</v>
      </c>
      <c r="B1650" s="5">
        <f>TITRES_STAT!D1653</f>
        <v>17.029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4.7455009958998762E-3</v>
      </c>
      <c r="G1650" s="2">
        <f t="shared" si="232"/>
        <v>1.1017033948257145E-2</v>
      </c>
      <c r="H1650" s="2">
        <f t="shared" si="229"/>
        <v>0.43074215965818979</v>
      </c>
      <c r="I1650" s="2">
        <f t="shared" si="230"/>
        <v>30.106204444349061</v>
      </c>
    </row>
    <row r="1651" spans="1:9" ht="13.5" x14ac:dyDescent="0.25">
      <c r="A1651" s="3">
        <f>TITRES_STAT!B1654</f>
        <v>44419</v>
      </c>
      <c r="B1651" s="5">
        <f>TITRES_STAT!D1654</f>
        <v>17.029</v>
      </c>
      <c r="C1651" s="2">
        <f t="shared" si="225"/>
        <v>0</v>
      </c>
      <c r="D1651" s="2">
        <f t="shared" si="226"/>
        <v>0</v>
      </c>
      <c r="E1651" s="2">
        <f t="shared" si="227"/>
        <v>0</v>
      </c>
      <c r="F1651" s="2">
        <f t="shared" si="232"/>
        <v>4.406536639049885E-3</v>
      </c>
      <c r="G1651" s="2">
        <f t="shared" si="232"/>
        <v>1.0230102951953063E-2</v>
      </c>
      <c r="H1651" s="2">
        <f t="shared" si="229"/>
        <v>0.43074215965818979</v>
      </c>
      <c r="I1651" s="2">
        <f t="shared" si="230"/>
        <v>30.106204444349061</v>
      </c>
    </row>
    <row r="1652" spans="1:9" ht="13.5" x14ac:dyDescent="0.25">
      <c r="A1652" s="3">
        <f>TITRES_STAT!B1655</f>
        <v>44420</v>
      </c>
      <c r="B1652" s="5">
        <f>TITRES_STAT!D1655</f>
        <v>17.029</v>
      </c>
      <c r="C1652" s="2">
        <f t="shared" si="225"/>
        <v>0</v>
      </c>
      <c r="D1652" s="2">
        <f t="shared" si="226"/>
        <v>0</v>
      </c>
      <c r="E1652" s="2">
        <f t="shared" si="227"/>
        <v>0</v>
      </c>
      <c r="F1652" s="2">
        <f t="shared" si="232"/>
        <v>4.0917840219748935E-3</v>
      </c>
      <c r="G1652" s="2">
        <f t="shared" si="232"/>
        <v>9.4993813125278433E-3</v>
      </c>
      <c r="H1652" s="2">
        <f t="shared" si="229"/>
        <v>0.43074215965818985</v>
      </c>
      <c r="I1652" s="2">
        <f t="shared" si="230"/>
        <v>30.106204444349061</v>
      </c>
    </row>
    <row r="1653" spans="1:9" ht="13.5" x14ac:dyDescent="0.25">
      <c r="A1653" s="3">
        <f>TITRES_STAT!B1656</f>
        <v>44424</v>
      </c>
      <c r="B1653" s="5">
        <f>TITRES_STAT!D1656</f>
        <v>17.029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3.7995137346909726E-3</v>
      </c>
      <c r="G1653" s="2">
        <f t="shared" si="232"/>
        <v>8.8208540759187118E-3</v>
      </c>
      <c r="H1653" s="2">
        <f t="shared" si="229"/>
        <v>0.43074215965818985</v>
      </c>
      <c r="I1653" s="2">
        <f t="shared" si="230"/>
        <v>30.106204444349061</v>
      </c>
    </row>
    <row r="1654" spans="1:9" ht="13.5" x14ac:dyDescent="0.25">
      <c r="A1654" s="3">
        <f>TITRES_STAT!B1657</f>
        <v>44425</v>
      </c>
      <c r="B1654" s="5">
        <f>TITRES_STAT!D1657</f>
        <v>16.55</v>
      </c>
      <c r="C1654" s="2">
        <f t="shared" si="225"/>
        <v>-0.4789999999999992</v>
      </c>
      <c r="D1654" s="2">
        <f t="shared" si="226"/>
        <v>0</v>
      </c>
      <c r="E1654" s="2">
        <f t="shared" si="227"/>
        <v>0.4789999999999992</v>
      </c>
      <c r="F1654" s="2">
        <f t="shared" si="232"/>
        <v>3.5281198964987603E-3</v>
      </c>
      <c r="G1654" s="2">
        <f t="shared" si="232"/>
        <v>4.2405078784781607E-2</v>
      </c>
      <c r="H1654" s="2">
        <f t="shared" si="229"/>
        <v>8.3200408951131039E-2</v>
      </c>
      <c r="I1654" s="2">
        <f t="shared" si="230"/>
        <v>7.6809802012255943</v>
      </c>
    </row>
    <row r="1655" spans="1:9" ht="13.5" x14ac:dyDescent="0.25">
      <c r="A1655" s="3">
        <f>TITRES_STAT!B1658</f>
        <v>44426</v>
      </c>
      <c r="B1655" s="5">
        <f>TITRES_STAT!D1658</f>
        <v>16.55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3.2761113324631347E-3</v>
      </c>
      <c r="G1655" s="2">
        <f t="shared" si="232"/>
        <v>3.9376144585868633E-2</v>
      </c>
      <c r="H1655" s="2">
        <f t="shared" si="229"/>
        <v>8.3200408951131039E-2</v>
      </c>
      <c r="I1655" s="2">
        <f t="shared" si="230"/>
        <v>7.6809802012255943</v>
      </c>
    </row>
    <row r="1656" spans="1:9" ht="13.5" x14ac:dyDescent="0.25">
      <c r="A1656" s="3">
        <f>TITRES_STAT!B1659</f>
        <v>44427</v>
      </c>
      <c r="B1656" s="5">
        <f>TITRES_STAT!D1659</f>
        <v>16.218</v>
      </c>
      <c r="C1656" s="2">
        <f t="shared" si="225"/>
        <v>-0.33200000000000074</v>
      </c>
      <c r="D1656" s="2">
        <f t="shared" si="226"/>
        <v>0</v>
      </c>
      <c r="E1656" s="2">
        <f t="shared" si="227"/>
        <v>0.33200000000000074</v>
      </c>
      <c r="F1656" s="2">
        <f t="shared" si="232"/>
        <v>3.0421033801443396E-3</v>
      </c>
      <c r="G1656" s="2">
        <f t="shared" si="232"/>
        <v>6.0277848544020927E-2</v>
      </c>
      <c r="H1656" s="2">
        <f t="shared" si="229"/>
        <v>5.0468015259746549E-2</v>
      </c>
      <c r="I1656" s="2">
        <f t="shared" si="230"/>
        <v>4.8043362126801554</v>
      </c>
    </row>
    <row r="1657" spans="1:9" ht="13.5" x14ac:dyDescent="0.25">
      <c r="A1657" s="3">
        <f>TITRES_STAT!B1660</f>
        <v>44428</v>
      </c>
      <c r="B1657" s="5">
        <f>TITRES_STAT!D1660</f>
        <v>16.218</v>
      </c>
      <c r="C1657" s="2">
        <f t="shared" si="225"/>
        <v>0</v>
      </c>
      <c r="D1657" s="2">
        <f t="shared" si="226"/>
        <v>0</v>
      </c>
      <c r="E1657" s="2">
        <f t="shared" si="227"/>
        <v>0</v>
      </c>
      <c r="F1657" s="2">
        <f t="shared" si="232"/>
        <v>2.824810281562601E-3</v>
      </c>
      <c r="G1657" s="2">
        <f t="shared" si="232"/>
        <v>5.5972287933733718E-2</v>
      </c>
      <c r="H1657" s="2">
        <f t="shared" si="229"/>
        <v>5.0468015259746549E-2</v>
      </c>
      <c r="I1657" s="2">
        <f t="shared" si="230"/>
        <v>4.8043362126801554</v>
      </c>
    </row>
    <row r="1658" spans="1:9" ht="13.5" x14ac:dyDescent="0.25">
      <c r="A1658" s="3">
        <f>TITRES_STAT!B1661</f>
        <v>44431</v>
      </c>
      <c r="B1658" s="5">
        <f>TITRES_STAT!D1661</f>
        <v>16.298999999999999</v>
      </c>
      <c r="C1658" s="2">
        <f t="shared" si="225"/>
        <v>8.0999999999999517E-2</v>
      </c>
      <c r="D1658" s="2">
        <f t="shared" si="226"/>
        <v>8.0999999999999517E-2</v>
      </c>
      <c r="E1658" s="2">
        <f t="shared" si="227"/>
        <v>0</v>
      </c>
      <c r="F1658" s="2">
        <f t="shared" si="232"/>
        <v>8.4087524043080942E-3</v>
      </c>
      <c r="G1658" s="2">
        <f t="shared" si="232"/>
        <v>5.1974267367038453E-2</v>
      </c>
      <c r="H1658" s="2">
        <f t="shared" si="229"/>
        <v>0.16178683857005821</v>
      </c>
      <c r="I1658" s="2">
        <f t="shared" si="230"/>
        <v>13.925690427788595</v>
      </c>
    </row>
    <row r="1659" spans="1:9" ht="13.5" x14ac:dyDescent="0.25">
      <c r="A1659" s="3">
        <f>TITRES_STAT!B1662</f>
        <v>44432</v>
      </c>
      <c r="B1659" s="5">
        <f>TITRES_STAT!D1662</f>
        <v>16.298999999999999</v>
      </c>
      <c r="C1659" s="2">
        <f t="shared" si="225"/>
        <v>0</v>
      </c>
      <c r="D1659" s="2">
        <f t="shared" si="226"/>
        <v>0</v>
      </c>
      <c r="E1659" s="2">
        <f t="shared" si="227"/>
        <v>0</v>
      </c>
      <c r="F1659" s="2">
        <f t="shared" si="232"/>
        <v>7.8081272325718019E-3</v>
      </c>
      <c r="G1659" s="2">
        <f t="shared" si="232"/>
        <v>4.8261819697964281E-2</v>
      </c>
      <c r="H1659" s="2">
        <f t="shared" si="229"/>
        <v>0.16178683857005818</v>
      </c>
      <c r="I1659" s="2">
        <f t="shared" si="230"/>
        <v>13.925690427788595</v>
      </c>
    </row>
    <row r="1660" spans="1:9" ht="13.5" x14ac:dyDescent="0.25">
      <c r="A1660" s="3">
        <f>TITRES_STAT!B1663</f>
        <v>44433</v>
      </c>
      <c r="B1660" s="5">
        <f>TITRES_STAT!D1663</f>
        <v>16.218</v>
      </c>
      <c r="C1660" s="2">
        <f t="shared" si="225"/>
        <v>-8.0999999999999517E-2</v>
      </c>
      <c r="D1660" s="2">
        <f t="shared" si="226"/>
        <v>0</v>
      </c>
      <c r="E1660" s="2">
        <f t="shared" si="227"/>
        <v>8.0999999999999517E-2</v>
      </c>
      <c r="F1660" s="2">
        <f t="shared" si="232"/>
        <v>7.250403858816673E-3</v>
      </c>
      <c r="G1660" s="2">
        <f t="shared" si="232"/>
        <v>5.0600261148109657E-2</v>
      </c>
      <c r="H1660" s="2">
        <f t="shared" si="229"/>
        <v>0.14328787429761192</v>
      </c>
      <c r="I1660" s="2">
        <f t="shared" si="230"/>
        <v>12.532965451561537</v>
      </c>
    </row>
    <row r="1661" spans="1:9" ht="13.5" x14ac:dyDescent="0.25">
      <c r="A1661" s="3">
        <f>TITRES_STAT!B1664</f>
        <v>44434</v>
      </c>
      <c r="B1661" s="5">
        <f>TITRES_STAT!D1664</f>
        <v>16.225999999999999</v>
      </c>
      <c r="C1661" s="2">
        <f t="shared" si="225"/>
        <v>7.9999999999991189E-3</v>
      </c>
      <c r="D1661" s="2">
        <f t="shared" si="226"/>
        <v>7.9999999999991189E-3</v>
      </c>
      <c r="E1661" s="2">
        <f t="shared" si="227"/>
        <v>0</v>
      </c>
      <c r="F1661" s="2">
        <f t="shared" ref="F1661:G1676" si="233">((F1660*13)+D1661)/14</f>
        <v>7.3039464403297045E-3</v>
      </c>
      <c r="G1661" s="2">
        <f t="shared" si="233"/>
        <v>4.6985956780387535E-2</v>
      </c>
      <c r="H1661" s="2">
        <f t="shared" si="229"/>
        <v>0.15544956282295935</v>
      </c>
      <c r="I1661" s="2">
        <f t="shared" si="230"/>
        <v>13.453600037994704</v>
      </c>
    </row>
    <row r="1662" spans="1:9" ht="13.5" x14ac:dyDescent="0.25">
      <c r="A1662" s="3">
        <f>TITRES_STAT!B1665</f>
        <v>44435</v>
      </c>
      <c r="B1662" s="5">
        <f>TITRES_STAT!D1665</f>
        <v>16.225999999999999</v>
      </c>
      <c r="C1662" s="2">
        <f t="shared" si="225"/>
        <v>0</v>
      </c>
      <c r="D1662" s="2">
        <f t="shared" si="226"/>
        <v>0</v>
      </c>
      <c r="E1662" s="2">
        <f t="shared" si="227"/>
        <v>0</v>
      </c>
      <c r="F1662" s="2">
        <f t="shared" si="233"/>
        <v>6.7822359803061541E-3</v>
      </c>
      <c r="G1662" s="2">
        <f t="shared" si="233"/>
        <v>4.3629817010359853E-2</v>
      </c>
      <c r="H1662" s="2">
        <f t="shared" si="229"/>
        <v>0.15544956282295935</v>
      </c>
      <c r="I1662" s="2">
        <f t="shared" si="230"/>
        <v>13.453600037994704</v>
      </c>
    </row>
    <row r="1663" spans="1:9" ht="13.5" x14ac:dyDescent="0.25">
      <c r="A1663" s="3">
        <f>TITRES_STAT!B1666</f>
        <v>44438</v>
      </c>
      <c r="B1663" s="5">
        <f>TITRES_STAT!D1666</f>
        <v>16.225999999999999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6.2977905531414287E-3</v>
      </c>
      <c r="G1663" s="2">
        <f t="shared" si="233"/>
        <v>4.0513401509619865E-2</v>
      </c>
      <c r="H1663" s="2">
        <f t="shared" si="229"/>
        <v>0.15544956282295933</v>
      </c>
      <c r="I1663" s="2">
        <f t="shared" si="230"/>
        <v>13.453600037994704</v>
      </c>
    </row>
    <row r="1664" spans="1:9" ht="13.5" x14ac:dyDescent="0.25">
      <c r="A1664" s="3">
        <f>TITRES_STAT!B1667</f>
        <v>44439</v>
      </c>
      <c r="B1664" s="5">
        <f>TITRES_STAT!D1667</f>
        <v>16.225999999999999</v>
      </c>
      <c r="C1664" s="2">
        <f t="shared" si="225"/>
        <v>0</v>
      </c>
      <c r="D1664" s="2">
        <f t="shared" si="226"/>
        <v>0</v>
      </c>
      <c r="E1664" s="2">
        <f t="shared" si="227"/>
        <v>0</v>
      </c>
      <c r="F1664" s="2">
        <f t="shared" si="233"/>
        <v>5.8479483707741834E-3</v>
      </c>
      <c r="G1664" s="2">
        <f t="shared" si="233"/>
        <v>3.761958711607559E-2</v>
      </c>
      <c r="H1664" s="2">
        <f t="shared" si="229"/>
        <v>0.15544956282295933</v>
      </c>
      <c r="I1664" s="2">
        <f t="shared" si="230"/>
        <v>13.453600037994704</v>
      </c>
    </row>
    <row r="1665" spans="1:9" ht="13.5" x14ac:dyDescent="0.25">
      <c r="A1665" s="3">
        <f>TITRES_STAT!B1668</f>
        <v>44440</v>
      </c>
      <c r="B1665" s="5">
        <f>TITRES_STAT!D1668</f>
        <v>16.218</v>
      </c>
      <c r="C1665" s="2">
        <f t="shared" si="225"/>
        <v>-7.9999999999991189E-3</v>
      </c>
      <c r="D1665" s="2">
        <f t="shared" si="226"/>
        <v>0</v>
      </c>
      <c r="E1665" s="2">
        <f t="shared" si="227"/>
        <v>7.9999999999991189E-3</v>
      </c>
      <c r="F1665" s="2">
        <f t="shared" si="233"/>
        <v>5.4302377728617417E-3</v>
      </c>
      <c r="G1665" s="2">
        <f t="shared" si="233"/>
        <v>3.5503902322070131E-2</v>
      </c>
      <c r="H1665" s="2">
        <f t="shared" si="229"/>
        <v>0.15294763160403829</v>
      </c>
      <c r="I1665" s="2">
        <f t="shared" si="230"/>
        <v>13.26579173342418</v>
      </c>
    </row>
    <row r="1666" spans="1:9" ht="13.5" x14ac:dyDescent="0.25">
      <c r="A1666" s="3">
        <f>TITRES_STAT!B1669</f>
        <v>44441</v>
      </c>
      <c r="B1666" s="5">
        <f>TITRES_STAT!D1669</f>
        <v>16.218</v>
      </c>
      <c r="C1666" s="2">
        <f t="shared" si="225"/>
        <v>0</v>
      </c>
      <c r="D1666" s="2">
        <f t="shared" si="226"/>
        <v>0</v>
      </c>
      <c r="E1666" s="2">
        <f t="shared" si="227"/>
        <v>0</v>
      </c>
      <c r="F1666" s="2">
        <f t="shared" si="233"/>
        <v>5.04236364622876E-3</v>
      </c>
      <c r="G1666" s="2">
        <f t="shared" si="233"/>
        <v>3.2967909299065123E-2</v>
      </c>
      <c r="H1666" s="2">
        <f t="shared" si="229"/>
        <v>0.15294763160403826</v>
      </c>
      <c r="I1666" s="2">
        <f t="shared" si="230"/>
        <v>13.26579173342418</v>
      </c>
    </row>
    <row r="1667" spans="1:9" ht="13.5" x14ac:dyDescent="0.25">
      <c r="A1667" s="3">
        <f>TITRES_STAT!B1670</f>
        <v>44442</v>
      </c>
      <c r="B1667" s="5">
        <f>TITRES_STAT!D1670</f>
        <v>16.218</v>
      </c>
      <c r="C1667" s="2">
        <f t="shared" ref="C1667:C1730" si="234">B1667-B1666</f>
        <v>0</v>
      </c>
      <c r="D1667" s="2">
        <f t="shared" ref="D1667:D1730" si="235">IF(C1667&gt;0,C1667,0)</f>
        <v>0</v>
      </c>
      <c r="E1667" s="2">
        <f t="shared" ref="E1667:E1730" si="236">IF(C1667&lt;0,-C1667,0)</f>
        <v>0</v>
      </c>
      <c r="F1667" s="2">
        <f t="shared" si="233"/>
        <v>4.6821948143552774E-3</v>
      </c>
      <c r="G1667" s="2">
        <f t="shared" si="233"/>
        <v>3.0613058634846185E-2</v>
      </c>
      <c r="H1667" s="2">
        <f t="shared" si="229"/>
        <v>0.15294763160403829</v>
      </c>
      <c r="I1667" s="2">
        <f t="shared" si="230"/>
        <v>13.26579173342418</v>
      </c>
    </row>
    <row r="1668" spans="1:9" ht="13.5" x14ac:dyDescent="0.25">
      <c r="A1668" s="3">
        <f>TITRES_STAT!B1671</f>
        <v>44445</v>
      </c>
      <c r="B1668" s="5">
        <f>TITRES_STAT!D1671</f>
        <v>16.218</v>
      </c>
      <c r="C1668" s="2">
        <f t="shared" si="234"/>
        <v>0</v>
      </c>
      <c r="D1668" s="2">
        <f t="shared" si="235"/>
        <v>0</v>
      </c>
      <c r="E1668" s="2">
        <f t="shared" si="236"/>
        <v>0</v>
      </c>
      <c r="F1668" s="2">
        <f t="shared" si="233"/>
        <v>4.3477523276156142E-3</v>
      </c>
      <c r="G1668" s="2">
        <f t="shared" si="233"/>
        <v>2.8426411589500027E-2</v>
      </c>
      <c r="H1668" s="2">
        <f t="shared" si="229"/>
        <v>0.15294763160403826</v>
      </c>
      <c r="I1668" s="2">
        <f t="shared" si="230"/>
        <v>13.26579173342418</v>
      </c>
    </row>
    <row r="1669" spans="1:9" ht="13.5" x14ac:dyDescent="0.25">
      <c r="A1669" s="3">
        <f>TITRES_STAT!B1672</f>
        <v>44446</v>
      </c>
      <c r="B1669" s="5">
        <f>TITRES_STAT!D1672</f>
        <v>16.218</v>
      </c>
      <c r="C1669" s="2">
        <f t="shared" si="234"/>
        <v>0</v>
      </c>
      <c r="D1669" s="2">
        <f t="shared" si="235"/>
        <v>0</v>
      </c>
      <c r="E1669" s="2">
        <f t="shared" si="236"/>
        <v>0</v>
      </c>
      <c r="F1669" s="2">
        <f t="shared" si="233"/>
        <v>4.0371985899287843E-3</v>
      </c>
      <c r="G1669" s="2">
        <f t="shared" si="233"/>
        <v>2.6395953618821456E-2</v>
      </c>
      <c r="H1669" s="2">
        <f t="shared" si="229"/>
        <v>0.15294763160403824</v>
      </c>
      <c r="I1669" s="2">
        <f t="shared" si="230"/>
        <v>13.265791733424166</v>
      </c>
    </row>
    <row r="1670" spans="1:9" ht="13.5" x14ac:dyDescent="0.25">
      <c r="A1670" s="3">
        <f>TITRES_STAT!B1673</f>
        <v>44447</v>
      </c>
      <c r="B1670" s="5">
        <f>TITRES_STAT!D1673</f>
        <v>16.218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3.7488272620767281E-3</v>
      </c>
      <c r="G1670" s="2">
        <f t="shared" si="233"/>
        <v>2.4510528360334211E-2</v>
      </c>
      <c r="H1670" s="2">
        <f t="shared" si="229"/>
        <v>0.15294763160403824</v>
      </c>
      <c r="I1670" s="2">
        <f t="shared" si="230"/>
        <v>13.265791733424166</v>
      </c>
    </row>
    <row r="1671" spans="1:9" ht="13.5" x14ac:dyDescent="0.25">
      <c r="A1671" s="3">
        <f>TITRES_STAT!B1674</f>
        <v>44448</v>
      </c>
      <c r="B1671" s="5">
        <f>TITRES_STAT!D1674</f>
        <v>16.623000000000001</v>
      </c>
      <c r="C1671" s="2">
        <f t="shared" si="234"/>
        <v>0.40500000000000114</v>
      </c>
      <c r="D1671" s="2">
        <f t="shared" si="235"/>
        <v>0.40500000000000114</v>
      </c>
      <c r="E1671" s="2">
        <f t="shared" si="236"/>
        <v>0</v>
      </c>
      <c r="F1671" s="2">
        <f t="shared" si="233"/>
        <v>3.2409625314785619E-2</v>
      </c>
      <c r="G1671" s="2">
        <f t="shared" si="233"/>
        <v>2.2759776334596051E-2</v>
      </c>
      <c r="H1671" s="2">
        <f t="shared" si="229"/>
        <v>1.4239869864415711</v>
      </c>
      <c r="I1671" s="2">
        <f t="shared" si="230"/>
        <v>58.745653108146158</v>
      </c>
    </row>
    <row r="1672" spans="1:9" ht="13.5" x14ac:dyDescent="0.25">
      <c r="A1672" s="3">
        <f>TITRES_STAT!B1675</f>
        <v>44449</v>
      </c>
      <c r="B1672" s="5">
        <f>TITRES_STAT!D1675</f>
        <v>16.631</v>
      </c>
      <c r="C1672" s="2">
        <f t="shared" si="234"/>
        <v>7.9999999999991189E-3</v>
      </c>
      <c r="D1672" s="2">
        <f t="shared" si="235"/>
        <v>7.9999999999991189E-3</v>
      </c>
      <c r="E1672" s="2">
        <f t="shared" si="236"/>
        <v>0</v>
      </c>
      <c r="F1672" s="2">
        <f t="shared" si="233"/>
        <v>3.0666080649443726E-2</v>
      </c>
      <c r="G1672" s="2">
        <f t="shared" si="233"/>
        <v>2.1134078024982048E-2</v>
      </c>
      <c r="H1672" s="2">
        <f t="shared" si="229"/>
        <v>1.4510252405235819</v>
      </c>
      <c r="I1672" s="2">
        <f t="shared" si="230"/>
        <v>59.200746550191276</v>
      </c>
    </row>
    <row r="1673" spans="1:9" ht="13.5" x14ac:dyDescent="0.25">
      <c r="A1673" s="3">
        <f>TITRES_STAT!B1676</f>
        <v>44452</v>
      </c>
      <c r="B1673" s="5">
        <f>TITRES_STAT!D1676</f>
        <v>16.218</v>
      </c>
      <c r="C1673" s="2">
        <f t="shared" si="234"/>
        <v>-0.41300000000000026</v>
      </c>
      <c r="D1673" s="2">
        <f t="shared" si="235"/>
        <v>0</v>
      </c>
      <c r="E1673" s="2">
        <f t="shared" si="236"/>
        <v>0.41300000000000026</v>
      </c>
      <c r="F1673" s="2">
        <f t="shared" si="233"/>
        <v>2.8475646317340602E-2</v>
      </c>
      <c r="G1673" s="2">
        <f t="shared" si="233"/>
        <v>4.9124501023197639E-2</v>
      </c>
      <c r="H1673" s="2">
        <f t="shared" si="229"/>
        <v>0.57966281029284739</v>
      </c>
      <c r="I1673" s="2">
        <f t="shared" si="230"/>
        <v>36.695350837903568</v>
      </c>
    </row>
    <row r="1674" spans="1:9" ht="13.5" x14ac:dyDescent="0.25">
      <c r="A1674" s="3">
        <f>TITRES_STAT!B1677</f>
        <v>44453</v>
      </c>
      <c r="B1674" s="5">
        <f>TITRES_STAT!D1677</f>
        <v>16.225999999999999</v>
      </c>
      <c r="C1674" s="2">
        <f t="shared" si="234"/>
        <v>7.9999999999991189E-3</v>
      </c>
      <c r="D1674" s="2">
        <f t="shared" si="235"/>
        <v>7.9999999999991189E-3</v>
      </c>
      <c r="E1674" s="2">
        <f t="shared" si="236"/>
        <v>0</v>
      </c>
      <c r="F1674" s="2">
        <f t="shared" si="233"/>
        <v>2.7013100151816211E-2</v>
      </c>
      <c r="G1674" s="2">
        <f t="shared" si="233"/>
        <v>4.5615608092969231E-2</v>
      </c>
      <c r="H1674" s="2">
        <f t="shared" si="229"/>
        <v>0.59218985082388409</v>
      </c>
      <c r="I1674" s="2">
        <f t="shared" si="230"/>
        <v>37.193419523271892</v>
      </c>
    </row>
    <row r="1675" spans="1:9" ht="13.5" x14ac:dyDescent="0.25">
      <c r="A1675" s="3">
        <f>TITRES_STAT!B1678</f>
        <v>44454</v>
      </c>
      <c r="B1675" s="5">
        <f>TITRES_STAT!D1678</f>
        <v>16.234000000000002</v>
      </c>
      <c r="C1675" s="2">
        <f t="shared" si="234"/>
        <v>8.0000000000026716E-3</v>
      </c>
      <c r="D1675" s="2">
        <f t="shared" si="235"/>
        <v>8.0000000000026716E-3</v>
      </c>
      <c r="E1675" s="2">
        <f t="shared" si="236"/>
        <v>0</v>
      </c>
      <c r="F1675" s="2">
        <f t="shared" si="233"/>
        <v>2.5655021569543818E-2</v>
      </c>
      <c r="G1675" s="2">
        <f t="shared" si="233"/>
        <v>4.2357350372042857E-2</v>
      </c>
      <c r="H1675" s="2">
        <f t="shared" si="229"/>
        <v>0.60568050985731425</v>
      </c>
      <c r="I1675" s="2">
        <f t="shared" si="230"/>
        <v>37.721109905677118</v>
      </c>
    </row>
    <row r="1676" spans="1:9" ht="13.5" x14ac:dyDescent="0.25">
      <c r="A1676" s="3">
        <f>TITRES_STAT!B1679</f>
        <v>44455</v>
      </c>
      <c r="B1676" s="5">
        <f>TITRES_STAT!D1679</f>
        <v>16.234000000000002</v>
      </c>
      <c r="C1676" s="2">
        <f t="shared" si="234"/>
        <v>0</v>
      </c>
      <c r="D1676" s="2">
        <f t="shared" si="235"/>
        <v>0</v>
      </c>
      <c r="E1676" s="2">
        <f t="shared" si="236"/>
        <v>0</v>
      </c>
      <c r="F1676" s="2">
        <f t="shared" si="233"/>
        <v>2.3822520028862117E-2</v>
      </c>
      <c r="G1676" s="2">
        <f t="shared" si="233"/>
        <v>3.933182534546837E-2</v>
      </c>
      <c r="H1676" s="2">
        <f t="shared" si="229"/>
        <v>0.60568050985731425</v>
      </c>
      <c r="I1676" s="2">
        <f t="shared" si="230"/>
        <v>37.721109905677118</v>
      </c>
    </row>
    <row r="1677" spans="1:9" ht="13.5" x14ac:dyDescent="0.25">
      <c r="A1677" s="3">
        <f>TITRES_STAT!B1680</f>
        <v>44456</v>
      </c>
      <c r="B1677" s="5">
        <f>TITRES_STAT!D1680</f>
        <v>16.234000000000002</v>
      </c>
      <c r="C1677" s="2">
        <f t="shared" si="234"/>
        <v>0</v>
      </c>
      <c r="D1677" s="2">
        <f t="shared" si="235"/>
        <v>0</v>
      </c>
      <c r="E1677" s="2">
        <f t="shared" si="236"/>
        <v>0</v>
      </c>
      <c r="F1677" s="2">
        <f t="shared" ref="F1677:G1692" si="237">((F1676*13)+D1677)/14</f>
        <v>2.2120911455371966E-2</v>
      </c>
      <c r="G1677" s="2">
        <f t="shared" si="237"/>
        <v>3.6522409249363487E-2</v>
      </c>
      <c r="H1677" s="2">
        <f t="shared" si="229"/>
        <v>0.60568050985731425</v>
      </c>
      <c r="I1677" s="2">
        <f t="shared" si="230"/>
        <v>37.721109905677118</v>
      </c>
    </row>
    <row r="1678" spans="1:9" ht="13.5" x14ac:dyDescent="0.25">
      <c r="A1678" s="3">
        <f>TITRES_STAT!B1681</f>
        <v>44459</v>
      </c>
      <c r="B1678" s="5">
        <f>TITRES_STAT!D1681</f>
        <v>16.234000000000002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2.0540846351416824E-2</v>
      </c>
      <c r="G1678" s="2">
        <f t="shared" si="237"/>
        <v>3.3913665731551808E-2</v>
      </c>
      <c r="H1678" s="2">
        <f t="shared" si="229"/>
        <v>0.60568050985731425</v>
      </c>
      <c r="I1678" s="2">
        <f t="shared" si="230"/>
        <v>37.721109905677118</v>
      </c>
    </row>
    <row r="1679" spans="1:9" ht="13.5" x14ac:dyDescent="0.25">
      <c r="A1679" s="3">
        <f>TITRES_STAT!B1682</f>
        <v>44460</v>
      </c>
      <c r="B1679" s="5">
        <f>TITRES_STAT!D1682</f>
        <v>16.234000000000002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1.9073643040601336E-2</v>
      </c>
      <c r="G1679" s="2">
        <f t="shared" si="237"/>
        <v>3.1491261036440968E-2</v>
      </c>
      <c r="H1679" s="2">
        <f t="shared" si="229"/>
        <v>0.60568050985731414</v>
      </c>
      <c r="I1679" s="2">
        <f t="shared" si="230"/>
        <v>37.721109905677118</v>
      </c>
    </row>
    <row r="1680" spans="1:9" ht="13.5" x14ac:dyDescent="0.25">
      <c r="A1680" s="3">
        <f>TITRES_STAT!B1683</f>
        <v>44461</v>
      </c>
      <c r="B1680" s="5">
        <f>TITRES_STAT!D1683</f>
        <v>16.234000000000002</v>
      </c>
      <c r="C1680" s="2">
        <f t="shared" si="234"/>
        <v>0</v>
      </c>
      <c r="D1680" s="2">
        <f t="shared" si="235"/>
        <v>0</v>
      </c>
      <c r="E1680" s="2">
        <f t="shared" si="236"/>
        <v>0</v>
      </c>
      <c r="F1680" s="2">
        <f t="shared" si="237"/>
        <v>1.771123996627267E-2</v>
      </c>
      <c r="G1680" s="2">
        <f t="shared" si="237"/>
        <v>2.9241885248123756E-2</v>
      </c>
      <c r="H1680" s="2">
        <f t="shared" si="229"/>
        <v>0.60568050985731414</v>
      </c>
      <c r="I1680" s="2">
        <f t="shared" si="230"/>
        <v>37.721109905677118</v>
      </c>
    </row>
    <row r="1681" spans="1:9" ht="13.5" x14ac:dyDescent="0.25">
      <c r="A1681" s="3">
        <f>TITRES_STAT!B1684</f>
        <v>44462</v>
      </c>
      <c r="B1681" s="5">
        <f>TITRES_STAT!D1684</f>
        <v>16.234000000000002</v>
      </c>
      <c r="C1681" s="2">
        <f t="shared" si="234"/>
        <v>0</v>
      </c>
      <c r="D1681" s="2">
        <f t="shared" si="235"/>
        <v>0</v>
      </c>
      <c r="E1681" s="2">
        <f t="shared" si="236"/>
        <v>0</v>
      </c>
      <c r="F1681" s="2">
        <f t="shared" si="237"/>
        <v>1.6446151397253191E-2</v>
      </c>
      <c r="G1681" s="2">
        <f t="shared" si="237"/>
        <v>2.7153179158972061E-2</v>
      </c>
      <c r="H1681" s="2">
        <f t="shared" ref="H1681:H1744" si="238">F1681/G1681</f>
        <v>0.60568050985731403</v>
      </c>
      <c r="I1681" s="2">
        <f t="shared" ref="I1681:I1744" si="239">IF(G1681=0,100,100-(100/(1+H1681)))</f>
        <v>37.721109905677118</v>
      </c>
    </row>
    <row r="1682" spans="1:9" ht="13.5" x14ac:dyDescent="0.25">
      <c r="A1682" s="3">
        <f>TITRES_STAT!B1685</f>
        <v>44463</v>
      </c>
      <c r="B1682" s="5">
        <f>TITRES_STAT!D1685</f>
        <v>16.234000000000002</v>
      </c>
      <c r="C1682" s="2">
        <f t="shared" si="234"/>
        <v>0</v>
      </c>
      <c r="D1682" s="2">
        <f t="shared" si="235"/>
        <v>0</v>
      </c>
      <c r="E1682" s="2">
        <f t="shared" si="236"/>
        <v>0</v>
      </c>
      <c r="F1682" s="2">
        <f t="shared" si="237"/>
        <v>1.5271426297449391E-2</v>
      </c>
      <c r="G1682" s="2">
        <f t="shared" si="237"/>
        <v>2.5213666361902625E-2</v>
      </c>
      <c r="H1682" s="2">
        <f t="shared" si="238"/>
        <v>0.60568050985731403</v>
      </c>
      <c r="I1682" s="2">
        <f t="shared" si="239"/>
        <v>37.721109905677118</v>
      </c>
    </row>
    <row r="1683" spans="1:9" ht="13.5" x14ac:dyDescent="0.25">
      <c r="A1683" s="3">
        <f>TITRES_STAT!B1686</f>
        <v>44466</v>
      </c>
      <c r="B1683" s="5">
        <f>TITRES_STAT!D1686</f>
        <v>16.234000000000002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1.4180610133345862E-2</v>
      </c>
      <c r="G1683" s="2">
        <f t="shared" si="237"/>
        <v>2.3412690193195296E-2</v>
      </c>
      <c r="H1683" s="2">
        <f t="shared" si="238"/>
        <v>0.60568050985731392</v>
      </c>
      <c r="I1683" s="2">
        <f t="shared" si="239"/>
        <v>37.72110990567711</v>
      </c>
    </row>
    <row r="1684" spans="1:9" ht="13.5" x14ac:dyDescent="0.25">
      <c r="A1684" s="3">
        <f>TITRES_STAT!B1687</f>
        <v>44467</v>
      </c>
      <c r="B1684" s="5">
        <f>TITRES_STAT!D1687</f>
        <v>16.234000000000002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1.3167709409535443E-2</v>
      </c>
      <c r="G1684" s="2">
        <f t="shared" si="237"/>
        <v>2.1740355179395633E-2</v>
      </c>
      <c r="H1684" s="2">
        <f t="shared" si="238"/>
        <v>0.60568050985731392</v>
      </c>
      <c r="I1684" s="2">
        <f t="shared" si="239"/>
        <v>37.72110990567711</v>
      </c>
    </row>
    <row r="1685" spans="1:9" ht="13.5" x14ac:dyDescent="0.25">
      <c r="A1685" s="3">
        <f>TITRES_STAT!B1688</f>
        <v>44468</v>
      </c>
      <c r="B1685" s="5">
        <f>TITRES_STAT!D1688</f>
        <v>16.234000000000002</v>
      </c>
      <c r="C1685" s="2">
        <f t="shared" si="234"/>
        <v>0</v>
      </c>
      <c r="D1685" s="2">
        <f t="shared" si="235"/>
        <v>0</v>
      </c>
      <c r="E1685" s="2">
        <f t="shared" si="236"/>
        <v>0</v>
      </c>
      <c r="F1685" s="2">
        <f t="shared" si="237"/>
        <v>1.222715873742577E-2</v>
      </c>
      <c r="G1685" s="2">
        <f t="shared" si="237"/>
        <v>2.0187472666581659E-2</v>
      </c>
      <c r="H1685" s="2">
        <f t="shared" si="238"/>
        <v>0.60568050985731403</v>
      </c>
      <c r="I1685" s="2">
        <f t="shared" si="239"/>
        <v>37.721109905677118</v>
      </c>
    </row>
    <row r="1686" spans="1:9" ht="13.5" x14ac:dyDescent="0.25">
      <c r="A1686" s="3">
        <f>TITRES_STAT!B1689</f>
        <v>44469</v>
      </c>
      <c r="B1686" s="5">
        <f>TITRES_STAT!D1689</f>
        <v>16.234000000000002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1.1353790256181074E-2</v>
      </c>
      <c r="G1686" s="2">
        <f t="shared" si="237"/>
        <v>1.8745510333254396E-2</v>
      </c>
      <c r="H1686" s="2">
        <f t="shared" si="238"/>
        <v>0.60568050985731414</v>
      </c>
      <c r="I1686" s="2">
        <f t="shared" si="239"/>
        <v>37.721109905677118</v>
      </c>
    </row>
    <row r="1687" spans="1:9" ht="13.5" x14ac:dyDescent="0.25">
      <c r="A1687" s="3">
        <f>TITRES_STAT!B1690</f>
        <v>44470</v>
      </c>
      <c r="B1687" s="5">
        <f>TITRES_STAT!D1690</f>
        <v>16.242000000000001</v>
      </c>
      <c r="C1687" s="2">
        <f t="shared" si="234"/>
        <v>7.9999999999991189E-3</v>
      </c>
      <c r="D1687" s="2">
        <f t="shared" si="235"/>
        <v>7.9999999999991189E-3</v>
      </c>
      <c r="E1687" s="2">
        <f t="shared" si="236"/>
        <v>0</v>
      </c>
      <c r="F1687" s="2">
        <f t="shared" si="237"/>
        <v>1.1114233809310935E-2</v>
      </c>
      <c r="G1687" s="2">
        <f t="shared" si="237"/>
        <v>1.7406545309450509E-2</v>
      </c>
      <c r="H1687" s="2">
        <f t="shared" si="238"/>
        <v>0.63850888339552947</v>
      </c>
      <c r="I1687" s="2">
        <f t="shared" si="239"/>
        <v>38.968899703023212</v>
      </c>
    </row>
    <row r="1688" spans="1:9" ht="13.5" x14ac:dyDescent="0.25">
      <c r="A1688" s="3">
        <f>TITRES_STAT!B1691</f>
        <v>44473</v>
      </c>
      <c r="B1688" s="5">
        <f>TITRES_STAT!D1691</f>
        <v>16.218</v>
      </c>
      <c r="C1688" s="2">
        <f t="shared" si="234"/>
        <v>-2.4000000000000909E-2</v>
      </c>
      <c r="D1688" s="2">
        <f t="shared" si="235"/>
        <v>0</v>
      </c>
      <c r="E1688" s="2">
        <f t="shared" si="236"/>
        <v>2.4000000000000909E-2</v>
      </c>
      <c r="F1688" s="2">
        <f t="shared" si="237"/>
        <v>1.0320359965788726E-2</v>
      </c>
      <c r="G1688" s="2">
        <f t="shared" si="237"/>
        <v>1.7877506358775535E-2</v>
      </c>
      <c r="H1688" s="2">
        <f t="shared" si="238"/>
        <v>0.57728185120867093</v>
      </c>
      <c r="I1688" s="2">
        <f t="shared" si="239"/>
        <v>36.599790377750168</v>
      </c>
    </row>
    <row r="1689" spans="1:9" ht="13.5" x14ac:dyDescent="0.25">
      <c r="A1689" s="3">
        <f>TITRES_STAT!B1692</f>
        <v>44474</v>
      </c>
      <c r="B1689" s="5">
        <f>TITRES_STAT!D1692</f>
        <v>16.218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9.5831913968038168E-3</v>
      </c>
      <c r="G1689" s="2">
        <f t="shared" si="237"/>
        <v>1.6600541618862995E-2</v>
      </c>
      <c r="H1689" s="2">
        <f t="shared" si="238"/>
        <v>0.57728185120867093</v>
      </c>
      <c r="I1689" s="2">
        <f t="shared" si="239"/>
        <v>36.599790377750168</v>
      </c>
    </row>
    <row r="1690" spans="1:9" ht="13.5" x14ac:dyDescent="0.25">
      <c r="A1690" s="3">
        <f>TITRES_STAT!B1693</f>
        <v>44475</v>
      </c>
      <c r="B1690" s="5">
        <f>TITRES_STAT!D1693</f>
        <v>16.218</v>
      </c>
      <c r="C1690" s="2">
        <f t="shared" si="234"/>
        <v>0</v>
      </c>
      <c r="D1690" s="2">
        <f t="shared" si="235"/>
        <v>0</v>
      </c>
      <c r="E1690" s="2">
        <f t="shared" si="236"/>
        <v>0</v>
      </c>
      <c r="F1690" s="2">
        <f t="shared" si="237"/>
        <v>8.8986777256035449E-3</v>
      </c>
      <c r="G1690" s="2">
        <f t="shared" si="237"/>
        <v>1.5414788646087068E-2</v>
      </c>
      <c r="H1690" s="2">
        <f t="shared" si="238"/>
        <v>0.57728185120867093</v>
      </c>
      <c r="I1690" s="2">
        <f t="shared" si="239"/>
        <v>36.599790377750168</v>
      </c>
    </row>
    <row r="1691" spans="1:9" ht="13.5" x14ac:dyDescent="0.25">
      <c r="A1691" s="3">
        <f>TITRES_STAT!B1694</f>
        <v>44476</v>
      </c>
      <c r="B1691" s="5">
        <f>TITRES_STAT!D1694</f>
        <v>15.869</v>
      </c>
      <c r="C1691" s="2">
        <f t="shared" si="234"/>
        <v>-0.3490000000000002</v>
      </c>
      <c r="D1691" s="2">
        <f t="shared" si="235"/>
        <v>0</v>
      </c>
      <c r="E1691" s="2">
        <f t="shared" si="236"/>
        <v>0.3490000000000002</v>
      </c>
      <c r="F1691" s="2">
        <f t="shared" si="237"/>
        <v>8.263057888060435E-3</v>
      </c>
      <c r="G1691" s="2">
        <f t="shared" si="237"/>
        <v>3.9242303742795151E-2</v>
      </c>
      <c r="H1691" s="2">
        <f t="shared" si="238"/>
        <v>0.21056505607363901</v>
      </c>
      <c r="I1691" s="2">
        <f t="shared" si="239"/>
        <v>17.393947976376268</v>
      </c>
    </row>
    <row r="1692" spans="1:9" ht="13.5" x14ac:dyDescent="0.25">
      <c r="A1692" s="3">
        <f>TITRES_STAT!B1695</f>
        <v>44477</v>
      </c>
      <c r="B1692" s="5">
        <f>TITRES_STAT!D1695</f>
        <v>15.869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7.6728394674846897E-3</v>
      </c>
      <c r="G1692" s="2">
        <f t="shared" si="237"/>
        <v>3.6439282046881218E-2</v>
      </c>
      <c r="H1692" s="2">
        <f t="shared" si="238"/>
        <v>0.21056505607363898</v>
      </c>
      <c r="I1692" s="2">
        <f t="shared" si="239"/>
        <v>17.393947976376268</v>
      </c>
    </row>
    <row r="1693" spans="1:9" ht="13.5" x14ac:dyDescent="0.25">
      <c r="A1693" s="3">
        <f>TITRES_STAT!B1696</f>
        <v>44480</v>
      </c>
      <c r="B1693" s="5">
        <f>TITRES_STAT!D1696</f>
        <v>15.869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7.1247795055214974E-3</v>
      </c>
      <c r="G1693" s="2">
        <f t="shared" si="240"/>
        <v>3.38364761863897E-2</v>
      </c>
      <c r="H1693" s="2">
        <f t="shared" si="238"/>
        <v>0.21056505607363898</v>
      </c>
      <c r="I1693" s="2">
        <f t="shared" si="239"/>
        <v>17.393947976376268</v>
      </c>
    </row>
    <row r="1694" spans="1:9" ht="13.5" x14ac:dyDescent="0.25">
      <c r="A1694" s="3">
        <f>TITRES_STAT!B1697</f>
        <v>44481</v>
      </c>
      <c r="B1694" s="5">
        <f>TITRES_STAT!D1697</f>
        <v>15.869</v>
      </c>
      <c r="C1694" s="2">
        <f t="shared" si="234"/>
        <v>0</v>
      </c>
      <c r="D1694" s="2">
        <f t="shared" si="235"/>
        <v>0</v>
      </c>
      <c r="E1694" s="2">
        <f t="shared" si="236"/>
        <v>0</v>
      </c>
      <c r="F1694" s="2">
        <f t="shared" si="240"/>
        <v>6.6158666836985333E-3</v>
      </c>
      <c r="G1694" s="2">
        <f t="shared" si="240"/>
        <v>3.1419585030219008E-2</v>
      </c>
      <c r="H1694" s="2">
        <f t="shared" si="238"/>
        <v>0.21056505607363898</v>
      </c>
      <c r="I1694" s="2">
        <f t="shared" si="239"/>
        <v>17.393947976376268</v>
      </c>
    </row>
    <row r="1695" spans="1:9" ht="13.5" x14ac:dyDescent="0.25">
      <c r="A1695" s="3">
        <f>TITRES_STAT!B1698</f>
        <v>44482</v>
      </c>
      <c r="B1695" s="5">
        <f>TITRES_STAT!D1698</f>
        <v>15.877000000000001</v>
      </c>
      <c r="C1695" s="2">
        <f t="shared" si="234"/>
        <v>8.0000000000008953E-3</v>
      </c>
      <c r="D1695" s="2">
        <f t="shared" si="235"/>
        <v>8.0000000000008953E-3</v>
      </c>
      <c r="E1695" s="2">
        <f t="shared" si="236"/>
        <v>0</v>
      </c>
      <c r="F1695" s="2">
        <f t="shared" si="240"/>
        <v>6.7147333491487026E-3</v>
      </c>
      <c r="G1695" s="2">
        <f t="shared" si="240"/>
        <v>2.9175328956631937E-2</v>
      </c>
      <c r="H1695" s="2">
        <f t="shared" si="238"/>
        <v>0.23015107590148887</v>
      </c>
      <c r="I1695" s="2">
        <f t="shared" si="239"/>
        <v>18.709171613968451</v>
      </c>
    </row>
    <row r="1696" spans="1:9" ht="13.5" x14ac:dyDescent="0.25">
      <c r="A1696" s="3">
        <f>TITRES_STAT!B1699</f>
        <v>44483</v>
      </c>
      <c r="B1696" s="5">
        <f>TITRES_STAT!D1699</f>
        <v>15.877000000000001</v>
      </c>
      <c r="C1696" s="2">
        <f t="shared" si="234"/>
        <v>0</v>
      </c>
      <c r="D1696" s="2">
        <f t="shared" si="235"/>
        <v>0</v>
      </c>
      <c r="E1696" s="2">
        <f t="shared" si="236"/>
        <v>0</v>
      </c>
      <c r="F1696" s="2">
        <f t="shared" si="240"/>
        <v>6.2351095384952241E-3</v>
      </c>
      <c r="G1696" s="2">
        <f t="shared" si="240"/>
        <v>2.7091376888301082E-2</v>
      </c>
      <c r="H1696" s="2">
        <f t="shared" si="238"/>
        <v>0.23015107590148889</v>
      </c>
      <c r="I1696" s="2">
        <f t="shared" si="239"/>
        <v>18.709171613968451</v>
      </c>
    </row>
    <row r="1697" spans="1:9" ht="13.5" x14ac:dyDescent="0.25">
      <c r="A1697" s="3">
        <f>TITRES_STAT!B1700</f>
        <v>44488</v>
      </c>
      <c r="B1697" s="5">
        <f>TITRES_STAT!D1700</f>
        <v>15.885</v>
      </c>
      <c r="C1697" s="2">
        <f t="shared" si="234"/>
        <v>7.9999999999991189E-3</v>
      </c>
      <c r="D1697" s="2">
        <f t="shared" si="235"/>
        <v>7.9999999999991189E-3</v>
      </c>
      <c r="E1697" s="2">
        <f t="shared" si="236"/>
        <v>0</v>
      </c>
      <c r="F1697" s="2">
        <f t="shared" si="240"/>
        <v>6.3611731428883595E-3</v>
      </c>
      <c r="G1697" s="2">
        <f t="shared" si="240"/>
        <v>2.5156278539136719E-2</v>
      </c>
      <c r="H1697" s="2">
        <f t="shared" si="238"/>
        <v>0.25286622315745172</v>
      </c>
      <c r="I1697" s="2">
        <f t="shared" si="239"/>
        <v>20.183018624301539</v>
      </c>
    </row>
    <row r="1698" spans="1:9" ht="13.5" x14ac:dyDescent="0.25">
      <c r="A1698" s="3">
        <f>TITRES_STAT!B1701</f>
        <v>44489</v>
      </c>
      <c r="B1698" s="5">
        <f>TITRES_STAT!D1701</f>
        <v>15.894</v>
      </c>
      <c r="C1698" s="2">
        <f t="shared" si="234"/>
        <v>9.0000000000003411E-3</v>
      </c>
      <c r="D1698" s="2">
        <f t="shared" si="235"/>
        <v>9.0000000000003411E-3</v>
      </c>
      <c r="E1698" s="2">
        <f t="shared" si="236"/>
        <v>0</v>
      </c>
      <c r="F1698" s="2">
        <f t="shared" si="240"/>
        <v>6.549660775539215E-3</v>
      </c>
      <c r="G1698" s="2">
        <f t="shared" si="240"/>
        <v>2.3359401500626955E-2</v>
      </c>
      <c r="H1698" s="2">
        <f t="shared" si="238"/>
        <v>0.28038649771756463</v>
      </c>
      <c r="I1698" s="2">
        <f t="shared" si="239"/>
        <v>21.898582827715344</v>
      </c>
    </row>
    <row r="1699" spans="1:9" ht="13.5" x14ac:dyDescent="0.25">
      <c r="A1699" s="3">
        <f>TITRES_STAT!B1702</f>
        <v>44490</v>
      </c>
      <c r="B1699" s="5">
        <f>TITRES_STAT!D1702</f>
        <v>15.837</v>
      </c>
      <c r="C1699" s="2">
        <f t="shared" si="234"/>
        <v>-5.7000000000000384E-2</v>
      </c>
      <c r="D1699" s="2">
        <f t="shared" si="235"/>
        <v>0</v>
      </c>
      <c r="E1699" s="2">
        <f t="shared" si="236"/>
        <v>5.7000000000000384E-2</v>
      </c>
      <c r="F1699" s="2">
        <f t="shared" si="240"/>
        <v>6.0818278630006993E-3</v>
      </c>
      <c r="G1699" s="2">
        <f t="shared" si="240"/>
        <v>2.5762301393439345E-2</v>
      </c>
      <c r="H1699" s="2">
        <f t="shared" si="238"/>
        <v>0.2360747112658772</v>
      </c>
      <c r="I1699" s="2">
        <f t="shared" si="239"/>
        <v>19.09874129081652</v>
      </c>
    </row>
    <row r="1700" spans="1:9" ht="13.5" x14ac:dyDescent="0.25">
      <c r="A1700" s="3">
        <f>TITRES_STAT!B1703</f>
        <v>44491</v>
      </c>
      <c r="B1700" s="5">
        <f>TITRES_STAT!D1703</f>
        <v>15.837</v>
      </c>
      <c r="C1700" s="2">
        <f t="shared" si="234"/>
        <v>0</v>
      </c>
      <c r="D1700" s="2">
        <f t="shared" si="235"/>
        <v>0</v>
      </c>
      <c r="E1700" s="2">
        <f t="shared" si="236"/>
        <v>0</v>
      </c>
      <c r="F1700" s="2">
        <f t="shared" si="240"/>
        <v>5.6474115870720773E-3</v>
      </c>
      <c r="G1700" s="2">
        <f t="shared" si="240"/>
        <v>2.3922137008193678E-2</v>
      </c>
      <c r="H1700" s="2">
        <f t="shared" si="238"/>
        <v>0.23607471126587717</v>
      </c>
      <c r="I1700" s="2">
        <f t="shared" si="239"/>
        <v>19.09874129081652</v>
      </c>
    </row>
    <row r="1701" spans="1:9" ht="13.5" x14ac:dyDescent="0.25">
      <c r="A1701" s="3">
        <f>TITRES_STAT!B1704</f>
        <v>44494</v>
      </c>
      <c r="B1701" s="5">
        <f>TITRES_STAT!D1704</f>
        <v>15.894</v>
      </c>
      <c r="C1701" s="2">
        <f t="shared" si="234"/>
        <v>5.7000000000000384E-2</v>
      </c>
      <c r="D1701" s="2">
        <f t="shared" si="235"/>
        <v>5.7000000000000384E-2</v>
      </c>
      <c r="E1701" s="2">
        <f t="shared" si="236"/>
        <v>0</v>
      </c>
      <c r="F1701" s="2">
        <f t="shared" si="240"/>
        <v>9.3154536165669568E-3</v>
      </c>
      <c r="G1701" s="2">
        <f t="shared" si="240"/>
        <v>2.2213412936179844E-2</v>
      </c>
      <c r="H1701" s="2">
        <f t="shared" si="238"/>
        <v>0.41936165520042701</v>
      </c>
      <c r="I1701" s="2">
        <f t="shared" si="239"/>
        <v>29.545792903726806</v>
      </c>
    </row>
    <row r="1702" spans="1:9" ht="13.5" x14ac:dyDescent="0.25">
      <c r="A1702" s="3">
        <f>TITRES_STAT!B1705</f>
        <v>44495</v>
      </c>
      <c r="B1702" s="5">
        <f>TITRES_STAT!D1705</f>
        <v>15.845000000000001</v>
      </c>
      <c r="C1702" s="2">
        <f t="shared" si="234"/>
        <v>-4.8999999999999488E-2</v>
      </c>
      <c r="D1702" s="2">
        <f t="shared" si="235"/>
        <v>0</v>
      </c>
      <c r="E1702" s="2">
        <f t="shared" si="236"/>
        <v>4.8999999999999488E-2</v>
      </c>
      <c r="F1702" s="2">
        <f t="shared" si="240"/>
        <v>8.6500640725264595E-3</v>
      </c>
      <c r="G1702" s="2">
        <f t="shared" si="240"/>
        <v>2.4126740583595534E-2</v>
      </c>
      <c r="H1702" s="2">
        <f t="shared" si="238"/>
        <v>0.35852601152465191</v>
      </c>
      <c r="I1702" s="2">
        <f t="shared" si="239"/>
        <v>26.390809486399448</v>
      </c>
    </row>
    <row r="1703" spans="1:9" ht="13.5" x14ac:dyDescent="0.25">
      <c r="A1703" s="3">
        <f>TITRES_STAT!B1706</f>
        <v>44496</v>
      </c>
      <c r="B1703" s="5">
        <f>TITRES_STAT!D1706</f>
        <v>15.845000000000001</v>
      </c>
      <c r="C1703" s="2">
        <f t="shared" si="234"/>
        <v>0</v>
      </c>
      <c r="D1703" s="2">
        <f t="shared" si="235"/>
        <v>0</v>
      </c>
      <c r="E1703" s="2">
        <f t="shared" si="236"/>
        <v>0</v>
      </c>
      <c r="F1703" s="2">
        <f t="shared" si="240"/>
        <v>8.0322023530602828E-3</v>
      </c>
      <c r="G1703" s="2">
        <f t="shared" si="240"/>
        <v>2.2403401970481567E-2</v>
      </c>
      <c r="H1703" s="2">
        <f t="shared" si="238"/>
        <v>0.35852601152465191</v>
      </c>
      <c r="I1703" s="2">
        <f t="shared" si="239"/>
        <v>26.390809486399448</v>
      </c>
    </row>
    <row r="1704" spans="1:9" ht="13.5" x14ac:dyDescent="0.25">
      <c r="A1704" s="3">
        <f>TITRES_STAT!B1707</f>
        <v>44497</v>
      </c>
      <c r="B1704" s="5">
        <f>TITRES_STAT!D1707</f>
        <v>15.811999999999999</v>
      </c>
      <c r="C1704" s="2">
        <f t="shared" si="234"/>
        <v>-3.3000000000001251E-2</v>
      </c>
      <c r="D1704" s="2">
        <f t="shared" si="235"/>
        <v>0</v>
      </c>
      <c r="E1704" s="2">
        <f t="shared" si="236"/>
        <v>3.3000000000001251E-2</v>
      </c>
      <c r="F1704" s="2">
        <f t="shared" si="240"/>
        <v>7.458473613555977E-3</v>
      </c>
      <c r="G1704" s="2">
        <f t="shared" si="240"/>
        <v>2.3160301829732971E-2</v>
      </c>
      <c r="H1704" s="2">
        <f t="shared" si="238"/>
        <v>0.32203697811834475</v>
      </c>
      <c r="I1704" s="2">
        <f t="shared" si="239"/>
        <v>24.359150572074014</v>
      </c>
    </row>
    <row r="1705" spans="1:9" ht="13.5" x14ac:dyDescent="0.25">
      <c r="A1705" s="3">
        <f>TITRES_STAT!B1708</f>
        <v>44498</v>
      </c>
      <c r="B1705" s="5">
        <f>TITRES_STAT!D1708</f>
        <v>15.811999999999999</v>
      </c>
      <c r="C1705" s="2">
        <f t="shared" si="234"/>
        <v>0</v>
      </c>
      <c r="D1705" s="2">
        <f t="shared" si="235"/>
        <v>0</v>
      </c>
      <c r="E1705" s="2">
        <f t="shared" si="236"/>
        <v>0</v>
      </c>
      <c r="F1705" s="2">
        <f t="shared" si="240"/>
        <v>6.9257254983019784E-3</v>
      </c>
      <c r="G1705" s="2">
        <f t="shared" si="240"/>
        <v>2.1505994556180612E-2</v>
      </c>
      <c r="H1705" s="2">
        <f t="shared" si="238"/>
        <v>0.32203697811834481</v>
      </c>
      <c r="I1705" s="2">
        <f t="shared" si="239"/>
        <v>24.359150572074014</v>
      </c>
    </row>
    <row r="1706" spans="1:9" ht="13.5" x14ac:dyDescent="0.25">
      <c r="A1706" s="3">
        <f>TITRES_STAT!B1709</f>
        <v>44501</v>
      </c>
      <c r="B1706" s="5">
        <f>TITRES_STAT!D1709</f>
        <v>15.811999999999999</v>
      </c>
      <c r="C1706" s="2">
        <f t="shared" si="234"/>
        <v>0</v>
      </c>
      <c r="D1706" s="2">
        <f t="shared" si="235"/>
        <v>0</v>
      </c>
      <c r="E1706" s="2">
        <f t="shared" si="236"/>
        <v>0</v>
      </c>
      <c r="F1706" s="2">
        <f t="shared" si="240"/>
        <v>6.4310308198518374E-3</v>
      </c>
      <c r="G1706" s="2">
        <f t="shared" si="240"/>
        <v>1.9969852087881997E-2</v>
      </c>
      <c r="H1706" s="2">
        <f t="shared" si="238"/>
        <v>0.32203697811834481</v>
      </c>
      <c r="I1706" s="2">
        <f t="shared" si="239"/>
        <v>24.359150572074014</v>
      </c>
    </row>
    <row r="1707" spans="1:9" ht="13.5" x14ac:dyDescent="0.25">
      <c r="A1707" s="3">
        <f>TITRES_STAT!B1710</f>
        <v>44502</v>
      </c>
      <c r="B1707" s="5">
        <f>TITRES_STAT!D1710</f>
        <v>15.811999999999999</v>
      </c>
      <c r="C1707" s="2">
        <f t="shared" si="234"/>
        <v>0</v>
      </c>
      <c r="D1707" s="2">
        <f t="shared" si="235"/>
        <v>0</v>
      </c>
      <c r="E1707" s="2">
        <f t="shared" si="236"/>
        <v>0</v>
      </c>
      <c r="F1707" s="2">
        <f t="shared" si="240"/>
        <v>5.9716714755767061E-3</v>
      </c>
      <c r="G1707" s="2">
        <f t="shared" si="240"/>
        <v>1.8543434081604714E-2</v>
      </c>
      <c r="H1707" s="2">
        <f t="shared" si="238"/>
        <v>0.32203697811834481</v>
      </c>
      <c r="I1707" s="2">
        <f t="shared" si="239"/>
        <v>24.359150572074014</v>
      </c>
    </row>
    <row r="1708" spans="1:9" ht="13.5" x14ac:dyDescent="0.25">
      <c r="A1708" s="3">
        <f>TITRES_STAT!B1711</f>
        <v>44503</v>
      </c>
      <c r="B1708" s="5">
        <f>TITRES_STAT!D1711</f>
        <v>15.811999999999999</v>
      </c>
      <c r="C1708" s="2">
        <f t="shared" si="234"/>
        <v>0</v>
      </c>
      <c r="D1708" s="2">
        <f t="shared" si="235"/>
        <v>0</v>
      </c>
      <c r="E1708" s="2">
        <f t="shared" si="236"/>
        <v>0</v>
      </c>
      <c r="F1708" s="2">
        <f t="shared" si="240"/>
        <v>5.5451235130355133E-3</v>
      </c>
      <c r="G1708" s="2">
        <f t="shared" si="240"/>
        <v>1.7218903075775806E-2</v>
      </c>
      <c r="H1708" s="2">
        <f t="shared" si="238"/>
        <v>0.32203697811834481</v>
      </c>
      <c r="I1708" s="2">
        <f t="shared" si="239"/>
        <v>24.359150572074014</v>
      </c>
    </row>
    <row r="1709" spans="1:9" ht="13.5" x14ac:dyDescent="0.25">
      <c r="A1709" s="3">
        <f>TITRES_STAT!B1712</f>
        <v>44504</v>
      </c>
      <c r="B1709" s="5">
        <f>TITRES_STAT!D1712</f>
        <v>15.821</v>
      </c>
      <c r="C1709" s="2">
        <f t="shared" si="234"/>
        <v>9.0000000000003411E-3</v>
      </c>
      <c r="D1709" s="2">
        <f t="shared" si="235"/>
        <v>9.0000000000003411E-3</v>
      </c>
      <c r="E1709" s="2">
        <f t="shared" si="236"/>
        <v>0</v>
      </c>
      <c r="F1709" s="2">
        <f t="shared" ref="F1709:G1724" si="241">((F1708*13)+D1709)/14</f>
        <v>5.791900404961573E-3</v>
      </c>
      <c r="G1709" s="2">
        <f t="shared" si="241"/>
        <v>1.5988981427506106E-2</v>
      </c>
      <c r="H1709" s="2">
        <f t="shared" si="238"/>
        <v>0.3622432380212583</v>
      </c>
      <c r="I1709" s="2">
        <f t="shared" si="239"/>
        <v>26.591670849285236</v>
      </c>
    </row>
    <row r="1710" spans="1:9" ht="13.5" x14ac:dyDescent="0.25">
      <c r="A1710" s="3">
        <f>TITRES_STAT!B1713</f>
        <v>44505</v>
      </c>
      <c r="B1710" s="5">
        <f>TITRES_STAT!D1713</f>
        <v>16.218</v>
      </c>
      <c r="C1710" s="2">
        <f t="shared" si="234"/>
        <v>0.39700000000000024</v>
      </c>
      <c r="D1710" s="2">
        <f t="shared" si="235"/>
        <v>0.39700000000000024</v>
      </c>
      <c r="E1710" s="2">
        <f t="shared" si="236"/>
        <v>0</v>
      </c>
      <c r="F1710" s="2">
        <f t="shared" si="241"/>
        <v>3.3735336090321477E-2</v>
      </c>
      <c r="G1710" s="2">
        <f t="shared" si="241"/>
        <v>1.4846911325541385E-2</v>
      </c>
      <c r="H1710" s="2">
        <f t="shared" si="238"/>
        <v>2.2722124050330943</v>
      </c>
      <c r="I1710" s="2">
        <f t="shared" si="239"/>
        <v>69.439636667171484</v>
      </c>
    </row>
    <row r="1711" spans="1:9" ht="13.5" x14ac:dyDescent="0.25">
      <c r="A1711" s="3">
        <f>TITRES_STAT!B1714</f>
        <v>44508</v>
      </c>
      <c r="B1711" s="5">
        <f>TITRES_STAT!D1714</f>
        <v>15.821</v>
      </c>
      <c r="C1711" s="2">
        <f t="shared" si="234"/>
        <v>-0.39700000000000024</v>
      </c>
      <c r="D1711" s="2">
        <f t="shared" si="235"/>
        <v>0</v>
      </c>
      <c r="E1711" s="2">
        <f t="shared" si="236"/>
        <v>0.39700000000000024</v>
      </c>
      <c r="F1711" s="2">
        <f t="shared" si="241"/>
        <v>3.1325669226727089E-2</v>
      </c>
      <c r="G1711" s="2">
        <f t="shared" si="241"/>
        <v>4.2143560516574162E-2</v>
      </c>
      <c r="H1711" s="2">
        <f t="shared" si="238"/>
        <v>0.74330855871580603</v>
      </c>
      <c r="I1711" s="2">
        <f t="shared" si="239"/>
        <v>42.6378081493134</v>
      </c>
    </row>
    <row r="1712" spans="1:9" ht="13.5" x14ac:dyDescent="0.25">
      <c r="A1712" s="3">
        <f>TITRES_STAT!B1715</f>
        <v>44509</v>
      </c>
      <c r="B1712" s="5">
        <f>TITRES_STAT!D1715</f>
        <v>15.821</v>
      </c>
      <c r="C1712" s="2">
        <f t="shared" si="234"/>
        <v>0</v>
      </c>
      <c r="D1712" s="2">
        <f t="shared" si="235"/>
        <v>0</v>
      </c>
      <c r="E1712" s="2">
        <f t="shared" si="236"/>
        <v>0</v>
      </c>
      <c r="F1712" s="2">
        <f t="shared" si="241"/>
        <v>2.9088121424818012E-2</v>
      </c>
      <c r="G1712" s="2">
        <f t="shared" si="241"/>
        <v>3.9133306193961721E-2</v>
      </c>
      <c r="H1712" s="2">
        <f t="shared" si="238"/>
        <v>0.74330855871580603</v>
      </c>
      <c r="I1712" s="2">
        <f t="shared" si="239"/>
        <v>42.6378081493134</v>
      </c>
    </row>
    <row r="1713" spans="1:9" ht="13.5" x14ac:dyDescent="0.25">
      <c r="A1713" s="3">
        <f>TITRES_STAT!B1716</f>
        <v>44510</v>
      </c>
      <c r="B1713" s="5">
        <f>TITRES_STAT!D1716</f>
        <v>15.821</v>
      </c>
      <c r="C1713" s="2">
        <f t="shared" si="234"/>
        <v>0</v>
      </c>
      <c r="D1713" s="2">
        <f t="shared" si="235"/>
        <v>0</v>
      </c>
      <c r="E1713" s="2">
        <f t="shared" si="236"/>
        <v>0</v>
      </c>
      <c r="F1713" s="2">
        <f t="shared" si="241"/>
        <v>2.701039846590244E-2</v>
      </c>
      <c r="G1713" s="2">
        <f t="shared" si="241"/>
        <v>3.6338070037250168E-2</v>
      </c>
      <c r="H1713" s="2">
        <f t="shared" si="238"/>
        <v>0.74330855871580603</v>
      </c>
      <c r="I1713" s="2">
        <f t="shared" si="239"/>
        <v>42.6378081493134</v>
      </c>
    </row>
    <row r="1714" spans="1:9" ht="13.5" x14ac:dyDescent="0.25">
      <c r="A1714" s="3">
        <f>TITRES_STAT!B1717</f>
        <v>44511</v>
      </c>
      <c r="B1714" s="5">
        <f>TITRES_STAT!D1717</f>
        <v>15.821</v>
      </c>
      <c r="C1714" s="2">
        <f t="shared" si="234"/>
        <v>0</v>
      </c>
      <c r="D1714" s="2">
        <f t="shared" si="235"/>
        <v>0</v>
      </c>
      <c r="E1714" s="2">
        <f t="shared" si="236"/>
        <v>0</v>
      </c>
      <c r="F1714" s="2">
        <f t="shared" si="241"/>
        <v>2.5081084289766551E-2</v>
      </c>
      <c r="G1714" s="2">
        <f t="shared" si="241"/>
        <v>3.3742493606018012E-2</v>
      </c>
      <c r="H1714" s="2">
        <f t="shared" si="238"/>
        <v>0.74330855871580614</v>
      </c>
      <c r="I1714" s="2">
        <f t="shared" si="239"/>
        <v>42.637808149313408</v>
      </c>
    </row>
    <row r="1715" spans="1:9" ht="13.5" x14ac:dyDescent="0.25">
      <c r="A1715" s="3">
        <f>TITRES_STAT!B1718</f>
        <v>44512</v>
      </c>
      <c r="B1715" s="5">
        <f>TITRES_STAT!D1718</f>
        <v>16.218</v>
      </c>
      <c r="C1715" s="2">
        <f t="shared" si="234"/>
        <v>0.39700000000000024</v>
      </c>
      <c r="D1715" s="2">
        <f t="shared" si="235"/>
        <v>0.39700000000000024</v>
      </c>
      <c r="E1715" s="2">
        <f t="shared" si="236"/>
        <v>0</v>
      </c>
      <c r="F1715" s="2">
        <f t="shared" si="241"/>
        <v>5.1646721126211811E-2</v>
      </c>
      <c r="G1715" s="2">
        <f t="shared" si="241"/>
        <v>3.1332315491302436E-2</v>
      </c>
      <c r="H1715" s="2">
        <f t="shared" si="238"/>
        <v>1.6483531560426317</v>
      </c>
      <c r="I1715" s="2">
        <f t="shared" si="239"/>
        <v>62.240685396570171</v>
      </c>
    </row>
    <row r="1716" spans="1:9" ht="13.5" x14ac:dyDescent="0.25">
      <c r="A1716" s="3">
        <f>TITRES_STAT!B1719</f>
        <v>44515</v>
      </c>
      <c r="B1716" s="5">
        <f>TITRES_STAT!D1719</f>
        <v>16.218</v>
      </c>
      <c r="C1716" s="2">
        <f t="shared" si="234"/>
        <v>0</v>
      </c>
      <c r="D1716" s="2">
        <f t="shared" si="235"/>
        <v>0</v>
      </c>
      <c r="E1716" s="2">
        <f t="shared" si="236"/>
        <v>0</v>
      </c>
      <c r="F1716" s="2">
        <f t="shared" si="241"/>
        <v>4.7957669617196677E-2</v>
      </c>
      <c r="G1716" s="2">
        <f t="shared" si="241"/>
        <v>2.9094292956209404E-2</v>
      </c>
      <c r="H1716" s="2">
        <f t="shared" si="238"/>
        <v>1.6483531560426317</v>
      </c>
      <c r="I1716" s="2">
        <f t="shared" si="239"/>
        <v>62.240685396570171</v>
      </c>
    </row>
    <row r="1717" spans="1:9" ht="13.5" x14ac:dyDescent="0.25">
      <c r="A1717" s="3">
        <f>TITRES_STAT!B1720</f>
        <v>44516</v>
      </c>
      <c r="B1717" s="5">
        <f>TITRES_STAT!D1720</f>
        <v>16.218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4.4532121787396912E-2</v>
      </c>
      <c r="G1717" s="2">
        <f t="shared" si="241"/>
        <v>2.7016129173623015E-2</v>
      </c>
      <c r="H1717" s="2">
        <f t="shared" si="238"/>
        <v>1.6483531560426317</v>
      </c>
      <c r="I1717" s="2">
        <f t="shared" si="239"/>
        <v>62.240685396570171</v>
      </c>
    </row>
    <row r="1718" spans="1:9" ht="13.5" x14ac:dyDescent="0.25">
      <c r="A1718" s="3">
        <f>TITRES_STAT!B1721</f>
        <v>44517</v>
      </c>
      <c r="B1718" s="5">
        <f>TITRES_STAT!D1721</f>
        <v>16.218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4.1351255945439987E-2</v>
      </c>
      <c r="G1718" s="2">
        <f t="shared" si="241"/>
        <v>2.5086405661221368E-2</v>
      </c>
      <c r="H1718" s="2">
        <f t="shared" si="238"/>
        <v>1.6483531560426317</v>
      </c>
      <c r="I1718" s="2">
        <f t="shared" si="239"/>
        <v>62.240685396570171</v>
      </c>
    </row>
    <row r="1719" spans="1:9" ht="13.5" x14ac:dyDescent="0.25">
      <c r="A1719" s="3">
        <f>TITRES_STAT!B1722</f>
        <v>44518</v>
      </c>
      <c r="B1719" s="5">
        <f>TITRES_STAT!D1722</f>
        <v>15.811999999999999</v>
      </c>
      <c r="C1719" s="2">
        <f t="shared" si="234"/>
        <v>-0.40600000000000058</v>
      </c>
      <c r="D1719" s="2">
        <f t="shared" si="235"/>
        <v>0</v>
      </c>
      <c r="E1719" s="2">
        <f t="shared" si="236"/>
        <v>0.40600000000000058</v>
      </c>
      <c r="F1719" s="2">
        <f t="shared" si="241"/>
        <v>3.8397594806479987E-2</v>
      </c>
      <c r="G1719" s="2">
        <f t="shared" si="241"/>
        <v>5.2294519542562742E-2</v>
      </c>
      <c r="H1719" s="2">
        <f t="shared" si="238"/>
        <v>0.7342565749213551</v>
      </c>
      <c r="I1719" s="2">
        <f t="shared" si="239"/>
        <v>42.338405143694047</v>
      </c>
    </row>
    <row r="1720" spans="1:9" ht="13.5" x14ac:dyDescent="0.25">
      <c r="A1720" s="3">
        <f>TITRES_STAT!B1723</f>
        <v>44519</v>
      </c>
      <c r="B1720" s="5">
        <f>TITRES_STAT!D1723</f>
        <v>15.811999999999999</v>
      </c>
      <c r="C1720" s="2">
        <f t="shared" si="234"/>
        <v>0</v>
      </c>
      <c r="D1720" s="2">
        <f t="shared" si="235"/>
        <v>0</v>
      </c>
      <c r="E1720" s="2">
        <f t="shared" si="236"/>
        <v>0</v>
      </c>
      <c r="F1720" s="2">
        <f t="shared" si="241"/>
        <v>3.5654909463159988E-2</v>
      </c>
      <c r="G1720" s="2">
        <f t="shared" si="241"/>
        <v>4.8559196718093979E-2</v>
      </c>
      <c r="H1720" s="2">
        <f t="shared" si="238"/>
        <v>0.73425657492135499</v>
      </c>
      <c r="I1720" s="2">
        <f t="shared" si="239"/>
        <v>42.33840514369404</v>
      </c>
    </row>
    <row r="1721" spans="1:9" ht="13.5" x14ac:dyDescent="0.25">
      <c r="A1721" s="3">
        <f>TITRES_STAT!B1724</f>
        <v>44522</v>
      </c>
      <c r="B1721" s="5">
        <f>TITRES_STAT!D1724</f>
        <v>15.869</v>
      </c>
      <c r="C1721" s="2">
        <f t="shared" si="234"/>
        <v>5.7000000000000384E-2</v>
      </c>
      <c r="D1721" s="2">
        <f t="shared" si="235"/>
        <v>5.7000000000000384E-2</v>
      </c>
      <c r="E1721" s="2">
        <f t="shared" si="236"/>
        <v>0</v>
      </c>
      <c r="F1721" s="2">
        <f t="shared" si="241"/>
        <v>3.7179558787220013E-2</v>
      </c>
      <c r="G1721" s="2">
        <f t="shared" si="241"/>
        <v>4.5090682666801551E-2</v>
      </c>
      <c r="H1721" s="2">
        <f t="shared" si="238"/>
        <v>0.82455080713590123</v>
      </c>
      <c r="I1721" s="2">
        <f t="shared" si="239"/>
        <v>45.191989387801392</v>
      </c>
    </row>
    <row r="1722" spans="1:9" ht="13.5" x14ac:dyDescent="0.25">
      <c r="A1722" s="3">
        <f>TITRES_STAT!B1725</f>
        <v>44523</v>
      </c>
      <c r="B1722" s="5">
        <f>TITRES_STAT!D1725</f>
        <v>15.869</v>
      </c>
      <c r="C1722" s="2">
        <f t="shared" si="234"/>
        <v>0</v>
      </c>
      <c r="D1722" s="2">
        <f t="shared" si="235"/>
        <v>0</v>
      </c>
      <c r="E1722" s="2">
        <f t="shared" si="236"/>
        <v>0</v>
      </c>
      <c r="F1722" s="2">
        <f t="shared" si="241"/>
        <v>3.45238760167043E-2</v>
      </c>
      <c r="G1722" s="2">
        <f t="shared" si="241"/>
        <v>4.1869919619172871E-2</v>
      </c>
      <c r="H1722" s="2">
        <f t="shared" si="238"/>
        <v>0.82455080713590134</v>
      </c>
      <c r="I1722" s="2">
        <f t="shared" si="239"/>
        <v>45.191989387801399</v>
      </c>
    </row>
    <row r="1723" spans="1:9" ht="13.5" x14ac:dyDescent="0.25">
      <c r="A1723" s="3">
        <f>TITRES_STAT!B1726</f>
        <v>44524</v>
      </c>
      <c r="B1723" s="5">
        <f>TITRES_STAT!D1726</f>
        <v>15.869</v>
      </c>
      <c r="C1723" s="2">
        <f t="shared" si="234"/>
        <v>0</v>
      </c>
      <c r="D1723" s="2">
        <f t="shared" si="235"/>
        <v>0</v>
      </c>
      <c r="E1723" s="2">
        <f t="shared" si="236"/>
        <v>0</v>
      </c>
      <c r="F1723" s="2">
        <f t="shared" si="241"/>
        <v>3.2057884872653993E-2</v>
      </c>
      <c r="G1723" s="2">
        <f t="shared" si="241"/>
        <v>3.8879211074946241E-2</v>
      </c>
      <c r="H1723" s="2">
        <f t="shared" si="238"/>
        <v>0.82455080713590123</v>
      </c>
      <c r="I1723" s="2">
        <f t="shared" si="239"/>
        <v>45.191989387801392</v>
      </c>
    </row>
    <row r="1724" spans="1:9" ht="13.5" x14ac:dyDescent="0.25">
      <c r="A1724" s="3">
        <f>TITRES_STAT!B1727</f>
        <v>44525</v>
      </c>
      <c r="B1724" s="5">
        <f>TITRES_STAT!D1727</f>
        <v>16.015000000000001</v>
      </c>
      <c r="C1724" s="2">
        <f t="shared" si="234"/>
        <v>0.1460000000000008</v>
      </c>
      <c r="D1724" s="2">
        <f t="shared" si="235"/>
        <v>0.1460000000000008</v>
      </c>
      <c r="E1724" s="2">
        <f t="shared" si="236"/>
        <v>0</v>
      </c>
      <c r="F1724" s="2">
        <f t="shared" si="241"/>
        <v>4.0196607381750189E-2</v>
      </c>
      <c r="G1724" s="2">
        <f t="shared" si="241"/>
        <v>3.6102124569592942E-2</v>
      </c>
      <c r="H1724" s="2">
        <f t="shared" si="238"/>
        <v>1.1134139018401656</v>
      </c>
      <c r="I1724" s="2">
        <f t="shared" si="239"/>
        <v>52.683191913837021</v>
      </c>
    </row>
    <row r="1725" spans="1:9" ht="13.5" x14ac:dyDescent="0.25">
      <c r="A1725" s="3">
        <f>TITRES_STAT!B1728</f>
        <v>44526</v>
      </c>
      <c r="B1725" s="5">
        <f>TITRES_STAT!D1728</f>
        <v>16.015000000000001</v>
      </c>
      <c r="C1725" s="2">
        <f t="shared" si="234"/>
        <v>0</v>
      </c>
      <c r="D1725" s="2">
        <f t="shared" si="235"/>
        <v>0</v>
      </c>
      <c r="E1725" s="2">
        <f t="shared" si="236"/>
        <v>0</v>
      </c>
      <c r="F1725" s="2">
        <f t="shared" ref="F1725:G1740" si="242">((F1724*13)+D1725)/14</f>
        <v>3.7325421140196602E-2</v>
      </c>
      <c r="G1725" s="2">
        <f t="shared" si="242"/>
        <v>3.3523401386050589E-2</v>
      </c>
      <c r="H1725" s="2">
        <f t="shared" si="238"/>
        <v>1.1134139018401656</v>
      </c>
      <c r="I1725" s="2">
        <f t="shared" si="239"/>
        <v>52.683191913837021</v>
      </c>
    </row>
    <row r="1726" spans="1:9" ht="13.5" x14ac:dyDescent="0.25">
      <c r="A1726" s="3">
        <f>TITRES_STAT!B1729</f>
        <v>44529</v>
      </c>
      <c r="B1726" s="5">
        <f>TITRES_STAT!D1729</f>
        <v>16.015000000000001</v>
      </c>
      <c r="C1726" s="2">
        <f t="shared" si="234"/>
        <v>0</v>
      </c>
      <c r="D1726" s="2">
        <f t="shared" si="235"/>
        <v>0</v>
      </c>
      <c r="E1726" s="2">
        <f t="shared" si="236"/>
        <v>0</v>
      </c>
      <c r="F1726" s="2">
        <f t="shared" si="242"/>
        <v>3.465931963018256E-2</v>
      </c>
      <c r="G1726" s="2">
        <f t="shared" si="242"/>
        <v>3.1128872715618403E-2</v>
      </c>
      <c r="H1726" s="2">
        <f t="shared" si="238"/>
        <v>1.1134139018401656</v>
      </c>
      <c r="I1726" s="2">
        <f t="shared" si="239"/>
        <v>52.683191913837021</v>
      </c>
    </row>
    <row r="1727" spans="1:9" ht="13.5" x14ac:dyDescent="0.25">
      <c r="A1727" s="3">
        <f>TITRES_STAT!B1730</f>
        <v>44530</v>
      </c>
      <c r="B1727" s="5">
        <f>TITRES_STAT!D1730</f>
        <v>16.015000000000001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3.218365394231238E-2</v>
      </c>
      <c r="G1727" s="2">
        <f t="shared" si="242"/>
        <v>2.8905381807359944E-2</v>
      </c>
      <c r="H1727" s="2">
        <f t="shared" si="238"/>
        <v>1.1134139018401659</v>
      </c>
      <c r="I1727" s="2">
        <f t="shared" si="239"/>
        <v>52.683191913837021</v>
      </c>
    </row>
    <row r="1728" spans="1:9" ht="13.5" x14ac:dyDescent="0.25">
      <c r="A1728" s="3">
        <f>TITRES_STAT!B1731</f>
        <v>44531</v>
      </c>
      <c r="B1728" s="5">
        <f>TITRES_STAT!D1731</f>
        <v>16.015000000000001</v>
      </c>
      <c r="C1728" s="2">
        <f t="shared" si="234"/>
        <v>0</v>
      </c>
      <c r="D1728" s="2">
        <f t="shared" si="235"/>
        <v>0</v>
      </c>
      <c r="E1728" s="2">
        <f t="shared" si="236"/>
        <v>0</v>
      </c>
      <c r="F1728" s="2">
        <f t="shared" si="242"/>
        <v>2.9884821517861499E-2</v>
      </c>
      <c r="G1728" s="2">
        <f t="shared" si="242"/>
        <v>2.6840711678262803E-2</v>
      </c>
      <c r="H1728" s="2">
        <f t="shared" si="238"/>
        <v>1.1134139018401661</v>
      </c>
      <c r="I1728" s="2">
        <f t="shared" si="239"/>
        <v>52.683191913837035</v>
      </c>
    </row>
    <row r="1729" spans="1:9" ht="13.5" x14ac:dyDescent="0.25">
      <c r="A1729" s="3">
        <f>TITRES_STAT!B1732</f>
        <v>44532</v>
      </c>
      <c r="B1729" s="5">
        <f>TITRES_STAT!D1732</f>
        <v>16.015000000000001</v>
      </c>
      <c r="C1729" s="2">
        <f t="shared" si="234"/>
        <v>0</v>
      </c>
      <c r="D1729" s="2">
        <f t="shared" si="235"/>
        <v>0</v>
      </c>
      <c r="E1729" s="2">
        <f t="shared" si="236"/>
        <v>0</v>
      </c>
      <c r="F1729" s="2">
        <f t="shared" si="242"/>
        <v>2.775019140944282E-2</v>
      </c>
      <c r="G1729" s="2">
        <f t="shared" si="242"/>
        <v>2.492351798695832E-2</v>
      </c>
      <c r="H1729" s="2">
        <f t="shared" si="238"/>
        <v>1.1134139018401659</v>
      </c>
      <c r="I1729" s="2">
        <f t="shared" si="239"/>
        <v>52.683191913837021</v>
      </c>
    </row>
    <row r="1730" spans="1:9" ht="13.5" x14ac:dyDescent="0.25">
      <c r="A1730" s="3">
        <f>TITRES_STAT!B1733</f>
        <v>44533</v>
      </c>
      <c r="B1730" s="5">
        <f>TITRES_STAT!D1733</f>
        <v>16.015000000000001</v>
      </c>
      <c r="C1730" s="2">
        <f t="shared" si="234"/>
        <v>0</v>
      </c>
      <c r="D1730" s="2">
        <f t="shared" si="235"/>
        <v>0</v>
      </c>
      <c r="E1730" s="2">
        <f t="shared" si="236"/>
        <v>0</v>
      </c>
      <c r="F1730" s="2">
        <f t="shared" si="242"/>
        <v>2.5768034880196904E-2</v>
      </c>
      <c r="G1730" s="2">
        <f t="shared" si="242"/>
        <v>2.3143266702175584E-2</v>
      </c>
      <c r="H1730" s="2">
        <f t="shared" si="238"/>
        <v>1.1134139018401659</v>
      </c>
      <c r="I1730" s="2">
        <f t="shared" si="239"/>
        <v>52.683191913837021</v>
      </c>
    </row>
    <row r="1731" spans="1:9" ht="13.5" x14ac:dyDescent="0.25">
      <c r="A1731" s="3">
        <f>TITRES_STAT!B1734</f>
        <v>44536</v>
      </c>
      <c r="B1731" s="5">
        <f>TITRES_STAT!D1734</f>
        <v>16.225999999999999</v>
      </c>
      <c r="C1731" s="2">
        <f t="shared" ref="C1731:C1794" si="243">B1731-B1730</f>
        <v>0.21099999999999852</v>
      </c>
      <c r="D1731" s="2">
        <f t="shared" ref="D1731:D1794" si="244">IF(C1731&gt;0,C1731,0)</f>
        <v>0.21099999999999852</v>
      </c>
      <c r="E1731" s="2">
        <f t="shared" ref="E1731:E1794" si="245">IF(C1731&lt;0,-C1731,0)</f>
        <v>0</v>
      </c>
      <c r="F1731" s="2">
        <f t="shared" si="242"/>
        <v>3.8998889531611299E-2</v>
      </c>
      <c r="G1731" s="2">
        <f t="shared" si="242"/>
        <v>2.1490176223448756E-2</v>
      </c>
      <c r="H1731" s="2">
        <f t="shared" si="238"/>
        <v>1.8147310252885742</v>
      </c>
      <c r="I1731" s="2">
        <f t="shared" si="239"/>
        <v>64.472626655419873</v>
      </c>
    </row>
    <row r="1732" spans="1:9" ht="13.5" x14ac:dyDescent="0.25">
      <c r="A1732" s="3">
        <f>TITRES_STAT!B1735</f>
        <v>44537</v>
      </c>
      <c r="B1732" s="5">
        <f>TITRES_STAT!D1735</f>
        <v>16.225999999999999</v>
      </c>
      <c r="C1732" s="2">
        <f t="shared" si="243"/>
        <v>0</v>
      </c>
      <c r="D1732" s="2">
        <f t="shared" si="244"/>
        <v>0</v>
      </c>
      <c r="E1732" s="2">
        <f t="shared" si="245"/>
        <v>0</v>
      </c>
      <c r="F1732" s="2">
        <f t="shared" si="242"/>
        <v>3.6213254565067632E-2</v>
      </c>
      <c r="G1732" s="2">
        <f t="shared" si="242"/>
        <v>1.9955163636059561E-2</v>
      </c>
      <c r="H1732" s="2">
        <f t="shared" si="238"/>
        <v>1.8147310252885738</v>
      </c>
      <c r="I1732" s="2">
        <f t="shared" si="239"/>
        <v>64.472626655419873</v>
      </c>
    </row>
    <row r="1733" spans="1:9" ht="13.5" x14ac:dyDescent="0.25">
      <c r="A1733" s="3">
        <f>TITRES_STAT!B1736</f>
        <v>44538</v>
      </c>
      <c r="B1733" s="5">
        <f>TITRES_STAT!D1736</f>
        <v>16.234000000000002</v>
      </c>
      <c r="C1733" s="2">
        <f t="shared" si="243"/>
        <v>8.0000000000026716E-3</v>
      </c>
      <c r="D1733" s="2">
        <f t="shared" si="244"/>
        <v>8.0000000000026716E-3</v>
      </c>
      <c r="E1733" s="2">
        <f t="shared" si="245"/>
        <v>0</v>
      </c>
      <c r="F1733" s="2">
        <f t="shared" si="242"/>
        <v>3.4198022096134421E-2</v>
      </c>
      <c r="G1733" s="2">
        <f t="shared" si="242"/>
        <v>1.8529794804912451E-2</v>
      </c>
      <c r="H1733" s="2">
        <f t="shared" si="238"/>
        <v>1.8455693900651373</v>
      </c>
      <c r="I1733" s="2">
        <f t="shared" si="239"/>
        <v>64.857648402764511</v>
      </c>
    </row>
    <row r="1734" spans="1:9" ht="13.5" x14ac:dyDescent="0.25">
      <c r="A1734" s="3">
        <f>TITRES_STAT!B1737</f>
        <v>44539</v>
      </c>
      <c r="B1734" s="5">
        <f>TITRES_STAT!D1737</f>
        <v>16.234000000000002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3.1755306232124816E-2</v>
      </c>
      <c r="G1734" s="2">
        <f t="shared" si="242"/>
        <v>1.7206238033132992E-2</v>
      </c>
      <c r="H1734" s="2">
        <f t="shared" si="238"/>
        <v>1.8455693900651369</v>
      </c>
      <c r="I1734" s="2">
        <f t="shared" si="239"/>
        <v>64.857648402764511</v>
      </c>
    </row>
    <row r="1735" spans="1:9" ht="13.5" x14ac:dyDescent="0.25">
      <c r="A1735" s="3">
        <f>TITRES_STAT!B1738</f>
        <v>44540</v>
      </c>
      <c r="B1735" s="5">
        <f>TITRES_STAT!D1738</f>
        <v>16.298999999999999</v>
      </c>
      <c r="C1735" s="2">
        <f t="shared" si="243"/>
        <v>6.4999999999997726E-2</v>
      </c>
      <c r="D1735" s="2">
        <f t="shared" si="244"/>
        <v>6.4999999999997726E-2</v>
      </c>
      <c r="E1735" s="2">
        <f t="shared" si="245"/>
        <v>0</v>
      </c>
      <c r="F1735" s="2">
        <f t="shared" si="242"/>
        <v>3.4129927215544309E-2</v>
      </c>
      <c r="G1735" s="2">
        <f t="shared" si="242"/>
        <v>1.5977221030766351E-2</v>
      </c>
      <c r="H1735" s="2">
        <f t="shared" si="238"/>
        <v>2.1361616735364937</v>
      </c>
      <c r="I1735" s="2">
        <f t="shared" si="239"/>
        <v>68.11388875649547</v>
      </c>
    </row>
    <row r="1736" spans="1:9" ht="13.5" x14ac:dyDescent="0.25">
      <c r="A1736" s="3">
        <f>TITRES_STAT!B1739</f>
        <v>44543</v>
      </c>
      <c r="B1736" s="5">
        <f>TITRES_STAT!D1739</f>
        <v>16.298999999999999</v>
      </c>
      <c r="C1736" s="2">
        <f t="shared" si="243"/>
        <v>0</v>
      </c>
      <c r="D1736" s="2">
        <f t="shared" si="244"/>
        <v>0</v>
      </c>
      <c r="E1736" s="2">
        <f t="shared" si="245"/>
        <v>0</v>
      </c>
      <c r="F1736" s="2">
        <f t="shared" si="242"/>
        <v>3.1692075271576858E-2</v>
      </c>
      <c r="G1736" s="2">
        <f t="shared" si="242"/>
        <v>1.4835990957140183E-2</v>
      </c>
      <c r="H1736" s="2">
        <f t="shared" si="238"/>
        <v>2.1361616735364937</v>
      </c>
      <c r="I1736" s="2">
        <f t="shared" si="239"/>
        <v>68.11388875649547</v>
      </c>
    </row>
    <row r="1737" spans="1:9" ht="13.5" x14ac:dyDescent="0.25">
      <c r="A1737" s="3">
        <f>TITRES_STAT!B1740</f>
        <v>44544</v>
      </c>
      <c r="B1737" s="5">
        <f>TITRES_STAT!D1740</f>
        <v>16.298999999999999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2.9428355609321367E-2</v>
      </c>
      <c r="G1737" s="2">
        <f t="shared" si="242"/>
        <v>1.3776277317344456E-2</v>
      </c>
      <c r="H1737" s="2">
        <f t="shared" si="238"/>
        <v>2.1361616735364932</v>
      </c>
      <c r="I1737" s="2">
        <f t="shared" si="239"/>
        <v>68.113888756495456</v>
      </c>
    </row>
    <row r="1738" spans="1:9" ht="13.5" x14ac:dyDescent="0.25">
      <c r="A1738" s="3">
        <f>TITRES_STAT!B1741</f>
        <v>44545</v>
      </c>
      <c r="B1738" s="5">
        <f>TITRES_STAT!D1741</f>
        <v>16.298999999999999</v>
      </c>
      <c r="C1738" s="2">
        <f t="shared" si="243"/>
        <v>0</v>
      </c>
      <c r="D1738" s="2">
        <f t="shared" si="244"/>
        <v>0</v>
      </c>
      <c r="E1738" s="2">
        <f t="shared" si="245"/>
        <v>0</v>
      </c>
      <c r="F1738" s="2">
        <f t="shared" si="242"/>
        <v>2.7326330208655554E-2</v>
      </c>
      <c r="G1738" s="2">
        <f t="shared" si="242"/>
        <v>1.2792257508962708E-2</v>
      </c>
      <c r="H1738" s="2">
        <f t="shared" si="238"/>
        <v>2.1361616735364937</v>
      </c>
      <c r="I1738" s="2">
        <f t="shared" si="239"/>
        <v>68.11388875649547</v>
      </c>
    </row>
    <row r="1739" spans="1:9" ht="13.5" x14ac:dyDescent="0.25">
      <c r="A1739" s="3">
        <f>TITRES_STAT!B1742</f>
        <v>44546</v>
      </c>
      <c r="B1739" s="5">
        <f>TITRES_STAT!D1742</f>
        <v>16.420999999999999</v>
      </c>
      <c r="C1739" s="2">
        <f t="shared" si="243"/>
        <v>0.12199999999999989</v>
      </c>
      <c r="D1739" s="2">
        <f t="shared" si="244"/>
        <v>0.12199999999999989</v>
      </c>
      <c r="E1739" s="2">
        <f t="shared" si="245"/>
        <v>0</v>
      </c>
      <c r="F1739" s="2">
        <f t="shared" si="242"/>
        <v>3.4088735193751579E-2</v>
      </c>
      <c r="G1739" s="2">
        <f t="shared" si="242"/>
        <v>1.1878524829751087E-2</v>
      </c>
      <c r="H1739" s="2">
        <f t="shared" si="238"/>
        <v>2.8697785021564757</v>
      </c>
      <c r="I1739" s="2">
        <f t="shared" si="239"/>
        <v>74.158727703853359</v>
      </c>
    </row>
    <row r="1740" spans="1:9" ht="13.5" x14ac:dyDescent="0.25">
      <c r="A1740" s="3">
        <f>TITRES_STAT!B1743</f>
        <v>44550</v>
      </c>
      <c r="B1740" s="5">
        <f>TITRES_STAT!D1743</f>
        <v>16.420999999999999</v>
      </c>
      <c r="C1740" s="2">
        <f t="shared" si="243"/>
        <v>0</v>
      </c>
      <c r="D1740" s="2">
        <f t="shared" si="244"/>
        <v>0</v>
      </c>
      <c r="E1740" s="2">
        <f t="shared" si="245"/>
        <v>0</v>
      </c>
      <c r="F1740" s="2">
        <f t="shared" si="242"/>
        <v>3.1653825537055036E-2</v>
      </c>
      <c r="G1740" s="2">
        <f t="shared" si="242"/>
        <v>1.1030058770483154E-2</v>
      </c>
      <c r="H1740" s="2">
        <f t="shared" si="238"/>
        <v>2.8697785021564752</v>
      </c>
      <c r="I1740" s="2">
        <f t="shared" si="239"/>
        <v>74.158727703853344</v>
      </c>
    </row>
    <row r="1741" spans="1:9" ht="13.5" x14ac:dyDescent="0.25">
      <c r="A1741" s="3">
        <f>TITRES_STAT!B1744</f>
        <v>44551</v>
      </c>
      <c r="B1741" s="5">
        <f>TITRES_STAT!D1744</f>
        <v>16.420999999999999</v>
      </c>
      <c r="C1741" s="2">
        <f t="shared" si="243"/>
        <v>0</v>
      </c>
      <c r="D1741" s="2">
        <f t="shared" si="244"/>
        <v>0</v>
      </c>
      <c r="E1741" s="2">
        <f t="shared" si="245"/>
        <v>0</v>
      </c>
      <c r="F1741" s="2">
        <f t="shared" ref="F1741:G1756" si="246">((F1740*13)+D1741)/14</f>
        <v>2.9392837998693962E-2</v>
      </c>
      <c r="G1741" s="2">
        <f t="shared" si="246"/>
        <v>1.0242197429734357E-2</v>
      </c>
      <c r="H1741" s="2">
        <f t="shared" si="238"/>
        <v>2.8697785021564752</v>
      </c>
      <c r="I1741" s="2">
        <f t="shared" si="239"/>
        <v>74.158727703853344</v>
      </c>
    </row>
    <row r="1742" spans="1:9" ht="13.5" x14ac:dyDescent="0.25">
      <c r="A1742" s="3">
        <f>TITRES_STAT!B1745</f>
        <v>44552</v>
      </c>
      <c r="B1742" s="5">
        <f>TITRES_STAT!D1745</f>
        <v>16.460999999999999</v>
      </c>
      <c r="C1742" s="2">
        <f t="shared" si="243"/>
        <v>3.9999999999999147E-2</v>
      </c>
      <c r="D1742" s="2">
        <f t="shared" si="244"/>
        <v>3.9999999999999147E-2</v>
      </c>
      <c r="E1742" s="2">
        <f t="shared" si="245"/>
        <v>0</v>
      </c>
      <c r="F1742" s="2">
        <f t="shared" si="246"/>
        <v>3.0150492427358618E-2</v>
      </c>
      <c r="G1742" s="2">
        <f t="shared" si="246"/>
        <v>9.510611899039045E-3</v>
      </c>
      <c r="H1742" s="2">
        <f t="shared" si="238"/>
        <v>3.170194804227584</v>
      </c>
      <c r="I1742" s="2">
        <f t="shared" si="239"/>
        <v>76.020304879133278</v>
      </c>
    </row>
    <row r="1743" spans="1:9" ht="13.5" x14ac:dyDescent="0.25">
      <c r="A1743" s="3">
        <f>TITRES_STAT!B1746</f>
        <v>44553</v>
      </c>
      <c r="B1743" s="5">
        <f>TITRES_STAT!D1746</f>
        <v>15.975</v>
      </c>
      <c r="C1743" s="2">
        <f t="shared" si="243"/>
        <v>-0.48599999999999888</v>
      </c>
      <c r="D1743" s="2">
        <f t="shared" si="244"/>
        <v>0</v>
      </c>
      <c r="E1743" s="2">
        <f t="shared" si="245"/>
        <v>0.48599999999999888</v>
      </c>
      <c r="F1743" s="2">
        <f t="shared" si="246"/>
        <v>2.7996885825404431E-2</v>
      </c>
      <c r="G1743" s="2">
        <f t="shared" si="246"/>
        <v>4.3545568191964749E-2</v>
      </c>
      <c r="H1743" s="2">
        <f t="shared" si="238"/>
        <v>0.64293306960616392</v>
      </c>
      <c r="I1743" s="2">
        <f t="shared" si="239"/>
        <v>39.13324781759276</v>
      </c>
    </row>
    <row r="1744" spans="1:9" ht="13.5" x14ac:dyDescent="0.25">
      <c r="A1744" s="3">
        <f>TITRES_STAT!B1747</f>
        <v>44554</v>
      </c>
      <c r="B1744" s="5">
        <f>TITRES_STAT!D1747</f>
        <v>15.975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2.599710826644697E-2</v>
      </c>
      <c r="G1744" s="2">
        <f t="shared" si="246"/>
        <v>4.0435170463967267E-2</v>
      </c>
      <c r="H1744" s="2">
        <f t="shared" si="238"/>
        <v>0.64293306960616392</v>
      </c>
      <c r="I1744" s="2">
        <f t="shared" si="239"/>
        <v>39.13324781759276</v>
      </c>
    </row>
    <row r="1745" spans="1:9" ht="13.5" x14ac:dyDescent="0.25">
      <c r="A1745" s="3">
        <f>TITRES_STAT!B1748</f>
        <v>44557</v>
      </c>
      <c r="B1745" s="5">
        <f>TITRES_STAT!D1748</f>
        <v>16.056000000000001</v>
      </c>
      <c r="C1745" s="2">
        <f t="shared" si="243"/>
        <v>8.1000000000001293E-2</v>
      </c>
      <c r="D1745" s="2">
        <f t="shared" si="244"/>
        <v>8.1000000000001293E-2</v>
      </c>
      <c r="E1745" s="2">
        <f t="shared" si="245"/>
        <v>0</v>
      </c>
      <c r="F1745" s="2">
        <f t="shared" si="246"/>
        <v>2.9925886247415136E-2</v>
      </c>
      <c r="G1745" s="2">
        <f t="shared" si="246"/>
        <v>3.754694400225532E-2</v>
      </c>
      <c r="H1745" s="2">
        <f t="shared" ref="H1745:H1808" si="247">F1745/G1745</f>
        <v>0.79702588433342503</v>
      </c>
      <c r="I1745" s="2">
        <f t="shared" ref="I1745:I1808" si="248">IF(G1745=0,100,100-(100/(1+H1745)))</f>
        <v>44.352498830536753</v>
      </c>
    </row>
    <row r="1746" spans="1:9" ht="13.5" x14ac:dyDescent="0.25">
      <c r="A1746" s="3">
        <f>TITRES_STAT!B1749</f>
        <v>44558</v>
      </c>
      <c r="B1746" s="5">
        <f>TITRES_STAT!D1749</f>
        <v>16.056000000000001</v>
      </c>
      <c r="C1746" s="2">
        <f t="shared" si="243"/>
        <v>0</v>
      </c>
      <c r="D1746" s="2">
        <f t="shared" si="244"/>
        <v>0</v>
      </c>
      <c r="E1746" s="2">
        <f t="shared" si="245"/>
        <v>0</v>
      </c>
      <c r="F1746" s="2">
        <f t="shared" si="246"/>
        <v>2.7788322944028339E-2</v>
      </c>
      <c r="G1746" s="2">
        <f t="shared" si="246"/>
        <v>3.4865019430665653E-2</v>
      </c>
      <c r="H1746" s="2">
        <f t="shared" si="247"/>
        <v>0.79702588433342503</v>
      </c>
      <c r="I1746" s="2">
        <f t="shared" si="248"/>
        <v>44.352498830536753</v>
      </c>
    </row>
    <row r="1747" spans="1:9" ht="13.5" x14ac:dyDescent="0.25">
      <c r="A1747" s="3">
        <f>TITRES_STAT!B1750</f>
        <v>44559</v>
      </c>
      <c r="B1747" s="5">
        <f>TITRES_STAT!D1750</f>
        <v>16.056000000000001</v>
      </c>
      <c r="C1747" s="2">
        <f t="shared" si="243"/>
        <v>0</v>
      </c>
      <c r="D1747" s="2">
        <f t="shared" si="244"/>
        <v>0</v>
      </c>
      <c r="E1747" s="2">
        <f t="shared" si="245"/>
        <v>0</v>
      </c>
      <c r="F1747" s="2">
        <f t="shared" si="246"/>
        <v>2.5803442733740602E-2</v>
      </c>
      <c r="G1747" s="2">
        <f t="shared" si="246"/>
        <v>3.2374660899903825E-2</v>
      </c>
      <c r="H1747" s="2">
        <f t="shared" si="247"/>
        <v>0.79702588433342503</v>
      </c>
      <c r="I1747" s="2">
        <f t="shared" si="248"/>
        <v>44.352498830536753</v>
      </c>
    </row>
    <row r="1748" spans="1:9" ht="13.5" x14ac:dyDescent="0.25">
      <c r="A1748" s="3">
        <f>TITRES_STAT!B1751</f>
        <v>44560</v>
      </c>
      <c r="B1748" s="5">
        <f>TITRES_STAT!D1751</f>
        <v>16.056000000000001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2.3960339681330562E-2</v>
      </c>
      <c r="G1748" s="2">
        <f t="shared" si="246"/>
        <v>3.0062185121339267E-2</v>
      </c>
      <c r="H1748" s="2">
        <f t="shared" si="247"/>
        <v>0.79702588433342503</v>
      </c>
      <c r="I1748" s="2">
        <f t="shared" si="248"/>
        <v>44.352498830536753</v>
      </c>
    </row>
    <row r="1749" spans="1:9" ht="13.5" x14ac:dyDescent="0.25">
      <c r="A1749" s="3">
        <f>TITRES_STAT!B1752</f>
        <v>44561</v>
      </c>
      <c r="B1749" s="5">
        <f>TITRES_STAT!D1752</f>
        <v>16.056000000000001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2.2248886846949808E-2</v>
      </c>
      <c r="G1749" s="2">
        <f t="shared" si="246"/>
        <v>2.7914886184100745E-2</v>
      </c>
      <c r="H1749" s="2">
        <f t="shared" si="247"/>
        <v>0.79702588433342514</v>
      </c>
      <c r="I1749" s="2">
        <f t="shared" si="248"/>
        <v>44.35249883053676</v>
      </c>
    </row>
    <row r="1750" spans="1:9" ht="13.5" x14ac:dyDescent="0.25">
      <c r="A1750" s="3">
        <f>TITRES_STAT!B1753</f>
        <v>44564</v>
      </c>
      <c r="B1750" s="5">
        <f>TITRES_STAT!D1753</f>
        <v>16.056000000000001</v>
      </c>
      <c r="C1750" s="2">
        <f t="shared" si="243"/>
        <v>0</v>
      </c>
      <c r="D1750" s="2">
        <f t="shared" si="244"/>
        <v>0</v>
      </c>
      <c r="E1750" s="2">
        <f t="shared" si="245"/>
        <v>0</v>
      </c>
      <c r="F1750" s="2">
        <f t="shared" si="246"/>
        <v>2.0659680643596249E-2</v>
      </c>
      <c r="G1750" s="2">
        <f t="shared" si="246"/>
        <v>2.5920965742379263E-2</v>
      </c>
      <c r="H1750" s="2">
        <f t="shared" si="247"/>
        <v>0.79702588433342514</v>
      </c>
      <c r="I1750" s="2">
        <f t="shared" si="248"/>
        <v>44.35249883053676</v>
      </c>
    </row>
    <row r="1751" spans="1:9" ht="13.5" x14ac:dyDescent="0.25">
      <c r="A1751" s="3">
        <f>TITRES_STAT!B1754</f>
        <v>44565</v>
      </c>
      <c r="B1751" s="5">
        <f>TITRES_STAT!D1754</f>
        <v>16.623000000000001</v>
      </c>
      <c r="C1751" s="2">
        <f t="shared" si="243"/>
        <v>0.56700000000000017</v>
      </c>
      <c r="D1751" s="2">
        <f t="shared" si="244"/>
        <v>0.56700000000000017</v>
      </c>
      <c r="E1751" s="2">
        <f t="shared" si="245"/>
        <v>0</v>
      </c>
      <c r="F1751" s="2">
        <f t="shared" si="246"/>
        <v>5.9683989169053674E-2</v>
      </c>
      <c r="G1751" s="2">
        <f t="shared" si="246"/>
        <v>2.4069468189352173E-2</v>
      </c>
      <c r="H1751" s="2">
        <f t="shared" si="247"/>
        <v>2.4796554996365319</v>
      </c>
      <c r="I1751" s="2">
        <f t="shared" si="248"/>
        <v>71.261522869018066</v>
      </c>
    </row>
    <row r="1752" spans="1:9" ht="13.5" x14ac:dyDescent="0.25">
      <c r="A1752" s="3">
        <f>TITRES_STAT!B1755</f>
        <v>44566</v>
      </c>
      <c r="B1752" s="5">
        <f>TITRES_STAT!D1755</f>
        <v>16.623000000000001</v>
      </c>
      <c r="C1752" s="2">
        <f t="shared" si="243"/>
        <v>0</v>
      </c>
      <c r="D1752" s="2">
        <f t="shared" si="244"/>
        <v>0</v>
      </c>
      <c r="E1752" s="2">
        <f t="shared" si="245"/>
        <v>0</v>
      </c>
      <c r="F1752" s="2">
        <f t="shared" si="246"/>
        <v>5.542084708554984E-2</v>
      </c>
      <c r="G1752" s="2">
        <f t="shared" si="246"/>
        <v>2.2350220461541306E-2</v>
      </c>
      <c r="H1752" s="2">
        <f t="shared" si="247"/>
        <v>2.4796554996365319</v>
      </c>
      <c r="I1752" s="2">
        <f t="shared" si="248"/>
        <v>71.261522869018066</v>
      </c>
    </row>
    <row r="1753" spans="1:9" ht="13.5" x14ac:dyDescent="0.25">
      <c r="A1753" s="3">
        <f>TITRES_STAT!B1756</f>
        <v>44567</v>
      </c>
      <c r="B1753" s="5">
        <f>TITRES_STAT!D1756</f>
        <v>16.623000000000001</v>
      </c>
      <c r="C1753" s="2">
        <f t="shared" si="243"/>
        <v>0</v>
      </c>
      <c r="D1753" s="2">
        <f t="shared" si="244"/>
        <v>0</v>
      </c>
      <c r="E1753" s="2">
        <f t="shared" si="245"/>
        <v>0</v>
      </c>
      <c r="F1753" s="2">
        <f t="shared" si="246"/>
        <v>5.1462215150867706E-2</v>
      </c>
      <c r="G1753" s="2">
        <f t="shared" si="246"/>
        <v>2.0753776142859785E-2</v>
      </c>
      <c r="H1753" s="2">
        <f t="shared" si="247"/>
        <v>2.4796554996365314</v>
      </c>
      <c r="I1753" s="2">
        <f t="shared" si="248"/>
        <v>71.261522869018052</v>
      </c>
    </row>
    <row r="1754" spans="1:9" ht="13.5" x14ac:dyDescent="0.25">
      <c r="A1754" s="3">
        <f>TITRES_STAT!B1757</f>
        <v>44568</v>
      </c>
      <c r="B1754" s="5">
        <f>TITRES_STAT!D1757</f>
        <v>16.623000000000001</v>
      </c>
      <c r="C1754" s="2">
        <f t="shared" si="243"/>
        <v>0</v>
      </c>
      <c r="D1754" s="2">
        <f t="shared" si="244"/>
        <v>0</v>
      </c>
      <c r="E1754" s="2">
        <f t="shared" si="245"/>
        <v>0</v>
      </c>
      <c r="F1754" s="2">
        <f t="shared" si="246"/>
        <v>4.7786342640091441E-2</v>
      </c>
      <c r="G1754" s="2">
        <f t="shared" si="246"/>
        <v>1.9271363561226943E-2</v>
      </c>
      <c r="H1754" s="2">
        <f t="shared" si="247"/>
        <v>2.4796554996365314</v>
      </c>
      <c r="I1754" s="2">
        <f t="shared" si="248"/>
        <v>71.261522869018052</v>
      </c>
    </row>
    <row r="1755" spans="1:9" ht="13.5" x14ac:dyDescent="0.25">
      <c r="A1755" s="3">
        <f>TITRES_STAT!B1758</f>
        <v>44571</v>
      </c>
      <c r="B1755" s="5">
        <f>TITRES_STAT!D1758</f>
        <v>16.623000000000001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4.4373032451513479E-2</v>
      </c>
      <c r="G1755" s="2">
        <f t="shared" si="246"/>
        <v>1.7894837592567877E-2</v>
      </c>
      <c r="H1755" s="2">
        <f t="shared" si="247"/>
        <v>2.479655499636531</v>
      </c>
      <c r="I1755" s="2">
        <f t="shared" si="248"/>
        <v>71.261522869018052</v>
      </c>
    </row>
    <row r="1756" spans="1:9" ht="13.5" x14ac:dyDescent="0.25">
      <c r="A1756" s="3">
        <f>TITRES_STAT!B1759</f>
        <v>44572</v>
      </c>
      <c r="B1756" s="5">
        <f>TITRES_STAT!D1759</f>
        <v>16.623000000000001</v>
      </c>
      <c r="C1756" s="2">
        <f t="shared" si="243"/>
        <v>0</v>
      </c>
      <c r="D1756" s="2">
        <f t="shared" si="244"/>
        <v>0</v>
      </c>
      <c r="E1756" s="2">
        <f t="shared" si="245"/>
        <v>0</v>
      </c>
      <c r="F1756" s="2">
        <f t="shared" si="246"/>
        <v>4.120353013354823E-2</v>
      </c>
      <c r="G1756" s="2">
        <f t="shared" si="246"/>
        <v>1.6616634907384457E-2</v>
      </c>
      <c r="H1756" s="2">
        <f t="shared" si="247"/>
        <v>2.479655499636531</v>
      </c>
      <c r="I1756" s="2">
        <f t="shared" si="248"/>
        <v>71.261522869018052</v>
      </c>
    </row>
    <row r="1757" spans="1:9" ht="13.5" x14ac:dyDescent="0.25">
      <c r="A1757" s="3">
        <f>TITRES_STAT!B1760</f>
        <v>44573</v>
      </c>
      <c r="B1757" s="5">
        <f>TITRES_STAT!D1760</f>
        <v>16.623000000000001</v>
      </c>
      <c r="C1757" s="2">
        <f t="shared" si="243"/>
        <v>0</v>
      </c>
      <c r="D1757" s="2">
        <f t="shared" si="244"/>
        <v>0</v>
      </c>
      <c r="E1757" s="2">
        <f t="shared" si="245"/>
        <v>0</v>
      </c>
      <c r="F1757" s="2">
        <f t="shared" ref="F1757:G1772" si="249">((F1756*13)+D1757)/14</f>
        <v>3.8260420838294784E-2</v>
      </c>
      <c r="G1757" s="2">
        <f t="shared" si="249"/>
        <v>1.5429732413999853E-2</v>
      </c>
      <c r="H1757" s="2">
        <f t="shared" si="247"/>
        <v>2.479655499636531</v>
      </c>
      <c r="I1757" s="2">
        <f t="shared" si="248"/>
        <v>71.261522869018052</v>
      </c>
    </row>
    <row r="1758" spans="1:9" ht="13.5" x14ac:dyDescent="0.25">
      <c r="A1758" s="3">
        <f>TITRES_STAT!B1761</f>
        <v>44574</v>
      </c>
      <c r="B1758" s="5">
        <f>TITRES_STAT!D1761</f>
        <v>16.623000000000001</v>
      </c>
      <c r="C1758" s="2">
        <f t="shared" si="243"/>
        <v>0</v>
      </c>
      <c r="D1758" s="2">
        <f t="shared" si="244"/>
        <v>0</v>
      </c>
      <c r="E1758" s="2">
        <f t="shared" si="245"/>
        <v>0</v>
      </c>
      <c r="F1758" s="2">
        <f t="shared" si="249"/>
        <v>3.5527533635559445E-2</v>
      </c>
      <c r="G1758" s="2">
        <f t="shared" si="249"/>
        <v>1.4327608670142721E-2</v>
      </c>
      <c r="H1758" s="2">
        <f t="shared" si="247"/>
        <v>2.479655499636531</v>
      </c>
      <c r="I1758" s="2">
        <f t="shared" si="248"/>
        <v>71.261522869018052</v>
      </c>
    </row>
    <row r="1759" spans="1:9" ht="13.5" x14ac:dyDescent="0.25">
      <c r="A1759" s="3">
        <f>TITRES_STAT!B1762</f>
        <v>44575</v>
      </c>
      <c r="B1759" s="5">
        <f>TITRES_STAT!D1762</f>
        <v>16.623000000000001</v>
      </c>
      <c r="C1759" s="2">
        <f t="shared" si="243"/>
        <v>0</v>
      </c>
      <c r="D1759" s="2">
        <f t="shared" si="244"/>
        <v>0</v>
      </c>
      <c r="E1759" s="2">
        <f t="shared" si="245"/>
        <v>0</v>
      </c>
      <c r="F1759" s="2">
        <f t="shared" si="249"/>
        <v>3.2989852661590914E-2</v>
      </c>
      <c r="G1759" s="2">
        <f t="shared" si="249"/>
        <v>1.3304208050846813E-2</v>
      </c>
      <c r="H1759" s="2">
        <f t="shared" si="247"/>
        <v>2.4796554996365314</v>
      </c>
      <c r="I1759" s="2">
        <f t="shared" si="248"/>
        <v>71.261522869018052</v>
      </c>
    </row>
    <row r="1760" spans="1:9" ht="13.5" x14ac:dyDescent="0.25">
      <c r="A1760" s="3">
        <f>TITRES_STAT!B1763</f>
        <v>44578</v>
      </c>
      <c r="B1760" s="5">
        <f>TITRES_STAT!D1763</f>
        <v>16.623000000000001</v>
      </c>
      <c r="C1760" s="2">
        <f t="shared" si="243"/>
        <v>0</v>
      </c>
      <c r="D1760" s="2">
        <f t="shared" si="244"/>
        <v>0</v>
      </c>
      <c r="E1760" s="2">
        <f t="shared" si="245"/>
        <v>0</v>
      </c>
      <c r="F1760" s="2">
        <f t="shared" si="249"/>
        <v>3.0633434614334421E-2</v>
      </c>
      <c r="G1760" s="2">
        <f t="shared" si="249"/>
        <v>1.2353907475786326E-2</v>
      </c>
      <c r="H1760" s="2">
        <f t="shared" si="247"/>
        <v>2.4796554996365314</v>
      </c>
      <c r="I1760" s="2">
        <f t="shared" si="248"/>
        <v>71.261522869018052</v>
      </c>
    </row>
    <row r="1761" spans="1:9" ht="13.5" x14ac:dyDescent="0.25">
      <c r="A1761" s="3">
        <f>TITRES_STAT!B1764</f>
        <v>44579</v>
      </c>
      <c r="B1761" s="5">
        <f>TITRES_STAT!D1764</f>
        <v>16.623000000000001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2.8445332141881965E-2</v>
      </c>
      <c r="G1761" s="2">
        <f t="shared" si="249"/>
        <v>1.147148551323016E-2</v>
      </c>
      <c r="H1761" s="2">
        <f t="shared" si="247"/>
        <v>2.4796554996365314</v>
      </c>
      <c r="I1761" s="2">
        <f t="shared" si="248"/>
        <v>71.261522869018052</v>
      </c>
    </row>
    <row r="1762" spans="1:9" ht="13.5" x14ac:dyDescent="0.25">
      <c r="A1762" s="3">
        <f>TITRES_STAT!B1765</f>
        <v>44580</v>
      </c>
      <c r="B1762" s="5">
        <f>TITRES_STAT!D1765</f>
        <v>17.029</v>
      </c>
      <c r="C1762" s="2">
        <f t="shared" si="243"/>
        <v>0.40599999999999881</v>
      </c>
      <c r="D1762" s="2">
        <f t="shared" si="244"/>
        <v>0.40599999999999881</v>
      </c>
      <c r="E1762" s="2">
        <f t="shared" si="245"/>
        <v>0</v>
      </c>
      <c r="F1762" s="2">
        <f t="shared" si="249"/>
        <v>5.5413522703176024E-2</v>
      </c>
      <c r="G1762" s="2">
        <f t="shared" si="249"/>
        <v>1.0652093690856578E-2</v>
      </c>
      <c r="H1762" s="2">
        <f t="shared" si="247"/>
        <v>5.2021249823160352</v>
      </c>
      <c r="I1762" s="2">
        <f t="shared" si="248"/>
        <v>83.876493897635484</v>
      </c>
    </row>
    <row r="1763" spans="1:9" ht="13.5" x14ac:dyDescent="0.25">
      <c r="A1763" s="3">
        <f>TITRES_STAT!B1766</f>
        <v>44581</v>
      </c>
      <c r="B1763" s="5">
        <f>TITRES_STAT!D1766</f>
        <v>17.791</v>
      </c>
      <c r="C1763" s="2">
        <f t="shared" si="243"/>
        <v>0.76200000000000045</v>
      </c>
      <c r="D1763" s="2">
        <f t="shared" si="244"/>
        <v>0.76200000000000045</v>
      </c>
      <c r="E1763" s="2">
        <f t="shared" si="245"/>
        <v>0</v>
      </c>
      <c r="F1763" s="2">
        <f t="shared" si="249"/>
        <v>0.10588398536723491</v>
      </c>
      <c r="G1763" s="2">
        <f t="shared" si="249"/>
        <v>9.8912298557953943E-3</v>
      </c>
      <c r="H1763" s="2">
        <f t="shared" si="247"/>
        <v>10.704835183381789</v>
      </c>
      <c r="I1763" s="2">
        <f t="shared" si="248"/>
        <v>91.456522160860729</v>
      </c>
    </row>
    <row r="1764" spans="1:9" ht="13.5" x14ac:dyDescent="0.25">
      <c r="A1764" s="3">
        <f>TITRES_STAT!B1767</f>
        <v>44582</v>
      </c>
      <c r="B1764" s="5">
        <f>TITRES_STAT!D1767</f>
        <v>17.791</v>
      </c>
      <c r="C1764" s="2">
        <f t="shared" si="243"/>
        <v>0</v>
      </c>
      <c r="D1764" s="2">
        <f t="shared" si="244"/>
        <v>0</v>
      </c>
      <c r="E1764" s="2">
        <f t="shared" si="245"/>
        <v>0</v>
      </c>
      <c r="F1764" s="2">
        <f t="shared" si="249"/>
        <v>9.8320843555289555E-2</v>
      </c>
      <c r="G1764" s="2">
        <f t="shared" si="249"/>
        <v>9.1847134375242934E-3</v>
      </c>
      <c r="H1764" s="2">
        <f t="shared" si="247"/>
        <v>10.704835183381789</v>
      </c>
      <c r="I1764" s="2">
        <f t="shared" si="248"/>
        <v>91.456522160860729</v>
      </c>
    </row>
    <row r="1765" spans="1:9" ht="13.5" x14ac:dyDescent="0.25">
      <c r="A1765" s="3">
        <f>TITRES_STAT!B1768</f>
        <v>44585</v>
      </c>
      <c r="B1765" s="5">
        <f>TITRES_STAT!D1768</f>
        <v>18.245000000000001</v>
      </c>
      <c r="C1765" s="2">
        <f t="shared" si="243"/>
        <v>0.45400000000000063</v>
      </c>
      <c r="D1765" s="2">
        <f t="shared" si="244"/>
        <v>0.45400000000000063</v>
      </c>
      <c r="E1765" s="2">
        <f t="shared" si="245"/>
        <v>0</v>
      </c>
      <c r="F1765" s="2">
        <f t="shared" si="249"/>
        <v>0.12372649758705463</v>
      </c>
      <c r="G1765" s="2">
        <f t="shared" si="249"/>
        <v>8.5286624777011297E-3</v>
      </c>
      <c r="H1765" s="2">
        <f t="shared" si="247"/>
        <v>14.507139649452355</v>
      </c>
      <c r="I1765" s="2">
        <f t="shared" si="248"/>
        <v>93.55135748690239</v>
      </c>
    </row>
    <row r="1766" spans="1:9" ht="13.5" x14ac:dyDescent="0.25">
      <c r="A1766" s="3">
        <f>TITRES_STAT!B1769</f>
        <v>44586</v>
      </c>
      <c r="B1766" s="5">
        <f>TITRES_STAT!D1769</f>
        <v>18.245000000000001</v>
      </c>
      <c r="C1766" s="2">
        <f t="shared" si="243"/>
        <v>0</v>
      </c>
      <c r="D1766" s="2">
        <f t="shared" si="244"/>
        <v>0</v>
      </c>
      <c r="E1766" s="2">
        <f t="shared" si="245"/>
        <v>0</v>
      </c>
      <c r="F1766" s="2">
        <f t="shared" si="249"/>
        <v>0.11488889061655073</v>
      </c>
      <c r="G1766" s="2">
        <f t="shared" si="249"/>
        <v>7.9194723007224768E-3</v>
      </c>
      <c r="H1766" s="2">
        <f t="shared" si="247"/>
        <v>14.507139649452359</v>
      </c>
      <c r="I1766" s="2">
        <f t="shared" si="248"/>
        <v>93.55135748690239</v>
      </c>
    </row>
    <row r="1767" spans="1:9" ht="13.5" x14ac:dyDescent="0.25">
      <c r="A1767" s="3">
        <f>TITRES_STAT!B1770</f>
        <v>44587</v>
      </c>
      <c r="B1767" s="5">
        <f>TITRES_STAT!D1770</f>
        <v>17.425999999999998</v>
      </c>
      <c r="C1767" s="2">
        <f t="shared" si="243"/>
        <v>-0.81900000000000261</v>
      </c>
      <c r="D1767" s="2">
        <f t="shared" si="244"/>
        <v>0</v>
      </c>
      <c r="E1767" s="2">
        <f t="shared" si="245"/>
        <v>0.81900000000000261</v>
      </c>
      <c r="F1767" s="2">
        <f t="shared" si="249"/>
        <v>0.10668254128679711</v>
      </c>
      <c r="G1767" s="2">
        <f t="shared" si="249"/>
        <v>6.5853795707813911E-2</v>
      </c>
      <c r="H1767" s="2">
        <f t="shared" si="247"/>
        <v>1.6199907710731796</v>
      </c>
      <c r="I1767" s="2">
        <f t="shared" si="248"/>
        <v>61.831926622001497</v>
      </c>
    </row>
    <row r="1768" spans="1:9" ht="13.5" x14ac:dyDescent="0.25">
      <c r="A1768" s="3">
        <f>TITRES_STAT!B1771</f>
        <v>44588</v>
      </c>
      <c r="B1768" s="5">
        <f>TITRES_STAT!D1771</f>
        <v>17.029</v>
      </c>
      <c r="C1768" s="2">
        <f t="shared" si="243"/>
        <v>-0.39699999999999847</v>
      </c>
      <c r="D1768" s="2">
        <f t="shared" si="244"/>
        <v>0</v>
      </c>
      <c r="E1768" s="2">
        <f t="shared" si="245"/>
        <v>0.39699999999999847</v>
      </c>
      <c r="F1768" s="2">
        <f t="shared" si="249"/>
        <v>9.90623597663116E-2</v>
      </c>
      <c r="G1768" s="2">
        <f t="shared" si="249"/>
        <v>8.9507096014398532E-2</v>
      </c>
      <c r="H1768" s="2">
        <f t="shared" si="247"/>
        <v>1.1067542594653721</v>
      </c>
      <c r="I1768" s="2">
        <f t="shared" si="248"/>
        <v>52.533619167630476</v>
      </c>
    </row>
    <row r="1769" spans="1:9" ht="13.5" x14ac:dyDescent="0.25">
      <c r="A1769" s="3">
        <f>TITRES_STAT!B1772</f>
        <v>44589</v>
      </c>
      <c r="B1769" s="5">
        <f>TITRES_STAT!D1772</f>
        <v>17.029</v>
      </c>
      <c r="C1769" s="2">
        <f t="shared" si="243"/>
        <v>0</v>
      </c>
      <c r="D1769" s="2">
        <f t="shared" si="244"/>
        <v>0</v>
      </c>
      <c r="E1769" s="2">
        <f t="shared" si="245"/>
        <v>0</v>
      </c>
      <c r="F1769" s="2">
        <f t="shared" si="249"/>
        <v>9.1986476925860775E-2</v>
      </c>
      <c r="G1769" s="2">
        <f t="shared" si="249"/>
        <v>8.3113732013370065E-2</v>
      </c>
      <c r="H1769" s="2">
        <f t="shared" si="247"/>
        <v>1.1067542594653721</v>
      </c>
      <c r="I1769" s="2">
        <f t="shared" si="248"/>
        <v>52.533619167630476</v>
      </c>
    </row>
    <row r="1770" spans="1:9" ht="13.5" x14ac:dyDescent="0.25">
      <c r="A1770" s="3">
        <f>TITRES_STAT!B1773</f>
        <v>44592</v>
      </c>
      <c r="B1770" s="5">
        <f>TITRES_STAT!D1773</f>
        <v>17.199000000000002</v>
      </c>
      <c r="C1770" s="2">
        <f t="shared" si="243"/>
        <v>0.17000000000000171</v>
      </c>
      <c r="D1770" s="2">
        <f t="shared" si="244"/>
        <v>0.17000000000000171</v>
      </c>
      <c r="E1770" s="2">
        <f t="shared" si="245"/>
        <v>0</v>
      </c>
      <c r="F1770" s="2">
        <f t="shared" si="249"/>
        <v>9.755887143115656E-2</v>
      </c>
      <c r="G1770" s="2">
        <f t="shared" si="249"/>
        <v>7.7177036869557916E-2</v>
      </c>
      <c r="H1770" s="2">
        <f t="shared" si="247"/>
        <v>1.2640919551763479</v>
      </c>
      <c r="I1770" s="2">
        <f t="shared" si="248"/>
        <v>55.832182623425687</v>
      </c>
    </row>
    <row r="1771" spans="1:9" ht="13.5" x14ac:dyDescent="0.25">
      <c r="A1771" s="3">
        <f>TITRES_STAT!B1774</f>
        <v>44593</v>
      </c>
      <c r="B1771" s="5">
        <f>TITRES_STAT!D1774</f>
        <v>17.199000000000002</v>
      </c>
      <c r="C1771" s="2">
        <f t="shared" si="243"/>
        <v>0</v>
      </c>
      <c r="D1771" s="2">
        <f t="shared" si="244"/>
        <v>0</v>
      </c>
      <c r="E1771" s="2">
        <f t="shared" si="245"/>
        <v>0</v>
      </c>
      <c r="F1771" s="2">
        <f t="shared" si="249"/>
        <v>9.0590380614645388E-2</v>
      </c>
      <c r="G1771" s="2">
        <f t="shared" si="249"/>
        <v>7.1664391378875217E-2</v>
      </c>
      <c r="H1771" s="2">
        <f t="shared" si="247"/>
        <v>1.2640919551763479</v>
      </c>
      <c r="I1771" s="2">
        <f t="shared" si="248"/>
        <v>55.832182623425687</v>
      </c>
    </row>
    <row r="1772" spans="1:9" ht="13.5" x14ac:dyDescent="0.25">
      <c r="A1772" s="3">
        <f>TITRES_STAT!B1775</f>
        <v>44594</v>
      </c>
      <c r="B1772" s="5">
        <f>TITRES_STAT!D1775</f>
        <v>17.199000000000002</v>
      </c>
      <c r="C1772" s="2">
        <f t="shared" si="243"/>
        <v>0</v>
      </c>
      <c r="D1772" s="2">
        <f t="shared" si="244"/>
        <v>0</v>
      </c>
      <c r="E1772" s="2">
        <f t="shared" si="245"/>
        <v>0</v>
      </c>
      <c r="F1772" s="2">
        <f t="shared" si="249"/>
        <v>8.4119639142170716E-2</v>
      </c>
      <c r="G1772" s="2">
        <f t="shared" si="249"/>
        <v>6.6545506280384123E-2</v>
      </c>
      <c r="H1772" s="2">
        <f t="shared" si="247"/>
        <v>1.2640919551763481</v>
      </c>
      <c r="I1772" s="2">
        <f t="shared" si="248"/>
        <v>55.832182623425702</v>
      </c>
    </row>
    <row r="1773" spans="1:9" ht="13.5" x14ac:dyDescent="0.25">
      <c r="A1773" s="3">
        <f>TITRES_STAT!B1776</f>
        <v>44595</v>
      </c>
      <c r="B1773" s="5">
        <f>TITRES_STAT!D1776</f>
        <v>17.231999999999999</v>
      </c>
      <c r="C1773" s="2">
        <f t="shared" si="243"/>
        <v>3.2999999999997698E-2</v>
      </c>
      <c r="D1773" s="2">
        <f t="shared" si="244"/>
        <v>3.2999999999997698E-2</v>
      </c>
      <c r="E1773" s="2">
        <f t="shared" si="245"/>
        <v>0</v>
      </c>
      <c r="F1773" s="2">
        <f t="shared" ref="F1773:G1788" si="250">((F1772*13)+D1773)/14</f>
        <v>8.0468236346301208E-2</v>
      </c>
      <c r="G1773" s="2">
        <f t="shared" si="250"/>
        <v>6.1792255831785256E-2</v>
      </c>
      <c r="H1773" s="2">
        <f t="shared" si="247"/>
        <v>1.3022382054695798</v>
      </c>
      <c r="I1773" s="2">
        <f t="shared" si="248"/>
        <v>56.564008119392959</v>
      </c>
    </row>
    <row r="1774" spans="1:9" ht="13.5" x14ac:dyDescent="0.25">
      <c r="A1774" s="3">
        <f>TITRES_STAT!B1777</f>
        <v>44596</v>
      </c>
      <c r="B1774" s="5">
        <f>TITRES_STAT!D1777</f>
        <v>18.001999999999999</v>
      </c>
      <c r="C1774" s="2">
        <f t="shared" si="243"/>
        <v>0.76999999999999957</v>
      </c>
      <c r="D1774" s="2">
        <f t="shared" si="244"/>
        <v>0.76999999999999957</v>
      </c>
      <c r="E1774" s="2">
        <f t="shared" si="245"/>
        <v>0</v>
      </c>
      <c r="F1774" s="2">
        <f t="shared" si="250"/>
        <v>0.12972050517870823</v>
      </c>
      <c r="G1774" s="2">
        <f t="shared" si="250"/>
        <v>5.7378523272372021E-2</v>
      </c>
      <c r="H1774" s="2">
        <f t="shared" si="247"/>
        <v>2.2607850077098299</v>
      </c>
      <c r="I1774" s="2">
        <f t="shared" si="248"/>
        <v>69.332538096329841</v>
      </c>
    </row>
    <row r="1775" spans="1:9" ht="13.5" x14ac:dyDescent="0.25">
      <c r="A1775" s="3">
        <f>TITRES_STAT!B1778</f>
        <v>44599</v>
      </c>
      <c r="B1775" s="5">
        <f>TITRES_STAT!D1778</f>
        <v>18.010000000000002</v>
      </c>
      <c r="C1775" s="2">
        <f t="shared" si="243"/>
        <v>8.0000000000026716E-3</v>
      </c>
      <c r="D1775" s="2">
        <f t="shared" si="244"/>
        <v>8.0000000000026716E-3</v>
      </c>
      <c r="E1775" s="2">
        <f t="shared" si="245"/>
        <v>0</v>
      </c>
      <c r="F1775" s="2">
        <f t="shared" si="250"/>
        <v>0.12102618338022926</v>
      </c>
      <c r="G1775" s="2">
        <f t="shared" si="250"/>
        <v>5.3280057324345445E-2</v>
      </c>
      <c r="H1775" s="2">
        <f t="shared" si="247"/>
        <v>2.2715100068957383</v>
      </c>
      <c r="I1775" s="2">
        <f t="shared" si="248"/>
        <v>69.433075311028091</v>
      </c>
    </row>
    <row r="1776" spans="1:9" ht="13.5" x14ac:dyDescent="0.25">
      <c r="A1776" s="3">
        <f>TITRES_STAT!B1779</f>
        <v>44600</v>
      </c>
      <c r="B1776" s="5">
        <f>TITRES_STAT!D1779</f>
        <v>18.010000000000002</v>
      </c>
      <c r="C1776" s="2">
        <f t="shared" si="243"/>
        <v>0</v>
      </c>
      <c r="D1776" s="2">
        <f t="shared" si="244"/>
        <v>0</v>
      </c>
      <c r="E1776" s="2">
        <f t="shared" si="245"/>
        <v>0</v>
      </c>
      <c r="F1776" s="2">
        <f t="shared" si="250"/>
        <v>0.11238145599592718</v>
      </c>
      <c r="G1776" s="2">
        <f t="shared" si="250"/>
        <v>4.9474338944035058E-2</v>
      </c>
      <c r="H1776" s="2">
        <f t="shared" si="247"/>
        <v>2.2715100068957383</v>
      </c>
      <c r="I1776" s="2">
        <f t="shared" si="248"/>
        <v>69.433075311028091</v>
      </c>
    </row>
    <row r="1777" spans="1:9" ht="13.5" x14ac:dyDescent="0.25">
      <c r="A1777" s="3">
        <f>TITRES_STAT!B1780</f>
        <v>44601</v>
      </c>
      <c r="B1777" s="5">
        <f>TITRES_STAT!D1780</f>
        <v>18.010000000000002</v>
      </c>
      <c r="C1777" s="2">
        <f t="shared" si="243"/>
        <v>0</v>
      </c>
      <c r="D1777" s="2">
        <f t="shared" si="244"/>
        <v>0</v>
      </c>
      <c r="E1777" s="2">
        <f t="shared" si="245"/>
        <v>0</v>
      </c>
      <c r="F1777" s="2">
        <f t="shared" si="250"/>
        <v>0.10435420913907524</v>
      </c>
      <c r="G1777" s="2">
        <f t="shared" si="250"/>
        <v>4.5940457590889702E-2</v>
      </c>
      <c r="H1777" s="2">
        <f t="shared" si="247"/>
        <v>2.2715100068957383</v>
      </c>
      <c r="I1777" s="2">
        <f t="shared" si="248"/>
        <v>69.433075311028091</v>
      </c>
    </row>
    <row r="1778" spans="1:9" ht="13.5" x14ac:dyDescent="0.25">
      <c r="A1778" s="3">
        <f>TITRES_STAT!B1781</f>
        <v>44602</v>
      </c>
      <c r="B1778" s="5">
        <f>TITRES_STAT!D1781</f>
        <v>18.018000000000001</v>
      </c>
      <c r="C1778" s="2">
        <f t="shared" si="243"/>
        <v>7.9999999999991189E-3</v>
      </c>
      <c r="D1778" s="2">
        <f t="shared" si="244"/>
        <v>7.9999999999991189E-3</v>
      </c>
      <c r="E1778" s="2">
        <f t="shared" si="245"/>
        <v>0</v>
      </c>
      <c r="F1778" s="2">
        <f t="shared" si="250"/>
        <v>9.7471765629141241E-2</v>
      </c>
      <c r="G1778" s="2">
        <f t="shared" si="250"/>
        <v>4.2658996334397577E-2</v>
      </c>
      <c r="H1778" s="2">
        <f t="shared" si="247"/>
        <v>2.2849052721511414</v>
      </c>
      <c r="I1778" s="2">
        <f t="shared" si="248"/>
        <v>69.557721847329148</v>
      </c>
    </row>
    <row r="1779" spans="1:9" ht="13.5" x14ac:dyDescent="0.25">
      <c r="A1779" s="3">
        <f>TITRES_STAT!B1782</f>
        <v>44603</v>
      </c>
      <c r="B1779" s="5">
        <f>TITRES_STAT!D1782</f>
        <v>18.018000000000001</v>
      </c>
      <c r="C1779" s="2">
        <f t="shared" si="243"/>
        <v>0</v>
      </c>
      <c r="D1779" s="2">
        <f t="shared" si="244"/>
        <v>0</v>
      </c>
      <c r="E1779" s="2">
        <f t="shared" si="245"/>
        <v>0</v>
      </c>
      <c r="F1779" s="2">
        <f t="shared" si="250"/>
        <v>9.0509496655631155E-2</v>
      </c>
      <c r="G1779" s="2">
        <f t="shared" si="250"/>
        <v>3.9611925167654889E-2</v>
      </c>
      <c r="H1779" s="2">
        <f t="shared" si="247"/>
        <v>2.2849052721511418</v>
      </c>
      <c r="I1779" s="2">
        <f t="shared" si="248"/>
        <v>69.557721847329148</v>
      </c>
    </row>
    <row r="1780" spans="1:9" ht="13.5" x14ac:dyDescent="0.25">
      <c r="A1780" s="3">
        <f>TITRES_STAT!B1783</f>
        <v>44606</v>
      </c>
      <c r="B1780" s="5">
        <f>TITRES_STAT!D1783</f>
        <v>18.042000000000002</v>
      </c>
      <c r="C1780" s="2">
        <f t="shared" si="243"/>
        <v>2.4000000000000909E-2</v>
      </c>
      <c r="D1780" s="2">
        <f t="shared" si="244"/>
        <v>2.4000000000000909E-2</v>
      </c>
      <c r="E1780" s="2">
        <f t="shared" si="245"/>
        <v>0</v>
      </c>
      <c r="F1780" s="2">
        <f t="shared" si="250"/>
        <v>8.5758818323086142E-2</v>
      </c>
      <c r="G1780" s="2">
        <f t="shared" si="250"/>
        <v>3.6782501941393826E-2</v>
      </c>
      <c r="H1780" s="2">
        <f t="shared" si="247"/>
        <v>2.3315112838089997</v>
      </c>
      <c r="I1780" s="2">
        <f t="shared" si="248"/>
        <v>69.983592585744589</v>
      </c>
    </row>
    <row r="1781" spans="1:9" ht="13.5" x14ac:dyDescent="0.25">
      <c r="A1781" s="3">
        <f>TITRES_STAT!B1784</f>
        <v>44607</v>
      </c>
      <c r="B1781" s="5">
        <f>TITRES_STAT!D1784</f>
        <v>18.042000000000002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7.963318844286571E-2</v>
      </c>
      <c r="G1781" s="2">
        <f t="shared" si="250"/>
        <v>3.4155180374151412E-2</v>
      </c>
      <c r="H1781" s="2">
        <f t="shared" si="247"/>
        <v>2.3315112838089997</v>
      </c>
      <c r="I1781" s="2">
        <f t="shared" si="248"/>
        <v>69.983592585744589</v>
      </c>
    </row>
    <row r="1782" spans="1:9" ht="13.5" x14ac:dyDescent="0.25">
      <c r="A1782" s="3">
        <f>TITRES_STAT!B1785</f>
        <v>44608</v>
      </c>
      <c r="B1782" s="5">
        <f>TITRES_STAT!D1785</f>
        <v>18.042000000000002</v>
      </c>
      <c r="C1782" s="2">
        <f t="shared" si="243"/>
        <v>0</v>
      </c>
      <c r="D1782" s="2">
        <f t="shared" si="244"/>
        <v>0</v>
      </c>
      <c r="E1782" s="2">
        <f t="shared" si="245"/>
        <v>0</v>
      </c>
      <c r="F1782" s="2">
        <f t="shared" si="250"/>
        <v>7.3945103554089578E-2</v>
      </c>
      <c r="G1782" s="2">
        <f t="shared" si="250"/>
        <v>3.1715524633140597E-2</v>
      </c>
      <c r="H1782" s="2">
        <f t="shared" si="247"/>
        <v>2.3315112838089993</v>
      </c>
      <c r="I1782" s="2">
        <f t="shared" si="248"/>
        <v>69.983592585744589</v>
      </c>
    </row>
    <row r="1783" spans="1:9" ht="13.5" x14ac:dyDescent="0.25">
      <c r="A1783" s="3">
        <f>TITRES_STAT!B1786</f>
        <v>44609</v>
      </c>
      <c r="B1783" s="5">
        <f>TITRES_STAT!D1786</f>
        <v>18.042000000000002</v>
      </c>
      <c r="C1783" s="2">
        <f t="shared" si="243"/>
        <v>0</v>
      </c>
      <c r="D1783" s="2">
        <f t="shared" si="244"/>
        <v>0</v>
      </c>
      <c r="E1783" s="2">
        <f t="shared" si="245"/>
        <v>0</v>
      </c>
      <c r="F1783" s="2">
        <f t="shared" si="250"/>
        <v>6.8663310443083186E-2</v>
      </c>
      <c r="G1783" s="2">
        <f t="shared" si="250"/>
        <v>2.9450130016487698E-2</v>
      </c>
      <c r="H1783" s="2">
        <f t="shared" si="247"/>
        <v>2.3315112838089997</v>
      </c>
      <c r="I1783" s="2">
        <f t="shared" si="248"/>
        <v>69.983592585744589</v>
      </c>
    </row>
    <row r="1784" spans="1:9" ht="13.5" x14ac:dyDescent="0.25">
      <c r="A1784" s="3">
        <f>TITRES_STAT!B1787</f>
        <v>44610</v>
      </c>
      <c r="B1784" s="5">
        <f>TITRES_STAT!D1787</f>
        <v>18.042000000000002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6.3758788268577241E-2</v>
      </c>
      <c r="G1784" s="2">
        <f t="shared" si="250"/>
        <v>2.734654930102429E-2</v>
      </c>
      <c r="H1784" s="2">
        <f t="shared" si="247"/>
        <v>2.3315112838089993</v>
      </c>
      <c r="I1784" s="2">
        <f t="shared" si="248"/>
        <v>69.983592585744589</v>
      </c>
    </row>
    <row r="1785" spans="1:9" ht="13.5" x14ac:dyDescent="0.25">
      <c r="A1785" s="3">
        <f>TITRES_STAT!B1788</f>
        <v>44613</v>
      </c>
      <c r="B1785" s="5">
        <f>TITRES_STAT!D1788</f>
        <v>18.042000000000002</v>
      </c>
      <c r="C1785" s="2">
        <f t="shared" si="243"/>
        <v>0</v>
      </c>
      <c r="D1785" s="2">
        <f t="shared" si="244"/>
        <v>0</v>
      </c>
      <c r="E1785" s="2">
        <f t="shared" si="245"/>
        <v>0</v>
      </c>
      <c r="F1785" s="2">
        <f t="shared" si="250"/>
        <v>5.9204589106536011E-2</v>
      </c>
      <c r="G1785" s="2">
        <f t="shared" si="250"/>
        <v>2.5393224350951125E-2</v>
      </c>
      <c r="H1785" s="2">
        <f t="shared" si="247"/>
        <v>2.3315112838089997</v>
      </c>
      <c r="I1785" s="2">
        <f t="shared" si="248"/>
        <v>69.983592585744589</v>
      </c>
    </row>
    <row r="1786" spans="1:9" ht="13.5" x14ac:dyDescent="0.25">
      <c r="A1786" s="3">
        <f>TITRES_STAT!B1789</f>
        <v>44614</v>
      </c>
      <c r="B1786" s="5">
        <f>TITRES_STAT!D1789</f>
        <v>18.042000000000002</v>
      </c>
      <c r="C1786" s="2">
        <f t="shared" si="243"/>
        <v>0</v>
      </c>
      <c r="D1786" s="2">
        <f t="shared" si="244"/>
        <v>0</v>
      </c>
      <c r="E1786" s="2">
        <f t="shared" si="245"/>
        <v>0</v>
      </c>
      <c r="F1786" s="2">
        <f t="shared" si="250"/>
        <v>5.4975689884640584E-2</v>
      </c>
      <c r="G1786" s="2">
        <f t="shared" si="250"/>
        <v>2.3579422611597473E-2</v>
      </c>
      <c r="H1786" s="2">
        <f t="shared" si="247"/>
        <v>2.3315112838089997</v>
      </c>
      <c r="I1786" s="2">
        <f t="shared" si="248"/>
        <v>69.983592585744589</v>
      </c>
    </row>
    <row r="1787" spans="1:9" ht="13.5" x14ac:dyDescent="0.25">
      <c r="A1787" s="3">
        <f>TITRES_STAT!B1790</f>
        <v>44615</v>
      </c>
      <c r="B1787" s="5">
        <f>TITRES_STAT!D1790</f>
        <v>17.84</v>
      </c>
      <c r="C1787" s="2">
        <f t="shared" si="243"/>
        <v>-0.20200000000000173</v>
      </c>
      <c r="D1787" s="2">
        <f t="shared" si="244"/>
        <v>0</v>
      </c>
      <c r="E1787" s="2">
        <f t="shared" si="245"/>
        <v>0.20200000000000173</v>
      </c>
      <c r="F1787" s="2">
        <f t="shared" si="250"/>
        <v>5.1048854892880538E-2</v>
      </c>
      <c r="G1787" s="2">
        <f t="shared" si="250"/>
        <v>3.6323749567912067E-2</v>
      </c>
      <c r="H1787" s="2">
        <f t="shared" si="247"/>
        <v>1.4053850579890694</v>
      </c>
      <c r="I1787" s="2">
        <f t="shared" si="248"/>
        <v>58.426614621277643</v>
      </c>
    </row>
    <row r="1788" spans="1:9" ht="13.5" x14ac:dyDescent="0.25">
      <c r="A1788" s="3">
        <f>TITRES_STAT!B1791</f>
        <v>44616</v>
      </c>
      <c r="B1788" s="5">
        <f>TITRES_STAT!D1791</f>
        <v>17.84</v>
      </c>
      <c r="C1788" s="2">
        <f t="shared" si="243"/>
        <v>0</v>
      </c>
      <c r="D1788" s="2">
        <f t="shared" si="244"/>
        <v>0</v>
      </c>
      <c r="E1788" s="2">
        <f t="shared" si="245"/>
        <v>0</v>
      </c>
      <c r="F1788" s="2">
        <f t="shared" si="250"/>
        <v>4.7402508114817644E-2</v>
      </c>
      <c r="G1788" s="2">
        <f t="shared" si="250"/>
        <v>3.3729196027346919E-2</v>
      </c>
      <c r="H1788" s="2">
        <f t="shared" si="247"/>
        <v>1.4053850579890697</v>
      </c>
      <c r="I1788" s="2">
        <f t="shared" si="248"/>
        <v>58.426614621277643</v>
      </c>
    </row>
    <row r="1789" spans="1:9" ht="13.5" x14ac:dyDescent="0.25">
      <c r="A1789" s="3">
        <f>TITRES_STAT!B1792</f>
        <v>44617</v>
      </c>
      <c r="B1789" s="5">
        <f>TITRES_STAT!D1792</f>
        <v>17.84</v>
      </c>
      <c r="C1789" s="2">
        <f t="shared" si="243"/>
        <v>0</v>
      </c>
      <c r="D1789" s="2">
        <f t="shared" si="244"/>
        <v>0</v>
      </c>
      <c r="E1789" s="2">
        <f t="shared" si="245"/>
        <v>0</v>
      </c>
      <c r="F1789" s="2">
        <f t="shared" ref="F1789:G1804" si="251">((F1788*13)+D1789)/14</f>
        <v>4.4016614678044956E-2</v>
      </c>
      <c r="G1789" s="2">
        <f t="shared" si="251"/>
        <v>3.131996773967928E-2</v>
      </c>
      <c r="H1789" s="2">
        <f t="shared" si="247"/>
        <v>1.4053850579890697</v>
      </c>
      <c r="I1789" s="2">
        <f t="shared" si="248"/>
        <v>58.426614621277643</v>
      </c>
    </row>
    <row r="1790" spans="1:9" ht="13.5" x14ac:dyDescent="0.25">
      <c r="A1790" s="3">
        <f>TITRES_STAT!B1793</f>
        <v>44620</v>
      </c>
      <c r="B1790" s="5">
        <f>TITRES_STAT!D1793</f>
        <v>17.832000000000001</v>
      </c>
      <c r="C1790" s="2">
        <f t="shared" si="243"/>
        <v>-7.9999999999991189E-3</v>
      </c>
      <c r="D1790" s="2">
        <f t="shared" si="244"/>
        <v>0</v>
      </c>
      <c r="E1790" s="2">
        <f t="shared" si="245"/>
        <v>7.9999999999991189E-3</v>
      </c>
      <c r="F1790" s="2">
        <f t="shared" si="251"/>
        <v>4.0872570772470314E-2</v>
      </c>
      <c r="G1790" s="2">
        <f t="shared" si="251"/>
        <v>2.9654255758273552E-2</v>
      </c>
      <c r="H1790" s="2">
        <f t="shared" si="247"/>
        <v>1.3783037114686936</v>
      </c>
      <c r="I1790" s="2">
        <f t="shared" si="248"/>
        <v>57.953225436356831</v>
      </c>
    </row>
    <row r="1791" spans="1:9" ht="13.5" x14ac:dyDescent="0.25">
      <c r="A1791" s="3">
        <f>TITRES_STAT!B1794</f>
        <v>44621</v>
      </c>
      <c r="B1791" s="5">
        <f>TITRES_STAT!D1794</f>
        <v>17.847999999999999</v>
      </c>
      <c r="C1791" s="2">
        <f t="shared" si="243"/>
        <v>1.5999999999998238E-2</v>
      </c>
      <c r="D1791" s="2">
        <f t="shared" si="244"/>
        <v>1.5999999999998238E-2</v>
      </c>
      <c r="E1791" s="2">
        <f t="shared" si="245"/>
        <v>0</v>
      </c>
      <c r="F1791" s="2">
        <f t="shared" si="251"/>
        <v>3.9095958574436596E-2</v>
      </c>
      <c r="G1791" s="2">
        <f t="shared" si="251"/>
        <v>2.7536094632682584E-2</v>
      </c>
      <c r="H1791" s="2">
        <f t="shared" si="247"/>
        <v>1.419807677739225</v>
      </c>
      <c r="I1791" s="2">
        <f t="shared" si="248"/>
        <v>58.674401722112115</v>
      </c>
    </row>
    <row r="1792" spans="1:9" ht="13.5" x14ac:dyDescent="0.25">
      <c r="A1792" s="3">
        <f>TITRES_STAT!B1795</f>
        <v>44622</v>
      </c>
      <c r="B1792" s="5">
        <f>TITRES_STAT!D1795</f>
        <v>17.847999999999999</v>
      </c>
      <c r="C1792" s="2">
        <f t="shared" si="243"/>
        <v>0</v>
      </c>
      <c r="D1792" s="2">
        <f t="shared" si="244"/>
        <v>0</v>
      </c>
      <c r="E1792" s="2">
        <f t="shared" si="245"/>
        <v>0</v>
      </c>
      <c r="F1792" s="2">
        <f t="shared" si="251"/>
        <v>3.630339010483398E-2</v>
      </c>
      <c r="G1792" s="2">
        <f t="shared" si="251"/>
        <v>2.5569230730348114E-2</v>
      </c>
      <c r="H1792" s="2">
        <f t="shared" si="247"/>
        <v>1.4198076777392248</v>
      </c>
      <c r="I1792" s="2">
        <f t="shared" si="248"/>
        <v>58.674401722112108</v>
      </c>
    </row>
    <row r="1793" spans="1:9" ht="13.5" x14ac:dyDescent="0.25">
      <c r="A1793" s="3">
        <f>TITRES_STAT!B1796</f>
        <v>44623</v>
      </c>
      <c r="B1793" s="5">
        <f>TITRES_STAT!D1796</f>
        <v>17.847999999999999</v>
      </c>
      <c r="C1793" s="2">
        <f t="shared" si="243"/>
        <v>0</v>
      </c>
      <c r="D1793" s="2">
        <f t="shared" si="244"/>
        <v>0</v>
      </c>
      <c r="E1793" s="2">
        <f t="shared" si="245"/>
        <v>0</v>
      </c>
      <c r="F1793" s="2">
        <f t="shared" si="251"/>
        <v>3.3710290811631551E-2</v>
      </c>
      <c r="G1793" s="2">
        <f t="shared" si="251"/>
        <v>2.3742857106751818E-2</v>
      </c>
      <c r="H1793" s="2">
        <f t="shared" si="247"/>
        <v>1.4198076777392248</v>
      </c>
      <c r="I1793" s="2">
        <f t="shared" si="248"/>
        <v>58.674401722112108</v>
      </c>
    </row>
    <row r="1794" spans="1:9" ht="13.5" x14ac:dyDescent="0.25">
      <c r="A1794" s="3">
        <f>TITRES_STAT!B1797</f>
        <v>44624</v>
      </c>
      <c r="B1794" s="5">
        <f>TITRES_STAT!D1797</f>
        <v>17.847999999999999</v>
      </c>
      <c r="C1794" s="2">
        <f t="shared" si="243"/>
        <v>0</v>
      </c>
      <c r="D1794" s="2">
        <f t="shared" si="244"/>
        <v>0</v>
      </c>
      <c r="E1794" s="2">
        <f t="shared" si="245"/>
        <v>0</v>
      </c>
      <c r="F1794" s="2">
        <f t="shared" si="251"/>
        <v>3.130241289651501E-2</v>
      </c>
      <c r="G1794" s="2">
        <f t="shared" si="251"/>
        <v>2.2046938741983831E-2</v>
      </c>
      <c r="H1794" s="2">
        <f t="shared" si="247"/>
        <v>1.4198076777392248</v>
      </c>
      <c r="I1794" s="2">
        <f t="shared" si="248"/>
        <v>58.674401722112108</v>
      </c>
    </row>
    <row r="1795" spans="1:9" ht="13.5" x14ac:dyDescent="0.25">
      <c r="A1795" s="3">
        <f>TITRES_STAT!B1798</f>
        <v>44627</v>
      </c>
      <c r="B1795" s="5">
        <f>TITRES_STAT!D1798</f>
        <v>17.847999999999999</v>
      </c>
      <c r="C1795" s="2">
        <f t="shared" ref="C1795:C1858" si="252">B1795-B1794</f>
        <v>0</v>
      </c>
      <c r="D1795" s="2">
        <f t="shared" ref="D1795:D1858" si="253">IF(C1795&gt;0,C1795,0)</f>
        <v>0</v>
      </c>
      <c r="E1795" s="2">
        <f t="shared" ref="E1795:E1858" si="254">IF(C1795&lt;0,-C1795,0)</f>
        <v>0</v>
      </c>
      <c r="F1795" s="2">
        <f t="shared" si="251"/>
        <v>2.9066526261049653E-2</v>
      </c>
      <c r="G1795" s="2">
        <f t="shared" si="251"/>
        <v>2.0472157403270703E-2</v>
      </c>
      <c r="H1795" s="2">
        <f t="shared" si="247"/>
        <v>1.4198076777392248</v>
      </c>
      <c r="I1795" s="2">
        <f t="shared" si="248"/>
        <v>58.674401722112108</v>
      </c>
    </row>
    <row r="1796" spans="1:9" ht="13.5" x14ac:dyDescent="0.25">
      <c r="A1796" s="3">
        <f>TITRES_STAT!B1799</f>
        <v>44628</v>
      </c>
      <c r="B1796" s="5">
        <f>TITRES_STAT!D1799</f>
        <v>17.84</v>
      </c>
      <c r="C1796" s="2">
        <f t="shared" si="252"/>
        <v>-7.9999999999991189E-3</v>
      </c>
      <c r="D1796" s="2">
        <f t="shared" si="253"/>
        <v>0</v>
      </c>
      <c r="E1796" s="2">
        <f t="shared" si="254"/>
        <v>7.9999999999991189E-3</v>
      </c>
      <c r="F1796" s="2">
        <f t="shared" si="251"/>
        <v>2.6990345813831824E-2</v>
      </c>
      <c r="G1796" s="2">
        <f t="shared" si="251"/>
        <v>1.9581289017322732E-2</v>
      </c>
      <c r="H1796" s="2">
        <f t="shared" si="247"/>
        <v>1.3783743138643536</v>
      </c>
      <c r="I1796" s="2">
        <f t="shared" si="248"/>
        <v>57.954473601120753</v>
      </c>
    </row>
    <row r="1797" spans="1:9" ht="13.5" x14ac:dyDescent="0.25">
      <c r="A1797" s="3">
        <f>TITRES_STAT!B1800</f>
        <v>44629</v>
      </c>
      <c r="B1797" s="5">
        <f>TITRES_STAT!D1800</f>
        <v>17.84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2.5062463969986692E-2</v>
      </c>
      <c r="G1797" s="2">
        <f t="shared" si="251"/>
        <v>1.8182625516085394E-2</v>
      </c>
      <c r="H1797" s="2">
        <f t="shared" si="247"/>
        <v>1.3783743138643536</v>
      </c>
      <c r="I1797" s="2">
        <f t="shared" si="248"/>
        <v>57.954473601120753</v>
      </c>
    </row>
    <row r="1798" spans="1:9" ht="13.5" x14ac:dyDescent="0.25">
      <c r="A1798" s="3">
        <f>TITRES_STAT!B1801</f>
        <v>44630</v>
      </c>
      <c r="B1798" s="5">
        <f>TITRES_STAT!D1801</f>
        <v>17.84</v>
      </c>
      <c r="C1798" s="2">
        <f t="shared" si="252"/>
        <v>0</v>
      </c>
      <c r="D1798" s="2">
        <f t="shared" si="253"/>
        <v>0</v>
      </c>
      <c r="E1798" s="2">
        <f t="shared" si="254"/>
        <v>0</v>
      </c>
      <c r="F1798" s="2">
        <f t="shared" si="251"/>
        <v>2.3272287972130497E-2</v>
      </c>
      <c r="G1798" s="2">
        <f t="shared" si="251"/>
        <v>1.6883866550650724E-2</v>
      </c>
      <c r="H1798" s="2">
        <f t="shared" si="247"/>
        <v>1.3783743138643534</v>
      </c>
      <c r="I1798" s="2">
        <f t="shared" si="248"/>
        <v>57.954473601120746</v>
      </c>
    </row>
    <row r="1799" spans="1:9" ht="13.5" x14ac:dyDescent="0.25">
      <c r="A1799" s="3">
        <f>TITRES_STAT!B1802</f>
        <v>44631</v>
      </c>
      <c r="B1799" s="5">
        <f>TITRES_STAT!D1802</f>
        <v>17.84</v>
      </c>
      <c r="C1799" s="2">
        <f t="shared" si="252"/>
        <v>0</v>
      </c>
      <c r="D1799" s="2">
        <f t="shared" si="253"/>
        <v>0</v>
      </c>
      <c r="E1799" s="2">
        <f t="shared" si="254"/>
        <v>0</v>
      </c>
      <c r="F1799" s="2">
        <f t="shared" si="251"/>
        <v>2.1609981688406891E-2</v>
      </c>
      <c r="G1799" s="2">
        <f t="shared" si="251"/>
        <v>1.5677876082747101E-2</v>
      </c>
      <c r="H1799" s="2">
        <f t="shared" si="247"/>
        <v>1.3783743138643534</v>
      </c>
      <c r="I1799" s="2">
        <f t="shared" si="248"/>
        <v>57.954473601120746</v>
      </c>
    </row>
    <row r="1800" spans="1:9" ht="13.5" x14ac:dyDescent="0.25">
      <c r="A1800" s="3">
        <f>TITRES_STAT!B1803</f>
        <v>44634</v>
      </c>
      <c r="B1800" s="5">
        <f>TITRES_STAT!D1803</f>
        <v>17.847999999999999</v>
      </c>
      <c r="C1800" s="2">
        <f t="shared" si="252"/>
        <v>7.9999999999991189E-3</v>
      </c>
      <c r="D1800" s="2">
        <f t="shared" si="253"/>
        <v>7.9999999999991189E-3</v>
      </c>
      <c r="E1800" s="2">
        <f t="shared" si="254"/>
        <v>0</v>
      </c>
      <c r="F1800" s="2">
        <f t="shared" si="251"/>
        <v>2.0637840139234909E-2</v>
      </c>
      <c r="G1800" s="2">
        <f t="shared" si="251"/>
        <v>1.4558027791122308E-2</v>
      </c>
      <c r="H1800" s="2">
        <f t="shared" si="247"/>
        <v>1.4176260984898077</v>
      </c>
      <c r="I1800" s="2">
        <f t="shared" si="248"/>
        <v>58.637110981526085</v>
      </c>
    </row>
    <row r="1801" spans="1:9" ht="13.5" x14ac:dyDescent="0.25">
      <c r="A1801" s="3">
        <f>TITRES_STAT!B1804</f>
        <v>44635</v>
      </c>
      <c r="B1801" s="5">
        <f>TITRES_STAT!D1804</f>
        <v>17.847999999999999</v>
      </c>
      <c r="C1801" s="2">
        <f t="shared" si="252"/>
        <v>0</v>
      </c>
      <c r="D1801" s="2">
        <f t="shared" si="253"/>
        <v>0</v>
      </c>
      <c r="E1801" s="2">
        <f t="shared" si="254"/>
        <v>0</v>
      </c>
      <c r="F1801" s="2">
        <f t="shared" si="251"/>
        <v>1.9163708700718131E-2</v>
      </c>
      <c r="G1801" s="2">
        <f t="shared" si="251"/>
        <v>1.3518168663185001E-2</v>
      </c>
      <c r="H1801" s="2">
        <f t="shared" si="247"/>
        <v>1.4176260984898077</v>
      </c>
      <c r="I1801" s="2">
        <f t="shared" si="248"/>
        <v>58.637110981526085</v>
      </c>
    </row>
    <row r="1802" spans="1:9" ht="13.5" x14ac:dyDescent="0.25">
      <c r="A1802" s="3">
        <f>TITRES_STAT!B1805</f>
        <v>44636</v>
      </c>
      <c r="B1802" s="5">
        <f>TITRES_STAT!D1805</f>
        <v>17.847999999999999</v>
      </c>
      <c r="C1802" s="2">
        <f t="shared" si="252"/>
        <v>0</v>
      </c>
      <c r="D1802" s="2">
        <f t="shared" si="253"/>
        <v>0</v>
      </c>
      <c r="E1802" s="2">
        <f t="shared" si="254"/>
        <v>0</v>
      </c>
      <c r="F1802" s="2">
        <f t="shared" si="251"/>
        <v>1.7794872364952551E-2</v>
      </c>
      <c r="G1802" s="2">
        <f t="shared" si="251"/>
        <v>1.2552585187243214E-2</v>
      </c>
      <c r="H1802" s="2">
        <f t="shared" si="247"/>
        <v>1.4176260984898077</v>
      </c>
      <c r="I1802" s="2">
        <f t="shared" si="248"/>
        <v>58.637110981526085</v>
      </c>
    </row>
    <row r="1803" spans="1:9" ht="13.5" x14ac:dyDescent="0.25">
      <c r="A1803" s="3">
        <f>TITRES_STAT!B1806</f>
        <v>44637</v>
      </c>
      <c r="B1803" s="5">
        <f>TITRES_STAT!D1806</f>
        <v>17.856000000000002</v>
      </c>
      <c r="C1803" s="2">
        <f t="shared" si="252"/>
        <v>8.0000000000026716E-3</v>
      </c>
      <c r="D1803" s="2">
        <f t="shared" si="253"/>
        <v>8.0000000000026716E-3</v>
      </c>
      <c r="E1803" s="2">
        <f t="shared" si="254"/>
        <v>0</v>
      </c>
      <c r="F1803" s="2">
        <f t="shared" si="251"/>
        <v>1.7095238624598989E-2</v>
      </c>
      <c r="G1803" s="2">
        <f t="shared" si="251"/>
        <v>1.1655971959582984E-2</v>
      </c>
      <c r="H1803" s="2">
        <f t="shared" si="247"/>
        <v>1.4666506305846163</v>
      </c>
      <c r="I1803" s="2">
        <f t="shared" si="248"/>
        <v>59.459195899056368</v>
      </c>
    </row>
    <row r="1804" spans="1:9" ht="13.5" x14ac:dyDescent="0.25">
      <c r="A1804" s="3">
        <f>TITRES_STAT!B1807</f>
        <v>44638</v>
      </c>
      <c r="B1804" s="5">
        <f>TITRES_STAT!D1807</f>
        <v>17.856000000000002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1.5874150151413347E-2</v>
      </c>
      <c r="G1804" s="2">
        <f t="shared" si="251"/>
        <v>1.0823402533898486E-2</v>
      </c>
      <c r="H1804" s="2">
        <f t="shared" si="247"/>
        <v>1.4666506305846163</v>
      </c>
      <c r="I1804" s="2">
        <f t="shared" si="248"/>
        <v>59.459195899056368</v>
      </c>
    </row>
    <row r="1805" spans="1:9" ht="13.5" x14ac:dyDescent="0.25">
      <c r="A1805" s="3">
        <f>TITRES_STAT!B1808</f>
        <v>44641</v>
      </c>
      <c r="B1805" s="5">
        <f>TITRES_STAT!D1808</f>
        <v>17.856000000000002</v>
      </c>
      <c r="C1805" s="2">
        <f t="shared" si="252"/>
        <v>0</v>
      </c>
      <c r="D1805" s="2">
        <f t="shared" si="253"/>
        <v>0</v>
      </c>
      <c r="E1805" s="2">
        <f t="shared" si="254"/>
        <v>0</v>
      </c>
      <c r="F1805" s="2">
        <f t="shared" ref="F1805:G1820" si="255">((F1804*13)+D1805)/14</f>
        <v>1.4740282283455251E-2</v>
      </c>
      <c r="G1805" s="2">
        <f t="shared" si="255"/>
        <v>1.0050302352905738E-2</v>
      </c>
      <c r="H1805" s="2">
        <f t="shared" si="247"/>
        <v>1.4666506305846161</v>
      </c>
      <c r="I1805" s="2">
        <f t="shared" si="248"/>
        <v>59.459195899056368</v>
      </c>
    </row>
    <row r="1806" spans="1:9" ht="13.5" x14ac:dyDescent="0.25">
      <c r="A1806" s="3">
        <f>TITRES_STAT!B1809</f>
        <v>44642</v>
      </c>
      <c r="B1806" s="5">
        <f>TITRES_STAT!D1809</f>
        <v>17.856000000000002</v>
      </c>
      <c r="C1806" s="2">
        <f t="shared" si="252"/>
        <v>0</v>
      </c>
      <c r="D1806" s="2">
        <f t="shared" si="253"/>
        <v>0</v>
      </c>
      <c r="E1806" s="2">
        <f t="shared" si="254"/>
        <v>0</v>
      </c>
      <c r="F1806" s="2">
        <f t="shared" si="255"/>
        <v>1.3687404977494161E-2</v>
      </c>
      <c r="G1806" s="2">
        <f t="shared" si="255"/>
        <v>9.3324236134124713E-3</v>
      </c>
      <c r="H1806" s="2">
        <f t="shared" si="247"/>
        <v>1.4666506305846159</v>
      </c>
      <c r="I1806" s="2">
        <f t="shared" si="248"/>
        <v>59.459195899056368</v>
      </c>
    </row>
    <row r="1807" spans="1:9" ht="13.5" x14ac:dyDescent="0.25">
      <c r="A1807" s="3">
        <f>TITRES_STAT!B1810</f>
        <v>44643</v>
      </c>
      <c r="B1807" s="5">
        <f>TITRES_STAT!D1810</f>
        <v>17.856000000000002</v>
      </c>
      <c r="C1807" s="2">
        <f t="shared" si="252"/>
        <v>0</v>
      </c>
      <c r="D1807" s="2">
        <f t="shared" si="253"/>
        <v>0</v>
      </c>
      <c r="E1807" s="2">
        <f t="shared" si="254"/>
        <v>0</v>
      </c>
      <c r="F1807" s="2">
        <f t="shared" si="255"/>
        <v>1.2709733193387434E-2</v>
      </c>
      <c r="G1807" s="2">
        <f t="shared" si="255"/>
        <v>8.6658219267401523E-3</v>
      </c>
      <c r="H1807" s="2">
        <f t="shared" si="247"/>
        <v>1.4666506305846156</v>
      </c>
      <c r="I1807" s="2">
        <f t="shared" si="248"/>
        <v>59.459195899056361</v>
      </c>
    </row>
    <row r="1808" spans="1:9" ht="13.5" x14ac:dyDescent="0.25">
      <c r="A1808" s="3">
        <f>TITRES_STAT!B1811</f>
        <v>44644</v>
      </c>
      <c r="B1808" s="5">
        <f>TITRES_STAT!D1811</f>
        <v>17.856000000000002</v>
      </c>
      <c r="C1808" s="2">
        <f t="shared" si="252"/>
        <v>0</v>
      </c>
      <c r="D1808" s="2">
        <f t="shared" si="253"/>
        <v>0</v>
      </c>
      <c r="E1808" s="2">
        <f t="shared" si="254"/>
        <v>0</v>
      </c>
      <c r="F1808" s="2">
        <f t="shared" si="255"/>
        <v>1.1801895108145473E-2</v>
      </c>
      <c r="G1808" s="2">
        <f t="shared" si="255"/>
        <v>8.0468346462587124E-3</v>
      </c>
      <c r="H1808" s="2">
        <f t="shared" si="247"/>
        <v>1.4666506305846156</v>
      </c>
      <c r="I1808" s="2">
        <f t="shared" si="248"/>
        <v>59.459195899056361</v>
      </c>
    </row>
    <row r="1809" spans="1:9" ht="13.5" x14ac:dyDescent="0.25">
      <c r="A1809" s="3">
        <f>TITRES_STAT!B1812</f>
        <v>44645</v>
      </c>
      <c r="B1809" s="5">
        <f>TITRES_STAT!D1812</f>
        <v>17.856000000000002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1.0958902600420798E-2</v>
      </c>
      <c r="G1809" s="2">
        <f t="shared" si="255"/>
        <v>7.4720607429545191E-3</v>
      </c>
      <c r="H1809" s="2">
        <f t="shared" ref="H1809:H1872" si="256">F1809/G1809</f>
        <v>1.4666506305846156</v>
      </c>
      <c r="I1809" s="2">
        <f t="shared" ref="I1809:I1872" si="257">IF(G1809=0,100,100-(100/(1+H1809)))</f>
        <v>59.459195899056361</v>
      </c>
    </row>
    <row r="1810" spans="1:9" ht="13.5" x14ac:dyDescent="0.25">
      <c r="A1810" s="3">
        <f>TITRES_STAT!B1813</f>
        <v>44648</v>
      </c>
      <c r="B1810" s="5">
        <f>TITRES_STAT!D1813</f>
        <v>17.856000000000002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1.0176123843247883E-2</v>
      </c>
      <c r="G1810" s="2">
        <f t="shared" si="255"/>
        <v>6.9383421184577672E-3</v>
      </c>
      <c r="H1810" s="2">
        <f t="shared" si="256"/>
        <v>1.4666506305846159</v>
      </c>
      <c r="I1810" s="2">
        <f t="shared" si="257"/>
        <v>59.459195899056368</v>
      </c>
    </row>
    <row r="1811" spans="1:9" ht="13.5" x14ac:dyDescent="0.25">
      <c r="A1811" s="3">
        <f>TITRES_STAT!B1814</f>
        <v>44649</v>
      </c>
      <c r="B1811" s="5">
        <f>TITRES_STAT!D1814</f>
        <v>17.856000000000002</v>
      </c>
      <c r="C1811" s="2">
        <f t="shared" si="252"/>
        <v>0</v>
      </c>
      <c r="D1811" s="2">
        <f t="shared" si="253"/>
        <v>0</v>
      </c>
      <c r="E1811" s="2">
        <f t="shared" si="254"/>
        <v>0</v>
      </c>
      <c r="F1811" s="2">
        <f t="shared" si="255"/>
        <v>9.4492578544444639E-3</v>
      </c>
      <c r="G1811" s="2">
        <f t="shared" si="255"/>
        <v>6.4427462528536409E-3</v>
      </c>
      <c r="H1811" s="2">
        <f t="shared" si="256"/>
        <v>1.4666506305846159</v>
      </c>
      <c r="I1811" s="2">
        <f t="shared" si="257"/>
        <v>59.459195899056368</v>
      </c>
    </row>
    <row r="1812" spans="1:9" ht="13.5" x14ac:dyDescent="0.25">
      <c r="A1812" s="3">
        <f>TITRES_STAT!B1815</f>
        <v>44650</v>
      </c>
      <c r="B1812" s="5">
        <f>TITRES_STAT!D1815</f>
        <v>17.856000000000002</v>
      </c>
      <c r="C1812" s="2">
        <f t="shared" si="252"/>
        <v>0</v>
      </c>
      <c r="D1812" s="2">
        <f t="shared" si="253"/>
        <v>0</v>
      </c>
      <c r="E1812" s="2">
        <f t="shared" si="254"/>
        <v>0</v>
      </c>
      <c r="F1812" s="2">
        <f t="shared" si="255"/>
        <v>8.7743108648412876E-3</v>
      </c>
      <c r="G1812" s="2">
        <f t="shared" si="255"/>
        <v>5.982550091935524E-3</v>
      </c>
      <c r="H1812" s="2">
        <f t="shared" si="256"/>
        <v>1.4666506305846159</v>
      </c>
      <c r="I1812" s="2">
        <f t="shared" si="257"/>
        <v>59.459195899056368</v>
      </c>
    </row>
    <row r="1813" spans="1:9" ht="13.5" x14ac:dyDescent="0.25">
      <c r="A1813" s="3">
        <f>TITRES_STAT!B1816</f>
        <v>44651</v>
      </c>
      <c r="B1813" s="5">
        <f>TITRES_STAT!D1816</f>
        <v>17.856000000000002</v>
      </c>
      <c r="C1813" s="2">
        <f t="shared" si="252"/>
        <v>0</v>
      </c>
      <c r="D1813" s="2">
        <f t="shared" si="253"/>
        <v>0</v>
      </c>
      <c r="E1813" s="2">
        <f t="shared" si="254"/>
        <v>0</v>
      </c>
      <c r="F1813" s="2">
        <f t="shared" si="255"/>
        <v>8.1475743744954809E-3</v>
      </c>
      <c r="G1813" s="2">
        <f t="shared" si="255"/>
        <v>5.5552250853687013E-3</v>
      </c>
      <c r="H1813" s="2">
        <f t="shared" si="256"/>
        <v>1.4666506305846156</v>
      </c>
      <c r="I1813" s="2">
        <f t="shared" si="257"/>
        <v>59.459195899056361</v>
      </c>
    </row>
    <row r="1814" spans="1:9" ht="13.5" x14ac:dyDescent="0.25">
      <c r="A1814" s="3">
        <f>TITRES_STAT!B1817</f>
        <v>44652</v>
      </c>
      <c r="B1814" s="5">
        <f>TITRES_STAT!D1817</f>
        <v>17.856000000000002</v>
      </c>
      <c r="C1814" s="2">
        <f t="shared" si="252"/>
        <v>0</v>
      </c>
      <c r="D1814" s="2">
        <f t="shared" si="253"/>
        <v>0</v>
      </c>
      <c r="E1814" s="2">
        <f t="shared" si="254"/>
        <v>0</v>
      </c>
      <c r="F1814" s="2">
        <f t="shared" si="255"/>
        <v>7.5656047763172319E-3</v>
      </c>
      <c r="G1814" s="2">
        <f t="shared" si="255"/>
        <v>5.1584232935566517E-3</v>
      </c>
      <c r="H1814" s="2">
        <f t="shared" si="256"/>
        <v>1.4666506305846154</v>
      </c>
      <c r="I1814" s="2">
        <f t="shared" si="257"/>
        <v>59.459195899056354</v>
      </c>
    </row>
    <row r="1815" spans="1:9" ht="13.5" x14ac:dyDescent="0.25">
      <c r="A1815" s="3">
        <f>TITRES_STAT!B1818</f>
        <v>44655</v>
      </c>
      <c r="B1815" s="5">
        <f>TITRES_STAT!D1818</f>
        <v>17.920999999999999</v>
      </c>
      <c r="C1815" s="2">
        <f t="shared" si="252"/>
        <v>6.4999999999997726E-2</v>
      </c>
      <c r="D1815" s="2">
        <f t="shared" si="253"/>
        <v>6.4999999999997726E-2</v>
      </c>
      <c r="E1815" s="2">
        <f t="shared" si="254"/>
        <v>0</v>
      </c>
      <c r="F1815" s="2">
        <f t="shared" si="255"/>
        <v>1.1668061578008695E-2</v>
      </c>
      <c r="G1815" s="2">
        <f t="shared" si="255"/>
        <v>4.789964486874034E-3</v>
      </c>
      <c r="H1815" s="2">
        <f t="shared" si="256"/>
        <v>2.4359390575823157</v>
      </c>
      <c r="I1815" s="2">
        <f t="shared" si="257"/>
        <v>70.895874948851798</v>
      </c>
    </row>
    <row r="1816" spans="1:9" ht="13.5" x14ac:dyDescent="0.25">
      <c r="A1816" s="3">
        <f>TITRES_STAT!B1819</f>
        <v>44656</v>
      </c>
      <c r="B1816" s="5">
        <f>TITRES_STAT!D1819</f>
        <v>17.920999999999999</v>
      </c>
      <c r="C1816" s="2">
        <f t="shared" si="252"/>
        <v>0</v>
      </c>
      <c r="D1816" s="2">
        <f t="shared" si="253"/>
        <v>0</v>
      </c>
      <c r="E1816" s="2">
        <f t="shared" si="254"/>
        <v>0</v>
      </c>
      <c r="F1816" s="2">
        <f t="shared" si="255"/>
        <v>1.0834628608150931E-2</v>
      </c>
      <c r="G1816" s="2">
        <f t="shared" si="255"/>
        <v>4.447824166383031E-3</v>
      </c>
      <c r="H1816" s="2">
        <f t="shared" si="256"/>
        <v>2.4359390575823161</v>
      </c>
      <c r="I1816" s="2">
        <f t="shared" si="257"/>
        <v>70.895874948851798</v>
      </c>
    </row>
    <row r="1817" spans="1:9" ht="13.5" x14ac:dyDescent="0.25">
      <c r="A1817" s="3">
        <f>TITRES_STAT!B1820</f>
        <v>44657</v>
      </c>
      <c r="B1817" s="5">
        <f>TITRES_STAT!D1820</f>
        <v>17.920999999999999</v>
      </c>
      <c r="C1817" s="2">
        <f t="shared" si="252"/>
        <v>0</v>
      </c>
      <c r="D1817" s="2">
        <f t="shared" si="253"/>
        <v>0</v>
      </c>
      <c r="E1817" s="2">
        <f t="shared" si="254"/>
        <v>0</v>
      </c>
      <c r="F1817" s="2">
        <f t="shared" si="255"/>
        <v>1.0060726564711579E-2</v>
      </c>
      <c r="G1817" s="2">
        <f t="shared" si="255"/>
        <v>4.1301224402128149E-3</v>
      </c>
      <c r="H1817" s="2">
        <f t="shared" si="256"/>
        <v>2.4359390575823157</v>
      </c>
      <c r="I1817" s="2">
        <f t="shared" si="257"/>
        <v>70.895874948851798</v>
      </c>
    </row>
    <row r="1818" spans="1:9" ht="13.5" x14ac:dyDescent="0.25">
      <c r="A1818" s="3">
        <f>TITRES_STAT!B1821</f>
        <v>44658</v>
      </c>
      <c r="B1818" s="5">
        <f>TITRES_STAT!D1821</f>
        <v>17.920999999999999</v>
      </c>
      <c r="C1818" s="2">
        <f t="shared" si="252"/>
        <v>0</v>
      </c>
      <c r="D1818" s="2">
        <f t="shared" si="253"/>
        <v>0</v>
      </c>
      <c r="E1818" s="2">
        <f t="shared" si="254"/>
        <v>0</v>
      </c>
      <c r="F1818" s="2">
        <f t="shared" si="255"/>
        <v>9.3421032386607518E-3</v>
      </c>
      <c r="G1818" s="2">
        <f t="shared" si="255"/>
        <v>3.8351136944833283E-3</v>
      </c>
      <c r="H1818" s="2">
        <f t="shared" si="256"/>
        <v>2.4359390575823157</v>
      </c>
      <c r="I1818" s="2">
        <f t="shared" si="257"/>
        <v>70.895874948851798</v>
      </c>
    </row>
    <row r="1819" spans="1:9" ht="13.5" x14ac:dyDescent="0.25">
      <c r="A1819" s="3">
        <f>TITRES_STAT!B1822</f>
        <v>44659</v>
      </c>
      <c r="B1819" s="5">
        <f>TITRES_STAT!D1822</f>
        <v>17.920999999999999</v>
      </c>
      <c r="C1819" s="2">
        <f t="shared" si="252"/>
        <v>0</v>
      </c>
      <c r="D1819" s="2">
        <f t="shared" si="253"/>
        <v>0</v>
      </c>
      <c r="E1819" s="2">
        <f t="shared" si="254"/>
        <v>0</v>
      </c>
      <c r="F1819" s="2">
        <f t="shared" si="255"/>
        <v>8.6748101501849841E-3</v>
      </c>
      <c r="G1819" s="2">
        <f t="shared" si="255"/>
        <v>3.5611770020202334E-3</v>
      </c>
      <c r="H1819" s="2">
        <f t="shared" si="256"/>
        <v>2.4359390575823157</v>
      </c>
      <c r="I1819" s="2">
        <f t="shared" si="257"/>
        <v>70.895874948851798</v>
      </c>
    </row>
    <row r="1820" spans="1:9" ht="13.5" x14ac:dyDescent="0.25">
      <c r="A1820" s="3">
        <f>TITRES_STAT!B1823</f>
        <v>44662</v>
      </c>
      <c r="B1820" s="5">
        <f>TITRES_STAT!D1823</f>
        <v>17.920999999999999</v>
      </c>
      <c r="C1820" s="2">
        <f t="shared" si="252"/>
        <v>0</v>
      </c>
      <c r="D1820" s="2">
        <f t="shared" si="253"/>
        <v>0</v>
      </c>
      <c r="E1820" s="2">
        <f t="shared" si="254"/>
        <v>0</v>
      </c>
      <c r="F1820" s="2">
        <f t="shared" si="255"/>
        <v>8.0551808537431997E-3</v>
      </c>
      <c r="G1820" s="2">
        <f t="shared" si="255"/>
        <v>3.3068072161616452E-3</v>
      </c>
      <c r="H1820" s="2">
        <f t="shared" si="256"/>
        <v>2.4359390575823161</v>
      </c>
      <c r="I1820" s="2">
        <f t="shared" si="257"/>
        <v>70.895874948851798</v>
      </c>
    </row>
    <row r="1821" spans="1:9" ht="13.5" x14ac:dyDescent="0.25">
      <c r="A1821" s="3">
        <f>TITRES_STAT!B1824</f>
        <v>44663</v>
      </c>
      <c r="B1821" s="5">
        <f>TITRES_STAT!D1824</f>
        <v>17.913</v>
      </c>
      <c r="C1821" s="2">
        <f t="shared" si="252"/>
        <v>-7.9999999999991189E-3</v>
      </c>
      <c r="D1821" s="2">
        <f t="shared" si="253"/>
        <v>0</v>
      </c>
      <c r="E1821" s="2">
        <f t="shared" si="254"/>
        <v>7.9999999999991189E-3</v>
      </c>
      <c r="F1821" s="2">
        <f t="shared" ref="F1821:G1836" si="258">((F1820*13)+D1821)/14</f>
        <v>7.4798107927615421E-3</v>
      </c>
      <c r="G1821" s="2">
        <f t="shared" si="258"/>
        <v>3.6420352721500361E-3</v>
      </c>
      <c r="H1821" s="2">
        <f t="shared" si="256"/>
        <v>2.0537447426603084</v>
      </c>
      <c r="I1821" s="2">
        <f t="shared" si="257"/>
        <v>67.253320618774524</v>
      </c>
    </row>
    <row r="1822" spans="1:9" ht="13.5" x14ac:dyDescent="0.25">
      <c r="A1822" s="3">
        <f>TITRES_STAT!B1825</f>
        <v>44664</v>
      </c>
      <c r="B1822" s="5">
        <f>TITRES_STAT!D1825</f>
        <v>18.715</v>
      </c>
      <c r="C1822" s="2">
        <f t="shared" si="252"/>
        <v>0.8019999999999996</v>
      </c>
      <c r="D1822" s="2">
        <f t="shared" si="253"/>
        <v>0.8019999999999996</v>
      </c>
      <c r="E1822" s="2">
        <f t="shared" si="254"/>
        <v>0</v>
      </c>
      <c r="F1822" s="2">
        <f t="shared" si="258"/>
        <v>6.4231252878992826E-2</v>
      </c>
      <c r="G1822" s="2">
        <f t="shared" si="258"/>
        <v>3.3818898955678906E-3</v>
      </c>
      <c r="H1822" s="2">
        <f t="shared" si="256"/>
        <v>18.992709657156666</v>
      </c>
      <c r="I1822" s="2">
        <f t="shared" si="257"/>
        <v>94.998176749683168</v>
      </c>
    </row>
    <row r="1823" spans="1:9" ht="13.5" x14ac:dyDescent="0.25">
      <c r="A1823" s="3">
        <f>TITRES_STAT!B1826</f>
        <v>44665</v>
      </c>
      <c r="B1823" s="5">
        <f>TITRES_STAT!D1826</f>
        <v>17.945</v>
      </c>
      <c r="C1823" s="2">
        <f t="shared" si="252"/>
        <v>-0.76999999999999957</v>
      </c>
      <c r="D1823" s="2">
        <f t="shared" si="253"/>
        <v>0</v>
      </c>
      <c r="E1823" s="2">
        <f t="shared" si="254"/>
        <v>0.76999999999999957</v>
      </c>
      <c r="F1823" s="2">
        <f t="shared" si="258"/>
        <v>5.9643306244779051E-2</v>
      </c>
      <c r="G1823" s="2">
        <f t="shared" si="258"/>
        <v>5.8140326331598727E-2</v>
      </c>
      <c r="H1823" s="2">
        <f t="shared" si="256"/>
        <v>1.0258509026008591</v>
      </c>
      <c r="I1823" s="2">
        <f t="shared" si="257"/>
        <v>50.638025793696634</v>
      </c>
    </row>
    <row r="1824" spans="1:9" ht="13.5" x14ac:dyDescent="0.25">
      <c r="A1824" s="3">
        <f>TITRES_STAT!B1827</f>
        <v>44666</v>
      </c>
      <c r="B1824" s="5">
        <f>TITRES_STAT!D1827</f>
        <v>17.945</v>
      </c>
      <c r="C1824" s="2">
        <f t="shared" si="252"/>
        <v>0</v>
      </c>
      <c r="D1824" s="2">
        <f t="shared" si="253"/>
        <v>0</v>
      </c>
      <c r="E1824" s="2">
        <f t="shared" si="254"/>
        <v>0</v>
      </c>
      <c r="F1824" s="2">
        <f t="shared" si="258"/>
        <v>5.5383070084437692E-2</v>
      </c>
      <c r="G1824" s="2">
        <f t="shared" si="258"/>
        <v>5.3987445879341678E-2</v>
      </c>
      <c r="H1824" s="2">
        <f t="shared" si="256"/>
        <v>1.0258509026008591</v>
      </c>
      <c r="I1824" s="2">
        <f t="shared" si="257"/>
        <v>50.638025793696634</v>
      </c>
    </row>
    <row r="1825" spans="1:9" ht="13.5" x14ac:dyDescent="0.25">
      <c r="A1825" s="3">
        <f>TITRES_STAT!B1828</f>
        <v>44669</v>
      </c>
      <c r="B1825" s="5">
        <f>TITRES_STAT!D1828</f>
        <v>17.920999999999999</v>
      </c>
      <c r="C1825" s="2">
        <f t="shared" si="252"/>
        <v>-2.4000000000000909E-2</v>
      </c>
      <c r="D1825" s="2">
        <f t="shared" si="253"/>
        <v>0</v>
      </c>
      <c r="E1825" s="2">
        <f t="shared" si="254"/>
        <v>2.4000000000000909E-2</v>
      </c>
      <c r="F1825" s="2">
        <f t="shared" si="258"/>
        <v>5.1427136506977854E-2</v>
      </c>
      <c r="G1825" s="2">
        <f t="shared" si="258"/>
        <v>5.1845485459388767E-2</v>
      </c>
      <c r="H1825" s="2">
        <f t="shared" si="256"/>
        <v>0.99193085089851052</v>
      </c>
      <c r="I1825" s="2">
        <f t="shared" si="257"/>
        <v>49.797454085872268</v>
      </c>
    </row>
    <row r="1826" spans="1:9" ht="13.5" x14ac:dyDescent="0.25">
      <c r="A1826" s="3">
        <f>TITRES_STAT!B1829</f>
        <v>44670</v>
      </c>
      <c r="B1826" s="5">
        <f>TITRES_STAT!D1829</f>
        <v>17.920999999999999</v>
      </c>
      <c r="C1826" s="2">
        <f t="shared" si="252"/>
        <v>0</v>
      </c>
      <c r="D1826" s="2">
        <f t="shared" si="253"/>
        <v>0</v>
      </c>
      <c r="E1826" s="2">
        <f t="shared" si="254"/>
        <v>0</v>
      </c>
      <c r="F1826" s="2">
        <f t="shared" si="258"/>
        <v>4.7753769613622286E-2</v>
      </c>
      <c r="G1826" s="2">
        <f t="shared" si="258"/>
        <v>4.8142236498003858E-2</v>
      </c>
      <c r="H1826" s="2">
        <f t="shared" si="256"/>
        <v>0.9919308508985103</v>
      </c>
      <c r="I1826" s="2">
        <f t="shared" si="257"/>
        <v>49.797454085872261</v>
      </c>
    </row>
    <row r="1827" spans="1:9" ht="13.5" x14ac:dyDescent="0.25">
      <c r="A1827" s="3">
        <f>TITRES_STAT!B1830</f>
        <v>44671</v>
      </c>
      <c r="B1827" s="5">
        <f>TITRES_STAT!D1830</f>
        <v>17.920999999999999</v>
      </c>
      <c r="C1827" s="2">
        <f t="shared" si="252"/>
        <v>0</v>
      </c>
      <c r="D1827" s="2">
        <f t="shared" si="253"/>
        <v>0</v>
      </c>
      <c r="E1827" s="2">
        <f t="shared" si="254"/>
        <v>0</v>
      </c>
      <c r="F1827" s="2">
        <f t="shared" si="258"/>
        <v>4.4342786069792126E-2</v>
      </c>
      <c r="G1827" s="2">
        <f t="shared" si="258"/>
        <v>4.470350531957501E-2</v>
      </c>
      <c r="H1827" s="2">
        <f t="shared" si="256"/>
        <v>0.99193085089851041</v>
      </c>
      <c r="I1827" s="2">
        <f t="shared" si="257"/>
        <v>49.797454085872261</v>
      </c>
    </row>
    <row r="1828" spans="1:9" ht="13.5" x14ac:dyDescent="0.25">
      <c r="A1828" s="3">
        <f>TITRES_STAT!B1831</f>
        <v>44672</v>
      </c>
      <c r="B1828" s="5">
        <f>TITRES_STAT!D1831</f>
        <v>17.920999999999999</v>
      </c>
      <c r="C1828" s="2">
        <f t="shared" si="252"/>
        <v>0</v>
      </c>
      <c r="D1828" s="2">
        <f t="shared" si="253"/>
        <v>0</v>
      </c>
      <c r="E1828" s="2">
        <f t="shared" si="254"/>
        <v>0</v>
      </c>
      <c r="F1828" s="2">
        <f t="shared" si="258"/>
        <v>4.1175444207664114E-2</v>
      </c>
      <c r="G1828" s="2">
        <f t="shared" si="258"/>
        <v>4.151039779674822E-2</v>
      </c>
      <c r="H1828" s="2">
        <f t="shared" si="256"/>
        <v>0.99193085089851041</v>
      </c>
      <c r="I1828" s="2">
        <f t="shared" si="257"/>
        <v>49.797454085872261</v>
      </c>
    </row>
    <row r="1829" spans="1:9" ht="13.5" x14ac:dyDescent="0.25">
      <c r="A1829" s="3">
        <f>TITRES_STAT!B1832</f>
        <v>44673</v>
      </c>
      <c r="B1829" s="5">
        <f>TITRES_STAT!D1832</f>
        <v>17.920999999999999</v>
      </c>
      <c r="C1829" s="2">
        <f t="shared" si="252"/>
        <v>0</v>
      </c>
      <c r="D1829" s="2">
        <f t="shared" si="253"/>
        <v>0</v>
      </c>
      <c r="E1829" s="2">
        <f t="shared" si="254"/>
        <v>0</v>
      </c>
      <c r="F1829" s="2">
        <f t="shared" si="258"/>
        <v>3.8234341049973822E-2</v>
      </c>
      <c r="G1829" s="2">
        <f t="shared" si="258"/>
        <v>3.8545369382694775E-2</v>
      </c>
      <c r="H1829" s="2">
        <f t="shared" si="256"/>
        <v>0.99193085089851052</v>
      </c>
      <c r="I1829" s="2">
        <f t="shared" si="257"/>
        <v>49.797454085872268</v>
      </c>
    </row>
    <row r="1830" spans="1:9" ht="13.5" x14ac:dyDescent="0.25">
      <c r="A1830" s="3">
        <f>TITRES_STAT!B1833</f>
        <v>44676</v>
      </c>
      <c r="B1830" s="5">
        <f>TITRES_STAT!D1833</f>
        <v>17.920999999999999</v>
      </c>
      <c r="C1830" s="2">
        <f t="shared" si="252"/>
        <v>0</v>
      </c>
      <c r="D1830" s="2">
        <f t="shared" si="253"/>
        <v>0</v>
      </c>
      <c r="E1830" s="2">
        <f t="shared" si="254"/>
        <v>0</v>
      </c>
      <c r="F1830" s="2">
        <f t="shared" si="258"/>
        <v>3.5503316689261405E-2</v>
      </c>
      <c r="G1830" s="2">
        <f t="shared" si="258"/>
        <v>3.5792128712502293E-2</v>
      </c>
      <c r="H1830" s="2">
        <f t="shared" si="256"/>
        <v>0.99193085089851041</v>
      </c>
      <c r="I1830" s="2">
        <f t="shared" si="257"/>
        <v>49.797454085872261</v>
      </c>
    </row>
    <row r="1831" spans="1:9" ht="13.5" x14ac:dyDescent="0.25">
      <c r="A1831" s="3">
        <f>TITRES_STAT!B1834</f>
        <v>44677</v>
      </c>
      <c r="B1831" s="5">
        <f>TITRES_STAT!D1834</f>
        <v>17.920999999999999</v>
      </c>
      <c r="C1831" s="2">
        <f t="shared" si="252"/>
        <v>0</v>
      </c>
      <c r="D1831" s="2">
        <f t="shared" si="253"/>
        <v>0</v>
      </c>
      <c r="E1831" s="2">
        <f t="shared" si="254"/>
        <v>0</v>
      </c>
      <c r="F1831" s="2">
        <f t="shared" si="258"/>
        <v>3.296736549717131E-2</v>
      </c>
      <c r="G1831" s="2">
        <f t="shared" si="258"/>
        <v>3.32355480901807E-2</v>
      </c>
      <c r="H1831" s="2">
        <f t="shared" si="256"/>
        <v>0.99193085089851052</v>
      </c>
      <c r="I1831" s="2">
        <f t="shared" si="257"/>
        <v>49.797454085872268</v>
      </c>
    </row>
    <row r="1832" spans="1:9" ht="13.5" x14ac:dyDescent="0.25">
      <c r="A1832" s="3">
        <f>TITRES_STAT!B1835</f>
        <v>44678</v>
      </c>
      <c r="B1832" s="5">
        <f>TITRES_STAT!D1835</f>
        <v>17.920999999999999</v>
      </c>
      <c r="C1832" s="2">
        <f t="shared" si="252"/>
        <v>0</v>
      </c>
      <c r="D1832" s="2">
        <f t="shared" si="253"/>
        <v>0</v>
      </c>
      <c r="E1832" s="2">
        <f t="shared" si="254"/>
        <v>0</v>
      </c>
      <c r="F1832" s="2">
        <f t="shared" si="258"/>
        <v>3.0612553675944787E-2</v>
      </c>
      <c r="G1832" s="2">
        <f t="shared" si="258"/>
        <v>3.0861580369453506E-2</v>
      </c>
      <c r="H1832" s="2">
        <f t="shared" si="256"/>
        <v>0.99193085089851063</v>
      </c>
      <c r="I1832" s="2">
        <f t="shared" si="257"/>
        <v>49.797454085872275</v>
      </c>
    </row>
    <row r="1833" spans="1:9" ht="13.5" x14ac:dyDescent="0.25">
      <c r="A1833" s="3">
        <f>TITRES_STAT!B1836</f>
        <v>44679</v>
      </c>
      <c r="B1833" s="5">
        <f>TITRES_STAT!D1836</f>
        <v>17.920999999999999</v>
      </c>
      <c r="C1833" s="2">
        <f t="shared" si="252"/>
        <v>0</v>
      </c>
      <c r="D1833" s="2">
        <f t="shared" si="253"/>
        <v>0</v>
      </c>
      <c r="E1833" s="2">
        <f t="shared" si="254"/>
        <v>0</v>
      </c>
      <c r="F1833" s="2">
        <f t="shared" si="258"/>
        <v>2.8425942699091589E-2</v>
      </c>
      <c r="G1833" s="2">
        <f t="shared" si="258"/>
        <v>2.8657181771635398E-2</v>
      </c>
      <c r="H1833" s="2">
        <f t="shared" si="256"/>
        <v>0.99193085089851063</v>
      </c>
      <c r="I1833" s="2">
        <f t="shared" si="257"/>
        <v>49.797454085872275</v>
      </c>
    </row>
    <row r="1834" spans="1:9" ht="13.5" x14ac:dyDescent="0.25">
      <c r="A1834" s="3">
        <f>TITRES_STAT!B1837</f>
        <v>44680</v>
      </c>
      <c r="B1834" s="5">
        <f>TITRES_STAT!D1837</f>
        <v>17.920999999999999</v>
      </c>
      <c r="C1834" s="2">
        <f t="shared" si="252"/>
        <v>0</v>
      </c>
      <c r="D1834" s="2">
        <f t="shared" si="253"/>
        <v>0</v>
      </c>
      <c r="E1834" s="2">
        <f t="shared" si="254"/>
        <v>0</v>
      </c>
      <c r="F1834" s="2">
        <f t="shared" si="258"/>
        <v>2.639551822058505E-2</v>
      </c>
      <c r="G1834" s="2">
        <f t="shared" si="258"/>
        <v>2.6610240216518585E-2</v>
      </c>
      <c r="H1834" s="2">
        <f t="shared" si="256"/>
        <v>0.99193085089851074</v>
      </c>
      <c r="I1834" s="2">
        <f t="shared" si="257"/>
        <v>49.797454085872275</v>
      </c>
    </row>
    <row r="1835" spans="1:9" ht="13.5" x14ac:dyDescent="0.25">
      <c r="A1835" s="3">
        <f>TITRES_STAT!B1838</f>
        <v>44685</v>
      </c>
      <c r="B1835" s="5">
        <f>TITRES_STAT!D1838</f>
        <v>17.920999999999999</v>
      </c>
      <c r="C1835" s="2">
        <f t="shared" si="252"/>
        <v>0</v>
      </c>
      <c r="D1835" s="2">
        <f t="shared" si="253"/>
        <v>0</v>
      </c>
      <c r="E1835" s="2">
        <f t="shared" si="254"/>
        <v>0</v>
      </c>
      <c r="F1835" s="2">
        <f t="shared" si="258"/>
        <v>2.4510124061971832E-2</v>
      </c>
      <c r="G1835" s="2">
        <f t="shared" si="258"/>
        <v>2.4709508772481542E-2</v>
      </c>
      <c r="H1835" s="2">
        <f t="shared" si="256"/>
        <v>0.99193085089851074</v>
      </c>
      <c r="I1835" s="2">
        <f t="shared" si="257"/>
        <v>49.797454085872275</v>
      </c>
    </row>
    <row r="1836" spans="1:9" ht="13.5" x14ac:dyDescent="0.25">
      <c r="A1836" s="3">
        <f>TITRES_STAT!B1839</f>
        <v>44686</v>
      </c>
      <c r="B1836" s="5">
        <f>TITRES_STAT!D1839</f>
        <v>17.920999999999999</v>
      </c>
      <c r="C1836" s="2">
        <f t="shared" si="252"/>
        <v>0</v>
      </c>
      <c r="D1836" s="2">
        <f t="shared" si="253"/>
        <v>0</v>
      </c>
      <c r="E1836" s="2">
        <f t="shared" si="254"/>
        <v>0</v>
      </c>
      <c r="F1836" s="2">
        <f t="shared" si="258"/>
        <v>2.2759400914688126E-2</v>
      </c>
      <c r="G1836" s="2">
        <f t="shared" si="258"/>
        <v>2.2944543860161433E-2</v>
      </c>
      <c r="H1836" s="2">
        <f t="shared" si="256"/>
        <v>0.99193085089851052</v>
      </c>
      <c r="I1836" s="2">
        <f t="shared" si="257"/>
        <v>49.797454085872268</v>
      </c>
    </row>
    <row r="1837" spans="1:9" ht="13.5" x14ac:dyDescent="0.25">
      <c r="A1837" s="3">
        <f>TITRES_STAT!B1840</f>
        <v>44687</v>
      </c>
      <c r="B1837" s="5">
        <f>TITRES_STAT!D1840</f>
        <v>17.920999999999999</v>
      </c>
      <c r="C1837" s="2">
        <f t="shared" si="252"/>
        <v>0</v>
      </c>
      <c r="D1837" s="2">
        <f t="shared" si="253"/>
        <v>0</v>
      </c>
      <c r="E1837" s="2">
        <f t="shared" si="254"/>
        <v>0</v>
      </c>
      <c r="F1837" s="2">
        <f t="shared" ref="F1837:G1852" si="259">((F1836*13)+D1837)/14</f>
        <v>2.1133729420781833E-2</v>
      </c>
      <c r="G1837" s="2">
        <f t="shared" si="259"/>
        <v>2.1305647870149904E-2</v>
      </c>
      <c r="H1837" s="2">
        <f t="shared" si="256"/>
        <v>0.99193085089851052</v>
      </c>
      <c r="I1837" s="2">
        <f t="shared" si="257"/>
        <v>49.797454085872268</v>
      </c>
    </row>
    <row r="1838" spans="1:9" ht="13.5" x14ac:dyDescent="0.25">
      <c r="A1838" s="3">
        <f>TITRES_STAT!B1841</f>
        <v>44690</v>
      </c>
      <c r="B1838" s="5">
        <f>TITRES_STAT!D1841</f>
        <v>17.920999999999999</v>
      </c>
      <c r="C1838" s="2">
        <f t="shared" si="252"/>
        <v>0</v>
      </c>
      <c r="D1838" s="2">
        <f t="shared" si="253"/>
        <v>0</v>
      </c>
      <c r="E1838" s="2">
        <f t="shared" si="254"/>
        <v>0</v>
      </c>
      <c r="F1838" s="2">
        <f t="shared" si="259"/>
        <v>1.9624177319297418E-2</v>
      </c>
      <c r="G1838" s="2">
        <f t="shared" si="259"/>
        <v>1.9783815879424911E-2</v>
      </c>
      <c r="H1838" s="2">
        <f t="shared" si="256"/>
        <v>0.99193085089851063</v>
      </c>
      <c r="I1838" s="2">
        <f t="shared" si="257"/>
        <v>49.797454085872275</v>
      </c>
    </row>
    <row r="1839" spans="1:9" ht="13.5" x14ac:dyDescent="0.25">
      <c r="A1839" s="3">
        <f>TITRES_STAT!B1842</f>
        <v>44691</v>
      </c>
      <c r="B1839" s="5">
        <f>TITRES_STAT!D1842</f>
        <v>17.920999999999999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1.822245036791903E-2</v>
      </c>
      <c r="G1839" s="2">
        <f t="shared" si="259"/>
        <v>1.8370686173751705E-2</v>
      </c>
      <c r="H1839" s="2">
        <f t="shared" si="256"/>
        <v>0.99193085089851041</v>
      </c>
      <c r="I1839" s="2">
        <f t="shared" si="257"/>
        <v>49.797454085872261</v>
      </c>
    </row>
    <row r="1840" spans="1:9" ht="13.5" x14ac:dyDescent="0.25">
      <c r="A1840" s="3">
        <f>TITRES_STAT!B1843</f>
        <v>44692</v>
      </c>
      <c r="B1840" s="5">
        <f>TITRES_STAT!D1843</f>
        <v>17.920999999999999</v>
      </c>
      <c r="C1840" s="2">
        <f t="shared" si="252"/>
        <v>0</v>
      </c>
      <c r="D1840" s="2">
        <f t="shared" si="253"/>
        <v>0</v>
      </c>
      <c r="E1840" s="2">
        <f t="shared" si="254"/>
        <v>0</v>
      </c>
      <c r="F1840" s="2">
        <f t="shared" si="259"/>
        <v>1.6920846770210527E-2</v>
      </c>
      <c r="G1840" s="2">
        <f t="shared" si="259"/>
        <v>1.7058494304198011E-2</v>
      </c>
      <c r="H1840" s="2">
        <f t="shared" si="256"/>
        <v>0.99193085089851041</v>
      </c>
      <c r="I1840" s="2">
        <f t="shared" si="257"/>
        <v>49.797454085872261</v>
      </c>
    </row>
    <row r="1841" spans="1:9" ht="13.5" x14ac:dyDescent="0.25">
      <c r="A1841" s="3">
        <f>TITRES_STAT!B1844</f>
        <v>44693</v>
      </c>
      <c r="B1841" s="5">
        <f>TITRES_STAT!D1844</f>
        <v>17.920999999999999</v>
      </c>
      <c r="C1841" s="2">
        <f t="shared" si="252"/>
        <v>0</v>
      </c>
      <c r="D1841" s="2">
        <f t="shared" si="253"/>
        <v>0</v>
      </c>
      <c r="E1841" s="2">
        <f t="shared" si="254"/>
        <v>0</v>
      </c>
      <c r="F1841" s="2">
        <f t="shared" si="259"/>
        <v>1.5712214858052635E-2</v>
      </c>
      <c r="G1841" s="2">
        <f t="shared" si="259"/>
        <v>1.5840030425326727E-2</v>
      </c>
      <c r="H1841" s="2">
        <f t="shared" si="256"/>
        <v>0.99193085089851041</v>
      </c>
      <c r="I1841" s="2">
        <f t="shared" si="257"/>
        <v>49.797454085872261</v>
      </c>
    </row>
    <row r="1842" spans="1:9" ht="13.5" x14ac:dyDescent="0.25">
      <c r="A1842" s="3">
        <f>TITRES_STAT!B1845</f>
        <v>44694</v>
      </c>
      <c r="B1842" s="5">
        <f>TITRES_STAT!D1845</f>
        <v>17.207000000000001</v>
      </c>
      <c r="C1842" s="2">
        <f t="shared" si="252"/>
        <v>-0.71399999999999864</v>
      </c>
      <c r="D1842" s="2">
        <f t="shared" si="253"/>
        <v>0</v>
      </c>
      <c r="E1842" s="2">
        <f t="shared" si="254"/>
        <v>0.71399999999999864</v>
      </c>
      <c r="F1842" s="2">
        <f t="shared" si="259"/>
        <v>1.4589913796763162E-2</v>
      </c>
      <c r="G1842" s="2">
        <f t="shared" si="259"/>
        <v>6.5708599680660437E-2</v>
      </c>
      <c r="H1842" s="2">
        <f t="shared" si="256"/>
        <v>0.22203963967683382</v>
      </c>
      <c r="I1842" s="2">
        <f t="shared" si="257"/>
        <v>18.169593887768798</v>
      </c>
    </row>
    <row r="1843" spans="1:9" ht="13.5" x14ac:dyDescent="0.25">
      <c r="A1843" s="3">
        <f>TITRES_STAT!B1846</f>
        <v>44697</v>
      </c>
      <c r="B1843" s="5">
        <f>TITRES_STAT!D1846</f>
        <v>17.207000000000001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1.3547777096994364E-2</v>
      </c>
      <c r="G1843" s="2">
        <f t="shared" si="259"/>
        <v>6.1015128274898973E-2</v>
      </c>
      <c r="H1843" s="2">
        <f t="shared" si="256"/>
        <v>0.22203963967683385</v>
      </c>
      <c r="I1843" s="2">
        <f t="shared" si="257"/>
        <v>18.169593887768798</v>
      </c>
    </row>
    <row r="1844" spans="1:9" ht="13.5" x14ac:dyDescent="0.25">
      <c r="A1844" s="3">
        <f>TITRES_STAT!B1847</f>
        <v>44698</v>
      </c>
      <c r="B1844" s="5">
        <f>TITRES_STAT!D1847</f>
        <v>17.207000000000001</v>
      </c>
      <c r="C1844" s="2">
        <f t="shared" si="252"/>
        <v>0</v>
      </c>
      <c r="D1844" s="2">
        <f t="shared" si="253"/>
        <v>0</v>
      </c>
      <c r="E1844" s="2">
        <f t="shared" si="254"/>
        <v>0</v>
      </c>
      <c r="F1844" s="2">
        <f t="shared" si="259"/>
        <v>1.2580078732923338E-2</v>
      </c>
      <c r="G1844" s="2">
        <f t="shared" si="259"/>
        <v>5.6656904826691903E-2</v>
      </c>
      <c r="H1844" s="2">
        <f t="shared" si="256"/>
        <v>0.22203963967683385</v>
      </c>
      <c r="I1844" s="2">
        <f t="shared" si="257"/>
        <v>18.169593887768798</v>
      </c>
    </row>
    <row r="1845" spans="1:9" ht="13.5" x14ac:dyDescent="0.25">
      <c r="A1845" s="3">
        <f>TITRES_STAT!B1848</f>
        <v>44699</v>
      </c>
      <c r="B1845" s="5">
        <f>TITRES_STAT!D1848</f>
        <v>17.207000000000001</v>
      </c>
      <c r="C1845" s="2">
        <f t="shared" si="252"/>
        <v>0</v>
      </c>
      <c r="D1845" s="2">
        <f t="shared" si="253"/>
        <v>0</v>
      </c>
      <c r="E1845" s="2">
        <f t="shared" si="254"/>
        <v>0</v>
      </c>
      <c r="F1845" s="2">
        <f t="shared" si="259"/>
        <v>1.1681501680571671E-2</v>
      </c>
      <c r="G1845" s="2">
        <f t="shared" si="259"/>
        <v>5.2609983053356769E-2</v>
      </c>
      <c r="H1845" s="2">
        <f t="shared" si="256"/>
        <v>0.22203963967683382</v>
      </c>
      <c r="I1845" s="2">
        <f t="shared" si="257"/>
        <v>18.169593887768798</v>
      </c>
    </row>
    <row r="1846" spans="1:9" ht="13.5" x14ac:dyDescent="0.25">
      <c r="A1846" s="3">
        <f>TITRES_STAT!B1849</f>
        <v>44700</v>
      </c>
      <c r="B1846" s="5">
        <f>TITRES_STAT!D1849</f>
        <v>17.207000000000001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1.0847108703387979E-2</v>
      </c>
      <c r="G1846" s="2">
        <f t="shared" si="259"/>
        <v>4.8852127120974143E-2</v>
      </c>
      <c r="H1846" s="2">
        <f t="shared" si="256"/>
        <v>0.22203963967683382</v>
      </c>
      <c r="I1846" s="2">
        <f t="shared" si="257"/>
        <v>18.169593887768798</v>
      </c>
    </row>
    <row r="1847" spans="1:9" ht="13.5" x14ac:dyDescent="0.25">
      <c r="A1847" s="3">
        <f>TITRES_STAT!B1850</f>
        <v>44701</v>
      </c>
      <c r="B1847" s="5">
        <f>TITRES_STAT!D1850</f>
        <v>17.207000000000001</v>
      </c>
      <c r="C1847" s="2">
        <f t="shared" si="252"/>
        <v>0</v>
      </c>
      <c r="D1847" s="2">
        <f t="shared" si="253"/>
        <v>0</v>
      </c>
      <c r="E1847" s="2">
        <f t="shared" si="254"/>
        <v>0</v>
      </c>
      <c r="F1847" s="2">
        <f t="shared" si="259"/>
        <v>1.0072315224574552E-2</v>
      </c>
      <c r="G1847" s="2">
        <f t="shared" si="259"/>
        <v>4.5362689469475984E-2</v>
      </c>
      <c r="H1847" s="2">
        <f t="shared" si="256"/>
        <v>0.22203963967683382</v>
      </c>
      <c r="I1847" s="2">
        <f t="shared" si="257"/>
        <v>18.169593887768798</v>
      </c>
    </row>
    <row r="1848" spans="1:9" ht="13.5" x14ac:dyDescent="0.25">
      <c r="A1848" s="3">
        <f>TITRES_STAT!B1851</f>
        <v>44704</v>
      </c>
      <c r="B1848" s="5">
        <f>TITRES_STAT!D1851</f>
        <v>17.207000000000001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9.3528641371049409E-3</v>
      </c>
      <c r="G1848" s="2">
        <f t="shared" si="259"/>
        <v>4.2122497364513414E-2</v>
      </c>
      <c r="H1848" s="2">
        <f t="shared" si="256"/>
        <v>0.22203963967683382</v>
      </c>
      <c r="I1848" s="2">
        <f t="shared" si="257"/>
        <v>18.169593887768798</v>
      </c>
    </row>
    <row r="1849" spans="1:9" ht="13.5" x14ac:dyDescent="0.25">
      <c r="A1849" s="3">
        <f>TITRES_STAT!B1852</f>
        <v>44705</v>
      </c>
      <c r="B1849" s="5">
        <f>TITRES_STAT!D1852</f>
        <v>16.788</v>
      </c>
      <c r="C1849" s="2">
        <f t="shared" si="252"/>
        <v>-0.41900000000000048</v>
      </c>
      <c r="D1849" s="2">
        <f t="shared" si="253"/>
        <v>0</v>
      </c>
      <c r="E1849" s="2">
        <f t="shared" si="254"/>
        <v>0.41900000000000048</v>
      </c>
      <c r="F1849" s="2">
        <f t="shared" si="259"/>
        <v>8.6848024130260163E-3</v>
      </c>
      <c r="G1849" s="2">
        <f t="shared" si="259"/>
        <v>6.9042318981333922E-2</v>
      </c>
      <c r="H1849" s="2">
        <f t="shared" si="256"/>
        <v>0.12578955256954816</v>
      </c>
      <c r="I1849" s="2">
        <f t="shared" si="257"/>
        <v>11.173451759473238</v>
      </c>
    </row>
    <row r="1850" spans="1:9" ht="13.5" x14ac:dyDescent="0.25">
      <c r="A1850" s="3">
        <f>TITRES_STAT!B1853</f>
        <v>44706</v>
      </c>
      <c r="B1850" s="5">
        <f>TITRES_STAT!D1853</f>
        <v>16.788</v>
      </c>
      <c r="C1850" s="2">
        <f t="shared" si="252"/>
        <v>0</v>
      </c>
      <c r="D1850" s="2">
        <f t="shared" si="253"/>
        <v>0</v>
      </c>
      <c r="E1850" s="2">
        <f t="shared" si="254"/>
        <v>0</v>
      </c>
      <c r="F1850" s="2">
        <f t="shared" si="259"/>
        <v>8.0644593835241581E-3</v>
      </c>
      <c r="G1850" s="2">
        <f t="shared" si="259"/>
        <v>6.4110724768381505E-2</v>
      </c>
      <c r="H1850" s="2">
        <f t="shared" si="256"/>
        <v>0.12578955256954816</v>
      </c>
      <c r="I1850" s="2">
        <f t="shared" si="257"/>
        <v>11.173451759473238</v>
      </c>
    </row>
    <row r="1851" spans="1:9" ht="13.5" x14ac:dyDescent="0.25">
      <c r="A1851" s="3">
        <f>TITRES_STAT!B1854</f>
        <v>44707</v>
      </c>
      <c r="B1851" s="5">
        <f>TITRES_STAT!D1854</f>
        <v>16.788</v>
      </c>
      <c r="C1851" s="2">
        <f t="shared" si="252"/>
        <v>0</v>
      </c>
      <c r="D1851" s="2">
        <f t="shared" si="253"/>
        <v>0</v>
      </c>
      <c r="E1851" s="2">
        <f t="shared" si="254"/>
        <v>0</v>
      </c>
      <c r="F1851" s="2">
        <f t="shared" si="259"/>
        <v>7.4884265704152899E-3</v>
      </c>
      <c r="G1851" s="2">
        <f t="shared" si="259"/>
        <v>5.9531387284925685E-2</v>
      </c>
      <c r="H1851" s="2">
        <f t="shared" si="256"/>
        <v>0.12578955256954816</v>
      </c>
      <c r="I1851" s="2">
        <f t="shared" si="257"/>
        <v>11.173451759473238</v>
      </c>
    </row>
    <row r="1852" spans="1:9" ht="13.5" x14ac:dyDescent="0.25">
      <c r="A1852" s="3">
        <f>TITRES_STAT!B1855</f>
        <v>44708</v>
      </c>
      <c r="B1852" s="5">
        <f>TITRES_STAT!D1855</f>
        <v>16.788</v>
      </c>
      <c r="C1852" s="2">
        <f t="shared" si="252"/>
        <v>0</v>
      </c>
      <c r="D1852" s="2">
        <f t="shared" si="253"/>
        <v>0</v>
      </c>
      <c r="E1852" s="2">
        <f t="shared" si="254"/>
        <v>0</v>
      </c>
      <c r="F1852" s="2">
        <f t="shared" si="259"/>
        <v>6.9535389582427694E-3</v>
      </c>
      <c r="G1852" s="2">
        <f t="shared" si="259"/>
        <v>5.5279145336002422E-2</v>
      </c>
      <c r="H1852" s="2">
        <f t="shared" si="256"/>
        <v>0.12578955256954816</v>
      </c>
      <c r="I1852" s="2">
        <f t="shared" si="257"/>
        <v>11.173451759473238</v>
      </c>
    </row>
    <row r="1853" spans="1:9" ht="13.5" x14ac:dyDescent="0.25">
      <c r="A1853" s="3">
        <f>TITRES_STAT!B1856</f>
        <v>44711</v>
      </c>
      <c r="B1853" s="5">
        <f>TITRES_STAT!D1856</f>
        <v>16.788</v>
      </c>
      <c r="C1853" s="2">
        <f t="shared" si="252"/>
        <v>0</v>
      </c>
      <c r="D1853" s="2">
        <f t="shared" si="253"/>
        <v>0</v>
      </c>
      <c r="E1853" s="2">
        <f t="shared" si="254"/>
        <v>0</v>
      </c>
      <c r="F1853" s="2">
        <f t="shared" ref="F1853:G1868" si="260">((F1852*13)+D1853)/14</f>
        <v>6.456857604082572E-3</v>
      </c>
      <c r="G1853" s="2">
        <f t="shared" si="260"/>
        <v>5.1330634954859393E-2</v>
      </c>
      <c r="H1853" s="2">
        <f t="shared" si="256"/>
        <v>0.12578955256954816</v>
      </c>
      <c r="I1853" s="2">
        <f t="shared" si="257"/>
        <v>11.173451759473238</v>
      </c>
    </row>
    <row r="1854" spans="1:9" ht="13.5" x14ac:dyDescent="0.25">
      <c r="A1854" s="3">
        <f>TITRES_STAT!B1857</f>
        <v>44712</v>
      </c>
      <c r="B1854" s="5">
        <f>TITRES_STAT!D1857</f>
        <v>16.788</v>
      </c>
      <c r="C1854" s="2">
        <f t="shared" si="252"/>
        <v>0</v>
      </c>
      <c r="D1854" s="2">
        <f t="shared" si="253"/>
        <v>0</v>
      </c>
      <c r="E1854" s="2">
        <f t="shared" si="254"/>
        <v>0</v>
      </c>
      <c r="F1854" s="2">
        <f t="shared" si="260"/>
        <v>5.9956534895052455E-3</v>
      </c>
      <c r="G1854" s="2">
        <f t="shared" si="260"/>
        <v>4.7664161029512299E-2</v>
      </c>
      <c r="H1854" s="2">
        <f t="shared" si="256"/>
        <v>0.12578955256954816</v>
      </c>
      <c r="I1854" s="2">
        <f t="shared" si="257"/>
        <v>11.173451759473238</v>
      </c>
    </row>
    <row r="1855" spans="1:9" ht="13.5" x14ac:dyDescent="0.25">
      <c r="A1855" s="3">
        <f>TITRES_STAT!B1858</f>
        <v>44713</v>
      </c>
      <c r="B1855" s="5">
        <f>TITRES_STAT!D1858</f>
        <v>16.829999999999998</v>
      </c>
      <c r="C1855" s="2">
        <f t="shared" si="252"/>
        <v>4.1999999999998039E-2</v>
      </c>
      <c r="D1855" s="2">
        <f t="shared" si="253"/>
        <v>4.1999999999998039E-2</v>
      </c>
      <c r="E1855" s="2">
        <f t="shared" si="254"/>
        <v>0</v>
      </c>
      <c r="F1855" s="2">
        <f t="shared" si="260"/>
        <v>8.5673925259690167E-3</v>
      </c>
      <c r="G1855" s="2">
        <f t="shared" si="260"/>
        <v>4.4259578098832852E-2</v>
      </c>
      <c r="H1855" s="2">
        <f t="shared" si="256"/>
        <v>0.19357149105302798</v>
      </c>
      <c r="I1855" s="2">
        <f t="shared" si="257"/>
        <v>16.217838018420636</v>
      </c>
    </row>
    <row r="1856" spans="1:9" ht="13.5" x14ac:dyDescent="0.25">
      <c r="A1856" s="3">
        <f>TITRES_STAT!B1859</f>
        <v>44714</v>
      </c>
      <c r="B1856" s="5">
        <f>TITRES_STAT!D1859</f>
        <v>16.829999999999998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7.9554359169712301E-3</v>
      </c>
      <c r="G1856" s="2">
        <f t="shared" si="260"/>
        <v>4.1098179663201936E-2</v>
      </c>
      <c r="H1856" s="2">
        <f t="shared" si="256"/>
        <v>0.19357149105302798</v>
      </c>
      <c r="I1856" s="2">
        <f t="shared" si="257"/>
        <v>16.217838018420636</v>
      </c>
    </row>
    <row r="1857" spans="1:9" ht="13.5" x14ac:dyDescent="0.25">
      <c r="A1857" s="3">
        <f>TITRES_STAT!B1860</f>
        <v>44715</v>
      </c>
      <c r="B1857" s="5">
        <f>TITRES_STAT!D1860</f>
        <v>16.829999999999998</v>
      </c>
      <c r="C1857" s="2">
        <f t="shared" si="252"/>
        <v>0</v>
      </c>
      <c r="D1857" s="2">
        <f t="shared" si="253"/>
        <v>0</v>
      </c>
      <c r="E1857" s="2">
        <f t="shared" si="254"/>
        <v>0</v>
      </c>
      <c r="F1857" s="2">
        <f t="shared" si="260"/>
        <v>7.3871904943304274E-3</v>
      </c>
      <c r="G1857" s="2">
        <f t="shared" si="260"/>
        <v>3.8162595401544652E-2</v>
      </c>
      <c r="H1857" s="2">
        <f t="shared" si="256"/>
        <v>0.19357149105302798</v>
      </c>
      <c r="I1857" s="2">
        <f t="shared" si="257"/>
        <v>16.217838018420636</v>
      </c>
    </row>
    <row r="1858" spans="1:9" ht="13.5" x14ac:dyDescent="0.25">
      <c r="A1858" s="3">
        <f>TITRES_STAT!B1861</f>
        <v>44718</v>
      </c>
      <c r="B1858" s="5">
        <f>TITRES_STAT!D1861</f>
        <v>16.829999999999998</v>
      </c>
      <c r="C1858" s="2">
        <f t="shared" si="252"/>
        <v>0</v>
      </c>
      <c r="D1858" s="2">
        <f t="shared" si="253"/>
        <v>0</v>
      </c>
      <c r="E1858" s="2">
        <f t="shared" si="254"/>
        <v>0</v>
      </c>
      <c r="F1858" s="2">
        <f t="shared" si="260"/>
        <v>6.8595340304496832E-3</v>
      </c>
      <c r="G1858" s="2">
        <f t="shared" si="260"/>
        <v>3.5436695730005748E-2</v>
      </c>
      <c r="H1858" s="2">
        <f t="shared" si="256"/>
        <v>0.19357149105302801</v>
      </c>
      <c r="I1858" s="2">
        <f t="shared" si="257"/>
        <v>16.217838018420636</v>
      </c>
    </row>
    <row r="1859" spans="1:9" ht="13.5" x14ac:dyDescent="0.25">
      <c r="A1859" s="3">
        <f>TITRES_STAT!B1862</f>
        <v>44719</v>
      </c>
      <c r="B1859" s="5">
        <f>TITRES_STAT!D1862</f>
        <v>16.829999999999998</v>
      </c>
      <c r="C1859" s="2">
        <f t="shared" ref="C1859:C1922" si="261">B1859-B1858</f>
        <v>0</v>
      </c>
      <c r="D1859" s="2">
        <f t="shared" ref="D1859:D1922" si="262">IF(C1859&gt;0,C1859,0)</f>
        <v>0</v>
      </c>
      <c r="E1859" s="2">
        <f t="shared" ref="E1859:E1922" si="263">IF(C1859&lt;0,-C1859,0)</f>
        <v>0</v>
      </c>
      <c r="F1859" s="2">
        <f t="shared" si="260"/>
        <v>6.3695673139889915E-3</v>
      </c>
      <c r="G1859" s="2">
        <f t="shared" si="260"/>
        <v>3.2905503177862484E-2</v>
      </c>
      <c r="H1859" s="2">
        <f t="shared" si="256"/>
        <v>0.19357149105302798</v>
      </c>
      <c r="I1859" s="2">
        <f t="shared" si="257"/>
        <v>16.217838018420636</v>
      </c>
    </row>
    <row r="1860" spans="1:9" ht="13.5" x14ac:dyDescent="0.25">
      <c r="A1860" s="3">
        <f>TITRES_STAT!B1863</f>
        <v>44720</v>
      </c>
      <c r="B1860" s="5">
        <f>TITRES_STAT!D1863</f>
        <v>16.788</v>
      </c>
      <c r="C1860" s="2">
        <f t="shared" si="261"/>
        <v>-4.1999999999998039E-2</v>
      </c>
      <c r="D1860" s="2">
        <f t="shared" si="262"/>
        <v>0</v>
      </c>
      <c r="E1860" s="2">
        <f t="shared" si="263"/>
        <v>4.1999999999998039E-2</v>
      </c>
      <c r="F1860" s="2">
        <f t="shared" si="260"/>
        <v>5.9145982201326353E-3</v>
      </c>
      <c r="G1860" s="2">
        <f t="shared" si="260"/>
        <v>3.3555110093729308E-2</v>
      </c>
      <c r="H1860" s="2">
        <f t="shared" si="256"/>
        <v>0.17626520084754363</v>
      </c>
      <c r="I1860" s="2">
        <f t="shared" si="257"/>
        <v>14.985158170159067</v>
      </c>
    </row>
    <row r="1861" spans="1:9" ht="13.5" x14ac:dyDescent="0.25">
      <c r="A1861" s="3">
        <f>TITRES_STAT!B1864</f>
        <v>44721</v>
      </c>
      <c r="B1861" s="5">
        <f>TITRES_STAT!D1864</f>
        <v>16.788</v>
      </c>
      <c r="C1861" s="2">
        <f t="shared" si="261"/>
        <v>0</v>
      </c>
      <c r="D1861" s="2">
        <f t="shared" si="262"/>
        <v>0</v>
      </c>
      <c r="E1861" s="2">
        <f t="shared" si="263"/>
        <v>0</v>
      </c>
      <c r="F1861" s="2">
        <f t="shared" si="260"/>
        <v>5.49212691869459E-3</v>
      </c>
      <c r="G1861" s="2">
        <f t="shared" si="260"/>
        <v>3.1158316515605789E-2</v>
      </c>
      <c r="H1861" s="2">
        <f t="shared" si="256"/>
        <v>0.17626520084754363</v>
      </c>
      <c r="I1861" s="2">
        <f t="shared" si="257"/>
        <v>14.985158170159067</v>
      </c>
    </row>
    <row r="1862" spans="1:9" ht="13.5" x14ac:dyDescent="0.25">
      <c r="A1862" s="3">
        <f>TITRES_STAT!B1865</f>
        <v>44722</v>
      </c>
      <c r="B1862" s="5">
        <f>TITRES_STAT!D1865</f>
        <v>16.788</v>
      </c>
      <c r="C1862" s="2">
        <f t="shared" si="261"/>
        <v>0</v>
      </c>
      <c r="D1862" s="2">
        <f t="shared" si="262"/>
        <v>0</v>
      </c>
      <c r="E1862" s="2">
        <f t="shared" si="263"/>
        <v>0</v>
      </c>
      <c r="F1862" s="2">
        <f t="shared" si="260"/>
        <v>5.099832138787834E-3</v>
      </c>
      <c r="G1862" s="2">
        <f t="shared" si="260"/>
        <v>2.8932722478776807E-2</v>
      </c>
      <c r="H1862" s="2">
        <f t="shared" si="256"/>
        <v>0.17626520084754363</v>
      </c>
      <c r="I1862" s="2">
        <f t="shared" si="257"/>
        <v>14.985158170159067</v>
      </c>
    </row>
    <row r="1863" spans="1:9" ht="13.5" x14ac:dyDescent="0.25">
      <c r="A1863" s="3">
        <f>TITRES_STAT!B1866</f>
        <v>44725</v>
      </c>
      <c r="B1863" s="5">
        <f>TITRES_STAT!D1866</f>
        <v>16.788</v>
      </c>
      <c r="C1863" s="2">
        <f t="shared" si="261"/>
        <v>0</v>
      </c>
      <c r="D1863" s="2">
        <f t="shared" si="262"/>
        <v>0</v>
      </c>
      <c r="E1863" s="2">
        <f t="shared" si="263"/>
        <v>0</v>
      </c>
      <c r="F1863" s="2">
        <f t="shared" si="260"/>
        <v>4.7355584145887036E-3</v>
      </c>
      <c r="G1863" s="2">
        <f t="shared" si="260"/>
        <v>2.6866099444578465E-2</v>
      </c>
      <c r="H1863" s="2">
        <f t="shared" si="256"/>
        <v>0.17626520084754363</v>
      </c>
      <c r="I1863" s="2">
        <f t="shared" si="257"/>
        <v>14.985158170159067</v>
      </c>
    </row>
    <row r="1864" spans="1:9" ht="13.5" x14ac:dyDescent="0.25">
      <c r="A1864" s="3">
        <f>TITRES_STAT!B1867</f>
        <v>44726</v>
      </c>
      <c r="B1864" s="5">
        <f>TITRES_STAT!D1867</f>
        <v>16.788</v>
      </c>
      <c r="C1864" s="2">
        <f t="shared" si="261"/>
        <v>0</v>
      </c>
      <c r="D1864" s="2">
        <f t="shared" si="262"/>
        <v>0</v>
      </c>
      <c r="E1864" s="2">
        <f t="shared" si="263"/>
        <v>0</v>
      </c>
      <c r="F1864" s="2">
        <f t="shared" si="260"/>
        <v>4.397304242118082E-3</v>
      </c>
      <c r="G1864" s="2">
        <f t="shared" si="260"/>
        <v>2.4947092341394288E-2</v>
      </c>
      <c r="H1864" s="2">
        <f t="shared" si="256"/>
        <v>0.17626520084754363</v>
      </c>
      <c r="I1864" s="2">
        <f t="shared" si="257"/>
        <v>14.985158170159067</v>
      </c>
    </row>
    <row r="1865" spans="1:9" ht="13.5" x14ac:dyDescent="0.25">
      <c r="A1865" s="3">
        <f>TITRES_STAT!B1868</f>
        <v>44727</v>
      </c>
      <c r="B1865" s="5">
        <f>TITRES_STAT!D1868</f>
        <v>16.788</v>
      </c>
      <c r="C1865" s="2">
        <f t="shared" si="261"/>
        <v>0</v>
      </c>
      <c r="D1865" s="2">
        <f t="shared" si="262"/>
        <v>0</v>
      </c>
      <c r="E1865" s="2">
        <f t="shared" si="263"/>
        <v>0</v>
      </c>
      <c r="F1865" s="2">
        <f t="shared" si="260"/>
        <v>4.0832110819667899E-3</v>
      </c>
      <c r="G1865" s="2">
        <f t="shared" si="260"/>
        <v>2.3165157174151841E-2</v>
      </c>
      <c r="H1865" s="2">
        <f t="shared" si="256"/>
        <v>0.1762652008475436</v>
      </c>
      <c r="I1865" s="2">
        <f t="shared" si="257"/>
        <v>14.985158170159067</v>
      </c>
    </row>
    <row r="1866" spans="1:9" ht="13.5" x14ac:dyDescent="0.25">
      <c r="A1866" s="3">
        <f>TITRES_STAT!B1869</f>
        <v>44728</v>
      </c>
      <c r="B1866" s="5">
        <f>TITRES_STAT!D1869</f>
        <v>16.788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3.7915531475405904E-3</v>
      </c>
      <c r="G1866" s="2">
        <f t="shared" si="260"/>
        <v>2.1510503090283854E-2</v>
      </c>
      <c r="H1866" s="2">
        <f t="shared" si="256"/>
        <v>0.17626520084754357</v>
      </c>
      <c r="I1866" s="2">
        <f t="shared" si="257"/>
        <v>14.985158170159067</v>
      </c>
    </row>
    <row r="1867" spans="1:9" ht="13.5" x14ac:dyDescent="0.25">
      <c r="A1867" s="3">
        <f>TITRES_STAT!B1870</f>
        <v>44729</v>
      </c>
      <c r="B1867" s="5">
        <f>TITRES_STAT!D1870</f>
        <v>16.788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3.5207279227162627E-3</v>
      </c>
      <c r="G1867" s="2">
        <f t="shared" si="260"/>
        <v>1.9974038583835008E-2</v>
      </c>
      <c r="H1867" s="2">
        <f t="shared" si="256"/>
        <v>0.1762652008475436</v>
      </c>
      <c r="I1867" s="2">
        <f t="shared" si="257"/>
        <v>14.985158170159067</v>
      </c>
    </row>
    <row r="1868" spans="1:9" ht="13.5" x14ac:dyDescent="0.25">
      <c r="A1868" s="3">
        <f>TITRES_STAT!B1871</f>
        <v>44732</v>
      </c>
      <c r="B1868" s="5">
        <f>TITRES_STAT!D1871</f>
        <v>16.788</v>
      </c>
      <c r="C1868" s="2">
        <f t="shared" si="261"/>
        <v>0</v>
      </c>
      <c r="D1868" s="2">
        <f t="shared" si="262"/>
        <v>0</v>
      </c>
      <c r="E1868" s="2">
        <f t="shared" si="263"/>
        <v>0</v>
      </c>
      <c r="F1868" s="2">
        <f t="shared" si="260"/>
        <v>3.269247356807958E-3</v>
      </c>
      <c r="G1868" s="2">
        <f t="shared" si="260"/>
        <v>1.8547321542132508E-2</v>
      </c>
      <c r="H1868" s="2">
        <f t="shared" si="256"/>
        <v>0.17626520084754357</v>
      </c>
      <c r="I1868" s="2">
        <f t="shared" si="257"/>
        <v>14.985158170159067</v>
      </c>
    </row>
    <row r="1869" spans="1:9" ht="13.5" x14ac:dyDescent="0.25">
      <c r="A1869" s="3">
        <f>TITRES_STAT!B1872</f>
        <v>44733</v>
      </c>
      <c r="B1869" s="5">
        <f>TITRES_STAT!D1872</f>
        <v>16.788</v>
      </c>
      <c r="C1869" s="2">
        <f t="shared" si="261"/>
        <v>0</v>
      </c>
      <c r="D1869" s="2">
        <f t="shared" si="262"/>
        <v>0</v>
      </c>
      <c r="E1869" s="2">
        <f t="shared" si="263"/>
        <v>0</v>
      </c>
      <c r="F1869" s="2">
        <f t="shared" ref="F1869:G1884" si="264">((F1868*13)+D1869)/14</f>
        <v>3.0357296884645324E-3</v>
      </c>
      <c r="G1869" s="2">
        <f t="shared" si="264"/>
        <v>1.7222512860551615E-2</v>
      </c>
      <c r="H1869" s="2">
        <f t="shared" si="256"/>
        <v>0.17626520084754355</v>
      </c>
      <c r="I1869" s="2">
        <f t="shared" si="257"/>
        <v>14.985158170159067</v>
      </c>
    </row>
    <row r="1870" spans="1:9" ht="13.5" x14ac:dyDescent="0.25">
      <c r="A1870" s="3">
        <f>TITRES_STAT!B1873</f>
        <v>44734</v>
      </c>
      <c r="B1870" s="5">
        <f>TITRES_STAT!D1873</f>
        <v>16.788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2.8188918535742087E-3</v>
      </c>
      <c r="G1870" s="2">
        <f t="shared" si="264"/>
        <v>1.5992333370512212E-2</v>
      </c>
      <c r="H1870" s="2">
        <f t="shared" si="256"/>
        <v>0.17626520084754357</v>
      </c>
      <c r="I1870" s="2">
        <f t="shared" si="257"/>
        <v>14.985158170159067</v>
      </c>
    </row>
    <row r="1871" spans="1:9" ht="13.5" x14ac:dyDescent="0.25">
      <c r="A1871" s="3">
        <f>TITRES_STAT!B1874</f>
        <v>44735</v>
      </c>
      <c r="B1871" s="5">
        <f>TITRES_STAT!D1874</f>
        <v>17.542999999999999</v>
      </c>
      <c r="C1871" s="2">
        <f t="shared" si="261"/>
        <v>0.75499999999999901</v>
      </c>
      <c r="D1871" s="2">
        <f t="shared" si="262"/>
        <v>0.75499999999999901</v>
      </c>
      <c r="E1871" s="2">
        <f t="shared" si="263"/>
        <v>0</v>
      </c>
      <c r="F1871" s="2">
        <f t="shared" si="264"/>
        <v>5.6546113864033125E-2</v>
      </c>
      <c r="G1871" s="2">
        <f t="shared" si="264"/>
        <v>1.4850023844047055E-2</v>
      </c>
      <c r="H1871" s="2">
        <f t="shared" si="256"/>
        <v>3.8078130013710938</v>
      </c>
      <c r="I1871" s="2">
        <f t="shared" si="257"/>
        <v>79.200522156023538</v>
      </c>
    </row>
    <row r="1872" spans="1:9" ht="13.5" x14ac:dyDescent="0.25">
      <c r="A1872" s="3">
        <f>TITRES_STAT!B1875</f>
        <v>44736</v>
      </c>
      <c r="B1872" s="5">
        <f>TITRES_STAT!D1875</f>
        <v>18.332000000000001</v>
      </c>
      <c r="C1872" s="2">
        <f t="shared" si="261"/>
        <v>0.78900000000000148</v>
      </c>
      <c r="D1872" s="2">
        <f t="shared" si="262"/>
        <v>0.78900000000000148</v>
      </c>
      <c r="E1872" s="2">
        <f t="shared" si="263"/>
        <v>0</v>
      </c>
      <c r="F1872" s="2">
        <f t="shared" si="264"/>
        <v>0.10886424858803087</v>
      </c>
      <c r="G1872" s="2">
        <f t="shared" si="264"/>
        <v>1.3789307855186551E-2</v>
      </c>
      <c r="H1872" s="2">
        <f t="shared" si="256"/>
        <v>7.8948305260357161</v>
      </c>
      <c r="I1872" s="2">
        <f t="shared" si="257"/>
        <v>88.757514861323799</v>
      </c>
    </row>
    <row r="1873" spans="1:9" ht="13.5" x14ac:dyDescent="0.25">
      <c r="A1873" s="3">
        <f>TITRES_STAT!B1876</f>
        <v>44739</v>
      </c>
      <c r="B1873" s="5">
        <f>TITRES_STAT!D1876</f>
        <v>18.332000000000001</v>
      </c>
      <c r="C1873" s="2">
        <f t="shared" si="261"/>
        <v>0</v>
      </c>
      <c r="D1873" s="2">
        <f t="shared" si="262"/>
        <v>0</v>
      </c>
      <c r="E1873" s="2">
        <f t="shared" si="263"/>
        <v>0</v>
      </c>
      <c r="F1873" s="2">
        <f t="shared" si="264"/>
        <v>0.10108823083174294</v>
      </c>
      <c r="G1873" s="2">
        <f t="shared" si="264"/>
        <v>1.2804357294101797E-2</v>
      </c>
      <c r="H1873" s="2">
        <f t="shared" ref="H1873:H1936" si="265">F1873/G1873</f>
        <v>7.8948305260357152</v>
      </c>
      <c r="I1873" s="2">
        <f t="shared" ref="I1873:I1936" si="266">IF(G1873=0,100,100-(100/(1+H1873)))</f>
        <v>88.757514861323799</v>
      </c>
    </row>
    <row r="1874" spans="1:9" ht="13.5" x14ac:dyDescent="0.25">
      <c r="A1874" s="3">
        <f>TITRES_STAT!B1877</f>
        <v>44740</v>
      </c>
      <c r="B1874" s="5">
        <f>TITRES_STAT!D1877</f>
        <v>18.332000000000001</v>
      </c>
      <c r="C1874" s="2">
        <f t="shared" si="261"/>
        <v>0</v>
      </c>
      <c r="D1874" s="2">
        <f t="shared" si="262"/>
        <v>0</v>
      </c>
      <c r="E1874" s="2">
        <f t="shared" si="263"/>
        <v>0</v>
      </c>
      <c r="F1874" s="2">
        <f t="shared" si="264"/>
        <v>9.3867642915189869E-2</v>
      </c>
      <c r="G1874" s="2">
        <f t="shared" si="264"/>
        <v>1.1889760344523099E-2</v>
      </c>
      <c r="H1874" s="2">
        <f t="shared" si="265"/>
        <v>7.8948305260357143</v>
      </c>
      <c r="I1874" s="2">
        <f t="shared" si="266"/>
        <v>88.757514861323799</v>
      </c>
    </row>
    <row r="1875" spans="1:9" ht="13.5" x14ac:dyDescent="0.25">
      <c r="A1875" s="3">
        <f>TITRES_STAT!B1878</f>
        <v>44741</v>
      </c>
      <c r="B1875" s="5">
        <f>TITRES_STAT!D1878</f>
        <v>18.332000000000001</v>
      </c>
      <c r="C1875" s="2">
        <f t="shared" si="261"/>
        <v>0</v>
      </c>
      <c r="D1875" s="2">
        <f t="shared" si="262"/>
        <v>0</v>
      </c>
      <c r="E1875" s="2">
        <f t="shared" si="263"/>
        <v>0</v>
      </c>
      <c r="F1875" s="2">
        <f t="shared" si="264"/>
        <v>8.7162811278390581E-2</v>
      </c>
      <c r="G1875" s="2">
        <f t="shared" si="264"/>
        <v>1.1040491748485735E-2</v>
      </c>
      <c r="H1875" s="2">
        <f t="shared" si="265"/>
        <v>7.8948305260357126</v>
      </c>
      <c r="I1875" s="2">
        <f t="shared" si="266"/>
        <v>88.757514861323784</v>
      </c>
    </row>
    <row r="1876" spans="1:9" ht="13.5" x14ac:dyDescent="0.25">
      <c r="A1876" s="3">
        <f>TITRES_STAT!B1879</f>
        <v>44742</v>
      </c>
      <c r="B1876" s="5">
        <f>TITRES_STAT!D1879</f>
        <v>18.457999999999998</v>
      </c>
      <c r="C1876" s="2">
        <f t="shared" si="261"/>
        <v>0.12599999999999767</v>
      </c>
      <c r="D1876" s="2">
        <f t="shared" si="262"/>
        <v>0.12599999999999767</v>
      </c>
      <c r="E1876" s="2">
        <f t="shared" si="263"/>
        <v>0</v>
      </c>
      <c r="F1876" s="2">
        <f t="shared" si="264"/>
        <v>8.9936896187076801E-2</v>
      </c>
      <c r="G1876" s="2">
        <f t="shared" si="264"/>
        <v>1.0251885195022469E-2</v>
      </c>
      <c r="H1876" s="2">
        <f t="shared" si="265"/>
        <v>8.7727178442013063</v>
      </c>
      <c r="I1876" s="2">
        <f t="shared" si="266"/>
        <v>89.767431988294277</v>
      </c>
    </row>
    <row r="1877" spans="1:9" ht="13.5" x14ac:dyDescent="0.25">
      <c r="A1877" s="3">
        <f>TITRES_STAT!B1880</f>
        <v>44743</v>
      </c>
      <c r="B1877" s="5">
        <f>TITRES_STAT!D1880</f>
        <v>18.457999999999998</v>
      </c>
      <c r="C1877" s="2">
        <f t="shared" si="261"/>
        <v>0</v>
      </c>
      <c r="D1877" s="2">
        <f t="shared" si="262"/>
        <v>0</v>
      </c>
      <c r="E1877" s="2">
        <f t="shared" si="263"/>
        <v>0</v>
      </c>
      <c r="F1877" s="2">
        <f t="shared" si="264"/>
        <v>8.3512832173714177E-2</v>
      </c>
      <c r="G1877" s="2">
        <f t="shared" si="264"/>
        <v>9.5196076810922931E-3</v>
      </c>
      <c r="H1877" s="2">
        <f t="shared" si="265"/>
        <v>8.7727178442013063</v>
      </c>
      <c r="I1877" s="2">
        <f t="shared" si="266"/>
        <v>89.767431988294277</v>
      </c>
    </row>
    <row r="1878" spans="1:9" ht="13.5" x14ac:dyDescent="0.25">
      <c r="A1878" s="3">
        <f>TITRES_STAT!B1881</f>
        <v>44746</v>
      </c>
      <c r="B1878" s="5">
        <f>TITRES_STAT!D1881</f>
        <v>18.457999999999998</v>
      </c>
      <c r="C1878" s="2">
        <f t="shared" si="261"/>
        <v>0</v>
      </c>
      <c r="D1878" s="2">
        <f t="shared" si="262"/>
        <v>0</v>
      </c>
      <c r="E1878" s="2">
        <f t="shared" si="263"/>
        <v>0</v>
      </c>
      <c r="F1878" s="2">
        <f t="shared" si="264"/>
        <v>7.7547629875591731E-2</v>
      </c>
      <c r="G1878" s="2">
        <f t="shared" si="264"/>
        <v>8.8396357038714145E-3</v>
      </c>
      <c r="H1878" s="2">
        <f t="shared" si="265"/>
        <v>8.7727178442013063</v>
      </c>
      <c r="I1878" s="2">
        <f t="shared" si="266"/>
        <v>89.767431988294277</v>
      </c>
    </row>
    <row r="1879" spans="1:9" ht="13.5" x14ac:dyDescent="0.25">
      <c r="A1879" s="3">
        <f>TITRES_STAT!B1882</f>
        <v>44747</v>
      </c>
      <c r="B1879" s="5">
        <f>TITRES_STAT!D1882</f>
        <v>18.457999999999998</v>
      </c>
      <c r="C1879" s="2">
        <f t="shared" si="261"/>
        <v>0</v>
      </c>
      <c r="D1879" s="2">
        <f t="shared" si="262"/>
        <v>0</v>
      </c>
      <c r="E1879" s="2">
        <f t="shared" si="263"/>
        <v>0</v>
      </c>
      <c r="F1879" s="2">
        <f t="shared" si="264"/>
        <v>7.2008513455906614E-2</v>
      </c>
      <c r="G1879" s="2">
        <f t="shared" si="264"/>
        <v>8.2082331535948856E-3</v>
      </c>
      <c r="H1879" s="2">
        <f t="shared" si="265"/>
        <v>8.7727178442013063</v>
      </c>
      <c r="I1879" s="2">
        <f t="shared" si="266"/>
        <v>89.767431988294277</v>
      </c>
    </row>
    <row r="1880" spans="1:9" ht="13.5" x14ac:dyDescent="0.25">
      <c r="A1880" s="3">
        <f>TITRES_STAT!B1883</f>
        <v>44748</v>
      </c>
      <c r="B1880" s="5">
        <f>TITRES_STAT!D1883</f>
        <v>18.457999999999998</v>
      </c>
      <c r="C1880" s="2">
        <f t="shared" si="261"/>
        <v>0</v>
      </c>
      <c r="D1880" s="2">
        <f t="shared" si="262"/>
        <v>0</v>
      </c>
      <c r="E1880" s="2">
        <f t="shared" si="263"/>
        <v>0</v>
      </c>
      <c r="F1880" s="2">
        <f t="shared" si="264"/>
        <v>6.6865048209056144E-2</v>
      </c>
      <c r="G1880" s="2">
        <f t="shared" si="264"/>
        <v>7.6219307854809648E-3</v>
      </c>
      <c r="H1880" s="2">
        <f t="shared" si="265"/>
        <v>8.7727178442013063</v>
      </c>
      <c r="I1880" s="2">
        <f t="shared" si="266"/>
        <v>89.767431988294277</v>
      </c>
    </row>
    <row r="1881" spans="1:9" ht="13.5" x14ac:dyDescent="0.25">
      <c r="A1881" s="3">
        <f>TITRES_STAT!B1884</f>
        <v>44749</v>
      </c>
      <c r="B1881" s="5">
        <f>TITRES_STAT!D1884</f>
        <v>18.457999999999998</v>
      </c>
      <c r="C1881" s="2">
        <f t="shared" si="261"/>
        <v>0</v>
      </c>
      <c r="D1881" s="2">
        <f t="shared" si="262"/>
        <v>0</v>
      </c>
      <c r="E1881" s="2">
        <f t="shared" si="263"/>
        <v>0</v>
      </c>
      <c r="F1881" s="2">
        <f t="shared" si="264"/>
        <v>6.2088973336980706E-2</v>
      </c>
      <c r="G1881" s="2">
        <f t="shared" si="264"/>
        <v>7.07750715794661E-3</v>
      </c>
      <c r="H1881" s="2">
        <f t="shared" si="265"/>
        <v>8.7727178442013081</v>
      </c>
      <c r="I1881" s="2">
        <f t="shared" si="266"/>
        <v>89.767431988294277</v>
      </c>
    </row>
    <row r="1882" spans="1:9" ht="13.5" x14ac:dyDescent="0.25">
      <c r="A1882" s="3">
        <f>TITRES_STAT!B1885</f>
        <v>44750</v>
      </c>
      <c r="B1882" s="5">
        <f>TITRES_STAT!D1885</f>
        <v>18.457999999999998</v>
      </c>
      <c r="C1882" s="2">
        <f t="shared" si="261"/>
        <v>0</v>
      </c>
      <c r="D1882" s="2">
        <f t="shared" si="262"/>
        <v>0</v>
      </c>
      <c r="E1882" s="2">
        <f t="shared" si="263"/>
        <v>0</v>
      </c>
      <c r="F1882" s="2">
        <f t="shared" si="264"/>
        <v>5.7654046670053513E-2</v>
      </c>
      <c r="G1882" s="2">
        <f t="shared" si="264"/>
        <v>6.5719709323789951E-3</v>
      </c>
      <c r="H1882" s="2">
        <f t="shared" si="265"/>
        <v>8.7727178442013081</v>
      </c>
      <c r="I1882" s="2">
        <f t="shared" si="266"/>
        <v>89.767431988294277</v>
      </c>
    </row>
    <row r="1883" spans="1:9" ht="13.5" x14ac:dyDescent="0.25">
      <c r="A1883" s="3">
        <f>TITRES_STAT!B1886</f>
        <v>44753</v>
      </c>
      <c r="B1883" s="5">
        <f>TITRES_STAT!D1886</f>
        <v>18.457999999999998</v>
      </c>
      <c r="C1883" s="2">
        <f t="shared" si="261"/>
        <v>0</v>
      </c>
      <c r="D1883" s="2">
        <f t="shared" si="262"/>
        <v>0</v>
      </c>
      <c r="E1883" s="2">
        <f t="shared" si="263"/>
        <v>0</v>
      </c>
      <c r="F1883" s="2">
        <f t="shared" si="264"/>
        <v>5.3535900479335409E-2</v>
      </c>
      <c r="G1883" s="2">
        <f t="shared" si="264"/>
        <v>6.1025444372090672E-3</v>
      </c>
      <c r="H1883" s="2">
        <f t="shared" si="265"/>
        <v>8.7727178442013081</v>
      </c>
      <c r="I1883" s="2">
        <f t="shared" si="266"/>
        <v>89.767431988294277</v>
      </c>
    </row>
    <row r="1884" spans="1:9" ht="13.5" x14ac:dyDescent="0.25">
      <c r="A1884" s="3">
        <f>TITRES_STAT!B1887</f>
        <v>44754</v>
      </c>
      <c r="B1884" s="5">
        <f>TITRES_STAT!D1887</f>
        <v>18.457999999999998</v>
      </c>
      <c r="C1884" s="2">
        <f t="shared" si="261"/>
        <v>0</v>
      </c>
      <c r="D1884" s="2">
        <f t="shared" si="262"/>
        <v>0</v>
      </c>
      <c r="E1884" s="2">
        <f t="shared" si="263"/>
        <v>0</v>
      </c>
      <c r="F1884" s="2">
        <f t="shared" si="264"/>
        <v>4.971190758795431E-2</v>
      </c>
      <c r="G1884" s="2">
        <f t="shared" si="264"/>
        <v>5.6666484059798485E-3</v>
      </c>
      <c r="H1884" s="2">
        <f t="shared" si="265"/>
        <v>8.7727178442013063</v>
      </c>
      <c r="I1884" s="2">
        <f t="shared" si="266"/>
        <v>89.767431988294277</v>
      </c>
    </row>
    <row r="1885" spans="1:9" ht="13.5" x14ac:dyDescent="0.25">
      <c r="A1885" s="3">
        <f>TITRES_STAT!B1888</f>
        <v>44755</v>
      </c>
      <c r="B1885" s="5">
        <f>TITRES_STAT!D1888</f>
        <v>18.457999999999998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4.6161057045957576E-2</v>
      </c>
      <c r="G1885" s="2">
        <f t="shared" si="267"/>
        <v>5.2618878055527164E-3</v>
      </c>
      <c r="H1885" s="2">
        <f t="shared" si="265"/>
        <v>8.7727178442013081</v>
      </c>
      <c r="I1885" s="2">
        <f t="shared" si="266"/>
        <v>89.767431988294277</v>
      </c>
    </row>
    <row r="1886" spans="1:9" ht="13.5" x14ac:dyDescent="0.25">
      <c r="A1886" s="3">
        <f>TITRES_STAT!B1889</f>
        <v>44756</v>
      </c>
      <c r="B1886" s="5">
        <f>TITRES_STAT!D1889</f>
        <v>18.457999999999998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4.2863838685532042E-2</v>
      </c>
      <c r="G1886" s="2">
        <f t="shared" si="267"/>
        <v>4.8860386765846656E-3</v>
      </c>
      <c r="H1886" s="2">
        <f t="shared" si="265"/>
        <v>8.7727178442013081</v>
      </c>
      <c r="I1886" s="2">
        <f t="shared" si="266"/>
        <v>89.767431988294277</v>
      </c>
    </row>
    <row r="1887" spans="1:9" ht="13.5" x14ac:dyDescent="0.25">
      <c r="A1887" s="3">
        <f>TITRES_STAT!B1890</f>
        <v>44757</v>
      </c>
      <c r="B1887" s="5">
        <f>TITRES_STAT!D1890</f>
        <v>17.710999999999999</v>
      </c>
      <c r="C1887" s="2">
        <f t="shared" si="261"/>
        <v>-0.74699999999999989</v>
      </c>
      <c r="D1887" s="2">
        <f t="shared" si="262"/>
        <v>0</v>
      </c>
      <c r="E1887" s="2">
        <f t="shared" si="263"/>
        <v>0.74699999999999989</v>
      </c>
      <c r="F1887" s="2">
        <f t="shared" si="267"/>
        <v>3.9802135922279755E-2</v>
      </c>
      <c r="G1887" s="2">
        <f t="shared" si="267"/>
        <v>5.7894178771114323E-2</v>
      </c>
      <c r="H1887" s="2">
        <f t="shared" si="265"/>
        <v>0.68749806573193162</v>
      </c>
      <c r="I1887" s="2">
        <f t="shared" si="266"/>
        <v>40.740672815748546</v>
      </c>
    </row>
    <row r="1888" spans="1:9" ht="13.5" x14ac:dyDescent="0.25">
      <c r="A1888" s="3">
        <f>TITRES_STAT!B1891</f>
        <v>44760</v>
      </c>
      <c r="B1888" s="5">
        <f>TITRES_STAT!D1891</f>
        <v>17.710999999999999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3.6959126213545482E-2</v>
      </c>
      <c r="G1888" s="2">
        <f t="shared" si="267"/>
        <v>5.3758880287463298E-2</v>
      </c>
      <c r="H1888" s="2">
        <f t="shared" si="265"/>
        <v>0.68749806573193151</v>
      </c>
      <c r="I1888" s="2">
        <f t="shared" si="266"/>
        <v>40.740672815748546</v>
      </c>
    </row>
    <row r="1889" spans="1:9" ht="13.5" x14ac:dyDescent="0.25">
      <c r="A1889" s="3">
        <f>TITRES_STAT!B1892</f>
        <v>44761</v>
      </c>
      <c r="B1889" s="5">
        <f>TITRES_STAT!D1892</f>
        <v>17.710999999999999</v>
      </c>
      <c r="C1889" s="2">
        <f t="shared" si="261"/>
        <v>0</v>
      </c>
      <c r="D1889" s="2">
        <f t="shared" si="262"/>
        <v>0</v>
      </c>
      <c r="E1889" s="2">
        <f t="shared" si="263"/>
        <v>0</v>
      </c>
      <c r="F1889" s="2">
        <f t="shared" si="267"/>
        <v>3.4319188626863659E-2</v>
      </c>
      <c r="G1889" s="2">
        <f t="shared" si="267"/>
        <v>4.9918960266930205E-2</v>
      </c>
      <c r="H1889" s="2">
        <f t="shared" si="265"/>
        <v>0.68749806573193151</v>
      </c>
      <c r="I1889" s="2">
        <f t="shared" si="266"/>
        <v>40.740672815748546</v>
      </c>
    </row>
    <row r="1890" spans="1:9" ht="13.5" x14ac:dyDescent="0.25">
      <c r="A1890" s="3">
        <f>TITRES_STAT!B1893</f>
        <v>44762</v>
      </c>
      <c r="B1890" s="5">
        <f>TITRES_STAT!D1893</f>
        <v>17.710999999999999</v>
      </c>
      <c r="C1890" s="2">
        <f t="shared" si="261"/>
        <v>0</v>
      </c>
      <c r="D1890" s="2">
        <f t="shared" si="262"/>
        <v>0</v>
      </c>
      <c r="E1890" s="2">
        <f t="shared" si="263"/>
        <v>0</v>
      </c>
      <c r="F1890" s="2">
        <f t="shared" si="267"/>
        <v>3.1867818010659112E-2</v>
      </c>
      <c r="G1890" s="2">
        <f t="shared" si="267"/>
        <v>4.6353320247863761E-2</v>
      </c>
      <c r="H1890" s="2">
        <f t="shared" si="265"/>
        <v>0.68749806573193151</v>
      </c>
      <c r="I1890" s="2">
        <f t="shared" si="266"/>
        <v>40.740672815748546</v>
      </c>
    </row>
    <row r="1891" spans="1:9" ht="13.5" x14ac:dyDescent="0.25">
      <c r="A1891" s="3">
        <f>TITRES_STAT!B1894</f>
        <v>44763</v>
      </c>
      <c r="B1891" s="5">
        <f>TITRES_STAT!D1894</f>
        <v>17.710999999999999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2.9591545295612032E-2</v>
      </c>
      <c r="G1891" s="2">
        <f t="shared" si="267"/>
        <v>4.304236880158778E-2</v>
      </c>
      <c r="H1891" s="2">
        <f t="shared" si="265"/>
        <v>0.68749806573193151</v>
      </c>
      <c r="I1891" s="2">
        <f t="shared" si="266"/>
        <v>40.740672815748546</v>
      </c>
    </row>
    <row r="1892" spans="1:9" ht="13.5" x14ac:dyDescent="0.25">
      <c r="A1892" s="3">
        <f>TITRES_STAT!B1895</f>
        <v>44764</v>
      </c>
      <c r="B1892" s="5">
        <f>TITRES_STAT!D1895</f>
        <v>18.5</v>
      </c>
      <c r="C1892" s="2">
        <f t="shared" si="261"/>
        <v>0.78900000000000148</v>
      </c>
      <c r="D1892" s="2">
        <f t="shared" si="262"/>
        <v>0.78900000000000148</v>
      </c>
      <c r="E1892" s="2">
        <f t="shared" si="263"/>
        <v>0</v>
      </c>
      <c r="F1892" s="2">
        <f t="shared" si="267"/>
        <v>8.383500634592557E-2</v>
      </c>
      <c r="G1892" s="2">
        <f t="shared" si="267"/>
        <v>3.9967913887188657E-2</v>
      </c>
      <c r="H1892" s="2">
        <f t="shared" si="265"/>
        <v>2.0975577204893372</v>
      </c>
      <c r="I1892" s="2">
        <f t="shared" si="266"/>
        <v>67.716501507451341</v>
      </c>
    </row>
    <row r="1893" spans="1:9" ht="13.5" x14ac:dyDescent="0.25">
      <c r="A1893" s="3">
        <f>TITRES_STAT!B1896</f>
        <v>44768</v>
      </c>
      <c r="B1893" s="5">
        <f>TITRES_STAT!D1896</f>
        <v>18.5</v>
      </c>
      <c r="C1893" s="2">
        <f t="shared" si="261"/>
        <v>0</v>
      </c>
      <c r="D1893" s="2">
        <f t="shared" si="262"/>
        <v>0</v>
      </c>
      <c r="E1893" s="2">
        <f t="shared" si="263"/>
        <v>0</v>
      </c>
      <c r="F1893" s="2">
        <f t="shared" si="267"/>
        <v>7.7846791606930879E-2</v>
      </c>
      <c r="G1893" s="2">
        <f t="shared" si="267"/>
        <v>3.7113062895246615E-2</v>
      </c>
      <c r="H1893" s="2">
        <f t="shared" si="265"/>
        <v>2.0975577204893368</v>
      </c>
      <c r="I1893" s="2">
        <f t="shared" si="266"/>
        <v>67.716501507451326</v>
      </c>
    </row>
    <row r="1894" spans="1:9" ht="13.5" x14ac:dyDescent="0.25">
      <c r="A1894" s="3">
        <f>TITRES_STAT!B1897</f>
        <v>44769</v>
      </c>
      <c r="B1894" s="5">
        <f>TITRES_STAT!D1897</f>
        <v>18.5</v>
      </c>
      <c r="C1894" s="2">
        <f t="shared" si="261"/>
        <v>0</v>
      </c>
      <c r="D1894" s="2">
        <f t="shared" si="262"/>
        <v>0</v>
      </c>
      <c r="E1894" s="2">
        <f t="shared" si="263"/>
        <v>0</v>
      </c>
      <c r="F1894" s="2">
        <f t="shared" si="267"/>
        <v>7.2286306492150093E-2</v>
      </c>
      <c r="G1894" s="2">
        <f t="shared" si="267"/>
        <v>3.4462129831300432E-2</v>
      </c>
      <c r="H1894" s="2">
        <f t="shared" si="265"/>
        <v>2.0975577204893363</v>
      </c>
      <c r="I1894" s="2">
        <f t="shared" si="266"/>
        <v>67.716501507451326</v>
      </c>
    </row>
    <row r="1895" spans="1:9" ht="13.5" x14ac:dyDescent="0.25">
      <c r="A1895" s="3">
        <f>TITRES_STAT!B1898</f>
        <v>44770</v>
      </c>
      <c r="B1895" s="5">
        <f>TITRES_STAT!D1898</f>
        <v>18.5</v>
      </c>
      <c r="C1895" s="2">
        <f t="shared" si="261"/>
        <v>0</v>
      </c>
      <c r="D1895" s="2">
        <f t="shared" si="262"/>
        <v>0</v>
      </c>
      <c r="E1895" s="2">
        <f t="shared" si="263"/>
        <v>0</v>
      </c>
      <c r="F1895" s="2">
        <f t="shared" si="267"/>
        <v>6.7122998885567942E-2</v>
      </c>
      <c r="G1895" s="2">
        <f t="shared" si="267"/>
        <v>3.2000549129064686E-2</v>
      </c>
      <c r="H1895" s="2">
        <f t="shared" si="265"/>
        <v>2.0975577204893363</v>
      </c>
      <c r="I1895" s="2">
        <f t="shared" si="266"/>
        <v>67.716501507451326</v>
      </c>
    </row>
    <row r="1896" spans="1:9" ht="13.5" x14ac:dyDescent="0.25">
      <c r="A1896" s="3">
        <f>TITRES_STAT!B1899</f>
        <v>44771</v>
      </c>
      <c r="B1896" s="5">
        <f>TITRES_STAT!D1899</f>
        <v>18.5</v>
      </c>
      <c r="C1896" s="2">
        <f t="shared" si="261"/>
        <v>0</v>
      </c>
      <c r="D1896" s="2">
        <f t="shared" si="262"/>
        <v>0</v>
      </c>
      <c r="E1896" s="2">
        <f t="shared" si="263"/>
        <v>0</v>
      </c>
      <c r="F1896" s="2">
        <f t="shared" si="267"/>
        <v>6.2328498965170231E-2</v>
      </c>
      <c r="G1896" s="2">
        <f t="shared" si="267"/>
        <v>2.9714795619845778E-2</v>
      </c>
      <c r="H1896" s="2">
        <f t="shared" si="265"/>
        <v>2.0975577204893368</v>
      </c>
      <c r="I1896" s="2">
        <f t="shared" si="266"/>
        <v>67.716501507451326</v>
      </c>
    </row>
    <row r="1897" spans="1:9" ht="13.5" x14ac:dyDescent="0.25">
      <c r="A1897" s="3">
        <f>TITRES_STAT!B1900</f>
        <v>44774</v>
      </c>
      <c r="B1897" s="5">
        <f>TITRES_STAT!D1900</f>
        <v>18.55</v>
      </c>
      <c r="C1897" s="2">
        <f t="shared" si="261"/>
        <v>5.0000000000000711E-2</v>
      </c>
      <c r="D1897" s="2">
        <f t="shared" si="262"/>
        <v>5.0000000000000711E-2</v>
      </c>
      <c r="E1897" s="2">
        <f t="shared" si="263"/>
        <v>0</v>
      </c>
      <c r="F1897" s="2">
        <f t="shared" si="267"/>
        <v>6.1447891896229553E-2</v>
      </c>
      <c r="G1897" s="2">
        <f t="shared" si="267"/>
        <v>2.7592310218428222E-2</v>
      </c>
      <c r="H1897" s="2">
        <f t="shared" si="265"/>
        <v>2.2269933691594272</v>
      </c>
      <c r="I1897" s="2">
        <f t="shared" si="266"/>
        <v>69.011402082289322</v>
      </c>
    </row>
    <row r="1898" spans="1:9" ht="13.5" x14ac:dyDescent="0.25">
      <c r="A1898" s="3">
        <f>TITRES_STAT!B1901</f>
        <v>44775</v>
      </c>
      <c r="B1898" s="5">
        <f>TITRES_STAT!D1901</f>
        <v>18.55</v>
      </c>
      <c r="C1898" s="2">
        <f t="shared" si="261"/>
        <v>0</v>
      </c>
      <c r="D1898" s="2">
        <f t="shared" si="262"/>
        <v>0</v>
      </c>
      <c r="E1898" s="2">
        <f t="shared" si="263"/>
        <v>0</v>
      </c>
      <c r="F1898" s="2">
        <f t="shared" si="267"/>
        <v>5.7058756760784583E-2</v>
      </c>
      <c r="G1898" s="2">
        <f t="shared" si="267"/>
        <v>2.5621430917111918E-2</v>
      </c>
      <c r="H1898" s="2">
        <f t="shared" si="265"/>
        <v>2.2269933691594272</v>
      </c>
      <c r="I1898" s="2">
        <f t="shared" si="266"/>
        <v>69.011402082289322</v>
      </c>
    </row>
    <row r="1899" spans="1:9" ht="13.5" x14ac:dyDescent="0.25">
      <c r="A1899" s="3">
        <f>TITRES_STAT!B1902</f>
        <v>44776</v>
      </c>
      <c r="B1899" s="5">
        <f>TITRES_STAT!D1902</f>
        <v>18.55</v>
      </c>
      <c r="C1899" s="2">
        <f t="shared" si="261"/>
        <v>0</v>
      </c>
      <c r="D1899" s="2">
        <f t="shared" si="262"/>
        <v>0</v>
      </c>
      <c r="E1899" s="2">
        <f t="shared" si="263"/>
        <v>0</v>
      </c>
      <c r="F1899" s="2">
        <f t="shared" si="267"/>
        <v>5.2983131277871402E-2</v>
      </c>
      <c r="G1899" s="2">
        <f t="shared" si="267"/>
        <v>2.379132870874678E-2</v>
      </c>
      <c r="H1899" s="2">
        <f t="shared" si="265"/>
        <v>2.2269933691594272</v>
      </c>
      <c r="I1899" s="2">
        <f t="shared" si="266"/>
        <v>69.011402082289322</v>
      </c>
    </row>
    <row r="1900" spans="1:9" ht="13.5" x14ac:dyDescent="0.25">
      <c r="A1900" s="3">
        <f>TITRES_STAT!B1903</f>
        <v>44777</v>
      </c>
      <c r="B1900" s="5">
        <f>TITRES_STAT!D1903</f>
        <v>18.55</v>
      </c>
      <c r="C1900" s="2">
        <f t="shared" si="261"/>
        <v>0</v>
      </c>
      <c r="D1900" s="2">
        <f t="shared" si="262"/>
        <v>0</v>
      </c>
      <c r="E1900" s="2">
        <f t="shared" si="263"/>
        <v>0</v>
      </c>
      <c r="F1900" s="2">
        <f t="shared" si="267"/>
        <v>4.919862190088059E-2</v>
      </c>
      <c r="G1900" s="2">
        <f t="shared" si="267"/>
        <v>2.2091948086693437E-2</v>
      </c>
      <c r="H1900" s="2">
        <f t="shared" si="265"/>
        <v>2.2269933691594277</v>
      </c>
      <c r="I1900" s="2">
        <f t="shared" si="266"/>
        <v>69.011402082289322</v>
      </c>
    </row>
    <row r="1901" spans="1:9" ht="13.5" x14ac:dyDescent="0.25">
      <c r="A1901" s="3">
        <f>TITRES_STAT!B1904</f>
        <v>44778</v>
      </c>
      <c r="B1901" s="5">
        <f>TITRES_STAT!D1904</f>
        <v>18.55</v>
      </c>
      <c r="C1901" s="2">
        <f t="shared" si="261"/>
        <v>0</v>
      </c>
      <c r="D1901" s="2">
        <f t="shared" si="262"/>
        <v>0</v>
      </c>
      <c r="E1901" s="2">
        <f t="shared" si="263"/>
        <v>0</v>
      </c>
      <c r="F1901" s="2">
        <f t="shared" ref="F1901:G1916" si="268">((F1900*13)+D1901)/14</f>
        <v>4.5684434622246264E-2</v>
      </c>
      <c r="G1901" s="2">
        <f t="shared" si="268"/>
        <v>2.0513951794786763E-2</v>
      </c>
      <c r="H1901" s="2">
        <f t="shared" si="265"/>
        <v>2.2269933691594277</v>
      </c>
      <c r="I1901" s="2">
        <f t="shared" si="266"/>
        <v>69.011402082289322</v>
      </c>
    </row>
    <row r="1902" spans="1:9" ht="13.5" x14ac:dyDescent="0.25">
      <c r="A1902" s="3">
        <f>TITRES_STAT!B1905</f>
        <v>44781</v>
      </c>
      <c r="B1902" s="5">
        <f>TITRES_STAT!D1905</f>
        <v>18.55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4.2421260720657251E-2</v>
      </c>
      <c r="G1902" s="2">
        <f t="shared" si="268"/>
        <v>1.9048669523730567E-2</v>
      </c>
      <c r="H1902" s="2">
        <f t="shared" si="265"/>
        <v>2.2269933691594281</v>
      </c>
      <c r="I1902" s="2">
        <f t="shared" si="266"/>
        <v>69.011402082289322</v>
      </c>
    </row>
    <row r="1903" spans="1:9" ht="13.5" x14ac:dyDescent="0.25">
      <c r="A1903" s="3">
        <f>TITRES_STAT!B1906</f>
        <v>44782</v>
      </c>
      <c r="B1903" s="5">
        <f>TITRES_STAT!D1906</f>
        <v>18.55</v>
      </c>
      <c r="C1903" s="2">
        <f t="shared" si="261"/>
        <v>0</v>
      </c>
      <c r="D1903" s="2">
        <f t="shared" si="262"/>
        <v>0</v>
      </c>
      <c r="E1903" s="2">
        <f t="shared" si="263"/>
        <v>0</v>
      </c>
      <c r="F1903" s="2">
        <f t="shared" si="268"/>
        <v>3.9391170669181734E-2</v>
      </c>
      <c r="G1903" s="2">
        <f t="shared" si="268"/>
        <v>1.7688050272035526E-2</v>
      </c>
      <c r="H1903" s="2">
        <f t="shared" si="265"/>
        <v>2.2269933691594281</v>
      </c>
      <c r="I1903" s="2">
        <f t="shared" si="266"/>
        <v>69.011402082289322</v>
      </c>
    </row>
    <row r="1904" spans="1:9" ht="13.5" x14ac:dyDescent="0.25">
      <c r="A1904" s="3">
        <f>TITRES_STAT!B1907</f>
        <v>44783</v>
      </c>
      <c r="B1904" s="5">
        <f>TITRES_STAT!D1907</f>
        <v>18.55</v>
      </c>
      <c r="C1904" s="2">
        <f t="shared" si="261"/>
        <v>0</v>
      </c>
      <c r="D1904" s="2">
        <f t="shared" si="262"/>
        <v>0</v>
      </c>
      <c r="E1904" s="2">
        <f t="shared" si="263"/>
        <v>0</v>
      </c>
      <c r="F1904" s="2">
        <f t="shared" si="268"/>
        <v>3.657751562138304E-2</v>
      </c>
      <c r="G1904" s="2">
        <f t="shared" si="268"/>
        <v>1.6424618109747276E-2</v>
      </c>
      <c r="H1904" s="2">
        <f t="shared" si="265"/>
        <v>2.2269933691594281</v>
      </c>
      <c r="I1904" s="2">
        <f t="shared" si="266"/>
        <v>69.011402082289322</v>
      </c>
    </row>
    <row r="1905" spans="1:9" ht="13.5" x14ac:dyDescent="0.25">
      <c r="A1905" s="3">
        <f>TITRES_STAT!B1908</f>
        <v>44784</v>
      </c>
      <c r="B1905" s="5">
        <f>TITRES_STAT!D1908</f>
        <v>18.55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3.3964835934141395E-2</v>
      </c>
      <c r="G1905" s="2">
        <f t="shared" si="268"/>
        <v>1.5251431101908184E-2</v>
      </c>
      <c r="H1905" s="2">
        <f t="shared" si="265"/>
        <v>2.2269933691594281</v>
      </c>
      <c r="I1905" s="2">
        <f t="shared" si="266"/>
        <v>69.011402082289322</v>
      </c>
    </row>
    <row r="1906" spans="1:9" ht="13.5" x14ac:dyDescent="0.25">
      <c r="A1906" s="3">
        <f>TITRES_STAT!B1909</f>
        <v>44785</v>
      </c>
      <c r="B1906" s="5">
        <f>TITRES_STAT!D1909</f>
        <v>18.55</v>
      </c>
      <c r="C1906" s="2">
        <f t="shared" si="261"/>
        <v>0</v>
      </c>
      <c r="D1906" s="2">
        <f t="shared" si="262"/>
        <v>0</v>
      </c>
      <c r="E1906" s="2">
        <f t="shared" si="263"/>
        <v>0</v>
      </c>
      <c r="F1906" s="2">
        <f t="shared" si="268"/>
        <v>3.1538776224559868E-2</v>
      </c>
      <c r="G1906" s="2">
        <f t="shared" si="268"/>
        <v>1.4162043166057599E-2</v>
      </c>
      <c r="H1906" s="2">
        <f t="shared" si="265"/>
        <v>2.2269933691594281</v>
      </c>
      <c r="I1906" s="2">
        <f t="shared" si="266"/>
        <v>69.011402082289322</v>
      </c>
    </row>
    <row r="1907" spans="1:9" ht="13.5" x14ac:dyDescent="0.25">
      <c r="A1907" s="3">
        <f>TITRES_STAT!B1910</f>
        <v>44788</v>
      </c>
      <c r="B1907" s="5">
        <f>TITRES_STAT!D1910</f>
        <v>18.55</v>
      </c>
      <c r="C1907" s="2">
        <f t="shared" si="261"/>
        <v>0</v>
      </c>
      <c r="D1907" s="2">
        <f t="shared" si="262"/>
        <v>0</v>
      </c>
      <c r="E1907" s="2">
        <f t="shared" si="263"/>
        <v>0</v>
      </c>
      <c r="F1907" s="2">
        <f t="shared" si="268"/>
        <v>2.9286006494234164E-2</v>
      </c>
      <c r="G1907" s="2">
        <f t="shared" si="268"/>
        <v>1.3150468654196343E-2</v>
      </c>
      <c r="H1907" s="2">
        <f t="shared" si="265"/>
        <v>2.2269933691594281</v>
      </c>
      <c r="I1907" s="2">
        <f t="shared" si="266"/>
        <v>69.011402082289322</v>
      </c>
    </row>
    <row r="1908" spans="1:9" ht="13.5" x14ac:dyDescent="0.25">
      <c r="A1908" s="3">
        <f>TITRES_STAT!B1911</f>
        <v>44789</v>
      </c>
      <c r="B1908" s="5">
        <f>TITRES_STAT!D1911</f>
        <v>18.55</v>
      </c>
      <c r="C1908" s="2">
        <f t="shared" si="261"/>
        <v>0</v>
      </c>
      <c r="D1908" s="2">
        <f t="shared" si="262"/>
        <v>0</v>
      </c>
      <c r="E1908" s="2">
        <f t="shared" si="263"/>
        <v>0</v>
      </c>
      <c r="F1908" s="2">
        <f t="shared" si="268"/>
        <v>2.7194148887503152E-2</v>
      </c>
      <c r="G1908" s="2">
        <f t="shared" si="268"/>
        <v>1.2211149464610891E-2</v>
      </c>
      <c r="H1908" s="2">
        <f t="shared" si="265"/>
        <v>2.2269933691594281</v>
      </c>
      <c r="I1908" s="2">
        <f t="shared" si="266"/>
        <v>69.011402082289322</v>
      </c>
    </row>
    <row r="1909" spans="1:9" ht="13.5" x14ac:dyDescent="0.25">
      <c r="A1909" s="3">
        <f>TITRES_STAT!B1912</f>
        <v>44790</v>
      </c>
      <c r="B1909" s="5">
        <f>TITRES_STAT!D1912</f>
        <v>18.55</v>
      </c>
      <c r="C1909" s="2">
        <f t="shared" si="261"/>
        <v>0</v>
      </c>
      <c r="D1909" s="2">
        <f t="shared" si="262"/>
        <v>0</v>
      </c>
      <c r="E1909" s="2">
        <f t="shared" si="263"/>
        <v>0</v>
      </c>
      <c r="F1909" s="2">
        <f t="shared" si="268"/>
        <v>2.5251709681252926E-2</v>
      </c>
      <c r="G1909" s="2">
        <f t="shared" si="268"/>
        <v>1.133892450285297E-2</v>
      </c>
      <c r="H1909" s="2">
        <f t="shared" si="265"/>
        <v>2.2269933691594281</v>
      </c>
      <c r="I1909" s="2">
        <f t="shared" si="266"/>
        <v>69.011402082289322</v>
      </c>
    </row>
    <row r="1910" spans="1:9" ht="13.5" x14ac:dyDescent="0.25">
      <c r="A1910" s="3">
        <f>TITRES_STAT!B1913</f>
        <v>44791</v>
      </c>
      <c r="B1910" s="5">
        <f>TITRES_STAT!D1913</f>
        <v>18.55</v>
      </c>
      <c r="C1910" s="2">
        <f t="shared" si="261"/>
        <v>0</v>
      </c>
      <c r="D1910" s="2">
        <f t="shared" si="262"/>
        <v>0</v>
      </c>
      <c r="E1910" s="2">
        <f t="shared" si="263"/>
        <v>0</v>
      </c>
      <c r="F1910" s="2">
        <f t="shared" si="268"/>
        <v>2.3448016132592002E-2</v>
      </c>
      <c r="G1910" s="2">
        <f t="shared" si="268"/>
        <v>1.0529001324077757E-2</v>
      </c>
      <c r="H1910" s="2">
        <f t="shared" si="265"/>
        <v>2.2269933691594277</v>
      </c>
      <c r="I1910" s="2">
        <f t="shared" si="266"/>
        <v>69.011402082289322</v>
      </c>
    </row>
    <row r="1911" spans="1:9" ht="13.5" x14ac:dyDescent="0.25">
      <c r="A1911" s="3">
        <f>TITRES_STAT!B1914</f>
        <v>44792</v>
      </c>
      <c r="B1911" s="5">
        <f>TITRES_STAT!D1914</f>
        <v>18.55</v>
      </c>
      <c r="C1911" s="2">
        <f t="shared" si="261"/>
        <v>0</v>
      </c>
      <c r="D1911" s="2">
        <f t="shared" si="262"/>
        <v>0</v>
      </c>
      <c r="E1911" s="2">
        <f t="shared" si="263"/>
        <v>0</v>
      </c>
      <c r="F1911" s="2">
        <f t="shared" si="268"/>
        <v>2.1773157837406857E-2</v>
      </c>
      <c r="G1911" s="2">
        <f t="shared" si="268"/>
        <v>9.7769298009293456E-3</v>
      </c>
      <c r="H1911" s="2">
        <f t="shared" si="265"/>
        <v>2.2269933691594277</v>
      </c>
      <c r="I1911" s="2">
        <f t="shared" si="266"/>
        <v>69.011402082289322</v>
      </c>
    </row>
    <row r="1912" spans="1:9" ht="13.5" x14ac:dyDescent="0.25">
      <c r="A1912" s="3">
        <f>TITRES_STAT!B1915</f>
        <v>44795</v>
      </c>
      <c r="B1912" s="5">
        <f>TITRES_STAT!D1915</f>
        <v>18.55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2.0217932277592082E-2</v>
      </c>
      <c r="G1912" s="2">
        <f t="shared" si="268"/>
        <v>9.0785776722915341E-3</v>
      </c>
      <c r="H1912" s="2">
        <f t="shared" si="265"/>
        <v>2.2269933691594281</v>
      </c>
      <c r="I1912" s="2">
        <f t="shared" si="266"/>
        <v>69.011402082289322</v>
      </c>
    </row>
    <row r="1913" spans="1:9" ht="13.5" x14ac:dyDescent="0.25">
      <c r="A1913" s="3">
        <f>TITRES_STAT!B1916</f>
        <v>44796</v>
      </c>
      <c r="B1913" s="5">
        <f>TITRES_STAT!D1916</f>
        <v>18.55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1.8773794257764074E-2</v>
      </c>
      <c r="G1913" s="2">
        <f t="shared" si="268"/>
        <v>8.4301078385564249E-3</v>
      </c>
      <c r="H1913" s="2">
        <f t="shared" si="265"/>
        <v>2.2269933691594277</v>
      </c>
      <c r="I1913" s="2">
        <f t="shared" si="266"/>
        <v>69.011402082289322</v>
      </c>
    </row>
    <row r="1914" spans="1:9" ht="13.5" x14ac:dyDescent="0.25">
      <c r="A1914" s="3">
        <f>TITRES_STAT!B1917</f>
        <v>44797</v>
      </c>
      <c r="B1914" s="5">
        <f>TITRES_STAT!D1917</f>
        <v>18.55</v>
      </c>
      <c r="C1914" s="2">
        <f t="shared" si="261"/>
        <v>0</v>
      </c>
      <c r="D1914" s="2">
        <f t="shared" si="262"/>
        <v>0</v>
      </c>
      <c r="E1914" s="2">
        <f t="shared" si="263"/>
        <v>0</v>
      </c>
      <c r="F1914" s="2">
        <f t="shared" si="268"/>
        <v>1.7432808953638069E-2</v>
      </c>
      <c r="G1914" s="2">
        <f t="shared" si="268"/>
        <v>7.8279572786595381E-3</v>
      </c>
      <c r="H1914" s="2">
        <f t="shared" si="265"/>
        <v>2.2269933691594277</v>
      </c>
      <c r="I1914" s="2">
        <f t="shared" si="266"/>
        <v>69.011402082289322</v>
      </c>
    </row>
    <row r="1915" spans="1:9" ht="13.5" x14ac:dyDescent="0.25">
      <c r="A1915" s="3">
        <f>TITRES_STAT!B1918</f>
        <v>44798</v>
      </c>
      <c r="B1915" s="5">
        <f>TITRES_STAT!D1918</f>
        <v>18.55</v>
      </c>
      <c r="C1915" s="2">
        <f t="shared" si="261"/>
        <v>0</v>
      </c>
      <c r="D1915" s="2">
        <f t="shared" si="262"/>
        <v>0</v>
      </c>
      <c r="E1915" s="2">
        <f t="shared" si="263"/>
        <v>0</v>
      </c>
      <c r="F1915" s="2">
        <f t="shared" si="268"/>
        <v>1.6187608314092491E-2</v>
      </c>
      <c r="G1915" s="2">
        <f t="shared" si="268"/>
        <v>7.2688174730409999E-3</v>
      </c>
      <c r="H1915" s="2">
        <f t="shared" si="265"/>
        <v>2.2269933691594272</v>
      </c>
      <c r="I1915" s="2">
        <f t="shared" si="266"/>
        <v>69.011402082289322</v>
      </c>
    </row>
    <row r="1916" spans="1:9" ht="13.5" x14ac:dyDescent="0.25">
      <c r="A1916" s="3">
        <f>TITRES_STAT!B1919</f>
        <v>44799</v>
      </c>
      <c r="B1916" s="5">
        <f>TITRES_STAT!D1919</f>
        <v>18.55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1.5031350577371597E-2</v>
      </c>
      <c r="G1916" s="2">
        <f t="shared" si="268"/>
        <v>6.7496162249666425E-3</v>
      </c>
      <c r="H1916" s="2">
        <f t="shared" si="265"/>
        <v>2.2269933691594272</v>
      </c>
      <c r="I1916" s="2">
        <f t="shared" si="266"/>
        <v>69.011402082289322</v>
      </c>
    </row>
    <row r="1917" spans="1:9" ht="13.5" x14ac:dyDescent="0.25">
      <c r="A1917" s="3">
        <f>TITRES_STAT!B1920</f>
        <v>44802</v>
      </c>
      <c r="B1917" s="5">
        <f>TITRES_STAT!D1920</f>
        <v>18.55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1.3957682678987912E-2</v>
      </c>
      <c r="G1917" s="2">
        <f t="shared" si="269"/>
        <v>6.2675007803261679E-3</v>
      </c>
      <c r="H1917" s="2">
        <f t="shared" si="265"/>
        <v>2.2269933691594272</v>
      </c>
      <c r="I1917" s="2">
        <f t="shared" si="266"/>
        <v>69.011402082289322</v>
      </c>
    </row>
    <row r="1918" spans="1:9" ht="13.5" x14ac:dyDescent="0.25">
      <c r="A1918" s="3">
        <f>TITRES_STAT!B1921</f>
        <v>44803</v>
      </c>
      <c r="B1918" s="5">
        <f>TITRES_STAT!D1921</f>
        <v>18.55</v>
      </c>
      <c r="C1918" s="2">
        <f t="shared" si="261"/>
        <v>0</v>
      </c>
      <c r="D1918" s="2">
        <f t="shared" si="262"/>
        <v>0</v>
      </c>
      <c r="E1918" s="2">
        <f t="shared" si="263"/>
        <v>0</v>
      </c>
      <c r="F1918" s="2">
        <f t="shared" si="269"/>
        <v>1.296070534477449E-2</v>
      </c>
      <c r="G1918" s="2">
        <f t="shared" si="269"/>
        <v>5.819822153160013E-3</v>
      </c>
      <c r="H1918" s="2">
        <f t="shared" si="265"/>
        <v>2.2269933691594272</v>
      </c>
      <c r="I1918" s="2">
        <f t="shared" si="266"/>
        <v>69.011402082289322</v>
      </c>
    </row>
    <row r="1919" spans="1:9" ht="13.5" x14ac:dyDescent="0.25">
      <c r="A1919" s="3">
        <f>TITRES_STAT!B1922</f>
        <v>44804</v>
      </c>
      <c r="B1919" s="5">
        <f>TITRES_STAT!D1922</f>
        <v>18.55</v>
      </c>
      <c r="C1919" s="2">
        <f t="shared" si="261"/>
        <v>0</v>
      </c>
      <c r="D1919" s="2">
        <f t="shared" si="262"/>
        <v>0</v>
      </c>
      <c r="E1919" s="2">
        <f t="shared" si="263"/>
        <v>0</v>
      </c>
      <c r="F1919" s="2">
        <f t="shared" si="269"/>
        <v>1.2034940677290598E-2</v>
      </c>
      <c r="G1919" s="2">
        <f t="shared" si="269"/>
        <v>5.4041205707914403E-3</v>
      </c>
      <c r="H1919" s="2">
        <f t="shared" si="265"/>
        <v>2.2269933691594272</v>
      </c>
      <c r="I1919" s="2">
        <f t="shared" si="266"/>
        <v>69.011402082289322</v>
      </c>
    </row>
    <row r="1920" spans="1:9" ht="13.5" x14ac:dyDescent="0.25">
      <c r="A1920" s="3">
        <f>TITRES_STAT!B1923</f>
        <v>44805</v>
      </c>
      <c r="B1920" s="5">
        <f>TITRES_STAT!D1923</f>
        <v>18.55</v>
      </c>
      <c r="C1920" s="2">
        <f t="shared" si="261"/>
        <v>0</v>
      </c>
      <c r="D1920" s="2">
        <f t="shared" si="262"/>
        <v>0</v>
      </c>
      <c r="E1920" s="2">
        <f t="shared" si="263"/>
        <v>0</v>
      </c>
      <c r="F1920" s="2">
        <f t="shared" si="269"/>
        <v>1.1175302057484127E-2</v>
      </c>
      <c r="G1920" s="2">
        <f t="shared" si="269"/>
        <v>5.0181119585920517E-3</v>
      </c>
      <c r="H1920" s="2">
        <f t="shared" si="265"/>
        <v>2.2269933691594277</v>
      </c>
      <c r="I1920" s="2">
        <f t="shared" si="266"/>
        <v>69.011402082289322</v>
      </c>
    </row>
    <row r="1921" spans="1:9" ht="13.5" x14ac:dyDescent="0.25">
      <c r="A1921" s="3">
        <f>TITRES_STAT!B1924</f>
        <v>44806</v>
      </c>
      <c r="B1921" s="5">
        <f>TITRES_STAT!D1924</f>
        <v>18.55</v>
      </c>
      <c r="C1921" s="2">
        <f t="shared" si="261"/>
        <v>0</v>
      </c>
      <c r="D1921" s="2">
        <f t="shared" si="262"/>
        <v>0</v>
      </c>
      <c r="E1921" s="2">
        <f t="shared" si="263"/>
        <v>0</v>
      </c>
      <c r="F1921" s="2">
        <f t="shared" si="269"/>
        <v>1.037706619623526E-2</v>
      </c>
      <c r="G1921" s="2">
        <f t="shared" si="269"/>
        <v>4.6596753901211917E-3</v>
      </c>
      <c r="H1921" s="2">
        <f t="shared" si="265"/>
        <v>2.2269933691594268</v>
      </c>
      <c r="I1921" s="2">
        <f t="shared" si="266"/>
        <v>69.011402082289322</v>
      </c>
    </row>
    <row r="1922" spans="1:9" ht="13.5" x14ac:dyDescent="0.25">
      <c r="A1922" s="3">
        <f>TITRES_STAT!B1925</f>
        <v>44809</v>
      </c>
      <c r="B1922" s="5">
        <f>TITRES_STAT!D1925</f>
        <v>17.803000000000001</v>
      </c>
      <c r="C1922" s="2">
        <f t="shared" si="261"/>
        <v>-0.74699999999999989</v>
      </c>
      <c r="D1922" s="2">
        <f t="shared" si="262"/>
        <v>0</v>
      </c>
      <c r="E1922" s="2">
        <f t="shared" si="263"/>
        <v>0.74699999999999989</v>
      </c>
      <c r="F1922" s="2">
        <f t="shared" si="269"/>
        <v>9.6358471822184551E-3</v>
      </c>
      <c r="G1922" s="2">
        <f t="shared" si="269"/>
        <v>5.7683984290826815E-2</v>
      </c>
      <c r="H1922" s="2">
        <f t="shared" si="265"/>
        <v>0.16704545118862038</v>
      </c>
      <c r="I1922" s="2">
        <f t="shared" si="266"/>
        <v>14.313534320234638</v>
      </c>
    </row>
    <row r="1923" spans="1:9" ht="13.5" x14ac:dyDescent="0.25">
      <c r="A1923" s="3">
        <f>TITRES_STAT!B1926</f>
        <v>44810</v>
      </c>
      <c r="B1923" s="5">
        <f>TITRES_STAT!D1926</f>
        <v>17.803000000000001</v>
      </c>
      <c r="C1923" s="2">
        <f t="shared" ref="C1923:C1986" si="270">B1923-B1922</f>
        <v>0</v>
      </c>
      <c r="D1923" s="2">
        <f t="shared" ref="D1923:D1986" si="271">IF(C1923&gt;0,C1923,0)</f>
        <v>0</v>
      </c>
      <c r="E1923" s="2">
        <f t="shared" ref="E1923:E1986" si="272">IF(C1923&lt;0,-C1923,0)</f>
        <v>0</v>
      </c>
      <c r="F1923" s="2">
        <f t="shared" si="269"/>
        <v>8.9475723834885647E-3</v>
      </c>
      <c r="G1923" s="2">
        <f t="shared" si="269"/>
        <v>5.35636996986249E-2</v>
      </c>
      <c r="H1923" s="2">
        <f t="shared" si="265"/>
        <v>0.16704545118862035</v>
      </c>
      <c r="I1923" s="2">
        <f t="shared" si="266"/>
        <v>14.313534320234638</v>
      </c>
    </row>
    <row r="1924" spans="1:9" ht="13.5" x14ac:dyDescent="0.25">
      <c r="A1924" s="3">
        <f>TITRES_STAT!B1927</f>
        <v>44811</v>
      </c>
      <c r="B1924" s="5">
        <f>TITRES_STAT!D1927</f>
        <v>17.803000000000001</v>
      </c>
      <c r="C1924" s="2">
        <f t="shared" si="270"/>
        <v>0</v>
      </c>
      <c r="D1924" s="2">
        <f t="shared" si="271"/>
        <v>0</v>
      </c>
      <c r="E1924" s="2">
        <f t="shared" si="272"/>
        <v>0</v>
      </c>
      <c r="F1924" s="2">
        <f t="shared" si="269"/>
        <v>8.3084600703822384E-3</v>
      </c>
      <c r="G1924" s="2">
        <f t="shared" si="269"/>
        <v>4.9737721148723116E-2</v>
      </c>
      <c r="H1924" s="2">
        <f t="shared" si="265"/>
        <v>0.16704545118862038</v>
      </c>
      <c r="I1924" s="2">
        <f t="shared" si="266"/>
        <v>14.313534320234638</v>
      </c>
    </row>
    <row r="1925" spans="1:9" ht="13.5" x14ac:dyDescent="0.25">
      <c r="A1925" s="3">
        <f>TITRES_STAT!B1928</f>
        <v>44812</v>
      </c>
      <c r="B1925" s="5">
        <f>TITRES_STAT!D1928</f>
        <v>17.803000000000001</v>
      </c>
      <c r="C1925" s="2">
        <f t="shared" si="270"/>
        <v>0</v>
      </c>
      <c r="D1925" s="2">
        <f t="shared" si="271"/>
        <v>0</v>
      </c>
      <c r="E1925" s="2">
        <f t="shared" si="272"/>
        <v>0</v>
      </c>
      <c r="F1925" s="2">
        <f t="shared" si="269"/>
        <v>7.7149986367835077E-3</v>
      </c>
      <c r="G1925" s="2">
        <f t="shared" si="269"/>
        <v>4.6185026780957185E-2</v>
      </c>
      <c r="H1925" s="2">
        <f t="shared" si="265"/>
        <v>0.16704545118862035</v>
      </c>
      <c r="I1925" s="2">
        <f t="shared" si="266"/>
        <v>14.313534320234638</v>
      </c>
    </row>
    <row r="1926" spans="1:9" ht="13.5" x14ac:dyDescent="0.25">
      <c r="A1926" s="3">
        <f>TITRES_STAT!B1929</f>
        <v>44813</v>
      </c>
      <c r="B1926" s="5">
        <f>TITRES_STAT!D1929</f>
        <v>17.803000000000001</v>
      </c>
      <c r="C1926" s="2">
        <f t="shared" si="270"/>
        <v>0</v>
      </c>
      <c r="D1926" s="2">
        <f t="shared" si="271"/>
        <v>0</v>
      </c>
      <c r="E1926" s="2">
        <f t="shared" si="272"/>
        <v>0</v>
      </c>
      <c r="F1926" s="2">
        <f t="shared" si="269"/>
        <v>7.1639273055846856E-3</v>
      </c>
      <c r="G1926" s="2">
        <f t="shared" si="269"/>
        <v>4.2886096296603102E-2</v>
      </c>
      <c r="H1926" s="2">
        <f t="shared" si="265"/>
        <v>0.16704545118862035</v>
      </c>
      <c r="I1926" s="2">
        <f t="shared" si="266"/>
        <v>14.313534320234638</v>
      </c>
    </row>
    <row r="1927" spans="1:9" ht="13.5" x14ac:dyDescent="0.25">
      <c r="A1927" s="3">
        <f>TITRES_STAT!B1930</f>
        <v>44816</v>
      </c>
      <c r="B1927" s="5">
        <f>TITRES_STAT!D1930</f>
        <v>17.803000000000001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6.6522182123286361E-3</v>
      </c>
      <c r="G1927" s="2">
        <f t="shared" si="269"/>
        <v>3.9822803703988593E-2</v>
      </c>
      <c r="H1927" s="2">
        <f t="shared" si="265"/>
        <v>0.16704545118862035</v>
      </c>
      <c r="I1927" s="2">
        <f t="shared" si="266"/>
        <v>14.313534320234638</v>
      </c>
    </row>
    <row r="1928" spans="1:9" ht="13.5" x14ac:dyDescent="0.25">
      <c r="A1928" s="3">
        <f>TITRES_STAT!B1931</f>
        <v>44817</v>
      </c>
      <c r="B1928" s="5">
        <f>TITRES_STAT!D1931</f>
        <v>17.803000000000001</v>
      </c>
      <c r="C1928" s="2">
        <f t="shared" si="270"/>
        <v>0</v>
      </c>
      <c r="D1928" s="2">
        <f t="shared" si="271"/>
        <v>0</v>
      </c>
      <c r="E1928" s="2">
        <f t="shared" si="272"/>
        <v>0</v>
      </c>
      <c r="F1928" s="2">
        <f t="shared" si="269"/>
        <v>6.1770597685908762E-3</v>
      </c>
      <c r="G1928" s="2">
        <f t="shared" si="269"/>
        <v>3.6978317725132263E-2</v>
      </c>
      <c r="H1928" s="2">
        <f t="shared" si="265"/>
        <v>0.16704545118862035</v>
      </c>
      <c r="I1928" s="2">
        <f t="shared" si="266"/>
        <v>14.313534320234638</v>
      </c>
    </row>
    <row r="1929" spans="1:9" ht="13.5" x14ac:dyDescent="0.25">
      <c r="A1929" s="3">
        <f>TITRES_STAT!B1932</f>
        <v>44818</v>
      </c>
      <c r="B1929" s="5">
        <f>TITRES_STAT!D1932</f>
        <v>17.803000000000001</v>
      </c>
      <c r="C1929" s="2">
        <f t="shared" si="270"/>
        <v>0</v>
      </c>
      <c r="D1929" s="2">
        <f t="shared" si="271"/>
        <v>0</v>
      </c>
      <c r="E1929" s="2">
        <f t="shared" si="272"/>
        <v>0</v>
      </c>
      <c r="F1929" s="2">
        <f t="shared" si="269"/>
        <v>5.7358412136915282E-3</v>
      </c>
      <c r="G1929" s="2">
        <f t="shared" si="269"/>
        <v>3.4337009316194246E-2</v>
      </c>
      <c r="H1929" s="2">
        <f t="shared" si="265"/>
        <v>0.16704545118862035</v>
      </c>
      <c r="I1929" s="2">
        <f t="shared" si="266"/>
        <v>14.313534320234638</v>
      </c>
    </row>
    <row r="1930" spans="1:9" ht="13.5" x14ac:dyDescent="0.25">
      <c r="A1930" s="3">
        <f>TITRES_STAT!B1933</f>
        <v>44819</v>
      </c>
      <c r="B1930" s="5">
        <f>TITRES_STAT!D1933</f>
        <v>17.803000000000001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5.3261382698564187E-3</v>
      </c>
      <c r="G1930" s="2">
        <f t="shared" si="269"/>
        <v>3.188436579360894E-2</v>
      </c>
      <c r="H1930" s="2">
        <f t="shared" si="265"/>
        <v>0.16704545118862035</v>
      </c>
      <c r="I1930" s="2">
        <f t="shared" si="266"/>
        <v>14.313534320234638</v>
      </c>
    </row>
    <row r="1931" spans="1:9" ht="13.5" x14ac:dyDescent="0.25">
      <c r="A1931" s="3">
        <f>TITRES_STAT!B1934</f>
        <v>44820</v>
      </c>
      <c r="B1931" s="5">
        <f>TITRES_STAT!D1934</f>
        <v>17.803000000000001</v>
      </c>
      <c r="C1931" s="2">
        <f t="shared" si="270"/>
        <v>0</v>
      </c>
      <c r="D1931" s="2">
        <f t="shared" si="271"/>
        <v>0</v>
      </c>
      <c r="E1931" s="2">
        <f t="shared" si="272"/>
        <v>0</v>
      </c>
      <c r="F1931" s="2">
        <f t="shared" si="269"/>
        <v>4.9456998220095321E-3</v>
      </c>
      <c r="G1931" s="2">
        <f t="shared" si="269"/>
        <v>2.9606911094065443E-2</v>
      </c>
      <c r="H1931" s="2">
        <f t="shared" si="265"/>
        <v>0.16704545118862038</v>
      </c>
      <c r="I1931" s="2">
        <f t="shared" si="266"/>
        <v>14.313534320234638</v>
      </c>
    </row>
    <row r="1932" spans="1:9" ht="13.5" x14ac:dyDescent="0.25">
      <c r="A1932" s="3">
        <f>TITRES_STAT!B1935</f>
        <v>44823</v>
      </c>
      <c r="B1932" s="5">
        <f>TITRES_STAT!D1935</f>
        <v>17.803000000000001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4.5924355490088511E-3</v>
      </c>
      <c r="G1932" s="2">
        <f t="shared" si="269"/>
        <v>2.7492131730203626E-2</v>
      </c>
      <c r="H1932" s="2">
        <f t="shared" si="265"/>
        <v>0.16704545118862038</v>
      </c>
      <c r="I1932" s="2">
        <f t="shared" si="266"/>
        <v>14.313534320234638</v>
      </c>
    </row>
    <row r="1933" spans="1:9" ht="13.5" x14ac:dyDescent="0.25">
      <c r="A1933" s="3">
        <f>TITRES_STAT!B1936</f>
        <v>44824</v>
      </c>
      <c r="B1933" s="5">
        <f>TITRES_STAT!D1936</f>
        <v>17.803000000000001</v>
      </c>
      <c r="C1933" s="2">
        <f t="shared" si="270"/>
        <v>0</v>
      </c>
      <c r="D1933" s="2">
        <f t="shared" si="271"/>
        <v>0</v>
      </c>
      <c r="E1933" s="2">
        <f t="shared" si="272"/>
        <v>0</v>
      </c>
      <c r="F1933" s="2">
        <f t="shared" ref="F1933:G1948" si="273">((F1932*13)+D1933)/14</f>
        <v>4.2644044383653617E-3</v>
      </c>
      <c r="G1933" s="2">
        <f t="shared" si="273"/>
        <v>2.552840803518908E-2</v>
      </c>
      <c r="H1933" s="2">
        <f t="shared" si="265"/>
        <v>0.16704545118862038</v>
      </c>
      <c r="I1933" s="2">
        <f t="shared" si="266"/>
        <v>14.313534320234638</v>
      </c>
    </row>
    <row r="1934" spans="1:9" ht="13.5" x14ac:dyDescent="0.25">
      <c r="A1934" s="3">
        <f>TITRES_STAT!B1937</f>
        <v>44825</v>
      </c>
      <c r="B1934" s="5">
        <f>TITRES_STAT!D1937</f>
        <v>17.803000000000001</v>
      </c>
      <c r="C1934" s="2">
        <f t="shared" si="270"/>
        <v>0</v>
      </c>
      <c r="D1934" s="2">
        <f t="shared" si="271"/>
        <v>0</v>
      </c>
      <c r="E1934" s="2">
        <f t="shared" si="272"/>
        <v>0</v>
      </c>
      <c r="F1934" s="2">
        <f t="shared" si="273"/>
        <v>3.9598041213392641E-3</v>
      </c>
      <c r="G1934" s="2">
        <f t="shared" si="273"/>
        <v>2.3704950318389862E-2</v>
      </c>
      <c r="H1934" s="2">
        <f t="shared" si="265"/>
        <v>0.16704545118862035</v>
      </c>
      <c r="I1934" s="2">
        <f t="shared" si="266"/>
        <v>14.313534320234638</v>
      </c>
    </row>
    <row r="1935" spans="1:9" ht="13.5" x14ac:dyDescent="0.25">
      <c r="A1935" s="3">
        <f>TITRES_STAT!B1938</f>
        <v>44826</v>
      </c>
      <c r="B1935" s="5">
        <f>TITRES_STAT!D1938</f>
        <v>17.803000000000001</v>
      </c>
      <c r="C1935" s="2">
        <f t="shared" si="270"/>
        <v>0</v>
      </c>
      <c r="D1935" s="2">
        <f t="shared" si="271"/>
        <v>0</v>
      </c>
      <c r="E1935" s="2">
        <f t="shared" si="272"/>
        <v>0</v>
      </c>
      <c r="F1935" s="2">
        <f t="shared" si="273"/>
        <v>3.6769609698150308E-3</v>
      </c>
      <c r="G1935" s="2">
        <f t="shared" si="273"/>
        <v>2.2011739581362016E-2</v>
      </c>
      <c r="H1935" s="2">
        <f t="shared" si="265"/>
        <v>0.16704545118862033</v>
      </c>
      <c r="I1935" s="2">
        <f t="shared" si="266"/>
        <v>14.313534320234638</v>
      </c>
    </row>
    <row r="1936" spans="1:9" ht="13.5" x14ac:dyDescent="0.25">
      <c r="A1936" s="3">
        <f>TITRES_STAT!B1939</f>
        <v>44827</v>
      </c>
      <c r="B1936" s="5">
        <f>TITRES_STAT!D1939</f>
        <v>17.803000000000001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3.4143209005425283E-3</v>
      </c>
      <c r="G1936" s="2">
        <f t="shared" si="273"/>
        <v>2.0439472468407587E-2</v>
      </c>
      <c r="H1936" s="2">
        <f t="shared" si="265"/>
        <v>0.16704545118862033</v>
      </c>
      <c r="I1936" s="2">
        <f t="shared" si="266"/>
        <v>14.313534320234638</v>
      </c>
    </row>
    <row r="1937" spans="1:9" ht="13.5" x14ac:dyDescent="0.25">
      <c r="A1937" s="3">
        <f>TITRES_STAT!B1940</f>
        <v>44830</v>
      </c>
      <c r="B1937" s="5">
        <f>TITRES_STAT!D1940</f>
        <v>17.803000000000001</v>
      </c>
      <c r="C1937" s="2">
        <f t="shared" si="270"/>
        <v>0</v>
      </c>
      <c r="D1937" s="2">
        <f t="shared" si="271"/>
        <v>0</v>
      </c>
      <c r="E1937" s="2">
        <f t="shared" si="272"/>
        <v>0</v>
      </c>
      <c r="F1937" s="2">
        <f t="shared" si="273"/>
        <v>3.1704408362180623E-3</v>
      </c>
      <c r="G1937" s="2">
        <f t="shared" si="273"/>
        <v>1.8979510149235618E-2</v>
      </c>
      <c r="H1937" s="2">
        <f t="shared" ref="H1937:H2000" si="274">F1937/G1937</f>
        <v>0.16704545118862033</v>
      </c>
      <c r="I1937" s="2">
        <f t="shared" ref="I1937:I2000" si="275">IF(G1937=0,100,100-(100/(1+H1937)))</f>
        <v>14.313534320234638</v>
      </c>
    </row>
    <row r="1938" spans="1:9" ht="13.5" x14ac:dyDescent="0.25">
      <c r="A1938" s="3">
        <f>TITRES_STAT!B1941</f>
        <v>44831</v>
      </c>
      <c r="B1938" s="5">
        <f>TITRES_STAT!D1941</f>
        <v>17.803000000000001</v>
      </c>
      <c r="C1938" s="2">
        <f t="shared" si="270"/>
        <v>0</v>
      </c>
      <c r="D1938" s="2">
        <f t="shared" si="271"/>
        <v>0</v>
      </c>
      <c r="E1938" s="2">
        <f t="shared" si="272"/>
        <v>0</v>
      </c>
      <c r="F1938" s="2">
        <f t="shared" si="273"/>
        <v>2.9439807764882011E-3</v>
      </c>
      <c r="G1938" s="2">
        <f t="shared" si="273"/>
        <v>1.7623830852861646E-2</v>
      </c>
      <c r="H1938" s="2">
        <f t="shared" si="274"/>
        <v>0.16704545118862033</v>
      </c>
      <c r="I1938" s="2">
        <f t="shared" si="275"/>
        <v>14.313534320234638</v>
      </c>
    </row>
    <row r="1939" spans="1:9" ht="13.5" x14ac:dyDescent="0.25">
      <c r="A1939" s="3">
        <f>TITRES_STAT!B1942</f>
        <v>44832</v>
      </c>
      <c r="B1939" s="5">
        <f>TITRES_STAT!D1942</f>
        <v>18.591999999999999</v>
      </c>
      <c r="C1939" s="2">
        <f t="shared" si="270"/>
        <v>0.78899999999999793</v>
      </c>
      <c r="D1939" s="2">
        <f t="shared" si="271"/>
        <v>0.78899999999999793</v>
      </c>
      <c r="E1939" s="2">
        <f t="shared" si="272"/>
        <v>0</v>
      </c>
      <c r="F1939" s="2">
        <f t="shared" si="273"/>
        <v>5.9090839292453179E-2</v>
      </c>
      <c r="G1939" s="2">
        <f t="shared" si="273"/>
        <v>1.6364985791942958E-2</v>
      </c>
      <c r="H1939" s="2">
        <f t="shared" si="274"/>
        <v>3.6108090800509967</v>
      </c>
      <c r="I1939" s="2">
        <f t="shared" si="275"/>
        <v>78.311832421633483</v>
      </c>
    </row>
    <row r="1940" spans="1:9" ht="13.5" x14ac:dyDescent="0.25">
      <c r="A1940" s="3">
        <f>TITRES_STAT!B1943</f>
        <v>44833</v>
      </c>
      <c r="B1940" s="5">
        <f>TITRES_STAT!D1943</f>
        <v>19.306000000000001</v>
      </c>
      <c r="C1940" s="2">
        <f t="shared" si="270"/>
        <v>0.71400000000000219</v>
      </c>
      <c r="D1940" s="2">
        <f t="shared" si="271"/>
        <v>0.71400000000000219</v>
      </c>
      <c r="E1940" s="2">
        <f t="shared" si="272"/>
        <v>0</v>
      </c>
      <c r="F1940" s="2">
        <f t="shared" si="273"/>
        <v>0.10587006505727811</v>
      </c>
      <c r="G1940" s="2">
        <f t="shared" si="273"/>
        <v>1.5196058235375605E-2</v>
      </c>
      <c r="H1940" s="2">
        <f t="shared" si="274"/>
        <v>6.9669425727007486</v>
      </c>
      <c r="I1940" s="2">
        <f t="shared" si="275"/>
        <v>87.448133447998416</v>
      </c>
    </row>
    <row r="1941" spans="1:9" ht="13.5" x14ac:dyDescent="0.25">
      <c r="A1941" s="3">
        <f>TITRES_STAT!B1944</f>
        <v>44834</v>
      </c>
      <c r="B1941" s="5">
        <f>TITRES_STAT!D1944</f>
        <v>19.39</v>
      </c>
      <c r="C1941" s="2">
        <f t="shared" si="270"/>
        <v>8.3999999999999631E-2</v>
      </c>
      <c r="D1941" s="2">
        <f t="shared" si="271"/>
        <v>8.3999999999999631E-2</v>
      </c>
      <c r="E1941" s="2">
        <f t="shared" si="272"/>
        <v>0</v>
      </c>
      <c r="F1941" s="2">
        <f t="shared" si="273"/>
        <v>0.10430791755318679</v>
      </c>
      <c r="G1941" s="2">
        <f t="shared" si="273"/>
        <v>1.4110625504277347E-2</v>
      </c>
      <c r="H1941" s="2">
        <f t="shared" si="274"/>
        <v>7.3921540559323882</v>
      </c>
      <c r="I1941" s="2">
        <f t="shared" si="275"/>
        <v>88.084108164183391</v>
      </c>
    </row>
    <row r="1942" spans="1:9" ht="13.5" x14ac:dyDescent="0.25">
      <c r="A1942" s="3">
        <f>TITRES_STAT!B1945</f>
        <v>44837</v>
      </c>
      <c r="B1942" s="5">
        <f>TITRES_STAT!D1945</f>
        <v>19.39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9.6857352013673445E-2</v>
      </c>
      <c r="G1942" s="2">
        <f t="shared" si="273"/>
        <v>1.3102723682543251E-2</v>
      </c>
      <c r="H1942" s="2">
        <f t="shared" si="274"/>
        <v>7.3921540559323873</v>
      </c>
      <c r="I1942" s="2">
        <f t="shared" si="275"/>
        <v>88.084108164183391</v>
      </c>
    </row>
    <row r="1943" spans="1:9" ht="13.5" x14ac:dyDescent="0.25">
      <c r="A1943" s="3">
        <f>TITRES_STAT!B1946</f>
        <v>44838</v>
      </c>
      <c r="B1943" s="5">
        <f>TITRES_STAT!D1946</f>
        <v>19.39</v>
      </c>
      <c r="C1943" s="2">
        <f t="shared" si="270"/>
        <v>0</v>
      </c>
      <c r="D1943" s="2">
        <f t="shared" si="271"/>
        <v>0</v>
      </c>
      <c r="E1943" s="2">
        <f t="shared" si="272"/>
        <v>0</v>
      </c>
      <c r="F1943" s="2">
        <f t="shared" si="273"/>
        <v>8.9938969726982482E-2</v>
      </c>
      <c r="G1943" s="2">
        <f t="shared" si="273"/>
        <v>1.2166814848075875E-2</v>
      </c>
      <c r="H1943" s="2">
        <f t="shared" si="274"/>
        <v>7.3921540559323882</v>
      </c>
      <c r="I1943" s="2">
        <f t="shared" si="275"/>
        <v>88.084108164183391</v>
      </c>
    </row>
    <row r="1944" spans="1:9" ht="13.5" x14ac:dyDescent="0.25">
      <c r="A1944" s="3">
        <f>TITRES_STAT!B1947</f>
        <v>44839</v>
      </c>
      <c r="B1944" s="5">
        <f>TITRES_STAT!D1947</f>
        <v>19.39</v>
      </c>
      <c r="C1944" s="2">
        <f t="shared" si="270"/>
        <v>0</v>
      </c>
      <c r="D1944" s="2">
        <f t="shared" si="271"/>
        <v>0</v>
      </c>
      <c r="E1944" s="2">
        <f t="shared" si="272"/>
        <v>0</v>
      </c>
      <c r="F1944" s="2">
        <f t="shared" si="273"/>
        <v>8.3514757603626588E-2</v>
      </c>
      <c r="G1944" s="2">
        <f t="shared" si="273"/>
        <v>1.1297756644641884E-2</v>
      </c>
      <c r="H1944" s="2">
        <f t="shared" si="274"/>
        <v>7.3921540559323882</v>
      </c>
      <c r="I1944" s="2">
        <f t="shared" si="275"/>
        <v>88.084108164183391</v>
      </c>
    </row>
    <row r="1945" spans="1:9" ht="13.5" x14ac:dyDescent="0.25">
      <c r="A1945" s="3">
        <f>TITRES_STAT!B1948</f>
        <v>44840</v>
      </c>
      <c r="B1945" s="5">
        <f>TITRES_STAT!D1948</f>
        <v>19.39</v>
      </c>
      <c r="C1945" s="2">
        <f t="shared" si="270"/>
        <v>0</v>
      </c>
      <c r="D1945" s="2">
        <f t="shared" si="271"/>
        <v>0</v>
      </c>
      <c r="E1945" s="2">
        <f t="shared" si="272"/>
        <v>0</v>
      </c>
      <c r="F1945" s="2">
        <f t="shared" si="273"/>
        <v>7.7549417774796112E-2</v>
      </c>
      <c r="G1945" s="2">
        <f t="shared" si="273"/>
        <v>1.0490774027167462E-2</v>
      </c>
      <c r="H1945" s="2">
        <f t="shared" si="274"/>
        <v>7.3921540559323882</v>
      </c>
      <c r="I1945" s="2">
        <f t="shared" si="275"/>
        <v>88.084108164183391</v>
      </c>
    </row>
    <row r="1946" spans="1:9" ht="13.5" x14ac:dyDescent="0.25">
      <c r="A1946" s="3">
        <f>TITRES_STAT!B1949</f>
        <v>44841</v>
      </c>
      <c r="B1946" s="5">
        <f>TITRES_STAT!D1949</f>
        <v>19.39</v>
      </c>
      <c r="C1946" s="2">
        <f t="shared" si="270"/>
        <v>0</v>
      </c>
      <c r="D1946" s="2">
        <f t="shared" si="271"/>
        <v>0</v>
      </c>
      <c r="E1946" s="2">
        <f t="shared" si="272"/>
        <v>0</v>
      </c>
      <c r="F1946" s="2">
        <f t="shared" si="273"/>
        <v>7.2010173648024964E-2</v>
      </c>
      <c r="G1946" s="2">
        <f t="shared" si="273"/>
        <v>9.7414330252269289E-3</v>
      </c>
      <c r="H1946" s="2">
        <f t="shared" si="274"/>
        <v>7.3921540559323891</v>
      </c>
      <c r="I1946" s="2">
        <f t="shared" si="275"/>
        <v>88.084108164183391</v>
      </c>
    </row>
    <row r="1947" spans="1:9" ht="13.5" x14ac:dyDescent="0.25">
      <c r="A1947" s="3">
        <f>TITRES_STAT!B1950</f>
        <v>44844</v>
      </c>
      <c r="B1947" s="5">
        <f>TITRES_STAT!D1950</f>
        <v>19.381</v>
      </c>
      <c r="C1947" s="2">
        <f t="shared" si="270"/>
        <v>-9.0000000000003411E-3</v>
      </c>
      <c r="D1947" s="2">
        <f t="shared" si="271"/>
        <v>0</v>
      </c>
      <c r="E1947" s="2">
        <f t="shared" si="272"/>
        <v>9.0000000000003411E-3</v>
      </c>
      <c r="F1947" s="2">
        <f t="shared" si="273"/>
        <v>6.6866589816023184E-2</v>
      </c>
      <c r="G1947" s="2">
        <f t="shared" si="273"/>
        <v>9.6884735234250303E-3</v>
      </c>
      <c r="H1947" s="2">
        <f t="shared" si="274"/>
        <v>6.901664091288632</v>
      </c>
      <c r="I1947" s="2">
        <f t="shared" si="275"/>
        <v>87.344437976014788</v>
      </c>
    </row>
    <row r="1948" spans="1:9" ht="13.5" x14ac:dyDescent="0.25">
      <c r="A1948" s="3">
        <f>TITRES_STAT!B1951</f>
        <v>44845</v>
      </c>
      <c r="B1948" s="5">
        <f>TITRES_STAT!D1951</f>
        <v>19.381</v>
      </c>
      <c r="C1948" s="2">
        <f t="shared" si="270"/>
        <v>0</v>
      </c>
      <c r="D1948" s="2">
        <f t="shared" si="271"/>
        <v>0</v>
      </c>
      <c r="E1948" s="2">
        <f t="shared" si="272"/>
        <v>0</v>
      </c>
      <c r="F1948" s="2">
        <f t="shared" si="273"/>
        <v>6.2090404829164385E-2</v>
      </c>
      <c r="G1948" s="2">
        <f t="shared" si="273"/>
        <v>8.9964397003232423E-3</v>
      </c>
      <c r="H1948" s="2">
        <f t="shared" si="274"/>
        <v>6.901664091288632</v>
      </c>
      <c r="I1948" s="2">
        <f t="shared" si="275"/>
        <v>87.344437976014788</v>
      </c>
    </row>
    <row r="1949" spans="1:9" ht="13.5" x14ac:dyDescent="0.25">
      <c r="A1949" s="3">
        <f>TITRES_STAT!B1952</f>
        <v>44846</v>
      </c>
      <c r="B1949" s="5">
        <f>TITRES_STAT!D1952</f>
        <v>19.381</v>
      </c>
      <c r="C1949" s="2">
        <f t="shared" si="270"/>
        <v>0</v>
      </c>
      <c r="D1949" s="2">
        <f t="shared" si="271"/>
        <v>0</v>
      </c>
      <c r="E1949" s="2">
        <f t="shared" si="272"/>
        <v>0</v>
      </c>
      <c r="F1949" s="2">
        <f t="shared" ref="F1949:G1964" si="276">((F1948*13)+D1949)/14</f>
        <v>5.7655375912795501E-2</v>
      </c>
      <c r="G1949" s="2">
        <f t="shared" si="276"/>
        <v>8.3538368645858681E-3</v>
      </c>
      <c r="H1949" s="2">
        <f t="shared" si="274"/>
        <v>6.901664091288632</v>
      </c>
      <c r="I1949" s="2">
        <f t="shared" si="275"/>
        <v>87.344437976014788</v>
      </c>
    </row>
    <row r="1950" spans="1:9" ht="13.5" x14ac:dyDescent="0.25">
      <c r="A1950" s="3">
        <f>TITRES_STAT!B1953</f>
        <v>44847</v>
      </c>
      <c r="B1950" s="5">
        <f>TITRES_STAT!D1953</f>
        <v>19.347999999999999</v>
      </c>
      <c r="C1950" s="2">
        <f t="shared" si="270"/>
        <v>-3.3000000000001251E-2</v>
      </c>
      <c r="D1950" s="2">
        <f t="shared" si="271"/>
        <v>0</v>
      </c>
      <c r="E1950" s="2">
        <f t="shared" si="272"/>
        <v>3.3000000000001251E-2</v>
      </c>
      <c r="F1950" s="2">
        <f t="shared" si="276"/>
        <v>5.3537134776167249E-2</v>
      </c>
      <c r="G1950" s="2">
        <f t="shared" si="276"/>
        <v>1.0114277088544109E-2</v>
      </c>
      <c r="H1950" s="2">
        <f t="shared" si="274"/>
        <v>5.2932240542238898</v>
      </c>
      <c r="I1950" s="2">
        <f t="shared" si="275"/>
        <v>84.109893571502198</v>
      </c>
    </row>
    <row r="1951" spans="1:9" ht="13.5" x14ac:dyDescent="0.25">
      <c r="A1951" s="3">
        <f>TITRES_STAT!B1954</f>
        <v>44848</v>
      </c>
      <c r="B1951" s="5">
        <f>TITRES_STAT!D1954</f>
        <v>19.347999999999999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4.9713053720726728E-2</v>
      </c>
      <c r="G1951" s="2">
        <f t="shared" si="276"/>
        <v>9.3918287250766719E-3</v>
      </c>
      <c r="H1951" s="2">
        <f t="shared" si="274"/>
        <v>5.2932240542238898</v>
      </c>
      <c r="I1951" s="2">
        <f t="shared" si="275"/>
        <v>84.109893571502198</v>
      </c>
    </row>
    <row r="1952" spans="1:9" ht="13.5" x14ac:dyDescent="0.25">
      <c r="A1952" s="3">
        <f>TITRES_STAT!B1955</f>
        <v>44851</v>
      </c>
      <c r="B1952" s="5">
        <f>TITRES_STAT!D1955</f>
        <v>19.347999999999999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4.6162121312103392E-2</v>
      </c>
      <c r="G1952" s="2">
        <f t="shared" si="276"/>
        <v>8.7209838161426238E-3</v>
      </c>
      <c r="H1952" s="2">
        <f t="shared" si="274"/>
        <v>5.2932240542238898</v>
      </c>
      <c r="I1952" s="2">
        <f t="shared" si="275"/>
        <v>84.109893571502198</v>
      </c>
    </row>
    <row r="1953" spans="1:9" ht="13.5" x14ac:dyDescent="0.25">
      <c r="A1953" s="3">
        <f>TITRES_STAT!B1956</f>
        <v>44852</v>
      </c>
      <c r="B1953" s="5">
        <f>TITRES_STAT!D1956</f>
        <v>19.347999999999999</v>
      </c>
      <c r="C1953" s="2">
        <f t="shared" si="270"/>
        <v>0</v>
      </c>
      <c r="D1953" s="2">
        <f t="shared" si="271"/>
        <v>0</v>
      </c>
      <c r="E1953" s="2">
        <f t="shared" si="272"/>
        <v>0</v>
      </c>
      <c r="F1953" s="2">
        <f t="shared" si="276"/>
        <v>4.2864826932667431E-2</v>
      </c>
      <c r="G1953" s="2">
        <f t="shared" si="276"/>
        <v>8.0980564007038652E-3</v>
      </c>
      <c r="H1953" s="2">
        <f t="shared" si="274"/>
        <v>5.2932240542238898</v>
      </c>
      <c r="I1953" s="2">
        <f t="shared" si="275"/>
        <v>84.109893571502198</v>
      </c>
    </row>
    <row r="1954" spans="1:9" ht="13.5" x14ac:dyDescent="0.25">
      <c r="A1954" s="3">
        <f>TITRES_STAT!B1957</f>
        <v>44853</v>
      </c>
      <c r="B1954" s="5">
        <f>TITRES_STAT!D1957</f>
        <v>18.885999999999999</v>
      </c>
      <c r="C1954" s="2">
        <f t="shared" si="270"/>
        <v>-0.46199999999999974</v>
      </c>
      <c r="D1954" s="2">
        <f t="shared" si="271"/>
        <v>0</v>
      </c>
      <c r="E1954" s="2">
        <f t="shared" si="272"/>
        <v>0.46199999999999974</v>
      </c>
      <c r="F1954" s="2">
        <f t="shared" si="276"/>
        <v>3.9803053580334043E-2</v>
      </c>
      <c r="G1954" s="2">
        <f t="shared" si="276"/>
        <v>4.0519623800653569E-2</v>
      </c>
      <c r="H1954" s="2">
        <f t="shared" si="274"/>
        <v>0.98231547696876775</v>
      </c>
      <c r="I1954" s="2">
        <f t="shared" si="275"/>
        <v>49.553942769536505</v>
      </c>
    </row>
    <row r="1955" spans="1:9" ht="13.5" x14ac:dyDescent="0.25">
      <c r="A1955" s="3">
        <f>TITRES_STAT!B1958</f>
        <v>44854</v>
      </c>
      <c r="B1955" s="5">
        <f>TITRES_STAT!D1958</f>
        <v>18.885999999999999</v>
      </c>
      <c r="C1955" s="2">
        <f t="shared" si="270"/>
        <v>0</v>
      </c>
      <c r="D1955" s="2">
        <f t="shared" si="271"/>
        <v>0</v>
      </c>
      <c r="E1955" s="2">
        <f t="shared" si="272"/>
        <v>0</v>
      </c>
      <c r="F1955" s="2">
        <f t="shared" si="276"/>
        <v>3.6959978324595896E-2</v>
      </c>
      <c r="G1955" s="2">
        <f t="shared" si="276"/>
        <v>3.7625364957749742E-2</v>
      </c>
      <c r="H1955" s="2">
        <f t="shared" si="274"/>
        <v>0.98231547696876775</v>
      </c>
      <c r="I1955" s="2">
        <f t="shared" si="275"/>
        <v>49.553942769536505</v>
      </c>
    </row>
    <row r="1956" spans="1:9" ht="13.5" x14ac:dyDescent="0.25">
      <c r="A1956" s="3">
        <f>TITRES_STAT!B1959</f>
        <v>44855</v>
      </c>
      <c r="B1956" s="5">
        <f>TITRES_STAT!D1959</f>
        <v>18.718</v>
      </c>
      <c r="C1956" s="2">
        <f t="shared" si="270"/>
        <v>-0.16799999999999926</v>
      </c>
      <c r="D1956" s="2">
        <f t="shared" si="271"/>
        <v>0</v>
      </c>
      <c r="E1956" s="2">
        <f t="shared" si="272"/>
        <v>0.16799999999999926</v>
      </c>
      <c r="F1956" s="2">
        <f t="shared" si="276"/>
        <v>3.4319979872839045E-2</v>
      </c>
      <c r="G1956" s="2">
        <f t="shared" si="276"/>
        <v>4.6937838889338994E-2</v>
      </c>
      <c r="H1956" s="2">
        <f t="shared" si="274"/>
        <v>0.73117937861928606</v>
      </c>
      <c r="I1956" s="2">
        <f t="shared" si="275"/>
        <v>42.235910827591027</v>
      </c>
    </row>
    <row r="1957" spans="1:9" ht="13.5" x14ac:dyDescent="0.25">
      <c r="A1957" s="3">
        <f>TITRES_STAT!B1960</f>
        <v>44858</v>
      </c>
      <c r="B1957" s="5">
        <f>TITRES_STAT!D1960</f>
        <v>18.718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3.1868552739064825E-2</v>
      </c>
      <c r="G1957" s="2">
        <f t="shared" si="276"/>
        <v>4.3585136111529067E-2</v>
      </c>
      <c r="H1957" s="2">
        <f t="shared" si="274"/>
        <v>0.73117937861928595</v>
      </c>
      <c r="I1957" s="2">
        <f t="shared" si="275"/>
        <v>42.23591082759102</v>
      </c>
    </row>
    <row r="1958" spans="1:9" ht="13.5" x14ac:dyDescent="0.25">
      <c r="A1958" s="3">
        <f>TITRES_STAT!B1961</f>
        <v>44859</v>
      </c>
      <c r="B1958" s="5">
        <f>TITRES_STAT!D1961</f>
        <v>18.718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2.9592227543417338E-2</v>
      </c>
      <c r="G1958" s="2">
        <f t="shared" si="276"/>
        <v>4.0471912103562706E-2</v>
      </c>
      <c r="H1958" s="2">
        <f t="shared" si="274"/>
        <v>0.73117937861928595</v>
      </c>
      <c r="I1958" s="2">
        <f t="shared" si="275"/>
        <v>42.23591082759102</v>
      </c>
    </row>
    <row r="1959" spans="1:9" ht="13.5" x14ac:dyDescent="0.25">
      <c r="A1959" s="3">
        <f>TITRES_STAT!B1962</f>
        <v>44860</v>
      </c>
      <c r="B1959" s="5">
        <f>TITRES_STAT!D1962</f>
        <v>18.718</v>
      </c>
      <c r="C1959" s="2">
        <f t="shared" si="270"/>
        <v>0</v>
      </c>
      <c r="D1959" s="2">
        <f t="shared" si="271"/>
        <v>0</v>
      </c>
      <c r="E1959" s="2">
        <f t="shared" si="272"/>
        <v>0</v>
      </c>
      <c r="F1959" s="2">
        <f t="shared" si="276"/>
        <v>2.7478497004601813E-2</v>
      </c>
      <c r="G1959" s="2">
        <f t="shared" si="276"/>
        <v>3.7581061239022509E-2</v>
      </c>
      <c r="H1959" s="2">
        <f t="shared" si="274"/>
        <v>0.73117937861928606</v>
      </c>
      <c r="I1959" s="2">
        <f t="shared" si="275"/>
        <v>42.235910827591027</v>
      </c>
    </row>
    <row r="1960" spans="1:9" ht="13.5" x14ac:dyDescent="0.25">
      <c r="A1960" s="3">
        <f>TITRES_STAT!B1963</f>
        <v>44861</v>
      </c>
      <c r="B1960" s="5">
        <f>TITRES_STAT!D1963</f>
        <v>18.718</v>
      </c>
      <c r="C1960" s="2">
        <f t="shared" si="270"/>
        <v>0</v>
      </c>
      <c r="D1960" s="2">
        <f t="shared" si="271"/>
        <v>0</v>
      </c>
      <c r="E1960" s="2">
        <f t="shared" si="272"/>
        <v>0</v>
      </c>
      <c r="F1960" s="2">
        <f t="shared" si="276"/>
        <v>2.5515747218558826E-2</v>
      </c>
      <c r="G1960" s="2">
        <f t="shared" si="276"/>
        <v>3.4896699721949469E-2</v>
      </c>
      <c r="H1960" s="2">
        <f t="shared" si="274"/>
        <v>0.73117937861928606</v>
      </c>
      <c r="I1960" s="2">
        <f t="shared" si="275"/>
        <v>42.235910827591027</v>
      </c>
    </row>
    <row r="1961" spans="1:9" ht="13.5" x14ac:dyDescent="0.25">
      <c r="A1961" s="3">
        <f>TITRES_STAT!B1964</f>
        <v>44862</v>
      </c>
      <c r="B1961" s="5">
        <f>TITRES_STAT!D1964</f>
        <v>18.718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2.3693193845804622E-2</v>
      </c>
      <c r="G1961" s="2">
        <f t="shared" si="276"/>
        <v>3.2404078313238792E-2</v>
      </c>
      <c r="H1961" s="2">
        <f t="shared" si="274"/>
        <v>0.73117937861928606</v>
      </c>
      <c r="I1961" s="2">
        <f t="shared" si="275"/>
        <v>42.235910827591027</v>
      </c>
    </row>
    <row r="1962" spans="1:9" ht="13.5" x14ac:dyDescent="0.25">
      <c r="A1962" s="3">
        <f>TITRES_STAT!B1965</f>
        <v>44865</v>
      </c>
      <c r="B1962" s="5">
        <f>TITRES_STAT!D1965</f>
        <v>18.718</v>
      </c>
      <c r="C1962" s="2">
        <f t="shared" si="270"/>
        <v>0</v>
      </c>
      <c r="D1962" s="2">
        <f t="shared" si="271"/>
        <v>0</v>
      </c>
      <c r="E1962" s="2">
        <f t="shared" si="272"/>
        <v>0</v>
      </c>
      <c r="F1962" s="2">
        <f t="shared" si="276"/>
        <v>2.2000822856818574E-2</v>
      </c>
      <c r="G1962" s="2">
        <f t="shared" si="276"/>
        <v>3.0089501290864594E-2</v>
      </c>
      <c r="H1962" s="2">
        <f t="shared" si="274"/>
        <v>0.73117937861928584</v>
      </c>
      <c r="I1962" s="2">
        <f t="shared" si="275"/>
        <v>42.235910827591013</v>
      </c>
    </row>
    <row r="1963" spans="1:9" ht="13.5" x14ac:dyDescent="0.25">
      <c r="A1963" s="3">
        <f>TITRES_STAT!B1966</f>
        <v>44866</v>
      </c>
      <c r="B1963" s="5">
        <f>TITRES_STAT!D1966</f>
        <v>18.718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2.0429335509902963E-2</v>
      </c>
      <c r="G1963" s="2">
        <f t="shared" si="276"/>
        <v>2.794025119865998E-2</v>
      </c>
      <c r="H1963" s="2">
        <f t="shared" si="274"/>
        <v>0.73117937861928595</v>
      </c>
      <c r="I1963" s="2">
        <f t="shared" si="275"/>
        <v>42.23591082759102</v>
      </c>
    </row>
    <row r="1964" spans="1:9" ht="13.5" x14ac:dyDescent="0.25">
      <c r="A1964" s="3">
        <f>TITRES_STAT!B1967</f>
        <v>44867</v>
      </c>
      <c r="B1964" s="5">
        <f>TITRES_STAT!D1967</f>
        <v>18.718</v>
      </c>
      <c r="C1964" s="2">
        <f t="shared" si="270"/>
        <v>0</v>
      </c>
      <c r="D1964" s="2">
        <f t="shared" si="271"/>
        <v>0</v>
      </c>
      <c r="E1964" s="2">
        <f t="shared" si="272"/>
        <v>0</v>
      </c>
      <c r="F1964" s="2">
        <f t="shared" si="276"/>
        <v>1.8970097259195608E-2</v>
      </c>
      <c r="G1964" s="2">
        <f t="shared" si="276"/>
        <v>2.5944518970184266E-2</v>
      </c>
      <c r="H1964" s="2">
        <f t="shared" si="274"/>
        <v>0.73117937861928595</v>
      </c>
      <c r="I1964" s="2">
        <f t="shared" si="275"/>
        <v>42.23591082759102</v>
      </c>
    </row>
    <row r="1965" spans="1:9" ht="13.5" x14ac:dyDescent="0.25">
      <c r="A1965" s="3">
        <f>TITRES_STAT!B1968</f>
        <v>44868</v>
      </c>
      <c r="B1965" s="5">
        <f>TITRES_STAT!D1968</f>
        <v>18.760000000000002</v>
      </c>
      <c r="C1965" s="2">
        <f t="shared" si="270"/>
        <v>4.2000000000001592E-2</v>
      </c>
      <c r="D1965" s="2">
        <f t="shared" si="271"/>
        <v>4.2000000000001592E-2</v>
      </c>
      <c r="E1965" s="2">
        <f t="shared" si="272"/>
        <v>0</v>
      </c>
      <c r="F1965" s="2">
        <f t="shared" ref="F1965:G1980" si="277">((F1964*13)+D1965)/14</f>
        <v>2.0615090312110319E-2</v>
      </c>
      <c r="G1965" s="2">
        <f t="shared" si="277"/>
        <v>2.409133904374253E-2</v>
      </c>
      <c r="H1965" s="2">
        <f t="shared" si="274"/>
        <v>0.8557054580768465</v>
      </c>
      <c r="I1965" s="2">
        <f t="shared" si="275"/>
        <v>46.112137804652136</v>
      </c>
    </row>
    <row r="1966" spans="1:9" ht="13.5" x14ac:dyDescent="0.25">
      <c r="A1966" s="3">
        <f>TITRES_STAT!B1969</f>
        <v>44869</v>
      </c>
      <c r="B1966" s="5">
        <f>TITRES_STAT!D1969</f>
        <v>18.760000000000002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1.9142583861245295E-2</v>
      </c>
      <c r="G1966" s="2">
        <f t="shared" si="277"/>
        <v>2.2370529112046632E-2</v>
      </c>
      <c r="H1966" s="2">
        <f t="shared" si="274"/>
        <v>0.8557054580768465</v>
      </c>
      <c r="I1966" s="2">
        <f t="shared" si="275"/>
        <v>46.112137804652136</v>
      </c>
    </row>
    <row r="1967" spans="1:9" ht="13.5" x14ac:dyDescent="0.25">
      <c r="A1967" s="3">
        <f>TITRES_STAT!B1970</f>
        <v>44872</v>
      </c>
      <c r="B1967" s="5">
        <f>TITRES_STAT!D1970</f>
        <v>18.718</v>
      </c>
      <c r="C1967" s="2">
        <f t="shared" si="270"/>
        <v>-4.2000000000001592E-2</v>
      </c>
      <c r="D1967" s="2">
        <f t="shared" si="271"/>
        <v>0</v>
      </c>
      <c r="E1967" s="2">
        <f t="shared" si="272"/>
        <v>4.2000000000001592E-2</v>
      </c>
      <c r="F1967" s="2">
        <f t="shared" si="277"/>
        <v>1.7775256442584916E-2</v>
      </c>
      <c r="G1967" s="2">
        <f t="shared" si="277"/>
        <v>2.3772634175471985E-2</v>
      </c>
      <c r="H1967" s="2">
        <f t="shared" si="274"/>
        <v>0.74771926036387615</v>
      </c>
      <c r="I1967" s="2">
        <f t="shared" si="275"/>
        <v>42.782572540180205</v>
      </c>
    </row>
    <row r="1968" spans="1:9" ht="13.5" x14ac:dyDescent="0.25">
      <c r="A1968" s="3">
        <f>TITRES_STAT!B1971</f>
        <v>44873</v>
      </c>
      <c r="B1968" s="5">
        <f>TITRES_STAT!D1971</f>
        <v>18.718</v>
      </c>
      <c r="C1968" s="2">
        <f t="shared" si="270"/>
        <v>0</v>
      </c>
      <c r="D1968" s="2">
        <f t="shared" si="271"/>
        <v>0</v>
      </c>
      <c r="E1968" s="2">
        <f t="shared" si="272"/>
        <v>0</v>
      </c>
      <c r="F1968" s="2">
        <f t="shared" si="277"/>
        <v>1.6505595268114567E-2</v>
      </c>
      <c r="G1968" s="2">
        <f t="shared" si="277"/>
        <v>2.2074588877223987E-2</v>
      </c>
      <c r="H1968" s="2">
        <f t="shared" si="274"/>
        <v>0.74771926036387615</v>
      </c>
      <c r="I1968" s="2">
        <f t="shared" si="275"/>
        <v>42.782572540180205</v>
      </c>
    </row>
    <row r="1969" spans="1:9" ht="13.5" x14ac:dyDescent="0.25">
      <c r="A1969" s="3">
        <f>TITRES_STAT!B1972</f>
        <v>44874</v>
      </c>
      <c r="B1969" s="5">
        <f>TITRES_STAT!D1972</f>
        <v>18.718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1.5326624177534954E-2</v>
      </c>
      <c r="G1969" s="2">
        <f t="shared" si="277"/>
        <v>2.0497832528850846E-2</v>
      </c>
      <c r="H1969" s="2">
        <f t="shared" si="274"/>
        <v>0.74771926036387615</v>
      </c>
      <c r="I1969" s="2">
        <f t="shared" si="275"/>
        <v>42.782572540180205</v>
      </c>
    </row>
    <row r="1970" spans="1:9" ht="13.5" x14ac:dyDescent="0.25">
      <c r="A1970" s="3">
        <f>TITRES_STAT!B1973</f>
        <v>44875</v>
      </c>
      <c r="B1970" s="5">
        <f>TITRES_STAT!D1973</f>
        <v>18.718</v>
      </c>
      <c r="C1970" s="2">
        <f t="shared" si="270"/>
        <v>0</v>
      </c>
      <c r="D1970" s="2">
        <f t="shared" si="271"/>
        <v>0</v>
      </c>
      <c r="E1970" s="2">
        <f t="shared" si="272"/>
        <v>0</v>
      </c>
      <c r="F1970" s="2">
        <f t="shared" si="277"/>
        <v>1.423186530771103E-2</v>
      </c>
      <c r="G1970" s="2">
        <f t="shared" si="277"/>
        <v>1.9033701633932927E-2</v>
      </c>
      <c r="H1970" s="2">
        <f t="shared" si="274"/>
        <v>0.74771926036387615</v>
      </c>
      <c r="I1970" s="2">
        <f t="shared" si="275"/>
        <v>42.782572540180205</v>
      </c>
    </row>
    <row r="1971" spans="1:9" ht="13.5" x14ac:dyDescent="0.25">
      <c r="A1971" s="3">
        <f>TITRES_STAT!B1974</f>
        <v>44876</v>
      </c>
      <c r="B1971" s="5">
        <f>TITRES_STAT!D1974</f>
        <v>18.734999999999999</v>
      </c>
      <c r="C1971" s="2">
        <f t="shared" si="270"/>
        <v>1.699999999999946E-2</v>
      </c>
      <c r="D1971" s="2">
        <f t="shared" si="271"/>
        <v>1.699999999999946E-2</v>
      </c>
      <c r="E1971" s="2">
        <f t="shared" si="272"/>
        <v>0</v>
      </c>
      <c r="F1971" s="2">
        <f t="shared" si="277"/>
        <v>1.4429589214303059E-2</v>
      </c>
      <c r="G1971" s="2">
        <f t="shared" si="277"/>
        <v>1.7674151517223433E-2</v>
      </c>
      <c r="H1971" s="2">
        <f t="shared" si="274"/>
        <v>0.8164233061056112</v>
      </c>
      <c r="I1971" s="2">
        <f t="shared" si="275"/>
        <v>44.946753510667762</v>
      </c>
    </row>
    <row r="1972" spans="1:9" ht="13.5" x14ac:dyDescent="0.25">
      <c r="A1972" s="3">
        <f>TITRES_STAT!B1975</f>
        <v>44879</v>
      </c>
      <c r="B1972" s="5">
        <f>TITRES_STAT!D1975</f>
        <v>18.734999999999999</v>
      </c>
      <c r="C1972" s="2">
        <f t="shared" si="270"/>
        <v>0</v>
      </c>
      <c r="D1972" s="2">
        <f t="shared" si="271"/>
        <v>0</v>
      </c>
      <c r="E1972" s="2">
        <f t="shared" si="272"/>
        <v>0</v>
      </c>
      <c r="F1972" s="2">
        <f t="shared" si="277"/>
        <v>1.3398904270424269E-2</v>
      </c>
      <c r="G1972" s="2">
        <f t="shared" si="277"/>
        <v>1.6411712123136045E-2</v>
      </c>
      <c r="H1972" s="2">
        <f t="shared" si="274"/>
        <v>0.8164233061056112</v>
      </c>
      <c r="I1972" s="2">
        <f t="shared" si="275"/>
        <v>44.946753510667762</v>
      </c>
    </row>
    <row r="1973" spans="1:9" ht="13.5" x14ac:dyDescent="0.25">
      <c r="A1973" s="3">
        <f>TITRES_STAT!B1976</f>
        <v>44880</v>
      </c>
      <c r="B1973" s="5">
        <f>TITRES_STAT!D1976</f>
        <v>18.734999999999999</v>
      </c>
      <c r="C1973" s="2">
        <f t="shared" si="270"/>
        <v>0</v>
      </c>
      <c r="D1973" s="2">
        <f t="shared" si="271"/>
        <v>0</v>
      </c>
      <c r="E1973" s="2">
        <f t="shared" si="272"/>
        <v>0</v>
      </c>
      <c r="F1973" s="2">
        <f t="shared" si="277"/>
        <v>1.244183967967968E-2</v>
      </c>
      <c r="G1973" s="2">
        <f t="shared" si="277"/>
        <v>1.523944697148347E-2</v>
      </c>
      <c r="H1973" s="2">
        <f t="shared" si="274"/>
        <v>0.81642330610561131</v>
      </c>
      <c r="I1973" s="2">
        <f t="shared" si="275"/>
        <v>44.946753510667769</v>
      </c>
    </row>
    <row r="1974" spans="1:9" ht="13.5" x14ac:dyDescent="0.25">
      <c r="A1974" s="3">
        <f>TITRES_STAT!B1977</f>
        <v>44881</v>
      </c>
      <c r="B1974" s="5">
        <f>TITRES_STAT!D1977</f>
        <v>18.718</v>
      </c>
      <c r="C1974" s="2">
        <f t="shared" si="270"/>
        <v>-1.699999999999946E-2</v>
      </c>
      <c r="D1974" s="2">
        <f t="shared" si="271"/>
        <v>0</v>
      </c>
      <c r="E1974" s="2">
        <f t="shared" si="272"/>
        <v>1.699999999999946E-2</v>
      </c>
      <c r="F1974" s="2">
        <f t="shared" si="277"/>
        <v>1.1553136845416844E-2</v>
      </c>
      <c r="G1974" s="2">
        <f t="shared" si="277"/>
        <v>1.5365200759234613E-2</v>
      </c>
      <c r="H1974" s="2">
        <f t="shared" si="274"/>
        <v>0.7519027591275248</v>
      </c>
      <c r="I1974" s="2">
        <f t="shared" si="275"/>
        <v>42.919206286425634</v>
      </c>
    </row>
    <row r="1975" spans="1:9" ht="13.5" x14ac:dyDescent="0.25">
      <c r="A1975" s="3">
        <f>TITRES_STAT!B1978</f>
        <v>44882</v>
      </c>
      <c r="B1975" s="5">
        <f>TITRES_STAT!D1978</f>
        <v>18.718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1.0727912785029926E-2</v>
      </c>
      <c r="G1975" s="2">
        <f t="shared" si="277"/>
        <v>1.4267686419289284E-2</v>
      </c>
      <c r="H1975" s="2">
        <f t="shared" si="274"/>
        <v>0.75190275912752469</v>
      </c>
      <c r="I1975" s="2">
        <f t="shared" si="275"/>
        <v>42.919206286425634</v>
      </c>
    </row>
    <row r="1976" spans="1:9" ht="13.5" x14ac:dyDescent="0.25">
      <c r="A1976" s="3">
        <f>TITRES_STAT!B1979</f>
        <v>44883</v>
      </c>
      <c r="B1976" s="5">
        <f>TITRES_STAT!D1979</f>
        <v>18.718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9.9616333003849315E-3</v>
      </c>
      <c r="G1976" s="2">
        <f t="shared" si="277"/>
        <v>1.3248565960768621E-2</v>
      </c>
      <c r="H1976" s="2">
        <f t="shared" si="274"/>
        <v>0.75190275912752469</v>
      </c>
      <c r="I1976" s="2">
        <f t="shared" si="275"/>
        <v>42.919206286425634</v>
      </c>
    </row>
    <row r="1977" spans="1:9" ht="13.5" x14ac:dyDescent="0.25">
      <c r="A1977" s="3">
        <f>TITRES_STAT!B1980</f>
        <v>44886</v>
      </c>
      <c r="B1977" s="5">
        <f>TITRES_STAT!D1980</f>
        <v>18.718</v>
      </c>
      <c r="C1977" s="2">
        <f t="shared" si="270"/>
        <v>0</v>
      </c>
      <c r="D1977" s="2">
        <f t="shared" si="271"/>
        <v>0</v>
      </c>
      <c r="E1977" s="2">
        <f t="shared" si="272"/>
        <v>0</v>
      </c>
      <c r="F1977" s="2">
        <f t="shared" si="277"/>
        <v>9.250088064643152E-3</v>
      </c>
      <c r="G1977" s="2">
        <f t="shared" si="277"/>
        <v>1.230223982071372E-2</v>
      </c>
      <c r="H1977" s="2">
        <f t="shared" si="274"/>
        <v>0.7519027591275248</v>
      </c>
      <c r="I1977" s="2">
        <f t="shared" si="275"/>
        <v>42.919206286425634</v>
      </c>
    </row>
    <row r="1978" spans="1:9" ht="13.5" x14ac:dyDescent="0.25">
      <c r="A1978" s="3">
        <f>TITRES_STAT!B1981</f>
        <v>44887</v>
      </c>
      <c r="B1978" s="5">
        <f>TITRES_STAT!D1981</f>
        <v>19.306000000000001</v>
      </c>
      <c r="C1978" s="2">
        <f t="shared" si="270"/>
        <v>0.58800000000000097</v>
      </c>
      <c r="D1978" s="2">
        <f t="shared" si="271"/>
        <v>0.58800000000000097</v>
      </c>
      <c r="E1978" s="2">
        <f t="shared" si="272"/>
        <v>0</v>
      </c>
      <c r="F1978" s="2">
        <f t="shared" si="277"/>
        <v>5.0589367488597277E-2</v>
      </c>
      <c r="G1978" s="2">
        <f t="shared" si="277"/>
        <v>1.1423508404948454E-2</v>
      </c>
      <c r="H1978" s="2">
        <f t="shared" si="274"/>
        <v>4.4285315592434715</v>
      </c>
      <c r="I1978" s="2">
        <f t="shared" si="275"/>
        <v>81.578812076771612</v>
      </c>
    </row>
    <row r="1979" spans="1:9" ht="13.5" x14ac:dyDescent="0.25">
      <c r="A1979" s="3">
        <f>TITRES_STAT!B1982</f>
        <v>44888</v>
      </c>
      <c r="B1979" s="5">
        <f>TITRES_STAT!D1982</f>
        <v>19.306000000000001</v>
      </c>
      <c r="C1979" s="2">
        <f t="shared" si="270"/>
        <v>0</v>
      </c>
      <c r="D1979" s="2">
        <f t="shared" si="271"/>
        <v>0</v>
      </c>
      <c r="E1979" s="2">
        <f t="shared" si="272"/>
        <v>0</v>
      </c>
      <c r="F1979" s="2">
        <f t="shared" si="277"/>
        <v>4.6975841239411752E-2</v>
      </c>
      <c r="G1979" s="2">
        <f t="shared" si="277"/>
        <v>1.0607543518880708E-2</v>
      </c>
      <c r="H1979" s="2">
        <f t="shared" si="274"/>
        <v>4.4285315592434706</v>
      </c>
      <c r="I1979" s="2">
        <f t="shared" si="275"/>
        <v>81.578812076771612</v>
      </c>
    </row>
    <row r="1980" spans="1:9" ht="13.5" x14ac:dyDescent="0.25">
      <c r="A1980" s="3">
        <f>TITRES_STAT!B1983</f>
        <v>44889</v>
      </c>
      <c r="B1980" s="5">
        <f>TITRES_STAT!D1983</f>
        <v>19.306000000000001</v>
      </c>
      <c r="C1980" s="2">
        <f t="shared" si="270"/>
        <v>0</v>
      </c>
      <c r="D1980" s="2">
        <f t="shared" si="271"/>
        <v>0</v>
      </c>
      <c r="E1980" s="2">
        <f t="shared" si="272"/>
        <v>0</v>
      </c>
      <c r="F1980" s="2">
        <f t="shared" si="277"/>
        <v>4.3620424008025196E-2</v>
      </c>
      <c r="G1980" s="2">
        <f t="shared" si="277"/>
        <v>9.8498618389606576E-3</v>
      </c>
      <c r="H1980" s="2">
        <f t="shared" si="274"/>
        <v>4.4285315592434706</v>
      </c>
      <c r="I1980" s="2">
        <f t="shared" si="275"/>
        <v>81.578812076771612</v>
      </c>
    </row>
    <row r="1981" spans="1:9" ht="13.5" x14ac:dyDescent="0.25">
      <c r="A1981" s="3">
        <f>TITRES_STAT!B1984</f>
        <v>44890</v>
      </c>
      <c r="B1981" s="5">
        <f>TITRES_STAT!D1984</f>
        <v>19.306000000000001</v>
      </c>
      <c r="C1981" s="2">
        <f t="shared" si="270"/>
        <v>0</v>
      </c>
      <c r="D1981" s="2">
        <f t="shared" si="271"/>
        <v>0</v>
      </c>
      <c r="E1981" s="2">
        <f t="shared" si="272"/>
        <v>0</v>
      </c>
      <c r="F1981" s="2">
        <f t="shared" ref="F1981:G1996" si="278">((F1980*13)+D1981)/14</f>
        <v>4.0504679436023393E-2</v>
      </c>
      <c r="G1981" s="2">
        <f t="shared" si="278"/>
        <v>9.1463002790348972E-3</v>
      </c>
      <c r="H1981" s="2">
        <f t="shared" si="274"/>
        <v>4.4285315592434698</v>
      </c>
      <c r="I1981" s="2">
        <f t="shared" si="275"/>
        <v>81.578812076771612</v>
      </c>
    </row>
    <row r="1982" spans="1:9" ht="13.5" x14ac:dyDescent="0.25">
      <c r="A1982" s="3">
        <f>TITRES_STAT!B1985</f>
        <v>44893</v>
      </c>
      <c r="B1982" s="5">
        <f>TITRES_STAT!D1985</f>
        <v>19.306000000000001</v>
      </c>
      <c r="C1982" s="2">
        <f t="shared" si="270"/>
        <v>0</v>
      </c>
      <c r="D1982" s="2">
        <f t="shared" si="271"/>
        <v>0</v>
      </c>
      <c r="E1982" s="2">
        <f t="shared" si="272"/>
        <v>0</v>
      </c>
      <c r="F1982" s="2">
        <f t="shared" si="278"/>
        <v>3.7611488047736008E-2</v>
      </c>
      <c r="G1982" s="2">
        <f t="shared" si="278"/>
        <v>8.4929931162466901E-3</v>
      </c>
      <c r="H1982" s="2">
        <f t="shared" si="274"/>
        <v>4.4285315592434698</v>
      </c>
      <c r="I1982" s="2">
        <f t="shared" si="275"/>
        <v>81.578812076771612</v>
      </c>
    </row>
    <row r="1983" spans="1:9" ht="13.5" x14ac:dyDescent="0.25">
      <c r="A1983" s="3">
        <f>TITRES_STAT!B1986</f>
        <v>44894</v>
      </c>
      <c r="B1983" s="5">
        <f>TITRES_STAT!D1986</f>
        <v>19.306000000000001</v>
      </c>
      <c r="C1983" s="2">
        <f t="shared" si="270"/>
        <v>0</v>
      </c>
      <c r="D1983" s="2">
        <f t="shared" si="271"/>
        <v>0</v>
      </c>
      <c r="E1983" s="2">
        <f t="shared" si="272"/>
        <v>0</v>
      </c>
      <c r="F1983" s="2">
        <f t="shared" si="278"/>
        <v>3.4924953187183437E-2</v>
      </c>
      <c r="G1983" s="2">
        <f t="shared" si="278"/>
        <v>7.8863507508004967E-3</v>
      </c>
      <c r="H1983" s="2">
        <f t="shared" si="274"/>
        <v>4.4285315592434706</v>
      </c>
      <c r="I1983" s="2">
        <f t="shared" si="275"/>
        <v>81.578812076771612</v>
      </c>
    </row>
    <row r="1984" spans="1:9" ht="13.5" x14ac:dyDescent="0.25">
      <c r="A1984" s="3">
        <f>TITRES_STAT!B1987</f>
        <v>44895</v>
      </c>
      <c r="B1984" s="5">
        <f>TITRES_STAT!D1987</f>
        <v>19.306000000000001</v>
      </c>
      <c r="C1984" s="2">
        <f t="shared" si="270"/>
        <v>0</v>
      </c>
      <c r="D1984" s="2">
        <f t="shared" si="271"/>
        <v>0</v>
      </c>
      <c r="E1984" s="2">
        <f t="shared" si="272"/>
        <v>0</v>
      </c>
      <c r="F1984" s="2">
        <f t="shared" si="278"/>
        <v>3.2430313673813195E-2</v>
      </c>
      <c r="G1984" s="2">
        <f t="shared" si="278"/>
        <v>7.323039982886176E-3</v>
      </c>
      <c r="H1984" s="2">
        <f t="shared" si="274"/>
        <v>4.4285315592434706</v>
      </c>
      <c r="I1984" s="2">
        <f t="shared" si="275"/>
        <v>81.578812076771612</v>
      </c>
    </row>
    <row r="1985" spans="1:9" ht="13.5" x14ac:dyDescent="0.25">
      <c r="A1985" s="3">
        <f>TITRES_STAT!B1988</f>
        <v>44896</v>
      </c>
      <c r="B1985" s="5">
        <f>TITRES_STAT!D1988</f>
        <v>19.306000000000001</v>
      </c>
      <c r="C1985" s="2">
        <f t="shared" si="270"/>
        <v>0</v>
      </c>
      <c r="D1985" s="2">
        <f t="shared" si="271"/>
        <v>0</v>
      </c>
      <c r="E1985" s="2">
        <f t="shared" si="272"/>
        <v>0</v>
      </c>
      <c r="F1985" s="2">
        <f t="shared" si="278"/>
        <v>3.0113862697112252E-2</v>
      </c>
      <c r="G1985" s="2">
        <f t="shared" si="278"/>
        <v>6.7999656983943066E-3</v>
      </c>
      <c r="H1985" s="2">
        <f t="shared" si="274"/>
        <v>4.4285315592434706</v>
      </c>
      <c r="I1985" s="2">
        <f t="shared" si="275"/>
        <v>81.578812076771612</v>
      </c>
    </row>
    <row r="1986" spans="1:9" ht="13.5" x14ac:dyDescent="0.25">
      <c r="A1986" s="3">
        <f>TITRES_STAT!B1989</f>
        <v>44897</v>
      </c>
      <c r="B1986" s="5">
        <f>TITRES_STAT!D1989</f>
        <v>19.306000000000001</v>
      </c>
      <c r="C1986" s="2">
        <f t="shared" si="270"/>
        <v>0</v>
      </c>
      <c r="D1986" s="2">
        <f t="shared" si="271"/>
        <v>0</v>
      </c>
      <c r="E1986" s="2">
        <f t="shared" si="272"/>
        <v>0</v>
      </c>
      <c r="F1986" s="2">
        <f t="shared" si="278"/>
        <v>2.7962872504461379E-2</v>
      </c>
      <c r="G1986" s="2">
        <f t="shared" si="278"/>
        <v>6.3142538627947139E-3</v>
      </c>
      <c r="H1986" s="2">
        <f t="shared" si="274"/>
        <v>4.4285315592434698</v>
      </c>
      <c r="I1986" s="2">
        <f t="shared" si="275"/>
        <v>81.578812076771612</v>
      </c>
    </row>
    <row r="1987" spans="1:9" ht="13.5" x14ac:dyDescent="0.25">
      <c r="A1987" s="3">
        <f>TITRES_STAT!B1990</f>
        <v>44900</v>
      </c>
      <c r="B1987" s="5">
        <f>TITRES_STAT!D1990</f>
        <v>19.306000000000001</v>
      </c>
      <c r="C1987" s="2">
        <f t="shared" ref="C1987:C2050" si="279">B1987-B1986</f>
        <v>0</v>
      </c>
      <c r="D1987" s="2">
        <f t="shared" ref="D1987:D2050" si="280">IF(C1987&gt;0,C1987,0)</f>
        <v>0</v>
      </c>
      <c r="E1987" s="2">
        <f t="shared" ref="E1987:E2050" si="281">IF(C1987&lt;0,-C1987,0)</f>
        <v>0</v>
      </c>
      <c r="F1987" s="2">
        <f t="shared" si="278"/>
        <v>2.5965524468428425E-2</v>
      </c>
      <c r="G1987" s="2">
        <f t="shared" si="278"/>
        <v>5.8632357297379494E-3</v>
      </c>
      <c r="H1987" s="2">
        <f t="shared" si="274"/>
        <v>4.4285315592434698</v>
      </c>
      <c r="I1987" s="2">
        <f t="shared" si="275"/>
        <v>81.578812076771612</v>
      </c>
    </row>
    <row r="1988" spans="1:9" ht="13.5" x14ac:dyDescent="0.25">
      <c r="A1988" s="3">
        <f>TITRES_STAT!B1991</f>
        <v>44901</v>
      </c>
      <c r="B1988" s="5">
        <f>TITRES_STAT!D1991</f>
        <v>19.306000000000001</v>
      </c>
      <c r="C1988" s="2">
        <f t="shared" si="279"/>
        <v>0</v>
      </c>
      <c r="D1988" s="2">
        <f t="shared" si="280"/>
        <v>0</v>
      </c>
      <c r="E1988" s="2">
        <f t="shared" si="281"/>
        <v>0</v>
      </c>
      <c r="F1988" s="2">
        <f t="shared" si="278"/>
        <v>2.4110844149254965E-2</v>
      </c>
      <c r="G1988" s="2">
        <f t="shared" si="278"/>
        <v>5.4444331776138102E-3</v>
      </c>
      <c r="H1988" s="2">
        <f t="shared" si="274"/>
        <v>4.4285315592434698</v>
      </c>
      <c r="I1988" s="2">
        <f t="shared" si="275"/>
        <v>81.578812076771612</v>
      </c>
    </row>
    <row r="1989" spans="1:9" ht="13.5" x14ac:dyDescent="0.25">
      <c r="A1989" s="3">
        <f>TITRES_STAT!B1992</f>
        <v>44902</v>
      </c>
      <c r="B1989" s="5">
        <f>TITRES_STAT!D1992</f>
        <v>18.440999999999999</v>
      </c>
      <c r="C1989" s="2">
        <f t="shared" si="279"/>
        <v>-0.86500000000000199</v>
      </c>
      <c r="D1989" s="2">
        <f t="shared" si="280"/>
        <v>0</v>
      </c>
      <c r="E1989" s="2">
        <f t="shared" si="281"/>
        <v>0.86500000000000199</v>
      </c>
      <c r="F1989" s="2">
        <f t="shared" si="278"/>
        <v>2.2388640995736755E-2</v>
      </c>
      <c r="G1989" s="2">
        <f t="shared" si="278"/>
        <v>6.6841259379212967E-2</v>
      </c>
      <c r="H1989" s="2">
        <f t="shared" si="274"/>
        <v>0.33495241118540958</v>
      </c>
      <c r="I1989" s="2">
        <f t="shared" si="275"/>
        <v>25.090962672443055</v>
      </c>
    </row>
    <row r="1990" spans="1:9" ht="13.5" x14ac:dyDescent="0.25">
      <c r="A1990" s="3">
        <f>TITRES_STAT!B1993</f>
        <v>44903</v>
      </c>
      <c r="B1990" s="5">
        <f>TITRES_STAT!D1993</f>
        <v>18.440999999999999</v>
      </c>
      <c r="C1990" s="2">
        <f t="shared" si="279"/>
        <v>0</v>
      </c>
      <c r="D1990" s="2">
        <f t="shared" si="280"/>
        <v>0</v>
      </c>
      <c r="E1990" s="2">
        <f t="shared" si="281"/>
        <v>0</v>
      </c>
      <c r="F1990" s="2">
        <f t="shared" si="278"/>
        <v>2.0789452353184131E-2</v>
      </c>
      <c r="G1990" s="2">
        <f t="shared" si="278"/>
        <v>6.2066883709269181E-2</v>
      </c>
      <c r="H1990" s="2">
        <f t="shared" si="274"/>
        <v>0.33495241118540958</v>
      </c>
      <c r="I1990" s="2">
        <f t="shared" si="275"/>
        <v>25.090962672443055</v>
      </c>
    </row>
    <row r="1991" spans="1:9" ht="13.5" x14ac:dyDescent="0.25">
      <c r="A1991" s="3">
        <f>TITRES_STAT!B1994</f>
        <v>44904</v>
      </c>
      <c r="B1991" s="5">
        <f>TITRES_STAT!D1994</f>
        <v>18.440999999999999</v>
      </c>
      <c r="C1991" s="2">
        <f t="shared" si="279"/>
        <v>0</v>
      </c>
      <c r="D1991" s="2">
        <f t="shared" si="280"/>
        <v>0</v>
      </c>
      <c r="E1991" s="2">
        <f t="shared" si="281"/>
        <v>0</v>
      </c>
      <c r="F1991" s="2">
        <f t="shared" si="278"/>
        <v>1.9304491470813836E-2</v>
      </c>
      <c r="G1991" s="2">
        <f t="shared" si="278"/>
        <v>5.7633534872892807E-2</v>
      </c>
      <c r="H1991" s="2">
        <f t="shared" si="274"/>
        <v>0.33495241118540964</v>
      </c>
      <c r="I1991" s="2">
        <f t="shared" si="275"/>
        <v>25.090962672443055</v>
      </c>
    </row>
    <row r="1992" spans="1:9" ht="13.5" x14ac:dyDescent="0.25">
      <c r="A1992" s="3">
        <f>TITRES_STAT!B1995</f>
        <v>44907</v>
      </c>
      <c r="B1992" s="5">
        <f>TITRES_STAT!D1995</f>
        <v>18.440999999999999</v>
      </c>
      <c r="C1992" s="2">
        <f t="shared" si="279"/>
        <v>0</v>
      </c>
      <c r="D1992" s="2">
        <f t="shared" si="280"/>
        <v>0</v>
      </c>
      <c r="E1992" s="2">
        <f t="shared" si="281"/>
        <v>0</v>
      </c>
      <c r="F1992" s="2">
        <f t="shared" si="278"/>
        <v>1.7925599222898565E-2</v>
      </c>
      <c r="G1992" s="2">
        <f t="shared" si="278"/>
        <v>5.3516853810543323E-2</v>
      </c>
      <c r="H1992" s="2">
        <f t="shared" si="274"/>
        <v>0.33495241118540964</v>
      </c>
      <c r="I1992" s="2">
        <f t="shared" si="275"/>
        <v>25.090962672443055</v>
      </c>
    </row>
    <row r="1993" spans="1:9" ht="13.5" x14ac:dyDescent="0.25">
      <c r="A1993" s="3">
        <f>TITRES_STAT!B1996</f>
        <v>44908</v>
      </c>
      <c r="B1993" s="5">
        <f>TITRES_STAT!D1996</f>
        <v>18.440999999999999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1.6645199278405808E-2</v>
      </c>
      <c r="G1993" s="2">
        <f t="shared" si="278"/>
        <v>4.9694221395504515E-2</v>
      </c>
      <c r="H1993" s="2">
        <f t="shared" si="274"/>
        <v>0.33495241118540964</v>
      </c>
      <c r="I1993" s="2">
        <f t="shared" si="275"/>
        <v>25.090962672443055</v>
      </c>
    </row>
    <row r="1994" spans="1:9" ht="13.5" x14ac:dyDescent="0.25">
      <c r="A1994" s="3">
        <f>TITRES_STAT!B1997</f>
        <v>44909</v>
      </c>
      <c r="B1994" s="5">
        <f>TITRES_STAT!D1997</f>
        <v>18.440999999999999</v>
      </c>
      <c r="C1994" s="2">
        <f t="shared" si="279"/>
        <v>0</v>
      </c>
      <c r="D1994" s="2">
        <f t="shared" si="280"/>
        <v>0</v>
      </c>
      <c r="E1994" s="2">
        <f t="shared" si="281"/>
        <v>0</v>
      </c>
      <c r="F1994" s="2">
        <f t="shared" si="278"/>
        <v>1.5456256472805394E-2</v>
      </c>
      <c r="G1994" s="2">
        <f t="shared" si="278"/>
        <v>4.6144634152968482E-2</v>
      </c>
      <c r="H1994" s="2">
        <f t="shared" si="274"/>
        <v>0.33495241118540958</v>
      </c>
      <c r="I1994" s="2">
        <f t="shared" si="275"/>
        <v>25.090962672443055</v>
      </c>
    </row>
    <row r="1995" spans="1:9" ht="13.5" x14ac:dyDescent="0.25">
      <c r="A1995" s="3">
        <f>TITRES_STAT!B1998</f>
        <v>44910</v>
      </c>
      <c r="B1995" s="5">
        <f>TITRES_STAT!D1998</f>
        <v>18.440999999999999</v>
      </c>
      <c r="C1995" s="2">
        <f t="shared" si="279"/>
        <v>0</v>
      </c>
      <c r="D1995" s="2">
        <f t="shared" si="280"/>
        <v>0</v>
      </c>
      <c r="E1995" s="2">
        <f t="shared" si="281"/>
        <v>0</v>
      </c>
      <c r="F1995" s="2">
        <f t="shared" si="278"/>
        <v>1.4352238153319295E-2</v>
      </c>
      <c r="G1995" s="2">
        <f t="shared" si="278"/>
        <v>4.2848588856327877E-2</v>
      </c>
      <c r="H1995" s="2">
        <f t="shared" si="274"/>
        <v>0.33495241118540958</v>
      </c>
      <c r="I1995" s="2">
        <f t="shared" si="275"/>
        <v>25.090962672443055</v>
      </c>
    </row>
    <row r="1996" spans="1:9" ht="13.5" x14ac:dyDescent="0.25">
      <c r="A1996" s="3">
        <f>TITRES_STAT!B1999</f>
        <v>44911</v>
      </c>
      <c r="B1996" s="5">
        <f>TITRES_STAT!D1999</f>
        <v>18.466000000000001</v>
      </c>
      <c r="C1996" s="2">
        <f t="shared" si="279"/>
        <v>2.5000000000002132E-2</v>
      </c>
      <c r="D1996" s="2">
        <f t="shared" si="280"/>
        <v>2.5000000000002132E-2</v>
      </c>
      <c r="E1996" s="2">
        <f t="shared" si="281"/>
        <v>0</v>
      </c>
      <c r="F1996" s="2">
        <f t="shared" si="278"/>
        <v>1.5112792570939499E-2</v>
      </c>
      <c r="G1996" s="2">
        <f t="shared" si="278"/>
        <v>3.9787975366590171E-2</v>
      </c>
      <c r="H1996" s="2">
        <f t="shared" si="274"/>
        <v>0.37983316395711003</v>
      </c>
      <c r="I1996" s="2">
        <f t="shared" si="275"/>
        <v>27.527470268058906</v>
      </c>
    </row>
    <row r="1997" spans="1:9" ht="13.5" x14ac:dyDescent="0.25">
      <c r="A1997" s="3">
        <f>TITRES_STAT!B2000</f>
        <v>44914</v>
      </c>
      <c r="B1997" s="5">
        <f>TITRES_STAT!D2000</f>
        <v>19.289000000000001</v>
      </c>
      <c r="C1997" s="2">
        <f t="shared" si="279"/>
        <v>0.8230000000000004</v>
      </c>
      <c r="D1997" s="2">
        <f t="shared" si="280"/>
        <v>0.8230000000000004</v>
      </c>
      <c r="E1997" s="2">
        <f t="shared" si="281"/>
        <v>0</v>
      </c>
      <c r="F1997" s="2">
        <f t="shared" ref="F1997:G2012" si="282">((F1996*13)+D1997)/14</f>
        <v>7.281902167301528E-2</v>
      </c>
      <c r="G1997" s="2">
        <f t="shared" si="282"/>
        <v>3.6945977126119446E-2</v>
      </c>
      <c r="H1997" s="2">
        <f t="shared" si="274"/>
        <v>1.9709594206816881</v>
      </c>
      <c r="I1997" s="2">
        <f t="shared" si="275"/>
        <v>66.340839493171217</v>
      </c>
    </row>
    <row r="1998" spans="1:9" ht="13.5" x14ac:dyDescent="0.25">
      <c r="A1998" s="3">
        <f>TITRES_STAT!B2001</f>
        <v>44915</v>
      </c>
      <c r="B1998" s="5">
        <f>TITRES_STAT!D2001</f>
        <v>19.289000000000001</v>
      </c>
      <c r="C1998" s="2">
        <f t="shared" si="279"/>
        <v>0</v>
      </c>
      <c r="D1998" s="2">
        <f t="shared" si="280"/>
        <v>0</v>
      </c>
      <c r="E1998" s="2">
        <f t="shared" si="281"/>
        <v>0</v>
      </c>
      <c r="F1998" s="2">
        <f t="shared" si="282"/>
        <v>6.7617662982085616E-2</v>
      </c>
      <c r="G1998" s="2">
        <f t="shared" si="282"/>
        <v>3.4306978759968056E-2</v>
      </c>
      <c r="H1998" s="2">
        <f t="shared" si="274"/>
        <v>1.9709594206816881</v>
      </c>
      <c r="I1998" s="2">
        <f t="shared" si="275"/>
        <v>66.340839493171217</v>
      </c>
    </row>
    <row r="1999" spans="1:9" ht="13.5" x14ac:dyDescent="0.25">
      <c r="A1999" s="3">
        <f>TITRES_STAT!B2002</f>
        <v>44916</v>
      </c>
      <c r="B1999" s="5">
        <f>TITRES_STAT!D2002</f>
        <v>19.289000000000001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6.2787829911936641E-2</v>
      </c>
      <c r="G1999" s="2">
        <f t="shared" si="282"/>
        <v>3.1856480277113193E-2</v>
      </c>
      <c r="H1999" s="2">
        <f t="shared" si="274"/>
        <v>1.9709594206816881</v>
      </c>
      <c r="I1999" s="2">
        <f t="shared" si="275"/>
        <v>66.340839493171217</v>
      </c>
    </row>
    <row r="2000" spans="1:9" ht="13.5" x14ac:dyDescent="0.25">
      <c r="A2000" s="3">
        <f>TITRES_STAT!B2003</f>
        <v>44917</v>
      </c>
      <c r="B2000" s="5">
        <f>TITRES_STAT!D2003</f>
        <v>19.289000000000001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5.8302984918226879E-2</v>
      </c>
      <c r="G2000" s="2">
        <f t="shared" si="282"/>
        <v>2.9581017400176539E-2</v>
      </c>
      <c r="H2000" s="2">
        <f t="shared" si="274"/>
        <v>1.9709594206816878</v>
      </c>
      <c r="I2000" s="2">
        <f t="shared" si="275"/>
        <v>66.340839493171217</v>
      </c>
    </row>
    <row r="2001" spans="1:9" ht="13.5" x14ac:dyDescent="0.25">
      <c r="A2001" s="3">
        <f>TITRES_STAT!B2004</f>
        <v>44918</v>
      </c>
      <c r="B2001" s="5">
        <f>TITRES_STAT!D2004</f>
        <v>19.289000000000001</v>
      </c>
      <c r="C2001" s="2">
        <f t="shared" si="279"/>
        <v>0</v>
      </c>
      <c r="D2001" s="2">
        <f t="shared" si="280"/>
        <v>0</v>
      </c>
      <c r="E2001" s="2">
        <f t="shared" si="281"/>
        <v>0</v>
      </c>
      <c r="F2001" s="2">
        <f t="shared" si="282"/>
        <v>5.4138485995496387E-2</v>
      </c>
      <c r="G2001" s="2">
        <f t="shared" si="282"/>
        <v>2.7468087585878213E-2</v>
      </c>
      <c r="H2001" s="2">
        <f t="shared" ref="H2001:H2064" si="283">F2001/G2001</f>
        <v>1.9709594206816881</v>
      </c>
      <c r="I2001" s="2">
        <f t="shared" ref="I2001:I2064" si="284">IF(G2001=0,100,100-(100/(1+H2001)))</f>
        <v>66.340839493171217</v>
      </c>
    </row>
    <row r="2002" spans="1:9" ht="13.5" x14ac:dyDescent="0.25">
      <c r="A2002" s="3">
        <f>TITRES_STAT!B2005</f>
        <v>44921</v>
      </c>
      <c r="B2002" s="5">
        <f>TITRES_STAT!D2005</f>
        <v>18.466000000000001</v>
      </c>
      <c r="C2002" s="2">
        <f t="shared" si="279"/>
        <v>-0.8230000000000004</v>
      </c>
      <c r="D2002" s="2">
        <f t="shared" si="280"/>
        <v>0</v>
      </c>
      <c r="E2002" s="2">
        <f t="shared" si="281"/>
        <v>0.8230000000000004</v>
      </c>
      <c r="F2002" s="2">
        <f t="shared" si="282"/>
        <v>5.0271451281532362E-2</v>
      </c>
      <c r="G2002" s="2">
        <f t="shared" si="282"/>
        <v>8.4291795615458368E-2</v>
      </c>
      <c r="H2002" s="2">
        <f t="shared" si="283"/>
        <v>0.5963979164813642</v>
      </c>
      <c r="I2002" s="2">
        <f t="shared" si="284"/>
        <v>37.358976125193806</v>
      </c>
    </row>
    <row r="2003" spans="1:9" ht="13.5" x14ac:dyDescent="0.25">
      <c r="A2003" s="3">
        <f>TITRES_STAT!B2006</f>
        <v>44922</v>
      </c>
      <c r="B2003" s="5">
        <f>TITRES_STAT!D2006</f>
        <v>18.466000000000001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4.6680633332851482E-2</v>
      </c>
      <c r="G2003" s="2">
        <f t="shared" si="282"/>
        <v>7.8270953071497049E-2</v>
      </c>
      <c r="H2003" s="2">
        <f t="shared" si="283"/>
        <v>0.59639791648136431</v>
      </c>
      <c r="I2003" s="2">
        <f t="shared" si="284"/>
        <v>37.358976125193806</v>
      </c>
    </row>
    <row r="2004" spans="1:9" ht="13.5" x14ac:dyDescent="0.25">
      <c r="A2004" s="3">
        <f>TITRES_STAT!B2007</f>
        <v>44923</v>
      </c>
      <c r="B2004" s="5">
        <f>TITRES_STAT!D2007</f>
        <v>18.466000000000001</v>
      </c>
      <c r="C2004" s="2">
        <f t="shared" si="279"/>
        <v>0</v>
      </c>
      <c r="D2004" s="2">
        <f t="shared" si="280"/>
        <v>0</v>
      </c>
      <c r="E2004" s="2">
        <f t="shared" si="281"/>
        <v>0</v>
      </c>
      <c r="F2004" s="2">
        <f t="shared" si="282"/>
        <v>4.334630238050495E-2</v>
      </c>
      <c r="G2004" s="2">
        <f t="shared" si="282"/>
        <v>7.268017070924726E-2</v>
      </c>
      <c r="H2004" s="2">
        <f t="shared" si="283"/>
        <v>0.59639791648136431</v>
      </c>
      <c r="I2004" s="2">
        <f t="shared" si="284"/>
        <v>37.358976125193806</v>
      </c>
    </row>
    <row r="2005" spans="1:9" ht="13.5" x14ac:dyDescent="0.25">
      <c r="A2005" s="3">
        <f>TITRES_STAT!B2008</f>
        <v>44924</v>
      </c>
      <c r="B2005" s="5">
        <f>TITRES_STAT!D2008</f>
        <v>18.466000000000001</v>
      </c>
      <c r="C2005" s="2">
        <f t="shared" si="279"/>
        <v>0</v>
      </c>
      <c r="D2005" s="2">
        <f t="shared" si="280"/>
        <v>0</v>
      </c>
      <c r="E2005" s="2">
        <f t="shared" si="281"/>
        <v>0</v>
      </c>
      <c r="F2005" s="2">
        <f t="shared" si="282"/>
        <v>4.0250137924754591E-2</v>
      </c>
      <c r="G2005" s="2">
        <f t="shared" si="282"/>
        <v>6.7488729944301024E-2</v>
      </c>
      <c r="H2005" s="2">
        <f t="shared" si="283"/>
        <v>0.59639791648136431</v>
      </c>
      <c r="I2005" s="2">
        <f t="shared" si="284"/>
        <v>37.358976125193806</v>
      </c>
    </row>
    <row r="2006" spans="1:9" ht="13.5" x14ac:dyDescent="0.25">
      <c r="A2006" s="3">
        <f>TITRES_STAT!B2009</f>
        <v>44925</v>
      </c>
      <c r="B2006" s="5">
        <f>TITRES_STAT!D2009</f>
        <v>18.466000000000001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3.7375128072986409E-2</v>
      </c>
      <c r="G2006" s="2">
        <f t="shared" si="282"/>
        <v>6.2668106376850954E-2</v>
      </c>
      <c r="H2006" s="2">
        <f t="shared" si="283"/>
        <v>0.59639791648136431</v>
      </c>
      <c r="I2006" s="2">
        <f t="shared" si="284"/>
        <v>37.358976125193806</v>
      </c>
    </row>
    <row r="2007" spans="1:9" ht="13.5" x14ac:dyDescent="0.25">
      <c r="A2007" s="3">
        <f>TITRES_STAT!B2010</f>
        <v>44928</v>
      </c>
      <c r="B2007" s="5">
        <f>TITRES_STAT!D2010</f>
        <v>18.466000000000001</v>
      </c>
      <c r="C2007" s="2">
        <f t="shared" si="279"/>
        <v>0</v>
      </c>
      <c r="D2007" s="2">
        <f t="shared" si="280"/>
        <v>0</v>
      </c>
      <c r="E2007" s="2">
        <f t="shared" si="281"/>
        <v>0</v>
      </c>
      <c r="F2007" s="2">
        <f t="shared" si="282"/>
        <v>3.4705476067773092E-2</v>
      </c>
      <c r="G2007" s="2">
        <f t="shared" si="282"/>
        <v>5.8191813064218743E-2</v>
      </c>
      <c r="H2007" s="2">
        <f t="shared" si="283"/>
        <v>0.59639791648136431</v>
      </c>
      <c r="I2007" s="2">
        <f t="shared" si="284"/>
        <v>37.358976125193806</v>
      </c>
    </row>
    <row r="2008" spans="1:9" ht="13.5" x14ac:dyDescent="0.25">
      <c r="A2008" s="3">
        <f>TITRES_STAT!B2011</f>
        <v>44929</v>
      </c>
      <c r="B2008" s="5">
        <f>TITRES_STAT!D2011</f>
        <v>18.466000000000001</v>
      </c>
      <c r="C2008" s="2">
        <f t="shared" si="279"/>
        <v>0</v>
      </c>
      <c r="D2008" s="2">
        <f t="shared" si="280"/>
        <v>0</v>
      </c>
      <c r="E2008" s="2">
        <f t="shared" si="281"/>
        <v>0</v>
      </c>
      <c r="F2008" s="2">
        <f t="shared" si="282"/>
        <v>3.2226513491503586E-2</v>
      </c>
      <c r="G2008" s="2">
        <f t="shared" si="282"/>
        <v>5.4035254988203114E-2</v>
      </c>
      <c r="H2008" s="2">
        <f t="shared" si="283"/>
        <v>0.59639791648136431</v>
      </c>
      <c r="I2008" s="2">
        <f t="shared" si="284"/>
        <v>37.358976125193806</v>
      </c>
    </row>
    <row r="2009" spans="1:9" ht="13.5" x14ac:dyDescent="0.25">
      <c r="A2009" s="3">
        <f>TITRES_STAT!B2012</f>
        <v>44930</v>
      </c>
      <c r="B2009" s="5">
        <f>TITRES_STAT!D2012</f>
        <v>18.466000000000001</v>
      </c>
      <c r="C2009" s="2">
        <f t="shared" si="279"/>
        <v>0</v>
      </c>
      <c r="D2009" s="2">
        <f t="shared" si="280"/>
        <v>0</v>
      </c>
      <c r="E2009" s="2">
        <f t="shared" si="281"/>
        <v>0</v>
      </c>
      <c r="F2009" s="2">
        <f t="shared" si="282"/>
        <v>2.9924619670681902E-2</v>
      </c>
      <c r="G2009" s="2">
        <f t="shared" si="282"/>
        <v>5.0175593917617174E-2</v>
      </c>
      <c r="H2009" s="2">
        <f t="shared" si="283"/>
        <v>0.59639791648136442</v>
      </c>
      <c r="I2009" s="2">
        <f t="shared" si="284"/>
        <v>37.358976125193813</v>
      </c>
    </row>
    <row r="2010" spans="1:9" ht="13.5" x14ac:dyDescent="0.25">
      <c r="A2010" s="3">
        <f>TITRES_STAT!B2013</f>
        <v>44931</v>
      </c>
      <c r="B2010" s="5">
        <f>TITRES_STAT!D2013</f>
        <v>18.466000000000001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2.7787146837061766E-2</v>
      </c>
      <c r="G2010" s="2">
        <f t="shared" si="282"/>
        <v>4.6591622923501663E-2</v>
      </c>
      <c r="H2010" s="2">
        <f t="shared" si="283"/>
        <v>0.59639791648136431</v>
      </c>
      <c r="I2010" s="2">
        <f t="shared" si="284"/>
        <v>37.358976125193806</v>
      </c>
    </row>
    <row r="2011" spans="1:9" ht="13.5" x14ac:dyDescent="0.25">
      <c r="A2011" s="3">
        <f>TITRES_STAT!B2014</f>
        <v>44932</v>
      </c>
      <c r="B2011" s="5">
        <f>TITRES_STAT!D2014</f>
        <v>18.475000000000001</v>
      </c>
      <c r="C2011" s="2">
        <f t="shared" si="279"/>
        <v>9.0000000000003411E-3</v>
      </c>
      <c r="D2011" s="2">
        <f t="shared" si="280"/>
        <v>9.0000000000003411E-3</v>
      </c>
      <c r="E2011" s="2">
        <f t="shared" si="281"/>
        <v>0</v>
      </c>
      <c r="F2011" s="2">
        <f t="shared" si="282"/>
        <v>2.6445207777271662E-2</v>
      </c>
      <c r="G2011" s="2">
        <f t="shared" si="282"/>
        <v>4.3263649857537265E-2</v>
      </c>
      <c r="H2011" s="2">
        <f t="shared" si="283"/>
        <v>0.61125697587589123</v>
      </c>
      <c r="I2011" s="2">
        <f t="shared" si="284"/>
        <v>37.936653496479508</v>
      </c>
    </row>
    <row r="2012" spans="1:9" ht="13.5" x14ac:dyDescent="0.25">
      <c r="A2012" s="3">
        <f>TITRES_STAT!B2015</f>
        <v>44935</v>
      </c>
      <c r="B2012" s="5">
        <f>TITRES_STAT!D2015</f>
        <v>18.475000000000001</v>
      </c>
      <c r="C2012" s="2">
        <f t="shared" si="279"/>
        <v>0</v>
      </c>
      <c r="D2012" s="2">
        <f t="shared" si="280"/>
        <v>0</v>
      </c>
      <c r="E2012" s="2">
        <f t="shared" si="281"/>
        <v>0</v>
      </c>
      <c r="F2012" s="2">
        <f t="shared" si="282"/>
        <v>2.4556264364609399E-2</v>
      </c>
      <c r="G2012" s="2">
        <f t="shared" si="282"/>
        <v>4.0173389153427455E-2</v>
      </c>
      <c r="H2012" s="2">
        <f t="shared" si="283"/>
        <v>0.61125697587589134</v>
      </c>
      <c r="I2012" s="2">
        <f t="shared" si="284"/>
        <v>37.936653496479508</v>
      </c>
    </row>
    <row r="2013" spans="1:9" ht="13.5" x14ac:dyDescent="0.25">
      <c r="A2013" s="3">
        <f>TITRES_STAT!B2016</f>
        <v>44936</v>
      </c>
      <c r="B2013" s="5">
        <f>TITRES_STAT!D2016</f>
        <v>18.475000000000001</v>
      </c>
      <c r="C2013" s="2">
        <f t="shared" si="279"/>
        <v>0</v>
      </c>
      <c r="D2013" s="2">
        <f t="shared" si="280"/>
        <v>0</v>
      </c>
      <c r="E2013" s="2">
        <f t="shared" si="281"/>
        <v>0</v>
      </c>
      <c r="F2013" s="2">
        <f t="shared" ref="F2013:G2028" si="285">((F2012*13)+D2013)/14</f>
        <v>2.2802245481423015E-2</v>
      </c>
      <c r="G2013" s="2">
        <f t="shared" si="285"/>
        <v>3.7303861356754064E-2</v>
      </c>
      <c r="H2013" s="2">
        <f t="shared" si="283"/>
        <v>0.61125697587589134</v>
      </c>
      <c r="I2013" s="2">
        <f t="shared" si="284"/>
        <v>37.936653496479508</v>
      </c>
    </row>
    <row r="2014" spans="1:9" ht="13.5" x14ac:dyDescent="0.25">
      <c r="A2014" s="3">
        <f>TITRES_STAT!B2017</f>
        <v>44937</v>
      </c>
      <c r="B2014" s="5">
        <f>TITRES_STAT!D2017</f>
        <v>18.475000000000001</v>
      </c>
      <c r="C2014" s="2">
        <f t="shared" si="279"/>
        <v>0</v>
      </c>
      <c r="D2014" s="2">
        <f t="shared" si="280"/>
        <v>0</v>
      </c>
      <c r="E2014" s="2">
        <f t="shared" si="281"/>
        <v>0</v>
      </c>
      <c r="F2014" s="2">
        <f t="shared" si="285"/>
        <v>2.1173513661321371E-2</v>
      </c>
      <c r="G2014" s="2">
        <f t="shared" si="285"/>
        <v>3.4639299831271633E-2</v>
      </c>
      <c r="H2014" s="2">
        <f t="shared" si="283"/>
        <v>0.61125697587589134</v>
      </c>
      <c r="I2014" s="2">
        <f t="shared" si="284"/>
        <v>37.936653496479508</v>
      </c>
    </row>
    <row r="2015" spans="1:9" ht="13.5" x14ac:dyDescent="0.25">
      <c r="A2015" s="3">
        <f>TITRES_STAT!B2018</f>
        <v>44938</v>
      </c>
      <c r="B2015" s="5">
        <f>TITRES_STAT!D2018</f>
        <v>19.306000000000001</v>
      </c>
      <c r="C2015" s="2">
        <f t="shared" si="279"/>
        <v>0.83099999999999952</v>
      </c>
      <c r="D2015" s="2">
        <f t="shared" si="280"/>
        <v>0.83099999999999952</v>
      </c>
      <c r="E2015" s="2">
        <f t="shared" si="281"/>
        <v>0</v>
      </c>
      <c r="F2015" s="2">
        <f t="shared" si="285"/>
        <v>7.901826268551268E-2</v>
      </c>
      <c r="G2015" s="2">
        <f t="shared" si="285"/>
        <v>3.2165064129037947E-2</v>
      </c>
      <c r="H2015" s="2">
        <f t="shared" si="283"/>
        <v>2.4566486909061265</v>
      </c>
      <c r="I2015" s="2">
        <f t="shared" si="284"/>
        <v>71.070244927381964</v>
      </c>
    </row>
    <row r="2016" spans="1:9" ht="13.5" x14ac:dyDescent="0.25">
      <c r="A2016" s="3">
        <f>TITRES_STAT!B2019</f>
        <v>44939</v>
      </c>
      <c r="B2016" s="5">
        <f>TITRES_STAT!D2019</f>
        <v>19.734000000000002</v>
      </c>
      <c r="C2016" s="2">
        <f t="shared" si="279"/>
        <v>0.42800000000000082</v>
      </c>
      <c r="D2016" s="2">
        <f t="shared" si="280"/>
        <v>0.42800000000000082</v>
      </c>
      <c r="E2016" s="2">
        <f t="shared" si="281"/>
        <v>0</v>
      </c>
      <c r="F2016" s="2">
        <f t="shared" si="285"/>
        <v>0.10394552963654755</v>
      </c>
      <c r="G2016" s="2">
        <f t="shared" si="285"/>
        <v>2.9867559548392379E-2</v>
      </c>
      <c r="H2016" s="2">
        <f t="shared" si="283"/>
        <v>3.4802150295584635</v>
      </c>
      <c r="I2016" s="2">
        <f t="shared" si="284"/>
        <v>77.679642753697195</v>
      </c>
    </row>
    <row r="2017" spans="1:9" ht="13.5" x14ac:dyDescent="0.25">
      <c r="A2017" s="3">
        <f>TITRES_STAT!B2020</f>
        <v>44942</v>
      </c>
      <c r="B2017" s="5">
        <f>TITRES_STAT!D2020</f>
        <v>19.306000000000001</v>
      </c>
      <c r="C2017" s="2">
        <f t="shared" si="279"/>
        <v>-0.42800000000000082</v>
      </c>
      <c r="D2017" s="2">
        <f t="shared" si="280"/>
        <v>0</v>
      </c>
      <c r="E2017" s="2">
        <f t="shared" si="281"/>
        <v>0.42800000000000082</v>
      </c>
      <c r="F2017" s="2">
        <f t="shared" si="285"/>
        <v>9.6520848948222729E-2</v>
      </c>
      <c r="G2017" s="2">
        <f t="shared" si="285"/>
        <v>5.8305591009221551E-2</v>
      </c>
      <c r="H2017" s="2">
        <f t="shared" si="283"/>
        <v>1.6554304188933973</v>
      </c>
      <c r="I2017" s="2">
        <f t="shared" si="284"/>
        <v>62.341321659758194</v>
      </c>
    </row>
    <row r="2018" spans="1:9" ht="13.5" x14ac:dyDescent="0.25">
      <c r="A2018" s="3">
        <f>TITRES_STAT!B2021</f>
        <v>44943</v>
      </c>
      <c r="B2018" s="5">
        <f>TITRES_STAT!D2021</f>
        <v>19.306000000000001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8.9626502594778251E-2</v>
      </c>
      <c r="G2018" s="2">
        <f t="shared" si="285"/>
        <v>5.4140905937134297E-2</v>
      </c>
      <c r="H2018" s="2">
        <f t="shared" si="283"/>
        <v>1.6554304188933973</v>
      </c>
      <c r="I2018" s="2">
        <f t="shared" si="284"/>
        <v>62.341321659758194</v>
      </c>
    </row>
    <row r="2019" spans="1:9" ht="13.5" x14ac:dyDescent="0.25">
      <c r="A2019" s="3">
        <f>TITRES_STAT!B2022</f>
        <v>44944</v>
      </c>
      <c r="B2019" s="5">
        <f>TITRES_STAT!D2022</f>
        <v>19.306000000000001</v>
      </c>
      <c r="C2019" s="2">
        <f t="shared" si="279"/>
        <v>0</v>
      </c>
      <c r="D2019" s="2">
        <f t="shared" si="280"/>
        <v>0</v>
      </c>
      <c r="E2019" s="2">
        <f t="shared" si="281"/>
        <v>0</v>
      </c>
      <c r="F2019" s="2">
        <f t="shared" si="285"/>
        <v>8.322460955229409E-2</v>
      </c>
      <c r="G2019" s="2">
        <f t="shared" si="285"/>
        <v>5.0273698370196129E-2</v>
      </c>
      <c r="H2019" s="2">
        <f t="shared" si="283"/>
        <v>1.6554304188933975</v>
      </c>
      <c r="I2019" s="2">
        <f t="shared" si="284"/>
        <v>62.341321659758194</v>
      </c>
    </row>
    <row r="2020" spans="1:9" ht="13.5" x14ac:dyDescent="0.25">
      <c r="A2020" s="3">
        <f>TITRES_STAT!B2023</f>
        <v>44945</v>
      </c>
      <c r="B2020" s="5">
        <f>TITRES_STAT!D2023</f>
        <v>19.306000000000001</v>
      </c>
      <c r="C2020" s="2">
        <f t="shared" si="279"/>
        <v>0</v>
      </c>
      <c r="D2020" s="2">
        <f t="shared" si="280"/>
        <v>0</v>
      </c>
      <c r="E2020" s="2">
        <f t="shared" si="281"/>
        <v>0</v>
      </c>
      <c r="F2020" s="2">
        <f t="shared" si="285"/>
        <v>7.7279994584273079E-2</v>
      </c>
      <c r="G2020" s="2">
        <f t="shared" si="285"/>
        <v>4.6682719915182122E-2</v>
      </c>
      <c r="H2020" s="2">
        <f t="shared" si="283"/>
        <v>1.6554304188933973</v>
      </c>
      <c r="I2020" s="2">
        <f t="shared" si="284"/>
        <v>62.341321659758194</v>
      </c>
    </row>
    <row r="2021" spans="1:9" ht="13.5" x14ac:dyDescent="0.25">
      <c r="A2021" s="3">
        <f>TITRES_STAT!B2024</f>
        <v>44946</v>
      </c>
      <c r="B2021" s="5">
        <f>TITRES_STAT!D2024</f>
        <v>19.306000000000001</v>
      </c>
      <c r="C2021" s="2">
        <f t="shared" si="279"/>
        <v>0</v>
      </c>
      <c r="D2021" s="2">
        <f t="shared" si="280"/>
        <v>0</v>
      </c>
      <c r="E2021" s="2">
        <f t="shared" si="281"/>
        <v>0</v>
      </c>
      <c r="F2021" s="2">
        <f t="shared" si="285"/>
        <v>7.1759994971110713E-2</v>
      </c>
      <c r="G2021" s="2">
        <f t="shared" si="285"/>
        <v>4.3348239921240539E-2</v>
      </c>
      <c r="H2021" s="2">
        <f t="shared" si="283"/>
        <v>1.6554304188933973</v>
      </c>
      <c r="I2021" s="2">
        <f t="shared" si="284"/>
        <v>62.341321659758194</v>
      </c>
    </row>
    <row r="2022" spans="1:9" ht="13.5" x14ac:dyDescent="0.25">
      <c r="A2022" s="3">
        <f>TITRES_STAT!B2025</f>
        <v>44949</v>
      </c>
      <c r="B2022" s="5">
        <f>TITRES_STAT!D2025</f>
        <v>18.718</v>
      </c>
      <c r="C2022" s="2">
        <f t="shared" si="279"/>
        <v>-0.58800000000000097</v>
      </c>
      <c r="D2022" s="2">
        <f t="shared" si="280"/>
        <v>0</v>
      </c>
      <c r="E2022" s="2">
        <f t="shared" si="281"/>
        <v>0.58800000000000097</v>
      </c>
      <c r="F2022" s="2">
        <f t="shared" si="285"/>
        <v>6.6634281044602811E-2</v>
      </c>
      <c r="G2022" s="2">
        <f t="shared" si="285"/>
        <v>8.2251937069723433E-2</v>
      </c>
      <c r="H2022" s="2">
        <f t="shared" si="283"/>
        <v>0.81012415535111559</v>
      </c>
      <c r="I2022" s="2">
        <f t="shared" si="284"/>
        <v>44.755170685735266</v>
      </c>
    </row>
    <row r="2023" spans="1:9" ht="13.5" x14ac:dyDescent="0.25">
      <c r="A2023" s="3">
        <f>TITRES_STAT!B2026</f>
        <v>44950</v>
      </c>
      <c r="B2023" s="5">
        <f>TITRES_STAT!D2026</f>
        <v>18.466000000000001</v>
      </c>
      <c r="C2023" s="2">
        <f t="shared" si="279"/>
        <v>-0.25199999999999889</v>
      </c>
      <c r="D2023" s="2">
        <f t="shared" si="280"/>
        <v>0</v>
      </c>
      <c r="E2023" s="2">
        <f t="shared" si="281"/>
        <v>0.25199999999999889</v>
      </c>
      <c r="F2023" s="2">
        <f t="shared" si="285"/>
        <v>6.1874689541416894E-2</v>
      </c>
      <c r="G2023" s="2">
        <f t="shared" si="285"/>
        <v>9.4376798707600254E-2</v>
      </c>
      <c r="H2023" s="2">
        <f t="shared" si="283"/>
        <v>0.65561335401000487</v>
      </c>
      <c r="I2023" s="2">
        <f t="shared" si="284"/>
        <v>39.599424130160948</v>
      </c>
    </row>
    <row r="2024" spans="1:9" ht="13.5" x14ac:dyDescent="0.25">
      <c r="A2024" s="3">
        <f>TITRES_STAT!B2027</f>
        <v>44951</v>
      </c>
      <c r="B2024" s="5">
        <f>TITRES_STAT!D2027</f>
        <v>18.466000000000001</v>
      </c>
      <c r="C2024" s="2">
        <f t="shared" si="279"/>
        <v>0</v>
      </c>
      <c r="D2024" s="2">
        <f t="shared" si="280"/>
        <v>0</v>
      </c>
      <c r="E2024" s="2">
        <f t="shared" si="281"/>
        <v>0</v>
      </c>
      <c r="F2024" s="2">
        <f t="shared" si="285"/>
        <v>5.7455068859887111E-2</v>
      </c>
      <c r="G2024" s="2">
        <f t="shared" si="285"/>
        <v>8.7635598799914532E-2</v>
      </c>
      <c r="H2024" s="2">
        <f t="shared" si="283"/>
        <v>0.65561335401000476</v>
      </c>
      <c r="I2024" s="2">
        <f t="shared" si="284"/>
        <v>39.599424130160941</v>
      </c>
    </row>
    <row r="2025" spans="1:9" ht="13.5" x14ac:dyDescent="0.25">
      <c r="A2025" s="3">
        <f>TITRES_STAT!B2028</f>
        <v>44952</v>
      </c>
      <c r="B2025" s="5">
        <f>TITRES_STAT!D2028</f>
        <v>18.466000000000001</v>
      </c>
      <c r="C2025" s="2">
        <f t="shared" si="279"/>
        <v>0</v>
      </c>
      <c r="D2025" s="2">
        <f t="shared" si="280"/>
        <v>0</v>
      </c>
      <c r="E2025" s="2">
        <f t="shared" si="281"/>
        <v>0</v>
      </c>
      <c r="F2025" s="2">
        <f t="shared" si="285"/>
        <v>5.3351135369895171E-2</v>
      </c>
      <c r="G2025" s="2">
        <f t="shared" si="285"/>
        <v>8.1375913171349207E-2</v>
      </c>
      <c r="H2025" s="2">
        <f t="shared" si="283"/>
        <v>0.65561335401000465</v>
      </c>
      <c r="I2025" s="2">
        <f t="shared" si="284"/>
        <v>39.599424130160941</v>
      </c>
    </row>
    <row r="2026" spans="1:9" ht="13.5" x14ac:dyDescent="0.25">
      <c r="A2026" s="3">
        <f>TITRES_STAT!B2029</f>
        <v>44953</v>
      </c>
      <c r="B2026" s="5">
        <f>TITRES_STAT!D2029</f>
        <v>18.466000000000001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4.9540339986331228E-2</v>
      </c>
      <c r="G2026" s="2">
        <f t="shared" si="285"/>
        <v>7.5563347944824263E-2</v>
      </c>
      <c r="H2026" s="2">
        <f t="shared" si="283"/>
        <v>0.65561335401000465</v>
      </c>
      <c r="I2026" s="2">
        <f t="shared" si="284"/>
        <v>39.599424130160941</v>
      </c>
    </row>
    <row r="2027" spans="1:9" ht="13.5" x14ac:dyDescent="0.25">
      <c r="A2027" s="3">
        <f>TITRES_STAT!B2030</f>
        <v>44956</v>
      </c>
      <c r="B2027" s="5">
        <f>TITRES_STAT!D2030</f>
        <v>18.466000000000001</v>
      </c>
      <c r="C2027" s="2">
        <f t="shared" si="279"/>
        <v>0</v>
      </c>
      <c r="D2027" s="2">
        <f t="shared" si="280"/>
        <v>0</v>
      </c>
      <c r="E2027" s="2">
        <f t="shared" si="281"/>
        <v>0</v>
      </c>
      <c r="F2027" s="2">
        <f t="shared" si="285"/>
        <v>4.6001744273021852E-2</v>
      </c>
      <c r="G2027" s="2">
        <f t="shared" si="285"/>
        <v>7.0165965948765383E-2</v>
      </c>
      <c r="H2027" s="2">
        <f t="shared" si="283"/>
        <v>0.65561335401000465</v>
      </c>
      <c r="I2027" s="2">
        <f t="shared" si="284"/>
        <v>39.599424130160941</v>
      </c>
    </row>
    <row r="2028" spans="1:9" ht="13.5" x14ac:dyDescent="0.25">
      <c r="A2028" s="3">
        <f>TITRES_STAT!B2031</f>
        <v>44957</v>
      </c>
      <c r="B2028" s="5">
        <f>TITRES_STAT!D2031</f>
        <v>19.297000000000001</v>
      </c>
      <c r="C2028" s="2">
        <f t="shared" si="279"/>
        <v>0.83099999999999952</v>
      </c>
      <c r="D2028" s="2">
        <f t="shared" si="280"/>
        <v>0.83099999999999952</v>
      </c>
      <c r="E2028" s="2">
        <f t="shared" si="281"/>
        <v>0</v>
      </c>
      <c r="F2028" s="2">
        <f t="shared" si="285"/>
        <v>0.10207304825352026</v>
      </c>
      <c r="G2028" s="2">
        <f t="shared" si="285"/>
        <v>6.5154111238139287E-2</v>
      </c>
      <c r="H2028" s="2">
        <f t="shared" si="283"/>
        <v>1.5666401753289472</v>
      </c>
      <c r="I2028" s="2">
        <f t="shared" si="284"/>
        <v>61.038558906223102</v>
      </c>
    </row>
    <row r="2029" spans="1:9" ht="13.5" x14ac:dyDescent="0.25">
      <c r="A2029" s="3">
        <f>TITRES_STAT!B2032</f>
        <v>44958</v>
      </c>
      <c r="B2029" s="5">
        <f>TITRES_STAT!D2032</f>
        <v>19.297000000000001</v>
      </c>
      <c r="C2029" s="2">
        <f t="shared" si="279"/>
        <v>0</v>
      </c>
      <c r="D2029" s="2">
        <f t="shared" si="280"/>
        <v>0</v>
      </c>
      <c r="E2029" s="2">
        <f t="shared" si="281"/>
        <v>0</v>
      </c>
      <c r="F2029" s="2">
        <f t="shared" ref="F2029:G2044" si="286">((F2028*13)+D2029)/14</f>
        <v>9.4782116235411662E-2</v>
      </c>
      <c r="G2029" s="2">
        <f t="shared" si="286"/>
        <v>6.0500246149700766E-2</v>
      </c>
      <c r="H2029" s="2">
        <f t="shared" si="283"/>
        <v>1.5666401753289469</v>
      </c>
      <c r="I2029" s="2">
        <f t="shared" si="284"/>
        <v>61.038558906223095</v>
      </c>
    </row>
    <row r="2030" spans="1:9" ht="13.5" x14ac:dyDescent="0.25">
      <c r="A2030" s="3">
        <f>TITRES_STAT!B2033</f>
        <v>44959</v>
      </c>
      <c r="B2030" s="5">
        <f>TITRES_STAT!D2033</f>
        <v>19.297000000000001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8.8011965075739398E-2</v>
      </c>
      <c r="G2030" s="2">
        <f t="shared" si="286"/>
        <v>5.6178799996150712E-2</v>
      </c>
      <c r="H2030" s="2">
        <f t="shared" si="283"/>
        <v>1.5666401753289469</v>
      </c>
      <c r="I2030" s="2">
        <f t="shared" si="284"/>
        <v>61.038558906223095</v>
      </c>
    </row>
    <row r="2031" spans="1:9" ht="13.5" x14ac:dyDescent="0.25">
      <c r="A2031" s="3">
        <f>TITRES_STAT!B2034</f>
        <v>44960</v>
      </c>
      <c r="B2031" s="5">
        <f>TITRES_STAT!D2034</f>
        <v>19.306000000000001</v>
      </c>
      <c r="C2031" s="2">
        <f t="shared" si="279"/>
        <v>9.0000000000003411E-3</v>
      </c>
      <c r="D2031" s="2">
        <f t="shared" si="280"/>
        <v>9.0000000000003411E-3</v>
      </c>
      <c r="E2031" s="2">
        <f t="shared" si="281"/>
        <v>0</v>
      </c>
      <c r="F2031" s="2">
        <f t="shared" si="286"/>
        <v>8.2368253284615181E-2</v>
      </c>
      <c r="G2031" s="2">
        <f t="shared" si="286"/>
        <v>5.2166028567854232E-2</v>
      </c>
      <c r="H2031" s="2">
        <f t="shared" si="283"/>
        <v>1.5789634661851981</v>
      </c>
      <c r="I2031" s="2">
        <f t="shared" si="284"/>
        <v>61.224731830761456</v>
      </c>
    </row>
    <row r="2032" spans="1:9" ht="13.5" x14ac:dyDescent="0.25">
      <c r="A2032" s="3">
        <f>TITRES_STAT!B2035</f>
        <v>44963</v>
      </c>
      <c r="B2032" s="5">
        <f>TITRES_STAT!D2035</f>
        <v>19.306000000000001</v>
      </c>
      <c r="C2032" s="2">
        <f t="shared" si="279"/>
        <v>0</v>
      </c>
      <c r="D2032" s="2">
        <f t="shared" si="280"/>
        <v>0</v>
      </c>
      <c r="E2032" s="2">
        <f t="shared" si="281"/>
        <v>0</v>
      </c>
      <c r="F2032" s="2">
        <f t="shared" si="286"/>
        <v>7.6484806621428383E-2</v>
      </c>
      <c r="G2032" s="2">
        <f t="shared" si="286"/>
        <v>4.8439883670150355E-2</v>
      </c>
      <c r="H2032" s="2">
        <f t="shared" si="283"/>
        <v>1.5789634661851981</v>
      </c>
      <c r="I2032" s="2">
        <f t="shared" si="284"/>
        <v>61.224731830761456</v>
      </c>
    </row>
    <row r="2033" spans="1:9" ht="13.5" x14ac:dyDescent="0.25">
      <c r="A2033" s="3">
        <f>TITRES_STAT!B2036</f>
        <v>44964</v>
      </c>
      <c r="B2033" s="5">
        <f>TITRES_STAT!D2036</f>
        <v>19.306000000000001</v>
      </c>
      <c r="C2033" s="2">
        <f t="shared" si="279"/>
        <v>0</v>
      </c>
      <c r="D2033" s="2">
        <f t="shared" si="280"/>
        <v>0</v>
      </c>
      <c r="E2033" s="2">
        <f t="shared" si="281"/>
        <v>0</v>
      </c>
      <c r="F2033" s="2">
        <f t="shared" si="286"/>
        <v>7.102160614846921E-2</v>
      </c>
      <c r="G2033" s="2">
        <f t="shared" si="286"/>
        <v>4.4979891979425327E-2</v>
      </c>
      <c r="H2033" s="2">
        <f t="shared" si="283"/>
        <v>1.5789634661851981</v>
      </c>
      <c r="I2033" s="2">
        <f t="shared" si="284"/>
        <v>61.224731830761456</v>
      </c>
    </row>
    <row r="2034" spans="1:9" ht="13.5" x14ac:dyDescent="0.25">
      <c r="A2034" s="3">
        <f>TITRES_STAT!B2037</f>
        <v>44965</v>
      </c>
      <c r="B2034" s="5">
        <f>TITRES_STAT!D2037</f>
        <v>19.306000000000001</v>
      </c>
      <c r="C2034" s="2">
        <f t="shared" si="279"/>
        <v>0</v>
      </c>
      <c r="D2034" s="2">
        <f t="shared" si="280"/>
        <v>0</v>
      </c>
      <c r="E2034" s="2">
        <f t="shared" si="281"/>
        <v>0</v>
      </c>
      <c r="F2034" s="2">
        <f t="shared" si="286"/>
        <v>6.594863428072141E-2</v>
      </c>
      <c r="G2034" s="2">
        <f t="shared" si="286"/>
        <v>4.1767042552323518E-2</v>
      </c>
      <c r="H2034" s="2">
        <f t="shared" si="283"/>
        <v>1.5789634661851983</v>
      </c>
      <c r="I2034" s="2">
        <f t="shared" si="284"/>
        <v>61.224731830761463</v>
      </c>
    </row>
    <row r="2035" spans="1:9" ht="13.5" x14ac:dyDescent="0.25">
      <c r="A2035" s="3">
        <f>TITRES_STAT!B2038</f>
        <v>44966</v>
      </c>
      <c r="B2035" s="5">
        <f>TITRES_STAT!D2038</f>
        <v>19.306000000000001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6.1238017546384173E-2</v>
      </c>
      <c r="G2035" s="2">
        <f t="shared" si="286"/>
        <v>3.8783682370014692E-2</v>
      </c>
      <c r="H2035" s="2">
        <f t="shared" si="283"/>
        <v>1.5789634661851986</v>
      </c>
      <c r="I2035" s="2">
        <f t="shared" si="284"/>
        <v>61.224731830761471</v>
      </c>
    </row>
    <row r="2036" spans="1:9" ht="13.5" x14ac:dyDescent="0.25">
      <c r="A2036" s="3">
        <f>TITRES_STAT!B2039</f>
        <v>44967</v>
      </c>
      <c r="B2036" s="5">
        <f>TITRES_STAT!D2039</f>
        <v>19.306000000000001</v>
      </c>
      <c r="C2036" s="2">
        <f t="shared" si="279"/>
        <v>0</v>
      </c>
      <c r="D2036" s="2">
        <f t="shared" si="280"/>
        <v>0</v>
      </c>
      <c r="E2036" s="2">
        <f t="shared" si="281"/>
        <v>0</v>
      </c>
      <c r="F2036" s="2">
        <f t="shared" si="286"/>
        <v>5.6863873435928157E-2</v>
      </c>
      <c r="G2036" s="2">
        <f t="shared" si="286"/>
        <v>3.6013419343585075E-2</v>
      </c>
      <c r="H2036" s="2">
        <f t="shared" si="283"/>
        <v>1.5789634661851983</v>
      </c>
      <c r="I2036" s="2">
        <f t="shared" si="284"/>
        <v>61.224731830761463</v>
      </c>
    </row>
    <row r="2037" spans="1:9" ht="13.5" x14ac:dyDescent="0.25">
      <c r="A2037" s="3">
        <f>TITRES_STAT!B2040</f>
        <v>44970</v>
      </c>
      <c r="B2037" s="5">
        <f>TITRES_STAT!D2040</f>
        <v>19.306000000000001</v>
      </c>
      <c r="C2037" s="2">
        <f t="shared" si="279"/>
        <v>0</v>
      </c>
      <c r="D2037" s="2">
        <f t="shared" si="280"/>
        <v>0</v>
      </c>
      <c r="E2037" s="2">
        <f t="shared" si="281"/>
        <v>0</v>
      </c>
      <c r="F2037" s="2">
        <f t="shared" si="286"/>
        <v>5.2802168190504713E-2</v>
      </c>
      <c r="G2037" s="2">
        <f t="shared" si="286"/>
        <v>3.3441032247614709E-2</v>
      </c>
      <c r="H2037" s="2">
        <f t="shared" si="283"/>
        <v>1.5789634661851983</v>
      </c>
      <c r="I2037" s="2">
        <f t="shared" si="284"/>
        <v>61.224731830761463</v>
      </c>
    </row>
    <row r="2038" spans="1:9" ht="13.5" x14ac:dyDescent="0.25">
      <c r="A2038" s="3">
        <f>TITRES_STAT!B2041</f>
        <v>44971</v>
      </c>
      <c r="B2038" s="5">
        <f>TITRES_STAT!D2041</f>
        <v>19.306000000000001</v>
      </c>
      <c r="C2038" s="2">
        <f t="shared" si="279"/>
        <v>0</v>
      </c>
      <c r="D2038" s="2">
        <f t="shared" si="280"/>
        <v>0</v>
      </c>
      <c r="E2038" s="2">
        <f t="shared" si="281"/>
        <v>0</v>
      </c>
      <c r="F2038" s="2">
        <f t="shared" si="286"/>
        <v>4.9030584748325799E-2</v>
      </c>
      <c r="G2038" s="2">
        <f t="shared" si="286"/>
        <v>3.1052387087070803E-2</v>
      </c>
      <c r="H2038" s="2">
        <f t="shared" si="283"/>
        <v>1.5789634661851981</v>
      </c>
      <c r="I2038" s="2">
        <f t="shared" si="284"/>
        <v>61.224731830761456</v>
      </c>
    </row>
    <row r="2039" spans="1:9" ht="13.5" x14ac:dyDescent="0.25">
      <c r="A2039" s="3">
        <f>TITRES_STAT!B2042</f>
        <v>44972</v>
      </c>
      <c r="B2039" s="5">
        <f>TITRES_STAT!D2042</f>
        <v>19.306000000000001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4.5528400123445383E-2</v>
      </c>
      <c r="G2039" s="2">
        <f t="shared" si="286"/>
        <v>2.8834359437994315E-2</v>
      </c>
      <c r="H2039" s="2">
        <f t="shared" si="283"/>
        <v>1.5789634661851981</v>
      </c>
      <c r="I2039" s="2">
        <f t="shared" si="284"/>
        <v>61.224731830761456</v>
      </c>
    </row>
    <row r="2040" spans="1:9" ht="13.5" x14ac:dyDescent="0.25">
      <c r="A2040" s="3">
        <f>TITRES_STAT!B2043</f>
        <v>44973</v>
      </c>
      <c r="B2040" s="5">
        <f>TITRES_STAT!D2043</f>
        <v>18.466000000000001</v>
      </c>
      <c r="C2040" s="2">
        <f t="shared" si="279"/>
        <v>-0.83999999999999986</v>
      </c>
      <c r="D2040" s="2">
        <f t="shared" si="280"/>
        <v>0</v>
      </c>
      <c r="E2040" s="2">
        <f t="shared" si="281"/>
        <v>0.83999999999999986</v>
      </c>
      <c r="F2040" s="2">
        <f t="shared" si="286"/>
        <v>4.2276371543199284E-2</v>
      </c>
      <c r="G2040" s="2">
        <f t="shared" si="286"/>
        <v>8.6774762335280434E-2</v>
      </c>
      <c r="H2040" s="2">
        <f t="shared" si="283"/>
        <v>0.48719662728492169</v>
      </c>
      <c r="I2040" s="2">
        <f t="shared" si="284"/>
        <v>32.759395653980533</v>
      </c>
    </row>
    <row r="2041" spans="1:9" ht="13.5" x14ac:dyDescent="0.25">
      <c r="A2041" s="3">
        <f>TITRES_STAT!B2044</f>
        <v>44974</v>
      </c>
      <c r="B2041" s="5">
        <f>TITRES_STAT!D2044</f>
        <v>18.466000000000001</v>
      </c>
      <c r="C2041" s="2">
        <f t="shared" si="279"/>
        <v>0</v>
      </c>
      <c r="D2041" s="2">
        <f t="shared" si="280"/>
        <v>0</v>
      </c>
      <c r="E2041" s="2">
        <f t="shared" si="281"/>
        <v>0</v>
      </c>
      <c r="F2041" s="2">
        <f t="shared" si="286"/>
        <v>3.925663071868505E-2</v>
      </c>
      <c r="G2041" s="2">
        <f t="shared" si="286"/>
        <v>8.0576565025617539E-2</v>
      </c>
      <c r="H2041" s="2">
        <f t="shared" si="283"/>
        <v>0.48719662728492175</v>
      </c>
      <c r="I2041" s="2">
        <f t="shared" si="284"/>
        <v>32.759395653980533</v>
      </c>
    </row>
    <row r="2042" spans="1:9" ht="13.5" x14ac:dyDescent="0.25">
      <c r="A2042" s="3">
        <f>TITRES_STAT!B2045</f>
        <v>44977</v>
      </c>
      <c r="B2042" s="5">
        <f>TITRES_STAT!D2045</f>
        <v>18.466000000000001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3.64525856673504E-2</v>
      </c>
      <c r="G2042" s="2">
        <f t="shared" si="286"/>
        <v>7.4821096095216283E-2</v>
      </c>
      <c r="H2042" s="2">
        <f t="shared" si="283"/>
        <v>0.48719662728492175</v>
      </c>
      <c r="I2042" s="2">
        <f t="shared" si="284"/>
        <v>32.759395653980533</v>
      </c>
    </row>
    <row r="2043" spans="1:9" ht="13.5" x14ac:dyDescent="0.25">
      <c r="A2043" s="3">
        <f>TITRES_STAT!B2046</f>
        <v>44978</v>
      </c>
      <c r="B2043" s="5">
        <f>TITRES_STAT!D2046</f>
        <v>18.466000000000001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3.3848829548253946E-2</v>
      </c>
      <c r="G2043" s="2">
        <f t="shared" si="286"/>
        <v>6.9476732088415122E-2</v>
      </c>
      <c r="H2043" s="2">
        <f t="shared" si="283"/>
        <v>0.48719662728492175</v>
      </c>
      <c r="I2043" s="2">
        <f t="shared" si="284"/>
        <v>32.759395653980533</v>
      </c>
    </row>
    <row r="2044" spans="1:9" ht="13.5" x14ac:dyDescent="0.25">
      <c r="A2044" s="3">
        <f>TITRES_STAT!B2047</f>
        <v>44979</v>
      </c>
      <c r="B2044" s="5">
        <f>TITRES_STAT!D2047</f>
        <v>18.466000000000001</v>
      </c>
      <c r="C2044" s="2">
        <f t="shared" si="279"/>
        <v>0</v>
      </c>
      <c r="D2044" s="2">
        <f t="shared" si="280"/>
        <v>0</v>
      </c>
      <c r="E2044" s="2">
        <f t="shared" si="281"/>
        <v>0</v>
      </c>
      <c r="F2044" s="2">
        <f t="shared" si="286"/>
        <v>3.1431056009092948E-2</v>
      </c>
      <c r="G2044" s="2">
        <f t="shared" si="286"/>
        <v>6.4514108367814044E-2</v>
      </c>
      <c r="H2044" s="2">
        <f t="shared" si="283"/>
        <v>0.48719662728492169</v>
      </c>
      <c r="I2044" s="2">
        <f t="shared" si="284"/>
        <v>32.759395653980533</v>
      </c>
    </row>
    <row r="2045" spans="1:9" ht="13.5" x14ac:dyDescent="0.25">
      <c r="A2045" s="3">
        <f>TITRES_STAT!B2048</f>
        <v>44980</v>
      </c>
      <c r="B2045" s="5">
        <f>TITRES_STAT!D2048</f>
        <v>18.466000000000001</v>
      </c>
      <c r="C2045" s="2">
        <f t="shared" si="279"/>
        <v>0</v>
      </c>
      <c r="D2045" s="2">
        <f t="shared" si="280"/>
        <v>0</v>
      </c>
      <c r="E2045" s="2">
        <f t="shared" si="281"/>
        <v>0</v>
      </c>
      <c r="F2045" s="2">
        <f t="shared" ref="F2045:G2060" si="287">((F2044*13)+D2045)/14</f>
        <v>2.9185980579872022E-2</v>
      </c>
      <c r="G2045" s="2">
        <f t="shared" si="287"/>
        <v>5.9905957770113039E-2</v>
      </c>
      <c r="H2045" s="2">
        <f t="shared" si="283"/>
        <v>0.48719662728492169</v>
      </c>
      <c r="I2045" s="2">
        <f t="shared" si="284"/>
        <v>32.759395653980533</v>
      </c>
    </row>
    <row r="2046" spans="1:9" ht="13.5" x14ac:dyDescent="0.25">
      <c r="A2046" s="3">
        <f>TITRES_STAT!B2049</f>
        <v>44981</v>
      </c>
      <c r="B2046" s="5">
        <f>TITRES_STAT!D2049</f>
        <v>18.466000000000001</v>
      </c>
      <c r="C2046" s="2">
        <f t="shared" si="279"/>
        <v>0</v>
      </c>
      <c r="D2046" s="2">
        <f t="shared" si="280"/>
        <v>0</v>
      </c>
      <c r="E2046" s="2">
        <f t="shared" si="281"/>
        <v>0</v>
      </c>
      <c r="F2046" s="2">
        <f t="shared" si="287"/>
        <v>2.7101267681309736E-2</v>
      </c>
      <c r="G2046" s="2">
        <f t="shared" si="287"/>
        <v>5.5626960786533543E-2</v>
      </c>
      <c r="H2046" s="2">
        <f t="shared" si="283"/>
        <v>0.48719662728492169</v>
      </c>
      <c r="I2046" s="2">
        <f t="shared" si="284"/>
        <v>32.759395653980533</v>
      </c>
    </row>
    <row r="2047" spans="1:9" ht="13.5" x14ac:dyDescent="0.25">
      <c r="A2047" s="3">
        <f>TITRES_STAT!B2050</f>
        <v>44984</v>
      </c>
      <c r="B2047" s="5">
        <f>TITRES_STAT!D2050</f>
        <v>18.466000000000001</v>
      </c>
      <c r="C2047" s="2">
        <f t="shared" si="279"/>
        <v>0</v>
      </c>
      <c r="D2047" s="2">
        <f t="shared" si="280"/>
        <v>0</v>
      </c>
      <c r="E2047" s="2">
        <f t="shared" si="281"/>
        <v>0</v>
      </c>
      <c r="F2047" s="2">
        <f t="shared" si="287"/>
        <v>2.516546284693047E-2</v>
      </c>
      <c r="G2047" s="2">
        <f t="shared" si="287"/>
        <v>5.1653606444638289E-2</v>
      </c>
      <c r="H2047" s="2">
        <f t="shared" si="283"/>
        <v>0.48719662728492169</v>
      </c>
      <c r="I2047" s="2">
        <f t="shared" si="284"/>
        <v>32.759395653980533</v>
      </c>
    </row>
    <row r="2048" spans="1:9" ht="13.5" x14ac:dyDescent="0.25">
      <c r="A2048" s="3">
        <f>TITRES_STAT!B2051</f>
        <v>44985</v>
      </c>
      <c r="B2048" s="5">
        <f>TITRES_STAT!D2051</f>
        <v>18.466000000000001</v>
      </c>
      <c r="C2048" s="2">
        <f t="shared" si="279"/>
        <v>0</v>
      </c>
      <c r="D2048" s="2">
        <f t="shared" si="280"/>
        <v>0</v>
      </c>
      <c r="E2048" s="2">
        <f t="shared" si="281"/>
        <v>0</v>
      </c>
      <c r="F2048" s="2">
        <f t="shared" si="287"/>
        <v>2.3367929786435433E-2</v>
      </c>
      <c r="G2048" s="2">
        <f t="shared" si="287"/>
        <v>4.7964063127164121E-2</v>
      </c>
      <c r="H2048" s="2">
        <f t="shared" si="283"/>
        <v>0.48719662728492169</v>
      </c>
      <c r="I2048" s="2">
        <f t="shared" si="284"/>
        <v>32.759395653980533</v>
      </c>
    </row>
    <row r="2049" spans="1:9" ht="13.5" x14ac:dyDescent="0.25">
      <c r="A2049" s="3">
        <f>TITRES_STAT!B2052</f>
        <v>44986</v>
      </c>
      <c r="B2049" s="5">
        <f>TITRES_STAT!D2052</f>
        <v>18.466000000000001</v>
      </c>
      <c r="C2049" s="2">
        <f t="shared" si="279"/>
        <v>0</v>
      </c>
      <c r="D2049" s="2">
        <f t="shared" si="280"/>
        <v>0</v>
      </c>
      <c r="E2049" s="2">
        <f t="shared" si="281"/>
        <v>0</v>
      </c>
      <c r="F2049" s="2">
        <f t="shared" si="287"/>
        <v>2.1698791944547189E-2</v>
      </c>
      <c r="G2049" s="2">
        <f t="shared" si="287"/>
        <v>4.4538058618080967E-2</v>
      </c>
      <c r="H2049" s="2">
        <f t="shared" si="283"/>
        <v>0.48719662728492175</v>
      </c>
      <c r="I2049" s="2">
        <f t="shared" si="284"/>
        <v>32.759395653980533</v>
      </c>
    </row>
    <row r="2050" spans="1:9" ht="13.5" x14ac:dyDescent="0.25">
      <c r="A2050" s="3">
        <f>TITRES_STAT!B2053</f>
        <v>44987</v>
      </c>
      <c r="B2050" s="5">
        <f>TITRES_STAT!D2053</f>
        <v>18.466000000000001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2.014887823422239E-2</v>
      </c>
      <c r="G2050" s="2">
        <f t="shared" si="287"/>
        <v>4.135676871678947E-2</v>
      </c>
      <c r="H2050" s="2">
        <f t="shared" si="283"/>
        <v>0.48719662728492175</v>
      </c>
      <c r="I2050" s="2">
        <f t="shared" si="284"/>
        <v>32.759395653980533</v>
      </c>
    </row>
    <row r="2051" spans="1:9" ht="13.5" x14ac:dyDescent="0.25">
      <c r="A2051" s="3">
        <f>TITRES_STAT!B2054</f>
        <v>44988</v>
      </c>
      <c r="B2051" s="5">
        <f>TITRES_STAT!D2054</f>
        <v>18.466000000000001</v>
      </c>
      <c r="C2051" s="2">
        <f t="shared" ref="C2051:C2114" si="288">B2051-B2050</f>
        <v>0</v>
      </c>
      <c r="D2051" s="2">
        <f t="shared" ref="D2051:D2114" si="289">IF(C2051&gt;0,C2051,0)</f>
        <v>0</v>
      </c>
      <c r="E2051" s="2">
        <f t="shared" ref="E2051:E2114" si="290">IF(C2051&lt;0,-C2051,0)</f>
        <v>0</v>
      </c>
      <c r="F2051" s="2">
        <f t="shared" si="287"/>
        <v>1.8709672646063651E-2</v>
      </c>
      <c r="G2051" s="2">
        <f t="shared" si="287"/>
        <v>3.8402713808447363E-2</v>
      </c>
      <c r="H2051" s="2">
        <f t="shared" si="283"/>
        <v>0.4871966272849218</v>
      </c>
      <c r="I2051" s="2">
        <f t="shared" si="284"/>
        <v>32.759395653980533</v>
      </c>
    </row>
    <row r="2052" spans="1:9" ht="13.5" x14ac:dyDescent="0.25">
      <c r="A2052" s="3">
        <f>TITRES_STAT!B2055</f>
        <v>44991</v>
      </c>
      <c r="B2052" s="5">
        <f>TITRES_STAT!D2055</f>
        <v>18.466000000000001</v>
      </c>
      <c r="C2052" s="2">
        <f t="shared" si="288"/>
        <v>0</v>
      </c>
      <c r="D2052" s="2">
        <f t="shared" si="289"/>
        <v>0</v>
      </c>
      <c r="E2052" s="2">
        <f t="shared" si="290"/>
        <v>0</v>
      </c>
      <c r="F2052" s="2">
        <f t="shared" si="287"/>
        <v>1.7373267457059104E-2</v>
      </c>
      <c r="G2052" s="2">
        <f t="shared" si="287"/>
        <v>3.5659662822129692E-2</v>
      </c>
      <c r="H2052" s="2">
        <f t="shared" si="283"/>
        <v>0.48719662728492186</v>
      </c>
      <c r="I2052" s="2">
        <f t="shared" si="284"/>
        <v>32.759395653980533</v>
      </c>
    </row>
    <row r="2053" spans="1:9" ht="13.5" x14ac:dyDescent="0.25">
      <c r="A2053" s="3">
        <f>TITRES_STAT!B2056</f>
        <v>44992</v>
      </c>
      <c r="B2053" s="5">
        <f>TITRES_STAT!D2056</f>
        <v>18.466000000000001</v>
      </c>
      <c r="C2053" s="2">
        <f t="shared" si="288"/>
        <v>0</v>
      </c>
      <c r="D2053" s="2">
        <f t="shared" si="289"/>
        <v>0</v>
      </c>
      <c r="E2053" s="2">
        <f t="shared" si="290"/>
        <v>0</v>
      </c>
      <c r="F2053" s="2">
        <f t="shared" si="287"/>
        <v>1.6132319781554882E-2</v>
      </c>
      <c r="G2053" s="2">
        <f t="shared" si="287"/>
        <v>3.3112544049120431E-2</v>
      </c>
      <c r="H2053" s="2">
        <f t="shared" si="283"/>
        <v>0.4871966272849218</v>
      </c>
      <c r="I2053" s="2">
        <f t="shared" si="284"/>
        <v>32.759395653980533</v>
      </c>
    </row>
    <row r="2054" spans="1:9" ht="13.5" x14ac:dyDescent="0.25">
      <c r="A2054" s="3">
        <f>TITRES_STAT!B2057</f>
        <v>44993</v>
      </c>
      <c r="B2054" s="5">
        <f>TITRES_STAT!D2057</f>
        <v>18.466000000000001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1.4980011225729534E-2</v>
      </c>
      <c r="G2054" s="2">
        <f t="shared" si="287"/>
        <v>3.0747362331326113E-2</v>
      </c>
      <c r="H2054" s="2">
        <f t="shared" si="283"/>
        <v>0.48719662728492186</v>
      </c>
      <c r="I2054" s="2">
        <f t="shared" si="284"/>
        <v>32.759395653980533</v>
      </c>
    </row>
    <row r="2055" spans="1:9" ht="13.5" x14ac:dyDescent="0.25">
      <c r="A2055" s="3">
        <f>TITRES_STAT!B2058</f>
        <v>44994</v>
      </c>
      <c r="B2055" s="5">
        <f>TITRES_STAT!D2058</f>
        <v>18.466000000000001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1.391001042389171E-2</v>
      </c>
      <c r="G2055" s="2">
        <f t="shared" si="287"/>
        <v>2.8551122164802819E-2</v>
      </c>
      <c r="H2055" s="2">
        <f t="shared" si="283"/>
        <v>0.48719662728492186</v>
      </c>
      <c r="I2055" s="2">
        <f t="shared" si="284"/>
        <v>32.759395653980533</v>
      </c>
    </row>
    <row r="2056" spans="1:9" ht="13.5" x14ac:dyDescent="0.25">
      <c r="A2056" s="3">
        <f>TITRES_STAT!B2059</f>
        <v>44995</v>
      </c>
      <c r="B2056" s="5">
        <f>TITRES_STAT!D2059</f>
        <v>18.466000000000001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1.2916438250756588E-2</v>
      </c>
      <c r="G2056" s="2">
        <f t="shared" si="287"/>
        <v>2.6511756295888332E-2</v>
      </c>
      <c r="H2056" s="2">
        <f t="shared" si="283"/>
        <v>0.48719662728492186</v>
      </c>
      <c r="I2056" s="2">
        <f t="shared" si="284"/>
        <v>32.759395653980533</v>
      </c>
    </row>
    <row r="2057" spans="1:9" ht="13.5" x14ac:dyDescent="0.25">
      <c r="A2057" s="3">
        <f>TITRES_STAT!B2060</f>
        <v>44998</v>
      </c>
      <c r="B2057" s="5">
        <f>TITRES_STAT!D2060</f>
        <v>18.466000000000001</v>
      </c>
      <c r="C2057" s="2">
        <f t="shared" si="288"/>
        <v>0</v>
      </c>
      <c r="D2057" s="2">
        <f t="shared" si="289"/>
        <v>0</v>
      </c>
      <c r="E2057" s="2">
        <f t="shared" si="290"/>
        <v>0</v>
      </c>
      <c r="F2057" s="2">
        <f t="shared" si="287"/>
        <v>1.199383551855969E-2</v>
      </c>
      <c r="G2057" s="2">
        <f t="shared" si="287"/>
        <v>2.4618059417610593E-2</v>
      </c>
      <c r="H2057" s="2">
        <f t="shared" si="283"/>
        <v>0.48719662728492191</v>
      </c>
      <c r="I2057" s="2">
        <f t="shared" si="284"/>
        <v>32.759395653980548</v>
      </c>
    </row>
    <row r="2058" spans="1:9" ht="13.5" x14ac:dyDescent="0.25">
      <c r="A2058" s="3">
        <f>TITRES_STAT!B2061</f>
        <v>44999</v>
      </c>
      <c r="B2058" s="5">
        <f>TITRES_STAT!D2061</f>
        <v>18.466000000000001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1.1137132981519712E-2</v>
      </c>
      <c r="G2058" s="2">
        <f t="shared" si="287"/>
        <v>2.2859626602066977E-2</v>
      </c>
      <c r="H2058" s="2">
        <f t="shared" si="283"/>
        <v>0.48719662728492197</v>
      </c>
      <c r="I2058" s="2">
        <f t="shared" si="284"/>
        <v>32.759395653980548</v>
      </c>
    </row>
    <row r="2059" spans="1:9" ht="13.5" x14ac:dyDescent="0.25">
      <c r="A2059" s="3">
        <f>TITRES_STAT!B2062</f>
        <v>45000</v>
      </c>
      <c r="B2059" s="5">
        <f>TITRES_STAT!D2062</f>
        <v>18.466000000000001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1.0341623482839733E-2</v>
      </c>
      <c r="G2059" s="2">
        <f t="shared" si="287"/>
        <v>2.1226796130490767E-2</v>
      </c>
      <c r="H2059" s="2">
        <f t="shared" si="283"/>
        <v>0.48719662728492191</v>
      </c>
      <c r="I2059" s="2">
        <f t="shared" si="284"/>
        <v>32.759395653980548</v>
      </c>
    </row>
    <row r="2060" spans="1:9" ht="13.5" x14ac:dyDescent="0.25">
      <c r="A2060" s="3">
        <f>TITRES_STAT!B2063</f>
        <v>45001</v>
      </c>
      <c r="B2060" s="5">
        <f>TITRES_STAT!D2063</f>
        <v>18.466000000000001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9.6029360912083233E-3</v>
      </c>
      <c r="G2060" s="2">
        <f t="shared" si="287"/>
        <v>1.9710596406884284E-2</v>
      </c>
      <c r="H2060" s="2">
        <f t="shared" si="283"/>
        <v>0.48719662728492191</v>
      </c>
      <c r="I2060" s="2">
        <f t="shared" si="284"/>
        <v>32.759395653980548</v>
      </c>
    </row>
    <row r="2061" spans="1:9" ht="13.5" x14ac:dyDescent="0.25">
      <c r="A2061" s="3">
        <f>TITRES_STAT!B2064</f>
        <v>45002</v>
      </c>
      <c r="B2061" s="5">
        <f>TITRES_STAT!D2064</f>
        <v>18.466000000000001</v>
      </c>
      <c r="C2061" s="2">
        <f t="shared" si="288"/>
        <v>0</v>
      </c>
      <c r="D2061" s="2">
        <f t="shared" si="289"/>
        <v>0</v>
      </c>
      <c r="E2061" s="2">
        <f t="shared" si="290"/>
        <v>0</v>
      </c>
      <c r="F2061" s="2">
        <f t="shared" ref="F2061:G2076" si="291">((F2060*13)+D2061)/14</f>
        <v>8.9170120846934434E-3</v>
      </c>
      <c r="G2061" s="2">
        <f t="shared" si="291"/>
        <v>1.8302696663535404E-2</v>
      </c>
      <c r="H2061" s="2">
        <f t="shared" si="283"/>
        <v>0.48719662728492197</v>
      </c>
      <c r="I2061" s="2">
        <f t="shared" si="284"/>
        <v>32.759395653980548</v>
      </c>
    </row>
    <row r="2062" spans="1:9" ht="13.5" x14ac:dyDescent="0.25">
      <c r="A2062" s="3">
        <f>TITRES_STAT!B2065</f>
        <v>45006</v>
      </c>
      <c r="B2062" s="5">
        <f>TITRES_STAT!D2065</f>
        <v>18.466000000000001</v>
      </c>
      <c r="C2062" s="2">
        <f t="shared" si="288"/>
        <v>0</v>
      </c>
      <c r="D2062" s="2">
        <f t="shared" si="289"/>
        <v>0</v>
      </c>
      <c r="E2062" s="2">
        <f t="shared" si="290"/>
        <v>0</v>
      </c>
      <c r="F2062" s="2">
        <f t="shared" si="291"/>
        <v>8.2800826500724831E-3</v>
      </c>
      <c r="G2062" s="2">
        <f t="shared" si="291"/>
        <v>1.699536118756859E-2</v>
      </c>
      <c r="H2062" s="2">
        <f t="shared" si="283"/>
        <v>0.48719662728492197</v>
      </c>
      <c r="I2062" s="2">
        <f t="shared" si="284"/>
        <v>32.759395653980548</v>
      </c>
    </row>
    <row r="2063" spans="1:9" ht="13.5" x14ac:dyDescent="0.25">
      <c r="A2063" s="3">
        <f>TITRES_STAT!B2066</f>
        <v>45007</v>
      </c>
      <c r="B2063" s="5">
        <f>TITRES_STAT!D2066</f>
        <v>18.466000000000001</v>
      </c>
      <c r="C2063" s="2">
        <f t="shared" si="288"/>
        <v>0</v>
      </c>
      <c r="D2063" s="2">
        <f t="shared" si="289"/>
        <v>0</v>
      </c>
      <c r="E2063" s="2">
        <f t="shared" si="290"/>
        <v>0</v>
      </c>
      <c r="F2063" s="2">
        <f t="shared" si="291"/>
        <v>7.6886481750673063E-3</v>
      </c>
      <c r="G2063" s="2">
        <f t="shared" si="291"/>
        <v>1.5781406817027978E-2</v>
      </c>
      <c r="H2063" s="2">
        <f t="shared" si="283"/>
        <v>0.48719662728492197</v>
      </c>
      <c r="I2063" s="2">
        <f t="shared" si="284"/>
        <v>32.759395653980548</v>
      </c>
    </row>
    <row r="2064" spans="1:9" ht="13.5" x14ac:dyDescent="0.25">
      <c r="A2064" s="3">
        <f>TITRES_STAT!B2067</f>
        <v>45008</v>
      </c>
      <c r="B2064" s="5">
        <f>TITRES_STAT!D2067</f>
        <v>18.466000000000001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7.1394590197053562E-3</v>
      </c>
      <c r="G2064" s="2">
        <f t="shared" si="291"/>
        <v>1.465416347295455E-2</v>
      </c>
      <c r="H2064" s="2">
        <f t="shared" si="283"/>
        <v>0.48719662728492202</v>
      </c>
      <c r="I2064" s="2">
        <f t="shared" si="284"/>
        <v>32.759395653980548</v>
      </c>
    </row>
    <row r="2065" spans="1:9" ht="13.5" x14ac:dyDescent="0.25">
      <c r="A2065" s="3">
        <f>TITRES_STAT!B2068</f>
        <v>45009</v>
      </c>
      <c r="B2065" s="5">
        <f>TITRES_STAT!D2068</f>
        <v>18.466000000000001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6.6294976611549743E-3</v>
      </c>
      <c r="G2065" s="2">
        <f t="shared" si="291"/>
        <v>1.3607437510600654E-2</v>
      </c>
      <c r="H2065" s="2">
        <f t="shared" ref="H2065:H2128" si="292">F2065/G2065</f>
        <v>0.48719662728492208</v>
      </c>
      <c r="I2065" s="2">
        <f t="shared" ref="I2065:I2128" si="293">IF(G2065=0,100,100-(100/(1+H2065)))</f>
        <v>32.759395653980562</v>
      </c>
    </row>
    <row r="2066" spans="1:9" ht="13.5" x14ac:dyDescent="0.25">
      <c r="A2066" s="3">
        <f>TITRES_STAT!B2069</f>
        <v>45012</v>
      </c>
      <c r="B2066" s="5">
        <f>TITRES_STAT!D2069</f>
        <v>18.466000000000001</v>
      </c>
      <c r="C2066" s="2">
        <f t="shared" si="288"/>
        <v>0</v>
      </c>
      <c r="D2066" s="2">
        <f t="shared" si="289"/>
        <v>0</v>
      </c>
      <c r="E2066" s="2">
        <f t="shared" si="290"/>
        <v>0</v>
      </c>
      <c r="F2066" s="2">
        <f t="shared" si="291"/>
        <v>6.1559621139296184E-3</v>
      </c>
      <c r="G2066" s="2">
        <f t="shared" si="291"/>
        <v>1.2635477688414892E-2</v>
      </c>
      <c r="H2066" s="2">
        <f t="shared" si="292"/>
        <v>0.48719662728492202</v>
      </c>
      <c r="I2066" s="2">
        <f t="shared" si="293"/>
        <v>32.759395653980548</v>
      </c>
    </row>
    <row r="2067" spans="1:9" ht="13.5" x14ac:dyDescent="0.25">
      <c r="A2067" s="3">
        <f>TITRES_STAT!B2070</f>
        <v>45013</v>
      </c>
      <c r="B2067" s="5">
        <f>TITRES_STAT!D2070</f>
        <v>18.466000000000001</v>
      </c>
      <c r="C2067" s="2">
        <f t="shared" si="288"/>
        <v>0</v>
      </c>
      <c r="D2067" s="2">
        <f t="shared" si="289"/>
        <v>0</v>
      </c>
      <c r="E2067" s="2">
        <f t="shared" si="290"/>
        <v>0</v>
      </c>
      <c r="F2067" s="2">
        <f t="shared" si="291"/>
        <v>5.7162505343632177E-3</v>
      </c>
      <c r="G2067" s="2">
        <f t="shared" si="291"/>
        <v>1.1732943567813828E-2</v>
      </c>
      <c r="H2067" s="2">
        <f t="shared" si="292"/>
        <v>0.48719662728492208</v>
      </c>
      <c r="I2067" s="2">
        <f t="shared" si="293"/>
        <v>32.759395653980562</v>
      </c>
    </row>
    <row r="2068" spans="1:9" ht="13.5" x14ac:dyDescent="0.25">
      <c r="A2068" s="3">
        <f>TITRES_STAT!B2071</f>
        <v>45014</v>
      </c>
      <c r="B2068" s="5">
        <f>TITRES_STAT!D2071</f>
        <v>18.466000000000001</v>
      </c>
      <c r="C2068" s="2">
        <f t="shared" si="288"/>
        <v>0</v>
      </c>
      <c r="D2068" s="2">
        <f t="shared" si="289"/>
        <v>0</v>
      </c>
      <c r="E2068" s="2">
        <f t="shared" si="290"/>
        <v>0</v>
      </c>
      <c r="F2068" s="2">
        <f t="shared" si="291"/>
        <v>5.3079469247658455E-3</v>
      </c>
      <c r="G2068" s="2">
        <f t="shared" si="291"/>
        <v>1.089487617011284E-2</v>
      </c>
      <c r="H2068" s="2">
        <f t="shared" si="292"/>
        <v>0.48719662728492213</v>
      </c>
      <c r="I2068" s="2">
        <f t="shared" si="293"/>
        <v>32.759395653980562</v>
      </c>
    </row>
    <row r="2069" spans="1:9" ht="13.5" x14ac:dyDescent="0.25">
      <c r="A2069" s="3">
        <f>TITRES_STAT!B2072</f>
        <v>45015</v>
      </c>
      <c r="B2069" s="5">
        <f>TITRES_STAT!D2072</f>
        <v>18.466000000000001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4.9288078587111425E-3</v>
      </c>
      <c r="G2069" s="2">
        <f t="shared" si="291"/>
        <v>1.0116670729390495E-2</v>
      </c>
      <c r="H2069" s="2">
        <f t="shared" si="292"/>
        <v>0.48719662728492213</v>
      </c>
      <c r="I2069" s="2">
        <f t="shared" si="293"/>
        <v>32.759395653980562</v>
      </c>
    </row>
    <row r="2070" spans="1:9" ht="13.5" x14ac:dyDescent="0.25">
      <c r="A2070" s="3">
        <f>TITRES_STAT!B2073</f>
        <v>45016</v>
      </c>
      <c r="B2070" s="5">
        <f>TITRES_STAT!D2073</f>
        <v>18.466000000000001</v>
      </c>
      <c r="C2070" s="2">
        <f t="shared" si="288"/>
        <v>0</v>
      </c>
      <c r="D2070" s="2">
        <f t="shared" si="289"/>
        <v>0</v>
      </c>
      <c r="E2070" s="2">
        <f t="shared" si="290"/>
        <v>0</v>
      </c>
      <c r="F2070" s="2">
        <f t="shared" si="291"/>
        <v>4.5767501545174892E-3</v>
      </c>
      <c r="G2070" s="2">
        <f t="shared" si="291"/>
        <v>9.3940513915768877E-3</v>
      </c>
      <c r="H2070" s="2">
        <f t="shared" si="292"/>
        <v>0.48719662728492213</v>
      </c>
      <c r="I2070" s="2">
        <f t="shared" si="293"/>
        <v>32.759395653980562</v>
      </c>
    </row>
    <row r="2071" spans="1:9" ht="13.5" x14ac:dyDescent="0.25">
      <c r="A2071" s="3">
        <f>TITRES_STAT!B2074</f>
        <v>45019</v>
      </c>
      <c r="B2071" s="5">
        <f>TITRES_STAT!D2074</f>
        <v>18.466000000000001</v>
      </c>
      <c r="C2071" s="2">
        <f t="shared" si="288"/>
        <v>0</v>
      </c>
      <c r="D2071" s="2">
        <f t="shared" si="289"/>
        <v>0</v>
      </c>
      <c r="E2071" s="2">
        <f t="shared" si="290"/>
        <v>0</v>
      </c>
      <c r="F2071" s="2">
        <f t="shared" si="291"/>
        <v>4.2498394291948117E-3</v>
      </c>
      <c r="G2071" s="2">
        <f t="shared" si="291"/>
        <v>8.7230477207499678E-3</v>
      </c>
      <c r="H2071" s="2">
        <f t="shared" si="292"/>
        <v>0.48719662728492213</v>
      </c>
      <c r="I2071" s="2">
        <f t="shared" si="293"/>
        <v>32.759395653980562</v>
      </c>
    </row>
    <row r="2072" spans="1:9" ht="13.5" x14ac:dyDescent="0.25">
      <c r="A2072" s="3">
        <f>TITRES_STAT!B2075</f>
        <v>45020</v>
      </c>
      <c r="B2072" s="5">
        <f>TITRES_STAT!D2075</f>
        <v>18.466000000000001</v>
      </c>
      <c r="C2072" s="2">
        <f t="shared" si="288"/>
        <v>0</v>
      </c>
      <c r="D2072" s="2">
        <f t="shared" si="289"/>
        <v>0</v>
      </c>
      <c r="E2072" s="2">
        <f t="shared" si="290"/>
        <v>0</v>
      </c>
      <c r="F2072" s="2">
        <f t="shared" si="291"/>
        <v>3.9462794699666104E-3</v>
      </c>
      <c r="G2072" s="2">
        <f t="shared" si="291"/>
        <v>8.0999728835535415E-3</v>
      </c>
      <c r="H2072" s="2">
        <f t="shared" si="292"/>
        <v>0.48719662728492208</v>
      </c>
      <c r="I2072" s="2">
        <f t="shared" si="293"/>
        <v>32.759395653980562</v>
      </c>
    </row>
    <row r="2073" spans="1:9" ht="13.5" x14ac:dyDescent="0.25">
      <c r="A2073" s="3">
        <f>TITRES_STAT!B2076</f>
        <v>45021</v>
      </c>
      <c r="B2073" s="5">
        <f>TITRES_STAT!D2076</f>
        <v>18.466000000000001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3.6644023649689953E-3</v>
      </c>
      <c r="G2073" s="2">
        <f t="shared" si="291"/>
        <v>7.5214033918711452E-3</v>
      </c>
      <c r="H2073" s="2">
        <f t="shared" si="292"/>
        <v>0.48719662728492213</v>
      </c>
      <c r="I2073" s="2">
        <f t="shared" si="293"/>
        <v>32.759395653980562</v>
      </c>
    </row>
    <row r="2074" spans="1:9" ht="13.5" x14ac:dyDescent="0.25">
      <c r="A2074" s="3">
        <f>TITRES_STAT!B2077</f>
        <v>45022</v>
      </c>
      <c r="B2074" s="5">
        <f>TITRES_STAT!D2077</f>
        <v>18.466000000000001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3.4026593388997817E-3</v>
      </c>
      <c r="G2074" s="2">
        <f t="shared" si="291"/>
        <v>6.9841602924517769E-3</v>
      </c>
      <c r="H2074" s="2">
        <f t="shared" si="292"/>
        <v>0.48719662728492219</v>
      </c>
      <c r="I2074" s="2">
        <f t="shared" si="293"/>
        <v>32.759395653980562</v>
      </c>
    </row>
    <row r="2075" spans="1:9" ht="13.5" x14ac:dyDescent="0.25">
      <c r="A2075" s="3">
        <f>TITRES_STAT!B2078</f>
        <v>45023</v>
      </c>
      <c r="B2075" s="5">
        <f>TITRES_STAT!D2078</f>
        <v>18.559000000000001</v>
      </c>
      <c r="C2075" s="2">
        <f t="shared" si="288"/>
        <v>9.2999999999999972E-2</v>
      </c>
      <c r="D2075" s="2">
        <f t="shared" si="289"/>
        <v>9.2999999999999972E-2</v>
      </c>
      <c r="E2075" s="2">
        <f t="shared" si="290"/>
        <v>0</v>
      </c>
      <c r="F2075" s="2">
        <f t="shared" si="291"/>
        <v>9.8024693861212247E-3</v>
      </c>
      <c r="G2075" s="2">
        <f t="shared" si="291"/>
        <v>6.4852917001337928E-3</v>
      </c>
      <c r="H2075" s="2">
        <f t="shared" si="292"/>
        <v>1.5114924415688191</v>
      </c>
      <c r="I2075" s="2">
        <f t="shared" si="293"/>
        <v>60.183037645323601</v>
      </c>
    </row>
    <row r="2076" spans="1:9" ht="13.5" x14ac:dyDescent="0.25">
      <c r="A2076" s="3">
        <f>TITRES_STAT!B2079</f>
        <v>45026</v>
      </c>
      <c r="B2076" s="5">
        <f>TITRES_STAT!D2079</f>
        <v>18.559000000000001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9.1022930013982799E-3</v>
      </c>
      <c r="G2076" s="2">
        <f t="shared" si="291"/>
        <v>6.0220565786956648E-3</v>
      </c>
      <c r="H2076" s="2">
        <f t="shared" si="292"/>
        <v>1.5114924415688191</v>
      </c>
      <c r="I2076" s="2">
        <f t="shared" si="293"/>
        <v>60.183037645323601</v>
      </c>
    </row>
    <row r="2077" spans="1:9" ht="13.5" x14ac:dyDescent="0.25">
      <c r="A2077" s="3">
        <f>TITRES_STAT!B2080</f>
        <v>45027</v>
      </c>
      <c r="B2077" s="5">
        <f>TITRES_STAT!D2080</f>
        <v>18.559000000000001</v>
      </c>
      <c r="C2077" s="2">
        <f t="shared" si="288"/>
        <v>0</v>
      </c>
      <c r="D2077" s="2">
        <f t="shared" si="289"/>
        <v>0</v>
      </c>
      <c r="E2077" s="2">
        <f t="shared" si="290"/>
        <v>0</v>
      </c>
      <c r="F2077" s="2">
        <f t="shared" ref="F2077:G2092" si="294">((F2076*13)+D2077)/14</f>
        <v>8.4521292155841175E-3</v>
      </c>
      <c r="G2077" s="2">
        <f t="shared" si="294"/>
        <v>5.5919096802174032E-3</v>
      </c>
      <c r="H2077" s="2">
        <f t="shared" si="292"/>
        <v>1.5114924415688191</v>
      </c>
      <c r="I2077" s="2">
        <f t="shared" si="293"/>
        <v>60.183037645323601</v>
      </c>
    </row>
    <row r="2078" spans="1:9" ht="13.5" x14ac:dyDescent="0.25">
      <c r="A2078" s="3">
        <f>TITRES_STAT!B2081</f>
        <v>45028</v>
      </c>
      <c r="B2078" s="5">
        <f>TITRES_STAT!D2081</f>
        <v>18.559000000000001</v>
      </c>
      <c r="C2078" s="2">
        <f t="shared" si="288"/>
        <v>0</v>
      </c>
      <c r="D2078" s="2">
        <f t="shared" si="289"/>
        <v>0</v>
      </c>
      <c r="E2078" s="2">
        <f t="shared" si="290"/>
        <v>0</v>
      </c>
      <c r="F2078" s="2">
        <f t="shared" si="294"/>
        <v>7.8484057001852511E-3</v>
      </c>
      <c r="G2078" s="2">
        <f t="shared" si="294"/>
        <v>5.1924875602018744E-3</v>
      </c>
      <c r="H2078" s="2">
        <f t="shared" si="292"/>
        <v>1.5114924415688189</v>
      </c>
      <c r="I2078" s="2">
        <f t="shared" si="293"/>
        <v>60.183037645323594</v>
      </c>
    </row>
    <row r="2079" spans="1:9" ht="13.5" x14ac:dyDescent="0.25">
      <c r="A2079" s="3">
        <f>TITRES_STAT!B2082</f>
        <v>45029</v>
      </c>
      <c r="B2079" s="5">
        <f>TITRES_STAT!D2082</f>
        <v>19.39</v>
      </c>
      <c r="C2079" s="2">
        <f t="shared" si="288"/>
        <v>0.83099999999999952</v>
      </c>
      <c r="D2079" s="2">
        <f t="shared" si="289"/>
        <v>0.83099999999999952</v>
      </c>
      <c r="E2079" s="2">
        <f t="shared" si="290"/>
        <v>0</v>
      </c>
      <c r="F2079" s="2">
        <f t="shared" si="294"/>
        <v>6.6644948150171981E-2</v>
      </c>
      <c r="G2079" s="2">
        <f t="shared" si="294"/>
        <v>4.8215955916160258E-3</v>
      </c>
      <c r="H2079" s="2">
        <f t="shared" si="292"/>
        <v>13.822177095494437</v>
      </c>
      <c r="I2079" s="2">
        <f t="shared" si="293"/>
        <v>93.253352772960895</v>
      </c>
    </row>
    <row r="2080" spans="1:9" ht="13.5" x14ac:dyDescent="0.25">
      <c r="A2080" s="3">
        <f>TITRES_STAT!B2083</f>
        <v>45030</v>
      </c>
      <c r="B2080" s="5">
        <f>TITRES_STAT!D2083</f>
        <v>19.39</v>
      </c>
      <c r="C2080" s="2">
        <f t="shared" si="288"/>
        <v>0</v>
      </c>
      <c r="D2080" s="2">
        <f t="shared" si="289"/>
        <v>0</v>
      </c>
      <c r="E2080" s="2">
        <f t="shared" si="290"/>
        <v>0</v>
      </c>
      <c r="F2080" s="2">
        <f t="shared" si="294"/>
        <v>6.1884594710873986E-2</v>
      </c>
      <c r="G2080" s="2">
        <f t="shared" si="294"/>
        <v>4.4771959065005949E-3</v>
      </c>
      <c r="H2080" s="2">
        <f t="shared" si="292"/>
        <v>13.822177095494439</v>
      </c>
      <c r="I2080" s="2">
        <f t="shared" si="293"/>
        <v>93.253352772960895</v>
      </c>
    </row>
    <row r="2081" spans="1:9" ht="13.5" x14ac:dyDescent="0.25">
      <c r="A2081" s="3">
        <f>TITRES_STAT!B2084</f>
        <v>45033</v>
      </c>
      <c r="B2081" s="5">
        <f>TITRES_STAT!D2084</f>
        <v>20.254000000000001</v>
      </c>
      <c r="C2081" s="2">
        <f t="shared" si="288"/>
        <v>0.86400000000000077</v>
      </c>
      <c r="D2081" s="2">
        <f t="shared" si="289"/>
        <v>0.86400000000000077</v>
      </c>
      <c r="E2081" s="2">
        <f t="shared" si="290"/>
        <v>0</v>
      </c>
      <c r="F2081" s="2">
        <f t="shared" si="294"/>
        <v>0.11917855223152589</v>
      </c>
      <c r="G2081" s="2">
        <f t="shared" si="294"/>
        <v>4.1573961988934094E-3</v>
      </c>
      <c r="H2081" s="2">
        <f t="shared" si="292"/>
        <v>28.666633279562845</v>
      </c>
      <c r="I2081" s="2">
        <f t="shared" si="293"/>
        <v>96.629209689631708</v>
      </c>
    </row>
    <row r="2082" spans="1:9" ht="13.5" x14ac:dyDescent="0.25">
      <c r="A2082" s="3">
        <f>TITRES_STAT!B2085</f>
        <v>45034</v>
      </c>
      <c r="B2082" s="5">
        <f>TITRES_STAT!D2085</f>
        <v>20.254000000000001</v>
      </c>
      <c r="C2082" s="2">
        <f t="shared" si="288"/>
        <v>0</v>
      </c>
      <c r="D2082" s="2">
        <f t="shared" si="289"/>
        <v>0</v>
      </c>
      <c r="E2082" s="2">
        <f t="shared" si="290"/>
        <v>0</v>
      </c>
      <c r="F2082" s="2">
        <f t="shared" si="294"/>
        <v>0.1106657985007026</v>
      </c>
      <c r="G2082" s="2">
        <f t="shared" si="294"/>
        <v>3.8604393275438803E-3</v>
      </c>
      <c r="H2082" s="2">
        <f t="shared" si="292"/>
        <v>28.666633279562841</v>
      </c>
      <c r="I2082" s="2">
        <f t="shared" si="293"/>
        <v>96.629209689631708</v>
      </c>
    </row>
    <row r="2083" spans="1:9" ht="13.5" x14ac:dyDescent="0.25">
      <c r="A2083" s="3">
        <f>TITRES_STAT!B2086</f>
        <v>45035</v>
      </c>
      <c r="B2083" s="5">
        <f>TITRES_STAT!D2086</f>
        <v>20.254000000000001</v>
      </c>
      <c r="C2083" s="2">
        <f t="shared" si="288"/>
        <v>0</v>
      </c>
      <c r="D2083" s="2">
        <f t="shared" si="289"/>
        <v>0</v>
      </c>
      <c r="E2083" s="2">
        <f t="shared" si="290"/>
        <v>0</v>
      </c>
      <c r="F2083" s="2">
        <f t="shared" si="294"/>
        <v>0.10276109860779527</v>
      </c>
      <c r="G2083" s="2">
        <f t="shared" si="294"/>
        <v>3.5846936612907456E-3</v>
      </c>
      <c r="H2083" s="2">
        <f t="shared" si="292"/>
        <v>28.666633279562845</v>
      </c>
      <c r="I2083" s="2">
        <f t="shared" si="293"/>
        <v>96.629209689631708</v>
      </c>
    </row>
    <row r="2084" spans="1:9" ht="13.5" x14ac:dyDescent="0.25">
      <c r="A2084" s="3">
        <f>TITRES_STAT!B2087</f>
        <v>45036</v>
      </c>
      <c r="B2084" s="5">
        <f>TITRES_STAT!D2087</f>
        <v>20.145</v>
      </c>
      <c r="C2084" s="2">
        <f t="shared" si="288"/>
        <v>-0.10900000000000176</v>
      </c>
      <c r="D2084" s="2">
        <f t="shared" si="289"/>
        <v>0</v>
      </c>
      <c r="E2084" s="2">
        <f t="shared" si="290"/>
        <v>0.10900000000000176</v>
      </c>
      <c r="F2084" s="2">
        <f t="shared" si="294"/>
        <v>9.5421020135809886E-2</v>
      </c>
      <c r="G2084" s="2">
        <f t="shared" si="294"/>
        <v>1.1114358399770105E-2</v>
      </c>
      <c r="H2084" s="2">
        <f t="shared" si="292"/>
        <v>8.5853826827991817</v>
      </c>
      <c r="I2084" s="2">
        <f t="shared" si="293"/>
        <v>89.56744834200012</v>
      </c>
    </row>
    <row r="2085" spans="1:9" ht="13.5" x14ac:dyDescent="0.25">
      <c r="A2085" s="3">
        <f>TITRES_STAT!B2088</f>
        <v>45040</v>
      </c>
      <c r="B2085" s="5">
        <f>TITRES_STAT!D2088</f>
        <v>20.145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8.8605232983252041E-2</v>
      </c>
      <c r="G2085" s="2">
        <f t="shared" si="294"/>
        <v>1.0320475656929383E-2</v>
      </c>
      <c r="H2085" s="2">
        <f t="shared" si="292"/>
        <v>8.5853826827991817</v>
      </c>
      <c r="I2085" s="2">
        <f t="shared" si="293"/>
        <v>89.56744834200012</v>
      </c>
    </row>
    <row r="2086" spans="1:9" ht="13.5" x14ac:dyDescent="0.25">
      <c r="A2086" s="3">
        <f>TITRES_STAT!B2089</f>
        <v>45041</v>
      </c>
      <c r="B2086" s="5">
        <f>TITRES_STAT!D2089</f>
        <v>20.145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8.2276287770162604E-2</v>
      </c>
      <c r="G2086" s="2">
        <f t="shared" si="294"/>
        <v>9.5832988242915695E-3</v>
      </c>
      <c r="H2086" s="2">
        <f t="shared" si="292"/>
        <v>8.5853826827991817</v>
      </c>
      <c r="I2086" s="2">
        <f t="shared" si="293"/>
        <v>89.56744834200012</v>
      </c>
    </row>
    <row r="2087" spans="1:9" ht="13.5" x14ac:dyDescent="0.25">
      <c r="A2087" s="3">
        <f>TITRES_STAT!B2090</f>
        <v>45042</v>
      </c>
      <c r="B2087" s="5">
        <f>TITRES_STAT!D2090</f>
        <v>20.145</v>
      </c>
      <c r="C2087" s="2">
        <f t="shared" si="288"/>
        <v>0</v>
      </c>
      <c r="D2087" s="2">
        <f t="shared" si="289"/>
        <v>0</v>
      </c>
      <c r="E2087" s="2">
        <f t="shared" si="290"/>
        <v>0</v>
      </c>
      <c r="F2087" s="2">
        <f t="shared" si="294"/>
        <v>7.6399410072293852E-2</v>
      </c>
      <c r="G2087" s="2">
        <f t="shared" si="294"/>
        <v>8.8987774796993151E-3</v>
      </c>
      <c r="H2087" s="2">
        <f t="shared" si="292"/>
        <v>8.5853826827991817</v>
      </c>
      <c r="I2087" s="2">
        <f t="shared" si="293"/>
        <v>89.56744834200012</v>
      </c>
    </row>
    <row r="2088" spans="1:9" ht="13.5" x14ac:dyDescent="0.25">
      <c r="A2088" s="3">
        <f>TITRES_STAT!B2091</f>
        <v>45043</v>
      </c>
      <c r="B2088" s="5">
        <f>TITRES_STAT!D2091</f>
        <v>19.239000000000001</v>
      </c>
      <c r="C2088" s="2">
        <f t="shared" si="288"/>
        <v>-0.90599999999999881</v>
      </c>
      <c r="D2088" s="2">
        <f t="shared" si="289"/>
        <v>0</v>
      </c>
      <c r="E2088" s="2">
        <f t="shared" si="290"/>
        <v>0.90599999999999881</v>
      </c>
      <c r="F2088" s="2">
        <f t="shared" si="294"/>
        <v>7.0942309352844291E-2</v>
      </c>
      <c r="G2088" s="2">
        <f t="shared" si="294"/>
        <v>7.2977436231149273E-2</v>
      </c>
      <c r="H2088" s="2">
        <f t="shared" si="292"/>
        <v>0.9721129299218062</v>
      </c>
      <c r="I2088" s="2">
        <f t="shared" si="293"/>
        <v>49.292964676234355</v>
      </c>
    </row>
    <row r="2089" spans="1:9" ht="13.5" x14ac:dyDescent="0.25">
      <c r="A2089" s="3">
        <f>TITRES_STAT!B2092</f>
        <v>45044</v>
      </c>
      <c r="B2089" s="5">
        <f>TITRES_STAT!D2092</f>
        <v>19.239000000000001</v>
      </c>
      <c r="C2089" s="2">
        <f t="shared" si="288"/>
        <v>0</v>
      </c>
      <c r="D2089" s="2">
        <f t="shared" si="289"/>
        <v>0</v>
      </c>
      <c r="E2089" s="2">
        <f t="shared" si="290"/>
        <v>0</v>
      </c>
      <c r="F2089" s="2">
        <f t="shared" si="294"/>
        <v>6.5875001541926839E-2</v>
      </c>
      <c r="G2089" s="2">
        <f t="shared" si="294"/>
        <v>6.7764762214638605E-2</v>
      </c>
      <c r="H2089" s="2">
        <f t="shared" si="292"/>
        <v>0.9721129299218062</v>
      </c>
      <c r="I2089" s="2">
        <f t="shared" si="293"/>
        <v>49.292964676234355</v>
      </c>
    </row>
    <row r="2090" spans="1:9" ht="13.5" x14ac:dyDescent="0.25">
      <c r="A2090" s="3">
        <f>TITRES_STAT!B2093</f>
        <v>45048</v>
      </c>
      <c r="B2090" s="5">
        <f>TITRES_STAT!D2093</f>
        <v>19.222000000000001</v>
      </c>
      <c r="C2090" s="2">
        <f t="shared" si="288"/>
        <v>-1.699999999999946E-2</v>
      </c>
      <c r="D2090" s="2">
        <f t="shared" si="289"/>
        <v>0</v>
      </c>
      <c r="E2090" s="2">
        <f t="shared" si="290"/>
        <v>1.699999999999946E-2</v>
      </c>
      <c r="F2090" s="2">
        <f t="shared" si="294"/>
        <v>6.1169644288932068E-2</v>
      </c>
      <c r="G2090" s="2">
        <f t="shared" si="294"/>
        <v>6.4138707770735812E-2</v>
      </c>
      <c r="H2090" s="2">
        <f t="shared" si="292"/>
        <v>0.95370871062110141</v>
      </c>
      <c r="I2090" s="2">
        <f t="shared" si="293"/>
        <v>48.815297052031305</v>
      </c>
    </row>
    <row r="2091" spans="1:9" ht="13.5" x14ac:dyDescent="0.25">
      <c r="A2091" s="3">
        <f>TITRES_STAT!B2094</f>
        <v>45049</v>
      </c>
      <c r="B2091" s="5">
        <f>TITRES_STAT!D2094</f>
        <v>19.222000000000001</v>
      </c>
      <c r="C2091" s="2">
        <f t="shared" si="288"/>
        <v>0</v>
      </c>
      <c r="D2091" s="2">
        <f t="shared" si="289"/>
        <v>0</v>
      </c>
      <c r="E2091" s="2">
        <f t="shared" si="290"/>
        <v>0</v>
      </c>
      <c r="F2091" s="2">
        <f t="shared" si="294"/>
        <v>5.680038398257977E-2</v>
      </c>
      <c r="G2091" s="2">
        <f t="shared" si="294"/>
        <v>5.9557371501397539E-2</v>
      </c>
      <c r="H2091" s="2">
        <f t="shared" si="292"/>
        <v>0.9537087106211013</v>
      </c>
      <c r="I2091" s="2">
        <f t="shared" si="293"/>
        <v>48.815297052031305</v>
      </c>
    </row>
    <row r="2092" spans="1:9" ht="13.5" x14ac:dyDescent="0.25">
      <c r="A2092" s="3">
        <f>TITRES_STAT!B2095</f>
        <v>45050</v>
      </c>
      <c r="B2092" s="5">
        <f>TITRES_STAT!D2095</f>
        <v>19.222000000000001</v>
      </c>
      <c r="C2092" s="2">
        <f t="shared" si="288"/>
        <v>0</v>
      </c>
      <c r="D2092" s="2">
        <f t="shared" si="289"/>
        <v>0</v>
      </c>
      <c r="E2092" s="2">
        <f t="shared" si="290"/>
        <v>0</v>
      </c>
      <c r="F2092" s="2">
        <f t="shared" si="294"/>
        <v>5.2743213698109789E-2</v>
      </c>
      <c r="G2092" s="2">
        <f t="shared" si="294"/>
        <v>5.5303273537011997E-2</v>
      </c>
      <c r="H2092" s="2">
        <f t="shared" si="292"/>
        <v>0.95370871062110141</v>
      </c>
      <c r="I2092" s="2">
        <f t="shared" si="293"/>
        <v>48.815297052031305</v>
      </c>
    </row>
    <row r="2093" spans="1:9" ht="13.5" x14ac:dyDescent="0.25">
      <c r="A2093" s="3">
        <f>TITRES_STAT!B2096</f>
        <v>45051</v>
      </c>
      <c r="B2093" s="5">
        <f>TITRES_STAT!D2096</f>
        <v>18.661999999999999</v>
      </c>
      <c r="C2093" s="2">
        <f t="shared" si="288"/>
        <v>-0.56000000000000227</v>
      </c>
      <c r="D2093" s="2">
        <f t="shared" si="289"/>
        <v>0</v>
      </c>
      <c r="E2093" s="2">
        <f t="shared" si="290"/>
        <v>0.56000000000000227</v>
      </c>
      <c r="F2093" s="2">
        <f t="shared" ref="F2093:G2108" si="295">((F2092*13)+D2093)/14</f>
        <v>4.8975841291101947E-2</v>
      </c>
      <c r="G2093" s="2">
        <f t="shared" si="295"/>
        <v>9.1353039712939871E-2</v>
      </c>
      <c r="H2093" s="2">
        <f t="shared" si="292"/>
        <v>0.53611616477130397</v>
      </c>
      <c r="I2093" s="2">
        <f t="shared" si="293"/>
        <v>34.900756665829405</v>
      </c>
    </row>
    <row r="2094" spans="1:9" ht="13.5" x14ac:dyDescent="0.25">
      <c r="A2094" s="3">
        <f>TITRES_STAT!B2097</f>
        <v>45054</v>
      </c>
      <c r="B2094" s="5">
        <f>TITRES_STAT!D2097</f>
        <v>18.68</v>
      </c>
      <c r="C2094" s="2">
        <f t="shared" si="288"/>
        <v>1.8000000000000682E-2</v>
      </c>
      <c r="D2094" s="2">
        <f t="shared" si="289"/>
        <v>1.8000000000000682E-2</v>
      </c>
      <c r="E2094" s="2">
        <f t="shared" si="290"/>
        <v>0</v>
      </c>
      <c r="F2094" s="2">
        <f t="shared" si="295"/>
        <v>4.6763281198880423E-2</v>
      </c>
      <c r="G2094" s="2">
        <f t="shared" si="295"/>
        <v>8.4827822590587035E-2</v>
      </c>
      <c r="H2094" s="2">
        <f t="shared" si="292"/>
        <v>0.55127291696002501</v>
      </c>
      <c r="I2094" s="2">
        <f t="shared" si="293"/>
        <v>35.536810507872147</v>
      </c>
    </row>
    <row r="2095" spans="1:9" ht="13.5" x14ac:dyDescent="0.25">
      <c r="A2095" s="3">
        <f>TITRES_STAT!B2098</f>
        <v>45055</v>
      </c>
      <c r="B2095" s="5">
        <f>TITRES_STAT!D2098</f>
        <v>18.68</v>
      </c>
      <c r="C2095" s="2">
        <f t="shared" si="288"/>
        <v>0</v>
      </c>
      <c r="D2095" s="2">
        <f t="shared" si="289"/>
        <v>0</v>
      </c>
      <c r="E2095" s="2">
        <f t="shared" si="290"/>
        <v>0</v>
      </c>
      <c r="F2095" s="2">
        <f t="shared" si="295"/>
        <v>4.3423046827531821E-2</v>
      </c>
      <c r="G2095" s="2">
        <f t="shared" si="295"/>
        <v>7.8768692405545099E-2</v>
      </c>
      <c r="H2095" s="2">
        <f t="shared" si="292"/>
        <v>0.55127291696002512</v>
      </c>
      <c r="I2095" s="2">
        <f t="shared" si="293"/>
        <v>35.536810507872161</v>
      </c>
    </row>
    <row r="2096" spans="1:9" ht="13.5" x14ac:dyDescent="0.25">
      <c r="A2096" s="3">
        <f>TITRES_STAT!B2099</f>
        <v>45056</v>
      </c>
      <c r="B2096" s="5">
        <f>TITRES_STAT!D2099</f>
        <v>18.661999999999999</v>
      </c>
      <c r="C2096" s="2">
        <f t="shared" si="288"/>
        <v>-1.8000000000000682E-2</v>
      </c>
      <c r="D2096" s="2">
        <f t="shared" si="289"/>
        <v>0</v>
      </c>
      <c r="E2096" s="2">
        <f t="shared" si="290"/>
        <v>1.8000000000000682E-2</v>
      </c>
      <c r="F2096" s="2">
        <f t="shared" si="295"/>
        <v>4.0321400625565267E-2</v>
      </c>
      <c r="G2096" s="2">
        <f t="shared" si="295"/>
        <v>7.4428071519434785E-2</v>
      </c>
      <c r="H2096" s="2">
        <f t="shared" si="292"/>
        <v>0.54174990433597991</v>
      </c>
      <c r="I2096" s="2">
        <f t="shared" si="293"/>
        <v>35.138637129950567</v>
      </c>
    </row>
    <row r="2097" spans="1:9" ht="13.5" x14ac:dyDescent="0.25">
      <c r="A2097" s="3">
        <f>TITRES_STAT!B2100</f>
        <v>45057</v>
      </c>
      <c r="B2097" s="5">
        <f>TITRES_STAT!D2100</f>
        <v>18.661999999999999</v>
      </c>
      <c r="C2097" s="2">
        <f t="shared" si="288"/>
        <v>0</v>
      </c>
      <c r="D2097" s="2">
        <f t="shared" si="289"/>
        <v>0</v>
      </c>
      <c r="E2097" s="2">
        <f t="shared" si="290"/>
        <v>0</v>
      </c>
      <c r="F2097" s="2">
        <f t="shared" si="295"/>
        <v>3.7441300580882034E-2</v>
      </c>
      <c r="G2097" s="2">
        <f t="shared" si="295"/>
        <v>6.9111780696618011E-2</v>
      </c>
      <c r="H2097" s="2">
        <f t="shared" si="292"/>
        <v>0.54174990433597991</v>
      </c>
      <c r="I2097" s="2">
        <f t="shared" si="293"/>
        <v>35.138637129950567</v>
      </c>
    </row>
    <row r="2098" spans="1:9" ht="13.5" x14ac:dyDescent="0.25">
      <c r="A2098" s="3">
        <f>TITRES_STAT!B2101</f>
        <v>45058</v>
      </c>
      <c r="B2098" s="5">
        <f>TITRES_STAT!D2101</f>
        <v>18.661999999999999</v>
      </c>
      <c r="C2098" s="2">
        <f t="shared" si="288"/>
        <v>0</v>
      </c>
      <c r="D2098" s="2">
        <f t="shared" si="289"/>
        <v>0</v>
      </c>
      <c r="E2098" s="2">
        <f t="shared" si="290"/>
        <v>0</v>
      </c>
      <c r="F2098" s="2">
        <f t="shared" si="295"/>
        <v>3.476692196796189E-2</v>
      </c>
      <c r="G2098" s="2">
        <f t="shared" si="295"/>
        <v>6.4175224932573868E-2</v>
      </c>
      <c r="H2098" s="2">
        <f t="shared" si="292"/>
        <v>0.54174990433598003</v>
      </c>
      <c r="I2098" s="2">
        <f t="shared" si="293"/>
        <v>35.138637129950567</v>
      </c>
    </row>
    <row r="2099" spans="1:9" ht="13.5" x14ac:dyDescent="0.25">
      <c r="A2099" s="3">
        <f>TITRES_STAT!B2102</f>
        <v>45061</v>
      </c>
      <c r="B2099" s="5">
        <f>TITRES_STAT!D2102</f>
        <v>18.661999999999999</v>
      </c>
      <c r="C2099" s="2">
        <f t="shared" si="288"/>
        <v>0</v>
      </c>
      <c r="D2099" s="2">
        <f t="shared" si="289"/>
        <v>0</v>
      </c>
      <c r="E2099" s="2">
        <f t="shared" si="290"/>
        <v>0</v>
      </c>
      <c r="F2099" s="2">
        <f t="shared" si="295"/>
        <v>3.2283570398821758E-2</v>
      </c>
      <c r="G2099" s="2">
        <f t="shared" si="295"/>
        <v>5.9591280294532874E-2</v>
      </c>
      <c r="H2099" s="2">
        <f t="shared" si="292"/>
        <v>0.54174990433598003</v>
      </c>
      <c r="I2099" s="2">
        <f t="shared" si="293"/>
        <v>35.138637129950567</v>
      </c>
    </row>
    <row r="2100" spans="1:9" ht="13.5" x14ac:dyDescent="0.25">
      <c r="A2100" s="3">
        <f>TITRES_STAT!B2103</f>
        <v>45062</v>
      </c>
      <c r="B2100" s="5">
        <f>TITRES_STAT!D2103</f>
        <v>18.201000000000001</v>
      </c>
      <c r="C2100" s="2">
        <f t="shared" si="288"/>
        <v>-0.46099999999999852</v>
      </c>
      <c r="D2100" s="2">
        <f t="shared" si="289"/>
        <v>0</v>
      </c>
      <c r="E2100" s="2">
        <f t="shared" si="290"/>
        <v>0.46099999999999852</v>
      </c>
      <c r="F2100" s="2">
        <f t="shared" si="295"/>
        <v>2.9977601084620203E-2</v>
      </c>
      <c r="G2100" s="2">
        <f t="shared" si="295"/>
        <v>8.8263331702066142E-2</v>
      </c>
      <c r="H2100" s="2">
        <f t="shared" si="292"/>
        <v>0.33963822242525277</v>
      </c>
      <c r="I2100" s="2">
        <f t="shared" si="293"/>
        <v>25.352980882433982</v>
      </c>
    </row>
    <row r="2101" spans="1:9" ht="13.5" x14ac:dyDescent="0.25">
      <c r="A2101" s="3">
        <f>TITRES_STAT!B2104</f>
        <v>45063</v>
      </c>
      <c r="B2101" s="5">
        <f>TITRES_STAT!D2104</f>
        <v>18.201000000000001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2.7836343864290188E-2</v>
      </c>
      <c r="G2101" s="2">
        <f t="shared" si="295"/>
        <v>8.1958808009061412E-2</v>
      </c>
      <c r="H2101" s="2">
        <f t="shared" si="292"/>
        <v>0.33963822242525277</v>
      </c>
      <c r="I2101" s="2">
        <f t="shared" si="293"/>
        <v>25.352980882433982</v>
      </c>
    </row>
    <row r="2102" spans="1:9" ht="13.5" x14ac:dyDescent="0.25">
      <c r="A2102" s="3">
        <f>TITRES_STAT!B2105</f>
        <v>45064</v>
      </c>
      <c r="B2102" s="5">
        <f>TITRES_STAT!D2105</f>
        <v>18.201000000000001</v>
      </c>
      <c r="C2102" s="2">
        <f t="shared" si="288"/>
        <v>0</v>
      </c>
      <c r="D2102" s="2">
        <f t="shared" si="289"/>
        <v>0</v>
      </c>
      <c r="E2102" s="2">
        <f t="shared" si="290"/>
        <v>0</v>
      </c>
      <c r="F2102" s="2">
        <f t="shared" si="295"/>
        <v>2.584803358826946E-2</v>
      </c>
      <c r="G2102" s="2">
        <f t="shared" si="295"/>
        <v>7.6104607436985591E-2</v>
      </c>
      <c r="H2102" s="2">
        <f t="shared" si="292"/>
        <v>0.33963822242525282</v>
      </c>
      <c r="I2102" s="2">
        <f t="shared" si="293"/>
        <v>25.352980882433982</v>
      </c>
    </row>
    <row r="2103" spans="1:9" ht="13.5" x14ac:dyDescent="0.25">
      <c r="A2103" s="3">
        <f>TITRES_STAT!B2106</f>
        <v>45065</v>
      </c>
      <c r="B2103" s="5">
        <f>TITRES_STAT!D2106</f>
        <v>18.201000000000001</v>
      </c>
      <c r="C2103" s="2">
        <f t="shared" si="288"/>
        <v>0</v>
      </c>
      <c r="D2103" s="2">
        <f t="shared" si="289"/>
        <v>0</v>
      </c>
      <c r="E2103" s="2">
        <f t="shared" si="290"/>
        <v>0</v>
      </c>
      <c r="F2103" s="2">
        <f t="shared" si="295"/>
        <v>2.4001745474821642E-2</v>
      </c>
      <c r="G2103" s="2">
        <f t="shared" si="295"/>
        <v>7.0668564048629479E-2</v>
      </c>
      <c r="H2103" s="2">
        <f t="shared" si="292"/>
        <v>0.33963822242525277</v>
      </c>
      <c r="I2103" s="2">
        <f t="shared" si="293"/>
        <v>25.352980882433982</v>
      </c>
    </row>
    <row r="2104" spans="1:9" ht="13.5" x14ac:dyDescent="0.25">
      <c r="A2104" s="3">
        <f>TITRES_STAT!B2107</f>
        <v>45068</v>
      </c>
      <c r="B2104" s="5">
        <f>TITRES_STAT!D2107</f>
        <v>18.201000000000001</v>
      </c>
      <c r="C2104" s="2">
        <f t="shared" si="288"/>
        <v>0</v>
      </c>
      <c r="D2104" s="2">
        <f t="shared" si="289"/>
        <v>0</v>
      </c>
      <c r="E2104" s="2">
        <f t="shared" si="290"/>
        <v>0</v>
      </c>
      <c r="F2104" s="2">
        <f t="shared" si="295"/>
        <v>2.2287335083762953E-2</v>
      </c>
      <c r="G2104" s="2">
        <f t="shared" si="295"/>
        <v>6.5620809473727379E-2</v>
      </c>
      <c r="H2104" s="2">
        <f t="shared" si="292"/>
        <v>0.33963822242525277</v>
      </c>
      <c r="I2104" s="2">
        <f t="shared" si="293"/>
        <v>25.352980882433982</v>
      </c>
    </row>
    <row r="2105" spans="1:9" ht="13.5" x14ac:dyDescent="0.25">
      <c r="A2105" s="3">
        <f>TITRES_STAT!B2108</f>
        <v>45069</v>
      </c>
      <c r="B2105" s="5">
        <f>TITRES_STAT!D2108</f>
        <v>18.201000000000001</v>
      </c>
      <c r="C2105" s="2">
        <f t="shared" si="288"/>
        <v>0</v>
      </c>
      <c r="D2105" s="2">
        <f t="shared" si="289"/>
        <v>0</v>
      </c>
      <c r="E2105" s="2">
        <f t="shared" si="290"/>
        <v>0</v>
      </c>
      <c r="F2105" s="2">
        <f t="shared" si="295"/>
        <v>2.0695382577779885E-2</v>
      </c>
      <c r="G2105" s="2">
        <f t="shared" si="295"/>
        <v>6.0933608797032565E-2</v>
      </c>
      <c r="H2105" s="2">
        <f t="shared" si="292"/>
        <v>0.33963822242525277</v>
      </c>
      <c r="I2105" s="2">
        <f t="shared" si="293"/>
        <v>25.352980882433982</v>
      </c>
    </row>
    <row r="2106" spans="1:9" ht="13.5" x14ac:dyDescent="0.25">
      <c r="A2106" s="3">
        <f>TITRES_STAT!B2109</f>
        <v>45070</v>
      </c>
      <c r="B2106" s="5">
        <f>TITRES_STAT!D2109</f>
        <v>18.201000000000001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1.9217140965081321E-2</v>
      </c>
      <c r="G2106" s="2">
        <f t="shared" si="295"/>
        <v>5.658120816867309E-2</v>
      </c>
      <c r="H2106" s="2">
        <f t="shared" si="292"/>
        <v>0.33963822242525277</v>
      </c>
      <c r="I2106" s="2">
        <f t="shared" si="293"/>
        <v>25.352980882433982</v>
      </c>
    </row>
    <row r="2107" spans="1:9" ht="13.5" x14ac:dyDescent="0.25">
      <c r="A2107" s="3">
        <f>TITRES_STAT!B2110</f>
        <v>45071</v>
      </c>
      <c r="B2107" s="5">
        <f>TITRES_STAT!D2110</f>
        <v>18.201000000000001</v>
      </c>
      <c r="C2107" s="2">
        <f t="shared" si="288"/>
        <v>0</v>
      </c>
      <c r="D2107" s="2">
        <f t="shared" si="289"/>
        <v>0</v>
      </c>
      <c r="E2107" s="2">
        <f t="shared" si="290"/>
        <v>0</v>
      </c>
      <c r="F2107" s="2">
        <f t="shared" si="295"/>
        <v>1.7844488039004083E-2</v>
      </c>
      <c r="G2107" s="2">
        <f t="shared" si="295"/>
        <v>5.2539693299482153E-2</v>
      </c>
      <c r="H2107" s="2">
        <f t="shared" si="292"/>
        <v>0.33963822242525282</v>
      </c>
      <c r="I2107" s="2">
        <f t="shared" si="293"/>
        <v>25.352980882433982</v>
      </c>
    </row>
    <row r="2108" spans="1:9" ht="13.5" x14ac:dyDescent="0.25">
      <c r="A2108" s="3">
        <f>TITRES_STAT!B2111</f>
        <v>45072</v>
      </c>
      <c r="B2108" s="5">
        <f>TITRES_STAT!D2111</f>
        <v>18.645</v>
      </c>
      <c r="C2108" s="2">
        <f t="shared" si="288"/>
        <v>0.44399999999999906</v>
      </c>
      <c r="D2108" s="2">
        <f t="shared" si="289"/>
        <v>0.44399999999999906</v>
      </c>
      <c r="E2108" s="2">
        <f t="shared" si="290"/>
        <v>0</v>
      </c>
      <c r="F2108" s="2">
        <f t="shared" si="295"/>
        <v>4.8284167464789439E-2</v>
      </c>
      <c r="G2108" s="2">
        <f t="shared" si="295"/>
        <v>4.8786858063804853E-2</v>
      </c>
      <c r="H2108" s="2">
        <f t="shared" si="292"/>
        <v>0.98969618829812778</v>
      </c>
      <c r="I2108" s="2">
        <f t="shared" si="293"/>
        <v>49.741070728222944</v>
      </c>
    </row>
    <row r="2109" spans="1:9" ht="13.5" x14ac:dyDescent="0.25">
      <c r="A2109" s="3">
        <f>TITRES_STAT!B2112</f>
        <v>45075</v>
      </c>
      <c r="B2109" s="5">
        <f>TITRES_STAT!D2112</f>
        <v>18.645</v>
      </c>
      <c r="C2109" s="2">
        <f t="shared" si="288"/>
        <v>0</v>
      </c>
      <c r="D2109" s="2">
        <f t="shared" si="289"/>
        <v>0</v>
      </c>
      <c r="E2109" s="2">
        <f t="shared" si="290"/>
        <v>0</v>
      </c>
      <c r="F2109" s="2">
        <f t="shared" ref="F2109:G2124" si="296">((F2108*13)+D2109)/14</f>
        <v>4.4835298360161625E-2</v>
      </c>
      <c r="G2109" s="2">
        <f t="shared" si="296"/>
        <v>4.5302082487818793E-2</v>
      </c>
      <c r="H2109" s="2">
        <f t="shared" si="292"/>
        <v>0.98969618829812778</v>
      </c>
      <c r="I2109" s="2">
        <f t="shared" si="293"/>
        <v>49.741070728222944</v>
      </c>
    </row>
    <row r="2110" spans="1:9" ht="13.5" x14ac:dyDescent="0.25">
      <c r="A2110" s="3">
        <f>TITRES_STAT!B2113</f>
        <v>45076</v>
      </c>
      <c r="B2110" s="5">
        <f>TITRES_STAT!D2113</f>
        <v>19.478999999999999</v>
      </c>
      <c r="C2110" s="2">
        <f t="shared" si="288"/>
        <v>0.83399999999999963</v>
      </c>
      <c r="D2110" s="2">
        <f t="shared" si="289"/>
        <v>0.83399999999999963</v>
      </c>
      <c r="E2110" s="2">
        <f t="shared" si="290"/>
        <v>0</v>
      </c>
      <c r="F2110" s="2">
        <f t="shared" si="296"/>
        <v>0.10120420562015006</v>
      </c>
      <c r="G2110" s="2">
        <f t="shared" si="296"/>
        <v>4.2066219452974597E-2</v>
      </c>
      <c r="H2110" s="2">
        <f t="shared" si="292"/>
        <v>2.4058307814726545</v>
      </c>
      <c r="I2110" s="2">
        <f t="shared" si="293"/>
        <v>70.638588228167691</v>
      </c>
    </row>
    <row r="2111" spans="1:9" ht="13.5" x14ac:dyDescent="0.25">
      <c r="A2111" s="3">
        <f>TITRES_STAT!B2114</f>
        <v>45077</v>
      </c>
      <c r="B2111" s="5">
        <f>TITRES_STAT!D2114</f>
        <v>19.478999999999999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9.3975333790139337E-2</v>
      </c>
      <c r="G2111" s="2">
        <f t="shared" si="296"/>
        <v>3.9061489492047845E-2</v>
      </c>
      <c r="H2111" s="2">
        <f t="shared" si="292"/>
        <v>2.4058307814726541</v>
      </c>
      <c r="I2111" s="2">
        <f t="shared" si="293"/>
        <v>70.638588228167691</v>
      </c>
    </row>
    <row r="2112" spans="1:9" ht="13.5" x14ac:dyDescent="0.25">
      <c r="A2112" s="3">
        <f>TITRES_STAT!B2115</f>
        <v>45078</v>
      </c>
      <c r="B2112" s="5">
        <f>TITRES_STAT!D2115</f>
        <v>19.478999999999999</v>
      </c>
      <c r="C2112" s="2">
        <f t="shared" si="288"/>
        <v>0</v>
      </c>
      <c r="D2112" s="2">
        <f t="shared" si="289"/>
        <v>0</v>
      </c>
      <c r="E2112" s="2">
        <f t="shared" si="290"/>
        <v>0</v>
      </c>
      <c r="F2112" s="2">
        <f t="shared" si="296"/>
        <v>8.7262809947986533E-2</v>
      </c>
      <c r="G2112" s="2">
        <f t="shared" si="296"/>
        <v>3.6271383099758712E-2</v>
      </c>
      <c r="H2112" s="2">
        <f t="shared" si="292"/>
        <v>2.4058307814726545</v>
      </c>
      <c r="I2112" s="2">
        <f t="shared" si="293"/>
        <v>70.638588228167691</v>
      </c>
    </row>
    <row r="2113" spans="1:9" ht="13.5" x14ac:dyDescent="0.25">
      <c r="A2113" s="3">
        <f>TITRES_STAT!B2116</f>
        <v>45079</v>
      </c>
      <c r="B2113" s="5">
        <f>TITRES_STAT!D2116</f>
        <v>19.478999999999999</v>
      </c>
      <c r="C2113" s="2">
        <f t="shared" si="288"/>
        <v>0</v>
      </c>
      <c r="D2113" s="2">
        <f t="shared" si="289"/>
        <v>0</v>
      </c>
      <c r="E2113" s="2">
        <f t="shared" si="290"/>
        <v>0</v>
      </c>
      <c r="F2113" s="2">
        <f t="shared" si="296"/>
        <v>8.1029752094558913E-2</v>
      </c>
      <c r="G2113" s="2">
        <f t="shared" si="296"/>
        <v>3.3680570021204517E-2</v>
      </c>
      <c r="H2113" s="2">
        <f t="shared" si="292"/>
        <v>2.4058307814726541</v>
      </c>
      <c r="I2113" s="2">
        <f t="shared" si="293"/>
        <v>70.638588228167691</v>
      </c>
    </row>
    <row r="2114" spans="1:9" ht="13.5" x14ac:dyDescent="0.25">
      <c r="A2114" s="3">
        <f>TITRES_STAT!B2117</f>
        <v>45082</v>
      </c>
      <c r="B2114" s="5">
        <f>TITRES_STAT!D2117</f>
        <v>19.478999999999999</v>
      </c>
      <c r="C2114" s="2">
        <f t="shared" si="288"/>
        <v>0</v>
      </c>
      <c r="D2114" s="2">
        <f t="shared" si="289"/>
        <v>0</v>
      </c>
      <c r="E2114" s="2">
        <f t="shared" si="290"/>
        <v>0</v>
      </c>
      <c r="F2114" s="2">
        <f t="shared" si="296"/>
        <v>7.5241912659233273E-2</v>
      </c>
      <c r="G2114" s="2">
        <f t="shared" si="296"/>
        <v>3.1274815019689907E-2</v>
      </c>
      <c r="H2114" s="2">
        <f t="shared" si="292"/>
        <v>2.4058307814726541</v>
      </c>
      <c r="I2114" s="2">
        <f t="shared" si="293"/>
        <v>70.638588228167691</v>
      </c>
    </row>
    <row r="2115" spans="1:9" ht="13.5" x14ac:dyDescent="0.25">
      <c r="A2115" s="3">
        <f>TITRES_STAT!B2118</f>
        <v>45083</v>
      </c>
      <c r="B2115" s="5">
        <f>TITRES_STAT!D2118</f>
        <v>19.478999999999999</v>
      </c>
      <c r="C2115" s="2">
        <f t="shared" ref="C2115:C2178" si="297">B2115-B2114</f>
        <v>0</v>
      </c>
      <c r="D2115" s="2">
        <f t="shared" ref="D2115:D2178" si="298">IF(C2115&gt;0,C2115,0)</f>
        <v>0</v>
      </c>
      <c r="E2115" s="2">
        <f t="shared" ref="E2115:E2178" si="299">IF(C2115&lt;0,-C2115,0)</f>
        <v>0</v>
      </c>
      <c r="F2115" s="2">
        <f t="shared" si="296"/>
        <v>6.9867490326430901E-2</v>
      </c>
      <c r="G2115" s="2">
        <f t="shared" si="296"/>
        <v>2.9040899661140627E-2</v>
      </c>
      <c r="H2115" s="2">
        <f t="shared" si="292"/>
        <v>2.4058307814726545</v>
      </c>
      <c r="I2115" s="2">
        <f t="shared" si="293"/>
        <v>70.638588228167691</v>
      </c>
    </row>
    <row r="2116" spans="1:9" ht="13.5" x14ac:dyDescent="0.25">
      <c r="A2116" s="3">
        <f>TITRES_STAT!B2119</f>
        <v>45084</v>
      </c>
      <c r="B2116" s="5">
        <f>TITRES_STAT!D2119</f>
        <v>19.478999999999999</v>
      </c>
      <c r="C2116" s="2">
        <f t="shared" si="297"/>
        <v>0</v>
      </c>
      <c r="D2116" s="2">
        <f t="shared" si="298"/>
        <v>0</v>
      </c>
      <c r="E2116" s="2">
        <f t="shared" si="299"/>
        <v>0</v>
      </c>
      <c r="F2116" s="2">
        <f t="shared" si="296"/>
        <v>6.4876955303114409E-2</v>
      </c>
      <c r="G2116" s="2">
        <f t="shared" si="296"/>
        <v>2.6966549685344867E-2</v>
      </c>
      <c r="H2116" s="2">
        <f t="shared" si="292"/>
        <v>2.4058307814726545</v>
      </c>
      <c r="I2116" s="2">
        <f t="shared" si="293"/>
        <v>70.638588228167691</v>
      </c>
    </row>
    <row r="2117" spans="1:9" ht="13.5" x14ac:dyDescent="0.25">
      <c r="A2117" s="3">
        <f>TITRES_STAT!B2120</f>
        <v>45085</v>
      </c>
      <c r="B2117" s="5">
        <f>TITRES_STAT!D2120</f>
        <v>19.478999999999999</v>
      </c>
      <c r="C2117" s="2">
        <f t="shared" si="297"/>
        <v>0</v>
      </c>
      <c r="D2117" s="2">
        <f t="shared" si="298"/>
        <v>0</v>
      </c>
      <c r="E2117" s="2">
        <f t="shared" si="299"/>
        <v>0</v>
      </c>
      <c r="F2117" s="2">
        <f t="shared" si="296"/>
        <v>6.0242887067177668E-2</v>
      </c>
      <c r="G2117" s="2">
        <f t="shared" si="296"/>
        <v>2.5040367564963091E-2</v>
      </c>
      <c r="H2117" s="2">
        <f t="shared" si="292"/>
        <v>2.4058307814726545</v>
      </c>
      <c r="I2117" s="2">
        <f t="shared" si="293"/>
        <v>70.638588228167691</v>
      </c>
    </row>
    <row r="2118" spans="1:9" ht="13.5" x14ac:dyDescent="0.25">
      <c r="A2118" s="3">
        <f>TITRES_STAT!B2121</f>
        <v>45086</v>
      </c>
      <c r="B2118" s="5">
        <f>TITRES_STAT!D2121</f>
        <v>19.478999999999999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5.5939823705236411E-2</v>
      </c>
      <c r="G2118" s="2">
        <f t="shared" si="296"/>
        <v>2.3251769881751445E-2</v>
      </c>
      <c r="H2118" s="2">
        <f t="shared" si="292"/>
        <v>2.4058307814726545</v>
      </c>
      <c r="I2118" s="2">
        <f t="shared" si="293"/>
        <v>70.638588228167691</v>
      </c>
    </row>
    <row r="2119" spans="1:9" ht="13.5" x14ac:dyDescent="0.25">
      <c r="A2119" s="3">
        <f>TITRES_STAT!B2122</f>
        <v>45089</v>
      </c>
      <c r="B2119" s="5">
        <f>TITRES_STAT!D2122</f>
        <v>19.478999999999999</v>
      </c>
      <c r="C2119" s="2">
        <f t="shared" si="297"/>
        <v>0</v>
      </c>
      <c r="D2119" s="2">
        <f t="shared" si="298"/>
        <v>0</v>
      </c>
      <c r="E2119" s="2">
        <f t="shared" si="299"/>
        <v>0</v>
      </c>
      <c r="F2119" s="2">
        <f t="shared" si="296"/>
        <v>5.1944122012005232E-2</v>
      </c>
      <c r="G2119" s="2">
        <f t="shared" si="296"/>
        <v>2.1590929175912054E-2</v>
      </c>
      <c r="H2119" s="2">
        <f t="shared" si="292"/>
        <v>2.4058307814726545</v>
      </c>
      <c r="I2119" s="2">
        <f t="shared" si="293"/>
        <v>70.638588228167691</v>
      </c>
    </row>
    <row r="2120" spans="1:9" ht="13.5" x14ac:dyDescent="0.25">
      <c r="A2120" s="3">
        <f>TITRES_STAT!B2123</f>
        <v>45090</v>
      </c>
      <c r="B2120" s="5">
        <f>TITRES_STAT!D2123</f>
        <v>19.478999999999999</v>
      </c>
      <c r="C2120" s="2">
        <f t="shared" si="297"/>
        <v>0</v>
      </c>
      <c r="D2120" s="2">
        <f t="shared" si="298"/>
        <v>0</v>
      </c>
      <c r="E2120" s="2">
        <f t="shared" si="299"/>
        <v>0</v>
      </c>
      <c r="F2120" s="2">
        <f t="shared" si="296"/>
        <v>4.8233827582576286E-2</v>
      </c>
      <c r="G2120" s="2">
        <f t="shared" si="296"/>
        <v>2.004871994906119E-2</v>
      </c>
      <c r="H2120" s="2">
        <f t="shared" si="292"/>
        <v>2.4058307814726545</v>
      </c>
      <c r="I2120" s="2">
        <f t="shared" si="293"/>
        <v>70.638588228167691</v>
      </c>
    </row>
    <row r="2121" spans="1:9" ht="13.5" x14ac:dyDescent="0.25">
      <c r="A2121" s="3">
        <f>TITRES_STAT!B2124</f>
        <v>45091</v>
      </c>
      <c r="B2121" s="5">
        <f>TITRES_STAT!D2124</f>
        <v>19.478999999999999</v>
      </c>
      <c r="C2121" s="2">
        <f t="shared" si="297"/>
        <v>0</v>
      </c>
      <c r="D2121" s="2">
        <f t="shared" si="298"/>
        <v>0</v>
      </c>
      <c r="E2121" s="2">
        <f t="shared" si="299"/>
        <v>0</v>
      </c>
      <c r="F2121" s="2">
        <f t="shared" si="296"/>
        <v>4.4788554183820835E-2</v>
      </c>
      <c r="G2121" s="2">
        <f t="shared" si="296"/>
        <v>1.8616668524128247E-2</v>
      </c>
      <c r="H2121" s="2">
        <f t="shared" si="292"/>
        <v>2.4058307814726549</v>
      </c>
      <c r="I2121" s="2">
        <f t="shared" si="293"/>
        <v>70.638588228167706</v>
      </c>
    </row>
    <row r="2122" spans="1:9" ht="13.5" x14ac:dyDescent="0.25">
      <c r="A2122" s="3">
        <f>TITRES_STAT!B2125</f>
        <v>45092</v>
      </c>
      <c r="B2122" s="5">
        <f>TITRES_STAT!D2125</f>
        <v>19.478999999999999</v>
      </c>
      <c r="C2122" s="2">
        <f t="shared" si="297"/>
        <v>0</v>
      </c>
      <c r="D2122" s="2">
        <f t="shared" si="298"/>
        <v>0</v>
      </c>
      <c r="E2122" s="2">
        <f t="shared" si="299"/>
        <v>0</v>
      </c>
      <c r="F2122" s="2">
        <f t="shared" si="296"/>
        <v>4.1589371742119345E-2</v>
      </c>
      <c r="G2122" s="2">
        <f t="shared" si="296"/>
        <v>1.7286906486690515E-2</v>
      </c>
      <c r="H2122" s="2">
        <f t="shared" si="292"/>
        <v>2.4058307814726545</v>
      </c>
      <c r="I2122" s="2">
        <f t="shared" si="293"/>
        <v>70.638588228167691</v>
      </c>
    </row>
    <row r="2123" spans="1:9" ht="13.5" x14ac:dyDescent="0.25">
      <c r="A2123" s="3">
        <f>TITRES_STAT!B2126</f>
        <v>45093</v>
      </c>
      <c r="B2123" s="5">
        <f>TITRES_STAT!D2126</f>
        <v>19.478999999999999</v>
      </c>
      <c r="C2123" s="2">
        <f t="shared" si="297"/>
        <v>0</v>
      </c>
      <c r="D2123" s="2">
        <f t="shared" si="298"/>
        <v>0</v>
      </c>
      <c r="E2123" s="2">
        <f t="shared" si="299"/>
        <v>0</v>
      </c>
      <c r="F2123" s="2">
        <f t="shared" si="296"/>
        <v>3.8618702331967965E-2</v>
      </c>
      <c r="G2123" s="2">
        <f t="shared" si="296"/>
        <v>1.6052127451926908E-2</v>
      </c>
      <c r="H2123" s="2">
        <f t="shared" si="292"/>
        <v>2.4058307814726545</v>
      </c>
      <c r="I2123" s="2">
        <f t="shared" si="293"/>
        <v>70.638588228167691</v>
      </c>
    </row>
    <row r="2124" spans="1:9" ht="13.5" x14ac:dyDescent="0.25">
      <c r="A2124" s="3">
        <f>TITRES_STAT!B2127</f>
        <v>45096</v>
      </c>
      <c r="B2124" s="5">
        <f>TITRES_STAT!D2127</f>
        <v>19.533000000000001</v>
      </c>
      <c r="C2124" s="2">
        <f t="shared" si="297"/>
        <v>5.4000000000002046E-2</v>
      </c>
      <c r="D2124" s="2">
        <f t="shared" si="298"/>
        <v>5.4000000000002046E-2</v>
      </c>
      <c r="E2124" s="2">
        <f t="shared" si="299"/>
        <v>0</v>
      </c>
      <c r="F2124" s="2">
        <f t="shared" si="296"/>
        <v>3.9717366451113255E-2</v>
      </c>
      <c r="G2124" s="2">
        <f t="shared" si="296"/>
        <v>1.4905546919646415E-2</v>
      </c>
      <c r="H2124" s="2">
        <f t="shared" si="292"/>
        <v>2.6646030947555071</v>
      </c>
      <c r="I2124" s="2">
        <f t="shared" si="293"/>
        <v>72.71191520219142</v>
      </c>
    </row>
    <row r="2125" spans="1:9" ht="13.5" x14ac:dyDescent="0.25">
      <c r="A2125" s="3">
        <f>TITRES_STAT!B2128</f>
        <v>45097</v>
      </c>
      <c r="B2125" s="5">
        <f>TITRES_STAT!D2128</f>
        <v>19.533000000000001</v>
      </c>
      <c r="C2125" s="2">
        <f t="shared" si="297"/>
        <v>0</v>
      </c>
      <c r="D2125" s="2">
        <f t="shared" si="298"/>
        <v>0</v>
      </c>
      <c r="E2125" s="2">
        <f t="shared" si="299"/>
        <v>0</v>
      </c>
      <c r="F2125" s="2">
        <f t="shared" ref="F2125:G2140" si="300">((F2124*13)+D2125)/14</f>
        <v>3.6880411704605161E-2</v>
      </c>
      <c r="G2125" s="2">
        <f t="shared" si="300"/>
        <v>1.3840864996814528E-2</v>
      </c>
      <c r="H2125" s="2">
        <f t="shared" si="292"/>
        <v>2.6646030947555071</v>
      </c>
      <c r="I2125" s="2">
        <f t="shared" si="293"/>
        <v>72.71191520219142</v>
      </c>
    </row>
    <row r="2126" spans="1:9" ht="13.5" x14ac:dyDescent="0.25">
      <c r="A2126" s="3">
        <f>TITRES_STAT!B2129</f>
        <v>45098</v>
      </c>
      <c r="B2126" s="5">
        <f>TITRES_STAT!D2129</f>
        <v>19.533000000000001</v>
      </c>
      <c r="C2126" s="2">
        <f t="shared" si="297"/>
        <v>0</v>
      </c>
      <c r="D2126" s="2">
        <f t="shared" si="298"/>
        <v>0</v>
      </c>
      <c r="E2126" s="2">
        <f t="shared" si="299"/>
        <v>0</v>
      </c>
      <c r="F2126" s="2">
        <f t="shared" si="300"/>
        <v>3.4246096582847649E-2</v>
      </c>
      <c r="G2126" s="2">
        <f t="shared" si="300"/>
        <v>1.2852231782756348E-2</v>
      </c>
      <c r="H2126" s="2">
        <f t="shared" si="292"/>
        <v>2.6646030947555066</v>
      </c>
      <c r="I2126" s="2">
        <f t="shared" si="293"/>
        <v>72.71191520219142</v>
      </c>
    </row>
    <row r="2127" spans="1:9" ht="13.5" x14ac:dyDescent="0.25">
      <c r="A2127" s="3">
        <f>TITRES_STAT!B2130</f>
        <v>45099</v>
      </c>
      <c r="B2127" s="5">
        <f>TITRES_STAT!D2130</f>
        <v>19.533000000000001</v>
      </c>
      <c r="C2127" s="2">
        <f t="shared" si="297"/>
        <v>0</v>
      </c>
      <c r="D2127" s="2">
        <f t="shared" si="298"/>
        <v>0</v>
      </c>
      <c r="E2127" s="2">
        <f t="shared" si="299"/>
        <v>0</v>
      </c>
      <c r="F2127" s="2">
        <f t="shared" si="300"/>
        <v>3.1799946826929958E-2</v>
      </c>
      <c r="G2127" s="2">
        <f t="shared" si="300"/>
        <v>1.193421522684518E-2</v>
      </c>
      <c r="H2127" s="2">
        <f t="shared" si="292"/>
        <v>2.6646030947555066</v>
      </c>
      <c r="I2127" s="2">
        <f t="shared" si="293"/>
        <v>72.71191520219142</v>
      </c>
    </row>
    <row r="2128" spans="1:9" ht="13.5" x14ac:dyDescent="0.25">
      <c r="A2128" s="3">
        <f>TITRES_STAT!B2131</f>
        <v>45100</v>
      </c>
      <c r="B2128" s="5">
        <f>TITRES_STAT!D2131</f>
        <v>19.533000000000001</v>
      </c>
      <c r="C2128" s="2">
        <f t="shared" si="297"/>
        <v>0</v>
      </c>
      <c r="D2128" s="2">
        <f t="shared" si="298"/>
        <v>0</v>
      </c>
      <c r="E2128" s="2">
        <f t="shared" si="299"/>
        <v>0</v>
      </c>
      <c r="F2128" s="2">
        <f t="shared" si="300"/>
        <v>2.9528522053577817E-2</v>
      </c>
      <c r="G2128" s="2">
        <f t="shared" si="300"/>
        <v>1.1081771282070524E-2</v>
      </c>
      <c r="H2128" s="2">
        <f t="shared" si="292"/>
        <v>2.6646030947555066</v>
      </c>
      <c r="I2128" s="2">
        <f t="shared" si="293"/>
        <v>72.71191520219142</v>
      </c>
    </row>
    <row r="2129" spans="1:9" ht="13.5" x14ac:dyDescent="0.25">
      <c r="A2129" s="3">
        <f>TITRES_STAT!B2132</f>
        <v>45103</v>
      </c>
      <c r="B2129" s="5">
        <f>TITRES_STAT!D2132</f>
        <v>19.533000000000001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2.7419341906893688E-2</v>
      </c>
      <c r="G2129" s="2">
        <f t="shared" si="300"/>
        <v>1.0290216190494058E-2</v>
      </c>
      <c r="H2129" s="2">
        <f t="shared" ref="H2129:H2192" si="301">F2129/G2129</f>
        <v>2.6646030947555071</v>
      </c>
      <c r="I2129" s="2">
        <f t="shared" ref="I2129:I2192" si="302">IF(G2129=0,100,100-(100/(1+H2129)))</f>
        <v>72.71191520219142</v>
      </c>
    </row>
    <row r="2130" spans="1:9" ht="13.5" x14ac:dyDescent="0.25">
      <c r="A2130" s="3">
        <f>TITRES_STAT!B2133</f>
        <v>45104</v>
      </c>
      <c r="B2130" s="5">
        <f>TITRES_STAT!D2133</f>
        <v>19.533000000000001</v>
      </c>
      <c r="C2130" s="2">
        <f t="shared" si="297"/>
        <v>0</v>
      </c>
      <c r="D2130" s="2">
        <f t="shared" si="298"/>
        <v>0</v>
      </c>
      <c r="E2130" s="2">
        <f t="shared" si="299"/>
        <v>0</v>
      </c>
      <c r="F2130" s="2">
        <f t="shared" si="300"/>
        <v>2.5460817484972708E-2</v>
      </c>
      <c r="G2130" s="2">
        <f t="shared" si="300"/>
        <v>9.5552007483159108E-3</v>
      </c>
      <c r="H2130" s="2">
        <f t="shared" si="301"/>
        <v>2.6646030947555066</v>
      </c>
      <c r="I2130" s="2">
        <f t="shared" si="302"/>
        <v>72.71191520219142</v>
      </c>
    </row>
    <row r="2131" spans="1:9" ht="13.5" x14ac:dyDescent="0.25">
      <c r="A2131" s="3">
        <f>TITRES_STAT!B2134</f>
        <v>45107</v>
      </c>
      <c r="B2131" s="5">
        <f>TITRES_STAT!D2134</f>
        <v>19.533000000000001</v>
      </c>
      <c r="C2131" s="2">
        <f t="shared" si="297"/>
        <v>0</v>
      </c>
      <c r="D2131" s="2">
        <f t="shared" si="298"/>
        <v>0</v>
      </c>
      <c r="E2131" s="2">
        <f t="shared" si="299"/>
        <v>0</v>
      </c>
      <c r="F2131" s="2">
        <f t="shared" si="300"/>
        <v>2.3642187664617512E-2</v>
      </c>
      <c r="G2131" s="2">
        <f t="shared" si="300"/>
        <v>8.872686409150489E-3</v>
      </c>
      <c r="H2131" s="2">
        <f t="shared" si="301"/>
        <v>2.6646030947555062</v>
      </c>
      <c r="I2131" s="2">
        <f t="shared" si="302"/>
        <v>72.71191520219142</v>
      </c>
    </row>
    <row r="2132" spans="1:9" ht="13.5" x14ac:dyDescent="0.25">
      <c r="A2132" s="3">
        <f>TITRES_STAT!B2135</f>
        <v>45110</v>
      </c>
      <c r="B2132" s="5">
        <f>TITRES_STAT!D2135</f>
        <v>19.533000000000001</v>
      </c>
      <c r="C2132" s="2">
        <f t="shared" si="297"/>
        <v>0</v>
      </c>
      <c r="D2132" s="2">
        <f t="shared" si="298"/>
        <v>0</v>
      </c>
      <c r="E2132" s="2">
        <f t="shared" si="299"/>
        <v>0</v>
      </c>
      <c r="F2132" s="2">
        <f t="shared" si="300"/>
        <v>2.195345997428769E-2</v>
      </c>
      <c r="G2132" s="2">
        <f t="shared" si="300"/>
        <v>8.2389230942111671E-3</v>
      </c>
      <c r="H2132" s="2">
        <f t="shared" si="301"/>
        <v>2.6646030947555066</v>
      </c>
      <c r="I2132" s="2">
        <f t="shared" si="302"/>
        <v>72.71191520219142</v>
      </c>
    </row>
    <row r="2133" spans="1:9" ht="13.5" x14ac:dyDescent="0.25">
      <c r="A2133" s="3">
        <f>TITRES_STAT!B2136</f>
        <v>45111</v>
      </c>
      <c r="B2133" s="5">
        <f>TITRES_STAT!D2136</f>
        <v>19.533000000000001</v>
      </c>
      <c r="C2133" s="2">
        <f t="shared" si="297"/>
        <v>0</v>
      </c>
      <c r="D2133" s="2">
        <f t="shared" si="298"/>
        <v>0</v>
      </c>
      <c r="E2133" s="2">
        <f t="shared" si="299"/>
        <v>0</v>
      </c>
      <c r="F2133" s="2">
        <f t="shared" si="300"/>
        <v>2.0385355690409997E-2</v>
      </c>
      <c r="G2133" s="2">
        <f t="shared" si="300"/>
        <v>7.6504285874817984E-3</v>
      </c>
      <c r="H2133" s="2">
        <f t="shared" si="301"/>
        <v>2.6646030947555066</v>
      </c>
      <c r="I2133" s="2">
        <f t="shared" si="302"/>
        <v>72.71191520219142</v>
      </c>
    </row>
    <row r="2134" spans="1:9" ht="13.5" x14ac:dyDescent="0.25">
      <c r="A2134" s="3">
        <f>TITRES_STAT!B2137</f>
        <v>45112</v>
      </c>
      <c r="B2134" s="5">
        <f>TITRES_STAT!D2137</f>
        <v>19.533000000000001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1.8929258855380712E-2</v>
      </c>
      <c r="G2134" s="2">
        <f t="shared" si="300"/>
        <v>7.1039694026616695E-3</v>
      </c>
      <c r="H2134" s="2">
        <f t="shared" si="301"/>
        <v>2.6646030947555066</v>
      </c>
      <c r="I2134" s="2">
        <f t="shared" si="302"/>
        <v>72.71191520219142</v>
      </c>
    </row>
    <row r="2135" spans="1:9" ht="13.5" x14ac:dyDescent="0.25">
      <c r="A2135" s="3">
        <f>TITRES_STAT!B2138</f>
        <v>45113</v>
      </c>
      <c r="B2135" s="5">
        <f>TITRES_STAT!D2138</f>
        <v>19.533000000000001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1.7577168937139231E-2</v>
      </c>
      <c r="G2135" s="2">
        <f t="shared" si="300"/>
        <v>6.5965430167572647E-3</v>
      </c>
      <c r="H2135" s="2">
        <f t="shared" si="301"/>
        <v>2.6646030947555062</v>
      </c>
      <c r="I2135" s="2">
        <f t="shared" si="302"/>
        <v>72.71191520219142</v>
      </c>
    </row>
    <row r="2136" spans="1:9" ht="13.5" x14ac:dyDescent="0.25">
      <c r="A2136" s="3">
        <f>TITRES_STAT!B2139</f>
        <v>45114</v>
      </c>
      <c r="B2136" s="5">
        <f>TITRES_STAT!D2139</f>
        <v>19.533000000000001</v>
      </c>
      <c r="C2136" s="2">
        <f t="shared" si="297"/>
        <v>0</v>
      </c>
      <c r="D2136" s="2">
        <f t="shared" si="298"/>
        <v>0</v>
      </c>
      <c r="E2136" s="2">
        <f t="shared" si="299"/>
        <v>0</v>
      </c>
      <c r="F2136" s="2">
        <f t="shared" si="300"/>
        <v>1.6321656870200714E-2</v>
      </c>
      <c r="G2136" s="2">
        <f t="shared" si="300"/>
        <v>6.1253613727031749E-3</v>
      </c>
      <c r="H2136" s="2">
        <f t="shared" si="301"/>
        <v>2.6646030947555057</v>
      </c>
      <c r="I2136" s="2">
        <f t="shared" si="302"/>
        <v>72.71191520219142</v>
      </c>
    </row>
    <row r="2137" spans="1:9" ht="13.5" x14ac:dyDescent="0.25">
      <c r="A2137" s="3">
        <f>TITRES_STAT!B2140</f>
        <v>45117</v>
      </c>
      <c r="B2137" s="5">
        <f>TITRES_STAT!D2140</f>
        <v>19.533000000000001</v>
      </c>
      <c r="C2137" s="2">
        <f t="shared" si="297"/>
        <v>0</v>
      </c>
      <c r="D2137" s="2">
        <f t="shared" si="298"/>
        <v>0</v>
      </c>
      <c r="E2137" s="2">
        <f t="shared" si="299"/>
        <v>0</v>
      </c>
      <c r="F2137" s="2">
        <f t="shared" si="300"/>
        <v>1.5155824236614948E-2</v>
      </c>
      <c r="G2137" s="2">
        <f t="shared" si="300"/>
        <v>5.687835560367234E-3</v>
      </c>
      <c r="H2137" s="2">
        <f t="shared" si="301"/>
        <v>2.6646030947555057</v>
      </c>
      <c r="I2137" s="2">
        <f t="shared" si="302"/>
        <v>72.71191520219142</v>
      </c>
    </row>
    <row r="2138" spans="1:9" ht="13.5" x14ac:dyDescent="0.25">
      <c r="A2138" s="3">
        <f>TITRES_STAT!B2141</f>
        <v>45118</v>
      </c>
      <c r="B2138" s="5">
        <f>TITRES_STAT!D2141</f>
        <v>19.533000000000001</v>
      </c>
      <c r="C2138" s="2">
        <f t="shared" si="297"/>
        <v>0</v>
      </c>
      <c r="D2138" s="2">
        <f t="shared" si="298"/>
        <v>0</v>
      </c>
      <c r="E2138" s="2">
        <f t="shared" si="299"/>
        <v>0</v>
      </c>
      <c r="F2138" s="2">
        <f t="shared" si="300"/>
        <v>1.4073265362571022E-2</v>
      </c>
      <c r="G2138" s="2">
        <f t="shared" si="300"/>
        <v>5.281561591769574E-3</v>
      </c>
      <c r="H2138" s="2">
        <f t="shared" si="301"/>
        <v>2.6646030947555057</v>
      </c>
      <c r="I2138" s="2">
        <f t="shared" si="302"/>
        <v>72.71191520219142</v>
      </c>
    </row>
    <row r="2139" spans="1:9" ht="13.5" x14ac:dyDescent="0.25">
      <c r="A2139" s="3">
        <f>TITRES_STAT!B2142</f>
        <v>45119</v>
      </c>
      <c r="B2139" s="5">
        <f>TITRES_STAT!D2142</f>
        <v>19.533000000000001</v>
      </c>
      <c r="C2139" s="2">
        <f t="shared" si="297"/>
        <v>0</v>
      </c>
      <c r="D2139" s="2">
        <f t="shared" si="298"/>
        <v>0</v>
      </c>
      <c r="E2139" s="2">
        <f t="shared" si="299"/>
        <v>0</v>
      </c>
      <c r="F2139" s="2">
        <f t="shared" si="300"/>
        <v>1.3068032122387377E-2</v>
      </c>
      <c r="G2139" s="2">
        <f t="shared" si="300"/>
        <v>4.9043071923574617E-3</v>
      </c>
      <c r="H2139" s="2">
        <f t="shared" si="301"/>
        <v>2.6646030947555053</v>
      </c>
      <c r="I2139" s="2">
        <f t="shared" si="302"/>
        <v>72.71191520219142</v>
      </c>
    </row>
    <row r="2140" spans="1:9" ht="13.5" x14ac:dyDescent="0.25">
      <c r="A2140" s="3">
        <f>TITRES_STAT!B2143</f>
        <v>45120</v>
      </c>
      <c r="B2140" s="5">
        <f>TITRES_STAT!D2143</f>
        <v>19.533000000000001</v>
      </c>
      <c r="C2140" s="2">
        <f t="shared" si="297"/>
        <v>0</v>
      </c>
      <c r="D2140" s="2">
        <f t="shared" si="298"/>
        <v>0</v>
      </c>
      <c r="E2140" s="2">
        <f t="shared" si="299"/>
        <v>0</v>
      </c>
      <c r="F2140" s="2">
        <f t="shared" si="300"/>
        <v>1.2134601256502564E-2</v>
      </c>
      <c r="G2140" s="2">
        <f t="shared" si="300"/>
        <v>4.5539995357605006E-3</v>
      </c>
      <c r="H2140" s="2">
        <f t="shared" si="301"/>
        <v>2.6646030947555053</v>
      </c>
      <c r="I2140" s="2">
        <f t="shared" si="302"/>
        <v>72.71191520219142</v>
      </c>
    </row>
    <row r="2141" spans="1:9" ht="13.5" x14ac:dyDescent="0.25">
      <c r="A2141" s="3">
        <f>TITRES_STAT!B2144</f>
        <v>45121</v>
      </c>
      <c r="B2141" s="5">
        <f>TITRES_STAT!D2144</f>
        <v>19.533000000000001</v>
      </c>
      <c r="C2141" s="2">
        <f t="shared" si="297"/>
        <v>0</v>
      </c>
      <c r="D2141" s="2">
        <f t="shared" si="298"/>
        <v>0</v>
      </c>
      <c r="E2141" s="2">
        <f t="shared" si="299"/>
        <v>0</v>
      </c>
      <c r="F2141" s="2">
        <f t="shared" ref="F2141:G2156" si="303">((F2140*13)+D2141)/14</f>
        <v>1.1267844023895237E-2</v>
      </c>
      <c r="G2141" s="2">
        <f t="shared" si="303"/>
        <v>4.2287138546347504E-3</v>
      </c>
      <c r="H2141" s="2">
        <f t="shared" si="301"/>
        <v>2.6646030947555053</v>
      </c>
      <c r="I2141" s="2">
        <f t="shared" si="302"/>
        <v>72.71191520219142</v>
      </c>
    </row>
    <row r="2142" spans="1:9" ht="13.5" x14ac:dyDescent="0.25">
      <c r="A2142" s="3">
        <f>TITRES_STAT!B2145</f>
        <v>45124</v>
      </c>
      <c r="B2142" s="5">
        <f>TITRES_STAT!D2145</f>
        <v>19.533000000000001</v>
      </c>
      <c r="C2142" s="2">
        <f t="shared" si="297"/>
        <v>0</v>
      </c>
      <c r="D2142" s="2">
        <f t="shared" si="298"/>
        <v>0</v>
      </c>
      <c r="E2142" s="2">
        <f t="shared" si="299"/>
        <v>0</v>
      </c>
      <c r="F2142" s="2">
        <f t="shared" si="303"/>
        <v>1.0462998022188435E-2</v>
      </c>
      <c r="G2142" s="2">
        <f t="shared" si="303"/>
        <v>3.9266628650179826E-3</v>
      </c>
      <c r="H2142" s="2">
        <f t="shared" si="301"/>
        <v>2.6646030947555053</v>
      </c>
      <c r="I2142" s="2">
        <f t="shared" si="302"/>
        <v>72.71191520219142</v>
      </c>
    </row>
    <row r="2143" spans="1:9" ht="13.5" x14ac:dyDescent="0.25">
      <c r="A2143" s="3">
        <f>TITRES_STAT!B2146</f>
        <v>45125</v>
      </c>
      <c r="B2143" s="5">
        <f>TITRES_STAT!D2146</f>
        <v>19.620999999999999</v>
      </c>
      <c r="C2143" s="2">
        <f t="shared" si="297"/>
        <v>8.7999999999997414E-2</v>
      </c>
      <c r="D2143" s="2">
        <f t="shared" si="298"/>
        <v>8.7999999999997414E-2</v>
      </c>
      <c r="E2143" s="2">
        <f t="shared" si="299"/>
        <v>0</v>
      </c>
      <c r="F2143" s="2">
        <f t="shared" si="303"/>
        <v>1.6001355306317647E-2</v>
      </c>
      <c r="G2143" s="2">
        <f t="shared" si="303"/>
        <v>3.6461869460881267E-3</v>
      </c>
      <c r="H2143" s="2">
        <f t="shared" si="301"/>
        <v>4.3885175233499671</v>
      </c>
      <c r="I2143" s="2">
        <f t="shared" si="302"/>
        <v>81.442020079424111</v>
      </c>
    </row>
    <row r="2144" spans="1:9" ht="13.5" x14ac:dyDescent="0.25">
      <c r="A2144" s="3">
        <f>TITRES_STAT!B2147</f>
        <v>45127</v>
      </c>
      <c r="B2144" s="5">
        <f>TITRES_STAT!D2147</f>
        <v>19.620999999999999</v>
      </c>
      <c r="C2144" s="2">
        <f t="shared" si="297"/>
        <v>0</v>
      </c>
      <c r="D2144" s="2">
        <f t="shared" si="298"/>
        <v>0</v>
      </c>
      <c r="E2144" s="2">
        <f t="shared" si="299"/>
        <v>0</v>
      </c>
      <c r="F2144" s="2">
        <f t="shared" si="303"/>
        <v>1.4858401355866385E-2</v>
      </c>
      <c r="G2144" s="2">
        <f t="shared" si="303"/>
        <v>3.3857450213675461E-3</v>
      </c>
      <c r="H2144" s="2">
        <f t="shared" si="301"/>
        <v>4.3885175233499671</v>
      </c>
      <c r="I2144" s="2">
        <f t="shared" si="302"/>
        <v>81.442020079424111</v>
      </c>
    </row>
    <row r="2145" spans="1:9" ht="13.5" x14ac:dyDescent="0.25">
      <c r="A2145" s="3">
        <f>TITRES_STAT!B2148</f>
        <v>45128</v>
      </c>
      <c r="B2145" s="5">
        <f>TITRES_STAT!D2148</f>
        <v>19.620999999999999</v>
      </c>
      <c r="C2145" s="2">
        <f t="shared" si="297"/>
        <v>0</v>
      </c>
      <c r="D2145" s="2">
        <f t="shared" si="298"/>
        <v>0</v>
      </c>
      <c r="E2145" s="2">
        <f t="shared" si="299"/>
        <v>0</v>
      </c>
      <c r="F2145" s="2">
        <f t="shared" si="303"/>
        <v>1.3797086973304501E-2</v>
      </c>
      <c r="G2145" s="2">
        <f t="shared" si="303"/>
        <v>3.1439060912698642E-3</v>
      </c>
      <c r="H2145" s="2">
        <f t="shared" si="301"/>
        <v>4.3885175233499671</v>
      </c>
      <c r="I2145" s="2">
        <f t="shared" si="302"/>
        <v>81.442020079424111</v>
      </c>
    </row>
    <row r="2146" spans="1:9" ht="13.5" x14ac:dyDescent="0.25">
      <c r="A2146" s="3">
        <f>TITRES_STAT!B2149</f>
        <v>45131</v>
      </c>
      <c r="B2146" s="5">
        <f>TITRES_STAT!D2149</f>
        <v>18.742000000000001</v>
      </c>
      <c r="C2146" s="2">
        <f t="shared" si="297"/>
        <v>-0.87899999999999778</v>
      </c>
      <c r="D2146" s="2">
        <f t="shared" si="298"/>
        <v>0</v>
      </c>
      <c r="E2146" s="2">
        <f t="shared" si="299"/>
        <v>0.87899999999999778</v>
      </c>
      <c r="F2146" s="2">
        <f t="shared" si="303"/>
        <v>1.2811580760925608E-2</v>
      </c>
      <c r="G2146" s="2">
        <f t="shared" si="303"/>
        <v>6.5705055656178998E-2</v>
      </c>
      <c r="H2146" s="2">
        <f t="shared" si="301"/>
        <v>0.19498622492561254</v>
      </c>
      <c r="I2146" s="2">
        <f t="shared" si="302"/>
        <v>16.317026996503685</v>
      </c>
    </row>
    <row r="2147" spans="1:9" ht="13.5" x14ac:dyDescent="0.25">
      <c r="A2147" s="3">
        <f>TITRES_STAT!B2150</f>
        <v>45133</v>
      </c>
      <c r="B2147" s="5">
        <f>TITRES_STAT!D2150</f>
        <v>18.201000000000001</v>
      </c>
      <c r="C2147" s="2">
        <f t="shared" si="297"/>
        <v>-0.54100000000000037</v>
      </c>
      <c r="D2147" s="2">
        <f t="shared" si="298"/>
        <v>0</v>
      </c>
      <c r="E2147" s="2">
        <f t="shared" si="299"/>
        <v>0.54100000000000037</v>
      </c>
      <c r="F2147" s="2">
        <f t="shared" si="303"/>
        <v>1.1896467849430922E-2</v>
      </c>
      <c r="G2147" s="2">
        <f t="shared" si="303"/>
        <v>9.965469453788052E-2</v>
      </c>
      <c r="H2147" s="2">
        <f t="shared" si="301"/>
        <v>0.11937689342782405</v>
      </c>
      <c r="I2147" s="2">
        <f t="shared" si="302"/>
        <v>10.664584388754079</v>
      </c>
    </row>
    <row r="2148" spans="1:9" ht="13.5" x14ac:dyDescent="0.25">
      <c r="A2148" s="3">
        <f>TITRES_STAT!B2151</f>
        <v>45134</v>
      </c>
      <c r="B2148" s="5">
        <f>TITRES_STAT!D2151</f>
        <v>18.201000000000001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1.1046720145900144E-2</v>
      </c>
      <c r="G2148" s="2">
        <f t="shared" si="303"/>
        <v>9.2536502070889051E-2</v>
      </c>
      <c r="H2148" s="2">
        <f t="shared" si="301"/>
        <v>0.11937689342782407</v>
      </c>
      <c r="I2148" s="2">
        <f t="shared" si="302"/>
        <v>10.664584388754079</v>
      </c>
    </row>
    <row r="2149" spans="1:9" ht="13.5" x14ac:dyDescent="0.25">
      <c r="A2149" s="3">
        <f>TITRES_STAT!B2152</f>
        <v>45135</v>
      </c>
      <c r="B2149" s="5">
        <f>TITRES_STAT!D2152</f>
        <v>18.201000000000001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1.0257668706907277E-2</v>
      </c>
      <c r="G2149" s="2">
        <f t="shared" si="303"/>
        <v>8.5926751922968406E-2</v>
      </c>
      <c r="H2149" s="2">
        <f t="shared" si="301"/>
        <v>0.11937689342782408</v>
      </c>
      <c r="I2149" s="2">
        <f t="shared" si="302"/>
        <v>10.664584388754079</v>
      </c>
    </row>
    <row r="2150" spans="1:9" ht="13.5" x14ac:dyDescent="0.25">
      <c r="A2150" s="3">
        <f>TITRES_STAT!B2153</f>
        <v>45138</v>
      </c>
      <c r="B2150" s="5">
        <f>TITRES_STAT!D2153</f>
        <v>18.201000000000001</v>
      </c>
      <c r="C2150" s="2">
        <f t="shared" si="297"/>
        <v>0</v>
      </c>
      <c r="D2150" s="2">
        <f t="shared" si="298"/>
        <v>0</v>
      </c>
      <c r="E2150" s="2">
        <f t="shared" si="299"/>
        <v>0</v>
      </c>
      <c r="F2150" s="2">
        <f t="shared" si="303"/>
        <v>9.5249780849853277E-3</v>
      </c>
      <c r="G2150" s="2">
        <f t="shared" si="303"/>
        <v>7.9789126785613521E-2</v>
      </c>
      <c r="H2150" s="2">
        <f t="shared" si="301"/>
        <v>0.11937689342782407</v>
      </c>
      <c r="I2150" s="2">
        <f t="shared" si="302"/>
        <v>10.664584388754079</v>
      </c>
    </row>
    <row r="2151" spans="1:9" ht="13.5" x14ac:dyDescent="0.25">
      <c r="A2151" s="3">
        <f>TITRES_STAT!B2154</f>
        <v>45139</v>
      </c>
      <c r="B2151" s="5">
        <f>TITRES_STAT!D2154</f>
        <v>18.201000000000001</v>
      </c>
      <c r="C2151" s="2">
        <f t="shared" si="297"/>
        <v>0</v>
      </c>
      <c r="D2151" s="2">
        <f t="shared" si="298"/>
        <v>0</v>
      </c>
      <c r="E2151" s="2">
        <f t="shared" si="299"/>
        <v>0</v>
      </c>
      <c r="F2151" s="2">
        <f t="shared" si="303"/>
        <v>8.8446225074863757E-3</v>
      </c>
      <c r="G2151" s="2">
        <f t="shared" si="303"/>
        <v>7.408990344378398E-2</v>
      </c>
      <c r="H2151" s="2">
        <f t="shared" si="301"/>
        <v>0.11937689342782407</v>
      </c>
      <c r="I2151" s="2">
        <f t="shared" si="302"/>
        <v>10.664584388754079</v>
      </c>
    </row>
    <row r="2152" spans="1:9" ht="13.5" x14ac:dyDescent="0.25">
      <c r="A2152" s="3">
        <f>TITRES_STAT!B2155</f>
        <v>45140</v>
      </c>
      <c r="B2152" s="5">
        <f>TITRES_STAT!D2155</f>
        <v>18.201000000000001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8.2128637569516359E-3</v>
      </c>
      <c r="G2152" s="2">
        <f t="shared" si="303"/>
        <v>6.8797767483513697E-2</v>
      </c>
      <c r="H2152" s="2">
        <f t="shared" si="301"/>
        <v>0.11937689342782408</v>
      </c>
      <c r="I2152" s="2">
        <f t="shared" si="302"/>
        <v>10.664584388754079</v>
      </c>
    </row>
    <row r="2153" spans="1:9" ht="13.5" x14ac:dyDescent="0.25">
      <c r="A2153" s="3">
        <f>TITRES_STAT!B2156</f>
        <v>45141</v>
      </c>
      <c r="B2153" s="5">
        <f>TITRES_STAT!D2156</f>
        <v>18.201000000000001</v>
      </c>
      <c r="C2153" s="2">
        <f t="shared" si="297"/>
        <v>0</v>
      </c>
      <c r="D2153" s="2">
        <f t="shared" si="298"/>
        <v>0</v>
      </c>
      <c r="E2153" s="2">
        <f t="shared" si="299"/>
        <v>0</v>
      </c>
      <c r="F2153" s="2">
        <f t="shared" si="303"/>
        <v>7.6262306314550899E-3</v>
      </c>
      <c r="G2153" s="2">
        <f t="shared" si="303"/>
        <v>6.3883641234691285E-2</v>
      </c>
      <c r="H2153" s="2">
        <f t="shared" si="301"/>
        <v>0.11937689342782409</v>
      </c>
      <c r="I2153" s="2">
        <f t="shared" si="302"/>
        <v>10.664584388754079</v>
      </c>
    </row>
    <row r="2154" spans="1:9" ht="13.5" x14ac:dyDescent="0.25">
      <c r="A2154" s="3">
        <f>TITRES_STAT!B2157</f>
        <v>45142</v>
      </c>
      <c r="B2154" s="5">
        <f>TITRES_STAT!D2157</f>
        <v>18.201000000000001</v>
      </c>
      <c r="C2154" s="2">
        <f t="shared" si="297"/>
        <v>0</v>
      </c>
      <c r="D2154" s="2">
        <f t="shared" si="298"/>
        <v>0</v>
      </c>
      <c r="E2154" s="2">
        <f t="shared" si="299"/>
        <v>0</v>
      </c>
      <c r="F2154" s="2">
        <f t="shared" si="303"/>
        <v>7.0814998720654405E-3</v>
      </c>
      <c r="G2154" s="2">
        <f t="shared" si="303"/>
        <v>5.9320524003641906E-2</v>
      </c>
      <c r="H2154" s="2">
        <f t="shared" si="301"/>
        <v>0.11937689342782409</v>
      </c>
      <c r="I2154" s="2">
        <f t="shared" si="302"/>
        <v>10.664584388754079</v>
      </c>
    </row>
    <row r="2155" spans="1:9" ht="13.5" x14ac:dyDescent="0.25">
      <c r="A2155" s="3">
        <f>TITRES_STAT!B2158</f>
        <v>45145</v>
      </c>
      <c r="B2155" s="5">
        <f>TITRES_STAT!D2158</f>
        <v>18.201000000000001</v>
      </c>
      <c r="C2155" s="2">
        <f t="shared" si="297"/>
        <v>0</v>
      </c>
      <c r="D2155" s="2">
        <f t="shared" si="298"/>
        <v>0</v>
      </c>
      <c r="E2155" s="2">
        <f t="shared" si="299"/>
        <v>0</v>
      </c>
      <c r="F2155" s="2">
        <f t="shared" si="303"/>
        <v>6.5756784526321953E-3</v>
      </c>
      <c r="G2155" s="2">
        <f t="shared" si="303"/>
        <v>5.5083343717667481E-2</v>
      </c>
      <c r="H2155" s="2">
        <f t="shared" si="301"/>
        <v>0.11937689342782411</v>
      </c>
      <c r="I2155" s="2">
        <f t="shared" si="302"/>
        <v>10.664584388754079</v>
      </c>
    </row>
    <row r="2156" spans="1:9" ht="13.5" x14ac:dyDescent="0.25">
      <c r="A2156" s="3">
        <f>TITRES_STAT!B2159</f>
        <v>45146</v>
      </c>
      <c r="B2156" s="5">
        <f>TITRES_STAT!D2159</f>
        <v>18.201000000000001</v>
      </c>
      <c r="C2156" s="2">
        <f t="shared" si="297"/>
        <v>0</v>
      </c>
      <c r="D2156" s="2">
        <f t="shared" si="298"/>
        <v>0</v>
      </c>
      <c r="E2156" s="2">
        <f t="shared" si="299"/>
        <v>0</v>
      </c>
      <c r="F2156" s="2">
        <f t="shared" si="303"/>
        <v>6.1059871345870379E-3</v>
      </c>
      <c r="G2156" s="2">
        <f t="shared" si="303"/>
        <v>5.1148819166405519E-2</v>
      </c>
      <c r="H2156" s="2">
        <f t="shared" si="301"/>
        <v>0.11937689342782409</v>
      </c>
      <c r="I2156" s="2">
        <f t="shared" si="302"/>
        <v>10.664584388754079</v>
      </c>
    </row>
    <row r="2157" spans="1:9" ht="13.5" x14ac:dyDescent="0.25">
      <c r="A2157" s="3">
        <f>TITRES_STAT!B2160</f>
        <v>45147</v>
      </c>
      <c r="B2157" s="5">
        <f>TITRES_STAT!D2160</f>
        <v>18.645</v>
      </c>
      <c r="C2157" s="2">
        <f t="shared" si="297"/>
        <v>0.44399999999999906</v>
      </c>
      <c r="D2157" s="2">
        <f t="shared" si="298"/>
        <v>0.44399999999999906</v>
      </c>
      <c r="E2157" s="2">
        <f t="shared" si="299"/>
        <v>0</v>
      </c>
      <c r="F2157" s="2">
        <f t="shared" ref="F2157:G2172" si="304">((F2156*13)+D2157)/14</f>
        <v>3.7384130910687895E-2</v>
      </c>
      <c r="G2157" s="2">
        <f t="shared" si="304"/>
        <v>4.7495332083090834E-2</v>
      </c>
      <c r="H2157" s="2">
        <f t="shared" si="301"/>
        <v>0.78711168595023462</v>
      </c>
      <c r="I2157" s="2">
        <f t="shared" si="302"/>
        <v>44.043788205196329</v>
      </c>
    </row>
    <row r="2158" spans="1:9" ht="13.5" x14ac:dyDescent="0.25">
      <c r="A2158" s="3">
        <f>TITRES_STAT!B2161</f>
        <v>45148</v>
      </c>
      <c r="B2158" s="5">
        <f>TITRES_STAT!D2161</f>
        <v>19.478999999999999</v>
      </c>
      <c r="C2158" s="2">
        <f t="shared" si="297"/>
        <v>0.83399999999999963</v>
      </c>
      <c r="D2158" s="2">
        <f t="shared" si="298"/>
        <v>0.83399999999999963</v>
      </c>
      <c r="E2158" s="2">
        <f t="shared" si="299"/>
        <v>0</v>
      </c>
      <c r="F2158" s="2">
        <f t="shared" si="304"/>
        <v>9.4285264417067305E-2</v>
      </c>
      <c r="G2158" s="2">
        <f t="shared" si="304"/>
        <v>4.4102808362870061E-2</v>
      </c>
      <c r="H2158" s="2">
        <f t="shared" si="301"/>
        <v>2.1378517132356953</v>
      </c>
      <c r="I2158" s="2">
        <f t="shared" si="302"/>
        <v>68.131062542505617</v>
      </c>
    </row>
    <row r="2159" spans="1:9" ht="13.5" x14ac:dyDescent="0.25">
      <c r="A2159" s="3">
        <f>TITRES_STAT!B2162</f>
        <v>45149</v>
      </c>
      <c r="B2159" s="5">
        <f>TITRES_STAT!D2162</f>
        <v>20.332000000000001</v>
      </c>
      <c r="C2159" s="2">
        <f t="shared" si="297"/>
        <v>0.85300000000000153</v>
      </c>
      <c r="D2159" s="2">
        <f t="shared" si="298"/>
        <v>0.85300000000000153</v>
      </c>
      <c r="E2159" s="2">
        <f t="shared" si="299"/>
        <v>0</v>
      </c>
      <c r="F2159" s="2">
        <f t="shared" si="304"/>
        <v>0.14847917410156258</v>
      </c>
      <c r="G2159" s="2">
        <f t="shared" si="304"/>
        <v>4.0952607765522196E-2</v>
      </c>
      <c r="H2159" s="2">
        <f t="shared" si="301"/>
        <v>3.6256341708858524</v>
      </c>
      <c r="I2159" s="2">
        <f t="shared" si="302"/>
        <v>78.381342686066972</v>
      </c>
    </row>
    <row r="2160" spans="1:9" ht="13.5" x14ac:dyDescent="0.25">
      <c r="A2160" s="3">
        <f>TITRES_STAT!B2163</f>
        <v>45152</v>
      </c>
      <c r="B2160" s="5">
        <f>TITRES_STAT!D2163</f>
        <v>20.332000000000001</v>
      </c>
      <c r="C2160" s="2">
        <f t="shared" si="297"/>
        <v>0</v>
      </c>
      <c r="D2160" s="2">
        <f t="shared" si="298"/>
        <v>0</v>
      </c>
      <c r="E2160" s="2">
        <f t="shared" si="299"/>
        <v>0</v>
      </c>
      <c r="F2160" s="2">
        <f t="shared" si="304"/>
        <v>0.13787351880859383</v>
      </c>
      <c r="G2160" s="2">
        <f t="shared" si="304"/>
        <v>3.8027421496556323E-2</v>
      </c>
      <c r="H2160" s="2">
        <f t="shared" si="301"/>
        <v>3.6256341708858528</v>
      </c>
      <c r="I2160" s="2">
        <f t="shared" si="302"/>
        <v>78.381342686066972</v>
      </c>
    </row>
    <row r="2161" spans="1:9" ht="13.5" x14ac:dyDescent="0.25">
      <c r="A2161" s="3">
        <f>TITRES_STAT!B2164</f>
        <v>45153</v>
      </c>
      <c r="B2161" s="5">
        <f>TITRES_STAT!D2164</f>
        <v>19.443999999999999</v>
      </c>
      <c r="C2161" s="2">
        <f t="shared" si="297"/>
        <v>-0.88800000000000168</v>
      </c>
      <c r="D2161" s="2">
        <f t="shared" si="298"/>
        <v>0</v>
      </c>
      <c r="E2161" s="2">
        <f t="shared" si="299"/>
        <v>0.88800000000000168</v>
      </c>
      <c r="F2161" s="2">
        <f t="shared" si="304"/>
        <v>0.12802541032226569</v>
      </c>
      <c r="G2161" s="2">
        <f t="shared" si="304"/>
        <v>9.87397485325167E-2</v>
      </c>
      <c r="H2161" s="2">
        <f t="shared" si="301"/>
        <v>1.2965944538546674</v>
      </c>
      <c r="I2161" s="2">
        <f t="shared" si="302"/>
        <v>56.457266613982611</v>
      </c>
    </row>
    <row r="2162" spans="1:9" ht="13.5" x14ac:dyDescent="0.25">
      <c r="A2162" s="3">
        <f>TITRES_STAT!B2165</f>
        <v>45154</v>
      </c>
      <c r="B2162" s="5">
        <f>TITRES_STAT!D2165</f>
        <v>19.443999999999999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0.11888073815638957</v>
      </c>
      <c r="G2162" s="2">
        <f t="shared" si="304"/>
        <v>9.1686909351622645E-2</v>
      </c>
      <c r="H2162" s="2">
        <f t="shared" si="301"/>
        <v>1.2965944538546674</v>
      </c>
      <c r="I2162" s="2">
        <f t="shared" si="302"/>
        <v>56.457266613982611</v>
      </c>
    </row>
    <row r="2163" spans="1:9" ht="13.5" x14ac:dyDescent="0.25">
      <c r="A2163" s="3">
        <f>TITRES_STAT!B2166</f>
        <v>45155</v>
      </c>
      <c r="B2163" s="5">
        <f>TITRES_STAT!D2166</f>
        <v>19.443999999999999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0.1103892568595046</v>
      </c>
      <c r="G2163" s="2">
        <f t="shared" si="304"/>
        <v>8.51378443979353E-2</v>
      </c>
      <c r="H2163" s="2">
        <f t="shared" si="301"/>
        <v>1.2965944538546677</v>
      </c>
      <c r="I2163" s="2">
        <f t="shared" si="302"/>
        <v>56.457266613982611</v>
      </c>
    </row>
    <row r="2164" spans="1:9" ht="13.5" x14ac:dyDescent="0.25">
      <c r="A2164" s="3">
        <f>TITRES_STAT!B2167</f>
        <v>45156</v>
      </c>
      <c r="B2164" s="5">
        <f>TITRES_STAT!D2167</f>
        <v>19.443999999999999</v>
      </c>
      <c r="C2164" s="2">
        <f t="shared" si="297"/>
        <v>0</v>
      </c>
      <c r="D2164" s="2">
        <f t="shared" si="298"/>
        <v>0</v>
      </c>
      <c r="E2164" s="2">
        <f t="shared" si="299"/>
        <v>0</v>
      </c>
      <c r="F2164" s="2">
        <f t="shared" si="304"/>
        <v>0.10250430994096855</v>
      </c>
      <c r="G2164" s="2">
        <f t="shared" si="304"/>
        <v>7.9056569798082774E-2</v>
      </c>
      <c r="H2164" s="2">
        <f t="shared" si="301"/>
        <v>1.2965944538546677</v>
      </c>
      <c r="I2164" s="2">
        <f t="shared" si="302"/>
        <v>56.457266613982611</v>
      </c>
    </row>
    <row r="2165" spans="1:9" ht="13.5" x14ac:dyDescent="0.25">
      <c r="A2165" s="3">
        <f>TITRES_STAT!B2168</f>
        <v>45159</v>
      </c>
      <c r="B2165" s="5">
        <f>TITRES_STAT!D2168</f>
        <v>19.443999999999999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9.5182573516613661E-2</v>
      </c>
      <c r="G2165" s="2">
        <f t="shared" si="304"/>
        <v>7.3409671955362563E-2</v>
      </c>
      <c r="H2165" s="2">
        <f t="shared" si="301"/>
        <v>1.2965944538546681</v>
      </c>
      <c r="I2165" s="2">
        <f t="shared" si="302"/>
        <v>56.457266613982625</v>
      </c>
    </row>
    <row r="2166" spans="1:9" ht="13.5" x14ac:dyDescent="0.25">
      <c r="A2166" s="3">
        <f>TITRES_STAT!B2169</f>
        <v>45160</v>
      </c>
      <c r="B2166" s="5">
        <f>TITRES_STAT!D2169</f>
        <v>20.314</v>
      </c>
      <c r="C2166" s="2">
        <f t="shared" si="297"/>
        <v>0.87000000000000099</v>
      </c>
      <c r="D2166" s="2">
        <f t="shared" si="298"/>
        <v>0.87000000000000099</v>
      </c>
      <c r="E2166" s="2">
        <f t="shared" si="299"/>
        <v>0</v>
      </c>
      <c r="F2166" s="2">
        <f t="shared" si="304"/>
        <v>0.15052667540828418</v>
      </c>
      <c r="G2166" s="2">
        <f t="shared" si="304"/>
        <v>6.8166123958550956E-2</v>
      </c>
      <c r="H2166" s="2">
        <f t="shared" si="301"/>
        <v>2.2082328679831251</v>
      </c>
      <c r="I2166" s="2">
        <f t="shared" si="302"/>
        <v>68.830192783709748</v>
      </c>
    </row>
    <row r="2167" spans="1:9" ht="13.5" x14ac:dyDescent="0.25">
      <c r="A2167" s="3">
        <f>TITRES_STAT!B2170</f>
        <v>45161</v>
      </c>
      <c r="B2167" s="5">
        <f>TITRES_STAT!D2170</f>
        <v>20.332000000000001</v>
      </c>
      <c r="C2167" s="2">
        <f t="shared" si="297"/>
        <v>1.8000000000000682E-2</v>
      </c>
      <c r="D2167" s="2">
        <f t="shared" si="298"/>
        <v>1.8000000000000682E-2</v>
      </c>
      <c r="E2167" s="2">
        <f t="shared" si="299"/>
        <v>0</v>
      </c>
      <c r="F2167" s="2">
        <f t="shared" si="304"/>
        <v>0.1410604843076925</v>
      </c>
      <c r="G2167" s="2">
        <f t="shared" si="304"/>
        <v>6.3297115104368737E-2</v>
      </c>
      <c r="H2167" s="2">
        <f t="shared" si="301"/>
        <v>2.2285452358310809</v>
      </c>
      <c r="I2167" s="2">
        <f t="shared" si="302"/>
        <v>69.026297389245542</v>
      </c>
    </row>
    <row r="2168" spans="1:9" ht="13.5" x14ac:dyDescent="0.25">
      <c r="A2168" s="3">
        <f>TITRES_STAT!B2171</f>
        <v>45162</v>
      </c>
      <c r="B2168" s="5">
        <f>TITRES_STAT!D2171</f>
        <v>20.332000000000001</v>
      </c>
      <c r="C2168" s="2">
        <f t="shared" si="297"/>
        <v>0</v>
      </c>
      <c r="D2168" s="2">
        <f t="shared" si="298"/>
        <v>0</v>
      </c>
      <c r="E2168" s="2">
        <f t="shared" si="299"/>
        <v>0</v>
      </c>
      <c r="F2168" s="2">
        <f t="shared" si="304"/>
        <v>0.13098473542857161</v>
      </c>
      <c r="G2168" s="2">
        <f t="shared" si="304"/>
        <v>5.8775892596913827E-2</v>
      </c>
      <c r="H2168" s="2">
        <f t="shared" si="301"/>
        <v>2.2285452358310809</v>
      </c>
      <c r="I2168" s="2">
        <f t="shared" si="302"/>
        <v>69.026297389245542</v>
      </c>
    </row>
    <row r="2169" spans="1:9" ht="13.5" x14ac:dyDescent="0.25">
      <c r="A2169" s="3">
        <f>TITRES_STAT!B2172</f>
        <v>45163</v>
      </c>
      <c r="B2169" s="5">
        <f>TITRES_STAT!D2172</f>
        <v>20.332000000000001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0.12162868289795936</v>
      </c>
      <c r="G2169" s="2">
        <f t="shared" si="304"/>
        <v>5.4577614554277128E-2</v>
      </c>
      <c r="H2169" s="2">
        <f t="shared" si="301"/>
        <v>2.2285452358310809</v>
      </c>
      <c r="I2169" s="2">
        <f t="shared" si="302"/>
        <v>69.026297389245542</v>
      </c>
    </row>
    <row r="2170" spans="1:9" ht="13.5" x14ac:dyDescent="0.25">
      <c r="A2170" s="3">
        <f>TITRES_STAT!B2173</f>
        <v>45166</v>
      </c>
      <c r="B2170" s="5">
        <f>TITRES_STAT!D2173</f>
        <v>20.332000000000001</v>
      </c>
      <c r="C2170" s="2">
        <f t="shared" si="297"/>
        <v>0</v>
      </c>
      <c r="D2170" s="2">
        <f t="shared" si="298"/>
        <v>0</v>
      </c>
      <c r="E2170" s="2">
        <f t="shared" si="299"/>
        <v>0</v>
      </c>
      <c r="F2170" s="2">
        <f t="shared" si="304"/>
        <v>0.1129409198338194</v>
      </c>
      <c r="G2170" s="2">
        <f t="shared" si="304"/>
        <v>5.0679213514685906E-2</v>
      </c>
      <c r="H2170" s="2">
        <f t="shared" si="301"/>
        <v>2.2285452358310809</v>
      </c>
      <c r="I2170" s="2">
        <f t="shared" si="302"/>
        <v>69.026297389245542</v>
      </c>
    </row>
    <row r="2171" spans="1:9" ht="13.5" x14ac:dyDescent="0.25">
      <c r="A2171" s="3">
        <f>TITRES_STAT!B2174</f>
        <v>45167</v>
      </c>
      <c r="B2171" s="5">
        <f>TITRES_STAT!D2174</f>
        <v>20.332000000000001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0.10487371127426089</v>
      </c>
      <c r="G2171" s="2">
        <f t="shared" si="304"/>
        <v>4.705926969220834E-2</v>
      </c>
      <c r="H2171" s="2">
        <f t="shared" si="301"/>
        <v>2.2285452358310813</v>
      </c>
      <c r="I2171" s="2">
        <f t="shared" si="302"/>
        <v>69.026297389245556</v>
      </c>
    </row>
    <row r="2172" spans="1:9" ht="13.5" x14ac:dyDescent="0.25">
      <c r="A2172" s="3">
        <f>TITRES_STAT!B2175</f>
        <v>45168</v>
      </c>
      <c r="B2172" s="5">
        <f>TITRES_STAT!D2175</f>
        <v>20.420000000000002</v>
      </c>
      <c r="C2172" s="2">
        <f t="shared" si="297"/>
        <v>8.8000000000000966E-2</v>
      </c>
      <c r="D2172" s="2">
        <f t="shared" si="298"/>
        <v>8.8000000000000966E-2</v>
      </c>
      <c r="E2172" s="2">
        <f t="shared" si="299"/>
        <v>0</v>
      </c>
      <c r="F2172" s="2">
        <f t="shared" si="304"/>
        <v>0.10366844618324232</v>
      </c>
      <c r="G2172" s="2">
        <f t="shared" si="304"/>
        <v>4.3697893285622028E-2</v>
      </c>
      <c r="H2172" s="2">
        <f t="shared" si="301"/>
        <v>2.3723900258906183</v>
      </c>
      <c r="I2172" s="2">
        <f t="shared" si="302"/>
        <v>70.347439284223697</v>
      </c>
    </row>
    <row r="2173" spans="1:9" ht="13.5" x14ac:dyDescent="0.25">
      <c r="A2173" s="3">
        <f>TITRES_STAT!B2176</f>
        <v>45169</v>
      </c>
      <c r="B2173" s="5">
        <f>TITRES_STAT!D2176</f>
        <v>20.420000000000002</v>
      </c>
      <c r="C2173" s="2">
        <f t="shared" si="297"/>
        <v>0</v>
      </c>
      <c r="D2173" s="2">
        <f t="shared" si="298"/>
        <v>0</v>
      </c>
      <c r="E2173" s="2">
        <f t="shared" si="299"/>
        <v>0</v>
      </c>
      <c r="F2173" s="2">
        <f t="shared" ref="F2173:G2188" si="305">((F2172*13)+D2173)/14</f>
        <v>9.6263557170153585E-2</v>
      </c>
      <c r="G2173" s="2">
        <f t="shared" si="305"/>
        <v>4.0576615193791889E-2</v>
      </c>
      <c r="H2173" s="2">
        <f t="shared" si="301"/>
        <v>2.3723900258906179</v>
      </c>
      <c r="I2173" s="2">
        <f t="shared" si="302"/>
        <v>70.347439284223682</v>
      </c>
    </row>
    <row r="2174" spans="1:9" ht="13.5" x14ac:dyDescent="0.25">
      <c r="A2174" s="3">
        <f>TITRES_STAT!B2177</f>
        <v>45170</v>
      </c>
      <c r="B2174" s="5">
        <f>TITRES_STAT!D2177</f>
        <v>20.420000000000002</v>
      </c>
      <c r="C2174" s="2">
        <f t="shared" si="297"/>
        <v>0</v>
      </c>
      <c r="D2174" s="2">
        <f t="shared" si="298"/>
        <v>0</v>
      </c>
      <c r="E2174" s="2">
        <f t="shared" si="299"/>
        <v>0</v>
      </c>
      <c r="F2174" s="2">
        <f t="shared" si="305"/>
        <v>8.9387588800856912E-2</v>
      </c>
      <c r="G2174" s="2">
        <f t="shared" si="305"/>
        <v>3.7678285537092467E-2</v>
      </c>
      <c r="H2174" s="2">
        <f t="shared" si="301"/>
        <v>2.3723900258906183</v>
      </c>
      <c r="I2174" s="2">
        <f t="shared" si="302"/>
        <v>70.347439284223697</v>
      </c>
    </row>
    <row r="2175" spans="1:9" ht="13.5" x14ac:dyDescent="0.25">
      <c r="A2175" s="3">
        <f>TITRES_STAT!B2178</f>
        <v>45173</v>
      </c>
      <c r="B2175" s="5">
        <f>TITRES_STAT!D2178</f>
        <v>20.420000000000002</v>
      </c>
      <c r="C2175" s="2">
        <f t="shared" si="297"/>
        <v>0</v>
      </c>
      <c r="D2175" s="2">
        <f t="shared" si="298"/>
        <v>0</v>
      </c>
      <c r="E2175" s="2">
        <f t="shared" si="299"/>
        <v>0</v>
      </c>
      <c r="F2175" s="2">
        <f t="shared" si="305"/>
        <v>8.3002761029367128E-2</v>
      </c>
      <c r="G2175" s="2">
        <f t="shared" si="305"/>
        <v>3.4986979427300148E-2</v>
      </c>
      <c r="H2175" s="2">
        <f t="shared" si="301"/>
        <v>2.3723900258906183</v>
      </c>
      <c r="I2175" s="2">
        <f t="shared" si="302"/>
        <v>70.347439284223697</v>
      </c>
    </row>
    <row r="2176" spans="1:9" ht="13.5" x14ac:dyDescent="0.25">
      <c r="A2176" s="3">
        <f>TITRES_STAT!B2179</f>
        <v>45174</v>
      </c>
      <c r="B2176" s="5">
        <f>TITRES_STAT!D2179</f>
        <v>20.420000000000002</v>
      </c>
      <c r="C2176" s="2">
        <f t="shared" si="297"/>
        <v>0</v>
      </c>
      <c r="D2176" s="2">
        <f t="shared" si="298"/>
        <v>0</v>
      </c>
      <c r="E2176" s="2">
        <f t="shared" si="299"/>
        <v>0</v>
      </c>
      <c r="F2176" s="2">
        <f t="shared" si="305"/>
        <v>7.7073992384412343E-2</v>
      </c>
      <c r="G2176" s="2">
        <f t="shared" si="305"/>
        <v>3.2487909468207281E-2</v>
      </c>
      <c r="H2176" s="2">
        <f t="shared" si="301"/>
        <v>2.3723900258906188</v>
      </c>
      <c r="I2176" s="2">
        <f t="shared" si="302"/>
        <v>70.347439284223697</v>
      </c>
    </row>
    <row r="2177" spans="1:9" ht="13.5" x14ac:dyDescent="0.25">
      <c r="A2177" s="3">
        <f>TITRES_STAT!B2180</f>
        <v>45175</v>
      </c>
      <c r="B2177" s="5">
        <f>TITRES_STAT!D2180</f>
        <v>20.420000000000002</v>
      </c>
      <c r="C2177" s="2">
        <f t="shared" si="297"/>
        <v>0</v>
      </c>
      <c r="D2177" s="2">
        <f t="shared" si="298"/>
        <v>0</v>
      </c>
      <c r="E2177" s="2">
        <f t="shared" si="299"/>
        <v>0</v>
      </c>
      <c r="F2177" s="2">
        <f t="shared" si="305"/>
        <v>7.1568707214097166E-2</v>
      </c>
      <c r="G2177" s="2">
        <f t="shared" si="305"/>
        <v>3.0167344506192472E-2</v>
      </c>
      <c r="H2177" s="2">
        <f t="shared" si="301"/>
        <v>2.3723900258906183</v>
      </c>
      <c r="I2177" s="2">
        <f t="shared" si="302"/>
        <v>70.347439284223697</v>
      </c>
    </row>
    <row r="2178" spans="1:9" ht="13.5" x14ac:dyDescent="0.25">
      <c r="A2178" s="3">
        <f>TITRES_STAT!B2181</f>
        <v>45176</v>
      </c>
      <c r="B2178" s="5">
        <f>TITRES_STAT!D2181</f>
        <v>20.420000000000002</v>
      </c>
      <c r="C2178" s="2">
        <f t="shared" si="297"/>
        <v>0</v>
      </c>
      <c r="D2178" s="2">
        <f t="shared" si="298"/>
        <v>0</v>
      </c>
      <c r="E2178" s="2">
        <f t="shared" si="299"/>
        <v>0</v>
      </c>
      <c r="F2178" s="2">
        <f t="shared" si="305"/>
        <v>6.6456656698804503E-2</v>
      </c>
      <c r="G2178" s="2">
        <f t="shared" si="305"/>
        <v>2.8012534184321581E-2</v>
      </c>
      <c r="H2178" s="2">
        <f t="shared" si="301"/>
        <v>2.3723900258906183</v>
      </c>
      <c r="I2178" s="2">
        <f t="shared" si="302"/>
        <v>70.347439284223697</v>
      </c>
    </row>
    <row r="2179" spans="1:9" ht="13.5" x14ac:dyDescent="0.25">
      <c r="A2179" s="3">
        <f>TITRES_STAT!B2182</f>
        <v>45177</v>
      </c>
      <c r="B2179" s="5">
        <f>TITRES_STAT!D2182</f>
        <v>20.420000000000002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6.1709752648889893E-2</v>
      </c>
      <c r="G2179" s="2">
        <f t="shared" si="305"/>
        <v>2.601163888544147E-2</v>
      </c>
      <c r="H2179" s="2">
        <f t="shared" si="301"/>
        <v>2.3723900258906179</v>
      </c>
      <c r="I2179" s="2">
        <f t="shared" si="302"/>
        <v>70.347439284223682</v>
      </c>
    </row>
    <row r="2180" spans="1:9" ht="13.5" x14ac:dyDescent="0.25">
      <c r="A2180" s="3">
        <f>TITRES_STAT!B2183</f>
        <v>45180</v>
      </c>
      <c r="B2180" s="5">
        <f>TITRES_STAT!D2183</f>
        <v>20.420000000000002</v>
      </c>
      <c r="C2180" s="2">
        <f t="shared" si="306"/>
        <v>0</v>
      </c>
      <c r="D2180" s="2">
        <f t="shared" si="307"/>
        <v>0</v>
      </c>
      <c r="E2180" s="2">
        <f t="shared" si="308"/>
        <v>0</v>
      </c>
      <c r="F2180" s="2">
        <f t="shared" si="305"/>
        <v>5.7301913173969189E-2</v>
      </c>
      <c r="G2180" s="2">
        <f t="shared" si="305"/>
        <v>2.4153664679338511E-2</v>
      </c>
      <c r="H2180" s="2">
        <f t="shared" si="301"/>
        <v>2.3723900258906179</v>
      </c>
      <c r="I2180" s="2">
        <f t="shared" si="302"/>
        <v>70.347439284223682</v>
      </c>
    </row>
    <row r="2181" spans="1:9" ht="13.5" x14ac:dyDescent="0.25">
      <c r="A2181" s="3">
        <f>TITRES_STAT!B2184</f>
        <v>45181</v>
      </c>
      <c r="B2181" s="5">
        <f>TITRES_STAT!D2184</f>
        <v>20.332000000000001</v>
      </c>
      <c r="C2181" s="2">
        <f t="shared" si="306"/>
        <v>-8.8000000000000966E-2</v>
      </c>
      <c r="D2181" s="2">
        <f t="shared" si="307"/>
        <v>0</v>
      </c>
      <c r="E2181" s="2">
        <f t="shared" si="308"/>
        <v>8.8000000000000966E-2</v>
      </c>
      <c r="F2181" s="2">
        <f t="shared" si="305"/>
        <v>5.3208919375828535E-2</v>
      </c>
      <c r="G2181" s="2">
        <f t="shared" si="305"/>
        <v>2.8714117202242973E-2</v>
      </c>
      <c r="H2181" s="2">
        <f t="shared" si="301"/>
        <v>1.8530578182522768</v>
      </c>
      <c r="I2181" s="2">
        <f t="shared" si="302"/>
        <v>64.949886623307947</v>
      </c>
    </row>
    <row r="2182" spans="1:9" ht="13.5" x14ac:dyDescent="0.25">
      <c r="A2182" s="3">
        <f>TITRES_STAT!B2185</f>
        <v>45182</v>
      </c>
      <c r="B2182" s="5">
        <f>TITRES_STAT!D2185</f>
        <v>20.332000000000001</v>
      </c>
      <c r="C2182" s="2">
        <f t="shared" si="306"/>
        <v>0</v>
      </c>
      <c r="D2182" s="2">
        <f t="shared" si="307"/>
        <v>0</v>
      </c>
      <c r="E2182" s="2">
        <f t="shared" si="308"/>
        <v>0</v>
      </c>
      <c r="F2182" s="2">
        <f t="shared" si="305"/>
        <v>4.9408282277555067E-2</v>
      </c>
      <c r="G2182" s="2">
        <f t="shared" si="305"/>
        <v>2.6663108830654193E-2</v>
      </c>
      <c r="H2182" s="2">
        <f t="shared" si="301"/>
        <v>1.8530578182522766</v>
      </c>
      <c r="I2182" s="2">
        <f t="shared" si="302"/>
        <v>64.949886623307933</v>
      </c>
    </row>
    <row r="2183" spans="1:9" ht="13.5" x14ac:dyDescent="0.25">
      <c r="A2183" s="3">
        <f>TITRES_STAT!B2186</f>
        <v>45183</v>
      </c>
      <c r="B2183" s="5">
        <f>TITRES_STAT!D2186</f>
        <v>20.332000000000001</v>
      </c>
      <c r="C2183" s="2">
        <f t="shared" si="306"/>
        <v>0</v>
      </c>
      <c r="D2183" s="2">
        <f t="shared" si="307"/>
        <v>0</v>
      </c>
      <c r="E2183" s="2">
        <f t="shared" si="308"/>
        <v>0</v>
      </c>
      <c r="F2183" s="2">
        <f t="shared" si="305"/>
        <v>4.5879119257729702E-2</v>
      </c>
      <c r="G2183" s="2">
        <f t="shared" si="305"/>
        <v>2.4758601057036037E-2</v>
      </c>
      <c r="H2183" s="2">
        <f t="shared" si="301"/>
        <v>1.8530578182522763</v>
      </c>
      <c r="I2183" s="2">
        <f t="shared" si="302"/>
        <v>64.949886623307933</v>
      </c>
    </row>
    <row r="2184" spans="1:9" ht="13.5" x14ac:dyDescent="0.25">
      <c r="A2184" s="3">
        <f>TITRES_STAT!B2187</f>
        <v>45184</v>
      </c>
      <c r="B2184" s="5">
        <f>TITRES_STAT!D2187</f>
        <v>19.417000000000002</v>
      </c>
      <c r="C2184" s="2">
        <f t="shared" si="306"/>
        <v>-0.91499999999999915</v>
      </c>
      <c r="D2184" s="2">
        <f t="shared" si="307"/>
        <v>0</v>
      </c>
      <c r="E2184" s="2">
        <f t="shared" si="308"/>
        <v>0.91499999999999915</v>
      </c>
      <c r="F2184" s="2">
        <f t="shared" si="305"/>
        <v>4.2602039310749011E-2</v>
      </c>
      <c r="G2184" s="2">
        <f t="shared" si="305"/>
        <v>8.8347272410104843E-2</v>
      </c>
      <c r="H2184" s="2">
        <f t="shared" si="301"/>
        <v>0.48221114414253657</v>
      </c>
      <c r="I2184" s="2">
        <f t="shared" si="302"/>
        <v>32.533228889025594</v>
      </c>
    </row>
    <row r="2185" spans="1:9" ht="13.5" x14ac:dyDescent="0.25">
      <c r="A2185" s="3">
        <f>TITRES_STAT!B2188</f>
        <v>45187</v>
      </c>
      <c r="B2185" s="5">
        <f>TITRES_STAT!D2188</f>
        <v>18.547000000000001</v>
      </c>
      <c r="C2185" s="2">
        <f t="shared" si="306"/>
        <v>-0.87000000000000099</v>
      </c>
      <c r="D2185" s="2">
        <f t="shared" si="307"/>
        <v>0</v>
      </c>
      <c r="E2185" s="2">
        <f t="shared" si="308"/>
        <v>0.87000000000000099</v>
      </c>
      <c r="F2185" s="2">
        <f t="shared" si="305"/>
        <v>3.9559036502838367E-2</v>
      </c>
      <c r="G2185" s="2">
        <f t="shared" si="305"/>
        <v>0.14417961009509742</v>
      </c>
      <c r="H2185" s="2">
        <f t="shared" si="301"/>
        <v>0.27437330754845413</v>
      </c>
      <c r="I2185" s="2">
        <f t="shared" si="302"/>
        <v>21.530057630936511</v>
      </c>
    </row>
    <row r="2186" spans="1:9" ht="13.5" x14ac:dyDescent="0.25">
      <c r="A2186" s="3">
        <f>TITRES_STAT!B2189</f>
        <v>45188</v>
      </c>
      <c r="B2186" s="5">
        <f>TITRES_STAT!D2189</f>
        <v>18.201000000000001</v>
      </c>
      <c r="C2186" s="2">
        <f t="shared" si="306"/>
        <v>-0.34600000000000009</v>
      </c>
      <c r="D2186" s="2">
        <f t="shared" si="307"/>
        <v>0</v>
      </c>
      <c r="E2186" s="2">
        <f t="shared" si="308"/>
        <v>0.34600000000000009</v>
      </c>
      <c r="F2186" s="2">
        <f t="shared" si="305"/>
        <v>3.6733391038349918E-2</v>
      </c>
      <c r="G2186" s="2">
        <f t="shared" si="305"/>
        <v>0.15859535223116189</v>
      </c>
      <c r="H2186" s="2">
        <f t="shared" si="301"/>
        <v>0.23161707150666608</v>
      </c>
      <c r="I2186" s="2">
        <f t="shared" si="302"/>
        <v>18.80593220612991</v>
      </c>
    </row>
    <row r="2187" spans="1:9" ht="13.5" x14ac:dyDescent="0.25">
      <c r="A2187" s="3">
        <f>TITRES_STAT!B2190</f>
        <v>45189</v>
      </c>
      <c r="B2187" s="5">
        <f>TITRES_STAT!D2190</f>
        <v>18.201000000000001</v>
      </c>
      <c r="C2187" s="2">
        <f t="shared" si="306"/>
        <v>0</v>
      </c>
      <c r="D2187" s="2">
        <f t="shared" si="307"/>
        <v>0</v>
      </c>
      <c r="E2187" s="2">
        <f t="shared" si="308"/>
        <v>0</v>
      </c>
      <c r="F2187" s="2">
        <f t="shared" si="305"/>
        <v>3.4109577392753491E-2</v>
      </c>
      <c r="G2187" s="2">
        <f t="shared" si="305"/>
        <v>0.1472671127860789</v>
      </c>
      <c r="H2187" s="2">
        <f t="shared" si="301"/>
        <v>0.23161707150666605</v>
      </c>
      <c r="I2187" s="2">
        <f t="shared" si="302"/>
        <v>18.80593220612991</v>
      </c>
    </row>
    <row r="2188" spans="1:9" ht="13.5" x14ac:dyDescent="0.25">
      <c r="A2188" s="3">
        <f>TITRES_STAT!B2191</f>
        <v>45190</v>
      </c>
      <c r="B2188" s="5">
        <f>TITRES_STAT!D2191</f>
        <v>18.201000000000001</v>
      </c>
      <c r="C2188" s="2">
        <f t="shared" si="306"/>
        <v>0</v>
      </c>
      <c r="D2188" s="2">
        <f t="shared" si="307"/>
        <v>0</v>
      </c>
      <c r="E2188" s="2">
        <f t="shared" si="308"/>
        <v>0</v>
      </c>
      <c r="F2188" s="2">
        <f t="shared" si="305"/>
        <v>3.1673179007556812E-2</v>
      </c>
      <c r="G2188" s="2">
        <f t="shared" si="305"/>
        <v>0.13674803330135898</v>
      </c>
      <c r="H2188" s="2">
        <f t="shared" si="301"/>
        <v>0.23161707150666602</v>
      </c>
      <c r="I2188" s="2">
        <f t="shared" si="302"/>
        <v>18.80593220612991</v>
      </c>
    </row>
    <row r="2189" spans="1:9" ht="13.5" x14ac:dyDescent="0.25">
      <c r="A2189" s="3">
        <f>TITRES_STAT!B2192</f>
        <v>45191</v>
      </c>
      <c r="B2189" s="5">
        <f>TITRES_STAT!D2192</f>
        <v>18.201000000000001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2.9410809078445614E-2</v>
      </c>
      <c r="G2189" s="2">
        <f t="shared" si="309"/>
        <v>0.1269803166369762</v>
      </c>
      <c r="H2189" s="2">
        <f t="shared" si="301"/>
        <v>0.23161707150666605</v>
      </c>
      <c r="I2189" s="2">
        <f t="shared" si="302"/>
        <v>18.80593220612991</v>
      </c>
    </row>
    <row r="2190" spans="1:9" ht="13.5" x14ac:dyDescent="0.25">
      <c r="A2190" s="3">
        <f>TITRES_STAT!B2193</f>
        <v>45194</v>
      </c>
      <c r="B2190" s="5">
        <f>TITRES_STAT!D2193</f>
        <v>18.201000000000001</v>
      </c>
      <c r="C2190" s="2">
        <f t="shared" si="306"/>
        <v>0</v>
      </c>
      <c r="D2190" s="2">
        <f t="shared" si="307"/>
        <v>0</v>
      </c>
      <c r="E2190" s="2">
        <f t="shared" si="308"/>
        <v>0</v>
      </c>
      <c r="F2190" s="2">
        <f t="shared" si="309"/>
        <v>2.7310037001413785E-2</v>
      </c>
      <c r="G2190" s="2">
        <f t="shared" si="309"/>
        <v>0.11791029402004934</v>
      </c>
      <c r="H2190" s="2">
        <f t="shared" si="301"/>
        <v>0.23161707150666605</v>
      </c>
      <c r="I2190" s="2">
        <f t="shared" si="302"/>
        <v>18.80593220612991</v>
      </c>
    </row>
    <row r="2191" spans="1:9" ht="13.5" x14ac:dyDescent="0.25">
      <c r="A2191" s="3">
        <f>TITRES_STAT!B2194</f>
        <v>45195</v>
      </c>
      <c r="B2191" s="5">
        <f>TITRES_STAT!D2194</f>
        <v>18.201000000000001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2.535932007274137E-2</v>
      </c>
      <c r="G2191" s="2">
        <f t="shared" si="309"/>
        <v>0.10948813016147439</v>
      </c>
      <c r="H2191" s="2">
        <f t="shared" si="301"/>
        <v>0.23161707150666599</v>
      </c>
      <c r="I2191" s="2">
        <f t="shared" si="302"/>
        <v>18.805932206129896</v>
      </c>
    </row>
    <row r="2192" spans="1:9" ht="13.5" x14ac:dyDescent="0.25">
      <c r="A2192" s="3">
        <f>TITRES_STAT!B2195</f>
        <v>45197</v>
      </c>
      <c r="B2192" s="5">
        <f>TITRES_STAT!D2195</f>
        <v>18.201000000000001</v>
      </c>
      <c r="C2192" s="2">
        <f t="shared" si="306"/>
        <v>0</v>
      </c>
      <c r="D2192" s="2">
        <f t="shared" si="307"/>
        <v>0</v>
      </c>
      <c r="E2192" s="2">
        <f t="shared" si="308"/>
        <v>0</v>
      </c>
      <c r="F2192" s="2">
        <f t="shared" si="309"/>
        <v>2.3547940067545559E-2</v>
      </c>
      <c r="G2192" s="2">
        <f t="shared" si="309"/>
        <v>0.1016675494356548</v>
      </c>
      <c r="H2192" s="2">
        <f t="shared" si="301"/>
        <v>0.23161707150666602</v>
      </c>
      <c r="I2192" s="2">
        <f t="shared" si="302"/>
        <v>18.80593220612991</v>
      </c>
    </row>
    <row r="2193" spans="1:9" ht="13.5" x14ac:dyDescent="0.25">
      <c r="A2193" s="3">
        <f>TITRES_STAT!B2196</f>
        <v>45198</v>
      </c>
      <c r="B2193" s="5">
        <f>TITRES_STAT!D2196</f>
        <v>18.201000000000001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2.1865944348435164E-2</v>
      </c>
      <c r="G2193" s="2">
        <f t="shared" si="309"/>
        <v>9.4405581618822315E-2</v>
      </c>
      <c r="H2193" s="2">
        <f t="shared" ref="H2193:H2256" si="310">F2193/G2193</f>
        <v>0.23161707150666602</v>
      </c>
      <c r="I2193" s="2">
        <f t="shared" ref="I2193:I2256" si="311">IF(G2193=0,100,100-(100/(1+H2193)))</f>
        <v>18.80593220612991</v>
      </c>
    </row>
    <row r="2194" spans="1:9" ht="13.5" x14ac:dyDescent="0.25">
      <c r="A2194" s="3">
        <f>TITRES_STAT!B2197</f>
        <v>45201</v>
      </c>
      <c r="B2194" s="5">
        <f>TITRES_STAT!D2197</f>
        <v>18.201000000000001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2.0304091180689796E-2</v>
      </c>
      <c r="G2194" s="2">
        <f t="shared" si="309"/>
        <v>8.7662325788906439E-2</v>
      </c>
      <c r="H2194" s="2">
        <f t="shared" si="310"/>
        <v>0.23161707150666602</v>
      </c>
      <c r="I2194" s="2">
        <f t="shared" si="311"/>
        <v>18.80593220612991</v>
      </c>
    </row>
    <row r="2195" spans="1:9" ht="13.5" x14ac:dyDescent="0.25">
      <c r="A2195" s="3">
        <f>TITRES_STAT!B2198</f>
        <v>45202</v>
      </c>
      <c r="B2195" s="5">
        <f>TITRES_STAT!D2198</f>
        <v>18.201000000000001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1.8853798953497668E-2</v>
      </c>
      <c r="G2195" s="2">
        <f t="shared" si="309"/>
        <v>8.1400731089698836E-2</v>
      </c>
      <c r="H2195" s="2">
        <f t="shared" si="310"/>
        <v>0.23161707150666602</v>
      </c>
      <c r="I2195" s="2">
        <f t="shared" si="311"/>
        <v>18.80593220612991</v>
      </c>
    </row>
    <row r="2196" spans="1:9" ht="13.5" x14ac:dyDescent="0.25">
      <c r="A2196" s="3">
        <f>TITRES_STAT!B2199</f>
        <v>45203</v>
      </c>
      <c r="B2196" s="5">
        <f>TITRES_STAT!D2199</f>
        <v>18.201000000000001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1.7507099028247836E-2</v>
      </c>
      <c r="G2196" s="2">
        <f t="shared" si="309"/>
        <v>7.5586393154720349E-2</v>
      </c>
      <c r="H2196" s="2">
        <f t="shared" si="310"/>
        <v>0.23161707150666605</v>
      </c>
      <c r="I2196" s="2">
        <f t="shared" si="311"/>
        <v>18.80593220612991</v>
      </c>
    </row>
    <row r="2197" spans="1:9" ht="13.5" x14ac:dyDescent="0.25">
      <c r="A2197" s="3">
        <f>TITRES_STAT!B2200</f>
        <v>45204</v>
      </c>
      <c r="B2197" s="5">
        <f>TITRES_STAT!D2200</f>
        <v>18.201000000000001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1.6256591954801562E-2</v>
      </c>
      <c r="G2197" s="2">
        <f t="shared" si="309"/>
        <v>7.0187365072240326E-2</v>
      </c>
      <c r="H2197" s="2">
        <f t="shared" si="310"/>
        <v>0.23161707150666602</v>
      </c>
      <c r="I2197" s="2">
        <f t="shared" si="311"/>
        <v>18.80593220612991</v>
      </c>
    </row>
    <row r="2198" spans="1:9" ht="13.5" x14ac:dyDescent="0.25">
      <c r="A2198" s="3">
        <f>TITRES_STAT!B2201</f>
        <v>45205</v>
      </c>
      <c r="B2198" s="5">
        <f>TITRES_STAT!D2201</f>
        <v>18.201000000000001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1.5095406815172879E-2</v>
      </c>
      <c r="G2198" s="2">
        <f t="shared" si="309"/>
        <v>6.5173981852794591E-2</v>
      </c>
      <c r="H2198" s="2">
        <f t="shared" si="310"/>
        <v>0.23161707150666602</v>
      </c>
      <c r="I2198" s="2">
        <f t="shared" si="311"/>
        <v>18.80593220612991</v>
      </c>
    </row>
    <row r="2199" spans="1:9" ht="13.5" x14ac:dyDescent="0.25">
      <c r="A2199" s="3">
        <f>TITRES_STAT!B2202</f>
        <v>45208</v>
      </c>
      <c r="B2199" s="5">
        <f>TITRES_STAT!D2202</f>
        <v>18.201000000000001</v>
      </c>
      <c r="C2199" s="2">
        <f t="shared" si="306"/>
        <v>0</v>
      </c>
      <c r="D2199" s="2">
        <f t="shared" si="307"/>
        <v>0</v>
      </c>
      <c r="E2199" s="2">
        <f t="shared" si="308"/>
        <v>0</v>
      </c>
      <c r="F2199" s="2">
        <f t="shared" si="309"/>
        <v>1.4017163471231959E-2</v>
      </c>
      <c r="G2199" s="2">
        <f t="shared" si="309"/>
        <v>6.0518697434737832E-2</v>
      </c>
      <c r="H2199" s="2">
        <f t="shared" si="310"/>
        <v>0.23161707150666602</v>
      </c>
      <c r="I2199" s="2">
        <f t="shared" si="311"/>
        <v>18.80593220612991</v>
      </c>
    </row>
    <row r="2200" spans="1:9" ht="13.5" x14ac:dyDescent="0.25">
      <c r="A2200" s="3">
        <f>TITRES_STAT!B2203</f>
        <v>45209</v>
      </c>
      <c r="B2200" s="5">
        <f>TITRES_STAT!D2203</f>
        <v>18.201000000000001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1.3015937509001105E-2</v>
      </c>
      <c r="G2200" s="2">
        <f t="shared" si="309"/>
        <v>5.6195933332256552E-2</v>
      </c>
      <c r="H2200" s="2">
        <f t="shared" si="310"/>
        <v>0.23161707150666608</v>
      </c>
      <c r="I2200" s="2">
        <f t="shared" si="311"/>
        <v>18.80593220612991</v>
      </c>
    </row>
    <row r="2201" spans="1:9" ht="13.5" x14ac:dyDescent="0.25">
      <c r="A2201" s="3">
        <f>TITRES_STAT!B2204</f>
        <v>45210</v>
      </c>
      <c r="B2201" s="5">
        <f>TITRES_STAT!D2204</f>
        <v>18.201000000000001</v>
      </c>
      <c r="C2201" s="2">
        <f t="shared" si="306"/>
        <v>0</v>
      </c>
      <c r="D2201" s="2">
        <f t="shared" si="307"/>
        <v>0</v>
      </c>
      <c r="E2201" s="2">
        <f t="shared" si="308"/>
        <v>0</v>
      </c>
      <c r="F2201" s="2">
        <f t="shared" si="309"/>
        <v>1.2086227686929598E-2</v>
      </c>
      <c r="G2201" s="2">
        <f t="shared" si="309"/>
        <v>5.2181938094238225E-2</v>
      </c>
      <c r="H2201" s="2">
        <f t="shared" si="310"/>
        <v>0.23161707150666608</v>
      </c>
      <c r="I2201" s="2">
        <f t="shared" si="311"/>
        <v>18.80593220612991</v>
      </c>
    </row>
    <row r="2202" spans="1:9" ht="13.5" x14ac:dyDescent="0.25">
      <c r="A2202" s="3">
        <f>TITRES_STAT!B2205</f>
        <v>45211</v>
      </c>
      <c r="B2202" s="5">
        <f>TITRES_STAT!D2205</f>
        <v>18.201000000000001</v>
      </c>
      <c r="C2202" s="2">
        <f t="shared" si="306"/>
        <v>0</v>
      </c>
      <c r="D2202" s="2">
        <f t="shared" si="307"/>
        <v>0</v>
      </c>
      <c r="E2202" s="2">
        <f t="shared" si="308"/>
        <v>0</v>
      </c>
      <c r="F2202" s="2">
        <f t="shared" si="309"/>
        <v>1.1222925709291769E-2</v>
      </c>
      <c r="G2202" s="2">
        <f t="shared" si="309"/>
        <v>4.8454656801792638E-2</v>
      </c>
      <c r="H2202" s="2">
        <f t="shared" si="310"/>
        <v>0.23161707150666608</v>
      </c>
      <c r="I2202" s="2">
        <f t="shared" si="311"/>
        <v>18.80593220612991</v>
      </c>
    </row>
    <row r="2203" spans="1:9" ht="13.5" x14ac:dyDescent="0.25">
      <c r="A2203" s="3">
        <f>TITRES_STAT!B2206</f>
        <v>45212</v>
      </c>
      <c r="B2203" s="5">
        <f>TITRES_STAT!D2206</f>
        <v>18.201000000000001</v>
      </c>
      <c r="C2203" s="2">
        <f t="shared" si="306"/>
        <v>0</v>
      </c>
      <c r="D2203" s="2">
        <f t="shared" si="307"/>
        <v>0</v>
      </c>
      <c r="E2203" s="2">
        <f t="shared" si="308"/>
        <v>0</v>
      </c>
      <c r="F2203" s="2">
        <f t="shared" si="309"/>
        <v>1.0421288158628072E-2</v>
      </c>
      <c r="G2203" s="2">
        <f t="shared" si="309"/>
        <v>4.4993609887378876E-2</v>
      </c>
      <c r="H2203" s="2">
        <f t="shared" si="310"/>
        <v>0.23161707150666611</v>
      </c>
      <c r="I2203" s="2">
        <f t="shared" si="311"/>
        <v>18.80593220612991</v>
      </c>
    </row>
    <row r="2204" spans="1:9" ht="13.5" x14ac:dyDescent="0.25">
      <c r="A2204" s="3">
        <f>TITRES_STAT!B2207</f>
        <v>45215</v>
      </c>
      <c r="B2204" s="5">
        <f>TITRES_STAT!D2207</f>
        <v>18.201000000000001</v>
      </c>
      <c r="C2204" s="2">
        <f t="shared" si="306"/>
        <v>0</v>
      </c>
      <c r="D2204" s="2">
        <f t="shared" si="307"/>
        <v>0</v>
      </c>
      <c r="E2204" s="2">
        <f t="shared" si="308"/>
        <v>0</v>
      </c>
      <c r="F2204" s="2">
        <f t="shared" si="309"/>
        <v>9.6769104330117796E-3</v>
      </c>
      <c r="G2204" s="2">
        <f t="shared" si="309"/>
        <v>4.1779780609708952E-2</v>
      </c>
      <c r="H2204" s="2">
        <f t="shared" si="310"/>
        <v>0.23161707150666608</v>
      </c>
      <c r="I2204" s="2">
        <f t="shared" si="311"/>
        <v>18.80593220612991</v>
      </c>
    </row>
    <row r="2205" spans="1:9" ht="13.5" x14ac:dyDescent="0.25">
      <c r="A2205" s="3">
        <f>TITRES_STAT!B2208</f>
        <v>45216</v>
      </c>
      <c r="B2205" s="5">
        <f>TITRES_STAT!D2208</f>
        <v>18.29</v>
      </c>
      <c r="C2205" s="2">
        <f t="shared" si="306"/>
        <v>8.8999999999998636E-2</v>
      </c>
      <c r="D2205" s="2">
        <f t="shared" si="307"/>
        <v>8.8999999999998636E-2</v>
      </c>
      <c r="E2205" s="2">
        <f t="shared" si="308"/>
        <v>0</v>
      </c>
      <c r="F2205" s="2">
        <f t="shared" ref="F2205:G2220" si="312">((F2204*13)+D2205)/14</f>
        <v>1.5342845402082269E-2</v>
      </c>
      <c r="G2205" s="2">
        <f t="shared" si="312"/>
        <v>3.8795510566158313E-2</v>
      </c>
      <c r="H2205" s="2">
        <f t="shared" si="310"/>
        <v>0.39547991966539492</v>
      </c>
      <c r="I2205" s="2">
        <f t="shared" si="311"/>
        <v>28.340065241513628</v>
      </c>
    </row>
    <row r="2206" spans="1:9" ht="13.5" x14ac:dyDescent="0.25">
      <c r="A2206" s="3">
        <f>TITRES_STAT!B2209</f>
        <v>45217</v>
      </c>
      <c r="B2206" s="5">
        <f>TITRES_STAT!D2209</f>
        <v>18.29</v>
      </c>
      <c r="C2206" s="2">
        <f t="shared" si="306"/>
        <v>0</v>
      </c>
      <c r="D2206" s="2">
        <f t="shared" si="307"/>
        <v>0</v>
      </c>
      <c r="E2206" s="2">
        <f t="shared" si="308"/>
        <v>0</v>
      </c>
      <c r="F2206" s="2">
        <f t="shared" si="312"/>
        <v>1.4246927873362108E-2</v>
      </c>
      <c r="G2206" s="2">
        <f t="shared" si="312"/>
        <v>3.6024402668575581E-2</v>
      </c>
      <c r="H2206" s="2">
        <f t="shared" si="310"/>
        <v>0.39547991966539486</v>
      </c>
      <c r="I2206" s="2">
        <f t="shared" si="311"/>
        <v>28.340065241513628</v>
      </c>
    </row>
    <row r="2207" spans="1:9" ht="13.5" x14ac:dyDescent="0.25">
      <c r="A2207" s="3">
        <f>TITRES_STAT!B2210</f>
        <v>45218</v>
      </c>
      <c r="B2207" s="5">
        <f>TITRES_STAT!D2210</f>
        <v>18.29</v>
      </c>
      <c r="C2207" s="2">
        <f t="shared" si="306"/>
        <v>0</v>
      </c>
      <c r="D2207" s="2">
        <f t="shared" si="307"/>
        <v>0</v>
      </c>
      <c r="E2207" s="2">
        <f t="shared" si="308"/>
        <v>0</v>
      </c>
      <c r="F2207" s="2">
        <f t="shared" si="312"/>
        <v>1.3229290168121957E-2</v>
      </c>
      <c r="G2207" s="2">
        <f t="shared" si="312"/>
        <v>3.3451231049391614E-2</v>
      </c>
      <c r="H2207" s="2">
        <f t="shared" si="310"/>
        <v>0.39547991966539481</v>
      </c>
      <c r="I2207" s="2">
        <f t="shared" si="311"/>
        <v>28.340065241513628</v>
      </c>
    </row>
    <row r="2208" spans="1:9" ht="13.5" x14ac:dyDescent="0.25">
      <c r="A2208" s="3">
        <f>TITRES_STAT!B2211</f>
        <v>45219</v>
      </c>
      <c r="B2208" s="5">
        <f>TITRES_STAT!D2211</f>
        <v>18.556000000000001</v>
      </c>
      <c r="C2208" s="2">
        <f t="shared" si="306"/>
        <v>0.26600000000000179</v>
      </c>
      <c r="D2208" s="2">
        <f t="shared" si="307"/>
        <v>0.26600000000000179</v>
      </c>
      <c r="E2208" s="2">
        <f t="shared" si="308"/>
        <v>0</v>
      </c>
      <c r="F2208" s="2">
        <f t="shared" si="312"/>
        <v>3.1284340870399087E-2</v>
      </c>
      <c r="G2208" s="2">
        <f t="shared" si="312"/>
        <v>3.1061857403006498E-2</v>
      </c>
      <c r="H2208" s="2">
        <f t="shared" si="310"/>
        <v>1.0071625938045499</v>
      </c>
      <c r="I2208" s="2">
        <f t="shared" si="311"/>
        <v>50.178425849172811</v>
      </c>
    </row>
    <row r="2209" spans="1:9" ht="13.5" x14ac:dyDescent="0.25">
      <c r="A2209" s="3">
        <f>TITRES_STAT!B2212</f>
        <v>45222</v>
      </c>
      <c r="B2209" s="5">
        <f>TITRES_STAT!D2212</f>
        <v>18.556000000000001</v>
      </c>
      <c r="C2209" s="2">
        <f t="shared" si="306"/>
        <v>0</v>
      </c>
      <c r="D2209" s="2">
        <f t="shared" si="307"/>
        <v>0</v>
      </c>
      <c r="E2209" s="2">
        <f t="shared" si="308"/>
        <v>0</v>
      </c>
      <c r="F2209" s="2">
        <f t="shared" si="312"/>
        <v>2.9049745093942009E-2</v>
      </c>
      <c r="G2209" s="2">
        <f t="shared" si="312"/>
        <v>2.8843153302791746E-2</v>
      </c>
      <c r="H2209" s="2">
        <f t="shared" si="310"/>
        <v>1.0071625938045501</v>
      </c>
      <c r="I2209" s="2">
        <f t="shared" si="311"/>
        <v>50.178425849172825</v>
      </c>
    </row>
    <row r="2210" spans="1:9" ht="13.5" x14ac:dyDescent="0.25">
      <c r="A2210" s="3">
        <f>TITRES_STAT!B2213</f>
        <v>45223</v>
      </c>
      <c r="B2210" s="5">
        <f>TITRES_STAT!D2213</f>
        <v>18.556000000000001</v>
      </c>
      <c r="C2210" s="2">
        <f t="shared" si="306"/>
        <v>0</v>
      </c>
      <c r="D2210" s="2">
        <f t="shared" si="307"/>
        <v>0</v>
      </c>
      <c r="E2210" s="2">
        <f t="shared" si="308"/>
        <v>0</v>
      </c>
      <c r="F2210" s="2">
        <f t="shared" si="312"/>
        <v>2.6974763301517577E-2</v>
      </c>
      <c r="G2210" s="2">
        <f t="shared" si="312"/>
        <v>2.6782928066878049E-2</v>
      </c>
      <c r="H2210" s="2">
        <f t="shared" si="310"/>
        <v>1.0071625938045499</v>
      </c>
      <c r="I2210" s="2">
        <f t="shared" si="311"/>
        <v>50.178425849172811</v>
      </c>
    </row>
    <row r="2211" spans="1:9" ht="13.5" x14ac:dyDescent="0.25">
      <c r="A2211" s="3">
        <f>TITRES_STAT!B2214</f>
        <v>45224</v>
      </c>
      <c r="B2211" s="5">
        <f>TITRES_STAT!D2214</f>
        <v>18.556000000000001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2.5047994494266319E-2</v>
      </c>
      <c r="G2211" s="2">
        <f t="shared" si="312"/>
        <v>2.486986177638676E-2</v>
      </c>
      <c r="H2211" s="2">
        <f t="shared" si="310"/>
        <v>1.0071625938045499</v>
      </c>
      <c r="I2211" s="2">
        <f t="shared" si="311"/>
        <v>50.178425849172811</v>
      </c>
    </row>
    <row r="2212" spans="1:9" ht="13.5" x14ac:dyDescent="0.25">
      <c r="A2212" s="3">
        <f>TITRES_STAT!B2215</f>
        <v>45225</v>
      </c>
      <c r="B2212" s="5">
        <f>TITRES_STAT!D2215</f>
        <v>18.556000000000001</v>
      </c>
      <c r="C2212" s="2">
        <f t="shared" si="306"/>
        <v>0</v>
      </c>
      <c r="D2212" s="2">
        <f t="shared" si="307"/>
        <v>0</v>
      </c>
      <c r="E2212" s="2">
        <f t="shared" si="308"/>
        <v>0</v>
      </c>
      <c r="F2212" s="2">
        <f t="shared" si="312"/>
        <v>2.3258852030390156E-2</v>
      </c>
      <c r="G2212" s="2">
        <f t="shared" si="312"/>
        <v>2.3093443078073421E-2</v>
      </c>
      <c r="H2212" s="2">
        <f t="shared" si="310"/>
        <v>1.0071625938045499</v>
      </c>
      <c r="I2212" s="2">
        <f t="shared" si="311"/>
        <v>50.178425849172811</v>
      </c>
    </row>
    <row r="2213" spans="1:9" ht="13.5" x14ac:dyDescent="0.25">
      <c r="A2213" s="3">
        <f>TITRES_STAT!B2216</f>
        <v>45226</v>
      </c>
      <c r="B2213" s="5">
        <f>TITRES_STAT!D2216</f>
        <v>18.556000000000001</v>
      </c>
      <c r="C2213" s="2">
        <f t="shared" si="306"/>
        <v>0</v>
      </c>
      <c r="D2213" s="2">
        <f t="shared" si="307"/>
        <v>0</v>
      </c>
      <c r="E2213" s="2">
        <f t="shared" si="308"/>
        <v>0</v>
      </c>
      <c r="F2213" s="2">
        <f t="shared" si="312"/>
        <v>2.1597505456790862E-2</v>
      </c>
      <c r="G2213" s="2">
        <f t="shared" si="312"/>
        <v>2.1443911429639605E-2</v>
      </c>
      <c r="H2213" s="2">
        <f t="shared" si="310"/>
        <v>1.0071625938045501</v>
      </c>
      <c r="I2213" s="2">
        <f t="shared" si="311"/>
        <v>50.178425849172825</v>
      </c>
    </row>
    <row r="2214" spans="1:9" ht="13.5" x14ac:dyDescent="0.25">
      <c r="A2214" s="3">
        <f>TITRES_STAT!B2217</f>
        <v>45229</v>
      </c>
      <c r="B2214" s="5">
        <f>TITRES_STAT!D2217</f>
        <v>18.556000000000001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2.0054826495591514E-2</v>
      </c>
      <c r="G2214" s="2">
        <f t="shared" si="312"/>
        <v>1.9912203470379634E-2</v>
      </c>
      <c r="H2214" s="2">
        <f t="shared" si="310"/>
        <v>1.0071625938045499</v>
      </c>
      <c r="I2214" s="2">
        <f t="shared" si="311"/>
        <v>50.178425849172811</v>
      </c>
    </row>
    <row r="2215" spans="1:9" ht="13.5" x14ac:dyDescent="0.25">
      <c r="A2215" s="3">
        <f>TITRES_STAT!B2218</f>
        <v>45230</v>
      </c>
      <c r="B2215" s="5">
        <f>TITRES_STAT!D2218</f>
        <v>18.556000000000001</v>
      </c>
      <c r="C2215" s="2">
        <f t="shared" si="306"/>
        <v>0</v>
      </c>
      <c r="D2215" s="2">
        <f t="shared" si="307"/>
        <v>0</v>
      </c>
      <c r="E2215" s="2">
        <f t="shared" si="308"/>
        <v>0</v>
      </c>
      <c r="F2215" s="2">
        <f t="shared" si="312"/>
        <v>1.8622338888763548E-2</v>
      </c>
      <c r="G2215" s="2">
        <f t="shared" si="312"/>
        <v>1.8489903222495375E-2</v>
      </c>
      <c r="H2215" s="2">
        <f t="shared" si="310"/>
        <v>1.0071625938045499</v>
      </c>
      <c r="I2215" s="2">
        <f t="shared" si="311"/>
        <v>50.178425849172811</v>
      </c>
    </row>
    <row r="2216" spans="1:9" ht="13.5" x14ac:dyDescent="0.25">
      <c r="A2216" s="3">
        <f>TITRES_STAT!B2219</f>
        <v>45231</v>
      </c>
      <c r="B2216" s="5">
        <f>TITRES_STAT!D2219</f>
        <v>18.556000000000001</v>
      </c>
      <c r="C2216" s="2">
        <f t="shared" si="306"/>
        <v>0</v>
      </c>
      <c r="D2216" s="2">
        <f t="shared" si="307"/>
        <v>0</v>
      </c>
      <c r="E2216" s="2">
        <f t="shared" si="308"/>
        <v>0</v>
      </c>
      <c r="F2216" s="2">
        <f t="shared" si="312"/>
        <v>1.7292171825280436E-2</v>
      </c>
      <c r="G2216" s="2">
        <f t="shared" si="312"/>
        <v>1.716919584945999E-2</v>
      </c>
      <c r="H2216" s="2">
        <f t="shared" si="310"/>
        <v>1.0071625938045499</v>
      </c>
      <c r="I2216" s="2">
        <f t="shared" si="311"/>
        <v>50.178425849172811</v>
      </c>
    </row>
    <row r="2217" spans="1:9" ht="13.5" x14ac:dyDescent="0.25">
      <c r="A2217" s="3">
        <f>TITRES_STAT!B2220</f>
        <v>45232</v>
      </c>
      <c r="B2217" s="5">
        <f>TITRES_STAT!D2220</f>
        <v>18.556000000000001</v>
      </c>
      <c r="C2217" s="2">
        <f t="shared" si="306"/>
        <v>0</v>
      </c>
      <c r="D2217" s="2">
        <f t="shared" si="307"/>
        <v>0</v>
      </c>
      <c r="E2217" s="2">
        <f t="shared" si="308"/>
        <v>0</v>
      </c>
      <c r="F2217" s="2">
        <f t="shared" si="312"/>
        <v>1.605701669490326E-2</v>
      </c>
      <c r="G2217" s="2">
        <f t="shared" si="312"/>
        <v>1.5942824717355704E-2</v>
      </c>
      <c r="H2217" s="2">
        <f t="shared" si="310"/>
        <v>1.0071625938045499</v>
      </c>
      <c r="I2217" s="2">
        <f t="shared" si="311"/>
        <v>50.178425849172811</v>
      </c>
    </row>
    <row r="2218" spans="1:9" ht="13.5" x14ac:dyDescent="0.25">
      <c r="A2218" s="3">
        <f>TITRES_STAT!B2221</f>
        <v>45233</v>
      </c>
      <c r="B2218" s="5">
        <f>TITRES_STAT!D2221</f>
        <v>18.556000000000001</v>
      </c>
      <c r="C2218" s="2">
        <f t="shared" si="306"/>
        <v>0</v>
      </c>
      <c r="D2218" s="2">
        <f t="shared" si="307"/>
        <v>0</v>
      </c>
      <c r="E2218" s="2">
        <f t="shared" si="308"/>
        <v>0</v>
      </c>
      <c r="F2218" s="2">
        <f t="shared" si="312"/>
        <v>1.4910086930981599E-2</v>
      </c>
      <c r="G2218" s="2">
        <f t="shared" si="312"/>
        <v>1.4804051523258867E-2</v>
      </c>
      <c r="H2218" s="2">
        <f t="shared" si="310"/>
        <v>1.0071625938045499</v>
      </c>
      <c r="I2218" s="2">
        <f t="shared" si="311"/>
        <v>50.178425849172811</v>
      </c>
    </row>
    <row r="2219" spans="1:9" ht="13.5" x14ac:dyDescent="0.25">
      <c r="A2219" s="3">
        <f>TITRES_STAT!B2222</f>
        <v>45236</v>
      </c>
      <c r="B2219" s="5">
        <f>TITRES_STAT!D2222</f>
        <v>18.556000000000001</v>
      </c>
      <c r="C2219" s="2">
        <f t="shared" si="306"/>
        <v>0</v>
      </c>
      <c r="D2219" s="2">
        <f t="shared" si="307"/>
        <v>0</v>
      </c>
      <c r="E2219" s="2">
        <f t="shared" si="308"/>
        <v>0</v>
      </c>
      <c r="F2219" s="2">
        <f t="shared" si="312"/>
        <v>1.384508072162577E-2</v>
      </c>
      <c r="G2219" s="2">
        <f t="shared" si="312"/>
        <v>1.374661927159752E-2</v>
      </c>
      <c r="H2219" s="2">
        <f t="shared" si="310"/>
        <v>1.0071625938045499</v>
      </c>
      <c r="I2219" s="2">
        <f t="shared" si="311"/>
        <v>50.178425849172811</v>
      </c>
    </row>
    <row r="2220" spans="1:9" ht="13.5" x14ac:dyDescent="0.25">
      <c r="A2220" s="3">
        <f>TITRES_STAT!B2223</f>
        <v>45237</v>
      </c>
      <c r="B2220" s="5">
        <f>TITRES_STAT!D2223</f>
        <v>18.556000000000001</v>
      </c>
      <c r="C2220" s="2">
        <f t="shared" si="306"/>
        <v>0</v>
      </c>
      <c r="D2220" s="2">
        <f t="shared" si="307"/>
        <v>0</v>
      </c>
      <c r="E2220" s="2">
        <f t="shared" si="308"/>
        <v>0</v>
      </c>
      <c r="F2220" s="2">
        <f t="shared" si="312"/>
        <v>1.2856146384366787E-2</v>
      </c>
      <c r="G2220" s="2">
        <f t="shared" si="312"/>
        <v>1.2764717895054841E-2</v>
      </c>
      <c r="H2220" s="2">
        <f t="shared" si="310"/>
        <v>1.0071625938045499</v>
      </c>
      <c r="I2220" s="2">
        <f t="shared" si="311"/>
        <v>50.178425849172811</v>
      </c>
    </row>
    <row r="2221" spans="1:9" ht="13.5" x14ac:dyDescent="0.25">
      <c r="A2221" s="3">
        <f>TITRES_STAT!B2224</f>
        <v>45238</v>
      </c>
      <c r="B2221" s="5">
        <f>TITRES_STAT!D2224</f>
        <v>18.565000000000001</v>
      </c>
      <c r="C2221" s="2">
        <f t="shared" si="306"/>
        <v>9.0000000000003411E-3</v>
      </c>
      <c r="D2221" s="2">
        <f t="shared" si="307"/>
        <v>9.0000000000003411E-3</v>
      </c>
      <c r="E2221" s="2">
        <f t="shared" si="308"/>
        <v>0</v>
      </c>
      <c r="F2221" s="2">
        <f t="shared" ref="F2221:G2236" si="313">((F2220*13)+D2221)/14</f>
        <v>1.258070735691204E-2</v>
      </c>
      <c r="G2221" s="2">
        <f t="shared" si="313"/>
        <v>1.1852952331122352E-2</v>
      </c>
      <c r="H2221" s="2">
        <f t="shared" si="310"/>
        <v>1.0613986292578617</v>
      </c>
      <c r="I2221" s="2">
        <f t="shared" si="311"/>
        <v>51.489246873128224</v>
      </c>
    </row>
    <row r="2222" spans="1:9" ht="13.5" x14ac:dyDescent="0.25">
      <c r="A2222" s="3">
        <f>TITRES_STAT!B2225</f>
        <v>45239</v>
      </c>
      <c r="B2222" s="5">
        <f>TITRES_STAT!D2225</f>
        <v>18.565000000000001</v>
      </c>
      <c r="C2222" s="2">
        <f t="shared" si="306"/>
        <v>0</v>
      </c>
      <c r="D2222" s="2">
        <f t="shared" si="307"/>
        <v>0</v>
      </c>
      <c r="E2222" s="2">
        <f t="shared" si="308"/>
        <v>0</v>
      </c>
      <c r="F2222" s="2">
        <f t="shared" si="313"/>
        <v>1.1682085402846893E-2</v>
      </c>
      <c r="G2222" s="2">
        <f t="shared" si="313"/>
        <v>1.1006312878899327E-2</v>
      </c>
      <c r="H2222" s="2">
        <f t="shared" si="310"/>
        <v>1.0613986292578614</v>
      </c>
      <c r="I2222" s="2">
        <f t="shared" si="311"/>
        <v>51.489246873128224</v>
      </c>
    </row>
    <row r="2223" spans="1:9" ht="13.5" x14ac:dyDescent="0.25">
      <c r="A2223" s="3">
        <f>TITRES_STAT!B2226</f>
        <v>45240</v>
      </c>
      <c r="B2223" s="5">
        <f>TITRES_STAT!D2226</f>
        <v>18.565000000000001</v>
      </c>
      <c r="C2223" s="2">
        <f t="shared" si="306"/>
        <v>0</v>
      </c>
      <c r="D2223" s="2">
        <f t="shared" si="307"/>
        <v>0</v>
      </c>
      <c r="E2223" s="2">
        <f t="shared" si="308"/>
        <v>0</v>
      </c>
      <c r="F2223" s="2">
        <f t="shared" si="313"/>
        <v>1.0847650731214973E-2</v>
      </c>
      <c r="G2223" s="2">
        <f t="shared" si="313"/>
        <v>1.0220147673263662E-2</v>
      </c>
      <c r="H2223" s="2">
        <f t="shared" si="310"/>
        <v>1.0613986292578614</v>
      </c>
      <c r="I2223" s="2">
        <f t="shared" si="311"/>
        <v>51.489246873128224</v>
      </c>
    </row>
    <row r="2224" spans="1:9" ht="13.5" x14ac:dyDescent="0.25">
      <c r="A2224" s="3">
        <f>TITRES_STAT!B2227</f>
        <v>45243</v>
      </c>
      <c r="B2224" s="5">
        <f>TITRES_STAT!D2227</f>
        <v>19.399000000000001</v>
      </c>
      <c r="C2224" s="2">
        <f t="shared" si="306"/>
        <v>0.83399999999999963</v>
      </c>
      <c r="D2224" s="2">
        <f t="shared" si="307"/>
        <v>0.83399999999999963</v>
      </c>
      <c r="E2224" s="2">
        <f t="shared" si="308"/>
        <v>0</v>
      </c>
      <c r="F2224" s="2">
        <f t="shared" si="313"/>
        <v>6.9644247107556734E-2</v>
      </c>
      <c r="G2224" s="2">
        <f t="shared" si="313"/>
        <v>9.4901371251734003E-3</v>
      </c>
      <c r="H2224" s="2">
        <f t="shared" si="310"/>
        <v>7.3385922868089457</v>
      </c>
      <c r="I2224" s="2">
        <f t="shared" si="311"/>
        <v>88.007568116959888</v>
      </c>
    </row>
    <row r="2225" spans="1:9" ht="13.5" x14ac:dyDescent="0.25">
      <c r="A2225" s="3">
        <f>TITRES_STAT!B2228</f>
        <v>45244</v>
      </c>
      <c r="B2225" s="5">
        <f>TITRES_STAT!D2228</f>
        <v>19.399000000000001</v>
      </c>
      <c r="C2225" s="2">
        <f t="shared" si="306"/>
        <v>0</v>
      </c>
      <c r="D2225" s="2">
        <f t="shared" si="307"/>
        <v>0</v>
      </c>
      <c r="E2225" s="2">
        <f t="shared" si="308"/>
        <v>0</v>
      </c>
      <c r="F2225" s="2">
        <f t="shared" si="313"/>
        <v>6.4669658028445529E-2</v>
      </c>
      <c r="G2225" s="2">
        <f t="shared" si="313"/>
        <v>8.812270187661014E-3</v>
      </c>
      <c r="H2225" s="2">
        <f t="shared" si="310"/>
        <v>7.3385922868089448</v>
      </c>
      <c r="I2225" s="2">
        <f t="shared" si="311"/>
        <v>88.007568116959874</v>
      </c>
    </row>
    <row r="2226" spans="1:9" ht="13.5" x14ac:dyDescent="0.25">
      <c r="A2226" s="3">
        <f>TITRES_STAT!B2229</f>
        <v>45245</v>
      </c>
      <c r="B2226" s="5">
        <f>TITRES_STAT!D2229</f>
        <v>19.399000000000001</v>
      </c>
      <c r="C2226" s="2">
        <f t="shared" si="306"/>
        <v>0</v>
      </c>
      <c r="D2226" s="2">
        <f t="shared" si="307"/>
        <v>0</v>
      </c>
      <c r="E2226" s="2">
        <f t="shared" si="308"/>
        <v>0</v>
      </c>
      <c r="F2226" s="2">
        <f t="shared" si="313"/>
        <v>6.0050396740699417E-2</v>
      </c>
      <c r="G2226" s="2">
        <f t="shared" si="313"/>
        <v>8.1828223171137981E-3</v>
      </c>
      <c r="H2226" s="2">
        <f t="shared" si="310"/>
        <v>7.3385922868089448</v>
      </c>
      <c r="I2226" s="2">
        <f t="shared" si="311"/>
        <v>88.007568116959874</v>
      </c>
    </row>
    <row r="2227" spans="1:9" ht="13.5" x14ac:dyDescent="0.25">
      <c r="A2227" s="3">
        <f>TITRES_STAT!B2230</f>
        <v>45246</v>
      </c>
      <c r="B2227" s="5">
        <f>TITRES_STAT!D2230</f>
        <v>19.399000000000001</v>
      </c>
      <c r="C2227" s="2">
        <f t="shared" si="306"/>
        <v>0</v>
      </c>
      <c r="D2227" s="2">
        <f t="shared" si="307"/>
        <v>0</v>
      </c>
      <c r="E2227" s="2">
        <f t="shared" si="308"/>
        <v>0</v>
      </c>
      <c r="F2227" s="2">
        <f t="shared" si="313"/>
        <v>5.576108268779232E-2</v>
      </c>
      <c r="G2227" s="2">
        <f t="shared" si="313"/>
        <v>7.5983350087485265E-3</v>
      </c>
      <c r="H2227" s="2">
        <f t="shared" si="310"/>
        <v>7.3385922868089457</v>
      </c>
      <c r="I2227" s="2">
        <f t="shared" si="311"/>
        <v>88.007568116959888</v>
      </c>
    </row>
    <row r="2228" spans="1:9" ht="13.5" x14ac:dyDescent="0.25">
      <c r="A2228" s="3">
        <f>TITRES_STAT!B2231</f>
        <v>45247</v>
      </c>
      <c r="B2228" s="5">
        <f>TITRES_STAT!D2231</f>
        <v>19.399000000000001</v>
      </c>
      <c r="C2228" s="2">
        <f t="shared" si="306"/>
        <v>0</v>
      </c>
      <c r="D2228" s="2">
        <f t="shared" si="307"/>
        <v>0</v>
      </c>
      <c r="E2228" s="2">
        <f t="shared" si="308"/>
        <v>0</v>
      </c>
      <c r="F2228" s="2">
        <f t="shared" si="313"/>
        <v>5.177814821009287E-2</v>
      </c>
      <c r="G2228" s="2">
        <f t="shared" si="313"/>
        <v>7.0555967938379172E-3</v>
      </c>
      <c r="H2228" s="2">
        <f t="shared" si="310"/>
        <v>7.3385922868089466</v>
      </c>
      <c r="I2228" s="2">
        <f t="shared" si="311"/>
        <v>88.007568116959888</v>
      </c>
    </row>
    <row r="2229" spans="1:9" ht="13.5" x14ac:dyDescent="0.25">
      <c r="A2229" s="3">
        <f>TITRES_STAT!B2232</f>
        <v>45250</v>
      </c>
      <c r="B2229" s="5">
        <f>TITRES_STAT!D2232</f>
        <v>19.399000000000001</v>
      </c>
      <c r="C2229" s="2">
        <f t="shared" si="306"/>
        <v>0</v>
      </c>
      <c r="D2229" s="2">
        <f t="shared" si="307"/>
        <v>0</v>
      </c>
      <c r="E2229" s="2">
        <f t="shared" si="308"/>
        <v>0</v>
      </c>
      <c r="F2229" s="2">
        <f t="shared" si="313"/>
        <v>4.8079709052229094E-2</v>
      </c>
      <c r="G2229" s="2">
        <f t="shared" si="313"/>
        <v>6.5516255942780653E-3</v>
      </c>
      <c r="H2229" s="2">
        <f t="shared" si="310"/>
        <v>7.3385922868089475</v>
      </c>
      <c r="I2229" s="2">
        <f t="shared" si="311"/>
        <v>88.007568116959888</v>
      </c>
    </row>
    <row r="2230" spans="1:9" ht="13.5" x14ac:dyDescent="0.25">
      <c r="A2230" s="3">
        <f>TITRES_STAT!B2233</f>
        <v>45251</v>
      </c>
      <c r="B2230" s="5">
        <f>TITRES_STAT!D2233</f>
        <v>19.399000000000001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4.4645444119927012E-2</v>
      </c>
      <c r="G2230" s="2">
        <f t="shared" si="313"/>
        <v>6.0836523375439175E-3</v>
      </c>
      <c r="H2230" s="2">
        <f t="shared" si="310"/>
        <v>7.3385922868089466</v>
      </c>
      <c r="I2230" s="2">
        <f t="shared" si="311"/>
        <v>88.007568116959888</v>
      </c>
    </row>
    <row r="2231" spans="1:9" ht="13.5" x14ac:dyDescent="0.25">
      <c r="A2231" s="3">
        <f>TITRES_STAT!B2234</f>
        <v>45252</v>
      </c>
      <c r="B2231" s="5">
        <f>TITRES_STAT!D2234</f>
        <v>19.399000000000001</v>
      </c>
      <c r="C2231" s="2">
        <f t="shared" si="306"/>
        <v>0</v>
      </c>
      <c r="D2231" s="2">
        <f t="shared" si="307"/>
        <v>0</v>
      </c>
      <c r="E2231" s="2">
        <f t="shared" si="308"/>
        <v>0</v>
      </c>
      <c r="F2231" s="2">
        <f t="shared" si="313"/>
        <v>4.1456483825646505E-2</v>
      </c>
      <c r="G2231" s="2">
        <f t="shared" si="313"/>
        <v>5.6491057420050656E-3</v>
      </c>
      <c r="H2231" s="2">
        <f t="shared" si="310"/>
        <v>7.3385922868089466</v>
      </c>
      <c r="I2231" s="2">
        <f t="shared" si="311"/>
        <v>88.007568116959888</v>
      </c>
    </row>
    <row r="2232" spans="1:9" ht="13.5" x14ac:dyDescent="0.25">
      <c r="A2232" s="3">
        <f>TITRES_STAT!B2235</f>
        <v>45253</v>
      </c>
      <c r="B2232" s="5">
        <f>TITRES_STAT!D2235</f>
        <v>19.399000000000001</v>
      </c>
      <c r="C2232" s="2">
        <f t="shared" si="306"/>
        <v>0</v>
      </c>
      <c r="D2232" s="2">
        <f t="shared" si="307"/>
        <v>0</v>
      </c>
      <c r="E2232" s="2">
        <f t="shared" si="308"/>
        <v>0</v>
      </c>
      <c r="F2232" s="2">
        <f t="shared" si="313"/>
        <v>3.8495306409528897E-2</v>
      </c>
      <c r="G2232" s="2">
        <f t="shared" si="313"/>
        <v>5.245598189004704E-3</v>
      </c>
      <c r="H2232" s="2">
        <f t="shared" si="310"/>
        <v>7.3385922868089457</v>
      </c>
      <c r="I2232" s="2">
        <f t="shared" si="311"/>
        <v>88.007568116959888</v>
      </c>
    </row>
    <row r="2233" spans="1:9" ht="13.5" x14ac:dyDescent="0.25">
      <c r="A2233" s="3">
        <f>TITRES_STAT!B2236</f>
        <v>45254</v>
      </c>
      <c r="B2233" s="5">
        <f>TITRES_STAT!D2236</f>
        <v>19.399000000000001</v>
      </c>
      <c r="C2233" s="2">
        <f t="shared" si="306"/>
        <v>0</v>
      </c>
      <c r="D2233" s="2">
        <f t="shared" si="307"/>
        <v>0</v>
      </c>
      <c r="E2233" s="2">
        <f t="shared" si="308"/>
        <v>0</v>
      </c>
      <c r="F2233" s="2">
        <f t="shared" si="313"/>
        <v>3.5745641665991125E-2</v>
      </c>
      <c r="G2233" s="2">
        <f t="shared" si="313"/>
        <v>4.8709126040757961E-3</v>
      </c>
      <c r="H2233" s="2">
        <f t="shared" si="310"/>
        <v>7.3385922868089484</v>
      </c>
      <c r="I2233" s="2">
        <f t="shared" si="311"/>
        <v>88.007568116959888</v>
      </c>
    </row>
    <row r="2234" spans="1:9" ht="13.5" x14ac:dyDescent="0.25">
      <c r="A2234" s="3">
        <f>TITRES_STAT!B2237</f>
        <v>45257</v>
      </c>
      <c r="B2234" s="5">
        <f>TITRES_STAT!D2237</f>
        <v>19.399000000000001</v>
      </c>
      <c r="C2234" s="2">
        <f t="shared" si="306"/>
        <v>0</v>
      </c>
      <c r="D2234" s="2">
        <f t="shared" si="307"/>
        <v>0</v>
      </c>
      <c r="E2234" s="2">
        <f t="shared" si="308"/>
        <v>0</v>
      </c>
      <c r="F2234" s="2">
        <f t="shared" si="313"/>
        <v>3.3192381546991757E-2</v>
      </c>
      <c r="G2234" s="2">
        <f t="shared" si="313"/>
        <v>4.5229902752132395E-3</v>
      </c>
      <c r="H2234" s="2">
        <f t="shared" si="310"/>
        <v>7.3385922868089475</v>
      </c>
      <c r="I2234" s="2">
        <f t="shared" si="311"/>
        <v>88.007568116959888</v>
      </c>
    </row>
    <row r="2235" spans="1:9" ht="13.5" x14ac:dyDescent="0.25">
      <c r="A2235" s="3">
        <f>TITRES_STAT!B2238</f>
        <v>45258</v>
      </c>
      <c r="B2235" s="5">
        <f>TITRES_STAT!D2238</f>
        <v>19.399000000000001</v>
      </c>
      <c r="C2235" s="2">
        <f t="shared" si="306"/>
        <v>0</v>
      </c>
      <c r="D2235" s="2">
        <f t="shared" si="307"/>
        <v>0</v>
      </c>
      <c r="E2235" s="2">
        <f t="shared" si="308"/>
        <v>0</v>
      </c>
      <c r="F2235" s="2">
        <f t="shared" si="313"/>
        <v>3.082149715077806E-2</v>
      </c>
      <c r="G2235" s="2">
        <f t="shared" si="313"/>
        <v>4.1999195412694371E-3</v>
      </c>
      <c r="H2235" s="2">
        <f t="shared" si="310"/>
        <v>7.3385922868089466</v>
      </c>
      <c r="I2235" s="2">
        <f t="shared" si="311"/>
        <v>88.007568116959888</v>
      </c>
    </row>
    <row r="2236" spans="1:9" ht="13.5" x14ac:dyDescent="0.25">
      <c r="A2236" s="3">
        <f>TITRES_STAT!B2239</f>
        <v>45259</v>
      </c>
      <c r="B2236" s="5">
        <f>TITRES_STAT!D2239</f>
        <v>19.399000000000001</v>
      </c>
      <c r="C2236" s="2">
        <f t="shared" si="306"/>
        <v>0</v>
      </c>
      <c r="D2236" s="2">
        <f t="shared" si="307"/>
        <v>0</v>
      </c>
      <c r="E2236" s="2">
        <f t="shared" si="308"/>
        <v>0</v>
      </c>
      <c r="F2236" s="2">
        <f t="shared" si="313"/>
        <v>2.8619961640008202E-2</v>
      </c>
      <c r="G2236" s="2">
        <f t="shared" si="313"/>
        <v>3.8999252883216199E-3</v>
      </c>
      <c r="H2236" s="2">
        <f t="shared" si="310"/>
        <v>7.3385922868089475</v>
      </c>
      <c r="I2236" s="2">
        <f t="shared" si="311"/>
        <v>88.007568116959888</v>
      </c>
    </row>
    <row r="2237" spans="1:9" ht="13.5" x14ac:dyDescent="0.25">
      <c r="A2237" s="3">
        <f>TITRES_STAT!B2240</f>
        <v>45260</v>
      </c>
      <c r="B2237" s="5">
        <f>TITRES_STAT!D2240</f>
        <v>19.399000000000001</v>
      </c>
      <c r="C2237" s="2">
        <f t="shared" si="306"/>
        <v>0</v>
      </c>
      <c r="D2237" s="2">
        <f t="shared" si="307"/>
        <v>0</v>
      </c>
      <c r="E2237" s="2">
        <f t="shared" si="308"/>
        <v>0</v>
      </c>
      <c r="F2237" s="2">
        <f t="shared" ref="F2237:G2252" si="314">((F2236*13)+D2237)/14</f>
        <v>2.6575678665721903E-2</v>
      </c>
      <c r="G2237" s="2">
        <f t="shared" si="314"/>
        <v>3.6213591962986473E-3</v>
      </c>
      <c r="H2237" s="2">
        <f t="shared" si="310"/>
        <v>7.3385922868089475</v>
      </c>
      <c r="I2237" s="2">
        <f t="shared" si="311"/>
        <v>88.007568116959888</v>
      </c>
    </row>
    <row r="2238" spans="1:9" ht="13.5" x14ac:dyDescent="0.25">
      <c r="A2238" s="3">
        <f>TITRES_STAT!B2241</f>
        <v>45261</v>
      </c>
      <c r="B2238" s="5">
        <f>TITRES_STAT!D2241</f>
        <v>19.975999999999999</v>
      </c>
      <c r="C2238" s="2">
        <f t="shared" si="306"/>
        <v>0.57699999999999818</v>
      </c>
      <c r="D2238" s="2">
        <f t="shared" si="307"/>
        <v>0.57699999999999818</v>
      </c>
      <c r="E2238" s="2">
        <f t="shared" si="308"/>
        <v>0</v>
      </c>
      <c r="F2238" s="2">
        <f t="shared" si="314"/>
        <v>6.589170161817022E-2</v>
      </c>
      <c r="G2238" s="2">
        <f t="shared" si="314"/>
        <v>3.3626906822773156E-3</v>
      </c>
      <c r="H2238" s="2">
        <f t="shared" si="310"/>
        <v>19.594933891911335</v>
      </c>
      <c r="I2238" s="2">
        <f t="shared" si="311"/>
        <v>95.144436951104993</v>
      </c>
    </row>
    <row r="2239" spans="1:9" ht="13.5" x14ac:dyDescent="0.25">
      <c r="A2239" s="3">
        <f>TITRES_STAT!B2242</f>
        <v>45264</v>
      </c>
      <c r="B2239" s="5">
        <f>TITRES_STAT!D2242</f>
        <v>19.975999999999999</v>
      </c>
      <c r="C2239" s="2">
        <f t="shared" si="306"/>
        <v>0</v>
      </c>
      <c r="D2239" s="2">
        <f t="shared" si="307"/>
        <v>0</v>
      </c>
      <c r="E2239" s="2">
        <f t="shared" si="308"/>
        <v>0</v>
      </c>
      <c r="F2239" s="2">
        <f t="shared" si="314"/>
        <v>6.1185151502586632E-2</v>
      </c>
      <c r="G2239" s="2">
        <f t="shared" si="314"/>
        <v>3.122498490686079E-3</v>
      </c>
      <c r="H2239" s="2">
        <f t="shared" si="310"/>
        <v>19.594933891911332</v>
      </c>
      <c r="I2239" s="2">
        <f t="shared" si="311"/>
        <v>95.144436951104993</v>
      </c>
    </row>
    <row r="2240" spans="1:9" ht="13.5" x14ac:dyDescent="0.25">
      <c r="A2240" s="3">
        <f>TITRES_STAT!B2243</f>
        <v>45265</v>
      </c>
      <c r="B2240" s="5">
        <f>TITRES_STAT!D2243</f>
        <v>20.864000000000001</v>
      </c>
      <c r="C2240" s="2">
        <f t="shared" si="306"/>
        <v>0.88800000000000168</v>
      </c>
      <c r="D2240" s="2">
        <f t="shared" si="307"/>
        <v>0.88800000000000168</v>
      </c>
      <c r="E2240" s="2">
        <f t="shared" si="308"/>
        <v>0</v>
      </c>
      <c r="F2240" s="2">
        <f t="shared" si="314"/>
        <v>0.1202433549666877</v>
      </c>
      <c r="G2240" s="2">
        <f t="shared" si="314"/>
        <v>2.8994628842085022E-3</v>
      </c>
      <c r="H2240" s="2">
        <f t="shared" si="310"/>
        <v>41.470906774346183</v>
      </c>
      <c r="I2240" s="2">
        <f t="shared" si="311"/>
        <v>97.645447022562678</v>
      </c>
    </row>
    <row r="2241" spans="1:9" ht="13.5" x14ac:dyDescent="0.25">
      <c r="A2241" s="3">
        <f>TITRES_STAT!B2244</f>
        <v>45266</v>
      </c>
      <c r="B2241" s="5">
        <f>TITRES_STAT!D2244</f>
        <v>20.864000000000001</v>
      </c>
      <c r="C2241" s="2">
        <f t="shared" si="306"/>
        <v>0</v>
      </c>
      <c r="D2241" s="2">
        <f t="shared" si="307"/>
        <v>0</v>
      </c>
      <c r="E2241" s="2">
        <f t="shared" si="308"/>
        <v>0</v>
      </c>
      <c r="F2241" s="2">
        <f t="shared" si="314"/>
        <v>0.11165454389763858</v>
      </c>
      <c r="G2241" s="2">
        <f t="shared" si="314"/>
        <v>2.6923583924793235E-3</v>
      </c>
      <c r="H2241" s="2">
        <f t="shared" si="310"/>
        <v>41.470906774346183</v>
      </c>
      <c r="I2241" s="2">
        <f t="shared" si="311"/>
        <v>97.645447022562678</v>
      </c>
    </row>
    <row r="2242" spans="1:9" ht="13.5" x14ac:dyDescent="0.25">
      <c r="A2242" s="3">
        <f>TITRES_STAT!B2245</f>
        <v>45267</v>
      </c>
      <c r="B2242" s="5">
        <f>TITRES_STAT!D2245</f>
        <v>20.864000000000001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0.10367921933352155</v>
      </c>
      <c r="G2242" s="2">
        <f t="shared" si="314"/>
        <v>2.5000470787308006E-3</v>
      </c>
      <c r="H2242" s="2">
        <f t="shared" si="310"/>
        <v>41.470906774346183</v>
      </c>
      <c r="I2242" s="2">
        <f t="shared" si="311"/>
        <v>97.645447022562678</v>
      </c>
    </row>
    <row r="2243" spans="1:9" ht="13.5" x14ac:dyDescent="0.25">
      <c r="A2243" s="3">
        <f>TITRES_STAT!B2246</f>
        <v>45268</v>
      </c>
      <c r="B2243" s="5">
        <f>TITRES_STAT!D2246</f>
        <v>20.864000000000001</v>
      </c>
      <c r="C2243" s="2">
        <f t="shared" ref="C2243:C2306" si="315">B2243-B2242</f>
        <v>0</v>
      </c>
      <c r="D2243" s="2">
        <f t="shared" ref="D2243:D2306" si="316">IF(C2243&gt;0,C2243,0)</f>
        <v>0</v>
      </c>
      <c r="E2243" s="2">
        <f t="shared" ref="E2243:E2306" si="317">IF(C2243&lt;0,-C2243,0)</f>
        <v>0</v>
      </c>
      <c r="F2243" s="2">
        <f t="shared" si="314"/>
        <v>9.627356080969858E-2</v>
      </c>
      <c r="G2243" s="2">
        <f t="shared" si="314"/>
        <v>2.3214722873928862E-3</v>
      </c>
      <c r="H2243" s="2">
        <f t="shared" si="310"/>
        <v>41.470906774346183</v>
      </c>
      <c r="I2243" s="2">
        <f t="shared" si="311"/>
        <v>97.645447022562678</v>
      </c>
    </row>
    <row r="2244" spans="1:9" ht="13.5" x14ac:dyDescent="0.25">
      <c r="A2244" s="3">
        <f>TITRES_STAT!B2247</f>
        <v>45271</v>
      </c>
      <c r="B2244" s="5">
        <f>TITRES_STAT!D2247</f>
        <v>20.864000000000001</v>
      </c>
      <c r="C2244" s="2">
        <f t="shared" si="315"/>
        <v>0</v>
      </c>
      <c r="D2244" s="2">
        <f t="shared" si="316"/>
        <v>0</v>
      </c>
      <c r="E2244" s="2">
        <f t="shared" si="317"/>
        <v>0</v>
      </c>
      <c r="F2244" s="2">
        <f t="shared" si="314"/>
        <v>8.9396877894720103E-2</v>
      </c>
      <c r="G2244" s="2">
        <f t="shared" si="314"/>
        <v>2.1556528382933944E-3</v>
      </c>
      <c r="H2244" s="2">
        <f t="shared" si="310"/>
        <v>41.470906774346183</v>
      </c>
      <c r="I2244" s="2">
        <f t="shared" si="311"/>
        <v>97.645447022562678</v>
      </c>
    </row>
    <row r="2245" spans="1:9" ht="13.5" x14ac:dyDescent="0.25">
      <c r="A2245" s="3">
        <f>TITRES_STAT!B2248</f>
        <v>45272</v>
      </c>
      <c r="B2245" s="5">
        <f>TITRES_STAT!D2248</f>
        <v>19.975999999999999</v>
      </c>
      <c r="C2245" s="2">
        <f t="shared" si="315"/>
        <v>-0.88800000000000168</v>
      </c>
      <c r="D2245" s="2">
        <f t="shared" si="316"/>
        <v>0</v>
      </c>
      <c r="E2245" s="2">
        <f t="shared" si="317"/>
        <v>0.88800000000000168</v>
      </c>
      <c r="F2245" s="2">
        <f t="shared" si="314"/>
        <v>8.3011386616525809E-2</v>
      </c>
      <c r="G2245" s="2">
        <f t="shared" si="314"/>
        <v>6.5430249064129697E-2</v>
      </c>
      <c r="H2245" s="2">
        <f t="shared" si="310"/>
        <v>1.2687004528312957</v>
      </c>
      <c r="I2245" s="2">
        <f t="shared" si="311"/>
        <v>55.921902393415643</v>
      </c>
    </row>
    <row r="2246" spans="1:9" ht="13.5" x14ac:dyDescent="0.25">
      <c r="A2246" s="3">
        <f>TITRES_STAT!B2249</f>
        <v>45273</v>
      </c>
      <c r="B2246" s="5">
        <f>TITRES_STAT!D2249</f>
        <v>19.975999999999999</v>
      </c>
      <c r="C2246" s="2">
        <f t="shared" si="315"/>
        <v>0</v>
      </c>
      <c r="D2246" s="2">
        <f t="shared" si="316"/>
        <v>0</v>
      </c>
      <c r="E2246" s="2">
        <f t="shared" si="317"/>
        <v>0</v>
      </c>
      <c r="F2246" s="2">
        <f t="shared" si="314"/>
        <v>7.7082001858202548E-2</v>
      </c>
      <c r="G2246" s="2">
        <f t="shared" si="314"/>
        <v>6.0756659845263288E-2</v>
      </c>
      <c r="H2246" s="2">
        <f t="shared" si="310"/>
        <v>1.268700452831296</v>
      </c>
      <c r="I2246" s="2">
        <f t="shared" si="311"/>
        <v>55.921902393415643</v>
      </c>
    </row>
    <row r="2247" spans="1:9" ht="13.5" x14ac:dyDescent="0.25">
      <c r="A2247" s="3">
        <f>TITRES_STAT!B2250</f>
        <v>45274</v>
      </c>
      <c r="B2247" s="5">
        <f>TITRES_STAT!D2250</f>
        <v>19.975999999999999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7.1576144582616644E-2</v>
      </c>
      <c r="G2247" s="2">
        <f t="shared" si="314"/>
        <v>5.6416898427744486E-2</v>
      </c>
      <c r="H2247" s="2">
        <f t="shared" si="310"/>
        <v>1.2687004528312957</v>
      </c>
      <c r="I2247" s="2">
        <f t="shared" si="311"/>
        <v>55.921902393415643</v>
      </c>
    </row>
    <row r="2248" spans="1:9" ht="13.5" x14ac:dyDescent="0.25">
      <c r="A2248" s="3">
        <f>TITRES_STAT!B2251</f>
        <v>45275</v>
      </c>
      <c r="B2248" s="5">
        <f>TITRES_STAT!D2251</f>
        <v>19.975999999999999</v>
      </c>
      <c r="C2248" s="2">
        <f t="shared" si="315"/>
        <v>0</v>
      </c>
      <c r="D2248" s="2">
        <f t="shared" si="316"/>
        <v>0</v>
      </c>
      <c r="E2248" s="2">
        <f t="shared" si="317"/>
        <v>0</v>
      </c>
      <c r="F2248" s="2">
        <f t="shared" si="314"/>
        <v>6.6463562826715464E-2</v>
      </c>
      <c r="G2248" s="2">
        <f t="shared" si="314"/>
        <v>5.2387119968619882E-2</v>
      </c>
      <c r="H2248" s="2">
        <f t="shared" si="310"/>
        <v>1.2687004528312957</v>
      </c>
      <c r="I2248" s="2">
        <f t="shared" si="311"/>
        <v>55.921902393415643</v>
      </c>
    </row>
    <row r="2249" spans="1:9" ht="13.5" x14ac:dyDescent="0.25">
      <c r="A2249" s="3">
        <f>TITRES_STAT!B2252</f>
        <v>45278</v>
      </c>
      <c r="B2249" s="5">
        <f>TITRES_STAT!D2252</f>
        <v>19.975999999999999</v>
      </c>
      <c r="C2249" s="2">
        <f t="shared" si="315"/>
        <v>0</v>
      </c>
      <c r="D2249" s="2">
        <f t="shared" si="316"/>
        <v>0</v>
      </c>
      <c r="E2249" s="2">
        <f t="shared" si="317"/>
        <v>0</v>
      </c>
      <c r="F2249" s="2">
        <f t="shared" si="314"/>
        <v>6.1716165481950074E-2</v>
      </c>
      <c r="G2249" s="2">
        <f t="shared" si="314"/>
        <v>4.8645182828004174E-2</v>
      </c>
      <c r="H2249" s="2">
        <f t="shared" si="310"/>
        <v>1.268700452831296</v>
      </c>
      <c r="I2249" s="2">
        <f t="shared" si="311"/>
        <v>55.921902393415643</v>
      </c>
    </row>
    <row r="2250" spans="1:9" ht="13.5" x14ac:dyDescent="0.25">
      <c r="A2250" s="3">
        <f>TITRES_STAT!B2253</f>
        <v>45279</v>
      </c>
      <c r="B2250" s="5">
        <f>TITRES_STAT!D2253</f>
        <v>19.975999999999999</v>
      </c>
      <c r="C2250" s="2">
        <f t="shared" si="315"/>
        <v>0</v>
      </c>
      <c r="D2250" s="2">
        <f t="shared" si="316"/>
        <v>0</v>
      </c>
      <c r="E2250" s="2">
        <f t="shared" si="317"/>
        <v>0</v>
      </c>
      <c r="F2250" s="2">
        <f t="shared" si="314"/>
        <v>5.7307867947525071E-2</v>
      </c>
      <c r="G2250" s="2">
        <f t="shared" si="314"/>
        <v>4.5170526911718155E-2</v>
      </c>
      <c r="H2250" s="2">
        <f t="shared" si="310"/>
        <v>1.2687004528312962</v>
      </c>
      <c r="I2250" s="2">
        <f t="shared" si="311"/>
        <v>55.921902393415643</v>
      </c>
    </row>
    <row r="2251" spans="1:9" ht="13.5" x14ac:dyDescent="0.25">
      <c r="A2251" s="3">
        <f>TITRES_STAT!B2254</f>
        <v>45280</v>
      </c>
      <c r="B2251" s="5">
        <f>TITRES_STAT!D2254</f>
        <v>19.975999999999999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5.3214448808416137E-2</v>
      </c>
      <c r="G2251" s="2">
        <f t="shared" si="314"/>
        <v>4.1944060703738288E-2</v>
      </c>
      <c r="H2251" s="2">
        <f t="shared" si="310"/>
        <v>1.2687004528312962</v>
      </c>
      <c r="I2251" s="2">
        <f t="shared" si="311"/>
        <v>55.921902393415643</v>
      </c>
    </row>
    <row r="2252" spans="1:9" ht="13.5" x14ac:dyDescent="0.25">
      <c r="A2252" s="3">
        <f>TITRES_STAT!B2255</f>
        <v>45281</v>
      </c>
      <c r="B2252" s="5">
        <f>TITRES_STAT!D2255</f>
        <v>19.975999999999999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4.9413416750672123E-2</v>
      </c>
      <c r="G2252" s="2">
        <f t="shared" si="314"/>
        <v>3.8948056367756986E-2</v>
      </c>
      <c r="H2252" s="2">
        <f t="shared" si="310"/>
        <v>1.2687004528312957</v>
      </c>
      <c r="I2252" s="2">
        <f t="shared" si="311"/>
        <v>55.921902393415643</v>
      </c>
    </row>
    <row r="2253" spans="1:9" ht="13.5" x14ac:dyDescent="0.25">
      <c r="A2253" s="3">
        <f>TITRES_STAT!B2256</f>
        <v>45282</v>
      </c>
      <c r="B2253" s="5">
        <f>TITRES_STAT!D2256</f>
        <v>19.975999999999999</v>
      </c>
      <c r="C2253" s="2">
        <f t="shared" si="315"/>
        <v>0</v>
      </c>
      <c r="D2253" s="2">
        <f t="shared" si="316"/>
        <v>0</v>
      </c>
      <c r="E2253" s="2">
        <f t="shared" si="317"/>
        <v>0</v>
      </c>
      <c r="F2253" s="2">
        <f t="shared" ref="F2253:G2268" si="318">((F2252*13)+D2253)/14</f>
        <v>4.5883886982766971E-2</v>
      </c>
      <c r="G2253" s="2">
        <f t="shared" si="318"/>
        <v>3.6166052341488626E-2</v>
      </c>
      <c r="H2253" s="2">
        <f t="shared" si="310"/>
        <v>1.268700452831296</v>
      </c>
      <c r="I2253" s="2">
        <f t="shared" si="311"/>
        <v>55.921902393415643</v>
      </c>
    </row>
    <row r="2254" spans="1:9" ht="13.5" x14ac:dyDescent="0.25">
      <c r="A2254" s="3">
        <f>TITRES_STAT!B2257</f>
        <v>45285</v>
      </c>
      <c r="B2254" s="5">
        <f>TITRES_STAT!D2257</f>
        <v>19.984999999999999</v>
      </c>
      <c r="C2254" s="2">
        <f t="shared" si="315"/>
        <v>9.0000000000003411E-3</v>
      </c>
      <c r="D2254" s="2">
        <f t="shared" si="316"/>
        <v>9.0000000000003411E-3</v>
      </c>
      <c r="E2254" s="2">
        <f t="shared" si="317"/>
        <v>0</v>
      </c>
      <c r="F2254" s="2">
        <f t="shared" si="318"/>
        <v>4.3249323626855067E-2</v>
      </c>
      <c r="G2254" s="2">
        <f t="shared" si="318"/>
        <v>3.3582762888525151E-2</v>
      </c>
      <c r="H2254" s="2">
        <f t="shared" si="310"/>
        <v>1.2878429261587905</v>
      </c>
      <c r="I2254" s="2">
        <f t="shared" si="311"/>
        <v>56.290705600188836</v>
      </c>
    </row>
    <row r="2255" spans="1:9" ht="13.5" x14ac:dyDescent="0.25">
      <c r="A2255" s="3">
        <f>TITRES_STAT!B2258</f>
        <v>45286</v>
      </c>
      <c r="B2255" s="5">
        <f>TITRES_STAT!D2258</f>
        <v>19.975999999999999</v>
      </c>
      <c r="C2255" s="2">
        <f t="shared" si="315"/>
        <v>-9.0000000000003411E-3</v>
      </c>
      <c r="D2255" s="2">
        <f t="shared" si="316"/>
        <v>0</v>
      </c>
      <c r="E2255" s="2">
        <f t="shared" si="317"/>
        <v>9.0000000000003411E-3</v>
      </c>
      <c r="F2255" s="2">
        <f t="shared" si="318"/>
        <v>4.0160086224936845E-2</v>
      </c>
      <c r="G2255" s="2">
        <f t="shared" si="318"/>
        <v>3.1826851253630523E-2</v>
      </c>
      <c r="H2255" s="2">
        <f t="shared" si="310"/>
        <v>1.2618303301479044</v>
      </c>
      <c r="I2255" s="2">
        <f t="shared" si="311"/>
        <v>55.788018815071396</v>
      </c>
    </row>
    <row r="2256" spans="1:9" ht="13.5" x14ac:dyDescent="0.25">
      <c r="A2256" s="3">
        <f>TITRES_STAT!B2259</f>
        <v>45287</v>
      </c>
      <c r="B2256" s="5">
        <f>TITRES_STAT!D2259</f>
        <v>19.975999999999999</v>
      </c>
      <c r="C2256" s="2">
        <f t="shared" si="315"/>
        <v>0</v>
      </c>
      <c r="D2256" s="2">
        <f t="shared" si="316"/>
        <v>0</v>
      </c>
      <c r="E2256" s="2">
        <f t="shared" si="317"/>
        <v>0</v>
      </c>
      <c r="F2256" s="2">
        <f t="shared" si="318"/>
        <v>3.7291508637441358E-2</v>
      </c>
      <c r="G2256" s="2">
        <f t="shared" si="318"/>
        <v>2.9553504735514054E-2</v>
      </c>
      <c r="H2256" s="2">
        <f t="shared" si="310"/>
        <v>1.2618303301479046</v>
      </c>
      <c r="I2256" s="2">
        <f t="shared" si="311"/>
        <v>55.788018815071396</v>
      </c>
    </row>
    <row r="2257" spans="1:9" ht="13.5" x14ac:dyDescent="0.25">
      <c r="A2257" s="3">
        <f>TITRES_STAT!B2260</f>
        <v>45288</v>
      </c>
      <c r="B2257" s="5">
        <f>TITRES_STAT!D2260</f>
        <v>19.975999999999999</v>
      </c>
      <c r="C2257" s="2">
        <f t="shared" si="315"/>
        <v>0</v>
      </c>
      <c r="D2257" s="2">
        <f t="shared" si="316"/>
        <v>0</v>
      </c>
      <c r="E2257" s="2">
        <f t="shared" si="317"/>
        <v>0</v>
      </c>
      <c r="F2257" s="2">
        <f t="shared" si="318"/>
        <v>3.462782944905269E-2</v>
      </c>
      <c r="G2257" s="2">
        <f t="shared" si="318"/>
        <v>2.7442540111548765E-2</v>
      </c>
      <c r="H2257" s="2">
        <f t="shared" ref="H2257:H2320" si="319">F2257/G2257</f>
        <v>1.2618303301479046</v>
      </c>
      <c r="I2257" s="2">
        <f t="shared" ref="I2257:I2320" si="320">IF(G2257=0,100,100-(100/(1+H2257)))</f>
        <v>55.788018815071396</v>
      </c>
    </row>
    <row r="2258" spans="1:9" ht="13.5" x14ac:dyDescent="0.25">
      <c r="A2258" s="3">
        <f>TITRES_STAT!B2261</f>
        <v>45289</v>
      </c>
      <c r="B2258" s="5">
        <f>TITRES_STAT!D2261</f>
        <v>19.975999999999999</v>
      </c>
      <c r="C2258" s="2">
        <f t="shared" si="315"/>
        <v>0</v>
      </c>
      <c r="D2258" s="2">
        <f t="shared" si="316"/>
        <v>0</v>
      </c>
      <c r="E2258" s="2">
        <f t="shared" si="317"/>
        <v>0</v>
      </c>
      <c r="F2258" s="2">
        <f t="shared" si="318"/>
        <v>3.2154413059834644E-2</v>
      </c>
      <c r="G2258" s="2">
        <f t="shared" si="318"/>
        <v>2.5482358675009566E-2</v>
      </c>
      <c r="H2258" s="2">
        <f t="shared" si="319"/>
        <v>1.2618303301479048</v>
      </c>
      <c r="I2258" s="2">
        <f t="shared" si="320"/>
        <v>55.788018815071403</v>
      </c>
    </row>
    <row r="2259" spans="1:9" ht="13.5" x14ac:dyDescent="0.25">
      <c r="A2259" s="3">
        <f>TITRES_STAT!B2262</f>
        <v>45293</v>
      </c>
      <c r="B2259" s="5">
        <f>TITRES_STAT!D2262</f>
        <v>19.975999999999999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2.9857669269846454E-2</v>
      </c>
      <c r="G2259" s="2">
        <f t="shared" si="318"/>
        <v>2.3662190198223167E-2</v>
      </c>
      <c r="H2259" s="2">
        <f t="shared" si="319"/>
        <v>1.2618303301479048</v>
      </c>
      <c r="I2259" s="2">
        <f t="shared" si="320"/>
        <v>55.788018815071403</v>
      </c>
    </row>
    <row r="2260" spans="1:9" ht="13.5" x14ac:dyDescent="0.25">
      <c r="A2260" s="3">
        <f>TITRES_STAT!B2263</f>
        <v>45294</v>
      </c>
      <c r="B2260" s="5">
        <f>TITRES_STAT!D2263</f>
        <v>19.984999999999999</v>
      </c>
      <c r="C2260" s="2">
        <f t="shared" si="315"/>
        <v>9.0000000000003411E-3</v>
      </c>
      <c r="D2260" s="2">
        <f t="shared" si="316"/>
        <v>9.0000000000003411E-3</v>
      </c>
      <c r="E2260" s="2">
        <f t="shared" si="317"/>
        <v>0</v>
      </c>
      <c r="F2260" s="2">
        <f t="shared" si="318"/>
        <v>2.8367835750571731E-2</v>
      </c>
      <c r="G2260" s="2">
        <f t="shared" si="318"/>
        <v>2.1972033755492941E-2</v>
      </c>
      <c r="H2260" s="2">
        <f t="shared" si="319"/>
        <v>1.2910883018955794</v>
      </c>
      <c r="I2260" s="2">
        <f t="shared" si="320"/>
        <v>56.352620753524462</v>
      </c>
    </row>
    <row r="2261" spans="1:9" ht="13.5" x14ac:dyDescent="0.25">
      <c r="A2261" s="3">
        <f>TITRES_STAT!B2264</f>
        <v>45295</v>
      </c>
      <c r="B2261" s="5">
        <f>TITRES_STAT!D2264</f>
        <v>19.984999999999999</v>
      </c>
      <c r="C2261" s="2">
        <f t="shared" si="315"/>
        <v>0</v>
      </c>
      <c r="D2261" s="2">
        <f t="shared" si="316"/>
        <v>0</v>
      </c>
      <c r="E2261" s="2">
        <f t="shared" si="317"/>
        <v>0</v>
      </c>
      <c r="F2261" s="2">
        <f t="shared" si="318"/>
        <v>2.6341561768388037E-2</v>
      </c>
      <c r="G2261" s="2">
        <f t="shared" si="318"/>
        <v>2.0402602772957728E-2</v>
      </c>
      <c r="H2261" s="2">
        <f t="shared" si="319"/>
        <v>1.2910883018955797</v>
      </c>
      <c r="I2261" s="2">
        <f t="shared" si="320"/>
        <v>56.352620753524469</v>
      </c>
    </row>
    <row r="2262" spans="1:9" ht="13.5" x14ac:dyDescent="0.25">
      <c r="A2262" s="3">
        <f>TITRES_STAT!B2265</f>
        <v>45296</v>
      </c>
      <c r="B2262" s="5">
        <f>TITRES_STAT!D2265</f>
        <v>19.984999999999999</v>
      </c>
      <c r="C2262" s="2">
        <f t="shared" si="315"/>
        <v>0</v>
      </c>
      <c r="D2262" s="2">
        <f t="shared" si="316"/>
        <v>0</v>
      </c>
      <c r="E2262" s="2">
        <f t="shared" si="317"/>
        <v>0</v>
      </c>
      <c r="F2262" s="2">
        <f t="shared" si="318"/>
        <v>2.4460021642074607E-2</v>
      </c>
      <c r="G2262" s="2">
        <f t="shared" si="318"/>
        <v>1.8945274003460747E-2</v>
      </c>
      <c r="H2262" s="2">
        <f t="shared" si="319"/>
        <v>1.2910883018955797</v>
      </c>
      <c r="I2262" s="2">
        <f t="shared" si="320"/>
        <v>56.352620753524469</v>
      </c>
    </row>
    <row r="2263" spans="1:9" ht="13.5" x14ac:dyDescent="0.25">
      <c r="A2263" s="3">
        <f>TITRES_STAT!B2266</f>
        <v>45299</v>
      </c>
      <c r="B2263" s="5">
        <f>TITRES_STAT!D2266</f>
        <v>19.984999999999999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2.2712877239069278E-2</v>
      </c>
      <c r="G2263" s="2">
        <f t="shared" si="318"/>
        <v>1.7592040146070693E-2</v>
      </c>
      <c r="H2263" s="2">
        <f t="shared" si="319"/>
        <v>1.2910883018955797</v>
      </c>
      <c r="I2263" s="2">
        <f t="shared" si="320"/>
        <v>56.352620753524469</v>
      </c>
    </row>
    <row r="2264" spans="1:9" ht="13.5" x14ac:dyDescent="0.25">
      <c r="A2264" s="3">
        <f>TITRES_STAT!B2267</f>
        <v>45300</v>
      </c>
      <c r="B2264" s="5">
        <f>TITRES_STAT!D2267</f>
        <v>19.994</v>
      </c>
      <c r="C2264" s="2">
        <f t="shared" si="315"/>
        <v>9.0000000000003411E-3</v>
      </c>
      <c r="D2264" s="2">
        <f t="shared" si="316"/>
        <v>9.0000000000003411E-3</v>
      </c>
      <c r="E2264" s="2">
        <f t="shared" si="317"/>
        <v>0</v>
      </c>
      <c r="F2264" s="2">
        <f t="shared" si="318"/>
        <v>2.173338600770721E-2</v>
      </c>
      <c r="G2264" s="2">
        <f t="shared" si="318"/>
        <v>1.6335465849922785E-2</v>
      </c>
      <c r="H2264" s="2">
        <f t="shared" si="319"/>
        <v>1.3304417644024482</v>
      </c>
      <c r="I2264" s="2">
        <f t="shared" si="320"/>
        <v>57.089680794644906</v>
      </c>
    </row>
    <row r="2265" spans="1:9" ht="13.5" x14ac:dyDescent="0.25">
      <c r="A2265" s="3">
        <f>TITRES_STAT!B2268</f>
        <v>45301</v>
      </c>
      <c r="B2265" s="5">
        <f>TITRES_STAT!D2268</f>
        <v>19.994</v>
      </c>
      <c r="C2265" s="2">
        <f t="shared" si="315"/>
        <v>0</v>
      </c>
      <c r="D2265" s="2">
        <f t="shared" si="316"/>
        <v>0</v>
      </c>
      <c r="E2265" s="2">
        <f t="shared" si="317"/>
        <v>0</v>
      </c>
      <c r="F2265" s="2">
        <f t="shared" si="318"/>
        <v>2.0181001292870981E-2</v>
      </c>
      <c r="G2265" s="2">
        <f t="shared" si="318"/>
        <v>1.5168646860642588E-2</v>
      </c>
      <c r="H2265" s="2">
        <f t="shared" si="319"/>
        <v>1.3304417644024482</v>
      </c>
      <c r="I2265" s="2">
        <f t="shared" si="320"/>
        <v>57.089680794644906</v>
      </c>
    </row>
    <row r="2266" spans="1:9" ht="13.5" x14ac:dyDescent="0.25">
      <c r="A2266" s="3">
        <f>TITRES_STAT!B2269</f>
        <v>45302</v>
      </c>
      <c r="B2266" s="5">
        <f>TITRES_STAT!D2269</f>
        <v>20.420000000000002</v>
      </c>
      <c r="C2266" s="2">
        <f t="shared" si="315"/>
        <v>0.42600000000000193</v>
      </c>
      <c r="D2266" s="2">
        <f t="shared" si="316"/>
        <v>0.42600000000000193</v>
      </c>
      <c r="E2266" s="2">
        <f t="shared" si="317"/>
        <v>0</v>
      </c>
      <c r="F2266" s="2">
        <f t="shared" si="318"/>
        <v>4.9168072629094617E-2</v>
      </c>
      <c r="G2266" s="2">
        <f t="shared" si="318"/>
        <v>1.4085172084882403E-2</v>
      </c>
      <c r="H2266" s="2">
        <f t="shared" si="319"/>
        <v>3.4907683294737057</v>
      </c>
      <c r="I2266" s="2">
        <f t="shared" si="320"/>
        <v>77.732095565099115</v>
      </c>
    </row>
    <row r="2267" spans="1:9" ht="13.5" x14ac:dyDescent="0.25">
      <c r="A2267" s="3">
        <f>TITRES_STAT!B2270</f>
        <v>45303</v>
      </c>
      <c r="B2267" s="5">
        <f>TITRES_STAT!D2270</f>
        <v>20.420000000000002</v>
      </c>
      <c r="C2267" s="2">
        <f t="shared" si="315"/>
        <v>0</v>
      </c>
      <c r="D2267" s="2">
        <f t="shared" si="316"/>
        <v>0</v>
      </c>
      <c r="E2267" s="2">
        <f t="shared" si="317"/>
        <v>0</v>
      </c>
      <c r="F2267" s="2">
        <f t="shared" si="318"/>
        <v>4.5656067441302142E-2</v>
      </c>
      <c r="G2267" s="2">
        <f t="shared" si="318"/>
        <v>1.3079088364533659E-2</v>
      </c>
      <c r="H2267" s="2">
        <f t="shared" si="319"/>
        <v>3.4907683294737057</v>
      </c>
      <c r="I2267" s="2">
        <f t="shared" si="320"/>
        <v>77.732095565099115</v>
      </c>
    </row>
    <row r="2268" spans="1:9" ht="13.5" x14ac:dyDescent="0.25">
      <c r="A2268" s="3">
        <f>TITRES_STAT!B2271</f>
        <v>45306</v>
      </c>
      <c r="B2268" s="5">
        <f>TITRES_STAT!D2271</f>
        <v>20.420000000000002</v>
      </c>
      <c r="C2268" s="2">
        <f t="shared" si="315"/>
        <v>0</v>
      </c>
      <c r="D2268" s="2">
        <f t="shared" si="316"/>
        <v>0</v>
      </c>
      <c r="E2268" s="2">
        <f t="shared" si="317"/>
        <v>0</v>
      </c>
      <c r="F2268" s="2">
        <f t="shared" si="318"/>
        <v>4.2394919766923424E-2</v>
      </c>
      <c r="G2268" s="2">
        <f t="shared" si="318"/>
        <v>1.2144867767066969E-2</v>
      </c>
      <c r="H2268" s="2">
        <f t="shared" si="319"/>
        <v>3.4907683294737062</v>
      </c>
      <c r="I2268" s="2">
        <f t="shared" si="320"/>
        <v>77.732095565099115</v>
      </c>
    </row>
    <row r="2269" spans="1:9" ht="13.5" x14ac:dyDescent="0.25">
      <c r="A2269" s="3">
        <f>TITRES_STAT!B2272</f>
        <v>45307</v>
      </c>
      <c r="B2269" s="5">
        <f>TITRES_STAT!D2272</f>
        <v>20.420000000000002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3.9366711212143184E-2</v>
      </c>
      <c r="G2269" s="2">
        <f t="shared" si="321"/>
        <v>1.1277377212276471E-2</v>
      </c>
      <c r="H2269" s="2">
        <f t="shared" si="319"/>
        <v>3.4907683294737066</v>
      </c>
      <c r="I2269" s="2">
        <f t="shared" si="320"/>
        <v>77.732095565099115</v>
      </c>
    </row>
    <row r="2270" spans="1:9" ht="13.5" x14ac:dyDescent="0.25">
      <c r="A2270" s="3">
        <f>TITRES_STAT!B2273</f>
        <v>45308</v>
      </c>
      <c r="B2270" s="5">
        <f>TITRES_STAT!D2273</f>
        <v>20.420000000000002</v>
      </c>
      <c r="C2270" s="2">
        <f t="shared" si="315"/>
        <v>0</v>
      </c>
      <c r="D2270" s="2">
        <f t="shared" si="316"/>
        <v>0</v>
      </c>
      <c r="E2270" s="2">
        <f t="shared" si="317"/>
        <v>0</v>
      </c>
      <c r="F2270" s="2">
        <f t="shared" si="321"/>
        <v>3.6554803268418666E-2</v>
      </c>
      <c r="G2270" s="2">
        <f t="shared" si="321"/>
        <v>1.0471850268542438E-2</v>
      </c>
      <c r="H2270" s="2">
        <f t="shared" si="319"/>
        <v>3.4907683294737062</v>
      </c>
      <c r="I2270" s="2">
        <f t="shared" si="320"/>
        <v>77.732095565099115</v>
      </c>
    </row>
    <row r="2271" spans="1:9" ht="13.5" x14ac:dyDescent="0.25">
      <c r="A2271" s="3">
        <f>TITRES_STAT!B2274</f>
        <v>45309</v>
      </c>
      <c r="B2271" s="5">
        <f>TITRES_STAT!D2274</f>
        <v>20.420000000000002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3.3943745892103049E-2</v>
      </c>
      <c r="G2271" s="2">
        <f t="shared" si="321"/>
        <v>9.7238609636465505E-3</v>
      </c>
      <c r="H2271" s="2">
        <f t="shared" si="319"/>
        <v>3.4907683294737057</v>
      </c>
      <c r="I2271" s="2">
        <f t="shared" si="320"/>
        <v>77.732095565099115</v>
      </c>
    </row>
    <row r="2272" spans="1:9" ht="13.5" x14ac:dyDescent="0.25">
      <c r="A2272" s="3">
        <f>TITRES_STAT!B2275</f>
        <v>45310</v>
      </c>
      <c r="B2272" s="5">
        <f>TITRES_STAT!D2275</f>
        <v>20.420000000000002</v>
      </c>
      <c r="C2272" s="2">
        <f t="shared" si="315"/>
        <v>0</v>
      </c>
      <c r="D2272" s="2">
        <f t="shared" si="316"/>
        <v>0</v>
      </c>
      <c r="E2272" s="2">
        <f t="shared" si="317"/>
        <v>0</v>
      </c>
      <c r="F2272" s="2">
        <f t="shared" si="321"/>
        <v>3.1519192614095685E-2</v>
      </c>
      <c r="G2272" s="2">
        <f t="shared" si="321"/>
        <v>9.0292994662432256E-3</v>
      </c>
      <c r="H2272" s="2">
        <f t="shared" si="319"/>
        <v>3.4907683294737053</v>
      </c>
      <c r="I2272" s="2">
        <f t="shared" si="320"/>
        <v>77.732095565099101</v>
      </c>
    </row>
    <row r="2273" spans="1:9" ht="13.5" x14ac:dyDescent="0.25">
      <c r="A2273" s="3">
        <f>TITRES_STAT!B2276</f>
        <v>45313</v>
      </c>
      <c r="B2273" s="5">
        <f>TITRES_STAT!D2276</f>
        <v>20.420000000000002</v>
      </c>
      <c r="C2273" s="2">
        <f t="shared" si="315"/>
        <v>0</v>
      </c>
      <c r="D2273" s="2">
        <f t="shared" si="316"/>
        <v>0</v>
      </c>
      <c r="E2273" s="2">
        <f t="shared" si="317"/>
        <v>0</v>
      </c>
      <c r="F2273" s="2">
        <f t="shared" si="321"/>
        <v>2.9267821713088848E-2</v>
      </c>
      <c r="G2273" s="2">
        <f t="shared" si="321"/>
        <v>8.3843495043687093E-3</v>
      </c>
      <c r="H2273" s="2">
        <f t="shared" si="319"/>
        <v>3.4907683294737053</v>
      </c>
      <c r="I2273" s="2">
        <f t="shared" si="320"/>
        <v>77.732095565099101</v>
      </c>
    </row>
    <row r="2274" spans="1:9" ht="13.5" x14ac:dyDescent="0.25">
      <c r="A2274" s="3">
        <f>TITRES_STAT!B2277</f>
        <v>45314</v>
      </c>
      <c r="B2274" s="5">
        <f>TITRES_STAT!D2277</f>
        <v>20.420000000000002</v>
      </c>
      <c r="C2274" s="2">
        <f t="shared" si="315"/>
        <v>0</v>
      </c>
      <c r="D2274" s="2">
        <f t="shared" si="316"/>
        <v>0</v>
      </c>
      <c r="E2274" s="2">
        <f t="shared" si="317"/>
        <v>0</v>
      </c>
      <c r="F2274" s="2">
        <f t="shared" si="321"/>
        <v>2.7177263019296787E-2</v>
      </c>
      <c r="G2274" s="2">
        <f t="shared" si="321"/>
        <v>7.7854673969138021E-3</v>
      </c>
      <c r="H2274" s="2">
        <f t="shared" si="319"/>
        <v>3.4907683294737049</v>
      </c>
      <c r="I2274" s="2">
        <f t="shared" si="320"/>
        <v>77.732095565099101</v>
      </c>
    </row>
    <row r="2275" spans="1:9" ht="13.5" x14ac:dyDescent="0.25">
      <c r="A2275" s="3">
        <f>TITRES_STAT!B2278</f>
        <v>45315</v>
      </c>
      <c r="B2275" s="5">
        <f>TITRES_STAT!D2278</f>
        <v>20.420000000000002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2.5236029946489873E-2</v>
      </c>
      <c r="G2275" s="2">
        <f t="shared" si="321"/>
        <v>7.2293625828485303E-3</v>
      </c>
      <c r="H2275" s="2">
        <f t="shared" si="319"/>
        <v>3.4907683294737049</v>
      </c>
      <c r="I2275" s="2">
        <f t="shared" si="320"/>
        <v>77.732095565099101</v>
      </c>
    </row>
    <row r="2276" spans="1:9" ht="13.5" x14ac:dyDescent="0.25">
      <c r="A2276" s="3">
        <f>TITRES_STAT!B2279</f>
        <v>45316</v>
      </c>
      <c r="B2276" s="5">
        <f>TITRES_STAT!D2279</f>
        <v>20.420000000000002</v>
      </c>
      <c r="C2276" s="2">
        <f t="shared" si="315"/>
        <v>0</v>
      </c>
      <c r="D2276" s="2">
        <f t="shared" si="316"/>
        <v>0</v>
      </c>
      <c r="E2276" s="2">
        <f t="shared" si="317"/>
        <v>0</v>
      </c>
      <c r="F2276" s="2">
        <f t="shared" si="321"/>
        <v>2.3433456378883451E-2</v>
      </c>
      <c r="G2276" s="2">
        <f t="shared" si="321"/>
        <v>6.7129795412164918E-3</v>
      </c>
      <c r="H2276" s="2">
        <f t="shared" si="319"/>
        <v>3.4907683294737049</v>
      </c>
      <c r="I2276" s="2">
        <f t="shared" si="320"/>
        <v>77.732095565099101</v>
      </c>
    </row>
    <row r="2277" spans="1:9" ht="13.5" x14ac:dyDescent="0.25">
      <c r="A2277" s="3">
        <f>TITRES_STAT!B2280</f>
        <v>45317</v>
      </c>
      <c r="B2277" s="5">
        <f>TITRES_STAT!D2280</f>
        <v>20.420000000000002</v>
      </c>
      <c r="C2277" s="2">
        <f t="shared" si="315"/>
        <v>0</v>
      </c>
      <c r="D2277" s="2">
        <f t="shared" si="316"/>
        <v>0</v>
      </c>
      <c r="E2277" s="2">
        <f t="shared" si="317"/>
        <v>0</v>
      </c>
      <c r="F2277" s="2">
        <f t="shared" si="321"/>
        <v>2.1759638066106063E-2</v>
      </c>
      <c r="G2277" s="2">
        <f t="shared" si="321"/>
        <v>6.2334810025581706E-3</v>
      </c>
      <c r="H2277" s="2">
        <f t="shared" si="319"/>
        <v>3.4907683294737053</v>
      </c>
      <c r="I2277" s="2">
        <f t="shared" si="320"/>
        <v>77.732095565099101</v>
      </c>
    </row>
    <row r="2278" spans="1:9" ht="13.5" x14ac:dyDescent="0.25">
      <c r="A2278" s="3">
        <f>TITRES_STAT!B2281</f>
        <v>45320</v>
      </c>
      <c r="B2278" s="5">
        <f>TITRES_STAT!D2281</f>
        <v>20.420000000000002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2.0205378204241342E-2</v>
      </c>
      <c r="G2278" s="2">
        <f t="shared" si="321"/>
        <v>5.7882323595183013E-3</v>
      </c>
      <c r="H2278" s="2">
        <f t="shared" si="319"/>
        <v>3.4907683294737049</v>
      </c>
      <c r="I2278" s="2">
        <f t="shared" si="320"/>
        <v>77.732095565099101</v>
      </c>
    </row>
    <row r="2279" spans="1:9" ht="13.5" x14ac:dyDescent="0.25">
      <c r="A2279" s="3">
        <f>TITRES_STAT!B2282</f>
        <v>45321</v>
      </c>
      <c r="B2279" s="5">
        <f>TITRES_STAT!D2282</f>
        <v>20.420000000000002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1.8762136903938388E-2</v>
      </c>
      <c r="G2279" s="2">
        <f t="shared" si="321"/>
        <v>5.3747871909812801E-3</v>
      </c>
      <c r="H2279" s="2">
        <f t="shared" si="319"/>
        <v>3.4907683294737044</v>
      </c>
      <c r="I2279" s="2">
        <f t="shared" si="320"/>
        <v>77.732095565099101</v>
      </c>
    </row>
    <row r="2280" spans="1:9" ht="13.5" x14ac:dyDescent="0.25">
      <c r="A2280" s="3">
        <f>TITRES_STAT!B2283</f>
        <v>45322</v>
      </c>
      <c r="B2280" s="5">
        <f>TITRES_STAT!D2283</f>
        <v>20.420000000000002</v>
      </c>
      <c r="C2280" s="2">
        <f t="shared" si="315"/>
        <v>0</v>
      </c>
      <c r="D2280" s="2">
        <f t="shared" si="316"/>
        <v>0</v>
      </c>
      <c r="E2280" s="2">
        <f t="shared" si="317"/>
        <v>0</v>
      </c>
      <c r="F2280" s="2">
        <f t="shared" si="321"/>
        <v>1.7421984267942787E-2</v>
      </c>
      <c r="G2280" s="2">
        <f t="shared" si="321"/>
        <v>4.9908738201969033E-3</v>
      </c>
      <c r="H2280" s="2">
        <f t="shared" si="319"/>
        <v>3.490768329473704</v>
      </c>
      <c r="I2280" s="2">
        <f t="shared" si="320"/>
        <v>77.732095565099101</v>
      </c>
    </row>
    <row r="2281" spans="1:9" ht="13.5" x14ac:dyDescent="0.25">
      <c r="A2281" s="3">
        <f>TITRES_STAT!B2284</f>
        <v>45323</v>
      </c>
      <c r="B2281" s="5">
        <f>TITRES_STAT!D2284</f>
        <v>20.420000000000002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1.6177556820232589E-2</v>
      </c>
      <c r="G2281" s="2">
        <f t="shared" si="321"/>
        <v>4.6343828330399819E-3</v>
      </c>
      <c r="H2281" s="2">
        <f t="shared" si="319"/>
        <v>3.490768329473704</v>
      </c>
      <c r="I2281" s="2">
        <f t="shared" si="320"/>
        <v>77.732095565099101</v>
      </c>
    </row>
    <row r="2282" spans="1:9" ht="13.5" x14ac:dyDescent="0.25">
      <c r="A2282" s="3">
        <f>TITRES_STAT!B2285</f>
        <v>45324</v>
      </c>
      <c r="B2282" s="5">
        <f>TITRES_STAT!D2285</f>
        <v>20.420000000000002</v>
      </c>
      <c r="C2282" s="2">
        <f t="shared" si="315"/>
        <v>0</v>
      </c>
      <c r="D2282" s="2">
        <f t="shared" si="316"/>
        <v>0</v>
      </c>
      <c r="E2282" s="2">
        <f t="shared" si="317"/>
        <v>0</v>
      </c>
      <c r="F2282" s="2">
        <f t="shared" si="321"/>
        <v>1.5022017047358834E-2</v>
      </c>
      <c r="G2282" s="2">
        <f t="shared" si="321"/>
        <v>4.3033554878228403E-3</v>
      </c>
      <c r="H2282" s="2">
        <f t="shared" si="319"/>
        <v>3.4907683294737044</v>
      </c>
      <c r="I2282" s="2">
        <f t="shared" si="320"/>
        <v>77.732095565099101</v>
      </c>
    </row>
    <row r="2283" spans="1:9" ht="13.5" x14ac:dyDescent="0.25">
      <c r="A2283" s="3">
        <f>TITRES_STAT!B2286</f>
        <v>45327</v>
      </c>
      <c r="B2283" s="5">
        <f>TITRES_STAT!D2286</f>
        <v>20.420000000000002</v>
      </c>
      <c r="C2283" s="2">
        <f t="shared" si="315"/>
        <v>0</v>
      </c>
      <c r="D2283" s="2">
        <f t="shared" si="316"/>
        <v>0</v>
      </c>
      <c r="E2283" s="2">
        <f t="shared" si="317"/>
        <v>0</v>
      </c>
      <c r="F2283" s="2">
        <f t="shared" si="321"/>
        <v>1.3949015829690345E-2</v>
      </c>
      <c r="G2283" s="2">
        <f t="shared" si="321"/>
        <v>3.995972952978352E-3</v>
      </c>
      <c r="H2283" s="2">
        <f t="shared" si="319"/>
        <v>3.4907683294737035</v>
      </c>
      <c r="I2283" s="2">
        <f t="shared" si="320"/>
        <v>77.732095565099101</v>
      </c>
    </row>
    <row r="2284" spans="1:9" ht="13.5" x14ac:dyDescent="0.25">
      <c r="A2284" s="3">
        <f>TITRES_STAT!B2287</f>
        <v>45328</v>
      </c>
      <c r="B2284" s="5">
        <f>TITRES_STAT!D2287</f>
        <v>20.420000000000002</v>
      </c>
      <c r="C2284" s="2">
        <f t="shared" si="315"/>
        <v>0</v>
      </c>
      <c r="D2284" s="2">
        <f t="shared" si="316"/>
        <v>0</v>
      </c>
      <c r="E2284" s="2">
        <f t="shared" si="317"/>
        <v>0</v>
      </c>
      <c r="F2284" s="2">
        <f t="shared" si="321"/>
        <v>1.2952657556141034E-2</v>
      </c>
      <c r="G2284" s="2">
        <f t="shared" si="321"/>
        <v>3.7105463134798982E-3</v>
      </c>
      <c r="H2284" s="2">
        <f t="shared" si="319"/>
        <v>3.4907683294737035</v>
      </c>
      <c r="I2284" s="2">
        <f t="shared" si="320"/>
        <v>77.732095565099101</v>
      </c>
    </row>
    <row r="2285" spans="1:9" ht="13.5" x14ac:dyDescent="0.25">
      <c r="A2285" s="3">
        <f>TITRES_STAT!B2288</f>
        <v>45329</v>
      </c>
      <c r="B2285" s="5">
        <f>TITRES_STAT!D2288</f>
        <v>20.420000000000002</v>
      </c>
      <c r="C2285" s="2">
        <f t="shared" si="315"/>
        <v>0</v>
      </c>
      <c r="D2285" s="2">
        <f t="shared" si="316"/>
        <v>0</v>
      </c>
      <c r="E2285" s="2">
        <f t="shared" si="317"/>
        <v>0</v>
      </c>
      <c r="F2285" s="2">
        <f t="shared" ref="F2285:G2300" si="322">((F2284*13)+D2285)/14</f>
        <v>1.2027467730702388E-2</v>
      </c>
      <c r="G2285" s="2">
        <f t="shared" si="322"/>
        <v>3.4455072910884767E-3</v>
      </c>
      <c r="H2285" s="2">
        <f t="shared" si="319"/>
        <v>3.4907683294737035</v>
      </c>
      <c r="I2285" s="2">
        <f t="shared" si="320"/>
        <v>77.732095565099101</v>
      </c>
    </row>
    <row r="2286" spans="1:9" ht="13.5" x14ac:dyDescent="0.25">
      <c r="A2286" s="3">
        <f>TITRES_STAT!B2289</f>
        <v>45330</v>
      </c>
      <c r="B2286" s="5">
        <f>TITRES_STAT!D2289</f>
        <v>20.420000000000002</v>
      </c>
      <c r="C2286" s="2">
        <f t="shared" si="315"/>
        <v>0</v>
      </c>
      <c r="D2286" s="2">
        <f t="shared" si="316"/>
        <v>0</v>
      </c>
      <c r="E2286" s="2">
        <f t="shared" si="317"/>
        <v>0</v>
      </c>
      <c r="F2286" s="2">
        <f t="shared" si="322"/>
        <v>1.1168362892795075E-2</v>
      </c>
      <c r="G2286" s="2">
        <f t="shared" si="322"/>
        <v>3.1993996274392996E-3</v>
      </c>
      <c r="H2286" s="2">
        <f t="shared" si="319"/>
        <v>3.490768329473704</v>
      </c>
      <c r="I2286" s="2">
        <f t="shared" si="320"/>
        <v>77.732095565099101</v>
      </c>
    </row>
    <row r="2287" spans="1:9" ht="13.5" x14ac:dyDescent="0.25">
      <c r="A2287" s="3">
        <f>TITRES_STAT!B2290</f>
        <v>45331</v>
      </c>
      <c r="B2287" s="5">
        <f>TITRES_STAT!D2290</f>
        <v>20.420000000000002</v>
      </c>
      <c r="C2287" s="2">
        <f t="shared" si="315"/>
        <v>0</v>
      </c>
      <c r="D2287" s="2">
        <f t="shared" si="316"/>
        <v>0</v>
      </c>
      <c r="E2287" s="2">
        <f t="shared" si="317"/>
        <v>0</v>
      </c>
      <c r="F2287" s="2">
        <f t="shared" si="322"/>
        <v>1.0370622686166855E-2</v>
      </c>
      <c r="G2287" s="2">
        <f t="shared" si="322"/>
        <v>2.9708710826222067E-3</v>
      </c>
      <c r="H2287" s="2">
        <f t="shared" si="319"/>
        <v>3.490768329473704</v>
      </c>
      <c r="I2287" s="2">
        <f t="shared" si="320"/>
        <v>77.732095565099101</v>
      </c>
    </row>
    <row r="2288" spans="1:9" ht="13.5" x14ac:dyDescent="0.25">
      <c r="A2288" s="3">
        <f>TITRES_STAT!B2291</f>
        <v>45334</v>
      </c>
      <c r="B2288" s="5">
        <f>TITRES_STAT!D2291</f>
        <v>20.420000000000002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9.6298639228692227E-3</v>
      </c>
      <c r="G2288" s="2">
        <f t="shared" si="322"/>
        <v>2.7586660052920488E-3</v>
      </c>
      <c r="H2288" s="2">
        <f t="shared" si="319"/>
        <v>3.4907683294737044</v>
      </c>
      <c r="I2288" s="2">
        <f t="shared" si="320"/>
        <v>77.732095565099101</v>
      </c>
    </row>
    <row r="2289" spans="1:9" ht="13.5" x14ac:dyDescent="0.25">
      <c r="A2289" s="3">
        <f>TITRES_STAT!B2292</f>
        <v>45335</v>
      </c>
      <c r="B2289" s="5">
        <f>TITRES_STAT!D2292</f>
        <v>21.219000000000001</v>
      </c>
      <c r="C2289" s="2">
        <f t="shared" si="315"/>
        <v>0.79899999999999949</v>
      </c>
      <c r="D2289" s="2">
        <f t="shared" si="316"/>
        <v>0.79899999999999949</v>
      </c>
      <c r="E2289" s="2">
        <f t="shared" si="317"/>
        <v>0</v>
      </c>
      <c r="F2289" s="2">
        <f t="shared" si="322"/>
        <v>6.6013445071235674E-2</v>
      </c>
      <c r="G2289" s="2">
        <f t="shared" si="322"/>
        <v>2.561618433485474E-3</v>
      </c>
      <c r="H2289" s="2">
        <f t="shared" si="319"/>
        <v>25.77021003921114</v>
      </c>
      <c r="I2289" s="2">
        <f t="shared" si="320"/>
        <v>96.264504467707695</v>
      </c>
    </row>
    <row r="2290" spans="1:9" ht="13.5" x14ac:dyDescent="0.25">
      <c r="A2290" s="3">
        <f>TITRES_STAT!B2293</f>
        <v>45336</v>
      </c>
      <c r="B2290" s="5">
        <f>TITRES_STAT!D2293</f>
        <v>21.219000000000001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6.129819899471884E-2</v>
      </c>
      <c r="G2290" s="2">
        <f t="shared" si="322"/>
        <v>2.3786456882365116E-3</v>
      </c>
      <c r="H2290" s="2">
        <f t="shared" si="319"/>
        <v>25.77021003921114</v>
      </c>
      <c r="I2290" s="2">
        <f t="shared" si="320"/>
        <v>96.264504467707695</v>
      </c>
    </row>
    <row r="2291" spans="1:9" ht="13.5" x14ac:dyDescent="0.25">
      <c r="A2291" s="3">
        <f>TITRES_STAT!B2294</f>
        <v>45337</v>
      </c>
      <c r="B2291" s="5">
        <f>TITRES_STAT!D2294</f>
        <v>21.219000000000001</v>
      </c>
      <c r="C2291" s="2">
        <f t="shared" si="315"/>
        <v>0</v>
      </c>
      <c r="D2291" s="2">
        <f t="shared" si="316"/>
        <v>0</v>
      </c>
      <c r="E2291" s="2">
        <f t="shared" si="317"/>
        <v>0</v>
      </c>
      <c r="F2291" s="2">
        <f t="shared" si="322"/>
        <v>5.6919756209381778E-2</v>
      </c>
      <c r="G2291" s="2">
        <f t="shared" si="322"/>
        <v>2.2087424247910466E-3</v>
      </c>
      <c r="H2291" s="2">
        <f t="shared" si="319"/>
        <v>25.770210039211136</v>
      </c>
      <c r="I2291" s="2">
        <f t="shared" si="320"/>
        <v>96.264504467707681</v>
      </c>
    </row>
    <row r="2292" spans="1:9" ht="13.5" x14ac:dyDescent="0.25">
      <c r="A2292" s="3">
        <f>TITRES_STAT!B2295</f>
        <v>45338</v>
      </c>
      <c r="B2292" s="5">
        <f>TITRES_STAT!D2295</f>
        <v>21.219000000000001</v>
      </c>
      <c r="C2292" s="2">
        <f t="shared" si="315"/>
        <v>0</v>
      </c>
      <c r="D2292" s="2">
        <f t="shared" si="316"/>
        <v>0</v>
      </c>
      <c r="E2292" s="2">
        <f t="shared" si="317"/>
        <v>0</v>
      </c>
      <c r="F2292" s="2">
        <f t="shared" si="322"/>
        <v>5.2854059337283078E-2</v>
      </c>
      <c r="G2292" s="2">
        <f t="shared" si="322"/>
        <v>2.0509751087345431E-3</v>
      </c>
      <c r="H2292" s="2">
        <f t="shared" si="319"/>
        <v>25.77021003921114</v>
      </c>
      <c r="I2292" s="2">
        <f t="shared" si="320"/>
        <v>96.264504467707695</v>
      </c>
    </row>
    <row r="2293" spans="1:9" ht="13.5" x14ac:dyDescent="0.25">
      <c r="A2293" s="3">
        <f>TITRES_STAT!B2296</f>
        <v>45341</v>
      </c>
      <c r="B2293" s="5">
        <f>TITRES_STAT!D2296</f>
        <v>21.219000000000001</v>
      </c>
      <c r="C2293" s="2">
        <f t="shared" si="315"/>
        <v>0</v>
      </c>
      <c r="D2293" s="2">
        <f t="shared" si="316"/>
        <v>0</v>
      </c>
      <c r="E2293" s="2">
        <f t="shared" si="317"/>
        <v>0</v>
      </c>
      <c r="F2293" s="2">
        <f t="shared" si="322"/>
        <v>4.9078769384620004E-2</v>
      </c>
      <c r="G2293" s="2">
        <f t="shared" si="322"/>
        <v>1.9044768866820756E-3</v>
      </c>
      <c r="H2293" s="2">
        <f t="shared" si="319"/>
        <v>25.77021003921114</v>
      </c>
      <c r="I2293" s="2">
        <f t="shared" si="320"/>
        <v>96.264504467707695</v>
      </c>
    </row>
    <row r="2294" spans="1:9" ht="13.5" x14ac:dyDescent="0.25">
      <c r="A2294" s="3">
        <f>TITRES_STAT!B2297</f>
        <v>45342</v>
      </c>
      <c r="B2294" s="5">
        <f>TITRES_STAT!D2297</f>
        <v>20.864000000000001</v>
      </c>
      <c r="C2294" s="2">
        <f t="shared" si="315"/>
        <v>-0.35500000000000043</v>
      </c>
      <c r="D2294" s="2">
        <f t="shared" si="316"/>
        <v>0</v>
      </c>
      <c r="E2294" s="2">
        <f t="shared" si="317"/>
        <v>0.35500000000000043</v>
      </c>
      <c r="F2294" s="2">
        <f t="shared" si="322"/>
        <v>4.5573143000004292E-2</v>
      </c>
      <c r="G2294" s="2">
        <f t="shared" si="322"/>
        <v>2.7125585680490529E-2</v>
      </c>
      <c r="H2294" s="2">
        <f t="shared" si="319"/>
        <v>1.6800795948447209</v>
      </c>
      <c r="I2294" s="2">
        <f t="shared" si="320"/>
        <v>62.687675324137594</v>
      </c>
    </row>
    <row r="2295" spans="1:9" ht="13.5" x14ac:dyDescent="0.25">
      <c r="A2295" s="3">
        <f>TITRES_STAT!B2298</f>
        <v>45343</v>
      </c>
      <c r="B2295" s="5">
        <f>TITRES_STAT!D2298</f>
        <v>20.864000000000001</v>
      </c>
      <c r="C2295" s="2">
        <f t="shared" si="315"/>
        <v>0</v>
      </c>
      <c r="D2295" s="2">
        <f t="shared" si="316"/>
        <v>0</v>
      </c>
      <c r="E2295" s="2">
        <f t="shared" si="317"/>
        <v>0</v>
      </c>
      <c r="F2295" s="2">
        <f t="shared" si="322"/>
        <v>4.2317918500003986E-2</v>
      </c>
      <c r="G2295" s="2">
        <f t="shared" si="322"/>
        <v>2.5188043846169777E-2</v>
      </c>
      <c r="H2295" s="2">
        <f t="shared" si="319"/>
        <v>1.6800795948447209</v>
      </c>
      <c r="I2295" s="2">
        <f t="shared" si="320"/>
        <v>62.687675324137594</v>
      </c>
    </row>
    <row r="2296" spans="1:9" ht="13.5" x14ac:dyDescent="0.25">
      <c r="A2296" s="3">
        <f>TITRES_STAT!B2299</f>
        <v>45344</v>
      </c>
      <c r="B2296" s="5">
        <f>TITRES_STAT!D2299</f>
        <v>20.437999999999999</v>
      </c>
      <c r="C2296" s="2">
        <f t="shared" si="315"/>
        <v>-0.42600000000000193</v>
      </c>
      <c r="D2296" s="2">
        <f t="shared" si="316"/>
        <v>0</v>
      </c>
      <c r="E2296" s="2">
        <f t="shared" si="317"/>
        <v>0.42600000000000193</v>
      </c>
      <c r="F2296" s="2">
        <f t="shared" si="322"/>
        <v>3.9295210035717988E-2</v>
      </c>
      <c r="G2296" s="2">
        <f t="shared" si="322"/>
        <v>5.3817469285729218E-2</v>
      </c>
      <c r="H2296" s="2">
        <f t="shared" si="319"/>
        <v>0.73015715077739451</v>
      </c>
      <c r="I2296" s="2">
        <f t="shared" si="320"/>
        <v>42.201782101083715</v>
      </c>
    </row>
    <row r="2297" spans="1:9" ht="13.5" x14ac:dyDescent="0.25">
      <c r="A2297" s="3">
        <f>TITRES_STAT!B2300</f>
        <v>45345</v>
      </c>
      <c r="B2297" s="5">
        <f>TITRES_STAT!D2300</f>
        <v>21.219000000000001</v>
      </c>
      <c r="C2297" s="2">
        <f t="shared" si="315"/>
        <v>0.78100000000000236</v>
      </c>
      <c r="D2297" s="2">
        <f t="shared" si="316"/>
        <v>0.78100000000000236</v>
      </c>
      <c r="E2297" s="2">
        <f t="shared" si="317"/>
        <v>0</v>
      </c>
      <c r="F2297" s="2">
        <f t="shared" si="322"/>
        <v>9.2274123604595443E-2</v>
      </c>
      <c r="G2297" s="2">
        <f t="shared" si="322"/>
        <v>4.9973364336748559E-2</v>
      </c>
      <c r="H2297" s="2">
        <f t="shared" si="319"/>
        <v>1.8464661090816428</v>
      </c>
      <c r="I2297" s="2">
        <f t="shared" si="320"/>
        <v>64.868719258258423</v>
      </c>
    </row>
    <row r="2298" spans="1:9" ht="13.5" x14ac:dyDescent="0.25">
      <c r="A2298" s="3">
        <f>TITRES_STAT!B2301</f>
        <v>45348</v>
      </c>
      <c r="B2298" s="5">
        <f>TITRES_STAT!D2301</f>
        <v>21.219000000000001</v>
      </c>
      <c r="C2298" s="2">
        <f t="shared" si="315"/>
        <v>0</v>
      </c>
      <c r="D2298" s="2">
        <f t="shared" si="316"/>
        <v>0</v>
      </c>
      <c r="E2298" s="2">
        <f t="shared" si="317"/>
        <v>0</v>
      </c>
      <c r="F2298" s="2">
        <f t="shared" si="322"/>
        <v>8.5683114775695776E-2</v>
      </c>
      <c r="G2298" s="2">
        <f t="shared" si="322"/>
        <v>4.6403838312695088E-2</v>
      </c>
      <c r="H2298" s="2">
        <f t="shared" si="319"/>
        <v>1.846466109081643</v>
      </c>
      <c r="I2298" s="2">
        <f t="shared" si="320"/>
        <v>64.868719258258423</v>
      </c>
    </row>
    <row r="2299" spans="1:9" ht="13.5" x14ac:dyDescent="0.25">
      <c r="A2299" s="3">
        <f>TITRES_STAT!B2302</f>
        <v>45349</v>
      </c>
      <c r="B2299" s="5">
        <f>TITRES_STAT!D2302</f>
        <v>21.219000000000001</v>
      </c>
      <c r="C2299" s="2">
        <f t="shared" si="315"/>
        <v>0</v>
      </c>
      <c r="D2299" s="2">
        <f t="shared" si="316"/>
        <v>0</v>
      </c>
      <c r="E2299" s="2">
        <f t="shared" si="317"/>
        <v>0</v>
      </c>
      <c r="F2299" s="2">
        <f t="shared" si="322"/>
        <v>7.9562892291717507E-2</v>
      </c>
      <c r="G2299" s="2">
        <f t="shared" si="322"/>
        <v>4.3089278433216867E-2</v>
      </c>
      <c r="H2299" s="2">
        <f t="shared" si="319"/>
        <v>1.8464661090816432</v>
      </c>
      <c r="I2299" s="2">
        <f t="shared" si="320"/>
        <v>64.868719258258437</v>
      </c>
    </row>
    <row r="2300" spans="1:9" ht="13.5" x14ac:dyDescent="0.25">
      <c r="A2300" s="3">
        <f>TITRES_STAT!B2303</f>
        <v>45350</v>
      </c>
      <c r="B2300" s="5">
        <f>TITRES_STAT!D2303</f>
        <v>21.219000000000001</v>
      </c>
      <c r="C2300" s="2">
        <f t="shared" si="315"/>
        <v>0</v>
      </c>
      <c r="D2300" s="2">
        <f t="shared" si="316"/>
        <v>0</v>
      </c>
      <c r="E2300" s="2">
        <f t="shared" si="317"/>
        <v>0</v>
      </c>
      <c r="F2300" s="2">
        <f t="shared" si="322"/>
        <v>7.387982855659482E-2</v>
      </c>
      <c r="G2300" s="2">
        <f t="shared" si="322"/>
        <v>4.0011472830844233E-2</v>
      </c>
      <c r="H2300" s="2">
        <f t="shared" si="319"/>
        <v>1.846466109081643</v>
      </c>
      <c r="I2300" s="2">
        <f t="shared" si="320"/>
        <v>64.868719258258423</v>
      </c>
    </row>
    <row r="2301" spans="1:9" ht="13.5" x14ac:dyDescent="0.25">
      <c r="A2301" s="3">
        <f>TITRES_STAT!B2304</f>
        <v>45351</v>
      </c>
      <c r="B2301" s="5">
        <f>TITRES_STAT!D2304</f>
        <v>21.131</v>
      </c>
      <c r="C2301" s="2">
        <f t="shared" si="315"/>
        <v>-8.8000000000000966E-2</v>
      </c>
      <c r="D2301" s="2">
        <f t="shared" si="316"/>
        <v>0</v>
      </c>
      <c r="E2301" s="2">
        <f t="shared" si="317"/>
        <v>8.8000000000000966E-2</v>
      </c>
      <c r="F2301" s="2">
        <f t="shared" ref="F2301:G2316" si="323">((F2300*13)+D2301)/14</f>
        <v>6.8602697945409477E-2</v>
      </c>
      <c r="G2301" s="2">
        <f t="shared" si="323"/>
        <v>4.3439224771498287E-2</v>
      </c>
      <c r="H2301" s="2">
        <f t="shared" si="319"/>
        <v>1.5792799780907154</v>
      </c>
      <c r="I2301" s="2">
        <f t="shared" si="320"/>
        <v>61.229490071091881</v>
      </c>
    </row>
    <row r="2302" spans="1:9" ht="13.5" x14ac:dyDescent="0.25">
      <c r="A2302" s="3">
        <f>TITRES_STAT!B2305</f>
        <v>45352</v>
      </c>
      <c r="B2302" s="5">
        <f>TITRES_STAT!D2305</f>
        <v>21.131</v>
      </c>
      <c r="C2302" s="2">
        <f t="shared" si="315"/>
        <v>0</v>
      </c>
      <c r="D2302" s="2">
        <f t="shared" si="316"/>
        <v>0</v>
      </c>
      <c r="E2302" s="2">
        <f t="shared" si="317"/>
        <v>0</v>
      </c>
      <c r="F2302" s="2">
        <f t="shared" si="323"/>
        <v>6.3702505235023091E-2</v>
      </c>
      <c r="G2302" s="2">
        <f t="shared" si="323"/>
        <v>4.0336423002105555E-2</v>
      </c>
      <c r="H2302" s="2">
        <f t="shared" si="319"/>
        <v>1.5792799780907154</v>
      </c>
      <c r="I2302" s="2">
        <f t="shared" si="320"/>
        <v>61.229490071091881</v>
      </c>
    </row>
    <row r="2303" spans="1:9" ht="13.5" x14ac:dyDescent="0.25">
      <c r="A2303" s="3">
        <f>TITRES_STAT!B2306</f>
        <v>45355</v>
      </c>
      <c r="B2303" s="5">
        <f>TITRES_STAT!D2306</f>
        <v>21.131</v>
      </c>
      <c r="C2303" s="2">
        <f t="shared" si="315"/>
        <v>0</v>
      </c>
      <c r="D2303" s="2">
        <f t="shared" si="316"/>
        <v>0</v>
      </c>
      <c r="E2303" s="2">
        <f t="shared" si="317"/>
        <v>0</v>
      </c>
      <c r="F2303" s="2">
        <f t="shared" si="323"/>
        <v>5.9152326289664305E-2</v>
      </c>
      <c r="G2303" s="2">
        <f t="shared" si="323"/>
        <v>3.7455249930526582E-2</v>
      </c>
      <c r="H2303" s="2">
        <f t="shared" si="319"/>
        <v>1.5792799780907159</v>
      </c>
      <c r="I2303" s="2">
        <f t="shared" si="320"/>
        <v>61.229490071091881</v>
      </c>
    </row>
    <row r="2304" spans="1:9" ht="13.5" x14ac:dyDescent="0.25">
      <c r="A2304" s="3">
        <f>TITRES_STAT!B2307</f>
        <v>45356</v>
      </c>
      <c r="B2304" s="5">
        <f>TITRES_STAT!D2307</f>
        <v>21.131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5.4927160126116856E-2</v>
      </c>
      <c r="G2304" s="2">
        <f t="shared" si="323"/>
        <v>3.4779874935488966E-2</v>
      </c>
      <c r="H2304" s="2">
        <f t="shared" si="319"/>
        <v>1.5792799780907159</v>
      </c>
      <c r="I2304" s="2">
        <f t="shared" si="320"/>
        <v>61.229490071091881</v>
      </c>
    </row>
    <row r="2305" spans="1:9" ht="13.5" x14ac:dyDescent="0.25">
      <c r="A2305" s="3">
        <f>TITRES_STAT!B2308</f>
        <v>45357</v>
      </c>
      <c r="B2305" s="5">
        <f>TITRES_STAT!D2308</f>
        <v>21.131</v>
      </c>
      <c r="C2305" s="2">
        <f t="shared" si="315"/>
        <v>0</v>
      </c>
      <c r="D2305" s="2">
        <f t="shared" si="316"/>
        <v>0</v>
      </c>
      <c r="E2305" s="2">
        <f t="shared" si="317"/>
        <v>0</v>
      </c>
      <c r="F2305" s="2">
        <f t="shared" si="323"/>
        <v>5.1003791545679932E-2</v>
      </c>
      <c r="G2305" s="2">
        <f t="shared" si="323"/>
        <v>3.2295598154382613E-2</v>
      </c>
      <c r="H2305" s="2">
        <f t="shared" si="319"/>
        <v>1.5792799780907156</v>
      </c>
      <c r="I2305" s="2">
        <f t="shared" si="320"/>
        <v>61.229490071091881</v>
      </c>
    </row>
    <row r="2306" spans="1:9" ht="13.5" x14ac:dyDescent="0.25">
      <c r="A2306" s="3">
        <f>TITRES_STAT!B2309</f>
        <v>45358</v>
      </c>
      <c r="B2306" s="5">
        <f>TITRES_STAT!D2309</f>
        <v>21.131</v>
      </c>
      <c r="C2306" s="2">
        <f t="shared" si="315"/>
        <v>0</v>
      </c>
      <c r="D2306" s="2">
        <f t="shared" si="316"/>
        <v>0</v>
      </c>
      <c r="E2306" s="2">
        <f t="shared" si="317"/>
        <v>0</v>
      </c>
      <c r="F2306" s="2">
        <f t="shared" si="323"/>
        <v>4.736066357813136E-2</v>
      </c>
      <c r="G2306" s="2">
        <f t="shared" si="323"/>
        <v>2.9988769714783852E-2</v>
      </c>
      <c r="H2306" s="2">
        <f t="shared" si="319"/>
        <v>1.5792799780907156</v>
      </c>
      <c r="I2306" s="2">
        <f t="shared" si="320"/>
        <v>61.229490071091881</v>
      </c>
    </row>
    <row r="2307" spans="1:9" ht="13.5" x14ac:dyDescent="0.25">
      <c r="A2307" s="3">
        <f>TITRES_STAT!B2310</f>
        <v>45359</v>
      </c>
      <c r="B2307" s="5">
        <f>TITRES_STAT!D2310</f>
        <v>21.131</v>
      </c>
      <c r="C2307" s="2">
        <f t="shared" ref="C2307:C2370" si="324">B2307-B2306</f>
        <v>0</v>
      </c>
      <c r="D2307" s="2">
        <f t="shared" ref="D2307:D2370" si="325">IF(C2307&gt;0,C2307,0)</f>
        <v>0</v>
      </c>
      <c r="E2307" s="2">
        <f t="shared" ref="E2307:E2370" si="326">IF(C2307&lt;0,-C2307,0)</f>
        <v>0</v>
      </c>
      <c r="F2307" s="2">
        <f t="shared" si="323"/>
        <v>4.3977759036836261E-2</v>
      </c>
      <c r="G2307" s="2">
        <f t="shared" si="323"/>
        <v>2.7846714735156434E-2</v>
      </c>
      <c r="H2307" s="2">
        <f t="shared" si="319"/>
        <v>1.5792799780907156</v>
      </c>
      <c r="I2307" s="2">
        <f t="shared" si="320"/>
        <v>61.229490071091881</v>
      </c>
    </row>
    <row r="2308" spans="1:9" ht="13.5" x14ac:dyDescent="0.25">
      <c r="A2308" s="3">
        <f>TITRES_STAT!B2311</f>
        <v>45362</v>
      </c>
      <c r="B2308" s="5">
        <f>TITRES_STAT!D2311</f>
        <v>21.131</v>
      </c>
      <c r="C2308" s="2">
        <f t="shared" si="324"/>
        <v>0</v>
      </c>
      <c r="D2308" s="2">
        <f t="shared" si="325"/>
        <v>0</v>
      </c>
      <c r="E2308" s="2">
        <f t="shared" si="326"/>
        <v>0</v>
      </c>
      <c r="F2308" s="2">
        <f t="shared" si="323"/>
        <v>4.0836490534205093E-2</v>
      </c>
      <c r="G2308" s="2">
        <f t="shared" si="323"/>
        <v>2.5857663682645259E-2</v>
      </c>
      <c r="H2308" s="2">
        <f t="shared" si="319"/>
        <v>1.5792799780907154</v>
      </c>
      <c r="I2308" s="2">
        <f t="shared" si="320"/>
        <v>61.229490071091881</v>
      </c>
    </row>
    <row r="2309" spans="1:9" ht="13.5" x14ac:dyDescent="0.25">
      <c r="A2309" s="3">
        <f>TITRES_STAT!B2312</f>
        <v>45363</v>
      </c>
      <c r="B2309" s="5">
        <f>TITRES_STAT!D2312</f>
        <v>21.131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3.7919598353190441E-2</v>
      </c>
      <c r="G2309" s="2">
        <f t="shared" si="323"/>
        <v>2.4010687705313453E-2</v>
      </c>
      <c r="H2309" s="2">
        <f t="shared" si="319"/>
        <v>1.5792799780907154</v>
      </c>
      <c r="I2309" s="2">
        <f t="shared" si="320"/>
        <v>61.229490071091881</v>
      </c>
    </row>
    <row r="2310" spans="1:9" ht="13.5" x14ac:dyDescent="0.25">
      <c r="A2310" s="3">
        <f>TITRES_STAT!B2313</f>
        <v>45364</v>
      </c>
      <c r="B2310" s="5">
        <f>TITRES_STAT!D2313</f>
        <v>21.131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3.5211055613676837E-2</v>
      </c>
      <c r="G2310" s="2">
        <f t="shared" si="323"/>
        <v>2.2295638583505351E-2</v>
      </c>
      <c r="H2310" s="2">
        <f t="shared" si="319"/>
        <v>1.5792799780907152</v>
      </c>
      <c r="I2310" s="2">
        <f t="shared" si="320"/>
        <v>61.229490071091874</v>
      </c>
    </row>
    <row r="2311" spans="1:9" ht="13.5" x14ac:dyDescent="0.25">
      <c r="A2311" s="3">
        <f>TITRES_STAT!B2314</f>
        <v>45365</v>
      </c>
      <c r="B2311" s="5">
        <f>TITRES_STAT!D2314</f>
        <v>21.131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3.269598021269992E-2</v>
      </c>
      <c r="G2311" s="2">
        <f t="shared" si="323"/>
        <v>2.0703092970397827E-2</v>
      </c>
      <c r="H2311" s="2">
        <f t="shared" si="319"/>
        <v>1.5792799780907152</v>
      </c>
      <c r="I2311" s="2">
        <f t="shared" si="320"/>
        <v>61.229490071091874</v>
      </c>
    </row>
    <row r="2312" spans="1:9" ht="13.5" x14ac:dyDescent="0.25">
      <c r="A2312" s="3">
        <f>TITRES_STAT!B2315</f>
        <v>45366</v>
      </c>
      <c r="B2312" s="5">
        <f>TITRES_STAT!D2315</f>
        <v>21.131</v>
      </c>
      <c r="C2312" s="2">
        <f t="shared" si="324"/>
        <v>0</v>
      </c>
      <c r="D2312" s="2">
        <f t="shared" si="325"/>
        <v>0</v>
      </c>
      <c r="E2312" s="2">
        <f t="shared" si="326"/>
        <v>0</v>
      </c>
      <c r="F2312" s="2">
        <f t="shared" si="323"/>
        <v>3.0360553054649925E-2</v>
      </c>
      <c r="G2312" s="2">
        <f t="shared" si="323"/>
        <v>1.9224300615369411E-2</v>
      </c>
      <c r="H2312" s="2">
        <f t="shared" si="319"/>
        <v>1.5792799780907152</v>
      </c>
      <c r="I2312" s="2">
        <f t="shared" si="320"/>
        <v>61.229490071091874</v>
      </c>
    </row>
    <row r="2313" spans="1:9" ht="13.5" x14ac:dyDescent="0.25">
      <c r="A2313" s="3">
        <f>TITRES_STAT!B2316</f>
        <v>45369</v>
      </c>
      <c r="B2313" s="5">
        <f>TITRES_STAT!D2316</f>
        <v>21.131</v>
      </c>
      <c r="C2313" s="2">
        <f t="shared" si="324"/>
        <v>0</v>
      </c>
      <c r="D2313" s="2">
        <f t="shared" si="325"/>
        <v>0</v>
      </c>
      <c r="E2313" s="2">
        <f t="shared" si="326"/>
        <v>0</v>
      </c>
      <c r="F2313" s="2">
        <f t="shared" si="323"/>
        <v>2.8191942122174931E-2</v>
      </c>
      <c r="G2313" s="2">
        <f t="shared" si="323"/>
        <v>1.7851136285700168E-2</v>
      </c>
      <c r="H2313" s="2">
        <f t="shared" si="319"/>
        <v>1.5792799780907152</v>
      </c>
      <c r="I2313" s="2">
        <f t="shared" si="320"/>
        <v>61.229490071091874</v>
      </c>
    </row>
    <row r="2314" spans="1:9" ht="13.5" x14ac:dyDescent="0.25">
      <c r="A2314" s="3">
        <f>TITRES_STAT!B2317</f>
        <v>45370</v>
      </c>
      <c r="B2314" s="5">
        <f>TITRES_STAT!D2317</f>
        <v>21.131</v>
      </c>
      <c r="C2314" s="2">
        <f t="shared" si="324"/>
        <v>0</v>
      </c>
      <c r="D2314" s="2">
        <f t="shared" si="325"/>
        <v>0</v>
      </c>
      <c r="E2314" s="2">
        <f t="shared" si="326"/>
        <v>0</v>
      </c>
      <c r="F2314" s="2">
        <f t="shared" si="323"/>
        <v>2.617823197059101E-2</v>
      </c>
      <c r="G2314" s="2">
        <f t="shared" si="323"/>
        <v>1.657605512243587E-2</v>
      </c>
      <c r="H2314" s="2">
        <f t="shared" si="319"/>
        <v>1.5792799780907154</v>
      </c>
      <c r="I2314" s="2">
        <f t="shared" si="320"/>
        <v>61.229490071091881</v>
      </c>
    </row>
    <row r="2315" spans="1:9" ht="13.5" x14ac:dyDescent="0.25">
      <c r="A2315" s="3">
        <f>TITRES_STAT!B2318</f>
        <v>45372</v>
      </c>
      <c r="B2315" s="5">
        <f>TITRES_STAT!D2318</f>
        <v>21.131</v>
      </c>
      <c r="C2315" s="2">
        <f t="shared" si="324"/>
        <v>0</v>
      </c>
      <c r="D2315" s="2">
        <f t="shared" si="325"/>
        <v>0</v>
      </c>
      <c r="E2315" s="2">
        <f t="shared" si="326"/>
        <v>0</v>
      </c>
      <c r="F2315" s="2">
        <f t="shared" si="323"/>
        <v>2.4308358258405938E-2</v>
      </c>
      <c r="G2315" s="2">
        <f t="shared" si="323"/>
        <v>1.5392051185119021E-2</v>
      </c>
      <c r="H2315" s="2">
        <f t="shared" si="319"/>
        <v>1.5792799780907154</v>
      </c>
      <c r="I2315" s="2">
        <f t="shared" si="320"/>
        <v>61.229490071091881</v>
      </c>
    </row>
    <row r="2316" spans="1:9" ht="13.5" x14ac:dyDescent="0.25">
      <c r="A2316" s="3">
        <f>TITRES_STAT!B2319</f>
        <v>45373</v>
      </c>
      <c r="B2316" s="5">
        <f>TITRES_STAT!D2319</f>
        <v>20.864000000000001</v>
      </c>
      <c r="C2316" s="2">
        <f t="shared" si="324"/>
        <v>-0.26699999999999946</v>
      </c>
      <c r="D2316" s="2">
        <f t="shared" si="325"/>
        <v>0</v>
      </c>
      <c r="E2316" s="2">
        <f t="shared" si="326"/>
        <v>0.26699999999999946</v>
      </c>
      <c r="F2316" s="2">
        <f t="shared" si="323"/>
        <v>2.2572046954234086E-2</v>
      </c>
      <c r="G2316" s="2">
        <f t="shared" si="323"/>
        <v>3.336404752903905E-2</v>
      </c>
      <c r="H2316" s="2">
        <f t="shared" si="319"/>
        <v>0.67653802898428506</v>
      </c>
      <c r="I2316" s="2">
        <f t="shared" si="320"/>
        <v>40.353276650345911</v>
      </c>
    </row>
    <row r="2317" spans="1:9" ht="13.5" x14ac:dyDescent="0.25">
      <c r="A2317" s="3">
        <f>TITRES_STAT!B2320</f>
        <v>45376</v>
      </c>
      <c r="B2317" s="5">
        <f>TITRES_STAT!D2320</f>
        <v>20.864000000000001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2.0959757886074508E-2</v>
      </c>
      <c r="G2317" s="2">
        <f t="shared" si="327"/>
        <v>3.0980901276964835E-2</v>
      </c>
      <c r="H2317" s="2">
        <f t="shared" si="319"/>
        <v>0.67653802898428506</v>
      </c>
      <c r="I2317" s="2">
        <f t="shared" si="320"/>
        <v>40.353276650345911</v>
      </c>
    </row>
    <row r="2318" spans="1:9" ht="13.5" x14ac:dyDescent="0.25">
      <c r="A2318" s="3">
        <f>TITRES_STAT!B2321</f>
        <v>45377</v>
      </c>
      <c r="B2318" s="5">
        <f>TITRES_STAT!D2321</f>
        <v>20.864000000000001</v>
      </c>
      <c r="C2318" s="2">
        <f t="shared" si="324"/>
        <v>0</v>
      </c>
      <c r="D2318" s="2">
        <f t="shared" si="325"/>
        <v>0</v>
      </c>
      <c r="E2318" s="2">
        <f t="shared" si="326"/>
        <v>0</v>
      </c>
      <c r="F2318" s="2">
        <f t="shared" si="327"/>
        <v>1.9462632322783471E-2</v>
      </c>
      <c r="G2318" s="2">
        <f t="shared" si="327"/>
        <v>2.8767979757181632E-2</v>
      </c>
      <c r="H2318" s="2">
        <f t="shared" si="319"/>
        <v>0.67653802898428494</v>
      </c>
      <c r="I2318" s="2">
        <f t="shared" si="320"/>
        <v>40.353276650345911</v>
      </c>
    </row>
    <row r="2319" spans="1:9" ht="13.5" x14ac:dyDescent="0.25">
      <c r="A2319" s="3">
        <f>TITRES_STAT!B2322</f>
        <v>45378</v>
      </c>
      <c r="B2319" s="5">
        <f>TITRES_STAT!D2322</f>
        <v>20.864000000000001</v>
      </c>
      <c r="C2319" s="2">
        <f t="shared" si="324"/>
        <v>0</v>
      </c>
      <c r="D2319" s="2">
        <f t="shared" si="325"/>
        <v>0</v>
      </c>
      <c r="E2319" s="2">
        <f t="shared" si="326"/>
        <v>0</v>
      </c>
      <c r="F2319" s="2">
        <f t="shared" si="327"/>
        <v>1.807244429972751E-2</v>
      </c>
      <c r="G2319" s="2">
        <f t="shared" si="327"/>
        <v>2.6713124060240089E-2</v>
      </c>
      <c r="H2319" s="2">
        <f t="shared" si="319"/>
        <v>0.67653802898428506</v>
      </c>
      <c r="I2319" s="2">
        <f t="shared" si="320"/>
        <v>40.353276650345911</v>
      </c>
    </row>
    <row r="2320" spans="1:9" ht="13.5" x14ac:dyDescent="0.25">
      <c r="A2320" s="3">
        <f>TITRES_STAT!B2323</f>
        <v>45379</v>
      </c>
      <c r="B2320" s="5">
        <f>TITRES_STAT!D2323</f>
        <v>20.864000000000001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1.6781555421175546E-2</v>
      </c>
      <c r="G2320" s="2">
        <f t="shared" si="327"/>
        <v>2.480504377022294E-2</v>
      </c>
      <c r="H2320" s="2">
        <f t="shared" si="319"/>
        <v>0.67653802898428506</v>
      </c>
      <c r="I2320" s="2">
        <f t="shared" si="320"/>
        <v>40.353276650345911</v>
      </c>
    </row>
    <row r="2321" spans="1:9" ht="13.5" x14ac:dyDescent="0.25">
      <c r="A2321" s="3">
        <f>TITRES_STAT!B2324</f>
        <v>45380</v>
      </c>
      <c r="B2321" s="5">
        <f>TITRES_STAT!D2324</f>
        <v>20.864000000000001</v>
      </c>
      <c r="C2321" s="2">
        <f t="shared" si="324"/>
        <v>0</v>
      </c>
      <c r="D2321" s="2">
        <f t="shared" si="325"/>
        <v>0</v>
      </c>
      <c r="E2321" s="2">
        <f t="shared" si="326"/>
        <v>0</v>
      </c>
      <c r="F2321" s="2">
        <f t="shared" si="327"/>
        <v>1.5582872891091578E-2</v>
      </c>
      <c r="G2321" s="2">
        <f t="shared" si="327"/>
        <v>2.3033254929492732E-2</v>
      </c>
      <c r="H2321" s="2">
        <f t="shared" ref="H2321:H2384" si="328">F2321/G2321</f>
        <v>0.67653802898428494</v>
      </c>
      <c r="I2321" s="2">
        <f t="shared" ref="I2321:I2384" si="329">IF(G2321=0,100,100-(100/(1+H2321)))</f>
        <v>40.353276650345911</v>
      </c>
    </row>
    <row r="2322" spans="1:9" ht="13.5" x14ac:dyDescent="0.25">
      <c r="A2322" s="3">
        <f>TITRES_STAT!B2325</f>
        <v>45383</v>
      </c>
      <c r="B2322" s="5">
        <f>TITRES_STAT!D2325</f>
        <v>20.864000000000001</v>
      </c>
      <c r="C2322" s="2">
        <f t="shared" si="324"/>
        <v>0</v>
      </c>
      <c r="D2322" s="2">
        <f t="shared" si="325"/>
        <v>0</v>
      </c>
      <c r="E2322" s="2">
        <f t="shared" si="326"/>
        <v>0</v>
      </c>
      <c r="F2322" s="2">
        <f t="shared" si="327"/>
        <v>1.4469810541727895E-2</v>
      </c>
      <c r="G2322" s="2">
        <f t="shared" si="327"/>
        <v>2.1388022434528968E-2</v>
      </c>
      <c r="H2322" s="2">
        <f t="shared" si="328"/>
        <v>0.67653802898428494</v>
      </c>
      <c r="I2322" s="2">
        <f t="shared" si="329"/>
        <v>40.353276650345911</v>
      </c>
    </row>
    <row r="2323" spans="1:9" ht="13.5" x14ac:dyDescent="0.25">
      <c r="A2323" s="3">
        <f>TITRES_STAT!B2326</f>
        <v>45384</v>
      </c>
      <c r="B2323" s="5">
        <f>TITRES_STAT!D2326</f>
        <v>20.998000000000001</v>
      </c>
      <c r="C2323" s="2">
        <f t="shared" si="324"/>
        <v>0.13400000000000034</v>
      </c>
      <c r="D2323" s="2">
        <f t="shared" si="325"/>
        <v>0.13400000000000034</v>
      </c>
      <c r="E2323" s="2">
        <f t="shared" si="326"/>
        <v>0</v>
      </c>
      <c r="F2323" s="2">
        <f t="shared" si="327"/>
        <v>2.3007681217318783E-2</v>
      </c>
      <c r="G2323" s="2">
        <f t="shared" si="327"/>
        <v>1.9860306546348325E-2</v>
      </c>
      <c r="H2323" s="2">
        <f t="shared" si="328"/>
        <v>1.1584756339800384</v>
      </c>
      <c r="I2323" s="2">
        <f t="shared" si="329"/>
        <v>53.671008175520221</v>
      </c>
    </row>
    <row r="2324" spans="1:9" ht="13.5" x14ac:dyDescent="0.25">
      <c r="A2324" s="3">
        <f>TITRES_STAT!B2327</f>
        <v>45385</v>
      </c>
      <c r="B2324" s="5">
        <f>TITRES_STAT!D2327</f>
        <v>20.998000000000001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2.136427541608173E-2</v>
      </c>
      <c r="G2324" s="2">
        <f t="shared" si="327"/>
        <v>1.8441713221609157E-2</v>
      </c>
      <c r="H2324" s="2">
        <f t="shared" si="328"/>
        <v>1.1584756339800388</v>
      </c>
      <c r="I2324" s="2">
        <f t="shared" si="329"/>
        <v>53.671008175520235</v>
      </c>
    </row>
    <row r="2325" spans="1:9" ht="13.5" x14ac:dyDescent="0.25">
      <c r="A2325" s="3">
        <f>TITRES_STAT!B2328</f>
        <v>45386</v>
      </c>
      <c r="B2325" s="5">
        <f>TITRES_STAT!D2328</f>
        <v>20.998000000000001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1.9838255743504462E-2</v>
      </c>
      <c r="G2325" s="2">
        <f t="shared" si="327"/>
        <v>1.7124447991494218E-2</v>
      </c>
      <c r="H2325" s="2">
        <f t="shared" si="328"/>
        <v>1.1584756339800386</v>
      </c>
      <c r="I2325" s="2">
        <f t="shared" si="329"/>
        <v>53.671008175520221</v>
      </c>
    </row>
    <row r="2326" spans="1:9" ht="13.5" x14ac:dyDescent="0.25">
      <c r="A2326" s="3">
        <f>TITRES_STAT!B2329</f>
        <v>45387</v>
      </c>
      <c r="B2326" s="5">
        <f>TITRES_STAT!D2329</f>
        <v>20.998000000000001</v>
      </c>
      <c r="C2326" s="2">
        <f t="shared" si="324"/>
        <v>0</v>
      </c>
      <c r="D2326" s="2">
        <f t="shared" si="325"/>
        <v>0</v>
      </c>
      <c r="E2326" s="2">
        <f t="shared" si="326"/>
        <v>0</v>
      </c>
      <c r="F2326" s="2">
        <f t="shared" si="327"/>
        <v>1.8421237476111286E-2</v>
      </c>
      <c r="G2326" s="2">
        <f t="shared" si="327"/>
        <v>1.5901273134958916E-2</v>
      </c>
      <c r="H2326" s="2">
        <f t="shared" si="328"/>
        <v>1.1584756339800386</v>
      </c>
      <c r="I2326" s="2">
        <f t="shared" si="329"/>
        <v>53.671008175520221</v>
      </c>
    </row>
    <row r="2327" spans="1:9" ht="13.5" x14ac:dyDescent="0.25">
      <c r="A2327" s="3">
        <f>TITRES_STAT!B2330</f>
        <v>45390</v>
      </c>
      <c r="B2327" s="5">
        <f>TITRES_STAT!D2330</f>
        <v>21.085999999999999</v>
      </c>
      <c r="C2327" s="2">
        <f t="shared" si="324"/>
        <v>8.7999999999997414E-2</v>
      </c>
      <c r="D2327" s="2">
        <f t="shared" si="325"/>
        <v>8.7999999999997414E-2</v>
      </c>
      <c r="E2327" s="2">
        <f t="shared" si="326"/>
        <v>0</v>
      </c>
      <c r="F2327" s="2">
        <f t="shared" si="327"/>
        <v>2.3391149084960292E-2</v>
      </c>
      <c r="G2327" s="2">
        <f t="shared" si="327"/>
        <v>1.4765467911033279E-2</v>
      </c>
      <c r="H2327" s="2">
        <f t="shared" si="328"/>
        <v>1.5841793315253896</v>
      </c>
      <c r="I2327" s="2">
        <f t="shared" si="329"/>
        <v>61.302995198490351</v>
      </c>
    </row>
    <row r="2328" spans="1:9" ht="13.5" x14ac:dyDescent="0.25">
      <c r="A2328" s="3">
        <f>TITRES_STAT!B2331</f>
        <v>45394</v>
      </c>
      <c r="B2328" s="5">
        <f>TITRES_STAT!D2331</f>
        <v>21.085999999999999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2.1720352721748843E-2</v>
      </c>
      <c r="G2328" s="2">
        <f t="shared" si="327"/>
        <v>1.3710791631673758E-2</v>
      </c>
      <c r="H2328" s="2">
        <f t="shared" si="328"/>
        <v>1.5841793315253898</v>
      </c>
      <c r="I2328" s="2">
        <f t="shared" si="329"/>
        <v>61.302995198490358</v>
      </c>
    </row>
    <row r="2329" spans="1:9" ht="13.5" x14ac:dyDescent="0.25">
      <c r="A2329" s="3">
        <f>TITRES_STAT!B2332</f>
        <v>45397</v>
      </c>
      <c r="B2329" s="5">
        <f>TITRES_STAT!D2332</f>
        <v>21.033000000000001</v>
      </c>
      <c r="C2329" s="2">
        <f t="shared" si="324"/>
        <v>-5.2999999999997272E-2</v>
      </c>
      <c r="D2329" s="2">
        <f t="shared" si="325"/>
        <v>0</v>
      </c>
      <c r="E2329" s="2">
        <f t="shared" si="326"/>
        <v>5.2999999999997272E-2</v>
      </c>
      <c r="F2329" s="2">
        <f t="shared" si="327"/>
        <v>2.0168898955909641E-2</v>
      </c>
      <c r="G2329" s="2">
        <f t="shared" si="327"/>
        <v>1.651716365798258E-2</v>
      </c>
      <c r="H2329" s="2">
        <f t="shared" si="328"/>
        <v>1.2210873109659002</v>
      </c>
      <c r="I2329" s="2">
        <f t="shared" si="329"/>
        <v>54.977006303947462</v>
      </c>
    </row>
    <row r="2330" spans="1:9" ht="13.5" x14ac:dyDescent="0.25">
      <c r="A2330" s="3">
        <f>TITRES_STAT!B2333</f>
        <v>45398</v>
      </c>
      <c r="B2330" s="5">
        <f>TITRES_STAT!D2333</f>
        <v>21.033000000000001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1.872826331620181E-2</v>
      </c>
      <c r="G2330" s="2">
        <f t="shared" si="327"/>
        <v>1.5337366253840967E-2</v>
      </c>
      <c r="H2330" s="2">
        <f t="shared" si="328"/>
        <v>1.2210873109659002</v>
      </c>
      <c r="I2330" s="2">
        <f t="shared" si="329"/>
        <v>54.977006303947462</v>
      </c>
    </row>
    <row r="2331" spans="1:9" ht="13.5" x14ac:dyDescent="0.25">
      <c r="A2331" s="3">
        <f>TITRES_STAT!B2334</f>
        <v>45399</v>
      </c>
      <c r="B2331" s="5">
        <f>TITRES_STAT!D2334</f>
        <v>21.033000000000001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1.7390530222187395E-2</v>
      </c>
      <c r="G2331" s="2">
        <f t="shared" si="327"/>
        <v>1.4241840092852327E-2</v>
      </c>
      <c r="H2331" s="2">
        <f t="shared" si="328"/>
        <v>1.2210873109659002</v>
      </c>
      <c r="I2331" s="2">
        <f t="shared" si="329"/>
        <v>54.977006303947462</v>
      </c>
    </row>
    <row r="2332" spans="1:9" ht="13.5" x14ac:dyDescent="0.25">
      <c r="A2332" s="3">
        <f>TITRES_STAT!B2335</f>
        <v>45400</v>
      </c>
      <c r="B2332" s="5">
        <f>TITRES_STAT!D2335</f>
        <v>21.033000000000001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1.6148349492031151E-2</v>
      </c>
      <c r="G2332" s="2">
        <f t="shared" si="327"/>
        <v>1.3224565800505734E-2</v>
      </c>
      <c r="H2332" s="2">
        <f t="shared" si="328"/>
        <v>1.2210873109659</v>
      </c>
      <c r="I2332" s="2">
        <f t="shared" si="329"/>
        <v>54.977006303947462</v>
      </c>
    </row>
    <row r="2333" spans="1:9" ht="13.5" x14ac:dyDescent="0.25">
      <c r="A2333" s="3">
        <f>TITRES_STAT!B2336</f>
        <v>45401</v>
      </c>
      <c r="B2333" s="5">
        <f>TITRES_STAT!D2336</f>
        <v>20.864000000000001</v>
      </c>
      <c r="C2333" s="2">
        <f t="shared" si="324"/>
        <v>-0.16900000000000048</v>
      </c>
      <c r="D2333" s="2">
        <f t="shared" si="325"/>
        <v>0</v>
      </c>
      <c r="E2333" s="2">
        <f t="shared" si="326"/>
        <v>0.16900000000000048</v>
      </c>
      <c r="F2333" s="2">
        <f t="shared" ref="F2333:G2348" si="330">((F2332*13)+D2333)/14</f>
        <v>1.4994895956886068E-2</v>
      </c>
      <c r="G2333" s="2">
        <f t="shared" si="330"/>
        <v>2.4351382529041073E-2</v>
      </c>
      <c r="H2333" s="2">
        <f t="shared" si="328"/>
        <v>0.61577185356943875</v>
      </c>
      <c r="I2333" s="2">
        <f t="shared" si="329"/>
        <v>38.110074278687492</v>
      </c>
    </row>
    <row r="2334" spans="1:9" ht="13.5" x14ac:dyDescent="0.25">
      <c r="A2334" s="3">
        <f>TITRES_STAT!B2337</f>
        <v>45404</v>
      </c>
      <c r="B2334" s="5">
        <f>TITRES_STAT!D2337</f>
        <v>20.864000000000001</v>
      </c>
      <c r="C2334" s="2">
        <f t="shared" si="324"/>
        <v>0</v>
      </c>
      <c r="D2334" s="2">
        <f t="shared" si="325"/>
        <v>0</v>
      </c>
      <c r="E2334" s="2">
        <f t="shared" si="326"/>
        <v>0</v>
      </c>
      <c r="F2334" s="2">
        <f t="shared" si="330"/>
        <v>1.3923831959965634E-2</v>
      </c>
      <c r="G2334" s="2">
        <f t="shared" si="330"/>
        <v>2.2611998062680997E-2</v>
      </c>
      <c r="H2334" s="2">
        <f t="shared" si="328"/>
        <v>0.61577185356943864</v>
      </c>
      <c r="I2334" s="2">
        <f t="shared" si="329"/>
        <v>38.110074278687492</v>
      </c>
    </row>
    <row r="2335" spans="1:9" ht="13.5" x14ac:dyDescent="0.25">
      <c r="A2335" s="3">
        <f>TITRES_STAT!B2338</f>
        <v>45405</v>
      </c>
      <c r="B2335" s="5">
        <f>TITRES_STAT!D2338</f>
        <v>20.864000000000001</v>
      </c>
      <c r="C2335" s="2">
        <f t="shared" si="324"/>
        <v>0</v>
      </c>
      <c r="D2335" s="2">
        <f t="shared" si="325"/>
        <v>0</v>
      </c>
      <c r="E2335" s="2">
        <f t="shared" si="326"/>
        <v>0</v>
      </c>
      <c r="F2335" s="2">
        <f t="shared" si="330"/>
        <v>1.2929272534253803E-2</v>
      </c>
      <c r="G2335" s="2">
        <f t="shared" si="330"/>
        <v>2.0996855343918069E-2</v>
      </c>
      <c r="H2335" s="2">
        <f t="shared" si="328"/>
        <v>0.61577185356943864</v>
      </c>
      <c r="I2335" s="2">
        <f t="shared" si="329"/>
        <v>38.110074278687492</v>
      </c>
    </row>
    <row r="2336" spans="1:9" ht="13.5" x14ac:dyDescent="0.25">
      <c r="A2336" s="3">
        <f>TITRES_STAT!B2339</f>
        <v>45406</v>
      </c>
      <c r="B2336" s="5">
        <f>TITRES_STAT!D2339</f>
        <v>20.998000000000001</v>
      </c>
      <c r="C2336" s="2">
        <f t="shared" si="324"/>
        <v>0.13400000000000034</v>
      </c>
      <c r="D2336" s="2">
        <f t="shared" si="325"/>
        <v>0.13400000000000034</v>
      </c>
      <c r="E2336" s="2">
        <f t="shared" si="326"/>
        <v>0</v>
      </c>
      <c r="F2336" s="2">
        <f t="shared" si="330"/>
        <v>2.1577181638949984E-2</v>
      </c>
      <c r="G2336" s="2">
        <f t="shared" si="330"/>
        <v>1.9497079962209635E-2</v>
      </c>
      <c r="H2336" s="2">
        <f t="shared" si="328"/>
        <v>1.1066878568879095</v>
      </c>
      <c r="I2336" s="2">
        <f t="shared" si="329"/>
        <v>52.532123032348835</v>
      </c>
    </row>
    <row r="2337" spans="1:9" ht="13.5" x14ac:dyDescent="0.25">
      <c r="A2337" s="3">
        <f>TITRES_STAT!B2340</f>
        <v>45407</v>
      </c>
      <c r="B2337" s="5">
        <f>TITRES_STAT!D2340</f>
        <v>20.998000000000001</v>
      </c>
      <c r="C2337" s="2">
        <f t="shared" si="324"/>
        <v>0</v>
      </c>
      <c r="D2337" s="2">
        <f t="shared" si="325"/>
        <v>0</v>
      </c>
      <c r="E2337" s="2">
        <f t="shared" si="326"/>
        <v>0</v>
      </c>
      <c r="F2337" s="2">
        <f t="shared" si="330"/>
        <v>2.0035954379024983E-2</v>
      </c>
      <c r="G2337" s="2">
        <f t="shared" si="330"/>
        <v>1.8104431393480374E-2</v>
      </c>
      <c r="H2337" s="2">
        <f t="shared" si="328"/>
        <v>1.1066878568879095</v>
      </c>
      <c r="I2337" s="2">
        <f t="shared" si="329"/>
        <v>52.532123032348835</v>
      </c>
    </row>
    <row r="2338" spans="1:9" ht="13.5" x14ac:dyDescent="0.25">
      <c r="A2338" s="3">
        <f>TITRES_STAT!B2341</f>
        <v>45408</v>
      </c>
      <c r="B2338" s="5">
        <f>TITRES_STAT!D2341</f>
        <v>20.998000000000001</v>
      </c>
      <c r="C2338" s="2">
        <f t="shared" si="324"/>
        <v>0</v>
      </c>
      <c r="D2338" s="2">
        <f t="shared" si="325"/>
        <v>0</v>
      </c>
      <c r="E2338" s="2">
        <f t="shared" si="326"/>
        <v>0</v>
      </c>
      <c r="F2338" s="2">
        <f t="shared" si="330"/>
        <v>1.8604814780523199E-2</v>
      </c>
      <c r="G2338" s="2">
        <f t="shared" si="330"/>
        <v>1.681125772251749E-2</v>
      </c>
      <c r="H2338" s="2">
        <f t="shared" si="328"/>
        <v>1.1066878568879095</v>
      </c>
      <c r="I2338" s="2">
        <f t="shared" si="329"/>
        <v>52.532123032348835</v>
      </c>
    </row>
    <row r="2339" spans="1:9" ht="13.5" x14ac:dyDescent="0.25">
      <c r="A2339" s="3">
        <f>TITRES_STAT!B2342</f>
        <v>45411</v>
      </c>
      <c r="B2339" s="5">
        <f>TITRES_STAT!D2342</f>
        <v>20.952999999999999</v>
      </c>
      <c r="C2339" s="2">
        <f t="shared" si="324"/>
        <v>-4.5000000000001705E-2</v>
      </c>
      <c r="D2339" s="2">
        <f t="shared" si="325"/>
        <v>0</v>
      </c>
      <c r="E2339" s="2">
        <f t="shared" si="326"/>
        <v>4.5000000000001705E-2</v>
      </c>
      <c r="F2339" s="2">
        <f t="shared" si="330"/>
        <v>1.7275899439057257E-2</v>
      </c>
      <c r="G2339" s="2">
        <f t="shared" si="330"/>
        <v>1.8824739313766364E-2</v>
      </c>
      <c r="H2339" s="2">
        <f t="shared" si="328"/>
        <v>0.9177231700852051</v>
      </c>
      <c r="I2339" s="2">
        <f t="shared" si="329"/>
        <v>47.854830373897521</v>
      </c>
    </row>
    <row r="2340" spans="1:9" ht="13.5" x14ac:dyDescent="0.25">
      <c r="A2340" s="3">
        <f>TITRES_STAT!B2343</f>
        <v>45412</v>
      </c>
      <c r="B2340" s="5">
        <f>TITRES_STAT!D2343</f>
        <v>20.952999999999999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1.6041906621981739E-2</v>
      </c>
      <c r="G2340" s="2">
        <f t="shared" si="330"/>
        <v>1.7480115077068765E-2</v>
      </c>
      <c r="H2340" s="2">
        <f t="shared" si="328"/>
        <v>0.91772317008520521</v>
      </c>
      <c r="I2340" s="2">
        <f t="shared" si="329"/>
        <v>47.854830373897521</v>
      </c>
    </row>
    <row r="2341" spans="1:9" ht="13.5" x14ac:dyDescent="0.25">
      <c r="A2341" s="3">
        <f>TITRES_STAT!B2344</f>
        <v>45414</v>
      </c>
      <c r="B2341" s="5">
        <f>TITRES_STAT!D2344</f>
        <v>20.952999999999999</v>
      </c>
      <c r="C2341" s="2">
        <f t="shared" si="324"/>
        <v>0</v>
      </c>
      <c r="D2341" s="2">
        <f t="shared" si="325"/>
        <v>0</v>
      </c>
      <c r="E2341" s="2">
        <f t="shared" si="326"/>
        <v>0</v>
      </c>
      <c r="F2341" s="2">
        <f t="shared" si="330"/>
        <v>1.4896056148983042E-2</v>
      </c>
      <c r="G2341" s="2">
        <f t="shared" si="330"/>
        <v>1.6231535428706711E-2</v>
      </c>
      <c r="H2341" s="2">
        <f t="shared" si="328"/>
        <v>0.91772317008520521</v>
      </c>
      <c r="I2341" s="2">
        <f t="shared" si="329"/>
        <v>47.854830373897521</v>
      </c>
    </row>
    <row r="2342" spans="1:9" ht="13.5" x14ac:dyDescent="0.25">
      <c r="A2342" s="3">
        <f>TITRES_STAT!B2345</f>
        <v>45415</v>
      </c>
      <c r="B2342" s="5">
        <f>TITRES_STAT!D2345</f>
        <v>20.25</v>
      </c>
      <c r="C2342" s="2">
        <f t="shared" si="324"/>
        <v>-0.7029999999999994</v>
      </c>
      <c r="D2342" s="2">
        <f t="shared" si="325"/>
        <v>0</v>
      </c>
      <c r="E2342" s="2">
        <f t="shared" si="326"/>
        <v>0.7029999999999994</v>
      </c>
      <c r="F2342" s="2">
        <f t="shared" si="330"/>
        <v>1.3832052138341397E-2</v>
      </c>
      <c r="G2342" s="2">
        <f t="shared" si="330"/>
        <v>6.5286425755227612E-2</v>
      </c>
      <c r="H2342" s="2">
        <f t="shared" si="328"/>
        <v>0.21186719870682824</v>
      </c>
      <c r="I2342" s="2">
        <f t="shared" si="329"/>
        <v>17.482707588167216</v>
      </c>
    </row>
    <row r="2343" spans="1:9" ht="13.5" x14ac:dyDescent="0.25">
      <c r="A2343" s="3">
        <f>TITRES_STAT!B2346</f>
        <v>45418</v>
      </c>
      <c r="B2343" s="5">
        <f>TITRES_STAT!D2346</f>
        <v>20.25</v>
      </c>
      <c r="C2343" s="2">
        <f t="shared" si="324"/>
        <v>0</v>
      </c>
      <c r="D2343" s="2">
        <f t="shared" si="325"/>
        <v>0</v>
      </c>
      <c r="E2343" s="2">
        <f t="shared" si="326"/>
        <v>0</v>
      </c>
      <c r="F2343" s="2">
        <f t="shared" si="330"/>
        <v>1.2844048414174154E-2</v>
      </c>
      <c r="G2343" s="2">
        <f t="shared" si="330"/>
        <v>6.0623109629854212E-2</v>
      </c>
      <c r="H2343" s="2">
        <f t="shared" si="328"/>
        <v>0.21186719870682821</v>
      </c>
      <c r="I2343" s="2">
        <f t="shared" si="329"/>
        <v>17.482707588167216</v>
      </c>
    </row>
    <row r="2344" spans="1:9" ht="13.5" x14ac:dyDescent="0.25">
      <c r="A2344" s="3">
        <f>TITRES_STAT!B2347</f>
        <v>45419</v>
      </c>
      <c r="B2344" s="5">
        <f>TITRES_STAT!D2347</f>
        <v>20.25</v>
      </c>
      <c r="C2344" s="2">
        <f t="shared" si="324"/>
        <v>0</v>
      </c>
      <c r="D2344" s="2">
        <f t="shared" si="325"/>
        <v>0</v>
      </c>
      <c r="E2344" s="2">
        <f t="shared" si="326"/>
        <v>0</v>
      </c>
      <c r="F2344" s="2">
        <f t="shared" si="330"/>
        <v>1.1926616384590286E-2</v>
      </c>
      <c r="G2344" s="2">
        <f t="shared" si="330"/>
        <v>5.629288751343605E-2</v>
      </c>
      <c r="H2344" s="2">
        <f t="shared" si="328"/>
        <v>0.21186719870682824</v>
      </c>
      <c r="I2344" s="2">
        <f t="shared" si="329"/>
        <v>17.482707588167216</v>
      </c>
    </row>
    <row r="2345" spans="1:9" ht="13.5" x14ac:dyDescent="0.25">
      <c r="A2345" s="3">
        <f>TITRES_STAT!B2348</f>
        <v>45420</v>
      </c>
      <c r="B2345" s="5">
        <f>TITRES_STAT!D2348</f>
        <v>20.25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1.1074715214262409E-2</v>
      </c>
      <c r="G2345" s="2">
        <f t="shared" si="330"/>
        <v>5.2271966976762049E-2</v>
      </c>
      <c r="H2345" s="2">
        <f t="shared" si="328"/>
        <v>0.21186719870682824</v>
      </c>
      <c r="I2345" s="2">
        <f t="shared" si="329"/>
        <v>17.482707588167216</v>
      </c>
    </row>
    <row r="2346" spans="1:9" ht="13.5" x14ac:dyDescent="0.25">
      <c r="A2346" s="3">
        <f>TITRES_STAT!B2349</f>
        <v>45421</v>
      </c>
      <c r="B2346" s="5">
        <f>TITRES_STAT!D2349</f>
        <v>20.25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1.0283664127529379E-2</v>
      </c>
      <c r="G2346" s="2">
        <f t="shared" si="330"/>
        <v>4.8538255049850473E-2</v>
      </c>
      <c r="H2346" s="2">
        <f t="shared" si="328"/>
        <v>0.21186719870682824</v>
      </c>
      <c r="I2346" s="2">
        <f t="shared" si="329"/>
        <v>17.482707588167216</v>
      </c>
    </row>
    <row r="2347" spans="1:9" ht="13.5" x14ac:dyDescent="0.25">
      <c r="A2347" s="3">
        <f>TITRES_STAT!B2350</f>
        <v>45422</v>
      </c>
      <c r="B2347" s="5">
        <f>TITRES_STAT!D2350</f>
        <v>20.25</v>
      </c>
      <c r="C2347" s="2">
        <f t="shared" si="324"/>
        <v>0</v>
      </c>
      <c r="D2347" s="2">
        <f t="shared" si="325"/>
        <v>0</v>
      </c>
      <c r="E2347" s="2">
        <f t="shared" si="326"/>
        <v>0</v>
      </c>
      <c r="F2347" s="2">
        <f t="shared" si="330"/>
        <v>9.5491166898487075E-3</v>
      </c>
      <c r="G2347" s="2">
        <f t="shared" si="330"/>
        <v>4.5071236832004015E-2</v>
      </c>
      <c r="H2347" s="2">
        <f t="shared" si="328"/>
        <v>0.21186719870682819</v>
      </c>
      <c r="I2347" s="2">
        <f t="shared" si="329"/>
        <v>17.482707588167216</v>
      </c>
    </row>
    <row r="2348" spans="1:9" ht="13.5" x14ac:dyDescent="0.25">
      <c r="A2348" s="3">
        <f>TITRES_STAT!B2351</f>
        <v>45425</v>
      </c>
      <c r="B2348" s="5">
        <f>TITRES_STAT!D2351</f>
        <v>20.25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8.8670369262880862E-3</v>
      </c>
      <c r="G2348" s="2">
        <f t="shared" si="330"/>
        <v>4.1851862772575153E-2</v>
      </c>
      <c r="H2348" s="2">
        <f t="shared" si="328"/>
        <v>0.21186719870682821</v>
      </c>
      <c r="I2348" s="2">
        <f t="shared" si="329"/>
        <v>17.482707588167216</v>
      </c>
    </row>
    <row r="2349" spans="1:9" ht="13.5" x14ac:dyDescent="0.25">
      <c r="A2349" s="3">
        <f>TITRES_STAT!B2352</f>
        <v>45426</v>
      </c>
      <c r="B2349" s="5">
        <f>TITRES_STAT!D2352</f>
        <v>20.25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8.2336771458389364E-3</v>
      </c>
      <c r="G2349" s="2">
        <f t="shared" si="331"/>
        <v>3.8862444003105498E-2</v>
      </c>
      <c r="H2349" s="2">
        <f t="shared" si="328"/>
        <v>0.21186719870682819</v>
      </c>
      <c r="I2349" s="2">
        <f t="shared" si="329"/>
        <v>17.482707588167216</v>
      </c>
    </row>
    <row r="2350" spans="1:9" ht="13.5" x14ac:dyDescent="0.25">
      <c r="A2350" s="3">
        <f>TITRES_STAT!B2353</f>
        <v>45427</v>
      </c>
      <c r="B2350" s="5">
        <f>TITRES_STAT!D2353</f>
        <v>20.25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7.6455573497075839E-3</v>
      </c>
      <c r="G2350" s="2">
        <f t="shared" si="331"/>
        <v>3.6086555145740822E-2</v>
      </c>
      <c r="H2350" s="2">
        <f t="shared" si="328"/>
        <v>0.21186719870682819</v>
      </c>
      <c r="I2350" s="2">
        <f t="shared" si="329"/>
        <v>17.482707588167216</v>
      </c>
    </row>
    <row r="2351" spans="1:9" ht="13.5" x14ac:dyDescent="0.25">
      <c r="A2351" s="3">
        <f>TITRES_STAT!B2354</f>
        <v>45428</v>
      </c>
      <c r="B2351" s="5">
        <f>TITRES_STAT!D2354</f>
        <v>20.25</v>
      </c>
      <c r="C2351" s="2">
        <f t="shared" si="324"/>
        <v>0</v>
      </c>
      <c r="D2351" s="2">
        <f t="shared" si="325"/>
        <v>0</v>
      </c>
      <c r="E2351" s="2">
        <f t="shared" si="326"/>
        <v>0</v>
      </c>
      <c r="F2351" s="2">
        <f t="shared" si="331"/>
        <v>7.0994461104427562E-3</v>
      </c>
      <c r="G2351" s="2">
        <f t="shared" si="331"/>
        <v>3.3508944063902188E-2</v>
      </c>
      <c r="H2351" s="2">
        <f t="shared" si="328"/>
        <v>0.21186719870682821</v>
      </c>
      <c r="I2351" s="2">
        <f t="shared" si="329"/>
        <v>17.482707588167216</v>
      </c>
    </row>
    <row r="2352" spans="1:9" ht="13.5" x14ac:dyDescent="0.25">
      <c r="A2352" s="3">
        <f>TITRES_STAT!B2355</f>
        <v>45429</v>
      </c>
      <c r="B2352" s="5">
        <f>TITRES_STAT!D2355</f>
        <v>20.25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6.5923428168397019E-3</v>
      </c>
      <c r="G2352" s="2">
        <f t="shared" si="331"/>
        <v>3.1115448059337747E-2</v>
      </c>
      <c r="H2352" s="2">
        <f t="shared" si="328"/>
        <v>0.21186719870682819</v>
      </c>
      <c r="I2352" s="2">
        <f t="shared" si="329"/>
        <v>17.482707588167216</v>
      </c>
    </row>
    <row r="2353" spans="1:9" ht="13.5" x14ac:dyDescent="0.25">
      <c r="A2353" s="3">
        <f>TITRES_STAT!B2356</f>
        <v>45432</v>
      </c>
      <c r="B2353" s="5">
        <f>TITRES_STAT!D2356</f>
        <v>21.140999999999998</v>
      </c>
      <c r="C2353" s="2">
        <f t="shared" si="324"/>
        <v>0.89099999999999824</v>
      </c>
      <c r="D2353" s="2">
        <f t="shared" si="325"/>
        <v>0.89099999999999824</v>
      </c>
      <c r="E2353" s="2">
        <f t="shared" si="326"/>
        <v>0</v>
      </c>
      <c r="F2353" s="2">
        <f t="shared" si="331"/>
        <v>6.9764318329922456E-2</v>
      </c>
      <c r="G2353" s="2">
        <f t="shared" si="331"/>
        <v>2.8892916055099336E-2</v>
      </c>
      <c r="H2353" s="2">
        <f t="shared" si="328"/>
        <v>2.4145821140683958</v>
      </c>
      <c r="I2353" s="2">
        <f t="shared" si="329"/>
        <v>70.713839451102757</v>
      </c>
    </row>
    <row r="2354" spans="1:9" ht="13.5" x14ac:dyDescent="0.25">
      <c r="A2354" s="3">
        <f>TITRES_STAT!B2357</f>
        <v>45433</v>
      </c>
      <c r="B2354" s="5">
        <f>TITRES_STAT!D2357</f>
        <v>21.140999999999998</v>
      </c>
      <c r="C2354" s="2">
        <f t="shared" si="324"/>
        <v>0</v>
      </c>
      <c r="D2354" s="2">
        <f t="shared" si="325"/>
        <v>0</v>
      </c>
      <c r="E2354" s="2">
        <f t="shared" si="326"/>
        <v>0</v>
      </c>
      <c r="F2354" s="2">
        <f t="shared" si="331"/>
        <v>6.4781152734927988E-2</v>
      </c>
      <c r="G2354" s="2">
        <f t="shared" si="331"/>
        <v>2.6829136336877953E-2</v>
      </c>
      <c r="H2354" s="2">
        <f t="shared" si="328"/>
        <v>2.4145821140683958</v>
      </c>
      <c r="I2354" s="2">
        <f t="shared" si="329"/>
        <v>70.713839451102757</v>
      </c>
    </row>
    <row r="2355" spans="1:9" ht="13.5" x14ac:dyDescent="0.25">
      <c r="A2355" s="3">
        <f>TITRES_STAT!B2358</f>
        <v>45434</v>
      </c>
      <c r="B2355" s="5">
        <f>TITRES_STAT!D2358</f>
        <v>21.140999999999998</v>
      </c>
      <c r="C2355" s="2">
        <f t="shared" si="324"/>
        <v>0</v>
      </c>
      <c r="D2355" s="2">
        <f t="shared" si="325"/>
        <v>0</v>
      </c>
      <c r="E2355" s="2">
        <f t="shared" si="326"/>
        <v>0</v>
      </c>
      <c r="F2355" s="2">
        <f t="shared" si="331"/>
        <v>6.0153927539575991E-2</v>
      </c>
      <c r="G2355" s="2">
        <f t="shared" si="331"/>
        <v>2.4912769455672387E-2</v>
      </c>
      <c r="H2355" s="2">
        <f t="shared" si="328"/>
        <v>2.4145821140683958</v>
      </c>
      <c r="I2355" s="2">
        <f t="shared" si="329"/>
        <v>70.713839451102757</v>
      </c>
    </row>
    <row r="2356" spans="1:9" ht="13.5" x14ac:dyDescent="0.25">
      <c r="A2356" s="3">
        <f>TITRES_STAT!B2359</f>
        <v>45435</v>
      </c>
      <c r="B2356" s="5">
        <f>TITRES_STAT!D2359</f>
        <v>21.094000000000001</v>
      </c>
      <c r="C2356" s="2">
        <f t="shared" si="324"/>
        <v>-4.6999999999997044E-2</v>
      </c>
      <c r="D2356" s="2">
        <f t="shared" si="325"/>
        <v>0</v>
      </c>
      <c r="E2356" s="2">
        <f t="shared" si="326"/>
        <v>4.6999999999997044E-2</v>
      </c>
      <c r="F2356" s="2">
        <f t="shared" si="331"/>
        <v>5.5857218429606274E-2</v>
      </c>
      <c r="G2356" s="2">
        <f t="shared" si="331"/>
        <v>2.6490428780267004E-2</v>
      </c>
      <c r="H2356" s="2">
        <f t="shared" si="328"/>
        <v>2.1085811367166278</v>
      </c>
      <c r="I2356" s="2">
        <f t="shared" si="329"/>
        <v>67.830982817574821</v>
      </c>
    </row>
    <row r="2357" spans="1:9" ht="13.5" x14ac:dyDescent="0.25">
      <c r="A2357" s="3">
        <f>TITRES_STAT!B2360</f>
        <v>45436</v>
      </c>
      <c r="B2357" s="5">
        <f>TITRES_STAT!D2360</f>
        <v>21.094000000000001</v>
      </c>
      <c r="C2357" s="2">
        <f t="shared" si="324"/>
        <v>0</v>
      </c>
      <c r="D2357" s="2">
        <f t="shared" si="325"/>
        <v>0</v>
      </c>
      <c r="E2357" s="2">
        <f t="shared" si="326"/>
        <v>0</v>
      </c>
      <c r="F2357" s="2">
        <f t="shared" si="331"/>
        <v>5.1867417113205826E-2</v>
      </c>
      <c r="G2357" s="2">
        <f t="shared" si="331"/>
        <v>2.4598255295962216E-2</v>
      </c>
      <c r="H2357" s="2">
        <f t="shared" si="328"/>
        <v>2.1085811367166283</v>
      </c>
      <c r="I2357" s="2">
        <f t="shared" si="329"/>
        <v>67.830982817574821</v>
      </c>
    </row>
    <row r="2358" spans="1:9" ht="13.5" x14ac:dyDescent="0.25">
      <c r="A2358" s="3">
        <f>TITRES_STAT!B2361</f>
        <v>45439</v>
      </c>
      <c r="B2358" s="5">
        <f>TITRES_STAT!D2361</f>
        <v>21.234000000000002</v>
      </c>
      <c r="C2358" s="2">
        <f t="shared" si="324"/>
        <v>0.14000000000000057</v>
      </c>
      <c r="D2358" s="2">
        <f t="shared" si="325"/>
        <v>0.14000000000000057</v>
      </c>
      <c r="E2358" s="2">
        <f t="shared" si="326"/>
        <v>0</v>
      </c>
      <c r="F2358" s="2">
        <f t="shared" si="331"/>
        <v>5.8162601605119733E-2</v>
      </c>
      <c r="G2358" s="2">
        <f t="shared" si="331"/>
        <v>2.2841237060536344E-2</v>
      </c>
      <c r="H2358" s="2">
        <f t="shared" si="328"/>
        <v>2.5463857956104063</v>
      </c>
      <c r="I2358" s="2">
        <f t="shared" si="329"/>
        <v>71.802278216945112</v>
      </c>
    </row>
    <row r="2359" spans="1:9" ht="13.5" x14ac:dyDescent="0.25">
      <c r="A2359" s="3">
        <f>TITRES_STAT!B2362</f>
        <v>45440</v>
      </c>
      <c r="B2359" s="5">
        <f>TITRES_STAT!D2362</f>
        <v>21.234000000000002</v>
      </c>
      <c r="C2359" s="2">
        <f t="shared" si="324"/>
        <v>0</v>
      </c>
      <c r="D2359" s="2">
        <f t="shared" si="325"/>
        <v>0</v>
      </c>
      <c r="E2359" s="2">
        <f t="shared" si="326"/>
        <v>0</v>
      </c>
      <c r="F2359" s="2">
        <f t="shared" si="331"/>
        <v>5.4008130061896899E-2</v>
      </c>
      <c r="G2359" s="2">
        <f t="shared" si="331"/>
        <v>2.1209720127640889E-2</v>
      </c>
      <c r="H2359" s="2">
        <f t="shared" si="328"/>
        <v>2.5463857956104068</v>
      </c>
      <c r="I2359" s="2">
        <f t="shared" si="329"/>
        <v>71.802278216945112</v>
      </c>
    </row>
    <row r="2360" spans="1:9" ht="13.5" x14ac:dyDescent="0.25">
      <c r="A2360" s="3">
        <f>TITRES_STAT!B2363</f>
        <v>45441</v>
      </c>
      <c r="B2360" s="5">
        <f>TITRES_STAT!D2363</f>
        <v>21.234000000000002</v>
      </c>
      <c r="C2360" s="2">
        <f t="shared" si="324"/>
        <v>0</v>
      </c>
      <c r="D2360" s="2">
        <f t="shared" si="325"/>
        <v>0</v>
      </c>
      <c r="E2360" s="2">
        <f t="shared" si="326"/>
        <v>0</v>
      </c>
      <c r="F2360" s="2">
        <f t="shared" si="331"/>
        <v>5.0150406486047121E-2</v>
      </c>
      <c r="G2360" s="2">
        <f t="shared" si="331"/>
        <v>1.9694740118523683E-2</v>
      </c>
      <c r="H2360" s="2">
        <f t="shared" si="328"/>
        <v>2.5463857956104068</v>
      </c>
      <c r="I2360" s="2">
        <f t="shared" si="329"/>
        <v>71.802278216945112</v>
      </c>
    </row>
    <row r="2361" spans="1:9" ht="13.5" x14ac:dyDescent="0.25">
      <c r="A2361" s="3">
        <f>TITRES_STAT!B2364</f>
        <v>45442</v>
      </c>
      <c r="B2361" s="5">
        <f>TITRES_STAT!D2364</f>
        <v>21.234000000000002</v>
      </c>
      <c r="C2361" s="2">
        <f t="shared" si="324"/>
        <v>0</v>
      </c>
      <c r="D2361" s="2">
        <f t="shared" si="325"/>
        <v>0</v>
      </c>
      <c r="E2361" s="2">
        <f t="shared" si="326"/>
        <v>0</v>
      </c>
      <c r="F2361" s="2">
        <f t="shared" si="331"/>
        <v>4.6568234594186617E-2</v>
      </c>
      <c r="G2361" s="2">
        <f t="shared" si="331"/>
        <v>1.8287972967200562E-2</v>
      </c>
      <c r="H2361" s="2">
        <f t="shared" si="328"/>
        <v>2.5463857956104068</v>
      </c>
      <c r="I2361" s="2">
        <f t="shared" si="329"/>
        <v>71.802278216945112</v>
      </c>
    </row>
    <row r="2362" spans="1:9" ht="13.5" x14ac:dyDescent="0.25">
      <c r="A2362" s="3">
        <f>TITRES_STAT!B2365</f>
        <v>45443</v>
      </c>
      <c r="B2362" s="5">
        <f>TITRES_STAT!D2365</f>
        <v>21.338000000000001</v>
      </c>
      <c r="C2362" s="2">
        <f t="shared" si="324"/>
        <v>0.1039999999999992</v>
      </c>
      <c r="D2362" s="2">
        <f t="shared" si="325"/>
        <v>0.1039999999999992</v>
      </c>
      <c r="E2362" s="2">
        <f t="shared" si="326"/>
        <v>0</v>
      </c>
      <c r="F2362" s="2">
        <f t="shared" si="331"/>
        <v>5.0670503551744663E-2</v>
      </c>
      <c r="G2362" s="2">
        <f t="shared" si="331"/>
        <v>1.6981689183829092E-2</v>
      </c>
      <c r="H2362" s="2">
        <f t="shared" si="328"/>
        <v>2.9838317615656238</v>
      </c>
      <c r="I2362" s="2">
        <f t="shared" si="329"/>
        <v>74.898538395933528</v>
      </c>
    </row>
    <row r="2363" spans="1:9" ht="13.5" x14ac:dyDescent="0.25">
      <c r="A2363" s="3">
        <f>TITRES_STAT!B2366</f>
        <v>45446</v>
      </c>
      <c r="B2363" s="5">
        <f>TITRES_STAT!D2366</f>
        <v>21.338000000000001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4.7051181869477189E-2</v>
      </c>
      <c r="G2363" s="2">
        <f t="shared" si="331"/>
        <v>1.5768711384984157E-2</v>
      </c>
      <c r="H2363" s="2">
        <f t="shared" si="328"/>
        <v>2.9838317615656242</v>
      </c>
      <c r="I2363" s="2">
        <f t="shared" si="329"/>
        <v>74.898538395933528</v>
      </c>
    </row>
    <row r="2364" spans="1:9" ht="13.5" x14ac:dyDescent="0.25">
      <c r="A2364" s="3">
        <f>TITRES_STAT!B2367</f>
        <v>45447</v>
      </c>
      <c r="B2364" s="5">
        <f>TITRES_STAT!D2367</f>
        <v>21.234000000000002</v>
      </c>
      <c r="C2364" s="2">
        <f t="shared" si="324"/>
        <v>-0.1039999999999992</v>
      </c>
      <c r="D2364" s="2">
        <f t="shared" si="325"/>
        <v>0</v>
      </c>
      <c r="E2364" s="2">
        <f t="shared" si="326"/>
        <v>0.1039999999999992</v>
      </c>
      <c r="F2364" s="2">
        <f t="shared" si="331"/>
        <v>4.3690383164514533E-2</v>
      </c>
      <c r="G2364" s="2">
        <f t="shared" si="331"/>
        <v>2.2070946286056659E-2</v>
      </c>
      <c r="H2364" s="2">
        <f t="shared" si="328"/>
        <v>1.9795428160738162</v>
      </c>
      <c r="I2364" s="2">
        <f t="shared" si="329"/>
        <v>66.437803994449268</v>
      </c>
    </row>
    <row r="2365" spans="1:9" ht="13.5" x14ac:dyDescent="0.25">
      <c r="A2365" s="3">
        <f>TITRES_STAT!B2368</f>
        <v>45448</v>
      </c>
      <c r="B2365" s="5">
        <f>TITRES_STAT!D2368</f>
        <v>21.234000000000002</v>
      </c>
      <c r="C2365" s="2">
        <f t="shared" si="324"/>
        <v>0</v>
      </c>
      <c r="D2365" s="2">
        <f t="shared" si="325"/>
        <v>0</v>
      </c>
      <c r="E2365" s="2">
        <f t="shared" si="326"/>
        <v>0</v>
      </c>
      <c r="F2365" s="2">
        <f t="shared" ref="F2365:G2380" si="332">((F2364*13)+D2365)/14</f>
        <v>4.056964150990635E-2</v>
      </c>
      <c r="G2365" s="2">
        <f t="shared" si="332"/>
        <v>2.0494450122766898E-2</v>
      </c>
      <c r="H2365" s="2">
        <f t="shared" si="328"/>
        <v>1.979542816073816</v>
      </c>
      <c r="I2365" s="2">
        <f t="shared" si="329"/>
        <v>66.437803994449268</v>
      </c>
    </row>
    <row r="2366" spans="1:9" ht="13.5" x14ac:dyDescent="0.25">
      <c r="A2366" s="3">
        <f>TITRES_STAT!B2369</f>
        <v>45449</v>
      </c>
      <c r="B2366" s="5">
        <f>TITRES_STAT!D2369</f>
        <v>21.234000000000002</v>
      </c>
      <c r="C2366" s="2">
        <f t="shared" si="324"/>
        <v>0</v>
      </c>
      <c r="D2366" s="2">
        <f t="shared" si="325"/>
        <v>0</v>
      </c>
      <c r="E2366" s="2">
        <f t="shared" si="326"/>
        <v>0</v>
      </c>
      <c r="F2366" s="2">
        <f t="shared" si="332"/>
        <v>3.7671809973484467E-2</v>
      </c>
      <c r="G2366" s="2">
        <f t="shared" si="332"/>
        <v>1.9030560828283548E-2</v>
      </c>
      <c r="H2366" s="2">
        <f t="shared" si="328"/>
        <v>1.979542816073816</v>
      </c>
      <c r="I2366" s="2">
        <f t="shared" si="329"/>
        <v>66.437803994449268</v>
      </c>
    </row>
    <row r="2367" spans="1:9" ht="13.5" x14ac:dyDescent="0.25">
      <c r="A2367" s="3">
        <f>TITRES_STAT!B2370</f>
        <v>45450</v>
      </c>
      <c r="B2367" s="5">
        <f>TITRES_STAT!D2370</f>
        <v>21.234000000000002</v>
      </c>
      <c r="C2367" s="2">
        <f t="shared" si="324"/>
        <v>0</v>
      </c>
      <c r="D2367" s="2">
        <f t="shared" si="325"/>
        <v>0</v>
      </c>
      <c r="E2367" s="2">
        <f t="shared" si="326"/>
        <v>0</v>
      </c>
      <c r="F2367" s="2">
        <f t="shared" si="332"/>
        <v>3.4980966403949862E-2</v>
      </c>
      <c r="G2367" s="2">
        <f t="shared" si="332"/>
        <v>1.7671235054834724E-2</v>
      </c>
      <c r="H2367" s="2">
        <f t="shared" si="328"/>
        <v>1.979542816073816</v>
      </c>
      <c r="I2367" s="2">
        <f t="shared" si="329"/>
        <v>66.437803994449268</v>
      </c>
    </row>
    <row r="2368" spans="1:9" ht="13.5" x14ac:dyDescent="0.25">
      <c r="A2368" s="3">
        <f>TITRES_STAT!B2371</f>
        <v>45453</v>
      </c>
      <c r="B2368" s="5">
        <f>TITRES_STAT!D2371</f>
        <v>21.469000000000001</v>
      </c>
      <c r="C2368" s="2">
        <f t="shared" si="324"/>
        <v>0.23499999999999943</v>
      </c>
      <c r="D2368" s="2">
        <f t="shared" si="325"/>
        <v>0.23499999999999943</v>
      </c>
      <c r="E2368" s="2">
        <f t="shared" si="326"/>
        <v>0</v>
      </c>
      <c r="F2368" s="2">
        <f t="shared" si="332"/>
        <v>4.9268040232239123E-2</v>
      </c>
      <c r="G2368" s="2">
        <f t="shared" si="332"/>
        <v>1.6409003979489387E-2</v>
      </c>
      <c r="H2368" s="2">
        <f t="shared" si="328"/>
        <v>3.0025003524785689</v>
      </c>
      <c r="I2368" s="2">
        <f t="shared" si="329"/>
        <v>75.015617440714408</v>
      </c>
    </row>
    <row r="2369" spans="1:9" ht="13.5" x14ac:dyDescent="0.25">
      <c r="A2369" s="3">
        <f>TITRES_STAT!B2372</f>
        <v>45454</v>
      </c>
      <c r="B2369" s="5">
        <f>TITRES_STAT!D2372</f>
        <v>21.469000000000001</v>
      </c>
      <c r="C2369" s="2">
        <f t="shared" si="324"/>
        <v>0</v>
      </c>
      <c r="D2369" s="2">
        <f t="shared" si="325"/>
        <v>0</v>
      </c>
      <c r="E2369" s="2">
        <f t="shared" si="326"/>
        <v>0</v>
      </c>
      <c r="F2369" s="2">
        <f t="shared" si="332"/>
        <v>4.5748894501364899E-2</v>
      </c>
      <c r="G2369" s="2">
        <f t="shared" si="332"/>
        <v>1.5236932266668718E-2</v>
      </c>
      <c r="H2369" s="2">
        <f t="shared" si="328"/>
        <v>3.0025003524785685</v>
      </c>
      <c r="I2369" s="2">
        <f t="shared" si="329"/>
        <v>75.015617440714408</v>
      </c>
    </row>
    <row r="2370" spans="1:9" ht="13.5" x14ac:dyDescent="0.25">
      <c r="A2370" s="3">
        <f>TITRES_STAT!B2373</f>
        <v>45455</v>
      </c>
      <c r="B2370" s="5">
        <f>TITRES_STAT!D2373</f>
        <v>21.469000000000001</v>
      </c>
      <c r="C2370" s="2">
        <f t="shared" si="324"/>
        <v>0</v>
      </c>
      <c r="D2370" s="2">
        <f t="shared" si="325"/>
        <v>0</v>
      </c>
      <c r="E2370" s="2">
        <f t="shared" si="326"/>
        <v>0</v>
      </c>
      <c r="F2370" s="2">
        <f t="shared" si="332"/>
        <v>4.2481116322695973E-2</v>
      </c>
      <c r="G2370" s="2">
        <f t="shared" si="332"/>
        <v>1.4148579961906669E-2</v>
      </c>
      <c r="H2370" s="2">
        <f t="shared" si="328"/>
        <v>3.0025003524785676</v>
      </c>
      <c r="I2370" s="2">
        <f t="shared" si="329"/>
        <v>75.015617440714394</v>
      </c>
    </row>
    <row r="2371" spans="1:9" ht="13.5" x14ac:dyDescent="0.25">
      <c r="A2371" s="3">
        <f>TITRES_STAT!B2374</f>
        <v>45456</v>
      </c>
      <c r="B2371" s="5">
        <f>TITRES_STAT!D2374</f>
        <v>21.469000000000001</v>
      </c>
      <c r="C2371" s="2">
        <f t="shared" ref="C2371:C2434" si="333">B2371-B2370</f>
        <v>0</v>
      </c>
      <c r="D2371" s="2">
        <f t="shared" ref="D2371:D2434" si="334">IF(C2371&gt;0,C2371,0)</f>
        <v>0</v>
      </c>
      <c r="E2371" s="2">
        <f t="shared" ref="E2371:E2434" si="335">IF(C2371&lt;0,-C2371,0)</f>
        <v>0</v>
      </c>
      <c r="F2371" s="2">
        <f t="shared" si="332"/>
        <v>3.9446750871074833E-2</v>
      </c>
      <c r="G2371" s="2">
        <f t="shared" si="332"/>
        <v>1.3137967107484763E-2</v>
      </c>
      <c r="H2371" s="2">
        <f t="shared" si="328"/>
        <v>3.0025003524785681</v>
      </c>
      <c r="I2371" s="2">
        <f t="shared" si="329"/>
        <v>75.015617440714408</v>
      </c>
    </row>
    <row r="2372" spans="1:9" ht="13.5" x14ac:dyDescent="0.25">
      <c r="A2372" s="3">
        <f>TITRES_STAT!B2375</f>
        <v>45457</v>
      </c>
      <c r="B2372" s="5">
        <f>TITRES_STAT!D2375</f>
        <v>21.469000000000001</v>
      </c>
      <c r="C2372" s="2">
        <f t="shared" si="333"/>
        <v>0</v>
      </c>
      <c r="D2372" s="2">
        <f t="shared" si="334"/>
        <v>0</v>
      </c>
      <c r="E2372" s="2">
        <f t="shared" si="335"/>
        <v>0</v>
      </c>
      <c r="F2372" s="2">
        <f t="shared" si="332"/>
        <v>3.6629125808855204E-2</v>
      </c>
      <c r="G2372" s="2">
        <f t="shared" si="332"/>
        <v>1.2199540885521566E-2</v>
      </c>
      <c r="H2372" s="2">
        <f t="shared" si="328"/>
        <v>3.0025003524785681</v>
      </c>
      <c r="I2372" s="2">
        <f t="shared" si="329"/>
        <v>75.015617440714408</v>
      </c>
    </row>
    <row r="2373" spans="1:9" ht="13.5" x14ac:dyDescent="0.25">
      <c r="A2373" s="3">
        <f>TITRES_STAT!B2376</f>
        <v>45461</v>
      </c>
      <c r="B2373" s="5">
        <f>TITRES_STAT!D2376</f>
        <v>21.280999999999999</v>
      </c>
      <c r="C2373" s="2">
        <f t="shared" si="333"/>
        <v>-0.18800000000000239</v>
      </c>
      <c r="D2373" s="2">
        <f t="shared" si="334"/>
        <v>0</v>
      </c>
      <c r="E2373" s="2">
        <f t="shared" si="335"/>
        <v>0.18800000000000239</v>
      </c>
      <c r="F2373" s="2">
        <f t="shared" si="332"/>
        <v>3.4012759679651262E-2</v>
      </c>
      <c r="G2373" s="2">
        <f t="shared" si="332"/>
        <v>2.4756716536555912E-2</v>
      </c>
      <c r="H2373" s="2">
        <f t="shared" si="328"/>
        <v>1.37388007934848</v>
      </c>
      <c r="I2373" s="2">
        <f t="shared" si="329"/>
        <v>57.874872926417851</v>
      </c>
    </row>
    <row r="2374" spans="1:9" ht="13.5" x14ac:dyDescent="0.25">
      <c r="A2374" s="3">
        <f>TITRES_STAT!B2377</f>
        <v>45462</v>
      </c>
      <c r="B2374" s="5">
        <f>TITRES_STAT!D2377</f>
        <v>21.280999999999999</v>
      </c>
      <c r="C2374" s="2">
        <f t="shared" si="333"/>
        <v>0</v>
      </c>
      <c r="D2374" s="2">
        <f t="shared" si="334"/>
        <v>0</v>
      </c>
      <c r="E2374" s="2">
        <f t="shared" si="335"/>
        <v>0</v>
      </c>
      <c r="F2374" s="2">
        <f t="shared" si="332"/>
        <v>3.1583276845390459E-2</v>
      </c>
      <c r="G2374" s="2">
        <f t="shared" si="332"/>
        <v>2.2988379641087634E-2</v>
      </c>
      <c r="H2374" s="2">
        <f t="shared" si="328"/>
        <v>1.37388007934848</v>
      </c>
      <c r="I2374" s="2">
        <f t="shared" si="329"/>
        <v>57.874872926417851</v>
      </c>
    </row>
    <row r="2375" spans="1:9" ht="13.5" x14ac:dyDescent="0.25">
      <c r="A2375" s="3">
        <f>TITRES_STAT!B2378</f>
        <v>45463</v>
      </c>
      <c r="B2375" s="5">
        <f>TITRES_STAT!D2378</f>
        <v>21.280999999999999</v>
      </c>
      <c r="C2375" s="2">
        <f t="shared" si="333"/>
        <v>0</v>
      </c>
      <c r="D2375" s="2">
        <f t="shared" si="334"/>
        <v>0</v>
      </c>
      <c r="E2375" s="2">
        <f t="shared" si="335"/>
        <v>0</v>
      </c>
      <c r="F2375" s="2">
        <f t="shared" si="332"/>
        <v>2.9327328499291143E-2</v>
      </c>
      <c r="G2375" s="2">
        <f t="shared" si="332"/>
        <v>2.1346352523867091E-2</v>
      </c>
      <c r="H2375" s="2">
        <f t="shared" si="328"/>
        <v>1.3738800793484798</v>
      </c>
      <c r="I2375" s="2">
        <f t="shared" si="329"/>
        <v>57.874872926417844</v>
      </c>
    </row>
    <row r="2376" spans="1:9" ht="13.5" x14ac:dyDescent="0.25">
      <c r="A2376" s="3">
        <f>TITRES_STAT!B2379</f>
        <v>45464</v>
      </c>
      <c r="B2376" s="5">
        <f>TITRES_STAT!D2379</f>
        <v>21.280999999999999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2.7232519320770344E-2</v>
      </c>
      <c r="G2376" s="2">
        <f t="shared" si="332"/>
        <v>1.9821613057876584E-2</v>
      </c>
      <c r="H2376" s="2">
        <f t="shared" si="328"/>
        <v>1.3738800793484798</v>
      </c>
      <c r="I2376" s="2">
        <f t="shared" si="329"/>
        <v>57.874872926417844</v>
      </c>
    </row>
    <row r="2377" spans="1:9" ht="13.5" x14ac:dyDescent="0.25">
      <c r="A2377" s="3">
        <f>TITRES_STAT!B2380</f>
        <v>45467</v>
      </c>
      <c r="B2377" s="5">
        <f>TITRES_STAT!D2380</f>
        <v>21.280999999999999</v>
      </c>
      <c r="C2377" s="2">
        <f t="shared" si="333"/>
        <v>0</v>
      </c>
      <c r="D2377" s="2">
        <f t="shared" si="334"/>
        <v>0</v>
      </c>
      <c r="E2377" s="2">
        <f t="shared" si="335"/>
        <v>0</v>
      </c>
      <c r="F2377" s="2">
        <f t="shared" si="332"/>
        <v>2.5287339369286749E-2</v>
      </c>
      <c r="G2377" s="2">
        <f t="shared" si="332"/>
        <v>1.840578355374254E-2</v>
      </c>
      <c r="H2377" s="2">
        <f t="shared" si="328"/>
        <v>1.37388007934848</v>
      </c>
      <c r="I2377" s="2">
        <f t="shared" si="329"/>
        <v>57.874872926417851</v>
      </c>
    </row>
    <row r="2378" spans="1:9" ht="13.5" x14ac:dyDescent="0.25">
      <c r="A2378" s="3">
        <f>TITRES_STAT!B2381</f>
        <v>45468</v>
      </c>
      <c r="B2378" s="5">
        <f>TITRES_STAT!D2381</f>
        <v>21.280999999999999</v>
      </c>
      <c r="C2378" s="2">
        <f t="shared" si="333"/>
        <v>0</v>
      </c>
      <c r="D2378" s="2">
        <f t="shared" si="334"/>
        <v>0</v>
      </c>
      <c r="E2378" s="2">
        <f t="shared" si="335"/>
        <v>0</v>
      </c>
      <c r="F2378" s="2">
        <f t="shared" si="332"/>
        <v>2.3481100842909126E-2</v>
      </c>
      <c r="G2378" s="2">
        <f t="shared" si="332"/>
        <v>1.7091084728475214E-2</v>
      </c>
      <c r="H2378" s="2">
        <f t="shared" si="328"/>
        <v>1.3738800793484802</v>
      </c>
      <c r="I2378" s="2">
        <f t="shared" si="329"/>
        <v>57.874872926417858</v>
      </c>
    </row>
    <row r="2379" spans="1:9" ht="13.5" x14ac:dyDescent="0.25">
      <c r="A2379" s="3">
        <f>TITRES_STAT!B2382</f>
        <v>45469</v>
      </c>
      <c r="B2379" s="5">
        <f>TITRES_STAT!D2382</f>
        <v>21.280999999999999</v>
      </c>
      <c r="C2379" s="2">
        <f t="shared" si="333"/>
        <v>0</v>
      </c>
      <c r="D2379" s="2">
        <f t="shared" si="334"/>
        <v>0</v>
      </c>
      <c r="E2379" s="2">
        <f t="shared" si="335"/>
        <v>0</v>
      </c>
      <c r="F2379" s="2">
        <f t="shared" si="332"/>
        <v>2.1803879354129901E-2</v>
      </c>
      <c r="G2379" s="2">
        <f t="shared" si="332"/>
        <v>1.5870292962155554E-2</v>
      </c>
      <c r="H2379" s="2">
        <f t="shared" si="328"/>
        <v>1.3738800793484802</v>
      </c>
      <c r="I2379" s="2">
        <f t="shared" si="329"/>
        <v>57.874872926417858</v>
      </c>
    </row>
    <row r="2380" spans="1:9" ht="13.5" x14ac:dyDescent="0.25">
      <c r="A2380" s="3">
        <f>TITRES_STAT!B2383</f>
        <v>45470</v>
      </c>
      <c r="B2380" s="5">
        <f>TITRES_STAT!D2383</f>
        <v>21.280999999999999</v>
      </c>
      <c r="C2380" s="2">
        <f t="shared" si="333"/>
        <v>0</v>
      </c>
      <c r="D2380" s="2">
        <f t="shared" si="334"/>
        <v>0</v>
      </c>
      <c r="E2380" s="2">
        <f t="shared" si="335"/>
        <v>0</v>
      </c>
      <c r="F2380" s="2">
        <f t="shared" si="332"/>
        <v>2.024645940026348E-2</v>
      </c>
      <c r="G2380" s="2">
        <f t="shared" si="332"/>
        <v>1.4736700607715871E-2</v>
      </c>
      <c r="H2380" s="2">
        <f t="shared" si="328"/>
        <v>1.3738800793484804</v>
      </c>
      <c r="I2380" s="2">
        <f t="shared" si="329"/>
        <v>57.874872926417858</v>
      </c>
    </row>
    <row r="2381" spans="1:9" ht="13.5" x14ac:dyDescent="0.25">
      <c r="A2381" s="3">
        <f>TITRES_STAT!B2384</f>
        <v>45471</v>
      </c>
      <c r="B2381" s="5">
        <f>TITRES_STAT!D2384</f>
        <v>21.280999999999999</v>
      </c>
      <c r="C2381" s="2">
        <f t="shared" si="333"/>
        <v>0</v>
      </c>
      <c r="D2381" s="2">
        <f t="shared" si="334"/>
        <v>0</v>
      </c>
      <c r="E2381" s="2">
        <f t="shared" si="335"/>
        <v>0</v>
      </c>
      <c r="F2381" s="2">
        <f t="shared" ref="F2381:G2396" si="336">((F2380*13)+D2381)/14</f>
        <v>1.8800283728816088E-2</v>
      </c>
      <c r="G2381" s="2">
        <f t="shared" si="336"/>
        <v>1.3684079135736165E-2</v>
      </c>
      <c r="H2381" s="2">
        <f t="shared" si="328"/>
        <v>1.3738800793484804</v>
      </c>
      <c r="I2381" s="2">
        <f t="shared" si="329"/>
        <v>57.874872926417858</v>
      </c>
    </row>
    <row r="2382" spans="1:9" ht="13.5" x14ac:dyDescent="0.25">
      <c r="A2382" s="3">
        <f>TITRES_STAT!B2385</f>
        <v>45474</v>
      </c>
      <c r="B2382" s="5">
        <f>TITRES_STAT!D2385</f>
        <v>21.280999999999999</v>
      </c>
      <c r="C2382" s="2">
        <f t="shared" si="333"/>
        <v>0</v>
      </c>
      <c r="D2382" s="2">
        <f t="shared" si="334"/>
        <v>0</v>
      </c>
      <c r="E2382" s="2">
        <f t="shared" si="335"/>
        <v>0</v>
      </c>
      <c r="F2382" s="2">
        <f t="shared" si="336"/>
        <v>1.7457406319614937E-2</v>
      </c>
      <c r="G2382" s="2">
        <f t="shared" si="336"/>
        <v>1.270664491175501E-2</v>
      </c>
      <c r="H2382" s="2">
        <f t="shared" si="328"/>
        <v>1.3738800793484804</v>
      </c>
      <c r="I2382" s="2">
        <f t="shared" si="329"/>
        <v>57.874872926417858</v>
      </c>
    </row>
    <row r="2383" spans="1:9" ht="13.5" x14ac:dyDescent="0.25">
      <c r="A2383" s="3">
        <f>TITRES_STAT!B2386</f>
        <v>45475</v>
      </c>
      <c r="B2383" s="5">
        <f>TITRES_STAT!D2386</f>
        <v>21.280999999999999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1.6210448725356728E-2</v>
      </c>
      <c r="G2383" s="2">
        <f t="shared" si="336"/>
        <v>1.1799027418058222E-2</v>
      </c>
      <c r="H2383" s="2">
        <f t="shared" si="328"/>
        <v>1.3738800793484807</v>
      </c>
      <c r="I2383" s="2">
        <f t="shared" si="329"/>
        <v>57.874872926417858</v>
      </c>
    </row>
    <row r="2384" spans="1:9" ht="13.5" x14ac:dyDescent="0.25">
      <c r="A2384" s="3">
        <f>TITRES_STAT!B2387</f>
        <v>45476</v>
      </c>
      <c r="B2384" s="5">
        <f>TITRES_STAT!D2387</f>
        <v>21.280999999999999</v>
      </c>
      <c r="C2384" s="2">
        <f t="shared" si="333"/>
        <v>0</v>
      </c>
      <c r="D2384" s="2">
        <f t="shared" si="334"/>
        <v>0</v>
      </c>
      <c r="E2384" s="2">
        <f t="shared" si="335"/>
        <v>0</v>
      </c>
      <c r="F2384" s="2">
        <f t="shared" si="336"/>
        <v>1.5052559530688391E-2</v>
      </c>
      <c r="G2384" s="2">
        <f t="shared" si="336"/>
        <v>1.0956239745339777E-2</v>
      </c>
      <c r="H2384" s="2">
        <f t="shared" si="328"/>
        <v>1.3738800793484807</v>
      </c>
      <c r="I2384" s="2">
        <f t="shared" si="329"/>
        <v>57.874872926417858</v>
      </c>
    </row>
    <row r="2385" spans="1:9" ht="13.5" x14ac:dyDescent="0.25">
      <c r="A2385" s="3">
        <f>TITRES_STAT!B2388</f>
        <v>45477</v>
      </c>
      <c r="B2385" s="5">
        <f>TITRES_STAT!D2388</f>
        <v>21.280999999999999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1.3977376707067791E-2</v>
      </c>
      <c r="G2385" s="2">
        <f t="shared" si="336"/>
        <v>1.0173651192101221E-2</v>
      </c>
      <c r="H2385" s="2">
        <f t="shared" ref="H2385:H2448" si="337">F2385/G2385</f>
        <v>1.3738800793484807</v>
      </c>
      <c r="I2385" s="2">
        <f t="shared" ref="I2385:I2448" si="338">IF(G2385=0,100,100-(100/(1+H2385)))</f>
        <v>57.874872926417858</v>
      </c>
    </row>
    <row r="2386" spans="1:9" ht="13.5" x14ac:dyDescent="0.25">
      <c r="A2386" s="3">
        <f>TITRES_STAT!B2389</f>
        <v>45478</v>
      </c>
      <c r="B2386" s="5">
        <f>TITRES_STAT!D2389</f>
        <v>21</v>
      </c>
      <c r="C2386" s="2">
        <f t="shared" si="333"/>
        <v>-0.28099999999999881</v>
      </c>
      <c r="D2386" s="2">
        <f t="shared" si="334"/>
        <v>0</v>
      </c>
      <c r="E2386" s="2">
        <f t="shared" si="335"/>
        <v>0.28099999999999881</v>
      </c>
      <c r="F2386" s="2">
        <f t="shared" si="336"/>
        <v>1.297899265656295E-2</v>
      </c>
      <c r="G2386" s="2">
        <f t="shared" si="336"/>
        <v>2.9518390392665333E-2</v>
      </c>
      <c r="H2386" s="2">
        <f t="shared" si="337"/>
        <v>0.43969174754826545</v>
      </c>
      <c r="I2386" s="2">
        <f t="shared" si="338"/>
        <v>30.540686803063366</v>
      </c>
    </row>
    <row r="2387" spans="1:9" ht="13.5" x14ac:dyDescent="0.25">
      <c r="A2387" s="3">
        <f>TITRES_STAT!B2390</f>
        <v>45481</v>
      </c>
      <c r="B2387" s="5">
        <f>TITRES_STAT!D2390</f>
        <v>21</v>
      </c>
      <c r="C2387" s="2">
        <f t="shared" si="333"/>
        <v>0</v>
      </c>
      <c r="D2387" s="2">
        <f t="shared" si="334"/>
        <v>0</v>
      </c>
      <c r="E2387" s="2">
        <f t="shared" si="335"/>
        <v>0</v>
      </c>
      <c r="F2387" s="2">
        <f t="shared" si="336"/>
        <v>1.205192175252274E-2</v>
      </c>
      <c r="G2387" s="2">
        <f t="shared" si="336"/>
        <v>2.740993393604638E-2</v>
      </c>
      <c r="H2387" s="2">
        <f t="shared" si="337"/>
        <v>0.43969174754826551</v>
      </c>
      <c r="I2387" s="2">
        <f t="shared" si="338"/>
        <v>30.540686803063366</v>
      </c>
    </row>
    <row r="2388" spans="1:9" ht="13.5" x14ac:dyDescent="0.25">
      <c r="A2388" s="3">
        <f>TITRES_STAT!B2391</f>
        <v>45482</v>
      </c>
      <c r="B2388" s="5">
        <f>TITRES_STAT!D2391</f>
        <v>21</v>
      </c>
      <c r="C2388" s="2">
        <f t="shared" si="333"/>
        <v>0</v>
      </c>
      <c r="D2388" s="2">
        <f t="shared" si="334"/>
        <v>0</v>
      </c>
      <c r="E2388" s="2">
        <f t="shared" si="335"/>
        <v>0</v>
      </c>
      <c r="F2388" s="2">
        <f t="shared" si="336"/>
        <v>1.1191070198771117E-2</v>
      </c>
      <c r="G2388" s="2">
        <f t="shared" si="336"/>
        <v>2.5452081512043066E-2</v>
      </c>
      <c r="H2388" s="2">
        <f t="shared" si="337"/>
        <v>0.43969174754826557</v>
      </c>
      <c r="I2388" s="2">
        <f t="shared" si="338"/>
        <v>30.540686803063366</v>
      </c>
    </row>
    <row r="2389" spans="1:9" ht="13.5" x14ac:dyDescent="0.25">
      <c r="A2389" s="3">
        <f>TITRES_STAT!B2392</f>
        <v>45483</v>
      </c>
      <c r="B2389" s="5">
        <f>TITRES_STAT!D2392</f>
        <v>21</v>
      </c>
      <c r="C2389" s="2">
        <f t="shared" si="333"/>
        <v>0</v>
      </c>
      <c r="D2389" s="2">
        <f t="shared" si="334"/>
        <v>0</v>
      </c>
      <c r="E2389" s="2">
        <f t="shared" si="335"/>
        <v>0</v>
      </c>
      <c r="F2389" s="2">
        <f t="shared" si="336"/>
        <v>1.0391708041716036E-2</v>
      </c>
      <c r="G2389" s="2">
        <f t="shared" si="336"/>
        <v>2.3634075689754275E-2</v>
      </c>
      <c r="H2389" s="2">
        <f t="shared" si="337"/>
        <v>0.43969174754826551</v>
      </c>
      <c r="I2389" s="2">
        <f t="shared" si="338"/>
        <v>30.540686803063366</v>
      </c>
    </row>
    <row r="2390" spans="1:9" ht="13.5" x14ac:dyDescent="0.25">
      <c r="A2390" s="3">
        <f>TITRES_STAT!B2393</f>
        <v>45484</v>
      </c>
      <c r="B2390" s="5">
        <f>TITRES_STAT!D2393</f>
        <v>20.905999999999999</v>
      </c>
      <c r="C2390" s="2">
        <f t="shared" si="333"/>
        <v>-9.4000000000001194E-2</v>
      </c>
      <c r="D2390" s="2">
        <f t="shared" si="334"/>
        <v>0</v>
      </c>
      <c r="E2390" s="2">
        <f t="shared" si="335"/>
        <v>9.4000000000001194E-2</v>
      </c>
      <c r="F2390" s="2">
        <f t="shared" si="336"/>
        <v>9.6494431815934614E-3</v>
      </c>
      <c r="G2390" s="2">
        <f t="shared" si="336"/>
        <v>2.8660213140486199E-2</v>
      </c>
      <c r="H2390" s="2">
        <f t="shared" si="337"/>
        <v>0.33668427845578003</v>
      </c>
      <c r="I2390" s="2">
        <f t="shared" si="338"/>
        <v>25.18801813430008</v>
      </c>
    </row>
    <row r="2391" spans="1:9" ht="13.5" x14ac:dyDescent="0.25">
      <c r="A2391" s="3">
        <f>TITRES_STAT!B2394</f>
        <v>45485</v>
      </c>
      <c r="B2391" s="5">
        <f>TITRES_STAT!D2394</f>
        <v>21.094000000000001</v>
      </c>
      <c r="C2391" s="2">
        <f t="shared" si="333"/>
        <v>0.18800000000000239</v>
      </c>
      <c r="D2391" s="2">
        <f t="shared" si="334"/>
        <v>0.18800000000000239</v>
      </c>
      <c r="E2391" s="2">
        <f t="shared" si="335"/>
        <v>0</v>
      </c>
      <c r="F2391" s="2">
        <f t="shared" si="336"/>
        <v>2.2388768668622668E-2</v>
      </c>
      <c r="G2391" s="2">
        <f t="shared" si="336"/>
        <v>2.6613055059022898E-2</v>
      </c>
      <c r="H2391" s="2">
        <f t="shared" si="337"/>
        <v>0.84127014425696212</v>
      </c>
      <c r="I2391" s="2">
        <f t="shared" si="338"/>
        <v>45.689664109361509</v>
      </c>
    </row>
    <row r="2392" spans="1:9" ht="13.5" x14ac:dyDescent="0.25">
      <c r="A2392" s="3">
        <f>TITRES_STAT!B2395</f>
        <v>45488</v>
      </c>
      <c r="B2392" s="5">
        <f>TITRES_STAT!D2395</f>
        <v>21.094000000000001</v>
      </c>
      <c r="C2392" s="2">
        <f t="shared" si="333"/>
        <v>0</v>
      </c>
      <c r="D2392" s="2">
        <f t="shared" si="334"/>
        <v>0</v>
      </c>
      <c r="E2392" s="2">
        <f t="shared" si="335"/>
        <v>0</v>
      </c>
      <c r="F2392" s="2">
        <f t="shared" si="336"/>
        <v>2.0789570906578191E-2</v>
      </c>
      <c r="G2392" s="2">
        <f t="shared" si="336"/>
        <v>2.4712122554806978E-2</v>
      </c>
      <c r="H2392" s="2">
        <f t="shared" si="337"/>
        <v>0.841270144256962</v>
      </c>
      <c r="I2392" s="2">
        <f t="shared" si="338"/>
        <v>45.689664109361509</v>
      </c>
    </row>
    <row r="2393" spans="1:9" ht="13.5" x14ac:dyDescent="0.25">
      <c r="A2393" s="3">
        <f>TITRES_STAT!B2396</f>
        <v>45489</v>
      </c>
      <c r="B2393" s="5">
        <f>TITRES_STAT!D2396</f>
        <v>21.187999999999999</v>
      </c>
      <c r="C2393" s="2">
        <f t="shared" si="333"/>
        <v>9.3999999999997641E-2</v>
      </c>
      <c r="D2393" s="2">
        <f t="shared" si="334"/>
        <v>9.3999999999997641E-2</v>
      </c>
      <c r="E2393" s="2">
        <f t="shared" si="335"/>
        <v>0</v>
      </c>
      <c r="F2393" s="2">
        <f t="shared" si="336"/>
        <v>2.6018887270393865E-2</v>
      </c>
      <c r="G2393" s="2">
        <f t="shared" si="336"/>
        <v>2.2946970943749336E-2</v>
      </c>
      <c r="H2393" s="2">
        <f t="shared" si="337"/>
        <v>1.1338702321179914</v>
      </c>
      <c r="I2393" s="2">
        <f t="shared" si="338"/>
        <v>53.136794124193706</v>
      </c>
    </row>
    <row r="2394" spans="1:9" ht="13.5" x14ac:dyDescent="0.25">
      <c r="A2394" s="3">
        <f>TITRES_STAT!B2397</f>
        <v>45490</v>
      </c>
      <c r="B2394" s="5">
        <f>TITRES_STAT!D2397</f>
        <v>21.187999999999999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2.4160395322508587E-2</v>
      </c>
      <c r="G2394" s="2">
        <f t="shared" si="336"/>
        <v>2.1307901590624383E-2</v>
      </c>
      <c r="H2394" s="2">
        <f t="shared" si="337"/>
        <v>1.1338702321179914</v>
      </c>
      <c r="I2394" s="2">
        <f t="shared" si="338"/>
        <v>53.136794124193706</v>
      </c>
    </row>
    <row r="2395" spans="1:9" ht="13.5" x14ac:dyDescent="0.25">
      <c r="A2395" s="3">
        <f>TITRES_STAT!B2398</f>
        <v>45491</v>
      </c>
      <c r="B2395" s="5">
        <f>TITRES_STAT!D2398</f>
        <v>21.187999999999999</v>
      </c>
      <c r="C2395" s="2">
        <f t="shared" si="333"/>
        <v>0</v>
      </c>
      <c r="D2395" s="2">
        <f t="shared" si="334"/>
        <v>0</v>
      </c>
      <c r="E2395" s="2">
        <f t="shared" si="335"/>
        <v>0</v>
      </c>
      <c r="F2395" s="2">
        <f t="shared" si="336"/>
        <v>2.2434652799472259E-2</v>
      </c>
      <c r="G2395" s="2">
        <f t="shared" si="336"/>
        <v>1.9785908619865501E-2</v>
      </c>
      <c r="H2395" s="2">
        <f t="shared" si="337"/>
        <v>1.1338702321179912</v>
      </c>
      <c r="I2395" s="2">
        <f t="shared" si="338"/>
        <v>53.136794124193706</v>
      </c>
    </row>
    <row r="2396" spans="1:9" ht="13.5" x14ac:dyDescent="0.25">
      <c r="A2396" s="3">
        <f>TITRES_STAT!B2399</f>
        <v>45492</v>
      </c>
      <c r="B2396" s="5">
        <f>TITRES_STAT!D2399</f>
        <v>21.187999999999999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2.0832177599509952E-2</v>
      </c>
      <c r="G2396" s="2">
        <f t="shared" si="336"/>
        <v>1.8372629432732251E-2</v>
      </c>
      <c r="H2396" s="2">
        <f t="shared" si="337"/>
        <v>1.1338702321179912</v>
      </c>
      <c r="I2396" s="2">
        <f t="shared" si="338"/>
        <v>53.136794124193706</v>
      </c>
    </row>
    <row r="2397" spans="1:9" ht="13.5" x14ac:dyDescent="0.25">
      <c r="A2397" s="3">
        <f>TITRES_STAT!B2400</f>
        <v>45495</v>
      </c>
      <c r="B2397" s="5">
        <f>TITRES_STAT!D2400</f>
        <v>21.187999999999999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1.9344164913830671E-2</v>
      </c>
      <c r="G2397" s="2">
        <f t="shared" si="339"/>
        <v>1.7060298758965663E-2</v>
      </c>
      <c r="H2397" s="2">
        <f t="shared" si="337"/>
        <v>1.1338702321179912</v>
      </c>
      <c r="I2397" s="2">
        <f t="shared" si="338"/>
        <v>53.136794124193706</v>
      </c>
    </row>
    <row r="2398" spans="1:9" ht="13.5" x14ac:dyDescent="0.25">
      <c r="A2398" s="3">
        <f>TITRES_STAT!B2401</f>
        <v>45496</v>
      </c>
      <c r="B2398" s="5">
        <f>TITRES_STAT!D2401</f>
        <v>21.187999999999999</v>
      </c>
      <c r="C2398" s="2">
        <f t="shared" si="333"/>
        <v>0</v>
      </c>
      <c r="D2398" s="2">
        <f t="shared" si="334"/>
        <v>0</v>
      </c>
      <c r="E2398" s="2">
        <f t="shared" si="335"/>
        <v>0</v>
      </c>
      <c r="F2398" s="2">
        <f t="shared" si="339"/>
        <v>1.7962438848557052E-2</v>
      </c>
      <c r="G2398" s="2">
        <f t="shared" si="339"/>
        <v>1.5841705990468115E-2</v>
      </c>
      <c r="H2398" s="2">
        <f t="shared" si="337"/>
        <v>1.1338702321179912</v>
      </c>
      <c r="I2398" s="2">
        <f t="shared" si="338"/>
        <v>53.136794124193706</v>
      </c>
    </row>
    <row r="2399" spans="1:9" ht="13.5" x14ac:dyDescent="0.25">
      <c r="A2399" s="3">
        <f>TITRES_STAT!B2402</f>
        <v>45497</v>
      </c>
      <c r="B2399" s="5">
        <f>TITRES_STAT!D2402</f>
        <v>21.187999999999999</v>
      </c>
      <c r="C2399" s="2">
        <f t="shared" si="333"/>
        <v>0</v>
      </c>
      <c r="D2399" s="2">
        <f t="shared" si="334"/>
        <v>0</v>
      </c>
      <c r="E2399" s="2">
        <f t="shared" si="335"/>
        <v>0</v>
      </c>
      <c r="F2399" s="2">
        <f t="shared" si="339"/>
        <v>1.6679407502231548E-2</v>
      </c>
      <c r="G2399" s="2">
        <f t="shared" si="339"/>
        <v>1.4710155562577534E-2</v>
      </c>
      <c r="H2399" s="2">
        <f t="shared" si="337"/>
        <v>1.1338702321179912</v>
      </c>
      <c r="I2399" s="2">
        <f t="shared" si="338"/>
        <v>53.136794124193706</v>
      </c>
    </row>
    <row r="2400" spans="1:9" ht="13.5" x14ac:dyDescent="0.25">
      <c r="A2400" s="3">
        <f>TITRES_STAT!B2403</f>
        <v>45499</v>
      </c>
      <c r="B2400" s="5">
        <f>TITRES_STAT!D2403</f>
        <v>21.187999999999999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1.5488021252072151E-2</v>
      </c>
      <c r="G2400" s="2">
        <f t="shared" si="339"/>
        <v>1.3659430165250567E-2</v>
      </c>
      <c r="H2400" s="2">
        <f t="shared" si="337"/>
        <v>1.1338702321179912</v>
      </c>
      <c r="I2400" s="2">
        <f t="shared" si="338"/>
        <v>53.136794124193706</v>
      </c>
    </row>
    <row r="2401" spans="1:9" ht="13.5" x14ac:dyDescent="0.25">
      <c r="A2401" s="3">
        <f>TITRES_STAT!B2404</f>
        <v>45502</v>
      </c>
      <c r="B2401" s="5">
        <f>TITRES_STAT!D2404</f>
        <v>21.187999999999999</v>
      </c>
      <c r="C2401" s="2">
        <f t="shared" si="333"/>
        <v>0</v>
      </c>
      <c r="D2401" s="2">
        <f t="shared" si="334"/>
        <v>0</v>
      </c>
      <c r="E2401" s="2">
        <f t="shared" si="335"/>
        <v>0</v>
      </c>
      <c r="F2401" s="2">
        <f t="shared" si="339"/>
        <v>1.4381734019781283E-2</v>
      </c>
      <c r="G2401" s="2">
        <f t="shared" si="339"/>
        <v>1.2683756582018384E-2</v>
      </c>
      <c r="H2401" s="2">
        <f t="shared" si="337"/>
        <v>1.1338702321179912</v>
      </c>
      <c r="I2401" s="2">
        <f t="shared" si="338"/>
        <v>53.136794124193706</v>
      </c>
    </row>
    <row r="2402" spans="1:9" ht="13.5" x14ac:dyDescent="0.25">
      <c r="A2402" s="3">
        <f>TITRES_STAT!B2405</f>
        <v>45503</v>
      </c>
      <c r="B2402" s="5">
        <f>TITRES_STAT!D2405</f>
        <v>21.187999999999999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1.3354467304082619E-2</v>
      </c>
      <c r="G2402" s="2">
        <f t="shared" si="339"/>
        <v>1.177777396901707E-2</v>
      </c>
      <c r="H2402" s="2">
        <f t="shared" si="337"/>
        <v>1.1338702321179912</v>
      </c>
      <c r="I2402" s="2">
        <f t="shared" si="338"/>
        <v>53.136794124193706</v>
      </c>
    </row>
    <row r="2403" spans="1:9" ht="13.5" x14ac:dyDescent="0.25">
      <c r="A2403" s="3">
        <f>TITRES_STAT!B2406</f>
        <v>45504</v>
      </c>
      <c r="B2403" s="5">
        <f>TITRES_STAT!D2406</f>
        <v>21.187999999999999</v>
      </c>
      <c r="C2403" s="2">
        <f t="shared" si="333"/>
        <v>0</v>
      </c>
      <c r="D2403" s="2">
        <f t="shared" si="334"/>
        <v>0</v>
      </c>
      <c r="E2403" s="2">
        <f t="shared" si="335"/>
        <v>0</v>
      </c>
      <c r="F2403" s="2">
        <f t="shared" si="339"/>
        <v>1.2400576782362432E-2</v>
      </c>
      <c r="G2403" s="2">
        <f t="shared" si="339"/>
        <v>1.0936504399801565E-2</v>
      </c>
      <c r="H2403" s="2">
        <f t="shared" si="337"/>
        <v>1.1338702321179912</v>
      </c>
      <c r="I2403" s="2">
        <f t="shared" si="338"/>
        <v>53.136794124193706</v>
      </c>
    </row>
    <row r="2404" spans="1:9" ht="13.5" x14ac:dyDescent="0.25">
      <c r="A2404" s="3">
        <f>TITRES_STAT!B2407</f>
        <v>45505</v>
      </c>
      <c r="B2404" s="5">
        <f>TITRES_STAT!D2407</f>
        <v>21.187999999999999</v>
      </c>
      <c r="C2404" s="2">
        <f t="shared" si="333"/>
        <v>0</v>
      </c>
      <c r="D2404" s="2">
        <f t="shared" si="334"/>
        <v>0</v>
      </c>
      <c r="E2404" s="2">
        <f t="shared" si="335"/>
        <v>0</v>
      </c>
      <c r="F2404" s="2">
        <f t="shared" si="339"/>
        <v>1.1514821297907972E-2</v>
      </c>
      <c r="G2404" s="2">
        <f t="shared" si="339"/>
        <v>1.0155325514101452E-2</v>
      </c>
      <c r="H2404" s="2">
        <f t="shared" si="337"/>
        <v>1.1338702321179912</v>
      </c>
      <c r="I2404" s="2">
        <f t="shared" si="338"/>
        <v>53.136794124193706</v>
      </c>
    </row>
    <row r="2405" spans="1:9" ht="13.5" x14ac:dyDescent="0.25">
      <c r="A2405" s="3">
        <f>TITRES_STAT!B2408</f>
        <v>45506</v>
      </c>
      <c r="B2405" s="5">
        <f>TITRES_STAT!D2408</f>
        <v>21.187999999999999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1.0692334062343116E-2</v>
      </c>
      <c r="G2405" s="2">
        <f t="shared" si="339"/>
        <v>9.4299451202370637E-3</v>
      </c>
      <c r="H2405" s="2">
        <f t="shared" si="337"/>
        <v>1.133870232117991</v>
      </c>
      <c r="I2405" s="2">
        <f t="shared" si="338"/>
        <v>53.136794124193692</v>
      </c>
    </row>
    <row r="2406" spans="1:9" ht="13.5" x14ac:dyDescent="0.25">
      <c r="A2406" s="3">
        <f>TITRES_STAT!B2409</f>
        <v>45509</v>
      </c>
      <c r="B2406" s="5">
        <f>TITRES_STAT!D2409</f>
        <v>21.187999999999999</v>
      </c>
      <c r="C2406" s="2">
        <f t="shared" si="333"/>
        <v>0</v>
      </c>
      <c r="D2406" s="2">
        <f t="shared" si="334"/>
        <v>0</v>
      </c>
      <c r="E2406" s="2">
        <f t="shared" si="335"/>
        <v>0</v>
      </c>
      <c r="F2406" s="2">
        <f t="shared" si="339"/>
        <v>9.9285959150328933E-3</v>
      </c>
      <c r="G2406" s="2">
        <f t="shared" si="339"/>
        <v>8.7563776116487014E-3</v>
      </c>
      <c r="H2406" s="2">
        <f t="shared" si="337"/>
        <v>1.133870232117991</v>
      </c>
      <c r="I2406" s="2">
        <f t="shared" si="338"/>
        <v>53.136794124193692</v>
      </c>
    </row>
    <row r="2407" spans="1:9" ht="13.5" x14ac:dyDescent="0.25">
      <c r="A2407" s="3">
        <f>TITRES_STAT!B2410</f>
        <v>45510</v>
      </c>
      <c r="B2407" s="5">
        <f>TITRES_STAT!D2410</f>
        <v>21.187999999999999</v>
      </c>
      <c r="C2407" s="2">
        <f t="shared" si="333"/>
        <v>0</v>
      </c>
      <c r="D2407" s="2">
        <f t="shared" si="334"/>
        <v>0</v>
      </c>
      <c r="E2407" s="2">
        <f t="shared" si="335"/>
        <v>0</v>
      </c>
      <c r="F2407" s="2">
        <f t="shared" si="339"/>
        <v>9.2194104925305432E-3</v>
      </c>
      <c r="G2407" s="2">
        <f t="shared" si="339"/>
        <v>8.1309220679595083E-3</v>
      </c>
      <c r="H2407" s="2">
        <f t="shared" si="337"/>
        <v>1.133870232117991</v>
      </c>
      <c r="I2407" s="2">
        <f t="shared" si="338"/>
        <v>53.136794124193692</v>
      </c>
    </row>
    <row r="2408" spans="1:9" ht="13.5" x14ac:dyDescent="0.25">
      <c r="A2408" s="3">
        <f>TITRES_STAT!B2411</f>
        <v>45511</v>
      </c>
      <c r="B2408" s="5">
        <f>TITRES_STAT!D2411</f>
        <v>21.187999999999999</v>
      </c>
      <c r="C2408" s="2">
        <f t="shared" si="333"/>
        <v>0</v>
      </c>
      <c r="D2408" s="2">
        <f t="shared" si="334"/>
        <v>0</v>
      </c>
      <c r="E2408" s="2">
        <f t="shared" si="335"/>
        <v>0</v>
      </c>
      <c r="F2408" s="2">
        <f t="shared" si="339"/>
        <v>8.5608811716355055E-3</v>
      </c>
      <c r="G2408" s="2">
        <f t="shared" si="339"/>
        <v>7.5501419202481154E-3</v>
      </c>
      <c r="H2408" s="2">
        <f t="shared" si="337"/>
        <v>1.133870232117991</v>
      </c>
      <c r="I2408" s="2">
        <f t="shared" si="338"/>
        <v>53.136794124193692</v>
      </c>
    </row>
    <row r="2409" spans="1:9" ht="13.5" x14ac:dyDescent="0.25">
      <c r="A2409" s="3">
        <f>TITRES_STAT!B2412</f>
        <v>45512</v>
      </c>
      <c r="B2409" s="5">
        <f>TITRES_STAT!D2412</f>
        <v>21.187999999999999</v>
      </c>
      <c r="C2409" s="2">
        <f t="shared" si="333"/>
        <v>0</v>
      </c>
      <c r="D2409" s="2">
        <f t="shared" si="334"/>
        <v>0</v>
      </c>
      <c r="E2409" s="2">
        <f t="shared" si="335"/>
        <v>0</v>
      </c>
      <c r="F2409" s="2">
        <f t="shared" si="339"/>
        <v>7.9493896593758277E-3</v>
      </c>
      <c r="G2409" s="2">
        <f t="shared" si="339"/>
        <v>7.0108460688018213E-3</v>
      </c>
      <c r="H2409" s="2">
        <f t="shared" si="337"/>
        <v>1.1338702321179912</v>
      </c>
      <c r="I2409" s="2">
        <f t="shared" si="338"/>
        <v>53.136794124193706</v>
      </c>
    </row>
    <row r="2410" spans="1:9" ht="13.5" x14ac:dyDescent="0.25">
      <c r="A2410" s="3">
        <f>TITRES_STAT!B2413</f>
        <v>45513</v>
      </c>
      <c r="B2410" s="5">
        <f>TITRES_STAT!D2413</f>
        <v>21.187999999999999</v>
      </c>
      <c r="C2410" s="2">
        <f t="shared" si="333"/>
        <v>0</v>
      </c>
      <c r="D2410" s="2">
        <f t="shared" si="334"/>
        <v>0</v>
      </c>
      <c r="E2410" s="2">
        <f t="shared" si="335"/>
        <v>0</v>
      </c>
      <c r="F2410" s="2">
        <f t="shared" si="339"/>
        <v>7.3815761122775544E-3</v>
      </c>
      <c r="G2410" s="2">
        <f t="shared" si="339"/>
        <v>6.5100713496016914E-3</v>
      </c>
      <c r="H2410" s="2">
        <f t="shared" si="337"/>
        <v>1.1338702321179912</v>
      </c>
      <c r="I2410" s="2">
        <f t="shared" si="338"/>
        <v>53.136794124193706</v>
      </c>
    </row>
    <row r="2411" spans="1:9" ht="13.5" x14ac:dyDescent="0.25">
      <c r="A2411" s="3">
        <f>TITRES_STAT!B2414</f>
        <v>45516</v>
      </c>
      <c r="B2411" s="5">
        <f>TITRES_STAT!D2414</f>
        <v>21.187999999999999</v>
      </c>
      <c r="C2411" s="2">
        <f t="shared" si="333"/>
        <v>0</v>
      </c>
      <c r="D2411" s="2">
        <f t="shared" si="334"/>
        <v>0</v>
      </c>
      <c r="E2411" s="2">
        <f t="shared" si="335"/>
        <v>0</v>
      </c>
      <c r="F2411" s="2">
        <f t="shared" si="339"/>
        <v>6.8543206756863009E-3</v>
      </c>
      <c r="G2411" s="2">
        <f t="shared" si="339"/>
        <v>6.0450662532015708E-3</v>
      </c>
      <c r="H2411" s="2">
        <f t="shared" si="337"/>
        <v>1.1338702321179912</v>
      </c>
      <c r="I2411" s="2">
        <f t="shared" si="338"/>
        <v>53.136794124193706</v>
      </c>
    </row>
    <row r="2412" spans="1:9" ht="13.5" x14ac:dyDescent="0.25">
      <c r="A2412" s="3">
        <f>TITRES_STAT!B2415</f>
        <v>45518</v>
      </c>
      <c r="B2412" s="5">
        <f>TITRES_STAT!D2415</f>
        <v>21.187999999999999</v>
      </c>
      <c r="C2412" s="2">
        <f t="shared" si="333"/>
        <v>0</v>
      </c>
      <c r="D2412" s="2">
        <f t="shared" si="334"/>
        <v>0</v>
      </c>
      <c r="E2412" s="2">
        <f t="shared" si="335"/>
        <v>0</v>
      </c>
      <c r="F2412" s="2">
        <f t="shared" si="339"/>
        <v>6.3647263417087084E-3</v>
      </c>
      <c r="G2412" s="2">
        <f t="shared" si="339"/>
        <v>5.6132758065443157E-3</v>
      </c>
      <c r="H2412" s="2">
        <f t="shared" si="337"/>
        <v>1.1338702321179914</v>
      </c>
      <c r="I2412" s="2">
        <f t="shared" si="338"/>
        <v>53.136794124193706</v>
      </c>
    </row>
    <row r="2413" spans="1:9" ht="13.5" x14ac:dyDescent="0.25">
      <c r="A2413" s="3">
        <f>TITRES_STAT!B2416</f>
        <v>45519</v>
      </c>
      <c r="B2413" s="5">
        <f>TITRES_STAT!D2416</f>
        <v>21.187999999999999</v>
      </c>
      <c r="C2413" s="2">
        <f t="shared" si="333"/>
        <v>0</v>
      </c>
      <c r="D2413" s="2">
        <f t="shared" si="334"/>
        <v>0</v>
      </c>
      <c r="E2413" s="2">
        <f t="shared" si="335"/>
        <v>0</v>
      </c>
      <c r="F2413" s="2">
        <f t="shared" ref="F2413:G2428" si="340">((F2412*13)+D2413)/14</f>
        <v>5.9101030315866577E-3</v>
      </c>
      <c r="G2413" s="2">
        <f t="shared" si="340"/>
        <v>5.2123275346482936E-3</v>
      </c>
      <c r="H2413" s="2">
        <f t="shared" si="337"/>
        <v>1.1338702321179912</v>
      </c>
      <c r="I2413" s="2">
        <f t="shared" si="338"/>
        <v>53.136794124193706</v>
      </c>
    </row>
    <row r="2414" spans="1:9" ht="13.5" x14ac:dyDescent="0.25">
      <c r="A2414" s="3">
        <f>TITRES_STAT!B2417</f>
        <v>45520</v>
      </c>
      <c r="B2414" s="5">
        <f>TITRES_STAT!D2417</f>
        <v>20.25</v>
      </c>
      <c r="C2414" s="2">
        <f t="shared" si="333"/>
        <v>-0.93799999999999883</v>
      </c>
      <c r="D2414" s="2">
        <f t="shared" si="334"/>
        <v>0</v>
      </c>
      <c r="E2414" s="2">
        <f t="shared" si="335"/>
        <v>0.93799999999999883</v>
      </c>
      <c r="F2414" s="2">
        <f t="shared" si="340"/>
        <v>5.487952815044753E-3</v>
      </c>
      <c r="G2414" s="2">
        <f t="shared" si="340"/>
        <v>7.1840018425030475E-2</v>
      </c>
      <c r="H2414" s="2">
        <f t="shared" si="337"/>
        <v>7.6391305784139982E-2</v>
      </c>
      <c r="I2414" s="2">
        <f t="shared" si="338"/>
        <v>7.0969827955354532</v>
      </c>
    </row>
    <row r="2415" spans="1:9" ht="13.5" x14ac:dyDescent="0.25">
      <c r="A2415" s="3">
        <f>TITRES_STAT!B2418</f>
        <v>45523</v>
      </c>
      <c r="B2415" s="5">
        <f>TITRES_STAT!D2418</f>
        <v>20.25</v>
      </c>
      <c r="C2415" s="2">
        <f t="shared" si="333"/>
        <v>0</v>
      </c>
      <c r="D2415" s="2">
        <f t="shared" si="334"/>
        <v>0</v>
      </c>
      <c r="E2415" s="2">
        <f t="shared" si="335"/>
        <v>0</v>
      </c>
      <c r="F2415" s="2">
        <f t="shared" si="340"/>
        <v>5.0959561853986994E-3</v>
      </c>
      <c r="G2415" s="2">
        <f t="shared" si="340"/>
        <v>6.6708588537528299E-2</v>
      </c>
      <c r="H2415" s="2">
        <f t="shared" si="337"/>
        <v>7.6391305784139982E-2</v>
      </c>
      <c r="I2415" s="2">
        <f t="shared" si="338"/>
        <v>7.0969827955354532</v>
      </c>
    </row>
    <row r="2416" spans="1:9" ht="13.5" x14ac:dyDescent="0.25">
      <c r="A2416" s="3">
        <f>TITRES_STAT!B2419</f>
        <v>45524</v>
      </c>
      <c r="B2416" s="5">
        <f>TITRES_STAT!D2419</f>
        <v>20.25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4.7319593150130781E-3</v>
      </c>
      <c r="G2416" s="2">
        <f t="shared" si="340"/>
        <v>6.1943689356276276E-2</v>
      </c>
      <c r="H2416" s="2">
        <f t="shared" si="337"/>
        <v>7.6391305784139982E-2</v>
      </c>
      <c r="I2416" s="2">
        <f t="shared" si="338"/>
        <v>7.0969827955354532</v>
      </c>
    </row>
    <row r="2417" spans="1:9" ht="13.5" x14ac:dyDescent="0.25">
      <c r="A2417" s="3">
        <f>TITRES_STAT!B2420</f>
        <v>45525</v>
      </c>
      <c r="B2417" s="5">
        <f>TITRES_STAT!D2420</f>
        <v>20.25</v>
      </c>
      <c r="C2417" s="2">
        <f t="shared" si="333"/>
        <v>0</v>
      </c>
      <c r="D2417" s="2">
        <f t="shared" si="334"/>
        <v>0</v>
      </c>
      <c r="E2417" s="2">
        <f t="shared" si="335"/>
        <v>0</v>
      </c>
      <c r="F2417" s="2">
        <f t="shared" si="340"/>
        <v>4.393962221083572E-3</v>
      </c>
      <c r="G2417" s="2">
        <f t="shared" si="340"/>
        <v>5.7519140116542251E-2</v>
      </c>
      <c r="H2417" s="2">
        <f t="shared" si="337"/>
        <v>7.6391305784139982E-2</v>
      </c>
      <c r="I2417" s="2">
        <f t="shared" si="338"/>
        <v>7.0969827955354532</v>
      </c>
    </row>
    <row r="2418" spans="1:9" ht="13.5" x14ac:dyDescent="0.25">
      <c r="A2418" s="3">
        <f>TITRES_STAT!B2421</f>
        <v>45526</v>
      </c>
      <c r="B2418" s="5">
        <f>TITRES_STAT!D2421</f>
        <v>20.25</v>
      </c>
      <c r="C2418" s="2">
        <f t="shared" si="333"/>
        <v>0</v>
      </c>
      <c r="D2418" s="2">
        <f t="shared" si="334"/>
        <v>0</v>
      </c>
      <c r="E2418" s="2">
        <f t="shared" si="335"/>
        <v>0</v>
      </c>
      <c r="F2418" s="2">
        <f t="shared" si="340"/>
        <v>4.08010777672046E-3</v>
      </c>
      <c r="G2418" s="2">
        <f t="shared" si="340"/>
        <v>5.3410630108217803E-2</v>
      </c>
      <c r="H2418" s="2">
        <f t="shared" si="337"/>
        <v>7.6391305784139982E-2</v>
      </c>
      <c r="I2418" s="2">
        <f t="shared" si="338"/>
        <v>7.0969827955354532</v>
      </c>
    </row>
    <row r="2419" spans="1:9" ht="13.5" x14ac:dyDescent="0.25">
      <c r="A2419" s="3">
        <f>TITRES_STAT!B2422</f>
        <v>45527</v>
      </c>
      <c r="B2419" s="5">
        <f>TITRES_STAT!D2422</f>
        <v>20.25</v>
      </c>
      <c r="C2419" s="2">
        <f t="shared" si="333"/>
        <v>0</v>
      </c>
      <c r="D2419" s="2">
        <f t="shared" si="334"/>
        <v>0</v>
      </c>
      <c r="E2419" s="2">
        <f t="shared" si="335"/>
        <v>0</v>
      </c>
      <c r="F2419" s="2">
        <f t="shared" si="340"/>
        <v>3.7886715069547125E-3</v>
      </c>
      <c r="G2419" s="2">
        <f t="shared" si="340"/>
        <v>4.9595585100487956E-2</v>
      </c>
      <c r="H2419" s="2">
        <f t="shared" si="337"/>
        <v>7.6391305784139982E-2</v>
      </c>
      <c r="I2419" s="2">
        <f t="shared" si="338"/>
        <v>7.0969827955354532</v>
      </c>
    </row>
    <row r="2420" spans="1:9" ht="13.5" x14ac:dyDescent="0.25">
      <c r="A2420" s="3">
        <f>TITRES_STAT!B2423</f>
        <v>45530</v>
      </c>
      <c r="B2420" s="5">
        <f>TITRES_STAT!D2423</f>
        <v>20.25</v>
      </c>
      <c r="C2420" s="2">
        <f t="shared" si="333"/>
        <v>0</v>
      </c>
      <c r="D2420" s="2">
        <f t="shared" si="334"/>
        <v>0</v>
      </c>
      <c r="E2420" s="2">
        <f t="shared" si="335"/>
        <v>0</v>
      </c>
      <c r="F2420" s="2">
        <f t="shared" si="340"/>
        <v>3.5180521136008044E-3</v>
      </c>
      <c r="G2420" s="2">
        <f t="shared" si="340"/>
        <v>4.6053043307595957E-2</v>
      </c>
      <c r="H2420" s="2">
        <f t="shared" si="337"/>
        <v>7.6391305784139982E-2</v>
      </c>
      <c r="I2420" s="2">
        <f t="shared" si="338"/>
        <v>7.0969827955354532</v>
      </c>
    </row>
    <row r="2421" spans="1:9" ht="13.5" x14ac:dyDescent="0.25">
      <c r="A2421" s="3">
        <f>TITRES_STAT!B2424</f>
        <v>45531</v>
      </c>
      <c r="B2421" s="5">
        <f>TITRES_STAT!D2424</f>
        <v>20.25</v>
      </c>
      <c r="C2421" s="2">
        <f t="shared" si="333"/>
        <v>0</v>
      </c>
      <c r="D2421" s="2">
        <f t="shared" si="334"/>
        <v>0</v>
      </c>
      <c r="E2421" s="2">
        <f t="shared" si="335"/>
        <v>0</v>
      </c>
      <c r="F2421" s="2">
        <f t="shared" si="340"/>
        <v>3.2667626769150326E-3</v>
      </c>
      <c r="G2421" s="2">
        <f t="shared" si="340"/>
        <v>4.2763540214196247E-2</v>
      </c>
      <c r="H2421" s="2">
        <f t="shared" si="337"/>
        <v>7.6391305784139982E-2</v>
      </c>
      <c r="I2421" s="2">
        <f t="shared" si="338"/>
        <v>7.0969827955354532</v>
      </c>
    </row>
    <row r="2422" spans="1:9" ht="13.5" x14ac:dyDescent="0.25">
      <c r="A2422" s="3">
        <f>TITRES_STAT!B2425</f>
        <v>45532</v>
      </c>
      <c r="B2422" s="5">
        <f>TITRES_STAT!D2425</f>
        <v>20.25</v>
      </c>
      <c r="C2422" s="2">
        <f t="shared" si="333"/>
        <v>0</v>
      </c>
      <c r="D2422" s="2">
        <f t="shared" si="334"/>
        <v>0</v>
      </c>
      <c r="E2422" s="2">
        <f t="shared" si="335"/>
        <v>0</v>
      </c>
      <c r="F2422" s="2">
        <f t="shared" si="340"/>
        <v>3.0334224857068159E-3</v>
      </c>
      <c r="G2422" s="2">
        <f t="shared" si="340"/>
        <v>3.9709001627467939E-2</v>
      </c>
      <c r="H2422" s="2">
        <f t="shared" si="337"/>
        <v>7.6391305784139996E-2</v>
      </c>
      <c r="I2422" s="2">
        <f t="shared" si="338"/>
        <v>7.0969827955354532</v>
      </c>
    </row>
    <row r="2423" spans="1:9" ht="13.5" x14ac:dyDescent="0.25">
      <c r="A2423" s="3">
        <f>TITRES_STAT!B2426</f>
        <v>45533</v>
      </c>
      <c r="B2423" s="5">
        <f>TITRES_STAT!D2426</f>
        <v>20.25</v>
      </c>
      <c r="C2423" s="2">
        <f t="shared" si="333"/>
        <v>0</v>
      </c>
      <c r="D2423" s="2">
        <f t="shared" si="334"/>
        <v>0</v>
      </c>
      <c r="E2423" s="2">
        <f t="shared" si="335"/>
        <v>0</v>
      </c>
      <c r="F2423" s="2">
        <f t="shared" si="340"/>
        <v>2.8167494510134721E-3</v>
      </c>
      <c r="G2423" s="2">
        <f t="shared" si="340"/>
        <v>3.6872644368363086E-2</v>
      </c>
      <c r="H2423" s="2">
        <f t="shared" si="337"/>
        <v>7.6391305784139996E-2</v>
      </c>
      <c r="I2423" s="2">
        <f t="shared" si="338"/>
        <v>7.0969827955354532</v>
      </c>
    </row>
    <row r="2424" spans="1:9" ht="13.5" x14ac:dyDescent="0.25">
      <c r="A2424" s="3">
        <f>TITRES_STAT!B2427</f>
        <v>45534</v>
      </c>
      <c r="B2424" s="5">
        <f>TITRES_STAT!D2427</f>
        <v>20.25</v>
      </c>
      <c r="C2424" s="2">
        <f t="shared" si="333"/>
        <v>0</v>
      </c>
      <c r="D2424" s="2">
        <f t="shared" si="334"/>
        <v>0</v>
      </c>
      <c r="E2424" s="2">
        <f t="shared" si="335"/>
        <v>0</v>
      </c>
      <c r="F2424" s="2">
        <f t="shared" si="340"/>
        <v>2.6155530616553671E-3</v>
      </c>
      <c r="G2424" s="2">
        <f t="shared" si="340"/>
        <v>3.4238884056337147E-2</v>
      </c>
      <c r="H2424" s="2">
        <f t="shared" si="337"/>
        <v>7.6391305784140009E-2</v>
      </c>
      <c r="I2424" s="2">
        <f t="shared" si="338"/>
        <v>7.0969827955354816</v>
      </c>
    </row>
    <row r="2425" spans="1:9" ht="13.5" x14ac:dyDescent="0.25">
      <c r="A2425" s="3">
        <f>TITRES_STAT!B2428</f>
        <v>45537</v>
      </c>
      <c r="B2425" s="5">
        <f>TITRES_STAT!D2428</f>
        <v>20.25</v>
      </c>
      <c r="C2425" s="2">
        <f t="shared" si="333"/>
        <v>0</v>
      </c>
      <c r="D2425" s="2">
        <f t="shared" si="334"/>
        <v>0</v>
      </c>
      <c r="E2425" s="2">
        <f t="shared" si="335"/>
        <v>0</v>
      </c>
      <c r="F2425" s="2">
        <f t="shared" si="340"/>
        <v>2.428727842965698E-3</v>
      </c>
      <c r="G2425" s="2">
        <f t="shared" si="340"/>
        <v>3.1793249480884495E-2</v>
      </c>
      <c r="H2425" s="2">
        <f t="shared" si="337"/>
        <v>7.6391305784140009E-2</v>
      </c>
      <c r="I2425" s="2">
        <f t="shared" si="338"/>
        <v>7.0969827955354816</v>
      </c>
    </row>
    <row r="2426" spans="1:9" ht="13.5" x14ac:dyDescent="0.25">
      <c r="A2426" s="3">
        <f>TITRES_STAT!B2429</f>
        <v>45538</v>
      </c>
      <c r="B2426" s="5">
        <f>TITRES_STAT!D2429</f>
        <v>20.25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2.2552472827538626E-3</v>
      </c>
      <c r="G2426" s="2">
        <f t="shared" si="340"/>
        <v>2.9522303089392743E-2</v>
      </c>
      <c r="H2426" s="2">
        <f t="shared" si="337"/>
        <v>7.6391305784140023E-2</v>
      </c>
      <c r="I2426" s="2">
        <f t="shared" si="338"/>
        <v>7.0969827955354816</v>
      </c>
    </row>
    <row r="2427" spans="1:9" ht="13.5" x14ac:dyDescent="0.25">
      <c r="A2427" s="3">
        <f>TITRES_STAT!B2430</f>
        <v>45539</v>
      </c>
      <c r="B2427" s="5">
        <f>TITRES_STAT!D2430</f>
        <v>20.25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2.0941581911285865E-3</v>
      </c>
      <c r="G2427" s="2">
        <f t="shared" si="340"/>
        <v>2.741356715443612E-2</v>
      </c>
      <c r="H2427" s="2">
        <f t="shared" si="337"/>
        <v>7.6391305784140009E-2</v>
      </c>
      <c r="I2427" s="2">
        <f t="shared" si="338"/>
        <v>7.0969827955354816</v>
      </c>
    </row>
    <row r="2428" spans="1:9" ht="13.5" x14ac:dyDescent="0.25">
      <c r="A2428" s="3">
        <f>TITRES_STAT!B2431</f>
        <v>45540</v>
      </c>
      <c r="B2428" s="5">
        <f>TITRES_STAT!D2431</f>
        <v>20.25</v>
      </c>
      <c r="C2428" s="2">
        <f t="shared" si="333"/>
        <v>0</v>
      </c>
      <c r="D2428" s="2">
        <f t="shared" si="334"/>
        <v>0</v>
      </c>
      <c r="E2428" s="2">
        <f t="shared" si="335"/>
        <v>0</v>
      </c>
      <c r="F2428" s="2">
        <f t="shared" si="340"/>
        <v>1.9445754631908303E-3</v>
      </c>
      <c r="G2428" s="2">
        <f t="shared" si="340"/>
        <v>2.5455455214833538E-2</v>
      </c>
      <c r="H2428" s="2">
        <f t="shared" si="337"/>
        <v>7.6391305784140009E-2</v>
      </c>
      <c r="I2428" s="2">
        <f t="shared" si="338"/>
        <v>7.0969827955354816</v>
      </c>
    </row>
    <row r="2429" spans="1:9" ht="13.5" x14ac:dyDescent="0.25">
      <c r="A2429" s="3">
        <f>TITRES_STAT!B2432</f>
        <v>45541</v>
      </c>
      <c r="B2429" s="5">
        <f>TITRES_STAT!D2432</f>
        <v>20.25</v>
      </c>
      <c r="C2429" s="2">
        <f t="shared" si="333"/>
        <v>0</v>
      </c>
      <c r="D2429" s="2">
        <f t="shared" si="334"/>
        <v>0</v>
      </c>
      <c r="E2429" s="2">
        <f t="shared" si="335"/>
        <v>0</v>
      </c>
      <c r="F2429" s="2">
        <f t="shared" ref="F2429:G2444" si="341">((F2428*13)+D2429)/14</f>
        <v>1.8056772158200568E-3</v>
      </c>
      <c r="G2429" s="2">
        <f t="shared" si="341"/>
        <v>2.3637208413774001E-2</v>
      </c>
      <c r="H2429" s="2">
        <f t="shared" si="337"/>
        <v>7.6391305784140009E-2</v>
      </c>
      <c r="I2429" s="2">
        <f t="shared" si="338"/>
        <v>7.0969827955354816</v>
      </c>
    </row>
    <row r="2430" spans="1:9" ht="13.5" x14ac:dyDescent="0.25">
      <c r="A2430" s="3">
        <f>TITRES_STAT!B2433</f>
        <v>45544</v>
      </c>
      <c r="B2430" s="5">
        <f>TITRES_STAT!D2433</f>
        <v>20.25</v>
      </c>
      <c r="C2430" s="2">
        <f t="shared" si="333"/>
        <v>0</v>
      </c>
      <c r="D2430" s="2">
        <f t="shared" si="334"/>
        <v>0</v>
      </c>
      <c r="E2430" s="2">
        <f t="shared" si="335"/>
        <v>0</v>
      </c>
      <c r="F2430" s="2">
        <f t="shared" si="341"/>
        <v>1.6767002718329098E-3</v>
      </c>
      <c r="G2430" s="2">
        <f t="shared" si="341"/>
        <v>2.1948836384218715E-2</v>
      </c>
      <c r="H2430" s="2">
        <f t="shared" si="337"/>
        <v>7.6391305784140009E-2</v>
      </c>
      <c r="I2430" s="2">
        <f t="shared" si="338"/>
        <v>7.0969827955354816</v>
      </c>
    </row>
    <row r="2431" spans="1:9" ht="13.5" x14ac:dyDescent="0.25">
      <c r="A2431" s="3">
        <f>TITRES_STAT!B2434</f>
        <v>45545</v>
      </c>
      <c r="B2431" s="5">
        <f>TITRES_STAT!D2434</f>
        <v>20.25</v>
      </c>
      <c r="C2431" s="2">
        <f t="shared" si="333"/>
        <v>0</v>
      </c>
      <c r="D2431" s="2">
        <f t="shared" si="334"/>
        <v>0</v>
      </c>
      <c r="E2431" s="2">
        <f t="shared" si="335"/>
        <v>0</v>
      </c>
      <c r="F2431" s="2">
        <f t="shared" si="341"/>
        <v>1.5569359667019877E-3</v>
      </c>
      <c r="G2431" s="2">
        <f t="shared" si="341"/>
        <v>2.0381062356774522E-2</v>
      </c>
      <c r="H2431" s="2">
        <f t="shared" si="337"/>
        <v>7.6391305784140009E-2</v>
      </c>
      <c r="I2431" s="2">
        <f t="shared" si="338"/>
        <v>7.0969827955354816</v>
      </c>
    </row>
    <row r="2432" spans="1:9" ht="13.5" x14ac:dyDescent="0.25">
      <c r="A2432" s="3">
        <f>TITRES_STAT!B2435</f>
        <v>45546</v>
      </c>
      <c r="B2432" s="5">
        <f>TITRES_STAT!D2435</f>
        <v>20.25</v>
      </c>
      <c r="C2432" s="2">
        <f t="shared" si="333"/>
        <v>0</v>
      </c>
      <c r="D2432" s="2">
        <f t="shared" si="334"/>
        <v>0</v>
      </c>
      <c r="E2432" s="2">
        <f t="shared" si="335"/>
        <v>0</v>
      </c>
      <c r="F2432" s="2">
        <f t="shared" si="341"/>
        <v>1.4457262547947027E-3</v>
      </c>
      <c r="G2432" s="2">
        <f t="shared" si="341"/>
        <v>1.8925272188433484E-2</v>
      </c>
      <c r="H2432" s="2">
        <f t="shared" si="337"/>
        <v>7.6391305784140009E-2</v>
      </c>
      <c r="I2432" s="2">
        <f t="shared" si="338"/>
        <v>7.0969827955354816</v>
      </c>
    </row>
    <row r="2433" spans="1:9" ht="13.5" x14ac:dyDescent="0.25">
      <c r="A2433" s="3">
        <f>TITRES_STAT!B2436</f>
        <v>45547</v>
      </c>
      <c r="B2433" s="5">
        <f>TITRES_STAT!D2436</f>
        <v>20.25</v>
      </c>
      <c r="C2433" s="2">
        <f t="shared" si="333"/>
        <v>0</v>
      </c>
      <c r="D2433" s="2">
        <f t="shared" si="334"/>
        <v>0</v>
      </c>
      <c r="E2433" s="2">
        <f t="shared" si="335"/>
        <v>0</v>
      </c>
      <c r="F2433" s="2">
        <f t="shared" si="341"/>
        <v>1.3424600937379382E-3</v>
      </c>
      <c r="G2433" s="2">
        <f t="shared" si="341"/>
        <v>1.7573467032116808E-2</v>
      </c>
      <c r="H2433" s="2">
        <f t="shared" si="337"/>
        <v>7.6391305784139996E-2</v>
      </c>
      <c r="I2433" s="2">
        <f t="shared" si="338"/>
        <v>7.0969827955354532</v>
      </c>
    </row>
    <row r="2434" spans="1:9" ht="13.5" x14ac:dyDescent="0.25">
      <c r="A2434" s="3">
        <f>TITRES_STAT!B2437</f>
        <v>45548</v>
      </c>
      <c r="B2434" s="5">
        <f>TITRES_STAT!D2437</f>
        <v>20.25</v>
      </c>
      <c r="C2434" s="2">
        <f t="shared" si="333"/>
        <v>0</v>
      </c>
      <c r="D2434" s="2">
        <f t="shared" si="334"/>
        <v>0</v>
      </c>
      <c r="E2434" s="2">
        <f t="shared" si="335"/>
        <v>0</v>
      </c>
      <c r="F2434" s="2">
        <f t="shared" si="341"/>
        <v>1.2465700870423712E-3</v>
      </c>
      <c r="G2434" s="2">
        <f t="shared" si="341"/>
        <v>1.6318219386965607E-2</v>
      </c>
      <c r="H2434" s="2">
        <f t="shared" si="337"/>
        <v>7.6391305784139996E-2</v>
      </c>
      <c r="I2434" s="2">
        <f t="shared" si="338"/>
        <v>7.0969827955354532</v>
      </c>
    </row>
    <row r="2435" spans="1:9" ht="13.5" x14ac:dyDescent="0.25">
      <c r="A2435" s="3">
        <f>TITRES_STAT!B2438</f>
        <v>45551</v>
      </c>
      <c r="B2435" s="5">
        <f>TITRES_STAT!D2438</f>
        <v>20.625</v>
      </c>
      <c r="C2435" s="2">
        <f t="shared" ref="C2435:C2498" si="342">B2435-B2434</f>
        <v>0.375</v>
      </c>
      <c r="D2435" s="2">
        <f t="shared" ref="D2435:D2498" si="343">IF(C2435&gt;0,C2435,0)</f>
        <v>0.375</v>
      </c>
      <c r="E2435" s="2">
        <f t="shared" ref="E2435:E2498" si="344">IF(C2435&lt;0,-C2435,0)</f>
        <v>0</v>
      </c>
      <c r="F2435" s="2">
        <f t="shared" si="341"/>
        <v>2.7943243652253629E-2</v>
      </c>
      <c r="G2435" s="2">
        <f t="shared" si="341"/>
        <v>1.5152632287896635E-2</v>
      </c>
      <c r="H2435" s="2">
        <f t="shared" si="337"/>
        <v>1.844118112374024</v>
      </c>
      <c r="I2435" s="2">
        <f t="shared" si="338"/>
        <v>64.839716197113688</v>
      </c>
    </row>
    <row r="2436" spans="1:9" ht="13.5" x14ac:dyDescent="0.25">
      <c r="A2436" s="3">
        <f>TITRES_STAT!B2439</f>
        <v>45552</v>
      </c>
      <c r="B2436" s="5">
        <f>TITRES_STAT!D2439</f>
        <v>20.625</v>
      </c>
      <c r="C2436" s="2">
        <f t="shared" si="342"/>
        <v>0</v>
      </c>
      <c r="D2436" s="2">
        <f t="shared" si="343"/>
        <v>0</v>
      </c>
      <c r="E2436" s="2">
        <f t="shared" si="344"/>
        <v>0</v>
      </c>
      <c r="F2436" s="2">
        <f t="shared" si="341"/>
        <v>2.5947297677092657E-2</v>
      </c>
      <c r="G2436" s="2">
        <f t="shared" si="341"/>
        <v>1.4070301410189733E-2</v>
      </c>
      <c r="H2436" s="2">
        <f t="shared" si="337"/>
        <v>1.8441181123740238</v>
      </c>
      <c r="I2436" s="2">
        <f t="shared" si="338"/>
        <v>64.839716197113688</v>
      </c>
    </row>
    <row r="2437" spans="1:9" ht="13.5" x14ac:dyDescent="0.25">
      <c r="A2437" s="3">
        <f>TITRES_STAT!B2440</f>
        <v>45553</v>
      </c>
      <c r="B2437" s="5">
        <f>TITRES_STAT!D2440</f>
        <v>21.094000000000001</v>
      </c>
      <c r="C2437" s="2">
        <f t="shared" si="342"/>
        <v>0.46900000000000119</v>
      </c>
      <c r="D2437" s="2">
        <f t="shared" si="343"/>
        <v>0.46900000000000119</v>
      </c>
      <c r="E2437" s="2">
        <f t="shared" si="344"/>
        <v>0</v>
      </c>
      <c r="F2437" s="2">
        <f t="shared" si="341"/>
        <v>5.7593919271586129E-2</v>
      </c>
      <c r="G2437" s="2">
        <f t="shared" si="341"/>
        <v>1.3065279880890467E-2</v>
      </c>
      <c r="H2437" s="2">
        <f t="shared" si="337"/>
        <v>4.4081657489652493</v>
      </c>
      <c r="I2437" s="2">
        <f t="shared" si="338"/>
        <v>81.509442453916449</v>
      </c>
    </row>
    <row r="2438" spans="1:9" ht="13.5" x14ac:dyDescent="0.25">
      <c r="A2438" s="3">
        <f>TITRES_STAT!B2441</f>
        <v>45554</v>
      </c>
      <c r="B2438" s="5">
        <f>TITRES_STAT!D2441</f>
        <v>21.094000000000001</v>
      </c>
      <c r="C2438" s="2">
        <f t="shared" si="342"/>
        <v>0</v>
      </c>
      <c r="D2438" s="2">
        <f t="shared" si="343"/>
        <v>0</v>
      </c>
      <c r="E2438" s="2">
        <f t="shared" si="344"/>
        <v>0</v>
      </c>
      <c r="F2438" s="2">
        <f t="shared" si="341"/>
        <v>5.3480067895044267E-2</v>
      </c>
      <c r="G2438" s="2">
        <f t="shared" si="341"/>
        <v>1.2132045603684005E-2</v>
      </c>
      <c r="H2438" s="2">
        <f t="shared" si="337"/>
        <v>4.4081657489652502</v>
      </c>
      <c r="I2438" s="2">
        <f t="shared" si="338"/>
        <v>81.509442453916449</v>
      </c>
    </row>
    <row r="2439" spans="1:9" ht="13.5" x14ac:dyDescent="0.25">
      <c r="A2439" s="3">
        <f>TITRES_STAT!B2442</f>
        <v>45555</v>
      </c>
      <c r="B2439" s="5">
        <f>TITRES_STAT!D2442</f>
        <v>21.094000000000001</v>
      </c>
      <c r="C2439" s="2">
        <f t="shared" si="342"/>
        <v>0</v>
      </c>
      <c r="D2439" s="2">
        <f t="shared" si="343"/>
        <v>0</v>
      </c>
      <c r="E2439" s="2">
        <f t="shared" si="344"/>
        <v>0</v>
      </c>
      <c r="F2439" s="2">
        <f t="shared" si="341"/>
        <v>4.9660063045398252E-2</v>
      </c>
      <c r="G2439" s="2">
        <f t="shared" si="341"/>
        <v>1.1265470917706575E-2</v>
      </c>
      <c r="H2439" s="2">
        <f t="shared" si="337"/>
        <v>4.4081657489652502</v>
      </c>
      <c r="I2439" s="2">
        <f t="shared" si="338"/>
        <v>81.509442453916449</v>
      </c>
    </row>
    <row r="2440" spans="1:9" ht="13.5" x14ac:dyDescent="0.25">
      <c r="A2440" s="3">
        <f>TITRES_STAT!B2443</f>
        <v>45558</v>
      </c>
      <c r="B2440" s="5">
        <f>TITRES_STAT!D2443</f>
        <v>21.094000000000001</v>
      </c>
      <c r="C2440" s="2">
        <f t="shared" si="342"/>
        <v>0</v>
      </c>
      <c r="D2440" s="2">
        <f t="shared" si="343"/>
        <v>0</v>
      </c>
      <c r="E2440" s="2">
        <f t="shared" si="344"/>
        <v>0</v>
      </c>
      <c r="F2440" s="2">
        <f t="shared" si="341"/>
        <v>4.6112915685012669E-2</v>
      </c>
      <c r="G2440" s="2">
        <f t="shared" si="341"/>
        <v>1.0460794423584677E-2</v>
      </c>
      <c r="H2440" s="2">
        <f t="shared" si="337"/>
        <v>4.408165748965251</v>
      </c>
      <c r="I2440" s="2">
        <f t="shared" si="338"/>
        <v>81.509442453916449</v>
      </c>
    </row>
    <row r="2441" spans="1:9" ht="13.5" x14ac:dyDescent="0.25">
      <c r="A2441" s="3">
        <f>TITRES_STAT!B2444</f>
        <v>45559</v>
      </c>
      <c r="B2441" s="5">
        <f>TITRES_STAT!D2444</f>
        <v>22.041</v>
      </c>
      <c r="C2441" s="2">
        <f t="shared" si="342"/>
        <v>0.94699999999999918</v>
      </c>
      <c r="D2441" s="2">
        <f t="shared" si="343"/>
        <v>0.94699999999999918</v>
      </c>
      <c r="E2441" s="2">
        <f t="shared" si="344"/>
        <v>0</v>
      </c>
      <c r="F2441" s="2">
        <f t="shared" si="341"/>
        <v>0.11046199313608314</v>
      </c>
      <c r="G2441" s="2">
        <f t="shared" si="341"/>
        <v>9.7135948219000557E-3</v>
      </c>
      <c r="H2441" s="2">
        <f t="shared" si="337"/>
        <v>11.371896312479286</v>
      </c>
      <c r="I2441" s="2">
        <f t="shared" si="338"/>
        <v>91.917164719596627</v>
      </c>
    </row>
    <row r="2442" spans="1:9" ht="13.5" x14ac:dyDescent="0.25">
      <c r="A2442" s="3">
        <f>TITRES_STAT!B2445</f>
        <v>45560</v>
      </c>
      <c r="B2442" s="5">
        <f>TITRES_STAT!D2445</f>
        <v>23.024999999999999</v>
      </c>
      <c r="C2442" s="2">
        <f t="shared" si="342"/>
        <v>0.98399999999999821</v>
      </c>
      <c r="D2442" s="2">
        <f t="shared" si="343"/>
        <v>0.98399999999999821</v>
      </c>
      <c r="E2442" s="2">
        <f t="shared" si="344"/>
        <v>0</v>
      </c>
      <c r="F2442" s="2">
        <f t="shared" si="341"/>
        <v>0.17285756505493421</v>
      </c>
      <c r="G2442" s="2">
        <f t="shared" si="341"/>
        <v>9.0197666203357656E-3</v>
      </c>
      <c r="H2442" s="2">
        <f t="shared" si="337"/>
        <v>19.164305722191678</v>
      </c>
      <c r="I2442" s="2">
        <f t="shared" si="338"/>
        <v>95.040741725615391</v>
      </c>
    </row>
    <row r="2443" spans="1:9" ht="13.5" x14ac:dyDescent="0.25">
      <c r="A2443" s="3">
        <f>TITRES_STAT!B2446</f>
        <v>45561</v>
      </c>
      <c r="B2443" s="5">
        <f>TITRES_STAT!D2446</f>
        <v>23.024999999999999</v>
      </c>
      <c r="C2443" s="2">
        <f t="shared" si="342"/>
        <v>0</v>
      </c>
      <c r="D2443" s="2">
        <f t="shared" si="343"/>
        <v>0</v>
      </c>
      <c r="E2443" s="2">
        <f t="shared" si="344"/>
        <v>0</v>
      </c>
      <c r="F2443" s="2">
        <f t="shared" si="341"/>
        <v>0.1605105961224389</v>
      </c>
      <c r="G2443" s="2">
        <f t="shared" si="341"/>
        <v>8.375497576026068E-3</v>
      </c>
      <c r="H2443" s="2">
        <f t="shared" si="337"/>
        <v>19.164305722191678</v>
      </c>
      <c r="I2443" s="2">
        <f t="shared" si="338"/>
        <v>95.040741725615391</v>
      </c>
    </row>
    <row r="2444" spans="1:9" ht="13.5" x14ac:dyDescent="0.25">
      <c r="A2444" s="3">
        <f>TITRES_STAT!B2447</f>
        <v>45562</v>
      </c>
      <c r="B2444" s="5">
        <f>TITRES_STAT!D2447</f>
        <v>23.024999999999999</v>
      </c>
      <c r="C2444" s="2">
        <f t="shared" si="342"/>
        <v>0</v>
      </c>
      <c r="D2444" s="2">
        <f t="shared" si="343"/>
        <v>0</v>
      </c>
      <c r="E2444" s="2">
        <f t="shared" si="344"/>
        <v>0</v>
      </c>
      <c r="F2444" s="2">
        <f t="shared" si="341"/>
        <v>0.1490455535422647</v>
      </c>
      <c r="G2444" s="2">
        <f t="shared" si="341"/>
        <v>7.7772477491670627E-3</v>
      </c>
      <c r="H2444" s="2">
        <f t="shared" si="337"/>
        <v>19.164305722191681</v>
      </c>
      <c r="I2444" s="2">
        <f t="shared" si="338"/>
        <v>95.040741725615391</v>
      </c>
    </row>
    <row r="2445" spans="1:9" ht="13.5" x14ac:dyDescent="0.25">
      <c r="A2445" s="3">
        <f>TITRES_STAT!B2448</f>
        <v>45565</v>
      </c>
      <c r="B2445" s="5">
        <f>TITRES_STAT!D2448</f>
        <v>23.024999999999999</v>
      </c>
      <c r="C2445" s="2">
        <f t="shared" si="342"/>
        <v>0</v>
      </c>
      <c r="D2445" s="2">
        <f t="shared" si="343"/>
        <v>0</v>
      </c>
      <c r="E2445" s="2">
        <f t="shared" si="344"/>
        <v>0</v>
      </c>
      <c r="F2445" s="2">
        <f t="shared" ref="F2445:G2460" si="345">((F2444*13)+D2445)/14</f>
        <v>0.13839944257496009</v>
      </c>
      <c r="G2445" s="2">
        <f t="shared" si="345"/>
        <v>7.2217300527979865E-3</v>
      </c>
      <c r="H2445" s="2">
        <f t="shared" si="337"/>
        <v>19.164305722191681</v>
      </c>
      <c r="I2445" s="2">
        <f t="shared" si="338"/>
        <v>95.040741725615391</v>
      </c>
    </row>
    <row r="2446" spans="1:9" ht="13.5" x14ac:dyDescent="0.25">
      <c r="A2446" s="3">
        <f>TITRES_STAT!B2449</f>
        <v>45566</v>
      </c>
      <c r="B2446" s="5">
        <f>TITRES_STAT!D2449</f>
        <v>23.024999999999999</v>
      </c>
      <c r="C2446" s="2">
        <f t="shared" si="342"/>
        <v>0</v>
      </c>
      <c r="D2446" s="2">
        <f t="shared" si="343"/>
        <v>0</v>
      </c>
      <c r="E2446" s="2">
        <f t="shared" si="344"/>
        <v>0</v>
      </c>
      <c r="F2446" s="2">
        <f t="shared" si="345"/>
        <v>0.12851376810532009</v>
      </c>
      <c r="G2446" s="2">
        <f t="shared" si="345"/>
        <v>6.7058921918838445E-3</v>
      </c>
      <c r="H2446" s="2">
        <f t="shared" si="337"/>
        <v>19.164305722191681</v>
      </c>
      <c r="I2446" s="2">
        <f t="shared" si="338"/>
        <v>95.040741725615391</v>
      </c>
    </row>
    <row r="2447" spans="1:9" ht="13.5" x14ac:dyDescent="0.25">
      <c r="A2447" s="3">
        <f>TITRES_STAT!B2450</f>
        <v>45567</v>
      </c>
      <c r="B2447" s="5">
        <f>TITRES_STAT!D2450</f>
        <v>21.994</v>
      </c>
      <c r="C2447" s="2">
        <f t="shared" si="342"/>
        <v>-1.0309999999999988</v>
      </c>
      <c r="D2447" s="2">
        <f t="shared" si="343"/>
        <v>0</v>
      </c>
      <c r="E2447" s="2">
        <f t="shared" si="344"/>
        <v>1.0309999999999988</v>
      </c>
      <c r="F2447" s="2">
        <f t="shared" si="345"/>
        <v>0.11933421324065437</v>
      </c>
      <c r="G2447" s="2">
        <f t="shared" si="345"/>
        <v>7.9869757035320621E-2</v>
      </c>
      <c r="H2447" s="2">
        <f t="shared" si="337"/>
        <v>1.4941101321728256</v>
      </c>
      <c r="I2447" s="2">
        <f t="shared" si="338"/>
        <v>59.905539570988502</v>
      </c>
    </row>
    <row r="2448" spans="1:9" ht="13.5" x14ac:dyDescent="0.25">
      <c r="A2448" s="3">
        <f>TITRES_STAT!B2451</f>
        <v>45568</v>
      </c>
      <c r="B2448" s="5">
        <f>TITRES_STAT!D2451</f>
        <v>21.009</v>
      </c>
      <c r="C2448" s="2">
        <f t="shared" si="342"/>
        <v>-0.98499999999999943</v>
      </c>
      <c r="D2448" s="2">
        <f t="shared" si="343"/>
        <v>0</v>
      </c>
      <c r="E2448" s="2">
        <f t="shared" si="344"/>
        <v>0.98499999999999943</v>
      </c>
      <c r="F2448" s="2">
        <f t="shared" si="345"/>
        <v>0.11081034086632191</v>
      </c>
      <c r="G2448" s="2">
        <f t="shared" si="345"/>
        <v>0.14452191724708338</v>
      </c>
      <c r="H2448" s="2">
        <f t="shared" si="337"/>
        <v>0.7667372740210322</v>
      </c>
      <c r="I2448" s="2">
        <f t="shared" si="338"/>
        <v>43.398488575268743</v>
      </c>
    </row>
    <row r="2449" spans="1:9" ht="13.5" x14ac:dyDescent="0.25">
      <c r="A2449" s="3">
        <f>TITRES_STAT!B2452</f>
        <v>45569</v>
      </c>
      <c r="B2449" s="5">
        <f>TITRES_STAT!D2452</f>
        <v>21.009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0.10289531651872749</v>
      </c>
      <c r="G2449" s="2">
        <f t="shared" si="345"/>
        <v>0.13419892315800599</v>
      </c>
      <c r="H2449" s="2">
        <f t="shared" ref="H2449:H2512" si="346">F2449/G2449</f>
        <v>0.7667372740210322</v>
      </c>
      <c r="I2449" s="2">
        <f t="shared" ref="I2449:I2512" si="347">IF(G2449=0,100,100-(100/(1+H2449)))</f>
        <v>43.398488575268743</v>
      </c>
    </row>
    <row r="2450" spans="1:9" ht="13.5" x14ac:dyDescent="0.25">
      <c r="A2450" s="3">
        <f>TITRES_STAT!B2453</f>
        <v>45572</v>
      </c>
      <c r="B2450" s="5">
        <f>TITRES_STAT!D2453</f>
        <v>20.071999999999999</v>
      </c>
      <c r="C2450" s="2">
        <f t="shared" si="342"/>
        <v>-0.93700000000000117</v>
      </c>
      <c r="D2450" s="2">
        <f t="shared" si="343"/>
        <v>0</v>
      </c>
      <c r="E2450" s="2">
        <f t="shared" si="344"/>
        <v>0.93700000000000117</v>
      </c>
      <c r="F2450" s="2">
        <f t="shared" si="345"/>
        <v>9.55456510531041E-2</v>
      </c>
      <c r="G2450" s="2">
        <f t="shared" si="345"/>
        <v>0.19154185721814848</v>
      </c>
      <c r="H2450" s="2">
        <f t="shared" si="346"/>
        <v>0.49882387296833208</v>
      </c>
      <c r="I2450" s="2">
        <f t="shared" si="347"/>
        <v>33.281020002733271</v>
      </c>
    </row>
    <row r="2451" spans="1:9" ht="13.5" x14ac:dyDescent="0.25">
      <c r="A2451" s="3">
        <f>TITRES_STAT!B2454</f>
        <v>45573</v>
      </c>
      <c r="B2451" s="5">
        <f>TITRES_STAT!D2454</f>
        <v>20.071999999999999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8.8720961692168102E-2</v>
      </c>
      <c r="G2451" s="2">
        <f t="shared" si="345"/>
        <v>0.17786029598828074</v>
      </c>
      <c r="H2451" s="2">
        <f t="shared" si="346"/>
        <v>0.49882387296833214</v>
      </c>
      <c r="I2451" s="2">
        <f t="shared" si="347"/>
        <v>33.281020002733271</v>
      </c>
    </row>
    <row r="2452" spans="1:9" ht="13.5" x14ac:dyDescent="0.25">
      <c r="A2452" s="3">
        <f>TITRES_STAT!B2455</f>
        <v>45574</v>
      </c>
      <c r="B2452" s="5">
        <f>TITRES_STAT!D2455</f>
        <v>20.25</v>
      </c>
      <c r="C2452" s="2">
        <f t="shared" si="342"/>
        <v>0.17800000000000082</v>
      </c>
      <c r="D2452" s="2">
        <f t="shared" si="343"/>
        <v>0.17800000000000082</v>
      </c>
      <c r="E2452" s="2">
        <f t="shared" si="344"/>
        <v>0</v>
      </c>
      <c r="F2452" s="2">
        <f t="shared" si="345"/>
        <v>9.5098035857013291E-2</v>
      </c>
      <c r="G2452" s="2">
        <f t="shared" si="345"/>
        <v>0.16515598913197496</v>
      </c>
      <c r="H2452" s="2">
        <f t="shared" si="346"/>
        <v>0.57580737069741461</v>
      </c>
      <c r="I2452" s="2">
        <f t="shared" si="347"/>
        <v>36.540466899997817</v>
      </c>
    </row>
    <row r="2453" spans="1:9" ht="13.5" x14ac:dyDescent="0.25">
      <c r="A2453" s="3">
        <f>TITRES_STAT!B2456</f>
        <v>45575</v>
      </c>
      <c r="B2453" s="5">
        <f>TITRES_STAT!D2456</f>
        <v>20.25</v>
      </c>
      <c r="C2453" s="2">
        <f t="shared" si="342"/>
        <v>0</v>
      </c>
      <c r="D2453" s="2">
        <f t="shared" si="343"/>
        <v>0</v>
      </c>
      <c r="E2453" s="2">
        <f t="shared" si="344"/>
        <v>0</v>
      </c>
      <c r="F2453" s="2">
        <f t="shared" si="345"/>
        <v>8.8305319010083774E-2</v>
      </c>
      <c r="G2453" s="2">
        <f t="shared" si="345"/>
        <v>0.15335913276540533</v>
      </c>
      <c r="H2453" s="2">
        <f t="shared" si="346"/>
        <v>0.57580737069741461</v>
      </c>
      <c r="I2453" s="2">
        <f t="shared" si="347"/>
        <v>36.540466899997817</v>
      </c>
    </row>
    <row r="2454" spans="1:9" ht="13.5" x14ac:dyDescent="0.25">
      <c r="A2454" s="3">
        <f>TITRES_STAT!B2457</f>
        <v>45576</v>
      </c>
      <c r="B2454" s="5">
        <f>TITRES_STAT!D2457</f>
        <v>20.25</v>
      </c>
      <c r="C2454" s="2">
        <f t="shared" si="342"/>
        <v>0</v>
      </c>
      <c r="D2454" s="2">
        <f t="shared" si="343"/>
        <v>0</v>
      </c>
      <c r="E2454" s="2">
        <f t="shared" si="344"/>
        <v>0</v>
      </c>
      <c r="F2454" s="2">
        <f t="shared" si="345"/>
        <v>8.1997796223649222E-2</v>
      </c>
      <c r="G2454" s="2">
        <f t="shared" si="345"/>
        <v>0.14240490899644781</v>
      </c>
      <c r="H2454" s="2">
        <f t="shared" si="346"/>
        <v>0.57580737069741461</v>
      </c>
      <c r="I2454" s="2">
        <f t="shared" si="347"/>
        <v>36.540466899997817</v>
      </c>
    </row>
    <row r="2455" spans="1:9" ht="13.5" x14ac:dyDescent="0.25">
      <c r="A2455" s="3">
        <f>TITRES_STAT!B2458</f>
        <v>45579</v>
      </c>
      <c r="B2455" s="5">
        <f>TITRES_STAT!D2458</f>
        <v>21.158999999999999</v>
      </c>
      <c r="C2455" s="2">
        <f t="shared" si="342"/>
        <v>0.90899999999999892</v>
      </c>
      <c r="D2455" s="2">
        <f t="shared" si="343"/>
        <v>0.90899999999999892</v>
      </c>
      <c r="E2455" s="2">
        <f t="shared" si="344"/>
        <v>0</v>
      </c>
      <c r="F2455" s="2">
        <f t="shared" si="345"/>
        <v>0.1410693822076742</v>
      </c>
      <c r="G2455" s="2">
        <f t="shared" si="345"/>
        <v>0.13223312978241583</v>
      </c>
      <c r="H2455" s="2">
        <f t="shared" si="346"/>
        <v>1.0668232873244252</v>
      </c>
      <c r="I2455" s="2">
        <f t="shared" si="347"/>
        <v>51.616569924827246</v>
      </c>
    </row>
    <row r="2456" spans="1:9" ht="13.5" x14ac:dyDescent="0.25">
      <c r="A2456" s="3">
        <f>TITRES_STAT!B2459</f>
        <v>45581</v>
      </c>
      <c r="B2456" s="5">
        <f>TITRES_STAT!D2459</f>
        <v>20.625</v>
      </c>
      <c r="C2456" s="2">
        <f t="shared" si="342"/>
        <v>-0.53399999999999892</v>
      </c>
      <c r="D2456" s="2">
        <f t="shared" si="343"/>
        <v>0</v>
      </c>
      <c r="E2456" s="2">
        <f t="shared" si="344"/>
        <v>0.53399999999999892</v>
      </c>
      <c r="F2456" s="2">
        <f t="shared" si="345"/>
        <v>0.1309929977642689</v>
      </c>
      <c r="G2456" s="2">
        <f t="shared" si="345"/>
        <v>0.16093076336938608</v>
      </c>
      <c r="H2456" s="2">
        <f t="shared" si="346"/>
        <v>0.81397114524088399</v>
      </c>
      <c r="I2456" s="2">
        <f t="shared" si="347"/>
        <v>44.872331479825924</v>
      </c>
    </row>
    <row r="2457" spans="1:9" ht="13.5" x14ac:dyDescent="0.25">
      <c r="A2457" s="3">
        <f>TITRES_STAT!B2460</f>
        <v>45582</v>
      </c>
      <c r="B2457" s="5">
        <f>TITRES_STAT!D2460</f>
        <v>20.615624999999998</v>
      </c>
      <c r="C2457" s="2">
        <f t="shared" si="342"/>
        <v>-9.3750000000021316E-3</v>
      </c>
      <c r="D2457" s="2">
        <f t="shared" si="343"/>
        <v>0</v>
      </c>
      <c r="E2457" s="2">
        <f t="shared" si="344"/>
        <v>9.3750000000021316E-3</v>
      </c>
      <c r="F2457" s="2">
        <f t="shared" si="345"/>
        <v>0.12163635506682112</v>
      </c>
      <c r="G2457" s="2">
        <f t="shared" si="345"/>
        <v>0.15010535170014436</v>
      </c>
      <c r="H2457" s="2">
        <f t="shared" si="346"/>
        <v>0.81033989587397326</v>
      </c>
      <c r="I2457" s="2">
        <f t="shared" si="347"/>
        <v>44.761754282765082</v>
      </c>
    </row>
    <row r="2458" spans="1:9" ht="13.5" x14ac:dyDescent="0.25">
      <c r="A2458" s="3">
        <f>TITRES_STAT!B2461</f>
        <v>45583</v>
      </c>
      <c r="B2458" s="5">
        <f>TITRES_STAT!D2461</f>
        <v>19.716000000000001</v>
      </c>
      <c r="C2458" s="2">
        <f t="shared" si="342"/>
        <v>-0.89962499999999679</v>
      </c>
      <c r="D2458" s="2">
        <f t="shared" si="343"/>
        <v>0</v>
      </c>
      <c r="E2458" s="2">
        <f t="shared" si="344"/>
        <v>0.89962499999999679</v>
      </c>
      <c r="F2458" s="2">
        <f t="shared" si="345"/>
        <v>0.11294804399061961</v>
      </c>
      <c r="G2458" s="2">
        <f t="shared" si="345"/>
        <v>0.2036424694358481</v>
      </c>
      <c r="H2458" s="2">
        <f t="shared" si="346"/>
        <v>0.55463894296469796</v>
      </c>
      <c r="I2458" s="2">
        <f t="shared" si="347"/>
        <v>35.676382961757085</v>
      </c>
    </row>
    <row r="2459" spans="1:9" ht="13.5" x14ac:dyDescent="0.25">
      <c r="A2459" s="3">
        <f>TITRES_STAT!B2462</f>
        <v>45586</v>
      </c>
      <c r="B2459" s="5">
        <f>TITRES_STAT!D2462</f>
        <v>19.716000000000001</v>
      </c>
      <c r="C2459" s="2">
        <f t="shared" si="342"/>
        <v>0</v>
      </c>
      <c r="D2459" s="2">
        <f t="shared" si="343"/>
        <v>0</v>
      </c>
      <c r="E2459" s="2">
        <f t="shared" si="344"/>
        <v>0</v>
      </c>
      <c r="F2459" s="2">
        <f t="shared" si="345"/>
        <v>0.1048803265627182</v>
      </c>
      <c r="G2459" s="2">
        <f t="shared" si="345"/>
        <v>0.18909657876185895</v>
      </c>
      <c r="H2459" s="2">
        <f t="shared" si="346"/>
        <v>0.55463894296469796</v>
      </c>
      <c r="I2459" s="2">
        <f t="shared" si="347"/>
        <v>35.676382961757085</v>
      </c>
    </row>
    <row r="2460" spans="1:9" ht="13.5" x14ac:dyDescent="0.25">
      <c r="A2460" s="3">
        <f>TITRES_STAT!B2463</f>
        <v>45587</v>
      </c>
      <c r="B2460" s="5">
        <f>TITRES_STAT!D2463</f>
        <v>19.716000000000001</v>
      </c>
      <c r="C2460" s="2">
        <f t="shared" si="342"/>
        <v>0</v>
      </c>
      <c r="D2460" s="2">
        <f t="shared" si="343"/>
        <v>0</v>
      </c>
      <c r="E2460" s="2">
        <f t="shared" si="344"/>
        <v>0</v>
      </c>
      <c r="F2460" s="2">
        <f t="shared" si="345"/>
        <v>9.7388874665381181E-2</v>
      </c>
      <c r="G2460" s="2">
        <f t="shared" si="345"/>
        <v>0.17558968027886904</v>
      </c>
      <c r="H2460" s="2">
        <f t="shared" si="346"/>
        <v>0.55463894296469785</v>
      </c>
      <c r="I2460" s="2">
        <f t="shared" si="347"/>
        <v>35.676382961757085</v>
      </c>
    </row>
    <row r="2461" spans="1:9" ht="13.5" x14ac:dyDescent="0.25">
      <c r="A2461" s="3">
        <f>TITRES_STAT!B2464</f>
        <v>45588</v>
      </c>
      <c r="B2461" s="5">
        <f>TITRES_STAT!D2464</f>
        <v>19.716000000000001</v>
      </c>
      <c r="C2461" s="2">
        <f t="shared" si="342"/>
        <v>0</v>
      </c>
      <c r="D2461" s="2">
        <f t="shared" si="343"/>
        <v>0</v>
      </c>
      <c r="E2461" s="2">
        <f t="shared" si="344"/>
        <v>0</v>
      </c>
      <c r="F2461" s="2">
        <f t="shared" ref="F2461:G2476" si="348">((F2460*13)+D2461)/14</f>
        <v>9.0432526474996805E-2</v>
      </c>
      <c r="G2461" s="2">
        <f t="shared" si="348"/>
        <v>0.16304756025894981</v>
      </c>
      <c r="H2461" s="2">
        <f t="shared" si="346"/>
        <v>0.55463894296469785</v>
      </c>
      <c r="I2461" s="2">
        <f t="shared" si="347"/>
        <v>35.676382961757085</v>
      </c>
    </row>
    <row r="2462" spans="1:9" ht="13.5" x14ac:dyDescent="0.25">
      <c r="A2462" s="3">
        <f>TITRES_STAT!B2465</f>
        <v>45589</v>
      </c>
      <c r="B2462" s="5">
        <f>TITRES_STAT!D2465</f>
        <v>19.716000000000001</v>
      </c>
      <c r="C2462" s="2">
        <f t="shared" si="342"/>
        <v>0</v>
      </c>
      <c r="D2462" s="2">
        <f t="shared" si="343"/>
        <v>0</v>
      </c>
      <c r="E2462" s="2">
        <f t="shared" si="344"/>
        <v>0</v>
      </c>
      <c r="F2462" s="2">
        <f t="shared" si="348"/>
        <v>8.3973060298211319E-2</v>
      </c>
      <c r="G2462" s="2">
        <f t="shared" si="348"/>
        <v>0.15140130595473913</v>
      </c>
      <c r="H2462" s="2">
        <f t="shared" si="346"/>
        <v>0.55463894296469785</v>
      </c>
      <c r="I2462" s="2">
        <f t="shared" si="347"/>
        <v>35.676382961757085</v>
      </c>
    </row>
    <row r="2463" spans="1:9" ht="13.5" x14ac:dyDescent="0.25">
      <c r="A2463" s="3">
        <f>TITRES_STAT!B2466</f>
        <v>45590</v>
      </c>
      <c r="B2463" s="5">
        <f>TITRES_STAT!D2466</f>
        <v>19.687999999999999</v>
      </c>
      <c r="C2463" s="2">
        <f t="shared" si="342"/>
        <v>-2.8000000000002245E-2</v>
      </c>
      <c r="D2463" s="2">
        <f t="shared" si="343"/>
        <v>0</v>
      </c>
      <c r="E2463" s="2">
        <f t="shared" si="344"/>
        <v>2.8000000000002245E-2</v>
      </c>
      <c r="F2463" s="2">
        <f t="shared" si="348"/>
        <v>7.7974984562624791E-2</v>
      </c>
      <c r="G2463" s="2">
        <f t="shared" si="348"/>
        <v>0.1425869269579722</v>
      </c>
      <c r="H2463" s="2">
        <f t="shared" si="346"/>
        <v>0.54685928244745807</v>
      </c>
      <c r="I2463" s="2">
        <f t="shared" si="347"/>
        <v>35.352878484344814</v>
      </c>
    </row>
    <row r="2464" spans="1:9" ht="13.5" x14ac:dyDescent="0.25">
      <c r="A2464" s="3">
        <f>TITRES_STAT!B2467</f>
        <v>45593</v>
      </c>
      <c r="B2464" s="5">
        <f>TITRES_STAT!D2467</f>
        <v>19.687999999999999</v>
      </c>
      <c r="C2464" s="2">
        <f t="shared" si="342"/>
        <v>0</v>
      </c>
      <c r="D2464" s="2">
        <f t="shared" si="343"/>
        <v>0</v>
      </c>
      <c r="E2464" s="2">
        <f t="shared" si="344"/>
        <v>0</v>
      </c>
      <c r="F2464" s="2">
        <f t="shared" si="348"/>
        <v>7.2405342808151585E-2</v>
      </c>
      <c r="G2464" s="2">
        <f t="shared" si="348"/>
        <v>0.1324021464609742</v>
      </c>
      <c r="H2464" s="2">
        <f t="shared" si="346"/>
        <v>0.54685928244745796</v>
      </c>
      <c r="I2464" s="2">
        <f t="shared" si="347"/>
        <v>35.352878484344814</v>
      </c>
    </row>
    <row r="2465" spans="1:9" ht="13.5" x14ac:dyDescent="0.25">
      <c r="A2465" s="3">
        <f>TITRES_STAT!B2468</f>
        <v>45594</v>
      </c>
      <c r="B2465" s="5">
        <f>TITRES_STAT!D2468</f>
        <v>19.687999999999999</v>
      </c>
      <c r="C2465" s="2">
        <f t="shared" si="342"/>
        <v>0</v>
      </c>
      <c r="D2465" s="2">
        <f t="shared" si="343"/>
        <v>0</v>
      </c>
      <c r="E2465" s="2">
        <f t="shared" si="344"/>
        <v>0</v>
      </c>
      <c r="F2465" s="2">
        <f t="shared" si="348"/>
        <v>6.7233532607569327E-2</v>
      </c>
      <c r="G2465" s="2">
        <f t="shared" si="348"/>
        <v>0.12294485028519032</v>
      </c>
      <c r="H2465" s="2">
        <f t="shared" si="346"/>
        <v>0.54685928244745796</v>
      </c>
      <c r="I2465" s="2">
        <f t="shared" si="347"/>
        <v>35.352878484344814</v>
      </c>
    </row>
    <row r="2466" spans="1:9" ht="13.5" x14ac:dyDescent="0.25">
      <c r="A2466" s="3">
        <f>TITRES_STAT!B2469</f>
        <v>45595</v>
      </c>
      <c r="B2466" s="5">
        <f>TITRES_STAT!D2469</f>
        <v>19.687999999999999</v>
      </c>
      <c r="C2466" s="2">
        <f t="shared" si="342"/>
        <v>0</v>
      </c>
      <c r="D2466" s="2">
        <f t="shared" si="343"/>
        <v>0</v>
      </c>
      <c r="E2466" s="2">
        <f t="shared" si="344"/>
        <v>0</v>
      </c>
      <c r="F2466" s="2">
        <f t="shared" si="348"/>
        <v>6.2431137421314377E-2</v>
      </c>
      <c r="G2466" s="2">
        <f t="shared" si="348"/>
        <v>0.11416307526481959</v>
      </c>
      <c r="H2466" s="2">
        <f t="shared" si="346"/>
        <v>0.54685928244745796</v>
      </c>
      <c r="I2466" s="2">
        <f t="shared" si="347"/>
        <v>35.352878484344814</v>
      </c>
    </row>
    <row r="2467" spans="1:9" ht="13.5" x14ac:dyDescent="0.25">
      <c r="A2467" s="3">
        <f>TITRES_STAT!B2470</f>
        <v>45596</v>
      </c>
      <c r="B2467" s="5">
        <f>TITRES_STAT!D2470</f>
        <v>19.696999999999999</v>
      </c>
      <c r="C2467" s="2">
        <f t="shared" si="342"/>
        <v>9.0000000000003411E-3</v>
      </c>
      <c r="D2467" s="2">
        <f t="shared" si="343"/>
        <v>9.0000000000003411E-3</v>
      </c>
      <c r="E2467" s="2">
        <f t="shared" si="344"/>
        <v>0</v>
      </c>
      <c r="F2467" s="2">
        <f t="shared" si="348"/>
        <v>5.8614627605506231E-2</v>
      </c>
      <c r="G2467" s="2">
        <f t="shared" si="348"/>
        <v>0.10600856988876105</v>
      </c>
      <c r="H2467" s="2">
        <f t="shared" si="346"/>
        <v>0.55292348219594756</v>
      </c>
      <c r="I2467" s="2">
        <f t="shared" si="347"/>
        <v>35.605326890547957</v>
      </c>
    </row>
    <row r="2468" spans="1:9" ht="13.5" x14ac:dyDescent="0.25">
      <c r="A2468" s="3">
        <f>TITRES_STAT!B2471</f>
        <v>45597</v>
      </c>
      <c r="B2468" s="5">
        <f>TITRES_STAT!D2471</f>
        <v>20.155999999999999</v>
      </c>
      <c r="C2468" s="2">
        <f t="shared" si="342"/>
        <v>0.45899999999999963</v>
      </c>
      <c r="D2468" s="2">
        <f t="shared" si="343"/>
        <v>0.45899999999999963</v>
      </c>
      <c r="E2468" s="2">
        <f t="shared" si="344"/>
        <v>0</v>
      </c>
      <c r="F2468" s="2">
        <f t="shared" si="348"/>
        <v>8.7213582776541468E-2</v>
      </c>
      <c r="G2468" s="2">
        <f t="shared" si="348"/>
        <v>9.8436529182420976E-2</v>
      </c>
      <c r="H2468" s="2">
        <f t="shared" si="346"/>
        <v>0.88598799145913276</v>
      </c>
      <c r="I2468" s="2">
        <f t="shared" si="347"/>
        <v>46.977393041281786</v>
      </c>
    </row>
    <row r="2469" spans="1:9" ht="13.5" x14ac:dyDescent="0.25">
      <c r="A2469" s="3">
        <f>TITRES_STAT!B2472</f>
        <v>45600</v>
      </c>
      <c r="B2469" s="5">
        <f>TITRES_STAT!D2472</f>
        <v>20.155999999999999</v>
      </c>
      <c r="C2469" s="2">
        <f t="shared" si="342"/>
        <v>0</v>
      </c>
      <c r="D2469" s="2">
        <f t="shared" si="343"/>
        <v>0</v>
      </c>
      <c r="E2469" s="2">
        <f t="shared" si="344"/>
        <v>0</v>
      </c>
      <c r="F2469" s="2">
        <f t="shared" si="348"/>
        <v>8.098404114964565E-2</v>
      </c>
      <c r="G2469" s="2">
        <f t="shared" si="348"/>
        <v>9.1405348526533772E-2</v>
      </c>
      <c r="H2469" s="2">
        <f t="shared" si="346"/>
        <v>0.88598799145913265</v>
      </c>
      <c r="I2469" s="2">
        <f t="shared" si="347"/>
        <v>46.977393041281786</v>
      </c>
    </row>
    <row r="2470" spans="1:9" ht="13.5" x14ac:dyDescent="0.25">
      <c r="A2470" s="3">
        <f>TITRES_STAT!B2473</f>
        <v>45601</v>
      </c>
      <c r="B2470" s="5">
        <f>TITRES_STAT!D2473</f>
        <v>19.256</v>
      </c>
      <c r="C2470" s="2">
        <f t="shared" si="342"/>
        <v>-0.89999999999999858</v>
      </c>
      <c r="D2470" s="2">
        <f t="shared" si="343"/>
        <v>0</v>
      </c>
      <c r="E2470" s="2">
        <f t="shared" si="344"/>
        <v>0.89999999999999858</v>
      </c>
      <c r="F2470" s="2">
        <f t="shared" si="348"/>
        <v>7.5199466781813815E-2</v>
      </c>
      <c r="G2470" s="2">
        <f t="shared" si="348"/>
        <v>0.14916210934606697</v>
      </c>
      <c r="H2470" s="2">
        <f t="shared" si="346"/>
        <v>0.50414590616538935</v>
      </c>
      <c r="I2470" s="2">
        <f t="shared" si="347"/>
        <v>33.517087943325862</v>
      </c>
    </row>
    <row r="2471" spans="1:9" ht="13.5" x14ac:dyDescent="0.25">
      <c r="A2471" s="3">
        <f>TITRES_STAT!B2474</f>
        <v>45602</v>
      </c>
      <c r="B2471" s="5">
        <f>TITRES_STAT!D2474</f>
        <v>20.109000000000002</v>
      </c>
      <c r="C2471" s="2">
        <f t="shared" si="342"/>
        <v>0.85300000000000153</v>
      </c>
      <c r="D2471" s="2">
        <f t="shared" si="343"/>
        <v>0.85300000000000153</v>
      </c>
      <c r="E2471" s="2">
        <f t="shared" si="344"/>
        <v>0</v>
      </c>
      <c r="F2471" s="2">
        <f t="shared" si="348"/>
        <v>0.13075664772597009</v>
      </c>
      <c r="G2471" s="2">
        <f t="shared" si="348"/>
        <v>0.13850767296420505</v>
      </c>
      <c r="H2471" s="2">
        <f t="shared" si="346"/>
        <v>0.94403901912179211</v>
      </c>
      <c r="I2471" s="2">
        <f t="shared" si="347"/>
        <v>48.560703249066272</v>
      </c>
    </row>
    <row r="2472" spans="1:9" ht="13.5" x14ac:dyDescent="0.25">
      <c r="A2472" s="3">
        <f>TITRES_STAT!B2475</f>
        <v>45603</v>
      </c>
      <c r="B2472" s="5">
        <f>TITRES_STAT!D2475</f>
        <v>20.109000000000002</v>
      </c>
      <c r="C2472" s="2">
        <f t="shared" si="342"/>
        <v>0</v>
      </c>
      <c r="D2472" s="2">
        <f t="shared" si="343"/>
        <v>0</v>
      </c>
      <c r="E2472" s="2">
        <f t="shared" si="344"/>
        <v>0</v>
      </c>
      <c r="F2472" s="2">
        <f t="shared" si="348"/>
        <v>0.1214168871741151</v>
      </c>
      <c r="G2472" s="2">
        <f t="shared" si="348"/>
        <v>0.12861426775247611</v>
      </c>
      <c r="H2472" s="2">
        <f t="shared" si="346"/>
        <v>0.94403901912179222</v>
      </c>
      <c r="I2472" s="2">
        <f t="shared" si="347"/>
        <v>48.560703249066272</v>
      </c>
    </row>
    <row r="2473" spans="1:9" ht="13.5" x14ac:dyDescent="0.25">
      <c r="A2473" s="3">
        <f>TITRES_STAT!B2476</f>
        <v>45604</v>
      </c>
      <c r="B2473" s="5">
        <f>TITRES_STAT!D2476</f>
        <v>20.109000000000002</v>
      </c>
      <c r="C2473" s="2">
        <f t="shared" si="342"/>
        <v>0</v>
      </c>
      <c r="D2473" s="2">
        <f t="shared" si="343"/>
        <v>0</v>
      </c>
      <c r="E2473" s="2">
        <f t="shared" si="344"/>
        <v>0</v>
      </c>
      <c r="F2473" s="2">
        <f t="shared" si="348"/>
        <v>0.11274425237596401</v>
      </c>
      <c r="G2473" s="2">
        <f t="shared" si="348"/>
        <v>0.11942753434158496</v>
      </c>
      <c r="H2473" s="2">
        <f t="shared" si="346"/>
        <v>0.94403901912179222</v>
      </c>
      <c r="I2473" s="2">
        <f t="shared" si="347"/>
        <v>48.560703249066272</v>
      </c>
    </row>
    <row r="2474" spans="1:9" ht="13.5" x14ac:dyDescent="0.25">
      <c r="A2474" s="3">
        <f>TITRES_STAT!B2477</f>
        <v>45607</v>
      </c>
      <c r="B2474" s="5">
        <f>TITRES_STAT!D2477</f>
        <v>20.062999999999999</v>
      </c>
      <c r="C2474" s="2">
        <f t="shared" si="342"/>
        <v>-4.6000000000002927E-2</v>
      </c>
      <c r="D2474" s="2">
        <f t="shared" si="343"/>
        <v>0</v>
      </c>
      <c r="E2474" s="2">
        <f t="shared" si="344"/>
        <v>4.6000000000002927E-2</v>
      </c>
      <c r="F2474" s="2">
        <f t="shared" si="348"/>
        <v>0.10469109149196658</v>
      </c>
      <c r="G2474" s="2">
        <f t="shared" si="348"/>
        <v>0.11418271046004339</v>
      </c>
      <c r="H2474" s="2">
        <f t="shared" si="346"/>
        <v>0.9168734134105333</v>
      </c>
      <c r="I2474" s="2">
        <f t="shared" si="347"/>
        <v>47.831714238198792</v>
      </c>
    </row>
    <row r="2475" spans="1:9" ht="13.5" x14ac:dyDescent="0.25">
      <c r="A2475" s="3">
        <f>TITRES_STAT!B2478</f>
        <v>45608</v>
      </c>
      <c r="B2475" s="5">
        <f>TITRES_STAT!D2478</f>
        <v>20.062999999999999</v>
      </c>
      <c r="C2475" s="2">
        <f t="shared" si="342"/>
        <v>0</v>
      </c>
      <c r="D2475" s="2">
        <f t="shared" si="343"/>
        <v>0</v>
      </c>
      <c r="E2475" s="2">
        <f t="shared" si="344"/>
        <v>0</v>
      </c>
      <c r="F2475" s="2">
        <f t="shared" si="348"/>
        <v>9.7213156385397528E-2</v>
      </c>
      <c r="G2475" s="2">
        <f t="shared" si="348"/>
        <v>0.10602680257004028</v>
      </c>
      <c r="H2475" s="2">
        <f t="shared" si="346"/>
        <v>0.91687341341053319</v>
      </c>
      <c r="I2475" s="2">
        <f t="shared" si="347"/>
        <v>47.831714238198792</v>
      </c>
    </row>
    <row r="2476" spans="1:9" ht="13.5" x14ac:dyDescent="0.25">
      <c r="A2476" s="3">
        <f>TITRES_STAT!B2479</f>
        <v>45609</v>
      </c>
      <c r="B2476" s="5">
        <f>TITRES_STAT!D2479</f>
        <v>20.062999999999999</v>
      </c>
      <c r="C2476" s="2">
        <f t="shared" si="342"/>
        <v>0</v>
      </c>
      <c r="D2476" s="2">
        <f t="shared" si="343"/>
        <v>0</v>
      </c>
      <c r="E2476" s="2">
        <f t="shared" si="344"/>
        <v>0</v>
      </c>
      <c r="F2476" s="2">
        <f t="shared" si="348"/>
        <v>9.0269359500726273E-2</v>
      </c>
      <c r="G2476" s="2">
        <f t="shared" si="348"/>
        <v>9.845345952932312E-2</v>
      </c>
      <c r="H2476" s="2">
        <f t="shared" si="346"/>
        <v>0.91687341341053319</v>
      </c>
      <c r="I2476" s="2">
        <f t="shared" si="347"/>
        <v>47.831714238198792</v>
      </c>
    </row>
    <row r="2477" spans="1:9" ht="13.5" x14ac:dyDescent="0.25">
      <c r="A2477" s="3">
        <f>TITRES_STAT!B2480</f>
        <v>45610</v>
      </c>
      <c r="B2477" s="5">
        <f>TITRES_STAT!D2480</f>
        <v>20.062999999999999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8.3821548107817251E-2</v>
      </c>
      <c r="G2477" s="2">
        <f t="shared" si="349"/>
        <v>9.1421069562942908E-2</v>
      </c>
      <c r="H2477" s="2">
        <f t="shared" si="346"/>
        <v>0.91687341341053308</v>
      </c>
      <c r="I2477" s="2">
        <f t="shared" si="347"/>
        <v>47.831714238198792</v>
      </c>
    </row>
    <row r="2478" spans="1:9" ht="13.5" x14ac:dyDescent="0.25">
      <c r="A2478" s="3">
        <f>TITRES_STAT!B2481</f>
        <v>45611</v>
      </c>
      <c r="B2478" s="5">
        <f>TITRES_STAT!D2481</f>
        <v>20.062999999999999</v>
      </c>
      <c r="C2478" s="2">
        <f t="shared" si="342"/>
        <v>0</v>
      </c>
      <c r="D2478" s="2">
        <f t="shared" si="343"/>
        <v>0</v>
      </c>
      <c r="E2478" s="2">
        <f t="shared" si="344"/>
        <v>0</v>
      </c>
      <c r="F2478" s="2">
        <f t="shared" si="349"/>
        <v>7.7834294671544582E-2</v>
      </c>
      <c r="G2478" s="2">
        <f t="shared" si="349"/>
        <v>8.4890993165589831E-2</v>
      </c>
      <c r="H2478" s="2">
        <f t="shared" si="346"/>
        <v>0.91687341341053308</v>
      </c>
      <c r="I2478" s="2">
        <f t="shared" si="347"/>
        <v>47.831714238198792</v>
      </c>
    </row>
    <row r="2479" spans="1:9" ht="13.5" x14ac:dyDescent="0.25">
      <c r="A2479" s="3">
        <f>TITRES_STAT!B2482</f>
        <v>45614</v>
      </c>
      <c r="B2479" s="5">
        <f>TITRES_STAT!D2482</f>
        <v>20.062999999999999</v>
      </c>
      <c r="C2479" s="2">
        <f t="shared" si="342"/>
        <v>0</v>
      </c>
      <c r="D2479" s="2">
        <f t="shared" si="343"/>
        <v>0</v>
      </c>
      <c r="E2479" s="2">
        <f t="shared" si="344"/>
        <v>0</v>
      </c>
      <c r="F2479" s="2">
        <f t="shared" si="349"/>
        <v>7.2274702195005674E-2</v>
      </c>
      <c r="G2479" s="2">
        <f t="shared" si="349"/>
        <v>7.8827350796619136E-2</v>
      </c>
      <c r="H2479" s="2">
        <f t="shared" si="346"/>
        <v>0.91687341341053286</v>
      </c>
      <c r="I2479" s="2">
        <f t="shared" si="347"/>
        <v>47.831714238198778</v>
      </c>
    </row>
    <row r="2480" spans="1:9" ht="13.5" x14ac:dyDescent="0.25">
      <c r="A2480" s="3">
        <f>TITRES_STAT!B2483</f>
        <v>45615</v>
      </c>
      <c r="B2480" s="5">
        <f>TITRES_STAT!D2483</f>
        <v>19.687999999999999</v>
      </c>
      <c r="C2480" s="2">
        <f t="shared" si="342"/>
        <v>-0.375</v>
      </c>
      <c r="D2480" s="2">
        <f t="shared" si="343"/>
        <v>0</v>
      </c>
      <c r="E2480" s="2">
        <f t="shared" si="344"/>
        <v>0.375</v>
      </c>
      <c r="F2480" s="2">
        <f t="shared" si="349"/>
        <v>6.7112223466790979E-2</v>
      </c>
      <c r="G2480" s="2">
        <f t="shared" si="349"/>
        <v>9.9982540025432054E-2</v>
      </c>
      <c r="H2480" s="2">
        <f t="shared" si="346"/>
        <v>0.67123943290218457</v>
      </c>
      <c r="I2480" s="2">
        <f t="shared" si="347"/>
        <v>40.164169160163141</v>
      </c>
    </row>
    <row r="2481" spans="1:9" ht="13.5" x14ac:dyDescent="0.25">
      <c r="A2481" s="3">
        <f>TITRES_STAT!B2484</f>
        <v>45616</v>
      </c>
      <c r="B2481" s="5">
        <f>TITRES_STAT!D2484</f>
        <v>19.687999999999999</v>
      </c>
      <c r="C2481" s="2">
        <f t="shared" si="342"/>
        <v>0</v>
      </c>
      <c r="D2481" s="2">
        <f t="shared" si="343"/>
        <v>0</v>
      </c>
      <c r="E2481" s="2">
        <f t="shared" si="344"/>
        <v>0</v>
      </c>
      <c r="F2481" s="2">
        <f t="shared" si="349"/>
        <v>6.2318493219163051E-2</v>
      </c>
      <c r="G2481" s="2">
        <f t="shared" si="349"/>
        <v>9.2840930023615487E-2</v>
      </c>
      <c r="H2481" s="2">
        <f t="shared" si="346"/>
        <v>0.67123943290218446</v>
      </c>
      <c r="I2481" s="2">
        <f t="shared" si="347"/>
        <v>40.164169160163134</v>
      </c>
    </row>
    <row r="2482" spans="1:9" ht="13.5" x14ac:dyDescent="0.25">
      <c r="A2482" s="3">
        <f>TITRES_STAT!B2485</f>
        <v>45617</v>
      </c>
      <c r="B2482" s="5">
        <f>TITRES_STAT!D2485</f>
        <v>19.687999999999999</v>
      </c>
      <c r="C2482" s="2">
        <f t="shared" si="342"/>
        <v>0</v>
      </c>
      <c r="D2482" s="2">
        <f t="shared" si="343"/>
        <v>0</v>
      </c>
      <c r="E2482" s="2">
        <f t="shared" si="344"/>
        <v>0</v>
      </c>
      <c r="F2482" s="2">
        <f t="shared" si="349"/>
        <v>5.7867172274937116E-2</v>
      </c>
      <c r="G2482" s="2">
        <f t="shared" si="349"/>
        <v>8.6209435021928668E-2</v>
      </c>
      <c r="H2482" s="2">
        <f t="shared" si="346"/>
        <v>0.67123943290218446</v>
      </c>
      <c r="I2482" s="2">
        <f t="shared" si="347"/>
        <v>40.164169160163134</v>
      </c>
    </row>
    <row r="2483" spans="1:9" ht="13.5" x14ac:dyDescent="0.25">
      <c r="A2483" s="3">
        <f>TITRES_STAT!B2486</f>
        <v>45618</v>
      </c>
      <c r="B2483" s="5">
        <f>TITRES_STAT!D2486</f>
        <v>19.687999999999999</v>
      </c>
      <c r="C2483" s="2">
        <f t="shared" si="342"/>
        <v>0</v>
      </c>
      <c r="D2483" s="2">
        <f t="shared" si="343"/>
        <v>0</v>
      </c>
      <c r="E2483" s="2">
        <f t="shared" si="344"/>
        <v>0</v>
      </c>
      <c r="F2483" s="2">
        <f t="shared" si="349"/>
        <v>5.3733802826727316E-2</v>
      </c>
      <c r="G2483" s="2">
        <f t="shared" si="349"/>
        <v>8.0051618234648042E-2</v>
      </c>
      <c r="H2483" s="2">
        <f t="shared" si="346"/>
        <v>0.67123943290218435</v>
      </c>
      <c r="I2483" s="2">
        <f t="shared" si="347"/>
        <v>40.164169160163127</v>
      </c>
    </row>
    <row r="2484" spans="1:9" ht="13.5" x14ac:dyDescent="0.25">
      <c r="A2484" s="3">
        <f>TITRES_STAT!B2487</f>
        <v>45621</v>
      </c>
      <c r="B2484" s="5">
        <f>TITRES_STAT!D2487</f>
        <v>19.687999999999999</v>
      </c>
      <c r="C2484" s="2">
        <f t="shared" si="342"/>
        <v>0</v>
      </c>
      <c r="D2484" s="2">
        <f t="shared" si="343"/>
        <v>0</v>
      </c>
      <c r="E2484" s="2">
        <f t="shared" si="344"/>
        <v>0</v>
      </c>
      <c r="F2484" s="2">
        <f t="shared" si="349"/>
        <v>4.9895674053389648E-2</v>
      </c>
      <c r="G2484" s="2">
        <f t="shared" si="349"/>
        <v>7.4333645503601761E-2</v>
      </c>
      <c r="H2484" s="2">
        <f t="shared" si="346"/>
        <v>0.67123943290218424</v>
      </c>
      <c r="I2484" s="2">
        <f t="shared" si="347"/>
        <v>40.164169160163127</v>
      </c>
    </row>
    <row r="2485" spans="1:9" ht="13.5" x14ac:dyDescent="0.25">
      <c r="A2485" s="3">
        <f>TITRES_STAT!B2488</f>
        <v>45622</v>
      </c>
      <c r="B2485" s="5">
        <f>TITRES_STAT!D2488</f>
        <v>19.687999999999999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4.6331697335290391E-2</v>
      </c>
      <c r="G2485" s="2">
        <f t="shared" si="349"/>
        <v>6.9024099396201632E-2</v>
      </c>
      <c r="H2485" s="2">
        <f t="shared" si="346"/>
        <v>0.67123943290218435</v>
      </c>
      <c r="I2485" s="2">
        <f t="shared" si="347"/>
        <v>40.164169160163127</v>
      </c>
    </row>
    <row r="2486" spans="1:9" ht="13.5" x14ac:dyDescent="0.25">
      <c r="A2486" s="3">
        <f>TITRES_STAT!B2489</f>
        <v>45623</v>
      </c>
      <c r="B2486" s="5">
        <f>TITRES_STAT!D2489</f>
        <v>19.594000000000001</v>
      </c>
      <c r="C2486" s="2">
        <f t="shared" si="342"/>
        <v>-9.3999999999997641E-2</v>
      </c>
      <c r="D2486" s="2">
        <f t="shared" si="343"/>
        <v>0</v>
      </c>
      <c r="E2486" s="2">
        <f t="shared" si="344"/>
        <v>9.3999999999997641E-2</v>
      </c>
      <c r="F2486" s="2">
        <f t="shared" si="349"/>
        <v>4.3022290382769654E-2</v>
      </c>
      <c r="G2486" s="2">
        <f t="shared" si="349"/>
        <v>7.080809229647278E-2</v>
      </c>
      <c r="H2486" s="2">
        <f t="shared" si="346"/>
        <v>0.60759002237534876</v>
      </c>
      <c r="I2486" s="2">
        <f t="shared" si="347"/>
        <v>37.795085433385786</v>
      </c>
    </row>
    <row r="2487" spans="1:9" ht="13.5" x14ac:dyDescent="0.25">
      <c r="A2487" s="3">
        <f>TITRES_STAT!B2490</f>
        <v>45624</v>
      </c>
      <c r="B2487" s="5">
        <f>TITRES_STAT!D2490</f>
        <v>19.687999999999999</v>
      </c>
      <c r="C2487" s="2">
        <f t="shared" si="342"/>
        <v>9.3999999999997641E-2</v>
      </c>
      <c r="D2487" s="2">
        <f t="shared" si="343"/>
        <v>9.3999999999997641E-2</v>
      </c>
      <c r="E2487" s="2">
        <f t="shared" si="344"/>
        <v>0</v>
      </c>
      <c r="F2487" s="2">
        <f t="shared" si="349"/>
        <v>4.66635553554288E-2</v>
      </c>
      <c r="G2487" s="2">
        <f t="shared" si="349"/>
        <v>6.5750371418153292E-2</v>
      </c>
      <c r="H2487" s="2">
        <f t="shared" si="346"/>
        <v>0.70970785942275705</v>
      </c>
      <c r="I2487" s="2">
        <f t="shared" si="347"/>
        <v>41.510475342984812</v>
      </c>
    </row>
    <row r="2488" spans="1:9" ht="13.5" x14ac:dyDescent="0.25">
      <c r="A2488" s="3">
        <f>TITRES_STAT!B2491</f>
        <v>45625</v>
      </c>
      <c r="B2488" s="5">
        <f>TITRES_STAT!D2491</f>
        <v>19.687999999999999</v>
      </c>
      <c r="C2488" s="2">
        <f t="shared" si="342"/>
        <v>0</v>
      </c>
      <c r="D2488" s="2">
        <f t="shared" si="343"/>
        <v>0</v>
      </c>
      <c r="E2488" s="2">
        <f t="shared" si="344"/>
        <v>0</v>
      </c>
      <c r="F2488" s="2">
        <f t="shared" si="349"/>
        <v>4.3330444258612454E-2</v>
      </c>
      <c r="G2488" s="2">
        <f t="shared" si="349"/>
        <v>6.1053916316856631E-2</v>
      </c>
      <c r="H2488" s="2">
        <f t="shared" si="346"/>
        <v>0.70970785942275694</v>
      </c>
      <c r="I2488" s="2">
        <f t="shared" si="347"/>
        <v>41.510475342984805</v>
      </c>
    </row>
    <row r="2489" spans="1:9" ht="13.5" x14ac:dyDescent="0.25">
      <c r="A2489" s="3">
        <f>TITRES_STAT!B2492</f>
        <v>45628</v>
      </c>
      <c r="B2489" s="5">
        <f>TITRES_STAT!D2492</f>
        <v>19.687999999999999</v>
      </c>
      <c r="C2489" s="2">
        <f t="shared" si="342"/>
        <v>0</v>
      </c>
      <c r="D2489" s="2">
        <f t="shared" si="343"/>
        <v>0</v>
      </c>
      <c r="E2489" s="2">
        <f t="shared" si="344"/>
        <v>0</v>
      </c>
      <c r="F2489" s="2">
        <f t="shared" si="349"/>
        <v>4.0235412525854421E-2</v>
      </c>
      <c r="G2489" s="2">
        <f t="shared" si="349"/>
        <v>5.6692922294224013E-2</v>
      </c>
      <c r="H2489" s="2">
        <f t="shared" si="346"/>
        <v>0.70970785942275694</v>
      </c>
      <c r="I2489" s="2">
        <f t="shared" si="347"/>
        <v>41.510475342984805</v>
      </c>
    </row>
    <row r="2490" spans="1:9" ht="13.5" x14ac:dyDescent="0.25">
      <c r="A2490" s="3">
        <f>TITRES_STAT!B2493</f>
        <v>45629</v>
      </c>
      <c r="B2490" s="5">
        <f>TITRES_STAT!D2493</f>
        <v>19.687999999999999</v>
      </c>
      <c r="C2490" s="2">
        <f t="shared" si="342"/>
        <v>0</v>
      </c>
      <c r="D2490" s="2">
        <f t="shared" si="343"/>
        <v>0</v>
      </c>
      <c r="E2490" s="2">
        <f t="shared" si="344"/>
        <v>0</v>
      </c>
      <c r="F2490" s="2">
        <f t="shared" si="349"/>
        <v>3.7361454488293387E-2</v>
      </c>
      <c r="G2490" s="2">
        <f t="shared" si="349"/>
        <v>5.2643427844636589E-2</v>
      </c>
      <c r="H2490" s="2">
        <f t="shared" si="346"/>
        <v>0.70970785942275683</v>
      </c>
      <c r="I2490" s="2">
        <f t="shared" si="347"/>
        <v>41.510475342984805</v>
      </c>
    </row>
    <row r="2491" spans="1:9" ht="13.5" x14ac:dyDescent="0.25">
      <c r="A2491" s="3">
        <f>TITRES_STAT!B2494</f>
        <v>45630</v>
      </c>
      <c r="B2491" s="5">
        <f>TITRES_STAT!D2494</f>
        <v>19.687999999999999</v>
      </c>
      <c r="C2491" s="2">
        <f t="shared" si="342"/>
        <v>0</v>
      </c>
      <c r="D2491" s="2">
        <f t="shared" si="343"/>
        <v>0</v>
      </c>
      <c r="E2491" s="2">
        <f t="shared" si="344"/>
        <v>0</v>
      </c>
      <c r="F2491" s="2">
        <f t="shared" si="349"/>
        <v>3.4692779167701006E-2</v>
      </c>
      <c r="G2491" s="2">
        <f t="shared" si="349"/>
        <v>4.8883182998591117E-2</v>
      </c>
      <c r="H2491" s="2">
        <f t="shared" si="346"/>
        <v>0.70970785942275694</v>
      </c>
      <c r="I2491" s="2">
        <f t="shared" si="347"/>
        <v>41.510475342984805</v>
      </c>
    </row>
    <row r="2492" spans="1:9" ht="13.5" x14ac:dyDescent="0.25">
      <c r="A2492" s="3">
        <f>TITRES_STAT!B2495</f>
        <v>45631</v>
      </c>
      <c r="B2492" s="5">
        <f>TITRES_STAT!D2495</f>
        <v>19.687999999999999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3.2214723512865216E-2</v>
      </c>
      <c r="G2492" s="2">
        <f t="shared" si="349"/>
        <v>4.5391527070120327E-2</v>
      </c>
      <c r="H2492" s="2">
        <f t="shared" si="346"/>
        <v>0.70970785942275683</v>
      </c>
      <c r="I2492" s="2">
        <f t="shared" si="347"/>
        <v>41.510475342984805</v>
      </c>
    </row>
    <row r="2493" spans="1:9" ht="13.5" x14ac:dyDescent="0.25">
      <c r="A2493" s="3">
        <f>TITRES_STAT!B2496</f>
        <v>45632</v>
      </c>
      <c r="B2493" s="5">
        <f>TITRES_STAT!D2496</f>
        <v>19.687999999999999</v>
      </c>
      <c r="C2493" s="2">
        <f t="shared" si="342"/>
        <v>0</v>
      </c>
      <c r="D2493" s="2">
        <f t="shared" si="343"/>
        <v>0</v>
      </c>
      <c r="E2493" s="2">
        <f t="shared" si="344"/>
        <v>0</v>
      </c>
      <c r="F2493" s="2">
        <f t="shared" ref="F2493:G2508" si="350">((F2492*13)+D2493)/14</f>
        <v>2.9913671833374844E-2</v>
      </c>
      <c r="G2493" s="2">
        <f t="shared" si="350"/>
        <v>4.2149275136540307E-2</v>
      </c>
      <c r="H2493" s="2">
        <f t="shared" si="346"/>
        <v>0.70970785942275671</v>
      </c>
      <c r="I2493" s="2">
        <f t="shared" si="347"/>
        <v>41.510475342984805</v>
      </c>
    </row>
    <row r="2494" spans="1:9" ht="13.5" x14ac:dyDescent="0.25">
      <c r="A2494" s="3">
        <f>TITRES_STAT!B2497</f>
        <v>45635</v>
      </c>
      <c r="B2494" s="5">
        <f>TITRES_STAT!D2497</f>
        <v>19.687999999999999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2.7776980988133783E-2</v>
      </c>
      <c r="G2494" s="2">
        <f t="shared" si="350"/>
        <v>3.9138612626787424E-2</v>
      </c>
      <c r="H2494" s="2">
        <f t="shared" si="346"/>
        <v>0.70970785942275683</v>
      </c>
      <c r="I2494" s="2">
        <f t="shared" si="347"/>
        <v>41.510475342984805</v>
      </c>
    </row>
    <row r="2495" spans="1:9" ht="13.5" x14ac:dyDescent="0.25">
      <c r="A2495" s="3">
        <f>TITRES_STAT!B2498</f>
        <v>45636</v>
      </c>
      <c r="B2495" s="5">
        <f>TITRES_STAT!D2498</f>
        <v>19.687999999999999</v>
      </c>
      <c r="C2495" s="2">
        <f t="shared" si="342"/>
        <v>0</v>
      </c>
      <c r="D2495" s="2">
        <f t="shared" si="343"/>
        <v>0</v>
      </c>
      <c r="E2495" s="2">
        <f t="shared" si="344"/>
        <v>0</v>
      </c>
      <c r="F2495" s="2">
        <f t="shared" si="350"/>
        <v>2.5792910917552796E-2</v>
      </c>
      <c r="G2495" s="2">
        <f t="shared" si="350"/>
        <v>3.6342997439159752E-2</v>
      </c>
      <c r="H2495" s="2">
        <f t="shared" si="346"/>
        <v>0.70970785942275671</v>
      </c>
      <c r="I2495" s="2">
        <f t="shared" si="347"/>
        <v>41.510475342984805</v>
      </c>
    </row>
    <row r="2496" spans="1:9" ht="13.5" x14ac:dyDescent="0.25">
      <c r="A2496" s="3">
        <f>TITRES_STAT!B2499</f>
        <v>45637</v>
      </c>
      <c r="B2496" s="5">
        <f>TITRES_STAT!D2499</f>
        <v>19.687999999999999</v>
      </c>
      <c r="C2496" s="2">
        <f t="shared" si="342"/>
        <v>0</v>
      </c>
      <c r="D2496" s="2">
        <f t="shared" si="343"/>
        <v>0</v>
      </c>
      <c r="E2496" s="2">
        <f t="shared" si="344"/>
        <v>0</v>
      </c>
      <c r="F2496" s="2">
        <f t="shared" si="350"/>
        <v>2.3950560137727596E-2</v>
      </c>
      <c r="G2496" s="2">
        <f t="shared" si="350"/>
        <v>3.3747069050648344E-2</v>
      </c>
      <c r="H2496" s="2">
        <f t="shared" si="346"/>
        <v>0.7097078594227566</v>
      </c>
      <c r="I2496" s="2">
        <f t="shared" si="347"/>
        <v>41.510475342984797</v>
      </c>
    </row>
    <row r="2497" spans="1:9" ht="13.5" x14ac:dyDescent="0.25">
      <c r="A2497" s="3">
        <f>TITRES_STAT!B2500</f>
        <v>45638</v>
      </c>
      <c r="B2497" s="5">
        <f>TITRES_STAT!D2500</f>
        <v>19.687999999999999</v>
      </c>
      <c r="C2497" s="2">
        <f t="shared" si="342"/>
        <v>0</v>
      </c>
      <c r="D2497" s="2">
        <f t="shared" si="343"/>
        <v>0</v>
      </c>
      <c r="E2497" s="2">
        <f t="shared" si="344"/>
        <v>0</v>
      </c>
      <c r="F2497" s="2">
        <f t="shared" si="350"/>
        <v>2.2239805842175626E-2</v>
      </c>
      <c r="G2497" s="2">
        <f t="shared" si="350"/>
        <v>3.1336564118459177E-2</v>
      </c>
      <c r="H2497" s="2">
        <f t="shared" si="346"/>
        <v>0.7097078594227566</v>
      </c>
      <c r="I2497" s="2">
        <f t="shared" si="347"/>
        <v>41.510475342984797</v>
      </c>
    </row>
    <row r="2498" spans="1:9" ht="13.5" x14ac:dyDescent="0.25">
      <c r="A2498" s="3">
        <f>TITRES_STAT!B2501</f>
        <v>45639</v>
      </c>
      <c r="B2498" s="5">
        <f>TITRES_STAT!D2501</f>
        <v>19.687999999999999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2.0651248282020224E-2</v>
      </c>
      <c r="G2498" s="2">
        <f t="shared" si="350"/>
        <v>2.9098238109997808E-2</v>
      </c>
      <c r="H2498" s="2">
        <f t="shared" si="346"/>
        <v>0.7097078594227566</v>
      </c>
      <c r="I2498" s="2">
        <f t="shared" si="347"/>
        <v>41.510475342984797</v>
      </c>
    </row>
    <row r="2499" spans="1:9" ht="13.5" x14ac:dyDescent="0.25">
      <c r="A2499" s="3">
        <f>TITRES_STAT!B2502</f>
        <v>45642</v>
      </c>
      <c r="B2499" s="5">
        <f>TITRES_STAT!D2502</f>
        <v>19.228000000000002</v>
      </c>
      <c r="C2499" s="2">
        <f t="shared" ref="C2499:C2562" si="351">B2499-B2498</f>
        <v>-0.4599999999999973</v>
      </c>
      <c r="D2499" s="2">
        <f t="shared" ref="D2499:D2562" si="352">IF(C2499&gt;0,C2499,0)</f>
        <v>0</v>
      </c>
      <c r="E2499" s="2">
        <f t="shared" ref="E2499:E2562" si="353">IF(C2499&lt;0,-C2499,0)</f>
        <v>0.4599999999999973</v>
      </c>
      <c r="F2499" s="2">
        <f t="shared" si="350"/>
        <v>1.9176159119018783E-2</v>
      </c>
      <c r="G2499" s="2">
        <f t="shared" si="350"/>
        <v>5.9876935387854914E-2</v>
      </c>
      <c r="H2499" s="2">
        <f t="shared" si="346"/>
        <v>0.32025952889546788</v>
      </c>
      <c r="I2499" s="2">
        <f t="shared" si="347"/>
        <v>24.257316223530523</v>
      </c>
    </row>
    <row r="2500" spans="1:9" ht="13.5" x14ac:dyDescent="0.25">
      <c r="A2500" s="3">
        <f>TITRES_STAT!B2503</f>
        <v>45644</v>
      </c>
      <c r="B2500" s="5">
        <f>TITRES_STAT!D2503</f>
        <v>18.844000000000001</v>
      </c>
      <c r="C2500" s="2">
        <f t="shared" si="351"/>
        <v>-0.38400000000000034</v>
      </c>
      <c r="D2500" s="2">
        <f t="shared" si="352"/>
        <v>0</v>
      </c>
      <c r="E2500" s="2">
        <f t="shared" si="353"/>
        <v>0.38400000000000034</v>
      </c>
      <c r="F2500" s="2">
        <f t="shared" si="350"/>
        <v>1.7806433467660299E-2</v>
      </c>
      <c r="G2500" s="2">
        <f t="shared" si="350"/>
        <v>8.302858286015101E-2</v>
      </c>
      <c r="H2500" s="2">
        <f t="shared" si="346"/>
        <v>0.21446148849309546</v>
      </c>
      <c r="I2500" s="2">
        <f t="shared" si="347"/>
        <v>17.65897811705824</v>
      </c>
    </row>
    <row r="2501" spans="1:9" ht="13.5" x14ac:dyDescent="0.25">
      <c r="A2501" s="3">
        <f>TITRES_STAT!B2504</f>
        <v>45645</v>
      </c>
      <c r="B2501" s="5">
        <f>TITRES_STAT!D2504</f>
        <v>18.844000000000001</v>
      </c>
      <c r="C2501" s="2">
        <f t="shared" si="351"/>
        <v>0</v>
      </c>
      <c r="D2501" s="2">
        <f t="shared" si="352"/>
        <v>0</v>
      </c>
      <c r="E2501" s="2">
        <f t="shared" si="353"/>
        <v>0</v>
      </c>
      <c r="F2501" s="2">
        <f t="shared" si="350"/>
        <v>1.6534545362827422E-2</v>
      </c>
      <c r="G2501" s="2">
        <f t="shared" si="350"/>
        <v>7.7097969798711655E-2</v>
      </c>
      <c r="H2501" s="2">
        <f t="shared" si="346"/>
        <v>0.21446148849309549</v>
      </c>
      <c r="I2501" s="2">
        <f t="shared" si="347"/>
        <v>17.65897811705824</v>
      </c>
    </row>
    <row r="2502" spans="1:9" ht="13.5" x14ac:dyDescent="0.25">
      <c r="A2502" s="3">
        <f>TITRES_STAT!B2505</f>
        <v>45646</v>
      </c>
      <c r="B2502" s="5">
        <f>TITRES_STAT!D2505</f>
        <v>19.687999999999999</v>
      </c>
      <c r="C2502" s="2">
        <f t="shared" si="351"/>
        <v>0.84399999999999764</v>
      </c>
      <c r="D2502" s="2">
        <f t="shared" si="352"/>
        <v>0.84399999999999764</v>
      </c>
      <c r="E2502" s="2">
        <f t="shared" si="353"/>
        <v>0</v>
      </c>
      <c r="F2502" s="2">
        <f t="shared" si="350"/>
        <v>7.5639220694053863E-2</v>
      </c>
      <c r="G2502" s="2">
        <f t="shared" si="350"/>
        <v>7.1590971955946534E-2</v>
      </c>
      <c r="H2502" s="2">
        <f t="shared" si="346"/>
        <v>1.0565469168458617</v>
      </c>
      <c r="I2502" s="2">
        <f t="shared" si="347"/>
        <v>51.374802499827908</v>
      </c>
    </row>
    <row r="2503" spans="1:9" ht="13.5" x14ac:dyDescent="0.25">
      <c r="A2503" s="3">
        <f>TITRES_STAT!B2506</f>
        <v>45649</v>
      </c>
      <c r="B2503" s="5">
        <f>TITRES_STAT!D2506</f>
        <v>19.687999999999999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7.0236419215907162E-2</v>
      </c>
      <c r="G2503" s="2">
        <f t="shared" si="350"/>
        <v>6.6477331101950352E-2</v>
      </c>
      <c r="H2503" s="2">
        <f t="shared" si="346"/>
        <v>1.0565469168458619</v>
      </c>
      <c r="I2503" s="2">
        <f t="shared" si="347"/>
        <v>51.374802499827922</v>
      </c>
    </row>
    <row r="2504" spans="1:9" ht="13.5" x14ac:dyDescent="0.25">
      <c r="A2504" s="3">
        <f>TITRES_STAT!B2507</f>
        <v>45650</v>
      </c>
      <c r="B2504" s="5">
        <f>TITRES_STAT!D2507</f>
        <v>19.687999999999999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6.5219532129056651E-2</v>
      </c>
      <c r="G2504" s="2">
        <f t="shared" si="350"/>
        <v>6.1728950308953902E-2</v>
      </c>
      <c r="H2504" s="2">
        <f t="shared" si="346"/>
        <v>1.0565469168458617</v>
      </c>
      <c r="I2504" s="2">
        <f t="shared" si="347"/>
        <v>51.374802499827908</v>
      </c>
    </row>
    <row r="2505" spans="1:9" ht="13.5" x14ac:dyDescent="0.25">
      <c r="A2505" s="3">
        <f>TITRES_STAT!B2508</f>
        <v>45651</v>
      </c>
      <c r="B2505" s="5">
        <f>TITRES_STAT!D2508</f>
        <v>19.687999999999999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6.056099411983832E-2</v>
      </c>
      <c r="G2505" s="2">
        <f t="shared" si="350"/>
        <v>5.7319739572600052E-2</v>
      </c>
      <c r="H2505" s="2">
        <f t="shared" si="346"/>
        <v>1.0565469168458619</v>
      </c>
      <c r="I2505" s="2">
        <f t="shared" si="347"/>
        <v>51.374802499827922</v>
      </c>
    </row>
    <row r="2506" spans="1:9" ht="13.5" x14ac:dyDescent="0.25">
      <c r="A2506" s="3">
        <f>TITRES_STAT!B2509</f>
        <v>45652</v>
      </c>
      <c r="B2506" s="5">
        <f>TITRES_STAT!D2509</f>
        <v>19.209</v>
      </c>
      <c r="C2506" s="2">
        <f t="shared" si="351"/>
        <v>-0.4789999999999992</v>
      </c>
      <c r="D2506" s="2">
        <f t="shared" si="352"/>
        <v>0</v>
      </c>
      <c r="E2506" s="2">
        <f t="shared" si="353"/>
        <v>0.4789999999999992</v>
      </c>
      <c r="F2506" s="2">
        <f t="shared" si="350"/>
        <v>5.6235208825564154E-2</v>
      </c>
      <c r="G2506" s="2">
        <f t="shared" si="350"/>
        <v>8.7439758174557139E-2</v>
      </c>
      <c r="H2506" s="2">
        <f t="shared" si="346"/>
        <v>0.64313088233045046</v>
      </c>
      <c r="I2506" s="2">
        <f t="shared" si="347"/>
        <v>39.14057542502632</v>
      </c>
    </row>
    <row r="2507" spans="1:9" ht="13.5" x14ac:dyDescent="0.25">
      <c r="A2507" s="3">
        <f>TITRES_STAT!B2510</f>
        <v>45653</v>
      </c>
      <c r="B2507" s="5">
        <f>TITRES_STAT!D2510</f>
        <v>19.209</v>
      </c>
      <c r="C2507" s="2">
        <f t="shared" si="351"/>
        <v>0</v>
      </c>
      <c r="D2507" s="2">
        <f t="shared" si="352"/>
        <v>0</v>
      </c>
      <c r="E2507" s="2">
        <f t="shared" si="353"/>
        <v>0</v>
      </c>
      <c r="F2507" s="2">
        <f t="shared" si="350"/>
        <v>5.2218408195166717E-2</v>
      </c>
      <c r="G2507" s="2">
        <f t="shared" si="350"/>
        <v>8.1194061162088785E-2</v>
      </c>
      <c r="H2507" s="2">
        <f t="shared" si="346"/>
        <v>0.64313088233045046</v>
      </c>
      <c r="I2507" s="2">
        <f t="shared" si="347"/>
        <v>39.14057542502632</v>
      </c>
    </row>
    <row r="2508" spans="1:9" ht="13.5" x14ac:dyDescent="0.25">
      <c r="A2508" s="3">
        <f>TITRES_STAT!B2511</f>
        <v>45656</v>
      </c>
      <c r="B2508" s="5">
        <f>TITRES_STAT!D2511</f>
        <v>19.209</v>
      </c>
      <c r="C2508" s="2">
        <f t="shared" si="351"/>
        <v>0</v>
      </c>
      <c r="D2508" s="2">
        <f t="shared" si="352"/>
        <v>0</v>
      </c>
      <c r="E2508" s="2">
        <f t="shared" si="353"/>
        <v>0</v>
      </c>
      <c r="F2508" s="2">
        <f t="shared" si="350"/>
        <v>4.8488521895511949E-2</v>
      </c>
      <c r="G2508" s="2">
        <f t="shared" si="350"/>
        <v>7.5394485364796732E-2</v>
      </c>
      <c r="H2508" s="2">
        <f t="shared" si="346"/>
        <v>0.64313088233045035</v>
      </c>
      <c r="I2508" s="2">
        <f t="shared" si="347"/>
        <v>39.140575425026313</v>
      </c>
    </row>
    <row r="2509" spans="1:9" ht="13.5" x14ac:dyDescent="0.25">
      <c r="A2509" s="3">
        <f>TITRES_STAT!B2512</f>
        <v>45657</v>
      </c>
      <c r="B2509" s="5">
        <f>TITRES_STAT!D2512</f>
        <v>19.209</v>
      </c>
      <c r="C2509" s="2">
        <f t="shared" si="351"/>
        <v>0</v>
      </c>
      <c r="D2509" s="2">
        <f t="shared" si="352"/>
        <v>0</v>
      </c>
      <c r="E2509" s="2">
        <f t="shared" si="353"/>
        <v>0</v>
      </c>
      <c r="F2509" s="2">
        <f t="shared" ref="F2509:G2524" si="354">((F2508*13)+D2509)/14</f>
        <v>4.5025056045832526E-2</v>
      </c>
      <c r="G2509" s="2">
        <f t="shared" si="354"/>
        <v>7.0009164981596969E-2</v>
      </c>
      <c r="H2509" s="2">
        <f t="shared" si="346"/>
        <v>0.64313088233045035</v>
      </c>
      <c r="I2509" s="2">
        <f t="shared" si="347"/>
        <v>39.140575425026313</v>
      </c>
    </row>
    <row r="2510" spans="1:9" ht="13.5" x14ac:dyDescent="0.25">
      <c r="A2510" s="3">
        <f>TITRES_STAT!B2513</f>
        <v>45659</v>
      </c>
      <c r="B2510" s="5">
        <f>TITRES_STAT!D2513</f>
        <v>19.125</v>
      </c>
      <c r="C2510" s="2">
        <f t="shared" si="351"/>
        <v>-8.3999999999999631E-2</v>
      </c>
      <c r="D2510" s="2">
        <f t="shared" si="352"/>
        <v>0</v>
      </c>
      <c r="E2510" s="2">
        <f t="shared" si="353"/>
        <v>8.3999999999999631E-2</v>
      </c>
      <c r="F2510" s="2">
        <f t="shared" si="354"/>
        <v>4.180898061398735E-2</v>
      </c>
      <c r="G2510" s="2">
        <f t="shared" si="354"/>
        <v>7.1008510340054301E-2</v>
      </c>
      <c r="H2510" s="2">
        <f t="shared" si="346"/>
        <v>0.58878830739818866</v>
      </c>
      <c r="I2510" s="2">
        <f t="shared" si="347"/>
        <v>37.058952703547568</v>
      </c>
    </row>
    <row r="2511" spans="1:9" ht="13.5" x14ac:dyDescent="0.25">
      <c r="A2511" s="3">
        <f>TITRES_STAT!B2514</f>
        <v>45660</v>
      </c>
      <c r="B2511" s="5">
        <f>TITRES_STAT!D2514</f>
        <v>19.125</v>
      </c>
      <c r="C2511" s="2">
        <f t="shared" si="351"/>
        <v>0</v>
      </c>
      <c r="D2511" s="2">
        <f t="shared" si="352"/>
        <v>0</v>
      </c>
      <c r="E2511" s="2">
        <f t="shared" si="353"/>
        <v>0</v>
      </c>
      <c r="F2511" s="2">
        <f t="shared" si="354"/>
        <v>3.8822624855845402E-2</v>
      </c>
      <c r="G2511" s="2">
        <f t="shared" si="354"/>
        <v>6.5936473887193287E-2</v>
      </c>
      <c r="H2511" s="2">
        <f t="shared" si="346"/>
        <v>0.58878830739818866</v>
      </c>
      <c r="I2511" s="2">
        <f t="shared" si="347"/>
        <v>37.058952703547568</v>
      </c>
    </row>
    <row r="2512" spans="1:9" ht="13.5" x14ac:dyDescent="0.25">
      <c r="A2512" s="3">
        <f>TITRES_STAT!B2515</f>
        <v>45663</v>
      </c>
      <c r="B2512" s="5">
        <f>TITRES_STAT!D2515</f>
        <v>19.125</v>
      </c>
      <c r="C2512" s="2">
        <f t="shared" si="351"/>
        <v>0</v>
      </c>
      <c r="D2512" s="2">
        <f t="shared" si="352"/>
        <v>0</v>
      </c>
      <c r="E2512" s="2">
        <f t="shared" si="353"/>
        <v>0</v>
      </c>
      <c r="F2512" s="2">
        <f t="shared" si="354"/>
        <v>3.604958022328502E-2</v>
      </c>
      <c r="G2512" s="2">
        <f t="shared" si="354"/>
        <v>6.1226725752393761E-2</v>
      </c>
      <c r="H2512" s="2">
        <f t="shared" si="346"/>
        <v>0.58878830739818877</v>
      </c>
      <c r="I2512" s="2">
        <f t="shared" si="347"/>
        <v>37.058952703547568</v>
      </c>
    </row>
    <row r="2513" spans="1:9" ht="13.5" x14ac:dyDescent="0.25">
      <c r="A2513" s="3">
        <f>TITRES_STAT!B2516</f>
        <v>45664</v>
      </c>
      <c r="B2513" s="5">
        <f>TITRES_STAT!D2516</f>
        <v>19.125</v>
      </c>
      <c r="C2513" s="2">
        <f t="shared" si="351"/>
        <v>0</v>
      </c>
      <c r="D2513" s="2">
        <f t="shared" si="352"/>
        <v>0</v>
      </c>
      <c r="E2513" s="2">
        <f t="shared" si="353"/>
        <v>0</v>
      </c>
      <c r="F2513" s="2">
        <f t="shared" si="354"/>
        <v>3.3474610207336088E-2</v>
      </c>
      <c r="G2513" s="2">
        <f t="shared" si="354"/>
        <v>5.6853388198651343E-2</v>
      </c>
      <c r="H2513" s="2">
        <f t="shared" ref="H2513:H2576" si="355">F2513/G2513</f>
        <v>0.58878830739818877</v>
      </c>
      <c r="I2513" s="2">
        <f t="shared" ref="I2513:I2576" si="356">IF(G2513=0,100,100-(100/(1+H2513)))</f>
        <v>37.058952703547568</v>
      </c>
    </row>
    <row r="2514" spans="1:9" ht="13.5" x14ac:dyDescent="0.25">
      <c r="A2514" s="3">
        <f>TITRES_STAT!B2517</f>
        <v>45665</v>
      </c>
      <c r="B2514" s="5">
        <f>TITRES_STAT!D2517</f>
        <v>19.125</v>
      </c>
      <c r="C2514" s="2">
        <f t="shared" si="351"/>
        <v>0</v>
      </c>
      <c r="D2514" s="2">
        <f t="shared" si="352"/>
        <v>0</v>
      </c>
      <c r="E2514" s="2">
        <f t="shared" si="353"/>
        <v>0</v>
      </c>
      <c r="F2514" s="2">
        <f t="shared" si="354"/>
        <v>3.1083566621097795E-2</v>
      </c>
      <c r="G2514" s="2">
        <f t="shared" si="354"/>
        <v>5.2792431898747674E-2</v>
      </c>
      <c r="H2514" s="2">
        <f t="shared" si="355"/>
        <v>0.58878830739818877</v>
      </c>
      <c r="I2514" s="2">
        <f t="shared" si="356"/>
        <v>37.058952703547568</v>
      </c>
    </row>
    <row r="2515" spans="1:9" ht="13.5" x14ac:dyDescent="0.25">
      <c r="A2515" s="3">
        <f>TITRES_STAT!B2518</f>
        <v>45666</v>
      </c>
      <c r="B2515" s="5">
        <f>TITRES_STAT!D2518</f>
        <v>19.125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2.8863311862447952E-2</v>
      </c>
      <c r="G2515" s="2">
        <f t="shared" si="354"/>
        <v>4.9021543905979979E-2</v>
      </c>
      <c r="H2515" s="2">
        <f t="shared" si="355"/>
        <v>0.58878830739818888</v>
      </c>
      <c r="I2515" s="2">
        <f t="shared" si="356"/>
        <v>37.058952703547568</v>
      </c>
    </row>
    <row r="2516" spans="1:9" ht="13.5" x14ac:dyDescent="0.25">
      <c r="A2516" s="3">
        <f>TITRES_STAT!B2519</f>
        <v>45667</v>
      </c>
      <c r="B2516" s="5">
        <f>TITRES_STAT!D2519</f>
        <v>19.125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2.6801646729415957E-2</v>
      </c>
      <c r="G2516" s="2">
        <f t="shared" si="354"/>
        <v>4.5520005055552835E-2</v>
      </c>
      <c r="H2516" s="2">
        <f t="shared" si="355"/>
        <v>0.58878830739818888</v>
      </c>
      <c r="I2516" s="2">
        <f t="shared" si="356"/>
        <v>37.058952703547568</v>
      </c>
    </row>
    <row r="2517" spans="1:9" ht="13.5" x14ac:dyDescent="0.25">
      <c r="A2517" s="3">
        <f>TITRES_STAT!B2520</f>
        <v>45670</v>
      </c>
      <c r="B2517" s="5">
        <f>TITRES_STAT!D2520</f>
        <v>19.219000000000001</v>
      </c>
      <c r="C2517" s="2">
        <f t="shared" si="351"/>
        <v>9.4000000000001194E-2</v>
      </c>
      <c r="D2517" s="2">
        <f t="shared" si="352"/>
        <v>9.4000000000001194E-2</v>
      </c>
      <c r="E2517" s="2">
        <f t="shared" si="353"/>
        <v>0</v>
      </c>
      <c r="F2517" s="2">
        <f t="shared" si="354"/>
        <v>3.1601529105886331E-2</v>
      </c>
      <c r="G2517" s="2">
        <f t="shared" si="354"/>
        <v>4.2268576123013345E-2</v>
      </c>
      <c r="H2517" s="2">
        <f t="shared" si="355"/>
        <v>0.74763647145144108</v>
      </c>
      <c r="I2517" s="2">
        <f t="shared" si="356"/>
        <v>42.779862040216898</v>
      </c>
    </row>
    <row r="2518" spans="1:9" ht="13.5" x14ac:dyDescent="0.25">
      <c r="A2518" s="3">
        <f>TITRES_STAT!B2521</f>
        <v>45671</v>
      </c>
      <c r="B2518" s="5">
        <f>TITRES_STAT!D2521</f>
        <v>19.219000000000001</v>
      </c>
      <c r="C2518" s="2">
        <f t="shared" si="351"/>
        <v>0</v>
      </c>
      <c r="D2518" s="2">
        <f t="shared" si="352"/>
        <v>0</v>
      </c>
      <c r="E2518" s="2">
        <f t="shared" si="353"/>
        <v>0</v>
      </c>
      <c r="F2518" s="2">
        <f t="shared" si="354"/>
        <v>2.934427702689445E-2</v>
      </c>
      <c r="G2518" s="2">
        <f t="shared" si="354"/>
        <v>3.9249392114226678E-2</v>
      </c>
      <c r="H2518" s="2">
        <f t="shared" si="355"/>
        <v>0.74763647145144108</v>
      </c>
      <c r="I2518" s="2">
        <f t="shared" si="356"/>
        <v>42.779862040216898</v>
      </c>
    </row>
    <row r="2519" spans="1:9" ht="13.5" x14ac:dyDescent="0.25">
      <c r="A2519" s="3">
        <f>TITRES_STAT!B2522</f>
        <v>45672</v>
      </c>
      <c r="B2519" s="5">
        <f>TITRES_STAT!D2522</f>
        <v>19.219000000000001</v>
      </c>
      <c r="C2519" s="2">
        <f t="shared" si="351"/>
        <v>0</v>
      </c>
      <c r="D2519" s="2">
        <f t="shared" si="352"/>
        <v>0</v>
      </c>
      <c r="E2519" s="2">
        <f t="shared" si="353"/>
        <v>0</v>
      </c>
      <c r="F2519" s="2">
        <f t="shared" si="354"/>
        <v>2.7248257239259135E-2</v>
      </c>
      <c r="G2519" s="2">
        <f t="shared" si="354"/>
        <v>3.6445864106067635E-2</v>
      </c>
      <c r="H2519" s="2">
        <f t="shared" si="355"/>
        <v>0.74763647145144108</v>
      </c>
      <c r="I2519" s="2">
        <f t="shared" si="356"/>
        <v>42.779862040216898</v>
      </c>
    </row>
    <row r="2520" spans="1:9" ht="13.5" x14ac:dyDescent="0.25">
      <c r="A2520" s="3">
        <f>TITRES_STAT!B2523</f>
        <v>45673</v>
      </c>
      <c r="B2520" s="5">
        <f>TITRES_STAT!D2523</f>
        <v>19.209</v>
      </c>
      <c r="C2520" s="2">
        <f t="shared" si="351"/>
        <v>-1.0000000000001563E-2</v>
      </c>
      <c r="D2520" s="2">
        <f t="shared" si="352"/>
        <v>0</v>
      </c>
      <c r="E2520" s="2">
        <f t="shared" si="353"/>
        <v>1.0000000000001563E-2</v>
      </c>
      <c r="F2520" s="2">
        <f t="shared" si="354"/>
        <v>2.5301953150740627E-2</v>
      </c>
      <c r="G2520" s="2">
        <f t="shared" si="354"/>
        <v>3.4556873812777202E-2</v>
      </c>
      <c r="H2520" s="2">
        <f t="shared" si="355"/>
        <v>0.73218293089305375</v>
      </c>
      <c r="I2520" s="2">
        <f t="shared" si="356"/>
        <v>42.269376855917024</v>
      </c>
    </row>
    <row r="2521" spans="1:9" ht="13.5" x14ac:dyDescent="0.25">
      <c r="A2521" s="3">
        <f>TITRES_STAT!B2524</f>
        <v>45674</v>
      </c>
      <c r="B2521" s="5">
        <f>TITRES_STAT!D2524</f>
        <v>19.209</v>
      </c>
      <c r="C2521" s="2">
        <f t="shared" si="351"/>
        <v>0</v>
      </c>
      <c r="D2521" s="2">
        <f t="shared" si="352"/>
        <v>0</v>
      </c>
      <c r="E2521" s="2">
        <f t="shared" si="353"/>
        <v>0</v>
      </c>
      <c r="F2521" s="2">
        <f t="shared" si="354"/>
        <v>2.349467078283058E-2</v>
      </c>
      <c r="G2521" s="2">
        <f t="shared" si="354"/>
        <v>3.2088525683293116E-2</v>
      </c>
      <c r="H2521" s="2">
        <f t="shared" si="355"/>
        <v>0.73218293089305364</v>
      </c>
      <c r="I2521" s="2">
        <f t="shared" si="356"/>
        <v>42.269376855917024</v>
      </c>
    </row>
    <row r="2522" spans="1:9" ht="13.5" x14ac:dyDescent="0.25">
      <c r="A2522" s="3">
        <f>TITRES_STAT!B2525</f>
        <v>45677</v>
      </c>
      <c r="B2522" s="5">
        <f>TITRES_STAT!D2525</f>
        <v>19.219000000000001</v>
      </c>
      <c r="C2522" s="2">
        <f t="shared" si="351"/>
        <v>1.0000000000001563E-2</v>
      </c>
      <c r="D2522" s="2">
        <f t="shared" si="352"/>
        <v>1.0000000000001563E-2</v>
      </c>
      <c r="E2522" s="2">
        <f t="shared" si="353"/>
        <v>0</v>
      </c>
      <c r="F2522" s="2">
        <f t="shared" si="354"/>
        <v>2.2530765726914224E-2</v>
      </c>
      <c r="G2522" s="2">
        <f t="shared" si="354"/>
        <v>2.9796488134486463E-2</v>
      </c>
      <c r="H2522" s="2">
        <f t="shared" si="355"/>
        <v>0.75615507522972514</v>
      </c>
      <c r="I2522" s="2">
        <f t="shared" si="356"/>
        <v>43.057420491798624</v>
      </c>
    </row>
    <row r="2523" spans="1:9" ht="13.5" x14ac:dyDescent="0.25">
      <c r="A2523" s="3">
        <f>TITRES_STAT!B2526</f>
        <v>45678</v>
      </c>
      <c r="B2523" s="5">
        <f>TITRES_STAT!D2526</f>
        <v>19.219000000000001</v>
      </c>
      <c r="C2523" s="2">
        <f t="shared" si="351"/>
        <v>0</v>
      </c>
      <c r="D2523" s="2">
        <f t="shared" si="352"/>
        <v>0</v>
      </c>
      <c r="E2523" s="2">
        <f t="shared" si="353"/>
        <v>0</v>
      </c>
      <c r="F2523" s="2">
        <f t="shared" si="354"/>
        <v>2.0921425317848925E-2</v>
      </c>
      <c r="G2523" s="2">
        <f t="shared" si="354"/>
        <v>2.7668167553451715E-2</v>
      </c>
      <c r="H2523" s="2">
        <f t="shared" si="355"/>
        <v>0.75615507522972525</v>
      </c>
      <c r="I2523" s="2">
        <f t="shared" si="356"/>
        <v>43.057420491798624</v>
      </c>
    </row>
    <row r="2524" spans="1:9" ht="13.5" x14ac:dyDescent="0.25">
      <c r="A2524" s="3">
        <f>TITRES_STAT!B2527</f>
        <v>45679</v>
      </c>
      <c r="B2524" s="5">
        <f>TITRES_STAT!D2527</f>
        <v>19.219000000000001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1.942703779514543E-2</v>
      </c>
      <c r="G2524" s="2">
        <f t="shared" si="354"/>
        <v>2.5691869871062308E-2</v>
      </c>
      <c r="H2524" s="2">
        <f t="shared" si="355"/>
        <v>0.75615507522972525</v>
      </c>
      <c r="I2524" s="2">
        <f t="shared" si="356"/>
        <v>43.057420491798624</v>
      </c>
    </row>
    <row r="2525" spans="1:9" ht="13.5" x14ac:dyDescent="0.25">
      <c r="A2525" s="3">
        <f>TITRES_STAT!B2528</f>
        <v>45680</v>
      </c>
      <c r="B2525" s="5">
        <f>TITRES_STAT!D2528</f>
        <v>18.937999999999999</v>
      </c>
      <c r="C2525" s="2">
        <f t="shared" si="351"/>
        <v>-0.28100000000000236</v>
      </c>
      <c r="D2525" s="2">
        <f t="shared" si="352"/>
        <v>0</v>
      </c>
      <c r="E2525" s="2">
        <f t="shared" si="353"/>
        <v>0.28100000000000236</v>
      </c>
      <c r="F2525" s="2">
        <f t="shared" ref="F2525:G2540" si="357">((F2524*13)+D2525)/14</f>
        <v>1.8039392238349328E-2</v>
      </c>
      <c r="G2525" s="2">
        <f t="shared" si="357"/>
        <v>4.3928164880272305E-2</v>
      </c>
      <c r="H2525" s="2">
        <f t="shared" si="355"/>
        <v>0.41065663196986035</v>
      </c>
      <c r="I2525" s="2">
        <f t="shared" si="356"/>
        <v>29.111026926262966</v>
      </c>
    </row>
    <row r="2526" spans="1:9" ht="13.5" x14ac:dyDescent="0.25">
      <c r="A2526" s="3">
        <f>TITRES_STAT!B2529</f>
        <v>45681</v>
      </c>
      <c r="B2526" s="5">
        <f>TITRES_STAT!D2529</f>
        <v>18.937999999999999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1.6750864221324376E-2</v>
      </c>
      <c r="G2526" s="2">
        <f t="shared" si="357"/>
        <v>4.0790438817395712E-2</v>
      </c>
      <c r="H2526" s="2">
        <f t="shared" si="355"/>
        <v>0.41065663196986035</v>
      </c>
      <c r="I2526" s="2">
        <f t="shared" si="356"/>
        <v>29.111026926262966</v>
      </c>
    </row>
    <row r="2527" spans="1:9" ht="13.5" x14ac:dyDescent="0.25">
      <c r="A2527" s="3">
        <f>TITRES_STAT!B2530</f>
        <v>45684</v>
      </c>
      <c r="B2527" s="5">
        <f>TITRES_STAT!D2530</f>
        <v>18.937999999999999</v>
      </c>
      <c r="C2527" s="2">
        <f t="shared" si="351"/>
        <v>0</v>
      </c>
      <c r="D2527" s="2">
        <f t="shared" si="352"/>
        <v>0</v>
      </c>
      <c r="E2527" s="2">
        <f t="shared" si="353"/>
        <v>0</v>
      </c>
      <c r="F2527" s="2">
        <f t="shared" si="357"/>
        <v>1.5554373919801205E-2</v>
      </c>
      <c r="G2527" s="2">
        <f t="shared" si="357"/>
        <v>3.7876836044724589E-2</v>
      </c>
      <c r="H2527" s="2">
        <f t="shared" si="355"/>
        <v>0.4106566319698603</v>
      </c>
      <c r="I2527" s="2">
        <f t="shared" si="356"/>
        <v>29.111026926262966</v>
      </c>
    </row>
    <row r="2528" spans="1:9" ht="13.5" x14ac:dyDescent="0.25">
      <c r="A2528" s="3">
        <f>TITRES_STAT!B2531</f>
        <v>45685</v>
      </c>
      <c r="B2528" s="5">
        <f>TITRES_STAT!D2531</f>
        <v>18.937999999999999</v>
      </c>
      <c r="C2528" s="2">
        <f t="shared" si="351"/>
        <v>0</v>
      </c>
      <c r="D2528" s="2">
        <f t="shared" si="352"/>
        <v>0</v>
      </c>
      <c r="E2528" s="2">
        <f t="shared" si="353"/>
        <v>0</v>
      </c>
      <c r="F2528" s="2">
        <f t="shared" si="357"/>
        <v>1.4443347211243976E-2</v>
      </c>
      <c r="G2528" s="2">
        <f t="shared" si="357"/>
        <v>3.5171347755815693E-2</v>
      </c>
      <c r="H2528" s="2">
        <f t="shared" si="355"/>
        <v>0.41065663196986024</v>
      </c>
      <c r="I2528" s="2">
        <f t="shared" si="356"/>
        <v>29.111026926262966</v>
      </c>
    </row>
    <row r="2529" spans="1:9" ht="13.5" x14ac:dyDescent="0.25">
      <c r="A2529" s="3">
        <f>TITRES_STAT!B2532</f>
        <v>45686</v>
      </c>
      <c r="B2529" s="5">
        <f>TITRES_STAT!D2532</f>
        <v>18.937999999999999</v>
      </c>
      <c r="C2529" s="2">
        <f t="shared" si="351"/>
        <v>0</v>
      </c>
      <c r="D2529" s="2">
        <f t="shared" si="352"/>
        <v>0</v>
      </c>
      <c r="E2529" s="2">
        <f t="shared" si="353"/>
        <v>0</v>
      </c>
      <c r="F2529" s="2">
        <f t="shared" si="357"/>
        <v>1.3411679553297976E-2</v>
      </c>
      <c r="G2529" s="2">
        <f t="shared" si="357"/>
        <v>3.2659108630400287E-2</v>
      </c>
      <c r="H2529" s="2">
        <f t="shared" si="355"/>
        <v>0.41065663196986024</v>
      </c>
      <c r="I2529" s="2">
        <f t="shared" si="356"/>
        <v>29.111026926262966</v>
      </c>
    </row>
    <row r="2530" spans="1:9" ht="13.5" x14ac:dyDescent="0.25">
      <c r="A2530" s="3">
        <f>TITRES_STAT!B2533</f>
        <v>45687</v>
      </c>
      <c r="B2530" s="5">
        <f>TITRES_STAT!D2533</f>
        <v>18.937999999999999</v>
      </c>
      <c r="C2530" s="2">
        <f t="shared" si="351"/>
        <v>0</v>
      </c>
      <c r="D2530" s="2">
        <f t="shared" si="352"/>
        <v>0</v>
      </c>
      <c r="E2530" s="2">
        <f t="shared" si="353"/>
        <v>0</v>
      </c>
      <c r="F2530" s="2">
        <f t="shared" si="357"/>
        <v>1.2453702442348122E-2</v>
      </c>
      <c r="G2530" s="2">
        <f t="shared" si="357"/>
        <v>3.0326315156800267E-2</v>
      </c>
      <c r="H2530" s="2">
        <f t="shared" si="355"/>
        <v>0.41065663196986024</v>
      </c>
      <c r="I2530" s="2">
        <f t="shared" si="356"/>
        <v>29.111026926262966</v>
      </c>
    </row>
    <row r="2531" spans="1:9" ht="13.5" x14ac:dyDescent="0.25">
      <c r="A2531" s="3">
        <f>TITRES_STAT!B2534</f>
        <v>45688</v>
      </c>
      <c r="B2531" s="5">
        <f>TITRES_STAT!D2534</f>
        <v>18.937999999999999</v>
      </c>
      <c r="C2531" s="2">
        <f t="shared" si="351"/>
        <v>0</v>
      </c>
      <c r="D2531" s="2">
        <f t="shared" si="352"/>
        <v>0</v>
      </c>
      <c r="E2531" s="2">
        <f t="shared" si="353"/>
        <v>0</v>
      </c>
      <c r="F2531" s="2">
        <f t="shared" si="357"/>
        <v>1.1564152267894685E-2</v>
      </c>
      <c r="G2531" s="2">
        <f t="shared" si="357"/>
        <v>2.8160149788457389E-2</v>
      </c>
      <c r="H2531" s="2">
        <f t="shared" si="355"/>
        <v>0.4106566319698603</v>
      </c>
      <c r="I2531" s="2">
        <f t="shared" si="356"/>
        <v>29.111026926262966</v>
      </c>
    </row>
    <row r="2532" spans="1:9" ht="13.5" x14ac:dyDescent="0.25">
      <c r="A2532" s="3">
        <f>TITRES_STAT!B2535</f>
        <v>45691</v>
      </c>
      <c r="B2532" s="5">
        <f>TITRES_STAT!D2535</f>
        <v>18.75</v>
      </c>
      <c r="C2532" s="2">
        <f t="shared" si="351"/>
        <v>-0.18799999999999883</v>
      </c>
      <c r="D2532" s="2">
        <f t="shared" si="352"/>
        <v>0</v>
      </c>
      <c r="E2532" s="2">
        <f t="shared" si="353"/>
        <v>0.18799999999999883</v>
      </c>
      <c r="F2532" s="2">
        <f t="shared" si="357"/>
        <v>1.0738141391616494E-2</v>
      </c>
      <c r="G2532" s="2">
        <f t="shared" si="357"/>
        <v>3.9577281946424632E-2</v>
      </c>
      <c r="H2532" s="2">
        <f t="shared" si="355"/>
        <v>0.27132084022729525</v>
      </c>
      <c r="I2532" s="2">
        <f t="shared" si="356"/>
        <v>21.341649695507769</v>
      </c>
    </row>
    <row r="2533" spans="1:9" ht="13.5" x14ac:dyDescent="0.25">
      <c r="A2533" s="3">
        <f>TITRES_STAT!B2536</f>
        <v>45692</v>
      </c>
      <c r="B2533" s="5">
        <f>TITRES_STAT!D2536</f>
        <v>18.75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9.9711312922153156E-3</v>
      </c>
      <c r="G2533" s="2">
        <f t="shared" si="357"/>
        <v>3.6750333235965729E-2</v>
      </c>
      <c r="H2533" s="2">
        <f t="shared" si="355"/>
        <v>0.27132084022729525</v>
      </c>
      <c r="I2533" s="2">
        <f t="shared" si="356"/>
        <v>21.341649695507769</v>
      </c>
    </row>
    <row r="2534" spans="1:9" ht="13.5" x14ac:dyDescent="0.25">
      <c r="A2534" s="3">
        <f>TITRES_STAT!B2537</f>
        <v>45693</v>
      </c>
      <c r="B2534" s="5">
        <f>TITRES_STAT!D2537</f>
        <v>18.75</v>
      </c>
      <c r="C2534" s="2">
        <f t="shared" si="351"/>
        <v>0</v>
      </c>
      <c r="D2534" s="2">
        <f t="shared" si="352"/>
        <v>0</v>
      </c>
      <c r="E2534" s="2">
        <f t="shared" si="353"/>
        <v>0</v>
      </c>
      <c r="F2534" s="2">
        <f t="shared" si="357"/>
        <v>9.2589076284856509E-3</v>
      </c>
      <c r="G2534" s="2">
        <f t="shared" si="357"/>
        <v>3.4125309433396749E-2</v>
      </c>
      <c r="H2534" s="2">
        <f t="shared" si="355"/>
        <v>0.27132084022729525</v>
      </c>
      <c r="I2534" s="2">
        <f t="shared" si="356"/>
        <v>21.341649695507769</v>
      </c>
    </row>
    <row r="2535" spans="1:9" ht="13.5" x14ac:dyDescent="0.25">
      <c r="A2535" s="3">
        <f>TITRES_STAT!B2538</f>
        <v>45694</v>
      </c>
      <c r="B2535" s="5">
        <f>TITRES_STAT!D2538</f>
        <v>18.75</v>
      </c>
      <c r="C2535" s="2">
        <f t="shared" si="351"/>
        <v>0</v>
      </c>
      <c r="D2535" s="2">
        <f t="shared" si="352"/>
        <v>0</v>
      </c>
      <c r="E2535" s="2">
        <f t="shared" si="353"/>
        <v>0</v>
      </c>
      <c r="F2535" s="2">
        <f t="shared" si="357"/>
        <v>8.5975570835938198E-3</v>
      </c>
      <c r="G2535" s="2">
        <f t="shared" si="357"/>
        <v>3.1687787331011262E-2</v>
      </c>
      <c r="H2535" s="2">
        <f t="shared" si="355"/>
        <v>0.27132084022729536</v>
      </c>
      <c r="I2535" s="2">
        <f t="shared" si="356"/>
        <v>21.341649695507769</v>
      </c>
    </row>
    <row r="2536" spans="1:9" ht="13.5" x14ac:dyDescent="0.25">
      <c r="A2536" s="3">
        <f>TITRES_STAT!B2539</f>
        <v>45695</v>
      </c>
      <c r="B2536" s="5">
        <f>TITRES_STAT!D2539</f>
        <v>19.5</v>
      </c>
      <c r="C2536" s="2">
        <f t="shared" si="351"/>
        <v>0.75</v>
      </c>
      <c r="D2536" s="2">
        <f t="shared" si="352"/>
        <v>0.75</v>
      </c>
      <c r="E2536" s="2">
        <f t="shared" si="353"/>
        <v>0</v>
      </c>
      <c r="F2536" s="2">
        <f t="shared" si="357"/>
        <v>6.1554874434765691E-2</v>
      </c>
      <c r="G2536" s="2">
        <f t="shared" si="357"/>
        <v>2.9424373950224743E-2</v>
      </c>
      <c r="H2536" s="2">
        <f t="shared" si="355"/>
        <v>2.0919688737946975</v>
      </c>
      <c r="I2536" s="2">
        <f t="shared" si="356"/>
        <v>67.658147904551043</v>
      </c>
    </row>
    <row r="2537" spans="1:9" ht="13.5" x14ac:dyDescent="0.25">
      <c r="A2537" s="3">
        <f>TITRES_STAT!B2540</f>
        <v>45698</v>
      </c>
      <c r="B2537" s="5">
        <f>TITRES_STAT!D2540</f>
        <v>19.5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5.7158097689425279E-2</v>
      </c>
      <c r="G2537" s="2">
        <f t="shared" si="357"/>
        <v>2.732263295378012E-2</v>
      </c>
      <c r="H2537" s="2">
        <f t="shared" si="355"/>
        <v>2.0919688737946971</v>
      </c>
      <c r="I2537" s="2">
        <f t="shared" si="356"/>
        <v>67.658147904551043</v>
      </c>
    </row>
    <row r="2538" spans="1:9" ht="13.5" x14ac:dyDescent="0.25">
      <c r="A2538" s="3">
        <f>TITRES_STAT!B2541</f>
        <v>45699</v>
      </c>
      <c r="B2538" s="5">
        <f>TITRES_STAT!D2541</f>
        <v>19.5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5.3075376425894896E-2</v>
      </c>
      <c r="G2538" s="2">
        <f t="shared" si="357"/>
        <v>2.5371016314224396E-2</v>
      </c>
      <c r="H2538" s="2">
        <f t="shared" si="355"/>
        <v>2.0919688737946971</v>
      </c>
      <c r="I2538" s="2">
        <f t="shared" si="356"/>
        <v>67.658147904551043</v>
      </c>
    </row>
    <row r="2539" spans="1:9" ht="13.5" x14ac:dyDescent="0.25">
      <c r="A2539" s="3">
        <f>TITRES_STAT!B2542</f>
        <v>45700</v>
      </c>
      <c r="B2539" s="5">
        <f>TITRES_STAT!D2542</f>
        <v>19.687999999999999</v>
      </c>
      <c r="C2539" s="2">
        <f t="shared" si="351"/>
        <v>0.18799999999999883</v>
      </c>
      <c r="D2539" s="2">
        <f t="shared" si="352"/>
        <v>0.18799999999999883</v>
      </c>
      <c r="E2539" s="2">
        <f t="shared" si="353"/>
        <v>0</v>
      </c>
      <c r="F2539" s="2">
        <f t="shared" si="357"/>
        <v>6.2712849538330895E-2</v>
      </c>
      <c r="G2539" s="2">
        <f t="shared" si="357"/>
        <v>2.3558800863208367E-2</v>
      </c>
      <c r="H2539" s="2">
        <f t="shared" si="355"/>
        <v>2.6619712056851399</v>
      </c>
      <c r="I2539" s="2">
        <f t="shared" si="356"/>
        <v>72.69230302937612</v>
      </c>
    </row>
    <row r="2540" spans="1:9" ht="13.5" x14ac:dyDescent="0.25">
      <c r="A2540" s="3">
        <f>TITRES_STAT!B2543</f>
        <v>45701</v>
      </c>
      <c r="B2540" s="5">
        <f>TITRES_STAT!D2543</f>
        <v>19.687999999999999</v>
      </c>
      <c r="C2540" s="2">
        <f t="shared" si="351"/>
        <v>0</v>
      </c>
      <c r="D2540" s="2">
        <f t="shared" si="352"/>
        <v>0</v>
      </c>
      <c r="E2540" s="2">
        <f t="shared" si="353"/>
        <v>0</v>
      </c>
      <c r="F2540" s="2">
        <f t="shared" si="357"/>
        <v>5.8233360285592971E-2</v>
      </c>
      <c r="G2540" s="2">
        <f t="shared" si="357"/>
        <v>2.1876029372979198E-2</v>
      </c>
      <c r="H2540" s="2">
        <f t="shared" si="355"/>
        <v>2.6619712056851399</v>
      </c>
      <c r="I2540" s="2">
        <f t="shared" si="356"/>
        <v>72.69230302937612</v>
      </c>
    </row>
    <row r="2541" spans="1:9" ht="13.5" x14ac:dyDescent="0.25">
      <c r="A2541" s="3">
        <f>TITRES_STAT!B2544</f>
        <v>45702</v>
      </c>
      <c r="B2541" s="5">
        <f>TITRES_STAT!D2544</f>
        <v>19.687999999999999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5.4073834550907758E-2</v>
      </c>
      <c r="G2541" s="2">
        <f t="shared" si="358"/>
        <v>2.0313455846337824E-2</v>
      </c>
      <c r="H2541" s="2">
        <f t="shared" si="355"/>
        <v>2.6619712056851403</v>
      </c>
      <c r="I2541" s="2">
        <f t="shared" si="356"/>
        <v>72.69230302937612</v>
      </c>
    </row>
    <row r="2542" spans="1:9" ht="13.5" x14ac:dyDescent="0.25">
      <c r="A2542" s="3">
        <f>TITRES_STAT!B2545</f>
        <v>45705</v>
      </c>
      <c r="B2542" s="5">
        <f>TITRES_STAT!D2545</f>
        <v>19.687999999999999</v>
      </c>
      <c r="C2542" s="2">
        <f t="shared" si="351"/>
        <v>0</v>
      </c>
      <c r="D2542" s="2">
        <f t="shared" si="352"/>
        <v>0</v>
      </c>
      <c r="E2542" s="2">
        <f t="shared" si="353"/>
        <v>0</v>
      </c>
      <c r="F2542" s="2">
        <f t="shared" si="358"/>
        <v>5.0211417797271493E-2</v>
      </c>
      <c r="G2542" s="2">
        <f t="shared" si="358"/>
        <v>1.886249471445655E-2</v>
      </c>
      <c r="H2542" s="2">
        <f t="shared" si="355"/>
        <v>2.6619712056851403</v>
      </c>
      <c r="I2542" s="2">
        <f t="shared" si="356"/>
        <v>72.69230302937612</v>
      </c>
    </row>
    <row r="2543" spans="1:9" ht="13.5" x14ac:dyDescent="0.25">
      <c r="A2543" s="3">
        <f>TITRES_STAT!B2546</f>
        <v>45706</v>
      </c>
      <c r="B2543" s="5">
        <f>TITRES_STAT!D2546</f>
        <v>19.687999999999999</v>
      </c>
      <c r="C2543" s="2">
        <f t="shared" si="351"/>
        <v>0</v>
      </c>
      <c r="D2543" s="2">
        <f t="shared" si="352"/>
        <v>0</v>
      </c>
      <c r="E2543" s="2">
        <f t="shared" si="353"/>
        <v>0</v>
      </c>
      <c r="F2543" s="2">
        <f t="shared" si="358"/>
        <v>4.6624887954609243E-2</v>
      </c>
      <c r="G2543" s="2">
        <f t="shared" si="358"/>
        <v>1.7515173663423939E-2</v>
      </c>
      <c r="H2543" s="2">
        <f t="shared" si="355"/>
        <v>2.6619712056851403</v>
      </c>
      <c r="I2543" s="2">
        <f t="shared" si="356"/>
        <v>72.69230302937612</v>
      </c>
    </row>
    <row r="2544" spans="1:9" ht="13.5" x14ac:dyDescent="0.25">
      <c r="A2544" s="3">
        <f>TITRES_STAT!B2547</f>
        <v>45707</v>
      </c>
      <c r="B2544" s="5">
        <f>TITRES_STAT!D2547</f>
        <v>19.687999999999999</v>
      </c>
      <c r="C2544" s="2">
        <f t="shared" si="351"/>
        <v>0</v>
      </c>
      <c r="D2544" s="2">
        <f t="shared" si="352"/>
        <v>0</v>
      </c>
      <c r="E2544" s="2">
        <f t="shared" si="353"/>
        <v>0</v>
      </c>
      <c r="F2544" s="2">
        <f t="shared" si="358"/>
        <v>4.3294538814994295E-2</v>
      </c>
      <c r="G2544" s="2">
        <f t="shared" si="358"/>
        <v>1.626408983032223E-2</v>
      </c>
      <c r="H2544" s="2">
        <f t="shared" si="355"/>
        <v>2.6619712056851403</v>
      </c>
      <c r="I2544" s="2">
        <f t="shared" si="356"/>
        <v>72.69230302937612</v>
      </c>
    </row>
    <row r="2545" spans="1:9" ht="13.5" x14ac:dyDescent="0.25">
      <c r="A2545" s="3">
        <f>TITRES_STAT!B2548</f>
        <v>45708</v>
      </c>
      <c r="B2545" s="5">
        <f>TITRES_STAT!D2548</f>
        <v>19.687999999999999</v>
      </c>
      <c r="C2545" s="2">
        <f t="shared" si="351"/>
        <v>0</v>
      </c>
      <c r="D2545" s="2">
        <f t="shared" si="352"/>
        <v>0</v>
      </c>
      <c r="E2545" s="2">
        <f t="shared" si="353"/>
        <v>0</v>
      </c>
      <c r="F2545" s="2">
        <f t="shared" si="358"/>
        <v>4.0202071756780415E-2</v>
      </c>
      <c r="G2545" s="2">
        <f t="shared" si="358"/>
        <v>1.5102369128156356E-2</v>
      </c>
      <c r="H2545" s="2">
        <f t="shared" si="355"/>
        <v>2.6619712056851403</v>
      </c>
      <c r="I2545" s="2">
        <f t="shared" si="356"/>
        <v>72.69230302937612</v>
      </c>
    </row>
    <row r="2546" spans="1:9" ht="13.5" x14ac:dyDescent="0.25">
      <c r="A2546" s="3">
        <f>TITRES_STAT!B2549</f>
        <v>45709</v>
      </c>
      <c r="B2546" s="5">
        <f>TITRES_STAT!D2549</f>
        <v>19.687999999999999</v>
      </c>
      <c r="C2546" s="2">
        <f t="shared" si="351"/>
        <v>0</v>
      </c>
      <c r="D2546" s="2">
        <f t="shared" si="352"/>
        <v>0</v>
      </c>
      <c r="E2546" s="2">
        <f t="shared" si="353"/>
        <v>0</v>
      </c>
      <c r="F2546" s="2">
        <f t="shared" si="358"/>
        <v>3.7330495202724676E-2</v>
      </c>
      <c r="G2546" s="2">
        <f t="shared" si="358"/>
        <v>1.4023628476145187E-2</v>
      </c>
      <c r="H2546" s="2">
        <f t="shared" si="355"/>
        <v>2.6619712056851408</v>
      </c>
      <c r="I2546" s="2">
        <f t="shared" si="356"/>
        <v>72.69230302937612</v>
      </c>
    </row>
    <row r="2547" spans="1:9" ht="13.5" x14ac:dyDescent="0.25">
      <c r="A2547" s="3">
        <f>TITRES_STAT!B2550</f>
        <v>45712</v>
      </c>
      <c r="B2547" s="5">
        <f>TITRES_STAT!D2550</f>
        <v>19.687999999999999</v>
      </c>
      <c r="C2547" s="2">
        <f t="shared" si="351"/>
        <v>0</v>
      </c>
      <c r="D2547" s="2">
        <f t="shared" si="352"/>
        <v>0</v>
      </c>
      <c r="E2547" s="2">
        <f t="shared" si="353"/>
        <v>0</v>
      </c>
      <c r="F2547" s="2">
        <f t="shared" si="358"/>
        <v>3.4664031259672913E-2</v>
      </c>
      <c r="G2547" s="2">
        <f t="shared" si="358"/>
        <v>1.3021940727849101E-2</v>
      </c>
      <c r="H2547" s="2">
        <f t="shared" si="355"/>
        <v>2.6619712056851408</v>
      </c>
      <c r="I2547" s="2">
        <f t="shared" si="356"/>
        <v>72.69230302937612</v>
      </c>
    </row>
    <row r="2548" spans="1:9" ht="13.5" x14ac:dyDescent="0.25">
      <c r="A2548" s="3">
        <f>TITRES_STAT!B2551</f>
        <v>45713</v>
      </c>
      <c r="B2548" s="5">
        <f>TITRES_STAT!D2551</f>
        <v>19.687999999999999</v>
      </c>
      <c r="C2548" s="2">
        <f t="shared" si="351"/>
        <v>0</v>
      </c>
      <c r="D2548" s="2">
        <f t="shared" si="352"/>
        <v>0</v>
      </c>
      <c r="E2548" s="2">
        <f t="shared" si="353"/>
        <v>0</v>
      </c>
      <c r="F2548" s="2">
        <f t="shared" si="358"/>
        <v>3.2188029026839135E-2</v>
      </c>
      <c r="G2548" s="2">
        <f t="shared" si="358"/>
        <v>1.2091802104431308E-2</v>
      </c>
      <c r="H2548" s="2">
        <f t="shared" si="355"/>
        <v>2.6619712056851412</v>
      </c>
      <c r="I2548" s="2">
        <f t="shared" si="356"/>
        <v>72.69230302937612</v>
      </c>
    </row>
    <row r="2549" spans="1:9" ht="13.5" x14ac:dyDescent="0.25">
      <c r="A2549" s="3">
        <f>TITRES_STAT!B2552</f>
        <v>45714</v>
      </c>
      <c r="B2549" s="5">
        <f>TITRES_STAT!D2552</f>
        <v>19.687999999999999</v>
      </c>
      <c r="C2549" s="2">
        <f t="shared" si="351"/>
        <v>0</v>
      </c>
      <c r="D2549" s="2">
        <f t="shared" si="352"/>
        <v>0</v>
      </c>
      <c r="E2549" s="2">
        <f t="shared" si="353"/>
        <v>0</v>
      </c>
      <c r="F2549" s="2">
        <f t="shared" si="358"/>
        <v>2.9888884096350626E-2</v>
      </c>
      <c r="G2549" s="2">
        <f t="shared" si="358"/>
        <v>1.1228101954114786E-2</v>
      </c>
      <c r="H2549" s="2">
        <f t="shared" si="355"/>
        <v>2.6619712056851412</v>
      </c>
      <c r="I2549" s="2">
        <f t="shared" si="356"/>
        <v>72.69230302937612</v>
      </c>
    </row>
    <row r="2550" spans="1:9" ht="13.5" x14ac:dyDescent="0.25">
      <c r="A2550" s="3">
        <f>TITRES_STAT!B2553</f>
        <v>45715</v>
      </c>
      <c r="B2550" s="5">
        <f>TITRES_STAT!D2553</f>
        <v>19.687999999999999</v>
      </c>
      <c r="C2550" s="2">
        <f t="shared" si="351"/>
        <v>0</v>
      </c>
      <c r="D2550" s="2">
        <f t="shared" si="352"/>
        <v>0</v>
      </c>
      <c r="E2550" s="2">
        <f t="shared" si="353"/>
        <v>0</v>
      </c>
      <c r="F2550" s="2">
        <f t="shared" si="358"/>
        <v>2.775396380375415E-2</v>
      </c>
      <c r="G2550" s="2">
        <f t="shared" si="358"/>
        <v>1.0426094671678016E-2</v>
      </c>
      <c r="H2550" s="2">
        <f t="shared" si="355"/>
        <v>2.6619712056851408</v>
      </c>
      <c r="I2550" s="2">
        <f t="shared" si="356"/>
        <v>72.69230302937612</v>
      </c>
    </row>
    <row r="2551" spans="1:9" ht="13.5" x14ac:dyDescent="0.25">
      <c r="A2551" s="3">
        <f>TITRES_STAT!B2554</f>
        <v>45716</v>
      </c>
      <c r="B2551" s="5">
        <f>TITRES_STAT!D2554</f>
        <v>18.806000000000001</v>
      </c>
      <c r="C2551" s="2">
        <f t="shared" si="351"/>
        <v>-0.8819999999999979</v>
      </c>
      <c r="D2551" s="2">
        <f t="shared" si="352"/>
        <v>0</v>
      </c>
      <c r="E2551" s="2">
        <f t="shared" si="353"/>
        <v>0.8819999999999979</v>
      </c>
      <c r="F2551" s="2">
        <f t="shared" si="358"/>
        <v>2.5771537817771712E-2</v>
      </c>
      <c r="G2551" s="2">
        <f t="shared" si="358"/>
        <v>7.2681373623700862E-2</v>
      </c>
      <c r="H2551" s="2">
        <f t="shared" si="355"/>
        <v>0.35458242645771632</v>
      </c>
      <c r="I2551" s="2">
        <f t="shared" si="356"/>
        <v>26.17651163428738</v>
      </c>
    </row>
    <row r="2552" spans="1:9" ht="13.5" x14ac:dyDescent="0.25">
      <c r="A2552" s="3">
        <f>TITRES_STAT!B2555</f>
        <v>45719</v>
      </c>
      <c r="B2552" s="5">
        <f>TITRES_STAT!D2555</f>
        <v>18.806000000000001</v>
      </c>
      <c r="C2552" s="2">
        <f t="shared" si="351"/>
        <v>0</v>
      </c>
      <c r="D2552" s="2">
        <f t="shared" si="352"/>
        <v>0</v>
      </c>
      <c r="E2552" s="2">
        <f t="shared" si="353"/>
        <v>0</v>
      </c>
      <c r="F2552" s="2">
        <f t="shared" si="358"/>
        <v>2.3930713687930875E-2</v>
      </c>
      <c r="G2552" s="2">
        <f t="shared" si="358"/>
        <v>6.748984693629366E-2</v>
      </c>
      <c r="H2552" s="2">
        <f t="shared" si="355"/>
        <v>0.35458242645771626</v>
      </c>
      <c r="I2552" s="2">
        <f t="shared" si="356"/>
        <v>26.176511634287365</v>
      </c>
    </row>
    <row r="2553" spans="1:9" ht="13.5" x14ac:dyDescent="0.25">
      <c r="A2553" s="3">
        <f>TITRES_STAT!B2556</f>
        <v>45720</v>
      </c>
      <c r="B2553" s="5">
        <f>TITRES_STAT!D2556</f>
        <v>18.75</v>
      </c>
      <c r="C2553" s="2">
        <f t="shared" si="351"/>
        <v>-5.6000000000000938E-2</v>
      </c>
      <c r="D2553" s="2">
        <f t="shared" si="352"/>
        <v>0</v>
      </c>
      <c r="E2553" s="2">
        <f t="shared" si="353"/>
        <v>5.6000000000000938E-2</v>
      </c>
      <c r="F2553" s="2">
        <f t="shared" si="358"/>
        <v>2.2221376995935814E-2</v>
      </c>
      <c r="G2553" s="2">
        <f t="shared" si="358"/>
        <v>6.6669143583701324E-2</v>
      </c>
      <c r="H2553" s="2">
        <f t="shared" si="355"/>
        <v>0.33330827128501317</v>
      </c>
      <c r="I2553" s="2">
        <f t="shared" si="356"/>
        <v>24.998590233283267</v>
      </c>
    </row>
    <row r="2554" spans="1:9" ht="13.5" x14ac:dyDescent="0.25">
      <c r="A2554" s="3">
        <f>TITRES_STAT!B2557</f>
        <v>45721</v>
      </c>
      <c r="B2554" s="5">
        <f>TITRES_STAT!D2557</f>
        <v>19</v>
      </c>
      <c r="C2554" s="2">
        <f t="shared" si="351"/>
        <v>0.25</v>
      </c>
      <c r="D2554" s="2">
        <f t="shared" si="352"/>
        <v>0.25</v>
      </c>
      <c r="E2554" s="2">
        <f t="shared" si="353"/>
        <v>0</v>
      </c>
      <c r="F2554" s="2">
        <f t="shared" si="358"/>
        <v>3.8491278639083255E-2</v>
      </c>
      <c r="G2554" s="2">
        <f t="shared" si="358"/>
        <v>6.1907061899151232E-2</v>
      </c>
      <c r="H2554" s="2">
        <f t="shared" si="355"/>
        <v>0.62175909271525265</v>
      </c>
      <c r="I2554" s="2">
        <f t="shared" si="356"/>
        <v>38.338560610396449</v>
      </c>
    </row>
    <row r="2555" spans="1:9" ht="13.5" x14ac:dyDescent="0.25">
      <c r="A2555" s="3">
        <f>TITRES_STAT!B2558</f>
        <v>45722</v>
      </c>
      <c r="B2555" s="5">
        <f>TITRES_STAT!D2558</f>
        <v>18.760000000000002</v>
      </c>
      <c r="C2555" s="2">
        <f t="shared" si="351"/>
        <v>-0.23999999999999844</v>
      </c>
      <c r="D2555" s="2">
        <f t="shared" si="352"/>
        <v>0</v>
      </c>
      <c r="E2555" s="2">
        <f t="shared" si="353"/>
        <v>0.23999999999999844</v>
      </c>
      <c r="F2555" s="2">
        <f t="shared" si="358"/>
        <v>3.5741901593434447E-2</v>
      </c>
      <c r="G2555" s="2">
        <f t="shared" si="358"/>
        <v>7.4627986049211739E-2</v>
      </c>
      <c r="H2555" s="2">
        <f t="shared" si="355"/>
        <v>0.47893429108304297</v>
      </c>
      <c r="I2555" s="2">
        <f t="shared" si="356"/>
        <v>32.383743751881838</v>
      </c>
    </row>
    <row r="2556" spans="1:9" ht="13.5" x14ac:dyDescent="0.25">
      <c r="A2556" s="3">
        <f>TITRES_STAT!B2559</f>
        <v>45723</v>
      </c>
      <c r="B2556" s="5">
        <f>TITRES_STAT!D2559</f>
        <v>18.45</v>
      </c>
      <c r="C2556" s="2">
        <f t="shared" si="351"/>
        <v>-0.31000000000000227</v>
      </c>
      <c r="D2556" s="2">
        <f t="shared" si="352"/>
        <v>0</v>
      </c>
      <c r="E2556" s="2">
        <f t="shared" si="353"/>
        <v>0.31000000000000227</v>
      </c>
      <c r="F2556" s="2">
        <f t="shared" si="358"/>
        <v>3.3188908622474846E-2</v>
      </c>
      <c r="G2556" s="2">
        <f t="shared" si="358"/>
        <v>9.1440272759982497E-2</v>
      </c>
      <c r="H2556" s="2">
        <f t="shared" si="355"/>
        <v>0.36295723558908155</v>
      </c>
      <c r="I2556" s="2">
        <f t="shared" si="356"/>
        <v>26.630126471444896</v>
      </c>
    </row>
    <row r="2557" spans="1:9" ht="13.5" x14ac:dyDescent="0.25">
      <c r="A2557" s="3">
        <f>TITRES_STAT!B2560</f>
        <v>45726</v>
      </c>
      <c r="B2557" s="5">
        <f>TITRES_STAT!D2560</f>
        <v>18.5</v>
      </c>
      <c r="C2557" s="2">
        <f t="shared" si="351"/>
        <v>5.0000000000000711E-2</v>
      </c>
      <c r="D2557" s="2">
        <f t="shared" si="352"/>
        <v>5.0000000000000711E-2</v>
      </c>
      <c r="E2557" s="2">
        <f t="shared" si="353"/>
        <v>0</v>
      </c>
      <c r="F2557" s="2">
        <f t="shared" ref="F2557:G2572" si="359">((F2556*13)+D2557)/14</f>
        <v>3.438970086372669E-2</v>
      </c>
      <c r="G2557" s="2">
        <f t="shared" si="359"/>
        <v>8.4908824705698036E-2</v>
      </c>
      <c r="H2557" s="2">
        <f t="shared" si="355"/>
        <v>0.40501916005697436</v>
      </c>
      <c r="I2557" s="2">
        <f t="shared" si="356"/>
        <v>28.826593371192928</v>
      </c>
    </row>
    <row r="2558" spans="1:9" ht="13.5" x14ac:dyDescent="0.25">
      <c r="A2558" s="3">
        <f>TITRES_STAT!B2561</f>
        <v>45727</v>
      </c>
      <c r="B2558" s="5">
        <f>TITRES_STAT!D2561</f>
        <v>18.5</v>
      </c>
      <c r="C2558" s="2">
        <f t="shared" si="351"/>
        <v>0</v>
      </c>
      <c r="D2558" s="2">
        <f t="shared" si="352"/>
        <v>0</v>
      </c>
      <c r="E2558" s="2">
        <f t="shared" si="353"/>
        <v>0</v>
      </c>
      <c r="F2558" s="2">
        <f t="shared" si="359"/>
        <v>3.1933293659174786E-2</v>
      </c>
      <c r="G2558" s="2">
        <f t="shared" si="359"/>
        <v>7.8843908655291034E-2</v>
      </c>
      <c r="H2558" s="2">
        <f t="shared" si="355"/>
        <v>0.40501916005697436</v>
      </c>
      <c r="I2558" s="2">
        <f t="shared" si="356"/>
        <v>28.826593371192928</v>
      </c>
    </row>
    <row r="2559" spans="1:9" ht="13.5" x14ac:dyDescent="0.25">
      <c r="A2559" s="3">
        <f>TITRES_STAT!B2562</f>
        <v>45728</v>
      </c>
      <c r="B2559" s="5">
        <f>TITRES_STAT!D2562</f>
        <v>18.559999999999999</v>
      </c>
      <c r="C2559" s="2">
        <f t="shared" si="351"/>
        <v>5.9999999999998721E-2</v>
      </c>
      <c r="D2559" s="2">
        <f t="shared" si="352"/>
        <v>5.9999999999998721E-2</v>
      </c>
      <c r="E2559" s="2">
        <f t="shared" si="353"/>
        <v>0</v>
      </c>
      <c r="F2559" s="2">
        <f t="shared" si="359"/>
        <v>3.3938058397805067E-2</v>
      </c>
      <c r="G2559" s="2">
        <f t="shared" si="359"/>
        <v>7.3212200894198817E-2</v>
      </c>
      <c r="H2559" s="2">
        <f t="shared" si="355"/>
        <v>0.46355741233418168</v>
      </c>
      <c r="I2559" s="2">
        <f t="shared" si="356"/>
        <v>31.673332964428681</v>
      </c>
    </row>
    <row r="2560" spans="1:9" ht="13.5" x14ac:dyDescent="0.25">
      <c r="A2560" s="3">
        <f>TITRES_STAT!B2563</f>
        <v>45729</v>
      </c>
      <c r="B2560" s="5">
        <f>TITRES_STAT!D2563</f>
        <v>19</v>
      </c>
      <c r="C2560" s="2">
        <f t="shared" si="351"/>
        <v>0.44000000000000128</v>
      </c>
      <c r="D2560" s="2">
        <f t="shared" si="352"/>
        <v>0.44000000000000128</v>
      </c>
      <c r="E2560" s="2">
        <f t="shared" si="353"/>
        <v>0</v>
      </c>
      <c r="F2560" s="2">
        <f t="shared" si="359"/>
        <v>6.2942482797961941E-2</v>
      </c>
      <c r="G2560" s="2">
        <f t="shared" si="359"/>
        <v>6.7982757973184621E-2</v>
      </c>
      <c r="H2560" s="2">
        <f t="shared" si="355"/>
        <v>0.92585950724136867</v>
      </c>
      <c r="I2560" s="2">
        <f t="shared" si="356"/>
        <v>48.075132363501652</v>
      </c>
    </row>
    <row r="2561" spans="1:9" ht="13.5" x14ac:dyDescent="0.25">
      <c r="A2561" s="3">
        <f>TITRES_STAT!B2564</f>
        <v>45730</v>
      </c>
      <c r="B2561" s="5">
        <f>TITRES_STAT!D2564</f>
        <v>19</v>
      </c>
      <c r="C2561" s="2">
        <f t="shared" si="351"/>
        <v>0</v>
      </c>
      <c r="D2561" s="2">
        <f t="shared" si="352"/>
        <v>0</v>
      </c>
      <c r="E2561" s="2">
        <f t="shared" si="353"/>
        <v>0</v>
      </c>
      <c r="F2561" s="2">
        <f t="shared" si="359"/>
        <v>5.8446591169536086E-2</v>
      </c>
      <c r="G2561" s="2">
        <f t="shared" si="359"/>
        <v>6.3126846689385716E-2</v>
      </c>
      <c r="H2561" s="2">
        <f t="shared" si="355"/>
        <v>0.92585950724136867</v>
      </c>
      <c r="I2561" s="2">
        <f t="shared" si="356"/>
        <v>48.075132363501652</v>
      </c>
    </row>
    <row r="2562" spans="1:9" ht="13.5" x14ac:dyDescent="0.25">
      <c r="A2562" s="3">
        <f>TITRES_STAT!B2565</f>
        <v>45733</v>
      </c>
      <c r="B2562" s="5">
        <f>TITRES_STAT!D2565</f>
        <v>19</v>
      </c>
      <c r="C2562" s="2">
        <f t="shared" si="351"/>
        <v>0</v>
      </c>
      <c r="D2562" s="2">
        <f t="shared" si="352"/>
        <v>0</v>
      </c>
      <c r="E2562" s="2">
        <f t="shared" si="353"/>
        <v>0</v>
      </c>
      <c r="F2562" s="2">
        <f t="shared" si="359"/>
        <v>5.4271834657426361E-2</v>
      </c>
      <c r="G2562" s="2">
        <f t="shared" si="359"/>
        <v>5.8617786211572445E-2</v>
      </c>
      <c r="H2562" s="2">
        <f t="shared" si="355"/>
        <v>0.92585950724136867</v>
      </c>
      <c r="I2562" s="2">
        <f t="shared" si="356"/>
        <v>48.075132363501652</v>
      </c>
    </row>
    <row r="2563" spans="1:9" ht="13.5" x14ac:dyDescent="0.25">
      <c r="A2563" s="3">
        <f>TITRES_STAT!B2566</f>
        <v>45734</v>
      </c>
      <c r="B2563" s="5">
        <f>TITRES_STAT!D2566</f>
        <v>19</v>
      </c>
      <c r="C2563" s="2">
        <f t="shared" ref="C2563:C2626" si="360">B2563-B2562</f>
        <v>0</v>
      </c>
      <c r="D2563" s="2">
        <f t="shared" ref="D2563:D2626" si="361">IF(C2563&gt;0,C2563,0)</f>
        <v>0</v>
      </c>
      <c r="E2563" s="2">
        <f t="shared" ref="E2563:E2626" si="362">IF(C2563&lt;0,-C2563,0)</f>
        <v>0</v>
      </c>
      <c r="F2563" s="2">
        <f t="shared" si="359"/>
        <v>5.0395275039038769E-2</v>
      </c>
      <c r="G2563" s="2">
        <f t="shared" si="359"/>
        <v>5.4430801482174419E-2</v>
      </c>
      <c r="H2563" s="2">
        <f t="shared" si="355"/>
        <v>0.92585950724136867</v>
      </c>
      <c r="I2563" s="2">
        <f t="shared" si="356"/>
        <v>48.075132363501652</v>
      </c>
    </row>
    <row r="2564" spans="1:9" ht="13.5" x14ac:dyDescent="0.25">
      <c r="A2564" s="3">
        <f>TITRES_STAT!B2567</f>
        <v>45735</v>
      </c>
      <c r="B2564" s="5">
        <f>TITRES_STAT!D2567</f>
        <v>19</v>
      </c>
      <c r="C2564" s="2">
        <f t="shared" si="360"/>
        <v>0</v>
      </c>
      <c r="D2564" s="2">
        <f t="shared" si="361"/>
        <v>0</v>
      </c>
      <c r="E2564" s="2">
        <f t="shared" si="362"/>
        <v>0</v>
      </c>
      <c r="F2564" s="2">
        <f t="shared" si="359"/>
        <v>4.6795612536250288E-2</v>
      </c>
      <c r="G2564" s="2">
        <f t="shared" si="359"/>
        <v>5.054288709059053E-2</v>
      </c>
      <c r="H2564" s="2">
        <f t="shared" si="355"/>
        <v>0.92585950724136878</v>
      </c>
      <c r="I2564" s="2">
        <f t="shared" si="356"/>
        <v>48.075132363501659</v>
      </c>
    </row>
    <row r="2565" spans="1:9" ht="13.5" x14ac:dyDescent="0.25">
      <c r="A2565" s="3">
        <f>TITRES_STAT!B2568</f>
        <v>45737</v>
      </c>
      <c r="B2565" s="5">
        <f>TITRES_STAT!D2568</f>
        <v>19</v>
      </c>
      <c r="C2565" s="2">
        <f t="shared" si="360"/>
        <v>0</v>
      </c>
      <c r="D2565" s="2">
        <f t="shared" si="361"/>
        <v>0</v>
      </c>
      <c r="E2565" s="2">
        <f t="shared" si="362"/>
        <v>0</v>
      </c>
      <c r="F2565" s="2">
        <f t="shared" si="359"/>
        <v>4.3453068783660988E-2</v>
      </c>
      <c r="G2565" s="2">
        <f t="shared" si="359"/>
        <v>4.6932680869834063E-2</v>
      </c>
      <c r="H2565" s="2">
        <f t="shared" si="355"/>
        <v>0.9258595072413689</v>
      </c>
      <c r="I2565" s="2">
        <f t="shared" si="356"/>
        <v>48.075132363501659</v>
      </c>
    </row>
    <row r="2566" spans="1:9" ht="13.5" x14ac:dyDescent="0.25">
      <c r="A2566" s="3">
        <f>TITRES_STAT!B2569</f>
        <v>45740</v>
      </c>
      <c r="B2566" s="5">
        <f>TITRES_STAT!D2569</f>
        <v>19</v>
      </c>
      <c r="C2566" s="2">
        <f t="shared" si="360"/>
        <v>0</v>
      </c>
      <c r="D2566" s="2">
        <f t="shared" si="361"/>
        <v>0</v>
      </c>
      <c r="E2566" s="2">
        <f t="shared" si="362"/>
        <v>0</v>
      </c>
      <c r="F2566" s="2">
        <f t="shared" si="359"/>
        <v>4.0349278156256628E-2</v>
      </c>
      <c r="G2566" s="2">
        <f t="shared" si="359"/>
        <v>4.3580346521988771E-2</v>
      </c>
      <c r="H2566" s="2">
        <f t="shared" si="355"/>
        <v>0.9258595072413689</v>
      </c>
      <c r="I2566" s="2">
        <f t="shared" si="356"/>
        <v>48.075132363501659</v>
      </c>
    </row>
    <row r="2567" spans="1:9" ht="13.5" x14ac:dyDescent="0.25">
      <c r="A2567" s="3">
        <f>TITRES_STAT!B2570</f>
        <v>45741</v>
      </c>
      <c r="B2567" s="5">
        <f>TITRES_STAT!D2570</f>
        <v>19.010000000000002</v>
      </c>
      <c r="C2567" s="2">
        <f t="shared" si="360"/>
        <v>1.0000000000001563E-2</v>
      </c>
      <c r="D2567" s="2">
        <f t="shared" si="361"/>
        <v>1.0000000000001563E-2</v>
      </c>
      <c r="E2567" s="2">
        <f t="shared" si="362"/>
        <v>0</v>
      </c>
      <c r="F2567" s="2">
        <f t="shared" si="359"/>
        <v>3.8181472573666983E-2</v>
      </c>
      <c r="G2567" s="2">
        <f t="shared" si="359"/>
        <v>4.0467464627561005E-2</v>
      </c>
      <c r="H2567" s="2">
        <f t="shared" si="355"/>
        <v>0.94351037123444814</v>
      </c>
      <c r="I2567" s="2">
        <f t="shared" si="356"/>
        <v>48.546711414519706</v>
      </c>
    </row>
    <row r="2568" spans="1:9" ht="13.5" x14ac:dyDescent="0.25">
      <c r="A2568" s="3">
        <f>TITRES_STAT!B2571</f>
        <v>45742</v>
      </c>
      <c r="B2568" s="5">
        <f>TITRES_STAT!D2571</f>
        <v>19.010000000000002</v>
      </c>
      <c r="C2568" s="2">
        <f t="shared" si="360"/>
        <v>0</v>
      </c>
      <c r="D2568" s="2">
        <f t="shared" si="361"/>
        <v>0</v>
      </c>
      <c r="E2568" s="2">
        <f t="shared" si="362"/>
        <v>0</v>
      </c>
      <c r="F2568" s="2">
        <f t="shared" si="359"/>
        <v>3.5454224532690773E-2</v>
      </c>
      <c r="G2568" s="2">
        <f t="shared" si="359"/>
        <v>3.7576931439878072E-2</v>
      </c>
      <c r="H2568" s="2">
        <f t="shared" si="355"/>
        <v>0.94351037123444836</v>
      </c>
      <c r="I2568" s="2">
        <f t="shared" si="356"/>
        <v>48.546711414519713</v>
      </c>
    </row>
    <row r="2569" spans="1:9" ht="13.5" x14ac:dyDescent="0.25">
      <c r="A2569" s="3">
        <f>TITRES_STAT!B2572</f>
        <v>45743</v>
      </c>
      <c r="B2569" s="5">
        <f>TITRES_STAT!D2572</f>
        <v>19.010000000000002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3.2921779923212859E-2</v>
      </c>
      <c r="G2569" s="2">
        <f t="shared" si="359"/>
        <v>3.4892864908458207E-2</v>
      </c>
      <c r="H2569" s="2">
        <f t="shared" si="355"/>
        <v>0.94351037123444836</v>
      </c>
      <c r="I2569" s="2">
        <f t="shared" si="356"/>
        <v>48.546711414519713</v>
      </c>
    </row>
    <row r="2570" spans="1:9" ht="13.5" x14ac:dyDescent="0.25">
      <c r="A2570" s="3">
        <f>TITRES_STAT!B2573</f>
        <v>45744</v>
      </c>
      <c r="B2570" s="5">
        <f>TITRES_STAT!D2573</f>
        <v>19.010000000000002</v>
      </c>
      <c r="C2570" s="2">
        <f t="shared" si="360"/>
        <v>0</v>
      </c>
      <c r="D2570" s="2">
        <f t="shared" si="361"/>
        <v>0</v>
      </c>
      <c r="E2570" s="2">
        <f t="shared" si="362"/>
        <v>0</v>
      </c>
      <c r="F2570" s="2">
        <f t="shared" si="359"/>
        <v>3.057022421441194E-2</v>
      </c>
      <c r="G2570" s="2">
        <f t="shared" si="359"/>
        <v>3.2400517414996909E-2</v>
      </c>
      <c r="H2570" s="2">
        <f t="shared" si="355"/>
        <v>0.94351037123444825</v>
      </c>
      <c r="I2570" s="2">
        <f t="shared" si="356"/>
        <v>48.546711414519713</v>
      </c>
    </row>
    <row r="2571" spans="1:9" ht="13.5" x14ac:dyDescent="0.25">
      <c r="A2571" s="3">
        <f>TITRES_STAT!B2574</f>
        <v>45749</v>
      </c>
      <c r="B2571" s="5">
        <f>TITRES_STAT!D2574</f>
        <v>19</v>
      </c>
      <c r="C2571" s="2">
        <f t="shared" si="360"/>
        <v>-1.0000000000001563E-2</v>
      </c>
      <c r="D2571" s="2">
        <f t="shared" si="361"/>
        <v>0</v>
      </c>
      <c r="E2571" s="2">
        <f t="shared" si="362"/>
        <v>1.0000000000001563E-2</v>
      </c>
      <c r="F2571" s="2">
        <f t="shared" si="359"/>
        <v>2.8386636770525369E-2</v>
      </c>
      <c r="G2571" s="2">
        <f t="shared" si="359"/>
        <v>3.0800480456782957E-2</v>
      </c>
      <c r="H2571" s="2">
        <f t="shared" si="355"/>
        <v>0.92162967426288944</v>
      </c>
      <c r="I2571" s="2">
        <f t="shared" si="356"/>
        <v>47.960836919132909</v>
      </c>
    </row>
    <row r="2572" spans="1:9" ht="13.5" x14ac:dyDescent="0.25">
      <c r="A2572" s="3">
        <f>TITRES_STAT!B2575</f>
        <v>45750</v>
      </c>
      <c r="B2572" s="5">
        <f>TITRES_STAT!D2575</f>
        <v>19.8</v>
      </c>
      <c r="C2572" s="2">
        <f t="shared" si="360"/>
        <v>0.80000000000000071</v>
      </c>
      <c r="D2572" s="2">
        <f t="shared" si="361"/>
        <v>0.80000000000000071</v>
      </c>
      <c r="E2572" s="2">
        <f t="shared" si="362"/>
        <v>0</v>
      </c>
      <c r="F2572" s="2">
        <f t="shared" si="359"/>
        <v>8.3501877001202179E-2</v>
      </c>
      <c r="G2572" s="2">
        <f t="shared" si="359"/>
        <v>2.8600446138441316E-2</v>
      </c>
      <c r="H2572" s="2">
        <f t="shared" si="355"/>
        <v>2.9196005054259939</v>
      </c>
      <c r="I2572" s="2">
        <f t="shared" si="356"/>
        <v>74.487195860504741</v>
      </c>
    </row>
    <row r="2573" spans="1:9" ht="13.5" x14ac:dyDescent="0.25">
      <c r="A2573" s="3">
        <f>TITRES_STAT!B2576</f>
        <v>45751</v>
      </c>
      <c r="B2573" s="5">
        <f>TITRES_STAT!D2576</f>
        <v>19.8</v>
      </c>
      <c r="C2573" s="2">
        <f t="shared" si="360"/>
        <v>0</v>
      </c>
      <c r="D2573" s="2">
        <f t="shared" si="361"/>
        <v>0</v>
      </c>
      <c r="E2573" s="2">
        <f t="shared" si="362"/>
        <v>0</v>
      </c>
      <c r="F2573" s="2">
        <f t="shared" ref="F2573:G2588" si="363">((F2572*13)+D2573)/14</f>
        <v>7.7537457215402034E-2</v>
      </c>
      <c r="G2573" s="2">
        <f t="shared" si="363"/>
        <v>2.655755712855265E-2</v>
      </c>
      <c r="H2573" s="2">
        <f t="shared" si="355"/>
        <v>2.9196005054259944</v>
      </c>
      <c r="I2573" s="2">
        <f t="shared" si="356"/>
        <v>74.487195860504741</v>
      </c>
    </row>
    <row r="2574" spans="1:9" ht="13.5" x14ac:dyDescent="0.25">
      <c r="A2574" s="3">
        <f>TITRES_STAT!B2577</f>
        <v>45754</v>
      </c>
      <c r="B2574" s="5">
        <f>TITRES_STAT!D2577</f>
        <v>19.8</v>
      </c>
      <c r="C2574" s="2">
        <f t="shared" si="360"/>
        <v>0</v>
      </c>
      <c r="D2574" s="2">
        <f t="shared" si="361"/>
        <v>0</v>
      </c>
      <c r="E2574" s="2">
        <f t="shared" si="362"/>
        <v>0</v>
      </c>
      <c r="F2574" s="2">
        <f t="shared" si="363"/>
        <v>7.1999067414301884E-2</v>
      </c>
      <c r="G2574" s="2">
        <f t="shared" si="363"/>
        <v>2.4660588762227462E-2</v>
      </c>
      <c r="H2574" s="2">
        <f t="shared" si="355"/>
        <v>2.9196005054259939</v>
      </c>
      <c r="I2574" s="2">
        <f t="shared" si="356"/>
        <v>74.487195860504741</v>
      </c>
    </row>
    <row r="2575" spans="1:9" ht="13.5" x14ac:dyDescent="0.25">
      <c r="A2575" s="3">
        <f>TITRES_STAT!B2578</f>
        <v>45755</v>
      </c>
      <c r="B2575" s="5">
        <f>TITRES_STAT!D2578</f>
        <v>20.5</v>
      </c>
      <c r="C2575" s="2">
        <f t="shared" si="360"/>
        <v>0.69999999999999929</v>
      </c>
      <c r="D2575" s="2">
        <f t="shared" si="361"/>
        <v>0.69999999999999929</v>
      </c>
      <c r="E2575" s="2">
        <f t="shared" si="362"/>
        <v>0</v>
      </c>
      <c r="F2575" s="2">
        <f t="shared" si="363"/>
        <v>0.11685627688470886</v>
      </c>
      <c r="G2575" s="2">
        <f t="shared" si="363"/>
        <v>2.289911813635407E-2</v>
      </c>
      <c r="H2575" s="2">
        <f t="shared" si="355"/>
        <v>5.103090703706652</v>
      </c>
      <c r="I2575" s="2">
        <f t="shared" si="356"/>
        <v>83.614859281172741</v>
      </c>
    </row>
    <row r="2576" spans="1:9" ht="13.5" x14ac:dyDescent="0.25">
      <c r="A2576" s="3">
        <f>TITRES_STAT!B2579</f>
        <v>45757</v>
      </c>
      <c r="B2576" s="5">
        <f>TITRES_STAT!D2579</f>
        <v>20.48</v>
      </c>
      <c r="C2576" s="2">
        <f t="shared" si="360"/>
        <v>-1.9999999999999574E-2</v>
      </c>
      <c r="D2576" s="2">
        <f t="shared" si="361"/>
        <v>0</v>
      </c>
      <c r="E2576" s="2">
        <f t="shared" si="362"/>
        <v>1.9999999999999574E-2</v>
      </c>
      <c r="F2576" s="2">
        <f t="shared" si="363"/>
        <v>0.1085093999643725</v>
      </c>
      <c r="G2576" s="2">
        <f t="shared" si="363"/>
        <v>2.2692038269471606E-2</v>
      </c>
      <c r="H2576" s="2">
        <f t="shared" si="355"/>
        <v>4.7818269419346962</v>
      </c>
      <c r="I2576" s="2">
        <f t="shared" si="356"/>
        <v>82.704428720493951</v>
      </c>
    </row>
    <row r="2577" spans="1:9" ht="13.5" x14ac:dyDescent="0.25">
      <c r="A2577" s="3">
        <f>TITRES_STAT!B2580</f>
        <v>45758</v>
      </c>
      <c r="B2577" s="5">
        <f>TITRES_STAT!D2580</f>
        <v>20.48</v>
      </c>
      <c r="C2577" s="2">
        <f t="shared" si="360"/>
        <v>0</v>
      </c>
      <c r="D2577" s="2">
        <f t="shared" si="361"/>
        <v>0</v>
      </c>
      <c r="E2577" s="2">
        <f t="shared" si="362"/>
        <v>0</v>
      </c>
      <c r="F2577" s="2">
        <f t="shared" si="363"/>
        <v>0.1007587285383459</v>
      </c>
      <c r="G2577" s="2">
        <f t="shared" si="363"/>
        <v>2.1071178393080779E-2</v>
      </c>
      <c r="H2577" s="2">
        <f t="shared" ref="H2577:H2640" si="364">F2577/G2577</f>
        <v>4.7818269419346962</v>
      </c>
      <c r="I2577" s="2">
        <f t="shared" ref="I2577:I2640" si="365">IF(G2577=0,100,100-(100/(1+H2577)))</f>
        <v>82.704428720493951</v>
      </c>
    </row>
    <row r="2578" spans="1:9" ht="13.5" x14ac:dyDescent="0.25">
      <c r="A2578" s="3">
        <f>TITRES_STAT!B2581</f>
        <v>45761</v>
      </c>
      <c r="B2578" s="5">
        <f>TITRES_STAT!D2581</f>
        <v>20.399999999999999</v>
      </c>
      <c r="C2578" s="2">
        <f t="shared" si="360"/>
        <v>-8.0000000000001847E-2</v>
      </c>
      <c r="D2578" s="2">
        <f t="shared" si="361"/>
        <v>0</v>
      </c>
      <c r="E2578" s="2">
        <f t="shared" si="362"/>
        <v>8.0000000000001847E-2</v>
      </c>
      <c r="F2578" s="2">
        <f t="shared" si="363"/>
        <v>9.3561676499892624E-2</v>
      </c>
      <c r="G2578" s="2">
        <f t="shared" si="363"/>
        <v>2.5280379936432285E-2</v>
      </c>
      <c r="H2578" s="2">
        <f t="shared" si="364"/>
        <v>3.7009600621175078</v>
      </c>
      <c r="I2578" s="2">
        <f t="shared" si="365"/>
        <v>78.727749506777172</v>
      </c>
    </row>
    <row r="2579" spans="1:9" ht="13.5" x14ac:dyDescent="0.25">
      <c r="A2579" s="3">
        <f>TITRES_STAT!B2582</f>
        <v>45762</v>
      </c>
      <c r="B2579" s="5">
        <f>TITRES_STAT!D2582</f>
        <v>20.399999999999999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8.6878699607043156E-2</v>
      </c>
      <c r="G2579" s="2">
        <f t="shared" si="363"/>
        <v>2.3474638512401409E-2</v>
      </c>
      <c r="H2579" s="2">
        <f t="shared" si="364"/>
        <v>3.7009600621175078</v>
      </c>
      <c r="I2579" s="2">
        <f t="shared" si="365"/>
        <v>78.727749506777172</v>
      </c>
    </row>
    <row r="2580" spans="1:9" ht="13.5" x14ac:dyDescent="0.25">
      <c r="A2580" s="3">
        <f>TITRES_STAT!B2583</f>
        <v>45763</v>
      </c>
      <c r="B2580" s="5">
        <f>TITRES_STAT!D2583</f>
        <v>20.399999999999999</v>
      </c>
      <c r="C2580" s="2">
        <f t="shared" si="360"/>
        <v>0</v>
      </c>
      <c r="D2580" s="2">
        <f t="shared" si="361"/>
        <v>0</v>
      </c>
      <c r="E2580" s="2">
        <f t="shared" si="362"/>
        <v>0</v>
      </c>
      <c r="F2580" s="2">
        <f t="shared" si="363"/>
        <v>8.0673078206540086E-2</v>
      </c>
      <c r="G2580" s="2">
        <f t="shared" si="363"/>
        <v>2.1797878618658451E-2</v>
      </c>
      <c r="H2580" s="2">
        <f t="shared" si="364"/>
        <v>3.7009600621175083</v>
      </c>
      <c r="I2580" s="2">
        <f t="shared" si="365"/>
        <v>78.727749506777172</v>
      </c>
    </row>
    <row r="2581" spans="1:9" ht="13.5" x14ac:dyDescent="0.25">
      <c r="A2581" s="3">
        <f>TITRES_STAT!B2584</f>
        <v>45764</v>
      </c>
      <c r="B2581" s="5">
        <f>TITRES_STAT!D2584</f>
        <v>20.399999999999999</v>
      </c>
      <c r="C2581" s="2">
        <f t="shared" si="360"/>
        <v>0</v>
      </c>
      <c r="D2581" s="2">
        <f t="shared" si="361"/>
        <v>0</v>
      </c>
      <c r="E2581" s="2">
        <f t="shared" si="362"/>
        <v>0</v>
      </c>
      <c r="F2581" s="2">
        <f t="shared" si="363"/>
        <v>7.4910715477501513E-2</v>
      </c>
      <c r="G2581" s="2">
        <f t="shared" si="363"/>
        <v>2.0240887288754277E-2</v>
      </c>
      <c r="H2581" s="2">
        <f t="shared" si="364"/>
        <v>3.7009600621175083</v>
      </c>
      <c r="I2581" s="2">
        <f t="shared" si="365"/>
        <v>78.727749506777172</v>
      </c>
    </row>
    <row r="2582" spans="1:9" ht="13.5" x14ac:dyDescent="0.25">
      <c r="A2582" s="3">
        <f>TITRES_STAT!B2585</f>
        <v>45765</v>
      </c>
      <c r="B2582" s="5">
        <f>TITRES_STAT!D2585</f>
        <v>20.399999999999999</v>
      </c>
      <c r="C2582" s="2">
        <f t="shared" si="360"/>
        <v>0</v>
      </c>
      <c r="D2582" s="2">
        <f t="shared" si="361"/>
        <v>0</v>
      </c>
      <c r="E2582" s="2">
        <f t="shared" si="362"/>
        <v>0</v>
      </c>
      <c r="F2582" s="2">
        <f t="shared" si="363"/>
        <v>6.9559950086251404E-2</v>
      </c>
      <c r="G2582" s="2">
        <f t="shared" si="363"/>
        <v>1.8795109625271828E-2</v>
      </c>
      <c r="H2582" s="2">
        <f t="shared" si="364"/>
        <v>3.7009600621175083</v>
      </c>
      <c r="I2582" s="2">
        <f t="shared" si="365"/>
        <v>78.727749506777172</v>
      </c>
    </row>
    <row r="2583" spans="1:9" ht="13.5" x14ac:dyDescent="0.25">
      <c r="A2583" s="3">
        <f>TITRES_STAT!B2586</f>
        <v>45768</v>
      </c>
      <c r="B2583" s="5">
        <f>TITRES_STAT!D2586</f>
        <v>20.399999999999999</v>
      </c>
      <c r="C2583" s="2">
        <f t="shared" si="360"/>
        <v>0</v>
      </c>
      <c r="D2583" s="2">
        <f t="shared" si="361"/>
        <v>0</v>
      </c>
      <c r="E2583" s="2">
        <f t="shared" si="362"/>
        <v>0</v>
      </c>
      <c r="F2583" s="2">
        <f t="shared" si="363"/>
        <v>6.4591382222947732E-2</v>
      </c>
      <c r="G2583" s="2">
        <f t="shared" si="363"/>
        <v>1.7452601794895269E-2</v>
      </c>
      <c r="H2583" s="2">
        <f t="shared" si="364"/>
        <v>3.7009600621175083</v>
      </c>
      <c r="I2583" s="2">
        <f t="shared" si="365"/>
        <v>78.727749506777172</v>
      </c>
    </row>
    <row r="2584" spans="1:9" ht="13.5" x14ac:dyDescent="0.25">
      <c r="A2584" s="3">
        <f>TITRES_STAT!B2587</f>
        <v>45769</v>
      </c>
      <c r="B2584" s="5">
        <f>TITRES_STAT!D2587</f>
        <v>20</v>
      </c>
      <c r="C2584" s="2">
        <f t="shared" si="360"/>
        <v>-0.39999999999999858</v>
      </c>
      <c r="D2584" s="2">
        <f t="shared" si="361"/>
        <v>0</v>
      </c>
      <c r="E2584" s="2">
        <f t="shared" si="362"/>
        <v>0.39999999999999858</v>
      </c>
      <c r="F2584" s="2">
        <f t="shared" si="363"/>
        <v>5.9977712064165752E-2</v>
      </c>
      <c r="G2584" s="2">
        <f t="shared" si="363"/>
        <v>4.4777415952402651E-2</v>
      </c>
      <c r="H2584" s="2">
        <f t="shared" si="364"/>
        <v>1.3394634502339451</v>
      </c>
      <c r="I2584" s="2">
        <f t="shared" si="365"/>
        <v>57.255156095727827</v>
      </c>
    </row>
    <row r="2585" spans="1:9" ht="13.5" x14ac:dyDescent="0.25">
      <c r="A2585" s="3">
        <f>TITRES_STAT!B2588</f>
        <v>45770</v>
      </c>
      <c r="B2585" s="5">
        <f>TITRES_STAT!D2588</f>
        <v>20</v>
      </c>
      <c r="C2585" s="2">
        <f t="shared" si="360"/>
        <v>0</v>
      </c>
      <c r="D2585" s="2">
        <f t="shared" si="361"/>
        <v>0</v>
      </c>
      <c r="E2585" s="2">
        <f t="shared" si="362"/>
        <v>0</v>
      </c>
      <c r="F2585" s="2">
        <f t="shared" si="363"/>
        <v>5.5693589773868193E-2</v>
      </c>
      <c r="G2585" s="2">
        <f t="shared" si="363"/>
        <v>4.1579029098659605E-2</v>
      </c>
      <c r="H2585" s="2">
        <f t="shared" si="364"/>
        <v>1.3394634502339451</v>
      </c>
      <c r="I2585" s="2">
        <f t="shared" si="365"/>
        <v>57.255156095727827</v>
      </c>
    </row>
    <row r="2586" spans="1:9" ht="13.5" x14ac:dyDescent="0.25">
      <c r="A2586" s="3">
        <f>TITRES_STAT!B2589</f>
        <v>45771</v>
      </c>
      <c r="B2586" s="5">
        <f>TITRES_STAT!D2589</f>
        <v>19.95</v>
      </c>
      <c r="C2586" s="2">
        <f t="shared" si="360"/>
        <v>-5.0000000000000711E-2</v>
      </c>
      <c r="D2586" s="2">
        <f t="shared" si="361"/>
        <v>0</v>
      </c>
      <c r="E2586" s="2">
        <f t="shared" si="362"/>
        <v>5.0000000000000711E-2</v>
      </c>
      <c r="F2586" s="2">
        <f t="shared" si="363"/>
        <v>5.1715476218591898E-2</v>
      </c>
      <c r="G2586" s="2">
        <f t="shared" si="363"/>
        <v>4.2180527020183975E-2</v>
      </c>
      <c r="H2586" s="2">
        <f t="shared" si="364"/>
        <v>1.2260509735652501</v>
      </c>
      <c r="I2586" s="2">
        <f t="shared" si="365"/>
        <v>55.07739886124903</v>
      </c>
    </row>
    <row r="2587" spans="1:9" ht="13.5" x14ac:dyDescent="0.25">
      <c r="A2587" s="3">
        <f>TITRES_STAT!B2590</f>
        <v>45772</v>
      </c>
      <c r="B2587" s="5">
        <f>TITRES_STAT!D2590</f>
        <v>19.95</v>
      </c>
      <c r="C2587" s="2">
        <f t="shared" si="360"/>
        <v>0</v>
      </c>
      <c r="D2587" s="2">
        <f t="shared" si="361"/>
        <v>0</v>
      </c>
      <c r="E2587" s="2">
        <f t="shared" si="362"/>
        <v>0</v>
      </c>
      <c r="F2587" s="2">
        <f t="shared" si="363"/>
        <v>4.802151363154962E-2</v>
      </c>
      <c r="G2587" s="2">
        <f t="shared" si="363"/>
        <v>3.916763223302798E-2</v>
      </c>
      <c r="H2587" s="2">
        <f t="shared" si="364"/>
        <v>1.2260509735652501</v>
      </c>
      <c r="I2587" s="2">
        <f t="shared" si="365"/>
        <v>55.07739886124903</v>
      </c>
    </row>
    <row r="2588" spans="1:9" ht="13.5" x14ac:dyDescent="0.25">
      <c r="A2588" s="3">
        <f>TITRES_STAT!B2591</f>
        <v>45775</v>
      </c>
      <c r="B2588" s="5">
        <f>TITRES_STAT!D2591</f>
        <v>19.95</v>
      </c>
      <c r="C2588" s="2">
        <f t="shared" si="360"/>
        <v>0</v>
      </c>
      <c r="D2588" s="2">
        <f t="shared" si="361"/>
        <v>0</v>
      </c>
      <c r="E2588" s="2">
        <f t="shared" si="362"/>
        <v>0</v>
      </c>
      <c r="F2588" s="2">
        <f t="shared" si="363"/>
        <v>4.4591405515010361E-2</v>
      </c>
      <c r="G2588" s="2">
        <f t="shared" si="363"/>
        <v>3.6369944216383121E-2</v>
      </c>
      <c r="H2588" s="2">
        <f t="shared" si="364"/>
        <v>1.2260509735652501</v>
      </c>
      <c r="I2588" s="2">
        <f t="shared" si="365"/>
        <v>55.07739886124903</v>
      </c>
    </row>
    <row r="2589" spans="1:9" ht="13.5" x14ac:dyDescent="0.25">
      <c r="A2589" s="3">
        <f>TITRES_STAT!B2592</f>
        <v>45776</v>
      </c>
      <c r="B2589" s="5">
        <f>TITRES_STAT!D2592</f>
        <v>19.95</v>
      </c>
      <c r="C2589" s="2">
        <f t="shared" si="360"/>
        <v>0</v>
      </c>
      <c r="D2589" s="2">
        <f t="shared" si="361"/>
        <v>0</v>
      </c>
      <c r="E2589" s="2">
        <f t="shared" si="362"/>
        <v>0</v>
      </c>
      <c r="F2589" s="2">
        <f t="shared" ref="F2589:G2604" si="366">((F2588*13)+D2589)/14</f>
        <v>4.1406305121081052E-2</v>
      </c>
      <c r="G2589" s="2">
        <f t="shared" si="366"/>
        <v>3.3772091058070039E-2</v>
      </c>
      <c r="H2589" s="2">
        <f t="shared" si="364"/>
        <v>1.2260509735652503</v>
      </c>
      <c r="I2589" s="2">
        <f t="shared" si="365"/>
        <v>55.077398861249044</v>
      </c>
    </row>
    <row r="2590" spans="1:9" ht="13.5" x14ac:dyDescent="0.25">
      <c r="A2590" s="3">
        <f>TITRES_STAT!B2593</f>
        <v>45777</v>
      </c>
      <c r="B2590" s="5">
        <f>TITRES_STAT!D2593</f>
        <v>19.899999999999999</v>
      </c>
      <c r="C2590" s="2">
        <f t="shared" si="360"/>
        <v>-5.0000000000000711E-2</v>
      </c>
      <c r="D2590" s="2">
        <f t="shared" si="361"/>
        <v>0</v>
      </c>
      <c r="E2590" s="2">
        <f t="shared" si="362"/>
        <v>5.0000000000000711E-2</v>
      </c>
      <c r="F2590" s="2">
        <f t="shared" si="366"/>
        <v>3.8448711898146692E-2</v>
      </c>
      <c r="G2590" s="2">
        <f t="shared" si="366"/>
        <v>3.4931227411065087E-2</v>
      </c>
      <c r="H2590" s="2">
        <f t="shared" si="364"/>
        <v>1.1006974202677853</v>
      </c>
      <c r="I2590" s="2">
        <f t="shared" si="365"/>
        <v>52.396761649160993</v>
      </c>
    </row>
    <row r="2591" spans="1:9" ht="13.5" x14ac:dyDescent="0.25">
      <c r="A2591" s="3">
        <f>TITRES_STAT!B2594</f>
        <v>45779</v>
      </c>
      <c r="B2591" s="5">
        <f>TITRES_STAT!D2594</f>
        <v>19.899999999999999</v>
      </c>
      <c r="C2591" s="2">
        <f t="shared" si="360"/>
        <v>0</v>
      </c>
      <c r="D2591" s="2">
        <f t="shared" si="361"/>
        <v>0</v>
      </c>
      <c r="E2591" s="2">
        <f t="shared" si="362"/>
        <v>0</v>
      </c>
      <c r="F2591" s="2">
        <f t="shared" si="366"/>
        <v>3.5702375333993355E-2</v>
      </c>
      <c r="G2591" s="2">
        <f t="shared" si="366"/>
        <v>3.2436139738846154E-2</v>
      </c>
      <c r="H2591" s="2">
        <f t="shared" si="364"/>
        <v>1.1006974202677853</v>
      </c>
      <c r="I2591" s="2">
        <f t="shared" si="365"/>
        <v>52.396761649160993</v>
      </c>
    </row>
    <row r="2592" spans="1:9" ht="13.5" x14ac:dyDescent="0.25">
      <c r="A2592" s="3">
        <f>TITRES_STAT!B2595</f>
        <v>45782</v>
      </c>
      <c r="B2592" s="5">
        <f>TITRES_STAT!D2595</f>
        <v>19.899999999999999</v>
      </c>
      <c r="C2592" s="2">
        <f t="shared" si="360"/>
        <v>0</v>
      </c>
      <c r="D2592" s="2">
        <f t="shared" si="361"/>
        <v>0</v>
      </c>
      <c r="E2592" s="2">
        <f t="shared" si="362"/>
        <v>0</v>
      </c>
      <c r="F2592" s="2">
        <f t="shared" si="366"/>
        <v>3.3152205667279541E-2</v>
      </c>
      <c r="G2592" s="2">
        <f t="shared" si="366"/>
        <v>3.011927261464286E-2</v>
      </c>
      <c r="H2592" s="2">
        <f t="shared" si="364"/>
        <v>1.1006974202677851</v>
      </c>
      <c r="I2592" s="2">
        <f t="shared" si="365"/>
        <v>52.396761649160993</v>
      </c>
    </row>
    <row r="2593" spans="1:9" ht="13.5" x14ac:dyDescent="0.25">
      <c r="A2593" s="3">
        <f>TITRES_STAT!B2596</f>
        <v>45783</v>
      </c>
      <c r="B2593" s="5">
        <f>TITRES_STAT!D2596</f>
        <v>19.899999999999999</v>
      </c>
      <c r="C2593" s="2">
        <f t="shared" si="360"/>
        <v>0</v>
      </c>
      <c r="D2593" s="2">
        <f t="shared" si="361"/>
        <v>0</v>
      </c>
      <c r="E2593" s="2">
        <f t="shared" si="362"/>
        <v>0</v>
      </c>
      <c r="F2593" s="2">
        <f t="shared" si="366"/>
        <v>3.0784190976759575E-2</v>
      </c>
      <c r="G2593" s="2">
        <f t="shared" si="366"/>
        <v>2.7967895999311227E-2</v>
      </c>
      <c r="H2593" s="2">
        <f t="shared" si="364"/>
        <v>1.1006974202677851</v>
      </c>
      <c r="I2593" s="2">
        <f t="shared" si="365"/>
        <v>52.396761649160993</v>
      </c>
    </row>
    <row r="2594" spans="1:9" ht="13.5" x14ac:dyDescent="0.25">
      <c r="A2594" s="3">
        <f>TITRES_STAT!B2597</f>
        <v>45784</v>
      </c>
      <c r="B2594" s="5">
        <f>TITRES_STAT!D2597</f>
        <v>19.899999999999999</v>
      </c>
      <c r="C2594" s="2">
        <f t="shared" si="360"/>
        <v>0</v>
      </c>
      <c r="D2594" s="2">
        <f t="shared" si="361"/>
        <v>0</v>
      </c>
      <c r="E2594" s="2">
        <f t="shared" si="362"/>
        <v>0</v>
      </c>
      <c r="F2594" s="2">
        <f t="shared" si="366"/>
        <v>2.8585320192705321E-2</v>
      </c>
      <c r="G2594" s="2">
        <f t="shared" si="366"/>
        <v>2.5970189142217569E-2</v>
      </c>
      <c r="H2594" s="2">
        <f t="shared" si="364"/>
        <v>1.1006974202677851</v>
      </c>
      <c r="I2594" s="2">
        <f t="shared" si="365"/>
        <v>52.396761649160993</v>
      </c>
    </row>
    <row r="2595" spans="1:9" ht="13.5" x14ac:dyDescent="0.25">
      <c r="A2595" s="3">
        <f>TITRES_STAT!B2598</f>
        <v>45785</v>
      </c>
      <c r="B2595" s="5">
        <f>TITRES_STAT!D2598</f>
        <v>19.8</v>
      </c>
      <c r="C2595" s="2">
        <f t="shared" si="360"/>
        <v>-9.9999999999997868E-2</v>
      </c>
      <c r="D2595" s="2">
        <f t="shared" si="361"/>
        <v>0</v>
      </c>
      <c r="E2595" s="2">
        <f t="shared" si="362"/>
        <v>9.9999999999997868E-2</v>
      </c>
      <c r="F2595" s="2">
        <f t="shared" si="366"/>
        <v>2.6543511607512085E-2</v>
      </c>
      <c r="G2595" s="2">
        <f t="shared" si="366"/>
        <v>3.1258032774916164E-2</v>
      </c>
      <c r="H2595" s="2">
        <f t="shared" si="364"/>
        <v>0.84917409226125795</v>
      </c>
      <c r="I2595" s="2">
        <f t="shared" si="365"/>
        <v>45.921803458907831</v>
      </c>
    </row>
    <row r="2596" spans="1:9" ht="13.5" x14ac:dyDescent="0.25">
      <c r="A2596" s="3">
        <f>TITRES_STAT!B2599</f>
        <v>45786</v>
      </c>
      <c r="B2596" s="5">
        <f>TITRES_STAT!D2599</f>
        <v>19.100000000000001</v>
      </c>
      <c r="C2596" s="2">
        <f t="shared" si="360"/>
        <v>-0.69999999999999929</v>
      </c>
      <c r="D2596" s="2">
        <f t="shared" si="361"/>
        <v>0</v>
      </c>
      <c r="E2596" s="2">
        <f t="shared" si="362"/>
        <v>0.69999999999999929</v>
      </c>
      <c r="F2596" s="2">
        <f t="shared" si="366"/>
        <v>2.4647546492689795E-2</v>
      </c>
      <c r="G2596" s="2">
        <f t="shared" si="366"/>
        <v>7.902531614813639E-2</v>
      </c>
      <c r="H2596" s="2">
        <f t="shared" si="364"/>
        <v>0.31189431050787442</v>
      </c>
      <c r="I2596" s="2">
        <f t="shared" si="365"/>
        <v>23.774347370035514</v>
      </c>
    </row>
    <row r="2597" spans="1:9" ht="13.5" x14ac:dyDescent="0.25">
      <c r="A2597" s="3">
        <f>TITRES_STAT!B2600</f>
        <v>45789</v>
      </c>
      <c r="B2597" s="5">
        <f>TITRES_STAT!D2600</f>
        <v>19.11</v>
      </c>
      <c r="C2597" s="2">
        <f t="shared" si="360"/>
        <v>9.9999999999980105E-3</v>
      </c>
      <c r="D2597" s="2">
        <f t="shared" si="361"/>
        <v>9.9999999999980105E-3</v>
      </c>
      <c r="E2597" s="2">
        <f t="shared" si="362"/>
        <v>0</v>
      </c>
      <c r="F2597" s="2">
        <f t="shared" si="366"/>
        <v>2.3601293171783239E-2</v>
      </c>
      <c r="G2597" s="2">
        <f t="shared" si="366"/>
        <v>7.3380650708983794E-2</v>
      </c>
      <c r="H2597" s="2">
        <f t="shared" si="364"/>
        <v>0.32162828952529032</v>
      </c>
      <c r="I2597" s="2">
        <f t="shared" si="365"/>
        <v>24.335760067667337</v>
      </c>
    </row>
    <row r="2598" spans="1:9" ht="13.5" x14ac:dyDescent="0.25">
      <c r="A2598" s="3">
        <f>TITRES_STAT!B2601</f>
        <v>45790</v>
      </c>
      <c r="B2598" s="5">
        <f>TITRES_STAT!D2601</f>
        <v>19.11</v>
      </c>
      <c r="C2598" s="2">
        <f t="shared" si="360"/>
        <v>0</v>
      </c>
      <c r="D2598" s="2">
        <f t="shared" si="361"/>
        <v>0</v>
      </c>
      <c r="E2598" s="2">
        <f t="shared" si="362"/>
        <v>0</v>
      </c>
      <c r="F2598" s="2">
        <f t="shared" si="366"/>
        <v>2.1915486516655865E-2</v>
      </c>
      <c r="G2598" s="2">
        <f t="shared" si="366"/>
        <v>6.8139175658342085E-2</v>
      </c>
      <c r="H2598" s="2">
        <f t="shared" si="364"/>
        <v>0.32162828952529038</v>
      </c>
      <c r="I2598" s="2">
        <f t="shared" si="365"/>
        <v>24.335760067667337</v>
      </c>
    </row>
    <row r="2599" spans="1:9" ht="13.5" x14ac:dyDescent="0.25">
      <c r="A2599" s="3">
        <f>TITRES_STAT!B2602</f>
        <v>45791</v>
      </c>
      <c r="B2599" s="5">
        <f>TITRES_STAT!D2602</f>
        <v>19.2</v>
      </c>
      <c r="C2599" s="2">
        <f t="shared" si="360"/>
        <v>8.9999999999999858E-2</v>
      </c>
      <c r="D2599" s="2">
        <f t="shared" si="361"/>
        <v>8.9999999999999858E-2</v>
      </c>
      <c r="E2599" s="2">
        <f t="shared" si="362"/>
        <v>0</v>
      </c>
      <c r="F2599" s="2">
        <f t="shared" si="366"/>
        <v>2.6778666051180434E-2</v>
      </c>
      <c r="G2599" s="2">
        <f t="shared" si="366"/>
        <v>6.3272091682746223E-2</v>
      </c>
      <c r="H2599" s="2">
        <f t="shared" si="364"/>
        <v>0.42323029536389983</v>
      </c>
      <c r="I2599" s="2">
        <f t="shared" si="365"/>
        <v>29.737302300446444</v>
      </c>
    </row>
    <row r="2600" spans="1:9" ht="13.5" x14ac:dyDescent="0.25">
      <c r="A2600" s="3">
        <f>TITRES_STAT!B2603</f>
        <v>45792</v>
      </c>
      <c r="B2600" s="5">
        <f>TITRES_STAT!D2603</f>
        <v>19.149999999999999</v>
      </c>
      <c r="C2600" s="2">
        <f t="shared" si="360"/>
        <v>-5.0000000000000711E-2</v>
      </c>
      <c r="D2600" s="2">
        <f t="shared" si="361"/>
        <v>0</v>
      </c>
      <c r="E2600" s="2">
        <f t="shared" si="362"/>
        <v>5.0000000000000711E-2</v>
      </c>
      <c r="F2600" s="2">
        <f t="shared" si="366"/>
        <v>2.4865904190381833E-2</v>
      </c>
      <c r="G2600" s="2">
        <f t="shared" si="366"/>
        <v>6.2324085133978691E-2</v>
      </c>
      <c r="H2600" s="2">
        <f t="shared" si="364"/>
        <v>0.39897744406399799</v>
      </c>
      <c r="I2600" s="2">
        <f t="shared" si="365"/>
        <v>28.519219216642796</v>
      </c>
    </row>
    <row r="2601" spans="1:9" ht="13.5" x14ac:dyDescent="0.25">
      <c r="A2601" s="3">
        <f>TITRES_STAT!B2604</f>
        <v>45793</v>
      </c>
      <c r="B2601" s="5">
        <f>TITRES_STAT!D2604</f>
        <v>19.149999999999999</v>
      </c>
      <c r="C2601" s="2">
        <f t="shared" si="360"/>
        <v>0</v>
      </c>
      <c r="D2601" s="2">
        <f t="shared" si="361"/>
        <v>0</v>
      </c>
      <c r="E2601" s="2">
        <f t="shared" si="362"/>
        <v>0</v>
      </c>
      <c r="F2601" s="2">
        <f t="shared" si="366"/>
        <v>2.308976817678313E-2</v>
      </c>
      <c r="G2601" s="2">
        <f t="shared" si="366"/>
        <v>5.7872364767265927E-2</v>
      </c>
      <c r="H2601" s="2">
        <f t="shared" si="364"/>
        <v>0.39897744406399799</v>
      </c>
      <c r="I2601" s="2">
        <f t="shared" si="365"/>
        <v>28.519219216642796</v>
      </c>
    </row>
    <row r="2602" spans="1:9" ht="13.5" x14ac:dyDescent="0.25">
      <c r="A2602" s="3">
        <f>TITRES_STAT!B2605</f>
        <v>45796</v>
      </c>
      <c r="B2602" s="5">
        <f>TITRES_STAT!D2605</f>
        <v>19.100000000000001</v>
      </c>
      <c r="C2602" s="2">
        <f t="shared" si="360"/>
        <v>-4.9999999999997158E-2</v>
      </c>
      <c r="D2602" s="2">
        <f t="shared" si="361"/>
        <v>0</v>
      </c>
      <c r="E2602" s="2">
        <f t="shared" si="362"/>
        <v>4.9999999999997158E-2</v>
      </c>
      <c r="F2602" s="2">
        <f t="shared" si="366"/>
        <v>2.1440499021298621E-2</v>
      </c>
      <c r="G2602" s="2">
        <f t="shared" si="366"/>
        <v>5.73100529981753E-2</v>
      </c>
      <c r="H2602" s="2">
        <f t="shared" si="364"/>
        <v>0.37411410214506813</v>
      </c>
      <c r="I2602" s="2">
        <f t="shared" si="365"/>
        <v>27.225839656332411</v>
      </c>
    </row>
    <row r="2603" spans="1:9" ht="13.5" x14ac:dyDescent="0.25">
      <c r="A2603" s="3">
        <f>TITRES_STAT!B2606</f>
        <v>45797</v>
      </c>
      <c r="B2603" s="5">
        <f>TITRES_STAT!D2606</f>
        <v>19.75</v>
      </c>
      <c r="C2603" s="2">
        <f t="shared" si="360"/>
        <v>0.64999999999999858</v>
      </c>
      <c r="D2603" s="2">
        <f t="shared" si="361"/>
        <v>0.64999999999999858</v>
      </c>
      <c r="E2603" s="2">
        <f t="shared" si="362"/>
        <v>0</v>
      </c>
      <c r="F2603" s="2">
        <f t="shared" si="366"/>
        <v>6.6337606234062901E-2</v>
      </c>
      <c r="G2603" s="2">
        <f t="shared" si="366"/>
        <v>5.3216477784019924E-2</v>
      </c>
      <c r="H2603" s="2">
        <f t="shared" si="364"/>
        <v>1.2465613846766659</v>
      </c>
      <c r="I2603" s="2">
        <f t="shared" si="365"/>
        <v>55.487528325698342</v>
      </c>
    </row>
    <row r="2604" spans="1:9" ht="13.5" x14ac:dyDescent="0.25">
      <c r="A2604" s="3">
        <f>TITRES_STAT!B2607</f>
        <v>45798</v>
      </c>
      <c r="B2604" s="5">
        <f>TITRES_STAT!D2607</f>
        <v>19.75</v>
      </c>
      <c r="C2604" s="2">
        <f t="shared" si="360"/>
        <v>0</v>
      </c>
      <c r="D2604" s="2">
        <f t="shared" si="361"/>
        <v>0</v>
      </c>
      <c r="E2604" s="2">
        <f t="shared" si="362"/>
        <v>0</v>
      </c>
      <c r="F2604" s="2">
        <f t="shared" si="366"/>
        <v>6.1599205788772697E-2</v>
      </c>
      <c r="G2604" s="2">
        <f t="shared" si="366"/>
        <v>4.9415300799447073E-2</v>
      </c>
      <c r="H2604" s="2">
        <f t="shared" si="364"/>
        <v>1.2465613846766659</v>
      </c>
      <c r="I2604" s="2">
        <f t="shared" si="365"/>
        <v>55.487528325698342</v>
      </c>
    </row>
    <row r="2605" spans="1:9" ht="13.5" x14ac:dyDescent="0.25">
      <c r="A2605" s="3">
        <f>TITRES_STAT!B2608</f>
        <v>45799</v>
      </c>
      <c r="B2605" s="5">
        <f>TITRES_STAT!D2608</f>
        <v>19.75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5.7199262518146075E-2</v>
      </c>
      <c r="G2605" s="2">
        <f t="shared" si="367"/>
        <v>4.5885636456629422E-2</v>
      </c>
      <c r="H2605" s="2">
        <f t="shared" si="364"/>
        <v>1.2465613846766659</v>
      </c>
      <c r="I2605" s="2">
        <f t="shared" si="365"/>
        <v>55.487528325698342</v>
      </c>
    </row>
    <row r="2606" spans="1:9" ht="13.5" x14ac:dyDescent="0.25">
      <c r="A2606" s="3">
        <f>TITRES_STAT!B2609</f>
        <v>45800</v>
      </c>
      <c r="B2606" s="5">
        <f>TITRES_STAT!D2609</f>
        <v>19.75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5.311360090970707E-2</v>
      </c>
      <c r="G2606" s="2">
        <f t="shared" si="367"/>
        <v>4.2608090995441605E-2</v>
      </c>
      <c r="H2606" s="2">
        <f t="shared" si="364"/>
        <v>1.2465613846766659</v>
      </c>
      <c r="I2606" s="2">
        <f t="shared" si="365"/>
        <v>55.487528325698342</v>
      </c>
    </row>
    <row r="2607" spans="1:9" ht="13.5" x14ac:dyDescent="0.25">
      <c r="A2607" s="3">
        <f>TITRES_STAT!B2610</f>
        <v>45803</v>
      </c>
      <c r="B2607" s="5">
        <f>TITRES_STAT!D2610</f>
        <v>19.75</v>
      </c>
      <c r="C2607" s="2">
        <f t="shared" si="360"/>
        <v>0</v>
      </c>
      <c r="D2607" s="2">
        <f t="shared" si="361"/>
        <v>0</v>
      </c>
      <c r="E2607" s="2">
        <f t="shared" si="362"/>
        <v>0</v>
      </c>
      <c r="F2607" s="2">
        <f t="shared" si="367"/>
        <v>4.9319772273299423E-2</v>
      </c>
      <c r="G2607" s="2">
        <f t="shared" si="367"/>
        <v>3.9564655924338631E-2</v>
      </c>
      <c r="H2607" s="2">
        <f t="shared" si="364"/>
        <v>1.2465613846766661</v>
      </c>
      <c r="I2607" s="2">
        <f t="shared" si="365"/>
        <v>55.487528325698349</v>
      </c>
    </row>
    <row r="2608" spans="1:9" ht="13.5" x14ac:dyDescent="0.25">
      <c r="A2608" s="3">
        <f>TITRES_STAT!B2611</f>
        <v>45804</v>
      </c>
      <c r="B2608" s="5">
        <f>TITRES_STAT!D2611</f>
        <v>19.75</v>
      </c>
      <c r="C2608" s="2">
        <f t="shared" si="360"/>
        <v>0</v>
      </c>
      <c r="D2608" s="2">
        <f t="shared" si="361"/>
        <v>0</v>
      </c>
      <c r="E2608" s="2">
        <f t="shared" si="362"/>
        <v>0</v>
      </c>
      <c r="F2608" s="2">
        <f t="shared" si="367"/>
        <v>4.5796931396635175E-2</v>
      </c>
      <c r="G2608" s="2">
        <f t="shared" si="367"/>
        <v>3.673860907260016E-2</v>
      </c>
      <c r="H2608" s="2">
        <f t="shared" si="364"/>
        <v>1.2465613846766659</v>
      </c>
      <c r="I2608" s="2">
        <f t="shared" si="365"/>
        <v>55.487528325698342</v>
      </c>
    </row>
    <row r="2609" spans="1:9" ht="13.5" x14ac:dyDescent="0.25">
      <c r="A2609" s="3">
        <f>TITRES_STAT!B2612</f>
        <v>45805</v>
      </c>
      <c r="B2609" s="5">
        <f>TITRES_STAT!D2612</f>
        <v>19.75</v>
      </c>
      <c r="C2609" s="2">
        <f t="shared" si="360"/>
        <v>0</v>
      </c>
      <c r="D2609" s="2">
        <f t="shared" si="361"/>
        <v>0</v>
      </c>
      <c r="E2609" s="2">
        <f t="shared" si="362"/>
        <v>0</v>
      </c>
      <c r="F2609" s="2">
        <f t="shared" si="367"/>
        <v>4.2525722011161234E-2</v>
      </c>
      <c r="G2609" s="2">
        <f t="shared" si="367"/>
        <v>3.4114422710271576E-2</v>
      </c>
      <c r="H2609" s="2">
        <f t="shared" si="364"/>
        <v>1.2465613846766659</v>
      </c>
      <c r="I2609" s="2">
        <f t="shared" si="365"/>
        <v>55.487528325698342</v>
      </c>
    </row>
    <row r="2610" spans="1:9" ht="13.5" x14ac:dyDescent="0.25">
      <c r="A2610" s="3">
        <f>TITRES_STAT!B2613</f>
        <v>45806</v>
      </c>
      <c r="B2610" s="5">
        <f>TITRES_STAT!D2613</f>
        <v>19.75</v>
      </c>
      <c r="C2610" s="2">
        <f t="shared" si="360"/>
        <v>0</v>
      </c>
      <c r="D2610" s="2">
        <f t="shared" si="361"/>
        <v>0</v>
      </c>
      <c r="E2610" s="2">
        <f t="shared" si="362"/>
        <v>0</v>
      </c>
      <c r="F2610" s="2">
        <f t="shared" si="367"/>
        <v>3.9488170438935433E-2</v>
      </c>
      <c r="G2610" s="2">
        <f t="shared" si="367"/>
        <v>3.1677678230966462E-2</v>
      </c>
      <c r="H2610" s="2">
        <f t="shared" si="364"/>
        <v>1.2465613846766661</v>
      </c>
      <c r="I2610" s="2">
        <f t="shared" si="365"/>
        <v>55.487528325698349</v>
      </c>
    </row>
    <row r="2611" spans="1:9" ht="13.5" x14ac:dyDescent="0.25">
      <c r="A2611" s="3">
        <f>TITRES_STAT!B2614</f>
        <v>45807</v>
      </c>
      <c r="B2611" s="5">
        <f>TITRES_STAT!D2614</f>
        <v>19.75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3.6667586836154328E-2</v>
      </c>
      <c r="G2611" s="2">
        <f t="shared" si="367"/>
        <v>2.9414986928754574E-2</v>
      </c>
      <c r="H2611" s="2">
        <f t="shared" si="364"/>
        <v>1.2465613846766659</v>
      </c>
      <c r="I2611" s="2">
        <f t="shared" si="365"/>
        <v>55.487528325698342</v>
      </c>
    </row>
    <row r="2612" spans="1:9" ht="13.5" x14ac:dyDescent="0.25">
      <c r="A2612" s="3">
        <f>TITRES_STAT!B2615</f>
        <v>45810</v>
      </c>
      <c r="B2612" s="5">
        <f>TITRES_STAT!D2615</f>
        <v>19.75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3.4048473490714735E-2</v>
      </c>
      <c r="G2612" s="2">
        <f t="shared" si="367"/>
        <v>2.7313916433843535E-2</v>
      </c>
      <c r="H2612" s="2">
        <f t="shared" si="364"/>
        <v>1.2465613846766659</v>
      </c>
      <c r="I2612" s="2">
        <f t="shared" si="365"/>
        <v>55.487528325698342</v>
      </c>
    </row>
    <row r="2613" spans="1:9" ht="13.5" x14ac:dyDescent="0.25">
      <c r="A2613" s="3">
        <f>TITRES_STAT!B2616</f>
        <v>45811</v>
      </c>
      <c r="B2613" s="5">
        <f>TITRES_STAT!D2616</f>
        <v>19.75</v>
      </c>
      <c r="C2613" s="2">
        <f t="shared" si="360"/>
        <v>0</v>
      </c>
      <c r="D2613" s="2">
        <f t="shared" si="361"/>
        <v>0</v>
      </c>
      <c r="E2613" s="2">
        <f t="shared" si="362"/>
        <v>0</v>
      </c>
      <c r="F2613" s="2">
        <f t="shared" si="367"/>
        <v>3.1616439669949398E-2</v>
      </c>
      <c r="G2613" s="2">
        <f t="shared" si="367"/>
        <v>2.5362922402854711E-2</v>
      </c>
      <c r="H2613" s="2">
        <f t="shared" si="364"/>
        <v>1.2465613846766659</v>
      </c>
      <c r="I2613" s="2">
        <f t="shared" si="365"/>
        <v>55.487528325698342</v>
      </c>
    </row>
    <row r="2614" spans="1:9" ht="13.5" x14ac:dyDescent="0.25">
      <c r="A2614" s="3">
        <f>TITRES_STAT!B2617</f>
        <v>45812</v>
      </c>
      <c r="B2614" s="5">
        <f>TITRES_STAT!D2617</f>
        <v>19.75</v>
      </c>
      <c r="C2614" s="2">
        <f t="shared" si="360"/>
        <v>0</v>
      </c>
      <c r="D2614" s="2">
        <f t="shared" si="361"/>
        <v>0</v>
      </c>
      <c r="E2614" s="2">
        <f t="shared" si="362"/>
        <v>0</v>
      </c>
      <c r="F2614" s="2">
        <f t="shared" si="367"/>
        <v>2.93581225506673E-2</v>
      </c>
      <c r="G2614" s="2">
        <f t="shared" si="367"/>
        <v>2.3551285088365091E-2</v>
      </c>
      <c r="H2614" s="2">
        <f t="shared" si="364"/>
        <v>1.2465613846766659</v>
      </c>
      <c r="I2614" s="2">
        <f t="shared" si="365"/>
        <v>55.487528325698342</v>
      </c>
    </row>
    <row r="2615" spans="1:9" ht="13.5" x14ac:dyDescent="0.25">
      <c r="A2615" s="3">
        <f>TITRES_STAT!B2618</f>
        <v>45813</v>
      </c>
      <c r="B2615" s="5">
        <f>TITRES_STAT!D2618</f>
        <v>19.75</v>
      </c>
      <c r="C2615" s="2">
        <f t="shared" si="360"/>
        <v>0</v>
      </c>
      <c r="D2615" s="2">
        <f t="shared" si="361"/>
        <v>0</v>
      </c>
      <c r="E2615" s="2">
        <f t="shared" si="362"/>
        <v>0</v>
      </c>
      <c r="F2615" s="2">
        <f t="shared" si="367"/>
        <v>2.7261113797048209E-2</v>
      </c>
      <c r="G2615" s="2">
        <f t="shared" si="367"/>
        <v>2.1869050439196156E-2</v>
      </c>
      <c r="H2615" s="2">
        <f t="shared" si="364"/>
        <v>1.2465613846766659</v>
      </c>
      <c r="I2615" s="2">
        <f t="shared" si="365"/>
        <v>55.487528325698342</v>
      </c>
    </row>
    <row r="2616" spans="1:9" ht="13.5" x14ac:dyDescent="0.25">
      <c r="A2616" s="3">
        <f>TITRES_STAT!B2619</f>
        <v>45817</v>
      </c>
      <c r="B2616" s="5">
        <f>TITRES_STAT!D2619</f>
        <v>19.75</v>
      </c>
      <c r="C2616" s="2">
        <f t="shared" si="360"/>
        <v>0</v>
      </c>
      <c r="D2616" s="2">
        <f t="shared" si="361"/>
        <v>0</v>
      </c>
      <c r="E2616" s="2">
        <f t="shared" si="362"/>
        <v>0</v>
      </c>
      <c r="F2616" s="2">
        <f t="shared" si="367"/>
        <v>2.5313891382973335E-2</v>
      </c>
      <c r="G2616" s="2">
        <f t="shared" si="367"/>
        <v>2.0306975407825001E-2</v>
      </c>
      <c r="H2616" s="2">
        <f t="shared" si="364"/>
        <v>1.2465613846766659</v>
      </c>
      <c r="I2616" s="2">
        <f t="shared" si="365"/>
        <v>55.487528325698342</v>
      </c>
    </row>
    <row r="2617" spans="1:9" ht="13.5" x14ac:dyDescent="0.25">
      <c r="A2617" s="3">
        <f>TITRES_STAT!B2620</f>
        <v>45818</v>
      </c>
      <c r="B2617" s="5">
        <f>TITRES_STAT!D2620</f>
        <v>19.5</v>
      </c>
      <c r="C2617" s="2">
        <f t="shared" si="360"/>
        <v>-0.25</v>
      </c>
      <c r="D2617" s="2">
        <f t="shared" si="361"/>
        <v>0</v>
      </c>
      <c r="E2617" s="2">
        <f t="shared" si="362"/>
        <v>0.25</v>
      </c>
      <c r="F2617" s="2">
        <f t="shared" si="367"/>
        <v>2.3505756284189525E-2</v>
      </c>
      <c r="G2617" s="2">
        <f t="shared" si="367"/>
        <v>3.6713620021551784E-2</v>
      </c>
      <c r="H2617" s="2">
        <f t="shared" si="364"/>
        <v>0.64024621572024432</v>
      </c>
      <c r="I2617" s="2">
        <f t="shared" si="365"/>
        <v>39.0335432317463</v>
      </c>
    </row>
    <row r="2618" spans="1:9" ht="13.5" x14ac:dyDescent="0.25">
      <c r="A2618" s="3">
        <f>TITRES_STAT!B2621</f>
        <v>45819</v>
      </c>
      <c r="B2618" s="5">
        <f>TITRES_STAT!D2621</f>
        <v>19.5</v>
      </c>
      <c r="C2618" s="2">
        <f t="shared" si="360"/>
        <v>0</v>
      </c>
      <c r="D2618" s="2">
        <f t="shared" si="361"/>
        <v>0</v>
      </c>
      <c r="E2618" s="2">
        <f t="shared" si="362"/>
        <v>0</v>
      </c>
      <c r="F2618" s="2">
        <f t="shared" si="367"/>
        <v>2.18267736924617E-2</v>
      </c>
      <c r="G2618" s="2">
        <f t="shared" si="367"/>
        <v>3.4091218591440944E-2</v>
      </c>
      <c r="H2618" s="2">
        <f t="shared" si="364"/>
        <v>0.64024621572024421</v>
      </c>
      <c r="I2618" s="2">
        <f t="shared" si="365"/>
        <v>39.0335432317463</v>
      </c>
    </row>
    <row r="2619" spans="1:9" ht="13.5" x14ac:dyDescent="0.25">
      <c r="A2619" s="3">
        <f>TITRES_STAT!B2622</f>
        <v>45820</v>
      </c>
      <c r="B2619" s="5">
        <f>TITRES_STAT!D2622</f>
        <v>19.5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2.0267718428714436E-2</v>
      </c>
      <c r="G2619" s="2">
        <f t="shared" si="367"/>
        <v>3.1656131549195159E-2</v>
      </c>
      <c r="H2619" s="2">
        <f t="shared" si="364"/>
        <v>0.64024621572024432</v>
      </c>
      <c r="I2619" s="2">
        <f t="shared" si="365"/>
        <v>39.0335432317463</v>
      </c>
    </row>
    <row r="2620" spans="1:9" ht="13.5" x14ac:dyDescent="0.25">
      <c r="A2620" s="3">
        <f>TITRES_STAT!B2623</f>
        <v>45821</v>
      </c>
      <c r="B2620" s="5">
        <f>TITRES_STAT!D2623</f>
        <v>19.7</v>
      </c>
      <c r="C2620" s="2">
        <f t="shared" si="360"/>
        <v>0.19999999999999929</v>
      </c>
      <c r="D2620" s="2">
        <f t="shared" si="361"/>
        <v>0.19999999999999929</v>
      </c>
      <c r="E2620" s="2">
        <f t="shared" si="362"/>
        <v>0</v>
      </c>
      <c r="F2620" s="2">
        <f t="shared" si="367"/>
        <v>3.3105738540949066E-2</v>
      </c>
      <c r="G2620" s="2">
        <f t="shared" si="367"/>
        <v>2.9394979295681217E-2</v>
      </c>
      <c r="H2620" s="2">
        <f t="shared" si="364"/>
        <v>1.126237858783355</v>
      </c>
      <c r="I2620" s="2">
        <f t="shared" si="365"/>
        <v>52.968573301003801</v>
      </c>
    </row>
    <row r="2621" spans="1:9" ht="13.5" x14ac:dyDescent="0.25">
      <c r="A2621" s="3">
        <f>TITRES_STAT!B2624</f>
        <v>45824</v>
      </c>
      <c r="B2621" s="5">
        <f>TITRES_STAT!D2624</f>
        <v>19.7</v>
      </c>
      <c r="C2621" s="2">
        <f t="shared" si="360"/>
        <v>0</v>
      </c>
      <c r="D2621" s="2">
        <f t="shared" si="361"/>
        <v>0</v>
      </c>
      <c r="E2621" s="2">
        <f t="shared" si="362"/>
        <v>0</v>
      </c>
      <c r="F2621" s="2">
        <f t="shared" ref="F2621:G2636" si="368">((F2620*13)+D2621)/14</f>
        <v>3.0741042930881278E-2</v>
      </c>
      <c r="G2621" s="2">
        <f t="shared" si="368"/>
        <v>2.7295337917418276E-2</v>
      </c>
      <c r="H2621" s="2">
        <f t="shared" si="364"/>
        <v>1.126237858783355</v>
      </c>
      <c r="I2621" s="2">
        <f t="shared" si="365"/>
        <v>52.968573301003801</v>
      </c>
    </row>
    <row r="2622" spans="1:9" ht="13.5" x14ac:dyDescent="0.25">
      <c r="A2622" s="3">
        <f>TITRES_STAT!B2625</f>
        <v>45825</v>
      </c>
      <c r="B2622" s="5">
        <f>TITRES_STAT!D2625</f>
        <v>19.600000000000001</v>
      </c>
      <c r="C2622" s="2">
        <f t="shared" si="360"/>
        <v>-9.9999999999997868E-2</v>
      </c>
      <c r="D2622" s="2">
        <f t="shared" si="361"/>
        <v>0</v>
      </c>
      <c r="E2622" s="2">
        <f t="shared" si="362"/>
        <v>9.9999999999997868E-2</v>
      </c>
      <c r="F2622" s="2">
        <f t="shared" si="368"/>
        <v>2.8545254150104043E-2</v>
      </c>
      <c r="G2622" s="2">
        <f t="shared" si="368"/>
        <v>3.2488528066173958E-2</v>
      </c>
      <c r="H2622" s="2">
        <f t="shared" si="364"/>
        <v>0.87862565185969355</v>
      </c>
      <c r="I2622" s="2">
        <f t="shared" si="365"/>
        <v>46.769597284585267</v>
      </c>
    </row>
    <row r="2623" spans="1:9" ht="13.5" x14ac:dyDescent="0.25">
      <c r="A2623" s="3">
        <f>TITRES_STAT!B2626</f>
        <v>45826</v>
      </c>
      <c r="B2623" s="5">
        <f>TITRES_STAT!D2626</f>
        <v>19.5</v>
      </c>
      <c r="C2623" s="2">
        <f t="shared" si="360"/>
        <v>-0.10000000000000142</v>
      </c>
      <c r="D2623" s="2">
        <f t="shared" si="361"/>
        <v>0</v>
      </c>
      <c r="E2623" s="2">
        <f t="shared" si="362"/>
        <v>0.10000000000000142</v>
      </c>
      <c r="F2623" s="2">
        <f t="shared" si="368"/>
        <v>2.650630742509661E-2</v>
      </c>
      <c r="G2623" s="2">
        <f t="shared" si="368"/>
        <v>3.7310776061447344E-2</v>
      </c>
      <c r="H2623" s="2">
        <f t="shared" si="364"/>
        <v>0.71041962197310538</v>
      </c>
      <c r="I2623" s="2">
        <f t="shared" si="365"/>
        <v>41.534814781508395</v>
      </c>
    </row>
    <row r="2624" spans="1:9" ht="13.5" x14ac:dyDescent="0.25">
      <c r="A2624" s="3">
        <f>TITRES_STAT!B2627</f>
        <v>45827</v>
      </c>
      <c r="B2624" s="5">
        <f>TITRES_STAT!D2627</f>
        <v>19.5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2.4612999751875423E-2</v>
      </c>
      <c r="G2624" s="2">
        <f t="shared" si="368"/>
        <v>3.4645720628486823E-2</v>
      </c>
      <c r="H2624" s="2">
        <f t="shared" si="364"/>
        <v>0.71041962197310526</v>
      </c>
      <c r="I2624" s="2">
        <f t="shared" si="365"/>
        <v>41.534814781508395</v>
      </c>
    </row>
    <row r="2625" spans="1:9" ht="13.5" x14ac:dyDescent="0.25">
      <c r="A2625" s="3">
        <f>TITRES_STAT!B2628</f>
        <v>45828</v>
      </c>
      <c r="B2625" s="5">
        <f>TITRES_STAT!D2628</f>
        <v>19.600000000000001</v>
      </c>
      <c r="C2625" s="2">
        <f t="shared" si="360"/>
        <v>0.10000000000000142</v>
      </c>
      <c r="D2625" s="2">
        <f t="shared" si="361"/>
        <v>0.10000000000000142</v>
      </c>
      <c r="E2625" s="2">
        <f t="shared" si="362"/>
        <v>0</v>
      </c>
      <c r="F2625" s="2">
        <f t="shared" si="368"/>
        <v>2.9997785483884425E-2</v>
      </c>
      <c r="G2625" s="2">
        <f t="shared" si="368"/>
        <v>3.2171026297880621E-2</v>
      </c>
      <c r="H2625" s="2">
        <f t="shared" si="364"/>
        <v>0.93244726500567476</v>
      </c>
      <c r="I2625" s="2">
        <f t="shared" si="365"/>
        <v>48.25214544744312</v>
      </c>
    </row>
    <row r="2626" spans="1:9" ht="13.5" x14ac:dyDescent="0.25">
      <c r="A2626" s="3">
        <f>TITRES_STAT!B2629</f>
        <v>45831</v>
      </c>
      <c r="B2626" s="5">
        <f>TITRES_STAT!D2629</f>
        <v>19.600000000000001</v>
      </c>
      <c r="C2626" s="2">
        <f t="shared" si="360"/>
        <v>0</v>
      </c>
      <c r="D2626" s="2">
        <f t="shared" si="361"/>
        <v>0</v>
      </c>
      <c r="E2626" s="2">
        <f t="shared" si="362"/>
        <v>0</v>
      </c>
      <c r="F2626" s="2">
        <f t="shared" si="368"/>
        <v>2.7855086520749823E-2</v>
      </c>
      <c r="G2626" s="2">
        <f t="shared" si="368"/>
        <v>2.9873095848032005E-2</v>
      </c>
      <c r="H2626" s="2">
        <f t="shared" si="364"/>
        <v>0.93244726500567487</v>
      </c>
      <c r="I2626" s="2">
        <f t="shared" si="365"/>
        <v>48.252145447443127</v>
      </c>
    </row>
    <row r="2627" spans="1:9" ht="13.5" x14ac:dyDescent="0.25">
      <c r="A2627" s="3">
        <f>TITRES_STAT!B2630</f>
        <v>45832</v>
      </c>
      <c r="B2627" s="5">
        <f>TITRES_STAT!D2630</f>
        <v>19.600000000000001</v>
      </c>
      <c r="C2627" s="2">
        <f t="shared" ref="C2627:C2646" si="369">B2627-B2626</f>
        <v>0</v>
      </c>
      <c r="D2627" s="2">
        <f t="shared" ref="D2627:D2646" si="370">IF(C2627&gt;0,C2627,0)</f>
        <v>0</v>
      </c>
      <c r="E2627" s="2">
        <f t="shared" ref="E2627:E2646" si="371">IF(C2627&lt;0,-C2627,0)</f>
        <v>0</v>
      </c>
      <c r="F2627" s="2">
        <f t="shared" si="368"/>
        <v>2.5865437483553407E-2</v>
      </c>
      <c r="G2627" s="2">
        <f t="shared" si="368"/>
        <v>2.773930328745829E-2</v>
      </c>
      <c r="H2627" s="2">
        <f t="shared" si="364"/>
        <v>0.93244726500567487</v>
      </c>
      <c r="I2627" s="2">
        <f t="shared" si="365"/>
        <v>48.252145447443127</v>
      </c>
    </row>
    <row r="2628" spans="1:9" ht="13.5" x14ac:dyDescent="0.25">
      <c r="A2628" s="3">
        <f>TITRES_STAT!B2631</f>
        <v>45833</v>
      </c>
      <c r="B2628" s="5">
        <f>TITRES_STAT!D2631</f>
        <v>19.600000000000001</v>
      </c>
      <c r="C2628" s="2">
        <f t="shared" si="369"/>
        <v>0</v>
      </c>
      <c r="D2628" s="2">
        <f t="shared" si="370"/>
        <v>0</v>
      </c>
      <c r="E2628" s="2">
        <f t="shared" si="371"/>
        <v>0</v>
      </c>
      <c r="F2628" s="2">
        <f t="shared" si="368"/>
        <v>2.4017906234728163E-2</v>
      </c>
      <c r="G2628" s="2">
        <f t="shared" si="368"/>
        <v>2.575792448121127E-2</v>
      </c>
      <c r="H2628" s="2">
        <f t="shared" si="364"/>
        <v>0.93244726500567476</v>
      </c>
      <c r="I2628" s="2">
        <f t="shared" si="365"/>
        <v>48.25214544744312</v>
      </c>
    </row>
    <row r="2629" spans="1:9" ht="13.5" x14ac:dyDescent="0.25">
      <c r="A2629" s="3">
        <f>TITRES_STAT!B2632</f>
        <v>45835</v>
      </c>
      <c r="B2629" s="5">
        <f>TITRES_STAT!D2632</f>
        <v>19.5</v>
      </c>
      <c r="C2629" s="2">
        <f t="shared" si="369"/>
        <v>-0.10000000000000142</v>
      </c>
      <c r="D2629" s="2">
        <f t="shared" si="370"/>
        <v>0</v>
      </c>
      <c r="E2629" s="2">
        <f t="shared" si="371"/>
        <v>0.10000000000000142</v>
      </c>
      <c r="F2629" s="2">
        <f t="shared" si="368"/>
        <v>2.2302341503676153E-2</v>
      </c>
      <c r="G2629" s="2">
        <f t="shared" si="368"/>
        <v>3.1060929875410568E-2</v>
      </c>
      <c r="H2629" s="2">
        <f t="shared" si="364"/>
        <v>0.71801911897466519</v>
      </c>
      <c r="I2629" s="2">
        <f t="shared" si="365"/>
        <v>41.793430063990662</v>
      </c>
    </row>
    <row r="2630" spans="1:9" ht="13.5" x14ac:dyDescent="0.25">
      <c r="A2630" s="3">
        <f>TITRES_STAT!B2633</f>
        <v>45838</v>
      </c>
      <c r="B2630" s="5">
        <f>TITRES_STAT!D2633</f>
        <v>19.600000000000001</v>
      </c>
      <c r="C2630" s="2">
        <f t="shared" si="369"/>
        <v>0.10000000000000142</v>
      </c>
      <c r="D2630" s="2">
        <f t="shared" si="370"/>
        <v>0.10000000000000142</v>
      </c>
      <c r="E2630" s="2">
        <f t="shared" si="371"/>
        <v>0</v>
      </c>
      <c r="F2630" s="2">
        <f t="shared" si="368"/>
        <v>2.7852174253413669E-2</v>
      </c>
      <c r="G2630" s="2">
        <f t="shared" si="368"/>
        <v>2.8842292027166955E-2</v>
      </c>
      <c r="H2630" s="2">
        <f t="shared" si="364"/>
        <v>0.96567132137693212</v>
      </c>
      <c r="I2630" s="2">
        <f t="shared" si="365"/>
        <v>49.126795048344576</v>
      </c>
    </row>
    <row r="2631" spans="1:9" ht="13.5" x14ac:dyDescent="0.25">
      <c r="A2631" s="3">
        <f>TITRES_STAT!B2634</f>
        <v>45839</v>
      </c>
      <c r="B2631" s="5">
        <f>TITRES_STAT!D2634</f>
        <v>19.2</v>
      </c>
      <c r="C2631" s="2">
        <f t="shared" si="369"/>
        <v>-0.40000000000000213</v>
      </c>
      <c r="D2631" s="2">
        <f t="shared" si="370"/>
        <v>0</v>
      </c>
      <c r="E2631" s="2">
        <f t="shared" si="371"/>
        <v>0.40000000000000213</v>
      </c>
      <c r="F2631" s="2">
        <f t="shared" si="368"/>
        <v>2.5862733235312692E-2</v>
      </c>
      <c r="G2631" s="2">
        <f t="shared" si="368"/>
        <v>5.5353556882369467E-2</v>
      </c>
      <c r="H2631" s="2">
        <f t="shared" si="364"/>
        <v>0.46722802818747444</v>
      </c>
      <c r="I2631" s="2">
        <f t="shared" si="365"/>
        <v>31.844268185406733</v>
      </c>
    </row>
    <row r="2632" spans="1:9" ht="13.5" x14ac:dyDescent="0.25">
      <c r="A2632" s="3">
        <f>TITRES_STAT!B2635</f>
        <v>45840</v>
      </c>
      <c r="B2632" s="5">
        <f>TITRES_STAT!D2635</f>
        <v>19.2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2.4015395147076072E-2</v>
      </c>
      <c r="G2632" s="2">
        <f t="shared" si="368"/>
        <v>5.1399731390771648E-2</v>
      </c>
      <c r="H2632" s="2">
        <f t="shared" si="364"/>
        <v>0.46722802818747444</v>
      </c>
      <c r="I2632" s="2">
        <f t="shared" si="365"/>
        <v>31.844268185406733</v>
      </c>
    </row>
    <row r="2633" spans="1:9" ht="13.5" x14ac:dyDescent="0.25">
      <c r="A2633" s="3">
        <f>TITRES_STAT!B2636</f>
        <v>45841</v>
      </c>
      <c r="B2633" s="5">
        <f>TITRES_STAT!D2636</f>
        <v>19.2</v>
      </c>
      <c r="C2633" s="2">
        <f t="shared" si="369"/>
        <v>0</v>
      </c>
      <c r="D2633" s="2">
        <f t="shared" si="370"/>
        <v>0</v>
      </c>
      <c r="E2633" s="2">
        <f t="shared" si="371"/>
        <v>0</v>
      </c>
      <c r="F2633" s="2">
        <f t="shared" si="368"/>
        <v>2.2300009779427782E-2</v>
      </c>
      <c r="G2633" s="2">
        <f t="shared" si="368"/>
        <v>4.7728322005716528E-2</v>
      </c>
      <c r="H2633" s="2">
        <f t="shared" si="364"/>
        <v>0.4672280281874745</v>
      </c>
      <c r="I2633" s="2">
        <f t="shared" si="365"/>
        <v>31.844268185406733</v>
      </c>
    </row>
    <row r="2634" spans="1:9" ht="13.5" x14ac:dyDescent="0.25">
      <c r="A2634" s="3">
        <f>TITRES_STAT!B2637</f>
        <v>45842</v>
      </c>
      <c r="B2634" s="5">
        <f>TITRES_STAT!D2637</f>
        <v>19.2</v>
      </c>
      <c r="C2634" s="2">
        <f t="shared" si="369"/>
        <v>0</v>
      </c>
      <c r="D2634" s="2">
        <f t="shared" si="370"/>
        <v>0</v>
      </c>
      <c r="E2634" s="2">
        <f t="shared" si="371"/>
        <v>0</v>
      </c>
      <c r="F2634" s="2">
        <f t="shared" si="368"/>
        <v>2.0707151938040087E-2</v>
      </c>
      <c r="G2634" s="2">
        <f t="shared" si="368"/>
        <v>4.4319156148165346E-2</v>
      </c>
      <c r="H2634" s="2">
        <f t="shared" si="364"/>
        <v>0.46722802818747461</v>
      </c>
      <c r="I2634" s="2">
        <f t="shared" si="365"/>
        <v>31.844268185406733</v>
      </c>
    </row>
    <row r="2635" spans="1:9" ht="13.5" x14ac:dyDescent="0.25">
      <c r="A2635" s="3">
        <f>TITRES_STAT!B2638</f>
        <v>45845</v>
      </c>
      <c r="B2635" s="5">
        <f>TITRES_STAT!D2638</f>
        <v>19.2</v>
      </c>
      <c r="C2635" s="2">
        <f t="shared" si="369"/>
        <v>0</v>
      </c>
      <c r="D2635" s="2">
        <f t="shared" si="370"/>
        <v>0</v>
      </c>
      <c r="E2635" s="2">
        <f t="shared" si="371"/>
        <v>0</v>
      </c>
      <c r="F2635" s="2">
        <f t="shared" si="368"/>
        <v>1.9228069656751508E-2</v>
      </c>
      <c r="G2635" s="2">
        <f t="shared" si="368"/>
        <v>4.1153502137582107E-2</v>
      </c>
      <c r="H2635" s="2">
        <f t="shared" si="364"/>
        <v>0.46722802818747455</v>
      </c>
      <c r="I2635" s="2">
        <f t="shared" si="365"/>
        <v>31.844268185406733</v>
      </c>
    </row>
    <row r="2636" spans="1:9" ht="13.5" x14ac:dyDescent="0.25">
      <c r="A2636" s="3">
        <f>TITRES_STAT!B2639</f>
        <v>45846</v>
      </c>
      <c r="B2636" s="5">
        <f>TITRES_STAT!D2639</f>
        <v>19.2</v>
      </c>
      <c r="C2636" s="2">
        <f t="shared" si="369"/>
        <v>0</v>
      </c>
      <c r="D2636" s="2">
        <f t="shared" si="370"/>
        <v>0</v>
      </c>
      <c r="E2636" s="2">
        <f t="shared" si="371"/>
        <v>0</v>
      </c>
      <c r="F2636" s="2">
        <f t="shared" si="368"/>
        <v>1.7854636109840685E-2</v>
      </c>
      <c r="G2636" s="2">
        <f t="shared" si="368"/>
        <v>3.8213966270611958E-2</v>
      </c>
      <c r="H2636" s="2">
        <f t="shared" si="364"/>
        <v>0.46722802818747455</v>
      </c>
      <c r="I2636" s="2">
        <f t="shared" si="365"/>
        <v>31.844268185406733</v>
      </c>
    </row>
    <row r="2637" spans="1:9" ht="13.5" x14ac:dyDescent="0.25">
      <c r="A2637" s="3">
        <f>TITRES_STAT!B2640</f>
        <v>45847</v>
      </c>
      <c r="B2637" s="5">
        <f>TITRES_STAT!D2640</f>
        <v>19.2</v>
      </c>
      <c r="C2637" s="2">
        <f t="shared" si="369"/>
        <v>0</v>
      </c>
      <c r="D2637" s="2">
        <f t="shared" si="370"/>
        <v>0</v>
      </c>
      <c r="E2637" s="2">
        <f t="shared" si="371"/>
        <v>0</v>
      </c>
      <c r="F2637" s="2">
        <f t="shared" ref="F2637:G2646" si="372">((F2636*13)+D2637)/14</f>
        <v>1.6579304959137779E-2</v>
      </c>
      <c r="G2637" s="2">
        <f t="shared" si="372"/>
        <v>3.548439725128253E-2</v>
      </c>
      <c r="H2637" s="2">
        <f t="shared" si="364"/>
        <v>0.46722802818747455</v>
      </c>
      <c r="I2637" s="2">
        <f t="shared" si="365"/>
        <v>31.844268185406733</v>
      </c>
    </row>
    <row r="2638" spans="1:9" ht="13.5" x14ac:dyDescent="0.25">
      <c r="A2638" s="3">
        <f>TITRES_STAT!B2641</f>
        <v>45848</v>
      </c>
      <c r="B2638" s="5">
        <f>TITRES_STAT!D2641</f>
        <v>18.5</v>
      </c>
      <c r="C2638" s="2">
        <f t="shared" si="369"/>
        <v>-0.69999999999999929</v>
      </c>
      <c r="D2638" s="2">
        <f t="shared" si="370"/>
        <v>0</v>
      </c>
      <c r="E2638" s="2">
        <f t="shared" si="371"/>
        <v>0.69999999999999929</v>
      </c>
      <c r="F2638" s="2">
        <f t="shared" si="372"/>
        <v>1.5395068890627939E-2</v>
      </c>
      <c r="G2638" s="2">
        <f t="shared" si="372"/>
        <v>8.2949797447619433E-2</v>
      </c>
      <c r="H2638" s="2">
        <f t="shared" si="364"/>
        <v>0.18559501486847524</v>
      </c>
      <c r="I2638" s="2">
        <f t="shared" si="365"/>
        <v>15.654166265962616</v>
      </c>
    </row>
    <row r="2639" spans="1:9" ht="13.5" x14ac:dyDescent="0.25">
      <c r="A2639" s="3">
        <f>TITRES_STAT!B2642</f>
        <v>45849</v>
      </c>
      <c r="B2639" s="5">
        <f>TITRES_STAT!D2642</f>
        <v>19</v>
      </c>
      <c r="C2639" s="2">
        <f t="shared" si="369"/>
        <v>0.5</v>
      </c>
      <c r="D2639" s="2">
        <f t="shared" si="370"/>
        <v>0.5</v>
      </c>
      <c r="E2639" s="2">
        <f t="shared" si="371"/>
        <v>0</v>
      </c>
      <c r="F2639" s="2">
        <f t="shared" si="372"/>
        <v>5.0009706827011662E-2</v>
      </c>
      <c r="G2639" s="2">
        <f t="shared" si="372"/>
        <v>7.7024811915646613E-2</v>
      </c>
      <c r="H2639" s="2">
        <f t="shared" si="364"/>
        <v>0.64926749683958429</v>
      </c>
      <c r="I2639" s="2">
        <f t="shared" si="365"/>
        <v>39.367021910256874</v>
      </c>
    </row>
    <row r="2640" spans="1:9" ht="13.5" x14ac:dyDescent="0.25">
      <c r="A2640" s="3">
        <f>TITRES_STAT!B2643</f>
        <v>45852</v>
      </c>
      <c r="B2640" s="5">
        <f>TITRES_STAT!D2643</f>
        <v>19</v>
      </c>
      <c r="C2640" s="2">
        <f t="shared" si="369"/>
        <v>0</v>
      </c>
      <c r="D2640" s="2">
        <f t="shared" si="370"/>
        <v>0</v>
      </c>
      <c r="E2640" s="2">
        <f t="shared" si="371"/>
        <v>0</v>
      </c>
      <c r="F2640" s="2">
        <f t="shared" si="372"/>
        <v>4.6437584910796539E-2</v>
      </c>
      <c r="G2640" s="2">
        <f t="shared" si="372"/>
        <v>7.1523039635957561E-2</v>
      </c>
      <c r="H2640" s="2">
        <f t="shared" si="364"/>
        <v>0.64926749683958429</v>
      </c>
      <c r="I2640" s="2">
        <f t="shared" si="365"/>
        <v>39.367021910256874</v>
      </c>
    </row>
    <row r="2641" spans="1:9" ht="13.5" x14ac:dyDescent="0.25">
      <c r="A2641" s="3">
        <f>TITRES_STAT!B2644</f>
        <v>45853</v>
      </c>
      <c r="B2641" s="5">
        <f>TITRES_STAT!D2644</f>
        <v>19.2</v>
      </c>
      <c r="C2641" s="2">
        <f t="shared" si="369"/>
        <v>0.19999999999999929</v>
      </c>
      <c r="D2641" s="2">
        <f t="shared" si="370"/>
        <v>0.19999999999999929</v>
      </c>
      <c r="E2641" s="2">
        <f t="shared" si="371"/>
        <v>0</v>
      </c>
      <c r="F2641" s="2">
        <f t="shared" si="372"/>
        <v>5.7406328845739596E-2</v>
      </c>
      <c r="G2641" s="2">
        <f t="shared" si="372"/>
        <v>6.641425109053202E-2</v>
      </c>
      <c r="H2641" s="2">
        <f t="shared" ref="H2641:H2646" si="373">F2641/G2641</f>
        <v>0.86436763048771936</v>
      </c>
      <c r="I2641" s="2">
        <f t="shared" ref="I2641:I2646" si="374">IF(G2641=0,100,100-(100/(1+H2641)))</f>
        <v>46.362510073273505</v>
      </c>
    </row>
    <row r="2642" spans="1:9" ht="13.5" x14ac:dyDescent="0.25">
      <c r="A2642" s="3">
        <f>TITRES_STAT!B2645</f>
        <v>45854</v>
      </c>
      <c r="B2642" s="5">
        <f>TITRES_STAT!D2645</f>
        <v>19.2</v>
      </c>
      <c r="C2642" s="2">
        <f t="shared" si="369"/>
        <v>0</v>
      </c>
      <c r="D2642" s="2">
        <f t="shared" si="370"/>
        <v>0</v>
      </c>
      <c r="E2642" s="2">
        <f t="shared" si="371"/>
        <v>0</v>
      </c>
      <c r="F2642" s="2">
        <f t="shared" si="372"/>
        <v>5.3305876785329623E-2</v>
      </c>
      <c r="G2642" s="2">
        <f t="shared" si="372"/>
        <v>6.1670376012636877E-2</v>
      </c>
      <c r="H2642" s="2">
        <f t="shared" si="373"/>
        <v>0.86436763048771936</v>
      </c>
      <c r="I2642" s="2">
        <f t="shared" si="374"/>
        <v>46.362510073273505</v>
      </c>
    </row>
    <row r="2643" spans="1:9" ht="13.5" x14ac:dyDescent="0.25">
      <c r="A2643" s="3">
        <f>TITRES_STAT!B2646</f>
        <v>45855</v>
      </c>
      <c r="B2643" s="5">
        <f>TITRES_STAT!D2646</f>
        <v>19.2</v>
      </c>
      <c r="C2643" s="2">
        <f t="shared" si="369"/>
        <v>0</v>
      </c>
      <c r="D2643" s="2">
        <f t="shared" si="370"/>
        <v>0</v>
      </c>
      <c r="E2643" s="2">
        <f t="shared" si="371"/>
        <v>0</v>
      </c>
      <c r="F2643" s="2">
        <f t="shared" si="372"/>
        <v>4.9498314157806082E-2</v>
      </c>
      <c r="G2643" s="2">
        <f t="shared" si="372"/>
        <v>5.7265349154591381E-2</v>
      </c>
      <c r="H2643" s="2">
        <f t="shared" si="373"/>
        <v>0.86436763048771947</v>
      </c>
      <c r="I2643" s="2">
        <f t="shared" si="374"/>
        <v>46.362510073273505</v>
      </c>
    </row>
    <row r="2644" spans="1:9" ht="13.5" x14ac:dyDescent="0.25">
      <c r="A2644" s="3">
        <f>TITRES_STAT!B2647</f>
        <v>45856</v>
      </c>
      <c r="B2644" s="5">
        <f>TITRES_STAT!D2647</f>
        <v>19.2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4.5962720289391364E-2</v>
      </c>
      <c r="G2644" s="2">
        <f t="shared" si="372"/>
        <v>5.3174967072120563E-2</v>
      </c>
      <c r="H2644" s="2">
        <f t="shared" si="373"/>
        <v>0.86436763048771958</v>
      </c>
      <c r="I2644" s="2">
        <f t="shared" si="374"/>
        <v>46.362510073273505</v>
      </c>
    </row>
    <row r="2645" spans="1:9" ht="13.5" x14ac:dyDescent="0.25">
      <c r="A2645" s="3">
        <f>TITRES_STAT!B2648</f>
        <v>45859</v>
      </c>
      <c r="B2645" s="5">
        <f>TITRES_STAT!D2648</f>
        <v>19.2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4.2679668840149121E-2</v>
      </c>
      <c r="G2645" s="2">
        <f t="shared" si="372"/>
        <v>4.937675513839767E-2</v>
      </c>
      <c r="H2645" s="2">
        <f t="shared" si="373"/>
        <v>0.86436763048771947</v>
      </c>
      <c r="I2645" s="2">
        <f t="shared" si="374"/>
        <v>46.362510073273505</v>
      </c>
    </row>
    <row r="2646" spans="1:9" ht="13.5" x14ac:dyDescent="0.25">
      <c r="A2646" s="3">
        <f>TITRES_STAT!B2649</f>
        <v>45860</v>
      </c>
      <c r="B2646" s="5">
        <f>TITRES_STAT!D2649</f>
        <v>19.2</v>
      </c>
      <c r="C2646" s="2">
        <f t="shared" si="369"/>
        <v>0</v>
      </c>
      <c r="D2646" s="2">
        <f t="shared" si="370"/>
        <v>0</v>
      </c>
      <c r="E2646" s="2">
        <f t="shared" si="371"/>
        <v>0</v>
      </c>
      <c r="F2646" s="2">
        <f t="shared" si="372"/>
        <v>3.9631121065852759E-2</v>
      </c>
      <c r="G2646" s="2">
        <f t="shared" si="372"/>
        <v>4.5849844057083547E-2</v>
      </c>
      <c r="H2646" s="2">
        <f t="shared" si="373"/>
        <v>0.86436763048771958</v>
      </c>
      <c r="I2646" s="2">
        <f t="shared" si="374"/>
        <v>46.362510073273505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5F2DF-5064-4521-94FC-58FE397F6466}">
  <dimension ref="A1:H2646"/>
  <sheetViews>
    <sheetView tabSelected="1" topLeftCell="A2620" workbookViewId="0">
      <selection activeCell="P2638" sqref="P2638"/>
    </sheetView>
  </sheetViews>
  <sheetFormatPr defaultRowHeight="12.5" x14ac:dyDescent="0.25"/>
  <cols>
    <col min="1" max="1" width="11" bestFit="1" customWidth="1"/>
    <col min="6" max="6" width="10.90625" bestFit="1" customWidth="1"/>
  </cols>
  <sheetData>
    <row r="1" spans="1:8" ht="24" x14ac:dyDescent="0.25">
      <c r="A1" s="1" t="str">
        <f>TITRES_STAT!B4</f>
        <v>Date</v>
      </c>
      <c r="B1" s="1" t="str">
        <f>TITRES_STAT!D4</f>
        <v>Cours Ajusté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ht="13.5" x14ac:dyDescent="0.25">
      <c r="A2" s="3">
        <f>TITRES_STAT!B5</f>
        <v>42006</v>
      </c>
      <c r="B2" s="5">
        <f>TITRES_STAT!D5</f>
        <v>16.489999999999998</v>
      </c>
      <c r="C2" s="2" t="s">
        <v>21</v>
      </c>
      <c r="D2" s="2" t="s">
        <v>21</v>
      </c>
      <c r="E2" s="2"/>
      <c r="F2" s="2"/>
      <c r="G2" s="2"/>
      <c r="H2" s="2"/>
    </row>
    <row r="3" spans="1:8" ht="13.5" x14ac:dyDescent="0.25">
      <c r="A3" s="3">
        <f>TITRES_STAT!B6</f>
        <v>42009</v>
      </c>
      <c r="B3" s="5">
        <f>TITRES_STAT!D6</f>
        <v>16.489999999999998</v>
      </c>
      <c r="C3" s="4" t="s">
        <v>37</v>
      </c>
      <c r="D3" s="4" t="s">
        <v>38</v>
      </c>
      <c r="E3" s="2"/>
      <c r="F3" s="2"/>
      <c r="G3" s="2"/>
      <c r="H3" s="2"/>
    </row>
    <row r="4" spans="1:8" ht="13.5" x14ac:dyDescent="0.25">
      <c r="A4" s="3">
        <f>TITRES_STAT!B7</f>
        <v>42010</v>
      </c>
      <c r="B4" s="5">
        <f>TITRES_STAT!D7</f>
        <v>16.007000000000001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f>TITRES_STAT!B8</f>
        <v>42011</v>
      </c>
      <c r="B5" s="5">
        <f>TITRES_STAT!D8</f>
        <v>16.388000000000002</v>
      </c>
      <c r="C5" s="2"/>
      <c r="D5" s="2"/>
      <c r="E5" s="2"/>
      <c r="F5" s="2"/>
      <c r="G5" s="2"/>
      <c r="H5" s="2"/>
    </row>
    <row r="6" spans="1:8" ht="13.5" x14ac:dyDescent="0.25">
      <c r="A6" s="3">
        <f>TITRES_STAT!B9</f>
        <v>42012</v>
      </c>
      <c r="B6" s="5">
        <f>TITRES_STAT!D9</f>
        <v>16.013000000000002</v>
      </c>
      <c r="C6" s="2"/>
      <c r="D6" s="2"/>
      <c r="E6" s="2"/>
      <c r="F6" s="2"/>
      <c r="G6" s="2"/>
      <c r="H6" s="2"/>
    </row>
    <row r="7" spans="1:8" ht="13.5" x14ac:dyDescent="0.25">
      <c r="A7" s="3">
        <f>TITRES_STAT!B10</f>
        <v>42013</v>
      </c>
      <c r="B7" s="5">
        <f>TITRES_STAT!D10</f>
        <v>16.013000000000002</v>
      </c>
      <c r="C7" s="2"/>
      <c r="D7" s="2"/>
      <c r="E7" s="2"/>
      <c r="F7" s="2"/>
      <c r="G7" s="2"/>
      <c r="H7" s="2"/>
    </row>
    <row r="8" spans="1:8" ht="13.5" x14ac:dyDescent="0.25">
      <c r="A8" s="3">
        <f>TITRES_STAT!B11</f>
        <v>42016</v>
      </c>
      <c r="B8" s="5">
        <f>TITRES_STAT!D11</f>
        <v>16.02</v>
      </c>
      <c r="C8" s="2"/>
      <c r="D8" s="2"/>
      <c r="E8" s="2"/>
      <c r="F8" s="2"/>
      <c r="G8" s="2"/>
      <c r="H8" s="2"/>
    </row>
    <row r="9" spans="1:8" ht="13.5" x14ac:dyDescent="0.25">
      <c r="A9" s="3">
        <f>TITRES_STAT!B12</f>
        <v>42017</v>
      </c>
      <c r="B9" s="5">
        <f>TITRES_STAT!D12</f>
        <v>16.02</v>
      </c>
      <c r="C9" s="2"/>
      <c r="D9" s="2"/>
      <c r="E9" s="2"/>
      <c r="F9" s="2"/>
      <c r="G9" s="2"/>
      <c r="H9" s="2"/>
    </row>
    <row r="10" spans="1:8" ht="13.5" x14ac:dyDescent="0.25">
      <c r="A10" s="3">
        <f>TITRES_STAT!B13</f>
        <v>42019</v>
      </c>
      <c r="B10" s="5">
        <f>TITRES_STAT!D13</f>
        <v>16.02</v>
      </c>
      <c r="C10" s="2"/>
      <c r="D10" s="2"/>
      <c r="E10" s="2"/>
      <c r="F10" s="2"/>
      <c r="G10" s="2"/>
      <c r="H10" s="2"/>
    </row>
    <row r="11" spans="1:8" ht="13.5" x14ac:dyDescent="0.25">
      <c r="A11" s="3">
        <f>TITRES_STAT!B14</f>
        <v>42020</v>
      </c>
      <c r="B11" s="5">
        <f>TITRES_STAT!D14</f>
        <v>16.02</v>
      </c>
      <c r="C11" s="2"/>
      <c r="D11" s="2"/>
      <c r="E11" s="2"/>
      <c r="F11" s="2"/>
      <c r="G11" s="2"/>
      <c r="H11" s="2"/>
    </row>
    <row r="12" spans="1:8" ht="13.5" x14ac:dyDescent="0.25">
      <c r="A12" s="3">
        <f>TITRES_STAT!B15</f>
        <v>42023</v>
      </c>
      <c r="B12" s="5">
        <f>TITRES_STAT!D15</f>
        <v>16.026</v>
      </c>
      <c r="C12" s="2"/>
      <c r="D12" s="2"/>
      <c r="E12" s="2"/>
      <c r="F12" s="2"/>
      <c r="G12" s="2"/>
      <c r="H12" s="2"/>
    </row>
    <row r="13" spans="1:8" ht="13.5" x14ac:dyDescent="0.25">
      <c r="A13" s="3">
        <f>TITRES_STAT!B16</f>
        <v>42024</v>
      </c>
      <c r="B13" s="5">
        <f>TITRES_STAT!D16</f>
        <v>16.013000000000002</v>
      </c>
      <c r="C13" s="2">
        <f>AVERAGE(B2:B13)</f>
        <v>16.126666666666669</v>
      </c>
      <c r="D13" s="2"/>
      <c r="E13" s="2"/>
      <c r="F13" s="2"/>
      <c r="G13" s="2"/>
      <c r="H13" s="2"/>
    </row>
    <row r="14" spans="1:8" ht="13.5" x14ac:dyDescent="0.25">
      <c r="A14" s="3">
        <f>TITRES_STAT!B17</f>
        <v>42025</v>
      </c>
      <c r="B14" s="5">
        <f>TITRES_STAT!D17</f>
        <v>16.013000000000002</v>
      </c>
      <c r="C14" s="2">
        <f>$C$4*B4+C13*(1-$C$4)</f>
        <v>16.108256410256413</v>
      </c>
      <c r="D14" s="2"/>
      <c r="E14" s="2"/>
      <c r="F14" s="2"/>
      <c r="G14" s="2"/>
      <c r="H14" s="2"/>
    </row>
    <row r="15" spans="1:8" ht="13.5" x14ac:dyDescent="0.25">
      <c r="A15" s="3">
        <f>TITRES_STAT!B18</f>
        <v>42026</v>
      </c>
      <c r="B15" s="5">
        <f>TITRES_STAT!D18</f>
        <v>16.013000000000002</v>
      </c>
      <c r="C15" s="2">
        <f t="shared" ref="C15:C78" si="0">$C$4*B5+C14*(1-$C$4)</f>
        <v>16.151293885601582</v>
      </c>
      <c r="D15" s="2"/>
      <c r="E15" s="2"/>
      <c r="F15" s="2"/>
      <c r="G15" s="2"/>
      <c r="H15" s="2"/>
    </row>
    <row r="16" spans="1:8" ht="13.5" x14ac:dyDescent="0.25">
      <c r="A16" s="3">
        <f>TITRES_STAT!B19</f>
        <v>42027</v>
      </c>
      <c r="B16" s="5">
        <f>TITRES_STAT!D19</f>
        <v>16.388000000000002</v>
      </c>
      <c r="C16" s="2">
        <f t="shared" si="0"/>
        <v>16.130017903201338</v>
      </c>
      <c r="D16" s="2"/>
      <c r="E16" s="2"/>
      <c r="F16" s="2"/>
      <c r="G16" s="2"/>
      <c r="H16" s="2"/>
    </row>
    <row r="17" spans="1:8" ht="13.5" x14ac:dyDescent="0.25">
      <c r="A17" s="3">
        <f>TITRES_STAT!B20</f>
        <v>42030</v>
      </c>
      <c r="B17" s="5">
        <f>TITRES_STAT!D20</f>
        <v>16.388000000000002</v>
      </c>
      <c r="C17" s="2">
        <f t="shared" si="0"/>
        <v>16.112015148862671</v>
      </c>
      <c r="D17" s="2"/>
      <c r="E17" s="2"/>
      <c r="F17" s="2"/>
      <c r="G17" s="2"/>
      <c r="H17" s="2"/>
    </row>
    <row r="18" spans="1:8" ht="13.5" x14ac:dyDescent="0.25">
      <c r="A18" s="3">
        <f>TITRES_STAT!B21</f>
        <v>42031</v>
      </c>
      <c r="B18" s="5">
        <f>TITRES_STAT!D21</f>
        <v>16.388000000000002</v>
      </c>
      <c r="C18" s="2">
        <f t="shared" si="0"/>
        <v>16.097858972114569</v>
      </c>
      <c r="D18" s="2"/>
      <c r="E18" s="2"/>
      <c r="F18" s="2"/>
      <c r="G18" s="2"/>
      <c r="H18" s="2"/>
    </row>
    <row r="19" spans="1:8" ht="13.5" x14ac:dyDescent="0.25">
      <c r="A19" s="3">
        <f>TITRES_STAT!B22</f>
        <v>42032</v>
      </c>
      <c r="B19" s="5">
        <f>TITRES_STAT!D22</f>
        <v>16.388000000000002</v>
      </c>
      <c r="C19" s="2">
        <f t="shared" si="0"/>
        <v>16.085880668712328</v>
      </c>
      <c r="D19" s="2"/>
      <c r="E19" s="2"/>
      <c r="F19" s="2"/>
      <c r="G19" s="2"/>
      <c r="H19" s="2"/>
    </row>
    <row r="20" spans="1:8" ht="13.5" x14ac:dyDescent="0.25">
      <c r="A20" s="3">
        <f>TITRES_STAT!B23</f>
        <v>42033</v>
      </c>
      <c r="B20" s="5">
        <f>TITRES_STAT!D23</f>
        <v>16.369</v>
      </c>
      <c r="C20" s="2">
        <f t="shared" si="0"/>
        <v>16.075745181218124</v>
      </c>
      <c r="D20" s="2"/>
      <c r="E20" s="2"/>
      <c r="F20" s="2"/>
      <c r="G20" s="2"/>
      <c r="H20" s="2"/>
    </row>
    <row r="21" spans="1:8" ht="13.5" x14ac:dyDescent="0.25">
      <c r="A21" s="3">
        <f>TITRES_STAT!B24</f>
        <v>42034</v>
      </c>
      <c r="B21" s="5">
        <f>TITRES_STAT!D24</f>
        <v>16.369</v>
      </c>
      <c r="C21" s="2">
        <f t="shared" si="0"/>
        <v>16.06716899949226</v>
      </c>
      <c r="D21" s="2"/>
      <c r="E21" s="2"/>
      <c r="F21" s="2"/>
      <c r="G21" s="2"/>
      <c r="H21" s="2"/>
    </row>
    <row r="22" spans="1:8" ht="13.5" x14ac:dyDescent="0.25">
      <c r="A22" s="3">
        <f>TITRES_STAT!B25</f>
        <v>42037</v>
      </c>
      <c r="B22" s="5">
        <f>TITRES_STAT!D25</f>
        <v>16.350000000000001</v>
      </c>
      <c r="C22" s="2">
        <f t="shared" si="0"/>
        <v>16.060835307262682</v>
      </c>
      <c r="D22" s="2"/>
      <c r="E22" s="2"/>
      <c r="F22" s="2"/>
      <c r="G22" s="2"/>
      <c r="H22" s="2"/>
    </row>
    <row r="23" spans="1:8" ht="13.5" x14ac:dyDescent="0.25">
      <c r="A23" s="3">
        <f>TITRES_STAT!B26</f>
        <v>42038</v>
      </c>
      <c r="B23" s="5">
        <f>TITRES_STAT!D26</f>
        <v>16.350000000000001</v>
      </c>
      <c r="C23" s="2">
        <f t="shared" si="0"/>
        <v>16.053476029222271</v>
      </c>
      <c r="D23" s="2"/>
      <c r="E23" s="2"/>
      <c r="F23" s="2"/>
      <c r="G23" s="2"/>
      <c r="H23" s="2"/>
    </row>
    <row r="24" spans="1:8" ht="13.5" x14ac:dyDescent="0.25">
      <c r="A24" s="3">
        <f>TITRES_STAT!B27</f>
        <v>42039</v>
      </c>
      <c r="B24" s="5">
        <f>TITRES_STAT!D27</f>
        <v>16.350000000000001</v>
      </c>
      <c r="C24" s="2">
        <f t="shared" si="0"/>
        <v>16.04724894780346</v>
      </c>
      <c r="D24" s="2"/>
      <c r="E24" s="2"/>
      <c r="F24" s="2"/>
      <c r="G24" s="2"/>
      <c r="H24" s="2"/>
    </row>
    <row r="25" spans="1:8" ht="13.5" x14ac:dyDescent="0.25">
      <c r="A25" s="3">
        <f>TITRES_STAT!B28</f>
        <v>42040</v>
      </c>
      <c r="B25" s="5">
        <f>TITRES_STAT!D28</f>
        <v>16.350000000000001</v>
      </c>
      <c r="C25" s="2">
        <f t="shared" si="0"/>
        <v>16.04197987891062</v>
      </c>
      <c r="D25" s="2"/>
      <c r="E25" s="2"/>
      <c r="F25" s="2"/>
      <c r="G25" s="2"/>
      <c r="H25" s="2"/>
    </row>
    <row r="26" spans="1:8" ht="13.5" x14ac:dyDescent="0.25">
      <c r="A26" s="3">
        <f>TITRES_STAT!B29</f>
        <v>42041</v>
      </c>
      <c r="B26" s="5">
        <f>TITRES_STAT!D29</f>
        <v>16.350000000000001</v>
      </c>
      <c r="C26" s="2">
        <f t="shared" si="0"/>
        <v>16.095213743693602</v>
      </c>
      <c r="D26" s="2"/>
      <c r="E26" s="2"/>
      <c r="F26" s="2"/>
      <c r="G26" s="2"/>
      <c r="H26" s="2"/>
    </row>
    <row r="27" spans="1:8" ht="13.5" x14ac:dyDescent="0.25">
      <c r="A27" s="3">
        <f>TITRES_STAT!B30</f>
        <v>42044</v>
      </c>
      <c r="B27" s="5">
        <f>TITRES_STAT!D30</f>
        <v>16.515000000000001</v>
      </c>
      <c r="C27" s="2">
        <f t="shared" si="0"/>
        <v>16.140257783125357</v>
      </c>
      <c r="D27" s="2">
        <f>AVERAGE(B2:B27)</f>
        <v>16.234653846153851</v>
      </c>
      <c r="E27" s="2">
        <f>C27-D27</f>
        <v>-9.4396063028494126E-2</v>
      </c>
      <c r="F27" s="2"/>
      <c r="G27" s="2"/>
      <c r="H27" s="2"/>
    </row>
    <row r="28" spans="1:8" ht="13.5" x14ac:dyDescent="0.25">
      <c r="A28" s="3">
        <f>TITRES_STAT!B31</f>
        <v>42045</v>
      </c>
      <c r="B28" s="5">
        <f>TITRES_STAT!D31</f>
        <v>16.515000000000001</v>
      </c>
      <c r="C28" s="2">
        <f t="shared" si="0"/>
        <v>16.17837197033684</v>
      </c>
      <c r="D28" s="2">
        <f>$D$4*B28+(1-$D$4)*D27</f>
        <v>16.255420227920233</v>
      </c>
      <c r="E28" s="2">
        <f t="shared" ref="E28:E91" si="1">C28-D28</f>
        <v>-7.7048257583392399E-2</v>
      </c>
      <c r="F28" s="2"/>
      <c r="G28" s="2"/>
      <c r="H28" s="2"/>
    </row>
    <row r="29" spans="1:8" ht="13.5" x14ac:dyDescent="0.25">
      <c r="A29" s="3">
        <f>TITRES_STAT!B32</f>
        <v>42046</v>
      </c>
      <c r="B29" s="5">
        <f>TITRES_STAT!D32</f>
        <v>16.515000000000001</v>
      </c>
      <c r="C29" s="2">
        <f t="shared" si="0"/>
        <v>16.210622436438864</v>
      </c>
      <c r="D29" s="2">
        <f t="shared" ref="D29:D92" si="2">$D$4*B29+(1-$D$4)*D28</f>
        <v>16.274648359185402</v>
      </c>
      <c r="E29" s="2">
        <f t="shared" si="1"/>
        <v>-6.4025922746537844E-2</v>
      </c>
      <c r="F29" s="2"/>
      <c r="G29" s="2"/>
      <c r="H29" s="2"/>
    </row>
    <row r="30" spans="1:8" ht="13.5" x14ac:dyDescent="0.25">
      <c r="A30" s="3">
        <f>TITRES_STAT!B33</f>
        <v>42047</v>
      </c>
      <c r="B30" s="5">
        <f>TITRES_STAT!D33</f>
        <v>16.515000000000001</v>
      </c>
      <c r="C30" s="2">
        <f t="shared" si="0"/>
        <v>16.234988215448272</v>
      </c>
      <c r="D30" s="2">
        <f t="shared" si="2"/>
        <v>16.292452184430928</v>
      </c>
      <c r="E30" s="2">
        <f t="shared" si="1"/>
        <v>-5.7463968982656155E-2</v>
      </c>
      <c r="F30" s="2"/>
      <c r="G30" s="2"/>
      <c r="H30" s="2"/>
    </row>
    <row r="31" spans="1:8" ht="13.5" x14ac:dyDescent="0.25">
      <c r="A31" s="3">
        <f>TITRES_STAT!B34</f>
        <v>42048</v>
      </c>
      <c r="B31" s="5">
        <f>TITRES_STAT!D34</f>
        <v>16.515000000000001</v>
      </c>
      <c r="C31" s="2">
        <f t="shared" si="0"/>
        <v>16.255605413071617</v>
      </c>
      <c r="D31" s="2">
        <f t="shared" si="2"/>
        <v>16.308937207806416</v>
      </c>
      <c r="E31" s="2">
        <f t="shared" si="1"/>
        <v>-5.3331794734798876E-2</v>
      </c>
      <c r="F31" s="2"/>
      <c r="G31" s="2"/>
      <c r="H31" s="2"/>
    </row>
    <row r="32" spans="1:8" ht="13.5" x14ac:dyDescent="0.25">
      <c r="A32" s="3">
        <f>TITRES_STAT!B35</f>
        <v>42051</v>
      </c>
      <c r="B32" s="5">
        <f>TITRES_STAT!D35</f>
        <v>16.515000000000001</v>
      </c>
      <c r="C32" s="2">
        <f t="shared" si="0"/>
        <v>16.270127657214445</v>
      </c>
      <c r="D32" s="2">
        <f t="shared" si="2"/>
        <v>16.324201118339275</v>
      </c>
      <c r="E32" s="2">
        <f t="shared" si="1"/>
        <v>-5.4073461124829691E-2</v>
      </c>
      <c r="F32" s="2"/>
      <c r="G32" s="2"/>
      <c r="H32" s="2"/>
    </row>
    <row r="33" spans="1:8" ht="13.5" x14ac:dyDescent="0.25">
      <c r="A33" s="3">
        <f>TITRES_STAT!B36</f>
        <v>42052</v>
      </c>
      <c r="B33" s="5">
        <f>TITRES_STAT!D36</f>
        <v>16.196999999999999</v>
      </c>
      <c r="C33" s="2">
        <f t="shared" si="0"/>
        <v>16.282415709950683</v>
      </c>
      <c r="D33" s="2">
        <f t="shared" si="2"/>
        <v>16.314778813277108</v>
      </c>
      <c r="E33" s="2">
        <f t="shared" si="1"/>
        <v>-3.2363103326424891E-2</v>
      </c>
      <c r="F33" s="2"/>
      <c r="G33" s="2"/>
      <c r="H33" s="2"/>
    </row>
    <row r="34" spans="1:8" ht="13.5" x14ac:dyDescent="0.25">
      <c r="A34" s="3">
        <f>TITRES_STAT!B37</f>
        <v>42053</v>
      </c>
      <c r="B34" s="5">
        <f>TITRES_STAT!D37</f>
        <v>16.196999999999999</v>
      </c>
      <c r="C34" s="2">
        <f t="shared" si="0"/>
        <v>16.292813293035195</v>
      </c>
      <c r="D34" s="2">
        <f t="shared" si="2"/>
        <v>16.306054456738064</v>
      </c>
      <c r="E34" s="2">
        <f t="shared" si="1"/>
        <v>-1.3241163702868874E-2</v>
      </c>
      <c r="F34" s="2"/>
      <c r="G34" s="2"/>
      <c r="H34" s="2"/>
    </row>
    <row r="35" spans="1:8" ht="13.5" x14ac:dyDescent="0.25">
      <c r="A35" s="3">
        <f>TITRES_STAT!B38</f>
        <v>42054</v>
      </c>
      <c r="B35" s="5">
        <f>TITRES_STAT!D38</f>
        <v>16.196999999999999</v>
      </c>
      <c r="C35" s="2">
        <f t="shared" si="0"/>
        <v>16.301611247952859</v>
      </c>
      <c r="D35" s="2">
        <f t="shared" si="2"/>
        <v>16.29797634883154</v>
      </c>
      <c r="E35" s="2">
        <f t="shared" si="1"/>
        <v>3.6348991213195347E-3</v>
      </c>
      <c r="F35" s="2">
        <f>AVERAGE(E27:E35)</f>
        <v>-4.9145426234298149E-2</v>
      </c>
      <c r="G35" s="2">
        <f>E35-F35</f>
        <v>5.2780325355617684E-2</v>
      </c>
      <c r="H35" s="2" t="str">
        <f>IF(G35&lt;0,"Hold","Sell")</f>
        <v>Sell</v>
      </c>
    </row>
    <row r="36" spans="1:8" ht="13.5" x14ac:dyDescent="0.25">
      <c r="A36" s="3">
        <f>TITRES_STAT!B39</f>
        <v>42055</v>
      </c>
      <c r="B36" s="5">
        <f>TITRES_STAT!D39</f>
        <v>16.39</v>
      </c>
      <c r="C36" s="2">
        <f t="shared" si="0"/>
        <v>16.309055671344726</v>
      </c>
      <c r="D36" s="2">
        <f t="shared" si="2"/>
        <v>16.304792915584759</v>
      </c>
      <c r="E36" s="2">
        <f t="shared" si="1"/>
        <v>4.2627557599672627E-3</v>
      </c>
      <c r="F36" s="2">
        <f>(E36*(2/(10)))+((1-(2/10))*F35)</f>
        <v>-3.8463789835445072E-2</v>
      </c>
      <c r="G36" s="2">
        <f t="shared" ref="G36:G99" si="3">E36-F36</f>
        <v>4.2726545595412335E-2</v>
      </c>
      <c r="H36" s="2" t="str">
        <f t="shared" ref="H36:H99" si="4">IF(G36&lt;0,"Hold","Sell")</f>
        <v>Sell</v>
      </c>
    </row>
    <row r="37" spans="1:8" ht="13.5" x14ac:dyDescent="0.25">
      <c r="A37" s="3">
        <f>TITRES_STAT!B40</f>
        <v>42058</v>
      </c>
      <c r="B37" s="5">
        <f>TITRES_STAT!D40</f>
        <v>16.068999999999999</v>
      </c>
      <c r="C37" s="2">
        <f t="shared" si="0"/>
        <v>16.34073941421477</v>
      </c>
      <c r="D37" s="2">
        <f t="shared" si="2"/>
        <v>16.287326773689593</v>
      </c>
      <c r="E37" s="2">
        <f t="shared" si="1"/>
        <v>5.3412640525177579E-2</v>
      </c>
      <c r="F37" s="2">
        <f t="shared" ref="F37:F100" si="5">(E37*(2/(10)))+((1-(2/10))*F36)</f>
        <v>-2.0088503763320539E-2</v>
      </c>
      <c r="G37" s="2">
        <f t="shared" si="3"/>
        <v>7.3501144288498119E-2</v>
      </c>
      <c r="H37" s="2" t="str">
        <f t="shared" si="4"/>
        <v>Sell</v>
      </c>
    </row>
    <row r="38" spans="1:8" ht="13.5" x14ac:dyDescent="0.25">
      <c r="A38" s="3">
        <f>TITRES_STAT!B41</f>
        <v>42059</v>
      </c>
      <c r="B38" s="5">
        <f>TITRES_STAT!D41</f>
        <v>16.068999999999999</v>
      </c>
      <c r="C38" s="2">
        <f t="shared" si="0"/>
        <v>16.367548735104805</v>
      </c>
      <c r="D38" s="2">
        <f t="shared" si="2"/>
        <v>16.271154420082958</v>
      </c>
      <c r="E38" s="2">
        <f t="shared" si="1"/>
        <v>9.6394315021846921E-2</v>
      </c>
      <c r="F38" s="2">
        <f t="shared" si="5"/>
        <v>3.2080599937129549E-3</v>
      </c>
      <c r="G38" s="2">
        <f t="shared" si="3"/>
        <v>9.3186255028133963E-2</v>
      </c>
      <c r="H38" s="2" t="str">
        <f t="shared" si="4"/>
        <v>Sell</v>
      </c>
    </row>
    <row r="39" spans="1:8" ht="13.5" x14ac:dyDescent="0.25">
      <c r="A39" s="3">
        <f>TITRES_STAT!B42</f>
        <v>42060</v>
      </c>
      <c r="B39" s="5">
        <f>TITRES_STAT!D42</f>
        <v>16.068999999999999</v>
      </c>
      <c r="C39" s="2">
        <f t="shared" si="0"/>
        <v>16.39023354508868</v>
      </c>
      <c r="D39" s="2">
        <f t="shared" si="2"/>
        <v>16.25618001859533</v>
      </c>
      <c r="E39" s="2">
        <f t="shared" si="1"/>
        <v>0.13405352649335001</v>
      </c>
      <c r="F39" s="2">
        <f t="shared" si="5"/>
        <v>2.9377153293640365E-2</v>
      </c>
      <c r="G39" s="2">
        <f t="shared" si="3"/>
        <v>0.10467637319970964</v>
      </c>
      <c r="H39" s="2" t="str">
        <f t="shared" si="4"/>
        <v>Sell</v>
      </c>
    </row>
    <row r="40" spans="1:8" ht="13.5" x14ac:dyDescent="0.25">
      <c r="A40" s="3">
        <f>TITRES_STAT!B43</f>
        <v>42061</v>
      </c>
      <c r="B40" s="5">
        <f>TITRES_STAT!D43</f>
        <v>16.100999999999999</v>
      </c>
      <c r="C40" s="2">
        <f t="shared" si="0"/>
        <v>16.409428384305805</v>
      </c>
      <c r="D40" s="2">
        <f t="shared" si="2"/>
        <v>16.244685202403083</v>
      </c>
      <c r="E40" s="2">
        <f t="shared" si="1"/>
        <v>0.16474318190272186</v>
      </c>
      <c r="F40" s="2">
        <f t="shared" si="5"/>
        <v>5.6450359015456662E-2</v>
      </c>
      <c r="G40" s="2">
        <f t="shared" si="3"/>
        <v>0.10829282288726519</v>
      </c>
      <c r="H40" s="2" t="str">
        <f t="shared" si="4"/>
        <v>Sell</v>
      </c>
    </row>
    <row r="41" spans="1:8" ht="13.5" x14ac:dyDescent="0.25">
      <c r="A41" s="3">
        <f>TITRES_STAT!B44</f>
        <v>42062</v>
      </c>
      <c r="B41" s="5">
        <f>TITRES_STAT!D44</f>
        <v>16.132999999999999</v>
      </c>
      <c r="C41" s="2">
        <f t="shared" si="0"/>
        <v>16.425670171335682</v>
      </c>
      <c r="D41" s="2">
        <f t="shared" si="2"/>
        <v>16.236412224447299</v>
      </c>
      <c r="E41" s="2">
        <f t="shared" si="1"/>
        <v>0.18925794688838238</v>
      </c>
      <c r="F41" s="2">
        <f t="shared" si="5"/>
        <v>8.3011876590041805E-2</v>
      </c>
      <c r="G41" s="2">
        <f t="shared" si="3"/>
        <v>0.10624607029834057</v>
      </c>
      <c r="H41" s="2" t="str">
        <f t="shared" si="4"/>
        <v>Sell</v>
      </c>
    </row>
    <row r="42" spans="1:8" ht="13.5" x14ac:dyDescent="0.25">
      <c r="A42" s="3">
        <f>TITRES_STAT!B45</f>
        <v>42065</v>
      </c>
      <c r="B42" s="5">
        <f>TITRES_STAT!D45</f>
        <v>16.068999999999999</v>
      </c>
      <c r="C42" s="2">
        <f t="shared" si="0"/>
        <v>16.439413221899425</v>
      </c>
      <c r="D42" s="2">
        <f t="shared" si="2"/>
        <v>16.224011318932686</v>
      </c>
      <c r="E42" s="2">
        <f t="shared" si="1"/>
        <v>0.21540190296673956</v>
      </c>
      <c r="F42" s="2">
        <f t="shared" si="5"/>
        <v>0.10948988186538136</v>
      </c>
      <c r="G42" s="2">
        <f t="shared" si="3"/>
        <v>0.10591202110135819</v>
      </c>
      <c r="H42" s="2" t="str">
        <f t="shared" si="4"/>
        <v>Sell</v>
      </c>
    </row>
    <row r="43" spans="1:8" ht="13.5" x14ac:dyDescent="0.25">
      <c r="A43" s="3">
        <f>TITRES_STAT!B46</f>
        <v>42066</v>
      </c>
      <c r="B43" s="5">
        <f>TITRES_STAT!D46</f>
        <v>16.068999999999999</v>
      </c>
      <c r="C43" s="2">
        <f t="shared" si="0"/>
        <v>16.402118880068745</v>
      </c>
      <c r="D43" s="2">
        <f t="shared" si="2"/>
        <v>16.212528999011745</v>
      </c>
      <c r="E43" s="2">
        <f t="shared" si="1"/>
        <v>0.18958988105699959</v>
      </c>
      <c r="F43" s="2">
        <f t="shared" si="5"/>
        <v>0.12550988170370503</v>
      </c>
      <c r="G43" s="2">
        <f t="shared" si="3"/>
        <v>6.4079999353294559E-2</v>
      </c>
      <c r="H43" s="2" t="str">
        <f t="shared" si="4"/>
        <v>Sell</v>
      </c>
    </row>
    <row r="44" spans="1:8" ht="13.5" x14ac:dyDescent="0.25">
      <c r="A44" s="3">
        <f>TITRES_STAT!B47</f>
        <v>42067</v>
      </c>
      <c r="B44" s="5">
        <f>TITRES_STAT!D47</f>
        <v>16.132999999999999</v>
      </c>
      <c r="C44" s="2">
        <f t="shared" si="0"/>
        <v>16.370562129288938</v>
      </c>
      <c r="D44" s="2">
        <f t="shared" si="2"/>
        <v>16.20663796204791</v>
      </c>
      <c r="E44" s="2">
        <f t="shared" si="1"/>
        <v>0.16392416724102787</v>
      </c>
      <c r="F44" s="2">
        <f t="shared" si="5"/>
        <v>0.13319273881116961</v>
      </c>
      <c r="G44" s="2">
        <f t="shared" si="3"/>
        <v>3.0731428429858265E-2</v>
      </c>
      <c r="H44" s="2" t="str">
        <f t="shared" si="4"/>
        <v>Sell</v>
      </c>
    </row>
    <row r="45" spans="1:8" ht="13.5" x14ac:dyDescent="0.25">
      <c r="A45" s="3">
        <f>TITRES_STAT!B48</f>
        <v>42068</v>
      </c>
      <c r="B45" s="5">
        <f>TITRES_STAT!D48</f>
        <v>16.132999999999999</v>
      </c>
      <c r="C45" s="2">
        <f t="shared" si="0"/>
        <v>16.343860263244487</v>
      </c>
      <c r="D45" s="2">
        <f t="shared" si="2"/>
        <v>16.201183298192511</v>
      </c>
      <c r="E45" s="2">
        <f t="shared" si="1"/>
        <v>0.14267696505197591</v>
      </c>
      <c r="F45" s="2">
        <f t="shared" si="5"/>
        <v>0.13508958405933089</v>
      </c>
      <c r="G45" s="2">
        <f t="shared" si="3"/>
        <v>7.5873809926450264E-3</v>
      </c>
      <c r="H45" s="2" t="str">
        <f t="shared" si="4"/>
        <v>Sell</v>
      </c>
    </row>
    <row r="46" spans="1:8" ht="13.5" x14ac:dyDescent="0.25">
      <c r="A46" s="3">
        <f>TITRES_STAT!B49</f>
        <v>42069</v>
      </c>
      <c r="B46" s="5">
        <f>TITRES_STAT!D49</f>
        <v>16.196999999999999</v>
      </c>
      <c r="C46" s="2">
        <f t="shared" si="0"/>
        <v>16.350958684283796</v>
      </c>
      <c r="D46" s="2">
        <f t="shared" si="2"/>
        <v>16.200873424252325</v>
      </c>
      <c r="E46" s="2">
        <f t="shared" si="1"/>
        <v>0.15008526003147082</v>
      </c>
      <c r="F46" s="2">
        <f t="shared" si="5"/>
        <v>0.13808871925375887</v>
      </c>
      <c r="G46" s="2">
        <f t="shared" si="3"/>
        <v>1.199654077771195E-2</v>
      </c>
      <c r="H46" s="2" t="str">
        <f t="shared" si="4"/>
        <v>Sell</v>
      </c>
    </row>
    <row r="47" spans="1:8" ht="13.5" x14ac:dyDescent="0.25">
      <c r="A47" s="3">
        <f>TITRES_STAT!B50</f>
        <v>42072</v>
      </c>
      <c r="B47" s="5">
        <f>TITRES_STAT!D50</f>
        <v>16.204000000000001</v>
      </c>
      <c r="C47" s="2">
        <f t="shared" si="0"/>
        <v>16.307580425163213</v>
      </c>
      <c r="D47" s="2">
        <f t="shared" si="2"/>
        <v>16.201105022455856</v>
      </c>
      <c r="E47" s="2">
        <f t="shared" si="1"/>
        <v>0.10647540270735689</v>
      </c>
      <c r="F47" s="2">
        <f t="shared" si="5"/>
        <v>0.13176605594447849</v>
      </c>
      <c r="G47" s="2">
        <f t="shared" si="3"/>
        <v>-2.5290653237121596E-2</v>
      </c>
      <c r="H47" s="2" t="str">
        <f t="shared" si="4"/>
        <v>Hold</v>
      </c>
    </row>
    <row r="48" spans="1:8" ht="13.5" x14ac:dyDescent="0.25">
      <c r="A48" s="3">
        <f>TITRES_STAT!B51</f>
        <v>42073</v>
      </c>
      <c r="B48" s="5">
        <f>TITRES_STAT!D51</f>
        <v>16.204000000000001</v>
      </c>
      <c r="C48" s="2">
        <f t="shared" si="0"/>
        <v>16.270875744368873</v>
      </c>
      <c r="D48" s="2">
        <f t="shared" si="2"/>
        <v>16.201319465236903</v>
      </c>
      <c r="E48" s="2">
        <f t="shared" si="1"/>
        <v>6.955627913196949E-2</v>
      </c>
      <c r="F48" s="2">
        <f t="shared" si="5"/>
        <v>0.11932410058197669</v>
      </c>
      <c r="G48" s="2">
        <f t="shared" si="3"/>
        <v>-4.9767821450007202E-2</v>
      </c>
      <c r="H48" s="2" t="str">
        <f t="shared" si="4"/>
        <v>Hold</v>
      </c>
    </row>
    <row r="49" spans="1:8" ht="13.5" x14ac:dyDescent="0.25">
      <c r="A49" s="3">
        <f>TITRES_STAT!B52</f>
        <v>42074</v>
      </c>
      <c r="B49" s="5">
        <f>TITRES_STAT!D52</f>
        <v>16.21</v>
      </c>
      <c r="C49" s="2">
        <f t="shared" si="0"/>
        <v>16.239817937542892</v>
      </c>
      <c r="D49" s="2">
        <f t="shared" si="2"/>
        <v>16.201962467811946</v>
      </c>
      <c r="E49" s="2">
        <f t="shared" si="1"/>
        <v>3.7855469730946112E-2</v>
      </c>
      <c r="F49" s="2">
        <f t="shared" si="5"/>
        <v>0.10303037441177058</v>
      </c>
      <c r="G49" s="2">
        <f t="shared" si="3"/>
        <v>-6.5174904680824472E-2</v>
      </c>
      <c r="H49" s="2" t="str">
        <f t="shared" si="4"/>
        <v>Hold</v>
      </c>
    </row>
    <row r="50" spans="1:8" ht="13.5" x14ac:dyDescent="0.25">
      <c r="A50" s="3">
        <f>TITRES_STAT!B53</f>
        <v>42075</v>
      </c>
      <c r="B50" s="5">
        <f>TITRES_STAT!D53</f>
        <v>16.216999999999999</v>
      </c>
      <c r="C50" s="2">
        <f t="shared" si="0"/>
        <v>16.218461331767063</v>
      </c>
      <c r="D50" s="2">
        <f t="shared" si="2"/>
        <v>16.203076359085134</v>
      </c>
      <c r="E50" s="2">
        <f t="shared" si="1"/>
        <v>1.5384972681928843E-2</v>
      </c>
      <c r="F50" s="2">
        <f t="shared" si="5"/>
        <v>8.5501294065802244E-2</v>
      </c>
      <c r="G50" s="2">
        <f t="shared" si="3"/>
        <v>-7.0116321383873401E-2</v>
      </c>
      <c r="H50" s="2" t="str">
        <f t="shared" si="4"/>
        <v>Hold</v>
      </c>
    </row>
    <row r="51" spans="1:8" ht="13.5" x14ac:dyDescent="0.25">
      <c r="A51" s="3">
        <f>TITRES_STAT!B54</f>
        <v>42076</v>
      </c>
      <c r="B51" s="5">
        <f>TITRES_STAT!D54</f>
        <v>16.216999999999999</v>
      </c>
      <c r="C51" s="2">
        <f t="shared" si="0"/>
        <v>16.20531343457213</v>
      </c>
      <c r="D51" s="2">
        <f t="shared" si="2"/>
        <v>16.204107739893644</v>
      </c>
      <c r="E51" s="2">
        <f t="shared" si="1"/>
        <v>1.205694678485969E-3</v>
      </c>
      <c r="F51" s="2">
        <f t="shared" si="5"/>
        <v>6.8642174188338984E-2</v>
      </c>
      <c r="G51" s="2">
        <f t="shared" si="3"/>
        <v>-6.7436479509853015E-2</v>
      </c>
      <c r="H51" s="2" t="str">
        <f t="shared" si="4"/>
        <v>Hold</v>
      </c>
    </row>
    <row r="52" spans="1:8" ht="13.5" x14ac:dyDescent="0.25">
      <c r="A52" s="3">
        <f>TITRES_STAT!B55</f>
        <v>42079</v>
      </c>
      <c r="B52" s="5">
        <f>TITRES_STAT!D55</f>
        <v>16.216999999999999</v>
      </c>
      <c r="C52" s="2">
        <f t="shared" si="0"/>
        <v>16.184342136945649</v>
      </c>
      <c r="D52" s="2">
        <f t="shared" si="2"/>
        <v>16.205062722123746</v>
      </c>
      <c r="E52" s="2">
        <f t="shared" si="1"/>
        <v>-2.072058517809694E-2</v>
      </c>
      <c r="F52" s="2">
        <f t="shared" si="5"/>
        <v>5.0769622315051804E-2</v>
      </c>
      <c r="G52" s="2">
        <f t="shared" si="3"/>
        <v>-7.1490207493148744E-2</v>
      </c>
      <c r="H52" s="2" t="str">
        <f t="shared" si="4"/>
        <v>Hold</v>
      </c>
    </row>
    <row r="53" spans="1:8" ht="13.5" x14ac:dyDescent="0.25">
      <c r="A53" s="3">
        <f>TITRES_STAT!B56</f>
        <v>42080</v>
      </c>
      <c r="B53" s="5">
        <f>TITRES_STAT!D56</f>
        <v>16.254999999999999</v>
      </c>
      <c r="C53" s="2">
        <f t="shared" si="0"/>
        <v>16.166597192800165</v>
      </c>
      <c r="D53" s="2">
        <f t="shared" si="2"/>
        <v>16.208761779744208</v>
      </c>
      <c r="E53" s="2">
        <f t="shared" si="1"/>
        <v>-4.2164586944043236E-2</v>
      </c>
      <c r="F53" s="2">
        <f t="shared" si="5"/>
        <v>3.2182780463232794E-2</v>
      </c>
      <c r="G53" s="2">
        <f t="shared" si="3"/>
        <v>-7.434736740727603E-2</v>
      </c>
      <c r="H53" s="2" t="str">
        <f t="shared" si="4"/>
        <v>Hold</v>
      </c>
    </row>
    <row r="54" spans="1:8" ht="13.5" x14ac:dyDescent="0.25">
      <c r="A54" s="3">
        <f>TITRES_STAT!B57</f>
        <v>42081</v>
      </c>
      <c r="B54" s="5">
        <f>TITRES_STAT!D57</f>
        <v>16.262</v>
      </c>
      <c r="C54" s="2">
        <f t="shared" si="0"/>
        <v>16.161428393907833</v>
      </c>
      <c r="D54" s="2">
        <f t="shared" si="2"/>
        <v>16.212705351615007</v>
      </c>
      <c r="E54" s="2">
        <f t="shared" si="1"/>
        <v>-5.1276957707173665E-2</v>
      </c>
      <c r="F54" s="2">
        <f t="shared" si="5"/>
        <v>1.5490832829151504E-2</v>
      </c>
      <c r="G54" s="2">
        <f t="shared" si="3"/>
        <v>-6.6767790536325172E-2</v>
      </c>
      <c r="H54" s="2" t="str">
        <f t="shared" si="4"/>
        <v>Hold</v>
      </c>
    </row>
    <row r="55" spans="1:8" ht="13.5" x14ac:dyDescent="0.25">
      <c r="A55" s="3">
        <f>TITRES_STAT!B58</f>
        <v>42082</v>
      </c>
      <c r="B55" s="5">
        <f>TITRES_STAT!D58</f>
        <v>16.262</v>
      </c>
      <c r="C55" s="2">
        <f t="shared" si="0"/>
        <v>16.157054794845092</v>
      </c>
      <c r="D55" s="2">
        <f t="shared" si="2"/>
        <v>16.216356807050932</v>
      </c>
      <c r="E55" s="2">
        <f t="shared" si="1"/>
        <v>-5.9302012205840526E-2</v>
      </c>
      <c r="F55" s="2">
        <f t="shared" si="5"/>
        <v>5.3226382215309717E-4</v>
      </c>
      <c r="G55" s="2">
        <f t="shared" si="3"/>
        <v>-5.9834276027993627E-2</v>
      </c>
      <c r="H55" s="2" t="str">
        <f t="shared" si="4"/>
        <v>Hold</v>
      </c>
    </row>
    <row r="56" spans="1:8" ht="13.5" x14ac:dyDescent="0.25">
      <c r="A56" s="3">
        <f>TITRES_STAT!B59</f>
        <v>42086</v>
      </c>
      <c r="B56" s="5">
        <f>TITRES_STAT!D59</f>
        <v>16.23</v>
      </c>
      <c r="C56" s="2">
        <f t="shared" si="0"/>
        <v>16.163200211022769</v>
      </c>
      <c r="D56" s="2">
        <f t="shared" si="2"/>
        <v>16.217367413936049</v>
      </c>
      <c r="E56" s="2">
        <f t="shared" si="1"/>
        <v>-5.4167202913280477E-2</v>
      </c>
      <c r="F56" s="2">
        <f t="shared" si="5"/>
        <v>-1.0407629524933619E-2</v>
      </c>
      <c r="G56" s="2">
        <f t="shared" si="3"/>
        <v>-4.3759573388346858E-2</v>
      </c>
      <c r="H56" s="2" t="str">
        <f t="shared" si="4"/>
        <v>Hold</v>
      </c>
    </row>
    <row r="57" spans="1:8" ht="13.5" x14ac:dyDescent="0.25">
      <c r="A57" s="3">
        <f>TITRES_STAT!B60</f>
        <v>42087</v>
      </c>
      <c r="B57" s="5">
        <f>TITRES_STAT!D60</f>
        <v>16.23</v>
      </c>
      <c r="C57" s="2">
        <f t="shared" si="0"/>
        <v>16.169477101634648</v>
      </c>
      <c r="D57" s="2">
        <f t="shared" si="2"/>
        <v>16.2183031610519</v>
      </c>
      <c r="E57" s="2">
        <f t="shared" si="1"/>
        <v>-4.8826059417251599E-2</v>
      </c>
      <c r="F57" s="2">
        <f t="shared" si="5"/>
        <v>-1.8091315503397216E-2</v>
      </c>
      <c r="G57" s="2">
        <f t="shared" si="3"/>
        <v>-3.0734743913854383E-2</v>
      </c>
      <c r="H57" s="2" t="str">
        <f t="shared" si="4"/>
        <v>Hold</v>
      </c>
    </row>
    <row r="58" spans="1:8" ht="13.5" x14ac:dyDescent="0.25">
      <c r="A58" s="3">
        <f>TITRES_STAT!B61</f>
        <v>42088</v>
      </c>
      <c r="B58" s="5">
        <f>TITRES_STAT!D61</f>
        <v>16.23</v>
      </c>
      <c r="C58" s="2">
        <f t="shared" si="0"/>
        <v>16.174788316767781</v>
      </c>
      <c r="D58" s="2">
        <f t="shared" si="2"/>
        <v>16.219169593566573</v>
      </c>
      <c r="E58" s="2">
        <f t="shared" si="1"/>
        <v>-4.4381276798791447E-2</v>
      </c>
      <c r="F58" s="2">
        <f t="shared" si="5"/>
        <v>-2.3349307762476065E-2</v>
      </c>
      <c r="G58" s="2">
        <f t="shared" si="3"/>
        <v>-2.1031969036315382E-2</v>
      </c>
      <c r="H58" s="2" t="str">
        <f t="shared" si="4"/>
        <v>Hold</v>
      </c>
    </row>
    <row r="59" spans="1:8" ht="13.5" x14ac:dyDescent="0.25">
      <c r="A59" s="3">
        <f>TITRES_STAT!B62</f>
        <v>42089</v>
      </c>
      <c r="B59" s="5">
        <f>TITRES_STAT!D62</f>
        <v>16.23</v>
      </c>
      <c r="C59" s="2">
        <f t="shared" si="0"/>
        <v>16.180205498803506</v>
      </c>
      <c r="D59" s="2">
        <f t="shared" si="2"/>
        <v>16.219971845894975</v>
      </c>
      <c r="E59" s="2">
        <f t="shared" si="1"/>
        <v>-3.9766347091468646E-2</v>
      </c>
      <c r="F59" s="2">
        <f t="shared" si="5"/>
        <v>-2.6632715628274579E-2</v>
      </c>
      <c r="G59" s="2">
        <f t="shared" si="3"/>
        <v>-1.3133631463194066E-2</v>
      </c>
      <c r="H59" s="2" t="str">
        <f t="shared" si="4"/>
        <v>Hold</v>
      </c>
    </row>
    <row r="60" spans="1:8" ht="13.5" x14ac:dyDescent="0.25">
      <c r="A60" s="3">
        <f>TITRES_STAT!B63</f>
        <v>42090</v>
      </c>
      <c r="B60" s="5">
        <f>TITRES_STAT!D63</f>
        <v>16.23</v>
      </c>
      <c r="C60" s="2">
        <f t="shared" si="0"/>
        <v>16.185866191295275</v>
      </c>
      <c r="D60" s="2">
        <f t="shared" si="2"/>
        <v>16.220714672124977</v>
      </c>
      <c r="E60" s="2">
        <f t="shared" si="1"/>
        <v>-3.48484808297016E-2</v>
      </c>
      <c r="F60" s="2">
        <f t="shared" si="5"/>
        <v>-2.8275868668559988E-2</v>
      </c>
      <c r="G60" s="2">
        <f t="shared" si="3"/>
        <v>-6.5726121611416125E-3</v>
      </c>
      <c r="H60" s="2" t="str">
        <f t="shared" si="4"/>
        <v>Hold</v>
      </c>
    </row>
    <row r="61" spans="1:8" ht="13.5" x14ac:dyDescent="0.25">
      <c r="A61" s="3">
        <f>TITRES_STAT!B64</f>
        <v>42093</v>
      </c>
      <c r="B61" s="5">
        <f>TITRES_STAT!D64</f>
        <v>16.23</v>
      </c>
      <c r="C61" s="2">
        <f t="shared" si="0"/>
        <v>16.190656008019079</v>
      </c>
      <c r="D61" s="2">
        <f t="shared" si="2"/>
        <v>16.221402474189794</v>
      </c>
      <c r="E61" s="2">
        <f t="shared" si="1"/>
        <v>-3.0746466170715081E-2</v>
      </c>
      <c r="F61" s="2">
        <f t="shared" si="5"/>
        <v>-2.8769988168991008E-2</v>
      </c>
      <c r="G61" s="2">
        <f t="shared" si="3"/>
        <v>-1.9764780017240725E-3</v>
      </c>
      <c r="H61" s="2" t="str">
        <f t="shared" si="4"/>
        <v>Hold</v>
      </c>
    </row>
    <row r="62" spans="1:8" ht="13.5" x14ac:dyDescent="0.25">
      <c r="A62" s="3">
        <f>TITRES_STAT!B65</f>
        <v>42094</v>
      </c>
      <c r="B62" s="5">
        <f>TITRES_STAT!D65</f>
        <v>16.712</v>
      </c>
      <c r="C62" s="2">
        <f t="shared" si="0"/>
        <v>16.194708929862298</v>
      </c>
      <c r="D62" s="2">
        <f t="shared" si="2"/>
        <v>16.257743031657217</v>
      </c>
      <c r="E62" s="2">
        <f t="shared" si="1"/>
        <v>-6.3034101794919195E-2</v>
      </c>
      <c r="F62" s="2">
        <f t="shared" si="5"/>
        <v>-3.5622810894176647E-2</v>
      </c>
      <c r="G62" s="2">
        <f t="shared" si="3"/>
        <v>-2.7411290900742548E-2</v>
      </c>
      <c r="H62" s="2" t="str">
        <f t="shared" si="4"/>
        <v>Hold</v>
      </c>
    </row>
    <row r="63" spans="1:8" ht="13.5" x14ac:dyDescent="0.25">
      <c r="A63" s="3">
        <f>TITRES_STAT!B66</f>
        <v>42095</v>
      </c>
      <c r="B63" s="5">
        <f>TITRES_STAT!D66</f>
        <v>16.262</v>
      </c>
      <c r="C63" s="2">
        <f t="shared" si="0"/>
        <v>16.203984479114251</v>
      </c>
      <c r="D63" s="2">
        <f t="shared" si="2"/>
        <v>16.258058362645571</v>
      </c>
      <c r="E63" s="2">
        <f t="shared" si="1"/>
        <v>-5.4073883531319922E-2</v>
      </c>
      <c r="F63" s="2">
        <f t="shared" si="5"/>
        <v>-3.9313025421605301E-2</v>
      </c>
      <c r="G63" s="2">
        <f t="shared" si="3"/>
        <v>-1.4760858109714621E-2</v>
      </c>
      <c r="H63" s="2" t="str">
        <f t="shared" si="4"/>
        <v>Hold</v>
      </c>
    </row>
    <row r="64" spans="1:8" ht="13.5" x14ac:dyDescent="0.25">
      <c r="A64" s="3">
        <f>TITRES_STAT!B67</f>
        <v>42096</v>
      </c>
      <c r="B64" s="5">
        <f>TITRES_STAT!D67</f>
        <v>16.262</v>
      </c>
      <c r="C64" s="2">
        <f t="shared" si="0"/>
        <v>16.212909943865903</v>
      </c>
      <c r="D64" s="2">
        <f t="shared" si="2"/>
        <v>16.258350335782936</v>
      </c>
      <c r="E64" s="2">
        <f t="shared" si="1"/>
        <v>-4.5440391917033196E-2</v>
      </c>
      <c r="F64" s="2">
        <f t="shared" si="5"/>
        <v>-4.0538498720690881E-2</v>
      </c>
      <c r="G64" s="2">
        <f t="shared" si="3"/>
        <v>-4.9018931963423149E-3</v>
      </c>
      <c r="H64" s="2" t="str">
        <f t="shared" si="4"/>
        <v>Hold</v>
      </c>
    </row>
    <row r="65" spans="1:8" ht="13.5" x14ac:dyDescent="0.25">
      <c r="A65" s="3">
        <f>TITRES_STAT!B68</f>
        <v>42097</v>
      </c>
      <c r="B65" s="5">
        <f>TITRES_STAT!D68</f>
        <v>16.262</v>
      </c>
      <c r="C65" s="2">
        <f t="shared" si="0"/>
        <v>16.220462260194225</v>
      </c>
      <c r="D65" s="2">
        <f t="shared" si="2"/>
        <v>16.258620681280497</v>
      </c>
      <c r="E65" s="2">
        <f t="shared" si="1"/>
        <v>-3.8158421086272654E-2</v>
      </c>
      <c r="F65" s="2">
        <f t="shared" si="5"/>
        <v>-4.0062483193807237E-2</v>
      </c>
      <c r="G65" s="2">
        <f t="shared" si="3"/>
        <v>1.9040621075345834E-3</v>
      </c>
      <c r="H65" s="2" t="str">
        <f t="shared" si="4"/>
        <v>Sell</v>
      </c>
    </row>
    <row r="66" spans="1:8" ht="13.5" x14ac:dyDescent="0.25">
      <c r="A66" s="3">
        <f>TITRES_STAT!B69</f>
        <v>42100</v>
      </c>
      <c r="B66" s="5">
        <f>TITRES_STAT!D69</f>
        <v>16.262</v>
      </c>
      <c r="C66" s="2">
        <f t="shared" si="0"/>
        <v>16.221929604779728</v>
      </c>
      <c r="D66" s="2">
        <f t="shared" si="2"/>
        <v>16.258871001185646</v>
      </c>
      <c r="E66" s="2">
        <f t="shared" si="1"/>
        <v>-3.6941396405918425E-2</v>
      </c>
      <c r="F66" s="2">
        <f t="shared" si="5"/>
        <v>-3.9438265836229475E-2</v>
      </c>
      <c r="G66" s="2">
        <f t="shared" si="3"/>
        <v>2.4968694303110495E-3</v>
      </c>
      <c r="H66" s="2" t="str">
        <f t="shared" si="4"/>
        <v>Sell</v>
      </c>
    </row>
    <row r="67" spans="1:8" ht="13.5" x14ac:dyDescent="0.25">
      <c r="A67" s="3">
        <f>TITRES_STAT!B70</f>
        <v>42101</v>
      </c>
      <c r="B67" s="5">
        <f>TITRES_STAT!D70</f>
        <v>16.262</v>
      </c>
      <c r="C67" s="2">
        <f t="shared" si="0"/>
        <v>16.223171204044384</v>
      </c>
      <c r="D67" s="2">
        <f t="shared" si="2"/>
        <v>16.259102778875597</v>
      </c>
      <c r="E67" s="2">
        <f t="shared" si="1"/>
        <v>-3.5931574831213453E-2</v>
      </c>
      <c r="F67" s="2">
        <f t="shared" si="5"/>
        <v>-3.8736927635226272E-2</v>
      </c>
      <c r="G67" s="2">
        <f t="shared" si="3"/>
        <v>2.8053528040128187E-3</v>
      </c>
      <c r="H67" s="2" t="str">
        <f t="shared" si="4"/>
        <v>Sell</v>
      </c>
    </row>
    <row r="68" spans="1:8" ht="13.5" x14ac:dyDescent="0.25">
      <c r="A68" s="3">
        <f>TITRES_STAT!B71</f>
        <v>42102</v>
      </c>
      <c r="B68" s="5">
        <f>TITRES_STAT!D71</f>
        <v>16.262</v>
      </c>
      <c r="C68" s="2">
        <f t="shared" si="0"/>
        <v>16.224221788037557</v>
      </c>
      <c r="D68" s="2">
        <f t="shared" si="2"/>
        <v>16.259317387847776</v>
      </c>
      <c r="E68" s="2">
        <f t="shared" si="1"/>
        <v>-3.5095599810219369E-2</v>
      </c>
      <c r="F68" s="2">
        <f t="shared" si="5"/>
        <v>-3.8008662070224894E-2</v>
      </c>
      <c r="G68" s="2">
        <f t="shared" si="3"/>
        <v>2.913062260005525E-3</v>
      </c>
      <c r="H68" s="2" t="str">
        <f t="shared" si="4"/>
        <v>Sell</v>
      </c>
    </row>
    <row r="69" spans="1:8" ht="13.5" x14ac:dyDescent="0.25">
      <c r="A69" s="3">
        <f>TITRES_STAT!B72</f>
        <v>42104</v>
      </c>
      <c r="B69" s="5">
        <f>TITRES_STAT!D72</f>
        <v>16.262</v>
      </c>
      <c r="C69" s="2">
        <f t="shared" si="0"/>
        <v>16.225110743724088</v>
      </c>
      <c r="D69" s="2">
        <f t="shared" si="2"/>
        <v>16.259516099859052</v>
      </c>
      <c r="E69" s="2">
        <f t="shared" si="1"/>
        <v>-3.4405356134964649E-2</v>
      </c>
      <c r="F69" s="2">
        <f t="shared" si="5"/>
        <v>-3.7288000883172842E-2</v>
      </c>
      <c r="G69" s="2">
        <f t="shared" si="3"/>
        <v>2.8826447482081935E-3</v>
      </c>
      <c r="H69" s="2" t="str">
        <f t="shared" si="4"/>
        <v>Sell</v>
      </c>
    </row>
    <row r="70" spans="1:8" ht="13.5" x14ac:dyDescent="0.25">
      <c r="A70" s="3">
        <f>TITRES_STAT!B73</f>
        <v>42107</v>
      </c>
      <c r="B70" s="5">
        <f>TITRES_STAT!D73</f>
        <v>16.262</v>
      </c>
      <c r="C70" s="2">
        <f t="shared" si="0"/>
        <v>16.225862936997306</v>
      </c>
      <c r="D70" s="2">
        <f t="shared" si="2"/>
        <v>16.259700092462086</v>
      </c>
      <c r="E70" s="2">
        <f t="shared" si="1"/>
        <v>-3.3837155464780722E-2</v>
      </c>
      <c r="F70" s="2">
        <f t="shared" si="5"/>
        <v>-3.6597831799494419E-2</v>
      </c>
      <c r="G70" s="2">
        <f t="shared" si="3"/>
        <v>2.7606763347136978E-3</v>
      </c>
      <c r="H70" s="2" t="str">
        <f t="shared" si="4"/>
        <v>Sell</v>
      </c>
    </row>
    <row r="71" spans="1:8" ht="13.5" x14ac:dyDescent="0.25">
      <c r="A71" s="3">
        <f>TITRES_STAT!B74</f>
        <v>42108</v>
      </c>
      <c r="B71" s="5">
        <f>TITRES_STAT!D74</f>
        <v>16.262</v>
      </c>
      <c r="C71" s="2">
        <f t="shared" si="0"/>
        <v>16.226499408228491</v>
      </c>
      <c r="D71" s="2">
        <f t="shared" si="2"/>
        <v>16.259870455983414</v>
      </c>
      <c r="E71" s="2">
        <f t="shared" si="1"/>
        <v>-3.33710477549225E-2</v>
      </c>
      <c r="F71" s="2">
        <f t="shared" si="5"/>
        <v>-3.595247499058004E-2</v>
      </c>
      <c r="G71" s="2">
        <f t="shared" si="3"/>
        <v>2.5814272356575393E-3</v>
      </c>
      <c r="H71" s="2" t="str">
        <f t="shared" si="4"/>
        <v>Sell</v>
      </c>
    </row>
    <row r="72" spans="1:8" ht="13.5" x14ac:dyDescent="0.25">
      <c r="A72" s="3">
        <f>TITRES_STAT!B75</f>
        <v>42109</v>
      </c>
      <c r="B72" s="5">
        <f>TITRES_STAT!D75</f>
        <v>16.262</v>
      </c>
      <c r="C72" s="2">
        <f t="shared" si="0"/>
        <v>16.301191806962571</v>
      </c>
      <c r="D72" s="2">
        <f t="shared" si="2"/>
        <v>16.260028199984642</v>
      </c>
      <c r="E72" s="2">
        <f t="shared" si="1"/>
        <v>4.1163606977928424E-2</v>
      </c>
      <c r="F72" s="2">
        <f t="shared" si="5"/>
        <v>-2.0529258596878347E-2</v>
      </c>
      <c r="G72" s="2">
        <f t="shared" si="3"/>
        <v>6.1692865574806771E-2</v>
      </c>
      <c r="H72" s="2" t="str">
        <f t="shared" si="4"/>
        <v>Sell</v>
      </c>
    </row>
    <row r="73" spans="1:8" ht="13.5" x14ac:dyDescent="0.25">
      <c r="A73" s="3">
        <f>TITRES_STAT!B76</f>
        <v>42110</v>
      </c>
      <c r="B73" s="5">
        <f>TITRES_STAT!D76</f>
        <v>16.262</v>
      </c>
      <c r="C73" s="2">
        <f t="shared" si="0"/>
        <v>16.295162298199099</v>
      </c>
      <c r="D73" s="2">
        <f t="shared" si="2"/>
        <v>16.260174259245041</v>
      </c>
      <c r="E73" s="2">
        <f t="shared" si="1"/>
        <v>3.4988038954057998E-2</v>
      </c>
      <c r="F73" s="2">
        <f t="shared" si="5"/>
        <v>-9.42579908669108E-3</v>
      </c>
      <c r="G73" s="2">
        <f t="shared" si="3"/>
        <v>4.4413838040749082E-2</v>
      </c>
      <c r="H73" s="2" t="str">
        <f t="shared" si="4"/>
        <v>Sell</v>
      </c>
    </row>
    <row r="74" spans="1:8" ht="13.5" x14ac:dyDescent="0.25">
      <c r="A74" s="3">
        <f>TITRES_STAT!B77</f>
        <v>42111</v>
      </c>
      <c r="B74" s="5">
        <f>TITRES_STAT!D77</f>
        <v>16.262</v>
      </c>
      <c r="C74" s="2">
        <f t="shared" si="0"/>
        <v>16.290060406168468</v>
      </c>
      <c r="D74" s="2">
        <f t="shared" si="2"/>
        <v>16.260309499300963</v>
      </c>
      <c r="E74" s="2">
        <f t="shared" si="1"/>
        <v>2.9750906867505478E-2</v>
      </c>
      <c r="F74" s="2">
        <f t="shared" si="5"/>
        <v>-1.5904578958517686E-3</v>
      </c>
      <c r="G74" s="2">
        <f t="shared" si="3"/>
        <v>3.1341364763357249E-2</v>
      </c>
      <c r="H74" s="2" t="str">
        <f t="shared" si="4"/>
        <v>Sell</v>
      </c>
    </row>
    <row r="75" spans="1:8" ht="13.5" x14ac:dyDescent="0.25">
      <c r="A75" s="3">
        <f>TITRES_STAT!B78</f>
        <v>42114</v>
      </c>
      <c r="B75" s="5">
        <f>TITRES_STAT!D78</f>
        <v>16.262</v>
      </c>
      <c r="C75" s="2">
        <f t="shared" si="0"/>
        <v>16.285743420604089</v>
      </c>
      <c r="D75" s="2">
        <f t="shared" si="2"/>
        <v>16.260434721574967</v>
      </c>
      <c r="E75" s="2">
        <f t="shared" si="1"/>
        <v>2.5308699029121584E-2</v>
      </c>
      <c r="F75" s="2">
        <f t="shared" si="5"/>
        <v>3.7893734891429019E-3</v>
      </c>
      <c r="G75" s="2">
        <f t="shared" si="3"/>
        <v>2.1519325539978682E-2</v>
      </c>
      <c r="H75" s="2" t="str">
        <f t="shared" si="4"/>
        <v>Sell</v>
      </c>
    </row>
    <row r="76" spans="1:8" ht="13.5" x14ac:dyDescent="0.25">
      <c r="A76" s="3">
        <f>TITRES_STAT!B79</f>
        <v>42115</v>
      </c>
      <c r="B76" s="5">
        <f>TITRES_STAT!D79</f>
        <v>16.268000000000001</v>
      </c>
      <c r="C76" s="2">
        <f t="shared" si="0"/>
        <v>16.282090586664999</v>
      </c>
      <c r="D76" s="2">
        <f t="shared" si="2"/>
        <v>16.260995112569415</v>
      </c>
      <c r="E76" s="2">
        <f t="shared" si="1"/>
        <v>2.1095474095584876E-2</v>
      </c>
      <c r="F76" s="2">
        <f t="shared" si="5"/>
        <v>7.2505936104312971E-3</v>
      </c>
      <c r="G76" s="2">
        <f t="shared" si="3"/>
        <v>1.3844880485153579E-2</v>
      </c>
      <c r="H76" s="2" t="str">
        <f t="shared" si="4"/>
        <v>Sell</v>
      </c>
    </row>
    <row r="77" spans="1:8" ht="13.5" x14ac:dyDescent="0.25">
      <c r="A77" s="3">
        <f>TITRES_STAT!B80</f>
        <v>42116</v>
      </c>
      <c r="B77" s="5">
        <f>TITRES_STAT!D80</f>
        <v>16.274999999999999</v>
      </c>
      <c r="C77" s="2">
        <f t="shared" si="0"/>
        <v>16.278999727178075</v>
      </c>
      <c r="D77" s="2">
        <f t="shared" si="2"/>
        <v>16.262032511638346</v>
      </c>
      <c r="E77" s="2">
        <f t="shared" si="1"/>
        <v>1.6967215539729352E-2</v>
      </c>
      <c r="F77" s="2">
        <f t="shared" si="5"/>
        <v>9.1939179962909085E-3</v>
      </c>
      <c r="G77" s="2">
        <f t="shared" si="3"/>
        <v>7.7732975434384437E-3</v>
      </c>
      <c r="H77" s="2" t="str">
        <f t="shared" si="4"/>
        <v>Sell</v>
      </c>
    </row>
    <row r="78" spans="1:8" ht="13.5" x14ac:dyDescent="0.25">
      <c r="A78" s="3">
        <f>TITRES_STAT!B81</f>
        <v>42117</v>
      </c>
      <c r="B78" s="5">
        <f>TITRES_STAT!D81</f>
        <v>16.39</v>
      </c>
      <c r="C78" s="2">
        <f t="shared" si="0"/>
        <v>16.276384384535294</v>
      </c>
      <c r="D78" s="2">
        <f t="shared" si="2"/>
        <v>16.27151158485032</v>
      </c>
      <c r="E78" s="2">
        <f t="shared" si="1"/>
        <v>4.8727996849748934E-3</v>
      </c>
      <c r="F78" s="2">
        <f t="shared" si="5"/>
        <v>8.3296943340277051E-3</v>
      </c>
      <c r="G78" s="2">
        <f t="shared" si="3"/>
        <v>-3.4568946490528118E-3</v>
      </c>
      <c r="H78" s="2" t="str">
        <f t="shared" si="4"/>
        <v>Hold</v>
      </c>
    </row>
    <row r="79" spans="1:8" ht="13.5" x14ac:dyDescent="0.25">
      <c r="A79" s="3">
        <f>TITRES_STAT!B82</f>
        <v>42118</v>
      </c>
      <c r="B79" s="5">
        <f>TITRES_STAT!D82</f>
        <v>16.39</v>
      </c>
      <c r="C79" s="2">
        <f t="shared" ref="C79:C142" si="6">$C$4*B69+C78*(1-$C$4)</f>
        <v>16.274171402299096</v>
      </c>
      <c r="D79" s="2">
        <f t="shared" si="2"/>
        <v>16.280288504491036</v>
      </c>
      <c r="E79" s="2">
        <f t="shared" si="1"/>
        <v>-6.1171021919399493E-3</v>
      </c>
      <c r="F79" s="2">
        <f t="shared" si="5"/>
        <v>5.4403350288341739E-3</v>
      </c>
      <c r="G79" s="2">
        <f t="shared" si="3"/>
        <v>-1.1557437220774123E-2</v>
      </c>
      <c r="H79" s="2" t="str">
        <f t="shared" si="4"/>
        <v>Hold</v>
      </c>
    </row>
    <row r="80" spans="1:8" ht="13.5" x14ac:dyDescent="0.25">
      <c r="A80" s="3">
        <f>TITRES_STAT!B83</f>
        <v>42121</v>
      </c>
      <c r="B80" s="5">
        <f>TITRES_STAT!D83</f>
        <v>16.262</v>
      </c>
      <c r="C80" s="2">
        <f t="shared" si="6"/>
        <v>16.272298878868465</v>
      </c>
      <c r="D80" s="2">
        <f t="shared" si="2"/>
        <v>16.278933800454663</v>
      </c>
      <c r="E80" s="2">
        <f t="shared" si="1"/>
        <v>-6.6349215861976063E-3</v>
      </c>
      <c r="F80" s="2">
        <f t="shared" si="5"/>
        <v>3.0252837058278178E-3</v>
      </c>
      <c r="G80" s="2">
        <f t="shared" si="3"/>
        <v>-9.6602052920254245E-3</v>
      </c>
      <c r="H80" s="2" t="str">
        <f t="shared" si="4"/>
        <v>Hold</v>
      </c>
    </row>
    <row r="81" spans="1:8" ht="13.5" x14ac:dyDescent="0.25">
      <c r="A81" s="3">
        <f>TITRES_STAT!B84</f>
        <v>42122</v>
      </c>
      <c r="B81" s="5">
        <f>TITRES_STAT!D84</f>
        <v>16.262</v>
      </c>
      <c r="C81" s="2">
        <f t="shared" si="6"/>
        <v>16.270714435965623</v>
      </c>
      <c r="D81" s="2">
        <f t="shared" si="2"/>
        <v>16.277679444865427</v>
      </c>
      <c r="E81" s="2">
        <f t="shared" si="1"/>
        <v>-6.965008899804559E-3</v>
      </c>
      <c r="F81" s="2">
        <f t="shared" si="5"/>
        <v>1.0272251847013424E-3</v>
      </c>
      <c r="G81" s="2">
        <f t="shared" si="3"/>
        <v>-7.9922340845059014E-3</v>
      </c>
      <c r="H81" s="2" t="str">
        <f t="shared" si="4"/>
        <v>Hold</v>
      </c>
    </row>
    <row r="82" spans="1:8" ht="13.5" x14ac:dyDescent="0.25">
      <c r="A82" s="3">
        <f>TITRES_STAT!B85</f>
        <v>42123</v>
      </c>
      <c r="B82" s="5">
        <f>TITRES_STAT!D85</f>
        <v>16.262</v>
      </c>
      <c r="C82" s="2">
        <f t="shared" si="6"/>
        <v>16.269373753509374</v>
      </c>
      <c r="D82" s="2">
        <f t="shared" si="2"/>
        <v>16.276518004505025</v>
      </c>
      <c r="E82" s="2">
        <f t="shared" si="1"/>
        <v>-7.1442509956511913E-3</v>
      </c>
      <c r="F82" s="2">
        <f t="shared" si="5"/>
        <v>-6.0707005136916427E-4</v>
      </c>
      <c r="G82" s="2">
        <f t="shared" si="3"/>
        <v>-6.5371809442820268E-3</v>
      </c>
      <c r="H82" s="2" t="str">
        <f t="shared" si="4"/>
        <v>Hold</v>
      </c>
    </row>
    <row r="83" spans="1:8" ht="13.5" x14ac:dyDescent="0.25">
      <c r="A83" s="3">
        <f>TITRES_STAT!B86</f>
        <v>42124</v>
      </c>
      <c r="B83" s="5">
        <f>TITRES_STAT!D86</f>
        <v>16.39</v>
      </c>
      <c r="C83" s="2">
        <f t="shared" si="6"/>
        <v>16.268239329892545</v>
      </c>
      <c r="D83" s="2">
        <f t="shared" si="2"/>
        <v>16.284924078245393</v>
      </c>
      <c r="E83" s="2">
        <f t="shared" si="1"/>
        <v>-1.6684748352847834E-2</v>
      </c>
      <c r="F83" s="2">
        <f t="shared" si="5"/>
        <v>-3.8226057116648986E-3</v>
      </c>
      <c r="G83" s="2">
        <f t="shared" si="3"/>
        <v>-1.2862142641182935E-2</v>
      </c>
      <c r="H83" s="2" t="str">
        <f t="shared" si="4"/>
        <v>Hold</v>
      </c>
    </row>
    <row r="84" spans="1:8" ht="13.5" x14ac:dyDescent="0.25">
      <c r="A84" s="3">
        <f>TITRES_STAT!B87</f>
        <v>42128</v>
      </c>
      <c r="B84" s="5">
        <f>TITRES_STAT!D87</f>
        <v>16.518999999999998</v>
      </c>
      <c r="C84" s="2">
        <f t="shared" si="6"/>
        <v>16.267279432986001</v>
      </c>
      <c r="D84" s="2">
        <f t="shared" si="2"/>
        <v>16.302263035412402</v>
      </c>
      <c r="E84" s="2">
        <f t="shared" si="1"/>
        <v>-3.4983602426400751E-2</v>
      </c>
      <c r="F84" s="2">
        <f t="shared" si="5"/>
        <v>-1.005480505461207E-2</v>
      </c>
      <c r="G84" s="2">
        <f t="shared" si="3"/>
        <v>-2.4928797371788679E-2</v>
      </c>
      <c r="H84" s="2" t="str">
        <f t="shared" si="4"/>
        <v>Hold</v>
      </c>
    </row>
    <row r="85" spans="1:8" ht="13.5" x14ac:dyDescent="0.25">
      <c r="A85" s="3">
        <f>TITRES_STAT!B88</f>
        <v>42129</v>
      </c>
      <c r="B85" s="5">
        <f>TITRES_STAT!D88</f>
        <v>16.518999999999998</v>
      </c>
      <c r="C85" s="2">
        <f t="shared" si="6"/>
        <v>16.266467212526617</v>
      </c>
      <c r="D85" s="2">
        <f t="shared" si="2"/>
        <v>16.318317625381855</v>
      </c>
      <c r="E85" s="2">
        <f t="shared" si="1"/>
        <v>-5.1850412855237948E-2</v>
      </c>
      <c r="F85" s="2">
        <f t="shared" si="5"/>
        <v>-1.8413926614737244E-2</v>
      </c>
      <c r="G85" s="2">
        <f t="shared" si="3"/>
        <v>-3.3436486240500704E-2</v>
      </c>
      <c r="H85" s="2" t="str">
        <f t="shared" si="4"/>
        <v>Hold</v>
      </c>
    </row>
    <row r="86" spans="1:8" ht="13.5" x14ac:dyDescent="0.25">
      <c r="A86" s="3">
        <f>TITRES_STAT!B89</f>
        <v>42130</v>
      </c>
      <c r="B86" s="5">
        <f>TITRES_STAT!D89</f>
        <v>16.518999999999998</v>
      </c>
      <c r="C86" s="2">
        <f t="shared" si="6"/>
        <v>16.266703025984061</v>
      </c>
      <c r="D86" s="2">
        <f t="shared" si="2"/>
        <v>16.333182986464681</v>
      </c>
      <c r="E86" s="2">
        <f t="shared" si="1"/>
        <v>-6.6479960480620548E-2</v>
      </c>
      <c r="F86" s="2">
        <f t="shared" si="5"/>
        <v>-2.8027133387913905E-2</v>
      </c>
      <c r="G86" s="2">
        <f t="shared" si="3"/>
        <v>-3.8452827092706643E-2</v>
      </c>
      <c r="H86" s="2" t="str">
        <f t="shared" si="4"/>
        <v>Hold</v>
      </c>
    </row>
    <row r="87" spans="1:8" ht="13.5" x14ac:dyDescent="0.25">
      <c r="A87" s="3">
        <f>TITRES_STAT!B90</f>
        <v>42131</v>
      </c>
      <c r="B87" s="5">
        <f>TITRES_STAT!D90</f>
        <v>16.518999999999998</v>
      </c>
      <c r="C87" s="2">
        <f t="shared" si="6"/>
        <v>16.267979483524975</v>
      </c>
      <c r="D87" s="2">
        <f t="shared" si="2"/>
        <v>16.346947209689521</v>
      </c>
      <c r="E87" s="2">
        <f t="shared" si="1"/>
        <v>-7.8967726164545837E-2</v>
      </c>
      <c r="F87" s="2">
        <f t="shared" si="5"/>
        <v>-3.8215251943240297E-2</v>
      </c>
      <c r="G87" s="2">
        <f t="shared" si="3"/>
        <v>-4.075247422130554E-2</v>
      </c>
      <c r="H87" s="2" t="str">
        <f t="shared" si="4"/>
        <v>Hold</v>
      </c>
    </row>
    <row r="88" spans="1:8" ht="13.5" x14ac:dyDescent="0.25">
      <c r="A88" s="3">
        <f>TITRES_STAT!B91</f>
        <v>42132</v>
      </c>
      <c r="B88" s="5">
        <f>TITRES_STAT!D91</f>
        <v>16.518999999999998</v>
      </c>
      <c r="C88" s="2">
        <f t="shared" si="6"/>
        <v>16.28675187067498</v>
      </c>
      <c r="D88" s="2">
        <f t="shared" si="2"/>
        <v>16.359691860823631</v>
      </c>
      <c r="E88" s="2">
        <f t="shared" si="1"/>
        <v>-7.2939990148650935E-2</v>
      </c>
      <c r="F88" s="2">
        <f t="shared" si="5"/>
        <v>-4.5160199584322429E-2</v>
      </c>
      <c r="G88" s="2">
        <f t="shared" si="3"/>
        <v>-2.7779790564328506E-2</v>
      </c>
      <c r="H88" s="2" t="str">
        <f t="shared" si="4"/>
        <v>Hold</v>
      </c>
    </row>
    <row r="89" spans="1:8" ht="13.5" x14ac:dyDescent="0.25">
      <c r="A89" s="3">
        <f>TITRES_STAT!B92</f>
        <v>42135</v>
      </c>
      <c r="B89" s="5">
        <f>TITRES_STAT!D92</f>
        <v>16.326000000000001</v>
      </c>
      <c r="C89" s="2">
        <f t="shared" si="6"/>
        <v>16.302636198263443</v>
      </c>
      <c r="D89" s="2">
        <f t="shared" si="2"/>
        <v>16.357196167429287</v>
      </c>
      <c r="E89" s="2">
        <f t="shared" si="1"/>
        <v>-5.4559969165843825E-2</v>
      </c>
      <c r="F89" s="2">
        <f t="shared" si="5"/>
        <v>-4.7040153500626708E-2</v>
      </c>
      <c r="G89" s="2">
        <f t="shared" si="3"/>
        <v>-7.5198156652171166E-3</v>
      </c>
      <c r="H89" s="2" t="str">
        <f t="shared" si="4"/>
        <v>Hold</v>
      </c>
    </row>
    <row r="90" spans="1:8" ht="13.5" x14ac:dyDescent="0.25">
      <c r="A90" s="3">
        <f>TITRES_STAT!B93</f>
        <v>42136</v>
      </c>
      <c r="B90" s="5">
        <f>TITRES_STAT!D93</f>
        <v>16.326000000000001</v>
      </c>
      <c r="C90" s="2">
        <f t="shared" si="6"/>
        <v>16.296384475453682</v>
      </c>
      <c r="D90" s="2">
        <f t="shared" si="2"/>
        <v>16.354885340212302</v>
      </c>
      <c r="E90" s="2">
        <f t="shared" si="1"/>
        <v>-5.8500864758620708E-2</v>
      </c>
      <c r="F90" s="2">
        <f t="shared" si="5"/>
        <v>-4.9332295752225516E-2</v>
      </c>
      <c r="G90" s="2">
        <f t="shared" si="3"/>
        <v>-9.1685690063951913E-3</v>
      </c>
      <c r="H90" s="2" t="str">
        <f t="shared" si="4"/>
        <v>Hold</v>
      </c>
    </row>
    <row r="91" spans="1:8" ht="13.5" x14ac:dyDescent="0.25">
      <c r="A91" s="3">
        <f>TITRES_STAT!B94</f>
        <v>42137</v>
      </c>
      <c r="B91" s="5">
        <f>TITRES_STAT!D94</f>
        <v>16.268000000000001</v>
      </c>
      <c r="C91" s="2">
        <f t="shared" si="6"/>
        <v>16.291094556153116</v>
      </c>
      <c r="D91" s="2">
        <f t="shared" si="2"/>
        <v>16.348449389085463</v>
      </c>
      <c r="E91" s="2">
        <f t="shared" si="1"/>
        <v>-5.7354832932347222E-2</v>
      </c>
      <c r="F91" s="2">
        <f t="shared" si="5"/>
        <v>-5.0936803188249863E-2</v>
      </c>
      <c r="G91" s="2">
        <f t="shared" si="3"/>
        <v>-6.4180297440973588E-3</v>
      </c>
      <c r="H91" s="2" t="str">
        <f t="shared" si="4"/>
        <v>Hold</v>
      </c>
    </row>
    <row r="92" spans="1:8" ht="13.5" x14ac:dyDescent="0.25">
      <c r="A92" s="3">
        <f>TITRES_STAT!B95</f>
        <v>42138</v>
      </c>
      <c r="B92" s="5">
        <f>TITRES_STAT!D95</f>
        <v>16.306999999999999</v>
      </c>
      <c r="C92" s="2">
        <f t="shared" si="6"/>
        <v>16.286618470591097</v>
      </c>
      <c r="D92" s="2">
        <f t="shared" si="2"/>
        <v>16.345379063968021</v>
      </c>
      <c r="E92" s="2">
        <f t="shared" ref="E92:E155" si="7">C92-D92</f>
        <v>-5.8760593376923964E-2</v>
      </c>
      <c r="F92" s="2">
        <f t="shared" si="5"/>
        <v>-5.2501561225984691E-2</v>
      </c>
      <c r="G92" s="2">
        <f t="shared" si="3"/>
        <v>-6.2590321509392727E-3</v>
      </c>
      <c r="H92" s="2" t="str">
        <f t="shared" si="4"/>
        <v>Hold</v>
      </c>
    </row>
    <row r="93" spans="1:8" ht="13.5" x14ac:dyDescent="0.25">
      <c r="A93" s="3">
        <f>TITRES_STAT!B96</f>
        <v>42139</v>
      </c>
      <c r="B93" s="5">
        <f>TITRES_STAT!D96</f>
        <v>16.422000000000001</v>
      </c>
      <c r="C93" s="2">
        <f t="shared" si="6"/>
        <v>16.302523321269391</v>
      </c>
      <c r="D93" s="2">
        <f t="shared" ref="D93:D156" si="8">$D$4*B93+(1-$D$4)*D92</f>
        <v>16.351054688859278</v>
      </c>
      <c r="E93" s="2">
        <f t="shared" si="7"/>
        <v>-4.8531367589887964E-2</v>
      </c>
      <c r="F93" s="2">
        <f t="shared" si="5"/>
        <v>-5.1707522498765347E-2</v>
      </c>
      <c r="G93" s="2">
        <f t="shared" si="3"/>
        <v>3.1761549088773836E-3</v>
      </c>
      <c r="H93" s="2" t="str">
        <f t="shared" si="4"/>
        <v>Sell</v>
      </c>
    </row>
    <row r="94" spans="1:8" ht="13.5" x14ac:dyDescent="0.25">
      <c r="A94" s="3">
        <f>TITRES_STAT!B97</f>
        <v>42142</v>
      </c>
      <c r="B94" s="5">
        <f>TITRES_STAT!D97</f>
        <v>16.422000000000001</v>
      </c>
      <c r="C94" s="2">
        <f t="shared" si="6"/>
        <v>16.335827425689484</v>
      </c>
      <c r="D94" s="2">
        <f t="shared" si="8"/>
        <v>16.356309897091926</v>
      </c>
      <c r="E94" s="2">
        <f t="shared" si="7"/>
        <v>-2.048247140244186E-2</v>
      </c>
      <c r="F94" s="2">
        <f t="shared" si="5"/>
        <v>-4.5462512279500655E-2</v>
      </c>
      <c r="G94" s="2">
        <f t="shared" si="3"/>
        <v>2.4980040877058796E-2</v>
      </c>
      <c r="H94" s="2" t="str">
        <f t="shared" si="4"/>
        <v>Sell</v>
      </c>
    </row>
    <row r="95" spans="1:8" ht="13.5" x14ac:dyDescent="0.25">
      <c r="A95" s="3">
        <f>TITRES_STAT!B98</f>
        <v>42143</v>
      </c>
      <c r="B95" s="5">
        <f>TITRES_STAT!D98</f>
        <v>16.422000000000001</v>
      </c>
      <c r="C95" s="2">
        <f t="shared" si="6"/>
        <v>16.364007821737253</v>
      </c>
      <c r="D95" s="2">
        <f t="shared" si="8"/>
        <v>16.361175830640672</v>
      </c>
      <c r="E95" s="2">
        <f t="shared" si="7"/>
        <v>2.8319910965812767E-3</v>
      </c>
      <c r="F95" s="2">
        <f t="shared" si="5"/>
        <v>-3.5803611604284268E-2</v>
      </c>
      <c r="G95" s="2">
        <f t="shared" si="3"/>
        <v>3.8635602700865544E-2</v>
      </c>
      <c r="H95" s="2" t="str">
        <f t="shared" si="4"/>
        <v>Sell</v>
      </c>
    </row>
    <row r="96" spans="1:8" ht="13.5" x14ac:dyDescent="0.25">
      <c r="A96" s="3">
        <f>TITRES_STAT!B99</f>
        <v>42144</v>
      </c>
      <c r="B96" s="5">
        <f>TITRES_STAT!D99</f>
        <v>16.434999999999999</v>
      </c>
      <c r="C96" s="2">
        <f t="shared" si="6"/>
        <v>16.387852772239214</v>
      </c>
      <c r="D96" s="2">
        <f t="shared" si="8"/>
        <v>16.366644287630251</v>
      </c>
      <c r="E96" s="2">
        <f t="shared" si="7"/>
        <v>2.1208484608962408E-2</v>
      </c>
      <c r="F96" s="2">
        <f t="shared" si="5"/>
        <v>-2.4401192361634932E-2</v>
      </c>
      <c r="G96" s="2">
        <f t="shared" si="3"/>
        <v>4.560967697059734E-2</v>
      </c>
      <c r="H96" s="2" t="str">
        <f t="shared" si="4"/>
        <v>Sell</v>
      </c>
    </row>
    <row r="97" spans="1:8" ht="13.5" x14ac:dyDescent="0.25">
      <c r="A97" s="3">
        <f>TITRES_STAT!B100</f>
        <v>42145</v>
      </c>
      <c r="B97" s="5">
        <f>TITRES_STAT!D100</f>
        <v>16.460999999999999</v>
      </c>
      <c r="C97" s="2">
        <f t="shared" si="6"/>
        <v>16.408029268817796</v>
      </c>
      <c r="D97" s="2">
        <f t="shared" si="8"/>
        <v>16.373633599657637</v>
      </c>
      <c r="E97" s="2">
        <f t="shared" si="7"/>
        <v>3.4395669160158349E-2</v>
      </c>
      <c r="F97" s="2">
        <f t="shared" si="5"/>
        <v>-1.2641820057276277E-2</v>
      </c>
      <c r="G97" s="2">
        <f t="shared" si="3"/>
        <v>4.7037489217434628E-2</v>
      </c>
      <c r="H97" s="2" t="str">
        <f t="shared" si="4"/>
        <v>Sell</v>
      </c>
    </row>
    <row r="98" spans="1:8" ht="13.5" x14ac:dyDescent="0.25">
      <c r="A98" s="3">
        <f>TITRES_STAT!B101</f>
        <v>42146</v>
      </c>
      <c r="B98" s="5">
        <f>TITRES_STAT!D101</f>
        <v>16.434999999999999</v>
      </c>
      <c r="C98" s="2">
        <f t="shared" si="6"/>
        <v>16.425101688999675</v>
      </c>
      <c r="D98" s="2">
        <f t="shared" si="8"/>
        <v>16.378179258942257</v>
      </c>
      <c r="E98" s="2">
        <f t="shared" si="7"/>
        <v>4.6922430057417586E-2</v>
      </c>
      <c r="F98" s="2">
        <f t="shared" si="5"/>
        <v>-7.2897003433750399E-4</v>
      </c>
      <c r="G98" s="2">
        <f t="shared" si="3"/>
        <v>4.7651400091755086E-2</v>
      </c>
      <c r="H98" s="2" t="str">
        <f t="shared" si="4"/>
        <v>Sell</v>
      </c>
    </row>
    <row r="99" spans="1:8" ht="13.5" x14ac:dyDescent="0.25">
      <c r="A99" s="3">
        <f>TITRES_STAT!B102</f>
        <v>42149</v>
      </c>
      <c r="B99" s="5">
        <f>TITRES_STAT!D102</f>
        <v>16.434999999999999</v>
      </c>
      <c r="C99" s="2">
        <f t="shared" si="6"/>
        <v>16.409855275307418</v>
      </c>
      <c r="D99" s="2">
        <f t="shared" si="8"/>
        <v>16.382388202724314</v>
      </c>
      <c r="E99" s="2">
        <f t="shared" si="7"/>
        <v>2.7467072583103658E-2</v>
      </c>
      <c r="F99" s="2">
        <f t="shared" si="5"/>
        <v>4.9102384891507285E-3</v>
      </c>
      <c r="G99" s="2">
        <f t="shared" si="3"/>
        <v>2.255683409395293E-2</v>
      </c>
      <c r="H99" s="2" t="str">
        <f t="shared" si="4"/>
        <v>Sell</v>
      </c>
    </row>
    <row r="100" spans="1:8" ht="13.5" x14ac:dyDescent="0.25">
      <c r="A100" s="3">
        <f>TITRES_STAT!B103</f>
        <v>42150</v>
      </c>
      <c r="B100" s="5">
        <f>TITRES_STAT!D103</f>
        <v>16.434999999999999</v>
      </c>
      <c r="C100" s="2">
        <f t="shared" si="6"/>
        <v>16.396954463721663</v>
      </c>
      <c r="D100" s="2">
        <f t="shared" si="8"/>
        <v>16.386285372892885</v>
      </c>
      <c r="E100" s="2">
        <f t="shared" si="7"/>
        <v>1.0669090828777428E-2</v>
      </c>
      <c r="F100" s="2">
        <f t="shared" si="5"/>
        <v>6.0620089570760684E-3</v>
      </c>
      <c r="G100" s="2">
        <f t="shared" ref="G100:G163" si="9">E100-F100</f>
        <v>4.6070818717013594E-3</v>
      </c>
      <c r="H100" s="2" t="str">
        <f t="shared" ref="H100:H163" si="10">IF(G100&lt;0,"Hold","Sell")</f>
        <v>Sell</v>
      </c>
    </row>
    <row r="101" spans="1:8" ht="13.5" x14ac:dyDescent="0.25">
      <c r="A101" s="3">
        <f>TITRES_STAT!B104</f>
        <v>42151</v>
      </c>
      <c r="B101" s="5">
        <f>TITRES_STAT!D104</f>
        <v>16.434999999999999</v>
      </c>
      <c r="C101" s="2">
        <f t="shared" si="6"/>
        <v>16.377115315456791</v>
      </c>
      <c r="D101" s="2">
        <f t="shared" si="8"/>
        <v>16.389893863789709</v>
      </c>
      <c r="E101" s="2">
        <f t="shared" si="7"/>
        <v>-1.2778548332917694E-2</v>
      </c>
      <c r="F101" s="2">
        <f t="shared" ref="F101:F164" si="11">(E101*(2/(10)))+((1-(2/10))*F100)</f>
        <v>2.2938974990773164E-3</v>
      </c>
      <c r="G101" s="2">
        <f t="shared" si="9"/>
        <v>-1.5072445831995011E-2</v>
      </c>
      <c r="H101" s="2" t="str">
        <f t="shared" si="10"/>
        <v>Hold</v>
      </c>
    </row>
    <row r="102" spans="1:8" ht="13.5" x14ac:dyDescent="0.25">
      <c r="A102" s="3">
        <f>TITRES_STAT!B105</f>
        <v>42152</v>
      </c>
      <c r="B102" s="5">
        <f>TITRES_STAT!D105</f>
        <v>16.434999999999999</v>
      </c>
      <c r="C102" s="2">
        <f t="shared" si="6"/>
        <v>16.366328343848053</v>
      </c>
      <c r="D102" s="2">
        <f t="shared" si="8"/>
        <v>16.393235059064544</v>
      </c>
      <c r="E102" s="2">
        <f t="shared" si="7"/>
        <v>-2.6906715216490795E-2</v>
      </c>
      <c r="F102" s="2">
        <f t="shared" si="11"/>
        <v>-3.5462250440363064E-3</v>
      </c>
      <c r="G102" s="2">
        <f t="shared" si="9"/>
        <v>-2.3360490172454489E-2</v>
      </c>
      <c r="H102" s="2" t="str">
        <f t="shared" si="10"/>
        <v>Hold</v>
      </c>
    </row>
    <row r="103" spans="1:8" ht="13.5" x14ac:dyDescent="0.25">
      <c r="A103" s="3">
        <f>TITRES_STAT!B106</f>
        <v>42153</v>
      </c>
      <c r="B103" s="5">
        <f>TITRES_STAT!D106</f>
        <v>16.776</v>
      </c>
      <c r="C103" s="2">
        <f t="shared" si="6"/>
        <v>16.374893214025278</v>
      </c>
      <c r="D103" s="2">
        <f t="shared" si="8"/>
        <v>16.421588017652354</v>
      </c>
      <c r="E103" s="2">
        <f t="shared" si="7"/>
        <v>-4.6694803627076453E-2</v>
      </c>
      <c r="F103" s="2">
        <f t="shared" si="11"/>
        <v>-1.2175940760644335E-2</v>
      </c>
      <c r="G103" s="2">
        <f t="shared" si="9"/>
        <v>-3.4518862866432118E-2</v>
      </c>
      <c r="H103" s="2" t="str">
        <f t="shared" si="10"/>
        <v>Hold</v>
      </c>
    </row>
    <row r="104" spans="1:8" ht="13.5" x14ac:dyDescent="0.25">
      <c r="A104" s="3">
        <f>TITRES_STAT!B107</f>
        <v>42156</v>
      </c>
      <c r="B104" s="5">
        <f>TITRES_STAT!D107</f>
        <v>16.712</v>
      </c>
      <c r="C104" s="2">
        <f t="shared" si="6"/>
        <v>16.382140411867542</v>
      </c>
      <c r="D104" s="2">
        <f t="shared" si="8"/>
        <v>16.443100016344772</v>
      </c>
      <c r="E104" s="2">
        <f t="shared" si="7"/>
        <v>-6.095960447722959E-2</v>
      </c>
      <c r="F104" s="2">
        <f t="shared" si="11"/>
        <v>-2.1932673503961386E-2</v>
      </c>
      <c r="G104" s="2">
        <f t="shared" si="9"/>
        <v>-3.9026930973268203E-2</v>
      </c>
      <c r="H104" s="2" t="str">
        <f t="shared" si="10"/>
        <v>Hold</v>
      </c>
    </row>
    <row r="105" spans="1:8" ht="13.5" x14ac:dyDescent="0.25">
      <c r="A105" s="3">
        <f>TITRES_STAT!B108</f>
        <v>42157</v>
      </c>
      <c r="B105" s="5">
        <f>TITRES_STAT!D108</f>
        <v>16.39</v>
      </c>
      <c r="C105" s="2">
        <f t="shared" si="6"/>
        <v>16.388272656195614</v>
      </c>
      <c r="D105" s="2">
        <f t="shared" si="8"/>
        <v>16.439166681800714</v>
      </c>
      <c r="E105" s="2">
        <f t="shared" si="7"/>
        <v>-5.0894025605099813E-2</v>
      </c>
      <c r="F105" s="2">
        <f t="shared" si="11"/>
        <v>-2.7724943924189074E-2</v>
      </c>
      <c r="G105" s="2">
        <f t="shared" si="9"/>
        <v>-2.3169081680910739E-2</v>
      </c>
      <c r="H105" s="2" t="str">
        <f t="shared" si="10"/>
        <v>Hold</v>
      </c>
    </row>
    <row r="106" spans="1:8" ht="13.5" x14ac:dyDescent="0.25">
      <c r="A106" s="3">
        <f>TITRES_STAT!B109</f>
        <v>42158</v>
      </c>
      <c r="B106" s="5">
        <f>TITRES_STAT!D109</f>
        <v>17.123000000000001</v>
      </c>
      <c r="C106" s="2">
        <f t="shared" si="6"/>
        <v>16.395461478319366</v>
      </c>
      <c r="D106" s="2">
        <f t="shared" si="8"/>
        <v>16.489821001667327</v>
      </c>
      <c r="E106" s="2">
        <f t="shared" si="7"/>
        <v>-9.4359523347961272E-2</v>
      </c>
      <c r="F106" s="2">
        <f t="shared" si="11"/>
        <v>-4.1051859808943519E-2</v>
      </c>
      <c r="G106" s="2">
        <f t="shared" si="9"/>
        <v>-5.3307663539017752E-2</v>
      </c>
      <c r="H106" s="2" t="str">
        <f t="shared" si="10"/>
        <v>Hold</v>
      </c>
    </row>
    <row r="107" spans="1:8" ht="13.5" x14ac:dyDescent="0.25">
      <c r="A107" s="3">
        <f>TITRES_STAT!B110</f>
        <v>42159</v>
      </c>
      <c r="B107" s="5">
        <f>TITRES_STAT!D110</f>
        <v>17.611000000000001</v>
      </c>
      <c r="C107" s="2">
        <f t="shared" si="6"/>
        <v>16.405544327808695</v>
      </c>
      <c r="D107" s="2">
        <f t="shared" si="8"/>
        <v>16.572871297840116</v>
      </c>
      <c r="E107" s="2">
        <f t="shared" si="7"/>
        <v>-0.1673269700314215</v>
      </c>
      <c r="F107" s="2">
        <f t="shared" si="11"/>
        <v>-6.6306881853439109E-2</v>
      </c>
      <c r="G107" s="2">
        <f t="shared" si="9"/>
        <v>-0.10102008817798239</v>
      </c>
      <c r="H107" s="2" t="str">
        <f t="shared" si="10"/>
        <v>Hold</v>
      </c>
    </row>
    <row r="108" spans="1:8" ht="13.5" x14ac:dyDescent="0.25">
      <c r="A108" s="3">
        <f>TITRES_STAT!B111</f>
        <v>42160</v>
      </c>
      <c r="B108" s="5">
        <f>TITRES_STAT!D111</f>
        <v>17.353999999999999</v>
      </c>
      <c r="C108" s="2">
        <f t="shared" si="6"/>
        <v>16.410075969684279</v>
      </c>
      <c r="D108" s="2">
        <f t="shared" si="8"/>
        <v>16.630732683185293</v>
      </c>
      <c r="E108" s="2">
        <f t="shared" si="7"/>
        <v>-0.22065671350101468</v>
      </c>
      <c r="F108" s="2">
        <f t="shared" si="11"/>
        <v>-9.7176848182954231E-2</v>
      </c>
      <c r="G108" s="2">
        <f t="shared" si="9"/>
        <v>-0.12347986531806045</v>
      </c>
      <c r="H108" s="2" t="str">
        <f t="shared" si="10"/>
        <v>Hold</v>
      </c>
    </row>
    <row r="109" spans="1:8" ht="13.5" x14ac:dyDescent="0.25">
      <c r="A109" s="3">
        <f>TITRES_STAT!B112</f>
        <v>42163</v>
      </c>
      <c r="B109" s="5">
        <f>TITRES_STAT!D112</f>
        <v>17.419</v>
      </c>
      <c r="C109" s="2">
        <f t="shared" si="6"/>
        <v>16.413910435886699</v>
      </c>
      <c r="D109" s="2">
        <f t="shared" si="8"/>
        <v>16.689122854801198</v>
      </c>
      <c r="E109" s="2">
        <f t="shared" si="7"/>
        <v>-0.27521241891449932</v>
      </c>
      <c r="F109" s="2">
        <f t="shared" si="11"/>
        <v>-0.13278396232926326</v>
      </c>
      <c r="G109" s="2">
        <f t="shared" si="9"/>
        <v>-0.14242845658523606</v>
      </c>
      <c r="H109" s="2" t="str">
        <f t="shared" si="10"/>
        <v>Hold</v>
      </c>
    </row>
    <row r="110" spans="1:8" ht="13.5" x14ac:dyDescent="0.25">
      <c r="A110" s="3">
        <f>TITRES_STAT!B113</f>
        <v>42164</v>
      </c>
      <c r="B110" s="5">
        <f>TITRES_STAT!D113</f>
        <v>17.419</v>
      </c>
      <c r="C110" s="2">
        <f t="shared" si="6"/>
        <v>16.41715498421182</v>
      </c>
      <c r="D110" s="2">
        <f t="shared" si="8"/>
        <v>16.743187828519627</v>
      </c>
      <c r="E110" s="2">
        <f t="shared" si="7"/>
        <v>-0.32603284430780732</v>
      </c>
      <c r="F110" s="2">
        <f t="shared" si="11"/>
        <v>-0.17143373872497208</v>
      </c>
      <c r="G110" s="2">
        <f t="shared" si="9"/>
        <v>-0.15459910558283524</v>
      </c>
      <c r="H110" s="2" t="str">
        <f t="shared" si="10"/>
        <v>Hold</v>
      </c>
    </row>
    <row r="111" spans="1:8" ht="13.5" x14ac:dyDescent="0.25">
      <c r="A111" s="3">
        <f>TITRES_STAT!B114</f>
        <v>42165</v>
      </c>
      <c r="B111" s="5">
        <f>TITRES_STAT!D114</f>
        <v>17.939</v>
      </c>
      <c r="C111" s="2">
        <f t="shared" si="6"/>
        <v>16.419900371256155</v>
      </c>
      <c r="D111" s="2">
        <f t="shared" si="8"/>
        <v>16.831766507888545</v>
      </c>
      <c r="E111" s="2">
        <f t="shared" si="7"/>
        <v>-0.41186613663239058</v>
      </c>
      <c r="F111" s="2">
        <f t="shared" si="11"/>
        <v>-0.21952021830645579</v>
      </c>
      <c r="G111" s="2">
        <f t="shared" si="9"/>
        <v>-0.19234591832593478</v>
      </c>
      <c r="H111" s="2" t="str">
        <f t="shared" si="10"/>
        <v>Hold</v>
      </c>
    </row>
    <row r="112" spans="1:8" ht="13.5" x14ac:dyDescent="0.25">
      <c r="A112" s="3">
        <f>TITRES_STAT!B115</f>
        <v>42166</v>
      </c>
      <c r="B112" s="5">
        <f>TITRES_STAT!D115</f>
        <v>18.472999999999999</v>
      </c>
      <c r="C112" s="2">
        <f t="shared" si="6"/>
        <v>16.4222233910629</v>
      </c>
      <c r="D112" s="2">
        <f t="shared" si="8"/>
        <v>16.953339359156061</v>
      </c>
      <c r="E112" s="2">
        <f t="shared" si="7"/>
        <v>-0.53111596809316097</v>
      </c>
      <c r="F112" s="2">
        <f t="shared" si="11"/>
        <v>-0.28183936826379685</v>
      </c>
      <c r="G112" s="2">
        <f t="shared" si="9"/>
        <v>-0.24927659982936412</v>
      </c>
      <c r="H112" s="2" t="str">
        <f t="shared" si="10"/>
        <v>Hold</v>
      </c>
    </row>
    <row r="113" spans="1:8" ht="13.5" x14ac:dyDescent="0.25">
      <c r="A113" s="3">
        <f>TITRES_STAT!B116</f>
        <v>42167</v>
      </c>
      <c r="B113" s="5">
        <f>TITRES_STAT!D116</f>
        <v>18.632999999999999</v>
      </c>
      <c r="C113" s="2">
        <f t="shared" si="6"/>
        <v>16.476650561668606</v>
      </c>
      <c r="D113" s="2">
        <f t="shared" si="8"/>
        <v>17.077758665885241</v>
      </c>
      <c r="E113" s="2">
        <f t="shared" si="7"/>
        <v>-0.6011081042166353</v>
      </c>
      <c r="F113" s="2">
        <f t="shared" si="11"/>
        <v>-0.34569311545436454</v>
      </c>
      <c r="G113" s="2">
        <f t="shared" si="9"/>
        <v>-0.25541498876227076</v>
      </c>
      <c r="H113" s="2" t="str">
        <f t="shared" si="10"/>
        <v>Hold</v>
      </c>
    </row>
    <row r="114" spans="1:8" ht="13.5" x14ac:dyDescent="0.25">
      <c r="A114" s="3">
        <f>TITRES_STAT!B117</f>
        <v>42170</v>
      </c>
      <c r="B114" s="5">
        <f>TITRES_STAT!D117</f>
        <v>19.276</v>
      </c>
      <c r="C114" s="2">
        <f t="shared" si="6"/>
        <v>16.512858167565746</v>
      </c>
      <c r="D114" s="2">
        <f t="shared" si="8"/>
        <v>17.240591357301149</v>
      </c>
      <c r="E114" s="2">
        <f t="shared" si="7"/>
        <v>-0.72773318973540313</v>
      </c>
      <c r="F114" s="2">
        <f t="shared" si="11"/>
        <v>-0.42210113031057228</v>
      </c>
      <c r="G114" s="2">
        <f t="shared" si="9"/>
        <v>-0.30563205942483085</v>
      </c>
      <c r="H114" s="2" t="str">
        <f t="shared" si="10"/>
        <v>Hold</v>
      </c>
    </row>
    <row r="115" spans="1:8" ht="13.5" x14ac:dyDescent="0.25">
      <c r="A115" s="3">
        <f>TITRES_STAT!B118</f>
        <v>42171</v>
      </c>
      <c r="B115" s="5">
        <f>TITRES_STAT!D118</f>
        <v>19.276</v>
      </c>
      <c r="C115" s="2">
        <f t="shared" si="6"/>
        <v>16.493956911017168</v>
      </c>
      <c r="D115" s="2">
        <f t="shared" si="8"/>
        <v>17.391362367871434</v>
      </c>
      <c r="E115" s="2">
        <f t="shared" si="7"/>
        <v>-0.89740545685426554</v>
      </c>
      <c r="F115" s="2">
        <f t="shared" si="11"/>
        <v>-0.51716199561931098</v>
      </c>
      <c r="G115" s="2">
        <f t="shared" si="9"/>
        <v>-0.38024346123495456</v>
      </c>
      <c r="H115" s="2" t="str">
        <f t="shared" si="10"/>
        <v>Hold</v>
      </c>
    </row>
    <row r="116" spans="1:8" ht="13.5" x14ac:dyDescent="0.25">
      <c r="A116" s="3">
        <f>TITRES_STAT!B119</f>
        <v>42172</v>
      </c>
      <c r="B116" s="5">
        <f>TITRES_STAT!D119</f>
        <v>19.533000000000001</v>
      </c>
      <c r="C116" s="2">
        <f t="shared" si="6"/>
        <v>16.590732770860679</v>
      </c>
      <c r="D116" s="2">
        <f t="shared" si="8"/>
        <v>17.550002192473549</v>
      </c>
      <c r="E116" s="2">
        <f t="shared" si="7"/>
        <v>-0.95926942161286988</v>
      </c>
      <c r="F116" s="2">
        <f t="shared" si="11"/>
        <v>-0.60558348081802282</v>
      </c>
      <c r="G116" s="2">
        <f t="shared" si="9"/>
        <v>-0.35368594079484705</v>
      </c>
      <c r="H116" s="2" t="str">
        <f t="shared" si="10"/>
        <v>Hold</v>
      </c>
    </row>
    <row r="117" spans="1:8" ht="13.5" x14ac:dyDescent="0.25">
      <c r="A117" s="3">
        <f>TITRES_STAT!B120</f>
        <v>42173</v>
      </c>
      <c r="B117" s="5">
        <f>TITRES_STAT!D120</f>
        <v>19.533000000000001</v>
      </c>
      <c r="C117" s="2">
        <f t="shared" si="6"/>
        <v>16.747696959959036</v>
      </c>
      <c r="D117" s="2">
        <f t="shared" si="8"/>
        <v>17.696890918956992</v>
      </c>
      <c r="E117" s="2">
        <f t="shared" si="7"/>
        <v>-0.94919395899795589</v>
      </c>
      <c r="F117" s="2">
        <f t="shared" si="11"/>
        <v>-0.67430557645400946</v>
      </c>
      <c r="G117" s="2">
        <f t="shared" si="9"/>
        <v>-0.27488838254394643</v>
      </c>
      <c r="H117" s="2" t="str">
        <f t="shared" si="10"/>
        <v>Hold</v>
      </c>
    </row>
    <row r="118" spans="1:8" ht="13.5" x14ac:dyDescent="0.25">
      <c r="A118" s="3">
        <f>TITRES_STAT!B121</f>
        <v>42174</v>
      </c>
      <c r="B118" s="5">
        <f>TITRES_STAT!D121</f>
        <v>19.533000000000001</v>
      </c>
      <c r="C118" s="2">
        <f t="shared" si="6"/>
        <v>16.840974350734569</v>
      </c>
      <c r="D118" s="2">
        <f t="shared" si="8"/>
        <v>17.832898999034253</v>
      </c>
      <c r="E118" s="2">
        <f t="shared" si="7"/>
        <v>-0.9919246482996833</v>
      </c>
      <c r="F118" s="2">
        <f t="shared" si="11"/>
        <v>-0.73782939082314425</v>
      </c>
      <c r="G118" s="2">
        <f t="shared" si="9"/>
        <v>-0.25409525747653905</v>
      </c>
      <c r="H118" s="2" t="str">
        <f t="shared" si="10"/>
        <v>Hold</v>
      </c>
    </row>
    <row r="119" spans="1:8" ht="13.5" x14ac:dyDescent="0.25">
      <c r="A119" s="3">
        <f>TITRES_STAT!B122</f>
        <v>42177</v>
      </c>
      <c r="B119" s="5">
        <f>TITRES_STAT!D122</f>
        <v>19.475000000000001</v>
      </c>
      <c r="C119" s="2">
        <f t="shared" si="6"/>
        <v>16.929901373698481</v>
      </c>
      <c r="D119" s="2">
        <f t="shared" si="8"/>
        <v>17.9545361102169</v>
      </c>
      <c r="E119" s="2">
        <f t="shared" si="7"/>
        <v>-1.0246347365184185</v>
      </c>
      <c r="F119" s="2">
        <f t="shared" si="11"/>
        <v>-0.79519045996219906</v>
      </c>
      <c r="G119" s="2">
        <f t="shared" si="9"/>
        <v>-0.22944427655621946</v>
      </c>
      <c r="H119" s="2" t="str">
        <f t="shared" si="10"/>
        <v>Hold</v>
      </c>
    </row>
    <row r="120" spans="1:8" ht="13.5" x14ac:dyDescent="0.25">
      <c r="A120" s="3">
        <f>TITRES_STAT!B123</f>
        <v>42178</v>
      </c>
      <c r="B120" s="5">
        <f>TITRES_STAT!D123</f>
        <v>19.475000000000001</v>
      </c>
      <c r="C120" s="2">
        <f t="shared" si="6"/>
        <v>17.005147316206408</v>
      </c>
      <c r="D120" s="2">
        <f t="shared" si="8"/>
        <v>18.067163065015649</v>
      </c>
      <c r="E120" s="2">
        <f t="shared" si="7"/>
        <v>-1.062015748809241</v>
      </c>
      <c r="F120" s="2">
        <f t="shared" si="11"/>
        <v>-0.84855551773160753</v>
      </c>
      <c r="G120" s="2">
        <f t="shared" si="9"/>
        <v>-0.21346023107763346</v>
      </c>
      <c r="H120" s="2" t="str">
        <f t="shared" si="10"/>
        <v>Hold</v>
      </c>
    </row>
    <row r="121" spans="1:8" ht="13.5" x14ac:dyDescent="0.25">
      <c r="A121" s="3">
        <f>TITRES_STAT!B124</f>
        <v>42179</v>
      </c>
      <c r="B121" s="5">
        <f>TITRES_STAT!D124</f>
        <v>19.475000000000001</v>
      </c>
      <c r="C121" s="2">
        <f t="shared" si="6"/>
        <v>17.148816959866959</v>
      </c>
      <c r="D121" s="2">
        <f t="shared" si="8"/>
        <v>18.171447282421898</v>
      </c>
      <c r="E121" s="2">
        <f t="shared" si="7"/>
        <v>-1.0226303225549387</v>
      </c>
      <c r="F121" s="2">
        <f t="shared" si="11"/>
        <v>-0.88337047869627383</v>
      </c>
      <c r="G121" s="2">
        <f t="shared" si="9"/>
        <v>-0.13925984385866486</v>
      </c>
      <c r="H121" s="2" t="str">
        <f t="shared" si="10"/>
        <v>Hold</v>
      </c>
    </row>
    <row r="122" spans="1:8" ht="13.5" x14ac:dyDescent="0.25">
      <c r="A122" s="3">
        <f>TITRES_STAT!B125</f>
        <v>42180</v>
      </c>
      <c r="B122" s="5">
        <f>TITRES_STAT!D125</f>
        <v>19.475000000000001</v>
      </c>
      <c r="C122" s="2">
        <f t="shared" si="6"/>
        <v>17.352537427579733</v>
      </c>
      <c r="D122" s="2">
        <f t="shared" si="8"/>
        <v>18.268006742983239</v>
      </c>
      <c r="E122" s="2">
        <f t="shared" si="7"/>
        <v>-0.91546931540350585</v>
      </c>
      <c r="F122" s="2">
        <f t="shared" si="11"/>
        <v>-0.88979024603772028</v>
      </c>
      <c r="G122" s="2">
        <f t="shared" si="9"/>
        <v>-2.5679069365785567E-2</v>
      </c>
      <c r="H122" s="2" t="str">
        <f t="shared" si="10"/>
        <v>Hold</v>
      </c>
    </row>
    <row r="123" spans="1:8" ht="13.5" x14ac:dyDescent="0.25">
      <c r="A123" s="3">
        <f>TITRES_STAT!B126</f>
        <v>42181</v>
      </c>
      <c r="B123" s="5">
        <f>TITRES_STAT!D126</f>
        <v>19.475000000000001</v>
      </c>
      <c r="C123" s="2">
        <f t="shared" si="6"/>
        <v>17.549531669490545</v>
      </c>
      <c r="D123" s="2">
        <f t="shared" si="8"/>
        <v>18.357413650910406</v>
      </c>
      <c r="E123" s="2">
        <f t="shared" si="7"/>
        <v>-0.80788198141986101</v>
      </c>
      <c r="F123" s="2">
        <f t="shared" si="11"/>
        <v>-0.87340859311414853</v>
      </c>
      <c r="G123" s="2">
        <f t="shared" si="9"/>
        <v>6.5526611694287529E-2</v>
      </c>
      <c r="H123" s="2" t="str">
        <f t="shared" si="10"/>
        <v>Sell</v>
      </c>
    </row>
    <row r="124" spans="1:8" ht="13.5" x14ac:dyDescent="0.25">
      <c r="A124" s="3">
        <f>TITRES_STAT!B127</f>
        <v>42184</v>
      </c>
      <c r="B124" s="5">
        <f>TITRES_STAT!D127</f>
        <v>19.469000000000001</v>
      </c>
      <c r="C124" s="2">
        <f t="shared" si="6"/>
        <v>17.815142181876617</v>
      </c>
      <c r="D124" s="2">
        <f t="shared" si="8"/>
        <v>18.439753380472599</v>
      </c>
      <c r="E124" s="2">
        <f t="shared" si="7"/>
        <v>-0.62461119859598213</v>
      </c>
      <c r="F124" s="2">
        <f t="shared" si="11"/>
        <v>-0.82364911421051534</v>
      </c>
      <c r="G124" s="2">
        <f t="shared" si="9"/>
        <v>0.19903791561453321</v>
      </c>
      <c r="H124" s="2" t="str">
        <f t="shared" si="10"/>
        <v>Sell</v>
      </c>
    </row>
    <row r="125" spans="1:8" ht="13.5" x14ac:dyDescent="0.25">
      <c r="A125" s="3">
        <f>TITRES_STAT!B128</f>
        <v>42185</v>
      </c>
      <c r="B125" s="5">
        <f>TITRES_STAT!D128</f>
        <v>19.507999999999999</v>
      </c>
      <c r="C125" s="2">
        <f t="shared" si="6"/>
        <v>18.039889538510984</v>
      </c>
      <c r="D125" s="2">
        <f t="shared" si="8"/>
        <v>18.518882759696851</v>
      </c>
      <c r="E125" s="2">
        <f t="shared" si="7"/>
        <v>-0.47899322118586696</v>
      </c>
      <c r="F125" s="2">
        <f t="shared" si="11"/>
        <v>-0.75471793560558575</v>
      </c>
      <c r="G125" s="2">
        <f t="shared" si="9"/>
        <v>0.2757247144197188</v>
      </c>
      <c r="H125" s="2" t="str">
        <f t="shared" si="10"/>
        <v>Sell</v>
      </c>
    </row>
    <row r="126" spans="1:8" ht="13.5" x14ac:dyDescent="0.25">
      <c r="A126" s="3">
        <f>TITRES_STAT!B129</f>
        <v>42186</v>
      </c>
      <c r="B126" s="5">
        <f>TITRES_STAT!D129</f>
        <v>19.507999999999999</v>
      </c>
      <c r="C126" s="2">
        <f t="shared" si="6"/>
        <v>18.269598840278526</v>
      </c>
      <c r="D126" s="2">
        <f t="shared" si="8"/>
        <v>18.592150703423009</v>
      </c>
      <c r="E126" s="2">
        <f t="shared" si="7"/>
        <v>-0.32255186314448281</v>
      </c>
      <c r="F126" s="2">
        <f t="shared" si="11"/>
        <v>-0.66828472111336523</v>
      </c>
      <c r="G126" s="2">
        <f t="shared" si="9"/>
        <v>0.34573285796888242</v>
      </c>
      <c r="H126" s="2" t="str">
        <f t="shared" si="10"/>
        <v>Sell</v>
      </c>
    </row>
    <row r="127" spans="1:8" ht="13.5" x14ac:dyDescent="0.25">
      <c r="A127" s="3">
        <f>TITRES_STAT!B130</f>
        <v>42187</v>
      </c>
      <c r="B127" s="5">
        <f>TITRES_STAT!D130</f>
        <v>19.481999999999999</v>
      </c>
      <c r="C127" s="2">
        <f t="shared" si="6"/>
        <v>18.463968249466443</v>
      </c>
      <c r="D127" s="2">
        <f t="shared" si="8"/>
        <v>18.658065466132417</v>
      </c>
      <c r="E127" s="2">
        <f t="shared" si="7"/>
        <v>-0.19409721666597335</v>
      </c>
      <c r="F127" s="2">
        <f t="shared" si="11"/>
        <v>-0.57344722022388683</v>
      </c>
      <c r="G127" s="2">
        <f t="shared" si="9"/>
        <v>0.37935000355791348</v>
      </c>
      <c r="H127" s="2" t="str">
        <f t="shared" si="10"/>
        <v>Sell</v>
      </c>
    </row>
    <row r="128" spans="1:8" ht="13.5" x14ac:dyDescent="0.25">
      <c r="A128" s="3">
        <f>TITRES_STAT!B131</f>
        <v>42188</v>
      </c>
      <c r="B128" s="5">
        <f>TITRES_STAT!D131</f>
        <v>19.481999999999999</v>
      </c>
      <c r="C128" s="2">
        <f t="shared" si="6"/>
        <v>18.628434672625453</v>
      </c>
      <c r="D128" s="2">
        <f t="shared" si="8"/>
        <v>18.719097653826314</v>
      </c>
      <c r="E128" s="2">
        <f t="shared" si="7"/>
        <v>-9.0662981200861026E-2</v>
      </c>
      <c r="F128" s="2">
        <f t="shared" si="11"/>
        <v>-0.47689037241928173</v>
      </c>
      <c r="G128" s="2">
        <f t="shared" si="9"/>
        <v>0.3862273912184207</v>
      </c>
      <c r="H128" s="2" t="str">
        <f t="shared" si="10"/>
        <v>Sell</v>
      </c>
    </row>
    <row r="129" spans="1:8" ht="13.5" x14ac:dyDescent="0.25">
      <c r="A129" s="3">
        <f>TITRES_STAT!B132</f>
        <v>42191</v>
      </c>
      <c r="B129" s="5">
        <f>TITRES_STAT!D132</f>
        <v>19.481999999999999</v>
      </c>
      <c r="C129" s="2">
        <f t="shared" si="6"/>
        <v>18.758675492221538</v>
      </c>
      <c r="D129" s="2">
        <f t="shared" si="8"/>
        <v>18.77560893872807</v>
      </c>
      <c r="E129" s="2">
        <f t="shared" si="7"/>
        <v>-1.6933446506531169E-2</v>
      </c>
      <c r="F129" s="2">
        <f t="shared" si="11"/>
        <v>-0.38489898723673166</v>
      </c>
      <c r="G129" s="2">
        <f t="shared" si="9"/>
        <v>0.36796554073020049</v>
      </c>
      <c r="H129" s="2" t="str">
        <f t="shared" si="10"/>
        <v>Sell</v>
      </c>
    </row>
    <row r="130" spans="1:8" ht="13.5" x14ac:dyDescent="0.25">
      <c r="A130" s="3">
        <f>TITRES_STAT!B133</f>
        <v>42192</v>
      </c>
      <c r="B130" s="5">
        <f>TITRES_STAT!D133</f>
        <v>18.902999999999999</v>
      </c>
      <c r="C130" s="2">
        <f t="shared" si="6"/>
        <v>18.868879262648996</v>
      </c>
      <c r="D130" s="2">
        <f t="shared" si="8"/>
        <v>18.785045313637102</v>
      </c>
      <c r="E130" s="2">
        <f t="shared" si="7"/>
        <v>8.3833949011893338E-2</v>
      </c>
      <c r="F130" s="2">
        <f t="shared" si="11"/>
        <v>-0.2911523999870067</v>
      </c>
      <c r="G130" s="2">
        <f t="shared" si="9"/>
        <v>0.37498634899890004</v>
      </c>
      <c r="H130" s="2" t="str">
        <f t="shared" si="10"/>
        <v>Sell</v>
      </c>
    </row>
    <row r="131" spans="1:8" ht="13.5" x14ac:dyDescent="0.25">
      <c r="A131" s="3">
        <f>TITRES_STAT!B134</f>
        <v>42193</v>
      </c>
      <c r="B131" s="5">
        <f>TITRES_STAT!D134</f>
        <v>18.902999999999999</v>
      </c>
      <c r="C131" s="2">
        <f t="shared" si="6"/>
        <v>18.962128606856844</v>
      </c>
      <c r="D131" s="2">
        <f t="shared" si="8"/>
        <v>18.793782697812134</v>
      </c>
      <c r="E131" s="2">
        <f t="shared" si="7"/>
        <v>0.16834590904471014</v>
      </c>
      <c r="F131" s="2">
        <f t="shared" si="11"/>
        <v>-0.19925273818066336</v>
      </c>
      <c r="G131" s="2">
        <f t="shared" si="9"/>
        <v>0.3675986472253735</v>
      </c>
      <c r="H131" s="2" t="str">
        <f t="shared" si="10"/>
        <v>Sell</v>
      </c>
    </row>
    <row r="132" spans="1:8" ht="13.5" x14ac:dyDescent="0.25">
      <c r="A132" s="3">
        <f>TITRES_STAT!B135</f>
        <v>42194</v>
      </c>
      <c r="B132" s="5">
        <f>TITRES_STAT!D135</f>
        <v>18.337</v>
      </c>
      <c r="C132" s="2">
        <f t="shared" si="6"/>
        <v>19.041031898109637</v>
      </c>
      <c r="D132" s="2">
        <f t="shared" si="8"/>
        <v>18.75994694241864</v>
      </c>
      <c r="E132" s="2">
        <f t="shared" si="7"/>
        <v>0.28108495569099645</v>
      </c>
      <c r="F132" s="2">
        <f t="shared" si="11"/>
        <v>-0.1031851994063314</v>
      </c>
      <c r="G132" s="2">
        <f t="shared" si="9"/>
        <v>0.38427015509732787</v>
      </c>
      <c r="H132" s="2" t="str">
        <f t="shared" si="10"/>
        <v>Sell</v>
      </c>
    </row>
    <row r="133" spans="1:8" ht="13.5" x14ac:dyDescent="0.25">
      <c r="A133" s="3">
        <f>TITRES_STAT!B136</f>
        <v>42195</v>
      </c>
      <c r="B133" s="5">
        <f>TITRES_STAT!D136</f>
        <v>18.337</v>
      </c>
      <c r="C133" s="2">
        <f t="shared" si="6"/>
        <v>19.107796221477383</v>
      </c>
      <c r="D133" s="2">
        <f t="shared" si="8"/>
        <v>18.728617539276517</v>
      </c>
      <c r="E133" s="2">
        <f t="shared" si="7"/>
        <v>0.37917868220086604</v>
      </c>
      <c r="F133" s="2">
        <f t="shared" si="11"/>
        <v>-6.7124230848919081E-3</v>
      </c>
      <c r="G133" s="2">
        <f t="shared" si="9"/>
        <v>0.38589110528575793</v>
      </c>
      <c r="H133" s="2" t="str">
        <f t="shared" si="10"/>
        <v>Sell</v>
      </c>
    </row>
    <row r="134" spans="1:8" ht="13.5" x14ac:dyDescent="0.25">
      <c r="A134" s="3">
        <f>TITRES_STAT!B137</f>
        <v>42198</v>
      </c>
      <c r="B134" s="5">
        <f>TITRES_STAT!D137</f>
        <v>18.337</v>
      </c>
      <c r="C134" s="2">
        <f t="shared" si="6"/>
        <v>19.163366033557786</v>
      </c>
      <c r="D134" s="2">
        <f t="shared" si="8"/>
        <v>18.69960883266344</v>
      </c>
      <c r="E134" s="2">
        <f t="shared" si="7"/>
        <v>0.4637572008943458</v>
      </c>
      <c r="F134" s="2">
        <f t="shared" si="11"/>
        <v>8.7381501710955628E-2</v>
      </c>
      <c r="G134" s="2">
        <f t="shared" si="9"/>
        <v>0.3763756991833902</v>
      </c>
      <c r="H134" s="2" t="str">
        <f t="shared" si="10"/>
        <v>Sell</v>
      </c>
    </row>
    <row r="135" spans="1:8" ht="13.5" x14ac:dyDescent="0.25">
      <c r="A135" s="3">
        <f>TITRES_STAT!B138</f>
        <v>42199</v>
      </c>
      <c r="B135" s="5">
        <f>TITRES_STAT!D138</f>
        <v>18.337</v>
      </c>
      <c r="C135" s="2">
        <f t="shared" si="6"/>
        <v>19.216386643779664</v>
      </c>
      <c r="D135" s="2">
        <f t="shared" si="8"/>
        <v>18.672748919132815</v>
      </c>
      <c r="E135" s="2">
        <f t="shared" si="7"/>
        <v>0.54363772464684956</v>
      </c>
      <c r="F135" s="2">
        <f t="shared" si="11"/>
        <v>0.17863274629813441</v>
      </c>
      <c r="G135" s="2">
        <f t="shared" si="9"/>
        <v>0.36500497834871515</v>
      </c>
      <c r="H135" s="2" t="str">
        <f t="shared" si="10"/>
        <v>Sell</v>
      </c>
    </row>
    <row r="136" spans="1:8" ht="13.5" x14ac:dyDescent="0.25">
      <c r="A136" s="3">
        <f>TITRES_STAT!B139</f>
        <v>42200</v>
      </c>
      <c r="B136" s="5">
        <f>TITRES_STAT!D139</f>
        <v>17.791</v>
      </c>
      <c r="C136" s="2">
        <f t="shared" si="6"/>
        <v>19.261250237044329</v>
      </c>
      <c r="D136" s="2">
        <f t="shared" si="8"/>
        <v>18.607434184382235</v>
      </c>
      <c r="E136" s="2">
        <f t="shared" si="7"/>
        <v>0.65381605266209419</v>
      </c>
      <c r="F136" s="2">
        <f t="shared" si="11"/>
        <v>0.27366940757092639</v>
      </c>
      <c r="G136" s="2">
        <f t="shared" si="9"/>
        <v>0.3801466450911678</v>
      </c>
      <c r="H136" s="2" t="str">
        <f t="shared" si="10"/>
        <v>Sell</v>
      </c>
    </row>
    <row r="137" spans="1:8" ht="13.5" x14ac:dyDescent="0.25">
      <c r="A137" s="3">
        <f>TITRES_STAT!B140</f>
        <v>42201</v>
      </c>
      <c r="B137" s="5">
        <f>TITRES_STAT!D140</f>
        <v>17.791</v>
      </c>
      <c r="C137" s="2">
        <f t="shared" si="6"/>
        <v>19.295211739037509</v>
      </c>
      <c r="D137" s="2">
        <f t="shared" si="8"/>
        <v>18.5469575781317</v>
      </c>
      <c r="E137" s="2">
        <f t="shared" si="7"/>
        <v>0.74825416090580887</v>
      </c>
      <c r="F137" s="2">
        <f t="shared" si="11"/>
        <v>0.36858635823790292</v>
      </c>
      <c r="G137" s="2">
        <f t="shared" si="9"/>
        <v>0.37966780266790595</v>
      </c>
      <c r="H137" s="2" t="str">
        <f t="shared" si="10"/>
        <v>Sell</v>
      </c>
    </row>
    <row r="138" spans="1:8" ht="13.5" x14ac:dyDescent="0.25">
      <c r="A138" s="3">
        <f>TITRES_STAT!B141</f>
        <v>42205</v>
      </c>
      <c r="B138" s="5">
        <f>TITRES_STAT!D141</f>
        <v>17.928999999999998</v>
      </c>
      <c r="C138" s="2">
        <f t="shared" si="6"/>
        <v>19.323948394570198</v>
      </c>
      <c r="D138" s="2">
        <f t="shared" si="8"/>
        <v>18.501182942714536</v>
      </c>
      <c r="E138" s="2">
        <f t="shared" si="7"/>
        <v>0.82276545185566263</v>
      </c>
      <c r="F138" s="2">
        <f t="shared" si="11"/>
        <v>0.45942217696145488</v>
      </c>
      <c r="G138" s="2">
        <f t="shared" si="9"/>
        <v>0.36334327489420776</v>
      </c>
      <c r="H138" s="2" t="str">
        <f t="shared" si="10"/>
        <v>Sell</v>
      </c>
    </row>
    <row r="139" spans="1:8" ht="13.5" x14ac:dyDescent="0.25">
      <c r="A139" s="3">
        <f>TITRES_STAT!B142</f>
        <v>42206</v>
      </c>
      <c r="B139" s="5">
        <f>TITRES_STAT!D142</f>
        <v>17.765000000000001</v>
      </c>
      <c r="C139" s="2">
        <f t="shared" si="6"/>
        <v>19.348264026174782</v>
      </c>
      <c r="D139" s="2">
        <f t="shared" si="8"/>
        <v>18.446650872883829</v>
      </c>
      <c r="E139" s="2">
        <f t="shared" si="7"/>
        <v>0.9016131532909526</v>
      </c>
      <c r="F139" s="2">
        <f t="shared" si="11"/>
        <v>0.54786037222735451</v>
      </c>
      <c r="G139" s="2">
        <f t="shared" si="9"/>
        <v>0.35375278106359809</v>
      </c>
      <c r="H139" s="2" t="str">
        <f t="shared" si="10"/>
        <v>Sell</v>
      </c>
    </row>
    <row r="140" spans="1:8" ht="13.5" x14ac:dyDescent="0.25">
      <c r="A140" s="3">
        <f>TITRES_STAT!B143</f>
        <v>42207</v>
      </c>
      <c r="B140" s="5">
        <f>TITRES_STAT!D143</f>
        <v>17.238</v>
      </c>
      <c r="C140" s="2">
        <f t="shared" si="6"/>
        <v>19.27976186830174</v>
      </c>
      <c r="D140" s="2">
        <f t="shared" si="8"/>
        <v>18.357121178596138</v>
      </c>
      <c r="E140" s="2">
        <f t="shared" si="7"/>
        <v>0.92264068970560231</v>
      </c>
      <c r="F140" s="2">
        <f t="shared" si="11"/>
        <v>0.62281643572300405</v>
      </c>
      <c r="G140" s="2">
        <f t="shared" si="9"/>
        <v>0.29982425398259827</v>
      </c>
      <c r="H140" s="2" t="str">
        <f t="shared" si="10"/>
        <v>Sell</v>
      </c>
    </row>
    <row r="141" spans="1:8" ht="13.5" x14ac:dyDescent="0.25">
      <c r="A141" s="3">
        <f>TITRES_STAT!B144</f>
        <v>42208</v>
      </c>
      <c r="B141" s="5">
        <f>TITRES_STAT!D144</f>
        <v>16.725000000000001</v>
      </c>
      <c r="C141" s="2">
        <f t="shared" si="6"/>
        <v>19.221798503947625</v>
      </c>
      <c r="D141" s="2">
        <f t="shared" si="8"/>
        <v>18.236223313514941</v>
      </c>
      <c r="E141" s="2">
        <f t="shared" si="7"/>
        <v>0.98557519043268371</v>
      </c>
      <c r="F141" s="2">
        <f t="shared" si="11"/>
        <v>0.69536818666493994</v>
      </c>
      <c r="G141" s="2">
        <f t="shared" si="9"/>
        <v>0.29020700376774378</v>
      </c>
      <c r="H141" s="2" t="str">
        <f t="shared" si="10"/>
        <v>Sell</v>
      </c>
    </row>
    <row r="142" spans="1:8" ht="13.5" x14ac:dyDescent="0.25">
      <c r="A142" s="3">
        <f>TITRES_STAT!B145</f>
        <v>42209</v>
      </c>
      <c r="B142" s="5">
        <f>TITRES_STAT!D145</f>
        <v>16.725000000000001</v>
      </c>
      <c r="C142" s="2">
        <f t="shared" si="6"/>
        <v>19.085675657186453</v>
      </c>
      <c r="D142" s="2">
        <f t="shared" si="8"/>
        <v>18.124280845847167</v>
      </c>
      <c r="E142" s="2">
        <f t="shared" si="7"/>
        <v>0.96139481133928584</v>
      </c>
      <c r="F142" s="2">
        <f t="shared" si="11"/>
        <v>0.74857351159980912</v>
      </c>
      <c r="G142" s="2">
        <f t="shared" si="9"/>
        <v>0.21282129973947672</v>
      </c>
      <c r="H142" s="2" t="str">
        <f t="shared" si="10"/>
        <v>Sell</v>
      </c>
    </row>
    <row r="143" spans="1:8" ht="13.5" x14ac:dyDescent="0.25">
      <c r="A143" s="3">
        <f>TITRES_STAT!B146</f>
        <v>42212</v>
      </c>
      <c r="B143" s="5">
        <f>TITRES_STAT!D146</f>
        <v>16.725000000000001</v>
      </c>
      <c r="C143" s="2">
        <f t="shared" ref="C143:C206" si="12">$C$4*B133+C142*(1-$C$4)</f>
        <v>18.970494786850075</v>
      </c>
      <c r="D143" s="2">
        <f t="shared" si="8"/>
        <v>18.020630412821454</v>
      </c>
      <c r="E143" s="2">
        <f t="shared" si="7"/>
        <v>0.94986437402862123</v>
      </c>
      <c r="F143" s="2">
        <f t="shared" si="11"/>
        <v>0.78883168408557158</v>
      </c>
      <c r="G143" s="2">
        <f t="shared" si="9"/>
        <v>0.16103268994304965</v>
      </c>
      <c r="H143" s="2" t="str">
        <f t="shared" si="10"/>
        <v>Sell</v>
      </c>
    </row>
    <row r="144" spans="1:8" ht="13.5" x14ac:dyDescent="0.25">
      <c r="A144" s="3">
        <f>TITRES_STAT!B147</f>
        <v>42213</v>
      </c>
      <c r="B144" s="5">
        <f>TITRES_STAT!D147</f>
        <v>16.725000000000001</v>
      </c>
      <c r="C144" s="2">
        <f t="shared" si="12"/>
        <v>18.873034050411601</v>
      </c>
      <c r="D144" s="2">
        <f t="shared" si="8"/>
        <v>17.924657789649494</v>
      </c>
      <c r="E144" s="2">
        <f t="shared" si="7"/>
        <v>0.94837626076210668</v>
      </c>
      <c r="F144" s="2">
        <f t="shared" si="11"/>
        <v>0.82074059942087862</v>
      </c>
      <c r="G144" s="2">
        <f t="shared" si="9"/>
        <v>0.12763566134122806</v>
      </c>
      <c r="H144" s="2" t="str">
        <f t="shared" si="10"/>
        <v>Sell</v>
      </c>
    </row>
    <row r="145" spans="1:8" ht="13.5" x14ac:dyDescent="0.25">
      <c r="A145" s="3">
        <f>TITRES_STAT!B148</f>
        <v>42214</v>
      </c>
      <c r="B145" s="5">
        <f>TITRES_STAT!D148</f>
        <v>16.725000000000001</v>
      </c>
      <c r="C145" s="2">
        <f t="shared" si="12"/>
        <v>18.7905672734252</v>
      </c>
      <c r="D145" s="2">
        <f t="shared" si="8"/>
        <v>17.835794249675459</v>
      </c>
      <c r="E145" s="2">
        <f t="shared" si="7"/>
        <v>0.95477302374974116</v>
      </c>
      <c r="F145" s="2">
        <f t="shared" si="11"/>
        <v>0.84754708428665126</v>
      </c>
      <c r="G145" s="2">
        <f t="shared" si="9"/>
        <v>0.10722593946308989</v>
      </c>
      <c r="H145" s="2" t="str">
        <f t="shared" si="10"/>
        <v>Sell</v>
      </c>
    </row>
    <row r="146" spans="1:8" ht="13.5" x14ac:dyDescent="0.25">
      <c r="A146" s="3">
        <f>TITRES_STAT!B149</f>
        <v>42215</v>
      </c>
      <c r="B146" s="5">
        <f>TITRES_STAT!D149</f>
        <v>16.725000000000001</v>
      </c>
      <c r="C146" s="2">
        <f t="shared" si="12"/>
        <v>18.636787692898245</v>
      </c>
      <c r="D146" s="2">
        <f t="shared" si="8"/>
        <v>17.753513194143942</v>
      </c>
      <c r="E146" s="2">
        <f t="shared" si="7"/>
        <v>0.88327449875430375</v>
      </c>
      <c r="F146" s="2">
        <f t="shared" si="11"/>
        <v>0.85469256718018183</v>
      </c>
      <c r="G146" s="2">
        <f t="shared" si="9"/>
        <v>2.8581931574121922E-2</v>
      </c>
      <c r="H146" s="2" t="str">
        <f t="shared" si="10"/>
        <v>Sell</v>
      </c>
    </row>
    <row r="147" spans="1:8" ht="13.5" x14ac:dyDescent="0.25">
      <c r="A147" s="3">
        <f>TITRES_STAT!B150</f>
        <v>42216</v>
      </c>
      <c r="B147" s="5">
        <f>TITRES_STAT!D150</f>
        <v>16.725000000000001</v>
      </c>
      <c r="C147" s="2">
        <f t="shared" si="12"/>
        <v>18.506666509375439</v>
      </c>
      <c r="D147" s="2">
        <f t="shared" si="8"/>
        <v>17.677327031614759</v>
      </c>
      <c r="E147" s="2">
        <f t="shared" si="7"/>
        <v>0.82933947776067996</v>
      </c>
      <c r="F147" s="2">
        <f t="shared" si="11"/>
        <v>0.84962194929628154</v>
      </c>
      <c r="G147" s="2">
        <f t="shared" si="9"/>
        <v>-2.0282471535601587E-2</v>
      </c>
      <c r="H147" s="2" t="str">
        <f t="shared" si="10"/>
        <v>Hold</v>
      </c>
    </row>
    <row r="148" spans="1:8" ht="13.5" x14ac:dyDescent="0.25">
      <c r="A148" s="3">
        <f>TITRES_STAT!B151</f>
        <v>42219</v>
      </c>
      <c r="B148" s="5">
        <f>TITRES_STAT!D151</f>
        <v>16.725000000000001</v>
      </c>
      <c r="C148" s="2">
        <f t="shared" si="12"/>
        <v>18.417794738702295</v>
      </c>
      <c r="D148" s="2">
        <f t="shared" si="8"/>
        <v>17.606784288532182</v>
      </c>
      <c r="E148" s="2">
        <f t="shared" si="7"/>
        <v>0.81101045017011231</v>
      </c>
      <c r="F148" s="2">
        <f t="shared" si="11"/>
        <v>0.84189964947104778</v>
      </c>
      <c r="G148" s="2">
        <f t="shared" si="9"/>
        <v>-3.0889199300935477E-2</v>
      </c>
      <c r="H148" s="2" t="str">
        <f t="shared" si="10"/>
        <v>Hold</v>
      </c>
    </row>
    <row r="149" spans="1:8" ht="13.5" x14ac:dyDescent="0.25">
      <c r="A149" s="3">
        <f>TITRES_STAT!B152</f>
        <v>42220</v>
      </c>
      <c r="B149" s="5">
        <f>TITRES_STAT!D152</f>
        <v>16.844000000000001</v>
      </c>
      <c r="C149" s="2">
        <f t="shared" si="12"/>
        <v>18.31736477890194</v>
      </c>
      <c r="D149" s="2">
        <f t="shared" si="8"/>
        <v>17.550281748640909</v>
      </c>
      <c r="E149" s="2">
        <f t="shared" si="7"/>
        <v>0.76708303026103053</v>
      </c>
      <c r="F149" s="2">
        <f t="shared" si="11"/>
        <v>0.8269363256290444</v>
      </c>
      <c r="G149" s="2">
        <f t="shared" si="9"/>
        <v>-5.985329536801387E-2</v>
      </c>
      <c r="H149" s="2" t="str">
        <f t="shared" si="10"/>
        <v>Hold</v>
      </c>
    </row>
    <row r="150" spans="1:8" ht="13.5" x14ac:dyDescent="0.25">
      <c r="A150" s="3">
        <f>TITRES_STAT!B153</f>
        <v>42221</v>
      </c>
      <c r="B150" s="5">
        <f>TITRES_STAT!D153</f>
        <v>16.844000000000001</v>
      </c>
      <c r="C150" s="2">
        <f t="shared" si="12"/>
        <v>18.151308659070871</v>
      </c>
      <c r="D150" s="2">
        <f t="shared" si="8"/>
        <v>17.497964582074914</v>
      </c>
      <c r="E150" s="2">
        <f t="shared" si="7"/>
        <v>0.65334407699595687</v>
      </c>
      <c r="F150" s="2">
        <f t="shared" si="11"/>
        <v>0.79221787590242698</v>
      </c>
      <c r="G150" s="2">
        <f t="shared" si="9"/>
        <v>-0.13887379890647011</v>
      </c>
      <c r="H150" s="2" t="str">
        <f t="shared" si="10"/>
        <v>Hold</v>
      </c>
    </row>
    <row r="151" spans="1:8" ht="13.5" x14ac:dyDescent="0.25">
      <c r="A151" s="3">
        <f>TITRES_STAT!B154</f>
        <v>42222</v>
      </c>
      <c r="B151" s="5">
        <f>TITRES_STAT!D154</f>
        <v>16.844000000000001</v>
      </c>
      <c r="C151" s="2">
        <f t="shared" si="12"/>
        <v>17.931876557675352</v>
      </c>
      <c r="D151" s="2">
        <f t="shared" si="8"/>
        <v>17.449522761180475</v>
      </c>
      <c r="E151" s="2">
        <f t="shared" si="7"/>
        <v>0.48235379649487697</v>
      </c>
      <c r="F151" s="2">
        <f t="shared" si="11"/>
        <v>0.73024506002091705</v>
      </c>
      <c r="G151" s="2">
        <f t="shared" si="9"/>
        <v>-0.24789126352604007</v>
      </c>
      <c r="H151" s="2" t="str">
        <f t="shared" si="10"/>
        <v>Hold</v>
      </c>
    </row>
    <row r="152" spans="1:8" ht="13.5" x14ac:dyDescent="0.25">
      <c r="A152" s="3">
        <f>TITRES_STAT!B155</f>
        <v>42223</v>
      </c>
      <c r="B152" s="5">
        <f>TITRES_STAT!D155</f>
        <v>16.777999999999999</v>
      </c>
      <c r="C152" s="2">
        <f t="shared" si="12"/>
        <v>17.746203241109914</v>
      </c>
      <c r="D152" s="2">
        <f t="shared" si="8"/>
        <v>17.399780334426364</v>
      </c>
      <c r="E152" s="2">
        <f t="shared" si="7"/>
        <v>0.34642290668355002</v>
      </c>
      <c r="F152" s="2">
        <f t="shared" si="11"/>
        <v>0.65348062935344364</v>
      </c>
      <c r="G152" s="2">
        <f t="shared" si="9"/>
        <v>-0.30705772266989362</v>
      </c>
      <c r="H152" s="2" t="str">
        <f t="shared" si="10"/>
        <v>Hold</v>
      </c>
    </row>
    <row r="153" spans="1:8" ht="13.5" x14ac:dyDescent="0.25">
      <c r="A153" s="3">
        <f>TITRES_STAT!B156</f>
        <v>42226</v>
      </c>
      <c r="B153" s="5">
        <f>TITRES_STAT!D156</f>
        <v>16.777999999999999</v>
      </c>
      <c r="C153" s="2">
        <f t="shared" si="12"/>
        <v>17.589095050169927</v>
      </c>
      <c r="D153" s="2">
        <f t="shared" si="8"/>
        <v>17.353722531876262</v>
      </c>
      <c r="E153" s="2">
        <f t="shared" si="7"/>
        <v>0.23537251829366568</v>
      </c>
      <c r="F153" s="2">
        <f t="shared" si="11"/>
        <v>0.56985900714148807</v>
      </c>
      <c r="G153" s="2">
        <f t="shared" si="9"/>
        <v>-0.33448648884782239</v>
      </c>
      <c r="H153" s="2" t="str">
        <f t="shared" si="10"/>
        <v>Hold</v>
      </c>
    </row>
    <row r="154" spans="1:8" ht="13.5" x14ac:dyDescent="0.25">
      <c r="A154" s="3">
        <f>TITRES_STAT!B157</f>
        <v>42227</v>
      </c>
      <c r="B154" s="5">
        <f>TITRES_STAT!D157</f>
        <v>16.777999999999999</v>
      </c>
      <c r="C154" s="2">
        <f t="shared" si="12"/>
        <v>17.456157350143783</v>
      </c>
      <c r="D154" s="2">
        <f t="shared" si="8"/>
        <v>17.311076418403946</v>
      </c>
      <c r="E154" s="2">
        <f t="shared" si="7"/>
        <v>0.14508093173983738</v>
      </c>
      <c r="F154" s="2">
        <f t="shared" si="11"/>
        <v>0.48490339206115796</v>
      </c>
      <c r="G154" s="2">
        <f t="shared" si="9"/>
        <v>-0.33982246032132057</v>
      </c>
      <c r="H154" s="2" t="str">
        <f t="shared" si="10"/>
        <v>Hold</v>
      </c>
    </row>
    <row r="155" spans="1:8" ht="13.5" x14ac:dyDescent="0.25">
      <c r="A155" s="3">
        <f>TITRES_STAT!B158</f>
        <v>42228</v>
      </c>
      <c r="B155" s="5">
        <f>TITRES_STAT!D158</f>
        <v>16.777999999999999</v>
      </c>
      <c r="C155" s="2">
        <f t="shared" si="12"/>
        <v>17.343671603967817</v>
      </c>
      <c r="D155" s="2">
        <f t="shared" si="8"/>
        <v>17.271589276299949</v>
      </c>
      <c r="E155" s="2">
        <f t="shared" si="7"/>
        <v>7.2082327667867929E-2</v>
      </c>
      <c r="F155" s="2">
        <f t="shared" si="11"/>
        <v>0.40233917918249995</v>
      </c>
      <c r="G155" s="2">
        <f t="shared" si="9"/>
        <v>-0.33025685151463202</v>
      </c>
      <c r="H155" s="2" t="str">
        <f t="shared" si="10"/>
        <v>Hold</v>
      </c>
    </row>
    <row r="156" spans="1:8" ht="13.5" x14ac:dyDescent="0.25">
      <c r="A156" s="3">
        <f>TITRES_STAT!B159</f>
        <v>42230</v>
      </c>
      <c r="B156" s="5">
        <f>TITRES_STAT!D159</f>
        <v>16.777999999999999</v>
      </c>
      <c r="C156" s="2">
        <f t="shared" si="12"/>
        <v>17.248491357203537</v>
      </c>
      <c r="D156" s="2">
        <f t="shared" si="8"/>
        <v>17.235027107685138</v>
      </c>
      <c r="E156" s="2">
        <f t="shared" ref="E156:E219" si="13">C156-D156</f>
        <v>1.346424951839964E-2</v>
      </c>
      <c r="F156" s="2">
        <f t="shared" si="11"/>
        <v>0.32456419324967989</v>
      </c>
      <c r="G156" s="2">
        <f t="shared" si="9"/>
        <v>-0.31109994373128025</v>
      </c>
      <c r="H156" s="2" t="str">
        <f t="shared" si="10"/>
        <v>Hold</v>
      </c>
    </row>
    <row r="157" spans="1:8" ht="13.5" x14ac:dyDescent="0.25">
      <c r="A157" s="3">
        <f>TITRES_STAT!B160</f>
        <v>42233</v>
      </c>
      <c r="B157" s="5">
        <f>TITRES_STAT!D160</f>
        <v>16.777999999999999</v>
      </c>
      <c r="C157" s="2">
        <f t="shared" si="12"/>
        <v>17.167954225326071</v>
      </c>
      <c r="D157" s="2">
        <f t="shared" ref="D157:D220" si="14">$D$4*B157+(1-$D$4)*D156</f>
        <v>17.201173247856609</v>
      </c>
      <c r="E157" s="2">
        <f t="shared" si="13"/>
        <v>-3.3219022530538211E-2</v>
      </c>
      <c r="F157" s="2">
        <f t="shared" si="11"/>
        <v>0.25300755009363629</v>
      </c>
      <c r="G157" s="2">
        <f t="shared" si="9"/>
        <v>-0.2862265726241745</v>
      </c>
      <c r="H157" s="2" t="str">
        <f t="shared" si="10"/>
        <v>Hold</v>
      </c>
    </row>
    <row r="158" spans="1:8" ht="13.5" x14ac:dyDescent="0.25">
      <c r="A158" s="3">
        <f>TITRES_STAT!B161</f>
        <v>42234</v>
      </c>
      <c r="B158" s="5">
        <f>TITRES_STAT!D161</f>
        <v>16.777999999999999</v>
      </c>
      <c r="C158" s="2">
        <f t="shared" si="12"/>
        <v>17.099807421429752</v>
      </c>
      <c r="D158" s="2">
        <f t="shared" si="14"/>
        <v>17.169827081348711</v>
      </c>
      <c r="E158" s="2">
        <f t="shared" si="13"/>
        <v>-7.0019659918958865E-2</v>
      </c>
      <c r="F158" s="2">
        <f t="shared" si="11"/>
        <v>0.18840210809111727</v>
      </c>
      <c r="G158" s="2">
        <f t="shared" si="9"/>
        <v>-0.2584217680100761</v>
      </c>
      <c r="H158" s="2" t="str">
        <f t="shared" si="10"/>
        <v>Hold</v>
      </c>
    </row>
    <row r="159" spans="1:8" ht="13.5" x14ac:dyDescent="0.25">
      <c r="A159" s="3">
        <f>TITRES_STAT!B162</f>
        <v>42235</v>
      </c>
      <c r="B159" s="5">
        <f>TITRES_STAT!D162</f>
        <v>17.106999999999999</v>
      </c>
      <c r="C159" s="2">
        <f t="shared" si="12"/>
        <v>17.060452433517483</v>
      </c>
      <c r="D159" s="2">
        <f t="shared" si="14"/>
        <v>17.165173223471029</v>
      </c>
      <c r="E159" s="2">
        <f t="shared" si="13"/>
        <v>-0.1047207899535465</v>
      </c>
      <c r="F159" s="2">
        <f t="shared" si="11"/>
        <v>0.12977752848218452</v>
      </c>
      <c r="G159" s="2">
        <f t="shared" si="9"/>
        <v>-0.23449831843573102</v>
      </c>
      <c r="H159" s="2" t="str">
        <f t="shared" si="10"/>
        <v>Hold</v>
      </c>
    </row>
    <row r="160" spans="1:8" ht="13.5" x14ac:dyDescent="0.25">
      <c r="A160" s="3">
        <f>TITRES_STAT!B163</f>
        <v>42236</v>
      </c>
      <c r="B160" s="5">
        <f>TITRES_STAT!D163</f>
        <v>17.106999999999999</v>
      </c>
      <c r="C160" s="2">
        <f t="shared" si="12"/>
        <v>17.027152059130181</v>
      </c>
      <c r="D160" s="2">
        <f t="shared" si="14"/>
        <v>17.16086409580651</v>
      </c>
      <c r="E160" s="2">
        <f t="shared" si="13"/>
        <v>-0.13371203667632869</v>
      </c>
      <c r="F160" s="2">
        <f t="shared" si="11"/>
        <v>7.7079615450481878E-2</v>
      </c>
      <c r="G160" s="2">
        <f t="shared" si="9"/>
        <v>-0.21079165212681056</v>
      </c>
      <c r="H160" s="2" t="str">
        <f t="shared" si="10"/>
        <v>Hold</v>
      </c>
    </row>
    <row r="161" spans="1:8" ht="13.5" x14ac:dyDescent="0.25">
      <c r="A161" s="3">
        <f>TITRES_STAT!B164</f>
        <v>42237</v>
      </c>
      <c r="B161" s="5">
        <f>TITRES_STAT!D164</f>
        <v>16.844000000000001</v>
      </c>
      <c r="C161" s="2">
        <f t="shared" si="12"/>
        <v>16.998974819263999</v>
      </c>
      <c r="D161" s="2">
        <f t="shared" si="14"/>
        <v>17.137392681302323</v>
      </c>
      <c r="E161" s="2">
        <f t="shared" si="13"/>
        <v>-0.13841786203832385</v>
      </c>
      <c r="F161" s="2">
        <f t="shared" si="11"/>
        <v>3.3980119952720739E-2</v>
      </c>
      <c r="G161" s="2">
        <f t="shared" si="9"/>
        <v>-0.17239798199104459</v>
      </c>
      <c r="H161" s="2" t="str">
        <f t="shared" si="10"/>
        <v>Hold</v>
      </c>
    </row>
    <row r="162" spans="1:8" ht="13.5" x14ac:dyDescent="0.25">
      <c r="A162" s="3">
        <f>TITRES_STAT!B165</f>
        <v>42240</v>
      </c>
      <c r="B162" s="5">
        <f>TITRES_STAT!D165</f>
        <v>16.908999999999999</v>
      </c>
      <c r="C162" s="2">
        <f t="shared" si="12"/>
        <v>16.964978693223383</v>
      </c>
      <c r="D162" s="2">
        <f t="shared" si="14"/>
        <v>17.120474704909558</v>
      </c>
      <c r="E162" s="2">
        <f t="shared" si="13"/>
        <v>-0.155496011686175</v>
      </c>
      <c r="F162" s="2">
        <f t="shared" si="11"/>
        <v>-3.915106375058406E-3</v>
      </c>
      <c r="G162" s="2">
        <f t="shared" si="9"/>
        <v>-0.15158090531111659</v>
      </c>
      <c r="H162" s="2" t="str">
        <f t="shared" si="10"/>
        <v>Hold</v>
      </c>
    </row>
    <row r="163" spans="1:8" ht="13.5" x14ac:dyDescent="0.25">
      <c r="A163" s="3">
        <f>TITRES_STAT!B166</f>
        <v>42241</v>
      </c>
      <c r="B163" s="5">
        <f>TITRES_STAT!D166</f>
        <v>16.908999999999999</v>
      </c>
      <c r="C163" s="2">
        <f t="shared" si="12"/>
        <v>16.936212740419784</v>
      </c>
      <c r="D163" s="2">
        <f t="shared" si="14"/>
        <v>17.104809911953293</v>
      </c>
      <c r="E163" s="2">
        <f t="shared" si="13"/>
        <v>-0.16859717153350928</v>
      </c>
      <c r="F163" s="2">
        <f t="shared" si="11"/>
        <v>-3.6851519406748585E-2</v>
      </c>
      <c r="G163" s="2">
        <f t="shared" si="9"/>
        <v>-0.1317456521267607</v>
      </c>
      <c r="H163" s="2" t="str">
        <f t="shared" si="10"/>
        <v>Hold</v>
      </c>
    </row>
    <row r="164" spans="1:8" ht="13.5" x14ac:dyDescent="0.25">
      <c r="A164" s="3">
        <f>TITRES_STAT!B167</f>
        <v>42242</v>
      </c>
      <c r="B164" s="5">
        <f>TITRES_STAT!D167</f>
        <v>16.908999999999999</v>
      </c>
      <c r="C164" s="2">
        <f t="shared" si="12"/>
        <v>16.911872318816741</v>
      </c>
      <c r="D164" s="2">
        <f t="shared" si="14"/>
        <v>17.090305474030828</v>
      </c>
      <c r="E164" s="2">
        <f t="shared" si="13"/>
        <v>-0.17843315521408698</v>
      </c>
      <c r="F164" s="2">
        <f t="shared" si="11"/>
        <v>-6.5167846568216267E-2</v>
      </c>
      <c r="G164" s="2">
        <f t="shared" ref="G164:G227" si="15">E164-F164</f>
        <v>-0.11326530864587071</v>
      </c>
      <c r="H164" s="2" t="str">
        <f t="shared" ref="H164:H227" si="16">IF(G164&lt;0,"Hold","Sell")</f>
        <v>Hold</v>
      </c>
    </row>
    <row r="165" spans="1:8" ht="13.5" x14ac:dyDescent="0.25">
      <c r="A165" s="3">
        <f>TITRES_STAT!B168</f>
        <v>42243</v>
      </c>
      <c r="B165" s="5">
        <f>TITRES_STAT!D168</f>
        <v>16.908999999999999</v>
      </c>
      <c r="C165" s="2">
        <f t="shared" si="12"/>
        <v>16.891276577460317</v>
      </c>
      <c r="D165" s="2">
        <f t="shared" si="14"/>
        <v>17.076875438917433</v>
      </c>
      <c r="E165" s="2">
        <f t="shared" si="13"/>
        <v>-0.18559886145711602</v>
      </c>
      <c r="F165" s="2">
        <f t="shared" ref="F165:F228" si="17">(E165*(2/(10)))+((1-(2/10))*F164)</f>
        <v>-8.9254049545996222E-2</v>
      </c>
      <c r="G165" s="2">
        <f t="shared" si="15"/>
        <v>-9.6344811911119793E-2</v>
      </c>
      <c r="H165" s="2" t="str">
        <f t="shared" si="16"/>
        <v>Hold</v>
      </c>
    </row>
    <row r="166" spans="1:8" ht="13.5" x14ac:dyDescent="0.25">
      <c r="A166" s="3">
        <f>TITRES_STAT!B169</f>
        <v>42244</v>
      </c>
      <c r="B166" s="5">
        <f>TITRES_STAT!D169</f>
        <v>16.908999999999999</v>
      </c>
      <c r="C166" s="2">
        <f t="shared" si="12"/>
        <v>16.87384941169719</v>
      </c>
      <c r="D166" s="2">
        <f t="shared" si="14"/>
        <v>17.064440221219844</v>
      </c>
      <c r="E166" s="2">
        <f t="shared" si="13"/>
        <v>-0.19059080952265361</v>
      </c>
      <c r="F166" s="2">
        <f t="shared" si="17"/>
        <v>-0.10952140154132771</v>
      </c>
      <c r="G166" s="2">
        <f t="shared" si="15"/>
        <v>-8.1069407981325906E-2</v>
      </c>
      <c r="H166" s="2" t="str">
        <f t="shared" si="16"/>
        <v>Hold</v>
      </c>
    </row>
    <row r="167" spans="1:8" ht="13.5" x14ac:dyDescent="0.25">
      <c r="A167" s="3">
        <f>TITRES_STAT!B170</f>
        <v>42247</v>
      </c>
      <c r="B167" s="5">
        <f>TITRES_STAT!D170</f>
        <v>16.908999999999999</v>
      </c>
      <c r="C167" s="2">
        <f t="shared" si="12"/>
        <v>16.859103348359159</v>
      </c>
      <c r="D167" s="2">
        <f t="shared" si="14"/>
        <v>17.052926130759115</v>
      </c>
      <c r="E167" s="2">
        <f t="shared" si="13"/>
        <v>-0.19382278239995543</v>
      </c>
      <c r="F167" s="2">
        <f t="shared" si="17"/>
        <v>-0.12638167771305325</v>
      </c>
      <c r="G167" s="2">
        <f t="shared" si="15"/>
        <v>-6.7441104686902176E-2</v>
      </c>
      <c r="H167" s="2" t="str">
        <f t="shared" si="16"/>
        <v>Hold</v>
      </c>
    </row>
    <row r="168" spans="1:8" ht="13.5" x14ac:dyDescent="0.25">
      <c r="A168" s="3">
        <f>TITRES_STAT!B171</f>
        <v>42248</v>
      </c>
      <c r="B168" s="5">
        <f>TITRES_STAT!D171</f>
        <v>16.908999999999999</v>
      </c>
      <c r="C168" s="2">
        <f t="shared" si="12"/>
        <v>16.846625910150056</v>
      </c>
      <c r="D168" s="2">
        <f t="shared" si="14"/>
        <v>17.04226493588807</v>
      </c>
      <c r="E168" s="2">
        <f t="shared" si="13"/>
        <v>-0.19563902573801428</v>
      </c>
      <c r="F168" s="2">
        <f t="shared" si="17"/>
        <v>-0.14023314731804548</v>
      </c>
      <c r="G168" s="2">
        <f t="shared" si="15"/>
        <v>-5.5405878419968801E-2</v>
      </c>
      <c r="H168" s="2" t="str">
        <f t="shared" si="16"/>
        <v>Hold</v>
      </c>
    </row>
    <row r="169" spans="1:8" ht="13.5" x14ac:dyDescent="0.25">
      <c r="A169" s="3">
        <f>TITRES_STAT!B172</f>
        <v>42249</v>
      </c>
      <c r="B169" s="5">
        <f>TITRES_STAT!D172</f>
        <v>16.908999999999999</v>
      </c>
      <c r="C169" s="2">
        <f t="shared" si="12"/>
        <v>16.886683462434664</v>
      </c>
      <c r="D169" s="2">
        <f t="shared" si="14"/>
        <v>17.032393459155621</v>
      </c>
      <c r="E169" s="2">
        <f t="shared" si="13"/>
        <v>-0.14570999672095652</v>
      </c>
      <c r="F169" s="2">
        <f t="shared" si="17"/>
        <v>-0.14132851719862771</v>
      </c>
      <c r="G169" s="2">
        <f t="shared" si="15"/>
        <v>-4.3814795223288128E-3</v>
      </c>
      <c r="H169" s="2" t="str">
        <f t="shared" si="16"/>
        <v>Hold</v>
      </c>
    </row>
    <row r="170" spans="1:8" ht="13.5" x14ac:dyDescent="0.25">
      <c r="A170" s="3">
        <f>TITRES_STAT!B173</f>
        <v>42250</v>
      </c>
      <c r="B170" s="5">
        <f>TITRES_STAT!D173</f>
        <v>16.908999999999999</v>
      </c>
      <c r="C170" s="2">
        <f t="shared" si="12"/>
        <v>16.920578314367791</v>
      </c>
      <c r="D170" s="2">
        <f t="shared" si="14"/>
        <v>17.023253202921872</v>
      </c>
      <c r="E170" s="2">
        <f t="shared" si="13"/>
        <v>-0.10267488855408047</v>
      </c>
      <c r="F170" s="2">
        <f t="shared" si="17"/>
        <v>-0.13359779146971829</v>
      </c>
      <c r="G170" s="2">
        <f t="shared" si="15"/>
        <v>3.0922902915637818E-2</v>
      </c>
      <c r="H170" s="2" t="str">
        <f t="shared" si="16"/>
        <v>Sell</v>
      </c>
    </row>
    <row r="171" spans="1:8" ht="13.5" x14ac:dyDescent="0.25">
      <c r="A171" s="3">
        <f>TITRES_STAT!B174</f>
        <v>42251</v>
      </c>
      <c r="B171" s="5">
        <f>TITRES_STAT!D174</f>
        <v>16.908999999999999</v>
      </c>
      <c r="C171" s="2">
        <f t="shared" si="12"/>
        <v>16.908797035234286</v>
      </c>
      <c r="D171" s="2">
        <f t="shared" si="14"/>
        <v>17.014790002705436</v>
      </c>
      <c r="E171" s="2">
        <f t="shared" si="13"/>
        <v>-0.10599296747114906</v>
      </c>
      <c r="F171" s="2">
        <f t="shared" si="17"/>
        <v>-0.12807682667000445</v>
      </c>
      <c r="G171" s="2">
        <f t="shared" si="15"/>
        <v>2.2083859198855388E-2</v>
      </c>
      <c r="H171" s="2" t="str">
        <f t="shared" si="16"/>
        <v>Sell</v>
      </c>
    </row>
    <row r="172" spans="1:8" ht="13.5" x14ac:dyDescent="0.25">
      <c r="A172" s="3">
        <f>TITRES_STAT!B175</f>
        <v>42254</v>
      </c>
      <c r="B172" s="5">
        <f>TITRES_STAT!D175</f>
        <v>16.908999999999999</v>
      </c>
      <c r="C172" s="2">
        <f t="shared" si="12"/>
        <v>16.908828260582858</v>
      </c>
      <c r="D172" s="2">
        <f t="shared" si="14"/>
        <v>17.006953706208737</v>
      </c>
      <c r="E172" s="2">
        <f t="shared" si="13"/>
        <v>-9.8125445625878882E-2</v>
      </c>
      <c r="F172" s="2">
        <f t="shared" si="17"/>
        <v>-0.12208655046117933</v>
      </c>
      <c r="G172" s="2">
        <f t="shared" si="15"/>
        <v>2.3961104835300451E-2</v>
      </c>
      <c r="H172" s="2" t="str">
        <f t="shared" si="16"/>
        <v>Sell</v>
      </c>
    </row>
    <row r="173" spans="1:8" ht="13.5" x14ac:dyDescent="0.25">
      <c r="A173" s="3">
        <f>TITRES_STAT!B176</f>
        <v>42255</v>
      </c>
      <c r="B173" s="5">
        <f>TITRES_STAT!D176</f>
        <v>16.908999999999999</v>
      </c>
      <c r="C173" s="2">
        <f t="shared" si="12"/>
        <v>16.908854682031649</v>
      </c>
      <c r="D173" s="2">
        <f t="shared" si="14"/>
        <v>16.9996978761192</v>
      </c>
      <c r="E173" s="2">
        <f t="shared" si="13"/>
        <v>-9.0843194087550927E-2</v>
      </c>
      <c r="F173" s="2">
        <f t="shared" si="17"/>
        <v>-0.11583787918645366</v>
      </c>
      <c r="G173" s="2">
        <f t="shared" si="15"/>
        <v>2.4994685098902736E-2</v>
      </c>
      <c r="H173" s="2" t="str">
        <f t="shared" si="16"/>
        <v>Sell</v>
      </c>
    </row>
    <row r="174" spans="1:8" ht="13.5" x14ac:dyDescent="0.25">
      <c r="A174" s="3">
        <f>TITRES_STAT!B177</f>
        <v>42256</v>
      </c>
      <c r="B174" s="5">
        <f>TITRES_STAT!D177</f>
        <v>16.908999999999999</v>
      </c>
      <c r="C174" s="2">
        <f t="shared" si="12"/>
        <v>16.908877038642164</v>
      </c>
      <c r="D174" s="2">
        <f t="shared" si="14"/>
        <v>16.992979514925185</v>
      </c>
      <c r="E174" s="2">
        <f t="shared" si="13"/>
        <v>-8.4102476283021588E-2</v>
      </c>
      <c r="F174" s="2">
        <f t="shared" si="17"/>
        <v>-0.10949079860576724</v>
      </c>
      <c r="G174" s="2">
        <f t="shared" si="15"/>
        <v>2.5388322322745654E-2</v>
      </c>
      <c r="H174" s="2" t="str">
        <f t="shared" si="16"/>
        <v>Sell</v>
      </c>
    </row>
    <row r="175" spans="1:8" ht="13.5" x14ac:dyDescent="0.25">
      <c r="A175" s="3">
        <f>TITRES_STAT!B178</f>
        <v>42257</v>
      </c>
      <c r="B175" s="5">
        <f>TITRES_STAT!D178</f>
        <v>16.152999999999999</v>
      </c>
      <c r="C175" s="2">
        <f t="shared" si="12"/>
        <v>16.908895955774138</v>
      </c>
      <c r="D175" s="2">
        <f t="shared" si="14"/>
        <v>16.930758810115911</v>
      </c>
      <c r="E175" s="2">
        <f t="shared" si="13"/>
        <v>-2.186285434177293E-2</v>
      </c>
      <c r="F175" s="2">
        <f t="shared" si="17"/>
        <v>-9.1965209752968388E-2</v>
      </c>
      <c r="G175" s="2">
        <f t="shared" si="15"/>
        <v>7.0102355411195458E-2</v>
      </c>
      <c r="H175" s="2" t="str">
        <f t="shared" si="16"/>
        <v>Sell</v>
      </c>
    </row>
    <row r="176" spans="1:8" ht="13.5" x14ac:dyDescent="0.25">
      <c r="A176" s="3">
        <f>TITRES_STAT!B179</f>
        <v>42258</v>
      </c>
      <c r="B176" s="5">
        <f>TITRES_STAT!D179</f>
        <v>16.152999999999999</v>
      </c>
      <c r="C176" s="2">
        <f t="shared" si="12"/>
        <v>16.908911962578117</v>
      </c>
      <c r="D176" s="2">
        <f t="shared" si="14"/>
        <v>16.873147046403624</v>
      </c>
      <c r="E176" s="2">
        <f t="shared" si="13"/>
        <v>3.5764916174493067E-2</v>
      </c>
      <c r="F176" s="2">
        <f t="shared" si="17"/>
        <v>-6.64191845674761E-2</v>
      </c>
      <c r="G176" s="2">
        <f t="shared" si="15"/>
        <v>0.10218410074196917</v>
      </c>
      <c r="H176" s="2" t="str">
        <f t="shared" si="16"/>
        <v>Sell</v>
      </c>
    </row>
    <row r="177" spans="1:8" ht="13.5" x14ac:dyDescent="0.25">
      <c r="A177" s="3">
        <f>TITRES_STAT!B180</f>
        <v>42261</v>
      </c>
      <c r="B177" s="5">
        <f>TITRES_STAT!D180</f>
        <v>16.632999999999999</v>
      </c>
      <c r="C177" s="2">
        <f t="shared" si="12"/>
        <v>16.908925506796866</v>
      </c>
      <c r="D177" s="2">
        <f t="shared" si="14"/>
        <v>16.855358376299652</v>
      </c>
      <c r="E177" s="2">
        <f t="shared" si="13"/>
        <v>5.3567130497214066E-2</v>
      </c>
      <c r="F177" s="2">
        <f t="shared" si="17"/>
        <v>-4.242192155453807E-2</v>
      </c>
      <c r="G177" s="2">
        <f t="shared" si="15"/>
        <v>9.5989052051752136E-2</v>
      </c>
      <c r="H177" s="2" t="str">
        <f t="shared" si="16"/>
        <v>Sell</v>
      </c>
    </row>
    <row r="178" spans="1:8" ht="13.5" x14ac:dyDescent="0.25">
      <c r="A178" s="3">
        <f>TITRES_STAT!B181</f>
        <v>42262</v>
      </c>
      <c r="B178" s="5">
        <f>TITRES_STAT!D181</f>
        <v>16.632999999999999</v>
      </c>
      <c r="C178" s="2">
        <f t="shared" si="12"/>
        <v>16.908936967289655</v>
      </c>
      <c r="D178" s="2">
        <f t="shared" si="14"/>
        <v>16.838887385462641</v>
      </c>
      <c r="E178" s="2">
        <f t="shared" si="13"/>
        <v>7.0049581827014151E-2</v>
      </c>
      <c r="F178" s="2">
        <f t="shared" si="17"/>
        <v>-1.992762087822763E-2</v>
      </c>
      <c r="G178" s="2">
        <f t="shared" si="15"/>
        <v>8.9977202705241788E-2</v>
      </c>
      <c r="H178" s="2" t="str">
        <f t="shared" si="16"/>
        <v>Sell</v>
      </c>
    </row>
    <row r="179" spans="1:8" ht="13.5" x14ac:dyDescent="0.25">
      <c r="A179" s="3">
        <f>TITRES_STAT!B182</f>
        <v>42263</v>
      </c>
      <c r="B179" s="5">
        <f>TITRES_STAT!D182</f>
        <v>16.632999999999999</v>
      </c>
      <c r="C179" s="2">
        <f t="shared" si="12"/>
        <v>16.908946664629706</v>
      </c>
      <c r="D179" s="2">
        <f t="shared" si="14"/>
        <v>16.823636468020965</v>
      </c>
      <c r="E179" s="2">
        <f t="shared" si="13"/>
        <v>8.5310196608741506E-2</v>
      </c>
      <c r="F179" s="2">
        <f t="shared" si="17"/>
        <v>1.1199426191661997E-3</v>
      </c>
      <c r="G179" s="2">
        <f t="shared" si="15"/>
        <v>8.4190253989575303E-2</v>
      </c>
      <c r="H179" s="2" t="str">
        <f t="shared" si="16"/>
        <v>Sell</v>
      </c>
    </row>
    <row r="180" spans="1:8" ht="13.5" x14ac:dyDescent="0.25">
      <c r="A180" s="3">
        <f>TITRES_STAT!B183</f>
        <v>42264</v>
      </c>
      <c r="B180" s="5">
        <f>TITRES_STAT!D183</f>
        <v>16.632999999999999</v>
      </c>
      <c r="C180" s="2">
        <f t="shared" si="12"/>
        <v>16.908954870071288</v>
      </c>
      <c r="D180" s="2">
        <f t="shared" si="14"/>
        <v>16.80951524816756</v>
      </c>
      <c r="E180" s="2">
        <f t="shared" si="13"/>
        <v>9.9439621903727016E-2</v>
      </c>
      <c r="F180" s="2">
        <f t="shared" si="17"/>
        <v>2.0783878476078366E-2</v>
      </c>
      <c r="G180" s="2">
        <f t="shared" si="15"/>
        <v>7.8655743427648653E-2</v>
      </c>
      <c r="H180" s="2" t="str">
        <f t="shared" si="16"/>
        <v>Sell</v>
      </c>
    </row>
    <row r="181" spans="1:8" ht="13.5" x14ac:dyDescent="0.25">
      <c r="A181" s="3">
        <f>TITRES_STAT!B184</f>
        <v>42265</v>
      </c>
      <c r="B181" s="5">
        <f>TITRES_STAT!D184</f>
        <v>16.632999999999999</v>
      </c>
      <c r="C181" s="2">
        <f t="shared" si="12"/>
        <v>16.908961813137243</v>
      </c>
      <c r="D181" s="2">
        <f t="shared" si="14"/>
        <v>16.796440044599592</v>
      </c>
      <c r="E181" s="2">
        <f t="shared" si="13"/>
        <v>0.1125217685376505</v>
      </c>
      <c r="F181" s="2">
        <f t="shared" si="17"/>
        <v>3.9131456488392793E-2</v>
      </c>
      <c r="G181" s="2">
        <f t="shared" si="15"/>
        <v>7.3390312049257708E-2</v>
      </c>
      <c r="H181" s="2" t="str">
        <f t="shared" si="16"/>
        <v>Sell</v>
      </c>
    </row>
    <row r="182" spans="1:8" ht="13.5" x14ac:dyDescent="0.25">
      <c r="A182" s="3">
        <f>TITRES_STAT!B185</f>
        <v>42268</v>
      </c>
      <c r="B182" s="5">
        <f>TITRES_STAT!D185</f>
        <v>16.632999999999999</v>
      </c>
      <c r="C182" s="2">
        <f t="shared" si="12"/>
        <v>16.908967688039205</v>
      </c>
      <c r="D182" s="2">
        <f t="shared" si="14"/>
        <v>16.784333374629252</v>
      </c>
      <c r="E182" s="2">
        <f t="shared" si="13"/>
        <v>0.12463431340995257</v>
      </c>
      <c r="F182" s="2">
        <f t="shared" si="17"/>
        <v>5.6232027872704753E-2</v>
      </c>
      <c r="G182" s="2">
        <f t="shared" si="15"/>
        <v>6.8402285537247809E-2</v>
      </c>
      <c r="H182" s="2" t="str">
        <f t="shared" si="16"/>
        <v>Sell</v>
      </c>
    </row>
    <row r="183" spans="1:8" ht="13.5" x14ac:dyDescent="0.25">
      <c r="A183" s="3">
        <f>TITRES_STAT!B186</f>
        <v>42269</v>
      </c>
      <c r="B183" s="5">
        <f>TITRES_STAT!D186</f>
        <v>16.646000000000001</v>
      </c>
      <c r="C183" s="2">
        <f t="shared" si="12"/>
        <v>16.908972659110095</v>
      </c>
      <c r="D183" s="2">
        <f t="shared" si="14"/>
        <v>16.774086457990048</v>
      </c>
      <c r="E183" s="2">
        <f t="shared" si="13"/>
        <v>0.13488620112004668</v>
      </c>
      <c r="F183" s="2">
        <f t="shared" si="17"/>
        <v>7.1962862522173141E-2</v>
      </c>
      <c r="G183" s="2">
        <f t="shared" si="15"/>
        <v>6.2923338597873538E-2</v>
      </c>
      <c r="H183" s="2" t="str">
        <f t="shared" si="16"/>
        <v>Sell</v>
      </c>
    </row>
    <row r="184" spans="1:8" ht="13.5" x14ac:dyDescent="0.25">
      <c r="A184" s="3">
        <f>TITRES_STAT!B187</f>
        <v>42270</v>
      </c>
      <c r="B184" s="5">
        <f>TITRES_STAT!D187</f>
        <v>16.646000000000001</v>
      </c>
      <c r="C184" s="2">
        <f t="shared" si="12"/>
        <v>16.908976865400849</v>
      </c>
      <c r="D184" s="2">
        <f t="shared" si="14"/>
        <v>16.764598572213007</v>
      </c>
      <c r="E184" s="2">
        <f t="shared" si="13"/>
        <v>0.14437829318784168</v>
      </c>
      <c r="F184" s="2">
        <f t="shared" si="17"/>
        <v>8.6445948655306859E-2</v>
      </c>
      <c r="G184" s="2">
        <f t="shared" si="15"/>
        <v>5.7932344532534819E-2</v>
      </c>
      <c r="H184" s="2" t="str">
        <f t="shared" si="16"/>
        <v>Sell</v>
      </c>
    </row>
    <row r="185" spans="1:8" ht="13.5" x14ac:dyDescent="0.25">
      <c r="A185" s="3">
        <f>TITRES_STAT!B188</f>
        <v>42275</v>
      </c>
      <c r="B185" s="5">
        <f>TITRES_STAT!D188</f>
        <v>16.646000000000001</v>
      </c>
      <c r="C185" s="2">
        <f t="shared" si="12"/>
        <v>16.792672732262258</v>
      </c>
      <c r="D185" s="2">
        <f t="shared" si="14"/>
        <v>16.755813492789823</v>
      </c>
      <c r="E185" s="2">
        <f t="shared" si="13"/>
        <v>3.6859239472434524E-2</v>
      </c>
      <c r="F185" s="2">
        <f t="shared" si="17"/>
        <v>7.6528606818732386E-2</v>
      </c>
      <c r="G185" s="2">
        <f t="shared" si="15"/>
        <v>-3.9669367346297862E-2</v>
      </c>
      <c r="H185" s="2" t="str">
        <f t="shared" si="16"/>
        <v>Hold</v>
      </c>
    </row>
    <row r="186" spans="1:8" ht="13.5" x14ac:dyDescent="0.25">
      <c r="A186" s="3">
        <f>TITRES_STAT!B189</f>
        <v>42276</v>
      </c>
      <c r="B186" s="5">
        <f>TITRES_STAT!D189</f>
        <v>16.646000000000001</v>
      </c>
      <c r="C186" s="2">
        <f t="shared" si="12"/>
        <v>16.694261542683449</v>
      </c>
      <c r="D186" s="2">
        <f t="shared" si="14"/>
        <v>16.747679159990575</v>
      </c>
      <c r="E186" s="2">
        <f t="shared" si="13"/>
        <v>-5.3417617307125909E-2</v>
      </c>
      <c r="F186" s="2">
        <f t="shared" si="17"/>
        <v>5.0539361993560732E-2</v>
      </c>
      <c r="G186" s="2">
        <f t="shared" si="15"/>
        <v>-0.10395697930068665</v>
      </c>
      <c r="H186" s="2" t="str">
        <f t="shared" si="16"/>
        <v>Hold</v>
      </c>
    </row>
    <row r="187" spans="1:8" ht="13.5" x14ac:dyDescent="0.25">
      <c r="A187" s="3">
        <f>TITRES_STAT!B190</f>
        <v>42277</v>
      </c>
      <c r="B187" s="5">
        <f>TITRES_STAT!D190</f>
        <v>16.646000000000001</v>
      </c>
      <c r="C187" s="2">
        <f t="shared" si="12"/>
        <v>16.684836689962918</v>
      </c>
      <c r="D187" s="2">
        <f t="shared" si="14"/>
        <v>16.740147370361644</v>
      </c>
      <c r="E187" s="2">
        <f t="shared" si="13"/>
        <v>-5.531068039872622E-2</v>
      </c>
      <c r="F187" s="2">
        <f t="shared" si="17"/>
        <v>2.9369353515103343E-2</v>
      </c>
      <c r="G187" s="2">
        <f t="shared" si="15"/>
        <v>-8.4680033913829555E-2</v>
      </c>
      <c r="H187" s="2" t="str">
        <f t="shared" si="16"/>
        <v>Hold</v>
      </c>
    </row>
    <row r="188" spans="1:8" ht="13.5" x14ac:dyDescent="0.25">
      <c r="A188" s="3">
        <f>TITRES_STAT!B191</f>
        <v>42278</v>
      </c>
      <c r="B188" s="5">
        <f>TITRES_STAT!D191</f>
        <v>16.646000000000001</v>
      </c>
      <c r="C188" s="2">
        <f t="shared" si="12"/>
        <v>16.676861814584008</v>
      </c>
      <c r="D188" s="2">
        <f t="shared" si="14"/>
        <v>16.733173491075597</v>
      </c>
      <c r="E188" s="2">
        <f t="shared" si="13"/>
        <v>-5.6311676491588969E-2</v>
      </c>
      <c r="F188" s="2">
        <f t="shared" si="17"/>
        <v>1.2233147513764883E-2</v>
      </c>
      <c r="G188" s="2">
        <f t="shared" si="15"/>
        <v>-6.8544824005353847E-2</v>
      </c>
      <c r="H188" s="2" t="str">
        <f t="shared" si="16"/>
        <v>Hold</v>
      </c>
    </row>
    <row r="189" spans="1:8" ht="13.5" x14ac:dyDescent="0.25">
      <c r="A189" s="3">
        <f>TITRES_STAT!B192</f>
        <v>42279</v>
      </c>
      <c r="B189" s="5">
        <f>TITRES_STAT!D192</f>
        <v>16.646000000000001</v>
      </c>
      <c r="C189" s="2">
        <f t="shared" si="12"/>
        <v>16.670113843109544</v>
      </c>
      <c r="D189" s="2">
        <f t="shared" si="14"/>
        <v>16.726716195440368</v>
      </c>
      <c r="E189" s="2">
        <f t="shared" si="13"/>
        <v>-5.6602352330823891E-2</v>
      </c>
      <c r="F189" s="2">
        <f t="shared" si="17"/>
        <v>-1.5339524551528719E-3</v>
      </c>
      <c r="G189" s="2">
        <f t="shared" si="15"/>
        <v>-5.5068399875671019E-2</v>
      </c>
      <c r="H189" s="2" t="str">
        <f t="shared" si="16"/>
        <v>Hold</v>
      </c>
    </row>
    <row r="190" spans="1:8" ht="13.5" x14ac:dyDescent="0.25">
      <c r="A190" s="3">
        <f>TITRES_STAT!B193</f>
        <v>42282</v>
      </c>
      <c r="B190" s="5">
        <f>TITRES_STAT!D193</f>
        <v>16.646000000000001</v>
      </c>
      <c r="C190" s="2">
        <f t="shared" si="12"/>
        <v>16.66440402109269</v>
      </c>
      <c r="D190" s="2">
        <f t="shared" si="14"/>
        <v>16.720737218000341</v>
      </c>
      <c r="E190" s="2">
        <f t="shared" si="13"/>
        <v>-5.6333196907651484E-2</v>
      </c>
      <c r="F190" s="2">
        <f t="shared" si="17"/>
        <v>-1.2493801345652596E-2</v>
      </c>
      <c r="G190" s="2">
        <f t="shared" si="15"/>
        <v>-4.3839395561998888E-2</v>
      </c>
      <c r="H190" s="2" t="str">
        <f t="shared" si="16"/>
        <v>Hold</v>
      </c>
    </row>
    <row r="191" spans="1:8" ht="13.5" x14ac:dyDescent="0.25">
      <c r="A191" s="3">
        <f>TITRES_STAT!B194</f>
        <v>42283</v>
      </c>
      <c r="B191" s="5">
        <f>TITRES_STAT!D194</f>
        <v>16.646000000000001</v>
      </c>
      <c r="C191" s="2">
        <f t="shared" si="12"/>
        <v>16.659572633232276</v>
      </c>
      <c r="D191" s="2">
        <f t="shared" si="14"/>
        <v>16.715201127778094</v>
      </c>
      <c r="E191" s="2">
        <f t="shared" si="13"/>
        <v>-5.5628494545818086E-2</v>
      </c>
      <c r="F191" s="2">
        <f t="shared" si="17"/>
        <v>-2.1120739985685692E-2</v>
      </c>
      <c r="G191" s="2">
        <f t="shared" si="15"/>
        <v>-3.4507754560132393E-2</v>
      </c>
      <c r="H191" s="2" t="str">
        <f t="shared" si="16"/>
        <v>Hold</v>
      </c>
    </row>
    <row r="192" spans="1:8" ht="13.5" x14ac:dyDescent="0.25">
      <c r="A192" s="3">
        <f>TITRES_STAT!B195</f>
        <v>42284</v>
      </c>
      <c r="B192" s="5">
        <f>TITRES_STAT!D195</f>
        <v>16.579999999999998</v>
      </c>
      <c r="C192" s="2">
        <f t="shared" si="12"/>
        <v>16.655484535811926</v>
      </c>
      <c r="D192" s="2">
        <f t="shared" si="14"/>
        <v>16.705186229424161</v>
      </c>
      <c r="E192" s="2">
        <f t="shared" si="13"/>
        <v>-4.9701693612234976E-2</v>
      </c>
      <c r="F192" s="2">
        <f t="shared" si="17"/>
        <v>-2.6836930710995549E-2</v>
      </c>
      <c r="G192" s="2">
        <f t="shared" si="15"/>
        <v>-2.2864762901239427E-2</v>
      </c>
      <c r="H192" s="2" t="str">
        <f t="shared" si="16"/>
        <v>Hold</v>
      </c>
    </row>
    <row r="193" spans="1:8" ht="13.5" x14ac:dyDescent="0.25">
      <c r="A193" s="3">
        <f>TITRES_STAT!B196</f>
        <v>42285</v>
      </c>
      <c r="B193" s="5">
        <f>TITRES_STAT!D196</f>
        <v>16.646000000000001</v>
      </c>
      <c r="C193" s="2">
        <f t="shared" si="12"/>
        <v>16.654025376456246</v>
      </c>
      <c r="D193" s="2">
        <f t="shared" si="14"/>
        <v>16.700802064281632</v>
      </c>
      <c r="E193" s="2">
        <f t="shared" si="13"/>
        <v>-4.6776687825385466E-2</v>
      </c>
      <c r="F193" s="2">
        <f t="shared" si="17"/>
        <v>-3.0824882133873535E-2</v>
      </c>
      <c r="G193" s="2">
        <f t="shared" si="15"/>
        <v>-1.5951805691511931E-2</v>
      </c>
      <c r="H193" s="2" t="str">
        <f t="shared" si="16"/>
        <v>Hold</v>
      </c>
    </row>
    <row r="194" spans="1:8" ht="13.5" x14ac:dyDescent="0.25">
      <c r="A194" s="3">
        <f>TITRES_STAT!B197</f>
        <v>42286</v>
      </c>
      <c r="B194" s="5">
        <f>TITRES_STAT!D197</f>
        <v>16.646000000000001</v>
      </c>
      <c r="C194" s="2">
        <f t="shared" si="12"/>
        <v>16.652790703155286</v>
      </c>
      <c r="D194" s="2">
        <f t="shared" si="14"/>
        <v>16.696742652112622</v>
      </c>
      <c r="E194" s="2">
        <f t="shared" si="13"/>
        <v>-4.3951948957335674E-2</v>
      </c>
      <c r="F194" s="2">
        <f t="shared" si="17"/>
        <v>-3.3450295498565964E-2</v>
      </c>
      <c r="G194" s="2">
        <f t="shared" si="15"/>
        <v>-1.0501653458769709E-2</v>
      </c>
      <c r="H194" s="2" t="str">
        <f t="shared" si="16"/>
        <v>Hold</v>
      </c>
    </row>
    <row r="195" spans="1:8" ht="13.5" x14ac:dyDescent="0.25">
      <c r="A195" s="3">
        <f>TITRES_STAT!B198</f>
        <v>42289</v>
      </c>
      <c r="B195" s="5">
        <f>TITRES_STAT!D198</f>
        <v>16.579999999999998</v>
      </c>
      <c r="C195" s="2">
        <f t="shared" si="12"/>
        <v>16.651745979592935</v>
      </c>
      <c r="D195" s="2">
        <f t="shared" si="14"/>
        <v>16.688095048252428</v>
      </c>
      <c r="E195" s="2">
        <f t="shared" si="13"/>
        <v>-3.6349068659493611E-2</v>
      </c>
      <c r="F195" s="2">
        <f t="shared" si="17"/>
        <v>-3.4030050130751499E-2</v>
      </c>
      <c r="G195" s="2">
        <f t="shared" si="15"/>
        <v>-2.3190185287421117E-3</v>
      </c>
      <c r="H195" s="2" t="str">
        <f t="shared" si="16"/>
        <v>Hold</v>
      </c>
    </row>
    <row r="196" spans="1:8" ht="13.5" x14ac:dyDescent="0.25">
      <c r="A196" s="3">
        <f>TITRES_STAT!B199</f>
        <v>42290</v>
      </c>
      <c r="B196" s="5">
        <f>TITRES_STAT!D199</f>
        <v>16.579999999999998</v>
      </c>
      <c r="C196" s="2">
        <f t="shared" si="12"/>
        <v>16.650861982732483</v>
      </c>
      <c r="D196" s="2">
        <f t="shared" si="14"/>
        <v>16.680088007641139</v>
      </c>
      <c r="E196" s="2">
        <f t="shared" si="13"/>
        <v>-2.9226024908656001E-2</v>
      </c>
      <c r="F196" s="2">
        <f t="shared" si="17"/>
        <v>-3.3069245086332404E-2</v>
      </c>
      <c r="G196" s="2">
        <f t="shared" si="15"/>
        <v>3.8432201776764027E-3</v>
      </c>
      <c r="H196" s="2" t="str">
        <f t="shared" si="16"/>
        <v>Sell</v>
      </c>
    </row>
    <row r="197" spans="1:8" ht="13.5" x14ac:dyDescent="0.25">
      <c r="A197" s="3">
        <f>TITRES_STAT!B200</f>
        <v>42293</v>
      </c>
      <c r="B197" s="5">
        <f>TITRES_STAT!D200</f>
        <v>16.579999999999998</v>
      </c>
      <c r="C197" s="2">
        <f t="shared" si="12"/>
        <v>16.650113985389023</v>
      </c>
      <c r="D197" s="2">
        <f t="shared" si="14"/>
        <v>16.672674081149204</v>
      </c>
      <c r="E197" s="2">
        <f t="shared" si="13"/>
        <v>-2.2560095760180587E-2</v>
      </c>
      <c r="F197" s="2">
        <f t="shared" si="17"/>
        <v>-3.0967415221102045E-2</v>
      </c>
      <c r="G197" s="2">
        <f t="shared" si="15"/>
        <v>8.4073194609214572E-3</v>
      </c>
      <c r="H197" s="2" t="str">
        <f t="shared" si="16"/>
        <v>Sell</v>
      </c>
    </row>
    <row r="198" spans="1:8" ht="13.5" x14ac:dyDescent="0.25">
      <c r="A198" s="3">
        <f>TITRES_STAT!B201</f>
        <v>42296</v>
      </c>
      <c r="B198" s="5">
        <f>TITRES_STAT!D201</f>
        <v>16.579999999999998</v>
      </c>
      <c r="C198" s="2">
        <f t="shared" si="12"/>
        <v>16.649481064559943</v>
      </c>
      <c r="D198" s="2">
        <f t="shared" si="14"/>
        <v>16.665809334397412</v>
      </c>
      <c r="E198" s="2">
        <f t="shared" si="13"/>
        <v>-1.6328269837469378E-2</v>
      </c>
      <c r="F198" s="2">
        <f t="shared" si="17"/>
        <v>-2.8039586144375513E-2</v>
      </c>
      <c r="G198" s="2">
        <f t="shared" si="15"/>
        <v>1.1711316306906135E-2</v>
      </c>
      <c r="H198" s="2" t="str">
        <f t="shared" si="16"/>
        <v>Sell</v>
      </c>
    </row>
    <row r="199" spans="1:8" ht="13.5" x14ac:dyDescent="0.25">
      <c r="A199" s="3">
        <f>TITRES_STAT!B202</f>
        <v>42297</v>
      </c>
      <c r="B199" s="5">
        <f>TITRES_STAT!D202</f>
        <v>16.579999999999998</v>
      </c>
      <c r="C199" s="2">
        <f t="shared" si="12"/>
        <v>16.648945516166105</v>
      </c>
      <c r="D199" s="2">
        <f t="shared" si="14"/>
        <v>16.659453087405012</v>
      </c>
      <c r="E199" s="2">
        <f t="shared" si="13"/>
        <v>-1.0507571238907332E-2</v>
      </c>
      <c r="F199" s="2">
        <f t="shared" si="17"/>
        <v>-2.4533183163281881E-2</v>
      </c>
      <c r="G199" s="2">
        <f t="shared" si="15"/>
        <v>1.4025611924374549E-2</v>
      </c>
      <c r="H199" s="2" t="str">
        <f t="shared" si="16"/>
        <v>Sell</v>
      </c>
    </row>
    <row r="200" spans="1:8" ht="13.5" x14ac:dyDescent="0.25">
      <c r="A200" s="3">
        <f>TITRES_STAT!B203</f>
        <v>42298</v>
      </c>
      <c r="B200" s="5">
        <f>TITRES_STAT!D203</f>
        <v>16.579999999999998</v>
      </c>
      <c r="C200" s="2">
        <f t="shared" si="12"/>
        <v>16.648492359832858</v>
      </c>
      <c r="D200" s="2">
        <f t="shared" si="14"/>
        <v>16.65356767352316</v>
      </c>
      <c r="E200" s="2">
        <f t="shared" si="13"/>
        <v>-5.0753136903018969E-3</v>
      </c>
      <c r="F200" s="2">
        <f t="shared" si="17"/>
        <v>-2.0641609268685888E-2</v>
      </c>
      <c r="G200" s="2">
        <f t="shared" si="15"/>
        <v>1.5566295578383991E-2</v>
      </c>
      <c r="H200" s="2" t="str">
        <f t="shared" si="16"/>
        <v>Sell</v>
      </c>
    </row>
    <row r="201" spans="1:8" ht="13.5" x14ac:dyDescent="0.25">
      <c r="A201" s="3">
        <f>TITRES_STAT!B204</f>
        <v>42299</v>
      </c>
      <c r="B201" s="5">
        <f>TITRES_STAT!D204</f>
        <v>16.579999999999998</v>
      </c>
      <c r="C201" s="2">
        <f t="shared" si="12"/>
        <v>16.648108919858572</v>
      </c>
      <c r="D201" s="2">
        <f t="shared" si="14"/>
        <v>16.648118216225146</v>
      </c>
      <c r="E201" s="2">
        <f t="shared" si="13"/>
        <v>-9.2963665743184265E-6</v>
      </c>
      <c r="F201" s="2">
        <f t="shared" si="17"/>
        <v>-1.6515146688263576E-2</v>
      </c>
      <c r="G201" s="2">
        <f t="shared" si="15"/>
        <v>1.6505850321689258E-2</v>
      </c>
      <c r="H201" s="2" t="str">
        <f t="shared" si="16"/>
        <v>Sell</v>
      </c>
    </row>
    <row r="202" spans="1:8" ht="13.5" x14ac:dyDescent="0.25">
      <c r="A202" s="3">
        <f>TITRES_STAT!B205</f>
        <v>42300</v>
      </c>
      <c r="B202" s="5">
        <f>TITRES_STAT!D205</f>
        <v>16.579999999999998</v>
      </c>
      <c r="C202" s="2">
        <f t="shared" si="12"/>
        <v>16.637630624495714</v>
      </c>
      <c r="D202" s="2">
        <f t="shared" si="14"/>
        <v>16.643072422430691</v>
      </c>
      <c r="E202" s="2">
        <f t="shared" si="13"/>
        <v>-5.4417979349778989E-3</v>
      </c>
      <c r="F202" s="2">
        <f t="shared" si="17"/>
        <v>-1.4300476937606442E-2</v>
      </c>
      <c r="G202" s="2">
        <f t="shared" si="15"/>
        <v>8.8586790026285427E-3</v>
      </c>
      <c r="H202" s="2" t="str">
        <f t="shared" si="16"/>
        <v>Sell</v>
      </c>
    </row>
    <row r="203" spans="1:8" ht="13.5" x14ac:dyDescent="0.25">
      <c r="A203" s="3">
        <f>TITRES_STAT!B206</f>
        <v>42303</v>
      </c>
      <c r="B203" s="5">
        <f>TITRES_STAT!D206</f>
        <v>16.579999999999998</v>
      </c>
      <c r="C203" s="2">
        <f t="shared" si="12"/>
        <v>16.638918220727142</v>
      </c>
      <c r="D203" s="2">
        <f t="shared" si="14"/>
        <v>16.63840039113953</v>
      </c>
      <c r="E203" s="2">
        <f t="shared" si="13"/>
        <v>5.1782958761137365E-4</v>
      </c>
      <c r="F203" s="2">
        <f t="shared" si="17"/>
        <v>-1.1336815632562879E-2</v>
      </c>
      <c r="G203" s="2">
        <f t="shared" si="15"/>
        <v>1.1854645220174253E-2</v>
      </c>
      <c r="H203" s="2" t="str">
        <f t="shared" si="16"/>
        <v>Sell</v>
      </c>
    </row>
    <row r="204" spans="1:8" ht="13.5" x14ac:dyDescent="0.25">
      <c r="A204" s="3">
        <f>TITRES_STAT!B207</f>
        <v>42304</v>
      </c>
      <c r="B204" s="5">
        <f>TITRES_STAT!D207</f>
        <v>16.515000000000001</v>
      </c>
      <c r="C204" s="2">
        <f t="shared" si="12"/>
        <v>16.64000772523066</v>
      </c>
      <c r="D204" s="2">
        <f t="shared" si="14"/>
        <v>16.62925962142549</v>
      </c>
      <c r="E204" s="2">
        <f t="shared" si="13"/>
        <v>1.0748103805170217E-2</v>
      </c>
      <c r="F204" s="2">
        <f t="shared" si="17"/>
        <v>-6.9198317450162592E-3</v>
      </c>
      <c r="G204" s="2">
        <f t="shared" si="15"/>
        <v>1.7667935550186475E-2</v>
      </c>
      <c r="H204" s="2" t="str">
        <f t="shared" si="16"/>
        <v>Sell</v>
      </c>
    </row>
    <row r="205" spans="1:8" ht="13.5" x14ac:dyDescent="0.25">
      <c r="A205" s="3">
        <f>TITRES_STAT!B208</f>
        <v>42305</v>
      </c>
      <c r="B205" s="5">
        <f>TITRES_STAT!D208</f>
        <v>16.771000000000001</v>
      </c>
      <c r="C205" s="2">
        <f t="shared" si="12"/>
        <v>16.630775767502868</v>
      </c>
      <c r="D205" s="2">
        <f t="shared" si="14"/>
        <v>16.639758908727305</v>
      </c>
      <c r="E205" s="2">
        <f t="shared" si="13"/>
        <v>-8.9831412244372189E-3</v>
      </c>
      <c r="F205" s="2">
        <f t="shared" si="17"/>
        <v>-7.3324936409004515E-3</v>
      </c>
      <c r="G205" s="2">
        <f t="shared" si="15"/>
        <v>-1.6506475835367674E-3</v>
      </c>
      <c r="H205" s="2" t="str">
        <f t="shared" si="16"/>
        <v>Hold</v>
      </c>
    </row>
    <row r="206" spans="1:8" ht="13.5" x14ac:dyDescent="0.25">
      <c r="A206" s="3">
        <f>TITRES_STAT!B209</f>
        <v>42306</v>
      </c>
      <c r="B206" s="5">
        <f>TITRES_STAT!D209</f>
        <v>16.021000000000001</v>
      </c>
      <c r="C206" s="2">
        <f t="shared" si="12"/>
        <v>16.622964110963967</v>
      </c>
      <c r="D206" s="2">
        <f t="shared" si="14"/>
        <v>16.593924915488245</v>
      </c>
      <c r="E206" s="2">
        <f t="shared" si="13"/>
        <v>2.9039195475721868E-2</v>
      </c>
      <c r="F206" s="2">
        <f t="shared" si="17"/>
        <v>-5.8155817575987652E-5</v>
      </c>
      <c r="G206" s="2">
        <f t="shared" si="15"/>
        <v>2.9097351293297855E-2</v>
      </c>
      <c r="H206" s="2" t="str">
        <f t="shared" si="16"/>
        <v>Sell</v>
      </c>
    </row>
    <row r="207" spans="1:8" ht="13.5" x14ac:dyDescent="0.25">
      <c r="A207" s="3">
        <f>TITRES_STAT!B210</f>
        <v>42307</v>
      </c>
      <c r="B207" s="5">
        <f>TITRES_STAT!D210</f>
        <v>16.021000000000001</v>
      </c>
      <c r="C207" s="2">
        <f t="shared" ref="C207:C270" si="18">$C$4*B197+C206*(1-$C$4)</f>
        <v>16.616354247738741</v>
      </c>
      <c r="D207" s="2">
        <f t="shared" si="14"/>
        <v>16.551486032859486</v>
      </c>
      <c r="E207" s="2">
        <f t="shared" si="13"/>
        <v>6.4868214879254538E-2</v>
      </c>
      <c r="F207" s="2">
        <f t="shared" si="17"/>
        <v>1.2927118321790117E-2</v>
      </c>
      <c r="G207" s="2">
        <f t="shared" si="15"/>
        <v>5.1941096557464421E-2</v>
      </c>
      <c r="H207" s="2" t="str">
        <f t="shared" si="16"/>
        <v>Sell</v>
      </c>
    </row>
    <row r="208" spans="1:8" ht="13.5" x14ac:dyDescent="0.25">
      <c r="A208" s="3">
        <f>TITRES_STAT!B211</f>
        <v>42310</v>
      </c>
      <c r="B208" s="5">
        <f>TITRES_STAT!D211</f>
        <v>16.449000000000002</v>
      </c>
      <c r="C208" s="2">
        <f t="shared" si="18"/>
        <v>16.610761286548165</v>
      </c>
      <c r="D208" s="2">
        <f t="shared" si="14"/>
        <v>16.543894474869894</v>
      </c>
      <c r="E208" s="2">
        <f t="shared" si="13"/>
        <v>6.6866811678270466E-2</v>
      </c>
      <c r="F208" s="2">
        <f t="shared" si="17"/>
        <v>2.3715056993086188E-2</v>
      </c>
      <c r="G208" s="2">
        <f t="shared" si="15"/>
        <v>4.3151754685184278E-2</v>
      </c>
      <c r="H208" s="2" t="str">
        <f t="shared" si="16"/>
        <v>Sell</v>
      </c>
    </row>
    <row r="209" spans="1:8" ht="13.5" x14ac:dyDescent="0.25">
      <c r="A209" s="3">
        <f>TITRES_STAT!B212</f>
        <v>42311</v>
      </c>
      <c r="B209" s="5">
        <f>TITRES_STAT!D212</f>
        <v>16.449000000000002</v>
      </c>
      <c r="C209" s="2">
        <f t="shared" si="18"/>
        <v>16.606028780925371</v>
      </c>
      <c r="D209" s="2">
        <f t="shared" si="14"/>
        <v>16.536865254509163</v>
      </c>
      <c r="E209" s="2">
        <f t="shared" si="13"/>
        <v>6.9163526416208043E-2</v>
      </c>
      <c r="F209" s="2">
        <f t="shared" si="17"/>
        <v>3.2804750877710565E-2</v>
      </c>
      <c r="G209" s="2">
        <f t="shared" si="15"/>
        <v>3.6358775538497479E-2</v>
      </c>
      <c r="H209" s="2" t="str">
        <f t="shared" si="16"/>
        <v>Sell</v>
      </c>
    </row>
    <row r="210" spans="1:8" ht="13.5" x14ac:dyDescent="0.25">
      <c r="A210" s="3">
        <f>TITRES_STAT!B213</f>
        <v>42312</v>
      </c>
      <c r="B210" s="5">
        <f>TITRES_STAT!D213</f>
        <v>16.449000000000002</v>
      </c>
      <c r="C210" s="2">
        <f t="shared" si="18"/>
        <v>16.602024353090698</v>
      </c>
      <c r="D210" s="2">
        <f t="shared" si="14"/>
        <v>16.530356717138115</v>
      </c>
      <c r="E210" s="2">
        <f t="shared" si="13"/>
        <v>7.1667635952582742E-2</v>
      </c>
      <c r="F210" s="2">
        <f t="shared" si="17"/>
        <v>4.0577327892685006E-2</v>
      </c>
      <c r="G210" s="2">
        <f t="shared" si="15"/>
        <v>3.1090308059897737E-2</v>
      </c>
      <c r="H210" s="2" t="str">
        <f t="shared" si="16"/>
        <v>Sell</v>
      </c>
    </row>
    <row r="211" spans="1:8" ht="13.5" x14ac:dyDescent="0.25">
      <c r="A211" s="3">
        <f>TITRES_STAT!B214</f>
        <v>42313</v>
      </c>
      <c r="B211" s="5">
        <f>TITRES_STAT!D214</f>
        <v>16.449000000000002</v>
      </c>
      <c r="C211" s="2">
        <f t="shared" si="18"/>
        <v>16.598635991076744</v>
      </c>
      <c r="D211" s="2">
        <f t="shared" si="14"/>
        <v>16.524330293646404</v>
      </c>
      <c r="E211" s="2">
        <f t="shared" si="13"/>
        <v>7.430569743033999E-2</v>
      </c>
      <c r="F211" s="2">
        <f t="shared" si="17"/>
        <v>4.7323001800216008E-2</v>
      </c>
      <c r="G211" s="2">
        <f t="shared" si="15"/>
        <v>2.6982695630123982E-2</v>
      </c>
      <c r="H211" s="2" t="str">
        <f t="shared" si="16"/>
        <v>Sell</v>
      </c>
    </row>
    <row r="212" spans="1:8" ht="13.5" x14ac:dyDescent="0.25">
      <c r="A212" s="3">
        <f>TITRES_STAT!B215</f>
        <v>42314</v>
      </c>
      <c r="B212" s="5">
        <f>TITRES_STAT!D215</f>
        <v>16.449000000000002</v>
      </c>
      <c r="C212" s="2">
        <f t="shared" si="18"/>
        <v>16.595768915526477</v>
      </c>
      <c r="D212" s="2">
        <f t="shared" si="14"/>
        <v>16.51875027189482</v>
      </c>
      <c r="E212" s="2">
        <f t="shared" si="13"/>
        <v>7.7018643631657113E-2</v>
      </c>
      <c r="F212" s="2">
        <f t="shared" si="17"/>
        <v>5.3262130166504232E-2</v>
      </c>
      <c r="G212" s="2">
        <f t="shared" si="15"/>
        <v>2.3756513465152881E-2</v>
      </c>
      <c r="H212" s="2" t="str">
        <f t="shared" si="16"/>
        <v>Sell</v>
      </c>
    </row>
    <row r="213" spans="1:8" ht="13.5" x14ac:dyDescent="0.25">
      <c r="A213" s="3">
        <f>TITRES_STAT!B216</f>
        <v>42317</v>
      </c>
      <c r="B213" s="5">
        <f>TITRES_STAT!D216</f>
        <v>16.449000000000002</v>
      </c>
      <c r="C213" s="2">
        <f t="shared" si="18"/>
        <v>16.593342928522404</v>
      </c>
      <c r="D213" s="2">
        <f t="shared" si="14"/>
        <v>16.513583585087797</v>
      </c>
      <c r="E213" s="2">
        <f t="shared" si="13"/>
        <v>7.9759343434606222E-2</v>
      </c>
      <c r="F213" s="2">
        <f t="shared" si="17"/>
        <v>5.8561572820124641E-2</v>
      </c>
      <c r="G213" s="2">
        <f t="shared" si="15"/>
        <v>2.1197770614481581E-2</v>
      </c>
      <c r="H213" s="2" t="str">
        <f t="shared" si="16"/>
        <v>Sell</v>
      </c>
    </row>
    <row r="214" spans="1:8" ht="13.5" x14ac:dyDescent="0.25">
      <c r="A214" s="3">
        <f>TITRES_STAT!B217</f>
        <v>42318</v>
      </c>
      <c r="B214" s="5">
        <f>TITRES_STAT!D217</f>
        <v>16.449000000000002</v>
      </c>
      <c r="C214" s="2">
        <f t="shared" si="18"/>
        <v>16.581290170288188</v>
      </c>
      <c r="D214" s="2">
        <f t="shared" si="14"/>
        <v>16.508799615822035</v>
      </c>
      <c r="E214" s="2">
        <f t="shared" si="13"/>
        <v>7.2490554466153156E-2</v>
      </c>
      <c r="F214" s="2">
        <f t="shared" si="17"/>
        <v>6.1347369149330346E-2</v>
      </c>
      <c r="G214" s="2">
        <f t="shared" si="15"/>
        <v>1.1143185316822811E-2</v>
      </c>
      <c r="H214" s="2" t="str">
        <f t="shared" si="16"/>
        <v>Sell</v>
      </c>
    </row>
    <row r="215" spans="1:8" ht="13.5" x14ac:dyDescent="0.25">
      <c r="A215" s="3">
        <f>TITRES_STAT!B218</f>
        <v>42319</v>
      </c>
      <c r="B215" s="5">
        <f>TITRES_STAT!D218</f>
        <v>16.449000000000002</v>
      </c>
      <c r="C215" s="2">
        <f t="shared" si="18"/>
        <v>16.61047629793616</v>
      </c>
      <c r="D215" s="2">
        <f t="shared" si="14"/>
        <v>16.504370014650032</v>
      </c>
      <c r="E215" s="2">
        <f t="shared" si="13"/>
        <v>0.10610628328612748</v>
      </c>
      <c r="F215" s="2">
        <f t="shared" si="17"/>
        <v>7.0299151976689775E-2</v>
      </c>
      <c r="G215" s="2">
        <f t="shared" si="15"/>
        <v>3.5807131309437704E-2</v>
      </c>
      <c r="H215" s="2" t="str">
        <f t="shared" si="16"/>
        <v>Sell</v>
      </c>
    </row>
    <row r="216" spans="1:8" ht="13.5" x14ac:dyDescent="0.25">
      <c r="A216" s="3">
        <f>TITRES_STAT!B219</f>
        <v>42320</v>
      </c>
      <c r="B216" s="5">
        <f>TITRES_STAT!D219</f>
        <v>16.449000000000002</v>
      </c>
      <c r="C216" s="2">
        <f t="shared" si="18"/>
        <v>16.519787636715211</v>
      </c>
      <c r="D216" s="2">
        <f t="shared" si="14"/>
        <v>16.500268532083364</v>
      </c>
      <c r="E216" s="2">
        <f t="shared" si="13"/>
        <v>1.9519104631847028E-2</v>
      </c>
      <c r="F216" s="2">
        <f t="shared" si="17"/>
        <v>6.014314250772123E-2</v>
      </c>
      <c r="G216" s="2">
        <f t="shared" si="15"/>
        <v>-4.0624037875874201E-2</v>
      </c>
      <c r="H216" s="2" t="str">
        <f t="shared" si="16"/>
        <v>Hold</v>
      </c>
    </row>
    <row r="217" spans="1:8" ht="13.5" x14ac:dyDescent="0.25">
      <c r="A217" s="3">
        <f>TITRES_STAT!B220</f>
        <v>42321</v>
      </c>
      <c r="B217" s="5">
        <f>TITRES_STAT!D220</f>
        <v>16.449000000000002</v>
      </c>
      <c r="C217" s="2">
        <f t="shared" si="18"/>
        <v>16.443051077220563</v>
      </c>
      <c r="D217" s="2">
        <f t="shared" si="14"/>
        <v>16.496470863040152</v>
      </c>
      <c r="E217" s="2">
        <f t="shared" si="13"/>
        <v>-5.3419785819588839E-2</v>
      </c>
      <c r="F217" s="2">
        <f t="shared" si="17"/>
        <v>3.7430556842259217E-2</v>
      </c>
      <c r="G217" s="2">
        <f t="shared" si="15"/>
        <v>-9.0850342661848049E-2</v>
      </c>
      <c r="H217" s="2" t="str">
        <f t="shared" si="16"/>
        <v>Hold</v>
      </c>
    </row>
    <row r="218" spans="1:8" ht="13.5" x14ac:dyDescent="0.25">
      <c r="A218" s="3">
        <f>TITRES_STAT!B221</f>
        <v>42324</v>
      </c>
      <c r="B218" s="5">
        <f>TITRES_STAT!D221</f>
        <v>16.449000000000002</v>
      </c>
      <c r="C218" s="2">
        <f t="shared" si="18"/>
        <v>16.443966296109707</v>
      </c>
      <c r="D218" s="2">
        <f t="shared" si="14"/>
        <v>16.492954502814957</v>
      </c>
      <c r="E218" s="2">
        <f t="shared" si="13"/>
        <v>-4.8988206705249837E-2</v>
      </c>
      <c r="F218" s="2">
        <f t="shared" si="17"/>
        <v>2.0146804132757407E-2</v>
      </c>
      <c r="G218" s="2">
        <f t="shared" si="15"/>
        <v>-6.9135010838007244E-2</v>
      </c>
      <c r="H218" s="2" t="str">
        <f t="shared" si="16"/>
        <v>Hold</v>
      </c>
    </row>
    <row r="219" spans="1:8" ht="13.5" x14ac:dyDescent="0.25">
      <c r="A219" s="3">
        <f>TITRES_STAT!B222</f>
        <v>42325</v>
      </c>
      <c r="B219" s="5">
        <f>TITRES_STAT!D222</f>
        <v>16.449000000000002</v>
      </c>
      <c r="C219" s="2">
        <f t="shared" si="18"/>
        <v>16.44474071209283</v>
      </c>
      <c r="D219" s="2">
        <f t="shared" si="14"/>
        <v>16.489698613717554</v>
      </c>
      <c r="E219" s="2">
        <f t="shared" si="13"/>
        <v>-4.4957901624723462E-2</v>
      </c>
      <c r="F219" s="2">
        <f t="shared" si="17"/>
        <v>7.1258629812612339E-3</v>
      </c>
      <c r="G219" s="2">
        <f t="shared" si="15"/>
        <v>-5.2083764605984698E-2</v>
      </c>
      <c r="H219" s="2" t="str">
        <f t="shared" si="16"/>
        <v>Hold</v>
      </c>
    </row>
    <row r="220" spans="1:8" ht="13.5" x14ac:dyDescent="0.25">
      <c r="A220" s="3">
        <f>TITRES_STAT!B223</f>
        <v>42326</v>
      </c>
      <c r="B220" s="5">
        <f>TITRES_STAT!D223</f>
        <v>16.449000000000002</v>
      </c>
      <c r="C220" s="2">
        <f t="shared" si="18"/>
        <v>16.445395987155472</v>
      </c>
      <c r="D220" s="2">
        <f t="shared" si="14"/>
        <v>16.486683901590329</v>
      </c>
      <c r="E220" s="2">
        <f t="shared" ref="E220:E283" si="19">C220-D220</f>
        <v>-4.1287914434857242E-2</v>
      </c>
      <c r="F220" s="2">
        <f t="shared" si="17"/>
        <v>-2.556892501962461E-3</v>
      </c>
      <c r="G220" s="2">
        <f t="shared" si="15"/>
        <v>-3.873102193289478E-2</v>
      </c>
      <c r="H220" s="2" t="str">
        <f t="shared" si="16"/>
        <v>Hold</v>
      </c>
    </row>
    <row r="221" spans="1:8" ht="13.5" x14ac:dyDescent="0.25">
      <c r="A221" s="3">
        <f>TITRES_STAT!B224</f>
        <v>42327</v>
      </c>
      <c r="B221" s="5">
        <f>TITRES_STAT!D224</f>
        <v>16.449000000000002</v>
      </c>
      <c r="C221" s="2">
        <f t="shared" si="18"/>
        <v>16.445950450670015</v>
      </c>
      <c r="D221" s="2">
        <f t="shared" ref="D221:D284" si="20">$D$4*B221+(1-$D$4)*D220</f>
        <v>16.483892501472528</v>
      </c>
      <c r="E221" s="2">
        <f t="shared" si="19"/>
        <v>-3.794205080251345E-2</v>
      </c>
      <c r="F221" s="2">
        <f t="shared" si="17"/>
        <v>-9.6339241620726594E-3</v>
      </c>
      <c r="G221" s="2">
        <f t="shared" si="15"/>
        <v>-2.830812664044079E-2</v>
      </c>
      <c r="H221" s="2" t="str">
        <f t="shared" si="16"/>
        <v>Hold</v>
      </c>
    </row>
    <row r="222" spans="1:8" ht="13.5" x14ac:dyDescent="0.25">
      <c r="A222" s="3">
        <f>TITRES_STAT!B225</f>
        <v>42328</v>
      </c>
      <c r="B222" s="5">
        <f>TITRES_STAT!D225</f>
        <v>16.449000000000002</v>
      </c>
      <c r="C222" s="2">
        <f t="shared" si="18"/>
        <v>16.446419612105398</v>
      </c>
      <c r="D222" s="2">
        <f t="shared" si="20"/>
        <v>16.481307871733822</v>
      </c>
      <c r="E222" s="2">
        <f t="shared" si="19"/>
        <v>-3.4888259628424123E-2</v>
      </c>
      <c r="F222" s="2">
        <f t="shared" si="17"/>
        <v>-1.4684791255342954E-2</v>
      </c>
      <c r="G222" s="2">
        <f t="shared" si="15"/>
        <v>-2.0203468373081169E-2</v>
      </c>
      <c r="H222" s="2" t="str">
        <f t="shared" si="16"/>
        <v>Hold</v>
      </c>
    </row>
    <row r="223" spans="1:8" ht="13.5" x14ac:dyDescent="0.25">
      <c r="A223" s="3">
        <f>TITRES_STAT!B226</f>
        <v>42331</v>
      </c>
      <c r="B223" s="5">
        <f>TITRES_STAT!D226</f>
        <v>16.777999999999999</v>
      </c>
      <c r="C223" s="2">
        <f t="shared" si="18"/>
        <v>16.446816594858415</v>
      </c>
      <c r="D223" s="2">
        <f t="shared" si="20"/>
        <v>16.503285066420204</v>
      </c>
      <c r="E223" s="2">
        <f t="shared" si="19"/>
        <v>-5.6468471561789357E-2</v>
      </c>
      <c r="F223" s="2">
        <f t="shared" si="17"/>
        <v>-2.3041527316632237E-2</v>
      </c>
      <c r="G223" s="2">
        <f t="shared" si="15"/>
        <v>-3.3426944245157117E-2</v>
      </c>
      <c r="H223" s="2" t="str">
        <f t="shared" si="16"/>
        <v>Hold</v>
      </c>
    </row>
    <row r="224" spans="1:8" ht="13.5" x14ac:dyDescent="0.25">
      <c r="A224" s="3">
        <f>TITRES_STAT!B227</f>
        <v>42332</v>
      </c>
      <c r="B224" s="5">
        <f>TITRES_STAT!D227</f>
        <v>16.777999999999999</v>
      </c>
      <c r="C224" s="2">
        <f t="shared" si="18"/>
        <v>16.447152503341737</v>
      </c>
      <c r="D224" s="2">
        <f t="shared" si="20"/>
        <v>16.523634320759449</v>
      </c>
      <c r="E224" s="2">
        <f t="shared" si="19"/>
        <v>-7.648181741771154E-2</v>
      </c>
      <c r="F224" s="2">
        <f t="shared" si="17"/>
        <v>-3.3729585336848097E-2</v>
      </c>
      <c r="G224" s="2">
        <f t="shared" si="15"/>
        <v>-4.2752232080863442E-2</v>
      </c>
      <c r="H224" s="2" t="str">
        <f t="shared" si="16"/>
        <v>Hold</v>
      </c>
    </row>
    <row r="225" spans="1:8" ht="13.5" x14ac:dyDescent="0.25">
      <c r="A225" s="3">
        <f>TITRES_STAT!B228</f>
        <v>42333</v>
      </c>
      <c r="B225" s="5">
        <f>TITRES_STAT!D228</f>
        <v>16.777999999999999</v>
      </c>
      <c r="C225" s="2">
        <f t="shared" si="18"/>
        <v>16.447436733596856</v>
      </c>
      <c r="D225" s="2">
        <f t="shared" si="20"/>
        <v>16.542476222925416</v>
      </c>
      <c r="E225" s="2">
        <f t="shared" si="19"/>
        <v>-9.5039489328559768E-2</v>
      </c>
      <c r="F225" s="2">
        <f t="shared" si="17"/>
        <v>-4.599156613519044E-2</v>
      </c>
      <c r="G225" s="2">
        <f t="shared" si="15"/>
        <v>-4.9047923193369328E-2</v>
      </c>
      <c r="H225" s="2" t="str">
        <f t="shared" si="16"/>
        <v>Hold</v>
      </c>
    </row>
    <row r="226" spans="1:8" ht="13.5" x14ac:dyDescent="0.25">
      <c r="A226" s="3">
        <f>TITRES_STAT!B229</f>
        <v>42334</v>
      </c>
      <c r="B226" s="5">
        <f>TITRES_STAT!D229</f>
        <v>16.449000000000002</v>
      </c>
      <c r="C226" s="2">
        <f t="shared" si="18"/>
        <v>16.447677236120416</v>
      </c>
      <c r="D226" s="2">
        <f t="shared" si="20"/>
        <v>16.535552058264273</v>
      </c>
      <c r="E226" s="2">
        <f t="shared" si="19"/>
        <v>-8.7874822143856335E-2</v>
      </c>
      <c r="F226" s="2">
        <f t="shared" si="17"/>
        <v>-5.4368217336923617E-2</v>
      </c>
      <c r="G226" s="2">
        <f t="shared" si="15"/>
        <v>-3.3506604806932717E-2</v>
      </c>
      <c r="H226" s="2" t="str">
        <f t="shared" si="16"/>
        <v>Hold</v>
      </c>
    </row>
    <row r="227" spans="1:8" ht="13.5" x14ac:dyDescent="0.25">
      <c r="A227" s="3">
        <f>TITRES_STAT!B230</f>
        <v>42335</v>
      </c>
      <c r="B227" s="5">
        <f>TITRES_STAT!D230</f>
        <v>16.449000000000002</v>
      </c>
      <c r="C227" s="2">
        <f t="shared" si="18"/>
        <v>16.447880738255737</v>
      </c>
      <c r="D227" s="2">
        <f t="shared" si="20"/>
        <v>16.529140794689141</v>
      </c>
      <c r="E227" s="2">
        <f t="shared" si="19"/>
        <v>-8.126005643340406E-2</v>
      </c>
      <c r="F227" s="2">
        <f t="shared" si="17"/>
        <v>-5.9746585156219709E-2</v>
      </c>
      <c r="G227" s="2">
        <f t="shared" si="15"/>
        <v>-2.1513471277184351E-2</v>
      </c>
      <c r="H227" s="2" t="str">
        <f t="shared" si="16"/>
        <v>Hold</v>
      </c>
    </row>
    <row r="228" spans="1:8" ht="13.5" x14ac:dyDescent="0.25">
      <c r="A228" s="3">
        <f>TITRES_STAT!B231</f>
        <v>42338</v>
      </c>
      <c r="B228" s="5">
        <f>TITRES_STAT!D231</f>
        <v>16.449000000000002</v>
      </c>
      <c r="C228" s="2">
        <f t="shared" si="18"/>
        <v>16.448052932370238</v>
      </c>
      <c r="D228" s="2">
        <f t="shared" si="20"/>
        <v>16.523204439526982</v>
      </c>
      <c r="E228" s="2">
        <f t="shared" si="19"/>
        <v>-7.5151507156743236E-2</v>
      </c>
      <c r="F228" s="2">
        <f t="shared" si="17"/>
        <v>-6.2827569556324417E-2</v>
      </c>
      <c r="G228" s="2">
        <f t="shared" ref="G228:G291" si="21">E228-F228</f>
        <v>-1.2323937600418819E-2</v>
      </c>
      <c r="H228" s="2" t="str">
        <f t="shared" ref="H228:H291" si="22">IF(G228&lt;0,"Hold","Sell")</f>
        <v>Hold</v>
      </c>
    </row>
    <row r="229" spans="1:8" ht="13.5" x14ac:dyDescent="0.25">
      <c r="A229" s="3">
        <f>TITRES_STAT!B232</f>
        <v>42339</v>
      </c>
      <c r="B229" s="5">
        <f>TITRES_STAT!D232</f>
        <v>16.449000000000002</v>
      </c>
      <c r="C229" s="2">
        <f t="shared" si="18"/>
        <v>16.448198635082509</v>
      </c>
      <c r="D229" s="2">
        <f t="shared" si="20"/>
        <v>16.517707814376834</v>
      </c>
      <c r="E229" s="2">
        <f t="shared" si="19"/>
        <v>-6.9509179294325207E-2</v>
      </c>
      <c r="F229" s="2">
        <f t="shared" ref="F229:F292" si="23">(E229*(2/(10)))+((1-(2/10))*F228)</f>
        <v>-6.4163891503924569E-2</v>
      </c>
      <c r="G229" s="2">
        <f t="shared" si="21"/>
        <v>-5.345287790400638E-3</v>
      </c>
      <c r="H229" s="2" t="str">
        <f t="shared" si="22"/>
        <v>Hold</v>
      </c>
    </row>
    <row r="230" spans="1:8" ht="13.5" x14ac:dyDescent="0.25">
      <c r="A230" s="3">
        <f>TITRES_STAT!B233</f>
        <v>42340</v>
      </c>
      <c r="B230" s="5">
        <f>TITRES_STAT!D233</f>
        <v>16.449000000000002</v>
      </c>
      <c r="C230" s="2">
        <f t="shared" si="18"/>
        <v>16.448321921992893</v>
      </c>
      <c r="D230" s="2">
        <f t="shared" si="20"/>
        <v>16.512618346645215</v>
      </c>
      <c r="E230" s="2">
        <f t="shared" si="19"/>
        <v>-6.429642465232277E-2</v>
      </c>
      <c r="F230" s="2">
        <f t="shared" si="23"/>
        <v>-6.4190398133604207E-2</v>
      </c>
      <c r="G230" s="2">
        <f t="shared" si="21"/>
        <v>-1.0602651871856328E-4</v>
      </c>
      <c r="H230" s="2" t="str">
        <f t="shared" si="22"/>
        <v>Hold</v>
      </c>
    </row>
    <row r="231" spans="1:8" ht="13.5" x14ac:dyDescent="0.25">
      <c r="A231" s="3">
        <f>TITRES_STAT!B234</f>
        <v>42341</v>
      </c>
      <c r="B231" s="5">
        <f>TITRES_STAT!D234</f>
        <v>16.449000000000002</v>
      </c>
      <c r="C231" s="2">
        <f t="shared" si="18"/>
        <v>16.448426241686295</v>
      </c>
      <c r="D231" s="2">
        <f t="shared" si="20"/>
        <v>16.507905876523349</v>
      </c>
      <c r="E231" s="2">
        <f t="shared" si="19"/>
        <v>-5.9479634837053652E-2</v>
      </c>
      <c r="F231" s="2">
        <f t="shared" si="23"/>
        <v>-6.3248245474294099E-2</v>
      </c>
      <c r="G231" s="2">
        <f t="shared" si="21"/>
        <v>3.7686106372404465E-3</v>
      </c>
      <c r="H231" s="2" t="str">
        <f t="shared" si="22"/>
        <v>Sell</v>
      </c>
    </row>
    <row r="232" spans="1:8" ht="13.5" x14ac:dyDescent="0.25">
      <c r="A232" s="3">
        <f>TITRES_STAT!B235</f>
        <v>42342</v>
      </c>
      <c r="B232" s="5">
        <f>TITRES_STAT!D235</f>
        <v>16.449000000000002</v>
      </c>
      <c r="C232" s="2">
        <f t="shared" si="18"/>
        <v>16.448514512196095</v>
      </c>
      <c r="D232" s="2">
        <f t="shared" si="20"/>
        <v>16.503542478262361</v>
      </c>
      <c r="E232" s="2">
        <f t="shared" si="19"/>
        <v>-5.5027966066266032E-2</v>
      </c>
      <c r="F232" s="2">
        <f t="shared" si="23"/>
        <v>-6.1604189592688492E-2</v>
      </c>
      <c r="G232" s="2">
        <f t="shared" si="21"/>
        <v>6.5762235264224603E-3</v>
      </c>
      <c r="H232" s="2" t="str">
        <f t="shared" si="22"/>
        <v>Sell</v>
      </c>
    </row>
    <row r="233" spans="1:8" ht="13.5" x14ac:dyDescent="0.25">
      <c r="A233" s="3">
        <f>TITRES_STAT!B236</f>
        <v>42345</v>
      </c>
      <c r="B233" s="5">
        <f>TITRES_STAT!D236</f>
        <v>16.449000000000002</v>
      </c>
      <c r="C233" s="2">
        <f t="shared" si="18"/>
        <v>16.499204587242847</v>
      </c>
      <c r="D233" s="2">
        <f t="shared" si="20"/>
        <v>16.499502294687371</v>
      </c>
      <c r="E233" s="2">
        <f t="shared" si="19"/>
        <v>-2.9770744452406461E-4</v>
      </c>
      <c r="F233" s="2">
        <f t="shared" si="23"/>
        <v>-4.9342893163055609E-2</v>
      </c>
      <c r="G233" s="2">
        <f t="shared" si="21"/>
        <v>4.9045185718531545E-2</v>
      </c>
      <c r="H233" s="2" t="str">
        <f t="shared" si="22"/>
        <v>Sell</v>
      </c>
    </row>
    <row r="234" spans="1:8" ht="13.5" x14ac:dyDescent="0.25">
      <c r="A234" s="3">
        <f>TITRES_STAT!B237</f>
        <v>42346</v>
      </c>
      <c r="B234" s="5">
        <f>TITRES_STAT!D237</f>
        <v>17.106999999999999</v>
      </c>
      <c r="C234" s="2">
        <f t="shared" si="18"/>
        <v>16.542096189205484</v>
      </c>
      <c r="D234" s="2">
        <f t="shared" si="20"/>
        <v>16.54450212471053</v>
      </c>
      <c r="E234" s="2">
        <f t="shared" si="19"/>
        <v>-2.4059355050454201E-3</v>
      </c>
      <c r="F234" s="2">
        <f t="shared" si="23"/>
        <v>-3.9955501631453574E-2</v>
      </c>
      <c r="G234" s="2">
        <f t="shared" si="21"/>
        <v>3.7549566126408154E-2</v>
      </c>
      <c r="H234" s="2" t="str">
        <f t="shared" si="22"/>
        <v>Sell</v>
      </c>
    </row>
    <row r="235" spans="1:8" ht="13.5" x14ac:dyDescent="0.25">
      <c r="A235" s="3">
        <f>TITRES_STAT!B238</f>
        <v>42347</v>
      </c>
      <c r="B235" s="5">
        <f>TITRES_STAT!D238</f>
        <v>17.106999999999999</v>
      </c>
      <c r="C235" s="2">
        <f t="shared" si="18"/>
        <v>16.578389083173871</v>
      </c>
      <c r="D235" s="2">
        <f t="shared" si="20"/>
        <v>16.586168633991232</v>
      </c>
      <c r="E235" s="2">
        <f t="shared" si="19"/>
        <v>-7.7795508173608141E-3</v>
      </c>
      <c r="F235" s="2">
        <f t="shared" si="23"/>
        <v>-3.3520311468635024E-2</v>
      </c>
      <c r="G235" s="2">
        <f t="shared" si="21"/>
        <v>2.574076065127421E-2</v>
      </c>
      <c r="H235" s="2" t="str">
        <f t="shared" si="22"/>
        <v>Sell</v>
      </c>
    </row>
    <row r="236" spans="1:8" ht="13.5" x14ac:dyDescent="0.25">
      <c r="A236" s="3">
        <f>TITRES_STAT!B239</f>
        <v>42348</v>
      </c>
      <c r="B236" s="5">
        <f>TITRES_STAT!D239</f>
        <v>17.106999999999999</v>
      </c>
      <c r="C236" s="2">
        <f t="shared" si="18"/>
        <v>16.558483070377893</v>
      </c>
      <c r="D236" s="2">
        <f t="shared" si="20"/>
        <v>16.624748735177068</v>
      </c>
      <c r="E236" s="2">
        <f t="shared" si="19"/>
        <v>-6.6265664799175283E-2</v>
      </c>
      <c r="F236" s="2">
        <f t="shared" si="23"/>
        <v>-4.0069382134743078E-2</v>
      </c>
      <c r="G236" s="2">
        <f t="shared" si="21"/>
        <v>-2.6196282664432205E-2</v>
      </c>
      <c r="H236" s="2" t="str">
        <f t="shared" si="22"/>
        <v>Hold</v>
      </c>
    </row>
    <row r="237" spans="1:8" ht="13.5" x14ac:dyDescent="0.25">
      <c r="A237" s="3">
        <f>TITRES_STAT!B240</f>
        <v>42349</v>
      </c>
      <c r="B237" s="5">
        <f>TITRES_STAT!D240</f>
        <v>17.106999999999999</v>
      </c>
      <c r="C237" s="2">
        <f t="shared" si="18"/>
        <v>16.541639521088985</v>
      </c>
      <c r="D237" s="2">
        <f t="shared" si="20"/>
        <v>16.660471051089878</v>
      </c>
      <c r="E237" s="2">
        <f t="shared" si="19"/>
        <v>-0.11883153000089308</v>
      </c>
      <c r="F237" s="2">
        <f t="shared" si="23"/>
        <v>-5.5821811707973082E-2</v>
      </c>
      <c r="G237" s="2">
        <f t="shared" si="21"/>
        <v>-6.300971829292E-2</v>
      </c>
      <c r="H237" s="2" t="str">
        <f t="shared" si="22"/>
        <v>Hold</v>
      </c>
    </row>
    <row r="238" spans="1:8" ht="13.5" x14ac:dyDescent="0.25">
      <c r="A238" s="3">
        <f>TITRES_STAT!B241</f>
        <v>42352</v>
      </c>
      <c r="B238" s="5">
        <f>TITRES_STAT!D241</f>
        <v>17.106999999999999</v>
      </c>
      <c r="C238" s="2">
        <f t="shared" si="18"/>
        <v>16.527387287075296</v>
      </c>
      <c r="D238" s="2">
        <f t="shared" si="20"/>
        <v>16.693547269527667</v>
      </c>
      <c r="E238" s="2">
        <f t="shared" si="19"/>
        <v>-0.16615998245237051</v>
      </c>
      <c r="F238" s="2">
        <f t="shared" si="23"/>
        <v>-7.7889445856852577E-2</v>
      </c>
      <c r="G238" s="2">
        <f t="shared" si="21"/>
        <v>-8.8270536595517937E-2</v>
      </c>
      <c r="H238" s="2" t="str">
        <f t="shared" si="22"/>
        <v>Hold</v>
      </c>
    </row>
    <row r="239" spans="1:8" ht="13.5" x14ac:dyDescent="0.25">
      <c r="A239" s="3">
        <f>TITRES_STAT!B242</f>
        <v>42353</v>
      </c>
      <c r="B239" s="5">
        <f>TITRES_STAT!D242</f>
        <v>17.106999999999999</v>
      </c>
      <c r="C239" s="2">
        <f t="shared" si="18"/>
        <v>16.515327704448328</v>
      </c>
      <c r="D239" s="2">
        <f t="shared" si="20"/>
        <v>16.724173397710803</v>
      </c>
      <c r="E239" s="2">
        <f t="shared" si="19"/>
        <v>-0.20884569326247515</v>
      </c>
      <c r="F239" s="2">
        <f t="shared" si="23"/>
        <v>-0.10408069533797709</v>
      </c>
      <c r="G239" s="2">
        <f t="shared" si="21"/>
        <v>-0.10476499792449806</v>
      </c>
      <c r="H239" s="2" t="str">
        <f t="shared" si="22"/>
        <v>Hold</v>
      </c>
    </row>
    <row r="240" spans="1:8" ht="13.5" x14ac:dyDescent="0.25">
      <c r="A240" s="3">
        <f>TITRES_STAT!B243</f>
        <v>42354</v>
      </c>
      <c r="B240" s="5">
        <f>TITRES_STAT!D243</f>
        <v>17.106999999999999</v>
      </c>
      <c r="C240" s="2">
        <f t="shared" si="18"/>
        <v>16.505123442225507</v>
      </c>
      <c r="D240" s="2">
        <f t="shared" si="20"/>
        <v>16.752530923806301</v>
      </c>
      <c r="E240" s="2">
        <f t="shared" si="19"/>
        <v>-0.24740748158079384</v>
      </c>
      <c r="F240" s="2">
        <f t="shared" si="23"/>
        <v>-0.13274605258654046</v>
      </c>
      <c r="G240" s="2">
        <f t="shared" si="21"/>
        <v>-0.11466142899425338</v>
      </c>
      <c r="H240" s="2" t="str">
        <f t="shared" si="22"/>
        <v>Hold</v>
      </c>
    </row>
    <row r="241" spans="1:8" ht="13.5" x14ac:dyDescent="0.25">
      <c r="A241" s="3">
        <f>TITRES_STAT!B244</f>
        <v>42355</v>
      </c>
      <c r="B241" s="5">
        <f>TITRES_STAT!D244</f>
        <v>17.106999999999999</v>
      </c>
      <c r="C241" s="2">
        <f t="shared" si="18"/>
        <v>16.496489066498505</v>
      </c>
      <c r="D241" s="2">
        <f t="shared" si="20"/>
        <v>16.778787892413241</v>
      </c>
      <c r="E241" s="2">
        <f t="shared" si="19"/>
        <v>-0.28229882591473654</v>
      </c>
      <c r="F241" s="2">
        <f t="shared" si="23"/>
        <v>-0.16265660725217967</v>
      </c>
      <c r="G241" s="2">
        <f t="shared" si="21"/>
        <v>-0.11964221866255687</v>
      </c>
      <c r="H241" s="2" t="str">
        <f t="shared" si="22"/>
        <v>Hold</v>
      </c>
    </row>
    <row r="242" spans="1:8" ht="13.5" x14ac:dyDescent="0.25">
      <c r="A242" s="3">
        <f>TITRES_STAT!B245</f>
        <v>42356</v>
      </c>
      <c r="B242" s="5">
        <f>TITRES_STAT!D245</f>
        <v>17.606999999999999</v>
      </c>
      <c r="C242" s="2">
        <f t="shared" si="18"/>
        <v>16.489183056267965</v>
      </c>
      <c r="D242" s="2">
        <f t="shared" si="20"/>
        <v>16.840136937419668</v>
      </c>
      <c r="E242" s="2">
        <f t="shared" si="19"/>
        <v>-0.35095388115170323</v>
      </c>
      <c r="F242" s="2">
        <f t="shared" si="23"/>
        <v>-0.20031606203208438</v>
      </c>
      <c r="G242" s="2">
        <f t="shared" si="21"/>
        <v>-0.15063781911961885</v>
      </c>
      <c r="H242" s="2" t="str">
        <f t="shared" si="22"/>
        <v>Hold</v>
      </c>
    </row>
    <row r="243" spans="1:8" ht="13.5" x14ac:dyDescent="0.25">
      <c r="A243" s="3">
        <f>TITRES_STAT!B246</f>
        <v>42359</v>
      </c>
      <c r="B243" s="5">
        <f>TITRES_STAT!D246</f>
        <v>17.606999999999999</v>
      </c>
      <c r="C243" s="2">
        <f t="shared" si="18"/>
        <v>16.483001047611356</v>
      </c>
      <c r="D243" s="2">
        <f t="shared" si="20"/>
        <v>16.896941608721917</v>
      </c>
      <c r="E243" s="2">
        <f t="shared" si="19"/>
        <v>-0.41394056111056088</v>
      </c>
      <c r="F243" s="2">
        <f t="shared" si="23"/>
        <v>-0.24304096184777971</v>
      </c>
      <c r="G243" s="2">
        <f t="shared" si="21"/>
        <v>-0.17089959926278117</v>
      </c>
      <c r="H243" s="2" t="str">
        <f t="shared" si="22"/>
        <v>Hold</v>
      </c>
    </row>
    <row r="244" spans="1:8" ht="13.5" x14ac:dyDescent="0.25">
      <c r="A244" s="3">
        <f>TITRES_STAT!B247</f>
        <v>42360</v>
      </c>
      <c r="B244" s="5">
        <f>TITRES_STAT!D247</f>
        <v>17.606999999999999</v>
      </c>
      <c r="C244" s="2">
        <f t="shared" si="18"/>
        <v>16.57900088644038</v>
      </c>
      <c r="D244" s="2">
        <f t="shared" si="20"/>
        <v>16.949538526594367</v>
      </c>
      <c r="E244" s="2">
        <f t="shared" si="19"/>
        <v>-0.37053764015398727</v>
      </c>
      <c r="F244" s="2">
        <f t="shared" si="23"/>
        <v>-0.2685402975090212</v>
      </c>
      <c r="G244" s="2">
        <f t="shared" si="21"/>
        <v>-0.10199734264496607</v>
      </c>
      <c r="H244" s="2" t="str">
        <f t="shared" si="22"/>
        <v>Hold</v>
      </c>
    </row>
    <row r="245" spans="1:8" ht="13.5" x14ac:dyDescent="0.25">
      <c r="A245" s="3">
        <f>TITRES_STAT!B248</f>
        <v>42361</v>
      </c>
      <c r="B245" s="5">
        <f>TITRES_STAT!D248</f>
        <v>17.079999999999998</v>
      </c>
      <c r="C245" s="2">
        <f t="shared" si="18"/>
        <v>16.660231519295706</v>
      </c>
      <c r="D245" s="2">
        <f t="shared" si="20"/>
        <v>16.959202339439226</v>
      </c>
      <c r="E245" s="2">
        <f t="shared" si="19"/>
        <v>-0.29897082014351994</v>
      </c>
      <c r="F245" s="2">
        <f t="shared" si="23"/>
        <v>-0.27462640203592092</v>
      </c>
      <c r="G245" s="2">
        <f t="shared" si="21"/>
        <v>-2.434441810759902E-2</v>
      </c>
      <c r="H245" s="2" t="str">
        <f t="shared" si="22"/>
        <v>Hold</v>
      </c>
    </row>
    <row r="246" spans="1:8" ht="13.5" x14ac:dyDescent="0.25">
      <c r="A246" s="3">
        <f>TITRES_STAT!B249</f>
        <v>42363</v>
      </c>
      <c r="B246" s="5">
        <f>TITRES_STAT!D249</f>
        <v>17.079999999999998</v>
      </c>
      <c r="C246" s="2">
        <f t="shared" si="18"/>
        <v>16.728965131711753</v>
      </c>
      <c r="D246" s="2">
        <f t="shared" si="20"/>
        <v>16.968150314295578</v>
      </c>
      <c r="E246" s="2">
        <f t="shared" si="19"/>
        <v>-0.23918518258382448</v>
      </c>
      <c r="F246" s="2">
        <f t="shared" si="23"/>
        <v>-0.26753815814550164</v>
      </c>
      <c r="G246" s="2">
        <f t="shared" si="21"/>
        <v>2.8352975561677152E-2</v>
      </c>
      <c r="H246" s="2" t="str">
        <f t="shared" si="22"/>
        <v>Sell</v>
      </c>
    </row>
    <row r="247" spans="1:8" ht="13.5" x14ac:dyDescent="0.25">
      <c r="A247" s="3">
        <f>TITRES_STAT!B250</f>
        <v>42366</v>
      </c>
      <c r="B247" s="5">
        <f>TITRES_STAT!D250</f>
        <v>17.079999999999998</v>
      </c>
      <c r="C247" s="2">
        <f t="shared" si="18"/>
        <v>16.787124342217638</v>
      </c>
      <c r="D247" s="2">
        <f t="shared" si="20"/>
        <v>16.976435476199608</v>
      </c>
      <c r="E247" s="2">
        <f t="shared" si="19"/>
        <v>-0.18931113398197041</v>
      </c>
      <c r="F247" s="2">
        <f t="shared" si="23"/>
        <v>-0.25189275331279537</v>
      </c>
      <c r="G247" s="2">
        <f t="shared" si="21"/>
        <v>6.2581619330824956E-2</v>
      </c>
      <c r="H247" s="2" t="str">
        <f t="shared" si="22"/>
        <v>Sell</v>
      </c>
    </row>
    <row r="248" spans="1:8" ht="13.5" x14ac:dyDescent="0.25">
      <c r="A248" s="3">
        <f>TITRES_STAT!B251</f>
        <v>42367</v>
      </c>
      <c r="B248" s="5">
        <f>TITRES_STAT!D251</f>
        <v>17.079999999999998</v>
      </c>
      <c r="C248" s="2">
        <f t="shared" si="18"/>
        <v>16.836335981876463</v>
      </c>
      <c r="D248" s="2">
        <f t="shared" si="20"/>
        <v>16.984106922407044</v>
      </c>
      <c r="E248" s="2">
        <f t="shared" si="19"/>
        <v>-0.14777094053058093</v>
      </c>
      <c r="F248" s="2">
        <f t="shared" si="23"/>
        <v>-0.23106839075635249</v>
      </c>
      <c r="G248" s="2">
        <f t="shared" si="21"/>
        <v>8.3297450225771563E-2</v>
      </c>
      <c r="H248" s="2" t="str">
        <f t="shared" si="22"/>
        <v>Sell</v>
      </c>
    </row>
    <row r="249" spans="1:8" ht="13.5" x14ac:dyDescent="0.25">
      <c r="A249" s="3">
        <f>TITRES_STAT!B252</f>
        <v>42368</v>
      </c>
      <c r="B249" s="5">
        <f>TITRES_STAT!D252</f>
        <v>17.079999999999998</v>
      </c>
      <c r="C249" s="2">
        <f t="shared" si="18"/>
        <v>16.877976600049315</v>
      </c>
      <c r="D249" s="2">
        <f t="shared" si="20"/>
        <v>16.991210113339854</v>
      </c>
      <c r="E249" s="2">
        <f t="shared" si="19"/>
        <v>-0.11323351329053821</v>
      </c>
      <c r="F249" s="2">
        <f t="shared" si="23"/>
        <v>-0.20750141526318966</v>
      </c>
      <c r="G249" s="2">
        <f t="shared" si="21"/>
        <v>9.4267901972651447E-2</v>
      </c>
      <c r="H249" s="2" t="str">
        <f t="shared" si="22"/>
        <v>Sell</v>
      </c>
    </row>
    <row r="250" spans="1:8" ht="13.5" x14ac:dyDescent="0.25">
      <c r="A250" s="3">
        <f>TITRES_STAT!B253</f>
        <v>42369</v>
      </c>
      <c r="B250" s="5">
        <f>TITRES_STAT!D253</f>
        <v>17.079999999999998</v>
      </c>
      <c r="C250" s="2">
        <f t="shared" si="18"/>
        <v>16.913210969272498</v>
      </c>
      <c r="D250" s="2">
        <f t="shared" si="20"/>
        <v>16.997787141981345</v>
      </c>
      <c r="E250" s="2">
        <f t="shared" si="19"/>
        <v>-8.4576172708846542E-2</v>
      </c>
      <c r="F250" s="2">
        <f t="shared" si="23"/>
        <v>-0.18291636675232104</v>
      </c>
      <c r="G250" s="2">
        <f t="shared" si="21"/>
        <v>9.8340194043474494E-2</v>
      </c>
      <c r="H250" s="2" t="str">
        <f t="shared" si="22"/>
        <v>Sell</v>
      </c>
    </row>
    <row r="251" spans="1:8" ht="13.5" x14ac:dyDescent="0.25">
      <c r="A251" s="3">
        <f>TITRES_STAT!B254</f>
        <v>42373</v>
      </c>
      <c r="B251" s="5">
        <f>TITRES_STAT!D254</f>
        <v>17.079999999999998</v>
      </c>
      <c r="C251" s="2">
        <f t="shared" si="18"/>
        <v>16.943024666307497</v>
      </c>
      <c r="D251" s="2">
        <f t="shared" si="20"/>
        <v>17.003876983316058</v>
      </c>
      <c r="E251" s="2">
        <f t="shared" si="19"/>
        <v>-6.0852317008560419E-2</v>
      </c>
      <c r="F251" s="2">
        <f t="shared" si="23"/>
        <v>-0.1585035568035689</v>
      </c>
      <c r="G251" s="2">
        <f t="shared" si="21"/>
        <v>9.7651239795008477E-2</v>
      </c>
      <c r="H251" s="2" t="str">
        <f t="shared" si="22"/>
        <v>Sell</v>
      </c>
    </row>
    <row r="252" spans="1:8" ht="13.5" x14ac:dyDescent="0.25">
      <c r="A252" s="3">
        <f>TITRES_STAT!B255</f>
        <v>42374</v>
      </c>
      <c r="B252" s="5">
        <f>TITRES_STAT!D255</f>
        <v>17.079999999999998</v>
      </c>
      <c r="C252" s="2">
        <f t="shared" si="18"/>
        <v>17.045174717644805</v>
      </c>
      <c r="D252" s="2">
        <f t="shared" si="20"/>
        <v>17.009515725292644</v>
      </c>
      <c r="E252" s="2">
        <f t="shared" si="19"/>
        <v>3.5658992352161079E-2</v>
      </c>
      <c r="F252" s="2">
        <f t="shared" si="23"/>
        <v>-0.1196710469724229</v>
      </c>
      <c r="G252" s="2">
        <f t="shared" si="21"/>
        <v>0.15533003932458397</v>
      </c>
      <c r="H252" s="2" t="str">
        <f t="shared" si="22"/>
        <v>Sell</v>
      </c>
    </row>
    <row r="253" spans="1:8" ht="13.5" x14ac:dyDescent="0.25">
      <c r="A253" s="3">
        <f>TITRES_STAT!B256</f>
        <v>42375</v>
      </c>
      <c r="B253" s="5">
        <f>TITRES_STAT!D256</f>
        <v>17.079999999999998</v>
      </c>
      <c r="C253" s="2">
        <f t="shared" si="18"/>
        <v>17.131609376468681</v>
      </c>
      <c r="D253" s="2">
        <f t="shared" si="20"/>
        <v>17.014736782678373</v>
      </c>
      <c r="E253" s="2">
        <f t="shared" si="19"/>
        <v>0.11687259379030834</v>
      </c>
      <c r="F253" s="2">
        <f t="shared" si="23"/>
        <v>-7.2362318819876661E-2</v>
      </c>
      <c r="G253" s="2">
        <f t="shared" si="21"/>
        <v>0.18923491261018499</v>
      </c>
      <c r="H253" s="2" t="str">
        <f t="shared" si="22"/>
        <v>Sell</v>
      </c>
    </row>
    <row r="254" spans="1:8" ht="13.5" x14ac:dyDescent="0.25">
      <c r="A254" s="3">
        <f>TITRES_STAT!B257</f>
        <v>42376</v>
      </c>
      <c r="B254" s="5">
        <f>TITRES_STAT!D257</f>
        <v>17.079999999999998</v>
      </c>
      <c r="C254" s="2">
        <f t="shared" si="18"/>
        <v>17.204746395473499</v>
      </c>
      <c r="D254" s="2">
        <f t="shared" si="20"/>
        <v>17.019571095072568</v>
      </c>
      <c r="E254" s="2">
        <f t="shared" si="19"/>
        <v>0.18517530040093177</v>
      </c>
      <c r="F254" s="2">
        <f t="shared" si="23"/>
        <v>-2.085479497571497E-2</v>
      </c>
      <c r="G254" s="2">
        <f t="shared" si="21"/>
        <v>0.20603009537664674</v>
      </c>
      <c r="H254" s="2" t="str">
        <f t="shared" si="22"/>
        <v>Sell</v>
      </c>
    </row>
    <row r="255" spans="1:8" ht="13.5" x14ac:dyDescent="0.25">
      <c r="A255" s="3">
        <f>TITRES_STAT!B258</f>
        <v>42377</v>
      </c>
      <c r="B255" s="5">
        <f>TITRES_STAT!D258</f>
        <v>17.079999999999998</v>
      </c>
      <c r="C255" s="2">
        <f t="shared" si="18"/>
        <v>17.18555464232373</v>
      </c>
      <c r="D255" s="2">
        <f t="shared" si="20"/>
        <v>17.024047310252378</v>
      </c>
      <c r="E255" s="2">
        <f t="shared" si="19"/>
        <v>0.16150733207135204</v>
      </c>
      <c r="F255" s="2">
        <f t="shared" si="23"/>
        <v>1.5617630433698435E-2</v>
      </c>
      <c r="G255" s="2">
        <f t="shared" si="21"/>
        <v>0.14588970163765361</v>
      </c>
      <c r="H255" s="2" t="str">
        <f t="shared" si="22"/>
        <v>Sell</v>
      </c>
    </row>
    <row r="256" spans="1:8" ht="13.5" x14ac:dyDescent="0.25">
      <c r="A256" s="3">
        <f>TITRES_STAT!B259</f>
        <v>42380</v>
      </c>
      <c r="B256" s="5">
        <f>TITRES_STAT!D259</f>
        <v>17.079999999999998</v>
      </c>
      <c r="C256" s="2">
        <f t="shared" si="18"/>
        <v>17.169315466581619</v>
      </c>
      <c r="D256" s="2">
        <f t="shared" si="20"/>
        <v>17.028191953937387</v>
      </c>
      <c r="E256" s="2">
        <f t="shared" si="19"/>
        <v>0.1411235126442314</v>
      </c>
      <c r="F256" s="2">
        <f t="shared" si="23"/>
        <v>4.0718806875805029E-2</v>
      </c>
      <c r="G256" s="2">
        <f t="shared" si="21"/>
        <v>0.10040470576842636</v>
      </c>
      <c r="H256" s="2" t="str">
        <f t="shared" si="22"/>
        <v>Sell</v>
      </c>
    </row>
    <row r="257" spans="1:8" ht="13.5" x14ac:dyDescent="0.25">
      <c r="A257" s="3">
        <f>TITRES_STAT!B260</f>
        <v>42381</v>
      </c>
      <c r="B257" s="5">
        <f>TITRES_STAT!D260</f>
        <v>17.079999999999998</v>
      </c>
      <c r="C257" s="2">
        <f t="shared" si="18"/>
        <v>17.155574625569063</v>
      </c>
      <c r="D257" s="2">
        <f t="shared" si="20"/>
        <v>17.032029586979061</v>
      </c>
      <c r="E257" s="2">
        <f t="shared" si="19"/>
        <v>0.12354503859000232</v>
      </c>
      <c r="F257" s="2">
        <f t="shared" si="23"/>
        <v>5.7284053218644493E-2</v>
      </c>
      <c r="G257" s="2">
        <f t="shared" si="21"/>
        <v>6.6260985371357828E-2</v>
      </c>
      <c r="H257" s="2" t="str">
        <f t="shared" si="22"/>
        <v>Sell</v>
      </c>
    </row>
    <row r="258" spans="1:8" ht="13.5" x14ac:dyDescent="0.25">
      <c r="A258" s="3">
        <f>TITRES_STAT!B261</f>
        <v>42382</v>
      </c>
      <c r="B258" s="5">
        <f>TITRES_STAT!D261</f>
        <v>17.079999999999998</v>
      </c>
      <c r="C258" s="2">
        <f t="shared" si="18"/>
        <v>17.1439477600969</v>
      </c>
      <c r="D258" s="2">
        <f t="shared" si="20"/>
        <v>17.035582950906537</v>
      </c>
      <c r="E258" s="2">
        <f t="shared" si="19"/>
        <v>0.10836480919036262</v>
      </c>
      <c r="F258" s="2">
        <f t="shared" si="23"/>
        <v>6.7500204412988124E-2</v>
      </c>
      <c r="G258" s="2">
        <f t="shared" si="21"/>
        <v>4.0864604777374497E-2</v>
      </c>
      <c r="H258" s="2" t="str">
        <f t="shared" si="22"/>
        <v>Sell</v>
      </c>
    </row>
    <row r="259" spans="1:8" ht="13.5" x14ac:dyDescent="0.25">
      <c r="A259" s="3">
        <f>TITRES_STAT!B262</f>
        <v>42384</v>
      </c>
      <c r="B259" s="5">
        <f>TITRES_STAT!D262</f>
        <v>17.087</v>
      </c>
      <c r="C259" s="2">
        <f t="shared" si="18"/>
        <v>17.134109643158915</v>
      </c>
      <c r="D259" s="2">
        <f t="shared" si="20"/>
        <v>17.039391621209756</v>
      </c>
      <c r="E259" s="2">
        <f t="shared" si="19"/>
        <v>9.4718021949159237E-2</v>
      </c>
      <c r="F259" s="2">
        <f t="shared" si="23"/>
        <v>7.2943767920222349E-2</v>
      </c>
      <c r="G259" s="2">
        <f t="shared" si="21"/>
        <v>2.1774254028936887E-2</v>
      </c>
      <c r="H259" s="2" t="str">
        <f t="shared" si="22"/>
        <v>Sell</v>
      </c>
    </row>
    <row r="260" spans="1:8" ht="13.5" x14ac:dyDescent="0.25">
      <c r="A260" s="3">
        <f>TITRES_STAT!B263</f>
        <v>42387</v>
      </c>
      <c r="B260" s="5">
        <f>TITRES_STAT!D263</f>
        <v>17.079999999999998</v>
      </c>
      <c r="C260" s="2">
        <f t="shared" si="18"/>
        <v>17.125785082672927</v>
      </c>
      <c r="D260" s="2">
        <f t="shared" si="20"/>
        <v>17.04239964926829</v>
      </c>
      <c r="E260" s="2">
        <f t="shared" si="19"/>
        <v>8.3385433404636444E-2</v>
      </c>
      <c r="F260" s="2">
        <f t="shared" si="23"/>
        <v>7.5032101017105168E-2</v>
      </c>
      <c r="G260" s="2">
        <f t="shared" si="21"/>
        <v>8.3533323875312759E-3</v>
      </c>
      <c r="H260" s="2" t="str">
        <f t="shared" si="22"/>
        <v>Sell</v>
      </c>
    </row>
    <row r="261" spans="1:8" ht="13.5" x14ac:dyDescent="0.25">
      <c r="A261" s="3">
        <f>TITRES_STAT!B264</f>
        <v>42388</v>
      </c>
      <c r="B261" s="5">
        <f>TITRES_STAT!D264</f>
        <v>17.087</v>
      </c>
      <c r="C261" s="2">
        <f t="shared" si="18"/>
        <v>17.118741223800168</v>
      </c>
      <c r="D261" s="2">
        <f t="shared" si="20"/>
        <v>17.045703378952119</v>
      </c>
      <c r="E261" s="2">
        <f t="shared" si="19"/>
        <v>7.303784484804865E-2</v>
      </c>
      <c r="F261" s="2">
        <f t="shared" si="23"/>
        <v>7.4633249783293873E-2</v>
      </c>
      <c r="G261" s="2">
        <f t="shared" si="21"/>
        <v>-1.5954049352452232E-3</v>
      </c>
      <c r="H261" s="2" t="str">
        <f t="shared" si="22"/>
        <v>Hold</v>
      </c>
    </row>
    <row r="262" spans="1:8" ht="13.5" x14ac:dyDescent="0.25">
      <c r="A262" s="3">
        <f>TITRES_STAT!B265</f>
        <v>42389</v>
      </c>
      <c r="B262" s="5">
        <f>TITRES_STAT!D265</f>
        <v>17.079999999999998</v>
      </c>
      <c r="C262" s="2">
        <f t="shared" si="18"/>
        <v>17.11278103552322</v>
      </c>
      <c r="D262" s="2">
        <f t="shared" si="20"/>
        <v>17.04824386940011</v>
      </c>
      <c r="E262" s="2">
        <f t="shared" si="19"/>
        <v>6.4537166123109557E-2</v>
      </c>
      <c r="F262" s="2">
        <f t="shared" si="23"/>
        <v>7.2614033051257007E-2</v>
      </c>
      <c r="G262" s="2">
        <f t="shared" si="21"/>
        <v>-8.0768669281474498E-3</v>
      </c>
      <c r="H262" s="2" t="str">
        <f t="shared" si="22"/>
        <v>Hold</v>
      </c>
    </row>
    <row r="263" spans="1:8" ht="13.5" x14ac:dyDescent="0.25">
      <c r="A263" s="3">
        <f>TITRES_STAT!B266</f>
        <v>42390</v>
      </c>
      <c r="B263" s="5">
        <f>TITRES_STAT!D266</f>
        <v>17.106999999999999</v>
      </c>
      <c r="C263" s="2">
        <f t="shared" si="18"/>
        <v>17.107737799288877</v>
      </c>
      <c r="D263" s="2">
        <f t="shared" si="20"/>
        <v>17.052596175370471</v>
      </c>
      <c r="E263" s="2">
        <f t="shared" si="19"/>
        <v>5.5141623918405713E-2</v>
      </c>
      <c r="F263" s="2">
        <f t="shared" si="23"/>
        <v>6.9119551224686757E-2</v>
      </c>
      <c r="G263" s="2">
        <f t="shared" si="21"/>
        <v>-1.3977927306281043E-2</v>
      </c>
      <c r="H263" s="2" t="str">
        <f t="shared" si="22"/>
        <v>Hold</v>
      </c>
    </row>
    <row r="264" spans="1:8" ht="13.5" x14ac:dyDescent="0.25">
      <c r="A264" s="3">
        <f>TITRES_STAT!B267</f>
        <v>42391</v>
      </c>
      <c r="B264" s="5">
        <f>TITRES_STAT!D267</f>
        <v>17.106999999999999</v>
      </c>
      <c r="C264" s="2">
        <f t="shared" si="18"/>
        <v>17.103470445552126</v>
      </c>
      <c r="D264" s="2">
        <f t="shared" si="20"/>
        <v>17.056626088305993</v>
      </c>
      <c r="E264" s="2">
        <f t="shared" si="19"/>
        <v>4.6844357246133228E-2</v>
      </c>
      <c r="F264" s="2">
        <f t="shared" si="23"/>
        <v>6.4664512428976056E-2</v>
      </c>
      <c r="G264" s="2">
        <f t="shared" si="21"/>
        <v>-1.7820155182842828E-2</v>
      </c>
      <c r="H264" s="2" t="str">
        <f t="shared" si="22"/>
        <v>Hold</v>
      </c>
    </row>
    <row r="265" spans="1:8" ht="13.5" x14ac:dyDescent="0.25">
      <c r="A265" s="3">
        <f>TITRES_STAT!B268</f>
        <v>42394</v>
      </c>
      <c r="B265" s="5">
        <f>TITRES_STAT!D268</f>
        <v>17.106999999999999</v>
      </c>
      <c r="C265" s="2">
        <f t="shared" si="18"/>
        <v>17.099859607774878</v>
      </c>
      <c r="D265" s="2">
        <f t="shared" si="20"/>
        <v>17.060357489172215</v>
      </c>
      <c r="E265" s="2">
        <f t="shared" si="19"/>
        <v>3.9502118602662506E-2</v>
      </c>
      <c r="F265" s="2">
        <f t="shared" si="23"/>
        <v>5.9632033663713349E-2</v>
      </c>
      <c r="G265" s="2">
        <f t="shared" si="21"/>
        <v>-2.0129915061050843E-2</v>
      </c>
      <c r="H265" s="2" t="str">
        <f t="shared" si="22"/>
        <v>Hold</v>
      </c>
    </row>
    <row r="266" spans="1:8" ht="13.5" x14ac:dyDescent="0.25">
      <c r="A266" s="3">
        <f>TITRES_STAT!B269</f>
        <v>42395</v>
      </c>
      <c r="B266" s="5">
        <f>TITRES_STAT!D269</f>
        <v>17.087</v>
      </c>
      <c r="C266" s="2">
        <f t="shared" si="18"/>
        <v>17.096804283501818</v>
      </c>
      <c r="D266" s="2">
        <f t="shared" si="20"/>
        <v>17.062331008492791</v>
      </c>
      <c r="E266" s="2">
        <f t="shared" si="19"/>
        <v>3.4473275009027304E-2</v>
      </c>
      <c r="F266" s="2">
        <f t="shared" si="23"/>
        <v>5.4600281932776148E-2</v>
      </c>
      <c r="G266" s="2">
        <f t="shared" si="21"/>
        <v>-2.0127006923748844E-2</v>
      </c>
      <c r="H266" s="2" t="str">
        <f t="shared" si="22"/>
        <v>Hold</v>
      </c>
    </row>
    <row r="267" spans="1:8" ht="13.5" x14ac:dyDescent="0.25">
      <c r="A267" s="3">
        <f>TITRES_STAT!B270</f>
        <v>42396</v>
      </c>
      <c r="B267" s="5">
        <f>TITRES_STAT!D270</f>
        <v>17.087</v>
      </c>
      <c r="C267" s="2">
        <f t="shared" si="18"/>
        <v>17.094219009116923</v>
      </c>
      <c r="D267" s="2">
        <f t="shared" si="20"/>
        <v>17.064158341197029</v>
      </c>
      <c r="E267" s="2">
        <f t="shared" si="19"/>
        <v>3.0060667919894257E-2</v>
      </c>
      <c r="F267" s="2">
        <f t="shared" si="23"/>
        <v>4.9692359130199773E-2</v>
      </c>
      <c r="G267" s="2">
        <f t="shared" si="21"/>
        <v>-1.9631691210305516E-2</v>
      </c>
      <c r="H267" s="2" t="str">
        <f t="shared" si="22"/>
        <v>Hold</v>
      </c>
    </row>
    <row r="268" spans="1:8" ht="13.5" x14ac:dyDescent="0.25">
      <c r="A268" s="3">
        <f>TITRES_STAT!B271</f>
        <v>42397</v>
      </c>
      <c r="B268" s="5">
        <f>TITRES_STAT!D271</f>
        <v>17.087</v>
      </c>
      <c r="C268" s="2">
        <f t="shared" si="18"/>
        <v>17.092031469252781</v>
      </c>
      <c r="D268" s="2">
        <f t="shared" si="20"/>
        <v>17.065850315923175</v>
      </c>
      <c r="E268" s="2">
        <f t="shared" si="19"/>
        <v>2.6181153329606133E-2</v>
      </c>
      <c r="F268" s="2">
        <f t="shared" si="23"/>
        <v>4.4990117970081053E-2</v>
      </c>
      <c r="G268" s="2">
        <f t="shared" si="21"/>
        <v>-1.8808964640474921E-2</v>
      </c>
      <c r="H268" s="2" t="str">
        <f t="shared" si="22"/>
        <v>Hold</v>
      </c>
    </row>
    <row r="269" spans="1:8" ht="13.5" x14ac:dyDescent="0.25">
      <c r="A269" s="3">
        <f>TITRES_STAT!B272</f>
        <v>42398</v>
      </c>
      <c r="B269" s="5">
        <f>TITRES_STAT!D272</f>
        <v>17.087</v>
      </c>
      <c r="C269" s="2">
        <f t="shared" si="18"/>
        <v>17.091257397060044</v>
      </c>
      <c r="D269" s="2">
        <f t="shared" si="20"/>
        <v>17.067416959188122</v>
      </c>
      <c r="E269" s="2">
        <f t="shared" si="19"/>
        <v>2.3840437871921694E-2</v>
      </c>
      <c r="F269" s="2">
        <f t="shared" si="23"/>
        <v>4.0760181950449184E-2</v>
      </c>
      <c r="G269" s="2">
        <f t="shared" si="21"/>
        <v>-1.6919744078527491E-2</v>
      </c>
      <c r="H269" s="2" t="str">
        <f t="shared" si="22"/>
        <v>Hold</v>
      </c>
    </row>
    <row r="270" spans="1:8" ht="13.5" x14ac:dyDescent="0.25">
      <c r="A270" s="3">
        <f>TITRES_STAT!B273</f>
        <v>42401</v>
      </c>
      <c r="B270" s="5">
        <f>TITRES_STAT!D273</f>
        <v>16.579999999999998</v>
      </c>
      <c r="C270" s="2">
        <f t="shared" si="18"/>
        <v>17.089525489820037</v>
      </c>
      <c r="D270" s="2">
        <f t="shared" si="20"/>
        <v>17.03131199924826</v>
      </c>
      <c r="E270" s="2">
        <f t="shared" si="19"/>
        <v>5.8213490571777271E-2</v>
      </c>
      <c r="F270" s="2">
        <f t="shared" si="23"/>
        <v>4.4250843674714803E-2</v>
      </c>
      <c r="G270" s="2">
        <f t="shared" si="21"/>
        <v>1.3962646897062468E-2</v>
      </c>
      <c r="H270" s="2" t="str">
        <f t="shared" si="22"/>
        <v>Sell</v>
      </c>
    </row>
    <row r="271" spans="1:8" ht="13.5" x14ac:dyDescent="0.25">
      <c r="A271" s="3">
        <f>TITRES_STAT!B274</f>
        <v>42402</v>
      </c>
      <c r="B271" s="5">
        <f>TITRES_STAT!D274</f>
        <v>16.579999999999998</v>
      </c>
      <c r="C271" s="2">
        <f t="shared" ref="C271:C334" si="24">$C$4*B261+C270*(1-$C$4)</f>
        <v>17.089136952924648</v>
      </c>
      <c r="D271" s="2">
        <f t="shared" si="20"/>
        <v>16.997881480785427</v>
      </c>
      <c r="E271" s="2">
        <f t="shared" si="19"/>
        <v>9.1255472139220473E-2</v>
      </c>
      <c r="F271" s="2">
        <f t="shared" si="23"/>
        <v>5.365176936761594E-2</v>
      </c>
      <c r="G271" s="2">
        <f t="shared" si="21"/>
        <v>3.7603702771604533E-2</v>
      </c>
      <c r="H271" s="2" t="str">
        <f t="shared" si="22"/>
        <v>Sell</v>
      </c>
    </row>
    <row r="272" spans="1:8" ht="13.5" x14ac:dyDescent="0.25">
      <c r="A272" s="3">
        <f>TITRES_STAT!B275</f>
        <v>42403</v>
      </c>
      <c r="B272" s="5">
        <f>TITRES_STAT!D275</f>
        <v>16.844000000000001</v>
      </c>
      <c r="C272" s="2">
        <f t="shared" si="24"/>
        <v>17.087731267859319</v>
      </c>
      <c r="D272" s="2">
        <f t="shared" si="20"/>
        <v>16.986482852579098</v>
      </c>
      <c r="E272" s="2">
        <f t="shared" si="19"/>
        <v>0.10124841528022088</v>
      </c>
      <c r="F272" s="2">
        <f t="shared" si="23"/>
        <v>6.3171098550136931E-2</v>
      </c>
      <c r="G272" s="2">
        <f t="shared" si="21"/>
        <v>3.8077316730083952E-2</v>
      </c>
      <c r="H272" s="2" t="str">
        <f t="shared" si="22"/>
        <v>Sell</v>
      </c>
    </row>
    <row r="273" spans="1:8" ht="13.5" x14ac:dyDescent="0.25">
      <c r="A273" s="3">
        <f>TITRES_STAT!B276</f>
        <v>42404</v>
      </c>
      <c r="B273" s="5">
        <f>TITRES_STAT!D276</f>
        <v>16.844000000000001</v>
      </c>
      <c r="C273" s="2">
        <f t="shared" si="24"/>
        <v>17.090695688188653</v>
      </c>
      <c r="D273" s="2">
        <f t="shared" si="20"/>
        <v>16.975928567202867</v>
      </c>
      <c r="E273" s="2">
        <f t="shared" si="19"/>
        <v>0.11476712098578545</v>
      </c>
      <c r="F273" s="2">
        <f t="shared" si="23"/>
        <v>7.3490303037266641E-2</v>
      </c>
      <c r="G273" s="2">
        <f t="shared" si="21"/>
        <v>4.1276817948518812E-2</v>
      </c>
      <c r="H273" s="2" t="str">
        <f t="shared" si="22"/>
        <v>Sell</v>
      </c>
    </row>
    <row r="274" spans="1:8" ht="13.5" x14ac:dyDescent="0.25">
      <c r="A274" s="3">
        <f>TITRES_STAT!B277</f>
        <v>42405</v>
      </c>
      <c r="B274" s="5">
        <f>TITRES_STAT!D277</f>
        <v>16.876000000000001</v>
      </c>
      <c r="C274" s="2">
        <f t="shared" si="24"/>
        <v>17.093204043851937</v>
      </c>
      <c r="D274" s="2">
        <f t="shared" si="20"/>
        <v>16.968526451113767</v>
      </c>
      <c r="E274" s="2">
        <f t="shared" si="19"/>
        <v>0.12467759273816981</v>
      </c>
      <c r="F274" s="2">
        <f t="shared" si="23"/>
        <v>8.3727760977447274E-2</v>
      </c>
      <c r="G274" s="2">
        <f t="shared" si="21"/>
        <v>4.0949831760722533E-2</v>
      </c>
      <c r="H274" s="2" t="str">
        <f t="shared" si="22"/>
        <v>Sell</v>
      </c>
    </row>
    <row r="275" spans="1:8" ht="13.5" x14ac:dyDescent="0.25">
      <c r="A275" s="3">
        <f>TITRES_STAT!B278</f>
        <v>42408</v>
      </c>
      <c r="B275" s="5">
        <f>TITRES_STAT!D278</f>
        <v>16.908999999999999</v>
      </c>
      <c r="C275" s="2">
        <f t="shared" si="24"/>
        <v>17.095326498643946</v>
      </c>
      <c r="D275" s="2">
        <f t="shared" si="20"/>
        <v>16.964117084364599</v>
      </c>
      <c r="E275" s="2">
        <f t="shared" si="19"/>
        <v>0.13120941427934696</v>
      </c>
      <c r="F275" s="2">
        <f t="shared" si="23"/>
        <v>9.3224091637827217E-2</v>
      </c>
      <c r="G275" s="2">
        <f t="shared" si="21"/>
        <v>3.7985322641519742E-2</v>
      </c>
      <c r="H275" s="2" t="str">
        <f t="shared" si="22"/>
        <v>Sell</v>
      </c>
    </row>
    <row r="276" spans="1:8" ht="13.5" x14ac:dyDescent="0.25">
      <c r="A276" s="3">
        <f>TITRES_STAT!B279</f>
        <v>42409</v>
      </c>
      <c r="B276" s="5">
        <f>TITRES_STAT!D279</f>
        <v>16.908999999999999</v>
      </c>
      <c r="C276" s="2">
        <f t="shared" si="24"/>
        <v>17.094045498852569</v>
      </c>
      <c r="D276" s="2">
        <f t="shared" si="20"/>
        <v>16.96003433737463</v>
      </c>
      <c r="E276" s="2">
        <f t="shared" si="19"/>
        <v>0.13401116147793957</v>
      </c>
      <c r="F276" s="2">
        <f t="shared" si="23"/>
        <v>0.10138150560584969</v>
      </c>
      <c r="G276" s="2">
        <f t="shared" si="21"/>
        <v>3.262965587208988E-2</v>
      </c>
      <c r="H276" s="2" t="str">
        <f t="shared" si="22"/>
        <v>Sell</v>
      </c>
    </row>
    <row r="277" spans="1:8" ht="13.5" x14ac:dyDescent="0.25">
      <c r="A277" s="3">
        <f>TITRES_STAT!B280</f>
        <v>42410</v>
      </c>
      <c r="B277" s="5">
        <f>TITRES_STAT!D280</f>
        <v>16.908999999999999</v>
      </c>
      <c r="C277" s="2">
        <f t="shared" si="24"/>
        <v>17.092961575952174</v>
      </c>
      <c r="D277" s="2">
        <f t="shared" si="20"/>
        <v>16.95625401608762</v>
      </c>
      <c r="E277" s="2">
        <f t="shared" si="19"/>
        <v>0.13670755986455418</v>
      </c>
      <c r="F277" s="2">
        <f t="shared" si="23"/>
        <v>0.10844671645759059</v>
      </c>
      <c r="G277" s="2">
        <f t="shared" si="21"/>
        <v>2.8260843406963596E-2</v>
      </c>
      <c r="H277" s="2" t="str">
        <f t="shared" si="22"/>
        <v>Sell</v>
      </c>
    </row>
    <row r="278" spans="1:8" ht="13.5" x14ac:dyDescent="0.25">
      <c r="A278" s="3">
        <f>TITRES_STAT!B281</f>
        <v>42411</v>
      </c>
      <c r="B278" s="5">
        <f>TITRES_STAT!D281</f>
        <v>16.908999999999999</v>
      </c>
      <c r="C278" s="2">
        <f t="shared" si="24"/>
        <v>17.092044410421071</v>
      </c>
      <c r="D278" s="2">
        <f t="shared" si="20"/>
        <v>16.952753718599649</v>
      </c>
      <c r="E278" s="2">
        <f t="shared" si="19"/>
        <v>0.13929069182142229</v>
      </c>
      <c r="F278" s="2">
        <f t="shared" si="23"/>
        <v>0.11461551153035693</v>
      </c>
      <c r="G278" s="2">
        <f t="shared" si="21"/>
        <v>2.4675180291065357E-2</v>
      </c>
      <c r="H278" s="2" t="str">
        <f t="shared" si="22"/>
        <v>Sell</v>
      </c>
    </row>
    <row r="279" spans="1:8" ht="13.5" x14ac:dyDescent="0.25">
      <c r="A279" s="3">
        <f>TITRES_STAT!B282</f>
        <v>42412</v>
      </c>
      <c r="B279" s="5">
        <f>TITRES_STAT!D282</f>
        <v>16.908999999999999</v>
      </c>
      <c r="C279" s="2">
        <f t="shared" si="24"/>
        <v>17.091268347279367</v>
      </c>
      <c r="D279" s="2">
        <f t="shared" si="20"/>
        <v>16.94951270240708</v>
      </c>
      <c r="E279" s="2">
        <f t="shared" si="19"/>
        <v>0.14175564487228698</v>
      </c>
      <c r="F279" s="2">
        <f t="shared" si="23"/>
        <v>0.12004353819874294</v>
      </c>
      <c r="G279" s="2">
        <f t="shared" si="21"/>
        <v>2.1712106673544035E-2</v>
      </c>
      <c r="H279" s="2" t="str">
        <f t="shared" si="22"/>
        <v>Sell</v>
      </c>
    </row>
    <row r="280" spans="1:8" ht="13.5" x14ac:dyDescent="0.25">
      <c r="A280" s="3">
        <f>TITRES_STAT!B283</f>
        <v>42415</v>
      </c>
      <c r="B280" s="5">
        <f>TITRES_STAT!D283</f>
        <v>16.908999999999999</v>
      </c>
      <c r="C280" s="2">
        <f t="shared" si="24"/>
        <v>17.012611678467156</v>
      </c>
      <c r="D280" s="2">
        <f t="shared" si="20"/>
        <v>16.946511761488036</v>
      </c>
      <c r="E280" s="2">
        <f t="shared" si="19"/>
        <v>6.6099916979119655E-2</v>
      </c>
      <c r="F280" s="2">
        <f t="shared" si="23"/>
        <v>0.1092548139548183</v>
      </c>
      <c r="G280" s="2">
        <f t="shared" si="21"/>
        <v>-4.3154896975698645E-2</v>
      </c>
      <c r="H280" s="2" t="str">
        <f t="shared" si="22"/>
        <v>Hold</v>
      </c>
    </row>
    <row r="281" spans="1:8" ht="13.5" x14ac:dyDescent="0.25">
      <c r="A281" s="3">
        <f>TITRES_STAT!B284</f>
        <v>42416</v>
      </c>
      <c r="B281" s="5">
        <f>TITRES_STAT!D284</f>
        <v>16.908999999999999</v>
      </c>
      <c r="C281" s="2">
        <f t="shared" si="24"/>
        <v>16.946056035626054</v>
      </c>
      <c r="D281" s="2">
        <f t="shared" si="20"/>
        <v>16.943733112488921</v>
      </c>
      <c r="E281" s="2">
        <f t="shared" si="19"/>
        <v>2.3229231371324488E-3</v>
      </c>
      <c r="F281" s="2">
        <f t="shared" si="23"/>
        <v>8.7868435791281133E-2</v>
      </c>
      <c r="G281" s="2">
        <f t="shared" si="21"/>
        <v>-8.5545512654148684E-2</v>
      </c>
      <c r="H281" s="2" t="str">
        <f t="shared" si="22"/>
        <v>Hold</v>
      </c>
    </row>
    <row r="282" spans="1:8" ht="13.5" x14ac:dyDescent="0.25">
      <c r="A282" s="3">
        <f>TITRES_STAT!B285</f>
        <v>42417</v>
      </c>
      <c r="B282" s="5">
        <f>TITRES_STAT!D285</f>
        <v>16.908999999999999</v>
      </c>
      <c r="C282" s="2">
        <f t="shared" si="24"/>
        <v>16.930355107068202</v>
      </c>
      <c r="D282" s="2">
        <f t="shared" si="20"/>
        <v>16.941160289341592</v>
      </c>
      <c r="E282" s="2">
        <f t="shared" si="19"/>
        <v>-1.0805182273390557E-2</v>
      </c>
      <c r="F282" s="2">
        <f t="shared" si="23"/>
        <v>6.8133712178346809E-2</v>
      </c>
      <c r="G282" s="2">
        <f t="shared" si="21"/>
        <v>-7.8938894451737365E-2</v>
      </c>
      <c r="H282" s="2" t="str">
        <f t="shared" si="22"/>
        <v>Hold</v>
      </c>
    </row>
    <row r="283" spans="1:8" ht="13.5" x14ac:dyDescent="0.25">
      <c r="A283" s="3">
        <f>TITRES_STAT!B286</f>
        <v>42418</v>
      </c>
      <c r="B283" s="5">
        <f>TITRES_STAT!D286</f>
        <v>16.908999999999999</v>
      </c>
      <c r="C283" s="2">
        <f t="shared" si="24"/>
        <v>16.917069705980786</v>
      </c>
      <c r="D283" s="2">
        <f t="shared" si="20"/>
        <v>16.938778045686661</v>
      </c>
      <c r="E283" s="2">
        <f t="shared" si="19"/>
        <v>-2.170833970587438E-2</v>
      </c>
      <c r="F283" s="2">
        <f t="shared" si="23"/>
        <v>5.0165301801502575E-2</v>
      </c>
      <c r="G283" s="2">
        <f t="shared" si="21"/>
        <v>-7.1873641507376962E-2</v>
      </c>
      <c r="H283" s="2" t="str">
        <f t="shared" si="22"/>
        <v>Hold</v>
      </c>
    </row>
    <row r="284" spans="1:8" ht="13.5" x14ac:dyDescent="0.25">
      <c r="A284" s="3">
        <f>TITRES_STAT!B287</f>
        <v>42419</v>
      </c>
      <c r="B284" s="5">
        <f>TITRES_STAT!D287</f>
        <v>16.908999999999999</v>
      </c>
      <c r="C284" s="2">
        <f t="shared" si="24"/>
        <v>16.91075128967605</v>
      </c>
      <c r="D284" s="2">
        <f t="shared" si="20"/>
        <v>16.936572264524685</v>
      </c>
      <c r="E284" s="2">
        <f t="shared" ref="E284:E347" si="25">C284-D284</f>
        <v>-2.5820974848635103E-2</v>
      </c>
      <c r="F284" s="2">
        <f t="shared" si="23"/>
        <v>3.4968046471475042E-2</v>
      </c>
      <c r="G284" s="2">
        <f t="shared" si="21"/>
        <v>-6.0789021320110145E-2</v>
      </c>
      <c r="H284" s="2" t="str">
        <f t="shared" si="22"/>
        <v>Hold</v>
      </c>
    </row>
    <row r="285" spans="1:8" ht="13.5" x14ac:dyDescent="0.25">
      <c r="A285" s="3">
        <f>TITRES_STAT!B288</f>
        <v>42422</v>
      </c>
      <c r="B285" s="5">
        <f>TITRES_STAT!D288</f>
        <v>17.106999999999999</v>
      </c>
      <c r="C285" s="2">
        <f t="shared" si="24"/>
        <v>16.910481860495118</v>
      </c>
      <c r="D285" s="2">
        <f t="shared" ref="D285:D348" si="26">$D$4*B285+(1-$D$4)*D284</f>
        <v>16.949196541226559</v>
      </c>
      <c r="E285" s="2">
        <f t="shared" si="25"/>
        <v>-3.8714680731441575E-2</v>
      </c>
      <c r="F285" s="2">
        <f t="shared" si="23"/>
        <v>2.0231501030891719E-2</v>
      </c>
      <c r="G285" s="2">
        <f t="shared" si="21"/>
        <v>-5.8946181762333294E-2</v>
      </c>
      <c r="H285" s="2" t="str">
        <f t="shared" si="22"/>
        <v>Hold</v>
      </c>
    </row>
    <row r="286" spans="1:8" ht="13.5" x14ac:dyDescent="0.25">
      <c r="A286" s="3">
        <f>TITRES_STAT!B289</f>
        <v>42423</v>
      </c>
      <c r="B286" s="5">
        <f>TITRES_STAT!D289</f>
        <v>17.106999999999999</v>
      </c>
      <c r="C286" s="2">
        <f t="shared" si="24"/>
        <v>16.910253881957406</v>
      </c>
      <c r="D286" s="2">
        <f t="shared" si="26"/>
        <v>16.960885686320889</v>
      </c>
      <c r="E286" s="2">
        <f t="shared" si="25"/>
        <v>-5.0631804363483468E-2</v>
      </c>
      <c r="F286" s="2">
        <f t="shared" si="23"/>
        <v>6.0588399520166807E-3</v>
      </c>
      <c r="G286" s="2">
        <f t="shared" si="21"/>
        <v>-5.6690644315500152E-2</v>
      </c>
      <c r="H286" s="2" t="str">
        <f t="shared" si="22"/>
        <v>Hold</v>
      </c>
    </row>
    <row r="287" spans="1:8" ht="13.5" x14ac:dyDescent="0.25">
      <c r="A287" s="3">
        <f>TITRES_STAT!B290</f>
        <v>42424</v>
      </c>
      <c r="B287" s="5">
        <f>TITRES_STAT!D290</f>
        <v>17.106999999999999</v>
      </c>
      <c r="C287" s="2">
        <f t="shared" si="24"/>
        <v>16.910060977040882</v>
      </c>
      <c r="D287" s="2">
        <f t="shared" si="26"/>
        <v>16.971708968815637</v>
      </c>
      <c r="E287" s="2">
        <f t="shared" si="25"/>
        <v>-6.164799177475544E-2</v>
      </c>
      <c r="F287" s="2">
        <f t="shared" si="23"/>
        <v>-7.4825263933377432E-3</v>
      </c>
      <c r="G287" s="2">
        <f t="shared" si="21"/>
        <v>-5.4165465381417699E-2</v>
      </c>
      <c r="H287" s="2" t="str">
        <f t="shared" si="22"/>
        <v>Hold</v>
      </c>
    </row>
    <row r="288" spans="1:8" ht="13.5" x14ac:dyDescent="0.25">
      <c r="A288" s="3">
        <f>TITRES_STAT!B291</f>
        <v>42425</v>
      </c>
      <c r="B288" s="5">
        <f>TITRES_STAT!D291</f>
        <v>17.106999999999999</v>
      </c>
      <c r="C288" s="2">
        <f t="shared" si="24"/>
        <v>16.909897749803822</v>
      </c>
      <c r="D288" s="2">
        <f t="shared" si="26"/>
        <v>16.981730526681144</v>
      </c>
      <c r="E288" s="2">
        <f t="shared" si="25"/>
        <v>-7.1832776877322146E-2</v>
      </c>
      <c r="F288" s="2">
        <f t="shared" si="23"/>
        <v>-2.0352576490134625E-2</v>
      </c>
      <c r="G288" s="2">
        <f t="shared" si="21"/>
        <v>-5.1480200387187522E-2</v>
      </c>
      <c r="H288" s="2" t="str">
        <f t="shared" si="22"/>
        <v>Hold</v>
      </c>
    </row>
    <row r="289" spans="1:8" ht="13.5" x14ac:dyDescent="0.25">
      <c r="A289" s="3">
        <f>TITRES_STAT!B292</f>
        <v>42426</v>
      </c>
      <c r="B289" s="5">
        <f>TITRES_STAT!D292</f>
        <v>17.106999999999999</v>
      </c>
      <c r="C289" s="2">
        <f t="shared" si="24"/>
        <v>16.909759634449387</v>
      </c>
      <c r="D289" s="2">
        <f t="shared" si="26"/>
        <v>16.991009746926984</v>
      </c>
      <c r="E289" s="2">
        <f t="shared" si="25"/>
        <v>-8.1250112477597725E-2</v>
      </c>
      <c r="F289" s="2">
        <f t="shared" si="23"/>
        <v>-3.253208368762725E-2</v>
      </c>
      <c r="G289" s="2">
        <f t="shared" si="21"/>
        <v>-4.8718028789970474E-2</v>
      </c>
      <c r="H289" s="2" t="str">
        <f t="shared" si="22"/>
        <v>Hold</v>
      </c>
    </row>
    <row r="290" spans="1:8" ht="13.5" x14ac:dyDescent="0.25">
      <c r="A290" s="3">
        <f>TITRES_STAT!B293</f>
        <v>42429</v>
      </c>
      <c r="B290" s="5">
        <f>TITRES_STAT!D293</f>
        <v>17.106999999999999</v>
      </c>
      <c r="C290" s="2">
        <f t="shared" si="24"/>
        <v>16.909642767611018</v>
      </c>
      <c r="D290" s="2">
        <f t="shared" si="26"/>
        <v>16.999601617524984</v>
      </c>
      <c r="E290" s="2">
        <f t="shared" si="25"/>
        <v>-8.9958849913966077E-2</v>
      </c>
      <c r="F290" s="2">
        <f t="shared" si="23"/>
        <v>-4.4017436932895018E-2</v>
      </c>
      <c r="G290" s="2">
        <f t="shared" si="21"/>
        <v>-4.5941412981071059E-2</v>
      </c>
      <c r="H290" s="2" t="str">
        <f t="shared" si="22"/>
        <v>Hold</v>
      </c>
    </row>
    <row r="291" spans="1:8" ht="13.5" x14ac:dyDescent="0.25">
      <c r="A291" s="3">
        <f>TITRES_STAT!B294</f>
        <v>42430</v>
      </c>
      <c r="B291" s="5">
        <f>TITRES_STAT!D294</f>
        <v>17.106999999999999</v>
      </c>
      <c r="C291" s="2">
        <f t="shared" si="24"/>
        <v>16.909543880286247</v>
      </c>
      <c r="D291" s="2">
        <f t="shared" si="26"/>
        <v>17.007557053263874</v>
      </c>
      <c r="E291" s="2">
        <f t="shared" si="25"/>
        <v>-9.8013172977626795E-2</v>
      </c>
      <c r="F291" s="2">
        <f t="shared" si="23"/>
        <v>-5.4816584141841374E-2</v>
      </c>
      <c r="G291" s="2">
        <f t="shared" si="21"/>
        <v>-4.3196588835785421E-2</v>
      </c>
      <c r="H291" s="2" t="str">
        <f t="shared" si="22"/>
        <v>Hold</v>
      </c>
    </row>
    <row r="292" spans="1:8" ht="13.5" x14ac:dyDescent="0.25">
      <c r="A292" s="3">
        <f>TITRES_STAT!B295</f>
        <v>42431</v>
      </c>
      <c r="B292" s="5">
        <f>TITRES_STAT!D295</f>
        <v>17.106999999999999</v>
      </c>
      <c r="C292" s="2">
        <f t="shared" si="24"/>
        <v>16.909460206396055</v>
      </c>
      <c r="D292" s="2">
        <f t="shared" si="26"/>
        <v>17.014923197466551</v>
      </c>
      <c r="E292" s="2">
        <f t="shared" si="25"/>
        <v>-0.10546299107049606</v>
      </c>
      <c r="F292" s="2">
        <f t="shared" si="23"/>
        <v>-6.4945865527572311E-2</v>
      </c>
      <c r="G292" s="2">
        <f t="shared" ref="G292:G355" si="27">E292-F292</f>
        <v>-4.0517125542923749E-2</v>
      </c>
      <c r="H292" s="2" t="str">
        <f t="shared" ref="H292:H355" si="28">IF(G292&lt;0,"Hold","Sell")</f>
        <v>Hold</v>
      </c>
    </row>
    <row r="293" spans="1:8" ht="13.5" x14ac:dyDescent="0.25">
      <c r="A293" s="3">
        <f>TITRES_STAT!B296</f>
        <v>42432</v>
      </c>
      <c r="B293" s="5">
        <f>TITRES_STAT!D296</f>
        <v>17.106999999999999</v>
      </c>
      <c r="C293" s="2">
        <f t="shared" si="24"/>
        <v>16.909389405412046</v>
      </c>
      <c r="D293" s="2">
        <f t="shared" si="26"/>
        <v>17.021743701357916</v>
      </c>
      <c r="E293" s="2">
        <f t="shared" si="25"/>
        <v>-0.11235429594587032</v>
      </c>
      <c r="F293" s="2">
        <f t="shared" ref="F293:F356" si="29">(E293*(2/(10)))+((1-(2/10))*F292)</f>
        <v>-7.4427551611231921E-2</v>
      </c>
      <c r="G293" s="2">
        <f t="shared" si="27"/>
        <v>-3.7926744334638399E-2</v>
      </c>
      <c r="H293" s="2" t="str">
        <f t="shared" si="28"/>
        <v>Hold</v>
      </c>
    </row>
    <row r="294" spans="1:8" ht="13.5" x14ac:dyDescent="0.25">
      <c r="A294" s="3">
        <f>TITRES_STAT!B297</f>
        <v>42433</v>
      </c>
      <c r="B294" s="5">
        <f>TITRES_STAT!D297</f>
        <v>17.106999999999999</v>
      </c>
      <c r="C294" s="2">
        <f t="shared" si="24"/>
        <v>16.909329496887114</v>
      </c>
      <c r="D294" s="2">
        <f t="shared" si="26"/>
        <v>17.028058982738813</v>
      </c>
      <c r="E294" s="2">
        <f t="shared" si="25"/>
        <v>-0.11872948585169851</v>
      </c>
      <c r="F294" s="2">
        <f t="shared" si="29"/>
        <v>-8.328793845932525E-2</v>
      </c>
      <c r="G294" s="2">
        <f t="shared" si="27"/>
        <v>-3.5441547392373263E-2</v>
      </c>
      <c r="H294" s="2" t="str">
        <f t="shared" si="28"/>
        <v>Hold</v>
      </c>
    </row>
    <row r="295" spans="1:8" ht="13.5" x14ac:dyDescent="0.25">
      <c r="A295" s="3">
        <f>TITRES_STAT!B298</f>
        <v>42436</v>
      </c>
      <c r="B295" s="5">
        <f>TITRES_STAT!D298</f>
        <v>17.106999999999999</v>
      </c>
      <c r="C295" s="2">
        <f t="shared" si="24"/>
        <v>16.939740343519865</v>
      </c>
      <c r="D295" s="2">
        <f t="shared" si="26"/>
        <v>17.033906465498902</v>
      </c>
      <c r="E295" s="2">
        <f t="shared" si="25"/>
        <v>-9.4166121979036177E-2</v>
      </c>
      <c r="F295" s="2">
        <f t="shared" si="29"/>
        <v>-8.5463575163267441E-2</v>
      </c>
      <c r="G295" s="2">
        <f t="shared" si="27"/>
        <v>-8.7025468157687358E-3</v>
      </c>
      <c r="H295" s="2" t="str">
        <f t="shared" si="28"/>
        <v>Hold</v>
      </c>
    </row>
    <row r="296" spans="1:8" ht="13.5" x14ac:dyDescent="0.25">
      <c r="A296" s="3">
        <f>TITRES_STAT!B299</f>
        <v>42437</v>
      </c>
      <c r="B296" s="5">
        <f>TITRES_STAT!D299</f>
        <v>17.113</v>
      </c>
      <c r="C296" s="2">
        <f t="shared" si="24"/>
        <v>16.965472598362965</v>
      </c>
      <c r="D296" s="2">
        <f t="shared" si="26"/>
        <v>17.039765245832317</v>
      </c>
      <c r="E296" s="2">
        <f t="shared" si="25"/>
        <v>-7.4292647469352602E-2</v>
      </c>
      <c r="F296" s="2">
        <f t="shared" si="29"/>
        <v>-8.3229389624484479E-2</v>
      </c>
      <c r="G296" s="2">
        <f t="shared" si="27"/>
        <v>8.9367421551318771E-3</v>
      </c>
      <c r="H296" s="2" t="str">
        <f t="shared" si="28"/>
        <v>Sell</v>
      </c>
    </row>
    <row r="297" spans="1:8" ht="13.5" x14ac:dyDescent="0.25">
      <c r="A297" s="3">
        <f>TITRES_STAT!B300</f>
        <v>42438</v>
      </c>
      <c r="B297" s="5">
        <f>TITRES_STAT!D300</f>
        <v>17.113</v>
      </c>
      <c r="C297" s="2">
        <f t="shared" si="24"/>
        <v>16.987246044768661</v>
      </c>
      <c r="D297" s="2">
        <f t="shared" si="26"/>
        <v>17.04519004243733</v>
      </c>
      <c r="E297" s="2">
        <f t="shared" si="25"/>
        <v>-5.7943997668669311E-2</v>
      </c>
      <c r="F297" s="2">
        <f t="shared" si="29"/>
        <v>-7.817231123332144E-2</v>
      </c>
      <c r="G297" s="2">
        <f t="shared" si="27"/>
        <v>2.0228313564652128E-2</v>
      </c>
      <c r="H297" s="2" t="str">
        <f t="shared" si="28"/>
        <v>Sell</v>
      </c>
    </row>
    <row r="298" spans="1:8" ht="13.5" x14ac:dyDescent="0.25">
      <c r="A298" s="3">
        <f>TITRES_STAT!B301</f>
        <v>42439</v>
      </c>
      <c r="B298" s="5">
        <f>TITRES_STAT!D301</f>
        <v>17.172999999999998</v>
      </c>
      <c r="C298" s="2">
        <f t="shared" si="24"/>
        <v>17.005669730188867</v>
      </c>
      <c r="D298" s="2">
        <f t="shared" si="26"/>
        <v>17.054657446701231</v>
      </c>
      <c r="E298" s="2">
        <f t="shared" si="25"/>
        <v>-4.8987716512364443E-2</v>
      </c>
      <c r="F298" s="2">
        <f t="shared" si="29"/>
        <v>-7.2335392289130038E-2</v>
      </c>
      <c r="G298" s="2">
        <f t="shared" si="27"/>
        <v>2.3347675776765595E-2</v>
      </c>
      <c r="H298" s="2" t="str">
        <f t="shared" si="28"/>
        <v>Sell</v>
      </c>
    </row>
    <row r="299" spans="1:8" ht="13.5" x14ac:dyDescent="0.25">
      <c r="A299" s="3">
        <f>TITRES_STAT!B302</f>
        <v>42440</v>
      </c>
      <c r="B299" s="5">
        <f>TITRES_STAT!D302</f>
        <v>17.12</v>
      </c>
      <c r="C299" s="2">
        <f t="shared" si="24"/>
        <v>17.021259002467502</v>
      </c>
      <c r="D299" s="2">
        <f t="shared" si="26"/>
        <v>17.059497635834475</v>
      </c>
      <c r="E299" s="2">
        <f t="shared" si="25"/>
        <v>-3.8238633366972863E-2</v>
      </c>
      <c r="F299" s="2">
        <f t="shared" si="29"/>
        <v>-6.55160405046986E-2</v>
      </c>
      <c r="G299" s="2">
        <f t="shared" si="27"/>
        <v>2.7277407137725737E-2</v>
      </c>
      <c r="H299" s="2" t="str">
        <f t="shared" si="28"/>
        <v>Sell</v>
      </c>
    </row>
    <row r="300" spans="1:8" ht="13.5" x14ac:dyDescent="0.25">
      <c r="A300" s="3">
        <f>TITRES_STAT!B303</f>
        <v>42443</v>
      </c>
      <c r="B300" s="5">
        <f>TITRES_STAT!D303</f>
        <v>17.12</v>
      </c>
      <c r="C300" s="2">
        <f t="shared" si="24"/>
        <v>17.034449925164811</v>
      </c>
      <c r="D300" s="2">
        <f t="shared" si="26"/>
        <v>17.063979292439331</v>
      </c>
      <c r="E300" s="2">
        <f t="shared" si="25"/>
        <v>-2.9529367274520268E-2</v>
      </c>
      <c r="F300" s="2">
        <f t="shared" si="29"/>
        <v>-5.8318705858662931E-2</v>
      </c>
      <c r="G300" s="2">
        <f t="shared" si="27"/>
        <v>2.8789338584142662E-2</v>
      </c>
      <c r="H300" s="2" t="str">
        <f t="shared" si="28"/>
        <v>Sell</v>
      </c>
    </row>
    <row r="301" spans="1:8" ht="13.5" x14ac:dyDescent="0.25">
      <c r="A301" s="3">
        <f>TITRES_STAT!B304</f>
        <v>42444</v>
      </c>
      <c r="B301" s="5">
        <f>TITRES_STAT!D304</f>
        <v>17.12</v>
      </c>
      <c r="C301" s="2">
        <f t="shared" si="24"/>
        <v>17.045611475139456</v>
      </c>
      <c r="D301" s="2">
        <f t="shared" si="26"/>
        <v>17.068128974480864</v>
      </c>
      <c r="E301" s="2">
        <f t="shared" si="25"/>
        <v>-2.2517499341407898E-2</v>
      </c>
      <c r="F301" s="2">
        <f t="shared" si="29"/>
        <v>-5.1158464555211926E-2</v>
      </c>
      <c r="G301" s="2">
        <f t="shared" si="27"/>
        <v>2.8640965213804027E-2</v>
      </c>
      <c r="H301" s="2" t="str">
        <f t="shared" si="28"/>
        <v>Sell</v>
      </c>
    </row>
    <row r="302" spans="1:8" ht="13.5" x14ac:dyDescent="0.25">
      <c r="A302" s="3">
        <f>TITRES_STAT!B305</f>
        <v>42445</v>
      </c>
      <c r="B302" s="5">
        <f>TITRES_STAT!D305</f>
        <v>17.106999999999999</v>
      </c>
      <c r="C302" s="2">
        <f t="shared" si="24"/>
        <v>17.05505586357954</v>
      </c>
      <c r="D302" s="2">
        <f t="shared" si="26"/>
        <v>17.071008309704503</v>
      </c>
      <c r="E302" s="2">
        <f t="shared" si="25"/>
        <v>-1.595244612496316E-2</v>
      </c>
      <c r="F302" s="2">
        <f t="shared" si="29"/>
        <v>-4.4117260869162178E-2</v>
      </c>
      <c r="G302" s="2">
        <f t="shared" si="27"/>
        <v>2.8164814744199018E-2</v>
      </c>
      <c r="H302" s="2" t="str">
        <f t="shared" si="28"/>
        <v>Sell</v>
      </c>
    </row>
    <row r="303" spans="1:8" ht="13.5" x14ac:dyDescent="0.25">
      <c r="A303" s="3">
        <f>TITRES_STAT!B306</f>
        <v>42446</v>
      </c>
      <c r="B303" s="5">
        <f>TITRES_STAT!D306</f>
        <v>17.106999999999999</v>
      </c>
      <c r="C303" s="2">
        <f t="shared" si="24"/>
        <v>17.063047269182686</v>
      </c>
      <c r="D303" s="2">
        <f t="shared" si="26"/>
        <v>17.073674360837501</v>
      </c>
      <c r="E303" s="2">
        <f t="shared" si="25"/>
        <v>-1.0627091654814791E-2</v>
      </c>
      <c r="F303" s="2">
        <f t="shared" si="29"/>
        <v>-3.7419227026292697E-2</v>
      </c>
      <c r="G303" s="2">
        <f t="shared" si="27"/>
        <v>2.6792135371477906E-2</v>
      </c>
      <c r="H303" s="2" t="str">
        <f t="shared" si="28"/>
        <v>Sell</v>
      </c>
    </row>
    <row r="304" spans="1:8" ht="13.5" x14ac:dyDescent="0.25">
      <c r="A304" s="3">
        <f>TITRES_STAT!B307</f>
        <v>42447</v>
      </c>
      <c r="B304" s="5">
        <f>TITRES_STAT!D307</f>
        <v>17.106999999999999</v>
      </c>
      <c r="C304" s="2">
        <f t="shared" si="24"/>
        <v>17.069809227769966</v>
      </c>
      <c r="D304" s="2">
        <f t="shared" si="26"/>
        <v>17.07614292670139</v>
      </c>
      <c r="E304" s="2">
        <f t="shared" si="25"/>
        <v>-6.3336989314244363E-3</v>
      </c>
      <c r="F304" s="2">
        <f t="shared" si="29"/>
        <v>-3.1202121407319046E-2</v>
      </c>
      <c r="G304" s="2">
        <f t="shared" si="27"/>
        <v>2.486842247589461E-2</v>
      </c>
      <c r="H304" s="2" t="str">
        <f t="shared" si="28"/>
        <v>Sell</v>
      </c>
    </row>
    <row r="305" spans="1:8" ht="13.5" x14ac:dyDescent="0.25">
      <c r="A305" s="3">
        <f>TITRES_STAT!B308</f>
        <v>42450</v>
      </c>
      <c r="B305" s="5">
        <f>TITRES_STAT!D308</f>
        <v>17.106999999999999</v>
      </c>
      <c r="C305" s="2">
        <f t="shared" si="24"/>
        <v>17.075530885036123</v>
      </c>
      <c r="D305" s="2">
        <f t="shared" si="26"/>
        <v>17.078428635834619</v>
      </c>
      <c r="E305" s="2">
        <f t="shared" si="25"/>
        <v>-2.8977507984961903E-3</v>
      </c>
      <c r="F305" s="2">
        <f t="shared" si="29"/>
        <v>-2.5541247285554475E-2</v>
      </c>
      <c r="G305" s="2">
        <f t="shared" si="27"/>
        <v>2.2643496487058285E-2</v>
      </c>
      <c r="H305" s="2" t="str">
        <f t="shared" si="28"/>
        <v>Sell</v>
      </c>
    </row>
    <row r="306" spans="1:8" ht="13.5" x14ac:dyDescent="0.25">
      <c r="A306" s="3">
        <f>TITRES_STAT!B309</f>
        <v>42451</v>
      </c>
      <c r="B306" s="5">
        <f>TITRES_STAT!D309</f>
        <v>17.106999999999999</v>
      </c>
      <c r="C306" s="2">
        <f t="shared" si="24"/>
        <v>17.081295364261337</v>
      </c>
      <c r="D306" s="2">
        <f t="shared" si="26"/>
        <v>17.080545033180204</v>
      </c>
      <c r="E306" s="2">
        <f t="shared" si="25"/>
        <v>7.5033108113231606E-4</v>
      </c>
      <c r="F306" s="2">
        <f t="shared" si="29"/>
        <v>-2.0282931612217118E-2</v>
      </c>
      <c r="G306" s="2">
        <f t="shared" si="27"/>
        <v>2.1033262693349434E-2</v>
      </c>
      <c r="H306" s="2" t="str">
        <f t="shared" si="28"/>
        <v>Sell</v>
      </c>
    </row>
    <row r="307" spans="1:8" ht="13.5" x14ac:dyDescent="0.25">
      <c r="A307" s="3">
        <f>TITRES_STAT!B310</f>
        <v>42452</v>
      </c>
      <c r="B307" s="5">
        <f>TITRES_STAT!D310</f>
        <v>17.106999999999999</v>
      </c>
      <c r="C307" s="2">
        <f t="shared" si="24"/>
        <v>17.086173000528824</v>
      </c>
      <c r="D307" s="2">
        <f t="shared" si="26"/>
        <v>17.08250466035204</v>
      </c>
      <c r="E307" s="2">
        <f t="shared" si="25"/>
        <v>3.6683401767838575E-3</v>
      </c>
      <c r="F307" s="2">
        <f t="shared" si="29"/>
        <v>-1.5492677254416923E-2</v>
      </c>
      <c r="G307" s="2">
        <f t="shared" si="27"/>
        <v>1.9161017431200779E-2</v>
      </c>
      <c r="H307" s="2" t="str">
        <f t="shared" si="28"/>
        <v>Sell</v>
      </c>
    </row>
    <row r="308" spans="1:8" ht="13.5" x14ac:dyDescent="0.25">
      <c r="A308" s="3">
        <f>TITRES_STAT!B311</f>
        <v>42453</v>
      </c>
      <c r="B308" s="5">
        <f>TITRES_STAT!D311</f>
        <v>17.204999999999998</v>
      </c>
      <c r="C308" s="2">
        <f t="shared" si="24"/>
        <v>17.099531000447467</v>
      </c>
      <c r="D308" s="2">
        <f t="shared" si="26"/>
        <v>17.091578389214853</v>
      </c>
      <c r="E308" s="2">
        <f t="shared" si="25"/>
        <v>7.9526112326142595E-3</v>
      </c>
      <c r="F308" s="2">
        <f t="shared" si="29"/>
        <v>-1.0803619557010688E-2</v>
      </c>
      <c r="G308" s="2">
        <f t="shared" si="27"/>
        <v>1.8756230789624947E-2</v>
      </c>
      <c r="H308" s="2" t="str">
        <f t="shared" si="28"/>
        <v>Sell</v>
      </c>
    </row>
    <row r="309" spans="1:8" ht="13.5" x14ac:dyDescent="0.25">
      <c r="A309" s="3">
        <f>TITRES_STAT!B312</f>
        <v>42454</v>
      </c>
      <c r="B309" s="5">
        <f>TITRES_STAT!D312</f>
        <v>17.204999999999998</v>
      </c>
      <c r="C309" s="2">
        <f t="shared" si="24"/>
        <v>17.102680077301702</v>
      </c>
      <c r="D309" s="2">
        <f t="shared" si="26"/>
        <v>17.09997999001375</v>
      </c>
      <c r="E309" s="2">
        <f t="shared" si="25"/>
        <v>2.7000872879519022E-3</v>
      </c>
      <c r="F309" s="2">
        <f t="shared" si="29"/>
        <v>-8.1028781880181696E-3</v>
      </c>
      <c r="G309" s="2">
        <f t="shared" si="27"/>
        <v>1.0802965475970072E-2</v>
      </c>
      <c r="H309" s="2" t="str">
        <f t="shared" si="28"/>
        <v>Sell</v>
      </c>
    </row>
    <row r="310" spans="1:8" ht="13.5" x14ac:dyDescent="0.25">
      <c r="A310" s="3">
        <f>TITRES_STAT!B313</f>
        <v>42457</v>
      </c>
      <c r="B310" s="5">
        <f>TITRES_STAT!D313</f>
        <v>17.204999999999998</v>
      </c>
      <c r="C310" s="2">
        <f t="shared" si="24"/>
        <v>17.105344680793749</v>
      </c>
      <c r="D310" s="2">
        <f t="shared" si="26"/>
        <v>17.10775925001273</v>
      </c>
      <c r="E310" s="2">
        <f t="shared" si="25"/>
        <v>-2.4145692189811996E-3</v>
      </c>
      <c r="F310" s="2">
        <f t="shared" si="29"/>
        <v>-6.9652163942107758E-3</v>
      </c>
      <c r="G310" s="2">
        <f t="shared" si="27"/>
        <v>4.5506471752295762E-3</v>
      </c>
      <c r="H310" s="2" t="str">
        <f t="shared" si="28"/>
        <v>Sell</v>
      </c>
    </row>
    <row r="311" spans="1:8" ht="13.5" x14ac:dyDescent="0.25">
      <c r="A311" s="3">
        <f>TITRES_STAT!B314</f>
        <v>42458</v>
      </c>
      <c r="B311" s="5">
        <f>TITRES_STAT!D314</f>
        <v>17.204999999999998</v>
      </c>
      <c r="C311" s="2">
        <f t="shared" si="24"/>
        <v>17.107599345287021</v>
      </c>
      <c r="D311" s="2">
        <f t="shared" si="26"/>
        <v>17.114962268530306</v>
      </c>
      <c r="E311" s="2">
        <f t="shared" si="25"/>
        <v>-7.3629232432850245E-3</v>
      </c>
      <c r="F311" s="2">
        <f t="shared" si="29"/>
        <v>-7.0447577640256253E-3</v>
      </c>
      <c r="G311" s="2">
        <f t="shared" si="27"/>
        <v>-3.1816547925939912E-4</v>
      </c>
      <c r="H311" s="2" t="str">
        <f t="shared" si="28"/>
        <v>Hold</v>
      </c>
    </row>
    <row r="312" spans="1:8" ht="13.5" x14ac:dyDescent="0.25">
      <c r="A312" s="3">
        <f>TITRES_STAT!B315</f>
        <v>42459</v>
      </c>
      <c r="B312" s="5">
        <f>TITRES_STAT!D315</f>
        <v>17.106999999999999</v>
      </c>
      <c r="C312" s="2">
        <f t="shared" si="24"/>
        <v>17.107507138319786</v>
      </c>
      <c r="D312" s="2">
        <f t="shared" si="26"/>
        <v>17.114372470861394</v>
      </c>
      <c r="E312" s="2">
        <f t="shared" si="25"/>
        <v>-6.8653325416079269E-3</v>
      </c>
      <c r="F312" s="2">
        <f t="shared" si="29"/>
        <v>-7.0088727195420858E-3</v>
      </c>
      <c r="G312" s="2">
        <f t="shared" si="27"/>
        <v>1.4354017793415889E-4</v>
      </c>
      <c r="H312" s="2" t="str">
        <f t="shared" si="28"/>
        <v>Sell</v>
      </c>
    </row>
    <row r="313" spans="1:8" ht="13.5" x14ac:dyDescent="0.25">
      <c r="A313" s="3">
        <f>TITRES_STAT!B316</f>
        <v>42460</v>
      </c>
      <c r="B313" s="5">
        <f>TITRES_STAT!D316</f>
        <v>17.238</v>
      </c>
      <c r="C313" s="2">
        <f t="shared" si="24"/>
        <v>17.107429117039818</v>
      </c>
      <c r="D313" s="2">
        <f t="shared" si="26"/>
        <v>17.1235300656124</v>
      </c>
      <c r="E313" s="2">
        <f t="shared" si="25"/>
        <v>-1.6100948572582041E-2</v>
      </c>
      <c r="F313" s="2">
        <f t="shared" si="29"/>
        <v>-8.8272878901500765E-3</v>
      </c>
      <c r="G313" s="2">
        <f t="shared" si="27"/>
        <v>-7.2736606824319646E-3</v>
      </c>
      <c r="H313" s="2" t="str">
        <f t="shared" si="28"/>
        <v>Hold</v>
      </c>
    </row>
    <row r="314" spans="1:8" ht="13.5" x14ac:dyDescent="0.25">
      <c r="A314" s="3">
        <f>TITRES_STAT!B317</f>
        <v>42461</v>
      </c>
      <c r="B314" s="5">
        <f>TITRES_STAT!D317</f>
        <v>17.238</v>
      </c>
      <c r="C314" s="2">
        <f t="shared" si="24"/>
        <v>17.107363099033691</v>
      </c>
      <c r="D314" s="2">
        <f t="shared" si="26"/>
        <v>17.13200932001148</v>
      </c>
      <c r="E314" s="2">
        <f t="shared" si="25"/>
        <v>-2.4646220977789568E-2</v>
      </c>
      <c r="F314" s="2">
        <f t="shared" si="29"/>
        <v>-1.1991074507677975E-2</v>
      </c>
      <c r="G314" s="2">
        <f t="shared" si="27"/>
        <v>-1.2655146470111593E-2</v>
      </c>
      <c r="H314" s="2" t="str">
        <f t="shared" si="28"/>
        <v>Hold</v>
      </c>
    </row>
    <row r="315" spans="1:8" ht="13.5" x14ac:dyDescent="0.25">
      <c r="A315" s="3">
        <f>TITRES_STAT!B318</f>
        <v>42464</v>
      </c>
      <c r="B315" s="5">
        <f>TITRES_STAT!D318</f>
        <v>17.238</v>
      </c>
      <c r="C315" s="2">
        <f t="shared" si="24"/>
        <v>17.107307237643891</v>
      </c>
      <c r="D315" s="2">
        <f t="shared" si="26"/>
        <v>17.139860481492111</v>
      </c>
      <c r="E315" s="2">
        <f t="shared" si="25"/>
        <v>-3.2553243848219893E-2</v>
      </c>
      <c r="F315" s="2">
        <f t="shared" si="29"/>
        <v>-1.6103508375786359E-2</v>
      </c>
      <c r="G315" s="2">
        <f t="shared" si="27"/>
        <v>-1.6449735472433533E-2</v>
      </c>
      <c r="H315" s="2" t="str">
        <f t="shared" si="28"/>
        <v>Hold</v>
      </c>
    </row>
    <row r="316" spans="1:8" ht="13.5" x14ac:dyDescent="0.25">
      <c r="A316" s="3">
        <f>TITRES_STAT!B319</f>
        <v>42465</v>
      </c>
      <c r="B316" s="5">
        <f>TITRES_STAT!D319</f>
        <v>17.238</v>
      </c>
      <c r="C316" s="2">
        <f t="shared" si="24"/>
        <v>17.107259970314061</v>
      </c>
      <c r="D316" s="2">
        <f t="shared" si="26"/>
        <v>17.147130075455657</v>
      </c>
      <c r="E316" s="2">
        <f t="shared" si="25"/>
        <v>-3.9870105141595502E-2</v>
      </c>
      <c r="F316" s="2">
        <f t="shared" si="29"/>
        <v>-2.0856827728948188E-2</v>
      </c>
      <c r="G316" s="2">
        <f t="shared" si="27"/>
        <v>-1.9013277412647314E-2</v>
      </c>
      <c r="H316" s="2" t="str">
        <f t="shared" si="28"/>
        <v>Hold</v>
      </c>
    </row>
    <row r="317" spans="1:8" ht="13.5" x14ac:dyDescent="0.25">
      <c r="A317" s="3">
        <f>TITRES_STAT!B320</f>
        <v>42466</v>
      </c>
      <c r="B317" s="5">
        <f>TITRES_STAT!D320</f>
        <v>17.238</v>
      </c>
      <c r="C317" s="2">
        <f t="shared" si="24"/>
        <v>17.107219974881129</v>
      </c>
      <c r="D317" s="2">
        <f t="shared" si="26"/>
        <v>17.153861180977458</v>
      </c>
      <c r="E317" s="2">
        <f t="shared" si="25"/>
        <v>-4.6641206096328602E-2</v>
      </c>
      <c r="F317" s="2">
        <f t="shared" si="29"/>
        <v>-2.6013703402424274E-2</v>
      </c>
      <c r="G317" s="2">
        <f t="shared" si="27"/>
        <v>-2.0627502693904329E-2</v>
      </c>
      <c r="H317" s="2" t="str">
        <f t="shared" si="28"/>
        <v>Hold</v>
      </c>
    </row>
    <row r="318" spans="1:8" ht="13.5" x14ac:dyDescent="0.25">
      <c r="A318" s="3">
        <f>TITRES_STAT!B321</f>
        <v>42467</v>
      </c>
      <c r="B318" s="5">
        <f>TITRES_STAT!D321</f>
        <v>17.245000000000001</v>
      </c>
      <c r="C318" s="2">
        <f t="shared" si="24"/>
        <v>17.122263055668647</v>
      </c>
      <c r="D318" s="2">
        <f t="shared" si="26"/>
        <v>17.160612204608757</v>
      </c>
      <c r="E318" s="2">
        <f t="shared" si="25"/>
        <v>-3.8349148940110211E-2</v>
      </c>
      <c r="F318" s="2">
        <f t="shared" si="29"/>
        <v>-2.8480792509961463E-2</v>
      </c>
      <c r="G318" s="2">
        <f t="shared" si="27"/>
        <v>-9.8683564301487482E-3</v>
      </c>
      <c r="H318" s="2" t="str">
        <f t="shared" si="28"/>
        <v>Hold</v>
      </c>
    </row>
    <row r="319" spans="1:8" ht="13.5" x14ac:dyDescent="0.25">
      <c r="A319" s="3">
        <f>TITRES_STAT!B322</f>
        <v>42468</v>
      </c>
      <c r="B319" s="5">
        <f>TITRES_STAT!D322</f>
        <v>17.765000000000001</v>
      </c>
      <c r="C319" s="2">
        <f t="shared" si="24"/>
        <v>17.13499181633501</v>
      </c>
      <c r="D319" s="2">
        <f t="shared" si="26"/>
        <v>17.205381670934035</v>
      </c>
      <c r="E319" s="2">
        <f t="shared" si="25"/>
        <v>-7.0389854599024915E-2</v>
      </c>
      <c r="F319" s="2">
        <f t="shared" si="29"/>
        <v>-3.6862604927774156E-2</v>
      </c>
      <c r="G319" s="2">
        <f t="shared" si="27"/>
        <v>-3.3527249671250758E-2</v>
      </c>
      <c r="H319" s="2" t="str">
        <f t="shared" si="28"/>
        <v>Hold</v>
      </c>
    </row>
    <row r="320" spans="1:8" ht="13.5" x14ac:dyDescent="0.25">
      <c r="A320" s="3">
        <f>TITRES_STAT!B323</f>
        <v>42471</v>
      </c>
      <c r="B320" s="5">
        <f>TITRES_STAT!D323</f>
        <v>18.291</v>
      </c>
      <c r="C320" s="2">
        <f t="shared" si="24"/>
        <v>17.145762306129626</v>
      </c>
      <c r="D320" s="2">
        <f t="shared" si="26"/>
        <v>17.285797843457441</v>
      </c>
      <c r="E320" s="2">
        <f t="shared" si="25"/>
        <v>-0.14003553732781526</v>
      </c>
      <c r="F320" s="2">
        <f t="shared" si="29"/>
        <v>-5.749719140778238E-2</v>
      </c>
      <c r="G320" s="2">
        <f t="shared" si="27"/>
        <v>-8.2538345920032882E-2</v>
      </c>
      <c r="H320" s="2" t="str">
        <f t="shared" si="28"/>
        <v>Hold</v>
      </c>
    </row>
    <row r="321" spans="1:8" ht="13.5" x14ac:dyDescent="0.25">
      <c r="A321" s="3">
        <f>TITRES_STAT!B324</f>
        <v>42472</v>
      </c>
      <c r="B321" s="5">
        <f>TITRES_STAT!D324</f>
        <v>18.291</v>
      </c>
      <c r="C321" s="2">
        <f t="shared" si="24"/>
        <v>17.154875797494299</v>
      </c>
      <c r="D321" s="2">
        <f t="shared" si="26"/>
        <v>17.360257262460596</v>
      </c>
      <c r="E321" s="2">
        <f t="shared" si="25"/>
        <v>-0.2053814649662975</v>
      </c>
      <c r="F321" s="2">
        <f t="shared" si="29"/>
        <v>-8.707404611948541E-2</v>
      </c>
      <c r="G321" s="2">
        <f t="shared" si="27"/>
        <v>-0.11830741884681209</v>
      </c>
      <c r="H321" s="2" t="str">
        <f t="shared" si="28"/>
        <v>Hold</v>
      </c>
    </row>
    <row r="322" spans="1:8" ht="13.5" x14ac:dyDescent="0.25">
      <c r="A322" s="3">
        <f>TITRES_STAT!B325</f>
        <v>42473</v>
      </c>
      <c r="B322" s="5">
        <f>TITRES_STAT!D325</f>
        <v>18.087</v>
      </c>
      <c r="C322" s="2">
        <f t="shared" si="24"/>
        <v>17.147510290187483</v>
      </c>
      <c r="D322" s="2">
        <f t="shared" si="26"/>
        <v>17.414090057833885</v>
      </c>
      <c r="E322" s="2">
        <f t="shared" si="25"/>
        <v>-0.26657976764640168</v>
      </c>
      <c r="F322" s="2">
        <f t="shared" si="29"/>
        <v>-0.12297519042486867</v>
      </c>
      <c r="G322" s="2">
        <f t="shared" si="27"/>
        <v>-0.14360457722153303</v>
      </c>
      <c r="H322" s="2" t="str">
        <f t="shared" si="28"/>
        <v>Hold</v>
      </c>
    </row>
    <row r="323" spans="1:8" ht="13.5" x14ac:dyDescent="0.25">
      <c r="A323" s="3">
        <f>TITRES_STAT!B326</f>
        <v>42474</v>
      </c>
      <c r="B323" s="5">
        <f>TITRES_STAT!D326</f>
        <v>18.087</v>
      </c>
      <c r="C323" s="2">
        <f t="shared" si="24"/>
        <v>17.161431784004794</v>
      </c>
      <c r="D323" s="2">
        <f t="shared" si="26"/>
        <v>17.463935238735079</v>
      </c>
      <c r="E323" s="2">
        <f t="shared" si="25"/>
        <v>-0.30250345473028517</v>
      </c>
      <c r="F323" s="2">
        <f t="shared" si="29"/>
        <v>-0.15888084328595198</v>
      </c>
      <c r="G323" s="2">
        <f t="shared" si="27"/>
        <v>-0.14362261144433319</v>
      </c>
      <c r="H323" s="2" t="str">
        <f t="shared" si="28"/>
        <v>Hold</v>
      </c>
    </row>
    <row r="324" spans="1:8" ht="13.5" x14ac:dyDescent="0.25">
      <c r="A324" s="3">
        <f>TITRES_STAT!B327</f>
        <v>42475</v>
      </c>
      <c r="B324" s="5">
        <f>TITRES_STAT!D327</f>
        <v>17.745000000000001</v>
      </c>
      <c r="C324" s="2">
        <f t="shared" si="24"/>
        <v>17.173211509542519</v>
      </c>
      <c r="D324" s="2">
        <f t="shared" si="26"/>
        <v>17.484754850680627</v>
      </c>
      <c r="E324" s="2">
        <f t="shared" si="25"/>
        <v>-0.31154334113810833</v>
      </c>
      <c r="F324" s="2">
        <f t="shared" si="29"/>
        <v>-0.18941334285638328</v>
      </c>
      <c r="G324" s="2">
        <f t="shared" si="27"/>
        <v>-0.12212999828172505</v>
      </c>
      <c r="H324" s="2" t="str">
        <f t="shared" si="28"/>
        <v>Hold</v>
      </c>
    </row>
    <row r="325" spans="1:8" ht="13.5" x14ac:dyDescent="0.25">
      <c r="A325" s="3">
        <f>TITRES_STAT!B328</f>
        <v>42478</v>
      </c>
      <c r="B325" s="5">
        <f>TITRES_STAT!D328</f>
        <v>17.436</v>
      </c>
      <c r="C325" s="2">
        <f t="shared" si="24"/>
        <v>17.1831789696129</v>
      </c>
      <c r="D325" s="2">
        <f t="shared" si="26"/>
        <v>17.481143380259837</v>
      </c>
      <c r="E325" s="2">
        <f t="shared" si="25"/>
        <v>-0.29796441064693724</v>
      </c>
      <c r="F325" s="2">
        <f t="shared" si="29"/>
        <v>-0.2111235564144941</v>
      </c>
      <c r="G325" s="2">
        <f t="shared" si="27"/>
        <v>-8.6840854232443143E-2</v>
      </c>
      <c r="H325" s="2" t="str">
        <f t="shared" si="28"/>
        <v>Hold</v>
      </c>
    </row>
    <row r="326" spans="1:8" ht="13.5" x14ac:dyDescent="0.25">
      <c r="A326" s="3">
        <f>TITRES_STAT!B329</f>
        <v>42479</v>
      </c>
      <c r="B326" s="5">
        <f>TITRES_STAT!D329</f>
        <v>17.436</v>
      </c>
      <c r="C326" s="2">
        <f t="shared" si="24"/>
        <v>17.191612974287839</v>
      </c>
      <c r="D326" s="2">
        <f t="shared" si="26"/>
        <v>17.477799426166516</v>
      </c>
      <c r="E326" s="2">
        <f t="shared" si="25"/>
        <v>-0.28618645187867742</v>
      </c>
      <c r="F326" s="2">
        <f t="shared" si="29"/>
        <v>-0.22613613550733078</v>
      </c>
      <c r="G326" s="2">
        <f t="shared" si="27"/>
        <v>-6.005031637134664E-2</v>
      </c>
      <c r="H326" s="2" t="str">
        <f t="shared" si="28"/>
        <v>Hold</v>
      </c>
    </row>
    <row r="327" spans="1:8" ht="13.5" x14ac:dyDescent="0.25">
      <c r="A327" s="3">
        <f>TITRES_STAT!B330</f>
        <v>42480</v>
      </c>
      <c r="B327" s="5">
        <f>TITRES_STAT!D330</f>
        <v>17.436</v>
      </c>
      <c r="C327" s="2">
        <f t="shared" si="24"/>
        <v>17.198749439782016</v>
      </c>
      <c r="D327" s="2">
        <f t="shared" si="26"/>
        <v>17.474703172376405</v>
      </c>
      <c r="E327" s="2">
        <f t="shared" si="25"/>
        <v>-0.27595373259438816</v>
      </c>
      <c r="F327" s="2">
        <f t="shared" si="29"/>
        <v>-0.23609965492474227</v>
      </c>
      <c r="G327" s="2">
        <f t="shared" si="27"/>
        <v>-3.9854077669645882E-2</v>
      </c>
      <c r="H327" s="2" t="str">
        <f t="shared" si="28"/>
        <v>Hold</v>
      </c>
    </row>
    <row r="328" spans="1:8" ht="13.5" x14ac:dyDescent="0.25">
      <c r="A328" s="3">
        <f>TITRES_STAT!B331</f>
        <v>42481</v>
      </c>
      <c r="B328" s="5">
        <f>TITRES_STAT!D331</f>
        <v>17.436</v>
      </c>
      <c r="C328" s="2">
        <f t="shared" si="24"/>
        <v>17.205864910584783</v>
      </c>
      <c r="D328" s="2">
        <f t="shared" si="26"/>
        <v>17.471836270718892</v>
      </c>
      <c r="E328" s="2">
        <f t="shared" si="25"/>
        <v>-0.2659713601341096</v>
      </c>
      <c r="F328" s="2">
        <f t="shared" si="29"/>
        <v>-0.24207399596661575</v>
      </c>
      <c r="G328" s="2">
        <f t="shared" si="27"/>
        <v>-2.3897364167493856E-2</v>
      </c>
      <c r="H328" s="2" t="str">
        <f t="shared" si="28"/>
        <v>Hold</v>
      </c>
    </row>
    <row r="329" spans="1:8" ht="13.5" x14ac:dyDescent="0.25">
      <c r="A329" s="3">
        <f>TITRES_STAT!B332</f>
        <v>42482</v>
      </c>
      <c r="B329" s="5">
        <f>TITRES_STAT!D332</f>
        <v>17.436</v>
      </c>
      <c r="C329" s="2">
        <f t="shared" si="24"/>
        <v>17.291885693571739</v>
      </c>
      <c r="D329" s="2">
        <f t="shared" si="26"/>
        <v>17.469181732147121</v>
      </c>
      <c r="E329" s="2">
        <f t="shared" si="25"/>
        <v>-0.17729603857538123</v>
      </c>
      <c r="F329" s="2">
        <f t="shared" si="29"/>
        <v>-0.22911840448836884</v>
      </c>
      <c r="G329" s="2">
        <f t="shared" si="27"/>
        <v>5.1822365912987611E-2</v>
      </c>
      <c r="H329" s="2" t="str">
        <f t="shared" si="28"/>
        <v>Sell</v>
      </c>
    </row>
    <row r="330" spans="1:8" ht="13.5" x14ac:dyDescent="0.25">
      <c r="A330" s="3">
        <f>TITRES_STAT!B333</f>
        <v>42485</v>
      </c>
      <c r="B330" s="5">
        <f>TITRES_STAT!D333</f>
        <v>17.436</v>
      </c>
      <c r="C330" s="2">
        <f t="shared" si="24"/>
        <v>17.445595586868393</v>
      </c>
      <c r="D330" s="2">
        <f t="shared" si="26"/>
        <v>17.466723826062147</v>
      </c>
      <c r="E330" s="2">
        <f t="shared" si="25"/>
        <v>-2.1128239193753728E-2</v>
      </c>
      <c r="F330" s="2">
        <f t="shared" si="29"/>
        <v>-0.18752037142944583</v>
      </c>
      <c r="G330" s="2">
        <f t="shared" si="27"/>
        <v>0.1663921322356921</v>
      </c>
      <c r="H330" s="2" t="str">
        <f t="shared" si="28"/>
        <v>Sell</v>
      </c>
    </row>
    <row r="331" spans="1:8" ht="13.5" x14ac:dyDescent="0.25">
      <c r="A331" s="3">
        <f>TITRES_STAT!B334</f>
        <v>42486</v>
      </c>
      <c r="B331" s="5">
        <f>TITRES_STAT!D334</f>
        <v>17.436</v>
      </c>
      <c r="C331" s="2">
        <f t="shared" si="24"/>
        <v>17.575657804273256</v>
      </c>
      <c r="D331" s="2">
        <f t="shared" si="26"/>
        <v>17.46444798709458</v>
      </c>
      <c r="E331" s="2">
        <f t="shared" si="25"/>
        <v>0.11120981717867551</v>
      </c>
      <c r="F331" s="2">
        <f t="shared" si="29"/>
        <v>-0.1277743337078216</v>
      </c>
      <c r="G331" s="2">
        <f t="shared" si="27"/>
        <v>0.2389841508864971</v>
      </c>
      <c r="H331" s="2" t="str">
        <f t="shared" si="28"/>
        <v>Sell</v>
      </c>
    </row>
    <row r="332" spans="1:8" ht="13.5" x14ac:dyDescent="0.25">
      <c r="A332" s="3">
        <f>TITRES_STAT!B335</f>
        <v>42487</v>
      </c>
      <c r="B332" s="5">
        <f>TITRES_STAT!D335</f>
        <v>17.436</v>
      </c>
      <c r="C332" s="2">
        <f t="shared" si="24"/>
        <v>17.654325834385062</v>
      </c>
      <c r="D332" s="2">
        <f t="shared" si="26"/>
        <v>17.462340728791276</v>
      </c>
      <c r="E332" s="2">
        <f t="shared" si="25"/>
        <v>0.1919851055937869</v>
      </c>
      <c r="F332" s="2">
        <f t="shared" si="29"/>
        <v>-6.3822445847499895E-2</v>
      </c>
      <c r="G332" s="2">
        <f t="shared" si="27"/>
        <v>0.25580755144128681</v>
      </c>
      <c r="H332" s="2" t="str">
        <f t="shared" si="28"/>
        <v>Sell</v>
      </c>
    </row>
    <row r="333" spans="1:8" ht="13.5" x14ac:dyDescent="0.25">
      <c r="A333" s="3">
        <f>TITRES_STAT!B336</f>
        <v>42488</v>
      </c>
      <c r="B333" s="5">
        <f>TITRES_STAT!D336</f>
        <v>17.436</v>
      </c>
      <c r="C333" s="2">
        <f t="shared" si="24"/>
        <v>17.720891090633515</v>
      </c>
      <c r="D333" s="2">
        <f t="shared" si="26"/>
        <v>17.460389563695625</v>
      </c>
      <c r="E333" s="2">
        <f t="shared" si="25"/>
        <v>0.2605015269378903</v>
      </c>
      <c r="F333" s="2">
        <f t="shared" si="29"/>
        <v>1.0423487095781447E-3</v>
      </c>
      <c r="G333" s="2">
        <f t="shared" si="27"/>
        <v>0.25945917822831216</v>
      </c>
      <c r="H333" s="2" t="str">
        <f t="shared" si="28"/>
        <v>Sell</v>
      </c>
    </row>
    <row r="334" spans="1:8" ht="13.5" x14ac:dyDescent="0.25">
      <c r="A334" s="3">
        <f>TITRES_STAT!B337</f>
        <v>42489</v>
      </c>
      <c r="B334" s="5">
        <f>TITRES_STAT!D337</f>
        <v>17.436</v>
      </c>
      <c r="C334" s="2">
        <f t="shared" si="24"/>
        <v>17.724600153612975</v>
      </c>
      <c r="D334" s="2">
        <f t="shared" si="26"/>
        <v>17.458582929347799</v>
      </c>
      <c r="E334" s="2">
        <f t="shared" si="25"/>
        <v>0.26601722426517682</v>
      </c>
      <c r="F334" s="2">
        <f t="shared" si="29"/>
        <v>5.4037323820697883E-2</v>
      </c>
      <c r="G334" s="2">
        <f t="shared" si="27"/>
        <v>0.21197990044447895</v>
      </c>
      <c r="H334" s="2" t="str">
        <f t="shared" si="28"/>
        <v>Sell</v>
      </c>
    </row>
    <row r="335" spans="1:8" ht="13.5" x14ac:dyDescent="0.25">
      <c r="A335" s="3">
        <f>TITRES_STAT!B338</f>
        <v>42492</v>
      </c>
      <c r="B335" s="5">
        <f>TITRES_STAT!D338</f>
        <v>17.442</v>
      </c>
      <c r="C335" s="2">
        <f t="shared" ref="C335:C398" si="30">$C$4*B325+C334*(1-$C$4)</f>
        <v>17.680200129980207</v>
      </c>
      <c r="D335" s="2">
        <f t="shared" si="26"/>
        <v>17.457354564210927</v>
      </c>
      <c r="E335" s="2">
        <f t="shared" si="25"/>
        <v>0.22284556576927983</v>
      </c>
      <c r="F335" s="2">
        <f t="shared" si="29"/>
        <v>8.7798972210414272E-2</v>
      </c>
      <c r="G335" s="2">
        <f t="shared" si="27"/>
        <v>0.13504659355886556</v>
      </c>
      <c r="H335" s="2" t="str">
        <f t="shared" si="28"/>
        <v>Sell</v>
      </c>
    </row>
    <row r="336" spans="1:8" ht="13.5" x14ac:dyDescent="0.25">
      <c r="A336" s="3">
        <f>TITRES_STAT!B339</f>
        <v>42493</v>
      </c>
      <c r="B336" s="5">
        <f>TITRES_STAT!D339</f>
        <v>17.436</v>
      </c>
      <c r="C336" s="2">
        <f t="shared" si="30"/>
        <v>17.642630879214021</v>
      </c>
      <c r="D336" s="2">
        <f t="shared" si="26"/>
        <v>17.455772744639745</v>
      </c>
      <c r="E336" s="2">
        <f t="shared" si="25"/>
        <v>0.18685813457427614</v>
      </c>
      <c r="F336" s="2">
        <f t="shared" si="29"/>
        <v>0.10761080468318665</v>
      </c>
      <c r="G336" s="2">
        <f t="shared" si="27"/>
        <v>7.9247329891089485E-2</v>
      </c>
      <c r="H336" s="2" t="str">
        <f t="shared" si="28"/>
        <v>Sell</v>
      </c>
    </row>
    <row r="337" spans="1:8" ht="13.5" x14ac:dyDescent="0.25">
      <c r="A337" s="3">
        <f>TITRES_STAT!B340</f>
        <v>42494</v>
      </c>
      <c r="B337" s="5">
        <f>TITRES_STAT!D340</f>
        <v>17.436</v>
      </c>
      <c r="C337" s="2">
        <f t="shared" si="30"/>
        <v>17.610841513181093</v>
      </c>
      <c r="D337" s="2">
        <f t="shared" si="26"/>
        <v>17.454308096888653</v>
      </c>
      <c r="E337" s="2">
        <f t="shared" si="25"/>
        <v>0.15653341629244011</v>
      </c>
      <c r="F337" s="2">
        <f t="shared" si="29"/>
        <v>0.11739532700503735</v>
      </c>
      <c r="G337" s="2">
        <f t="shared" si="27"/>
        <v>3.9138089287402755E-2</v>
      </c>
      <c r="H337" s="2" t="str">
        <f t="shared" si="28"/>
        <v>Sell</v>
      </c>
    </row>
    <row r="338" spans="1:8" ht="13.5" x14ac:dyDescent="0.25">
      <c r="A338" s="3">
        <f>TITRES_STAT!B341</f>
        <v>42495</v>
      </c>
      <c r="B338" s="5">
        <f>TITRES_STAT!D341</f>
        <v>17.436</v>
      </c>
      <c r="C338" s="2">
        <f t="shared" si="30"/>
        <v>17.583942818845539</v>
      </c>
      <c r="D338" s="2">
        <f t="shared" si="26"/>
        <v>17.452951941563565</v>
      </c>
      <c r="E338" s="2">
        <f t="shared" si="25"/>
        <v>0.13099087728197389</v>
      </c>
      <c r="F338" s="2">
        <f t="shared" si="29"/>
        <v>0.12011443706042466</v>
      </c>
      <c r="G338" s="2">
        <f t="shared" si="27"/>
        <v>1.0876440221549238E-2</v>
      </c>
      <c r="H338" s="2" t="str">
        <f t="shared" si="28"/>
        <v>Sell</v>
      </c>
    </row>
    <row r="339" spans="1:8" ht="13.5" x14ac:dyDescent="0.25">
      <c r="A339" s="3">
        <f>TITRES_STAT!B342</f>
        <v>42496</v>
      </c>
      <c r="B339" s="5">
        <f>TITRES_STAT!D342</f>
        <v>17.436</v>
      </c>
      <c r="C339" s="2">
        <f t="shared" si="30"/>
        <v>17.561182385176995</v>
      </c>
      <c r="D339" s="2">
        <f t="shared" si="26"/>
        <v>17.451696242188486</v>
      </c>
      <c r="E339" s="2">
        <f t="shared" si="25"/>
        <v>0.10948614298850856</v>
      </c>
      <c r="F339" s="2">
        <f t="shared" si="29"/>
        <v>0.11798877824604144</v>
      </c>
      <c r="G339" s="2">
        <f t="shared" si="27"/>
        <v>-8.5026352575328784E-3</v>
      </c>
      <c r="H339" s="2" t="str">
        <f t="shared" si="28"/>
        <v>Hold</v>
      </c>
    </row>
    <row r="340" spans="1:8" ht="13.5" x14ac:dyDescent="0.25">
      <c r="A340" s="3">
        <f>TITRES_STAT!B343</f>
        <v>42499</v>
      </c>
      <c r="B340" s="5">
        <f>TITRES_STAT!D343</f>
        <v>17.436</v>
      </c>
      <c r="C340" s="2">
        <f t="shared" si="30"/>
        <v>17.541923556688225</v>
      </c>
      <c r="D340" s="2">
        <f t="shared" si="26"/>
        <v>17.450533557581931</v>
      </c>
      <c r="E340" s="2">
        <f t="shared" si="25"/>
        <v>9.1389999106294084E-2</v>
      </c>
      <c r="F340" s="2">
        <f t="shared" si="29"/>
        <v>0.11266902241809197</v>
      </c>
      <c r="G340" s="2">
        <f t="shared" si="27"/>
        <v>-2.1279023311797887E-2</v>
      </c>
      <c r="H340" s="2" t="str">
        <f t="shared" si="28"/>
        <v>Hold</v>
      </c>
    </row>
    <row r="341" spans="1:8" ht="13.5" x14ac:dyDescent="0.25">
      <c r="A341" s="3">
        <f>TITRES_STAT!B344</f>
        <v>42500</v>
      </c>
      <c r="B341" s="5">
        <f>TITRES_STAT!D344</f>
        <v>17.436</v>
      </c>
      <c r="C341" s="2">
        <f t="shared" si="30"/>
        <v>17.525627624890035</v>
      </c>
      <c r="D341" s="2">
        <f t="shared" si="26"/>
        <v>17.449456997761047</v>
      </c>
      <c r="E341" s="2">
        <f t="shared" si="25"/>
        <v>7.6170627128988144E-2</v>
      </c>
      <c r="F341" s="2">
        <f t="shared" si="29"/>
        <v>0.10536934336027122</v>
      </c>
      <c r="G341" s="2">
        <f t="shared" si="27"/>
        <v>-2.9198716231283076E-2</v>
      </c>
      <c r="H341" s="2" t="str">
        <f t="shared" si="28"/>
        <v>Hold</v>
      </c>
    </row>
    <row r="342" spans="1:8" ht="13.5" x14ac:dyDescent="0.25">
      <c r="A342" s="3">
        <f>TITRES_STAT!B345</f>
        <v>42501</v>
      </c>
      <c r="B342" s="5">
        <f>TITRES_STAT!D345</f>
        <v>17.436</v>
      </c>
      <c r="C342" s="2">
        <f t="shared" si="30"/>
        <v>17.511838759522337</v>
      </c>
      <c r="D342" s="2">
        <f t="shared" si="26"/>
        <v>17.448460183112079</v>
      </c>
      <c r="E342" s="2">
        <f t="shared" si="25"/>
        <v>6.3378576410258347E-2</v>
      </c>
      <c r="F342" s="2">
        <f t="shared" si="29"/>
        <v>9.6971189970268656E-2</v>
      </c>
      <c r="G342" s="2">
        <f t="shared" si="27"/>
        <v>-3.3592613560010309E-2</v>
      </c>
      <c r="H342" s="2" t="str">
        <f t="shared" si="28"/>
        <v>Hold</v>
      </c>
    </row>
    <row r="343" spans="1:8" ht="13.5" x14ac:dyDescent="0.25">
      <c r="A343" s="3">
        <f>TITRES_STAT!B346</f>
        <v>42502</v>
      </c>
      <c r="B343" s="5">
        <f>TITRES_STAT!D346</f>
        <v>17.442</v>
      </c>
      <c r="C343" s="2">
        <f t="shared" si="30"/>
        <v>17.500171258057364</v>
      </c>
      <c r="D343" s="2">
        <f t="shared" si="26"/>
        <v>17.447981651029703</v>
      </c>
      <c r="E343" s="2">
        <f t="shared" si="25"/>
        <v>5.2189607027660401E-2</v>
      </c>
      <c r="F343" s="2">
        <f t="shared" si="29"/>
        <v>8.8014873381747016E-2</v>
      </c>
      <c r="G343" s="2">
        <f t="shared" si="27"/>
        <v>-3.5825266354086616E-2</v>
      </c>
      <c r="H343" s="2" t="str">
        <f t="shared" si="28"/>
        <v>Hold</v>
      </c>
    </row>
    <row r="344" spans="1:8" ht="13.5" x14ac:dyDescent="0.25">
      <c r="A344" s="3">
        <f>TITRES_STAT!B347</f>
        <v>42503</v>
      </c>
      <c r="B344" s="5">
        <f>TITRES_STAT!D347</f>
        <v>17.442</v>
      </c>
      <c r="C344" s="2">
        <f t="shared" si="30"/>
        <v>17.490298756817769</v>
      </c>
      <c r="D344" s="2">
        <f t="shared" si="26"/>
        <v>17.447538565768244</v>
      </c>
      <c r="E344" s="2">
        <f t="shared" si="25"/>
        <v>4.276019104952411E-2</v>
      </c>
      <c r="F344" s="2">
        <f t="shared" si="29"/>
        <v>7.8963936915302443E-2</v>
      </c>
      <c r="G344" s="2">
        <f t="shared" si="27"/>
        <v>-3.6203745865778333E-2</v>
      </c>
      <c r="H344" s="2" t="str">
        <f t="shared" si="28"/>
        <v>Hold</v>
      </c>
    </row>
    <row r="345" spans="1:8" ht="13.5" x14ac:dyDescent="0.25">
      <c r="A345" s="3">
        <f>TITRES_STAT!B348</f>
        <v>42506</v>
      </c>
      <c r="B345" s="5">
        <f>TITRES_STAT!D348</f>
        <v>18.225000000000001</v>
      </c>
      <c r="C345" s="2">
        <f t="shared" si="30"/>
        <v>17.482868178845806</v>
      </c>
      <c r="D345" s="2">
        <f t="shared" si="26"/>
        <v>17.505128301637264</v>
      </c>
      <c r="E345" s="2">
        <f t="shared" si="25"/>
        <v>-2.2260122791458059E-2</v>
      </c>
      <c r="F345" s="2">
        <f t="shared" si="29"/>
        <v>5.8719124973950342E-2</v>
      </c>
      <c r="G345" s="2">
        <f t="shared" si="27"/>
        <v>-8.0979247765408408E-2</v>
      </c>
      <c r="H345" s="2" t="str">
        <f t="shared" si="28"/>
        <v>Hold</v>
      </c>
    </row>
    <row r="346" spans="1:8" ht="13.5" x14ac:dyDescent="0.25">
      <c r="A346" s="3">
        <f>TITRES_STAT!B349</f>
        <v>42507</v>
      </c>
      <c r="B346" s="5">
        <f>TITRES_STAT!D349</f>
        <v>18.771000000000001</v>
      </c>
      <c r="C346" s="2">
        <f t="shared" si="30"/>
        <v>17.475657689792605</v>
      </c>
      <c r="D346" s="2">
        <f t="shared" si="26"/>
        <v>17.598896575590057</v>
      </c>
      <c r="E346" s="2">
        <f t="shared" si="25"/>
        <v>-0.12323888579745201</v>
      </c>
      <c r="F346" s="2">
        <f t="shared" si="29"/>
        <v>2.2327522819669876E-2</v>
      </c>
      <c r="G346" s="2">
        <f t="shared" si="27"/>
        <v>-0.14556640861712189</v>
      </c>
      <c r="H346" s="2" t="str">
        <f t="shared" si="28"/>
        <v>Hold</v>
      </c>
    </row>
    <row r="347" spans="1:8" ht="13.5" x14ac:dyDescent="0.25">
      <c r="A347" s="3">
        <f>TITRES_STAT!B350</f>
        <v>42508</v>
      </c>
      <c r="B347" s="5">
        <f>TITRES_STAT!D350</f>
        <v>18.771000000000001</v>
      </c>
      <c r="C347" s="2">
        <f t="shared" si="30"/>
        <v>17.469556506747587</v>
      </c>
      <c r="D347" s="2">
        <f t="shared" si="26"/>
        <v>17.685719051472276</v>
      </c>
      <c r="E347" s="2">
        <f t="shared" si="25"/>
        <v>-0.2161625447246891</v>
      </c>
      <c r="F347" s="2">
        <f t="shared" si="29"/>
        <v>-2.5370490689201924E-2</v>
      </c>
      <c r="G347" s="2">
        <f t="shared" si="27"/>
        <v>-0.19079205403548719</v>
      </c>
      <c r="H347" s="2" t="str">
        <f t="shared" si="28"/>
        <v>Hold</v>
      </c>
    </row>
    <row r="348" spans="1:8" ht="13.5" x14ac:dyDescent="0.25">
      <c r="A348" s="3">
        <f>TITRES_STAT!B351</f>
        <v>42509</v>
      </c>
      <c r="B348" s="5">
        <f>TITRES_STAT!D351</f>
        <v>18.771000000000001</v>
      </c>
      <c r="C348" s="2">
        <f t="shared" si="30"/>
        <v>17.464393967247958</v>
      </c>
      <c r="D348" s="2">
        <f t="shared" si="26"/>
        <v>17.766110232844699</v>
      </c>
      <c r="E348" s="2">
        <f t="shared" ref="E348:E411" si="31">C348-D348</f>
        <v>-0.30171626559674181</v>
      </c>
      <c r="F348" s="2">
        <f t="shared" si="29"/>
        <v>-8.06396456707099E-2</v>
      </c>
      <c r="G348" s="2">
        <f t="shared" si="27"/>
        <v>-0.22107661992603189</v>
      </c>
      <c r="H348" s="2" t="str">
        <f t="shared" si="28"/>
        <v>Hold</v>
      </c>
    </row>
    <row r="349" spans="1:8" ht="13.5" x14ac:dyDescent="0.25">
      <c r="A349" s="3">
        <f>TITRES_STAT!B352</f>
        <v>42510</v>
      </c>
      <c r="B349" s="5">
        <f>TITRES_STAT!D352</f>
        <v>18.771000000000001</v>
      </c>
      <c r="C349" s="2">
        <f t="shared" si="30"/>
        <v>17.460025664594426</v>
      </c>
      <c r="D349" s="2">
        <f t="shared" ref="D349:D412" si="32">$D$4*B349+(1-$D$4)*D348</f>
        <v>17.84054651189324</v>
      </c>
      <c r="E349" s="2">
        <f t="shared" si="31"/>
        <v>-0.38052084729881486</v>
      </c>
      <c r="F349" s="2">
        <f t="shared" si="29"/>
        <v>-0.1406158859963309</v>
      </c>
      <c r="G349" s="2">
        <f t="shared" si="27"/>
        <v>-0.23990496130248395</v>
      </c>
      <c r="H349" s="2" t="str">
        <f t="shared" si="28"/>
        <v>Hold</v>
      </c>
    </row>
    <row r="350" spans="1:8" ht="13.5" x14ac:dyDescent="0.25">
      <c r="A350" s="3">
        <f>TITRES_STAT!B353</f>
        <v>42513</v>
      </c>
      <c r="B350" s="5">
        <f>TITRES_STAT!D353</f>
        <v>18.771000000000001</v>
      </c>
      <c r="C350" s="2">
        <f t="shared" si="30"/>
        <v>17.456329408502974</v>
      </c>
      <c r="D350" s="2">
        <f t="shared" si="32"/>
        <v>17.909468992493743</v>
      </c>
      <c r="E350" s="2">
        <f t="shared" si="31"/>
        <v>-0.45313958399076881</v>
      </c>
      <c r="F350" s="2">
        <f t="shared" si="29"/>
        <v>-0.20312062559521848</v>
      </c>
      <c r="G350" s="2">
        <f t="shared" si="27"/>
        <v>-0.25001895839555033</v>
      </c>
      <c r="H350" s="2" t="str">
        <f t="shared" si="28"/>
        <v>Hold</v>
      </c>
    </row>
    <row r="351" spans="1:8" ht="13.5" x14ac:dyDescent="0.25">
      <c r="A351" s="3">
        <f>TITRES_STAT!B354</f>
        <v>42514</v>
      </c>
      <c r="B351" s="5">
        <f>TITRES_STAT!D354</f>
        <v>18.771000000000001</v>
      </c>
      <c r="C351" s="2">
        <f t="shared" si="30"/>
        <v>17.453201807194823</v>
      </c>
      <c r="D351" s="2">
        <f t="shared" si="32"/>
        <v>17.973286104160874</v>
      </c>
      <c r="E351" s="2">
        <f t="shared" si="31"/>
        <v>-0.52008429696605063</v>
      </c>
      <c r="F351" s="2">
        <f t="shared" si="29"/>
        <v>-0.26651335986938496</v>
      </c>
      <c r="G351" s="2">
        <f t="shared" si="27"/>
        <v>-0.25357093709666567</v>
      </c>
      <c r="H351" s="2" t="str">
        <f t="shared" si="28"/>
        <v>Hold</v>
      </c>
    </row>
    <row r="352" spans="1:8" ht="13.5" x14ac:dyDescent="0.25">
      <c r="A352" s="3">
        <f>TITRES_STAT!B355</f>
        <v>42515</v>
      </c>
      <c r="B352" s="5">
        <f>TITRES_STAT!D355</f>
        <v>18.771000000000001</v>
      </c>
      <c r="C352" s="2">
        <f t="shared" si="30"/>
        <v>17.450555375318697</v>
      </c>
      <c r="D352" s="2">
        <f t="shared" si="32"/>
        <v>18.032376022371178</v>
      </c>
      <c r="E352" s="2">
        <f t="shared" si="31"/>
        <v>-0.58182064705248138</v>
      </c>
      <c r="F352" s="2">
        <f t="shared" si="29"/>
        <v>-0.32957481730600424</v>
      </c>
      <c r="G352" s="2">
        <f t="shared" si="27"/>
        <v>-0.25224582974647713</v>
      </c>
      <c r="H352" s="2" t="str">
        <f t="shared" si="28"/>
        <v>Hold</v>
      </c>
    </row>
    <row r="353" spans="1:8" ht="13.5" x14ac:dyDescent="0.25">
      <c r="A353" s="3">
        <f>TITRES_STAT!B356</f>
        <v>42516</v>
      </c>
      <c r="B353" s="5">
        <f>TITRES_STAT!D356</f>
        <v>18.771000000000001</v>
      </c>
      <c r="C353" s="2">
        <f t="shared" si="30"/>
        <v>17.449239163731203</v>
      </c>
      <c r="D353" s="2">
        <f t="shared" si="32"/>
        <v>18.087088909602944</v>
      </c>
      <c r="E353" s="2">
        <f t="shared" si="31"/>
        <v>-0.63784974587174048</v>
      </c>
      <c r="F353" s="2">
        <f t="shared" si="29"/>
        <v>-0.3912298030191515</v>
      </c>
      <c r="G353" s="2">
        <f t="shared" si="27"/>
        <v>-0.24661994285258898</v>
      </c>
      <c r="H353" s="2" t="str">
        <f t="shared" si="28"/>
        <v>Hold</v>
      </c>
    </row>
    <row r="354" spans="1:8" ht="13.5" x14ac:dyDescent="0.25">
      <c r="A354" s="3">
        <f>TITRES_STAT!B357</f>
        <v>42517</v>
      </c>
      <c r="B354" s="5">
        <f>TITRES_STAT!D357</f>
        <v>18.771000000000001</v>
      </c>
      <c r="C354" s="2">
        <f t="shared" si="30"/>
        <v>17.448125446234094</v>
      </c>
      <c r="D354" s="2">
        <f t="shared" si="32"/>
        <v>18.137748990373098</v>
      </c>
      <c r="E354" s="2">
        <f t="shared" si="31"/>
        <v>-0.68962354413900329</v>
      </c>
      <c r="F354" s="2">
        <f t="shared" si="29"/>
        <v>-0.4509085512431219</v>
      </c>
      <c r="G354" s="2">
        <f t="shared" si="27"/>
        <v>-0.23871499289588138</v>
      </c>
      <c r="H354" s="2" t="str">
        <f t="shared" si="28"/>
        <v>Hold</v>
      </c>
    </row>
    <row r="355" spans="1:8" ht="13.5" x14ac:dyDescent="0.25">
      <c r="A355" s="3">
        <f>TITRES_STAT!B358</f>
        <v>42520</v>
      </c>
      <c r="B355" s="5">
        <f>TITRES_STAT!D358</f>
        <v>18.771000000000001</v>
      </c>
      <c r="C355" s="2">
        <f t="shared" si="30"/>
        <v>17.567644608351927</v>
      </c>
      <c r="D355" s="2">
        <f t="shared" si="32"/>
        <v>18.184656472567681</v>
      </c>
      <c r="E355" s="2">
        <f t="shared" si="31"/>
        <v>-0.61701186421575471</v>
      </c>
      <c r="F355" s="2">
        <f t="shared" si="29"/>
        <v>-0.48412921383764851</v>
      </c>
      <c r="G355" s="2">
        <f t="shared" si="27"/>
        <v>-0.1328826503781062</v>
      </c>
      <c r="H355" s="2" t="str">
        <f t="shared" si="28"/>
        <v>Hold</v>
      </c>
    </row>
    <row r="356" spans="1:8" ht="13.5" x14ac:dyDescent="0.25">
      <c r="A356" s="3">
        <f>TITRES_STAT!B359</f>
        <v>42521</v>
      </c>
      <c r="B356" s="5">
        <f>TITRES_STAT!D359</f>
        <v>19.081</v>
      </c>
      <c r="C356" s="2">
        <f t="shared" si="30"/>
        <v>17.752776207067015</v>
      </c>
      <c r="D356" s="2">
        <f t="shared" si="32"/>
        <v>18.25105228941452</v>
      </c>
      <c r="E356" s="2">
        <f t="shared" si="31"/>
        <v>-0.49827608234750542</v>
      </c>
      <c r="F356" s="2">
        <f t="shared" si="29"/>
        <v>-0.4869585875396199</v>
      </c>
      <c r="G356" s="2">
        <f t="shared" ref="G356:G419" si="33">E356-F356</f>
        <v>-1.131749480788552E-2</v>
      </c>
      <c r="H356" s="2" t="str">
        <f t="shared" ref="H356:H419" si="34">IF(G356&lt;0,"Hold","Sell")</f>
        <v>Hold</v>
      </c>
    </row>
    <row r="357" spans="1:8" ht="13.5" x14ac:dyDescent="0.25">
      <c r="A357" s="3">
        <f>TITRES_STAT!B360</f>
        <v>42522</v>
      </c>
      <c r="B357" s="5">
        <f>TITRES_STAT!D360</f>
        <v>19.081</v>
      </c>
      <c r="C357" s="2">
        <f t="shared" si="30"/>
        <v>17.909426021364396</v>
      </c>
      <c r="D357" s="2">
        <f t="shared" si="32"/>
        <v>18.312529897606037</v>
      </c>
      <c r="E357" s="2">
        <f t="shared" si="31"/>
        <v>-0.40310387624164079</v>
      </c>
      <c r="F357" s="2">
        <f t="shared" ref="F357:F420" si="35">(E357*(2/(10)))+((1-(2/10))*F356)</f>
        <v>-0.4701876452800241</v>
      </c>
      <c r="G357" s="2">
        <f t="shared" si="33"/>
        <v>6.7083769038383312E-2</v>
      </c>
      <c r="H357" s="2" t="str">
        <f t="shared" si="34"/>
        <v>Sell</v>
      </c>
    </row>
    <row r="358" spans="1:8" ht="13.5" x14ac:dyDescent="0.25">
      <c r="A358" s="3">
        <f>TITRES_STAT!B361</f>
        <v>42523</v>
      </c>
      <c r="B358" s="5">
        <f>TITRES_STAT!D361</f>
        <v>19.081</v>
      </c>
      <c r="C358" s="2">
        <f t="shared" si="30"/>
        <v>18.041975864231411</v>
      </c>
      <c r="D358" s="2">
        <f t="shared" si="32"/>
        <v>18.369453608894482</v>
      </c>
      <c r="E358" s="2">
        <f t="shared" si="31"/>
        <v>-0.32747774466307078</v>
      </c>
      <c r="F358" s="2">
        <f t="shared" si="35"/>
        <v>-0.44164566515663345</v>
      </c>
      <c r="G358" s="2">
        <f t="shared" si="33"/>
        <v>0.11416792049356267</v>
      </c>
      <c r="H358" s="2" t="str">
        <f t="shared" si="34"/>
        <v>Sell</v>
      </c>
    </row>
    <row r="359" spans="1:8" ht="13.5" x14ac:dyDescent="0.25">
      <c r="A359" s="3">
        <f>TITRES_STAT!B362</f>
        <v>42524</v>
      </c>
      <c r="B359" s="5">
        <f>TITRES_STAT!D362</f>
        <v>19.081</v>
      </c>
      <c r="C359" s="2">
        <f t="shared" si="30"/>
        <v>18.154133423580426</v>
      </c>
      <c r="D359" s="2">
        <f t="shared" si="32"/>
        <v>18.422160748976374</v>
      </c>
      <c r="E359" s="2">
        <f t="shared" si="31"/>
        <v>-0.26802732539594842</v>
      </c>
      <c r="F359" s="2">
        <f t="shared" si="35"/>
        <v>-0.40692199720449646</v>
      </c>
      <c r="G359" s="2">
        <f t="shared" si="33"/>
        <v>0.13889467180854803</v>
      </c>
      <c r="H359" s="2" t="str">
        <f t="shared" si="34"/>
        <v>Sell</v>
      </c>
    </row>
    <row r="360" spans="1:8" ht="13.5" x14ac:dyDescent="0.25">
      <c r="A360" s="3">
        <f>TITRES_STAT!B363</f>
        <v>42527</v>
      </c>
      <c r="B360" s="5">
        <f>TITRES_STAT!D363</f>
        <v>19.081</v>
      </c>
      <c r="C360" s="2">
        <f t="shared" si="30"/>
        <v>18.249035973798822</v>
      </c>
      <c r="D360" s="2">
        <f t="shared" si="32"/>
        <v>18.470963656459606</v>
      </c>
      <c r="E360" s="2">
        <f t="shared" si="31"/>
        <v>-0.22192768266078389</v>
      </c>
      <c r="F360" s="2">
        <f t="shared" si="35"/>
        <v>-0.36992313429575396</v>
      </c>
      <c r="G360" s="2">
        <f t="shared" si="33"/>
        <v>0.14799545163497008</v>
      </c>
      <c r="H360" s="2" t="str">
        <f t="shared" si="34"/>
        <v>Sell</v>
      </c>
    </row>
    <row r="361" spans="1:8" ht="13.5" x14ac:dyDescent="0.25">
      <c r="A361" s="3">
        <f>TITRES_STAT!B364</f>
        <v>42528</v>
      </c>
      <c r="B361" s="5">
        <f>TITRES_STAT!D364</f>
        <v>19.081</v>
      </c>
      <c r="C361" s="2">
        <f t="shared" si="30"/>
        <v>18.329338131675925</v>
      </c>
      <c r="D361" s="2">
        <f t="shared" si="32"/>
        <v>18.516151533758897</v>
      </c>
      <c r="E361" s="2">
        <f t="shared" si="31"/>
        <v>-0.18681340208297215</v>
      </c>
      <c r="F361" s="2">
        <f t="shared" si="35"/>
        <v>-0.33330118785319757</v>
      </c>
      <c r="G361" s="2">
        <f t="shared" si="33"/>
        <v>0.14648778577022542</v>
      </c>
      <c r="H361" s="2" t="str">
        <f t="shared" si="34"/>
        <v>Sell</v>
      </c>
    </row>
    <row r="362" spans="1:8" ht="13.5" x14ac:dyDescent="0.25">
      <c r="A362" s="3">
        <f>TITRES_STAT!B365</f>
        <v>42529</v>
      </c>
      <c r="B362" s="5">
        <f>TITRES_STAT!D365</f>
        <v>19.081</v>
      </c>
      <c r="C362" s="2">
        <f t="shared" si="30"/>
        <v>18.39728611141809</v>
      </c>
      <c r="D362" s="2">
        <f t="shared" si="32"/>
        <v>18.557992160887871</v>
      </c>
      <c r="E362" s="2">
        <f t="shared" si="31"/>
        <v>-0.16070604946978051</v>
      </c>
      <c r="F362" s="2">
        <f t="shared" si="35"/>
        <v>-0.29878216017651416</v>
      </c>
      <c r="G362" s="2">
        <f t="shared" si="33"/>
        <v>0.13807611070673365</v>
      </c>
      <c r="H362" s="2" t="str">
        <f t="shared" si="34"/>
        <v>Sell</v>
      </c>
    </row>
    <row r="363" spans="1:8" ht="13.5" x14ac:dyDescent="0.25">
      <c r="A363" s="3">
        <f>TITRES_STAT!B366</f>
        <v>42530</v>
      </c>
      <c r="B363" s="5">
        <f>TITRES_STAT!D366</f>
        <v>19.081</v>
      </c>
      <c r="C363" s="2">
        <f t="shared" si="30"/>
        <v>18.454780555815308</v>
      </c>
      <c r="D363" s="2">
        <f t="shared" si="32"/>
        <v>18.596733482303584</v>
      </c>
      <c r="E363" s="2">
        <f t="shared" si="31"/>
        <v>-0.14195292648827618</v>
      </c>
      <c r="F363" s="2">
        <f t="shared" si="35"/>
        <v>-0.26741631343886657</v>
      </c>
      <c r="G363" s="2">
        <f t="shared" si="33"/>
        <v>0.12546338695059039</v>
      </c>
      <c r="H363" s="2" t="str">
        <f t="shared" si="34"/>
        <v>Sell</v>
      </c>
    </row>
    <row r="364" spans="1:8" ht="13.5" x14ac:dyDescent="0.25">
      <c r="A364" s="3">
        <f>TITRES_STAT!B367</f>
        <v>42531</v>
      </c>
      <c r="B364" s="5">
        <f>TITRES_STAT!D367</f>
        <v>18.225000000000001</v>
      </c>
      <c r="C364" s="2">
        <f t="shared" si="30"/>
        <v>18.503429701074491</v>
      </c>
      <c r="D364" s="2">
        <f t="shared" si="32"/>
        <v>18.569197668799617</v>
      </c>
      <c r="E364" s="2">
        <f t="shared" si="31"/>
        <v>-6.5767967725125942E-2</v>
      </c>
      <c r="F364" s="2">
        <f t="shared" si="35"/>
        <v>-0.22708664429611844</v>
      </c>
      <c r="G364" s="2">
        <f t="shared" si="33"/>
        <v>0.1613186765709925</v>
      </c>
      <c r="H364" s="2" t="str">
        <f t="shared" si="34"/>
        <v>Sell</v>
      </c>
    </row>
    <row r="365" spans="1:8" ht="13.5" x14ac:dyDescent="0.25">
      <c r="A365" s="3">
        <f>TITRES_STAT!B368</f>
        <v>42534</v>
      </c>
      <c r="B365" s="5">
        <f>TITRES_STAT!D368</f>
        <v>18.225000000000001</v>
      </c>
      <c r="C365" s="2">
        <f t="shared" si="30"/>
        <v>18.544594362447647</v>
      </c>
      <c r="D365" s="2">
        <f t="shared" si="32"/>
        <v>18.543701545184831</v>
      </c>
      <c r="E365" s="2">
        <f t="shared" si="31"/>
        <v>8.9281726281598139E-4</v>
      </c>
      <c r="F365" s="2">
        <f t="shared" si="35"/>
        <v>-0.18149075198433157</v>
      </c>
      <c r="G365" s="2">
        <f t="shared" si="33"/>
        <v>0.18238356924714755</v>
      </c>
      <c r="H365" s="2" t="str">
        <f t="shared" si="34"/>
        <v>Sell</v>
      </c>
    </row>
    <row r="366" spans="1:8" ht="13.5" x14ac:dyDescent="0.25">
      <c r="A366" s="3">
        <f>TITRES_STAT!B369</f>
        <v>42535</v>
      </c>
      <c r="B366" s="5">
        <f>TITRES_STAT!D369</f>
        <v>18.225000000000001</v>
      </c>
      <c r="C366" s="2">
        <f t="shared" si="30"/>
        <v>18.627118306686469</v>
      </c>
      <c r="D366" s="2">
        <f t="shared" si="32"/>
        <v>18.520094023319288</v>
      </c>
      <c r="E366" s="2">
        <f t="shared" si="31"/>
        <v>0.10702428336718128</v>
      </c>
      <c r="F366" s="2">
        <f t="shared" si="35"/>
        <v>-0.123787744914029</v>
      </c>
      <c r="G366" s="2">
        <f t="shared" si="33"/>
        <v>0.23081202828121028</v>
      </c>
      <c r="H366" s="2" t="str">
        <f t="shared" si="34"/>
        <v>Sell</v>
      </c>
    </row>
    <row r="367" spans="1:8" ht="13.5" x14ac:dyDescent="0.25">
      <c r="A367" s="3">
        <f>TITRES_STAT!B370</f>
        <v>42536</v>
      </c>
      <c r="B367" s="5">
        <f>TITRES_STAT!D370</f>
        <v>18.225000000000001</v>
      </c>
      <c r="C367" s="2">
        <f t="shared" si="30"/>
        <v>18.696946259503935</v>
      </c>
      <c r="D367" s="2">
        <f t="shared" si="32"/>
        <v>18.498235206777121</v>
      </c>
      <c r="E367" s="2">
        <f t="shared" si="31"/>
        <v>0.19871105272681433</v>
      </c>
      <c r="F367" s="2">
        <f t="shared" si="35"/>
        <v>-5.9287985385860331E-2</v>
      </c>
      <c r="G367" s="2">
        <f t="shared" si="33"/>
        <v>0.25799903811267466</v>
      </c>
      <c r="H367" s="2" t="str">
        <f t="shared" si="34"/>
        <v>Sell</v>
      </c>
    </row>
    <row r="368" spans="1:8" ht="13.5" x14ac:dyDescent="0.25">
      <c r="A368" s="3">
        <f>TITRES_STAT!B371</f>
        <v>42537</v>
      </c>
      <c r="B368" s="5">
        <f>TITRES_STAT!D371</f>
        <v>18.225000000000001</v>
      </c>
      <c r="C368" s="2">
        <f t="shared" si="30"/>
        <v>18.756031450349482</v>
      </c>
      <c r="D368" s="2">
        <f t="shared" si="32"/>
        <v>18.477995561830671</v>
      </c>
      <c r="E368" s="2">
        <f t="shared" si="31"/>
        <v>0.27803588851881145</v>
      </c>
      <c r="F368" s="2">
        <f t="shared" si="35"/>
        <v>8.1767893950740259E-3</v>
      </c>
      <c r="G368" s="2">
        <f t="shared" si="33"/>
        <v>0.2698590991237374</v>
      </c>
      <c r="H368" s="2" t="str">
        <f t="shared" si="34"/>
        <v>Sell</v>
      </c>
    </row>
    <row r="369" spans="1:8" ht="13.5" x14ac:dyDescent="0.25">
      <c r="A369" s="3">
        <f>TITRES_STAT!B372</f>
        <v>42538</v>
      </c>
      <c r="B369" s="5">
        <f>TITRES_STAT!D372</f>
        <v>18.225000000000001</v>
      </c>
      <c r="C369" s="2">
        <f t="shared" si="30"/>
        <v>18.806026611834177</v>
      </c>
      <c r="D369" s="2">
        <f t="shared" si="32"/>
        <v>18.459255149843216</v>
      </c>
      <c r="E369" s="2">
        <f t="shared" si="31"/>
        <v>0.34677146199096143</v>
      </c>
      <c r="F369" s="2">
        <f t="shared" si="35"/>
        <v>7.5895723914251506E-2</v>
      </c>
      <c r="G369" s="2">
        <f t="shared" si="33"/>
        <v>0.27087573807670995</v>
      </c>
      <c r="H369" s="2" t="str">
        <f t="shared" si="34"/>
        <v>Sell</v>
      </c>
    </row>
    <row r="370" spans="1:8" ht="13.5" x14ac:dyDescent="0.25">
      <c r="A370" s="3">
        <f>TITRES_STAT!B373</f>
        <v>42541</v>
      </c>
      <c r="B370" s="5">
        <f>TITRES_STAT!D373</f>
        <v>18.225000000000001</v>
      </c>
      <c r="C370" s="2">
        <f t="shared" si="30"/>
        <v>18.848330210013533</v>
      </c>
      <c r="D370" s="2">
        <f t="shared" si="32"/>
        <v>18.441902916521499</v>
      </c>
      <c r="E370" s="2">
        <f t="shared" si="31"/>
        <v>0.40642729349203321</v>
      </c>
      <c r="F370" s="2">
        <f t="shared" si="35"/>
        <v>0.14200203782980786</v>
      </c>
      <c r="G370" s="2">
        <f t="shared" si="33"/>
        <v>0.26442525566222536</v>
      </c>
      <c r="H370" s="2" t="str">
        <f t="shared" si="34"/>
        <v>Sell</v>
      </c>
    </row>
    <row r="371" spans="1:8" ht="13.5" x14ac:dyDescent="0.25">
      <c r="A371" s="3">
        <f>TITRES_STAT!B374</f>
        <v>42542</v>
      </c>
      <c r="B371" s="5">
        <f>TITRES_STAT!D374</f>
        <v>18.225000000000001</v>
      </c>
      <c r="C371" s="2">
        <f t="shared" si="30"/>
        <v>18.884125562319142</v>
      </c>
      <c r="D371" s="2">
        <f t="shared" si="32"/>
        <v>18.425836033816203</v>
      </c>
      <c r="E371" s="2">
        <f t="shared" si="31"/>
        <v>0.45828952850293803</v>
      </c>
      <c r="F371" s="2">
        <f t="shared" si="35"/>
        <v>0.20525953596443391</v>
      </c>
      <c r="G371" s="2">
        <f t="shared" si="33"/>
        <v>0.25302999253850411</v>
      </c>
      <c r="H371" s="2" t="str">
        <f t="shared" si="34"/>
        <v>Sell</v>
      </c>
    </row>
    <row r="372" spans="1:8" ht="13.5" x14ac:dyDescent="0.25">
      <c r="A372" s="3">
        <f>TITRES_STAT!B375</f>
        <v>42543</v>
      </c>
      <c r="B372" s="5">
        <f>TITRES_STAT!D375</f>
        <v>18.225000000000001</v>
      </c>
      <c r="C372" s="2">
        <f t="shared" si="30"/>
        <v>18.914413937346964</v>
      </c>
      <c r="D372" s="2">
        <f t="shared" si="32"/>
        <v>18.41095929057056</v>
      </c>
      <c r="E372" s="2">
        <f t="shared" si="31"/>
        <v>0.5034546467764045</v>
      </c>
      <c r="F372" s="2">
        <f t="shared" si="35"/>
        <v>0.26489855812682805</v>
      </c>
      <c r="G372" s="2">
        <f t="shared" si="33"/>
        <v>0.23855608864957645</v>
      </c>
      <c r="H372" s="2" t="str">
        <f t="shared" si="34"/>
        <v>Sell</v>
      </c>
    </row>
    <row r="373" spans="1:8" ht="13.5" x14ac:dyDescent="0.25">
      <c r="A373" s="3">
        <f>TITRES_STAT!B376</f>
        <v>42544</v>
      </c>
      <c r="B373" s="5">
        <f>TITRES_STAT!D376</f>
        <v>18.225000000000001</v>
      </c>
      <c r="C373" s="2">
        <f t="shared" si="30"/>
        <v>18.940042562370508</v>
      </c>
      <c r="D373" s="2">
        <f t="shared" si="32"/>
        <v>18.397184528306074</v>
      </c>
      <c r="E373" s="2">
        <f t="shared" si="31"/>
        <v>0.54285803406443378</v>
      </c>
      <c r="F373" s="2">
        <f t="shared" si="35"/>
        <v>0.32049045331434922</v>
      </c>
      <c r="G373" s="2">
        <f t="shared" si="33"/>
        <v>0.22236758075008456</v>
      </c>
      <c r="H373" s="2" t="str">
        <f t="shared" si="34"/>
        <v>Sell</v>
      </c>
    </row>
    <row r="374" spans="1:8" ht="13.5" x14ac:dyDescent="0.25">
      <c r="A374" s="3">
        <f>TITRES_STAT!B377</f>
        <v>42545</v>
      </c>
      <c r="B374" s="5">
        <f>TITRES_STAT!D377</f>
        <v>18.225000000000001</v>
      </c>
      <c r="C374" s="2">
        <f t="shared" si="30"/>
        <v>18.830036014313507</v>
      </c>
      <c r="D374" s="2">
        <f t="shared" si="32"/>
        <v>18.384430118801923</v>
      </c>
      <c r="E374" s="2">
        <f t="shared" si="31"/>
        <v>0.44560589551158358</v>
      </c>
      <c r="F374" s="2">
        <f t="shared" si="35"/>
        <v>0.34551354175379612</v>
      </c>
      <c r="G374" s="2">
        <f t="shared" si="33"/>
        <v>0.10009235375778747</v>
      </c>
      <c r="H374" s="2" t="str">
        <f t="shared" si="34"/>
        <v>Sell</v>
      </c>
    </row>
    <row r="375" spans="1:8" ht="13.5" x14ac:dyDescent="0.25">
      <c r="A375" s="3">
        <f>TITRES_STAT!B378</f>
        <v>42548</v>
      </c>
      <c r="B375" s="5">
        <f>TITRES_STAT!D378</f>
        <v>18.225000000000001</v>
      </c>
      <c r="C375" s="2">
        <f t="shared" si="30"/>
        <v>18.736953550572967</v>
      </c>
      <c r="D375" s="2">
        <f t="shared" si="32"/>
        <v>18.372620480372152</v>
      </c>
      <c r="E375" s="2">
        <f t="shared" si="31"/>
        <v>0.36433307020081429</v>
      </c>
      <c r="F375" s="2">
        <f t="shared" si="35"/>
        <v>0.34927744744319977</v>
      </c>
      <c r="G375" s="2">
        <f t="shared" si="33"/>
        <v>1.5055622757614517E-2</v>
      </c>
      <c r="H375" s="2" t="str">
        <f t="shared" si="34"/>
        <v>Sell</v>
      </c>
    </row>
    <row r="376" spans="1:8" ht="13.5" x14ac:dyDescent="0.25">
      <c r="A376" s="3">
        <f>TITRES_STAT!B379</f>
        <v>42549</v>
      </c>
      <c r="B376" s="5">
        <f>TITRES_STAT!D379</f>
        <v>18.225000000000001</v>
      </c>
      <c r="C376" s="2">
        <f t="shared" si="30"/>
        <v>18.658191465869432</v>
      </c>
      <c r="D376" s="2">
        <f t="shared" si="32"/>
        <v>18.361685629974218</v>
      </c>
      <c r="E376" s="2">
        <f t="shared" si="31"/>
        <v>0.29650583589521418</v>
      </c>
      <c r="F376" s="2">
        <f t="shared" si="35"/>
        <v>0.33872312513360264</v>
      </c>
      <c r="G376" s="2">
        <f t="shared" si="33"/>
        <v>-4.2217289238388467E-2</v>
      </c>
      <c r="H376" s="2" t="str">
        <f t="shared" si="34"/>
        <v>Hold</v>
      </c>
    </row>
    <row r="377" spans="1:8" ht="13.5" x14ac:dyDescent="0.25">
      <c r="A377" s="3">
        <f>TITRES_STAT!B380</f>
        <v>42550</v>
      </c>
      <c r="B377" s="5">
        <f>TITRES_STAT!D380</f>
        <v>18.225000000000001</v>
      </c>
      <c r="C377" s="2">
        <f t="shared" si="30"/>
        <v>18.591546624966444</v>
      </c>
      <c r="D377" s="2">
        <f t="shared" si="32"/>
        <v>18.351560768494647</v>
      </c>
      <c r="E377" s="2">
        <f t="shared" si="31"/>
        <v>0.23998585647179738</v>
      </c>
      <c r="F377" s="2">
        <f t="shared" si="35"/>
        <v>0.31897567140124161</v>
      </c>
      <c r="G377" s="2">
        <f t="shared" si="33"/>
        <v>-7.8989814929444235E-2</v>
      </c>
      <c r="H377" s="2" t="str">
        <f t="shared" si="34"/>
        <v>Hold</v>
      </c>
    </row>
    <row r="378" spans="1:8" ht="13.5" x14ac:dyDescent="0.25">
      <c r="A378" s="3">
        <f>TITRES_STAT!B381</f>
        <v>42551</v>
      </c>
      <c r="B378" s="5">
        <f>TITRES_STAT!D381</f>
        <v>18.225000000000001</v>
      </c>
      <c r="C378" s="2">
        <f t="shared" si="30"/>
        <v>18.535154836510067</v>
      </c>
      <c r="D378" s="2">
        <f t="shared" si="32"/>
        <v>18.342185896754305</v>
      </c>
      <c r="E378" s="2">
        <f t="shared" si="31"/>
        <v>0.19296893975576168</v>
      </c>
      <c r="F378" s="2">
        <f t="shared" si="35"/>
        <v>0.29377432507214563</v>
      </c>
      <c r="G378" s="2">
        <f t="shared" si="33"/>
        <v>-0.10080538531638394</v>
      </c>
      <c r="H378" s="2" t="str">
        <f t="shared" si="34"/>
        <v>Hold</v>
      </c>
    </row>
    <row r="379" spans="1:8" ht="13.5" x14ac:dyDescent="0.25">
      <c r="A379" s="3">
        <f>TITRES_STAT!B382</f>
        <v>42552</v>
      </c>
      <c r="B379" s="5">
        <f>TITRES_STAT!D382</f>
        <v>18.225000000000001</v>
      </c>
      <c r="C379" s="2">
        <f t="shared" si="30"/>
        <v>18.48743870781621</v>
      </c>
      <c r="D379" s="2">
        <f t="shared" si="32"/>
        <v>18.333505459957692</v>
      </c>
      <c r="E379" s="2">
        <f t="shared" si="31"/>
        <v>0.15393324785851803</v>
      </c>
      <c r="F379" s="2">
        <f t="shared" si="35"/>
        <v>0.26580610962942014</v>
      </c>
      <c r="G379" s="2">
        <f t="shared" si="33"/>
        <v>-0.11187286177090211</v>
      </c>
      <c r="H379" s="2" t="str">
        <f t="shared" si="34"/>
        <v>Hold</v>
      </c>
    </row>
    <row r="380" spans="1:8" ht="13.5" x14ac:dyDescent="0.25">
      <c r="A380" s="3">
        <f>TITRES_STAT!B383</f>
        <v>42555</v>
      </c>
      <c r="B380" s="5">
        <f>TITRES_STAT!D383</f>
        <v>18.225000000000001</v>
      </c>
      <c r="C380" s="2">
        <f t="shared" si="30"/>
        <v>18.447063521998331</v>
      </c>
      <c r="D380" s="2">
        <f t="shared" si="32"/>
        <v>18.325468018479345</v>
      </c>
      <c r="E380" s="2">
        <f t="shared" si="31"/>
        <v>0.12159550351898574</v>
      </c>
      <c r="F380" s="2">
        <f t="shared" si="35"/>
        <v>0.23696398840733326</v>
      </c>
      <c r="G380" s="2">
        <f t="shared" si="33"/>
        <v>-0.11536848488834753</v>
      </c>
      <c r="H380" s="2" t="str">
        <f t="shared" si="34"/>
        <v>Hold</v>
      </c>
    </row>
    <row r="381" spans="1:8" ht="13.5" x14ac:dyDescent="0.25">
      <c r="A381" s="3">
        <f>TITRES_STAT!B384</f>
        <v>42559</v>
      </c>
      <c r="B381" s="5">
        <f>TITRES_STAT!D384</f>
        <v>18.225000000000001</v>
      </c>
      <c r="C381" s="2">
        <f t="shared" si="30"/>
        <v>18.412899903229356</v>
      </c>
      <c r="D381" s="2">
        <f t="shared" si="32"/>
        <v>18.318025943036432</v>
      </c>
      <c r="E381" s="2">
        <f t="shared" si="31"/>
        <v>9.4873960192924045E-2</v>
      </c>
      <c r="F381" s="2">
        <f t="shared" si="35"/>
        <v>0.20854598276445144</v>
      </c>
      <c r="G381" s="2">
        <f t="shared" si="33"/>
        <v>-0.11367202257152739</v>
      </c>
      <c r="H381" s="2" t="str">
        <f t="shared" si="34"/>
        <v>Hold</v>
      </c>
    </row>
    <row r="382" spans="1:8" ht="13.5" x14ac:dyDescent="0.25">
      <c r="A382" s="3">
        <f>TITRES_STAT!B385</f>
        <v>42562</v>
      </c>
      <c r="B382" s="5">
        <f>TITRES_STAT!D385</f>
        <v>17.684000000000001</v>
      </c>
      <c r="C382" s="2">
        <f t="shared" si="30"/>
        <v>18.383992225809454</v>
      </c>
      <c r="D382" s="2">
        <f t="shared" si="32"/>
        <v>18.271061058367067</v>
      </c>
      <c r="E382" s="2">
        <f t="shared" si="31"/>
        <v>0.11293116744238674</v>
      </c>
      <c r="F382" s="2">
        <f t="shared" si="35"/>
        <v>0.18942301970003853</v>
      </c>
      <c r="G382" s="2">
        <f t="shared" si="33"/>
        <v>-7.6491852257651788E-2</v>
      </c>
      <c r="H382" s="2" t="str">
        <f t="shared" si="34"/>
        <v>Hold</v>
      </c>
    </row>
    <row r="383" spans="1:8" ht="13.5" x14ac:dyDescent="0.25">
      <c r="A383" s="3">
        <f>TITRES_STAT!B386</f>
        <v>42563</v>
      </c>
      <c r="B383" s="5">
        <f>TITRES_STAT!D386</f>
        <v>17.155999999999999</v>
      </c>
      <c r="C383" s="2">
        <f t="shared" si="30"/>
        <v>18.35953188337723</v>
      </c>
      <c r="D383" s="2">
        <f t="shared" si="32"/>
        <v>18.188463942932472</v>
      </c>
      <c r="E383" s="2">
        <f t="shared" si="31"/>
        <v>0.17106794044475748</v>
      </c>
      <c r="F383" s="2">
        <f t="shared" si="35"/>
        <v>0.18575200384898233</v>
      </c>
      <c r="G383" s="2">
        <f t="shared" si="33"/>
        <v>-1.4684063404224845E-2</v>
      </c>
      <c r="H383" s="2" t="str">
        <f t="shared" si="34"/>
        <v>Hold</v>
      </c>
    </row>
    <row r="384" spans="1:8" ht="13.5" x14ac:dyDescent="0.25">
      <c r="A384" s="3">
        <f>TITRES_STAT!B387</f>
        <v>42564</v>
      </c>
      <c r="B384" s="5">
        <f>TITRES_STAT!D387</f>
        <v>16.649000000000001</v>
      </c>
      <c r="C384" s="2">
        <f t="shared" si="30"/>
        <v>18.338834670549964</v>
      </c>
      <c r="D384" s="2">
        <f t="shared" si="32"/>
        <v>18.074429576789328</v>
      </c>
      <c r="E384" s="2">
        <f t="shared" si="31"/>
        <v>0.26440509376063659</v>
      </c>
      <c r="F384" s="2">
        <f t="shared" si="35"/>
        <v>0.20148262183131321</v>
      </c>
      <c r="G384" s="2">
        <f t="shared" si="33"/>
        <v>6.2922471929323376E-2</v>
      </c>
      <c r="H384" s="2" t="str">
        <f t="shared" si="34"/>
        <v>Sell</v>
      </c>
    </row>
    <row r="385" spans="1:8" ht="13.5" x14ac:dyDescent="0.25">
      <c r="A385" s="3">
        <f>TITRES_STAT!B388</f>
        <v>42565</v>
      </c>
      <c r="B385" s="5">
        <f>TITRES_STAT!D388</f>
        <v>16.649000000000001</v>
      </c>
      <c r="C385" s="2">
        <f t="shared" si="30"/>
        <v>18.32132164431151</v>
      </c>
      <c r="D385" s="2">
        <f t="shared" si="32"/>
        <v>17.968842200730858</v>
      </c>
      <c r="E385" s="2">
        <f t="shared" si="31"/>
        <v>0.35247944358065197</v>
      </c>
      <c r="F385" s="2">
        <f t="shared" si="35"/>
        <v>0.23168198618118097</v>
      </c>
      <c r="G385" s="2">
        <f t="shared" si="33"/>
        <v>0.12079745739947101</v>
      </c>
      <c r="H385" s="2" t="str">
        <f t="shared" si="34"/>
        <v>Sell</v>
      </c>
    </row>
    <row r="386" spans="1:8" ht="13.5" x14ac:dyDescent="0.25">
      <c r="A386" s="3">
        <f>TITRES_STAT!B389</f>
        <v>42566</v>
      </c>
      <c r="B386" s="5">
        <f>TITRES_STAT!D389</f>
        <v>16.649000000000001</v>
      </c>
      <c r="C386" s="2">
        <f t="shared" si="30"/>
        <v>18.306502929802047</v>
      </c>
      <c r="D386" s="2">
        <f t="shared" si="32"/>
        <v>17.871076111787833</v>
      </c>
      <c r="E386" s="2">
        <f t="shared" si="31"/>
        <v>0.43542681801421423</v>
      </c>
      <c r="F386" s="2">
        <f t="shared" si="35"/>
        <v>0.27243095254778765</v>
      </c>
      <c r="G386" s="2">
        <f t="shared" si="33"/>
        <v>0.16299586546642658</v>
      </c>
      <c r="H386" s="2" t="str">
        <f t="shared" si="34"/>
        <v>Sell</v>
      </c>
    </row>
    <row r="387" spans="1:8" ht="13.5" x14ac:dyDescent="0.25">
      <c r="A387" s="3">
        <f>TITRES_STAT!B390</f>
        <v>42569</v>
      </c>
      <c r="B387" s="5">
        <f>TITRES_STAT!D390</f>
        <v>16.649000000000001</v>
      </c>
      <c r="C387" s="2">
        <f t="shared" si="30"/>
        <v>18.293964017524811</v>
      </c>
      <c r="D387" s="2">
        <f t="shared" si="32"/>
        <v>17.780551955359105</v>
      </c>
      <c r="E387" s="2">
        <f t="shared" si="31"/>
        <v>0.51341206216570612</v>
      </c>
      <c r="F387" s="2">
        <f t="shared" si="35"/>
        <v>0.32062717447137135</v>
      </c>
      <c r="G387" s="2">
        <f t="shared" si="33"/>
        <v>0.19278488769433477</v>
      </c>
      <c r="H387" s="2" t="str">
        <f t="shared" si="34"/>
        <v>Sell</v>
      </c>
    </row>
    <row r="388" spans="1:8" ht="13.5" x14ac:dyDescent="0.25">
      <c r="A388" s="3">
        <f>TITRES_STAT!B391</f>
        <v>42570</v>
      </c>
      <c r="B388" s="5">
        <f>TITRES_STAT!D391</f>
        <v>16.649000000000001</v>
      </c>
      <c r="C388" s="2">
        <f t="shared" si="30"/>
        <v>18.28335416867484</v>
      </c>
      <c r="D388" s="2">
        <f t="shared" si="32"/>
        <v>17.696733291999173</v>
      </c>
      <c r="E388" s="2">
        <f t="shared" si="31"/>
        <v>0.58662087667566709</v>
      </c>
      <c r="F388" s="2">
        <f t="shared" si="35"/>
        <v>0.37382591491223049</v>
      </c>
      <c r="G388" s="2">
        <f t="shared" si="33"/>
        <v>0.2127949617634366</v>
      </c>
      <c r="H388" s="2" t="str">
        <f t="shared" si="34"/>
        <v>Sell</v>
      </c>
    </row>
    <row r="389" spans="1:8" ht="13.5" x14ac:dyDescent="0.25">
      <c r="A389" s="3">
        <f>TITRES_STAT!B392</f>
        <v>42571</v>
      </c>
      <c r="B389" s="5">
        <f>TITRES_STAT!D392</f>
        <v>16.649000000000001</v>
      </c>
      <c r="C389" s="2">
        <f t="shared" si="30"/>
        <v>18.274376604263328</v>
      </c>
      <c r="D389" s="2">
        <f t="shared" si="32"/>
        <v>17.619123418517752</v>
      </c>
      <c r="E389" s="2">
        <f t="shared" si="31"/>
        <v>0.65525318574557545</v>
      </c>
      <c r="F389" s="2">
        <f t="shared" si="35"/>
        <v>0.43011136907889946</v>
      </c>
      <c r="G389" s="2">
        <f t="shared" si="33"/>
        <v>0.22514181666667599</v>
      </c>
      <c r="H389" s="2" t="str">
        <f t="shared" si="34"/>
        <v>Sell</v>
      </c>
    </row>
    <row r="390" spans="1:8" ht="13.5" x14ac:dyDescent="0.25">
      <c r="A390" s="3">
        <f>TITRES_STAT!B393</f>
        <v>42572</v>
      </c>
      <c r="B390" s="5">
        <f>TITRES_STAT!D393</f>
        <v>16.649000000000001</v>
      </c>
      <c r="C390" s="2">
        <f t="shared" si="30"/>
        <v>18.266780203607432</v>
      </c>
      <c r="D390" s="2">
        <f t="shared" si="32"/>
        <v>17.547262424553473</v>
      </c>
      <c r="E390" s="2">
        <f t="shared" si="31"/>
        <v>0.71951777905395886</v>
      </c>
      <c r="F390" s="2">
        <f t="shared" si="35"/>
        <v>0.48799265107391138</v>
      </c>
      <c r="G390" s="2">
        <f t="shared" si="33"/>
        <v>0.23152512798004748</v>
      </c>
      <c r="H390" s="2" t="str">
        <f t="shared" si="34"/>
        <v>Sell</v>
      </c>
    </row>
    <row r="391" spans="1:8" ht="13.5" x14ac:dyDescent="0.25">
      <c r="A391" s="3">
        <f>TITRES_STAT!B394</f>
        <v>42573</v>
      </c>
      <c r="B391" s="5">
        <f>TITRES_STAT!D394</f>
        <v>16.649000000000001</v>
      </c>
      <c r="C391" s="2">
        <f t="shared" si="30"/>
        <v>18.26035247997552</v>
      </c>
      <c r="D391" s="2">
        <f t="shared" si="32"/>
        <v>17.480724467179144</v>
      </c>
      <c r="E391" s="2">
        <f t="shared" si="31"/>
        <v>0.77962801279637617</v>
      </c>
      <c r="F391" s="2">
        <f t="shared" si="35"/>
        <v>0.54631972341840429</v>
      </c>
      <c r="G391" s="2">
        <f t="shared" si="33"/>
        <v>0.23330828937797188</v>
      </c>
      <c r="H391" s="2" t="str">
        <f t="shared" si="34"/>
        <v>Sell</v>
      </c>
    </row>
    <row r="392" spans="1:8" ht="13.5" x14ac:dyDescent="0.25">
      <c r="A392" s="3">
        <f>TITRES_STAT!B395</f>
        <v>42577</v>
      </c>
      <c r="B392" s="5">
        <f>TITRES_STAT!D395</f>
        <v>16.649000000000001</v>
      </c>
      <c r="C392" s="2">
        <f t="shared" si="30"/>
        <v>18.171682867671592</v>
      </c>
      <c r="D392" s="2">
        <f t="shared" si="32"/>
        <v>17.419115247388095</v>
      </c>
      <c r="E392" s="2">
        <f t="shared" si="31"/>
        <v>0.75256762028349655</v>
      </c>
      <c r="F392" s="2">
        <f t="shared" si="35"/>
        <v>0.58756930279142283</v>
      </c>
      <c r="G392" s="2">
        <f t="shared" si="33"/>
        <v>0.16499831749207372</v>
      </c>
      <c r="H392" s="2" t="str">
        <f t="shared" si="34"/>
        <v>Sell</v>
      </c>
    </row>
    <row r="393" spans="1:8" ht="13.5" x14ac:dyDescent="0.25">
      <c r="A393" s="3">
        <f>TITRES_STAT!B396</f>
        <v>42578</v>
      </c>
      <c r="B393" s="5">
        <f>TITRES_STAT!D396</f>
        <v>16.649000000000001</v>
      </c>
      <c r="C393" s="2">
        <f t="shared" si="30"/>
        <v>18.015423964952884</v>
      </c>
      <c r="D393" s="2">
        <f t="shared" si="32"/>
        <v>17.362069673507495</v>
      </c>
      <c r="E393" s="2">
        <f t="shared" si="31"/>
        <v>0.65335429144538892</v>
      </c>
      <c r="F393" s="2">
        <f t="shared" si="35"/>
        <v>0.60072630052221609</v>
      </c>
      <c r="G393" s="2">
        <f t="shared" si="33"/>
        <v>5.2627990923172829E-2</v>
      </c>
      <c r="H393" s="2" t="str">
        <f t="shared" si="34"/>
        <v>Sell</v>
      </c>
    </row>
    <row r="394" spans="1:8" ht="13.5" x14ac:dyDescent="0.25">
      <c r="A394" s="3">
        <f>TITRES_STAT!B397</f>
        <v>42579</v>
      </c>
      <c r="B394" s="5">
        <f>TITRES_STAT!D397</f>
        <v>16.163</v>
      </c>
      <c r="C394" s="2">
        <f t="shared" si="30"/>
        <v>17.805204893421671</v>
      </c>
      <c r="D394" s="2">
        <f t="shared" si="32"/>
        <v>17.273249697692123</v>
      </c>
      <c r="E394" s="2">
        <f t="shared" si="31"/>
        <v>0.53195519572954808</v>
      </c>
      <c r="F394" s="2">
        <f t="shared" si="35"/>
        <v>0.58697207956368247</v>
      </c>
      <c r="G394" s="2">
        <f t="shared" si="33"/>
        <v>-5.5016883834134389E-2</v>
      </c>
      <c r="H394" s="2" t="str">
        <f t="shared" si="34"/>
        <v>Hold</v>
      </c>
    </row>
    <row r="395" spans="1:8" ht="13.5" x14ac:dyDescent="0.25">
      <c r="A395" s="3">
        <f>TITRES_STAT!B398</f>
        <v>42580</v>
      </c>
      <c r="B395" s="5">
        <f>TITRES_STAT!D398</f>
        <v>16.170000000000002</v>
      </c>
      <c r="C395" s="2">
        <f t="shared" si="30"/>
        <v>17.627327217510643</v>
      </c>
      <c r="D395" s="2">
        <f t="shared" si="32"/>
        <v>17.191527497863078</v>
      </c>
      <c r="E395" s="2">
        <f t="shared" si="31"/>
        <v>0.43579971964756581</v>
      </c>
      <c r="F395" s="2">
        <f t="shared" si="35"/>
        <v>0.5567376075804592</v>
      </c>
      <c r="G395" s="2">
        <f t="shared" si="33"/>
        <v>-0.1209378879328934</v>
      </c>
      <c r="H395" s="2" t="str">
        <f t="shared" si="34"/>
        <v>Hold</v>
      </c>
    </row>
    <row r="396" spans="1:8" ht="13.5" x14ac:dyDescent="0.25">
      <c r="A396" s="3">
        <f>TITRES_STAT!B399</f>
        <v>42583</v>
      </c>
      <c r="B396" s="5">
        <f>TITRES_STAT!D399</f>
        <v>16.170000000000002</v>
      </c>
      <c r="C396" s="2">
        <f t="shared" si="30"/>
        <v>17.476815337893623</v>
      </c>
      <c r="D396" s="2">
        <f t="shared" si="32"/>
        <v>17.115858794317663</v>
      </c>
      <c r="E396" s="2">
        <f t="shared" si="31"/>
        <v>0.36095654357595919</v>
      </c>
      <c r="F396" s="2">
        <f t="shared" si="35"/>
        <v>0.51758139477955922</v>
      </c>
      <c r="G396" s="2">
        <f t="shared" si="33"/>
        <v>-0.15662485120360004</v>
      </c>
      <c r="H396" s="2" t="str">
        <f t="shared" si="34"/>
        <v>Hold</v>
      </c>
    </row>
    <row r="397" spans="1:8" ht="13.5" x14ac:dyDescent="0.25">
      <c r="A397" s="3">
        <f>TITRES_STAT!B400</f>
        <v>42584</v>
      </c>
      <c r="B397" s="5">
        <f>TITRES_STAT!D400</f>
        <v>16.170000000000002</v>
      </c>
      <c r="C397" s="2">
        <f t="shared" si="30"/>
        <v>17.349459132063835</v>
      </c>
      <c r="D397" s="2">
        <f t="shared" si="32"/>
        <v>17.045795179923761</v>
      </c>
      <c r="E397" s="2">
        <f t="shared" si="31"/>
        <v>0.30366395214007369</v>
      </c>
      <c r="F397" s="2">
        <f t="shared" si="35"/>
        <v>0.47479790625166218</v>
      </c>
      <c r="G397" s="2">
        <f t="shared" si="33"/>
        <v>-0.17113395411158849</v>
      </c>
      <c r="H397" s="2" t="str">
        <f t="shared" si="34"/>
        <v>Hold</v>
      </c>
    </row>
    <row r="398" spans="1:8" ht="13.5" x14ac:dyDescent="0.25">
      <c r="A398" s="3">
        <f>TITRES_STAT!B401</f>
        <v>42585</v>
      </c>
      <c r="B398" s="5">
        <f>TITRES_STAT!D401</f>
        <v>16.170000000000002</v>
      </c>
      <c r="C398" s="2">
        <f t="shared" si="30"/>
        <v>17.241696188669398</v>
      </c>
      <c r="D398" s="2">
        <f t="shared" si="32"/>
        <v>16.980921462892372</v>
      </c>
      <c r="E398" s="2">
        <f t="shared" si="31"/>
        <v>0.26077472577702565</v>
      </c>
      <c r="F398" s="2">
        <f t="shared" si="35"/>
        <v>0.43199327015673489</v>
      </c>
      <c r="G398" s="2">
        <f t="shared" si="33"/>
        <v>-0.17121854437970924</v>
      </c>
      <c r="H398" s="2" t="str">
        <f t="shared" si="34"/>
        <v>Hold</v>
      </c>
    </row>
    <row r="399" spans="1:8" ht="13.5" x14ac:dyDescent="0.25">
      <c r="A399" s="3">
        <f>TITRES_STAT!B402</f>
        <v>42586</v>
      </c>
      <c r="B399" s="5">
        <f>TITRES_STAT!D402</f>
        <v>16.170000000000002</v>
      </c>
      <c r="C399" s="2">
        <f t="shared" ref="C399:C462" si="36">$C$4*B389+C398*(1-$C$4)</f>
        <v>17.150512159643338</v>
      </c>
      <c r="D399" s="2">
        <f t="shared" si="32"/>
        <v>16.920853206381825</v>
      </c>
      <c r="E399" s="2">
        <f t="shared" si="31"/>
        <v>0.22965895326151298</v>
      </c>
      <c r="F399" s="2">
        <f t="shared" si="35"/>
        <v>0.39152640677769057</v>
      </c>
      <c r="G399" s="2">
        <f t="shared" si="33"/>
        <v>-0.1618674535161776</v>
      </c>
      <c r="H399" s="2" t="str">
        <f t="shared" si="34"/>
        <v>Hold</v>
      </c>
    </row>
    <row r="400" spans="1:8" ht="13.5" x14ac:dyDescent="0.25">
      <c r="A400" s="3">
        <f>TITRES_STAT!B403</f>
        <v>42587</v>
      </c>
      <c r="B400" s="5">
        <f>TITRES_STAT!D403</f>
        <v>16.581</v>
      </c>
      <c r="C400" s="2">
        <f t="shared" si="36"/>
        <v>17.073356442775133</v>
      </c>
      <c r="D400" s="2">
        <f t="shared" si="32"/>
        <v>16.895678894797985</v>
      </c>
      <c r="E400" s="2">
        <f t="shared" si="31"/>
        <v>0.1776775479771473</v>
      </c>
      <c r="F400" s="2">
        <f t="shared" si="35"/>
        <v>0.34875663501758192</v>
      </c>
      <c r="G400" s="2">
        <f t="shared" si="33"/>
        <v>-0.17107908704043462</v>
      </c>
      <c r="H400" s="2" t="str">
        <f t="shared" si="34"/>
        <v>Hold</v>
      </c>
    </row>
    <row r="401" spans="1:8" ht="13.5" x14ac:dyDescent="0.25">
      <c r="A401" s="3">
        <f>TITRES_STAT!B404</f>
        <v>42590</v>
      </c>
      <c r="B401" s="5">
        <f>TITRES_STAT!D404</f>
        <v>16.581</v>
      </c>
      <c r="C401" s="2">
        <f t="shared" si="36"/>
        <v>17.008070836194342</v>
      </c>
      <c r="D401" s="2">
        <f t="shared" si="32"/>
        <v>16.872369347035171</v>
      </c>
      <c r="E401" s="2">
        <f t="shared" si="31"/>
        <v>0.13570148915917102</v>
      </c>
      <c r="F401" s="2">
        <f t="shared" si="35"/>
        <v>0.30614560584589973</v>
      </c>
      <c r="G401" s="2">
        <f t="shared" si="33"/>
        <v>-0.17044411668672871</v>
      </c>
      <c r="H401" s="2" t="str">
        <f t="shared" si="34"/>
        <v>Hold</v>
      </c>
    </row>
    <row r="402" spans="1:8" ht="13.5" x14ac:dyDescent="0.25">
      <c r="A402" s="3">
        <f>TITRES_STAT!B405</f>
        <v>42591</v>
      </c>
      <c r="B402" s="5">
        <f>TITRES_STAT!D405</f>
        <v>16.581</v>
      </c>
      <c r="C402" s="2">
        <f t="shared" si="36"/>
        <v>16.952829169087522</v>
      </c>
      <c r="D402" s="2">
        <f t="shared" si="32"/>
        <v>16.850786432439975</v>
      </c>
      <c r="E402" s="2">
        <f t="shared" si="31"/>
        <v>0.10204273664754737</v>
      </c>
      <c r="F402" s="2">
        <f t="shared" si="35"/>
        <v>0.26532503200622926</v>
      </c>
      <c r="G402" s="2">
        <f t="shared" si="33"/>
        <v>-0.16328229535868188</v>
      </c>
      <c r="H402" s="2" t="str">
        <f t="shared" si="34"/>
        <v>Hold</v>
      </c>
    </row>
    <row r="403" spans="1:8" ht="13.5" x14ac:dyDescent="0.25">
      <c r="A403" s="3">
        <f>TITRES_STAT!B406</f>
        <v>42592</v>
      </c>
      <c r="B403" s="5">
        <f>TITRES_STAT!D406</f>
        <v>16.581</v>
      </c>
      <c r="C403" s="2">
        <f t="shared" si="36"/>
        <v>16.906086219997135</v>
      </c>
      <c r="D403" s="2">
        <f t="shared" si="32"/>
        <v>16.830802252259236</v>
      </c>
      <c r="E403" s="2">
        <f t="shared" si="31"/>
        <v>7.528396773789936E-2</v>
      </c>
      <c r="F403" s="2">
        <f t="shared" si="35"/>
        <v>0.2273168191525633</v>
      </c>
      <c r="G403" s="2">
        <f t="shared" si="33"/>
        <v>-0.15203285141466394</v>
      </c>
      <c r="H403" s="2" t="str">
        <f t="shared" si="34"/>
        <v>Hold</v>
      </c>
    </row>
    <row r="404" spans="1:8" ht="13.5" x14ac:dyDescent="0.25">
      <c r="A404" s="3">
        <f>TITRES_STAT!B407</f>
        <v>42593</v>
      </c>
      <c r="B404" s="5">
        <f>TITRES_STAT!D407</f>
        <v>16.581</v>
      </c>
      <c r="C404" s="2">
        <f t="shared" si="36"/>
        <v>16.791765263074499</v>
      </c>
      <c r="D404" s="2">
        <f t="shared" si="32"/>
        <v>16.812298381721515</v>
      </c>
      <c r="E404" s="2">
        <f t="shared" si="31"/>
        <v>-2.0533118647016124E-2</v>
      </c>
      <c r="F404" s="2">
        <f t="shared" si="35"/>
        <v>0.17774683159264743</v>
      </c>
      <c r="G404" s="2">
        <f t="shared" si="33"/>
        <v>-0.19827995023966355</v>
      </c>
      <c r="H404" s="2" t="str">
        <f t="shared" si="34"/>
        <v>Hold</v>
      </c>
    </row>
    <row r="405" spans="1:8" ht="13.5" x14ac:dyDescent="0.25">
      <c r="A405" s="3">
        <f>TITRES_STAT!B408</f>
        <v>42594</v>
      </c>
      <c r="B405" s="5">
        <f>TITRES_STAT!D408</f>
        <v>16.581</v>
      </c>
      <c r="C405" s="2">
        <f t="shared" si="36"/>
        <v>16.696109068755348</v>
      </c>
      <c r="D405" s="2">
        <f t="shared" si="32"/>
        <v>16.795165168260663</v>
      </c>
      <c r="E405" s="2">
        <f t="shared" si="31"/>
        <v>-9.9056099505315132E-2</v>
      </c>
      <c r="F405" s="2">
        <f t="shared" si="35"/>
        <v>0.12238624537305492</v>
      </c>
      <c r="G405" s="2">
        <f t="shared" si="33"/>
        <v>-0.22144234487837006</v>
      </c>
      <c r="H405" s="2" t="str">
        <f t="shared" si="34"/>
        <v>Hold</v>
      </c>
    </row>
    <row r="406" spans="1:8" ht="13.5" x14ac:dyDescent="0.25">
      <c r="A406" s="3">
        <f>TITRES_STAT!B409</f>
        <v>42597</v>
      </c>
      <c r="B406" s="5">
        <f>TITRES_STAT!D409</f>
        <v>16.581</v>
      </c>
      <c r="C406" s="2">
        <f t="shared" si="36"/>
        <v>16.615169212023758</v>
      </c>
      <c r="D406" s="2">
        <f t="shared" si="32"/>
        <v>16.779301081722835</v>
      </c>
      <c r="E406" s="2">
        <f t="shared" si="31"/>
        <v>-0.16413186969907656</v>
      </c>
      <c r="F406" s="2">
        <f t="shared" si="35"/>
        <v>6.5082622358628633E-2</v>
      </c>
      <c r="G406" s="2">
        <f t="shared" si="33"/>
        <v>-0.22921449205770519</v>
      </c>
      <c r="H406" s="2" t="str">
        <f t="shared" si="34"/>
        <v>Hold</v>
      </c>
    </row>
    <row r="407" spans="1:8" ht="13.5" x14ac:dyDescent="0.25">
      <c r="A407" s="3">
        <f>TITRES_STAT!B410</f>
        <v>42598</v>
      </c>
      <c r="B407" s="5">
        <f>TITRES_STAT!D410</f>
        <v>16.581</v>
      </c>
      <c r="C407" s="2">
        <f t="shared" si="36"/>
        <v>16.546681640943181</v>
      </c>
      <c r="D407" s="2">
        <f t="shared" si="32"/>
        <v>16.764612112706327</v>
      </c>
      <c r="E407" s="2">
        <f t="shared" si="31"/>
        <v>-0.21793047176314673</v>
      </c>
      <c r="F407" s="2">
        <f t="shared" si="35"/>
        <v>8.4800035342735627E-3</v>
      </c>
      <c r="G407" s="2">
        <f t="shared" si="33"/>
        <v>-0.22641047529742028</v>
      </c>
      <c r="H407" s="2" t="str">
        <f t="shared" si="34"/>
        <v>Hold</v>
      </c>
    </row>
    <row r="408" spans="1:8" ht="13.5" x14ac:dyDescent="0.25">
      <c r="A408" s="3">
        <f>TITRES_STAT!B411</f>
        <v>42599</v>
      </c>
      <c r="B408" s="5">
        <f>TITRES_STAT!D411</f>
        <v>16.581</v>
      </c>
      <c r="C408" s="2">
        <f t="shared" si="36"/>
        <v>16.488730619259613</v>
      </c>
      <c r="D408" s="2">
        <f t="shared" si="32"/>
        <v>16.751011215468822</v>
      </c>
      <c r="E408" s="2">
        <f t="shared" si="31"/>
        <v>-0.26228059620920874</v>
      </c>
      <c r="F408" s="2">
        <f t="shared" si="35"/>
        <v>-4.5672116414422897E-2</v>
      </c>
      <c r="G408" s="2">
        <f t="shared" si="33"/>
        <v>-0.21660847979478584</v>
      </c>
      <c r="H408" s="2" t="str">
        <f t="shared" si="34"/>
        <v>Hold</v>
      </c>
    </row>
    <row r="409" spans="1:8" ht="13.5" x14ac:dyDescent="0.25">
      <c r="A409" s="3">
        <f>TITRES_STAT!B412</f>
        <v>42600</v>
      </c>
      <c r="B409" s="5">
        <f>TITRES_STAT!D412</f>
        <v>16.581</v>
      </c>
      <c r="C409" s="2">
        <f t="shared" si="36"/>
        <v>16.439695139373519</v>
      </c>
      <c r="D409" s="2">
        <f t="shared" si="32"/>
        <v>16.738417792100762</v>
      </c>
      <c r="E409" s="2">
        <f t="shared" si="31"/>
        <v>-0.29872265272724263</v>
      </c>
      <c r="F409" s="2">
        <f t="shared" si="35"/>
        <v>-9.6282223676986856E-2</v>
      </c>
      <c r="G409" s="2">
        <f t="shared" si="33"/>
        <v>-0.20244042905025578</v>
      </c>
      <c r="H409" s="2" t="str">
        <f t="shared" si="34"/>
        <v>Hold</v>
      </c>
    </row>
    <row r="410" spans="1:8" ht="13.5" x14ac:dyDescent="0.25">
      <c r="A410" s="3">
        <f>TITRES_STAT!B413</f>
        <v>42601</v>
      </c>
      <c r="B410" s="5">
        <f>TITRES_STAT!D413</f>
        <v>16.581</v>
      </c>
      <c r="C410" s="2">
        <f t="shared" si="36"/>
        <v>16.461434348700671</v>
      </c>
      <c r="D410" s="2">
        <f t="shared" si="32"/>
        <v>16.726757214908112</v>
      </c>
      <c r="E410" s="2">
        <f t="shared" si="31"/>
        <v>-0.26532286620744117</v>
      </c>
      <c r="F410" s="2">
        <f t="shared" si="35"/>
        <v>-0.13009035218307774</v>
      </c>
      <c r="G410" s="2">
        <f t="shared" si="33"/>
        <v>-0.13523251402436343</v>
      </c>
      <c r="H410" s="2" t="str">
        <f t="shared" si="34"/>
        <v>Hold</v>
      </c>
    </row>
    <row r="411" spans="1:8" ht="13.5" x14ac:dyDescent="0.25">
      <c r="A411" s="3">
        <f>TITRES_STAT!B414</f>
        <v>42604</v>
      </c>
      <c r="B411" s="5">
        <f>TITRES_STAT!D414</f>
        <v>16.581</v>
      </c>
      <c r="C411" s="2">
        <f t="shared" si="36"/>
        <v>16.479829064285184</v>
      </c>
      <c r="D411" s="2">
        <f t="shared" si="32"/>
        <v>16.715960384174178</v>
      </c>
      <c r="E411" s="2">
        <f t="shared" si="31"/>
        <v>-0.23613131988899383</v>
      </c>
      <c r="F411" s="2">
        <f t="shared" si="35"/>
        <v>-0.15129854572426096</v>
      </c>
      <c r="G411" s="2">
        <f t="shared" si="33"/>
        <v>-8.4832774164732866E-2</v>
      </c>
      <c r="H411" s="2" t="str">
        <f t="shared" si="34"/>
        <v>Hold</v>
      </c>
    </row>
    <row r="412" spans="1:8" ht="13.5" x14ac:dyDescent="0.25">
      <c r="A412" s="3">
        <f>TITRES_STAT!B415</f>
        <v>42605</v>
      </c>
      <c r="B412" s="5">
        <f>TITRES_STAT!D415</f>
        <v>16.581</v>
      </c>
      <c r="C412" s="2">
        <f t="shared" si="36"/>
        <v>16.495393823625925</v>
      </c>
      <c r="D412" s="2">
        <f t="shared" si="32"/>
        <v>16.705963318679796</v>
      </c>
      <c r="E412" s="2">
        <f t="shared" ref="E412:E475" si="37">C412-D412</f>
        <v>-0.21056949505387124</v>
      </c>
      <c r="F412" s="2">
        <f t="shared" si="35"/>
        <v>-0.16315273559018303</v>
      </c>
      <c r="G412" s="2">
        <f t="shared" si="33"/>
        <v>-4.7416759463688202E-2</v>
      </c>
      <c r="H412" s="2" t="str">
        <f t="shared" si="34"/>
        <v>Hold</v>
      </c>
    </row>
    <row r="413" spans="1:8" ht="13.5" x14ac:dyDescent="0.25">
      <c r="A413" s="3">
        <f>TITRES_STAT!B416</f>
        <v>42606</v>
      </c>
      <c r="B413" s="5">
        <f>TITRES_STAT!D416</f>
        <v>16.581</v>
      </c>
      <c r="C413" s="2">
        <f t="shared" si="36"/>
        <v>16.508564004606551</v>
      </c>
      <c r="D413" s="2">
        <f t="shared" ref="D413:D476" si="38">$D$4*B413+(1-$D$4)*D412</f>
        <v>16.696706776555367</v>
      </c>
      <c r="E413" s="2">
        <f t="shared" si="37"/>
        <v>-0.18814277194881512</v>
      </c>
      <c r="F413" s="2">
        <f t="shared" si="35"/>
        <v>-0.16815074286190948</v>
      </c>
      <c r="G413" s="2">
        <f t="shared" si="33"/>
        <v>-1.9992029086905644E-2</v>
      </c>
      <c r="H413" s="2" t="str">
        <f t="shared" si="34"/>
        <v>Hold</v>
      </c>
    </row>
    <row r="414" spans="1:8" ht="13.5" x14ac:dyDescent="0.25">
      <c r="A414" s="3">
        <f>TITRES_STAT!B417</f>
        <v>42607</v>
      </c>
      <c r="B414" s="5">
        <f>TITRES_STAT!D417</f>
        <v>16.581</v>
      </c>
      <c r="C414" s="2">
        <f t="shared" si="36"/>
        <v>16.519708003897851</v>
      </c>
      <c r="D414" s="2">
        <f t="shared" si="38"/>
        <v>16.688135904217933</v>
      </c>
      <c r="E414" s="2">
        <f t="shared" si="37"/>
        <v>-0.16842790032008281</v>
      </c>
      <c r="F414" s="2">
        <f t="shared" si="35"/>
        <v>-0.16820617435354415</v>
      </c>
      <c r="G414" s="2">
        <f t="shared" si="33"/>
        <v>-2.2172596653866061E-4</v>
      </c>
      <c r="H414" s="2" t="str">
        <f t="shared" si="34"/>
        <v>Hold</v>
      </c>
    </row>
    <row r="415" spans="1:8" ht="13.5" x14ac:dyDescent="0.25">
      <c r="A415" s="3">
        <f>TITRES_STAT!B418</f>
        <v>42608</v>
      </c>
      <c r="B415" s="5">
        <f>TITRES_STAT!D418</f>
        <v>16.581</v>
      </c>
      <c r="C415" s="2">
        <f t="shared" si="36"/>
        <v>16.52913754175972</v>
      </c>
      <c r="D415" s="2">
        <f t="shared" si="38"/>
        <v>16.680199911312901</v>
      </c>
      <c r="E415" s="2">
        <f t="shared" si="37"/>
        <v>-0.15106236955318053</v>
      </c>
      <c r="F415" s="2">
        <f t="shared" si="35"/>
        <v>-0.16477741339347143</v>
      </c>
      <c r="G415" s="2">
        <f t="shared" si="33"/>
        <v>1.3715043840290903E-2</v>
      </c>
      <c r="H415" s="2" t="str">
        <f t="shared" si="34"/>
        <v>Sell</v>
      </c>
    </row>
    <row r="416" spans="1:8" ht="13.5" x14ac:dyDescent="0.25">
      <c r="A416" s="3">
        <f>TITRES_STAT!B419</f>
        <v>42611</v>
      </c>
      <c r="B416" s="5">
        <f>TITRES_STAT!D419</f>
        <v>16.581</v>
      </c>
      <c r="C416" s="2">
        <f t="shared" si="36"/>
        <v>16.537116381488993</v>
      </c>
      <c r="D416" s="2">
        <f t="shared" si="38"/>
        <v>16.672851769734169</v>
      </c>
      <c r="E416" s="2">
        <f t="shared" si="37"/>
        <v>-0.13573538824517684</v>
      </c>
      <c r="F416" s="2">
        <f t="shared" si="35"/>
        <v>-0.15896900836381253</v>
      </c>
      <c r="G416" s="2">
        <f t="shared" si="33"/>
        <v>2.3233620118635695E-2</v>
      </c>
      <c r="H416" s="2" t="str">
        <f t="shared" si="34"/>
        <v>Sell</v>
      </c>
    </row>
    <row r="417" spans="1:8" ht="13.5" x14ac:dyDescent="0.25">
      <c r="A417" s="3">
        <f>TITRES_STAT!B420</f>
        <v>42612</v>
      </c>
      <c r="B417" s="5">
        <f>TITRES_STAT!D420</f>
        <v>16.581</v>
      </c>
      <c r="C417" s="2">
        <f t="shared" si="36"/>
        <v>16.54386770741376</v>
      </c>
      <c r="D417" s="2">
        <f t="shared" si="38"/>
        <v>16.666047934939048</v>
      </c>
      <c r="E417" s="2">
        <f t="shared" si="37"/>
        <v>-0.12218022752528768</v>
      </c>
      <c r="F417" s="2">
        <f t="shared" si="35"/>
        <v>-0.15161125219610758</v>
      </c>
      <c r="G417" s="2">
        <f t="shared" si="33"/>
        <v>2.94310246708199E-2</v>
      </c>
      <c r="H417" s="2" t="str">
        <f t="shared" si="34"/>
        <v>Sell</v>
      </c>
    </row>
    <row r="418" spans="1:8" ht="13.5" x14ac:dyDescent="0.25">
      <c r="A418" s="3">
        <f>TITRES_STAT!B421</f>
        <v>42613</v>
      </c>
      <c r="B418" s="5">
        <f>TITRES_STAT!D421</f>
        <v>16.581</v>
      </c>
      <c r="C418" s="2">
        <f t="shared" si="36"/>
        <v>16.549580367811643</v>
      </c>
      <c r="D418" s="2">
        <f t="shared" si="38"/>
        <v>16.659748087906525</v>
      </c>
      <c r="E418" s="2">
        <f t="shared" si="37"/>
        <v>-0.11016772009488207</v>
      </c>
      <c r="F418" s="2">
        <f t="shared" si="35"/>
        <v>-0.14332254577586248</v>
      </c>
      <c r="G418" s="2">
        <f t="shared" si="33"/>
        <v>3.315482568098041E-2</v>
      </c>
      <c r="H418" s="2" t="str">
        <f t="shared" si="34"/>
        <v>Sell</v>
      </c>
    </row>
    <row r="419" spans="1:8" ht="13.5" x14ac:dyDescent="0.25">
      <c r="A419" s="3">
        <f>TITRES_STAT!B422</f>
        <v>42614</v>
      </c>
      <c r="B419" s="5">
        <f>TITRES_STAT!D422</f>
        <v>16.581</v>
      </c>
      <c r="C419" s="2">
        <f t="shared" si="36"/>
        <v>16.554414157379082</v>
      </c>
      <c r="D419" s="2">
        <f t="shared" si="38"/>
        <v>16.653914896209745</v>
      </c>
      <c r="E419" s="2">
        <f t="shared" si="37"/>
        <v>-9.9500738830663238E-2</v>
      </c>
      <c r="F419" s="2">
        <f t="shared" si="35"/>
        <v>-0.13455818438682265</v>
      </c>
      <c r="G419" s="2">
        <f t="shared" si="33"/>
        <v>3.5057445556159417E-2</v>
      </c>
      <c r="H419" s="2" t="str">
        <f t="shared" si="34"/>
        <v>Sell</v>
      </c>
    </row>
    <row r="420" spans="1:8" ht="13.5" x14ac:dyDescent="0.25">
      <c r="A420" s="3">
        <f>TITRES_STAT!B423</f>
        <v>42615</v>
      </c>
      <c r="B420" s="5">
        <f>TITRES_STAT!D423</f>
        <v>17.059999999999999</v>
      </c>
      <c r="C420" s="2">
        <f t="shared" si="36"/>
        <v>16.558504287013069</v>
      </c>
      <c r="D420" s="2">
        <f t="shared" si="38"/>
        <v>16.683995274268284</v>
      </c>
      <c r="E420" s="2">
        <f t="shared" si="37"/>
        <v>-0.12549098725521546</v>
      </c>
      <c r="F420" s="2">
        <f t="shared" si="35"/>
        <v>-0.1327447449605012</v>
      </c>
      <c r="G420" s="2">
        <f t="shared" ref="G420:G483" si="39">E420-F420</f>
        <v>7.253757705285746E-3</v>
      </c>
      <c r="H420" s="2" t="str">
        <f t="shared" ref="H420:H483" si="40">IF(G420&lt;0,"Hold","Sell")</f>
        <v>Sell</v>
      </c>
    </row>
    <row r="421" spans="1:8" ht="13.5" x14ac:dyDescent="0.25">
      <c r="A421" s="3">
        <f>TITRES_STAT!B424</f>
        <v>42618</v>
      </c>
      <c r="B421" s="5">
        <f>TITRES_STAT!D424</f>
        <v>17.059999999999999</v>
      </c>
      <c r="C421" s="2">
        <f t="shared" si="36"/>
        <v>16.561965165934133</v>
      </c>
      <c r="D421" s="2">
        <f t="shared" si="38"/>
        <v>16.711847476174338</v>
      </c>
      <c r="E421" s="2">
        <f t="shared" si="37"/>
        <v>-0.14988231024020493</v>
      </c>
      <c r="F421" s="2">
        <f t="shared" ref="F421:F484" si="41">(E421*(2/(10)))+((1-(2/10))*F420)</f>
        <v>-0.13617225801644195</v>
      </c>
      <c r="G421" s="2">
        <f t="shared" si="39"/>
        <v>-1.3710052223762981E-2</v>
      </c>
      <c r="H421" s="2" t="str">
        <f t="shared" si="40"/>
        <v>Hold</v>
      </c>
    </row>
    <row r="422" spans="1:8" ht="13.5" x14ac:dyDescent="0.25">
      <c r="A422" s="3">
        <f>TITRES_STAT!B425</f>
        <v>42619</v>
      </c>
      <c r="B422" s="5">
        <f>TITRES_STAT!D425</f>
        <v>17.129000000000001</v>
      </c>
      <c r="C422" s="2">
        <f t="shared" si="36"/>
        <v>16.564893601944267</v>
      </c>
      <c r="D422" s="2">
        <f t="shared" si="38"/>
        <v>16.742747663124387</v>
      </c>
      <c r="E422" s="2">
        <f t="shared" si="37"/>
        <v>-0.17785406118012048</v>
      </c>
      <c r="F422" s="2">
        <f t="shared" si="41"/>
        <v>-0.14450861864917766</v>
      </c>
      <c r="G422" s="2">
        <f t="shared" si="39"/>
        <v>-3.334544253094282E-2</v>
      </c>
      <c r="H422" s="2" t="str">
        <f t="shared" si="40"/>
        <v>Hold</v>
      </c>
    </row>
    <row r="423" spans="1:8" ht="13.5" x14ac:dyDescent="0.25">
      <c r="A423" s="3">
        <f>TITRES_STAT!B426</f>
        <v>42620</v>
      </c>
      <c r="B423" s="5">
        <f>TITRES_STAT!D426</f>
        <v>16.614999999999998</v>
      </c>
      <c r="C423" s="2">
        <f t="shared" si="36"/>
        <v>16.567371509337455</v>
      </c>
      <c r="D423" s="2">
        <f t="shared" si="38"/>
        <v>16.733284873263319</v>
      </c>
      <c r="E423" s="2">
        <f t="shared" si="37"/>
        <v>-0.16591336392586342</v>
      </c>
      <c r="F423" s="2">
        <f t="shared" si="41"/>
        <v>-0.14878956770451482</v>
      </c>
      <c r="G423" s="2">
        <f t="shared" si="39"/>
        <v>-1.7123796221348603E-2</v>
      </c>
      <c r="H423" s="2" t="str">
        <f t="shared" si="40"/>
        <v>Hold</v>
      </c>
    </row>
    <row r="424" spans="1:8" ht="13.5" x14ac:dyDescent="0.25">
      <c r="A424" s="3">
        <f>TITRES_STAT!B427</f>
        <v>42621</v>
      </c>
      <c r="B424" s="5">
        <f>TITRES_STAT!D427</f>
        <v>17.361999999999998</v>
      </c>
      <c r="C424" s="2">
        <f t="shared" si="36"/>
        <v>16.569468200208618</v>
      </c>
      <c r="D424" s="2">
        <f t="shared" si="38"/>
        <v>16.779856364132701</v>
      </c>
      <c r="E424" s="2">
        <f t="shared" si="37"/>
        <v>-0.21038816392408322</v>
      </c>
      <c r="F424" s="2">
        <f t="shared" si="41"/>
        <v>-0.16110928694842852</v>
      </c>
      <c r="G424" s="2">
        <f t="shared" si="39"/>
        <v>-4.9278876975654695E-2</v>
      </c>
      <c r="H424" s="2" t="str">
        <f t="shared" si="40"/>
        <v>Hold</v>
      </c>
    </row>
    <row r="425" spans="1:8" ht="13.5" x14ac:dyDescent="0.25">
      <c r="A425" s="3">
        <f>TITRES_STAT!B428</f>
        <v>42622</v>
      </c>
      <c r="B425" s="5">
        <f>TITRES_STAT!D428</f>
        <v>17.361999999999998</v>
      </c>
      <c r="C425" s="2">
        <f t="shared" si="36"/>
        <v>16.571242323253443</v>
      </c>
      <c r="D425" s="2">
        <f t="shared" si="38"/>
        <v>16.822978114937687</v>
      </c>
      <c r="E425" s="2">
        <f t="shared" si="37"/>
        <v>-0.25173579168424354</v>
      </c>
      <c r="F425" s="2">
        <f t="shared" si="41"/>
        <v>-0.17923458789559155</v>
      </c>
      <c r="G425" s="2">
        <f t="shared" si="39"/>
        <v>-7.2501203788651991E-2</v>
      </c>
      <c r="H425" s="2" t="str">
        <f t="shared" si="40"/>
        <v>Hold</v>
      </c>
    </row>
    <row r="426" spans="1:8" ht="13.5" x14ac:dyDescent="0.25">
      <c r="A426" s="3">
        <f>TITRES_STAT!B429</f>
        <v>42627</v>
      </c>
      <c r="B426" s="5">
        <f>TITRES_STAT!D429</f>
        <v>17.361999999999998</v>
      </c>
      <c r="C426" s="2">
        <f t="shared" si="36"/>
        <v>16.572743504291374</v>
      </c>
      <c r="D426" s="2">
        <f t="shared" si="38"/>
        <v>16.86290566197934</v>
      </c>
      <c r="E426" s="2">
        <f t="shared" si="37"/>
        <v>-0.29016215768796627</v>
      </c>
      <c r="F426" s="2">
        <f t="shared" si="41"/>
        <v>-0.2014201018540665</v>
      </c>
      <c r="G426" s="2">
        <f t="shared" si="39"/>
        <v>-8.8742055833899769E-2</v>
      </c>
      <c r="H426" s="2" t="str">
        <f t="shared" si="40"/>
        <v>Hold</v>
      </c>
    </row>
    <row r="427" spans="1:8" ht="13.5" x14ac:dyDescent="0.25">
      <c r="A427" s="3">
        <f>TITRES_STAT!B430</f>
        <v>42628</v>
      </c>
      <c r="B427" s="5">
        <f>TITRES_STAT!D430</f>
        <v>17.335000000000001</v>
      </c>
      <c r="C427" s="2">
        <f t="shared" si="36"/>
        <v>16.574013734400395</v>
      </c>
      <c r="D427" s="2">
        <f t="shared" si="38"/>
        <v>16.897875612943835</v>
      </c>
      <c r="E427" s="2">
        <f t="shared" si="37"/>
        <v>-0.32386187854343973</v>
      </c>
      <c r="F427" s="2">
        <f t="shared" si="41"/>
        <v>-0.22590845719194114</v>
      </c>
      <c r="G427" s="2">
        <f t="shared" si="39"/>
        <v>-9.7953421351498593E-2</v>
      </c>
      <c r="H427" s="2" t="str">
        <f t="shared" si="40"/>
        <v>Hold</v>
      </c>
    </row>
    <row r="428" spans="1:8" ht="13.5" x14ac:dyDescent="0.25">
      <c r="A428" s="3">
        <f>TITRES_STAT!B431</f>
        <v>42629</v>
      </c>
      <c r="B428" s="5">
        <f>TITRES_STAT!D431</f>
        <v>17.335000000000001</v>
      </c>
      <c r="C428" s="2">
        <f t="shared" si="36"/>
        <v>16.575088544492644</v>
      </c>
      <c r="D428" s="2">
        <f t="shared" si="38"/>
        <v>16.930255197170219</v>
      </c>
      <c r="E428" s="2">
        <f t="shared" si="37"/>
        <v>-0.35516665267757475</v>
      </c>
      <c r="F428" s="2">
        <f t="shared" si="41"/>
        <v>-0.25176009628906787</v>
      </c>
      <c r="G428" s="2">
        <f t="shared" si="39"/>
        <v>-0.10340655638850688</v>
      </c>
      <c r="H428" s="2" t="str">
        <f t="shared" si="40"/>
        <v>Hold</v>
      </c>
    </row>
    <row r="429" spans="1:8" ht="13.5" x14ac:dyDescent="0.25">
      <c r="A429" s="3">
        <f>TITRES_STAT!B432</f>
        <v>42632</v>
      </c>
      <c r="B429" s="5">
        <f>TITRES_STAT!D432</f>
        <v>17.335000000000001</v>
      </c>
      <c r="C429" s="2">
        <f t="shared" si="36"/>
        <v>16.575997999186082</v>
      </c>
      <c r="D429" s="2">
        <f t="shared" si="38"/>
        <v>16.960236293676129</v>
      </c>
      <c r="E429" s="2">
        <f t="shared" si="37"/>
        <v>-0.38423829449004643</v>
      </c>
      <c r="F429" s="2">
        <f t="shared" si="41"/>
        <v>-0.27825573592926356</v>
      </c>
      <c r="G429" s="2">
        <f t="shared" si="39"/>
        <v>-0.10598255856078287</v>
      </c>
      <c r="H429" s="2" t="str">
        <f t="shared" si="40"/>
        <v>Hold</v>
      </c>
    </row>
    <row r="430" spans="1:8" ht="13.5" x14ac:dyDescent="0.25">
      <c r="A430" s="3">
        <f>TITRES_STAT!B433</f>
        <v>42633</v>
      </c>
      <c r="B430" s="5">
        <f>TITRES_STAT!D433</f>
        <v>16.581</v>
      </c>
      <c r="C430" s="2">
        <f t="shared" si="36"/>
        <v>16.650459845465146</v>
      </c>
      <c r="D430" s="2">
        <f t="shared" si="38"/>
        <v>16.932144716366786</v>
      </c>
      <c r="E430" s="2">
        <f t="shared" si="37"/>
        <v>-0.28168487090163907</v>
      </c>
      <c r="F430" s="2">
        <f t="shared" si="41"/>
        <v>-0.27894156292373867</v>
      </c>
      <c r="G430" s="2">
        <f t="shared" si="39"/>
        <v>-2.7433079779003999E-3</v>
      </c>
      <c r="H430" s="2" t="str">
        <f t="shared" si="40"/>
        <v>Hold</v>
      </c>
    </row>
    <row r="431" spans="1:8" ht="13.5" x14ac:dyDescent="0.25">
      <c r="A431" s="3">
        <f>TITRES_STAT!B434</f>
        <v>42634</v>
      </c>
      <c r="B431" s="5">
        <f>TITRES_STAT!D434</f>
        <v>16.088000000000001</v>
      </c>
      <c r="C431" s="2">
        <f t="shared" si="36"/>
        <v>16.713466023085893</v>
      </c>
      <c r="D431" s="2">
        <f t="shared" si="38"/>
        <v>16.869615478117396</v>
      </c>
      <c r="E431" s="2">
        <f t="shared" si="37"/>
        <v>-0.15614945503150324</v>
      </c>
      <c r="F431" s="2">
        <f t="shared" si="41"/>
        <v>-0.25438314134529161</v>
      </c>
      <c r="G431" s="2">
        <f t="shared" si="39"/>
        <v>9.8233686313788371E-2</v>
      </c>
      <c r="H431" s="2" t="str">
        <f t="shared" si="40"/>
        <v>Sell</v>
      </c>
    </row>
    <row r="432" spans="1:8" ht="13.5" x14ac:dyDescent="0.25">
      <c r="A432" s="3">
        <f>TITRES_STAT!B435</f>
        <v>42635</v>
      </c>
      <c r="B432" s="5">
        <f>TITRES_STAT!D435</f>
        <v>16.567</v>
      </c>
      <c r="C432" s="2">
        <f t="shared" si="36"/>
        <v>16.777394327226524</v>
      </c>
      <c r="D432" s="2">
        <f t="shared" si="38"/>
        <v>16.847199516775369</v>
      </c>
      <c r="E432" s="2">
        <f t="shared" si="37"/>
        <v>-6.9805189548844737E-2</v>
      </c>
      <c r="F432" s="2">
        <f t="shared" si="41"/>
        <v>-0.21746755098600223</v>
      </c>
      <c r="G432" s="2">
        <f t="shared" si="39"/>
        <v>0.1476623614371575</v>
      </c>
      <c r="H432" s="2" t="str">
        <f t="shared" si="40"/>
        <v>Sell</v>
      </c>
    </row>
    <row r="433" spans="1:8" ht="13.5" x14ac:dyDescent="0.25">
      <c r="A433" s="3">
        <f>TITRES_STAT!B436</f>
        <v>42636</v>
      </c>
      <c r="B433" s="5">
        <f>TITRES_STAT!D436</f>
        <v>17.306999999999999</v>
      </c>
      <c r="C433" s="2">
        <f t="shared" si="36"/>
        <v>16.752410584576289</v>
      </c>
      <c r="D433" s="2">
        <f t="shared" si="38"/>
        <v>16.881258811829046</v>
      </c>
      <c r="E433" s="2">
        <f t="shared" si="37"/>
        <v>-0.12884822725275669</v>
      </c>
      <c r="F433" s="2">
        <f t="shared" si="41"/>
        <v>-0.19974368623935312</v>
      </c>
      <c r="G433" s="2">
        <f t="shared" si="39"/>
        <v>7.0895458986596438E-2</v>
      </c>
      <c r="H433" s="2" t="str">
        <f t="shared" si="40"/>
        <v>Sell</v>
      </c>
    </row>
    <row r="434" spans="1:8" ht="13.5" x14ac:dyDescent="0.25">
      <c r="A434" s="3">
        <f>TITRES_STAT!B437</f>
        <v>42639</v>
      </c>
      <c r="B434" s="5">
        <f>TITRES_STAT!D437</f>
        <v>17.306999999999999</v>
      </c>
      <c r="C434" s="2">
        <f t="shared" si="36"/>
        <v>16.846193571564552</v>
      </c>
      <c r="D434" s="2">
        <f t="shared" si="38"/>
        <v>16.912795196138003</v>
      </c>
      <c r="E434" s="2">
        <f t="shared" si="37"/>
        <v>-6.660162457345109E-2</v>
      </c>
      <c r="F434" s="2">
        <f t="shared" si="41"/>
        <v>-0.17311527390617271</v>
      </c>
      <c r="G434" s="2">
        <f t="shared" si="39"/>
        <v>0.10651364933272162</v>
      </c>
      <c r="H434" s="2" t="str">
        <f t="shared" si="40"/>
        <v>Sell</v>
      </c>
    </row>
    <row r="435" spans="1:8" ht="13.5" x14ac:dyDescent="0.25">
      <c r="A435" s="3">
        <f>TITRES_STAT!B438</f>
        <v>42640</v>
      </c>
      <c r="B435" s="5">
        <f>TITRES_STAT!D438</f>
        <v>17.306999999999999</v>
      </c>
      <c r="C435" s="2">
        <f t="shared" si="36"/>
        <v>16.925548406708469</v>
      </c>
      <c r="D435" s="2">
        <f t="shared" si="38"/>
        <v>16.94199555197963</v>
      </c>
      <c r="E435" s="2">
        <f t="shared" si="37"/>
        <v>-1.6447145271161645E-2</v>
      </c>
      <c r="F435" s="2">
        <f t="shared" si="41"/>
        <v>-0.14178164817917049</v>
      </c>
      <c r="G435" s="2">
        <f t="shared" si="39"/>
        <v>0.12533450290800885</v>
      </c>
      <c r="H435" s="2" t="str">
        <f t="shared" si="40"/>
        <v>Sell</v>
      </c>
    </row>
    <row r="436" spans="1:8" ht="13.5" x14ac:dyDescent="0.25">
      <c r="A436" s="3">
        <f>TITRES_STAT!B439</f>
        <v>42641</v>
      </c>
      <c r="B436" s="5">
        <f>TITRES_STAT!D439</f>
        <v>17.306999999999999</v>
      </c>
      <c r="C436" s="2">
        <f t="shared" si="36"/>
        <v>16.992694805676397</v>
      </c>
      <c r="D436" s="2">
        <f t="shared" si="38"/>
        <v>16.969032918499657</v>
      </c>
      <c r="E436" s="2">
        <f t="shared" si="37"/>
        <v>2.3661887176739782E-2</v>
      </c>
      <c r="F436" s="2">
        <f t="shared" si="41"/>
        <v>-0.10869294110798844</v>
      </c>
      <c r="G436" s="2">
        <f t="shared" si="39"/>
        <v>0.13235482828472822</v>
      </c>
      <c r="H436" s="2" t="str">
        <f t="shared" si="40"/>
        <v>Sell</v>
      </c>
    </row>
    <row r="437" spans="1:8" ht="13.5" x14ac:dyDescent="0.25">
      <c r="A437" s="3">
        <f>TITRES_STAT!B440</f>
        <v>42642</v>
      </c>
      <c r="B437" s="5">
        <f>TITRES_STAT!D440</f>
        <v>17.306999999999999</v>
      </c>
      <c r="C437" s="2">
        <f t="shared" si="36"/>
        <v>17.045357143264646</v>
      </c>
      <c r="D437" s="2">
        <f t="shared" si="38"/>
        <v>16.994067517129313</v>
      </c>
      <c r="E437" s="2">
        <f t="shared" si="37"/>
        <v>5.1289626135332611E-2</v>
      </c>
      <c r="F437" s="2">
        <f t="shared" si="41"/>
        <v>-7.6696427659324232E-2</v>
      </c>
      <c r="G437" s="2">
        <f t="shared" si="39"/>
        <v>0.12798605379465683</v>
      </c>
      <c r="H437" s="2" t="str">
        <f t="shared" si="40"/>
        <v>Sell</v>
      </c>
    </row>
    <row r="438" spans="1:8" ht="13.5" x14ac:dyDescent="0.25">
      <c r="A438" s="3">
        <f>TITRES_STAT!B441</f>
        <v>42643</v>
      </c>
      <c r="B438" s="5">
        <f>TITRES_STAT!D441</f>
        <v>17.821000000000002</v>
      </c>
      <c r="C438" s="2">
        <f t="shared" si="36"/>
        <v>17.089917582762393</v>
      </c>
      <c r="D438" s="2">
        <f t="shared" si="38"/>
        <v>17.055321775119733</v>
      </c>
      <c r="E438" s="2">
        <f t="shared" si="37"/>
        <v>3.4595807642659793E-2</v>
      </c>
      <c r="F438" s="2">
        <f t="shared" si="41"/>
        <v>-5.4437980598927425E-2</v>
      </c>
      <c r="G438" s="2">
        <f t="shared" si="39"/>
        <v>8.9033788241587225E-2</v>
      </c>
      <c r="H438" s="2" t="str">
        <f t="shared" si="40"/>
        <v>Sell</v>
      </c>
    </row>
    <row r="439" spans="1:8" ht="13.5" x14ac:dyDescent="0.25">
      <c r="A439" s="3">
        <f>TITRES_STAT!B442</f>
        <v>42647</v>
      </c>
      <c r="B439" s="5">
        <f>TITRES_STAT!D442</f>
        <v>18.355</v>
      </c>
      <c r="C439" s="2">
        <f t="shared" si="36"/>
        <v>17.127622570029718</v>
      </c>
      <c r="D439" s="2">
        <f t="shared" si="38"/>
        <v>17.151594236221975</v>
      </c>
      <c r="E439" s="2">
        <f t="shared" si="37"/>
        <v>-2.3971666192256436E-2</v>
      </c>
      <c r="F439" s="2">
        <f t="shared" si="41"/>
        <v>-4.834471771759323E-2</v>
      </c>
      <c r="G439" s="2">
        <f t="shared" si="39"/>
        <v>2.4373051525336795E-2</v>
      </c>
      <c r="H439" s="2" t="str">
        <f t="shared" si="40"/>
        <v>Sell</v>
      </c>
    </row>
    <row r="440" spans="1:8" ht="13.5" x14ac:dyDescent="0.25">
      <c r="A440" s="3">
        <f>TITRES_STAT!B443</f>
        <v>42648</v>
      </c>
      <c r="B440" s="5">
        <f>TITRES_STAT!D443</f>
        <v>18.904</v>
      </c>
      <c r="C440" s="2">
        <f t="shared" si="36"/>
        <v>17.043526790025147</v>
      </c>
      <c r="D440" s="2">
        <f t="shared" si="38"/>
        <v>17.281402070575901</v>
      </c>
      <c r="E440" s="2">
        <f t="shared" si="37"/>
        <v>-0.23787528055075313</v>
      </c>
      <c r="F440" s="2">
        <f t="shared" si="41"/>
        <v>-8.6250830284225213E-2</v>
      </c>
      <c r="G440" s="2">
        <f t="shared" si="39"/>
        <v>-0.15162445026652793</v>
      </c>
      <c r="H440" s="2" t="str">
        <f t="shared" si="40"/>
        <v>Hold</v>
      </c>
    </row>
    <row r="441" spans="1:8" ht="13.5" x14ac:dyDescent="0.25">
      <c r="A441" s="3">
        <f>TITRES_STAT!B444</f>
        <v>42649</v>
      </c>
      <c r="B441" s="5">
        <f>TITRES_STAT!D444</f>
        <v>19.321000000000002</v>
      </c>
      <c r="C441" s="2">
        <f t="shared" si="36"/>
        <v>16.896522668482817</v>
      </c>
      <c r="D441" s="2">
        <f t="shared" si="38"/>
        <v>17.432483398681391</v>
      </c>
      <c r="E441" s="2">
        <f t="shared" si="37"/>
        <v>-0.53596073019857471</v>
      </c>
      <c r="F441" s="2">
        <f t="shared" si="41"/>
        <v>-0.1761928102670951</v>
      </c>
      <c r="G441" s="2">
        <f t="shared" si="39"/>
        <v>-0.35976791993147961</v>
      </c>
      <c r="H441" s="2" t="str">
        <f t="shared" si="40"/>
        <v>Hold</v>
      </c>
    </row>
    <row r="442" spans="1:8" ht="13.5" x14ac:dyDescent="0.25">
      <c r="A442" s="3">
        <f>TITRES_STAT!B445</f>
        <v>42650</v>
      </c>
      <c r="B442" s="5">
        <f>TITRES_STAT!D445</f>
        <v>19.321000000000002</v>
      </c>
      <c r="C442" s="2">
        <f t="shared" si="36"/>
        <v>16.845826873331614</v>
      </c>
      <c r="D442" s="2">
        <f t="shared" si="38"/>
        <v>17.572373517297585</v>
      </c>
      <c r="E442" s="2">
        <f t="shared" si="37"/>
        <v>-0.72654664396597113</v>
      </c>
      <c r="F442" s="2">
        <f t="shared" si="41"/>
        <v>-0.28626357700687033</v>
      </c>
      <c r="G442" s="2">
        <f t="shared" si="39"/>
        <v>-0.4402830669591008</v>
      </c>
      <c r="H442" s="2" t="str">
        <f t="shared" si="40"/>
        <v>Hold</v>
      </c>
    </row>
    <row r="443" spans="1:8" ht="13.5" x14ac:dyDescent="0.25">
      <c r="A443" s="3">
        <f>TITRES_STAT!B446</f>
        <v>42653</v>
      </c>
      <c r="B443" s="5">
        <f>TITRES_STAT!D446</f>
        <v>19.321000000000002</v>
      </c>
      <c r="C443" s="2">
        <f t="shared" si="36"/>
        <v>16.916776585126751</v>
      </c>
      <c r="D443" s="2">
        <f t="shared" si="38"/>
        <v>17.701901404905172</v>
      </c>
      <c r="E443" s="2">
        <f t="shared" si="37"/>
        <v>-0.78512481977842086</v>
      </c>
      <c r="F443" s="2">
        <f t="shared" si="41"/>
        <v>-0.38603582556118043</v>
      </c>
      <c r="G443" s="2">
        <f t="shared" si="39"/>
        <v>-0.39908899421724042</v>
      </c>
      <c r="H443" s="2" t="str">
        <f t="shared" si="40"/>
        <v>Hold</v>
      </c>
    </row>
    <row r="444" spans="1:8" ht="13.5" x14ac:dyDescent="0.25">
      <c r="A444" s="3">
        <f>TITRES_STAT!B447</f>
        <v>42654</v>
      </c>
      <c r="B444" s="5">
        <f>TITRES_STAT!D447</f>
        <v>19.321000000000002</v>
      </c>
      <c r="C444" s="2">
        <f t="shared" si="36"/>
        <v>16.976810956645711</v>
      </c>
      <c r="D444" s="2">
        <f t="shared" si="38"/>
        <v>17.821834634171456</v>
      </c>
      <c r="E444" s="2">
        <f t="shared" si="37"/>
        <v>-0.84502367752574514</v>
      </c>
      <c r="F444" s="2">
        <f t="shared" si="41"/>
        <v>-0.47783339595409341</v>
      </c>
      <c r="G444" s="2">
        <f t="shared" si="39"/>
        <v>-0.36719028157165173</v>
      </c>
      <c r="H444" s="2" t="str">
        <f t="shared" si="40"/>
        <v>Hold</v>
      </c>
    </row>
    <row r="445" spans="1:8" ht="13.5" x14ac:dyDescent="0.25">
      <c r="A445" s="3">
        <f>TITRES_STAT!B448</f>
        <v>42655</v>
      </c>
      <c r="B445" s="5">
        <f>TITRES_STAT!D448</f>
        <v>19.321000000000002</v>
      </c>
      <c r="C445" s="2">
        <f t="shared" si="36"/>
        <v>17.027609271007908</v>
      </c>
      <c r="D445" s="2">
        <f t="shared" si="38"/>
        <v>17.932883920529125</v>
      </c>
      <c r="E445" s="2">
        <f t="shared" si="37"/>
        <v>-0.90527464952121761</v>
      </c>
      <c r="F445" s="2">
        <f t="shared" si="41"/>
        <v>-0.56332164666751827</v>
      </c>
      <c r="G445" s="2">
        <f t="shared" si="39"/>
        <v>-0.34195300285369934</v>
      </c>
      <c r="H445" s="2" t="str">
        <f t="shared" si="40"/>
        <v>Hold</v>
      </c>
    </row>
    <row r="446" spans="1:8" ht="13.5" x14ac:dyDescent="0.25">
      <c r="A446" s="3">
        <f>TITRES_STAT!B449</f>
        <v>42656</v>
      </c>
      <c r="B446" s="5">
        <f>TITRES_STAT!D449</f>
        <v>19.321000000000002</v>
      </c>
      <c r="C446" s="2">
        <f t="shared" si="36"/>
        <v>17.070592460083613</v>
      </c>
      <c r="D446" s="2">
        <f t="shared" si="38"/>
        <v>18.035707333823265</v>
      </c>
      <c r="E446" s="2">
        <f t="shared" si="37"/>
        <v>-0.9651148737396511</v>
      </c>
      <c r="F446" s="2">
        <f t="shared" si="41"/>
        <v>-0.64368029208194488</v>
      </c>
      <c r="G446" s="2">
        <f t="shared" si="39"/>
        <v>-0.32143458165770622</v>
      </c>
      <c r="H446" s="2" t="str">
        <f t="shared" si="40"/>
        <v>Hold</v>
      </c>
    </row>
    <row r="447" spans="1:8" ht="13.5" x14ac:dyDescent="0.25">
      <c r="A447" s="3">
        <f>TITRES_STAT!B450</f>
        <v>42657</v>
      </c>
      <c r="B447" s="5">
        <f>TITRES_STAT!D450</f>
        <v>19.321000000000002</v>
      </c>
      <c r="C447" s="2">
        <f t="shared" si="36"/>
        <v>17.106962850839981</v>
      </c>
      <c r="D447" s="2">
        <f t="shared" si="38"/>
        <v>18.130914197984506</v>
      </c>
      <c r="E447" s="2">
        <f t="shared" si="37"/>
        <v>-1.023951347144525</v>
      </c>
      <c r="F447" s="2">
        <f t="shared" si="41"/>
        <v>-0.71973450309446096</v>
      </c>
      <c r="G447" s="2">
        <f t="shared" si="39"/>
        <v>-0.30421684405006399</v>
      </c>
      <c r="H447" s="2" t="str">
        <f t="shared" si="40"/>
        <v>Hold</v>
      </c>
    </row>
    <row r="448" spans="1:8" ht="13.5" x14ac:dyDescent="0.25">
      <c r="A448" s="3">
        <f>TITRES_STAT!B451</f>
        <v>42660</v>
      </c>
      <c r="B448" s="5">
        <f>TITRES_STAT!D451</f>
        <v>19.321000000000002</v>
      </c>
      <c r="C448" s="2">
        <f t="shared" si="36"/>
        <v>17.216814719941524</v>
      </c>
      <c r="D448" s="2">
        <f t="shared" si="38"/>
        <v>18.219068701837507</v>
      </c>
      <c r="E448" s="2">
        <f t="shared" si="37"/>
        <v>-1.0022539818959828</v>
      </c>
      <c r="F448" s="2">
        <f t="shared" si="41"/>
        <v>-0.77623839885476542</v>
      </c>
      <c r="G448" s="2">
        <f t="shared" si="39"/>
        <v>-0.22601558304121738</v>
      </c>
      <c r="H448" s="2" t="str">
        <f t="shared" si="40"/>
        <v>Hold</v>
      </c>
    </row>
    <row r="449" spans="1:8" ht="13.5" x14ac:dyDescent="0.25">
      <c r="A449" s="3">
        <f>TITRES_STAT!B452</f>
        <v>42661</v>
      </c>
      <c r="B449" s="5">
        <f>TITRES_STAT!D452</f>
        <v>19.321000000000002</v>
      </c>
      <c r="C449" s="2">
        <f t="shared" si="36"/>
        <v>17.391920147642828</v>
      </c>
      <c r="D449" s="2">
        <f t="shared" si="38"/>
        <v>18.300693242442136</v>
      </c>
      <c r="E449" s="2">
        <f t="shared" si="37"/>
        <v>-0.90877309479930801</v>
      </c>
      <c r="F449" s="2">
        <f t="shared" si="41"/>
        <v>-0.80274533804367398</v>
      </c>
      <c r="G449" s="2">
        <f t="shared" si="39"/>
        <v>-0.10602775675563403</v>
      </c>
      <c r="H449" s="2" t="str">
        <f t="shared" si="40"/>
        <v>Hold</v>
      </c>
    </row>
    <row r="450" spans="1:8" ht="13.5" x14ac:dyDescent="0.25">
      <c r="A450" s="3">
        <f>TITRES_STAT!B453</f>
        <v>42662</v>
      </c>
      <c r="B450" s="5">
        <f>TITRES_STAT!D453</f>
        <v>19.321000000000002</v>
      </c>
      <c r="C450" s="2">
        <f t="shared" si="36"/>
        <v>17.624547817236238</v>
      </c>
      <c r="D450" s="2">
        <f t="shared" si="38"/>
        <v>18.376271520779756</v>
      </c>
      <c r="E450" s="2">
        <f t="shared" si="37"/>
        <v>-0.7517237035435187</v>
      </c>
      <c r="F450" s="2">
        <f t="shared" si="41"/>
        <v>-0.79254101114364295</v>
      </c>
      <c r="G450" s="2">
        <f t="shared" si="39"/>
        <v>4.0817307600124253E-2</v>
      </c>
      <c r="H450" s="2" t="str">
        <f t="shared" si="40"/>
        <v>Sell</v>
      </c>
    </row>
    <row r="451" spans="1:8" ht="13.5" x14ac:dyDescent="0.25">
      <c r="A451" s="3">
        <f>TITRES_STAT!B454</f>
        <v>42663</v>
      </c>
      <c r="B451" s="5">
        <f>TITRES_STAT!D454</f>
        <v>19.321000000000002</v>
      </c>
      <c r="C451" s="2">
        <f t="shared" si="36"/>
        <v>17.885540460738355</v>
      </c>
      <c r="D451" s="2">
        <f t="shared" si="38"/>
        <v>18.446251408129406</v>
      </c>
      <c r="E451" s="2">
        <f t="shared" si="37"/>
        <v>-0.56071094739105121</v>
      </c>
      <c r="F451" s="2">
        <f t="shared" si="41"/>
        <v>-0.74617499839312473</v>
      </c>
      <c r="G451" s="2">
        <f t="shared" si="39"/>
        <v>0.18546405100207353</v>
      </c>
      <c r="H451" s="2" t="str">
        <f t="shared" si="40"/>
        <v>Sell</v>
      </c>
    </row>
    <row r="452" spans="1:8" ht="13.5" x14ac:dyDescent="0.25">
      <c r="A452" s="3">
        <f>TITRES_STAT!B455</f>
        <v>42664</v>
      </c>
      <c r="B452" s="5">
        <f>TITRES_STAT!D455</f>
        <v>19.321000000000002</v>
      </c>
      <c r="C452" s="2">
        <f t="shared" si="36"/>
        <v>18.106380389855531</v>
      </c>
      <c r="D452" s="2">
        <f t="shared" si="38"/>
        <v>18.51104760011982</v>
      </c>
      <c r="E452" s="2">
        <f t="shared" si="37"/>
        <v>-0.40466721026428942</v>
      </c>
      <c r="F452" s="2">
        <f t="shared" si="41"/>
        <v>-0.67787344076735767</v>
      </c>
      <c r="G452" s="2">
        <f t="shared" si="39"/>
        <v>0.27320623050306825</v>
      </c>
      <c r="H452" s="2" t="str">
        <f t="shared" si="40"/>
        <v>Sell</v>
      </c>
    </row>
    <row r="453" spans="1:8" ht="13.5" x14ac:dyDescent="0.25">
      <c r="A453" s="3">
        <f>TITRES_STAT!B456</f>
        <v>42667</v>
      </c>
      <c r="B453" s="5">
        <f>TITRES_STAT!D456</f>
        <v>19.321000000000002</v>
      </c>
      <c r="C453" s="2">
        <f t="shared" si="36"/>
        <v>18.293244945262373</v>
      </c>
      <c r="D453" s="2">
        <f t="shared" si="38"/>
        <v>18.571044074185018</v>
      </c>
      <c r="E453" s="2">
        <f t="shared" si="37"/>
        <v>-0.27779912892264491</v>
      </c>
      <c r="F453" s="2">
        <f t="shared" si="41"/>
        <v>-0.59785857839841516</v>
      </c>
      <c r="G453" s="2">
        <f t="shared" si="39"/>
        <v>0.32005944947577025</v>
      </c>
      <c r="H453" s="2" t="str">
        <f t="shared" si="40"/>
        <v>Sell</v>
      </c>
    </row>
    <row r="454" spans="1:8" ht="13.5" x14ac:dyDescent="0.25">
      <c r="A454" s="3">
        <f>TITRES_STAT!B457</f>
        <v>42668</v>
      </c>
      <c r="B454" s="5">
        <f>TITRES_STAT!D457</f>
        <v>19.321000000000002</v>
      </c>
      <c r="C454" s="2">
        <f t="shared" si="36"/>
        <v>18.451361107529699</v>
      </c>
      <c r="D454" s="2">
        <f t="shared" si="38"/>
        <v>18.626596364986128</v>
      </c>
      <c r="E454" s="2">
        <f t="shared" si="37"/>
        <v>-0.17523525745642843</v>
      </c>
      <c r="F454" s="2">
        <f t="shared" si="41"/>
        <v>-0.51333391421001784</v>
      </c>
      <c r="G454" s="2">
        <f t="shared" si="39"/>
        <v>0.33809865675358941</v>
      </c>
      <c r="H454" s="2" t="str">
        <f t="shared" si="40"/>
        <v>Sell</v>
      </c>
    </row>
    <row r="455" spans="1:8" ht="13.5" x14ac:dyDescent="0.25">
      <c r="A455" s="3">
        <f>TITRES_STAT!B458</f>
        <v>42669</v>
      </c>
      <c r="B455" s="5">
        <f>TITRES_STAT!D458</f>
        <v>19.308</v>
      </c>
      <c r="C455" s="2">
        <f t="shared" si="36"/>
        <v>18.585151706371285</v>
      </c>
      <c r="D455" s="2">
        <f t="shared" si="38"/>
        <v>18.677070708320489</v>
      </c>
      <c r="E455" s="2">
        <f t="shared" si="37"/>
        <v>-9.1919001949204215E-2</v>
      </c>
      <c r="F455" s="2">
        <f t="shared" si="41"/>
        <v>-0.42905093175785514</v>
      </c>
      <c r="G455" s="2">
        <f t="shared" si="39"/>
        <v>0.33713192980865092</v>
      </c>
      <c r="H455" s="2" t="str">
        <f t="shared" si="40"/>
        <v>Sell</v>
      </c>
    </row>
    <row r="456" spans="1:8" ht="13.5" x14ac:dyDescent="0.25">
      <c r="A456" s="3">
        <f>TITRES_STAT!B459</f>
        <v>42670</v>
      </c>
      <c r="B456" s="5">
        <f>TITRES_STAT!D459</f>
        <v>19.184000000000001</v>
      </c>
      <c r="C456" s="2">
        <f t="shared" si="36"/>
        <v>18.698359136160317</v>
      </c>
      <c r="D456" s="2">
        <f t="shared" si="38"/>
        <v>18.714621026222677</v>
      </c>
      <c r="E456" s="2">
        <f t="shared" si="37"/>
        <v>-1.6261890062359896E-2</v>
      </c>
      <c r="F456" s="2">
        <f t="shared" si="41"/>
        <v>-0.3464931234187561</v>
      </c>
      <c r="G456" s="2">
        <f t="shared" si="39"/>
        <v>0.3302312333563962</v>
      </c>
      <c r="H456" s="2" t="str">
        <f t="shared" si="40"/>
        <v>Sell</v>
      </c>
    </row>
    <row r="457" spans="1:8" ht="13.5" x14ac:dyDescent="0.25">
      <c r="A457" s="3">
        <f>TITRES_STAT!B460</f>
        <v>42671</v>
      </c>
      <c r="B457" s="5">
        <f>TITRES_STAT!D460</f>
        <v>19.184000000000001</v>
      </c>
      <c r="C457" s="2">
        <f t="shared" si="36"/>
        <v>18.794150038289498</v>
      </c>
      <c r="D457" s="2">
        <f t="shared" si="38"/>
        <v>18.749389839095073</v>
      </c>
      <c r="E457" s="2">
        <f t="shared" si="37"/>
        <v>4.4760199194424644E-2</v>
      </c>
      <c r="F457" s="2">
        <f t="shared" si="41"/>
        <v>-0.26824245889611997</v>
      </c>
      <c r="G457" s="2">
        <f t="shared" si="39"/>
        <v>0.31300265809054462</v>
      </c>
      <c r="H457" s="2" t="str">
        <f t="shared" si="40"/>
        <v>Sell</v>
      </c>
    </row>
    <row r="458" spans="1:8" ht="13.5" x14ac:dyDescent="0.25">
      <c r="A458" s="3">
        <f>TITRES_STAT!B461</f>
        <v>42674</v>
      </c>
      <c r="B458" s="5">
        <f>TITRES_STAT!D461</f>
        <v>19.184000000000001</v>
      </c>
      <c r="C458" s="2">
        <f t="shared" si="36"/>
        <v>18.875203878552654</v>
      </c>
      <c r="D458" s="2">
        <f t="shared" si="38"/>
        <v>18.781583184347291</v>
      </c>
      <c r="E458" s="2">
        <f t="shared" si="37"/>
        <v>9.3620694205363009E-2</v>
      </c>
      <c r="F458" s="2">
        <f t="shared" si="41"/>
        <v>-0.19586982827582339</v>
      </c>
      <c r="G458" s="2">
        <f t="shared" si="39"/>
        <v>0.2894905224811864</v>
      </c>
      <c r="H458" s="2" t="str">
        <f t="shared" si="40"/>
        <v>Sell</v>
      </c>
    </row>
    <row r="459" spans="1:8" ht="13.5" x14ac:dyDescent="0.25">
      <c r="A459" s="3">
        <f>TITRES_STAT!B462</f>
        <v>42675</v>
      </c>
      <c r="B459" s="5">
        <f>TITRES_STAT!D462</f>
        <v>19.184000000000001</v>
      </c>
      <c r="C459" s="2">
        <f t="shared" si="36"/>
        <v>18.943787897236859</v>
      </c>
      <c r="D459" s="2">
        <f t="shared" si="38"/>
        <v>18.811391837358602</v>
      </c>
      <c r="E459" s="2">
        <f t="shared" si="37"/>
        <v>0.13239605987825698</v>
      </c>
      <c r="F459" s="2">
        <f t="shared" si="41"/>
        <v>-0.13021665064500731</v>
      </c>
      <c r="G459" s="2">
        <f t="shared" si="39"/>
        <v>0.26261271052326429</v>
      </c>
      <c r="H459" s="2" t="str">
        <f t="shared" si="40"/>
        <v>Sell</v>
      </c>
    </row>
    <row r="460" spans="1:8" ht="13.5" x14ac:dyDescent="0.25">
      <c r="A460" s="3">
        <f>TITRES_STAT!B463</f>
        <v>42676</v>
      </c>
      <c r="B460" s="5">
        <f>TITRES_STAT!D463</f>
        <v>19.184000000000001</v>
      </c>
      <c r="C460" s="2">
        <f t="shared" si="36"/>
        <v>19.001820528431189</v>
      </c>
      <c r="D460" s="2">
        <f t="shared" si="38"/>
        <v>18.838992441998709</v>
      </c>
      <c r="E460" s="2">
        <f t="shared" si="37"/>
        <v>0.16282808643248003</v>
      </c>
      <c r="F460" s="2">
        <f t="shared" si="41"/>
        <v>-7.160770322950985E-2</v>
      </c>
      <c r="G460" s="2">
        <f t="shared" si="39"/>
        <v>0.23443578966198989</v>
      </c>
      <c r="H460" s="2" t="str">
        <f t="shared" si="40"/>
        <v>Sell</v>
      </c>
    </row>
    <row r="461" spans="1:8" ht="13.5" x14ac:dyDescent="0.25">
      <c r="A461" s="3">
        <f>TITRES_STAT!B464</f>
        <v>42677</v>
      </c>
      <c r="B461" s="5">
        <f>TITRES_STAT!D464</f>
        <v>19.184000000000001</v>
      </c>
      <c r="C461" s="2">
        <f t="shared" si="36"/>
        <v>19.050925062518697</v>
      </c>
      <c r="D461" s="2">
        <f t="shared" si="38"/>
        <v>18.864548557406213</v>
      </c>
      <c r="E461" s="2">
        <f t="shared" si="37"/>
        <v>0.18637650511248438</v>
      </c>
      <c r="F461" s="2">
        <f t="shared" si="41"/>
        <v>-2.001086156111101E-2</v>
      </c>
      <c r="G461" s="2">
        <f t="shared" si="39"/>
        <v>0.20638736667359539</v>
      </c>
      <c r="H461" s="2" t="str">
        <f t="shared" si="40"/>
        <v>Sell</v>
      </c>
    </row>
    <row r="462" spans="1:8" ht="13.5" x14ac:dyDescent="0.25">
      <c r="A462" s="3">
        <f>TITRES_STAT!B465</f>
        <v>42678</v>
      </c>
      <c r="B462" s="5">
        <f>TITRES_STAT!D465</f>
        <v>19.184000000000001</v>
      </c>
      <c r="C462" s="2">
        <f t="shared" si="36"/>
        <v>19.092475052900436</v>
      </c>
      <c r="D462" s="2">
        <f t="shared" si="38"/>
        <v>18.888211627227978</v>
      </c>
      <c r="E462" s="2">
        <f t="shared" si="37"/>
        <v>0.20426342567245825</v>
      </c>
      <c r="F462" s="2">
        <f t="shared" si="41"/>
        <v>2.4843995885602845E-2</v>
      </c>
      <c r="G462" s="2">
        <f t="shared" si="39"/>
        <v>0.17941942978685541</v>
      </c>
      <c r="H462" s="2" t="str">
        <f t="shared" si="40"/>
        <v>Sell</v>
      </c>
    </row>
    <row r="463" spans="1:8" ht="13.5" x14ac:dyDescent="0.25">
      <c r="A463" s="3">
        <f>TITRES_STAT!B466</f>
        <v>42681</v>
      </c>
      <c r="B463" s="5">
        <f>TITRES_STAT!D466</f>
        <v>19.184000000000001</v>
      </c>
      <c r="C463" s="2">
        <f t="shared" ref="C463:C526" si="42">$C$4*B453+C462*(1-$C$4)</f>
        <v>19.1276327370696</v>
      </c>
      <c r="D463" s="2">
        <f t="shared" si="38"/>
        <v>18.910121877062945</v>
      </c>
      <c r="E463" s="2">
        <f t="shared" si="37"/>
        <v>0.21751086000665509</v>
      </c>
      <c r="F463" s="2">
        <f t="shared" si="41"/>
        <v>6.3377368709813309E-2</v>
      </c>
      <c r="G463" s="2">
        <f t="shared" si="39"/>
        <v>0.15413349129684178</v>
      </c>
      <c r="H463" s="2" t="str">
        <f t="shared" si="40"/>
        <v>Sell</v>
      </c>
    </row>
    <row r="464" spans="1:8" ht="13.5" x14ac:dyDescent="0.25">
      <c r="A464" s="3">
        <f>TITRES_STAT!B467</f>
        <v>42682</v>
      </c>
      <c r="B464" s="5">
        <f>TITRES_STAT!D467</f>
        <v>19.184000000000001</v>
      </c>
      <c r="C464" s="2">
        <f t="shared" si="42"/>
        <v>19.1573815467512</v>
      </c>
      <c r="D464" s="2">
        <f t="shared" si="38"/>
        <v>18.930409145428655</v>
      </c>
      <c r="E464" s="2">
        <f t="shared" si="37"/>
        <v>0.22697240132254493</v>
      </c>
      <c r="F464" s="2">
        <f t="shared" si="41"/>
        <v>9.6096375232359643E-2</v>
      </c>
      <c r="G464" s="2">
        <f t="shared" si="39"/>
        <v>0.13087602609018528</v>
      </c>
      <c r="H464" s="2" t="str">
        <f t="shared" si="40"/>
        <v>Sell</v>
      </c>
    </row>
    <row r="465" spans="1:8" ht="13.5" x14ac:dyDescent="0.25">
      <c r="A465" s="3">
        <f>TITRES_STAT!B468</f>
        <v>42683</v>
      </c>
      <c r="B465" s="5">
        <f>TITRES_STAT!D468</f>
        <v>19.184000000000001</v>
      </c>
      <c r="C465" s="2">
        <f t="shared" si="42"/>
        <v>19.180553616481784</v>
      </c>
      <c r="D465" s="2">
        <f t="shared" si="38"/>
        <v>18.949193653174682</v>
      </c>
      <c r="E465" s="2">
        <f t="shared" si="37"/>
        <v>0.23135996330710284</v>
      </c>
      <c r="F465" s="2">
        <f t="shared" si="41"/>
        <v>0.12314909284730829</v>
      </c>
      <c r="G465" s="2">
        <f t="shared" si="39"/>
        <v>0.10821087045979455</v>
      </c>
      <c r="H465" s="2" t="str">
        <f t="shared" si="40"/>
        <v>Sell</v>
      </c>
    </row>
    <row r="466" spans="1:8" ht="13.5" x14ac:dyDescent="0.25">
      <c r="A466" s="3">
        <f>TITRES_STAT!B469</f>
        <v>42684</v>
      </c>
      <c r="B466" s="5">
        <f>TITRES_STAT!D469</f>
        <v>19.184000000000001</v>
      </c>
      <c r="C466" s="2">
        <f t="shared" si="42"/>
        <v>19.181083829330742</v>
      </c>
      <c r="D466" s="2">
        <f t="shared" si="38"/>
        <v>18.966586715902483</v>
      </c>
      <c r="E466" s="2">
        <f t="shared" si="37"/>
        <v>0.2144971134282585</v>
      </c>
      <c r="F466" s="2">
        <f t="shared" si="41"/>
        <v>0.14141869696349835</v>
      </c>
      <c r="G466" s="2">
        <f t="shared" si="39"/>
        <v>7.3078416464760154E-2</v>
      </c>
      <c r="H466" s="2" t="str">
        <f t="shared" si="40"/>
        <v>Sell</v>
      </c>
    </row>
    <row r="467" spans="1:8" ht="13.5" x14ac:dyDescent="0.25">
      <c r="A467" s="3">
        <f>TITRES_STAT!B470</f>
        <v>42685</v>
      </c>
      <c r="B467" s="5">
        <f>TITRES_STAT!D470</f>
        <v>19.184000000000001</v>
      </c>
      <c r="C467" s="2">
        <f t="shared" si="42"/>
        <v>19.181532470972165</v>
      </c>
      <c r="D467" s="2">
        <f t="shared" si="38"/>
        <v>18.982691403613412</v>
      </c>
      <c r="E467" s="2">
        <f t="shared" si="37"/>
        <v>0.19884106735875307</v>
      </c>
      <c r="F467" s="2">
        <f t="shared" si="41"/>
        <v>0.1529031710425493</v>
      </c>
      <c r="G467" s="2">
        <f t="shared" si="39"/>
        <v>4.5937896316203763E-2</v>
      </c>
      <c r="H467" s="2" t="str">
        <f t="shared" si="40"/>
        <v>Sell</v>
      </c>
    </row>
    <row r="468" spans="1:8" ht="13.5" x14ac:dyDescent="0.25">
      <c r="A468" s="3">
        <f>TITRES_STAT!B471</f>
        <v>42688</v>
      </c>
      <c r="B468" s="5">
        <f>TITRES_STAT!D471</f>
        <v>19.184000000000001</v>
      </c>
      <c r="C468" s="2">
        <f t="shared" si="42"/>
        <v>19.1819120908226</v>
      </c>
      <c r="D468" s="2">
        <f t="shared" si="38"/>
        <v>18.997603151493902</v>
      </c>
      <c r="E468" s="2">
        <f t="shared" si="37"/>
        <v>0.18430893932869807</v>
      </c>
      <c r="F468" s="2">
        <f t="shared" si="41"/>
        <v>0.15918432469977906</v>
      </c>
      <c r="G468" s="2">
        <f t="shared" si="39"/>
        <v>2.5124614628919018E-2</v>
      </c>
      <c r="H468" s="2" t="str">
        <f t="shared" si="40"/>
        <v>Sell</v>
      </c>
    </row>
    <row r="469" spans="1:8" ht="13.5" x14ac:dyDescent="0.25">
      <c r="A469" s="3">
        <f>TITRES_STAT!B472</f>
        <v>42689</v>
      </c>
      <c r="B469" s="5">
        <f>TITRES_STAT!D472</f>
        <v>19.184000000000001</v>
      </c>
      <c r="C469" s="2">
        <f t="shared" si="42"/>
        <v>19.182233307619121</v>
      </c>
      <c r="D469" s="2">
        <f t="shared" si="38"/>
        <v>19.011410325457319</v>
      </c>
      <c r="E469" s="2">
        <f t="shared" si="37"/>
        <v>0.17082298216180192</v>
      </c>
      <c r="F469" s="2">
        <f t="shared" si="41"/>
        <v>0.16151205619218365</v>
      </c>
      <c r="G469" s="2">
        <f t="shared" si="39"/>
        <v>9.3109259696182722E-3</v>
      </c>
      <c r="H469" s="2" t="str">
        <f t="shared" si="40"/>
        <v>Sell</v>
      </c>
    </row>
    <row r="470" spans="1:8" ht="13.5" x14ac:dyDescent="0.25">
      <c r="A470" s="3">
        <f>TITRES_STAT!B473</f>
        <v>42690</v>
      </c>
      <c r="B470" s="5">
        <f>TITRES_STAT!D473</f>
        <v>19.184000000000001</v>
      </c>
      <c r="C470" s="2">
        <f t="shared" si="42"/>
        <v>19.18250510644695</v>
      </c>
      <c r="D470" s="2">
        <f t="shared" si="38"/>
        <v>19.024194745793817</v>
      </c>
      <c r="E470" s="2">
        <f t="shared" si="37"/>
        <v>0.15831036065313242</v>
      </c>
      <c r="F470" s="2">
        <f t="shared" si="41"/>
        <v>0.16087171708437342</v>
      </c>
      <c r="G470" s="2">
        <f t="shared" si="39"/>
        <v>-2.561356431241002E-3</v>
      </c>
      <c r="H470" s="2" t="str">
        <f t="shared" si="40"/>
        <v>Hold</v>
      </c>
    </row>
    <row r="471" spans="1:8" ht="13.5" x14ac:dyDescent="0.25">
      <c r="A471" s="3">
        <f>TITRES_STAT!B474</f>
        <v>42691</v>
      </c>
      <c r="B471" s="5">
        <f>TITRES_STAT!D474</f>
        <v>19.184000000000001</v>
      </c>
      <c r="C471" s="2">
        <f t="shared" si="42"/>
        <v>19.182735090070494</v>
      </c>
      <c r="D471" s="2">
        <f t="shared" si="38"/>
        <v>19.036032172031312</v>
      </c>
      <c r="E471" s="2">
        <f t="shared" si="37"/>
        <v>0.1467029180391819</v>
      </c>
      <c r="F471" s="2">
        <f t="shared" si="41"/>
        <v>0.15803795727533515</v>
      </c>
      <c r="G471" s="2">
        <f t="shared" si="39"/>
        <v>-1.1335039236153255E-2</v>
      </c>
      <c r="H471" s="2" t="str">
        <f t="shared" si="40"/>
        <v>Hold</v>
      </c>
    </row>
    <row r="472" spans="1:8" ht="13.5" x14ac:dyDescent="0.25">
      <c r="A472" s="3">
        <f>TITRES_STAT!B475</f>
        <v>42692</v>
      </c>
      <c r="B472" s="5">
        <f>TITRES_STAT!D475</f>
        <v>18.609000000000002</v>
      </c>
      <c r="C472" s="2">
        <f t="shared" si="42"/>
        <v>19.182929691598112</v>
      </c>
      <c r="D472" s="2">
        <f t="shared" si="38"/>
        <v>19.004400159288252</v>
      </c>
      <c r="E472" s="2">
        <f t="shared" si="37"/>
        <v>0.17852953230985946</v>
      </c>
      <c r="F472" s="2">
        <f t="shared" si="41"/>
        <v>0.16213627228224001</v>
      </c>
      <c r="G472" s="2">
        <f t="shared" si="39"/>
        <v>1.6393260027619455E-2</v>
      </c>
      <c r="H472" s="2" t="str">
        <f t="shared" si="40"/>
        <v>Sell</v>
      </c>
    </row>
    <row r="473" spans="1:8" ht="13.5" x14ac:dyDescent="0.25">
      <c r="A473" s="3">
        <f>TITRES_STAT!B476</f>
        <v>42695</v>
      </c>
      <c r="B473" s="5">
        <f>TITRES_STAT!D476</f>
        <v>17.54</v>
      </c>
      <c r="C473" s="2">
        <f t="shared" si="42"/>
        <v>19.183094354429173</v>
      </c>
      <c r="D473" s="2">
        <f t="shared" si="38"/>
        <v>18.895926073415048</v>
      </c>
      <c r="E473" s="2">
        <f t="shared" si="37"/>
        <v>0.28716828101412517</v>
      </c>
      <c r="F473" s="2">
        <f t="shared" si="41"/>
        <v>0.18714267402861703</v>
      </c>
      <c r="G473" s="2">
        <f t="shared" si="39"/>
        <v>0.10002560698550814</v>
      </c>
      <c r="H473" s="2" t="str">
        <f t="shared" si="40"/>
        <v>Sell</v>
      </c>
    </row>
    <row r="474" spans="1:8" ht="13.5" x14ac:dyDescent="0.25">
      <c r="A474" s="3">
        <f>TITRES_STAT!B477</f>
        <v>42696</v>
      </c>
      <c r="B474" s="5">
        <f>TITRES_STAT!D477</f>
        <v>17.643000000000001</v>
      </c>
      <c r="C474" s="2">
        <f t="shared" si="42"/>
        <v>19.183233684516992</v>
      </c>
      <c r="D474" s="2">
        <f t="shared" si="38"/>
        <v>18.803116734643563</v>
      </c>
      <c r="E474" s="2">
        <f t="shared" si="37"/>
        <v>0.38011694987342892</v>
      </c>
      <c r="F474" s="2">
        <f t="shared" si="41"/>
        <v>0.22573752919757945</v>
      </c>
      <c r="G474" s="2">
        <f t="shared" si="39"/>
        <v>0.15437942067584948</v>
      </c>
      <c r="H474" s="2" t="str">
        <f t="shared" si="40"/>
        <v>Sell</v>
      </c>
    </row>
    <row r="475" spans="1:8" ht="13.5" x14ac:dyDescent="0.25">
      <c r="A475" s="3">
        <f>TITRES_STAT!B478</f>
        <v>42697</v>
      </c>
      <c r="B475" s="5">
        <f>TITRES_STAT!D478</f>
        <v>17.643000000000001</v>
      </c>
      <c r="C475" s="2">
        <f t="shared" si="42"/>
        <v>19.183351579206686</v>
      </c>
      <c r="D475" s="2">
        <f t="shared" si="38"/>
        <v>18.717182161707001</v>
      </c>
      <c r="E475" s="2">
        <f t="shared" si="37"/>
        <v>0.46616941749968532</v>
      </c>
      <c r="F475" s="2">
        <f t="shared" si="41"/>
        <v>0.27382390685800062</v>
      </c>
      <c r="G475" s="2">
        <f t="shared" si="39"/>
        <v>0.1923455106416847</v>
      </c>
      <c r="H475" s="2" t="str">
        <f t="shared" si="40"/>
        <v>Sell</v>
      </c>
    </row>
    <row r="476" spans="1:8" ht="13.5" x14ac:dyDescent="0.25">
      <c r="A476" s="3">
        <f>TITRES_STAT!B479</f>
        <v>42698</v>
      </c>
      <c r="B476" s="5">
        <f>TITRES_STAT!D479</f>
        <v>17.52</v>
      </c>
      <c r="C476" s="2">
        <f t="shared" si="42"/>
        <v>19.18345133625181</v>
      </c>
      <c r="D476" s="2">
        <f t="shared" si="38"/>
        <v>18.628502001580557</v>
      </c>
      <c r="E476" s="2">
        <f t="shared" ref="E476:E539" si="43">C476-D476</f>
        <v>0.55494933467125307</v>
      </c>
      <c r="F476" s="2">
        <f t="shared" si="41"/>
        <v>0.33004899242065111</v>
      </c>
      <c r="G476" s="2">
        <f t="shared" si="39"/>
        <v>0.22490034225060196</v>
      </c>
      <c r="H476" s="2" t="str">
        <f t="shared" si="40"/>
        <v>Sell</v>
      </c>
    </row>
    <row r="477" spans="1:8" ht="13.5" x14ac:dyDescent="0.25">
      <c r="A477" s="3">
        <f>TITRES_STAT!B480</f>
        <v>42699</v>
      </c>
      <c r="B477" s="5">
        <f>TITRES_STAT!D480</f>
        <v>17.52</v>
      </c>
      <c r="C477" s="2">
        <f t="shared" si="42"/>
        <v>19.183535746059224</v>
      </c>
      <c r="D477" s="2">
        <f t="shared" ref="D477:D540" si="44">$D$4*B477+(1-$D$4)*D476</f>
        <v>18.54639074220422</v>
      </c>
      <c r="E477" s="2">
        <f t="shared" si="43"/>
        <v>0.63714500385500372</v>
      </c>
      <c r="F477" s="2">
        <f t="shared" si="41"/>
        <v>0.3914681947075217</v>
      </c>
      <c r="G477" s="2">
        <f t="shared" si="39"/>
        <v>0.24567680914748202</v>
      </c>
      <c r="H477" s="2" t="str">
        <f t="shared" si="40"/>
        <v>Sell</v>
      </c>
    </row>
    <row r="478" spans="1:8" ht="13.5" x14ac:dyDescent="0.25">
      <c r="A478" s="3">
        <f>TITRES_STAT!B481</f>
        <v>42702</v>
      </c>
      <c r="B478" s="5">
        <f>TITRES_STAT!D481</f>
        <v>17.52</v>
      </c>
      <c r="C478" s="2">
        <f t="shared" si="42"/>
        <v>19.18360716974242</v>
      </c>
      <c r="D478" s="2">
        <f t="shared" si="44"/>
        <v>18.47036179833724</v>
      </c>
      <c r="E478" s="2">
        <f t="shared" si="43"/>
        <v>0.71324537140517918</v>
      </c>
      <c r="F478" s="2">
        <f t="shared" si="41"/>
        <v>0.45582363004705323</v>
      </c>
      <c r="G478" s="2">
        <f t="shared" si="39"/>
        <v>0.25742174135812596</v>
      </c>
      <c r="H478" s="2" t="str">
        <f t="shared" si="40"/>
        <v>Sell</v>
      </c>
    </row>
    <row r="479" spans="1:8" ht="13.5" x14ac:dyDescent="0.25">
      <c r="A479" s="3">
        <f>TITRES_STAT!B482</f>
        <v>42703</v>
      </c>
      <c r="B479" s="5">
        <f>TITRES_STAT!D482</f>
        <v>17.52</v>
      </c>
      <c r="C479" s="2">
        <f t="shared" si="42"/>
        <v>19.183667605166661</v>
      </c>
      <c r="D479" s="2">
        <f t="shared" si="44"/>
        <v>18.399964628090039</v>
      </c>
      <c r="E479" s="2">
        <f t="shared" si="43"/>
        <v>0.78370297707662218</v>
      </c>
      <c r="F479" s="2">
        <f t="shared" si="41"/>
        <v>0.52139949945296704</v>
      </c>
      <c r="G479" s="2">
        <f t="shared" si="39"/>
        <v>0.26230347762365513</v>
      </c>
      <c r="H479" s="2" t="str">
        <f t="shared" si="40"/>
        <v>Sell</v>
      </c>
    </row>
    <row r="480" spans="1:8" ht="13.5" x14ac:dyDescent="0.25">
      <c r="A480" s="3">
        <f>TITRES_STAT!B483</f>
        <v>42704</v>
      </c>
      <c r="B480" s="5">
        <f>TITRES_STAT!D483</f>
        <v>17.52</v>
      </c>
      <c r="C480" s="2">
        <f t="shared" si="42"/>
        <v>19.183718742833328</v>
      </c>
      <c r="D480" s="2">
        <f t="shared" si="44"/>
        <v>18.334782063046333</v>
      </c>
      <c r="E480" s="2">
        <f t="shared" si="43"/>
        <v>0.84893667978699483</v>
      </c>
      <c r="F480" s="2">
        <f t="shared" si="41"/>
        <v>0.58690693551977269</v>
      </c>
      <c r="G480" s="2">
        <f t="shared" si="39"/>
        <v>0.26202974426722214</v>
      </c>
      <c r="H480" s="2" t="str">
        <f t="shared" si="40"/>
        <v>Sell</v>
      </c>
    </row>
    <row r="481" spans="1:8" ht="13.5" x14ac:dyDescent="0.25">
      <c r="A481" s="3">
        <f>TITRES_STAT!B484</f>
        <v>42705</v>
      </c>
      <c r="B481" s="5">
        <f>TITRES_STAT!D484</f>
        <v>17.52</v>
      </c>
      <c r="C481" s="2">
        <f t="shared" si="42"/>
        <v>19.18376201316666</v>
      </c>
      <c r="D481" s="2">
        <f t="shared" si="44"/>
        <v>18.274427836154011</v>
      </c>
      <c r="E481" s="2">
        <f t="shared" si="43"/>
        <v>0.90933417701264929</v>
      </c>
      <c r="F481" s="2">
        <f t="shared" si="41"/>
        <v>0.65139238381834808</v>
      </c>
      <c r="G481" s="2">
        <f t="shared" si="39"/>
        <v>0.25794179319430122</v>
      </c>
      <c r="H481" s="2" t="str">
        <f t="shared" si="40"/>
        <v>Sell</v>
      </c>
    </row>
    <row r="482" spans="1:8" ht="13.5" x14ac:dyDescent="0.25">
      <c r="A482" s="3">
        <f>TITRES_STAT!B485</f>
        <v>42706</v>
      </c>
      <c r="B482" s="5">
        <f>TITRES_STAT!D485</f>
        <v>17.52</v>
      </c>
      <c r="C482" s="2">
        <f t="shared" si="42"/>
        <v>19.095337088064099</v>
      </c>
      <c r="D482" s="2">
        <f t="shared" si="44"/>
        <v>18.218544292735196</v>
      </c>
      <c r="E482" s="2">
        <f t="shared" si="43"/>
        <v>0.8767927953289032</v>
      </c>
      <c r="F482" s="2">
        <f t="shared" si="41"/>
        <v>0.69647246612045921</v>
      </c>
      <c r="G482" s="2">
        <f t="shared" si="39"/>
        <v>0.18032032920844399</v>
      </c>
      <c r="H482" s="2" t="str">
        <f t="shared" si="40"/>
        <v>Sell</v>
      </c>
    </row>
    <row r="483" spans="1:8" ht="13.5" x14ac:dyDescent="0.25">
      <c r="A483" s="3">
        <f>TITRES_STAT!B486</f>
        <v>42709</v>
      </c>
      <c r="B483" s="5">
        <f>TITRES_STAT!D486</f>
        <v>17.52</v>
      </c>
      <c r="C483" s="2">
        <f t="shared" si="42"/>
        <v>18.856054459131158</v>
      </c>
      <c r="D483" s="2">
        <f t="shared" si="44"/>
        <v>18.166800271051109</v>
      </c>
      <c r="E483" s="2">
        <f t="shared" si="43"/>
        <v>0.68925418808004935</v>
      </c>
      <c r="F483" s="2">
        <f t="shared" si="41"/>
        <v>0.6950288105123773</v>
      </c>
      <c r="G483" s="2">
        <f t="shared" si="39"/>
        <v>-5.7746224323279582E-3</v>
      </c>
      <c r="H483" s="2" t="str">
        <f t="shared" si="40"/>
        <v>Hold</v>
      </c>
    </row>
    <row r="484" spans="1:8" ht="13.5" x14ac:dyDescent="0.25">
      <c r="A484" s="3">
        <f>TITRES_STAT!B487</f>
        <v>42710</v>
      </c>
      <c r="B484" s="5">
        <f>TITRES_STAT!D487</f>
        <v>17.129000000000001</v>
      </c>
      <c r="C484" s="2">
        <f t="shared" si="42"/>
        <v>18.669430696187902</v>
      </c>
      <c r="D484" s="2">
        <f t="shared" si="44"/>
        <v>18.089926176899173</v>
      </c>
      <c r="E484" s="2">
        <f t="shared" si="43"/>
        <v>0.57950451928872937</v>
      </c>
      <c r="F484" s="2">
        <f t="shared" si="41"/>
        <v>0.67192395226764778</v>
      </c>
      <c r="G484" s="2">
        <f t="shared" ref="G484:G547" si="45">E484-F484</f>
        <v>-9.2419432978918414E-2</v>
      </c>
      <c r="H484" s="2" t="str">
        <f t="shared" ref="H484:H547" si="46">IF(G484&lt;0,"Hold","Sell")</f>
        <v>Hold</v>
      </c>
    </row>
    <row r="485" spans="1:8" ht="13.5" x14ac:dyDescent="0.25">
      <c r="A485" s="3">
        <f>TITRES_STAT!B488</f>
        <v>42711</v>
      </c>
      <c r="B485" s="5">
        <f>TITRES_STAT!D488</f>
        <v>17.129000000000001</v>
      </c>
      <c r="C485" s="2">
        <f t="shared" si="42"/>
        <v>18.511518281389765</v>
      </c>
      <c r="D485" s="2">
        <f t="shared" si="44"/>
        <v>18.018746460091826</v>
      </c>
      <c r="E485" s="2">
        <f t="shared" si="43"/>
        <v>0.49277182129793928</v>
      </c>
      <c r="F485" s="2">
        <f t="shared" ref="F485:F548" si="47">(E485*(2/(10)))+((1-(2/10))*F484)</f>
        <v>0.63609352607370606</v>
      </c>
      <c r="G485" s="2">
        <f t="shared" si="45"/>
        <v>-0.14332170477576678</v>
      </c>
      <c r="H485" s="2" t="str">
        <f t="shared" si="46"/>
        <v>Hold</v>
      </c>
    </row>
    <row r="486" spans="1:8" ht="13.5" x14ac:dyDescent="0.25">
      <c r="A486" s="3">
        <f>TITRES_STAT!B489</f>
        <v>42712</v>
      </c>
      <c r="B486" s="5">
        <f>TITRES_STAT!D489</f>
        <v>17.129000000000001</v>
      </c>
      <c r="C486" s="2">
        <f t="shared" si="42"/>
        <v>18.358977007329802</v>
      </c>
      <c r="D486" s="2">
        <f t="shared" si="44"/>
        <v>17.952839314899837</v>
      </c>
      <c r="E486" s="2">
        <f t="shared" si="43"/>
        <v>0.40613769242996511</v>
      </c>
      <c r="F486" s="2">
        <f t="shared" si="47"/>
        <v>0.59010235934495792</v>
      </c>
      <c r="G486" s="2">
        <f t="shared" si="45"/>
        <v>-0.1839646669149928</v>
      </c>
      <c r="H486" s="2" t="str">
        <f t="shared" si="46"/>
        <v>Hold</v>
      </c>
    </row>
    <row r="487" spans="1:8" ht="13.5" x14ac:dyDescent="0.25">
      <c r="A487" s="3">
        <f>TITRES_STAT!B490</f>
        <v>42713</v>
      </c>
      <c r="B487" s="5">
        <f>TITRES_STAT!D490</f>
        <v>17.135999999999999</v>
      </c>
      <c r="C487" s="2">
        <f t="shared" si="42"/>
        <v>18.229903621586757</v>
      </c>
      <c r="D487" s="2">
        <f t="shared" si="44"/>
        <v>17.892332698981328</v>
      </c>
      <c r="E487" s="2">
        <f t="shared" si="43"/>
        <v>0.33757092260542976</v>
      </c>
      <c r="F487" s="2">
        <f t="shared" si="47"/>
        <v>0.53959607199705228</v>
      </c>
      <c r="G487" s="2">
        <f t="shared" si="45"/>
        <v>-0.20202514939162253</v>
      </c>
      <c r="H487" s="2" t="str">
        <f t="shared" si="46"/>
        <v>Hold</v>
      </c>
    </row>
    <row r="488" spans="1:8" ht="13.5" x14ac:dyDescent="0.25">
      <c r="A488" s="3">
        <f>TITRES_STAT!B491</f>
        <v>42717</v>
      </c>
      <c r="B488" s="5">
        <f>TITRES_STAT!D491</f>
        <v>17.135999999999999</v>
      </c>
      <c r="C488" s="2">
        <f t="shared" si="42"/>
        <v>18.120687679804181</v>
      </c>
      <c r="D488" s="2">
        <f t="shared" si="44"/>
        <v>17.836308054612338</v>
      </c>
      <c r="E488" s="2">
        <f t="shared" si="43"/>
        <v>0.28437962519184268</v>
      </c>
      <c r="F488" s="2">
        <f t="shared" si="47"/>
        <v>0.48855278263601037</v>
      </c>
      <c r="G488" s="2">
        <f t="shared" si="45"/>
        <v>-0.2041731574441677</v>
      </c>
      <c r="H488" s="2" t="str">
        <f t="shared" si="46"/>
        <v>Hold</v>
      </c>
    </row>
    <row r="489" spans="1:8" ht="13.5" x14ac:dyDescent="0.25">
      <c r="A489" s="3">
        <f>TITRES_STAT!B492</f>
        <v>42718</v>
      </c>
      <c r="B489" s="5">
        <f>TITRES_STAT!D492</f>
        <v>17.135999999999999</v>
      </c>
      <c r="C489" s="2">
        <f t="shared" si="42"/>
        <v>18.02827419060354</v>
      </c>
      <c r="D489" s="2">
        <f t="shared" si="44"/>
        <v>17.784433383900311</v>
      </c>
      <c r="E489" s="2">
        <f t="shared" si="43"/>
        <v>0.24384080670322916</v>
      </c>
      <c r="F489" s="2">
        <f t="shared" si="47"/>
        <v>0.43961038744945413</v>
      </c>
      <c r="G489" s="2">
        <f t="shared" si="45"/>
        <v>-0.19576958074622497</v>
      </c>
      <c r="H489" s="2" t="str">
        <f t="shared" si="46"/>
        <v>Hold</v>
      </c>
    </row>
    <row r="490" spans="1:8" ht="13.5" x14ac:dyDescent="0.25">
      <c r="A490" s="3">
        <f>TITRES_STAT!B493</f>
        <v>42719</v>
      </c>
      <c r="B490" s="5">
        <f>TITRES_STAT!D493</f>
        <v>17.135999999999999</v>
      </c>
      <c r="C490" s="2">
        <f t="shared" si="42"/>
        <v>17.950078161279919</v>
      </c>
      <c r="D490" s="2">
        <f t="shared" si="44"/>
        <v>17.736401281389174</v>
      </c>
      <c r="E490" s="2">
        <f t="shared" si="43"/>
        <v>0.21367687989074469</v>
      </c>
      <c r="F490" s="2">
        <f t="shared" si="47"/>
        <v>0.39442368593771227</v>
      </c>
      <c r="G490" s="2">
        <f t="shared" si="45"/>
        <v>-0.18074680604696758</v>
      </c>
      <c r="H490" s="2" t="str">
        <f t="shared" si="46"/>
        <v>Hold</v>
      </c>
    </row>
    <row r="491" spans="1:8" ht="13.5" x14ac:dyDescent="0.25">
      <c r="A491" s="3">
        <f>TITRES_STAT!B494</f>
        <v>42720</v>
      </c>
      <c r="B491" s="5">
        <f>TITRES_STAT!D494</f>
        <v>17.135999999999999</v>
      </c>
      <c r="C491" s="2">
        <f t="shared" si="42"/>
        <v>17.883912290313777</v>
      </c>
      <c r="D491" s="2">
        <f t="shared" si="44"/>
        <v>17.691927112397384</v>
      </c>
      <c r="E491" s="2">
        <f t="shared" si="43"/>
        <v>0.19198517791639347</v>
      </c>
      <c r="F491" s="2">
        <f t="shared" si="47"/>
        <v>0.35393598433344853</v>
      </c>
      <c r="G491" s="2">
        <f t="shared" si="45"/>
        <v>-0.16195080641705506</v>
      </c>
      <c r="H491" s="2" t="str">
        <f t="shared" si="46"/>
        <v>Hold</v>
      </c>
    </row>
    <row r="492" spans="1:8" ht="13.5" x14ac:dyDescent="0.25">
      <c r="A492" s="3">
        <f>TITRES_STAT!B495</f>
        <v>42723</v>
      </c>
      <c r="B492" s="5">
        <f>TITRES_STAT!D495</f>
        <v>16.622</v>
      </c>
      <c r="C492" s="2">
        <f t="shared" si="42"/>
        <v>17.82792578411166</v>
      </c>
      <c r="D492" s="2">
        <f t="shared" si="44"/>
        <v>17.6126732522198</v>
      </c>
      <c r="E492" s="2">
        <f t="shared" si="43"/>
        <v>0.21525253189185989</v>
      </c>
      <c r="F492" s="2">
        <f t="shared" si="47"/>
        <v>0.3261992938451308</v>
      </c>
      <c r="G492" s="2">
        <f t="shared" si="45"/>
        <v>-0.11094676195327091</v>
      </c>
      <c r="H492" s="2" t="str">
        <f t="shared" si="46"/>
        <v>Hold</v>
      </c>
    </row>
    <row r="493" spans="1:8" ht="13.5" x14ac:dyDescent="0.25">
      <c r="A493" s="3">
        <f>TITRES_STAT!B496</f>
        <v>42724</v>
      </c>
      <c r="B493" s="5">
        <f>TITRES_STAT!D496</f>
        <v>17.170000000000002</v>
      </c>
      <c r="C493" s="2">
        <f t="shared" si="42"/>
        <v>17.78055258655602</v>
      </c>
      <c r="D493" s="2">
        <f t="shared" si="44"/>
        <v>17.579882640944259</v>
      </c>
      <c r="E493" s="2">
        <f t="shared" si="43"/>
        <v>0.20066994561176088</v>
      </c>
      <c r="F493" s="2">
        <f t="shared" si="47"/>
        <v>0.3010934241984568</v>
      </c>
      <c r="G493" s="2">
        <f t="shared" si="45"/>
        <v>-0.10042347858669592</v>
      </c>
      <c r="H493" s="2" t="str">
        <f t="shared" si="46"/>
        <v>Hold</v>
      </c>
    </row>
    <row r="494" spans="1:8" ht="13.5" x14ac:dyDescent="0.25">
      <c r="A494" s="3">
        <f>TITRES_STAT!B497</f>
        <v>42725</v>
      </c>
      <c r="B494" s="5">
        <f>TITRES_STAT!D497</f>
        <v>17.170000000000002</v>
      </c>
      <c r="C494" s="2">
        <f t="shared" si="42"/>
        <v>17.680313727085863</v>
      </c>
      <c r="D494" s="2">
        <f t="shared" si="44"/>
        <v>17.549520963837278</v>
      </c>
      <c r="E494" s="2">
        <f t="shared" si="43"/>
        <v>0.13079276324858569</v>
      </c>
      <c r="F494" s="2">
        <f t="shared" si="47"/>
        <v>0.26703329200848258</v>
      </c>
      <c r="G494" s="2">
        <f t="shared" si="45"/>
        <v>-0.1362405287598969</v>
      </c>
      <c r="H494" s="2" t="str">
        <f t="shared" si="46"/>
        <v>Hold</v>
      </c>
    </row>
    <row r="495" spans="1:8" ht="13.5" x14ac:dyDescent="0.25">
      <c r="A495" s="3">
        <f>TITRES_STAT!B498</f>
        <v>42726</v>
      </c>
      <c r="B495" s="5">
        <f>TITRES_STAT!D498</f>
        <v>17.170000000000002</v>
      </c>
      <c r="C495" s="2">
        <f t="shared" si="42"/>
        <v>17.595496230611115</v>
      </c>
      <c r="D495" s="2">
        <f t="shared" si="44"/>
        <v>17.521408299849334</v>
      </c>
      <c r="E495" s="2">
        <f t="shared" si="43"/>
        <v>7.4087930761780996E-2</v>
      </c>
      <c r="F495" s="2">
        <f t="shared" si="47"/>
        <v>0.22844421975914228</v>
      </c>
      <c r="G495" s="2">
        <f t="shared" si="45"/>
        <v>-0.15435628899736129</v>
      </c>
      <c r="H495" s="2" t="str">
        <f t="shared" si="46"/>
        <v>Hold</v>
      </c>
    </row>
    <row r="496" spans="1:8" ht="13.5" x14ac:dyDescent="0.25">
      <c r="A496" s="3">
        <f>TITRES_STAT!B499</f>
        <v>42727</v>
      </c>
      <c r="B496" s="5">
        <f>TITRES_STAT!D499</f>
        <v>17.196999999999999</v>
      </c>
      <c r="C496" s="2">
        <f t="shared" si="42"/>
        <v>17.523727579747867</v>
      </c>
      <c r="D496" s="2">
        <f t="shared" si="44"/>
        <v>17.49737805541605</v>
      </c>
      <c r="E496" s="2">
        <f t="shared" si="43"/>
        <v>2.6349524331816809E-2</v>
      </c>
      <c r="F496" s="2">
        <f t="shared" si="47"/>
        <v>0.18802528067367719</v>
      </c>
      <c r="G496" s="2">
        <f t="shared" si="45"/>
        <v>-0.16167575634186038</v>
      </c>
      <c r="H496" s="2" t="str">
        <f t="shared" si="46"/>
        <v>Hold</v>
      </c>
    </row>
    <row r="497" spans="1:8" ht="13.5" x14ac:dyDescent="0.25">
      <c r="A497" s="3">
        <f>TITRES_STAT!B500</f>
        <v>42730</v>
      </c>
      <c r="B497" s="5">
        <f>TITRES_STAT!D500</f>
        <v>17.265999999999998</v>
      </c>
      <c r="C497" s="2">
        <f t="shared" si="42"/>
        <v>17.46407718286358</v>
      </c>
      <c r="D497" s="2">
        <f t="shared" si="44"/>
        <v>17.480238940200049</v>
      </c>
      <c r="E497" s="2">
        <f t="shared" si="43"/>
        <v>-1.6161757336469407E-2</v>
      </c>
      <c r="F497" s="2">
        <f t="shared" si="47"/>
        <v>0.14718787307164788</v>
      </c>
      <c r="G497" s="2">
        <f t="shared" si="45"/>
        <v>-0.16334963040811729</v>
      </c>
      <c r="H497" s="2" t="str">
        <f t="shared" si="46"/>
        <v>Hold</v>
      </c>
    </row>
    <row r="498" spans="1:8" ht="13.5" x14ac:dyDescent="0.25">
      <c r="A498" s="3">
        <f>TITRES_STAT!B501</f>
        <v>42731</v>
      </c>
      <c r="B498" s="5">
        <f>TITRES_STAT!D501</f>
        <v>17.265999999999998</v>
      </c>
      <c r="C498" s="2">
        <f t="shared" si="42"/>
        <v>17.413603770115337</v>
      </c>
      <c r="D498" s="2">
        <f t="shared" si="44"/>
        <v>17.464369389074122</v>
      </c>
      <c r="E498" s="2">
        <f t="shared" si="43"/>
        <v>-5.0765618958784842E-2</v>
      </c>
      <c r="F498" s="2">
        <f t="shared" si="47"/>
        <v>0.10759717466556135</v>
      </c>
      <c r="G498" s="2">
        <f t="shared" si="45"/>
        <v>-0.15836279362434619</v>
      </c>
      <c r="H498" s="2" t="str">
        <f t="shared" si="46"/>
        <v>Hold</v>
      </c>
    </row>
    <row r="499" spans="1:8" ht="13.5" x14ac:dyDescent="0.25">
      <c r="A499" s="3">
        <f>TITRES_STAT!B502</f>
        <v>42732</v>
      </c>
      <c r="B499" s="5">
        <f>TITRES_STAT!D502</f>
        <v>17.196999999999999</v>
      </c>
      <c r="C499" s="2">
        <f t="shared" si="42"/>
        <v>17.370895497789903</v>
      </c>
      <c r="D499" s="2">
        <f t="shared" si="44"/>
        <v>17.444564249142704</v>
      </c>
      <c r="E499" s="2">
        <f t="shared" si="43"/>
        <v>-7.366875135280182E-2</v>
      </c>
      <c r="F499" s="2">
        <f t="shared" si="47"/>
        <v>7.1343989461888718E-2</v>
      </c>
      <c r="G499" s="2">
        <f t="shared" si="45"/>
        <v>-0.14501274081469054</v>
      </c>
      <c r="H499" s="2" t="str">
        <f t="shared" si="46"/>
        <v>Hold</v>
      </c>
    </row>
    <row r="500" spans="1:8" ht="13.5" x14ac:dyDescent="0.25">
      <c r="A500" s="3">
        <f>TITRES_STAT!B503</f>
        <v>42733</v>
      </c>
      <c r="B500" s="5">
        <f>TITRES_STAT!D503</f>
        <v>17.196999999999999</v>
      </c>
      <c r="C500" s="2">
        <f t="shared" si="42"/>
        <v>17.334757728899149</v>
      </c>
      <c r="D500" s="2">
        <f t="shared" si="44"/>
        <v>17.426226156613616</v>
      </c>
      <c r="E500" s="2">
        <f t="shared" si="43"/>
        <v>-9.1468427714467282E-2</v>
      </c>
      <c r="F500" s="2">
        <f t="shared" si="47"/>
        <v>3.8781506026617521E-2</v>
      </c>
      <c r="G500" s="2">
        <f t="shared" si="45"/>
        <v>-0.13024993374108479</v>
      </c>
      <c r="H500" s="2" t="str">
        <f t="shared" si="46"/>
        <v>Hold</v>
      </c>
    </row>
    <row r="501" spans="1:8" ht="13.5" x14ac:dyDescent="0.25">
      <c r="A501" s="3">
        <f>TITRES_STAT!B504</f>
        <v>42734</v>
      </c>
      <c r="B501" s="5">
        <f>TITRES_STAT!D504</f>
        <v>17.177</v>
      </c>
      <c r="C501" s="2">
        <f t="shared" si="42"/>
        <v>17.30417961676082</v>
      </c>
      <c r="D501" s="2">
        <f t="shared" si="44"/>
        <v>17.407764959827425</v>
      </c>
      <c r="E501" s="2">
        <f t="shared" si="43"/>
        <v>-0.10358534306660516</v>
      </c>
      <c r="F501" s="2">
        <f t="shared" si="47"/>
        <v>1.0308136207972985E-2</v>
      </c>
      <c r="G501" s="2">
        <f t="shared" si="45"/>
        <v>-0.11389347927457814</v>
      </c>
      <c r="H501" s="2" t="str">
        <f t="shared" si="46"/>
        <v>Hold</v>
      </c>
    </row>
    <row r="502" spans="1:8" ht="13.5" x14ac:dyDescent="0.25">
      <c r="A502" s="3">
        <f>TITRES_STAT!B505</f>
        <v>42737</v>
      </c>
      <c r="B502" s="5">
        <f>TITRES_STAT!D505</f>
        <v>17.177</v>
      </c>
      <c r="C502" s="2">
        <f t="shared" si="42"/>
        <v>17.199228906489925</v>
      </c>
      <c r="D502" s="2">
        <f t="shared" si="44"/>
        <v>17.39067125909947</v>
      </c>
      <c r="E502" s="2">
        <f t="shared" si="43"/>
        <v>-0.19144235260954545</v>
      </c>
      <c r="F502" s="2">
        <f t="shared" si="47"/>
        <v>-3.0041961555530704E-2</v>
      </c>
      <c r="G502" s="2">
        <f t="shared" si="45"/>
        <v>-0.16140039105401474</v>
      </c>
      <c r="H502" s="2" t="str">
        <f t="shared" si="46"/>
        <v>Hold</v>
      </c>
    </row>
    <row r="503" spans="1:8" ht="13.5" x14ac:dyDescent="0.25">
      <c r="A503" s="3">
        <f>TITRES_STAT!B506</f>
        <v>42738</v>
      </c>
      <c r="B503" s="5">
        <f>TITRES_STAT!D506</f>
        <v>17.177</v>
      </c>
      <c r="C503" s="2">
        <f t="shared" si="42"/>
        <v>17.194732151645322</v>
      </c>
      <c r="D503" s="2">
        <f t="shared" si="44"/>
        <v>17.374843758425435</v>
      </c>
      <c r="E503" s="2">
        <f t="shared" si="43"/>
        <v>-0.18011160678011251</v>
      </c>
      <c r="F503" s="2">
        <f t="shared" si="47"/>
        <v>-6.0055890600447068E-2</v>
      </c>
      <c r="G503" s="2">
        <f t="shared" si="45"/>
        <v>-0.12005571617966544</v>
      </c>
      <c r="H503" s="2" t="str">
        <f t="shared" si="46"/>
        <v>Hold</v>
      </c>
    </row>
    <row r="504" spans="1:8" ht="13.5" x14ac:dyDescent="0.25">
      <c r="A504" s="3">
        <f>TITRES_STAT!B507</f>
        <v>42739</v>
      </c>
      <c r="B504" s="5">
        <f>TITRES_STAT!D507</f>
        <v>17.177</v>
      </c>
      <c r="C504" s="2">
        <f t="shared" si="42"/>
        <v>17.190927205238349</v>
      </c>
      <c r="D504" s="2">
        <f t="shared" si="44"/>
        <v>17.360188665208735</v>
      </c>
      <c r="E504" s="2">
        <f t="shared" si="43"/>
        <v>-0.16926145997038589</v>
      </c>
      <c r="F504" s="2">
        <f t="shared" si="47"/>
        <v>-8.1897004474434848E-2</v>
      </c>
      <c r="G504" s="2">
        <f t="shared" si="45"/>
        <v>-8.7364455495951038E-2</v>
      </c>
      <c r="H504" s="2" t="str">
        <f t="shared" si="46"/>
        <v>Hold</v>
      </c>
    </row>
    <row r="505" spans="1:8" ht="13.5" x14ac:dyDescent="0.25">
      <c r="A505" s="3">
        <f>TITRES_STAT!B508</f>
        <v>42740</v>
      </c>
      <c r="B505" s="5">
        <f>TITRES_STAT!D508</f>
        <v>17.170000000000002</v>
      </c>
      <c r="C505" s="2">
        <f t="shared" si="42"/>
        <v>17.187707635201679</v>
      </c>
      <c r="D505" s="2">
        <f t="shared" si="44"/>
        <v>17.346100615934017</v>
      </c>
      <c r="E505" s="2">
        <f t="shared" si="43"/>
        <v>-0.15839298073233721</v>
      </c>
      <c r="F505" s="2">
        <f t="shared" si="47"/>
        <v>-9.7196199726015314E-2</v>
      </c>
      <c r="G505" s="2">
        <f t="shared" si="45"/>
        <v>-6.1196781006321893E-2</v>
      </c>
      <c r="H505" s="2" t="str">
        <f t="shared" si="46"/>
        <v>Hold</v>
      </c>
    </row>
    <row r="506" spans="1:8" ht="13.5" x14ac:dyDescent="0.25">
      <c r="A506" s="3">
        <f>TITRES_STAT!B509</f>
        <v>42741</v>
      </c>
      <c r="B506" s="5">
        <f>TITRES_STAT!D509</f>
        <v>17.170000000000002</v>
      </c>
      <c r="C506" s="2">
        <f t="shared" si="42"/>
        <v>17.189137229786034</v>
      </c>
      <c r="D506" s="2">
        <f t="shared" si="44"/>
        <v>17.333056125864832</v>
      </c>
      <c r="E506" s="2">
        <f t="shared" si="43"/>
        <v>-0.14391889607879804</v>
      </c>
      <c r="F506" s="2">
        <f t="shared" si="47"/>
        <v>-0.10654073899657188</v>
      </c>
      <c r="G506" s="2">
        <f t="shared" si="45"/>
        <v>-3.7378157082226166E-2</v>
      </c>
      <c r="H506" s="2" t="str">
        <f t="shared" si="46"/>
        <v>Hold</v>
      </c>
    </row>
    <row r="507" spans="1:8" ht="13.5" x14ac:dyDescent="0.25">
      <c r="A507" s="3">
        <f>TITRES_STAT!B510</f>
        <v>42744</v>
      </c>
      <c r="B507" s="5">
        <f>TITRES_STAT!D510</f>
        <v>17.170000000000002</v>
      </c>
      <c r="C507" s="2">
        <f t="shared" si="42"/>
        <v>17.200962271357412</v>
      </c>
      <c r="D507" s="2">
        <f t="shared" si="44"/>
        <v>17.320977894319292</v>
      </c>
      <c r="E507" s="2">
        <f t="shared" si="43"/>
        <v>-0.12001562296187984</v>
      </c>
      <c r="F507" s="2">
        <f t="shared" si="47"/>
        <v>-0.10923571578963348</v>
      </c>
      <c r="G507" s="2">
        <f t="shared" si="45"/>
        <v>-1.0779907172246361E-2</v>
      </c>
      <c r="H507" s="2" t="str">
        <f t="shared" si="46"/>
        <v>Hold</v>
      </c>
    </row>
    <row r="508" spans="1:8" ht="13.5" x14ac:dyDescent="0.25">
      <c r="A508" s="3">
        <f>TITRES_STAT!B511</f>
        <v>42745</v>
      </c>
      <c r="B508" s="5">
        <f>TITRES_STAT!D511</f>
        <v>17.177</v>
      </c>
      <c r="C508" s="2">
        <f t="shared" si="42"/>
        <v>17.210968075763965</v>
      </c>
      <c r="D508" s="2">
        <f t="shared" si="44"/>
        <v>17.310312865110458</v>
      </c>
      <c r="E508" s="2">
        <f t="shared" si="43"/>
        <v>-9.934478934649249E-2</v>
      </c>
      <c r="F508" s="2">
        <f t="shared" si="47"/>
        <v>-0.1072575305010053</v>
      </c>
      <c r="G508" s="2">
        <f t="shared" si="45"/>
        <v>7.9127411545128062E-3</v>
      </c>
      <c r="H508" s="2" t="str">
        <f t="shared" si="46"/>
        <v>Sell</v>
      </c>
    </row>
    <row r="509" spans="1:8" ht="13.5" x14ac:dyDescent="0.25">
      <c r="A509" s="3">
        <f>TITRES_STAT!B512</f>
        <v>42746</v>
      </c>
      <c r="B509" s="5">
        <f>TITRES_STAT!D512</f>
        <v>17.177</v>
      </c>
      <c r="C509" s="2">
        <f t="shared" si="42"/>
        <v>17.208819141031046</v>
      </c>
      <c r="D509" s="2">
        <f t="shared" si="44"/>
        <v>17.300437838065239</v>
      </c>
      <c r="E509" s="2">
        <f t="shared" si="43"/>
        <v>-9.1618697034192564E-2</v>
      </c>
      <c r="F509" s="2">
        <f t="shared" si="47"/>
        <v>-0.10412976380764276</v>
      </c>
      <c r="G509" s="2">
        <f t="shared" si="45"/>
        <v>1.2511066773450194E-2</v>
      </c>
      <c r="H509" s="2" t="str">
        <f t="shared" si="46"/>
        <v>Sell</v>
      </c>
    </row>
    <row r="510" spans="1:8" ht="13.5" x14ac:dyDescent="0.25">
      <c r="A510" s="3">
        <f>TITRES_STAT!B513</f>
        <v>42747</v>
      </c>
      <c r="B510" s="5">
        <f>TITRES_STAT!D513</f>
        <v>17.177</v>
      </c>
      <c r="C510" s="2">
        <f t="shared" si="42"/>
        <v>17.207000811641656</v>
      </c>
      <c r="D510" s="2">
        <f t="shared" si="44"/>
        <v>17.291294294504851</v>
      </c>
      <c r="E510" s="2">
        <f t="shared" si="43"/>
        <v>-8.4293482863195379E-2</v>
      </c>
      <c r="F510" s="2">
        <f t="shared" si="47"/>
        <v>-0.1001625076187533</v>
      </c>
      <c r="G510" s="2">
        <f t="shared" si="45"/>
        <v>1.5869024755557917E-2</v>
      </c>
      <c r="H510" s="2" t="str">
        <f t="shared" si="46"/>
        <v>Sell</v>
      </c>
    </row>
    <row r="511" spans="1:8" ht="13.5" x14ac:dyDescent="0.25">
      <c r="A511" s="3">
        <f>TITRES_STAT!B514</f>
        <v>42748</v>
      </c>
      <c r="B511" s="5">
        <f>TITRES_STAT!D514</f>
        <v>17.177</v>
      </c>
      <c r="C511" s="2">
        <f t="shared" si="42"/>
        <v>17.202385302158323</v>
      </c>
      <c r="D511" s="2">
        <f t="shared" si="44"/>
        <v>17.282828050467455</v>
      </c>
      <c r="E511" s="2">
        <f t="shared" si="43"/>
        <v>-8.0442748309131673E-2</v>
      </c>
      <c r="F511" s="2">
        <f t="shared" si="47"/>
        <v>-9.6218555756828986E-2</v>
      </c>
      <c r="G511" s="2">
        <f t="shared" si="45"/>
        <v>1.5775807447697313E-2</v>
      </c>
      <c r="H511" s="2" t="str">
        <f t="shared" si="46"/>
        <v>Sell</v>
      </c>
    </row>
    <row r="512" spans="1:8" ht="13.5" x14ac:dyDescent="0.25">
      <c r="A512" s="3">
        <f>TITRES_STAT!B515</f>
        <v>42751</v>
      </c>
      <c r="B512" s="5">
        <f>TITRES_STAT!D515</f>
        <v>17.177</v>
      </c>
      <c r="C512" s="2">
        <f t="shared" si="42"/>
        <v>17.198479871057042</v>
      </c>
      <c r="D512" s="2">
        <f t="shared" si="44"/>
        <v>17.274988935618016</v>
      </c>
      <c r="E512" s="2">
        <f t="shared" si="43"/>
        <v>-7.6509064560973172E-2</v>
      </c>
      <c r="F512" s="2">
        <f t="shared" si="47"/>
        <v>-9.2276657517657831E-2</v>
      </c>
      <c r="G512" s="2">
        <f t="shared" si="45"/>
        <v>1.5767592956684659E-2</v>
      </c>
      <c r="H512" s="2" t="str">
        <f t="shared" si="46"/>
        <v>Sell</v>
      </c>
    </row>
    <row r="513" spans="1:8" ht="13.5" x14ac:dyDescent="0.25">
      <c r="A513" s="3">
        <f>TITRES_STAT!B516</f>
        <v>42752</v>
      </c>
      <c r="B513" s="5">
        <f>TITRES_STAT!D516</f>
        <v>17.177</v>
      </c>
      <c r="C513" s="2">
        <f t="shared" si="42"/>
        <v>17.195175275509804</v>
      </c>
      <c r="D513" s="2">
        <f t="shared" si="44"/>
        <v>17.267730495942608</v>
      </c>
      <c r="E513" s="2">
        <f t="shared" si="43"/>
        <v>-7.2555220432803935E-2</v>
      </c>
      <c r="F513" s="2">
        <f t="shared" si="47"/>
        <v>-8.8332370100687049E-2</v>
      </c>
      <c r="G513" s="2">
        <f t="shared" si="45"/>
        <v>1.5777149667883114E-2</v>
      </c>
      <c r="H513" s="2" t="str">
        <f t="shared" si="46"/>
        <v>Sell</v>
      </c>
    </row>
    <row r="514" spans="1:8" ht="13.5" x14ac:dyDescent="0.25">
      <c r="A514" s="3">
        <f>TITRES_STAT!B517</f>
        <v>42753</v>
      </c>
      <c r="B514" s="5">
        <f>TITRES_STAT!D517</f>
        <v>17.177</v>
      </c>
      <c r="C514" s="2">
        <f t="shared" si="42"/>
        <v>17.192379079277526</v>
      </c>
      <c r="D514" s="2">
        <f t="shared" si="44"/>
        <v>17.261009718465377</v>
      </c>
      <c r="E514" s="2">
        <f t="shared" si="43"/>
        <v>-6.8630639187851727E-2</v>
      </c>
      <c r="F514" s="2">
        <f t="shared" si="47"/>
        <v>-8.4392023918119993E-2</v>
      </c>
      <c r="G514" s="2">
        <f t="shared" si="45"/>
        <v>1.5761384730268266E-2</v>
      </c>
      <c r="H514" s="2" t="str">
        <f t="shared" si="46"/>
        <v>Sell</v>
      </c>
    </row>
    <row r="515" spans="1:8" ht="13.5" x14ac:dyDescent="0.25">
      <c r="A515" s="3">
        <f>TITRES_STAT!B518</f>
        <v>42754</v>
      </c>
      <c r="B515" s="5">
        <f>TITRES_STAT!D518</f>
        <v>17.196999999999999</v>
      </c>
      <c r="C515" s="2">
        <f t="shared" si="42"/>
        <v>17.18893614400406</v>
      </c>
      <c r="D515" s="2">
        <f t="shared" si="44"/>
        <v>17.256268257838315</v>
      </c>
      <c r="E515" s="2">
        <f t="shared" si="43"/>
        <v>-6.7332113834254415E-2</v>
      </c>
      <c r="F515" s="2">
        <f t="shared" si="47"/>
        <v>-8.0980041901346875E-2</v>
      </c>
      <c r="G515" s="2">
        <f t="shared" si="45"/>
        <v>1.364792806709246E-2</v>
      </c>
      <c r="H515" s="2" t="str">
        <f t="shared" si="46"/>
        <v>Sell</v>
      </c>
    </row>
    <row r="516" spans="1:8" ht="13.5" x14ac:dyDescent="0.25">
      <c r="A516" s="3">
        <f>TITRES_STAT!B519</f>
        <v>42755</v>
      </c>
      <c r="B516" s="5">
        <f>TITRES_STAT!D519</f>
        <v>17.196999999999999</v>
      </c>
      <c r="C516" s="2">
        <f t="shared" si="42"/>
        <v>17.186022891080359</v>
      </c>
      <c r="D516" s="2">
        <f t="shared" si="44"/>
        <v>17.251878016516958</v>
      </c>
      <c r="E516" s="2">
        <f t="shared" si="43"/>
        <v>-6.5855125436598883E-2</v>
      </c>
      <c r="F516" s="2">
        <f t="shared" si="47"/>
        <v>-7.7955058608397285E-2</v>
      </c>
      <c r="G516" s="2">
        <f t="shared" si="45"/>
        <v>1.2099933171798402E-2</v>
      </c>
      <c r="H516" s="2" t="str">
        <f t="shared" si="46"/>
        <v>Sell</v>
      </c>
    </row>
    <row r="517" spans="1:8" ht="13.5" x14ac:dyDescent="0.25">
      <c r="A517" s="3">
        <f>TITRES_STAT!B520</f>
        <v>42758</v>
      </c>
      <c r="B517" s="5">
        <f>TITRES_STAT!D520</f>
        <v>17.196999999999999</v>
      </c>
      <c r="C517" s="2">
        <f t="shared" si="42"/>
        <v>17.18355783091415</v>
      </c>
      <c r="D517" s="2">
        <f t="shared" si="44"/>
        <v>17.247812978256441</v>
      </c>
      <c r="E517" s="2">
        <f t="shared" si="43"/>
        <v>-6.4255147342290542E-2</v>
      </c>
      <c r="F517" s="2">
        <f t="shared" si="47"/>
        <v>-7.5215076355175936E-2</v>
      </c>
      <c r="G517" s="2">
        <f t="shared" si="45"/>
        <v>1.0959929012885394E-2</v>
      </c>
      <c r="H517" s="2" t="str">
        <f t="shared" si="46"/>
        <v>Sell</v>
      </c>
    </row>
    <row r="518" spans="1:8" ht="13.5" x14ac:dyDescent="0.25">
      <c r="A518" s="3">
        <f>TITRES_STAT!B521</f>
        <v>42759</v>
      </c>
      <c r="B518" s="5">
        <f>TITRES_STAT!D521</f>
        <v>17.196999999999999</v>
      </c>
      <c r="C518" s="2">
        <f t="shared" si="42"/>
        <v>17.182548933850434</v>
      </c>
      <c r="D518" s="2">
        <f t="shared" si="44"/>
        <v>17.244049053941147</v>
      </c>
      <c r="E518" s="2">
        <f t="shared" si="43"/>
        <v>-6.150012009071304E-2</v>
      </c>
      <c r="F518" s="2">
        <f t="shared" si="47"/>
        <v>-7.2472085102283354E-2</v>
      </c>
      <c r="G518" s="2">
        <f t="shared" si="45"/>
        <v>1.0971965011570314E-2</v>
      </c>
      <c r="H518" s="2" t="str">
        <f t="shared" si="46"/>
        <v>Sell</v>
      </c>
    </row>
    <row r="519" spans="1:8" ht="13.5" x14ac:dyDescent="0.25">
      <c r="A519" s="3">
        <f>TITRES_STAT!B522</f>
        <v>42760</v>
      </c>
      <c r="B519" s="5">
        <f>TITRES_STAT!D522</f>
        <v>17.196999999999999</v>
      </c>
      <c r="C519" s="2">
        <f t="shared" si="42"/>
        <v>17.181695251719599</v>
      </c>
      <c r="D519" s="2">
        <f t="shared" si="44"/>
        <v>17.240563938834395</v>
      </c>
      <c r="E519" s="2">
        <f t="shared" si="43"/>
        <v>-5.8868687114795648E-2</v>
      </c>
      <c r="F519" s="2">
        <f t="shared" si="47"/>
        <v>-6.9751405504785813E-2</v>
      </c>
      <c r="G519" s="2">
        <f t="shared" si="45"/>
        <v>1.0882718389990165E-2</v>
      </c>
      <c r="H519" s="2" t="str">
        <f t="shared" si="46"/>
        <v>Sell</v>
      </c>
    </row>
    <row r="520" spans="1:8" ht="13.5" x14ac:dyDescent="0.25">
      <c r="A520" s="3">
        <f>TITRES_STAT!B523</f>
        <v>42761</v>
      </c>
      <c r="B520" s="5">
        <f>TITRES_STAT!D523</f>
        <v>17.196999999999999</v>
      </c>
      <c r="C520" s="2">
        <f t="shared" si="42"/>
        <v>17.1809729053012</v>
      </c>
      <c r="D520" s="2">
        <f t="shared" si="44"/>
        <v>17.237336980402219</v>
      </c>
      <c r="E520" s="2">
        <f t="shared" si="43"/>
        <v>-5.636407510101904E-2</v>
      </c>
      <c r="F520" s="2">
        <f t="shared" si="47"/>
        <v>-6.7073939424032461E-2</v>
      </c>
      <c r="G520" s="2">
        <f t="shared" si="45"/>
        <v>1.0709864323013421E-2</v>
      </c>
      <c r="H520" s="2" t="str">
        <f t="shared" si="46"/>
        <v>Sell</v>
      </c>
    </row>
    <row r="521" spans="1:8" ht="13.5" x14ac:dyDescent="0.25">
      <c r="A521" s="3">
        <f>TITRES_STAT!B524</f>
        <v>42762</v>
      </c>
      <c r="B521" s="5">
        <f>TITRES_STAT!D524</f>
        <v>17.196999999999999</v>
      </c>
      <c r="C521" s="2">
        <f t="shared" si="42"/>
        <v>17.180361689101016</v>
      </c>
      <c r="D521" s="2">
        <f t="shared" si="44"/>
        <v>17.234349055927979</v>
      </c>
      <c r="E521" s="2">
        <f t="shared" si="43"/>
        <v>-5.3987366826962813E-2</v>
      </c>
      <c r="F521" s="2">
        <f t="shared" si="47"/>
        <v>-6.4456624904618537E-2</v>
      </c>
      <c r="G521" s="2">
        <f t="shared" si="45"/>
        <v>1.0469258077655724E-2</v>
      </c>
      <c r="H521" s="2" t="str">
        <f t="shared" si="46"/>
        <v>Sell</v>
      </c>
    </row>
    <row r="522" spans="1:8" ht="13.5" x14ac:dyDescent="0.25">
      <c r="A522" s="3">
        <f>TITRES_STAT!B525</f>
        <v>42765</v>
      </c>
      <c r="B522" s="5">
        <f>TITRES_STAT!D525</f>
        <v>17.196999999999999</v>
      </c>
      <c r="C522" s="2">
        <f t="shared" si="42"/>
        <v>17.179844506162397</v>
      </c>
      <c r="D522" s="2">
        <f t="shared" si="44"/>
        <v>17.231582459192573</v>
      </c>
      <c r="E522" s="2">
        <f t="shared" si="43"/>
        <v>-5.1737953030176698E-2</v>
      </c>
      <c r="F522" s="2">
        <f t="shared" si="47"/>
        <v>-6.1912890529730175E-2</v>
      </c>
      <c r="G522" s="2">
        <f t="shared" si="45"/>
        <v>1.0174937499553477E-2</v>
      </c>
      <c r="H522" s="2" t="str">
        <f t="shared" si="46"/>
        <v>Sell</v>
      </c>
    </row>
    <row r="523" spans="1:8" ht="13.5" x14ac:dyDescent="0.25">
      <c r="A523" s="3">
        <f>TITRES_STAT!B526</f>
        <v>42766</v>
      </c>
      <c r="B523" s="5">
        <f>TITRES_STAT!D526</f>
        <v>17.196999999999999</v>
      </c>
      <c r="C523" s="2">
        <f t="shared" si="42"/>
        <v>17.179406889829721</v>
      </c>
      <c r="D523" s="2">
        <f t="shared" si="44"/>
        <v>17.229020795548678</v>
      </c>
      <c r="E523" s="2">
        <f t="shared" si="43"/>
        <v>-4.961390571895663E-2</v>
      </c>
      <c r="F523" s="2">
        <f t="shared" si="47"/>
        <v>-5.9453093567575464E-2</v>
      </c>
      <c r="G523" s="2">
        <f t="shared" si="45"/>
        <v>9.8391878486188342E-3</v>
      </c>
      <c r="H523" s="2" t="str">
        <f t="shared" si="46"/>
        <v>Sell</v>
      </c>
    </row>
    <row r="524" spans="1:8" ht="13.5" x14ac:dyDescent="0.25">
      <c r="A524" s="3">
        <f>TITRES_STAT!B527</f>
        <v>42767</v>
      </c>
      <c r="B524" s="5">
        <f>TITRES_STAT!D527</f>
        <v>17.196999999999999</v>
      </c>
      <c r="C524" s="2">
        <f t="shared" si="42"/>
        <v>17.179036599086686</v>
      </c>
      <c r="D524" s="2">
        <f t="shared" si="44"/>
        <v>17.226648884767293</v>
      </c>
      <c r="E524" s="2">
        <f t="shared" si="43"/>
        <v>-4.7612285680607158E-2</v>
      </c>
      <c r="F524" s="2">
        <f t="shared" si="47"/>
        <v>-5.7084931990181803E-2</v>
      </c>
      <c r="G524" s="2">
        <f t="shared" si="45"/>
        <v>9.4726463095746449E-3</v>
      </c>
      <c r="H524" s="2" t="str">
        <f t="shared" si="46"/>
        <v>Sell</v>
      </c>
    </row>
    <row r="525" spans="1:8" ht="13.5" x14ac:dyDescent="0.25">
      <c r="A525" s="3">
        <f>TITRES_STAT!B528</f>
        <v>42768</v>
      </c>
      <c r="B525" s="5">
        <f>TITRES_STAT!D528</f>
        <v>17.196999999999999</v>
      </c>
      <c r="C525" s="2">
        <f t="shared" si="42"/>
        <v>17.181800199227197</v>
      </c>
      <c r="D525" s="2">
        <f t="shared" si="44"/>
        <v>17.224452671080826</v>
      </c>
      <c r="E525" s="2">
        <f t="shared" si="43"/>
        <v>-4.2652471853628526E-2</v>
      </c>
      <c r="F525" s="2">
        <f t="shared" si="47"/>
        <v>-5.4198439962871152E-2</v>
      </c>
      <c r="G525" s="2">
        <f t="shared" si="45"/>
        <v>1.1545968109242626E-2</v>
      </c>
      <c r="H525" s="2" t="str">
        <f t="shared" si="46"/>
        <v>Sell</v>
      </c>
    </row>
    <row r="526" spans="1:8" ht="13.5" x14ac:dyDescent="0.25">
      <c r="A526" s="3">
        <f>TITRES_STAT!B529</f>
        <v>42769</v>
      </c>
      <c r="B526" s="5">
        <f>TITRES_STAT!D529</f>
        <v>17.196999999999999</v>
      </c>
      <c r="C526" s="2">
        <f t="shared" si="42"/>
        <v>17.184138630115321</v>
      </c>
      <c r="D526" s="2">
        <f t="shared" si="44"/>
        <v>17.222419139889652</v>
      </c>
      <c r="E526" s="2">
        <f t="shared" si="43"/>
        <v>-3.8280509774331506E-2</v>
      </c>
      <c r="F526" s="2">
        <f t="shared" si="47"/>
        <v>-5.101485392516323E-2</v>
      </c>
      <c r="G526" s="2">
        <f t="shared" si="45"/>
        <v>1.2734344150831724E-2</v>
      </c>
      <c r="H526" s="2" t="str">
        <f t="shared" si="46"/>
        <v>Sell</v>
      </c>
    </row>
    <row r="527" spans="1:8" ht="13.5" x14ac:dyDescent="0.25">
      <c r="A527" s="3">
        <f>TITRES_STAT!B530</f>
        <v>42772</v>
      </c>
      <c r="B527" s="5">
        <f>TITRES_STAT!D530</f>
        <v>17.196999999999999</v>
      </c>
      <c r="C527" s="2">
        <f t="shared" ref="C527:C590" si="48">$C$4*B517+C526*(1-$C$4)</f>
        <v>17.186117302405272</v>
      </c>
      <c r="D527" s="2">
        <f t="shared" si="44"/>
        <v>17.220536240638566</v>
      </c>
      <c r="E527" s="2">
        <f t="shared" si="43"/>
        <v>-3.4418938233294227E-2</v>
      </c>
      <c r="F527" s="2">
        <f t="shared" si="47"/>
        <v>-4.7695670786789435E-2</v>
      </c>
      <c r="G527" s="2">
        <f t="shared" si="45"/>
        <v>1.3276732553495207E-2</v>
      </c>
      <c r="H527" s="2" t="str">
        <f t="shared" si="46"/>
        <v>Sell</v>
      </c>
    </row>
    <row r="528" spans="1:8" ht="13.5" x14ac:dyDescent="0.25">
      <c r="A528" s="3">
        <f>TITRES_STAT!B531</f>
        <v>42773</v>
      </c>
      <c r="B528" s="5">
        <f>TITRES_STAT!D531</f>
        <v>17.472000000000001</v>
      </c>
      <c r="C528" s="2">
        <f t="shared" si="48"/>
        <v>17.18779156357369</v>
      </c>
      <c r="D528" s="2">
        <f t="shared" si="44"/>
        <v>17.239163185776448</v>
      </c>
      <c r="E528" s="2">
        <f t="shared" si="43"/>
        <v>-5.137162220275826E-2</v>
      </c>
      <c r="F528" s="2">
        <f t="shared" si="47"/>
        <v>-4.8430861069983205E-2</v>
      </c>
      <c r="G528" s="2">
        <f t="shared" si="45"/>
        <v>-2.9407611327750549E-3</v>
      </c>
      <c r="H528" s="2" t="str">
        <f t="shared" si="46"/>
        <v>Hold</v>
      </c>
    </row>
    <row r="529" spans="1:8" ht="13.5" x14ac:dyDescent="0.25">
      <c r="A529" s="3">
        <f>TITRES_STAT!B532</f>
        <v>42774</v>
      </c>
      <c r="B529" s="5">
        <f>TITRES_STAT!D532</f>
        <v>17.54</v>
      </c>
      <c r="C529" s="2">
        <f t="shared" si="48"/>
        <v>17.189208246100812</v>
      </c>
      <c r="D529" s="2">
        <f t="shared" si="44"/>
        <v>17.261447394237454</v>
      </c>
      <c r="E529" s="2">
        <f t="shared" si="43"/>
        <v>-7.2239148136642228E-2</v>
      </c>
      <c r="F529" s="2">
        <f t="shared" si="47"/>
        <v>-5.3192518483315014E-2</v>
      </c>
      <c r="G529" s="2">
        <f t="shared" si="45"/>
        <v>-1.9046629653327214E-2</v>
      </c>
      <c r="H529" s="2" t="str">
        <f t="shared" si="46"/>
        <v>Hold</v>
      </c>
    </row>
    <row r="530" spans="1:8" ht="13.5" x14ac:dyDescent="0.25">
      <c r="A530" s="3">
        <f>TITRES_STAT!B533</f>
        <v>42775</v>
      </c>
      <c r="B530" s="5">
        <f>TITRES_STAT!D533</f>
        <v>17.472000000000001</v>
      </c>
      <c r="C530" s="2">
        <f t="shared" si="48"/>
        <v>17.19040697746992</v>
      </c>
      <c r="D530" s="2">
        <f t="shared" si="44"/>
        <v>17.277043883553198</v>
      </c>
      <c r="E530" s="2">
        <f t="shared" si="43"/>
        <v>-8.663690608327812E-2</v>
      </c>
      <c r="F530" s="2">
        <f t="shared" si="47"/>
        <v>-5.9881396003307635E-2</v>
      </c>
      <c r="G530" s="2">
        <f t="shared" si="45"/>
        <v>-2.6755510079970485E-2</v>
      </c>
      <c r="H530" s="2" t="str">
        <f t="shared" si="46"/>
        <v>Hold</v>
      </c>
    </row>
    <row r="531" spans="1:8" ht="13.5" x14ac:dyDescent="0.25">
      <c r="A531" s="3">
        <f>TITRES_STAT!B534</f>
        <v>42776</v>
      </c>
      <c r="B531" s="5">
        <f>TITRES_STAT!D534</f>
        <v>17.472000000000001</v>
      </c>
      <c r="C531" s="2">
        <f t="shared" si="48"/>
        <v>17.191421288628391</v>
      </c>
      <c r="D531" s="2">
        <f t="shared" si="44"/>
        <v>17.291485077364072</v>
      </c>
      <c r="E531" s="2">
        <f t="shared" si="43"/>
        <v>-0.10006378873568167</v>
      </c>
      <c r="F531" s="2">
        <f t="shared" si="47"/>
        <v>-6.7917874549782445E-2</v>
      </c>
      <c r="G531" s="2">
        <f t="shared" si="45"/>
        <v>-3.2145914185899224E-2</v>
      </c>
      <c r="H531" s="2" t="str">
        <f t="shared" si="46"/>
        <v>Hold</v>
      </c>
    </row>
    <row r="532" spans="1:8" ht="13.5" x14ac:dyDescent="0.25">
      <c r="A532" s="3">
        <f>TITRES_STAT!B535</f>
        <v>42779</v>
      </c>
      <c r="B532" s="5">
        <f>TITRES_STAT!D535</f>
        <v>17.472000000000001</v>
      </c>
      <c r="C532" s="2">
        <f t="shared" si="48"/>
        <v>17.192279551916329</v>
      </c>
      <c r="D532" s="2">
        <f t="shared" si="44"/>
        <v>17.304856553114881</v>
      </c>
      <c r="E532" s="2">
        <f t="shared" si="43"/>
        <v>-0.1125770011985523</v>
      </c>
      <c r="F532" s="2">
        <f t="shared" si="47"/>
        <v>-7.6849699879536423E-2</v>
      </c>
      <c r="G532" s="2">
        <f t="shared" si="45"/>
        <v>-3.5727301319015872E-2</v>
      </c>
      <c r="H532" s="2" t="str">
        <f t="shared" si="46"/>
        <v>Hold</v>
      </c>
    </row>
    <row r="533" spans="1:8" ht="13.5" x14ac:dyDescent="0.25">
      <c r="A533" s="3">
        <f>TITRES_STAT!B536</f>
        <v>42780</v>
      </c>
      <c r="B533" s="5">
        <f>TITRES_STAT!D536</f>
        <v>17.478000000000002</v>
      </c>
      <c r="C533" s="2">
        <f t="shared" si="48"/>
        <v>17.193005774698431</v>
      </c>
      <c r="D533" s="2">
        <f t="shared" si="44"/>
        <v>17.317681993624891</v>
      </c>
      <c r="E533" s="2">
        <f t="shared" si="43"/>
        <v>-0.12467621892646008</v>
      </c>
      <c r="F533" s="2">
        <f t="shared" si="47"/>
        <v>-8.641500368892116E-2</v>
      </c>
      <c r="G533" s="2">
        <f t="shared" si="45"/>
        <v>-3.826121523753892E-2</v>
      </c>
      <c r="H533" s="2" t="str">
        <f t="shared" si="46"/>
        <v>Hold</v>
      </c>
    </row>
    <row r="534" spans="1:8" ht="13.5" x14ac:dyDescent="0.25">
      <c r="A534" s="3">
        <f>TITRES_STAT!B537</f>
        <v>42781</v>
      </c>
      <c r="B534" s="5">
        <f>TITRES_STAT!D537</f>
        <v>17.478000000000002</v>
      </c>
      <c r="C534" s="2">
        <f t="shared" si="48"/>
        <v>17.19362027089867</v>
      </c>
      <c r="D534" s="2">
        <f t="shared" si="44"/>
        <v>17.32955740150453</v>
      </c>
      <c r="E534" s="2">
        <f t="shared" si="43"/>
        <v>-0.13593713060586055</v>
      </c>
      <c r="F534" s="2">
        <f t="shared" si="47"/>
        <v>-9.6319429072309046E-2</v>
      </c>
      <c r="G534" s="2">
        <f t="shared" si="45"/>
        <v>-3.96177015335515E-2</v>
      </c>
      <c r="H534" s="2" t="str">
        <f t="shared" si="46"/>
        <v>Hold</v>
      </c>
    </row>
    <row r="535" spans="1:8" ht="13.5" x14ac:dyDescent="0.25">
      <c r="A535" s="3">
        <f>TITRES_STAT!B538</f>
        <v>42782</v>
      </c>
      <c r="B535" s="5">
        <f>TITRES_STAT!D538</f>
        <v>17.478000000000002</v>
      </c>
      <c r="C535" s="2">
        <f t="shared" si="48"/>
        <v>17.194140229221951</v>
      </c>
      <c r="D535" s="2">
        <f t="shared" si="44"/>
        <v>17.340553149541233</v>
      </c>
      <c r="E535" s="2">
        <f t="shared" si="43"/>
        <v>-0.14641292031928188</v>
      </c>
      <c r="F535" s="2">
        <f t="shared" si="47"/>
        <v>-0.10633812732170363</v>
      </c>
      <c r="G535" s="2">
        <f t="shared" si="45"/>
        <v>-4.0074792997578254E-2</v>
      </c>
      <c r="H535" s="2" t="str">
        <f t="shared" si="46"/>
        <v>Hold</v>
      </c>
    </row>
    <row r="536" spans="1:8" ht="13.5" x14ac:dyDescent="0.25">
      <c r="A536" s="3">
        <f>TITRES_STAT!B539</f>
        <v>42783</v>
      </c>
      <c r="B536" s="5">
        <f>TITRES_STAT!D539</f>
        <v>17.478000000000002</v>
      </c>
      <c r="C536" s="2">
        <f t="shared" si="48"/>
        <v>17.194580193957037</v>
      </c>
      <c r="D536" s="2">
        <f t="shared" si="44"/>
        <v>17.350734397723365</v>
      </c>
      <c r="E536" s="2">
        <f t="shared" si="43"/>
        <v>-0.15615420376632727</v>
      </c>
      <c r="F536" s="2">
        <f t="shared" si="47"/>
        <v>-0.11630134261062837</v>
      </c>
      <c r="G536" s="2">
        <f t="shared" si="45"/>
        <v>-3.9852861155698902E-2</v>
      </c>
      <c r="H536" s="2" t="str">
        <f t="shared" si="46"/>
        <v>Hold</v>
      </c>
    </row>
    <row r="537" spans="1:8" ht="13.5" x14ac:dyDescent="0.25">
      <c r="A537" s="3">
        <f>TITRES_STAT!B540</f>
        <v>42786</v>
      </c>
      <c r="B537" s="5">
        <f>TITRES_STAT!D540</f>
        <v>17.54</v>
      </c>
      <c r="C537" s="2">
        <f t="shared" si="48"/>
        <v>17.194952471809799</v>
      </c>
      <c r="D537" s="2">
        <f t="shared" si="44"/>
        <v>17.364754071966079</v>
      </c>
      <c r="E537" s="2">
        <f t="shared" si="43"/>
        <v>-0.16980160015627987</v>
      </c>
      <c r="F537" s="2">
        <f t="shared" si="47"/>
        <v>-0.12700139411975869</v>
      </c>
      <c r="G537" s="2">
        <f t="shared" si="45"/>
        <v>-4.2800206036521182E-2</v>
      </c>
      <c r="H537" s="2" t="str">
        <f t="shared" si="46"/>
        <v>Hold</v>
      </c>
    </row>
    <row r="538" spans="1:8" ht="13.5" x14ac:dyDescent="0.25">
      <c r="A538" s="3">
        <f>TITRES_STAT!B541</f>
        <v>42787</v>
      </c>
      <c r="B538" s="5">
        <f>TITRES_STAT!D541</f>
        <v>17.814</v>
      </c>
      <c r="C538" s="2">
        <f t="shared" si="48"/>
        <v>17.237575168454445</v>
      </c>
      <c r="D538" s="2">
        <f t="shared" si="44"/>
        <v>17.398031548116741</v>
      </c>
      <c r="E538" s="2">
        <f t="shared" si="43"/>
        <v>-0.1604563796622962</v>
      </c>
      <c r="F538" s="2">
        <f t="shared" si="47"/>
        <v>-0.13369239122826621</v>
      </c>
      <c r="G538" s="2">
        <f t="shared" si="45"/>
        <v>-2.6763988434029995E-2</v>
      </c>
      <c r="H538" s="2" t="str">
        <f t="shared" si="46"/>
        <v>Hold</v>
      </c>
    </row>
    <row r="539" spans="1:8" ht="13.5" x14ac:dyDescent="0.25">
      <c r="A539" s="3">
        <f>TITRES_STAT!B542</f>
        <v>42788</v>
      </c>
      <c r="B539" s="5">
        <f>TITRES_STAT!D542</f>
        <v>17.814</v>
      </c>
      <c r="C539" s="2">
        <f t="shared" si="48"/>
        <v>17.284102065615301</v>
      </c>
      <c r="D539" s="2">
        <f t="shared" si="44"/>
        <v>17.428844026034021</v>
      </c>
      <c r="E539" s="2">
        <f t="shared" si="43"/>
        <v>-0.14474196041872034</v>
      </c>
      <c r="F539" s="2">
        <f t="shared" si="47"/>
        <v>-0.13590230506635703</v>
      </c>
      <c r="G539" s="2">
        <f t="shared" si="45"/>
        <v>-8.839655352363307E-3</v>
      </c>
      <c r="H539" s="2" t="str">
        <f t="shared" si="46"/>
        <v>Hold</v>
      </c>
    </row>
    <row r="540" spans="1:8" ht="13.5" x14ac:dyDescent="0.25">
      <c r="A540" s="3">
        <f>TITRES_STAT!B543</f>
        <v>42789</v>
      </c>
      <c r="B540" s="5">
        <f>TITRES_STAT!D543</f>
        <v>17.814</v>
      </c>
      <c r="C540" s="2">
        <f t="shared" si="48"/>
        <v>17.313009440136025</v>
      </c>
      <c r="D540" s="2">
        <f t="shared" si="44"/>
        <v>17.457374098179649</v>
      </c>
      <c r="E540" s="2">
        <f t="shared" ref="E540:E603" si="49">C540-D540</f>
        <v>-0.14436465804362442</v>
      </c>
      <c r="F540" s="2">
        <f t="shared" si="47"/>
        <v>-0.13759477566181053</v>
      </c>
      <c r="G540" s="2">
        <f t="shared" si="45"/>
        <v>-6.7698823818138909E-3</v>
      </c>
      <c r="H540" s="2" t="str">
        <f t="shared" si="46"/>
        <v>Hold</v>
      </c>
    </row>
    <row r="541" spans="1:8" ht="13.5" x14ac:dyDescent="0.25">
      <c r="A541" s="3">
        <f>TITRES_STAT!B544</f>
        <v>42790</v>
      </c>
      <c r="B541" s="5">
        <f>TITRES_STAT!D544</f>
        <v>17.814</v>
      </c>
      <c r="C541" s="2">
        <f t="shared" si="48"/>
        <v>17.337469526268944</v>
      </c>
      <c r="D541" s="2">
        <f t="shared" ref="D541:D604" si="50">$D$4*B541+(1-$D$4)*D540</f>
        <v>17.483790831647823</v>
      </c>
      <c r="E541" s="2">
        <f t="shared" si="49"/>
        <v>-0.14632130537887988</v>
      </c>
      <c r="F541" s="2">
        <f t="shared" si="47"/>
        <v>-0.1393400816052244</v>
      </c>
      <c r="G541" s="2">
        <f t="shared" si="45"/>
        <v>-6.9812237736554816E-3</v>
      </c>
      <c r="H541" s="2" t="str">
        <f t="shared" si="46"/>
        <v>Hold</v>
      </c>
    </row>
    <row r="542" spans="1:8" ht="13.5" x14ac:dyDescent="0.25">
      <c r="A542" s="3">
        <f>TITRES_STAT!B545</f>
        <v>42793</v>
      </c>
      <c r="B542" s="5">
        <f>TITRES_STAT!D545</f>
        <v>17.814</v>
      </c>
      <c r="C542" s="2">
        <f t="shared" si="48"/>
        <v>17.358166522227567</v>
      </c>
      <c r="D542" s="2">
        <f t="shared" si="50"/>
        <v>17.508250770044281</v>
      </c>
      <c r="E542" s="2">
        <f t="shared" si="49"/>
        <v>-0.15008424781671437</v>
      </c>
      <c r="F542" s="2">
        <f t="shared" si="47"/>
        <v>-0.14148891484752241</v>
      </c>
      <c r="G542" s="2">
        <f t="shared" si="45"/>
        <v>-8.59533296919196E-3</v>
      </c>
      <c r="H542" s="2" t="str">
        <f t="shared" si="46"/>
        <v>Hold</v>
      </c>
    </row>
    <row r="543" spans="1:8" ht="13.5" x14ac:dyDescent="0.25">
      <c r="A543" s="3">
        <f>TITRES_STAT!B546</f>
        <v>42794</v>
      </c>
      <c r="B543" s="5">
        <f>TITRES_STAT!D546</f>
        <v>17.814</v>
      </c>
      <c r="C543" s="2">
        <f t="shared" si="48"/>
        <v>17.376602441884863</v>
      </c>
      <c r="D543" s="2">
        <f t="shared" si="50"/>
        <v>17.530898861152114</v>
      </c>
      <c r="E543" s="2">
        <f t="shared" si="49"/>
        <v>-0.15429641926725068</v>
      </c>
      <c r="F543" s="2">
        <f t="shared" si="47"/>
        <v>-0.14405041573146807</v>
      </c>
      <c r="G543" s="2">
        <f t="shared" si="45"/>
        <v>-1.0246003535782616E-2</v>
      </c>
      <c r="H543" s="2" t="str">
        <f t="shared" si="46"/>
        <v>Hold</v>
      </c>
    </row>
    <row r="544" spans="1:8" ht="13.5" x14ac:dyDescent="0.25">
      <c r="A544" s="3">
        <f>TITRES_STAT!B547</f>
        <v>42795</v>
      </c>
      <c r="B544" s="5">
        <f>TITRES_STAT!D547</f>
        <v>17.814</v>
      </c>
      <c r="C544" s="2">
        <f t="shared" si="48"/>
        <v>17.39220206621027</v>
      </c>
      <c r="D544" s="2">
        <f t="shared" si="50"/>
        <v>17.551869315881589</v>
      </c>
      <c r="E544" s="2">
        <f t="shared" si="49"/>
        <v>-0.15966724967131896</v>
      </c>
      <c r="F544" s="2">
        <f t="shared" si="47"/>
        <v>-0.14717378251943825</v>
      </c>
      <c r="G544" s="2">
        <f t="shared" si="45"/>
        <v>-1.2493467151880711E-2</v>
      </c>
      <c r="H544" s="2" t="str">
        <f t="shared" si="46"/>
        <v>Hold</v>
      </c>
    </row>
    <row r="545" spans="1:8" ht="13.5" x14ac:dyDescent="0.25">
      <c r="A545" s="3">
        <f>TITRES_STAT!B548</f>
        <v>42796</v>
      </c>
      <c r="B545" s="5">
        <f>TITRES_STAT!D548</f>
        <v>17.814</v>
      </c>
      <c r="C545" s="2">
        <f t="shared" si="48"/>
        <v>17.405401748331769</v>
      </c>
      <c r="D545" s="2">
        <f t="shared" si="50"/>
        <v>17.571286403594065</v>
      </c>
      <c r="E545" s="2">
        <f t="shared" si="49"/>
        <v>-0.16588465526229612</v>
      </c>
      <c r="F545" s="2">
        <f t="shared" si="47"/>
        <v>-0.15091595706800981</v>
      </c>
      <c r="G545" s="2">
        <f t="shared" si="45"/>
        <v>-1.4968698194286312E-2</v>
      </c>
      <c r="H545" s="2" t="str">
        <f t="shared" si="46"/>
        <v>Hold</v>
      </c>
    </row>
    <row r="546" spans="1:8" ht="13.5" x14ac:dyDescent="0.25">
      <c r="A546" s="3">
        <f>TITRES_STAT!B549</f>
        <v>42797</v>
      </c>
      <c r="B546" s="5">
        <f>TITRES_STAT!D549</f>
        <v>17.814</v>
      </c>
      <c r="C546" s="2">
        <f t="shared" si="48"/>
        <v>17.416570710126884</v>
      </c>
      <c r="D546" s="2">
        <f t="shared" si="50"/>
        <v>17.589265188513025</v>
      </c>
      <c r="E546" s="2">
        <f t="shared" si="49"/>
        <v>-0.17269447838614127</v>
      </c>
      <c r="F546" s="2">
        <f t="shared" si="47"/>
        <v>-0.15527166133163611</v>
      </c>
      <c r="G546" s="2">
        <f t="shared" si="45"/>
        <v>-1.7422817054505157E-2</v>
      </c>
      <c r="H546" s="2" t="str">
        <f t="shared" si="46"/>
        <v>Hold</v>
      </c>
    </row>
    <row r="547" spans="1:8" ht="13.5" x14ac:dyDescent="0.25">
      <c r="A547" s="3">
        <f>TITRES_STAT!B550</f>
        <v>42800</v>
      </c>
      <c r="B547" s="5">
        <f>TITRES_STAT!D550</f>
        <v>17.814</v>
      </c>
      <c r="C547" s="2">
        <f t="shared" si="48"/>
        <v>17.435559831645826</v>
      </c>
      <c r="D547" s="2">
        <f t="shared" si="50"/>
        <v>17.605912211586134</v>
      </c>
      <c r="E547" s="2">
        <f t="shared" si="49"/>
        <v>-0.17035237994030794</v>
      </c>
      <c r="F547" s="2">
        <f t="shared" si="47"/>
        <v>-0.15828780505337048</v>
      </c>
      <c r="G547" s="2">
        <f t="shared" si="45"/>
        <v>-1.2064574886937462E-2</v>
      </c>
      <c r="H547" s="2" t="str">
        <f t="shared" si="46"/>
        <v>Hold</v>
      </c>
    </row>
    <row r="548" spans="1:8" ht="13.5" x14ac:dyDescent="0.25">
      <c r="A548" s="3">
        <f>TITRES_STAT!B551</f>
        <v>42801</v>
      </c>
      <c r="B548" s="5">
        <f>TITRES_STAT!D551</f>
        <v>17.814</v>
      </c>
      <c r="C548" s="2">
        <f t="shared" si="48"/>
        <v>17.493781396008007</v>
      </c>
      <c r="D548" s="2">
        <f t="shared" si="50"/>
        <v>17.621326121839015</v>
      </c>
      <c r="E548" s="2">
        <f t="shared" si="49"/>
        <v>-0.12754472583100807</v>
      </c>
      <c r="F548" s="2">
        <f t="shared" si="47"/>
        <v>-0.15213918920889799</v>
      </c>
      <c r="G548" s="2">
        <f t="shared" ref="G548:G611" si="51">E548-F548</f>
        <v>2.4594463377889925E-2</v>
      </c>
      <c r="H548" s="2" t="str">
        <f t="shared" ref="H548:H611" si="52">IF(G548&lt;0,"Hold","Sell")</f>
        <v>Sell</v>
      </c>
    </row>
    <row r="549" spans="1:8" ht="13.5" x14ac:dyDescent="0.25">
      <c r="A549" s="3">
        <f>TITRES_STAT!B552</f>
        <v>42802</v>
      </c>
      <c r="B549" s="5">
        <f>TITRES_STAT!D552</f>
        <v>17.814</v>
      </c>
      <c r="C549" s="2">
        <f t="shared" si="48"/>
        <v>17.54304579662216</v>
      </c>
      <c r="D549" s="2">
        <f t="shared" si="50"/>
        <v>17.635598260962052</v>
      </c>
      <c r="E549" s="2">
        <f t="shared" si="49"/>
        <v>-9.2552464339892282E-2</v>
      </c>
      <c r="F549" s="2">
        <f t="shared" ref="F549:F612" si="53">(E549*(2/(10)))+((1-(2/10))*F548)</f>
        <v>-0.14022184423509687</v>
      </c>
      <c r="G549" s="2">
        <f t="shared" si="51"/>
        <v>4.7669379895204589E-2</v>
      </c>
      <c r="H549" s="2" t="str">
        <f t="shared" si="52"/>
        <v>Sell</v>
      </c>
    </row>
    <row r="550" spans="1:8" ht="13.5" x14ac:dyDescent="0.25">
      <c r="A550" s="3">
        <f>TITRES_STAT!B553</f>
        <v>42803</v>
      </c>
      <c r="B550" s="5">
        <f>TITRES_STAT!D553</f>
        <v>17.814</v>
      </c>
      <c r="C550" s="2">
        <f t="shared" si="48"/>
        <v>17.584731058680291</v>
      </c>
      <c r="D550" s="2">
        <f t="shared" si="50"/>
        <v>17.648813204594493</v>
      </c>
      <c r="E550" s="2">
        <f t="shared" si="49"/>
        <v>-6.4082145914202471E-2</v>
      </c>
      <c r="F550" s="2">
        <f t="shared" si="53"/>
        <v>-0.124993904570918</v>
      </c>
      <c r="G550" s="2">
        <f t="shared" si="51"/>
        <v>6.0911758656715526E-2</v>
      </c>
      <c r="H550" s="2" t="str">
        <f t="shared" si="52"/>
        <v>Sell</v>
      </c>
    </row>
    <row r="551" spans="1:8" ht="13.5" x14ac:dyDescent="0.25">
      <c r="A551" s="3">
        <f>TITRES_STAT!B554</f>
        <v>42804</v>
      </c>
      <c r="B551" s="5">
        <f>TITRES_STAT!D554</f>
        <v>17.814</v>
      </c>
      <c r="C551" s="2">
        <f t="shared" si="48"/>
        <v>17.620003203498708</v>
      </c>
      <c r="D551" s="2">
        <f t="shared" si="50"/>
        <v>17.661049263513419</v>
      </c>
      <c r="E551" s="2">
        <f t="shared" si="49"/>
        <v>-4.1046060014711117E-2</v>
      </c>
      <c r="F551" s="2">
        <f t="shared" si="53"/>
        <v>-0.10820433565967663</v>
      </c>
      <c r="G551" s="2">
        <f t="shared" si="51"/>
        <v>6.7158275644965515E-2</v>
      </c>
      <c r="H551" s="2" t="str">
        <f t="shared" si="52"/>
        <v>Sell</v>
      </c>
    </row>
    <row r="552" spans="1:8" ht="13.5" x14ac:dyDescent="0.25">
      <c r="A552" s="3">
        <f>TITRES_STAT!B555</f>
        <v>42807</v>
      </c>
      <c r="B552" s="5">
        <f>TITRES_STAT!D555</f>
        <v>17.28</v>
      </c>
      <c r="C552" s="2">
        <f t="shared" si="48"/>
        <v>17.649848864498907</v>
      </c>
      <c r="D552" s="2">
        <f t="shared" si="50"/>
        <v>17.632823392142058</v>
      </c>
      <c r="E552" s="2">
        <f t="shared" si="49"/>
        <v>1.7025472356849036E-2</v>
      </c>
      <c r="F552" s="2">
        <f t="shared" si="53"/>
        <v>-8.3158374056371512E-2</v>
      </c>
      <c r="G552" s="2">
        <f t="shared" si="51"/>
        <v>0.10018384641322055</v>
      </c>
      <c r="H552" s="2" t="str">
        <f t="shared" si="52"/>
        <v>Sell</v>
      </c>
    </row>
    <row r="553" spans="1:8" ht="13.5" x14ac:dyDescent="0.25">
      <c r="A553" s="3">
        <f>TITRES_STAT!B556</f>
        <v>42808</v>
      </c>
      <c r="B553" s="5">
        <f>TITRES_STAT!D556</f>
        <v>17.28</v>
      </c>
      <c r="C553" s="2">
        <f t="shared" si="48"/>
        <v>17.675102885345229</v>
      </c>
      <c r="D553" s="2">
        <f t="shared" si="50"/>
        <v>17.606688326057462</v>
      </c>
      <c r="E553" s="2">
        <f t="shared" si="49"/>
        <v>6.8414559287766963E-2</v>
      </c>
      <c r="F553" s="2">
        <f t="shared" si="53"/>
        <v>-5.284378738754382E-2</v>
      </c>
      <c r="G553" s="2">
        <f t="shared" si="51"/>
        <v>0.12125834667531078</v>
      </c>
      <c r="H553" s="2" t="str">
        <f t="shared" si="52"/>
        <v>Sell</v>
      </c>
    </row>
    <row r="554" spans="1:8" ht="13.5" x14ac:dyDescent="0.25">
      <c r="A554" s="3">
        <f>TITRES_STAT!B557</f>
        <v>42809</v>
      </c>
      <c r="B554" s="5">
        <f>TITRES_STAT!D557</f>
        <v>17.129000000000001</v>
      </c>
      <c r="C554" s="2">
        <f t="shared" si="48"/>
        <v>17.696471672215196</v>
      </c>
      <c r="D554" s="2">
        <f t="shared" si="50"/>
        <v>17.571304005608759</v>
      </c>
      <c r="E554" s="2">
        <f t="shared" si="49"/>
        <v>0.12516766660643697</v>
      </c>
      <c r="F554" s="2">
        <f t="shared" si="53"/>
        <v>-1.7241496588747664E-2</v>
      </c>
      <c r="G554" s="2">
        <f t="shared" si="51"/>
        <v>0.14240916319518462</v>
      </c>
      <c r="H554" s="2" t="str">
        <f t="shared" si="52"/>
        <v>Sell</v>
      </c>
    </row>
    <row r="555" spans="1:8" ht="13.5" x14ac:dyDescent="0.25">
      <c r="A555" s="3">
        <f>TITRES_STAT!B558</f>
        <v>42810</v>
      </c>
      <c r="B555" s="5">
        <f>TITRES_STAT!D558</f>
        <v>17.135999999999999</v>
      </c>
      <c r="C555" s="2">
        <f t="shared" si="48"/>
        <v>17.714552953412859</v>
      </c>
      <c r="D555" s="2">
        <f t="shared" si="50"/>
        <v>17.539059264452554</v>
      </c>
      <c r="E555" s="2">
        <f t="shared" si="49"/>
        <v>0.17549368896030515</v>
      </c>
      <c r="F555" s="2">
        <f t="shared" si="53"/>
        <v>2.1305540521062899E-2</v>
      </c>
      <c r="G555" s="2">
        <f t="shared" si="51"/>
        <v>0.15418814843924225</v>
      </c>
      <c r="H555" s="2" t="str">
        <f t="shared" si="52"/>
        <v>Sell</v>
      </c>
    </row>
    <row r="556" spans="1:8" ht="13.5" x14ac:dyDescent="0.25">
      <c r="A556" s="3">
        <f>TITRES_STAT!B559</f>
        <v>42811</v>
      </c>
      <c r="B556" s="5">
        <f>TITRES_STAT!D559</f>
        <v>17.135999999999999</v>
      </c>
      <c r="C556" s="2">
        <f t="shared" si="48"/>
        <v>17.729852499041648</v>
      </c>
      <c r="D556" s="2">
        <f t="shared" si="50"/>
        <v>17.509203022641252</v>
      </c>
      <c r="E556" s="2">
        <f t="shared" si="49"/>
        <v>0.22064947640039634</v>
      </c>
      <c r="F556" s="2">
        <f t="shared" si="53"/>
        <v>6.1174327696929584E-2</v>
      </c>
      <c r="G556" s="2">
        <f t="shared" si="51"/>
        <v>0.15947514870346674</v>
      </c>
      <c r="H556" s="2" t="str">
        <f t="shared" si="52"/>
        <v>Sell</v>
      </c>
    </row>
    <row r="557" spans="1:8" ht="13.5" x14ac:dyDescent="0.25">
      <c r="A557" s="3">
        <f>TITRES_STAT!B560</f>
        <v>42815</v>
      </c>
      <c r="B557" s="5">
        <f>TITRES_STAT!D560</f>
        <v>17.129000000000001</v>
      </c>
      <c r="C557" s="2">
        <f t="shared" si="48"/>
        <v>17.742798268419854</v>
      </c>
      <c r="D557" s="2">
        <f t="shared" si="50"/>
        <v>17.481039835778937</v>
      </c>
      <c r="E557" s="2">
        <f t="shared" si="49"/>
        <v>0.26175843264091725</v>
      </c>
      <c r="F557" s="2">
        <f t="shared" si="53"/>
        <v>0.10129114868572711</v>
      </c>
      <c r="G557" s="2">
        <f t="shared" si="51"/>
        <v>0.16046728395519014</v>
      </c>
      <c r="H557" s="2" t="str">
        <f t="shared" si="52"/>
        <v>Sell</v>
      </c>
    </row>
    <row r="558" spans="1:8" ht="13.5" x14ac:dyDescent="0.25">
      <c r="A558" s="3">
        <f>TITRES_STAT!B561</f>
        <v>42816</v>
      </c>
      <c r="B558" s="5">
        <f>TITRES_STAT!D561</f>
        <v>17.204000000000001</v>
      </c>
      <c r="C558" s="2">
        <f t="shared" si="48"/>
        <v>17.753752380970646</v>
      </c>
      <c r="D558" s="2">
        <f t="shared" si="50"/>
        <v>17.460518366461979</v>
      </c>
      <c r="E558" s="2">
        <f t="shared" si="49"/>
        <v>0.29323401450866626</v>
      </c>
      <c r="F558" s="2">
        <f t="shared" si="53"/>
        <v>0.13967972185031496</v>
      </c>
      <c r="G558" s="2">
        <f t="shared" si="51"/>
        <v>0.1535542926583513</v>
      </c>
      <c r="H558" s="2" t="str">
        <f t="shared" si="52"/>
        <v>Sell</v>
      </c>
    </row>
    <row r="559" spans="1:8" ht="13.5" x14ac:dyDescent="0.25">
      <c r="A559" s="3">
        <f>TITRES_STAT!B562</f>
        <v>42817</v>
      </c>
      <c r="B559" s="5">
        <f>TITRES_STAT!D562</f>
        <v>17.472000000000001</v>
      </c>
      <c r="C559" s="2">
        <f t="shared" si="48"/>
        <v>17.7630212454367</v>
      </c>
      <c r="D559" s="2">
        <f t="shared" si="50"/>
        <v>17.461368857835165</v>
      </c>
      <c r="E559" s="2">
        <f t="shared" si="49"/>
        <v>0.30165238760153557</v>
      </c>
      <c r="F559" s="2">
        <f t="shared" si="53"/>
        <v>0.17207425500055909</v>
      </c>
      <c r="G559" s="2">
        <f t="shared" si="51"/>
        <v>0.12957813260097648</v>
      </c>
      <c r="H559" s="2" t="str">
        <f t="shared" si="52"/>
        <v>Sell</v>
      </c>
    </row>
    <row r="560" spans="1:8" ht="13.5" x14ac:dyDescent="0.25">
      <c r="A560" s="3">
        <f>TITRES_STAT!B563</f>
        <v>42818</v>
      </c>
      <c r="B560" s="5">
        <f>TITRES_STAT!D563</f>
        <v>17.472000000000001</v>
      </c>
      <c r="C560" s="2">
        <f t="shared" si="48"/>
        <v>17.770864130754131</v>
      </c>
      <c r="D560" s="2">
        <f t="shared" si="50"/>
        <v>17.462156349847373</v>
      </c>
      <c r="E560" s="2">
        <f t="shared" si="49"/>
        <v>0.30870778090675799</v>
      </c>
      <c r="F560" s="2">
        <f t="shared" si="53"/>
        <v>0.19940096018179887</v>
      </c>
      <c r="G560" s="2">
        <f t="shared" si="51"/>
        <v>0.10930682072495912</v>
      </c>
      <c r="H560" s="2" t="str">
        <f t="shared" si="52"/>
        <v>Sell</v>
      </c>
    </row>
    <row r="561" spans="1:8" ht="13.5" x14ac:dyDescent="0.25">
      <c r="A561" s="3">
        <f>TITRES_STAT!B564</f>
        <v>42821</v>
      </c>
      <c r="B561" s="5">
        <f>TITRES_STAT!D564</f>
        <v>17.472000000000001</v>
      </c>
      <c r="C561" s="2">
        <f t="shared" si="48"/>
        <v>17.777500418330419</v>
      </c>
      <c r="D561" s="2">
        <f t="shared" si="50"/>
        <v>17.462885509117935</v>
      </c>
      <c r="E561" s="2">
        <f t="shared" si="49"/>
        <v>0.3146149092124837</v>
      </c>
      <c r="F561" s="2">
        <f t="shared" si="53"/>
        <v>0.22244374998793587</v>
      </c>
      <c r="G561" s="2">
        <f t="shared" si="51"/>
        <v>9.2171159224547827E-2</v>
      </c>
      <c r="H561" s="2" t="str">
        <f t="shared" si="52"/>
        <v>Sell</v>
      </c>
    </row>
    <row r="562" spans="1:8" ht="13.5" x14ac:dyDescent="0.25">
      <c r="A562" s="3">
        <f>TITRES_STAT!B565</f>
        <v>42822</v>
      </c>
      <c r="B562" s="5">
        <f>TITRES_STAT!D565</f>
        <v>17.472000000000001</v>
      </c>
      <c r="C562" s="2">
        <f t="shared" si="48"/>
        <v>17.70096189243343</v>
      </c>
      <c r="D562" s="2">
        <f t="shared" si="50"/>
        <v>17.46356065659068</v>
      </c>
      <c r="E562" s="2">
        <f t="shared" si="49"/>
        <v>0.23740123584274997</v>
      </c>
      <c r="F562" s="2">
        <f t="shared" si="53"/>
        <v>0.22543524715889868</v>
      </c>
      <c r="G562" s="2">
        <f t="shared" si="51"/>
        <v>1.1965988683851292E-2</v>
      </c>
      <c r="H562" s="2" t="str">
        <f t="shared" si="52"/>
        <v>Sell</v>
      </c>
    </row>
    <row r="563" spans="1:8" ht="13.5" x14ac:dyDescent="0.25">
      <c r="A563" s="3">
        <f>TITRES_STAT!B566</f>
        <v>42823</v>
      </c>
      <c r="B563" s="5">
        <f>TITRES_STAT!D566</f>
        <v>17.472000000000001</v>
      </c>
      <c r="C563" s="2">
        <f t="shared" si="48"/>
        <v>17.636198524366748</v>
      </c>
      <c r="D563" s="2">
        <f t="shared" si="50"/>
        <v>17.464185793139517</v>
      </c>
      <c r="E563" s="2">
        <f t="shared" si="49"/>
        <v>0.17201273122723038</v>
      </c>
      <c r="F563" s="2">
        <f t="shared" si="53"/>
        <v>0.21475074397256505</v>
      </c>
      <c r="G563" s="2">
        <f t="shared" si="51"/>
        <v>-4.2738012745334675E-2</v>
      </c>
      <c r="H563" s="2" t="str">
        <f t="shared" si="52"/>
        <v>Hold</v>
      </c>
    </row>
    <row r="564" spans="1:8" ht="13.5" x14ac:dyDescent="0.25">
      <c r="A564" s="3">
        <f>TITRES_STAT!B567</f>
        <v>42824</v>
      </c>
      <c r="B564" s="5">
        <f>TITRES_STAT!D567</f>
        <v>17.472000000000001</v>
      </c>
      <c r="C564" s="2">
        <f t="shared" si="48"/>
        <v>17.55816798215648</v>
      </c>
      <c r="D564" s="2">
        <f t="shared" si="50"/>
        <v>17.464764623277329</v>
      </c>
      <c r="E564" s="2">
        <f t="shared" si="49"/>
        <v>9.3403358879150744E-2</v>
      </c>
      <c r="F564" s="2">
        <f t="shared" si="53"/>
        <v>0.19048126695388221</v>
      </c>
      <c r="G564" s="2">
        <f t="shared" si="51"/>
        <v>-9.7077908074731462E-2</v>
      </c>
      <c r="H564" s="2" t="str">
        <f t="shared" si="52"/>
        <v>Hold</v>
      </c>
    </row>
    <row r="565" spans="1:8" ht="13.5" x14ac:dyDescent="0.25">
      <c r="A565" s="3">
        <f>TITRES_STAT!B568</f>
        <v>42825</v>
      </c>
      <c r="B565" s="5">
        <f>TITRES_STAT!D568</f>
        <v>17.472000000000001</v>
      </c>
      <c r="C565" s="2">
        <f t="shared" si="48"/>
        <v>17.493219061824714</v>
      </c>
      <c r="D565" s="2">
        <f t="shared" si="50"/>
        <v>17.465300577108636</v>
      </c>
      <c r="E565" s="2">
        <f t="shared" si="49"/>
        <v>2.7918484716078495E-2</v>
      </c>
      <c r="F565" s="2">
        <f t="shared" si="53"/>
        <v>0.15796871050632147</v>
      </c>
      <c r="G565" s="2">
        <f t="shared" si="51"/>
        <v>-0.13005022579024297</v>
      </c>
      <c r="H565" s="2" t="str">
        <f t="shared" si="52"/>
        <v>Hold</v>
      </c>
    </row>
    <row r="566" spans="1:8" ht="13.5" x14ac:dyDescent="0.25">
      <c r="A566" s="3">
        <f>TITRES_STAT!B569</f>
        <v>42828</v>
      </c>
      <c r="B566" s="5">
        <f>TITRES_STAT!D569</f>
        <v>17.472000000000001</v>
      </c>
      <c r="C566" s="2">
        <f t="shared" si="48"/>
        <v>17.438262283082452</v>
      </c>
      <c r="D566" s="2">
        <f t="shared" si="50"/>
        <v>17.465796830656142</v>
      </c>
      <c r="E566" s="2">
        <f t="shared" si="49"/>
        <v>-2.753454757369056E-2</v>
      </c>
      <c r="F566" s="2">
        <f t="shared" si="53"/>
        <v>0.12086805889031907</v>
      </c>
      <c r="G566" s="2">
        <f t="shared" si="51"/>
        <v>-0.14840260646400963</v>
      </c>
      <c r="H566" s="2" t="str">
        <f t="shared" si="52"/>
        <v>Hold</v>
      </c>
    </row>
    <row r="567" spans="1:8" ht="13.5" x14ac:dyDescent="0.25">
      <c r="A567" s="3">
        <f>TITRES_STAT!B570</f>
        <v>42829</v>
      </c>
      <c r="B567" s="5">
        <f>TITRES_STAT!D570</f>
        <v>17.472000000000001</v>
      </c>
      <c r="C567" s="2">
        <f t="shared" si="48"/>
        <v>17.390683470300537</v>
      </c>
      <c r="D567" s="2">
        <f t="shared" si="50"/>
        <v>17.466256324681613</v>
      </c>
      <c r="E567" s="2">
        <f t="shared" si="49"/>
        <v>-7.5572854381075416E-2</v>
      </c>
      <c r="F567" s="2">
        <f t="shared" si="53"/>
        <v>8.1579876236040183E-2</v>
      </c>
      <c r="G567" s="2">
        <f t="shared" si="51"/>
        <v>-0.1571527306171156</v>
      </c>
      <c r="H567" s="2" t="str">
        <f t="shared" si="52"/>
        <v>Hold</v>
      </c>
    </row>
    <row r="568" spans="1:8" ht="13.5" x14ac:dyDescent="0.25">
      <c r="A568" s="3">
        <f>TITRES_STAT!B571</f>
        <v>42830</v>
      </c>
      <c r="B568" s="5">
        <f>TITRES_STAT!D571</f>
        <v>17.472000000000001</v>
      </c>
      <c r="C568" s="2">
        <f t="shared" si="48"/>
        <v>17.361962936408148</v>
      </c>
      <c r="D568" s="2">
        <f t="shared" si="50"/>
        <v>17.466681782112602</v>
      </c>
      <c r="E568" s="2">
        <f t="shared" si="49"/>
        <v>-0.10471884570445411</v>
      </c>
      <c r="F568" s="2">
        <f t="shared" si="53"/>
        <v>4.4320131847941327E-2</v>
      </c>
      <c r="G568" s="2">
        <f t="shared" si="51"/>
        <v>-0.14903897755239542</v>
      </c>
      <c r="H568" s="2" t="str">
        <f t="shared" si="52"/>
        <v>Hold</v>
      </c>
    </row>
    <row r="569" spans="1:8" ht="13.5" x14ac:dyDescent="0.25">
      <c r="A569" s="3">
        <f>TITRES_STAT!B572</f>
        <v>42831</v>
      </c>
      <c r="B569" s="5">
        <f>TITRES_STAT!D572</f>
        <v>17.472000000000001</v>
      </c>
      <c r="C569" s="2">
        <f t="shared" si="48"/>
        <v>17.378891715422277</v>
      </c>
      <c r="D569" s="2">
        <f t="shared" si="50"/>
        <v>17.467075724178333</v>
      </c>
      <c r="E569" s="2">
        <f t="shared" si="49"/>
        <v>-8.8184008756055476E-2</v>
      </c>
      <c r="F569" s="2">
        <f t="shared" si="53"/>
        <v>1.7819303727141963E-2</v>
      </c>
      <c r="G569" s="2">
        <f t="shared" si="51"/>
        <v>-0.10600331248319744</v>
      </c>
      <c r="H569" s="2" t="str">
        <f t="shared" si="52"/>
        <v>Hold</v>
      </c>
    </row>
    <row r="570" spans="1:8" ht="13.5" x14ac:dyDescent="0.25">
      <c r="A570" s="3">
        <f>TITRES_STAT!B573</f>
        <v>42832</v>
      </c>
      <c r="B570" s="5">
        <f>TITRES_STAT!D573</f>
        <v>17.472000000000001</v>
      </c>
      <c r="C570" s="2">
        <f t="shared" si="48"/>
        <v>17.393216066895771</v>
      </c>
      <c r="D570" s="2">
        <f t="shared" si="50"/>
        <v>17.467440485350306</v>
      </c>
      <c r="E570" s="2">
        <f t="shared" si="49"/>
        <v>-7.4224418454534202E-2</v>
      </c>
      <c r="F570" s="2">
        <f t="shared" si="53"/>
        <v>-5.8944070919327018E-4</v>
      </c>
      <c r="G570" s="2">
        <f t="shared" si="51"/>
        <v>-7.3634977745340932E-2</v>
      </c>
      <c r="H570" s="2" t="str">
        <f t="shared" si="52"/>
        <v>Hold</v>
      </c>
    </row>
    <row r="571" spans="1:8" ht="13.5" x14ac:dyDescent="0.25">
      <c r="A571" s="3">
        <f>TITRES_STAT!B574</f>
        <v>42835</v>
      </c>
      <c r="B571" s="5">
        <f>TITRES_STAT!D574</f>
        <v>17.472000000000001</v>
      </c>
      <c r="C571" s="2">
        <f t="shared" si="48"/>
        <v>17.405336671988728</v>
      </c>
      <c r="D571" s="2">
        <f t="shared" si="50"/>
        <v>17.467778227176208</v>
      </c>
      <c r="E571" s="2">
        <f t="shared" si="49"/>
        <v>-6.2441555187479736E-2</v>
      </c>
      <c r="F571" s="2">
        <f t="shared" si="53"/>
        <v>-1.2959863604850564E-2</v>
      </c>
      <c r="G571" s="2">
        <f t="shared" si="51"/>
        <v>-4.9481691582629175E-2</v>
      </c>
      <c r="H571" s="2" t="str">
        <f t="shared" si="52"/>
        <v>Hold</v>
      </c>
    </row>
    <row r="572" spans="1:8" ht="13.5" x14ac:dyDescent="0.25">
      <c r="A572" s="3">
        <f>TITRES_STAT!B575</f>
        <v>42836</v>
      </c>
      <c r="B572" s="5">
        <f>TITRES_STAT!D575</f>
        <v>17.472000000000001</v>
      </c>
      <c r="C572" s="2">
        <f t="shared" si="48"/>
        <v>17.415592568605845</v>
      </c>
      <c r="D572" s="2">
        <f t="shared" si="50"/>
        <v>17.468090951089081</v>
      </c>
      <c r="E572" s="2">
        <f t="shared" si="49"/>
        <v>-5.2498382483236128E-2</v>
      </c>
      <c r="F572" s="2">
        <f t="shared" si="53"/>
        <v>-2.0867567380527679E-2</v>
      </c>
      <c r="G572" s="2">
        <f t="shared" si="51"/>
        <v>-3.1630815102708446E-2</v>
      </c>
      <c r="H572" s="2" t="str">
        <f t="shared" si="52"/>
        <v>Hold</v>
      </c>
    </row>
    <row r="573" spans="1:8" ht="13.5" x14ac:dyDescent="0.25">
      <c r="A573" s="3">
        <f>TITRES_STAT!B576</f>
        <v>42837</v>
      </c>
      <c r="B573" s="5">
        <f>TITRES_STAT!D576</f>
        <v>17.472000000000001</v>
      </c>
      <c r="C573" s="2">
        <f t="shared" si="48"/>
        <v>17.424270634974178</v>
      </c>
      <c r="D573" s="2">
        <f t="shared" si="50"/>
        <v>17.468380510267668</v>
      </c>
      <c r="E573" s="2">
        <f t="shared" si="49"/>
        <v>-4.4109875293489864E-2</v>
      </c>
      <c r="F573" s="2">
        <f t="shared" si="53"/>
        <v>-2.5516028963120118E-2</v>
      </c>
      <c r="G573" s="2">
        <f t="shared" si="51"/>
        <v>-1.8593846330369746E-2</v>
      </c>
      <c r="H573" s="2" t="str">
        <f t="shared" si="52"/>
        <v>Hold</v>
      </c>
    </row>
    <row r="574" spans="1:8" ht="13.5" x14ac:dyDescent="0.25">
      <c r="A574" s="3">
        <f>TITRES_STAT!B577</f>
        <v>42838</v>
      </c>
      <c r="B574" s="5">
        <f>TITRES_STAT!D577</f>
        <v>17.472000000000001</v>
      </c>
      <c r="C574" s="2">
        <f t="shared" si="48"/>
        <v>17.431613614208921</v>
      </c>
      <c r="D574" s="2">
        <f t="shared" si="50"/>
        <v>17.468648620618211</v>
      </c>
      <c r="E574" s="2">
        <f t="shared" si="49"/>
        <v>-3.7035006409290361E-2</v>
      </c>
      <c r="F574" s="2">
        <f t="shared" si="53"/>
        <v>-2.7819824452354168E-2</v>
      </c>
      <c r="G574" s="2">
        <f t="shared" si="51"/>
        <v>-9.2151819569361929E-3</v>
      </c>
      <c r="H574" s="2" t="str">
        <f t="shared" si="52"/>
        <v>Hold</v>
      </c>
    </row>
    <row r="575" spans="1:8" ht="13.5" x14ac:dyDescent="0.25">
      <c r="A575" s="3">
        <f>TITRES_STAT!B578</f>
        <v>42839</v>
      </c>
      <c r="B575" s="5">
        <f>TITRES_STAT!D578</f>
        <v>17.472000000000001</v>
      </c>
      <c r="C575" s="2">
        <f t="shared" si="48"/>
        <v>17.437826904330624</v>
      </c>
      <c r="D575" s="2">
        <f t="shared" si="50"/>
        <v>17.468896870942785</v>
      </c>
      <c r="E575" s="2">
        <f t="shared" si="49"/>
        <v>-3.1069966612161437E-2</v>
      </c>
      <c r="F575" s="2">
        <f t="shared" si="53"/>
        <v>-2.8469852884315621E-2</v>
      </c>
      <c r="G575" s="2">
        <f t="shared" si="51"/>
        <v>-2.600113727845816E-3</v>
      </c>
      <c r="H575" s="2" t="str">
        <f t="shared" si="52"/>
        <v>Hold</v>
      </c>
    </row>
    <row r="576" spans="1:8" ht="13.5" x14ac:dyDescent="0.25">
      <c r="A576" s="3">
        <f>TITRES_STAT!B579</f>
        <v>42842</v>
      </c>
      <c r="B576" s="5">
        <f>TITRES_STAT!D579</f>
        <v>17.472000000000001</v>
      </c>
      <c r="C576" s="2">
        <f t="shared" si="48"/>
        <v>17.443084303664374</v>
      </c>
      <c r="D576" s="2">
        <f t="shared" si="50"/>
        <v>17.469126732354429</v>
      </c>
      <c r="E576" s="2">
        <f t="shared" si="49"/>
        <v>-2.6042428690054464E-2</v>
      </c>
      <c r="F576" s="2">
        <f t="shared" si="53"/>
        <v>-2.7984368045463393E-2</v>
      </c>
      <c r="G576" s="2">
        <f t="shared" si="51"/>
        <v>1.9419393554089281E-3</v>
      </c>
      <c r="H576" s="2" t="str">
        <f t="shared" si="52"/>
        <v>Sell</v>
      </c>
    </row>
    <row r="577" spans="1:8" ht="13.5" x14ac:dyDescent="0.25">
      <c r="A577" s="3">
        <f>TITRES_STAT!B580</f>
        <v>42843</v>
      </c>
      <c r="B577" s="5">
        <f>TITRES_STAT!D580</f>
        <v>17.472000000000001</v>
      </c>
      <c r="C577" s="2">
        <f t="shared" si="48"/>
        <v>17.447532872331394</v>
      </c>
      <c r="D577" s="2">
        <f t="shared" si="50"/>
        <v>17.46933956699484</v>
      </c>
      <c r="E577" s="2">
        <f t="shared" si="49"/>
        <v>-2.1806694663446535E-2</v>
      </c>
      <c r="F577" s="2">
        <f t="shared" si="53"/>
        <v>-2.6748833369060022E-2</v>
      </c>
      <c r="G577" s="2">
        <f t="shared" si="51"/>
        <v>4.9421387056134865E-3</v>
      </c>
      <c r="H577" s="2" t="str">
        <f t="shared" si="52"/>
        <v>Sell</v>
      </c>
    </row>
    <row r="578" spans="1:8" ht="13.5" x14ac:dyDescent="0.25">
      <c r="A578" s="3">
        <f>TITRES_STAT!B581</f>
        <v>42844</v>
      </c>
      <c r="B578" s="5">
        <f>TITRES_STAT!D581</f>
        <v>17.472000000000001</v>
      </c>
      <c r="C578" s="2">
        <f t="shared" si="48"/>
        <v>17.451297045818873</v>
      </c>
      <c r="D578" s="2">
        <f t="shared" si="50"/>
        <v>17.469536636106334</v>
      </c>
      <c r="E578" s="2">
        <f t="shared" si="49"/>
        <v>-1.8239590287461027E-2</v>
      </c>
      <c r="F578" s="2">
        <f t="shared" si="53"/>
        <v>-2.5046984752740226E-2</v>
      </c>
      <c r="G578" s="2">
        <f t="shared" si="51"/>
        <v>6.8073944652791984E-3</v>
      </c>
      <c r="H578" s="2" t="str">
        <f t="shared" si="52"/>
        <v>Sell</v>
      </c>
    </row>
    <row r="579" spans="1:8" ht="13.5" x14ac:dyDescent="0.25">
      <c r="A579" s="3">
        <f>TITRES_STAT!B582</f>
        <v>42845</v>
      </c>
      <c r="B579" s="5">
        <f>TITRES_STAT!D582</f>
        <v>17.472000000000001</v>
      </c>
      <c r="C579" s="2">
        <f t="shared" si="48"/>
        <v>17.45448211569289</v>
      </c>
      <c r="D579" s="2">
        <f t="shared" si="50"/>
        <v>17.469719107505863</v>
      </c>
      <c r="E579" s="2">
        <f t="shared" si="49"/>
        <v>-1.5236991812972889E-2</v>
      </c>
      <c r="F579" s="2">
        <f t="shared" si="53"/>
        <v>-2.3084986164786762E-2</v>
      </c>
      <c r="G579" s="2">
        <f t="shared" si="51"/>
        <v>7.8479943518138737E-3</v>
      </c>
      <c r="H579" s="2" t="str">
        <f t="shared" si="52"/>
        <v>Sell</v>
      </c>
    </row>
    <row r="580" spans="1:8" ht="13.5" x14ac:dyDescent="0.25">
      <c r="A580" s="3">
        <f>TITRES_STAT!B583</f>
        <v>42846</v>
      </c>
      <c r="B580" s="5">
        <f>TITRES_STAT!D583</f>
        <v>17.472000000000001</v>
      </c>
      <c r="C580" s="2">
        <f t="shared" si="48"/>
        <v>17.457177174817062</v>
      </c>
      <c r="D580" s="2">
        <f t="shared" si="50"/>
        <v>17.469888062505426</v>
      </c>
      <c r="E580" s="2">
        <f t="shared" si="49"/>
        <v>-1.2710887688363925E-2</v>
      </c>
      <c r="F580" s="2">
        <f t="shared" si="53"/>
        <v>-2.1010166469502194E-2</v>
      </c>
      <c r="G580" s="2">
        <f t="shared" si="51"/>
        <v>8.2992787811382689E-3</v>
      </c>
      <c r="H580" s="2" t="str">
        <f t="shared" si="52"/>
        <v>Sell</v>
      </c>
    </row>
    <row r="581" spans="1:8" ht="13.5" x14ac:dyDescent="0.25">
      <c r="A581" s="3">
        <f>TITRES_STAT!B584</f>
        <v>42849</v>
      </c>
      <c r="B581" s="5">
        <f>TITRES_STAT!D584</f>
        <v>17.472000000000001</v>
      </c>
      <c r="C581" s="2">
        <f t="shared" si="48"/>
        <v>17.459457609460589</v>
      </c>
      <c r="D581" s="2">
        <f t="shared" si="50"/>
        <v>17.470044502319837</v>
      </c>
      <c r="E581" s="2">
        <f t="shared" si="49"/>
        <v>-1.0586892859247854E-2</v>
      </c>
      <c r="F581" s="2">
        <f t="shared" si="53"/>
        <v>-1.8925511747451326E-2</v>
      </c>
      <c r="G581" s="2">
        <f t="shared" si="51"/>
        <v>8.3386188882034716E-3</v>
      </c>
      <c r="H581" s="2" t="str">
        <f t="shared" si="52"/>
        <v>Sell</v>
      </c>
    </row>
    <row r="582" spans="1:8" ht="13.5" x14ac:dyDescent="0.25">
      <c r="A582" s="3">
        <f>TITRES_STAT!B585</f>
        <v>42850</v>
      </c>
      <c r="B582" s="5">
        <f>TITRES_STAT!D585</f>
        <v>17.472000000000001</v>
      </c>
      <c r="C582" s="2">
        <f t="shared" si="48"/>
        <v>17.461387208005114</v>
      </c>
      <c r="D582" s="2">
        <f t="shared" si="50"/>
        <v>17.470189353999846</v>
      </c>
      <c r="E582" s="2">
        <f t="shared" si="49"/>
        <v>-8.8021459947320579E-3</v>
      </c>
      <c r="F582" s="2">
        <f t="shared" si="53"/>
        <v>-1.6900838596907473E-2</v>
      </c>
      <c r="G582" s="2">
        <f t="shared" si="51"/>
        <v>8.0986926021754148E-3</v>
      </c>
      <c r="H582" s="2" t="str">
        <f t="shared" si="52"/>
        <v>Sell</v>
      </c>
    </row>
    <row r="583" spans="1:8" ht="13.5" x14ac:dyDescent="0.25">
      <c r="A583" s="3">
        <f>TITRES_STAT!B586</f>
        <v>42851</v>
      </c>
      <c r="B583" s="5">
        <f>TITRES_STAT!D586</f>
        <v>17.472000000000001</v>
      </c>
      <c r="C583" s="2">
        <f t="shared" si="48"/>
        <v>17.463019945235096</v>
      </c>
      <c r="D583" s="2">
        <f t="shared" si="50"/>
        <v>17.470323475925781</v>
      </c>
      <c r="E583" s="2">
        <f t="shared" si="49"/>
        <v>-7.3035306906845676E-3</v>
      </c>
      <c r="F583" s="2">
        <f t="shared" si="53"/>
        <v>-1.4981377015662893E-2</v>
      </c>
      <c r="G583" s="2">
        <f t="shared" si="51"/>
        <v>7.6778463249783258E-3</v>
      </c>
      <c r="H583" s="2" t="str">
        <f t="shared" si="52"/>
        <v>Sell</v>
      </c>
    </row>
    <row r="584" spans="1:8" ht="13.5" x14ac:dyDescent="0.25">
      <c r="A584" s="3">
        <f>TITRES_STAT!B587</f>
        <v>42852</v>
      </c>
      <c r="B584" s="5">
        <f>TITRES_STAT!D587</f>
        <v>17.472000000000001</v>
      </c>
      <c r="C584" s="2">
        <f t="shared" si="48"/>
        <v>17.464401492122004</v>
      </c>
      <c r="D584" s="2">
        <f t="shared" si="50"/>
        <v>17.470447662894241</v>
      </c>
      <c r="E584" s="2">
        <f t="shared" si="49"/>
        <v>-6.0461707722367919E-3</v>
      </c>
      <c r="F584" s="2">
        <f t="shared" si="53"/>
        <v>-1.3194335766977674E-2</v>
      </c>
      <c r="G584" s="2">
        <f t="shared" si="51"/>
        <v>7.1481649947408819E-3</v>
      </c>
      <c r="H584" s="2" t="str">
        <f t="shared" si="52"/>
        <v>Sell</v>
      </c>
    </row>
    <row r="585" spans="1:8" ht="13.5" x14ac:dyDescent="0.25">
      <c r="A585" s="3">
        <f>TITRES_STAT!B588</f>
        <v>42853</v>
      </c>
      <c r="B585" s="5">
        <f>TITRES_STAT!D588</f>
        <v>16.951000000000001</v>
      </c>
      <c r="C585" s="2">
        <f t="shared" si="48"/>
        <v>17.465570493334003</v>
      </c>
      <c r="D585" s="2">
        <f t="shared" si="50"/>
        <v>17.431970058235411</v>
      </c>
      <c r="E585" s="2">
        <f t="shared" si="49"/>
        <v>3.3600435098591674E-2</v>
      </c>
      <c r="F585" s="2">
        <f t="shared" si="53"/>
        <v>-3.835381593863805E-3</v>
      </c>
      <c r="G585" s="2">
        <f t="shared" si="51"/>
        <v>3.7435816692455479E-2</v>
      </c>
      <c r="H585" s="2" t="str">
        <f t="shared" si="52"/>
        <v>Sell</v>
      </c>
    </row>
    <row r="586" spans="1:8" ht="13.5" x14ac:dyDescent="0.25">
      <c r="A586" s="3">
        <f>TITRES_STAT!B589</f>
        <v>42857</v>
      </c>
      <c r="B586" s="5">
        <f>TITRES_STAT!D589</f>
        <v>16.951000000000001</v>
      </c>
      <c r="C586" s="2">
        <f t="shared" si="48"/>
        <v>17.466559648205696</v>
      </c>
      <c r="D586" s="2">
        <f t="shared" si="50"/>
        <v>17.39634264651427</v>
      </c>
      <c r="E586" s="2">
        <f t="shared" si="49"/>
        <v>7.0217001691425196E-2</v>
      </c>
      <c r="F586" s="2">
        <f t="shared" si="53"/>
        <v>1.0975095063193996E-2</v>
      </c>
      <c r="G586" s="2">
        <f t="shared" si="51"/>
        <v>5.92419066282312E-2</v>
      </c>
      <c r="H586" s="2" t="str">
        <f t="shared" si="52"/>
        <v>Sell</v>
      </c>
    </row>
    <row r="587" spans="1:8" ht="13.5" x14ac:dyDescent="0.25">
      <c r="A587" s="3">
        <f>TITRES_STAT!B590</f>
        <v>42858</v>
      </c>
      <c r="B587" s="5">
        <f>TITRES_STAT!D590</f>
        <v>16.951000000000001</v>
      </c>
      <c r="C587" s="2">
        <f t="shared" si="48"/>
        <v>17.46739662540482</v>
      </c>
      <c r="D587" s="2">
        <f t="shared" si="50"/>
        <v>17.36335430232803</v>
      </c>
      <c r="E587" s="2">
        <f t="shared" si="49"/>
        <v>0.10404232307678996</v>
      </c>
      <c r="F587" s="2">
        <f t="shared" si="53"/>
        <v>2.9588540665913189E-2</v>
      </c>
      <c r="G587" s="2">
        <f t="shared" si="51"/>
        <v>7.4453782410876773E-2</v>
      </c>
      <c r="H587" s="2" t="str">
        <f t="shared" si="52"/>
        <v>Sell</v>
      </c>
    </row>
    <row r="588" spans="1:8" ht="13.5" x14ac:dyDescent="0.25">
      <c r="A588" s="3">
        <f>TITRES_STAT!B591</f>
        <v>42859</v>
      </c>
      <c r="B588" s="5">
        <f>TITRES_STAT!D591</f>
        <v>16.951000000000001</v>
      </c>
      <c r="C588" s="2">
        <f t="shared" si="48"/>
        <v>17.468104836881</v>
      </c>
      <c r="D588" s="2">
        <f t="shared" si="50"/>
        <v>17.33280953919262</v>
      </c>
      <c r="E588" s="2">
        <f t="shared" si="49"/>
        <v>0.13529529768837989</v>
      </c>
      <c r="F588" s="2">
        <f t="shared" si="53"/>
        <v>5.0729892070406533E-2</v>
      </c>
      <c r="G588" s="2">
        <f t="shared" si="51"/>
        <v>8.4565405617973349E-2</v>
      </c>
      <c r="H588" s="2" t="str">
        <f t="shared" si="52"/>
        <v>Sell</v>
      </c>
    </row>
    <row r="589" spans="1:8" ht="13.5" x14ac:dyDescent="0.25">
      <c r="A589" s="3">
        <f>TITRES_STAT!B592</f>
        <v>42860</v>
      </c>
      <c r="B589" s="5">
        <f>TITRES_STAT!D592</f>
        <v>17.457999999999998</v>
      </c>
      <c r="C589" s="2">
        <f t="shared" si="48"/>
        <v>17.468704092745462</v>
      </c>
      <c r="D589" s="2">
        <f t="shared" si="50"/>
        <v>17.342082906659833</v>
      </c>
      <c r="E589" s="2">
        <f t="shared" si="49"/>
        <v>0.12662118608562878</v>
      </c>
      <c r="F589" s="2">
        <f t="shared" si="53"/>
        <v>6.5908150873450991E-2</v>
      </c>
      <c r="G589" s="2">
        <f t="shared" si="51"/>
        <v>6.0713035212177788E-2</v>
      </c>
      <c r="H589" s="2" t="str">
        <f t="shared" si="52"/>
        <v>Sell</v>
      </c>
    </row>
    <row r="590" spans="1:8" ht="13.5" x14ac:dyDescent="0.25">
      <c r="A590" s="3">
        <f>TITRES_STAT!B593</f>
        <v>42863</v>
      </c>
      <c r="B590" s="5">
        <f>TITRES_STAT!D593</f>
        <v>17.457999999999998</v>
      </c>
      <c r="C590" s="2">
        <f t="shared" si="48"/>
        <v>17.469211155400007</v>
      </c>
      <c r="D590" s="2">
        <f t="shared" si="50"/>
        <v>17.350669358018362</v>
      </c>
      <c r="E590" s="2">
        <f t="shared" si="49"/>
        <v>0.11854179738164561</v>
      </c>
      <c r="F590" s="2">
        <f t="shared" si="53"/>
        <v>7.6434880175089925E-2</v>
      </c>
      <c r="G590" s="2">
        <f t="shared" si="51"/>
        <v>4.2106917206555683E-2</v>
      </c>
      <c r="H590" s="2" t="str">
        <f t="shared" si="52"/>
        <v>Sell</v>
      </c>
    </row>
    <row r="591" spans="1:8" ht="13.5" x14ac:dyDescent="0.25">
      <c r="A591" s="3">
        <f>TITRES_STAT!B594</f>
        <v>42864</v>
      </c>
      <c r="B591" s="5">
        <f>TITRES_STAT!D594</f>
        <v>17.457999999999998</v>
      </c>
      <c r="C591" s="2">
        <f t="shared" ref="C591:C654" si="54">$C$4*B581+C590*(1-$C$4)</f>
        <v>17.469640208415392</v>
      </c>
      <c r="D591" s="2">
        <f t="shared" si="50"/>
        <v>17.358619775942927</v>
      </c>
      <c r="E591" s="2">
        <f t="shared" si="49"/>
        <v>0.11102043247246485</v>
      </c>
      <c r="F591" s="2">
        <f t="shared" si="53"/>
        <v>8.3351990634564915E-2</v>
      </c>
      <c r="G591" s="2">
        <f t="shared" si="51"/>
        <v>2.7668441837899932E-2</v>
      </c>
      <c r="H591" s="2" t="str">
        <f t="shared" si="52"/>
        <v>Sell</v>
      </c>
    </row>
    <row r="592" spans="1:8" ht="13.5" x14ac:dyDescent="0.25">
      <c r="A592" s="3">
        <f>TITRES_STAT!B595</f>
        <v>42865</v>
      </c>
      <c r="B592" s="5">
        <f>TITRES_STAT!D595</f>
        <v>17.457999999999998</v>
      </c>
      <c r="C592" s="2">
        <f t="shared" si="54"/>
        <v>17.470003253274562</v>
      </c>
      <c r="D592" s="2">
        <f t="shared" si="50"/>
        <v>17.365981274021227</v>
      </c>
      <c r="E592" s="2">
        <f t="shared" si="49"/>
        <v>0.10402197925333567</v>
      </c>
      <c r="F592" s="2">
        <f t="shared" si="53"/>
        <v>8.748598835831907E-2</v>
      </c>
      <c r="G592" s="2">
        <f t="shared" si="51"/>
        <v>1.6535990895016603E-2</v>
      </c>
      <c r="H592" s="2" t="str">
        <f t="shared" si="52"/>
        <v>Sell</v>
      </c>
    </row>
    <row r="593" spans="1:8" ht="13.5" x14ac:dyDescent="0.25">
      <c r="A593" s="3">
        <f>TITRES_STAT!B596</f>
        <v>42866</v>
      </c>
      <c r="B593" s="5">
        <f>TITRES_STAT!D596</f>
        <v>17.457999999999998</v>
      </c>
      <c r="C593" s="2">
        <f t="shared" si="54"/>
        <v>17.470310445078475</v>
      </c>
      <c r="D593" s="2">
        <f t="shared" si="50"/>
        <v>17.372797475945578</v>
      </c>
      <c r="E593" s="2">
        <f t="shared" si="49"/>
        <v>9.7512969132896643E-2</v>
      </c>
      <c r="F593" s="2">
        <f t="shared" si="53"/>
        <v>8.9491384513234587E-2</v>
      </c>
      <c r="G593" s="2">
        <f t="shared" si="51"/>
        <v>8.021584619662056E-3</v>
      </c>
      <c r="H593" s="2" t="str">
        <f t="shared" si="52"/>
        <v>Sell</v>
      </c>
    </row>
    <row r="594" spans="1:8" ht="13.5" x14ac:dyDescent="0.25">
      <c r="A594" s="3">
        <f>TITRES_STAT!B597</f>
        <v>42867</v>
      </c>
      <c r="B594" s="5">
        <f>TITRES_STAT!D597</f>
        <v>17.457999999999998</v>
      </c>
      <c r="C594" s="2">
        <f t="shared" si="54"/>
        <v>17.470570376604861</v>
      </c>
      <c r="D594" s="2">
        <f t="shared" si="50"/>
        <v>17.379108774023681</v>
      </c>
      <c r="E594" s="2">
        <f t="shared" si="49"/>
        <v>9.1461602581180301E-2</v>
      </c>
      <c r="F594" s="2">
        <f t="shared" si="53"/>
        <v>8.9885428126823735E-2</v>
      </c>
      <c r="G594" s="2">
        <f t="shared" si="51"/>
        <v>1.5761744543565659E-3</v>
      </c>
      <c r="H594" s="2" t="str">
        <f t="shared" si="52"/>
        <v>Sell</v>
      </c>
    </row>
    <row r="595" spans="1:8" ht="13.5" x14ac:dyDescent="0.25">
      <c r="A595" s="3">
        <f>TITRES_STAT!B598</f>
        <v>42870</v>
      </c>
      <c r="B595" s="5">
        <f>TITRES_STAT!D598</f>
        <v>17.129000000000001</v>
      </c>
      <c r="C595" s="2">
        <f t="shared" si="54"/>
        <v>17.390636472511808</v>
      </c>
      <c r="D595" s="2">
        <f t="shared" si="50"/>
        <v>17.360582198170075</v>
      </c>
      <c r="E595" s="2">
        <f t="shared" si="49"/>
        <v>3.0054274341733134E-2</v>
      </c>
      <c r="F595" s="2">
        <f t="shared" si="53"/>
        <v>7.7919197369805612E-2</v>
      </c>
      <c r="G595" s="2">
        <f t="shared" si="51"/>
        <v>-4.7864923028072479E-2</v>
      </c>
      <c r="H595" s="2" t="str">
        <f t="shared" si="52"/>
        <v>Hold</v>
      </c>
    </row>
    <row r="596" spans="1:8" ht="13.5" x14ac:dyDescent="0.25">
      <c r="A596" s="3">
        <f>TITRES_STAT!B599</f>
        <v>42871</v>
      </c>
      <c r="B596" s="5">
        <f>TITRES_STAT!D599</f>
        <v>17.129000000000001</v>
      </c>
      <c r="C596" s="2">
        <f t="shared" si="54"/>
        <v>17.323000092125376</v>
      </c>
      <c r="D596" s="2">
        <f t="shared" si="50"/>
        <v>17.343427961268588</v>
      </c>
      <c r="E596" s="2">
        <f t="shared" si="49"/>
        <v>-2.0427869143212263E-2</v>
      </c>
      <c r="F596" s="2">
        <f t="shared" si="53"/>
        <v>5.8249784067202034E-2</v>
      </c>
      <c r="G596" s="2">
        <f t="shared" si="51"/>
        <v>-7.8677653210414297E-2</v>
      </c>
      <c r="H596" s="2" t="str">
        <f t="shared" si="52"/>
        <v>Hold</v>
      </c>
    </row>
    <row r="597" spans="1:8" ht="13.5" x14ac:dyDescent="0.25">
      <c r="A597" s="3">
        <f>TITRES_STAT!B600</f>
        <v>42872</v>
      </c>
      <c r="B597" s="5">
        <f>TITRES_STAT!D600</f>
        <v>17.129000000000001</v>
      </c>
      <c r="C597" s="2">
        <f t="shared" si="54"/>
        <v>17.265769308721474</v>
      </c>
      <c r="D597" s="2">
        <f t="shared" si="50"/>
        <v>17.327544408582025</v>
      </c>
      <c r="E597" s="2">
        <f t="shared" si="49"/>
        <v>-6.1775099860550853E-2</v>
      </c>
      <c r="F597" s="2">
        <f t="shared" si="53"/>
        <v>3.4244807281651461E-2</v>
      </c>
      <c r="G597" s="2">
        <f t="shared" si="51"/>
        <v>-9.6019907142202321E-2</v>
      </c>
      <c r="H597" s="2" t="str">
        <f t="shared" si="52"/>
        <v>Hold</v>
      </c>
    </row>
    <row r="598" spans="1:8" ht="13.5" x14ac:dyDescent="0.25">
      <c r="A598" s="3">
        <f>TITRES_STAT!B601</f>
        <v>42873</v>
      </c>
      <c r="B598" s="5">
        <f>TITRES_STAT!D601</f>
        <v>17.129000000000001</v>
      </c>
      <c r="C598" s="2">
        <f t="shared" si="54"/>
        <v>17.217343261225864</v>
      </c>
      <c r="D598" s="2">
        <f t="shared" si="50"/>
        <v>17.312837415353727</v>
      </c>
      <c r="E598" s="2">
        <f t="shared" si="49"/>
        <v>-9.5494154127862885E-2</v>
      </c>
      <c r="F598" s="2">
        <f t="shared" si="53"/>
        <v>8.2970149997485913E-3</v>
      </c>
      <c r="G598" s="2">
        <f t="shared" si="51"/>
        <v>-0.10379116912761148</v>
      </c>
      <c r="H598" s="2" t="str">
        <f t="shared" si="52"/>
        <v>Hold</v>
      </c>
    </row>
    <row r="599" spans="1:8" ht="13.5" x14ac:dyDescent="0.25">
      <c r="A599" s="3">
        <f>TITRES_STAT!B602</f>
        <v>42874</v>
      </c>
      <c r="B599" s="5">
        <f>TITRES_STAT!D602</f>
        <v>17.129000000000001</v>
      </c>
      <c r="C599" s="2">
        <f t="shared" si="54"/>
        <v>17.254367374883422</v>
      </c>
      <c r="D599" s="2">
        <f t="shared" si="50"/>
        <v>17.299219829031227</v>
      </c>
      <c r="E599" s="2">
        <f t="shared" si="49"/>
        <v>-4.4852454147804366E-2</v>
      </c>
      <c r="F599" s="2">
        <f t="shared" si="53"/>
        <v>-2.3328788297620005E-3</v>
      </c>
      <c r="G599" s="2">
        <f t="shared" si="51"/>
        <v>-4.2519575318042367E-2</v>
      </c>
      <c r="H599" s="2" t="str">
        <f t="shared" si="52"/>
        <v>Hold</v>
      </c>
    </row>
    <row r="600" spans="1:8" ht="13.5" x14ac:dyDescent="0.25">
      <c r="A600" s="3">
        <f>TITRES_STAT!B603</f>
        <v>42877</v>
      </c>
      <c r="B600" s="5">
        <f>TITRES_STAT!D603</f>
        <v>17.129000000000001</v>
      </c>
      <c r="C600" s="2">
        <f t="shared" si="54"/>
        <v>17.285695471055202</v>
      </c>
      <c r="D600" s="2">
        <f t="shared" si="50"/>
        <v>17.28661095280669</v>
      </c>
      <c r="E600" s="2">
        <f t="shared" si="49"/>
        <v>-9.1548175148759015E-4</v>
      </c>
      <c r="F600" s="2">
        <f t="shared" si="53"/>
        <v>-2.0493994141071187E-3</v>
      </c>
      <c r="G600" s="2">
        <f t="shared" si="51"/>
        <v>1.1339176626195286E-3</v>
      </c>
      <c r="H600" s="2" t="str">
        <f t="shared" si="52"/>
        <v>Sell</v>
      </c>
    </row>
    <row r="601" spans="1:8" ht="13.5" x14ac:dyDescent="0.25">
      <c r="A601" s="3">
        <f>TITRES_STAT!B604</f>
        <v>42878</v>
      </c>
      <c r="B601" s="5">
        <f>TITRES_STAT!D604</f>
        <v>17.129000000000001</v>
      </c>
      <c r="C601" s="2">
        <f t="shared" si="54"/>
        <v>17.312203860123635</v>
      </c>
      <c r="D601" s="2">
        <f t="shared" si="50"/>
        <v>17.274936067413602</v>
      </c>
      <c r="E601" s="2">
        <f t="shared" si="49"/>
        <v>3.7267792710032666E-2</v>
      </c>
      <c r="F601" s="2">
        <f t="shared" si="53"/>
        <v>5.8140390107208383E-3</v>
      </c>
      <c r="G601" s="2">
        <f t="shared" si="51"/>
        <v>3.1453753699311825E-2</v>
      </c>
      <c r="H601" s="2" t="str">
        <f t="shared" si="52"/>
        <v>Sell</v>
      </c>
    </row>
    <row r="602" spans="1:8" ht="13.5" x14ac:dyDescent="0.25">
      <c r="A602" s="3">
        <f>TITRES_STAT!B605</f>
        <v>42879</v>
      </c>
      <c r="B602" s="5">
        <f>TITRES_STAT!D605</f>
        <v>17.129000000000001</v>
      </c>
      <c r="C602" s="2">
        <f t="shared" si="54"/>
        <v>17.334634035489231</v>
      </c>
      <c r="D602" s="2">
        <f t="shared" si="50"/>
        <v>17.264125988345928</v>
      </c>
      <c r="E602" s="2">
        <f t="shared" si="49"/>
        <v>7.0508047143302832E-2</v>
      </c>
      <c r="F602" s="2">
        <f t="shared" si="53"/>
        <v>1.8752840637237238E-2</v>
      </c>
      <c r="G602" s="2">
        <f t="shared" si="51"/>
        <v>5.175520650606559E-2</v>
      </c>
      <c r="H602" s="2" t="str">
        <f t="shared" si="52"/>
        <v>Sell</v>
      </c>
    </row>
    <row r="603" spans="1:8" ht="13.5" x14ac:dyDescent="0.25">
      <c r="A603" s="3">
        <f>TITRES_STAT!B606</f>
        <v>42880</v>
      </c>
      <c r="B603" s="5">
        <f>TITRES_STAT!D606</f>
        <v>17.129000000000001</v>
      </c>
      <c r="C603" s="2">
        <f t="shared" si="54"/>
        <v>17.353613414644734</v>
      </c>
      <c r="D603" s="2">
        <f t="shared" si="50"/>
        <v>17.254116655875858</v>
      </c>
      <c r="E603" s="2">
        <f t="shared" si="49"/>
        <v>9.9496758768875537E-2</v>
      </c>
      <c r="F603" s="2">
        <f t="shared" si="53"/>
        <v>3.4901624263564898E-2</v>
      </c>
      <c r="G603" s="2">
        <f t="shared" si="51"/>
        <v>6.4595134505310639E-2</v>
      </c>
      <c r="H603" s="2" t="str">
        <f t="shared" si="52"/>
        <v>Sell</v>
      </c>
    </row>
    <row r="604" spans="1:8" ht="13.5" x14ac:dyDescent="0.25">
      <c r="A604" s="3">
        <f>TITRES_STAT!B607</f>
        <v>42881</v>
      </c>
      <c r="B604" s="5">
        <f>TITRES_STAT!D607</f>
        <v>17.129000000000001</v>
      </c>
      <c r="C604" s="2">
        <f t="shared" si="54"/>
        <v>17.369672889314774</v>
      </c>
      <c r="D604" s="2">
        <f t="shared" si="50"/>
        <v>17.244848755440611</v>
      </c>
      <c r="E604" s="2">
        <f t="shared" ref="E604:E667" si="55">C604-D604</f>
        <v>0.12482413387416358</v>
      </c>
      <c r="F604" s="2">
        <f t="shared" si="53"/>
        <v>5.288612618568464E-2</v>
      </c>
      <c r="G604" s="2">
        <f t="shared" si="51"/>
        <v>7.1938007688478939E-2</v>
      </c>
      <c r="H604" s="2" t="str">
        <f t="shared" si="52"/>
        <v>Sell</v>
      </c>
    </row>
    <row r="605" spans="1:8" ht="13.5" x14ac:dyDescent="0.25">
      <c r="A605" s="3">
        <f>TITRES_STAT!B608</f>
        <v>42884</v>
      </c>
      <c r="B605" s="5">
        <f>TITRES_STAT!D608</f>
        <v>17.129000000000001</v>
      </c>
      <c r="C605" s="2">
        <f t="shared" si="54"/>
        <v>17.332646290958657</v>
      </c>
      <c r="D605" s="2">
        <f t="shared" ref="D605:D668" si="56">$D$4*B605+(1-$D$4)*D604</f>
        <v>17.236267366148713</v>
      </c>
      <c r="E605" s="2">
        <f t="shared" si="55"/>
        <v>9.6378924809943811E-2</v>
      </c>
      <c r="F605" s="2">
        <f t="shared" si="53"/>
        <v>6.158468591053648E-2</v>
      </c>
      <c r="G605" s="2">
        <f t="shared" si="51"/>
        <v>3.4794238899407332E-2</v>
      </c>
      <c r="H605" s="2" t="str">
        <f t="shared" si="52"/>
        <v>Sell</v>
      </c>
    </row>
    <row r="606" spans="1:8" ht="13.5" x14ac:dyDescent="0.25">
      <c r="A606" s="3">
        <f>TITRES_STAT!B609</f>
        <v>42885</v>
      </c>
      <c r="B606" s="5">
        <f>TITRES_STAT!D609</f>
        <v>17.129000000000001</v>
      </c>
      <c r="C606" s="2">
        <f t="shared" si="54"/>
        <v>17.301316092349634</v>
      </c>
      <c r="D606" s="2">
        <f t="shared" si="56"/>
        <v>17.228321635322882</v>
      </c>
      <c r="E606" s="2">
        <f t="shared" si="55"/>
        <v>7.2994457026752002E-2</v>
      </c>
      <c r="F606" s="2">
        <f t="shared" si="53"/>
        <v>6.3866640133779587E-2</v>
      </c>
      <c r="G606" s="2">
        <f t="shared" si="51"/>
        <v>9.1278168929724152E-3</v>
      </c>
      <c r="H606" s="2" t="str">
        <f t="shared" si="52"/>
        <v>Sell</v>
      </c>
    </row>
    <row r="607" spans="1:8" ht="13.5" x14ac:dyDescent="0.25">
      <c r="A607" s="3">
        <f>TITRES_STAT!B610</f>
        <v>42886</v>
      </c>
      <c r="B607" s="5">
        <f>TITRES_STAT!D610</f>
        <v>17.129000000000001</v>
      </c>
      <c r="C607" s="2">
        <f t="shared" si="54"/>
        <v>17.274805924295844</v>
      </c>
      <c r="D607" s="2">
        <f t="shared" si="56"/>
        <v>17.220964477150815</v>
      </c>
      <c r="E607" s="2">
        <f t="shared" si="55"/>
        <v>5.3841447145028809E-2</v>
      </c>
      <c r="F607" s="2">
        <f t="shared" si="53"/>
        <v>6.1861601536029431E-2</v>
      </c>
      <c r="G607" s="2">
        <f t="shared" si="51"/>
        <v>-8.0201543910006223E-3</v>
      </c>
      <c r="H607" s="2" t="str">
        <f t="shared" si="52"/>
        <v>Hold</v>
      </c>
    </row>
    <row r="608" spans="1:8" ht="13.5" x14ac:dyDescent="0.25">
      <c r="A608" s="3">
        <f>TITRES_STAT!B611</f>
        <v>42887</v>
      </c>
      <c r="B608" s="5">
        <f>TITRES_STAT!D611</f>
        <v>17.129000000000001</v>
      </c>
      <c r="C608" s="2">
        <f t="shared" si="54"/>
        <v>17.252374243634947</v>
      </c>
      <c r="D608" s="2">
        <f t="shared" si="56"/>
        <v>17.214152293658163</v>
      </c>
      <c r="E608" s="2">
        <f t="shared" si="55"/>
        <v>3.822194997678352E-2</v>
      </c>
      <c r="F608" s="2">
        <f t="shared" si="53"/>
        <v>5.7133671224180255E-2</v>
      </c>
      <c r="G608" s="2">
        <f t="shared" si="51"/>
        <v>-1.8911721247396734E-2</v>
      </c>
      <c r="H608" s="2" t="str">
        <f t="shared" si="52"/>
        <v>Hold</v>
      </c>
    </row>
    <row r="609" spans="1:8" ht="13.5" x14ac:dyDescent="0.25">
      <c r="A609" s="3">
        <f>TITRES_STAT!B612</f>
        <v>42888</v>
      </c>
      <c r="B609" s="5">
        <f>TITRES_STAT!D612</f>
        <v>17.129000000000001</v>
      </c>
      <c r="C609" s="2">
        <f t="shared" si="54"/>
        <v>17.233393590768031</v>
      </c>
      <c r="D609" s="2">
        <f t="shared" si="56"/>
        <v>17.207844716350152</v>
      </c>
      <c r="E609" s="2">
        <f t="shared" si="55"/>
        <v>2.5548874417879119E-2</v>
      </c>
      <c r="F609" s="2">
        <f t="shared" si="53"/>
        <v>5.0816711862920028E-2</v>
      </c>
      <c r="G609" s="2">
        <f t="shared" si="51"/>
        <v>-2.5267837445040908E-2</v>
      </c>
      <c r="H609" s="2" t="str">
        <f t="shared" si="52"/>
        <v>Hold</v>
      </c>
    </row>
    <row r="610" spans="1:8" ht="13.5" x14ac:dyDescent="0.25">
      <c r="A610" s="3">
        <f>TITRES_STAT!B613</f>
        <v>42891</v>
      </c>
      <c r="B610" s="5">
        <f>TITRES_STAT!D613</f>
        <v>17.129000000000001</v>
      </c>
      <c r="C610" s="2">
        <f t="shared" si="54"/>
        <v>17.217333038342183</v>
      </c>
      <c r="D610" s="2">
        <f t="shared" si="56"/>
        <v>17.202004366990881</v>
      </c>
      <c r="E610" s="2">
        <f t="shared" si="55"/>
        <v>1.5328671351301892E-2</v>
      </c>
      <c r="F610" s="2">
        <f t="shared" si="53"/>
        <v>4.3719103760596401E-2</v>
      </c>
      <c r="G610" s="2">
        <f t="shared" si="51"/>
        <v>-2.8390432409294508E-2</v>
      </c>
      <c r="H610" s="2" t="str">
        <f t="shared" si="52"/>
        <v>Hold</v>
      </c>
    </row>
    <row r="611" spans="1:8" ht="13.5" x14ac:dyDescent="0.25">
      <c r="A611" s="3">
        <f>TITRES_STAT!B614</f>
        <v>42892</v>
      </c>
      <c r="B611" s="5">
        <f>TITRES_STAT!D614</f>
        <v>17.129000000000001</v>
      </c>
      <c r="C611" s="2">
        <f t="shared" si="54"/>
        <v>17.203743340135695</v>
      </c>
      <c r="D611" s="2">
        <f t="shared" si="56"/>
        <v>17.196596636102669</v>
      </c>
      <c r="E611" s="2">
        <f t="shared" si="55"/>
        <v>7.1467040330261966E-3</v>
      </c>
      <c r="F611" s="2">
        <f t="shared" si="53"/>
        <v>3.6404623815082367E-2</v>
      </c>
      <c r="G611" s="2">
        <f t="shared" si="51"/>
        <v>-2.925791978205617E-2</v>
      </c>
      <c r="H611" s="2" t="str">
        <f t="shared" si="52"/>
        <v>Hold</v>
      </c>
    </row>
    <row r="612" spans="1:8" ht="13.5" x14ac:dyDescent="0.25">
      <c r="A612" s="3">
        <f>TITRES_STAT!B615</f>
        <v>42893</v>
      </c>
      <c r="B612" s="5">
        <f>TITRES_STAT!D615</f>
        <v>17.129000000000001</v>
      </c>
      <c r="C612" s="2">
        <f t="shared" si="54"/>
        <v>17.192244364730204</v>
      </c>
      <c r="D612" s="2">
        <f t="shared" si="56"/>
        <v>17.191589477872842</v>
      </c>
      <c r="E612" s="2">
        <f t="shared" si="55"/>
        <v>6.5488685736170282E-4</v>
      </c>
      <c r="F612" s="2">
        <f t="shared" si="53"/>
        <v>2.9254676423538236E-2</v>
      </c>
      <c r="G612" s="2">
        <f t="shared" ref="G612:G675" si="57">E612-F612</f>
        <v>-2.8599789566176533E-2</v>
      </c>
      <c r="H612" s="2" t="str">
        <f t="shared" ref="H612:H675" si="58">IF(G612&lt;0,"Hold","Sell")</f>
        <v>Hold</v>
      </c>
    </row>
    <row r="613" spans="1:8" ht="13.5" x14ac:dyDescent="0.25">
      <c r="A613" s="3">
        <f>TITRES_STAT!B616</f>
        <v>42894</v>
      </c>
      <c r="B613" s="5">
        <f>TITRES_STAT!D616</f>
        <v>17.129000000000001</v>
      </c>
      <c r="C613" s="2">
        <f t="shared" si="54"/>
        <v>17.18251446246402</v>
      </c>
      <c r="D613" s="2">
        <f t="shared" si="56"/>
        <v>17.186953220252633</v>
      </c>
      <c r="E613" s="2">
        <f t="shared" si="55"/>
        <v>-4.4387577886126905E-3</v>
      </c>
      <c r="F613" s="2">
        <f t="shared" ref="F613:F676" si="59">(E613*(2/(10)))+((1-(2/10))*F612)</f>
        <v>2.2515989581108054E-2</v>
      </c>
      <c r="G613" s="2">
        <f t="shared" si="57"/>
        <v>-2.6954747369720745E-2</v>
      </c>
      <c r="H613" s="2" t="str">
        <f t="shared" si="58"/>
        <v>Hold</v>
      </c>
    </row>
    <row r="614" spans="1:8" ht="13.5" x14ac:dyDescent="0.25">
      <c r="A614" s="3">
        <f>TITRES_STAT!B617</f>
        <v>42895</v>
      </c>
      <c r="B614" s="5">
        <f>TITRES_STAT!D617</f>
        <v>17.129000000000001</v>
      </c>
      <c r="C614" s="2">
        <f t="shared" si="54"/>
        <v>17.174281468238789</v>
      </c>
      <c r="D614" s="2">
        <f t="shared" si="56"/>
        <v>17.182660389122809</v>
      </c>
      <c r="E614" s="2">
        <f t="shared" si="55"/>
        <v>-8.3789208840201468E-3</v>
      </c>
      <c r="F614" s="2">
        <f t="shared" si="59"/>
        <v>1.6337007488082415E-2</v>
      </c>
      <c r="G614" s="2">
        <f t="shared" si="57"/>
        <v>-2.4715928372102562E-2</v>
      </c>
      <c r="H614" s="2" t="str">
        <f t="shared" si="58"/>
        <v>Hold</v>
      </c>
    </row>
    <row r="615" spans="1:8" ht="13.5" x14ac:dyDescent="0.25">
      <c r="A615" s="3">
        <f>TITRES_STAT!B618</f>
        <v>42898</v>
      </c>
      <c r="B615" s="5">
        <f>TITRES_STAT!D618</f>
        <v>17.129000000000001</v>
      </c>
      <c r="C615" s="2">
        <f t="shared" si="54"/>
        <v>17.167315088509746</v>
      </c>
      <c r="D615" s="2">
        <f t="shared" si="56"/>
        <v>17.178685545484083</v>
      </c>
      <c r="E615" s="2">
        <f t="shared" si="55"/>
        <v>-1.1370456974336918E-2</v>
      </c>
      <c r="F615" s="2">
        <f t="shared" si="59"/>
        <v>1.0795514595598549E-2</v>
      </c>
      <c r="G615" s="2">
        <f t="shared" si="57"/>
        <v>-2.2165971569935466E-2</v>
      </c>
      <c r="H615" s="2" t="str">
        <f t="shared" si="58"/>
        <v>Hold</v>
      </c>
    </row>
    <row r="616" spans="1:8" ht="13.5" x14ac:dyDescent="0.25">
      <c r="A616" s="3">
        <f>TITRES_STAT!B619</f>
        <v>42899</v>
      </c>
      <c r="B616" s="5">
        <f>TITRES_STAT!D619</f>
        <v>17.129000000000001</v>
      </c>
      <c r="C616" s="2">
        <f t="shared" si="54"/>
        <v>17.161420459508246</v>
      </c>
      <c r="D616" s="2">
        <f t="shared" si="56"/>
        <v>17.175005134707483</v>
      </c>
      <c r="E616" s="2">
        <f t="shared" si="55"/>
        <v>-1.3584675199236784E-2</v>
      </c>
      <c r="F616" s="2">
        <f t="shared" si="59"/>
        <v>5.9194766366314835E-3</v>
      </c>
      <c r="G616" s="2">
        <f t="shared" si="57"/>
        <v>-1.9504151835868268E-2</v>
      </c>
      <c r="H616" s="2" t="str">
        <f t="shared" si="58"/>
        <v>Hold</v>
      </c>
    </row>
    <row r="617" spans="1:8" ht="13.5" x14ac:dyDescent="0.25">
      <c r="A617" s="3">
        <f>TITRES_STAT!B620</f>
        <v>42900</v>
      </c>
      <c r="B617" s="5">
        <f>TITRES_STAT!D620</f>
        <v>17.129000000000001</v>
      </c>
      <c r="C617" s="2">
        <f t="shared" si="54"/>
        <v>17.156432696506975</v>
      </c>
      <c r="D617" s="2">
        <f t="shared" si="56"/>
        <v>17.171597346951373</v>
      </c>
      <c r="E617" s="2">
        <f t="shared" si="55"/>
        <v>-1.516465044439741E-2</v>
      </c>
      <c r="F617" s="2">
        <f t="shared" si="59"/>
        <v>1.7026512204257054E-3</v>
      </c>
      <c r="G617" s="2">
        <f t="shared" si="57"/>
        <v>-1.6867301664823114E-2</v>
      </c>
      <c r="H617" s="2" t="str">
        <f t="shared" si="58"/>
        <v>Hold</v>
      </c>
    </row>
    <row r="618" spans="1:8" ht="13.5" x14ac:dyDescent="0.25">
      <c r="A618" s="3">
        <f>TITRES_STAT!B621</f>
        <v>42901</v>
      </c>
      <c r="B618" s="5">
        <f>TITRES_STAT!D621</f>
        <v>17.129000000000001</v>
      </c>
      <c r="C618" s="2">
        <f t="shared" si="54"/>
        <v>17.15221228165975</v>
      </c>
      <c r="D618" s="2">
        <f t="shared" si="56"/>
        <v>17.168441987917937</v>
      </c>
      <c r="E618" s="2">
        <f t="shared" si="55"/>
        <v>-1.6229706258187093E-2</v>
      </c>
      <c r="F618" s="2">
        <f t="shared" si="59"/>
        <v>-1.8838202752968543E-3</v>
      </c>
      <c r="G618" s="2">
        <f t="shared" si="57"/>
        <v>-1.4345885982890239E-2</v>
      </c>
      <c r="H618" s="2" t="str">
        <f t="shared" si="58"/>
        <v>Hold</v>
      </c>
    </row>
    <row r="619" spans="1:8" ht="13.5" x14ac:dyDescent="0.25">
      <c r="A619" s="3">
        <f>TITRES_STAT!B622</f>
        <v>42902</v>
      </c>
      <c r="B619" s="5">
        <f>TITRES_STAT!D622</f>
        <v>17.129000000000001</v>
      </c>
      <c r="C619" s="2">
        <f t="shared" si="54"/>
        <v>17.148641161404406</v>
      </c>
      <c r="D619" s="2">
        <f t="shared" si="56"/>
        <v>17.165520359183276</v>
      </c>
      <c r="E619" s="2">
        <f t="shared" si="55"/>
        <v>-1.6879197778870036E-2</v>
      </c>
      <c r="F619" s="2">
        <f t="shared" si="59"/>
        <v>-4.8828957760114911E-3</v>
      </c>
      <c r="G619" s="2">
        <f t="shared" si="57"/>
        <v>-1.1996302002858545E-2</v>
      </c>
      <c r="H619" s="2" t="str">
        <f t="shared" si="58"/>
        <v>Hold</v>
      </c>
    </row>
    <row r="620" spans="1:8" ht="13.5" x14ac:dyDescent="0.25">
      <c r="A620" s="3">
        <f>TITRES_STAT!B623</f>
        <v>42905</v>
      </c>
      <c r="B620" s="5">
        <f>TITRES_STAT!D623</f>
        <v>17.129000000000001</v>
      </c>
      <c r="C620" s="2">
        <f t="shared" si="54"/>
        <v>17.145619444265265</v>
      </c>
      <c r="D620" s="2">
        <f t="shared" si="56"/>
        <v>17.162815147391921</v>
      </c>
      <c r="E620" s="2">
        <f t="shared" si="55"/>
        <v>-1.7195703126656525E-2</v>
      </c>
      <c r="F620" s="2">
        <f t="shared" si="59"/>
        <v>-7.3454572461404983E-3</v>
      </c>
      <c r="G620" s="2">
        <f t="shared" si="57"/>
        <v>-9.8502458805160269E-3</v>
      </c>
      <c r="H620" s="2" t="str">
        <f t="shared" si="58"/>
        <v>Hold</v>
      </c>
    </row>
    <row r="621" spans="1:8" ht="13.5" x14ac:dyDescent="0.25">
      <c r="A621" s="3">
        <f>TITRES_STAT!B624</f>
        <v>42906</v>
      </c>
      <c r="B621" s="5">
        <f>TITRES_STAT!D624</f>
        <v>16.614999999999998</v>
      </c>
      <c r="C621" s="2">
        <f t="shared" si="54"/>
        <v>17.143062606685994</v>
      </c>
      <c r="D621" s="2">
        <f t="shared" si="56"/>
        <v>17.122236247585111</v>
      </c>
      <c r="E621" s="2">
        <f t="shared" si="55"/>
        <v>2.0826359100883707E-2</v>
      </c>
      <c r="F621" s="2">
        <f t="shared" si="59"/>
        <v>-1.7110939767356571E-3</v>
      </c>
      <c r="G621" s="2">
        <f t="shared" si="57"/>
        <v>2.2537453077619365E-2</v>
      </c>
      <c r="H621" s="2" t="str">
        <f t="shared" si="58"/>
        <v>Sell</v>
      </c>
    </row>
    <row r="622" spans="1:8" ht="13.5" x14ac:dyDescent="0.25">
      <c r="A622" s="3">
        <f>TITRES_STAT!B625</f>
        <v>42907</v>
      </c>
      <c r="B622" s="5">
        <f>TITRES_STAT!D625</f>
        <v>16.614999999999998</v>
      </c>
      <c r="C622" s="2">
        <f t="shared" si="54"/>
        <v>17.140899128734304</v>
      </c>
      <c r="D622" s="2">
        <f t="shared" si="56"/>
        <v>17.084663192208435</v>
      </c>
      <c r="E622" s="2">
        <f t="shared" si="55"/>
        <v>5.6235936525869334E-2</v>
      </c>
      <c r="F622" s="2">
        <f t="shared" si="59"/>
        <v>9.8783121237853416E-3</v>
      </c>
      <c r="G622" s="2">
        <f t="shared" si="57"/>
        <v>4.6357624402083991E-2</v>
      </c>
      <c r="H622" s="2" t="str">
        <f t="shared" si="58"/>
        <v>Sell</v>
      </c>
    </row>
    <row r="623" spans="1:8" ht="13.5" x14ac:dyDescent="0.25">
      <c r="A623" s="3">
        <f>TITRES_STAT!B626</f>
        <v>42908</v>
      </c>
      <c r="B623" s="5">
        <f>TITRES_STAT!D626</f>
        <v>16.614999999999998</v>
      </c>
      <c r="C623" s="2">
        <f t="shared" si="54"/>
        <v>17.139068493544414</v>
      </c>
      <c r="D623" s="2">
        <f t="shared" si="56"/>
        <v>17.04987332611892</v>
      </c>
      <c r="E623" s="2">
        <f t="shared" si="55"/>
        <v>8.9195167425494049E-2</v>
      </c>
      <c r="F623" s="2">
        <f t="shared" si="59"/>
        <v>2.5741683184127083E-2</v>
      </c>
      <c r="G623" s="2">
        <f t="shared" si="57"/>
        <v>6.3453484241366959E-2</v>
      </c>
      <c r="H623" s="2" t="str">
        <f t="shared" si="58"/>
        <v>Sell</v>
      </c>
    </row>
    <row r="624" spans="1:8" ht="13.5" x14ac:dyDescent="0.25">
      <c r="A624" s="3">
        <f>TITRES_STAT!B627</f>
        <v>42909</v>
      </c>
      <c r="B624" s="5">
        <f>TITRES_STAT!D627</f>
        <v>16.614999999999998</v>
      </c>
      <c r="C624" s="2">
        <f t="shared" si="54"/>
        <v>17.137519494537582</v>
      </c>
      <c r="D624" s="2">
        <f t="shared" si="56"/>
        <v>17.017660487147147</v>
      </c>
      <c r="E624" s="2">
        <f t="shared" si="55"/>
        <v>0.11985900739043487</v>
      </c>
      <c r="F624" s="2">
        <f t="shared" si="59"/>
        <v>4.4565148025388641E-2</v>
      </c>
      <c r="G624" s="2">
        <f t="shared" si="57"/>
        <v>7.5293859365046234E-2</v>
      </c>
      <c r="H624" s="2" t="str">
        <f t="shared" si="58"/>
        <v>Sell</v>
      </c>
    </row>
    <row r="625" spans="1:8" ht="13.5" x14ac:dyDescent="0.25">
      <c r="A625" s="3">
        <f>TITRES_STAT!B628</f>
        <v>42914</v>
      </c>
      <c r="B625" s="5">
        <f>TITRES_STAT!D628</f>
        <v>16.614999999999998</v>
      </c>
      <c r="C625" s="2">
        <f t="shared" si="54"/>
        <v>17.136208803070261</v>
      </c>
      <c r="D625" s="2">
        <f t="shared" si="56"/>
        <v>16.987833784395505</v>
      </c>
      <c r="E625" s="2">
        <f t="shared" si="55"/>
        <v>0.14837501867475567</v>
      </c>
      <c r="F625" s="2">
        <f t="shared" si="59"/>
        <v>6.5327122155262041E-2</v>
      </c>
      <c r="G625" s="2">
        <f t="shared" si="57"/>
        <v>8.3047896519493625E-2</v>
      </c>
      <c r="H625" s="2" t="str">
        <f t="shared" si="58"/>
        <v>Sell</v>
      </c>
    </row>
    <row r="626" spans="1:8" ht="13.5" x14ac:dyDescent="0.25">
      <c r="A626" s="3">
        <f>TITRES_STAT!B629</f>
        <v>42915</v>
      </c>
      <c r="B626" s="5">
        <f>TITRES_STAT!D629</f>
        <v>16.614999999999998</v>
      </c>
      <c r="C626" s="2">
        <f t="shared" si="54"/>
        <v>17.135099756444067</v>
      </c>
      <c r="D626" s="2">
        <f t="shared" si="56"/>
        <v>16.960216467032875</v>
      </c>
      <c r="E626" s="2">
        <f t="shared" si="55"/>
        <v>0.17488328941119136</v>
      </c>
      <c r="F626" s="2">
        <f t="shared" si="59"/>
        <v>8.7238355606447909E-2</v>
      </c>
      <c r="G626" s="2">
        <f t="shared" si="57"/>
        <v>8.7644933804743447E-2</v>
      </c>
      <c r="H626" s="2" t="str">
        <f t="shared" si="58"/>
        <v>Sell</v>
      </c>
    </row>
    <row r="627" spans="1:8" ht="13.5" x14ac:dyDescent="0.25">
      <c r="A627" s="3">
        <f>TITRES_STAT!B630</f>
        <v>42916</v>
      </c>
      <c r="B627" s="5">
        <f>TITRES_STAT!D630</f>
        <v>16.614999999999998</v>
      </c>
      <c r="C627" s="2">
        <f t="shared" si="54"/>
        <v>17.134161332375747</v>
      </c>
      <c r="D627" s="2">
        <f t="shared" si="56"/>
        <v>16.934644876882292</v>
      </c>
      <c r="E627" s="2">
        <f t="shared" si="55"/>
        <v>0.19951645549345542</v>
      </c>
      <c r="F627" s="2">
        <f t="shared" si="59"/>
        <v>0.10969397558384943</v>
      </c>
      <c r="G627" s="2">
        <f t="shared" si="57"/>
        <v>8.9822479909605998E-2</v>
      </c>
      <c r="H627" s="2" t="str">
        <f t="shared" si="58"/>
        <v>Sell</v>
      </c>
    </row>
    <row r="628" spans="1:8" ht="13.5" x14ac:dyDescent="0.25">
      <c r="A628" s="3">
        <f>TITRES_STAT!B631</f>
        <v>42919</v>
      </c>
      <c r="B628" s="5">
        <f>TITRES_STAT!D631</f>
        <v>16.614999999999998</v>
      </c>
      <c r="C628" s="2">
        <f t="shared" si="54"/>
        <v>17.133367281241018</v>
      </c>
      <c r="D628" s="2">
        <f t="shared" si="56"/>
        <v>16.910967478594713</v>
      </c>
      <c r="E628" s="2">
        <f t="shared" si="55"/>
        <v>0.22239980264630432</v>
      </c>
      <c r="F628" s="2">
        <f t="shared" si="59"/>
        <v>0.13223514099634043</v>
      </c>
      <c r="G628" s="2">
        <f t="shared" si="57"/>
        <v>9.0164661649963895E-2</v>
      </c>
      <c r="H628" s="2" t="str">
        <f t="shared" si="58"/>
        <v>Sell</v>
      </c>
    </row>
    <row r="629" spans="1:8" ht="13.5" x14ac:dyDescent="0.25">
      <c r="A629" s="3">
        <f>TITRES_STAT!B632</f>
        <v>42920</v>
      </c>
      <c r="B629" s="5">
        <f>TITRES_STAT!D632</f>
        <v>16.614999999999998</v>
      </c>
      <c r="C629" s="2">
        <f t="shared" si="54"/>
        <v>17.132695391819325</v>
      </c>
      <c r="D629" s="2">
        <f t="shared" si="56"/>
        <v>16.88904396166177</v>
      </c>
      <c r="E629" s="2">
        <f t="shared" si="55"/>
        <v>0.24365143015755564</v>
      </c>
      <c r="F629" s="2">
        <f t="shared" si="59"/>
        <v>0.15451839882858348</v>
      </c>
      <c r="G629" s="2">
        <f t="shared" si="57"/>
        <v>8.9133031328972157E-2</v>
      </c>
      <c r="H629" s="2" t="str">
        <f t="shared" si="58"/>
        <v>Sell</v>
      </c>
    </row>
    <row r="630" spans="1:8" ht="13.5" x14ac:dyDescent="0.25">
      <c r="A630" s="3">
        <f>TITRES_STAT!B633</f>
        <v>42921</v>
      </c>
      <c r="B630" s="5">
        <f>TITRES_STAT!D633</f>
        <v>16.443999999999999</v>
      </c>
      <c r="C630" s="2">
        <f t="shared" si="54"/>
        <v>17.132126870000967</v>
      </c>
      <c r="D630" s="2">
        <f t="shared" si="56"/>
        <v>16.856077742279417</v>
      </c>
      <c r="E630" s="2">
        <f t="shared" si="55"/>
        <v>0.27604912772154933</v>
      </c>
      <c r="F630" s="2">
        <f t="shared" si="59"/>
        <v>0.17882454460717667</v>
      </c>
      <c r="G630" s="2">
        <f t="shared" si="57"/>
        <v>9.7224583114372654E-2</v>
      </c>
      <c r="H630" s="2" t="str">
        <f t="shared" si="58"/>
        <v>Sell</v>
      </c>
    </row>
    <row r="631" spans="1:8" ht="13.5" x14ac:dyDescent="0.25">
      <c r="A631" s="3">
        <f>TITRES_STAT!B634</f>
        <v>42922</v>
      </c>
      <c r="B631" s="5">
        <f>TITRES_STAT!D634</f>
        <v>16.443999999999999</v>
      </c>
      <c r="C631" s="2">
        <f t="shared" si="54"/>
        <v>17.052568890000817</v>
      </c>
      <c r="D631" s="2">
        <f t="shared" si="56"/>
        <v>16.825553465073533</v>
      </c>
      <c r="E631" s="2">
        <f t="shared" si="55"/>
        <v>0.22701542492728422</v>
      </c>
      <c r="F631" s="2">
        <f t="shared" si="59"/>
        <v>0.18846272067119818</v>
      </c>
      <c r="G631" s="2">
        <f t="shared" si="57"/>
        <v>3.8552704256086034E-2</v>
      </c>
      <c r="H631" s="2" t="str">
        <f t="shared" si="58"/>
        <v>Sell</v>
      </c>
    </row>
    <row r="632" spans="1:8" ht="13.5" x14ac:dyDescent="0.25">
      <c r="A632" s="3">
        <f>TITRES_STAT!B635</f>
        <v>42923</v>
      </c>
      <c r="B632" s="5">
        <f>TITRES_STAT!D635</f>
        <v>16.443999999999999</v>
      </c>
      <c r="C632" s="2">
        <f t="shared" si="54"/>
        <v>16.98525059923146</v>
      </c>
      <c r="D632" s="2">
        <f t="shared" si="56"/>
        <v>16.797290245438457</v>
      </c>
      <c r="E632" s="2">
        <f t="shared" si="55"/>
        <v>0.18796035379300235</v>
      </c>
      <c r="F632" s="2">
        <f t="shared" si="59"/>
        <v>0.18836224729555903</v>
      </c>
      <c r="G632" s="2">
        <f t="shared" si="57"/>
        <v>-4.0189350255667722E-4</v>
      </c>
      <c r="H632" s="2" t="str">
        <f t="shared" si="58"/>
        <v>Hold</v>
      </c>
    </row>
    <row r="633" spans="1:8" ht="13.5" x14ac:dyDescent="0.25">
      <c r="A633" s="3">
        <f>TITRES_STAT!B636</f>
        <v>42926</v>
      </c>
      <c r="B633" s="5">
        <f>TITRES_STAT!D636</f>
        <v>16.443999999999999</v>
      </c>
      <c r="C633" s="2">
        <f t="shared" si="54"/>
        <v>16.928288968580468</v>
      </c>
      <c r="D633" s="2">
        <f t="shared" si="56"/>
        <v>16.771120597628201</v>
      </c>
      <c r="E633" s="2">
        <f t="shared" si="55"/>
        <v>0.15716837095226666</v>
      </c>
      <c r="F633" s="2">
        <f t="shared" si="59"/>
        <v>0.18212347202690057</v>
      </c>
      <c r="G633" s="2">
        <f t="shared" si="57"/>
        <v>-2.4955101074633917E-2</v>
      </c>
      <c r="H633" s="2" t="str">
        <f t="shared" si="58"/>
        <v>Hold</v>
      </c>
    </row>
    <row r="634" spans="1:8" ht="13.5" x14ac:dyDescent="0.25">
      <c r="A634" s="3">
        <f>TITRES_STAT!B637</f>
        <v>42927</v>
      </c>
      <c r="B634" s="5">
        <f>TITRES_STAT!D637</f>
        <v>15.71</v>
      </c>
      <c r="C634" s="2">
        <f t="shared" si="54"/>
        <v>16.880090665721934</v>
      </c>
      <c r="D634" s="2">
        <f t="shared" si="56"/>
        <v>16.692519071877964</v>
      </c>
      <c r="E634" s="2">
        <f t="shared" si="55"/>
        <v>0.18757159384396971</v>
      </c>
      <c r="F634" s="2">
        <f t="shared" si="59"/>
        <v>0.18321309639031441</v>
      </c>
      <c r="G634" s="2">
        <f t="shared" si="57"/>
        <v>4.3584974536552967E-3</v>
      </c>
      <c r="H634" s="2" t="str">
        <f t="shared" si="58"/>
        <v>Sell</v>
      </c>
    </row>
    <row r="635" spans="1:8" ht="13.5" x14ac:dyDescent="0.25">
      <c r="A635" s="3">
        <f>TITRES_STAT!B638</f>
        <v>42928</v>
      </c>
      <c r="B635" s="5">
        <f>TITRES_STAT!D638</f>
        <v>15.71</v>
      </c>
      <c r="C635" s="2">
        <f t="shared" si="54"/>
        <v>16.839307486380097</v>
      </c>
      <c r="D635" s="2">
        <f t="shared" si="56"/>
        <v>16.619739881368485</v>
      </c>
      <c r="E635" s="2">
        <f t="shared" si="55"/>
        <v>0.21956760501161199</v>
      </c>
      <c r="F635" s="2">
        <f t="shared" si="59"/>
        <v>0.19048399811457395</v>
      </c>
      <c r="G635" s="2">
        <f t="shared" si="57"/>
        <v>2.9083606897038039E-2</v>
      </c>
      <c r="H635" s="2" t="str">
        <f t="shared" si="58"/>
        <v>Sell</v>
      </c>
    </row>
    <row r="636" spans="1:8" ht="13.5" x14ac:dyDescent="0.25">
      <c r="A636" s="3">
        <f>TITRES_STAT!B639</f>
        <v>42929</v>
      </c>
      <c r="B636" s="5">
        <f>TITRES_STAT!D639</f>
        <v>16.175999999999998</v>
      </c>
      <c r="C636" s="2">
        <f t="shared" si="54"/>
        <v>16.804798642321622</v>
      </c>
      <c r="D636" s="2">
        <f t="shared" si="56"/>
        <v>16.586870260526375</v>
      </c>
      <c r="E636" s="2">
        <f t="shared" si="55"/>
        <v>0.21792838179524665</v>
      </c>
      <c r="F636" s="2">
        <f t="shared" si="59"/>
        <v>0.19597287485070849</v>
      </c>
      <c r="G636" s="2">
        <f t="shared" si="57"/>
        <v>2.1955506944538156E-2</v>
      </c>
      <c r="H636" s="2" t="str">
        <f t="shared" si="58"/>
        <v>Sell</v>
      </c>
    </row>
    <row r="637" spans="1:8" ht="13.5" x14ac:dyDescent="0.25">
      <c r="A637" s="3">
        <f>TITRES_STAT!B640</f>
        <v>42930</v>
      </c>
      <c r="B637" s="5">
        <f>TITRES_STAT!D640</f>
        <v>16.175999999999998</v>
      </c>
      <c r="C637" s="2">
        <f t="shared" si="54"/>
        <v>16.77559885119522</v>
      </c>
      <c r="D637" s="2">
        <f t="shared" si="56"/>
        <v>16.556435426413309</v>
      </c>
      <c r="E637" s="2">
        <f t="shared" si="55"/>
        <v>0.21916342478191098</v>
      </c>
      <c r="F637" s="2">
        <f t="shared" si="59"/>
        <v>0.200610984836949</v>
      </c>
      <c r="G637" s="2">
        <f t="shared" si="57"/>
        <v>1.8552439944961974E-2</v>
      </c>
      <c r="H637" s="2" t="str">
        <f t="shared" si="58"/>
        <v>Sell</v>
      </c>
    </row>
    <row r="638" spans="1:8" ht="13.5" x14ac:dyDescent="0.25">
      <c r="A638" s="3">
        <f>TITRES_STAT!B641</f>
        <v>42933</v>
      </c>
      <c r="B638" s="5">
        <f>TITRES_STAT!D641</f>
        <v>16.175999999999998</v>
      </c>
      <c r="C638" s="2">
        <f t="shared" si="54"/>
        <v>16.750891335626726</v>
      </c>
      <c r="D638" s="2">
        <f t="shared" si="56"/>
        <v>16.528255024456765</v>
      </c>
      <c r="E638" s="2">
        <f t="shared" si="55"/>
        <v>0.22263631116996052</v>
      </c>
      <c r="F638" s="2">
        <f t="shared" si="59"/>
        <v>0.20501605010355134</v>
      </c>
      <c r="G638" s="2">
        <f t="shared" si="57"/>
        <v>1.7620261066409182E-2</v>
      </c>
      <c r="H638" s="2" t="str">
        <f t="shared" si="58"/>
        <v>Sell</v>
      </c>
    </row>
    <row r="639" spans="1:8" ht="13.5" x14ac:dyDescent="0.25">
      <c r="A639" s="3">
        <f>TITRES_STAT!B642</f>
        <v>42934</v>
      </c>
      <c r="B639" s="5">
        <f>TITRES_STAT!D642</f>
        <v>16.902999999999999</v>
      </c>
      <c r="C639" s="2">
        <f t="shared" si="54"/>
        <v>16.729984976299537</v>
      </c>
      <c r="D639" s="2">
        <f t="shared" si="56"/>
        <v>16.556013911534041</v>
      </c>
      <c r="E639" s="2">
        <f t="shared" si="55"/>
        <v>0.17397106476549595</v>
      </c>
      <c r="F639" s="2">
        <f t="shared" si="59"/>
        <v>0.19880705303594029</v>
      </c>
      <c r="G639" s="2">
        <f t="shared" si="57"/>
        <v>-2.4835988270444337E-2</v>
      </c>
      <c r="H639" s="2" t="str">
        <f t="shared" si="58"/>
        <v>Hold</v>
      </c>
    </row>
    <row r="640" spans="1:8" ht="13.5" x14ac:dyDescent="0.25">
      <c r="A640" s="3">
        <f>TITRES_STAT!B643</f>
        <v>42935</v>
      </c>
      <c r="B640" s="5">
        <f>TITRES_STAT!D643</f>
        <v>17.404</v>
      </c>
      <c r="C640" s="2">
        <f t="shared" si="54"/>
        <v>16.685987287638071</v>
      </c>
      <c r="D640" s="2">
        <f t="shared" si="56"/>
        <v>16.618827695864852</v>
      </c>
      <c r="E640" s="2">
        <f t="shared" si="55"/>
        <v>6.7159591773219063E-2</v>
      </c>
      <c r="F640" s="2">
        <f t="shared" si="59"/>
        <v>0.17247756078339604</v>
      </c>
      <c r="G640" s="2">
        <f t="shared" si="57"/>
        <v>-0.10531796901017698</v>
      </c>
      <c r="H640" s="2" t="str">
        <f t="shared" si="58"/>
        <v>Hold</v>
      </c>
    </row>
    <row r="641" spans="1:8" ht="13.5" x14ac:dyDescent="0.25">
      <c r="A641" s="3">
        <f>TITRES_STAT!B644</f>
        <v>42936</v>
      </c>
      <c r="B641" s="5">
        <f>TITRES_STAT!D644</f>
        <v>17.919</v>
      </c>
      <c r="C641" s="2">
        <f t="shared" si="54"/>
        <v>16.64875847415529</v>
      </c>
      <c r="D641" s="2">
        <f t="shared" si="56"/>
        <v>16.715136755430418</v>
      </c>
      <c r="E641" s="2">
        <f t="shared" si="55"/>
        <v>-6.6378281275127904E-2</v>
      </c>
      <c r="F641" s="2">
        <f t="shared" si="59"/>
        <v>0.12470639237169126</v>
      </c>
      <c r="G641" s="2">
        <f t="shared" si="57"/>
        <v>-0.19108467364681916</v>
      </c>
      <c r="H641" s="2" t="str">
        <f t="shared" si="58"/>
        <v>Hold</v>
      </c>
    </row>
    <row r="642" spans="1:8" ht="13.5" x14ac:dyDescent="0.25">
      <c r="A642" s="3">
        <f>TITRES_STAT!B645</f>
        <v>42937</v>
      </c>
      <c r="B642" s="5">
        <f>TITRES_STAT!D645</f>
        <v>17.919</v>
      </c>
      <c r="C642" s="2">
        <f t="shared" si="54"/>
        <v>16.617257170439093</v>
      </c>
      <c r="D642" s="2">
        <f t="shared" si="56"/>
        <v>16.804311810583719</v>
      </c>
      <c r="E642" s="2">
        <f t="shared" si="55"/>
        <v>-0.18705464014462692</v>
      </c>
      <c r="F642" s="2">
        <f t="shared" si="59"/>
        <v>6.2354185868427628E-2</v>
      </c>
      <c r="G642" s="2">
        <f t="shared" si="57"/>
        <v>-0.24940882601305453</v>
      </c>
      <c r="H642" s="2" t="str">
        <f t="shared" si="58"/>
        <v>Hold</v>
      </c>
    </row>
    <row r="643" spans="1:8" ht="13.5" x14ac:dyDescent="0.25">
      <c r="A643" s="3">
        <f>TITRES_STAT!B646</f>
        <v>42940</v>
      </c>
      <c r="B643" s="5">
        <f>TITRES_STAT!D646</f>
        <v>17.382000000000001</v>
      </c>
      <c r="C643" s="2">
        <f t="shared" si="54"/>
        <v>16.59060222114077</v>
      </c>
      <c r="D643" s="2">
        <f t="shared" si="56"/>
        <v>16.847103528318257</v>
      </c>
      <c r="E643" s="2">
        <f t="shared" si="55"/>
        <v>-0.25650130717748709</v>
      </c>
      <c r="F643" s="2">
        <f t="shared" si="59"/>
        <v>-1.4169127407553175E-3</v>
      </c>
      <c r="G643" s="2">
        <f t="shared" si="57"/>
        <v>-0.25508439443673175</v>
      </c>
      <c r="H643" s="2" t="str">
        <f t="shared" si="58"/>
        <v>Hold</v>
      </c>
    </row>
    <row r="644" spans="1:8" ht="13.5" x14ac:dyDescent="0.25">
      <c r="A644" s="3">
        <f>TITRES_STAT!B647</f>
        <v>42942</v>
      </c>
      <c r="B644" s="5">
        <f>TITRES_STAT!D647</f>
        <v>17.382000000000001</v>
      </c>
      <c r="C644" s="2">
        <f t="shared" si="54"/>
        <v>16.455124956349884</v>
      </c>
      <c r="D644" s="2">
        <f t="shared" si="56"/>
        <v>16.886725489183572</v>
      </c>
      <c r="E644" s="2">
        <f t="shared" si="55"/>
        <v>-0.43160053283368782</v>
      </c>
      <c r="F644" s="2">
        <f t="shared" si="59"/>
        <v>-8.7453636759341827E-2</v>
      </c>
      <c r="G644" s="2">
        <f t="shared" si="57"/>
        <v>-0.34414689607434601</v>
      </c>
      <c r="H644" s="2" t="str">
        <f t="shared" si="58"/>
        <v>Hold</v>
      </c>
    </row>
    <row r="645" spans="1:8" ht="13.5" x14ac:dyDescent="0.25">
      <c r="A645" s="3">
        <f>TITRES_STAT!B648</f>
        <v>42943</v>
      </c>
      <c r="B645" s="5">
        <f>TITRES_STAT!D648</f>
        <v>17.382000000000001</v>
      </c>
      <c r="C645" s="2">
        <f t="shared" si="54"/>
        <v>16.340490347680671</v>
      </c>
      <c r="D645" s="2">
        <f t="shared" si="56"/>
        <v>16.923412489984788</v>
      </c>
      <c r="E645" s="2">
        <f t="shared" si="55"/>
        <v>-0.58292214230411687</v>
      </c>
      <c r="F645" s="2">
        <f t="shared" si="59"/>
        <v>-0.18654733786829686</v>
      </c>
      <c r="G645" s="2">
        <f t="shared" si="57"/>
        <v>-0.39637480443582002</v>
      </c>
      <c r="H645" s="2" t="str">
        <f t="shared" si="58"/>
        <v>Hold</v>
      </c>
    </row>
    <row r="646" spans="1:8" ht="13.5" x14ac:dyDescent="0.25">
      <c r="A646" s="3">
        <f>TITRES_STAT!B649</f>
        <v>42944</v>
      </c>
      <c r="B646" s="5">
        <f>TITRES_STAT!D649</f>
        <v>17.382000000000001</v>
      </c>
      <c r="C646" s="2">
        <f t="shared" si="54"/>
        <v>16.315184140345185</v>
      </c>
      <c r="D646" s="2">
        <f t="shared" si="56"/>
        <v>16.957381935171099</v>
      </c>
      <c r="E646" s="2">
        <f t="shared" si="55"/>
        <v>-0.64219779482591477</v>
      </c>
      <c r="F646" s="2">
        <f t="shared" si="59"/>
        <v>-0.27767742925982047</v>
      </c>
      <c r="G646" s="2">
        <f t="shared" si="57"/>
        <v>-0.3645203655660943</v>
      </c>
      <c r="H646" s="2" t="str">
        <f t="shared" si="58"/>
        <v>Hold</v>
      </c>
    </row>
    <row r="647" spans="1:8" ht="13.5" x14ac:dyDescent="0.25">
      <c r="A647" s="3">
        <f>TITRES_STAT!B650</f>
        <v>42947</v>
      </c>
      <c r="B647" s="5">
        <f>TITRES_STAT!D650</f>
        <v>17.382000000000001</v>
      </c>
      <c r="C647" s="2">
        <f t="shared" si="54"/>
        <v>16.293771195676694</v>
      </c>
      <c r="D647" s="2">
        <f t="shared" si="56"/>
        <v>16.988835125158424</v>
      </c>
      <c r="E647" s="2">
        <f t="shared" si="55"/>
        <v>-0.69506392948173001</v>
      </c>
      <c r="F647" s="2">
        <f t="shared" si="59"/>
        <v>-0.36115472930420239</v>
      </c>
      <c r="G647" s="2">
        <f t="shared" si="57"/>
        <v>-0.33390920017752762</v>
      </c>
      <c r="H647" s="2" t="str">
        <f t="shared" si="58"/>
        <v>Hold</v>
      </c>
    </row>
    <row r="648" spans="1:8" ht="13.5" x14ac:dyDescent="0.25">
      <c r="A648" s="3">
        <f>TITRES_STAT!B651</f>
        <v>42948</v>
      </c>
      <c r="B648" s="5">
        <f>TITRES_STAT!D651</f>
        <v>17.382000000000001</v>
      </c>
      <c r="C648" s="2">
        <f t="shared" si="54"/>
        <v>16.275652550187971</v>
      </c>
      <c r="D648" s="2">
        <f t="shared" si="56"/>
        <v>17.017958449220764</v>
      </c>
      <c r="E648" s="2">
        <f t="shared" si="55"/>
        <v>-0.74230589903279309</v>
      </c>
      <c r="F648" s="2">
        <f t="shared" si="59"/>
        <v>-0.4373849632499206</v>
      </c>
      <c r="G648" s="2">
        <f t="shared" si="57"/>
        <v>-0.30492093578287249</v>
      </c>
      <c r="H648" s="2" t="str">
        <f t="shared" si="58"/>
        <v>Hold</v>
      </c>
    </row>
    <row r="649" spans="1:8" ht="13.5" x14ac:dyDescent="0.25">
      <c r="A649" s="3">
        <f>TITRES_STAT!B652</f>
        <v>42949</v>
      </c>
      <c r="B649" s="5">
        <f>TITRES_STAT!D652</f>
        <v>17.382000000000001</v>
      </c>
      <c r="C649" s="2">
        <f t="shared" si="54"/>
        <v>16.372167542466745</v>
      </c>
      <c r="D649" s="2">
        <f t="shared" si="56"/>
        <v>17.044924490019227</v>
      </c>
      <c r="E649" s="2">
        <f t="shared" si="55"/>
        <v>-0.67275694755248239</v>
      </c>
      <c r="F649" s="2">
        <f t="shared" si="59"/>
        <v>-0.484459360110433</v>
      </c>
      <c r="G649" s="2">
        <f t="shared" si="57"/>
        <v>-0.18829758744204939</v>
      </c>
      <c r="H649" s="2" t="str">
        <f t="shared" si="58"/>
        <v>Hold</v>
      </c>
    </row>
    <row r="650" spans="1:8" ht="13.5" x14ac:dyDescent="0.25">
      <c r="A650" s="3">
        <f>TITRES_STAT!B653</f>
        <v>42950</v>
      </c>
      <c r="B650" s="5">
        <f>TITRES_STAT!D653</f>
        <v>17.382000000000001</v>
      </c>
      <c r="C650" s="2">
        <f t="shared" si="54"/>
        <v>16.53091099747186</v>
      </c>
      <c r="D650" s="2">
        <f t="shared" si="56"/>
        <v>17.0698930463141</v>
      </c>
      <c r="E650" s="2">
        <f t="shared" si="55"/>
        <v>-0.53898204884223944</v>
      </c>
      <c r="F650" s="2">
        <f t="shared" si="59"/>
        <v>-0.4953638978567943</v>
      </c>
      <c r="G650" s="2">
        <f t="shared" si="57"/>
        <v>-4.3618150985445137E-2</v>
      </c>
      <c r="H650" s="2" t="str">
        <f t="shared" si="58"/>
        <v>Hold</v>
      </c>
    </row>
    <row r="651" spans="1:8" ht="13.5" x14ac:dyDescent="0.25">
      <c r="A651" s="3">
        <f>TITRES_STAT!B654</f>
        <v>42951</v>
      </c>
      <c r="B651" s="5">
        <f>TITRES_STAT!D654</f>
        <v>17.382000000000001</v>
      </c>
      <c r="C651" s="2">
        <f t="shared" si="54"/>
        <v>16.74446315170696</v>
      </c>
      <c r="D651" s="2">
        <f t="shared" si="56"/>
        <v>17.093012079920463</v>
      </c>
      <c r="E651" s="2">
        <f t="shared" si="55"/>
        <v>-0.34854892821350347</v>
      </c>
      <c r="F651" s="2">
        <f t="shared" si="59"/>
        <v>-0.46600090392813615</v>
      </c>
      <c r="G651" s="2">
        <f t="shared" si="57"/>
        <v>0.11745197571463267</v>
      </c>
      <c r="H651" s="2" t="str">
        <f t="shared" si="58"/>
        <v>Sell</v>
      </c>
    </row>
    <row r="652" spans="1:8" ht="13.5" x14ac:dyDescent="0.25">
      <c r="A652" s="3">
        <f>TITRES_STAT!B655</f>
        <v>42954</v>
      </c>
      <c r="B652" s="5">
        <f>TITRES_STAT!D655</f>
        <v>17.382000000000001</v>
      </c>
      <c r="C652" s="2">
        <f t="shared" si="54"/>
        <v>16.925161128367428</v>
      </c>
      <c r="D652" s="2">
        <f t="shared" si="56"/>
        <v>17.114418592518948</v>
      </c>
      <c r="E652" s="2">
        <f t="shared" si="55"/>
        <v>-0.18925746415152034</v>
      </c>
      <c r="F652" s="2">
        <f t="shared" si="59"/>
        <v>-0.41065221597281304</v>
      </c>
      <c r="G652" s="2">
        <f t="shared" si="57"/>
        <v>0.2213947518212927</v>
      </c>
      <c r="H652" s="2" t="str">
        <f t="shared" si="58"/>
        <v>Sell</v>
      </c>
    </row>
    <row r="653" spans="1:8" ht="13.5" x14ac:dyDescent="0.25">
      <c r="A653" s="3">
        <f>TITRES_STAT!B656</f>
        <v>42955</v>
      </c>
      <c r="B653" s="5">
        <f>TITRES_STAT!D656</f>
        <v>17.382000000000001</v>
      </c>
      <c r="C653" s="2">
        <f t="shared" si="54"/>
        <v>16.995444031695516</v>
      </c>
      <c r="D653" s="2">
        <f t="shared" si="56"/>
        <v>17.134239437517543</v>
      </c>
      <c r="E653" s="2">
        <f t="shared" si="55"/>
        <v>-0.13879540582202665</v>
      </c>
      <c r="F653" s="2">
        <f t="shared" si="59"/>
        <v>-0.3562808539426558</v>
      </c>
      <c r="G653" s="2">
        <f t="shared" si="57"/>
        <v>0.21748544812062914</v>
      </c>
      <c r="H653" s="2" t="str">
        <f t="shared" si="58"/>
        <v>Sell</v>
      </c>
    </row>
    <row r="654" spans="1:8" ht="13.5" x14ac:dyDescent="0.25">
      <c r="A654" s="3">
        <f>TITRES_STAT!B657</f>
        <v>42956</v>
      </c>
      <c r="B654" s="5">
        <f>TITRES_STAT!D657</f>
        <v>17.382000000000001</v>
      </c>
      <c r="C654" s="2">
        <f t="shared" si="54"/>
        <v>17.054914180665438</v>
      </c>
      <c r="D654" s="2">
        <f t="shared" si="56"/>
        <v>17.152592071775501</v>
      </c>
      <c r="E654" s="2">
        <f t="shared" si="55"/>
        <v>-9.7677891110063086E-2</v>
      </c>
      <c r="F654" s="2">
        <f t="shared" si="59"/>
        <v>-0.30456026137613729</v>
      </c>
      <c r="G654" s="2">
        <f t="shared" si="57"/>
        <v>0.2068823702660742</v>
      </c>
      <c r="H654" s="2" t="str">
        <f t="shared" si="58"/>
        <v>Sell</v>
      </c>
    </row>
    <row r="655" spans="1:8" ht="13.5" x14ac:dyDescent="0.25">
      <c r="A655" s="3">
        <f>TITRES_STAT!B658</f>
        <v>42957</v>
      </c>
      <c r="B655" s="5">
        <f>TITRES_STAT!D658</f>
        <v>17.382000000000001</v>
      </c>
      <c r="C655" s="2">
        <f t="shared" ref="C655:C718" si="60">$C$4*B645+C654*(1-$C$4)</f>
        <v>17.105235075947679</v>
      </c>
      <c r="D655" s="2">
        <f t="shared" si="56"/>
        <v>17.169585251643984</v>
      </c>
      <c r="E655" s="2">
        <f t="shared" si="55"/>
        <v>-6.4350175696304746E-2</v>
      </c>
      <c r="F655" s="2">
        <f t="shared" si="59"/>
        <v>-0.25651824424017078</v>
      </c>
      <c r="G655" s="2">
        <f t="shared" si="57"/>
        <v>0.19216806854386603</v>
      </c>
      <c r="H655" s="2" t="str">
        <f t="shared" si="58"/>
        <v>Sell</v>
      </c>
    </row>
    <row r="656" spans="1:8" ht="13.5" x14ac:dyDescent="0.25">
      <c r="A656" s="3">
        <f>TITRES_STAT!B659</f>
        <v>42958</v>
      </c>
      <c r="B656" s="5">
        <f>TITRES_STAT!D659</f>
        <v>16.937999999999999</v>
      </c>
      <c r="C656" s="2">
        <f t="shared" si="60"/>
        <v>17.147814295032653</v>
      </c>
      <c r="D656" s="2">
        <f t="shared" si="56"/>
        <v>17.152430788559244</v>
      </c>
      <c r="E656" s="2">
        <f t="shared" si="55"/>
        <v>-4.6164935265906593E-3</v>
      </c>
      <c r="F656" s="2">
        <f t="shared" si="59"/>
        <v>-0.20613789409745475</v>
      </c>
      <c r="G656" s="2">
        <f t="shared" si="57"/>
        <v>0.2015214005708641</v>
      </c>
      <c r="H656" s="2" t="str">
        <f t="shared" si="58"/>
        <v>Sell</v>
      </c>
    </row>
    <row r="657" spans="1:8" ht="13.5" x14ac:dyDescent="0.25">
      <c r="A657" s="3">
        <f>TITRES_STAT!B660</f>
        <v>42961</v>
      </c>
      <c r="B657" s="5">
        <f>TITRES_STAT!D660</f>
        <v>16.937999999999999</v>
      </c>
      <c r="C657" s="2">
        <f t="shared" si="60"/>
        <v>17.183842865027628</v>
      </c>
      <c r="D657" s="2">
        <f t="shared" si="56"/>
        <v>17.136547026443743</v>
      </c>
      <c r="E657" s="2">
        <f t="shared" si="55"/>
        <v>4.7295838583885086E-2</v>
      </c>
      <c r="F657" s="2">
        <f t="shared" si="59"/>
        <v>-0.1554511475611868</v>
      </c>
      <c r="G657" s="2">
        <f t="shared" si="57"/>
        <v>0.20274698614507189</v>
      </c>
      <c r="H657" s="2" t="str">
        <f t="shared" si="58"/>
        <v>Sell</v>
      </c>
    </row>
    <row r="658" spans="1:8" ht="13.5" x14ac:dyDescent="0.25">
      <c r="A658" s="3">
        <f>TITRES_STAT!B661</f>
        <v>42962</v>
      </c>
      <c r="B658" s="5">
        <f>TITRES_STAT!D661</f>
        <v>16.937999999999999</v>
      </c>
      <c r="C658" s="2">
        <f t="shared" si="60"/>
        <v>17.2143285781003</v>
      </c>
      <c r="D658" s="2">
        <f t="shared" si="56"/>
        <v>17.121839839299763</v>
      </c>
      <c r="E658" s="2">
        <f t="shared" si="55"/>
        <v>9.2488738800536652E-2</v>
      </c>
      <c r="F658" s="2">
        <f t="shared" si="59"/>
        <v>-0.10586317028884211</v>
      </c>
      <c r="G658" s="2">
        <f t="shared" si="57"/>
        <v>0.19835190908937878</v>
      </c>
      <c r="H658" s="2" t="str">
        <f t="shared" si="58"/>
        <v>Sell</v>
      </c>
    </row>
    <row r="659" spans="1:8" ht="13.5" x14ac:dyDescent="0.25">
      <c r="A659" s="3">
        <f>TITRES_STAT!B662</f>
        <v>42963</v>
      </c>
      <c r="B659" s="5">
        <f>TITRES_STAT!D662</f>
        <v>16.937999999999999</v>
      </c>
      <c r="C659" s="2">
        <f t="shared" si="60"/>
        <v>17.240124181469486</v>
      </c>
      <c r="D659" s="2">
        <f t="shared" si="56"/>
        <v>17.108222073425708</v>
      </c>
      <c r="E659" s="2">
        <f t="shared" si="55"/>
        <v>0.13190210804377855</v>
      </c>
      <c r="F659" s="2">
        <f t="shared" si="59"/>
        <v>-5.8310114622317985E-2</v>
      </c>
      <c r="G659" s="2">
        <f t="shared" si="57"/>
        <v>0.19021222266609655</v>
      </c>
      <c r="H659" s="2" t="str">
        <f t="shared" si="58"/>
        <v>Sell</v>
      </c>
    </row>
    <row r="660" spans="1:8" ht="13.5" x14ac:dyDescent="0.25">
      <c r="A660" s="3">
        <f>TITRES_STAT!B663</f>
        <v>42964</v>
      </c>
      <c r="B660" s="5">
        <f>TITRES_STAT!D663</f>
        <v>16.937999999999999</v>
      </c>
      <c r="C660" s="2">
        <f t="shared" si="60"/>
        <v>17.261951230474182</v>
      </c>
      <c r="D660" s="2">
        <f t="shared" si="56"/>
        <v>17.095613030949728</v>
      </c>
      <c r="E660" s="2">
        <f t="shared" si="55"/>
        <v>0.1663381995244535</v>
      </c>
      <c r="F660" s="2">
        <f t="shared" si="59"/>
        <v>-1.3380451792963689E-2</v>
      </c>
      <c r="G660" s="2">
        <f t="shared" si="57"/>
        <v>0.17971865131741718</v>
      </c>
      <c r="H660" s="2" t="str">
        <f t="shared" si="58"/>
        <v>Sell</v>
      </c>
    </row>
    <row r="661" spans="1:8" ht="13.5" x14ac:dyDescent="0.25">
      <c r="A661" s="3">
        <f>TITRES_STAT!B664</f>
        <v>42965</v>
      </c>
      <c r="B661" s="5">
        <f>TITRES_STAT!D664</f>
        <v>16.937999999999999</v>
      </c>
      <c r="C661" s="2">
        <f t="shared" si="60"/>
        <v>17.280420271939693</v>
      </c>
      <c r="D661" s="2">
        <f t="shared" si="56"/>
        <v>17.083937991620118</v>
      </c>
      <c r="E661" s="2">
        <f t="shared" si="55"/>
        <v>0.19648228031957515</v>
      </c>
      <c r="F661" s="2">
        <f t="shared" si="59"/>
        <v>2.8592094629544082E-2</v>
      </c>
      <c r="G661" s="2">
        <f t="shared" si="57"/>
        <v>0.16789018569003106</v>
      </c>
      <c r="H661" s="2" t="str">
        <f t="shared" si="58"/>
        <v>Sell</v>
      </c>
    </row>
    <row r="662" spans="1:8" ht="13.5" x14ac:dyDescent="0.25">
      <c r="A662" s="3">
        <f>TITRES_STAT!B665</f>
        <v>42968</v>
      </c>
      <c r="B662" s="5">
        <f>TITRES_STAT!D665</f>
        <v>16.937999999999999</v>
      </c>
      <c r="C662" s="2">
        <f t="shared" si="60"/>
        <v>17.296047922410512</v>
      </c>
      <c r="D662" s="2">
        <f t="shared" si="56"/>
        <v>17.073127770018626</v>
      </c>
      <c r="E662" s="2">
        <f t="shared" si="55"/>
        <v>0.22292015239188601</v>
      </c>
      <c r="F662" s="2">
        <f t="shared" si="59"/>
        <v>6.7457706182012467E-2</v>
      </c>
      <c r="G662" s="2">
        <f t="shared" si="57"/>
        <v>0.15546244620987354</v>
      </c>
      <c r="H662" s="2" t="str">
        <f t="shared" si="58"/>
        <v>Sell</v>
      </c>
    </row>
    <row r="663" spans="1:8" ht="13.5" x14ac:dyDescent="0.25">
      <c r="A663" s="3">
        <f>TITRES_STAT!B666</f>
        <v>42969</v>
      </c>
      <c r="B663" s="5">
        <f>TITRES_STAT!D666</f>
        <v>16.937999999999999</v>
      </c>
      <c r="C663" s="2">
        <f t="shared" si="60"/>
        <v>17.309271318962743</v>
      </c>
      <c r="D663" s="2">
        <f t="shared" si="56"/>
        <v>17.0631183055728</v>
      </c>
      <c r="E663" s="2">
        <f t="shared" si="55"/>
        <v>0.246153013389943</v>
      </c>
      <c r="F663" s="2">
        <f t="shared" si="59"/>
        <v>0.10319676762359858</v>
      </c>
      <c r="G663" s="2">
        <f t="shared" si="57"/>
        <v>0.14295624576634441</v>
      </c>
      <c r="H663" s="2" t="str">
        <f t="shared" si="58"/>
        <v>Sell</v>
      </c>
    </row>
    <row r="664" spans="1:8" ht="13.5" x14ac:dyDescent="0.25">
      <c r="A664" s="3">
        <f>TITRES_STAT!B667</f>
        <v>42970</v>
      </c>
      <c r="B664" s="5">
        <f>TITRES_STAT!D667</f>
        <v>16.937999999999999</v>
      </c>
      <c r="C664" s="2">
        <f t="shared" si="60"/>
        <v>17.320460346814631</v>
      </c>
      <c r="D664" s="2">
        <f t="shared" si="56"/>
        <v>17.053850282937777</v>
      </c>
      <c r="E664" s="2">
        <f t="shared" si="55"/>
        <v>0.26661006387685404</v>
      </c>
      <c r="F664" s="2">
        <f t="shared" si="59"/>
        <v>0.1358794268742497</v>
      </c>
      <c r="G664" s="2">
        <f t="shared" si="57"/>
        <v>0.13073063700260434</v>
      </c>
      <c r="H664" s="2" t="str">
        <f t="shared" si="58"/>
        <v>Sell</v>
      </c>
    </row>
    <row r="665" spans="1:8" ht="13.5" x14ac:dyDescent="0.25">
      <c r="A665" s="3">
        <f>TITRES_STAT!B668</f>
        <v>42971</v>
      </c>
      <c r="B665" s="5">
        <f>TITRES_STAT!D668</f>
        <v>16.937999999999999</v>
      </c>
      <c r="C665" s="2">
        <f t="shared" si="60"/>
        <v>17.329927985766226</v>
      </c>
      <c r="D665" s="2">
        <f t="shared" si="56"/>
        <v>17.045268780497942</v>
      </c>
      <c r="E665" s="2">
        <f t="shared" si="55"/>
        <v>0.2846592052682837</v>
      </c>
      <c r="F665" s="2">
        <f t="shared" si="59"/>
        <v>0.16563538255305649</v>
      </c>
      <c r="G665" s="2">
        <f t="shared" si="57"/>
        <v>0.11902382271522721</v>
      </c>
      <c r="H665" s="2" t="str">
        <f t="shared" si="58"/>
        <v>Sell</v>
      </c>
    </row>
    <row r="666" spans="1:8" ht="13.5" x14ac:dyDescent="0.25">
      <c r="A666" s="3">
        <f>TITRES_STAT!B669</f>
        <v>42972</v>
      </c>
      <c r="B666" s="5">
        <f>TITRES_STAT!D669</f>
        <v>16.937999999999999</v>
      </c>
      <c r="C666" s="2">
        <f t="shared" si="60"/>
        <v>17.269631372571421</v>
      </c>
      <c r="D666" s="2">
        <f t="shared" si="56"/>
        <v>17.037322944905501</v>
      </c>
      <c r="E666" s="2">
        <f t="shared" si="55"/>
        <v>0.23230842766592019</v>
      </c>
      <c r="F666" s="2">
        <f t="shared" si="59"/>
        <v>0.17896999157562926</v>
      </c>
      <c r="G666" s="2">
        <f t="shared" si="57"/>
        <v>5.333843609029093E-2</v>
      </c>
      <c r="H666" s="2" t="str">
        <f t="shared" si="58"/>
        <v>Sell</v>
      </c>
    </row>
    <row r="667" spans="1:8" ht="13.5" x14ac:dyDescent="0.25">
      <c r="A667" s="3">
        <f>TITRES_STAT!B670</f>
        <v>42975</v>
      </c>
      <c r="B667" s="5">
        <f>TITRES_STAT!D670</f>
        <v>16.937999999999999</v>
      </c>
      <c r="C667" s="2">
        <f t="shared" si="60"/>
        <v>17.218611161406589</v>
      </c>
      <c r="D667" s="2">
        <f t="shared" si="56"/>
        <v>17.029965689727316</v>
      </c>
      <c r="E667" s="2">
        <f t="shared" si="55"/>
        <v>0.1886454716792727</v>
      </c>
      <c r="F667" s="2">
        <f t="shared" si="59"/>
        <v>0.18090508759635798</v>
      </c>
      <c r="G667" s="2">
        <f t="shared" si="57"/>
        <v>7.7403840829147197E-3</v>
      </c>
      <c r="H667" s="2" t="str">
        <f t="shared" si="58"/>
        <v>Sell</v>
      </c>
    </row>
    <row r="668" spans="1:8" ht="13.5" x14ac:dyDescent="0.25">
      <c r="A668" s="3">
        <f>TITRES_STAT!B671</f>
        <v>42976</v>
      </c>
      <c r="B668" s="5">
        <f>TITRES_STAT!D671</f>
        <v>16.937999999999999</v>
      </c>
      <c r="C668" s="2">
        <f t="shared" si="60"/>
        <v>17.175440213497883</v>
      </c>
      <c r="D668" s="2">
        <f t="shared" si="56"/>
        <v>17.023153416414182</v>
      </c>
      <c r="E668" s="2">
        <f t="shared" ref="E668:E731" si="61">C668-D668</f>
        <v>0.15228679708370052</v>
      </c>
      <c r="F668" s="2">
        <f t="shared" si="59"/>
        <v>0.17518142949382651</v>
      </c>
      <c r="G668" s="2">
        <f t="shared" si="57"/>
        <v>-2.2894632410125987E-2</v>
      </c>
      <c r="H668" s="2" t="str">
        <f t="shared" si="58"/>
        <v>Hold</v>
      </c>
    </row>
    <row r="669" spans="1:8" ht="13.5" x14ac:dyDescent="0.25">
      <c r="A669" s="3">
        <f>TITRES_STAT!B672</f>
        <v>42977</v>
      </c>
      <c r="B669" s="5">
        <f>TITRES_STAT!D672</f>
        <v>16.937999999999999</v>
      </c>
      <c r="C669" s="2">
        <f t="shared" si="60"/>
        <v>17.138910949882824</v>
      </c>
      <c r="D669" s="2">
        <f t="shared" ref="D669:D732" si="62">$D$4*B669+(1-$D$4)*D668</f>
        <v>17.016845755939055</v>
      </c>
      <c r="E669" s="2">
        <f t="shared" si="61"/>
        <v>0.12206519394376869</v>
      </c>
      <c r="F669" s="2">
        <f t="shared" si="59"/>
        <v>0.16455818238381498</v>
      </c>
      <c r="G669" s="2">
        <f t="shared" si="57"/>
        <v>-4.2492988440046287E-2</v>
      </c>
      <c r="H669" s="2" t="str">
        <f t="shared" si="58"/>
        <v>Hold</v>
      </c>
    </row>
    <row r="670" spans="1:8" ht="13.5" x14ac:dyDescent="0.25">
      <c r="A670" s="3">
        <f>TITRES_STAT!B673</f>
        <v>42978</v>
      </c>
      <c r="B670" s="5">
        <f>TITRES_STAT!D673</f>
        <v>16.937999999999999</v>
      </c>
      <c r="C670" s="2">
        <f t="shared" si="60"/>
        <v>17.108001572977773</v>
      </c>
      <c r="D670" s="2">
        <f t="shared" si="62"/>
        <v>17.011005329573198</v>
      </c>
      <c r="E670" s="2">
        <f t="shared" si="61"/>
        <v>9.6996243404575466E-2</v>
      </c>
      <c r="F670" s="2">
        <f t="shared" si="59"/>
        <v>0.15104579458796707</v>
      </c>
      <c r="G670" s="2">
        <f t="shared" si="57"/>
        <v>-5.4049551183391609E-2</v>
      </c>
      <c r="H670" s="2" t="str">
        <f t="shared" si="58"/>
        <v>Hold</v>
      </c>
    </row>
    <row r="671" spans="1:8" ht="13.5" x14ac:dyDescent="0.25">
      <c r="A671" s="3">
        <f>TITRES_STAT!B674</f>
        <v>42982</v>
      </c>
      <c r="B671" s="5">
        <f>TITRES_STAT!D674</f>
        <v>16.43</v>
      </c>
      <c r="C671" s="2">
        <f t="shared" si="60"/>
        <v>17.081847484827346</v>
      </c>
      <c r="D671" s="2">
        <f t="shared" si="62"/>
        <v>16.96796789775296</v>
      </c>
      <c r="E671" s="2">
        <f t="shared" si="61"/>
        <v>0.11387958707438628</v>
      </c>
      <c r="F671" s="2">
        <f t="shared" si="59"/>
        <v>0.14361255308525092</v>
      </c>
      <c r="G671" s="2">
        <f t="shared" si="57"/>
        <v>-2.9732966010864642E-2</v>
      </c>
      <c r="H671" s="2" t="str">
        <f t="shared" si="58"/>
        <v>Hold</v>
      </c>
    </row>
    <row r="672" spans="1:8" ht="13.5" x14ac:dyDescent="0.25">
      <c r="A672" s="3">
        <f>TITRES_STAT!B675</f>
        <v>42983</v>
      </c>
      <c r="B672" s="5">
        <f>TITRES_STAT!D675</f>
        <v>16.303000000000001</v>
      </c>
      <c r="C672" s="2">
        <f t="shared" si="60"/>
        <v>17.059717102546216</v>
      </c>
      <c r="D672" s="2">
        <f t="shared" si="62"/>
        <v>16.918711016437925</v>
      </c>
      <c r="E672" s="2">
        <f t="shared" si="61"/>
        <v>0.14100608610829113</v>
      </c>
      <c r="F672" s="2">
        <f t="shared" si="59"/>
        <v>0.14309125968985897</v>
      </c>
      <c r="G672" s="2">
        <f t="shared" si="57"/>
        <v>-2.0851735815678452E-3</v>
      </c>
      <c r="H672" s="2" t="str">
        <f t="shared" si="58"/>
        <v>Hold</v>
      </c>
    </row>
    <row r="673" spans="1:8" ht="13.5" x14ac:dyDescent="0.25">
      <c r="A673" s="3">
        <f>TITRES_STAT!B676</f>
        <v>42984</v>
      </c>
      <c r="B673" s="5">
        <f>TITRES_STAT!D676</f>
        <v>16.231999999999999</v>
      </c>
      <c r="C673" s="2">
        <f t="shared" si="60"/>
        <v>17.040991394462182</v>
      </c>
      <c r="D673" s="2">
        <f t="shared" si="62"/>
        <v>16.867843533738821</v>
      </c>
      <c r="E673" s="2">
        <f t="shared" si="61"/>
        <v>0.17314786072336119</v>
      </c>
      <c r="F673" s="2">
        <f t="shared" si="59"/>
        <v>0.14910257989655942</v>
      </c>
      <c r="G673" s="2">
        <f t="shared" si="57"/>
        <v>2.4045280826801768E-2</v>
      </c>
      <c r="H673" s="2" t="str">
        <f t="shared" si="58"/>
        <v>Sell</v>
      </c>
    </row>
    <row r="674" spans="1:8" ht="13.5" x14ac:dyDescent="0.25">
      <c r="A674" s="3">
        <f>TITRES_STAT!B677</f>
        <v>42985</v>
      </c>
      <c r="B674" s="5">
        <f>TITRES_STAT!D677</f>
        <v>16.231999999999999</v>
      </c>
      <c r="C674" s="2">
        <f t="shared" si="60"/>
        <v>17.025146564544922</v>
      </c>
      <c r="D674" s="2">
        <f t="shared" si="62"/>
        <v>16.820744012721129</v>
      </c>
      <c r="E674" s="2">
        <f t="shared" si="61"/>
        <v>0.20440255182379374</v>
      </c>
      <c r="F674" s="2">
        <f t="shared" si="59"/>
        <v>0.16016257428200631</v>
      </c>
      <c r="G674" s="2">
        <f t="shared" si="57"/>
        <v>4.4239977541787434E-2</v>
      </c>
      <c r="H674" s="2" t="str">
        <f t="shared" si="58"/>
        <v>Sell</v>
      </c>
    </row>
    <row r="675" spans="1:8" ht="13.5" x14ac:dyDescent="0.25">
      <c r="A675" s="3">
        <f>TITRES_STAT!B678</f>
        <v>42986</v>
      </c>
      <c r="B675" s="5">
        <f>TITRES_STAT!D678</f>
        <v>16.231999999999999</v>
      </c>
      <c r="C675" s="2">
        <f t="shared" si="60"/>
        <v>17.011739400768782</v>
      </c>
      <c r="D675" s="2">
        <f t="shared" si="62"/>
        <v>16.777133345112155</v>
      </c>
      <c r="E675" s="2">
        <f t="shared" si="61"/>
        <v>0.23460605565662718</v>
      </c>
      <c r="F675" s="2">
        <f t="shared" si="59"/>
        <v>0.17505127055693048</v>
      </c>
      <c r="G675" s="2">
        <f t="shared" si="57"/>
        <v>5.9554785099696694E-2</v>
      </c>
      <c r="H675" s="2" t="str">
        <f t="shared" si="58"/>
        <v>Sell</v>
      </c>
    </row>
    <row r="676" spans="1:8" ht="13.5" x14ac:dyDescent="0.25">
      <c r="A676" s="3">
        <f>TITRES_STAT!B679</f>
        <v>42989</v>
      </c>
      <c r="B676" s="5">
        <f>TITRES_STAT!D679</f>
        <v>16.231999999999999</v>
      </c>
      <c r="C676" s="2">
        <f t="shared" si="60"/>
        <v>17.000394877573584</v>
      </c>
      <c r="D676" s="2">
        <f t="shared" si="62"/>
        <v>16.736753097326069</v>
      </c>
      <c r="E676" s="2">
        <f t="shared" si="61"/>
        <v>0.26364178024751439</v>
      </c>
      <c r="F676" s="2">
        <f t="shared" si="59"/>
        <v>0.19276937249504728</v>
      </c>
      <c r="G676" s="2">
        <f t="shared" ref="G676:G739" si="63">E676-F676</f>
        <v>7.0872407752467115E-2</v>
      </c>
      <c r="H676" s="2" t="str">
        <f t="shared" ref="H676:H739" si="64">IF(G676&lt;0,"Hold","Sell")</f>
        <v>Sell</v>
      </c>
    </row>
    <row r="677" spans="1:8" ht="13.5" x14ac:dyDescent="0.25">
      <c r="A677" s="3">
        <f>TITRES_STAT!B680</f>
        <v>42990</v>
      </c>
      <c r="B677" s="5">
        <f>TITRES_STAT!D680</f>
        <v>16.231999999999999</v>
      </c>
      <c r="C677" s="2">
        <f t="shared" si="60"/>
        <v>16.990795665639187</v>
      </c>
      <c r="D677" s="2">
        <f t="shared" si="62"/>
        <v>16.699363979005618</v>
      </c>
      <c r="E677" s="2">
        <f t="shared" si="61"/>
        <v>0.29143168663356889</v>
      </c>
      <c r="F677" s="2">
        <f t="shared" ref="F677:F740" si="65">(E677*(2/(10)))+((1-(2/10))*F676)</f>
        <v>0.21250183532275163</v>
      </c>
      <c r="G677" s="2">
        <f t="shared" si="63"/>
        <v>7.8929851310817256E-2</v>
      </c>
      <c r="H677" s="2" t="str">
        <f t="shared" si="64"/>
        <v>Sell</v>
      </c>
    </row>
    <row r="678" spans="1:8" ht="13.5" x14ac:dyDescent="0.25">
      <c r="A678" s="3">
        <f>TITRES_STAT!B681</f>
        <v>42991</v>
      </c>
      <c r="B678" s="5">
        <f>TITRES_STAT!D681</f>
        <v>16.231999999999999</v>
      </c>
      <c r="C678" s="2">
        <f t="shared" si="60"/>
        <v>16.982673255540849</v>
      </c>
      <c r="D678" s="2">
        <f t="shared" si="62"/>
        <v>16.664744425005203</v>
      </c>
      <c r="E678" s="2">
        <f t="shared" si="61"/>
        <v>0.3179288305356458</v>
      </c>
      <c r="F678" s="2">
        <f t="shared" si="65"/>
        <v>0.23358723436533047</v>
      </c>
      <c r="G678" s="2">
        <f t="shared" si="63"/>
        <v>8.4341596170315336E-2</v>
      </c>
      <c r="H678" s="2" t="str">
        <f t="shared" si="64"/>
        <v>Sell</v>
      </c>
    </row>
    <row r="679" spans="1:8" ht="13.5" x14ac:dyDescent="0.25">
      <c r="A679" s="3">
        <f>TITRES_STAT!B682</f>
        <v>42992</v>
      </c>
      <c r="B679" s="5">
        <f>TITRES_STAT!D682</f>
        <v>16.231999999999999</v>
      </c>
      <c r="C679" s="2">
        <f t="shared" si="60"/>
        <v>16.975800446996104</v>
      </c>
      <c r="D679" s="2">
        <f t="shared" si="62"/>
        <v>16.632689282412226</v>
      </c>
      <c r="E679" s="2">
        <f t="shared" si="61"/>
        <v>0.34311116458387758</v>
      </c>
      <c r="F679" s="2">
        <f t="shared" si="65"/>
        <v>0.2554920204090399</v>
      </c>
      <c r="G679" s="2">
        <f t="shared" si="63"/>
        <v>8.7619144174837682E-2</v>
      </c>
      <c r="H679" s="2" t="str">
        <f t="shared" si="64"/>
        <v>Sell</v>
      </c>
    </row>
    <row r="680" spans="1:8" ht="13.5" x14ac:dyDescent="0.25">
      <c r="A680" s="3">
        <f>TITRES_STAT!B683</f>
        <v>42993</v>
      </c>
      <c r="B680" s="5">
        <f>TITRES_STAT!D683</f>
        <v>16.231999999999999</v>
      </c>
      <c r="C680" s="2">
        <f t="shared" si="60"/>
        <v>16.969984993612087</v>
      </c>
      <c r="D680" s="2">
        <f t="shared" si="62"/>
        <v>16.603008594826136</v>
      </c>
      <c r="E680" s="2">
        <f t="shared" si="61"/>
        <v>0.36697639878595112</v>
      </c>
      <c r="F680" s="2">
        <f t="shared" si="65"/>
        <v>0.27778889608442214</v>
      </c>
      <c r="G680" s="2">
        <f t="shared" si="63"/>
        <v>8.9187502701528976E-2</v>
      </c>
      <c r="H680" s="2" t="str">
        <f t="shared" si="64"/>
        <v>Sell</v>
      </c>
    </row>
    <row r="681" spans="1:8" ht="13.5" x14ac:dyDescent="0.25">
      <c r="A681" s="3">
        <f>TITRES_STAT!B684</f>
        <v>42996</v>
      </c>
      <c r="B681" s="5">
        <f>TITRES_STAT!D684</f>
        <v>16.231999999999999</v>
      </c>
      <c r="C681" s="2">
        <f t="shared" si="60"/>
        <v>16.886910379210228</v>
      </c>
      <c r="D681" s="2">
        <f t="shared" si="62"/>
        <v>16.575526476690868</v>
      </c>
      <c r="E681" s="2">
        <f t="shared" si="61"/>
        <v>0.31138390251935988</v>
      </c>
      <c r="F681" s="2">
        <f t="shared" si="65"/>
        <v>0.28450789737140969</v>
      </c>
      <c r="G681" s="2">
        <f t="shared" si="63"/>
        <v>2.6876005147950188E-2</v>
      </c>
      <c r="H681" s="2" t="str">
        <f t="shared" si="64"/>
        <v>Sell</v>
      </c>
    </row>
    <row r="682" spans="1:8" ht="13.5" x14ac:dyDescent="0.25">
      <c r="A682" s="3">
        <f>TITRES_STAT!B685</f>
        <v>42997</v>
      </c>
      <c r="B682" s="5">
        <f>TITRES_STAT!D685</f>
        <v>16.231999999999999</v>
      </c>
      <c r="C682" s="2">
        <f t="shared" si="60"/>
        <v>16.797078013177885</v>
      </c>
      <c r="D682" s="2">
        <f t="shared" si="62"/>
        <v>16.550080071010061</v>
      </c>
      <c r="E682" s="2">
        <f t="shared" si="61"/>
        <v>0.24699794216782323</v>
      </c>
      <c r="F682" s="2">
        <f t="shared" si="65"/>
        <v>0.27700590633069244</v>
      </c>
      <c r="G682" s="2">
        <f t="shared" si="63"/>
        <v>-3.0007964162869216E-2</v>
      </c>
      <c r="H682" s="2" t="str">
        <f t="shared" si="64"/>
        <v>Hold</v>
      </c>
    </row>
    <row r="683" spans="1:8" ht="13.5" x14ac:dyDescent="0.25">
      <c r="A683" s="3">
        <f>TITRES_STAT!B686</f>
        <v>42998</v>
      </c>
      <c r="B683" s="5">
        <f>TITRES_STAT!D686</f>
        <v>16.303000000000001</v>
      </c>
      <c r="C683" s="2">
        <f t="shared" si="60"/>
        <v>16.710142934227441</v>
      </c>
      <c r="D683" s="2">
        <f t="shared" si="62"/>
        <v>16.531777843527834</v>
      </c>
      <c r="E683" s="2">
        <f t="shared" si="61"/>
        <v>0.17836509069960726</v>
      </c>
      <c r="F683" s="2">
        <f t="shared" si="65"/>
        <v>0.25727774320447544</v>
      </c>
      <c r="G683" s="2">
        <f t="shared" si="63"/>
        <v>-7.8912652504868175E-2</v>
      </c>
      <c r="H683" s="2" t="str">
        <f t="shared" si="64"/>
        <v>Hold</v>
      </c>
    </row>
    <row r="684" spans="1:8" ht="13.5" x14ac:dyDescent="0.25">
      <c r="A684" s="3">
        <f>TITRES_STAT!B687</f>
        <v>43000</v>
      </c>
      <c r="B684" s="5">
        <f>TITRES_STAT!D687</f>
        <v>16.303000000000001</v>
      </c>
      <c r="C684" s="2">
        <f t="shared" si="60"/>
        <v>16.636582482807835</v>
      </c>
      <c r="D684" s="2">
        <f t="shared" si="62"/>
        <v>16.514831336599848</v>
      </c>
      <c r="E684" s="2">
        <f t="shared" si="61"/>
        <v>0.12175114620798766</v>
      </c>
      <c r="F684" s="2">
        <f t="shared" si="65"/>
        <v>0.23017242380517788</v>
      </c>
      <c r="G684" s="2">
        <f t="shared" si="63"/>
        <v>-0.10842127759719022</v>
      </c>
      <c r="H684" s="2" t="str">
        <f t="shared" si="64"/>
        <v>Hold</v>
      </c>
    </row>
    <row r="685" spans="1:8" ht="13.5" x14ac:dyDescent="0.25">
      <c r="A685" s="3">
        <f>TITRES_STAT!B688</f>
        <v>43003</v>
      </c>
      <c r="B685" s="5">
        <f>TITRES_STAT!D688</f>
        <v>16.303000000000001</v>
      </c>
      <c r="C685" s="2">
        <f t="shared" si="60"/>
        <v>16.574339023914323</v>
      </c>
      <c r="D685" s="2">
        <f t="shared" si="62"/>
        <v>16.49914012648134</v>
      </c>
      <c r="E685" s="2">
        <f t="shared" si="61"/>
        <v>7.5198897432983358E-2</v>
      </c>
      <c r="F685" s="2">
        <f t="shared" si="65"/>
        <v>0.19917771853073901</v>
      </c>
      <c r="G685" s="2">
        <f t="shared" si="63"/>
        <v>-0.12397882109775565</v>
      </c>
      <c r="H685" s="2" t="str">
        <f t="shared" si="64"/>
        <v>Hold</v>
      </c>
    </row>
    <row r="686" spans="1:8" ht="13.5" x14ac:dyDescent="0.25">
      <c r="A686" s="3">
        <f>TITRES_STAT!B689</f>
        <v>43004</v>
      </c>
      <c r="B686" s="5">
        <f>TITRES_STAT!D689</f>
        <v>16.196999999999999</v>
      </c>
      <c r="C686" s="2">
        <f t="shared" si="60"/>
        <v>16.521671481773659</v>
      </c>
      <c r="D686" s="2">
        <f t="shared" si="62"/>
        <v>16.476759376371611</v>
      </c>
      <c r="E686" s="2">
        <f t="shared" si="61"/>
        <v>4.4912105402048041E-2</v>
      </c>
      <c r="F686" s="2">
        <f t="shared" si="65"/>
        <v>0.16832459590500085</v>
      </c>
      <c r="G686" s="2">
        <f t="shared" si="63"/>
        <v>-0.1234124905029528</v>
      </c>
      <c r="H686" s="2" t="str">
        <f t="shared" si="64"/>
        <v>Hold</v>
      </c>
    </row>
    <row r="687" spans="1:8" ht="13.5" x14ac:dyDescent="0.25">
      <c r="A687" s="3">
        <f>TITRES_STAT!B690</f>
        <v>43005</v>
      </c>
      <c r="B687" s="5">
        <f>TITRES_STAT!D690</f>
        <v>16.196999999999999</v>
      </c>
      <c r="C687" s="2">
        <f t="shared" si="60"/>
        <v>16.477106638423866</v>
      </c>
      <c r="D687" s="2">
        <f t="shared" si="62"/>
        <v>16.456036459603343</v>
      </c>
      <c r="E687" s="2">
        <f t="shared" si="61"/>
        <v>2.1070178820522756E-2</v>
      </c>
      <c r="F687" s="2">
        <f t="shared" si="65"/>
        <v>0.13887371248810523</v>
      </c>
      <c r="G687" s="2">
        <f t="shared" si="63"/>
        <v>-0.11780353366758248</v>
      </c>
      <c r="H687" s="2" t="str">
        <f t="shared" si="64"/>
        <v>Hold</v>
      </c>
    </row>
    <row r="688" spans="1:8" ht="13.5" x14ac:dyDescent="0.25">
      <c r="A688" s="3">
        <f>TITRES_STAT!B691</f>
        <v>43006</v>
      </c>
      <c r="B688" s="5">
        <f>TITRES_STAT!D691</f>
        <v>16.677</v>
      </c>
      <c r="C688" s="2">
        <f t="shared" si="60"/>
        <v>16.439397924820195</v>
      </c>
      <c r="D688" s="2">
        <f t="shared" si="62"/>
        <v>16.472404129262355</v>
      </c>
      <c r="E688" s="2">
        <f t="shared" si="61"/>
        <v>-3.3006204442159515E-2</v>
      </c>
      <c r="F688" s="2">
        <f t="shared" si="65"/>
        <v>0.10449772910205228</v>
      </c>
      <c r="G688" s="2">
        <f t="shared" si="63"/>
        <v>-0.13750393354421181</v>
      </c>
      <c r="H688" s="2" t="str">
        <f t="shared" si="64"/>
        <v>Hold</v>
      </c>
    </row>
    <row r="689" spans="1:8" ht="13.5" x14ac:dyDescent="0.25">
      <c r="A689" s="3">
        <f>TITRES_STAT!B692</f>
        <v>43007</v>
      </c>
      <c r="B689" s="5">
        <f>TITRES_STAT!D692</f>
        <v>15.929</v>
      </c>
      <c r="C689" s="2">
        <f t="shared" si="60"/>
        <v>16.407490551770934</v>
      </c>
      <c r="D689" s="2">
        <f t="shared" si="62"/>
        <v>16.432151971539216</v>
      </c>
      <c r="E689" s="2">
        <f t="shared" si="61"/>
        <v>-2.46614197682824E-2</v>
      </c>
      <c r="F689" s="2">
        <f t="shared" si="65"/>
        <v>7.8665899327985345E-2</v>
      </c>
      <c r="G689" s="2">
        <f t="shared" si="63"/>
        <v>-0.10332731909626774</v>
      </c>
      <c r="H689" s="2" t="str">
        <f t="shared" si="64"/>
        <v>Hold</v>
      </c>
    </row>
    <row r="690" spans="1:8" ht="13.5" x14ac:dyDescent="0.25">
      <c r="A690" s="3">
        <f>TITRES_STAT!B693</f>
        <v>43010</v>
      </c>
      <c r="B690" s="5">
        <f>TITRES_STAT!D693</f>
        <v>15.929</v>
      </c>
      <c r="C690" s="2">
        <f t="shared" si="60"/>
        <v>16.380492005344635</v>
      </c>
      <c r="D690" s="2">
        <f t="shared" si="62"/>
        <v>16.394881455128903</v>
      </c>
      <c r="E690" s="2">
        <f t="shared" si="61"/>
        <v>-1.4389449784268038E-2</v>
      </c>
      <c r="F690" s="2">
        <f t="shared" si="65"/>
        <v>6.0054829505534674E-2</v>
      </c>
      <c r="G690" s="2">
        <f t="shared" si="63"/>
        <v>-7.4444279289802712E-2</v>
      </c>
      <c r="H690" s="2" t="str">
        <f t="shared" si="64"/>
        <v>Hold</v>
      </c>
    </row>
    <row r="691" spans="1:8" ht="13.5" x14ac:dyDescent="0.25">
      <c r="A691" s="3">
        <f>TITRES_STAT!B694</f>
        <v>43011</v>
      </c>
      <c r="B691" s="5">
        <f>TITRES_STAT!D694</f>
        <v>15.929</v>
      </c>
      <c r="C691" s="2">
        <f t="shared" si="60"/>
        <v>16.35764708144546</v>
      </c>
      <c r="D691" s="2">
        <f t="shared" si="62"/>
        <v>16.360371717711949</v>
      </c>
      <c r="E691" s="2">
        <f t="shared" si="61"/>
        <v>-2.724636266489E-3</v>
      </c>
      <c r="F691" s="2">
        <f t="shared" si="65"/>
        <v>4.7498936351129943E-2</v>
      </c>
      <c r="G691" s="2">
        <f t="shared" si="63"/>
        <v>-5.0223572617618943E-2</v>
      </c>
      <c r="H691" s="2" t="str">
        <f t="shared" si="64"/>
        <v>Hold</v>
      </c>
    </row>
    <row r="692" spans="1:8" ht="13.5" x14ac:dyDescent="0.25">
      <c r="A692" s="3">
        <f>TITRES_STAT!B695</f>
        <v>43012</v>
      </c>
      <c r="B692" s="5">
        <f>TITRES_STAT!D695</f>
        <v>15.929</v>
      </c>
      <c r="C692" s="2">
        <f t="shared" si="60"/>
        <v>16.33831676122308</v>
      </c>
      <c r="D692" s="2">
        <f t="shared" si="62"/>
        <v>16.328418257140694</v>
      </c>
      <c r="E692" s="2">
        <f t="shared" si="61"/>
        <v>9.8985040823862391E-3</v>
      </c>
      <c r="F692" s="2">
        <f t="shared" si="65"/>
        <v>3.9978849897381208E-2</v>
      </c>
      <c r="G692" s="2">
        <f t="shared" si="63"/>
        <v>-3.0080345814994969E-2</v>
      </c>
      <c r="H692" s="2" t="str">
        <f t="shared" si="64"/>
        <v>Hold</v>
      </c>
    </row>
    <row r="693" spans="1:8" ht="13.5" x14ac:dyDescent="0.25">
      <c r="A693" s="3">
        <f>TITRES_STAT!B696</f>
        <v>43013</v>
      </c>
      <c r="B693" s="5">
        <f>TITRES_STAT!D696</f>
        <v>15.929</v>
      </c>
      <c r="C693" s="2">
        <f t="shared" si="60"/>
        <v>16.332883413342607</v>
      </c>
      <c r="D693" s="2">
        <f t="shared" si="62"/>
        <v>16.298831719574718</v>
      </c>
      <c r="E693" s="2">
        <f t="shared" si="61"/>
        <v>3.4051693767889191E-2</v>
      </c>
      <c r="F693" s="2">
        <f t="shared" si="65"/>
        <v>3.8793418671482803E-2</v>
      </c>
      <c r="G693" s="2">
        <f t="shared" si="63"/>
        <v>-4.7417249035936124E-3</v>
      </c>
      <c r="H693" s="2" t="str">
        <f t="shared" si="64"/>
        <v>Hold</v>
      </c>
    </row>
    <row r="694" spans="1:8" ht="13.5" x14ac:dyDescent="0.25">
      <c r="A694" s="3">
        <f>TITRES_STAT!B697</f>
        <v>43014</v>
      </c>
      <c r="B694" s="5">
        <f>TITRES_STAT!D697</f>
        <v>15.929</v>
      </c>
      <c r="C694" s="2">
        <f t="shared" si="60"/>
        <v>16.328285965136054</v>
      </c>
      <c r="D694" s="2">
        <f t="shared" si="62"/>
        <v>16.271436777383997</v>
      </c>
      <c r="E694" s="2">
        <f t="shared" si="61"/>
        <v>5.6849187752057162E-2</v>
      </c>
      <c r="F694" s="2">
        <f t="shared" si="65"/>
        <v>4.2404572487597672E-2</v>
      </c>
      <c r="G694" s="2">
        <f t="shared" si="63"/>
        <v>1.444461526445949E-2</v>
      </c>
      <c r="H694" s="2" t="str">
        <f t="shared" si="64"/>
        <v>Sell</v>
      </c>
    </row>
    <row r="695" spans="1:8" ht="13.5" x14ac:dyDescent="0.25">
      <c r="A695" s="3">
        <f>TITRES_STAT!B698</f>
        <v>43017</v>
      </c>
      <c r="B695" s="5">
        <f>TITRES_STAT!D698</f>
        <v>15.929</v>
      </c>
      <c r="C695" s="2">
        <f t="shared" si="60"/>
        <v>16.324395816653585</v>
      </c>
      <c r="D695" s="2">
        <f t="shared" si="62"/>
        <v>16.246071090170368</v>
      </c>
      <c r="E695" s="2">
        <f t="shared" si="61"/>
        <v>7.8324726483216978E-2</v>
      </c>
      <c r="F695" s="2">
        <f t="shared" si="65"/>
        <v>4.9588603286721537E-2</v>
      </c>
      <c r="G695" s="2">
        <f t="shared" si="63"/>
        <v>2.873612319649544E-2</v>
      </c>
      <c r="H695" s="2" t="str">
        <f t="shared" si="64"/>
        <v>Sell</v>
      </c>
    </row>
    <row r="696" spans="1:8" ht="13.5" x14ac:dyDescent="0.25">
      <c r="A696" s="3">
        <f>TITRES_STAT!B699</f>
        <v>43018</v>
      </c>
      <c r="B696" s="5">
        <f>TITRES_STAT!D699</f>
        <v>15.879</v>
      </c>
      <c r="C696" s="2">
        <f t="shared" si="60"/>
        <v>16.304796460245342</v>
      </c>
      <c r="D696" s="2">
        <f t="shared" si="62"/>
        <v>16.218880639046638</v>
      </c>
      <c r="E696" s="2">
        <f t="shared" si="61"/>
        <v>8.5915821198703668E-2</v>
      </c>
      <c r="F696" s="2">
        <f t="shared" si="65"/>
        <v>5.685404686911797E-2</v>
      </c>
      <c r="G696" s="2">
        <f t="shared" si="63"/>
        <v>2.9061774329585698E-2</v>
      </c>
      <c r="H696" s="2" t="str">
        <f t="shared" si="64"/>
        <v>Sell</v>
      </c>
    </row>
    <row r="697" spans="1:8" ht="13.5" x14ac:dyDescent="0.25">
      <c r="A697" s="3">
        <f>TITRES_STAT!B700</f>
        <v>43019</v>
      </c>
      <c r="B697" s="5">
        <f>TITRES_STAT!D700</f>
        <v>16.231999999999999</v>
      </c>
      <c r="C697" s="2">
        <f t="shared" si="60"/>
        <v>16.288212389438364</v>
      </c>
      <c r="D697" s="2">
        <f t="shared" si="62"/>
        <v>16.219852443561702</v>
      </c>
      <c r="E697" s="2">
        <f t="shared" si="61"/>
        <v>6.8359945876661499E-2</v>
      </c>
      <c r="F697" s="2">
        <f t="shared" si="65"/>
        <v>5.9155226670626677E-2</v>
      </c>
      <c r="G697" s="2">
        <f t="shared" si="63"/>
        <v>9.2047192060348212E-3</v>
      </c>
      <c r="H697" s="2" t="str">
        <f t="shared" si="64"/>
        <v>Sell</v>
      </c>
    </row>
    <row r="698" spans="1:8" ht="13.5" x14ac:dyDescent="0.25">
      <c r="A698" s="3">
        <f>TITRES_STAT!B701</f>
        <v>43020</v>
      </c>
      <c r="B698" s="5">
        <f>TITRES_STAT!D701</f>
        <v>16.231999999999999</v>
      </c>
      <c r="C698" s="2">
        <f t="shared" si="60"/>
        <v>16.348025867986308</v>
      </c>
      <c r="D698" s="2">
        <f t="shared" si="62"/>
        <v>16.220752262557131</v>
      </c>
      <c r="E698" s="2">
        <f t="shared" si="61"/>
        <v>0.12727360542917765</v>
      </c>
      <c r="F698" s="2">
        <f t="shared" si="65"/>
        <v>7.277890242233688E-2</v>
      </c>
      <c r="G698" s="2">
        <f t="shared" si="63"/>
        <v>5.449470300684077E-2</v>
      </c>
      <c r="H698" s="2" t="str">
        <f t="shared" si="64"/>
        <v>Sell</v>
      </c>
    </row>
    <row r="699" spans="1:8" ht="13.5" x14ac:dyDescent="0.25">
      <c r="A699" s="3">
        <f>TITRES_STAT!B702</f>
        <v>43021</v>
      </c>
      <c r="B699" s="5">
        <f>TITRES_STAT!D702</f>
        <v>16.231999999999999</v>
      </c>
      <c r="C699" s="2">
        <f t="shared" si="60"/>
        <v>16.28356034983457</v>
      </c>
      <c r="D699" s="2">
        <f t="shared" si="62"/>
        <v>16.22158542829364</v>
      </c>
      <c r="E699" s="2">
        <f t="shared" si="61"/>
        <v>6.1974921540929984E-2</v>
      </c>
      <c r="F699" s="2">
        <f t="shared" si="65"/>
        <v>7.0618106246055509E-2</v>
      </c>
      <c r="G699" s="2">
        <f t="shared" si="63"/>
        <v>-8.6431847051255256E-3</v>
      </c>
      <c r="H699" s="2" t="str">
        <f t="shared" si="64"/>
        <v>Hold</v>
      </c>
    </row>
    <row r="700" spans="1:8" ht="13.5" x14ac:dyDescent="0.25">
      <c r="A700" s="3">
        <f>TITRES_STAT!B703</f>
        <v>43024</v>
      </c>
      <c r="B700" s="5">
        <f>TITRES_STAT!D703</f>
        <v>16.231999999999999</v>
      </c>
      <c r="C700" s="2">
        <f t="shared" si="60"/>
        <v>16.229012603706174</v>
      </c>
      <c r="D700" s="2">
        <f t="shared" si="62"/>
        <v>16.222356878049666</v>
      </c>
      <c r="E700" s="2">
        <f t="shared" si="61"/>
        <v>6.6557256565076273E-3</v>
      </c>
      <c r="F700" s="2">
        <f t="shared" si="65"/>
        <v>5.7825630128145934E-2</v>
      </c>
      <c r="G700" s="2">
        <f t="shared" si="63"/>
        <v>-5.1169904471638307E-2</v>
      </c>
      <c r="H700" s="2" t="str">
        <f t="shared" si="64"/>
        <v>Hold</v>
      </c>
    </row>
    <row r="701" spans="1:8" ht="13.5" x14ac:dyDescent="0.25">
      <c r="A701" s="3">
        <f>TITRES_STAT!B704</f>
        <v>43025</v>
      </c>
      <c r="B701" s="5">
        <f>TITRES_STAT!D704</f>
        <v>16.231999999999999</v>
      </c>
      <c r="C701" s="2">
        <f t="shared" si="60"/>
        <v>16.182856818520609</v>
      </c>
      <c r="D701" s="2">
        <f t="shared" si="62"/>
        <v>16.223071183379322</v>
      </c>
      <c r="E701" s="2">
        <f t="shared" si="61"/>
        <v>-4.021436485871277E-2</v>
      </c>
      <c r="F701" s="2">
        <f t="shared" si="65"/>
        <v>3.8217631130774199E-2</v>
      </c>
      <c r="G701" s="2">
        <f t="shared" si="63"/>
        <v>-7.8431995989486969E-2</v>
      </c>
      <c r="H701" s="2" t="str">
        <f t="shared" si="64"/>
        <v>Hold</v>
      </c>
    </row>
    <row r="702" spans="1:8" ht="13.5" x14ac:dyDescent="0.25">
      <c r="A702" s="3">
        <f>TITRES_STAT!B705</f>
        <v>43026</v>
      </c>
      <c r="B702" s="5">
        <f>TITRES_STAT!D705</f>
        <v>16.231999999999999</v>
      </c>
      <c r="C702" s="2">
        <f t="shared" si="60"/>
        <v>16.143801923363593</v>
      </c>
      <c r="D702" s="2">
        <f t="shared" si="62"/>
        <v>16.223732577203076</v>
      </c>
      <c r="E702" s="2">
        <f t="shared" si="61"/>
        <v>-7.9930653839483057E-2</v>
      </c>
      <c r="F702" s="2">
        <f t="shared" si="65"/>
        <v>1.4587974136722748E-2</v>
      </c>
      <c r="G702" s="2">
        <f t="shared" si="63"/>
        <v>-9.4518627976205805E-2</v>
      </c>
      <c r="H702" s="2" t="str">
        <f t="shared" si="64"/>
        <v>Hold</v>
      </c>
    </row>
    <row r="703" spans="1:8" ht="13.5" x14ac:dyDescent="0.25">
      <c r="A703" s="3">
        <f>TITRES_STAT!B706</f>
        <v>43027</v>
      </c>
      <c r="B703" s="5">
        <f>TITRES_STAT!D706</f>
        <v>16.231999999999999</v>
      </c>
      <c r="C703" s="2">
        <f t="shared" si="60"/>
        <v>16.110755473615349</v>
      </c>
      <c r="D703" s="2">
        <f t="shared" si="62"/>
        <v>16.224344978891736</v>
      </c>
      <c r="E703" s="2">
        <f t="shared" si="61"/>
        <v>-0.11358950527638711</v>
      </c>
      <c r="F703" s="2">
        <f t="shared" si="65"/>
        <v>-1.1047521745899225E-2</v>
      </c>
      <c r="G703" s="2">
        <f t="shared" si="63"/>
        <v>-0.10254198353048789</v>
      </c>
      <c r="H703" s="2" t="str">
        <f t="shared" si="64"/>
        <v>Hold</v>
      </c>
    </row>
    <row r="704" spans="1:8" ht="13.5" x14ac:dyDescent="0.25">
      <c r="A704" s="3">
        <f>TITRES_STAT!B707</f>
        <v>43028</v>
      </c>
      <c r="B704" s="5">
        <f>TITRES_STAT!D707</f>
        <v>16.231999999999999</v>
      </c>
      <c r="C704" s="2">
        <f t="shared" si="60"/>
        <v>16.082793093059141</v>
      </c>
      <c r="D704" s="2">
        <f t="shared" si="62"/>
        <v>16.224912017492347</v>
      </c>
      <c r="E704" s="2">
        <f t="shared" si="61"/>
        <v>-0.14211892443320551</v>
      </c>
      <c r="F704" s="2">
        <f t="shared" si="65"/>
        <v>-3.7261802283360485E-2</v>
      </c>
      <c r="G704" s="2">
        <f t="shared" si="63"/>
        <v>-0.10485712214984502</v>
      </c>
      <c r="H704" s="2" t="str">
        <f t="shared" si="64"/>
        <v>Hold</v>
      </c>
    </row>
    <row r="705" spans="1:8" ht="13.5" x14ac:dyDescent="0.25">
      <c r="A705" s="3">
        <f>TITRES_STAT!B708</f>
        <v>43031</v>
      </c>
      <c r="B705" s="5">
        <f>TITRES_STAT!D708</f>
        <v>16.231999999999999</v>
      </c>
      <c r="C705" s="2">
        <f t="shared" si="60"/>
        <v>16.05913261720389</v>
      </c>
      <c r="D705" s="2">
        <f t="shared" si="62"/>
        <v>16.225437053233655</v>
      </c>
      <c r="E705" s="2">
        <f t="shared" si="61"/>
        <v>-0.16630443602976541</v>
      </c>
      <c r="F705" s="2">
        <f t="shared" si="65"/>
        <v>-6.3070329032641481E-2</v>
      </c>
      <c r="G705" s="2">
        <f t="shared" si="63"/>
        <v>-0.10323410699712393</v>
      </c>
      <c r="H705" s="2" t="str">
        <f t="shared" si="64"/>
        <v>Hold</v>
      </c>
    </row>
    <row r="706" spans="1:8" ht="13.5" x14ac:dyDescent="0.25">
      <c r="A706" s="3">
        <f>TITRES_STAT!B709</f>
        <v>43032</v>
      </c>
      <c r="B706" s="5">
        <f>TITRES_STAT!D709</f>
        <v>16.231999999999999</v>
      </c>
      <c r="C706" s="2">
        <f t="shared" si="60"/>
        <v>16.03141990686483</v>
      </c>
      <c r="D706" s="2">
        <f t="shared" si="62"/>
        <v>16.225923197438568</v>
      </c>
      <c r="E706" s="2">
        <f t="shared" si="61"/>
        <v>-0.1945032905737385</v>
      </c>
      <c r="F706" s="2">
        <f t="shared" si="65"/>
        <v>-8.9356921340860887E-2</v>
      </c>
      <c r="G706" s="2">
        <f t="shared" si="63"/>
        <v>-0.10514636923287761</v>
      </c>
      <c r="H706" s="2" t="str">
        <f t="shared" si="64"/>
        <v>Hold</v>
      </c>
    </row>
    <row r="707" spans="1:8" ht="13.5" x14ac:dyDescent="0.25">
      <c r="A707" s="3">
        <f>TITRES_STAT!B710</f>
        <v>43033</v>
      </c>
      <c r="B707" s="5">
        <f>TITRES_STAT!D710</f>
        <v>15.744999999999999</v>
      </c>
      <c r="C707" s="2">
        <f t="shared" si="60"/>
        <v>16.06227838273178</v>
      </c>
      <c r="D707" s="2">
        <f t="shared" si="62"/>
        <v>16.190299256887563</v>
      </c>
      <c r="E707" s="2">
        <f t="shared" si="61"/>
        <v>-0.12802087415578356</v>
      </c>
      <c r="F707" s="2">
        <f t="shared" si="65"/>
        <v>-9.7089711903845438E-2</v>
      </c>
      <c r="G707" s="2">
        <f t="shared" si="63"/>
        <v>-3.0931162251938121E-2</v>
      </c>
      <c r="H707" s="2" t="str">
        <f t="shared" si="64"/>
        <v>Hold</v>
      </c>
    </row>
    <row r="708" spans="1:8" ht="13.5" x14ac:dyDescent="0.25">
      <c r="A708" s="3">
        <f>TITRES_STAT!B711</f>
        <v>43034</v>
      </c>
      <c r="B708" s="5">
        <f>TITRES_STAT!D711</f>
        <v>15.744999999999999</v>
      </c>
      <c r="C708" s="2">
        <f t="shared" si="60"/>
        <v>16.088389400773043</v>
      </c>
      <c r="D708" s="2">
        <f t="shared" si="62"/>
        <v>16.157314126747742</v>
      </c>
      <c r="E708" s="2">
        <f t="shared" si="61"/>
        <v>-6.8924725974699896E-2</v>
      </c>
      <c r="F708" s="2">
        <f t="shared" si="65"/>
        <v>-9.1456714718016335E-2</v>
      </c>
      <c r="G708" s="2">
        <f t="shared" si="63"/>
        <v>2.2531988743316439E-2</v>
      </c>
      <c r="H708" s="2" t="str">
        <f t="shared" si="64"/>
        <v>Sell</v>
      </c>
    </row>
    <row r="709" spans="1:8" ht="13.5" x14ac:dyDescent="0.25">
      <c r="A709" s="3">
        <f>TITRES_STAT!B712</f>
        <v>43035</v>
      </c>
      <c r="B709" s="5">
        <f>TITRES_STAT!D712</f>
        <v>15.744999999999999</v>
      </c>
      <c r="C709" s="2">
        <f t="shared" si="60"/>
        <v>16.11048333911565</v>
      </c>
      <c r="D709" s="2">
        <f t="shared" si="62"/>
        <v>16.126772339581244</v>
      </c>
      <c r="E709" s="2">
        <f t="shared" si="61"/>
        <v>-1.6289000465594228E-2</v>
      </c>
      <c r="F709" s="2">
        <f t="shared" si="65"/>
        <v>-7.6423171867531919E-2</v>
      </c>
      <c r="G709" s="2">
        <f t="shared" si="63"/>
        <v>6.0134171401937692E-2</v>
      </c>
      <c r="H709" s="2" t="str">
        <f t="shared" si="64"/>
        <v>Sell</v>
      </c>
    </row>
    <row r="710" spans="1:8" ht="13.5" x14ac:dyDescent="0.25">
      <c r="A710" s="3">
        <f>TITRES_STAT!B713</f>
        <v>43038</v>
      </c>
      <c r="B710" s="5">
        <f>TITRES_STAT!D713</f>
        <v>16.161999999999999</v>
      </c>
      <c r="C710" s="2">
        <f t="shared" si="60"/>
        <v>16.129178210020935</v>
      </c>
      <c r="D710" s="2">
        <f t="shared" si="62"/>
        <v>16.129381795908557</v>
      </c>
      <c r="E710" s="2">
        <f t="shared" si="61"/>
        <v>-2.0358588762192653E-4</v>
      </c>
      <c r="F710" s="2">
        <f t="shared" si="65"/>
        <v>-6.1179254671549922E-2</v>
      </c>
      <c r="G710" s="2">
        <f t="shared" si="63"/>
        <v>6.0975668783927996E-2</v>
      </c>
      <c r="H710" s="2" t="str">
        <f t="shared" si="64"/>
        <v>Sell</v>
      </c>
    </row>
    <row r="711" spans="1:8" ht="13.5" x14ac:dyDescent="0.25">
      <c r="A711" s="3">
        <f>TITRES_STAT!B714</f>
        <v>43039</v>
      </c>
      <c r="B711" s="5">
        <f>TITRES_STAT!D714</f>
        <v>16.161999999999999</v>
      </c>
      <c r="C711" s="2">
        <f t="shared" si="60"/>
        <v>16.14499694694079</v>
      </c>
      <c r="D711" s="2">
        <f t="shared" si="62"/>
        <v>16.131797959174591</v>
      </c>
      <c r="E711" s="2">
        <f t="shared" si="61"/>
        <v>1.3198987766198655E-2</v>
      </c>
      <c r="F711" s="2">
        <f t="shared" si="65"/>
        <v>-4.6303606184000208E-2</v>
      </c>
      <c r="G711" s="2">
        <f t="shared" si="63"/>
        <v>5.9502593950198863E-2</v>
      </c>
      <c r="H711" s="2" t="str">
        <f t="shared" si="64"/>
        <v>Sell</v>
      </c>
    </row>
    <row r="712" spans="1:8" ht="13.5" x14ac:dyDescent="0.25">
      <c r="A712" s="3">
        <f>TITRES_STAT!B715</f>
        <v>43040</v>
      </c>
      <c r="B712" s="5">
        <f>TITRES_STAT!D715</f>
        <v>16.231999999999999</v>
      </c>
      <c r="C712" s="2">
        <f t="shared" si="60"/>
        <v>16.158382032026822</v>
      </c>
      <c r="D712" s="2">
        <f t="shared" si="62"/>
        <v>16.139220332569067</v>
      </c>
      <c r="E712" s="2">
        <f t="shared" si="61"/>
        <v>1.9161699457754366E-2</v>
      </c>
      <c r="F712" s="2">
        <f t="shared" si="65"/>
        <v>-3.3210545055649299E-2</v>
      </c>
      <c r="G712" s="2">
        <f t="shared" si="63"/>
        <v>5.2372244513403665E-2</v>
      </c>
      <c r="H712" s="2" t="str">
        <f t="shared" si="64"/>
        <v>Sell</v>
      </c>
    </row>
    <row r="713" spans="1:8" ht="13.5" x14ac:dyDescent="0.25">
      <c r="A713" s="3">
        <f>TITRES_STAT!B716</f>
        <v>43041</v>
      </c>
      <c r="B713" s="5">
        <f>TITRES_STAT!D716</f>
        <v>16.231999999999999</v>
      </c>
      <c r="C713" s="2">
        <f t="shared" si="60"/>
        <v>16.169707873253465</v>
      </c>
      <c r="D713" s="2">
        <f t="shared" si="62"/>
        <v>16.146092900526913</v>
      </c>
      <c r="E713" s="2">
        <f t="shared" si="61"/>
        <v>2.3614972726551997E-2</v>
      </c>
      <c r="F713" s="2">
        <f t="shared" si="65"/>
        <v>-2.1845441499209042E-2</v>
      </c>
      <c r="G713" s="2">
        <f t="shared" si="63"/>
        <v>4.5460414225761039E-2</v>
      </c>
      <c r="H713" s="2" t="str">
        <f t="shared" si="64"/>
        <v>Sell</v>
      </c>
    </row>
    <row r="714" spans="1:8" ht="13.5" x14ac:dyDescent="0.25">
      <c r="A714" s="3">
        <f>TITRES_STAT!B717</f>
        <v>43042</v>
      </c>
      <c r="B714" s="5">
        <f>TITRES_STAT!D717</f>
        <v>16.231999999999999</v>
      </c>
      <c r="C714" s="2">
        <f t="shared" si="60"/>
        <v>16.179291277368318</v>
      </c>
      <c r="D714" s="2">
        <f t="shared" si="62"/>
        <v>16.15245638937677</v>
      </c>
      <c r="E714" s="2">
        <f t="shared" si="61"/>
        <v>2.6834887991547873E-2</v>
      </c>
      <c r="F714" s="2">
        <f t="shared" si="65"/>
        <v>-1.2109375601057661E-2</v>
      </c>
      <c r="G714" s="2">
        <f t="shared" si="63"/>
        <v>3.8944263592605534E-2</v>
      </c>
      <c r="H714" s="2" t="str">
        <f t="shared" si="64"/>
        <v>Sell</v>
      </c>
    </row>
    <row r="715" spans="1:8" ht="13.5" x14ac:dyDescent="0.25">
      <c r="A715" s="3">
        <f>TITRES_STAT!B718</f>
        <v>43045</v>
      </c>
      <c r="B715" s="5">
        <f>TITRES_STAT!D718</f>
        <v>16.231999999999999</v>
      </c>
      <c r="C715" s="2">
        <f t="shared" si="60"/>
        <v>16.187400311619346</v>
      </c>
      <c r="D715" s="2">
        <f t="shared" si="62"/>
        <v>16.158348508682195</v>
      </c>
      <c r="E715" s="2">
        <f t="shared" si="61"/>
        <v>2.9051802937150484E-2</v>
      </c>
      <c r="F715" s="2">
        <f t="shared" si="65"/>
        <v>-3.8771398934160312E-3</v>
      </c>
      <c r="G715" s="2">
        <f t="shared" si="63"/>
        <v>3.2928942830566514E-2</v>
      </c>
      <c r="H715" s="2" t="str">
        <f t="shared" si="64"/>
        <v>Sell</v>
      </c>
    </row>
    <row r="716" spans="1:8" ht="13.5" x14ac:dyDescent="0.25">
      <c r="A716" s="3">
        <f>TITRES_STAT!B719</f>
        <v>43046</v>
      </c>
      <c r="B716" s="5">
        <f>TITRES_STAT!D719</f>
        <v>16.231999999999999</v>
      </c>
      <c r="C716" s="2">
        <f t="shared" si="60"/>
        <v>16.194261802139447</v>
      </c>
      <c r="D716" s="2">
        <f t="shared" si="62"/>
        <v>16.163804174705735</v>
      </c>
      <c r="E716" s="2">
        <f t="shared" si="61"/>
        <v>3.0457627433712275E-2</v>
      </c>
      <c r="F716" s="2">
        <f t="shared" si="65"/>
        <v>2.9898135720096307E-3</v>
      </c>
      <c r="G716" s="2">
        <f t="shared" si="63"/>
        <v>2.7467813861702644E-2</v>
      </c>
      <c r="H716" s="2" t="str">
        <f t="shared" si="64"/>
        <v>Sell</v>
      </c>
    </row>
    <row r="717" spans="1:8" ht="13.5" x14ac:dyDescent="0.25">
      <c r="A717" s="3">
        <f>TITRES_STAT!B720</f>
        <v>43047</v>
      </c>
      <c r="B717" s="5">
        <f>TITRES_STAT!D720</f>
        <v>16.231999999999999</v>
      </c>
      <c r="C717" s="2">
        <f t="shared" si="60"/>
        <v>16.125144601810302</v>
      </c>
      <c r="D717" s="2">
        <f t="shared" si="62"/>
        <v>16.168855717320124</v>
      </c>
      <c r="E717" s="2">
        <f t="shared" si="61"/>
        <v>-4.3711115509822207E-2</v>
      </c>
      <c r="F717" s="2">
        <f t="shared" si="65"/>
        <v>-6.3503722443567379E-3</v>
      </c>
      <c r="G717" s="2">
        <f t="shared" si="63"/>
        <v>-3.7360743265465471E-2</v>
      </c>
      <c r="H717" s="2" t="str">
        <f t="shared" si="64"/>
        <v>Hold</v>
      </c>
    </row>
    <row r="718" spans="1:8" ht="13.5" x14ac:dyDescent="0.25">
      <c r="A718" s="3">
        <f>TITRES_STAT!B721</f>
        <v>43048</v>
      </c>
      <c r="B718" s="5">
        <f>TITRES_STAT!D721</f>
        <v>15.526</v>
      </c>
      <c r="C718" s="2">
        <f t="shared" si="60"/>
        <v>16.066660816916411</v>
      </c>
      <c r="D718" s="2">
        <f t="shared" si="62"/>
        <v>16.12123677529641</v>
      </c>
      <c r="E718" s="2">
        <f t="shared" si="61"/>
        <v>-5.4575958379999179E-2</v>
      </c>
      <c r="F718" s="2">
        <f t="shared" si="65"/>
        <v>-1.5995489471485227E-2</v>
      </c>
      <c r="G718" s="2">
        <f t="shared" si="63"/>
        <v>-3.8580468908513951E-2</v>
      </c>
      <c r="H718" s="2" t="str">
        <f t="shared" si="64"/>
        <v>Hold</v>
      </c>
    </row>
    <row r="719" spans="1:8" ht="13.5" x14ac:dyDescent="0.25">
      <c r="A719" s="3">
        <f>TITRES_STAT!B722</f>
        <v>43049</v>
      </c>
      <c r="B719" s="5">
        <f>TITRES_STAT!D722</f>
        <v>15.526</v>
      </c>
      <c r="C719" s="2">
        <f t="shared" ref="C719:C782" si="66">$C$4*B709+C718*(1-$C$4)</f>
        <v>16.017174537390808</v>
      </c>
      <c r="D719" s="2">
        <f t="shared" si="62"/>
        <v>16.077145162311492</v>
      </c>
      <c r="E719" s="2">
        <f t="shared" si="61"/>
        <v>-5.9970624920683946E-2</v>
      </c>
      <c r="F719" s="2">
        <f t="shared" si="65"/>
        <v>-2.4790516561324971E-2</v>
      </c>
      <c r="G719" s="2">
        <f t="shared" si="63"/>
        <v>-3.5180108359358975E-2</v>
      </c>
      <c r="H719" s="2" t="str">
        <f t="shared" si="64"/>
        <v>Hold</v>
      </c>
    </row>
    <row r="720" spans="1:8" ht="13.5" x14ac:dyDescent="0.25">
      <c r="A720" s="3">
        <f>TITRES_STAT!B723</f>
        <v>43052</v>
      </c>
      <c r="B720" s="5">
        <f>TITRES_STAT!D723</f>
        <v>15.103</v>
      </c>
      <c r="C720" s="2">
        <f t="shared" si="66"/>
        <v>16.039455377792223</v>
      </c>
      <c r="D720" s="2">
        <f t="shared" si="62"/>
        <v>16.00498626139953</v>
      </c>
      <c r="E720" s="2">
        <f t="shared" si="61"/>
        <v>3.4469116392692456E-2</v>
      </c>
      <c r="F720" s="2">
        <f t="shared" si="65"/>
        <v>-1.2938589970521486E-2</v>
      </c>
      <c r="G720" s="2">
        <f t="shared" si="63"/>
        <v>4.7407706363213939E-2</v>
      </c>
      <c r="H720" s="2" t="str">
        <f t="shared" si="64"/>
        <v>Sell</v>
      </c>
    </row>
    <row r="721" spans="1:8" ht="13.5" x14ac:dyDescent="0.25">
      <c r="A721" s="3">
        <f>TITRES_STAT!B724</f>
        <v>43053</v>
      </c>
      <c r="B721" s="5">
        <f>TITRES_STAT!D724</f>
        <v>15.526</v>
      </c>
      <c r="C721" s="2">
        <f t="shared" si="66"/>
        <v>16.058308396593418</v>
      </c>
      <c r="D721" s="2">
        <f t="shared" si="62"/>
        <v>15.969505797592159</v>
      </c>
      <c r="E721" s="2">
        <f t="shared" si="61"/>
        <v>8.8802599001258642E-2</v>
      </c>
      <c r="F721" s="2">
        <f t="shared" si="65"/>
        <v>7.4096478238345389E-3</v>
      </c>
      <c r="G721" s="2">
        <f t="shared" si="63"/>
        <v>8.1392951177424108E-2</v>
      </c>
      <c r="H721" s="2" t="str">
        <f t="shared" si="64"/>
        <v>Sell</v>
      </c>
    </row>
    <row r="722" spans="1:8" ht="13.5" x14ac:dyDescent="0.25">
      <c r="A722" s="3">
        <f>TITRES_STAT!B725</f>
        <v>43054</v>
      </c>
      <c r="B722" s="5">
        <f>TITRES_STAT!D725</f>
        <v>15.526</v>
      </c>
      <c r="C722" s="2">
        <f t="shared" si="66"/>
        <v>16.085030181732893</v>
      </c>
      <c r="D722" s="2">
        <f t="shared" si="62"/>
        <v>15.936653516289038</v>
      </c>
      <c r="E722" s="2">
        <f t="shared" si="61"/>
        <v>0.14837666544385542</v>
      </c>
      <c r="F722" s="2">
        <f t="shared" si="65"/>
        <v>3.560305134783872E-2</v>
      </c>
      <c r="G722" s="2">
        <f t="shared" si="63"/>
        <v>0.11277361409601669</v>
      </c>
      <c r="H722" s="2" t="str">
        <f t="shared" si="64"/>
        <v>Sell</v>
      </c>
    </row>
    <row r="723" spans="1:8" ht="13.5" x14ac:dyDescent="0.25">
      <c r="A723" s="3">
        <f>TITRES_STAT!B726</f>
        <v>43055</v>
      </c>
      <c r="B723" s="5">
        <f>TITRES_STAT!D726</f>
        <v>15.526</v>
      </c>
      <c r="C723" s="2">
        <f t="shared" si="66"/>
        <v>16.107640923004755</v>
      </c>
      <c r="D723" s="2">
        <f t="shared" si="62"/>
        <v>15.906234737304665</v>
      </c>
      <c r="E723" s="2">
        <f t="shared" si="61"/>
        <v>0.20140618570009039</v>
      </c>
      <c r="F723" s="2">
        <f t="shared" si="65"/>
        <v>6.8763678218289048E-2</v>
      </c>
      <c r="G723" s="2">
        <f t="shared" si="63"/>
        <v>0.13264250748180134</v>
      </c>
      <c r="H723" s="2" t="str">
        <f t="shared" si="64"/>
        <v>Sell</v>
      </c>
    </row>
    <row r="724" spans="1:8" ht="13.5" x14ac:dyDescent="0.25">
      <c r="A724" s="3">
        <f>TITRES_STAT!B727</f>
        <v>43056</v>
      </c>
      <c r="B724" s="5">
        <f>TITRES_STAT!D727</f>
        <v>15.526</v>
      </c>
      <c r="C724" s="2">
        <f t="shared" si="66"/>
        <v>16.126773088696332</v>
      </c>
      <c r="D724" s="2">
        <f t="shared" si="62"/>
        <v>15.878069201208024</v>
      </c>
      <c r="E724" s="2">
        <f t="shared" si="61"/>
        <v>0.24870388748830763</v>
      </c>
      <c r="F724" s="2">
        <f t="shared" si="65"/>
        <v>0.10475172007229278</v>
      </c>
      <c r="G724" s="2">
        <f t="shared" si="63"/>
        <v>0.14395216741601485</v>
      </c>
      <c r="H724" s="2" t="str">
        <f t="shared" si="64"/>
        <v>Sell</v>
      </c>
    </row>
    <row r="725" spans="1:8" ht="13.5" x14ac:dyDescent="0.25">
      <c r="A725" s="3">
        <f>TITRES_STAT!B728</f>
        <v>43059</v>
      </c>
      <c r="B725" s="5">
        <f>TITRES_STAT!D728</f>
        <v>15.526</v>
      </c>
      <c r="C725" s="2">
        <f t="shared" si="66"/>
        <v>16.142961844281512</v>
      </c>
      <c r="D725" s="2">
        <f t="shared" si="62"/>
        <v>15.851990001118541</v>
      </c>
      <c r="E725" s="2">
        <f t="shared" si="61"/>
        <v>0.29097184316297131</v>
      </c>
      <c r="F725" s="2">
        <f t="shared" si="65"/>
        <v>0.14199574469042847</v>
      </c>
      <c r="G725" s="2">
        <f t="shared" si="63"/>
        <v>0.14897609847254284</v>
      </c>
      <c r="H725" s="2" t="str">
        <f t="shared" si="64"/>
        <v>Sell</v>
      </c>
    </row>
    <row r="726" spans="1:8" ht="13.5" x14ac:dyDescent="0.25">
      <c r="A726" s="3">
        <f>TITRES_STAT!B729</f>
        <v>43060</v>
      </c>
      <c r="B726" s="5">
        <f>TITRES_STAT!D729</f>
        <v>15.526</v>
      </c>
      <c r="C726" s="2">
        <f t="shared" si="66"/>
        <v>16.156660022084356</v>
      </c>
      <c r="D726" s="2">
        <f t="shared" si="62"/>
        <v>15.827842593628279</v>
      </c>
      <c r="E726" s="2">
        <f t="shared" si="61"/>
        <v>0.32881742845607675</v>
      </c>
      <c r="F726" s="2">
        <f t="shared" si="65"/>
        <v>0.17936008144355814</v>
      </c>
      <c r="G726" s="2">
        <f t="shared" si="63"/>
        <v>0.14945734701251862</v>
      </c>
      <c r="H726" s="2" t="str">
        <f t="shared" si="64"/>
        <v>Sell</v>
      </c>
    </row>
    <row r="727" spans="1:8" ht="13.5" x14ac:dyDescent="0.25">
      <c r="A727" s="3">
        <f>TITRES_STAT!B730</f>
        <v>43061</v>
      </c>
      <c r="B727" s="5">
        <f>TITRES_STAT!D730</f>
        <v>15.526</v>
      </c>
      <c r="C727" s="2">
        <f t="shared" si="66"/>
        <v>16.168250787917533</v>
      </c>
      <c r="D727" s="2">
        <f t="shared" si="62"/>
        <v>15.805483882989147</v>
      </c>
      <c r="E727" s="2">
        <f t="shared" si="61"/>
        <v>0.36276690492838526</v>
      </c>
      <c r="F727" s="2">
        <f t="shared" si="65"/>
        <v>0.21604144614052356</v>
      </c>
      <c r="G727" s="2">
        <f t="shared" si="63"/>
        <v>0.1467254587878617</v>
      </c>
      <c r="H727" s="2" t="str">
        <f t="shared" si="64"/>
        <v>Sell</v>
      </c>
    </row>
    <row r="728" spans="1:8" ht="13.5" x14ac:dyDescent="0.25">
      <c r="A728" s="3">
        <f>TITRES_STAT!B731</f>
        <v>43062</v>
      </c>
      <c r="B728" s="5">
        <f>TITRES_STAT!D731</f>
        <v>15.103</v>
      </c>
      <c r="C728" s="2">
        <f t="shared" si="66"/>
        <v>16.069442974391759</v>
      </c>
      <c r="D728" s="2">
        <f t="shared" si="62"/>
        <v>15.753448039804766</v>
      </c>
      <c r="E728" s="2">
        <f t="shared" si="61"/>
        <v>0.31599493458699257</v>
      </c>
      <c r="F728" s="2">
        <f t="shared" si="65"/>
        <v>0.23603214382981735</v>
      </c>
      <c r="G728" s="2">
        <f t="shared" si="63"/>
        <v>7.9962790757175217E-2</v>
      </c>
      <c r="H728" s="2" t="str">
        <f t="shared" si="64"/>
        <v>Sell</v>
      </c>
    </row>
    <row r="729" spans="1:8" ht="13.5" x14ac:dyDescent="0.25">
      <c r="A729" s="3">
        <f>TITRES_STAT!B732</f>
        <v>43063</v>
      </c>
      <c r="B729" s="5">
        <f>TITRES_STAT!D732</f>
        <v>15.103</v>
      </c>
      <c r="C729" s="2">
        <f t="shared" si="66"/>
        <v>15.985836362946873</v>
      </c>
      <c r="D729" s="2">
        <f t="shared" si="62"/>
        <v>15.705266703522932</v>
      </c>
      <c r="E729" s="2">
        <f t="shared" si="61"/>
        <v>0.28056965942394108</v>
      </c>
      <c r="F729" s="2">
        <f t="shared" si="65"/>
        <v>0.24493964694864212</v>
      </c>
      <c r="G729" s="2">
        <f t="shared" si="63"/>
        <v>3.5630012475298956E-2</v>
      </c>
      <c r="H729" s="2" t="str">
        <f t="shared" si="64"/>
        <v>Sell</v>
      </c>
    </row>
    <row r="730" spans="1:8" ht="13.5" x14ac:dyDescent="0.25">
      <c r="A730" s="3">
        <f>TITRES_STAT!B733</f>
        <v>43066</v>
      </c>
      <c r="B730" s="5">
        <f>TITRES_STAT!D733</f>
        <v>15.103</v>
      </c>
      <c r="C730" s="2">
        <f t="shared" si="66"/>
        <v>15.85001538403197</v>
      </c>
      <c r="D730" s="2">
        <f t="shared" si="62"/>
        <v>15.660654355113826</v>
      </c>
      <c r="E730" s="2">
        <f t="shared" si="61"/>
        <v>0.18936102891814421</v>
      </c>
      <c r="F730" s="2">
        <f t="shared" si="65"/>
        <v>0.23382392334254257</v>
      </c>
      <c r="G730" s="2">
        <f t="shared" si="63"/>
        <v>-4.4462894424398353E-2</v>
      </c>
      <c r="H730" s="2" t="str">
        <f t="shared" si="64"/>
        <v>Hold</v>
      </c>
    </row>
    <row r="731" spans="1:8" ht="13.5" x14ac:dyDescent="0.25">
      <c r="A731" s="3">
        <f>TITRES_STAT!B734</f>
        <v>43067</v>
      </c>
      <c r="B731" s="5">
        <f>TITRES_STAT!D734</f>
        <v>15.103</v>
      </c>
      <c r="C731" s="2">
        <f t="shared" si="66"/>
        <v>15.800166863411667</v>
      </c>
      <c r="D731" s="2">
        <f t="shared" si="62"/>
        <v>15.619346625105393</v>
      </c>
      <c r="E731" s="2">
        <f t="shared" si="61"/>
        <v>0.18082023830627314</v>
      </c>
      <c r="F731" s="2">
        <f t="shared" si="65"/>
        <v>0.2232231863352887</v>
      </c>
      <c r="G731" s="2">
        <f t="shared" si="63"/>
        <v>-4.2402948029015564E-2</v>
      </c>
      <c r="H731" s="2" t="str">
        <f t="shared" si="64"/>
        <v>Hold</v>
      </c>
    </row>
    <row r="732" spans="1:8" ht="13.5" x14ac:dyDescent="0.25">
      <c r="A732" s="3">
        <f>TITRES_STAT!B735</f>
        <v>43068</v>
      </c>
      <c r="B732" s="5">
        <f>TITRES_STAT!D735</f>
        <v>15.103</v>
      </c>
      <c r="C732" s="2">
        <f t="shared" si="66"/>
        <v>15.757987345963718</v>
      </c>
      <c r="D732" s="2">
        <f t="shared" si="62"/>
        <v>15.581098726949438</v>
      </c>
      <c r="E732" s="2">
        <f t="shared" ref="E732:E795" si="67">C732-D732</f>
        <v>0.17688861901427977</v>
      </c>
      <c r="F732" s="2">
        <f t="shared" si="65"/>
        <v>0.21395627287108693</v>
      </c>
      <c r="G732" s="2">
        <f t="shared" si="63"/>
        <v>-3.7067653856807159E-2</v>
      </c>
      <c r="H732" s="2" t="str">
        <f t="shared" si="64"/>
        <v>Hold</v>
      </c>
    </row>
    <row r="733" spans="1:8" ht="13.5" x14ac:dyDescent="0.25">
      <c r="A733" s="3">
        <f>TITRES_STAT!B736</f>
        <v>43069</v>
      </c>
      <c r="B733" s="5">
        <f>TITRES_STAT!D736</f>
        <v>15.103</v>
      </c>
      <c r="C733" s="2">
        <f t="shared" si="66"/>
        <v>15.722296985046222</v>
      </c>
      <c r="D733" s="2">
        <f t="shared" ref="D733:D796" si="68">$D$4*B733+(1-$D$4)*D732</f>
        <v>15.545684006434666</v>
      </c>
      <c r="E733" s="2">
        <f t="shared" si="67"/>
        <v>0.17661297861155667</v>
      </c>
      <c r="F733" s="2">
        <f t="shared" si="65"/>
        <v>0.20648761401918089</v>
      </c>
      <c r="G733" s="2">
        <f t="shared" si="63"/>
        <v>-2.9874635407624223E-2</v>
      </c>
      <c r="H733" s="2" t="str">
        <f t="shared" si="64"/>
        <v>Hold</v>
      </c>
    </row>
    <row r="734" spans="1:8" ht="13.5" x14ac:dyDescent="0.25">
      <c r="A734" s="3">
        <f>TITRES_STAT!B737</f>
        <v>43073</v>
      </c>
      <c r="B734" s="5">
        <f>TITRES_STAT!D737</f>
        <v>15.103</v>
      </c>
      <c r="C734" s="2">
        <f t="shared" si="66"/>
        <v>15.692097448885265</v>
      </c>
      <c r="D734" s="2">
        <f t="shared" si="68"/>
        <v>15.512892598550616</v>
      </c>
      <c r="E734" s="2">
        <f t="shared" si="67"/>
        <v>0.17920485033464928</v>
      </c>
      <c r="F734" s="2">
        <f t="shared" si="65"/>
        <v>0.20103106128227458</v>
      </c>
      <c r="G734" s="2">
        <f t="shared" si="63"/>
        <v>-2.1826210947625296E-2</v>
      </c>
      <c r="H734" s="2" t="str">
        <f t="shared" si="64"/>
        <v>Hold</v>
      </c>
    </row>
    <row r="735" spans="1:8" ht="13.5" x14ac:dyDescent="0.25">
      <c r="A735" s="3">
        <f>TITRES_STAT!B738</f>
        <v>43074</v>
      </c>
      <c r="B735" s="5">
        <f>TITRES_STAT!D738</f>
        <v>15.526</v>
      </c>
      <c r="C735" s="2">
        <f t="shared" si="66"/>
        <v>15.66654399521061</v>
      </c>
      <c r="D735" s="2">
        <f t="shared" si="68"/>
        <v>15.513863517176496</v>
      </c>
      <c r="E735" s="2">
        <f t="shared" si="67"/>
        <v>0.15268047803411378</v>
      </c>
      <c r="F735" s="2">
        <f t="shared" si="65"/>
        <v>0.19136094463264242</v>
      </c>
      <c r="G735" s="2">
        <f t="shared" si="63"/>
        <v>-3.868046659852864E-2</v>
      </c>
      <c r="H735" s="2" t="str">
        <f t="shared" si="64"/>
        <v>Hold</v>
      </c>
    </row>
    <row r="736" spans="1:8" ht="13.5" x14ac:dyDescent="0.25">
      <c r="A736" s="3">
        <f>TITRES_STAT!B739</f>
        <v>43075</v>
      </c>
      <c r="B736" s="5">
        <f>TITRES_STAT!D739</f>
        <v>15.11</v>
      </c>
      <c r="C736" s="2">
        <f t="shared" si="66"/>
        <v>15.644921842101285</v>
      </c>
      <c r="D736" s="2">
        <f t="shared" si="68"/>
        <v>15.483947701089347</v>
      </c>
      <c r="E736" s="2">
        <f t="shared" si="67"/>
        <v>0.16097414101193763</v>
      </c>
      <c r="F736" s="2">
        <f t="shared" si="65"/>
        <v>0.18528358390850147</v>
      </c>
      <c r="G736" s="2">
        <f t="shared" si="63"/>
        <v>-2.4309442896563838E-2</v>
      </c>
      <c r="H736" s="2" t="str">
        <f t="shared" si="64"/>
        <v>Hold</v>
      </c>
    </row>
    <row r="737" spans="1:8" ht="13.5" x14ac:dyDescent="0.25">
      <c r="A737" s="3">
        <f>TITRES_STAT!B740</f>
        <v>43076</v>
      </c>
      <c r="B737" s="5">
        <f>TITRES_STAT!D740</f>
        <v>15.11</v>
      </c>
      <c r="C737" s="2">
        <f t="shared" si="66"/>
        <v>15.626626174085702</v>
      </c>
      <c r="D737" s="2">
        <f t="shared" si="68"/>
        <v>15.456247871379025</v>
      </c>
      <c r="E737" s="2">
        <f t="shared" si="67"/>
        <v>0.17037830270667698</v>
      </c>
      <c r="F737" s="2">
        <f t="shared" si="65"/>
        <v>0.18230252766813659</v>
      </c>
      <c r="G737" s="2">
        <f t="shared" si="63"/>
        <v>-1.1924224961459617E-2</v>
      </c>
      <c r="H737" s="2" t="str">
        <f t="shared" si="64"/>
        <v>Hold</v>
      </c>
    </row>
    <row r="738" spans="1:8" ht="13.5" x14ac:dyDescent="0.25">
      <c r="A738" s="3">
        <f>TITRES_STAT!B741</f>
        <v>43077</v>
      </c>
      <c r="B738" s="5">
        <f>TITRES_STAT!D741</f>
        <v>15.11</v>
      </c>
      <c r="C738" s="2">
        <f t="shared" si="66"/>
        <v>15.54606830114944</v>
      </c>
      <c r="D738" s="2">
        <f t="shared" si="68"/>
        <v>15.430599880906504</v>
      </c>
      <c r="E738" s="2">
        <f t="shared" si="67"/>
        <v>0.11546842024293547</v>
      </c>
      <c r="F738" s="2">
        <f t="shared" si="65"/>
        <v>0.16893570618309639</v>
      </c>
      <c r="G738" s="2">
        <f t="shared" si="63"/>
        <v>-5.3467285940160925E-2</v>
      </c>
      <c r="H738" s="2" t="str">
        <f t="shared" si="64"/>
        <v>Hold</v>
      </c>
    </row>
    <row r="739" spans="1:8" ht="13.5" x14ac:dyDescent="0.25">
      <c r="A739" s="3">
        <f>TITRES_STAT!B742</f>
        <v>43080</v>
      </c>
      <c r="B739" s="5">
        <f>TITRES_STAT!D742</f>
        <v>15.561999999999999</v>
      </c>
      <c r="C739" s="2">
        <f t="shared" si="66"/>
        <v>15.47790394712645</v>
      </c>
      <c r="D739" s="2">
        <f t="shared" si="68"/>
        <v>15.440333223061579</v>
      </c>
      <c r="E739" s="2">
        <f t="shared" si="67"/>
        <v>3.7570724064870831E-2</v>
      </c>
      <c r="F739" s="2">
        <f t="shared" si="65"/>
        <v>0.14266270975945128</v>
      </c>
      <c r="G739" s="2">
        <f t="shared" si="63"/>
        <v>-0.10509198569458045</v>
      </c>
      <c r="H739" s="2" t="str">
        <f t="shared" si="64"/>
        <v>Hold</v>
      </c>
    </row>
    <row r="740" spans="1:8" ht="13.5" x14ac:dyDescent="0.25">
      <c r="A740" s="3">
        <f>TITRES_STAT!B743</f>
        <v>43081</v>
      </c>
      <c r="B740" s="5">
        <f>TITRES_STAT!D743</f>
        <v>15.561999999999999</v>
      </c>
      <c r="C740" s="2">
        <f t="shared" si="66"/>
        <v>15.420226416799304</v>
      </c>
      <c r="D740" s="2">
        <f t="shared" si="68"/>
        <v>15.44934557690887</v>
      </c>
      <c r="E740" s="2">
        <f t="shared" si="67"/>
        <v>-2.9119160109566167E-2</v>
      </c>
      <c r="F740" s="2">
        <f t="shared" si="65"/>
        <v>0.10830633578564779</v>
      </c>
      <c r="G740" s="2">
        <f t="shared" ref="G740:G803" si="69">E740-F740</f>
        <v>-0.13742549589521397</v>
      </c>
      <c r="H740" s="2" t="str">
        <f t="shared" ref="H740:H803" si="70">IF(G740&lt;0,"Hold","Sell")</f>
        <v>Hold</v>
      </c>
    </row>
    <row r="741" spans="1:8" ht="13.5" x14ac:dyDescent="0.25">
      <c r="A741" s="3">
        <f>TITRES_STAT!B744</f>
        <v>43082</v>
      </c>
      <c r="B741" s="5">
        <f>TITRES_STAT!D744</f>
        <v>15.103</v>
      </c>
      <c r="C741" s="2">
        <f t="shared" si="66"/>
        <v>15.371422352676333</v>
      </c>
      <c r="D741" s="2">
        <f t="shared" si="68"/>
        <v>15.423690348989695</v>
      </c>
      <c r="E741" s="2">
        <f t="shared" si="67"/>
        <v>-5.2267996313361209E-2</v>
      </c>
      <c r="F741" s="2">
        <f t="shared" ref="F741:F804" si="71">(E741*(2/(10)))+((1-(2/10))*F740)</f>
        <v>7.619146936584599E-2</v>
      </c>
      <c r="G741" s="2">
        <f t="shared" si="69"/>
        <v>-0.12845946567920719</v>
      </c>
      <c r="H741" s="2" t="str">
        <f t="shared" si="70"/>
        <v>Hold</v>
      </c>
    </row>
    <row r="742" spans="1:8" ht="13.5" x14ac:dyDescent="0.25">
      <c r="A742" s="3">
        <f>TITRES_STAT!B745</f>
        <v>43083</v>
      </c>
      <c r="B742" s="5">
        <f>TITRES_STAT!D745</f>
        <v>15.103</v>
      </c>
      <c r="C742" s="2">
        <f t="shared" si="66"/>
        <v>15.330126606110744</v>
      </c>
      <c r="D742" s="2">
        <f t="shared" si="68"/>
        <v>15.399935508323791</v>
      </c>
      <c r="E742" s="2">
        <f t="shared" si="67"/>
        <v>-6.9808902213047475E-2</v>
      </c>
      <c r="F742" s="2">
        <f t="shared" si="71"/>
        <v>4.6991395050067296E-2</v>
      </c>
      <c r="G742" s="2">
        <f t="shared" si="69"/>
        <v>-0.11680029726311478</v>
      </c>
      <c r="H742" s="2" t="str">
        <f t="shared" si="70"/>
        <v>Hold</v>
      </c>
    </row>
    <row r="743" spans="1:8" ht="13.5" x14ac:dyDescent="0.25">
      <c r="A743" s="3">
        <f>TITRES_STAT!B746</f>
        <v>43084</v>
      </c>
      <c r="B743" s="5">
        <f>TITRES_STAT!D746</f>
        <v>15.103</v>
      </c>
      <c r="C743" s="2">
        <f t="shared" si="66"/>
        <v>15.295184051324476</v>
      </c>
      <c r="D743" s="2">
        <f t="shared" si="68"/>
        <v>15.377940285484991</v>
      </c>
      <c r="E743" s="2">
        <f t="shared" si="67"/>
        <v>-8.2756234160514808E-2</v>
      </c>
      <c r="F743" s="2">
        <f t="shared" si="71"/>
        <v>2.1041869207950877E-2</v>
      </c>
      <c r="G743" s="2">
        <f t="shared" si="69"/>
        <v>-0.10379810336846568</v>
      </c>
      <c r="H743" s="2" t="str">
        <f t="shared" si="70"/>
        <v>Hold</v>
      </c>
    </row>
    <row r="744" spans="1:8" ht="13.5" x14ac:dyDescent="0.25">
      <c r="A744" s="3">
        <f>TITRES_STAT!B747</f>
        <v>43087</v>
      </c>
      <c r="B744" s="5">
        <f>TITRES_STAT!D747</f>
        <v>15.519</v>
      </c>
      <c r="C744" s="2">
        <f t="shared" si="66"/>
        <v>15.265617274197634</v>
      </c>
      <c r="D744" s="2">
        <f t="shared" si="68"/>
        <v>15.388389153226843</v>
      </c>
      <c r="E744" s="2">
        <f t="shared" si="67"/>
        <v>-0.12277187902920872</v>
      </c>
      <c r="F744" s="2">
        <f t="shared" si="71"/>
        <v>-7.7208804394810412E-3</v>
      </c>
      <c r="G744" s="2">
        <f t="shared" si="69"/>
        <v>-0.11505099858972767</v>
      </c>
      <c r="H744" s="2" t="str">
        <f t="shared" si="70"/>
        <v>Hold</v>
      </c>
    </row>
    <row r="745" spans="1:8" ht="13.5" x14ac:dyDescent="0.25">
      <c r="A745" s="3">
        <f>TITRES_STAT!B748</f>
        <v>43088</v>
      </c>
      <c r="B745" s="5">
        <f>TITRES_STAT!D748</f>
        <v>15.519</v>
      </c>
      <c r="C745" s="2">
        <f t="shared" si="66"/>
        <v>15.305676155090305</v>
      </c>
      <c r="D745" s="2">
        <f t="shared" si="68"/>
        <v>15.398064030765594</v>
      </c>
      <c r="E745" s="2">
        <f t="shared" si="67"/>
        <v>-9.2387875675289166E-2</v>
      </c>
      <c r="F745" s="2">
        <f t="shared" si="71"/>
        <v>-2.4654279486642665E-2</v>
      </c>
      <c r="G745" s="2">
        <f t="shared" si="69"/>
        <v>-6.7733596188646494E-2</v>
      </c>
      <c r="H745" s="2" t="str">
        <f t="shared" si="70"/>
        <v>Hold</v>
      </c>
    </row>
    <row r="746" spans="1:8" ht="13.5" x14ac:dyDescent="0.25">
      <c r="A746" s="3">
        <f>TITRES_STAT!B749</f>
        <v>43089</v>
      </c>
      <c r="B746" s="5">
        <f>TITRES_STAT!D749</f>
        <v>16.280999999999999</v>
      </c>
      <c r="C746" s="2">
        <f t="shared" si="66"/>
        <v>15.275572131230257</v>
      </c>
      <c r="D746" s="2">
        <f t="shared" si="68"/>
        <v>15.463466695153327</v>
      </c>
      <c r="E746" s="2">
        <f t="shared" si="67"/>
        <v>-0.18789456392307002</v>
      </c>
      <c r="F746" s="2">
        <f t="shared" si="71"/>
        <v>-5.7302336373928134E-2</v>
      </c>
      <c r="G746" s="2">
        <f t="shared" si="69"/>
        <v>-0.1305922275491419</v>
      </c>
      <c r="H746" s="2" t="str">
        <f t="shared" si="70"/>
        <v>Hold</v>
      </c>
    </row>
    <row r="747" spans="1:8" ht="13.5" x14ac:dyDescent="0.25">
      <c r="A747" s="3">
        <f>TITRES_STAT!B750</f>
        <v>43090</v>
      </c>
      <c r="B747" s="5">
        <f>TITRES_STAT!D750</f>
        <v>17.007999999999999</v>
      </c>
      <c r="C747" s="2">
        <f t="shared" si="66"/>
        <v>15.250099495656372</v>
      </c>
      <c r="D747" s="2">
        <f t="shared" si="68"/>
        <v>15.577876569586415</v>
      </c>
      <c r="E747" s="2">
        <f t="shared" si="67"/>
        <v>-0.32777707393004363</v>
      </c>
      <c r="F747" s="2">
        <f t="shared" si="71"/>
        <v>-0.11139728388515123</v>
      </c>
      <c r="G747" s="2">
        <f t="shared" si="69"/>
        <v>-0.21637979004489238</v>
      </c>
      <c r="H747" s="2" t="str">
        <f t="shared" si="70"/>
        <v>Hold</v>
      </c>
    </row>
    <row r="748" spans="1:8" ht="13.5" x14ac:dyDescent="0.25">
      <c r="A748" s="3">
        <f>TITRES_STAT!B751</f>
        <v>43091</v>
      </c>
      <c r="B748" s="5">
        <f>TITRES_STAT!D751</f>
        <v>18.032</v>
      </c>
      <c r="C748" s="2">
        <f t="shared" si="66"/>
        <v>15.228545727093852</v>
      </c>
      <c r="D748" s="2">
        <f t="shared" si="68"/>
        <v>15.759663490357791</v>
      </c>
      <c r="E748" s="2">
        <f t="shared" si="67"/>
        <v>-0.53111776326393922</v>
      </c>
      <c r="F748" s="2">
        <f t="shared" si="71"/>
        <v>-0.19534137976090885</v>
      </c>
      <c r="G748" s="2">
        <f t="shared" si="69"/>
        <v>-0.33577638350303041</v>
      </c>
      <c r="H748" s="2" t="str">
        <f t="shared" si="70"/>
        <v>Hold</v>
      </c>
    </row>
    <row r="749" spans="1:8" ht="13.5" x14ac:dyDescent="0.25">
      <c r="A749" s="3">
        <f>TITRES_STAT!B752</f>
        <v>43094</v>
      </c>
      <c r="B749" s="5">
        <f>TITRES_STAT!D752</f>
        <v>18.032</v>
      </c>
      <c r="C749" s="2">
        <f t="shared" si="66"/>
        <v>15.27984638446403</v>
      </c>
      <c r="D749" s="2">
        <f t="shared" si="68"/>
        <v>15.927984713294251</v>
      </c>
      <c r="E749" s="2">
        <f t="shared" si="67"/>
        <v>-0.64813832883022116</v>
      </c>
      <c r="F749" s="2">
        <f t="shared" si="71"/>
        <v>-0.28590076957477129</v>
      </c>
      <c r="G749" s="2">
        <f t="shared" si="69"/>
        <v>-0.36223755925544987</v>
      </c>
      <c r="H749" s="2" t="str">
        <f t="shared" si="70"/>
        <v>Hold</v>
      </c>
    </row>
    <row r="750" spans="1:8" ht="13.5" x14ac:dyDescent="0.25">
      <c r="A750" s="3">
        <f>TITRES_STAT!B753</f>
        <v>43095</v>
      </c>
      <c r="B750" s="5">
        <f>TITRES_STAT!D753</f>
        <v>18.032</v>
      </c>
      <c r="C750" s="2">
        <f t="shared" si="66"/>
        <v>15.323254633008025</v>
      </c>
      <c r="D750" s="2">
        <f t="shared" si="68"/>
        <v>16.083837697494676</v>
      </c>
      <c r="E750" s="2">
        <f t="shared" si="67"/>
        <v>-0.76058306448665114</v>
      </c>
      <c r="F750" s="2">
        <f t="shared" si="71"/>
        <v>-0.3808372285571473</v>
      </c>
      <c r="G750" s="2">
        <f t="shared" si="69"/>
        <v>-0.37974583592950384</v>
      </c>
      <c r="H750" s="2" t="str">
        <f t="shared" si="70"/>
        <v>Hold</v>
      </c>
    </row>
    <row r="751" spans="1:8" ht="13.5" x14ac:dyDescent="0.25">
      <c r="A751" s="3">
        <f>TITRES_STAT!B754</f>
        <v>43096</v>
      </c>
      <c r="B751" s="5">
        <f>TITRES_STAT!D754</f>
        <v>18.032</v>
      </c>
      <c r="C751" s="2">
        <f t="shared" si="66"/>
        <v>15.289369304852944</v>
      </c>
      <c r="D751" s="2">
        <f t="shared" si="68"/>
        <v>16.228146016198775</v>
      </c>
      <c r="E751" s="2">
        <f t="shared" si="67"/>
        <v>-0.93877671134583096</v>
      </c>
      <c r="F751" s="2">
        <f t="shared" si="71"/>
        <v>-0.49242512511488412</v>
      </c>
      <c r="G751" s="2">
        <f t="shared" si="69"/>
        <v>-0.44635158623094684</v>
      </c>
      <c r="H751" s="2" t="str">
        <f t="shared" si="70"/>
        <v>Hold</v>
      </c>
    </row>
    <row r="752" spans="1:8" ht="13.5" x14ac:dyDescent="0.25">
      <c r="A752" s="3">
        <f>TITRES_STAT!B755</f>
        <v>43097</v>
      </c>
      <c r="B752" s="5">
        <f>TITRES_STAT!D755</f>
        <v>17.509</v>
      </c>
      <c r="C752" s="2">
        <f t="shared" si="66"/>
        <v>15.260697104106336</v>
      </c>
      <c r="D752" s="2">
        <f t="shared" si="68"/>
        <v>16.323024089072938</v>
      </c>
      <c r="E752" s="2">
        <f t="shared" si="67"/>
        <v>-1.0623269849666013</v>
      </c>
      <c r="F752" s="2">
        <f t="shared" si="71"/>
        <v>-0.60640549708522762</v>
      </c>
      <c r="G752" s="2">
        <f t="shared" si="69"/>
        <v>-0.45592148788137365</v>
      </c>
      <c r="H752" s="2" t="str">
        <f t="shared" si="70"/>
        <v>Hold</v>
      </c>
    </row>
    <row r="753" spans="1:8" ht="13.5" x14ac:dyDescent="0.25">
      <c r="A753" s="3">
        <f>TITRES_STAT!B756</f>
        <v>43098</v>
      </c>
      <c r="B753" s="5">
        <f>TITRES_STAT!D756</f>
        <v>17.509</v>
      </c>
      <c r="C753" s="2">
        <f t="shared" si="66"/>
        <v>15.2364360111669</v>
      </c>
      <c r="D753" s="2">
        <f t="shared" si="68"/>
        <v>16.410874156549017</v>
      </c>
      <c r="E753" s="2">
        <f t="shared" si="67"/>
        <v>-1.1744381453821173</v>
      </c>
      <c r="F753" s="2">
        <f t="shared" si="71"/>
        <v>-0.72001202674460552</v>
      </c>
      <c r="G753" s="2">
        <f t="shared" si="69"/>
        <v>-0.45442611863751181</v>
      </c>
      <c r="H753" s="2" t="str">
        <f t="shared" si="70"/>
        <v>Hold</v>
      </c>
    </row>
    <row r="754" spans="1:8" ht="13.5" x14ac:dyDescent="0.25">
      <c r="A754" s="3">
        <f>TITRES_STAT!B757</f>
        <v>43102</v>
      </c>
      <c r="B754" s="5">
        <f>TITRES_STAT!D757</f>
        <v>17.509</v>
      </c>
      <c r="C754" s="2">
        <f t="shared" si="66"/>
        <v>15.279907394064299</v>
      </c>
      <c r="D754" s="2">
        <f t="shared" si="68"/>
        <v>16.492216811619461</v>
      </c>
      <c r="E754" s="2">
        <f t="shared" si="67"/>
        <v>-1.2123094175551614</v>
      </c>
      <c r="F754" s="2">
        <f t="shared" si="71"/>
        <v>-0.81847150490671672</v>
      </c>
      <c r="G754" s="2">
        <f t="shared" si="69"/>
        <v>-0.3938379126484447</v>
      </c>
      <c r="H754" s="2" t="str">
        <f t="shared" si="70"/>
        <v>Hold</v>
      </c>
    </row>
    <row r="755" spans="1:8" ht="13.5" x14ac:dyDescent="0.25">
      <c r="A755" s="3">
        <f>TITRES_STAT!B758</f>
        <v>43103</v>
      </c>
      <c r="B755" s="5">
        <f>TITRES_STAT!D758</f>
        <v>17.509</v>
      </c>
      <c r="C755" s="2">
        <f t="shared" si="66"/>
        <v>15.31669087190056</v>
      </c>
      <c r="D755" s="2">
        <f t="shared" si="68"/>
        <v>16.567534084832833</v>
      </c>
      <c r="E755" s="2">
        <f t="shared" si="67"/>
        <v>-1.2508432129322724</v>
      </c>
      <c r="F755" s="2">
        <f t="shared" si="71"/>
        <v>-0.90494584651182786</v>
      </c>
      <c r="G755" s="2">
        <f t="shared" si="69"/>
        <v>-0.34589736642044455</v>
      </c>
      <c r="H755" s="2" t="str">
        <f t="shared" si="70"/>
        <v>Hold</v>
      </c>
    </row>
    <row r="756" spans="1:8" ht="13.5" x14ac:dyDescent="0.25">
      <c r="A756" s="3">
        <f>TITRES_STAT!B759</f>
        <v>43104</v>
      </c>
      <c r="B756" s="5">
        <f>TITRES_STAT!D759</f>
        <v>17.509</v>
      </c>
      <c r="C756" s="2">
        <f t="shared" si="66"/>
        <v>15.465046122377396</v>
      </c>
      <c r="D756" s="2">
        <f t="shared" si="68"/>
        <v>16.637272300771141</v>
      </c>
      <c r="E756" s="2">
        <f t="shared" si="67"/>
        <v>-1.1722261783937444</v>
      </c>
      <c r="F756" s="2">
        <f t="shared" si="71"/>
        <v>-0.95840191288821119</v>
      </c>
      <c r="G756" s="2">
        <f t="shared" si="69"/>
        <v>-0.21382426550553324</v>
      </c>
      <c r="H756" s="2" t="str">
        <f t="shared" si="70"/>
        <v>Hold</v>
      </c>
    </row>
    <row r="757" spans="1:8" ht="13.5" x14ac:dyDescent="0.25">
      <c r="A757" s="3">
        <f>TITRES_STAT!B760</f>
        <v>43105</v>
      </c>
      <c r="B757" s="5">
        <f>TITRES_STAT!D760</f>
        <v>17.509</v>
      </c>
      <c r="C757" s="2">
        <f t="shared" si="66"/>
        <v>15.702423642011643</v>
      </c>
      <c r="D757" s="2">
        <f t="shared" si="68"/>
        <v>16.70184472293624</v>
      </c>
      <c r="E757" s="2">
        <f t="shared" si="67"/>
        <v>-0.99942108092459669</v>
      </c>
      <c r="F757" s="2">
        <f t="shared" si="71"/>
        <v>-0.96660574649548836</v>
      </c>
      <c r="G757" s="2">
        <f t="shared" si="69"/>
        <v>-3.2815334429108334E-2</v>
      </c>
      <c r="H757" s="2" t="str">
        <f t="shared" si="70"/>
        <v>Hold</v>
      </c>
    </row>
    <row r="758" spans="1:8" ht="13.5" x14ac:dyDescent="0.25">
      <c r="A758" s="3">
        <f>TITRES_STAT!B761</f>
        <v>43108</v>
      </c>
      <c r="B758" s="5">
        <f>TITRES_STAT!D761</f>
        <v>17.509</v>
      </c>
      <c r="C758" s="2">
        <f t="shared" si="66"/>
        <v>16.060820004779082</v>
      </c>
      <c r="D758" s="2">
        <f t="shared" si="68"/>
        <v>16.76163400271874</v>
      </c>
      <c r="E758" s="2">
        <f t="shared" si="67"/>
        <v>-0.70081399793965815</v>
      </c>
      <c r="F758" s="2">
        <f t="shared" si="71"/>
        <v>-0.91344739678432241</v>
      </c>
      <c r="G758" s="2">
        <f t="shared" si="69"/>
        <v>0.21263339884466426</v>
      </c>
      <c r="H758" s="2" t="str">
        <f t="shared" si="70"/>
        <v>Sell</v>
      </c>
    </row>
    <row r="759" spans="1:8" ht="13.5" x14ac:dyDescent="0.25">
      <c r="A759" s="3">
        <f>TITRES_STAT!B762</f>
        <v>43109</v>
      </c>
      <c r="B759" s="5">
        <f>TITRES_STAT!D762</f>
        <v>17.509</v>
      </c>
      <c r="C759" s="2">
        <f t="shared" si="66"/>
        <v>16.364078465582299</v>
      </c>
      <c r="D759" s="2">
        <f t="shared" si="68"/>
        <v>16.816994446961797</v>
      </c>
      <c r="E759" s="2">
        <f t="shared" si="67"/>
        <v>-0.45291598137949762</v>
      </c>
      <c r="F759" s="2">
        <f t="shared" si="71"/>
        <v>-0.82134111370335749</v>
      </c>
      <c r="G759" s="2">
        <f t="shared" si="69"/>
        <v>0.36842513232385987</v>
      </c>
      <c r="H759" s="2" t="str">
        <f t="shared" si="70"/>
        <v>Sell</v>
      </c>
    </row>
    <row r="760" spans="1:8" ht="13.5" x14ac:dyDescent="0.25">
      <c r="A760" s="3">
        <f>TITRES_STAT!B763</f>
        <v>43110</v>
      </c>
      <c r="B760" s="5">
        <f>TITRES_STAT!D763</f>
        <v>16.79</v>
      </c>
      <c r="C760" s="2">
        <f t="shared" si="66"/>
        <v>16.620681778569637</v>
      </c>
      <c r="D760" s="2">
        <f t="shared" si="68"/>
        <v>16.814994858297961</v>
      </c>
      <c r="E760" s="2">
        <f t="shared" si="67"/>
        <v>-0.19431307972832457</v>
      </c>
      <c r="F760" s="2">
        <f t="shared" si="71"/>
        <v>-0.69593550690835093</v>
      </c>
      <c r="G760" s="2">
        <f t="shared" si="69"/>
        <v>0.50162242718002636</v>
      </c>
      <c r="H760" s="2" t="str">
        <f t="shared" si="70"/>
        <v>Sell</v>
      </c>
    </row>
    <row r="761" spans="1:8" ht="13.5" x14ac:dyDescent="0.25">
      <c r="A761" s="3">
        <f>TITRES_STAT!B764</f>
        <v>43111</v>
      </c>
      <c r="B761" s="5">
        <f>TITRES_STAT!D764</f>
        <v>16.033999999999999</v>
      </c>
      <c r="C761" s="2">
        <f t="shared" si="66"/>
        <v>16.837807658789693</v>
      </c>
      <c r="D761" s="2">
        <f t="shared" si="68"/>
        <v>16.757143387312926</v>
      </c>
      <c r="E761" s="2">
        <f t="shared" si="67"/>
        <v>8.0664271476766913E-2</v>
      </c>
      <c r="F761" s="2">
        <f t="shared" si="71"/>
        <v>-0.54061555123132743</v>
      </c>
      <c r="G761" s="2">
        <f t="shared" si="69"/>
        <v>0.62127982270809434</v>
      </c>
      <c r="H761" s="2" t="str">
        <f t="shared" si="70"/>
        <v>Sell</v>
      </c>
    </row>
    <row r="762" spans="1:8" ht="13.5" x14ac:dyDescent="0.25">
      <c r="A762" s="3">
        <f>TITRES_STAT!B765</f>
        <v>43112</v>
      </c>
      <c r="B762" s="5">
        <f>TITRES_STAT!D765</f>
        <v>15.885999999999999</v>
      </c>
      <c r="C762" s="2">
        <f t="shared" si="66"/>
        <v>16.941068018975894</v>
      </c>
      <c r="D762" s="2">
        <f t="shared" si="68"/>
        <v>16.692614247511969</v>
      </c>
      <c r="E762" s="2">
        <f t="shared" si="67"/>
        <v>0.24845377146392522</v>
      </c>
      <c r="F762" s="2">
        <f t="shared" si="71"/>
        <v>-0.38280168669227688</v>
      </c>
      <c r="G762" s="2">
        <f t="shared" si="69"/>
        <v>0.6312554581562021</v>
      </c>
      <c r="H762" s="2" t="str">
        <f t="shared" si="70"/>
        <v>Sell</v>
      </c>
    </row>
    <row r="763" spans="1:8" ht="13.5" x14ac:dyDescent="0.25">
      <c r="A763" s="3">
        <f>TITRES_STAT!B766</f>
        <v>43115</v>
      </c>
      <c r="B763" s="5">
        <f>TITRES_STAT!D766</f>
        <v>15.885999999999999</v>
      </c>
      <c r="C763" s="2">
        <f t="shared" si="66"/>
        <v>17.028442169902679</v>
      </c>
      <c r="D763" s="2">
        <f t="shared" si="68"/>
        <v>16.632865043992563</v>
      </c>
      <c r="E763" s="2">
        <f t="shared" si="67"/>
        <v>0.39557712591011551</v>
      </c>
      <c r="F763" s="2">
        <f t="shared" si="71"/>
        <v>-0.22712592417179842</v>
      </c>
      <c r="G763" s="2">
        <f t="shared" si="69"/>
        <v>0.62270305008191396</v>
      </c>
      <c r="H763" s="2" t="str">
        <f t="shared" si="70"/>
        <v>Sell</v>
      </c>
    </row>
    <row r="764" spans="1:8" ht="13.5" x14ac:dyDescent="0.25">
      <c r="A764" s="3">
        <f>TITRES_STAT!B767</f>
        <v>43116</v>
      </c>
      <c r="B764" s="5">
        <f>TITRES_STAT!D767</f>
        <v>15.885999999999999</v>
      </c>
      <c r="C764" s="2">
        <f t="shared" si="66"/>
        <v>17.102374143763807</v>
      </c>
      <c r="D764" s="2">
        <f t="shared" si="68"/>
        <v>16.57754170740052</v>
      </c>
      <c r="E764" s="2">
        <f t="shared" si="67"/>
        <v>0.5248324363632868</v>
      </c>
      <c r="F764" s="2">
        <f t="shared" si="71"/>
        <v>-7.6734252064781378E-2</v>
      </c>
      <c r="G764" s="2">
        <f t="shared" si="69"/>
        <v>0.60156668842806815</v>
      </c>
      <c r="H764" s="2" t="str">
        <f t="shared" si="70"/>
        <v>Sell</v>
      </c>
    </row>
    <row r="765" spans="1:8" ht="13.5" x14ac:dyDescent="0.25">
      <c r="A765" s="3">
        <f>TITRES_STAT!B768</f>
        <v>43117</v>
      </c>
      <c r="B765" s="5">
        <f>TITRES_STAT!D768</f>
        <v>15.885999999999999</v>
      </c>
      <c r="C765" s="2">
        <f t="shared" si="66"/>
        <v>17.164931967800147</v>
      </c>
      <c r="D765" s="2">
        <f t="shared" si="68"/>
        <v>16.526316395741222</v>
      </c>
      <c r="E765" s="2">
        <f t="shared" si="67"/>
        <v>0.63861557205892439</v>
      </c>
      <c r="F765" s="2">
        <f t="shared" si="71"/>
        <v>6.6335712759959781E-2</v>
      </c>
      <c r="G765" s="2">
        <f t="shared" si="69"/>
        <v>0.57227985929896463</v>
      </c>
      <c r="H765" s="2" t="str">
        <f t="shared" si="70"/>
        <v>Sell</v>
      </c>
    </row>
    <row r="766" spans="1:8" ht="13.5" x14ac:dyDescent="0.25">
      <c r="A766" s="3">
        <f>TITRES_STAT!B769</f>
        <v>43118</v>
      </c>
      <c r="B766" s="5">
        <f>TITRES_STAT!D769</f>
        <v>15.885999999999999</v>
      </c>
      <c r="C766" s="2">
        <f t="shared" si="66"/>
        <v>17.217865511215511</v>
      </c>
      <c r="D766" s="2">
        <f t="shared" si="68"/>
        <v>16.478885551612244</v>
      </c>
      <c r="E766" s="2">
        <f t="shared" si="67"/>
        <v>0.73897995960326668</v>
      </c>
      <c r="F766" s="2">
        <f t="shared" si="71"/>
        <v>0.20086456212862117</v>
      </c>
      <c r="G766" s="2">
        <f t="shared" si="69"/>
        <v>0.53811539747464554</v>
      </c>
      <c r="H766" s="2" t="str">
        <f t="shared" si="70"/>
        <v>Sell</v>
      </c>
    </row>
    <row r="767" spans="1:8" ht="13.5" x14ac:dyDescent="0.25">
      <c r="A767" s="3">
        <f>TITRES_STAT!B770</f>
        <v>43119</v>
      </c>
      <c r="B767" s="5">
        <f>TITRES_STAT!D770</f>
        <v>15.885999999999999</v>
      </c>
      <c r="C767" s="2">
        <f t="shared" si="66"/>
        <v>17.262655432566969</v>
      </c>
      <c r="D767" s="2">
        <f t="shared" si="68"/>
        <v>16.434968103344669</v>
      </c>
      <c r="E767" s="2">
        <f t="shared" si="67"/>
        <v>0.82768732922230015</v>
      </c>
      <c r="F767" s="2">
        <f t="shared" si="71"/>
        <v>0.32622911554735701</v>
      </c>
      <c r="G767" s="2">
        <f t="shared" si="69"/>
        <v>0.50145821367494314</v>
      </c>
      <c r="H767" s="2" t="str">
        <f t="shared" si="70"/>
        <v>Sell</v>
      </c>
    </row>
    <row r="768" spans="1:8" ht="13.5" x14ac:dyDescent="0.25">
      <c r="A768" s="3">
        <f>TITRES_STAT!B771</f>
        <v>43122</v>
      </c>
      <c r="B768" s="5">
        <f>TITRES_STAT!D771</f>
        <v>16.231999999999999</v>
      </c>
      <c r="C768" s="2">
        <f t="shared" si="66"/>
        <v>17.300554596787435</v>
      </c>
      <c r="D768" s="2">
        <f t="shared" si="68"/>
        <v>16.419933429022841</v>
      </c>
      <c r="E768" s="2">
        <f t="shared" si="67"/>
        <v>0.88062116776459476</v>
      </c>
      <c r="F768" s="2">
        <f t="shared" si="71"/>
        <v>0.43710752599080455</v>
      </c>
      <c r="G768" s="2">
        <f t="shared" si="69"/>
        <v>0.44351364177379021</v>
      </c>
      <c r="H768" s="2" t="str">
        <f t="shared" si="70"/>
        <v>Sell</v>
      </c>
    </row>
    <row r="769" spans="1:8" ht="13.5" x14ac:dyDescent="0.25">
      <c r="A769" s="3">
        <f>TITRES_STAT!B772</f>
        <v>43123</v>
      </c>
      <c r="B769" s="5">
        <f>TITRES_STAT!D772</f>
        <v>16.231999999999999</v>
      </c>
      <c r="C769" s="2">
        <f t="shared" si="66"/>
        <v>17.332623120358601</v>
      </c>
      <c r="D769" s="2">
        <f t="shared" si="68"/>
        <v>16.406012434280409</v>
      </c>
      <c r="E769" s="2">
        <f t="shared" si="67"/>
        <v>0.92661068607819175</v>
      </c>
      <c r="F769" s="2">
        <f t="shared" si="71"/>
        <v>0.53500815800828205</v>
      </c>
      <c r="G769" s="2">
        <f t="shared" si="69"/>
        <v>0.39160252806990969</v>
      </c>
      <c r="H769" s="2" t="str">
        <f t="shared" si="70"/>
        <v>Sell</v>
      </c>
    </row>
    <row r="770" spans="1:8" ht="13.5" x14ac:dyDescent="0.25">
      <c r="A770" s="3">
        <f>TITRES_STAT!B773</f>
        <v>43124</v>
      </c>
      <c r="B770" s="5">
        <f>TITRES_STAT!D773</f>
        <v>16.231999999999999</v>
      </c>
      <c r="C770" s="2">
        <f t="shared" si="66"/>
        <v>17.249142640303432</v>
      </c>
      <c r="D770" s="2">
        <f t="shared" si="68"/>
        <v>16.393122624333714</v>
      </c>
      <c r="E770" s="2">
        <f t="shared" si="67"/>
        <v>0.85602001596971888</v>
      </c>
      <c r="F770" s="2">
        <f t="shared" si="71"/>
        <v>0.59921052960056942</v>
      </c>
      <c r="G770" s="2">
        <f t="shared" si="69"/>
        <v>0.25680948636914946</v>
      </c>
      <c r="H770" s="2" t="str">
        <f t="shared" si="70"/>
        <v>Sell</v>
      </c>
    </row>
    <row r="771" spans="1:8" ht="13.5" x14ac:dyDescent="0.25">
      <c r="A771" s="3">
        <f>TITRES_STAT!B774</f>
        <v>43125</v>
      </c>
      <c r="B771" s="5">
        <f>TITRES_STAT!D774</f>
        <v>16.231999999999999</v>
      </c>
      <c r="C771" s="2">
        <f t="shared" si="66"/>
        <v>17.062197618718287</v>
      </c>
      <c r="D771" s="2">
        <f t="shared" si="68"/>
        <v>16.38118761512381</v>
      </c>
      <c r="E771" s="2">
        <f t="shared" si="67"/>
        <v>0.68101000359447639</v>
      </c>
      <c r="F771" s="2">
        <f t="shared" si="71"/>
        <v>0.61557042439935084</v>
      </c>
      <c r="G771" s="2">
        <f t="shared" si="69"/>
        <v>6.5439579195125552E-2</v>
      </c>
      <c r="H771" s="2" t="str">
        <f t="shared" si="70"/>
        <v>Sell</v>
      </c>
    </row>
    <row r="772" spans="1:8" ht="13.5" x14ac:dyDescent="0.25">
      <c r="A772" s="3">
        <f>TITRES_STAT!B775</f>
        <v>43126</v>
      </c>
      <c r="B772" s="5">
        <f>TITRES_STAT!D775</f>
        <v>16.231999999999999</v>
      </c>
      <c r="C772" s="2">
        <f t="shared" si="66"/>
        <v>16.881244138915473</v>
      </c>
      <c r="D772" s="2">
        <f t="shared" si="68"/>
        <v>16.370136680670196</v>
      </c>
      <c r="E772" s="2">
        <f t="shared" si="67"/>
        <v>0.51110745824527726</v>
      </c>
      <c r="F772" s="2">
        <f t="shared" si="71"/>
        <v>0.59467783116853612</v>
      </c>
      <c r="G772" s="2">
        <f t="shared" si="69"/>
        <v>-8.3570372923258862E-2</v>
      </c>
      <c r="H772" s="2" t="str">
        <f t="shared" si="70"/>
        <v>Hold</v>
      </c>
    </row>
    <row r="773" spans="1:8" ht="13.5" x14ac:dyDescent="0.25">
      <c r="A773" s="3">
        <f>TITRES_STAT!B776</f>
        <v>43129</v>
      </c>
      <c r="B773" s="5">
        <f>TITRES_STAT!D776</f>
        <v>16.231999999999999</v>
      </c>
      <c r="C773" s="2">
        <f t="shared" si="66"/>
        <v>16.7281296560054</v>
      </c>
      <c r="D773" s="2">
        <f t="shared" si="68"/>
        <v>16.359904333953885</v>
      </c>
      <c r="E773" s="2">
        <f t="shared" si="67"/>
        <v>0.36822532205151504</v>
      </c>
      <c r="F773" s="2">
        <f t="shared" si="71"/>
        <v>0.5493873293451319</v>
      </c>
      <c r="G773" s="2">
        <f t="shared" si="69"/>
        <v>-0.18116200729361687</v>
      </c>
      <c r="H773" s="2" t="str">
        <f t="shared" si="70"/>
        <v>Hold</v>
      </c>
    </row>
    <row r="774" spans="1:8" ht="13.5" x14ac:dyDescent="0.25">
      <c r="A774" s="3">
        <f>TITRES_STAT!B777</f>
        <v>43130</v>
      </c>
      <c r="B774" s="5">
        <f>TITRES_STAT!D777</f>
        <v>16.585000000000001</v>
      </c>
      <c r="C774" s="2">
        <f t="shared" si="66"/>
        <v>16.598571247389184</v>
      </c>
      <c r="D774" s="2">
        <f t="shared" si="68"/>
        <v>16.376578086994339</v>
      </c>
      <c r="E774" s="2">
        <f t="shared" si="67"/>
        <v>0.22199316039484529</v>
      </c>
      <c r="F774" s="2">
        <f t="shared" si="71"/>
        <v>0.48390849555507459</v>
      </c>
      <c r="G774" s="2">
        <f t="shared" si="69"/>
        <v>-0.2619153351602293</v>
      </c>
      <c r="H774" s="2" t="str">
        <f t="shared" si="70"/>
        <v>Hold</v>
      </c>
    </row>
    <row r="775" spans="1:8" ht="13.5" x14ac:dyDescent="0.25">
      <c r="A775" s="3">
        <f>TITRES_STAT!B778</f>
        <v>43131</v>
      </c>
      <c r="B775" s="5">
        <f>TITRES_STAT!D778</f>
        <v>16.585000000000001</v>
      </c>
      <c r="C775" s="2">
        <f t="shared" si="66"/>
        <v>16.488944901637002</v>
      </c>
      <c r="D775" s="2">
        <f t="shared" si="68"/>
        <v>16.392016747216982</v>
      </c>
      <c r="E775" s="2">
        <f t="shared" si="67"/>
        <v>9.6928154420020007E-2</v>
      </c>
      <c r="F775" s="2">
        <f t="shared" si="71"/>
        <v>0.4065124273280637</v>
      </c>
      <c r="G775" s="2">
        <f t="shared" si="69"/>
        <v>-0.30958427290804369</v>
      </c>
      <c r="H775" s="2" t="str">
        <f t="shared" si="70"/>
        <v>Hold</v>
      </c>
    </row>
    <row r="776" spans="1:8" ht="13.5" x14ac:dyDescent="0.25">
      <c r="A776" s="3">
        <f>TITRES_STAT!B779</f>
        <v>43132</v>
      </c>
      <c r="B776" s="5">
        <f>TITRES_STAT!D779</f>
        <v>16.585000000000001</v>
      </c>
      <c r="C776" s="2">
        <f t="shared" si="66"/>
        <v>16.396184147539</v>
      </c>
      <c r="D776" s="2">
        <f t="shared" si="68"/>
        <v>16.406311802978689</v>
      </c>
      <c r="E776" s="2">
        <f t="shared" si="67"/>
        <v>-1.0127655439688965E-2</v>
      </c>
      <c r="F776" s="2">
        <f t="shared" si="71"/>
        <v>0.32318441077451321</v>
      </c>
      <c r="G776" s="2">
        <f t="shared" si="69"/>
        <v>-0.33331206621420217</v>
      </c>
      <c r="H776" s="2" t="str">
        <f t="shared" si="70"/>
        <v>Hold</v>
      </c>
    </row>
    <row r="777" spans="1:8" ht="13.5" x14ac:dyDescent="0.25">
      <c r="A777" s="3">
        <f>TITRES_STAT!B780</f>
        <v>43133</v>
      </c>
      <c r="B777" s="5">
        <f>TITRES_STAT!D780</f>
        <v>16.585000000000001</v>
      </c>
      <c r="C777" s="2">
        <f t="shared" si="66"/>
        <v>16.317694278686847</v>
      </c>
      <c r="D777" s="2">
        <f t="shared" si="68"/>
        <v>16.419547965721009</v>
      </c>
      <c r="E777" s="2">
        <f t="shared" si="67"/>
        <v>-0.10185368703416131</v>
      </c>
      <c r="F777" s="2">
        <f t="shared" si="71"/>
        <v>0.23817679121277829</v>
      </c>
      <c r="G777" s="2">
        <f t="shared" si="69"/>
        <v>-0.3400304782469396</v>
      </c>
      <c r="H777" s="2" t="str">
        <f t="shared" si="70"/>
        <v>Hold</v>
      </c>
    </row>
    <row r="778" spans="1:8" ht="13.5" x14ac:dyDescent="0.25">
      <c r="A778" s="3">
        <f>TITRES_STAT!B781</f>
        <v>43136</v>
      </c>
      <c r="B778" s="5">
        <f>TITRES_STAT!D781</f>
        <v>16.585000000000001</v>
      </c>
      <c r="C778" s="2">
        <f t="shared" si="66"/>
        <v>16.304510543504254</v>
      </c>
      <c r="D778" s="2">
        <f t="shared" si="68"/>
        <v>16.431803671963898</v>
      </c>
      <c r="E778" s="2">
        <f t="shared" si="67"/>
        <v>-0.12729312845964458</v>
      </c>
      <c r="F778" s="2">
        <f t="shared" si="71"/>
        <v>0.16508280727829372</v>
      </c>
      <c r="G778" s="2">
        <f t="shared" si="69"/>
        <v>-0.2923759357379383</v>
      </c>
      <c r="H778" s="2" t="str">
        <f t="shared" si="70"/>
        <v>Hold</v>
      </c>
    </row>
    <row r="779" spans="1:8" ht="13.5" x14ac:dyDescent="0.25">
      <c r="A779" s="3">
        <f>TITRES_STAT!B782</f>
        <v>43137</v>
      </c>
      <c r="B779" s="5">
        <f>TITRES_STAT!D782</f>
        <v>16.585000000000001</v>
      </c>
      <c r="C779" s="2">
        <f t="shared" si="66"/>
        <v>16.293355075272828</v>
      </c>
      <c r="D779" s="2">
        <f t="shared" si="68"/>
        <v>16.44315154811472</v>
      </c>
      <c r="E779" s="2">
        <f t="shared" si="67"/>
        <v>-0.14979647284189213</v>
      </c>
      <c r="F779" s="2">
        <f t="shared" si="71"/>
        <v>0.10210695125425656</v>
      </c>
      <c r="G779" s="2">
        <f t="shared" si="69"/>
        <v>-0.25190342409614869</v>
      </c>
      <c r="H779" s="2" t="str">
        <f t="shared" si="70"/>
        <v>Hold</v>
      </c>
    </row>
    <row r="780" spans="1:8" ht="13.5" x14ac:dyDescent="0.25">
      <c r="A780" s="3">
        <f>TITRES_STAT!B783</f>
        <v>43138</v>
      </c>
      <c r="B780" s="5">
        <f>TITRES_STAT!D783</f>
        <v>16.585000000000001</v>
      </c>
      <c r="C780" s="2">
        <f t="shared" si="66"/>
        <v>16.28391583292316</v>
      </c>
      <c r="D780" s="2">
        <f t="shared" si="68"/>
        <v>16.453658840846963</v>
      </c>
      <c r="E780" s="2">
        <f t="shared" si="67"/>
        <v>-0.16974300792380248</v>
      </c>
      <c r="F780" s="2">
        <f t="shared" si="71"/>
        <v>4.7736959418644753E-2</v>
      </c>
      <c r="G780" s="2">
        <f t="shared" si="69"/>
        <v>-0.21747996734244723</v>
      </c>
      <c r="H780" s="2" t="str">
        <f t="shared" si="70"/>
        <v>Hold</v>
      </c>
    </row>
    <row r="781" spans="1:8" ht="13.5" x14ac:dyDescent="0.25">
      <c r="A781" s="3">
        <f>TITRES_STAT!B784</f>
        <v>43139</v>
      </c>
      <c r="B781" s="5">
        <f>TITRES_STAT!D784</f>
        <v>16.585000000000001</v>
      </c>
      <c r="C781" s="2">
        <f t="shared" si="66"/>
        <v>16.275928781704213</v>
      </c>
      <c r="D781" s="2">
        <f t="shared" si="68"/>
        <v>16.463387815599042</v>
      </c>
      <c r="E781" s="2">
        <f t="shared" si="67"/>
        <v>-0.18745903389482876</v>
      </c>
      <c r="F781" s="2">
        <f t="shared" si="71"/>
        <v>6.9776075595005121E-4</v>
      </c>
      <c r="G781" s="2">
        <f t="shared" si="69"/>
        <v>-0.18815679465077881</v>
      </c>
      <c r="H781" s="2" t="str">
        <f t="shared" si="70"/>
        <v>Hold</v>
      </c>
    </row>
    <row r="782" spans="1:8" ht="13.5" x14ac:dyDescent="0.25">
      <c r="A782" s="3">
        <f>TITRES_STAT!B785</f>
        <v>43140</v>
      </c>
      <c r="B782" s="5">
        <f>TITRES_STAT!D785</f>
        <v>16.585000000000001</v>
      </c>
      <c r="C782" s="2">
        <f t="shared" si="66"/>
        <v>16.269170507595874</v>
      </c>
      <c r="D782" s="2">
        <f t="shared" si="68"/>
        <v>16.47239612555467</v>
      </c>
      <c r="E782" s="2">
        <f t="shared" si="67"/>
        <v>-0.20322561795879679</v>
      </c>
      <c r="F782" s="2">
        <f t="shared" si="71"/>
        <v>-4.0086914986999324E-2</v>
      </c>
      <c r="G782" s="2">
        <f t="shared" si="69"/>
        <v>-0.16313870297179747</v>
      </c>
      <c r="H782" s="2" t="str">
        <f t="shared" si="70"/>
        <v>Hold</v>
      </c>
    </row>
    <row r="783" spans="1:8" ht="13.5" x14ac:dyDescent="0.25">
      <c r="A783" s="3">
        <f>TITRES_STAT!B786</f>
        <v>43143</v>
      </c>
      <c r="B783" s="5">
        <f>TITRES_STAT!D786</f>
        <v>16.585000000000001</v>
      </c>
      <c r="C783" s="2">
        <f t="shared" ref="C783:C846" si="72">$C$4*B773+C782*(1-$C$4)</f>
        <v>16.263451967965739</v>
      </c>
      <c r="D783" s="2">
        <f t="shared" si="68"/>
        <v>16.480737153291361</v>
      </c>
      <c r="E783" s="2">
        <f t="shared" si="67"/>
        <v>-0.21728518532562191</v>
      </c>
      <c r="F783" s="2">
        <f t="shared" si="71"/>
        <v>-7.5526569054723852E-2</v>
      </c>
      <c r="G783" s="2">
        <f t="shared" si="69"/>
        <v>-0.14175861627089806</v>
      </c>
      <c r="H783" s="2" t="str">
        <f t="shared" si="70"/>
        <v>Hold</v>
      </c>
    </row>
    <row r="784" spans="1:8" ht="13.5" x14ac:dyDescent="0.25">
      <c r="A784" s="3">
        <f>TITRES_STAT!B787</f>
        <v>43144</v>
      </c>
      <c r="B784" s="5">
        <f>TITRES_STAT!D787</f>
        <v>16.585000000000001</v>
      </c>
      <c r="C784" s="2">
        <f t="shared" si="72"/>
        <v>16.312920895971011</v>
      </c>
      <c r="D784" s="2">
        <f t="shared" si="68"/>
        <v>16.488460327121633</v>
      </c>
      <c r="E784" s="2">
        <f t="shared" si="67"/>
        <v>-0.17553943115062154</v>
      </c>
      <c r="F784" s="2">
        <f t="shared" si="71"/>
        <v>-9.5529141473903401E-2</v>
      </c>
      <c r="G784" s="2">
        <f t="shared" si="69"/>
        <v>-8.0010289676718138E-2</v>
      </c>
      <c r="H784" s="2" t="str">
        <f t="shared" si="70"/>
        <v>Hold</v>
      </c>
    </row>
    <row r="785" spans="1:8" ht="13.5" x14ac:dyDescent="0.25">
      <c r="A785" s="3">
        <f>TITRES_STAT!B788</f>
        <v>43145</v>
      </c>
      <c r="B785" s="5">
        <f>TITRES_STAT!D788</f>
        <v>16.585000000000001</v>
      </c>
      <c r="C785" s="2">
        <f t="shared" si="72"/>
        <v>16.35477921966778</v>
      </c>
      <c r="D785" s="2">
        <f t="shared" si="68"/>
        <v>16.495611414001512</v>
      </c>
      <c r="E785" s="2">
        <f t="shared" si="67"/>
        <v>-0.14083219433373273</v>
      </c>
      <c r="F785" s="2">
        <f t="shared" si="71"/>
        <v>-0.10458975204586927</v>
      </c>
      <c r="G785" s="2">
        <f t="shared" si="69"/>
        <v>-3.6242442287863455E-2</v>
      </c>
      <c r="H785" s="2" t="str">
        <f t="shared" si="70"/>
        <v>Hold</v>
      </c>
    </row>
    <row r="786" spans="1:8" ht="13.5" x14ac:dyDescent="0.25">
      <c r="A786" s="3">
        <f>TITRES_STAT!B789</f>
        <v>43146</v>
      </c>
      <c r="B786" s="5">
        <f>TITRES_STAT!D789</f>
        <v>16.585000000000001</v>
      </c>
      <c r="C786" s="2">
        <f t="shared" si="72"/>
        <v>16.390197801257354</v>
      </c>
      <c r="D786" s="2">
        <f t="shared" si="68"/>
        <v>16.502232790742141</v>
      </c>
      <c r="E786" s="2">
        <f t="shared" si="67"/>
        <v>-0.11203498948478696</v>
      </c>
      <c r="F786" s="2">
        <f t="shared" si="71"/>
        <v>-0.10607879953365282</v>
      </c>
      <c r="G786" s="2">
        <f t="shared" si="69"/>
        <v>-5.9561899511341443E-3</v>
      </c>
      <c r="H786" s="2" t="str">
        <f t="shared" si="70"/>
        <v>Hold</v>
      </c>
    </row>
    <row r="787" spans="1:8" ht="13.5" x14ac:dyDescent="0.25">
      <c r="A787" s="3">
        <f>TITRES_STAT!B790</f>
        <v>43147</v>
      </c>
      <c r="B787" s="5">
        <f>TITRES_STAT!D790</f>
        <v>15.851000000000001</v>
      </c>
      <c r="C787" s="2">
        <f t="shared" si="72"/>
        <v>16.420167370294685</v>
      </c>
      <c r="D787" s="2">
        <f t="shared" si="68"/>
        <v>16.453993324761242</v>
      </c>
      <c r="E787" s="2">
        <f t="shared" si="67"/>
        <v>-3.3825954466557562E-2</v>
      </c>
      <c r="F787" s="2">
        <f t="shared" si="71"/>
        <v>-9.1628230520233778E-2</v>
      </c>
      <c r="G787" s="2">
        <f t="shared" si="69"/>
        <v>5.7802276053676216E-2</v>
      </c>
      <c r="H787" s="2" t="str">
        <f t="shared" si="70"/>
        <v>Sell</v>
      </c>
    </row>
    <row r="788" spans="1:8" ht="13.5" x14ac:dyDescent="0.25">
      <c r="A788" s="3">
        <f>TITRES_STAT!B791</f>
        <v>43150</v>
      </c>
      <c r="B788" s="5">
        <f>TITRES_STAT!D791</f>
        <v>15.851000000000001</v>
      </c>
      <c r="C788" s="2">
        <f t="shared" si="72"/>
        <v>16.445526236403197</v>
      </c>
      <c r="D788" s="2">
        <f t="shared" si="68"/>
        <v>16.409327152556706</v>
      </c>
      <c r="E788" s="2">
        <f t="shared" si="67"/>
        <v>3.619908384649051E-2</v>
      </c>
      <c r="F788" s="2">
        <f t="shared" si="71"/>
        <v>-6.6062767646888912E-2</v>
      </c>
      <c r="G788" s="2">
        <f t="shared" si="69"/>
        <v>0.10226185149337942</v>
      </c>
      <c r="H788" s="2" t="str">
        <f t="shared" si="70"/>
        <v>Sell</v>
      </c>
    </row>
    <row r="789" spans="1:8" ht="13.5" x14ac:dyDescent="0.25">
      <c r="A789" s="3">
        <f>TITRES_STAT!B792</f>
        <v>43151</v>
      </c>
      <c r="B789" s="5">
        <f>TITRES_STAT!D792</f>
        <v>15.851000000000001</v>
      </c>
      <c r="C789" s="2">
        <f t="shared" si="72"/>
        <v>16.466983738495014</v>
      </c>
      <c r="D789" s="2">
        <f t="shared" si="68"/>
        <v>16.367969585700653</v>
      </c>
      <c r="E789" s="2">
        <f t="shared" si="67"/>
        <v>9.9014152794360655E-2</v>
      </c>
      <c r="F789" s="2">
        <f t="shared" si="71"/>
        <v>-3.3047383558638996E-2</v>
      </c>
      <c r="G789" s="2">
        <f t="shared" si="69"/>
        <v>0.13206153635299966</v>
      </c>
      <c r="H789" s="2" t="str">
        <f t="shared" si="70"/>
        <v>Sell</v>
      </c>
    </row>
    <row r="790" spans="1:8" ht="13.5" x14ac:dyDescent="0.25">
      <c r="A790" s="3">
        <f>TITRES_STAT!B793</f>
        <v>43152</v>
      </c>
      <c r="B790" s="5">
        <f>TITRES_STAT!D793</f>
        <v>15.851000000000001</v>
      </c>
      <c r="C790" s="2">
        <f t="shared" si="72"/>
        <v>16.485140086418859</v>
      </c>
      <c r="D790" s="2">
        <f t="shared" si="68"/>
        <v>16.329675542315417</v>
      </c>
      <c r="E790" s="2">
        <f t="shared" si="67"/>
        <v>0.15546454410344168</v>
      </c>
      <c r="F790" s="2">
        <f t="shared" si="71"/>
        <v>4.6550019737771411E-3</v>
      </c>
      <c r="G790" s="2">
        <f t="shared" si="69"/>
        <v>0.15080954212966455</v>
      </c>
      <c r="H790" s="2" t="str">
        <f t="shared" si="70"/>
        <v>Sell</v>
      </c>
    </row>
    <row r="791" spans="1:8" ht="13.5" x14ac:dyDescent="0.25">
      <c r="A791" s="3">
        <f>TITRES_STAT!B794</f>
        <v>43153</v>
      </c>
      <c r="B791" s="5">
        <f>TITRES_STAT!D794</f>
        <v>15.851000000000001</v>
      </c>
      <c r="C791" s="2">
        <f t="shared" si="72"/>
        <v>16.500503150046729</v>
      </c>
      <c r="D791" s="2">
        <f t="shared" si="68"/>
        <v>16.294218094736497</v>
      </c>
      <c r="E791" s="2">
        <f t="shared" si="67"/>
        <v>0.20628505531023222</v>
      </c>
      <c r="F791" s="2">
        <f t="shared" si="71"/>
        <v>4.4981012641068158E-2</v>
      </c>
      <c r="G791" s="2">
        <f t="shared" si="69"/>
        <v>0.16130404266916407</v>
      </c>
      <c r="H791" s="2" t="str">
        <f t="shared" si="70"/>
        <v>Sell</v>
      </c>
    </row>
    <row r="792" spans="1:8" ht="13.5" x14ac:dyDescent="0.25">
      <c r="A792" s="3">
        <f>TITRES_STAT!B795</f>
        <v>43154</v>
      </c>
      <c r="B792" s="5">
        <f>TITRES_STAT!D795</f>
        <v>15.879</v>
      </c>
      <c r="C792" s="2">
        <f t="shared" si="72"/>
        <v>16.513502665424156</v>
      </c>
      <c r="D792" s="2">
        <f t="shared" si="68"/>
        <v>16.26346119883009</v>
      </c>
      <c r="E792" s="2">
        <f t="shared" si="67"/>
        <v>0.25004146659406601</v>
      </c>
      <c r="F792" s="2">
        <f t="shared" si="71"/>
        <v>8.5993103431667745E-2</v>
      </c>
      <c r="G792" s="2">
        <f t="shared" si="69"/>
        <v>0.16404836316239826</v>
      </c>
      <c r="H792" s="2" t="str">
        <f t="shared" si="70"/>
        <v>Sell</v>
      </c>
    </row>
    <row r="793" spans="1:8" ht="13.5" x14ac:dyDescent="0.25">
      <c r="A793" s="3">
        <f>TITRES_STAT!B796</f>
        <v>43157</v>
      </c>
      <c r="B793" s="5">
        <f>TITRES_STAT!D796</f>
        <v>15.879</v>
      </c>
      <c r="C793" s="2">
        <f t="shared" si="72"/>
        <v>16.5245022553589</v>
      </c>
      <c r="D793" s="2">
        <f t="shared" si="68"/>
        <v>16.234982591509343</v>
      </c>
      <c r="E793" s="2">
        <f t="shared" si="67"/>
        <v>0.28951966384955696</v>
      </c>
      <c r="F793" s="2">
        <f t="shared" si="71"/>
        <v>0.1266984155152456</v>
      </c>
      <c r="G793" s="2">
        <f t="shared" si="69"/>
        <v>0.16282124833431136</v>
      </c>
      <c r="H793" s="2" t="str">
        <f t="shared" si="70"/>
        <v>Sell</v>
      </c>
    </row>
    <row r="794" spans="1:8" ht="13.5" x14ac:dyDescent="0.25">
      <c r="A794" s="3">
        <f>TITRES_STAT!B797</f>
        <v>43158</v>
      </c>
      <c r="B794" s="5">
        <f>TITRES_STAT!D797</f>
        <v>15.879</v>
      </c>
      <c r="C794" s="2">
        <f t="shared" si="72"/>
        <v>16.533809600688301</v>
      </c>
      <c r="D794" s="2">
        <f t="shared" si="68"/>
        <v>16.2086135106568</v>
      </c>
      <c r="E794" s="2">
        <f t="shared" si="67"/>
        <v>0.32519609003150052</v>
      </c>
      <c r="F794" s="2">
        <f t="shared" si="71"/>
        <v>0.16639795041849659</v>
      </c>
      <c r="G794" s="2">
        <f t="shared" si="69"/>
        <v>0.15879813961300393</v>
      </c>
      <c r="H794" s="2" t="str">
        <f t="shared" si="70"/>
        <v>Sell</v>
      </c>
    </row>
    <row r="795" spans="1:8" ht="13.5" x14ac:dyDescent="0.25">
      <c r="A795" s="3">
        <f>TITRES_STAT!B798</f>
        <v>43159</v>
      </c>
      <c r="B795" s="5">
        <f>TITRES_STAT!D798</f>
        <v>15.879</v>
      </c>
      <c r="C795" s="2">
        <f t="shared" si="72"/>
        <v>16.541685046736255</v>
      </c>
      <c r="D795" s="2">
        <f t="shared" si="68"/>
        <v>16.184197695052593</v>
      </c>
      <c r="E795" s="2">
        <f t="shared" si="67"/>
        <v>0.35748735168366252</v>
      </c>
      <c r="F795" s="2">
        <f t="shared" si="71"/>
        <v>0.20461583067152977</v>
      </c>
      <c r="G795" s="2">
        <f t="shared" si="69"/>
        <v>0.15287152101213275</v>
      </c>
      <c r="H795" s="2" t="str">
        <f t="shared" si="70"/>
        <v>Sell</v>
      </c>
    </row>
    <row r="796" spans="1:8" ht="13.5" x14ac:dyDescent="0.25">
      <c r="A796" s="3">
        <f>TITRES_STAT!B799</f>
        <v>43160</v>
      </c>
      <c r="B796" s="5">
        <f>TITRES_STAT!D799</f>
        <v>15.879</v>
      </c>
      <c r="C796" s="2">
        <f t="shared" si="72"/>
        <v>16.548348885699909</v>
      </c>
      <c r="D796" s="2">
        <f t="shared" si="68"/>
        <v>16.16159045838203</v>
      </c>
      <c r="E796" s="2">
        <f t="shared" ref="E796:E859" si="73">C796-D796</f>
        <v>0.38675842731787924</v>
      </c>
      <c r="F796" s="2">
        <f t="shared" si="71"/>
        <v>0.24104435000079968</v>
      </c>
      <c r="G796" s="2">
        <f t="shared" si="69"/>
        <v>0.14571407731707955</v>
      </c>
      <c r="H796" s="2" t="str">
        <f t="shared" si="70"/>
        <v>Sell</v>
      </c>
    </row>
    <row r="797" spans="1:8" ht="13.5" x14ac:dyDescent="0.25">
      <c r="A797" s="3">
        <f>TITRES_STAT!B800</f>
        <v>43161</v>
      </c>
      <c r="B797" s="5">
        <f>TITRES_STAT!D800</f>
        <v>15.879</v>
      </c>
      <c r="C797" s="2">
        <f t="shared" si="72"/>
        <v>16.441064441746075</v>
      </c>
      <c r="D797" s="2">
        <f t="shared" ref="D797:D860" si="74">$D$4*B797+(1-$D$4)*D796</f>
        <v>16.140657831835213</v>
      </c>
      <c r="E797" s="2">
        <f t="shared" si="73"/>
        <v>0.30040660991086199</v>
      </c>
      <c r="F797" s="2">
        <f t="shared" si="71"/>
        <v>0.25291680198281219</v>
      </c>
      <c r="G797" s="2">
        <f t="shared" si="69"/>
        <v>4.7489807928049799E-2</v>
      </c>
      <c r="H797" s="2" t="str">
        <f t="shared" si="70"/>
        <v>Sell</v>
      </c>
    </row>
    <row r="798" spans="1:8" ht="13.5" x14ac:dyDescent="0.25">
      <c r="A798" s="3">
        <f>TITRES_STAT!B801</f>
        <v>43164</v>
      </c>
      <c r="B798" s="5">
        <f>TITRES_STAT!D801</f>
        <v>15.885999999999999</v>
      </c>
      <c r="C798" s="2">
        <f t="shared" si="72"/>
        <v>16.350285296862062</v>
      </c>
      <c r="D798" s="2">
        <f t="shared" si="74"/>
        <v>16.121794288736311</v>
      </c>
      <c r="E798" s="2">
        <f t="shared" si="73"/>
        <v>0.22849100812575074</v>
      </c>
      <c r="F798" s="2">
        <f t="shared" si="71"/>
        <v>0.24803164321139992</v>
      </c>
      <c r="G798" s="2">
        <f t="shared" si="69"/>
        <v>-1.9540635085649183E-2</v>
      </c>
      <c r="H798" s="2" t="str">
        <f t="shared" si="70"/>
        <v>Hold</v>
      </c>
    </row>
    <row r="799" spans="1:8" ht="13.5" x14ac:dyDescent="0.25">
      <c r="A799" s="3">
        <f>TITRES_STAT!B802</f>
        <v>43165</v>
      </c>
      <c r="B799" s="5">
        <f>TITRES_STAT!D802</f>
        <v>15.885999999999999</v>
      </c>
      <c r="C799" s="2">
        <f t="shared" si="72"/>
        <v>16.273472174267898</v>
      </c>
      <c r="D799" s="2">
        <f t="shared" si="74"/>
        <v>16.104328045126213</v>
      </c>
      <c r="E799" s="2">
        <f t="shared" si="73"/>
        <v>0.16914412914168508</v>
      </c>
      <c r="F799" s="2">
        <f t="shared" si="71"/>
        <v>0.23225414039745695</v>
      </c>
      <c r="G799" s="2">
        <f t="shared" si="69"/>
        <v>-6.311001125577187E-2</v>
      </c>
      <c r="H799" s="2" t="str">
        <f t="shared" si="70"/>
        <v>Hold</v>
      </c>
    </row>
    <row r="800" spans="1:8" ht="13.5" x14ac:dyDescent="0.25">
      <c r="A800" s="3">
        <f>TITRES_STAT!B803</f>
        <v>43166</v>
      </c>
      <c r="B800" s="5">
        <f>TITRES_STAT!D803</f>
        <v>15.885999999999999</v>
      </c>
      <c r="C800" s="2">
        <f t="shared" si="72"/>
        <v>16.208476455149761</v>
      </c>
      <c r="D800" s="2">
        <f t="shared" si="74"/>
        <v>16.088155597339085</v>
      </c>
      <c r="E800" s="2">
        <f t="shared" si="73"/>
        <v>0.12032085781067536</v>
      </c>
      <c r="F800" s="2">
        <f t="shared" si="71"/>
        <v>0.20986748388010065</v>
      </c>
      <c r="G800" s="2">
        <f t="shared" si="69"/>
        <v>-8.9546626069425289E-2</v>
      </c>
      <c r="H800" s="2" t="str">
        <f t="shared" si="70"/>
        <v>Hold</v>
      </c>
    </row>
    <row r="801" spans="1:8" ht="13.5" x14ac:dyDescent="0.25">
      <c r="A801" s="3">
        <f>TITRES_STAT!B804</f>
        <v>43167</v>
      </c>
      <c r="B801" s="5">
        <f>TITRES_STAT!D804</f>
        <v>15.885999999999999</v>
      </c>
      <c r="C801" s="2">
        <f t="shared" si="72"/>
        <v>16.153480077434413</v>
      </c>
      <c r="D801" s="2">
        <f t="shared" si="74"/>
        <v>16.073181108647301</v>
      </c>
      <c r="E801" s="2">
        <f t="shared" si="73"/>
        <v>8.0298968787111846E-2</v>
      </c>
      <c r="F801" s="2">
        <f t="shared" si="71"/>
        <v>0.18395378086150291</v>
      </c>
      <c r="G801" s="2">
        <f t="shared" si="69"/>
        <v>-0.10365481207439106</v>
      </c>
      <c r="H801" s="2" t="str">
        <f t="shared" si="70"/>
        <v>Hold</v>
      </c>
    </row>
    <row r="802" spans="1:8" ht="13.5" x14ac:dyDescent="0.25">
      <c r="A802" s="3">
        <f>TITRES_STAT!B805</f>
        <v>43168</v>
      </c>
      <c r="B802" s="5">
        <f>TITRES_STAT!D805</f>
        <v>15.885999999999999</v>
      </c>
      <c r="C802" s="2">
        <f t="shared" si="72"/>
        <v>16.111252373213734</v>
      </c>
      <c r="D802" s="2">
        <f t="shared" si="74"/>
        <v>16.059315841340094</v>
      </c>
      <c r="E802" s="2">
        <f t="shared" si="73"/>
        <v>5.193653187363978E-2</v>
      </c>
      <c r="F802" s="2">
        <f t="shared" si="71"/>
        <v>0.15755033106393029</v>
      </c>
      <c r="G802" s="2">
        <f t="shared" si="69"/>
        <v>-0.10561379919029051</v>
      </c>
      <c r="H802" s="2" t="str">
        <f t="shared" si="70"/>
        <v>Hold</v>
      </c>
    </row>
    <row r="803" spans="1:8" ht="13.5" x14ac:dyDescent="0.25">
      <c r="A803" s="3">
        <f>TITRES_STAT!B806</f>
        <v>43171</v>
      </c>
      <c r="B803" s="5">
        <f>TITRES_STAT!D806</f>
        <v>15.885999999999999</v>
      </c>
      <c r="C803" s="2">
        <f t="shared" si="72"/>
        <v>16.075521238873161</v>
      </c>
      <c r="D803" s="2">
        <f t="shared" si="74"/>
        <v>16.046477630870459</v>
      </c>
      <c r="E803" s="2">
        <f t="shared" si="73"/>
        <v>2.9043608002702115E-2</v>
      </c>
      <c r="F803" s="2">
        <f t="shared" si="71"/>
        <v>0.13184898645168466</v>
      </c>
      <c r="G803" s="2">
        <f t="shared" si="69"/>
        <v>-0.10280537844898255</v>
      </c>
      <c r="H803" s="2" t="str">
        <f t="shared" si="70"/>
        <v>Hold</v>
      </c>
    </row>
    <row r="804" spans="1:8" ht="13.5" x14ac:dyDescent="0.25">
      <c r="A804" s="3">
        <f>TITRES_STAT!B807</f>
        <v>43172</v>
      </c>
      <c r="B804" s="5">
        <f>TITRES_STAT!D807</f>
        <v>15.885999999999999</v>
      </c>
      <c r="C804" s="2">
        <f t="shared" si="72"/>
        <v>16.045287202123443</v>
      </c>
      <c r="D804" s="2">
        <f t="shared" si="74"/>
        <v>16.03459039895413</v>
      </c>
      <c r="E804" s="2">
        <f t="shared" si="73"/>
        <v>1.069680316931354E-2</v>
      </c>
      <c r="F804" s="2">
        <f t="shared" si="71"/>
        <v>0.10761854979521045</v>
      </c>
      <c r="G804" s="2">
        <f t="shared" ref="G804:G867" si="75">E804-F804</f>
        <v>-9.6921746625896907E-2</v>
      </c>
      <c r="H804" s="2" t="str">
        <f t="shared" ref="H804:H867" si="76">IF(G804&lt;0,"Hold","Sell")</f>
        <v>Hold</v>
      </c>
    </row>
    <row r="805" spans="1:8" ht="13.5" x14ac:dyDescent="0.25">
      <c r="A805" s="3">
        <f>TITRES_STAT!B808</f>
        <v>43173</v>
      </c>
      <c r="B805" s="5">
        <f>TITRES_STAT!D808</f>
        <v>15.885999999999999</v>
      </c>
      <c r="C805" s="2">
        <f t="shared" si="72"/>
        <v>16.019704555642914</v>
      </c>
      <c r="D805" s="2">
        <f t="shared" si="74"/>
        <v>16.023583702735305</v>
      </c>
      <c r="E805" s="2">
        <f t="shared" si="73"/>
        <v>-3.879147092391122E-3</v>
      </c>
      <c r="F805" s="2">
        <f t="shared" ref="F805:F868" si="77">(E805*(2/(10)))+((1-(2/10))*F804)</f>
        <v>8.5319010417690133E-2</v>
      </c>
      <c r="G805" s="2">
        <f t="shared" si="75"/>
        <v>-8.9198157510081255E-2</v>
      </c>
      <c r="H805" s="2" t="str">
        <f t="shared" si="76"/>
        <v>Hold</v>
      </c>
    </row>
    <row r="806" spans="1:8" ht="13.5" x14ac:dyDescent="0.25">
      <c r="A806" s="3">
        <f>TITRES_STAT!B809</f>
        <v>43174</v>
      </c>
      <c r="B806" s="5">
        <f>TITRES_STAT!D809</f>
        <v>15.885999999999999</v>
      </c>
      <c r="C806" s="2">
        <f t="shared" si="72"/>
        <v>15.998057700928619</v>
      </c>
      <c r="D806" s="2">
        <f t="shared" si="74"/>
        <v>16.013392317347506</v>
      </c>
      <c r="E806" s="2">
        <f t="shared" si="73"/>
        <v>-1.5334616418886782E-2</v>
      </c>
      <c r="F806" s="2">
        <f t="shared" si="77"/>
        <v>6.5188285050374745E-2</v>
      </c>
      <c r="G806" s="2">
        <f t="shared" si="75"/>
        <v>-8.0522901469261526E-2</v>
      </c>
      <c r="H806" s="2" t="str">
        <f t="shared" si="76"/>
        <v>Hold</v>
      </c>
    </row>
    <row r="807" spans="1:8" ht="13.5" x14ac:dyDescent="0.25">
      <c r="A807" s="3">
        <f>TITRES_STAT!B810</f>
        <v>43175</v>
      </c>
      <c r="B807" s="5">
        <f>TITRES_STAT!D810</f>
        <v>15.9</v>
      </c>
      <c r="C807" s="2">
        <f t="shared" si="72"/>
        <v>15.979741131554984</v>
      </c>
      <c r="D807" s="2">
        <f t="shared" si="74"/>
        <v>16.004992886432877</v>
      </c>
      <c r="E807" s="2">
        <f t="shared" si="73"/>
        <v>-2.5251754877892552E-2</v>
      </c>
      <c r="F807" s="2">
        <f t="shared" si="77"/>
        <v>4.7100277064721287E-2</v>
      </c>
      <c r="G807" s="2">
        <f t="shared" si="75"/>
        <v>-7.2352031942613831E-2</v>
      </c>
      <c r="H807" s="2" t="str">
        <f t="shared" si="76"/>
        <v>Hold</v>
      </c>
    </row>
    <row r="808" spans="1:8" ht="13.5" x14ac:dyDescent="0.25">
      <c r="A808" s="3">
        <f>TITRES_STAT!B811</f>
        <v>43178</v>
      </c>
      <c r="B808" s="5">
        <f>TITRES_STAT!D811</f>
        <v>15.9</v>
      </c>
      <c r="C808" s="2">
        <f t="shared" si="72"/>
        <v>15.965319419008065</v>
      </c>
      <c r="D808" s="2">
        <f t="shared" si="74"/>
        <v>15.997215635585997</v>
      </c>
      <c r="E808" s="2">
        <f t="shared" si="73"/>
        <v>-3.1896216577932179E-2</v>
      </c>
      <c r="F808" s="2">
        <f t="shared" si="77"/>
        <v>3.1300978336190596E-2</v>
      </c>
      <c r="G808" s="2">
        <f t="shared" si="75"/>
        <v>-6.3197194914122776E-2</v>
      </c>
      <c r="H808" s="2" t="str">
        <f t="shared" si="76"/>
        <v>Hold</v>
      </c>
    </row>
    <row r="809" spans="1:8" ht="13.5" x14ac:dyDescent="0.25">
      <c r="A809" s="3">
        <f>TITRES_STAT!B812</f>
        <v>43180</v>
      </c>
      <c r="B809" s="5">
        <f>TITRES_STAT!D812</f>
        <v>15.95</v>
      </c>
      <c r="C809" s="2">
        <f t="shared" si="72"/>
        <v>15.953116431468363</v>
      </c>
      <c r="D809" s="2">
        <f t="shared" si="74"/>
        <v>15.993718181098146</v>
      </c>
      <c r="E809" s="2">
        <f t="shared" si="73"/>
        <v>-4.0601749629782802E-2</v>
      </c>
      <c r="F809" s="2">
        <f t="shared" si="77"/>
        <v>1.6920432742995917E-2</v>
      </c>
      <c r="G809" s="2">
        <f t="shared" si="75"/>
        <v>-5.7522182372778716E-2</v>
      </c>
      <c r="H809" s="2" t="str">
        <f t="shared" si="76"/>
        <v>Hold</v>
      </c>
    </row>
    <row r="810" spans="1:8" ht="13.5" x14ac:dyDescent="0.25">
      <c r="A810" s="3">
        <f>TITRES_STAT!B813</f>
        <v>43181</v>
      </c>
      <c r="B810" s="5">
        <f>TITRES_STAT!D813</f>
        <v>15.95</v>
      </c>
      <c r="C810" s="2">
        <f t="shared" si="72"/>
        <v>15.942790826627075</v>
      </c>
      <c r="D810" s="2">
        <f t="shared" si="74"/>
        <v>15.990479797313098</v>
      </c>
      <c r="E810" s="2">
        <f t="shared" si="73"/>
        <v>-4.7688970686023069E-2</v>
      </c>
      <c r="F810" s="2">
        <f t="shared" si="77"/>
        <v>3.9985520571921198E-3</v>
      </c>
      <c r="G810" s="2">
        <f t="shared" si="75"/>
        <v>-5.168752274321519E-2</v>
      </c>
      <c r="H810" s="2" t="str">
        <f t="shared" si="76"/>
        <v>Hold</v>
      </c>
    </row>
    <row r="811" spans="1:8" ht="13.5" x14ac:dyDescent="0.25">
      <c r="A811" s="3">
        <f>TITRES_STAT!B814</f>
        <v>43182</v>
      </c>
      <c r="B811" s="5">
        <f>TITRES_STAT!D814</f>
        <v>15.95</v>
      </c>
      <c r="C811" s="2">
        <f t="shared" si="72"/>
        <v>15.934053776376757</v>
      </c>
      <c r="D811" s="2">
        <f t="shared" si="74"/>
        <v>15.987481293808425</v>
      </c>
      <c r="E811" s="2">
        <f t="shared" si="73"/>
        <v>-5.3427517431668292E-2</v>
      </c>
      <c r="F811" s="2">
        <f t="shared" si="77"/>
        <v>-7.4866618405799636E-3</v>
      </c>
      <c r="G811" s="2">
        <f t="shared" si="75"/>
        <v>-4.5940855591088327E-2</v>
      </c>
      <c r="H811" s="2" t="str">
        <f t="shared" si="76"/>
        <v>Hold</v>
      </c>
    </row>
    <row r="812" spans="1:8" ht="13.5" x14ac:dyDescent="0.25">
      <c r="A812" s="3">
        <f>TITRES_STAT!B815</f>
        <v>43185</v>
      </c>
      <c r="B812" s="5">
        <f>TITRES_STAT!D815</f>
        <v>15.95</v>
      </c>
      <c r="C812" s="2">
        <f t="shared" si="72"/>
        <v>15.926660887703409</v>
      </c>
      <c r="D812" s="2">
        <f t="shared" si="74"/>
        <v>15.984704901674469</v>
      </c>
      <c r="E812" s="2">
        <f t="shared" si="73"/>
        <v>-5.8044013971059627E-2</v>
      </c>
      <c r="F812" s="2">
        <f t="shared" si="77"/>
        <v>-1.7598132266675899E-2</v>
      </c>
      <c r="G812" s="2">
        <f t="shared" si="75"/>
        <v>-4.0445881704383728E-2</v>
      </c>
      <c r="H812" s="2" t="str">
        <f t="shared" si="76"/>
        <v>Hold</v>
      </c>
    </row>
    <row r="813" spans="1:8" ht="13.5" x14ac:dyDescent="0.25">
      <c r="A813" s="3">
        <f>TITRES_STAT!B816</f>
        <v>43186</v>
      </c>
      <c r="B813" s="5">
        <f>TITRES_STAT!D816</f>
        <v>15.95</v>
      </c>
      <c r="C813" s="2">
        <f t="shared" si="72"/>
        <v>15.920405366518271</v>
      </c>
      <c r="D813" s="2">
        <f t="shared" si="74"/>
        <v>15.982134168217101</v>
      </c>
      <c r="E813" s="2">
        <f t="shared" si="73"/>
        <v>-6.1728801698830438E-2</v>
      </c>
      <c r="F813" s="2">
        <f t="shared" si="77"/>
        <v>-2.6424266153106807E-2</v>
      </c>
      <c r="G813" s="2">
        <f t="shared" si="75"/>
        <v>-3.5304535545723631E-2</v>
      </c>
      <c r="H813" s="2" t="str">
        <f t="shared" si="76"/>
        <v>Hold</v>
      </c>
    </row>
    <row r="814" spans="1:8" ht="13.5" x14ac:dyDescent="0.25">
      <c r="A814" s="3">
        <f>TITRES_STAT!B817</f>
        <v>43187</v>
      </c>
      <c r="B814" s="5">
        <f>TITRES_STAT!D817</f>
        <v>15.95</v>
      </c>
      <c r="C814" s="2">
        <f t="shared" si="72"/>
        <v>15.915112233207768</v>
      </c>
      <c r="D814" s="2">
        <f t="shared" si="74"/>
        <v>15.979753859460279</v>
      </c>
      <c r="E814" s="2">
        <f t="shared" si="73"/>
        <v>-6.4641626252511131E-2</v>
      </c>
      <c r="F814" s="2">
        <f t="shared" si="77"/>
        <v>-3.4067738172987673E-2</v>
      </c>
      <c r="G814" s="2">
        <f t="shared" si="75"/>
        <v>-3.0573888079523458E-2</v>
      </c>
      <c r="H814" s="2" t="str">
        <f t="shared" si="76"/>
        <v>Hold</v>
      </c>
    </row>
    <row r="815" spans="1:8" ht="13.5" x14ac:dyDescent="0.25">
      <c r="A815" s="3">
        <f>TITRES_STAT!B818</f>
        <v>43188</v>
      </c>
      <c r="B815" s="5">
        <f>TITRES_STAT!D818</f>
        <v>15.95</v>
      </c>
      <c r="C815" s="2">
        <f t="shared" si="72"/>
        <v>15.91063342809888</v>
      </c>
      <c r="D815" s="2">
        <f t="shared" si="74"/>
        <v>15.97754986987063</v>
      </c>
      <c r="E815" s="2">
        <f t="shared" si="73"/>
        <v>-6.6916441771750712E-2</v>
      </c>
      <c r="F815" s="2">
        <f t="shared" si="77"/>
        <v>-4.0637478892740282E-2</v>
      </c>
      <c r="G815" s="2">
        <f t="shared" si="75"/>
        <v>-2.627896287901043E-2</v>
      </c>
      <c r="H815" s="2" t="str">
        <f t="shared" si="76"/>
        <v>Hold</v>
      </c>
    </row>
    <row r="816" spans="1:8" ht="13.5" x14ac:dyDescent="0.25">
      <c r="A816" s="3">
        <f>TITRES_STAT!B819</f>
        <v>43189</v>
      </c>
      <c r="B816" s="5">
        <f>TITRES_STAT!D819</f>
        <v>15.95</v>
      </c>
      <c r="C816" s="2">
        <f t="shared" si="72"/>
        <v>15.90684366992982</v>
      </c>
      <c r="D816" s="2">
        <f t="shared" si="74"/>
        <v>15.975509138769104</v>
      </c>
      <c r="E816" s="2">
        <f t="shared" si="73"/>
        <v>-6.866546883928315E-2</v>
      </c>
      <c r="F816" s="2">
        <f t="shared" si="77"/>
        <v>-4.6243076882048859E-2</v>
      </c>
      <c r="G816" s="2">
        <f t="shared" si="75"/>
        <v>-2.2422391957234292E-2</v>
      </c>
      <c r="H816" s="2" t="str">
        <f t="shared" si="76"/>
        <v>Hold</v>
      </c>
    </row>
    <row r="817" spans="1:8" ht="13.5" x14ac:dyDescent="0.25">
      <c r="A817" s="3">
        <f>TITRES_STAT!B820</f>
        <v>43192</v>
      </c>
      <c r="B817" s="5">
        <f>TITRES_STAT!D820</f>
        <v>15.95</v>
      </c>
      <c r="C817" s="2">
        <f t="shared" si="72"/>
        <v>15.905790797632925</v>
      </c>
      <c r="D817" s="2">
        <f t="shared" si="74"/>
        <v>15.973619572934355</v>
      </c>
      <c r="E817" s="2">
        <f t="shared" si="73"/>
        <v>-6.7828775301430611E-2</v>
      </c>
      <c r="F817" s="2">
        <f t="shared" si="77"/>
        <v>-5.0560216565925208E-2</v>
      </c>
      <c r="G817" s="2">
        <f t="shared" si="75"/>
        <v>-1.7268558735505403E-2</v>
      </c>
      <c r="H817" s="2" t="str">
        <f t="shared" si="76"/>
        <v>Hold</v>
      </c>
    </row>
    <row r="818" spans="1:8" ht="13.5" x14ac:dyDescent="0.25">
      <c r="A818" s="3">
        <f>TITRES_STAT!B821</f>
        <v>43193</v>
      </c>
      <c r="B818" s="5">
        <f>TITRES_STAT!D821</f>
        <v>15.95</v>
      </c>
      <c r="C818" s="2">
        <f t="shared" si="72"/>
        <v>15.904899905689398</v>
      </c>
      <c r="D818" s="2">
        <f t="shared" si="74"/>
        <v>15.971869974939219</v>
      </c>
      <c r="E818" s="2">
        <f t="shared" si="73"/>
        <v>-6.6970069249821407E-2</v>
      </c>
      <c r="F818" s="2">
        <f t="shared" si="77"/>
        <v>-5.3842187102704449E-2</v>
      </c>
      <c r="G818" s="2">
        <f t="shared" si="75"/>
        <v>-1.3127882147116958E-2</v>
      </c>
      <c r="H818" s="2" t="str">
        <f t="shared" si="76"/>
        <v>Hold</v>
      </c>
    </row>
    <row r="819" spans="1:8" ht="13.5" x14ac:dyDescent="0.25">
      <c r="A819" s="3">
        <f>TITRES_STAT!B822</f>
        <v>43194</v>
      </c>
      <c r="B819" s="5">
        <f>TITRES_STAT!D822</f>
        <v>16.218</v>
      </c>
      <c r="C819" s="2">
        <f t="shared" si="72"/>
        <v>15.911838381737182</v>
      </c>
      <c r="D819" s="2">
        <f t="shared" si="74"/>
        <v>15.990101828647425</v>
      </c>
      <c r="E819" s="2">
        <f t="shared" si="73"/>
        <v>-7.8263446910243673E-2</v>
      </c>
      <c r="F819" s="2">
        <f t="shared" si="77"/>
        <v>-5.8726439064212294E-2</v>
      </c>
      <c r="G819" s="2">
        <f t="shared" si="75"/>
        <v>-1.9537007846031379E-2</v>
      </c>
      <c r="H819" s="2" t="str">
        <f t="shared" si="76"/>
        <v>Hold</v>
      </c>
    </row>
    <row r="820" spans="1:8" ht="13.5" x14ac:dyDescent="0.25">
      <c r="A820" s="3">
        <f>TITRES_STAT!B823</f>
        <v>43195</v>
      </c>
      <c r="B820" s="5">
        <f>TITRES_STAT!D823</f>
        <v>16.218</v>
      </c>
      <c r="C820" s="2">
        <f t="shared" si="72"/>
        <v>15.917709399931461</v>
      </c>
      <c r="D820" s="2">
        <f t="shared" si="74"/>
        <v>16.006983174673543</v>
      </c>
      <c r="E820" s="2">
        <f t="shared" si="73"/>
        <v>-8.9273774742082423E-2</v>
      </c>
      <c r="F820" s="2">
        <f t="shared" si="77"/>
        <v>-6.4835906199786325E-2</v>
      </c>
      <c r="G820" s="2">
        <f t="shared" si="75"/>
        <v>-2.4437868542296098E-2</v>
      </c>
      <c r="H820" s="2" t="str">
        <f t="shared" si="76"/>
        <v>Hold</v>
      </c>
    </row>
    <row r="821" spans="1:8" ht="13.5" x14ac:dyDescent="0.25">
      <c r="A821" s="3">
        <f>TITRES_STAT!B824</f>
        <v>43196</v>
      </c>
      <c r="B821" s="5">
        <f>TITRES_STAT!D824</f>
        <v>16.218</v>
      </c>
      <c r="C821" s="2">
        <f t="shared" si="72"/>
        <v>15.92267718455739</v>
      </c>
      <c r="D821" s="2">
        <f t="shared" si="74"/>
        <v>16.022614050623652</v>
      </c>
      <c r="E821" s="2">
        <f t="shared" si="73"/>
        <v>-9.9936866066261842E-2</v>
      </c>
      <c r="F821" s="2">
        <f t="shared" si="77"/>
        <v>-7.1856098173081431E-2</v>
      </c>
      <c r="G821" s="2">
        <f t="shared" si="75"/>
        <v>-2.8080767893180411E-2</v>
      </c>
      <c r="H821" s="2" t="str">
        <f t="shared" si="76"/>
        <v>Hold</v>
      </c>
    </row>
    <row r="822" spans="1:8" ht="13.5" x14ac:dyDescent="0.25">
      <c r="A822" s="3">
        <f>TITRES_STAT!B825</f>
        <v>43200</v>
      </c>
      <c r="B822" s="5">
        <f>TITRES_STAT!D825</f>
        <v>16.218</v>
      </c>
      <c r="C822" s="2">
        <f t="shared" si="72"/>
        <v>15.926880694625483</v>
      </c>
      <c r="D822" s="2">
        <f t="shared" si="74"/>
        <v>16.037087083910787</v>
      </c>
      <c r="E822" s="2">
        <f t="shared" si="73"/>
        <v>-0.11020638928530424</v>
      </c>
      <c r="F822" s="2">
        <f t="shared" si="77"/>
        <v>-7.9526156395526001E-2</v>
      </c>
      <c r="G822" s="2">
        <f t="shared" si="75"/>
        <v>-3.0680232889778239E-2</v>
      </c>
      <c r="H822" s="2" t="str">
        <f t="shared" si="76"/>
        <v>Hold</v>
      </c>
    </row>
    <row r="823" spans="1:8" ht="13.5" x14ac:dyDescent="0.25">
      <c r="A823" s="3">
        <f>TITRES_STAT!B826</f>
        <v>43201</v>
      </c>
      <c r="B823" s="5">
        <f>TITRES_STAT!D826</f>
        <v>16.218</v>
      </c>
      <c r="C823" s="2">
        <f t="shared" si="72"/>
        <v>15.930437510836947</v>
      </c>
      <c r="D823" s="2">
        <f t="shared" si="74"/>
        <v>16.050488040658138</v>
      </c>
      <c r="E823" s="2">
        <f t="shared" si="73"/>
        <v>-0.12005052982119047</v>
      </c>
      <c r="F823" s="2">
        <f t="shared" si="77"/>
        <v>-8.7631031080658894E-2</v>
      </c>
      <c r="G823" s="2">
        <f t="shared" si="75"/>
        <v>-3.2419498740531572E-2</v>
      </c>
      <c r="H823" s="2" t="str">
        <f t="shared" si="76"/>
        <v>Hold</v>
      </c>
    </row>
    <row r="824" spans="1:8" ht="13.5" x14ac:dyDescent="0.25">
      <c r="A824" s="3">
        <f>TITRES_STAT!B827</f>
        <v>43202</v>
      </c>
      <c r="B824" s="5">
        <f>TITRES_STAT!D827</f>
        <v>16.218</v>
      </c>
      <c r="C824" s="2">
        <f t="shared" si="72"/>
        <v>15.933447124554339</v>
      </c>
      <c r="D824" s="2">
        <f t="shared" si="74"/>
        <v>16.062896333942721</v>
      </c>
      <c r="E824" s="2">
        <f t="shared" si="73"/>
        <v>-0.12944920938838145</v>
      </c>
      <c r="F824" s="2">
        <f t="shared" si="77"/>
        <v>-9.5994666742203402E-2</v>
      </c>
      <c r="G824" s="2">
        <f t="shared" si="75"/>
        <v>-3.3454542646178045E-2</v>
      </c>
      <c r="H824" s="2" t="str">
        <f t="shared" si="76"/>
        <v>Hold</v>
      </c>
    </row>
    <row r="825" spans="1:8" ht="13.5" x14ac:dyDescent="0.25">
      <c r="A825" s="3">
        <f>TITRES_STAT!B828</f>
        <v>43203</v>
      </c>
      <c r="B825" s="5">
        <f>TITRES_STAT!D828</f>
        <v>16.218</v>
      </c>
      <c r="C825" s="2">
        <f t="shared" si="72"/>
        <v>15.935993720776748</v>
      </c>
      <c r="D825" s="2">
        <f t="shared" si="74"/>
        <v>16.074385494391407</v>
      </c>
      <c r="E825" s="2">
        <f t="shared" si="73"/>
        <v>-0.13839177361465893</v>
      </c>
      <c r="F825" s="2">
        <f t="shared" si="77"/>
        <v>-0.10447408811669451</v>
      </c>
      <c r="G825" s="2">
        <f t="shared" si="75"/>
        <v>-3.3917685497964423E-2</v>
      </c>
      <c r="H825" s="2" t="str">
        <f t="shared" si="76"/>
        <v>Hold</v>
      </c>
    </row>
    <row r="826" spans="1:8" ht="13.5" x14ac:dyDescent="0.25">
      <c r="A826" s="3">
        <f>TITRES_STAT!B829</f>
        <v>43206</v>
      </c>
      <c r="B826" s="5">
        <f>TITRES_STAT!D829</f>
        <v>16.218</v>
      </c>
      <c r="C826" s="2">
        <f t="shared" si="72"/>
        <v>15.938148532964941</v>
      </c>
      <c r="D826" s="2">
        <f t="shared" si="74"/>
        <v>16.085023605917971</v>
      </c>
      <c r="E826" s="2">
        <f t="shared" si="73"/>
        <v>-0.14687507295302993</v>
      </c>
      <c r="F826" s="2">
        <f t="shared" si="77"/>
        <v>-0.1129542850839616</v>
      </c>
      <c r="G826" s="2">
        <f t="shared" si="75"/>
        <v>-3.3920787869068325E-2</v>
      </c>
      <c r="H826" s="2" t="str">
        <f t="shared" si="76"/>
        <v>Hold</v>
      </c>
    </row>
    <row r="827" spans="1:8" ht="13.5" x14ac:dyDescent="0.25">
      <c r="A827" s="3">
        <f>TITRES_STAT!B830</f>
        <v>43207</v>
      </c>
      <c r="B827" s="5">
        <f>TITRES_STAT!D830</f>
        <v>15.738</v>
      </c>
      <c r="C827" s="2">
        <f t="shared" si="72"/>
        <v>15.93997183558572</v>
      </c>
      <c r="D827" s="2">
        <f t="shared" si="74"/>
        <v>16.05931815362775</v>
      </c>
      <c r="E827" s="2">
        <f t="shared" si="73"/>
        <v>-0.11934631804203022</v>
      </c>
      <c r="F827" s="2">
        <f t="shared" si="77"/>
        <v>-0.11423269167557534</v>
      </c>
      <c r="G827" s="2">
        <f t="shared" si="75"/>
        <v>-5.1136263664548764E-3</v>
      </c>
      <c r="H827" s="2" t="str">
        <f t="shared" si="76"/>
        <v>Hold</v>
      </c>
    </row>
    <row r="828" spans="1:8" ht="13.5" x14ac:dyDescent="0.25">
      <c r="A828" s="3">
        <f>TITRES_STAT!B831</f>
        <v>43208</v>
      </c>
      <c r="B828" s="5">
        <f>TITRES_STAT!D831</f>
        <v>15.738</v>
      </c>
      <c r="C828" s="2">
        <f t="shared" si="72"/>
        <v>15.941514630110994</v>
      </c>
      <c r="D828" s="2">
        <f t="shared" si="74"/>
        <v>16.035516808914583</v>
      </c>
      <c r="E828" s="2">
        <f t="shared" si="73"/>
        <v>-9.4002178803588521E-2</v>
      </c>
      <c r="F828" s="2">
        <f t="shared" si="77"/>
        <v>-0.11018658910117798</v>
      </c>
      <c r="G828" s="2">
        <f t="shared" si="75"/>
        <v>1.6184410297589463E-2</v>
      </c>
      <c r="H828" s="2" t="str">
        <f t="shared" si="76"/>
        <v>Sell</v>
      </c>
    </row>
    <row r="829" spans="1:8" ht="13.5" x14ac:dyDescent="0.25">
      <c r="A829" s="3">
        <f>TITRES_STAT!B832</f>
        <v>43209</v>
      </c>
      <c r="B829" s="5">
        <f>TITRES_STAT!D832</f>
        <v>15.738</v>
      </c>
      <c r="C829" s="2">
        <f t="shared" si="72"/>
        <v>15.984050840863148</v>
      </c>
      <c r="D829" s="2">
        <f t="shared" si="74"/>
        <v>16.013478526772762</v>
      </c>
      <c r="E829" s="2">
        <f t="shared" si="73"/>
        <v>-2.9427685909613643E-2</v>
      </c>
      <c r="F829" s="2">
        <f t="shared" si="77"/>
        <v>-9.4034808462865119E-2</v>
      </c>
      <c r="G829" s="2">
        <f t="shared" si="75"/>
        <v>6.4607122553251475E-2</v>
      </c>
      <c r="H829" s="2" t="str">
        <f t="shared" si="76"/>
        <v>Sell</v>
      </c>
    </row>
    <row r="830" spans="1:8" ht="13.5" x14ac:dyDescent="0.25">
      <c r="A830" s="3">
        <f>TITRES_STAT!B833</f>
        <v>43210</v>
      </c>
      <c r="B830" s="5">
        <f>TITRES_STAT!D833</f>
        <v>15.738</v>
      </c>
      <c r="C830" s="2">
        <f t="shared" si="72"/>
        <v>16.020043019191895</v>
      </c>
      <c r="D830" s="2">
        <f t="shared" si="74"/>
        <v>15.993072709974779</v>
      </c>
      <c r="E830" s="2">
        <f t="shared" si="73"/>
        <v>2.6970309217116295E-2</v>
      </c>
      <c r="F830" s="2">
        <f t="shared" si="77"/>
        <v>-6.9833784926868842E-2</v>
      </c>
      <c r="G830" s="2">
        <f t="shared" si="75"/>
        <v>9.6804094143985137E-2</v>
      </c>
      <c r="H830" s="2" t="str">
        <f t="shared" si="76"/>
        <v>Sell</v>
      </c>
    </row>
    <row r="831" spans="1:8" ht="13.5" x14ac:dyDescent="0.25">
      <c r="A831" s="3">
        <f>TITRES_STAT!B834</f>
        <v>43213</v>
      </c>
      <c r="B831" s="5">
        <f>TITRES_STAT!D834</f>
        <v>15.738</v>
      </c>
      <c r="C831" s="2">
        <f t="shared" si="72"/>
        <v>16.050497939316219</v>
      </c>
      <c r="D831" s="2">
        <f t="shared" si="74"/>
        <v>15.974178435161832</v>
      </c>
      <c r="E831" s="2">
        <f t="shared" si="73"/>
        <v>7.6319504154387374E-2</v>
      </c>
      <c r="F831" s="2">
        <f t="shared" si="77"/>
        <v>-4.0603127110617601E-2</v>
      </c>
      <c r="G831" s="2">
        <f t="shared" si="75"/>
        <v>0.11692263126500498</v>
      </c>
      <c r="H831" s="2" t="str">
        <f t="shared" si="76"/>
        <v>Sell</v>
      </c>
    </row>
    <row r="832" spans="1:8" ht="13.5" x14ac:dyDescent="0.25">
      <c r="A832" s="3">
        <f>TITRES_STAT!B835</f>
        <v>43214</v>
      </c>
      <c r="B832" s="5">
        <f>TITRES_STAT!D835</f>
        <v>15.738</v>
      </c>
      <c r="C832" s="2">
        <f t="shared" si="72"/>
        <v>16.076267487113725</v>
      </c>
      <c r="D832" s="2">
        <f t="shared" si="74"/>
        <v>15.956683736260956</v>
      </c>
      <c r="E832" s="2">
        <f t="shared" si="73"/>
        <v>0.11958375085276884</v>
      </c>
      <c r="F832" s="2">
        <f t="shared" si="77"/>
        <v>-8.5657515179403156E-3</v>
      </c>
      <c r="G832" s="2">
        <f t="shared" si="75"/>
        <v>0.12814950237070916</v>
      </c>
      <c r="H832" s="2" t="str">
        <f t="shared" si="76"/>
        <v>Sell</v>
      </c>
    </row>
    <row r="833" spans="1:8" ht="13.5" x14ac:dyDescent="0.25">
      <c r="A833" s="3">
        <f>TITRES_STAT!B836</f>
        <v>43215</v>
      </c>
      <c r="B833" s="5">
        <f>TITRES_STAT!D836</f>
        <v>15.879</v>
      </c>
      <c r="C833" s="2">
        <f t="shared" si="72"/>
        <v>16.098072489096229</v>
      </c>
      <c r="D833" s="2">
        <f t="shared" si="74"/>
        <v>15.950929385426811</v>
      </c>
      <c r="E833" s="2">
        <f t="shared" si="73"/>
        <v>0.14714310366941774</v>
      </c>
      <c r="F833" s="2">
        <f t="shared" si="77"/>
        <v>2.2576019519531296E-2</v>
      </c>
      <c r="G833" s="2">
        <f t="shared" si="75"/>
        <v>0.12456708414988645</v>
      </c>
      <c r="H833" s="2" t="str">
        <f t="shared" si="76"/>
        <v>Sell</v>
      </c>
    </row>
    <row r="834" spans="1:8" ht="13.5" x14ac:dyDescent="0.25">
      <c r="A834" s="3">
        <f>TITRES_STAT!B837</f>
        <v>43216</v>
      </c>
      <c r="B834" s="5">
        <f>TITRES_STAT!D837</f>
        <v>16.161999999999999</v>
      </c>
      <c r="C834" s="2">
        <f t="shared" si="72"/>
        <v>16.116522875389116</v>
      </c>
      <c r="D834" s="2">
        <f t="shared" si="74"/>
        <v>15.966564245765566</v>
      </c>
      <c r="E834" s="2">
        <f t="shared" si="73"/>
        <v>0.14995862962354956</v>
      </c>
      <c r="F834" s="2">
        <f t="shared" si="77"/>
        <v>4.8052541540334948E-2</v>
      </c>
      <c r="G834" s="2">
        <f t="shared" si="75"/>
        <v>0.10190608808321461</v>
      </c>
      <c r="H834" s="2" t="str">
        <f t="shared" si="76"/>
        <v>Sell</v>
      </c>
    </row>
    <row r="835" spans="1:8" ht="13.5" x14ac:dyDescent="0.25">
      <c r="A835" s="3">
        <f>TITRES_STAT!B838</f>
        <v>43217</v>
      </c>
      <c r="B835" s="5">
        <f>TITRES_STAT!D838</f>
        <v>15.879</v>
      </c>
      <c r="C835" s="2">
        <f t="shared" si="72"/>
        <v>16.132134740713866</v>
      </c>
      <c r="D835" s="2">
        <f t="shared" si="74"/>
        <v>15.960078005338486</v>
      </c>
      <c r="E835" s="2">
        <f t="shared" si="73"/>
        <v>0.17205673537537969</v>
      </c>
      <c r="F835" s="2">
        <f t="shared" si="77"/>
        <v>7.2853380307343896E-2</v>
      </c>
      <c r="G835" s="2">
        <f t="shared" si="75"/>
        <v>9.9203355068035792E-2</v>
      </c>
      <c r="H835" s="2" t="str">
        <f t="shared" si="76"/>
        <v>Sell</v>
      </c>
    </row>
    <row r="836" spans="1:8" ht="13.5" x14ac:dyDescent="0.25">
      <c r="A836" s="3">
        <f>TITRES_STAT!B839</f>
        <v>43220</v>
      </c>
      <c r="B836" s="5">
        <f>TITRES_STAT!D839</f>
        <v>15.885999999999999</v>
      </c>
      <c r="C836" s="2">
        <f t="shared" si="72"/>
        <v>16.145344780604042</v>
      </c>
      <c r="D836" s="2">
        <f t="shared" si="74"/>
        <v>15.954590745683783</v>
      </c>
      <c r="E836" s="2">
        <f t="shared" si="73"/>
        <v>0.19075403492025877</v>
      </c>
      <c r="F836" s="2">
        <f t="shared" si="77"/>
        <v>9.6433511229926883E-2</v>
      </c>
      <c r="G836" s="2">
        <f t="shared" si="75"/>
        <v>9.4320523690331892E-2</v>
      </c>
      <c r="H836" s="2" t="str">
        <f t="shared" si="76"/>
        <v>Sell</v>
      </c>
    </row>
    <row r="837" spans="1:8" ht="13.5" x14ac:dyDescent="0.25">
      <c r="A837" s="3">
        <f>TITRES_STAT!B840</f>
        <v>43222</v>
      </c>
      <c r="B837" s="5">
        <f>TITRES_STAT!D840</f>
        <v>15.885999999999999</v>
      </c>
      <c r="C837" s="2">
        <f t="shared" si="72"/>
        <v>16.082676352818805</v>
      </c>
      <c r="D837" s="2">
        <f t="shared" si="74"/>
        <v>15.949509949707206</v>
      </c>
      <c r="E837" s="2">
        <f t="shared" si="73"/>
        <v>0.13316640311159844</v>
      </c>
      <c r="F837" s="2">
        <f t="shared" si="77"/>
        <v>0.1037800896062612</v>
      </c>
      <c r="G837" s="2">
        <f t="shared" si="75"/>
        <v>2.9386313505337242E-2</v>
      </c>
      <c r="H837" s="2" t="str">
        <f t="shared" si="76"/>
        <v>Sell</v>
      </c>
    </row>
    <row r="838" spans="1:8" ht="13.5" x14ac:dyDescent="0.25">
      <c r="A838" s="3">
        <f>TITRES_STAT!B841</f>
        <v>43223</v>
      </c>
      <c r="B838" s="5">
        <f>TITRES_STAT!D841</f>
        <v>15.885999999999999</v>
      </c>
      <c r="C838" s="2">
        <f t="shared" si="72"/>
        <v>16.029649221615912</v>
      </c>
      <c r="D838" s="2">
        <f t="shared" si="74"/>
        <v>15.944805508988154</v>
      </c>
      <c r="E838" s="2">
        <f t="shared" si="73"/>
        <v>8.4843712627758805E-2</v>
      </c>
      <c r="F838" s="2">
        <f t="shared" si="77"/>
        <v>9.9992814210560735E-2</v>
      </c>
      <c r="G838" s="2">
        <f t="shared" si="75"/>
        <v>-1.514910158280193E-2</v>
      </c>
      <c r="H838" s="2" t="str">
        <f t="shared" si="76"/>
        <v>Hold</v>
      </c>
    </row>
    <row r="839" spans="1:8" ht="13.5" x14ac:dyDescent="0.25">
      <c r="A839" s="3">
        <f>TITRES_STAT!B842</f>
        <v>43224</v>
      </c>
      <c r="B839" s="5">
        <f>TITRES_STAT!D842</f>
        <v>15.95</v>
      </c>
      <c r="C839" s="2">
        <f t="shared" si="72"/>
        <v>15.984780110598079</v>
      </c>
      <c r="D839" s="2">
        <f t="shared" si="74"/>
        <v>15.945190286100143</v>
      </c>
      <c r="E839" s="2">
        <f t="shared" si="73"/>
        <v>3.9589824497936021E-2</v>
      </c>
      <c r="F839" s="2">
        <f t="shared" si="77"/>
        <v>8.7912216268035803E-2</v>
      </c>
      <c r="G839" s="2">
        <f t="shared" si="75"/>
        <v>-4.8322391770099782E-2</v>
      </c>
      <c r="H839" s="2" t="str">
        <f t="shared" si="76"/>
        <v>Hold</v>
      </c>
    </row>
    <row r="840" spans="1:8" ht="13.5" x14ac:dyDescent="0.25">
      <c r="A840" s="3">
        <f>TITRES_STAT!B843</f>
        <v>43227</v>
      </c>
      <c r="B840" s="5">
        <f>TITRES_STAT!D843</f>
        <v>15.95</v>
      </c>
      <c r="C840" s="2">
        <f t="shared" si="72"/>
        <v>15.946813939736836</v>
      </c>
      <c r="D840" s="2">
        <f t="shared" si="74"/>
        <v>15.945546561203837</v>
      </c>
      <c r="E840" s="2">
        <f t="shared" si="73"/>
        <v>1.267378532999075E-3</v>
      </c>
      <c r="F840" s="2">
        <f t="shared" si="77"/>
        <v>7.058324872102846E-2</v>
      </c>
      <c r="G840" s="2">
        <f t="shared" si="75"/>
        <v>-6.9315870188029385E-2</v>
      </c>
      <c r="H840" s="2" t="str">
        <f t="shared" si="76"/>
        <v>Hold</v>
      </c>
    </row>
    <row r="841" spans="1:8" ht="13.5" x14ac:dyDescent="0.25">
      <c r="A841" s="3">
        <f>TITRES_STAT!B844</f>
        <v>43228</v>
      </c>
      <c r="B841" s="5">
        <f>TITRES_STAT!D844</f>
        <v>15.95</v>
      </c>
      <c r="C841" s="2">
        <f t="shared" si="72"/>
        <v>15.914688718238862</v>
      </c>
      <c r="D841" s="2">
        <f t="shared" si="74"/>
        <v>15.94587644555911</v>
      </c>
      <c r="E841" s="2">
        <f t="shared" si="73"/>
        <v>-3.118772732024766E-2</v>
      </c>
      <c r="F841" s="2">
        <f t="shared" si="77"/>
        <v>5.0229053512773236E-2</v>
      </c>
      <c r="G841" s="2">
        <f t="shared" si="75"/>
        <v>-8.1416780833020896E-2</v>
      </c>
      <c r="H841" s="2" t="str">
        <f t="shared" si="76"/>
        <v>Hold</v>
      </c>
    </row>
    <row r="842" spans="1:8" ht="13.5" x14ac:dyDescent="0.25">
      <c r="A842" s="3">
        <f>TITRES_STAT!B845</f>
        <v>43229</v>
      </c>
      <c r="B842" s="5">
        <f>TITRES_STAT!D845</f>
        <v>15.95</v>
      </c>
      <c r="C842" s="2">
        <f t="shared" si="72"/>
        <v>15.887505838509806</v>
      </c>
      <c r="D842" s="2">
        <f t="shared" si="74"/>
        <v>15.946181894036213</v>
      </c>
      <c r="E842" s="2">
        <f t="shared" si="73"/>
        <v>-5.8676055526406756E-2</v>
      </c>
      <c r="F842" s="2">
        <f t="shared" si="77"/>
        <v>2.8448031704937243E-2</v>
      </c>
      <c r="G842" s="2">
        <f t="shared" si="75"/>
        <v>-8.7124087231344002E-2</v>
      </c>
      <c r="H842" s="2" t="str">
        <f t="shared" si="76"/>
        <v>Hold</v>
      </c>
    </row>
    <row r="843" spans="1:8" ht="13.5" x14ac:dyDescent="0.25">
      <c r="A843" s="3">
        <f>TITRES_STAT!B846</f>
        <v>43230</v>
      </c>
      <c r="B843" s="5">
        <f>TITRES_STAT!D846</f>
        <v>15.95</v>
      </c>
      <c r="C843" s="2">
        <f t="shared" si="72"/>
        <v>15.886197247969836</v>
      </c>
      <c r="D843" s="2">
        <f t="shared" si="74"/>
        <v>15.946464716700198</v>
      </c>
      <c r="E843" s="2">
        <f t="shared" si="73"/>
        <v>-6.0267468730362594E-2</v>
      </c>
      <c r="F843" s="2">
        <f t="shared" si="77"/>
        <v>1.0704931617877276E-2</v>
      </c>
      <c r="G843" s="2">
        <f t="shared" si="75"/>
        <v>-7.0972400348239872E-2</v>
      </c>
      <c r="H843" s="2" t="str">
        <f t="shared" si="76"/>
        <v>Hold</v>
      </c>
    </row>
    <row r="844" spans="1:8" ht="13.5" x14ac:dyDescent="0.25">
      <c r="A844" s="3">
        <f>TITRES_STAT!B847</f>
        <v>43231</v>
      </c>
      <c r="B844" s="5">
        <f>TITRES_STAT!D847</f>
        <v>15.95</v>
      </c>
      <c r="C844" s="2">
        <f t="shared" si="72"/>
        <v>15.928628440589861</v>
      </c>
      <c r="D844" s="2">
        <f t="shared" si="74"/>
        <v>15.946726589537221</v>
      </c>
      <c r="E844" s="2">
        <f t="shared" si="73"/>
        <v>-1.8098148947359505E-2</v>
      </c>
      <c r="F844" s="2">
        <f t="shared" si="77"/>
        <v>4.9443155048299195E-3</v>
      </c>
      <c r="G844" s="2">
        <f t="shared" si="75"/>
        <v>-2.3042464452189423E-2</v>
      </c>
      <c r="H844" s="2" t="str">
        <f t="shared" si="76"/>
        <v>Hold</v>
      </c>
    </row>
    <row r="845" spans="1:8" ht="13.5" x14ac:dyDescent="0.25">
      <c r="A845" s="3">
        <f>TITRES_STAT!B848</f>
        <v>43234</v>
      </c>
      <c r="B845" s="5">
        <f>TITRES_STAT!D848</f>
        <v>15.95</v>
      </c>
      <c r="C845" s="2">
        <f t="shared" si="72"/>
        <v>15.920993295883729</v>
      </c>
      <c r="D845" s="2">
        <f t="shared" si="74"/>
        <v>15.946969064386316</v>
      </c>
      <c r="E845" s="2">
        <f t="shared" si="73"/>
        <v>-2.597576850258676E-2</v>
      </c>
      <c r="F845" s="2">
        <f t="shared" si="77"/>
        <v>-1.2397012966534164E-3</v>
      </c>
      <c r="G845" s="2">
        <f t="shared" si="75"/>
        <v>-2.4736067205933344E-2</v>
      </c>
      <c r="H845" s="2" t="str">
        <f t="shared" si="76"/>
        <v>Hold</v>
      </c>
    </row>
    <row r="846" spans="1:8" ht="13.5" x14ac:dyDescent="0.25">
      <c r="A846" s="3">
        <f>TITRES_STAT!B849</f>
        <v>43235</v>
      </c>
      <c r="B846" s="5">
        <f>TITRES_STAT!D849</f>
        <v>15.95</v>
      </c>
      <c r="C846" s="2">
        <f t="shared" si="72"/>
        <v>15.915609711901617</v>
      </c>
      <c r="D846" s="2">
        <f t="shared" si="74"/>
        <v>15.947193578135478</v>
      </c>
      <c r="E846" s="2">
        <f t="shared" si="73"/>
        <v>-3.1583866233861002E-2</v>
      </c>
      <c r="F846" s="2">
        <f t="shared" si="77"/>
        <v>-7.3085342840949344E-3</v>
      </c>
      <c r="G846" s="2">
        <f t="shared" si="75"/>
        <v>-2.4275331949766069E-2</v>
      </c>
      <c r="H846" s="2" t="str">
        <f t="shared" si="76"/>
        <v>Hold</v>
      </c>
    </row>
    <row r="847" spans="1:8" ht="13.5" x14ac:dyDescent="0.25">
      <c r="A847" s="3">
        <f>TITRES_STAT!B850</f>
        <v>43236</v>
      </c>
      <c r="B847" s="5">
        <f>TITRES_STAT!D850</f>
        <v>15.95</v>
      </c>
      <c r="C847" s="2">
        <f t="shared" ref="C847:C910" si="78">$C$4*B837+C846*(1-$C$4)</f>
        <v>15.911054371609062</v>
      </c>
      <c r="D847" s="2">
        <f t="shared" si="74"/>
        <v>15.947401461236554</v>
      </c>
      <c r="E847" s="2">
        <f t="shared" si="73"/>
        <v>-3.6347089627492224E-2</v>
      </c>
      <c r="F847" s="2">
        <f t="shared" si="77"/>
        <v>-1.3116245352774393E-2</v>
      </c>
      <c r="G847" s="2">
        <f t="shared" si="75"/>
        <v>-2.3230844274717832E-2</v>
      </c>
      <c r="H847" s="2" t="str">
        <f t="shared" si="76"/>
        <v>Hold</v>
      </c>
    </row>
    <row r="848" spans="1:8" ht="13.5" x14ac:dyDescent="0.25">
      <c r="A848" s="3">
        <f>TITRES_STAT!B851</f>
        <v>43237</v>
      </c>
      <c r="B848" s="5">
        <f>TITRES_STAT!D851</f>
        <v>15.95</v>
      </c>
      <c r="C848" s="2">
        <f t="shared" si="78"/>
        <v>15.907199852899975</v>
      </c>
      <c r="D848" s="2">
        <f t="shared" si="74"/>
        <v>15.947593945589402</v>
      </c>
      <c r="E848" s="2">
        <f t="shared" si="73"/>
        <v>-4.0394092689426842E-2</v>
      </c>
      <c r="F848" s="2">
        <f t="shared" si="77"/>
        <v>-1.8571814820104886E-2</v>
      </c>
      <c r="G848" s="2">
        <f t="shared" si="75"/>
        <v>-2.1822277869321956E-2</v>
      </c>
      <c r="H848" s="2" t="str">
        <f t="shared" si="76"/>
        <v>Hold</v>
      </c>
    </row>
    <row r="849" spans="1:8" ht="13.5" x14ac:dyDescent="0.25">
      <c r="A849" s="3">
        <f>TITRES_STAT!B852</f>
        <v>43238</v>
      </c>
      <c r="B849" s="5">
        <f>TITRES_STAT!D852</f>
        <v>15.95</v>
      </c>
      <c r="C849" s="2">
        <f t="shared" si="78"/>
        <v>15.913784490915363</v>
      </c>
      <c r="D849" s="2">
        <f t="shared" si="74"/>
        <v>15.94777217184204</v>
      </c>
      <c r="E849" s="2">
        <f t="shared" si="73"/>
        <v>-3.3987680926676589E-2</v>
      </c>
      <c r="F849" s="2">
        <f t="shared" si="77"/>
        <v>-2.1654988041419229E-2</v>
      </c>
      <c r="G849" s="2">
        <f t="shared" si="75"/>
        <v>-1.233269288525736E-2</v>
      </c>
      <c r="H849" s="2" t="str">
        <f t="shared" si="76"/>
        <v>Hold</v>
      </c>
    </row>
    <row r="850" spans="1:8" ht="13.5" x14ac:dyDescent="0.25">
      <c r="A850" s="3">
        <f>TITRES_STAT!B853</f>
        <v>43241</v>
      </c>
      <c r="B850" s="5">
        <f>TITRES_STAT!D853</f>
        <v>16.422000000000001</v>
      </c>
      <c r="C850" s="2">
        <f t="shared" si="78"/>
        <v>15.919356107697615</v>
      </c>
      <c r="D850" s="2">
        <f t="shared" si="74"/>
        <v>15.982900159113001</v>
      </c>
      <c r="E850" s="2">
        <f t="shared" si="73"/>
        <v>-6.3544051415385994E-2</v>
      </c>
      <c r="F850" s="2">
        <f t="shared" si="77"/>
        <v>-3.0032800716212581E-2</v>
      </c>
      <c r="G850" s="2">
        <f t="shared" si="75"/>
        <v>-3.3511250699173413E-2</v>
      </c>
      <c r="H850" s="2" t="str">
        <f t="shared" si="76"/>
        <v>Hold</v>
      </c>
    </row>
    <row r="851" spans="1:8" ht="13.5" x14ac:dyDescent="0.25">
      <c r="A851" s="3">
        <f>TITRES_STAT!B854</f>
        <v>43242</v>
      </c>
      <c r="B851" s="5">
        <f>TITRES_STAT!D854</f>
        <v>16.422000000000001</v>
      </c>
      <c r="C851" s="2">
        <f t="shared" si="78"/>
        <v>15.924070552667212</v>
      </c>
      <c r="D851" s="2">
        <f t="shared" si="74"/>
        <v>16.01542607325278</v>
      </c>
      <c r="E851" s="2">
        <f t="shared" si="73"/>
        <v>-9.1355520585567618E-2</v>
      </c>
      <c r="F851" s="2">
        <f t="shared" si="77"/>
        <v>-4.2297344690083588E-2</v>
      </c>
      <c r="G851" s="2">
        <f t="shared" si="75"/>
        <v>-4.905817589548403E-2</v>
      </c>
      <c r="H851" s="2" t="str">
        <f t="shared" si="76"/>
        <v>Hold</v>
      </c>
    </row>
    <row r="852" spans="1:8" ht="13.5" x14ac:dyDescent="0.25">
      <c r="A852" s="3">
        <f>TITRES_STAT!B855</f>
        <v>43243</v>
      </c>
      <c r="B852" s="5">
        <f>TITRES_STAT!D855</f>
        <v>16.422000000000001</v>
      </c>
      <c r="C852" s="2">
        <f t="shared" si="78"/>
        <v>15.928059698410717</v>
      </c>
      <c r="D852" s="2">
        <f t="shared" si="74"/>
        <v>16.04554266041924</v>
      </c>
      <c r="E852" s="2">
        <f t="shared" si="73"/>
        <v>-0.11748296200852337</v>
      </c>
      <c r="F852" s="2">
        <f t="shared" si="77"/>
        <v>-5.7334468153771551E-2</v>
      </c>
      <c r="G852" s="2">
        <f t="shared" si="75"/>
        <v>-6.0148493854751822E-2</v>
      </c>
      <c r="H852" s="2" t="str">
        <f t="shared" si="76"/>
        <v>Hold</v>
      </c>
    </row>
    <row r="853" spans="1:8" ht="13.5" x14ac:dyDescent="0.25">
      <c r="A853" s="3">
        <f>TITRES_STAT!B856</f>
        <v>43244</v>
      </c>
      <c r="B853" s="5">
        <f>TITRES_STAT!D856</f>
        <v>16.422000000000001</v>
      </c>
      <c r="C853" s="2">
        <f t="shared" si="78"/>
        <v>15.931435129424452</v>
      </c>
      <c r="D853" s="2">
        <f t="shared" si="74"/>
        <v>16.073428389277073</v>
      </c>
      <c r="E853" s="2">
        <f t="shared" si="73"/>
        <v>-0.14199325985262057</v>
      </c>
      <c r="F853" s="2">
        <f t="shared" si="77"/>
        <v>-7.4266226493541365E-2</v>
      </c>
      <c r="G853" s="2">
        <f t="shared" si="75"/>
        <v>-6.7727033359079203E-2</v>
      </c>
      <c r="H853" s="2" t="str">
        <f t="shared" si="76"/>
        <v>Hold</v>
      </c>
    </row>
    <row r="854" spans="1:8" ht="13.5" x14ac:dyDescent="0.25">
      <c r="A854" s="3">
        <f>TITRES_STAT!B857</f>
        <v>43245</v>
      </c>
      <c r="B854" s="5">
        <f>TITRES_STAT!D857</f>
        <v>16.422000000000001</v>
      </c>
      <c r="C854" s="2">
        <f t="shared" si="78"/>
        <v>15.934291263359151</v>
      </c>
      <c r="D854" s="2">
        <f t="shared" si="74"/>
        <v>16.099248508589881</v>
      </c>
      <c r="E854" s="2">
        <f t="shared" si="73"/>
        <v>-0.1649572452307293</v>
      </c>
      <c r="F854" s="2">
        <f t="shared" si="77"/>
        <v>-9.2404430240978969E-2</v>
      </c>
      <c r="G854" s="2">
        <f t="shared" si="75"/>
        <v>-7.255281498975033E-2</v>
      </c>
      <c r="H854" s="2" t="str">
        <f t="shared" si="76"/>
        <v>Hold</v>
      </c>
    </row>
    <row r="855" spans="1:8" ht="13.5" x14ac:dyDescent="0.25">
      <c r="A855" s="3">
        <f>TITRES_STAT!B858</f>
        <v>43248</v>
      </c>
      <c r="B855" s="5">
        <f>TITRES_STAT!D858</f>
        <v>16.422000000000001</v>
      </c>
      <c r="C855" s="2">
        <f t="shared" si="78"/>
        <v>15.936707992073128</v>
      </c>
      <c r="D855" s="2">
        <f t="shared" si="74"/>
        <v>16.12315602647211</v>
      </c>
      <c r="E855" s="2">
        <f t="shared" si="73"/>
        <v>-0.18644803439898183</v>
      </c>
      <c r="F855" s="2">
        <f t="shared" si="77"/>
        <v>-0.11121315107257954</v>
      </c>
      <c r="G855" s="2">
        <f t="shared" si="75"/>
        <v>-7.5234883326402296E-2</v>
      </c>
      <c r="H855" s="2" t="str">
        <f t="shared" si="76"/>
        <v>Hold</v>
      </c>
    </row>
    <row r="856" spans="1:8" ht="13.5" x14ac:dyDescent="0.25">
      <c r="A856" s="3">
        <f>TITRES_STAT!B859</f>
        <v>43249</v>
      </c>
      <c r="B856" s="5">
        <f>TITRES_STAT!D859</f>
        <v>16.422000000000001</v>
      </c>
      <c r="C856" s="2">
        <f t="shared" si="78"/>
        <v>15.93875291636957</v>
      </c>
      <c r="D856" s="2">
        <f t="shared" si="74"/>
        <v>16.145292617103806</v>
      </c>
      <c r="E856" s="2">
        <f t="shared" si="73"/>
        <v>-0.20653970073423622</v>
      </c>
      <c r="F856" s="2">
        <f t="shared" si="77"/>
        <v>-0.13027846100491086</v>
      </c>
      <c r="G856" s="2">
        <f t="shared" si="75"/>
        <v>-7.6261239729325359E-2</v>
      </c>
      <c r="H856" s="2" t="str">
        <f t="shared" si="76"/>
        <v>Hold</v>
      </c>
    </row>
    <row r="857" spans="1:8" ht="13.5" x14ac:dyDescent="0.25">
      <c r="A857" s="3">
        <f>TITRES_STAT!B860</f>
        <v>43250</v>
      </c>
      <c r="B857" s="5">
        <f>TITRES_STAT!D860</f>
        <v>16.422000000000001</v>
      </c>
      <c r="C857" s="2">
        <f t="shared" si="78"/>
        <v>15.940483236928097</v>
      </c>
      <c r="D857" s="2">
        <f t="shared" si="74"/>
        <v>16.165789460281303</v>
      </c>
      <c r="E857" s="2">
        <f t="shared" si="73"/>
        <v>-0.22530622335320594</v>
      </c>
      <c r="F857" s="2">
        <f t="shared" si="77"/>
        <v>-0.14928401347456988</v>
      </c>
      <c r="G857" s="2">
        <f t="shared" si="75"/>
        <v>-7.602220987863606E-2</v>
      </c>
      <c r="H857" s="2" t="str">
        <f t="shared" si="76"/>
        <v>Hold</v>
      </c>
    </row>
    <row r="858" spans="1:8" ht="13.5" x14ac:dyDescent="0.25">
      <c r="A858" s="3">
        <f>TITRES_STAT!B861</f>
        <v>43251</v>
      </c>
      <c r="B858" s="5">
        <f>TITRES_STAT!D861</f>
        <v>16.422000000000001</v>
      </c>
      <c r="C858" s="2">
        <f t="shared" si="78"/>
        <v>15.941947354323775</v>
      </c>
      <c r="D858" s="2">
        <f t="shared" si="74"/>
        <v>16.184768018778986</v>
      </c>
      <c r="E858" s="2">
        <f t="shared" si="73"/>
        <v>-0.24282066445521089</v>
      </c>
      <c r="F858" s="2">
        <f t="shared" si="77"/>
        <v>-0.16799134367069807</v>
      </c>
      <c r="G858" s="2">
        <f t="shared" si="75"/>
        <v>-7.4829320784512821E-2</v>
      </c>
      <c r="H858" s="2" t="str">
        <f t="shared" si="76"/>
        <v>Hold</v>
      </c>
    </row>
    <row r="859" spans="1:8" ht="13.5" x14ac:dyDescent="0.25">
      <c r="A859" s="3">
        <f>TITRES_STAT!B862</f>
        <v>43252</v>
      </c>
      <c r="B859" s="5">
        <f>TITRES_STAT!D862</f>
        <v>16.422000000000001</v>
      </c>
      <c r="C859" s="2">
        <f t="shared" si="78"/>
        <v>15.943186222889349</v>
      </c>
      <c r="D859" s="2">
        <f t="shared" si="74"/>
        <v>16.202340758128688</v>
      </c>
      <c r="E859" s="2">
        <f t="shared" si="73"/>
        <v>-0.25915453523933962</v>
      </c>
      <c r="F859" s="2">
        <f t="shared" si="77"/>
        <v>-0.18622398198442641</v>
      </c>
      <c r="G859" s="2">
        <f t="shared" si="75"/>
        <v>-7.2930553254913211E-2</v>
      </c>
      <c r="H859" s="2" t="str">
        <f t="shared" si="76"/>
        <v>Hold</v>
      </c>
    </row>
    <row r="860" spans="1:8" ht="13.5" x14ac:dyDescent="0.25">
      <c r="A860" s="3">
        <f>TITRES_STAT!B863</f>
        <v>43255</v>
      </c>
      <c r="B860" s="5">
        <f>TITRES_STAT!D863</f>
        <v>16.43</v>
      </c>
      <c r="C860" s="2">
        <f t="shared" si="78"/>
        <v>16.016849880906371</v>
      </c>
      <c r="D860" s="2">
        <f t="shared" si="74"/>
        <v>16.219204405674713</v>
      </c>
      <c r="E860" s="2">
        <f t="shared" ref="E860:E923" si="79">C860-D860</f>
        <v>-0.20235452476834226</v>
      </c>
      <c r="F860" s="2">
        <f t="shared" si="77"/>
        <v>-0.18945009054120959</v>
      </c>
      <c r="G860" s="2">
        <f t="shared" si="75"/>
        <v>-1.2904434227132666E-2</v>
      </c>
      <c r="H860" s="2" t="str">
        <f t="shared" si="76"/>
        <v>Hold</v>
      </c>
    </row>
    <row r="861" spans="1:8" ht="13.5" x14ac:dyDescent="0.25">
      <c r="A861" s="3">
        <f>TITRES_STAT!B864</f>
        <v>43256</v>
      </c>
      <c r="B861" s="5">
        <f>TITRES_STAT!D864</f>
        <v>16.43</v>
      </c>
      <c r="C861" s="2">
        <f t="shared" si="78"/>
        <v>16.079180668459237</v>
      </c>
      <c r="D861" s="2">
        <f t="shared" ref="D861:D924" si="80">$D$4*B861+(1-$D$4)*D860</f>
        <v>16.234818894143253</v>
      </c>
      <c r="E861" s="2">
        <f t="shared" si="79"/>
        <v>-0.1556382256840152</v>
      </c>
      <c r="F861" s="2">
        <f t="shared" si="77"/>
        <v>-0.18268771756977073</v>
      </c>
      <c r="G861" s="2">
        <f t="shared" si="75"/>
        <v>2.7049491885755533E-2</v>
      </c>
      <c r="H861" s="2" t="str">
        <f t="shared" si="76"/>
        <v>Sell</v>
      </c>
    </row>
    <row r="862" spans="1:8" ht="13.5" x14ac:dyDescent="0.25">
      <c r="A862" s="3">
        <f>TITRES_STAT!B865</f>
        <v>43257</v>
      </c>
      <c r="B862" s="5">
        <f>TITRES_STAT!D865</f>
        <v>16.207999999999998</v>
      </c>
      <c r="C862" s="2">
        <f t="shared" si="78"/>
        <v>16.131922104080893</v>
      </c>
      <c r="D862" s="2">
        <f t="shared" si="80"/>
        <v>16.232832309391902</v>
      </c>
      <c r="E862" s="2">
        <f t="shared" si="79"/>
        <v>-0.1009102053110098</v>
      </c>
      <c r="F862" s="2">
        <f t="shared" si="77"/>
        <v>-0.16633221511801854</v>
      </c>
      <c r="G862" s="2">
        <f t="shared" si="75"/>
        <v>6.5422009807008741E-2</v>
      </c>
      <c r="H862" s="2" t="str">
        <f t="shared" si="76"/>
        <v>Sell</v>
      </c>
    </row>
    <row r="863" spans="1:8" ht="13.5" x14ac:dyDescent="0.25">
      <c r="A863" s="3">
        <f>TITRES_STAT!B866</f>
        <v>43258</v>
      </c>
      <c r="B863" s="5">
        <f>TITRES_STAT!D866</f>
        <v>16.061</v>
      </c>
      <c r="C863" s="2">
        <f t="shared" si="78"/>
        <v>16.176549472683831</v>
      </c>
      <c r="D863" s="2">
        <f t="shared" si="80"/>
        <v>16.220103990177687</v>
      </c>
      <c r="E863" s="2">
        <f t="shared" si="79"/>
        <v>-4.3554517493856082E-2</v>
      </c>
      <c r="F863" s="2">
        <f t="shared" si="77"/>
        <v>-0.14177667559318605</v>
      </c>
      <c r="G863" s="2">
        <f t="shared" si="75"/>
        <v>9.8222158099329965E-2</v>
      </c>
      <c r="H863" s="2" t="str">
        <f t="shared" si="76"/>
        <v>Sell</v>
      </c>
    </row>
    <row r="864" spans="1:8" ht="13.5" x14ac:dyDescent="0.25">
      <c r="A864" s="3">
        <f>TITRES_STAT!B867</f>
        <v>43259</v>
      </c>
      <c r="B864" s="5">
        <f>TITRES_STAT!D867</f>
        <v>16.061</v>
      </c>
      <c r="C864" s="2">
        <f t="shared" si="78"/>
        <v>16.214311092270933</v>
      </c>
      <c r="D864" s="2">
        <f t="shared" si="80"/>
        <v>16.208318509423783</v>
      </c>
      <c r="E864" s="2">
        <f t="shared" si="79"/>
        <v>5.9925828471492082E-3</v>
      </c>
      <c r="F864" s="2">
        <f t="shared" si="77"/>
        <v>-0.11222282390511899</v>
      </c>
      <c r="G864" s="2">
        <f t="shared" si="75"/>
        <v>0.1182154067522682</v>
      </c>
      <c r="H864" s="2" t="str">
        <f t="shared" si="76"/>
        <v>Sell</v>
      </c>
    </row>
    <row r="865" spans="1:8" ht="13.5" x14ac:dyDescent="0.25">
      <c r="A865" s="3">
        <f>TITRES_STAT!B868</f>
        <v>43262</v>
      </c>
      <c r="B865" s="5">
        <f>TITRES_STAT!D868</f>
        <v>16.061</v>
      </c>
      <c r="C865" s="2">
        <f t="shared" si="78"/>
        <v>16.24626323192156</v>
      </c>
      <c r="D865" s="2">
        <f t="shared" si="80"/>
        <v>16.197406027244245</v>
      </c>
      <c r="E865" s="2">
        <f t="shared" si="79"/>
        <v>4.8857204677315025E-2</v>
      </c>
      <c r="F865" s="2">
        <f t="shared" si="77"/>
        <v>-8.0006818188632201E-2</v>
      </c>
      <c r="G865" s="2">
        <f t="shared" si="75"/>
        <v>0.12886402286594723</v>
      </c>
      <c r="H865" s="2" t="str">
        <f t="shared" si="76"/>
        <v>Sell</v>
      </c>
    </row>
    <row r="866" spans="1:8" ht="13.5" x14ac:dyDescent="0.25">
      <c r="A866" s="3">
        <f>TITRES_STAT!B869</f>
        <v>43263</v>
      </c>
      <c r="B866" s="5">
        <f>TITRES_STAT!D869</f>
        <v>16.061</v>
      </c>
      <c r="C866" s="2">
        <f t="shared" si="78"/>
        <v>16.273299657779781</v>
      </c>
      <c r="D866" s="2">
        <f t="shared" si="80"/>
        <v>16.187301877078006</v>
      </c>
      <c r="E866" s="2">
        <f t="shared" si="79"/>
        <v>8.5997780701774218E-2</v>
      </c>
      <c r="F866" s="2">
        <f t="shared" si="77"/>
        <v>-4.6805898410550925E-2</v>
      </c>
      <c r="G866" s="2">
        <f t="shared" si="75"/>
        <v>0.13280367911232516</v>
      </c>
      <c r="H866" s="2" t="str">
        <f t="shared" si="76"/>
        <v>Sell</v>
      </c>
    </row>
    <row r="867" spans="1:8" ht="13.5" x14ac:dyDescent="0.25">
      <c r="A867" s="3">
        <f>TITRES_STAT!B870</f>
        <v>43264</v>
      </c>
      <c r="B867" s="5">
        <f>TITRES_STAT!D870</f>
        <v>16.024000000000001</v>
      </c>
      <c r="C867" s="2">
        <f t="shared" si="78"/>
        <v>16.296176633505969</v>
      </c>
      <c r="D867" s="2">
        <f t="shared" si="80"/>
        <v>16.175205441738896</v>
      </c>
      <c r="E867" s="2">
        <f t="shared" si="79"/>
        <v>0.12097119176707238</v>
      </c>
      <c r="F867" s="2">
        <f t="shared" si="77"/>
        <v>-1.3250480375026262E-2</v>
      </c>
      <c r="G867" s="2">
        <f t="shared" si="75"/>
        <v>0.13422167214209865</v>
      </c>
      <c r="H867" s="2" t="str">
        <f t="shared" si="76"/>
        <v>Sell</v>
      </c>
    </row>
    <row r="868" spans="1:8" ht="13.5" x14ac:dyDescent="0.25">
      <c r="A868" s="3">
        <f>TITRES_STAT!B871</f>
        <v>43265</v>
      </c>
      <c r="B868" s="5">
        <f>TITRES_STAT!D871</f>
        <v>16.024000000000001</v>
      </c>
      <c r="C868" s="2">
        <f t="shared" si="78"/>
        <v>16.315534074505049</v>
      </c>
      <c r="D868" s="2">
        <f t="shared" si="80"/>
        <v>16.164005038647126</v>
      </c>
      <c r="E868" s="2">
        <f t="shared" si="79"/>
        <v>0.15152903585792288</v>
      </c>
      <c r="F868" s="2">
        <f t="shared" si="77"/>
        <v>1.9705422871563565E-2</v>
      </c>
      <c r="G868" s="2">
        <f t="shared" ref="G868:G931" si="81">E868-F868</f>
        <v>0.13182361298635931</v>
      </c>
      <c r="H868" s="2" t="str">
        <f t="shared" ref="H868:H931" si="82">IF(G868&lt;0,"Hold","Sell")</f>
        <v>Sell</v>
      </c>
    </row>
    <row r="869" spans="1:8" ht="13.5" x14ac:dyDescent="0.25">
      <c r="A869" s="3">
        <f>TITRES_STAT!B872</f>
        <v>43269</v>
      </c>
      <c r="B869" s="5">
        <f>TITRES_STAT!D872</f>
        <v>16.024000000000001</v>
      </c>
      <c r="C869" s="2">
        <f t="shared" si="78"/>
        <v>16.331913447658117</v>
      </c>
      <c r="D869" s="2">
        <f t="shared" si="80"/>
        <v>16.153634295043634</v>
      </c>
      <c r="E869" s="2">
        <f t="shared" si="79"/>
        <v>0.17827915261448268</v>
      </c>
      <c r="F869" s="2">
        <f t="shared" ref="F869:F932" si="83">(E869*(2/(10)))+((1-(2/10))*F868)</f>
        <v>5.142016882014739E-2</v>
      </c>
      <c r="G869" s="2">
        <f t="shared" si="81"/>
        <v>0.1268589837943353</v>
      </c>
      <c r="H869" s="2" t="str">
        <f t="shared" si="82"/>
        <v>Sell</v>
      </c>
    </row>
    <row r="870" spans="1:8" ht="13.5" x14ac:dyDescent="0.25">
      <c r="A870" s="3">
        <f>TITRES_STAT!B873</f>
        <v>43270</v>
      </c>
      <c r="B870" s="5">
        <f>TITRES_STAT!D873</f>
        <v>16.024000000000001</v>
      </c>
      <c r="C870" s="2">
        <f t="shared" si="78"/>
        <v>16.347003686479944</v>
      </c>
      <c r="D870" s="2">
        <f t="shared" si="80"/>
        <v>16.144031754670031</v>
      </c>
      <c r="E870" s="2">
        <f t="shared" si="79"/>
        <v>0.20297193180991258</v>
      </c>
      <c r="F870" s="2">
        <f t="shared" si="83"/>
        <v>8.173052141810043E-2</v>
      </c>
      <c r="G870" s="2">
        <f t="shared" si="81"/>
        <v>0.12124141039181215</v>
      </c>
      <c r="H870" s="2" t="str">
        <f t="shared" si="82"/>
        <v>Sell</v>
      </c>
    </row>
    <row r="871" spans="1:8" ht="13.5" x14ac:dyDescent="0.25">
      <c r="A871" s="3">
        <f>TITRES_STAT!B874</f>
        <v>43271</v>
      </c>
      <c r="B871" s="5">
        <f>TITRES_STAT!D874</f>
        <v>16.024000000000001</v>
      </c>
      <c r="C871" s="2">
        <f t="shared" si="78"/>
        <v>16.359772350098414</v>
      </c>
      <c r="D871" s="2">
        <f t="shared" si="80"/>
        <v>16.135140513583362</v>
      </c>
      <c r="E871" s="2">
        <f t="shared" si="79"/>
        <v>0.22463183651505148</v>
      </c>
      <c r="F871" s="2">
        <f t="shared" si="83"/>
        <v>0.11031078443749065</v>
      </c>
      <c r="G871" s="2">
        <f t="shared" si="81"/>
        <v>0.11432105207756083</v>
      </c>
      <c r="H871" s="2" t="str">
        <f t="shared" si="82"/>
        <v>Sell</v>
      </c>
    </row>
    <row r="872" spans="1:8" ht="13.5" x14ac:dyDescent="0.25">
      <c r="A872" s="3">
        <f>TITRES_STAT!B875</f>
        <v>43272</v>
      </c>
      <c r="B872" s="5">
        <f>TITRES_STAT!D875</f>
        <v>15.95</v>
      </c>
      <c r="C872" s="2">
        <f t="shared" si="78"/>
        <v>16.33642275777558</v>
      </c>
      <c r="D872" s="2">
        <f t="shared" si="80"/>
        <v>16.121426401466074</v>
      </c>
      <c r="E872" s="2">
        <f t="shared" si="79"/>
        <v>0.21499635630950564</v>
      </c>
      <c r="F872" s="2">
        <f t="shared" si="83"/>
        <v>0.13124789881189364</v>
      </c>
      <c r="G872" s="2">
        <f t="shared" si="81"/>
        <v>8.3748457497612006E-2</v>
      </c>
      <c r="H872" s="2" t="str">
        <f t="shared" si="82"/>
        <v>Sell</v>
      </c>
    </row>
    <row r="873" spans="1:8" ht="13.5" x14ac:dyDescent="0.25">
      <c r="A873" s="3">
        <f>TITRES_STAT!B876</f>
        <v>43273</v>
      </c>
      <c r="B873" s="5">
        <f>TITRES_STAT!D876</f>
        <v>15.875999999999999</v>
      </c>
      <c r="C873" s="2">
        <f t="shared" si="78"/>
        <v>16.294050025810108</v>
      </c>
      <c r="D873" s="2">
        <f t="shared" si="80"/>
        <v>16.103246668024141</v>
      </c>
      <c r="E873" s="2">
        <f t="shared" si="79"/>
        <v>0.19080335778596691</v>
      </c>
      <c r="F873" s="2">
        <f t="shared" si="83"/>
        <v>0.14315899060670828</v>
      </c>
      <c r="G873" s="2">
        <f t="shared" si="81"/>
        <v>4.7644367179258629E-2</v>
      </c>
      <c r="H873" s="2" t="str">
        <f t="shared" si="82"/>
        <v>Sell</v>
      </c>
    </row>
    <row r="874" spans="1:8" ht="13.5" x14ac:dyDescent="0.25">
      <c r="A874" s="3">
        <f>TITRES_STAT!B877</f>
        <v>43276</v>
      </c>
      <c r="B874" s="5">
        <f>TITRES_STAT!D877</f>
        <v>15.875999999999999</v>
      </c>
      <c r="C874" s="2">
        <f t="shared" si="78"/>
        <v>16.258196175685477</v>
      </c>
      <c r="D874" s="2">
        <f t="shared" si="80"/>
        <v>16.086413581503834</v>
      </c>
      <c r="E874" s="2">
        <f t="shared" si="79"/>
        <v>0.17178259418164288</v>
      </c>
      <c r="F874" s="2">
        <f t="shared" si="83"/>
        <v>0.1488837113216952</v>
      </c>
      <c r="G874" s="2">
        <f t="shared" si="81"/>
        <v>2.2898882859947678E-2</v>
      </c>
      <c r="H874" s="2" t="str">
        <f t="shared" si="82"/>
        <v>Sell</v>
      </c>
    </row>
    <row r="875" spans="1:8" ht="13.5" x14ac:dyDescent="0.25">
      <c r="A875" s="3">
        <f>TITRES_STAT!B878</f>
        <v>43277</v>
      </c>
      <c r="B875" s="5">
        <f>TITRES_STAT!D878</f>
        <v>15.875999999999999</v>
      </c>
      <c r="C875" s="2">
        <f t="shared" si="78"/>
        <v>16.227858302503098</v>
      </c>
      <c r="D875" s="2">
        <f t="shared" si="80"/>
        <v>16.070827390281327</v>
      </c>
      <c r="E875" s="2">
        <f t="shared" si="79"/>
        <v>0.15703091222177079</v>
      </c>
      <c r="F875" s="2">
        <f t="shared" si="83"/>
        <v>0.15051315150171032</v>
      </c>
      <c r="G875" s="2">
        <f t="shared" si="81"/>
        <v>6.517760720060467E-3</v>
      </c>
      <c r="H875" s="2" t="str">
        <f t="shared" si="82"/>
        <v>Sell</v>
      </c>
    </row>
    <row r="876" spans="1:8" ht="13.5" x14ac:dyDescent="0.25">
      <c r="A876" s="3">
        <f>TITRES_STAT!B879</f>
        <v>43278</v>
      </c>
      <c r="B876" s="5">
        <f>TITRES_STAT!D879</f>
        <v>15.875999999999999</v>
      </c>
      <c r="C876" s="2">
        <f t="shared" si="78"/>
        <v>16.202187794425697</v>
      </c>
      <c r="D876" s="2">
        <f t="shared" si="80"/>
        <v>16.056395731741969</v>
      </c>
      <c r="E876" s="2">
        <f t="shared" si="79"/>
        <v>0.14579206268372857</v>
      </c>
      <c r="F876" s="2">
        <f t="shared" si="83"/>
        <v>0.14956893373811397</v>
      </c>
      <c r="G876" s="2">
        <f t="shared" si="81"/>
        <v>-3.7768710543854001E-3</v>
      </c>
      <c r="H876" s="2" t="str">
        <f t="shared" si="82"/>
        <v>Hold</v>
      </c>
    </row>
    <row r="877" spans="1:8" ht="13.5" x14ac:dyDescent="0.25">
      <c r="A877" s="3">
        <f>TITRES_STAT!B880</f>
        <v>43279</v>
      </c>
      <c r="B877" s="5">
        <f>TITRES_STAT!D880</f>
        <v>16.024000000000001</v>
      </c>
      <c r="C877" s="2">
        <f t="shared" si="78"/>
        <v>16.174774287590974</v>
      </c>
      <c r="D877" s="2">
        <f t="shared" si="80"/>
        <v>16.05399604790923</v>
      </c>
      <c r="E877" s="2">
        <f t="shared" si="79"/>
        <v>0.12077823968174428</v>
      </c>
      <c r="F877" s="2">
        <f t="shared" si="83"/>
        <v>0.14381079492684004</v>
      </c>
      <c r="G877" s="2">
        <f t="shared" si="81"/>
        <v>-2.3032555245095759E-2</v>
      </c>
      <c r="H877" s="2" t="str">
        <f t="shared" si="82"/>
        <v>Hold</v>
      </c>
    </row>
    <row r="878" spans="1:8" ht="13.5" x14ac:dyDescent="0.25">
      <c r="A878" s="3">
        <f>TITRES_STAT!B881</f>
        <v>43280</v>
      </c>
      <c r="B878" s="5">
        <f>TITRES_STAT!D881</f>
        <v>16.024000000000001</v>
      </c>
      <c r="C878" s="2">
        <f t="shared" si="78"/>
        <v>16.151578243346208</v>
      </c>
      <c r="D878" s="2">
        <f t="shared" si="80"/>
        <v>16.051774118434473</v>
      </c>
      <c r="E878" s="2">
        <f t="shared" si="79"/>
        <v>9.9804124911734959E-2</v>
      </c>
      <c r="F878" s="2">
        <f t="shared" si="83"/>
        <v>0.13500946092381902</v>
      </c>
      <c r="G878" s="2">
        <f t="shared" si="81"/>
        <v>-3.520533601208406E-2</v>
      </c>
      <c r="H878" s="2" t="str">
        <f t="shared" si="82"/>
        <v>Hold</v>
      </c>
    </row>
    <row r="879" spans="1:8" ht="13.5" x14ac:dyDescent="0.25">
      <c r="A879" s="3">
        <f>TITRES_STAT!B882</f>
        <v>43283</v>
      </c>
      <c r="B879" s="5">
        <f>TITRES_STAT!D882</f>
        <v>16.024000000000001</v>
      </c>
      <c r="C879" s="2">
        <f t="shared" si="78"/>
        <v>16.131950821292946</v>
      </c>
      <c r="D879" s="2">
        <f t="shared" si="80"/>
        <v>16.049716776328214</v>
      </c>
      <c r="E879" s="2">
        <f t="shared" si="79"/>
        <v>8.2234044964732078E-2</v>
      </c>
      <c r="F879" s="2">
        <f t="shared" si="83"/>
        <v>0.12445437773200163</v>
      </c>
      <c r="G879" s="2">
        <f t="shared" si="81"/>
        <v>-4.2220332767269553E-2</v>
      </c>
      <c r="H879" s="2" t="str">
        <f t="shared" si="82"/>
        <v>Hold</v>
      </c>
    </row>
    <row r="880" spans="1:8" ht="13.5" x14ac:dyDescent="0.25">
      <c r="A880" s="3">
        <f>TITRES_STAT!B883</f>
        <v>43284</v>
      </c>
      <c r="B880" s="5">
        <f>TITRES_STAT!D883</f>
        <v>15.875999999999999</v>
      </c>
      <c r="C880" s="2">
        <f t="shared" si="78"/>
        <v>16.115343002632493</v>
      </c>
      <c r="D880" s="2">
        <f t="shared" si="80"/>
        <v>16.036848866970569</v>
      </c>
      <c r="E880" s="2">
        <f t="shared" si="79"/>
        <v>7.8494135661923536E-2</v>
      </c>
      <c r="F880" s="2">
        <f t="shared" si="83"/>
        <v>0.11526232931798602</v>
      </c>
      <c r="G880" s="2">
        <f t="shared" si="81"/>
        <v>-3.6768193656062487E-2</v>
      </c>
      <c r="H880" s="2" t="str">
        <f t="shared" si="82"/>
        <v>Hold</v>
      </c>
    </row>
    <row r="881" spans="1:8" ht="13.5" x14ac:dyDescent="0.25">
      <c r="A881" s="3">
        <f>TITRES_STAT!B884</f>
        <v>43285</v>
      </c>
      <c r="B881" s="5">
        <f>TITRES_STAT!D884</f>
        <v>15.875999999999999</v>
      </c>
      <c r="C881" s="2">
        <f t="shared" si="78"/>
        <v>16.101290232996725</v>
      </c>
      <c r="D881" s="2">
        <f t="shared" si="80"/>
        <v>16.024934136083861</v>
      </c>
      <c r="E881" s="2">
        <f t="shared" si="79"/>
        <v>7.6356096912864047E-2</v>
      </c>
      <c r="F881" s="2">
        <f t="shared" si="83"/>
        <v>0.10748108283696163</v>
      </c>
      <c r="G881" s="2">
        <f t="shared" si="81"/>
        <v>-3.1124985924097584E-2</v>
      </c>
      <c r="H881" s="2" t="str">
        <f t="shared" si="82"/>
        <v>Hold</v>
      </c>
    </row>
    <row r="882" spans="1:8" ht="13.5" x14ac:dyDescent="0.25">
      <c r="A882" s="3">
        <f>TITRES_STAT!B885</f>
        <v>43286</v>
      </c>
      <c r="B882" s="5">
        <f>TITRES_STAT!D885</f>
        <v>15.875999999999999</v>
      </c>
      <c r="C882" s="2">
        <f t="shared" si="78"/>
        <v>16.078014812535692</v>
      </c>
      <c r="D882" s="2">
        <f t="shared" si="80"/>
        <v>16.013901977855426</v>
      </c>
      <c r="E882" s="2">
        <f t="shared" si="79"/>
        <v>6.4112834680265962E-2</v>
      </c>
      <c r="F882" s="2">
        <f t="shared" si="83"/>
        <v>9.8807433205622491E-2</v>
      </c>
      <c r="G882" s="2">
        <f t="shared" si="81"/>
        <v>-3.4694598525356529E-2</v>
      </c>
      <c r="H882" s="2" t="str">
        <f t="shared" si="82"/>
        <v>Hold</v>
      </c>
    </row>
    <row r="883" spans="1:8" ht="13.5" x14ac:dyDescent="0.25">
      <c r="A883" s="3">
        <f>TITRES_STAT!B886</f>
        <v>43287</v>
      </c>
      <c r="B883" s="5">
        <f>TITRES_STAT!D886</f>
        <v>15.875999999999999</v>
      </c>
      <c r="C883" s="2">
        <f t="shared" si="78"/>
        <v>16.046935610607125</v>
      </c>
      <c r="D883" s="2">
        <f t="shared" si="80"/>
        <v>16.003687016532801</v>
      </c>
      <c r="E883" s="2">
        <f t="shared" si="79"/>
        <v>4.3248594074324131E-2</v>
      </c>
      <c r="F883" s="2">
        <f t="shared" si="83"/>
        <v>8.7695665379362825E-2</v>
      </c>
      <c r="G883" s="2">
        <f t="shared" si="81"/>
        <v>-4.4447071305038693E-2</v>
      </c>
      <c r="H883" s="2" t="str">
        <f t="shared" si="82"/>
        <v>Hold</v>
      </c>
    </row>
    <row r="884" spans="1:8" ht="13.5" x14ac:dyDescent="0.25">
      <c r="A884" s="3">
        <f>TITRES_STAT!B887</f>
        <v>43290</v>
      </c>
      <c r="B884" s="5">
        <f>TITRES_STAT!D887</f>
        <v>15.891</v>
      </c>
      <c r="C884" s="2">
        <f t="shared" si="78"/>
        <v>16.020637824359877</v>
      </c>
      <c r="D884" s="2">
        <f t="shared" si="80"/>
        <v>15.995339830122964</v>
      </c>
      <c r="E884" s="2">
        <f t="shared" si="79"/>
        <v>2.5297994236913368E-2</v>
      </c>
      <c r="F884" s="2">
        <f t="shared" si="83"/>
        <v>7.5216131150872945E-2</v>
      </c>
      <c r="G884" s="2">
        <f t="shared" si="81"/>
        <v>-4.9918136913959577E-2</v>
      </c>
      <c r="H884" s="2" t="str">
        <f t="shared" si="82"/>
        <v>Hold</v>
      </c>
    </row>
    <row r="885" spans="1:8" ht="13.5" x14ac:dyDescent="0.25">
      <c r="A885" s="3">
        <f>TITRES_STAT!B888</f>
        <v>43291</v>
      </c>
      <c r="B885" s="5">
        <f>TITRES_STAT!D888</f>
        <v>15.891</v>
      </c>
      <c r="C885" s="2">
        <f t="shared" si="78"/>
        <v>15.998385851381434</v>
      </c>
      <c r="D885" s="2">
        <f t="shared" si="80"/>
        <v>15.98761095381756</v>
      </c>
      <c r="E885" s="2">
        <f t="shared" si="79"/>
        <v>1.0774897563873509E-2</v>
      </c>
      <c r="F885" s="2">
        <f t="shared" si="83"/>
        <v>6.2327884433473056E-2</v>
      </c>
      <c r="G885" s="2">
        <f t="shared" si="81"/>
        <v>-5.1552986869599547E-2</v>
      </c>
      <c r="H885" s="2" t="str">
        <f t="shared" si="82"/>
        <v>Hold</v>
      </c>
    </row>
    <row r="886" spans="1:8" ht="13.5" x14ac:dyDescent="0.25">
      <c r="A886" s="3">
        <f>TITRES_STAT!B889</f>
        <v>43292</v>
      </c>
      <c r="B886" s="5">
        <f>TITRES_STAT!D889</f>
        <v>15.891</v>
      </c>
      <c r="C886" s="2">
        <f t="shared" si="78"/>
        <v>15.979557258861213</v>
      </c>
      <c r="D886" s="2">
        <f t="shared" si="80"/>
        <v>15.980454586868111</v>
      </c>
      <c r="E886" s="2">
        <f t="shared" si="79"/>
        <v>-8.9732800689823478E-4</v>
      </c>
      <c r="F886" s="2">
        <f t="shared" si="83"/>
        <v>4.9682841945398806E-2</v>
      </c>
      <c r="G886" s="2">
        <f t="shared" si="81"/>
        <v>-5.0580169952297041E-2</v>
      </c>
      <c r="H886" s="2" t="str">
        <f t="shared" si="82"/>
        <v>Hold</v>
      </c>
    </row>
    <row r="887" spans="1:8" ht="13.5" x14ac:dyDescent="0.25">
      <c r="A887" s="3">
        <f>TITRES_STAT!B890</f>
        <v>43293</v>
      </c>
      <c r="B887" s="5">
        <f>TITRES_STAT!D890</f>
        <v>15.891</v>
      </c>
      <c r="C887" s="2">
        <f t="shared" si="78"/>
        <v>15.986394603651796</v>
      </c>
      <c r="D887" s="2">
        <f t="shared" si="80"/>
        <v>15.973828321174178</v>
      </c>
      <c r="E887" s="2">
        <f t="shared" si="79"/>
        <v>1.2566282477617818E-2</v>
      </c>
      <c r="F887" s="2">
        <f t="shared" si="83"/>
        <v>4.225953005184261E-2</v>
      </c>
      <c r="G887" s="2">
        <f t="shared" si="81"/>
        <v>-2.9693247574224792E-2</v>
      </c>
      <c r="H887" s="2" t="str">
        <f t="shared" si="82"/>
        <v>Hold</v>
      </c>
    </row>
    <row r="888" spans="1:8" ht="13.5" x14ac:dyDescent="0.25">
      <c r="A888" s="3">
        <f>TITRES_STAT!B891</f>
        <v>43294</v>
      </c>
      <c r="B888" s="5">
        <f>TITRES_STAT!D891</f>
        <v>15.891</v>
      </c>
      <c r="C888" s="2">
        <f t="shared" si="78"/>
        <v>15.992180049243828</v>
      </c>
      <c r="D888" s="2">
        <f t="shared" si="80"/>
        <v>15.967692889976091</v>
      </c>
      <c r="E888" s="2">
        <f t="shared" si="79"/>
        <v>2.4487159267737368E-2</v>
      </c>
      <c r="F888" s="2">
        <f t="shared" si="83"/>
        <v>3.8705055895021566E-2</v>
      </c>
      <c r="G888" s="2">
        <f t="shared" si="81"/>
        <v>-1.4217896627284198E-2</v>
      </c>
      <c r="H888" s="2" t="str">
        <f t="shared" si="82"/>
        <v>Hold</v>
      </c>
    </row>
    <row r="889" spans="1:8" ht="13.5" x14ac:dyDescent="0.25">
      <c r="A889" s="3">
        <f>TITRES_STAT!B892</f>
        <v>43297</v>
      </c>
      <c r="B889" s="5">
        <f>TITRES_STAT!D892</f>
        <v>15.95</v>
      </c>
      <c r="C889" s="2">
        <f t="shared" si="78"/>
        <v>15.997075426283239</v>
      </c>
      <c r="D889" s="2">
        <f t="shared" si="80"/>
        <v>15.966382305533418</v>
      </c>
      <c r="E889" s="2">
        <f t="shared" si="79"/>
        <v>3.0693120749820224E-2</v>
      </c>
      <c r="F889" s="2">
        <f t="shared" si="83"/>
        <v>3.7102668865981299E-2</v>
      </c>
      <c r="G889" s="2">
        <f t="shared" si="81"/>
        <v>-6.4095481161610748E-3</v>
      </c>
      <c r="H889" s="2" t="str">
        <f t="shared" si="82"/>
        <v>Hold</v>
      </c>
    </row>
    <row r="890" spans="1:8" ht="13.5" x14ac:dyDescent="0.25">
      <c r="A890" s="3">
        <f>TITRES_STAT!B893</f>
        <v>43298</v>
      </c>
      <c r="B890" s="5">
        <f>TITRES_STAT!D893</f>
        <v>15.891</v>
      </c>
      <c r="C890" s="2">
        <f t="shared" si="78"/>
        <v>15.978448437624278</v>
      </c>
      <c r="D890" s="2">
        <f t="shared" si="80"/>
        <v>15.960798431049461</v>
      </c>
      <c r="E890" s="2">
        <f t="shared" si="79"/>
        <v>1.7650006574816857E-2</v>
      </c>
      <c r="F890" s="2">
        <f t="shared" si="83"/>
        <v>3.3212136407748415E-2</v>
      </c>
      <c r="G890" s="2">
        <f t="shared" si="81"/>
        <v>-1.5562129832931558E-2</v>
      </c>
      <c r="H890" s="2" t="str">
        <f t="shared" si="82"/>
        <v>Hold</v>
      </c>
    </row>
    <row r="891" spans="1:8" ht="13.5" x14ac:dyDescent="0.25">
      <c r="A891" s="3">
        <f>TITRES_STAT!B894</f>
        <v>43299</v>
      </c>
      <c r="B891" s="5">
        <f>TITRES_STAT!D894</f>
        <v>15.839</v>
      </c>
      <c r="C891" s="2">
        <f t="shared" si="78"/>
        <v>15.962687139528235</v>
      </c>
      <c r="D891" s="2">
        <f t="shared" si="80"/>
        <v>15.951776325045797</v>
      </c>
      <c r="E891" s="2">
        <f t="shared" si="79"/>
        <v>1.0910814482437914E-2</v>
      </c>
      <c r="F891" s="2">
        <f t="shared" si="83"/>
        <v>2.8751872022686316E-2</v>
      </c>
      <c r="G891" s="2">
        <f t="shared" si="81"/>
        <v>-1.7841057540248402E-2</v>
      </c>
      <c r="H891" s="2" t="str">
        <f t="shared" si="82"/>
        <v>Hold</v>
      </c>
    </row>
    <row r="892" spans="1:8" ht="13.5" x14ac:dyDescent="0.25">
      <c r="A892" s="3">
        <f>TITRES_STAT!B895</f>
        <v>43300</v>
      </c>
      <c r="B892" s="5">
        <f>TITRES_STAT!D895</f>
        <v>15.817</v>
      </c>
      <c r="C892" s="2">
        <f t="shared" si="78"/>
        <v>15.94935065652389</v>
      </c>
      <c r="D892" s="2">
        <f t="shared" si="80"/>
        <v>15.941792893560923</v>
      </c>
      <c r="E892" s="2">
        <f t="shared" si="79"/>
        <v>7.557762962967729E-3</v>
      </c>
      <c r="F892" s="2">
        <f t="shared" si="83"/>
        <v>2.4513050210742602E-2</v>
      </c>
      <c r="G892" s="2">
        <f t="shared" si="81"/>
        <v>-1.6955287247774873E-2</v>
      </c>
      <c r="H892" s="2" t="str">
        <f t="shared" si="82"/>
        <v>Hold</v>
      </c>
    </row>
    <row r="893" spans="1:8" ht="13.5" x14ac:dyDescent="0.25">
      <c r="A893" s="3">
        <f>TITRES_STAT!B896</f>
        <v>43301</v>
      </c>
      <c r="B893" s="5">
        <f>TITRES_STAT!D896</f>
        <v>15.817</v>
      </c>
      <c r="C893" s="2">
        <f t="shared" si="78"/>
        <v>15.9380659401356</v>
      </c>
      <c r="D893" s="2">
        <f t="shared" si="80"/>
        <v>15.932548975519373</v>
      </c>
      <c r="E893" s="2">
        <f t="shared" si="79"/>
        <v>5.5169646162269714E-3</v>
      </c>
      <c r="F893" s="2">
        <f t="shared" si="83"/>
        <v>2.0713833091839478E-2</v>
      </c>
      <c r="G893" s="2">
        <f t="shared" si="81"/>
        <v>-1.5196868475612507E-2</v>
      </c>
      <c r="H893" s="2" t="str">
        <f t="shared" si="82"/>
        <v>Hold</v>
      </c>
    </row>
    <row r="894" spans="1:8" ht="13.5" x14ac:dyDescent="0.25">
      <c r="A894" s="3">
        <f>TITRES_STAT!B897</f>
        <v>43304</v>
      </c>
      <c r="B894" s="5">
        <f>TITRES_STAT!D897</f>
        <v>15.875999999999999</v>
      </c>
      <c r="C894" s="2">
        <f t="shared" si="78"/>
        <v>15.930825026268584</v>
      </c>
      <c r="D894" s="2">
        <f t="shared" si="80"/>
        <v>15.928360162517938</v>
      </c>
      <c r="E894" s="2">
        <f t="shared" si="79"/>
        <v>2.4648637506459181E-3</v>
      </c>
      <c r="F894" s="2">
        <f t="shared" si="83"/>
        <v>1.7064039223600766E-2</v>
      </c>
      <c r="G894" s="2">
        <f t="shared" si="81"/>
        <v>-1.4599175472954848E-2</v>
      </c>
      <c r="H894" s="2" t="str">
        <f t="shared" si="82"/>
        <v>Hold</v>
      </c>
    </row>
    <row r="895" spans="1:8" ht="13.5" x14ac:dyDescent="0.25">
      <c r="A895" s="3">
        <f>TITRES_STAT!B898</f>
        <v>43305</v>
      </c>
      <c r="B895" s="5">
        <f>TITRES_STAT!D898</f>
        <v>16.245000000000001</v>
      </c>
      <c r="C895" s="2">
        <f t="shared" si="78"/>
        <v>15.924698099150341</v>
      </c>
      <c r="D895" s="2">
        <f t="shared" si="80"/>
        <v>15.951814965294387</v>
      </c>
      <c r="E895" s="2">
        <f t="shared" si="79"/>
        <v>-2.7116866144046625E-2</v>
      </c>
      <c r="F895" s="2">
        <f t="shared" si="83"/>
        <v>8.2278581500712898E-3</v>
      </c>
      <c r="G895" s="2">
        <f t="shared" si="81"/>
        <v>-3.5344724294117918E-2</v>
      </c>
      <c r="H895" s="2" t="str">
        <f t="shared" si="82"/>
        <v>Hold</v>
      </c>
    </row>
    <row r="896" spans="1:8" ht="13.5" x14ac:dyDescent="0.25">
      <c r="A896" s="3">
        <f>TITRES_STAT!B899</f>
        <v>43307</v>
      </c>
      <c r="B896" s="5">
        <f>TITRES_STAT!D899</f>
        <v>16.733000000000001</v>
      </c>
      <c r="C896" s="2">
        <f t="shared" si="78"/>
        <v>15.919513776204134</v>
      </c>
      <c r="D896" s="2">
        <f t="shared" si="80"/>
        <v>16.00968052342073</v>
      </c>
      <c r="E896" s="2">
        <f t="shared" si="79"/>
        <v>-9.0166747216596121E-2</v>
      </c>
      <c r="F896" s="2">
        <f t="shared" si="83"/>
        <v>-1.1451062923262194E-2</v>
      </c>
      <c r="G896" s="2">
        <f t="shared" si="81"/>
        <v>-7.8715684293333921E-2</v>
      </c>
      <c r="H896" s="2" t="str">
        <f t="shared" si="82"/>
        <v>Hold</v>
      </c>
    </row>
    <row r="897" spans="1:8" ht="13.5" x14ac:dyDescent="0.25">
      <c r="A897" s="3">
        <f>TITRES_STAT!B900</f>
        <v>43308</v>
      </c>
      <c r="B897" s="5">
        <f>TITRES_STAT!D900</f>
        <v>17.353000000000002</v>
      </c>
      <c r="C897" s="2">
        <f t="shared" si="78"/>
        <v>15.915127041403498</v>
      </c>
      <c r="D897" s="2">
        <f t="shared" si="80"/>
        <v>16.109185669834009</v>
      </c>
      <c r="E897" s="2">
        <f t="shared" si="79"/>
        <v>-0.19405862843051125</v>
      </c>
      <c r="F897" s="2">
        <f t="shared" si="83"/>
        <v>-4.7972576024712006E-2</v>
      </c>
      <c r="G897" s="2">
        <f t="shared" si="81"/>
        <v>-0.14608605240579925</v>
      </c>
      <c r="H897" s="2" t="str">
        <f t="shared" si="82"/>
        <v>Hold</v>
      </c>
    </row>
    <row r="898" spans="1:8" ht="13.5" x14ac:dyDescent="0.25">
      <c r="A898" s="3">
        <f>TITRES_STAT!B901</f>
        <v>43311</v>
      </c>
      <c r="B898" s="5">
        <f>TITRES_STAT!D901</f>
        <v>17.87</v>
      </c>
      <c r="C898" s="2">
        <f t="shared" si="78"/>
        <v>15.911415188879882</v>
      </c>
      <c r="D898" s="2">
        <f t="shared" si="80"/>
        <v>16.239616360957417</v>
      </c>
      <c r="E898" s="2">
        <f t="shared" si="79"/>
        <v>-0.32820117207753441</v>
      </c>
      <c r="F898" s="2">
        <f t="shared" si="83"/>
        <v>-0.10401829523527649</v>
      </c>
      <c r="G898" s="2">
        <f t="shared" si="81"/>
        <v>-0.22418287684225791</v>
      </c>
      <c r="H898" s="2" t="str">
        <f t="shared" si="82"/>
        <v>Hold</v>
      </c>
    </row>
    <row r="899" spans="1:8" ht="13.5" x14ac:dyDescent="0.25">
      <c r="A899" s="3">
        <f>TITRES_STAT!B902</f>
        <v>43312</v>
      </c>
      <c r="B899" s="5">
        <f>TITRES_STAT!D902</f>
        <v>18.387</v>
      </c>
      <c r="C899" s="2">
        <f t="shared" si="78"/>
        <v>15.917351313667593</v>
      </c>
      <c r="D899" s="2">
        <f t="shared" si="80"/>
        <v>16.398681815701313</v>
      </c>
      <c r="E899" s="2">
        <f t="shared" si="79"/>
        <v>-0.4813305020337193</v>
      </c>
      <c r="F899" s="2">
        <f t="shared" si="83"/>
        <v>-0.17948073659496505</v>
      </c>
      <c r="G899" s="2">
        <f t="shared" si="81"/>
        <v>-0.30184976543875425</v>
      </c>
      <c r="H899" s="2" t="str">
        <f t="shared" si="82"/>
        <v>Hold</v>
      </c>
    </row>
    <row r="900" spans="1:8" ht="13.5" x14ac:dyDescent="0.25">
      <c r="A900" s="3">
        <f>TITRES_STAT!B903</f>
        <v>43313</v>
      </c>
      <c r="B900" s="5">
        <f>TITRES_STAT!D903</f>
        <v>18.829999999999998</v>
      </c>
      <c r="C900" s="2">
        <f t="shared" si="78"/>
        <v>15.913297265411041</v>
      </c>
      <c r="D900" s="2">
        <f t="shared" si="80"/>
        <v>16.578779458982694</v>
      </c>
      <c r="E900" s="2">
        <f t="shared" si="79"/>
        <v>-0.66548219357165372</v>
      </c>
      <c r="F900" s="2">
        <f t="shared" si="83"/>
        <v>-0.27668102799030281</v>
      </c>
      <c r="G900" s="2">
        <f t="shared" si="81"/>
        <v>-0.38880116558135092</v>
      </c>
      <c r="H900" s="2" t="str">
        <f t="shared" si="82"/>
        <v>Hold</v>
      </c>
    </row>
    <row r="901" spans="1:8" ht="13.5" x14ac:dyDescent="0.25">
      <c r="A901" s="3">
        <f>TITRES_STAT!B904</f>
        <v>43314</v>
      </c>
      <c r="B901" s="5">
        <f>TITRES_STAT!D904</f>
        <v>19.347000000000001</v>
      </c>
      <c r="C901" s="2">
        <f t="shared" si="78"/>
        <v>15.901866916886265</v>
      </c>
      <c r="D901" s="2">
        <f t="shared" si="80"/>
        <v>16.783832832391383</v>
      </c>
      <c r="E901" s="2">
        <f t="shared" si="79"/>
        <v>-0.88196591550511805</v>
      </c>
      <c r="F901" s="2">
        <f t="shared" si="83"/>
        <v>-0.39773800549326588</v>
      </c>
      <c r="G901" s="2">
        <f t="shared" si="81"/>
        <v>-0.48422791001185217</v>
      </c>
      <c r="H901" s="2" t="str">
        <f t="shared" si="82"/>
        <v>Hold</v>
      </c>
    </row>
    <row r="902" spans="1:8" ht="13.5" x14ac:dyDescent="0.25">
      <c r="A902" s="3">
        <f>TITRES_STAT!B905</f>
        <v>43315</v>
      </c>
      <c r="B902" s="5">
        <f>TITRES_STAT!D905</f>
        <v>19.420000000000002</v>
      </c>
      <c r="C902" s="2">
        <f t="shared" si="78"/>
        <v>15.888810468134533</v>
      </c>
      <c r="D902" s="2">
        <f t="shared" si="80"/>
        <v>16.979104474436465</v>
      </c>
      <c r="E902" s="2">
        <f t="shared" si="79"/>
        <v>-1.0902940063019315</v>
      </c>
      <c r="F902" s="2">
        <f t="shared" si="83"/>
        <v>-0.53624920565499901</v>
      </c>
      <c r="G902" s="2">
        <f t="shared" si="81"/>
        <v>-0.55404480064693251</v>
      </c>
      <c r="H902" s="2" t="str">
        <f t="shared" si="82"/>
        <v>Hold</v>
      </c>
    </row>
    <row r="903" spans="1:8" ht="13.5" x14ac:dyDescent="0.25">
      <c r="A903" s="3">
        <f>TITRES_STAT!B906</f>
        <v>43318</v>
      </c>
      <c r="B903" s="5">
        <f>TITRES_STAT!D906</f>
        <v>19.79</v>
      </c>
      <c r="C903" s="2">
        <f t="shared" si="78"/>
        <v>15.877762703806145</v>
      </c>
      <c r="D903" s="2">
        <f t="shared" si="80"/>
        <v>17.187318957811542</v>
      </c>
      <c r="E903" s="2">
        <f t="shared" si="79"/>
        <v>-1.3095562540053969</v>
      </c>
      <c r="F903" s="2">
        <f t="shared" si="83"/>
        <v>-0.69091061532507858</v>
      </c>
      <c r="G903" s="2">
        <f t="shared" si="81"/>
        <v>-0.6186456386803183</v>
      </c>
      <c r="H903" s="2" t="str">
        <f t="shared" si="82"/>
        <v>Hold</v>
      </c>
    </row>
    <row r="904" spans="1:8" ht="13.5" x14ac:dyDescent="0.25">
      <c r="A904" s="3">
        <f>TITRES_STAT!B907</f>
        <v>43319</v>
      </c>
      <c r="B904" s="5">
        <f>TITRES_STAT!D907</f>
        <v>20.306000000000001</v>
      </c>
      <c r="C904" s="2">
        <f t="shared" si="78"/>
        <v>15.877491518605199</v>
      </c>
      <c r="D904" s="2">
        <f t="shared" si="80"/>
        <v>17.418332368344018</v>
      </c>
      <c r="E904" s="2">
        <f t="shared" si="79"/>
        <v>-1.5408408497388191</v>
      </c>
      <c r="F904" s="2">
        <f t="shared" si="83"/>
        <v>-0.86089666220782679</v>
      </c>
      <c r="G904" s="2">
        <f t="shared" si="81"/>
        <v>-0.67994418753099228</v>
      </c>
      <c r="H904" s="2" t="str">
        <f t="shared" si="82"/>
        <v>Hold</v>
      </c>
    </row>
    <row r="905" spans="1:8" ht="13.5" x14ac:dyDescent="0.25">
      <c r="A905" s="3">
        <f>TITRES_STAT!B908</f>
        <v>43320</v>
      </c>
      <c r="B905" s="5">
        <f>TITRES_STAT!D908</f>
        <v>20.675999999999998</v>
      </c>
      <c r="C905" s="2">
        <f t="shared" si="78"/>
        <v>15.934031284973631</v>
      </c>
      <c r="D905" s="2">
        <f t="shared" si="80"/>
        <v>17.659641081800018</v>
      </c>
      <c r="E905" s="2">
        <f t="shared" si="79"/>
        <v>-1.7256097968263866</v>
      </c>
      <c r="F905" s="2">
        <f t="shared" si="83"/>
        <v>-1.0338392891315387</v>
      </c>
      <c r="G905" s="2">
        <f t="shared" si="81"/>
        <v>-0.69177050769484794</v>
      </c>
      <c r="H905" s="2" t="str">
        <f t="shared" si="82"/>
        <v>Hold</v>
      </c>
    </row>
    <row r="906" spans="1:8" ht="13.5" x14ac:dyDescent="0.25">
      <c r="A906" s="3">
        <f>TITRES_STAT!B909</f>
        <v>43321</v>
      </c>
      <c r="B906" s="5">
        <f>TITRES_STAT!D909</f>
        <v>21.606000000000002</v>
      </c>
      <c r="C906" s="2">
        <f t="shared" si="78"/>
        <v>16.056949548823841</v>
      </c>
      <c r="D906" s="2">
        <f t="shared" si="80"/>
        <v>17.951963964629648</v>
      </c>
      <c r="E906" s="2">
        <f t="shared" si="79"/>
        <v>-1.8950144158058073</v>
      </c>
      <c r="F906" s="2">
        <f t="shared" si="83"/>
        <v>-1.2060743144663926</v>
      </c>
      <c r="G906" s="2">
        <f t="shared" si="81"/>
        <v>-0.68894010133941475</v>
      </c>
      <c r="H906" s="2" t="str">
        <f t="shared" si="82"/>
        <v>Hold</v>
      </c>
    </row>
    <row r="907" spans="1:8" ht="13.5" x14ac:dyDescent="0.25">
      <c r="A907" s="3">
        <f>TITRES_STAT!B910</f>
        <v>43322</v>
      </c>
      <c r="B907" s="5">
        <f>TITRES_STAT!D910</f>
        <v>22.152000000000001</v>
      </c>
      <c r="C907" s="2">
        <f t="shared" si="78"/>
        <v>16.256341925927867</v>
      </c>
      <c r="D907" s="2">
        <f t="shared" si="80"/>
        <v>18.263077745027452</v>
      </c>
      <c r="E907" s="2">
        <f t="shared" si="79"/>
        <v>-2.0067358190995854</v>
      </c>
      <c r="F907" s="2">
        <f t="shared" si="83"/>
        <v>-1.3662066153930312</v>
      </c>
      <c r="G907" s="2">
        <f t="shared" si="81"/>
        <v>-0.6405292037065542</v>
      </c>
      <c r="H907" s="2" t="str">
        <f t="shared" si="82"/>
        <v>Hold</v>
      </c>
    </row>
    <row r="908" spans="1:8" ht="13.5" x14ac:dyDescent="0.25">
      <c r="A908" s="3">
        <f>TITRES_STAT!B911</f>
        <v>43326</v>
      </c>
      <c r="B908" s="5">
        <f>TITRES_STAT!D911</f>
        <v>21.783000000000001</v>
      </c>
      <c r="C908" s="2">
        <f t="shared" si="78"/>
        <v>16.504597014246656</v>
      </c>
      <c r="D908" s="2">
        <f t="shared" si="80"/>
        <v>18.523812726877271</v>
      </c>
      <c r="E908" s="2">
        <f t="shared" si="79"/>
        <v>-2.0192157126306149</v>
      </c>
      <c r="F908" s="2">
        <f t="shared" si="83"/>
        <v>-1.4968084348405482</v>
      </c>
      <c r="G908" s="2">
        <f t="shared" si="81"/>
        <v>-0.52240727779006679</v>
      </c>
      <c r="H908" s="2" t="str">
        <f t="shared" si="82"/>
        <v>Hold</v>
      </c>
    </row>
    <row r="909" spans="1:8" ht="13.5" x14ac:dyDescent="0.25">
      <c r="A909" s="3">
        <f>TITRES_STAT!B912</f>
        <v>43327</v>
      </c>
      <c r="B909" s="5">
        <f>TITRES_STAT!D912</f>
        <v>21.783000000000001</v>
      </c>
      <c r="C909" s="2">
        <f t="shared" si="78"/>
        <v>16.794197473593325</v>
      </c>
      <c r="D909" s="2">
        <f t="shared" si="80"/>
        <v>18.765234006367844</v>
      </c>
      <c r="E909" s="2">
        <f t="shared" si="79"/>
        <v>-1.9710365327745194</v>
      </c>
      <c r="F909" s="2">
        <f t="shared" si="83"/>
        <v>-1.5916540544273425</v>
      </c>
      <c r="G909" s="2">
        <f t="shared" si="81"/>
        <v>-0.37938247834717687</v>
      </c>
      <c r="H909" s="2" t="str">
        <f t="shared" si="82"/>
        <v>Hold</v>
      </c>
    </row>
    <row r="910" spans="1:8" ht="13.5" x14ac:dyDescent="0.25">
      <c r="A910" s="3">
        <f>TITRES_STAT!B913</f>
        <v>43328</v>
      </c>
      <c r="B910" s="5">
        <f>TITRES_STAT!D913</f>
        <v>21.783000000000001</v>
      </c>
      <c r="C910" s="2">
        <f t="shared" si="78"/>
        <v>17.107397862271277</v>
      </c>
      <c r="D910" s="2">
        <f t="shared" si="80"/>
        <v>18.988772228118375</v>
      </c>
      <c r="E910" s="2">
        <f t="shared" si="79"/>
        <v>-1.8813743658470976</v>
      </c>
      <c r="F910" s="2">
        <f t="shared" si="83"/>
        <v>-1.6495981167112936</v>
      </c>
      <c r="G910" s="2">
        <f t="shared" si="81"/>
        <v>-0.23177624913580397</v>
      </c>
      <c r="H910" s="2" t="str">
        <f t="shared" si="82"/>
        <v>Hold</v>
      </c>
    </row>
    <row r="911" spans="1:8" ht="13.5" x14ac:dyDescent="0.25">
      <c r="A911" s="3">
        <f>TITRES_STAT!B914</f>
        <v>43329</v>
      </c>
      <c r="B911" s="5">
        <f>TITRES_STAT!D914</f>
        <v>21.783000000000001</v>
      </c>
      <c r="C911" s="2">
        <f t="shared" ref="C911:C974" si="84">$C$4*B901+C910*(1-$C$4)</f>
        <v>17.451952037306466</v>
      </c>
      <c r="D911" s="2">
        <f t="shared" si="80"/>
        <v>19.195752063072572</v>
      </c>
      <c r="E911" s="2">
        <f t="shared" si="79"/>
        <v>-1.7438000257661059</v>
      </c>
      <c r="F911" s="2">
        <f t="shared" si="83"/>
        <v>-1.6684384985222562</v>
      </c>
      <c r="G911" s="2">
        <f t="shared" si="81"/>
        <v>-7.5361527243849702E-2</v>
      </c>
      <c r="H911" s="2" t="str">
        <f t="shared" si="82"/>
        <v>Hold</v>
      </c>
    </row>
    <row r="912" spans="1:8" ht="13.5" x14ac:dyDescent="0.25">
      <c r="A912" s="3">
        <f>TITRES_STAT!B915</f>
        <v>43332</v>
      </c>
      <c r="B912" s="5">
        <f>TITRES_STAT!D915</f>
        <v>22.152000000000001</v>
      </c>
      <c r="C912" s="2">
        <f t="shared" si="84"/>
        <v>17.754728646951627</v>
      </c>
      <c r="D912" s="2">
        <f t="shared" si="80"/>
        <v>19.414733391733861</v>
      </c>
      <c r="E912" s="2">
        <f t="shared" si="79"/>
        <v>-1.6600047447822348</v>
      </c>
      <c r="F912" s="2">
        <f t="shared" si="83"/>
        <v>-1.6667517477742522</v>
      </c>
      <c r="G912" s="2">
        <f t="shared" si="81"/>
        <v>6.7470029920173591E-3</v>
      </c>
      <c r="H912" s="2" t="str">
        <f t="shared" si="82"/>
        <v>Sell</v>
      </c>
    </row>
    <row r="913" spans="1:8" ht="13.5" x14ac:dyDescent="0.25">
      <c r="A913" s="3">
        <f>TITRES_STAT!B916</f>
        <v>43335</v>
      </c>
      <c r="B913" s="5">
        <f>TITRES_STAT!D916</f>
        <v>22.152000000000001</v>
      </c>
      <c r="C913" s="2">
        <f t="shared" si="84"/>
        <v>18.067847316651378</v>
      </c>
      <c r="D913" s="2">
        <f t="shared" si="80"/>
        <v>19.617493881235056</v>
      </c>
      <c r="E913" s="2">
        <f t="shared" si="79"/>
        <v>-1.5496465645836786</v>
      </c>
      <c r="F913" s="2">
        <f t="shared" si="83"/>
        <v>-1.6433307111361375</v>
      </c>
      <c r="G913" s="2">
        <f t="shared" si="81"/>
        <v>9.3684146552458936E-2</v>
      </c>
      <c r="H913" s="2" t="str">
        <f t="shared" si="82"/>
        <v>Sell</v>
      </c>
    </row>
    <row r="914" spans="1:8" ht="13.5" x14ac:dyDescent="0.25">
      <c r="A914" s="3">
        <f>TITRES_STAT!B917</f>
        <v>43336</v>
      </c>
      <c r="B914" s="5">
        <f>TITRES_STAT!D917</f>
        <v>22.521999999999998</v>
      </c>
      <c r="C914" s="2">
        <f t="shared" si="84"/>
        <v>18.412178498705011</v>
      </c>
      <c r="D914" s="2">
        <f t="shared" si="80"/>
        <v>19.832642482625054</v>
      </c>
      <c r="E914" s="2">
        <f t="shared" si="79"/>
        <v>-1.4204639839200439</v>
      </c>
      <c r="F914" s="2">
        <f t="shared" si="83"/>
        <v>-1.5987573656929188</v>
      </c>
      <c r="G914" s="2">
        <f t="shared" si="81"/>
        <v>0.1782933817728749</v>
      </c>
      <c r="H914" s="2" t="str">
        <f t="shared" si="82"/>
        <v>Sell</v>
      </c>
    </row>
    <row r="915" spans="1:8" ht="13.5" x14ac:dyDescent="0.25">
      <c r="A915" s="3">
        <f>TITRES_STAT!B918</f>
        <v>43339</v>
      </c>
      <c r="B915" s="5">
        <f>TITRES_STAT!D918</f>
        <v>22.890999999999998</v>
      </c>
      <c r="C915" s="2">
        <f t="shared" si="84"/>
        <v>18.76045872967347</v>
      </c>
      <c r="D915" s="2">
        <f t="shared" si="80"/>
        <v>20.059187483912087</v>
      </c>
      <c r="E915" s="2">
        <f t="shared" si="79"/>
        <v>-1.298728754238617</v>
      </c>
      <c r="F915" s="2">
        <f t="shared" si="83"/>
        <v>-1.5387516434020585</v>
      </c>
      <c r="G915" s="2">
        <f t="shared" si="81"/>
        <v>0.2400228891634415</v>
      </c>
      <c r="H915" s="2" t="str">
        <f t="shared" si="82"/>
        <v>Sell</v>
      </c>
    </row>
    <row r="916" spans="1:8" ht="13.5" x14ac:dyDescent="0.25">
      <c r="A916" s="3">
        <f>TITRES_STAT!B919</f>
        <v>43340</v>
      </c>
      <c r="B916" s="5">
        <f>TITRES_STAT!D919</f>
        <v>22.890999999999998</v>
      </c>
      <c r="C916" s="2">
        <f t="shared" si="84"/>
        <v>19.198234309723706</v>
      </c>
      <c r="D916" s="2">
        <f t="shared" si="80"/>
        <v>20.268951373992671</v>
      </c>
      <c r="E916" s="2">
        <f t="shared" si="79"/>
        <v>-1.0707170642689654</v>
      </c>
      <c r="F916" s="2">
        <f t="shared" si="83"/>
        <v>-1.4451447275754401</v>
      </c>
      <c r="G916" s="2">
        <f t="shared" si="81"/>
        <v>0.3744276633064747</v>
      </c>
      <c r="H916" s="2" t="str">
        <f t="shared" si="82"/>
        <v>Sell</v>
      </c>
    </row>
    <row r="917" spans="1:8" ht="13.5" x14ac:dyDescent="0.25">
      <c r="A917" s="3">
        <f>TITRES_STAT!B920</f>
        <v>43341</v>
      </c>
      <c r="B917" s="5">
        <f>TITRES_STAT!D920</f>
        <v>22.890999999999998</v>
      </c>
      <c r="C917" s="2">
        <f t="shared" si="84"/>
        <v>19.652659800535446</v>
      </c>
      <c r="D917" s="2">
        <f t="shared" si="80"/>
        <v>20.463177198141363</v>
      </c>
      <c r="E917" s="2">
        <f t="shared" si="79"/>
        <v>-0.81051739760591701</v>
      </c>
      <c r="F917" s="2">
        <f t="shared" si="83"/>
        <v>-1.3182192615815356</v>
      </c>
      <c r="G917" s="2">
        <f t="shared" si="81"/>
        <v>0.50770186397561856</v>
      </c>
      <c r="H917" s="2" t="str">
        <f t="shared" si="82"/>
        <v>Sell</v>
      </c>
    </row>
    <row r="918" spans="1:8" ht="13.5" x14ac:dyDescent="0.25">
      <c r="A918" s="3">
        <f>TITRES_STAT!B921</f>
        <v>43342</v>
      </c>
      <c r="B918" s="5">
        <f>TITRES_STAT!D921</f>
        <v>23.26</v>
      </c>
      <c r="C918" s="2">
        <f t="shared" si="84"/>
        <v>19.980404446606919</v>
      </c>
      <c r="D918" s="2">
        <f t="shared" si="80"/>
        <v>20.670349257538298</v>
      </c>
      <c r="E918" s="2">
        <f t="shared" si="79"/>
        <v>-0.68994481093137949</v>
      </c>
      <c r="F918" s="2">
        <f t="shared" si="83"/>
        <v>-1.1925643714515044</v>
      </c>
      <c r="G918" s="2">
        <f t="shared" si="81"/>
        <v>0.50261956052012491</v>
      </c>
      <c r="H918" s="2" t="str">
        <f t="shared" si="82"/>
        <v>Sell</v>
      </c>
    </row>
    <row r="919" spans="1:8" ht="13.5" x14ac:dyDescent="0.25">
      <c r="A919" s="3">
        <f>TITRES_STAT!B922</f>
        <v>43343</v>
      </c>
      <c r="B919" s="5">
        <f>TITRES_STAT!D922</f>
        <v>23.26</v>
      </c>
      <c r="C919" s="2">
        <f t="shared" si="84"/>
        <v>20.257726839436625</v>
      </c>
      <c r="D919" s="2">
        <f t="shared" si="80"/>
        <v>20.862175238461386</v>
      </c>
      <c r="E919" s="2">
        <f t="shared" si="79"/>
        <v>-0.60444839902476133</v>
      </c>
      <c r="F919" s="2">
        <f t="shared" si="83"/>
        <v>-1.0749411769661559</v>
      </c>
      <c r="G919" s="2">
        <f t="shared" si="81"/>
        <v>0.47049277794139455</v>
      </c>
      <c r="H919" s="2" t="str">
        <f t="shared" si="82"/>
        <v>Sell</v>
      </c>
    </row>
    <row r="920" spans="1:8" ht="13.5" x14ac:dyDescent="0.25">
      <c r="A920" s="3">
        <f>TITRES_STAT!B923</f>
        <v>43346</v>
      </c>
      <c r="B920" s="5">
        <f>TITRES_STAT!D923</f>
        <v>23.26</v>
      </c>
      <c r="C920" s="2">
        <f t="shared" si="84"/>
        <v>20.492384248754067</v>
      </c>
      <c r="D920" s="2">
        <f t="shared" si="80"/>
        <v>21.039791887464247</v>
      </c>
      <c r="E920" s="2">
        <f t="shared" si="79"/>
        <v>-0.54740763871017961</v>
      </c>
      <c r="F920" s="2">
        <f t="shared" si="83"/>
        <v>-0.96943446931496069</v>
      </c>
      <c r="G920" s="2">
        <f t="shared" si="81"/>
        <v>0.42202683060478108</v>
      </c>
      <c r="H920" s="2" t="str">
        <f t="shared" si="82"/>
        <v>Sell</v>
      </c>
    </row>
    <row r="921" spans="1:8" ht="13.5" x14ac:dyDescent="0.25">
      <c r="A921" s="3">
        <f>TITRES_STAT!B924</f>
        <v>43347</v>
      </c>
      <c r="B921" s="5">
        <f>TITRES_STAT!D924</f>
        <v>23.26</v>
      </c>
      <c r="C921" s="2">
        <f t="shared" si="84"/>
        <v>20.690940518176522</v>
      </c>
      <c r="D921" s="2">
        <f t="shared" si="80"/>
        <v>21.20425174765208</v>
      </c>
      <c r="E921" s="2">
        <f t="shared" si="79"/>
        <v>-0.51331122947555841</v>
      </c>
      <c r="F921" s="2">
        <f t="shared" si="83"/>
        <v>-0.87820982134708037</v>
      </c>
      <c r="G921" s="2">
        <f t="shared" si="81"/>
        <v>0.36489859187152196</v>
      </c>
      <c r="H921" s="2" t="str">
        <f t="shared" si="82"/>
        <v>Sell</v>
      </c>
    </row>
    <row r="922" spans="1:8" ht="13.5" x14ac:dyDescent="0.25">
      <c r="A922" s="3">
        <f>TITRES_STAT!B925</f>
        <v>43348</v>
      </c>
      <c r="B922" s="5">
        <f>TITRES_STAT!D925</f>
        <v>23.26</v>
      </c>
      <c r="C922" s="2">
        <f t="shared" si="84"/>
        <v>20.915718899995518</v>
      </c>
      <c r="D922" s="2">
        <f t="shared" si="80"/>
        <v>21.35652939597415</v>
      </c>
      <c r="E922" s="2">
        <f t="shared" si="79"/>
        <v>-0.44081049597863142</v>
      </c>
      <c r="F922" s="2">
        <f t="shared" si="83"/>
        <v>-0.7907299562733906</v>
      </c>
      <c r="G922" s="2">
        <f t="shared" si="81"/>
        <v>0.34991946029475918</v>
      </c>
      <c r="H922" s="2" t="str">
        <f t="shared" si="82"/>
        <v>Sell</v>
      </c>
    </row>
    <row r="923" spans="1:8" ht="13.5" x14ac:dyDescent="0.25">
      <c r="A923" s="3">
        <f>TITRES_STAT!B926</f>
        <v>43349</v>
      </c>
      <c r="B923" s="5">
        <f>TITRES_STAT!D926</f>
        <v>23.26</v>
      </c>
      <c r="C923" s="2">
        <f t="shared" si="84"/>
        <v>21.105915992303903</v>
      </c>
      <c r="D923" s="2">
        <f t="shared" si="80"/>
        <v>21.497527218494582</v>
      </c>
      <c r="E923" s="2">
        <f t="shared" si="79"/>
        <v>-0.39161122619067967</v>
      </c>
      <c r="F923" s="2">
        <f t="shared" si="83"/>
        <v>-0.71090621025684841</v>
      </c>
      <c r="G923" s="2">
        <f t="shared" si="81"/>
        <v>0.31929498406616874</v>
      </c>
      <c r="H923" s="2" t="str">
        <f t="shared" si="82"/>
        <v>Sell</v>
      </c>
    </row>
    <row r="924" spans="1:8" ht="13.5" x14ac:dyDescent="0.25">
      <c r="A924" s="3">
        <f>TITRES_STAT!B927</f>
        <v>43350</v>
      </c>
      <c r="B924" s="5">
        <f>TITRES_STAT!D927</f>
        <v>22.565999999999999</v>
      </c>
      <c r="C924" s="2">
        <f t="shared" si="84"/>
        <v>21.323775070410996</v>
      </c>
      <c r="D924" s="2">
        <f t="shared" si="80"/>
        <v>21.576673350457948</v>
      </c>
      <c r="E924" s="2">
        <f t="shared" ref="E924:E987" si="85">C924-D924</f>
        <v>-0.25289828004695281</v>
      </c>
      <c r="F924" s="2">
        <f t="shared" si="83"/>
        <v>-0.61930462421486931</v>
      </c>
      <c r="G924" s="2">
        <f t="shared" si="81"/>
        <v>0.36640634416791651</v>
      </c>
      <c r="H924" s="2" t="str">
        <f t="shared" si="82"/>
        <v>Sell</v>
      </c>
    </row>
    <row r="925" spans="1:8" ht="13.5" x14ac:dyDescent="0.25">
      <c r="A925" s="3">
        <f>TITRES_STAT!B928</f>
        <v>43353</v>
      </c>
      <c r="B925" s="5">
        <f>TITRES_STAT!D928</f>
        <v>23.186</v>
      </c>
      <c r="C925" s="2">
        <f t="shared" si="84"/>
        <v>21.564886598040076</v>
      </c>
      <c r="D925" s="2">
        <f t="shared" ref="D925:D988" si="86">$D$4*B925+(1-$D$4)*D924</f>
        <v>21.69588273190551</v>
      </c>
      <c r="E925" s="2">
        <f t="shared" si="85"/>
        <v>-0.13099613386543396</v>
      </c>
      <c r="F925" s="2">
        <f t="shared" si="83"/>
        <v>-0.52164292614498231</v>
      </c>
      <c r="G925" s="2">
        <f t="shared" si="81"/>
        <v>0.39064679227954835</v>
      </c>
      <c r="H925" s="2" t="str">
        <f t="shared" si="82"/>
        <v>Sell</v>
      </c>
    </row>
    <row r="926" spans="1:8" ht="13.5" x14ac:dyDescent="0.25">
      <c r="A926" s="3">
        <f>TITRES_STAT!B929</f>
        <v>43355</v>
      </c>
      <c r="B926" s="5">
        <f>TITRES_STAT!D929</f>
        <v>23.186</v>
      </c>
      <c r="C926" s="2">
        <f t="shared" si="84"/>
        <v>21.76890404449545</v>
      </c>
      <c r="D926" s="2">
        <f t="shared" si="86"/>
        <v>21.806261788801397</v>
      </c>
      <c r="E926" s="2">
        <f t="shared" si="85"/>
        <v>-3.7357744305946738E-2</v>
      </c>
      <c r="F926" s="2">
        <f t="shared" si="83"/>
        <v>-0.42478588977717519</v>
      </c>
      <c r="G926" s="2">
        <f t="shared" si="81"/>
        <v>0.38742814547122845</v>
      </c>
      <c r="H926" s="2" t="str">
        <f t="shared" si="82"/>
        <v>Sell</v>
      </c>
    </row>
    <row r="927" spans="1:8" ht="13.5" x14ac:dyDescent="0.25">
      <c r="A927" s="3">
        <f>TITRES_STAT!B930</f>
        <v>43356</v>
      </c>
      <c r="B927" s="5">
        <f>TITRES_STAT!D930</f>
        <v>22.145</v>
      </c>
      <c r="C927" s="2">
        <f t="shared" si="84"/>
        <v>21.941534191496149</v>
      </c>
      <c r="D927" s="2">
        <f t="shared" si="86"/>
        <v>21.831353508149441</v>
      </c>
      <c r="E927" s="2">
        <f t="shared" si="85"/>
        <v>0.11018068334670872</v>
      </c>
      <c r="F927" s="2">
        <f t="shared" si="83"/>
        <v>-0.31779257515239845</v>
      </c>
      <c r="G927" s="2">
        <f t="shared" si="81"/>
        <v>0.42797325849910717</v>
      </c>
      <c r="H927" s="2" t="str">
        <f t="shared" si="82"/>
        <v>Sell</v>
      </c>
    </row>
    <row r="928" spans="1:8" ht="13.5" x14ac:dyDescent="0.25">
      <c r="A928" s="3">
        <f>TITRES_STAT!B931</f>
        <v>43357</v>
      </c>
      <c r="B928" s="5">
        <f>TITRES_STAT!D931</f>
        <v>21.155999999999999</v>
      </c>
      <c r="C928" s="2">
        <f t="shared" si="84"/>
        <v>22.144375085112127</v>
      </c>
      <c r="D928" s="2">
        <f t="shared" si="86"/>
        <v>21.781327322360593</v>
      </c>
      <c r="E928" s="2">
        <f t="shared" si="85"/>
        <v>0.36304776275153472</v>
      </c>
      <c r="F928" s="2">
        <f t="shared" si="83"/>
        <v>-0.18162450757161186</v>
      </c>
      <c r="G928" s="2">
        <f t="shared" si="81"/>
        <v>0.54467227032314658</v>
      </c>
      <c r="H928" s="2" t="str">
        <f t="shared" si="82"/>
        <v>Sell</v>
      </c>
    </row>
    <row r="929" spans="1:8" ht="13.5" x14ac:dyDescent="0.25">
      <c r="A929" s="3">
        <f>TITRES_STAT!B932</f>
        <v>43360</v>
      </c>
      <c r="B929" s="5">
        <f>TITRES_STAT!D932</f>
        <v>21.140999999999998</v>
      </c>
      <c r="C929" s="2">
        <f t="shared" si="84"/>
        <v>22.31600968740257</v>
      </c>
      <c r="D929" s="2">
        <f t="shared" si="86"/>
        <v>21.733895668852398</v>
      </c>
      <c r="E929" s="2">
        <f t="shared" si="85"/>
        <v>0.58211401855017186</v>
      </c>
      <c r="F929" s="2">
        <f t="shared" si="83"/>
        <v>-2.8876802347255121E-2</v>
      </c>
      <c r="G929" s="2">
        <f t="shared" si="81"/>
        <v>0.61099082089742696</v>
      </c>
      <c r="H929" s="2" t="str">
        <f t="shared" si="82"/>
        <v>Sell</v>
      </c>
    </row>
    <row r="930" spans="1:8" ht="13.5" x14ac:dyDescent="0.25">
      <c r="A930" s="3">
        <f>TITRES_STAT!B933</f>
        <v>43361</v>
      </c>
      <c r="B930" s="5">
        <f>TITRES_STAT!D933</f>
        <v>21.140999999999998</v>
      </c>
      <c r="C930" s="2">
        <f t="shared" si="84"/>
        <v>22.461238966263714</v>
      </c>
      <c r="D930" s="2">
        <f t="shared" si="86"/>
        <v>21.689977471159626</v>
      </c>
      <c r="E930" s="2">
        <f t="shared" si="85"/>
        <v>0.77126149510408837</v>
      </c>
      <c r="F930" s="2">
        <f t="shared" si="83"/>
        <v>0.13115085714301358</v>
      </c>
      <c r="G930" s="2">
        <f t="shared" si="81"/>
        <v>0.64011063796107481</v>
      </c>
      <c r="H930" s="2" t="str">
        <f t="shared" si="82"/>
        <v>Sell</v>
      </c>
    </row>
    <row r="931" spans="1:8" ht="13.5" x14ac:dyDescent="0.25">
      <c r="A931" s="3">
        <f>TITRES_STAT!B934</f>
        <v>43362</v>
      </c>
      <c r="B931" s="5">
        <f>TITRES_STAT!D934</f>
        <v>21.140999999999998</v>
      </c>
      <c r="C931" s="2">
        <f t="shared" si="84"/>
        <v>22.584125279146221</v>
      </c>
      <c r="D931" s="2">
        <f t="shared" si="86"/>
        <v>21.64931247329595</v>
      </c>
      <c r="E931" s="2">
        <f t="shared" si="85"/>
        <v>0.93481280585027093</v>
      </c>
      <c r="F931" s="2">
        <f t="shared" si="83"/>
        <v>0.2918832468844651</v>
      </c>
      <c r="G931" s="2">
        <f t="shared" si="81"/>
        <v>0.64292955896580584</v>
      </c>
      <c r="H931" s="2" t="str">
        <f t="shared" si="82"/>
        <v>Sell</v>
      </c>
    </row>
    <row r="932" spans="1:8" ht="13.5" x14ac:dyDescent="0.25">
      <c r="A932" s="3">
        <f>TITRES_STAT!B935</f>
        <v>43363</v>
      </c>
      <c r="B932" s="5">
        <f>TITRES_STAT!D935</f>
        <v>21.140999999999998</v>
      </c>
      <c r="C932" s="2">
        <f t="shared" si="84"/>
        <v>22.688106005431418</v>
      </c>
      <c r="D932" s="2">
        <f t="shared" si="86"/>
        <v>21.61165969749625</v>
      </c>
      <c r="E932" s="2">
        <f t="shared" si="85"/>
        <v>1.0764463079351678</v>
      </c>
      <c r="F932" s="2">
        <f t="shared" si="83"/>
        <v>0.44879585909460562</v>
      </c>
      <c r="G932" s="2">
        <f t="shared" ref="G932:G995" si="87">E932-F932</f>
        <v>0.6276504488405622</v>
      </c>
      <c r="H932" s="2" t="str">
        <f t="shared" ref="H932:H995" si="88">IF(G932&lt;0,"Hold","Sell")</f>
        <v>Sell</v>
      </c>
    </row>
    <row r="933" spans="1:8" ht="13.5" x14ac:dyDescent="0.25">
      <c r="A933" s="3">
        <f>TITRES_STAT!B936</f>
        <v>43364</v>
      </c>
      <c r="B933" s="5">
        <f>TITRES_STAT!D936</f>
        <v>21.140999999999998</v>
      </c>
      <c r="C933" s="2">
        <f t="shared" si="84"/>
        <v>22.776089696903508</v>
      </c>
      <c r="D933" s="2">
        <f t="shared" si="86"/>
        <v>21.57679601620023</v>
      </c>
      <c r="E933" s="2">
        <f t="shared" si="85"/>
        <v>1.1992936807032777</v>
      </c>
      <c r="F933" s="2">
        <f t="shared" ref="F933:F996" si="89">(E933*(2/(10)))+((1-(2/10))*F932)</f>
        <v>0.59889542341634006</v>
      </c>
      <c r="G933" s="2">
        <f t="shared" si="87"/>
        <v>0.60039825728693763</v>
      </c>
      <c r="H933" s="2" t="str">
        <f t="shared" si="88"/>
        <v>Sell</v>
      </c>
    </row>
    <row r="934" spans="1:8" ht="13.5" x14ac:dyDescent="0.25">
      <c r="A934" s="3">
        <f>TITRES_STAT!B937</f>
        <v>43367</v>
      </c>
      <c r="B934" s="5">
        <f>TITRES_STAT!D937</f>
        <v>21.140999999999998</v>
      </c>
      <c r="C934" s="2">
        <f t="shared" si="84"/>
        <v>22.7437682050722</v>
      </c>
      <c r="D934" s="2">
        <f t="shared" si="86"/>
        <v>21.544514829815029</v>
      </c>
      <c r="E934" s="2">
        <f t="shared" si="85"/>
        <v>1.1992533752571717</v>
      </c>
      <c r="F934" s="2">
        <f t="shared" si="89"/>
        <v>0.71896701378450645</v>
      </c>
      <c r="G934" s="2">
        <f t="shared" si="87"/>
        <v>0.48028636147266524</v>
      </c>
      <c r="H934" s="2" t="str">
        <f t="shared" si="88"/>
        <v>Sell</v>
      </c>
    </row>
    <row r="935" spans="1:8" ht="13.5" x14ac:dyDescent="0.25">
      <c r="A935" s="3">
        <f>TITRES_STAT!B938</f>
        <v>43368</v>
      </c>
      <c r="B935" s="5">
        <f>TITRES_STAT!D938</f>
        <v>21.140999999999998</v>
      </c>
      <c r="C935" s="2">
        <f t="shared" si="84"/>
        <v>22.811803865830321</v>
      </c>
      <c r="D935" s="2">
        <f t="shared" si="86"/>
        <v>21.514624842421323</v>
      </c>
      <c r="E935" s="2">
        <f t="shared" si="85"/>
        <v>1.2971790234089973</v>
      </c>
      <c r="F935" s="2">
        <f t="shared" si="89"/>
        <v>0.83460941570940461</v>
      </c>
      <c r="G935" s="2">
        <f t="shared" si="87"/>
        <v>0.46256960769959266</v>
      </c>
      <c r="H935" s="2" t="str">
        <f t="shared" si="88"/>
        <v>Sell</v>
      </c>
    </row>
    <row r="936" spans="1:8" ht="13.5" x14ac:dyDescent="0.25">
      <c r="A936" s="3">
        <f>TITRES_STAT!B939</f>
        <v>43369</v>
      </c>
      <c r="B936" s="5">
        <f>TITRES_STAT!D939</f>
        <v>21.140999999999998</v>
      </c>
      <c r="C936" s="2">
        <f t="shared" si="84"/>
        <v>22.869372501856425</v>
      </c>
      <c r="D936" s="2">
        <f t="shared" si="86"/>
        <v>21.486948928167891</v>
      </c>
      <c r="E936" s="2">
        <f t="shared" si="85"/>
        <v>1.3824235736885342</v>
      </c>
      <c r="F936" s="2">
        <f t="shared" si="89"/>
        <v>0.94417224730523064</v>
      </c>
      <c r="G936" s="2">
        <f t="shared" si="87"/>
        <v>0.43825132638330355</v>
      </c>
      <c r="H936" s="2" t="str">
        <f t="shared" si="88"/>
        <v>Sell</v>
      </c>
    </row>
    <row r="937" spans="1:8" ht="13.5" x14ac:dyDescent="0.25">
      <c r="A937" s="3">
        <f>TITRES_STAT!B940</f>
        <v>43370</v>
      </c>
      <c r="B937" s="5">
        <f>TITRES_STAT!D940</f>
        <v>21.140999999999998</v>
      </c>
      <c r="C937" s="2">
        <f t="shared" si="84"/>
        <v>22.757930578493898</v>
      </c>
      <c r="D937" s="2">
        <f t="shared" si="86"/>
        <v>21.461323081636934</v>
      </c>
      <c r="E937" s="2">
        <f t="shared" si="85"/>
        <v>1.2966074968569643</v>
      </c>
      <c r="F937" s="2">
        <f t="shared" si="89"/>
        <v>1.0146592972155775</v>
      </c>
      <c r="G937" s="2">
        <f t="shared" si="87"/>
        <v>0.28194819964138684</v>
      </c>
      <c r="H937" s="2" t="str">
        <f t="shared" si="88"/>
        <v>Sell</v>
      </c>
    </row>
    <row r="938" spans="1:8" ht="13.5" x14ac:dyDescent="0.25">
      <c r="A938" s="3">
        <f>TITRES_STAT!B941</f>
        <v>43371</v>
      </c>
      <c r="B938" s="5">
        <f>TITRES_STAT!D941</f>
        <v>21.140999999999998</v>
      </c>
      <c r="C938" s="2">
        <f t="shared" si="84"/>
        <v>22.511479720264067</v>
      </c>
      <c r="D938" s="2">
        <f t="shared" si="86"/>
        <v>21.437595445960124</v>
      </c>
      <c r="E938" s="2">
        <f t="shared" si="85"/>
        <v>1.0738842743039427</v>
      </c>
      <c r="F938" s="2">
        <f t="shared" si="89"/>
        <v>1.0265042926332506</v>
      </c>
      <c r="G938" s="2">
        <f t="shared" si="87"/>
        <v>4.7379981670692128E-2</v>
      </c>
      <c r="H938" s="2" t="str">
        <f t="shared" si="88"/>
        <v>Sell</v>
      </c>
    </row>
    <row r="939" spans="1:8" ht="13.5" x14ac:dyDescent="0.25">
      <c r="A939" s="3">
        <f>TITRES_STAT!B942</f>
        <v>43374</v>
      </c>
      <c r="B939" s="5">
        <f>TITRES_STAT!D942</f>
        <v>21.140999999999998</v>
      </c>
      <c r="C939" s="2">
        <f t="shared" si="84"/>
        <v>22.300636686377288</v>
      </c>
      <c r="D939" s="2">
        <f t="shared" si="86"/>
        <v>21.41562541292604</v>
      </c>
      <c r="E939" s="2">
        <f t="shared" si="85"/>
        <v>0.88501127345124786</v>
      </c>
      <c r="F939" s="2">
        <f t="shared" si="89"/>
        <v>0.99820568879685012</v>
      </c>
      <c r="G939" s="2">
        <f t="shared" si="87"/>
        <v>-0.11319441534560226</v>
      </c>
      <c r="H939" s="2" t="str">
        <f t="shared" si="88"/>
        <v>Hold</v>
      </c>
    </row>
    <row r="940" spans="1:8" ht="13.5" x14ac:dyDescent="0.25">
      <c r="A940" s="3">
        <f>TITRES_STAT!B943</f>
        <v>43375</v>
      </c>
      <c r="B940" s="5">
        <f>TITRES_STAT!D943</f>
        <v>21.140999999999998</v>
      </c>
      <c r="C940" s="2">
        <f t="shared" si="84"/>
        <v>22.122231042319243</v>
      </c>
      <c r="D940" s="2">
        <f t="shared" si="86"/>
        <v>21.395282789746332</v>
      </c>
      <c r="E940" s="2">
        <f t="shared" si="85"/>
        <v>0.72694825257291029</v>
      </c>
      <c r="F940" s="2">
        <f t="shared" si="89"/>
        <v>0.94395420155206222</v>
      </c>
      <c r="G940" s="2">
        <f t="shared" si="87"/>
        <v>-0.21700594897915193</v>
      </c>
      <c r="H940" s="2" t="str">
        <f t="shared" si="88"/>
        <v>Hold</v>
      </c>
    </row>
    <row r="941" spans="1:8" ht="13.5" x14ac:dyDescent="0.25">
      <c r="A941" s="3">
        <f>TITRES_STAT!B944</f>
        <v>43376</v>
      </c>
      <c r="B941" s="5">
        <f>TITRES_STAT!D944</f>
        <v>21.140999999999998</v>
      </c>
      <c r="C941" s="2">
        <f t="shared" si="84"/>
        <v>21.971272420423976</v>
      </c>
      <c r="D941" s="2">
        <f t="shared" si="86"/>
        <v>21.376447027542898</v>
      </c>
      <c r="E941" s="2">
        <f t="shared" si="85"/>
        <v>0.59482539288107716</v>
      </c>
      <c r="F941" s="2">
        <f t="shared" si="89"/>
        <v>0.87412843981786525</v>
      </c>
      <c r="G941" s="2">
        <f t="shared" si="87"/>
        <v>-0.27930304693678809</v>
      </c>
      <c r="H941" s="2" t="str">
        <f t="shared" si="88"/>
        <v>Hold</v>
      </c>
    </row>
    <row r="942" spans="1:8" ht="13.5" x14ac:dyDescent="0.25">
      <c r="A942" s="3">
        <f>TITRES_STAT!B945</f>
        <v>43377</v>
      </c>
      <c r="B942" s="5">
        <f>TITRES_STAT!D945</f>
        <v>21.140999999999998</v>
      </c>
      <c r="C942" s="2">
        <f t="shared" si="84"/>
        <v>21.843538201897211</v>
      </c>
      <c r="D942" s="2">
        <f t="shared" si="86"/>
        <v>21.359006506984166</v>
      </c>
      <c r="E942" s="2">
        <f t="shared" si="85"/>
        <v>0.48453169491304493</v>
      </c>
      <c r="F942" s="2">
        <f t="shared" si="89"/>
        <v>0.79620909083690128</v>
      </c>
      <c r="G942" s="2">
        <f t="shared" si="87"/>
        <v>-0.31167739592385635</v>
      </c>
      <c r="H942" s="2" t="str">
        <f t="shared" si="88"/>
        <v>Hold</v>
      </c>
    </row>
    <row r="943" spans="1:8" ht="13.5" x14ac:dyDescent="0.25">
      <c r="A943" s="3">
        <f>TITRES_STAT!B946</f>
        <v>43378</v>
      </c>
      <c r="B943" s="5">
        <f>TITRES_STAT!D946</f>
        <v>20.196000000000002</v>
      </c>
      <c r="C943" s="2">
        <f t="shared" si="84"/>
        <v>21.735455401605332</v>
      </c>
      <c r="D943" s="2">
        <f t="shared" si="86"/>
        <v>21.27285787683719</v>
      </c>
      <c r="E943" s="2">
        <f t="shared" si="85"/>
        <v>0.46259752476814242</v>
      </c>
      <c r="F943" s="2">
        <f t="shared" si="89"/>
        <v>0.72948677762314951</v>
      </c>
      <c r="G943" s="2">
        <f t="shared" si="87"/>
        <v>-0.26688925285500709</v>
      </c>
      <c r="H943" s="2" t="str">
        <f t="shared" si="88"/>
        <v>Hold</v>
      </c>
    </row>
    <row r="944" spans="1:8" ht="13.5" x14ac:dyDescent="0.25">
      <c r="A944" s="3">
        <f>TITRES_STAT!B947</f>
        <v>43381</v>
      </c>
      <c r="B944" s="5">
        <f>TITRES_STAT!D947</f>
        <v>21.007999999999999</v>
      </c>
      <c r="C944" s="2">
        <f t="shared" si="84"/>
        <v>21.64400072443528</v>
      </c>
      <c r="D944" s="2">
        <f t="shared" si="86"/>
        <v>21.253238774849248</v>
      </c>
      <c r="E944" s="2">
        <f t="shared" si="85"/>
        <v>0.39076194958603239</v>
      </c>
      <c r="F944" s="2">
        <f t="shared" si="89"/>
        <v>0.66174181201572613</v>
      </c>
      <c r="G944" s="2">
        <f t="shared" si="87"/>
        <v>-0.27097986242969374</v>
      </c>
      <c r="H944" s="2" t="str">
        <f t="shared" si="88"/>
        <v>Hold</v>
      </c>
    </row>
    <row r="945" spans="1:8" ht="13.5" x14ac:dyDescent="0.25">
      <c r="A945" s="3">
        <f>TITRES_STAT!B948</f>
        <v>43382</v>
      </c>
      <c r="B945" s="5">
        <f>TITRES_STAT!D948</f>
        <v>21.007999999999999</v>
      </c>
      <c r="C945" s="2">
        <f t="shared" si="84"/>
        <v>21.566615997599083</v>
      </c>
      <c r="D945" s="2">
        <f t="shared" si="86"/>
        <v>21.235072939675227</v>
      </c>
      <c r="E945" s="2">
        <f t="shared" si="85"/>
        <v>0.33154305792385586</v>
      </c>
      <c r="F945" s="2">
        <f t="shared" si="89"/>
        <v>0.59570206119735214</v>
      </c>
      <c r="G945" s="2">
        <f t="shared" si="87"/>
        <v>-0.26415900327349628</v>
      </c>
      <c r="H945" s="2" t="str">
        <f t="shared" si="88"/>
        <v>Hold</v>
      </c>
    </row>
    <row r="946" spans="1:8" ht="13.5" x14ac:dyDescent="0.25">
      <c r="A946" s="3">
        <f>TITRES_STAT!B949</f>
        <v>43383</v>
      </c>
      <c r="B946" s="5">
        <f>TITRES_STAT!D949</f>
        <v>20.986000000000001</v>
      </c>
      <c r="C946" s="2">
        <f t="shared" si="84"/>
        <v>21.501136613353069</v>
      </c>
      <c r="D946" s="2">
        <f t="shared" si="86"/>
        <v>21.216623092291876</v>
      </c>
      <c r="E946" s="2">
        <f t="shared" si="85"/>
        <v>0.28451352106119288</v>
      </c>
      <c r="F946" s="2">
        <f t="shared" si="89"/>
        <v>0.53346435317012031</v>
      </c>
      <c r="G946" s="2">
        <f t="shared" si="87"/>
        <v>-0.24895083210892743</v>
      </c>
      <c r="H946" s="2" t="str">
        <f t="shared" si="88"/>
        <v>Hold</v>
      </c>
    </row>
    <row r="947" spans="1:8" ht="13.5" x14ac:dyDescent="0.25">
      <c r="A947" s="3">
        <f>TITRES_STAT!B950</f>
        <v>43384</v>
      </c>
      <c r="B947" s="5">
        <f>TITRES_STAT!D950</f>
        <v>20.38</v>
      </c>
      <c r="C947" s="2">
        <f t="shared" si="84"/>
        <v>21.445730980529518</v>
      </c>
      <c r="D947" s="2">
        <f t="shared" si="86"/>
        <v>21.154651011381365</v>
      </c>
      <c r="E947" s="2">
        <f t="shared" si="85"/>
        <v>0.29107996914815359</v>
      </c>
      <c r="F947" s="2">
        <f t="shared" si="89"/>
        <v>0.48498747636572698</v>
      </c>
      <c r="G947" s="2">
        <f t="shared" si="87"/>
        <v>-0.19390750721757338</v>
      </c>
      <c r="H947" s="2" t="str">
        <f t="shared" si="88"/>
        <v>Hold</v>
      </c>
    </row>
    <row r="948" spans="1:8" ht="13.5" x14ac:dyDescent="0.25">
      <c r="A948" s="3">
        <f>TITRES_STAT!B951</f>
        <v>43385</v>
      </c>
      <c r="B948" s="5">
        <f>TITRES_STAT!D951</f>
        <v>20.986000000000001</v>
      </c>
      <c r="C948" s="2">
        <f t="shared" si="84"/>
        <v>21.398849291217285</v>
      </c>
      <c r="D948" s="2">
        <f t="shared" si="86"/>
        <v>21.142158343871632</v>
      </c>
      <c r="E948" s="2">
        <f t="shared" si="85"/>
        <v>0.25669094734565334</v>
      </c>
      <c r="F948" s="2">
        <f t="shared" si="89"/>
        <v>0.43932817056171225</v>
      </c>
      <c r="G948" s="2">
        <f t="shared" si="87"/>
        <v>-0.18263722321605891</v>
      </c>
      <c r="H948" s="2" t="str">
        <f t="shared" si="88"/>
        <v>Hold</v>
      </c>
    </row>
    <row r="949" spans="1:8" ht="13.5" x14ac:dyDescent="0.25">
      <c r="A949" s="3">
        <f>TITRES_STAT!B952</f>
        <v>43389</v>
      </c>
      <c r="B949" s="5">
        <f>TITRES_STAT!D952</f>
        <v>20.358000000000001</v>
      </c>
      <c r="C949" s="2">
        <f t="shared" si="84"/>
        <v>21.359180169491548</v>
      </c>
      <c r="D949" s="2">
        <f t="shared" si="86"/>
        <v>21.084072540621882</v>
      </c>
      <c r="E949" s="2">
        <f t="shared" si="85"/>
        <v>0.27510762886966589</v>
      </c>
      <c r="F949" s="2">
        <f t="shared" si="89"/>
        <v>0.40648406222330302</v>
      </c>
      <c r="G949" s="2">
        <f t="shared" si="87"/>
        <v>-0.13137643335363713</v>
      </c>
      <c r="H949" s="2" t="str">
        <f t="shared" si="88"/>
        <v>Hold</v>
      </c>
    </row>
    <row r="950" spans="1:8" ht="13.5" x14ac:dyDescent="0.25">
      <c r="A950" s="3">
        <f>TITRES_STAT!B953</f>
        <v>43390</v>
      </c>
      <c r="B950" s="5">
        <f>TITRES_STAT!D953</f>
        <v>20.358000000000001</v>
      </c>
      <c r="C950" s="2">
        <f t="shared" si="84"/>
        <v>21.325613989569771</v>
      </c>
      <c r="D950" s="2">
        <f t="shared" si="86"/>
        <v>21.030289389464706</v>
      </c>
      <c r="E950" s="2">
        <f t="shared" si="85"/>
        <v>0.29532460010506512</v>
      </c>
      <c r="F950" s="2">
        <f t="shared" si="89"/>
        <v>0.38425216979965549</v>
      </c>
      <c r="G950" s="2">
        <f t="shared" si="87"/>
        <v>-8.8927569694590369E-2</v>
      </c>
      <c r="H950" s="2" t="str">
        <f t="shared" si="88"/>
        <v>Hold</v>
      </c>
    </row>
    <row r="951" spans="1:8" ht="13.5" x14ac:dyDescent="0.25">
      <c r="A951" s="3">
        <f>TITRES_STAT!B954</f>
        <v>43391</v>
      </c>
      <c r="B951" s="5">
        <f>TITRES_STAT!D954</f>
        <v>20.358000000000001</v>
      </c>
      <c r="C951" s="2">
        <f t="shared" si="84"/>
        <v>21.297211837328266</v>
      </c>
      <c r="D951" s="2">
        <f t="shared" si="86"/>
        <v>20.980490175430283</v>
      </c>
      <c r="E951" s="2">
        <f t="shared" si="85"/>
        <v>0.3167216618979829</v>
      </c>
      <c r="F951" s="2">
        <f t="shared" si="89"/>
        <v>0.37074606821932099</v>
      </c>
      <c r="G951" s="2">
        <f t="shared" si="87"/>
        <v>-5.4024406321338092E-2</v>
      </c>
      <c r="H951" s="2" t="str">
        <f t="shared" si="88"/>
        <v>Hold</v>
      </c>
    </row>
    <row r="952" spans="1:8" ht="13.5" x14ac:dyDescent="0.25">
      <c r="A952" s="3">
        <f>TITRES_STAT!B955</f>
        <v>43392</v>
      </c>
      <c r="B952" s="5">
        <f>TITRES_STAT!D955</f>
        <v>19.161999999999999</v>
      </c>
      <c r="C952" s="2">
        <f t="shared" si="84"/>
        <v>21.27317924697007</v>
      </c>
      <c r="D952" s="2">
        <f t="shared" si="86"/>
        <v>20.845787199472486</v>
      </c>
      <c r="E952" s="2">
        <f t="shared" si="85"/>
        <v>0.42739204749758386</v>
      </c>
      <c r="F952" s="2">
        <f t="shared" si="89"/>
        <v>0.38207526407497361</v>
      </c>
      <c r="G952" s="2">
        <f t="shared" si="87"/>
        <v>4.5316783422610252E-2</v>
      </c>
      <c r="H952" s="2" t="str">
        <f t="shared" si="88"/>
        <v>Sell</v>
      </c>
    </row>
    <row r="953" spans="1:8" ht="13.5" x14ac:dyDescent="0.25">
      <c r="A953" s="3">
        <f>TITRES_STAT!B956</f>
        <v>43395</v>
      </c>
      <c r="B953" s="5">
        <f>TITRES_STAT!D956</f>
        <v>19.161999999999999</v>
      </c>
      <c r="C953" s="2">
        <f t="shared" si="84"/>
        <v>21.10745936282083</v>
      </c>
      <c r="D953" s="2">
        <f t="shared" si="86"/>
        <v>20.721062221733785</v>
      </c>
      <c r="E953" s="2">
        <f t="shared" si="85"/>
        <v>0.38639714108704482</v>
      </c>
      <c r="F953" s="2">
        <f t="shared" si="89"/>
        <v>0.38293963947738785</v>
      </c>
      <c r="G953" s="2">
        <f t="shared" si="87"/>
        <v>3.4575016096569655E-3</v>
      </c>
      <c r="H953" s="2" t="str">
        <f t="shared" si="88"/>
        <v>Sell</v>
      </c>
    </row>
    <row r="954" spans="1:8" ht="13.5" x14ac:dyDescent="0.25">
      <c r="A954" s="3">
        <f>TITRES_STAT!B957</f>
        <v>43396</v>
      </c>
      <c r="B954" s="5">
        <f>TITRES_STAT!D957</f>
        <v>19.161999999999999</v>
      </c>
      <c r="C954" s="2">
        <f t="shared" si="84"/>
        <v>21.092157922386853</v>
      </c>
      <c r="D954" s="2">
        <f t="shared" si="86"/>
        <v>20.605576131234987</v>
      </c>
      <c r="E954" s="2">
        <f t="shared" si="85"/>
        <v>0.48658179115186684</v>
      </c>
      <c r="F954" s="2">
        <f t="shared" si="89"/>
        <v>0.4036680698122837</v>
      </c>
      <c r="G954" s="2">
        <f t="shared" si="87"/>
        <v>8.2913721339583135E-2</v>
      </c>
      <c r="H954" s="2" t="str">
        <f t="shared" si="88"/>
        <v>Sell</v>
      </c>
    </row>
    <row r="955" spans="1:8" ht="13.5" x14ac:dyDescent="0.25">
      <c r="A955" s="3">
        <f>TITRES_STAT!B958</f>
        <v>43397</v>
      </c>
      <c r="B955" s="5">
        <f>TITRES_STAT!D958</f>
        <v>19.161999999999999</v>
      </c>
      <c r="C955" s="2">
        <f t="shared" si="84"/>
        <v>21.079210549711952</v>
      </c>
      <c r="D955" s="2">
        <f t="shared" si="86"/>
        <v>20.498644565958323</v>
      </c>
      <c r="E955" s="2">
        <f t="shared" si="85"/>
        <v>0.58056598375362967</v>
      </c>
      <c r="F955" s="2">
        <f t="shared" si="89"/>
        <v>0.43904765260055295</v>
      </c>
      <c r="G955" s="2">
        <f t="shared" si="87"/>
        <v>0.14151833115307672</v>
      </c>
      <c r="H955" s="2" t="str">
        <f t="shared" si="88"/>
        <v>Sell</v>
      </c>
    </row>
    <row r="956" spans="1:8" ht="13.5" x14ac:dyDescent="0.25">
      <c r="A956" s="3">
        <f>TITRES_STAT!B959</f>
        <v>43398</v>
      </c>
      <c r="B956" s="5">
        <f>TITRES_STAT!D959</f>
        <v>19.161999999999999</v>
      </c>
      <c r="C956" s="2">
        <f t="shared" si="84"/>
        <v>21.064870465140881</v>
      </c>
      <c r="D956" s="2">
        <f t="shared" si="86"/>
        <v>20.399633857368819</v>
      </c>
      <c r="E956" s="2">
        <f t="shared" si="85"/>
        <v>0.66523660777206217</v>
      </c>
      <c r="F956" s="2">
        <f t="shared" si="89"/>
        <v>0.48428544363485482</v>
      </c>
      <c r="G956" s="2">
        <f t="shared" si="87"/>
        <v>0.18095116413720735</v>
      </c>
      <c r="H956" s="2" t="str">
        <f t="shared" si="88"/>
        <v>Sell</v>
      </c>
    </row>
    <row r="957" spans="1:8" ht="13.5" x14ac:dyDescent="0.25">
      <c r="A957" s="3">
        <f>TITRES_STAT!B960</f>
        <v>43399</v>
      </c>
      <c r="B957" s="5">
        <f>TITRES_STAT!D960</f>
        <v>19.161999999999999</v>
      </c>
      <c r="C957" s="2">
        <f t="shared" si="84"/>
        <v>20.959505778196132</v>
      </c>
      <c r="D957" s="2">
        <f t="shared" si="86"/>
        <v>20.307957275341501</v>
      </c>
      <c r="E957" s="2">
        <f t="shared" si="85"/>
        <v>0.65154850285463084</v>
      </c>
      <c r="F957" s="2">
        <f t="shared" si="89"/>
        <v>0.51773805547881002</v>
      </c>
      <c r="G957" s="2">
        <f t="shared" si="87"/>
        <v>0.13381044737582082</v>
      </c>
      <c r="H957" s="2" t="str">
        <f t="shared" si="88"/>
        <v>Sell</v>
      </c>
    </row>
    <row r="958" spans="1:8" ht="13.5" x14ac:dyDescent="0.25">
      <c r="A958" s="3">
        <f>TITRES_STAT!B961</f>
        <v>43402</v>
      </c>
      <c r="B958" s="5">
        <f>TITRES_STAT!D961</f>
        <v>19.161999999999999</v>
      </c>
      <c r="C958" s="2">
        <f t="shared" si="84"/>
        <v>20.963581812319802</v>
      </c>
      <c r="D958" s="2">
        <f t="shared" si="86"/>
        <v>20.223071551242132</v>
      </c>
      <c r="E958" s="2">
        <f t="shared" si="85"/>
        <v>0.74051026107767015</v>
      </c>
      <c r="F958" s="2">
        <f t="shared" si="89"/>
        <v>0.56229249659858205</v>
      </c>
      <c r="G958" s="2">
        <f t="shared" si="87"/>
        <v>0.1782177644790881</v>
      </c>
      <c r="H958" s="2" t="str">
        <f t="shared" si="88"/>
        <v>Sell</v>
      </c>
    </row>
    <row r="959" spans="1:8" ht="13.5" x14ac:dyDescent="0.25">
      <c r="A959" s="3">
        <f>TITRES_STAT!B962</f>
        <v>43403</v>
      </c>
      <c r="B959" s="5">
        <f>TITRES_STAT!D962</f>
        <v>19.050999999999998</v>
      </c>
      <c r="C959" s="2">
        <f t="shared" si="84"/>
        <v>20.870415379655217</v>
      </c>
      <c r="D959" s="2">
        <f t="shared" si="86"/>
        <v>20.136251436335307</v>
      </c>
      <c r="E959" s="2">
        <f t="shared" si="85"/>
        <v>0.73416394331990986</v>
      </c>
      <c r="F959" s="2">
        <f t="shared" si="89"/>
        <v>0.59666678594284761</v>
      </c>
      <c r="G959" s="2">
        <f t="shared" si="87"/>
        <v>0.13749715737706225</v>
      </c>
      <c r="H959" s="2" t="str">
        <f t="shared" si="88"/>
        <v>Sell</v>
      </c>
    </row>
    <row r="960" spans="1:8" ht="13.5" x14ac:dyDescent="0.25">
      <c r="A960" s="3">
        <f>TITRES_STAT!B963</f>
        <v>43404</v>
      </c>
      <c r="B960" s="5">
        <f>TITRES_STAT!D963</f>
        <v>19.050999999999998</v>
      </c>
      <c r="C960" s="2">
        <f t="shared" si="84"/>
        <v>20.791582244323646</v>
      </c>
      <c r="D960" s="2">
        <f t="shared" si="86"/>
        <v>20.055862441051211</v>
      </c>
      <c r="E960" s="2">
        <f t="shared" si="85"/>
        <v>0.7357198032724348</v>
      </c>
      <c r="F960" s="2">
        <f t="shared" si="89"/>
        <v>0.62447738940876507</v>
      </c>
      <c r="G960" s="2">
        <f t="shared" si="87"/>
        <v>0.11124241386366973</v>
      </c>
      <c r="H960" s="2" t="str">
        <f t="shared" si="88"/>
        <v>Sell</v>
      </c>
    </row>
    <row r="961" spans="1:8" ht="13.5" x14ac:dyDescent="0.25">
      <c r="A961" s="3">
        <f>TITRES_STAT!B964</f>
        <v>43405</v>
      </c>
      <c r="B961" s="5">
        <f>TITRES_STAT!D964</f>
        <v>19.050999999999998</v>
      </c>
      <c r="C961" s="2">
        <f t="shared" si="84"/>
        <v>20.724877283658472</v>
      </c>
      <c r="D961" s="2">
        <f t="shared" si="86"/>
        <v>19.981428186158528</v>
      </c>
      <c r="E961" s="2">
        <f t="shared" si="85"/>
        <v>0.74344909749994414</v>
      </c>
      <c r="F961" s="2">
        <f t="shared" si="89"/>
        <v>0.64827173102700097</v>
      </c>
      <c r="G961" s="2">
        <f t="shared" si="87"/>
        <v>9.517736647294317E-2</v>
      </c>
      <c r="H961" s="2" t="str">
        <f t="shared" si="88"/>
        <v>Sell</v>
      </c>
    </row>
    <row r="962" spans="1:8" ht="13.5" x14ac:dyDescent="0.25">
      <c r="A962" s="3">
        <f>TITRES_STAT!B965</f>
        <v>43406</v>
      </c>
      <c r="B962" s="5">
        <f>TITRES_STAT!D965</f>
        <v>19.050999999999998</v>
      </c>
      <c r="C962" s="2">
        <f t="shared" si="84"/>
        <v>20.48443462463409</v>
      </c>
      <c r="D962" s="2">
        <f t="shared" si="86"/>
        <v>19.912507579776417</v>
      </c>
      <c r="E962" s="2">
        <f t="shared" si="85"/>
        <v>0.57192704485767365</v>
      </c>
      <c r="F962" s="2">
        <f t="shared" si="89"/>
        <v>0.63300279379313551</v>
      </c>
      <c r="G962" s="2">
        <f t="shared" si="87"/>
        <v>-6.107574893546186E-2</v>
      </c>
      <c r="H962" s="2" t="str">
        <f t="shared" si="88"/>
        <v>Hold</v>
      </c>
    </row>
    <row r="963" spans="1:8" ht="13.5" x14ac:dyDescent="0.25">
      <c r="A963" s="3">
        <f>TITRES_STAT!B966</f>
        <v>43409</v>
      </c>
      <c r="B963" s="5">
        <f>TITRES_STAT!D966</f>
        <v>19.050999999999998</v>
      </c>
      <c r="C963" s="2">
        <f t="shared" si="84"/>
        <v>20.280983143921155</v>
      </c>
      <c r="D963" s="2">
        <f t="shared" si="86"/>
        <v>19.848692203496682</v>
      </c>
      <c r="E963" s="2">
        <f t="shared" si="85"/>
        <v>0.43229094042447258</v>
      </c>
      <c r="F963" s="2">
        <f t="shared" si="89"/>
        <v>0.59286042311940301</v>
      </c>
      <c r="G963" s="2">
        <f t="shared" si="87"/>
        <v>-0.16056948269493043</v>
      </c>
      <c r="H963" s="2" t="str">
        <f t="shared" si="88"/>
        <v>Hold</v>
      </c>
    </row>
    <row r="964" spans="1:8" ht="13.5" x14ac:dyDescent="0.25">
      <c r="A964" s="3">
        <f>TITRES_STAT!B967</f>
        <v>43410</v>
      </c>
      <c r="B964" s="5">
        <f>TITRES_STAT!D967</f>
        <v>19.050999999999998</v>
      </c>
      <c r="C964" s="2">
        <f t="shared" si="84"/>
        <v>20.108831891010208</v>
      </c>
      <c r="D964" s="2">
        <f t="shared" si="86"/>
        <v>19.789603892126557</v>
      </c>
      <c r="E964" s="2">
        <f t="shared" si="85"/>
        <v>0.31922799888365105</v>
      </c>
      <c r="F964" s="2">
        <f t="shared" si="89"/>
        <v>0.53813393827225264</v>
      </c>
      <c r="G964" s="2">
        <f t="shared" si="87"/>
        <v>-0.21890593938860159</v>
      </c>
      <c r="H964" s="2" t="str">
        <f t="shared" si="88"/>
        <v>Hold</v>
      </c>
    </row>
    <row r="965" spans="1:8" ht="13.5" x14ac:dyDescent="0.25">
      <c r="A965" s="3">
        <f>TITRES_STAT!B968</f>
        <v>43411</v>
      </c>
      <c r="B965" s="5">
        <f>TITRES_STAT!D968</f>
        <v>19.050999999999998</v>
      </c>
      <c r="C965" s="2">
        <f t="shared" si="84"/>
        <v>19.963165446239408</v>
      </c>
      <c r="D965" s="2">
        <f t="shared" si="86"/>
        <v>19.734892492709776</v>
      </c>
      <c r="E965" s="2">
        <f t="shared" si="85"/>
        <v>0.22827295352963262</v>
      </c>
      <c r="F965" s="2">
        <f t="shared" si="89"/>
        <v>0.47616174132372868</v>
      </c>
      <c r="G965" s="2">
        <f t="shared" si="87"/>
        <v>-0.24788878779409607</v>
      </c>
      <c r="H965" s="2" t="str">
        <f t="shared" si="88"/>
        <v>Hold</v>
      </c>
    </row>
    <row r="966" spans="1:8" ht="13.5" x14ac:dyDescent="0.25">
      <c r="A966" s="3">
        <f>TITRES_STAT!B969</f>
        <v>43412</v>
      </c>
      <c r="B966" s="5">
        <f>TITRES_STAT!D969</f>
        <v>18.195</v>
      </c>
      <c r="C966" s="2">
        <f t="shared" si="84"/>
        <v>19.839909223741039</v>
      </c>
      <c r="D966" s="2">
        <f t="shared" si="86"/>
        <v>19.620826382138681</v>
      </c>
      <c r="E966" s="2">
        <f t="shared" si="85"/>
        <v>0.2190828416023578</v>
      </c>
      <c r="F966" s="2">
        <f t="shared" si="89"/>
        <v>0.42474596137945453</v>
      </c>
      <c r="G966" s="2">
        <f t="shared" si="87"/>
        <v>-0.20566311977709673</v>
      </c>
      <c r="H966" s="2" t="str">
        <f t="shared" si="88"/>
        <v>Hold</v>
      </c>
    </row>
    <row r="967" spans="1:8" ht="13.5" x14ac:dyDescent="0.25">
      <c r="A967" s="3">
        <f>TITRES_STAT!B970</f>
        <v>43413</v>
      </c>
      <c r="B967" s="5">
        <f>TITRES_STAT!D970</f>
        <v>17.655999999999999</v>
      </c>
      <c r="C967" s="2">
        <f t="shared" si="84"/>
        <v>19.735615497011647</v>
      </c>
      <c r="D967" s="2">
        <f t="shared" si="86"/>
        <v>19.475283687165444</v>
      </c>
      <c r="E967" s="2">
        <f t="shared" si="85"/>
        <v>0.2603318098462033</v>
      </c>
      <c r="F967" s="2">
        <f t="shared" si="89"/>
        <v>0.39186313107280435</v>
      </c>
      <c r="G967" s="2">
        <f t="shared" si="87"/>
        <v>-0.13153132122660105</v>
      </c>
      <c r="H967" s="2" t="str">
        <f t="shared" si="88"/>
        <v>Hold</v>
      </c>
    </row>
    <row r="968" spans="1:8" ht="13.5" x14ac:dyDescent="0.25">
      <c r="A968" s="3">
        <f>TITRES_STAT!B971</f>
        <v>43416</v>
      </c>
      <c r="B968" s="5">
        <f>TITRES_STAT!D971</f>
        <v>17.655999999999999</v>
      </c>
      <c r="C968" s="2">
        <f t="shared" si="84"/>
        <v>19.647366959009855</v>
      </c>
      <c r="D968" s="2">
        <f t="shared" si="86"/>
        <v>19.340521932560595</v>
      </c>
      <c r="E968" s="2">
        <f t="shared" si="85"/>
        <v>0.30684502644925971</v>
      </c>
      <c r="F968" s="2">
        <f t="shared" si="89"/>
        <v>0.37485951014809543</v>
      </c>
      <c r="G968" s="2">
        <f t="shared" si="87"/>
        <v>-6.8014483698835726E-2</v>
      </c>
      <c r="H968" s="2" t="str">
        <f t="shared" si="88"/>
        <v>Hold</v>
      </c>
    </row>
    <row r="969" spans="1:8" ht="13.5" x14ac:dyDescent="0.25">
      <c r="A969" s="3">
        <f>TITRES_STAT!B972</f>
        <v>43417</v>
      </c>
      <c r="B969" s="5">
        <f>TITRES_STAT!D972</f>
        <v>17.655999999999999</v>
      </c>
      <c r="C969" s="2">
        <f t="shared" si="84"/>
        <v>19.555618196085259</v>
      </c>
      <c r="D969" s="2">
        <f t="shared" si="86"/>
        <v>19.215742530148699</v>
      </c>
      <c r="E969" s="2">
        <f t="shared" si="85"/>
        <v>0.33987566593656027</v>
      </c>
      <c r="F969" s="2">
        <f t="shared" si="89"/>
        <v>0.36786274130578844</v>
      </c>
      <c r="G969" s="2">
        <f t="shared" si="87"/>
        <v>-2.7987075369228176E-2</v>
      </c>
      <c r="H969" s="2" t="str">
        <f t="shared" si="88"/>
        <v>Hold</v>
      </c>
    </row>
    <row r="970" spans="1:8" ht="13.5" x14ac:dyDescent="0.25">
      <c r="A970" s="3">
        <f>TITRES_STAT!B973</f>
        <v>43418</v>
      </c>
      <c r="B970" s="5">
        <f>TITRES_STAT!D973</f>
        <v>17.655999999999999</v>
      </c>
      <c r="C970" s="2">
        <f t="shared" si="84"/>
        <v>19.477984627456756</v>
      </c>
      <c r="D970" s="2">
        <f t="shared" si="86"/>
        <v>19.100206046433978</v>
      </c>
      <c r="E970" s="2">
        <f t="shared" si="85"/>
        <v>0.37777858102277762</v>
      </c>
      <c r="F970" s="2">
        <f t="shared" si="89"/>
        <v>0.36984590924918631</v>
      </c>
      <c r="G970" s="2">
        <f t="shared" si="87"/>
        <v>7.9326717735913044E-3</v>
      </c>
      <c r="H970" s="2" t="str">
        <f t="shared" si="88"/>
        <v>Sell</v>
      </c>
    </row>
    <row r="971" spans="1:8" ht="13.5" x14ac:dyDescent="0.25">
      <c r="A971" s="3">
        <f>TITRES_STAT!B974</f>
        <v>43419</v>
      </c>
      <c r="B971" s="5">
        <f>TITRES_STAT!D974</f>
        <v>17.574000000000002</v>
      </c>
      <c r="C971" s="2">
        <f t="shared" si="84"/>
        <v>19.412294684771101</v>
      </c>
      <c r="D971" s="2">
        <f t="shared" si="86"/>
        <v>18.98715374669813</v>
      </c>
      <c r="E971" s="2">
        <f t="shared" si="85"/>
        <v>0.42514093807297115</v>
      </c>
      <c r="F971" s="2">
        <f t="shared" si="89"/>
        <v>0.3809049150139433</v>
      </c>
      <c r="G971" s="2">
        <f t="shared" si="87"/>
        <v>4.4236023059027851E-2</v>
      </c>
      <c r="H971" s="2" t="str">
        <f t="shared" si="88"/>
        <v>Sell</v>
      </c>
    </row>
    <row r="972" spans="1:8" ht="13.5" x14ac:dyDescent="0.25">
      <c r="A972" s="3">
        <f>TITRES_STAT!B975</f>
        <v>43420</v>
      </c>
      <c r="B972" s="5">
        <f>TITRES_STAT!D975</f>
        <v>17.574000000000002</v>
      </c>
      <c r="C972" s="2">
        <f t="shared" si="84"/>
        <v>19.356710887114009</v>
      </c>
      <c r="D972" s="2">
        <f t="shared" si="86"/>
        <v>18.88247569138716</v>
      </c>
      <c r="E972" s="2">
        <f t="shared" si="85"/>
        <v>0.47423519572684825</v>
      </c>
      <c r="F972" s="2">
        <f t="shared" si="89"/>
        <v>0.39957097115652429</v>
      </c>
      <c r="G972" s="2">
        <f t="shared" si="87"/>
        <v>7.4664224570323956E-2</v>
      </c>
      <c r="H972" s="2" t="str">
        <f t="shared" si="88"/>
        <v>Sell</v>
      </c>
    </row>
    <row r="973" spans="1:8" ht="13.5" x14ac:dyDescent="0.25">
      <c r="A973" s="3">
        <f>TITRES_STAT!B976</f>
        <v>43423</v>
      </c>
      <c r="B973" s="5">
        <f>TITRES_STAT!D976</f>
        <v>17.574000000000002</v>
      </c>
      <c r="C973" s="2">
        <f t="shared" si="84"/>
        <v>19.309678442942623</v>
      </c>
      <c r="D973" s="2">
        <f t="shared" si="86"/>
        <v>18.785551566099226</v>
      </c>
      <c r="E973" s="2">
        <f t="shared" si="85"/>
        <v>0.52412687684339687</v>
      </c>
      <c r="F973" s="2">
        <f t="shared" si="89"/>
        <v>0.4244821522938988</v>
      </c>
      <c r="G973" s="2">
        <f t="shared" si="87"/>
        <v>9.9644724549498076E-2</v>
      </c>
      <c r="H973" s="2" t="str">
        <f t="shared" si="88"/>
        <v>Sell</v>
      </c>
    </row>
    <row r="974" spans="1:8" ht="13.5" x14ac:dyDescent="0.25">
      <c r="A974" s="3">
        <f>TITRES_STAT!B977</f>
        <v>43425</v>
      </c>
      <c r="B974" s="5">
        <f>TITRES_STAT!D977</f>
        <v>17.574000000000002</v>
      </c>
      <c r="C974" s="2">
        <f t="shared" si="84"/>
        <v>19.269881759412986</v>
      </c>
      <c r="D974" s="2">
        <f t="shared" si="86"/>
        <v>18.695807005647435</v>
      </c>
      <c r="E974" s="2">
        <f t="shared" si="85"/>
        <v>0.57407475376555084</v>
      </c>
      <c r="F974" s="2">
        <f t="shared" si="89"/>
        <v>0.45440067258822919</v>
      </c>
      <c r="G974" s="2">
        <f t="shared" si="87"/>
        <v>0.11967408117732165</v>
      </c>
      <c r="H974" s="2" t="str">
        <f t="shared" si="88"/>
        <v>Sell</v>
      </c>
    </row>
    <row r="975" spans="1:8" ht="13.5" x14ac:dyDescent="0.25">
      <c r="A975" s="3">
        <f>TITRES_STAT!B978</f>
        <v>43426</v>
      </c>
      <c r="B975" s="5">
        <f>TITRES_STAT!D978</f>
        <v>17.574000000000002</v>
      </c>
      <c r="C975" s="2">
        <f t="shared" ref="C975:C1038" si="90">$C$4*B965+C974*(1-$C$4)</f>
        <v>19.236207642580219</v>
      </c>
      <c r="D975" s="2">
        <f t="shared" si="86"/>
        <v>18.612710190414294</v>
      </c>
      <c r="E975" s="2">
        <f t="shared" si="85"/>
        <v>0.62349745216592467</v>
      </c>
      <c r="F975" s="2">
        <f t="shared" si="89"/>
        <v>0.48822002850376833</v>
      </c>
      <c r="G975" s="2">
        <f t="shared" si="87"/>
        <v>0.13527742366215634</v>
      </c>
      <c r="H975" s="2" t="str">
        <f t="shared" si="88"/>
        <v>Sell</v>
      </c>
    </row>
    <row r="976" spans="1:8" ht="13.5" x14ac:dyDescent="0.25">
      <c r="A976" s="3">
        <f>TITRES_STAT!B979</f>
        <v>43427</v>
      </c>
      <c r="B976" s="5">
        <f>TITRES_STAT!D979</f>
        <v>17.056999999999999</v>
      </c>
      <c r="C976" s="2">
        <f t="shared" si="90"/>
        <v>19.076021851414033</v>
      </c>
      <c r="D976" s="2">
        <f t="shared" si="86"/>
        <v>18.497472398531752</v>
      </c>
      <c r="E976" s="2">
        <f t="shared" si="85"/>
        <v>0.57854945288228166</v>
      </c>
      <c r="F976" s="2">
        <f t="shared" si="89"/>
        <v>0.50628591337947104</v>
      </c>
      <c r="G976" s="2">
        <f t="shared" si="87"/>
        <v>7.2263539502810614E-2</v>
      </c>
      <c r="H976" s="2" t="str">
        <f t="shared" si="88"/>
        <v>Sell</v>
      </c>
    </row>
    <row r="977" spans="1:8" ht="13.5" x14ac:dyDescent="0.25">
      <c r="A977" s="3">
        <f>TITRES_STAT!B980</f>
        <v>43430</v>
      </c>
      <c r="B977" s="5">
        <f>TITRES_STAT!D980</f>
        <v>17.05</v>
      </c>
      <c r="C977" s="2">
        <f t="shared" si="90"/>
        <v>18.857556951196489</v>
      </c>
      <c r="D977" s="2">
        <f t="shared" si="86"/>
        <v>18.390252220862735</v>
      </c>
      <c r="E977" s="2">
        <f t="shared" si="85"/>
        <v>0.46730473033375475</v>
      </c>
      <c r="F977" s="2">
        <f t="shared" si="89"/>
        <v>0.49848967677032785</v>
      </c>
      <c r="G977" s="2">
        <f t="shared" si="87"/>
        <v>-3.1184946436573102E-2</v>
      </c>
      <c r="H977" s="2" t="str">
        <f t="shared" si="88"/>
        <v>Hold</v>
      </c>
    </row>
    <row r="978" spans="1:8" ht="13.5" x14ac:dyDescent="0.25">
      <c r="A978" s="3">
        <f>TITRES_STAT!B981</f>
        <v>43431</v>
      </c>
      <c r="B978" s="5">
        <f>TITRES_STAT!D981</f>
        <v>17.05</v>
      </c>
      <c r="C978" s="2">
        <f t="shared" si="90"/>
        <v>18.672702035627797</v>
      </c>
      <c r="D978" s="2">
        <f t="shared" si="86"/>
        <v>18.290974278576606</v>
      </c>
      <c r="E978" s="2">
        <f t="shared" si="85"/>
        <v>0.38172775705119122</v>
      </c>
      <c r="F978" s="2">
        <f t="shared" si="89"/>
        <v>0.47513729282650052</v>
      </c>
      <c r="G978" s="2">
        <f t="shared" si="87"/>
        <v>-9.3409535775309305E-2</v>
      </c>
      <c r="H978" s="2" t="str">
        <f t="shared" si="88"/>
        <v>Hold</v>
      </c>
    </row>
    <row r="979" spans="1:8" ht="13.5" x14ac:dyDescent="0.25">
      <c r="A979" s="3">
        <f>TITRES_STAT!B982</f>
        <v>43432</v>
      </c>
      <c r="B979" s="5">
        <f>TITRES_STAT!D982</f>
        <v>17.05</v>
      </c>
      <c r="C979" s="2">
        <f t="shared" si="90"/>
        <v>18.516286337838903</v>
      </c>
      <c r="D979" s="2">
        <f t="shared" si="86"/>
        <v>18.199050257941302</v>
      </c>
      <c r="E979" s="2">
        <f t="shared" si="85"/>
        <v>0.31723607989760083</v>
      </c>
      <c r="F979" s="2">
        <f t="shared" si="89"/>
        <v>0.44355705024072062</v>
      </c>
      <c r="G979" s="2">
        <f t="shared" si="87"/>
        <v>-0.12632097034311979</v>
      </c>
      <c r="H979" s="2" t="str">
        <f t="shared" si="88"/>
        <v>Hold</v>
      </c>
    </row>
    <row r="980" spans="1:8" ht="13.5" x14ac:dyDescent="0.25">
      <c r="A980" s="3">
        <f>TITRES_STAT!B983</f>
        <v>43433</v>
      </c>
      <c r="B980" s="5">
        <f>TITRES_STAT!D983</f>
        <v>17.05</v>
      </c>
      <c r="C980" s="2">
        <f t="shared" si="90"/>
        <v>18.383934593555995</v>
      </c>
      <c r="D980" s="2">
        <f t="shared" si="86"/>
        <v>18.113935424019722</v>
      </c>
      <c r="E980" s="2">
        <f t="shared" si="85"/>
        <v>0.26999916953627334</v>
      </c>
      <c r="F980" s="2">
        <f t="shared" si="89"/>
        <v>0.40884547409983119</v>
      </c>
      <c r="G980" s="2">
        <f t="shared" si="87"/>
        <v>-0.13884630456355784</v>
      </c>
      <c r="H980" s="2" t="str">
        <f t="shared" si="88"/>
        <v>Hold</v>
      </c>
    </row>
    <row r="981" spans="1:8" ht="13.5" x14ac:dyDescent="0.25">
      <c r="A981" s="3">
        <f>TITRES_STAT!B984</f>
        <v>43434</v>
      </c>
      <c r="B981" s="5">
        <f>TITRES_STAT!D984</f>
        <v>17.05</v>
      </c>
      <c r="C981" s="2">
        <f t="shared" si="90"/>
        <v>18.25932927147046</v>
      </c>
      <c r="D981" s="2">
        <f t="shared" si="86"/>
        <v>18.035125392610855</v>
      </c>
      <c r="E981" s="2">
        <f t="shared" si="85"/>
        <v>0.2242038788596048</v>
      </c>
      <c r="F981" s="2">
        <f t="shared" si="89"/>
        <v>0.37191715505178596</v>
      </c>
      <c r="G981" s="2">
        <f t="shared" si="87"/>
        <v>-0.14771327619218116</v>
      </c>
      <c r="H981" s="2" t="str">
        <f t="shared" si="88"/>
        <v>Hold</v>
      </c>
    </row>
    <row r="982" spans="1:8" ht="13.5" x14ac:dyDescent="0.25">
      <c r="A982" s="3">
        <f>TITRES_STAT!B985</f>
        <v>43437</v>
      </c>
      <c r="B982" s="5">
        <f>TITRES_STAT!D985</f>
        <v>17.05</v>
      </c>
      <c r="C982" s="2">
        <f t="shared" si="90"/>
        <v>18.153893998936542</v>
      </c>
      <c r="D982" s="2">
        <f t="shared" si="86"/>
        <v>17.962153141306345</v>
      </c>
      <c r="E982" s="2">
        <f t="shared" si="85"/>
        <v>0.19174085763019733</v>
      </c>
      <c r="F982" s="2">
        <f t="shared" si="89"/>
        <v>0.33588189556746828</v>
      </c>
      <c r="G982" s="2">
        <f t="shared" si="87"/>
        <v>-0.14414103793727095</v>
      </c>
      <c r="H982" s="2" t="str">
        <f t="shared" si="88"/>
        <v>Hold</v>
      </c>
    </row>
    <row r="983" spans="1:8" ht="13.5" x14ac:dyDescent="0.25">
      <c r="A983" s="3">
        <f>TITRES_STAT!B986</f>
        <v>43438</v>
      </c>
      <c r="B983" s="5">
        <f>TITRES_STAT!D986</f>
        <v>17.05</v>
      </c>
      <c r="C983" s="2">
        <f t="shared" si="90"/>
        <v>18.064679537561691</v>
      </c>
      <c r="D983" s="2">
        <f t="shared" si="86"/>
        <v>17.894586241950318</v>
      </c>
      <c r="E983" s="2">
        <f t="shared" si="85"/>
        <v>0.17009329561137321</v>
      </c>
      <c r="F983" s="2">
        <f t="shared" si="89"/>
        <v>0.30272417557624925</v>
      </c>
      <c r="G983" s="2">
        <f t="shared" si="87"/>
        <v>-0.13263087996487605</v>
      </c>
      <c r="H983" s="2" t="str">
        <f t="shared" si="88"/>
        <v>Hold</v>
      </c>
    </row>
    <row r="984" spans="1:8" ht="13.5" x14ac:dyDescent="0.25">
      <c r="A984" s="3">
        <f>TITRES_STAT!B987</f>
        <v>43439</v>
      </c>
      <c r="B984" s="5">
        <f>TITRES_STAT!D987</f>
        <v>17.056999999999999</v>
      </c>
      <c r="C984" s="2">
        <f t="shared" si="90"/>
        <v>17.989190377936815</v>
      </c>
      <c r="D984" s="2">
        <f t="shared" si="86"/>
        <v>17.832542816620663</v>
      </c>
      <c r="E984" s="2">
        <f t="shared" si="85"/>
        <v>0.15664756131615221</v>
      </c>
      <c r="F984" s="2">
        <f t="shared" si="89"/>
        <v>0.27350885272422987</v>
      </c>
      <c r="G984" s="2">
        <f t="shared" si="87"/>
        <v>-0.11686129140807766</v>
      </c>
      <c r="H984" s="2" t="str">
        <f t="shared" si="88"/>
        <v>Hold</v>
      </c>
    </row>
    <row r="985" spans="1:8" ht="13.5" x14ac:dyDescent="0.25">
      <c r="A985" s="3">
        <f>TITRES_STAT!B988</f>
        <v>43440</v>
      </c>
      <c r="B985" s="5">
        <f>TITRES_STAT!D988</f>
        <v>17.056999999999999</v>
      </c>
      <c r="C985" s="2">
        <f t="shared" si="90"/>
        <v>17.925314935177305</v>
      </c>
      <c r="D985" s="2">
        <f t="shared" si="86"/>
        <v>17.775095200574686</v>
      </c>
      <c r="E985" s="2">
        <f t="shared" si="85"/>
        <v>0.15021973460261862</v>
      </c>
      <c r="F985" s="2">
        <f t="shared" si="89"/>
        <v>0.24885102909990764</v>
      </c>
      <c r="G985" s="2">
        <f t="shared" si="87"/>
        <v>-9.8631294497289024E-2</v>
      </c>
      <c r="H985" s="2" t="str">
        <f t="shared" si="88"/>
        <v>Hold</v>
      </c>
    </row>
    <row r="986" spans="1:8" ht="13.5" x14ac:dyDescent="0.25">
      <c r="A986" s="3">
        <f>TITRES_STAT!B989</f>
        <v>43441</v>
      </c>
      <c r="B986" s="5">
        <f>TITRES_STAT!D989</f>
        <v>17.056999999999999</v>
      </c>
      <c r="C986" s="2">
        <f t="shared" si="90"/>
        <v>17.791728022073105</v>
      </c>
      <c r="D986" s="2">
        <f t="shared" si="86"/>
        <v>17.721902963495079</v>
      </c>
      <c r="E986" s="2">
        <f t="shared" si="85"/>
        <v>6.9825058578025789E-2</v>
      </c>
      <c r="F986" s="2">
        <f t="shared" si="89"/>
        <v>0.21304583499553129</v>
      </c>
      <c r="G986" s="2">
        <f t="shared" si="87"/>
        <v>-0.1432207764175055</v>
      </c>
      <c r="H986" s="2" t="str">
        <f t="shared" si="88"/>
        <v>Hold</v>
      </c>
    </row>
    <row r="987" spans="1:8" ht="13.5" x14ac:dyDescent="0.25">
      <c r="A987" s="3">
        <f>TITRES_STAT!B990</f>
        <v>43444</v>
      </c>
      <c r="B987" s="5">
        <f>TITRES_STAT!D990</f>
        <v>17.056999999999999</v>
      </c>
      <c r="C987" s="2">
        <f t="shared" si="90"/>
        <v>17.677616018677242</v>
      </c>
      <c r="D987" s="2">
        <f t="shared" si="86"/>
        <v>17.672650892125073</v>
      </c>
      <c r="E987" s="2">
        <f t="shared" si="85"/>
        <v>4.9651265521681864E-3</v>
      </c>
      <c r="F987" s="2">
        <f t="shared" si="89"/>
        <v>0.17142969330685867</v>
      </c>
      <c r="G987" s="2">
        <f t="shared" si="87"/>
        <v>-0.16646456675469049</v>
      </c>
      <c r="H987" s="2" t="str">
        <f t="shared" si="88"/>
        <v>Hold</v>
      </c>
    </row>
    <row r="988" spans="1:8" ht="13.5" x14ac:dyDescent="0.25">
      <c r="A988" s="3">
        <f>TITRES_STAT!B991</f>
        <v>43445</v>
      </c>
      <c r="B988" s="5">
        <f>TITRES_STAT!D991</f>
        <v>17.056999999999999</v>
      </c>
      <c r="C988" s="2">
        <f t="shared" si="90"/>
        <v>17.581059708111514</v>
      </c>
      <c r="D988" s="2">
        <f t="shared" si="86"/>
        <v>17.627047122338031</v>
      </c>
      <c r="E988" s="2">
        <f t="shared" ref="E988:E1051" si="91">C988-D988</f>
        <v>-4.5987414226516421E-2</v>
      </c>
      <c r="F988" s="2">
        <f t="shared" si="89"/>
        <v>0.12794627180018367</v>
      </c>
      <c r="G988" s="2">
        <f t="shared" si="87"/>
        <v>-0.17393368602670009</v>
      </c>
      <c r="H988" s="2" t="str">
        <f t="shared" si="88"/>
        <v>Hold</v>
      </c>
    </row>
    <row r="989" spans="1:8" ht="13.5" x14ac:dyDescent="0.25">
      <c r="A989" s="3">
        <f>TITRES_STAT!B992</f>
        <v>43446</v>
      </c>
      <c r="B989" s="5">
        <f>TITRES_STAT!D992</f>
        <v>17.02</v>
      </c>
      <c r="C989" s="2">
        <f t="shared" si="90"/>
        <v>17.499358214555897</v>
      </c>
      <c r="D989" s="2">
        <f t="shared" ref="D989:D1052" si="92">$D$4*B989+(1-$D$4)*D988</f>
        <v>17.582080668831509</v>
      </c>
      <c r="E989" s="2">
        <f t="shared" si="91"/>
        <v>-8.2722454275611312E-2</v>
      </c>
      <c r="F989" s="2">
        <f t="shared" si="89"/>
        <v>8.5812526585024682E-2</v>
      </c>
      <c r="G989" s="2">
        <f t="shared" si="87"/>
        <v>-0.16853498086063601</v>
      </c>
      <c r="H989" s="2" t="str">
        <f t="shared" si="88"/>
        <v>Hold</v>
      </c>
    </row>
    <row r="990" spans="1:8" ht="13.5" x14ac:dyDescent="0.25">
      <c r="A990" s="3">
        <f>TITRES_STAT!B993</f>
        <v>43447</v>
      </c>
      <c r="B990" s="5">
        <f>TITRES_STAT!D993</f>
        <v>17.006</v>
      </c>
      <c r="C990" s="2">
        <f t="shared" si="90"/>
        <v>17.430226181547297</v>
      </c>
      <c r="D990" s="2">
        <f t="shared" si="92"/>
        <v>17.539408026695842</v>
      </c>
      <c r="E990" s="2">
        <f t="shared" si="91"/>
        <v>-0.10918184514854445</v>
      </c>
      <c r="F990" s="2">
        <f t="shared" si="89"/>
        <v>4.6813652238310854E-2</v>
      </c>
      <c r="G990" s="2">
        <f t="shared" si="87"/>
        <v>-0.15599549738685531</v>
      </c>
      <c r="H990" s="2" t="str">
        <f t="shared" si="88"/>
        <v>Hold</v>
      </c>
    </row>
    <row r="991" spans="1:8" ht="13.5" x14ac:dyDescent="0.25">
      <c r="A991" s="3">
        <f>TITRES_STAT!B994</f>
        <v>43448</v>
      </c>
      <c r="B991" s="5">
        <f>TITRES_STAT!D994</f>
        <v>16.984000000000002</v>
      </c>
      <c r="C991" s="2">
        <f t="shared" si="90"/>
        <v>17.371729845924637</v>
      </c>
      <c r="D991" s="2">
        <f t="shared" si="92"/>
        <v>17.498266691385037</v>
      </c>
      <c r="E991" s="2">
        <f t="shared" si="91"/>
        <v>-0.12653684546040012</v>
      </c>
      <c r="F991" s="2">
        <f t="shared" si="89"/>
        <v>1.214355269856866E-2</v>
      </c>
      <c r="G991" s="2">
        <f t="shared" si="87"/>
        <v>-0.13868039815896877</v>
      </c>
      <c r="H991" s="2" t="str">
        <f t="shared" si="88"/>
        <v>Hold</v>
      </c>
    </row>
    <row r="992" spans="1:8" ht="13.5" x14ac:dyDescent="0.25">
      <c r="A992" s="3">
        <f>TITRES_STAT!B995</f>
        <v>43451</v>
      </c>
      <c r="B992" s="5">
        <f>TITRES_STAT!D995</f>
        <v>16.984000000000002</v>
      </c>
      <c r="C992" s="2">
        <f t="shared" si="90"/>
        <v>17.322232946551615</v>
      </c>
      <c r="D992" s="2">
        <f t="shared" si="92"/>
        <v>17.460172862393552</v>
      </c>
      <c r="E992" s="2">
        <f t="shared" si="91"/>
        <v>-0.13793991584193677</v>
      </c>
      <c r="F992" s="2">
        <f t="shared" si="89"/>
        <v>-1.7873141009532426E-2</v>
      </c>
      <c r="G992" s="2">
        <f t="shared" si="87"/>
        <v>-0.12006677483240434</v>
      </c>
      <c r="H992" s="2" t="str">
        <f t="shared" si="88"/>
        <v>Hold</v>
      </c>
    </row>
    <row r="993" spans="1:8" ht="13.5" x14ac:dyDescent="0.25">
      <c r="A993" s="3">
        <f>TITRES_STAT!B996</f>
        <v>43452</v>
      </c>
      <c r="B993" s="5">
        <f>TITRES_STAT!D996</f>
        <v>16.984000000000002</v>
      </c>
      <c r="C993" s="2">
        <f t="shared" si="90"/>
        <v>17.280350954774445</v>
      </c>
      <c r="D993" s="2">
        <f t="shared" si="92"/>
        <v>17.424900798512549</v>
      </c>
      <c r="E993" s="2">
        <f t="shared" si="91"/>
        <v>-0.14454984373810476</v>
      </c>
      <c r="F993" s="2">
        <f t="shared" si="89"/>
        <v>-4.3208481555246897E-2</v>
      </c>
      <c r="G993" s="2">
        <f t="shared" si="87"/>
        <v>-0.10134136218285786</v>
      </c>
      <c r="H993" s="2" t="str">
        <f t="shared" si="88"/>
        <v>Hold</v>
      </c>
    </row>
    <row r="994" spans="1:8" ht="13.5" x14ac:dyDescent="0.25">
      <c r="A994" s="3">
        <f>TITRES_STAT!B997</f>
        <v>43453</v>
      </c>
      <c r="B994" s="5">
        <f>TITRES_STAT!D997</f>
        <v>16.984000000000002</v>
      </c>
      <c r="C994" s="2">
        <f t="shared" si="90"/>
        <v>17.24598926942453</v>
      </c>
      <c r="D994" s="2">
        <f t="shared" si="92"/>
        <v>17.392241480104211</v>
      </c>
      <c r="E994" s="2">
        <f t="shared" si="91"/>
        <v>-0.14625221067968042</v>
      </c>
      <c r="F994" s="2">
        <f t="shared" si="89"/>
        <v>-6.3817227380133595E-2</v>
      </c>
      <c r="G994" s="2">
        <f t="shared" si="87"/>
        <v>-8.2434983299546821E-2</v>
      </c>
      <c r="H994" s="2" t="str">
        <f t="shared" si="88"/>
        <v>Hold</v>
      </c>
    </row>
    <row r="995" spans="1:8" ht="13.5" x14ac:dyDescent="0.25">
      <c r="A995" s="3">
        <f>TITRES_STAT!B998</f>
        <v>43454</v>
      </c>
      <c r="B995" s="5">
        <f>TITRES_STAT!D998</f>
        <v>16.888000000000002</v>
      </c>
      <c r="C995" s="2">
        <f t="shared" si="90"/>
        <v>17.216913997205371</v>
      </c>
      <c r="D995" s="2">
        <f t="shared" si="92"/>
        <v>17.354890259355749</v>
      </c>
      <c r="E995" s="2">
        <f t="shared" si="91"/>
        <v>-0.13797626215037795</v>
      </c>
      <c r="F995" s="2">
        <f t="shared" si="89"/>
        <v>-7.8649034334182466E-2</v>
      </c>
      <c r="G995" s="2">
        <f t="shared" si="87"/>
        <v>-5.9327227816195482E-2</v>
      </c>
      <c r="H995" s="2" t="str">
        <f t="shared" si="88"/>
        <v>Hold</v>
      </c>
    </row>
    <row r="996" spans="1:8" ht="13.5" x14ac:dyDescent="0.25">
      <c r="A996" s="3">
        <f>TITRES_STAT!B999</f>
        <v>43455</v>
      </c>
      <c r="B996" s="5">
        <f>TITRES_STAT!D999</f>
        <v>16.888000000000002</v>
      </c>
      <c r="C996" s="2">
        <f t="shared" si="90"/>
        <v>17.19231184378916</v>
      </c>
      <c r="D996" s="2">
        <f t="shared" si="92"/>
        <v>17.320305795699767</v>
      </c>
      <c r="E996" s="2">
        <f t="shared" si="91"/>
        <v>-0.12799395191060725</v>
      </c>
      <c r="F996" s="2">
        <f t="shared" si="89"/>
        <v>-8.8518017849467431E-2</v>
      </c>
      <c r="G996" s="2">
        <f t="shared" ref="G996:G1059" si="93">E996-F996</f>
        <v>-3.947593406113982E-2</v>
      </c>
      <c r="H996" s="2" t="str">
        <f t="shared" ref="H996:H1059" si="94">IF(G996&lt;0,"Hold","Sell")</f>
        <v>Hold</v>
      </c>
    </row>
    <row r="997" spans="1:8" ht="13.5" x14ac:dyDescent="0.25">
      <c r="A997" s="3">
        <f>TITRES_STAT!B1000</f>
        <v>43458</v>
      </c>
      <c r="B997" s="5">
        <f>TITRES_STAT!D1000</f>
        <v>16.888000000000002</v>
      </c>
      <c r="C997" s="2">
        <f t="shared" si="90"/>
        <v>17.171494637052366</v>
      </c>
      <c r="D997" s="2">
        <f t="shared" si="92"/>
        <v>17.288283144166449</v>
      </c>
      <c r="E997" s="2">
        <f t="shared" si="91"/>
        <v>-0.11678850711408373</v>
      </c>
      <c r="F997" s="2">
        <f t="shared" ref="F997:F1060" si="95">(E997*(2/(10)))+((1-(2/10))*F996)</f>
        <v>-9.4172115702390702E-2</v>
      </c>
      <c r="G997" s="2">
        <f t="shared" si="93"/>
        <v>-2.2616391411693026E-2</v>
      </c>
      <c r="H997" s="2" t="str">
        <f t="shared" si="94"/>
        <v>Hold</v>
      </c>
    </row>
    <row r="998" spans="1:8" ht="13.5" x14ac:dyDescent="0.25">
      <c r="A998" s="3">
        <f>TITRES_STAT!B1001</f>
        <v>43459</v>
      </c>
      <c r="B998" s="5">
        <f>TITRES_STAT!D1001</f>
        <v>16.888000000000002</v>
      </c>
      <c r="C998" s="2">
        <f t="shared" si="90"/>
        <v>17.153880077505846</v>
      </c>
      <c r="D998" s="2">
        <f t="shared" si="92"/>
        <v>17.258632540894858</v>
      </c>
      <c r="E998" s="2">
        <f t="shared" si="91"/>
        <v>-0.10475246338901201</v>
      </c>
      <c r="F998" s="2">
        <f t="shared" si="95"/>
        <v>-9.6288185239714968E-2</v>
      </c>
      <c r="G998" s="2">
        <f t="shared" si="93"/>
        <v>-8.4642781492970387E-3</v>
      </c>
      <c r="H998" s="2" t="str">
        <f t="shared" si="94"/>
        <v>Hold</v>
      </c>
    </row>
    <row r="999" spans="1:8" ht="13.5" x14ac:dyDescent="0.25">
      <c r="A999" s="3">
        <f>TITRES_STAT!B1002</f>
        <v>43460</v>
      </c>
      <c r="B999" s="5">
        <f>TITRES_STAT!D1002</f>
        <v>16.888000000000002</v>
      </c>
      <c r="C999" s="2">
        <f t="shared" si="90"/>
        <v>17.133283142504947</v>
      </c>
      <c r="D999" s="2">
        <f t="shared" si="92"/>
        <v>17.23117827860635</v>
      </c>
      <c r="E999" s="2">
        <f t="shared" si="91"/>
        <v>-9.7895136101403324E-2</v>
      </c>
      <c r="F999" s="2">
        <f t="shared" si="95"/>
        <v>-9.6609575412052645E-2</v>
      </c>
      <c r="G999" s="2">
        <f t="shared" si="93"/>
        <v>-1.2855606893506788E-3</v>
      </c>
      <c r="H999" s="2" t="str">
        <f t="shared" si="94"/>
        <v>Hold</v>
      </c>
    </row>
    <row r="1000" spans="1:8" ht="13.5" x14ac:dyDescent="0.25">
      <c r="A1000" s="3">
        <f>TITRES_STAT!B1003</f>
        <v>43461</v>
      </c>
      <c r="B1000" s="5">
        <f>TITRES_STAT!D1003</f>
        <v>16.984000000000002</v>
      </c>
      <c r="C1000" s="2">
        <f t="shared" si="90"/>
        <v>17.113701120581108</v>
      </c>
      <c r="D1000" s="2">
        <f t="shared" si="92"/>
        <v>17.212868776487362</v>
      </c>
      <c r="E1000" s="2">
        <f t="shared" si="91"/>
        <v>-9.9167655906253316E-2</v>
      </c>
      <c r="F1000" s="2">
        <f t="shared" si="95"/>
        <v>-9.7121191510892796E-2</v>
      </c>
      <c r="G1000" s="2">
        <f t="shared" si="93"/>
        <v>-2.0464643953605199E-3</v>
      </c>
      <c r="H1000" s="2" t="str">
        <f t="shared" si="94"/>
        <v>Hold</v>
      </c>
    </row>
    <row r="1001" spans="1:8" ht="13.5" x14ac:dyDescent="0.25">
      <c r="A1001" s="3">
        <f>TITRES_STAT!B1004</f>
        <v>43462</v>
      </c>
      <c r="B1001" s="5">
        <f>TITRES_STAT!D1004</f>
        <v>16.984000000000002</v>
      </c>
      <c r="C1001" s="2">
        <f t="shared" si="90"/>
        <v>17.093747102030168</v>
      </c>
      <c r="D1001" s="2">
        <f t="shared" si="92"/>
        <v>17.195915533784596</v>
      </c>
      <c r="E1001" s="2">
        <f t="shared" si="91"/>
        <v>-0.10216843175442847</v>
      </c>
      <c r="F1001" s="2">
        <f t="shared" si="95"/>
        <v>-9.8130639559599941E-2</v>
      </c>
      <c r="G1001" s="2">
        <f t="shared" si="93"/>
        <v>-4.0377921948285267E-3</v>
      </c>
      <c r="H1001" s="2" t="str">
        <f t="shared" si="94"/>
        <v>Hold</v>
      </c>
    </row>
    <row r="1002" spans="1:8" ht="13.5" x14ac:dyDescent="0.25">
      <c r="A1002" s="3">
        <f>TITRES_STAT!B1005</f>
        <v>43465</v>
      </c>
      <c r="B1002" s="5">
        <f>TITRES_STAT!D1005</f>
        <v>16.984000000000002</v>
      </c>
      <c r="C1002" s="2">
        <f t="shared" si="90"/>
        <v>17.076862932487064</v>
      </c>
      <c r="D1002" s="2">
        <f t="shared" si="92"/>
        <v>17.180218086837591</v>
      </c>
      <c r="E1002" s="2">
        <f t="shared" si="91"/>
        <v>-0.10335515435052756</v>
      </c>
      <c r="F1002" s="2">
        <f t="shared" si="95"/>
        <v>-9.9175542517785473E-2</v>
      </c>
      <c r="G1002" s="2">
        <f t="shared" si="93"/>
        <v>-4.1796118327420834E-3</v>
      </c>
      <c r="H1002" s="2" t="str">
        <f t="shared" si="94"/>
        <v>Hold</v>
      </c>
    </row>
    <row r="1003" spans="1:8" ht="13.5" x14ac:dyDescent="0.25">
      <c r="A1003" s="3">
        <f>TITRES_STAT!B1006</f>
        <v>43467</v>
      </c>
      <c r="B1003" s="5">
        <f>TITRES_STAT!D1006</f>
        <v>16.984000000000002</v>
      </c>
      <c r="C1003" s="2">
        <f t="shared" si="90"/>
        <v>17.062576327489055</v>
      </c>
      <c r="D1003" s="2">
        <f t="shared" si="92"/>
        <v>17.16568341373851</v>
      </c>
      <c r="E1003" s="2">
        <f t="shared" si="91"/>
        <v>-0.10310708624945519</v>
      </c>
      <c r="F1003" s="2">
        <f t="shared" si="95"/>
        <v>-9.9961851264119425E-2</v>
      </c>
      <c r="G1003" s="2">
        <f t="shared" si="93"/>
        <v>-3.1452349853357681E-3</v>
      </c>
      <c r="H1003" s="2" t="str">
        <f t="shared" si="94"/>
        <v>Hold</v>
      </c>
    </row>
    <row r="1004" spans="1:8" ht="13.5" x14ac:dyDescent="0.25">
      <c r="A1004" s="3">
        <f>TITRES_STAT!B1007</f>
        <v>43468</v>
      </c>
      <c r="B1004" s="5">
        <f>TITRES_STAT!D1007</f>
        <v>16.984000000000002</v>
      </c>
      <c r="C1004" s="2">
        <f t="shared" si="90"/>
        <v>17.050487661721508</v>
      </c>
      <c r="D1004" s="2">
        <f t="shared" si="92"/>
        <v>17.152225383091213</v>
      </c>
      <c r="E1004" s="2">
        <f t="shared" si="91"/>
        <v>-0.10173772136970527</v>
      </c>
      <c r="F1004" s="2">
        <f t="shared" si="95"/>
        <v>-0.1003170252852366</v>
      </c>
      <c r="G1004" s="2">
        <f t="shared" si="93"/>
        <v>-1.4206960844686672E-3</v>
      </c>
      <c r="H1004" s="2" t="str">
        <f t="shared" si="94"/>
        <v>Hold</v>
      </c>
    </row>
    <row r="1005" spans="1:8" ht="13.5" x14ac:dyDescent="0.25">
      <c r="A1005" s="3">
        <f>TITRES_STAT!B1008</f>
        <v>43469</v>
      </c>
      <c r="B1005" s="5">
        <f>TITRES_STAT!D1008</f>
        <v>16.984000000000002</v>
      </c>
      <c r="C1005" s="2">
        <f t="shared" si="90"/>
        <v>17.025489559918199</v>
      </c>
      <c r="D1005" s="2">
        <f t="shared" si="92"/>
        <v>17.139764243602976</v>
      </c>
      <c r="E1005" s="2">
        <f t="shared" si="91"/>
        <v>-0.11427468368477633</v>
      </c>
      <c r="F1005" s="2">
        <f t="shared" si="95"/>
        <v>-0.10310855696514455</v>
      </c>
      <c r="G1005" s="2">
        <f t="shared" si="93"/>
        <v>-1.1166126719631783E-2</v>
      </c>
      <c r="H1005" s="2" t="str">
        <f t="shared" si="94"/>
        <v>Hold</v>
      </c>
    </row>
    <row r="1006" spans="1:8" ht="13.5" x14ac:dyDescent="0.25">
      <c r="A1006" s="3">
        <f>TITRES_STAT!B1009</f>
        <v>43472</v>
      </c>
      <c r="B1006" s="5">
        <f>TITRES_STAT!D1009</f>
        <v>16.984000000000002</v>
      </c>
      <c r="C1006" s="2">
        <f t="shared" si="90"/>
        <v>17.004337319930784</v>
      </c>
      <c r="D1006" s="2">
        <f t="shared" si="92"/>
        <v>17.128226151484238</v>
      </c>
      <c r="E1006" s="2">
        <f t="shared" si="91"/>
        <v>-0.12388883155345454</v>
      </c>
      <c r="F1006" s="2">
        <f t="shared" si="95"/>
        <v>-0.10726461188280656</v>
      </c>
      <c r="G1006" s="2">
        <f t="shared" si="93"/>
        <v>-1.6624219670647977E-2</v>
      </c>
      <c r="H1006" s="2" t="str">
        <f t="shared" si="94"/>
        <v>Hold</v>
      </c>
    </row>
    <row r="1007" spans="1:8" ht="13.5" x14ac:dyDescent="0.25">
      <c r="A1007" s="3">
        <f>TITRES_STAT!B1010</f>
        <v>43473</v>
      </c>
      <c r="B1007" s="5">
        <f>TITRES_STAT!D1010</f>
        <v>16.474</v>
      </c>
      <c r="C1007" s="2">
        <f t="shared" si="90"/>
        <v>16.986439270710662</v>
      </c>
      <c r="D1007" s="2">
        <f t="shared" si="92"/>
        <v>17.079764955077998</v>
      </c>
      <c r="E1007" s="2">
        <f t="shared" si="91"/>
        <v>-9.3325684367336237E-2</v>
      </c>
      <c r="F1007" s="2">
        <f t="shared" si="95"/>
        <v>-0.10447682637971251</v>
      </c>
      <c r="G1007" s="2">
        <f t="shared" si="93"/>
        <v>1.1151142012376269E-2</v>
      </c>
      <c r="H1007" s="2" t="str">
        <f t="shared" si="94"/>
        <v>Sell</v>
      </c>
    </row>
    <row r="1008" spans="1:8" ht="13.5" x14ac:dyDescent="0.25">
      <c r="A1008" s="3">
        <f>TITRES_STAT!B1011</f>
        <v>43474</v>
      </c>
      <c r="B1008" s="5">
        <f>TITRES_STAT!D1011</f>
        <v>16.097000000000001</v>
      </c>
      <c r="C1008" s="2">
        <f t="shared" si="90"/>
        <v>16.971294767524405</v>
      </c>
      <c r="D1008" s="2">
        <f t="shared" si="92"/>
        <v>17.006967550998148</v>
      </c>
      <c r="E1008" s="2">
        <f t="shared" si="91"/>
        <v>-3.5672783473742697E-2</v>
      </c>
      <c r="F1008" s="2">
        <f t="shared" si="95"/>
        <v>-9.0716017798518553E-2</v>
      </c>
      <c r="G1008" s="2">
        <f t="shared" si="93"/>
        <v>5.5043234324775855E-2</v>
      </c>
      <c r="H1008" s="2" t="str">
        <f t="shared" si="94"/>
        <v>Sell</v>
      </c>
    </row>
    <row r="1009" spans="1:8" ht="13.5" x14ac:dyDescent="0.25">
      <c r="A1009" s="3">
        <f>TITRES_STAT!B1012</f>
        <v>43475</v>
      </c>
      <c r="B1009" s="5">
        <f>TITRES_STAT!D1012</f>
        <v>16.097000000000001</v>
      </c>
      <c r="C1009" s="2">
        <f t="shared" si="90"/>
        <v>16.958480187905266</v>
      </c>
      <c r="D1009" s="2">
        <f t="shared" si="92"/>
        <v>16.939562547220508</v>
      </c>
      <c r="E1009" s="2">
        <f t="shared" si="91"/>
        <v>1.8917640684758652E-2</v>
      </c>
      <c r="F1009" s="2">
        <f t="shared" si="95"/>
        <v>-6.8789286101863106E-2</v>
      </c>
      <c r="G1009" s="2">
        <f t="shared" si="93"/>
        <v>8.7706926786621758E-2</v>
      </c>
      <c r="H1009" s="2" t="str">
        <f t="shared" si="94"/>
        <v>Sell</v>
      </c>
    </row>
    <row r="1010" spans="1:8" ht="13.5" x14ac:dyDescent="0.25">
      <c r="A1010" s="3">
        <f>TITRES_STAT!B1013</f>
        <v>43476</v>
      </c>
      <c r="B1010" s="5">
        <f>TITRES_STAT!D1013</f>
        <v>16.097000000000001</v>
      </c>
      <c r="C1010" s="2">
        <f t="shared" si="90"/>
        <v>16.962406312842919</v>
      </c>
      <c r="D1010" s="2">
        <f t="shared" si="92"/>
        <v>16.877150506685656</v>
      </c>
      <c r="E1010" s="2">
        <f t="shared" si="91"/>
        <v>8.5255806157263692E-2</v>
      </c>
      <c r="F1010" s="2">
        <f t="shared" si="95"/>
        <v>-3.7980267650037744E-2</v>
      </c>
      <c r="G1010" s="2">
        <f t="shared" si="93"/>
        <v>0.12323607380730144</v>
      </c>
      <c r="H1010" s="2" t="str">
        <f t="shared" si="94"/>
        <v>Sell</v>
      </c>
    </row>
    <row r="1011" spans="1:8" ht="13.5" x14ac:dyDescent="0.25">
      <c r="A1011" s="3">
        <f>TITRES_STAT!B1014</f>
        <v>43480</v>
      </c>
      <c r="B1011" s="5">
        <f>TITRES_STAT!D1014</f>
        <v>16.097000000000001</v>
      </c>
      <c r="C1011" s="2">
        <f t="shared" si="90"/>
        <v>16.965728418559394</v>
      </c>
      <c r="D1011" s="2">
        <f t="shared" si="92"/>
        <v>16.819361580264495</v>
      </c>
      <c r="E1011" s="2">
        <f t="shared" si="91"/>
        <v>0.14636683829489883</v>
      </c>
      <c r="F1011" s="2">
        <f t="shared" si="95"/>
        <v>-1.1108464610504291E-3</v>
      </c>
      <c r="G1011" s="2">
        <f t="shared" si="93"/>
        <v>0.14747768475594925</v>
      </c>
      <c r="H1011" s="2" t="str">
        <f t="shared" si="94"/>
        <v>Sell</v>
      </c>
    </row>
    <row r="1012" spans="1:8" ht="13.5" x14ac:dyDescent="0.25">
      <c r="A1012" s="3">
        <f>TITRES_STAT!B1015</f>
        <v>43481</v>
      </c>
      <c r="B1012" s="5">
        <f>TITRES_STAT!D1015</f>
        <v>16.097000000000001</v>
      </c>
      <c r="C1012" s="2">
        <f t="shared" si="90"/>
        <v>16.968539431088718</v>
      </c>
      <c r="D1012" s="2">
        <f t="shared" si="92"/>
        <v>16.765853315059719</v>
      </c>
      <c r="E1012" s="2">
        <f t="shared" si="91"/>
        <v>0.20268611602899966</v>
      </c>
      <c r="F1012" s="2">
        <f t="shared" si="95"/>
        <v>3.9648546036959595E-2</v>
      </c>
      <c r="G1012" s="2">
        <f t="shared" si="93"/>
        <v>0.16303756999204005</v>
      </c>
      <c r="H1012" s="2" t="str">
        <f t="shared" si="94"/>
        <v>Sell</v>
      </c>
    </row>
    <row r="1013" spans="1:8" ht="13.5" x14ac:dyDescent="0.25">
      <c r="A1013" s="3">
        <f>TITRES_STAT!B1016</f>
        <v>43482</v>
      </c>
      <c r="B1013" s="5">
        <f>TITRES_STAT!D1016</f>
        <v>15.691000000000001</v>
      </c>
      <c r="C1013" s="2">
        <f t="shared" si="90"/>
        <v>16.970917980151992</v>
      </c>
      <c r="D1013" s="2">
        <f t="shared" si="92"/>
        <v>16.686234550981222</v>
      </c>
      <c r="E1013" s="2">
        <f t="shared" si="91"/>
        <v>0.28468342917076939</v>
      </c>
      <c r="F1013" s="2">
        <f t="shared" si="95"/>
        <v>8.8655522663721564E-2</v>
      </c>
      <c r="G1013" s="2">
        <f t="shared" si="93"/>
        <v>0.19602790650704782</v>
      </c>
      <c r="H1013" s="2" t="str">
        <f t="shared" si="94"/>
        <v>Sell</v>
      </c>
    </row>
    <row r="1014" spans="1:8" ht="13.5" x14ac:dyDescent="0.25">
      <c r="A1014" s="3">
        <f>TITRES_STAT!B1017</f>
        <v>43483</v>
      </c>
      <c r="B1014" s="5">
        <f>TITRES_STAT!D1017</f>
        <v>15.691000000000001</v>
      </c>
      <c r="C1014" s="2">
        <f t="shared" si="90"/>
        <v>16.972930598590146</v>
      </c>
      <c r="D1014" s="2">
        <f t="shared" si="92"/>
        <v>16.612513473130761</v>
      </c>
      <c r="E1014" s="2">
        <f t="shared" si="91"/>
        <v>0.36041712545938509</v>
      </c>
      <c r="F1014" s="2">
        <f t="shared" si="95"/>
        <v>0.14300784322285429</v>
      </c>
      <c r="G1014" s="2">
        <f t="shared" si="93"/>
        <v>0.2174092822365308</v>
      </c>
      <c r="H1014" s="2" t="str">
        <f t="shared" si="94"/>
        <v>Sell</v>
      </c>
    </row>
    <row r="1015" spans="1:8" ht="13.5" x14ac:dyDescent="0.25">
      <c r="A1015" s="3">
        <f>TITRES_STAT!B1018</f>
        <v>43486</v>
      </c>
      <c r="B1015" s="5">
        <f>TITRES_STAT!D1018</f>
        <v>15.285</v>
      </c>
      <c r="C1015" s="2">
        <f t="shared" si="90"/>
        <v>16.974633583422431</v>
      </c>
      <c r="D1015" s="2">
        <f t="shared" si="92"/>
        <v>16.514179141787743</v>
      </c>
      <c r="E1015" s="2">
        <f t="shared" si="91"/>
        <v>0.46045444163468829</v>
      </c>
      <c r="F1015" s="2">
        <f t="shared" si="95"/>
        <v>0.2064971629052211</v>
      </c>
      <c r="G1015" s="2">
        <f t="shared" si="93"/>
        <v>0.25395727872946716</v>
      </c>
      <c r="H1015" s="2" t="str">
        <f t="shared" si="94"/>
        <v>Sell</v>
      </c>
    </row>
    <row r="1016" spans="1:8" ht="13.5" x14ac:dyDescent="0.25">
      <c r="A1016" s="3">
        <f>TITRES_STAT!B1019</f>
        <v>43487</v>
      </c>
      <c r="B1016" s="5">
        <f>TITRES_STAT!D1019</f>
        <v>15.285</v>
      </c>
      <c r="C1016" s="2">
        <f t="shared" si="90"/>
        <v>16.97607457058821</v>
      </c>
      <c r="D1016" s="2">
        <f t="shared" si="92"/>
        <v>16.423128834988653</v>
      </c>
      <c r="E1016" s="2">
        <f t="shared" si="91"/>
        <v>0.55294573559955751</v>
      </c>
      <c r="F1016" s="2">
        <f t="shared" si="95"/>
        <v>0.27578687744408842</v>
      </c>
      <c r="G1016" s="2">
        <f t="shared" si="93"/>
        <v>0.27715885815546909</v>
      </c>
      <c r="H1016" s="2" t="str">
        <f t="shared" si="94"/>
        <v>Sell</v>
      </c>
    </row>
    <row r="1017" spans="1:8" ht="13.5" x14ac:dyDescent="0.25">
      <c r="A1017" s="3">
        <f>TITRES_STAT!B1020</f>
        <v>43488</v>
      </c>
      <c r="B1017" s="5">
        <f>TITRES_STAT!D1020</f>
        <v>14.827</v>
      </c>
      <c r="C1017" s="2">
        <f t="shared" si="90"/>
        <v>16.898832328959255</v>
      </c>
      <c r="D1017" s="2">
        <f t="shared" si="92"/>
        <v>16.304897069433938</v>
      </c>
      <c r="E1017" s="2">
        <f t="shared" si="91"/>
        <v>0.59393525952531689</v>
      </c>
      <c r="F1017" s="2">
        <f t="shared" si="95"/>
        <v>0.33941655386033415</v>
      </c>
      <c r="G1017" s="2">
        <f t="shared" si="93"/>
        <v>0.25451870566498275</v>
      </c>
      <c r="H1017" s="2" t="str">
        <f t="shared" si="94"/>
        <v>Sell</v>
      </c>
    </row>
    <row r="1018" spans="1:8" ht="13.5" x14ac:dyDescent="0.25">
      <c r="A1018" s="3">
        <f>TITRES_STAT!B1021</f>
        <v>43489</v>
      </c>
      <c r="B1018" s="5">
        <f>TITRES_STAT!D1021</f>
        <v>14.827</v>
      </c>
      <c r="C1018" s="2">
        <f t="shared" si="90"/>
        <v>16.775473509119372</v>
      </c>
      <c r="D1018" s="2">
        <f t="shared" si="92"/>
        <v>16.195423212438833</v>
      </c>
      <c r="E1018" s="2">
        <f t="shared" si="91"/>
        <v>0.58005029668053965</v>
      </c>
      <c r="F1018" s="2">
        <f t="shared" si="95"/>
        <v>0.38754330242437524</v>
      </c>
      <c r="G1018" s="2">
        <f t="shared" si="93"/>
        <v>0.19250699425616441</v>
      </c>
      <c r="H1018" s="2" t="str">
        <f t="shared" si="94"/>
        <v>Sell</v>
      </c>
    </row>
    <row r="1019" spans="1:8" ht="13.5" x14ac:dyDescent="0.25">
      <c r="A1019" s="3">
        <f>TITRES_STAT!B1022</f>
        <v>43490</v>
      </c>
      <c r="B1019" s="5">
        <f>TITRES_STAT!D1022</f>
        <v>14.827</v>
      </c>
      <c r="C1019" s="2">
        <f t="shared" si="90"/>
        <v>16.671092969254854</v>
      </c>
      <c r="D1019" s="2">
        <f t="shared" si="92"/>
        <v>16.094058530035955</v>
      </c>
      <c r="E1019" s="2">
        <f t="shared" si="91"/>
        <v>0.57703443921889885</v>
      </c>
      <c r="F1019" s="2">
        <f t="shared" si="95"/>
        <v>0.42544152978327998</v>
      </c>
      <c r="G1019" s="2">
        <f t="shared" si="93"/>
        <v>0.15159290943561887</v>
      </c>
      <c r="H1019" s="2" t="str">
        <f t="shared" si="94"/>
        <v>Sell</v>
      </c>
    </row>
    <row r="1020" spans="1:8" ht="13.5" x14ac:dyDescent="0.25">
      <c r="A1020" s="3">
        <f>TITRES_STAT!B1023</f>
        <v>43493</v>
      </c>
      <c r="B1020" s="5">
        <f>TITRES_STAT!D1023</f>
        <v>14.827</v>
      </c>
      <c r="C1020" s="2">
        <f t="shared" si="90"/>
        <v>16.582770973984879</v>
      </c>
      <c r="D1020" s="2">
        <f t="shared" si="92"/>
        <v>16.000202342625883</v>
      </c>
      <c r="E1020" s="2">
        <f t="shared" si="91"/>
        <v>0.5825686313589955</v>
      </c>
      <c r="F1020" s="2">
        <f t="shared" si="95"/>
        <v>0.45686695009842315</v>
      </c>
      <c r="G1020" s="2">
        <f t="shared" si="93"/>
        <v>0.12570168126057235</v>
      </c>
      <c r="H1020" s="2" t="str">
        <f t="shared" si="94"/>
        <v>Sell</v>
      </c>
    </row>
    <row r="1021" spans="1:8" ht="13.5" x14ac:dyDescent="0.25">
      <c r="A1021" s="3">
        <f>TITRES_STAT!B1024</f>
        <v>43494</v>
      </c>
      <c r="B1021" s="5">
        <f>TITRES_STAT!D1024</f>
        <v>15.321999999999999</v>
      </c>
      <c r="C1021" s="2">
        <f t="shared" si="90"/>
        <v>16.508036977987203</v>
      </c>
      <c r="D1021" s="2">
        <f t="shared" si="92"/>
        <v>15.949965132061003</v>
      </c>
      <c r="E1021" s="2">
        <f t="shared" si="91"/>
        <v>0.55807184592620018</v>
      </c>
      <c r="F1021" s="2">
        <f t="shared" si="95"/>
        <v>0.4771079292639786</v>
      </c>
      <c r="G1021" s="2">
        <f t="shared" si="93"/>
        <v>8.096391666222158E-2</v>
      </c>
      <c r="H1021" s="2" t="str">
        <f t="shared" si="94"/>
        <v>Sell</v>
      </c>
    </row>
    <row r="1022" spans="1:8" ht="13.5" x14ac:dyDescent="0.25">
      <c r="A1022" s="3">
        <f>TITRES_STAT!B1025</f>
        <v>43495</v>
      </c>
      <c r="B1022" s="5">
        <f>TITRES_STAT!D1025</f>
        <v>16.009</v>
      </c>
      <c r="C1022" s="2">
        <f t="shared" si="90"/>
        <v>16.444800519835326</v>
      </c>
      <c r="D1022" s="2">
        <f t="shared" si="92"/>
        <v>15.95433808524167</v>
      </c>
      <c r="E1022" s="2">
        <f t="shared" si="91"/>
        <v>0.49046243459365613</v>
      </c>
      <c r="F1022" s="2">
        <f t="shared" si="95"/>
        <v>0.47977883032991414</v>
      </c>
      <c r="G1022" s="2">
        <f t="shared" si="93"/>
        <v>1.0683604263741986E-2</v>
      </c>
      <c r="H1022" s="2" t="str">
        <f t="shared" si="94"/>
        <v>Sell</v>
      </c>
    </row>
    <row r="1023" spans="1:8" ht="13.5" x14ac:dyDescent="0.25">
      <c r="A1023" s="3">
        <f>TITRES_STAT!B1026</f>
        <v>43496</v>
      </c>
      <c r="B1023" s="5">
        <f>TITRES_STAT!D1026</f>
        <v>16.541</v>
      </c>
      <c r="C1023" s="2">
        <f t="shared" si="90"/>
        <v>16.32883120909143</v>
      </c>
      <c r="D1023" s="2">
        <f t="shared" si="92"/>
        <v>15.997794523371915</v>
      </c>
      <c r="E1023" s="2">
        <f t="shared" si="91"/>
        <v>0.33103668571951417</v>
      </c>
      <c r="F1023" s="2">
        <f t="shared" si="95"/>
        <v>0.45003040140783412</v>
      </c>
      <c r="G1023" s="2">
        <f t="shared" si="93"/>
        <v>-0.11899371568831996</v>
      </c>
      <c r="H1023" s="2" t="str">
        <f t="shared" si="94"/>
        <v>Hold</v>
      </c>
    </row>
    <row r="1024" spans="1:8" ht="13.5" x14ac:dyDescent="0.25">
      <c r="A1024" s="3">
        <f>TITRES_STAT!B1027</f>
        <v>43497</v>
      </c>
      <c r="B1024" s="5">
        <f>TITRES_STAT!D1027</f>
        <v>16.991</v>
      </c>
      <c r="C1024" s="2">
        <f t="shared" si="90"/>
        <v>16.230703330769671</v>
      </c>
      <c r="D1024" s="2">
        <f t="shared" si="92"/>
        <v>16.071365299418442</v>
      </c>
      <c r="E1024" s="2">
        <f t="shared" si="91"/>
        <v>0.15933803135122915</v>
      </c>
      <c r="F1024" s="2">
        <f t="shared" si="95"/>
        <v>0.39189192739651313</v>
      </c>
      <c r="G1024" s="2">
        <f t="shared" si="93"/>
        <v>-0.23255389604528398</v>
      </c>
      <c r="H1024" s="2" t="str">
        <f t="shared" si="94"/>
        <v>Hold</v>
      </c>
    </row>
    <row r="1025" spans="1:8" ht="13.5" x14ac:dyDescent="0.25">
      <c r="A1025" s="3">
        <f>TITRES_STAT!B1028</f>
        <v>43500</v>
      </c>
      <c r="B1025" s="5">
        <f>TITRES_STAT!D1028</f>
        <v>17.751999999999999</v>
      </c>
      <c r="C1025" s="2">
        <f t="shared" si="90"/>
        <v>16.085210510651262</v>
      </c>
      <c r="D1025" s="2">
        <f t="shared" si="92"/>
        <v>16.19585675872078</v>
      </c>
      <c r="E1025" s="2">
        <f t="shared" si="91"/>
        <v>-0.11064624806951784</v>
      </c>
      <c r="F1025" s="2">
        <f t="shared" si="95"/>
        <v>0.29138429230330698</v>
      </c>
      <c r="G1025" s="2">
        <f t="shared" si="93"/>
        <v>-0.40203054037282482</v>
      </c>
      <c r="H1025" s="2" t="str">
        <f t="shared" si="94"/>
        <v>Hold</v>
      </c>
    </row>
    <row r="1026" spans="1:8" ht="13.5" x14ac:dyDescent="0.25">
      <c r="A1026" s="3">
        <f>TITRES_STAT!B1029</f>
        <v>43501</v>
      </c>
      <c r="B1026" s="5">
        <f>TITRES_STAT!D1029</f>
        <v>17.728999999999999</v>
      </c>
      <c r="C1026" s="2">
        <f t="shared" si="90"/>
        <v>15.9621012013203</v>
      </c>
      <c r="D1026" s="2">
        <f t="shared" si="92"/>
        <v>16.309422924741462</v>
      </c>
      <c r="E1026" s="2">
        <f t="shared" si="91"/>
        <v>-0.34732172342116208</v>
      </c>
      <c r="F1026" s="2">
        <f t="shared" si="95"/>
        <v>0.16364308915841319</v>
      </c>
      <c r="G1026" s="2">
        <f t="shared" si="93"/>
        <v>-0.51096481257957527</v>
      </c>
      <c r="H1026" s="2" t="str">
        <f t="shared" si="94"/>
        <v>Hold</v>
      </c>
    </row>
    <row r="1027" spans="1:8" ht="13.5" x14ac:dyDescent="0.25">
      <c r="A1027" s="3">
        <f>TITRES_STAT!B1030</f>
        <v>43502</v>
      </c>
      <c r="B1027" s="5">
        <f>TITRES_STAT!D1030</f>
        <v>17.728999999999999</v>
      </c>
      <c r="C1027" s="2">
        <f t="shared" si="90"/>
        <v>15.787470247271024</v>
      </c>
      <c r="D1027" s="2">
        <f t="shared" si="92"/>
        <v>16.41457678216802</v>
      </c>
      <c r="E1027" s="2">
        <f t="shared" si="91"/>
        <v>-0.62710653489699553</v>
      </c>
      <c r="F1027" s="2">
        <f t="shared" si="95"/>
        <v>5.493164347331464E-3</v>
      </c>
      <c r="G1027" s="2">
        <f t="shared" si="93"/>
        <v>-0.63259969924432702</v>
      </c>
      <c r="H1027" s="2" t="str">
        <f t="shared" si="94"/>
        <v>Hold</v>
      </c>
    </row>
    <row r="1028" spans="1:8" ht="13.5" x14ac:dyDescent="0.25">
      <c r="A1028" s="3">
        <f>TITRES_STAT!B1031</f>
        <v>43503</v>
      </c>
      <c r="B1028" s="5">
        <f>TITRES_STAT!D1031</f>
        <v>17.728999999999999</v>
      </c>
      <c r="C1028" s="2">
        <f t="shared" si="90"/>
        <v>15.639705593844713</v>
      </c>
      <c r="D1028" s="2">
        <f t="shared" si="92"/>
        <v>16.511941464970388</v>
      </c>
      <c r="E1028" s="2">
        <f t="shared" si="91"/>
        <v>-0.87223587112567458</v>
      </c>
      <c r="F1028" s="2">
        <f t="shared" si="95"/>
        <v>-0.17005264274726975</v>
      </c>
      <c r="G1028" s="2">
        <f t="shared" si="93"/>
        <v>-0.70218322837840486</v>
      </c>
      <c r="H1028" s="2" t="str">
        <f t="shared" si="94"/>
        <v>Hold</v>
      </c>
    </row>
    <row r="1029" spans="1:8" ht="13.5" x14ac:dyDescent="0.25">
      <c r="A1029" s="3">
        <f>TITRES_STAT!B1032</f>
        <v>43504</v>
      </c>
      <c r="B1029" s="5">
        <f>TITRES_STAT!D1032</f>
        <v>18.260999999999999</v>
      </c>
      <c r="C1029" s="2">
        <f t="shared" si="90"/>
        <v>15.51467396402245</v>
      </c>
      <c r="D1029" s="2">
        <f t="shared" si="92"/>
        <v>16.641501356454064</v>
      </c>
      <c r="E1029" s="2">
        <f t="shared" si="91"/>
        <v>-1.1268273924316148</v>
      </c>
      <c r="F1029" s="2">
        <f t="shared" si="95"/>
        <v>-0.3614075926841388</v>
      </c>
      <c r="G1029" s="2">
        <f t="shared" si="93"/>
        <v>-0.76541979974747598</v>
      </c>
      <c r="H1029" s="2" t="str">
        <f t="shared" si="94"/>
        <v>Hold</v>
      </c>
    </row>
    <row r="1030" spans="1:8" ht="13.5" x14ac:dyDescent="0.25">
      <c r="A1030" s="3">
        <f>TITRES_STAT!B1033</f>
        <v>43507</v>
      </c>
      <c r="B1030" s="5">
        <f>TITRES_STAT!D1033</f>
        <v>18.46</v>
      </c>
      <c r="C1030" s="2">
        <f t="shared" si="90"/>
        <v>15.408877969557459</v>
      </c>
      <c r="D1030" s="2">
        <f t="shared" si="92"/>
        <v>16.776204959679688</v>
      </c>
      <c r="E1030" s="2">
        <f t="shared" si="91"/>
        <v>-1.3673269901222298</v>
      </c>
      <c r="F1030" s="2">
        <f t="shared" si="95"/>
        <v>-0.56259147217175709</v>
      </c>
      <c r="G1030" s="2">
        <f t="shared" si="93"/>
        <v>-0.80473551795047271</v>
      </c>
      <c r="H1030" s="2" t="str">
        <f t="shared" si="94"/>
        <v>Hold</v>
      </c>
    </row>
    <row r="1031" spans="1:8" ht="13.5" x14ac:dyDescent="0.25">
      <c r="A1031" s="3">
        <f>TITRES_STAT!B1034</f>
        <v>43508</v>
      </c>
      <c r="B1031" s="5">
        <f>TITRES_STAT!D1034</f>
        <v>18.46</v>
      </c>
      <c r="C1031" s="2">
        <f t="shared" si="90"/>
        <v>15.395512128087081</v>
      </c>
      <c r="D1031" s="2">
        <f t="shared" si="92"/>
        <v>16.900930518221934</v>
      </c>
      <c r="E1031" s="2">
        <f t="shared" si="91"/>
        <v>-1.505418390134853</v>
      </c>
      <c r="F1031" s="2">
        <f t="shared" si="95"/>
        <v>-0.7511568557643763</v>
      </c>
      <c r="G1031" s="2">
        <f t="shared" si="93"/>
        <v>-0.75426153437047672</v>
      </c>
      <c r="H1031" s="2" t="str">
        <f t="shared" si="94"/>
        <v>Hold</v>
      </c>
    </row>
    <row r="1032" spans="1:8" ht="13.5" x14ac:dyDescent="0.25">
      <c r="A1032" s="3">
        <f>TITRES_STAT!B1035</f>
        <v>43509</v>
      </c>
      <c r="B1032" s="5">
        <f>TITRES_STAT!D1035</f>
        <v>18.46</v>
      </c>
      <c r="C1032" s="2">
        <f t="shared" si="90"/>
        <v>15.489894877612146</v>
      </c>
      <c r="D1032" s="2">
        <f t="shared" si="92"/>
        <v>17.016417146501791</v>
      </c>
      <c r="E1032" s="2">
        <f t="shared" si="91"/>
        <v>-1.5265222688896447</v>
      </c>
      <c r="F1032" s="2">
        <f t="shared" si="95"/>
        <v>-0.90622993838943011</v>
      </c>
      <c r="G1032" s="2">
        <f t="shared" si="93"/>
        <v>-0.62029233050021459</v>
      </c>
      <c r="H1032" s="2" t="str">
        <f t="shared" si="94"/>
        <v>Hold</v>
      </c>
    </row>
    <row r="1033" spans="1:8" ht="13.5" x14ac:dyDescent="0.25">
      <c r="A1033" s="3">
        <f>TITRES_STAT!B1036</f>
        <v>43510</v>
      </c>
      <c r="B1033" s="5">
        <f>TITRES_STAT!D1036</f>
        <v>18.46</v>
      </c>
      <c r="C1033" s="2">
        <f t="shared" si="90"/>
        <v>15.651603357979507</v>
      </c>
      <c r="D1033" s="2">
        <f t="shared" si="92"/>
        <v>17.12334920972388</v>
      </c>
      <c r="E1033" s="2">
        <f t="shared" si="91"/>
        <v>-1.4717458517443731</v>
      </c>
      <c r="F1033" s="2">
        <f t="shared" si="95"/>
        <v>-1.0193331210604186</v>
      </c>
      <c r="G1033" s="2">
        <f t="shared" si="93"/>
        <v>-0.45241273068395449</v>
      </c>
      <c r="H1033" s="2" t="str">
        <f t="shared" si="94"/>
        <v>Hold</v>
      </c>
    </row>
    <row r="1034" spans="1:8" ht="13.5" x14ac:dyDescent="0.25">
      <c r="A1034" s="3">
        <f>TITRES_STAT!B1037</f>
        <v>43511</v>
      </c>
      <c r="B1034" s="5">
        <f>TITRES_STAT!D1037</f>
        <v>18.46</v>
      </c>
      <c r="C1034" s="2">
        <f t="shared" si="90"/>
        <v>15.857664379828812</v>
      </c>
      <c r="D1034" s="2">
        <f t="shared" si="92"/>
        <v>17.222360379373963</v>
      </c>
      <c r="E1034" s="2">
        <f t="shared" si="91"/>
        <v>-1.3646959995451517</v>
      </c>
      <c r="F1034" s="2">
        <f t="shared" si="95"/>
        <v>-1.0884056967573654</v>
      </c>
      <c r="G1034" s="2">
        <f t="shared" si="93"/>
        <v>-0.27629030278778632</v>
      </c>
      <c r="H1034" s="2" t="str">
        <f t="shared" si="94"/>
        <v>Hold</v>
      </c>
    </row>
    <row r="1035" spans="1:8" ht="13.5" x14ac:dyDescent="0.25">
      <c r="A1035" s="3">
        <f>TITRES_STAT!B1038</f>
        <v>43514</v>
      </c>
      <c r="B1035" s="5">
        <f>TITRES_STAT!D1038</f>
        <v>18.46</v>
      </c>
      <c r="C1035" s="2">
        <f t="shared" si="90"/>
        <v>16.149100629085918</v>
      </c>
      <c r="D1035" s="2">
        <f t="shared" si="92"/>
        <v>17.314037388309224</v>
      </c>
      <c r="E1035" s="2">
        <f t="shared" si="91"/>
        <v>-1.1649367592233055</v>
      </c>
      <c r="F1035" s="2">
        <f t="shared" si="95"/>
        <v>-1.1037119092505536</v>
      </c>
      <c r="G1035" s="2">
        <f t="shared" si="93"/>
        <v>-6.1224849972751905E-2</v>
      </c>
      <c r="H1035" s="2" t="str">
        <f t="shared" si="94"/>
        <v>Hold</v>
      </c>
    </row>
    <row r="1036" spans="1:8" ht="13.5" x14ac:dyDescent="0.25">
      <c r="A1036" s="3">
        <f>TITRES_STAT!B1039</f>
        <v>43515</v>
      </c>
      <c r="B1036" s="5">
        <f>TITRES_STAT!D1039</f>
        <v>18.608000000000001</v>
      </c>
      <c r="C1036" s="2">
        <f t="shared" si="90"/>
        <v>16.392162070765007</v>
      </c>
      <c r="D1036" s="2">
        <f t="shared" si="92"/>
        <v>17.409886470656687</v>
      </c>
      <c r="E1036" s="2">
        <f t="shared" si="91"/>
        <v>-1.0177243998916801</v>
      </c>
      <c r="F1036" s="2">
        <f t="shared" si="95"/>
        <v>-1.0865144073787789</v>
      </c>
      <c r="G1036" s="2">
        <f t="shared" si="93"/>
        <v>6.8790007487098848E-2</v>
      </c>
      <c r="H1036" s="2" t="str">
        <f t="shared" si="94"/>
        <v>Sell</v>
      </c>
    </row>
    <row r="1037" spans="1:8" ht="13.5" x14ac:dyDescent="0.25">
      <c r="A1037" s="3">
        <f>TITRES_STAT!B1040</f>
        <v>43516</v>
      </c>
      <c r="B1037" s="5">
        <f>TITRES_STAT!D1040</f>
        <v>18.829999999999998</v>
      </c>
      <c r="C1037" s="2">
        <f t="shared" si="90"/>
        <v>16.597829444493467</v>
      </c>
      <c r="D1037" s="2">
        <f t="shared" si="92"/>
        <v>17.515080065422858</v>
      </c>
      <c r="E1037" s="2">
        <f t="shared" si="91"/>
        <v>-0.91725062092939069</v>
      </c>
      <c r="F1037" s="2">
        <f t="shared" si="95"/>
        <v>-1.0526616500889014</v>
      </c>
      <c r="G1037" s="2">
        <f t="shared" si="93"/>
        <v>0.13541102915951075</v>
      </c>
      <c r="H1037" s="2" t="str">
        <f t="shared" si="94"/>
        <v>Sell</v>
      </c>
    </row>
    <row r="1038" spans="1:8" ht="13.5" x14ac:dyDescent="0.25">
      <c r="A1038" s="3">
        <f>TITRES_STAT!B1041</f>
        <v>43517</v>
      </c>
      <c r="B1038" s="5">
        <f>TITRES_STAT!D1041</f>
        <v>19.390999999999998</v>
      </c>
      <c r="C1038" s="2">
        <f t="shared" si="90"/>
        <v>16.771855683802166</v>
      </c>
      <c r="D1038" s="2">
        <f t="shared" si="92"/>
        <v>17.654037097613756</v>
      </c>
      <c r="E1038" s="2">
        <f t="shared" si="91"/>
        <v>-0.88218141381159043</v>
      </c>
      <c r="F1038" s="2">
        <f t="shared" si="95"/>
        <v>-1.0185656028334393</v>
      </c>
      <c r="G1038" s="2">
        <f t="shared" si="93"/>
        <v>0.1363841890218489</v>
      </c>
      <c r="H1038" s="2" t="str">
        <f t="shared" si="94"/>
        <v>Sell</v>
      </c>
    </row>
    <row r="1039" spans="1:8" ht="13.5" x14ac:dyDescent="0.25">
      <c r="A1039" s="3">
        <f>TITRES_STAT!B1042</f>
        <v>43518</v>
      </c>
      <c r="B1039" s="5">
        <f>TITRES_STAT!D1042</f>
        <v>19.937000000000001</v>
      </c>
      <c r="C1039" s="2">
        <f t="shared" ref="C1039:C1102" si="96">$C$4*B1029+C1038*(1-$C$4)</f>
        <v>17.000954809371063</v>
      </c>
      <c r="D1039" s="2">
        <f t="shared" si="92"/>
        <v>17.82314546075348</v>
      </c>
      <c r="E1039" s="2">
        <f t="shared" si="91"/>
        <v>-0.82219065138241731</v>
      </c>
      <c r="F1039" s="2">
        <f t="shared" si="95"/>
        <v>-0.97929061254323502</v>
      </c>
      <c r="G1039" s="2">
        <f t="shared" si="93"/>
        <v>0.1570999611608177</v>
      </c>
      <c r="H1039" s="2" t="str">
        <f t="shared" si="94"/>
        <v>Sell</v>
      </c>
    </row>
    <row r="1040" spans="1:8" ht="13.5" x14ac:dyDescent="0.25">
      <c r="A1040" s="3">
        <f>TITRES_STAT!B1043</f>
        <v>43521</v>
      </c>
      <c r="B1040" s="5">
        <f>TITRES_STAT!D1043</f>
        <v>19.937000000000001</v>
      </c>
      <c r="C1040" s="2">
        <f t="shared" si="96"/>
        <v>17.225423300237054</v>
      </c>
      <c r="D1040" s="2">
        <f t="shared" si="92"/>
        <v>17.979727278475444</v>
      </c>
      <c r="E1040" s="2">
        <f t="shared" si="91"/>
        <v>-0.75430397823839002</v>
      </c>
      <c r="F1040" s="2">
        <f t="shared" si="95"/>
        <v>-0.93429328568226611</v>
      </c>
      <c r="G1040" s="2">
        <f t="shared" si="93"/>
        <v>0.17998930744387609</v>
      </c>
      <c r="H1040" s="2" t="str">
        <f t="shared" si="94"/>
        <v>Sell</v>
      </c>
    </row>
    <row r="1041" spans="1:8" ht="13.5" x14ac:dyDescent="0.25">
      <c r="A1041" s="3">
        <f>TITRES_STAT!B1044</f>
        <v>43522</v>
      </c>
      <c r="B1041" s="5">
        <f>TITRES_STAT!D1044</f>
        <v>20.527999999999999</v>
      </c>
      <c r="C1041" s="2">
        <f t="shared" si="96"/>
        <v>17.415358177123661</v>
      </c>
      <c r="D1041" s="2">
        <f t="shared" si="92"/>
        <v>18.168488220810595</v>
      </c>
      <c r="E1041" s="2">
        <f t="shared" si="91"/>
        <v>-0.7531300436869337</v>
      </c>
      <c r="F1041" s="2">
        <f t="shared" si="95"/>
        <v>-0.89806063728319963</v>
      </c>
      <c r="G1041" s="2">
        <f t="shared" si="93"/>
        <v>0.14493059359626592</v>
      </c>
      <c r="H1041" s="2" t="str">
        <f t="shared" si="94"/>
        <v>Sell</v>
      </c>
    </row>
    <row r="1042" spans="1:8" ht="13.5" x14ac:dyDescent="0.25">
      <c r="A1042" s="3">
        <f>TITRES_STAT!B1045</f>
        <v>43523</v>
      </c>
      <c r="B1042" s="5">
        <f>TITRES_STAT!D1045</f>
        <v>20.527999999999999</v>
      </c>
      <c r="C1042" s="2">
        <f t="shared" si="96"/>
        <v>17.576072303720021</v>
      </c>
      <c r="D1042" s="2">
        <f t="shared" si="92"/>
        <v>18.343266871120921</v>
      </c>
      <c r="E1042" s="2">
        <f t="shared" si="91"/>
        <v>-0.76719456740089953</v>
      </c>
      <c r="F1042" s="2">
        <f t="shared" si="95"/>
        <v>-0.87188742330673963</v>
      </c>
      <c r="G1042" s="2">
        <f t="shared" si="93"/>
        <v>0.1046928559058401</v>
      </c>
      <c r="H1042" s="2" t="str">
        <f t="shared" si="94"/>
        <v>Sell</v>
      </c>
    </row>
    <row r="1043" spans="1:8" ht="13.5" x14ac:dyDescent="0.25">
      <c r="A1043" s="3">
        <f>TITRES_STAT!B1046</f>
        <v>43524</v>
      </c>
      <c r="B1043" s="5">
        <f>TITRES_STAT!D1046</f>
        <v>20.527999999999999</v>
      </c>
      <c r="C1043" s="2">
        <f t="shared" si="96"/>
        <v>17.712061180070787</v>
      </c>
      <c r="D1043" s="2">
        <f t="shared" si="92"/>
        <v>18.505098954741594</v>
      </c>
      <c r="E1043" s="2">
        <f t="shared" si="91"/>
        <v>-0.79303777467080749</v>
      </c>
      <c r="F1043" s="2">
        <f t="shared" si="95"/>
        <v>-0.85611749357955325</v>
      </c>
      <c r="G1043" s="2">
        <f t="shared" si="93"/>
        <v>6.3079718908745752E-2</v>
      </c>
      <c r="H1043" s="2" t="str">
        <f t="shared" si="94"/>
        <v>Sell</v>
      </c>
    </row>
    <row r="1044" spans="1:8" ht="13.5" x14ac:dyDescent="0.25">
      <c r="A1044" s="3">
        <f>TITRES_STAT!B1047</f>
        <v>43525</v>
      </c>
      <c r="B1044" s="5">
        <f>TITRES_STAT!D1047</f>
        <v>19.937000000000001</v>
      </c>
      <c r="C1044" s="2">
        <f t="shared" si="96"/>
        <v>17.827128690829127</v>
      </c>
      <c r="D1044" s="2">
        <f t="shared" si="92"/>
        <v>18.61116569883481</v>
      </c>
      <c r="E1044" s="2">
        <f t="shared" si="91"/>
        <v>-0.78403700800568288</v>
      </c>
      <c r="F1044" s="2">
        <f t="shared" si="95"/>
        <v>-0.84170139646477926</v>
      </c>
      <c r="G1044" s="2">
        <f t="shared" si="93"/>
        <v>5.7664388459096383E-2</v>
      </c>
      <c r="H1044" s="2" t="str">
        <f t="shared" si="94"/>
        <v>Sell</v>
      </c>
    </row>
    <row r="1045" spans="1:8" ht="13.5" x14ac:dyDescent="0.25">
      <c r="A1045" s="3">
        <f>TITRES_STAT!B1048</f>
        <v>43528</v>
      </c>
      <c r="B1045" s="5">
        <f>TITRES_STAT!D1048</f>
        <v>19.338999999999999</v>
      </c>
      <c r="C1045" s="2">
        <f t="shared" si="96"/>
        <v>17.924493507624646</v>
      </c>
      <c r="D1045" s="2">
        <f t="shared" si="92"/>
        <v>18.66507935077297</v>
      </c>
      <c r="E1045" s="2">
        <f t="shared" si="91"/>
        <v>-0.74058584314832387</v>
      </c>
      <c r="F1045" s="2">
        <f t="shared" si="95"/>
        <v>-0.82147828580148818</v>
      </c>
      <c r="G1045" s="2">
        <f t="shared" si="93"/>
        <v>8.0892442653164309E-2</v>
      </c>
      <c r="H1045" s="2" t="str">
        <f t="shared" si="94"/>
        <v>Sell</v>
      </c>
    </row>
    <row r="1046" spans="1:8" ht="13.5" x14ac:dyDescent="0.25">
      <c r="A1046" s="3">
        <f>TITRES_STAT!B1049</f>
        <v>43529</v>
      </c>
      <c r="B1046" s="5">
        <f>TITRES_STAT!D1049</f>
        <v>19.914999999999999</v>
      </c>
      <c r="C1046" s="2">
        <f t="shared" si="96"/>
        <v>18.02964835260547</v>
      </c>
      <c r="D1046" s="2">
        <f t="shared" si="92"/>
        <v>18.757666065530529</v>
      </c>
      <c r="E1046" s="2">
        <f t="shared" si="91"/>
        <v>-0.7280177129250589</v>
      </c>
      <c r="F1046" s="2">
        <f t="shared" si="95"/>
        <v>-0.80278617122620233</v>
      </c>
      <c r="G1046" s="2">
        <f t="shared" si="93"/>
        <v>7.4768458301143426E-2</v>
      </c>
      <c r="H1046" s="2" t="str">
        <f t="shared" si="94"/>
        <v>Sell</v>
      </c>
    </row>
    <row r="1047" spans="1:8" ht="13.5" x14ac:dyDescent="0.25">
      <c r="A1047" s="3">
        <f>TITRES_STAT!B1050</f>
        <v>43530</v>
      </c>
      <c r="B1047" s="5">
        <f>TITRES_STAT!D1050</f>
        <v>19.914999999999999</v>
      </c>
      <c r="C1047" s="2">
        <f t="shared" si="96"/>
        <v>18.152779375281554</v>
      </c>
      <c r="D1047" s="2">
        <f t="shared" si="92"/>
        <v>18.843394505120862</v>
      </c>
      <c r="E1047" s="2">
        <f t="shared" si="91"/>
        <v>-0.69061512983930839</v>
      </c>
      <c r="F1047" s="2">
        <f t="shared" si="95"/>
        <v>-0.78035196294882359</v>
      </c>
      <c r="G1047" s="2">
        <f t="shared" si="93"/>
        <v>8.9736833109515191E-2</v>
      </c>
      <c r="H1047" s="2" t="str">
        <f t="shared" si="94"/>
        <v>Sell</v>
      </c>
    </row>
    <row r="1048" spans="1:8" ht="13.5" x14ac:dyDescent="0.25">
      <c r="A1048" s="3">
        <f>TITRES_STAT!B1051</f>
        <v>43531</v>
      </c>
      <c r="B1048" s="5">
        <f>TITRES_STAT!D1051</f>
        <v>19.914999999999999</v>
      </c>
      <c r="C1048" s="2">
        <f t="shared" si="96"/>
        <v>18.343274856007469</v>
      </c>
      <c r="D1048" s="2">
        <f t="shared" si="92"/>
        <v>18.922772689926724</v>
      </c>
      <c r="E1048" s="2">
        <f t="shared" si="91"/>
        <v>-0.57949783391925536</v>
      </c>
      <c r="F1048" s="2">
        <f t="shared" si="95"/>
        <v>-0.74018113714291001</v>
      </c>
      <c r="G1048" s="2">
        <f t="shared" si="93"/>
        <v>0.16068330322365465</v>
      </c>
      <c r="H1048" s="2" t="str">
        <f t="shared" si="94"/>
        <v>Sell</v>
      </c>
    </row>
    <row r="1049" spans="1:8" ht="13.5" x14ac:dyDescent="0.25">
      <c r="A1049" s="3">
        <f>TITRES_STAT!B1052</f>
        <v>43532</v>
      </c>
      <c r="B1049" s="5">
        <f>TITRES_STAT!D1052</f>
        <v>19.914999999999999</v>
      </c>
      <c r="C1049" s="2">
        <f t="shared" si="96"/>
        <v>18.588463339698627</v>
      </c>
      <c r="D1049" s="2">
        <f t="shared" si="92"/>
        <v>18.99627100919141</v>
      </c>
      <c r="E1049" s="2">
        <f t="shared" si="91"/>
        <v>-0.40780766949278302</v>
      </c>
      <c r="F1049" s="2">
        <f t="shared" si="95"/>
        <v>-0.67370644361288456</v>
      </c>
      <c r="G1049" s="2">
        <f t="shared" si="93"/>
        <v>0.26589877412010154</v>
      </c>
      <c r="H1049" s="2" t="str">
        <f t="shared" si="94"/>
        <v>Sell</v>
      </c>
    </row>
    <row r="1050" spans="1:8" ht="13.5" x14ac:dyDescent="0.25">
      <c r="A1050" s="3">
        <f>TITRES_STAT!B1053</f>
        <v>43535</v>
      </c>
      <c r="B1050" s="5">
        <f>TITRES_STAT!D1053</f>
        <v>19.937000000000001</v>
      </c>
      <c r="C1050" s="2">
        <f t="shared" si="96"/>
        <v>18.795930518206532</v>
      </c>
      <c r="D1050" s="2">
        <f t="shared" si="92"/>
        <v>19.065954638140195</v>
      </c>
      <c r="E1050" s="2">
        <f t="shared" si="91"/>
        <v>-0.27002411993366238</v>
      </c>
      <c r="F1050" s="2">
        <f t="shared" si="95"/>
        <v>-0.59296997887704017</v>
      </c>
      <c r="G1050" s="2">
        <f t="shared" si="93"/>
        <v>0.32294585894337779</v>
      </c>
      <c r="H1050" s="2" t="str">
        <f t="shared" si="94"/>
        <v>Sell</v>
      </c>
    </row>
    <row r="1051" spans="1:8" ht="13.5" x14ac:dyDescent="0.25">
      <c r="A1051" s="3">
        <f>TITRES_STAT!B1054</f>
        <v>43536</v>
      </c>
      <c r="B1051" s="5">
        <f>TITRES_STAT!D1054</f>
        <v>19.937000000000001</v>
      </c>
      <c r="C1051" s="2">
        <f t="shared" si="96"/>
        <v>19.062402746174758</v>
      </c>
      <c r="D1051" s="2">
        <f t="shared" si="92"/>
        <v>19.130476516796477</v>
      </c>
      <c r="E1051" s="2">
        <f t="shared" si="91"/>
        <v>-6.8073770621719376E-2</v>
      </c>
      <c r="F1051" s="2">
        <f t="shared" si="95"/>
        <v>-0.48799073722597602</v>
      </c>
      <c r="G1051" s="2">
        <f t="shared" si="93"/>
        <v>0.41991696660425665</v>
      </c>
      <c r="H1051" s="2" t="str">
        <f t="shared" si="94"/>
        <v>Sell</v>
      </c>
    </row>
    <row r="1052" spans="1:8" ht="13.5" x14ac:dyDescent="0.25">
      <c r="A1052" s="3">
        <f>TITRES_STAT!B1055</f>
        <v>43537</v>
      </c>
      <c r="B1052" s="5">
        <f>TITRES_STAT!D1055</f>
        <v>19.338999999999999</v>
      </c>
      <c r="C1052" s="2">
        <f t="shared" si="96"/>
        <v>19.287879246763254</v>
      </c>
      <c r="D1052" s="2">
        <f t="shared" si="92"/>
        <v>19.145922700737479</v>
      </c>
      <c r="E1052" s="2">
        <f t="shared" ref="E1052:E1115" si="97">C1052-D1052</f>
        <v>0.14195654602577434</v>
      </c>
      <c r="F1052" s="2">
        <f t="shared" si="95"/>
        <v>-0.36200128057562597</v>
      </c>
      <c r="G1052" s="2">
        <f t="shared" si="93"/>
        <v>0.50395782660140032</v>
      </c>
      <c r="H1052" s="2" t="str">
        <f t="shared" si="94"/>
        <v>Sell</v>
      </c>
    </row>
    <row r="1053" spans="1:8" ht="13.5" x14ac:dyDescent="0.25">
      <c r="A1053" s="3">
        <f>TITRES_STAT!B1056</f>
        <v>43538</v>
      </c>
      <c r="B1053" s="5">
        <f>TITRES_STAT!D1056</f>
        <v>19.338999999999999</v>
      </c>
      <c r="C1053" s="2">
        <f t="shared" si="96"/>
        <v>19.478667054953519</v>
      </c>
      <c r="D1053" s="2">
        <f t="shared" ref="D1053:D1116" si="98">$D$4*B1053+(1-$D$4)*D1052</f>
        <v>19.16022472290507</v>
      </c>
      <c r="E1053" s="2">
        <f t="shared" si="97"/>
        <v>0.31844233204844841</v>
      </c>
      <c r="F1053" s="2">
        <f t="shared" si="95"/>
        <v>-0.22591255805081112</v>
      </c>
      <c r="G1053" s="2">
        <f t="shared" si="93"/>
        <v>0.54435489009925953</v>
      </c>
      <c r="H1053" s="2" t="str">
        <f t="shared" si="94"/>
        <v>Sell</v>
      </c>
    </row>
    <row r="1054" spans="1:8" ht="13.5" x14ac:dyDescent="0.25">
      <c r="A1054" s="3">
        <f>TITRES_STAT!B1057</f>
        <v>43539</v>
      </c>
      <c r="B1054" s="5">
        <f>TITRES_STAT!D1057</f>
        <v>19.199000000000002</v>
      </c>
      <c r="C1054" s="2">
        <f t="shared" si="96"/>
        <v>19.5491798157299</v>
      </c>
      <c r="D1054" s="2">
        <f t="shared" si="98"/>
        <v>19.163096965652844</v>
      </c>
      <c r="E1054" s="2">
        <f t="shared" si="97"/>
        <v>0.38608285007705589</v>
      </c>
      <c r="F1054" s="2">
        <f t="shared" si="95"/>
        <v>-0.10351347642523773</v>
      </c>
      <c r="G1054" s="2">
        <f t="shared" si="93"/>
        <v>0.48959632650229362</v>
      </c>
      <c r="H1054" s="2" t="str">
        <f t="shared" si="94"/>
        <v>Sell</v>
      </c>
    </row>
    <row r="1055" spans="1:8" ht="13.5" x14ac:dyDescent="0.25">
      <c r="A1055" s="3">
        <f>TITRES_STAT!B1058</f>
        <v>43542</v>
      </c>
      <c r="B1055" s="5">
        <f>TITRES_STAT!D1058</f>
        <v>19.184000000000001</v>
      </c>
      <c r="C1055" s="2">
        <f t="shared" si="96"/>
        <v>19.516844459463762</v>
      </c>
      <c r="D1055" s="2">
        <f t="shared" si="98"/>
        <v>19.16464533856745</v>
      </c>
      <c r="E1055" s="2">
        <f t="shared" si="97"/>
        <v>0.35219912089631222</v>
      </c>
      <c r="F1055" s="2">
        <f t="shared" si="95"/>
        <v>-1.2370956960927743E-2</v>
      </c>
      <c r="G1055" s="2">
        <f t="shared" si="93"/>
        <v>0.36457007785723994</v>
      </c>
      <c r="H1055" s="2" t="str">
        <f t="shared" si="94"/>
        <v>Sell</v>
      </c>
    </row>
    <row r="1056" spans="1:8" ht="13.5" x14ac:dyDescent="0.25">
      <c r="A1056" s="3">
        <f>TITRES_STAT!B1059</f>
        <v>43543</v>
      </c>
      <c r="B1056" s="5">
        <f>TITRES_STAT!D1059</f>
        <v>19.184000000000001</v>
      </c>
      <c r="C1056" s="2">
        <f t="shared" si="96"/>
        <v>19.578099158007799</v>
      </c>
      <c r="D1056" s="2">
        <f t="shared" si="98"/>
        <v>19.166079017192086</v>
      </c>
      <c r="E1056" s="2">
        <f t="shared" si="97"/>
        <v>0.41202014081571292</v>
      </c>
      <c r="F1056" s="2">
        <f t="shared" si="95"/>
        <v>7.2507262594400393E-2</v>
      </c>
      <c r="G1056" s="2">
        <f t="shared" si="93"/>
        <v>0.33951287822131254</v>
      </c>
      <c r="H1056" s="2" t="str">
        <f t="shared" si="94"/>
        <v>Sell</v>
      </c>
    </row>
    <row r="1057" spans="1:8" ht="13.5" x14ac:dyDescent="0.25">
      <c r="A1057" s="3">
        <f>TITRES_STAT!B1060</f>
        <v>43545</v>
      </c>
      <c r="B1057" s="5">
        <f>TITRES_STAT!D1060</f>
        <v>18.623000000000001</v>
      </c>
      <c r="C1057" s="2">
        <f t="shared" si="96"/>
        <v>19.62993005677583</v>
      </c>
      <c r="D1057" s="2">
        <f t="shared" si="98"/>
        <v>19.125850941844522</v>
      </c>
      <c r="E1057" s="2">
        <f t="shared" si="97"/>
        <v>0.50407911493130797</v>
      </c>
      <c r="F1057" s="2">
        <f t="shared" si="95"/>
        <v>0.15882163306178193</v>
      </c>
      <c r="G1057" s="2">
        <f t="shared" si="93"/>
        <v>0.34525748186952604</v>
      </c>
      <c r="H1057" s="2" t="str">
        <f t="shared" si="94"/>
        <v>Sell</v>
      </c>
    </row>
    <row r="1058" spans="1:8" ht="13.5" x14ac:dyDescent="0.25">
      <c r="A1058" s="3">
        <f>TITRES_STAT!B1061</f>
        <v>43546</v>
      </c>
      <c r="B1058" s="5">
        <f>TITRES_STAT!D1061</f>
        <v>18.623000000000001</v>
      </c>
      <c r="C1058" s="2">
        <f t="shared" si="96"/>
        <v>19.673786971118009</v>
      </c>
      <c r="D1058" s="2">
        <f t="shared" si="98"/>
        <v>19.088602723930112</v>
      </c>
      <c r="E1058" s="2">
        <f t="shared" si="97"/>
        <v>0.58518424718789674</v>
      </c>
      <c r="F1058" s="2">
        <f t="shared" si="95"/>
        <v>0.24409415588700492</v>
      </c>
      <c r="G1058" s="2">
        <f t="shared" si="93"/>
        <v>0.34109009130089185</v>
      </c>
      <c r="H1058" s="2" t="str">
        <f t="shared" si="94"/>
        <v>Sell</v>
      </c>
    </row>
    <row r="1059" spans="1:8" ht="13.5" x14ac:dyDescent="0.25">
      <c r="A1059" s="3">
        <f>TITRES_STAT!B1062</f>
        <v>43549</v>
      </c>
      <c r="B1059" s="5">
        <f>TITRES_STAT!D1062</f>
        <v>18.623000000000001</v>
      </c>
      <c r="C1059" s="2">
        <f t="shared" si="96"/>
        <v>19.710896667869083</v>
      </c>
      <c r="D1059" s="2">
        <f t="shared" si="98"/>
        <v>19.054113633268621</v>
      </c>
      <c r="E1059" s="2">
        <f t="shared" si="97"/>
        <v>0.65678303460046195</v>
      </c>
      <c r="F1059" s="2">
        <f t="shared" si="95"/>
        <v>0.32663193162969639</v>
      </c>
      <c r="G1059" s="2">
        <f t="shared" si="93"/>
        <v>0.33015110297076555</v>
      </c>
      <c r="H1059" s="2" t="str">
        <f t="shared" si="94"/>
        <v>Sell</v>
      </c>
    </row>
    <row r="1060" spans="1:8" ht="13.5" x14ac:dyDescent="0.25">
      <c r="A1060" s="3">
        <f>TITRES_STAT!B1063</f>
        <v>43550</v>
      </c>
      <c r="B1060" s="5">
        <f>TITRES_STAT!D1063</f>
        <v>18.623000000000001</v>
      </c>
      <c r="C1060" s="2">
        <f t="shared" si="96"/>
        <v>19.745681795889222</v>
      </c>
      <c r="D1060" s="2">
        <f t="shared" si="98"/>
        <v>19.022179290063537</v>
      </c>
      <c r="E1060" s="2">
        <f t="shared" si="97"/>
        <v>0.7235025058256852</v>
      </c>
      <c r="F1060" s="2">
        <f t="shared" si="95"/>
        <v>0.40600604646889416</v>
      </c>
      <c r="G1060" s="2">
        <f t="shared" ref="G1060:G1123" si="99">E1060-F1060</f>
        <v>0.31749645935679105</v>
      </c>
      <c r="H1060" s="2" t="str">
        <f t="shared" ref="H1060:H1123" si="100">IF(G1060&lt;0,"Hold","Sell")</f>
        <v>Sell</v>
      </c>
    </row>
    <row r="1061" spans="1:8" ht="13.5" x14ac:dyDescent="0.25">
      <c r="A1061" s="3">
        <f>TITRES_STAT!B1064</f>
        <v>43551</v>
      </c>
      <c r="B1061" s="5">
        <f>TITRES_STAT!D1064</f>
        <v>18.623000000000001</v>
      </c>
      <c r="C1061" s="2">
        <f t="shared" si="96"/>
        <v>19.775115365752416</v>
      </c>
      <c r="D1061" s="2">
        <f t="shared" si="98"/>
        <v>18.992610453762534</v>
      </c>
      <c r="E1061" s="2">
        <f t="shared" si="97"/>
        <v>0.78250491198988215</v>
      </c>
      <c r="F1061" s="2">
        <f t="shared" ref="F1061:F1124" si="101">(E1061*(2/(10)))+((1-(2/10))*F1060)</f>
        <v>0.48130581957309176</v>
      </c>
      <c r="G1061" s="2">
        <f t="shared" si="99"/>
        <v>0.30119909241679038</v>
      </c>
      <c r="H1061" s="2" t="str">
        <f t="shared" si="100"/>
        <v>Sell</v>
      </c>
    </row>
    <row r="1062" spans="1:8" ht="13.5" x14ac:dyDescent="0.25">
      <c r="A1062" s="3">
        <f>TITRES_STAT!B1065</f>
        <v>43552</v>
      </c>
      <c r="B1062" s="5">
        <f>TITRES_STAT!D1065</f>
        <v>18.46</v>
      </c>
      <c r="C1062" s="2">
        <f t="shared" si="96"/>
        <v>19.708020694098199</v>
      </c>
      <c r="D1062" s="2">
        <f t="shared" si="98"/>
        <v>18.953157827557902</v>
      </c>
      <c r="E1062" s="2">
        <f t="shared" si="97"/>
        <v>0.75486286654029655</v>
      </c>
      <c r="F1062" s="2">
        <f t="shared" si="101"/>
        <v>0.53601722896653281</v>
      </c>
      <c r="G1062" s="2">
        <f t="shared" si="99"/>
        <v>0.21884563757376374</v>
      </c>
      <c r="H1062" s="2" t="str">
        <f t="shared" si="100"/>
        <v>Sell</v>
      </c>
    </row>
    <row r="1063" spans="1:8" ht="13.5" x14ac:dyDescent="0.25">
      <c r="A1063" s="3">
        <f>TITRES_STAT!B1066</f>
        <v>43553</v>
      </c>
      <c r="B1063" s="5">
        <f>TITRES_STAT!D1066</f>
        <v>18.46</v>
      </c>
      <c r="C1063" s="2">
        <f t="shared" si="96"/>
        <v>19.651248279621552</v>
      </c>
      <c r="D1063" s="2">
        <f t="shared" si="98"/>
        <v>18.916627618109167</v>
      </c>
      <c r="E1063" s="2">
        <f t="shared" si="97"/>
        <v>0.73462066151238403</v>
      </c>
      <c r="F1063" s="2">
        <f t="shared" si="101"/>
        <v>0.57573791547570308</v>
      </c>
      <c r="G1063" s="2">
        <f t="shared" si="99"/>
        <v>0.15888274603668096</v>
      </c>
      <c r="H1063" s="2" t="str">
        <f t="shared" si="100"/>
        <v>Sell</v>
      </c>
    </row>
    <row r="1064" spans="1:8" ht="13.5" x14ac:dyDescent="0.25">
      <c r="A1064" s="3">
        <f>TITRES_STAT!B1067</f>
        <v>43556</v>
      </c>
      <c r="B1064" s="5">
        <f>TITRES_STAT!D1067</f>
        <v>18.46</v>
      </c>
      <c r="C1064" s="2">
        <f t="shared" si="96"/>
        <v>19.581671621218234</v>
      </c>
      <c r="D1064" s="2">
        <f t="shared" si="98"/>
        <v>18.882803350101078</v>
      </c>
      <c r="E1064" s="2">
        <f t="shared" si="97"/>
        <v>0.69886827111715633</v>
      </c>
      <c r="F1064" s="2">
        <f t="shared" si="101"/>
        <v>0.6003639866039937</v>
      </c>
      <c r="G1064" s="2">
        <f t="shared" si="99"/>
        <v>9.8504284513162621E-2</v>
      </c>
      <c r="H1064" s="2" t="str">
        <f t="shared" si="100"/>
        <v>Sell</v>
      </c>
    </row>
    <row r="1065" spans="1:8" ht="13.5" x14ac:dyDescent="0.25">
      <c r="A1065" s="3">
        <f>TITRES_STAT!B1068</f>
        <v>43557</v>
      </c>
      <c r="B1065" s="5">
        <f>TITRES_STAT!D1068</f>
        <v>18.46</v>
      </c>
      <c r="C1065" s="2">
        <f t="shared" si="96"/>
        <v>19.520491371800045</v>
      </c>
      <c r="D1065" s="2">
        <f t="shared" si="98"/>
        <v>18.851484583426924</v>
      </c>
      <c r="E1065" s="2">
        <f t="shared" si="97"/>
        <v>0.669006788373121</v>
      </c>
      <c r="F1065" s="2">
        <f t="shared" si="101"/>
        <v>0.61409254695781912</v>
      </c>
      <c r="G1065" s="2">
        <f t="shared" si="99"/>
        <v>5.4914241415301879E-2</v>
      </c>
      <c r="H1065" s="2" t="str">
        <f t="shared" si="100"/>
        <v>Sell</v>
      </c>
    </row>
    <row r="1066" spans="1:8" ht="13.5" x14ac:dyDescent="0.25">
      <c r="A1066" s="3">
        <f>TITRES_STAT!B1069</f>
        <v>43558</v>
      </c>
      <c r="B1066" s="5">
        <f>TITRES_STAT!D1069</f>
        <v>18.091000000000001</v>
      </c>
      <c r="C1066" s="2">
        <f t="shared" si="96"/>
        <v>19.468723468446193</v>
      </c>
      <c r="D1066" s="2">
        <f t="shared" si="98"/>
        <v>18.795152392061969</v>
      </c>
      <c r="E1066" s="2">
        <f t="shared" si="97"/>
        <v>0.6735710763842242</v>
      </c>
      <c r="F1066" s="2">
        <f t="shared" si="101"/>
        <v>0.62598825284310022</v>
      </c>
      <c r="G1066" s="2">
        <f t="shared" si="99"/>
        <v>4.7582823541123975E-2</v>
      </c>
      <c r="H1066" s="2" t="str">
        <f t="shared" si="100"/>
        <v>Sell</v>
      </c>
    </row>
    <row r="1067" spans="1:8" ht="13.5" x14ac:dyDescent="0.25">
      <c r="A1067" s="3">
        <f>TITRES_STAT!B1070</f>
        <v>43559</v>
      </c>
      <c r="B1067" s="5">
        <f>TITRES_STAT!D1070</f>
        <v>18.46</v>
      </c>
      <c r="C1067" s="2">
        <f t="shared" si="96"/>
        <v>19.338612165608318</v>
      </c>
      <c r="D1067" s="2">
        <f t="shared" si="98"/>
        <v>18.770326288946265</v>
      </c>
      <c r="E1067" s="2">
        <f t="shared" si="97"/>
        <v>0.56828587666205266</v>
      </c>
      <c r="F1067" s="2">
        <f t="shared" si="101"/>
        <v>0.61444777760689084</v>
      </c>
      <c r="G1067" s="2">
        <f t="shared" si="99"/>
        <v>-4.6161900944838186E-2</v>
      </c>
      <c r="H1067" s="2" t="str">
        <f t="shared" si="100"/>
        <v>Hold</v>
      </c>
    </row>
    <row r="1068" spans="1:8" ht="13.5" x14ac:dyDescent="0.25">
      <c r="A1068" s="3">
        <f>TITRES_STAT!B1071</f>
        <v>43560</v>
      </c>
      <c r="B1068" s="5">
        <f>TITRES_STAT!D1071</f>
        <v>18.46</v>
      </c>
      <c r="C1068" s="2">
        <f t="shared" si="96"/>
        <v>19.228517986283961</v>
      </c>
      <c r="D1068" s="2">
        <f t="shared" si="98"/>
        <v>18.747339156431728</v>
      </c>
      <c r="E1068" s="2">
        <f t="shared" si="97"/>
        <v>0.48117882985223304</v>
      </c>
      <c r="F1068" s="2">
        <f t="shared" si="101"/>
        <v>0.58779398805595928</v>
      </c>
      <c r="G1068" s="2">
        <f t="shared" si="99"/>
        <v>-0.10661515820372625</v>
      </c>
      <c r="H1068" s="2" t="str">
        <f t="shared" si="100"/>
        <v>Hold</v>
      </c>
    </row>
    <row r="1069" spans="1:8" ht="13.5" x14ac:dyDescent="0.25">
      <c r="A1069" s="3">
        <f>TITRES_STAT!B1072</f>
        <v>43563</v>
      </c>
      <c r="B1069" s="5">
        <f>TITRES_STAT!D1072</f>
        <v>18.46</v>
      </c>
      <c r="C1069" s="2">
        <f t="shared" si="96"/>
        <v>19.135361373009506</v>
      </c>
      <c r="D1069" s="2">
        <f t="shared" si="98"/>
        <v>18.726054774473823</v>
      </c>
      <c r="E1069" s="2">
        <f t="shared" si="97"/>
        <v>0.4093065985356823</v>
      </c>
      <c r="F1069" s="2">
        <f t="shared" si="101"/>
        <v>0.55209651015190397</v>
      </c>
      <c r="G1069" s="2">
        <f t="shared" si="99"/>
        <v>-0.14278991161622168</v>
      </c>
      <c r="H1069" s="2" t="str">
        <f t="shared" si="100"/>
        <v>Hold</v>
      </c>
    </row>
    <row r="1070" spans="1:8" ht="13.5" x14ac:dyDescent="0.25">
      <c r="A1070" s="3">
        <f>TITRES_STAT!B1073</f>
        <v>43565</v>
      </c>
      <c r="B1070" s="5">
        <f>TITRES_STAT!D1073</f>
        <v>19.013999999999999</v>
      </c>
      <c r="C1070" s="2">
        <f t="shared" si="96"/>
        <v>19.05653654639266</v>
      </c>
      <c r="D1070" s="2">
        <f t="shared" si="98"/>
        <v>18.747384050438725</v>
      </c>
      <c r="E1070" s="2">
        <f t="shared" si="97"/>
        <v>0.3091524959539349</v>
      </c>
      <c r="F1070" s="2">
        <f t="shared" si="101"/>
        <v>0.5035077073123102</v>
      </c>
      <c r="G1070" s="2">
        <f t="shared" si="99"/>
        <v>-0.1943552113583753</v>
      </c>
      <c r="H1070" s="2" t="str">
        <f t="shared" si="100"/>
        <v>Hold</v>
      </c>
    </row>
    <row r="1071" spans="1:8" ht="13.5" x14ac:dyDescent="0.25">
      <c r="A1071" s="3">
        <f>TITRES_STAT!B1074</f>
        <v>43566</v>
      </c>
      <c r="B1071" s="5">
        <f>TITRES_STAT!D1074</f>
        <v>19.184000000000001</v>
      </c>
      <c r="C1071" s="2">
        <f t="shared" si="96"/>
        <v>18.989838616178407</v>
      </c>
      <c r="D1071" s="2">
        <f t="shared" si="98"/>
        <v>18.779725972628452</v>
      </c>
      <c r="E1071" s="2">
        <f t="shared" si="97"/>
        <v>0.21011264354995518</v>
      </c>
      <c r="F1071" s="2">
        <f t="shared" si="101"/>
        <v>0.4448286945598392</v>
      </c>
      <c r="G1071" s="2">
        <f t="shared" si="99"/>
        <v>-0.23471605100988402</v>
      </c>
      <c r="H1071" s="2" t="str">
        <f t="shared" si="100"/>
        <v>Hold</v>
      </c>
    </row>
    <row r="1072" spans="1:8" ht="13.5" x14ac:dyDescent="0.25">
      <c r="A1072" s="3">
        <f>TITRES_STAT!B1075</f>
        <v>43567</v>
      </c>
      <c r="B1072" s="5">
        <f>TITRES_STAT!D1075</f>
        <v>19.125</v>
      </c>
      <c r="C1072" s="2">
        <f t="shared" si="96"/>
        <v>18.908324982920188</v>
      </c>
      <c r="D1072" s="2">
        <f t="shared" si="98"/>
        <v>18.805301826507826</v>
      </c>
      <c r="E1072" s="2">
        <f t="shared" si="97"/>
        <v>0.10302315641236248</v>
      </c>
      <c r="F1072" s="2">
        <f t="shared" si="101"/>
        <v>0.37646758693034388</v>
      </c>
      <c r="G1072" s="2">
        <f t="shared" si="99"/>
        <v>-0.2734444305179814</v>
      </c>
      <c r="H1072" s="2" t="str">
        <f t="shared" si="100"/>
        <v>Hold</v>
      </c>
    </row>
    <row r="1073" spans="1:8" ht="13.5" x14ac:dyDescent="0.25">
      <c r="A1073" s="3">
        <f>TITRES_STAT!B1076</f>
        <v>43570</v>
      </c>
      <c r="B1073" s="5">
        <f>TITRES_STAT!D1076</f>
        <v>19.125</v>
      </c>
      <c r="C1073" s="2">
        <f t="shared" si="96"/>
        <v>18.839351908624774</v>
      </c>
      <c r="D1073" s="2">
        <f t="shared" si="98"/>
        <v>18.828983172692432</v>
      </c>
      <c r="E1073" s="2">
        <f t="shared" si="97"/>
        <v>1.0368735932342332E-2</v>
      </c>
      <c r="F1073" s="2">
        <f t="shared" si="101"/>
        <v>0.30324781673074358</v>
      </c>
      <c r="G1073" s="2">
        <f t="shared" si="99"/>
        <v>-0.29287908079840125</v>
      </c>
      <c r="H1073" s="2" t="str">
        <f t="shared" si="100"/>
        <v>Hold</v>
      </c>
    </row>
    <row r="1074" spans="1:8" ht="13.5" x14ac:dyDescent="0.25">
      <c r="A1074" s="3">
        <f>TITRES_STAT!B1077</f>
        <v>43571</v>
      </c>
      <c r="B1074" s="5">
        <f>TITRES_STAT!D1077</f>
        <v>19.125</v>
      </c>
      <c r="C1074" s="2">
        <f t="shared" si="96"/>
        <v>18.780990076528656</v>
      </c>
      <c r="D1074" s="2">
        <f t="shared" si="98"/>
        <v>18.850910345085587</v>
      </c>
      <c r="E1074" s="2">
        <f t="shared" si="97"/>
        <v>-6.992026855693112E-2</v>
      </c>
      <c r="F1074" s="2">
        <f t="shared" si="101"/>
        <v>0.22861419967320865</v>
      </c>
      <c r="G1074" s="2">
        <f t="shared" si="99"/>
        <v>-0.29853446823013974</v>
      </c>
      <c r="H1074" s="2" t="str">
        <f t="shared" si="100"/>
        <v>Hold</v>
      </c>
    </row>
    <row r="1075" spans="1:8" ht="13.5" x14ac:dyDescent="0.25">
      <c r="A1075" s="3">
        <f>TITRES_STAT!B1078</f>
        <v>43572</v>
      </c>
      <c r="B1075" s="5">
        <f>TITRES_STAT!D1078</f>
        <v>19.125</v>
      </c>
      <c r="C1075" s="2">
        <f t="shared" si="96"/>
        <v>18.731606987831942</v>
      </c>
      <c r="D1075" s="2">
        <f t="shared" si="98"/>
        <v>18.871213282486657</v>
      </c>
      <c r="E1075" s="2">
        <f t="shared" si="97"/>
        <v>-0.13960629465471541</v>
      </c>
      <c r="F1075" s="2">
        <f t="shared" si="101"/>
        <v>0.15497010080762386</v>
      </c>
      <c r="G1075" s="2">
        <f t="shared" si="99"/>
        <v>-0.29457639546233927</v>
      </c>
      <c r="H1075" s="2" t="str">
        <f t="shared" si="100"/>
        <v>Hold</v>
      </c>
    </row>
    <row r="1076" spans="1:8" ht="13.5" x14ac:dyDescent="0.25">
      <c r="A1076" s="3">
        <f>TITRES_STAT!B1079</f>
        <v>43573</v>
      </c>
      <c r="B1076" s="5">
        <f>TITRES_STAT!D1079</f>
        <v>19.125</v>
      </c>
      <c r="C1076" s="2">
        <f t="shared" si="96"/>
        <v>18.63305206662703</v>
      </c>
      <c r="D1076" s="2">
        <f t="shared" si="98"/>
        <v>18.890012298598759</v>
      </c>
      <c r="E1076" s="2">
        <f t="shared" si="97"/>
        <v>-0.25696023197172835</v>
      </c>
      <c r="F1076" s="2">
        <f t="shared" si="101"/>
        <v>7.2584034251753415E-2</v>
      </c>
      <c r="G1076" s="2">
        <f t="shared" si="99"/>
        <v>-0.32954426622348176</v>
      </c>
      <c r="H1076" s="2" t="str">
        <f t="shared" si="100"/>
        <v>Hold</v>
      </c>
    </row>
    <row r="1077" spans="1:8" ht="13.5" x14ac:dyDescent="0.25">
      <c r="A1077" s="3">
        <f>TITRES_STAT!B1080</f>
        <v>43574</v>
      </c>
      <c r="B1077" s="5">
        <f>TITRES_STAT!D1080</f>
        <v>18.268000000000001</v>
      </c>
      <c r="C1077" s="2">
        <f t="shared" si="96"/>
        <v>18.606428671761336</v>
      </c>
      <c r="D1077" s="2">
        <f t="shared" si="98"/>
        <v>18.843937313517369</v>
      </c>
      <c r="E1077" s="2">
        <f t="shared" si="97"/>
        <v>-0.23750864175603326</v>
      </c>
      <c r="F1077" s="2">
        <f t="shared" si="101"/>
        <v>1.0565499050196082E-2</v>
      </c>
      <c r="G1077" s="2">
        <f t="shared" si="99"/>
        <v>-0.24807414080622933</v>
      </c>
      <c r="H1077" s="2" t="str">
        <f t="shared" si="100"/>
        <v>Hold</v>
      </c>
    </row>
    <row r="1078" spans="1:8" ht="13.5" x14ac:dyDescent="0.25">
      <c r="A1078" s="3">
        <f>TITRES_STAT!B1081</f>
        <v>43577</v>
      </c>
      <c r="B1078" s="5">
        <f>TITRES_STAT!D1081</f>
        <v>18.268000000000001</v>
      </c>
      <c r="C1078" s="2">
        <f t="shared" si="96"/>
        <v>18.583901183798055</v>
      </c>
      <c r="D1078" s="2">
        <f t="shared" si="98"/>
        <v>18.801275290293862</v>
      </c>
      <c r="E1078" s="2">
        <f t="shared" si="97"/>
        <v>-0.21737410649580724</v>
      </c>
      <c r="F1078" s="2">
        <f t="shared" si="101"/>
        <v>-3.5022422059004583E-2</v>
      </c>
      <c r="G1078" s="2">
        <f t="shared" si="99"/>
        <v>-0.18235168443680266</v>
      </c>
      <c r="H1078" s="2" t="str">
        <f t="shared" si="100"/>
        <v>Hold</v>
      </c>
    </row>
    <row r="1079" spans="1:8" ht="13.5" x14ac:dyDescent="0.25">
      <c r="A1079" s="3">
        <f>TITRES_STAT!B1082</f>
        <v>43578</v>
      </c>
      <c r="B1079" s="5">
        <f>TITRES_STAT!D1082</f>
        <v>18.268000000000001</v>
      </c>
      <c r="C1079" s="2">
        <f t="shared" si="96"/>
        <v>18.56483946321374</v>
      </c>
      <c r="D1079" s="2">
        <f t="shared" si="98"/>
        <v>18.761773416938762</v>
      </c>
      <c r="E1079" s="2">
        <f t="shared" si="97"/>
        <v>-0.19693395372502209</v>
      </c>
      <c r="F1079" s="2">
        <f t="shared" si="101"/>
        <v>-6.7404728392208096E-2</v>
      </c>
      <c r="G1079" s="2">
        <f t="shared" si="99"/>
        <v>-0.129529225332814</v>
      </c>
      <c r="H1079" s="2" t="str">
        <f t="shared" si="100"/>
        <v>Hold</v>
      </c>
    </row>
    <row r="1080" spans="1:8" ht="13.5" x14ac:dyDescent="0.25">
      <c r="A1080" s="3">
        <f>TITRES_STAT!B1083</f>
        <v>43579</v>
      </c>
      <c r="B1080" s="5">
        <f>TITRES_STAT!D1083</f>
        <v>18.815000000000001</v>
      </c>
      <c r="C1080" s="2">
        <f t="shared" si="96"/>
        <v>18.633941084257781</v>
      </c>
      <c r="D1080" s="2">
        <f t="shared" si="98"/>
        <v>18.765716126795152</v>
      </c>
      <c r="E1080" s="2">
        <f t="shared" si="97"/>
        <v>-0.13177504253737027</v>
      </c>
      <c r="F1080" s="2">
        <f t="shared" si="101"/>
        <v>-8.0278791221240542E-2</v>
      </c>
      <c r="G1080" s="2">
        <f t="shared" si="99"/>
        <v>-5.1496251316129726E-2</v>
      </c>
      <c r="H1080" s="2" t="str">
        <f t="shared" si="100"/>
        <v>Hold</v>
      </c>
    </row>
    <row r="1081" spans="1:8" ht="13.5" x14ac:dyDescent="0.25">
      <c r="A1081" s="3">
        <f>TITRES_STAT!B1084</f>
        <v>43580</v>
      </c>
      <c r="B1081" s="5">
        <f>TITRES_STAT!D1084</f>
        <v>19.184000000000001</v>
      </c>
      <c r="C1081" s="2">
        <f t="shared" si="96"/>
        <v>18.718565532833509</v>
      </c>
      <c r="D1081" s="2">
        <f t="shared" si="98"/>
        <v>18.796700117402921</v>
      </c>
      <c r="E1081" s="2">
        <f t="shared" si="97"/>
        <v>-7.8134584569411913E-2</v>
      </c>
      <c r="F1081" s="2">
        <f t="shared" si="101"/>
        <v>-7.9849949890874822E-2</v>
      </c>
      <c r="G1081" s="2">
        <f t="shared" si="99"/>
        <v>1.7153653214629083E-3</v>
      </c>
      <c r="H1081" s="2" t="str">
        <f t="shared" si="100"/>
        <v>Sell</v>
      </c>
    </row>
    <row r="1082" spans="1:8" ht="13.5" x14ac:dyDescent="0.25">
      <c r="A1082" s="3">
        <f>TITRES_STAT!B1085</f>
        <v>43581</v>
      </c>
      <c r="B1082" s="5">
        <f>TITRES_STAT!D1085</f>
        <v>19.184000000000001</v>
      </c>
      <c r="C1082" s="2">
        <f t="shared" si="96"/>
        <v>18.781093912397584</v>
      </c>
      <c r="D1082" s="2">
        <f t="shared" si="98"/>
        <v>18.825388997595297</v>
      </c>
      <c r="E1082" s="2">
        <f t="shared" si="97"/>
        <v>-4.4295085197713746E-2</v>
      </c>
      <c r="F1082" s="2">
        <f t="shared" si="101"/>
        <v>-7.2738976952242615E-2</v>
      </c>
      <c r="G1082" s="2">
        <f t="shared" si="99"/>
        <v>2.8443891754528869E-2</v>
      </c>
      <c r="H1082" s="2" t="str">
        <f t="shared" si="100"/>
        <v>Sell</v>
      </c>
    </row>
    <row r="1083" spans="1:8" ht="13.5" x14ac:dyDescent="0.25">
      <c r="A1083" s="3">
        <f>TITRES_STAT!B1086</f>
        <v>43584</v>
      </c>
      <c r="B1083" s="5">
        <f>TITRES_STAT!D1086</f>
        <v>18.327000000000002</v>
      </c>
      <c r="C1083" s="2">
        <f t="shared" si="96"/>
        <v>18.834002541259494</v>
      </c>
      <c r="D1083" s="2">
        <f t="shared" si="98"/>
        <v>18.788471294069723</v>
      </c>
      <c r="E1083" s="2">
        <f t="shared" si="97"/>
        <v>4.5531247189771307E-2</v>
      </c>
      <c r="F1083" s="2">
        <f t="shared" si="101"/>
        <v>-4.9084932123839832E-2</v>
      </c>
      <c r="G1083" s="2">
        <f t="shared" si="99"/>
        <v>9.4616179313611132E-2</v>
      </c>
      <c r="H1083" s="2" t="str">
        <f t="shared" si="100"/>
        <v>Sell</v>
      </c>
    </row>
    <row r="1084" spans="1:8" ht="13.5" x14ac:dyDescent="0.25">
      <c r="A1084" s="3">
        <f>TITRES_STAT!B1087</f>
        <v>43585</v>
      </c>
      <c r="B1084" s="5">
        <f>TITRES_STAT!D1087</f>
        <v>18.084</v>
      </c>
      <c r="C1084" s="2">
        <f t="shared" si="96"/>
        <v>18.878771381065725</v>
      </c>
      <c r="D1084" s="2">
        <f t="shared" si="98"/>
        <v>18.736288235249745</v>
      </c>
      <c r="E1084" s="2">
        <f t="shared" si="97"/>
        <v>0.14248314581598009</v>
      </c>
      <c r="F1084" s="2">
        <f t="shared" si="101"/>
        <v>-1.0771316535875847E-2</v>
      </c>
      <c r="G1084" s="2">
        <f t="shared" si="99"/>
        <v>0.15325446235185594</v>
      </c>
      <c r="H1084" s="2" t="str">
        <f t="shared" si="100"/>
        <v>Sell</v>
      </c>
    </row>
    <row r="1085" spans="1:8" ht="13.5" x14ac:dyDescent="0.25">
      <c r="A1085" s="3">
        <f>TITRES_STAT!B1088</f>
        <v>43587</v>
      </c>
      <c r="B1085" s="5">
        <f>TITRES_STAT!D1088</f>
        <v>18.62</v>
      </c>
      <c r="C1085" s="2">
        <f t="shared" si="96"/>
        <v>18.916652707055615</v>
      </c>
      <c r="D1085" s="2">
        <f t="shared" si="98"/>
        <v>18.727674291897912</v>
      </c>
      <c r="E1085" s="2">
        <f t="shared" si="97"/>
        <v>0.18897841515770253</v>
      </c>
      <c r="F1085" s="2">
        <f t="shared" si="101"/>
        <v>2.9178629802839834E-2</v>
      </c>
      <c r="G1085" s="2">
        <f t="shared" si="99"/>
        <v>0.15979978535486269</v>
      </c>
      <c r="H1085" s="2" t="str">
        <f t="shared" si="100"/>
        <v>Sell</v>
      </c>
    </row>
    <row r="1086" spans="1:8" ht="13.5" x14ac:dyDescent="0.25">
      <c r="A1086" s="3">
        <f>TITRES_STAT!B1089</f>
        <v>43588</v>
      </c>
      <c r="B1086" s="5">
        <f>TITRES_STAT!D1089</f>
        <v>18.62</v>
      </c>
      <c r="C1086" s="2">
        <f t="shared" si="96"/>
        <v>18.948706136739368</v>
      </c>
      <c r="D1086" s="2">
        <f t="shared" si="98"/>
        <v>18.719698418423995</v>
      </c>
      <c r="E1086" s="2">
        <f t="shared" si="97"/>
        <v>0.2290077183153727</v>
      </c>
      <c r="F1086" s="2">
        <f t="shared" si="101"/>
        <v>6.9144447505346401E-2</v>
      </c>
      <c r="G1086" s="2">
        <f t="shared" si="99"/>
        <v>0.1598632708100263</v>
      </c>
      <c r="H1086" s="2" t="str">
        <f t="shared" si="100"/>
        <v>Sell</v>
      </c>
    </row>
    <row r="1087" spans="1:8" ht="13.5" x14ac:dyDescent="0.25">
      <c r="A1087" s="3">
        <f>TITRES_STAT!B1090</f>
        <v>43591</v>
      </c>
      <c r="B1087" s="5">
        <f>TITRES_STAT!D1090</f>
        <v>18.62</v>
      </c>
      <c r="C1087" s="2">
        <f t="shared" si="96"/>
        <v>18.843982115702541</v>
      </c>
      <c r="D1087" s="2">
        <f t="shared" si="98"/>
        <v>18.712313350392588</v>
      </c>
      <c r="E1087" s="2">
        <f t="shared" si="97"/>
        <v>0.13166876530995353</v>
      </c>
      <c r="F1087" s="2">
        <f t="shared" si="101"/>
        <v>8.1649311066267827E-2</v>
      </c>
      <c r="G1087" s="2">
        <f t="shared" si="99"/>
        <v>5.0019454243685701E-2</v>
      </c>
      <c r="H1087" s="2" t="str">
        <f t="shared" si="100"/>
        <v>Sell</v>
      </c>
    </row>
    <row r="1088" spans="1:8" ht="13.5" x14ac:dyDescent="0.25">
      <c r="A1088" s="3">
        <f>TITRES_STAT!B1091</f>
        <v>43592</v>
      </c>
      <c r="B1088" s="5">
        <f>TITRES_STAT!D1091</f>
        <v>18.62</v>
      </c>
      <c r="C1088" s="2">
        <f t="shared" si="96"/>
        <v>18.755369482517537</v>
      </c>
      <c r="D1088" s="2">
        <f t="shared" si="98"/>
        <v>18.705475324437582</v>
      </c>
      <c r="E1088" s="2">
        <f t="shared" si="97"/>
        <v>4.9894158079954565E-2</v>
      </c>
      <c r="F1088" s="2">
        <f t="shared" si="101"/>
        <v>7.5298280469005177E-2</v>
      </c>
      <c r="G1088" s="2">
        <f t="shared" si="99"/>
        <v>-2.5404122389050612E-2</v>
      </c>
      <c r="H1088" s="2" t="str">
        <f t="shared" si="100"/>
        <v>Hold</v>
      </c>
    </row>
    <row r="1089" spans="1:8" ht="13.5" x14ac:dyDescent="0.25">
      <c r="A1089" s="3">
        <f>TITRES_STAT!B1092</f>
        <v>43593</v>
      </c>
      <c r="B1089" s="5">
        <f>TITRES_STAT!D1092</f>
        <v>18.62</v>
      </c>
      <c r="C1089" s="2">
        <f t="shared" si="96"/>
        <v>18.680389562130223</v>
      </c>
      <c r="D1089" s="2">
        <f t="shared" si="98"/>
        <v>18.699143818923687</v>
      </c>
      <c r="E1089" s="2">
        <f t="shared" si="97"/>
        <v>-1.8754256793464208E-2</v>
      </c>
      <c r="F1089" s="2">
        <f t="shared" si="101"/>
        <v>5.6487773016511304E-2</v>
      </c>
      <c r="G1089" s="2">
        <f t="shared" si="99"/>
        <v>-7.5242029809975519E-2</v>
      </c>
      <c r="H1089" s="2" t="str">
        <f t="shared" si="100"/>
        <v>Hold</v>
      </c>
    </row>
    <row r="1090" spans="1:8" ht="13.5" x14ac:dyDescent="0.25">
      <c r="A1090" s="3">
        <f>TITRES_STAT!B1093</f>
        <v>43594</v>
      </c>
      <c r="B1090" s="5">
        <f>TITRES_STAT!D1093</f>
        <v>18.62</v>
      </c>
      <c r="C1090" s="2">
        <f t="shared" si="96"/>
        <v>18.701098860264032</v>
      </c>
      <c r="D1090" s="2">
        <f t="shared" si="98"/>
        <v>18.693281313818229</v>
      </c>
      <c r="E1090" s="2">
        <f t="shared" si="97"/>
        <v>7.8175464458034583E-3</v>
      </c>
      <c r="F1090" s="2">
        <f t="shared" si="101"/>
        <v>4.6753727702369741E-2</v>
      </c>
      <c r="G1090" s="2">
        <f t="shared" si="99"/>
        <v>-3.8936181256566282E-2</v>
      </c>
      <c r="H1090" s="2" t="str">
        <f t="shared" si="100"/>
        <v>Hold</v>
      </c>
    </row>
    <row r="1091" spans="1:8" ht="13.5" x14ac:dyDescent="0.25">
      <c r="A1091" s="3">
        <f>TITRES_STAT!B1094</f>
        <v>43595</v>
      </c>
      <c r="B1091" s="5">
        <f>TITRES_STAT!D1094</f>
        <v>18.62</v>
      </c>
      <c r="C1091" s="2">
        <f t="shared" si="96"/>
        <v>18.775391343300335</v>
      </c>
      <c r="D1091" s="2">
        <f t="shared" si="98"/>
        <v>18.687853068350215</v>
      </c>
      <c r="E1091" s="2">
        <f t="shared" si="97"/>
        <v>8.7538274950119899E-2</v>
      </c>
      <c r="F1091" s="2">
        <f t="shared" si="101"/>
        <v>5.4910637151919781E-2</v>
      </c>
      <c r="G1091" s="2">
        <f t="shared" si="99"/>
        <v>3.2627637798200118E-2</v>
      </c>
      <c r="H1091" s="2" t="str">
        <f t="shared" si="100"/>
        <v>Sell</v>
      </c>
    </row>
    <row r="1092" spans="1:8" ht="13.5" x14ac:dyDescent="0.25">
      <c r="A1092" s="3">
        <f>TITRES_STAT!B1095</f>
        <v>43598</v>
      </c>
      <c r="B1092" s="5">
        <f>TITRES_STAT!D1095</f>
        <v>18.62</v>
      </c>
      <c r="C1092" s="2">
        <f t="shared" si="96"/>
        <v>18.838254213561822</v>
      </c>
      <c r="D1092" s="2">
        <f t="shared" si="98"/>
        <v>18.682826915139088</v>
      </c>
      <c r="E1092" s="2">
        <f t="shared" si="97"/>
        <v>0.15542729842273317</v>
      </c>
      <c r="F1092" s="2">
        <f t="shared" si="101"/>
        <v>7.5013969406082459E-2</v>
      </c>
      <c r="G1092" s="2">
        <f t="shared" si="99"/>
        <v>8.0413329016650714E-2</v>
      </c>
      <c r="H1092" s="2" t="str">
        <f t="shared" si="100"/>
        <v>Sell</v>
      </c>
    </row>
    <row r="1093" spans="1:8" ht="13.5" x14ac:dyDescent="0.25">
      <c r="A1093" s="3">
        <f>TITRES_STAT!B1096</f>
        <v>43599</v>
      </c>
      <c r="B1093" s="5">
        <f>TITRES_STAT!D1096</f>
        <v>19.170999999999999</v>
      </c>
      <c r="C1093" s="2">
        <f t="shared" si="96"/>
        <v>18.759599719167696</v>
      </c>
      <c r="D1093" s="2">
        <f t="shared" si="98"/>
        <v>18.718987884388042</v>
      </c>
      <c r="E1093" s="2">
        <f t="shared" si="97"/>
        <v>4.0611834779653577E-2</v>
      </c>
      <c r="F1093" s="2">
        <f t="shared" si="101"/>
        <v>6.8133542480796686E-2</v>
      </c>
      <c r="G1093" s="2">
        <f t="shared" si="99"/>
        <v>-2.7521707701143108E-2</v>
      </c>
      <c r="H1093" s="2" t="str">
        <f t="shared" si="100"/>
        <v>Hold</v>
      </c>
    </row>
    <row r="1094" spans="1:8" ht="13.5" x14ac:dyDescent="0.25">
      <c r="A1094" s="3">
        <f>TITRES_STAT!B1097</f>
        <v>43600</v>
      </c>
      <c r="B1094" s="5">
        <f>TITRES_STAT!D1097</f>
        <v>19.722000000000001</v>
      </c>
      <c r="C1094" s="2">
        <f t="shared" si="96"/>
        <v>18.655661300834204</v>
      </c>
      <c r="D1094" s="2">
        <f t="shared" si="98"/>
        <v>18.793285078137075</v>
      </c>
      <c r="E1094" s="2">
        <f t="shared" si="97"/>
        <v>-0.13762377730287056</v>
      </c>
      <c r="F1094" s="2">
        <f t="shared" si="101"/>
        <v>2.6982078524063233E-2</v>
      </c>
      <c r="G1094" s="2">
        <f t="shared" si="99"/>
        <v>-0.16460585582693379</v>
      </c>
      <c r="H1094" s="2" t="str">
        <f t="shared" si="100"/>
        <v>Hold</v>
      </c>
    </row>
    <row r="1095" spans="1:8" ht="13.5" x14ac:dyDescent="0.25">
      <c r="A1095" s="3">
        <f>TITRES_STAT!B1098</f>
        <v>43601</v>
      </c>
      <c r="B1095" s="5">
        <f>TITRES_STAT!D1098</f>
        <v>19.722000000000001</v>
      </c>
      <c r="C1095" s="2">
        <f t="shared" si="96"/>
        <v>18.65017494685971</v>
      </c>
      <c r="D1095" s="2">
        <f t="shared" si="98"/>
        <v>18.862078776052847</v>
      </c>
      <c r="E1095" s="2">
        <f t="shared" si="97"/>
        <v>-0.21190382919313677</v>
      </c>
      <c r="F1095" s="2">
        <f t="shared" si="101"/>
        <v>-2.0795103019376766E-2</v>
      </c>
      <c r="G1095" s="2">
        <f t="shared" si="99"/>
        <v>-0.19110872617376001</v>
      </c>
      <c r="H1095" s="2" t="str">
        <f t="shared" si="100"/>
        <v>Hold</v>
      </c>
    </row>
    <row r="1096" spans="1:8" ht="13.5" x14ac:dyDescent="0.25">
      <c r="A1096" s="3">
        <f>TITRES_STAT!B1099</f>
        <v>43602</v>
      </c>
      <c r="B1096" s="5">
        <f>TITRES_STAT!D1099</f>
        <v>19.722000000000001</v>
      </c>
      <c r="C1096" s="2">
        <f t="shared" si="96"/>
        <v>18.645532647342833</v>
      </c>
      <c r="D1096" s="2">
        <f t="shared" si="98"/>
        <v>18.925776644493375</v>
      </c>
      <c r="E1096" s="2">
        <f t="shared" si="97"/>
        <v>-0.28024399715054216</v>
      </c>
      <c r="F1096" s="2">
        <f t="shared" si="101"/>
        <v>-7.2684881845609839E-2</v>
      </c>
      <c r="G1096" s="2">
        <f t="shared" si="99"/>
        <v>-0.20755911530493232</v>
      </c>
      <c r="H1096" s="2" t="str">
        <f t="shared" si="100"/>
        <v>Hold</v>
      </c>
    </row>
    <row r="1097" spans="1:8" ht="13.5" x14ac:dyDescent="0.25">
      <c r="A1097" s="3">
        <f>TITRES_STAT!B1100</f>
        <v>43605</v>
      </c>
      <c r="B1097" s="5">
        <f>TITRES_STAT!D1100</f>
        <v>18.837</v>
      </c>
      <c r="C1097" s="2">
        <f t="shared" si="96"/>
        <v>18.641604547751626</v>
      </c>
      <c r="D1097" s="2">
        <f t="shared" si="98"/>
        <v>18.919200596753125</v>
      </c>
      <c r="E1097" s="2">
        <f t="shared" si="97"/>
        <v>-0.27759604900149881</v>
      </c>
      <c r="F1097" s="2">
        <f t="shared" si="101"/>
        <v>-0.11366711527678763</v>
      </c>
      <c r="G1097" s="2">
        <f t="shared" si="99"/>
        <v>-0.16392893372471118</v>
      </c>
      <c r="H1097" s="2" t="str">
        <f t="shared" si="100"/>
        <v>Hold</v>
      </c>
    </row>
    <row r="1098" spans="1:8" ht="13.5" x14ac:dyDescent="0.25">
      <c r="A1098" s="3">
        <f>TITRES_STAT!B1101</f>
        <v>43606</v>
      </c>
      <c r="B1098" s="5">
        <f>TITRES_STAT!D1101</f>
        <v>19.334</v>
      </c>
      <c r="C1098" s="2">
        <f t="shared" si="96"/>
        <v>18.638280771174454</v>
      </c>
      <c r="D1098" s="2">
        <f t="shared" si="98"/>
        <v>18.949926478475117</v>
      </c>
      <c r="E1098" s="2">
        <f t="shared" si="97"/>
        <v>-0.31164570730066288</v>
      </c>
      <c r="F1098" s="2">
        <f t="shared" si="101"/>
        <v>-0.15326283368156268</v>
      </c>
      <c r="G1098" s="2">
        <f t="shared" si="99"/>
        <v>-0.1583828736191002</v>
      </c>
      <c r="H1098" s="2" t="str">
        <f t="shared" si="100"/>
        <v>Hold</v>
      </c>
    </row>
    <row r="1099" spans="1:8" ht="13.5" x14ac:dyDescent="0.25">
      <c r="A1099" s="3">
        <f>TITRES_STAT!B1102</f>
        <v>43607</v>
      </c>
      <c r="B1099" s="5">
        <f>TITRES_STAT!D1102</f>
        <v>19.411999999999999</v>
      </c>
      <c r="C1099" s="2">
        <f t="shared" si="96"/>
        <v>18.635468344839921</v>
      </c>
      <c r="D1099" s="2">
        <f t="shared" si="98"/>
        <v>18.984154146736216</v>
      </c>
      <c r="E1099" s="2">
        <f t="shared" si="97"/>
        <v>-0.34868580189629483</v>
      </c>
      <c r="F1099" s="2">
        <f t="shared" si="101"/>
        <v>-0.1923474273245091</v>
      </c>
      <c r="G1099" s="2">
        <f t="shared" si="99"/>
        <v>-0.15633837457178573</v>
      </c>
      <c r="H1099" s="2" t="str">
        <f t="shared" si="100"/>
        <v>Hold</v>
      </c>
    </row>
    <row r="1100" spans="1:8" ht="13.5" x14ac:dyDescent="0.25">
      <c r="A1100" s="3">
        <f>TITRES_STAT!B1103</f>
        <v>43608</v>
      </c>
      <c r="B1100" s="5">
        <f>TITRES_STAT!D1103</f>
        <v>19.411999999999999</v>
      </c>
      <c r="C1100" s="2">
        <f t="shared" si="96"/>
        <v>18.633088599479933</v>
      </c>
      <c r="D1100" s="2">
        <f t="shared" si="98"/>
        <v>19.015846432163162</v>
      </c>
      <c r="E1100" s="2">
        <f t="shared" si="97"/>
        <v>-0.38275783268322883</v>
      </c>
      <c r="F1100" s="2">
        <f t="shared" si="101"/>
        <v>-0.23042950839625306</v>
      </c>
      <c r="G1100" s="2">
        <f t="shared" si="99"/>
        <v>-0.15232832428697576</v>
      </c>
      <c r="H1100" s="2" t="str">
        <f t="shared" si="100"/>
        <v>Hold</v>
      </c>
    </row>
    <row r="1101" spans="1:8" ht="13.5" x14ac:dyDescent="0.25">
      <c r="A1101" s="3">
        <f>TITRES_STAT!B1104</f>
        <v>43609</v>
      </c>
      <c r="B1101" s="5">
        <f>TITRES_STAT!D1104</f>
        <v>19.713999999999999</v>
      </c>
      <c r="C1101" s="2">
        <f t="shared" si="96"/>
        <v>18.631074968790713</v>
      </c>
      <c r="D1101" s="2">
        <f t="shared" si="98"/>
        <v>19.067561511262188</v>
      </c>
      <c r="E1101" s="2">
        <f t="shared" si="97"/>
        <v>-0.43648654247147434</v>
      </c>
      <c r="F1101" s="2">
        <f t="shared" si="101"/>
        <v>-0.2716409152112973</v>
      </c>
      <c r="G1101" s="2">
        <f t="shared" si="99"/>
        <v>-0.16484562726017704</v>
      </c>
      <c r="H1101" s="2" t="str">
        <f t="shared" si="100"/>
        <v>Hold</v>
      </c>
    </row>
    <row r="1102" spans="1:8" ht="13.5" x14ac:dyDescent="0.25">
      <c r="A1102" s="3">
        <f>TITRES_STAT!B1105</f>
        <v>43612</v>
      </c>
      <c r="B1102" s="5">
        <f>TITRES_STAT!D1105</f>
        <v>19.713999999999999</v>
      </c>
      <c r="C1102" s="2">
        <f t="shared" si="96"/>
        <v>18.629371127438297</v>
      </c>
      <c r="D1102" s="2">
        <f t="shared" si="98"/>
        <v>19.115445843761286</v>
      </c>
      <c r="E1102" s="2">
        <f t="shared" si="97"/>
        <v>-0.48607471632298882</v>
      </c>
      <c r="F1102" s="2">
        <f t="shared" si="101"/>
        <v>-0.31452767543363563</v>
      </c>
      <c r="G1102" s="2">
        <f t="shared" si="99"/>
        <v>-0.17154704088935319</v>
      </c>
      <c r="H1102" s="2" t="str">
        <f t="shared" si="100"/>
        <v>Hold</v>
      </c>
    </row>
    <row r="1103" spans="1:8" ht="13.5" x14ac:dyDescent="0.25">
      <c r="A1103" s="3">
        <f>TITRES_STAT!B1106</f>
        <v>43613</v>
      </c>
      <c r="B1103" s="5">
        <f>TITRES_STAT!D1106</f>
        <v>19.713999999999999</v>
      </c>
      <c r="C1103" s="2">
        <f t="shared" ref="C1103:C1166" si="102">$C$4*B1093+C1102*(1-$C$4)</f>
        <v>18.712698646293944</v>
      </c>
      <c r="D1103" s="2">
        <f t="shared" si="98"/>
        <v>19.159783188667856</v>
      </c>
      <c r="E1103" s="2">
        <f t="shared" si="97"/>
        <v>-0.44708454237391138</v>
      </c>
      <c r="F1103" s="2">
        <f t="shared" si="101"/>
        <v>-0.34103904882169078</v>
      </c>
      <c r="G1103" s="2">
        <f t="shared" si="99"/>
        <v>-0.10604549355222059</v>
      </c>
      <c r="H1103" s="2" t="str">
        <f t="shared" si="100"/>
        <v>Hold</v>
      </c>
    </row>
    <row r="1104" spans="1:8" ht="13.5" x14ac:dyDescent="0.25">
      <c r="A1104" s="3">
        <f>TITRES_STAT!B1107</f>
        <v>43614</v>
      </c>
      <c r="B1104" s="5">
        <f>TITRES_STAT!D1107</f>
        <v>18.829000000000001</v>
      </c>
      <c r="C1104" s="2">
        <f t="shared" si="102"/>
        <v>18.867975777633337</v>
      </c>
      <c r="D1104" s="2">
        <f t="shared" si="98"/>
        <v>19.135280730248013</v>
      </c>
      <c r="E1104" s="2">
        <f t="shared" si="97"/>
        <v>-0.26730495261467624</v>
      </c>
      <c r="F1104" s="2">
        <f t="shared" si="101"/>
        <v>-0.32629222958028786</v>
      </c>
      <c r="G1104" s="2">
        <f t="shared" si="99"/>
        <v>5.8987276965611624E-2</v>
      </c>
      <c r="H1104" s="2" t="str">
        <f t="shared" si="100"/>
        <v>Sell</v>
      </c>
    </row>
    <row r="1105" spans="1:8" ht="13.5" x14ac:dyDescent="0.25">
      <c r="A1105" s="3">
        <f>TITRES_STAT!B1108</f>
        <v>43615</v>
      </c>
      <c r="B1105" s="5">
        <f>TITRES_STAT!D1108</f>
        <v>19.373000000000001</v>
      </c>
      <c r="C1105" s="2">
        <f t="shared" si="102"/>
        <v>18.999364119535901</v>
      </c>
      <c r="D1105" s="2">
        <f t="shared" si="98"/>
        <v>19.152889565044457</v>
      </c>
      <c r="E1105" s="2">
        <f t="shared" si="97"/>
        <v>-0.1535254455085564</v>
      </c>
      <c r="F1105" s="2">
        <f t="shared" si="101"/>
        <v>-0.29173887276594157</v>
      </c>
      <c r="G1105" s="2">
        <f t="shared" si="99"/>
        <v>0.13821342725738517</v>
      </c>
      <c r="H1105" s="2" t="str">
        <f t="shared" si="100"/>
        <v>Sell</v>
      </c>
    </row>
    <row r="1106" spans="1:8" ht="13.5" x14ac:dyDescent="0.25">
      <c r="A1106" s="3">
        <f>TITRES_STAT!B1109</f>
        <v>43616</v>
      </c>
      <c r="B1106" s="5">
        <f>TITRES_STAT!D1109</f>
        <v>19.373000000000001</v>
      </c>
      <c r="C1106" s="2">
        <f t="shared" si="102"/>
        <v>19.11053887037653</v>
      </c>
      <c r="D1106" s="2">
        <f t="shared" si="98"/>
        <v>19.169194041707833</v>
      </c>
      <c r="E1106" s="2">
        <f t="shared" si="97"/>
        <v>-5.8655171331302824E-2</v>
      </c>
      <c r="F1106" s="2">
        <f t="shared" si="101"/>
        <v>-0.24512213247901385</v>
      </c>
      <c r="G1106" s="2">
        <f t="shared" si="99"/>
        <v>0.18646696114771102</v>
      </c>
      <c r="H1106" s="2" t="str">
        <f t="shared" si="100"/>
        <v>Sell</v>
      </c>
    </row>
    <row r="1107" spans="1:8" ht="13.5" x14ac:dyDescent="0.25">
      <c r="A1107" s="3">
        <f>TITRES_STAT!B1110</f>
        <v>43619</v>
      </c>
      <c r="B1107" s="5">
        <f>TITRES_STAT!D1110</f>
        <v>19.373000000000001</v>
      </c>
      <c r="C1107" s="2">
        <f t="shared" si="102"/>
        <v>19.068455967241679</v>
      </c>
      <c r="D1107" s="2">
        <f t="shared" si="98"/>
        <v>19.184290779359106</v>
      </c>
      <c r="E1107" s="2">
        <f t="shared" si="97"/>
        <v>-0.11583481211742708</v>
      </c>
      <c r="F1107" s="2">
        <f t="shared" si="101"/>
        <v>-0.21926466840669651</v>
      </c>
      <c r="G1107" s="2">
        <f t="shared" si="99"/>
        <v>0.10342985628926943</v>
      </c>
      <c r="H1107" s="2" t="str">
        <f t="shared" si="100"/>
        <v>Sell</v>
      </c>
    </row>
    <row r="1108" spans="1:8" ht="13.5" x14ac:dyDescent="0.25">
      <c r="A1108" s="3">
        <f>TITRES_STAT!B1111</f>
        <v>43623</v>
      </c>
      <c r="B1108" s="5">
        <f>TITRES_STAT!D1111</f>
        <v>19.373000000000001</v>
      </c>
      <c r="C1108" s="2">
        <f t="shared" si="102"/>
        <v>19.109308895358346</v>
      </c>
      <c r="D1108" s="2">
        <f t="shared" si="98"/>
        <v>19.198269240147322</v>
      </c>
      <c r="E1108" s="2">
        <f t="shared" si="97"/>
        <v>-8.8960344788976187E-2</v>
      </c>
      <c r="F1108" s="2">
        <f t="shared" si="101"/>
        <v>-0.19320380368315243</v>
      </c>
      <c r="G1108" s="2">
        <f t="shared" si="99"/>
        <v>0.10424345889417624</v>
      </c>
      <c r="H1108" s="2" t="str">
        <f t="shared" si="100"/>
        <v>Sell</v>
      </c>
    </row>
    <row r="1109" spans="1:8" ht="13.5" x14ac:dyDescent="0.25">
      <c r="A1109" s="3">
        <f>TITRES_STAT!B1112</f>
        <v>43626</v>
      </c>
      <c r="B1109" s="5">
        <f>TITRES_STAT!D1112</f>
        <v>19.373000000000001</v>
      </c>
      <c r="C1109" s="2">
        <f t="shared" si="102"/>
        <v>19.155876757610905</v>
      </c>
      <c r="D1109" s="2">
        <f t="shared" si="98"/>
        <v>19.211212259395669</v>
      </c>
      <c r="E1109" s="2">
        <f t="shared" si="97"/>
        <v>-5.5335501784764318E-2</v>
      </c>
      <c r="F1109" s="2">
        <f t="shared" si="101"/>
        <v>-0.16563014330347481</v>
      </c>
      <c r="G1109" s="2">
        <f t="shared" si="99"/>
        <v>0.11029464151871049</v>
      </c>
      <c r="H1109" s="2" t="str">
        <f t="shared" si="100"/>
        <v>Sell</v>
      </c>
    </row>
    <row r="1110" spans="1:8" ht="13.5" x14ac:dyDescent="0.25">
      <c r="A1110" s="3">
        <f>TITRES_STAT!B1113</f>
        <v>43627</v>
      </c>
      <c r="B1110" s="5">
        <f>TITRES_STAT!D1113</f>
        <v>19.373000000000001</v>
      </c>
      <c r="C1110" s="2">
        <f t="shared" si="102"/>
        <v>19.195280333363073</v>
      </c>
      <c r="D1110" s="2">
        <f t="shared" si="98"/>
        <v>19.223196536477474</v>
      </c>
      <c r="E1110" s="2">
        <f t="shared" si="97"/>
        <v>-2.7916203114401128E-2</v>
      </c>
      <c r="F1110" s="2">
        <f t="shared" si="101"/>
        <v>-0.1380873552656601</v>
      </c>
      <c r="G1110" s="2">
        <f t="shared" si="99"/>
        <v>0.11017115215125897</v>
      </c>
      <c r="H1110" s="2" t="str">
        <f t="shared" si="100"/>
        <v>Sell</v>
      </c>
    </row>
    <row r="1111" spans="1:8" ht="13.5" x14ac:dyDescent="0.25">
      <c r="A1111" s="3">
        <f>TITRES_STAT!B1114</f>
        <v>43628</v>
      </c>
      <c r="B1111" s="5">
        <f>TITRES_STAT!D1114</f>
        <v>19.373000000000001</v>
      </c>
      <c r="C1111" s="2">
        <f t="shared" si="102"/>
        <v>19.27508335899952</v>
      </c>
      <c r="D1111" s="2">
        <f t="shared" si="98"/>
        <v>19.234293089330993</v>
      </c>
      <c r="E1111" s="2">
        <f t="shared" si="97"/>
        <v>4.0790269668526946E-2</v>
      </c>
      <c r="F1111" s="2">
        <f t="shared" si="101"/>
        <v>-0.10231183027882269</v>
      </c>
      <c r="G1111" s="2">
        <f t="shared" si="99"/>
        <v>0.14310209994734963</v>
      </c>
      <c r="H1111" s="2" t="str">
        <f t="shared" si="100"/>
        <v>Sell</v>
      </c>
    </row>
    <row r="1112" spans="1:8" ht="13.5" x14ac:dyDescent="0.25">
      <c r="A1112" s="3">
        <f>TITRES_STAT!B1115</f>
        <v>43629</v>
      </c>
      <c r="B1112" s="5">
        <f>TITRES_STAT!D1115</f>
        <v>19.373000000000001</v>
      </c>
      <c r="C1112" s="2">
        <f t="shared" si="102"/>
        <v>19.342608996076518</v>
      </c>
      <c r="D1112" s="2">
        <f t="shared" si="98"/>
        <v>19.244567675306477</v>
      </c>
      <c r="E1112" s="2">
        <f t="shared" si="97"/>
        <v>9.804132077004013E-2</v>
      </c>
      <c r="F1112" s="2">
        <f t="shared" si="101"/>
        <v>-6.2241200069050137E-2</v>
      </c>
      <c r="G1112" s="2">
        <f t="shared" si="99"/>
        <v>0.16028252083909028</v>
      </c>
      <c r="H1112" s="2" t="str">
        <f t="shared" si="100"/>
        <v>Sell</v>
      </c>
    </row>
    <row r="1113" spans="1:8" ht="13.5" x14ac:dyDescent="0.25">
      <c r="A1113" s="3">
        <f>TITRES_STAT!B1116</f>
        <v>43630</v>
      </c>
      <c r="B1113" s="5">
        <f>TITRES_STAT!D1116</f>
        <v>19.373000000000001</v>
      </c>
      <c r="C1113" s="2">
        <f t="shared" si="102"/>
        <v>19.399746073603207</v>
      </c>
      <c r="D1113" s="2">
        <f t="shared" si="98"/>
        <v>19.254081180839332</v>
      </c>
      <c r="E1113" s="2">
        <f t="shared" si="97"/>
        <v>0.14566489276387529</v>
      </c>
      <c r="F1113" s="2">
        <f t="shared" si="101"/>
        <v>-2.0659981502465057E-2</v>
      </c>
      <c r="G1113" s="2">
        <f t="shared" si="99"/>
        <v>0.16632487426634035</v>
      </c>
      <c r="H1113" s="2" t="str">
        <f t="shared" si="100"/>
        <v>Sell</v>
      </c>
    </row>
    <row r="1114" spans="1:8" ht="13.5" x14ac:dyDescent="0.25">
      <c r="A1114" s="3">
        <f>TITRES_STAT!B1117</f>
        <v>43633</v>
      </c>
      <c r="B1114" s="5">
        <f>TITRES_STAT!D1117</f>
        <v>19.373000000000001</v>
      </c>
      <c r="C1114" s="2">
        <f t="shared" si="102"/>
        <v>19.311938985356559</v>
      </c>
      <c r="D1114" s="2">
        <f t="shared" si="98"/>
        <v>19.262889982258642</v>
      </c>
      <c r="E1114" s="2">
        <f t="shared" si="97"/>
        <v>4.904900309791671E-2</v>
      </c>
      <c r="F1114" s="2">
        <f t="shared" si="101"/>
        <v>-6.7181845823887018E-3</v>
      </c>
      <c r="G1114" s="2">
        <f t="shared" si="99"/>
        <v>5.5767187680305412E-2</v>
      </c>
      <c r="H1114" s="2" t="str">
        <f t="shared" si="100"/>
        <v>Sell</v>
      </c>
    </row>
    <row r="1115" spans="1:8" ht="13.5" x14ac:dyDescent="0.25">
      <c r="A1115" s="3">
        <f>TITRES_STAT!B1118</f>
        <v>43634</v>
      </c>
      <c r="B1115" s="5">
        <f>TITRES_STAT!D1118</f>
        <v>19.373000000000001</v>
      </c>
      <c r="C1115" s="2">
        <f t="shared" si="102"/>
        <v>19.321332987609399</v>
      </c>
      <c r="D1115" s="2">
        <f t="shared" si="98"/>
        <v>19.271046279869115</v>
      </c>
      <c r="E1115" s="2">
        <f t="shared" si="97"/>
        <v>5.0286707740283987E-2</v>
      </c>
      <c r="F1115" s="2">
        <f t="shared" si="101"/>
        <v>4.6827938821458366E-3</v>
      </c>
      <c r="G1115" s="2">
        <f t="shared" si="99"/>
        <v>4.5603913858138154E-2</v>
      </c>
      <c r="H1115" s="2" t="str">
        <f t="shared" si="100"/>
        <v>Sell</v>
      </c>
    </row>
    <row r="1116" spans="1:8" ht="13.5" x14ac:dyDescent="0.25">
      <c r="A1116" s="3">
        <f>TITRES_STAT!B1119</f>
        <v>43635</v>
      </c>
      <c r="B1116" s="5">
        <f>TITRES_STAT!D1119</f>
        <v>19.373000000000001</v>
      </c>
      <c r="C1116" s="2">
        <f t="shared" si="102"/>
        <v>19.329281758746415</v>
      </c>
      <c r="D1116" s="2">
        <f t="shared" si="98"/>
        <v>19.278598407286218</v>
      </c>
      <c r="E1116" s="2">
        <f t="shared" ref="E1116:E1179" si="103">C1116-D1116</f>
        <v>5.0683351460197201E-2</v>
      </c>
      <c r="F1116" s="2">
        <f t="shared" si="101"/>
        <v>1.388290539775611E-2</v>
      </c>
      <c r="G1116" s="2">
        <f t="shared" si="99"/>
        <v>3.6800446062441095E-2</v>
      </c>
      <c r="H1116" s="2" t="str">
        <f t="shared" si="100"/>
        <v>Sell</v>
      </c>
    </row>
    <row r="1117" spans="1:8" ht="13.5" x14ac:dyDescent="0.25">
      <c r="A1117" s="3">
        <f>TITRES_STAT!B1120</f>
        <v>43636</v>
      </c>
      <c r="B1117" s="5">
        <f>TITRES_STAT!D1120</f>
        <v>19.373000000000001</v>
      </c>
      <c r="C1117" s="2">
        <f t="shared" si="102"/>
        <v>19.336007642016199</v>
      </c>
      <c r="D1117" s="2">
        <f t="shared" ref="D1117:D1180" si="104">$D$4*B1117+(1-$D$4)*D1116</f>
        <v>19.28559111785761</v>
      </c>
      <c r="E1117" s="2">
        <f t="shared" si="103"/>
        <v>5.0416524158588771E-2</v>
      </c>
      <c r="F1117" s="2">
        <f t="shared" si="101"/>
        <v>2.1189629149922645E-2</v>
      </c>
      <c r="G1117" s="2">
        <f t="shared" si="99"/>
        <v>2.9226895008666126E-2</v>
      </c>
      <c r="H1117" s="2" t="str">
        <f t="shared" si="100"/>
        <v>Sell</v>
      </c>
    </row>
    <row r="1118" spans="1:8" ht="13.5" x14ac:dyDescent="0.25">
      <c r="A1118" s="3">
        <f>TITRES_STAT!B1121</f>
        <v>43637</v>
      </c>
      <c r="B1118" s="5">
        <f>TITRES_STAT!D1121</f>
        <v>19.411999999999999</v>
      </c>
      <c r="C1118" s="2">
        <f t="shared" si="102"/>
        <v>19.341698774013707</v>
      </c>
      <c r="D1118" s="2">
        <f t="shared" si="104"/>
        <v>19.294954738757045</v>
      </c>
      <c r="E1118" s="2">
        <f t="shared" si="103"/>
        <v>4.6744035256661931E-2</v>
      </c>
      <c r="F1118" s="2">
        <f t="shared" si="101"/>
        <v>2.6300510371270503E-2</v>
      </c>
      <c r="G1118" s="2">
        <f t="shared" si="99"/>
        <v>2.0443524885391428E-2</v>
      </c>
      <c r="H1118" s="2" t="str">
        <f t="shared" si="100"/>
        <v>Sell</v>
      </c>
    </row>
    <row r="1119" spans="1:8" ht="13.5" x14ac:dyDescent="0.25">
      <c r="A1119" s="3">
        <f>TITRES_STAT!B1122</f>
        <v>43640</v>
      </c>
      <c r="B1119" s="5">
        <f>TITRES_STAT!D1122</f>
        <v>19.411999999999999</v>
      </c>
      <c r="C1119" s="2">
        <f t="shared" si="102"/>
        <v>19.346514347242369</v>
      </c>
      <c r="D1119" s="2">
        <f t="shared" si="104"/>
        <v>19.303624758108374</v>
      </c>
      <c r="E1119" s="2">
        <f t="shared" si="103"/>
        <v>4.2889589133995543E-2</v>
      </c>
      <c r="F1119" s="2">
        <f t="shared" si="101"/>
        <v>2.9618326123815514E-2</v>
      </c>
      <c r="G1119" s="2">
        <f t="shared" si="99"/>
        <v>1.3271263010180029E-2</v>
      </c>
      <c r="H1119" s="2" t="str">
        <f t="shared" si="100"/>
        <v>Sell</v>
      </c>
    </row>
    <row r="1120" spans="1:8" ht="13.5" x14ac:dyDescent="0.25">
      <c r="A1120" s="3">
        <f>TITRES_STAT!B1123</f>
        <v>43641</v>
      </c>
      <c r="B1120" s="5">
        <f>TITRES_STAT!D1123</f>
        <v>19.567</v>
      </c>
      <c r="C1120" s="2">
        <f t="shared" si="102"/>
        <v>19.350589063051238</v>
      </c>
      <c r="D1120" s="2">
        <f t="shared" si="104"/>
        <v>19.323134035285531</v>
      </c>
      <c r="E1120" s="2">
        <f t="shared" si="103"/>
        <v>2.745502776570774E-2</v>
      </c>
      <c r="F1120" s="2">
        <f t="shared" si="101"/>
        <v>2.9185666452193962E-2</v>
      </c>
      <c r="G1120" s="2">
        <f t="shared" si="99"/>
        <v>-1.7306386864862217E-3</v>
      </c>
      <c r="H1120" s="2" t="str">
        <f t="shared" si="100"/>
        <v>Hold</v>
      </c>
    </row>
    <row r="1121" spans="1:8" ht="13.5" x14ac:dyDescent="0.25">
      <c r="A1121" s="3">
        <f>TITRES_STAT!B1124</f>
        <v>43642</v>
      </c>
      <c r="B1121" s="5">
        <f>TITRES_STAT!D1124</f>
        <v>19.567</v>
      </c>
      <c r="C1121" s="2">
        <f t="shared" si="102"/>
        <v>19.354036899504894</v>
      </c>
      <c r="D1121" s="2">
        <f t="shared" si="104"/>
        <v>19.341198180819934</v>
      </c>
      <c r="E1121" s="2">
        <f t="shared" si="103"/>
        <v>1.2838718684960782E-2</v>
      </c>
      <c r="F1121" s="2">
        <f t="shared" si="101"/>
        <v>2.5916276898747325E-2</v>
      </c>
      <c r="G1121" s="2">
        <f t="shared" si="99"/>
        <v>-1.3077558213786544E-2</v>
      </c>
      <c r="H1121" s="2" t="str">
        <f t="shared" si="100"/>
        <v>Hold</v>
      </c>
    </row>
    <row r="1122" spans="1:8" ht="13.5" x14ac:dyDescent="0.25">
      <c r="A1122" s="3">
        <f>TITRES_STAT!B1125</f>
        <v>43643</v>
      </c>
      <c r="B1122" s="5">
        <f>TITRES_STAT!D1125</f>
        <v>19.760999999999999</v>
      </c>
      <c r="C1122" s="2">
        <f t="shared" si="102"/>
        <v>19.356954299581066</v>
      </c>
      <c r="D1122" s="2">
        <f t="shared" si="104"/>
        <v>19.372294611870309</v>
      </c>
      <c r="E1122" s="2">
        <f t="shared" si="103"/>
        <v>-1.5340312289243485E-2</v>
      </c>
      <c r="F1122" s="2">
        <f t="shared" si="101"/>
        <v>1.7664959061149167E-2</v>
      </c>
      <c r="G1122" s="2">
        <f t="shared" si="99"/>
        <v>-3.3005271350392648E-2</v>
      </c>
      <c r="H1122" s="2" t="str">
        <f t="shared" si="100"/>
        <v>Hold</v>
      </c>
    </row>
    <row r="1123" spans="1:8" ht="13.5" x14ac:dyDescent="0.25">
      <c r="A1123" s="3">
        <f>TITRES_STAT!B1126</f>
        <v>43644</v>
      </c>
      <c r="B1123" s="5">
        <f>TITRES_STAT!D1126</f>
        <v>19.760999999999999</v>
      </c>
      <c r="C1123" s="2">
        <f t="shared" si="102"/>
        <v>19.359422868876287</v>
      </c>
      <c r="D1123" s="2">
        <f t="shared" si="104"/>
        <v>19.401087603583619</v>
      </c>
      <c r="E1123" s="2">
        <f t="shared" si="103"/>
        <v>-4.1664734707332229E-2</v>
      </c>
      <c r="F1123" s="2">
        <f t="shared" si="101"/>
        <v>5.799020307452888E-3</v>
      </c>
      <c r="G1123" s="2">
        <f t="shared" si="99"/>
        <v>-4.7463755014785114E-2</v>
      </c>
      <c r="H1123" s="2" t="str">
        <f t="shared" si="100"/>
        <v>Hold</v>
      </c>
    </row>
    <row r="1124" spans="1:8" ht="13.5" x14ac:dyDescent="0.25">
      <c r="A1124" s="3">
        <f>TITRES_STAT!B1127</f>
        <v>43647</v>
      </c>
      <c r="B1124" s="5">
        <f>TITRES_STAT!D1127</f>
        <v>20.187999999999999</v>
      </c>
      <c r="C1124" s="2">
        <f t="shared" si="102"/>
        <v>19.361511658279937</v>
      </c>
      <c r="D1124" s="2">
        <f t="shared" si="104"/>
        <v>19.459377410725573</v>
      </c>
      <c r="E1124" s="2">
        <f t="shared" si="103"/>
        <v>-9.7865752445635223E-2</v>
      </c>
      <c r="F1124" s="2">
        <f t="shared" si="101"/>
        <v>-1.4933934243164734E-2</v>
      </c>
      <c r="G1124" s="2">
        <f t="shared" ref="G1124:G1187" si="105">E1124-F1124</f>
        <v>-8.2931818202470489E-2</v>
      </c>
      <c r="H1124" s="2" t="str">
        <f t="shared" ref="H1124:H1187" si="106">IF(G1124&lt;0,"Hold","Sell")</f>
        <v>Hold</v>
      </c>
    </row>
    <row r="1125" spans="1:8" ht="13.5" x14ac:dyDescent="0.25">
      <c r="A1125" s="3">
        <f>TITRES_STAT!B1128</f>
        <v>43648</v>
      </c>
      <c r="B1125" s="5">
        <f>TITRES_STAT!D1128</f>
        <v>20.187999999999999</v>
      </c>
      <c r="C1125" s="2">
        <f t="shared" si="102"/>
        <v>19.363279095467639</v>
      </c>
      <c r="D1125" s="2">
        <f t="shared" si="104"/>
        <v>19.513349454375529</v>
      </c>
      <c r="E1125" s="2">
        <f t="shared" si="103"/>
        <v>-0.15007035890788956</v>
      </c>
      <c r="F1125" s="2">
        <f t="shared" ref="F1125:F1188" si="107">(E1125*(2/(10)))+((1-(2/10))*F1124)</f>
        <v>-4.1961219176109704E-2</v>
      </c>
      <c r="G1125" s="2">
        <f t="shared" si="105"/>
        <v>-0.10810913973177985</v>
      </c>
      <c r="H1125" s="2" t="str">
        <f t="shared" si="106"/>
        <v>Hold</v>
      </c>
    </row>
    <row r="1126" spans="1:8" ht="13.5" x14ac:dyDescent="0.25">
      <c r="A1126" s="3">
        <f>TITRES_STAT!B1129</f>
        <v>43649</v>
      </c>
      <c r="B1126" s="5">
        <f>TITRES_STAT!D1129</f>
        <v>19.28</v>
      </c>
      <c r="C1126" s="2">
        <f t="shared" si="102"/>
        <v>19.36477461924185</v>
      </c>
      <c r="D1126" s="2">
        <f t="shared" si="104"/>
        <v>19.496064309606972</v>
      </c>
      <c r="E1126" s="2">
        <f t="shared" si="103"/>
        <v>-0.13128969036512217</v>
      </c>
      <c r="F1126" s="2">
        <f t="shared" si="107"/>
        <v>-5.9826913413912199E-2</v>
      </c>
      <c r="G1126" s="2">
        <f t="shared" si="105"/>
        <v>-7.1462776951209978E-2</v>
      </c>
      <c r="H1126" s="2" t="str">
        <f t="shared" si="106"/>
        <v>Hold</v>
      </c>
    </row>
    <row r="1127" spans="1:8" ht="13.5" x14ac:dyDescent="0.25">
      <c r="A1127" s="3">
        <f>TITRES_STAT!B1130</f>
        <v>43650</v>
      </c>
      <c r="B1127" s="5">
        <f>TITRES_STAT!D1130</f>
        <v>20.140999999999998</v>
      </c>
      <c r="C1127" s="2">
        <f t="shared" si="102"/>
        <v>19.366040062435413</v>
      </c>
      <c r="D1127" s="2">
        <f t="shared" si="104"/>
        <v>19.543837323710161</v>
      </c>
      <c r="E1127" s="2">
        <f t="shared" si="103"/>
        <v>-0.1777972612747476</v>
      </c>
      <c r="F1127" s="2">
        <f t="shared" si="107"/>
        <v>-8.3420982986079278E-2</v>
      </c>
      <c r="G1127" s="2">
        <f t="shared" si="105"/>
        <v>-9.4376278288668319E-2</v>
      </c>
      <c r="H1127" s="2" t="str">
        <f t="shared" si="106"/>
        <v>Hold</v>
      </c>
    </row>
    <row r="1128" spans="1:8" ht="13.5" x14ac:dyDescent="0.25">
      <c r="A1128" s="3">
        <f>TITRES_STAT!B1131</f>
        <v>43651</v>
      </c>
      <c r="B1128" s="5">
        <f>TITRES_STAT!D1131</f>
        <v>20.140999999999998</v>
      </c>
      <c r="C1128" s="2">
        <f t="shared" si="102"/>
        <v>19.373110822060731</v>
      </c>
      <c r="D1128" s="2">
        <f t="shared" si="104"/>
        <v>19.588071596027927</v>
      </c>
      <c r="E1128" s="2">
        <f t="shared" si="103"/>
        <v>-0.21496077396719571</v>
      </c>
      <c r="F1128" s="2">
        <f t="shared" si="107"/>
        <v>-0.10972894118230256</v>
      </c>
      <c r="G1128" s="2">
        <f t="shared" si="105"/>
        <v>-0.10523183278489315</v>
      </c>
      <c r="H1128" s="2" t="str">
        <f t="shared" si="106"/>
        <v>Hold</v>
      </c>
    </row>
    <row r="1129" spans="1:8" ht="13.5" x14ac:dyDescent="0.25">
      <c r="A1129" s="3">
        <f>TITRES_STAT!B1132</f>
        <v>43654</v>
      </c>
      <c r="B1129" s="5">
        <f>TITRES_STAT!D1132</f>
        <v>20.140999999999998</v>
      </c>
      <c r="C1129" s="2">
        <f t="shared" si="102"/>
        <v>19.379093772512924</v>
      </c>
      <c r="D1129" s="2">
        <f t="shared" si="104"/>
        <v>19.629029255581415</v>
      </c>
      <c r="E1129" s="2">
        <f t="shared" si="103"/>
        <v>-0.24993548306849078</v>
      </c>
      <c r="F1129" s="2">
        <f t="shared" si="107"/>
        <v>-0.1377702495595402</v>
      </c>
      <c r="G1129" s="2">
        <f t="shared" si="105"/>
        <v>-0.11216523350895058</v>
      </c>
      <c r="H1129" s="2" t="str">
        <f t="shared" si="106"/>
        <v>Hold</v>
      </c>
    </row>
    <row r="1130" spans="1:8" ht="13.5" x14ac:dyDescent="0.25">
      <c r="A1130" s="3">
        <f>TITRES_STAT!B1133</f>
        <v>43655</v>
      </c>
      <c r="B1130" s="5">
        <f>TITRES_STAT!D1133</f>
        <v>19.544</v>
      </c>
      <c r="C1130" s="2">
        <f t="shared" si="102"/>
        <v>19.408002422895549</v>
      </c>
      <c r="D1130" s="2">
        <f t="shared" si="104"/>
        <v>19.622730792205012</v>
      </c>
      <c r="E1130" s="2">
        <f t="shared" si="103"/>
        <v>-0.21472836930946215</v>
      </c>
      <c r="F1130" s="2">
        <f t="shared" si="107"/>
        <v>-0.15316187350952459</v>
      </c>
      <c r="G1130" s="2">
        <f t="shared" si="105"/>
        <v>-6.1566495799937559E-2</v>
      </c>
      <c r="H1130" s="2" t="str">
        <f t="shared" si="106"/>
        <v>Hold</v>
      </c>
    </row>
    <row r="1131" spans="1:8" ht="13.5" x14ac:dyDescent="0.25">
      <c r="A1131" s="3">
        <f>TITRES_STAT!B1134</f>
        <v>43656</v>
      </c>
      <c r="B1131" s="5">
        <f>TITRES_STAT!D1134</f>
        <v>18.960999999999999</v>
      </c>
      <c r="C1131" s="2">
        <f t="shared" si="102"/>
        <v>19.432463588603927</v>
      </c>
      <c r="D1131" s="2">
        <f t="shared" si="104"/>
        <v>19.57371369648612</v>
      </c>
      <c r="E1131" s="2">
        <f t="shared" si="103"/>
        <v>-0.14125010788219328</v>
      </c>
      <c r="F1131" s="2">
        <f t="shared" si="107"/>
        <v>-0.15077952038405834</v>
      </c>
      <c r="G1131" s="2">
        <f t="shared" si="105"/>
        <v>9.5294125018650644E-3</v>
      </c>
      <c r="H1131" s="2" t="str">
        <f t="shared" si="106"/>
        <v>Sell</v>
      </c>
    </row>
    <row r="1132" spans="1:8" ht="13.5" x14ac:dyDescent="0.25">
      <c r="A1132" s="3">
        <f>TITRES_STAT!B1135</f>
        <v>43657</v>
      </c>
      <c r="B1132" s="5">
        <f>TITRES_STAT!D1135</f>
        <v>18.960999999999999</v>
      </c>
      <c r="C1132" s="2">
        <f t="shared" si="102"/>
        <v>19.48300765189563</v>
      </c>
      <c r="D1132" s="2">
        <f t="shared" si="104"/>
        <v>19.528327496746407</v>
      </c>
      <c r="E1132" s="2">
        <f t="shared" si="103"/>
        <v>-4.5319844850777002E-2</v>
      </c>
      <c r="F1132" s="2">
        <f t="shared" si="107"/>
        <v>-0.12968758527740207</v>
      </c>
      <c r="G1132" s="2">
        <f t="shared" si="105"/>
        <v>8.4367740426625065E-2</v>
      </c>
      <c r="H1132" s="2" t="str">
        <f t="shared" si="106"/>
        <v>Sell</v>
      </c>
    </row>
    <row r="1133" spans="1:8" ht="13.5" x14ac:dyDescent="0.25">
      <c r="A1133" s="3">
        <f>TITRES_STAT!B1136</f>
        <v>43658</v>
      </c>
      <c r="B1133" s="5">
        <f>TITRES_STAT!D1136</f>
        <v>18.952999999999999</v>
      </c>
      <c r="C1133" s="2">
        <f t="shared" si="102"/>
        <v>19.525775705450148</v>
      </c>
      <c r="D1133" s="2">
        <f t="shared" si="104"/>
        <v>19.485710645135562</v>
      </c>
      <c r="E1133" s="2">
        <f t="shared" si="103"/>
        <v>4.0065060314585565E-2</v>
      </c>
      <c r="F1133" s="2">
        <f t="shared" si="107"/>
        <v>-9.5737056159004547E-2</v>
      </c>
      <c r="G1133" s="2">
        <f t="shared" si="105"/>
        <v>0.13580211647359011</v>
      </c>
      <c r="H1133" s="2" t="str">
        <f t="shared" si="106"/>
        <v>Sell</v>
      </c>
    </row>
    <row r="1134" spans="1:8" ht="13.5" x14ac:dyDescent="0.25">
      <c r="A1134" s="3">
        <f>TITRES_STAT!B1137</f>
        <v>43661</v>
      </c>
      <c r="B1134" s="5">
        <f>TITRES_STAT!D1137</f>
        <v>18.952999999999999</v>
      </c>
      <c r="C1134" s="2">
        <f t="shared" si="102"/>
        <v>19.627656366150127</v>
      </c>
      <c r="D1134" s="2">
        <f t="shared" si="104"/>
        <v>19.446250597347742</v>
      </c>
      <c r="E1134" s="2">
        <f t="shared" si="103"/>
        <v>0.18140576880238513</v>
      </c>
      <c r="F1134" s="2">
        <f t="shared" si="107"/>
        <v>-4.030849116672662E-2</v>
      </c>
      <c r="G1134" s="2">
        <f t="shared" si="105"/>
        <v>0.22171425996911176</v>
      </c>
      <c r="H1134" s="2" t="str">
        <f t="shared" si="106"/>
        <v>Sell</v>
      </c>
    </row>
    <row r="1135" spans="1:8" ht="13.5" x14ac:dyDescent="0.25">
      <c r="A1135" s="3">
        <f>TITRES_STAT!B1138</f>
        <v>43662</v>
      </c>
      <c r="B1135" s="5">
        <f>TITRES_STAT!D1138</f>
        <v>18.952999999999999</v>
      </c>
      <c r="C1135" s="2">
        <f t="shared" si="102"/>
        <v>19.713863079050107</v>
      </c>
      <c r="D1135" s="2">
        <f t="shared" si="104"/>
        <v>19.409713516062723</v>
      </c>
      <c r="E1135" s="2">
        <f t="shared" si="103"/>
        <v>0.3041495629873836</v>
      </c>
      <c r="F1135" s="2">
        <f t="shared" si="107"/>
        <v>2.8583119664095422E-2</v>
      </c>
      <c r="G1135" s="2">
        <f t="shared" si="105"/>
        <v>0.27556644332328817</v>
      </c>
      <c r="H1135" s="2" t="str">
        <f t="shared" si="106"/>
        <v>Sell</v>
      </c>
    </row>
    <row r="1136" spans="1:8" ht="13.5" x14ac:dyDescent="0.25">
      <c r="A1136" s="3">
        <f>TITRES_STAT!B1139</f>
        <v>43663</v>
      </c>
      <c r="B1136" s="5">
        <f>TITRES_STAT!D1139</f>
        <v>18.952999999999999</v>
      </c>
      <c r="C1136" s="2">
        <f t="shared" si="102"/>
        <v>19.647114913042401</v>
      </c>
      <c r="D1136" s="2">
        <f t="shared" si="104"/>
        <v>19.375882885243261</v>
      </c>
      <c r="E1136" s="2">
        <f t="shared" si="103"/>
        <v>0.27123202779914024</v>
      </c>
      <c r="F1136" s="2">
        <f t="shared" si="107"/>
        <v>7.7112901291104388E-2</v>
      </c>
      <c r="G1136" s="2">
        <f t="shared" si="105"/>
        <v>0.19411912650803587</v>
      </c>
      <c r="H1136" s="2" t="str">
        <f t="shared" si="106"/>
        <v>Sell</v>
      </c>
    </row>
    <row r="1137" spans="1:8" ht="13.5" x14ac:dyDescent="0.25">
      <c r="A1137" s="3">
        <f>TITRES_STAT!B1140</f>
        <v>43664</v>
      </c>
      <c r="B1137" s="5">
        <f>TITRES_STAT!D1140</f>
        <v>18.952999999999999</v>
      </c>
      <c r="C1137" s="2">
        <f t="shared" si="102"/>
        <v>19.723097234112803</v>
      </c>
      <c r="D1137" s="2">
        <f t="shared" si="104"/>
        <v>19.344558227077094</v>
      </c>
      <c r="E1137" s="2">
        <f t="shared" si="103"/>
        <v>0.37853900703570886</v>
      </c>
      <c r="F1137" s="2">
        <f t="shared" si="107"/>
        <v>0.13739812244002531</v>
      </c>
      <c r="G1137" s="2">
        <f t="shared" si="105"/>
        <v>0.24114088459568356</v>
      </c>
      <c r="H1137" s="2" t="str">
        <f t="shared" si="106"/>
        <v>Sell</v>
      </c>
    </row>
    <row r="1138" spans="1:8" ht="13.5" x14ac:dyDescent="0.25">
      <c r="A1138" s="3">
        <f>TITRES_STAT!B1141</f>
        <v>43665</v>
      </c>
      <c r="B1138" s="5">
        <f>TITRES_STAT!D1141</f>
        <v>18.952999999999999</v>
      </c>
      <c r="C1138" s="2">
        <f t="shared" si="102"/>
        <v>19.78738996732622</v>
      </c>
      <c r="D1138" s="2">
        <f t="shared" si="104"/>
        <v>19.315553913960272</v>
      </c>
      <c r="E1138" s="2">
        <f t="shared" si="103"/>
        <v>0.47183605336594781</v>
      </c>
      <c r="F1138" s="2">
        <f t="shared" si="107"/>
        <v>0.20428570862520981</v>
      </c>
      <c r="G1138" s="2">
        <f t="shared" si="105"/>
        <v>0.26755034474073802</v>
      </c>
      <c r="H1138" s="2" t="str">
        <f t="shared" si="106"/>
        <v>Sell</v>
      </c>
    </row>
    <row r="1139" spans="1:8" ht="13.5" x14ac:dyDescent="0.25">
      <c r="A1139" s="3">
        <f>TITRES_STAT!B1142</f>
        <v>43668</v>
      </c>
      <c r="B1139" s="5">
        <f>TITRES_STAT!D1142</f>
        <v>18.387</v>
      </c>
      <c r="C1139" s="2">
        <f t="shared" si="102"/>
        <v>19.841791510814495</v>
      </c>
      <c r="D1139" s="2">
        <f t="shared" si="104"/>
        <v>19.246772142555805</v>
      </c>
      <c r="E1139" s="2">
        <f t="shared" si="103"/>
        <v>0.59501936825868995</v>
      </c>
      <c r="F1139" s="2">
        <f t="shared" si="107"/>
        <v>0.28243244055190586</v>
      </c>
      <c r="G1139" s="2">
        <f t="shared" si="105"/>
        <v>0.31258692770678409</v>
      </c>
      <c r="H1139" s="2" t="str">
        <f t="shared" si="106"/>
        <v>Sell</v>
      </c>
    </row>
    <row r="1140" spans="1:8" ht="13.5" x14ac:dyDescent="0.25">
      <c r="A1140" s="3">
        <f>TITRES_STAT!B1143</f>
        <v>43669</v>
      </c>
      <c r="B1140" s="5">
        <f>TITRES_STAT!D1143</f>
        <v>18.387</v>
      </c>
      <c r="C1140" s="2">
        <f t="shared" si="102"/>
        <v>19.795977432227648</v>
      </c>
      <c r="D1140" s="2">
        <f t="shared" si="104"/>
        <v>19.183085317181298</v>
      </c>
      <c r="E1140" s="2">
        <f t="shared" si="103"/>
        <v>0.61289211504634977</v>
      </c>
      <c r="F1140" s="2">
        <f t="shared" si="107"/>
        <v>0.34852437545079468</v>
      </c>
      <c r="G1140" s="2">
        <f t="shared" si="105"/>
        <v>0.2643677395955551</v>
      </c>
      <c r="H1140" s="2" t="str">
        <f t="shared" si="106"/>
        <v>Sell</v>
      </c>
    </row>
    <row r="1141" spans="1:8" ht="13.5" x14ac:dyDescent="0.25">
      <c r="A1141" s="3">
        <f>TITRES_STAT!B1144</f>
        <v>43670</v>
      </c>
      <c r="B1141" s="5">
        <f>TITRES_STAT!D1144</f>
        <v>18.387</v>
      </c>
      <c r="C1141" s="2">
        <f t="shared" si="102"/>
        <v>19.667519365731085</v>
      </c>
      <c r="D1141" s="2">
        <f t="shared" si="104"/>
        <v>19.124116034427125</v>
      </c>
      <c r="E1141" s="2">
        <f t="shared" si="103"/>
        <v>0.5434033313039599</v>
      </c>
      <c r="F1141" s="2">
        <f t="shared" si="107"/>
        <v>0.38750016662142772</v>
      </c>
      <c r="G1141" s="2">
        <f t="shared" si="105"/>
        <v>0.15590316468253218</v>
      </c>
      <c r="H1141" s="2" t="str">
        <f t="shared" si="106"/>
        <v>Sell</v>
      </c>
    </row>
    <row r="1142" spans="1:8" ht="13.5" x14ac:dyDescent="0.25">
      <c r="A1142" s="3">
        <f>TITRES_STAT!B1145</f>
        <v>43672</v>
      </c>
      <c r="B1142" s="5">
        <f>TITRES_STAT!D1145</f>
        <v>17.835000000000001</v>
      </c>
      <c r="C1142" s="2">
        <f t="shared" si="102"/>
        <v>19.558824078695533</v>
      </c>
      <c r="D1142" s="2">
        <f t="shared" si="104"/>
        <v>19.028625957802895</v>
      </c>
      <c r="E1142" s="2">
        <f t="shared" si="103"/>
        <v>0.53019812089263851</v>
      </c>
      <c r="F1142" s="2">
        <f t="shared" si="107"/>
        <v>0.4160397574756699</v>
      </c>
      <c r="G1142" s="2">
        <f t="shared" si="105"/>
        <v>0.11415836341696861</v>
      </c>
      <c r="H1142" s="2" t="str">
        <f t="shared" si="106"/>
        <v>Sell</v>
      </c>
    </row>
    <row r="1143" spans="1:8" ht="13.5" x14ac:dyDescent="0.25">
      <c r="A1143" s="3">
        <f>TITRES_STAT!B1146</f>
        <v>43675</v>
      </c>
      <c r="B1143" s="5">
        <f>TITRES_STAT!D1146</f>
        <v>18.387</v>
      </c>
      <c r="C1143" s="2">
        <f t="shared" si="102"/>
        <v>19.465620374280835</v>
      </c>
      <c r="D1143" s="2">
        <f t="shared" si="104"/>
        <v>18.981098109076754</v>
      </c>
      <c r="E1143" s="2">
        <f t="shared" si="103"/>
        <v>0.48452226520408104</v>
      </c>
      <c r="F1143" s="2">
        <f t="shared" si="107"/>
        <v>0.42973625902135215</v>
      </c>
      <c r="G1143" s="2">
        <f t="shared" si="105"/>
        <v>5.4786006182728886E-2</v>
      </c>
      <c r="H1143" s="2" t="str">
        <f t="shared" si="106"/>
        <v>Sell</v>
      </c>
    </row>
    <row r="1144" spans="1:8" ht="13.5" x14ac:dyDescent="0.25">
      <c r="A1144" s="3">
        <f>TITRES_STAT!B1147</f>
        <v>43676</v>
      </c>
      <c r="B1144" s="5">
        <f>TITRES_STAT!D1147</f>
        <v>19.193999999999999</v>
      </c>
      <c r="C1144" s="2">
        <f t="shared" si="102"/>
        <v>19.386755701314552</v>
      </c>
      <c r="D1144" s="2">
        <f t="shared" si="104"/>
        <v>18.996868619515514</v>
      </c>
      <c r="E1144" s="2">
        <f t="shared" si="103"/>
        <v>0.38988708179903853</v>
      </c>
      <c r="F1144" s="2">
        <f t="shared" si="107"/>
        <v>0.42176642357688943</v>
      </c>
      <c r="G1144" s="2">
        <f t="shared" si="105"/>
        <v>-3.18793417778509E-2</v>
      </c>
      <c r="H1144" s="2" t="str">
        <f t="shared" si="106"/>
        <v>Hold</v>
      </c>
    </row>
    <row r="1145" spans="1:8" ht="13.5" x14ac:dyDescent="0.25">
      <c r="A1145" s="3">
        <f>TITRES_STAT!B1148</f>
        <v>43677</v>
      </c>
      <c r="B1145" s="5">
        <f>TITRES_STAT!D1148</f>
        <v>20.11</v>
      </c>
      <c r="C1145" s="2">
        <f t="shared" si="102"/>
        <v>19.320024054958466</v>
      </c>
      <c r="D1145" s="2">
        <f t="shared" si="104"/>
        <v>19.079322795847698</v>
      </c>
      <c r="E1145" s="2">
        <f t="shared" si="103"/>
        <v>0.24070125911076801</v>
      </c>
      <c r="F1145" s="2">
        <f t="shared" si="107"/>
        <v>0.38555339068366518</v>
      </c>
      <c r="G1145" s="2">
        <f t="shared" si="105"/>
        <v>-0.14485213157289717</v>
      </c>
      <c r="H1145" s="2" t="str">
        <f t="shared" si="106"/>
        <v>Hold</v>
      </c>
    </row>
    <row r="1146" spans="1:8" ht="13.5" x14ac:dyDescent="0.25">
      <c r="A1146" s="3">
        <f>TITRES_STAT!B1149</f>
        <v>43678</v>
      </c>
      <c r="B1146" s="5">
        <f>TITRES_STAT!D1149</f>
        <v>20.11</v>
      </c>
      <c r="C1146" s="2">
        <f t="shared" si="102"/>
        <v>19.263558815734086</v>
      </c>
      <c r="D1146" s="2">
        <f t="shared" si="104"/>
        <v>19.155669255414534</v>
      </c>
      <c r="E1146" s="2">
        <f t="shared" si="103"/>
        <v>0.10788956031955266</v>
      </c>
      <c r="F1146" s="2">
        <f t="shared" si="107"/>
        <v>0.33002062461084269</v>
      </c>
      <c r="G1146" s="2">
        <f t="shared" si="105"/>
        <v>-0.22213106429129004</v>
      </c>
      <c r="H1146" s="2" t="str">
        <f t="shared" si="106"/>
        <v>Hold</v>
      </c>
    </row>
    <row r="1147" spans="1:8" ht="13.5" x14ac:dyDescent="0.25">
      <c r="A1147" s="3">
        <f>TITRES_STAT!B1150</f>
        <v>43679</v>
      </c>
      <c r="B1147" s="5">
        <f>TITRES_STAT!D1150</f>
        <v>20.11</v>
      </c>
      <c r="C1147" s="2">
        <f t="shared" si="102"/>
        <v>19.21578053639038</v>
      </c>
      <c r="D1147" s="2">
        <f t="shared" si="104"/>
        <v>19.226360421680123</v>
      </c>
      <c r="E1147" s="2">
        <f t="shared" si="103"/>
        <v>-1.0579885289743629E-2</v>
      </c>
      <c r="F1147" s="2">
        <f t="shared" si="107"/>
        <v>0.26190052263072544</v>
      </c>
      <c r="G1147" s="2">
        <f t="shared" si="105"/>
        <v>-0.27248040792046907</v>
      </c>
      <c r="H1147" s="2" t="str">
        <f t="shared" si="106"/>
        <v>Hold</v>
      </c>
    </row>
    <row r="1148" spans="1:8" ht="13.5" x14ac:dyDescent="0.25">
      <c r="A1148" s="3">
        <f>TITRES_STAT!B1151</f>
        <v>43682</v>
      </c>
      <c r="B1148" s="5">
        <f>TITRES_STAT!D1151</f>
        <v>20.11</v>
      </c>
      <c r="C1148" s="2">
        <f t="shared" si="102"/>
        <v>19.17535276156109</v>
      </c>
      <c r="D1148" s="2">
        <f t="shared" si="104"/>
        <v>19.291815205259372</v>
      </c>
      <c r="E1148" s="2">
        <f t="shared" si="103"/>
        <v>-0.11646244369828196</v>
      </c>
      <c r="F1148" s="2">
        <f t="shared" si="107"/>
        <v>0.18622792936492397</v>
      </c>
      <c r="G1148" s="2">
        <f t="shared" si="105"/>
        <v>-0.3026903730632059</v>
      </c>
      <c r="H1148" s="2" t="str">
        <f t="shared" si="106"/>
        <v>Hold</v>
      </c>
    </row>
    <row r="1149" spans="1:8" ht="13.5" x14ac:dyDescent="0.25">
      <c r="A1149" s="3">
        <f>TITRES_STAT!B1152</f>
        <v>43683</v>
      </c>
      <c r="B1149" s="5">
        <f>TITRES_STAT!D1152</f>
        <v>20.11</v>
      </c>
      <c r="C1149" s="2">
        <f t="shared" si="102"/>
        <v>19.054067721320923</v>
      </c>
      <c r="D1149" s="2">
        <f t="shared" si="104"/>
        <v>19.352421486351268</v>
      </c>
      <c r="E1149" s="2">
        <f t="shared" si="103"/>
        <v>-0.29835376503034539</v>
      </c>
      <c r="F1149" s="2">
        <f t="shared" si="107"/>
        <v>8.931159048587009E-2</v>
      </c>
      <c r="G1149" s="2">
        <f t="shared" si="105"/>
        <v>-0.3876653555162155</v>
      </c>
      <c r="H1149" s="2" t="str">
        <f t="shared" si="106"/>
        <v>Hold</v>
      </c>
    </row>
    <row r="1150" spans="1:8" ht="13.5" x14ac:dyDescent="0.25">
      <c r="A1150" s="3">
        <f>TITRES_STAT!B1153</f>
        <v>43684</v>
      </c>
      <c r="B1150" s="5">
        <f>TITRES_STAT!D1153</f>
        <v>20.11</v>
      </c>
      <c r="C1150" s="2">
        <f t="shared" si="102"/>
        <v>18.951441918040782</v>
      </c>
      <c r="D1150" s="2">
        <f t="shared" si="104"/>
        <v>19.408538413288213</v>
      </c>
      <c r="E1150" s="2">
        <f t="shared" si="103"/>
        <v>-0.45709649524743057</v>
      </c>
      <c r="F1150" s="2">
        <f t="shared" si="107"/>
        <v>-1.997002666079005E-2</v>
      </c>
      <c r="G1150" s="2">
        <f t="shared" si="105"/>
        <v>-0.4371264685866405</v>
      </c>
      <c r="H1150" s="2" t="str">
        <f t="shared" si="106"/>
        <v>Hold</v>
      </c>
    </row>
    <row r="1151" spans="1:8" ht="13.5" x14ac:dyDescent="0.25">
      <c r="A1151" s="3">
        <f>TITRES_STAT!B1154</f>
        <v>43685</v>
      </c>
      <c r="B1151" s="5">
        <f>TITRES_STAT!D1154</f>
        <v>20.187999999999999</v>
      </c>
      <c r="C1151" s="2">
        <f t="shared" si="102"/>
        <v>18.864604699880662</v>
      </c>
      <c r="D1151" s="2">
        <f t="shared" si="104"/>
        <v>19.466276308600197</v>
      </c>
      <c r="E1151" s="2">
        <f t="shared" si="103"/>
        <v>-0.60167160871953485</v>
      </c>
      <c r="F1151" s="2">
        <f t="shared" si="107"/>
        <v>-0.136310343072539</v>
      </c>
      <c r="G1151" s="2">
        <f t="shared" si="105"/>
        <v>-0.46536126564699587</v>
      </c>
      <c r="H1151" s="2" t="str">
        <f t="shared" si="106"/>
        <v>Hold</v>
      </c>
    </row>
    <row r="1152" spans="1:8" ht="13.5" x14ac:dyDescent="0.25">
      <c r="A1152" s="3">
        <f>TITRES_STAT!B1155</f>
        <v>43686</v>
      </c>
      <c r="B1152" s="5">
        <f>TITRES_STAT!D1155</f>
        <v>20.794</v>
      </c>
      <c r="C1152" s="2">
        <f t="shared" si="102"/>
        <v>18.706203976822099</v>
      </c>
      <c r="D1152" s="2">
        <f t="shared" si="104"/>
        <v>19.564626211666852</v>
      </c>
      <c r="E1152" s="2">
        <f t="shared" si="103"/>
        <v>-0.85842223484475255</v>
      </c>
      <c r="F1152" s="2">
        <f t="shared" si="107"/>
        <v>-0.28073272142698175</v>
      </c>
      <c r="G1152" s="2">
        <f t="shared" si="105"/>
        <v>-0.57768951341777086</v>
      </c>
      <c r="H1152" s="2" t="str">
        <f t="shared" si="106"/>
        <v>Hold</v>
      </c>
    </row>
    <row r="1153" spans="1:8" ht="13.5" x14ac:dyDescent="0.25">
      <c r="A1153" s="3">
        <f>TITRES_STAT!B1156</f>
        <v>43691</v>
      </c>
      <c r="B1153" s="5">
        <f>TITRES_STAT!D1156</f>
        <v>21.593</v>
      </c>
      <c r="C1153" s="2">
        <f t="shared" si="102"/>
        <v>18.657095672695622</v>
      </c>
      <c r="D1153" s="2">
        <f t="shared" si="104"/>
        <v>19.714876121913754</v>
      </c>
      <c r="E1153" s="2">
        <f t="shared" si="103"/>
        <v>-1.0577804492181322</v>
      </c>
      <c r="F1153" s="2">
        <f t="shared" si="107"/>
        <v>-0.43614226698521186</v>
      </c>
      <c r="G1153" s="2">
        <f t="shared" si="105"/>
        <v>-0.62163818223292033</v>
      </c>
      <c r="H1153" s="2" t="str">
        <f t="shared" si="106"/>
        <v>Hold</v>
      </c>
    </row>
    <row r="1154" spans="1:8" ht="13.5" x14ac:dyDescent="0.25">
      <c r="A1154" s="3">
        <f>TITRES_STAT!B1157</f>
        <v>43692</v>
      </c>
      <c r="B1154" s="5">
        <f>TITRES_STAT!D1157</f>
        <v>22.238</v>
      </c>
      <c r="C1154" s="2">
        <f t="shared" si="102"/>
        <v>18.739696338434758</v>
      </c>
      <c r="D1154" s="2">
        <f t="shared" si="104"/>
        <v>19.901774186957176</v>
      </c>
      <c r="E1154" s="2">
        <f t="shared" si="103"/>
        <v>-1.1620778485224186</v>
      </c>
      <c r="F1154" s="2">
        <f t="shared" si="107"/>
        <v>-0.58132938329265327</v>
      </c>
      <c r="G1154" s="2">
        <f t="shared" si="105"/>
        <v>-0.58074846522976531</v>
      </c>
      <c r="H1154" s="2" t="str">
        <f t="shared" si="106"/>
        <v>Hold</v>
      </c>
    </row>
    <row r="1155" spans="1:8" ht="13.5" x14ac:dyDescent="0.25">
      <c r="A1155" s="3">
        <f>TITRES_STAT!B1158</f>
        <v>43693</v>
      </c>
      <c r="B1155" s="5">
        <f>TITRES_STAT!D1158</f>
        <v>22.867000000000001</v>
      </c>
      <c r="C1155" s="2">
        <f t="shared" si="102"/>
        <v>18.950512286367871</v>
      </c>
      <c r="D1155" s="2">
        <f t="shared" si="104"/>
        <v>20.12142054347887</v>
      </c>
      <c r="E1155" s="2">
        <f t="shared" si="103"/>
        <v>-1.1709082571109981</v>
      </c>
      <c r="F1155" s="2">
        <f t="shared" si="107"/>
        <v>-0.69924515805632226</v>
      </c>
      <c r="G1155" s="2">
        <f t="shared" si="105"/>
        <v>-0.47166309905467585</v>
      </c>
      <c r="H1155" s="2" t="str">
        <f t="shared" si="106"/>
        <v>Hold</v>
      </c>
    </row>
    <row r="1156" spans="1:8" ht="13.5" x14ac:dyDescent="0.25">
      <c r="A1156" s="3">
        <f>TITRES_STAT!B1159</f>
        <v>43696</v>
      </c>
      <c r="B1156" s="5">
        <f>TITRES_STAT!D1159</f>
        <v>23.55</v>
      </c>
      <c r="C1156" s="2">
        <f t="shared" si="102"/>
        <v>19.128895011542046</v>
      </c>
      <c r="D1156" s="2">
        <f t="shared" si="104"/>
        <v>20.375389392110062</v>
      </c>
      <c r="E1156" s="2">
        <f t="shared" si="103"/>
        <v>-1.2464943805680164</v>
      </c>
      <c r="F1156" s="2">
        <f t="shared" si="107"/>
        <v>-0.80869500255866122</v>
      </c>
      <c r="G1156" s="2">
        <f t="shared" si="105"/>
        <v>-0.4377993780093552</v>
      </c>
      <c r="H1156" s="2" t="str">
        <f t="shared" si="106"/>
        <v>Hold</v>
      </c>
    </row>
    <row r="1157" spans="1:8" ht="13.5" x14ac:dyDescent="0.25">
      <c r="A1157" s="3">
        <f>TITRES_STAT!B1160</f>
        <v>43697</v>
      </c>
      <c r="B1157" s="5">
        <f>TITRES_STAT!D1160</f>
        <v>22.928999999999998</v>
      </c>
      <c r="C1157" s="2">
        <f t="shared" si="102"/>
        <v>19.279834240535578</v>
      </c>
      <c r="D1157" s="2">
        <f t="shared" si="104"/>
        <v>20.564545733435242</v>
      </c>
      <c r="E1157" s="2">
        <f t="shared" si="103"/>
        <v>-1.2847114928996639</v>
      </c>
      <c r="F1157" s="2">
        <f t="shared" si="107"/>
        <v>-0.90389830062686183</v>
      </c>
      <c r="G1157" s="2">
        <f t="shared" si="105"/>
        <v>-0.38081319227280208</v>
      </c>
      <c r="H1157" s="2" t="str">
        <f t="shared" si="106"/>
        <v>Hold</v>
      </c>
    </row>
    <row r="1158" spans="1:8" ht="13.5" x14ac:dyDescent="0.25">
      <c r="A1158" s="3">
        <f>TITRES_STAT!B1161</f>
        <v>43698</v>
      </c>
      <c r="B1158" s="5">
        <f>TITRES_STAT!D1161</f>
        <v>23.603999999999999</v>
      </c>
      <c r="C1158" s="2">
        <f t="shared" si="102"/>
        <v>19.40755204968395</v>
      </c>
      <c r="D1158" s="2">
        <f t="shared" si="104"/>
        <v>20.789690493921523</v>
      </c>
      <c r="E1158" s="2">
        <f t="shared" si="103"/>
        <v>-1.3821384442375724</v>
      </c>
      <c r="F1158" s="2">
        <f t="shared" si="107"/>
        <v>-0.99954632934900411</v>
      </c>
      <c r="G1158" s="2">
        <f t="shared" si="105"/>
        <v>-0.38259211488856826</v>
      </c>
      <c r="H1158" s="2" t="str">
        <f t="shared" si="106"/>
        <v>Hold</v>
      </c>
    </row>
    <row r="1159" spans="1:8" ht="13.5" x14ac:dyDescent="0.25">
      <c r="A1159" s="3">
        <f>TITRES_STAT!B1162</f>
        <v>43699</v>
      </c>
      <c r="B1159" s="5">
        <f>TITRES_STAT!D1162</f>
        <v>23.992999999999999</v>
      </c>
      <c r="C1159" s="2">
        <f t="shared" si="102"/>
        <v>19.51562096511719</v>
      </c>
      <c r="D1159" s="2">
        <f t="shared" si="104"/>
        <v>21.026972679556966</v>
      </c>
      <c r="E1159" s="2">
        <f t="shared" si="103"/>
        <v>-1.5113517144397761</v>
      </c>
      <c r="F1159" s="2">
        <f t="shared" si="107"/>
        <v>-1.1019074063671586</v>
      </c>
      <c r="G1159" s="2">
        <f t="shared" si="105"/>
        <v>-0.40944430807261756</v>
      </c>
      <c r="H1159" s="2" t="str">
        <f t="shared" si="106"/>
        <v>Hold</v>
      </c>
    </row>
    <row r="1160" spans="1:8" ht="13.5" x14ac:dyDescent="0.25">
      <c r="A1160" s="3">
        <f>TITRES_STAT!B1163</f>
        <v>43700</v>
      </c>
      <c r="B1160" s="5">
        <f>TITRES_STAT!D1163</f>
        <v>24.07</v>
      </c>
      <c r="C1160" s="2">
        <f t="shared" si="102"/>
        <v>19.607063893560699</v>
      </c>
      <c r="D1160" s="2">
        <f t="shared" si="104"/>
        <v>21.252382110700893</v>
      </c>
      <c r="E1160" s="2">
        <f t="shared" si="103"/>
        <v>-1.6453182171401934</v>
      </c>
      <c r="F1160" s="2">
        <f t="shared" si="107"/>
        <v>-1.2105895685217656</v>
      </c>
      <c r="G1160" s="2">
        <f t="shared" si="105"/>
        <v>-0.43472864861842786</v>
      </c>
      <c r="H1160" s="2" t="str">
        <f t="shared" si="106"/>
        <v>Hold</v>
      </c>
    </row>
    <row r="1161" spans="1:8" ht="13.5" x14ac:dyDescent="0.25">
      <c r="A1161" s="3">
        <f>TITRES_STAT!B1164</f>
        <v>43703</v>
      </c>
      <c r="B1161" s="5">
        <f>TITRES_STAT!D1164</f>
        <v>23.347999999999999</v>
      </c>
      <c r="C1161" s="2">
        <f t="shared" si="102"/>
        <v>19.696438679166747</v>
      </c>
      <c r="D1161" s="2">
        <f t="shared" si="104"/>
        <v>21.407613065463789</v>
      </c>
      <c r="E1161" s="2">
        <f t="shared" si="103"/>
        <v>-1.7111743862970421</v>
      </c>
      <c r="F1161" s="2">
        <f t="shared" si="107"/>
        <v>-1.310706532076821</v>
      </c>
      <c r="G1161" s="2">
        <f t="shared" si="105"/>
        <v>-0.40046785422022113</v>
      </c>
      <c r="H1161" s="2" t="str">
        <f t="shared" si="106"/>
        <v>Hold</v>
      </c>
    </row>
    <row r="1162" spans="1:8" ht="13.5" x14ac:dyDescent="0.25">
      <c r="A1162" s="3">
        <f>TITRES_STAT!B1165</f>
        <v>43704</v>
      </c>
      <c r="B1162" s="5">
        <f>TITRES_STAT!D1165</f>
        <v>22.3</v>
      </c>
      <c r="C1162" s="2">
        <f t="shared" si="102"/>
        <v>19.865294266987245</v>
      </c>
      <c r="D1162" s="2">
        <f t="shared" si="104"/>
        <v>21.473715801355361</v>
      </c>
      <c r="E1162" s="2">
        <f t="shared" si="103"/>
        <v>-1.6084215343681159</v>
      </c>
      <c r="F1162" s="2">
        <f t="shared" si="107"/>
        <v>-1.3702495325350801</v>
      </c>
      <c r="G1162" s="2">
        <f t="shared" si="105"/>
        <v>-0.23817200183303577</v>
      </c>
      <c r="H1162" s="2" t="str">
        <f t="shared" si="106"/>
        <v>Hold</v>
      </c>
    </row>
    <row r="1163" spans="1:8" ht="13.5" x14ac:dyDescent="0.25">
      <c r="A1163" s="3">
        <f>TITRES_STAT!B1166</f>
        <v>43705</v>
      </c>
      <c r="B1163" s="5">
        <f>TITRES_STAT!D1166</f>
        <v>21.632000000000001</v>
      </c>
      <c r="C1163" s="2">
        <f t="shared" si="102"/>
        <v>20.131095148989207</v>
      </c>
      <c r="D1163" s="2">
        <f t="shared" si="104"/>
        <v>21.48544055681052</v>
      </c>
      <c r="E1163" s="2">
        <f t="shared" si="103"/>
        <v>-1.3543454078213131</v>
      </c>
      <c r="F1163" s="2">
        <f t="shared" si="107"/>
        <v>-1.3670687075923269</v>
      </c>
      <c r="G1163" s="2">
        <f t="shared" si="105"/>
        <v>1.272329977101383E-2</v>
      </c>
      <c r="H1163" s="2" t="str">
        <f t="shared" si="106"/>
        <v>Sell</v>
      </c>
    </row>
    <row r="1164" spans="1:8" ht="13.5" x14ac:dyDescent="0.25">
      <c r="A1164" s="3">
        <f>TITRES_STAT!B1167</f>
        <v>43706</v>
      </c>
      <c r="B1164" s="5">
        <f>TITRES_STAT!D1167</f>
        <v>21.609000000000002</v>
      </c>
      <c r="C1164" s="2">
        <f t="shared" si="102"/>
        <v>20.455234356837018</v>
      </c>
      <c r="D1164" s="2">
        <f t="shared" si="104"/>
        <v>21.494593108157886</v>
      </c>
      <c r="E1164" s="2">
        <f t="shared" si="103"/>
        <v>-1.0393587513208686</v>
      </c>
      <c r="F1164" s="2">
        <f t="shared" si="107"/>
        <v>-1.3015267163380353</v>
      </c>
      <c r="G1164" s="2">
        <f t="shared" si="105"/>
        <v>0.26216796501716666</v>
      </c>
      <c r="H1164" s="2" t="str">
        <f t="shared" si="106"/>
        <v>Sell</v>
      </c>
    </row>
    <row r="1165" spans="1:8" ht="13.5" x14ac:dyDescent="0.25">
      <c r="A1165" s="3">
        <f>TITRES_STAT!B1168</f>
        <v>43707</v>
      </c>
      <c r="B1165" s="5">
        <f>TITRES_STAT!D1168</f>
        <v>20.638000000000002</v>
      </c>
      <c r="C1165" s="2">
        <f t="shared" si="102"/>
        <v>20.826275225015937</v>
      </c>
      <c r="D1165" s="2">
        <f t="shared" si="104"/>
        <v>21.431141766812857</v>
      </c>
      <c r="E1165" s="2">
        <f t="shared" si="103"/>
        <v>-0.60486654179691968</v>
      </c>
      <c r="F1165" s="2">
        <f t="shared" si="107"/>
        <v>-1.1621946814298123</v>
      </c>
      <c r="G1165" s="2">
        <f t="shared" si="105"/>
        <v>0.55732813963289263</v>
      </c>
      <c r="H1165" s="2" t="str">
        <f t="shared" si="106"/>
        <v>Sell</v>
      </c>
    </row>
    <row r="1166" spans="1:8" ht="13.5" x14ac:dyDescent="0.25">
      <c r="A1166" s="3">
        <f>TITRES_STAT!B1169</f>
        <v>43710</v>
      </c>
      <c r="B1166" s="5">
        <f>TITRES_STAT!D1169</f>
        <v>21.251999999999999</v>
      </c>
      <c r="C1166" s="2">
        <f t="shared" si="102"/>
        <v>21.245309805782714</v>
      </c>
      <c r="D1166" s="2">
        <f t="shared" si="104"/>
        <v>21.417872006308201</v>
      </c>
      <c r="E1166" s="2">
        <f t="shared" si="103"/>
        <v>-0.17256220052548699</v>
      </c>
      <c r="F1166" s="2">
        <f t="shared" si="107"/>
        <v>-0.9642681852489472</v>
      </c>
      <c r="G1166" s="2">
        <f t="shared" si="105"/>
        <v>0.79170598472346021</v>
      </c>
      <c r="H1166" s="2" t="str">
        <f t="shared" si="106"/>
        <v>Sell</v>
      </c>
    </row>
    <row r="1167" spans="1:8" ht="13.5" x14ac:dyDescent="0.25">
      <c r="A1167" s="3">
        <f>TITRES_STAT!B1170</f>
        <v>43711</v>
      </c>
      <c r="B1167" s="5">
        <f>TITRES_STAT!D1170</f>
        <v>21.251999999999999</v>
      </c>
      <c r="C1167" s="2">
        <f t="shared" ref="C1167:C1230" si="108">$C$4*B1157+C1166*(1-$C$4)</f>
        <v>21.504339066431527</v>
      </c>
      <c r="D1167" s="2">
        <f t="shared" si="104"/>
        <v>21.405585191026113</v>
      </c>
      <c r="E1167" s="2">
        <f t="shared" si="103"/>
        <v>9.8753875405414249E-2</v>
      </c>
      <c r="F1167" s="2">
        <f t="shared" si="107"/>
        <v>-0.75166377311807497</v>
      </c>
      <c r="G1167" s="2">
        <f t="shared" si="105"/>
        <v>0.85041764852348922</v>
      </c>
      <c r="H1167" s="2" t="str">
        <f t="shared" si="106"/>
        <v>Sell</v>
      </c>
    </row>
    <row r="1168" spans="1:8" ht="13.5" x14ac:dyDescent="0.25">
      <c r="A1168" s="3">
        <f>TITRES_STAT!B1171</f>
        <v>43712</v>
      </c>
      <c r="B1168" s="5">
        <f>TITRES_STAT!D1171</f>
        <v>22.541</v>
      </c>
      <c r="C1168" s="2">
        <f t="shared" si="108"/>
        <v>21.82736382544206</v>
      </c>
      <c r="D1168" s="2">
        <f t="shared" si="104"/>
        <v>21.489689991690845</v>
      </c>
      <c r="E1168" s="2">
        <f t="shared" si="103"/>
        <v>0.3376738337512144</v>
      </c>
      <c r="F1168" s="2">
        <f t="shared" si="107"/>
        <v>-0.53379625174421719</v>
      </c>
      <c r="G1168" s="2">
        <f t="shared" si="105"/>
        <v>0.87147008549543159</v>
      </c>
      <c r="H1168" s="2" t="str">
        <f t="shared" si="106"/>
        <v>Sell</v>
      </c>
    </row>
    <row r="1169" spans="1:8" ht="13.5" x14ac:dyDescent="0.25">
      <c r="A1169" s="3">
        <f>TITRES_STAT!B1172</f>
        <v>43713</v>
      </c>
      <c r="B1169" s="5">
        <f>TITRES_STAT!D1172</f>
        <v>23.216000000000001</v>
      </c>
      <c r="C1169" s="2">
        <f t="shared" si="108"/>
        <v>22.160538621527898</v>
      </c>
      <c r="D1169" s="2">
        <f t="shared" si="104"/>
        <v>21.617564807121152</v>
      </c>
      <c r="E1169" s="2">
        <f t="shared" si="103"/>
        <v>0.54297381440674641</v>
      </c>
      <c r="F1169" s="2">
        <f t="shared" si="107"/>
        <v>-0.31844223851402448</v>
      </c>
      <c r="G1169" s="2">
        <f t="shared" si="105"/>
        <v>0.86141605292077084</v>
      </c>
      <c r="H1169" s="2" t="str">
        <f t="shared" si="106"/>
        <v>Sell</v>
      </c>
    </row>
    <row r="1170" spans="1:8" ht="13.5" x14ac:dyDescent="0.25">
      <c r="A1170" s="3">
        <f>TITRES_STAT!B1173</f>
        <v>43714</v>
      </c>
      <c r="B1170" s="5">
        <f>TITRES_STAT!D1173</f>
        <v>23.603999999999999</v>
      </c>
      <c r="C1170" s="2">
        <f t="shared" si="108"/>
        <v>22.454301910523608</v>
      </c>
      <c r="D1170" s="2">
        <f t="shared" si="104"/>
        <v>21.764708154741808</v>
      </c>
      <c r="E1170" s="2">
        <f t="shared" si="103"/>
        <v>0.68959375578180016</v>
      </c>
      <c r="F1170" s="2">
        <f t="shared" si="107"/>
        <v>-0.11683503965485953</v>
      </c>
      <c r="G1170" s="2">
        <f t="shared" si="105"/>
        <v>0.80642879543665968</v>
      </c>
      <c r="H1170" s="2" t="str">
        <f t="shared" si="106"/>
        <v>Sell</v>
      </c>
    </row>
    <row r="1171" spans="1:8" ht="13.5" x14ac:dyDescent="0.25">
      <c r="A1171" s="3">
        <f>TITRES_STAT!B1174</f>
        <v>43717</v>
      </c>
      <c r="B1171" s="5">
        <f>TITRES_STAT!D1174</f>
        <v>23.603999999999999</v>
      </c>
      <c r="C1171" s="2">
        <f t="shared" si="108"/>
        <v>22.591793924289206</v>
      </c>
      <c r="D1171" s="2">
        <f t="shared" si="104"/>
        <v>21.900951995131305</v>
      </c>
      <c r="E1171" s="2">
        <f t="shared" si="103"/>
        <v>0.69084192915790155</v>
      </c>
      <c r="F1171" s="2">
        <f t="shared" si="107"/>
        <v>4.4700354107692686E-2</v>
      </c>
      <c r="G1171" s="2">
        <f t="shared" si="105"/>
        <v>0.64614157505020886</v>
      </c>
      <c r="H1171" s="2" t="str">
        <f t="shared" si="106"/>
        <v>Sell</v>
      </c>
    </row>
    <row r="1172" spans="1:8" ht="13.5" x14ac:dyDescent="0.25">
      <c r="A1172" s="3">
        <f>TITRES_STAT!B1175</f>
        <v>43718</v>
      </c>
      <c r="B1172" s="5">
        <f>TITRES_STAT!D1175</f>
        <v>23.603999999999999</v>
      </c>
      <c r="C1172" s="2">
        <f t="shared" si="108"/>
        <v>22.546902551321637</v>
      </c>
      <c r="D1172" s="2">
        <f t="shared" si="104"/>
        <v>22.027103699195653</v>
      </c>
      <c r="E1172" s="2">
        <f t="shared" si="103"/>
        <v>0.51979885212598376</v>
      </c>
      <c r="F1172" s="2">
        <f t="shared" si="107"/>
        <v>0.13972005371135091</v>
      </c>
      <c r="G1172" s="2">
        <f t="shared" si="105"/>
        <v>0.38007879841463288</v>
      </c>
      <c r="H1172" s="2" t="str">
        <f t="shared" si="106"/>
        <v>Sell</v>
      </c>
    </row>
    <row r="1173" spans="1:8" ht="13.5" x14ac:dyDescent="0.25">
      <c r="A1173" s="3">
        <f>TITRES_STAT!B1176</f>
        <v>43719</v>
      </c>
      <c r="B1173" s="5">
        <f>TITRES_STAT!D1176</f>
        <v>24.311</v>
      </c>
      <c r="C1173" s="2">
        <f t="shared" si="108"/>
        <v>22.406148312656768</v>
      </c>
      <c r="D1173" s="2">
        <f t="shared" si="104"/>
        <v>22.196281202958936</v>
      </c>
      <c r="E1173" s="2">
        <f t="shared" si="103"/>
        <v>0.20986710969783218</v>
      </c>
      <c r="F1173" s="2">
        <f t="shared" si="107"/>
        <v>0.15374946490864716</v>
      </c>
      <c r="G1173" s="2">
        <f t="shared" si="105"/>
        <v>5.6117644789185017E-2</v>
      </c>
      <c r="H1173" s="2" t="str">
        <f t="shared" si="106"/>
        <v>Sell</v>
      </c>
    </row>
    <row r="1174" spans="1:8" ht="13.5" x14ac:dyDescent="0.25">
      <c r="A1174" s="3">
        <f>TITRES_STAT!B1177</f>
        <v>43720</v>
      </c>
      <c r="B1174" s="5">
        <f>TITRES_STAT!D1177</f>
        <v>24.311</v>
      </c>
      <c r="C1174" s="2">
        <f t="shared" si="108"/>
        <v>22.283510110709571</v>
      </c>
      <c r="D1174" s="2">
        <f t="shared" si="104"/>
        <v>22.352927039776791</v>
      </c>
      <c r="E1174" s="2">
        <f t="shared" si="103"/>
        <v>-6.9416929067219968E-2</v>
      </c>
      <c r="F1174" s="2">
        <f t="shared" si="107"/>
        <v>0.10911618611347375</v>
      </c>
      <c r="G1174" s="2">
        <f t="shared" si="105"/>
        <v>-0.1785331151806937</v>
      </c>
      <c r="H1174" s="2" t="str">
        <f t="shared" si="106"/>
        <v>Hold</v>
      </c>
    </row>
    <row r="1175" spans="1:8" ht="13.5" x14ac:dyDescent="0.25">
      <c r="A1175" s="3">
        <f>TITRES_STAT!B1178</f>
        <v>43721</v>
      </c>
      <c r="B1175" s="5">
        <f>TITRES_STAT!D1178</f>
        <v>24.311</v>
      </c>
      <c r="C1175" s="2">
        <f t="shared" si="108"/>
        <v>22.030354709061942</v>
      </c>
      <c r="D1175" s="2">
        <f t="shared" si="104"/>
        <v>22.497969481274804</v>
      </c>
      <c r="E1175" s="2">
        <f t="shared" si="103"/>
        <v>-0.46761477221286185</v>
      </c>
      <c r="F1175" s="2">
        <f t="shared" si="107"/>
        <v>-6.2300055517933717E-3</v>
      </c>
      <c r="G1175" s="2">
        <f t="shared" si="105"/>
        <v>-0.46138476666106848</v>
      </c>
      <c r="H1175" s="2" t="str">
        <f t="shared" si="106"/>
        <v>Hold</v>
      </c>
    </row>
    <row r="1176" spans="1:8" ht="13.5" x14ac:dyDescent="0.25">
      <c r="A1176" s="3">
        <f>TITRES_STAT!B1179</f>
        <v>43724</v>
      </c>
      <c r="B1176" s="5">
        <f>TITRES_STAT!D1179</f>
        <v>24.311</v>
      </c>
      <c r="C1176" s="2">
        <f t="shared" si="108"/>
        <v>21.910607830744723</v>
      </c>
      <c r="D1176" s="2">
        <f t="shared" si="104"/>
        <v>22.632268038217411</v>
      </c>
      <c r="E1176" s="2">
        <f t="shared" si="103"/>
        <v>-0.72166020747268789</v>
      </c>
      <c r="F1176" s="2">
        <f t="shared" si="107"/>
        <v>-0.14931604593597228</v>
      </c>
      <c r="G1176" s="2">
        <f t="shared" si="105"/>
        <v>-0.57234416153671563</v>
      </c>
      <c r="H1176" s="2" t="str">
        <f t="shared" si="106"/>
        <v>Hold</v>
      </c>
    </row>
    <row r="1177" spans="1:8" ht="13.5" x14ac:dyDescent="0.25">
      <c r="A1177" s="3">
        <f>TITRES_STAT!B1180</f>
        <v>43725</v>
      </c>
      <c r="B1177" s="5">
        <f>TITRES_STAT!D1180</f>
        <v>24.311</v>
      </c>
      <c r="C1177" s="2">
        <f t="shared" si="108"/>
        <v>21.809283549091688</v>
      </c>
      <c r="D1177" s="2">
        <f t="shared" si="104"/>
        <v>22.75661855390501</v>
      </c>
      <c r="E1177" s="2">
        <f t="shared" si="103"/>
        <v>-0.947335004813322</v>
      </c>
      <c r="F1177" s="2">
        <f t="shared" si="107"/>
        <v>-0.30891983771144227</v>
      </c>
      <c r="G1177" s="2">
        <f t="shared" si="105"/>
        <v>-0.63841516710187973</v>
      </c>
      <c r="H1177" s="2" t="str">
        <f t="shared" si="106"/>
        <v>Hold</v>
      </c>
    </row>
    <row r="1178" spans="1:8" ht="13.5" x14ac:dyDescent="0.25">
      <c r="A1178" s="3">
        <f>TITRES_STAT!B1181</f>
        <v>43726</v>
      </c>
      <c r="B1178" s="5">
        <f>TITRES_STAT!D1181</f>
        <v>24.07</v>
      </c>
      <c r="C1178" s="2">
        <f t="shared" si="108"/>
        <v>21.921855310769889</v>
      </c>
      <c r="D1178" s="2">
        <f t="shared" si="104"/>
        <v>22.853906068430565</v>
      </c>
      <c r="E1178" s="2">
        <f t="shared" si="103"/>
        <v>-0.9320507576606758</v>
      </c>
      <c r="F1178" s="2">
        <f t="shared" si="107"/>
        <v>-0.43354602170128897</v>
      </c>
      <c r="G1178" s="2">
        <f t="shared" si="105"/>
        <v>-0.49850473595938682</v>
      </c>
      <c r="H1178" s="2" t="str">
        <f t="shared" si="106"/>
        <v>Hold</v>
      </c>
    </row>
    <row r="1179" spans="1:8" ht="13.5" x14ac:dyDescent="0.25">
      <c r="A1179" s="3">
        <f>TITRES_STAT!B1182</f>
        <v>43727</v>
      </c>
      <c r="B1179" s="5">
        <f>TITRES_STAT!D1182</f>
        <v>24.07</v>
      </c>
      <c r="C1179" s="2">
        <f t="shared" si="108"/>
        <v>22.12095449372837</v>
      </c>
      <c r="D1179" s="2">
        <f t="shared" si="104"/>
        <v>22.943987100398669</v>
      </c>
      <c r="E1179" s="2">
        <f t="shared" si="103"/>
        <v>-0.82303260667029932</v>
      </c>
      <c r="F1179" s="2">
        <f t="shared" si="107"/>
        <v>-0.51144333869509107</v>
      </c>
      <c r="G1179" s="2">
        <f t="shared" si="105"/>
        <v>-0.31158926797520825</v>
      </c>
      <c r="H1179" s="2" t="str">
        <f t="shared" si="106"/>
        <v>Hold</v>
      </c>
    </row>
    <row r="1180" spans="1:8" ht="13.5" x14ac:dyDescent="0.25">
      <c r="A1180" s="3">
        <f>TITRES_STAT!B1183</f>
        <v>43728</v>
      </c>
      <c r="B1180" s="5">
        <f>TITRES_STAT!D1183</f>
        <v>24.07</v>
      </c>
      <c r="C1180" s="2">
        <f t="shared" si="108"/>
        <v>22.349115340847082</v>
      </c>
      <c r="D1180" s="2">
        <f t="shared" si="104"/>
        <v>23.027395463332102</v>
      </c>
      <c r="E1180" s="2">
        <f t="shared" ref="E1180:E1243" si="109">C1180-D1180</f>
        <v>-0.67828012248502034</v>
      </c>
      <c r="F1180" s="2">
        <f t="shared" si="107"/>
        <v>-0.54481069545307692</v>
      </c>
      <c r="G1180" s="2">
        <f t="shared" si="105"/>
        <v>-0.13346942703194342</v>
      </c>
      <c r="H1180" s="2" t="str">
        <f t="shared" si="106"/>
        <v>Hold</v>
      </c>
    </row>
    <row r="1181" spans="1:8" ht="13.5" x14ac:dyDescent="0.25">
      <c r="A1181" s="3">
        <f>TITRES_STAT!B1184</f>
        <v>43731</v>
      </c>
      <c r="B1181" s="5">
        <f>TITRES_STAT!D1184</f>
        <v>24.07</v>
      </c>
      <c r="C1181" s="2">
        <f t="shared" si="108"/>
        <v>22.5421745191783</v>
      </c>
      <c r="D1181" s="2">
        <f t="shared" ref="D1181:D1244" si="110">$D$4*B1181+(1-$D$4)*D1180</f>
        <v>23.104625429011204</v>
      </c>
      <c r="E1181" s="2">
        <f t="shared" si="109"/>
        <v>-0.56245090983290424</v>
      </c>
      <c r="F1181" s="2">
        <f t="shared" si="107"/>
        <v>-0.54833873832904245</v>
      </c>
      <c r="G1181" s="2">
        <f t="shared" si="105"/>
        <v>-1.4112171503861792E-2</v>
      </c>
      <c r="H1181" s="2" t="str">
        <f t="shared" si="106"/>
        <v>Hold</v>
      </c>
    </row>
    <row r="1182" spans="1:8" ht="13.5" x14ac:dyDescent="0.25">
      <c r="A1182" s="3">
        <f>TITRES_STAT!B1185</f>
        <v>43732</v>
      </c>
      <c r="B1182" s="5">
        <f>TITRES_STAT!D1185</f>
        <v>24.07</v>
      </c>
      <c r="C1182" s="2">
        <f t="shared" si="108"/>
        <v>22.70553228545856</v>
      </c>
      <c r="D1182" s="2">
        <f t="shared" si="110"/>
        <v>23.176134656491854</v>
      </c>
      <c r="E1182" s="2">
        <f t="shared" si="109"/>
        <v>-0.47060237103329428</v>
      </c>
      <c r="F1182" s="2">
        <f t="shared" si="107"/>
        <v>-0.53279146486989282</v>
      </c>
      <c r="G1182" s="2">
        <f t="shared" si="105"/>
        <v>6.2189093836598541E-2</v>
      </c>
      <c r="H1182" s="2" t="str">
        <f t="shared" si="106"/>
        <v>Sell</v>
      </c>
    </row>
    <row r="1183" spans="1:8" ht="13.5" x14ac:dyDescent="0.25">
      <c r="A1183" s="3">
        <f>TITRES_STAT!B1186</f>
        <v>43733</v>
      </c>
      <c r="B1183" s="5">
        <f>TITRES_STAT!D1186</f>
        <v>24.047000000000001</v>
      </c>
      <c r="C1183" s="2">
        <f t="shared" si="108"/>
        <v>22.952527318464934</v>
      </c>
      <c r="D1183" s="2">
        <f t="shared" si="110"/>
        <v>23.24064320045542</v>
      </c>
      <c r="E1183" s="2">
        <f t="shared" si="109"/>
        <v>-0.28811588199048543</v>
      </c>
      <c r="F1183" s="2">
        <f t="shared" si="107"/>
        <v>-0.48385634829401136</v>
      </c>
      <c r="G1183" s="2">
        <f t="shared" si="105"/>
        <v>0.19574046630352593</v>
      </c>
      <c r="H1183" s="2" t="str">
        <f t="shared" si="106"/>
        <v>Sell</v>
      </c>
    </row>
    <row r="1184" spans="1:8" ht="13.5" x14ac:dyDescent="0.25">
      <c r="A1184" s="3">
        <f>TITRES_STAT!B1187</f>
        <v>43734</v>
      </c>
      <c r="B1184" s="5">
        <f>TITRES_STAT!D1187</f>
        <v>24.032</v>
      </c>
      <c r="C1184" s="2">
        <f t="shared" si="108"/>
        <v>23.161523115624174</v>
      </c>
      <c r="D1184" s="2">
        <f t="shared" si="110"/>
        <v>23.299262222643907</v>
      </c>
      <c r="E1184" s="2">
        <f t="shared" si="109"/>
        <v>-0.13773910701973335</v>
      </c>
      <c r="F1184" s="2">
        <f t="shared" si="107"/>
        <v>-0.41463290003915582</v>
      </c>
      <c r="G1184" s="2">
        <f t="shared" si="105"/>
        <v>0.27689379301942246</v>
      </c>
      <c r="H1184" s="2" t="str">
        <f t="shared" si="106"/>
        <v>Sell</v>
      </c>
    </row>
    <row r="1185" spans="1:8" ht="13.5" x14ac:dyDescent="0.25">
      <c r="A1185" s="3">
        <f>TITRES_STAT!B1188</f>
        <v>43735</v>
      </c>
      <c r="B1185" s="5">
        <f>TITRES_STAT!D1188</f>
        <v>24.032</v>
      </c>
      <c r="C1185" s="2">
        <f t="shared" si="108"/>
        <v>23.338365713220455</v>
      </c>
      <c r="D1185" s="2">
        <f t="shared" si="110"/>
        <v>23.353539095040652</v>
      </c>
      <c r="E1185" s="2">
        <f t="shared" si="109"/>
        <v>-1.5173381820197562E-2</v>
      </c>
      <c r="F1185" s="2">
        <f t="shared" si="107"/>
        <v>-0.3347409963953642</v>
      </c>
      <c r="G1185" s="2">
        <f t="shared" si="105"/>
        <v>0.31956761457516664</v>
      </c>
      <c r="H1185" s="2" t="str">
        <f t="shared" si="106"/>
        <v>Sell</v>
      </c>
    </row>
    <row r="1186" spans="1:8" ht="13.5" x14ac:dyDescent="0.25">
      <c r="A1186" s="3">
        <f>TITRES_STAT!B1189</f>
        <v>43738</v>
      </c>
      <c r="B1186" s="5">
        <f>TITRES_STAT!D1189</f>
        <v>23.876000000000001</v>
      </c>
      <c r="C1186" s="2">
        <f t="shared" si="108"/>
        <v>23.488001757340385</v>
      </c>
      <c r="D1186" s="2">
        <f t="shared" si="110"/>
        <v>23.392239902815419</v>
      </c>
      <c r="E1186" s="2">
        <f t="shared" si="109"/>
        <v>9.5761854524965884E-2</v>
      </c>
      <c r="F1186" s="2">
        <f t="shared" si="107"/>
        <v>-0.24864042621129823</v>
      </c>
      <c r="G1186" s="2">
        <f t="shared" si="105"/>
        <v>0.34440228073626411</v>
      </c>
      <c r="H1186" s="2" t="str">
        <f t="shared" si="106"/>
        <v>Sell</v>
      </c>
    </row>
    <row r="1187" spans="1:8" ht="13.5" x14ac:dyDescent="0.25">
      <c r="A1187" s="3">
        <f>TITRES_STAT!B1190</f>
        <v>43739</v>
      </c>
      <c r="B1187" s="5">
        <f>TITRES_STAT!D1190</f>
        <v>23.876000000000001</v>
      </c>
      <c r="C1187" s="2">
        <f t="shared" si="108"/>
        <v>23.614616871595707</v>
      </c>
      <c r="D1187" s="2">
        <f t="shared" si="110"/>
        <v>23.428073984088353</v>
      </c>
      <c r="E1187" s="2">
        <f t="shared" si="109"/>
        <v>0.18654288750735404</v>
      </c>
      <c r="F1187" s="2">
        <f t="shared" si="107"/>
        <v>-0.16160376346756777</v>
      </c>
      <c r="G1187" s="2">
        <f t="shared" si="105"/>
        <v>0.34814665097492181</v>
      </c>
      <c r="H1187" s="2" t="str">
        <f t="shared" si="106"/>
        <v>Sell</v>
      </c>
    </row>
    <row r="1188" spans="1:8" ht="13.5" x14ac:dyDescent="0.25">
      <c r="A1188" s="3">
        <f>TITRES_STAT!B1191</f>
        <v>43740</v>
      </c>
      <c r="B1188" s="5">
        <f>TITRES_STAT!D1191</f>
        <v>23.867999999999999</v>
      </c>
      <c r="C1188" s="2">
        <f t="shared" si="108"/>
        <v>23.684675814427138</v>
      </c>
      <c r="D1188" s="2">
        <f t="shared" si="110"/>
        <v>23.460661096378107</v>
      </c>
      <c r="E1188" s="2">
        <f t="shared" si="109"/>
        <v>0.22401471804903039</v>
      </c>
      <c r="F1188" s="2">
        <f t="shared" si="107"/>
        <v>-8.4480067164248135E-2</v>
      </c>
      <c r="G1188" s="2">
        <f t="shared" ref="G1188:G1251" si="111">E1188-F1188</f>
        <v>0.30849478521327856</v>
      </c>
      <c r="H1188" s="2" t="str">
        <f t="shared" ref="H1188:H1251" si="112">IF(G1188&lt;0,"Hold","Sell")</f>
        <v>Sell</v>
      </c>
    </row>
    <row r="1189" spans="1:8" ht="13.5" x14ac:dyDescent="0.25">
      <c r="A1189" s="3">
        <f>TITRES_STAT!B1192</f>
        <v>43741</v>
      </c>
      <c r="B1189" s="5">
        <f>TITRES_STAT!D1192</f>
        <v>23.867999999999999</v>
      </c>
      <c r="C1189" s="2">
        <f t="shared" si="108"/>
        <v>23.743956458361424</v>
      </c>
      <c r="D1189" s="2">
        <f t="shared" si="110"/>
        <v>23.490834348498247</v>
      </c>
      <c r="E1189" s="2">
        <f t="shared" si="109"/>
        <v>0.25312210986317751</v>
      </c>
      <c r="F1189" s="2">
        <f t="shared" ref="F1189:F1252" si="113">(E1189*(2/(10)))+((1-(2/10))*F1188)</f>
        <v>-1.6959631758763014E-2</v>
      </c>
      <c r="G1189" s="2">
        <f t="shared" si="111"/>
        <v>0.27008174162194054</v>
      </c>
      <c r="H1189" s="2" t="str">
        <f t="shared" si="112"/>
        <v>Sell</v>
      </c>
    </row>
    <row r="1190" spans="1:8" ht="13.5" x14ac:dyDescent="0.25">
      <c r="A1190" s="3">
        <f>TITRES_STAT!B1193</f>
        <v>43742</v>
      </c>
      <c r="B1190" s="5">
        <f>TITRES_STAT!D1193</f>
        <v>23.867999999999999</v>
      </c>
      <c r="C1190" s="2">
        <f t="shared" si="108"/>
        <v>23.794117003228898</v>
      </c>
      <c r="D1190" s="2">
        <f t="shared" si="110"/>
        <v>23.518772544905787</v>
      </c>
      <c r="E1190" s="2">
        <f t="shared" si="109"/>
        <v>0.2753444583231115</v>
      </c>
      <c r="F1190" s="2">
        <f t="shared" si="113"/>
        <v>4.1501186257611893E-2</v>
      </c>
      <c r="G1190" s="2">
        <f t="shared" si="111"/>
        <v>0.2338432720654996</v>
      </c>
      <c r="H1190" s="2" t="str">
        <f t="shared" si="112"/>
        <v>Sell</v>
      </c>
    </row>
    <row r="1191" spans="1:8" ht="13.5" x14ac:dyDescent="0.25">
      <c r="A1191" s="3">
        <f>TITRES_STAT!B1194</f>
        <v>43745</v>
      </c>
      <c r="B1191" s="5">
        <f>TITRES_STAT!D1194</f>
        <v>23.867999999999999</v>
      </c>
      <c r="C1191" s="2">
        <f t="shared" si="108"/>
        <v>23.836560541193684</v>
      </c>
      <c r="D1191" s="2">
        <f t="shared" si="110"/>
        <v>23.544641245283138</v>
      </c>
      <c r="E1191" s="2">
        <f t="shared" si="109"/>
        <v>0.29191929591054588</v>
      </c>
      <c r="F1191" s="2">
        <f t="shared" si="113"/>
        <v>9.1584808188198696E-2</v>
      </c>
      <c r="G1191" s="2">
        <f t="shared" si="111"/>
        <v>0.20033448772234719</v>
      </c>
      <c r="H1191" s="2" t="str">
        <f t="shared" si="112"/>
        <v>Sell</v>
      </c>
    </row>
    <row r="1192" spans="1:8" ht="13.5" x14ac:dyDescent="0.25">
      <c r="A1192" s="3">
        <f>TITRES_STAT!B1195</f>
        <v>43746</v>
      </c>
      <c r="B1192" s="5">
        <f>TITRES_STAT!D1195</f>
        <v>23.914999999999999</v>
      </c>
      <c r="C1192" s="2">
        <f t="shared" si="108"/>
        <v>23.872474304086964</v>
      </c>
      <c r="D1192" s="2">
        <f t="shared" si="110"/>
        <v>23.572075227114016</v>
      </c>
      <c r="E1192" s="2">
        <f t="shared" si="109"/>
        <v>0.30039907697294765</v>
      </c>
      <c r="F1192" s="2">
        <f t="shared" si="113"/>
        <v>0.13334766194514849</v>
      </c>
      <c r="G1192" s="2">
        <f t="shared" si="111"/>
        <v>0.16705141502779916</v>
      </c>
      <c r="H1192" s="2" t="str">
        <f t="shared" si="112"/>
        <v>Sell</v>
      </c>
    </row>
    <row r="1193" spans="1:8" ht="13.5" x14ac:dyDescent="0.25">
      <c r="A1193" s="3">
        <f>TITRES_STAT!B1196</f>
        <v>43747</v>
      </c>
      <c r="B1193" s="5">
        <f>TITRES_STAT!D1196</f>
        <v>23.914999999999999</v>
      </c>
      <c r="C1193" s="2">
        <f t="shared" si="108"/>
        <v>23.899324411150509</v>
      </c>
      <c r="D1193" s="2">
        <f t="shared" si="110"/>
        <v>23.597477062142605</v>
      </c>
      <c r="E1193" s="2">
        <f t="shared" si="109"/>
        <v>0.30184734900790389</v>
      </c>
      <c r="F1193" s="2">
        <f t="shared" si="113"/>
        <v>0.16704759935769958</v>
      </c>
      <c r="G1193" s="2">
        <f t="shared" si="111"/>
        <v>0.1347997496502043</v>
      </c>
      <c r="H1193" s="2" t="str">
        <f t="shared" si="112"/>
        <v>Sell</v>
      </c>
    </row>
    <row r="1194" spans="1:8" ht="13.5" x14ac:dyDescent="0.25">
      <c r="A1194" s="3">
        <f>TITRES_STAT!B1197</f>
        <v>43748</v>
      </c>
      <c r="B1194" s="5">
        <f>TITRES_STAT!D1197</f>
        <v>22.844000000000001</v>
      </c>
      <c r="C1194" s="2">
        <f t="shared" si="108"/>
        <v>23.919736040204278</v>
      </c>
      <c r="D1194" s="2">
        <f t="shared" si="110"/>
        <v>23.54166394642834</v>
      </c>
      <c r="E1194" s="2">
        <f t="shared" si="109"/>
        <v>0.37807209377593765</v>
      </c>
      <c r="F1194" s="2">
        <f t="shared" si="113"/>
        <v>0.2092524982413472</v>
      </c>
      <c r="G1194" s="2">
        <f t="shared" si="111"/>
        <v>0.16881959553459044</v>
      </c>
      <c r="H1194" s="2" t="str">
        <f t="shared" si="112"/>
        <v>Sell</v>
      </c>
    </row>
    <row r="1195" spans="1:8" ht="13.5" x14ac:dyDescent="0.25">
      <c r="A1195" s="3">
        <f>TITRES_STAT!B1198</f>
        <v>43749</v>
      </c>
      <c r="B1195" s="5">
        <f>TITRES_STAT!D1198</f>
        <v>22.82</v>
      </c>
      <c r="C1195" s="2">
        <f t="shared" si="108"/>
        <v>23.937007418634391</v>
      </c>
      <c r="D1195" s="2">
        <f t="shared" si="110"/>
        <v>23.488207357804018</v>
      </c>
      <c r="E1195" s="2">
        <f t="shared" si="109"/>
        <v>0.44880006083037216</v>
      </c>
      <c r="F1195" s="2">
        <f t="shared" si="113"/>
        <v>0.25716201075915224</v>
      </c>
      <c r="G1195" s="2">
        <f t="shared" si="111"/>
        <v>0.19163805007121992</v>
      </c>
      <c r="H1195" s="2" t="str">
        <f t="shared" si="112"/>
        <v>Sell</v>
      </c>
    </row>
    <row r="1196" spans="1:8" ht="13.5" x14ac:dyDescent="0.25">
      <c r="A1196" s="3">
        <f>TITRES_STAT!B1199</f>
        <v>43752</v>
      </c>
      <c r="B1196" s="5">
        <f>TITRES_STAT!D1199</f>
        <v>22.797000000000001</v>
      </c>
      <c r="C1196" s="2">
        <f t="shared" si="108"/>
        <v>23.927621661921407</v>
      </c>
      <c r="D1196" s="2">
        <f t="shared" si="110"/>
        <v>23.437006812781497</v>
      </c>
      <c r="E1196" s="2">
        <f t="shared" si="109"/>
        <v>0.49061484913990938</v>
      </c>
      <c r="F1196" s="2">
        <f t="shared" si="113"/>
        <v>0.30385257843530367</v>
      </c>
      <c r="G1196" s="2">
        <f t="shared" si="111"/>
        <v>0.18676227070460572</v>
      </c>
      <c r="H1196" s="2" t="str">
        <f t="shared" si="112"/>
        <v>Sell</v>
      </c>
    </row>
    <row r="1197" spans="1:8" ht="13.5" x14ac:dyDescent="0.25">
      <c r="A1197" s="3">
        <f>TITRES_STAT!B1200</f>
        <v>43754</v>
      </c>
      <c r="B1197" s="5">
        <f>TITRES_STAT!D1200</f>
        <v>22.82</v>
      </c>
      <c r="C1197" s="2">
        <f t="shared" si="108"/>
        <v>23.919679867779653</v>
      </c>
      <c r="D1197" s="2">
        <f t="shared" si="110"/>
        <v>23.391302604427313</v>
      </c>
      <c r="E1197" s="2">
        <f t="shared" si="109"/>
        <v>0.52837726335233981</v>
      </c>
      <c r="F1197" s="2">
        <f t="shared" si="113"/>
        <v>0.34875751541871092</v>
      </c>
      <c r="G1197" s="2">
        <f t="shared" si="111"/>
        <v>0.17961974793362889</v>
      </c>
      <c r="H1197" s="2" t="str">
        <f t="shared" si="112"/>
        <v>Sell</v>
      </c>
    </row>
    <row r="1198" spans="1:8" ht="13.5" x14ac:dyDescent="0.25">
      <c r="A1198" s="3">
        <f>TITRES_STAT!B1201</f>
        <v>43755</v>
      </c>
      <c r="B1198" s="5">
        <f>TITRES_STAT!D1201</f>
        <v>22.82</v>
      </c>
      <c r="C1198" s="2">
        <f t="shared" si="108"/>
        <v>23.911729118890477</v>
      </c>
      <c r="D1198" s="2">
        <f t="shared" si="110"/>
        <v>23.348983892988254</v>
      </c>
      <c r="E1198" s="2">
        <f t="shared" si="109"/>
        <v>0.56274522590222276</v>
      </c>
      <c r="F1198" s="2">
        <f t="shared" si="113"/>
        <v>0.39155505751541331</v>
      </c>
      <c r="G1198" s="2">
        <f t="shared" si="111"/>
        <v>0.17119016838680945</v>
      </c>
      <c r="H1198" s="2" t="str">
        <f t="shared" si="112"/>
        <v>Sell</v>
      </c>
    </row>
    <row r="1199" spans="1:8" ht="13.5" x14ac:dyDescent="0.25">
      <c r="A1199" s="3">
        <f>TITRES_STAT!B1202</f>
        <v>43756</v>
      </c>
      <c r="B1199" s="5">
        <f>TITRES_STAT!D1202</f>
        <v>23.294</v>
      </c>
      <c r="C1199" s="2">
        <f t="shared" si="108"/>
        <v>23.905001562138096</v>
      </c>
      <c r="D1199" s="2">
        <f t="shared" si="110"/>
        <v>23.344911012026159</v>
      </c>
      <c r="E1199" s="2">
        <f t="shared" si="109"/>
        <v>0.56009055011193709</v>
      </c>
      <c r="F1199" s="2">
        <f t="shared" si="113"/>
        <v>0.42526215603471812</v>
      </c>
      <c r="G1199" s="2">
        <f t="shared" si="111"/>
        <v>0.13482839407721897</v>
      </c>
      <c r="H1199" s="2" t="str">
        <f t="shared" si="112"/>
        <v>Sell</v>
      </c>
    </row>
    <row r="1200" spans="1:8" ht="13.5" x14ac:dyDescent="0.25">
      <c r="A1200" s="3">
        <f>TITRES_STAT!B1203</f>
        <v>43759</v>
      </c>
      <c r="B1200" s="5">
        <f>TITRES_STAT!D1203</f>
        <v>23.294</v>
      </c>
      <c r="C1200" s="2">
        <f t="shared" si="108"/>
        <v>23.899309014116852</v>
      </c>
      <c r="D1200" s="2">
        <f t="shared" si="110"/>
        <v>23.341139825950147</v>
      </c>
      <c r="E1200" s="2">
        <f t="shared" si="109"/>
        <v>0.5581691881667048</v>
      </c>
      <c r="F1200" s="2">
        <f t="shared" si="113"/>
        <v>0.45184356246111546</v>
      </c>
      <c r="G1200" s="2">
        <f t="shared" si="111"/>
        <v>0.10632562570558934</v>
      </c>
      <c r="H1200" s="2" t="str">
        <f t="shared" si="112"/>
        <v>Sell</v>
      </c>
    </row>
    <row r="1201" spans="1:8" ht="13.5" x14ac:dyDescent="0.25">
      <c r="A1201" s="3">
        <f>TITRES_STAT!B1204</f>
        <v>43760</v>
      </c>
      <c r="B1201" s="5">
        <f>TITRES_STAT!D1204</f>
        <v>23.294</v>
      </c>
      <c r="C1201" s="2">
        <f t="shared" si="108"/>
        <v>23.894492242714261</v>
      </c>
      <c r="D1201" s="2">
        <f t="shared" si="110"/>
        <v>23.337647986990877</v>
      </c>
      <c r="E1201" s="2">
        <f t="shared" si="109"/>
        <v>0.5568442557233837</v>
      </c>
      <c r="F1201" s="2">
        <f t="shared" si="113"/>
        <v>0.47284370111356916</v>
      </c>
      <c r="G1201" s="2">
        <f t="shared" si="111"/>
        <v>8.4000554609814537E-2</v>
      </c>
      <c r="H1201" s="2" t="str">
        <f t="shared" si="112"/>
        <v>Sell</v>
      </c>
    </row>
    <row r="1202" spans="1:8" ht="13.5" x14ac:dyDescent="0.25">
      <c r="A1202" s="3">
        <f>TITRES_STAT!B1205</f>
        <v>43761</v>
      </c>
      <c r="B1202" s="5">
        <f>TITRES_STAT!D1205</f>
        <v>23.294</v>
      </c>
      <c r="C1202" s="2">
        <f t="shared" si="108"/>
        <v>23.897647282296681</v>
      </c>
      <c r="D1202" s="2">
        <f t="shared" si="110"/>
        <v>23.334414802769331</v>
      </c>
      <c r="E1202" s="2">
        <f t="shared" si="109"/>
        <v>0.56323247952735045</v>
      </c>
      <c r="F1202" s="2">
        <f t="shared" si="113"/>
        <v>0.49092145679632543</v>
      </c>
      <c r="G1202" s="2">
        <f t="shared" si="111"/>
        <v>7.2311022731025021E-2</v>
      </c>
      <c r="H1202" s="2" t="str">
        <f t="shared" si="112"/>
        <v>Sell</v>
      </c>
    </row>
    <row r="1203" spans="1:8" ht="13.5" x14ac:dyDescent="0.25">
      <c r="A1203" s="3">
        <f>TITRES_STAT!B1206</f>
        <v>43762</v>
      </c>
      <c r="B1203" s="5">
        <f>TITRES_STAT!D1206</f>
        <v>23.294</v>
      </c>
      <c r="C1203" s="2">
        <f t="shared" si="108"/>
        <v>23.900316931174114</v>
      </c>
      <c r="D1203" s="2">
        <f t="shared" si="110"/>
        <v>23.331421113675304</v>
      </c>
      <c r="E1203" s="2">
        <f t="shared" si="109"/>
        <v>0.56889581749880946</v>
      </c>
      <c r="F1203" s="2">
        <f t="shared" si="113"/>
        <v>0.5065163289368223</v>
      </c>
      <c r="G1203" s="2">
        <f t="shared" si="111"/>
        <v>6.2379488561987162E-2</v>
      </c>
      <c r="H1203" s="2" t="str">
        <f t="shared" si="112"/>
        <v>Sell</v>
      </c>
    </row>
    <row r="1204" spans="1:8" ht="13.5" x14ac:dyDescent="0.25">
      <c r="A1204" s="3">
        <f>TITRES_STAT!B1207</f>
        <v>43763</v>
      </c>
      <c r="B1204" s="5">
        <f>TITRES_STAT!D1207</f>
        <v>22.905999999999999</v>
      </c>
      <c r="C1204" s="2">
        <f t="shared" si="108"/>
        <v>23.737806634070406</v>
      </c>
      <c r="D1204" s="2">
        <f t="shared" si="110"/>
        <v>23.299908438588243</v>
      </c>
      <c r="E1204" s="2">
        <f t="shared" si="109"/>
        <v>0.43789819548216258</v>
      </c>
      <c r="F1204" s="2">
        <f t="shared" si="113"/>
        <v>0.49279270224589039</v>
      </c>
      <c r="G1204" s="2">
        <f t="shared" si="111"/>
        <v>-5.4894506763727813E-2</v>
      </c>
      <c r="H1204" s="2" t="str">
        <f t="shared" si="112"/>
        <v>Hold</v>
      </c>
    </row>
    <row r="1205" spans="1:8" ht="13.5" x14ac:dyDescent="0.25">
      <c r="A1205" s="3">
        <f>TITRES_STAT!B1208</f>
        <v>43766</v>
      </c>
      <c r="B1205" s="5">
        <f>TITRES_STAT!D1208</f>
        <v>22.905999999999999</v>
      </c>
      <c r="C1205" s="2">
        <f t="shared" si="108"/>
        <v>23.59660561344419</v>
      </c>
      <c r="D1205" s="2">
        <f t="shared" si="110"/>
        <v>23.270730035729855</v>
      </c>
      <c r="E1205" s="2">
        <f t="shared" si="109"/>
        <v>0.32587557771433495</v>
      </c>
      <c r="F1205" s="2">
        <f t="shared" si="113"/>
        <v>0.45940927733957931</v>
      </c>
      <c r="G1205" s="2">
        <f t="shared" si="111"/>
        <v>-0.13353369962524436</v>
      </c>
      <c r="H1205" s="2" t="str">
        <f t="shared" si="112"/>
        <v>Hold</v>
      </c>
    </row>
    <row r="1206" spans="1:8" ht="13.5" x14ac:dyDescent="0.25">
      <c r="A1206" s="3">
        <f>TITRES_STAT!B1209</f>
        <v>43767</v>
      </c>
      <c r="B1206" s="5">
        <f>TITRES_STAT!D1209</f>
        <v>23.294</v>
      </c>
      <c r="C1206" s="2">
        <f t="shared" si="108"/>
        <v>23.473589365222008</v>
      </c>
      <c r="D1206" s="2">
        <f t="shared" si="110"/>
        <v>23.2724537367869</v>
      </c>
      <c r="E1206" s="2">
        <f t="shared" si="109"/>
        <v>0.20113562843510735</v>
      </c>
      <c r="F1206" s="2">
        <f t="shared" si="113"/>
        <v>0.40775454755868495</v>
      </c>
      <c r="G1206" s="2">
        <f t="shared" si="111"/>
        <v>-0.2066189191235776</v>
      </c>
      <c r="H1206" s="2" t="str">
        <f t="shared" si="112"/>
        <v>Hold</v>
      </c>
    </row>
    <row r="1207" spans="1:8" ht="13.5" x14ac:dyDescent="0.25">
      <c r="A1207" s="3">
        <f>TITRES_STAT!B1210</f>
        <v>43768</v>
      </c>
      <c r="B1207" s="5">
        <f>TITRES_STAT!D1210</f>
        <v>24.707000000000001</v>
      </c>
      <c r="C1207" s="2">
        <f t="shared" si="108"/>
        <v>23.373037155187852</v>
      </c>
      <c r="D1207" s="2">
        <f t="shared" si="110"/>
        <v>23.378716422950834</v>
      </c>
      <c r="E1207" s="2">
        <f t="shared" si="109"/>
        <v>-5.6792677629822208E-3</v>
      </c>
      <c r="F1207" s="2">
        <f t="shared" si="113"/>
        <v>0.32506778449435153</v>
      </c>
      <c r="G1207" s="2">
        <f t="shared" si="111"/>
        <v>-0.33074705225733375</v>
      </c>
      <c r="H1207" s="2" t="str">
        <f t="shared" si="112"/>
        <v>Hold</v>
      </c>
    </row>
    <row r="1208" spans="1:8" ht="13.5" x14ac:dyDescent="0.25">
      <c r="A1208" s="3">
        <f>TITRES_STAT!B1211</f>
        <v>43769</v>
      </c>
      <c r="B1208" s="5">
        <f>TITRES_STAT!D1211</f>
        <v>24.847000000000001</v>
      </c>
      <c r="C1208" s="2">
        <f t="shared" si="108"/>
        <v>23.287954515928181</v>
      </c>
      <c r="D1208" s="2">
        <f t="shared" si="110"/>
        <v>23.487478169398919</v>
      </c>
      <c r="E1208" s="2">
        <f t="shared" si="109"/>
        <v>-0.19952365347073808</v>
      </c>
      <c r="F1208" s="2">
        <f t="shared" si="113"/>
        <v>0.22014949690133362</v>
      </c>
      <c r="G1208" s="2">
        <f t="shared" si="111"/>
        <v>-0.4196731503720717</v>
      </c>
      <c r="H1208" s="2" t="str">
        <f t="shared" si="112"/>
        <v>Hold</v>
      </c>
    </row>
    <row r="1209" spans="1:8" ht="13.5" x14ac:dyDescent="0.25">
      <c r="A1209" s="3">
        <f>TITRES_STAT!B1212</f>
        <v>43770</v>
      </c>
      <c r="B1209" s="5">
        <f>TITRES_STAT!D1212</f>
        <v>25.234999999999999</v>
      </c>
      <c r="C1209" s="2">
        <f t="shared" si="108"/>
        <v>23.28888459040077</v>
      </c>
      <c r="D1209" s="2">
        <f t="shared" si="110"/>
        <v>23.616924230924926</v>
      </c>
      <c r="E1209" s="2">
        <f t="shared" si="109"/>
        <v>-0.32803964052415679</v>
      </c>
      <c r="F1209" s="2">
        <f t="shared" si="113"/>
        <v>0.11051166941623554</v>
      </c>
      <c r="G1209" s="2">
        <f t="shared" si="111"/>
        <v>-0.43855130994039232</v>
      </c>
      <c r="H1209" s="2" t="str">
        <f t="shared" si="112"/>
        <v>Hold</v>
      </c>
    </row>
    <row r="1210" spans="1:8" ht="13.5" x14ac:dyDescent="0.25">
      <c r="A1210" s="3">
        <f>TITRES_STAT!B1213</f>
        <v>43773</v>
      </c>
      <c r="B1210" s="5">
        <f>TITRES_STAT!D1213</f>
        <v>25.234999999999999</v>
      </c>
      <c r="C1210" s="2">
        <f t="shared" si="108"/>
        <v>23.289671576492957</v>
      </c>
      <c r="D1210" s="2">
        <f t="shared" si="110"/>
        <v>23.736781695300859</v>
      </c>
      <c r="E1210" s="2">
        <f t="shared" si="109"/>
        <v>-0.44711011880790252</v>
      </c>
      <c r="F1210" s="2">
        <f t="shared" si="113"/>
        <v>-1.0126882285920735E-3</v>
      </c>
      <c r="G1210" s="2">
        <f t="shared" si="111"/>
        <v>-0.44609743057931045</v>
      </c>
      <c r="H1210" s="2" t="str">
        <f t="shared" si="112"/>
        <v>Hold</v>
      </c>
    </row>
    <row r="1211" spans="1:8" ht="13.5" x14ac:dyDescent="0.25">
      <c r="A1211" s="3">
        <f>TITRES_STAT!B1214</f>
        <v>43774</v>
      </c>
      <c r="B1211" s="5">
        <f>TITRES_STAT!D1214</f>
        <v>25.234999999999999</v>
      </c>
      <c r="C1211" s="2">
        <f t="shared" si="108"/>
        <v>23.290337487801736</v>
      </c>
      <c r="D1211" s="2">
        <f t="shared" si="110"/>
        <v>23.847760828982278</v>
      </c>
      <c r="E1211" s="2">
        <f t="shared" si="109"/>
        <v>-0.5574233411805416</v>
      </c>
      <c r="F1211" s="2">
        <f t="shared" si="113"/>
        <v>-0.11229481881898198</v>
      </c>
      <c r="G1211" s="2">
        <f t="shared" si="111"/>
        <v>-0.44512852236155964</v>
      </c>
      <c r="H1211" s="2" t="str">
        <f t="shared" si="112"/>
        <v>Hold</v>
      </c>
    </row>
    <row r="1212" spans="1:8" ht="13.5" x14ac:dyDescent="0.25">
      <c r="A1212" s="3">
        <f>TITRES_STAT!B1215</f>
        <v>43775</v>
      </c>
      <c r="B1212" s="5">
        <f>TITRES_STAT!D1215</f>
        <v>25.234999999999999</v>
      </c>
      <c r="C1212" s="2">
        <f t="shared" si="108"/>
        <v>23.290900951216855</v>
      </c>
      <c r="D1212" s="2">
        <f t="shared" si="110"/>
        <v>23.9505192860947</v>
      </c>
      <c r="E1212" s="2">
        <f t="shared" si="109"/>
        <v>-0.6596183348778446</v>
      </c>
      <c r="F1212" s="2">
        <f t="shared" si="113"/>
        <v>-0.22175952203075452</v>
      </c>
      <c r="G1212" s="2">
        <f t="shared" si="111"/>
        <v>-0.43785881284709005</v>
      </c>
      <c r="H1212" s="2" t="str">
        <f t="shared" si="112"/>
        <v>Hold</v>
      </c>
    </row>
    <row r="1213" spans="1:8" ht="13.5" x14ac:dyDescent="0.25">
      <c r="A1213" s="3">
        <f>TITRES_STAT!B1216</f>
        <v>43776</v>
      </c>
      <c r="B1213" s="5">
        <f>TITRES_STAT!D1216</f>
        <v>25.234999999999999</v>
      </c>
      <c r="C1213" s="2">
        <f t="shared" si="108"/>
        <v>23.291377727952721</v>
      </c>
      <c r="D1213" s="2">
        <f t="shared" si="110"/>
        <v>24.045666005643241</v>
      </c>
      <c r="E1213" s="2">
        <f t="shared" si="109"/>
        <v>-0.7542882776905202</v>
      </c>
      <c r="F1213" s="2">
        <f t="shared" si="113"/>
        <v>-0.3282652731627077</v>
      </c>
      <c r="G1213" s="2">
        <f t="shared" si="111"/>
        <v>-0.4260230045278125</v>
      </c>
      <c r="H1213" s="2" t="str">
        <f t="shared" si="112"/>
        <v>Hold</v>
      </c>
    </row>
    <row r="1214" spans="1:8" ht="13.5" x14ac:dyDescent="0.25">
      <c r="A1214" s="3">
        <f>TITRES_STAT!B1217</f>
        <v>43777</v>
      </c>
      <c r="B1214" s="5">
        <f>TITRES_STAT!D1217</f>
        <v>25.234999999999999</v>
      </c>
      <c r="C1214" s="2">
        <f t="shared" si="108"/>
        <v>23.232088846729226</v>
      </c>
      <c r="D1214" s="2">
        <f t="shared" si="110"/>
        <v>24.133764820040039</v>
      </c>
      <c r="E1214" s="2">
        <f t="shared" si="109"/>
        <v>-0.9016759733108124</v>
      </c>
      <c r="F1214" s="2">
        <f t="shared" si="113"/>
        <v>-0.44294741319232867</v>
      </c>
      <c r="G1214" s="2">
        <f t="shared" si="111"/>
        <v>-0.45872856011848373</v>
      </c>
      <c r="H1214" s="2" t="str">
        <f t="shared" si="112"/>
        <v>Hold</v>
      </c>
    </row>
    <row r="1215" spans="1:8" ht="13.5" x14ac:dyDescent="0.25">
      <c r="A1215" s="3">
        <f>TITRES_STAT!B1218</f>
        <v>43780</v>
      </c>
      <c r="B1215" s="5">
        <f>TITRES_STAT!D1218</f>
        <v>25.234999999999999</v>
      </c>
      <c r="C1215" s="2">
        <f t="shared" si="108"/>
        <v>23.181921331847807</v>
      </c>
      <c r="D1215" s="2">
        <f t="shared" si="110"/>
        <v>24.215337796333369</v>
      </c>
      <c r="E1215" s="2">
        <f t="shared" si="109"/>
        <v>-1.0334164644855619</v>
      </c>
      <c r="F1215" s="2">
        <f t="shared" si="113"/>
        <v>-0.5610412234509754</v>
      </c>
      <c r="G1215" s="2">
        <f t="shared" si="111"/>
        <v>-0.4723752410345865</v>
      </c>
      <c r="H1215" s="2" t="str">
        <f t="shared" si="112"/>
        <v>Hold</v>
      </c>
    </row>
    <row r="1216" spans="1:8" ht="13.5" x14ac:dyDescent="0.25">
      <c r="A1216" s="3">
        <f>TITRES_STAT!B1219</f>
        <v>43781</v>
      </c>
      <c r="B1216" s="5">
        <f>TITRES_STAT!D1219</f>
        <v>25.234999999999999</v>
      </c>
      <c r="C1216" s="2">
        <f t="shared" si="108"/>
        <v>23.19916420387122</v>
      </c>
      <c r="D1216" s="2">
        <f t="shared" si="110"/>
        <v>24.290868329938306</v>
      </c>
      <c r="E1216" s="2">
        <f t="shared" si="109"/>
        <v>-1.0917041260670857</v>
      </c>
      <c r="F1216" s="2">
        <f t="shared" si="113"/>
        <v>-0.66717380397419745</v>
      </c>
      <c r="G1216" s="2">
        <f t="shared" si="111"/>
        <v>-0.42453032209288821</v>
      </c>
      <c r="H1216" s="2" t="str">
        <f t="shared" si="112"/>
        <v>Hold</v>
      </c>
    </row>
    <row r="1217" spans="1:8" ht="13.5" x14ac:dyDescent="0.25">
      <c r="A1217" s="3">
        <f>TITRES_STAT!B1220</f>
        <v>43782</v>
      </c>
      <c r="B1217" s="5">
        <f>TITRES_STAT!D1220</f>
        <v>25.234999999999999</v>
      </c>
      <c r="C1217" s="2">
        <f t="shared" si="108"/>
        <v>23.431138941737185</v>
      </c>
      <c r="D1217" s="2">
        <f t="shared" si="110"/>
        <v>24.360804009202134</v>
      </c>
      <c r="E1217" s="2">
        <f t="shared" si="109"/>
        <v>-0.92966506746494915</v>
      </c>
      <c r="F1217" s="2">
        <f t="shared" si="113"/>
        <v>-0.71967205667234779</v>
      </c>
      <c r="G1217" s="2">
        <f t="shared" si="111"/>
        <v>-0.20999301079260135</v>
      </c>
      <c r="H1217" s="2" t="str">
        <f t="shared" si="112"/>
        <v>Hold</v>
      </c>
    </row>
    <row r="1218" spans="1:8" ht="13.5" x14ac:dyDescent="0.25">
      <c r="A1218" s="3">
        <f>TITRES_STAT!B1221</f>
        <v>43783</v>
      </c>
      <c r="B1218" s="5">
        <f>TITRES_STAT!D1221</f>
        <v>25.234999999999999</v>
      </c>
      <c r="C1218" s="2">
        <f t="shared" si="108"/>
        <v>23.648963719931466</v>
      </c>
      <c r="D1218" s="2">
        <f t="shared" si="110"/>
        <v>24.425559267779754</v>
      </c>
      <c r="E1218" s="2">
        <f t="shared" si="109"/>
        <v>-0.77659554784828799</v>
      </c>
      <c r="F1218" s="2">
        <f t="shared" si="113"/>
        <v>-0.73105675490753597</v>
      </c>
      <c r="G1218" s="2">
        <f t="shared" si="111"/>
        <v>-4.5538792940752026E-2</v>
      </c>
      <c r="H1218" s="2" t="str">
        <f t="shared" si="112"/>
        <v>Hold</v>
      </c>
    </row>
    <row r="1219" spans="1:8" ht="13.5" x14ac:dyDescent="0.25">
      <c r="A1219" s="3">
        <f>TITRES_STAT!B1222</f>
        <v>43784</v>
      </c>
      <c r="B1219" s="5">
        <f>TITRES_STAT!D1222</f>
        <v>25.234999999999999</v>
      </c>
      <c r="C1219" s="2">
        <f t="shared" si="108"/>
        <v>23.89296930148047</v>
      </c>
      <c r="D1219" s="2">
        <f t="shared" si="110"/>
        <v>24.485517840536808</v>
      </c>
      <c r="E1219" s="2">
        <f t="shared" si="109"/>
        <v>-0.59254853905633809</v>
      </c>
      <c r="F1219" s="2">
        <f t="shared" si="113"/>
        <v>-0.70335511173729648</v>
      </c>
      <c r="G1219" s="2">
        <f t="shared" si="111"/>
        <v>0.11080657268095839</v>
      </c>
      <c r="H1219" s="2" t="str">
        <f t="shared" si="112"/>
        <v>Sell</v>
      </c>
    </row>
    <row r="1220" spans="1:8" ht="13.5" x14ac:dyDescent="0.25">
      <c r="A1220" s="3">
        <f>TITRES_STAT!B1223</f>
        <v>43787</v>
      </c>
      <c r="B1220" s="5">
        <f>TITRES_STAT!D1223</f>
        <v>25.234999999999999</v>
      </c>
      <c r="C1220" s="2">
        <f t="shared" si="108"/>
        <v>24.099435562791165</v>
      </c>
      <c r="D1220" s="2">
        <f t="shared" si="110"/>
        <v>24.54103503753408</v>
      </c>
      <c r="E1220" s="2">
        <f t="shared" si="109"/>
        <v>-0.44159947474291528</v>
      </c>
      <c r="F1220" s="2">
        <f t="shared" si="113"/>
        <v>-0.65100398433842022</v>
      </c>
      <c r="G1220" s="2">
        <f t="shared" si="111"/>
        <v>0.20940450959550494</v>
      </c>
      <c r="H1220" s="2" t="str">
        <f t="shared" si="112"/>
        <v>Sell</v>
      </c>
    </row>
    <row r="1221" spans="1:8" ht="13.5" x14ac:dyDescent="0.25">
      <c r="A1221" s="3">
        <f>TITRES_STAT!B1224</f>
        <v>43788</v>
      </c>
      <c r="B1221" s="5">
        <f>TITRES_STAT!D1224</f>
        <v>25.234999999999999</v>
      </c>
      <c r="C1221" s="2">
        <f t="shared" si="108"/>
        <v>24.274137783900215</v>
      </c>
      <c r="D1221" s="2">
        <f t="shared" si="110"/>
        <v>24.592439849568592</v>
      </c>
      <c r="E1221" s="2">
        <f t="shared" si="109"/>
        <v>-0.3183020656683766</v>
      </c>
      <c r="F1221" s="2">
        <f t="shared" si="113"/>
        <v>-0.58446360060441149</v>
      </c>
      <c r="G1221" s="2">
        <f t="shared" si="111"/>
        <v>0.26616153493603489</v>
      </c>
      <c r="H1221" s="2" t="str">
        <f t="shared" si="112"/>
        <v>Sell</v>
      </c>
    </row>
    <row r="1222" spans="1:8" ht="13.5" x14ac:dyDescent="0.25">
      <c r="A1222" s="3">
        <f>TITRES_STAT!B1225</f>
        <v>43789</v>
      </c>
      <c r="B1222" s="5">
        <f>TITRES_STAT!D1225</f>
        <v>24.847000000000001</v>
      </c>
      <c r="C1222" s="2">
        <f t="shared" si="108"/>
        <v>24.421962740223258</v>
      </c>
      <c r="D1222" s="2">
        <f t="shared" si="110"/>
        <v>24.611296157007956</v>
      </c>
      <c r="E1222" s="2">
        <f t="shared" si="109"/>
        <v>-0.18933341678469873</v>
      </c>
      <c r="F1222" s="2">
        <f t="shared" si="113"/>
        <v>-0.50543756384046901</v>
      </c>
      <c r="G1222" s="2">
        <f t="shared" si="111"/>
        <v>0.31610414705577028</v>
      </c>
      <c r="H1222" s="2" t="str">
        <f t="shared" si="112"/>
        <v>Sell</v>
      </c>
    </row>
    <row r="1223" spans="1:8" ht="13.5" x14ac:dyDescent="0.25">
      <c r="A1223" s="3">
        <f>TITRES_STAT!B1226</f>
        <v>43790</v>
      </c>
      <c r="B1223" s="5">
        <f>TITRES_STAT!D1226</f>
        <v>24.847000000000001</v>
      </c>
      <c r="C1223" s="2">
        <f t="shared" si="108"/>
        <v>24.547045395573523</v>
      </c>
      <c r="D1223" s="2">
        <f t="shared" si="110"/>
        <v>24.628755700933294</v>
      </c>
      <c r="E1223" s="2">
        <f t="shared" si="109"/>
        <v>-8.171030535977053E-2</v>
      </c>
      <c r="F1223" s="2">
        <f t="shared" si="113"/>
        <v>-0.42069211214432933</v>
      </c>
      <c r="G1223" s="2">
        <f t="shared" si="111"/>
        <v>0.3389818067845588</v>
      </c>
      <c r="H1223" s="2" t="str">
        <f t="shared" si="112"/>
        <v>Sell</v>
      </c>
    </row>
    <row r="1224" spans="1:8" ht="13.5" x14ac:dyDescent="0.25">
      <c r="A1224" s="3">
        <f>TITRES_STAT!B1227</f>
        <v>43791</v>
      </c>
      <c r="B1224" s="5">
        <f>TITRES_STAT!D1227</f>
        <v>24.109000000000002</v>
      </c>
      <c r="C1224" s="2">
        <f t="shared" si="108"/>
        <v>24.652884565485287</v>
      </c>
      <c r="D1224" s="2">
        <f t="shared" si="110"/>
        <v>24.590255278641941</v>
      </c>
      <c r="E1224" s="2">
        <f t="shared" si="109"/>
        <v>6.2629286843346677E-2</v>
      </c>
      <c r="F1224" s="2">
        <f t="shared" si="113"/>
        <v>-0.32402783234679416</v>
      </c>
      <c r="G1224" s="2">
        <f t="shared" si="111"/>
        <v>0.38665711919014084</v>
      </c>
      <c r="H1224" s="2" t="str">
        <f t="shared" si="112"/>
        <v>Sell</v>
      </c>
    </row>
    <row r="1225" spans="1:8" ht="13.5" x14ac:dyDescent="0.25">
      <c r="A1225" s="3">
        <f>TITRES_STAT!B1228</f>
        <v>43794</v>
      </c>
      <c r="B1225" s="5">
        <f>TITRES_STAT!D1228</f>
        <v>24.109000000000002</v>
      </c>
      <c r="C1225" s="2">
        <f t="shared" si="108"/>
        <v>24.742440786179856</v>
      </c>
      <c r="D1225" s="2">
        <f t="shared" si="110"/>
        <v>24.55460673948328</v>
      </c>
      <c r="E1225" s="2">
        <f t="shared" si="109"/>
        <v>0.187834046696576</v>
      </c>
      <c r="F1225" s="2">
        <f t="shared" si="113"/>
        <v>-0.22165545653812016</v>
      </c>
      <c r="G1225" s="2">
        <f t="shared" si="111"/>
        <v>0.40948950323469613</v>
      </c>
      <c r="H1225" s="2" t="str">
        <f t="shared" si="112"/>
        <v>Sell</v>
      </c>
    </row>
    <row r="1226" spans="1:8" ht="13.5" x14ac:dyDescent="0.25">
      <c r="A1226" s="3">
        <f>TITRES_STAT!B1229</f>
        <v>43795</v>
      </c>
      <c r="B1226" s="5">
        <f>TITRES_STAT!D1229</f>
        <v>24.109000000000002</v>
      </c>
      <c r="C1226" s="2">
        <f t="shared" si="108"/>
        <v>24.81821912676757</v>
      </c>
      <c r="D1226" s="2">
        <f t="shared" si="110"/>
        <v>24.521598832854888</v>
      </c>
      <c r="E1226" s="2">
        <f t="shared" si="109"/>
        <v>0.29662029391268163</v>
      </c>
      <c r="F1226" s="2">
        <f t="shared" si="113"/>
        <v>-0.11800030644795981</v>
      </c>
      <c r="G1226" s="2">
        <f t="shared" si="111"/>
        <v>0.41462060036064141</v>
      </c>
      <c r="H1226" s="2" t="str">
        <f t="shared" si="112"/>
        <v>Sell</v>
      </c>
    </row>
    <row r="1227" spans="1:8" ht="13.5" x14ac:dyDescent="0.25">
      <c r="A1227" s="3">
        <f>TITRES_STAT!B1230</f>
        <v>43796</v>
      </c>
      <c r="B1227" s="5">
        <f>TITRES_STAT!D1230</f>
        <v>24.07</v>
      </c>
      <c r="C1227" s="2">
        <f t="shared" si="108"/>
        <v>24.882339261111021</v>
      </c>
      <c r="D1227" s="2">
        <f t="shared" si="110"/>
        <v>24.488147067458229</v>
      </c>
      <c r="E1227" s="2">
        <f t="shared" si="109"/>
        <v>0.3941921936527919</v>
      </c>
      <c r="F1227" s="2">
        <f t="shared" si="113"/>
        <v>-1.5561806427809466E-2</v>
      </c>
      <c r="G1227" s="2">
        <f t="shared" si="111"/>
        <v>0.40975400008060137</v>
      </c>
      <c r="H1227" s="2" t="str">
        <f t="shared" si="112"/>
        <v>Sell</v>
      </c>
    </row>
    <row r="1228" spans="1:8" ht="13.5" x14ac:dyDescent="0.25">
      <c r="A1228" s="3">
        <f>TITRES_STAT!B1231</f>
        <v>43797</v>
      </c>
      <c r="B1228" s="5">
        <f>TITRES_STAT!D1231</f>
        <v>23.465</v>
      </c>
      <c r="C1228" s="2">
        <f t="shared" si="108"/>
        <v>24.936594759401633</v>
      </c>
      <c r="D1228" s="2">
        <f t="shared" si="110"/>
        <v>24.412358395794659</v>
      </c>
      <c r="E1228" s="2">
        <f t="shared" si="109"/>
        <v>0.52423636360697401</v>
      </c>
      <c r="F1228" s="2">
        <f t="shared" si="113"/>
        <v>9.2397827579147232E-2</v>
      </c>
      <c r="G1228" s="2">
        <f t="shared" si="111"/>
        <v>0.43183853602782679</v>
      </c>
      <c r="H1228" s="2" t="str">
        <f t="shared" si="112"/>
        <v>Sell</v>
      </c>
    </row>
    <row r="1229" spans="1:8" ht="13.5" x14ac:dyDescent="0.25">
      <c r="A1229" s="3">
        <f>TITRES_STAT!B1232</f>
        <v>43798</v>
      </c>
      <c r="B1229" s="5">
        <f>TITRES_STAT!D1232</f>
        <v>23.681999999999999</v>
      </c>
      <c r="C1229" s="2">
        <f t="shared" si="108"/>
        <v>24.982503257955226</v>
      </c>
      <c r="D1229" s="2">
        <f t="shared" si="110"/>
        <v>24.358257773883942</v>
      </c>
      <c r="E1229" s="2">
        <f t="shared" si="109"/>
        <v>0.62424548407128455</v>
      </c>
      <c r="F1229" s="2">
        <f t="shared" si="113"/>
        <v>0.19876735887757471</v>
      </c>
      <c r="G1229" s="2">
        <f t="shared" si="111"/>
        <v>0.42547812519370987</v>
      </c>
      <c r="H1229" s="2" t="str">
        <f t="shared" si="112"/>
        <v>Sell</v>
      </c>
    </row>
    <row r="1230" spans="1:8" ht="13.5" x14ac:dyDescent="0.25">
      <c r="A1230" s="3">
        <f>TITRES_STAT!B1233</f>
        <v>43801</v>
      </c>
      <c r="B1230" s="5">
        <f>TITRES_STAT!D1233</f>
        <v>23.681999999999999</v>
      </c>
      <c r="C1230" s="2">
        <f t="shared" si="108"/>
        <v>25.021348910577498</v>
      </c>
      <c r="D1230" s="2">
        <f t="shared" si="110"/>
        <v>24.308164605448095</v>
      </c>
      <c r="E1230" s="2">
        <f t="shared" si="109"/>
        <v>0.71318430512940267</v>
      </c>
      <c r="F1230" s="2">
        <f t="shared" si="113"/>
        <v>0.30165074812794035</v>
      </c>
      <c r="G1230" s="2">
        <f t="shared" si="111"/>
        <v>0.41153355700146232</v>
      </c>
      <c r="H1230" s="2" t="str">
        <f t="shared" si="112"/>
        <v>Sell</v>
      </c>
    </row>
    <row r="1231" spans="1:8" ht="13.5" x14ac:dyDescent="0.25">
      <c r="A1231" s="3">
        <f>TITRES_STAT!B1234</f>
        <v>43802</v>
      </c>
      <c r="B1231" s="5">
        <f>TITRES_STAT!D1234</f>
        <v>23.294</v>
      </c>
      <c r="C1231" s="2">
        <f t="shared" ref="C1231:C1294" si="114">$C$4*B1221+C1230*(1-$C$4)</f>
        <v>25.05421830895019</v>
      </c>
      <c r="D1231" s="2">
        <f t="shared" si="110"/>
        <v>24.23304130134083</v>
      </c>
      <c r="E1231" s="2">
        <f t="shared" si="109"/>
        <v>0.82117700760936074</v>
      </c>
      <c r="F1231" s="2">
        <f t="shared" si="113"/>
        <v>0.40555600002422443</v>
      </c>
      <c r="G1231" s="2">
        <f t="shared" si="111"/>
        <v>0.41562100758513632</v>
      </c>
      <c r="H1231" s="2" t="str">
        <f t="shared" si="112"/>
        <v>Sell</v>
      </c>
    </row>
    <row r="1232" spans="1:8" ht="13.5" x14ac:dyDescent="0.25">
      <c r="A1232" s="3">
        <f>TITRES_STAT!B1235</f>
        <v>43803</v>
      </c>
      <c r="B1232" s="5">
        <f>TITRES_STAT!D1235</f>
        <v>23.294</v>
      </c>
      <c r="C1232" s="2">
        <f t="shared" si="114"/>
        <v>25.0223385691117</v>
      </c>
      <c r="D1232" s="2">
        <f t="shared" si="110"/>
        <v>24.163482686426693</v>
      </c>
      <c r="E1232" s="2">
        <f t="shared" si="109"/>
        <v>0.85885588268500612</v>
      </c>
      <c r="F1232" s="2">
        <f t="shared" si="113"/>
        <v>0.49621597655638083</v>
      </c>
      <c r="G1232" s="2">
        <f t="shared" si="111"/>
        <v>0.36263990612862529</v>
      </c>
      <c r="H1232" s="2" t="str">
        <f t="shared" si="112"/>
        <v>Sell</v>
      </c>
    </row>
    <row r="1233" spans="1:8" ht="13.5" x14ac:dyDescent="0.25">
      <c r="A1233" s="3">
        <f>TITRES_STAT!B1236</f>
        <v>43804</v>
      </c>
      <c r="B1233" s="5">
        <f>TITRES_STAT!D1236</f>
        <v>23.294</v>
      </c>
      <c r="C1233" s="2">
        <f t="shared" si="114"/>
        <v>24.995363404632979</v>
      </c>
      <c r="D1233" s="2">
        <f t="shared" si="110"/>
        <v>24.099076561506198</v>
      </c>
      <c r="E1233" s="2">
        <f t="shared" si="109"/>
        <v>0.89628684312678075</v>
      </c>
      <c r="F1233" s="2">
        <f t="shared" si="113"/>
        <v>0.57623014987046084</v>
      </c>
      <c r="G1233" s="2">
        <f t="shared" si="111"/>
        <v>0.32005669325631991</v>
      </c>
      <c r="H1233" s="2" t="str">
        <f t="shared" si="112"/>
        <v>Sell</v>
      </c>
    </row>
    <row r="1234" spans="1:8" ht="13.5" x14ac:dyDescent="0.25">
      <c r="A1234" s="3">
        <f>TITRES_STAT!B1237</f>
        <v>43805</v>
      </c>
      <c r="B1234" s="5">
        <f>TITRES_STAT!D1237</f>
        <v>23.294</v>
      </c>
      <c r="C1234" s="2">
        <f t="shared" si="114"/>
        <v>24.858999803920213</v>
      </c>
      <c r="D1234" s="2">
        <f t="shared" si="110"/>
        <v>24.039441260653888</v>
      </c>
      <c r="E1234" s="2">
        <f t="shared" si="109"/>
        <v>0.81955854326632505</v>
      </c>
      <c r="F1234" s="2">
        <f t="shared" si="113"/>
        <v>0.62489582854963366</v>
      </c>
      <c r="G1234" s="2">
        <f t="shared" si="111"/>
        <v>0.19466271471669139</v>
      </c>
      <c r="H1234" s="2" t="str">
        <f t="shared" si="112"/>
        <v>Sell</v>
      </c>
    </row>
    <row r="1235" spans="1:8" ht="13.5" x14ac:dyDescent="0.25">
      <c r="A1235" s="3">
        <f>TITRES_STAT!B1238</f>
        <v>43808</v>
      </c>
      <c r="B1235" s="5">
        <f>TITRES_STAT!D1238</f>
        <v>23.294</v>
      </c>
      <c r="C1235" s="2">
        <f t="shared" si="114"/>
        <v>24.74361521870172</v>
      </c>
      <c r="D1235" s="2">
        <f t="shared" si="110"/>
        <v>23.984223389494339</v>
      </c>
      <c r="E1235" s="2">
        <f t="shared" si="109"/>
        <v>0.75939182920738091</v>
      </c>
      <c r="F1235" s="2">
        <f t="shared" si="113"/>
        <v>0.65179502868118311</v>
      </c>
      <c r="G1235" s="2">
        <f t="shared" si="111"/>
        <v>0.1075968005261978</v>
      </c>
      <c r="H1235" s="2" t="str">
        <f t="shared" si="112"/>
        <v>Sell</v>
      </c>
    </row>
    <row r="1236" spans="1:8" ht="13.5" x14ac:dyDescent="0.25">
      <c r="A1236" s="3">
        <f>TITRES_STAT!B1239</f>
        <v>43809</v>
      </c>
      <c r="B1236" s="5">
        <f>TITRES_STAT!D1239</f>
        <v>23.294</v>
      </c>
      <c r="C1236" s="2">
        <f t="shared" si="114"/>
        <v>24.645982108132227</v>
      </c>
      <c r="D1236" s="2">
        <f t="shared" si="110"/>
        <v>23.933095731013275</v>
      </c>
      <c r="E1236" s="2">
        <f t="shared" si="109"/>
        <v>0.7128863771189522</v>
      </c>
      <c r="F1236" s="2">
        <f t="shared" si="113"/>
        <v>0.66401329836873701</v>
      </c>
      <c r="G1236" s="2">
        <f t="shared" si="111"/>
        <v>4.8873078750215182E-2</v>
      </c>
      <c r="H1236" s="2" t="str">
        <f t="shared" si="112"/>
        <v>Sell</v>
      </c>
    </row>
    <row r="1237" spans="1:8" ht="13.5" x14ac:dyDescent="0.25">
      <c r="A1237" s="3">
        <f>TITRES_STAT!B1240</f>
        <v>43810</v>
      </c>
      <c r="B1237" s="5">
        <f>TITRES_STAT!D1240</f>
        <v>23.294</v>
      </c>
      <c r="C1237" s="2">
        <f t="shared" si="114"/>
        <v>24.557369476111884</v>
      </c>
      <c r="D1237" s="2">
        <f t="shared" si="110"/>
        <v>23.88575530649377</v>
      </c>
      <c r="E1237" s="2">
        <f t="shared" si="109"/>
        <v>0.67161416961811327</v>
      </c>
      <c r="F1237" s="2">
        <f t="shared" si="113"/>
        <v>0.66553347261861229</v>
      </c>
      <c r="G1237" s="2">
        <f t="shared" si="111"/>
        <v>6.0806969995009785E-3</v>
      </c>
      <c r="H1237" s="2" t="str">
        <f t="shared" si="112"/>
        <v>Sell</v>
      </c>
    </row>
    <row r="1238" spans="1:8" ht="13.5" x14ac:dyDescent="0.25">
      <c r="A1238" s="3">
        <f>TITRES_STAT!B1241</f>
        <v>43811</v>
      </c>
      <c r="B1238" s="5">
        <f>TITRES_STAT!D1241</f>
        <v>22.611000000000001</v>
      </c>
      <c r="C1238" s="2">
        <f t="shared" si="114"/>
        <v>24.389312633633132</v>
      </c>
      <c r="D1238" s="2">
        <f t="shared" si="110"/>
        <v>23.791328987494232</v>
      </c>
      <c r="E1238" s="2">
        <f t="shared" si="109"/>
        <v>0.59798364613889987</v>
      </c>
      <c r="F1238" s="2">
        <f t="shared" si="113"/>
        <v>0.65202350732266978</v>
      </c>
      <c r="G1238" s="2">
        <f t="shared" si="111"/>
        <v>-5.4039861183769911E-2</v>
      </c>
      <c r="H1238" s="2" t="str">
        <f t="shared" si="112"/>
        <v>Hold</v>
      </c>
    </row>
    <row r="1239" spans="1:8" ht="13.5" x14ac:dyDescent="0.25">
      <c r="A1239" s="3">
        <f>TITRES_STAT!B1242</f>
        <v>43812</v>
      </c>
      <c r="B1239" s="5">
        <f>TITRES_STAT!D1242</f>
        <v>22.611000000000001</v>
      </c>
      <c r="C1239" s="2">
        <f t="shared" si="114"/>
        <v>24.28049530538188</v>
      </c>
      <c r="D1239" s="2">
        <f t="shared" si="110"/>
        <v>23.703897210642808</v>
      </c>
      <c r="E1239" s="2">
        <f t="shared" si="109"/>
        <v>0.57659809473907231</v>
      </c>
      <c r="F1239" s="2">
        <f t="shared" si="113"/>
        <v>0.63693842480595031</v>
      </c>
      <c r="G1239" s="2">
        <f t="shared" si="111"/>
        <v>-6.0340330066878001E-2</v>
      </c>
      <c r="H1239" s="2" t="str">
        <f t="shared" si="112"/>
        <v>Hold</v>
      </c>
    </row>
    <row r="1240" spans="1:8" ht="13.5" x14ac:dyDescent="0.25">
      <c r="A1240" s="3">
        <f>TITRES_STAT!B1243</f>
        <v>43815</v>
      </c>
      <c r="B1240" s="5">
        <f>TITRES_STAT!D1243</f>
        <v>23.286000000000001</v>
      </c>
      <c r="C1240" s="2">
        <f t="shared" si="114"/>
        <v>24.188419104553898</v>
      </c>
      <c r="D1240" s="2">
        <f t="shared" si="110"/>
        <v>23.672941861706303</v>
      </c>
      <c r="E1240" s="2">
        <f t="shared" si="109"/>
        <v>0.51547724284759511</v>
      </c>
      <c r="F1240" s="2">
        <f t="shared" si="113"/>
        <v>0.61264618841427931</v>
      </c>
      <c r="G1240" s="2">
        <f t="shared" si="111"/>
        <v>-9.7168945566684206E-2</v>
      </c>
      <c r="H1240" s="2" t="str">
        <f t="shared" si="112"/>
        <v>Hold</v>
      </c>
    </row>
    <row r="1241" spans="1:8" ht="13.5" x14ac:dyDescent="0.25">
      <c r="A1241" s="3">
        <f>TITRES_STAT!B1244</f>
        <v>43816</v>
      </c>
      <c r="B1241" s="5">
        <f>TITRES_STAT!D1244</f>
        <v>23.294</v>
      </c>
      <c r="C1241" s="2">
        <f t="shared" si="114"/>
        <v>24.050816165391758</v>
      </c>
      <c r="D1241" s="2">
        <f t="shared" si="110"/>
        <v>23.644872094172502</v>
      </c>
      <c r="E1241" s="2">
        <f t="shared" si="109"/>
        <v>0.40594407121925613</v>
      </c>
      <c r="F1241" s="2">
        <f t="shared" si="113"/>
        <v>0.57130576497527474</v>
      </c>
      <c r="G1241" s="2">
        <f t="shared" si="111"/>
        <v>-0.16536169375601861</v>
      </c>
      <c r="H1241" s="2" t="str">
        <f t="shared" si="112"/>
        <v>Hold</v>
      </c>
    </row>
    <row r="1242" spans="1:8" ht="13.5" x14ac:dyDescent="0.25">
      <c r="A1242" s="3">
        <f>TITRES_STAT!B1245</f>
        <v>43817</v>
      </c>
      <c r="B1242" s="5">
        <f>TITRES_STAT!D1245</f>
        <v>23.294</v>
      </c>
      <c r="C1242" s="2">
        <f t="shared" si="114"/>
        <v>23.934382909177643</v>
      </c>
      <c r="D1242" s="2">
        <f t="shared" si="110"/>
        <v>23.618881568678241</v>
      </c>
      <c r="E1242" s="2">
        <f t="shared" si="109"/>
        <v>0.31550134049940226</v>
      </c>
      <c r="F1242" s="2">
        <f t="shared" si="113"/>
        <v>0.52014488008010029</v>
      </c>
      <c r="G1242" s="2">
        <f t="shared" si="111"/>
        <v>-0.20464353958069803</v>
      </c>
      <c r="H1242" s="2" t="str">
        <f t="shared" si="112"/>
        <v>Hold</v>
      </c>
    </row>
    <row r="1243" spans="1:8" ht="13.5" x14ac:dyDescent="0.25">
      <c r="A1243" s="3">
        <f>TITRES_STAT!B1246</f>
        <v>43818</v>
      </c>
      <c r="B1243" s="5">
        <f>TITRES_STAT!D1246</f>
        <v>23.294</v>
      </c>
      <c r="C1243" s="2">
        <f t="shared" si="114"/>
        <v>23.835862461611853</v>
      </c>
      <c r="D1243" s="2">
        <f t="shared" si="110"/>
        <v>23.594816267294668</v>
      </c>
      <c r="E1243" s="2">
        <f t="shared" si="109"/>
        <v>0.24104619431718532</v>
      </c>
      <c r="F1243" s="2">
        <f t="shared" si="113"/>
        <v>0.46432514292751736</v>
      </c>
      <c r="G1243" s="2">
        <f t="shared" si="111"/>
        <v>-0.22327894861033204</v>
      </c>
      <c r="H1243" s="2" t="str">
        <f t="shared" si="112"/>
        <v>Hold</v>
      </c>
    </row>
    <row r="1244" spans="1:8" ht="13.5" x14ac:dyDescent="0.25">
      <c r="A1244" s="3">
        <f>TITRES_STAT!B1247</f>
        <v>43819</v>
      </c>
      <c r="B1244" s="5">
        <f>TITRES_STAT!D1247</f>
        <v>23.294</v>
      </c>
      <c r="C1244" s="2">
        <f t="shared" si="114"/>
        <v>23.75249900597926</v>
      </c>
      <c r="D1244" s="2">
        <f t="shared" si="110"/>
        <v>23.572533580828395</v>
      </c>
      <c r="E1244" s="2">
        <f t="shared" ref="E1244:E1307" si="115">C1244-D1244</f>
        <v>0.17996542515086489</v>
      </c>
      <c r="F1244" s="2">
        <f t="shared" si="113"/>
        <v>0.40745319937218688</v>
      </c>
      <c r="G1244" s="2">
        <f t="shared" si="111"/>
        <v>-0.22748777422132199</v>
      </c>
      <c r="H1244" s="2" t="str">
        <f t="shared" si="112"/>
        <v>Hold</v>
      </c>
    </row>
    <row r="1245" spans="1:8" ht="13.5" x14ac:dyDescent="0.25">
      <c r="A1245" s="3">
        <f>TITRES_STAT!B1248</f>
        <v>43822</v>
      </c>
      <c r="B1245" s="5">
        <f>TITRES_STAT!D1248</f>
        <v>23.294</v>
      </c>
      <c r="C1245" s="2">
        <f t="shared" si="114"/>
        <v>23.681960697367067</v>
      </c>
      <c r="D1245" s="2">
        <f t="shared" ref="D1245:D1308" si="116">$D$4*B1245+(1-$D$4)*D1244</f>
        <v>23.551901463729994</v>
      </c>
      <c r="E1245" s="2">
        <f t="shared" si="115"/>
        <v>0.13005923363707339</v>
      </c>
      <c r="F1245" s="2">
        <f t="shared" si="113"/>
        <v>0.35197440622516424</v>
      </c>
      <c r="G1245" s="2">
        <f t="shared" si="111"/>
        <v>-0.22191517258809085</v>
      </c>
      <c r="H1245" s="2" t="str">
        <f t="shared" si="112"/>
        <v>Hold</v>
      </c>
    </row>
    <row r="1246" spans="1:8" ht="13.5" x14ac:dyDescent="0.25">
      <c r="A1246" s="3">
        <f>TITRES_STAT!B1249</f>
        <v>43823</v>
      </c>
      <c r="B1246" s="5">
        <f>TITRES_STAT!D1249</f>
        <v>23.294</v>
      </c>
      <c r="C1246" s="2">
        <f t="shared" si="114"/>
        <v>23.622274436233674</v>
      </c>
      <c r="D1246" s="2">
        <f t="shared" si="116"/>
        <v>23.532797651601847</v>
      </c>
      <c r="E1246" s="2">
        <f t="shared" si="115"/>
        <v>8.94767846318274E-2</v>
      </c>
      <c r="F1246" s="2">
        <f t="shared" si="113"/>
        <v>0.29947488190649685</v>
      </c>
      <c r="G1246" s="2">
        <f t="shared" si="111"/>
        <v>-0.20999809727466945</v>
      </c>
      <c r="H1246" s="2" t="str">
        <f t="shared" si="112"/>
        <v>Hold</v>
      </c>
    </row>
    <row r="1247" spans="1:8" ht="13.5" x14ac:dyDescent="0.25">
      <c r="A1247" s="3">
        <f>TITRES_STAT!B1250</f>
        <v>43824</v>
      </c>
      <c r="B1247" s="5">
        <f>TITRES_STAT!D1250</f>
        <v>23.294</v>
      </c>
      <c r="C1247" s="2">
        <f t="shared" si="114"/>
        <v>23.571770676813109</v>
      </c>
      <c r="D1247" s="2">
        <f t="shared" si="116"/>
        <v>23.515108936668376</v>
      </c>
      <c r="E1247" s="2">
        <f t="shared" si="115"/>
        <v>5.666174014473313E-2</v>
      </c>
      <c r="F1247" s="2">
        <f t="shared" si="113"/>
        <v>0.25091225355414409</v>
      </c>
      <c r="G1247" s="2">
        <f t="shared" si="111"/>
        <v>-0.19425051340941096</v>
      </c>
      <c r="H1247" s="2" t="str">
        <f t="shared" si="112"/>
        <v>Hold</v>
      </c>
    </row>
    <row r="1248" spans="1:8" ht="13.5" x14ac:dyDescent="0.25">
      <c r="A1248" s="3">
        <f>TITRES_STAT!B1251</f>
        <v>43825</v>
      </c>
      <c r="B1248" s="5">
        <f>TITRES_STAT!D1251</f>
        <v>23.294</v>
      </c>
      <c r="C1248" s="2">
        <f t="shared" si="114"/>
        <v>23.423959803457247</v>
      </c>
      <c r="D1248" s="2">
        <f t="shared" si="116"/>
        <v>23.498730496915162</v>
      </c>
      <c r="E1248" s="2">
        <f t="shared" si="115"/>
        <v>-7.4770693457914206E-2</v>
      </c>
      <c r="F1248" s="2">
        <f t="shared" si="113"/>
        <v>0.18577566415173244</v>
      </c>
      <c r="G1248" s="2">
        <f t="shared" si="111"/>
        <v>-0.26054635760964662</v>
      </c>
      <c r="H1248" s="2" t="str">
        <f t="shared" si="112"/>
        <v>Hold</v>
      </c>
    </row>
    <row r="1249" spans="1:8" ht="13.5" x14ac:dyDescent="0.25">
      <c r="A1249" s="3">
        <f>TITRES_STAT!B1252</f>
        <v>43826</v>
      </c>
      <c r="B1249" s="5">
        <f>TITRES_STAT!D1252</f>
        <v>23.294</v>
      </c>
      <c r="C1249" s="2">
        <f t="shared" si="114"/>
        <v>23.298889064463825</v>
      </c>
      <c r="D1249" s="2">
        <f t="shared" si="116"/>
        <v>23.483565274921446</v>
      </c>
      <c r="E1249" s="2">
        <f t="shared" si="115"/>
        <v>-0.18467621045762073</v>
      </c>
      <c r="F1249" s="2">
        <f t="shared" si="113"/>
        <v>0.11168528922986179</v>
      </c>
      <c r="G1249" s="2">
        <f t="shared" si="111"/>
        <v>-0.29636149968748249</v>
      </c>
      <c r="H1249" s="2" t="str">
        <f t="shared" si="112"/>
        <v>Hold</v>
      </c>
    </row>
    <row r="1250" spans="1:8" ht="13.5" x14ac:dyDescent="0.25">
      <c r="A1250" s="3">
        <f>TITRES_STAT!B1253</f>
        <v>43829</v>
      </c>
      <c r="B1250" s="5">
        <f>TITRES_STAT!D1253</f>
        <v>23.294</v>
      </c>
      <c r="C1250" s="2">
        <f t="shared" si="114"/>
        <v>23.296906131469392</v>
      </c>
      <c r="D1250" s="2">
        <f t="shared" si="116"/>
        <v>23.469523402705043</v>
      </c>
      <c r="E1250" s="2">
        <f t="shared" si="115"/>
        <v>-0.17261727123565151</v>
      </c>
      <c r="F1250" s="2">
        <f t="shared" si="113"/>
        <v>5.482477713675913E-2</v>
      </c>
      <c r="G1250" s="2">
        <f t="shared" si="111"/>
        <v>-0.22744204837241064</v>
      </c>
      <c r="H1250" s="2" t="str">
        <f t="shared" si="112"/>
        <v>Hold</v>
      </c>
    </row>
    <row r="1251" spans="1:8" ht="13.5" x14ac:dyDescent="0.25">
      <c r="A1251" s="3">
        <f>TITRES_STAT!B1254</f>
        <v>43830</v>
      </c>
      <c r="B1251" s="5">
        <f>TITRES_STAT!D1254</f>
        <v>23.294</v>
      </c>
      <c r="C1251" s="2">
        <f t="shared" si="114"/>
        <v>23.296459034320257</v>
      </c>
      <c r="D1251" s="2">
        <f t="shared" si="116"/>
        <v>23.456521669171337</v>
      </c>
      <c r="E1251" s="2">
        <f t="shared" si="115"/>
        <v>-0.16006263485108008</v>
      </c>
      <c r="F1251" s="2">
        <f t="shared" si="113"/>
        <v>1.1847294739191286E-2</v>
      </c>
      <c r="G1251" s="2">
        <f t="shared" si="111"/>
        <v>-0.17190992959027135</v>
      </c>
      <c r="H1251" s="2" t="str">
        <f t="shared" si="112"/>
        <v>Hold</v>
      </c>
    </row>
    <row r="1252" spans="1:8" ht="13.5" x14ac:dyDescent="0.25">
      <c r="A1252" s="3">
        <f>TITRES_STAT!B1255</f>
        <v>43832</v>
      </c>
      <c r="B1252" s="5">
        <f>TITRES_STAT!D1255</f>
        <v>23.294</v>
      </c>
      <c r="C1252" s="2">
        <f t="shared" si="114"/>
        <v>23.296080721347913</v>
      </c>
      <c r="D1252" s="2">
        <f t="shared" si="116"/>
        <v>23.444483027010499</v>
      </c>
      <c r="E1252" s="2">
        <f t="shared" si="115"/>
        <v>-0.14840230566258583</v>
      </c>
      <c r="F1252" s="2">
        <f t="shared" si="113"/>
        <v>-2.020262534116414E-2</v>
      </c>
      <c r="G1252" s="2">
        <f t="shared" ref="G1252:G1315" si="117">E1252-F1252</f>
        <v>-0.12819968032142171</v>
      </c>
      <c r="H1252" s="2" t="str">
        <f t="shared" ref="H1252:H1315" si="118">IF(G1252&lt;0,"Hold","Sell")</f>
        <v>Hold</v>
      </c>
    </row>
    <row r="1253" spans="1:8" ht="13.5" x14ac:dyDescent="0.25">
      <c r="A1253" s="3">
        <f>TITRES_STAT!B1256</f>
        <v>43833</v>
      </c>
      <c r="B1253" s="5">
        <f>TITRES_STAT!D1256</f>
        <v>22.594999999999999</v>
      </c>
      <c r="C1253" s="2">
        <f t="shared" si="114"/>
        <v>23.29576061037131</v>
      </c>
      <c r="D1253" s="2">
        <f t="shared" si="116"/>
        <v>23.381558358343057</v>
      </c>
      <c r="E1253" s="2">
        <f t="shared" si="115"/>
        <v>-8.5797747971746219E-2</v>
      </c>
      <c r="F1253" s="2">
        <f t="shared" ref="F1253:F1316" si="119">(E1253*(2/(10)))+((1-(2/10))*F1252)</f>
        <v>-3.3321649867280555E-2</v>
      </c>
      <c r="G1253" s="2">
        <f t="shared" si="117"/>
        <v>-5.2476098104465664E-2</v>
      </c>
      <c r="H1253" s="2" t="str">
        <f t="shared" si="118"/>
        <v>Hold</v>
      </c>
    </row>
    <row r="1254" spans="1:8" ht="13.5" x14ac:dyDescent="0.25">
      <c r="A1254" s="3">
        <f>TITRES_STAT!B1257</f>
        <v>43836</v>
      </c>
      <c r="B1254" s="5">
        <f>TITRES_STAT!D1257</f>
        <v>23.271000000000001</v>
      </c>
      <c r="C1254" s="2">
        <f t="shared" si="114"/>
        <v>23.295489747237262</v>
      </c>
      <c r="D1254" s="2">
        <f t="shared" si="116"/>
        <v>23.373368850317643</v>
      </c>
      <c r="E1254" s="2">
        <f t="shared" si="115"/>
        <v>-7.7879103080380929E-2</v>
      </c>
      <c r="F1254" s="2">
        <f t="shared" si="119"/>
        <v>-4.2233140509900631E-2</v>
      </c>
      <c r="G1254" s="2">
        <f t="shared" si="117"/>
        <v>-3.5645962570480298E-2</v>
      </c>
      <c r="H1254" s="2" t="str">
        <f t="shared" si="118"/>
        <v>Hold</v>
      </c>
    </row>
    <row r="1255" spans="1:8" ht="13.5" x14ac:dyDescent="0.25">
      <c r="A1255" s="3">
        <f>TITRES_STAT!B1258</f>
        <v>43837</v>
      </c>
      <c r="B1255" s="5">
        <f>TITRES_STAT!D1258</f>
        <v>23.914999999999999</v>
      </c>
      <c r="C1255" s="2">
        <f t="shared" si="114"/>
        <v>23.295260555354609</v>
      </c>
      <c r="D1255" s="2">
        <f t="shared" si="116"/>
        <v>23.413489676220038</v>
      </c>
      <c r="E1255" s="2">
        <f t="shared" si="115"/>
        <v>-0.11822912086542914</v>
      </c>
      <c r="F1255" s="2">
        <f t="shared" si="119"/>
        <v>-5.7432336581006341E-2</v>
      </c>
      <c r="G1255" s="2">
        <f t="shared" si="117"/>
        <v>-6.0796784284422797E-2</v>
      </c>
      <c r="H1255" s="2" t="str">
        <f t="shared" si="118"/>
        <v>Hold</v>
      </c>
    </row>
    <row r="1256" spans="1:8" ht="13.5" x14ac:dyDescent="0.25">
      <c r="A1256" s="3">
        <f>TITRES_STAT!B1259</f>
        <v>43838</v>
      </c>
      <c r="B1256" s="5">
        <f>TITRES_STAT!D1259</f>
        <v>23.914999999999999</v>
      </c>
      <c r="C1256" s="2">
        <f t="shared" si="114"/>
        <v>23.295066623761592</v>
      </c>
      <c r="D1256" s="2">
        <f t="shared" si="116"/>
        <v>23.450638589092627</v>
      </c>
      <c r="E1256" s="2">
        <f t="shared" si="115"/>
        <v>-0.15557196533103479</v>
      </c>
      <c r="F1256" s="2">
        <f t="shared" si="119"/>
        <v>-7.7060262331012042E-2</v>
      </c>
      <c r="G1256" s="2">
        <f t="shared" si="117"/>
        <v>-7.8511703000022748E-2</v>
      </c>
      <c r="H1256" s="2" t="str">
        <f t="shared" si="118"/>
        <v>Hold</v>
      </c>
    </row>
    <row r="1257" spans="1:8" ht="13.5" x14ac:dyDescent="0.25">
      <c r="A1257" s="3">
        <f>TITRES_STAT!B1260</f>
        <v>43839</v>
      </c>
      <c r="B1257" s="5">
        <f>TITRES_STAT!D1260</f>
        <v>23.914999999999999</v>
      </c>
      <c r="C1257" s="2">
        <f t="shared" si="114"/>
        <v>23.294902527798271</v>
      </c>
      <c r="D1257" s="2">
        <f t="shared" si="116"/>
        <v>23.485035730641322</v>
      </c>
      <c r="E1257" s="2">
        <f t="shared" si="115"/>
        <v>-0.19013320284305024</v>
      </c>
      <c r="F1257" s="2">
        <f t="shared" si="119"/>
        <v>-9.9674850433419684E-2</v>
      </c>
      <c r="G1257" s="2">
        <f t="shared" si="117"/>
        <v>-9.0458352409630557E-2</v>
      </c>
      <c r="H1257" s="2" t="str">
        <f t="shared" si="118"/>
        <v>Hold</v>
      </c>
    </row>
    <row r="1258" spans="1:8" ht="13.5" x14ac:dyDescent="0.25">
      <c r="A1258" s="3">
        <f>TITRES_STAT!B1261</f>
        <v>43840</v>
      </c>
      <c r="B1258" s="5">
        <f>TITRES_STAT!D1261</f>
        <v>23.914999999999999</v>
      </c>
      <c r="C1258" s="2">
        <f t="shared" si="114"/>
        <v>23.294763677367769</v>
      </c>
      <c r="D1258" s="2">
        <f t="shared" si="116"/>
        <v>23.516884935779</v>
      </c>
      <c r="E1258" s="2">
        <f t="shared" si="115"/>
        <v>-0.22212125841123154</v>
      </c>
      <c r="F1258" s="2">
        <f t="shared" si="119"/>
        <v>-0.12416413202898206</v>
      </c>
      <c r="G1258" s="2">
        <f t="shared" si="117"/>
        <v>-9.7957126382249474E-2</v>
      </c>
      <c r="H1258" s="2" t="str">
        <f t="shared" si="118"/>
        <v>Hold</v>
      </c>
    </row>
    <row r="1259" spans="1:8" ht="13.5" x14ac:dyDescent="0.25">
      <c r="A1259" s="3">
        <f>TITRES_STAT!B1262</f>
        <v>43843</v>
      </c>
      <c r="B1259" s="5">
        <f>TITRES_STAT!D1262</f>
        <v>23.914999999999999</v>
      </c>
      <c r="C1259" s="2">
        <f t="shared" si="114"/>
        <v>23.294646188541961</v>
      </c>
      <c r="D1259" s="2">
        <f t="shared" si="116"/>
        <v>23.546374940536111</v>
      </c>
      <c r="E1259" s="2">
        <f t="shared" si="115"/>
        <v>-0.25172875199415046</v>
      </c>
      <c r="F1259" s="2">
        <f t="shared" si="119"/>
        <v>-0.14967705602201575</v>
      </c>
      <c r="G1259" s="2">
        <f t="shared" si="117"/>
        <v>-0.1020516959721347</v>
      </c>
      <c r="H1259" s="2" t="str">
        <f t="shared" si="118"/>
        <v>Hold</v>
      </c>
    </row>
    <row r="1260" spans="1:8" ht="13.5" x14ac:dyDescent="0.25">
      <c r="A1260" s="3">
        <f>TITRES_STAT!B1263</f>
        <v>43845</v>
      </c>
      <c r="B1260" s="5">
        <f>TITRES_STAT!D1263</f>
        <v>23.914999999999999</v>
      </c>
      <c r="C1260" s="2">
        <f t="shared" si="114"/>
        <v>23.294546774920121</v>
      </c>
      <c r="D1260" s="2">
        <f t="shared" si="116"/>
        <v>23.573680500496398</v>
      </c>
      <c r="E1260" s="2">
        <f t="shared" si="115"/>
        <v>-0.27913372557627625</v>
      </c>
      <c r="F1260" s="2">
        <f t="shared" si="119"/>
        <v>-0.17556838993286786</v>
      </c>
      <c r="G1260" s="2">
        <f t="shared" si="117"/>
        <v>-0.10356533564340839</v>
      </c>
      <c r="H1260" s="2" t="str">
        <f t="shared" si="118"/>
        <v>Hold</v>
      </c>
    </row>
    <row r="1261" spans="1:8" ht="13.5" x14ac:dyDescent="0.25">
      <c r="A1261" s="3">
        <f>TITRES_STAT!B1264</f>
        <v>43846</v>
      </c>
      <c r="B1261" s="5">
        <f>TITRES_STAT!D1264</f>
        <v>23.914999999999999</v>
      </c>
      <c r="C1261" s="2">
        <f t="shared" si="114"/>
        <v>23.294462655701643</v>
      </c>
      <c r="D1261" s="2">
        <f t="shared" si="116"/>
        <v>23.598963426385552</v>
      </c>
      <c r="E1261" s="2">
        <f t="shared" si="115"/>
        <v>-0.30450077068390868</v>
      </c>
      <c r="F1261" s="2">
        <f t="shared" si="119"/>
        <v>-0.20135486608307604</v>
      </c>
      <c r="G1261" s="2">
        <f t="shared" si="117"/>
        <v>-0.10314590460083264</v>
      </c>
      <c r="H1261" s="2" t="str">
        <f t="shared" si="118"/>
        <v>Hold</v>
      </c>
    </row>
    <row r="1262" spans="1:8" ht="13.5" x14ac:dyDescent="0.25">
      <c r="A1262" s="3">
        <f>TITRES_STAT!B1265</f>
        <v>43847</v>
      </c>
      <c r="B1262" s="5">
        <f>TITRES_STAT!D1265</f>
        <v>23.914999999999999</v>
      </c>
      <c r="C1262" s="2">
        <f t="shared" si="114"/>
        <v>23.294391477901392</v>
      </c>
      <c r="D1262" s="2">
        <f t="shared" si="116"/>
        <v>23.622373542949585</v>
      </c>
      <c r="E1262" s="2">
        <f t="shared" si="115"/>
        <v>-0.32798206504819305</v>
      </c>
      <c r="F1262" s="2">
        <f t="shared" si="119"/>
        <v>-0.22668030587609947</v>
      </c>
      <c r="G1262" s="2">
        <f t="shared" si="117"/>
        <v>-0.10130175917209358</v>
      </c>
      <c r="H1262" s="2" t="str">
        <f t="shared" si="118"/>
        <v>Hold</v>
      </c>
    </row>
    <row r="1263" spans="1:8" ht="13.5" x14ac:dyDescent="0.25">
      <c r="A1263" s="3">
        <f>TITRES_STAT!B1266</f>
        <v>43850</v>
      </c>
      <c r="B1263" s="5">
        <f>TITRES_STAT!D1266</f>
        <v>23.914999999999999</v>
      </c>
      <c r="C1263" s="2">
        <f t="shared" si="114"/>
        <v>23.186792788993486</v>
      </c>
      <c r="D1263" s="2">
        <f t="shared" si="116"/>
        <v>23.64404957680517</v>
      </c>
      <c r="E1263" s="2">
        <f t="shared" si="115"/>
        <v>-0.45725678781168355</v>
      </c>
      <c r="F1263" s="2">
        <f t="shared" si="119"/>
        <v>-0.27279560226321631</v>
      </c>
      <c r="G1263" s="2">
        <f t="shared" si="117"/>
        <v>-0.18446118554846724</v>
      </c>
      <c r="H1263" s="2" t="str">
        <f t="shared" si="118"/>
        <v>Hold</v>
      </c>
    </row>
    <row r="1264" spans="1:8" ht="13.5" x14ac:dyDescent="0.25">
      <c r="A1264" s="3">
        <f>TITRES_STAT!B1267</f>
        <v>43851</v>
      </c>
      <c r="B1264" s="5">
        <f>TITRES_STAT!D1267</f>
        <v>23.294</v>
      </c>
      <c r="C1264" s="2">
        <f t="shared" si="114"/>
        <v>23.199747744532949</v>
      </c>
      <c r="D1264" s="2">
        <f t="shared" si="116"/>
        <v>23.618119978523303</v>
      </c>
      <c r="E1264" s="2">
        <f t="shared" si="115"/>
        <v>-0.41837223399035395</v>
      </c>
      <c r="F1264" s="2">
        <f t="shared" si="119"/>
        <v>-0.30191092860864388</v>
      </c>
      <c r="G1264" s="2">
        <f t="shared" si="117"/>
        <v>-0.11646130538171007</v>
      </c>
      <c r="H1264" s="2" t="str">
        <f t="shared" si="118"/>
        <v>Hold</v>
      </c>
    </row>
    <row r="1265" spans="1:8" ht="13.5" x14ac:dyDescent="0.25">
      <c r="A1265" s="3">
        <f>TITRES_STAT!B1268</f>
        <v>43852</v>
      </c>
      <c r="B1265" s="5">
        <f>TITRES_STAT!D1268</f>
        <v>23.201000000000001</v>
      </c>
      <c r="C1265" s="2">
        <f t="shared" si="114"/>
        <v>23.309786553066342</v>
      </c>
      <c r="D1265" s="2">
        <f t="shared" si="116"/>
        <v>23.587222202336392</v>
      </c>
      <c r="E1265" s="2">
        <f t="shared" si="115"/>
        <v>-0.27743564927004982</v>
      </c>
      <c r="F1265" s="2">
        <f t="shared" si="119"/>
        <v>-0.29701587274092511</v>
      </c>
      <c r="G1265" s="2">
        <f t="shared" si="117"/>
        <v>1.9580223470875291E-2</v>
      </c>
      <c r="H1265" s="2" t="str">
        <f t="shared" si="118"/>
        <v>Sell</v>
      </c>
    </row>
    <row r="1266" spans="1:8" ht="13.5" x14ac:dyDescent="0.25">
      <c r="A1266" s="3">
        <f>TITRES_STAT!B1269</f>
        <v>43853</v>
      </c>
      <c r="B1266" s="5">
        <f>TITRES_STAT!D1269</f>
        <v>23.294</v>
      </c>
      <c r="C1266" s="2">
        <f t="shared" si="114"/>
        <v>23.402896314133059</v>
      </c>
      <c r="D1266" s="2">
        <f t="shared" si="116"/>
        <v>23.565502039200361</v>
      </c>
      <c r="E1266" s="2">
        <f t="shared" si="115"/>
        <v>-0.16260572506730142</v>
      </c>
      <c r="F1266" s="2">
        <f t="shared" si="119"/>
        <v>-0.27013384320620037</v>
      </c>
      <c r="G1266" s="2">
        <f t="shared" si="117"/>
        <v>0.10752811813889895</v>
      </c>
      <c r="H1266" s="2" t="str">
        <f t="shared" si="118"/>
        <v>Sell</v>
      </c>
    </row>
    <row r="1267" spans="1:8" ht="13.5" x14ac:dyDescent="0.25">
      <c r="A1267" s="3">
        <f>TITRES_STAT!B1270</f>
        <v>43854</v>
      </c>
      <c r="B1267" s="5">
        <f>TITRES_STAT!D1270</f>
        <v>23.294</v>
      </c>
      <c r="C1267" s="2">
        <f t="shared" si="114"/>
        <v>23.481681496574129</v>
      </c>
      <c r="D1267" s="2">
        <f t="shared" si="116"/>
        <v>23.545390777037369</v>
      </c>
      <c r="E1267" s="2">
        <f t="shared" si="115"/>
        <v>-6.3709280463239537E-2</v>
      </c>
      <c r="F1267" s="2">
        <f t="shared" si="119"/>
        <v>-0.22884893065760822</v>
      </c>
      <c r="G1267" s="2">
        <f t="shared" si="117"/>
        <v>0.16513965019436869</v>
      </c>
      <c r="H1267" s="2" t="str">
        <f t="shared" si="118"/>
        <v>Sell</v>
      </c>
    </row>
    <row r="1268" spans="1:8" ht="13.5" x14ac:dyDescent="0.25">
      <c r="A1268" s="3">
        <f>TITRES_STAT!B1271</f>
        <v>43857</v>
      </c>
      <c r="B1268" s="5">
        <f>TITRES_STAT!D1271</f>
        <v>24.692</v>
      </c>
      <c r="C1268" s="2">
        <f t="shared" si="114"/>
        <v>23.548345881716571</v>
      </c>
      <c r="D1268" s="2">
        <f t="shared" si="116"/>
        <v>23.630324793553118</v>
      </c>
      <c r="E1268" s="2">
        <f t="shared" si="115"/>
        <v>-8.1978911836547042E-2</v>
      </c>
      <c r="F1268" s="2">
        <f t="shared" si="119"/>
        <v>-0.19947492689339599</v>
      </c>
      <c r="G1268" s="2">
        <f t="shared" si="117"/>
        <v>0.11749601505684895</v>
      </c>
      <c r="H1268" s="2" t="str">
        <f t="shared" si="118"/>
        <v>Sell</v>
      </c>
    </row>
    <row r="1269" spans="1:8" ht="13.5" x14ac:dyDescent="0.25">
      <c r="A1269" s="3">
        <f>TITRES_STAT!B1272</f>
        <v>43858</v>
      </c>
      <c r="B1269" s="5">
        <f>TITRES_STAT!D1272</f>
        <v>24.692</v>
      </c>
      <c r="C1269" s="2">
        <f t="shared" si="114"/>
        <v>23.60475420760633</v>
      </c>
      <c r="D1269" s="2">
        <f t="shared" si="116"/>
        <v>23.708967401438073</v>
      </c>
      <c r="E1269" s="2">
        <f t="shared" si="115"/>
        <v>-0.10421319383174321</v>
      </c>
      <c r="F1269" s="2">
        <f t="shared" si="119"/>
        <v>-0.18042258028106545</v>
      </c>
      <c r="G1269" s="2">
        <f t="shared" si="117"/>
        <v>7.6209386449322236E-2</v>
      </c>
      <c r="H1269" s="2" t="str">
        <f t="shared" si="118"/>
        <v>Sell</v>
      </c>
    </row>
    <row r="1270" spans="1:8" ht="13.5" x14ac:dyDescent="0.25">
      <c r="A1270" s="3">
        <f>TITRES_STAT!B1273</f>
        <v>43859</v>
      </c>
      <c r="B1270" s="5">
        <f>TITRES_STAT!D1273</f>
        <v>24.692</v>
      </c>
      <c r="C1270" s="2">
        <f t="shared" si="114"/>
        <v>23.652484329513051</v>
      </c>
      <c r="D1270" s="2">
        <f t="shared" si="116"/>
        <v>23.781784630961177</v>
      </c>
      <c r="E1270" s="2">
        <f t="shared" si="115"/>
        <v>-0.12930030144812577</v>
      </c>
      <c r="F1270" s="2">
        <f t="shared" si="119"/>
        <v>-0.17019812451447752</v>
      </c>
      <c r="G1270" s="2">
        <f t="shared" si="117"/>
        <v>4.0897823066351757E-2</v>
      </c>
      <c r="H1270" s="2" t="str">
        <f t="shared" si="118"/>
        <v>Sell</v>
      </c>
    </row>
    <row r="1271" spans="1:8" ht="13.5" x14ac:dyDescent="0.25">
      <c r="A1271" s="3">
        <f>TITRES_STAT!B1274</f>
        <v>43860</v>
      </c>
      <c r="B1271" s="5">
        <f>TITRES_STAT!D1274</f>
        <v>24.692</v>
      </c>
      <c r="C1271" s="2">
        <f t="shared" si="114"/>
        <v>23.692871355741811</v>
      </c>
      <c r="D1271" s="2">
        <f t="shared" si="116"/>
        <v>23.849207991630717</v>
      </c>
      <c r="E1271" s="2">
        <f t="shared" si="115"/>
        <v>-0.15633663588890556</v>
      </c>
      <c r="F1271" s="2">
        <f t="shared" si="119"/>
        <v>-0.16742582678936313</v>
      </c>
      <c r="G1271" s="2">
        <f t="shared" si="117"/>
        <v>1.1089190900457568E-2</v>
      </c>
      <c r="H1271" s="2" t="str">
        <f t="shared" si="118"/>
        <v>Sell</v>
      </c>
    </row>
    <row r="1272" spans="1:8" ht="13.5" x14ac:dyDescent="0.25">
      <c r="A1272" s="3">
        <f>TITRES_STAT!B1275</f>
        <v>43861</v>
      </c>
      <c r="B1272" s="5">
        <f>TITRES_STAT!D1275</f>
        <v>24.692</v>
      </c>
      <c r="C1272" s="2">
        <f t="shared" si="114"/>
        <v>23.727044993319996</v>
      </c>
      <c r="D1272" s="2">
        <f t="shared" si="116"/>
        <v>23.9116370292877</v>
      </c>
      <c r="E1272" s="2">
        <f t="shared" si="115"/>
        <v>-0.18459203596770379</v>
      </c>
      <c r="F1272" s="2">
        <f t="shared" si="119"/>
        <v>-0.17085906862503125</v>
      </c>
      <c r="G1272" s="2">
        <f t="shared" si="117"/>
        <v>-1.3732967342672542E-2</v>
      </c>
      <c r="H1272" s="2" t="str">
        <f t="shared" si="118"/>
        <v>Hold</v>
      </c>
    </row>
    <row r="1273" spans="1:8" ht="13.5" x14ac:dyDescent="0.25">
      <c r="A1273" s="3">
        <f>TITRES_STAT!B1276</f>
        <v>43864</v>
      </c>
      <c r="B1273" s="5">
        <f>TITRES_STAT!D1276</f>
        <v>24.692</v>
      </c>
      <c r="C1273" s="2">
        <f t="shared" si="114"/>
        <v>23.755961148193844</v>
      </c>
      <c r="D1273" s="2">
        <f t="shared" si="116"/>
        <v>23.969441693784908</v>
      </c>
      <c r="E1273" s="2">
        <f t="shared" si="115"/>
        <v>-0.21348054559106444</v>
      </c>
      <c r="F1273" s="2">
        <f t="shared" si="119"/>
        <v>-0.1793833640182379</v>
      </c>
      <c r="G1273" s="2">
        <f t="shared" si="117"/>
        <v>-3.409718157282654E-2</v>
      </c>
      <c r="H1273" s="2" t="str">
        <f t="shared" si="118"/>
        <v>Hold</v>
      </c>
    </row>
    <row r="1274" spans="1:8" ht="13.5" x14ac:dyDescent="0.25">
      <c r="A1274" s="3">
        <f>TITRES_STAT!B1277</f>
        <v>43865</v>
      </c>
      <c r="B1274" s="5">
        <f>TITRES_STAT!D1277</f>
        <v>24.692</v>
      </c>
      <c r="C1274" s="2">
        <f t="shared" si="114"/>
        <v>23.684890202317867</v>
      </c>
      <c r="D1274" s="2">
        <f t="shared" si="116"/>
        <v>24.022964531282323</v>
      </c>
      <c r="E1274" s="2">
        <f t="shared" si="115"/>
        <v>-0.33807432896445633</v>
      </c>
      <c r="F1274" s="2">
        <f t="shared" si="119"/>
        <v>-0.21112155700748159</v>
      </c>
      <c r="G1274" s="2">
        <f t="shared" si="117"/>
        <v>-0.12695277195697474</v>
      </c>
      <c r="H1274" s="2" t="str">
        <f t="shared" si="118"/>
        <v>Hold</v>
      </c>
    </row>
    <row r="1275" spans="1:8" ht="13.5" x14ac:dyDescent="0.25">
      <c r="A1275" s="3">
        <f>TITRES_STAT!B1278</f>
        <v>43866</v>
      </c>
      <c r="B1275" s="5">
        <f>TITRES_STAT!D1278</f>
        <v>24.692</v>
      </c>
      <c r="C1275" s="2">
        <f t="shared" si="114"/>
        <v>23.610445555807424</v>
      </c>
      <c r="D1275" s="2">
        <f t="shared" si="116"/>
        <v>24.072522714150299</v>
      </c>
      <c r="E1275" s="2">
        <f t="shared" si="115"/>
        <v>-0.46207715834287555</v>
      </c>
      <c r="F1275" s="2">
        <f t="shared" si="119"/>
        <v>-0.26131267727456042</v>
      </c>
      <c r="G1275" s="2">
        <f t="shared" si="117"/>
        <v>-0.20076448106831513</v>
      </c>
      <c r="H1275" s="2" t="str">
        <f t="shared" si="118"/>
        <v>Hold</v>
      </c>
    </row>
    <row r="1276" spans="1:8" ht="13.5" x14ac:dyDescent="0.25">
      <c r="A1276" s="3">
        <f>TITRES_STAT!B1279</f>
        <v>43867</v>
      </c>
      <c r="B1276" s="5">
        <f>TITRES_STAT!D1279</f>
        <v>24.692</v>
      </c>
      <c r="C1276" s="2">
        <f t="shared" si="114"/>
        <v>23.561761624144744</v>
      </c>
      <c r="D1276" s="2">
        <f t="shared" si="116"/>
        <v>24.118409920509535</v>
      </c>
      <c r="E1276" s="2">
        <f t="shared" si="115"/>
        <v>-0.55664829636479141</v>
      </c>
      <c r="F1276" s="2">
        <f t="shared" si="119"/>
        <v>-0.32037980109260666</v>
      </c>
      <c r="G1276" s="2">
        <f t="shared" si="117"/>
        <v>-0.23626849527218474</v>
      </c>
      <c r="H1276" s="2" t="str">
        <f t="shared" si="118"/>
        <v>Hold</v>
      </c>
    </row>
    <row r="1277" spans="1:8" ht="13.5" x14ac:dyDescent="0.25">
      <c r="A1277" s="3">
        <f>TITRES_STAT!B1280</f>
        <v>43868</v>
      </c>
      <c r="B1277" s="5">
        <f>TITRES_STAT!D1280</f>
        <v>24.692</v>
      </c>
      <c r="C1277" s="2">
        <f t="shared" si="114"/>
        <v>23.520567528122477</v>
      </c>
      <c r="D1277" s="2">
        <f t="shared" si="116"/>
        <v>24.160898074545866</v>
      </c>
      <c r="E1277" s="2">
        <f t="shared" si="115"/>
        <v>-0.64033054642338882</v>
      </c>
      <c r="F1277" s="2">
        <f t="shared" si="119"/>
        <v>-0.38436995015876313</v>
      </c>
      <c r="G1277" s="2">
        <f t="shared" si="117"/>
        <v>-0.25596059626462569</v>
      </c>
      <c r="H1277" s="2" t="str">
        <f t="shared" si="118"/>
        <v>Hold</v>
      </c>
    </row>
    <row r="1278" spans="1:8" ht="13.5" x14ac:dyDescent="0.25">
      <c r="A1278" s="3">
        <f>TITRES_STAT!B1281</f>
        <v>43871</v>
      </c>
      <c r="B1278" s="5">
        <f>TITRES_STAT!D1281</f>
        <v>24.692</v>
      </c>
      <c r="C1278" s="2">
        <f t="shared" si="114"/>
        <v>23.700787908411328</v>
      </c>
      <c r="D1278" s="2">
        <f t="shared" si="116"/>
        <v>24.200238957912838</v>
      </c>
      <c r="E1278" s="2">
        <f t="shared" si="115"/>
        <v>-0.4994510495015092</v>
      </c>
      <c r="F1278" s="2">
        <f t="shared" si="119"/>
        <v>-0.40738617002731237</v>
      </c>
      <c r="G1278" s="2">
        <f t="shared" si="117"/>
        <v>-9.2064879474196837E-2</v>
      </c>
      <c r="H1278" s="2" t="str">
        <f t="shared" si="118"/>
        <v>Hold</v>
      </c>
    </row>
    <row r="1279" spans="1:8" ht="13.5" x14ac:dyDescent="0.25">
      <c r="A1279" s="3">
        <f>TITRES_STAT!B1282</f>
        <v>43872</v>
      </c>
      <c r="B1279" s="5">
        <f>TITRES_STAT!D1282</f>
        <v>24.692</v>
      </c>
      <c r="C1279" s="2">
        <f t="shared" si="114"/>
        <v>23.853282076348048</v>
      </c>
      <c r="D1279" s="2">
        <f t="shared" si="116"/>
        <v>24.236665701771145</v>
      </c>
      <c r="E1279" s="2">
        <f t="shared" si="115"/>
        <v>-0.38338362542309667</v>
      </c>
      <c r="F1279" s="2">
        <f t="shared" si="119"/>
        <v>-0.40258566110646921</v>
      </c>
      <c r="G1279" s="2">
        <f t="shared" si="117"/>
        <v>1.9202035683372531E-2</v>
      </c>
      <c r="H1279" s="2" t="str">
        <f t="shared" si="118"/>
        <v>Sell</v>
      </c>
    </row>
    <row r="1280" spans="1:8" ht="13.5" x14ac:dyDescent="0.25">
      <c r="A1280" s="3">
        <f>TITRES_STAT!B1283</f>
        <v>43873</v>
      </c>
      <c r="B1280" s="5">
        <f>TITRES_STAT!D1283</f>
        <v>23.681999999999999</v>
      </c>
      <c r="C1280" s="2">
        <f t="shared" si="114"/>
        <v>23.982315603063732</v>
      </c>
      <c r="D1280" s="2">
        <f t="shared" si="116"/>
        <v>24.195579353491802</v>
      </c>
      <c r="E1280" s="2">
        <f t="shared" si="115"/>
        <v>-0.21326375042806944</v>
      </c>
      <c r="F1280" s="2">
        <f t="shared" si="119"/>
        <v>-0.36472127897078932</v>
      </c>
      <c r="G1280" s="2">
        <f t="shared" si="117"/>
        <v>0.15145752854271988</v>
      </c>
      <c r="H1280" s="2" t="str">
        <f t="shared" si="118"/>
        <v>Sell</v>
      </c>
    </row>
    <row r="1281" spans="1:8" ht="13.5" x14ac:dyDescent="0.25">
      <c r="A1281" s="3">
        <f>TITRES_STAT!B1284</f>
        <v>43874</v>
      </c>
      <c r="B1281" s="5">
        <f>TITRES_STAT!D1284</f>
        <v>23.201000000000001</v>
      </c>
      <c r="C1281" s="2">
        <f t="shared" si="114"/>
        <v>24.091497817977004</v>
      </c>
      <c r="D1281" s="2">
        <f t="shared" si="116"/>
        <v>24.121906808788705</v>
      </c>
      <c r="E1281" s="2">
        <f t="shared" si="115"/>
        <v>-3.0408990811700676E-2</v>
      </c>
      <c r="F1281" s="2">
        <f t="shared" si="119"/>
        <v>-0.29785882133897157</v>
      </c>
      <c r="G1281" s="2">
        <f t="shared" si="117"/>
        <v>0.26744983052727089</v>
      </c>
      <c r="H1281" s="2" t="str">
        <f t="shared" si="118"/>
        <v>Sell</v>
      </c>
    </row>
    <row r="1282" spans="1:8" ht="13.5" x14ac:dyDescent="0.25">
      <c r="A1282" s="3">
        <f>TITRES_STAT!B1285</f>
        <v>43875</v>
      </c>
      <c r="B1282" s="5">
        <f>TITRES_STAT!D1285</f>
        <v>23.201000000000001</v>
      </c>
      <c r="C1282" s="2">
        <f t="shared" si="114"/>
        <v>24.183882769057465</v>
      </c>
      <c r="D1282" s="2">
        <f t="shared" si="116"/>
        <v>24.053691489619172</v>
      </c>
      <c r="E1282" s="2">
        <f t="shared" si="115"/>
        <v>0.1301912794382929</v>
      </c>
      <c r="F1282" s="2">
        <f t="shared" si="119"/>
        <v>-0.21224880118351869</v>
      </c>
      <c r="G1282" s="2">
        <f t="shared" si="117"/>
        <v>0.34244008062181158</v>
      </c>
      <c r="H1282" s="2" t="str">
        <f t="shared" si="118"/>
        <v>Sell</v>
      </c>
    </row>
    <row r="1283" spans="1:8" ht="13.5" x14ac:dyDescent="0.25">
      <c r="A1283" s="3">
        <f>TITRES_STAT!B1286</f>
        <v>43878</v>
      </c>
      <c r="B1283" s="5">
        <f>TITRES_STAT!D1286</f>
        <v>23.201000000000001</v>
      </c>
      <c r="C1283" s="2">
        <f t="shared" si="114"/>
        <v>24.262054650740932</v>
      </c>
      <c r="D1283" s="2">
        <f t="shared" si="116"/>
        <v>23.990529157054791</v>
      </c>
      <c r="E1283" s="2">
        <f t="shared" si="115"/>
        <v>0.27152549368614132</v>
      </c>
      <c r="F1283" s="2">
        <f t="shared" si="119"/>
        <v>-0.1154939422095867</v>
      </c>
      <c r="G1283" s="2">
        <f t="shared" si="117"/>
        <v>0.38701943589572801</v>
      </c>
      <c r="H1283" s="2" t="str">
        <f t="shared" si="118"/>
        <v>Sell</v>
      </c>
    </row>
    <row r="1284" spans="1:8" ht="13.5" x14ac:dyDescent="0.25">
      <c r="A1284" s="3">
        <f>TITRES_STAT!B1287</f>
        <v>43879</v>
      </c>
      <c r="B1284" s="5">
        <f>TITRES_STAT!D1287</f>
        <v>23.201000000000001</v>
      </c>
      <c r="C1284" s="2">
        <f t="shared" si="114"/>
        <v>24.328200089088483</v>
      </c>
      <c r="D1284" s="2">
        <f t="shared" si="116"/>
        <v>23.932045515791472</v>
      </c>
      <c r="E1284" s="2">
        <f t="shared" si="115"/>
        <v>0.39615457329701087</v>
      </c>
      <c r="F1284" s="2">
        <f t="shared" si="119"/>
        <v>-1.3164239108267181E-2</v>
      </c>
      <c r="G1284" s="2">
        <f t="shared" si="117"/>
        <v>0.40931881240527807</v>
      </c>
      <c r="H1284" s="2" t="str">
        <f t="shared" si="118"/>
        <v>Sell</v>
      </c>
    </row>
    <row r="1285" spans="1:8" ht="13.5" x14ac:dyDescent="0.25">
      <c r="A1285" s="3">
        <f>TITRES_STAT!B1288</f>
        <v>43880</v>
      </c>
      <c r="B1285" s="5">
        <f>TITRES_STAT!D1288</f>
        <v>23.201000000000001</v>
      </c>
      <c r="C1285" s="2">
        <f t="shared" si="114"/>
        <v>24.384169306151794</v>
      </c>
      <c r="D1285" s="2">
        <f t="shared" si="116"/>
        <v>23.877893996103214</v>
      </c>
      <c r="E1285" s="2">
        <f t="shared" si="115"/>
        <v>0.50627531004857929</v>
      </c>
      <c r="F1285" s="2">
        <f t="shared" si="119"/>
        <v>9.0723670723102112E-2</v>
      </c>
      <c r="G1285" s="2">
        <f t="shared" si="117"/>
        <v>0.41555163932547717</v>
      </c>
      <c r="H1285" s="2" t="str">
        <f t="shared" si="118"/>
        <v>Sell</v>
      </c>
    </row>
    <row r="1286" spans="1:8" ht="13.5" x14ac:dyDescent="0.25">
      <c r="A1286" s="3">
        <f>TITRES_STAT!B1289</f>
        <v>43881</v>
      </c>
      <c r="B1286" s="5">
        <f>TITRES_STAT!D1289</f>
        <v>23.201000000000001</v>
      </c>
      <c r="C1286" s="2">
        <f t="shared" si="114"/>
        <v>24.431527874436135</v>
      </c>
      <c r="D1286" s="2">
        <f t="shared" si="116"/>
        <v>23.82775370009557</v>
      </c>
      <c r="E1286" s="2">
        <f t="shared" si="115"/>
        <v>0.60377417434056468</v>
      </c>
      <c r="F1286" s="2">
        <f t="shared" si="119"/>
        <v>0.19333377144659464</v>
      </c>
      <c r="G1286" s="2">
        <f t="shared" si="117"/>
        <v>0.41044040289397005</v>
      </c>
      <c r="H1286" s="2" t="str">
        <f t="shared" si="118"/>
        <v>Sell</v>
      </c>
    </row>
    <row r="1287" spans="1:8" ht="13.5" x14ac:dyDescent="0.25">
      <c r="A1287" s="3">
        <f>TITRES_STAT!B1290</f>
        <v>43882</v>
      </c>
      <c r="B1287" s="5">
        <f>TITRES_STAT!D1290</f>
        <v>23.201000000000001</v>
      </c>
      <c r="C1287" s="2">
        <f t="shared" si="114"/>
        <v>24.47160050913827</v>
      </c>
      <c r="D1287" s="2">
        <f t="shared" si="116"/>
        <v>23.781327500088491</v>
      </c>
      <c r="E1287" s="2">
        <f t="shared" si="115"/>
        <v>0.69027300904977906</v>
      </c>
      <c r="F1287" s="2">
        <f t="shared" si="119"/>
        <v>0.29272161896723153</v>
      </c>
      <c r="G1287" s="2">
        <f t="shared" si="117"/>
        <v>0.39755139008254753</v>
      </c>
      <c r="H1287" s="2" t="str">
        <f t="shared" si="118"/>
        <v>Sell</v>
      </c>
    </row>
    <row r="1288" spans="1:8" ht="13.5" x14ac:dyDescent="0.25">
      <c r="A1288" s="3">
        <f>TITRES_STAT!B1291</f>
        <v>43885</v>
      </c>
      <c r="B1288" s="5">
        <f>TITRES_STAT!D1291</f>
        <v>23.201000000000001</v>
      </c>
      <c r="C1288" s="2">
        <f t="shared" si="114"/>
        <v>24.505508123116996</v>
      </c>
      <c r="D1288" s="2">
        <f t="shared" si="116"/>
        <v>23.738340277859713</v>
      </c>
      <c r="E1288" s="2">
        <f t="shared" si="115"/>
        <v>0.76716784525728343</v>
      </c>
      <c r="F1288" s="2">
        <f t="shared" si="119"/>
        <v>0.38761086422524194</v>
      </c>
      <c r="G1288" s="2">
        <f t="shared" si="117"/>
        <v>0.3795569810320415</v>
      </c>
      <c r="H1288" s="2" t="str">
        <f t="shared" si="118"/>
        <v>Sell</v>
      </c>
    </row>
    <row r="1289" spans="1:8" ht="13.5" x14ac:dyDescent="0.25">
      <c r="A1289" s="3">
        <f>TITRES_STAT!B1292</f>
        <v>43886</v>
      </c>
      <c r="B1289" s="5">
        <f>TITRES_STAT!D1292</f>
        <v>23.201000000000001</v>
      </c>
      <c r="C1289" s="2">
        <f t="shared" si="114"/>
        <v>24.534199181098998</v>
      </c>
      <c r="D1289" s="2">
        <f t="shared" si="116"/>
        <v>23.698537294314548</v>
      </c>
      <c r="E1289" s="2">
        <f t="shared" si="115"/>
        <v>0.8356618867844503</v>
      </c>
      <c r="F1289" s="2">
        <f t="shared" si="119"/>
        <v>0.47722106873708364</v>
      </c>
      <c r="G1289" s="2">
        <f t="shared" si="117"/>
        <v>0.35844081804736666</v>
      </c>
      <c r="H1289" s="2" t="str">
        <f t="shared" si="118"/>
        <v>Sell</v>
      </c>
    </row>
    <row r="1290" spans="1:8" ht="13.5" x14ac:dyDescent="0.25">
      <c r="A1290" s="3">
        <f>TITRES_STAT!B1293</f>
        <v>43887</v>
      </c>
      <c r="B1290" s="5">
        <f>TITRES_STAT!D1293</f>
        <v>23.201000000000001</v>
      </c>
      <c r="C1290" s="2">
        <f t="shared" si="114"/>
        <v>24.403091614776073</v>
      </c>
      <c r="D1290" s="2">
        <f t="shared" si="116"/>
        <v>23.661682679920879</v>
      </c>
      <c r="E1290" s="2">
        <f t="shared" si="115"/>
        <v>0.74140893485519399</v>
      </c>
      <c r="F1290" s="2">
        <f t="shared" si="119"/>
        <v>0.53005864196070573</v>
      </c>
      <c r="G1290" s="2">
        <f t="shared" si="117"/>
        <v>0.21135029289448826</v>
      </c>
      <c r="H1290" s="2" t="str">
        <f t="shared" si="118"/>
        <v>Sell</v>
      </c>
    </row>
    <row r="1291" spans="1:8" ht="13.5" x14ac:dyDescent="0.25">
      <c r="A1291" s="3">
        <f>TITRES_STAT!B1294</f>
        <v>43888</v>
      </c>
      <c r="B1291" s="5">
        <f>TITRES_STAT!D1294</f>
        <v>22.51</v>
      </c>
      <c r="C1291" s="2">
        <f t="shared" si="114"/>
        <v>24.218154443272063</v>
      </c>
      <c r="D1291" s="2">
        <f t="shared" si="116"/>
        <v>23.57637285177859</v>
      </c>
      <c r="E1291" s="2">
        <f t="shared" si="115"/>
        <v>0.6417815914934728</v>
      </c>
      <c r="F1291" s="2">
        <f t="shared" si="119"/>
        <v>0.55240323186725915</v>
      </c>
      <c r="G1291" s="2">
        <f t="shared" si="117"/>
        <v>8.9378359626213655E-2</v>
      </c>
      <c r="H1291" s="2" t="str">
        <f t="shared" si="118"/>
        <v>Sell</v>
      </c>
    </row>
    <row r="1292" spans="1:8" ht="13.5" x14ac:dyDescent="0.25">
      <c r="A1292" s="3">
        <f>TITRES_STAT!B1295</f>
        <v>43889</v>
      </c>
      <c r="B1292" s="5">
        <f>TITRES_STAT!D1295</f>
        <v>22.51</v>
      </c>
      <c r="C1292" s="2">
        <f t="shared" si="114"/>
        <v>24.061669144307132</v>
      </c>
      <c r="D1292" s="2">
        <f t="shared" si="116"/>
        <v>23.49738227016536</v>
      </c>
      <c r="E1292" s="2">
        <f t="shared" si="115"/>
        <v>0.56428687414177148</v>
      </c>
      <c r="F1292" s="2">
        <f t="shared" si="119"/>
        <v>0.5547799603221617</v>
      </c>
      <c r="G1292" s="2">
        <f t="shared" si="117"/>
        <v>9.5069138196097747E-3</v>
      </c>
      <c r="H1292" s="2" t="str">
        <f t="shared" si="118"/>
        <v>Sell</v>
      </c>
    </row>
    <row r="1293" spans="1:8" ht="13.5" x14ac:dyDescent="0.25">
      <c r="A1293" s="3">
        <f>TITRES_STAT!B1296</f>
        <v>43892</v>
      </c>
      <c r="B1293" s="5">
        <f>TITRES_STAT!D1296</f>
        <v>22.51</v>
      </c>
      <c r="C1293" s="2">
        <f t="shared" si="114"/>
        <v>23.929258506721418</v>
      </c>
      <c r="D1293" s="2">
        <f t="shared" si="116"/>
        <v>23.424242842745702</v>
      </c>
      <c r="E1293" s="2">
        <f t="shared" si="115"/>
        <v>0.50501566397571551</v>
      </c>
      <c r="F1293" s="2">
        <f t="shared" si="119"/>
        <v>0.54482710105287246</v>
      </c>
      <c r="G1293" s="2">
        <f t="shared" si="117"/>
        <v>-3.9811437077156953E-2</v>
      </c>
      <c r="H1293" s="2" t="str">
        <f t="shared" si="118"/>
        <v>Hold</v>
      </c>
    </row>
    <row r="1294" spans="1:8" ht="13.5" x14ac:dyDescent="0.25">
      <c r="A1294" s="3">
        <f>TITRES_STAT!B1297</f>
        <v>43893</v>
      </c>
      <c r="B1294" s="5">
        <f>TITRES_STAT!D1297</f>
        <v>22.51</v>
      </c>
      <c r="C1294" s="2">
        <f t="shared" si="114"/>
        <v>23.817218736456581</v>
      </c>
      <c r="D1294" s="2">
        <f t="shared" si="116"/>
        <v>23.356521150690465</v>
      </c>
      <c r="E1294" s="2">
        <f t="shared" si="115"/>
        <v>0.46069758576611619</v>
      </c>
      <c r="F1294" s="2">
        <f t="shared" si="119"/>
        <v>0.52800119799552125</v>
      </c>
      <c r="G1294" s="2">
        <f t="shared" si="117"/>
        <v>-6.7303612229405063E-2</v>
      </c>
      <c r="H1294" s="2" t="str">
        <f t="shared" si="118"/>
        <v>Hold</v>
      </c>
    </row>
    <row r="1295" spans="1:8" ht="13.5" x14ac:dyDescent="0.25">
      <c r="A1295" s="3">
        <f>TITRES_STAT!B1298</f>
        <v>43894</v>
      </c>
      <c r="B1295" s="5">
        <f>TITRES_STAT!D1298</f>
        <v>21.19</v>
      </c>
      <c r="C1295" s="2">
        <f t="shared" ref="C1295:C1358" si="120">$C$4*B1285+C1294*(1-$C$4)</f>
        <v>23.722415853924801</v>
      </c>
      <c r="D1295" s="2">
        <f t="shared" si="116"/>
        <v>23.196038102491173</v>
      </c>
      <c r="E1295" s="2">
        <f t="shared" si="115"/>
        <v>0.5263777514336283</v>
      </c>
      <c r="F1295" s="2">
        <f t="shared" si="119"/>
        <v>0.52767650868314264</v>
      </c>
      <c r="G1295" s="2">
        <f t="shared" si="117"/>
        <v>-1.2987572495143374E-3</v>
      </c>
      <c r="H1295" s="2" t="str">
        <f t="shared" si="118"/>
        <v>Hold</v>
      </c>
    </row>
    <row r="1296" spans="1:8" ht="13.5" x14ac:dyDescent="0.25">
      <c r="A1296" s="3">
        <f>TITRES_STAT!B1299</f>
        <v>43895</v>
      </c>
      <c r="B1296" s="5">
        <f>TITRES_STAT!D1299</f>
        <v>20.561</v>
      </c>
      <c r="C1296" s="2">
        <f t="shared" si="120"/>
        <v>23.64219803024406</v>
      </c>
      <c r="D1296" s="2">
        <f t="shared" si="116"/>
        <v>23.000850094899235</v>
      </c>
      <c r="E1296" s="2">
        <f t="shared" si="115"/>
        <v>0.64134793534482526</v>
      </c>
      <c r="F1296" s="2">
        <f t="shared" si="119"/>
        <v>0.55041079401547921</v>
      </c>
      <c r="G1296" s="2">
        <f t="shared" si="117"/>
        <v>9.093714132934605E-2</v>
      </c>
      <c r="H1296" s="2" t="str">
        <f t="shared" si="118"/>
        <v>Sell</v>
      </c>
    </row>
    <row r="1297" spans="1:8" ht="13.5" x14ac:dyDescent="0.25">
      <c r="A1297" s="3">
        <f>TITRES_STAT!B1300</f>
        <v>43896</v>
      </c>
      <c r="B1297" s="5">
        <f>TITRES_STAT!D1300</f>
        <v>20.561</v>
      </c>
      <c r="C1297" s="2">
        <f t="shared" si="120"/>
        <v>23.574321410206515</v>
      </c>
      <c r="D1297" s="2">
        <f t="shared" si="116"/>
        <v>22.820120458240034</v>
      </c>
      <c r="E1297" s="2">
        <f t="shared" si="115"/>
        <v>0.75420095196648163</v>
      </c>
      <c r="F1297" s="2">
        <f t="shared" si="119"/>
        <v>0.59116882560567974</v>
      </c>
      <c r="G1297" s="2">
        <f t="shared" si="117"/>
        <v>0.16303212636080189</v>
      </c>
      <c r="H1297" s="2" t="str">
        <f t="shared" si="118"/>
        <v>Sell</v>
      </c>
    </row>
    <row r="1298" spans="1:8" ht="13.5" x14ac:dyDescent="0.25">
      <c r="A1298" s="3">
        <f>TITRES_STAT!B1301</f>
        <v>43899</v>
      </c>
      <c r="B1298" s="5">
        <f>TITRES_STAT!D1301</f>
        <v>21.173999999999999</v>
      </c>
      <c r="C1298" s="2">
        <f t="shared" si="120"/>
        <v>23.516887347097821</v>
      </c>
      <c r="D1298" s="2">
        <f t="shared" si="116"/>
        <v>22.698185609481513</v>
      </c>
      <c r="E1298" s="2">
        <f t="shared" si="115"/>
        <v>0.81870173761630838</v>
      </c>
      <c r="F1298" s="2">
        <f t="shared" si="119"/>
        <v>0.63667540800780553</v>
      </c>
      <c r="G1298" s="2">
        <f t="shared" si="117"/>
        <v>0.18202632960850285</v>
      </c>
      <c r="H1298" s="2" t="str">
        <f t="shared" si="118"/>
        <v>Sell</v>
      </c>
    </row>
    <row r="1299" spans="1:8" ht="13.5" x14ac:dyDescent="0.25">
      <c r="A1299" s="3">
        <f>TITRES_STAT!B1302</f>
        <v>43900</v>
      </c>
      <c r="B1299" s="5">
        <f>TITRES_STAT!D1302</f>
        <v>21.173999999999999</v>
      </c>
      <c r="C1299" s="2">
        <f t="shared" si="120"/>
        <v>23.468289293698156</v>
      </c>
      <c r="D1299" s="2">
        <f t="shared" si="116"/>
        <v>22.585282971742142</v>
      </c>
      <c r="E1299" s="2">
        <f t="shared" si="115"/>
        <v>0.88300632195601381</v>
      </c>
      <c r="F1299" s="2">
        <f t="shared" si="119"/>
        <v>0.68594159079744732</v>
      </c>
      <c r="G1299" s="2">
        <f t="shared" si="117"/>
        <v>0.19706473115856649</v>
      </c>
      <c r="H1299" s="2" t="str">
        <f t="shared" si="118"/>
        <v>Sell</v>
      </c>
    </row>
    <row r="1300" spans="1:8" ht="13.5" x14ac:dyDescent="0.25">
      <c r="A1300" s="3">
        <f>TITRES_STAT!B1303</f>
        <v>43901</v>
      </c>
      <c r="B1300" s="5">
        <f>TITRES_STAT!D1303</f>
        <v>21.803000000000001</v>
      </c>
      <c r="C1300" s="2">
        <f t="shared" si="120"/>
        <v>23.42716786389844</v>
      </c>
      <c r="D1300" s="2">
        <f t="shared" si="116"/>
        <v>22.527336084946427</v>
      </c>
      <c r="E1300" s="2">
        <f t="shared" si="115"/>
        <v>0.89983177895201294</v>
      </c>
      <c r="F1300" s="2">
        <f t="shared" si="119"/>
        <v>0.72871962842836058</v>
      </c>
      <c r="G1300" s="2">
        <f t="shared" si="117"/>
        <v>0.17111215052365236</v>
      </c>
      <c r="H1300" s="2" t="str">
        <f t="shared" si="118"/>
        <v>Sell</v>
      </c>
    </row>
    <row r="1301" spans="1:8" ht="13.5" x14ac:dyDescent="0.25">
      <c r="A1301" s="3">
        <f>TITRES_STAT!B1304</f>
        <v>43902</v>
      </c>
      <c r="B1301" s="5">
        <f>TITRES_STAT!D1304</f>
        <v>21.803000000000001</v>
      </c>
      <c r="C1301" s="2">
        <f t="shared" si="120"/>
        <v>23.28606511560637</v>
      </c>
      <c r="D1301" s="2">
        <f t="shared" si="116"/>
        <v>22.473681560135581</v>
      </c>
      <c r="E1301" s="2">
        <f t="shared" si="115"/>
        <v>0.81238355547078811</v>
      </c>
      <c r="F1301" s="2">
        <f t="shared" si="119"/>
        <v>0.74545241383684613</v>
      </c>
      <c r="G1301" s="2">
        <f t="shared" si="117"/>
        <v>6.6931141633941982E-2</v>
      </c>
      <c r="H1301" s="2" t="str">
        <f t="shared" si="118"/>
        <v>Sell</v>
      </c>
    </row>
    <row r="1302" spans="1:8" ht="13.5" x14ac:dyDescent="0.25">
      <c r="A1302" s="3">
        <f>TITRES_STAT!B1305</f>
        <v>43903</v>
      </c>
      <c r="B1302" s="5">
        <f>TITRES_STAT!D1305</f>
        <v>21.803000000000001</v>
      </c>
      <c r="C1302" s="2">
        <f t="shared" si="120"/>
        <v>23.166670482436157</v>
      </c>
      <c r="D1302" s="2">
        <f t="shared" si="116"/>
        <v>22.424001444569985</v>
      </c>
      <c r="E1302" s="2">
        <f t="shared" si="115"/>
        <v>0.74266903786617178</v>
      </c>
      <c r="F1302" s="2">
        <f t="shared" si="119"/>
        <v>0.7448957386427113</v>
      </c>
      <c r="G1302" s="2">
        <f t="shared" si="117"/>
        <v>-2.2267007765395253E-3</v>
      </c>
      <c r="H1302" s="2" t="str">
        <f t="shared" si="118"/>
        <v>Hold</v>
      </c>
    </row>
    <row r="1303" spans="1:8" ht="13.5" x14ac:dyDescent="0.25">
      <c r="A1303" s="3">
        <f>TITRES_STAT!B1306</f>
        <v>43906</v>
      </c>
      <c r="B1303" s="5">
        <f>TITRES_STAT!D1306</f>
        <v>20.824999999999999</v>
      </c>
      <c r="C1303" s="2">
        <f t="shared" si="120"/>
        <v>23.065644254369055</v>
      </c>
      <c r="D1303" s="2">
        <f t="shared" si="116"/>
        <v>22.305556893120354</v>
      </c>
      <c r="E1303" s="2">
        <f t="shared" si="115"/>
        <v>0.76008736124870069</v>
      </c>
      <c r="F1303" s="2">
        <f t="shared" si="119"/>
        <v>0.7479340631639092</v>
      </c>
      <c r="G1303" s="2">
        <f t="shared" si="117"/>
        <v>1.2153298084791486E-2</v>
      </c>
      <c r="H1303" s="2" t="str">
        <f t="shared" si="118"/>
        <v>Sell</v>
      </c>
    </row>
    <row r="1304" spans="1:8" ht="13.5" x14ac:dyDescent="0.25">
      <c r="A1304" s="3">
        <f>TITRES_STAT!B1307</f>
        <v>43907</v>
      </c>
      <c r="B1304" s="5">
        <f>TITRES_STAT!D1307</f>
        <v>20.824999999999999</v>
      </c>
      <c r="C1304" s="2">
        <f t="shared" si="120"/>
        <v>22.980160522927662</v>
      </c>
      <c r="D1304" s="2">
        <f t="shared" si="116"/>
        <v>22.195886012148474</v>
      </c>
      <c r="E1304" s="2">
        <f t="shared" si="115"/>
        <v>0.78427451077918775</v>
      </c>
      <c r="F1304" s="2">
        <f t="shared" si="119"/>
        <v>0.75520215268696489</v>
      </c>
      <c r="G1304" s="2">
        <f t="shared" si="117"/>
        <v>2.9072358092222861E-2</v>
      </c>
      <c r="H1304" s="2" t="str">
        <f t="shared" si="118"/>
        <v>Sell</v>
      </c>
    </row>
    <row r="1305" spans="1:8" ht="13.5" x14ac:dyDescent="0.25">
      <c r="A1305" s="3">
        <f>TITRES_STAT!B1308</f>
        <v>43908</v>
      </c>
      <c r="B1305" s="5">
        <f>TITRES_STAT!D1308</f>
        <v>20.824999999999999</v>
      </c>
      <c r="C1305" s="2">
        <f t="shared" si="120"/>
        <v>22.704751211708022</v>
      </c>
      <c r="D1305" s="2">
        <f t="shared" si="116"/>
        <v>22.094338900137476</v>
      </c>
      <c r="E1305" s="2">
        <f t="shared" si="115"/>
        <v>0.61041231157054554</v>
      </c>
      <c r="F1305" s="2">
        <f t="shared" si="119"/>
        <v>0.72624418446368111</v>
      </c>
      <c r="G1305" s="2">
        <f t="shared" si="117"/>
        <v>-0.11583187289313557</v>
      </c>
      <c r="H1305" s="2" t="str">
        <f t="shared" si="118"/>
        <v>Hold</v>
      </c>
    </row>
    <row r="1306" spans="1:8" ht="13.5" x14ac:dyDescent="0.25">
      <c r="A1306" s="3">
        <f>TITRES_STAT!B1309</f>
        <v>43909</v>
      </c>
      <c r="B1306" s="5">
        <f>TITRES_STAT!D1309</f>
        <v>21.446000000000002</v>
      </c>
      <c r="C1306" s="2">
        <f t="shared" si="120"/>
        <v>22.374943332983708</v>
      </c>
      <c r="D1306" s="2">
        <f t="shared" si="116"/>
        <v>22.04631379642359</v>
      </c>
      <c r="E1306" s="2">
        <f t="shared" si="115"/>
        <v>0.3286295365601184</v>
      </c>
      <c r="F1306" s="2">
        <f t="shared" si="119"/>
        <v>0.64672125488296861</v>
      </c>
      <c r="G1306" s="2">
        <f t="shared" si="117"/>
        <v>-0.31809171832285021</v>
      </c>
      <c r="H1306" s="2" t="str">
        <f t="shared" si="118"/>
        <v>Hold</v>
      </c>
    </row>
    <row r="1307" spans="1:8" ht="13.5" x14ac:dyDescent="0.25">
      <c r="A1307" s="3">
        <f>TITRES_STAT!B1310</f>
        <v>43913</v>
      </c>
      <c r="B1307" s="5">
        <f>TITRES_STAT!D1310</f>
        <v>21.974</v>
      </c>
      <c r="C1307" s="2">
        <f t="shared" si="120"/>
        <v>22.095875127909292</v>
      </c>
      <c r="D1307" s="2">
        <f t="shared" si="116"/>
        <v>22.040957218910734</v>
      </c>
      <c r="E1307" s="2">
        <f t="shared" si="115"/>
        <v>5.4917908998557863E-2</v>
      </c>
      <c r="F1307" s="2">
        <f t="shared" si="119"/>
        <v>0.52836058570608646</v>
      </c>
      <c r="G1307" s="2">
        <f t="shared" si="117"/>
        <v>-0.4734426767075286</v>
      </c>
      <c r="H1307" s="2" t="str">
        <f t="shared" si="118"/>
        <v>Hold</v>
      </c>
    </row>
    <row r="1308" spans="1:8" ht="13.5" x14ac:dyDescent="0.25">
      <c r="A1308" s="3">
        <f>TITRES_STAT!B1311</f>
        <v>43914</v>
      </c>
      <c r="B1308" s="5">
        <f>TITRES_STAT!D1311</f>
        <v>21.974</v>
      </c>
      <c r="C1308" s="2">
        <f t="shared" si="120"/>
        <v>21.954048185154019</v>
      </c>
      <c r="D1308" s="2">
        <f t="shared" si="116"/>
        <v>22.035997424917348</v>
      </c>
      <c r="E1308" s="2">
        <f t="shared" ref="E1308:E1371" si="121">C1308-D1308</f>
        <v>-8.1949239763329018E-2</v>
      </c>
      <c r="F1308" s="2">
        <f t="shared" si="119"/>
        <v>0.4062986206122034</v>
      </c>
      <c r="G1308" s="2">
        <f t="shared" si="117"/>
        <v>-0.48824786037553242</v>
      </c>
      <c r="H1308" s="2" t="str">
        <f t="shared" si="118"/>
        <v>Hold</v>
      </c>
    </row>
    <row r="1309" spans="1:8" ht="13.5" x14ac:dyDescent="0.25">
      <c r="A1309" s="3">
        <f>TITRES_STAT!B1312</f>
        <v>43915</v>
      </c>
      <c r="B1309" s="5">
        <f>TITRES_STAT!D1312</f>
        <v>21.974</v>
      </c>
      <c r="C1309" s="2">
        <f t="shared" si="120"/>
        <v>21.834040772053402</v>
      </c>
      <c r="D1309" s="2">
        <f t="shared" ref="D1309:D1372" si="122">$D$4*B1309+(1-$D$4)*D1308</f>
        <v>22.031405023071621</v>
      </c>
      <c r="E1309" s="2">
        <f t="shared" si="121"/>
        <v>-0.19736425101821808</v>
      </c>
      <c r="F1309" s="2">
        <f t="shared" si="119"/>
        <v>0.28556604628611915</v>
      </c>
      <c r="G1309" s="2">
        <f t="shared" si="117"/>
        <v>-0.48293029730433723</v>
      </c>
      <c r="H1309" s="2" t="str">
        <f t="shared" si="118"/>
        <v>Hold</v>
      </c>
    </row>
    <row r="1310" spans="1:8" ht="13.5" x14ac:dyDescent="0.25">
      <c r="A1310" s="3">
        <f>TITRES_STAT!B1313</f>
        <v>43916</v>
      </c>
      <c r="B1310" s="5">
        <f>TITRES_STAT!D1313</f>
        <v>21.974</v>
      </c>
      <c r="C1310" s="2">
        <f t="shared" si="120"/>
        <v>21.829265268660571</v>
      </c>
      <c r="D1310" s="2">
        <f t="shared" si="122"/>
        <v>22.027152799140389</v>
      </c>
      <c r="E1310" s="2">
        <f t="shared" si="121"/>
        <v>-0.197887530479818</v>
      </c>
      <c r="F1310" s="2">
        <f t="shared" si="119"/>
        <v>0.18887533093293171</v>
      </c>
      <c r="G1310" s="2">
        <f t="shared" si="117"/>
        <v>-0.38676286141274974</v>
      </c>
      <c r="H1310" s="2" t="str">
        <f t="shared" si="118"/>
        <v>Hold</v>
      </c>
    </row>
    <row r="1311" spans="1:8" ht="13.5" x14ac:dyDescent="0.25">
      <c r="A1311" s="3">
        <f>TITRES_STAT!B1314</f>
        <v>43917</v>
      </c>
      <c r="B1311" s="5">
        <f>TITRES_STAT!D1314</f>
        <v>21.974</v>
      </c>
      <c r="C1311" s="2">
        <f t="shared" si="120"/>
        <v>21.825224458097406</v>
      </c>
      <c r="D1311" s="2">
        <f t="shared" si="122"/>
        <v>22.023215554759616</v>
      </c>
      <c r="E1311" s="2">
        <f t="shared" si="121"/>
        <v>-0.19799109666221071</v>
      </c>
      <c r="F1311" s="2">
        <f t="shared" si="119"/>
        <v>0.11150204541390324</v>
      </c>
      <c r="G1311" s="2">
        <f t="shared" si="117"/>
        <v>-0.30949314207611395</v>
      </c>
      <c r="H1311" s="2" t="str">
        <f t="shared" si="118"/>
        <v>Hold</v>
      </c>
    </row>
    <row r="1312" spans="1:8" ht="13.5" x14ac:dyDescent="0.25">
      <c r="A1312" s="3">
        <f>TITRES_STAT!B1315</f>
        <v>43920</v>
      </c>
      <c r="B1312" s="5">
        <f>TITRES_STAT!D1315</f>
        <v>21.974</v>
      </c>
      <c r="C1312" s="2">
        <f t="shared" si="120"/>
        <v>21.821805310697805</v>
      </c>
      <c r="D1312" s="2">
        <f t="shared" si="122"/>
        <v>22.019569958110758</v>
      </c>
      <c r="E1312" s="2">
        <f t="shared" si="121"/>
        <v>-0.19776464741295285</v>
      </c>
      <c r="F1312" s="2">
        <f t="shared" si="119"/>
        <v>4.964870684853203E-2</v>
      </c>
      <c r="G1312" s="2">
        <f t="shared" si="117"/>
        <v>-0.24741335426148489</v>
      </c>
      <c r="H1312" s="2" t="str">
        <f t="shared" si="118"/>
        <v>Hold</v>
      </c>
    </row>
    <row r="1313" spans="1:8" ht="13.5" x14ac:dyDescent="0.25">
      <c r="A1313" s="3">
        <f>TITRES_STAT!B1316</f>
        <v>43921</v>
      </c>
      <c r="B1313" s="5">
        <f>TITRES_STAT!D1316</f>
        <v>21.974</v>
      </c>
      <c r="C1313" s="2">
        <f t="shared" si="120"/>
        <v>21.668450647513527</v>
      </c>
      <c r="D1313" s="2">
        <f t="shared" si="122"/>
        <v>22.016194405658112</v>
      </c>
      <c r="E1313" s="2">
        <f t="shared" si="121"/>
        <v>-0.3477437581445848</v>
      </c>
      <c r="F1313" s="2">
        <f t="shared" si="119"/>
        <v>-2.9829786150091339E-2</v>
      </c>
      <c r="G1313" s="2">
        <f t="shared" si="117"/>
        <v>-0.31791397199449345</v>
      </c>
      <c r="H1313" s="2" t="str">
        <f t="shared" si="118"/>
        <v>Hold</v>
      </c>
    </row>
    <row r="1314" spans="1:8" ht="13.5" x14ac:dyDescent="0.25">
      <c r="A1314" s="3">
        <f>TITRES_STAT!B1317</f>
        <v>43922</v>
      </c>
      <c r="B1314" s="5">
        <f>TITRES_STAT!D1317</f>
        <v>21.974</v>
      </c>
      <c r="C1314" s="2">
        <f t="shared" si="120"/>
        <v>21.538689009434524</v>
      </c>
      <c r="D1314" s="2">
        <f t="shared" si="122"/>
        <v>22.013068894127883</v>
      </c>
      <c r="E1314" s="2">
        <f t="shared" si="121"/>
        <v>-0.47437988469335934</v>
      </c>
      <c r="F1314" s="2">
        <f t="shared" si="119"/>
        <v>-0.11873980585874495</v>
      </c>
      <c r="G1314" s="2">
        <f t="shared" si="117"/>
        <v>-0.3556400788346144</v>
      </c>
      <c r="H1314" s="2" t="str">
        <f t="shared" si="118"/>
        <v>Hold</v>
      </c>
    </row>
    <row r="1315" spans="1:8" ht="13.5" x14ac:dyDescent="0.25">
      <c r="A1315" s="3">
        <f>TITRES_STAT!B1318</f>
        <v>43923</v>
      </c>
      <c r="B1315" s="5">
        <f>TITRES_STAT!D1318</f>
        <v>21.974</v>
      </c>
      <c r="C1315" s="2">
        <f t="shared" si="120"/>
        <v>21.428890700290751</v>
      </c>
      <c r="D1315" s="2">
        <f t="shared" si="122"/>
        <v>22.010174901970259</v>
      </c>
      <c r="E1315" s="2">
        <f t="shared" si="121"/>
        <v>-0.58128420167950878</v>
      </c>
      <c r="F1315" s="2">
        <f t="shared" si="119"/>
        <v>-0.21124868502289773</v>
      </c>
      <c r="G1315" s="2">
        <f t="shared" si="117"/>
        <v>-0.37003551665661105</v>
      </c>
      <c r="H1315" s="2" t="str">
        <f t="shared" si="118"/>
        <v>Hold</v>
      </c>
    </row>
    <row r="1316" spans="1:8" ht="13.5" x14ac:dyDescent="0.25">
      <c r="A1316" s="3">
        <f>TITRES_STAT!B1319</f>
        <v>43924</v>
      </c>
      <c r="B1316" s="5">
        <f>TITRES_STAT!D1319</f>
        <v>21.974</v>
      </c>
      <c r="C1316" s="2">
        <f t="shared" si="120"/>
        <v>21.431522900246019</v>
      </c>
      <c r="D1316" s="2">
        <f t="shared" si="122"/>
        <v>22.00749527960209</v>
      </c>
      <c r="E1316" s="2">
        <f t="shared" si="121"/>
        <v>-0.57597237935607026</v>
      </c>
      <c r="F1316" s="2">
        <f t="shared" si="119"/>
        <v>-0.28419342388953228</v>
      </c>
      <c r="G1316" s="2">
        <f t="shared" ref="G1316:G1379" si="123">E1316-F1316</f>
        <v>-0.29177895546653798</v>
      </c>
      <c r="H1316" s="2" t="str">
        <f t="shared" ref="H1316:H1379" si="124">IF(G1316&lt;0,"Hold","Sell")</f>
        <v>Hold</v>
      </c>
    </row>
    <row r="1317" spans="1:8" ht="13.5" x14ac:dyDescent="0.25">
      <c r="A1317" s="3">
        <f>TITRES_STAT!B1320</f>
        <v>43927</v>
      </c>
      <c r="B1317" s="5">
        <f>TITRES_STAT!D1320</f>
        <v>21.974</v>
      </c>
      <c r="C1317" s="2">
        <f t="shared" si="120"/>
        <v>21.514980915592787</v>
      </c>
      <c r="D1317" s="2">
        <f t="shared" si="122"/>
        <v>22.005014147779711</v>
      </c>
      <c r="E1317" s="2">
        <f t="shared" si="121"/>
        <v>-0.49003323218692429</v>
      </c>
      <c r="F1317" s="2">
        <f t="shared" ref="F1317:F1380" si="125">(E1317*(2/(10)))+((1-(2/10))*F1316)</f>
        <v>-0.32536138554901073</v>
      </c>
      <c r="G1317" s="2">
        <f t="shared" si="123"/>
        <v>-0.16467184663791357</v>
      </c>
      <c r="H1317" s="2" t="str">
        <f t="shared" si="124"/>
        <v>Hold</v>
      </c>
    </row>
    <row r="1318" spans="1:8" ht="13.5" x14ac:dyDescent="0.25">
      <c r="A1318" s="3">
        <f>TITRES_STAT!B1321</f>
        <v>43928</v>
      </c>
      <c r="B1318" s="5">
        <f>TITRES_STAT!D1321</f>
        <v>21.974</v>
      </c>
      <c r="C1318" s="2">
        <f t="shared" si="120"/>
        <v>21.58559923627082</v>
      </c>
      <c r="D1318" s="2">
        <f t="shared" si="122"/>
        <v>22.00271680349973</v>
      </c>
      <c r="E1318" s="2">
        <f t="shared" si="121"/>
        <v>-0.41711756722891025</v>
      </c>
      <c r="F1318" s="2">
        <f t="shared" si="125"/>
        <v>-0.34371262188499063</v>
      </c>
      <c r="G1318" s="2">
        <f t="shared" si="123"/>
        <v>-7.3404945343919614E-2</v>
      </c>
      <c r="H1318" s="2" t="str">
        <f t="shared" si="124"/>
        <v>Hold</v>
      </c>
    </row>
    <row r="1319" spans="1:8" ht="13.5" x14ac:dyDescent="0.25">
      <c r="A1319" s="3">
        <f>TITRES_STAT!B1322</f>
        <v>43929</v>
      </c>
      <c r="B1319" s="5">
        <f>TITRES_STAT!D1322</f>
        <v>21.974</v>
      </c>
      <c r="C1319" s="2">
        <f t="shared" si="120"/>
        <v>21.645353199921463</v>
      </c>
      <c r="D1319" s="2">
        <f t="shared" si="122"/>
        <v>22.000589632870124</v>
      </c>
      <c r="E1319" s="2">
        <f t="shared" si="121"/>
        <v>-0.35523643294866147</v>
      </c>
      <c r="F1319" s="2">
        <f t="shared" si="125"/>
        <v>-0.34601738409772481</v>
      </c>
      <c r="G1319" s="2">
        <f t="shared" si="123"/>
        <v>-9.2190488509366619E-3</v>
      </c>
      <c r="H1319" s="2" t="str">
        <f t="shared" si="124"/>
        <v>Hold</v>
      </c>
    </row>
    <row r="1320" spans="1:8" ht="13.5" x14ac:dyDescent="0.25">
      <c r="A1320" s="3">
        <f>TITRES_STAT!B1323</f>
        <v>43934</v>
      </c>
      <c r="B1320" s="5">
        <f>TITRES_STAT!D1323</f>
        <v>21.974</v>
      </c>
      <c r="C1320" s="2">
        <f t="shared" si="120"/>
        <v>21.695914246087391</v>
      </c>
      <c r="D1320" s="2">
        <f t="shared" si="122"/>
        <v>21.998620030435298</v>
      </c>
      <c r="E1320" s="2">
        <f t="shared" si="121"/>
        <v>-0.30270578434790707</v>
      </c>
      <c r="F1320" s="2">
        <f t="shared" si="125"/>
        <v>-0.33735506414776129</v>
      </c>
      <c r="G1320" s="2">
        <f t="shared" si="123"/>
        <v>3.4649279799854216E-2</v>
      </c>
      <c r="H1320" s="2" t="str">
        <f t="shared" si="124"/>
        <v>Sell</v>
      </c>
    </row>
    <row r="1321" spans="1:8" ht="13.5" x14ac:dyDescent="0.25">
      <c r="A1321" s="3">
        <f>TITRES_STAT!B1324</f>
        <v>43935</v>
      </c>
      <c r="B1321" s="5">
        <f>TITRES_STAT!D1324</f>
        <v>21.974</v>
      </c>
      <c r="C1321" s="2">
        <f t="shared" si="120"/>
        <v>21.738696669766256</v>
      </c>
      <c r="D1321" s="2">
        <f t="shared" si="122"/>
        <v>21.996796324477124</v>
      </c>
      <c r="E1321" s="2">
        <f t="shared" si="121"/>
        <v>-0.25809965471086826</v>
      </c>
      <c r="F1321" s="2">
        <f t="shared" si="125"/>
        <v>-0.32150398226038268</v>
      </c>
      <c r="G1321" s="2">
        <f t="shared" si="123"/>
        <v>6.3404327549514417E-2</v>
      </c>
      <c r="H1321" s="2" t="str">
        <f t="shared" si="124"/>
        <v>Sell</v>
      </c>
    </row>
    <row r="1322" spans="1:8" ht="13.5" x14ac:dyDescent="0.25">
      <c r="A1322" s="3">
        <f>TITRES_STAT!B1325</f>
        <v>43936</v>
      </c>
      <c r="B1322" s="5">
        <f>TITRES_STAT!D1325</f>
        <v>21.974</v>
      </c>
      <c r="C1322" s="2">
        <f t="shared" si="120"/>
        <v>21.77489718210991</v>
      </c>
      <c r="D1322" s="2">
        <f t="shared" si="122"/>
        <v>21.995107707849186</v>
      </c>
      <c r="E1322" s="2">
        <f t="shared" si="121"/>
        <v>-0.22021052573927591</v>
      </c>
      <c r="F1322" s="2">
        <f t="shared" si="125"/>
        <v>-0.30124529095616132</v>
      </c>
      <c r="G1322" s="2">
        <f t="shared" si="123"/>
        <v>8.1034765216885407E-2</v>
      </c>
      <c r="H1322" s="2" t="str">
        <f t="shared" si="124"/>
        <v>Sell</v>
      </c>
    </row>
    <row r="1323" spans="1:8" ht="13.5" x14ac:dyDescent="0.25">
      <c r="A1323" s="3">
        <f>TITRES_STAT!B1326</f>
        <v>43937</v>
      </c>
      <c r="B1323" s="5">
        <f>TITRES_STAT!D1326</f>
        <v>21.974</v>
      </c>
      <c r="C1323" s="2">
        <f t="shared" si="120"/>
        <v>21.805528384862232</v>
      </c>
      <c r="D1323" s="2">
        <f t="shared" si="122"/>
        <v>21.993544173934431</v>
      </c>
      <c r="E1323" s="2">
        <f t="shared" si="121"/>
        <v>-0.18801578907219962</v>
      </c>
      <c r="F1323" s="2">
        <f t="shared" si="125"/>
        <v>-0.278599390579369</v>
      </c>
      <c r="G1323" s="2">
        <f t="shared" si="123"/>
        <v>9.0583601507169376E-2</v>
      </c>
      <c r="H1323" s="2" t="str">
        <f t="shared" si="124"/>
        <v>Sell</v>
      </c>
    </row>
    <row r="1324" spans="1:8" ht="13.5" x14ac:dyDescent="0.25">
      <c r="A1324" s="3">
        <f>TITRES_STAT!B1327</f>
        <v>43938</v>
      </c>
      <c r="B1324" s="5">
        <f>TITRES_STAT!D1327</f>
        <v>21.974</v>
      </c>
      <c r="C1324" s="2">
        <f t="shared" si="120"/>
        <v>21.831447094883426</v>
      </c>
      <c r="D1324" s="2">
        <f t="shared" si="122"/>
        <v>21.992096457346697</v>
      </c>
      <c r="E1324" s="2">
        <f t="shared" si="121"/>
        <v>-0.16064936246327122</v>
      </c>
      <c r="F1324" s="2">
        <f t="shared" si="125"/>
        <v>-0.25500938495614944</v>
      </c>
      <c r="G1324" s="2">
        <f t="shared" si="123"/>
        <v>9.4360022492878226E-2</v>
      </c>
      <c r="H1324" s="2" t="str">
        <f t="shared" si="124"/>
        <v>Sell</v>
      </c>
    </row>
    <row r="1325" spans="1:8" ht="13.5" x14ac:dyDescent="0.25">
      <c r="A1325" s="3">
        <f>TITRES_STAT!B1328</f>
        <v>43941</v>
      </c>
      <c r="B1325" s="5">
        <f>TITRES_STAT!D1328</f>
        <v>21.974</v>
      </c>
      <c r="C1325" s="2">
        <f t="shared" si="120"/>
        <v>21.853378311055206</v>
      </c>
      <c r="D1325" s="2">
        <f t="shared" si="122"/>
        <v>21.990755979024719</v>
      </c>
      <c r="E1325" s="2">
        <f t="shared" si="121"/>
        <v>-0.13737766796951334</v>
      </c>
      <c r="F1325" s="2">
        <f t="shared" si="125"/>
        <v>-0.23148304155882224</v>
      </c>
      <c r="G1325" s="2">
        <f t="shared" si="123"/>
        <v>9.4105373589308899E-2</v>
      </c>
      <c r="H1325" s="2" t="str">
        <f t="shared" si="124"/>
        <v>Sell</v>
      </c>
    </row>
    <row r="1326" spans="1:8" ht="13.5" x14ac:dyDescent="0.25">
      <c r="A1326" s="3">
        <f>TITRES_STAT!B1329</f>
        <v>43942</v>
      </c>
      <c r="B1326" s="5">
        <f>TITRES_STAT!D1329</f>
        <v>21.741</v>
      </c>
      <c r="C1326" s="2">
        <f t="shared" si="120"/>
        <v>21.87193549396979</v>
      </c>
      <c r="D1326" s="2">
        <f t="shared" si="122"/>
        <v>21.972255536133996</v>
      </c>
      <c r="E1326" s="2">
        <f t="shared" si="121"/>
        <v>-0.10032004216420631</v>
      </c>
      <c r="F1326" s="2">
        <f t="shared" si="125"/>
        <v>-0.20525044167989906</v>
      </c>
      <c r="G1326" s="2">
        <f t="shared" si="123"/>
        <v>0.10493039951569275</v>
      </c>
      <c r="H1326" s="2" t="str">
        <f t="shared" si="124"/>
        <v>Sell</v>
      </c>
    </row>
    <row r="1327" spans="1:8" ht="13.5" x14ac:dyDescent="0.25">
      <c r="A1327" s="3">
        <f>TITRES_STAT!B1330</f>
        <v>43943</v>
      </c>
      <c r="B1327" s="5">
        <f>TITRES_STAT!D1330</f>
        <v>21.741</v>
      </c>
      <c r="C1327" s="2">
        <f t="shared" si="120"/>
        <v>21.887637725666746</v>
      </c>
      <c r="D1327" s="2">
        <f t="shared" si="122"/>
        <v>21.955125496420365</v>
      </c>
      <c r="E1327" s="2">
        <f t="shared" si="121"/>
        <v>-6.7487770753619003E-2</v>
      </c>
      <c r="F1327" s="2">
        <f t="shared" si="125"/>
        <v>-0.17769790749464304</v>
      </c>
      <c r="G1327" s="2">
        <f t="shared" si="123"/>
        <v>0.11021013674102403</v>
      </c>
      <c r="H1327" s="2" t="str">
        <f t="shared" si="124"/>
        <v>Sell</v>
      </c>
    </row>
    <row r="1328" spans="1:8" ht="13.5" x14ac:dyDescent="0.25">
      <c r="A1328" s="3">
        <f>TITRES_STAT!B1331</f>
        <v>43944</v>
      </c>
      <c r="B1328" s="5">
        <f>TITRES_STAT!D1331</f>
        <v>21.741</v>
      </c>
      <c r="C1328" s="2">
        <f t="shared" si="120"/>
        <v>21.900924229410325</v>
      </c>
      <c r="D1328" s="2">
        <f t="shared" si="122"/>
        <v>21.939264348537375</v>
      </c>
      <c r="E1328" s="2">
        <f t="shared" si="121"/>
        <v>-3.8340119127049377E-2</v>
      </c>
      <c r="F1328" s="2">
        <f t="shared" si="125"/>
        <v>-0.1498263498211243</v>
      </c>
      <c r="G1328" s="2">
        <f t="shared" si="123"/>
        <v>0.11148623069407493</v>
      </c>
      <c r="H1328" s="2" t="str">
        <f t="shared" si="124"/>
        <v>Sell</v>
      </c>
    </row>
    <row r="1329" spans="1:8" ht="13.5" x14ac:dyDescent="0.25">
      <c r="A1329" s="3">
        <f>TITRES_STAT!B1332</f>
        <v>43945</v>
      </c>
      <c r="B1329" s="5">
        <f>TITRES_STAT!D1332</f>
        <v>21.741</v>
      </c>
      <c r="C1329" s="2">
        <f t="shared" si="120"/>
        <v>21.91216665565489</v>
      </c>
      <c r="D1329" s="2">
        <f t="shared" si="122"/>
        <v>21.92457810049757</v>
      </c>
      <c r="E1329" s="2">
        <f t="shared" si="121"/>
        <v>-1.2411444842680197E-2</v>
      </c>
      <c r="F1329" s="2">
        <f t="shared" si="125"/>
        <v>-0.12234336882543549</v>
      </c>
      <c r="G1329" s="2">
        <f t="shared" si="123"/>
        <v>0.10993192398275529</v>
      </c>
      <c r="H1329" s="2" t="str">
        <f t="shared" si="124"/>
        <v>Sell</v>
      </c>
    </row>
    <row r="1330" spans="1:8" ht="13.5" x14ac:dyDescent="0.25">
      <c r="A1330" s="3">
        <f>TITRES_STAT!B1333</f>
        <v>43948</v>
      </c>
      <c r="B1330" s="5">
        <f>TITRES_STAT!D1333</f>
        <v>21.741</v>
      </c>
      <c r="C1330" s="2">
        <f t="shared" si="120"/>
        <v>21.921679477861829</v>
      </c>
      <c r="D1330" s="2">
        <f t="shared" si="122"/>
        <v>21.910979722682935</v>
      </c>
      <c r="E1330" s="2">
        <f t="shared" si="121"/>
        <v>1.0699755178894321E-2</v>
      </c>
      <c r="F1330" s="2">
        <f t="shared" si="125"/>
        <v>-9.5734744024569537E-2</v>
      </c>
      <c r="G1330" s="2">
        <f t="shared" si="123"/>
        <v>0.10643449920346386</v>
      </c>
      <c r="H1330" s="2" t="str">
        <f t="shared" si="124"/>
        <v>Sell</v>
      </c>
    </row>
    <row r="1331" spans="1:8" ht="13.5" x14ac:dyDescent="0.25">
      <c r="A1331" s="3">
        <f>TITRES_STAT!B1334</f>
        <v>43949</v>
      </c>
      <c r="B1331" s="5">
        <f>TITRES_STAT!D1334</f>
        <v>21.741</v>
      </c>
      <c r="C1331" s="2">
        <f t="shared" si="120"/>
        <v>21.929728788960009</v>
      </c>
      <c r="D1331" s="2">
        <f t="shared" si="122"/>
        <v>21.898388632113829</v>
      </c>
      <c r="E1331" s="2">
        <f t="shared" si="121"/>
        <v>3.1340156846180633E-2</v>
      </c>
      <c r="F1331" s="2">
        <f t="shared" si="125"/>
        <v>-7.031976385041952E-2</v>
      </c>
      <c r="G1331" s="2">
        <f t="shared" si="123"/>
        <v>0.10165992069660015</v>
      </c>
      <c r="H1331" s="2" t="str">
        <f t="shared" si="124"/>
        <v>Sell</v>
      </c>
    </row>
    <row r="1332" spans="1:8" ht="13.5" x14ac:dyDescent="0.25">
      <c r="A1332" s="3">
        <f>TITRES_STAT!B1335</f>
        <v>43950</v>
      </c>
      <c r="B1332" s="5">
        <f>TITRES_STAT!D1335</f>
        <v>21.741</v>
      </c>
      <c r="C1332" s="2">
        <f t="shared" si="120"/>
        <v>21.936539744504625</v>
      </c>
      <c r="D1332" s="2">
        <f t="shared" si="122"/>
        <v>21.88673021492021</v>
      </c>
      <c r="E1332" s="2">
        <f t="shared" si="121"/>
        <v>4.9809529584415202E-2</v>
      </c>
      <c r="F1332" s="2">
        <f t="shared" si="125"/>
        <v>-4.6293905163452574E-2</v>
      </c>
      <c r="G1332" s="2">
        <f t="shared" si="123"/>
        <v>9.6103434747867783E-2</v>
      </c>
      <c r="H1332" s="2" t="str">
        <f t="shared" si="124"/>
        <v>Sell</v>
      </c>
    </row>
    <row r="1333" spans="1:8" ht="13.5" x14ac:dyDescent="0.25">
      <c r="A1333" s="3">
        <f>TITRES_STAT!B1336</f>
        <v>43951</v>
      </c>
      <c r="B1333" s="5">
        <f>TITRES_STAT!D1336</f>
        <v>21.741</v>
      </c>
      <c r="C1333" s="2">
        <f t="shared" si="120"/>
        <v>21.942302860734682</v>
      </c>
      <c r="D1333" s="2">
        <f t="shared" si="122"/>
        <v>21.875935384185379</v>
      </c>
      <c r="E1333" s="2">
        <f t="shared" si="121"/>
        <v>6.6367476549302751E-2</v>
      </c>
      <c r="F1333" s="2">
        <f t="shared" si="125"/>
        <v>-2.3761628820901513E-2</v>
      </c>
      <c r="G1333" s="2">
        <f t="shared" si="123"/>
        <v>9.0129105370204271E-2</v>
      </c>
      <c r="H1333" s="2" t="str">
        <f t="shared" si="124"/>
        <v>Sell</v>
      </c>
    </row>
    <row r="1334" spans="1:8" ht="13.5" x14ac:dyDescent="0.25">
      <c r="A1334" s="3">
        <f>TITRES_STAT!B1337</f>
        <v>43955</v>
      </c>
      <c r="B1334" s="5">
        <f>TITRES_STAT!D1337</f>
        <v>21.741</v>
      </c>
      <c r="C1334" s="2">
        <f t="shared" si="120"/>
        <v>21.947179343698576</v>
      </c>
      <c r="D1334" s="2">
        <f t="shared" si="122"/>
        <v>21.865940170542018</v>
      </c>
      <c r="E1334" s="2">
        <f t="shared" si="121"/>
        <v>8.1239173156557598E-2</v>
      </c>
      <c r="F1334" s="2">
        <f t="shared" si="125"/>
        <v>-2.7614684254096931E-3</v>
      </c>
      <c r="G1334" s="2">
        <f t="shared" si="123"/>
        <v>8.4000641581967295E-2</v>
      </c>
      <c r="H1334" s="2" t="str">
        <f t="shared" si="124"/>
        <v>Sell</v>
      </c>
    </row>
    <row r="1335" spans="1:8" ht="13.5" x14ac:dyDescent="0.25">
      <c r="A1335" s="3">
        <f>TITRES_STAT!B1338</f>
        <v>43956</v>
      </c>
      <c r="B1335" s="5">
        <f>TITRES_STAT!D1338</f>
        <v>21.088999999999999</v>
      </c>
      <c r="C1335" s="2">
        <f t="shared" si="120"/>
        <v>21.951305598514178</v>
      </c>
      <c r="D1335" s="2">
        <f t="shared" si="122"/>
        <v>21.808389046798162</v>
      </c>
      <c r="E1335" s="2">
        <f t="shared" si="121"/>
        <v>0.14291655171601647</v>
      </c>
      <c r="F1335" s="2">
        <f t="shared" si="125"/>
        <v>2.6374135602875541E-2</v>
      </c>
      <c r="G1335" s="2">
        <f t="shared" si="123"/>
        <v>0.11654241611314092</v>
      </c>
      <c r="H1335" s="2" t="str">
        <f t="shared" si="124"/>
        <v>Sell</v>
      </c>
    </row>
    <row r="1336" spans="1:8" ht="13.5" x14ac:dyDescent="0.25">
      <c r="A1336" s="3">
        <f>TITRES_STAT!B1339</f>
        <v>43957</v>
      </c>
      <c r="B1336" s="5">
        <f>TITRES_STAT!D1339</f>
        <v>21.088999999999999</v>
      </c>
      <c r="C1336" s="2">
        <f t="shared" si="120"/>
        <v>21.918950891050457</v>
      </c>
      <c r="D1336" s="2">
        <f t="shared" si="122"/>
        <v>21.755100969257555</v>
      </c>
      <c r="E1336" s="2">
        <f t="shared" si="121"/>
        <v>0.16384992179290236</v>
      </c>
      <c r="F1336" s="2">
        <f t="shared" si="125"/>
        <v>5.3869292840880906E-2</v>
      </c>
      <c r="G1336" s="2">
        <f t="shared" si="123"/>
        <v>0.10998062895202146</v>
      </c>
      <c r="H1336" s="2" t="str">
        <f t="shared" si="124"/>
        <v>Sell</v>
      </c>
    </row>
    <row r="1337" spans="1:8" ht="13.5" x14ac:dyDescent="0.25">
      <c r="A1337" s="3">
        <f>TITRES_STAT!B1340</f>
        <v>43958</v>
      </c>
      <c r="B1337" s="5">
        <f>TITRES_STAT!D1340</f>
        <v>21.088999999999999</v>
      </c>
      <c r="C1337" s="2">
        <f t="shared" si="120"/>
        <v>21.891573830888849</v>
      </c>
      <c r="D1337" s="2">
        <f t="shared" si="122"/>
        <v>21.705760156719958</v>
      </c>
      <c r="E1337" s="2">
        <f t="shared" si="121"/>
        <v>0.18581367416889094</v>
      </c>
      <c r="F1337" s="2">
        <f t="shared" si="125"/>
        <v>8.0258169106482924E-2</v>
      </c>
      <c r="G1337" s="2">
        <f t="shared" si="123"/>
        <v>0.10555550506240802</v>
      </c>
      <c r="H1337" s="2" t="str">
        <f t="shared" si="124"/>
        <v>Sell</v>
      </c>
    </row>
    <row r="1338" spans="1:8" ht="13.5" x14ac:dyDescent="0.25">
      <c r="A1338" s="3">
        <f>TITRES_STAT!B1341</f>
        <v>43959</v>
      </c>
      <c r="B1338" s="5">
        <f>TITRES_STAT!D1341</f>
        <v>21.088999999999999</v>
      </c>
      <c r="C1338" s="2">
        <f t="shared" si="120"/>
        <v>21.868408626136716</v>
      </c>
      <c r="D1338" s="2">
        <f t="shared" si="122"/>
        <v>21.660074219185145</v>
      </c>
      <c r="E1338" s="2">
        <f t="shared" si="121"/>
        <v>0.20833440695157179</v>
      </c>
      <c r="F1338" s="2">
        <f t="shared" si="125"/>
        <v>0.10587341667550071</v>
      </c>
      <c r="G1338" s="2">
        <f t="shared" si="123"/>
        <v>0.10246099027607108</v>
      </c>
      <c r="H1338" s="2" t="str">
        <f t="shared" si="124"/>
        <v>Sell</v>
      </c>
    </row>
    <row r="1339" spans="1:8" ht="13.5" x14ac:dyDescent="0.25">
      <c r="A1339" s="3">
        <f>TITRES_STAT!B1342</f>
        <v>43962</v>
      </c>
      <c r="B1339" s="5">
        <f>TITRES_STAT!D1342</f>
        <v>21.088999999999999</v>
      </c>
      <c r="C1339" s="2">
        <f t="shared" si="120"/>
        <v>21.848807299038761</v>
      </c>
      <c r="D1339" s="2">
        <f t="shared" si="122"/>
        <v>21.617772425171427</v>
      </c>
      <c r="E1339" s="2">
        <f t="shared" si="121"/>
        <v>0.23103487386733335</v>
      </c>
      <c r="F1339" s="2">
        <f t="shared" si="125"/>
        <v>0.13090570811386723</v>
      </c>
      <c r="G1339" s="2">
        <f t="shared" si="123"/>
        <v>0.10012916575346612</v>
      </c>
      <c r="H1339" s="2" t="str">
        <f t="shared" si="124"/>
        <v>Sell</v>
      </c>
    </row>
    <row r="1340" spans="1:8" ht="13.5" x14ac:dyDescent="0.25">
      <c r="A1340" s="3">
        <f>TITRES_STAT!B1343</f>
        <v>43963</v>
      </c>
      <c r="B1340" s="5">
        <f>TITRES_STAT!D1343</f>
        <v>21.088999999999999</v>
      </c>
      <c r="C1340" s="2">
        <f t="shared" si="120"/>
        <v>21.832221560725106</v>
      </c>
      <c r="D1340" s="2">
        <f t="shared" si="122"/>
        <v>21.57860409738095</v>
      </c>
      <c r="E1340" s="2">
        <f t="shared" si="121"/>
        <v>0.25361746334415614</v>
      </c>
      <c r="F1340" s="2">
        <f t="shared" si="125"/>
        <v>0.15544805915992502</v>
      </c>
      <c r="G1340" s="2">
        <f t="shared" si="123"/>
        <v>9.8169404184231118E-2</v>
      </c>
      <c r="H1340" s="2" t="str">
        <f t="shared" si="124"/>
        <v>Sell</v>
      </c>
    </row>
    <row r="1341" spans="1:8" ht="13.5" x14ac:dyDescent="0.25">
      <c r="A1341" s="3">
        <f>TITRES_STAT!B1344</f>
        <v>43964</v>
      </c>
      <c r="B1341" s="5">
        <f>TITRES_STAT!D1344</f>
        <v>21.718</v>
      </c>
      <c r="C1341" s="2">
        <f t="shared" si="120"/>
        <v>21.818187474459705</v>
      </c>
      <c r="D1341" s="2">
        <f t="shared" si="122"/>
        <v>21.588929719797175</v>
      </c>
      <c r="E1341" s="2">
        <f t="shared" si="121"/>
        <v>0.22925775466253029</v>
      </c>
      <c r="F1341" s="2">
        <f t="shared" si="125"/>
        <v>0.17020999826044608</v>
      </c>
      <c r="G1341" s="2">
        <f t="shared" si="123"/>
        <v>5.9047756402084206E-2</v>
      </c>
      <c r="H1341" s="2" t="str">
        <f t="shared" si="124"/>
        <v>Sell</v>
      </c>
    </row>
    <row r="1342" spans="1:8" ht="13.5" x14ac:dyDescent="0.25">
      <c r="A1342" s="3">
        <f>TITRES_STAT!B1345</f>
        <v>43965</v>
      </c>
      <c r="B1342" s="5">
        <f>TITRES_STAT!D1345</f>
        <v>21.718</v>
      </c>
      <c r="C1342" s="2">
        <f t="shared" si="120"/>
        <v>21.806312478388982</v>
      </c>
      <c r="D1342" s="2">
        <f t="shared" si="122"/>
        <v>21.59849048129368</v>
      </c>
      <c r="E1342" s="2">
        <f t="shared" si="121"/>
        <v>0.20782199709530147</v>
      </c>
      <c r="F1342" s="2">
        <f t="shared" si="125"/>
        <v>0.17773239802741717</v>
      </c>
      <c r="G1342" s="2">
        <f t="shared" si="123"/>
        <v>3.0089599067884304E-2</v>
      </c>
      <c r="H1342" s="2" t="str">
        <f t="shared" si="124"/>
        <v>Sell</v>
      </c>
    </row>
    <row r="1343" spans="1:8" ht="13.5" x14ac:dyDescent="0.25">
      <c r="A1343" s="3">
        <f>TITRES_STAT!B1346</f>
        <v>43966</v>
      </c>
      <c r="B1343" s="5">
        <f>TITRES_STAT!D1346</f>
        <v>21.718</v>
      </c>
      <c r="C1343" s="2">
        <f t="shared" si="120"/>
        <v>21.796264404790676</v>
      </c>
      <c r="D1343" s="2">
        <f t="shared" si="122"/>
        <v>21.607343038234887</v>
      </c>
      <c r="E1343" s="2">
        <f t="shared" si="121"/>
        <v>0.18892136655578895</v>
      </c>
      <c r="F1343" s="2">
        <f t="shared" si="125"/>
        <v>0.17997019173309153</v>
      </c>
      <c r="G1343" s="2">
        <f t="shared" si="123"/>
        <v>8.9511748226974164E-3</v>
      </c>
      <c r="H1343" s="2" t="str">
        <f t="shared" si="124"/>
        <v>Sell</v>
      </c>
    </row>
    <row r="1344" spans="1:8" ht="13.5" x14ac:dyDescent="0.25">
      <c r="A1344" s="3">
        <f>TITRES_STAT!B1347</f>
        <v>43969</v>
      </c>
      <c r="B1344" s="5">
        <f>TITRES_STAT!D1347</f>
        <v>21.718</v>
      </c>
      <c r="C1344" s="2">
        <f t="shared" si="120"/>
        <v>21.787762188669035</v>
      </c>
      <c r="D1344" s="2">
        <f t="shared" si="122"/>
        <v>21.615539850217488</v>
      </c>
      <c r="E1344" s="2">
        <f t="shared" si="121"/>
        <v>0.17222233845154733</v>
      </c>
      <c r="F1344" s="2">
        <f t="shared" si="125"/>
        <v>0.17842062107678269</v>
      </c>
      <c r="G1344" s="2">
        <f t="shared" si="123"/>
        <v>-6.1982826252353629E-3</v>
      </c>
      <c r="H1344" s="2" t="str">
        <f t="shared" si="124"/>
        <v>Hold</v>
      </c>
    </row>
    <row r="1345" spans="1:8" ht="13.5" x14ac:dyDescent="0.25">
      <c r="A1345" s="3">
        <f>TITRES_STAT!B1348</f>
        <v>43970</v>
      </c>
      <c r="B1345" s="5">
        <f>TITRES_STAT!D1348</f>
        <v>21.353000000000002</v>
      </c>
      <c r="C1345" s="2">
        <f t="shared" si="120"/>
        <v>21.680260313489185</v>
      </c>
      <c r="D1345" s="2">
        <f t="shared" si="122"/>
        <v>21.596092453905079</v>
      </c>
      <c r="E1345" s="2">
        <f t="shared" si="121"/>
        <v>8.4167859584105997E-2</v>
      </c>
      <c r="F1345" s="2">
        <f t="shared" si="125"/>
        <v>0.15957006877824736</v>
      </c>
      <c r="G1345" s="2">
        <f t="shared" si="123"/>
        <v>-7.5402209194141367E-2</v>
      </c>
      <c r="H1345" s="2" t="str">
        <f t="shared" si="124"/>
        <v>Hold</v>
      </c>
    </row>
    <row r="1346" spans="1:8" ht="13.5" x14ac:dyDescent="0.25">
      <c r="A1346" s="3">
        <f>TITRES_STAT!B1349</f>
        <v>43971</v>
      </c>
      <c r="B1346" s="5">
        <f>TITRES_STAT!D1349</f>
        <v>21.353000000000002</v>
      </c>
      <c r="C1346" s="2">
        <f t="shared" si="120"/>
        <v>21.589297188337003</v>
      </c>
      <c r="D1346" s="2">
        <f t="shared" si="122"/>
        <v>21.578085605467663</v>
      </c>
      <c r="E1346" s="2">
        <f t="shared" si="121"/>
        <v>1.1211582869339765E-2</v>
      </c>
      <c r="F1346" s="2">
        <f t="shared" si="125"/>
        <v>0.12989837159646583</v>
      </c>
      <c r="G1346" s="2">
        <f t="shared" si="123"/>
        <v>-0.11868678872712607</v>
      </c>
      <c r="H1346" s="2" t="str">
        <f t="shared" si="124"/>
        <v>Hold</v>
      </c>
    </row>
    <row r="1347" spans="1:8" ht="13.5" x14ac:dyDescent="0.25">
      <c r="A1347" s="3">
        <f>TITRES_STAT!B1350</f>
        <v>43972</v>
      </c>
      <c r="B1347" s="5">
        <f>TITRES_STAT!D1350</f>
        <v>20.731999999999999</v>
      </c>
      <c r="C1347" s="2">
        <f t="shared" si="120"/>
        <v>21.512328390131312</v>
      </c>
      <c r="D1347" s="2">
        <f t="shared" si="122"/>
        <v>21.515412597655242</v>
      </c>
      <c r="E1347" s="2">
        <f t="shared" si="121"/>
        <v>-3.0842075239299049E-3</v>
      </c>
      <c r="F1347" s="2">
        <f t="shared" si="125"/>
        <v>0.10330185577238669</v>
      </c>
      <c r="G1347" s="2">
        <f t="shared" si="123"/>
        <v>-0.1063860632963166</v>
      </c>
      <c r="H1347" s="2" t="str">
        <f t="shared" si="124"/>
        <v>Hold</v>
      </c>
    </row>
    <row r="1348" spans="1:8" ht="13.5" x14ac:dyDescent="0.25">
      <c r="A1348" s="3">
        <f>TITRES_STAT!B1351</f>
        <v>43973</v>
      </c>
      <c r="B1348" s="5">
        <f>TITRES_STAT!D1351</f>
        <v>20.731999999999999</v>
      </c>
      <c r="C1348" s="2">
        <f t="shared" si="120"/>
        <v>21.447200945495727</v>
      </c>
      <c r="D1348" s="2">
        <f t="shared" si="122"/>
        <v>21.457382034865965</v>
      </c>
      <c r="E1348" s="2">
        <f t="shared" si="121"/>
        <v>-1.0181089370238539E-2</v>
      </c>
      <c r="F1348" s="2">
        <f t="shared" si="125"/>
        <v>8.0605266743861662E-2</v>
      </c>
      <c r="G1348" s="2">
        <f t="shared" si="123"/>
        <v>-9.07863561141002E-2</v>
      </c>
      <c r="H1348" s="2" t="str">
        <f t="shared" si="124"/>
        <v>Hold</v>
      </c>
    </row>
    <row r="1349" spans="1:8" ht="13.5" x14ac:dyDescent="0.25">
      <c r="A1349" s="3">
        <f>TITRES_STAT!B1352</f>
        <v>43977</v>
      </c>
      <c r="B1349" s="5">
        <f>TITRES_STAT!D1352</f>
        <v>21.353000000000002</v>
      </c>
      <c r="C1349" s="2">
        <f t="shared" si="120"/>
        <v>21.392093107727153</v>
      </c>
      <c r="D1349" s="2">
        <f t="shared" si="122"/>
        <v>21.449650032283301</v>
      </c>
      <c r="E1349" s="2">
        <f t="shared" si="121"/>
        <v>-5.7556924556148914E-2</v>
      </c>
      <c r="F1349" s="2">
        <f t="shared" si="125"/>
        <v>5.2972828483859549E-2</v>
      </c>
      <c r="G1349" s="2">
        <f t="shared" si="123"/>
        <v>-0.11052975304000846</v>
      </c>
      <c r="H1349" s="2" t="str">
        <f t="shared" si="124"/>
        <v>Hold</v>
      </c>
    </row>
    <row r="1350" spans="1:8" ht="13.5" x14ac:dyDescent="0.25">
      <c r="A1350" s="3">
        <f>TITRES_STAT!B1353</f>
        <v>43978</v>
      </c>
      <c r="B1350" s="5">
        <f>TITRES_STAT!D1353</f>
        <v>20.963999999999999</v>
      </c>
      <c r="C1350" s="2">
        <f t="shared" si="120"/>
        <v>21.345463398846054</v>
      </c>
      <c r="D1350" s="2">
        <f t="shared" si="122"/>
        <v>21.413675955817869</v>
      </c>
      <c r="E1350" s="2">
        <f t="shared" si="121"/>
        <v>-6.8212556971815275E-2</v>
      </c>
      <c r="F1350" s="2">
        <f t="shared" si="125"/>
        <v>2.8735751392724589E-2</v>
      </c>
      <c r="G1350" s="2">
        <f t="shared" si="123"/>
        <v>-9.6948308364539867E-2</v>
      </c>
      <c r="H1350" s="2" t="str">
        <f t="shared" si="124"/>
        <v>Hold</v>
      </c>
    </row>
    <row r="1351" spans="1:8" ht="13.5" x14ac:dyDescent="0.25">
      <c r="A1351" s="3">
        <f>TITRES_STAT!B1354</f>
        <v>43979</v>
      </c>
      <c r="B1351" s="5">
        <f>TITRES_STAT!D1354</f>
        <v>21.585999999999999</v>
      </c>
      <c r="C1351" s="2">
        <f t="shared" si="120"/>
        <v>21.402776722100505</v>
      </c>
      <c r="D1351" s="2">
        <f t="shared" si="122"/>
        <v>21.426440699831357</v>
      </c>
      <c r="E1351" s="2">
        <f t="shared" si="121"/>
        <v>-2.3663977730851826E-2</v>
      </c>
      <c r="F1351" s="2">
        <f t="shared" si="125"/>
        <v>1.8255805568009306E-2</v>
      </c>
      <c r="G1351" s="2">
        <f t="shared" si="123"/>
        <v>-4.1919783298861132E-2</v>
      </c>
      <c r="H1351" s="2" t="str">
        <f t="shared" si="124"/>
        <v>Hold</v>
      </c>
    </row>
    <row r="1352" spans="1:8" ht="13.5" x14ac:dyDescent="0.25">
      <c r="A1352" s="3">
        <f>TITRES_STAT!B1355</f>
        <v>43980</v>
      </c>
      <c r="B1352" s="5">
        <f>TITRES_STAT!D1355</f>
        <v>21.585999999999999</v>
      </c>
      <c r="C1352" s="2">
        <f t="shared" si="120"/>
        <v>21.451272611008118</v>
      </c>
      <c r="D1352" s="2">
        <f t="shared" si="122"/>
        <v>21.438259907251254</v>
      </c>
      <c r="E1352" s="2">
        <f t="shared" si="121"/>
        <v>1.3012703756864141E-2</v>
      </c>
      <c r="F1352" s="2">
        <f t="shared" si="125"/>
        <v>1.7207185205780275E-2</v>
      </c>
      <c r="G1352" s="2">
        <f t="shared" si="123"/>
        <v>-4.1944814489161333E-3</v>
      </c>
      <c r="H1352" s="2" t="str">
        <f t="shared" si="124"/>
        <v>Hold</v>
      </c>
    </row>
    <row r="1353" spans="1:8" ht="13.5" x14ac:dyDescent="0.25">
      <c r="A1353" s="3">
        <f>TITRES_STAT!B1356</f>
        <v>43983</v>
      </c>
      <c r="B1353" s="5">
        <f>TITRES_STAT!D1356</f>
        <v>22.23</v>
      </c>
      <c r="C1353" s="2">
        <f t="shared" si="120"/>
        <v>21.492307593929947</v>
      </c>
      <c r="D1353" s="2">
        <f t="shared" si="122"/>
        <v>21.496907321528937</v>
      </c>
      <c r="E1353" s="2">
        <f t="shared" si="121"/>
        <v>-4.5997275989897446E-3</v>
      </c>
      <c r="F1353" s="2">
        <f t="shared" si="125"/>
        <v>1.284580264482627E-2</v>
      </c>
      <c r="G1353" s="2">
        <f t="shared" si="123"/>
        <v>-1.7445530243816017E-2</v>
      </c>
      <c r="H1353" s="2" t="str">
        <f t="shared" si="124"/>
        <v>Hold</v>
      </c>
    </row>
    <row r="1354" spans="1:8" ht="13.5" x14ac:dyDescent="0.25">
      <c r="A1354" s="3">
        <f>TITRES_STAT!B1357</f>
        <v>43984</v>
      </c>
      <c r="B1354" s="5">
        <f>TITRES_STAT!D1357</f>
        <v>22.89</v>
      </c>
      <c r="C1354" s="2">
        <f t="shared" si="120"/>
        <v>21.527029502556108</v>
      </c>
      <c r="D1354" s="2">
        <f t="shared" si="122"/>
        <v>21.600099371786051</v>
      </c>
      <c r="E1354" s="2">
        <f t="shared" si="121"/>
        <v>-7.3069869229943407E-2</v>
      </c>
      <c r="F1354" s="2">
        <f t="shared" si="125"/>
        <v>-4.3373317301276648E-3</v>
      </c>
      <c r="G1354" s="2">
        <f t="shared" si="123"/>
        <v>-6.8732537499815741E-2</v>
      </c>
      <c r="H1354" s="2" t="str">
        <f t="shared" si="124"/>
        <v>Hold</v>
      </c>
    </row>
    <row r="1355" spans="1:8" ht="13.5" x14ac:dyDescent="0.25">
      <c r="A1355" s="3">
        <f>TITRES_STAT!B1358</f>
        <v>43985</v>
      </c>
      <c r="B1355" s="5">
        <f>TITRES_STAT!D1358</f>
        <v>23.573</v>
      </c>
      <c r="C1355" s="2">
        <f t="shared" si="120"/>
        <v>21.500255732932089</v>
      </c>
      <c r="D1355" s="2">
        <f t="shared" si="122"/>
        <v>21.746240159061159</v>
      </c>
      <c r="E1355" s="2">
        <f t="shared" si="121"/>
        <v>-0.24598442612906979</v>
      </c>
      <c r="F1355" s="2">
        <f t="shared" si="125"/>
        <v>-5.2666750609916095E-2</v>
      </c>
      <c r="G1355" s="2">
        <f t="shared" si="123"/>
        <v>-0.19331767551915369</v>
      </c>
      <c r="H1355" s="2" t="str">
        <f t="shared" si="124"/>
        <v>Hold</v>
      </c>
    </row>
    <row r="1356" spans="1:8" ht="13.5" x14ac:dyDescent="0.25">
      <c r="A1356" s="3">
        <f>TITRES_STAT!B1359</f>
        <v>43986</v>
      </c>
      <c r="B1356" s="5">
        <f>TITRES_STAT!D1359</f>
        <v>23.573</v>
      </c>
      <c r="C1356" s="2">
        <f t="shared" si="120"/>
        <v>21.477601004788688</v>
      </c>
      <c r="D1356" s="2">
        <f t="shared" si="122"/>
        <v>21.881555702834408</v>
      </c>
      <c r="E1356" s="2">
        <f t="shared" si="121"/>
        <v>-0.4039546980457196</v>
      </c>
      <c r="F1356" s="2">
        <f t="shared" si="125"/>
        <v>-0.1229243400970768</v>
      </c>
      <c r="G1356" s="2">
        <f t="shared" si="123"/>
        <v>-0.28103035794864278</v>
      </c>
      <c r="H1356" s="2" t="str">
        <f t="shared" si="124"/>
        <v>Hold</v>
      </c>
    </row>
    <row r="1357" spans="1:8" ht="13.5" x14ac:dyDescent="0.25">
      <c r="A1357" s="3">
        <f>TITRES_STAT!B1360</f>
        <v>43987</v>
      </c>
      <c r="B1357" s="5">
        <f>TITRES_STAT!D1360</f>
        <v>23.573</v>
      </c>
      <c r="C1357" s="2">
        <f t="shared" si="120"/>
        <v>21.362893157898121</v>
      </c>
      <c r="D1357" s="2">
        <f t="shared" si="122"/>
        <v>22.006847872994822</v>
      </c>
      <c r="E1357" s="2">
        <f t="shared" si="121"/>
        <v>-0.64395471509670088</v>
      </c>
      <c r="F1357" s="2">
        <f t="shared" si="125"/>
        <v>-0.22713041509700163</v>
      </c>
      <c r="G1357" s="2">
        <f t="shared" si="123"/>
        <v>-0.41682429999969928</v>
      </c>
      <c r="H1357" s="2" t="str">
        <f t="shared" si="124"/>
        <v>Hold</v>
      </c>
    </row>
    <row r="1358" spans="1:8" ht="13.5" x14ac:dyDescent="0.25">
      <c r="A1358" s="3">
        <f>TITRES_STAT!B1361</f>
        <v>43990</v>
      </c>
      <c r="B1358" s="5">
        <f>TITRES_STAT!D1361</f>
        <v>23.573</v>
      </c>
      <c r="C1358" s="2">
        <f t="shared" si="120"/>
        <v>21.265832672067642</v>
      </c>
      <c r="D1358" s="2">
        <f t="shared" si="122"/>
        <v>22.122859141661873</v>
      </c>
      <c r="E1358" s="2">
        <f t="shared" si="121"/>
        <v>-0.85702646959423134</v>
      </c>
      <c r="F1358" s="2">
        <f t="shared" si="125"/>
        <v>-0.35310962599644757</v>
      </c>
      <c r="G1358" s="2">
        <f t="shared" si="123"/>
        <v>-0.50391684359778377</v>
      </c>
      <c r="H1358" s="2" t="str">
        <f t="shared" si="124"/>
        <v>Hold</v>
      </c>
    </row>
    <row r="1359" spans="1:8" ht="13.5" x14ac:dyDescent="0.25">
      <c r="A1359" s="3">
        <f>TITRES_STAT!B1362</f>
        <v>43991</v>
      </c>
      <c r="B1359" s="5">
        <f>TITRES_STAT!D1362</f>
        <v>23.573</v>
      </c>
      <c r="C1359" s="2">
        <f t="shared" ref="C1359:C1422" si="126">$C$4*B1349+C1358*(1-$C$4)</f>
        <v>21.279243030211084</v>
      </c>
      <c r="D1359" s="2">
        <f t="shared" si="122"/>
        <v>22.230276983020254</v>
      </c>
      <c r="E1359" s="2">
        <f t="shared" si="121"/>
        <v>-0.95103395280916914</v>
      </c>
      <c r="F1359" s="2">
        <f t="shared" si="125"/>
        <v>-0.47269449135899189</v>
      </c>
      <c r="G1359" s="2">
        <f t="shared" si="123"/>
        <v>-0.47833946145017725</v>
      </c>
      <c r="H1359" s="2" t="str">
        <f t="shared" si="124"/>
        <v>Hold</v>
      </c>
    </row>
    <row r="1360" spans="1:8" ht="13.5" x14ac:dyDescent="0.25">
      <c r="A1360" s="3">
        <f>TITRES_STAT!B1363</f>
        <v>43992</v>
      </c>
      <c r="B1360" s="5">
        <f>TITRES_STAT!D1363</f>
        <v>22.867000000000001</v>
      </c>
      <c r="C1360" s="2">
        <f t="shared" si="126"/>
        <v>21.230744102486302</v>
      </c>
      <c r="D1360" s="2">
        <f t="shared" si="122"/>
        <v>22.277441650944681</v>
      </c>
      <c r="E1360" s="2">
        <f t="shared" si="121"/>
        <v>-1.0466975484583791</v>
      </c>
      <c r="F1360" s="2">
        <f t="shared" si="125"/>
        <v>-0.5874951027788694</v>
      </c>
      <c r="G1360" s="2">
        <f t="shared" si="123"/>
        <v>-0.45920244567950974</v>
      </c>
      <c r="H1360" s="2" t="str">
        <f t="shared" si="124"/>
        <v>Hold</v>
      </c>
    </row>
    <row r="1361" spans="1:8" ht="13.5" x14ac:dyDescent="0.25">
      <c r="A1361" s="3">
        <f>TITRES_STAT!B1364</f>
        <v>43993</v>
      </c>
      <c r="B1361" s="5">
        <f>TITRES_STAT!D1364</f>
        <v>22.867000000000001</v>
      </c>
      <c r="C1361" s="2">
        <f t="shared" si="126"/>
        <v>21.285398855949946</v>
      </c>
      <c r="D1361" s="2">
        <f t="shared" si="122"/>
        <v>22.321112639763591</v>
      </c>
      <c r="E1361" s="2">
        <f t="shared" si="121"/>
        <v>-1.0357137838136445</v>
      </c>
      <c r="F1361" s="2">
        <f t="shared" si="125"/>
        <v>-0.67713883898582439</v>
      </c>
      <c r="G1361" s="2">
        <f t="shared" si="123"/>
        <v>-0.35857494482782015</v>
      </c>
      <c r="H1361" s="2" t="str">
        <f t="shared" si="124"/>
        <v>Hold</v>
      </c>
    </row>
    <row r="1362" spans="1:8" ht="13.5" x14ac:dyDescent="0.25">
      <c r="A1362" s="3">
        <f>TITRES_STAT!B1365</f>
        <v>43994</v>
      </c>
      <c r="B1362" s="5">
        <f>TITRES_STAT!D1365</f>
        <v>22.867000000000001</v>
      </c>
      <c r="C1362" s="2">
        <f t="shared" si="126"/>
        <v>21.331645185803801</v>
      </c>
      <c r="D1362" s="2">
        <f t="shared" si="122"/>
        <v>22.36154874052184</v>
      </c>
      <c r="E1362" s="2">
        <f t="shared" si="121"/>
        <v>-1.0299035547180395</v>
      </c>
      <c r="F1362" s="2">
        <f t="shared" si="125"/>
        <v>-0.7476917821322675</v>
      </c>
      <c r="G1362" s="2">
        <f t="shared" si="123"/>
        <v>-0.28221177258577201</v>
      </c>
      <c r="H1362" s="2" t="str">
        <f t="shared" si="124"/>
        <v>Hold</v>
      </c>
    </row>
    <row r="1363" spans="1:8" ht="13.5" x14ac:dyDescent="0.25">
      <c r="A1363" s="3">
        <f>TITRES_STAT!B1366</f>
        <v>43997</v>
      </c>
      <c r="B1363" s="5">
        <f>TITRES_STAT!D1366</f>
        <v>22.867000000000001</v>
      </c>
      <c r="C1363" s="2">
        <f t="shared" si="126"/>
        <v>21.469853618757064</v>
      </c>
      <c r="D1363" s="2">
        <f t="shared" si="122"/>
        <v>22.398989574557262</v>
      </c>
      <c r="E1363" s="2">
        <f t="shared" si="121"/>
        <v>-0.92913595580019859</v>
      </c>
      <c r="F1363" s="2">
        <f t="shared" si="125"/>
        <v>-0.78398061686585374</v>
      </c>
      <c r="G1363" s="2">
        <f t="shared" si="123"/>
        <v>-0.14515533893434485</v>
      </c>
      <c r="H1363" s="2" t="str">
        <f t="shared" si="124"/>
        <v>Hold</v>
      </c>
    </row>
    <row r="1364" spans="1:8" ht="13.5" x14ac:dyDescent="0.25">
      <c r="A1364" s="3">
        <f>TITRES_STAT!B1367</f>
        <v>43998</v>
      </c>
      <c r="B1364" s="5">
        <f>TITRES_STAT!D1367</f>
        <v>22.867000000000001</v>
      </c>
      <c r="C1364" s="2">
        <f t="shared" si="126"/>
        <v>21.688337677409823</v>
      </c>
      <c r="D1364" s="2">
        <f t="shared" si="122"/>
        <v>22.43365701347895</v>
      </c>
      <c r="E1364" s="2">
        <f t="shared" si="121"/>
        <v>-0.74531933606912659</v>
      </c>
      <c r="F1364" s="2">
        <f t="shared" si="125"/>
        <v>-0.77624836070650838</v>
      </c>
      <c r="G1364" s="2">
        <f t="shared" si="123"/>
        <v>3.0929024637381786E-2</v>
      </c>
      <c r="H1364" s="2" t="str">
        <f t="shared" si="124"/>
        <v>Sell</v>
      </c>
    </row>
    <row r="1365" spans="1:8" ht="13.5" x14ac:dyDescent="0.25">
      <c r="A1365" s="3">
        <f>TITRES_STAT!B1368</f>
        <v>43999</v>
      </c>
      <c r="B1365" s="5">
        <f>TITRES_STAT!D1368</f>
        <v>22.867000000000001</v>
      </c>
      <c r="C1365" s="2">
        <f t="shared" si="126"/>
        <v>21.978285727039079</v>
      </c>
      <c r="D1365" s="2">
        <f t="shared" si="122"/>
        <v>22.46575649396199</v>
      </c>
      <c r="E1365" s="2">
        <f t="shared" si="121"/>
        <v>-0.48747076692291103</v>
      </c>
      <c r="F1365" s="2">
        <f t="shared" si="125"/>
        <v>-0.71849284194978902</v>
      </c>
      <c r="G1365" s="2">
        <f t="shared" si="123"/>
        <v>0.23102207502687799</v>
      </c>
      <c r="H1365" s="2" t="str">
        <f t="shared" si="124"/>
        <v>Sell</v>
      </c>
    </row>
    <row r="1366" spans="1:8" ht="13.5" x14ac:dyDescent="0.25">
      <c r="A1366" s="3">
        <f>TITRES_STAT!B1369</f>
        <v>44000</v>
      </c>
      <c r="B1366" s="5">
        <f>TITRES_STAT!D1369</f>
        <v>22.867000000000001</v>
      </c>
      <c r="C1366" s="2">
        <f t="shared" si="126"/>
        <v>22.223626384417681</v>
      </c>
      <c r="D1366" s="2">
        <f t="shared" si="122"/>
        <v>22.495478235149989</v>
      </c>
      <c r="E1366" s="2">
        <f t="shared" si="121"/>
        <v>-0.27185185073230755</v>
      </c>
      <c r="F1366" s="2">
        <f t="shared" si="125"/>
        <v>-0.62916464370629277</v>
      </c>
      <c r="G1366" s="2">
        <f t="shared" si="123"/>
        <v>0.35731279297398522</v>
      </c>
      <c r="H1366" s="2" t="str">
        <f t="shared" si="124"/>
        <v>Sell</v>
      </c>
    </row>
    <row r="1367" spans="1:8" ht="13.5" x14ac:dyDescent="0.25">
      <c r="A1367" s="3">
        <f>TITRES_STAT!B1370</f>
        <v>44001</v>
      </c>
      <c r="B1367" s="5">
        <f>TITRES_STAT!D1370</f>
        <v>22.867000000000001</v>
      </c>
      <c r="C1367" s="2">
        <f t="shared" si="126"/>
        <v>22.431222325276497</v>
      </c>
      <c r="D1367" s="2">
        <f t="shared" si="122"/>
        <v>22.522998365879616</v>
      </c>
      <c r="E1367" s="2">
        <f t="shared" si="121"/>
        <v>-9.1776040603118503E-2</v>
      </c>
      <c r="F1367" s="2">
        <f t="shared" si="125"/>
        <v>-0.52168692308565801</v>
      </c>
      <c r="G1367" s="2">
        <f t="shared" si="123"/>
        <v>0.4299108824825395</v>
      </c>
      <c r="H1367" s="2" t="str">
        <f t="shared" si="124"/>
        <v>Sell</v>
      </c>
    </row>
    <row r="1368" spans="1:8" ht="13.5" x14ac:dyDescent="0.25">
      <c r="A1368" s="3">
        <f>TITRES_STAT!B1371</f>
        <v>44004</v>
      </c>
      <c r="B1368" s="5">
        <f>TITRES_STAT!D1371</f>
        <v>22.867000000000001</v>
      </c>
      <c r="C1368" s="2">
        <f t="shared" si="126"/>
        <v>22.606880429080114</v>
      </c>
      <c r="D1368" s="2">
        <f t="shared" si="122"/>
        <v>22.548479968407051</v>
      </c>
      <c r="E1368" s="2">
        <f t="shared" si="121"/>
        <v>5.8400460673063037E-2</v>
      </c>
      <c r="F1368" s="2">
        <f t="shared" si="125"/>
        <v>-0.40566944633391377</v>
      </c>
      <c r="G1368" s="2">
        <f t="shared" si="123"/>
        <v>0.46406990700697681</v>
      </c>
      <c r="H1368" s="2" t="str">
        <f t="shared" si="124"/>
        <v>Sell</v>
      </c>
    </row>
    <row r="1369" spans="1:8" ht="13.5" x14ac:dyDescent="0.25">
      <c r="A1369" s="3">
        <f>TITRES_STAT!B1372</f>
        <v>44005</v>
      </c>
      <c r="B1369" s="5">
        <f>TITRES_STAT!D1372</f>
        <v>22.867000000000001</v>
      </c>
      <c r="C1369" s="2">
        <f t="shared" si="126"/>
        <v>22.755514209221634</v>
      </c>
      <c r="D1369" s="2">
        <f t="shared" si="122"/>
        <v>22.572074044821342</v>
      </c>
      <c r="E1369" s="2">
        <f t="shared" si="121"/>
        <v>0.18344016440029165</v>
      </c>
      <c r="F1369" s="2">
        <f t="shared" si="125"/>
        <v>-0.28784752418707271</v>
      </c>
      <c r="G1369" s="2">
        <f t="shared" si="123"/>
        <v>0.47128768858736436</v>
      </c>
      <c r="H1369" s="2" t="str">
        <f t="shared" si="124"/>
        <v>Sell</v>
      </c>
    </row>
    <row r="1370" spans="1:8" ht="13.5" x14ac:dyDescent="0.25">
      <c r="A1370" s="3">
        <f>TITRES_STAT!B1373</f>
        <v>44006</v>
      </c>
      <c r="B1370" s="5">
        <f>TITRES_STAT!D1373</f>
        <v>21.524000000000001</v>
      </c>
      <c r="C1370" s="2">
        <f t="shared" si="126"/>
        <v>22.772665869341381</v>
      </c>
      <c r="D1370" s="2">
        <f t="shared" si="122"/>
        <v>22.494438930390132</v>
      </c>
      <c r="E1370" s="2">
        <f t="shared" si="121"/>
        <v>0.27822693895124928</v>
      </c>
      <c r="F1370" s="2">
        <f t="shared" si="125"/>
        <v>-0.17463263155940834</v>
      </c>
      <c r="G1370" s="2">
        <f t="shared" si="123"/>
        <v>0.45285957051065762</v>
      </c>
      <c r="H1370" s="2" t="str">
        <f t="shared" si="124"/>
        <v>Sell</v>
      </c>
    </row>
    <row r="1371" spans="1:8" ht="13.5" x14ac:dyDescent="0.25">
      <c r="A1371" s="3">
        <f>TITRES_STAT!B1374</f>
        <v>44007</v>
      </c>
      <c r="B1371" s="5">
        <f>TITRES_STAT!D1374</f>
        <v>21.524000000000001</v>
      </c>
      <c r="C1371" s="2">
        <f t="shared" si="126"/>
        <v>22.787178812519631</v>
      </c>
      <c r="D1371" s="2">
        <f t="shared" si="122"/>
        <v>22.42255456517605</v>
      </c>
      <c r="E1371" s="2">
        <f t="shared" si="121"/>
        <v>0.36462424734358123</v>
      </c>
      <c r="F1371" s="2">
        <f t="shared" si="125"/>
        <v>-6.6781255778810417E-2</v>
      </c>
      <c r="G1371" s="2">
        <f t="shared" si="123"/>
        <v>0.43140550312239168</v>
      </c>
      <c r="H1371" s="2" t="str">
        <f t="shared" si="124"/>
        <v>Sell</v>
      </c>
    </row>
    <row r="1372" spans="1:8" ht="13.5" x14ac:dyDescent="0.25">
      <c r="A1372" s="3">
        <f>TITRES_STAT!B1375</f>
        <v>44008</v>
      </c>
      <c r="B1372" s="5">
        <f>TITRES_STAT!D1375</f>
        <v>21.524000000000001</v>
      </c>
      <c r="C1372" s="2">
        <f t="shared" si="126"/>
        <v>22.799458995208919</v>
      </c>
      <c r="D1372" s="2">
        <f t="shared" si="122"/>
        <v>22.355994967755603</v>
      </c>
      <c r="E1372" s="2">
        <f t="shared" ref="E1372:E1435" si="127">C1372-D1372</f>
        <v>0.44346402745331659</v>
      </c>
      <c r="F1372" s="2">
        <f t="shared" si="125"/>
        <v>3.5267800867614996E-2</v>
      </c>
      <c r="G1372" s="2">
        <f t="shared" si="123"/>
        <v>0.40819622658570159</v>
      </c>
      <c r="H1372" s="2" t="str">
        <f t="shared" si="124"/>
        <v>Sell</v>
      </c>
    </row>
    <row r="1373" spans="1:8" ht="13.5" x14ac:dyDescent="0.25">
      <c r="A1373" s="3">
        <f>TITRES_STAT!B1376</f>
        <v>44011</v>
      </c>
      <c r="B1373" s="5">
        <f>TITRES_STAT!D1376</f>
        <v>21.524000000000001</v>
      </c>
      <c r="C1373" s="2">
        <f t="shared" si="126"/>
        <v>22.80984991902293</v>
      </c>
      <c r="D1373" s="2">
        <f t="shared" ref="D1373:D1436" si="128">$D$4*B1373+(1-$D$4)*D1372</f>
        <v>22.294365710884819</v>
      </c>
      <c r="E1373" s="2">
        <f t="shared" si="127"/>
        <v>0.51548420813811191</v>
      </c>
      <c r="F1373" s="2">
        <f t="shared" si="125"/>
        <v>0.1313110823217144</v>
      </c>
      <c r="G1373" s="2">
        <f t="shared" si="123"/>
        <v>0.38417312581639751</v>
      </c>
      <c r="H1373" s="2" t="str">
        <f t="shared" si="124"/>
        <v>Sell</v>
      </c>
    </row>
    <row r="1374" spans="1:8" ht="13.5" x14ac:dyDescent="0.25">
      <c r="A1374" s="3">
        <f>TITRES_STAT!B1377</f>
        <v>44012</v>
      </c>
      <c r="B1374" s="5">
        <f>TITRES_STAT!D1377</f>
        <v>21.524000000000001</v>
      </c>
      <c r="C1374" s="2">
        <f t="shared" si="126"/>
        <v>22.818642239173251</v>
      </c>
      <c r="D1374" s="2">
        <f t="shared" si="128"/>
        <v>22.237301584152611</v>
      </c>
      <c r="E1374" s="2">
        <f t="shared" si="127"/>
        <v>0.58134065502063947</v>
      </c>
      <c r="F1374" s="2">
        <f t="shared" si="125"/>
        <v>0.22131699686149942</v>
      </c>
      <c r="G1374" s="2">
        <f t="shared" si="123"/>
        <v>0.36002365815914006</v>
      </c>
      <c r="H1374" s="2" t="str">
        <f t="shared" si="124"/>
        <v>Sell</v>
      </c>
    </row>
    <row r="1375" spans="1:8" ht="13.5" x14ac:dyDescent="0.25">
      <c r="A1375" s="3">
        <f>TITRES_STAT!B1378</f>
        <v>44013</v>
      </c>
      <c r="B1375" s="5">
        <f>TITRES_STAT!D1378</f>
        <v>21.524000000000001</v>
      </c>
      <c r="C1375" s="2">
        <f t="shared" si="126"/>
        <v>22.826081894685057</v>
      </c>
      <c r="D1375" s="2">
        <f t="shared" si="128"/>
        <v>22.184464429770937</v>
      </c>
      <c r="E1375" s="2">
        <f t="shared" si="127"/>
        <v>0.64161746491411975</v>
      </c>
      <c r="F1375" s="2">
        <f t="shared" si="125"/>
        <v>0.30537709047202349</v>
      </c>
      <c r="G1375" s="2">
        <f t="shared" si="123"/>
        <v>0.33624037444209626</v>
      </c>
      <c r="H1375" s="2" t="str">
        <f t="shared" si="124"/>
        <v>Sell</v>
      </c>
    </row>
    <row r="1376" spans="1:8" ht="13.5" x14ac:dyDescent="0.25">
      <c r="A1376" s="3">
        <f>TITRES_STAT!B1379</f>
        <v>44014</v>
      </c>
      <c r="B1376" s="5">
        <f>TITRES_STAT!D1379</f>
        <v>21.524000000000001</v>
      </c>
      <c r="C1376" s="2">
        <f t="shared" si="126"/>
        <v>22.832376987810434</v>
      </c>
      <c r="D1376" s="2">
        <f t="shared" si="128"/>
        <v>22.135541138676793</v>
      </c>
      <c r="E1376" s="2">
        <f t="shared" si="127"/>
        <v>0.69683584913364172</v>
      </c>
      <c r="F1376" s="2">
        <f t="shared" si="125"/>
        <v>0.38366884220434716</v>
      </c>
      <c r="G1376" s="2">
        <f t="shared" si="123"/>
        <v>0.31316700692929456</v>
      </c>
      <c r="H1376" s="2" t="str">
        <f t="shared" si="124"/>
        <v>Sell</v>
      </c>
    </row>
    <row r="1377" spans="1:8" ht="13.5" x14ac:dyDescent="0.25">
      <c r="A1377" s="3">
        <f>TITRES_STAT!B1380</f>
        <v>44015</v>
      </c>
      <c r="B1377" s="5">
        <f>TITRES_STAT!D1380</f>
        <v>21.524000000000001</v>
      </c>
      <c r="C1377" s="2">
        <f t="shared" si="126"/>
        <v>22.837703605070367</v>
      </c>
      <c r="D1377" s="2">
        <f t="shared" si="128"/>
        <v>22.090241795071105</v>
      </c>
      <c r="E1377" s="2">
        <f t="shared" si="127"/>
        <v>0.74746180999926182</v>
      </c>
      <c r="F1377" s="2">
        <f t="shared" si="125"/>
        <v>0.45642743576333011</v>
      </c>
      <c r="G1377" s="2">
        <f t="shared" si="123"/>
        <v>0.2910343742359317</v>
      </c>
      <c r="H1377" s="2" t="str">
        <f t="shared" si="124"/>
        <v>Sell</v>
      </c>
    </row>
    <row r="1378" spans="1:8" ht="13.5" x14ac:dyDescent="0.25">
      <c r="A1378" s="3">
        <f>TITRES_STAT!B1381</f>
        <v>44018</v>
      </c>
      <c r="B1378" s="5">
        <f>TITRES_STAT!D1381</f>
        <v>20.879000000000001</v>
      </c>
      <c r="C1378" s="2">
        <f t="shared" si="126"/>
        <v>22.842210742751849</v>
      </c>
      <c r="D1378" s="2">
        <f t="shared" si="128"/>
        <v>22.000520180621393</v>
      </c>
      <c r="E1378" s="2">
        <f t="shared" si="127"/>
        <v>0.84169056213045579</v>
      </c>
      <c r="F1378" s="2">
        <f t="shared" si="125"/>
        <v>0.53348006103675527</v>
      </c>
      <c r="G1378" s="2">
        <f t="shared" si="123"/>
        <v>0.30821050109370052</v>
      </c>
      <c r="H1378" s="2" t="str">
        <f t="shared" si="124"/>
        <v>Sell</v>
      </c>
    </row>
    <row r="1379" spans="1:8" ht="13.5" x14ac:dyDescent="0.25">
      <c r="A1379" s="3">
        <f>TITRES_STAT!B1382</f>
        <v>44019</v>
      </c>
      <c r="B1379" s="5">
        <f>TITRES_STAT!D1382</f>
        <v>20.257999999999999</v>
      </c>
      <c r="C1379" s="2">
        <f t="shared" si="126"/>
        <v>22.846024474636181</v>
      </c>
      <c r="D1379" s="2">
        <f t="shared" si="128"/>
        <v>21.871444611686474</v>
      </c>
      <c r="E1379" s="2">
        <f t="shared" si="127"/>
        <v>0.97457986294970667</v>
      </c>
      <c r="F1379" s="2">
        <f t="shared" si="125"/>
        <v>0.62170002141934555</v>
      </c>
      <c r="G1379" s="2">
        <f t="shared" si="123"/>
        <v>0.35287984153036112</v>
      </c>
      <c r="H1379" s="2" t="str">
        <f t="shared" si="124"/>
        <v>Sell</v>
      </c>
    </row>
    <row r="1380" spans="1:8" ht="13.5" x14ac:dyDescent="0.25">
      <c r="A1380" s="3">
        <f>TITRES_STAT!B1383</f>
        <v>44020</v>
      </c>
      <c r="B1380" s="5">
        <f>TITRES_STAT!D1383</f>
        <v>19.652000000000001</v>
      </c>
      <c r="C1380" s="2">
        <f t="shared" si="126"/>
        <v>22.642636093922921</v>
      </c>
      <c r="D1380" s="2">
        <f t="shared" si="128"/>
        <v>21.707041307117105</v>
      </c>
      <c r="E1380" s="2">
        <f t="shared" si="127"/>
        <v>0.9355947868058152</v>
      </c>
      <c r="F1380" s="2">
        <f t="shared" si="125"/>
        <v>0.68447897449663953</v>
      </c>
      <c r="G1380" s="2">
        <f t="shared" ref="G1380:G1443" si="129">E1380-F1380</f>
        <v>0.25111581230917568</v>
      </c>
      <c r="H1380" s="2" t="str">
        <f t="shared" ref="H1380:H1443" si="130">IF(G1380&lt;0,"Hold","Sell")</f>
        <v>Sell</v>
      </c>
    </row>
    <row r="1381" spans="1:8" ht="13.5" x14ac:dyDescent="0.25">
      <c r="A1381" s="3">
        <f>TITRES_STAT!B1384</f>
        <v>44021</v>
      </c>
      <c r="B1381" s="5">
        <f>TITRES_STAT!D1384</f>
        <v>20.84</v>
      </c>
      <c r="C1381" s="2">
        <f t="shared" si="126"/>
        <v>22.470538233319392</v>
      </c>
      <c r="D1381" s="2">
        <f t="shared" si="128"/>
        <v>21.642816025108431</v>
      </c>
      <c r="E1381" s="2">
        <f t="shared" si="127"/>
        <v>0.82772220821096099</v>
      </c>
      <c r="F1381" s="2">
        <f t="shared" ref="F1381:F1444" si="131">(E1381*(2/(10)))+((1-(2/10))*F1380)</f>
        <v>0.7131276212395038</v>
      </c>
      <c r="G1381" s="2">
        <f t="shared" si="129"/>
        <v>0.11459458697145719</v>
      </c>
      <c r="H1381" s="2" t="str">
        <f t="shared" si="130"/>
        <v>Sell</v>
      </c>
    </row>
    <row r="1382" spans="1:8" ht="13.5" x14ac:dyDescent="0.25">
      <c r="A1382" s="3">
        <f>TITRES_STAT!B1385</f>
        <v>44022</v>
      </c>
      <c r="B1382" s="5">
        <f>TITRES_STAT!D1385</f>
        <v>20.84</v>
      </c>
      <c r="C1382" s="2">
        <f t="shared" si="126"/>
        <v>22.324916966654868</v>
      </c>
      <c r="D1382" s="2">
        <f t="shared" si="128"/>
        <v>21.583348171396693</v>
      </c>
      <c r="E1382" s="2">
        <f t="shared" si="127"/>
        <v>0.74156879525817487</v>
      </c>
      <c r="F1382" s="2">
        <f t="shared" si="131"/>
        <v>0.71881585604323806</v>
      </c>
      <c r="G1382" s="2">
        <f t="shared" si="129"/>
        <v>2.2752939214936818E-2</v>
      </c>
      <c r="H1382" s="2" t="str">
        <f t="shared" si="130"/>
        <v>Sell</v>
      </c>
    </row>
    <row r="1383" spans="1:8" ht="13.5" x14ac:dyDescent="0.25">
      <c r="A1383" s="3">
        <f>TITRES_STAT!B1386</f>
        <v>44025</v>
      </c>
      <c r="B1383" s="5">
        <f>TITRES_STAT!D1386</f>
        <v>20.84</v>
      </c>
      <c r="C1383" s="2">
        <f t="shared" si="126"/>
        <v>22.201698971784886</v>
      </c>
      <c r="D1383" s="2">
        <f t="shared" si="128"/>
        <v>21.528285343885827</v>
      </c>
      <c r="E1383" s="2">
        <f t="shared" si="127"/>
        <v>0.67341362789905901</v>
      </c>
      <c r="F1383" s="2">
        <f t="shared" si="131"/>
        <v>0.70973541041440225</v>
      </c>
      <c r="G1383" s="2">
        <f t="shared" si="129"/>
        <v>-3.6321782515343237E-2</v>
      </c>
      <c r="H1383" s="2" t="str">
        <f t="shared" si="130"/>
        <v>Hold</v>
      </c>
    </row>
    <row r="1384" spans="1:8" ht="13.5" x14ac:dyDescent="0.25">
      <c r="A1384" s="3">
        <f>TITRES_STAT!B1387</f>
        <v>44026</v>
      </c>
      <c r="B1384" s="5">
        <f>TITRES_STAT!D1387</f>
        <v>20.84</v>
      </c>
      <c r="C1384" s="2">
        <f t="shared" si="126"/>
        <v>22.097437591510285</v>
      </c>
      <c r="D1384" s="2">
        <f t="shared" si="128"/>
        <v>21.477301244338726</v>
      </c>
      <c r="E1384" s="2">
        <f t="shared" si="127"/>
        <v>0.62013634717155952</v>
      </c>
      <c r="F1384" s="2">
        <f t="shared" si="131"/>
        <v>0.69181559776583379</v>
      </c>
      <c r="G1384" s="2">
        <f t="shared" si="129"/>
        <v>-7.1679250594274269E-2</v>
      </c>
      <c r="H1384" s="2" t="str">
        <f t="shared" si="130"/>
        <v>Hold</v>
      </c>
    </row>
    <row r="1385" spans="1:8" ht="13.5" x14ac:dyDescent="0.25">
      <c r="A1385" s="3">
        <f>TITRES_STAT!B1388</f>
        <v>44027</v>
      </c>
      <c r="B1385" s="5">
        <f>TITRES_STAT!D1388</f>
        <v>20.84</v>
      </c>
      <c r="C1385" s="2">
        <f t="shared" si="126"/>
        <v>22.009216423585624</v>
      </c>
      <c r="D1385" s="2">
        <f t="shared" si="128"/>
        <v>21.430093744758079</v>
      </c>
      <c r="E1385" s="2">
        <f t="shared" si="127"/>
        <v>0.5791226788275452</v>
      </c>
      <c r="F1385" s="2">
        <f t="shared" si="131"/>
        <v>0.66927701397817607</v>
      </c>
      <c r="G1385" s="2">
        <f t="shared" si="129"/>
        <v>-9.0154335150630871E-2</v>
      </c>
      <c r="H1385" s="2" t="str">
        <f t="shared" si="130"/>
        <v>Hold</v>
      </c>
    </row>
    <row r="1386" spans="1:8" ht="13.5" x14ac:dyDescent="0.25">
      <c r="A1386" s="3">
        <f>TITRES_STAT!B1389</f>
        <v>44028</v>
      </c>
      <c r="B1386" s="5">
        <f>TITRES_STAT!D1389</f>
        <v>20.84</v>
      </c>
      <c r="C1386" s="2">
        <f t="shared" si="126"/>
        <v>21.934567743033988</v>
      </c>
      <c r="D1386" s="2">
        <f t="shared" si="128"/>
        <v>21.38638309699822</v>
      </c>
      <c r="E1386" s="2">
        <f t="shared" si="127"/>
        <v>0.548184646035768</v>
      </c>
      <c r="F1386" s="2">
        <f t="shared" si="131"/>
        <v>0.64505854038969446</v>
      </c>
      <c r="G1386" s="2">
        <f t="shared" si="129"/>
        <v>-9.687389435392646E-2</v>
      </c>
      <c r="H1386" s="2" t="str">
        <f t="shared" si="130"/>
        <v>Hold</v>
      </c>
    </row>
    <row r="1387" spans="1:8" ht="13.5" x14ac:dyDescent="0.25">
      <c r="A1387" s="3">
        <f>TITRES_STAT!B1390</f>
        <v>44029</v>
      </c>
      <c r="B1387" s="5">
        <f>TITRES_STAT!D1390</f>
        <v>20.84</v>
      </c>
      <c r="C1387" s="2">
        <f t="shared" si="126"/>
        <v>21.87140347487491</v>
      </c>
      <c r="D1387" s="2">
        <f t="shared" si="128"/>
        <v>21.345910274998349</v>
      </c>
      <c r="E1387" s="2">
        <f t="shared" si="127"/>
        <v>0.52549319987656062</v>
      </c>
      <c r="F1387" s="2">
        <f t="shared" si="131"/>
        <v>0.62114547228706773</v>
      </c>
      <c r="G1387" s="2">
        <f t="shared" si="129"/>
        <v>-9.5652272410507111E-2</v>
      </c>
      <c r="H1387" s="2" t="str">
        <f t="shared" si="130"/>
        <v>Hold</v>
      </c>
    </row>
    <row r="1388" spans="1:8" ht="13.5" x14ac:dyDescent="0.25">
      <c r="A1388" s="3">
        <f>TITRES_STAT!B1391</f>
        <v>44032</v>
      </c>
      <c r="B1388" s="5">
        <f>TITRES_STAT!D1391</f>
        <v>20.84</v>
      </c>
      <c r="C1388" s="2">
        <f t="shared" si="126"/>
        <v>21.718726017201845</v>
      </c>
      <c r="D1388" s="2">
        <f t="shared" si="128"/>
        <v>21.308435439813284</v>
      </c>
      <c r="E1388" s="2">
        <f t="shared" si="127"/>
        <v>0.41029057738856167</v>
      </c>
      <c r="F1388" s="2">
        <f t="shared" si="131"/>
        <v>0.5789744933073665</v>
      </c>
      <c r="G1388" s="2">
        <f t="shared" si="129"/>
        <v>-0.16868391591880483</v>
      </c>
      <c r="H1388" s="2" t="str">
        <f t="shared" si="130"/>
        <v>Hold</v>
      </c>
    </row>
    <row r="1389" spans="1:8" ht="13.5" x14ac:dyDescent="0.25">
      <c r="A1389" s="3">
        <f>TITRES_STAT!B1392</f>
        <v>44033</v>
      </c>
      <c r="B1389" s="5">
        <f>TITRES_STAT!D1392</f>
        <v>20.84</v>
      </c>
      <c r="C1389" s="2">
        <f t="shared" si="126"/>
        <v>21.49399893763233</v>
      </c>
      <c r="D1389" s="2">
        <f t="shared" si="128"/>
        <v>21.273736518345633</v>
      </c>
      <c r="E1389" s="2">
        <f t="shared" si="127"/>
        <v>0.22026241928669776</v>
      </c>
      <c r="F1389" s="2">
        <f t="shared" si="131"/>
        <v>0.50723207850323271</v>
      </c>
      <c r="G1389" s="2">
        <f t="shared" si="129"/>
        <v>-0.28696965921653494</v>
      </c>
      <c r="H1389" s="2" t="str">
        <f t="shared" si="130"/>
        <v>Hold</v>
      </c>
    </row>
    <row r="1390" spans="1:8" ht="13.5" x14ac:dyDescent="0.25">
      <c r="A1390" s="3">
        <f>TITRES_STAT!B1393</f>
        <v>44034</v>
      </c>
      <c r="B1390" s="5">
        <f>TITRES_STAT!D1393</f>
        <v>20.84</v>
      </c>
      <c r="C1390" s="2">
        <f t="shared" si="126"/>
        <v>21.210614485688893</v>
      </c>
      <c r="D1390" s="2">
        <f t="shared" si="128"/>
        <v>21.241607887357066</v>
      </c>
      <c r="E1390" s="2">
        <f t="shared" si="127"/>
        <v>-3.0993401668172993E-2</v>
      </c>
      <c r="F1390" s="2">
        <f t="shared" si="131"/>
        <v>0.39958698246895163</v>
      </c>
      <c r="G1390" s="2">
        <f t="shared" si="129"/>
        <v>-0.43058038413712463</v>
      </c>
      <c r="H1390" s="2" t="str">
        <f t="shared" si="130"/>
        <v>Hold</v>
      </c>
    </row>
    <row r="1391" spans="1:8" ht="13.5" x14ac:dyDescent="0.25">
      <c r="A1391" s="3">
        <f>TITRES_STAT!B1394</f>
        <v>44035</v>
      </c>
      <c r="B1391" s="5">
        <f>TITRES_STAT!D1394</f>
        <v>20.84</v>
      </c>
      <c r="C1391" s="2">
        <f t="shared" si="126"/>
        <v>21.153596872505986</v>
      </c>
      <c r="D1391" s="2">
        <f t="shared" si="128"/>
        <v>21.211859154960244</v>
      </c>
      <c r="E1391" s="2">
        <f t="shared" si="127"/>
        <v>-5.8262282454258241E-2</v>
      </c>
      <c r="F1391" s="2">
        <f t="shared" si="131"/>
        <v>0.30801712948430965</v>
      </c>
      <c r="G1391" s="2">
        <f t="shared" si="129"/>
        <v>-0.36627941193856789</v>
      </c>
      <c r="H1391" s="2" t="str">
        <f t="shared" si="130"/>
        <v>Hold</v>
      </c>
    </row>
    <row r="1392" spans="1:8" ht="13.5" x14ac:dyDescent="0.25">
      <c r="A1392" s="3">
        <f>TITRES_STAT!B1395</f>
        <v>44036</v>
      </c>
      <c r="B1392" s="5">
        <f>TITRES_STAT!D1395</f>
        <v>20.84</v>
      </c>
      <c r="C1392" s="2">
        <f t="shared" si="126"/>
        <v>21.105351199812755</v>
      </c>
      <c r="D1392" s="2">
        <f t="shared" si="128"/>
        <v>21.184314032370594</v>
      </c>
      <c r="E1392" s="2">
        <f t="shared" si="127"/>
        <v>-7.8962832557838425E-2</v>
      </c>
      <c r="F1392" s="2">
        <f t="shared" si="131"/>
        <v>0.23062113707588006</v>
      </c>
      <c r="G1392" s="2">
        <f t="shared" si="129"/>
        <v>-0.30958396963371848</v>
      </c>
      <c r="H1392" s="2" t="str">
        <f t="shared" si="130"/>
        <v>Hold</v>
      </c>
    </row>
    <row r="1393" spans="1:8" ht="13.5" x14ac:dyDescent="0.25">
      <c r="A1393" s="3">
        <f>TITRES_STAT!B1396</f>
        <v>44039</v>
      </c>
      <c r="B1393" s="5">
        <f>TITRES_STAT!D1396</f>
        <v>20.219000000000001</v>
      </c>
      <c r="C1393" s="2">
        <f t="shared" si="126"/>
        <v>21.064527938303101</v>
      </c>
      <c r="D1393" s="2">
        <f t="shared" si="128"/>
        <v>21.112809289232029</v>
      </c>
      <c r="E1393" s="2">
        <f t="shared" si="127"/>
        <v>-4.8281350928927935E-2</v>
      </c>
      <c r="F1393" s="2">
        <f t="shared" si="131"/>
        <v>0.17484063947491849</v>
      </c>
      <c r="G1393" s="2">
        <f t="shared" si="129"/>
        <v>-0.22312199040384642</v>
      </c>
      <c r="H1393" s="2" t="str">
        <f t="shared" si="130"/>
        <v>Hold</v>
      </c>
    </row>
    <row r="1394" spans="1:8" ht="13.5" x14ac:dyDescent="0.25">
      <c r="A1394" s="3">
        <f>TITRES_STAT!B1397</f>
        <v>44040</v>
      </c>
      <c r="B1394" s="5">
        <f>TITRES_STAT!D1397</f>
        <v>19.613</v>
      </c>
      <c r="C1394" s="2">
        <f t="shared" si="126"/>
        <v>21.029985178564161</v>
      </c>
      <c r="D1394" s="2">
        <f t="shared" si="128"/>
        <v>21.001712304844471</v>
      </c>
      <c r="E1394" s="2">
        <f t="shared" si="127"/>
        <v>2.8272873719689784E-2</v>
      </c>
      <c r="F1394" s="2">
        <f t="shared" si="131"/>
        <v>0.14552708632387276</v>
      </c>
      <c r="G1394" s="2">
        <f t="shared" si="129"/>
        <v>-0.11725421260418298</v>
      </c>
      <c r="H1394" s="2" t="str">
        <f t="shared" si="130"/>
        <v>Hold</v>
      </c>
    </row>
    <row r="1395" spans="1:8" ht="13.5" x14ac:dyDescent="0.25">
      <c r="A1395" s="3">
        <f>TITRES_STAT!B1398</f>
        <v>44041</v>
      </c>
      <c r="B1395" s="5">
        <f>TITRES_STAT!D1398</f>
        <v>18.463999999999999</v>
      </c>
      <c r="C1395" s="2">
        <f t="shared" si="126"/>
        <v>21.00075668955429</v>
      </c>
      <c r="D1395" s="2">
        <f t="shared" si="128"/>
        <v>20.813733615596732</v>
      </c>
      <c r="E1395" s="2">
        <f t="shared" si="127"/>
        <v>0.18702307395755824</v>
      </c>
      <c r="F1395" s="2">
        <f t="shared" si="131"/>
        <v>0.15382628385060987</v>
      </c>
      <c r="G1395" s="2">
        <f t="shared" si="129"/>
        <v>3.3196790106948371E-2</v>
      </c>
      <c r="H1395" s="2" t="str">
        <f t="shared" si="130"/>
        <v>Sell</v>
      </c>
    </row>
    <row r="1396" spans="1:8" ht="13.5" x14ac:dyDescent="0.25">
      <c r="A1396" s="3">
        <f>TITRES_STAT!B1399</f>
        <v>44042</v>
      </c>
      <c r="B1396" s="5">
        <f>TITRES_STAT!D1399</f>
        <v>17.640999999999998</v>
      </c>
      <c r="C1396" s="2">
        <f t="shared" si="126"/>
        <v>20.976024891161323</v>
      </c>
      <c r="D1396" s="2">
        <f t="shared" si="128"/>
        <v>20.578716310737715</v>
      </c>
      <c r="E1396" s="2">
        <f t="shared" si="127"/>
        <v>0.3973085804236085</v>
      </c>
      <c r="F1396" s="2">
        <f t="shared" si="131"/>
        <v>0.2025227431652096</v>
      </c>
      <c r="G1396" s="2">
        <f t="shared" si="129"/>
        <v>0.1947858372583989</v>
      </c>
      <c r="H1396" s="2" t="str">
        <f t="shared" si="130"/>
        <v>Sell</v>
      </c>
    </row>
    <row r="1397" spans="1:8" ht="13.5" x14ac:dyDescent="0.25">
      <c r="A1397" s="3">
        <f>TITRES_STAT!B1400</f>
        <v>44046</v>
      </c>
      <c r="B1397" s="5">
        <f>TITRES_STAT!D1400</f>
        <v>17.190999999999999</v>
      </c>
      <c r="C1397" s="2">
        <f t="shared" si="126"/>
        <v>20.955097984828811</v>
      </c>
      <c r="D1397" s="2">
        <f t="shared" si="128"/>
        <v>20.32777436179418</v>
      </c>
      <c r="E1397" s="2">
        <f t="shared" si="127"/>
        <v>0.62732362303463063</v>
      </c>
      <c r="F1397" s="2">
        <f t="shared" si="131"/>
        <v>0.28748291913909385</v>
      </c>
      <c r="G1397" s="2">
        <f t="shared" si="129"/>
        <v>0.33984070389553678</v>
      </c>
      <c r="H1397" s="2" t="str">
        <f t="shared" si="130"/>
        <v>Sell</v>
      </c>
    </row>
    <row r="1398" spans="1:8" ht="13.5" x14ac:dyDescent="0.25">
      <c r="A1398" s="3">
        <f>TITRES_STAT!B1401</f>
        <v>44047</v>
      </c>
      <c r="B1398" s="5">
        <f>TITRES_STAT!D1401</f>
        <v>17.640999999999998</v>
      </c>
      <c r="C1398" s="2">
        <f t="shared" si="126"/>
        <v>20.937390602547456</v>
      </c>
      <c r="D1398" s="2">
        <f t="shared" si="128"/>
        <v>20.128754038698315</v>
      </c>
      <c r="E1398" s="2">
        <f t="shared" si="127"/>
        <v>0.80863656384914151</v>
      </c>
      <c r="F1398" s="2">
        <f t="shared" si="131"/>
        <v>0.39171364808110343</v>
      </c>
      <c r="G1398" s="2">
        <f t="shared" si="129"/>
        <v>0.41692291576803808</v>
      </c>
      <c r="H1398" s="2" t="str">
        <f t="shared" si="130"/>
        <v>Sell</v>
      </c>
    </row>
    <row r="1399" spans="1:8" ht="13.5" x14ac:dyDescent="0.25">
      <c r="A1399" s="3">
        <f>TITRES_STAT!B1402</f>
        <v>44048</v>
      </c>
      <c r="B1399" s="5">
        <f>TITRES_STAT!D1402</f>
        <v>18.433</v>
      </c>
      <c r="C1399" s="2">
        <f t="shared" si="126"/>
        <v>20.922407432924771</v>
      </c>
      <c r="D1399" s="2">
        <f t="shared" si="128"/>
        <v>20.003142628424364</v>
      </c>
      <c r="E1399" s="2">
        <f t="shared" si="127"/>
        <v>0.91926480450040771</v>
      </c>
      <c r="F1399" s="2">
        <f t="shared" si="131"/>
        <v>0.49722387936496426</v>
      </c>
      <c r="G1399" s="2">
        <f t="shared" si="129"/>
        <v>0.42204092513544345</v>
      </c>
      <c r="H1399" s="2" t="str">
        <f t="shared" si="130"/>
        <v>Sell</v>
      </c>
    </row>
    <row r="1400" spans="1:8" ht="13.5" x14ac:dyDescent="0.25">
      <c r="A1400" s="3">
        <f>TITRES_STAT!B1403</f>
        <v>44049</v>
      </c>
      <c r="B1400" s="5">
        <f>TITRES_STAT!D1403</f>
        <v>17.882000000000001</v>
      </c>
      <c r="C1400" s="2">
        <f t="shared" si="126"/>
        <v>20.90972936632096</v>
      </c>
      <c r="D1400" s="2">
        <f t="shared" si="128"/>
        <v>19.846020952244778</v>
      </c>
      <c r="E1400" s="2">
        <f t="shared" si="127"/>
        <v>1.0637084140761814</v>
      </c>
      <c r="F1400" s="2">
        <f t="shared" si="131"/>
        <v>0.61052078630720774</v>
      </c>
      <c r="G1400" s="2">
        <f t="shared" si="129"/>
        <v>0.4531876277689737</v>
      </c>
      <c r="H1400" s="2" t="str">
        <f t="shared" si="130"/>
        <v>Sell</v>
      </c>
    </row>
    <row r="1401" spans="1:8" ht="13.5" x14ac:dyDescent="0.25">
      <c r="A1401" s="3">
        <f>TITRES_STAT!B1404</f>
        <v>44050</v>
      </c>
      <c r="B1401" s="5">
        <f>TITRES_STAT!D1404</f>
        <v>17.882000000000001</v>
      </c>
      <c r="C1401" s="2">
        <f t="shared" si="126"/>
        <v>20.899001771502352</v>
      </c>
      <c r="D1401" s="2">
        <f t="shared" si="128"/>
        <v>19.700537918745162</v>
      </c>
      <c r="E1401" s="2">
        <f t="shared" si="127"/>
        <v>1.1984638527571896</v>
      </c>
      <c r="F1401" s="2">
        <f t="shared" si="131"/>
        <v>0.72810939959720411</v>
      </c>
      <c r="G1401" s="2">
        <f t="shared" si="129"/>
        <v>0.47035445315998547</v>
      </c>
      <c r="H1401" s="2" t="str">
        <f t="shared" si="130"/>
        <v>Sell</v>
      </c>
    </row>
    <row r="1402" spans="1:8" ht="13.5" x14ac:dyDescent="0.25">
      <c r="A1402" s="3">
        <f>TITRES_STAT!B1405</f>
        <v>44053</v>
      </c>
      <c r="B1402" s="5">
        <f>TITRES_STAT!D1405</f>
        <v>17.346</v>
      </c>
      <c r="C1402" s="2">
        <f t="shared" si="126"/>
        <v>20.889924575886607</v>
      </c>
      <c r="D1402" s="2">
        <f t="shared" si="128"/>
        <v>19.526127702541817</v>
      </c>
      <c r="E1402" s="2">
        <f t="shared" si="127"/>
        <v>1.3637968733447892</v>
      </c>
      <c r="F1402" s="2">
        <f t="shared" si="131"/>
        <v>0.85524689434672119</v>
      </c>
      <c r="G1402" s="2">
        <f t="shared" si="129"/>
        <v>0.50854997899806798</v>
      </c>
      <c r="H1402" s="2" t="str">
        <f t="shared" si="130"/>
        <v>Sell</v>
      </c>
    </row>
    <row r="1403" spans="1:8" ht="13.5" x14ac:dyDescent="0.25">
      <c r="A1403" s="3">
        <f>TITRES_STAT!B1406</f>
        <v>44054</v>
      </c>
      <c r="B1403" s="5">
        <f>TITRES_STAT!D1406</f>
        <v>17.346</v>
      </c>
      <c r="C1403" s="2">
        <f t="shared" si="126"/>
        <v>20.786705410365592</v>
      </c>
      <c r="D1403" s="2">
        <f t="shared" si="128"/>
        <v>19.364636761612797</v>
      </c>
      <c r="E1403" s="2">
        <f t="shared" si="127"/>
        <v>1.4220686487527949</v>
      </c>
      <c r="F1403" s="2">
        <f t="shared" si="131"/>
        <v>0.96861124522793596</v>
      </c>
      <c r="G1403" s="2">
        <f t="shared" si="129"/>
        <v>0.45345740352485897</v>
      </c>
      <c r="H1403" s="2" t="str">
        <f t="shared" si="130"/>
        <v>Sell</v>
      </c>
    </row>
    <row r="1404" spans="1:8" ht="13.5" x14ac:dyDescent="0.25">
      <c r="A1404" s="3">
        <f>TITRES_STAT!B1407</f>
        <v>44055</v>
      </c>
      <c r="B1404" s="5">
        <f>TITRES_STAT!D1407</f>
        <v>17.361999999999998</v>
      </c>
      <c r="C1404" s="2">
        <f t="shared" si="126"/>
        <v>20.606135347232421</v>
      </c>
      <c r="D1404" s="2">
        <f t="shared" si="128"/>
        <v>19.216293297789626</v>
      </c>
      <c r="E1404" s="2">
        <f t="shared" si="127"/>
        <v>1.3898420494427945</v>
      </c>
      <c r="F1404" s="2">
        <f t="shared" si="131"/>
        <v>1.0528574060709077</v>
      </c>
      <c r="G1404" s="2">
        <f t="shared" si="129"/>
        <v>0.33698464337188683</v>
      </c>
      <c r="H1404" s="2" t="str">
        <f t="shared" si="130"/>
        <v>Sell</v>
      </c>
    </row>
    <row r="1405" spans="1:8" ht="13.5" x14ac:dyDescent="0.25">
      <c r="A1405" s="3">
        <f>TITRES_STAT!B1408</f>
        <v>44057</v>
      </c>
      <c r="B1405" s="5">
        <f>TITRES_STAT!D1408</f>
        <v>17.882000000000001</v>
      </c>
      <c r="C1405" s="2">
        <f t="shared" si="126"/>
        <v>20.276576063042818</v>
      </c>
      <c r="D1405" s="2">
        <f t="shared" si="128"/>
        <v>19.117456757212615</v>
      </c>
      <c r="E1405" s="2">
        <f t="shared" si="127"/>
        <v>1.1591193058302025</v>
      </c>
      <c r="F1405" s="2">
        <f t="shared" si="131"/>
        <v>1.0741097860227669</v>
      </c>
      <c r="G1405" s="2">
        <f t="shared" si="129"/>
        <v>8.5009519807435652E-2</v>
      </c>
      <c r="H1405" s="2" t="str">
        <f t="shared" si="130"/>
        <v>Sell</v>
      </c>
    </row>
    <row r="1406" spans="1:8" ht="13.5" x14ac:dyDescent="0.25">
      <c r="A1406" s="3">
        <f>TITRES_STAT!B1409</f>
        <v>44060</v>
      </c>
      <c r="B1406" s="5">
        <f>TITRES_STAT!D1409</f>
        <v>17.882000000000001</v>
      </c>
      <c r="C1406" s="2">
        <f t="shared" si="126"/>
        <v>19.871102822574692</v>
      </c>
      <c r="D1406" s="2">
        <f t="shared" si="128"/>
        <v>19.02594144186353</v>
      </c>
      <c r="E1406" s="2">
        <f t="shared" si="127"/>
        <v>0.84516138071116131</v>
      </c>
      <c r="F1406" s="2">
        <f t="shared" si="131"/>
        <v>1.0283201049604458</v>
      </c>
      <c r="G1406" s="2">
        <f t="shared" si="129"/>
        <v>-0.18315872424928448</v>
      </c>
      <c r="H1406" s="2" t="str">
        <f t="shared" si="130"/>
        <v>Hold</v>
      </c>
    </row>
    <row r="1407" spans="1:8" ht="13.5" x14ac:dyDescent="0.25">
      <c r="A1407" s="3">
        <f>TITRES_STAT!B1410</f>
        <v>44061</v>
      </c>
      <c r="B1407" s="5">
        <f>TITRES_STAT!D1410</f>
        <v>17.882000000000001</v>
      </c>
      <c r="C1407" s="2">
        <f t="shared" si="126"/>
        <v>19.458779311409355</v>
      </c>
      <c r="D1407" s="2">
        <f t="shared" si="128"/>
        <v>18.941205038762526</v>
      </c>
      <c r="E1407" s="2">
        <f t="shared" si="127"/>
        <v>0.51757427264682931</v>
      </c>
      <c r="F1407" s="2">
        <f t="shared" si="131"/>
        <v>0.92617093849772258</v>
      </c>
      <c r="G1407" s="2">
        <f t="shared" si="129"/>
        <v>-0.40859666585089327</v>
      </c>
      <c r="H1407" s="2" t="str">
        <f t="shared" si="130"/>
        <v>Hold</v>
      </c>
    </row>
    <row r="1408" spans="1:8" ht="13.5" x14ac:dyDescent="0.25">
      <c r="A1408" s="3">
        <f>TITRES_STAT!B1411</f>
        <v>44062</v>
      </c>
      <c r="B1408" s="5">
        <f>TITRES_STAT!D1411</f>
        <v>17.882000000000001</v>
      </c>
      <c r="C1408" s="2">
        <f t="shared" si="126"/>
        <v>19.179120955807914</v>
      </c>
      <c r="D1408" s="2">
        <f t="shared" si="128"/>
        <v>18.862745406261595</v>
      </c>
      <c r="E1408" s="2">
        <f t="shared" si="127"/>
        <v>0.31637554954631852</v>
      </c>
      <c r="F1408" s="2">
        <f t="shared" si="131"/>
        <v>0.80421186070744177</v>
      </c>
      <c r="G1408" s="2">
        <f t="shared" si="129"/>
        <v>-0.48783631116112325</v>
      </c>
      <c r="H1408" s="2" t="str">
        <f t="shared" si="130"/>
        <v>Hold</v>
      </c>
    </row>
    <row r="1409" spans="1:8" ht="13.5" x14ac:dyDescent="0.25">
      <c r="A1409" s="3">
        <f>TITRES_STAT!B1412</f>
        <v>44064</v>
      </c>
      <c r="B1409" s="5">
        <f>TITRES_STAT!D1412</f>
        <v>18.681999999999999</v>
      </c>
      <c r="C1409" s="2">
        <f t="shared" si="126"/>
        <v>19.06433311645285</v>
      </c>
      <c r="D1409" s="2">
        <f t="shared" si="128"/>
        <v>18.849356857649624</v>
      </c>
      <c r="E1409" s="2">
        <f t="shared" si="127"/>
        <v>0.21497625880322602</v>
      </c>
      <c r="F1409" s="2">
        <f t="shared" si="131"/>
        <v>0.68636474032659867</v>
      </c>
      <c r="G1409" s="2">
        <f t="shared" si="129"/>
        <v>-0.47138848152337265</v>
      </c>
      <c r="H1409" s="2" t="str">
        <f t="shared" si="130"/>
        <v>Hold</v>
      </c>
    </row>
    <row r="1410" spans="1:8" ht="13.5" x14ac:dyDescent="0.25">
      <c r="A1410" s="3">
        <f>TITRES_STAT!B1413</f>
        <v>44067</v>
      </c>
      <c r="B1410" s="5">
        <f>TITRES_STAT!D1413</f>
        <v>19.241</v>
      </c>
      <c r="C1410" s="2">
        <f t="shared" si="126"/>
        <v>18.882435713921641</v>
      </c>
      <c r="D1410" s="2">
        <f t="shared" si="128"/>
        <v>18.878367460786691</v>
      </c>
      <c r="E1410" s="2">
        <f t="shared" si="127"/>
        <v>4.0682531349496287E-3</v>
      </c>
      <c r="F1410" s="2">
        <f t="shared" si="131"/>
        <v>0.54990544288826881</v>
      </c>
      <c r="G1410" s="2">
        <f t="shared" si="129"/>
        <v>-0.54583718975331919</v>
      </c>
      <c r="H1410" s="2" t="str">
        <f t="shared" si="130"/>
        <v>Hold</v>
      </c>
    </row>
    <row r="1411" spans="1:8" ht="13.5" x14ac:dyDescent="0.25">
      <c r="A1411" s="3">
        <f>TITRES_STAT!B1414</f>
        <v>44068</v>
      </c>
      <c r="B1411" s="5">
        <f>TITRES_STAT!D1414</f>
        <v>19.815000000000001</v>
      </c>
      <c r="C1411" s="2">
        <f t="shared" si="126"/>
        <v>18.728522527164465</v>
      </c>
      <c r="D1411" s="2">
        <f t="shared" si="128"/>
        <v>18.947747648876565</v>
      </c>
      <c r="E1411" s="2">
        <f t="shared" si="127"/>
        <v>-0.21922512171209974</v>
      </c>
      <c r="F1411" s="2">
        <f t="shared" si="131"/>
        <v>0.39607932996819512</v>
      </c>
      <c r="G1411" s="2">
        <f t="shared" si="129"/>
        <v>-0.61530445168029479</v>
      </c>
      <c r="H1411" s="2" t="str">
        <f t="shared" si="130"/>
        <v>Hold</v>
      </c>
    </row>
    <row r="1412" spans="1:8" ht="13.5" x14ac:dyDescent="0.25">
      <c r="A1412" s="3">
        <f>TITRES_STAT!B1415</f>
        <v>44069</v>
      </c>
      <c r="B1412" s="5">
        <f>TITRES_STAT!D1415</f>
        <v>20.7</v>
      </c>
      <c r="C1412" s="2">
        <f t="shared" si="126"/>
        <v>18.515826753754546</v>
      </c>
      <c r="D1412" s="2">
        <f t="shared" si="128"/>
        <v>19.077544119330149</v>
      </c>
      <c r="E1412" s="2">
        <f t="shared" si="127"/>
        <v>-0.56171736557560337</v>
      </c>
      <c r="F1412" s="2">
        <f t="shared" si="131"/>
        <v>0.20451999085943545</v>
      </c>
      <c r="G1412" s="2">
        <f t="shared" si="129"/>
        <v>-0.76623735643503887</v>
      </c>
      <c r="H1412" s="2" t="str">
        <f t="shared" si="130"/>
        <v>Hold</v>
      </c>
    </row>
    <row r="1413" spans="1:8" ht="13.5" x14ac:dyDescent="0.25">
      <c r="A1413" s="3">
        <f>TITRES_STAT!B1416</f>
        <v>44070</v>
      </c>
      <c r="B1413" s="5">
        <f>TITRES_STAT!D1416</f>
        <v>19.8</v>
      </c>
      <c r="C1413" s="2">
        <f t="shared" si="126"/>
        <v>18.335853407023077</v>
      </c>
      <c r="D1413" s="2">
        <f t="shared" si="128"/>
        <v>19.131059369750137</v>
      </c>
      <c r="E1413" s="2">
        <f t="shared" si="127"/>
        <v>-0.79520596272706001</v>
      </c>
      <c r="F1413" s="2">
        <f t="shared" si="131"/>
        <v>4.5748001421363482E-3</v>
      </c>
      <c r="G1413" s="2">
        <f t="shared" si="129"/>
        <v>-0.79978076286919642</v>
      </c>
      <c r="H1413" s="2" t="str">
        <f t="shared" si="130"/>
        <v>Hold</v>
      </c>
    </row>
    <row r="1414" spans="1:8" ht="13.5" x14ac:dyDescent="0.25">
      <c r="A1414" s="3">
        <f>TITRES_STAT!B1417</f>
        <v>44071</v>
      </c>
      <c r="B1414" s="5">
        <f>TITRES_STAT!D1417</f>
        <v>19.8</v>
      </c>
      <c r="C1414" s="2">
        <f t="shared" si="126"/>
        <v>18.186029805942603</v>
      </c>
      <c r="D1414" s="2">
        <f t="shared" si="128"/>
        <v>19.18061052754642</v>
      </c>
      <c r="E1414" s="2">
        <f t="shared" si="127"/>
        <v>-0.99458072160381761</v>
      </c>
      <c r="F1414" s="2">
        <f t="shared" si="131"/>
        <v>-0.19525630420705448</v>
      </c>
      <c r="G1414" s="2">
        <f t="shared" si="129"/>
        <v>-0.79932441739676308</v>
      </c>
      <c r="H1414" s="2" t="str">
        <f t="shared" si="130"/>
        <v>Hold</v>
      </c>
    </row>
    <row r="1415" spans="1:8" ht="13.5" x14ac:dyDescent="0.25">
      <c r="A1415" s="3">
        <f>TITRES_STAT!B1418</f>
        <v>44074</v>
      </c>
      <c r="B1415" s="5">
        <f>TITRES_STAT!D1418</f>
        <v>19.8</v>
      </c>
      <c r="C1415" s="2">
        <f t="shared" si="126"/>
        <v>18.13925598964374</v>
      </c>
      <c r="D1415" s="2">
        <f t="shared" si="128"/>
        <v>19.226491229209646</v>
      </c>
      <c r="E1415" s="2">
        <f t="shared" si="127"/>
        <v>-1.0872352395659064</v>
      </c>
      <c r="F1415" s="2">
        <f t="shared" si="131"/>
        <v>-0.37365209127882487</v>
      </c>
      <c r="G1415" s="2">
        <f t="shared" si="129"/>
        <v>-0.71358314828708158</v>
      </c>
      <c r="H1415" s="2" t="str">
        <f t="shared" si="130"/>
        <v>Hold</v>
      </c>
    </row>
    <row r="1416" spans="1:8" ht="13.5" x14ac:dyDescent="0.25">
      <c r="A1416" s="3">
        <f>TITRES_STAT!B1419</f>
        <v>44075</v>
      </c>
      <c r="B1416" s="5">
        <f>TITRES_STAT!D1419</f>
        <v>19.8</v>
      </c>
      <c r="C1416" s="2">
        <f t="shared" si="126"/>
        <v>18.099678145083164</v>
      </c>
      <c r="D1416" s="2">
        <f t="shared" si="128"/>
        <v>19.268973360379299</v>
      </c>
      <c r="E1416" s="2">
        <f t="shared" si="127"/>
        <v>-1.1692952152961347</v>
      </c>
      <c r="F1416" s="2">
        <f t="shared" si="131"/>
        <v>-0.53278071608228683</v>
      </c>
      <c r="G1416" s="2">
        <f t="shared" si="129"/>
        <v>-0.63651449921384784</v>
      </c>
      <c r="H1416" s="2" t="str">
        <f t="shared" si="130"/>
        <v>Hold</v>
      </c>
    </row>
    <row r="1417" spans="1:8" ht="13.5" x14ac:dyDescent="0.25">
      <c r="A1417" s="3">
        <f>TITRES_STAT!B1420</f>
        <v>44076</v>
      </c>
      <c r="B1417" s="5">
        <f>TITRES_STAT!D1420</f>
        <v>19.8</v>
      </c>
      <c r="C1417" s="2">
        <f t="shared" si="126"/>
        <v>18.066189199685756</v>
      </c>
      <c r="D1417" s="2">
        <f t="shared" si="128"/>
        <v>19.308308667017869</v>
      </c>
      <c r="E1417" s="2">
        <f t="shared" si="127"/>
        <v>-1.2421194673321132</v>
      </c>
      <c r="F1417" s="2">
        <f t="shared" si="131"/>
        <v>-0.67464846633225217</v>
      </c>
      <c r="G1417" s="2">
        <f t="shared" si="129"/>
        <v>-0.56747100099986103</v>
      </c>
      <c r="H1417" s="2" t="str">
        <f t="shared" si="130"/>
        <v>Hold</v>
      </c>
    </row>
    <row r="1418" spans="1:8" ht="13.5" x14ac:dyDescent="0.25">
      <c r="A1418" s="3">
        <f>TITRES_STAT!B1421</f>
        <v>44077</v>
      </c>
      <c r="B1418" s="5">
        <f>TITRES_STAT!D1421</f>
        <v>19.411999999999999</v>
      </c>
      <c r="C1418" s="2">
        <f t="shared" si="126"/>
        <v>18.037852399734103</v>
      </c>
      <c r="D1418" s="2">
        <f t="shared" si="128"/>
        <v>19.315989506498024</v>
      </c>
      <c r="E1418" s="2">
        <f t="shared" si="127"/>
        <v>-1.2781371067639213</v>
      </c>
      <c r="F1418" s="2">
        <f t="shared" si="131"/>
        <v>-0.79534619441858601</v>
      </c>
      <c r="G1418" s="2">
        <f t="shared" si="129"/>
        <v>-0.48279091234533533</v>
      </c>
      <c r="H1418" s="2" t="str">
        <f t="shared" si="130"/>
        <v>Hold</v>
      </c>
    </row>
    <row r="1419" spans="1:8" ht="13.5" x14ac:dyDescent="0.25">
      <c r="A1419" s="3">
        <f>TITRES_STAT!B1422</f>
        <v>44078</v>
      </c>
      <c r="B1419" s="5">
        <f>TITRES_STAT!D1422</f>
        <v>19.411999999999999</v>
      </c>
      <c r="C1419" s="2">
        <f t="shared" si="126"/>
        <v>18.13695203054424</v>
      </c>
      <c r="D1419" s="2">
        <f t="shared" si="128"/>
        <v>19.323101394905578</v>
      </c>
      <c r="E1419" s="2">
        <f t="shared" si="127"/>
        <v>-1.1861493643613379</v>
      </c>
      <c r="F1419" s="2">
        <f t="shared" si="131"/>
        <v>-0.87350682840713645</v>
      </c>
      <c r="G1419" s="2">
        <f t="shared" si="129"/>
        <v>-0.31264253595420144</v>
      </c>
      <c r="H1419" s="2" t="str">
        <f t="shared" si="130"/>
        <v>Hold</v>
      </c>
    </row>
    <row r="1420" spans="1:8" ht="13.5" x14ac:dyDescent="0.25">
      <c r="A1420" s="3">
        <f>TITRES_STAT!B1423</f>
        <v>44081</v>
      </c>
      <c r="B1420" s="5">
        <f>TITRES_STAT!D1423</f>
        <v>19.411999999999999</v>
      </c>
      <c r="C1420" s="2">
        <f t="shared" si="126"/>
        <v>18.306805564306664</v>
      </c>
      <c r="D1420" s="2">
        <f t="shared" si="128"/>
        <v>19.329686476764422</v>
      </c>
      <c r="E1420" s="2">
        <f t="shared" si="127"/>
        <v>-1.022880912457758</v>
      </c>
      <c r="F1420" s="2">
        <f t="shared" si="131"/>
        <v>-0.90338164521726083</v>
      </c>
      <c r="G1420" s="2">
        <f t="shared" si="129"/>
        <v>-0.1194992672404972</v>
      </c>
      <c r="H1420" s="2" t="str">
        <f t="shared" si="130"/>
        <v>Hold</v>
      </c>
    </row>
    <row r="1421" spans="1:8" ht="13.5" x14ac:dyDescent="0.25">
      <c r="A1421" s="3">
        <f>TITRES_STAT!B1424</f>
        <v>44082</v>
      </c>
      <c r="B1421" s="5">
        <f>TITRES_STAT!D1424</f>
        <v>18.27</v>
      </c>
      <c r="C1421" s="2">
        <f t="shared" si="126"/>
        <v>18.538835477490256</v>
      </c>
      <c r="D1421" s="2">
        <f t="shared" si="128"/>
        <v>19.251191182189277</v>
      </c>
      <c r="E1421" s="2">
        <f t="shared" si="127"/>
        <v>-0.71235570469902143</v>
      </c>
      <c r="F1421" s="2">
        <f t="shared" si="131"/>
        <v>-0.86517645711361302</v>
      </c>
      <c r="G1421" s="2">
        <f t="shared" si="129"/>
        <v>0.15282075241459159</v>
      </c>
      <c r="H1421" s="2" t="str">
        <f t="shared" si="130"/>
        <v>Sell</v>
      </c>
    </row>
    <row r="1422" spans="1:8" ht="13.5" x14ac:dyDescent="0.25">
      <c r="A1422" s="3">
        <f>TITRES_STAT!B1425</f>
        <v>44083</v>
      </c>
      <c r="B1422" s="5">
        <f>TITRES_STAT!D1425</f>
        <v>17.727</v>
      </c>
      <c r="C1422" s="2">
        <f t="shared" si="126"/>
        <v>18.871322327107141</v>
      </c>
      <c r="D1422" s="2">
        <f t="shared" si="128"/>
        <v>19.13828813165674</v>
      </c>
      <c r="E1422" s="2">
        <f t="shared" si="127"/>
        <v>-0.26696580454959928</v>
      </c>
      <c r="F1422" s="2">
        <f t="shared" si="131"/>
        <v>-0.74553432660081032</v>
      </c>
      <c r="G1422" s="2">
        <f t="shared" si="129"/>
        <v>0.47856852205121103</v>
      </c>
      <c r="H1422" s="2" t="str">
        <f t="shared" si="130"/>
        <v>Sell</v>
      </c>
    </row>
    <row r="1423" spans="1:8" ht="13.5" x14ac:dyDescent="0.25">
      <c r="A1423" s="3">
        <f>TITRES_STAT!B1426</f>
        <v>44084</v>
      </c>
      <c r="B1423" s="5">
        <f>TITRES_STAT!D1426</f>
        <v>17.199000000000002</v>
      </c>
      <c r="C1423" s="2">
        <f t="shared" ref="C1423:C1486" si="132">$C$4*B1413+C1422*(1-$C$4)</f>
        <v>19.014195815244506</v>
      </c>
      <c r="D1423" s="2">
        <f t="shared" si="128"/>
        <v>18.994637158941426</v>
      </c>
      <c r="E1423" s="2">
        <f t="shared" si="127"/>
        <v>1.9558656303079403E-2</v>
      </c>
      <c r="F1423" s="2">
        <f t="shared" si="131"/>
        <v>-0.59251573002003244</v>
      </c>
      <c r="G1423" s="2">
        <f t="shared" si="129"/>
        <v>0.61207438632311184</v>
      </c>
      <c r="H1423" s="2" t="str">
        <f t="shared" si="130"/>
        <v>Sell</v>
      </c>
    </row>
    <row r="1424" spans="1:8" ht="13.5" x14ac:dyDescent="0.25">
      <c r="A1424" s="3">
        <f>TITRES_STAT!B1427</f>
        <v>44085</v>
      </c>
      <c r="B1424" s="5">
        <f>TITRES_STAT!D1427</f>
        <v>17.199000000000002</v>
      </c>
      <c r="C1424" s="2">
        <f t="shared" si="132"/>
        <v>19.135088766745351</v>
      </c>
      <c r="D1424" s="2">
        <f t="shared" si="128"/>
        <v>18.86162699901984</v>
      </c>
      <c r="E1424" s="2">
        <f t="shared" si="127"/>
        <v>0.2734617677255109</v>
      </c>
      <c r="F1424" s="2">
        <f t="shared" si="131"/>
        <v>-0.41932023047092382</v>
      </c>
      <c r="G1424" s="2">
        <f t="shared" si="129"/>
        <v>0.69278199819643471</v>
      </c>
      <c r="H1424" s="2" t="str">
        <f t="shared" si="130"/>
        <v>Sell</v>
      </c>
    </row>
    <row r="1425" spans="1:8" ht="13.5" x14ac:dyDescent="0.25">
      <c r="A1425" s="3">
        <f>TITRES_STAT!B1428</f>
        <v>44088</v>
      </c>
      <c r="B1425" s="5">
        <f>TITRES_STAT!D1428</f>
        <v>17.199000000000002</v>
      </c>
      <c r="C1425" s="2">
        <f t="shared" si="132"/>
        <v>19.23738280263068</v>
      </c>
      <c r="D1425" s="2">
        <f t="shared" si="128"/>
        <v>18.738469443536889</v>
      </c>
      <c r="E1425" s="2">
        <f t="shared" si="127"/>
        <v>0.49891335909379109</v>
      </c>
      <c r="F1425" s="2">
        <f t="shared" si="131"/>
        <v>-0.23567351255798086</v>
      </c>
      <c r="G1425" s="2">
        <f t="shared" si="129"/>
        <v>0.73458687165177194</v>
      </c>
      <c r="H1425" s="2" t="str">
        <f t="shared" si="130"/>
        <v>Sell</v>
      </c>
    </row>
    <row r="1426" spans="1:8" ht="13.5" x14ac:dyDescent="0.25">
      <c r="A1426" s="3">
        <f>TITRES_STAT!B1429</f>
        <v>44089</v>
      </c>
      <c r="B1426" s="5">
        <f>TITRES_STAT!D1429</f>
        <v>17.710999999999999</v>
      </c>
      <c r="C1426" s="2">
        <f t="shared" si="132"/>
        <v>19.323939294533652</v>
      </c>
      <c r="D1426" s="2">
        <f t="shared" si="128"/>
        <v>18.66236059586749</v>
      </c>
      <c r="E1426" s="2">
        <f t="shared" si="127"/>
        <v>0.66157869866616181</v>
      </c>
      <c r="F1426" s="2">
        <f t="shared" si="131"/>
        <v>-5.6223070313152324E-2</v>
      </c>
      <c r="G1426" s="2">
        <f t="shared" si="129"/>
        <v>0.71780176897931414</v>
      </c>
      <c r="H1426" s="2" t="str">
        <f t="shared" si="130"/>
        <v>Sell</v>
      </c>
    </row>
    <row r="1427" spans="1:8" ht="13.5" x14ac:dyDescent="0.25">
      <c r="A1427" s="3">
        <f>TITRES_STAT!B1430</f>
        <v>44090</v>
      </c>
      <c r="B1427" s="5">
        <f>TITRES_STAT!D1430</f>
        <v>16.934999999999999</v>
      </c>
      <c r="C1427" s="2">
        <f t="shared" si="132"/>
        <v>19.397179403066936</v>
      </c>
      <c r="D1427" s="2">
        <f t="shared" si="128"/>
        <v>18.534407959136566</v>
      </c>
      <c r="E1427" s="2">
        <f t="shared" si="127"/>
        <v>0.8627714439303702</v>
      </c>
      <c r="F1427" s="2">
        <f t="shared" si="131"/>
        <v>0.12757583253555219</v>
      </c>
      <c r="G1427" s="2">
        <f t="shared" si="129"/>
        <v>0.73519561139481804</v>
      </c>
      <c r="H1427" s="2" t="str">
        <f t="shared" si="130"/>
        <v>Sell</v>
      </c>
    </row>
    <row r="1428" spans="1:8" ht="13.5" x14ac:dyDescent="0.25">
      <c r="A1428" s="3">
        <f>TITRES_STAT!B1431</f>
        <v>44091</v>
      </c>
      <c r="B1428" s="5">
        <f>TITRES_STAT!D1431</f>
        <v>16.934999999999999</v>
      </c>
      <c r="C1428" s="2">
        <f t="shared" si="132"/>
        <v>19.399459494902789</v>
      </c>
      <c r="D1428" s="2">
        <f t="shared" si="128"/>
        <v>18.415933295496821</v>
      </c>
      <c r="E1428" s="2">
        <f t="shared" si="127"/>
        <v>0.98352619940596853</v>
      </c>
      <c r="F1428" s="2">
        <f t="shared" si="131"/>
        <v>0.29876590590963548</v>
      </c>
      <c r="G1428" s="2">
        <f t="shared" si="129"/>
        <v>0.68476029349633305</v>
      </c>
      <c r="H1428" s="2" t="str">
        <f t="shared" si="130"/>
        <v>Sell</v>
      </c>
    </row>
    <row r="1429" spans="1:8" ht="13.5" x14ac:dyDescent="0.25">
      <c r="A1429" s="3">
        <f>TITRES_STAT!B1432</f>
        <v>44092</v>
      </c>
      <c r="B1429" s="5">
        <f>TITRES_STAT!D1432</f>
        <v>16.934999999999999</v>
      </c>
      <c r="C1429" s="2">
        <f t="shared" si="132"/>
        <v>19.40138880337928</v>
      </c>
      <c r="D1429" s="2">
        <f t="shared" si="128"/>
        <v>18.306234532867428</v>
      </c>
      <c r="E1429" s="2">
        <f t="shared" si="127"/>
        <v>1.095154270511852</v>
      </c>
      <c r="F1429" s="2">
        <f t="shared" si="131"/>
        <v>0.45804357883007885</v>
      </c>
      <c r="G1429" s="2">
        <f t="shared" si="129"/>
        <v>0.63711069168177314</v>
      </c>
      <c r="H1429" s="2" t="str">
        <f t="shared" si="130"/>
        <v>Sell</v>
      </c>
    </row>
    <row r="1430" spans="1:8" ht="13.5" x14ac:dyDescent="0.25">
      <c r="A1430" s="3">
        <f>TITRES_STAT!B1433</f>
        <v>44095</v>
      </c>
      <c r="B1430" s="5">
        <f>TITRES_STAT!D1433</f>
        <v>16.934999999999999</v>
      </c>
      <c r="C1430" s="2">
        <f t="shared" si="132"/>
        <v>19.403021295167083</v>
      </c>
      <c r="D1430" s="2">
        <f t="shared" si="128"/>
        <v>18.204661604506878</v>
      </c>
      <c r="E1430" s="2">
        <f t="shared" si="127"/>
        <v>1.1983596906602045</v>
      </c>
      <c r="F1430" s="2">
        <f t="shared" si="131"/>
        <v>0.60610680119610394</v>
      </c>
      <c r="G1430" s="2">
        <f t="shared" si="129"/>
        <v>0.5922528894641006</v>
      </c>
      <c r="H1430" s="2" t="str">
        <f t="shared" si="130"/>
        <v>Sell</v>
      </c>
    </row>
    <row r="1431" spans="1:8" ht="13.5" x14ac:dyDescent="0.25">
      <c r="A1431" s="3">
        <f>TITRES_STAT!B1434</f>
        <v>44096</v>
      </c>
      <c r="B1431" s="5">
        <f>TITRES_STAT!D1434</f>
        <v>17.439</v>
      </c>
      <c r="C1431" s="2">
        <f t="shared" si="132"/>
        <v>19.228710326679838</v>
      </c>
      <c r="D1431" s="2">
        <f t="shared" si="128"/>
        <v>18.147945930098963</v>
      </c>
      <c r="E1431" s="2">
        <f t="shared" si="127"/>
        <v>1.0807643965808751</v>
      </c>
      <c r="F1431" s="2">
        <f t="shared" si="131"/>
        <v>0.70103832027305824</v>
      </c>
      <c r="G1431" s="2">
        <f t="shared" si="129"/>
        <v>0.37972607630781685</v>
      </c>
      <c r="H1431" s="2" t="str">
        <f t="shared" si="130"/>
        <v>Sell</v>
      </c>
    </row>
    <row r="1432" spans="1:8" ht="13.5" x14ac:dyDescent="0.25">
      <c r="A1432" s="3">
        <f>TITRES_STAT!B1435</f>
        <v>44097</v>
      </c>
      <c r="B1432" s="5">
        <f>TITRES_STAT!D1435</f>
        <v>17.439</v>
      </c>
      <c r="C1432" s="2">
        <f t="shared" si="132"/>
        <v>18.997677968729093</v>
      </c>
      <c r="D1432" s="2">
        <f t="shared" si="128"/>
        <v>18.095431416758299</v>
      </c>
      <c r="E1432" s="2">
        <f t="shared" si="127"/>
        <v>0.90224655197079429</v>
      </c>
      <c r="F1432" s="2">
        <f t="shared" si="131"/>
        <v>0.74127996661260553</v>
      </c>
      <c r="G1432" s="2">
        <f t="shared" si="129"/>
        <v>0.16096658535818875</v>
      </c>
      <c r="H1432" s="2" t="str">
        <f t="shared" si="130"/>
        <v>Sell</v>
      </c>
    </row>
    <row r="1433" spans="1:8" ht="13.5" x14ac:dyDescent="0.25">
      <c r="A1433" s="3">
        <f>TITRES_STAT!B1436</f>
        <v>44098</v>
      </c>
      <c r="B1433" s="5">
        <f>TITRES_STAT!D1436</f>
        <v>17.859000000000002</v>
      </c>
      <c r="C1433" s="2">
        <f t="shared" si="132"/>
        <v>18.72095828123231</v>
      </c>
      <c r="D1433" s="2">
        <f t="shared" si="128"/>
        <v>18.077917978479906</v>
      </c>
      <c r="E1433" s="2">
        <f t="shared" si="127"/>
        <v>0.64304030275240365</v>
      </c>
      <c r="F1433" s="2">
        <f t="shared" si="131"/>
        <v>0.72163203384056529</v>
      </c>
      <c r="G1433" s="2">
        <f t="shared" si="129"/>
        <v>-7.8591731088161643E-2</v>
      </c>
      <c r="H1433" s="2" t="str">
        <f t="shared" si="130"/>
        <v>Hold</v>
      </c>
    </row>
    <row r="1434" spans="1:8" ht="13.5" x14ac:dyDescent="0.25">
      <c r="A1434" s="3">
        <f>TITRES_STAT!B1437</f>
        <v>44099</v>
      </c>
      <c r="B1434" s="5">
        <f>TITRES_STAT!D1437</f>
        <v>17.859000000000002</v>
      </c>
      <c r="C1434" s="2">
        <f t="shared" si="132"/>
        <v>18.486810853350416</v>
      </c>
      <c r="D1434" s="2">
        <f t="shared" si="128"/>
        <v>18.061701831925841</v>
      </c>
      <c r="E1434" s="2">
        <f t="shared" si="127"/>
        <v>0.42510902142457496</v>
      </c>
      <c r="F1434" s="2">
        <f t="shared" si="131"/>
        <v>0.66232743135736727</v>
      </c>
      <c r="G1434" s="2">
        <f t="shared" si="129"/>
        <v>-0.23721840993279231</v>
      </c>
      <c r="H1434" s="2" t="str">
        <f t="shared" si="130"/>
        <v>Hold</v>
      </c>
    </row>
    <row r="1435" spans="1:8" ht="13.5" x14ac:dyDescent="0.25">
      <c r="A1435" s="3">
        <f>TITRES_STAT!B1438</f>
        <v>44102</v>
      </c>
      <c r="B1435" s="5">
        <f>TITRES_STAT!D1438</f>
        <v>17.859000000000002</v>
      </c>
      <c r="C1435" s="2">
        <f t="shared" si="132"/>
        <v>18.288686106681123</v>
      </c>
      <c r="D1435" s="2">
        <f t="shared" si="128"/>
        <v>18.046686881412818</v>
      </c>
      <c r="E1435" s="2">
        <f t="shared" si="127"/>
        <v>0.2419992252683052</v>
      </c>
      <c r="F1435" s="2">
        <f t="shared" si="131"/>
        <v>0.57826179013955481</v>
      </c>
      <c r="G1435" s="2">
        <f t="shared" si="129"/>
        <v>-0.33626256487124961</v>
      </c>
      <c r="H1435" s="2" t="str">
        <f t="shared" si="130"/>
        <v>Hold</v>
      </c>
    </row>
    <row r="1436" spans="1:8" ht="13.5" x14ac:dyDescent="0.25">
      <c r="A1436" s="3">
        <f>TITRES_STAT!B1439</f>
        <v>44103</v>
      </c>
      <c r="B1436" s="5">
        <f>TITRES_STAT!D1439</f>
        <v>17.859000000000002</v>
      </c>
      <c r="C1436" s="2">
        <f t="shared" si="132"/>
        <v>18.199811321037874</v>
      </c>
      <c r="D1436" s="2">
        <f t="shared" si="128"/>
        <v>18.032784149456315</v>
      </c>
      <c r="E1436" s="2">
        <f t="shared" ref="E1436:E1499" si="133">C1436-D1436</f>
        <v>0.16702717158155878</v>
      </c>
      <c r="F1436" s="2">
        <f t="shared" si="131"/>
        <v>0.49601486642795561</v>
      </c>
      <c r="G1436" s="2">
        <f t="shared" si="129"/>
        <v>-0.32898769484639684</v>
      </c>
      <c r="H1436" s="2" t="str">
        <f t="shared" si="130"/>
        <v>Hold</v>
      </c>
    </row>
    <row r="1437" spans="1:8" ht="13.5" x14ac:dyDescent="0.25">
      <c r="A1437" s="3">
        <f>TITRES_STAT!B1440</f>
        <v>44104</v>
      </c>
      <c r="B1437" s="5">
        <f>TITRES_STAT!D1440</f>
        <v>17.323</v>
      </c>
      <c r="C1437" s="2">
        <f t="shared" si="132"/>
        <v>18.005224963955122</v>
      </c>
      <c r="D1437" s="2">
        <f t="shared" ref="D1437:D1500" si="134">$D$4*B1437+(1-$D$4)*D1436</f>
        <v>17.980207545792886</v>
      </c>
      <c r="E1437" s="2">
        <f t="shared" si="133"/>
        <v>2.5017418162235572E-2</v>
      </c>
      <c r="F1437" s="2">
        <f t="shared" si="131"/>
        <v>0.40181537677481166</v>
      </c>
      <c r="G1437" s="2">
        <f t="shared" si="129"/>
        <v>-0.37679795861257609</v>
      </c>
      <c r="H1437" s="2" t="str">
        <f t="shared" si="130"/>
        <v>Hold</v>
      </c>
    </row>
    <row r="1438" spans="1:8" ht="13.5" x14ac:dyDescent="0.25">
      <c r="A1438" s="3">
        <f>TITRES_STAT!B1441</f>
        <v>44105</v>
      </c>
      <c r="B1438" s="5">
        <f>TITRES_STAT!D1441</f>
        <v>17.323</v>
      </c>
      <c r="C1438" s="2">
        <f t="shared" si="132"/>
        <v>17.840574969500487</v>
      </c>
      <c r="D1438" s="2">
        <f t="shared" si="134"/>
        <v>17.931525505363783</v>
      </c>
      <c r="E1438" s="2">
        <f t="shared" si="133"/>
        <v>-9.0950535863296267E-2</v>
      </c>
      <c r="F1438" s="2">
        <f t="shared" si="131"/>
        <v>0.30326219424719014</v>
      </c>
      <c r="G1438" s="2">
        <f t="shared" si="129"/>
        <v>-0.39421273011048641</v>
      </c>
      <c r="H1438" s="2" t="str">
        <f t="shared" si="130"/>
        <v>Hold</v>
      </c>
    </row>
    <row r="1439" spans="1:8" ht="13.5" x14ac:dyDescent="0.25">
      <c r="A1439" s="3">
        <f>TITRES_STAT!B1442</f>
        <v>44106</v>
      </c>
      <c r="B1439" s="5">
        <f>TITRES_STAT!D1442</f>
        <v>16.809999999999999</v>
      </c>
      <c r="C1439" s="2">
        <f t="shared" si="132"/>
        <v>17.701255743423488</v>
      </c>
      <c r="D1439" s="2">
        <f t="shared" si="134"/>
        <v>17.848449542003504</v>
      </c>
      <c r="E1439" s="2">
        <f t="shared" si="133"/>
        <v>-0.14719379858001602</v>
      </c>
      <c r="F1439" s="2">
        <f t="shared" si="131"/>
        <v>0.21317099568174891</v>
      </c>
      <c r="G1439" s="2">
        <f t="shared" si="129"/>
        <v>-0.36036479426176493</v>
      </c>
      <c r="H1439" s="2" t="str">
        <f t="shared" si="130"/>
        <v>Hold</v>
      </c>
    </row>
    <row r="1440" spans="1:8" ht="13.5" x14ac:dyDescent="0.25">
      <c r="A1440" s="3">
        <f>TITRES_STAT!B1443</f>
        <v>44109</v>
      </c>
      <c r="B1440" s="5">
        <f>TITRES_STAT!D1443</f>
        <v>16.809999999999999</v>
      </c>
      <c r="C1440" s="2">
        <f t="shared" si="132"/>
        <v>17.583370244435258</v>
      </c>
      <c r="D1440" s="2">
        <f t="shared" si="134"/>
        <v>17.771527353706947</v>
      </c>
      <c r="E1440" s="2">
        <f t="shared" si="133"/>
        <v>-0.18815710927168894</v>
      </c>
      <c r="F1440" s="2">
        <f t="shared" si="131"/>
        <v>0.13290537469106134</v>
      </c>
      <c r="G1440" s="2">
        <f t="shared" si="129"/>
        <v>-0.32106248396275028</v>
      </c>
      <c r="H1440" s="2" t="str">
        <f t="shared" si="130"/>
        <v>Hold</v>
      </c>
    </row>
    <row r="1441" spans="1:8" ht="13.5" x14ac:dyDescent="0.25">
      <c r="A1441" s="3">
        <f>TITRES_STAT!B1444</f>
        <v>44110</v>
      </c>
      <c r="B1441" s="5">
        <f>TITRES_STAT!D1444</f>
        <v>16.809999999999999</v>
      </c>
      <c r="C1441" s="2">
        <f t="shared" si="132"/>
        <v>17.561159437599066</v>
      </c>
      <c r="D1441" s="2">
        <f t="shared" si="134"/>
        <v>17.70030310528421</v>
      </c>
      <c r="E1441" s="2">
        <f t="shared" si="133"/>
        <v>-0.13914366768514341</v>
      </c>
      <c r="F1441" s="2">
        <f t="shared" si="131"/>
        <v>7.8495566215820392E-2</v>
      </c>
      <c r="G1441" s="2">
        <f t="shared" si="129"/>
        <v>-0.21763923390096379</v>
      </c>
      <c r="H1441" s="2" t="str">
        <f t="shared" si="130"/>
        <v>Hold</v>
      </c>
    </row>
    <row r="1442" spans="1:8" ht="13.5" x14ac:dyDescent="0.25">
      <c r="A1442" s="3">
        <f>TITRES_STAT!B1445</f>
        <v>44111</v>
      </c>
      <c r="B1442" s="5">
        <f>TITRES_STAT!D1445</f>
        <v>17.306999999999999</v>
      </c>
      <c r="C1442" s="2">
        <f t="shared" si="132"/>
        <v>17.542365677968441</v>
      </c>
      <c r="D1442" s="2">
        <f t="shared" si="134"/>
        <v>17.671169541929824</v>
      </c>
      <c r="E1442" s="2">
        <f t="shared" si="133"/>
        <v>-0.12880386396138377</v>
      </c>
      <c r="F1442" s="2">
        <f t="shared" si="131"/>
        <v>3.703568018037956E-2</v>
      </c>
      <c r="G1442" s="2">
        <f t="shared" si="129"/>
        <v>-0.16583954414176333</v>
      </c>
      <c r="H1442" s="2" t="str">
        <f t="shared" si="130"/>
        <v>Hold</v>
      </c>
    </row>
    <row r="1443" spans="1:8" ht="13.5" x14ac:dyDescent="0.25">
      <c r="A1443" s="3">
        <f>TITRES_STAT!B1446</f>
        <v>44112</v>
      </c>
      <c r="B1443" s="5">
        <f>TITRES_STAT!D1446</f>
        <v>16.849</v>
      </c>
      <c r="C1443" s="2">
        <f t="shared" si="132"/>
        <v>17.591078650588681</v>
      </c>
      <c r="D1443" s="2">
        <f t="shared" si="134"/>
        <v>17.610268094379467</v>
      </c>
      <c r="E1443" s="2">
        <f t="shared" si="133"/>
        <v>-1.9189443790786243E-2</v>
      </c>
      <c r="F1443" s="2">
        <f t="shared" si="131"/>
        <v>2.5790655386146399E-2</v>
      </c>
      <c r="G1443" s="2">
        <f t="shared" si="129"/>
        <v>-4.4980099176932645E-2</v>
      </c>
      <c r="H1443" s="2" t="str">
        <f t="shared" si="130"/>
        <v>Hold</v>
      </c>
    </row>
    <row r="1444" spans="1:8" ht="13.5" x14ac:dyDescent="0.25">
      <c r="A1444" s="3">
        <f>TITRES_STAT!B1447</f>
        <v>44113</v>
      </c>
      <c r="B1444" s="5">
        <f>TITRES_STAT!D1447</f>
        <v>16.849</v>
      </c>
      <c r="C1444" s="2">
        <f t="shared" si="132"/>
        <v>17.632297319728885</v>
      </c>
      <c r="D1444" s="2">
        <f t="shared" si="134"/>
        <v>17.553877865166175</v>
      </c>
      <c r="E1444" s="2">
        <f t="shared" si="133"/>
        <v>7.841945456270949E-2</v>
      </c>
      <c r="F1444" s="2">
        <f t="shared" si="131"/>
        <v>3.6316415221459022E-2</v>
      </c>
      <c r="G1444" s="2">
        <f t="shared" ref="G1444:G1507" si="135">E1444-F1444</f>
        <v>4.2103039341250467E-2</v>
      </c>
      <c r="H1444" s="2" t="str">
        <f t="shared" ref="H1444:H1507" si="136">IF(G1444&lt;0,"Hold","Sell")</f>
        <v>Sell</v>
      </c>
    </row>
    <row r="1445" spans="1:8" ht="13.5" x14ac:dyDescent="0.25">
      <c r="A1445" s="3">
        <f>TITRES_STAT!B1448</f>
        <v>44116</v>
      </c>
      <c r="B1445" s="5">
        <f>TITRES_STAT!D1448</f>
        <v>16.849</v>
      </c>
      <c r="C1445" s="2">
        <f t="shared" si="132"/>
        <v>17.667174655155211</v>
      </c>
      <c r="D1445" s="2">
        <f t="shared" si="134"/>
        <v>17.501664689968681</v>
      </c>
      <c r="E1445" s="2">
        <f t="shared" si="133"/>
        <v>0.16550996518652994</v>
      </c>
      <c r="F1445" s="2">
        <f t="shared" ref="F1445:F1508" si="137">(E1445*(2/(10)))+((1-(2/10))*F1444)</f>
        <v>6.2155125214473209E-2</v>
      </c>
      <c r="G1445" s="2">
        <f t="shared" si="135"/>
        <v>0.10335483997205673</v>
      </c>
      <c r="H1445" s="2" t="str">
        <f t="shared" si="136"/>
        <v>Sell</v>
      </c>
    </row>
    <row r="1446" spans="1:8" ht="13.5" x14ac:dyDescent="0.25">
      <c r="A1446" s="3">
        <f>TITRES_STAT!B1449</f>
        <v>44117</v>
      </c>
      <c r="B1446" s="5">
        <f>TITRES_STAT!D1449</f>
        <v>16.849</v>
      </c>
      <c r="C1446" s="2">
        <f t="shared" si="132"/>
        <v>17.696686246669795</v>
      </c>
      <c r="D1446" s="2">
        <f t="shared" si="134"/>
        <v>17.453319157378409</v>
      </c>
      <c r="E1446" s="2">
        <f t="shared" si="133"/>
        <v>0.24336708929138595</v>
      </c>
      <c r="F1446" s="2">
        <f t="shared" si="137"/>
        <v>9.8397518029855774E-2</v>
      </c>
      <c r="G1446" s="2">
        <f t="shared" si="135"/>
        <v>0.14496957126153018</v>
      </c>
      <c r="H1446" s="2" t="str">
        <f t="shared" si="136"/>
        <v>Sell</v>
      </c>
    </row>
    <row r="1447" spans="1:8" ht="13.5" x14ac:dyDescent="0.25">
      <c r="A1447" s="3">
        <f>TITRES_STAT!B1450</f>
        <v>44118</v>
      </c>
      <c r="B1447" s="5">
        <f>TITRES_STAT!D1450</f>
        <v>17.353999999999999</v>
      </c>
      <c r="C1447" s="2">
        <f t="shared" si="132"/>
        <v>17.639196054874443</v>
      </c>
      <c r="D1447" s="2">
        <f t="shared" si="134"/>
        <v>17.445962182757789</v>
      </c>
      <c r="E1447" s="2">
        <f t="shared" si="133"/>
        <v>0.19323387211665377</v>
      </c>
      <c r="F1447" s="2">
        <f t="shared" si="137"/>
        <v>0.11736478884721538</v>
      </c>
      <c r="G1447" s="2">
        <f t="shared" si="135"/>
        <v>7.5869083269438392E-2</v>
      </c>
      <c r="H1447" s="2" t="str">
        <f t="shared" si="136"/>
        <v>Sell</v>
      </c>
    </row>
    <row r="1448" spans="1:8" ht="13.5" x14ac:dyDescent="0.25">
      <c r="A1448" s="3">
        <f>TITRES_STAT!B1451</f>
        <v>44120</v>
      </c>
      <c r="B1448" s="5">
        <f>TITRES_STAT!D1451</f>
        <v>17.323</v>
      </c>
      <c r="C1448" s="2">
        <f t="shared" si="132"/>
        <v>17.590550507970683</v>
      </c>
      <c r="D1448" s="2">
        <f t="shared" si="134"/>
        <v>17.43685387292388</v>
      </c>
      <c r="E1448" s="2">
        <f t="shared" si="133"/>
        <v>0.15369663504680275</v>
      </c>
      <c r="F1448" s="2">
        <f t="shared" si="137"/>
        <v>0.12463115808713286</v>
      </c>
      <c r="G1448" s="2">
        <f t="shared" si="135"/>
        <v>2.9065476959669892E-2</v>
      </c>
      <c r="H1448" s="2" t="str">
        <f t="shared" si="136"/>
        <v>Sell</v>
      </c>
    </row>
    <row r="1449" spans="1:8" ht="13.5" x14ac:dyDescent="0.25">
      <c r="A1449" s="3">
        <f>TITRES_STAT!B1452</f>
        <v>44123</v>
      </c>
      <c r="B1449" s="5">
        <f>TITRES_STAT!D1452</f>
        <v>17.393000000000001</v>
      </c>
      <c r="C1449" s="2">
        <f t="shared" si="132"/>
        <v>17.470465814436732</v>
      </c>
      <c r="D1449" s="2">
        <f t="shared" si="134"/>
        <v>17.433605437892481</v>
      </c>
      <c r="E1449" s="2">
        <f t="shared" si="133"/>
        <v>3.6860376544250784E-2</v>
      </c>
      <c r="F1449" s="2">
        <f t="shared" si="137"/>
        <v>0.10707700177855646</v>
      </c>
      <c r="G1449" s="2">
        <f t="shared" si="135"/>
        <v>-7.0216625234305677E-2</v>
      </c>
      <c r="H1449" s="2" t="str">
        <f t="shared" si="136"/>
        <v>Hold</v>
      </c>
    </row>
    <row r="1450" spans="1:8" ht="13.5" x14ac:dyDescent="0.25">
      <c r="A1450" s="3">
        <f>TITRES_STAT!B1453</f>
        <v>44124</v>
      </c>
      <c r="B1450" s="5">
        <f>TITRES_STAT!D1453</f>
        <v>16.873000000000001</v>
      </c>
      <c r="C1450" s="2">
        <f t="shared" si="132"/>
        <v>17.368855689138773</v>
      </c>
      <c r="D1450" s="2">
        <f t="shared" si="134"/>
        <v>17.392079109159702</v>
      </c>
      <c r="E1450" s="2">
        <f t="shared" si="133"/>
        <v>-2.3223420020929808E-2</v>
      </c>
      <c r="F1450" s="2">
        <f t="shared" si="137"/>
        <v>8.1016917418659212E-2</v>
      </c>
      <c r="G1450" s="2">
        <f t="shared" si="135"/>
        <v>-0.10424033743958902</v>
      </c>
      <c r="H1450" s="2" t="str">
        <f t="shared" si="136"/>
        <v>Hold</v>
      </c>
    </row>
    <row r="1451" spans="1:8" ht="13.5" x14ac:dyDescent="0.25">
      <c r="A1451" s="3">
        <f>TITRES_STAT!B1454</f>
        <v>44125</v>
      </c>
      <c r="B1451" s="5">
        <f>TITRES_STAT!D1454</f>
        <v>16.927</v>
      </c>
      <c r="C1451" s="2">
        <f t="shared" si="132"/>
        <v>17.282877890809729</v>
      </c>
      <c r="D1451" s="2">
        <f t="shared" si="134"/>
        <v>17.357628804777502</v>
      </c>
      <c r="E1451" s="2">
        <f t="shared" si="133"/>
        <v>-7.4750913967772448E-2</v>
      </c>
      <c r="F1451" s="2">
        <f t="shared" si="137"/>
        <v>4.9863351141372886E-2</v>
      </c>
      <c r="G1451" s="2">
        <f t="shared" si="135"/>
        <v>-0.12461426510914533</v>
      </c>
      <c r="H1451" s="2" t="str">
        <f t="shared" si="136"/>
        <v>Hold</v>
      </c>
    </row>
    <row r="1452" spans="1:8" ht="13.5" x14ac:dyDescent="0.25">
      <c r="A1452" s="3">
        <f>TITRES_STAT!B1455</f>
        <v>44126</v>
      </c>
      <c r="B1452" s="5">
        <f>TITRES_STAT!D1455</f>
        <v>16.43</v>
      </c>
      <c r="C1452" s="2">
        <f t="shared" si="132"/>
        <v>17.28658898453131</v>
      </c>
      <c r="D1452" s="2">
        <f t="shared" si="134"/>
        <v>17.28891555997917</v>
      </c>
      <c r="E1452" s="2">
        <f t="shared" si="133"/>
        <v>-2.3265754478600797E-3</v>
      </c>
      <c r="F1452" s="2">
        <f t="shared" si="137"/>
        <v>3.9425365823526293E-2</v>
      </c>
      <c r="G1452" s="2">
        <f t="shared" si="135"/>
        <v>-4.1751941271386372E-2</v>
      </c>
      <c r="H1452" s="2" t="str">
        <f t="shared" si="136"/>
        <v>Hold</v>
      </c>
    </row>
    <row r="1453" spans="1:8" ht="13.5" x14ac:dyDescent="0.25">
      <c r="A1453" s="3">
        <f>TITRES_STAT!B1456</f>
        <v>44127</v>
      </c>
      <c r="B1453" s="5">
        <f>TITRES_STAT!D1456</f>
        <v>16.382999999999999</v>
      </c>
      <c r="C1453" s="2">
        <f t="shared" si="132"/>
        <v>17.219267602295723</v>
      </c>
      <c r="D1453" s="2">
        <f t="shared" si="134"/>
        <v>17.221810703684415</v>
      </c>
      <c r="E1453" s="2">
        <f t="shared" si="133"/>
        <v>-2.5431013886922926E-3</v>
      </c>
      <c r="F1453" s="2">
        <f t="shared" si="137"/>
        <v>3.1031672381082578E-2</v>
      </c>
      <c r="G1453" s="2">
        <f t="shared" si="135"/>
        <v>-3.3574773769774871E-2</v>
      </c>
      <c r="H1453" s="2" t="str">
        <f t="shared" si="136"/>
        <v>Hold</v>
      </c>
    </row>
    <row r="1454" spans="1:8" ht="13.5" x14ac:dyDescent="0.25">
      <c r="A1454" s="3">
        <f>TITRES_STAT!B1457</f>
        <v>44130</v>
      </c>
      <c r="B1454" s="5">
        <f>TITRES_STAT!D1457</f>
        <v>16.306000000000001</v>
      </c>
      <c r="C1454" s="2">
        <f t="shared" si="132"/>
        <v>17.162303355788687</v>
      </c>
      <c r="D1454" s="2">
        <f t="shared" si="134"/>
        <v>17.153972873781868</v>
      </c>
      <c r="E1454" s="2">
        <f t="shared" si="133"/>
        <v>8.3304820068192953E-3</v>
      </c>
      <c r="F1454" s="2">
        <f t="shared" si="137"/>
        <v>2.6491434306229921E-2</v>
      </c>
      <c r="G1454" s="2">
        <f t="shared" si="135"/>
        <v>-1.8160952299410626E-2</v>
      </c>
      <c r="H1454" s="2" t="str">
        <f t="shared" si="136"/>
        <v>Hold</v>
      </c>
    </row>
    <row r="1455" spans="1:8" ht="13.5" x14ac:dyDescent="0.25">
      <c r="A1455" s="3">
        <f>TITRES_STAT!B1458</f>
        <v>44131</v>
      </c>
      <c r="B1455" s="5">
        <f>TITRES_STAT!D1458</f>
        <v>16.306000000000001</v>
      </c>
      <c r="C1455" s="2">
        <f t="shared" si="132"/>
        <v>17.114102839513503</v>
      </c>
      <c r="D1455" s="2">
        <f t="shared" si="134"/>
        <v>17.091160068316544</v>
      </c>
      <c r="E1455" s="2">
        <f t="shared" si="133"/>
        <v>2.29427711969592E-2</v>
      </c>
      <c r="F1455" s="2">
        <f t="shared" si="137"/>
        <v>2.5781701684375779E-2</v>
      </c>
      <c r="G1455" s="2">
        <f t="shared" si="135"/>
        <v>-2.8389304874165792E-3</v>
      </c>
      <c r="H1455" s="2" t="str">
        <f t="shared" si="136"/>
        <v>Hold</v>
      </c>
    </row>
    <row r="1456" spans="1:8" ht="13.5" x14ac:dyDescent="0.25">
      <c r="A1456" s="3">
        <f>TITRES_STAT!B1459</f>
        <v>44132</v>
      </c>
      <c r="B1456" s="5">
        <f>TITRES_STAT!D1459</f>
        <v>15.941000000000001</v>
      </c>
      <c r="C1456" s="2">
        <f t="shared" si="132"/>
        <v>17.073317787280658</v>
      </c>
      <c r="D1456" s="2">
        <f t="shared" si="134"/>
        <v>17.005963026219021</v>
      </c>
      <c r="E1456" s="2">
        <f t="shared" si="133"/>
        <v>6.7354761061636736E-2</v>
      </c>
      <c r="F1456" s="2">
        <f t="shared" si="137"/>
        <v>3.4096313559827972E-2</v>
      </c>
      <c r="G1456" s="2">
        <f t="shared" si="135"/>
        <v>3.3258447501808765E-2</v>
      </c>
      <c r="H1456" s="2" t="str">
        <f t="shared" si="136"/>
        <v>Sell</v>
      </c>
    </row>
    <row r="1457" spans="1:8" ht="13.5" x14ac:dyDescent="0.25">
      <c r="A1457" s="3">
        <f>TITRES_STAT!B1460</f>
        <v>44134</v>
      </c>
      <c r="B1457" s="5">
        <f>TITRES_STAT!D1460</f>
        <v>15.917</v>
      </c>
      <c r="C1457" s="2">
        <f t="shared" si="132"/>
        <v>17.116499666160557</v>
      </c>
      <c r="D1457" s="2">
        <f t="shared" si="134"/>
        <v>16.925299098350944</v>
      </c>
      <c r="E1457" s="2">
        <f t="shared" si="133"/>
        <v>0.19120056780961292</v>
      </c>
      <c r="F1457" s="2">
        <f t="shared" si="137"/>
        <v>6.5517164409784959E-2</v>
      </c>
      <c r="G1457" s="2">
        <f t="shared" si="135"/>
        <v>0.12568340339982798</v>
      </c>
      <c r="H1457" s="2" t="str">
        <f t="shared" si="136"/>
        <v>Sell</v>
      </c>
    </row>
    <row r="1458" spans="1:8" ht="13.5" x14ac:dyDescent="0.25">
      <c r="A1458" s="3">
        <f>TITRES_STAT!B1461</f>
        <v>44137</v>
      </c>
      <c r="B1458" s="5">
        <f>TITRES_STAT!D1461</f>
        <v>15.529</v>
      </c>
      <c r="C1458" s="2">
        <f t="shared" si="132"/>
        <v>17.148268948289701</v>
      </c>
      <c r="D1458" s="2">
        <f t="shared" si="134"/>
        <v>16.821869535510132</v>
      </c>
      <c r="E1458" s="2">
        <f t="shared" si="133"/>
        <v>0.32639941277956908</v>
      </c>
      <c r="F1458" s="2">
        <f t="shared" si="137"/>
        <v>0.11769361408374178</v>
      </c>
      <c r="G1458" s="2">
        <f t="shared" si="135"/>
        <v>0.20870579869582728</v>
      </c>
      <c r="H1458" s="2" t="str">
        <f t="shared" si="136"/>
        <v>Sell</v>
      </c>
    </row>
    <row r="1459" spans="1:8" ht="13.5" x14ac:dyDescent="0.25">
      <c r="A1459" s="3">
        <f>TITRES_STAT!B1462</f>
        <v>44138</v>
      </c>
      <c r="B1459" s="5">
        <f>TITRES_STAT!D1462</f>
        <v>15.529</v>
      </c>
      <c r="C1459" s="2">
        <f t="shared" si="132"/>
        <v>17.185919879322054</v>
      </c>
      <c r="D1459" s="2">
        <f t="shared" si="134"/>
        <v>16.726101421768639</v>
      </c>
      <c r="E1459" s="2">
        <f t="shared" si="133"/>
        <v>0.45981845755341411</v>
      </c>
      <c r="F1459" s="2">
        <f t="shared" si="137"/>
        <v>0.18611858277767626</v>
      </c>
      <c r="G1459" s="2">
        <f t="shared" si="135"/>
        <v>0.27369987477573787</v>
      </c>
      <c r="H1459" s="2" t="str">
        <f t="shared" si="136"/>
        <v>Sell</v>
      </c>
    </row>
    <row r="1460" spans="1:8" ht="13.5" x14ac:dyDescent="0.25">
      <c r="A1460" s="3">
        <f>TITRES_STAT!B1463</f>
        <v>44139</v>
      </c>
      <c r="B1460" s="5">
        <f>TITRES_STAT!D1463</f>
        <v>15.529</v>
      </c>
      <c r="C1460" s="2">
        <f t="shared" si="132"/>
        <v>17.137778359426353</v>
      </c>
      <c r="D1460" s="2">
        <f t="shared" si="134"/>
        <v>16.637427242378369</v>
      </c>
      <c r="E1460" s="2">
        <f t="shared" si="133"/>
        <v>0.50035111704798396</v>
      </c>
      <c r="F1460" s="2">
        <f t="shared" si="137"/>
        <v>0.2489650896317378</v>
      </c>
      <c r="G1460" s="2">
        <f t="shared" si="135"/>
        <v>0.25138602741624616</v>
      </c>
      <c r="H1460" s="2" t="str">
        <f t="shared" si="136"/>
        <v>Sell</v>
      </c>
    </row>
    <row r="1461" spans="1:8" ht="13.5" x14ac:dyDescent="0.25">
      <c r="A1461" s="3">
        <f>TITRES_STAT!B1464</f>
        <v>44140</v>
      </c>
      <c r="B1461" s="5">
        <f>TITRES_STAT!D1464</f>
        <v>15.529</v>
      </c>
      <c r="C1461" s="2">
        <f t="shared" si="132"/>
        <v>17.105350919514606</v>
      </c>
      <c r="D1461" s="2">
        <f t="shared" si="134"/>
        <v>16.55532152072071</v>
      </c>
      <c r="E1461" s="2">
        <f t="shared" si="133"/>
        <v>0.55002939879389601</v>
      </c>
      <c r="F1461" s="2">
        <f t="shared" si="137"/>
        <v>0.30917795146416949</v>
      </c>
      <c r="G1461" s="2">
        <f t="shared" si="135"/>
        <v>0.24085144732972652</v>
      </c>
      <c r="H1461" s="2" t="str">
        <f t="shared" si="136"/>
        <v>Sell</v>
      </c>
    </row>
    <row r="1462" spans="1:8" ht="13.5" x14ac:dyDescent="0.25">
      <c r="A1462" s="3">
        <f>TITRES_STAT!B1465</f>
        <v>44141</v>
      </c>
      <c r="B1462" s="5">
        <f>TITRES_STAT!D1465</f>
        <v>15.994999999999999</v>
      </c>
      <c r="C1462" s="2">
        <f t="shared" si="132"/>
        <v>17.00145077805082</v>
      </c>
      <c r="D1462" s="2">
        <f t="shared" si="134"/>
        <v>16.513816222889545</v>
      </c>
      <c r="E1462" s="2">
        <f t="shared" si="133"/>
        <v>0.48763455516127507</v>
      </c>
      <c r="F1462" s="2">
        <f t="shared" si="137"/>
        <v>0.34486927220359065</v>
      </c>
      <c r="G1462" s="2">
        <f t="shared" si="135"/>
        <v>0.14276528295768443</v>
      </c>
      <c r="H1462" s="2" t="str">
        <f t="shared" si="136"/>
        <v>Sell</v>
      </c>
    </row>
    <row r="1463" spans="1:8" ht="13.5" x14ac:dyDescent="0.25">
      <c r="A1463" s="3">
        <f>TITRES_STAT!B1466</f>
        <v>44144</v>
      </c>
      <c r="B1463" s="5">
        <f>TITRES_STAT!D1466</f>
        <v>16.469000000000001</v>
      </c>
      <c r="C1463" s="2">
        <f t="shared" si="132"/>
        <v>16.90630450450454</v>
      </c>
      <c r="D1463" s="2">
        <f t="shared" si="134"/>
        <v>16.510496502675505</v>
      </c>
      <c r="E1463" s="2">
        <f t="shared" si="133"/>
        <v>0.39580800182903531</v>
      </c>
      <c r="F1463" s="2">
        <f t="shared" si="137"/>
        <v>0.35505701812867957</v>
      </c>
      <c r="G1463" s="2">
        <f t="shared" si="135"/>
        <v>4.0750983700355736E-2</v>
      </c>
      <c r="H1463" s="2" t="str">
        <f t="shared" si="136"/>
        <v>Sell</v>
      </c>
    </row>
    <row r="1464" spans="1:8" ht="13.5" x14ac:dyDescent="0.25">
      <c r="A1464" s="3">
        <f>TITRES_STAT!B1467</f>
        <v>44145</v>
      </c>
      <c r="B1464" s="5">
        <f>TITRES_STAT!D1467</f>
        <v>16.469000000000001</v>
      </c>
      <c r="C1464" s="2">
        <f t="shared" si="132"/>
        <v>16.813949965349995</v>
      </c>
      <c r="D1464" s="2">
        <f t="shared" si="134"/>
        <v>16.507422687662505</v>
      </c>
      <c r="E1464" s="2">
        <f t="shared" si="133"/>
        <v>0.30652727768748989</v>
      </c>
      <c r="F1464" s="2">
        <f t="shared" si="137"/>
        <v>0.34535107004044169</v>
      </c>
      <c r="G1464" s="2">
        <f t="shared" si="135"/>
        <v>-3.8823792352951803E-2</v>
      </c>
      <c r="H1464" s="2" t="str">
        <f t="shared" si="136"/>
        <v>Hold</v>
      </c>
    </row>
    <row r="1465" spans="1:8" ht="13.5" x14ac:dyDescent="0.25">
      <c r="A1465" s="3">
        <f>TITRES_STAT!B1468</f>
        <v>44146</v>
      </c>
      <c r="B1465" s="5">
        <f>TITRES_STAT!D1468</f>
        <v>16.306000000000001</v>
      </c>
      <c r="C1465" s="2">
        <f t="shared" si="132"/>
        <v>16.735803816834611</v>
      </c>
      <c r="D1465" s="2">
        <f t="shared" si="134"/>
        <v>16.492502488576392</v>
      </c>
      <c r="E1465" s="2">
        <f t="shared" si="133"/>
        <v>0.24330132825821948</v>
      </c>
      <c r="F1465" s="2">
        <f t="shared" si="137"/>
        <v>0.32494112168399725</v>
      </c>
      <c r="G1465" s="2">
        <f t="shared" si="135"/>
        <v>-8.1639793425777762E-2</v>
      </c>
      <c r="H1465" s="2" t="str">
        <f t="shared" si="136"/>
        <v>Hold</v>
      </c>
    </row>
    <row r="1466" spans="1:8" ht="13.5" x14ac:dyDescent="0.25">
      <c r="A1466" s="3">
        <f>TITRES_STAT!B1469</f>
        <v>44147</v>
      </c>
      <c r="B1466" s="5">
        <f>TITRES_STAT!D1469</f>
        <v>16.306000000000001</v>
      </c>
      <c r="C1466" s="2">
        <f t="shared" si="132"/>
        <v>16.613526306552362</v>
      </c>
      <c r="D1466" s="2">
        <f t="shared" si="134"/>
        <v>16.478687489422587</v>
      </c>
      <c r="E1466" s="2">
        <f t="shared" si="133"/>
        <v>0.13483881712977563</v>
      </c>
      <c r="F1466" s="2">
        <f t="shared" si="137"/>
        <v>0.28692066077315292</v>
      </c>
      <c r="G1466" s="2">
        <f t="shared" si="135"/>
        <v>-0.15208184364337729</v>
      </c>
      <c r="H1466" s="2" t="str">
        <f t="shared" si="136"/>
        <v>Hold</v>
      </c>
    </row>
    <row r="1467" spans="1:8" ht="13.5" x14ac:dyDescent="0.25">
      <c r="A1467" s="3">
        <f>TITRES_STAT!B1470</f>
        <v>44148</v>
      </c>
      <c r="B1467" s="5">
        <f>TITRES_STAT!D1470</f>
        <v>15.817</v>
      </c>
      <c r="C1467" s="2">
        <f t="shared" si="132"/>
        <v>16.506368413236615</v>
      </c>
      <c r="D1467" s="2">
        <f t="shared" si="134"/>
        <v>16.429673601317212</v>
      </c>
      <c r="E1467" s="2">
        <f t="shared" si="133"/>
        <v>7.6694811919402639E-2</v>
      </c>
      <c r="F1467" s="2">
        <f t="shared" si="137"/>
        <v>0.24487549100240288</v>
      </c>
      <c r="G1467" s="2">
        <f t="shared" si="135"/>
        <v>-0.16818067908300025</v>
      </c>
      <c r="H1467" s="2" t="str">
        <f t="shared" si="136"/>
        <v>Hold</v>
      </c>
    </row>
    <row r="1468" spans="1:8" ht="13.5" x14ac:dyDescent="0.25">
      <c r="A1468" s="3">
        <f>TITRES_STAT!B1471</f>
        <v>44151</v>
      </c>
      <c r="B1468" s="5">
        <f>TITRES_STAT!D1471</f>
        <v>15.529</v>
      </c>
      <c r="C1468" s="2">
        <f t="shared" si="132"/>
        <v>16.356004041969445</v>
      </c>
      <c r="D1468" s="2">
        <f t="shared" si="134"/>
        <v>16.362957038256678</v>
      </c>
      <c r="E1468" s="2">
        <f t="shared" si="133"/>
        <v>-6.9529962872323381E-3</v>
      </c>
      <c r="F1468" s="2">
        <f t="shared" si="137"/>
        <v>0.19450979354447584</v>
      </c>
      <c r="G1468" s="2">
        <f t="shared" si="135"/>
        <v>-0.20146278983170818</v>
      </c>
      <c r="H1468" s="2" t="str">
        <f t="shared" si="136"/>
        <v>Hold</v>
      </c>
    </row>
    <row r="1469" spans="1:8" ht="13.5" x14ac:dyDescent="0.25">
      <c r="A1469" s="3">
        <f>TITRES_STAT!B1472</f>
        <v>44152</v>
      </c>
      <c r="B1469" s="5">
        <f>TITRES_STAT!D1472</f>
        <v>15.529</v>
      </c>
      <c r="C1469" s="2">
        <f t="shared" si="132"/>
        <v>16.228772650897223</v>
      </c>
      <c r="D1469" s="2">
        <f t="shared" si="134"/>
        <v>16.301182442830257</v>
      </c>
      <c r="E1469" s="2">
        <f t="shared" si="133"/>
        <v>-7.2409791933033318E-2</v>
      </c>
      <c r="F1469" s="2">
        <f t="shared" si="137"/>
        <v>0.14112587644897404</v>
      </c>
      <c r="G1469" s="2">
        <f t="shared" si="135"/>
        <v>-0.21353566838200735</v>
      </c>
      <c r="H1469" s="2" t="str">
        <f t="shared" si="136"/>
        <v>Hold</v>
      </c>
    </row>
    <row r="1470" spans="1:8" ht="13.5" x14ac:dyDescent="0.25">
      <c r="A1470" s="3">
        <f>TITRES_STAT!B1473</f>
        <v>44153</v>
      </c>
      <c r="B1470" s="5">
        <f>TITRES_STAT!D1473</f>
        <v>15.529</v>
      </c>
      <c r="C1470" s="2">
        <f t="shared" si="132"/>
        <v>16.121115319989958</v>
      </c>
      <c r="D1470" s="2">
        <f t="shared" si="134"/>
        <v>16.243983743361348</v>
      </c>
      <c r="E1470" s="2">
        <f t="shared" si="133"/>
        <v>-0.12286842337138992</v>
      </c>
      <c r="F1470" s="2">
        <f t="shared" si="137"/>
        <v>8.8327016484901238E-2</v>
      </c>
      <c r="G1470" s="2">
        <f t="shared" si="135"/>
        <v>-0.21119543985629116</v>
      </c>
      <c r="H1470" s="2" t="str">
        <f t="shared" si="136"/>
        <v>Hold</v>
      </c>
    </row>
    <row r="1471" spans="1:8" ht="13.5" x14ac:dyDescent="0.25">
      <c r="A1471" s="3">
        <f>TITRES_STAT!B1474</f>
        <v>44154</v>
      </c>
      <c r="B1471" s="5">
        <f>TITRES_STAT!D1474</f>
        <v>15.529</v>
      </c>
      <c r="C1471" s="2">
        <f t="shared" si="132"/>
        <v>16.03002065537612</v>
      </c>
      <c r="D1471" s="2">
        <f t="shared" si="134"/>
        <v>16.191021984593839</v>
      </c>
      <c r="E1471" s="2">
        <f t="shared" si="133"/>
        <v>-0.16100132921771859</v>
      </c>
      <c r="F1471" s="2">
        <f t="shared" si="137"/>
        <v>3.8461347344377277E-2</v>
      </c>
      <c r="G1471" s="2">
        <f t="shared" si="135"/>
        <v>-0.19946267656209588</v>
      </c>
      <c r="H1471" s="2" t="str">
        <f t="shared" si="136"/>
        <v>Hold</v>
      </c>
    </row>
    <row r="1472" spans="1:8" ht="13.5" x14ac:dyDescent="0.25">
      <c r="A1472" s="3">
        <f>TITRES_STAT!B1475</f>
        <v>44155</v>
      </c>
      <c r="B1472" s="5">
        <f>TITRES_STAT!D1475</f>
        <v>15.529</v>
      </c>
      <c r="C1472" s="2">
        <f t="shared" si="132"/>
        <v>16.024632862241333</v>
      </c>
      <c r="D1472" s="2">
        <f t="shared" si="134"/>
        <v>16.14198331906837</v>
      </c>
      <c r="E1472" s="2">
        <f t="shared" si="133"/>
        <v>-0.11735045682703671</v>
      </c>
      <c r="F1472" s="2">
        <f t="shared" si="137"/>
        <v>7.2989865100944809E-3</v>
      </c>
      <c r="G1472" s="2">
        <f t="shared" si="135"/>
        <v>-0.12464944333713118</v>
      </c>
      <c r="H1472" s="2" t="str">
        <f t="shared" si="136"/>
        <v>Hold</v>
      </c>
    </row>
    <row r="1473" spans="1:8" ht="13.5" x14ac:dyDescent="0.25">
      <c r="A1473" s="3">
        <f>TITRES_STAT!B1476</f>
        <v>44158</v>
      </c>
      <c r="B1473" s="5">
        <f>TITRES_STAT!D1476</f>
        <v>15.529</v>
      </c>
      <c r="C1473" s="2">
        <f t="shared" si="132"/>
        <v>16.09299703728113</v>
      </c>
      <c r="D1473" s="2">
        <f t="shared" si="134"/>
        <v>16.096577147285526</v>
      </c>
      <c r="E1473" s="2">
        <f t="shared" si="133"/>
        <v>-3.5801100043961753E-3</v>
      </c>
      <c r="F1473" s="2">
        <f t="shared" si="137"/>
        <v>5.12316720719635E-3</v>
      </c>
      <c r="G1473" s="2">
        <f t="shared" si="135"/>
        <v>-8.7032772115925253E-3</v>
      </c>
      <c r="H1473" s="2" t="str">
        <f t="shared" si="136"/>
        <v>Hold</v>
      </c>
    </row>
    <row r="1474" spans="1:8" ht="13.5" x14ac:dyDescent="0.25">
      <c r="A1474" s="3">
        <f>TITRES_STAT!B1477</f>
        <v>44159</v>
      </c>
      <c r="B1474" s="5">
        <f>TITRES_STAT!D1477</f>
        <v>15.529</v>
      </c>
      <c r="C1474" s="2">
        <f t="shared" si="132"/>
        <v>16.150843646930188</v>
      </c>
      <c r="D1474" s="2">
        <f t="shared" si="134"/>
        <v>16.054534395634747</v>
      </c>
      <c r="E1474" s="2">
        <f t="shared" si="133"/>
        <v>9.6309251295441101E-2</v>
      </c>
      <c r="F1474" s="2">
        <f t="shared" si="137"/>
        <v>2.3360384024845301E-2</v>
      </c>
      <c r="G1474" s="2">
        <f t="shared" si="135"/>
        <v>7.2948867270595796E-2</v>
      </c>
      <c r="H1474" s="2" t="str">
        <f t="shared" si="136"/>
        <v>Sell</v>
      </c>
    </row>
    <row r="1475" spans="1:8" ht="13.5" x14ac:dyDescent="0.25">
      <c r="A1475" s="3">
        <f>TITRES_STAT!B1478</f>
        <v>44160</v>
      </c>
      <c r="B1475" s="5">
        <f>TITRES_STAT!D1478</f>
        <v>15.537000000000001</v>
      </c>
      <c r="C1475" s="2">
        <f t="shared" si="132"/>
        <v>16.174713855094772</v>
      </c>
      <c r="D1475" s="2">
        <f t="shared" si="134"/>
        <v>16.016198514476617</v>
      </c>
      <c r="E1475" s="2">
        <f t="shared" si="133"/>
        <v>0.15851534061815542</v>
      </c>
      <c r="F1475" s="2">
        <f t="shared" si="137"/>
        <v>5.0391375343507322E-2</v>
      </c>
      <c r="G1475" s="2">
        <f t="shared" si="135"/>
        <v>0.1081239652746481</v>
      </c>
      <c r="H1475" s="2" t="str">
        <f t="shared" si="136"/>
        <v>Sell</v>
      </c>
    </row>
    <row r="1476" spans="1:8" ht="13.5" x14ac:dyDescent="0.25">
      <c r="A1476" s="3">
        <f>TITRES_STAT!B1479</f>
        <v>44161</v>
      </c>
      <c r="B1476" s="5">
        <f>TITRES_STAT!D1479</f>
        <v>15.537000000000001</v>
      </c>
      <c r="C1476" s="2">
        <f t="shared" si="132"/>
        <v>16.194911723541729</v>
      </c>
      <c r="D1476" s="2">
        <f t="shared" si="134"/>
        <v>15.980702328219088</v>
      </c>
      <c r="E1476" s="2">
        <f t="shared" si="133"/>
        <v>0.21420939532264072</v>
      </c>
      <c r="F1476" s="2">
        <f t="shared" si="137"/>
        <v>8.3154979339334009E-2</v>
      </c>
      <c r="G1476" s="2">
        <f t="shared" si="135"/>
        <v>0.13105441598330669</v>
      </c>
      <c r="H1476" s="2" t="str">
        <f t="shared" si="136"/>
        <v>Sell</v>
      </c>
    </row>
    <row r="1477" spans="1:8" ht="13.5" x14ac:dyDescent="0.25">
      <c r="A1477" s="3">
        <f>TITRES_STAT!B1480</f>
        <v>44162</v>
      </c>
      <c r="B1477" s="5">
        <f>TITRES_STAT!D1480</f>
        <v>15.545</v>
      </c>
      <c r="C1477" s="2">
        <f t="shared" si="132"/>
        <v>16.136771458381464</v>
      </c>
      <c r="D1477" s="2">
        <f t="shared" si="134"/>
        <v>15.948428081684341</v>
      </c>
      <c r="E1477" s="2">
        <f t="shared" si="133"/>
        <v>0.18834337669712298</v>
      </c>
      <c r="F1477" s="2">
        <f t="shared" si="137"/>
        <v>0.10419265881089181</v>
      </c>
      <c r="G1477" s="2">
        <f t="shared" si="135"/>
        <v>8.4150717886231172E-2</v>
      </c>
      <c r="H1477" s="2" t="str">
        <f t="shared" si="136"/>
        <v>Sell</v>
      </c>
    </row>
    <row r="1478" spans="1:8" ht="13.5" x14ac:dyDescent="0.25">
      <c r="A1478" s="3">
        <f>TITRES_STAT!B1481</f>
        <v>44165</v>
      </c>
      <c r="B1478" s="5">
        <f>TITRES_STAT!D1481</f>
        <v>15.545</v>
      </c>
      <c r="C1478" s="2">
        <f t="shared" si="132"/>
        <v>16.043268157092008</v>
      </c>
      <c r="D1478" s="2">
        <f t="shared" si="134"/>
        <v>15.918544520078093</v>
      </c>
      <c r="E1478" s="2">
        <f t="shared" si="133"/>
        <v>0.12472363701391487</v>
      </c>
      <c r="F1478" s="2">
        <f t="shared" si="137"/>
        <v>0.10829885445149642</v>
      </c>
      <c r="G1478" s="2">
        <f t="shared" si="135"/>
        <v>1.6424782562418444E-2</v>
      </c>
      <c r="H1478" s="2" t="str">
        <f t="shared" si="136"/>
        <v>Sell</v>
      </c>
    </row>
    <row r="1479" spans="1:8" ht="13.5" x14ac:dyDescent="0.25">
      <c r="A1479" s="3">
        <f>TITRES_STAT!B1482</f>
        <v>44166</v>
      </c>
      <c r="B1479" s="5">
        <f>TITRES_STAT!D1482</f>
        <v>16.010999999999999</v>
      </c>
      <c r="C1479" s="2">
        <f t="shared" si="132"/>
        <v>15.964149979077852</v>
      </c>
      <c r="D1479" s="2">
        <f t="shared" si="134"/>
        <v>15.925393074146383</v>
      </c>
      <c r="E1479" s="2">
        <f t="shared" si="133"/>
        <v>3.8756904931469549E-2</v>
      </c>
      <c r="F1479" s="2">
        <f t="shared" si="137"/>
        <v>9.439046454749106E-2</v>
      </c>
      <c r="G1479" s="2">
        <f t="shared" si="135"/>
        <v>-5.5633559616021511E-2</v>
      </c>
      <c r="H1479" s="2" t="str">
        <f t="shared" si="136"/>
        <v>Hold</v>
      </c>
    </row>
    <row r="1480" spans="1:8" ht="13.5" x14ac:dyDescent="0.25">
      <c r="A1480" s="3">
        <f>TITRES_STAT!B1483</f>
        <v>44167</v>
      </c>
      <c r="B1480" s="5">
        <f>TITRES_STAT!D1483</f>
        <v>16.686</v>
      </c>
      <c r="C1480" s="2">
        <f t="shared" si="132"/>
        <v>15.89720382845049</v>
      </c>
      <c r="D1480" s="2">
        <f t="shared" si="134"/>
        <v>15.981734327913319</v>
      </c>
      <c r="E1480" s="2">
        <f t="shared" si="133"/>
        <v>-8.4530499462829312E-2</v>
      </c>
      <c r="F1480" s="2">
        <f t="shared" si="137"/>
        <v>5.8606271745426985E-2</v>
      </c>
      <c r="G1480" s="2">
        <f t="shared" si="135"/>
        <v>-0.1431367712082563</v>
      </c>
      <c r="H1480" s="2" t="str">
        <f t="shared" si="136"/>
        <v>Hold</v>
      </c>
    </row>
    <row r="1481" spans="1:8" ht="13.5" x14ac:dyDescent="0.25">
      <c r="A1481" s="3">
        <f>TITRES_STAT!B1484</f>
        <v>44168</v>
      </c>
      <c r="B1481" s="5">
        <f>TITRES_STAT!D1484</f>
        <v>16.297999999999998</v>
      </c>
      <c r="C1481" s="2">
        <f t="shared" si="132"/>
        <v>15.840557085611952</v>
      </c>
      <c r="D1481" s="2">
        <f t="shared" si="134"/>
        <v>16.005161414734555</v>
      </c>
      <c r="E1481" s="2">
        <f t="shared" si="133"/>
        <v>-0.16460432912260359</v>
      </c>
      <c r="F1481" s="2">
        <f t="shared" si="137"/>
        <v>1.3964151571820876E-2</v>
      </c>
      <c r="G1481" s="2">
        <f t="shared" si="135"/>
        <v>-0.17856848069442446</v>
      </c>
      <c r="H1481" s="2" t="str">
        <f t="shared" si="136"/>
        <v>Hold</v>
      </c>
    </row>
    <row r="1482" spans="1:8" ht="13.5" x14ac:dyDescent="0.25">
      <c r="A1482" s="3">
        <f>TITRES_STAT!B1485</f>
        <v>44169</v>
      </c>
      <c r="B1482" s="5">
        <f>TITRES_STAT!D1485</f>
        <v>15.56</v>
      </c>
      <c r="C1482" s="2">
        <f t="shared" si="132"/>
        <v>15.792625226287036</v>
      </c>
      <c r="D1482" s="2">
        <f t="shared" si="134"/>
        <v>15.972186495124587</v>
      </c>
      <c r="E1482" s="2">
        <f t="shared" si="133"/>
        <v>-0.17956126883755097</v>
      </c>
      <c r="F1482" s="2">
        <f t="shared" si="137"/>
        <v>-2.4740932510053493E-2</v>
      </c>
      <c r="G1482" s="2">
        <f t="shared" si="135"/>
        <v>-0.15482033632749748</v>
      </c>
      <c r="H1482" s="2" t="str">
        <f t="shared" si="136"/>
        <v>Hold</v>
      </c>
    </row>
    <row r="1483" spans="1:8" ht="13.5" x14ac:dyDescent="0.25">
      <c r="A1483" s="3">
        <f>TITRES_STAT!B1486</f>
        <v>44172</v>
      </c>
      <c r="B1483" s="5">
        <f>TITRES_STAT!D1486</f>
        <v>15.537000000000001</v>
      </c>
      <c r="C1483" s="2">
        <f t="shared" si="132"/>
        <v>15.752067499165953</v>
      </c>
      <c r="D1483" s="2">
        <f t="shared" si="134"/>
        <v>15.939950458448692</v>
      </c>
      <c r="E1483" s="2">
        <f t="shared" si="133"/>
        <v>-0.18788295928273868</v>
      </c>
      <c r="F1483" s="2">
        <f t="shared" si="137"/>
        <v>-5.7369337864590537E-2</v>
      </c>
      <c r="G1483" s="2">
        <f t="shared" si="135"/>
        <v>-0.13051362141814815</v>
      </c>
      <c r="H1483" s="2" t="str">
        <f t="shared" si="136"/>
        <v>Hold</v>
      </c>
    </row>
    <row r="1484" spans="1:8" ht="13.5" x14ac:dyDescent="0.25">
      <c r="A1484" s="3">
        <f>TITRES_STAT!B1487</f>
        <v>44173</v>
      </c>
      <c r="B1484" s="5">
        <f>TITRES_STAT!D1487</f>
        <v>15.537000000000001</v>
      </c>
      <c r="C1484" s="2">
        <f t="shared" si="132"/>
        <v>15.71774942237119</v>
      </c>
      <c r="D1484" s="2">
        <f t="shared" si="134"/>
        <v>15.91010227634138</v>
      </c>
      <c r="E1484" s="2">
        <f t="shared" si="133"/>
        <v>-0.1923528539701902</v>
      </c>
      <c r="F1484" s="2">
        <f t="shared" si="137"/>
        <v>-8.4366041085710469E-2</v>
      </c>
      <c r="G1484" s="2">
        <f t="shared" si="135"/>
        <v>-0.10798681288447973</v>
      </c>
      <c r="H1484" s="2" t="str">
        <f t="shared" si="136"/>
        <v>Hold</v>
      </c>
    </row>
    <row r="1485" spans="1:8" ht="13.5" x14ac:dyDescent="0.25">
      <c r="A1485" s="3">
        <f>TITRES_STAT!B1488</f>
        <v>44174</v>
      </c>
      <c r="B1485" s="5">
        <f>TITRES_STAT!D1488</f>
        <v>15.972</v>
      </c>
      <c r="C1485" s="2">
        <f t="shared" si="132"/>
        <v>15.689941818929467</v>
      </c>
      <c r="D1485" s="2">
        <f t="shared" si="134"/>
        <v>15.914687292908686</v>
      </c>
      <c r="E1485" s="2">
        <f t="shared" si="133"/>
        <v>-0.22474547397921896</v>
      </c>
      <c r="F1485" s="2">
        <f t="shared" si="137"/>
        <v>-0.11244192766441216</v>
      </c>
      <c r="G1485" s="2">
        <f t="shared" si="135"/>
        <v>-0.1123035463148068</v>
      </c>
      <c r="H1485" s="2" t="str">
        <f t="shared" si="136"/>
        <v>Hold</v>
      </c>
    </row>
    <row r="1486" spans="1:8" ht="13.5" x14ac:dyDescent="0.25">
      <c r="A1486" s="3">
        <f>TITRES_STAT!B1489</f>
        <v>44175</v>
      </c>
      <c r="B1486" s="5">
        <f>TITRES_STAT!D1489</f>
        <v>16.033999999999999</v>
      </c>
      <c r="C1486" s="2">
        <f t="shared" si="132"/>
        <v>15.666412308324933</v>
      </c>
      <c r="D1486" s="2">
        <f t="shared" si="134"/>
        <v>15.923525271211748</v>
      </c>
      <c r="E1486" s="2">
        <f t="shared" si="133"/>
        <v>-0.25711296288681496</v>
      </c>
      <c r="F1486" s="2">
        <f t="shared" si="137"/>
        <v>-0.14137613470889271</v>
      </c>
      <c r="G1486" s="2">
        <f t="shared" si="135"/>
        <v>-0.11573682817792225</v>
      </c>
      <c r="H1486" s="2" t="str">
        <f t="shared" si="136"/>
        <v>Hold</v>
      </c>
    </row>
    <row r="1487" spans="1:8" ht="13.5" x14ac:dyDescent="0.25">
      <c r="A1487" s="3">
        <f>TITRES_STAT!B1490</f>
        <v>44176</v>
      </c>
      <c r="B1487" s="5">
        <f>TITRES_STAT!D1490</f>
        <v>16.297999999999998</v>
      </c>
      <c r="C1487" s="2">
        <f t="shared" ref="C1487:C1550" si="138">$C$4*B1477+C1486*(1-$C$4)</f>
        <v>15.647733491659558</v>
      </c>
      <c r="D1487" s="2">
        <f t="shared" si="134"/>
        <v>15.951264140010878</v>
      </c>
      <c r="E1487" s="2">
        <f t="shared" si="133"/>
        <v>-0.3035306483513196</v>
      </c>
      <c r="F1487" s="2">
        <f t="shared" si="137"/>
        <v>-0.1738070374373781</v>
      </c>
      <c r="G1487" s="2">
        <f t="shared" si="135"/>
        <v>-0.1297236109139415</v>
      </c>
      <c r="H1487" s="2" t="str">
        <f t="shared" si="136"/>
        <v>Hold</v>
      </c>
    </row>
    <row r="1488" spans="1:8" ht="13.5" x14ac:dyDescent="0.25">
      <c r="A1488" s="3">
        <f>TITRES_STAT!B1491</f>
        <v>44179</v>
      </c>
      <c r="B1488" s="5">
        <f>TITRES_STAT!D1491</f>
        <v>15.606999999999999</v>
      </c>
      <c r="C1488" s="2">
        <f t="shared" si="138"/>
        <v>15.631928339096548</v>
      </c>
      <c r="D1488" s="2">
        <f t="shared" si="134"/>
        <v>15.925763092602663</v>
      </c>
      <c r="E1488" s="2">
        <f t="shared" si="133"/>
        <v>-0.29383475350611477</v>
      </c>
      <c r="F1488" s="2">
        <f t="shared" si="137"/>
        <v>-0.19781258065112545</v>
      </c>
      <c r="G1488" s="2">
        <f t="shared" si="135"/>
        <v>-9.6022172854989318E-2</v>
      </c>
      <c r="H1488" s="2" t="str">
        <f t="shared" si="136"/>
        <v>Hold</v>
      </c>
    </row>
    <row r="1489" spans="1:8" ht="13.5" x14ac:dyDescent="0.25">
      <c r="A1489" s="3">
        <f>TITRES_STAT!B1492</f>
        <v>44180</v>
      </c>
      <c r="B1489" s="5">
        <f>TITRES_STAT!D1492</f>
        <v>15.606999999999999</v>
      </c>
      <c r="C1489" s="2">
        <f t="shared" si="138"/>
        <v>15.690247056158618</v>
      </c>
      <c r="D1489" s="2">
        <f t="shared" si="134"/>
        <v>15.902151011669131</v>
      </c>
      <c r="E1489" s="2">
        <f t="shared" si="133"/>
        <v>-0.21190395551051289</v>
      </c>
      <c r="F1489" s="2">
        <f t="shared" si="137"/>
        <v>-0.20063085562300295</v>
      </c>
      <c r="G1489" s="2">
        <f t="shared" si="135"/>
        <v>-1.1273099887509935E-2</v>
      </c>
      <c r="H1489" s="2" t="str">
        <f t="shared" si="136"/>
        <v>Hold</v>
      </c>
    </row>
    <row r="1490" spans="1:8" ht="13.5" x14ac:dyDescent="0.25">
      <c r="A1490" s="3">
        <f>TITRES_STAT!B1493</f>
        <v>44181</v>
      </c>
      <c r="B1490" s="5">
        <f>TITRES_STAT!D1493</f>
        <v>15.646000000000001</v>
      </c>
      <c r="C1490" s="2">
        <f t="shared" si="138"/>
        <v>15.843439816749601</v>
      </c>
      <c r="D1490" s="2">
        <f t="shared" si="134"/>
        <v>15.883176862656603</v>
      </c>
      <c r="E1490" s="2">
        <f t="shared" si="133"/>
        <v>-3.9737045907001445E-2</v>
      </c>
      <c r="F1490" s="2">
        <f t="shared" si="137"/>
        <v>-0.16845209367980268</v>
      </c>
      <c r="G1490" s="2">
        <f t="shared" si="135"/>
        <v>0.12871504777280124</v>
      </c>
      <c r="H1490" s="2" t="str">
        <f t="shared" si="136"/>
        <v>Sell</v>
      </c>
    </row>
    <row r="1491" spans="1:8" ht="13.5" x14ac:dyDescent="0.25">
      <c r="A1491" s="3">
        <f>TITRES_STAT!B1494</f>
        <v>44182</v>
      </c>
      <c r="B1491" s="5">
        <f>TITRES_STAT!D1494</f>
        <v>15.606999999999999</v>
      </c>
      <c r="C1491" s="2">
        <f t="shared" si="138"/>
        <v>15.913372152634278</v>
      </c>
      <c r="D1491" s="2">
        <f t="shared" si="134"/>
        <v>15.862719317274632</v>
      </c>
      <c r="E1491" s="2">
        <f t="shared" si="133"/>
        <v>5.065283535964582E-2</v>
      </c>
      <c r="F1491" s="2">
        <f t="shared" si="137"/>
        <v>-0.12463110787191298</v>
      </c>
      <c r="G1491" s="2">
        <f t="shared" si="135"/>
        <v>0.1752839432315588</v>
      </c>
      <c r="H1491" s="2" t="str">
        <f t="shared" si="136"/>
        <v>Sell</v>
      </c>
    </row>
    <row r="1492" spans="1:8" ht="13.5" x14ac:dyDescent="0.25">
      <c r="A1492" s="3">
        <f>TITRES_STAT!B1495</f>
        <v>44183</v>
      </c>
      <c r="B1492" s="5">
        <f>TITRES_STAT!D1495</f>
        <v>16.111999999999998</v>
      </c>
      <c r="C1492" s="2">
        <f t="shared" si="138"/>
        <v>15.859007206075157</v>
      </c>
      <c r="D1492" s="2">
        <f t="shared" si="134"/>
        <v>15.881184553032066</v>
      </c>
      <c r="E1492" s="2">
        <f t="shared" si="133"/>
        <v>-2.217734695690865E-2</v>
      </c>
      <c r="F1492" s="2">
        <f t="shared" si="137"/>
        <v>-0.10414035568891211</v>
      </c>
      <c r="G1492" s="2">
        <f t="shared" si="135"/>
        <v>8.1963008732003462E-2</v>
      </c>
      <c r="H1492" s="2" t="str">
        <f t="shared" si="136"/>
        <v>Sell</v>
      </c>
    </row>
    <row r="1493" spans="1:8" ht="13.5" x14ac:dyDescent="0.25">
      <c r="A1493" s="3">
        <f>TITRES_STAT!B1496</f>
        <v>44186</v>
      </c>
      <c r="B1493" s="5">
        <f>TITRES_STAT!D1496</f>
        <v>15.817</v>
      </c>
      <c r="C1493" s="2">
        <f t="shared" si="138"/>
        <v>15.809467635909748</v>
      </c>
      <c r="D1493" s="2">
        <f t="shared" si="134"/>
        <v>15.876430141696357</v>
      </c>
      <c r="E1493" s="2">
        <f t="shared" si="133"/>
        <v>-6.6962505786609228E-2</v>
      </c>
      <c r="F1493" s="2">
        <f t="shared" si="137"/>
        <v>-9.6704785708451549E-2</v>
      </c>
      <c r="G1493" s="2">
        <f t="shared" si="135"/>
        <v>2.9742279921842321E-2</v>
      </c>
      <c r="H1493" s="2" t="str">
        <f t="shared" si="136"/>
        <v>Sell</v>
      </c>
    </row>
    <row r="1494" spans="1:8" ht="13.5" x14ac:dyDescent="0.25">
      <c r="A1494" s="3">
        <f>TITRES_STAT!B1497</f>
        <v>44187</v>
      </c>
      <c r="B1494" s="5">
        <f>TITRES_STAT!D1497</f>
        <v>15.685</v>
      </c>
      <c r="C1494" s="2">
        <f t="shared" si="138"/>
        <v>15.767549538077478</v>
      </c>
      <c r="D1494" s="2">
        <f t="shared" si="134"/>
        <v>15.86225013120033</v>
      </c>
      <c r="E1494" s="2">
        <f t="shared" si="133"/>
        <v>-9.4700593122851728E-2</v>
      </c>
      <c r="F1494" s="2">
        <f t="shared" si="137"/>
        <v>-9.630394719133159E-2</v>
      </c>
      <c r="G1494" s="2">
        <f t="shared" si="135"/>
        <v>1.6033540684798619E-3</v>
      </c>
      <c r="H1494" s="2" t="str">
        <f t="shared" si="136"/>
        <v>Sell</v>
      </c>
    </row>
    <row r="1495" spans="1:8" ht="13.5" x14ac:dyDescent="0.25">
      <c r="A1495" s="3">
        <f>TITRES_STAT!B1498</f>
        <v>44188</v>
      </c>
      <c r="B1495" s="5">
        <f>TITRES_STAT!D1498</f>
        <v>15.646000000000001</v>
      </c>
      <c r="C1495" s="2">
        <f t="shared" si="138"/>
        <v>15.799003455296328</v>
      </c>
      <c r="D1495" s="2">
        <f t="shared" si="134"/>
        <v>15.84623160296327</v>
      </c>
      <c r="E1495" s="2">
        <f t="shared" si="133"/>
        <v>-4.7228147666942277E-2</v>
      </c>
      <c r="F1495" s="2">
        <f t="shared" si="137"/>
        <v>-8.6488787286453733E-2</v>
      </c>
      <c r="G1495" s="2">
        <f t="shared" si="135"/>
        <v>3.9260639619511456E-2</v>
      </c>
      <c r="H1495" s="2" t="str">
        <f t="shared" si="136"/>
        <v>Sell</v>
      </c>
    </row>
    <row r="1496" spans="1:8" ht="13.5" x14ac:dyDescent="0.25">
      <c r="A1496" s="3">
        <f>TITRES_STAT!B1499</f>
        <v>44189</v>
      </c>
      <c r="B1496" s="5">
        <f>TITRES_STAT!D1499</f>
        <v>15.615</v>
      </c>
      <c r="C1496" s="2">
        <f t="shared" si="138"/>
        <v>15.835156769866122</v>
      </c>
      <c r="D1496" s="2">
        <f t="shared" si="134"/>
        <v>15.829103336077102</v>
      </c>
      <c r="E1496" s="2">
        <f t="shared" si="133"/>
        <v>6.053433789020346E-3</v>
      </c>
      <c r="F1496" s="2">
        <f t="shared" si="137"/>
        <v>-6.7980343071358917E-2</v>
      </c>
      <c r="G1496" s="2">
        <f t="shared" si="135"/>
        <v>7.4033776860379263E-2</v>
      </c>
      <c r="H1496" s="2" t="str">
        <f t="shared" si="136"/>
        <v>Sell</v>
      </c>
    </row>
    <row r="1497" spans="1:8" ht="13.5" x14ac:dyDescent="0.25">
      <c r="A1497" s="3">
        <f>TITRES_STAT!B1500</f>
        <v>44190</v>
      </c>
      <c r="B1497" s="5">
        <f>TITRES_STAT!D1500</f>
        <v>15.622</v>
      </c>
      <c r="C1497" s="2">
        <f t="shared" si="138"/>
        <v>15.90636342065595</v>
      </c>
      <c r="D1497" s="2">
        <f t="shared" si="134"/>
        <v>15.813762348219539</v>
      </c>
      <c r="E1497" s="2">
        <f t="shared" si="133"/>
        <v>9.2601072436410803E-2</v>
      </c>
      <c r="F1497" s="2">
        <f t="shared" si="137"/>
        <v>-3.5864059969804976E-2</v>
      </c>
      <c r="G1497" s="2">
        <f t="shared" si="135"/>
        <v>0.12846513240621577</v>
      </c>
      <c r="H1497" s="2" t="str">
        <f t="shared" si="136"/>
        <v>Sell</v>
      </c>
    </row>
    <row r="1498" spans="1:8" ht="13.5" x14ac:dyDescent="0.25">
      <c r="A1498" s="3">
        <f>TITRES_STAT!B1501</f>
        <v>44193</v>
      </c>
      <c r="B1498" s="5">
        <f>TITRES_STAT!D1501</f>
        <v>15.646000000000001</v>
      </c>
      <c r="C1498" s="2">
        <f t="shared" si="138"/>
        <v>15.860307509785804</v>
      </c>
      <c r="D1498" s="2">
        <f t="shared" si="134"/>
        <v>15.801335507610684</v>
      </c>
      <c r="E1498" s="2">
        <f t="shared" si="133"/>
        <v>5.8972002175119442E-2</v>
      </c>
      <c r="F1498" s="2">
        <f t="shared" si="137"/>
        <v>-1.6896847540820093E-2</v>
      </c>
      <c r="G1498" s="2">
        <f t="shared" si="135"/>
        <v>7.5868849715939532E-2</v>
      </c>
      <c r="H1498" s="2" t="str">
        <f t="shared" si="136"/>
        <v>Sell</v>
      </c>
    </row>
    <row r="1499" spans="1:8" ht="13.5" x14ac:dyDescent="0.25">
      <c r="A1499" s="3">
        <f>TITRES_STAT!B1502</f>
        <v>44194</v>
      </c>
      <c r="B1499" s="5">
        <f>TITRES_STAT!D1502</f>
        <v>15.646000000000001</v>
      </c>
      <c r="C1499" s="2">
        <f t="shared" si="138"/>
        <v>15.821337123664911</v>
      </c>
      <c r="D1499" s="2">
        <f t="shared" si="134"/>
        <v>15.789829173713597</v>
      </c>
      <c r="E1499" s="2">
        <f t="shared" si="133"/>
        <v>3.1507949951313563E-2</v>
      </c>
      <c r="F1499" s="2">
        <f t="shared" si="137"/>
        <v>-7.2158880423933624E-3</v>
      </c>
      <c r="G1499" s="2">
        <f t="shared" si="135"/>
        <v>3.8723837993706926E-2</v>
      </c>
      <c r="H1499" s="2" t="str">
        <f t="shared" si="136"/>
        <v>Sell</v>
      </c>
    </row>
    <row r="1500" spans="1:8" ht="13.5" x14ac:dyDescent="0.25">
      <c r="A1500" s="3">
        <f>TITRES_STAT!B1503</f>
        <v>44195</v>
      </c>
      <c r="B1500" s="5">
        <f>TITRES_STAT!D1503</f>
        <v>15.622</v>
      </c>
      <c r="C1500" s="2">
        <f t="shared" si="138"/>
        <v>15.794362181562617</v>
      </c>
      <c r="D1500" s="2">
        <f t="shared" si="134"/>
        <v>15.777397383068145</v>
      </c>
      <c r="E1500" s="2">
        <f t="shared" ref="E1500:E1563" si="139">C1500-D1500</f>
        <v>1.6964798494472078E-2</v>
      </c>
      <c r="F1500" s="2">
        <f t="shared" si="137"/>
        <v>-2.3797507350202746E-3</v>
      </c>
      <c r="G1500" s="2">
        <f t="shared" si="135"/>
        <v>1.9344549229492351E-2</v>
      </c>
      <c r="H1500" s="2" t="str">
        <f t="shared" si="136"/>
        <v>Sell</v>
      </c>
    </row>
    <row r="1501" spans="1:8" ht="13.5" x14ac:dyDescent="0.25">
      <c r="A1501" s="3">
        <f>TITRES_STAT!B1504</f>
        <v>44196</v>
      </c>
      <c r="B1501" s="5">
        <f>TITRES_STAT!D1504</f>
        <v>15.646000000000001</v>
      </c>
      <c r="C1501" s="2">
        <f t="shared" si="138"/>
        <v>15.765537230552983</v>
      </c>
      <c r="D1501" s="2">
        <f t="shared" ref="D1501:D1564" si="140">$D$4*B1501+(1-$D$4)*D1500</f>
        <v>15.767664243581617</v>
      </c>
      <c r="E1501" s="2">
        <f t="shared" si="139"/>
        <v>-2.1270130286339395E-3</v>
      </c>
      <c r="F1501" s="2">
        <f t="shared" si="137"/>
        <v>-2.3292031937430075E-3</v>
      </c>
      <c r="G1501" s="2">
        <f t="shared" si="135"/>
        <v>2.0219016510906801E-4</v>
      </c>
      <c r="H1501" s="2" t="str">
        <f t="shared" si="136"/>
        <v>Sell</v>
      </c>
    </row>
    <row r="1502" spans="1:8" ht="13.5" x14ac:dyDescent="0.25">
      <c r="A1502" s="3">
        <f>TITRES_STAT!B1505</f>
        <v>44200</v>
      </c>
      <c r="B1502" s="5">
        <f>TITRES_STAT!D1505</f>
        <v>15.646000000000001</v>
      </c>
      <c r="C1502" s="2">
        <f t="shared" si="138"/>
        <v>15.818839195083294</v>
      </c>
      <c r="D1502" s="2">
        <f t="shared" si="140"/>
        <v>15.758652077390387</v>
      </c>
      <c r="E1502" s="2">
        <f t="shared" si="139"/>
        <v>6.0187117692906966E-2</v>
      </c>
      <c r="F1502" s="2">
        <f t="shared" si="137"/>
        <v>1.0174060983586987E-2</v>
      </c>
      <c r="G1502" s="2">
        <f t="shared" si="135"/>
        <v>5.0013056709319978E-2</v>
      </c>
      <c r="H1502" s="2" t="str">
        <f t="shared" si="136"/>
        <v>Sell</v>
      </c>
    </row>
    <row r="1503" spans="1:8" ht="13.5" x14ac:dyDescent="0.25">
      <c r="A1503" s="3">
        <f>TITRES_STAT!B1506</f>
        <v>44201</v>
      </c>
      <c r="B1503" s="5">
        <f>TITRES_STAT!D1506</f>
        <v>16.297999999999998</v>
      </c>
      <c r="C1503" s="2">
        <f t="shared" si="138"/>
        <v>15.818556241993555</v>
      </c>
      <c r="D1503" s="2">
        <f t="shared" si="140"/>
        <v>15.798603775361471</v>
      </c>
      <c r="E1503" s="2">
        <f t="shared" si="139"/>
        <v>1.9952466632084054E-2</v>
      </c>
      <c r="F1503" s="2">
        <f t="shared" si="137"/>
        <v>1.21297421132864E-2</v>
      </c>
      <c r="G1503" s="2">
        <f t="shared" si="135"/>
        <v>7.8227245187976538E-3</v>
      </c>
      <c r="H1503" s="2" t="str">
        <f t="shared" si="136"/>
        <v>Sell</v>
      </c>
    </row>
    <row r="1504" spans="1:8" ht="13.5" x14ac:dyDescent="0.25">
      <c r="A1504" s="3">
        <f>TITRES_STAT!B1507</f>
        <v>44202</v>
      </c>
      <c r="B1504" s="5">
        <f>TITRES_STAT!D1507</f>
        <v>15.568</v>
      </c>
      <c r="C1504" s="2">
        <f t="shared" si="138"/>
        <v>15.7980091278407</v>
      </c>
      <c r="D1504" s="2">
        <f t="shared" si="140"/>
        <v>15.781522014223585</v>
      </c>
      <c r="E1504" s="2">
        <f t="shared" si="139"/>
        <v>1.6487113617115412E-2</v>
      </c>
      <c r="F1504" s="2">
        <f t="shared" si="137"/>
        <v>1.3001216414052203E-2</v>
      </c>
      <c r="G1504" s="2">
        <f t="shared" si="135"/>
        <v>3.4858972030632086E-3</v>
      </c>
      <c r="H1504" s="2" t="str">
        <f t="shared" si="136"/>
        <v>Sell</v>
      </c>
    </row>
    <row r="1505" spans="1:8" ht="13.5" x14ac:dyDescent="0.25">
      <c r="A1505" s="3">
        <f>TITRES_STAT!B1508</f>
        <v>44203</v>
      </c>
      <c r="B1505" s="5">
        <f>TITRES_STAT!D1508</f>
        <v>15.568</v>
      </c>
      <c r="C1505" s="2">
        <f t="shared" si="138"/>
        <v>15.7746231081729</v>
      </c>
      <c r="D1505" s="2">
        <f t="shared" si="140"/>
        <v>15.765705568725542</v>
      </c>
      <c r="E1505" s="2">
        <f t="shared" si="139"/>
        <v>8.9175394473581804E-3</v>
      </c>
      <c r="F1505" s="2">
        <f t="shared" si="137"/>
        <v>1.21844810207134E-2</v>
      </c>
      <c r="G1505" s="2">
        <f t="shared" si="135"/>
        <v>-3.2669415733552198E-3</v>
      </c>
      <c r="H1505" s="2" t="str">
        <f t="shared" si="136"/>
        <v>Hold</v>
      </c>
    </row>
    <row r="1506" spans="1:8" ht="13.5" x14ac:dyDescent="0.25">
      <c r="A1506" s="3">
        <f>TITRES_STAT!B1509</f>
        <v>44204</v>
      </c>
      <c r="B1506" s="5">
        <f>TITRES_STAT!D1509</f>
        <v>15.606999999999999</v>
      </c>
      <c r="C1506" s="2">
        <f t="shared" si="138"/>
        <v>15.750065706915532</v>
      </c>
      <c r="D1506" s="2">
        <f t="shared" si="140"/>
        <v>15.753949600671797</v>
      </c>
      <c r="E1506" s="2">
        <f t="shared" si="139"/>
        <v>-3.8838937562655218E-3</v>
      </c>
      <c r="F1506" s="2">
        <f t="shared" si="137"/>
        <v>8.9708060653176172E-3</v>
      </c>
      <c r="G1506" s="2">
        <f t="shared" si="135"/>
        <v>-1.2854699821583139E-2</v>
      </c>
      <c r="H1506" s="2" t="str">
        <f t="shared" si="136"/>
        <v>Hold</v>
      </c>
    </row>
    <row r="1507" spans="1:8" ht="13.5" x14ac:dyDescent="0.25">
      <c r="A1507" s="3">
        <f>TITRES_STAT!B1510</f>
        <v>44207</v>
      </c>
      <c r="B1507" s="5">
        <f>TITRES_STAT!D1510</f>
        <v>15.615</v>
      </c>
      <c r="C1507" s="2">
        <f t="shared" si="138"/>
        <v>15.730363290466988</v>
      </c>
      <c r="D1507" s="2">
        <f t="shared" si="140"/>
        <v>15.743657037659071</v>
      </c>
      <c r="E1507" s="2">
        <f t="shared" si="139"/>
        <v>-1.3293747192083316E-2</v>
      </c>
      <c r="F1507" s="2">
        <f t="shared" si="137"/>
        <v>4.5178954138374305E-3</v>
      </c>
      <c r="G1507" s="2">
        <f t="shared" si="135"/>
        <v>-1.7811642605920747E-2</v>
      </c>
      <c r="H1507" s="2" t="str">
        <f t="shared" si="136"/>
        <v>Hold</v>
      </c>
    </row>
    <row r="1508" spans="1:8" ht="13.5" x14ac:dyDescent="0.25">
      <c r="A1508" s="3">
        <f>TITRES_STAT!B1511</f>
        <v>44208</v>
      </c>
      <c r="B1508" s="5">
        <f>TITRES_STAT!D1511</f>
        <v>15.529</v>
      </c>
      <c r="C1508" s="2">
        <f t="shared" si="138"/>
        <v>15.717384322702836</v>
      </c>
      <c r="D1508" s="2">
        <f t="shared" si="140"/>
        <v>15.727756516350992</v>
      </c>
      <c r="E1508" s="2">
        <f t="shared" si="139"/>
        <v>-1.0372193648155559E-2</v>
      </c>
      <c r="F1508" s="2">
        <f t="shared" si="137"/>
        <v>1.539877601438833E-3</v>
      </c>
      <c r="G1508" s="2">
        <f t="shared" ref="G1508:G1571" si="141">E1508-F1508</f>
        <v>-1.1912071249594392E-2</v>
      </c>
      <c r="H1508" s="2" t="str">
        <f t="shared" ref="H1508:H1571" si="142">IF(G1508&lt;0,"Hold","Sell")</f>
        <v>Hold</v>
      </c>
    </row>
    <row r="1509" spans="1:8" ht="13.5" x14ac:dyDescent="0.25">
      <c r="A1509" s="3">
        <f>TITRES_STAT!B1512</f>
        <v>44209</v>
      </c>
      <c r="B1509" s="5">
        <f>TITRES_STAT!D1512</f>
        <v>15.529</v>
      </c>
      <c r="C1509" s="2">
        <f t="shared" si="138"/>
        <v>15.706402119210091</v>
      </c>
      <c r="D1509" s="2">
        <f t="shared" si="140"/>
        <v>15.713033811436103</v>
      </c>
      <c r="E1509" s="2">
        <f t="shared" si="139"/>
        <v>-6.6316922260121203E-3</v>
      </c>
      <c r="F1509" s="2">
        <f t="shared" ref="F1509:F1572" si="143">(E1509*(2/(10)))+((1-(2/10))*F1508)</f>
        <v>-9.4436364051357679E-5</v>
      </c>
      <c r="G1509" s="2">
        <f t="shared" si="141"/>
        <v>-6.5372558619607628E-3</v>
      </c>
      <c r="H1509" s="2" t="str">
        <f t="shared" si="142"/>
        <v>Hold</v>
      </c>
    </row>
    <row r="1510" spans="1:8" ht="13.5" x14ac:dyDescent="0.25">
      <c r="A1510" s="3">
        <f>TITRES_STAT!B1513</f>
        <v>44211</v>
      </c>
      <c r="B1510" s="5">
        <f>TITRES_STAT!D1513</f>
        <v>15.584</v>
      </c>
      <c r="C1510" s="2">
        <f t="shared" si="138"/>
        <v>15.693417177793155</v>
      </c>
      <c r="D1510" s="2">
        <f t="shared" si="140"/>
        <v>15.703475751329727</v>
      </c>
      <c r="E1510" s="2">
        <f t="shared" si="139"/>
        <v>-1.0058573536571913E-2</v>
      </c>
      <c r="F1510" s="2">
        <f t="shared" si="143"/>
        <v>-2.0872637985554689E-3</v>
      </c>
      <c r="G1510" s="2">
        <f t="shared" si="141"/>
        <v>-7.9713097380164442E-3</v>
      </c>
      <c r="H1510" s="2" t="str">
        <f t="shared" si="142"/>
        <v>Hold</v>
      </c>
    </row>
    <row r="1511" spans="1:8" ht="13.5" x14ac:dyDescent="0.25">
      <c r="A1511" s="3">
        <f>TITRES_STAT!B1514</f>
        <v>44214</v>
      </c>
      <c r="B1511" s="5">
        <f>TITRES_STAT!D1514</f>
        <v>15.537000000000001</v>
      </c>
      <c r="C1511" s="2">
        <f t="shared" si="138"/>
        <v>15.686122227363439</v>
      </c>
      <c r="D1511" s="2">
        <f t="shared" si="140"/>
        <v>15.691144214194193</v>
      </c>
      <c r="E1511" s="2">
        <f t="shared" si="139"/>
        <v>-5.0219868307532778E-3</v>
      </c>
      <c r="F1511" s="2">
        <f t="shared" si="143"/>
        <v>-2.6742084049950305E-3</v>
      </c>
      <c r="G1511" s="2">
        <f t="shared" si="141"/>
        <v>-2.3477784257582473E-3</v>
      </c>
      <c r="H1511" s="2" t="str">
        <f t="shared" si="142"/>
        <v>Hold</v>
      </c>
    </row>
    <row r="1512" spans="1:8" ht="13.5" x14ac:dyDescent="0.25">
      <c r="A1512" s="3">
        <f>TITRES_STAT!B1515</f>
        <v>44215</v>
      </c>
      <c r="B1512" s="5">
        <f>TITRES_STAT!D1515</f>
        <v>15.537000000000001</v>
      </c>
      <c r="C1512" s="2">
        <f t="shared" si="138"/>
        <v>15.679949576999833</v>
      </c>
      <c r="D1512" s="2">
        <f t="shared" si="140"/>
        <v>15.679726124253882</v>
      </c>
      <c r="E1512" s="2">
        <f t="shared" si="139"/>
        <v>2.2345274595103604E-4</v>
      </c>
      <c r="F1512" s="2">
        <f t="shared" si="143"/>
        <v>-2.0946761748058171E-3</v>
      </c>
      <c r="G1512" s="2">
        <f t="shared" si="141"/>
        <v>2.3181289207568532E-3</v>
      </c>
      <c r="H1512" s="2" t="str">
        <f t="shared" si="142"/>
        <v>Sell</v>
      </c>
    </row>
    <row r="1513" spans="1:8" ht="13.5" x14ac:dyDescent="0.25">
      <c r="A1513" s="3">
        <f>TITRES_STAT!B1516</f>
        <v>44216</v>
      </c>
      <c r="B1513" s="5">
        <f>TITRES_STAT!D1516</f>
        <v>15.529</v>
      </c>
      <c r="C1513" s="2">
        <f t="shared" si="138"/>
        <v>15.775034257461396</v>
      </c>
      <c r="D1513" s="2">
        <f t="shared" si="140"/>
        <v>15.668561226161003</v>
      </c>
      <c r="E1513" s="2">
        <f t="shared" si="139"/>
        <v>0.10647303130039276</v>
      </c>
      <c r="F1513" s="2">
        <f t="shared" si="143"/>
        <v>1.9618865320233901E-2</v>
      </c>
      <c r="G1513" s="2">
        <f t="shared" si="141"/>
        <v>8.6854165980158854E-2</v>
      </c>
      <c r="H1513" s="2" t="str">
        <f t="shared" si="142"/>
        <v>Sell</v>
      </c>
    </row>
    <row r="1514" spans="1:8" ht="13.5" x14ac:dyDescent="0.25">
      <c r="A1514" s="3">
        <f>TITRES_STAT!B1517</f>
        <v>44217</v>
      </c>
      <c r="B1514" s="5">
        <f>TITRES_STAT!D1517</f>
        <v>15.576000000000001</v>
      </c>
      <c r="C1514" s="2">
        <f t="shared" si="138"/>
        <v>15.743182833236565</v>
      </c>
      <c r="D1514" s="2">
        <f t="shared" si="140"/>
        <v>15.661704839037967</v>
      </c>
      <c r="E1514" s="2">
        <f t="shared" si="139"/>
        <v>8.147799419859858E-2</v>
      </c>
      <c r="F1514" s="2">
        <f t="shared" si="143"/>
        <v>3.199069109590684E-2</v>
      </c>
      <c r="G1514" s="2">
        <f t="shared" si="141"/>
        <v>4.948730310269174E-2</v>
      </c>
      <c r="H1514" s="2" t="str">
        <f t="shared" si="142"/>
        <v>Sell</v>
      </c>
    </row>
    <row r="1515" spans="1:8" ht="13.5" x14ac:dyDescent="0.25">
      <c r="A1515" s="3">
        <f>TITRES_STAT!B1518</f>
        <v>44218</v>
      </c>
      <c r="B1515" s="5">
        <f>TITRES_STAT!D1518</f>
        <v>15.529</v>
      </c>
      <c r="C1515" s="2">
        <f t="shared" si="138"/>
        <v>15.716231628123246</v>
      </c>
      <c r="D1515" s="2">
        <f t="shared" si="140"/>
        <v>15.651874850961081</v>
      </c>
      <c r="E1515" s="2">
        <f t="shared" si="139"/>
        <v>6.4356777162165812E-2</v>
      </c>
      <c r="F1515" s="2">
        <f t="shared" si="143"/>
        <v>3.8463908309158634E-2</v>
      </c>
      <c r="G1515" s="2">
        <f t="shared" si="141"/>
        <v>2.5892868853007178E-2</v>
      </c>
      <c r="H1515" s="2" t="str">
        <f t="shared" si="142"/>
        <v>Sell</v>
      </c>
    </row>
    <row r="1516" spans="1:8" ht="13.5" x14ac:dyDescent="0.25">
      <c r="A1516" s="3">
        <f>TITRES_STAT!B1519</f>
        <v>44221</v>
      </c>
      <c r="B1516" s="5">
        <f>TITRES_STAT!D1519</f>
        <v>15.537000000000001</v>
      </c>
      <c r="C1516" s="2">
        <f t="shared" si="138"/>
        <v>15.699426762258131</v>
      </c>
      <c r="D1516" s="2">
        <f t="shared" si="140"/>
        <v>15.643365602741742</v>
      </c>
      <c r="E1516" s="2">
        <f t="shared" si="139"/>
        <v>5.6061159516389125E-2</v>
      </c>
      <c r="F1516" s="2">
        <f t="shared" si="143"/>
        <v>4.1983358550604734E-2</v>
      </c>
      <c r="G1516" s="2">
        <f t="shared" si="141"/>
        <v>1.4077800965784391E-2</v>
      </c>
      <c r="H1516" s="2" t="str">
        <f t="shared" si="142"/>
        <v>Sell</v>
      </c>
    </row>
    <row r="1517" spans="1:8" ht="13.5" x14ac:dyDescent="0.25">
      <c r="A1517" s="3">
        <f>TITRES_STAT!B1520</f>
        <v>44222</v>
      </c>
      <c r="B1517" s="5">
        <f>TITRES_STAT!D1520</f>
        <v>15.606999999999999</v>
      </c>
      <c r="C1517" s="2">
        <f t="shared" si="138"/>
        <v>15.686438029603034</v>
      </c>
      <c r="D1517" s="2">
        <f t="shared" si="140"/>
        <v>15.640671854390501</v>
      </c>
      <c r="E1517" s="2">
        <f t="shared" si="139"/>
        <v>4.57661752125329E-2</v>
      </c>
      <c r="F1517" s="2">
        <f t="shared" si="143"/>
        <v>4.2739921882990375E-2</v>
      </c>
      <c r="G1517" s="2">
        <f t="shared" si="141"/>
        <v>3.0262533295425248E-3</v>
      </c>
      <c r="H1517" s="2" t="str">
        <f t="shared" si="142"/>
        <v>Sell</v>
      </c>
    </row>
    <row r="1518" spans="1:8" ht="13.5" x14ac:dyDescent="0.25">
      <c r="A1518" s="3">
        <f>TITRES_STAT!B1521</f>
        <v>44223</v>
      </c>
      <c r="B1518" s="5">
        <f>TITRES_STAT!D1521</f>
        <v>15.529</v>
      </c>
      <c r="C1518" s="2">
        <f t="shared" si="138"/>
        <v>15.662216794279489</v>
      </c>
      <c r="D1518" s="2">
        <f t="shared" si="140"/>
        <v>15.63239986517639</v>
      </c>
      <c r="E1518" s="2">
        <f t="shared" si="139"/>
        <v>2.9816929103098744E-2</v>
      </c>
      <c r="F1518" s="2">
        <f t="shared" si="143"/>
        <v>4.0155323327012049E-2</v>
      </c>
      <c r="G1518" s="2">
        <f t="shared" si="141"/>
        <v>-1.0338394223913305E-2</v>
      </c>
      <c r="H1518" s="2" t="str">
        <f t="shared" si="142"/>
        <v>Hold</v>
      </c>
    </row>
    <row r="1519" spans="1:8" ht="13.5" x14ac:dyDescent="0.25">
      <c r="A1519" s="3">
        <f>TITRES_STAT!B1522</f>
        <v>44224</v>
      </c>
      <c r="B1519" s="5">
        <f>TITRES_STAT!D1522</f>
        <v>15.537000000000001</v>
      </c>
      <c r="C1519" s="2">
        <f t="shared" si="138"/>
        <v>15.641721902851875</v>
      </c>
      <c r="D1519" s="2">
        <f t="shared" si="140"/>
        <v>15.625333208496659</v>
      </c>
      <c r="E1519" s="2">
        <f t="shared" si="139"/>
        <v>1.638869435521606E-2</v>
      </c>
      <c r="F1519" s="2">
        <f t="shared" si="143"/>
        <v>3.540199753265285E-2</v>
      </c>
      <c r="G1519" s="2">
        <f t="shared" si="141"/>
        <v>-1.901330317743679E-2</v>
      </c>
      <c r="H1519" s="2" t="str">
        <f t="shared" si="142"/>
        <v>Hold</v>
      </c>
    </row>
    <row r="1520" spans="1:8" ht="13.5" x14ac:dyDescent="0.25">
      <c r="A1520" s="3">
        <f>TITRES_STAT!B1523</f>
        <v>44225</v>
      </c>
      <c r="B1520" s="5">
        <f>TITRES_STAT!D1523</f>
        <v>15.537000000000001</v>
      </c>
      <c r="C1520" s="2">
        <f t="shared" si="138"/>
        <v>15.632841610105434</v>
      </c>
      <c r="D1520" s="2">
        <f t="shared" si="140"/>
        <v>15.618790007867279</v>
      </c>
      <c r="E1520" s="2">
        <f t="shared" si="139"/>
        <v>1.4051602238154715E-2</v>
      </c>
      <c r="F1520" s="2">
        <f t="shared" si="143"/>
        <v>3.1131918473753226E-2</v>
      </c>
      <c r="G1520" s="2">
        <f t="shared" si="141"/>
        <v>-1.7080316235598511E-2</v>
      </c>
      <c r="H1520" s="2" t="str">
        <f t="shared" si="142"/>
        <v>Hold</v>
      </c>
    </row>
    <row r="1521" spans="1:8" ht="13.5" x14ac:dyDescent="0.25">
      <c r="A1521" s="3">
        <f>TITRES_STAT!B1524</f>
        <v>44228</v>
      </c>
      <c r="B1521" s="5">
        <f>TITRES_STAT!D1524</f>
        <v>15.537000000000001</v>
      </c>
      <c r="C1521" s="2">
        <f t="shared" si="138"/>
        <v>15.61809674701229</v>
      </c>
      <c r="D1521" s="2">
        <f t="shared" si="140"/>
        <v>15.612731488765998</v>
      </c>
      <c r="E1521" s="2">
        <f t="shared" si="139"/>
        <v>5.3652582462913045E-3</v>
      </c>
      <c r="F1521" s="2">
        <f t="shared" si="143"/>
        <v>2.5978586428260841E-2</v>
      </c>
      <c r="G1521" s="2">
        <f t="shared" si="141"/>
        <v>-2.0613328181969537E-2</v>
      </c>
      <c r="H1521" s="2" t="str">
        <f t="shared" si="142"/>
        <v>Hold</v>
      </c>
    </row>
    <row r="1522" spans="1:8" ht="13.5" x14ac:dyDescent="0.25">
      <c r="A1522" s="3">
        <f>TITRES_STAT!B1525</f>
        <v>44229</v>
      </c>
      <c r="B1522" s="5">
        <f>TITRES_STAT!D1525</f>
        <v>15.606999999999999</v>
      </c>
      <c r="C1522" s="2">
        <f t="shared" si="138"/>
        <v>15.605620324395014</v>
      </c>
      <c r="D1522" s="2">
        <f t="shared" si="140"/>
        <v>15.612306934042591</v>
      </c>
      <c r="E1522" s="2">
        <f t="shared" si="139"/>
        <v>-6.6866096475770576E-3</v>
      </c>
      <c r="F1522" s="2">
        <f t="shared" si="143"/>
        <v>1.9445547213093262E-2</v>
      </c>
      <c r="G1522" s="2">
        <f t="shared" si="141"/>
        <v>-2.613215686067032E-2</v>
      </c>
      <c r="H1522" s="2" t="str">
        <f t="shared" si="142"/>
        <v>Hold</v>
      </c>
    </row>
    <row r="1523" spans="1:8" ht="13.5" x14ac:dyDescent="0.25">
      <c r="A1523" s="3">
        <f>TITRES_STAT!B1526</f>
        <v>44230</v>
      </c>
      <c r="B1523" s="5">
        <f>TITRES_STAT!D1526</f>
        <v>15.622</v>
      </c>
      <c r="C1523" s="2">
        <f t="shared" si="138"/>
        <v>15.593832582180395</v>
      </c>
      <c r="D1523" s="2">
        <f t="shared" si="140"/>
        <v>15.613024938928325</v>
      </c>
      <c r="E1523" s="2">
        <f t="shared" si="139"/>
        <v>-1.9192356747929296E-2</v>
      </c>
      <c r="F1523" s="2">
        <f t="shared" si="143"/>
        <v>1.1717966420888751E-2</v>
      </c>
      <c r="G1523" s="2">
        <f t="shared" si="141"/>
        <v>-3.0910323168818046E-2</v>
      </c>
      <c r="H1523" s="2" t="str">
        <f t="shared" si="142"/>
        <v>Hold</v>
      </c>
    </row>
    <row r="1524" spans="1:8" ht="13.5" x14ac:dyDescent="0.25">
      <c r="A1524" s="3">
        <f>TITRES_STAT!B1527</f>
        <v>44231</v>
      </c>
      <c r="B1524" s="5">
        <f>TITRES_STAT!D1527</f>
        <v>15.606999999999999</v>
      </c>
      <c r="C1524" s="2">
        <f t="shared" si="138"/>
        <v>15.591089107998796</v>
      </c>
      <c r="D1524" s="2">
        <f t="shared" si="140"/>
        <v>15.612578647155855</v>
      </c>
      <c r="E1524" s="2">
        <f t="shared" si="139"/>
        <v>-2.1489539157059312E-2</v>
      </c>
      <c r="F1524" s="2">
        <f t="shared" si="143"/>
        <v>5.0764653052991398E-3</v>
      </c>
      <c r="G1524" s="2">
        <f t="shared" si="141"/>
        <v>-2.6566004462358451E-2</v>
      </c>
      <c r="H1524" s="2" t="str">
        <f t="shared" si="142"/>
        <v>Hold</v>
      </c>
    </row>
    <row r="1525" spans="1:8" ht="13.5" x14ac:dyDescent="0.25">
      <c r="A1525" s="3">
        <f>TITRES_STAT!B1528</f>
        <v>44232</v>
      </c>
      <c r="B1525" s="5">
        <f>TITRES_STAT!D1528</f>
        <v>15.615</v>
      </c>
      <c r="C1525" s="2">
        <f t="shared" si="138"/>
        <v>15.581536937537441</v>
      </c>
      <c r="D1525" s="2">
        <f t="shared" si="140"/>
        <v>15.612758006625791</v>
      </c>
      <c r="E1525" s="2">
        <f t="shared" si="139"/>
        <v>-3.1221069088349651E-2</v>
      </c>
      <c r="F1525" s="2">
        <f t="shared" si="143"/>
        <v>-2.1830415734306182E-3</v>
      </c>
      <c r="G1525" s="2">
        <f t="shared" si="141"/>
        <v>-2.9038027514919032E-2</v>
      </c>
      <c r="H1525" s="2" t="str">
        <f t="shared" si="142"/>
        <v>Hold</v>
      </c>
    </row>
    <row r="1526" spans="1:8" ht="13.5" x14ac:dyDescent="0.25">
      <c r="A1526" s="3">
        <f>TITRES_STAT!B1529</f>
        <v>44235</v>
      </c>
      <c r="B1526" s="5">
        <f>TITRES_STAT!D1529</f>
        <v>15.606999999999999</v>
      </c>
      <c r="C1526" s="2">
        <f t="shared" si="138"/>
        <v>15.57468510099322</v>
      </c>
      <c r="D1526" s="2">
        <f t="shared" si="140"/>
        <v>15.612331487616473</v>
      </c>
      <c r="E1526" s="2">
        <f t="shared" si="139"/>
        <v>-3.7646386623253036E-2</v>
      </c>
      <c r="F1526" s="2">
        <f t="shared" si="143"/>
        <v>-9.2757105833951026E-3</v>
      </c>
      <c r="G1526" s="2">
        <f t="shared" si="141"/>
        <v>-2.8370676039857934E-2</v>
      </c>
      <c r="H1526" s="2" t="str">
        <f t="shared" si="142"/>
        <v>Hold</v>
      </c>
    </row>
    <row r="1527" spans="1:8" ht="13.5" x14ac:dyDescent="0.25">
      <c r="A1527" s="3">
        <f>TITRES_STAT!B1530</f>
        <v>44236</v>
      </c>
      <c r="B1527" s="5">
        <f>TITRES_STAT!D1530</f>
        <v>15.606999999999999</v>
      </c>
      <c r="C1527" s="2">
        <f t="shared" si="138"/>
        <v>15.579656623917339</v>
      </c>
      <c r="D1527" s="2">
        <f t="shared" si="140"/>
        <v>15.611936562607845</v>
      </c>
      <c r="E1527" s="2">
        <f t="shared" si="139"/>
        <v>-3.2279938690505716E-2</v>
      </c>
      <c r="F1527" s="2">
        <f t="shared" si="143"/>
        <v>-1.3876556204817226E-2</v>
      </c>
      <c r="G1527" s="2">
        <f t="shared" si="141"/>
        <v>-1.8403382485688492E-2</v>
      </c>
      <c r="H1527" s="2" t="str">
        <f t="shared" si="142"/>
        <v>Hold</v>
      </c>
    </row>
    <row r="1528" spans="1:8" ht="13.5" x14ac:dyDescent="0.25">
      <c r="A1528" s="3">
        <f>TITRES_STAT!B1531</f>
        <v>44237</v>
      </c>
      <c r="B1528" s="5">
        <f>TITRES_STAT!D1531</f>
        <v>15.606999999999999</v>
      </c>
      <c r="C1528" s="2">
        <f t="shared" si="138"/>
        <v>15.571863297160824</v>
      </c>
      <c r="D1528" s="2">
        <f t="shared" si="140"/>
        <v>15.611570891303559</v>
      </c>
      <c r="E1528" s="2">
        <f t="shared" si="139"/>
        <v>-3.9707594142734948E-2</v>
      </c>
      <c r="F1528" s="2">
        <f t="shared" si="143"/>
        <v>-1.9042763792400771E-2</v>
      </c>
      <c r="G1528" s="2">
        <f t="shared" si="141"/>
        <v>-2.0664830350334177E-2</v>
      </c>
      <c r="H1528" s="2" t="str">
        <f t="shared" si="142"/>
        <v>Hold</v>
      </c>
    </row>
    <row r="1529" spans="1:8" ht="13.5" x14ac:dyDescent="0.25">
      <c r="A1529" s="3">
        <f>TITRES_STAT!B1532</f>
        <v>44238</v>
      </c>
      <c r="B1529" s="5">
        <f>TITRES_STAT!D1532</f>
        <v>15.606999999999999</v>
      </c>
      <c r="C1529" s="2">
        <f t="shared" si="138"/>
        <v>15.566499712982235</v>
      </c>
      <c r="D1529" s="2">
        <f t="shared" si="140"/>
        <v>15.611232306762554</v>
      </c>
      <c r="E1529" s="2">
        <f t="shared" si="139"/>
        <v>-4.4732593780318908E-2</v>
      </c>
      <c r="F1529" s="2">
        <f t="shared" si="143"/>
        <v>-2.4180729789984399E-2</v>
      </c>
      <c r="G1529" s="2">
        <f t="shared" si="141"/>
        <v>-2.0551863990334509E-2</v>
      </c>
      <c r="H1529" s="2" t="str">
        <f t="shared" si="142"/>
        <v>Hold</v>
      </c>
    </row>
    <row r="1530" spans="1:8" ht="13.5" x14ac:dyDescent="0.25">
      <c r="A1530" s="3">
        <f>TITRES_STAT!B1533</f>
        <v>44239</v>
      </c>
      <c r="B1530" s="5">
        <f>TITRES_STAT!D1533</f>
        <v>15.606999999999999</v>
      </c>
      <c r="C1530" s="2">
        <f t="shared" si="138"/>
        <v>15.561961295600353</v>
      </c>
      <c r="D1530" s="2">
        <f t="shared" si="140"/>
        <v>15.61091880255792</v>
      </c>
      <c r="E1530" s="2">
        <f t="shared" si="139"/>
        <v>-4.8957506957567176E-2</v>
      </c>
      <c r="F1530" s="2">
        <f t="shared" si="143"/>
        <v>-2.9136085223500953E-2</v>
      </c>
      <c r="G1530" s="2">
        <f t="shared" si="141"/>
        <v>-1.9821421734066223E-2</v>
      </c>
      <c r="H1530" s="2" t="str">
        <f t="shared" si="142"/>
        <v>Hold</v>
      </c>
    </row>
    <row r="1531" spans="1:8" ht="13.5" x14ac:dyDescent="0.25">
      <c r="A1531" s="3">
        <f>TITRES_STAT!B1534</f>
        <v>44242</v>
      </c>
      <c r="B1531" s="5">
        <f>TITRES_STAT!D1534</f>
        <v>15.606999999999999</v>
      </c>
      <c r="C1531" s="2">
        <f t="shared" si="138"/>
        <v>15.558121096277221</v>
      </c>
      <c r="D1531" s="2">
        <f t="shared" si="140"/>
        <v>15.610628520886962</v>
      </c>
      <c r="E1531" s="2">
        <f t="shared" si="139"/>
        <v>-5.2507424609741449E-2</v>
      </c>
      <c r="F1531" s="2">
        <f t="shared" si="143"/>
        <v>-3.3810353100749049E-2</v>
      </c>
      <c r="G1531" s="2">
        <f t="shared" si="141"/>
        <v>-1.8697071508992399E-2</v>
      </c>
      <c r="H1531" s="2" t="str">
        <f t="shared" si="142"/>
        <v>Hold</v>
      </c>
    </row>
    <row r="1532" spans="1:8" ht="13.5" x14ac:dyDescent="0.25">
      <c r="A1532" s="3">
        <f>TITRES_STAT!B1535</f>
        <v>44243</v>
      </c>
      <c r="B1532" s="5">
        <f>TITRES_STAT!D1535</f>
        <v>15.646000000000001</v>
      </c>
      <c r="C1532" s="2">
        <f t="shared" si="138"/>
        <v>15.565640927619187</v>
      </c>
      <c r="D1532" s="2">
        <f t="shared" si="140"/>
        <v>15.613248630450892</v>
      </c>
      <c r="E1532" s="2">
        <f t="shared" si="139"/>
        <v>-4.7607702831705012E-2</v>
      </c>
      <c r="F1532" s="2">
        <f t="shared" si="143"/>
        <v>-3.6569823046940245E-2</v>
      </c>
      <c r="G1532" s="2">
        <f t="shared" si="141"/>
        <v>-1.1037879784764767E-2</v>
      </c>
      <c r="H1532" s="2" t="str">
        <f t="shared" si="142"/>
        <v>Hold</v>
      </c>
    </row>
    <row r="1533" spans="1:8" ht="13.5" x14ac:dyDescent="0.25">
      <c r="A1533" s="3">
        <f>TITRES_STAT!B1536</f>
        <v>44244</v>
      </c>
      <c r="B1533" s="5">
        <f>TITRES_STAT!D1536</f>
        <v>15.646000000000001</v>
      </c>
      <c r="C1533" s="2">
        <f t="shared" si="138"/>
        <v>15.574311554139312</v>
      </c>
      <c r="D1533" s="2">
        <f t="shared" si="140"/>
        <v>15.615674657824901</v>
      </c>
      <c r="E1533" s="2">
        <f t="shared" si="139"/>
        <v>-4.1363103685588598E-2</v>
      </c>
      <c r="F1533" s="2">
        <f t="shared" si="143"/>
        <v>-3.7528479174669921E-2</v>
      </c>
      <c r="G1533" s="2">
        <f t="shared" si="141"/>
        <v>-3.8346245109186772E-3</v>
      </c>
      <c r="H1533" s="2" t="str">
        <f t="shared" si="142"/>
        <v>Hold</v>
      </c>
    </row>
    <row r="1534" spans="1:8" ht="13.5" x14ac:dyDescent="0.25">
      <c r="A1534" s="3">
        <f>TITRES_STAT!B1537</f>
        <v>44245</v>
      </c>
      <c r="B1534" s="5">
        <f>TITRES_STAT!D1537</f>
        <v>15.646000000000001</v>
      </c>
      <c r="C1534" s="2">
        <f t="shared" si="138"/>
        <v>15.579340545810187</v>
      </c>
      <c r="D1534" s="2">
        <f t="shared" si="140"/>
        <v>15.617920979467501</v>
      </c>
      <c r="E1534" s="2">
        <f t="shared" si="139"/>
        <v>-3.8580433657314117E-2</v>
      </c>
      <c r="F1534" s="2">
        <f t="shared" si="143"/>
        <v>-3.7738870071198763E-2</v>
      </c>
      <c r="G1534" s="2">
        <f t="shared" si="141"/>
        <v>-8.415635861153542E-4</v>
      </c>
      <c r="H1534" s="2" t="str">
        <f t="shared" si="142"/>
        <v>Hold</v>
      </c>
    </row>
    <row r="1535" spans="1:8" ht="13.5" x14ac:dyDescent="0.25">
      <c r="A1535" s="3">
        <f>TITRES_STAT!B1538</f>
        <v>44246</v>
      </c>
      <c r="B1535" s="5">
        <f>TITRES_STAT!D1538</f>
        <v>15.529</v>
      </c>
      <c r="C1535" s="2">
        <f t="shared" si="138"/>
        <v>15.584826615685543</v>
      </c>
      <c r="D1535" s="2">
        <f t="shared" si="140"/>
        <v>15.611334240247686</v>
      </c>
      <c r="E1535" s="2">
        <f t="shared" si="139"/>
        <v>-2.6507624562142951E-2</v>
      </c>
      <c r="F1535" s="2">
        <f t="shared" si="143"/>
        <v>-3.54926209693876E-2</v>
      </c>
      <c r="G1535" s="2">
        <f t="shared" si="141"/>
        <v>8.9849964072446498E-3</v>
      </c>
      <c r="H1535" s="2" t="str">
        <f t="shared" si="142"/>
        <v>Sell</v>
      </c>
    </row>
    <row r="1536" spans="1:8" ht="13.5" x14ac:dyDescent="0.25">
      <c r="A1536" s="3">
        <f>TITRES_STAT!B1539</f>
        <v>44249</v>
      </c>
      <c r="B1536" s="5">
        <f>TITRES_STAT!D1539</f>
        <v>15.529</v>
      </c>
      <c r="C1536" s="2">
        <f t="shared" si="138"/>
        <v>15.588237905580074</v>
      </c>
      <c r="D1536" s="2">
        <f t="shared" si="140"/>
        <v>15.605235407636746</v>
      </c>
      <c r="E1536" s="2">
        <f t="shared" si="139"/>
        <v>-1.6997502056671721E-2</v>
      </c>
      <c r="F1536" s="2">
        <f t="shared" si="143"/>
        <v>-3.1793597186844422E-2</v>
      </c>
      <c r="G1536" s="2">
        <f t="shared" si="141"/>
        <v>1.4796095130172701E-2</v>
      </c>
      <c r="H1536" s="2" t="str">
        <f t="shared" si="142"/>
        <v>Sell</v>
      </c>
    </row>
    <row r="1537" spans="1:8" ht="13.5" x14ac:dyDescent="0.25">
      <c r="A1537" s="3">
        <f>TITRES_STAT!B1540</f>
        <v>44250</v>
      </c>
      <c r="B1537" s="5">
        <f>TITRES_STAT!D1540</f>
        <v>15.529</v>
      </c>
      <c r="C1537" s="2">
        <f t="shared" si="138"/>
        <v>15.591124381644677</v>
      </c>
      <c r="D1537" s="2">
        <f t="shared" si="140"/>
        <v>15.599588340404395</v>
      </c>
      <c r="E1537" s="2">
        <f t="shared" si="139"/>
        <v>-8.4639587597177268E-3</v>
      </c>
      <c r="F1537" s="2">
        <f t="shared" si="143"/>
        <v>-2.7127669501419083E-2</v>
      </c>
      <c r="G1537" s="2">
        <f t="shared" si="141"/>
        <v>1.8663710741701357E-2</v>
      </c>
      <c r="H1537" s="2" t="str">
        <f t="shared" si="142"/>
        <v>Sell</v>
      </c>
    </row>
    <row r="1538" spans="1:8" ht="13.5" x14ac:dyDescent="0.25">
      <c r="A1538" s="3">
        <f>TITRES_STAT!B1541</f>
        <v>44251</v>
      </c>
      <c r="B1538" s="5">
        <f>TITRES_STAT!D1541</f>
        <v>15.529</v>
      </c>
      <c r="C1538" s="2">
        <f t="shared" si="138"/>
        <v>15.593566784468573</v>
      </c>
      <c r="D1538" s="2">
        <f t="shared" si="140"/>
        <v>15.594359574448514</v>
      </c>
      <c r="E1538" s="2">
        <f t="shared" si="139"/>
        <v>-7.9278997994158829E-4</v>
      </c>
      <c r="F1538" s="2">
        <f t="shared" si="143"/>
        <v>-2.1860693597123584E-2</v>
      </c>
      <c r="G1538" s="2">
        <f t="shared" si="141"/>
        <v>2.1067903617181995E-2</v>
      </c>
      <c r="H1538" s="2" t="str">
        <f t="shared" si="142"/>
        <v>Sell</v>
      </c>
    </row>
    <row r="1539" spans="1:8" ht="13.5" x14ac:dyDescent="0.25">
      <c r="A1539" s="3">
        <f>TITRES_STAT!B1542</f>
        <v>44252</v>
      </c>
      <c r="B1539" s="5">
        <f>TITRES_STAT!D1542</f>
        <v>15.529</v>
      </c>
      <c r="C1539" s="2">
        <f t="shared" si="138"/>
        <v>15.595633433011869</v>
      </c>
      <c r="D1539" s="2">
        <f t="shared" si="140"/>
        <v>15.589518124489366</v>
      </c>
      <c r="E1539" s="2">
        <f t="shared" si="139"/>
        <v>6.1153085225029713E-3</v>
      </c>
      <c r="F1539" s="2">
        <f t="shared" si="143"/>
        <v>-1.6265493173198274E-2</v>
      </c>
      <c r="G1539" s="2">
        <f t="shared" si="141"/>
        <v>2.2380801695701245E-2</v>
      </c>
      <c r="H1539" s="2" t="str">
        <f t="shared" si="142"/>
        <v>Sell</v>
      </c>
    </row>
    <row r="1540" spans="1:8" ht="13.5" x14ac:dyDescent="0.25">
      <c r="A1540" s="3">
        <f>TITRES_STAT!B1543</f>
        <v>44253</v>
      </c>
      <c r="B1540" s="5">
        <f>TITRES_STAT!D1543</f>
        <v>15.994999999999999</v>
      </c>
      <c r="C1540" s="2">
        <f t="shared" si="138"/>
        <v>15.597382135625427</v>
      </c>
      <c r="D1540" s="2">
        <f t="shared" si="140"/>
        <v>15.619553818971635</v>
      </c>
      <c r="E1540" s="2">
        <f t="shared" si="139"/>
        <v>-2.2171683346208226E-2</v>
      </c>
      <c r="F1540" s="2">
        <f t="shared" si="143"/>
        <v>-1.7446731207800263E-2</v>
      </c>
      <c r="G1540" s="2">
        <f t="shared" si="141"/>
        <v>-4.7249521384079632E-3</v>
      </c>
      <c r="H1540" s="2" t="str">
        <f t="shared" si="142"/>
        <v>Hold</v>
      </c>
    </row>
    <row r="1541" spans="1:8" ht="13.5" x14ac:dyDescent="0.25">
      <c r="A1541" s="3">
        <f>TITRES_STAT!B1544</f>
        <v>44256</v>
      </c>
      <c r="B1541" s="5">
        <f>TITRES_STAT!D1544</f>
        <v>15.537000000000001</v>
      </c>
      <c r="C1541" s="2">
        <f t="shared" si="138"/>
        <v>15.598861807067669</v>
      </c>
      <c r="D1541" s="2">
        <f t="shared" si="140"/>
        <v>15.613438721270033</v>
      </c>
      <c r="E1541" s="2">
        <f t="shared" si="139"/>
        <v>-1.4576914202363511E-2</v>
      </c>
      <c r="F1541" s="2">
        <f t="shared" si="143"/>
        <v>-1.6872767806712912E-2</v>
      </c>
      <c r="G1541" s="2">
        <f t="shared" si="141"/>
        <v>2.2958536043494009E-3</v>
      </c>
      <c r="H1541" s="2" t="str">
        <f t="shared" si="142"/>
        <v>Sell</v>
      </c>
    </row>
    <row r="1542" spans="1:8" ht="13.5" x14ac:dyDescent="0.25">
      <c r="A1542" s="3">
        <f>TITRES_STAT!B1545</f>
        <v>44257</v>
      </c>
      <c r="B1542" s="5">
        <f>TITRES_STAT!D1545</f>
        <v>15.994999999999999</v>
      </c>
      <c r="C1542" s="2">
        <f t="shared" si="138"/>
        <v>15.606113836749566</v>
      </c>
      <c r="D1542" s="2">
        <f t="shared" si="140"/>
        <v>15.641702519694475</v>
      </c>
      <c r="E1542" s="2">
        <f t="shared" si="139"/>
        <v>-3.5588682944908356E-2</v>
      </c>
      <c r="F1542" s="2">
        <f t="shared" si="143"/>
        <v>-2.0615950834352002E-2</v>
      </c>
      <c r="G1542" s="2">
        <f t="shared" si="141"/>
        <v>-1.4972732110556355E-2</v>
      </c>
      <c r="H1542" s="2" t="str">
        <f t="shared" si="142"/>
        <v>Hold</v>
      </c>
    </row>
    <row r="1543" spans="1:8" ht="13.5" x14ac:dyDescent="0.25">
      <c r="A1543" s="3">
        <f>TITRES_STAT!B1546</f>
        <v>44258</v>
      </c>
      <c r="B1543" s="5">
        <f>TITRES_STAT!D1546</f>
        <v>15.537000000000001</v>
      </c>
      <c r="C1543" s="2">
        <f t="shared" si="138"/>
        <v>15.612250169557326</v>
      </c>
      <c r="D1543" s="2">
        <f t="shared" si="140"/>
        <v>15.633946777494884</v>
      </c>
      <c r="E1543" s="2">
        <f t="shared" si="139"/>
        <v>-2.1696607937558454E-2</v>
      </c>
      <c r="F1543" s="2">
        <f t="shared" si="143"/>
        <v>-2.0832082254993296E-2</v>
      </c>
      <c r="G1543" s="2">
        <f t="shared" si="141"/>
        <v>-8.6452568256515858E-4</v>
      </c>
      <c r="H1543" s="2" t="str">
        <f t="shared" si="142"/>
        <v>Hold</v>
      </c>
    </row>
    <row r="1544" spans="1:8" ht="13.5" x14ac:dyDescent="0.25">
      <c r="A1544" s="3">
        <f>TITRES_STAT!B1547</f>
        <v>44259</v>
      </c>
      <c r="B1544" s="5">
        <f>TITRES_STAT!D1547</f>
        <v>16.460999999999999</v>
      </c>
      <c r="C1544" s="2">
        <f t="shared" si="138"/>
        <v>15.617442451163891</v>
      </c>
      <c r="D1544" s="2">
        <f t="shared" si="140"/>
        <v>15.69520997916193</v>
      </c>
      <c r="E1544" s="2">
        <f t="shared" si="139"/>
        <v>-7.7767527998039654E-2</v>
      </c>
      <c r="F1544" s="2">
        <f t="shared" si="143"/>
        <v>-3.2219171403602573E-2</v>
      </c>
      <c r="G1544" s="2">
        <f t="shared" si="141"/>
        <v>-4.5548356594437081E-2</v>
      </c>
      <c r="H1544" s="2" t="str">
        <f t="shared" si="142"/>
        <v>Hold</v>
      </c>
    </row>
    <row r="1545" spans="1:8" ht="13.5" x14ac:dyDescent="0.25">
      <c r="A1545" s="3">
        <f>TITRES_STAT!B1548</f>
        <v>44260</v>
      </c>
      <c r="B1545" s="5">
        <f>TITRES_STAT!D1548</f>
        <v>16.95</v>
      </c>
      <c r="C1545" s="2">
        <f t="shared" si="138"/>
        <v>15.6038359202156</v>
      </c>
      <c r="D1545" s="2">
        <f t="shared" si="140"/>
        <v>15.7881573881129</v>
      </c>
      <c r="E1545" s="2">
        <f t="shared" si="139"/>
        <v>-0.1843214678973002</v>
      </c>
      <c r="F1545" s="2">
        <f t="shared" si="143"/>
        <v>-6.2639630702342103E-2</v>
      </c>
      <c r="G1545" s="2">
        <f t="shared" si="141"/>
        <v>-0.12168183719495809</v>
      </c>
      <c r="H1545" s="2" t="str">
        <f t="shared" si="142"/>
        <v>Hold</v>
      </c>
    </row>
    <row r="1546" spans="1:8" ht="13.5" x14ac:dyDescent="0.25">
      <c r="A1546" s="3">
        <f>TITRES_STAT!B1549</f>
        <v>44263</v>
      </c>
      <c r="B1546" s="5">
        <f>TITRES_STAT!D1549</f>
        <v>16.460999999999999</v>
      </c>
      <c r="C1546" s="2">
        <f t="shared" si="138"/>
        <v>15.592322701720892</v>
      </c>
      <c r="D1546" s="2">
        <f t="shared" si="140"/>
        <v>15.837997581586018</v>
      </c>
      <c r="E1546" s="2">
        <f t="shared" si="139"/>
        <v>-0.24567487986512582</v>
      </c>
      <c r="F1546" s="2">
        <f t="shared" si="143"/>
        <v>-9.9246680534898851E-2</v>
      </c>
      <c r="G1546" s="2">
        <f t="shared" si="141"/>
        <v>-0.14642819933022697</v>
      </c>
      <c r="H1546" s="2" t="str">
        <f t="shared" si="142"/>
        <v>Hold</v>
      </c>
    </row>
    <row r="1547" spans="1:8" ht="13.5" x14ac:dyDescent="0.25">
      <c r="A1547" s="3">
        <f>TITRES_STAT!B1550</f>
        <v>44264</v>
      </c>
      <c r="B1547" s="5">
        <f>TITRES_STAT!D1550</f>
        <v>16.460999999999999</v>
      </c>
      <c r="C1547" s="2">
        <f t="shared" si="138"/>
        <v>15.582580747609985</v>
      </c>
      <c r="D1547" s="2">
        <f t="shared" si="140"/>
        <v>15.884145908875942</v>
      </c>
      <c r="E1547" s="2">
        <f t="shared" si="139"/>
        <v>-0.30156516126595712</v>
      </c>
      <c r="F1547" s="2">
        <f t="shared" si="143"/>
        <v>-0.13971037668111053</v>
      </c>
      <c r="G1547" s="2">
        <f t="shared" si="141"/>
        <v>-0.16185478458484659</v>
      </c>
      <c r="H1547" s="2" t="str">
        <f t="shared" si="142"/>
        <v>Hold</v>
      </c>
    </row>
    <row r="1548" spans="1:8" ht="13.5" x14ac:dyDescent="0.25">
      <c r="A1548" s="3">
        <f>TITRES_STAT!B1551</f>
        <v>44265</v>
      </c>
      <c r="B1548" s="5">
        <f>TITRES_STAT!D1551</f>
        <v>16.460999999999999</v>
      </c>
      <c r="C1548" s="2">
        <f t="shared" si="138"/>
        <v>15.574337555669986</v>
      </c>
      <c r="D1548" s="2">
        <f t="shared" si="140"/>
        <v>15.926875841551798</v>
      </c>
      <c r="E1548" s="2">
        <f t="shared" si="139"/>
        <v>-0.35253828588181157</v>
      </c>
      <c r="F1548" s="2">
        <f t="shared" si="143"/>
        <v>-0.18227595852125072</v>
      </c>
      <c r="G1548" s="2">
        <f t="shared" si="141"/>
        <v>-0.17026232736056085</v>
      </c>
      <c r="H1548" s="2" t="str">
        <f t="shared" si="142"/>
        <v>Hold</v>
      </c>
    </row>
    <row r="1549" spans="1:8" ht="13.5" x14ac:dyDescent="0.25">
      <c r="A1549" s="3">
        <f>TITRES_STAT!B1552</f>
        <v>44266</v>
      </c>
      <c r="B1549" s="5">
        <f>TITRES_STAT!D1552</f>
        <v>16.95</v>
      </c>
      <c r="C1549" s="2">
        <f t="shared" si="138"/>
        <v>15.567362547105372</v>
      </c>
      <c r="D1549" s="2">
        <f t="shared" si="140"/>
        <v>16.002662816251664</v>
      </c>
      <c r="E1549" s="2">
        <f t="shared" si="139"/>
        <v>-0.43530026914629261</v>
      </c>
      <c r="F1549" s="2">
        <f t="shared" si="143"/>
        <v>-0.23288082064625912</v>
      </c>
      <c r="G1549" s="2">
        <f t="shared" si="141"/>
        <v>-0.20241944850003349</v>
      </c>
      <c r="H1549" s="2" t="str">
        <f t="shared" si="142"/>
        <v>Hold</v>
      </c>
    </row>
    <row r="1550" spans="1:8" ht="13.5" x14ac:dyDescent="0.25">
      <c r="A1550" s="3">
        <f>TITRES_STAT!B1553</f>
        <v>44267</v>
      </c>
      <c r="B1550" s="5">
        <f>TITRES_STAT!D1553</f>
        <v>17.454999999999998</v>
      </c>
      <c r="C1550" s="2">
        <f t="shared" si="138"/>
        <v>15.633152924473775</v>
      </c>
      <c r="D1550" s="2">
        <f t="shared" si="140"/>
        <v>16.110243348381172</v>
      </c>
      <c r="E1550" s="2">
        <f t="shared" si="139"/>
        <v>-0.47709042390739675</v>
      </c>
      <c r="F1550" s="2">
        <f t="shared" si="143"/>
        <v>-0.28172274129848668</v>
      </c>
      <c r="G1550" s="2">
        <f t="shared" si="141"/>
        <v>-0.19536768260891008</v>
      </c>
      <c r="H1550" s="2" t="str">
        <f t="shared" si="142"/>
        <v>Hold</v>
      </c>
    </row>
    <row r="1551" spans="1:8" ht="13.5" x14ac:dyDescent="0.25">
      <c r="A1551" s="3">
        <f>TITRES_STAT!B1554</f>
        <v>44270</v>
      </c>
      <c r="B1551" s="5">
        <f>TITRES_STAT!D1554</f>
        <v>17.454999999999998</v>
      </c>
      <c r="C1551" s="2">
        <f t="shared" ref="C1551:C1614" si="144">$C$4*B1541+C1550*(1-$C$4)</f>
        <v>15.618360166862425</v>
      </c>
      <c r="D1551" s="2">
        <f t="shared" si="140"/>
        <v>16.20985495220479</v>
      </c>
      <c r="E1551" s="2">
        <f t="shared" si="139"/>
        <v>-0.59149478534236444</v>
      </c>
      <c r="F1551" s="2">
        <f t="shared" si="143"/>
        <v>-0.34367715010726224</v>
      </c>
      <c r="G1551" s="2">
        <f t="shared" si="141"/>
        <v>-0.2478176352351022</v>
      </c>
      <c r="H1551" s="2" t="str">
        <f t="shared" si="142"/>
        <v>Hold</v>
      </c>
    </row>
    <row r="1552" spans="1:8" ht="13.5" x14ac:dyDescent="0.25">
      <c r="A1552" s="3">
        <f>TITRES_STAT!B1555</f>
        <v>44271</v>
      </c>
      <c r="B1552" s="5">
        <f>TITRES_STAT!D1555</f>
        <v>16.934999999999999</v>
      </c>
      <c r="C1552" s="2">
        <f t="shared" si="144"/>
        <v>15.676304756575897</v>
      </c>
      <c r="D1552" s="2">
        <f t="shared" si="140"/>
        <v>16.26356940018962</v>
      </c>
      <c r="E1552" s="2">
        <f t="shared" si="139"/>
        <v>-0.58726464361372344</v>
      </c>
      <c r="F1552" s="2">
        <f t="shared" si="143"/>
        <v>-0.39239464880855451</v>
      </c>
      <c r="G1552" s="2">
        <f t="shared" si="141"/>
        <v>-0.19486999480516892</v>
      </c>
      <c r="H1552" s="2" t="str">
        <f t="shared" si="142"/>
        <v>Hold</v>
      </c>
    </row>
    <row r="1553" spans="1:8" ht="13.5" x14ac:dyDescent="0.25">
      <c r="A1553" s="3">
        <f>TITRES_STAT!B1556</f>
        <v>44272</v>
      </c>
      <c r="B1553" s="5">
        <f>TITRES_STAT!D1556</f>
        <v>16.934999999999999</v>
      </c>
      <c r="C1553" s="2">
        <f t="shared" si="144"/>
        <v>15.654873255564221</v>
      </c>
      <c r="D1553" s="2">
        <f t="shared" si="140"/>
        <v>16.313305000175575</v>
      </c>
      <c r="E1553" s="2">
        <f t="shared" si="139"/>
        <v>-0.65843174461135412</v>
      </c>
      <c r="F1553" s="2">
        <f t="shared" si="143"/>
        <v>-0.44560206796911445</v>
      </c>
      <c r="G1553" s="2">
        <f t="shared" si="141"/>
        <v>-0.21282967664223967</v>
      </c>
      <c r="H1553" s="2" t="str">
        <f t="shared" si="142"/>
        <v>Hold</v>
      </c>
    </row>
    <row r="1554" spans="1:8" ht="13.5" x14ac:dyDescent="0.25">
      <c r="A1554" s="3">
        <f>TITRES_STAT!B1557</f>
        <v>44273</v>
      </c>
      <c r="B1554" s="5">
        <f>TITRES_STAT!D1557</f>
        <v>16.934999999999999</v>
      </c>
      <c r="C1554" s="2">
        <f t="shared" si="144"/>
        <v>15.778892754708187</v>
      </c>
      <c r="D1554" s="2">
        <f t="shared" si="140"/>
        <v>16.359356481644049</v>
      </c>
      <c r="E1554" s="2">
        <f t="shared" si="139"/>
        <v>-0.58046372693586257</v>
      </c>
      <c r="F1554" s="2">
        <f t="shared" si="143"/>
        <v>-0.47257439976246407</v>
      </c>
      <c r="G1554" s="2">
        <f t="shared" si="141"/>
        <v>-0.1078893271733985</v>
      </c>
      <c r="H1554" s="2" t="str">
        <f t="shared" si="142"/>
        <v>Hold</v>
      </c>
    </row>
    <row r="1555" spans="1:8" ht="13.5" x14ac:dyDescent="0.25">
      <c r="A1555" s="3">
        <f>TITRES_STAT!B1558</f>
        <v>44274</v>
      </c>
      <c r="B1555" s="5">
        <f>TITRES_STAT!D1558</f>
        <v>16.306000000000001</v>
      </c>
      <c r="C1555" s="2">
        <f t="shared" si="144"/>
        <v>15.959063100137696</v>
      </c>
      <c r="D1555" s="2">
        <f t="shared" si="140"/>
        <v>16.355404149670417</v>
      </c>
      <c r="E1555" s="2">
        <f t="shared" si="139"/>
        <v>-0.39634104953272065</v>
      </c>
      <c r="F1555" s="2">
        <f t="shared" si="143"/>
        <v>-0.45732772971651542</v>
      </c>
      <c r="G1555" s="2">
        <f t="shared" si="141"/>
        <v>6.0986680183794773E-2</v>
      </c>
      <c r="H1555" s="2" t="str">
        <f t="shared" si="142"/>
        <v>Sell</v>
      </c>
    </row>
    <row r="1556" spans="1:8" ht="13.5" x14ac:dyDescent="0.25">
      <c r="A1556" s="3">
        <f>TITRES_STAT!B1559</f>
        <v>44277</v>
      </c>
      <c r="B1556" s="5">
        <f>TITRES_STAT!D1559</f>
        <v>16.306000000000001</v>
      </c>
      <c r="C1556" s="2">
        <f t="shared" si="144"/>
        <v>16.036284161654972</v>
      </c>
      <c r="D1556" s="2">
        <f t="shared" si="140"/>
        <v>16.351744583028164</v>
      </c>
      <c r="E1556" s="2">
        <f t="shared" si="139"/>
        <v>-0.31546042137319219</v>
      </c>
      <c r="F1556" s="2">
        <f t="shared" si="143"/>
        <v>-0.42895426804785075</v>
      </c>
      <c r="G1556" s="2">
        <f t="shared" si="141"/>
        <v>0.11349384667465856</v>
      </c>
      <c r="H1556" s="2" t="str">
        <f t="shared" si="142"/>
        <v>Sell</v>
      </c>
    </row>
    <row r="1557" spans="1:8" ht="13.5" x14ac:dyDescent="0.25">
      <c r="A1557" s="3">
        <f>TITRES_STAT!B1560</f>
        <v>44278</v>
      </c>
      <c r="B1557" s="5">
        <f>TITRES_STAT!D1560</f>
        <v>16.306000000000001</v>
      </c>
      <c r="C1557" s="2">
        <f t="shared" si="144"/>
        <v>16.101625059861899</v>
      </c>
      <c r="D1557" s="2">
        <f t="shared" si="140"/>
        <v>16.348356095396447</v>
      </c>
      <c r="E1557" s="2">
        <f t="shared" si="139"/>
        <v>-0.24673103553454823</v>
      </c>
      <c r="F1557" s="2">
        <f t="shared" si="143"/>
        <v>-0.39250962154519031</v>
      </c>
      <c r="G1557" s="2">
        <f t="shared" si="141"/>
        <v>0.14577858601064209</v>
      </c>
      <c r="H1557" s="2" t="str">
        <f t="shared" si="142"/>
        <v>Sell</v>
      </c>
    </row>
    <row r="1558" spans="1:8" ht="13.5" x14ac:dyDescent="0.25">
      <c r="A1558" s="3">
        <f>TITRES_STAT!B1561</f>
        <v>44279</v>
      </c>
      <c r="B1558" s="5">
        <f>TITRES_STAT!D1561</f>
        <v>16.306000000000001</v>
      </c>
      <c r="C1558" s="2">
        <f t="shared" si="144"/>
        <v>16.156913512190837</v>
      </c>
      <c r="D1558" s="2">
        <f t="shared" si="140"/>
        <v>16.345218606848562</v>
      </c>
      <c r="E1558" s="2">
        <f t="shared" si="139"/>
        <v>-0.18830509465772494</v>
      </c>
      <c r="F1558" s="2">
        <f t="shared" si="143"/>
        <v>-0.35166871616769729</v>
      </c>
      <c r="G1558" s="2">
        <f t="shared" si="141"/>
        <v>0.16336362150997236</v>
      </c>
      <c r="H1558" s="2" t="str">
        <f t="shared" si="142"/>
        <v>Sell</v>
      </c>
    </row>
    <row r="1559" spans="1:8" ht="13.5" x14ac:dyDescent="0.25">
      <c r="A1559" s="3">
        <f>TITRES_STAT!B1562</f>
        <v>44280</v>
      </c>
      <c r="B1559" s="5">
        <f>TITRES_STAT!D1562</f>
        <v>16.306000000000001</v>
      </c>
      <c r="C1559" s="2">
        <f t="shared" si="144"/>
        <v>16.27892681800763</v>
      </c>
      <c r="D1559" s="2">
        <f t="shared" si="140"/>
        <v>16.34231352485978</v>
      </c>
      <c r="E1559" s="2">
        <f t="shared" si="139"/>
        <v>-6.3386706852149644E-2</v>
      </c>
      <c r="F1559" s="2">
        <f t="shared" si="143"/>
        <v>-0.29401231430458774</v>
      </c>
      <c r="G1559" s="2">
        <f t="shared" si="141"/>
        <v>0.2306256074524381</v>
      </c>
      <c r="H1559" s="2" t="str">
        <f t="shared" si="142"/>
        <v>Sell</v>
      </c>
    </row>
    <row r="1560" spans="1:8" ht="13.5" x14ac:dyDescent="0.25">
      <c r="A1560" s="3">
        <f>TITRES_STAT!B1563</f>
        <v>44281</v>
      </c>
      <c r="B1560" s="5">
        <f>TITRES_STAT!D1563</f>
        <v>16.306000000000001</v>
      </c>
      <c r="C1560" s="2">
        <f t="shared" si="144"/>
        <v>16.459861153698764</v>
      </c>
      <c r="D1560" s="2">
        <f t="shared" si="140"/>
        <v>16.339623634129424</v>
      </c>
      <c r="E1560" s="2">
        <f t="shared" si="139"/>
        <v>0.12023751956933992</v>
      </c>
      <c r="F1560" s="2">
        <f t="shared" si="143"/>
        <v>-0.21116234752980223</v>
      </c>
      <c r="G1560" s="2">
        <f t="shared" si="141"/>
        <v>0.33139986709914215</v>
      </c>
      <c r="H1560" s="2" t="str">
        <f t="shared" si="142"/>
        <v>Sell</v>
      </c>
    </row>
    <row r="1561" spans="1:8" ht="13.5" x14ac:dyDescent="0.25">
      <c r="A1561" s="3">
        <f>TITRES_STAT!B1564</f>
        <v>44284</v>
      </c>
      <c r="B1561" s="5">
        <f>TITRES_STAT!D1564</f>
        <v>16.306000000000001</v>
      </c>
      <c r="C1561" s="2">
        <f t="shared" si="144"/>
        <v>16.612959437745108</v>
      </c>
      <c r="D1561" s="2">
        <f t="shared" si="140"/>
        <v>16.337132994564282</v>
      </c>
      <c r="E1561" s="2">
        <f t="shared" si="139"/>
        <v>0.27582644318082572</v>
      </c>
      <c r="F1561" s="2">
        <f t="shared" si="143"/>
        <v>-0.11376458938767664</v>
      </c>
      <c r="G1561" s="2">
        <f t="shared" si="141"/>
        <v>0.38959103256850236</v>
      </c>
      <c r="H1561" s="2" t="str">
        <f t="shared" si="142"/>
        <v>Sell</v>
      </c>
    </row>
    <row r="1562" spans="1:8" ht="13.5" x14ac:dyDescent="0.25">
      <c r="A1562" s="3">
        <f>TITRES_STAT!B1565</f>
        <v>44285</v>
      </c>
      <c r="B1562" s="5">
        <f>TITRES_STAT!D1565</f>
        <v>16.306000000000001</v>
      </c>
      <c r="C1562" s="2">
        <f t="shared" si="144"/>
        <v>16.662504139630478</v>
      </c>
      <c r="D1562" s="2">
        <f t="shared" si="140"/>
        <v>16.334826846818778</v>
      </c>
      <c r="E1562" s="2">
        <f t="shared" si="139"/>
        <v>0.32767729281169977</v>
      </c>
      <c r="F1562" s="2">
        <f t="shared" si="143"/>
        <v>-2.5476212947801363E-2</v>
      </c>
      <c r="G1562" s="2">
        <f t="shared" si="141"/>
        <v>0.35315350575950111</v>
      </c>
      <c r="H1562" s="2" t="str">
        <f t="shared" si="142"/>
        <v>Sell</v>
      </c>
    </row>
    <row r="1563" spans="1:8" ht="13.5" x14ac:dyDescent="0.25">
      <c r="A1563" s="3">
        <f>TITRES_STAT!B1566</f>
        <v>44286</v>
      </c>
      <c r="B1563" s="5">
        <f>TITRES_STAT!D1566</f>
        <v>16.306000000000001</v>
      </c>
      <c r="C1563" s="2">
        <f t="shared" si="144"/>
        <v>16.704426579687329</v>
      </c>
      <c r="D1563" s="2">
        <f t="shared" si="140"/>
        <v>16.332691524832203</v>
      </c>
      <c r="E1563" s="2">
        <f t="shared" si="139"/>
        <v>0.37173505485512592</v>
      </c>
      <c r="F1563" s="2">
        <f t="shared" si="143"/>
        <v>5.3966040612784094E-2</v>
      </c>
      <c r="G1563" s="2">
        <f t="shared" si="141"/>
        <v>0.31776901424234183</v>
      </c>
      <c r="H1563" s="2" t="str">
        <f t="shared" si="142"/>
        <v>Sell</v>
      </c>
    </row>
    <row r="1564" spans="1:8" ht="13.5" x14ac:dyDescent="0.25">
      <c r="A1564" s="3">
        <f>TITRES_STAT!B1567</f>
        <v>44287</v>
      </c>
      <c r="B1564" s="5">
        <f>TITRES_STAT!D1567</f>
        <v>16.306000000000001</v>
      </c>
      <c r="C1564" s="2">
        <f t="shared" si="144"/>
        <v>16.739899413581586</v>
      </c>
      <c r="D1564" s="2">
        <f t="shared" si="140"/>
        <v>16.330714374844632</v>
      </c>
      <c r="E1564" s="2">
        <f t="shared" ref="E1564:E1627" si="145">C1564-D1564</f>
        <v>0.409185038736954</v>
      </c>
      <c r="F1564" s="2">
        <f t="shared" si="143"/>
        <v>0.12500984023761808</v>
      </c>
      <c r="G1564" s="2">
        <f t="shared" si="141"/>
        <v>0.28417519849933592</v>
      </c>
      <c r="H1564" s="2" t="str">
        <f t="shared" si="142"/>
        <v>Sell</v>
      </c>
    </row>
    <row r="1565" spans="1:8" ht="13.5" x14ac:dyDescent="0.25">
      <c r="A1565" s="3">
        <f>TITRES_STAT!B1568</f>
        <v>44288</v>
      </c>
      <c r="B1565" s="5">
        <f>TITRES_STAT!D1568</f>
        <v>15.817</v>
      </c>
      <c r="C1565" s="2">
        <f t="shared" si="144"/>
        <v>16.673145657645957</v>
      </c>
      <c r="D1565" s="2">
        <f t="shared" ref="D1565:D1628" si="146">$D$4*B1565+(1-$D$4)*D1564</f>
        <v>16.292661458189475</v>
      </c>
      <c r="E1565" s="2">
        <f t="shared" si="145"/>
        <v>0.38048419945648249</v>
      </c>
      <c r="F1565" s="2">
        <f t="shared" si="143"/>
        <v>0.17610471208139097</v>
      </c>
      <c r="G1565" s="2">
        <f t="shared" si="141"/>
        <v>0.20437948737509151</v>
      </c>
      <c r="H1565" s="2" t="str">
        <f t="shared" si="142"/>
        <v>Sell</v>
      </c>
    </row>
    <row r="1566" spans="1:8" ht="13.5" x14ac:dyDescent="0.25">
      <c r="A1566" s="3">
        <f>TITRES_STAT!B1569</f>
        <v>44291</v>
      </c>
      <c r="B1566" s="5">
        <f>TITRES_STAT!D1569</f>
        <v>16.382999999999999</v>
      </c>
      <c r="C1566" s="2">
        <f t="shared" si="144"/>
        <v>16.61666171031581</v>
      </c>
      <c r="D1566" s="2">
        <f t="shared" si="146"/>
        <v>16.299353202027291</v>
      </c>
      <c r="E1566" s="2">
        <f t="shared" si="145"/>
        <v>0.31730850828851942</v>
      </c>
      <c r="F1566" s="2">
        <f t="shared" si="143"/>
        <v>0.20434547132281666</v>
      </c>
      <c r="G1566" s="2">
        <f t="shared" si="141"/>
        <v>0.11296303696570276</v>
      </c>
      <c r="H1566" s="2" t="str">
        <f t="shared" si="142"/>
        <v>Sell</v>
      </c>
    </row>
    <row r="1567" spans="1:8" ht="13.5" x14ac:dyDescent="0.25">
      <c r="A1567" s="3">
        <f>TITRES_STAT!B1570</f>
        <v>44292</v>
      </c>
      <c r="B1567" s="5">
        <f>TITRES_STAT!D1570</f>
        <v>16.306000000000001</v>
      </c>
      <c r="C1567" s="2">
        <f t="shared" si="144"/>
        <v>16.568867601036455</v>
      </c>
      <c r="D1567" s="2">
        <f t="shared" si="146"/>
        <v>16.299845557432675</v>
      </c>
      <c r="E1567" s="2">
        <f t="shared" si="145"/>
        <v>0.26902204360377979</v>
      </c>
      <c r="F1567" s="2">
        <f t="shared" si="143"/>
        <v>0.21728078577900931</v>
      </c>
      <c r="G1567" s="2">
        <f t="shared" si="141"/>
        <v>5.1741257824770487E-2</v>
      </c>
      <c r="H1567" s="2" t="str">
        <f t="shared" si="142"/>
        <v>Sell</v>
      </c>
    </row>
    <row r="1568" spans="1:8" ht="13.5" x14ac:dyDescent="0.25">
      <c r="A1568" s="3">
        <f>TITRES_STAT!B1571</f>
        <v>44293</v>
      </c>
      <c r="B1568" s="5">
        <f>TITRES_STAT!D1571</f>
        <v>17.036000000000001</v>
      </c>
      <c r="C1568" s="2">
        <f t="shared" si="144"/>
        <v>16.528426431646231</v>
      </c>
      <c r="D1568" s="2">
        <f t="shared" si="146"/>
        <v>16.354375516141367</v>
      </c>
      <c r="E1568" s="2">
        <f t="shared" si="145"/>
        <v>0.17405091550486418</v>
      </c>
      <c r="F1568" s="2">
        <f t="shared" si="143"/>
        <v>0.2086348117241803</v>
      </c>
      <c r="G1568" s="2">
        <f t="shared" si="141"/>
        <v>-3.4583896219316124E-2</v>
      </c>
      <c r="H1568" s="2" t="str">
        <f t="shared" si="142"/>
        <v>Hold</v>
      </c>
    </row>
    <row r="1569" spans="1:8" ht="13.5" x14ac:dyDescent="0.25">
      <c r="A1569" s="3">
        <f>TITRES_STAT!B1572</f>
        <v>44294</v>
      </c>
      <c r="B1569" s="5">
        <f>TITRES_STAT!D1572</f>
        <v>17.042999999999999</v>
      </c>
      <c r="C1569" s="2">
        <f t="shared" si="144"/>
        <v>16.494206980623733</v>
      </c>
      <c r="D1569" s="2">
        <f t="shared" si="146"/>
        <v>16.405384737167932</v>
      </c>
      <c r="E1569" s="2">
        <f t="shared" si="145"/>
        <v>8.8822243455801697E-2</v>
      </c>
      <c r="F1569" s="2">
        <f t="shared" si="143"/>
        <v>0.18467229807050459</v>
      </c>
      <c r="G1569" s="2">
        <f t="shared" si="141"/>
        <v>-9.585005461470289E-2</v>
      </c>
      <c r="H1569" s="2" t="str">
        <f t="shared" si="142"/>
        <v>Hold</v>
      </c>
    </row>
    <row r="1570" spans="1:8" ht="13.5" x14ac:dyDescent="0.25">
      <c r="A1570" s="3">
        <f>TITRES_STAT!B1573</f>
        <v>44298</v>
      </c>
      <c r="B1570" s="5">
        <f>TITRES_STAT!D1573</f>
        <v>17.042999999999999</v>
      </c>
      <c r="C1570" s="2">
        <f t="shared" si="144"/>
        <v>16.465252060527774</v>
      </c>
      <c r="D1570" s="2">
        <f t="shared" si="146"/>
        <v>16.452615497377714</v>
      </c>
      <c r="E1570" s="2">
        <f t="shared" si="145"/>
        <v>1.2636563150060454E-2</v>
      </c>
      <c r="F1570" s="2">
        <f t="shared" si="143"/>
        <v>0.15026515108641578</v>
      </c>
      <c r="G1570" s="2">
        <f t="shared" si="141"/>
        <v>-0.13762858793635532</v>
      </c>
      <c r="H1570" s="2" t="str">
        <f t="shared" si="142"/>
        <v>Hold</v>
      </c>
    </row>
    <row r="1571" spans="1:8" ht="13.5" x14ac:dyDescent="0.25">
      <c r="A1571" s="3">
        <f>TITRES_STAT!B1574</f>
        <v>44299</v>
      </c>
      <c r="B1571" s="5">
        <f>TITRES_STAT!D1574</f>
        <v>17.547999999999998</v>
      </c>
      <c r="C1571" s="2">
        <f t="shared" si="144"/>
        <v>16.440751743523503</v>
      </c>
      <c r="D1571" s="2">
        <f t="shared" si="146"/>
        <v>16.533755090164547</v>
      </c>
      <c r="E1571" s="2">
        <f t="shared" si="145"/>
        <v>-9.300334664104426E-2</v>
      </c>
      <c r="F1571" s="2">
        <f t="shared" si="143"/>
        <v>0.10161145154092378</v>
      </c>
      <c r="G1571" s="2">
        <f t="shared" si="141"/>
        <v>-0.19461479818196803</v>
      </c>
      <c r="H1571" s="2" t="str">
        <f t="shared" si="142"/>
        <v>Hold</v>
      </c>
    </row>
    <row r="1572" spans="1:8" ht="13.5" x14ac:dyDescent="0.25">
      <c r="A1572" s="3">
        <f>TITRES_STAT!B1575</f>
        <v>44300</v>
      </c>
      <c r="B1572" s="5">
        <f>TITRES_STAT!D1575</f>
        <v>17.702999999999999</v>
      </c>
      <c r="C1572" s="2">
        <f t="shared" si="144"/>
        <v>16.420020706058349</v>
      </c>
      <c r="D1572" s="2">
        <f t="shared" si="146"/>
        <v>16.620365824226432</v>
      </c>
      <c r="E1572" s="2">
        <f t="shared" si="145"/>
        <v>-0.20034511816808376</v>
      </c>
      <c r="F1572" s="2">
        <f t="shared" si="143"/>
        <v>4.1220137599122283E-2</v>
      </c>
      <c r="G1572" s="2">
        <f t="shared" ref="G1572:G1635" si="147">E1572-F1572</f>
        <v>-0.24156525576720606</v>
      </c>
      <c r="H1572" s="2" t="str">
        <f t="shared" ref="H1572:H1635" si="148">IF(G1572&lt;0,"Hold","Sell")</f>
        <v>Hold</v>
      </c>
    </row>
    <row r="1573" spans="1:8" ht="13.5" x14ac:dyDescent="0.25">
      <c r="A1573" s="3">
        <f>TITRES_STAT!B1576</f>
        <v>44301</v>
      </c>
      <c r="B1573" s="5">
        <f>TITRES_STAT!D1576</f>
        <v>18.231000000000002</v>
      </c>
      <c r="C1573" s="2">
        <f t="shared" si="144"/>
        <v>16.40247905897245</v>
      </c>
      <c r="D1573" s="2">
        <f t="shared" si="146"/>
        <v>16.739672059468919</v>
      </c>
      <c r="E1573" s="2">
        <f t="shared" si="145"/>
        <v>-0.33719300049646961</v>
      </c>
      <c r="F1573" s="2">
        <f t="shared" ref="F1573:F1636" si="149">(E1573*(2/(10)))+((1-(2/10))*F1572)</f>
        <v>-3.4462490019996093E-2</v>
      </c>
      <c r="G1573" s="2">
        <f t="shared" si="147"/>
        <v>-0.30273051047647354</v>
      </c>
      <c r="H1573" s="2" t="str">
        <f t="shared" si="148"/>
        <v>Hold</v>
      </c>
    </row>
    <row r="1574" spans="1:8" ht="13.5" x14ac:dyDescent="0.25">
      <c r="A1574" s="3">
        <f>TITRES_STAT!B1577</f>
        <v>44302</v>
      </c>
      <c r="B1574" s="5">
        <f>TITRES_STAT!D1577</f>
        <v>17.859000000000002</v>
      </c>
      <c r="C1574" s="2">
        <f t="shared" si="144"/>
        <v>16.387636126822841</v>
      </c>
      <c r="D1574" s="2">
        <f t="shared" si="146"/>
        <v>16.822585240249001</v>
      </c>
      <c r="E1574" s="2">
        <f t="shared" si="145"/>
        <v>-0.43494911342616049</v>
      </c>
      <c r="F1574" s="2">
        <f t="shared" si="149"/>
        <v>-0.11455981470122897</v>
      </c>
      <c r="G1574" s="2">
        <f t="shared" si="147"/>
        <v>-0.32038929872493149</v>
      </c>
      <c r="H1574" s="2" t="str">
        <f t="shared" si="148"/>
        <v>Hold</v>
      </c>
    </row>
    <row r="1575" spans="1:8" ht="13.5" x14ac:dyDescent="0.25">
      <c r="A1575" s="3">
        <f>TITRES_STAT!B1578</f>
        <v>44305</v>
      </c>
      <c r="B1575" s="5">
        <f>TITRES_STAT!D1578</f>
        <v>18.393999999999998</v>
      </c>
      <c r="C1575" s="2">
        <f t="shared" si="144"/>
        <v>16.299845953465482</v>
      </c>
      <c r="D1575" s="2">
        <f t="shared" si="146"/>
        <v>16.938986333563889</v>
      </c>
      <c r="E1575" s="2">
        <f t="shared" si="145"/>
        <v>-0.63914038009840723</v>
      </c>
      <c r="F1575" s="2">
        <f t="shared" si="149"/>
        <v>-0.21947592778066466</v>
      </c>
      <c r="G1575" s="2">
        <f t="shared" si="147"/>
        <v>-0.41966445231774258</v>
      </c>
      <c r="H1575" s="2" t="str">
        <f t="shared" si="148"/>
        <v>Hold</v>
      </c>
    </row>
    <row r="1576" spans="1:8" ht="13.5" x14ac:dyDescent="0.25">
      <c r="A1576" s="3">
        <f>TITRES_STAT!B1579</f>
        <v>44306</v>
      </c>
      <c r="B1576" s="5">
        <f>TITRES_STAT!D1579</f>
        <v>18.635000000000002</v>
      </c>
      <c r="C1576" s="2">
        <f t="shared" si="144"/>
        <v>16.312638883701563</v>
      </c>
      <c r="D1576" s="2">
        <f t="shared" si="146"/>
        <v>17.064616975522121</v>
      </c>
      <c r="E1576" s="2">
        <f t="shared" si="145"/>
        <v>-0.75197809182055764</v>
      </c>
      <c r="F1576" s="2">
        <f t="shared" si="149"/>
        <v>-0.32597636058864327</v>
      </c>
      <c r="G1576" s="2">
        <f t="shared" si="147"/>
        <v>-0.42600173123191437</v>
      </c>
      <c r="H1576" s="2" t="str">
        <f t="shared" si="148"/>
        <v>Hold</v>
      </c>
    </row>
    <row r="1577" spans="1:8" ht="13.5" x14ac:dyDescent="0.25">
      <c r="A1577" s="3">
        <f>TITRES_STAT!B1580</f>
        <v>44307</v>
      </c>
      <c r="B1577" s="5">
        <f>TITRES_STAT!D1580</f>
        <v>18.635000000000002</v>
      </c>
      <c r="C1577" s="2">
        <f t="shared" si="144"/>
        <v>16.311617516978245</v>
      </c>
      <c r="D1577" s="2">
        <f t="shared" si="146"/>
        <v>17.180941644001965</v>
      </c>
      <c r="E1577" s="2">
        <f t="shared" si="145"/>
        <v>-0.86932412702372019</v>
      </c>
      <c r="F1577" s="2">
        <f t="shared" si="149"/>
        <v>-0.43464591387565865</v>
      </c>
      <c r="G1577" s="2">
        <f t="shared" si="147"/>
        <v>-0.43467821314806154</v>
      </c>
      <c r="H1577" s="2" t="str">
        <f t="shared" si="148"/>
        <v>Hold</v>
      </c>
    </row>
    <row r="1578" spans="1:8" ht="13.5" x14ac:dyDescent="0.25">
      <c r="A1578" s="3">
        <f>TITRES_STAT!B1581</f>
        <v>44308</v>
      </c>
      <c r="B1578" s="5">
        <f>TITRES_STAT!D1581</f>
        <v>17.803999999999998</v>
      </c>
      <c r="C1578" s="2">
        <f t="shared" si="144"/>
        <v>16.423060975904669</v>
      </c>
      <c r="D1578" s="2">
        <f t="shared" si="146"/>
        <v>17.227094114816634</v>
      </c>
      <c r="E1578" s="2">
        <f t="shared" si="145"/>
        <v>-0.80403313891196504</v>
      </c>
      <c r="F1578" s="2">
        <f t="shared" si="149"/>
        <v>-0.50852335888291988</v>
      </c>
      <c r="G1578" s="2">
        <f t="shared" si="147"/>
        <v>-0.29550978002904515</v>
      </c>
      <c r="H1578" s="2" t="str">
        <f t="shared" si="148"/>
        <v>Hold</v>
      </c>
    </row>
    <row r="1579" spans="1:8" ht="13.5" x14ac:dyDescent="0.25">
      <c r="A1579" s="3">
        <f>TITRES_STAT!B1582</f>
        <v>44309</v>
      </c>
      <c r="B1579" s="5">
        <f>TITRES_STAT!D1582</f>
        <v>17.276</v>
      </c>
      <c r="C1579" s="2">
        <f t="shared" si="144"/>
        <v>16.518436210380873</v>
      </c>
      <c r="D1579" s="2">
        <f t="shared" si="146"/>
        <v>17.230716772978365</v>
      </c>
      <c r="E1579" s="2">
        <f t="shared" si="145"/>
        <v>-0.71228056259749195</v>
      </c>
      <c r="F1579" s="2">
        <f t="shared" si="149"/>
        <v>-0.54927479962583436</v>
      </c>
      <c r="G1579" s="2">
        <f t="shared" si="147"/>
        <v>-0.16300576297165759</v>
      </c>
      <c r="H1579" s="2" t="str">
        <f t="shared" si="148"/>
        <v>Hold</v>
      </c>
    </row>
    <row r="1580" spans="1:8" ht="13.5" x14ac:dyDescent="0.25">
      <c r="A1580" s="3">
        <f>TITRES_STAT!B1583</f>
        <v>44312</v>
      </c>
      <c r="B1580" s="5">
        <f>TITRES_STAT!D1583</f>
        <v>17.260999999999999</v>
      </c>
      <c r="C1580" s="2">
        <f t="shared" si="144"/>
        <v>16.599138331860736</v>
      </c>
      <c r="D1580" s="2">
        <f t="shared" si="146"/>
        <v>17.232959974979966</v>
      </c>
      <c r="E1580" s="2">
        <f t="shared" si="145"/>
        <v>-0.63382164311923006</v>
      </c>
      <c r="F1580" s="2">
        <f t="shared" si="149"/>
        <v>-0.56618416832451346</v>
      </c>
      <c r="G1580" s="2">
        <f t="shared" si="147"/>
        <v>-6.7637474794716601E-2</v>
      </c>
      <c r="H1580" s="2" t="str">
        <f t="shared" si="148"/>
        <v>Hold</v>
      </c>
    </row>
    <row r="1581" spans="1:8" ht="13.5" x14ac:dyDescent="0.25">
      <c r="A1581" s="3">
        <f>TITRES_STAT!B1584</f>
        <v>44313</v>
      </c>
      <c r="B1581" s="5">
        <f>TITRES_STAT!D1584</f>
        <v>17.260999999999999</v>
      </c>
      <c r="C1581" s="2">
        <f t="shared" si="144"/>
        <v>16.745117050036008</v>
      </c>
      <c r="D1581" s="2">
        <f t="shared" si="146"/>
        <v>17.23503701387034</v>
      </c>
      <c r="E1581" s="2">
        <f t="shared" si="145"/>
        <v>-0.4899199638343319</v>
      </c>
      <c r="F1581" s="2">
        <f t="shared" si="149"/>
        <v>-0.55093132742647721</v>
      </c>
      <c r="G1581" s="2">
        <f t="shared" si="147"/>
        <v>6.1011363592145318E-2</v>
      </c>
      <c r="H1581" s="2" t="str">
        <f t="shared" si="148"/>
        <v>Sell</v>
      </c>
    </row>
    <row r="1582" spans="1:8" ht="13.5" x14ac:dyDescent="0.25">
      <c r="A1582" s="3">
        <f>TITRES_STAT!B1585</f>
        <v>44314</v>
      </c>
      <c r="B1582" s="5">
        <f>TITRES_STAT!D1585</f>
        <v>17.260999999999999</v>
      </c>
      <c r="C1582" s="2">
        <f t="shared" si="144"/>
        <v>16.892483657722774</v>
      </c>
      <c r="D1582" s="2">
        <f t="shared" si="146"/>
        <v>17.236960198028093</v>
      </c>
      <c r="E1582" s="2">
        <f t="shared" si="145"/>
        <v>-0.34447654030531893</v>
      </c>
      <c r="F1582" s="2">
        <f t="shared" si="149"/>
        <v>-0.5096403700022456</v>
      </c>
      <c r="G1582" s="2">
        <f t="shared" si="147"/>
        <v>0.16516382969692667</v>
      </c>
      <c r="H1582" s="2" t="str">
        <f t="shared" si="148"/>
        <v>Sell</v>
      </c>
    </row>
    <row r="1583" spans="1:8" ht="13.5" x14ac:dyDescent="0.25">
      <c r="A1583" s="3">
        <f>TITRES_STAT!B1586</f>
        <v>44315</v>
      </c>
      <c r="B1583" s="5">
        <f>TITRES_STAT!D1586</f>
        <v>17.260999999999999</v>
      </c>
      <c r="C1583" s="2">
        <f t="shared" si="144"/>
        <v>17.098409248842348</v>
      </c>
      <c r="D1583" s="2">
        <f t="shared" si="146"/>
        <v>17.238740924100085</v>
      </c>
      <c r="E1583" s="2">
        <f t="shared" si="145"/>
        <v>-0.14033167525773749</v>
      </c>
      <c r="F1583" s="2">
        <f t="shared" si="149"/>
        <v>-0.43577863105334397</v>
      </c>
      <c r="G1583" s="2">
        <f t="shared" si="147"/>
        <v>0.29544695579560648</v>
      </c>
      <c r="H1583" s="2" t="str">
        <f t="shared" si="148"/>
        <v>Sell</v>
      </c>
    </row>
    <row r="1584" spans="1:8" ht="13.5" x14ac:dyDescent="0.25">
      <c r="A1584" s="3">
        <f>TITRES_STAT!B1587</f>
        <v>44316</v>
      </c>
      <c r="B1584" s="5">
        <f>TITRES_STAT!D1587</f>
        <v>16.748000000000001</v>
      </c>
      <c r="C1584" s="2">
        <f t="shared" si="144"/>
        <v>17.21542321055891</v>
      </c>
      <c r="D1584" s="2">
        <f t="shared" si="146"/>
        <v>17.202389744537115</v>
      </c>
      <c r="E1584" s="2">
        <f t="shared" si="145"/>
        <v>1.3033466021795448E-2</v>
      </c>
      <c r="F1584" s="2">
        <f t="shared" si="149"/>
        <v>-0.34601621163831614</v>
      </c>
      <c r="G1584" s="2">
        <f t="shared" si="147"/>
        <v>0.35904967766011159</v>
      </c>
      <c r="H1584" s="2" t="str">
        <f t="shared" si="148"/>
        <v>Sell</v>
      </c>
    </row>
    <row r="1585" spans="1:8" ht="13.5" x14ac:dyDescent="0.25">
      <c r="A1585" s="3">
        <f>TITRES_STAT!B1588</f>
        <v>44319</v>
      </c>
      <c r="B1585" s="5">
        <f>TITRES_STAT!D1588</f>
        <v>17.501000000000001</v>
      </c>
      <c r="C1585" s="2">
        <f t="shared" si="144"/>
        <v>17.396742716626772</v>
      </c>
      <c r="D1585" s="2">
        <f t="shared" si="146"/>
        <v>17.224509022719552</v>
      </c>
      <c r="E1585" s="2">
        <f t="shared" si="145"/>
        <v>0.17223369390721999</v>
      </c>
      <c r="F1585" s="2">
        <f t="shared" si="149"/>
        <v>-0.24236623052920891</v>
      </c>
      <c r="G1585" s="2">
        <f t="shared" si="147"/>
        <v>0.4145999244364289</v>
      </c>
      <c r="H1585" s="2" t="str">
        <f t="shared" si="148"/>
        <v>Sell</v>
      </c>
    </row>
    <row r="1586" spans="1:8" ht="13.5" x14ac:dyDescent="0.25">
      <c r="A1586" s="3">
        <f>TITRES_STAT!B1589</f>
        <v>44320</v>
      </c>
      <c r="B1586" s="5">
        <f>TITRES_STAT!D1589</f>
        <v>18.286000000000001</v>
      </c>
      <c r="C1586" s="2">
        <f t="shared" si="144"/>
        <v>17.587243837145731</v>
      </c>
      <c r="D1586" s="2">
        <f t="shared" si="146"/>
        <v>17.303137983999584</v>
      </c>
      <c r="E1586" s="2">
        <f t="shared" si="145"/>
        <v>0.28410585314614778</v>
      </c>
      <c r="F1586" s="2">
        <f t="shared" si="149"/>
        <v>-0.13707181379413758</v>
      </c>
      <c r="G1586" s="2">
        <f t="shared" si="147"/>
        <v>0.42117766694028536</v>
      </c>
      <c r="H1586" s="2" t="str">
        <f t="shared" si="148"/>
        <v>Sell</v>
      </c>
    </row>
    <row r="1587" spans="1:8" ht="13.5" x14ac:dyDescent="0.25">
      <c r="A1587" s="3">
        <f>TITRES_STAT!B1590</f>
        <v>44321</v>
      </c>
      <c r="B1587" s="5">
        <f>TITRES_STAT!D1590</f>
        <v>18.577999999999999</v>
      </c>
      <c r="C1587" s="2">
        <f t="shared" si="144"/>
        <v>17.748437092969464</v>
      </c>
      <c r="D1587" s="2">
        <f t="shared" si="146"/>
        <v>17.39757220740702</v>
      </c>
      <c r="E1587" s="2">
        <f t="shared" si="145"/>
        <v>0.35086488556244433</v>
      </c>
      <c r="F1587" s="2">
        <f t="shared" si="149"/>
        <v>-3.94844739228212E-2</v>
      </c>
      <c r="G1587" s="2">
        <f t="shared" si="147"/>
        <v>0.3903493594852655</v>
      </c>
      <c r="H1587" s="2" t="str">
        <f t="shared" si="148"/>
        <v>Sell</v>
      </c>
    </row>
    <row r="1588" spans="1:8" ht="13.5" x14ac:dyDescent="0.25">
      <c r="A1588" s="3">
        <f>TITRES_STAT!B1591</f>
        <v>44322</v>
      </c>
      <c r="B1588" s="5">
        <f>TITRES_STAT!D1591</f>
        <v>18.018000000000001</v>
      </c>
      <c r="C1588" s="2">
        <f t="shared" si="144"/>
        <v>17.756985232512623</v>
      </c>
      <c r="D1588" s="2">
        <f t="shared" si="146"/>
        <v>17.443529821673167</v>
      </c>
      <c r="E1588" s="2">
        <f t="shared" si="145"/>
        <v>0.31345541083945605</v>
      </c>
      <c r="F1588" s="2">
        <f t="shared" si="149"/>
        <v>3.1103503029634251E-2</v>
      </c>
      <c r="G1588" s="2">
        <f t="shared" si="147"/>
        <v>0.28235190780982178</v>
      </c>
      <c r="H1588" s="2" t="str">
        <f t="shared" si="148"/>
        <v>Sell</v>
      </c>
    </row>
    <row r="1589" spans="1:8" ht="13.5" x14ac:dyDescent="0.25">
      <c r="A1589" s="3">
        <f>TITRES_STAT!B1592</f>
        <v>44323</v>
      </c>
      <c r="B1589" s="5">
        <f>TITRES_STAT!D1592</f>
        <v>18.018000000000001</v>
      </c>
      <c r="C1589" s="2">
        <f t="shared" si="144"/>
        <v>17.682987504433758</v>
      </c>
      <c r="D1589" s="2">
        <f t="shared" si="146"/>
        <v>17.486083168215895</v>
      </c>
      <c r="E1589" s="2">
        <f t="shared" si="145"/>
        <v>0.19690433621786241</v>
      </c>
      <c r="F1589" s="2">
        <f t="shared" si="149"/>
        <v>6.426366966727988E-2</v>
      </c>
      <c r="G1589" s="2">
        <f t="shared" si="147"/>
        <v>0.13264066655058254</v>
      </c>
      <c r="H1589" s="2" t="str">
        <f t="shared" si="148"/>
        <v>Sell</v>
      </c>
    </row>
    <row r="1590" spans="1:8" ht="13.5" x14ac:dyDescent="0.25">
      <c r="A1590" s="3">
        <f>TITRES_STAT!B1593</f>
        <v>44326</v>
      </c>
      <c r="B1590" s="5">
        <f>TITRES_STAT!D1593</f>
        <v>18.545000000000002</v>
      </c>
      <c r="C1590" s="2">
        <f t="shared" si="144"/>
        <v>17.618066349905487</v>
      </c>
      <c r="D1590" s="2">
        <f t="shared" si="146"/>
        <v>17.564521452051757</v>
      </c>
      <c r="E1590" s="2">
        <f t="shared" si="145"/>
        <v>5.3544897853729623E-2</v>
      </c>
      <c r="F1590" s="2">
        <f t="shared" si="149"/>
        <v>6.2119915304569832E-2</v>
      </c>
      <c r="G1590" s="2">
        <f t="shared" si="147"/>
        <v>-8.5750174508402097E-3</v>
      </c>
      <c r="H1590" s="2" t="str">
        <f t="shared" si="148"/>
        <v>Hold</v>
      </c>
    </row>
    <row r="1591" spans="1:8" ht="13.5" x14ac:dyDescent="0.25">
      <c r="A1591" s="3">
        <f>TITRES_STAT!B1594</f>
        <v>44327</v>
      </c>
      <c r="B1591" s="5">
        <f>TITRES_STAT!D1594</f>
        <v>18.545000000000002</v>
      </c>
      <c r="C1591" s="2">
        <f t="shared" si="144"/>
        <v>17.563133065304644</v>
      </c>
      <c r="D1591" s="2">
        <f t="shared" si="146"/>
        <v>17.637149492640518</v>
      </c>
      <c r="E1591" s="2">
        <f t="shared" si="145"/>
        <v>-7.4016427335873658E-2</v>
      </c>
      <c r="F1591" s="2">
        <f t="shared" si="149"/>
        <v>3.4892646776481143E-2</v>
      </c>
      <c r="G1591" s="2">
        <f t="shared" si="147"/>
        <v>-0.1089090741123548</v>
      </c>
      <c r="H1591" s="2" t="str">
        <f t="shared" si="148"/>
        <v>Hold</v>
      </c>
    </row>
    <row r="1592" spans="1:8" ht="13.5" x14ac:dyDescent="0.25">
      <c r="A1592" s="3">
        <f>TITRES_STAT!B1595</f>
        <v>44333</v>
      </c>
      <c r="B1592" s="5">
        <f>TITRES_STAT!D1595</f>
        <v>17.994</v>
      </c>
      <c r="C1592" s="2">
        <f t="shared" si="144"/>
        <v>17.516651055257775</v>
      </c>
      <c r="D1592" s="2">
        <f t="shared" si="146"/>
        <v>17.663582863556034</v>
      </c>
      <c r="E1592" s="2">
        <f t="shared" si="145"/>
        <v>-0.14693180829825891</v>
      </c>
      <c r="F1592" s="2">
        <f t="shared" si="149"/>
        <v>-1.4722442384668688E-3</v>
      </c>
      <c r="G1592" s="2">
        <f t="shared" si="147"/>
        <v>-0.14545956405979205</v>
      </c>
      <c r="H1592" s="2" t="str">
        <f t="shared" si="148"/>
        <v>Hold</v>
      </c>
    </row>
    <row r="1593" spans="1:8" ht="13.5" x14ac:dyDescent="0.25">
      <c r="A1593" s="3">
        <f>TITRES_STAT!B1596</f>
        <v>44334</v>
      </c>
      <c r="B1593" s="5">
        <f>TITRES_STAT!D1596</f>
        <v>17.952999999999999</v>
      </c>
      <c r="C1593" s="2">
        <f t="shared" si="144"/>
        <v>17.477320123679654</v>
      </c>
      <c r="D1593" s="2">
        <f t="shared" si="146"/>
        <v>17.685021169959292</v>
      </c>
      <c r="E1593" s="2">
        <f t="shared" si="145"/>
        <v>-0.20770104627963804</v>
      </c>
      <c r="F1593" s="2">
        <f t="shared" si="149"/>
        <v>-4.2718004646701099E-2</v>
      </c>
      <c r="G1593" s="2">
        <f t="shared" si="147"/>
        <v>-0.16498304163293692</v>
      </c>
      <c r="H1593" s="2" t="str">
        <f t="shared" si="148"/>
        <v>Hold</v>
      </c>
    </row>
    <row r="1594" spans="1:8" ht="13.5" x14ac:dyDescent="0.25">
      <c r="A1594" s="3">
        <f>TITRES_STAT!B1597</f>
        <v>44335</v>
      </c>
      <c r="B1594" s="5">
        <f>TITRES_STAT!D1597</f>
        <v>17.515000000000001</v>
      </c>
      <c r="C1594" s="2">
        <f t="shared" si="144"/>
        <v>17.365117027728939</v>
      </c>
      <c r="D1594" s="2">
        <f t="shared" si="146"/>
        <v>17.672427009221568</v>
      </c>
      <c r="E1594" s="2">
        <f t="shared" si="145"/>
        <v>-0.30730998149262945</v>
      </c>
      <c r="F1594" s="2">
        <f t="shared" si="149"/>
        <v>-9.5636400015886774E-2</v>
      </c>
      <c r="G1594" s="2">
        <f t="shared" si="147"/>
        <v>-0.21167358147674267</v>
      </c>
      <c r="H1594" s="2" t="str">
        <f t="shared" si="148"/>
        <v>Hold</v>
      </c>
    </row>
    <row r="1595" spans="1:8" ht="13.5" x14ac:dyDescent="0.25">
      <c r="A1595" s="3">
        <f>TITRES_STAT!B1598</f>
        <v>44336</v>
      </c>
      <c r="B1595" s="5">
        <f>TITRES_STAT!D1598</f>
        <v>17.832000000000001</v>
      </c>
      <c r="C1595" s="2">
        <f t="shared" si="144"/>
        <v>17.386022100386025</v>
      </c>
      <c r="D1595" s="2">
        <f t="shared" si="146"/>
        <v>17.684247230760711</v>
      </c>
      <c r="E1595" s="2">
        <f t="shared" si="145"/>
        <v>-0.29822513037468568</v>
      </c>
      <c r="F1595" s="2">
        <f t="shared" si="149"/>
        <v>-0.13615414608764656</v>
      </c>
      <c r="G1595" s="2">
        <f t="shared" si="147"/>
        <v>-0.16207098428703912</v>
      </c>
      <c r="H1595" s="2" t="str">
        <f t="shared" si="148"/>
        <v>Hold</v>
      </c>
    </row>
    <row r="1596" spans="1:8" ht="13.5" x14ac:dyDescent="0.25">
      <c r="A1596" s="3">
        <f>TITRES_STAT!B1599</f>
        <v>44337</v>
      </c>
      <c r="B1596" s="5">
        <f>TITRES_STAT!D1599</f>
        <v>17.832000000000001</v>
      </c>
      <c r="C1596" s="2">
        <f t="shared" si="144"/>
        <v>17.524480238788176</v>
      </c>
      <c r="D1596" s="2">
        <f t="shared" si="146"/>
        <v>17.69519188033399</v>
      </c>
      <c r="E1596" s="2">
        <f t="shared" si="145"/>
        <v>-0.17071164154581453</v>
      </c>
      <c r="F1596" s="2">
        <f t="shared" si="149"/>
        <v>-0.14306564517928017</v>
      </c>
      <c r="G1596" s="2">
        <f t="shared" si="147"/>
        <v>-2.7645996366534364E-2</v>
      </c>
      <c r="H1596" s="2" t="str">
        <f t="shared" si="148"/>
        <v>Hold</v>
      </c>
    </row>
    <row r="1597" spans="1:8" ht="13.5" x14ac:dyDescent="0.25">
      <c r="A1597" s="3">
        <f>TITRES_STAT!B1600</f>
        <v>44340</v>
      </c>
      <c r="B1597" s="5">
        <f>TITRES_STAT!D1600</f>
        <v>17.523</v>
      </c>
      <c r="C1597" s="2">
        <f t="shared" si="144"/>
        <v>17.686560202051535</v>
      </c>
      <c r="D1597" s="2">
        <f t="shared" si="146"/>
        <v>17.682436926235173</v>
      </c>
      <c r="E1597" s="2">
        <f t="shared" si="145"/>
        <v>4.1232758163616268E-3</v>
      </c>
      <c r="F1597" s="2">
        <f t="shared" si="149"/>
        <v>-0.11362786098015182</v>
      </c>
      <c r="G1597" s="2">
        <f t="shared" si="147"/>
        <v>0.11775113679651344</v>
      </c>
      <c r="H1597" s="2" t="str">
        <f t="shared" si="148"/>
        <v>Sell</v>
      </c>
    </row>
    <row r="1598" spans="1:8" ht="13.5" x14ac:dyDescent="0.25">
      <c r="A1598" s="3">
        <f>TITRES_STAT!B1601</f>
        <v>44341</v>
      </c>
      <c r="B1598" s="5">
        <f>TITRES_STAT!D1601</f>
        <v>17.596</v>
      </c>
      <c r="C1598" s="2">
        <f t="shared" si="144"/>
        <v>17.737550940197451</v>
      </c>
      <c r="D1598" s="2">
        <f t="shared" si="146"/>
        <v>17.676034190958497</v>
      </c>
      <c r="E1598" s="2">
        <f t="shared" si="145"/>
        <v>6.151674923895456E-2</v>
      </c>
      <c r="F1598" s="2">
        <f t="shared" si="149"/>
        <v>-7.8598938936330548E-2</v>
      </c>
      <c r="G1598" s="2">
        <f t="shared" si="147"/>
        <v>0.14011568817528511</v>
      </c>
      <c r="H1598" s="2" t="str">
        <f t="shared" si="148"/>
        <v>Sell</v>
      </c>
    </row>
    <row r="1599" spans="1:8" ht="13.5" x14ac:dyDescent="0.25">
      <c r="A1599" s="3">
        <f>TITRES_STAT!B1602</f>
        <v>44342</v>
      </c>
      <c r="B1599" s="5">
        <f>TITRES_STAT!D1602</f>
        <v>17.994</v>
      </c>
      <c r="C1599" s="2">
        <f t="shared" si="144"/>
        <v>17.780696949397843</v>
      </c>
      <c r="D1599" s="2">
        <f t="shared" si="146"/>
        <v>17.69958721385046</v>
      </c>
      <c r="E1599" s="2">
        <f t="shared" si="145"/>
        <v>8.1109735547382655E-2</v>
      </c>
      <c r="F1599" s="2">
        <f t="shared" si="149"/>
        <v>-4.6657204039587903E-2</v>
      </c>
      <c r="G1599" s="2">
        <f t="shared" si="147"/>
        <v>0.12776693958697055</v>
      </c>
      <c r="H1599" s="2" t="str">
        <f t="shared" si="148"/>
        <v>Sell</v>
      </c>
    </row>
    <row r="1600" spans="1:8" ht="13.5" x14ac:dyDescent="0.25">
      <c r="A1600" s="3">
        <f>TITRES_STAT!B1603</f>
        <v>44343</v>
      </c>
      <c r="B1600" s="5">
        <f>TITRES_STAT!D1603</f>
        <v>17.994</v>
      </c>
      <c r="C1600" s="2">
        <f t="shared" si="144"/>
        <v>17.898282034105868</v>
      </c>
      <c r="D1600" s="2">
        <f t="shared" si="146"/>
        <v>17.721395568380057</v>
      </c>
      <c r="E1600" s="2">
        <f t="shared" si="145"/>
        <v>0.17688646572581135</v>
      </c>
      <c r="F1600" s="2">
        <f t="shared" si="149"/>
        <v>-1.9484700865080584E-3</v>
      </c>
      <c r="G1600" s="2">
        <f t="shared" si="147"/>
        <v>0.17883493581231941</v>
      </c>
      <c r="H1600" s="2" t="str">
        <f t="shared" si="148"/>
        <v>Sell</v>
      </c>
    </row>
    <row r="1601" spans="1:8" ht="13.5" x14ac:dyDescent="0.25">
      <c r="A1601" s="3">
        <f>TITRES_STAT!B1604</f>
        <v>44344</v>
      </c>
      <c r="B1601" s="5">
        <f>TITRES_STAT!D1604</f>
        <v>17.678000000000001</v>
      </c>
      <c r="C1601" s="2">
        <f t="shared" si="144"/>
        <v>17.997777105781889</v>
      </c>
      <c r="D1601" s="2">
        <f t="shared" si="146"/>
        <v>17.718181081833386</v>
      </c>
      <c r="E1601" s="2">
        <f t="shared" si="145"/>
        <v>0.27959602394850336</v>
      </c>
      <c r="F1601" s="2">
        <f t="shared" si="149"/>
        <v>5.4360428720494229E-2</v>
      </c>
      <c r="G1601" s="2">
        <f t="shared" si="147"/>
        <v>0.22523559522800912</v>
      </c>
      <c r="H1601" s="2" t="str">
        <f t="shared" si="148"/>
        <v>Sell</v>
      </c>
    </row>
    <row r="1602" spans="1:8" ht="13.5" x14ac:dyDescent="0.25">
      <c r="A1602" s="3">
        <f>TITRES_STAT!B1605</f>
        <v>44347</v>
      </c>
      <c r="B1602" s="5">
        <f>TITRES_STAT!D1605</f>
        <v>17.613</v>
      </c>
      <c r="C1602" s="2">
        <f t="shared" si="144"/>
        <v>17.997196012584677</v>
      </c>
      <c r="D1602" s="2">
        <f t="shared" si="146"/>
        <v>17.710389890586466</v>
      </c>
      <c r="E1602" s="2">
        <f t="shared" si="145"/>
        <v>0.28680612199821098</v>
      </c>
      <c r="F1602" s="2">
        <f t="shared" si="149"/>
        <v>0.10084956737603759</v>
      </c>
      <c r="G1602" s="2">
        <f t="shared" si="147"/>
        <v>0.18595655462217339</v>
      </c>
      <c r="H1602" s="2" t="str">
        <f t="shared" si="148"/>
        <v>Sell</v>
      </c>
    </row>
    <row r="1603" spans="1:8" ht="13.5" x14ac:dyDescent="0.25">
      <c r="A1603" s="3">
        <f>TITRES_STAT!B1606</f>
        <v>44348</v>
      </c>
      <c r="B1603" s="5">
        <f>TITRES_STAT!D1606</f>
        <v>17.613</v>
      </c>
      <c r="C1603" s="2">
        <f t="shared" si="144"/>
        <v>17.990396626033188</v>
      </c>
      <c r="D1603" s="2">
        <f t="shared" si="146"/>
        <v>17.703175824617098</v>
      </c>
      <c r="E1603" s="2">
        <f t="shared" si="145"/>
        <v>0.28722080141609041</v>
      </c>
      <c r="F1603" s="2">
        <f t="shared" si="149"/>
        <v>0.13812381418404818</v>
      </c>
      <c r="G1603" s="2">
        <f t="shared" si="147"/>
        <v>0.14909698723204223</v>
      </c>
      <c r="H1603" s="2" t="str">
        <f t="shared" si="148"/>
        <v>Sell</v>
      </c>
    </row>
    <row r="1604" spans="1:8" ht="13.5" x14ac:dyDescent="0.25">
      <c r="A1604" s="3">
        <f>TITRES_STAT!B1607</f>
        <v>44349</v>
      </c>
      <c r="B1604" s="5">
        <f>TITRES_STAT!D1607</f>
        <v>17.620999999999999</v>
      </c>
      <c r="C1604" s="2">
        <f t="shared" si="144"/>
        <v>17.917258683566544</v>
      </c>
      <c r="D1604" s="2">
        <f t="shared" si="146"/>
        <v>17.697088726497313</v>
      </c>
      <c r="E1604" s="2">
        <f t="shared" si="145"/>
        <v>0.22016995706923126</v>
      </c>
      <c r="F1604" s="2">
        <f t="shared" si="149"/>
        <v>0.15453304276108482</v>
      </c>
      <c r="G1604" s="2">
        <f t="shared" si="147"/>
        <v>6.5636914308146443E-2</v>
      </c>
      <c r="H1604" s="2" t="str">
        <f t="shared" si="148"/>
        <v>Sell</v>
      </c>
    </row>
    <row r="1605" spans="1:8" ht="13.5" x14ac:dyDescent="0.25">
      <c r="A1605" s="3">
        <f>TITRES_STAT!B1608</f>
        <v>44350</v>
      </c>
      <c r="B1605" s="5">
        <f>TITRES_STAT!D1608</f>
        <v>17.620999999999999</v>
      </c>
      <c r="C1605" s="2">
        <f t="shared" si="144"/>
        <v>17.904141963017846</v>
      </c>
      <c r="D1605" s="2">
        <f t="shared" si="146"/>
        <v>17.691452524534547</v>
      </c>
      <c r="E1605" s="2">
        <f t="shared" si="145"/>
        <v>0.21268943848329869</v>
      </c>
      <c r="F1605" s="2">
        <f t="shared" si="149"/>
        <v>0.1661643219055276</v>
      </c>
      <c r="G1605" s="2">
        <f t="shared" si="147"/>
        <v>4.6525116577771086E-2</v>
      </c>
      <c r="H1605" s="2" t="str">
        <f t="shared" si="148"/>
        <v>Sell</v>
      </c>
    </row>
    <row r="1606" spans="1:8" ht="13.5" x14ac:dyDescent="0.25">
      <c r="A1606" s="3">
        <f>TITRES_STAT!B1609</f>
        <v>44351</v>
      </c>
      <c r="B1606" s="5">
        <f>TITRES_STAT!D1609</f>
        <v>17.629000000000001</v>
      </c>
      <c r="C1606" s="2">
        <f t="shared" si="144"/>
        <v>17.89304319947664</v>
      </c>
      <c r="D1606" s="2">
        <f t="shared" si="146"/>
        <v>17.686826411606063</v>
      </c>
      <c r="E1606" s="2">
        <f t="shared" si="145"/>
        <v>0.20621678787057718</v>
      </c>
      <c r="F1606" s="2">
        <f t="shared" si="149"/>
        <v>0.17417481509853752</v>
      </c>
      <c r="G1606" s="2">
        <f t="shared" si="147"/>
        <v>3.2041972772039656E-2</v>
      </c>
      <c r="H1606" s="2" t="str">
        <f t="shared" si="148"/>
        <v>Sell</v>
      </c>
    </row>
    <row r="1607" spans="1:8" ht="13.5" x14ac:dyDescent="0.25">
      <c r="A1607" s="3">
        <f>TITRES_STAT!B1610</f>
        <v>44354</v>
      </c>
      <c r="B1607" s="5">
        <f>TITRES_STAT!D1610</f>
        <v>17.629000000000001</v>
      </c>
      <c r="C1607" s="2">
        <f t="shared" si="144"/>
        <v>17.836113476480232</v>
      </c>
      <c r="D1607" s="2">
        <f t="shared" si="146"/>
        <v>17.682542973709317</v>
      </c>
      <c r="E1607" s="2">
        <f t="shared" si="145"/>
        <v>0.15357050277091489</v>
      </c>
      <c r="F1607" s="2">
        <f t="shared" si="149"/>
        <v>0.17005395263301298</v>
      </c>
      <c r="G1607" s="2">
        <f t="shared" si="147"/>
        <v>-1.6483449862098098E-2</v>
      </c>
      <c r="H1607" s="2" t="str">
        <f t="shared" si="148"/>
        <v>Hold</v>
      </c>
    </row>
    <row r="1608" spans="1:8" ht="13.5" x14ac:dyDescent="0.25">
      <c r="A1608" s="3">
        <f>TITRES_STAT!B1611</f>
        <v>44355</v>
      </c>
      <c r="B1608" s="5">
        <f>TITRES_STAT!D1611</f>
        <v>17.637</v>
      </c>
      <c r="C1608" s="2">
        <f t="shared" si="144"/>
        <v>17.799172941637121</v>
      </c>
      <c r="D1608" s="2">
        <f t="shared" si="146"/>
        <v>17.679169420101221</v>
      </c>
      <c r="E1608" s="2">
        <f t="shared" si="145"/>
        <v>0.12000352153589944</v>
      </c>
      <c r="F1608" s="2">
        <f t="shared" si="149"/>
        <v>0.16004386641359031</v>
      </c>
      <c r="G1608" s="2">
        <f t="shared" si="147"/>
        <v>-4.004034487769087E-2</v>
      </c>
      <c r="H1608" s="2" t="str">
        <f t="shared" si="148"/>
        <v>Hold</v>
      </c>
    </row>
    <row r="1609" spans="1:8" ht="13.5" x14ac:dyDescent="0.25">
      <c r="A1609" s="3">
        <f>TITRES_STAT!B1612</f>
        <v>44356</v>
      </c>
      <c r="B1609" s="5">
        <f>TITRES_STAT!D1612</f>
        <v>17.637</v>
      </c>
      <c r="C1609" s="2">
        <f t="shared" si="144"/>
        <v>17.82914633523141</v>
      </c>
      <c r="D1609" s="2">
        <f t="shared" si="146"/>
        <v>17.676045759352984</v>
      </c>
      <c r="E1609" s="2">
        <f t="shared" si="145"/>
        <v>0.15310057587842607</v>
      </c>
      <c r="F1609" s="2">
        <f t="shared" si="149"/>
        <v>0.15865520830655747</v>
      </c>
      <c r="G1609" s="2">
        <f t="shared" si="147"/>
        <v>-5.5546324281313952E-3</v>
      </c>
      <c r="H1609" s="2" t="str">
        <f t="shared" si="148"/>
        <v>Hold</v>
      </c>
    </row>
    <row r="1610" spans="1:8" ht="13.5" x14ac:dyDescent="0.25">
      <c r="A1610" s="3">
        <f>TITRES_STAT!B1613</f>
        <v>44357</v>
      </c>
      <c r="B1610" s="5">
        <f>TITRES_STAT!D1613</f>
        <v>17.693999999999999</v>
      </c>
      <c r="C1610" s="2">
        <f t="shared" si="144"/>
        <v>17.854508437503501</v>
      </c>
      <c r="D1610" s="2">
        <f t="shared" si="146"/>
        <v>17.677375703104616</v>
      </c>
      <c r="E1610" s="2">
        <f t="shared" si="145"/>
        <v>0.17713273439888511</v>
      </c>
      <c r="F1610" s="2">
        <f t="shared" si="149"/>
        <v>0.162350713525023</v>
      </c>
      <c r="G1610" s="2">
        <f t="shared" si="147"/>
        <v>1.4782020873862101E-2</v>
      </c>
      <c r="H1610" s="2" t="str">
        <f t="shared" si="148"/>
        <v>Sell</v>
      </c>
    </row>
    <row r="1611" spans="1:8" ht="13.5" x14ac:dyDescent="0.25">
      <c r="A1611" s="3">
        <f>TITRES_STAT!B1614</f>
        <v>44358</v>
      </c>
      <c r="B1611" s="5">
        <f>TITRES_STAT!D1614</f>
        <v>17.686</v>
      </c>
      <c r="C1611" s="2">
        <f t="shared" si="144"/>
        <v>17.827353293272193</v>
      </c>
      <c r="D1611" s="2">
        <f t="shared" si="146"/>
        <v>17.678014539911679</v>
      </c>
      <c r="E1611" s="2">
        <f t="shared" si="145"/>
        <v>0.14933875336051372</v>
      </c>
      <c r="F1611" s="2">
        <f t="shared" si="149"/>
        <v>0.15974832149212115</v>
      </c>
      <c r="G1611" s="2">
        <f t="shared" si="147"/>
        <v>-1.0409568131607427E-2</v>
      </c>
      <c r="H1611" s="2" t="str">
        <f t="shared" si="148"/>
        <v>Hold</v>
      </c>
    </row>
    <row r="1612" spans="1:8" ht="13.5" x14ac:dyDescent="0.25">
      <c r="A1612" s="3">
        <f>TITRES_STAT!B1615</f>
        <v>44361</v>
      </c>
      <c r="B1612" s="5">
        <f>TITRES_STAT!D1615</f>
        <v>17.686</v>
      </c>
      <c r="C1612" s="2">
        <f t="shared" si="144"/>
        <v>17.794375863538008</v>
      </c>
      <c r="D1612" s="2">
        <f t="shared" si="146"/>
        <v>17.678606055473775</v>
      </c>
      <c r="E1612" s="2">
        <f t="shared" si="145"/>
        <v>0.11576980806423265</v>
      </c>
      <c r="F1612" s="2">
        <f t="shared" si="149"/>
        <v>0.15095261880654345</v>
      </c>
      <c r="G1612" s="2">
        <f t="shared" si="147"/>
        <v>-3.5182810742310805E-2</v>
      </c>
      <c r="H1612" s="2" t="str">
        <f t="shared" si="148"/>
        <v>Hold</v>
      </c>
    </row>
    <row r="1613" spans="1:8" ht="13.5" x14ac:dyDescent="0.25">
      <c r="A1613" s="3">
        <f>TITRES_STAT!B1616</f>
        <v>44362</v>
      </c>
      <c r="B1613" s="5">
        <f>TITRES_STAT!D1616</f>
        <v>17.693999999999999</v>
      </c>
      <c r="C1613" s="2">
        <f t="shared" si="144"/>
        <v>17.766471884532159</v>
      </c>
      <c r="D1613" s="2">
        <f t="shared" si="146"/>
        <v>17.679746347660902</v>
      </c>
      <c r="E1613" s="2">
        <f t="shared" si="145"/>
        <v>8.6725536871256281E-2</v>
      </c>
      <c r="F1613" s="2">
        <f t="shared" si="149"/>
        <v>0.13810720241948604</v>
      </c>
      <c r="G1613" s="2">
        <f t="shared" si="147"/>
        <v>-5.138166554822976E-2</v>
      </c>
      <c r="H1613" s="2" t="str">
        <f t="shared" si="148"/>
        <v>Hold</v>
      </c>
    </row>
    <row r="1614" spans="1:8" ht="13.5" x14ac:dyDescent="0.25">
      <c r="A1614" s="3">
        <f>TITRES_STAT!B1617</f>
        <v>44363</v>
      </c>
      <c r="B1614" s="5">
        <f>TITRES_STAT!D1617</f>
        <v>17.725999999999999</v>
      </c>
      <c r="C1614" s="2">
        <f t="shared" si="144"/>
        <v>17.744091594604136</v>
      </c>
      <c r="D1614" s="2">
        <f t="shared" si="146"/>
        <v>17.683172544130468</v>
      </c>
      <c r="E1614" s="2">
        <f t="shared" si="145"/>
        <v>6.0919050473668079E-2</v>
      </c>
      <c r="F1614" s="2">
        <f t="shared" si="149"/>
        <v>0.12266957203032246</v>
      </c>
      <c r="G1614" s="2">
        <f t="shared" si="147"/>
        <v>-6.1750521556654378E-2</v>
      </c>
      <c r="H1614" s="2" t="str">
        <f t="shared" si="148"/>
        <v>Hold</v>
      </c>
    </row>
    <row r="1615" spans="1:8" ht="13.5" x14ac:dyDescent="0.25">
      <c r="A1615" s="3">
        <f>TITRES_STAT!B1618</f>
        <v>44364</v>
      </c>
      <c r="B1615" s="5">
        <f>TITRES_STAT!D1618</f>
        <v>17.759</v>
      </c>
      <c r="C1615" s="2">
        <f t="shared" ref="C1615:C1678" si="150">$C$4*B1605+C1614*(1-$C$4)</f>
        <v>17.725154426203499</v>
      </c>
      <c r="D1615" s="2">
        <f t="shared" si="146"/>
        <v>17.688789392713396</v>
      </c>
      <c r="E1615" s="2">
        <f t="shared" si="145"/>
        <v>3.6365033490103116E-2</v>
      </c>
      <c r="F1615" s="2">
        <f t="shared" si="149"/>
        <v>0.10540866432227859</v>
      </c>
      <c r="G1615" s="2">
        <f t="shared" si="147"/>
        <v>-6.9043630832175476E-2</v>
      </c>
      <c r="H1615" s="2" t="str">
        <f t="shared" si="148"/>
        <v>Hold</v>
      </c>
    </row>
    <row r="1616" spans="1:8" ht="13.5" x14ac:dyDescent="0.25">
      <c r="A1616" s="3">
        <f>TITRES_STAT!B1619</f>
        <v>44365</v>
      </c>
      <c r="B1616" s="5">
        <f>TITRES_STAT!D1619</f>
        <v>17.766999999999999</v>
      </c>
      <c r="C1616" s="2">
        <f t="shared" si="150"/>
        <v>17.710361437556806</v>
      </c>
      <c r="D1616" s="2">
        <f t="shared" si="146"/>
        <v>17.694582771030923</v>
      </c>
      <c r="E1616" s="2">
        <f t="shared" si="145"/>
        <v>1.5778666525882556E-2</v>
      </c>
      <c r="F1616" s="2">
        <f t="shared" si="149"/>
        <v>8.7482664762999401E-2</v>
      </c>
      <c r="G1616" s="2">
        <f t="shared" si="147"/>
        <v>-7.1703998237116845E-2</v>
      </c>
      <c r="H1616" s="2" t="str">
        <f t="shared" si="148"/>
        <v>Hold</v>
      </c>
    </row>
    <row r="1617" spans="1:8" ht="13.5" x14ac:dyDescent="0.25">
      <c r="A1617" s="3">
        <f>TITRES_STAT!B1620</f>
        <v>44368</v>
      </c>
      <c r="B1617" s="5">
        <f>TITRES_STAT!D1620</f>
        <v>17.766999999999999</v>
      </c>
      <c r="C1617" s="2">
        <f t="shared" si="150"/>
        <v>17.697844293317296</v>
      </c>
      <c r="D1617" s="2">
        <f t="shared" si="146"/>
        <v>17.699947010213819</v>
      </c>
      <c r="E1617" s="2">
        <f t="shared" si="145"/>
        <v>-2.1027168965233045E-3</v>
      </c>
      <c r="F1617" s="2">
        <f t="shared" si="149"/>
        <v>6.9565588431094852E-2</v>
      </c>
      <c r="G1617" s="2">
        <f t="shared" si="147"/>
        <v>-7.1668305327618156E-2</v>
      </c>
      <c r="H1617" s="2" t="str">
        <f t="shared" si="148"/>
        <v>Hold</v>
      </c>
    </row>
    <row r="1618" spans="1:8" ht="13.5" x14ac:dyDescent="0.25">
      <c r="A1618" s="3">
        <f>TITRES_STAT!B1621</f>
        <v>44369</v>
      </c>
      <c r="B1618" s="5">
        <f>TITRES_STAT!D1621</f>
        <v>17.84</v>
      </c>
      <c r="C1618" s="2">
        <f t="shared" si="150"/>
        <v>17.688483632806943</v>
      </c>
      <c r="D1618" s="2">
        <f t="shared" si="146"/>
        <v>17.710321305753535</v>
      </c>
      <c r="E1618" s="2">
        <f t="shared" si="145"/>
        <v>-2.1837672946592335E-2</v>
      </c>
      <c r="F1618" s="2">
        <f t="shared" si="149"/>
        <v>5.1284936155557417E-2</v>
      </c>
      <c r="G1618" s="2">
        <f t="shared" si="147"/>
        <v>-7.3122609102149752E-2</v>
      </c>
      <c r="H1618" s="2" t="str">
        <f t="shared" si="148"/>
        <v>Hold</v>
      </c>
    </row>
    <row r="1619" spans="1:8" ht="13.5" x14ac:dyDescent="0.25">
      <c r="A1619" s="3">
        <f>TITRES_STAT!B1622</f>
        <v>44370</v>
      </c>
      <c r="B1619" s="5">
        <f>TITRES_STAT!D1622</f>
        <v>17.515000000000001</v>
      </c>
      <c r="C1619" s="2">
        <f t="shared" si="150"/>
        <v>17.680563073913568</v>
      </c>
      <c r="D1619" s="2">
        <f t="shared" si="146"/>
        <v>17.695853060882904</v>
      </c>
      <c r="E1619" s="2">
        <f t="shared" si="145"/>
        <v>-1.52899869693357E-2</v>
      </c>
      <c r="F1619" s="2">
        <f t="shared" si="149"/>
        <v>3.7969951530578798E-2</v>
      </c>
      <c r="G1619" s="2">
        <f t="shared" si="147"/>
        <v>-5.3259938499914498E-2</v>
      </c>
      <c r="H1619" s="2" t="str">
        <f t="shared" si="148"/>
        <v>Hold</v>
      </c>
    </row>
    <row r="1620" spans="1:8" ht="13.5" x14ac:dyDescent="0.25">
      <c r="A1620" s="3">
        <f>TITRES_STAT!B1623</f>
        <v>44371</v>
      </c>
      <c r="B1620" s="5">
        <f>TITRES_STAT!D1623</f>
        <v>17.515000000000001</v>
      </c>
      <c r="C1620" s="2">
        <f t="shared" si="150"/>
        <v>17.68263029331148</v>
      </c>
      <c r="D1620" s="2">
        <f t="shared" si="146"/>
        <v>17.682456537854542</v>
      </c>
      <c r="E1620" s="2">
        <f t="shared" si="145"/>
        <v>1.7375545693809613E-4</v>
      </c>
      <c r="F1620" s="2">
        <f t="shared" si="149"/>
        <v>3.0410712315850658E-2</v>
      </c>
      <c r="G1620" s="2">
        <f t="shared" si="147"/>
        <v>-3.0236956858912561E-2</v>
      </c>
      <c r="H1620" s="2" t="str">
        <f t="shared" si="148"/>
        <v>Hold</v>
      </c>
    </row>
    <row r="1621" spans="1:8" ht="13.5" x14ac:dyDescent="0.25">
      <c r="A1621" s="3">
        <f>TITRES_STAT!B1624</f>
        <v>44372</v>
      </c>
      <c r="B1621" s="5">
        <f>TITRES_STAT!D1624</f>
        <v>17.434000000000001</v>
      </c>
      <c r="C1621" s="2">
        <f t="shared" si="150"/>
        <v>17.683148709725099</v>
      </c>
      <c r="D1621" s="2">
        <f t="shared" si="146"/>
        <v>17.664052349865319</v>
      </c>
      <c r="E1621" s="2">
        <f t="shared" si="145"/>
        <v>1.9096359859780421E-2</v>
      </c>
      <c r="F1621" s="2">
        <f t="shared" si="149"/>
        <v>2.8147841824636612E-2</v>
      </c>
      <c r="G1621" s="2">
        <f t="shared" si="147"/>
        <v>-9.0514819648561916E-3</v>
      </c>
      <c r="H1621" s="2" t="str">
        <f t="shared" si="148"/>
        <v>Hold</v>
      </c>
    </row>
    <row r="1622" spans="1:8" ht="13.5" x14ac:dyDescent="0.25">
      <c r="A1622" s="3">
        <f>TITRES_STAT!B1625</f>
        <v>44375</v>
      </c>
      <c r="B1622" s="5">
        <f>TITRES_STAT!D1625</f>
        <v>17.442</v>
      </c>
      <c r="C1622" s="2">
        <f t="shared" si="150"/>
        <v>17.683587369767391</v>
      </c>
      <c r="D1622" s="2">
        <f t="shared" si="146"/>
        <v>17.647604027653074</v>
      </c>
      <c r="E1622" s="2">
        <f t="shared" si="145"/>
        <v>3.5983342114317196E-2</v>
      </c>
      <c r="F1622" s="2">
        <f t="shared" si="149"/>
        <v>2.9714941882572728E-2</v>
      </c>
      <c r="G1622" s="2">
        <f t="shared" si="147"/>
        <v>6.2684002317444677E-3</v>
      </c>
      <c r="H1622" s="2" t="str">
        <f t="shared" si="148"/>
        <v>Sell</v>
      </c>
    </row>
    <row r="1623" spans="1:8" ht="13.5" x14ac:dyDescent="0.25">
      <c r="A1623" s="3">
        <f>TITRES_STAT!B1626</f>
        <v>44376</v>
      </c>
      <c r="B1623" s="5">
        <f>TITRES_STAT!D1626</f>
        <v>17.442</v>
      </c>
      <c r="C1623" s="2">
        <f t="shared" si="150"/>
        <v>17.685189312880098</v>
      </c>
      <c r="D1623" s="2">
        <f t="shared" si="146"/>
        <v>17.632374099678774</v>
      </c>
      <c r="E1623" s="2">
        <f t="shared" si="145"/>
        <v>5.2815213201323985E-2</v>
      </c>
      <c r="F1623" s="2">
        <f t="shared" si="149"/>
        <v>3.4334996146322981E-2</v>
      </c>
      <c r="G1623" s="2">
        <f t="shared" si="147"/>
        <v>1.8480217055001004E-2</v>
      </c>
      <c r="H1623" s="2" t="str">
        <f t="shared" si="148"/>
        <v>Sell</v>
      </c>
    </row>
    <row r="1624" spans="1:8" ht="13.5" x14ac:dyDescent="0.25">
      <c r="A1624" s="3">
        <f>TITRES_STAT!B1627</f>
        <v>44377</v>
      </c>
      <c r="B1624" s="5">
        <f>TITRES_STAT!D1627</f>
        <v>17.029</v>
      </c>
      <c r="C1624" s="2">
        <f t="shared" si="150"/>
        <v>17.691467880129313</v>
      </c>
      <c r="D1624" s="2">
        <f t="shared" si="146"/>
        <v>17.58767972192479</v>
      </c>
      <c r="E1624" s="2">
        <f t="shared" si="145"/>
        <v>0.10378815820452303</v>
      </c>
      <c r="F1624" s="2">
        <f t="shared" si="149"/>
        <v>4.8225628557962988E-2</v>
      </c>
      <c r="G1624" s="2">
        <f t="shared" si="147"/>
        <v>5.5562529646560041E-2</v>
      </c>
      <c r="H1624" s="2" t="str">
        <f t="shared" si="148"/>
        <v>Sell</v>
      </c>
    </row>
    <row r="1625" spans="1:8" ht="13.5" x14ac:dyDescent="0.25">
      <c r="A1625" s="3">
        <f>TITRES_STAT!B1628</f>
        <v>44378</v>
      </c>
      <c r="B1625" s="5">
        <f>TITRES_STAT!D1628</f>
        <v>17.029</v>
      </c>
      <c r="C1625" s="2">
        <f t="shared" si="150"/>
        <v>17.701857437032498</v>
      </c>
      <c r="D1625" s="2">
        <f t="shared" si="146"/>
        <v>17.54629603881925</v>
      </c>
      <c r="E1625" s="2">
        <f t="shared" si="145"/>
        <v>0.15556139821324777</v>
      </c>
      <c r="F1625" s="2">
        <f t="shared" si="149"/>
        <v>6.9692782489019944E-2</v>
      </c>
      <c r="G1625" s="2">
        <f t="shared" si="147"/>
        <v>8.5868615724227826E-2</v>
      </c>
      <c r="H1625" s="2" t="str">
        <f t="shared" si="148"/>
        <v>Sell</v>
      </c>
    </row>
    <row r="1626" spans="1:8" ht="13.5" x14ac:dyDescent="0.25">
      <c r="A1626" s="3">
        <f>TITRES_STAT!B1629</f>
        <v>44379</v>
      </c>
      <c r="B1626" s="5">
        <f>TITRES_STAT!D1629</f>
        <v>17.029</v>
      </c>
      <c r="C1626" s="2">
        <f t="shared" si="150"/>
        <v>17.711879369796726</v>
      </c>
      <c r="D1626" s="2">
        <f t="shared" si="146"/>
        <v>17.507977813721528</v>
      </c>
      <c r="E1626" s="2">
        <f t="shared" si="145"/>
        <v>0.20390155607519844</v>
      </c>
      <c r="F1626" s="2">
        <f t="shared" si="149"/>
        <v>9.6534537206255655E-2</v>
      </c>
      <c r="G1626" s="2">
        <f t="shared" si="147"/>
        <v>0.10736701886894279</v>
      </c>
      <c r="H1626" s="2" t="str">
        <f t="shared" si="148"/>
        <v>Sell</v>
      </c>
    </row>
    <row r="1627" spans="1:8" ht="13.5" x14ac:dyDescent="0.25">
      <c r="A1627" s="3">
        <f>TITRES_STAT!B1630</f>
        <v>44382</v>
      </c>
      <c r="B1627" s="5">
        <f>TITRES_STAT!D1630</f>
        <v>17.029</v>
      </c>
      <c r="C1627" s="2">
        <f t="shared" si="150"/>
        <v>17.720359466751077</v>
      </c>
      <c r="D1627" s="2">
        <f t="shared" si="146"/>
        <v>17.47249797566808</v>
      </c>
      <c r="E1627" s="2">
        <f t="shared" si="145"/>
        <v>0.24786149108299682</v>
      </c>
      <c r="F1627" s="2">
        <f t="shared" si="149"/>
        <v>0.12679992798160389</v>
      </c>
      <c r="G1627" s="2">
        <f t="shared" si="147"/>
        <v>0.12106156310139293</v>
      </c>
      <c r="H1627" s="2" t="str">
        <f t="shared" si="148"/>
        <v>Sell</v>
      </c>
    </row>
    <row r="1628" spans="1:8" ht="13.5" x14ac:dyDescent="0.25">
      <c r="A1628" s="3">
        <f>TITRES_STAT!B1631</f>
        <v>44383</v>
      </c>
      <c r="B1628" s="5">
        <f>TITRES_STAT!D1631</f>
        <v>17.029</v>
      </c>
      <c r="C1628" s="2">
        <f t="shared" si="150"/>
        <v>17.738765702635526</v>
      </c>
      <c r="D1628" s="2">
        <f t="shared" si="146"/>
        <v>17.439646273766741</v>
      </c>
      <c r="E1628" s="2">
        <f t="shared" ref="E1628:E1691" si="151">C1628-D1628</f>
        <v>0.29911942886878506</v>
      </c>
      <c r="F1628" s="2">
        <f t="shared" si="149"/>
        <v>0.16126382815904014</v>
      </c>
      <c r="G1628" s="2">
        <f t="shared" si="147"/>
        <v>0.13785560070974492</v>
      </c>
      <c r="H1628" s="2" t="str">
        <f t="shared" si="148"/>
        <v>Sell</v>
      </c>
    </row>
    <row r="1629" spans="1:8" ht="13.5" x14ac:dyDescent="0.25">
      <c r="A1629" s="3">
        <f>TITRES_STAT!B1632</f>
        <v>44384</v>
      </c>
      <c r="B1629" s="5">
        <f>TITRES_STAT!D1632</f>
        <v>17.029</v>
      </c>
      <c r="C1629" s="2">
        <f t="shared" si="150"/>
        <v>17.704340209922368</v>
      </c>
      <c r="D1629" s="2">
        <f t="shared" ref="D1629:D1692" si="152">$D$4*B1629+(1-$D$4)*D1628</f>
        <v>17.409228031265499</v>
      </c>
      <c r="E1629" s="2">
        <f t="shared" si="151"/>
        <v>0.29511217865686845</v>
      </c>
      <c r="F1629" s="2">
        <f t="shared" si="149"/>
        <v>0.18803349825860582</v>
      </c>
      <c r="G1629" s="2">
        <f t="shared" si="147"/>
        <v>0.10707868039826263</v>
      </c>
      <c r="H1629" s="2" t="str">
        <f t="shared" si="148"/>
        <v>Sell</v>
      </c>
    </row>
    <row r="1630" spans="1:8" ht="13.5" x14ac:dyDescent="0.25">
      <c r="A1630" s="3">
        <f>TITRES_STAT!B1633</f>
        <v>44385</v>
      </c>
      <c r="B1630" s="5">
        <f>TITRES_STAT!D1633</f>
        <v>17.029</v>
      </c>
      <c r="C1630" s="2">
        <f t="shared" si="150"/>
        <v>17.675210946857387</v>
      </c>
      <c r="D1630" s="2">
        <f t="shared" si="152"/>
        <v>17.381062991912501</v>
      </c>
      <c r="E1630" s="2">
        <f t="shared" si="151"/>
        <v>0.29414795494488644</v>
      </c>
      <c r="F1630" s="2">
        <f t="shared" si="149"/>
        <v>0.20925638959586196</v>
      </c>
      <c r="G1630" s="2">
        <f t="shared" si="147"/>
        <v>8.4891565349024478E-2</v>
      </c>
      <c r="H1630" s="2" t="str">
        <f t="shared" si="148"/>
        <v>Sell</v>
      </c>
    </row>
    <row r="1631" spans="1:8" ht="13.5" x14ac:dyDescent="0.25">
      <c r="A1631" s="3">
        <f>TITRES_STAT!B1634</f>
        <v>44386</v>
      </c>
      <c r="B1631" s="5">
        <f>TITRES_STAT!D1634</f>
        <v>17.029</v>
      </c>
      <c r="C1631" s="2">
        <f t="shared" si="150"/>
        <v>17.638101570417788</v>
      </c>
      <c r="D1631" s="2">
        <f t="shared" si="152"/>
        <v>17.354984251770833</v>
      </c>
      <c r="E1631" s="2">
        <f t="shared" si="151"/>
        <v>0.28311731864695489</v>
      </c>
      <c r="F1631" s="2">
        <f t="shared" si="149"/>
        <v>0.22402857540608057</v>
      </c>
      <c r="G1631" s="2">
        <f t="shared" si="147"/>
        <v>5.908874324087432E-2</v>
      </c>
      <c r="H1631" s="2" t="str">
        <f t="shared" si="148"/>
        <v>Sell</v>
      </c>
    </row>
    <row r="1632" spans="1:8" ht="13.5" x14ac:dyDescent="0.25">
      <c r="A1632" s="3">
        <f>TITRES_STAT!B1635</f>
        <v>44389</v>
      </c>
      <c r="B1632" s="5">
        <f>TITRES_STAT!D1635</f>
        <v>17.029</v>
      </c>
      <c r="C1632" s="2">
        <f t="shared" si="150"/>
        <v>17.607932098045822</v>
      </c>
      <c r="D1632" s="2">
        <f t="shared" si="152"/>
        <v>17.330837270158181</v>
      </c>
      <c r="E1632" s="2">
        <f t="shared" si="151"/>
        <v>0.27709482788764106</v>
      </c>
      <c r="F1632" s="2">
        <f t="shared" si="149"/>
        <v>0.23464182590239266</v>
      </c>
      <c r="G1632" s="2">
        <f t="shared" si="147"/>
        <v>4.2453001985248401E-2</v>
      </c>
      <c r="H1632" s="2" t="str">
        <f t="shared" si="148"/>
        <v>Sell</v>
      </c>
    </row>
    <row r="1633" spans="1:8" ht="13.5" x14ac:dyDescent="0.25">
      <c r="A1633" s="3">
        <f>TITRES_STAT!B1636</f>
        <v>44390</v>
      </c>
      <c r="B1633" s="5">
        <f>TITRES_STAT!D1636</f>
        <v>17.029</v>
      </c>
      <c r="C1633" s="2">
        <f t="shared" si="150"/>
        <v>17.582404082961851</v>
      </c>
      <c r="D1633" s="2">
        <f t="shared" si="152"/>
        <v>17.30847895385017</v>
      </c>
      <c r="E1633" s="2">
        <f t="shared" si="151"/>
        <v>0.27392512911168154</v>
      </c>
      <c r="F1633" s="2">
        <f t="shared" si="149"/>
        <v>0.24249848654425044</v>
      </c>
      <c r="G1633" s="2">
        <f t="shared" si="147"/>
        <v>3.1426642567431107E-2</v>
      </c>
      <c r="H1633" s="2" t="str">
        <f t="shared" si="148"/>
        <v>Sell</v>
      </c>
    </row>
    <row r="1634" spans="1:8" ht="13.5" x14ac:dyDescent="0.25">
      <c r="A1634" s="3">
        <f>TITRES_STAT!B1637</f>
        <v>44391</v>
      </c>
      <c r="B1634" s="5">
        <f>TITRES_STAT!D1637</f>
        <v>17.029</v>
      </c>
      <c r="C1634" s="2">
        <f t="shared" si="150"/>
        <v>17.497264993275412</v>
      </c>
      <c r="D1634" s="2">
        <f t="shared" si="152"/>
        <v>17.287776809120526</v>
      </c>
      <c r="E1634" s="2">
        <f t="shared" si="151"/>
        <v>0.20948818415488546</v>
      </c>
      <c r="F1634" s="2">
        <f t="shared" si="149"/>
        <v>0.23589642606637745</v>
      </c>
      <c r="G1634" s="2">
        <f t="shared" si="147"/>
        <v>-2.6408241911491992E-2</v>
      </c>
      <c r="H1634" s="2" t="str">
        <f t="shared" si="148"/>
        <v>Hold</v>
      </c>
    </row>
    <row r="1635" spans="1:8" ht="13.5" x14ac:dyDescent="0.25">
      <c r="A1635" s="3">
        <f>TITRES_STAT!B1638</f>
        <v>44392</v>
      </c>
      <c r="B1635" s="5">
        <f>TITRES_STAT!D1638</f>
        <v>17.029</v>
      </c>
      <c r="C1635" s="2">
        <f t="shared" si="150"/>
        <v>17.425224225079194</v>
      </c>
      <c r="D1635" s="2">
        <f t="shared" si="152"/>
        <v>17.268608156593078</v>
      </c>
      <c r="E1635" s="2">
        <f t="shared" si="151"/>
        <v>0.15661606848611598</v>
      </c>
      <c r="F1635" s="2">
        <f t="shared" si="149"/>
        <v>0.22004035455032517</v>
      </c>
      <c r="G1635" s="2">
        <f t="shared" si="147"/>
        <v>-6.342428606420919E-2</v>
      </c>
      <c r="H1635" s="2" t="str">
        <f t="shared" si="148"/>
        <v>Hold</v>
      </c>
    </row>
    <row r="1636" spans="1:8" ht="13.5" x14ac:dyDescent="0.25">
      <c r="A1636" s="3">
        <f>TITRES_STAT!B1639</f>
        <v>44393</v>
      </c>
      <c r="B1636" s="5">
        <f>TITRES_STAT!D1639</f>
        <v>17.029</v>
      </c>
      <c r="C1636" s="2">
        <f t="shared" si="150"/>
        <v>17.364266651990086</v>
      </c>
      <c r="D1636" s="2">
        <f t="shared" si="152"/>
        <v>17.25085940425285</v>
      </c>
      <c r="E1636" s="2">
        <f t="shared" si="151"/>
        <v>0.11340724773723565</v>
      </c>
      <c r="F1636" s="2">
        <f t="shared" si="149"/>
        <v>0.19871373318770727</v>
      </c>
      <c r="G1636" s="2">
        <f t="shared" ref="G1636:G1699" si="153">E1636-F1636</f>
        <v>-8.530648545047162E-2</v>
      </c>
      <c r="H1636" s="2" t="str">
        <f t="shared" ref="H1636:H1699" si="154">IF(G1636&lt;0,"Hold","Sell")</f>
        <v>Hold</v>
      </c>
    </row>
    <row r="1637" spans="1:8" ht="13.5" x14ac:dyDescent="0.25">
      <c r="A1637" s="3">
        <f>TITRES_STAT!B1640</f>
        <v>44396</v>
      </c>
      <c r="B1637" s="5">
        <f>TITRES_STAT!D1640</f>
        <v>17.029</v>
      </c>
      <c r="C1637" s="2">
        <f t="shared" si="150"/>
        <v>17.312687167068532</v>
      </c>
      <c r="D1637" s="2">
        <f t="shared" si="152"/>
        <v>17.234425374308195</v>
      </c>
      <c r="E1637" s="2">
        <f t="shared" si="151"/>
        <v>7.8261792760336846E-2</v>
      </c>
      <c r="F1637" s="2">
        <f t="shared" ref="F1637:F1700" si="155">(E1637*(2/(10)))+((1-(2/10))*F1636)</f>
        <v>0.17462334510223321</v>
      </c>
      <c r="G1637" s="2">
        <f t="shared" si="153"/>
        <v>-9.6361552341896362E-2</v>
      </c>
      <c r="H1637" s="2" t="str">
        <f t="shared" si="154"/>
        <v>Hold</v>
      </c>
    </row>
    <row r="1638" spans="1:8" ht="13.5" x14ac:dyDescent="0.25">
      <c r="A1638" s="3">
        <f>TITRES_STAT!B1641</f>
        <v>44399</v>
      </c>
      <c r="B1638" s="5">
        <f>TITRES_STAT!D1641</f>
        <v>17.029</v>
      </c>
      <c r="C1638" s="2">
        <f t="shared" si="150"/>
        <v>17.269042987519526</v>
      </c>
      <c r="D1638" s="2">
        <f t="shared" si="152"/>
        <v>17.219208679914995</v>
      </c>
      <c r="E1638" s="2">
        <f t="shared" si="151"/>
        <v>4.9834307604530892E-2</v>
      </c>
      <c r="F1638" s="2">
        <f t="shared" si="155"/>
        <v>0.14966553760269274</v>
      </c>
      <c r="G1638" s="2">
        <f t="shared" si="153"/>
        <v>-9.9831229998161852E-2</v>
      </c>
      <c r="H1638" s="2" t="str">
        <f t="shared" si="154"/>
        <v>Hold</v>
      </c>
    </row>
    <row r="1639" spans="1:8" ht="13.5" x14ac:dyDescent="0.25">
      <c r="A1639" s="3">
        <f>TITRES_STAT!B1642</f>
        <v>44400</v>
      </c>
      <c r="B1639" s="5">
        <f>TITRES_STAT!D1642</f>
        <v>17.029</v>
      </c>
      <c r="C1639" s="2">
        <f t="shared" si="150"/>
        <v>17.232113297131907</v>
      </c>
      <c r="D1639" s="2">
        <f t="shared" si="152"/>
        <v>17.205119148069439</v>
      </c>
      <c r="E1639" s="2">
        <f t="shared" si="151"/>
        <v>2.6994149062467443E-2</v>
      </c>
      <c r="F1639" s="2">
        <f t="shared" si="155"/>
        <v>0.12513125989464768</v>
      </c>
      <c r="G1639" s="2">
        <f t="shared" si="153"/>
        <v>-9.8137110832180241E-2</v>
      </c>
      <c r="H1639" s="2" t="str">
        <f t="shared" si="154"/>
        <v>Hold</v>
      </c>
    </row>
    <row r="1640" spans="1:8" ht="13.5" x14ac:dyDescent="0.25">
      <c r="A1640" s="3">
        <f>TITRES_STAT!B1643</f>
        <v>44403</v>
      </c>
      <c r="B1640" s="5">
        <f>TITRES_STAT!D1643</f>
        <v>17.029</v>
      </c>
      <c r="C1640" s="2">
        <f t="shared" si="150"/>
        <v>17.20086509757315</v>
      </c>
      <c r="D1640" s="2">
        <f t="shared" si="152"/>
        <v>17.192073285249482</v>
      </c>
      <c r="E1640" s="2">
        <f t="shared" si="151"/>
        <v>8.7918123236683243E-3</v>
      </c>
      <c r="F1640" s="2">
        <f t="shared" si="155"/>
        <v>0.10186337038045182</v>
      </c>
      <c r="G1640" s="2">
        <f t="shared" si="153"/>
        <v>-9.3071558056783493E-2</v>
      </c>
      <c r="H1640" s="2" t="str">
        <f t="shared" si="154"/>
        <v>Hold</v>
      </c>
    </row>
    <row r="1641" spans="1:8" ht="13.5" x14ac:dyDescent="0.25">
      <c r="A1641" s="3">
        <f>TITRES_STAT!B1644</f>
        <v>44404</v>
      </c>
      <c r="B1641" s="5">
        <f>TITRES_STAT!D1644</f>
        <v>17.029</v>
      </c>
      <c r="C1641" s="2">
        <f t="shared" si="150"/>
        <v>17.174424313331127</v>
      </c>
      <c r="D1641" s="2">
        <f t="shared" si="152"/>
        <v>17.179993782638409</v>
      </c>
      <c r="E1641" s="2">
        <f t="shared" si="151"/>
        <v>-5.5694693072823043E-3</v>
      </c>
      <c r="F1641" s="2">
        <f t="shared" si="155"/>
        <v>8.0376802442904988E-2</v>
      </c>
      <c r="G1641" s="2">
        <f t="shared" si="153"/>
        <v>-8.5946271750187292E-2</v>
      </c>
      <c r="H1641" s="2" t="str">
        <f t="shared" si="154"/>
        <v>Hold</v>
      </c>
    </row>
    <row r="1642" spans="1:8" ht="13.5" x14ac:dyDescent="0.25">
      <c r="A1642" s="3">
        <f>TITRES_STAT!B1645</f>
        <v>44405</v>
      </c>
      <c r="B1642" s="5">
        <f>TITRES_STAT!D1645</f>
        <v>17.029</v>
      </c>
      <c r="C1642" s="2">
        <f t="shared" si="150"/>
        <v>17.152051342049415</v>
      </c>
      <c r="D1642" s="2">
        <f t="shared" si="152"/>
        <v>17.168809057998526</v>
      </c>
      <c r="E1642" s="2">
        <f t="shared" si="151"/>
        <v>-1.6757715949111684E-2</v>
      </c>
      <c r="F1642" s="2">
        <f t="shared" si="155"/>
        <v>6.0949898764501659E-2</v>
      </c>
      <c r="G1642" s="2">
        <f t="shared" si="153"/>
        <v>-7.7707614713613343E-2</v>
      </c>
      <c r="H1642" s="2" t="str">
        <f t="shared" si="154"/>
        <v>Hold</v>
      </c>
    </row>
    <row r="1643" spans="1:8" ht="13.5" x14ac:dyDescent="0.25">
      <c r="A1643" s="3">
        <f>TITRES_STAT!B1646</f>
        <v>44406</v>
      </c>
      <c r="B1643" s="5">
        <f>TITRES_STAT!D1646</f>
        <v>17.029</v>
      </c>
      <c r="C1643" s="2">
        <f t="shared" si="150"/>
        <v>17.133120366349505</v>
      </c>
      <c r="D1643" s="2">
        <f t="shared" si="152"/>
        <v>17.158452831480115</v>
      </c>
      <c r="E1643" s="2">
        <f t="shared" si="151"/>
        <v>-2.533246513061016E-2</v>
      </c>
      <c r="F1643" s="2">
        <f t="shared" si="155"/>
        <v>4.3693425985479296E-2</v>
      </c>
      <c r="G1643" s="2">
        <f t="shared" si="153"/>
        <v>-6.9025891116089449E-2</v>
      </c>
      <c r="H1643" s="2" t="str">
        <f t="shared" si="154"/>
        <v>Hold</v>
      </c>
    </row>
    <row r="1644" spans="1:8" ht="13.5" x14ac:dyDescent="0.25">
      <c r="A1644" s="3">
        <f>TITRES_STAT!B1647</f>
        <v>44407</v>
      </c>
      <c r="B1644" s="5">
        <f>TITRES_STAT!D1647</f>
        <v>17.029</v>
      </c>
      <c r="C1644" s="2">
        <f t="shared" si="150"/>
        <v>17.117101848449582</v>
      </c>
      <c r="D1644" s="2">
        <f t="shared" si="152"/>
        <v>17.148863732851957</v>
      </c>
      <c r="E1644" s="2">
        <f t="shared" si="151"/>
        <v>-3.1761884402374818E-2</v>
      </c>
      <c r="F1644" s="2">
        <f t="shared" si="155"/>
        <v>2.8602363907908476E-2</v>
      </c>
      <c r="G1644" s="2">
        <f t="shared" si="153"/>
        <v>-6.0364248310283294E-2</v>
      </c>
      <c r="H1644" s="2" t="str">
        <f t="shared" si="154"/>
        <v>Hold</v>
      </c>
    </row>
    <row r="1645" spans="1:8" ht="13.5" x14ac:dyDescent="0.25">
      <c r="A1645" s="3">
        <f>TITRES_STAT!B1648</f>
        <v>44410</v>
      </c>
      <c r="B1645" s="5">
        <f>TITRES_STAT!D1648</f>
        <v>17.029</v>
      </c>
      <c r="C1645" s="2">
        <f t="shared" si="150"/>
        <v>17.103547717918875</v>
      </c>
      <c r="D1645" s="2">
        <f t="shared" si="152"/>
        <v>17.139984937825886</v>
      </c>
      <c r="E1645" s="2">
        <f t="shared" si="151"/>
        <v>-3.6437219907011098E-2</v>
      </c>
      <c r="F1645" s="2">
        <f t="shared" si="155"/>
        <v>1.5594447144924563E-2</v>
      </c>
      <c r="G1645" s="2">
        <f t="shared" si="153"/>
        <v>-5.2031667051935661E-2</v>
      </c>
      <c r="H1645" s="2" t="str">
        <f t="shared" si="154"/>
        <v>Hold</v>
      </c>
    </row>
    <row r="1646" spans="1:8" ht="13.5" x14ac:dyDescent="0.25">
      <c r="A1646" s="3">
        <f>TITRES_STAT!B1649</f>
        <v>44411</v>
      </c>
      <c r="B1646" s="5">
        <f>TITRES_STAT!D1649</f>
        <v>17.029</v>
      </c>
      <c r="C1646" s="2">
        <f t="shared" si="150"/>
        <v>17.092078838239047</v>
      </c>
      <c r="D1646" s="2">
        <f t="shared" si="152"/>
        <v>17.131763831320264</v>
      </c>
      <c r="E1646" s="2">
        <f t="shared" si="151"/>
        <v>-3.9684993081216646E-2</v>
      </c>
      <c r="F1646" s="2">
        <f t="shared" si="155"/>
        <v>4.5385590996963217E-3</v>
      </c>
      <c r="G1646" s="2">
        <f t="shared" si="153"/>
        <v>-4.4223552180912964E-2</v>
      </c>
      <c r="H1646" s="2" t="str">
        <f t="shared" si="154"/>
        <v>Hold</v>
      </c>
    </row>
    <row r="1647" spans="1:8" ht="13.5" x14ac:dyDescent="0.25">
      <c r="A1647" s="3">
        <f>TITRES_STAT!B1650</f>
        <v>44412</v>
      </c>
      <c r="B1647" s="5">
        <f>TITRES_STAT!D1650</f>
        <v>17.029</v>
      </c>
      <c r="C1647" s="2">
        <f t="shared" si="150"/>
        <v>17.082374401586886</v>
      </c>
      <c r="D1647" s="2">
        <f t="shared" si="152"/>
        <v>17.12415169566691</v>
      </c>
      <c r="E1647" s="2">
        <f t="shared" si="151"/>
        <v>-4.1777294080024063E-2</v>
      </c>
      <c r="F1647" s="2">
        <f t="shared" si="155"/>
        <v>-4.7246115362477564E-3</v>
      </c>
      <c r="G1647" s="2">
        <f t="shared" si="153"/>
        <v>-3.7052682543776305E-2</v>
      </c>
      <c r="H1647" s="2" t="str">
        <f t="shared" si="154"/>
        <v>Hold</v>
      </c>
    </row>
    <row r="1648" spans="1:8" ht="13.5" x14ac:dyDescent="0.25">
      <c r="A1648" s="3">
        <f>TITRES_STAT!B1651</f>
        <v>44413</v>
      </c>
      <c r="B1648" s="5">
        <f>TITRES_STAT!D1651</f>
        <v>17.029</v>
      </c>
      <c r="C1648" s="2">
        <f t="shared" si="150"/>
        <v>17.074162955188903</v>
      </c>
      <c r="D1648" s="2">
        <f t="shared" si="152"/>
        <v>17.117103421913804</v>
      </c>
      <c r="E1648" s="2">
        <f t="shared" si="151"/>
        <v>-4.2940466724900261E-2</v>
      </c>
      <c r="F1648" s="2">
        <f t="shared" si="155"/>
        <v>-1.2367782573978258E-2</v>
      </c>
      <c r="G1648" s="2">
        <f t="shared" si="153"/>
        <v>-3.0572684150922003E-2</v>
      </c>
      <c r="H1648" s="2" t="str">
        <f t="shared" si="154"/>
        <v>Hold</v>
      </c>
    </row>
    <row r="1649" spans="1:8" ht="13.5" x14ac:dyDescent="0.25">
      <c r="A1649" s="3">
        <f>TITRES_STAT!B1652</f>
        <v>44414</v>
      </c>
      <c r="B1649" s="5">
        <f>TITRES_STAT!D1652</f>
        <v>17.029</v>
      </c>
      <c r="C1649" s="2">
        <f t="shared" si="150"/>
        <v>17.067214808236763</v>
      </c>
      <c r="D1649" s="2">
        <f t="shared" si="152"/>
        <v>17.110577242512779</v>
      </c>
      <c r="E1649" s="2">
        <f t="shared" si="151"/>
        <v>-4.336243427601616E-2</v>
      </c>
      <c r="F1649" s="2">
        <f t="shared" si="155"/>
        <v>-1.856671291438584E-2</v>
      </c>
      <c r="G1649" s="2">
        <f t="shared" si="153"/>
        <v>-2.4795721361630319E-2</v>
      </c>
      <c r="H1649" s="2" t="str">
        <f t="shared" si="154"/>
        <v>Hold</v>
      </c>
    </row>
    <row r="1650" spans="1:8" ht="13.5" x14ac:dyDescent="0.25">
      <c r="A1650" s="3">
        <f>TITRES_STAT!B1653</f>
        <v>44417</v>
      </c>
      <c r="B1650" s="5">
        <f>TITRES_STAT!D1653</f>
        <v>17.029</v>
      </c>
      <c r="C1650" s="2">
        <f t="shared" si="150"/>
        <v>17.061335606969568</v>
      </c>
      <c r="D1650" s="2">
        <f t="shared" si="152"/>
        <v>17.104534483808127</v>
      </c>
      <c r="E1650" s="2">
        <f t="shared" si="151"/>
        <v>-4.3198876838559386E-2</v>
      </c>
      <c r="F1650" s="2">
        <f t="shared" si="155"/>
        <v>-2.349314569922055E-2</v>
      </c>
      <c r="G1650" s="2">
        <f t="shared" si="153"/>
        <v>-1.9705731139338836E-2</v>
      </c>
      <c r="H1650" s="2" t="str">
        <f t="shared" si="154"/>
        <v>Hold</v>
      </c>
    </row>
    <row r="1651" spans="1:8" ht="13.5" x14ac:dyDescent="0.25">
      <c r="A1651" s="3">
        <f>TITRES_STAT!B1654</f>
        <v>44419</v>
      </c>
      <c r="B1651" s="5">
        <f>TITRES_STAT!D1654</f>
        <v>17.029</v>
      </c>
      <c r="C1651" s="2">
        <f t="shared" si="150"/>
        <v>17.056360898205018</v>
      </c>
      <c r="D1651" s="2">
        <f t="shared" si="152"/>
        <v>17.098939336859377</v>
      </c>
      <c r="E1651" s="2">
        <f t="shared" si="151"/>
        <v>-4.2578438654359729E-2</v>
      </c>
      <c r="F1651" s="2">
        <f t="shared" si="155"/>
        <v>-2.7310204290248385E-2</v>
      </c>
      <c r="G1651" s="2">
        <f t="shared" si="153"/>
        <v>-1.5268234364111344E-2</v>
      </c>
      <c r="H1651" s="2" t="str">
        <f t="shared" si="154"/>
        <v>Hold</v>
      </c>
    </row>
    <row r="1652" spans="1:8" ht="13.5" x14ac:dyDescent="0.25">
      <c r="A1652" s="3">
        <f>TITRES_STAT!B1655</f>
        <v>44420</v>
      </c>
      <c r="B1652" s="5">
        <f>TITRES_STAT!D1655</f>
        <v>17.029</v>
      </c>
      <c r="C1652" s="2">
        <f t="shared" si="150"/>
        <v>17.052151529250398</v>
      </c>
      <c r="D1652" s="2">
        <f t="shared" si="152"/>
        <v>17.093758645240165</v>
      </c>
      <c r="E1652" s="2">
        <f t="shared" si="151"/>
        <v>-4.1607115989766186E-2</v>
      </c>
      <c r="F1652" s="2">
        <f t="shared" si="155"/>
        <v>-3.016958663015195E-2</v>
      </c>
      <c r="G1652" s="2">
        <f t="shared" si="153"/>
        <v>-1.1437529359614236E-2</v>
      </c>
      <c r="H1652" s="2" t="str">
        <f t="shared" si="154"/>
        <v>Hold</v>
      </c>
    </row>
    <row r="1653" spans="1:8" ht="13.5" x14ac:dyDescent="0.25">
      <c r="A1653" s="3">
        <f>TITRES_STAT!B1656</f>
        <v>44424</v>
      </c>
      <c r="B1653" s="5">
        <f>TITRES_STAT!D1656</f>
        <v>17.029</v>
      </c>
      <c r="C1653" s="2">
        <f t="shared" si="150"/>
        <v>17.048589755519568</v>
      </c>
      <c r="D1653" s="2">
        <f t="shared" si="152"/>
        <v>17.088961708555708</v>
      </c>
      <c r="E1653" s="2">
        <f t="shared" si="151"/>
        <v>-4.0371953036139274E-2</v>
      </c>
      <c r="F1653" s="2">
        <f t="shared" si="155"/>
        <v>-3.2210059911349412E-2</v>
      </c>
      <c r="G1653" s="2">
        <f t="shared" si="153"/>
        <v>-8.1618931247898624E-3</v>
      </c>
      <c r="H1653" s="2" t="str">
        <f t="shared" si="154"/>
        <v>Hold</v>
      </c>
    </row>
    <row r="1654" spans="1:8" ht="13.5" x14ac:dyDescent="0.25">
      <c r="A1654" s="3">
        <f>TITRES_STAT!B1657</f>
        <v>44425</v>
      </c>
      <c r="B1654" s="5">
        <f>TITRES_STAT!D1657</f>
        <v>16.55</v>
      </c>
      <c r="C1654" s="2">
        <f t="shared" si="150"/>
        <v>17.045575946978097</v>
      </c>
      <c r="D1654" s="2">
        <f t="shared" si="152"/>
        <v>17.049038619033063</v>
      </c>
      <c r="E1654" s="2">
        <f t="shared" si="151"/>
        <v>-3.4626720549653101E-3</v>
      </c>
      <c r="F1654" s="2">
        <f t="shared" si="155"/>
        <v>-2.6460582340072591E-2</v>
      </c>
      <c r="G1654" s="2">
        <f t="shared" si="153"/>
        <v>2.2997910285107281E-2</v>
      </c>
      <c r="H1654" s="2" t="str">
        <f t="shared" si="154"/>
        <v>Sell</v>
      </c>
    </row>
    <row r="1655" spans="1:8" ht="13.5" x14ac:dyDescent="0.25">
      <c r="A1655" s="3">
        <f>TITRES_STAT!B1658</f>
        <v>44426</v>
      </c>
      <c r="B1655" s="5">
        <f>TITRES_STAT!D1658</f>
        <v>16.55</v>
      </c>
      <c r="C1655" s="2">
        <f t="shared" si="150"/>
        <v>17.043025801289158</v>
      </c>
      <c r="D1655" s="2">
        <f t="shared" si="152"/>
        <v>17.012072795400982</v>
      </c>
      <c r="E1655" s="2">
        <f t="shared" si="151"/>
        <v>3.0953005888175511E-2</v>
      </c>
      <c r="F1655" s="2">
        <f t="shared" si="155"/>
        <v>-1.4977864694422974E-2</v>
      </c>
      <c r="G1655" s="2">
        <f t="shared" si="153"/>
        <v>4.5930870582598482E-2</v>
      </c>
      <c r="H1655" s="2" t="str">
        <f t="shared" si="154"/>
        <v>Sell</v>
      </c>
    </row>
    <row r="1656" spans="1:8" ht="13.5" x14ac:dyDescent="0.25">
      <c r="A1656" s="3">
        <f>TITRES_STAT!B1659</f>
        <v>44427</v>
      </c>
      <c r="B1656" s="5">
        <f>TITRES_STAT!D1659</f>
        <v>16.218</v>
      </c>
      <c r="C1656" s="2">
        <f t="shared" si="150"/>
        <v>17.04086798570621</v>
      </c>
      <c r="D1656" s="2">
        <f t="shared" si="152"/>
        <v>16.953252588334244</v>
      </c>
      <c r="E1656" s="2">
        <f t="shared" si="151"/>
        <v>8.7615397371965997E-2</v>
      </c>
      <c r="F1656" s="2">
        <f t="shared" si="155"/>
        <v>5.5407877188548178E-3</v>
      </c>
      <c r="G1656" s="2">
        <f t="shared" si="153"/>
        <v>8.2074609653111183E-2</v>
      </c>
      <c r="H1656" s="2" t="str">
        <f t="shared" si="154"/>
        <v>Sell</v>
      </c>
    </row>
    <row r="1657" spans="1:8" ht="13.5" x14ac:dyDescent="0.25">
      <c r="A1657" s="3">
        <f>TITRES_STAT!B1660</f>
        <v>44428</v>
      </c>
      <c r="B1657" s="5">
        <f>TITRES_STAT!D1660</f>
        <v>16.218</v>
      </c>
      <c r="C1657" s="2">
        <f t="shared" si="150"/>
        <v>17.039042141751409</v>
      </c>
      <c r="D1657" s="2">
        <f t="shared" si="152"/>
        <v>16.898789433642818</v>
      </c>
      <c r="E1657" s="2">
        <f t="shared" si="151"/>
        <v>0.1402527081085907</v>
      </c>
      <c r="F1657" s="2">
        <f t="shared" si="155"/>
        <v>3.2483171796801998E-2</v>
      </c>
      <c r="G1657" s="2">
        <f t="shared" si="153"/>
        <v>0.10776953631178871</v>
      </c>
      <c r="H1657" s="2" t="str">
        <f t="shared" si="154"/>
        <v>Sell</v>
      </c>
    </row>
    <row r="1658" spans="1:8" ht="13.5" x14ac:dyDescent="0.25">
      <c r="A1658" s="3">
        <f>TITRES_STAT!B1661</f>
        <v>44431</v>
      </c>
      <c r="B1658" s="5">
        <f>TITRES_STAT!D1661</f>
        <v>16.298999999999999</v>
      </c>
      <c r="C1658" s="2">
        <f t="shared" si="150"/>
        <v>17.037497196866575</v>
      </c>
      <c r="D1658" s="2">
        <f t="shared" si="152"/>
        <v>16.854360586706314</v>
      </c>
      <c r="E1658" s="2">
        <f t="shared" si="151"/>
        <v>0.18313661016026117</v>
      </c>
      <c r="F1658" s="2">
        <f t="shared" si="155"/>
        <v>6.2613859469493827E-2</v>
      </c>
      <c r="G1658" s="2">
        <f t="shared" si="153"/>
        <v>0.12052275069076734</v>
      </c>
      <c r="H1658" s="2" t="str">
        <f t="shared" si="154"/>
        <v>Sell</v>
      </c>
    </row>
    <row r="1659" spans="1:8" ht="13.5" x14ac:dyDescent="0.25">
      <c r="A1659" s="3">
        <f>TITRES_STAT!B1662</f>
        <v>44432</v>
      </c>
      <c r="B1659" s="5">
        <f>TITRES_STAT!D1662</f>
        <v>16.298999999999999</v>
      </c>
      <c r="C1659" s="2">
        <f t="shared" si="150"/>
        <v>17.036189935810178</v>
      </c>
      <c r="D1659" s="2">
        <f t="shared" si="152"/>
        <v>16.813222765468808</v>
      </c>
      <c r="E1659" s="2">
        <f t="shared" si="151"/>
        <v>0.22296717034137004</v>
      </c>
      <c r="F1659" s="2">
        <f t="shared" si="155"/>
        <v>9.4684521643869077E-2</v>
      </c>
      <c r="G1659" s="2">
        <f t="shared" si="153"/>
        <v>0.12828264869750095</v>
      </c>
      <c r="H1659" s="2" t="str">
        <f t="shared" si="154"/>
        <v>Sell</v>
      </c>
    </row>
    <row r="1660" spans="1:8" ht="13.5" x14ac:dyDescent="0.25">
      <c r="A1660" s="3">
        <f>TITRES_STAT!B1663</f>
        <v>44433</v>
      </c>
      <c r="B1660" s="5">
        <f>TITRES_STAT!D1663</f>
        <v>16.218</v>
      </c>
      <c r="C1660" s="2">
        <f t="shared" si="150"/>
        <v>17.03508379183938</v>
      </c>
      <c r="D1660" s="2">
        <f t="shared" si="152"/>
        <v>16.769132190248897</v>
      </c>
      <c r="E1660" s="2">
        <f t="shared" si="151"/>
        <v>0.26595160159048348</v>
      </c>
      <c r="F1660" s="2">
        <f t="shared" si="155"/>
        <v>0.12893793763319197</v>
      </c>
      <c r="G1660" s="2">
        <f t="shared" si="153"/>
        <v>0.1370136639572915</v>
      </c>
      <c r="H1660" s="2" t="str">
        <f t="shared" si="154"/>
        <v>Sell</v>
      </c>
    </row>
    <row r="1661" spans="1:8" ht="13.5" x14ac:dyDescent="0.25">
      <c r="A1661" s="3">
        <f>TITRES_STAT!B1664</f>
        <v>44434</v>
      </c>
      <c r="B1661" s="5">
        <f>TITRES_STAT!D1664</f>
        <v>16.225999999999999</v>
      </c>
      <c r="C1661" s="2">
        <f t="shared" si="150"/>
        <v>17.034147823864089</v>
      </c>
      <c r="D1661" s="2">
        <f t="shared" si="152"/>
        <v>16.728900176156387</v>
      </c>
      <c r="E1661" s="2">
        <f t="shared" si="151"/>
        <v>0.30524764770770219</v>
      </c>
      <c r="F1661" s="2">
        <f t="shared" si="155"/>
        <v>0.16419987964809402</v>
      </c>
      <c r="G1661" s="2">
        <f t="shared" si="153"/>
        <v>0.14104776805960817</v>
      </c>
      <c r="H1661" s="2" t="str">
        <f t="shared" si="154"/>
        <v>Sell</v>
      </c>
    </row>
    <row r="1662" spans="1:8" ht="13.5" x14ac:dyDescent="0.25">
      <c r="A1662" s="3">
        <f>TITRES_STAT!B1665</f>
        <v>44435</v>
      </c>
      <c r="B1662" s="5">
        <f>TITRES_STAT!D1665</f>
        <v>16.225999999999999</v>
      </c>
      <c r="C1662" s="2">
        <f t="shared" si="150"/>
        <v>17.033355850961922</v>
      </c>
      <c r="D1662" s="2">
        <f t="shared" si="152"/>
        <v>16.691648311255914</v>
      </c>
      <c r="E1662" s="2">
        <f t="shared" si="151"/>
        <v>0.34170753970600742</v>
      </c>
      <c r="F1662" s="2">
        <f t="shared" si="155"/>
        <v>0.1997014116596767</v>
      </c>
      <c r="G1662" s="2">
        <f t="shared" si="153"/>
        <v>0.14200612804633073</v>
      </c>
      <c r="H1662" s="2" t="str">
        <f t="shared" si="154"/>
        <v>Sell</v>
      </c>
    </row>
    <row r="1663" spans="1:8" ht="13.5" x14ac:dyDescent="0.25">
      <c r="A1663" s="3">
        <f>TITRES_STAT!B1666</f>
        <v>44438</v>
      </c>
      <c r="B1663" s="5">
        <f>TITRES_STAT!D1666</f>
        <v>16.225999999999999</v>
      </c>
      <c r="C1663" s="2">
        <f t="shared" si="150"/>
        <v>17.032685720044704</v>
      </c>
      <c r="D1663" s="2">
        <f t="shared" si="152"/>
        <v>16.657155843755476</v>
      </c>
      <c r="E1663" s="2">
        <f t="shared" si="151"/>
        <v>0.37552987628922807</v>
      </c>
      <c r="F1663" s="2">
        <f t="shared" si="155"/>
        <v>0.23486710458558699</v>
      </c>
      <c r="G1663" s="2">
        <f t="shared" si="153"/>
        <v>0.14066277170364108</v>
      </c>
      <c r="H1663" s="2" t="str">
        <f t="shared" si="154"/>
        <v>Sell</v>
      </c>
    </row>
    <row r="1664" spans="1:8" ht="13.5" x14ac:dyDescent="0.25">
      <c r="A1664" s="3">
        <f>TITRES_STAT!B1667</f>
        <v>44439</v>
      </c>
      <c r="B1664" s="5">
        <f>TITRES_STAT!D1667</f>
        <v>16.225999999999999</v>
      </c>
      <c r="C1664" s="2">
        <f t="shared" si="150"/>
        <v>16.958426378499365</v>
      </c>
      <c r="D1664" s="2">
        <f t="shared" si="152"/>
        <v>16.625218373847662</v>
      </c>
      <c r="E1664" s="2">
        <f t="shared" si="151"/>
        <v>0.33320800465170208</v>
      </c>
      <c r="F1664" s="2">
        <f t="shared" si="155"/>
        <v>0.25453528459881003</v>
      </c>
      <c r="G1664" s="2">
        <f t="shared" si="153"/>
        <v>7.8672720052892053E-2</v>
      </c>
      <c r="H1664" s="2" t="str">
        <f t="shared" si="154"/>
        <v>Sell</v>
      </c>
    </row>
    <row r="1665" spans="1:8" ht="13.5" x14ac:dyDescent="0.25">
      <c r="A1665" s="3">
        <f>TITRES_STAT!B1668</f>
        <v>44440</v>
      </c>
      <c r="B1665" s="5">
        <f>TITRES_STAT!D1668</f>
        <v>16.218</v>
      </c>
      <c r="C1665" s="2">
        <f t="shared" si="150"/>
        <v>16.895591551037924</v>
      </c>
      <c r="D1665" s="2">
        <f t="shared" si="152"/>
        <v>16.595054049858948</v>
      </c>
      <c r="E1665" s="2">
        <f t="shared" si="151"/>
        <v>0.30053750117897593</v>
      </c>
      <c r="F1665" s="2">
        <f t="shared" si="155"/>
        <v>0.26373572791484323</v>
      </c>
      <c r="G1665" s="2">
        <f t="shared" si="153"/>
        <v>3.6801773264132698E-2</v>
      </c>
      <c r="H1665" s="2" t="str">
        <f t="shared" si="154"/>
        <v>Sell</v>
      </c>
    </row>
    <row r="1666" spans="1:8" ht="13.5" x14ac:dyDescent="0.25">
      <c r="A1666" s="3">
        <f>TITRES_STAT!B1669</f>
        <v>44441</v>
      </c>
      <c r="B1666" s="5">
        <f>TITRES_STAT!D1669</f>
        <v>16.218</v>
      </c>
      <c r="C1666" s="2">
        <f t="shared" si="150"/>
        <v>16.79134669703209</v>
      </c>
      <c r="D1666" s="2">
        <f t="shared" si="152"/>
        <v>16.567124120239768</v>
      </c>
      <c r="E1666" s="2">
        <f t="shared" si="151"/>
        <v>0.2242225767923216</v>
      </c>
      <c r="F1666" s="2">
        <f t="shared" si="155"/>
        <v>0.25583309769033891</v>
      </c>
      <c r="G1666" s="2">
        <f t="shared" si="153"/>
        <v>-3.1610520898017302E-2</v>
      </c>
      <c r="H1666" s="2" t="str">
        <f t="shared" si="154"/>
        <v>Hold</v>
      </c>
    </row>
    <row r="1667" spans="1:8" ht="13.5" x14ac:dyDescent="0.25">
      <c r="A1667" s="3">
        <f>TITRES_STAT!B1670</f>
        <v>44442</v>
      </c>
      <c r="B1667" s="5">
        <f>TITRES_STAT!D1670</f>
        <v>16.218</v>
      </c>
      <c r="C1667" s="2">
        <f t="shared" si="150"/>
        <v>16.703139512873307</v>
      </c>
      <c r="D1667" s="2">
        <f t="shared" si="152"/>
        <v>16.541263074296083</v>
      </c>
      <c r="E1667" s="2">
        <f t="shared" si="151"/>
        <v>0.16187643857722378</v>
      </c>
      <c r="F1667" s="2">
        <f t="shared" si="155"/>
        <v>0.23704176586771589</v>
      </c>
      <c r="G1667" s="2">
        <f t="shared" si="153"/>
        <v>-7.5165327290492107E-2</v>
      </c>
      <c r="H1667" s="2" t="str">
        <f t="shared" si="154"/>
        <v>Hold</v>
      </c>
    </row>
    <row r="1668" spans="1:8" ht="13.5" x14ac:dyDescent="0.25">
      <c r="A1668" s="3">
        <f>TITRES_STAT!B1671</f>
        <v>44445</v>
      </c>
      <c r="B1668" s="5">
        <f>TITRES_STAT!D1671</f>
        <v>16.218</v>
      </c>
      <c r="C1668" s="2">
        <f t="shared" si="150"/>
        <v>16.64096420320049</v>
      </c>
      <c r="D1668" s="2">
        <f t="shared" si="152"/>
        <v>16.517317661385263</v>
      </c>
      <c r="E1668" s="2">
        <f t="shared" si="151"/>
        <v>0.12364654181522639</v>
      </c>
      <c r="F1668" s="2">
        <f t="shared" si="155"/>
        <v>0.21436272105721799</v>
      </c>
      <c r="G1668" s="2">
        <f t="shared" si="153"/>
        <v>-9.0716179241991601E-2</v>
      </c>
      <c r="H1668" s="2" t="str">
        <f t="shared" si="154"/>
        <v>Hold</v>
      </c>
    </row>
    <row r="1669" spans="1:8" ht="13.5" x14ac:dyDescent="0.25">
      <c r="A1669" s="3">
        <f>TITRES_STAT!B1672</f>
        <v>44446</v>
      </c>
      <c r="B1669" s="5">
        <f>TITRES_STAT!D1672</f>
        <v>16.218</v>
      </c>
      <c r="C1669" s="2">
        <f t="shared" si="150"/>
        <v>16.58835432578503</v>
      </c>
      <c r="D1669" s="2">
        <f t="shared" si="152"/>
        <v>16.495145982764132</v>
      </c>
      <c r="E1669" s="2">
        <f t="shared" si="151"/>
        <v>9.3208343020897644E-2</v>
      </c>
      <c r="F1669" s="2">
        <f t="shared" si="155"/>
        <v>0.19013184544995393</v>
      </c>
      <c r="G1669" s="2">
        <f t="shared" si="153"/>
        <v>-9.6923502429056285E-2</v>
      </c>
      <c r="H1669" s="2" t="str">
        <f t="shared" si="154"/>
        <v>Hold</v>
      </c>
    </row>
    <row r="1670" spans="1:8" ht="13.5" x14ac:dyDescent="0.25">
      <c r="A1670" s="3">
        <f>TITRES_STAT!B1673</f>
        <v>44447</v>
      </c>
      <c r="B1670" s="5">
        <f>TITRES_STAT!D1673</f>
        <v>16.218</v>
      </c>
      <c r="C1670" s="2">
        <f t="shared" si="150"/>
        <v>16.531376737202716</v>
      </c>
      <c r="D1670" s="2">
        <f t="shared" si="152"/>
        <v>16.474616650707532</v>
      </c>
      <c r="E1670" s="2">
        <f t="shared" si="151"/>
        <v>5.6760086495184936E-2</v>
      </c>
      <c r="F1670" s="2">
        <f t="shared" si="155"/>
        <v>0.16345749365900014</v>
      </c>
      <c r="G1670" s="2">
        <f t="shared" si="153"/>
        <v>-0.10669740716381521</v>
      </c>
      <c r="H1670" s="2" t="str">
        <f t="shared" si="154"/>
        <v>Hold</v>
      </c>
    </row>
    <row r="1671" spans="1:8" ht="13.5" x14ac:dyDescent="0.25">
      <c r="A1671" s="3">
        <f>TITRES_STAT!B1674</f>
        <v>44448</v>
      </c>
      <c r="B1671" s="5">
        <f>TITRES_STAT!D1674</f>
        <v>16.623000000000001</v>
      </c>
      <c r="C1671" s="2">
        <f t="shared" si="150"/>
        <v>16.484395700709992</v>
      </c>
      <c r="D1671" s="2">
        <f t="shared" si="152"/>
        <v>16.48560800991438</v>
      </c>
      <c r="E1671" s="2">
        <f t="shared" si="151"/>
        <v>-1.2123092043871964E-3</v>
      </c>
      <c r="F1671" s="2">
        <f t="shared" si="155"/>
        <v>0.13052353308632267</v>
      </c>
      <c r="G1671" s="2">
        <f t="shared" si="153"/>
        <v>-0.13173584229070986</v>
      </c>
      <c r="H1671" s="2" t="str">
        <f t="shared" si="154"/>
        <v>Hold</v>
      </c>
    </row>
    <row r="1672" spans="1:8" ht="13.5" x14ac:dyDescent="0.25">
      <c r="A1672" s="3">
        <f>TITRES_STAT!B1675</f>
        <v>44449</v>
      </c>
      <c r="B1672" s="5">
        <f>TITRES_STAT!D1675</f>
        <v>16.631</v>
      </c>
      <c r="C1672" s="2">
        <f t="shared" si="150"/>
        <v>16.444642515985379</v>
      </c>
      <c r="D1672" s="2">
        <f t="shared" si="152"/>
        <v>16.496377786957758</v>
      </c>
      <c r="E1672" s="2">
        <f t="shared" si="151"/>
        <v>-5.173527097237951E-2</v>
      </c>
      <c r="F1672" s="2">
        <f t="shared" si="155"/>
        <v>9.4071772274582244E-2</v>
      </c>
      <c r="G1672" s="2">
        <f t="shared" si="153"/>
        <v>-0.14580704324696175</v>
      </c>
      <c r="H1672" s="2" t="str">
        <f t="shared" si="154"/>
        <v>Hold</v>
      </c>
    </row>
    <row r="1673" spans="1:8" ht="13.5" x14ac:dyDescent="0.25">
      <c r="A1673" s="3">
        <f>TITRES_STAT!B1676</f>
        <v>44452</v>
      </c>
      <c r="B1673" s="5">
        <f>TITRES_STAT!D1676</f>
        <v>16.218</v>
      </c>
      <c r="C1673" s="2">
        <f t="shared" si="150"/>
        <v>16.411005205833781</v>
      </c>
      <c r="D1673" s="2">
        <f t="shared" si="152"/>
        <v>16.475757210146071</v>
      </c>
      <c r="E1673" s="2">
        <f t="shared" si="151"/>
        <v>-6.4752004312289557E-2</v>
      </c>
      <c r="F1673" s="2">
        <f t="shared" si="155"/>
        <v>6.2307016957207889E-2</v>
      </c>
      <c r="G1673" s="2">
        <f t="shared" si="153"/>
        <v>-0.12705902126949745</v>
      </c>
      <c r="H1673" s="2" t="str">
        <f t="shared" si="154"/>
        <v>Hold</v>
      </c>
    </row>
    <row r="1674" spans="1:8" ht="13.5" x14ac:dyDescent="0.25">
      <c r="A1674" s="3">
        <f>TITRES_STAT!B1677</f>
        <v>44453</v>
      </c>
      <c r="B1674" s="5">
        <f>TITRES_STAT!D1677</f>
        <v>16.225999999999999</v>
      </c>
      <c r="C1674" s="2">
        <f t="shared" si="150"/>
        <v>16.38254286647474</v>
      </c>
      <c r="D1674" s="2">
        <f t="shared" si="152"/>
        <v>16.457256676061178</v>
      </c>
      <c r="E1674" s="2">
        <f t="shared" si="151"/>
        <v>-7.4713809586437918E-2</v>
      </c>
      <c r="F1674" s="2">
        <f t="shared" si="155"/>
        <v>3.4902851648478728E-2</v>
      </c>
      <c r="G1674" s="2">
        <f t="shared" si="153"/>
        <v>-0.10961666123491665</v>
      </c>
      <c r="H1674" s="2" t="str">
        <f t="shared" si="154"/>
        <v>Hold</v>
      </c>
    </row>
    <row r="1675" spans="1:8" ht="13.5" x14ac:dyDescent="0.25">
      <c r="A1675" s="3">
        <f>TITRES_STAT!B1678</f>
        <v>44454</v>
      </c>
      <c r="B1675" s="5">
        <f>TITRES_STAT!D1678</f>
        <v>16.234000000000002</v>
      </c>
      <c r="C1675" s="2">
        <f t="shared" si="150"/>
        <v>16.357228579324779</v>
      </c>
      <c r="D1675" s="2">
        <f t="shared" si="152"/>
        <v>16.440719144501092</v>
      </c>
      <c r="E1675" s="2">
        <f t="shared" si="151"/>
        <v>-8.3490565176312259E-2</v>
      </c>
      <c r="F1675" s="2">
        <f t="shared" si="155"/>
        <v>1.122416828352053E-2</v>
      </c>
      <c r="G1675" s="2">
        <f t="shared" si="153"/>
        <v>-9.4714733459832792E-2</v>
      </c>
      <c r="H1675" s="2" t="str">
        <f t="shared" si="154"/>
        <v>Hold</v>
      </c>
    </row>
    <row r="1676" spans="1:8" ht="13.5" x14ac:dyDescent="0.25">
      <c r="A1676" s="3">
        <f>TITRES_STAT!B1679</f>
        <v>44455</v>
      </c>
      <c r="B1676" s="5">
        <f>TITRES_STAT!D1679</f>
        <v>16.234000000000002</v>
      </c>
      <c r="C1676" s="2">
        <f t="shared" si="150"/>
        <v>16.335808797890198</v>
      </c>
      <c r="D1676" s="2">
        <f t="shared" si="152"/>
        <v>16.425406615278789</v>
      </c>
      <c r="E1676" s="2">
        <f t="shared" si="151"/>
        <v>-8.9597817388590073E-2</v>
      </c>
      <c r="F1676" s="2">
        <f t="shared" si="155"/>
        <v>-8.9402288509015902E-3</v>
      </c>
      <c r="G1676" s="2">
        <f t="shared" si="153"/>
        <v>-8.0657588537688479E-2</v>
      </c>
      <c r="H1676" s="2" t="str">
        <f t="shared" si="154"/>
        <v>Hold</v>
      </c>
    </row>
    <row r="1677" spans="1:8" ht="13.5" x14ac:dyDescent="0.25">
      <c r="A1677" s="3">
        <f>TITRES_STAT!B1680</f>
        <v>44456</v>
      </c>
      <c r="B1677" s="5">
        <f>TITRES_STAT!D1680</f>
        <v>16.234000000000002</v>
      </c>
      <c r="C1677" s="2">
        <f t="shared" si="150"/>
        <v>16.317684367445551</v>
      </c>
      <c r="D1677" s="2">
        <f t="shared" si="152"/>
        <v>16.41122834748036</v>
      </c>
      <c r="E1677" s="2">
        <f t="shared" si="151"/>
        <v>-9.3543980034809238E-2</v>
      </c>
      <c r="F1677" s="2">
        <f t="shared" si="155"/>
        <v>-2.586097908768312E-2</v>
      </c>
      <c r="G1677" s="2">
        <f t="shared" si="153"/>
        <v>-6.7683000947126121E-2</v>
      </c>
      <c r="H1677" s="2" t="str">
        <f t="shared" si="154"/>
        <v>Hold</v>
      </c>
    </row>
    <row r="1678" spans="1:8" ht="13.5" x14ac:dyDescent="0.25">
      <c r="A1678" s="3">
        <f>TITRES_STAT!B1681</f>
        <v>44459</v>
      </c>
      <c r="B1678" s="5">
        <f>TITRES_STAT!D1681</f>
        <v>16.234000000000002</v>
      </c>
      <c r="C1678" s="2">
        <f t="shared" si="150"/>
        <v>16.302348310915466</v>
      </c>
      <c r="D1678" s="2">
        <f t="shared" si="152"/>
        <v>16.398100321741076</v>
      </c>
      <c r="E1678" s="2">
        <f t="shared" si="151"/>
        <v>-9.5752010825609801E-2</v>
      </c>
      <c r="F1678" s="2">
        <f t="shared" si="155"/>
        <v>-3.9839185435268459E-2</v>
      </c>
      <c r="G1678" s="2">
        <f t="shared" si="153"/>
        <v>-5.5912825390341342E-2</v>
      </c>
      <c r="H1678" s="2" t="str">
        <f t="shared" si="154"/>
        <v>Hold</v>
      </c>
    </row>
    <row r="1679" spans="1:8" ht="13.5" x14ac:dyDescent="0.25">
      <c r="A1679" s="3">
        <f>TITRES_STAT!B1682</f>
        <v>44460</v>
      </c>
      <c r="B1679" s="5">
        <f>TITRES_STAT!D1682</f>
        <v>16.234000000000002</v>
      </c>
      <c r="C1679" s="2">
        <f t="shared" ref="C1679:C1742" si="156">$C$4*B1669+C1678*(1-$C$4)</f>
        <v>16.289371647697703</v>
      </c>
      <c r="D1679" s="2">
        <f t="shared" si="152"/>
        <v>16.385944742352848</v>
      </c>
      <c r="E1679" s="2">
        <f t="shared" si="151"/>
        <v>-9.6573094655145297E-2</v>
      </c>
      <c r="F1679" s="2">
        <f t="shared" si="155"/>
        <v>-5.1185967279243835E-2</v>
      </c>
      <c r="G1679" s="2">
        <f t="shared" si="153"/>
        <v>-4.5387127375901462E-2</v>
      </c>
      <c r="H1679" s="2" t="str">
        <f t="shared" si="154"/>
        <v>Hold</v>
      </c>
    </row>
    <row r="1680" spans="1:8" ht="13.5" x14ac:dyDescent="0.25">
      <c r="A1680" s="3">
        <f>TITRES_STAT!B1683</f>
        <v>44461</v>
      </c>
      <c r="B1680" s="5">
        <f>TITRES_STAT!D1683</f>
        <v>16.234000000000002</v>
      </c>
      <c r="C1680" s="2">
        <f t="shared" si="156"/>
        <v>16.278391394205748</v>
      </c>
      <c r="D1680" s="2">
        <f t="shared" si="152"/>
        <v>16.374689576252639</v>
      </c>
      <c r="E1680" s="2">
        <f t="shared" si="151"/>
        <v>-9.6298182046890446E-2</v>
      </c>
      <c r="F1680" s="2">
        <f t="shared" si="155"/>
        <v>-6.0208410232773159E-2</v>
      </c>
      <c r="G1680" s="2">
        <f t="shared" si="153"/>
        <v>-3.6089771814117287E-2</v>
      </c>
      <c r="H1680" s="2" t="str">
        <f t="shared" si="154"/>
        <v>Hold</v>
      </c>
    </row>
    <row r="1681" spans="1:8" ht="13.5" x14ac:dyDescent="0.25">
      <c r="A1681" s="3">
        <f>TITRES_STAT!B1684</f>
        <v>44462</v>
      </c>
      <c r="B1681" s="5">
        <f>TITRES_STAT!D1684</f>
        <v>16.234000000000002</v>
      </c>
      <c r="C1681" s="2">
        <f t="shared" si="156"/>
        <v>16.331408102789478</v>
      </c>
      <c r="D1681" s="2">
        <f t="shared" si="152"/>
        <v>16.36426812615985</v>
      </c>
      <c r="E1681" s="2">
        <f t="shared" si="151"/>
        <v>-3.2860023370371749E-2</v>
      </c>
      <c r="F1681" s="2">
        <f t="shared" si="155"/>
        <v>-5.4738732860292884E-2</v>
      </c>
      <c r="G1681" s="2">
        <f t="shared" si="153"/>
        <v>2.1878709489921135E-2</v>
      </c>
      <c r="H1681" s="2" t="str">
        <f t="shared" si="154"/>
        <v>Sell</v>
      </c>
    </row>
    <row r="1682" spans="1:8" ht="13.5" x14ac:dyDescent="0.25">
      <c r="A1682" s="3">
        <f>TITRES_STAT!B1685</f>
        <v>44463</v>
      </c>
      <c r="B1682" s="5">
        <f>TITRES_STAT!D1685</f>
        <v>16.234000000000002</v>
      </c>
      <c r="C1682" s="2">
        <f t="shared" si="156"/>
        <v>16.37749916389879</v>
      </c>
      <c r="D1682" s="2">
        <f t="shared" si="152"/>
        <v>16.354618635333196</v>
      </c>
      <c r="E1682" s="2">
        <f t="shared" si="151"/>
        <v>2.288052856559375E-2</v>
      </c>
      <c r="F1682" s="2">
        <f t="shared" si="155"/>
        <v>-3.921488057511556E-2</v>
      </c>
      <c r="G1682" s="2">
        <f t="shared" si="153"/>
        <v>6.209540914070931E-2</v>
      </c>
      <c r="H1682" s="2" t="str">
        <f t="shared" si="154"/>
        <v>Sell</v>
      </c>
    </row>
    <row r="1683" spans="1:8" ht="13.5" x14ac:dyDescent="0.25">
      <c r="A1683" s="3">
        <f>TITRES_STAT!B1686</f>
        <v>44466</v>
      </c>
      <c r="B1683" s="5">
        <f>TITRES_STAT!D1686</f>
        <v>16.234000000000002</v>
      </c>
      <c r="C1683" s="2">
        <f t="shared" si="156"/>
        <v>16.352960830991282</v>
      </c>
      <c r="D1683" s="2">
        <f t="shared" si="152"/>
        <v>16.345683921604813</v>
      </c>
      <c r="E1683" s="2">
        <f t="shared" si="151"/>
        <v>7.2769093864692991E-3</v>
      </c>
      <c r="F1683" s="2">
        <f t="shared" si="155"/>
        <v>-2.9916522582798588E-2</v>
      </c>
      <c r="G1683" s="2">
        <f t="shared" si="153"/>
        <v>3.7193431969267887E-2</v>
      </c>
      <c r="H1683" s="2" t="str">
        <f t="shared" si="154"/>
        <v>Sell</v>
      </c>
    </row>
    <row r="1684" spans="1:8" ht="13.5" x14ac:dyDescent="0.25">
      <c r="A1684" s="3">
        <f>TITRES_STAT!B1687</f>
        <v>44467</v>
      </c>
      <c r="B1684" s="5">
        <f>TITRES_STAT!D1687</f>
        <v>16.234000000000002</v>
      </c>
      <c r="C1684" s="2">
        <f t="shared" si="156"/>
        <v>16.333428395454163</v>
      </c>
      <c r="D1684" s="2">
        <f t="shared" si="152"/>
        <v>16.337411038522976</v>
      </c>
      <c r="E1684" s="2">
        <f t="shared" si="151"/>
        <v>-3.9826430688130188E-3</v>
      </c>
      <c r="F1684" s="2">
        <f t="shared" si="155"/>
        <v>-2.4729746680001476E-2</v>
      </c>
      <c r="G1684" s="2">
        <f t="shared" si="153"/>
        <v>2.0747103611188457E-2</v>
      </c>
      <c r="H1684" s="2" t="str">
        <f t="shared" si="154"/>
        <v>Sell</v>
      </c>
    </row>
    <row r="1685" spans="1:8" ht="13.5" x14ac:dyDescent="0.25">
      <c r="A1685" s="3">
        <f>TITRES_STAT!B1688</f>
        <v>44468</v>
      </c>
      <c r="B1685" s="5">
        <f>TITRES_STAT!D1688</f>
        <v>16.234000000000002</v>
      </c>
      <c r="C1685" s="2">
        <f t="shared" si="156"/>
        <v>16.318131719230447</v>
      </c>
      <c r="D1685" s="2">
        <f t="shared" si="152"/>
        <v>16.329750961595348</v>
      </c>
      <c r="E1685" s="2">
        <f t="shared" si="151"/>
        <v>-1.1619242364901083E-2</v>
      </c>
      <c r="F1685" s="2">
        <f t="shared" si="155"/>
        <v>-2.2107645816981398E-2</v>
      </c>
      <c r="G1685" s="2">
        <f t="shared" si="153"/>
        <v>1.0488403452080314E-2</v>
      </c>
      <c r="H1685" s="2" t="str">
        <f t="shared" si="154"/>
        <v>Sell</v>
      </c>
    </row>
    <row r="1686" spans="1:8" ht="13.5" x14ac:dyDescent="0.25">
      <c r="A1686" s="3">
        <f>TITRES_STAT!B1689</f>
        <v>44469</v>
      </c>
      <c r="B1686" s="5">
        <f>TITRES_STAT!D1689</f>
        <v>16.234000000000002</v>
      </c>
      <c r="C1686" s="2">
        <f t="shared" si="156"/>
        <v>16.305188377810378</v>
      </c>
      <c r="D1686" s="2">
        <f t="shared" si="152"/>
        <v>16.322658297773472</v>
      </c>
      <c r="E1686" s="2">
        <f t="shared" si="151"/>
        <v>-1.7469919963094327E-2</v>
      </c>
      <c r="F1686" s="2">
        <f t="shared" si="155"/>
        <v>-2.1180100646203983E-2</v>
      </c>
      <c r="G1686" s="2">
        <f t="shared" si="153"/>
        <v>3.7101806831096561E-3</v>
      </c>
      <c r="H1686" s="2" t="str">
        <f t="shared" si="154"/>
        <v>Sell</v>
      </c>
    </row>
    <row r="1687" spans="1:8" ht="13.5" x14ac:dyDescent="0.25">
      <c r="A1687" s="3">
        <f>TITRES_STAT!B1690</f>
        <v>44470</v>
      </c>
      <c r="B1687" s="5">
        <f>TITRES_STAT!D1690</f>
        <v>16.242000000000001</v>
      </c>
      <c r="C1687" s="2">
        <f t="shared" si="156"/>
        <v>16.294236319685705</v>
      </c>
      <c r="D1687" s="2">
        <f t="shared" si="152"/>
        <v>16.316683609049509</v>
      </c>
      <c r="E1687" s="2">
        <f t="shared" si="151"/>
        <v>-2.2447289363803691E-2</v>
      </c>
      <c r="F1687" s="2">
        <f t="shared" si="155"/>
        <v>-2.1433538389723925E-2</v>
      </c>
      <c r="G1687" s="2">
        <f t="shared" si="153"/>
        <v>-1.0137509740797655E-3</v>
      </c>
      <c r="H1687" s="2" t="str">
        <f t="shared" si="154"/>
        <v>Hold</v>
      </c>
    </row>
    <row r="1688" spans="1:8" ht="13.5" x14ac:dyDescent="0.25">
      <c r="A1688" s="3">
        <f>TITRES_STAT!B1691</f>
        <v>44473</v>
      </c>
      <c r="B1688" s="5">
        <f>TITRES_STAT!D1691</f>
        <v>16.218</v>
      </c>
      <c r="C1688" s="2">
        <f t="shared" si="156"/>
        <v>16.284969193580213</v>
      </c>
      <c r="D1688" s="2">
        <f t="shared" si="152"/>
        <v>16.309373712082877</v>
      </c>
      <c r="E1688" s="2">
        <f t="shared" si="151"/>
        <v>-2.4404518502663564E-2</v>
      </c>
      <c r="F1688" s="2">
        <f t="shared" si="155"/>
        <v>-2.2027734412311855E-2</v>
      </c>
      <c r="G1688" s="2">
        <f t="shared" si="153"/>
        <v>-2.3767840903517086E-3</v>
      </c>
      <c r="H1688" s="2" t="str">
        <f t="shared" si="154"/>
        <v>Hold</v>
      </c>
    </row>
    <row r="1689" spans="1:8" ht="13.5" x14ac:dyDescent="0.25">
      <c r="A1689" s="3">
        <f>TITRES_STAT!B1692</f>
        <v>44474</v>
      </c>
      <c r="B1689" s="5">
        <f>TITRES_STAT!D1692</f>
        <v>16.218</v>
      </c>
      <c r="C1689" s="2">
        <f t="shared" si="156"/>
        <v>16.277127779183257</v>
      </c>
      <c r="D1689" s="2">
        <f t="shared" si="152"/>
        <v>16.302605288965626</v>
      </c>
      <c r="E1689" s="2">
        <f t="shared" si="151"/>
        <v>-2.5477509782369623E-2</v>
      </c>
      <c r="F1689" s="2">
        <f t="shared" si="155"/>
        <v>-2.2717689486323411E-2</v>
      </c>
      <c r="G1689" s="2">
        <f t="shared" si="153"/>
        <v>-2.7598202960462115E-3</v>
      </c>
      <c r="H1689" s="2" t="str">
        <f t="shared" si="154"/>
        <v>Hold</v>
      </c>
    </row>
    <row r="1690" spans="1:8" ht="13.5" x14ac:dyDescent="0.25">
      <c r="A1690" s="3">
        <f>TITRES_STAT!B1693</f>
        <v>44475</v>
      </c>
      <c r="B1690" s="5">
        <f>TITRES_STAT!D1693</f>
        <v>16.218</v>
      </c>
      <c r="C1690" s="2">
        <f t="shared" si="156"/>
        <v>16.270492736231986</v>
      </c>
      <c r="D1690" s="2">
        <f t="shared" si="152"/>
        <v>16.296338230523727</v>
      </c>
      <c r="E1690" s="2">
        <f t="shared" si="151"/>
        <v>-2.5845494291740323E-2</v>
      </c>
      <c r="F1690" s="2">
        <f t="shared" si="155"/>
        <v>-2.3343250447406795E-2</v>
      </c>
      <c r="G1690" s="2">
        <f t="shared" si="153"/>
        <v>-2.5022438443335279E-3</v>
      </c>
      <c r="H1690" s="2" t="str">
        <f t="shared" si="154"/>
        <v>Hold</v>
      </c>
    </row>
    <row r="1691" spans="1:8" ht="13.5" x14ac:dyDescent="0.25">
      <c r="A1691" s="3">
        <f>TITRES_STAT!B1694</f>
        <v>44476</v>
      </c>
      <c r="B1691" s="5">
        <f>TITRES_STAT!D1694</f>
        <v>15.869</v>
      </c>
      <c r="C1691" s="2">
        <f t="shared" si="156"/>
        <v>16.264878469119374</v>
      </c>
      <c r="D1691" s="2">
        <f t="shared" si="152"/>
        <v>16.264683546781228</v>
      </c>
      <c r="E1691" s="2">
        <f t="shared" si="151"/>
        <v>1.9492233814588644E-4</v>
      </c>
      <c r="F1691" s="2">
        <f t="shared" si="155"/>
        <v>-1.8635615890296258E-2</v>
      </c>
      <c r="G1691" s="2">
        <f t="shared" si="153"/>
        <v>1.8830538228442145E-2</v>
      </c>
      <c r="H1691" s="2" t="str">
        <f t="shared" si="154"/>
        <v>Sell</v>
      </c>
    </row>
    <row r="1692" spans="1:8" ht="13.5" x14ac:dyDescent="0.25">
      <c r="A1692" s="3">
        <f>TITRES_STAT!B1695</f>
        <v>44477</v>
      </c>
      <c r="B1692" s="5">
        <f>TITRES_STAT!D1695</f>
        <v>15.869</v>
      </c>
      <c r="C1692" s="2">
        <f t="shared" si="156"/>
        <v>16.2601279354087</v>
      </c>
      <c r="D1692" s="2">
        <f t="shared" si="152"/>
        <v>16.235373654427061</v>
      </c>
      <c r="E1692" s="2">
        <f t="shared" ref="E1692:E1755" si="157">C1692-D1692</f>
        <v>2.4754280981639454E-2</v>
      </c>
      <c r="F1692" s="2">
        <f t="shared" si="155"/>
        <v>-9.9576365159091164E-3</v>
      </c>
      <c r="G1692" s="2">
        <f t="shared" si="153"/>
        <v>3.4711917497548567E-2</v>
      </c>
      <c r="H1692" s="2" t="str">
        <f t="shared" si="154"/>
        <v>Sell</v>
      </c>
    </row>
    <row r="1693" spans="1:8" ht="13.5" x14ac:dyDescent="0.25">
      <c r="A1693" s="3">
        <f>TITRES_STAT!B1696</f>
        <v>44480</v>
      </c>
      <c r="B1693" s="5">
        <f>TITRES_STAT!D1696</f>
        <v>15.869</v>
      </c>
      <c r="C1693" s="2">
        <f t="shared" si="156"/>
        <v>16.256108253038132</v>
      </c>
      <c r="D1693" s="2">
        <f t="shared" ref="D1693:D1756" si="158">$D$4*B1693+(1-$D$4)*D1692</f>
        <v>16.20823486521024</v>
      </c>
      <c r="E1693" s="2">
        <f t="shared" si="157"/>
        <v>4.7873387827891634E-2</v>
      </c>
      <c r="F1693" s="2">
        <f t="shared" si="155"/>
        <v>1.6085683528510343E-3</v>
      </c>
      <c r="G1693" s="2">
        <f t="shared" si="153"/>
        <v>4.6264819475040603E-2</v>
      </c>
      <c r="H1693" s="2" t="str">
        <f t="shared" si="154"/>
        <v>Sell</v>
      </c>
    </row>
    <row r="1694" spans="1:8" ht="13.5" x14ac:dyDescent="0.25">
      <c r="A1694" s="3">
        <f>TITRES_STAT!B1697</f>
        <v>44481</v>
      </c>
      <c r="B1694" s="5">
        <f>TITRES_STAT!D1697</f>
        <v>15.869</v>
      </c>
      <c r="C1694" s="2">
        <f t="shared" si="156"/>
        <v>16.252706983339959</v>
      </c>
      <c r="D1694" s="2">
        <f t="shared" si="158"/>
        <v>16.183106356676149</v>
      </c>
      <c r="E1694" s="2">
        <f t="shared" si="157"/>
        <v>6.9600626663810061E-2</v>
      </c>
      <c r="F1694" s="2">
        <f t="shared" si="155"/>
        <v>1.520698001504284E-2</v>
      </c>
      <c r="G1694" s="2">
        <f t="shared" si="153"/>
        <v>5.4393646648767224E-2</v>
      </c>
      <c r="H1694" s="2" t="str">
        <f t="shared" si="154"/>
        <v>Sell</v>
      </c>
    </row>
    <row r="1695" spans="1:8" ht="13.5" x14ac:dyDescent="0.25">
      <c r="A1695" s="3">
        <f>TITRES_STAT!B1698</f>
        <v>44482</v>
      </c>
      <c r="B1695" s="5">
        <f>TITRES_STAT!D1698</f>
        <v>15.877000000000001</v>
      </c>
      <c r="C1695" s="2">
        <f t="shared" si="156"/>
        <v>16.249828985903044</v>
      </c>
      <c r="D1695" s="2">
        <f t="shared" si="158"/>
        <v>16.160431811737176</v>
      </c>
      <c r="E1695" s="2">
        <f t="shared" si="157"/>
        <v>8.9397174165867455E-2</v>
      </c>
      <c r="F1695" s="2">
        <f t="shared" si="155"/>
        <v>3.0045018845207765E-2</v>
      </c>
      <c r="G1695" s="2">
        <f t="shared" si="153"/>
        <v>5.935215532065969E-2</v>
      </c>
      <c r="H1695" s="2" t="str">
        <f t="shared" si="154"/>
        <v>Sell</v>
      </c>
    </row>
    <row r="1696" spans="1:8" ht="13.5" x14ac:dyDescent="0.25">
      <c r="A1696" s="3">
        <f>TITRES_STAT!B1699</f>
        <v>44483</v>
      </c>
      <c r="B1696" s="5">
        <f>TITRES_STAT!D1699</f>
        <v>15.877000000000001</v>
      </c>
      <c r="C1696" s="2">
        <f t="shared" si="156"/>
        <v>16.247393757302575</v>
      </c>
      <c r="D1696" s="2">
        <f t="shared" si="158"/>
        <v>16.139436862719606</v>
      </c>
      <c r="E1696" s="2">
        <f t="shared" si="157"/>
        <v>0.1079568945829692</v>
      </c>
      <c r="F1696" s="2">
        <f t="shared" si="155"/>
        <v>4.5627393992760057E-2</v>
      </c>
      <c r="G1696" s="2">
        <f t="shared" si="153"/>
        <v>6.2329500590209141E-2</v>
      </c>
      <c r="H1696" s="2" t="str">
        <f t="shared" si="154"/>
        <v>Sell</v>
      </c>
    </row>
    <row r="1697" spans="1:8" ht="13.5" x14ac:dyDescent="0.25">
      <c r="A1697" s="3">
        <f>TITRES_STAT!B1700</f>
        <v>44488</v>
      </c>
      <c r="B1697" s="5">
        <f>TITRES_STAT!D1700</f>
        <v>15.885</v>
      </c>
      <c r="C1697" s="2">
        <f t="shared" si="156"/>
        <v>16.246563948486795</v>
      </c>
      <c r="D1697" s="2">
        <f t="shared" si="158"/>
        <v>16.12058968770334</v>
      </c>
      <c r="E1697" s="2">
        <f t="shared" si="157"/>
        <v>0.12597426078345464</v>
      </c>
      <c r="F1697" s="2">
        <f t="shared" si="155"/>
        <v>6.1696767350898976E-2</v>
      </c>
      <c r="G1697" s="2">
        <f t="shared" si="153"/>
        <v>6.4277493432555663E-2</v>
      </c>
      <c r="H1697" s="2" t="str">
        <f t="shared" si="154"/>
        <v>Sell</v>
      </c>
    </row>
    <row r="1698" spans="1:8" ht="13.5" x14ac:dyDescent="0.25">
      <c r="A1698" s="3">
        <f>TITRES_STAT!B1701</f>
        <v>44489</v>
      </c>
      <c r="B1698" s="5">
        <f>TITRES_STAT!D1701</f>
        <v>15.894</v>
      </c>
      <c r="C1698" s="2">
        <f t="shared" si="156"/>
        <v>16.242169494873441</v>
      </c>
      <c r="D1698" s="2">
        <f t="shared" si="158"/>
        <v>16.10380526639198</v>
      </c>
      <c r="E1698" s="2">
        <f t="shared" si="157"/>
        <v>0.13836422848146057</v>
      </c>
      <c r="F1698" s="2">
        <f t="shared" si="155"/>
        <v>7.703025957701129E-2</v>
      </c>
      <c r="G1698" s="2">
        <f t="shared" si="153"/>
        <v>6.1333968904449282E-2</v>
      </c>
      <c r="H1698" s="2" t="str">
        <f t="shared" si="154"/>
        <v>Sell</v>
      </c>
    </row>
    <row r="1699" spans="1:8" ht="13.5" x14ac:dyDescent="0.25">
      <c r="A1699" s="3">
        <f>TITRES_STAT!B1702</f>
        <v>44490</v>
      </c>
      <c r="B1699" s="5">
        <f>TITRES_STAT!D1702</f>
        <v>15.837</v>
      </c>
      <c r="C1699" s="2">
        <f t="shared" si="156"/>
        <v>16.238451111046757</v>
      </c>
      <c r="D1699" s="2">
        <f t="shared" si="158"/>
        <v>16.084041913325908</v>
      </c>
      <c r="E1699" s="2">
        <f t="shared" si="157"/>
        <v>0.15440919772084882</v>
      </c>
      <c r="F1699" s="2">
        <f t="shared" si="155"/>
        <v>9.2506047205778791E-2</v>
      </c>
      <c r="G1699" s="2">
        <f t="shared" si="153"/>
        <v>6.1903150515070032E-2</v>
      </c>
      <c r="H1699" s="2" t="str">
        <f t="shared" si="154"/>
        <v>Sell</v>
      </c>
    </row>
    <row r="1700" spans="1:8" ht="13.5" x14ac:dyDescent="0.25">
      <c r="A1700" s="3">
        <f>TITRES_STAT!B1703</f>
        <v>44491</v>
      </c>
      <c r="B1700" s="5">
        <f>TITRES_STAT!D1703</f>
        <v>15.837</v>
      </c>
      <c r="C1700" s="2">
        <f t="shared" si="156"/>
        <v>16.235304786270333</v>
      </c>
      <c r="D1700" s="2">
        <f t="shared" si="158"/>
        <v>16.065742512338804</v>
      </c>
      <c r="E1700" s="2">
        <f t="shared" si="157"/>
        <v>0.16956227393152901</v>
      </c>
      <c r="F1700" s="2">
        <f t="shared" si="155"/>
        <v>0.10791729255092883</v>
      </c>
      <c r="G1700" s="2">
        <f t="shared" ref="G1700:G1763" si="159">E1700-F1700</f>
        <v>6.1644981380600178E-2</v>
      </c>
      <c r="H1700" s="2" t="str">
        <f t="shared" ref="H1700:H1763" si="160">IF(G1700&lt;0,"Hold","Sell")</f>
        <v>Sell</v>
      </c>
    </row>
    <row r="1701" spans="1:8" ht="13.5" x14ac:dyDescent="0.25">
      <c r="A1701" s="3">
        <f>TITRES_STAT!B1704</f>
        <v>44494</v>
      </c>
      <c r="B1701" s="5">
        <f>TITRES_STAT!D1704</f>
        <v>15.894</v>
      </c>
      <c r="C1701" s="2">
        <f t="shared" si="156"/>
        <v>16.178950203767204</v>
      </c>
      <c r="D1701" s="2">
        <f t="shared" si="158"/>
        <v>16.053020844758151</v>
      </c>
      <c r="E1701" s="2">
        <f t="shared" si="157"/>
        <v>0.12592935900905289</v>
      </c>
      <c r="F1701" s="2">
        <f t="shared" ref="F1701:F1764" si="161">(E1701*(2/(10)))+((1-(2/10))*F1700)</f>
        <v>0.11151970584255365</v>
      </c>
      <c r="G1701" s="2">
        <f t="shared" si="159"/>
        <v>1.4409653166499239E-2</v>
      </c>
      <c r="H1701" s="2" t="str">
        <f t="shared" si="160"/>
        <v>Sell</v>
      </c>
    </row>
    <row r="1702" spans="1:8" ht="13.5" x14ac:dyDescent="0.25">
      <c r="A1702" s="3">
        <f>TITRES_STAT!B1705</f>
        <v>44495</v>
      </c>
      <c r="B1702" s="5">
        <f>TITRES_STAT!D1705</f>
        <v>15.845000000000001</v>
      </c>
      <c r="C1702" s="2">
        <f t="shared" si="156"/>
        <v>16.131265557033789</v>
      </c>
      <c r="D1702" s="2">
        <f t="shared" si="158"/>
        <v>16.037611893294585</v>
      </c>
      <c r="E1702" s="2">
        <f t="shared" si="157"/>
        <v>9.3653663739203807E-2</v>
      </c>
      <c r="F1702" s="2">
        <f t="shared" si="161"/>
        <v>0.10794649742188368</v>
      </c>
      <c r="G1702" s="2">
        <f t="shared" si="159"/>
        <v>-1.4292833682679876E-2</v>
      </c>
      <c r="H1702" s="2" t="str">
        <f t="shared" si="160"/>
        <v>Hold</v>
      </c>
    </row>
    <row r="1703" spans="1:8" ht="13.5" x14ac:dyDescent="0.25">
      <c r="A1703" s="3">
        <f>TITRES_STAT!B1706</f>
        <v>44496</v>
      </c>
      <c r="B1703" s="5">
        <f>TITRES_STAT!D1706</f>
        <v>15.845000000000001</v>
      </c>
      <c r="C1703" s="2">
        <f t="shared" si="156"/>
        <v>16.09091700979782</v>
      </c>
      <c r="D1703" s="2">
        <f t="shared" si="158"/>
        <v>16.023344345643135</v>
      </c>
      <c r="E1703" s="2">
        <f t="shared" si="157"/>
        <v>6.7572664154685214E-2</v>
      </c>
      <c r="F1703" s="2">
        <f t="shared" si="161"/>
        <v>9.9871730768443995E-2</v>
      </c>
      <c r="G1703" s="2">
        <f t="shared" si="159"/>
        <v>-3.2299066613758781E-2</v>
      </c>
      <c r="H1703" s="2" t="str">
        <f t="shared" si="160"/>
        <v>Hold</v>
      </c>
    </row>
    <row r="1704" spans="1:8" ht="13.5" x14ac:dyDescent="0.25">
      <c r="A1704" s="3">
        <f>TITRES_STAT!B1707</f>
        <v>44497</v>
      </c>
      <c r="B1704" s="5">
        <f>TITRES_STAT!D1707</f>
        <v>15.811999999999999</v>
      </c>
      <c r="C1704" s="2">
        <f t="shared" si="156"/>
        <v>16.056775931367387</v>
      </c>
      <c r="D1704" s="2">
        <f t="shared" si="158"/>
        <v>16.007689208928831</v>
      </c>
      <c r="E1704" s="2">
        <f t="shared" si="157"/>
        <v>4.9086722438556052E-2</v>
      </c>
      <c r="F1704" s="2">
        <f t="shared" si="161"/>
        <v>8.9714729102466417E-2</v>
      </c>
      <c r="G1704" s="2">
        <f t="shared" si="159"/>
        <v>-4.0628006663910365E-2</v>
      </c>
      <c r="H1704" s="2" t="str">
        <f t="shared" si="160"/>
        <v>Hold</v>
      </c>
    </row>
    <row r="1705" spans="1:8" ht="13.5" x14ac:dyDescent="0.25">
      <c r="A1705" s="3">
        <f>TITRES_STAT!B1708</f>
        <v>44498</v>
      </c>
      <c r="B1705" s="5">
        <f>TITRES_STAT!D1708</f>
        <v>15.811999999999999</v>
      </c>
      <c r="C1705" s="2">
        <f t="shared" si="156"/>
        <v>16.029118095772404</v>
      </c>
      <c r="D1705" s="2">
        <f t="shared" si="158"/>
        <v>15.99319371197114</v>
      </c>
      <c r="E1705" s="2">
        <f t="shared" si="157"/>
        <v>3.592438380126417E-2</v>
      </c>
      <c r="F1705" s="2">
        <f t="shared" si="161"/>
        <v>7.8956660042225971E-2</v>
      </c>
      <c r="G1705" s="2">
        <f t="shared" si="159"/>
        <v>-4.30322762409618E-2</v>
      </c>
      <c r="H1705" s="2" t="str">
        <f t="shared" si="160"/>
        <v>Hold</v>
      </c>
    </row>
    <row r="1706" spans="1:8" ht="13.5" x14ac:dyDescent="0.25">
      <c r="A1706" s="3">
        <f>TITRES_STAT!B1709</f>
        <v>44501</v>
      </c>
      <c r="B1706" s="5">
        <f>TITRES_STAT!D1709</f>
        <v>15.811999999999999</v>
      </c>
      <c r="C1706" s="2">
        <f t="shared" si="156"/>
        <v>16.005715311807421</v>
      </c>
      <c r="D1706" s="2">
        <f t="shared" si="158"/>
        <v>15.979771955528832</v>
      </c>
      <c r="E1706" s="2">
        <f t="shared" si="157"/>
        <v>2.5943356278588681E-2</v>
      </c>
      <c r="F1706" s="2">
        <f t="shared" si="161"/>
        <v>6.8353999289498507E-2</v>
      </c>
      <c r="G1706" s="2">
        <f t="shared" si="159"/>
        <v>-4.2410643010909826E-2</v>
      </c>
      <c r="H1706" s="2" t="str">
        <f t="shared" si="160"/>
        <v>Hold</v>
      </c>
    </row>
    <row r="1707" spans="1:8" ht="13.5" x14ac:dyDescent="0.25">
      <c r="A1707" s="3">
        <f>TITRES_STAT!B1710</f>
        <v>44502</v>
      </c>
      <c r="B1707" s="5">
        <f>TITRES_STAT!D1710</f>
        <v>15.811999999999999</v>
      </c>
      <c r="C1707" s="2">
        <f t="shared" si="156"/>
        <v>15.98714372537551</v>
      </c>
      <c r="D1707" s="2">
        <f t="shared" si="158"/>
        <v>15.967344403267436</v>
      </c>
      <c r="E1707" s="2">
        <f t="shared" si="157"/>
        <v>1.9799322108074335E-2</v>
      </c>
      <c r="F1707" s="2">
        <f t="shared" si="161"/>
        <v>5.8643063853213676E-2</v>
      </c>
      <c r="G1707" s="2">
        <f t="shared" si="159"/>
        <v>-3.884374174513934E-2</v>
      </c>
      <c r="H1707" s="2" t="str">
        <f t="shared" si="160"/>
        <v>Hold</v>
      </c>
    </row>
    <row r="1708" spans="1:8" ht="13.5" x14ac:dyDescent="0.25">
      <c r="A1708" s="3">
        <f>TITRES_STAT!B1711</f>
        <v>44503</v>
      </c>
      <c r="B1708" s="5">
        <f>TITRES_STAT!D1711</f>
        <v>15.811999999999999</v>
      </c>
      <c r="C1708" s="2">
        <f t="shared" si="156"/>
        <v>15.972813921471587</v>
      </c>
      <c r="D1708" s="2">
        <f t="shared" si="158"/>
        <v>15.95583741043281</v>
      </c>
      <c r="E1708" s="2">
        <f t="shared" si="157"/>
        <v>1.6976511038777176E-2</v>
      </c>
      <c r="F1708" s="2">
        <f t="shared" si="161"/>
        <v>5.030975329032638E-2</v>
      </c>
      <c r="G1708" s="2">
        <f t="shared" si="159"/>
        <v>-3.3333242251549204E-2</v>
      </c>
      <c r="H1708" s="2" t="str">
        <f t="shared" si="160"/>
        <v>Hold</v>
      </c>
    </row>
    <row r="1709" spans="1:8" ht="13.5" x14ac:dyDescent="0.25">
      <c r="A1709" s="3">
        <f>TITRES_STAT!B1712</f>
        <v>44504</v>
      </c>
      <c r="B1709" s="5">
        <f>TITRES_STAT!D1712</f>
        <v>15.821</v>
      </c>
      <c r="C1709" s="2">
        <f t="shared" si="156"/>
        <v>15.951919472014419</v>
      </c>
      <c r="D1709" s="2">
        <f t="shared" si="158"/>
        <v>15.945849454104454</v>
      </c>
      <c r="E1709" s="2">
        <f t="shared" si="157"/>
        <v>6.0700179099644203E-3</v>
      </c>
      <c r="F1709" s="2">
        <f t="shared" si="161"/>
        <v>4.1461806214253986E-2</v>
      </c>
      <c r="G1709" s="2">
        <f t="shared" si="159"/>
        <v>-3.5391788304289566E-2</v>
      </c>
      <c r="H1709" s="2" t="str">
        <f t="shared" si="160"/>
        <v>Hold</v>
      </c>
    </row>
    <row r="1710" spans="1:8" ht="13.5" x14ac:dyDescent="0.25">
      <c r="A1710" s="3">
        <f>TITRES_STAT!B1713</f>
        <v>44505</v>
      </c>
      <c r="B1710" s="5">
        <f>TITRES_STAT!D1713</f>
        <v>16.218</v>
      </c>
      <c r="C1710" s="2">
        <f t="shared" si="156"/>
        <v>15.934239553242969</v>
      </c>
      <c r="D1710" s="2">
        <f t="shared" si="158"/>
        <v>15.96600875380042</v>
      </c>
      <c r="E1710" s="2">
        <f t="shared" si="157"/>
        <v>-3.1769200557450361E-2</v>
      </c>
      <c r="F1710" s="2">
        <f t="shared" si="161"/>
        <v>2.681560485991312E-2</v>
      </c>
      <c r="G1710" s="2">
        <f t="shared" si="159"/>
        <v>-5.8584805417363481E-2</v>
      </c>
      <c r="H1710" s="2" t="str">
        <f t="shared" si="160"/>
        <v>Hold</v>
      </c>
    </row>
    <row r="1711" spans="1:8" ht="13.5" x14ac:dyDescent="0.25">
      <c r="A1711" s="3">
        <f>TITRES_STAT!B1714</f>
        <v>44508</v>
      </c>
      <c r="B1711" s="5">
        <f>TITRES_STAT!D1714</f>
        <v>15.821</v>
      </c>
      <c r="C1711" s="2">
        <f t="shared" si="156"/>
        <v>15.928048852744052</v>
      </c>
      <c r="D1711" s="2">
        <f t="shared" si="158"/>
        <v>15.955267364630018</v>
      </c>
      <c r="E1711" s="2">
        <f t="shared" si="157"/>
        <v>-2.7218511885966024E-2</v>
      </c>
      <c r="F1711" s="2">
        <f t="shared" si="161"/>
        <v>1.6008781510737292E-2</v>
      </c>
      <c r="G1711" s="2">
        <f t="shared" si="159"/>
        <v>-4.3227293396703316E-2</v>
      </c>
      <c r="H1711" s="2" t="str">
        <f t="shared" si="160"/>
        <v>Hold</v>
      </c>
    </row>
    <row r="1712" spans="1:8" ht="13.5" x14ac:dyDescent="0.25">
      <c r="A1712" s="3">
        <f>TITRES_STAT!B1715</f>
        <v>44509</v>
      </c>
      <c r="B1712" s="5">
        <f>TITRES_STAT!D1715</f>
        <v>15.821</v>
      </c>
      <c r="C1712" s="2">
        <f t="shared" si="156"/>
        <v>15.915272106168043</v>
      </c>
      <c r="D1712" s="2">
        <f t="shared" si="158"/>
        <v>15.945321633916683</v>
      </c>
      <c r="E1712" s="2">
        <f t="shared" si="157"/>
        <v>-3.0049527748639449E-2</v>
      </c>
      <c r="F1712" s="2">
        <f t="shared" si="161"/>
        <v>6.7971196588619441E-3</v>
      </c>
      <c r="G1712" s="2">
        <f t="shared" si="159"/>
        <v>-3.684664740750139E-2</v>
      </c>
      <c r="H1712" s="2" t="str">
        <f t="shared" si="160"/>
        <v>Hold</v>
      </c>
    </row>
    <row r="1713" spans="1:8" ht="13.5" x14ac:dyDescent="0.25">
      <c r="A1713" s="3">
        <f>TITRES_STAT!B1716</f>
        <v>44510</v>
      </c>
      <c r="B1713" s="5">
        <f>TITRES_STAT!D1716</f>
        <v>15.821</v>
      </c>
      <c r="C1713" s="2">
        <f t="shared" si="156"/>
        <v>15.904461012911421</v>
      </c>
      <c r="D1713" s="2">
        <f t="shared" si="158"/>
        <v>15.936112623996928</v>
      </c>
      <c r="E1713" s="2">
        <f t="shared" si="157"/>
        <v>-3.1651611085507625E-2</v>
      </c>
      <c r="F1713" s="2">
        <f t="shared" si="161"/>
        <v>-8.926264900119699E-4</v>
      </c>
      <c r="G1713" s="2">
        <f t="shared" si="159"/>
        <v>-3.0758984595495656E-2</v>
      </c>
      <c r="H1713" s="2" t="str">
        <f t="shared" si="160"/>
        <v>Hold</v>
      </c>
    </row>
    <row r="1714" spans="1:8" ht="13.5" x14ac:dyDescent="0.25">
      <c r="A1714" s="3">
        <f>TITRES_STAT!B1717</f>
        <v>44511</v>
      </c>
      <c r="B1714" s="5">
        <f>TITRES_STAT!D1717</f>
        <v>15.821</v>
      </c>
      <c r="C1714" s="2">
        <f t="shared" si="156"/>
        <v>15.890236241694279</v>
      </c>
      <c r="D1714" s="2">
        <f t="shared" si="158"/>
        <v>15.927585762960119</v>
      </c>
      <c r="E1714" s="2">
        <f t="shared" si="157"/>
        <v>-3.7349521265840124E-2</v>
      </c>
      <c r="F1714" s="2">
        <f t="shared" si="161"/>
        <v>-8.1840054451776008E-3</v>
      </c>
      <c r="G1714" s="2">
        <f t="shared" si="159"/>
        <v>-2.9165515820662524E-2</v>
      </c>
      <c r="H1714" s="2" t="str">
        <f t="shared" si="160"/>
        <v>Hold</v>
      </c>
    </row>
    <row r="1715" spans="1:8" ht="13.5" x14ac:dyDescent="0.25">
      <c r="A1715" s="3">
        <f>TITRES_STAT!B1718</f>
        <v>44512</v>
      </c>
      <c r="B1715" s="5">
        <f>TITRES_STAT!D1718</f>
        <v>16.218</v>
      </c>
      <c r="C1715" s="2">
        <f t="shared" si="156"/>
        <v>15.878199896818236</v>
      </c>
      <c r="D1715" s="2">
        <f t="shared" si="158"/>
        <v>15.949097928666777</v>
      </c>
      <c r="E1715" s="2">
        <f t="shared" si="157"/>
        <v>-7.0898031848541265E-2</v>
      </c>
      <c r="F1715" s="2">
        <f t="shared" si="161"/>
        <v>-2.0726810725850336E-2</v>
      </c>
      <c r="G1715" s="2">
        <f t="shared" si="159"/>
        <v>-5.0171221122690929E-2</v>
      </c>
      <c r="H1715" s="2" t="str">
        <f t="shared" si="160"/>
        <v>Hold</v>
      </c>
    </row>
    <row r="1716" spans="1:8" ht="13.5" x14ac:dyDescent="0.25">
      <c r="A1716" s="3">
        <f>TITRES_STAT!B1719</f>
        <v>44515</v>
      </c>
      <c r="B1716" s="5">
        <f>TITRES_STAT!D1719</f>
        <v>16.218</v>
      </c>
      <c r="C1716" s="2">
        <f t="shared" si="156"/>
        <v>15.868015297307739</v>
      </c>
      <c r="D1716" s="2">
        <f t="shared" si="158"/>
        <v>15.969016600617387</v>
      </c>
      <c r="E1716" s="2">
        <f t="shared" si="157"/>
        <v>-0.10100130330964774</v>
      </c>
      <c r="F1716" s="2">
        <f t="shared" si="161"/>
        <v>-3.6781709242609817E-2</v>
      </c>
      <c r="G1716" s="2">
        <f t="shared" si="159"/>
        <v>-6.4219594067037922E-2</v>
      </c>
      <c r="H1716" s="2" t="str">
        <f t="shared" si="160"/>
        <v>Hold</v>
      </c>
    </row>
    <row r="1717" spans="1:8" ht="13.5" x14ac:dyDescent="0.25">
      <c r="A1717" s="3">
        <f>TITRES_STAT!B1720</f>
        <v>44516</v>
      </c>
      <c r="B1717" s="5">
        <f>TITRES_STAT!D1720</f>
        <v>16.218</v>
      </c>
      <c r="C1717" s="2">
        <f t="shared" si="156"/>
        <v>15.859397559260396</v>
      </c>
      <c r="D1717" s="2">
        <f t="shared" si="158"/>
        <v>15.987459815386469</v>
      </c>
      <c r="E1717" s="2">
        <f t="shared" si="157"/>
        <v>-0.12806225612607314</v>
      </c>
      <c r="F1717" s="2">
        <f t="shared" si="161"/>
        <v>-5.5037818619302487E-2</v>
      </c>
      <c r="G1717" s="2">
        <f t="shared" si="159"/>
        <v>-7.3024437506770651E-2</v>
      </c>
      <c r="H1717" s="2" t="str">
        <f t="shared" si="160"/>
        <v>Hold</v>
      </c>
    </row>
    <row r="1718" spans="1:8" ht="13.5" x14ac:dyDescent="0.25">
      <c r="A1718" s="3">
        <f>TITRES_STAT!B1721</f>
        <v>44517</v>
      </c>
      <c r="B1718" s="5">
        <f>TITRES_STAT!D1721</f>
        <v>16.218</v>
      </c>
      <c r="C1718" s="2">
        <f t="shared" si="156"/>
        <v>15.852105627066489</v>
      </c>
      <c r="D1718" s="2">
        <f t="shared" si="158"/>
        <v>16.004536866098583</v>
      </c>
      <c r="E1718" s="2">
        <f t="shared" si="157"/>
        <v>-0.15243123903209366</v>
      </c>
      <c r="F1718" s="2">
        <f t="shared" si="161"/>
        <v>-7.4516502701860721E-2</v>
      </c>
      <c r="G1718" s="2">
        <f t="shared" si="159"/>
        <v>-7.7914736330232937E-2</v>
      </c>
      <c r="H1718" s="2" t="str">
        <f t="shared" si="160"/>
        <v>Hold</v>
      </c>
    </row>
    <row r="1719" spans="1:8" ht="13.5" x14ac:dyDescent="0.25">
      <c r="A1719" s="3">
        <f>TITRES_STAT!B1722</f>
        <v>44518</v>
      </c>
      <c r="B1719" s="5">
        <f>TITRES_STAT!D1722</f>
        <v>15.811999999999999</v>
      </c>
      <c r="C1719" s="2">
        <f t="shared" si="156"/>
        <v>15.847320145979339</v>
      </c>
      <c r="D1719" s="2">
        <f t="shared" si="158"/>
        <v>15.990274876017207</v>
      </c>
      <c r="E1719" s="2">
        <f t="shared" si="157"/>
        <v>-0.14295473003786796</v>
      </c>
      <c r="F1719" s="2">
        <f t="shared" si="161"/>
        <v>-8.8204148169062163E-2</v>
      </c>
      <c r="G1719" s="2">
        <f t="shared" si="159"/>
        <v>-5.4750581868805798E-2</v>
      </c>
      <c r="H1719" s="2" t="str">
        <f t="shared" si="160"/>
        <v>Hold</v>
      </c>
    </row>
    <row r="1720" spans="1:8" ht="13.5" x14ac:dyDescent="0.25">
      <c r="A1720" s="3">
        <f>TITRES_STAT!B1723</f>
        <v>44519</v>
      </c>
      <c r="B1720" s="5">
        <f>TITRES_STAT!D1723</f>
        <v>15.811999999999999</v>
      </c>
      <c r="C1720" s="2">
        <f t="shared" si="156"/>
        <v>15.904347815828672</v>
      </c>
      <c r="D1720" s="2">
        <f t="shared" si="158"/>
        <v>15.977069329645561</v>
      </c>
      <c r="E1720" s="2">
        <f t="shared" si="157"/>
        <v>-7.2721513816889072E-2</v>
      </c>
      <c r="F1720" s="2">
        <f t="shared" si="161"/>
        <v>-8.5107621298627548E-2</v>
      </c>
      <c r="G1720" s="2">
        <f t="shared" si="159"/>
        <v>1.2386107481738476E-2</v>
      </c>
      <c r="H1720" s="2" t="str">
        <f t="shared" si="160"/>
        <v>Sell</v>
      </c>
    </row>
    <row r="1721" spans="1:8" ht="13.5" x14ac:dyDescent="0.25">
      <c r="A1721" s="3">
        <f>TITRES_STAT!B1724</f>
        <v>44522</v>
      </c>
      <c r="B1721" s="5">
        <f>TITRES_STAT!D1724</f>
        <v>15.869</v>
      </c>
      <c r="C1721" s="2">
        <f t="shared" si="156"/>
        <v>15.891525074931952</v>
      </c>
      <c r="D1721" s="2">
        <f t="shared" si="158"/>
        <v>15.96906419411626</v>
      </c>
      <c r="E1721" s="2">
        <f t="shared" si="157"/>
        <v>-7.7539119184308447E-2</v>
      </c>
      <c r="F1721" s="2">
        <f t="shared" si="161"/>
        <v>-8.3593920875763741E-2</v>
      </c>
      <c r="G1721" s="2">
        <f t="shared" si="159"/>
        <v>6.0548016914552943E-3</v>
      </c>
      <c r="H1721" s="2" t="str">
        <f t="shared" si="160"/>
        <v>Sell</v>
      </c>
    </row>
    <row r="1722" spans="1:8" ht="13.5" x14ac:dyDescent="0.25">
      <c r="A1722" s="3">
        <f>TITRES_STAT!B1725</f>
        <v>44523</v>
      </c>
      <c r="B1722" s="5">
        <f>TITRES_STAT!D1725</f>
        <v>15.869</v>
      </c>
      <c r="C1722" s="2">
        <f t="shared" si="156"/>
        <v>15.88067506340396</v>
      </c>
      <c r="D1722" s="2">
        <f t="shared" si="158"/>
        <v>15.96165203158913</v>
      </c>
      <c r="E1722" s="2">
        <f t="shared" si="157"/>
        <v>-8.0976968185170861E-2</v>
      </c>
      <c r="F1722" s="2">
        <f t="shared" si="161"/>
        <v>-8.3070530337645179E-2</v>
      </c>
      <c r="G1722" s="2">
        <f t="shared" si="159"/>
        <v>2.0935621524743181E-3</v>
      </c>
      <c r="H1722" s="2" t="str">
        <f t="shared" si="160"/>
        <v>Sell</v>
      </c>
    </row>
    <row r="1723" spans="1:8" ht="13.5" x14ac:dyDescent="0.25">
      <c r="A1723" s="3">
        <f>TITRES_STAT!B1726</f>
        <v>44524</v>
      </c>
      <c r="B1723" s="5">
        <f>TITRES_STAT!D1726</f>
        <v>15.869</v>
      </c>
      <c r="C1723" s="2">
        <f t="shared" si="156"/>
        <v>15.871494284418734</v>
      </c>
      <c r="D1723" s="2">
        <f t="shared" si="158"/>
        <v>15.954788918138084</v>
      </c>
      <c r="E1723" s="2">
        <f t="shared" si="157"/>
        <v>-8.329463371934942E-2</v>
      </c>
      <c r="F1723" s="2">
        <f t="shared" si="161"/>
        <v>-8.3115351013986039E-2</v>
      </c>
      <c r="G1723" s="2">
        <f t="shared" si="159"/>
        <v>-1.7928270536338164E-4</v>
      </c>
      <c r="H1723" s="2" t="str">
        <f t="shared" si="160"/>
        <v>Hold</v>
      </c>
    </row>
    <row r="1724" spans="1:8" ht="13.5" x14ac:dyDescent="0.25">
      <c r="A1724" s="3">
        <f>TITRES_STAT!B1727</f>
        <v>44525</v>
      </c>
      <c r="B1724" s="5">
        <f>TITRES_STAT!D1727</f>
        <v>16.015000000000001</v>
      </c>
      <c r="C1724" s="2">
        <f t="shared" si="156"/>
        <v>15.863725932969697</v>
      </c>
      <c r="D1724" s="2">
        <f t="shared" si="158"/>
        <v>15.959248998276003</v>
      </c>
      <c r="E1724" s="2">
        <f t="shared" si="157"/>
        <v>-9.5523065306306165E-2</v>
      </c>
      <c r="F1724" s="2">
        <f t="shared" si="161"/>
        <v>-8.5596893872450078E-2</v>
      </c>
      <c r="G1724" s="2">
        <f t="shared" si="159"/>
        <v>-9.9261714338560875E-3</v>
      </c>
      <c r="H1724" s="2" t="str">
        <f t="shared" si="160"/>
        <v>Hold</v>
      </c>
    </row>
    <row r="1725" spans="1:8" ht="13.5" x14ac:dyDescent="0.25">
      <c r="A1725" s="3">
        <f>TITRES_STAT!B1728</f>
        <v>44526</v>
      </c>
      <c r="B1725" s="5">
        <f>TITRES_STAT!D1728</f>
        <v>16.015000000000001</v>
      </c>
      <c r="C1725" s="2">
        <f t="shared" si="156"/>
        <v>15.918229635589743</v>
      </c>
      <c r="D1725" s="2">
        <f t="shared" si="158"/>
        <v>15.963378702107411</v>
      </c>
      <c r="E1725" s="2">
        <f t="shared" si="157"/>
        <v>-4.5149066517668146E-2</v>
      </c>
      <c r="F1725" s="2">
        <f t="shared" si="161"/>
        <v>-7.7507328401493686E-2</v>
      </c>
      <c r="G1725" s="2">
        <f t="shared" si="159"/>
        <v>3.235826188382554E-2</v>
      </c>
      <c r="H1725" s="2" t="str">
        <f t="shared" si="160"/>
        <v>Sell</v>
      </c>
    </row>
    <row r="1726" spans="1:8" ht="13.5" x14ac:dyDescent="0.25">
      <c r="A1726" s="3">
        <f>TITRES_STAT!B1729</f>
        <v>44529</v>
      </c>
      <c r="B1726" s="5">
        <f>TITRES_STAT!D1729</f>
        <v>16.015000000000001</v>
      </c>
      <c r="C1726" s="2">
        <f t="shared" si="156"/>
        <v>15.96434815319132</v>
      </c>
      <c r="D1726" s="2">
        <f t="shared" si="158"/>
        <v>15.967202501951306</v>
      </c>
      <c r="E1726" s="2">
        <f t="shared" si="157"/>
        <v>-2.85434875998547E-3</v>
      </c>
      <c r="F1726" s="2">
        <f t="shared" si="161"/>
        <v>-6.2576732473192051E-2</v>
      </c>
      <c r="G1726" s="2">
        <f t="shared" si="159"/>
        <v>5.9722383713206581E-2</v>
      </c>
      <c r="H1726" s="2" t="str">
        <f t="shared" si="160"/>
        <v>Sell</v>
      </c>
    </row>
    <row r="1727" spans="1:8" ht="13.5" x14ac:dyDescent="0.25">
      <c r="A1727" s="3">
        <f>TITRES_STAT!B1730</f>
        <v>44530</v>
      </c>
      <c r="B1727" s="5">
        <f>TITRES_STAT!D1730</f>
        <v>16.015000000000001</v>
      </c>
      <c r="C1727" s="2">
        <f t="shared" si="156"/>
        <v>16.003371514238811</v>
      </c>
      <c r="D1727" s="2">
        <f t="shared" si="158"/>
        <v>15.97074305736232</v>
      </c>
      <c r="E1727" s="2">
        <f t="shared" si="157"/>
        <v>3.2628456876491185E-2</v>
      </c>
      <c r="F1727" s="2">
        <f t="shared" si="161"/>
        <v>-4.3535694603255404E-2</v>
      </c>
      <c r="G1727" s="2">
        <f t="shared" si="159"/>
        <v>7.6164151479746589E-2</v>
      </c>
      <c r="H1727" s="2" t="str">
        <f t="shared" si="160"/>
        <v>Sell</v>
      </c>
    </row>
    <row r="1728" spans="1:8" ht="13.5" x14ac:dyDescent="0.25">
      <c r="A1728" s="3">
        <f>TITRES_STAT!B1731</f>
        <v>44531</v>
      </c>
      <c r="B1728" s="5">
        <f>TITRES_STAT!D1731</f>
        <v>16.015000000000001</v>
      </c>
      <c r="C1728" s="2">
        <f t="shared" si="156"/>
        <v>16.036391281278995</v>
      </c>
      <c r="D1728" s="2">
        <f t="shared" si="158"/>
        <v>15.974021349409556</v>
      </c>
      <c r="E1728" s="2">
        <f t="shared" si="157"/>
        <v>6.2369931869438844E-2</v>
      </c>
      <c r="F1728" s="2">
        <f t="shared" si="161"/>
        <v>-2.2354569308716557E-2</v>
      </c>
      <c r="G1728" s="2">
        <f t="shared" si="159"/>
        <v>8.4724501178155401E-2</v>
      </c>
      <c r="H1728" s="2" t="str">
        <f t="shared" si="160"/>
        <v>Sell</v>
      </c>
    </row>
    <row r="1729" spans="1:8" ht="13.5" x14ac:dyDescent="0.25">
      <c r="A1729" s="3">
        <f>TITRES_STAT!B1732</f>
        <v>44532</v>
      </c>
      <c r="B1729" s="5">
        <f>TITRES_STAT!D1732</f>
        <v>16.015000000000001</v>
      </c>
      <c r="C1729" s="2">
        <f t="shared" si="156"/>
        <v>16.001869545697609</v>
      </c>
      <c r="D1729" s="2">
        <f t="shared" si="158"/>
        <v>15.977056805008848</v>
      </c>
      <c r="E1729" s="2">
        <f t="shared" si="157"/>
        <v>2.4812740688760826E-2</v>
      </c>
      <c r="F1729" s="2">
        <f t="shared" si="161"/>
        <v>-1.292110730922108E-2</v>
      </c>
      <c r="G1729" s="2">
        <f t="shared" si="159"/>
        <v>3.7733847997981906E-2</v>
      </c>
      <c r="H1729" s="2" t="str">
        <f t="shared" si="160"/>
        <v>Sell</v>
      </c>
    </row>
    <row r="1730" spans="1:8" ht="13.5" x14ac:dyDescent="0.25">
      <c r="A1730" s="3">
        <f>TITRES_STAT!B1733</f>
        <v>44533</v>
      </c>
      <c r="B1730" s="5">
        <f>TITRES_STAT!D1733</f>
        <v>16.015000000000001</v>
      </c>
      <c r="C1730" s="2">
        <f t="shared" si="156"/>
        <v>15.972658846359515</v>
      </c>
      <c r="D1730" s="2">
        <f t="shared" si="158"/>
        <v>15.97986741204523</v>
      </c>
      <c r="E1730" s="2">
        <f t="shared" si="157"/>
        <v>-7.2085656857154845E-3</v>
      </c>
      <c r="F1730" s="2">
        <f t="shared" si="161"/>
        <v>-1.1778598984519963E-2</v>
      </c>
      <c r="G1730" s="2">
        <f t="shared" si="159"/>
        <v>4.5700332988044788E-3</v>
      </c>
      <c r="H1730" s="2" t="str">
        <f t="shared" si="160"/>
        <v>Sell</v>
      </c>
    </row>
    <row r="1731" spans="1:8" ht="13.5" x14ac:dyDescent="0.25">
      <c r="A1731" s="3">
        <f>TITRES_STAT!B1734</f>
        <v>44536</v>
      </c>
      <c r="B1731" s="5">
        <f>TITRES_STAT!D1734</f>
        <v>16.225999999999999</v>
      </c>
      <c r="C1731" s="2">
        <f t="shared" si="156"/>
        <v>15.956711331534974</v>
      </c>
      <c r="D1731" s="2">
        <f t="shared" si="158"/>
        <v>15.998099455597435</v>
      </c>
      <c r="E1731" s="2">
        <f t="shared" si="157"/>
        <v>-4.1388124062461173E-2</v>
      </c>
      <c r="F1731" s="2">
        <f t="shared" si="161"/>
        <v>-1.7700504000108207E-2</v>
      </c>
      <c r="G1731" s="2">
        <f t="shared" si="159"/>
        <v>-2.3687620062352966E-2</v>
      </c>
      <c r="H1731" s="2" t="str">
        <f t="shared" si="160"/>
        <v>Hold</v>
      </c>
    </row>
    <row r="1732" spans="1:8" ht="13.5" x14ac:dyDescent="0.25">
      <c r="A1732" s="3">
        <f>TITRES_STAT!B1735</f>
        <v>44537</v>
      </c>
      <c r="B1732" s="5">
        <f>TITRES_STAT!D1735</f>
        <v>16.225999999999999</v>
      </c>
      <c r="C1732" s="2">
        <f t="shared" si="156"/>
        <v>15.943217280529593</v>
      </c>
      <c r="D1732" s="2">
        <f t="shared" si="158"/>
        <v>16.014980977405035</v>
      </c>
      <c r="E1732" s="2">
        <f t="shared" si="157"/>
        <v>-7.1763696875441596E-2</v>
      </c>
      <c r="F1732" s="2">
        <f t="shared" si="161"/>
        <v>-2.8513142575174885E-2</v>
      </c>
      <c r="G1732" s="2">
        <f t="shared" si="159"/>
        <v>-4.3250554300266711E-2</v>
      </c>
      <c r="H1732" s="2" t="str">
        <f t="shared" si="160"/>
        <v>Hold</v>
      </c>
    </row>
    <row r="1733" spans="1:8" ht="13.5" x14ac:dyDescent="0.25">
      <c r="A1733" s="3">
        <f>TITRES_STAT!B1736</f>
        <v>44538</v>
      </c>
      <c r="B1733" s="5">
        <f>TITRES_STAT!D1736</f>
        <v>16.234000000000002</v>
      </c>
      <c r="C1733" s="2">
        <f t="shared" si="156"/>
        <v>15.931799237371195</v>
      </c>
      <c r="D1733" s="2">
        <f t="shared" si="158"/>
        <v>16.031204608708368</v>
      </c>
      <c r="E1733" s="2">
        <f t="shared" si="157"/>
        <v>-9.940537133717342E-2</v>
      </c>
      <c r="F1733" s="2">
        <f t="shared" si="161"/>
        <v>-4.2691588327574595E-2</v>
      </c>
      <c r="G1733" s="2">
        <f t="shared" si="159"/>
        <v>-5.6713783009598825E-2</v>
      </c>
      <c r="H1733" s="2" t="str">
        <f t="shared" si="160"/>
        <v>Hold</v>
      </c>
    </row>
    <row r="1734" spans="1:8" ht="13.5" x14ac:dyDescent="0.25">
      <c r="A1734" s="3">
        <f>TITRES_STAT!B1737</f>
        <v>44539</v>
      </c>
      <c r="B1734" s="5">
        <f>TITRES_STAT!D1737</f>
        <v>16.234000000000002</v>
      </c>
      <c r="C1734" s="2">
        <f t="shared" si="156"/>
        <v>15.944599354698703</v>
      </c>
      <c r="D1734" s="2">
        <f t="shared" si="158"/>
        <v>16.046226489544786</v>
      </c>
      <c r="E1734" s="2">
        <f t="shared" si="157"/>
        <v>-0.10162713484608332</v>
      </c>
      <c r="F1734" s="2">
        <f t="shared" si="161"/>
        <v>-5.4478697631276343E-2</v>
      </c>
      <c r="G1734" s="2">
        <f t="shared" si="159"/>
        <v>-4.7148437214806979E-2</v>
      </c>
      <c r="H1734" s="2" t="str">
        <f t="shared" si="160"/>
        <v>Hold</v>
      </c>
    </row>
    <row r="1735" spans="1:8" ht="13.5" x14ac:dyDescent="0.25">
      <c r="A1735" s="3">
        <f>TITRES_STAT!B1738</f>
        <v>44540</v>
      </c>
      <c r="B1735" s="5">
        <f>TITRES_STAT!D1738</f>
        <v>16.298999999999999</v>
      </c>
      <c r="C1735" s="2">
        <f t="shared" si="156"/>
        <v>15.955430223206594</v>
      </c>
      <c r="D1735" s="2">
        <f t="shared" si="158"/>
        <v>16.064950453282208</v>
      </c>
      <c r="E1735" s="2">
        <f t="shared" si="157"/>
        <v>-0.10952023007561351</v>
      </c>
      <c r="F1735" s="2">
        <f t="shared" si="161"/>
        <v>-6.5487004120143785E-2</v>
      </c>
      <c r="G1735" s="2">
        <f t="shared" si="159"/>
        <v>-4.4033225955469726E-2</v>
      </c>
      <c r="H1735" s="2" t="str">
        <f t="shared" si="160"/>
        <v>Hold</v>
      </c>
    </row>
    <row r="1736" spans="1:8" ht="13.5" x14ac:dyDescent="0.25">
      <c r="A1736" s="3">
        <f>TITRES_STAT!B1739</f>
        <v>44543</v>
      </c>
      <c r="B1736" s="5">
        <f>TITRES_STAT!D1739</f>
        <v>16.298999999999999</v>
      </c>
      <c r="C1736" s="2">
        <f t="shared" si="156"/>
        <v>15.964594804251734</v>
      </c>
      <c r="D1736" s="2">
        <f t="shared" si="158"/>
        <v>16.082287456742787</v>
      </c>
      <c r="E1736" s="2">
        <f t="shared" si="157"/>
        <v>-0.1176926524910531</v>
      </c>
      <c r="F1736" s="2">
        <f t="shared" si="161"/>
        <v>-7.5928133794325642E-2</v>
      </c>
      <c r="G1736" s="2">
        <f t="shared" si="159"/>
        <v>-4.1764518696727454E-2</v>
      </c>
      <c r="H1736" s="2" t="str">
        <f t="shared" si="160"/>
        <v>Hold</v>
      </c>
    </row>
    <row r="1737" spans="1:8" ht="13.5" x14ac:dyDescent="0.25">
      <c r="A1737" s="3">
        <f>TITRES_STAT!B1740</f>
        <v>44544</v>
      </c>
      <c r="B1737" s="5">
        <f>TITRES_STAT!D1740</f>
        <v>16.298999999999999</v>
      </c>
      <c r="C1737" s="2">
        <f t="shared" si="156"/>
        <v>15.972349449751468</v>
      </c>
      <c r="D1737" s="2">
        <f t="shared" si="158"/>
        <v>16.098340237724802</v>
      </c>
      <c r="E1737" s="2">
        <f t="shared" si="157"/>
        <v>-0.12599078797333441</v>
      </c>
      <c r="F1737" s="2">
        <f t="shared" si="161"/>
        <v>-8.5940664630127395E-2</v>
      </c>
      <c r="G1737" s="2">
        <f t="shared" si="159"/>
        <v>-4.0050123343207011E-2</v>
      </c>
      <c r="H1737" s="2" t="str">
        <f t="shared" si="160"/>
        <v>Hold</v>
      </c>
    </row>
    <row r="1738" spans="1:8" ht="13.5" x14ac:dyDescent="0.25">
      <c r="A1738" s="3">
        <f>TITRES_STAT!B1741</f>
        <v>44545</v>
      </c>
      <c r="B1738" s="5">
        <f>TITRES_STAT!D1741</f>
        <v>16.298999999999999</v>
      </c>
      <c r="C1738" s="2">
        <f t="shared" si="156"/>
        <v>15.978911072866627</v>
      </c>
      <c r="D1738" s="2">
        <f t="shared" si="158"/>
        <v>16.11320392381926</v>
      </c>
      <c r="E1738" s="2">
        <f t="shared" si="157"/>
        <v>-0.1342928509526331</v>
      </c>
      <c r="F1738" s="2">
        <f t="shared" si="161"/>
        <v>-9.5611101894628542E-2</v>
      </c>
      <c r="G1738" s="2">
        <f t="shared" si="159"/>
        <v>-3.8681749058004561E-2</v>
      </c>
      <c r="H1738" s="2" t="str">
        <f t="shared" si="160"/>
        <v>Hold</v>
      </c>
    </row>
    <row r="1739" spans="1:8" ht="13.5" x14ac:dyDescent="0.25">
      <c r="A1739" s="3">
        <f>TITRES_STAT!B1742</f>
        <v>44546</v>
      </c>
      <c r="B1739" s="5">
        <f>TITRES_STAT!D1742</f>
        <v>16.420999999999999</v>
      </c>
      <c r="C1739" s="2">
        <f t="shared" si="156"/>
        <v>15.984463215502529</v>
      </c>
      <c r="D1739" s="2">
        <f t="shared" si="158"/>
        <v>16.136003633165981</v>
      </c>
      <c r="E1739" s="2">
        <f t="shared" si="157"/>
        <v>-0.15154041766345117</v>
      </c>
      <c r="F1739" s="2">
        <f t="shared" si="161"/>
        <v>-0.10679696504839307</v>
      </c>
      <c r="G1739" s="2">
        <f t="shared" si="159"/>
        <v>-4.4743452615058091E-2</v>
      </c>
      <c r="H1739" s="2" t="str">
        <f t="shared" si="160"/>
        <v>Hold</v>
      </c>
    </row>
    <row r="1740" spans="1:8" ht="13.5" x14ac:dyDescent="0.25">
      <c r="A1740" s="3">
        <f>TITRES_STAT!B1743</f>
        <v>44550</v>
      </c>
      <c r="B1740" s="5">
        <f>TITRES_STAT!D1743</f>
        <v>16.420999999999999</v>
      </c>
      <c r="C1740" s="2">
        <f t="shared" si="156"/>
        <v>15.989161182348294</v>
      </c>
      <c r="D1740" s="2">
        <f t="shared" si="158"/>
        <v>16.157114475153683</v>
      </c>
      <c r="E1740" s="2">
        <f t="shared" si="157"/>
        <v>-0.16795329280538951</v>
      </c>
      <c r="F1740" s="2">
        <f t="shared" si="161"/>
        <v>-0.11902823059979237</v>
      </c>
      <c r="G1740" s="2">
        <f t="shared" si="159"/>
        <v>-4.8925062205597142E-2</v>
      </c>
      <c r="H1740" s="2" t="str">
        <f t="shared" si="160"/>
        <v>Hold</v>
      </c>
    </row>
    <row r="1741" spans="1:8" ht="13.5" x14ac:dyDescent="0.25">
      <c r="A1741" s="3">
        <f>TITRES_STAT!B1744</f>
        <v>44551</v>
      </c>
      <c r="B1741" s="5">
        <f>TITRES_STAT!D1744</f>
        <v>16.420999999999999</v>
      </c>
      <c r="C1741" s="2">
        <f t="shared" si="156"/>
        <v>16.025597923525481</v>
      </c>
      <c r="D1741" s="2">
        <f t="shared" si="158"/>
        <v>16.176661551068225</v>
      </c>
      <c r="E1741" s="2">
        <f t="shared" si="157"/>
        <v>-0.15106362754274372</v>
      </c>
      <c r="F1741" s="2">
        <f t="shared" si="161"/>
        <v>-0.12543530998838265</v>
      </c>
      <c r="G1741" s="2">
        <f t="shared" si="159"/>
        <v>-2.5628317554361069E-2</v>
      </c>
      <c r="H1741" s="2" t="str">
        <f t="shared" si="160"/>
        <v>Hold</v>
      </c>
    </row>
    <row r="1742" spans="1:8" ht="13.5" x14ac:dyDescent="0.25">
      <c r="A1742" s="3">
        <f>TITRES_STAT!B1745</f>
        <v>44552</v>
      </c>
      <c r="B1742" s="5">
        <f>TITRES_STAT!D1745</f>
        <v>16.460999999999999</v>
      </c>
      <c r="C1742" s="2">
        <f t="shared" si="156"/>
        <v>16.056429012213869</v>
      </c>
      <c r="D1742" s="2">
        <f t="shared" si="158"/>
        <v>16.197723658396505</v>
      </c>
      <c r="E1742" s="2">
        <f t="shared" si="157"/>
        <v>-0.14129464618263654</v>
      </c>
      <c r="F1742" s="2">
        <f t="shared" si="161"/>
        <v>-0.12860717722723344</v>
      </c>
      <c r="G1742" s="2">
        <f t="shared" si="159"/>
        <v>-1.2687468955403097E-2</v>
      </c>
      <c r="H1742" s="2" t="str">
        <f t="shared" si="160"/>
        <v>Hold</v>
      </c>
    </row>
    <row r="1743" spans="1:8" ht="13.5" x14ac:dyDescent="0.25">
      <c r="A1743" s="3">
        <f>TITRES_STAT!B1746</f>
        <v>44553</v>
      </c>
      <c r="B1743" s="5">
        <f>TITRES_STAT!D1746</f>
        <v>15.975</v>
      </c>
      <c r="C1743" s="2">
        <f t="shared" ref="C1743:C1806" si="162">$C$4*B1733+C1742*(1-$C$4)</f>
        <v>16.083747625719429</v>
      </c>
      <c r="D1743" s="2">
        <f t="shared" si="158"/>
        <v>16.181225609626392</v>
      </c>
      <c r="E1743" s="2">
        <f t="shared" si="157"/>
        <v>-9.7477983906962606E-2</v>
      </c>
      <c r="F1743" s="2">
        <f t="shared" si="161"/>
        <v>-0.12238133856317929</v>
      </c>
      <c r="G1743" s="2">
        <f t="shared" si="159"/>
        <v>2.4903354656216681E-2</v>
      </c>
      <c r="H1743" s="2" t="str">
        <f t="shared" si="160"/>
        <v>Sell</v>
      </c>
    </row>
    <row r="1744" spans="1:8" ht="13.5" x14ac:dyDescent="0.25">
      <c r="A1744" s="3">
        <f>TITRES_STAT!B1747</f>
        <v>44554</v>
      </c>
      <c r="B1744" s="5">
        <f>TITRES_STAT!D1747</f>
        <v>15.975</v>
      </c>
      <c r="C1744" s="2">
        <f t="shared" si="162"/>
        <v>16.106863375608746</v>
      </c>
      <c r="D1744" s="2">
        <f t="shared" si="158"/>
        <v>16.165949638542955</v>
      </c>
      <c r="E1744" s="2">
        <f t="shared" si="157"/>
        <v>-5.9086262934208378E-2</v>
      </c>
      <c r="F1744" s="2">
        <f t="shared" si="161"/>
        <v>-0.10972232343738511</v>
      </c>
      <c r="G1744" s="2">
        <f t="shared" si="159"/>
        <v>5.0636060503176733E-2</v>
      </c>
      <c r="H1744" s="2" t="str">
        <f t="shared" si="160"/>
        <v>Sell</v>
      </c>
    </row>
    <row r="1745" spans="1:8" ht="13.5" x14ac:dyDescent="0.25">
      <c r="A1745" s="3">
        <f>TITRES_STAT!B1748</f>
        <v>44557</v>
      </c>
      <c r="B1745" s="5">
        <f>TITRES_STAT!D1748</f>
        <v>16.056000000000001</v>
      </c>
      <c r="C1745" s="2">
        <f t="shared" si="162"/>
        <v>16.136422856284323</v>
      </c>
      <c r="D1745" s="2">
        <f t="shared" si="158"/>
        <v>16.157805220873104</v>
      </c>
      <c r="E1745" s="2">
        <f t="shared" si="157"/>
        <v>-2.13823645887814E-2</v>
      </c>
      <c r="F1745" s="2">
        <f t="shared" si="161"/>
        <v>-9.2054331667664371E-2</v>
      </c>
      <c r="G1745" s="2">
        <f t="shared" si="159"/>
        <v>7.0671967078882972E-2</v>
      </c>
      <c r="H1745" s="2" t="str">
        <f t="shared" si="160"/>
        <v>Sell</v>
      </c>
    </row>
    <row r="1746" spans="1:8" ht="13.5" x14ac:dyDescent="0.25">
      <c r="A1746" s="3">
        <f>TITRES_STAT!B1749</f>
        <v>44558</v>
      </c>
      <c r="B1746" s="5">
        <f>TITRES_STAT!D1749</f>
        <v>16.056000000000001</v>
      </c>
      <c r="C1746" s="2">
        <f t="shared" si="162"/>
        <v>16.161434724548272</v>
      </c>
      <c r="D1746" s="2">
        <f t="shared" si="158"/>
        <v>16.150264093401024</v>
      </c>
      <c r="E1746" s="2">
        <f t="shared" si="157"/>
        <v>1.1170631147248145E-2</v>
      </c>
      <c r="F1746" s="2">
        <f t="shared" si="161"/>
        <v>-7.1409339104681877E-2</v>
      </c>
      <c r="G1746" s="2">
        <f t="shared" si="159"/>
        <v>8.2579970251930021E-2</v>
      </c>
      <c r="H1746" s="2" t="str">
        <f t="shared" si="160"/>
        <v>Sell</v>
      </c>
    </row>
    <row r="1747" spans="1:8" ht="13.5" x14ac:dyDescent="0.25">
      <c r="A1747" s="3">
        <f>TITRES_STAT!B1750</f>
        <v>44559</v>
      </c>
      <c r="B1747" s="5">
        <f>TITRES_STAT!D1750</f>
        <v>16.056000000000001</v>
      </c>
      <c r="C1747" s="2">
        <f t="shared" si="162"/>
        <v>16.182598613079307</v>
      </c>
      <c r="D1747" s="2">
        <f t="shared" si="158"/>
        <v>16.143281567963911</v>
      </c>
      <c r="E1747" s="2">
        <f t="shared" si="157"/>
        <v>3.9317045115396354E-2</v>
      </c>
      <c r="F1747" s="2">
        <f t="shared" si="161"/>
        <v>-4.9264062260666236E-2</v>
      </c>
      <c r="G1747" s="2">
        <f t="shared" si="159"/>
        <v>8.858110737606259E-2</v>
      </c>
      <c r="H1747" s="2" t="str">
        <f t="shared" si="160"/>
        <v>Sell</v>
      </c>
    </row>
    <row r="1748" spans="1:8" ht="13.5" x14ac:dyDescent="0.25">
      <c r="A1748" s="3">
        <f>TITRES_STAT!B1751</f>
        <v>44560</v>
      </c>
      <c r="B1748" s="5">
        <f>TITRES_STAT!D1751</f>
        <v>16.056000000000001</v>
      </c>
      <c r="C1748" s="2">
        <f t="shared" si="162"/>
        <v>16.200506518759415</v>
      </c>
      <c r="D1748" s="2">
        <f t="shared" si="158"/>
        <v>16.13681626663325</v>
      </c>
      <c r="E1748" s="2">
        <f t="shared" si="157"/>
        <v>6.3690252126164637E-2</v>
      </c>
      <c r="F1748" s="2">
        <f t="shared" si="161"/>
        <v>-2.6673199383300067E-2</v>
      </c>
      <c r="G1748" s="2">
        <f t="shared" si="159"/>
        <v>9.0363451509464704E-2</v>
      </c>
      <c r="H1748" s="2" t="str">
        <f t="shared" si="160"/>
        <v>Sell</v>
      </c>
    </row>
    <row r="1749" spans="1:8" ht="13.5" x14ac:dyDescent="0.25">
      <c r="A1749" s="3">
        <f>TITRES_STAT!B1752</f>
        <v>44561</v>
      </c>
      <c r="B1749" s="5">
        <f>TITRES_STAT!D1752</f>
        <v>16.056000000000001</v>
      </c>
      <c r="C1749" s="2">
        <f t="shared" si="162"/>
        <v>16.234428592796426</v>
      </c>
      <c r="D1749" s="2">
        <f t="shared" si="158"/>
        <v>16.130829876512269</v>
      </c>
      <c r="E1749" s="2">
        <f t="shared" si="157"/>
        <v>0.10359871628415718</v>
      </c>
      <c r="F1749" s="2">
        <f t="shared" si="161"/>
        <v>-6.1881624980861943E-4</v>
      </c>
      <c r="G1749" s="2">
        <f t="shared" si="159"/>
        <v>0.10421753253396579</v>
      </c>
      <c r="H1749" s="2" t="str">
        <f t="shared" si="160"/>
        <v>Sell</v>
      </c>
    </row>
    <row r="1750" spans="1:8" ht="13.5" x14ac:dyDescent="0.25">
      <c r="A1750" s="3">
        <f>TITRES_STAT!B1753</f>
        <v>44564</v>
      </c>
      <c r="B1750" s="5">
        <f>TITRES_STAT!D1753</f>
        <v>16.056000000000001</v>
      </c>
      <c r="C1750" s="2">
        <f t="shared" si="162"/>
        <v>16.26313188621236</v>
      </c>
      <c r="D1750" s="2">
        <f t="shared" si="158"/>
        <v>16.125286922696546</v>
      </c>
      <c r="E1750" s="2">
        <f t="shared" si="157"/>
        <v>0.1378449635158141</v>
      </c>
      <c r="F1750" s="2">
        <f t="shared" si="161"/>
        <v>2.7073939703315925E-2</v>
      </c>
      <c r="G1750" s="2">
        <f t="shared" si="159"/>
        <v>0.11077102381249818</v>
      </c>
      <c r="H1750" s="2" t="str">
        <f t="shared" si="160"/>
        <v>Sell</v>
      </c>
    </row>
    <row r="1751" spans="1:8" ht="13.5" x14ac:dyDescent="0.25">
      <c r="A1751" s="3">
        <f>TITRES_STAT!B1754</f>
        <v>44565</v>
      </c>
      <c r="B1751" s="5">
        <f>TITRES_STAT!D1754</f>
        <v>16.623000000000001</v>
      </c>
      <c r="C1751" s="2">
        <f t="shared" si="162"/>
        <v>16.287419288333535</v>
      </c>
      <c r="D1751" s="2">
        <f t="shared" si="158"/>
        <v>16.162154558052357</v>
      </c>
      <c r="E1751" s="2">
        <f t="shared" si="157"/>
        <v>0.12526473028117735</v>
      </c>
      <c r="F1751" s="2">
        <f t="shared" si="161"/>
        <v>4.6712097818888215E-2</v>
      </c>
      <c r="G1751" s="2">
        <f t="shared" si="159"/>
        <v>7.8552632462289135E-2</v>
      </c>
      <c r="H1751" s="2" t="str">
        <f t="shared" si="160"/>
        <v>Sell</v>
      </c>
    </row>
    <row r="1752" spans="1:8" ht="13.5" x14ac:dyDescent="0.25">
      <c r="A1752" s="3">
        <f>TITRES_STAT!B1755</f>
        <v>44566</v>
      </c>
      <c r="B1752" s="5">
        <f>TITRES_STAT!D1755</f>
        <v>16.623000000000001</v>
      </c>
      <c r="C1752" s="2">
        <f t="shared" si="162"/>
        <v>16.314124013205298</v>
      </c>
      <c r="D1752" s="2">
        <f t="shared" si="158"/>
        <v>16.196291257455886</v>
      </c>
      <c r="E1752" s="2">
        <f t="shared" si="157"/>
        <v>0.11783275574941143</v>
      </c>
      <c r="F1752" s="2">
        <f t="shared" si="161"/>
        <v>6.0936229404992867E-2</v>
      </c>
      <c r="G1752" s="2">
        <f t="shared" si="159"/>
        <v>5.6896526344418566E-2</v>
      </c>
      <c r="H1752" s="2" t="str">
        <f t="shared" si="160"/>
        <v>Sell</v>
      </c>
    </row>
    <row r="1753" spans="1:8" ht="13.5" x14ac:dyDescent="0.25">
      <c r="A1753" s="3">
        <f>TITRES_STAT!B1756</f>
        <v>44567</v>
      </c>
      <c r="B1753" s="5">
        <f>TITRES_STAT!D1756</f>
        <v>16.623000000000001</v>
      </c>
      <c r="C1753" s="2">
        <f t="shared" si="162"/>
        <v>16.26195108809679</v>
      </c>
      <c r="D1753" s="2">
        <f t="shared" si="158"/>
        <v>16.227899312459154</v>
      </c>
      <c r="E1753" s="2">
        <f t="shared" si="157"/>
        <v>3.4051775637635728E-2</v>
      </c>
      <c r="F1753" s="2">
        <f t="shared" si="161"/>
        <v>5.5559338651521441E-2</v>
      </c>
      <c r="G1753" s="2">
        <f t="shared" si="159"/>
        <v>-2.1507563013885712E-2</v>
      </c>
      <c r="H1753" s="2" t="str">
        <f t="shared" si="160"/>
        <v>Hold</v>
      </c>
    </row>
    <row r="1754" spans="1:8" ht="13.5" x14ac:dyDescent="0.25">
      <c r="A1754" s="3">
        <f>TITRES_STAT!B1757</f>
        <v>44568</v>
      </c>
      <c r="B1754" s="5">
        <f>TITRES_STAT!D1757</f>
        <v>16.623000000000001</v>
      </c>
      <c r="C1754" s="2">
        <f t="shared" si="162"/>
        <v>16.217804766851131</v>
      </c>
      <c r="D1754" s="2">
        <f t="shared" si="158"/>
        <v>16.257166030054773</v>
      </c>
      <c r="E1754" s="2">
        <f t="shared" si="157"/>
        <v>-3.9361263203641528E-2</v>
      </c>
      <c r="F1754" s="2">
        <f t="shared" si="161"/>
        <v>3.6575218280488847E-2</v>
      </c>
      <c r="G1754" s="2">
        <f t="shared" si="159"/>
        <v>-7.5936481484130375E-2</v>
      </c>
      <c r="H1754" s="2" t="str">
        <f t="shared" si="160"/>
        <v>Hold</v>
      </c>
    </row>
    <row r="1755" spans="1:8" ht="13.5" x14ac:dyDescent="0.25">
      <c r="A1755" s="3">
        <f>TITRES_STAT!B1758</f>
        <v>44571</v>
      </c>
      <c r="B1755" s="5">
        <f>TITRES_STAT!D1758</f>
        <v>16.623000000000001</v>
      </c>
      <c r="C1755" s="2">
        <f t="shared" si="162"/>
        <v>16.19291172579711</v>
      </c>
      <c r="D1755" s="2">
        <f t="shared" si="158"/>
        <v>16.284264842643307</v>
      </c>
      <c r="E1755" s="2">
        <f t="shared" si="157"/>
        <v>-9.1353116846196514E-2</v>
      </c>
      <c r="F1755" s="2">
        <f t="shared" si="161"/>
        <v>1.0989551255151778E-2</v>
      </c>
      <c r="G1755" s="2">
        <f t="shared" si="159"/>
        <v>-0.10234266810134829</v>
      </c>
      <c r="H1755" s="2" t="str">
        <f t="shared" si="160"/>
        <v>Hold</v>
      </c>
    </row>
    <row r="1756" spans="1:8" ht="13.5" x14ac:dyDescent="0.25">
      <c r="A1756" s="3">
        <f>TITRES_STAT!B1759</f>
        <v>44572</v>
      </c>
      <c r="B1756" s="5">
        <f>TITRES_STAT!D1759</f>
        <v>16.623000000000001</v>
      </c>
      <c r="C1756" s="2">
        <f t="shared" si="162"/>
        <v>16.171848383366786</v>
      </c>
      <c r="D1756" s="2">
        <f t="shared" si="158"/>
        <v>16.309356335780837</v>
      </c>
      <c r="E1756" s="2">
        <f t="shared" ref="E1756:E1819" si="163">C1756-D1756</f>
        <v>-0.137507952414051</v>
      </c>
      <c r="F1756" s="2">
        <f t="shared" si="161"/>
        <v>-1.870994947868878E-2</v>
      </c>
      <c r="G1756" s="2">
        <f t="shared" si="159"/>
        <v>-0.11879800293536222</v>
      </c>
      <c r="H1756" s="2" t="str">
        <f t="shared" si="160"/>
        <v>Hold</v>
      </c>
    </row>
    <row r="1757" spans="1:8" ht="13.5" x14ac:dyDescent="0.25">
      <c r="A1757" s="3">
        <f>TITRES_STAT!B1760</f>
        <v>44573</v>
      </c>
      <c r="B1757" s="5">
        <f>TITRES_STAT!D1760</f>
        <v>16.623000000000001</v>
      </c>
      <c r="C1757" s="2">
        <f t="shared" si="162"/>
        <v>16.154025555156512</v>
      </c>
      <c r="D1757" s="2">
        <f t="shared" ref="D1757:D1820" si="164">$D$4*B1757+(1-$D$4)*D1756</f>
        <v>16.33258919979707</v>
      </c>
      <c r="E1757" s="2">
        <f t="shared" si="163"/>
        <v>-0.17856364464055829</v>
      </c>
      <c r="F1757" s="2">
        <f t="shared" si="161"/>
        <v>-5.0680688511062687E-2</v>
      </c>
      <c r="G1757" s="2">
        <f t="shared" si="159"/>
        <v>-0.1278829561294956</v>
      </c>
      <c r="H1757" s="2" t="str">
        <f t="shared" si="160"/>
        <v>Hold</v>
      </c>
    </row>
    <row r="1758" spans="1:8" ht="13.5" x14ac:dyDescent="0.25">
      <c r="A1758" s="3">
        <f>TITRES_STAT!B1761</f>
        <v>44574</v>
      </c>
      <c r="B1758" s="5">
        <f>TITRES_STAT!D1761</f>
        <v>16.623000000000001</v>
      </c>
      <c r="C1758" s="2">
        <f t="shared" si="162"/>
        <v>16.138944700517047</v>
      </c>
      <c r="D1758" s="2">
        <f t="shared" si="164"/>
        <v>16.354101110923214</v>
      </c>
      <c r="E1758" s="2">
        <f t="shared" si="163"/>
        <v>-0.21515641040616629</v>
      </c>
      <c r="F1758" s="2">
        <f t="shared" si="161"/>
        <v>-8.3575832890083412E-2</v>
      </c>
      <c r="G1758" s="2">
        <f t="shared" si="159"/>
        <v>-0.13158057751608288</v>
      </c>
      <c r="H1758" s="2" t="str">
        <f t="shared" si="160"/>
        <v>Hold</v>
      </c>
    </row>
    <row r="1759" spans="1:8" ht="13.5" x14ac:dyDescent="0.25">
      <c r="A1759" s="3">
        <f>TITRES_STAT!B1762</f>
        <v>44575</v>
      </c>
      <c r="B1759" s="5">
        <f>TITRES_STAT!D1762</f>
        <v>16.623000000000001</v>
      </c>
      <c r="C1759" s="2">
        <f t="shared" si="162"/>
        <v>16.126183977360579</v>
      </c>
      <c r="D1759" s="2">
        <f t="shared" si="164"/>
        <v>16.374019547151125</v>
      </c>
      <c r="E1759" s="2">
        <f t="shared" si="163"/>
        <v>-0.24783556979054566</v>
      </c>
      <c r="F1759" s="2">
        <f t="shared" si="161"/>
        <v>-0.11642778027017586</v>
      </c>
      <c r="G1759" s="2">
        <f t="shared" si="159"/>
        <v>-0.1314077895203698</v>
      </c>
      <c r="H1759" s="2" t="str">
        <f t="shared" si="160"/>
        <v>Hold</v>
      </c>
    </row>
    <row r="1760" spans="1:8" ht="13.5" x14ac:dyDescent="0.25">
      <c r="A1760" s="3">
        <f>TITRES_STAT!B1763</f>
        <v>44578</v>
      </c>
      <c r="B1760" s="5">
        <f>TITRES_STAT!D1763</f>
        <v>16.623000000000001</v>
      </c>
      <c r="C1760" s="2">
        <f t="shared" si="162"/>
        <v>16.115386442382029</v>
      </c>
      <c r="D1760" s="2">
        <f t="shared" si="164"/>
        <v>16.39246254365845</v>
      </c>
      <c r="E1760" s="2">
        <f t="shared" si="163"/>
        <v>-0.27707610127642113</v>
      </c>
      <c r="F1760" s="2">
        <f t="shared" si="161"/>
        <v>-0.14855744447142494</v>
      </c>
      <c r="G1760" s="2">
        <f t="shared" si="159"/>
        <v>-0.12851865680499619</v>
      </c>
      <c r="H1760" s="2" t="str">
        <f t="shared" si="160"/>
        <v>Hold</v>
      </c>
    </row>
    <row r="1761" spans="1:8" ht="13.5" x14ac:dyDescent="0.25">
      <c r="A1761" s="3">
        <f>TITRES_STAT!B1764</f>
        <v>44579</v>
      </c>
      <c r="B1761" s="5">
        <f>TITRES_STAT!D1764</f>
        <v>16.623000000000001</v>
      </c>
      <c r="C1761" s="2">
        <f t="shared" si="162"/>
        <v>16.193480835861717</v>
      </c>
      <c r="D1761" s="2">
        <f t="shared" si="164"/>
        <v>16.409539392276344</v>
      </c>
      <c r="E1761" s="2">
        <f t="shared" si="163"/>
        <v>-0.21605855641462668</v>
      </c>
      <c r="F1761" s="2">
        <f t="shared" si="161"/>
        <v>-0.16205766686006529</v>
      </c>
      <c r="G1761" s="2">
        <f t="shared" si="159"/>
        <v>-5.4000889554561393E-2</v>
      </c>
      <c r="H1761" s="2" t="str">
        <f t="shared" si="160"/>
        <v>Hold</v>
      </c>
    </row>
    <row r="1762" spans="1:8" ht="13.5" x14ac:dyDescent="0.25">
      <c r="A1762" s="3">
        <f>TITRES_STAT!B1765</f>
        <v>44580</v>
      </c>
      <c r="B1762" s="5">
        <f>TITRES_STAT!D1765</f>
        <v>17.029</v>
      </c>
      <c r="C1762" s="2">
        <f t="shared" si="162"/>
        <v>16.259560707267607</v>
      </c>
      <c r="D1762" s="2">
        <f t="shared" si="164"/>
        <v>16.455425363218836</v>
      </c>
      <c r="E1762" s="2">
        <f t="shared" si="163"/>
        <v>-0.19586465595122959</v>
      </c>
      <c r="F1762" s="2">
        <f t="shared" si="161"/>
        <v>-0.16881906467829816</v>
      </c>
      <c r="G1762" s="2">
        <f t="shared" si="159"/>
        <v>-2.7045591272931435E-2</v>
      </c>
      <c r="H1762" s="2" t="str">
        <f t="shared" si="160"/>
        <v>Hold</v>
      </c>
    </row>
    <row r="1763" spans="1:8" ht="13.5" x14ac:dyDescent="0.25">
      <c r="A1763" s="3">
        <f>TITRES_STAT!B1766</f>
        <v>44581</v>
      </c>
      <c r="B1763" s="5">
        <f>TITRES_STAT!D1766</f>
        <v>17.791</v>
      </c>
      <c r="C1763" s="2">
        <f t="shared" si="162"/>
        <v>16.315474444611052</v>
      </c>
      <c r="D1763" s="2">
        <f t="shared" si="164"/>
        <v>16.554356817795217</v>
      </c>
      <c r="E1763" s="2">
        <f t="shared" si="163"/>
        <v>-0.23888237318416472</v>
      </c>
      <c r="F1763" s="2">
        <f t="shared" si="161"/>
        <v>-0.18283172637947148</v>
      </c>
      <c r="G1763" s="2">
        <f t="shared" si="159"/>
        <v>-5.6050646804693238E-2</v>
      </c>
      <c r="H1763" s="2" t="str">
        <f t="shared" si="160"/>
        <v>Hold</v>
      </c>
    </row>
    <row r="1764" spans="1:8" ht="13.5" x14ac:dyDescent="0.25">
      <c r="A1764" s="3">
        <f>TITRES_STAT!B1767</f>
        <v>44582</v>
      </c>
      <c r="B1764" s="5">
        <f>TITRES_STAT!D1767</f>
        <v>17.791</v>
      </c>
      <c r="C1764" s="2">
        <f t="shared" si="162"/>
        <v>16.362786068517046</v>
      </c>
      <c r="D1764" s="2">
        <f t="shared" si="164"/>
        <v>16.645960016477051</v>
      </c>
      <c r="E1764" s="2">
        <f t="shared" si="163"/>
        <v>-0.28317394796000528</v>
      </c>
      <c r="F1764" s="2">
        <f t="shared" si="161"/>
        <v>-0.20290017069557825</v>
      </c>
      <c r="G1764" s="2">
        <f t="shared" ref="G1764:G1827" si="165">E1764-F1764</f>
        <v>-8.0273777264427026E-2</v>
      </c>
      <c r="H1764" s="2" t="str">
        <f t="shared" ref="H1764:H1827" si="166">IF(G1764&lt;0,"Hold","Sell")</f>
        <v>Hold</v>
      </c>
    </row>
    <row r="1765" spans="1:8" ht="13.5" x14ac:dyDescent="0.25">
      <c r="A1765" s="3">
        <f>TITRES_STAT!B1768</f>
        <v>44585</v>
      </c>
      <c r="B1765" s="5">
        <f>TITRES_STAT!D1768</f>
        <v>18.245000000000001</v>
      </c>
      <c r="C1765" s="2">
        <f t="shared" si="162"/>
        <v>16.402818981052885</v>
      </c>
      <c r="D1765" s="2">
        <f t="shared" si="164"/>
        <v>16.764407422663936</v>
      </c>
      <c r="E1765" s="2">
        <f t="shared" si="163"/>
        <v>-0.36158844161105108</v>
      </c>
      <c r="F1765" s="2">
        <f t="shared" ref="F1765:F1828" si="167">(E1765*(2/(10)))+((1-(2/10))*F1764)</f>
        <v>-0.23463782487867282</v>
      </c>
      <c r="G1765" s="2">
        <f t="shared" si="165"/>
        <v>-0.12695061673237826</v>
      </c>
      <c r="H1765" s="2" t="str">
        <f t="shared" si="166"/>
        <v>Hold</v>
      </c>
    </row>
    <row r="1766" spans="1:8" ht="13.5" x14ac:dyDescent="0.25">
      <c r="A1766" s="3">
        <f>TITRES_STAT!B1769</f>
        <v>44586</v>
      </c>
      <c r="B1766" s="5">
        <f>TITRES_STAT!D1769</f>
        <v>18.245000000000001</v>
      </c>
      <c r="C1766" s="2">
        <f t="shared" si="162"/>
        <v>16.436692983967827</v>
      </c>
      <c r="D1766" s="2">
        <f t="shared" si="164"/>
        <v>16.87408094691105</v>
      </c>
      <c r="E1766" s="2">
        <f t="shared" si="163"/>
        <v>-0.43738796294322313</v>
      </c>
      <c r="F1766" s="2">
        <f t="shared" si="167"/>
        <v>-0.2751878524915829</v>
      </c>
      <c r="G1766" s="2">
        <f t="shared" si="165"/>
        <v>-0.16220011045164023</v>
      </c>
      <c r="H1766" s="2" t="str">
        <f t="shared" si="166"/>
        <v>Hold</v>
      </c>
    </row>
    <row r="1767" spans="1:8" ht="13.5" x14ac:dyDescent="0.25">
      <c r="A1767" s="3">
        <f>TITRES_STAT!B1770</f>
        <v>44587</v>
      </c>
      <c r="B1767" s="5">
        <f>TITRES_STAT!D1770</f>
        <v>17.425999999999998</v>
      </c>
      <c r="C1767" s="2">
        <f t="shared" si="162"/>
        <v>16.465355601818931</v>
      </c>
      <c r="D1767" s="2">
        <f t="shared" si="164"/>
        <v>16.914963839732454</v>
      </c>
      <c r="E1767" s="2">
        <f t="shared" si="163"/>
        <v>-0.44960823791352311</v>
      </c>
      <c r="F1767" s="2">
        <f t="shared" si="167"/>
        <v>-0.31007192957597096</v>
      </c>
      <c r="G1767" s="2">
        <f t="shared" si="165"/>
        <v>-0.13953630833755215</v>
      </c>
      <c r="H1767" s="2" t="str">
        <f t="shared" si="166"/>
        <v>Hold</v>
      </c>
    </row>
    <row r="1768" spans="1:8" ht="13.5" x14ac:dyDescent="0.25">
      <c r="A1768" s="3">
        <f>TITRES_STAT!B1771</f>
        <v>44588</v>
      </c>
      <c r="B1768" s="5">
        <f>TITRES_STAT!D1771</f>
        <v>17.029</v>
      </c>
      <c r="C1768" s="2">
        <f t="shared" si="162"/>
        <v>16.489608586154482</v>
      </c>
      <c r="D1768" s="2">
        <f t="shared" si="164"/>
        <v>16.923410962715234</v>
      </c>
      <c r="E1768" s="2">
        <f t="shared" si="163"/>
        <v>-0.43380237656075238</v>
      </c>
      <c r="F1768" s="2">
        <f t="shared" si="167"/>
        <v>-0.33481801897292729</v>
      </c>
      <c r="G1768" s="2">
        <f t="shared" si="165"/>
        <v>-9.8984357587825089E-2</v>
      </c>
      <c r="H1768" s="2" t="str">
        <f t="shared" si="166"/>
        <v>Hold</v>
      </c>
    </row>
    <row r="1769" spans="1:8" ht="13.5" x14ac:dyDescent="0.25">
      <c r="A1769" s="3">
        <f>TITRES_STAT!B1772</f>
        <v>44589</v>
      </c>
      <c r="B1769" s="5">
        <f>TITRES_STAT!D1772</f>
        <v>17.029</v>
      </c>
      <c r="C1769" s="2">
        <f t="shared" si="162"/>
        <v>16.510130342130715</v>
      </c>
      <c r="D1769" s="2">
        <f t="shared" si="164"/>
        <v>16.931232372884477</v>
      </c>
      <c r="E1769" s="2">
        <f t="shared" si="163"/>
        <v>-0.42110203075376162</v>
      </c>
      <c r="F1769" s="2">
        <f t="shared" si="167"/>
        <v>-0.35207482132909418</v>
      </c>
      <c r="G1769" s="2">
        <f t="shared" si="165"/>
        <v>-6.9027209424667446E-2</v>
      </c>
      <c r="H1769" s="2" t="str">
        <f t="shared" si="166"/>
        <v>Hold</v>
      </c>
    </row>
    <row r="1770" spans="1:8" ht="13.5" x14ac:dyDescent="0.25">
      <c r="A1770" s="3">
        <f>TITRES_STAT!B1773</f>
        <v>44592</v>
      </c>
      <c r="B1770" s="5">
        <f>TITRES_STAT!D1773</f>
        <v>17.199000000000002</v>
      </c>
      <c r="C1770" s="2">
        <f t="shared" si="162"/>
        <v>16.527494904879838</v>
      </c>
      <c r="D1770" s="2">
        <f t="shared" si="164"/>
        <v>16.951067011930071</v>
      </c>
      <c r="E1770" s="2">
        <f t="shared" si="163"/>
        <v>-0.42357210705023363</v>
      </c>
      <c r="F1770" s="2">
        <f t="shared" si="167"/>
        <v>-0.36637427847332205</v>
      </c>
      <c r="G1770" s="2">
        <f t="shared" si="165"/>
        <v>-5.719782857691158E-2</v>
      </c>
      <c r="H1770" s="2" t="str">
        <f t="shared" si="166"/>
        <v>Hold</v>
      </c>
    </row>
    <row r="1771" spans="1:8" ht="13.5" x14ac:dyDescent="0.25">
      <c r="A1771" s="3">
        <f>TITRES_STAT!B1774</f>
        <v>44593</v>
      </c>
      <c r="B1771" s="5">
        <f>TITRES_STAT!D1774</f>
        <v>17.199000000000002</v>
      </c>
      <c r="C1771" s="2">
        <f t="shared" si="162"/>
        <v>16.542187996436788</v>
      </c>
      <c r="D1771" s="2">
        <f t="shared" si="164"/>
        <v>16.969432418453771</v>
      </c>
      <c r="E1771" s="2">
        <f t="shared" si="163"/>
        <v>-0.42724442201698309</v>
      </c>
      <c r="F1771" s="2">
        <f t="shared" si="167"/>
        <v>-0.37854830718205423</v>
      </c>
      <c r="G1771" s="2">
        <f t="shared" si="165"/>
        <v>-4.8696114834928861E-2</v>
      </c>
      <c r="H1771" s="2" t="str">
        <f t="shared" si="166"/>
        <v>Hold</v>
      </c>
    </row>
    <row r="1772" spans="1:8" ht="13.5" x14ac:dyDescent="0.25">
      <c r="A1772" s="3">
        <f>TITRES_STAT!B1775</f>
        <v>44594</v>
      </c>
      <c r="B1772" s="5">
        <f>TITRES_STAT!D1775</f>
        <v>17.199000000000002</v>
      </c>
      <c r="C1772" s="2">
        <f t="shared" si="162"/>
        <v>16.617082150831127</v>
      </c>
      <c r="D1772" s="2">
        <f t="shared" si="164"/>
        <v>16.98643742449423</v>
      </c>
      <c r="E1772" s="2">
        <f t="shared" si="163"/>
        <v>-0.36935527366310339</v>
      </c>
      <c r="F1772" s="2">
        <f t="shared" si="167"/>
        <v>-0.37670970047826408</v>
      </c>
      <c r="G1772" s="2">
        <f t="shared" si="165"/>
        <v>7.3544268151606862E-3</v>
      </c>
      <c r="H1772" s="2" t="str">
        <f t="shared" si="166"/>
        <v>Sell</v>
      </c>
    </row>
    <row r="1773" spans="1:8" ht="13.5" x14ac:dyDescent="0.25">
      <c r="A1773" s="3">
        <f>TITRES_STAT!B1776</f>
        <v>44595</v>
      </c>
      <c r="B1773" s="5">
        <f>TITRES_STAT!D1776</f>
        <v>17.231999999999999</v>
      </c>
      <c r="C1773" s="2">
        <f t="shared" si="162"/>
        <v>16.797684896857106</v>
      </c>
      <c r="D1773" s="2">
        <f t="shared" si="164"/>
        <v>17.004627244902064</v>
      </c>
      <c r="E1773" s="2">
        <f t="shared" si="163"/>
        <v>-0.20694234804495792</v>
      </c>
      <c r="F1773" s="2">
        <f t="shared" si="167"/>
        <v>-0.34275622999160282</v>
      </c>
      <c r="G1773" s="2">
        <f t="shared" si="165"/>
        <v>0.1358138819466449</v>
      </c>
      <c r="H1773" s="2" t="str">
        <f t="shared" si="166"/>
        <v>Sell</v>
      </c>
    </row>
    <row r="1774" spans="1:8" ht="13.5" x14ac:dyDescent="0.25">
      <c r="A1774" s="3">
        <f>TITRES_STAT!B1777</f>
        <v>44596</v>
      </c>
      <c r="B1774" s="5">
        <f>TITRES_STAT!D1777</f>
        <v>18.001999999999999</v>
      </c>
      <c r="C1774" s="2">
        <f t="shared" si="162"/>
        <v>16.950502605032938</v>
      </c>
      <c r="D1774" s="2">
        <f t="shared" si="164"/>
        <v>17.078506708242649</v>
      </c>
      <c r="E1774" s="2">
        <f t="shared" si="163"/>
        <v>-0.12800410320971167</v>
      </c>
      <c r="F1774" s="2">
        <f t="shared" si="167"/>
        <v>-0.2998058046352246</v>
      </c>
      <c r="G1774" s="2">
        <f t="shared" si="165"/>
        <v>0.17180170142551293</v>
      </c>
      <c r="H1774" s="2" t="str">
        <f t="shared" si="166"/>
        <v>Sell</v>
      </c>
    </row>
    <row r="1775" spans="1:8" ht="13.5" x14ac:dyDescent="0.25">
      <c r="A1775" s="3">
        <f>TITRES_STAT!B1778</f>
        <v>44599</v>
      </c>
      <c r="B1775" s="5">
        <f>TITRES_STAT!D1778</f>
        <v>18.010000000000002</v>
      </c>
      <c r="C1775" s="2">
        <f t="shared" si="162"/>
        <v>17.149656050412485</v>
      </c>
      <c r="D1775" s="2">
        <f t="shared" si="164"/>
        <v>17.147506211335788</v>
      </c>
      <c r="E1775" s="2">
        <f t="shared" si="163"/>
        <v>2.1498390766971909E-3</v>
      </c>
      <c r="F1775" s="2">
        <f t="shared" si="167"/>
        <v>-0.23941467589284027</v>
      </c>
      <c r="G1775" s="2">
        <f t="shared" si="165"/>
        <v>0.24156451496953746</v>
      </c>
      <c r="H1775" s="2" t="str">
        <f t="shared" si="166"/>
        <v>Sell</v>
      </c>
    </row>
    <row r="1776" spans="1:8" ht="13.5" x14ac:dyDescent="0.25">
      <c r="A1776" s="3">
        <f>TITRES_STAT!B1779</f>
        <v>44600</v>
      </c>
      <c r="B1776" s="5">
        <f>TITRES_STAT!D1779</f>
        <v>18.010000000000002</v>
      </c>
      <c r="C1776" s="2">
        <f t="shared" si="162"/>
        <v>17.31817050419518</v>
      </c>
      <c r="D1776" s="2">
        <f t="shared" si="164"/>
        <v>17.211394640125732</v>
      </c>
      <c r="E1776" s="2">
        <f t="shared" si="163"/>
        <v>0.10677586406944783</v>
      </c>
      <c r="F1776" s="2">
        <f t="shared" si="167"/>
        <v>-0.17017656790038266</v>
      </c>
      <c r="G1776" s="2">
        <f t="shared" si="165"/>
        <v>0.27695243196983049</v>
      </c>
      <c r="H1776" s="2" t="str">
        <f t="shared" si="166"/>
        <v>Sell</v>
      </c>
    </row>
    <row r="1777" spans="1:8" ht="13.5" x14ac:dyDescent="0.25">
      <c r="A1777" s="3">
        <f>TITRES_STAT!B1780</f>
        <v>44601</v>
      </c>
      <c r="B1777" s="5">
        <f>TITRES_STAT!D1780</f>
        <v>18.010000000000002</v>
      </c>
      <c r="C1777" s="2">
        <f t="shared" si="162"/>
        <v>17.334759657395921</v>
      </c>
      <c r="D1777" s="2">
        <f t="shared" si="164"/>
        <v>17.270550592709011</v>
      </c>
      <c r="E1777" s="2">
        <f t="shared" si="163"/>
        <v>6.4209064686910011E-2</v>
      </c>
      <c r="F1777" s="2">
        <f t="shared" si="167"/>
        <v>-0.12329944138292413</v>
      </c>
      <c r="G1777" s="2">
        <f t="shared" si="165"/>
        <v>0.18750850606983416</v>
      </c>
      <c r="H1777" s="2" t="str">
        <f t="shared" si="166"/>
        <v>Sell</v>
      </c>
    </row>
    <row r="1778" spans="1:8" ht="13.5" x14ac:dyDescent="0.25">
      <c r="A1778" s="3">
        <f>TITRES_STAT!B1781</f>
        <v>44602</v>
      </c>
      <c r="B1778" s="5">
        <f>TITRES_STAT!D1781</f>
        <v>18.018000000000001</v>
      </c>
      <c r="C1778" s="2">
        <f t="shared" si="162"/>
        <v>17.287719710104241</v>
      </c>
      <c r="D1778" s="2">
        <f t="shared" si="164"/>
        <v>17.325917215471307</v>
      </c>
      <c r="E1778" s="2">
        <f t="shared" si="163"/>
        <v>-3.8197505367065787E-2</v>
      </c>
      <c r="F1778" s="2">
        <f t="shared" si="167"/>
        <v>-0.10627905417975247</v>
      </c>
      <c r="G1778" s="2">
        <f t="shared" si="165"/>
        <v>6.8081548812686687E-2</v>
      </c>
      <c r="H1778" s="2" t="str">
        <f t="shared" si="166"/>
        <v>Sell</v>
      </c>
    </row>
    <row r="1779" spans="1:8" ht="13.5" x14ac:dyDescent="0.25">
      <c r="A1779" s="3">
        <f>TITRES_STAT!B1782</f>
        <v>44603</v>
      </c>
      <c r="B1779" s="5">
        <f>TITRES_STAT!D1782</f>
        <v>18.018000000000001</v>
      </c>
      <c r="C1779" s="2">
        <f t="shared" si="162"/>
        <v>17.247916677780513</v>
      </c>
      <c r="D1779" s="2">
        <f t="shared" si="164"/>
        <v>17.377182606917877</v>
      </c>
      <c r="E1779" s="2">
        <f t="shared" si="163"/>
        <v>-0.12926592913736457</v>
      </c>
      <c r="F1779" s="2">
        <f t="shared" si="167"/>
        <v>-0.1108764291712749</v>
      </c>
      <c r="G1779" s="2">
        <f t="shared" si="165"/>
        <v>-1.838949996608967E-2</v>
      </c>
      <c r="H1779" s="2" t="str">
        <f t="shared" si="166"/>
        <v>Hold</v>
      </c>
    </row>
    <row r="1780" spans="1:8" ht="13.5" x14ac:dyDescent="0.25">
      <c r="A1780" s="3">
        <f>TITRES_STAT!B1783</f>
        <v>44606</v>
      </c>
      <c r="B1780" s="5">
        <f>TITRES_STAT!D1783</f>
        <v>18.042000000000002</v>
      </c>
      <c r="C1780" s="2">
        <f t="shared" si="162"/>
        <v>17.24039103504505</v>
      </c>
      <c r="D1780" s="2">
        <f t="shared" si="164"/>
        <v>17.426428339738777</v>
      </c>
      <c r="E1780" s="2">
        <f t="shared" si="163"/>
        <v>-0.18603730469372692</v>
      </c>
      <c r="F1780" s="2">
        <f t="shared" si="167"/>
        <v>-0.12590860427576531</v>
      </c>
      <c r="G1780" s="2">
        <f t="shared" si="165"/>
        <v>-6.0128700417961617E-2</v>
      </c>
      <c r="H1780" s="2" t="str">
        <f t="shared" si="166"/>
        <v>Hold</v>
      </c>
    </row>
    <row r="1781" spans="1:8" ht="13.5" x14ac:dyDescent="0.25">
      <c r="A1781" s="3">
        <f>TITRES_STAT!B1784</f>
        <v>44607</v>
      </c>
      <c r="B1781" s="5">
        <f>TITRES_STAT!D1784</f>
        <v>18.042000000000002</v>
      </c>
      <c r="C1781" s="2">
        <f t="shared" si="162"/>
        <v>17.234023183499659</v>
      </c>
      <c r="D1781" s="2">
        <f t="shared" si="164"/>
        <v>17.47202624049887</v>
      </c>
      <c r="E1781" s="2">
        <f t="shared" si="163"/>
        <v>-0.23800305699921154</v>
      </c>
      <c r="F1781" s="2">
        <f t="shared" si="167"/>
        <v>-0.14832749482045457</v>
      </c>
      <c r="G1781" s="2">
        <f t="shared" si="165"/>
        <v>-8.9675562178756968E-2</v>
      </c>
      <c r="H1781" s="2" t="str">
        <f t="shared" si="166"/>
        <v>Hold</v>
      </c>
    </row>
    <row r="1782" spans="1:8" ht="13.5" x14ac:dyDescent="0.25">
      <c r="A1782" s="3">
        <f>TITRES_STAT!B1785</f>
        <v>44608</v>
      </c>
      <c r="B1782" s="5">
        <f>TITRES_STAT!D1785</f>
        <v>18.042000000000002</v>
      </c>
      <c r="C1782" s="2">
        <f t="shared" si="162"/>
        <v>17.228635001422788</v>
      </c>
      <c r="D1782" s="2">
        <f t="shared" si="164"/>
        <v>17.514246518980435</v>
      </c>
      <c r="E1782" s="2">
        <f t="shared" si="163"/>
        <v>-0.28561151755764769</v>
      </c>
      <c r="F1782" s="2">
        <f t="shared" si="167"/>
        <v>-0.17578429936789319</v>
      </c>
      <c r="G1782" s="2">
        <f t="shared" si="165"/>
        <v>-0.10982721818975449</v>
      </c>
      <c r="H1782" s="2" t="str">
        <f t="shared" si="166"/>
        <v>Hold</v>
      </c>
    </row>
    <row r="1783" spans="1:8" ht="13.5" x14ac:dyDescent="0.25">
      <c r="A1783" s="3">
        <f>TITRES_STAT!B1786</f>
        <v>44609</v>
      </c>
      <c r="B1783" s="5">
        <f>TITRES_STAT!D1786</f>
        <v>18.042000000000002</v>
      </c>
      <c r="C1783" s="2">
        <f t="shared" si="162"/>
        <v>17.22915269351159</v>
      </c>
      <c r="D1783" s="2">
        <f t="shared" si="164"/>
        <v>17.553339369426332</v>
      </c>
      <c r="E1783" s="2">
        <f t="shared" si="163"/>
        <v>-0.32418667591474204</v>
      </c>
      <c r="F1783" s="2">
        <f t="shared" si="167"/>
        <v>-0.20546477467726298</v>
      </c>
      <c r="G1783" s="2">
        <f t="shared" si="165"/>
        <v>-0.11872190123747905</v>
      </c>
      <c r="H1783" s="2" t="str">
        <f t="shared" si="166"/>
        <v>Hold</v>
      </c>
    </row>
    <row r="1784" spans="1:8" ht="13.5" x14ac:dyDescent="0.25">
      <c r="A1784" s="3">
        <f>TITRES_STAT!B1787</f>
        <v>44610</v>
      </c>
      <c r="B1784" s="5">
        <f>TITRES_STAT!D1787</f>
        <v>18.042000000000002</v>
      </c>
      <c r="C1784" s="2">
        <f t="shared" si="162"/>
        <v>17.348052279125191</v>
      </c>
      <c r="D1784" s="2">
        <f t="shared" si="164"/>
        <v>17.589536453172531</v>
      </c>
      <c r="E1784" s="2">
        <f t="shared" si="163"/>
        <v>-0.24148417404733991</v>
      </c>
      <c r="F1784" s="2">
        <f t="shared" si="167"/>
        <v>-0.21266865455127837</v>
      </c>
      <c r="G1784" s="2">
        <f t="shared" si="165"/>
        <v>-2.8815519496061537E-2</v>
      </c>
      <c r="H1784" s="2" t="str">
        <f t="shared" si="166"/>
        <v>Hold</v>
      </c>
    </row>
    <row r="1785" spans="1:8" ht="13.5" x14ac:dyDescent="0.25">
      <c r="A1785" s="3">
        <f>TITRES_STAT!B1788</f>
        <v>44613</v>
      </c>
      <c r="B1785" s="5">
        <f>TITRES_STAT!D1788</f>
        <v>18.042000000000002</v>
      </c>
      <c r="C1785" s="2">
        <f t="shared" si="162"/>
        <v>17.449890390029008</v>
      </c>
      <c r="D1785" s="2">
        <f t="shared" si="164"/>
        <v>17.62305227145605</v>
      </c>
      <c r="E1785" s="2">
        <f t="shared" si="163"/>
        <v>-0.17316188142704192</v>
      </c>
      <c r="F1785" s="2">
        <f t="shared" si="167"/>
        <v>-0.20476729992643108</v>
      </c>
      <c r="G1785" s="2">
        <f t="shared" si="165"/>
        <v>3.1605418499389165E-2</v>
      </c>
      <c r="H1785" s="2" t="str">
        <f t="shared" si="166"/>
        <v>Sell</v>
      </c>
    </row>
    <row r="1786" spans="1:8" ht="13.5" x14ac:dyDescent="0.25">
      <c r="A1786" s="3">
        <f>TITRES_STAT!B1789</f>
        <v>44614</v>
      </c>
      <c r="B1786" s="5">
        <f>TITRES_STAT!D1789</f>
        <v>18.042000000000002</v>
      </c>
      <c r="C1786" s="2">
        <f t="shared" si="162"/>
        <v>17.536061099255317</v>
      </c>
      <c r="D1786" s="2">
        <f t="shared" si="164"/>
        <v>17.654085436533382</v>
      </c>
      <c r="E1786" s="2">
        <f t="shared" si="163"/>
        <v>-0.11802433727806516</v>
      </c>
      <c r="F1786" s="2">
        <f t="shared" si="167"/>
        <v>-0.18741870739675792</v>
      </c>
      <c r="G1786" s="2">
        <f t="shared" si="165"/>
        <v>6.9394370118692761E-2</v>
      </c>
      <c r="H1786" s="2" t="str">
        <f t="shared" si="166"/>
        <v>Sell</v>
      </c>
    </row>
    <row r="1787" spans="1:8" ht="13.5" x14ac:dyDescent="0.25">
      <c r="A1787" s="3">
        <f>TITRES_STAT!B1790</f>
        <v>44615</v>
      </c>
      <c r="B1787" s="5">
        <f>TITRES_STAT!D1790</f>
        <v>17.84</v>
      </c>
      <c r="C1787" s="2">
        <f t="shared" si="162"/>
        <v>17.60897477629296</v>
      </c>
      <c r="D1787" s="2">
        <f t="shared" si="164"/>
        <v>17.667856885679058</v>
      </c>
      <c r="E1787" s="2">
        <f t="shared" si="163"/>
        <v>-5.888210938609717E-2</v>
      </c>
      <c r="F1787" s="2">
        <f t="shared" si="167"/>
        <v>-0.16171138779462579</v>
      </c>
      <c r="G1787" s="2">
        <f t="shared" si="165"/>
        <v>0.10282927840852862</v>
      </c>
      <c r="H1787" s="2" t="str">
        <f t="shared" si="166"/>
        <v>Sell</v>
      </c>
    </row>
    <row r="1788" spans="1:8" ht="13.5" x14ac:dyDescent="0.25">
      <c r="A1788" s="3">
        <f>TITRES_STAT!B1791</f>
        <v>44616</v>
      </c>
      <c r="B1788" s="5">
        <f>TITRES_STAT!D1791</f>
        <v>17.84</v>
      </c>
      <c r="C1788" s="2">
        <f t="shared" si="162"/>
        <v>17.671901733786349</v>
      </c>
      <c r="D1788" s="2">
        <f t="shared" si="164"/>
        <v>17.680608227480608</v>
      </c>
      <c r="E1788" s="2">
        <f t="shared" si="163"/>
        <v>-8.70649369425891E-3</v>
      </c>
      <c r="F1788" s="2">
        <f t="shared" si="167"/>
        <v>-0.13111040897455242</v>
      </c>
      <c r="G1788" s="2">
        <f t="shared" si="165"/>
        <v>0.12240391528029351</v>
      </c>
      <c r="H1788" s="2" t="str">
        <f t="shared" si="166"/>
        <v>Sell</v>
      </c>
    </row>
    <row r="1789" spans="1:8" ht="13.5" x14ac:dyDescent="0.25">
      <c r="A1789" s="3">
        <f>TITRES_STAT!B1792</f>
        <v>44617</v>
      </c>
      <c r="B1789" s="5">
        <f>TITRES_STAT!D1792</f>
        <v>17.84</v>
      </c>
      <c r="C1789" s="2">
        <f t="shared" si="162"/>
        <v>17.725147620896141</v>
      </c>
      <c r="D1789" s="2">
        <f t="shared" si="164"/>
        <v>17.692415025445008</v>
      </c>
      <c r="E1789" s="2">
        <f t="shared" si="163"/>
        <v>3.2732595451133051E-2</v>
      </c>
      <c r="F1789" s="2">
        <f t="shared" si="167"/>
        <v>-9.8341808089415339E-2</v>
      </c>
      <c r="G1789" s="2">
        <f t="shared" si="165"/>
        <v>0.13107440354054839</v>
      </c>
      <c r="H1789" s="2" t="str">
        <f t="shared" si="166"/>
        <v>Sell</v>
      </c>
    </row>
    <row r="1790" spans="1:8" ht="13.5" x14ac:dyDescent="0.25">
      <c r="A1790" s="3">
        <f>TITRES_STAT!B1793</f>
        <v>44620</v>
      </c>
      <c r="B1790" s="5">
        <f>TITRES_STAT!D1793</f>
        <v>17.832000000000001</v>
      </c>
      <c r="C1790" s="2">
        <f t="shared" si="162"/>
        <v>17.773894140758273</v>
      </c>
      <c r="D1790" s="2">
        <f t="shared" si="164"/>
        <v>17.702754653189821</v>
      </c>
      <c r="E1790" s="2">
        <f t="shared" si="163"/>
        <v>7.1139487568451898E-2</v>
      </c>
      <c r="F1790" s="2">
        <f t="shared" si="167"/>
        <v>-6.4445548957841894E-2</v>
      </c>
      <c r="G1790" s="2">
        <f t="shared" si="165"/>
        <v>0.13558503652629378</v>
      </c>
      <c r="H1790" s="2" t="str">
        <f t="shared" si="166"/>
        <v>Sell</v>
      </c>
    </row>
    <row r="1791" spans="1:8" ht="13.5" x14ac:dyDescent="0.25">
      <c r="A1791" s="3">
        <f>TITRES_STAT!B1794</f>
        <v>44621</v>
      </c>
      <c r="B1791" s="5">
        <f>TITRES_STAT!D1794</f>
        <v>17.847999999999999</v>
      </c>
      <c r="C1791" s="2">
        <f t="shared" si="162"/>
        <v>17.815141196026232</v>
      </c>
      <c r="D1791" s="2">
        <f t="shared" si="164"/>
        <v>17.713513567768352</v>
      </c>
      <c r="E1791" s="2">
        <f t="shared" si="163"/>
        <v>0.10162762825788008</v>
      </c>
      <c r="F1791" s="2">
        <f t="shared" si="167"/>
        <v>-3.1230913514697502E-2</v>
      </c>
      <c r="G1791" s="2">
        <f t="shared" si="165"/>
        <v>0.13285854177257758</v>
      </c>
      <c r="H1791" s="2" t="str">
        <f t="shared" si="166"/>
        <v>Sell</v>
      </c>
    </row>
    <row r="1792" spans="1:8" ht="13.5" x14ac:dyDescent="0.25">
      <c r="A1792" s="3">
        <f>TITRES_STAT!B1795</f>
        <v>44622</v>
      </c>
      <c r="B1792" s="5">
        <f>TITRES_STAT!D1795</f>
        <v>17.847999999999999</v>
      </c>
      <c r="C1792" s="2">
        <f t="shared" si="162"/>
        <v>17.850042550483735</v>
      </c>
      <c r="D1792" s="2">
        <f t="shared" si="164"/>
        <v>17.723475525711436</v>
      </c>
      <c r="E1792" s="2">
        <f t="shared" si="163"/>
        <v>0.12656702477229942</v>
      </c>
      <c r="F1792" s="2">
        <f t="shared" si="167"/>
        <v>3.2867414270187911E-4</v>
      </c>
      <c r="G1792" s="2">
        <f t="shared" si="165"/>
        <v>0.12623835062959754</v>
      </c>
      <c r="H1792" s="2" t="str">
        <f t="shared" si="166"/>
        <v>Sell</v>
      </c>
    </row>
    <row r="1793" spans="1:8" ht="13.5" x14ac:dyDescent="0.25">
      <c r="A1793" s="3">
        <f>TITRES_STAT!B1796</f>
        <v>44623</v>
      </c>
      <c r="B1793" s="5">
        <f>TITRES_STAT!D1796</f>
        <v>17.847999999999999</v>
      </c>
      <c r="C1793" s="2">
        <f t="shared" si="162"/>
        <v>17.87957446579393</v>
      </c>
      <c r="D1793" s="2">
        <f t="shared" si="164"/>
        <v>17.732699560843923</v>
      </c>
      <c r="E1793" s="2">
        <f t="shared" si="163"/>
        <v>0.14687490495000688</v>
      </c>
      <c r="F1793" s="2">
        <f t="shared" si="167"/>
        <v>2.9637920304162881E-2</v>
      </c>
      <c r="G1793" s="2">
        <f t="shared" si="165"/>
        <v>0.11723698464584401</v>
      </c>
      <c r="H1793" s="2" t="str">
        <f t="shared" si="166"/>
        <v>Sell</v>
      </c>
    </row>
    <row r="1794" spans="1:8" ht="13.5" x14ac:dyDescent="0.25">
      <c r="A1794" s="3">
        <f>TITRES_STAT!B1797</f>
        <v>44624</v>
      </c>
      <c r="B1794" s="5">
        <f>TITRES_STAT!D1797</f>
        <v>17.847999999999999</v>
      </c>
      <c r="C1794" s="2">
        <f t="shared" si="162"/>
        <v>17.90456300951794</v>
      </c>
      <c r="D1794" s="2">
        <f t="shared" si="164"/>
        <v>17.741240334114742</v>
      </c>
      <c r="E1794" s="2">
        <f t="shared" si="163"/>
        <v>0.16332267540319734</v>
      </c>
      <c r="F1794" s="2">
        <f t="shared" si="167"/>
        <v>5.6374871323969775E-2</v>
      </c>
      <c r="G1794" s="2">
        <f t="shared" si="165"/>
        <v>0.10694780407922756</v>
      </c>
      <c r="H1794" s="2" t="str">
        <f t="shared" si="166"/>
        <v>Sell</v>
      </c>
    </row>
    <row r="1795" spans="1:8" ht="13.5" x14ac:dyDescent="0.25">
      <c r="A1795" s="3">
        <f>TITRES_STAT!B1798</f>
        <v>44627</v>
      </c>
      <c r="B1795" s="5">
        <f>TITRES_STAT!D1798</f>
        <v>17.847999999999999</v>
      </c>
      <c r="C1795" s="2">
        <f t="shared" si="162"/>
        <v>17.925707161899794</v>
      </c>
      <c r="D1795" s="2">
        <f t="shared" si="164"/>
        <v>17.749148457513652</v>
      </c>
      <c r="E1795" s="2">
        <f t="shared" si="163"/>
        <v>0.1765587043861423</v>
      </c>
      <c r="F1795" s="2">
        <f t="shared" si="167"/>
        <v>8.0411637936404282E-2</v>
      </c>
      <c r="G1795" s="2">
        <f t="shared" si="165"/>
        <v>9.6147066449738014E-2</v>
      </c>
      <c r="H1795" s="2" t="str">
        <f t="shared" si="166"/>
        <v>Sell</v>
      </c>
    </row>
    <row r="1796" spans="1:8" ht="13.5" x14ac:dyDescent="0.25">
      <c r="A1796" s="3">
        <f>TITRES_STAT!B1799</f>
        <v>44628</v>
      </c>
      <c r="B1796" s="5">
        <f>TITRES_STAT!D1799</f>
        <v>17.84</v>
      </c>
      <c r="C1796" s="2">
        <f t="shared" si="162"/>
        <v>17.943598367761364</v>
      </c>
      <c r="D1796" s="2">
        <f t="shared" si="164"/>
        <v>17.755878201401529</v>
      </c>
      <c r="E1796" s="2">
        <f t="shared" si="163"/>
        <v>0.18772016635983491</v>
      </c>
      <c r="F1796" s="2">
        <f t="shared" si="167"/>
        <v>0.10187334362109041</v>
      </c>
      <c r="G1796" s="2">
        <f t="shared" si="165"/>
        <v>8.5846822738744499E-2</v>
      </c>
      <c r="H1796" s="2" t="str">
        <f t="shared" si="166"/>
        <v>Sell</v>
      </c>
    </row>
    <row r="1797" spans="1:8" ht="13.5" x14ac:dyDescent="0.25">
      <c r="A1797" s="3">
        <f>TITRES_STAT!B1800</f>
        <v>44629</v>
      </c>
      <c r="B1797" s="5">
        <f>TITRES_STAT!D1800</f>
        <v>17.84</v>
      </c>
      <c r="C1797" s="2">
        <f t="shared" si="162"/>
        <v>17.92766015733654</v>
      </c>
      <c r="D1797" s="2">
        <f t="shared" si="164"/>
        <v>17.762109445742155</v>
      </c>
      <c r="E1797" s="2">
        <f t="shared" si="163"/>
        <v>0.16555071159438484</v>
      </c>
      <c r="F1797" s="2">
        <f t="shared" si="167"/>
        <v>0.11460881721574931</v>
      </c>
      <c r="G1797" s="2">
        <f t="shared" si="165"/>
        <v>5.0941894378635527E-2</v>
      </c>
      <c r="H1797" s="2" t="str">
        <f t="shared" si="166"/>
        <v>Sell</v>
      </c>
    </row>
    <row r="1798" spans="1:8" ht="13.5" x14ac:dyDescent="0.25">
      <c r="A1798" s="3">
        <f>TITRES_STAT!B1801</f>
        <v>44630</v>
      </c>
      <c r="B1798" s="5">
        <f>TITRES_STAT!D1801</f>
        <v>17.84</v>
      </c>
      <c r="C1798" s="2">
        <f t="shared" si="162"/>
        <v>17.914173979284765</v>
      </c>
      <c r="D1798" s="2">
        <f t="shared" si="164"/>
        <v>17.76787911642792</v>
      </c>
      <c r="E1798" s="2">
        <f t="shared" si="163"/>
        <v>0.14629486285684479</v>
      </c>
      <c r="F1798" s="2">
        <f t="shared" si="167"/>
        <v>0.12094602634396841</v>
      </c>
      <c r="G1798" s="2">
        <f t="shared" si="165"/>
        <v>2.534883651287638E-2</v>
      </c>
      <c r="H1798" s="2" t="str">
        <f t="shared" si="166"/>
        <v>Sell</v>
      </c>
    </row>
    <row r="1799" spans="1:8" ht="13.5" x14ac:dyDescent="0.25">
      <c r="A1799" s="3">
        <f>TITRES_STAT!B1802</f>
        <v>44631</v>
      </c>
      <c r="B1799" s="5">
        <f>TITRES_STAT!D1802</f>
        <v>17.84</v>
      </c>
      <c r="C1799" s="2">
        <f t="shared" si="162"/>
        <v>17.902762597856341</v>
      </c>
      <c r="D1799" s="2">
        <f t="shared" si="164"/>
        <v>17.773221404099925</v>
      </c>
      <c r="E1799" s="2">
        <f t="shared" si="163"/>
        <v>0.12954119375641682</v>
      </c>
      <c r="F1799" s="2">
        <f t="shared" si="167"/>
        <v>0.1226650598264581</v>
      </c>
      <c r="G1799" s="2">
        <f t="shared" si="165"/>
        <v>6.8761339299587138E-3</v>
      </c>
      <c r="H1799" s="2" t="str">
        <f t="shared" si="166"/>
        <v>Sell</v>
      </c>
    </row>
    <row r="1800" spans="1:8" ht="13.5" x14ac:dyDescent="0.25">
      <c r="A1800" s="3">
        <f>TITRES_STAT!B1803</f>
        <v>44634</v>
      </c>
      <c r="B1800" s="5">
        <f>TITRES_STAT!D1803</f>
        <v>17.847999999999999</v>
      </c>
      <c r="C1800" s="2">
        <f t="shared" si="162"/>
        <v>17.89187604433998</v>
      </c>
      <c r="D1800" s="2">
        <f t="shared" si="164"/>
        <v>17.778760559351781</v>
      </c>
      <c r="E1800" s="2">
        <f t="shared" si="163"/>
        <v>0.11311548498819946</v>
      </c>
      <c r="F1800" s="2">
        <f t="shared" si="167"/>
        <v>0.12075514485880638</v>
      </c>
      <c r="G1800" s="2">
        <f t="shared" si="165"/>
        <v>-7.6396598706069269E-3</v>
      </c>
      <c r="H1800" s="2" t="str">
        <f t="shared" si="166"/>
        <v>Hold</v>
      </c>
    </row>
    <row r="1801" spans="1:8" ht="13.5" x14ac:dyDescent="0.25">
      <c r="A1801" s="3">
        <f>TITRES_STAT!B1804</f>
        <v>44635</v>
      </c>
      <c r="B1801" s="5">
        <f>TITRES_STAT!D1804</f>
        <v>17.847999999999999</v>
      </c>
      <c r="C1801" s="2">
        <f t="shared" si="162"/>
        <v>17.885125883672291</v>
      </c>
      <c r="D1801" s="2">
        <f t="shared" si="164"/>
        <v>17.783889406807205</v>
      </c>
      <c r="E1801" s="2">
        <f t="shared" si="163"/>
        <v>0.10123647686508619</v>
      </c>
      <c r="F1801" s="2">
        <f t="shared" si="167"/>
        <v>0.11685141126006235</v>
      </c>
      <c r="G1801" s="2">
        <f t="shared" si="165"/>
        <v>-1.561493439497616E-2</v>
      </c>
      <c r="H1801" s="2" t="str">
        <f t="shared" si="166"/>
        <v>Hold</v>
      </c>
    </row>
    <row r="1802" spans="1:8" ht="13.5" x14ac:dyDescent="0.25">
      <c r="A1802" s="3">
        <f>TITRES_STAT!B1805</f>
        <v>44636</v>
      </c>
      <c r="B1802" s="5">
        <f>TITRES_STAT!D1805</f>
        <v>17.847999999999999</v>
      </c>
      <c r="C1802" s="2">
        <f t="shared" si="162"/>
        <v>17.879414209261171</v>
      </c>
      <c r="D1802" s="2">
        <f t="shared" si="164"/>
        <v>17.7886383396363</v>
      </c>
      <c r="E1802" s="2">
        <f t="shared" si="163"/>
        <v>9.0775869624870609E-2</v>
      </c>
      <c r="F1802" s="2">
        <f t="shared" si="167"/>
        <v>0.11163630293302401</v>
      </c>
      <c r="G1802" s="2">
        <f t="shared" si="165"/>
        <v>-2.0860433308153403E-2</v>
      </c>
      <c r="H1802" s="2" t="str">
        <f t="shared" si="166"/>
        <v>Hold</v>
      </c>
    </row>
    <row r="1803" spans="1:8" ht="13.5" x14ac:dyDescent="0.25">
      <c r="A1803" s="3">
        <f>TITRES_STAT!B1806</f>
        <v>44637</v>
      </c>
      <c r="B1803" s="5">
        <f>TITRES_STAT!D1806</f>
        <v>17.856000000000002</v>
      </c>
      <c r="C1803" s="2">
        <f t="shared" si="162"/>
        <v>17.874581253990222</v>
      </c>
      <c r="D1803" s="2">
        <f t="shared" si="164"/>
        <v>17.793628092255833</v>
      </c>
      <c r="E1803" s="2">
        <f t="shared" si="163"/>
        <v>8.0953161734388601E-2</v>
      </c>
      <c r="F1803" s="2">
        <f t="shared" si="167"/>
        <v>0.10549967469329694</v>
      </c>
      <c r="G1803" s="2">
        <f t="shared" si="165"/>
        <v>-2.4546512958908334E-2</v>
      </c>
      <c r="H1803" s="2" t="str">
        <f t="shared" si="166"/>
        <v>Hold</v>
      </c>
    </row>
    <row r="1804" spans="1:8" ht="13.5" x14ac:dyDescent="0.25">
      <c r="A1804" s="3">
        <f>TITRES_STAT!B1807</f>
        <v>44638</v>
      </c>
      <c r="B1804" s="5">
        <f>TITRES_STAT!D1807</f>
        <v>17.856000000000002</v>
      </c>
      <c r="C1804" s="2">
        <f t="shared" si="162"/>
        <v>17.870491830299418</v>
      </c>
      <c r="D1804" s="2">
        <f t="shared" si="164"/>
        <v>17.798248233570217</v>
      </c>
      <c r="E1804" s="2">
        <f t="shared" si="163"/>
        <v>7.2243596729201442E-2</v>
      </c>
      <c r="F1804" s="2">
        <f t="shared" si="167"/>
        <v>9.8848459100477834E-2</v>
      </c>
      <c r="G1804" s="2">
        <f t="shared" si="165"/>
        <v>-2.6604862371276392E-2</v>
      </c>
      <c r="H1804" s="2" t="str">
        <f t="shared" si="166"/>
        <v>Hold</v>
      </c>
    </row>
    <row r="1805" spans="1:8" ht="13.5" x14ac:dyDescent="0.25">
      <c r="A1805" s="3">
        <f>TITRES_STAT!B1808</f>
        <v>44641</v>
      </c>
      <c r="B1805" s="5">
        <f>TITRES_STAT!D1808</f>
        <v>17.856000000000002</v>
      </c>
      <c r="C1805" s="2">
        <f t="shared" si="162"/>
        <v>17.867031548714891</v>
      </c>
      <c r="D1805" s="2">
        <f t="shared" si="164"/>
        <v>17.802526142194644</v>
      </c>
      <c r="E1805" s="2">
        <f t="shared" si="163"/>
        <v>6.4505406520247277E-2</v>
      </c>
      <c r="F1805" s="2">
        <f t="shared" si="167"/>
        <v>9.1979848584431728E-2</v>
      </c>
      <c r="G1805" s="2">
        <f t="shared" si="165"/>
        <v>-2.7474442064184451E-2</v>
      </c>
      <c r="H1805" s="2" t="str">
        <f t="shared" si="166"/>
        <v>Hold</v>
      </c>
    </row>
    <row r="1806" spans="1:8" ht="13.5" x14ac:dyDescent="0.25">
      <c r="A1806" s="3">
        <f>TITRES_STAT!B1809</f>
        <v>44642</v>
      </c>
      <c r="B1806" s="5">
        <f>TITRES_STAT!D1809</f>
        <v>17.856000000000002</v>
      </c>
      <c r="C1806" s="2">
        <f t="shared" si="162"/>
        <v>17.862872848912602</v>
      </c>
      <c r="D1806" s="2">
        <f t="shared" si="164"/>
        <v>17.806487168698744</v>
      </c>
      <c r="E1806" s="2">
        <f t="shared" si="163"/>
        <v>5.638568021385737E-2</v>
      </c>
      <c r="F1806" s="2">
        <f t="shared" si="167"/>
        <v>8.4861014910316862E-2</v>
      </c>
      <c r="G1806" s="2">
        <f t="shared" si="165"/>
        <v>-2.8475334696459492E-2</v>
      </c>
      <c r="H1806" s="2" t="str">
        <f t="shared" si="166"/>
        <v>Hold</v>
      </c>
    </row>
    <row r="1807" spans="1:8" ht="13.5" x14ac:dyDescent="0.25">
      <c r="A1807" s="3">
        <f>TITRES_STAT!B1810</f>
        <v>44643</v>
      </c>
      <c r="B1807" s="5">
        <f>TITRES_STAT!D1810</f>
        <v>17.856000000000002</v>
      </c>
      <c r="C1807" s="2">
        <f t="shared" ref="C1807:C1870" si="168">$C$4*B1797+C1806*(1-$C$4)</f>
        <v>17.859353949079896</v>
      </c>
      <c r="D1807" s="2">
        <f t="shared" si="164"/>
        <v>17.810154785832172</v>
      </c>
      <c r="E1807" s="2">
        <f t="shared" si="163"/>
        <v>4.9199163247724442E-2</v>
      </c>
      <c r="F1807" s="2">
        <f t="shared" si="167"/>
        <v>7.7728644577798378E-2</v>
      </c>
      <c r="G1807" s="2">
        <f t="shared" si="165"/>
        <v>-2.8529481330073936E-2</v>
      </c>
      <c r="H1807" s="2" t="str">
        <f t="shared" si="166"/>
        <v>Hold</v>
      </c>
    </row>
    <row r="1808" spans="1:8" ht="13.5" x14ac:dyDescent="0.25">
      <c r="A1808" s="3">
        <f>TITRES_STAT!B1811</f>
        <v>44644</v>
      </c>
      <c r="B1808" s="5">
        <f>TITRES_STAT!D1811</f>
        <v>17.856000000000002</v>
      </c>
      <c r="C1808" s="2">
        <f t="shared" si="168"/>
        <v>17.856376418452221</v>
      </c>
      <c r="D1808" s="2">
        <f t="shared" si="164"/>
        <v>17.813550727622381</v>
      </c>
      <c r="E1808" s="2">
        <f t="shared" si="163"/>
        <v>4.2825690829840113E-2</v>
      </c>
      <c r="F1808" s="2">
        <f t="shared" si="167"/>
        <v>7.0748053828206731E-2</v>
      </c>
      <c r="G1808" s="2">
        <f t="shared" si="165"/>
        <v>-2.7922362998366618E-2</v>
      </c>
      <c r="H1808" s="2" t="str">
        <f t="shared" si="166"/>
        <v>Hold</v>
      </c>
    </row>
    <row r="1809" spans="1:8" ht="13.5" x14ac:dyDescent="0.25">
      <c r="A1809" s="3">
        <f>TITRES_STAT!B1812</f>
        <v>44645</v>
      </c>
      <c r="B1809" s="5">
        <f>TITRES_STAT!D1812</f>
        <v>17.856000000000002</v>
      </c>
      <c r="C1809" s="2">
        <f t="shared" si="168"/>
        <v>17.853856969459571</v>
      </c>
      <c r="D1809" s="2">
        <f t="shared" si="164"/>
        <v>17.816695118168873</v>
      </c>
      <c r="E1809" s="2">
        <f t="shared" si="163"/>
        <v>3.7161851290697712E-2</v>
      </c>
      <c r="F1809" s="2">
        <f t="shared" si="167"/>
        <v>6.4030813320704927E-2</v>
      </c>
      <c r="G1809" s="2">
        <f t="shared" si="165"/>
        <v>-2.6868962030007215E-2</v>
      </c>
      <c r="H1809" s="2" t="str">
        <f t="shared" si="166"/>
        <v>Hold</v>
      </c>
    </row>
    <row r="1810" spans="1:8" ht="13.5" x14ac:dyDescent="0.25">
      <c r="A1810" s="3">
        <f>TITRES_STAT!B1813</f>
        <v>44648</v>
      </c>
      <c r="B1810" s="5">
        <f>TITRES_STAT!D1813</f>
        <v>17.856000000000002</v>
      </c>
      <c r="C1810" s="2">
        <f t="shared" si="168"/>
        <v>17.85295589723502</v>
      </c>
      <c r="D1810" s="2">
        <f t="shared" si="164"/>
        <v>17.819606590897106</v>
      </c>
      <c r="E1810" s="2">
        <f t="shared" si="163"/>
        <v>3.3349306337914442E-2</v>
      </c>
      <c r="F1810" s="2">
        <f t="shared" si="167"/>
        <v>5.7894511924146838E-2</v>
      </c>
      <c r="G1810" s="2">
        <f t="shared" si="165"/>
        <v>-2.4545205586232396E-2</v>
      </c>
      <c r="H1810" s="2" t="str">
        <f t="shared" si="166"/>
        <v>Hold</v>
      </c>
    </row>
    <row r="1811" spans="1:8" ht="13.5" x14ac:dyDescent="0.25">
      <c r="A1811" s="3">
        <f>TITRES_STAT!B1814</f>
        <v>44649</v>
      </c>
      <c r="B1811" s="5">
        <f>TITRES_STAT!D1814</f>
        <v>17.856000000000002</v>
      </c>
      <c r="C1811" s="2">
        <f t="shared" si="168"/>
        <v>17.852193451506555</v>
      </c>
      <c r="D1811" s="2">
        <f t="shared" si="164"/>
        <v>17.822302398978803</v>
      </c>
      <c r="E1811" s="2">
        <f t="shared" si="163"/>
        <v>2.9891052527752038E-2</v>
      </c>
      <c r="F1811" s="2">
        <f t="shared" si="167"/>
        <v>5.2293820044867878E-2</v>
      </c>
      <c r="G1811" s="2">
        <f t="shared" si="165"/>
        <v>-2.240276751711584E-2</v>
      </c>
      <c r="H1811" s="2" t="str">
        <f t="shared" si="166"/>
        <v>Hold</v>
      </c>
    </row>
    <row r="1812" spans="1:8" ht="13.5" x14ac:dyDescent="0.25">
      <c r="A1812" s="3">
        <f>TITRES_STAT!B1815</f>
        <v>44650</v>
      </c>
      <c r="B1812" s="5">
        <f>TITRES_STAT!D1815</f>
        <v>17.856000000000002</v>
      </c>
      <c r="C1812" s="2">
        <f t="shared" si="168"/>
        <v>17.851548305120929</v>
      </c>
      <c r="D1812" s="2">
        <f t="shared" si="164"/>
        <v>17.824798517572965</v>
      </c>
      <c r="E1812" s="2">
        <f t="shared" si="163"/>
        <v>2.6749787547963422E-2</v>
      </c>
      <c r="F1812" s="2">
        <f t="shared" si="167"/>
        <v>4.7185013545486987E-2</v>
      </c>
      <c r="G1812" s="2">
        <f t="shared" si="165"/>
        <v>-2.0435225997523565E-2</v>
      </c>
      <c r="H1812" s="2" t="str">
        <f t="shared" si="166"/>
        <v>Hold</v>
      </c>
    </row>
    <row r="1813" spans="1:8" ht="13.5" x14ac:dyDescent="0.25">
      <c r="A1813" s="3">
        <f>TITRES_STAT!B1816</f>
        <v>44651</v>
      </c>
      <c r="B1813" s="5">
        <f>TITRES_STAT!D1816</f>
        <v>17.856000000000002</v>
      </c>
      <c r="C1813" s="2">
        <f t="shared" si="168"/>
        <v>17.852233181256171</v>
      </c>
      <c r="D1813" s="2">
        <f t="shared" si="164"/>
        <v>17.827109738493487</v>
      </c>
      <c r="E1813" s="2">
        <f t="shared" si="163"/>
        <v>2.5123442762684078E-2</v>
      </c>
      <c r="F1813" s="2">
        <f t="shared" si="167"/>
        <v>4.2772699388926409E-2</v>
      </c>
      <c r="G1813" s="2">
        <f t="shared" si="165"/>
        <v>-1.7649256626242331E-2</v>
      </c>
      <c r="H1813" s="2" t="str">
        <f t="shared" si="166"/>
        <v>Hold</v>
      </c>
    </row>
    <row r="1814" spans="1:8" ht="13.5" x14ac:dyDescent="0.25">
      <c r="A1814" s="3">
        <f>TITRES_STAT!B1817</f>
        <v>44652</v>
      </c>
      <c r="B1814" s="5">
        <f>TITRES_STAT!D1817</f>
        <v>17.856000000000002</v>
      </c>
      <c r="C1814" s="2">
        <f t="shared" si="168"/>
        <v>17.852812691832145</v>
      </c>
      <c r="D1814" s="2">
        <f t="shared" si="164"/>
        <v>17.829249757864339</v>
      </c>
      <c r="E1814" s="2">
        <f t="shared" si="163"/>
        <v>2.3562933967806288E-2</v>
      </c>
      <c r="F1814" s="2">
        <f t="shared" si="167"/>
        <v>3.8930746304702384E-2</v>
      </c>
      <c r="G1814" s="2">
        <f t="shared" si="165"/>
        <v>-1.5367812336896096E-2</v>
      </c>
      <c r="H1814" s="2" t="str">
        <f t="shared" si="166"/>
        <v>Hold</v>
      </c>
    </row>
    <row r="1815" spans="1:8" ht="13.5" x14ac:dyDescent="0.25">
      <c r="A1815" s="3">
        <f>TITRES_STAT!B1818</f>
        <v>44655</v>
      </c>
      <c r="B1815" s="5">
        <f>TITRES_STAT!D1818</f>
        <v>17.920999999999999</v>
      </c>
      <c r="C1815" s="2">
        <f t="shared" si="168"/>
        <v>17.853303046934894</v>
      </c>
      <c r="D1815" s="2">
        <f t="shared" si="164"/>
        <v>17.836046072096611</v>
      </c>
      <c r="E1815" s="2">
        <f t="shared" si="163"/>
        <v>1.7256974838282702E-2</v>
      </c>
      <c r="F1815" s="2">
        <f t="shared" si="167"/>
        <v>3.4595992011418449E-2</v>
      </c>
      <c r="G1815" s="2">
        <f t="shared" si="165"/>
        <v>-1.7339017173135747E-2</v>
      </c>
      <c r="H1815" s="2" t="str">
        <f t="shared" si="166"/>
        <v>Hold</v>
      </c>
    </row>
    <row r="1816" spans="1:8" ht="13.5" x14ac:dyDescent="0.25">
      <c r="A1816" s="3">
        <f>TITRES_STAT!B1819</f>
        <v>44656</v>
      </c>
      <c r="B1816" s="5">
        <f>TITRES_STAT!D1819</f>
        <v>17.920999999999999</v>
      </c>
      <c r="C1816" s="2">
        <f t="shared" si="168"/>
        <v>17.853717962791066</v>
      </c>
      <c r="D1816" s="2">
        <f t="shared" si="164"/>
        <v>17.842338955645008</v>
      </c>
      <c r="E1816" s="2">
        <f t="shared" si="163"/>
        <v>1.1379007146057774E-2</v>
      </c>
      <c r="F1816" s="2">
        <f t="shared" si="167"/>
        <v>2.9952595038346318E-2</v>
      </c>
      <c r="G1816" s="2">
        <f t="shared" si="165"/>
        <v>-1.8573587892288544E-2</v>
      </c>
      <c r="H1816" s="2" t="str">
        <f t="shared" si="166"/>
        <v>Hold</v>
      </c>
    </row>
    <row r="1817" spans="1:8" ht="13.5" x14ac:dyDescent="0.25">
      <c r="A1817" s="3">
        <f>TITRES_STAT!B1820</f>
        <v>44657</v>
      </c>
      <c r="B1817" s="5">
        <f>TITRES_STAT!D1820</f>
        <v>17.920999999999999</v>
      </c>
      <c r="C1817" s="2">
        <f t="shared" si="168"/>
        <v>17.854069045438596</v>
      </c>
      <c r="D1817" s="2">
        <f t="shared" si="164"/>
        <v>17.848165699671302</v>
      </c>
      <c r="E1817" s="2">
        <f t="shared" si="163"/>
        <v>5.9033457672938994E-3</v>
      </c>
      <c r="F1817" s="2">
        <f t="shared" si="167"/>
        <v>2.5142745184135836E-2</v>
      </c>
      <c r="G1817" s="2">
        <f t="shared" si="165"/>
        <v>-1.9239399416841937E-2</v>
      </c>
      <c r="H1817" s="2" t="str">
        <f t="shared" si="166"/>
        <v>Hold</v>
      </c>
    </row>
    <row r="1818" spans="1:8" ht="13.5" x14ac:dyDescent="0.25">
      <c r="A1818" s="3">
        <f>TITRES_STAT!B1821</f>
        <v>44658</v>
      </c>
      <c r="B1818" s="5">
        <f>TITRES_STAT!D1821</f>
        <v>17.920999999999999</v>
      </c>
      <c r="C1818" s="2">
        <f t="shared" si="168"/>
        <v>17.854366115371121</v>
      </c>
      <c r="D1818" s="2">
        <f t="shared" si="164"/>
        <v>17.853560833028983</v>
      </c>
      <c r="E1818" s="2">
        <f t="shared" si="163"/>
        <v>8.0528234213872452E-4</v>
      </c>
      <c r="F1818" s="2">
        <f t="shared" si="167"/>
        <v>2.0275252615736414E-2</v>
      </c>
      <c r="G1818" s="2">
        <f t="shared" si="165"/>
        <v>-1.9469970273597689E-2</v>
      </c>
      <c r="H1818" s="2" t="str">
        <f t="shared" si="166"/>
        <v>Hold</v>
      </c>
    </row>
    <row r="1819" spans="1:8" ht="13.5" x14ac:dyDescent="0.25">
      <c r="A1819" s="3">
        <f>TITRES_STAT!B1822</f>
        <v>44659</v>
      </c>
      <c r="B1819" s="5">
        <f>TITRES_STAT!D1822</f>
        <v>17.920999999999999</v>
      </c>
      <c r="C1819" s="2">
        <f t="shared" si="168"/>
        <v>17.854617482237103</v>
      </c>
      <c r="D1819" s="2">
        <f t="shared" si="164"/>
        <v>17.858556326878688</v>
      </c>
      <c r="E1819" s="2">
        <f t="shared" si="163"/>
        <v>-3.9388446415848932E-3</v>
      </c>
      <c r="F1819" s="2">
        <f t="shared" si="167"/>
        <v>1.5432433164272152E-2</v>
      </c>
      <c r="G1819" s="2">
        <f t="shared" si="165"/>
        <v>-1.9371277805857047E-2</v>
      </c>
      <c r="H1819" s="2" t="str">
        <f t="shared" si="166"/>
        <v>Hold</v>
      </c>
    </row>
    <row r="1820" spans="1:8" ht="13.5" x14ac:dyDescent="0.25">
      <c r="A1820" s="3">
        <f>TITRES_STAT!B1823</f>
        <v>44662</v>
      </c>
      <c r="B1820" s="5">
        <f>TITRES_STAT!D1823</f>
        <v>17.920999999999999</v>
      </c>
      <c r="C1820" s="2">
        <f t="shared" si="168"/>
        <v>17.854830177277549</v>
      </c>
      <c r="D1820" s="2">
        <f t="shared" si="164"/>
        <v>17.863181784146931</v>
      </c>
      <c r="E1820" s="2">
        <f t="shared" ref="E1820:E1883" si="169">C1820-D1820</f>
        <v>-8.3516068693825218E-3</v>
      </c>
      <c r="F1820" s="2">
        <f t="shared" si="167"/>
        <v>1.0675625157541217E-2</v>
      </c>
      <c r="G1820" s="2">
        <f t="shared" si="165"/>
        <v>-1.9027232026923739E-2</v>
      </c>
      <c r="H1820" s="2" t="str">
        <f t="shared" si="166"/>
        <v>Hold</v>
      </c>
    </row>
    <row r="1821" spans="1:8" ht="13.5" x14ac:dyDescent="0.25">
      <c r="A1821" s="3">
        <f>TITRES_STAT!B1824</f>
        <v>44663</v>
      </c>
      <c r="B1821" s="5">
        <f>TITRES_STAT!D1824</f>
        <v>17.913</v>
      </c>
      <c r="C1821" s="2">
        <f t="shared" si="168"/>
        <v>17.85501015000408</v>
      </c>
      <c r="D1821" s="2">
        <f t="shared" ref="D1821:D1884" si="170">$D$4*B1821+(1-$D$4)*D1820</f>
        <v>17.866872022358269</v>
      </c>
      <c r="E1821" s="2">
        <f t="shared" si="169"/>
        <v>-1.1861872354188563E-2</v>
      </c>
      <c r="F1821" s="2">
        <f t="shared" si="167"/>
        <v>6.1681256551952609E-3</v>
      </c>
      <c r="G1821" s="2">
        <f t="shared" si="165"/>
        <v>-1.8029998009383826E-2</v>
      </c>
      <c r="H1821" s="2" t="str">
        <f t="shared" si="166"/>
        <v>Hold</v>
      </c>
    </row>
    <row r="1822" spans="1:8" ht="13.5" x14ac:dyDescent="0.25">
      <c r="A1822" s="3">
        <f>TITRES_STAT!B1825</f>
        <v>44664</v>
      </c>
      <c r="B1822" s="5">
        <f>TITRES_STAT!D1825</f>
        <v>18.715</v>
      </c>
      <c r="C1822" s="2">
        <f t="shared" si="168"/>
        <v>17.855162434618837</v>
      </c>
      <c r="D1822" s="2">
        <f t="shared" si="170"/>
        <v>17.929696316998399</v>
      </c>
      <c r="E1822" s="2">
        <f t="shared" si="169"/>
        <v>-7.4533882379562044E-2</v>
      </c>
      <c r="F1822" s="2">
        <f t="shared" si="167"/>
        <v>-9.9722759517562008E-3</v>
      </c>
      <c r="G1822" s="2">
        <f t="shared" si="165"/>
        <v>-6.456160642780584E-2</v>
      </c>
      <c r="H1822" s="2" t="str">
        <f t="shared" si="166"/>
        <v>Hold</v>
      </c>
    </row>
    <row r="1823" spans="1:8" ht="13.5" x14ac:dyDescent="0.25">
      <c r="A1823" s="3">
        <f>TITRES_STAT!B1826</f>
        <v>44665</v>
      </c>
      <c r="B1823" s="5">
        <f>TITRES_STAT!D1826</f>
        <v>17.945</v>
      </c>
      <c r="C1823" s="2">
        <f t="shared" si="168"/>
        <v>17.855291290831325</v>
      </c>
      <c r="D1823" s="2">
        <f t="shared" si="170"/>
        <v>17.930829923146668</v>
      </c>
      <c r="E1823" s="2">
        <f t="shared" si="169"/>
        <v>-7.5538632315343079E-2</v>
      </c>
      <c r="F1823" s="2">
        <f t="shared" si="167"/>
        <v>-2.3085547224473577E-2</v>
      </c>
      <c r="G1823" s="2">
        <f t="shared" si="165"/>
        <v>-5.2453085090869503E-2</v>
      </c>
      <c r="H1823" s="2" t="str">
        <f t="shared" si="166"/>
        <v>Hold</v>
      </c>
    </row>
    <row r="1824" spans="1:8" ht="13.5" x14ac:dyDescent="0.25">
      <c r="A1824" s="3">
        <f>TITRES_STAT!B1827</f>
        <v>44666</v>
      </c>
      <c r="B1824" s="5">
        <f>TITRES_STAT!D1827</f>
        <v>17.945</v>
      </c>
      <c r="C1824" s="2">
        <f t="shared" si="168"/>
        <v>17.855400323011121</v>
      </c>
      <c r="D1824" s="2">
        <f t="shared" si="170"/>
        <v>17.931879558469138</v>
      </c>
      <c r="E1824" s="2">
        <f t="shared" si="169"/>
        <v>-7.6479235458016603E-2</v>
      </c>
      <c r="F1824" s="2">
        <f t="shared" si="167"/>
        <v>-3.3764284871182181E-2</v>
      </c>
      <c r="G1824" s="2">
        <f t="shared" si="165"/>
        <v>-4.2714950586834423E-2</v>
      </c>
      <c r="H1824" s="2" t="str">
        <f t="shared" si="166"/>
        <v>Hold</v>
      </c>
    </row>
    <row r="1825" spans="1:8" ht="13.5" x14ac:dyDescent="0.25">
      <c r="A1825" s="3">
        <f>TITRES_STAT!B1828</f>
        <v>44669</v>
      </c>
      <c r="B1825" s="5">
        <f>TITRES_STAT!D1828</f>
        <v>17.920999999999999</v>
      </c>
      <c r="C1825" s="2">
        <f t="shared" si="168"/>
        <v>17.865492581009413</v>
      </c>
      <c r="D1825" s="2">
        <f t="shared" si="170"/>
        <v>17.931073665249201</v>
      </c>
      <c r="E1825" s="2">
        <f t="shared" si="169"/>
        <v>-6.5581084239788368E-2</v>
      </c>
      <c r="F1825" s="2">
        <f t="shared" si="167"/>
        <v>-4.0127644744903421E-2</v>
      </c>
      <c r="G1825" s="2">
        <f t="shared" si="165"/>
        <v>-2.5453439494884947E-2</v>
      </c>
      <c r="H1825" s="2" t="str">
        <f t="shared" si="166"/>
        <v>Hold</v>
      </c>
    </row>
    <row r="1826" spans="1:8" ht="13.5" x14ac:dyDescent="0.25">
      <c r="A1826" s="3">
        <f>TITRES_STAT!B1829</f>
        <v>44670</v>
      </c>
      <c r="B1826" s="5">
        <f>TITRES_STAT!D1829</f>
        <v>17.920999999999999</v>
      </c>
      <c r="C1826" s="2">
        <f t="shared" si="168"/>
        <v>17.874032183931043</v>
      </c>
      <c r="D1826" s="2">
        <f t="shared" si="170"/>
        <v>17.930327467823336</v>
      </c>
      <c r="E1826" s="2">
        <f t="shared" si="169"/>
        <v>-5.6295283892293213E-2</v>
      </c>
      <c r="F1826" s="2">
        <f t="shared" si="167"/>
        <v>-4.3361172574381379E-2</v>
      </c>
      <c r="G1826" s="2">
        <f t="shared" si="165"/>
        <v>-1.2934111317911834E-2</v>
      </c>
      <c r="H1826" s="2" t="str">
        <f t="shared" si="166"/>
        <v>Hold</v>
      </c>
    </row>
    <row r="1827" spans="1:8" ht="13.5" x14ac:dyDescent="0.25">
      <c r="A1827" s="3">
        <f>TITRES_STAT!B1830</f>
        <v>44671</v>
      </c>
      <c r="B1827" s="5">
        <f>TITRES_STAT!D1830</f>
        <v>17.920999999999999</v>
      </c>
      <c r="C1827" s="2">
        <f t="shared" si="168"/>
        <v>17.881258001787806</v>
      </c>
      <c r="D1827" s="2">
        <f t="shared" si="170"/>
        <v>17.929636544280868</v>
      </c>
      <c r="E1827" s="2">
        <f t="shared" si="169"/>
        <v>-4.8378542493061616E-2</v>
      </c>
      <c r="F1827" s="2">
        <f t="shared" si="167"/>
        <v>-4.4364646558117428E-2</v>
      </c>
      <c r="G1827" s="2">
        <f t="shared" si="165"/>
        <v>-4.013895934944188E-3</v>
      </c>
      <c r="H1827" s="2" t="str">
        <f t="shared" si="166"/>
        <v>Hold</v>
      </c>
    </row>
    <row r="1828" spans="1:8" ht="13.5" x14ac:dyDescent="0.25">
      <c r="A1828" s="3">
        <f>TITRES_STAT!B1831</f>
        <v>44672</v>
      </c>
      <c r="B1828" s="5">
        <f>TITRES_STAT!D1831</f>
        <v>17.920999999999999</v>
      </c>
      <c r="C1828" s="2">
        <f t="shared" si="168"/>
        <v>17.887372155358911</v>
      </c>
      <c r="D1828" s="2">
        <f t="shared" si="170"/>
        <v>17.928996800260062</v>
      </c>
      <c r="E1828" s="2">
        <f t="shared" si="169"/>
        <v>-4.1624644901151697E-2</v>
      </c>
      <c r="F1828" s="2">
        <f t="shared" si="167"/>
        <v>-4.3816646226724279E-2</v>
      </c>
      <c r="G1828" s="2">
        <f t="shared" ref="G1828:G1891" si="171">E1828-F1828</f>
        <v>2.1920013255725818E-3</v>
      </c>
      <c r="H1828" s="2" t="str">
        <f t="shared" ref="H1828:H1891" si="172">IF(G1828&lt;0,"Hold","Sell")</f>
        <v>Sell</v>
      </c>
    </row>
    <row r="1829" spans="1:8" ht="13.5" x14ac:dyDescent="0.25">
      <c r="A1829" s="3">
        <f>TITRES_STAT!B1832</f>
        <v>44673</v>
      </c>
      <c r="B1829" s="5">
        <f>TITRES_STAT!D1832</f>
        <v>17.920999999999999</v>
      </c>
      <c r="C1829" s="2">
        <f t="shared" si="168"/>
        <v>17.89254566991908</v>
      </c>
      <c r="D1829" s="2">
        <f t="shared" si="170"/>
        <v>17.928404444685242</v>
      </c>
      <c r="E1829" s="2">
        <f t="shared" si="169"/>
        <v>-3.5858774766161616E-2</v>
      </c>
      <c r="F1829" s="2">
        <f t="shared" ref="F1829:F1892" si="173">(E1829*(2/(10)))+((1-(2/10))*F1828)</f>
        <v>-4.2225071934611745E-2</v>
      </c>
      <c r="G1829" s="2">
        <f t="shared" si="171"/>
        <v>6.3662971684501288E-3</v>
      </c>
      <c r="H1829" s="2" t="str">
        <f t="shared" si="172"/>
        <v>Sell</v>
      </c>
    </row>
    <row r="1830" spans="1:8" ht="13.5" x14ac:dyDescent="0.25">
      <c r="A1830" s="3">
        <f>TITRES_STAT!B1833</f>
        <v>44676</v>
      </c>
      <c r="B1830" s="5">
        <f>TITRES_STAT!D1833</f>
        <v>17.920999999999999</v>
      </c>
      <c r="C1830" s="2">
        <f t="shared" si="168"/>
        <v>17.8969232591623</v>
      </c>
      <c r="D1830" s="2">
        <f t="shared" si="170"/>
        <v>17.927855967301149</v>
      </c>
      <c r="E1830" s="2">
        <f t="shared" si="169"/>
        <v>-3.0932708138848852E-2</v>
      </c>
      <c r="F1830" s="2">
        <f t="shared" si="173"/>
        <v>-3.9966599175459167E-2</v>
      </c>
      <c r="G1830" s="2">
        <f t="shared" si="171"/>
        <v>9.0338910366103142E-3</v>
      </c>
      <c r="H1830" s="2" t="str">
        <f t="shared" si="172"/>
        <v>Sell</v>
      </c>
    </row>
    <row r="1831" spans="1:8" ht="13.5" x14ac:dyDescent="0.25">
      <c r="A1831" s="3">
        <f>TITRES_STAT!B1834</f>
        <v>44677</v>
      </c>
      <c r="B1831" s="5">
        <f>TITRES_STAT!D1834</f>
        <v>17.920999999999999</v>
      </c>
      <c r="C1831" s="2">
        <f t="shared" si="168"/>
        <v>17.899396603906563</v>
      </c>
      <c r="D1831" s="2">
        <f t="shared" si="170"/>
        <v>17.927348117871432</v>
      </c>
      <c r="E1831" s="2">
        <f t="shared" si="169"/>
        <v>-2.7951513964868724E-2</v>
      </c>
      <c r="F1831" s="2">
        <f t="shared" si="173"/>
        <v>-3.7563582133341079E-2</v>
      </c>
      <c r="G1831" s="2">
        <f t="shared" si="171"/>
        <v>9.6120681684723555E-3</v>
      </c>
      <c r="H1831" s="2" t="str">
        <f t="shared" si="172"/>
        <v>Sell</v>
      </c>
    </row>
    <row r="1832" spans="1:8" ht="13.5" x14ac:dyDescent="0.25">
      <c r="A1832" s="3">
        <f>TITRES_STAT!B1835</f>
        <v>44678</v>
      </c>
      <c r="B1832" s="5">
        <f>TITRES_STAT!D1835</f>
        <v>17.920999999999999</v>
      </c>
      <c r="C1832" s="2">
        <f t="shared" si="168"/>
        <v>18.024874049459399</v>
      </c>
      <c r="D1832" s="2">
        <f t="shared" si="170"/>
        <v>17.926877886917993</v>
      </c>
      <c r="E1832" s="2">
        <f t="shared" si="169"/>
        <v>9.7996162541406306E-2</v>
      </c>
      <c r="F1832" s="2">
        <f t="shared" si="173"/>
        <v>-1.0451633198391604E-2</v>
      </c>
      <c r="G1832" s="2">
        <f t="shared" si="171"/>
        <v>0.1084477957397979</v>
      </c>
      <c r="H1832" s="2" t="str">
        <f t="shared" si="172"/>
        <v>Sell</v>
      </c>
    </row>
    <row r="1833" spans="1:8" ht="13.5" x14ac:dyDescent="0.25">
      <c r="A1833" s="3">
        <f>TITRES_STAT!B1836</f>
        <v>44679</v>
      </c>
      <c r="B1833" s="5">
        <f>TITRES_STAT!D1836</f>
        <v>17.920999999999999</v>
      </c>
      <c r="C1833" s="2">
        <f t="shared" si="168"/>
        <v>18.012585734157952</v>
      </c>
      <c r="D1833" s="2">
        <f t="shared" si="170"/>
        <v>17.92644248788703</v>
      </c>
      <c r="E1833" s="2">
        <f t="shared" si="169"/>
        <v>8.6143246270921736E-2</v>
      </c>
      <c r="F1833" s="2">
        <f t="shared" si="173"/>
        <v>8.8673426954710664E-3</v>
      </c>
      <c r="G1833" s="2">
        <f t="shared" si="171"/>
        <v>7.7275903575450666E-2</v>
      </c>
      <c r="H1833" s="2" t="str">
        <f t="shared" si="172"/>
        <v>Sell</v>
      </c>
    </row>
    <row r="1834" spans="1:8" ht="13.5" x14ac:dyDescent="0.25">
      <c r="A1834" s="3">
        <f>TITRES_STAT!B1837</f>
        <v>44680</v>
      </c>
      <c r="B1834" s="5">
        <f>TITRES_STAT!D1837</f>
        <v>17.920999999999999</v>
      </c>
      <c r="C1834" s="2">
        <f t="shared" si="168"/>
        <v>18.002187928902885</v>
      </c>
      <c r="D1834" s="2">
        <f t="shared" si="170"/>
        <v>17.926039340636137</v>
      </c>
      <c r="E1834" s="2">
        <f t="shared" si="169"/>
        <v>7.6148588266747197E-2</v>
      </c>
      <c r="F1834" s="2">
        <f t="shared" si="173"/>
        <v>2.2323591809726293E-2</v>
      </c>
      <c r="G1834" s="2">
        <f t="shared" si="171"/>
        <v>5.3824996457020907E-2</v>
      </c>
      <c r="H1834" s="2" t="str">
        <f t="shared" si="172"/>
        <v>Sell</v>
      </c>
    </row>
    <row r="1835" spans="1:8" ht="13.5" x14ac:dyDescent="0.25">
      <c r="A1835" s="3">
        <f>TITRES_STAT!B1838</f>
        <v>44685</v>
      </c>
      <c r="B1835" s="5">
        <f>TITRES_STAT!D1838</f>
        <v>17.920999999999999</v>
      </c>
      <c r="C1835" s="2">
        <f t="shared" si="168"/>
        <v>17.989697478302439</v>
      </c>
      <c r="D1835" s="2">
        <f t="shared" si="170"/>
        <v>17.925666056144571</v>
      </c>
      <c r="E1835" s="2">
        <f t="shared" si="169"/>
        <v>6.4031422157867723E-2</v>
      </c>
      <c r="F1835" s="2">
        <f t="shared" si="173"/>
        <v>3.0665157879354581E-2</v>
      </c>
      <c r="G1835" s="2">
        <f t="shared" si="171"/>
        <v>3.3366264278513143E-2</v>
      </c>
      <c r="H1835" s="2" t="str">
        <f t="shared" si="172"/>
        <v>Sell</v>
      </c>
    </row>
    <row r="1836" spans="1:8" ht="13.5" x14ac:dyDescent="0.25">
      <c r="A1836" s="3">
        <f>TITRES_STAT!B1839</f>
        <v>44686</v>
      </c>
      <c r="B1836" s="5">
        <f>TITRES_STAT!D1839</f>
        <v>17.920999999999999</v>
      </c>
      <c r="C1836" s="2">
        <f t="shared" si="168"/>
        <v>17.979128635486681</v>
      </c>
      <c r="D1836" s="2">
        <f t="shared" si="170"/>
        <v>17.925320422356084</v>
      </c>
      <c r="E1836" s="2">
        <f t="shared" si="169"/>
        <v>5.3808213130597693E-2</v>
      </c>
      <c r="F1836" s="2">
        <f t="shared" si="173"/>
        <v>3.5293768929603203E-2</v>
      </c>
      <c r="G1836" s="2">
        <f t="shared" si="171"/>
        <v>1.851444420099449E-2</v>
      </c>
      <c r="H1836" s="2" t="str">
        <f t="shared" si="172"/>
        <v>Sell</v>
      </c>
    </row>
    <row r="1837" spans="1:8" ht="13.5" x14ac:dyDescent="0.25">
      <c r="A1837" s="3">
        <f>TITRES_STAT!B1840</f>
        <v>44687</v>
      </c>
      <c r="B1837" s="5">
        <f>TITRES_STAT!D1840</f>
        <v>17.920999999999999</v>
      </c>
      <c r="C1837" s="2">
        <f t="shared" si="168"/>
        <v>17.970185768488729</v>
      </c>
      <c r="D1837" s="2">
        <f t="shared" si="170"/>
        <v>17.925000391070448</v>
      </c>
      <c r="E1837" s="2">
        <f t="shared" si="169"/>
        <v>4.5185377418281547E-2</v>
      </c>
      <c r="F1837" s="2">
        <f t="shared" si="173"/>
        <v>3.7272090627338876E-2</v>
      </c>
      <c r="G1837" s="2">
        <f t="shared" si="171"/>
        <v>7.913286790942671E-3</v>
      </c>
      <c r="H1837" s="2" t="str">
        <f t="shared" si="172"/>
        <v>Sell</v>
      </c>
    </row>
    <row r="1838" spans="1:8" ht="13.5" x14ac:dyDescent="0.25">
      <c r="A1838" s="3">
        <f>TITRES_STAT!B1841</f>
        <v>44690</v>
      </c>
      <c r="B1838" s="5">
        <f>TITRES_STAT!D1841</f>
        <v>17.920999999999999</v>
      </c>
      <c r="C1838" s="2">
        <f t="shared" si="168"/>
        <v>17.962618727182772</v>
      </c>
      <c r="D1838" s="2">
        <f t="shared" si="170"/>
        <v>17.924704065805969</v>
      </c>
      <c r="E1838" s="2">
        <f t="shared" si="169"/>
        <v>3.7914661376802883E-2</v>
      </c>
      <c r="F1838" s="2">
        <f t="shared" si="173"/>
        <v>3.7400604777231679E-2</v>
      </c>
      <c r="G1838" s="2">
        <f t="shared" si="171"/>
        <v>5.1405659957120403E-4</v>
      </c>
      <c r="H1838" s="2" t="str">
        <f t="shared" si="172"/>
        <v>Sell</v>
      </c>
    </row>
    <row r="1839" spans="1:8" ht="13.5" x14ac:dyDescent="0.25">
      <c r="A1839" s="3">
        <f>TITRES_STAT!B1842</f>
        <v>44691</v>
      </c>
      <c r="B1839" s="5">
        <f>TITRES_STAT!D1842</f>
        <v>17.920999999999999</v>
      </c>
      <c r="C1839" s="2">
        <f t="shared" si="168"/>
        <v>17.956215846077729</v>
      </c>
      <c r="D1839" s="2">
        <f t="shared" si="170"/>
        <v>17.92442969056108</v>
      </c>
      <c r="E1839" s="2">
        <f t="shared" si="169"/>
        <v>3.1786155516648762E-2</v>
      </c>
      <c r="F1839" s="2">
        <f t="shared" si="173"/>
        <v>3.6277714925115098E-2</v>
      </c>
      <c r="G1839" s="2">
        <f t="shared" si="171"/>
        <v>-4.4915594084663363E-3</v>
      </c>
      <c r="H1839" s="2" t="str">
        <f t="shared" si="172"/>
        <v>Hold</v>
      </c>
    </row>
    <row r="1840" spans="1:8" ht="13.5" x14ac:dyDescent="0.25">
      <c r="A1840" s="3">
        <f>TITRES_STAT!B1843</f>
        <v>44692</v>
      </c>
      <c r="B1840" s="5">
        <f>TITRES_STAT!D1843</f>
        <v>17.920999999999999</v>
      </c>
      <c r="C1840" s="2">
        <f t="shared" si="168"/>
        <v>17.950798023604232</v>
      </c>
      <c r="D1840" s="2">
        <f t="shared" si="170"/>
        <v>17.924175639408407</v>
      </c>
      <c r="E1840" s="2">
        <f t="shared" si="169"/>
        <v>2.6622384195825077E-2</v>
      </c>
      <c r="F1840" s="2">
        <f t="shared" si="173"/>
        <v>3.4346648779257097E-2</v>
      </c>
      <c r="G1840" s="2">
        <f t="shared" si="171"/>
        <v>-7.7242645834320195E-3</v>
      </c>
      <c r="H1840" s="2" t="str">
        <f t="shared" si="172"/>
        <v>Hold</v>
      </c>
    </row>
    <row r="1841" spans="1:8" ht="13.5" x14ac:dyDescent="0.25">
      <c r="A1841" s="3">
        <f>TITRES_STAT!B1844</f>
        <v>44693</v>
      </c>
      <c r="B1841" s="5">
        <f>TITRES_STAT!D1844</f>
        <v>17.920999999999999</v>
      </c>
      <c r="C1841" s="2">
        <f t="shared" si="168"/>
        <v>17.946213712280503</v>
      </c>
      <c r="D1841" s="2">
        <f t="shared" si="170"/>
        <v>17.923940406859636</v>
      </c>
      <c r="E1841" s="2">
        <f t="shared" si="169"/>
        <v>2.2273305420867473E-2</v>
      </c>
      <c r="F1841" s="2">
        <f t="shared" si="173"/>
        <v>3.1931980107579173E-2</v>
      </c>
      <c r="G1841" s="2">
        <f t="shared" si="171"/>
        <v>-9.6586746867117004E-3</v>
      </c>
      <c r="H1841" s="2" t="str">
        <f t="shared" si="172"/>
        <v>Hold</v>
      </c>
    </row>
    <row r="1842" spans="1:8" ht="13.5" x14ac:dyDescent="0.25">
      <c r="A1842" s="3">
        <f>TITRES_STAT!B1845</f>
        <v>44694</v>
      </c>
      <c r="B1842" s="5">
        <f>TITRES_STAT!D1845</f>
        <v>17.207000000000001</v>
      </c>
      <c r="C1842" s="2">
        <f t="shared" si="168"/>
        <v>17.942334679621965</v>
      </c>
      <c r="D1842" s="2">
        <f t="shared" si="170"/>
        <v>17.870833710055219</v>
      </c>
      <c r="E1842" s="2">
        <f t="shared" si="169"/>
        <v>7.1500969566745454E-2</v>
      </c>
      <c r="F1842" s="2">
        <f t="shared" si="173"/>
        <v>3.9845777999412434E-2</v>
      </c>
      <c r="G1842" s="2">
        <f t="shared" si="171"/>
        <v>3.165519156733302E-2</v>
      </c>
      <c r="H1842" s="2" t="str">
        <f t="shared" si="172"/>
        <v>Sell</v>
      </c>
    </row>
    <row r="1843" spans="1:8" ht="13.5" x14ac:dyDescent="0.25">
      <c r="A1843" s="3">
        <f>TITRES_STAT!B1846</f>
        <v>44697</v>
      </c>
      <c r="B1843" s="5">
        <f>TITRES_STAT!D1846</f>
        <v>17.207000000000001</v>
      </c>
      <c r="C1843" s="2">
        <f t="shared" si="168"/>
        <v>17.939052421218584</v>
      </c>
      <c r="D1843" s="2">
        <f t="shared" si="170"/>
        <v>17.821660842643723</v>
      </c>
      <c r="E1843" s="2">
        <f t="shared" si="169"/>
        <v>0.11739157857486049</v>
      </c>
      <c r="F1843" s="2">
        <f t="shared" si="173"/>
        <v>5.5354938114502053E-2</v>
      </c>
      <c r="G1843" s="2">
        <f t="shared" si="171"/>
        <v>6.2036640460358436E-2</v>
      </c>
      <c r="H1843" s="2" t="str">
        <f t="shared" si="172"/>
        <v>Sell</v>
      </c>
    </row>
    <row r="1844" spans="1:8" ht="13.5" x14ac:dyDescent="0.25">
      <c r="A1844" s="3">
        <f>TITRES_STAT!B1847</f>
        <v>44698</v>
      </c>
      <c r="B1844" s="5">
        <f>TITRES_STAT!D1847</f>
        <v>17.207000000000001</v>
      </c>
      <c r="C1844" s="2">
        <f t="shared" si="168"/>
        <v>17.936275125646496</v>
      </c>
      <c r="D1844" s="2">
        <f t="shared" si="170"/>
        <v>17.776130409855302</v>
      </c>
      <c r="E1844" s="2">
        <f t="shared" si="169"/>
        <v>0.16014471579119416</v>
      </c>
      <c r="F1844" s="2">
        <f t="shared" si="173"/>
        <v>7.631289364984048E-2</v>
      </c>
      <c r="G1844" s="2">
        <f t="shared" si="171"/>
        <v>8.3831822141353679E-2</v>
      </c>
      <c r="H1844" s="2" t="str">
        <f t="shared" si="172"/>
        <v>Sell</v>
      </c>
    </row>
    <row r="1845" spans="1:8" ht="13.5" x14ac:dyDescent="0.25">
      <c r="A1845" s="3">
        <f>TITRES_STAT!B1848</f>
        <v>44699</v>
      </c>
      <c r="B1845" s="5">
        <f>TITRES_STAT!D1848</f>
        <v>17.207000000000001</v>
      </c>
      <c r="C1845" s="2">
        <f t="shared" si="168"/>
        <v>17.933925106316266</v>
      </c>
      <c r="D1845" s="2">
        <f t="shared" si="170"/>
        <v>17.733972601717873</v>
      </c>
      <c r="E1845" s="2">
        <f t="shared" si="169"/>
        <v>0.19995250459839298</v>
      </c>
      <c r="F1845" s="2">
        <f t="shared" si="173"/>
        <v>0.10104081583955099</v>
      </c>
      <c r="G1845" s="2">
        <f t="shared" si="171"/>
        <v>9.8911688758841987E-2</v>
      </c>
      <c r="H1845" s="2" t="str">
        <f t="shared" si="172"/>
        <v>Sell</v>
      </c>
    </row>
    <row r="1846" spans="1:8" ht="13.5" x14ac:dyDescent="0.25">
      <c r="A1846" s="3">
        <f>TITRES_STAT!B1849</f>
        <v>44700</v>
      </c>
      <c r="B1846" s="5">
        <f>TITRES_STAT!D1849</f>
        <v>17.207000000000001</v>
      </c>
      <c r="C1846" s="2">
        <f t="shared" si="168"/>
        <v>17.931936628421454</v>
      </c>
      <c r="D1846" s="2">
        <f t="shared" si="170"/>
        <v>17.694937594183216</v>
      </c>
      <c r="E1846" s="2">
        <f t="shared" si="169"/>
        <v>0.23699903423823798</v>
      </c>
      <c r="F1846" s="2">
        <f t="shared" si="173"/>
        <v>0.12823245951928841</v>
      </c>
      <c r="G1846" s="2">
        <f t="shared" si="171"/>
        <v>0.10876657471894957</v>
      </c>
      <c r="H1846" s="2" t="str">
        <f t="shared" si="172"/>
        <v>Sell</v>
      </c>
    </row>
    <row r="1847" spans="1:8" ht="13.5" x14ac:dyDescent="0.25">
      <c r="A1847" s="3">
        <f>TITRES_STAT!B1850</f>
        <v>44701</v>
      </c>
      <c r="B1847" s="5">
        <f>TITRES_STAT!D1850</f>
        <v>17.207000000000001</v>
      </c>
      <c r="C1847" s="2">
        <f t="shared" si="168"/>
        <v>17.930254070202768</v>
      </c>
      <c r="D1847" s="2">
        <f t="shared" si="170"/>
        <v>17.658794068688163</v>
      </c>
      <c r="E1847" s="2">
        <f t="shared" si="169"/>
        <v>0.2714600015146047</v>
      </c>
      <c r="F1847" s="2">
        <f t="shared" si="173"/>
        <v>0.15687796791835168</v>
      </c>
      <c r="G1847" s="2">
        <f t="shared" si="171"/>
        <v>0.11458203359625302</v>
      </c>
      <c r="H1847" s="2" t="str">
        <f t="shared" si="172"/>
        <v>Sell</v>
      </c>
    </row>
    <row r="1848" spans="1:8" ht="13.5" x14ac:dyDescent="0.25">
      <c r="A1848" s="3">
        <f>TITRES_STAT!B1851</f>
        <v>44704</v>
      </c>
      <c r="B1848" s="5">
        <f>TITRES_STAT!D1851</f>
        <v>17.207000000000001</v>
      </c>
      <c r="C1848" s="2">
        <f t="shared" si="168"/>
        <v>17.928830367094648</v>
      </c>
      <c r="D1848" s="2">
        <f t="shared" si="170"/>
        <v>17.625327841377931</v>
      </c>
      <c r="E1848" s="2">
        <f t="shared" si="169"/>
        <v>0.30350252571671632</v>
      </c>
      <c r="F1848" s="2">
        <f t="shared" si="173"/>
        <v>0.18620287947802461</v>
      </c>
      <c r="G1848" s="2">
        <f t="shared" si="171"/>
        <v>0.11729964623869171</v>
      </c>
      <c r="H1848" s="2" t="str">
        <f t="shared" si="172"/>
        <v>Sell</v>
      </c>
    </row>
    <row r="1849" spans="1:8" ht="13.5" x14ac:dyDescent="0.25">
      <c r="A1849" s="3">
        <f>TITRES_STAT!B1852</f>
        <v>44705</v>
      </c>
      <c r="B1849" s="5">
        <f>TITRES_STAT!D1852</f>
        <v>16.788</v>
      </c>
      <c r="C1849" s="2">
        <f t="shared" si="168"/>
        <v>17.927625695233932</v>
      </c>
      <c r="D1849" s="2">
        <f t="shared" si="170"/>
        <v>17.563303556831418</v>
      </c>
      <c r="E1849" s="2">
        <f t="shared" si="169"/>
        <v>0.36432213840251393</v>
      </c>
      <c r="F1849" s="2">
        <f t="shared" si="173"/>
        <v>0.22182673126292246</v>
      </c>
      <c r="G1849" s="2">
        <f t="shared" si="171"/>
        <v>0.14249540713959147</v>
      </c>
      <c r="H1849" s="2" t="str">
        <f t="shared" si="172"/>
        <v>Sell</v>
      </c>
    </row>
    <row r="1850" spans="1:8" ht="13.5" x14ac:dyDescent="0.25">
      <c r="A1850" s="3">
        <f>TITRES_STAT!B1853</f>
        <v>44706</v>
      </c>
      <c r="B1850" s="5">
        <f>TITRES_STAT!D1853</f>
        <v>16.788</v>
      </c>
      <c r="C1850" s="2">
        <f t="shared" si="168"/>
        <v>17.926606357505634</v>
      </c>
      <c r="D1850" s="2">
        <f t="shared" si="170"/>
        <v>17.505873663732796</v>
      </c>
      <c r="E1850" s="2">
        <f t="shared" si="169"/>
        <v>0.42073269377283751</v>
      </c>
      <c r="F1850" s="2">
        <f t="shared" si="173"/>
        <v>0.26160792376490549</v>
      </c>
      <c r="G1850" s="2">
        <f t="shared" si="171"/>
        <v>0.15912477000793201</v>
      </c>
      <c r="H1850" s="2" t="str">
        <f t="shared" si="172"/>
        <v>Sell</v>
      </c>
    </row>
    <row r="1851" spans="1:8" ht="13.5" x14ac:dyDescent="0.25">
      <c r="A1851" s="3">
        <f>TITRES_STAT!B1854</f>
        <v>44707</v>
      </c>
      <c r="B1851" s="5">
        <f>TITRES_STAT!D1854</f>
        <v>16.788</v>
      </c>
      <c r="C1851" s="2">
        <f t="shared" si="168"/>
        <v>17.925743840966305</v>
      </c>
      <c r="D1851" s="2">
        <f t="shared" si="170"/>
        <v>17.452697836789625</v>
      </c>
      <c r="E1851" s="2">
        <f t="shared" si="169"/>
        <v>0.47304600417668041</v>
      </c>
      <c r="F1851" s="2">
        <f t="shared" si="173"/>
        <v>0.30389553984726048</v>
      </c>
      <c r="G1851" s="2">
        <f t="shared" si="171"/>
        <v>0.16915046432941994</v>
      </c>
      <c r="H1851" s="2" t="str">
        <f t="shared" si="172"/>
        <v>Sell</v>
      </c>
    </row>
    <row r="1852" spans="1:8" ht="13.5" x14ac:dyDescent="0.25">
      <c r="A1852" s="3">
        <f>TITRES_STAT!B1855</f>
        <v>44708</v>
      </c>
      <c r="B1852" s="5">
        <f>TITRES_STAT!D1855</f>
        <v>16.788</v>
      </c>
      <c r="C1852" s="2">
        <f t="shared" si="168"/>
        <v>17.815167865433029</v>
      </c>
      <c r="D1852" s="2">
        <f t="shared" si="170"/>
        <v>17.403460959990394</v>
      </c>
      <c r="E1852" s="2">
        <f t="shared" si="169"/>
        <v>0.41170690544263522</v>
      </c>
      <c r="F1852" s="2">
        <f t="shared" si="173"/>
        <v>0.32545781296633547</v>
      </c>
      <c r="G1852" s="2">
        <f t="shared" si="171"/>
        <v>8.6249092476299749E-2</v>
      </c>
      <c r="H1852" s="2" t="str">
        <f t="shared" si="172"/>
        <v>Sell</v>
      </c>
    </row>
    <row r="1853" spans="1:8" ht="13.5" x14ac:dyDescent="0.25">
      <c r="A1853" s="3">
        <f>TITRES_STAT!B1856</f>
        <v>44711</v>
      </c>
      <c r="B1853" s="5">
        <f>TITRES_STAT!D1856</f>
        <v>16.788</v>
      </c>
      <c r="C1853" s="2">
        <f t="shared" si="168"/>
        <v>17.721603578443332</v>
      </c>
      <c r="D1853" s="2">
        <f t="shared" si="170"/>
        <v>17.357871259250366</v>
      </c>
      <c r="E1853" s="2">
        <f t="shared" si="169"/>
        <v>0.363732319192966</v>
      </c>
      <c r="F1853" s="2">
        <f t="shared" si="173"/>
        <v>0.33311271421166155</v>
      </c>
      <c r="G1853" s="2">
        <f t="shared" si="171"/>
        <v>3.0619604981304449E-2</v>
      </c>
      <c r="H1853" s="2" t="str">
        <f t="shared" si="172"/>
        <v>Sell</v>
      </c>
    </row>
    <row r="1854" spans="1:8" ht="13.5" x14ac:dyDescent="0.25">
      <c r="A1854" s="3">
        <f>TITRES_STAT!B1857</f>
        <v>44712</v>
      </c>
      <c r="B1854" s="5">
        <f>TITRES_STAT!D1857</f>
        <v>16.788</v>
      </c>
      <c r="C1854" s="2">
        <f t="shared" si="168"/>
        <v>17.642433797144356</v>
      </c>
      <c r="D1854" s="2">
        <f t="shared" si="170"/>
        <v>17.31565857337997</v>
      </c>
      <c r="E1854" s="2">
        <f t="shared" si="169"/>
        <v>0.32677522376438617</v>
      </c>
      <c r="F1854" s="2">
        <f t="shared" si="173"/>
        <v>0.33184521612220647</v>
      </c>
      <c r="G1854" s="2">
        <f t="shared" si="171"/>
        <v>-5.0699923578202966E-3</v>
      </c>
      <c r="H1854" s="2" t="str">
        <f t="shared" si="172"/>
        <v>Hold</v>
      </c>
    </row>
    <row r="1855" spans="1:8" ht="13.5" x14ac:dyDescent="0.25">
      <c r="A1855" s="3">
        <f>TITRES_STAT!B1858</f>
        <v>44713</v>
      </c>
      <c r="B1855" s="5">
        <f>TITRES_STAT!D1858</f>
        <v>16.829999999999998</v>
      </c>
      <c r="C1855" s="2">
        <f t="shared" si="168"/>
        <v>17.575443982199072</v>
      </c>
      <c r="D1855" s="2">
        <f t="shared" si="170"/>
        <v>17.279683864240713</v>
      </c>
      <c r="E1855" s="2">
        <f t="shared" si="169"/>
        <v>0.2957601179583591</v>
      </c>
      <c r="F1855" s="2">
        <f t="shared" si="173"/>
        <v>0.32462819648943703</v>
      </c>
      <c r="G1855" s="2">
        <f t="shared" si="171"/>
        <v>-2.8868078531077923E-2</v>
      </c>
      <c r="H1855" s="2" t="str">
        <f t="shared" si="172"/>
        <v>Hold</v>
      </c>
    </row>
    <row r="1856" spans="1:8" ht="13.5" x14ac:dyDescent="0.25">
      <c r="A1856" s="3">
        <f>TITRES_STAT!B1859</f>
        <v>44714</v>
      </c>
      <c r="B1856" s="5">
        <f>TITRES_STAT!D1859</f>
        <v>16.829999999999998</v>
      </c>
      <c r="C1856" s="2">
        <f t="shared" si="168"/>
        <v>17.518760292629985</v>
      </c>
      <c r="D1856" s="2">
        <f t="shared" si="170"/>
        <v>17.24637394837103</v>
      </c>
      <c r="E1856" s="2">
        <f t="shared" si="169"/>
        <v>0.27238634425895469</v>
      </c>
      <c r="F1856" s="2">
        <f t="shared" si="173"/>
        <v>0.31417982604334055</v>
      </c>
      <c r="G1856" s="2">
        <f t="shared" si="171"/>
        <v>-4.1793481784385855E-2</v>
      </c>
      <c r="H1856" s="2" t="str">
        <f t="shared" si="172"/>
        <v>Hold</v>
      </c>
    </row>
    <row r="1857" spans="1:8" ht="13.5" x14ac:dyDescent="0.25">
      <c r="A1857" s="3">
        <f>TITRES_STAT!B1860</f>
        <v>44715</v>
      </c>
      <c r="B1857" s="5">
        <f>TITRES_STAT!D1860</f>
        <v>16.829999999999998</v>
      </c>
      <c r="C1857" s="2">
        <f t="shared" si="168"/>
        <v>17.470797170686911</v>
      </c>
      <c r="D1857" s="2">
        <f t="shared" si="170"/>
        <v>17.21553143367688</v>
      </c>
      <c r="E1857" s="2">
        <f t="shared" si="169"/>
        <v>0.2552657370100313</v>
      </c>
      <c r="F1857" s="2">
        <f t="shared" si="173"/>
        <v>0.30239700823667875</v>
      </c>
      <c r="G1857" s="2">
        <f t="shared" si="171"/>
        <v>-4.7131271226647453E-2</v>
      </c>
      <c r="H1857" s="2" t="str">
        <f t="shared" si="172"/>
        <v>Hold</v>
      </c>
    </row>
    <row r="1858" spans="1:8" ht="13.5" x14ac:dyDescent="0.25">
      <c r="A1858" s="3">
        <f>TITRES_STAT!B1861</f>
        <v>44718</v>
      </c>
      <c r="B1858" s="5">
        <f>TITRES_STAT!D1861</f>
        <v>16.829999999999998</v>
      </c>
      <c r="C1858" s="2">
        <f t="shared" si="168"/>
        <v>17.430212990581232</v>
      </c>
      <c r="D1858" s="2">
        <f t="shared" si="170"/>
        <v>17.186973549700816</v>
      </c>
      <c r="E1858" s="2">
        <f t="shared" si="169"/>
        <v>0.24323944088041571</v>
      </c>
      <c r="F1858" s="2">
        <f t="shared" si="173"/>
        <v>0.29056549476542615</v>
      </c>
      <c r="G1858" s="2">
        <f t="shared" si="171"/>
        <v>-4.7326053885010433E-2</v>
      </c>
      <c r="H1858" s="2" t="str">
        <f t="shared" si="172"/>
        <v>Hold</v>
      </c>
    </row>
    <row r="1859" spans="1:8" ht="13.5" x14ac:dyDescent="0.25">
      <c r="A1859" s="3">
        <f>TITRES_STAT!B1862</f>
        <v>44719</v>
      </c>
      <c r="B1859" s="5">
        <f>TITRES_STAT!D1862</f>
        <v>16.829999999999998</v>
      </c>
      <c r="C1859" s="2">
        <f t="shared" si="168"/>
        <v>17.331410992030275</v>
      </c>
      <c r="D1859" s="2">
        <f t="shared" si="170"/>
        <v>17.160531064537793</v>
      </c>
      <c r="E1859" s="2">
        <f t="shared" si="169"/>
        <v>0.17087992749248215</v>
      </c>
      <c r="F1859" s="2">
        <f t="shared" si="173"/>
        <v>0.26662838131083733</v>
      </c>
      <c r="G1859" s="2">
        <f t="shared" si="171"/>
        <v>-9.5748453818355173E-2</v>
      </c>
      <c r="H1859" s="2" t="str">
        <f t="shared" si="172"/>
        <v>Hold</v>
      </c>
    </row>
    <row r="1860" spans="1:8" ht="13.5" x14ac:dyDescent="0.25">
      <c r="A1860" s="3">
        <f>TITRES_STAT!B1863</f>
        <v>44720</v>
      </c>
      <c r="B1860" s="5">
        <f>TITRES_STAT!D1863</f>
        <v>16.788</v>
      </c>
      <c r="C1860" s="2">
        <f t="shared" si="168"/>
        <v>17.247809300948695</v>
      </c>
      <c r="D1860" s="2">
        <f t="shared" si="170"/>
        <v>17.132936170868327</v>
      </c>
      <c r="E1860" s="2">
        <f t="shared" si="169"/>
        <v>0.11487313008036892</v>
      </c>
      <c r="F1860" s="2">
        <f t="shared" si="173"/>
        <v>0.23627733106474366</v>
      </c>
      <c r="G1860" s="2">
        <f t="shared" si="171"/>
        <v>-0.12140420098437474</v>
      </c>
      <c r="H1860" s="2" t="str">
        <f t="shared" si="172"/>
        <v>Hold</v>
      </c>
    </row>
    <row r="1861" spans="1:8" ht="13.5" x14ac:dyDescent="0.25">
      <c r="A1861" s="3">
        <f>TITRES_STAT!B1864</f>
        <v>44721</v>
      </c>
      <c r="B1861" s="5">
        <f>TITRES_STAT!D1864</f>
        <v>16.788</v>
      </c>
      <c r="C1861" s="2">
        <f t="shared" si="168"/>
        <v>17.177069408495051</v>
      </c>
      <c r="D1861" s="2">
        <f t="shared" si="170"/>
        <v>17.107385343396597</v>
      </c>
      <c r="E1861" s="2">
        <f t="shared" si="169"/>
        <v>6.9684065098453374E-2</v>
      </c>
      <c r="F1861" s="2">
        <f t="shared" si="173"/>
        <v>0.20295867787148564</v>
      </c>
      <c r="G1861" s="2">
        <f t="shared" si="171"/>
        <v>-0.13327461277303226</v>
      </c>
      <c r="H1861" s="2" t="str">
        <f t="shared" si="172"/>
        <v>Hold</v>
      </c>
    </row>
    <row r="1862" spans="1:8" ht="13.5" x14ac:dyDescent="0.25">
      <c r="A1862" s="3">
        <f>TITRES_STAT!B1865</f>
        <v>44722</v>
      </c>
      <c r="B1862" s="5">
        <f>TITRES_STAT!D1865</f>
        <v>16.788</v>
      </c>
      <c r="C1862" s="2">
        <f t="shared" si="168"/>
        <v>17.11721257641889</v>
      </c>
      <c r="D1862" s="2">
        <f t="shared" si="170"/>
        <v>17.083727169811663</v>
      </c>
      <c r="E1862" s="2">
        <f t="shared" si="169"/>
        <v>3.3485406607226764E-2</v>
      </c>
      <c r="F1862" s="2">
        <f t="shared" si="173"/>
        <v>0.16906402361863387</v>
      </c>
      <c r="G1862" s="2">
        <f t="shared" si="171"/>
        <v>-0.13557861701140711</v>
      </c>
      <c r="H1862" s="2" t="str">
        <f t="shared" si="172"/>
        <v>Hold</v>
      </c>
    </row>
    <row r="1863" spans="1:8" ht="13.5" x14ac:dyDescent="0.25">
      <c r="A1863" s="3">
        <f>TITRES_STAT!B1866</f>
        <v>44725</v>
      </c>
      <c r="B1863" s="5">
        <f>TITRES_STAT!D1866</f>
        <v>16.788</v>
      </c>
      <c r="C1863" s="2">
        <f t="shared" si="168"/>
        <v>17.066564487739061</v>
      </c>
      <c r="D1863" s="2">
        <f t="shared" si="170"/>
        <v>17.061821453529316</v>
      </c>
      <c r="E1863" s="2">
        <f t="shared" si="169"/>
        <v>4.7430342097456446E-3</v>
      </c>
      <c r="F1863" s="2">
        <f t="shared" si="173"/>
        <v>0.13619982573685624</v>
      </c>
      <c r="G1863" s="2">
        <f t="shared" si="171"/>
        <v>-0.13145679152711059</v>
      </c>
      <c r="H1863" s="2" t="str">
        <f t="shared" si="172"/>
        <v>Hold</v>
      </c>
    </row>
    <row r="1864" spans="1:8" ht="13.5" x14ac:dyDescent="0.25">
      <c r="A1864" s="3">
        <f>TITRES_STAT!B1867</f>
        <v>44726</v>
      </c>
      <c r="B1864" s="5">
        <f>TITRES_STAT!D1867</f>
        <v>16.788</v>
      </c>
      <c r="C1864" s="2">
        <f t="shared" si="168"/>
        <v>17.023708412702284</v>
      </c>
      <c r="D1864" s="2">
        <f t="shared" si="170"/>
        <v>17.041538382897514</v>
      </c>
      <c r="E1864" s="2">
        <f t="shared" si="169"/>
        <v>-1.7829970195229805E-2</v>
      </c>
      <c r="F1864" s="2">
        <f t="shared" si="173"/>
        <v>0.10539386655043903</v>
      </c>
      <c r="G1864" s="2">
        <f t="shared" si="171"/>
        <v>-0.12322383674566884</v>
      </c>
      <c r="H1864" s="2" t="str">
        <f t="shared" si="172"/>
        <v>Hold</v>
      </c>
    </row>
    <row r="1865" spans="1:8" ht="13.5" x14ac:dyDescent="0.25">
      <c r="A1865" s="3">
        <f>TITRES_STAT!B1868</f>
        <v>44727</v>
      </c>
      <c r="B1865" s="5">
        <f>TITRES_STAT!D1868</f>
        <v>16.788</v>
      </c>
      <c r="C1865" s="2">
        <f t="shared" si="168"/>
        <v>16.993907118440394</v>
      </c>
      <c r="D1865" s="2">
        <f t="shared" si="170"/>
        <v>17.022757761942142</v>
      </c>
      <c r="E1865" s="2">
        <f t="shared" si="169"/>
        <v>-2.8850643501748152E-2</v>
      </c>
      <c r="F1865" s="2">
        <f t="shared" si="173"/>
        <v>7.8544964540001608E-2</v>
      </c>
      <c r="G1865" s="2">
        <f t="shared" si="171"/>
        <v>-0.10739560804174976</v>
      </c>
      <c r="H1865" s="2" t="str">
        <f t="shared" si="172"/>
        <v>Hold</v>
      </c>
    </row>
    <row r="1866" spans="1:8" ht="13.5" x14ac:dyDescent="0.25">
      <c r="A1866" s="3">
        <f>TITRES_STAT!B1869</f>
        <v>44728</v>
      </c>
      <c r="B1866" s="5">
        <f>TITRES_STAT!D1869</f>
        <v>16.788</v>
      </c>
      <c r="C1866" s="2">
        <f t="shared" si="168"/>
        <v>16.968690638680332</v>
      </c>
      <c r="D1866" s="2">
        <f t="shared" si="170"/>
        <v>17.005368298094574</v>
      </c>
      <c r="E1866" s="2">
        <f t="shared" si="169"/>
        <v>-3.6677659414241504E-2</v>
      </c>
      <c r="F1866" s="2">
        <f t="shared" si="173"/>
        <v>5.5500439749152988E-2</v>
      </c>
      <c r="G1866" s="2">
        <f t="shared" si="171"/>
        <v>-9.2178099163394492E-2</v>
      </c>
      <c r="H1866" s="2" t="str">
        <f t="shared" si="172"/>
        <v>Hold</v>
      </c>
    </row>
    <row r="1867" spans="1:8" ht="13.5" x14ac:dyDescent="0.25">
      <c r="A1867" s="3">
        <f>TITRES_STAT!B1870</f>
        <v>44729</v>
      </c>
      <c r="B1867" s="5">
        <f>TITRES_STAT!D1870</f>
        <v>16.788</v>
      </c>
      <c r="C1867" s="2">
        <f t="shared" si="168"/>
        <v>16.947353617344895</v>
      </c>
      <c r="D1867" s="2">
        <f t="shared" si="170"/>
        <v>16.98926694268016</v>
      </c>
      <c r="E1867" s="2">
        <f t="shared" si="169"/>
        <v>-4.1913325335265483E-2</v>
      </c>
      <c r="F1867" s="2">
        <f t="shared" si="173"/>
        <v>3.6017686732269294E-2</v>
      </c>
      <c r="G1867" s="2">
        <f t="shared" si="171"/>
        <v>-7.7931012067534777E-2</v>
      </c>
      <c r="H1867" s="2" t="str">
        <f t="shared" si="172"/>
        <v>Hold</v>
      </c>
    </row>
    <row r="1868" spans="1:8" ht="13.5" x14ac:dyDescent="0.25">
      <c r="A1868" s="3">
        <f>TITRES_STAT!B1871</f>
        <v>44732</v>
      </c>
      <c r="B1868" s="5">
        <f>TITRES_STAT!D1871</f>
        <v>16.788</v>
      </c>
      <c r="C1868" s="2">
        <f t="shared" si="168"/>
        <v>16.929299214676451</v>
      </c>
      <c r="D1868" s="2">
        <f t="shared" si="170"/>
        <v>16.974358280259409</v>
      </c>
      <c r="E1868" s="2">
        <f t="shared" si="169"/>
        <v>-4.5059065582957913E-2</v>
      </c>
      <c r="F1868" s="2">
        <f t="shared" si="173"/>
        <v>1.9802336269223855E-2</v>
      </c>
      <c r="G1868" s="2">
        <f t="shared" si="171"/>
        <v>-6.4861401852181769E-2</v>
      </c>
      <c r="H1868" s="2" t="str">
        <f t="shared" si="172"/>
        <v>Hold</v>
      </c>
    </row>
    <row r="1869" spans="1:8" ht="13.5" x14ac:dyDescent="0.25">
      <c r="A1869" s="3">
        <f>TITRES_STAT!B1872</f>
        <v>44733</v>
      </c>
      <c r="B1869" s="5">
        <f>TITRES_STAT!D1872</f>
        <v>16.788</v>
      </c>
      <c r="C1869" s="2">
        <f t="shared" si="168"/>
        <v>16.914022412418536</v>
      </c>
      <c r="D1869" s="2">
        <f t="shared" si="170"/>
        <v>16.960553963203157</v>
      </c>
      <c r="E1869" s="2">
        <f t="shared" si="169"/>
        <v>-4.6531550784621345E-2</v>
      </c>
      <c r="F1869" s="2">
        <f t="shared" si="173"/>
        <v>6.5355588584548163E-3</v>
      </c>
      <c r="G1869" s="2">
        <f t="shared" si="171"/>
        <v>-5.3067109643076163E-2</v>
      </c>
      <c r="H1869" s="2" t="str">
        <f t="shared" si="172"/>
        <v>Hold</v>
      </c>
    </row>
    <row r="1870" spans="1:8" ht="13.5" x14ac:dyDescent="0.25">
      <c r="A1870" s="3">
        <f>TITRES_STAT!B1873</f>
        <v>44734</v>
      </c>
      <c r="B1870" s="5">
        <f>TITRES_STAT!D1873</f>
        <v>16.788</v>
      </c>
      <c r="C1870" s="2">
        <f t="shared" si="168"/>
        <v>16.894634348969532</v>
      </c>
      <c r="D1870" s="2">
        <f t="shared" si="170"/>
        <v>16.94777218815107</v>
      </c>
      <c r="E1870" s="2">
        <f t="shared" si="169"/>
        <v>-5.3137839181538027E-2</v>
      </c>
      <c r="F1870" s="2">
        <f t="shared" si="173"/>
        <v>-5.399120749543752E-3</v>
      </c>
      <c r="G1870" s="2">
        <f t="shared" si="171"/>
        <v>-4.7738718431994273E-2</v>
      </c>
      <c r="H1870" s="2" t="str">
        <f t="shared" si="172"/>
        <v>Hold</v>
      </c>
    </row>
    <row r="1871" spans="1:8" ht="13.5" x14ac:dyDescent="0.25">
      <c r="A1871" s="3">
        <f>TITRES_STAT!B1874</f>
        <v>44735</v>
      </c>
      <c r="B1871" s="5">
        <f>TITRES_STAT!D1874</f>
        <v>17.542999999999999</v>
      </c>
      <c r="C1871" s="2">
        <f t="shared" ref="C1871:C1934" si="174">$C$4*B1861+C1870*(1-$C$4)</f>
        <v>16.878229064512681</v>
      </c>
      <c r="D1871" s="2">
        <f t="shared" si="170"/>
        <v>16.991863137176917</v>
      </c>
      <c r="E1871" s="2">
        <f t="shared" si="169"/>
        <v>-0.11363407266423664</v>
      </c>
      <c r="F1871" s="2">
        <f t="shared" si="173"/>
        <v>-2.7046111132482332E-2</v>
      </c>
      <c r="G1871" s="2">
        <f t="shared" si="171"/>
        <v>-8.6587961531754312E-2</v>
      </c>
      <c r="H1871" s="2" t="str">
        <f t="shared" si="172"/>
        <v>Hold</v>
      </c>
    </row>
    <row r="1872" spans="1:8" ht="13.5" x14ac:dyDescent="0.25">
      <c r="A1872" s="3">
        <f>TITRES_STAT!B1875</f>
        <v>44736</v>
      </c>
      <c r="B1872" s="5">
        <f>TITRES_STAT!D1875</f>
        <v>18.332000000000001</v>
      </c>
      <c r="C1872" s="2">
        <f t="shared" si="174"/>
        <v>16.864347669972268</v>
      </c>
      <c r="D1872" s="2">
        <f t="shared" si="170"/>
        <v>17.091132534423071</v>
      </c>
      <c r="E1872" s="2">
        <f t="shared" si="169"/>
        <v>-0.22678486445080281</v>
      </c>
      <c r="F1872" s="2">
        <f t="shared" si="173"/>
        <v>-6.6993861796146428E-2</v>
      </c>
      <c r="G1872" s="2">
        <f t="shared" si="171"/>
        <v>-0.1597910026546564</v>
      </c>
      <c r="H1872" s="2" t="str">
        <f t="shared" si="172"/>
        <v>Hold</v>
      </c>
    </row>
    <row r="1873" spans="1:8" ht="13.5" x14ac:dyDescent="0.25">
      <c r="A1873" s="3">
        <f>TITRES_STAT!B1876</f>
        <v>44739</v>
      </c>
      <c r="B1873" s="5">
        <f>TITRES_STAT!D1876</f>
        <v>18.332000000000001</v>
      </c>
      <c r="C1873" s="2">
        <f t="shared" si="174"/>
        <v>16.852601874591919</v>
      </c>
      <c r="D1873" s="2">
        <f t="shared" si="170"/>
        <v>17.183048642984325</v>
      </c>
      <c r="E1873" s="2">
        <f t="shared" si="169"/>
        <v>-0.33044676839240594</v>
      </c>
      <c r="F1873" s="2">
        <f t="shared" si="173"/>
        <v>-0.11968444311539833</v>
      </c>
      <c r="G1873" s="2">
        <f t="shared" si="171"/>
        <v>-0.21076232527700761</v>
      </c>
      <c r="H1873" s="2" t="str">
        <f t="shared" si="172"/>
        <v>Hold</v>
      </c>
    </row>
    <row r="1874" spans="1:8" ht="13.5" x14ac:dyDescent="0.25">
      <c r="A1874" s="3">
        <f>TITRES_STAT!B1877</f>
        <v>44740</v>
      </c>
      <c r="B1874" s="5">
        <f>TITRES_STAT!D1877</f>
        <v>18.332000000000001</v>
      </c>
      <c r="C1874" s="2">
        <f t="shared" si="174"/>
        <v>16.842663124654703</v>
      </c>
      <c r="D1874" s="2">
        <f t="shared" si="170"/>
        <v>17.268156150911413</v>
      </c>
      <c r="E1874" s="2">
        <f t="shared" si="169"/>
        <v>-0.42549302625671004</v>
      </c>
      <c r="F1874" s="2">
        <f t="shared" si="173"/>
        <v>-0.18084615974366069</v>
      </c>
      <c r="G1874" s="2">
        <f t="shared" si="171"/>
        <v>-0.24464686651304934</v>
      </c>
      <c r="H1874" s="2" t="str">
        <f t="shared" si="172"/>
        <v>Hold</v>
      </c>
    </row>
    <row r="1875" spans="1:8" ht="13.5" x14ac:dyDescent="0.25">
      <c r="A1875" s="3">
        <f>TITRES_STAT!B1878</f>
        <v>44741</v>
      </c>
      <c r="B1875" s="5">
        <f>TITRES_STAT!D1878</f>
        <v>18.332000000000001</v>
      </c>
      <c r="C1875" s="2">
        <f t="shared" si="174"/>
        <v>16.834253413169364</v>
      </c>
      <c r="D1875" s="2">
        <f t="shared" si="170"/>
        <v>17.346959398992048</v>
      </c>
      <c r="E1875" s="2">
        <f t="shared" si="169"/>
        <v>-0.51270598582268434</v>
      </c>
      <c r="F1875" s="2">
        <f t="shared" si="173"/>
        <v>-0.24721812495946544</v>
      </c>
      <c r="G1875" s="2">
        <f t="shared" si="171"/>
        <v>-0.26548786086321891</v>
      </c>
      <c r="H1875" s="2" t="str">
        <f t="shared" si="172"/>
        <v>Hold</v>
      </c>
    </row>
    <row r="1876" spans="1:8" ht="13.5" x14ac:dyDescent="0.25">
      <c r="A1876" s="3">
        <f>TITRES_STAT!B1879</f>
        <v>44742</v>
      </c>
      <c r="B1876" s="5">
        <f>TITRES_STAT!D1879</f>
        <v>18.457999999999998</v>
      </c>
      <c r="C1876" s="2">
        <f t="shared" si="174"/>
        <v>16.827137503451002</v>
      </c>
      <c r="D1876" s="2">
        <f t="shared" si="170"/>
        <v>17.429258702770415</v>
      </c>
      <c r="E1876" s="2">
        <f t="shared" si="169"/>
        <v>-0.60212119931941288</v>
      </c>
      <c r="F1876" s="2">
        <f t="shared" si="173"/>
        <v>-0.31819873983145491</v>
      </c>
      <c r="G1876" s="2">
        <f t="shared" si="171"/>
        <v>-0.28392245948795797</v>
      </c>
      <c r="H1876" s="2" t="str">
        <f t="shared" si="172"/>
        <v>Hold</v>
      </c>
    </row>
    <row r="1877" spans="1:8" ht="13.5" x14ac:dyDescent="0.25">
      <c r="A1877" s="3">
        <f>TITRES_STAT!B1880</f>
        <v>44743</v>
      </c>
      <c r="B1877" s="5">
        <f>TITRES_STAT!D1880</f>
        <v>18.457999999999998</v>
      </c>
      <c r="C1877" s="2">
        <f t="shared" si="174"/>
        <v>16.821116349073925</v>
      </c>
      <c r="D1877" s="2">
        <f t="shared" si="170"/>
        <v>17.50546176182446</v>
      </c>
      <c r="E1877" s="2">
        <f t="shared" si="169"/>
        <v>-0.68434541275053462</v>
      </c>
      <c r="F1877" s="2">
        <f t="shared" si="173"/>
        <v>-0.39142807441527089</v>
      </c>
      <c r="G1877" s="2">
        <f t="shared" si="171"/>
        <v>-0.29291733833526373</v>
      </c>
      <c r="H1877" s="2" t="str">
        <f t="shared" si="172"/>
        <v>Hold</v>
      </c>
    </row>
    <row r="1878" spans="1:8" ht="13.5" x14ac:dyDescent="0.25">
      <c r="A1878" s="3">
        <f>TITRES_STAT!B1881</f>
        <v>44746</v>
      </c>
      <c r="B1878" s="5">
        <f>TITRES_STAT!D1881</f>
        <v>18.457999999999998</v>
      </c>
      <c r="C1878" s="2">
        <f t="shared" si="174"/>
        <v>16.816021526139476</v>
      </c>
      <c r="D1878" s="2">
        <f t="shared" si="170"/>
        <v>17.576020149837465</v>
      </c>
      <c r="E1878" s="2">
        <f t="shared" si="169"/>
        <v>-0.75999862369798876</v>
      </c>
      <c r="F1878" s="2">
        <f t="shared" si="173"/>
        <v>-0.46514218427181453</v>
      </c>
      <c r="G1878" s="2">
        <f t="shared" si="171"/>
        <v>-0.29485643942617423</v>
      </c>
      <c r="H1878" s="2" t="str">
        <f t="shared" si="172"/>
        <v>Hold</v>
      </c>
    </row>
    <row r="1879" spans="1:8" ht="13.5" x14ac:dyDescent="0.25">
      <c r="A1879" s="3">
        <f>TITRES_STAT!B1882</f>
        <v>44747</v>
      </c>
      <c r="B1879" s="5">
        <f>TITRES_STAT!D1882</f>
        <v>18.457999999999998</v>
      </c>
      <c r="C1879" s="2">
        <f t="shared" si="174"/>
        <v>16.81171052211802</v>
      </c>
      <c r="D1879" s="2">
        <f t="shared" si="170"/>
        <v>17.641351990590245</v>
      </c>
      <c r="E1879" s="2">
        <f t="shared" si="169"/>
        <v>-0.82964146847222509</v>
      </c>
      <c r="F1879" s="2">
        <f t="shared" si="173"/>
        <v>-0.53804204111189669</v>
      </c>
      <c r="G1879" s="2">
        <f t="shared" si="171"/>
        <v>-0.2915994273603284</v>
      </c>
      <c r="H1879" s="2" t="str">
        <f t="shared" si="172"/>
        <v>Hold</v>
      </c>
    </row>
    <row r="1880" spans="1:8" ht="13.5" x14ac:dyDescent="0.25">
      <c r="A1880" s="3">
        <f>TITRES_STAT!B1883</f>
        <v>44748</v>
      </c>
      <c r="B1880" s="5">
        <f>TITRES_STAT!D1883</f>
        <v>18.457999999999998</v>
      </c>
      <c r="C1880" s="2">
        <f t="shared" si="174"/>
        <v>16.808062749484478</v>
      </c>
      <c r="D1880" s="2">
        <f t="shared" si="170"/>
        <v>17.701844435731708</v>
      </c>
      <c r="E1880" s="2">
        <f t="shared" si="169"/>
        <v>-0.89378168624723031</v>
      </c>
      <c r="F1880" s="2">
        <f t="shared" si="173"/>
        <v>-0.60918997013896337</v>
      </c>
      <c r="G1880" s="2">
        <f t="shared" si="171"/>
        <v>-0.28459171610826695</v>
      </c>
      <c r="H1880" s="2" t="str">
        <f t="shared" si="172"/>
        <v>Hold</v>
      </c>
    </row>
    <row r="1881" spans="1:8" ht="13.5" x14ac:dyDescent="0.25">
      <c r="A1881" s="3">
        <f>TITRES_STAT!B1884</f>
        <v>44749</v>
      </c>
      <c r="B1881" s="5">
        <f>TITRES_STAT!D1884</f>
        <v>18.457999999999998</v>
      </c>
      <c r="C1881" s="2">
        <f t="shared" si="174"/>
        <v>16.921130018794557</v>
      </c>
      <c r="D1881" s="2">
        <f t="shared" si="170"/>
        <v>17.757855959010843</v>
      </c>
      <c r="E1881" s="2">
        <f t="shared" si="169"/>
        <v>-0.83672594021628655</v>
      </c>
      <c r="F1881" s="2">
        <f t="shared" si="173"/>
        <v>-0.65469716415442802</v>
      </c>
      <c r="G1881" s="2">
        <f t="shared" si="171"/>
        <v>-0.18202877606185852</v>
      </c>
      <c r="H1881" s="2" t="str">
        <f t="shared" si="172"/>
        <v>Hold</v>
      </c>
    </row>
    <row r="1882" spans="1:8" ht="13.5" x14ac:dyDescent="0.25">
      <c r="A1882" s="3">
        <f>TITRES_STAT!B1885</f>
        <v>44750</v>
      </c>
      <c r="B1882" s="5">
        <f>TITRES_STAT!D1885</f>
        <v>18.457999999999998</v>
      </c>
      <c r="C1882" s="2">
        <f t="shared" si="174"/>
        <v>17.138186938980009</v>
      </c>
      <c r="D1882" s="2">
        <f t="shared" si="170"/>
        <v>17.809718480565596</v>
      </c>
      <c r="E1882" s="2">
        <f t="shared" si="169"/>
        <v>-0.67153154158558692</v>
      </c>
      <c r="F1882" s="2">
        <f t="shared" si="173"/>
        <v>-0.65806403964065985</v>
      </c>
      <c r="G1882" s="2">
        <f t="shared" si="171"/>
        <v>-1.3467501944927074E-2</v>
      </c>
      <c r="H1882" s="2" t="str">
        <f t="shared" si="172"/>
        <v>Hold</v>
      </c>
    </row>
    <row r="1883" spans="1:8" ht="13.5" x14ac:dyDescent="0.25">
      <c r="A1883" s="3">
        <f>TITRES_STAT!B1886</f>
        <v>44753</v>
      </c>
      <c r="B1883" s="5">
        <f>TITRES_STAT!D1886</f>
        <v>18.457999999999998</v>
      </c>
      <c r="C1883" s="2">
        <f t="shared" si="174"/>
        <v>17.321850486829238</v>
      </c>
      <c r="D1883" s="2">
        <f t="shared" si="170"/>
        <v>17.857739333857033</v>
      </c>
      <c r="E1883" s="2">
        <f t="shared" si="169"/>
        <v>-0.53588884702779538</v>
      </c>
      <c r="F1883" s="2">
        <f t="shared" si="173"/>
        <v>-0.63362900111808707</v>
      </c>
      <c r="G1883" s="2">
        <f t="shared" si="171"/>
        <v>9.7740154090291687E-2</v>
      </c>
      <c r="H1883" s="2" t="str">
        <f t="shared" si="172"/>
        <v>Sell</v>
      </c>
    </row>
    <row r="1884" spans="1:8" ht="13.5" x14ac:dyDescent="0.25">
      <c r="A1884" s="3">
        <f>TITRES_STAT!B1887</f>
        <v>44754</v>
      </c>
      <c r="B1884" s="5">
        <f>TITRES_STAT!D1887</f>
        <v>18.457999999999998</v>
      </c>
      <c r="C1884" s="2">
        <f t="shared" si="174"/>
        <v>17.477258104240125</v>
      </c>
      <c r="D1884" s="2">
        <f t="shared" si="170"/>
        <v>17.90220308690466</v>
      </c>
      <c r="E1884" s="2">
        <f t="shared" ref="E1884:E1947" si="175">C1884-D1884</f>
        <v>-0.42494498266453462</v>
      </c>
      <c r="F1884" s="2">
        <f t="shared" si="173"/>
        <v>-0.59189219742737664</v>
      </c>
      <c r="G1884" s="2">
        <f t="shared" si="171"/>
        <v>0.16694721476284202</v>
      </c>
      <c r="H1884" s="2" t="str">
        <f t="shared" si="172"/>
        <v>Sell</v>
      </c>
    </row>
    <row r="1885" spans="1:8" ht="13.5" x14ac:dyDescent="0.25">
      <c r="A1885" s="3">
        <f>TITRES_STAT!B1888</f>
        <v>44755</v>
      </c>
      <c r="B1885" s="5">
        <f>TITRES_STAT!D1888</f>
        <v>18.457999999999998</v>
      </c>
      <c r="C1885" s="2">
        <f t="shared" si="174"/>
        <v>17.608756857433953</v>
      </c>
      <c r="D1885" s="2">
        <f t="shared" ref="D1885:D1948" si="176">$D$4*B1885+(1-$D$4)*D1884</f>
        <v>17.943373228615428</v>
      </c>
      <c r="E1885" s="2">
        <f t="shared" si="175"/>
        <v>-0.33461637118147536</v>
      </c>
      <c r="F1885" s="2">
        <f t="shared" si="173"/>
        <v>-0.54043703217819639</v>
      </c>
      <c r="G1885" s="2">
        <f t="shared" si="171"/>
        <v>0.20582066099672103</v>
      </c>
      <c r="H1885" s="2" t="str">
        <f t="shared" si="172"/>
        <v>Sell</v>
      </c>
    </row>
    <row r="1886" spans="1:8" ht="13.5" x14ac:dyDescent="0.25">
      <c r="A1886" s="3">
        <f>TITRES_STAT!B1889</f>
        <v>44756</v>
      </c>
      <c r="B1886" s="5">
        <f>TITRES_STAT!D1889</f>
        <v>18.457999999999998</v>
      </c>
      <c r="C1886" s="2">
        <f t="shared" si="174"/>
        <v>17.73940964859796</v>
      </c>
      <c r="D1886" s="2">
        <f t="shared" si="176"/>
        <v>17.981493730199471</v>
      </c>
      <c r="E1886" s="2">
        <f t="shared" si="175"/>
        <v>-0.24208408160151151</v>
      </c>
      <c r="F1886" s="2">
        <f t="shared" si="173"/>
        <v>-0.48076644206285946</v>
      </c>
      <c r="G1886" s="2">
        <f t="shared" si="171"/>
        <v>0.23868236046134794</v>
      </c>
      <c r="H1886" s="2" t="str">
        <f t="shared" si="172"/>
        <v>Sell</v>
      </c>
    </row>
    <row r="1887" spans="1:8" ht="13.5" x14ac:dyDescent="0.25">
      <c r="A1887" s="3">
        <f>TITRES_STAT!B1890</f>
        <v>44757</v>
      </c>
      <c r="B1887" s="5">
        <f>TITRES_STAT!D1890</f>
        <v>17.710999999999999</v>
      </c>
      <c r="C1887" s="2">
        <f t="shared" si="174"/>
        <v>17.849962010352119</v>
      </c>
      <c r="D1887" s="2">
        <f t="shared" si="176"/>
        <v>17.961457157592104</v>
      </c>
      <c r="E1887" s="2">
        <f t="shared" si="175"/>
        <v>-0.11149514723998522</v>
      </c>
      <c r="F1887" s="2">
        <f t="shared" si="173"/>
        <v>-0.40691218309828464</v>
      </c>
      <c r="G1887" s="2">
        <f t="shared" si="171"/>
        <v>0.29541703585829943</v>
      </c>
      <c r="H1887" s="2" t="str">
        <f t="shared" si="172"/>
        <v>Sell</v>
      </c>
    </row>
    <row r="1888" spans="1:8" ht="13.5" x14ac:dyDescent="0.25">
      <c r="A1888" s="3">
        <f>TITRES_STAT!B1891</f>
        <v>44760</v>
      </c>
      <c r="B1888" s="5">
        <f>TITRES_STAT!D1891</f>
        <v>17.710999999999999</v>
      </c>
      <c r="C1888" s="2">
        <f t="shared" si="174"/>
        <v>17.943506316451792</v>
      </c>
      <c r="D1888" s="2">
        <f t="shared" si="176"/>
        <v>17.942904775548246</v>
      </c>
      <c r="E1888" s="2">
        <f t="shared" si="175"/>
        <v>6.0154090354558321E-4</v>
      </c>
      <c r="F1888" s="2">
        <f t="shared" si="173"/>
        <v>-0.32540943829791863</v>
      </c>
      <c r="G1888" s="2">
        <f t="shared" si="171"/>
        <v>0.32601097920146421</v>
      </c>
      <c r="H1888" s="2" t="str">
        <f t="shared" si="172"/>
        <v>Sell</v>
      </c>
    </row>
    <row r="1889" spans="1:8" ht="13.5" x14ac:dyDescent="0.25">
      <c r="A1889" s="3">
        <f>TITRES_STAT!B1892</f>
        <v>44761</v>
      </c>
      <c r="B1889" s="5">
        <f>TITRES_STAT!D1892</f>
        <v>17.710999999999999</v>
      </c>
      <c r="C1889" s="2">
        <f t="shared" si="174"/>
        <v>18.022659190843825</v>
      </c>
      <c r="D1889" s="2">
        <f t="shared" si="176"/>
        <v>17.925726644026156</v>
      </c>
      <c r="E1889" s="2">
        <f t="shared" si="175"/>
        <v>9.6932546817669163E-2</v>
      </c>
      <c r="F1889" s="2">
        <f t="shared" si="173"/>
        <v>-0.24094104127480107</v>
      </c>
      <c r="G1889" s="2">
        <f t="shared" si="171"/>
        <v>0.33787358809247026</v>
      </c>
      <c r="H1889" s="2" t="str">
        <f t="shared" si="172"/>
        <v>Sell</v>
      </c>
    </row>
    <row r="1890" spans="1:8" ht="13.5" x14ac:dyDescent="0.25">
      <c r="A1890" s="3">
        <f>TITRES_STAT!B1893</f>
        <v>44762</v>
      </c>
      <c r="B1890" s="5">
        <f>TITRES_STAT!D1893</f>
        <v>17.710999999999999</v>
      </c>
      <c r="C1890" s="2">
        <f t="shared" si="174"/>
        <v>18.089634699944774</v>
      </c>
      <c r="D1890" s="2">
        <f t="shared" si="176"/>
        <v>17.909820966690887</v>
      </c>
      <c r="E1890" s="2">
        <f t="shared" si="175"/>
        <v>0.17981373325388716</v>
      </c>
      <c r="F1890" s="2">
        <f t="shared" si="173"/>
        <v>-0.15679008636906344</v>
      </c>
      <c r="G1890" s="2">
        <f t="shared" si="171"/>
        <v>0.33660381962295061</v>
      </c>
      <c r="H1890" s="2" t="str">
        <f t="shared" si="172"/>
        <v>Sell</v>
      </c>
    </row>
    <row r="1891" spans="1:8" ht="13.5" x14ac:dyDescent="0.25">
      <c r="A1891" s="3">
        <f>TITRES_STAT!B1894</f>
        <v>44763</v>
      </c>
      <c r="B1891" s="5">
        <f>TITRES_STAT!D1894</f>
        <v>17.710999999999999</v>
      </c>
      <c r="C1891" s="2">
        <f t="shared" si="174"/>
        <v>18.146306284568656</v>
      </c>
      <c r="D1891" s="2">
        <f t="shared" si="176"/>
        <v>17.89509348767675</v>
      </c>
      <c r="E1891" s="2">
        <f t="shared" si="175"/>
        <v>0.25121279689190601</v>
      </c>
      <c r="F1891" s="2">
        <f t="shared" si="173"/>
        <v>-7.5189509716869551E-2</v>
      </c>
      <c r="G1891" s="2">
        <f t="shared" si="171"/>
        <v>0.32640230660877556</v>
      </c>
      <c r="H1891" s="2" t="str">
        <f t="shared" si="172"/>
        <v>Sell</v>
      </c>
    </row>
    <row r="1892" spans="1:8" ht="13.5" x14ac:dyDescent="0.25">
      <c r="A1892" s="3">
        <f>TITRES_STAT!B1895</f>
        <v>44764</v>
      </c>
      <c r="B1892" s="5">
        <f>TITRES_STAT!D1895</f>
        <v>18.5</v>
      </c>
      <c r="C1892" s="2">
        <f t="shared" si="174"/>
        <v>18.194259163865784</v>
      </c>
      <c r="D1892" s="2">
        <f t="shared" si="176"/>
        <v>17.939901377478471</v>
      </c>
      <c r="E1892" s="2">
        <f t="shared" si="175"/>
        <v>0.25435778638731321</v>
      </c>
      <c r="F1892" s="2">
        <f t="shared" si="173"/>
        <v>-9.2800504960329974E-3</v>
      </c>
      <c r="G1892" s="2">
        <f t="shared" ref="G1892:G1955" si="177">E1892-F1892</f>
        <v>0.26363783688334619</v>
      </c>
      <c r="H1892" s="2" t="str">
        <f t="shared" ref="H1892:H1955" si="178">IF(G1892&lt;0,"Hold","Sell")</f>
        <v>Sell</v>
      </c>
    </row>
    <row r="1893" spans="1:8" ht="13.5" x14ac:dyDescent="0.25">
      <c r="A1893" s="3">
        <f>TITRES_STAT!B1896</f>
        <v>44768</v>
      </c>
      <c r="B1893" s="5">
        <f>TITRES_STAT!D1896</f>
        <v>18.5</v>
      </c>
      <c r="C1893" s="2">
        <f t="shared" si="174"/>
        <v>18.234834677117203</v>
      </c>
      <c r="D1893" s="2">
        <f t="shared" si="176"/>
        <v>17.981390164331916</v>
      </c>
      <c r="E1893" s="2">
        <f t="shared" si="175"/>
        <v>0.25344451278528624</v>
      </c>
      <c r="F1893" s="2">
        <f t="shared" ref="F1893:F1956" si="179">(E1893*(2/(10)))+((1-(2/10))*F1892)</f>
        <v>4.3264862160230851E-2</v>
      </c>
      <c r="G1893" s="2">
        <f t="shared" si="177"/>
        <v>0.21017965062505539</v>
      </c>
      <c r="H1893" s="2" t="str">
        <f t="shared" si="178"/>
        <v>Sell</v>
      </c>
    </row>
    <row r="1894" spans="1:8" ht="13.5" x14ac:dyDescent="0.25">
      <c r="A1894" s="3">
        <f>TITRES_STAT!B1897</f>
        <v>44769</v>
      </c>
      <c r="B1894" s="5">
        <f>TITRES_STAT!D1897</f>
        <v>18.5</v>
      </c>
      <c r="C1894" s="2">
        <f t="shared" si="174"/>
        <v>18.269167803714556</v>
      </c>
      <c r="D1894" s="2">
        <f t="shared" si="176"/>
        <v>18.019805707714738</v>
      </c>
      <c r="E1894" s="2">
        <f t="shared" si="175"/>
        <v>0.24936209599981751</v>
      </c>
      <c r="F1894" s="2">
        <f t="shared" si="179"/>
        <v>8.4484308928148177E-2</v>
      </c>
      <c r="G1894" s="2">
        <f t="shared" si="177"/>
        <v>0.16487778707166934</v>
      </c>
      <c r="H1894" s="2" t="str">
        <f t="shared" si="178"/>
        <v>Sell</v>
      </c>
    </row>
    <row r="1895" spans="1:8" ht="13.5" x14ac:dyDescent="0.25">
      <c r="A1895" s="3">
        <f>TITRES_STAT!B1898</f>
        <v>44770</v>
      </c>
      <c r="B1895" s="5">
        <f>TITRES_STAT!D1898</f>
        <v>18.5</v>
      </c>
      <c r="C1895" s="2">
        <f t="shared" si="174"/>
        <v>18.298218910835391</v>
      </c>
      <c r="D1895" s="2">
        <f t="shared" si="176"/>
        <v>18.055375655291424</v>
      </c>
      <c r="E1895" s="2">
        <f t="shared" si="175"/>
        <v>0.24284325554396702</v>
      </c>
      <c r="F1895" s="2">
        <f t="shared" si="179"/>
        <v>0.11615609825131196</v>
      </c>
      <c r="G1895" s="2">
        <f t="shared" si="177"/>
        <v>0.12668715729265506</v>
      </c>
      <c r="H1895" s="2" t="str">
        <f t="shared" si="178"/>
        <v>Sell</v>
      </c>
    </row>
    <row r="1896" spans="1:8" ht="13.5" x14ac:dyDescent="0.25">
      <c r="A1896" s="3">
        <f>TITRES_STAT!B1899</f>
        <v>44771</v>
      </c>
      <c r="B1896" s="5">
        <f>TITRES_STAT!D1899</f>
        <v>18.5</v>
      </c>
      <c r="C1896" s="2">
        <f t="shared" si="174"/>
        <v>18.322800616860714</v>
      </c>
      <c r="D1896" s="2">
        <f t="shared" si="176"/>
        <v>18.088310791936504</v>
      </c>
      <c r="E1896" s="2">
        <f t="shared" si="175"/>
        <v>0.23448982492421067</v>
      </c>
      <c r="F1896" s="2">
        <f t="shared" si="179"/>
        <v>0.1398228435858917</v>
      </c>
      <c r="G1896" s="2">
        <f t="shared" si="177"/>
        <v>9.4666981338318967E-2</v>
      </c>
      <c r="H1896" s="2" t="str">
        <f t="shared" si="178"/>
        <v>Sell</v>
      </c>
    </row>
    <row r="1897" spans="1:8" ht="13.5" x14ac:dyDescent="0.25">
      <c r="A1897" s="3">
        <f>TITRES_STAT!B1900</f>
        <v>44774</v>
      </c>
      <c r="B1897" s="5">
        <f>TITRES_STAT!D1900</f>
        <v>18.55</v>
      </c>
      <c r="C1897" s="2">
        <f t="shared" si="174"/>
        <v>18.228677445035988</v>
      </c>
      <c r="D1897" s="2">
        <f t="shared" si="176"/>
        <v>18.1225099925338</v>
      </c>
      <c r="E1897" s="2">
        <f t="shared" si="175"/>
        <v>0.10616745250218784</v>
      </c>
      <c r="F1897" s="2">
        <f t="shared" si="179"/>
        <v>0.13309176536915093</v>
      </c>
      <c r="G1897" s="2">
        <f t="shared" si="177"/>
        <v>-2.692431286696309E-2</v>
      </c>
      <c r="H1897" s="2" t="str">
        <f t="shared" si="178"/>
        <v>Hold</v>
      </c>
    </row>
    <row r="1898" spans="1:8" ht="13.5" x14ac:dyDescent="0.25">
      <c r="A1898" s="3">
        <f>TITRES_STAT!B1901</f>
        <v>44775</v>
      </c>
      <c r="B1898" s="5">
        <f>TITRES_STAT!D1901</f>
        <v>18.55</v>
      </c>
      <c r="C1898" s="2">
        <f t="shared" si="174"/>
        <v>18.149034761184296</v>
      </c>
      <c r="D1898" s="2">
        <f t="shared" si="176"/>
        <v>18.154175919012776</v>
      </c>
      <c r="E1898" s="2">
        <f t="shared" si="175"/>
        <v>-5.141157828479237E-3</v>
      </c>
      <c r="F1898" s="2">
        <f t="shared" si="179"/>
        <v>0.10544518072962492</v>
      </c>
      <c r="G1898" s="2">
        <f t="shared" si="177"/>
        <v>-0.11058633855810415</v>
      </c>
      <c r="H1898" s="2" t="str">
        <f t="shared" si="178"/>
        <v>Hold</v>
      </c>
    </row>
    <row r="1899" spans="1:8" ht="13.5" x14ac:dyDescent="0.25">
      <c r="A1899" s="3">
        <f>TITRES_STAT!B1902</f>
        <v>44776</v>
      </c>
      <c r="B1899" s="5">
        <f>TITRES_STAT!D1902</f>
        <v>18.55</v>
      </c>
      <c r="C1899" s="2">
        <f t="shared" si="174"/>
        <v>18.081644797925172</v>
      </c>
      <c r="D1899" s="2">
        <f t="shared" si="176"/>
        <v>18.183496221308125</v>
      </c>
      <c r="E1899" s="2">
        <f t="shared" si="175"/>
        <v>-0.1018514233829535</v>
      </c>
      <c r="F1899" s="2">
        <f t="shared" si="179"/>
        <v>6.3985859907109241E-2</v>
      </c>
      <c r="G1899" s="2">
        <f t="shared" si="177"/>
        <v>-0.16583728329006275</v>
      </c>
      <c r="H1899" s="2" t="str">
        <f t="shared" si="178"/>
        <v>Hold</v>
      </c>
    </row>
    <row r="1900" spans="1:8" ht="13.5" x14ac:dyDescent="0.25">
      <c r="A1900" s="3">
        <f>TITRES_STAT!B1903</f>
        <v>44777</v>
      </c>
      <c r="B1900" s="5">
        <f>TITRES_STAT!D1903</f>
        <v>18.55</v>
      </c>
      <c r="C1900" s="2">
        <f t="shared" si="174"/>
        <v>18.024622521321298</v>
      </c>
      <c r="D1900" s="2">
        <f t="shared" si="176"/>
        <v>18.210644649359374</v>
      </c>
      <c r="E1900" s="2">
        <f t="shared" si="175"/>
        <v>-0.18602212803807561</v>
      </c>
      <c r="F1900" s="2">
        <f t="shared" si="179"/>
        <v>1.3984262318072274E-2</v>
      </c>
      <c r="G1900" s="2">
        <f t="shared" si="177"/>
        <v>-0.20000639035614787</v>
      </c>
      <c r="H1900" s="2" t="str">
        <f t="shared" si="178"/>
        <v>Hold</v>
      </c>
    </row>
    <row r="1901" spans="1:8" ht="13.5" x14ac:dyDescent="0.25">
      <c r="A1901" s="3">
        <f>TITRES_STAT!B1904</f>
        <v>44778</v>
      </c>
      <c r="B1901" s="5">
        <f>TITRES_STAT!D1904</f>
        <v>18.55</v>
      </c>
      <c r="C1901" s="2">
        <f t="shared" si="174"/>
        <v>17.976372902656482</v>
      </c>
      <c r="D1901" s="2">
        <f t="shared" si="176"/>
        <v>18.235782082740162</v>
      </c>
      <c r="E1901" s="2">
        <f t="shared" si="175"/>
        <v>-0.2594091800836793</v>
      </c>
      <c r="F1901" s="2">
        <f t="shared" si="179"/>
        <v>-4.0694426162278044E-2</v>
      </c>
      <c r="G1901" s="2">
        <f t="shared" si="177"/>
        <v>-0.21871475392140127</v>
      </c>
      <c r="H1901" s="2" t="str">
        <f t="shared" si="178"/>
        <v>Hold</v>
      </c>
    </row>
    <row r="1902" spans="1:8" ht="13.5" x14ac:dyDescent="0.25">
      <c r="A1902" s="3">
        <f>TITRES_STAT!B1905</f>
        <v>44781</v>
      </c>
      <c r="B1902" s="5">
        <f>TITRES_STAT!D1905</f>
        <v>18.55</v>
      </c>
      <c r="C1902" s="2">
        <f t="shared" si="174"/>
        <v>18.056930917632407</v>
      </c>
      <c r="D1902" s="2">
        <f t="shared" si="176"/>
        <v>18.259057484018669</v>
      </c>
      <c r="E1902" s="2">
        <f t="shared" si="175"/>
        <v>-0.20212656638626214</v>
      </c>
      <c r="F1902" s="2">
        <f t="shared" si="179"/>
        <v>-7.2980854207074869E-2</v>
      </c>
      <c r="G1902" s="2">
        <f t="shared" si="177"/>
        <v>-0.12914571217918727</v>
      </c>
      <c r="H1902" s="2" t="str">
        <f t="shared" si="178"/>
        <v>Hold</v>
      </c>
    </row>
    <row r="1903" spans="1:8" ht="13.5" x14ac:dyDescent="0.25">
      <c r="A1903" s="3">
        <f>TITRES_STAT!B1906</f>
        <v>44782</v>
      </c>
      <c r="B1903" s="5">
        <f>TITRES_STAT!D1906</f>
        <v>18.55</v>
      </c>
      <c r="C1903" s="2">
        <f t="shared" si="174"/>
        <v>18.125095391842805</v>
      </c>
      <c r="D1903" s="2">
        <f t="shared" si="176"/>
        <v>18.280608781498767</v>
      </c>
      <c r="E1903" s="2">
        <f t="shared" si="175"/>
        <v>-0.15551338965596173</v>
      </c>
      <c r="F1903" s="2">
        <f t="shared" si="179"/>
        <v>-8.9487361296852252E-2</v>
      </c>
      <c r="G1903" s="2">
        <f t="shared" si="177"/>
        <v>-6.6026028359109479E-2</v>
      </c>
      <c r="H1903" s="2" t="str">
        <f t="shared" si="178"/>
        <v>Hold</v>
      </c>
    </row>
    <row r="1904" spans="1:8" ht="13.5" x14ac:dyDescent="0.25">
      <c r="A1904" s="3">
        <f>TITRES_STAT!B1907</f>
        <v>44783</v>
      </c>
      <c r="B1904" s="5">
        <f>TITRES_STAT!D1907</f>
        <v>18.55</v>
      </c>
      <c r="C1904" s="2">
        <f t="shared" si="174"/>
        <v>18.182773023866989</v>
      </c>
      <c r="D1904" s="2">
        <f t="shared" si="176"/>
        <v>18.300563686572932</v>
      </c>
      <c r="E1904" s="2">
        <f t="shared" si="175"/>
        <v>-0.11779066270594285</v>
      </c>
      <c r="F1904" s="2">
        <f t="shared" si="179"/>
        <v>-9.5148021578670375E-2</v>
      </c>
      <c r="G1904" s="2">
        <f t="shared" si="177"/>
        <v>-2.2642641127272475E-2</v>
      </c>
      <c r="H1904" s="2" t="str">
        <f t="shared" si="178"/>
        <v>Hold</v>
      </c>
    </row>
    <row r="1905" spans="1:8" ht="13.5" x14ac:dyDescent="0.25">
      <c r="A1905" s="3">
        <f>TITRES_STAT!B1908</f>
        <v>44784</v>
      </c>
      <c r="B1905" s="5">
        <f>TITRES_STAT!D1908</f>
        <v>18.55</v>
      </c>
      <c r="C1905" s="2">
        <f t="shared" si="174"/>
        <v>18.231577174041298</v>
      </c>
      <c r="D1905" s="2">
        <f t="shared" si="176"/>
        <v>18.31904045053049</v>
      </c>
      <c r="E1905" s="2">
        <f t="shared" si="175"/>
        <v>-8.7463276489192054E-2</v>
      </c>
      <c r="F1905" s="2">
        <f t="shared" si="179"/>
        <v>-9.3611072560774722E-2</v>
      </c>
      <c r="G1905" s="2">
        <f t="shared" si="177"/>
        <v>6.1477960715826674E-3</v>
      </c>
      <c r="H1905" s="2" t="str">
        <f t="shared" si="178"/>
        <v>Sell</v>
      </c>
    </row>
    <row r="1906" spans="1:8" ht="13.5" x14ac:dyDescent="0.25">
      <c r="A1906" s="3">
        <f>TITRES_STAT!B1909</f>
        <v>44785</v>
      </c>
      <c r="B1906" s="5">
        <f>TITRES_STAT!D1909</f>
        <v>18.55</v>
      </c>
      <c r="C1906" s="2">
        <f t="shared" si="174"/>
        <v>18.272872993419561</v>
      </c>
      <c r="D1906" s="2">
        <f t="shared" si="176"/>
        <v>18.336148565306008</v>
      </c>
      <c r="E1906" s="2">
        <f t="shared" si="175"/>
        <v>-6.3275571886446613E-2</v>
      </c>
      <c r="F1906" s="2">
        <f t="shared" si="179"/>
        <v>-8.7543972425909097E-2</v>
      </c>
      <c r="G1906" s="2">
        <f t="shared" si="177"/>
        <v>2.4268400539462484E-2</v>
      </c>
      <c r="H1906" s="2" t="str">
        <f t="shared" si="178"/>
        <v>Sell</v>
      </c>
    </row>
    <row r="1907" spans="1:8" ht="13.5" x14ac:dyDescent="0.25">
      <c r="A1907" s="3">
        <f>TITRES_STAT!B1910</f>
        <v>44788</v>
      </c>
      <c r="B1907" s="5">
        <f>TITRES_STAT!D1910</f>
        <v>18.55</v>
      </c>
      <c r="C1907" s="2">
        <f t="shared" si="174"/>
        <v>18.31550791750886</v>
      </c>
      <c r="D1907" s="2">
        <f t="shared" si="176"/>
        <v>18.351989412320378</v>
      </c>
      <c r="E1907" s="2">
        <f t="shared" si="175"/>
        <v>-3.6481494811518189E-2</v>
      </c>
      <c r="F1907" s="2">
        <f t="shared" si="179"/>
        <v>-7.733147690303091E-2</v>
      </c>
      <c r="G1907" s="2">
        <f t="shared" si="177"/>
        <v>4.0849982091512721E-2</v>
      </c>
      <c r="H1907" s="2" t="str">
        <f t="shared" si="178"/>
        <v>Sell</v>
      </c>
    </row>
    <row r="1908" spans="1:8" ht="13.5" x14ac:dyDescent="0.25">
      <c r="A1908" s="3">
        <f>TITRES_STAT!B1911</f>
        <v>44789</v>
      </c>
      <c r="B1908" s="5">
        <f>TITRES_STAT!D1911</f>
        <v>18.55</v>
      </c>
      <c r="C1908" s="2">
        <f t="shared" si="174"/>
        <v>18.351583622507498</v>
      </c>
      <c r="D1908" s="2">
        <f t="shared" si="176"/>
        <v>18.36665686325961</v>
      </c>
      <c r="E1908" s="2">
        <f t="shared" si="175"/>
        <v>-1.5073240752112582E-2</v>
      </c>
      <c r="F1908" s="2">
        <f t="shared" si="179"/>
        <v>-6.487982967284725E-2</v>
      </c>
      <c r="G1908" s="2">
        <f t="shared" si="177"/>
        <v>4.9806588920734668E-2</v>
      </c>
      <c r="H1908" s="2" t="str">
        <f t="shared" si="178"/>
        <v>Sell</v>
      </c>
    </row>
    <row r="1909" spans="1:8" ht="13.5" x14ac:dyDescent="0.25">
      <c r="A1909" s="3">
        <f>TITRES_STAT!B1912</f>
        <v>44790</v>
      </c>
      <c r="B1909" s="5">
        <f>TITRES_STAT!D1912</f>
        <v>18.55</v>
      </c>
      <c r="C1909" s="2">
        <f t="shared" si="174"/>
        <v>18.382109219044807</v>
      </c>
      <c r="D1909" s="2">
        <f t="shared" si="176"/>
        <v>18.38023783635149</v>
      </c>
      <c r="E1909" s="2">
        <f t="shared" si="175"/>
        <v>1.8713826933165478E-3</v>
      </c>
      <c r="F1909" s="2">
        <f t="shared" si="179"/>
        <v>-5.1529587199614493E-2</v>
      </c>
      <c r="G1909" s="2">
        <f t="shared" si="177"/>
        <v>5.3400969892931041E-2</v>
      </c>
      <c r="H1909" s="2" t="str">
        <f t="shared" si="178"/>
        <v>Sell</v>
      </c>
    </row>
    <row r="1910" spans="1:8" ht="13.5" x14ac:dyDescent="0.25">
      <c r="A1910" s="3">
        <f>TITRES_STAT!B1913</f>
        <v>44791</v>
      </c>
      <c r="B1910" s="5">
        <f>TITRES_STAT!D1913</f>
        <v>18.55</v>
      </c>
      <c r="C1910" s="2">
        <f t="shared" si="174"/>
        <v>18.40793856996099</v>
      </c>
      <c r="D1910" s="2">
        <f t="shared" si="176"/>
        <v>18.392812811436563</v>
      </c>
      <c r="E1910" s="2">
        <f t="shared" si="175"/>
        <v>1.5125758524426658E-2</v>
      </c>
      <c r="F1910" s="2">
        <f t="shared" si="179"/>
        <v>-3.8198518054806264E-2</v>
      </c>
      <c r="G1910" s="2">
        <f t="shared" si="177"/>
        <v>5.3324276579232922E-2</v>
      </c>
      <c r="H1910" s="2" t="str">
        <f t="shared" si="178"/>
        <v>Sell</v>
      </c>
    </row>
    <row r="1911" spans="1:8" ht="13.5" x14ac:dyDescent="0.25">
      <c r="A1911" s="3">
        <f>TITRES_STAT!B1914</f>
        <v>44792</v>
      </c>
      <c r="B1911" s="5">
        <f>TITRES_STAT!D1914</f>
        <v>18.55</v>
      </c>
      <c r="C1911" s="2">
        <f t="shared" si="174"/>
        <v>18.429794174582376</v>
      </c>
      <c r="D1911" s="2">
        <f t="shared" si="176"/>
        <v>18.404456306885706</v>
      </c>
      <c r="E1911" s="2">
        <f t="shared" si="175"/>
        <v>2.5337867696670457E-2</v>
      </c>
      <c r="F1911" s="2">
        <f t="shared" si="179"/>
        <v>-2.5491240904510923E-2</v>
      </c>
      <c r="G1911" s="2">
        <f t="shared" si="177"/>
        <v>5.082910860118138E-2</v>
      </c>
      <c r="H1911" s="2" t="str">
        <f t="shared" si="178"/>
        <v>Sell</v>
      </c>
    </row>
    <row r="1912" spans="1:8" ht="13.5" x14ac:dyDescent="0.25">
      <c r="A1912" s="3">
        <f>TITRES_STAT!B1915</f>
        <v>44795</v>
      </c>
      <c r="B1912" s="5">
        <f>TITRES_STAT!D1915</f>
        <v>18.55</v>
      </c>
      <c r="C1912" s="2">
        <f t="shared" si="174"/>
        <v>18.448287378492779</v>
      </c>
      <c r="D1912" s="2">
        <f t="shared" si="176"/>
        <v>18.415237321190467</v>
      </c>
      <c r="E1912" s="2">
        <f t="shared" si="175"/>
        <v>3.3050057302311586E-2</v>
      </c>
      <c r="F1912" s="2">
        <f t="shared" si="179"/>
        <v>-1.3782981263146424E-2</v>
      </c>
      <c r="G1912" s="2">
        <f t="shared" si="177"/>
        <v>4.6833038565458007E-2</v>
      </c>
      <c r="H1912" s="2" t="str">
        <f t="shared" si="178"/>
        <v>Sell</v>
      </c>
    </row>
    <row r="1913" spans="1:8" ht="13.5" x14ac:dyDescent="0.25">
      <c r="A1913" s="3">
        <f>TITRES_STAT!B1916</f>
        <v>44796</v>
      </c>
      <c r="B1913" s="5">
        <f>TITRES_STAT!D1916</f>
        <v>18.55</v>
      </c>
      <c r="C1913" s="2">
        <f t="shared" si="174"/>
        <v>18.463935474109274</v>
      </c>
      <c r="D1913" s="2">
        <f t="shared" si="176"/>
        <v>18.425219741843026</v>
      </c>
      <c r="E1913" s="2">
        <f t="shared" si="175"/>
        <v>3.8715732266247471E-2</v>
      </c>
      <c r="F1913" s="2">
        <f t="shared" si="179"/>
        <v>-3.283238557267646E-3</v>
      </c>
      <c r="G1913" s="2">
        <f t="shared" si="177"/>
        <v>4.1998970823515114E-2</v>
      </c>
      <c r="H1913" s="2" t="str">
        <f t="shared" si="178"/>
        <v>Sell</v>
      </c>
    </row>
    <row r="1914" spans="1:8" ht="13.5" x14ac:dyDescent="0.25">
      <c r="A1914" s="3">
        <f>TITRES_STAT!B1917</f>
        <v>44797</v>
      </c>
      <c r="B1914" s="5">
        <f>TITRES_STAT!D1917</f>
        <v>18.55</v>
      </c>
      <c r="C1914" s="2">
        <f t="shared" si="174"/>
        <v>18.477176170400153</v>
      </c>
      <c r="D1914" s="2">
        <f t="shared" si="176"/>
        <v>18.434462723928728</v>
      </c>
      <c r="E1914" s="2">
        <f t="shared" si="175"/>
        <v>4.2713446471424277E-2</v>
      </c>
      <c r="F1914" s="2">
        <f t="shared" si="179"/>
        <v>5.9160984484707396E-3</v>
      </c>
      <c r="G1914" s="2">
        <f t="shared" si="177"/>
        <v>3.6797348022953535E-2</v>
      </c>
      <c r="H1914" s="2" t="str">
        <f t="shared" si="178"/>
        <v>Sell</v>
      </c>
    </row>
    <row r="1915" spans="1:8" ht="13.5" x14ac:dyDescent="0.25">
      <c r="A1915" s="3">
        <f>TITRES_STAT!B1918</f>
        <v>44798</v>
      </c>
      <c r="B1915" s="5">
        <f>TITRES_STAT!D1918</f>
        <v>18.55</v>
      </c>
      <c r="C1915" s="2">
        <f t="shared" si="174"/>
        <v>18.488379836492438</v>
      </c>
      <c r="D1915" s="2">
        <f t="shared" si="176"/>
        <v>18.443021040674747</v>
      </c>
      <c r="E1915" s="2">
        <f t="shared" si="175"/>
        <v>4.5358795817691089E-2</v>
      </c>
      <c r="F1915" s="2">
        <f t="shared" si="179"/>
        <v>1.3804637922314809E-2</v>
      </c>
      <c r="G1915" s="2">
        <f t="shared" si="177"/>
        <v>3.1554157895376279E-2</v>
      </c>
      <c r="H1915" s="2" t="str">
        <f t="shared" si="178"/>
        <v>Sell</v>
      </c>
    </row>
    <row r="1916" spans="1:8" ht="13.5" x14ac:dyDescent="0.25">
      <c r="A1916" s="3">
        <f>TITRES_STAT!B1919</f>
        <v>44799</v>
      </c>
      <c r="B1916" s="5">
        <f>TITRES_STAT!D1919</f>
        <v>18.55</v>
      </c>
      <c r="C1916" s="2">
        <f t="shared" si="174"/>
        <v>18.497859861647449</v>
      </c>
      <c r="D1916" s="2">
        <f t="shared" si="176"/>
        <v>18.450945408032172</v>
      </c>
      <c r="E1916" s="2">
        <f t="shared" si="175"/>
        <v>4.691445361527613E-2</v>
      </c>
      <c r="F1916" s="2">
        <f t="shared" si="179"/>
        <v>2.0426601060907074E-2</v>
      </c>
      <c r="G1916" s="2">
        <f t="shared" si="177"/>
        <v>2.6487852554369057E-2</v>
      </c>
      <c r="H1916" s="2" t="str">
        <f t="shared" si="178"/>
        <v>Sell</v>
      </c>
    </row>
    <row r="1917" spans="1:8" ht="13.5" x14ac:dyDescent="0.25">
      <c r="A1917" s="3">
        <f>TITRES_STAT!B1920</f>
        <v>44802</v>
      </c>
      <c r="B1917" s="5">
        <f>TITRES_STAT!D1920</f>
        <v>18.55</v>
      </c>
      <c r="C1917" s="2">
        <f t="shared" si="174"/>
        <v>18.505881421393994</v>
      </c>
      <c r="D1917" s="2">
        <f t="shared" si="176"/>
        <v>18.458282785214973</v>
      </c>
      <c r="E1917" s="2">
        <f t="shared" si="175"/>
        <v>4.759863617902127E-2</v>
      </c>
      <c r="F1917" s="2">
        <f t="shared" si="179"/>
        <v>2.5861008084529916E-2</v>
      </c>
      <c r="G1917" s="2">
        <f t="shared" si="177"/>
        <v>2.1737628094491354E-2</v>
      </c>
      <c r="H1917" s="2" t="str">
        <f t="shared" si="178"/>
        <v>Sell</v>
      </c>
    </row>
    <row r="1918" spans="1:8" ht="13.5" x14ac:dyDescent="0.25">
      <c r="A1918" s="3">
        <f>TITRES_STAT!B1921</f>
        <v>44803</v>
      </c>
      <c r="B1918" s="5">
        <f>TITRES_STAT!D1921</f>
        <v>18.55</v>
      </c>
      <c r="C1918" s="2">
        <f t="shared" si="174"/>
        <v>18.512668895025687</v>
      </c>
      <c r="D1918" s="2">
        <f t="shared" si="176"/>
        <v>18.465076652976826</v>
      </c>
      <c r="E1918" s="2">
        <f t="shared" si="175"/>
        <v>4.7592242048860811E-2</v>
      </c>
      <c r="F1918" s="2">
        <f t="shared" si="179"/>
        <v>3.0207254877396096E-2</v>
      </c>
      <c r="G1918" s="2">
        <f t="shared" si="177"/>
        <v>1.7384987171464715E-2</v>
      </c>
      <c r="H1918" s="2" t="str">
        <f t="shared" si="178"/>
        <v>Sell</v>
      </c>
    </row>
    <row r="1919" spans="1:8" ht="13.5" x14ac:dyDescent="0.25">
      <c r="A1919" s="3">
        <f>TITRES_STAT!B1922</f>
        <v>44804</v>
      </c>
      <c r="B1919" s="5">
        <f>TITRES_STAT!D1922</f>
        <v>18.55</v>
      </c>
      <c r="C1919" s="2">
        <f t="shared" si="174"/>
        <v>18.518412141944811</v>
      </c>
      <c r="D1919" s="2">
        <f t="shared" si="176"/>
        <v>18.47136727127484</v>
      </c>
      <c r="E1919" s="2">
        <f t="shared" si="175"/>
        <v>4.7044870669971317E-2</v>
      </c>
      <c r="F1919" s="2">
        <f t="shared" si="179"/>
        <v>3.3574778035911142E-2</v>
      </c>
      <c r="G1919" s="2">
        <f t="shared" si="177"/>
        <v>1.3470092634060175E-2</v>
      </c>
      <c r="H1919" s="2" t="str">
        <f t="shared" si="178"/>
        <v>Sell</v>
      </c>
    </row>
    <row r="1920" spans="1:8" ht="13.5" x14ac:dyDescent="0.25">
      <c r="A1920" s="3">
        <f>TITRES_STAT!B1923</f>
        <v>44805</v>
      </c>
      <c r="B1920" s="5">
        <f>TITRES_STAT!D1923</f>
        <v>18.55</v>
      </c>
      <c r="C1920" s="2">
        <f t="shared" si="174"/>
        <v>18.523271812414841</v>
      </c>
      <c r="D1920" s="2">
        <f t="shared" si="176"/>
        <v>18.477191917847072</v>
      </c>
      <c r="E1920" s="2">
        <f t="shared" si="175"/>
        <v>4.6079894567768065E-2</v>
      </c>
      <c r="F1920" s="2">
        <f t="shared" si="179"/>
        <v>3.6075801342282526E-2</v>
      </c>
      <c r="G1920" s="2">
        <f t="shared" si="177"/>
        <v>1.0004093225485539E-2</v>
      </c>
      <c r="H1920" s="2" t="str">
        <f t="shared" si="178"/>
        <v>Sell</v>
      </c>
    </row>
    <row r="1921" spans="1:8" ht="13.5" x14ac:dyDescent="0.25">
      <c r="A1921" s="3">
        <f>TITRES_STAT!B1924</f>
        <v>44806</v>
      </c>
      <c r="B1921" s="5">
        <f>TITRES_STAT!D1924</f>
        <v>18.55</v>
      </c>
      <c r="C1921" s="2">
        <f t="shared" si="174"/>
        <v>18.527383841274094</v>
      </c>
      <c r="D1921" s="2">
        <f t="shared" si="176"/>
        <v>18.482585109117657</v>
      </c>
      <c r="E1921" s="2">
        <f t="shared" si="175"/>
        <v>4.4798732156436927E-2</v>
      </c>
      <c r="F1921" s="2">
        <f t="shared" si="179"/>
        <v>3.7820387505113406E-2</v>
      </c>
      <c r="G1921" s="2">
        <f t="shared" si="177"/>
        <v>6.9783446513235203E-3</v>
      </c>
      <c r="H1921" s="2" t="str">
        <f t="shared" si="178"/>
        <v>Sell</v>
      </c>
    </row>
    <row r="1922" spans="1:8" ht="13.5" x14ac:dyDescent="0.25">
      <c r="A1922" s="3">
        <f>TITRES_STAT!B1925</f>
        <v>44809</v>
      </c>
      <c r="B1922" s="5">
        <f>TITRES_STAT!D1925</f>
        <v>17.803000000000001</v>
      </c>
      <c r="C1922" s="2">
        <f t="shared" si="174"/>
        <v>18.530863250308848</v>
      </c>
      <c r="D1922" s="2">
        <f t="shared" si="176"/>
        <v>18.432245471405238</v>
      </c>
      <c r="E1922" s="2">
        <f t="shared" si="175"/>
        <v>9.8617778903609121E-2</v>
      </c>
      <c r="F1922" s="2">
        <f t="shared" si="179"/>
        <v>4.9979865784812547E-2</v>
      </c>
      <c r="G1922" s="2">
        <f t="shared" si="177"/>
        <v>4.8637913118796575E-2</v>
      </c>
      <c r="H1922" s="2" t="str">
        <f t="shared" si="178"/>
        <v>Sell</v>
      </c>
    </row>
    <row r="1923" spans="1:8" ht="13.5" x14ac:dyDescent="0.25">
      <c r="A1923" s="3">
        <f>TITRES_STAT!B1926</f>
        <v>44810</v>
      </c>
      <c r="B1923" s="5">
        <f>TITRES_STAT!D1926</f>
        <v>17.803000000000001</v>
      </c>
      <c r="C1923" s="2">
        <f t="shared" si="174"/>
        <v>18.533807365645949</v>
      </c>
      <c r="D1923" s="2">
        <f t="shared" si="176"/>
        <v>18.385634695745591</v>
      </c>
      <c r="E1923" s="2">
        <f t="shared" si="175"/>
        <v>0.14817266990035804</v>
      </c>
      <c r="F1923" s="2">
        <f t="shared" si="179"/>
        <v>6.9618426607921655E-2</v>
      </c>
      <c r="G1923" s="2">
        <f t="shared" si="177"/>
        <v>7.855424329243639E-2</v>
      </c>
      <c r="H1923" s="2" t="str">
        <f t="shared" si="178"/>
        <v>Sell</v>
      </c>
    </row>
    <row r="1924" spans="1:8" ht="13.5" x14ac:dyDescent="0.25">
      <c r="A1924" s="3">
        <f>TITRES_STAT!B1927</f>
        <v>44811</v>
      </c>
      <c r="B1924" s="5">
        <f>TITRES_STAT!D1927</f>
        <v>17.803000000000001</v>
      </c>
      <c r="C1924" s="2">
        <f t="shared" si="174"/>
        <v>18.536298540161955</v>
      </c>
      <c r="D1924" s="2">
        <f t="shared" si="176"/>
        <v>18.342476570134806</v>
      </c>
      <c r="E1924" s="2">
        <f t="shared" si="175"/>
        <v>0.19382197002714818</v>
      </c>
      <c r="F1924" s="2">
        <f t="shared" si="179"/>
        <v>9.4459135291766971E-2</v>
      </c>
      <c r="G1924" s="2">
        <f t="shared" si="177"/>
        <v>9.9362834735381211E-2</v>
      </c>
      <c r="H1924" s="2" t="str">
        <f t="shared" si="178"/>
        <v>Sell</v>
      </c>
    </row>
    <row r="1925" spans="1:8" ht="13.5" x14ac:dyDescent="0.25">
      <c r="A1925" s="3">
        <f>TITRES_STAT!B1928</f>
        <v>44812</v>
      </c>
      <c r="B1925" s="5">
        <f>TITRES_STAT!D1928</f>
        <v>17.803000000000001</v>
      </c>
      <c r="C1925" s="2">
        <f t="shared" si="174"/>
        <v>18.538406457060116</v>
      </c>
      <c r="D1925" s="2">
        <f t="shared" si="176"/>
        <v>18.302515342717413</v>
      </c>
      <c r="E1925" s="2">
        <f t="shared" si="175"/>
        <v>0.23589111434270293</v>
      </c>
      <c r="F1925" s="2">
        <f t="shared" si="179"/>
        <v>0.12274553110195417</v>
      </c>
      <c r="G1925" s="2">
        <f t="shared" si="177"/>
        <v>0.11314558324074876</v>
      </c>
      <c r="H1925" s="2" t="str">
        <f t="shared" si="178"/>
        <v>Sell</v>
      </c>
    </row>
    <row r="1926" spans="1:8" ht="13.5" x14ac:dyDescent="0.25">
      <c r="A1926" s="3">
        <f>TITRES_STAT!B1929</f>
        <v>44813</v>
      </c>
      <c r="B1926" s="5">
        <f>TITRES_STAT!D1929</f>
        <v>17.803000000000001</v>
      </c>
      <c r="C1926" s="2">
        <f t="shared" si="174"/>
        <v>18.540190079050866</v>
      </c>
      <c r="D1926" s="2">
        <f t="shared" si="176"/>
        <v>18.265514206219827</v>
      </c>
      <c r="E1926" s="2">
        <f t="shared" si="175"/>
        <v>0.27467587283103967</v>
      </c>
      <c r="F1926" s="2">
        <f t="shared" si="179"/>
        <v>0.15313159944777127</v>
      </c>
      <c r="G1926" s="2">
        <f t="shared" si="177"/>
        <v>0.1215442733832684</v>
      </c>
      <c r="H1926" s="2" t="str">
        <f t="shared" si="178"/>
        <v>Sell</v>
      </c>
    </row>
    <row r="1927" spans="1:8" ht="13.5" x14ac:dyDescent="0.25">
      <c r="A1927" s="3">
        <f>TITRES_STAT!B1930</f>
        <v>44816</v>
      </c>
      <c r="B1927" s="5">
        <f>TITRES_STAT!D1930</f>
        <v>17.803000000000001</v>
      </c>
      <c r="C1927" s="2">
        <f t="shared" si="174"/>
        <v>18.541699297658425</v>
      </c>
      <c r="D1927" s="2">
        <f t="shared" si="176"/>
        <v>18.231253894647988</v>
      </c>
      <c r="E1927" s="2">
        <f t="shared" si="175"/>
        <v>0.3104454030104371</v>
      </c>
      <c r="F1927" s="2">
        <f t="shared" si="179"/>
        <v>0.18459436016030445</v>
      </c>
      <c r="G1927" s="2">
        <f t="shared" si="177"/>
        <v>0.12585104285013266</v>
      </c>
      <c r="H1927" s="2" t="str">
        <f t="shared" si="178"/>
        <v>Sell</v>
      </c>
    </row>
    <row r="1928" spans="1:8" ht="13.5" x14ac:dyDescent="0.25">
      <c r="A1928" s="3">
        <f>TITRES_STAT!B1931</f>
        <v>44817</v>
      </c>
      <c r="B1928" s="5">
        <f>TITRES_STAT!D1931</f>
        <v>17.803000000000001</v>
      </c>
      <c r="C1928" s="2">
        <f t="shared" si="174"/>
        <v>18.542976328787898</v>
      </c>
      <c r="D1928" s="2">
        <f t="shared" si="176"/>
        <v>18.199531383933323</v>
      </c>
      <c r="E1928" s="2">
        <f t="shared" si="175"/>
        <v>0.34344494485457489</v>
      </c>
      <c r="F1928" s="2">
        <f t="shared" si="179"/>
        <v>0.21636447709915857</v>
      </c>
      <c r="G1928" s="2">
        <f t="shared" si="177"/>
        <v>0.12708046775541632</v>
      </c>
      <c r="H1928" s="2" t="str">
        <f t="shared" si="178"/>
        <v>Sell</v>
      </c>
    </row>
    <row r="1929" spans="1:8" ht="13.5" x14ac:dyDescent="0.25">
      <c r="A1929" s="3">
        <f>TITRES_STAT!B1932</f>
        <v>44818</v>
      </c>
      <c r="B1929" s="5">
        <f>TITRES_STAT!D1932</f>
        <v>17.803000000000001</v>
      </c>
      <c r="C1929" s="2">
        <f t="shared" si="174"/>
        <v>18.544056893589758</v>
      </c>
      <c r="D1929" s="2">
        <f t="shared" si="176"/>
        <v>18.170158688827151</v>
      </c>
      <c r="E1929" s="2">
        <f t="shared" si="175"/>
        <v>0.37389820476260738</v>
      </c>
      <c r="F1929" s="2">
        <f t="shared" si="179"/>
        <v>0.24787122263184835</v>
      </c>
      <c r="G1929" s="2">
        <f t="shared" si="177"/>
        <v>0.12602698213075902</v>
      </c>
      <c r="H1929" s="2" t="str">
        <f t="shared" si="178"/>
        <v>Sell</v>
      </c>
    </row>
    <row r="1930" spans="1:8" ht="13.5" x14ac:dyDescent="0.25">
      <c r="A1930" s="3">
        <f>TITRES_STAT!B1933</f>
        <v>44819</v>
      </c>
      <c r="B1930" s="5">
        <f>TITRES_STAT!D1933</f>
        <v>17.803000000000001</v>
      </c>
      <c r="C1930" s="2">
        <f t="shared" si="174"/>
        <v>18.544971217652872</v>
      </c>
      <c r="D1930" s="2">
        <f t="shared" si="176"/>
        <v>18.142961748914029</v>
      </c>
      <c r="E1930" s="2">
        <f t="shared" si="175"/>
        <v>0.40200946873884291</v>
      </c>
      <c r="F1930" s="2">
        <f t="shared" si="179"/>
        <v>0.27869887185324727</v>
      </c>
      <c r="G1930" s="2">
        <f t="shared" si="177"/>
        <v>0.12331059688559565</v>
      </c>
      <c r="H1930" s="2" t="str">
        <f t="shared" si="178"/>
        <v>Sell</v>
      </c>
    </row>
    <row r="1931" spans="1:8" ht="13.5" x14ac:dyDescent="0.25">
      <c r="A1931" s="3">
        <f>TITRES_STAT!B1934</f>
        <v>44820</v>
      </c>
      <c r="B1931" s="5">
        <f>TITRES_STAT!D1934</f>
        <v>17.803000000000001</v>
      </c>
      <c r="C1931" s="2">
        <f t="shared" si="174"/>
        <v>18.545744876475506</v>
      </c>
      <c r="D1931" s="2">
        <f t="shared" si="176"/>
        <v>18.11777939714262</v>
      </c>
      <c r="E1931" s="2">
        <f t="shared" si="175"/>
        <v>0.42796547933288664</v>
      </c>
      <c r="F1931" s="2">
        <f t="shared" si="179"/>
        <v>0.30855219334917516</v>
      </c>
      <c r="G1931" s="2">
        <f t="shared" si="177"/>
        <v>0.11941328598371148</v>
      </c>
      <c r="H1931" s="2" t="str">
        <f t="shared" si="178"/>
        <v>Sell</v>
      </c>
    </row>
    <row r="1932" spans="1:8" ht="13.5" x14ac:dyDescent="0.25">
      <c r="A1932" s="3">
        <f>TITRES_STAT!B1935</f>
        <v>44823</v>
      </c>
      <c r="B1932" s="5">
        <f>TITRES_STAT!D1935</f>
        <v>17.803000000000001</v>
      </c>
      <c r="C1932" s="2">
        <f t="shared" si="174"/>
        <v>18.431476433940812</v>
      </c>
      <c r="D1932" s="2">
        <f t="shared" si="176"/>
        <v>18.094462404761686</v>
      </c>
      <c r="E1932" s="2">
        <f t="shared" si="175"/>
        <v>0.3370140291791266</v>
      </c>
      <c r="F1932" s="2">
        <f t="shared" si="179"/>
        <v>0.31424456051516547</v>
      </c>
      <c r="G1932" s="2">
        <f t="shared" si="177"/>
        <v>2.2769468663961123E-2</v>
      </c>
      <c r="H1932" s="2" t="str">
        <f t="shared" si="178"/>
        <v>Sell</v>
      </c>
    </row>
    <row r="1933" spans="1:8" ht="13.5" x14ac:dyDescent="0.25">
      <c r="A1933" s="3">
        <f>TITRES_STAT!B1936</f>
        <v>44824</v>
      </c>
      <c r="B1933" s="5">
        <f>TITRES_STAT!D1936</f>
        <v>17.803000000000001</v>
      </c>
      <c r="C1933" s="2">
        <f t="shared" si="174"/>
        <v>18.334787751796071</v>
      </c>
      <c r="D1933" s="2">
        <f t="shared" si="176"/>
        <v>18.07287259700156</v>
      </c>
      <c r="E1933" s="2">
        <f t="shared" si="175"/>
        <v>0.26191515479451155</v>
      </c>
      <c r="F1933" s="2">
        <f t="shared" si="179"/>
        <v>0.30377867937103475</v>
      </c>
      <c r="G1933" s="2">
        <f t="shared" si="177"/>
        <v>-4.1863524576523203E-2</v>
      </c>
      <c r="H1933" s="2" t="str">
        <f t="shared" si="178"/>
        <v>Hold</v>
      </c>
    </row>
    <row r="1934" spans="1:8" ht="13.5" x14ac:dyDescent="0.25">
      <c r="A1934" s="3">
        <f>TITRES_STAT!B1937</f>
        <v>44825</v>
      </c>
      <c r="B1934" s="5">
        <f>TITRES_STAT!D1937</f>
        <v>17.803000000000001</v>
      </c>
      <c r="C1934" s="2">
        <f t="shared" si="174"/>
        <v>18.252974251519753</v>
      </c>
      <c r="D1934" s="2">
        <f t="shared" si="176"/>
        <v>18.052882034260701</v>
      </c>
      <c r="E1934" s="2">
        <f t="shared" si="175"/>
        <v>0.20009221725905135</v>
      </c>
      <c r="F1934" s="2">
        <f t="shared" si="179"/>
        <v>0.28304138694863812</v>
      </c>
      <c r="G1934" s="2">
        <f t="shared" si="177"/>
        <v>-8.2949169689586766E-2</v>
      </c>
      <c r="H1934" s="2" t="str">
        <f t="shared" si="178"/>
        <v>Hold</v>
      </c>
    </row>
    <row r="1935" spans="1:8" ht="13.5" x14ac:dyDescent="0.25">
      <c r="A1935" s="3">
        <f>TITRES_STAT!B1938</f>
        <v>44826</v>
      </c>
      <c r="B1935" s="5">
        <f>TITRES_STAT!D1938</f>
        <v>17.803000000000001</v>
      </c>
      <c r="C1935" s="2">
        <f t="shared" ref="C1935:C1998" si="180">$C$4*B1925+C1934*(1-$C$4)</f>
        <v>18.183747443593635</v>
      </c>
      <c r="D1935" s="2">
        <f t="shared" si="176"/>
        <v>18.034372253945094</v>
      </c>
      <c r="E1935" s="2">
        <f t="shared" si="175"/>
        <v>0.14937518964854135</v>
      </c>
      <c r="F1935" s="2">
        <f t="shared" si="179"/>
        <v>0.25630814748861874</v>
      </c>
      <c r="G1935" s="2">
        <f t="shared" si="177"/>
        <v>-0.10693295784007739</v>
      </c>
      <c r="H1935" s="2" t="str">
        <f t="shared" si="178"/>
        <v>Hold</v>
      </c>
    </row>
    <row r="1936" spans="1:8" ht="13.5" x14ac:dyDescent="0.25">
      <c r="A1936" s="3">
        <f>TITRES_STAT!B1939</f>
        <v>44827</v>
      </c>
      <c r="B1936" s="5">
        <f>TITRES_STAT!D1939</f>
        <v>17.803000000000001</v>
      </c>
      <c r="C1936" s="2">
        <f t="shared" si="180"/>
        <v>18.125170913809999</v>
      </c>
      <c r="D1936" s="2">
        <f t="shared" si="176"/>
        <v>18.017233568467677</v>
      </c>
      <c r="E1936" s="2">
        <f t="shared" si="175"/>
        <v>0.10793734534232158</v>
      </c>
      <c r="F1936" s="2">
        <f t="shared" si="179"/>
        <v>0.22663398705935933</v>
      </c>
      <c r="G1936" s="2">
        <f t="shared" si="177"/>
        <v>-0.11869664171703775</v>
      </c>
      <c r="H1936" s="2" t="str">
        <f t="shared" si="178"/>
        <v>Hold</v>
      </c>
    </row>
    <row r="1937" spans="1:8" ht="13.5" x14ac:dyDescent="0.25">
      <c r="A1937" s="3">
        <f>TITRES_STAT!B1940</f>
        <v>44830</v>
      </c>
      <c r="B1937" s="5">
        <f>TITRES_STAT!D1940</f>
        <v>17.803000000000001</v>
      </c>
      <c r="C1937" s="2">
        <f t="shared" si="180"/>
        <v>18.075606157839228</v>
      </c>
      <c r="D1937" s="2">
        <f t="shared" si="176"/>
        <v>18.001364415247849</v>
      </c>
      <c r="E1937" s="2">
        <f t="shared" si="175"/>
        <v>7.4241742591379278E-2</v>
      </c>
      <c r="F1937" s="2">
        <f t="shared" si="179"/>
        <v>0.19615553816576334</v>
      </c>
      <c r="G1937" s="2">
        <f t="shared" si="177"/>
        <v>-0.12191379557438406</v>
      </c>
      <c r="H1937" s="2" t="str">
        <f t="shared" si="178"/>
        <v>Hold</v>
      </c>
    </row>
    <row r="1938" spans="1:8" ht="13.5" x14ac:dyDescent="0.25">
      <c r="A1938" s="3">
        <f>TITRES_STAT!B1941</f>
        <v>44831</v>
      </c>
      <c r="B1938" s="5">
        <f>TITRES_STAT!D1941</f>
        <v>17.803000000000001</v>
      </c>
      <c r="C1938" s="2">
        <f t="shared" si="180"/>
        <v>18.033666748940885</v>
      </c>
      <c r="D1938" s="2">
        <f t="shared" si="176"/>
        <v>17.986670754859119</v>
      </c>
      <c r="E1938" s="2">
        <f t="shared" si="175"/>
        <v>4.6995994081765247E-2</v>
      </c>
      <c r="F1938" s="2">
        <f t="shared" si="179"/>
        <v>0.16632362934896372</v>
      </c>
      <c r="G1938" s="2">
        <f t="shared" si="177"/>
        <v>-0.11932763526719847</v>
      </c>
      <c r="H1938" s="2" t="str">
        <f t="shared" si="178"/>
        <v>Hold</v>
      </c>
    </row>
    <row r="1939" spans="1:8" ht="13.5" x14ac:dyDescent="0.25">
      <c r="A1939" s="3">
        <f>TITRES_STAT!B1942</f>
        <v>44832</v>
      </c>
      <c r="B1939" s="5">
        <f>TITRES_STAT!D1942</f>
        <v>18.591999999999999</v>
      </c>
      <c r="C1939" s="2">
        <f t="shared" si="180"/>
        <v>17.998179556796131</v>
      </c>
      <c r="D1939" s="2">
        <f t="shared" si="176"/>
        <v>18.031509958202886</v>
      </c>
      <c r="E1939" s="2">
        <f t="shared" si="175"/>
        <v>-3.3330401406754362E-2</v>
      </c>
      <c r="F1939" s="2">
        <f t="shared" si="179"/>
        <v>0.12639282319782011</v>
      </c>
      <c r="G1939" s="2">
        <f t="shared" si="177"/>
        <v>-0.15972322460457447</v>
      </c>
      <c r="H1939" s="2" t="str">
        <f t="shared" si="178"/>
        <v>Hold</v>
      </c>
    </row>
    <row r="1940" spans="1:8" ht="13.5" x14ac:dyDescent="0.25">
      <c r="A1940" s="3">
        <f>TITRES_STAT!B1943</f>
        <v>44833</v>
      </c>
      <c r="B1940" s="5">
        <f>TITRES_STAT!D1943</f>
        <v>19.306000000000001</v>
      </c>
      <c r="C1940" s="2">
        <f t="shared" si="180"/>
        <v>17.968151932673649</v>
      </c>
      <c r="D1940" s="2">
        <f t="shared" si="176"/>
        <v>18.125916627965637</v>
      </c>
      <c r="E1940" s="2">
        <f t="shared" si="175"/>
        <v>-0.15776469529198778</v>
      </c>
      <c r="F1940" s="2">
        <f t="shared" si="179"/>
        <v>6.9561319499858526E-2</v>
      </c>
      <c r="G1940" s="2">
        <f t="shared" si="177"/>
        <v>-0.2273260147918463</v>
      </c>
      <c r="H1940" s="2" t="str">
        <f t="shared" si="178"/>
        <v>Hold</v>
      </c>
    </row>
    <row r="1941" spans="1:8" ht="13.5" x14ac:dyDescent="0.25">
      <c r="A1941" s="3">
        <f>TITRES_STAT!B1944</f>
        <v>44834</v>
      </c>
      <c r="B1941" s="5">
        <f>TITRES_STAT!D1944</f>
        <v>19.39</v>
      </c>
      <c r="C1941" s="2">
        <f t="shared" si="180"/>
        <v>17.942743943031548</v>
      </c>
      <c r="D1941" s="2">
        <f t="shared" si="176"/>
        <v>18.219552433301516</v>
      </c>
      <c r="E1941" s="2">
        <f t="shared" si="175"/>
        <v>-0.27680849026996768</v>
      </c>
      <c r="F1941" s="2">
        <f t="shared" si="179"/>
        <v>2.8735754589328394E-4</v>
      </c>
      <c r="G1941" s="2">
        <f t="shared" si="177"/>
        <v>-0.27709584781586094</v>
      </c>
      <c r="H1941" s="2" t="str">
        <f t="shared" si="178"/>
        <v>Hold</v>
      </c>
    </row>
    <row r="1942" spans="1:8" ht="13.5" x14ac:dyDescent="0.25">
      <c r="A1942" s="3">
        <f>TITRES_STAT!B1945</f>
        <v>44837</v>
      </c>
      <c r="B1942" s="5">
        <f>TITRES_STAT!D1945</f>
        <v>19.39</v>
      </c>
      <c r="C1942" s="2">
        <f t="shared" si="180"/>
        <v>17.921244874872848</v>
      </c>
      <c r="D1942" s="2">
        <f t="shared" si="176"/>
        <v>18.306252253056957</v>
      </c>
      <c r="E1942" s="2">
        <f t="shared" si="175"/>
        <v>-0.38500737818410968</v>
      </c>
      <c r="F1942" s="2">
        <f t="shared" si="179"/>
        <v>-7.6771589600107312E-2</v>
      </c>
      <c r="G1942" s="2">
        <f t="shared" si="177"/>
        <v>-0.30823578858400236</v>
      </c>
      <c r="H1942" s="2" t="str">
        <f t="shared" si="178"/>
        <v>Hold</v>
      </c>
    </row>
    <row r="1943" spans="1:8" ht="13.5" x14ac:dyDescent="0.25">
      <c r="A1943" s="3">
        <f>TITRES_STAT!B1946</f>
        <v>44838</v>
      </c>
      <c r="B1943" s="5">
        <f>TITRES_STAT!D1946</f>
        <v>19.39</v>
      </c>
      <c r="C1943" s="2">
        <f t="shared" si="180"/>
        <v>17.90305335566164</v>
      </c>
      <c r="D1943" s="2">
        <f t="shared" si="176"/>
        <v>18.386529863941625</v>
      </c>
      <c r="E1943" s="2">
        <f t="shared" si="175"/>
        <v>-0.48347650827998478</v>
      </c>
      <c r="F1943" s="2">
        <f t="shared" si="179"/>
        <v>-0.15811257333608281</v>
      </c>
      <c r="G1943" s="2">
        <f t="shared" si="177"/>
        <v>-0.32536393494390198</v>
      </c>
      <c r="H1943" s="2" t="str">
        <f t="shared" si="178"/>
        <v>Hold</v>
      </c>
    </row>
    <row r="1944" spans="1:8" ht="13.5" x14ac:dyDescent="0.25">
      <c r="A1944" s="3">
        <f>TITRES_STAT!B1947</f>
        <v>44839</v>
      </c>
      <c r="B1944" s="5">
        <f>TITRES_STAT!D1947</f>
        <v>19.39</v>
      </c>
      <c r="C1944" s="2">
        <f t="shared" si="180"/>
        <v>17.887660531713696</v>
      </c>
      <c r="D1944" s="2">
        <f t="shared" si="176"/>
        <v>18.460860985131134</v>
      </c>
      <c r="E1944" s="2">
        <f t="shared" si="175"/>
        <v>-0.57320045341743864</v>
      </c>
      <c r="F1944" s="2">
        <f t="shared" si="179"/>
        <v>-0.241130149352354</v>
      </c>
      <c r="G1944" s="2">
        <f t="shared" si="177"/>
        <v>-0.33207030406508464</v>
      </c>
      <c r="H1944" s="2" t="str">
        <f t="shared" si="178"/>
        <v>Hold</v>
      </c>
    </row>
    <row r="1945" spans="1:8" ht="13.5" x14ac:dyDescent="0.25">
      <c r="A1945" s="3">
        <f>TITRES_STAT!B1948</f>
        <v>44840</v>
      </c>
      <c r="B1945" s="5">
        <f>TITRES_STAT!D1948</f>
        <v>19.39</v>
      </c>
      <c r="C1945" s="2">
        <f t="shared" si="180"/>
        <v>17.874635834526973</v>
      </c>
      <c r="D1945" s="2">
        <f t="shared" si="176"/>
        <v>18.529686097343642</v>
      </c>
      <c r="E1945" s="2">
        <f t="shared" si="175"/>
        <v>-0.655050262816669</v>
      </c>
      <c r="F1945" s="2">
        <f t="shared" si="179"/>
        <v>-0.323914172045217</v>
      </c>
      <c r="G1945" s="2">
        <f t="shared" si="177"/>
        <v>-0.33113609077145201</v>
      </c>
      <c r="H1945" s="2" t="str">
        <f t="shared" si="178"/>
        <v>Hold</v>
      </c>
    </row>
    <row r="1946" spans="1:8" ht="13.5" x14ac:dyDescent="0.25">
      <c r="A1946" s="3">
        <f>TITRES_STAT!B1949</f>
        <v>44841</v>
      </c>
      <c r="B1946" s="5">
        <f>TITRES_STAT!D1949</f>
        <v>19.39</v>
      </c>
      <c r="C1946" s="2">
        <f t="shared" si="180"/>
        <v>17.863614936907439</v>
      </c>
      <c r="D1946" s="2">
        <f t="shared" si="176"/>
        <v>18.593413053095965</v>
      </c>
      <c r="E1946" s="2">
        <f t="shared" si="175"/>
        <v>-0.72979811618852608</v>
      </c>
      <c r="F1946" s="2">
        <f t="shared" si="179"/>
        <v>-0.40509096087387886</v>
      </c>
      <c r="G1946" s="2">
        <f t="shared" si="177"/>
        <v>-0.32470715531464722</v>
      </c>
      <c r="H1946" s="2" t="str">
        <f t="shared" si="178"/>
        <v>Hold</v>
      </c>
    </row>
    <row r="1947" spans="1:8" ht="13.5" x14ac:dyDescent="0.25">
      <c r="A1947" s="3">
        <f>TITRES_STAT!B1950</f>
        <v>44844</v>
      </c>
      <c r="B1947" s="5">
        <f>TITRES_STAT!D1950</f>
        <v>19.381</v>
      </c>
      <c r="C1947" s="2">
        <f t="shared" si="180"/>
        <v>17.854289561998602</v>
      </c>
      <c r="D1947" s="2">
        <f t="shared" si="176"/>
        <v>18.651752826940708</v>
      </c>
      <c r="E1947" s="2">
        <f t="shared" si="175"/>
        <v>-0.79746326494210606</v>
      </c>
      <c r="F1947" s="2">
        <f t="shared" si="179"/>
        <v>-0.48356542168752437</v>
      </c>
      <c r="G1947" s="2">
        <f t="shared" si="177"/>
        <v>-0.3138978432545817</v>
      </c>
      <c r="H1947" s="2" t="str">
        <f t="shared" si="178"/>
        <v>Hold</v>
      </c>
    </row>
    <row r="1948" spans="1:8" ht="13.5" x14ac:dyDescent="0.25">
      <c r="A1948" s="3">
        <f>TITRES_STAT!B1951</f>
        <v>44845</v>
      </c>
      <c r="B1948" s="5">
        <f>TITRES_STAT!D1951</f>
        <v>19.381</v>
      </c>
      <c r="C1948" s="2">
        <f t="shared" si="180"/>
        <v>17.846398860152664</v>
      </c>
      <c r="D1948" s="2">
        <f t="shared" si="176"/>
        <v>18.705771136056214</v>
      </c>
      <c r="E1948" s="2">
        <f t="shared" ref="E1948:E2011" si="181">C1948-D1948</f>
        <v>-0.85937227590354937</v>
      </c>
      <c r="F1948" s="2">
        <f t="shared" si="179"/>
        <v>-0.55872679253072932</v>
      </c>
      <c r="G1948" s="2">
        <f t="shared" si="177"/>
        <v>-0.30064548337282004</v>
      </c>
      <c r="H1948" s="2" t="str">
        <f t="shared" si="178"/>
        <v>Hold</v>
      </c>
    </row>
    <row r="1949" spans="1:8" ht="13.5" x14ac:dyDescent="0.25">
      <c r="A1949" s="3">
        <f>TITRES_STAT!B1952</f>
        <v>44846</v>
      </c>
      <c r="B1949" s="5">
        <f>TITRES_STAT!D1952</f>
        <v>19.381</v>
      </c>
      <c r="C1949" s="2">
        <f t="shared" si="180"/>
        <v>17.961106727821484</v>
      </c>
      <c r="D1949" s="2">
        <f t="shared" ref="D1949:D2012" si="182">$D$4*B1949+(1-$D$4)*D1948</f>
        <v>18.755788088940939</v>
      </c>
      <c r="E1949" s="2">
        <f t="shared" si="181"/>
        <v>-0.79468136111945498</v>
      </c>
      <c r="F1949" s="2">
        <f t="shared" si="179"/>
        <v>-0.60591770624847441</v>
      </c>
      <c r="G1949" s="2">
        <f t="shared" si="177"/>
        <v>-0.18876365487098057</v>
      </c>
      <c r="H1949" s="2" t="str">
        <f t="shared" si="178"/>
        <v>Hold</v>
      </c>
    </row>
    <row r="1950" spans="1:8" ht="13.5" x14ac:dyDescent="0.25">
      <c r="A1950" s="3">
        <f>TITRES_STAT!B1953</f>
        <v>44847</v>
      </c>
      <c r="B1950" s="5">
        <f>TITRES_STAT!D1953</f>
        <v>19.347999999999999</v>
      </c>
      <c r="C1950" s="2">
        <f t="shared" si="180"/>
        <v>18.168013385079718</v>
      </c>
      <c r="D1950" s="2">
        <f t="shared" si="182"/>
        <v>18.799655637908277</v>
      </c>
      <c r="E1950" s="2">
        <f t="shared" si="181"/>
        <v>-0.63164225282855924</v>
      </c>
      <c r="F1950" s="2">
        <f t="shared" si="179"/>
        <v>-0.61106261556449137</v>
      </c>
      <c r="G1950" s="2">
        <f t="shared" si="177"/>
        <v>-2.0579637264067863E-2</v>
      </c>
      <c r="H1950" s="2" t="str">
        <f t="shared" si="178"/>
        <v>Hold</v>
      </c>
    </row>
    <row r="1951" spans="1:8" ht="13.5" x14ac:dyDescent="0.25">
      <c r="A1951" s="3">
        <f>TITRES_STAT!B1954</f>
        <v>44848</v>
      </c>
      <c r="B1951" s="5">
        <f>TITRES_STAT!D1954</f>
        <v>19.347999999999999</v>
      </c>
      <c r="C1951" s="2">
        <f t="shared" si="180"/>
        <v>18.356011325836683</v>
      </c>
      <c r="D1951" s="2">
        <f t="shared" si="182"/>
        <v>18.840273738803958</v>
      </c>
      <c r="E1951" s="2">
        <f t="shared" si="181"/>
        <v>-0.48426241296727568</v>
      </c>
      <c r="F1951" s="2">
        <f t="shared" si="179"/>
        <v>-0.58570257504504819</v>
      </c>
      <c r="G1951" s="2">
        <f t="shared" si="177"/>
        <v>0.10144016207777251</v>
      </c>
      <c r="H1951" s="2" t="str">
        <f t="shared" si="178"/>
        <v>Sell</v>
      </c>
    </row>
    <row r="1952" spans="1:8" ht="13.5" x14ac:dyDescent="0.25">
      <c r="A1952" s="3">
        <f>TITRES_STAT!B1955</f>
        <v>44851</v>
      </c>
      <c r="B1952" s="5">
        <f>TITRES_STAT!D1955</f>
        <v>19.347999999999999</v>
      </c>
      <c r="C1952" s="2">
        <f t="shared" si="180"/>
        <v>18.515086506477193</v>
      </c>
      <c r="D1952" s="2">
        <f t="shared" si="182"/>
        <v>18.877883091485145</v>
      </c>
      <c r="E1952" s="2">
        <f t="shared" si="181"/>
        <v>-0.36279658500795264</v>
      </c>
      <c r="F1952" s="2">
        <f t="shared" si="179"/>
        <v>-0.54112137703762908</v>
      </c>
      <c r="G1952" s="2">
        <f t="shared" si="177"/>
        <v>0.17832479202967644</v>
      </c>
      <c r="H1952" s="2" t="str">
        <f t="shared" si="178"/>
        <v>Sell</v>
      </c>
    </row>
    <row r="1953" spans="1:8" ht="13.5" x14ac:dyDescent="0.25">
      <c r="A1953" s="3">
        <f>TITRES_STAT!B1956</f>
        <v>44852</v>
      </c>
      <c r="B1953" s="5">
        <f>TITRES_STAT!D1956</f>
        <v>19.347999999999999</v>
      </c>
      <c r="C1953" s="2">
        <f t="shared" si="180"/>
        <v>18.64968858240378</v>
      </c>
      <c r="D1953" s="2">
        <f t="shared" si="182"/>
        <v>18.91270656618995</v>
      </c>
      <c r="E1953" s="2">
        <f t="shared" si="181"/>
        <v>-0.26301798378617036</v>
      </c>
      <c r="F1953" s="2">
        <f t="shared" si="179"/>
        <v>-0.48550069838733739</v>
      </c>
      <c r="G1953" s="2">
        <f t="shared" si="177"/>
        <v>0.22248271460116703</v>
      </c>
      <c r="H1953" s="2" t="str">
        <f t="shared" si="178"/>
        <v>Sell</v>
      </c>
    </row>
    <row r="1954" spans="1:8" ht="13.5" x14ac:dyDescent="0.25">
      <c r="A1954" s="3">
        <f>TITRES_STAT!B1957</f>
        <v>44853</v>
      </c>
      <c r="B1954" s="5">
        <f>TITRES_STAT!D1957</f>
        <v>18.885999999999999</v>
      </c>
      <c r="C1954" s="2">
        <f t="shared" si="180"/>
        <v>18.76358264664935</v>
      </c>
      <c r="D1954" s="2">
        <f t="shared" si="182"/>
        <v>18.910728302027731</v>
      </c>
      <c r="E1954" s="2">
        <f t="shared" si="181"/>
        <v>-0.14714565537838098</v>
      </c>
      <c r="F1954" s="2">
        <f t="shared" si="179"/>
        <v>-0.41782968978554613</v>
      </c>
      <c r="G1954" s="2">
        <f t="shared" si="177"/>
        <v>0.27068403440716515</v>
      </c>
      <c r="H1954" s="2" t="str">
        <f t="shared" si="178"/>
        <v>Sell</v>
      </c>
    </row>
    <row r="1955" spans="1:8" ht="13.5" x14ac:dyDescent="0.25">
      <c r="A1955" s="3">
        <f>TITRES_STAT!B1958</f>
        <v>44854</v>
      </c>
      <c r="B1955" s="5">
        <f>TITRES_STAT!D1958</f>
        <v>18.885999999999999</v>
      </c>
      <c r="C1955" s="2">
        <f t="shared" si="180"/>
        <v>18.859954547164836</v>
      </c>
      <c r="D1955" s="2">
        <f t="shared" si="182"/>
        <v>18.908896575951601</v>
      </c>
      <c r="E1955" s="2">
        <f t="shared" si="181"/>
        <v>-4.8942028786765235E-2</v>
      </c>
      <c r="F1955" s="2">
        <f t="shared" si="179"/>
        <v>-0.34405215758579</v>
      </c>
      <c r="G1955" s="2">
        <f t="shared" si="177"/>
        <v>0.29511012879902476</v>
      </c>
      <c r="H1955" s="2" t="str">
        <f t="shared" si="178"/>
        <v>Sell</v>
      </c>
    </row>
    <row r="1956" spans="1:8" ht="13.5" x14ac:dyDescent="0.25">
      <c r="A1956" s="3">
        <f>TITRES_STAT!B1959</f>
        <v>44855</v>
      </c>
      <c r="B1956" s="5">
        <f>TITRES_STAT!D1959</f>
        <v>18.718</v>
      </c>
      <c r="C1956" s="2">
        <f t="shared" si="180"/>
        <v>18.941500001447167</v>
      </c>
      <c r="D1956" s="2">
        <f t="shared" si="182"/>
        <v>18.894756088844076</v>
      </c>
      <c r="E1956" s="2">
        <f t="shared" si="181"/>
        <v>4.6743912603091076E-2</v>
      </c>
      <c r="F1956" s="2">
        <f t="shared" si="179"/>
        <v>-0.26589294354801379</v>
      </c>
      <c r="G1956" s="2">
        <f t="shared" ref="G1956:G2019" si="183">E1956-F1956</f>
        <v>0.31263685615110487</v>
      </c>
      <c r="H1956" s="2" t="str">
        <f t="shared" ref="H1956:H2019" si="184">IF(G1956&lt;0,"Hold","Sell")</f>
        <v>Sell</v>
      </c>
    </row>
    <row r="1957" spans="1:8" ht="13.5" x14ac:dyDescent="0.25">
      <c r="A1957" s="3">
        <f>TITRES_STAT!B1960</f>
        <v>44858</v>
      </c>
      <c r="B1957" s="5">
        <f>TITRES_STAT!D1960</f>
        <v>18.718</v>
      </c>
      <c r="C1957" s="2">
        <f t="shared" si="180"/>
        <v>19.009115385839912</v>
      </c>
      <c r="D1957" s="2">
        <f t="shared" si="182"/>
        <v>18.881663045225995</v>
      </c>
      <c r="E1957" s="2">
        <f t="shared" si="181"/>
        <v>0.12745234061391741</v>
      </c>
      <c r="F1957" s="2">
        <f t="shared" ref="F1957:F2020" si="185">(E1957*(2/(10)))+((1-(2/10))*F1956)</f>
        <v>-0.18722388671562756</v>
      </c>
      <c r="G1957" s="2">
        <f t="shared" si="183"/>
        <v>0.31467622732954498</v>
      </c>
      <c r="H1957" s="2" t="str">
        <f t="shared" si="184"/>
        <v>Sell</v>
      </c>
    </row>
    <row r="1958" spans="1:8" ht="13.5" x14ac:dyDescent="0.25">
      <c r="A1958" s="3">
        <f>TITRES_STAT!B1961</f>
        <v>44859</v>
      </c>
      <c r="B1958" s="5">
        <f>TITRES_STAT!D1961</f>
        <v>18.718</v>
      </c>
      <c r="C1958" s="2">
        <f t="shared" si="180"/>
        <v>19.066328403403006</v>
      </c>
      <c r="D1958" s="2">
        <f t="shared" si="182"/>
        <v>18.869539856690736</v>
      </c>
      <c r="E1958" s="2">
        <f t="shared" si="181"/>
        <v>0.19678854671226986</v>
      </c>
      <c r="F1958" s="2">
        <f t="shared" si="185"/>
        <v>-0.11042140003004808</v>
      </c>
      <c r="G1958" s="2">
        <f t="shared" si="183"/>
        <v>0.30720994674231794</v>
      </c>
      <c r="H1958" s="2" t="str">
        <f t="shared" si="184"/>
        <v>Sell</v>
      </c>
    </row>
    <row r="1959" spans="1:8" ht="13.5" x14ac:dyDescent="0.25">
      <c r="A1959" s="3">
        <f>TITRES_STAT!B1962</f>
        <v>44860</v>
      </c>
      <c r="B1959" s="5">
        <f>TITRES_STAT!D1962</f>
        <v>18.718</v>
      </c>
      <c r="C1959" s="2">
        <f t="shared" si="180"/>
        <v>19.11473941826408</v>
      </c>
      <c r="D1959" s="2">
        <f t="shared" si="182"/>
        <v>18.858314682121051</v>
      </c>
      <c r="E1959" s="2">
        <f t="shared" si="181"/>
        <v>0.2564247361430283</v>
      </c>
      <c r="F1959" s="2">
        <f t="shared" si="185"/>
        <v>-3.7052172795432811E-2</v>
      </c>
      <c r="G1959" s="2">
        <f t="shared" si="183"/>
        <v>0.29347690893846112</v>
      </c>
      <c r="H1959" s="2" t="str">
        <f t="shared" si="184"/>
        <v>Sell</v>
      </c>
    </row>
    <row r="1960" spans="1:8" ht="13.5" x14ac:dyDescent="0.25">
      <c r="A1960" s="3">
        <f>TITRES_STAT!B1963</f>
        <v>44861</v>
      </c>
      <c r="B1960" s="5">
        <f>TITRES_STAT!D1963</f>
        <v>18.718</v>
      </c>
      <c r="C1960" s="2">
        <f t="shared" si="180"/>
        <v>19.150625661608068</v>
      </c>
      <c r="D1960" s="2">
        <f t="shared" si="182"/>
        <v>18.847921001963936</v>
      </c>
      <c r="E1960" s="2">
        <f t="shared" si="181"/>
        <v>0.30270465964413162</v>
      </c>
      <c r="F1960" s="2">
        <f t="shared" si="185"/>
        <v>3.0899193692480079E-2</v>
      </c>
      <c r="G1960" s="2">
        <f t="shared" si="183"/>
        <v>0.27180546595165156</v>
      </c>
      <c r="H1960" s="2" t="str">
        <f t="shared" si="184"/>
        <v>Sell</v>
      </c>
    </row>
    <row r="1961" spans="1:8" ht="13.5" x14ac:dyDescent="0.25">
      <c r="A1961" s="3">
        <f>TITRES_STAT!B1964</f>
        <v>44862</v>
      </c>
      <c r="B1961" s="5">
        <f>TITRES_STAT!D1964</f>
        <v>18.718</v>
      </c>
      <c r="C1961" s="2">
        <f t="shared" si="180"/>
        <v>19.180990944437596</v>
      </c>
      <c r="D1961" s="2">
        <f t="shared" si="182"/>
        <v>18.83829722404068</v>
      </c>
      <c r="E1961" s="2">
        <f t="shared" si="181"/>
        <v>0.34269372039691604</v>
      </c>
      <c r="F1961" s="2">
        <f t="shared" si="185"/>
        <v>9.3258099033367264E-2</v>
      </c>
      <c r="G1961" s="2">
        <f t="shared" si="183"/>
        <v>0.24943562136354877</v>
      </c>
      <c r="H1961" s="2" t="str">
        <f t="shared" si="184"/>
        <v>Sell</v>
      </c>
    </row>
    <row r="1962" spans="1:8" ht="13.5" x14ac:dyDescent="0.25">
      <c r="A1962" s="3">
        <f>TITRES_STAT!B1965</f>
        <v>44865</v>
      </c>
      <c r="B1962" s="5">
        <f>TITRES_STAT!D1965</f>
        <v>18.718</v>
      </c>
      <c r="C1962" s="2">
        <f t="shared" si="180"/>
        <v>19.20668464529335</v>
      </c>
      <c r="D1962" s="2">
        <f t="shared" si="182"/>
        <v>18.829386318556185</v>
      </c>
      <c r="E1962" s="2">
        <f t="shared" si="181"/>
        <v>0.37729832673716501</v>
      </c>
      <c r="F1962" s="2">
        <f t="shared" si="185"/>
        <v>0.15006614457412681</v>
      </c>
      <c r="G1962" s="2">
        <f t="shared" si="183"/>
        <v>0.2272321821630382</v>
      </c>
      <c r="H1962" s="2" t="str">
        <f t="shared" si="184"/>
        <v>Sell</v>
      </c>
    </row>
    <row r="1963" spans="1:8" ht="13.5" x14ac:dyDescent="0.25">
      <c r="A1963" s="3">
        <f>TITRES_STAT!B1966</f>
        <v>44866</v>
      </c>
      <c r="B1963" s="5">
        <f>TITRES_STAT!D1966</f>
        <v>18.718</v>
      </c>
      <c r="C1963" s="2">
        <f t="shared" si="180"/>
        <v>19.228425469094375</v>
      </c>
      <c r="D1963" s="2">
        <f t="shared" si="182"/>
        <v>18.821135480144616</v>
      </c>
      <c r="E1963" s="2">
        <f t="shared" si="181"/>
        <v>0.40728998894975987</v>
      </c>
      <c r="F1963" s="2">
        <f t="shared" si="185"/>
        <v>0.20151091344925343</v>
      </c>
      <c r="G1963" s="2">
        <f t="shared" si="183"/>
        <v>0.20577907550050645</v>
      </c>
      <c r="H1963" s="2" t="str">
        <f t="shared" si="184"/>
        <v>Sell</v>
      </c>
    </row>
    <row r="1964" spans="1:8" ht="13.5" x14ac:dyDescent="0.25">
      <c r="A1964" s="3">
        <f>TITRES_STAT!B1967</f>
        <v>44867</v>
      </c>
      <c r="B1964" s="5">
        <f>TITRES_STAT!D1967</f>
        <v>18.718</v>
      </c>
      <c r="C1964" s="2">
        <f t="shared" si="180"/>
        <v>19.175744627695241</v>
      </c>
      <c r="D1964" s="2">
        <f t="shared" si="182"/>
        <v>18.813495814948716</v>
      </c>
      <c r="E1964" s="2">
        <f t="shared" si="181"/>
        <v>0.36224881274652532</v>
      </c>
      <c r="F1964" s="2">
        <f t="shared" si="185"/>
        <v>0.2336584933087078</v>
      </c>
      <c r="G1964" s="2">
        <f t="shared" si="183"/>
        <v>0.12859031943781751</v>
      </c>
      <c r="H1964" s="2" t="str">
        <f t="shared" si="184"/>
        <v>Sell</v>
      </c>
    </row>
    <row r="1965" spans="1:8" ht="13.5" x14ac:dyDescent="0.25">
      <c r="A1965" s="3">
        <f>TITRES_STAT!B1968</f>
        <v>44868</v>
      </c>
      <c r="B1965" s="5">
        <f>TITRES_STAT!D1968</f>
        <v>18.760000000000002</v>
      </c>
      <c r="C1965" s="2">
        <f t="shared" si="180"/>
        <v>19.131168531126743</v>
      </c>
      <c r="D1965" s="2">
        <f t="shared" si="182"/>
        <v>18.809533161989552</v>
      </c>
      <c r="E1965" s="2">
        <f t="shared" si="181"/>
        <v>0.32163536913719071</v>
      </c>
      <c r="F1965" s="2">
        <f t="shared" si="185"/>
        <v>0.2512538684744044</v>
      </c>
      <c r="G1965" s="2">
        <f t="shared" si="183"/>
        <v>7.0381500662786312E-2</v>
      </c>
      <c r="H1965" s="2" t="str">
        <f t="shared" si="184"/>
        <v>Sell</v>
      </c>
    </row>
    <row r="1966" spans="1:8" ht="13.5" x14ac:dyDescent="0.25">
      <c r="A1966" s="3">
        <f>TITRES_STAT!B1969</f>
        <v>44869</v>
      </c>
      <c r="B1966" s="5">
        <f>TITRES_STAT!D1969</f>
        <v>18.760000000000002</v>
      </c>
      <c r="C1966" s="2">
        <f t="shared" si="180"/>
        <v>19.067604141722629</v>
      </c>
      <c r="D1966" s="2">
        <f t="shared" si="182"/>
        <v>18.805864038879218</v>
      </c>
      <c r="E1966" s="2">
        <f t="shared" si="181"/>
        <v>0.26174010284341165</v>
      </c>
      <c r="F1966" s="2">
        <f t="shared" si="185"/>
        <v>0.25335111534820587</v>
      </c>
      <c r="G1966" s="2">
        <f t="shared" si="183"/>
        <v>8.3889874952057797E-3</v>
      </c>
      <c r="H1966" s="2" t="str">
        <f t="shared" si="184"/>
        <v>Sell</v>
      </c>
    </row>
    <row r="1967" spans="1:8" ht="13.5" x14ac:dyDescent="0.25">
      <c r="A1967" s="3">
        <f>TITRES_STAT!B1970</f>
        <v>44872</v>
      </c>
      <c r="B1967" s="5">
        <f>TITRES_STAT!D1970</f>
        <v>18.718</v>
      </c>
      <c r="C1967" s="2">
        <f t="shared" si="180"/>
        <v>19.013818889149917</v>
      </c>
      <c r="D1967" s="2">
        <f t="shared" si="182"/>
        <v>18.799355591554832</v>
      </c>
      <c r="E1967" s="2">
        <f t="shared" si="181"/>
        <v>0.21446329759508487</v>
      </c>
      <c r="F1967" s="2">
        <f t="shared" si="185"/>
        <v>0.24557355179758167</v>
      </c>
      <c r="G1967" s="2">
        <f t="shared" si="183"/>
        <v>-3.1110254202496801E-2</v>
      </c>
      <c r="H1967" s="2" t="str">
        <f t="shared" si="184"/>
        <v>Hold</v>
      </c>
    </row>
    <row r="1968" spans="1:8" ht="13.5" x14ac:dyDescent="0.25">
      <c r="A1968" s="3">
        <f>TITRES_STAT!B1971</f>
        <v>44873</v>
      </c>
      <c r="B1968" s="5">
        <f>TITRES_STAT!D1971</f>
        <v>18.718</v>
      </c>
      <c r="C1968" s="2">
        <f t="shared" si="180"/>
        <v>18.968308290819163</v>
      </c>
      <c r="D1968" s="2">
        <f t="shared" si="182"/>
        <v>18.793329251439658</v>
      </c>
      <c r="E1968" s="2">
        <f t="shared" si="181"/>
        <v>0.17497903937950454</v>
      </c>
      <c r="F1968" s="2">
        <f t="shared" si="185"/>
        <v>0.23145464931396625</v>
      </c>
      <c r="G1968" s="2">
        <f t="shared" si="183"/>
        <v>-5.6475609934461712E-2</v>
      </c>
      <c r="H1968" s="2" t="str">
        <f t="shared" si="184"/>
        <v>Hold</v>
      </c>
    </row>
    <row r="1969" spans="1:8" ht="13.5" x14ac:dyDescent="0.25">
      <c r="A1969" s="3">
        <f>TITRES_STAT!B1972</f>
        <v>44874</v>
      </c>
      <c r="B1969" s="5">
        <f>TITRES_STAT!D1972</f>
        <v>18.718</v>
      </c>
      <c r="C1969" s="2">
        <f t="shared" si="180"/>
        <v>18.929799323000832</v>
      </c>
      <c r="D1969" s="2">
        <f t="shared" si="182"/>
        <v>18.787749306888571</v>
      </c>
      <c r="E1969" s="2">
        <f t="shared" si="181"/>
        <v>0.14205001611226109</v>
      </c>
      <c r="F1969" s="2">
        <f t="shared" si="185"/>
        <v>0.21357372267362523</v>
      </c>
      <c r="G1969" s="2">
        <f t="shared" si="183"/>
        <v>-7.1523706561364142E-2</v>
      </c>
      <c r="H1969" s="2" t="str">
        <f t="shared" si="184"/>
        <v>Hold</v>
      </c>
    </row>
    <row r="1970" spans="1:8" ht="13.5" x14ac:dyDescent="0.25">
      <c r="A1970" s="3">
        <f>TITRES_STAT!B1973</f>
        <v>44875</v>
      </c>
      <c r="B1970" s="5">
        <f>TITRES_STAT!D1973</f>
        <v>18.718</v>
      </c>
      <c r="C1970" s="2">
        <f t="shared" si="180"/>
        <v>18.897214811769935</v>
      </c>
      <c r="D1970" s="2">
        <f t="shared" si="182"/>
        <v>18.782582691563491</v>
      </c>
      <c r="E1970" s="2">
        <f t="shared" si="181"/>
        <v>0.1146321202064442</v>
      </c>
      <c r="F1970" s="2">
        <f t="shared" si="185"/>
        <v>0.19378540218018903</v>
      </c>
      <c r="G1970" s="2">
        <f t="shared" si="183"/>
        <v>-7.9153281973744827E-2</v>
      </c>
      <c r="H1970" s="2" t="str">
        <f t="shared" si="184"/>
        <v>Hold</v>
      </c>
    </row>
    <row r="1971" spans="1:8" ht="13.5" x14ac:dyDescent="0.25">
      <c r="A1971" s="3">
        <f>TITRES_STAT!B1974</f>
        <v>44876</v>
      </c>
      <c r="B1971" s="5">
        <f>TITRES_STAT!D1974</f>
        <v>18.734999999999999</v>
      </c>
      <c r="C1971" s="2">
        <f t="shared" si="180"/>
        <v>18.869643302266869</v>
      </c>
      <c r="D1971" s="2">
        <f t="shared" si="182"/>
        <v>18.779058047743973</v>
      </c>
      <c r="E1971" s="2">
        <f t="shared" si="181"/>
        <v>9.0585254522896008E-2</v>
      </c>
      <c r="F1971" s="2">
        <f t="shared" si="185"/>
        <v>0.17314537264873045</v>
      </c>
      <c r="G1971" s="2">
        <f t="shared" si="183"/>
        <v>-8.2560118125834442E-2</v>
      </c>
      <c r="H1971" s="2" t="str">
        <f t="shared" si="184"/>
        <v>Hold</v>
      </c>
    </row>
    <row r="1972" spans="1:8" ht="13.5" x14ac:dyDescent="0.25">
      <c r="A1972" s="3">
        <f>TITRES_STAT!B1975</f>
        <v>44879</v>
      </c>
      <c r="B1972" s="5">
        <f>TITRES_STAT!D1975</f>
        <v>18.734999999999999</v>
      </c>
      <c r="C1972" s="2">
        <f t="shared" si="180"/>
        <v>18.846313563456583</v>
      </c>
      <c r="D1972" s="2">
        <f t="shared" si="182"/>
        <v>18.775794488651826</v>
      </c>
      <c r="E1972" s="2">
        <f t="shared" si="181"/>
        <v>7.0519074804757054E-2</v>
      </c>
      <c r="F1972" s="2">
        <f t="shared" si="185"/>
        <v>0.15262011307993578</v>
      </c>
      <c r="G1972" s="2">
        <f t="shared" si="183"/>
        <v>-8.2101038275178728E-2</v>
      </c>
      <c r="H1972" s="2" t="str">
        <f t="shared" si="184"/>
        <v>Hold</v>
      </c>
    </row>
    <row r="1973" spans="1:8" ht="13.5" x14ac:dyDescent="0.25">
      <c r="A1973" s="3">
        <f>TITRES_STAT!B1976</f>
        <v>44880</v>
      </c>
      <c r="B1973" s="5">
        <f>TITRES_STAT!D1976</f>
        <v>18.734999999999999</v>
      </c>
      <c r="C1973" s="2">
        <f t="shared" si="180"/>
        <v>18.826573015232494</v>
      </c>
      <c r="D1973" s="2">
        <f t="shared" si="182"/>
        <v>18.772772674677618</v>
      </c>
      <c r="E1973" s="2">
        <f t="shared" si="181"/>
        <v>5.3800340554875703E-2</v>
      </c>
      <c r="F1973" s="2">
        <f t="shared" si="185"/>
        <v>0.13285615857492378</v>
      </c>
      <c r="G1973" s="2">
        <f t="shared" si="183"/>
        <v>-7.9055818020048074E-2</v>
      </c>
      <c r="H1973" s="2" t="str">
        <f t="shared" si="184"/>
        <v>Hold</v>
      </c>
    </row>
    <row r="1974" spans="1:8" ht="13.5" x14ac:dyDescent="0.25">
      <c r="A1974" s="3">
        <f>TITRES_STAT!B1977</f>
        <v>44881</v>
      </c>
      <c r="B1974" s="5">
        <f>TITRES_STAT!D1977</f>
        <v>18.718</v>
      </c>
      <c r="C1974" s="2">
        <f t="shared" si="180"/>
        <v>18.809869474427497</v>
      </c>
      <c r="D1974" s="2">
        <f t="shared" si="182"/>
        <v>18.768715439516313</v>
      </c>
      <c r="E1974" s="2">
        <f t="shared" si="181"/>
        <v>4.1154034911183857E-2</v>
      </c>
      <c r="F1974" s="2">
        <f t="shared" si="185"/>
        <v>0.1145157338421758</v>
      </c>
      <c r="G1974" s="2">
        <f t="shared" si="183"/>
        <v>-7.3361698930991939E-2</v>
      </c>
      <c r="H1974" s="2" t="str">
        <f t="shared" si="184"/>
        <v>Hold</v>
      </c>
    </row>
    <row r="1975" spans="1:8" ht="13.5" x14ac:dyDescent="0.25">
      <c r="A1975" s="3">
        <f>TITRES_STAT!B1978</f>
        <v>44882</v>
      </c>
      <c r="B1975" s="5">
        <f>TITRES_STAT!D1978</f>
        <v>18.718</v>
      </c>
      <c r="C1975" s="2">
        <f t="shared" si="180"/>
        <v>18.802197247592499</v>
      </c>
      <c r="D1975" s="2">
        <f t="shared" si="182"/>
        <v>18.764958740292883</v>
      </c>
      <c r="E1975" s="2">
        <f t="shared" si="181"/>
        <v>3.7238507299615975E-2</v>
      </c>
      <c r="F1975" s="2">
        <f t="shared" si="185"/>
        <v>9.9060288533663846E-2</v>
      </c>
      <c r="G1975" s="2">
        <f t="shared" si="183"/>
        <v>-6.1821781234047871E-2</v>
      </c>
      <c r="H1975" s="2" t="str">
        <f t="shared" si="184"/>
        <v>Hold</v>
      </c>
    </row>
    <row r="1976" spans="1:8" ht="13.5" x14ac:dyDescent="0.25">
      <c r="A1976" s="3">
        <f>TITRES_STAT!B1979</f>
        <v>44883</v>
      </c>
      <c r="B1976" s="5">
        <f>TITRES_STAT!D1979</f>
        <v>18.718</v>
      </c>
      <c r="C1976" s="2">
        <f t="shared" si="180"/>
        <v>18.795705363347501</v>
      </c>
      <c r="D1976" s="2">
        <f t="shared" si="182"/>
        <v>18.761480315086001</v>
      </c>
      <c r="E1976" s="2">
        <f t="shared" si="181"/>
        <v>3.4225048261500746E-2</v>
      </c>
      <c r="F1976" s="2">
        <f t="shared" si="185"/>
        <v>8.6093240479231226E-2</v>
      </c>
      <c r="G1976" s="2">
        <f t="shared" si="183"/>
        <v>-5.186819221773048E-2</v>
      </c>
      <c r="H1976" s="2" t="str">
        <f t="shared" si="184"/>
        <v>Hold</v>
      </c>
    </row>
    <row r="1977" spans="1:8" ht="13.5" x14ac:dyDescent="0.25">
      <c r="A1977" s="3">
        <f>TITRES_STAT!B1980</f>
        <v>44886</v>
      </c>
      <c r="B1977" s="5">
        <f>TITRES_STAT!D1980</f>
        <v>18.718</v>
      </c>
      <c r="C1977" s="2">
        <f t="shared" si="180"/>
        <v>18.783750692063272</v>
      </c>
      <c r="D1977" s="2">
        <f t="shared" si="182"/>
        <v>18.758259551005555</v>
      </c>
      <c r="E1977" s="2">
        <f t="shared" si="181"/>
        <v>2.5491141057717215E-2</v>
      </c>
      <c r="F1977" s="2">
        <f t="shared" si="185"/>
        <v>7.3972820594928435E-2</v>
      </c>
      <c r="G1977" s="2">
        <f t="shared" si="183"/>
        <v>-4.848167953721122E-2</v>
      </c>
      <c r="H1977" s="2" t="str">
        <f t="shared" si="184"/>
        <v>Hold</v>
      </c>
    </row>
    <row r="1978" spans="1:8" ht="13.5" x14ac:dyDescent="0.25">
      <c r="A1978" s="3">
        <f>TITRES_STAT!B1981</f>
        <v>44887</v>
      </c>
      <c r="B1978" s="5">
        <f>TITRES_STAT!D1981</f>
        <v>19.306000000000001</v>
      </c>
      <c r="C1978" s="2">
        <f t="shared" si="180"/>
        <v>18.773635200976614</v>
      </c>
      <c r="D1978" s="2">
        <f t="shared" si="182"/>
        <v>18.798832917597736</v>
      </c>
      <c r="E1978" s="2">
        <f t="shared" si="181"/>
        <v>-2.5197716621121913E-2</v>
      </c>
      <c r="F1978" s="2">
        <f t="shared" si="185"/>
        <v>5.4138713151718365E-2</v>
      </c>
      <c r="G1978" s="2">
        <f t="shared" si="183"/>
        <v>-7.9336429772840278E-2</v>
      </c>
      <c r="H1978" s="2" t="str">
        <f t="shared" si="184"/>
        <v>Hold</v>
      </c>
    </row>
    <row r="1979" spans="1:8" ht="13.5" x14ac:dyDescent="0.25">
      <c r="A1979" s="3">
        <f>TITRES_STAT!B1982</f>
        <v>44888</v>
      </c>
      <c r="B1979" s="5">
        <f>TITRES_STAT!D1982</f>
        <v>19.306000000000001</v>
      </c>
      <c r="C1979" s="2">
        <f t="shared" si="180"/>
        <v>18.765075939287904</v>
      </c>
      <c r="D1979" s="2">
        <f t="shared" si="182"/>
        <v>18.836400849627534</v>
      </c>
      <c r="E1979" s="2">
        <f t="shared" si="181"/>
        <v>-7.1324910339630065E-2</v>
      </c>
      <c r="F1979" s="2">
        <f t="shared" si="185"/>
        <v>2.9045988453448683E-2</v>
      </c>
      <c r="G1979" s="2">
        <f t="shared" si="183"/>
        <v>-0.10037089879307876</v>
      </c>
      <c r="H1979" s="2" t="str">
        <f t="shared" si="184"/>
        <v>Hold</v>
      </c>
    </row>
    <row r="1980" spans="1:8" ht="13.5" x14ac:dyDescent="0.25">
      <c r="A1980" s="3">
        <f>TITRES_STAT!B1983</f>
        <v>44889</v>
      </c>
      <c r="B1980" s="5">
        <f>TITRES_STAT!D1983</f>
        <v>19.306000000000001</v>
      </c>
      <c r="C1980" s="2">
        <f t="shared" si="180"/>
        <v>18.757833487089766</v>
      </c>
      <c r="D1980" s="2">
        <f t="shared" si="182"/>
        <v>18.871185971877345</v>
      </c>
      <c r="E1980" s="2">
        <f t="shared" si="181"/>
        <v>-0.11335248478757975</v>
      </c>
      <c r="F1980" s="2">
        <f t="shared" si="185"/>
        <v>5.6629380524299278E-4</v>
      </c>
      <c r="G1980" s="2">
        <f t="shared" si="183"/>
        <v>-0.11391877859282275</v>
      </c>
      <c r="H1980" s="2" t="str">
        <f t="shared" si="184"/>
        <v>Hold</v>
      </c>
    </row>
    <row r="1981" spans="1:8" ht="13.5" x14ac:dyDescent="0.25">
      <c r="A1981" s="3">
        <f>TITRES_STAT!B1984</f>
        <v>44890</v>
      </c>
      <c r="B1981" s="5">
        <f>TITRES_STAT!D1984</f>
        <v>19.306000000000001</v>
      </c>
      <c r="C1981" s="2">
        <f t="shared" si="180"/>
        <v>18.75432064292211</v>
      </c>
      <c r="D1981" s="2">
        <f t="shared" si="182"/>
        <v>18.90339441840495</v>
      </c>
      <c r="E1981" s="2">
        <f t="shared" si="181"/>
        <v>-0.14907377548284018</v>
      </c>
      <c r="F1981" s="2">
        <f t="shared" si="185"/>
        <v>-2.9361720052373641E-2</v>
      </c>
      <c r="G1981" s="2">
        <f t="shared" si="183"/>
        <v>-0.11971205543046654</v>
      </c>
      <c r="H1981" s="2" t="str">
        <f t="shared" si="184"/>
        <v>Hold</v>
      </c>
    </row>
    <row r="1982" spans="1:8" ht="13.5" x14ac:dyDescent="0.25">
      <c r="A1982" s="3">
        <f>TITRES_STAT!B1985</f>
        <v>44893</v>
      </c>
      <c r="B1982" s="5">
        <f>TITRES_STAT!D1985</f>
        <v>19.306000000000001</v>
      </c>
      <c r="C1982" s="2">
        <f t="shared" si="180"/>
        <v>18.751348236318709</v>
      </c>
      <c r="D1982" s="2">
        <f t="shared" si="182"/>
        <v>18.933217054078657</v>
      </c>
      <c r="E1982" s="2">
        <f t="shared" si="181"/>
        <v>-0.18186881775994834</v>
      </c>
      <c r="F1982" s="2">
        <f t="shared" si="185"/>
        <v>-5.9863139593888587E-2</v>
      </c>
      <c r="G1982" s="2">
        <f t="shared" si="183"/>
        <v>-0.12200567816605976</v>
      </c>
      <c r="H1982" s="2" t="str">
        <f t="shared" si="184"/>
        <v>Hold</v>
      </c>
    </row>
    <row r="1983" spans="1:8" ht="13.5" x14ac:dyDescent="0.25">
      <c r="A1983" s="3">
        <f>TITRES_STAT!B1986</f>
        <v>44894</v>
      </c>
      <c r="B1983" s="5">
        <f>TITRES_STAT!D1986</f>
        <v>19.306000000000001</v>
      </c>
      <c r="C1983" s="2">
        <f t="shared" si="180"/>
        <v>18.748833123038906</v>
      </c>
      <c r="D1983" s="2">
        <f t="shared" si="182"/>
        <v>18.960830605628388</v>
      </c>
      <c r="E1983" s="2">
        <f t="shared" si="181"/>
        <v>-0.21199748258948148</v>
      </c>
      <c r="F1983" s="2">
        <f t="shared" si="185"/>
        <v>-9.0290008193007171E-2</v>
      </c>
      <c r="G1983" s="2">
        <f t="shared" si="183"/>
        <v>-0.12170747439647431</v>
      </c>
      <c r="H1983" s="2" t="str">
        <f t="shared" si="184"/>
        <v>Hold</v>
      </c>
    </row>
    <row r="1984" spans="1:8" ht="13.5" x14ac:dyDescent="0.25">
      <c r="A1984" s="3">
        <f>TITRES_STAT!B1987</f>
        <v>44895</v>
      </c>
      <c r="B1984" s="5">
        <f>TITRES_STAT!D1987</f>
        <v>19.306000000000001</v>
      </c>
      <c r="C1984" s="2">
        <f t="shared" si="180"/>
        <v>18.744089565648306</v>
      </c>
      <c r="D1984" s="2">
        <f t="shared" si="182"/>
        <v>18.986398708915175</v>
      </c>
      <c r="E1984" s="2">
        <f t="shared" si="181"/>
        <v>-0.24230914326686914</v>
      </c>
      <c r="F1984" s="2">
        <f t="shared" si="185"/>
        <v>-0.12069383520777957</v>
      </c>
      <c r="G1984" s="2">
        <f t="shared" si="183"/>
        <v>-0.12161530805908957</v>
      </c>
      <c r="H1984" s="2" t="str">
        <f t="shared" si="184"/>
        <v>Hold</v>
      </c>
    </row>
    <row r="1985" spans="1:8" ht="13.5" x14ac:dyDescent="0.25">
      <c r="A1985" s="3">
        <f>TITRES_STAT!B1988</f>
        <v>44896</v>
      </c>
      <c r="B1985" s="5">
        <f>TITRES_STAT!D1988</f>
        <v>19.306000000000001</v>
      </c>
      <c r="C1985" s="2">
        <f t="shared" si="180"/>
        <v>18.740075786317799</v>
      </c>
      <c r="D1985" s="2">
        <f t="shared" si="182"/>
        <v>19.010072878625163</v>
      </c>
      <c r="E1985" s="2">
        <f t="shared" si="181"/>
        <v>-0.26999709230736357</v>
      </c>
      <c r="F1985" s="2">
        <f t="shared" si="185"/>
        <v>-0.15055448662769638</v>
      </c>
      <c r="G1985" s="2">
        <f t="shared" si="183"/>
        <v>-0.11944260567966719</v>
      </c>
      <c r="H1985" s="2" t="str">
        <f t="shared" si="184"/>
        <v>Hold</v>
      </c>
    </row>
    <row r="1986" spans="1:8" ht="13.5" x14ac:dyDescent="0.25">
      <c r="A1986" s="3">
        <f>TITRES_STAT!B1989</f>
        <v>44897</v>
      </c>
      <c r="B1986" s="5">
        <f>TITRES_STAT!D1989</f>
        <v>19.306000000000001</v>
      </c>
      <c r="C1986" s="2">
        <f t="shared" si="180"/>
        <v>18.736679511499677</v>
      </c>
      <c r="D1986" s="2">
        <f t="shared" si="182"/>
        <v>19.031993406134411</v>
      </c>
      <c r="E1986" s="2">
        <f t="shared" si="181"/>
        <v>-0.29531389463473445</v>
      </c>
      <c r="F1986" s="2">
        <f t="shared" si="185"/>
        <v>-0.17950636822910399</v>
      </c>
      <c r="G1986" s="2">
        <f t="shared" si="183"/>
        <v>-0.11580752640563047</v>
      </c>
      <c r="H1986" s="2" t="str">
        <f t="shared" si="184"/>
        <v>Hold</v>
      </c>
    </row>
    <row r="1987" spans="1:8" ht="13.5" x14ac:dyDescent="0.25">
      <c r="A1987" s="3">
        <f>TITRES_STAT!B1990</f>
        <v>44900</v>
      </c>
      <c r="B1987" s="5">
        <f>TITRES_STAT!D1990</f>
        <v>19.306000000000001</v>
      </c>
      <c r="C1987" s="2">
        <f t="shared" si="180"/>
        <v>18.733805740499726</v>
      </c>
      <c r="D1987" s="2">
        <f t="shared" si="182"/>
        <v>19.052290190865197</v>
      </c>
      <c r="E1987" s="2">
        <f t="shared" si="181"/>
        <v>-0.31848445036547091</v>
      </c>
      <c r="F1987" s="2">
        <f t="shared" si="185"/>
        <v>-0.20730198465637739</v>
      </c>
      <c r="G1987" s="2">
        <f t="shared" si="183"/>
        <v>-0.11118246570909351</v>
      </c>
      <c r="H1987" s="2" t="str">
        <f t="shared" si="184"/>
        <v>Hold</v>
      </c>
    </row>
    <row r="1988" spans="1:8" ht="13.5" x14ac:dyDescent="0.25">
      <c r="A1988" s="3">
        <f>TITRES_STAT!B1991</f>
        <v>44901</v>
      </c>
      <c r="B1988" s="5">
        <f>TITRES_STAT!D1991</f>
        <v>19.306000000000001</v>
      </c>
      <c r="C1988" s="2">
        <f t="shared" si="180"/>
        <v>18.821835626576693</v>
      </c>
      <c r="D1988" s="2">
        <f t="shared" si="182"/>
        <v>19.071083510060369</v>
      </c>
      <c r="E1988" s="2">
        <f t="shared" si="181"/>
        <v>-0.24924788348367599</v>
      </c>
      <c r="F1988" s="2">
        <f t="shared" si="185"/>
        <v>-0.21569116442183714</v>
      </c>
      <c r="G1988" s="2">
        <f t="shared" si="183"/>
        <v>-3.3556719061838852E-2</v>
      </c>
      <c r="H1988" s="2" t="str">
        <f t="shared" si="184"/>
        <v>Hold</v>
      </c>
    </row>
    <row r="1989" spans="1:8" ht="13.5" x14ac:dyDescent="0.25">
      <c r="A1989" s="3">
        <f>TITRES_STAT!B1992</f>
        <v>44902</v>
      </c>
      <c r="B1989" s="5">
        <f>TITRES_STAT!D1992</f>
        <v>18.440999999999999</v>
      </c>
      <c r="C1989" s="2">
        <f t="shared" si="180"/>
        <v>18.896322453257202</v>
      </c>
      <c r="D1989" s="2">
        <f t="shared" si="182"/>
        <v>19.024410657463303</v>
      </c>
      <c r="E1989" s="2">
        <f t="shared" si="181"/>
        <v>-0.1280882042061009</v>
      </c>
      <c r="F1989" s="2">
        <f t="shared" si="185"/>
        <v>-0.1981705723786899</v>
      </c>
      <c r="G1989" s="2">
        <f t="shared" si="183"/>
        <v>7.0082368172589005E-2</v>
      </c>
      <c r="H1989" s="2" t="str">
        <f t="shared" si="184"/>
        <v>Sell</v>
      </c>
    </row>
    <row r="1990" spans="1:8" ht="13.5" x14ac:dyDescent="0.25">
      <c r="A1990" s="3">
        <f>TITRES_STAT!B1993</f>
        <v>44903</v>
      </c>
      <c r="B1990" s="5">
        <f>TITRES_STAT!D1993</f>
        <v>18.440999999999999</v>
      </c>
      <c r="C1990" s="2">
        <f t="shared" si="180"/>
        <v>18.959349768140708</v>
      </c>
      <c r="D1990" s="2">
        <f t="shared" si="182"/>
        <v>18.981195053206761</v>
      </c>
      <c r="E1990" s="2">
        <f t="shared" si="181"/>
        <v>-2.1845285066053322E-2</v>
      </c>
      <c r="F1990" s="2">
        <f t="shared" si="185"/>
        <v>-0.16290551491616259</v>
      </c>
      <c r="G1990" s="2">
        <f t="shared" si="183"/>
        <v>0.14106022985010927</v>
      </c>
      <c r="H1990" s="2" t="str">
        <f t="shared" si="184"/>
        <v>Sell</v>
      </c>
    </row>
    <row r="1991" spans="1:8" ht="13.5" x14ac:dyDescent="0.25">
      <c r="A1991" s="3">
        <f>TITRES_STAT!B1994</f>
        <v>44904</v>
      </c>
      <c r="B1991" s="5">
        <f>TITRES_STAT!D1994</f>
        <v>18.440999999999999</v>
      </c>
      <c r="C1991" s="2">
        <f t="shared" si="180"/>
        <v>19.012680573042136</v>
      </c>
      <c r="D1991" s="2">
        <f t="shared" si="182"/>
        <v>18.941180604821074</v>
      </c>
      <c r="E1991" s="2">
        <f t="shared" si="181"/>
        <v>7.1499968221061749E-2</v>
      </c>
      <c r="F1991" s="2">
        <f t="shared" si="185"/>
        <v>-0.11602441828871772</v>
      </c>
      <c r="G1991" s="2">
        <f t="shared" si="183"/>
        <v>0.18752438650977948</v>
      </c>
      <c r="H1991" s="2" t="str">
        <f t="shared" si="184"/>
        <v>Sell</v>
      </c>
    </row>
    <row r="1992" spans="1:8" ht="13.5" x14ac:dyDescent="0.25">
      <c r="A1992" s="3">
        <f>TITRES_STAT!B1995</f>
        <v>44907</v>
      </c>
      <c r="B1992" s="5">
        <f>TITRES_STAT!D1995</f>
        <v>18.440999999999999</v>
      </c>
      <c r="C1992" s="2">
        <f t="shared" si="180"/>
        <v>19.057806638727961</v>
      </c>
      <c r="D1992" s="2">
        <f t="shared" si="182"/>
        <v>18.904130189649141</v>
      </c>
      <c r="E1992" s="2">
        <f t="shared" si="181"/>
        <v>0.15367644907881939</v>
      </c>
      <c r="F1992" s="2">
        <f t="shared" si="185"/>
        <v>-6.2084244815210306E-2</v>
      </c>
      <c r="G1992" s="2">
        <f t="shared" si="183"/>
        <v>0.21576069389402969</v>
      </c>
      <c r="H1992" s="2" t="str">
        <f t="shared" si="184"/>
        <v>Sell</v>
      </c>
    </row>
    <row r="1993" spans="1:8" ht="13.5" x14ac:dyDescent="0.25">
      <c r="A1993" s="3">
        <f>TITRES_STAT!B1996</f>
        <v>44908</v>
      </c>
      <c r="B1993" s="5">
        <f>TITRES_STAT!D1996</f>
        <v>18.440999999999999</v>
      </c>
      <c r="C1993" s="2">
        <f t="shared" si="180"/>
        <v>19.095990232769811</v>
      </c>
      <c r="D1993" s="2">
        <f t="shared" si="182"/>
        <v>18.86982424967513</v>
      </c>
      <c r="E1993" s="2">
        <f t="shared" si="181"/>
        <v>0.22616598309468117</v>
      </c>
      <c r="F1993" s="2">
        <f t="shared" si="185"/>
        <v>-4.4341992332320099E-3</v>
      </c>
      <c r="G1993" s="2">
        <f t="shared" si="183"/>
        <v>0.23060018232791318</v>
      </c>
      <c r="H1993" s="2" t="str">
        <f t="shared" si="184"/>
        <v>Sell</v>
      </c>
    </row>
    <row r="1994" spans="1:8" ht="13.5" x14ac:dyDescent="0.25">
      <c r="A1994" s="3">
        <f>TITRES_STAT!B1997</f>
        <v>44909</v>
      </c>
      <c r="B1994" s="5">
        <f>TITRES_STAT!D1997</f>
        <v>18.440999999999999</v>
      </c>
      <c r="C1994" s="2">
        <f t="shared" si="180"/>
        <v>19.128299427728301</v>
      </c>
      <c r="D1994" s="2">
        <f t="shared" si="182"/>
        <v>18.838059490439935</v>
      </c>
      <c r="E1994" s="2">
        <f t="shared" si="181"/>
        <v>0.29023993728836572</v>
      </c>
      <c r="F1994" s="2">
        <f t="shared" si="185"/>
        <v>5.4500628071087534E-2</v>
      </c>
      <c r="G1994" s="2">
        <f t="shared" si="183"/>
        <v>0.2357393092172782</v>
      </c>
      <c r="H1994" s="2" t="str">
        <f t="shared" si="184"/>
        <v>Sell</v>
      </c>
    </row>
    <row r="1995" spans="1:8" ht="13.5" x14ac:dyDescent="0.25">
      <c r="A1995" s="3">
        <f>TITRES_STAT!B1998</f>
        <v>44910</v>
      </c>
      <c r="B1995" s="5">
        <f>TITRES_STAT!D1998</f>
        <v>18.440999999999999</v>
      </c>
      <c r="C1995" s="2">
        <f t="shared" si="180"/>
        <v>19.155637977308562</v>
      </c>
      <c r="D1995" s="2">
        <f t="shared" si="182"/>
        <v>18.808647676333273</v>
      </c>
      <c r="E1995" s="2">
        <f t="shared" si="181"/>
        <v>0.34699030097528905</v>
      </c>
      <c r="F1995" s="2">
        <f t="shared" si="185"/>
        <v>0.11299856265192784</v>
      </c>
      <c r="G1995" s="2">
        <f t="shared" si="183"/>
        <v>0.2339917383233612</v>
      </c>
      <c r="H1995" s="2" t="str">
        <f t="shared" si="184"/>
        <v>Sell</v>
      </c>
    </row>
    <row r="1996" spans="1:8" ht="13.5" x14ac:dyDescent="0.25">
      <c r="A1996" s="3">
        <f>TITRES_STAT!B1999</f>
        <v>44911</v>
      </c>
      <c r="B1996" s="5">
        <f>TITRES_STAT!D1999</f>
        <v>18.466000000000001</v>
      </c>
      <c r="C1996" s="2">
        <f t="shared" si="180"/>
        <v>19.178770596184165</v>
      </c>
      <c r="D1996" s="2">
        <f t="shared" si="182"/>
        <v>18.783266366975255</v>
      </c>
      <c r="E1996" s="2">
        <f t="shared" si="181"/>
        <v>0.39550422920891037</v>
      </c>
      <c r="F1996" s="2">
        <f t="shared" si="185"/>
        <v>0.16949969596332437</v>
      </c>
      <c r="G1996" s="2">
        <f t="shared" si="183"/>
        <v>0.226004533245586</v>
      </c>
      <c r="H1996" s="2" t="str">
        <f t="shared" si="184"/>
        <v>Sell</v>
      </c>
    </row>
    <row r="1997" spans="1:8" ht="13.5" x14ac:dyDescent="0.25">
      <c r="A1997" s="3">
        <f>TITRES_STAT!B2000</f>
        <v>44914</v>
      </c>
      <c r="B1997" s="5">
        <f>TITRES_STAT!D2000</f>
        <v>19.289000000000001</v>
      </c>
      <c r="C1997" s="2">
        <f t="shared" si="180"/>
        <v>19.198344350617369</v>
      </c>
      <c r="D1997" s="2">
        <f t="shared" si="182"/>
        <v>18.820728117569679</v>
      </c>
      <c r="E1997" s="2">
        <f t="shared" si="181"/>
        <v>0.37761623304768932</v>
      </c>
      <c r="F1997" s="2">
        <f t="shared" si="185"/>
        <v>0.21112300338019735</v>
      </c>
      <c r="G1997" s="2">
        <f t="shared" si="183"/>
        <v>0.16649322966749197</v>
      </c>
      <c r="H1997" s="2" t="str">
        <f t="shared" si="184"/>
        <v>Sell</v>
      </c>
    </row>
    <row r="1998" spans="1:8" ht="13.5" x14ac:dyDescent="0.25">
      <c r="A1998" s="3">
        <f>TITRES_STAT!B2001</f>
        <v>44915</v>
      </c>
      <c r="B1998" s="5">
        <f>TITRES_STAT!D2001</f>
        <v>19.289000000000001</v>
      </c>
      <c r="C1998" s="2">
        <f t="shared" si="180"/>
        <v>19.214906758214696</v>
      </c>
      <c r="D1998" s="2">
        <f t="shared" si="182"/>
        <v>18.855414923675628</v>
      </c>
      <c r="E1998" s="2">
        <f t="shared" si="181"/>
        <v>0.35949183453906741</v>
      </c>
      <c r="F1998" s="2">
        <f t="shared" si="185"/>
        <v>0.24079676961197138</v>
      </c>
      <c r="G1998" s="2">
        <f t="shared" si="183"/>
        <v>0.11869506492709603</v>
      </c>
      <c r="H1998" s="2" t="str">
        <f t="shared" si="184"/>
        <v>Sell</v>
      </c>
    </row>
    <row r="1999" spans="1:8" ht="13.5" x14ac:dyDescent="0.25">
      <c r="A1999" s="3">
        <f>TITRES_STAT!B2002</f>
        <v>44916</v>
      </c>
      <c r="B1999" s="5">
        <f>TITRES_STAT!D2002</f>
        <v>19.289000000000001</v>
      </c>
      <c r="C1999" s="2">
        <f t="shared" ref="C1999:C2062" si="186">$C$4*B1989+C1998*(1-$C$4)</f>
        <v>19.095844180027818</v>
      </c>
      <c r="D1999" s="2">
        <f t="shared" si="182"/>
        <v>18.88753233673669</v>
      </c>
      <c r="E1999" s="2">
        <f t="shared" si="181"/>
        <v>0.20831184329112773</v>
      </c>
      <c r="F1999" s="2">
        <f t="shared" si="185"/>
        <v>0.23429978434780269</v>
      </c>
      <c r="G1999" s="2">
        <f t="shared" si="183"/>
        <v>-2.5987941056674957E-2</v>
      </c>
      <c r="H1999" s="2" t="str">
        <f t="shared" si="184"/>
        <v>Hold</v>
      </c>
    </row>
    <row r="2000" spans="1:8" ht="13.5" x14ac:dyDescent="0.25">
      <c r="A2000" s="3">
        <f>TITRES_STAT!B2003</f>
        <v>44917</v>
      </c>
      <c r="B2000" s="5">
        <f>TITRES_STAT!D2003</f>
        <v>19.289000000000001</v>
      </c>
      <c r="C2000" s="2">
        <f t="shared" si="186"/>
        <v>18.995098921561997</v>
      </c>
      <c r="D2000" s="2">
        <f t="shared" si="182"/>
        <v>18.917270682163601</v>
      </c>
      <c r="E2000" s="2">
        <f t="shared" si="181"/>
        <v>7.7828239398396448E-2</v>
      </c>
      <c r="F2000" s="2">
        <f t="shared" si="185"/>
        <v>0.20300547535792146</v>
      </c>
      <c r="G2000" s="2">
        <f t="shared" si="183"/>
        <v>-0.12517723595952501</v>
      </c>
      <c r="H2000" s="2" t="str">
        <f t="shared" si="184"/>
        <v>Hold</v>
      </c>
    </row>
    <row r="2001" spans="1:8" ht="13.5" x14ac:dyDescent="0.25">
      <c r="A2001" s="3">
        <f>TITRES_STAT!B2004</f>
        <v>44918</v>
      </c>
      <c r="B2001" s="5">
        <f>TITRES_STAT!D2004</f>
        <v>19.289000000000001</v>
      </c>
      <c r="C2001" s="2">
        <f t="shared" si="186"/>
        <v>18.909852933629381</v>
      </c>
      <c r="D2001" s="2">
        <f t="shared" si="182"/>
        <v>18.944806187188519</v>
      </c>
      <c r="E2001" s="2">
        <f t="shared" si="181"/>
        <v>-3.495325355913792E-2</v>
      </c>
      <c r="F2001" s="2">
        <f t="shared" si="185"/>
        <v>0.15541372957450961</v>
      </c>
      <c r="G2001" s="2">
        <f t="shared" si="183"/>
        <v>-0.19036698313364753</v>
      </c>
      <c r="H2001" s="2" t="str">
        <f t="shared" si="184"/>
        <v>Hold</v>
      </c>
    </row>
    <row r="2002" spans="1:8" ht="13.5" x14ac:dyDescent="0.25">
      <c r="A2002" s="3">
        <f>TITRES_STAT!B2005</f>
        <v>44921</v>
      </c>
      <c r="B2002" s="5">
        <f>TITRES_STAT!D2005</f>
        <v>18.466000000000001</v>
      </c>
      <c r="C2002" s="2">
        <f t="shared" si="186"/>
        <v>18.837721713071012</v>
      </c>
      <c r="D2002" s="2">
        <f t="shared" si="182"/>
        <v>18.909339062211593</v>
      </c>
      <c r="E2002" s="2">
        <f t="shared" si="181"/>
        <v>-7.1617349140581155E-2</v>
      </c>
      <c r="F2002" s="2">
        <f t="shared" si="185"/>
        <v>0.11000751383149146</v>
      </c>
      <c r="G2002" s="2">
        <f t="shared" si="183"/>
        <v>-0.18162486297207261</v>
      </c>
      <c r="H2002" s="2" t="str">
        <f t="shared" si="184"/>
        <v>Hold</v>
      </c>
    </row>
    <row r="2003" spans="1:8" ht="13.5" x14ac:dyDescent="0.25">
      <c r="A2003" s="3">
        <f>TITRES_STAT!B2006</f>
        <v>44922</v>
      </c>
      <c r="B2003" s="5">
        <f>TITRES_STAT!D2006</f>
        <v>18.466000000000001</v>
      </c>
      <c r="C2003" s="2">
        <f t="shared" si="186"/>
        <v>18.77668760336778</v>
      </c>
      <c r="D2003" s="2">
        <f t="shared" si="182"/>
        <v>18.876499131677402</v>
      </c>
      <c r="E2003" s="2">
        <f t="shared" si="181"/>
        <v>-9.9811528309622588E-2</v>
      </c>
      <c r="F2003" s="2">
        <f t="shared" si="185"/>
        <v>6.8043705403268664E-2</v>
      </c>
      <c r="G2003" s="2">
        <f t="shared" si="183"/>
        <v>-0.16785523371289124</v>
      </c>
      <c r="H2003" s="2" t="str">
        <f t="shared" si="184"/>
        <v>Hold</v>
      </c>
    </row>
    <row r="2004" spans="1:8" ht="13.5" x14ac:dyDescent="0.25">
      <c r="A2004" s="3">
        <f>TITRES_STAT!B2007</f>
        <v>44923</v>
      </c>
      <c r="B2004" s="5">
        <f>TITRES_STAT!D2007</f>
        <v>18.466000000000001</v>
      </c>
      <c r="C2004" s="2">
        <f t="shared" si="186"/>
        <v>18.725043356695814</v>
      </c>
      <c r="D2004" s="2">
        <f t="shared" si="182"/>
        <v>18.84609178859019</v>
      </c>
      <c r="E2004" s="2">
        <f t="shared" si="181"/>
        <v>-0.12104843189437631</v>
      </c>
      <c r="F2004" s="2">
        <f t="shared" si="185"/>
        <v>3.0225277943739675E-2</v>
      </c>
      <c r="G2004" s="2">
        <f t="shared" si="183"/>
        <v>-0.15127370983811597</v>
      </c>
      <c r="H2004" s="2" t="str">
        <f t="shared" si="184"/>
        <v>Hold</v>
      </c>
    </row>
    <row r="2005" spans="1:8" ht="13.5" x14ac:dyDescent="0.25">
      <c r="A2005" s="3">
        <f>TITRES_STAT!B2008</f>
        <v>44924</v>
      </c>
      <c r="B2005" s="5">
        <f>TITRES_STAT!D2008</f>
        <v>18.466000000000001</v>
      </c>
      <c r="C2005" s="2">
        <f t="shared" si="186"/>
        <v>18.681344378742612</v>
      </c>
      <c r="D2005" s="2">
        <f t="shared" si="182"/>
        <v>18.817936841287214</v>
      </c>
      <c r="E2005" s="2">
        <f t="shared" si="181"/>
        <v>-0.136592462544602</v>
      </c>
      <c r="F2005" s="2">
        <f t="shared" si="185"/>
        <v>-3.13827015392866E-3</v>
      </c>
      <c r="G2005" s="2">
        <f t="shared" si="183"/>
        <v>-0.13345419239067335</v>
      </c>
      <c r="H2005" s="2" t="str">
        <f t="shared" si="184"/>
        <v>Hold</v>
      </c>
    </row>
    <row r="2006" spans="1:8" ht="13.5" x14ac:dyDescent="0.25">
      <c r="A2006" s="3">
        <f>TITRES_STAT!B2009</f>
        <v>44925</v>
      </c>
      <c r="B2006" s="5">
        <f>TITRES_STAT!D2009</f>
        <v>18.466000000000001</v>
      </c>
      <c r="C2006" s="2">
        <f t="shared" si="186"/>
        <v>18.648214474320671</v>
      </c>
      <c r="D2006" s="2">
        <f t="shared" si="182"/>
        <v>18.79186744563631</v>
      </c>
      <c r="E2006" s="2">
        <f t="shared" si="181"/>
        <v>-0.14365297131563892</v>
      </c>
      <c r="F2006" s="2">
        <f t="shared" si="185"/>
        <v>-3.1241210386270715E-2</v>
      </c>
      <c r="G2006" s="2">
        <f t="shared" si="183"/>
        <v>-0.11241176092936821</v>
      </c>
      <c r="H2006" s="2" t="str">
        <f t="shared" si="184"/>
        <v>Hold</v>
      </c>
    </row>
    <row r="2007" spans="1:8" ht="13.5" x14ac:dyDescent="0.25">
      <c r="A2007" s="3">
        <f>TITRES_STAT!B2010</f>
        <v>44928</v>
      </c>
      <c r="B2007" s="5">
        <f>TITRES_STAT!D2010</f>
        <v>18.466000000000001</v>
      </c>
      <c r="C2007" s="2">
        <f t="shared" si="186"/>
        <v>18.746796862886722</v>
      </c>
      <c r="D2007" s="2">
        <f t="shared" si="182"/>
        <v>18.767729116329917</v>
      </c>
      <c r="E2007" s="2">
        <f t="shared" si="181"/>
        <v>-2.0932253443195492E-2</v>
      </c>
      <c r="F2007" s="2">
        <f t="shared" si="185"/>
        <v>-2.9179418997655672E-2</v>
      </c>
      <c r="G2007" s="2">
        <f t="shared" si="183"/>
        <v>8.2471655544601799E-3</v>
      </c>
      <c r="H2007" s="2" t="str">
        <f t="shared" si="184"/>
        <v>Sell</v>
      </c>
    </row>
    <row r="2008" spans="1:8" ht="13.5" x14ac:dyDescent="0.25">
      <c r="A2008" s="3">
        <f>TITRES_STAT!B2011</f>
        <v>44929</v>
      </c>
      <c r="B2008" s="5">
        <f>TITRES_STAT!D2011</f>
        <v>18.466000000000001</v>
      </c>
      <c r="C2008" s="2">
        <f t="shared" si="186"/>
        <v>18.830212730134917</v>
      </c>
      <c r="D2008" s="2">
        <f t="shared" si="182"/>
        <v>18.745378811416593</v>
      </c>
      <c r="E2008" s="2">
        <f t="shared" si="181"/>
        <v>8.4833918718324242E-2</v>
      </c>
      <c r="F2008" s="2">
        <f t="shared" si="185"/>
        <v>-6.376751454459692E-3</v>
      </c>
      <c r="G2008" s="2">
        <f t="shared" si="183"/>
        <v>9.1210670172783934E-2</v>
      </c>
      <c r="H2008" s="2" t="str">
        <f t="shared" si="184"/>
        <v>Sell</v>
      </c>
    </row>
    <row r="2009" spans="1:8" ht="13.5" x14ac:dyDescent="0.25">
      <c r="A2009" s="3">
        <f>TITRES_STAT!B2012</f>
        <v>44930</v>
      </c>
      <c r="B2009" s="5">
        <f>TITRES_STAT!D2012</f>
        <v>18.466000000000001</v>
      </c>
      <c r="C2009" s="2">
        <f t="shared" si="186"/>
        <v>18.900795387037238</v>
      </c>
      <c r="D2009" s="2">
        <f t="shared" si="182"/>
        <v>18.724684084644995</v>
      </c>
      <c r="E2009" s="2">
        <f t="shared" si="181"/>
        <v>0.17611130239224337</v>
      </c>
      <c r="F2009" s="2">
        <f t="shared" si="185"/>
        <v>3.012085931488092E-2</v>
      </c>
      <c r="G2009" s="2">
        <f t="shared" si="183"/>
        <v>0.14599044307736245</v>
      </c>
      <c r="H2009" s="2" t="str">
        <f t="shared" si="184"/>
        <v>Sell</v>
      </c>
    </row>
    <row r="2010" spans="1:8" ht="13.5" x14ac:dyDescent="0.25">
      <c r="A2010" s="3">
        <f>TITRES_STAT!B2013</f>
        <v>44931</v>
      </c>
      <c r="B2010" s="5">
        <f>TITRES_STAT!D2013</f>
        <v>18.466000000000001</v>
      </c>
      <c r="C2010" s="2">
        <f t="shared" si="186"/>
        <v>18.960519173646894</v>
      </c>
      <c r="D2010" s="2">
        <f t="shared" si="182"/>
        <v>18.70552230059722</v>
      </c>
      <c r="E2010" s="2">
        <f t="shared" si="181"/>
        <v>0.25499687304967367</v>
      </c>
      <c r="F2010" s="2">
        <f t="shared" si="185"/>
        <v>7.5096062061839469E-2</v>
      </c>
      <c r="G2010" s="2">
        <f t="shared" si="183"/>
        <v>0.1799008109878342</v>
      </c>
      <c r="H2010" s="2" t="str">
        <f t="shared" si="184"/>
        <v>Sell</v>
      </c>
    </row>
    <row r="2011" spans="1:8" ht="13.5" x14ac:dyDescent="0.25">
      <c r="A2011" s="3">
        <f>TITRES_STAT!B2014</f>
        <v>44932</v>
      </c>
      <c r="B2011" s="5">
        <f>TITRES_STAT!D2014</f>
        <v>18.475000000000001</v>
      </c>
      <c r="C2011" s="2">
        <f t="shared" si="186"/>
        <v>19.011054685393525</v>
      </c>
      <c r="D2011" s="2">
        <f t="shared" si="182"/>
        <v>18.688446574627054</v>
      </c>
      <c r="E2011" s="2">
        <f t="shared" si="181"/>
        <v>0.32260811076647045</v>
      </c>
      <c r="F2011" s="2">
        <f t="shared" si="185"/>
        <v>0.12459847180276566</v>
      </c>
      <c r="G2011" s="2">
        <f t="shared" si="183"/>
        <v>0.19800963896370477</v>
      </c>
      <c r="H2011" s="2" t="str">
        <f t="shared" si="184"/>
        <v>Sell</v>
      </c>
    </row>
    <row r="2012" spans="1:8" ht="13.5" x14ac:dyDescent="0.25">
      <c r="A2012" s="3">
        <f>TITRES_STAT!B2015</f>
        <v>44935</v>
      </c>
      <c r="B2012" s="5">
        <f>TITRES_STAT!D2015</f>
        <v>18.475000000000001</v>
      </c>
      <c r="C2012" s="2">
        <f t="shared" si="186"/>
        <v>18.927200118409903</v>
      </c>
      <c r="D2012" s="2">
        <f t="shared" si="182"/>
        <v>18.672635717247271</v>
      </c>
      <c r="E2012" s="2">
        <f t="shared" ref="E2012:E2075" si="187">C2012-D2012</f>
        <v>0.25456440116263224</v>
      </c>
      <c r="F2012" s="2">
        <f t="shared" si="185"/>
        <v>0.15059165767473898</v>
      </c>
      <c r="G2012" s="2">
        <f t="shared" si="183"/>
        <v>0.10397274348789326</v>
      </c>
      <c r="H2012" s="2" t="str">
        <f t="shared" si="184"/>
        <v>Sell</v>
      </c>
    </row>
    <row r="2013" spans="1:8" ht="13.5" x14ac:dyDescent="0.25">
      <c r="A2013" s="3">
        <f>TITRES_STAT!B2016</f>
        <v>44936</v>
      </c>
      <c r="B2013" s="5">
        <f>TITRES_STAT!D2016</f>
        <v>18.475000000000001</v>
      </c>
      <c r="C2013" s="2">
        <f t="shared" si="186"/>
        <v>18.856246254039149</v>
      </c>
      <c r="D2013" s="2">
        <f t="shared" ref="D2013:D2076" si="188">$D$4*B2013+(1-$D$4)*D2012</f>
        <v>18.657996034488214</v>
      </c>
      <c r="E2013" s="2">
        <f t="shared" si="187"/>
        <v>0.19825021955093547</v>
      </c>
      <c r="F2013" s="2">
        <f t="shared" si="185"/>
        <v>0.16012337004997829</v>
      </c>
      <c r="G2013" s="2">
        <f t="shared" si="183"/>
        <v>3.8126849500957183E-2</v>
      </c>
      <c r="H2013" s="2" t="str">
        <f t="shared" si="184"/>
        <v>Sell</v>
      </c>
    </row>
    <row r="2014" spans="1:8" ht="13.5" x14ac:dyDescent="0.25">
      <c r="A2014" s="3">
        <f>TITRES_STAT!B2017</f>
        <v>44937</v>
      </c>
      <c r="B2014" s="5">
        <f>TITRES_STAT!D2017</f>
        <v>18.475000000000001</v>
      </c>
      <c r="C2014" s="2">
        <f t="shared" si="186"/>
        <v>18.796208368802358</v>
      </c>
      <c r="D2014" s="2">
        <f t="shared" si="188"/>
        <v>18.644440772674269</v>
      </c>
      <c r="E2014" s="2">
        <f t="shared" si="187"/>
        <v>0.15176759612808866</v>
      </c>
      <c r="F2014" s="2">
        <f t="shared" si="185"/>
        <v>0.15845221526560038</v>
      </c>
      <c r="G2014" s="2">
        <f t="shared" si="183"/>
        <v>-6.684619137511727E-3</v>
      </c>
      <c r="H2014" s="2" t="str">
        <f t="shared" si="184"/>
        <v>Hold</v>
      </c>
    </row>
    <row r="2015" spans="1:8" ht="13.5" x14ac:dyDescent="0.25">
      <c r="A2015" s="3">
        <f>TITRES_STAT!B2018</f>
        <v>44938</v>
      </c>
      <c r="B2015" s="5">
        <f>TITRES_STAT!D2018</f>
        <v>19.306000000000001</v>
      </c>
      <c r="C2015" s="2">
        <f t="shared" si="186"/>
        <v>18.745407081294303</v>
      </c>
      <c r="D2015" s="2">
        <f t="shared" si="188"/>
        <v>18.693445159883584</v>
      </c>
      <c r="E2015" s="2">
        <f t="shared" si="187"/>
        <v>5.1961921410718759E-2</v>
      </c>
      <c r="F2015" s="2">
        <f t="shared" si="185"/>
        <v>0.13715415649462406</v>
      </c>
      <c r="G2015" s="2">
        <f t="shared" si="183"/>
        <v>-8.5192235083905304E-2</v>
      </c>
      <c r="H2015" s="2" t="str">
        <f t="shared" si="184"/>
        <v>Hold</v>
      </c>
    </row>
    <row r="2016" spans="1:8" ht="13.5" x14ac:dyDescent="0.25">
      <c r="A2016" s="3">
        <f>TITRES_STAT!B2019</f>
        <v>44939</v>
      </c>
      <c r="B2016" s="5">
        <f>TITRES_STAT!D2019</f>
        <v>19.734000000000002</v>
      </c>
      <c r="C2016" s="2">
        <f t="shared" si="186"/>
        <v>18.702421376479794</v>
      </c>
      <c r="D2016" s="2">
        <f t="shared" si="188"/>
        <v>18.770523296188507</v>
      </c>
      <c r="E2016" s="2">
        <f t="shared" si="187"/>
        <v>-6.8101919708713154E-2</v>
      </c>
      <c r="F2016" s="2">
        <f t="shared" si="185"/>
        <v>9.6102941253956631E-2</v>
      </c>
      <c r="G2016" s="2">
        <f t="shared" si="183"/>
        <v>-0.16420486096266979</v>
      </c>
      <c r="H2016" s="2" t="str">
        <f t="shared" si="184"/>
        <v>Hold</v>
      </c>
    </row>
    <row r="2017" spans="1:8" ht="13.5" x14ac:dyDescent="0.25">
      <c r="A2017" s="3">
        <f>TITRES_STAT!B2020</f>
        <v>44942</v>
      </c>
      <c r="B2017" s="5">
        <f>TITRES_STAT!D2020</f>
        <v>19.306000000000001</v>
      </c>
      <c r="C2017" s="2">
        <f t="shared" si="186"/>
        <v>18.666048857021366</v>
      </c>
      <c r="D2017" s="2">
        <f t="shared" si="188"/>
        <v>18.81018823721158</v>
      </c>
      <c r="E2017" s="2">
        <f t="shared" si="187"/>
        <v>-0.14413938019021444</v>
      </c>
      <c r="F2017" s="2">
        <f t="shared" si="185"/>
        <v>4.8054476965122425E-2</v>
      </c>
      <c r="G2017" s="2">
        <f t="shared" si="183"/>
        <v>-0.19219385715533688</v>
      </c>
      <c r="H2017" s="2" t="str">
        <f t="shared" si="184"/>
        <v>Hold</v>
      </c>
    </row>
    <row r="2018" spans="1:8" ht="13.5" x14ac:dyDescent="0.25">
      <c r="A2018" s="3">
        <f>TITRES_STAT!B2021</f>
        <v>44943</v>
      </c>
      <c r="B2018" s="5">
        <f>TITRES_STAT!D2021</f>
        <v>19.306000000000001</v>
      </c>
      <c r="C2018" s="2">
        <f t="shared" si="186"/>
        <v>18.635272109787309</v>
      </c>
      <c r="D2018" s="2">
        <f t="shared" si="188"/>
        <v>18.846915034455169</v>
      </c>
      <c r="E2018" s="2">
        <f t="shared" si="187"/>
        <v>-0.21164292466785994</v>
      </c>
      <c r="F2018" s="2">
        <f t="shared" si="185"/>
        <v>-3.8850033614740501E-3</v>
      </c>
      <c r="G2018" s="2">
        <f t="shared" si="183"/>
        <v>-0.2077579213063859</v>
      </c>
      <c r="H2018" s="2" t="str">
        <f t="shared" si="184"/>
        <v>Hold</v>
      </c>
    </row>
    <row r="2019" spans="1:8" ht="13.5" x14ac:dyDescent="0.25">
      <c r="A2019" s="3">
        <f>TITRES_STAT!B2022</f>
        <v>44944</v>
      </c>
      <c r="B2019" s="5">
        <f>TITRES_STAT!D2022</f>
        <v>19.306000000000001</v>
      </c>
      <c r="C2019" s="2">
        <f t="shared" si="186"/>
        <v>18.609230246743106</v>
      </c>
      <c r="D2019" s="2">
        <f t="shared" si="188"/>
        <v>18.880921328199232</v>
      </c>
      <c r="E2019" s="2">
        <f t="shared" si="187"/>
        <v>-0.27169108145612597</v>
      </c>
      <c r="F2019" s="2">
        <f t="shared" si="185"/>
        <v>-5.7446218980404438E-2</v>
      </c>
      <c r="G2019" s="2">
        <f t="shared" si="183"/>
        <v>-0.21424486247572153</v>
      </c>
      <c r="H2019" s="2" t="str">
        <f t="shared" si="184"/>
        <v>Hold</v>
      </c>
    </row>
    <row r="2020" spans="1:8" ht="13.5" x14ac:dyDescent="0.25">
      <c r="A2020" s="3">
        <f>TITRES_STAT!B2023</f>
        <v>44945</v>
      </c>
      <c r="B2020" s="5">
        <f>TITRES_STAT!D2023</f>
        <v>19.306000000000001</v>
      </c>
      <c r="C2020" s="2">
        <f t="shared" si="186"/>
        <v>18.587194824167245</v>
      </c>
      <c r="D2020" s="2">
        <f t="shared" si="188"/>
        <v>18.91240863722151</v>
      </c>
      <c r="E2020" s="2">
        <f t="shared" si="187"/>
        <v>-0.32521381305426544</v>
      </c>
      <c r="F2020" s="2">
        <f t="shared" si="185"/>
        <v>-0.11099973779517665</v>
      </c>
      <c r="G2020" s="2">
        <f t="shared" ref="G2020:G2083" si="189">E2020-F2020</f>
        <v>-0.21421407525908881</v>
      </c>
      <c r="H2020" s="2" t="str">
        <f t="shared" ref="H2020:H2083" si="190">IF(G2020&lt;0,"Hold","Sell")</f>
        <v>Hold</v>
      </c>
    </row>
    <row r="2021" spans="1:8" ht="13.5" x14ac:dyDescent="0.25">
      <c r="A2021" s="3">
        <f>TITRES_STAT!B2024</f>
        <v>44946</v>
      </c>
      <c r="B2021" s="5">
        <f>TITRES_STAT!D2024</f>
        <v>19.306000000000001</v>
      </c>
      <c r="C2021" s="2">
        <f t="shared" si="186"/>
        <v>18.569934081987668</v>
      </c>
      <c r="D2021" s="2">
        <f t="shared" si="188"/>
        <v>18.941563552982881</v>
      </c>
      <c r="E2021" s="2">
        <f t="shared" si="187"/>
        <v>-0.37162947099521304</v>
      </c>
      <c r="F2021" s="2">
        <f t="shared" ref="F2021:F2084" si="191">(E2021*(2/(10)))+((1-(2/10))*F2020)</f>
        <v>-0.16312568443518394</v>
      </c>
      <c r="G2021" s="2">
        <f t="shared" si="189"/>
        <v>-0.2085037865600291</v>
      </c>
      <c r="H2021" s="2" t="str">
        <f t="shared" si="190"/>
        <v>Hold</v>
      </c>
    </row>
    <row r="2022" spans="1:8" ht="13.5" x14ac:dyDescent="0.25">
      <c r="A2022" s="3">
        <f>TITRES_STAT!B2025</f>
        <v>44949</v>
      </c>
      <c r="B2022" s="5">
        <f>TITRES_STAT!D2025</f>
        <v>18.718</v>
      </c>
      <c r="C2022" s="2">
        <f t="shared" si="186"/>
        <v>18.55532883860495</v>
      </c>
      <c r="D2022" s="2">
        <f t="shared" si="188"/>
        <v>18.925003289798962</v>
      </c>
      <c r="E2022" s="2">
        <f t="shared" si="187"/>
        <v>-0.36967445119401177</v>
      </c>
      <c r="F2022" s="2">
        <f t="shared" si="191"/>
        <v>-0.2044354377869495</v>
      </c>
      <c r="G2022" s="2">
        <f t="shared" si="189"/>
        <v>-0.16523901340706226</v>
      </c>
      <c r="H2022" s="2" t="str">
        <f t="shared" si="190"/>
        <v>Hold</v>
      </c>
    </row>
    <row r="2023" spans="1:8" ht="13.5" x14ac:dyDescent="0.25">
      <c r="A2023" s="3">
        <f>TITRES_STAT!B2026</f>
        <v>44950</v>
      </c>
      <c r="B2023" s="5">
        <f>TITRES_STAT!D2026</f>
        <v>18.466000000000001</v>
      </c>
      <c r="C2023" s="2">
        <f t="shared" si="186"/>
        <v>18.542970555742652</v>
      </c>
      <c r="D2023" s="2">
        <f t="shared" si="188"/>
        <v>18.89100304611015</v>
      </c>
      <c r="E2023" s="2">
        <f t="shared" si="187"/>
        <v>-0.34803249036749762</v>
      </c>
      <c r="F2023" s="2">
        <f t="shared" si="191"/>
        <v>-0.23315484830305913</v>
      </c>
      <c r="G2023" s="2">
        <f t="shared" si="189"/>
        <v>-0.11487764206443848</v>
      </c>
      <c r="H2023" s="2" t="str">
        <f t="shared" si="190"/>
        <v>Hold</v>
      </c>
    </row>
    <row r="2024" spans="1:8" ht="13.5" x14ac:dyDescent="0.25">
      <c r="A2024" s="3">
        <f>TITRES_STAT!B2027</f>
        <v>44951</v>
      </c>
      <c r="B2024" s="5">
        <f>TITRES_STAT!D2027</f>
        <v>18.466000000000001</v>
      </c>
      <c r="C2024" s="2">
        <f t="shared" si="186"/>
        <v>18.532513547166861</v>
      </c>
      <c r="D2024" s="2">
        <f t="shared" si="188"/>
        <v>18.859521338990881</v>
      </c>
      <c r="E2024" s="2">
        <f t="shared" si="187"/>
        <v>-0.32700779182401973</v>
      </c>
      <c r="F2024" s="2">
        <f t="shared" si="191"/>
        <v>-0.25192543700725128</v>
      </c>
      <c r="G2024" s="2">
        <f t="shared" si="189"/>
        <v>-7.5082354816768448E-2</v>
      </c>
      <c r="H2024" s="2" t="str">
        <f t="shared" si="190"/>
        <v>Hold</v>
      </c>
    </row>
    <row r="2025" spans="1:8" ht="13.5" x14ac:dyDescent="0.25">
      <c r="A2025" s="3">
        <f>TITRES_STAT!B2028</f>
        <v>44952</v>
      </c>
      <c r="B2025" s="5">
        <f>TITRES_STAT!D2028</f>
        <v>18.466000000000001</v>
      </c>
      <c r="C2025" s="2">
        <f t="shared" si="186"/>
        <v>18.651511462987344</v>
      </c>
      <c r="D2025" s="2">
        <f t="shared" si="188"/>
        <v>18.830371610176744</v>
      </c>
      <c r="E2025" s="2">
        <f t="shared" si="187"/>
        <v>-0.17886014718940046</v>
      </c>
      <c r="F2025" s="2">
        <f t="shared" si="191"/>
        <v>-0.23731237904368113</v>
      </c>
      <c r="G2025" s="2">
        <f t="shared" si="189"/>
        <v>5.8452231854280667E-2</v>
      </c>
      <c r="H2025" s="2" t="str">
        <f t="shared" si="190"/>
        <v>Sell</v>
      </c>
    </row>
    <row r="2026" spans="1:8" ht="13.5" x14ac:dyDescent="0.25">
      <c r="A2026" s="3">
        <f>TITRES_STAT!B2029</f>
        <v>44953</v>
      </c>
      <c r="B2026" s="5">
        <f>TITRES_STAT!D2029</f>
        <v>18.466000000000001</v>
      </c>
      <c r="C2026" s="2">
        <f t="shared" si="186"/>
        <v>18.818048160989292</v>
      </c>
      <c r="D2026" s="2">
        <f t="shared" si="188"/>
        <v>18.803381120534024</v>
      </c>
      <c r="E2026" s="2">
        <f t="shared" si="187"/>
        <v>1.4667040455268676E-2</v>
      </c>
      <c r="F2026" s="2">
        <f t="shared" si="191"/>
        <v>-0.18691649514389116</v>
      </c>
      <c r="G2026" s="2">
        <f t="shared" si="189"/>
        <v>0.20158353559915984</v>
      </c>
      <c r="H2026" s="2" t="str">
        <f t="shared" si="190"/>
        <v>Sell</v>
      </c>
    </row>
    <row r="2027" spans="1:8" ht="13.5" x14ac:dyDescent="0.25">
      <c r="A2027" s="3">
        <f>TITRES_STAT!B2030</f>
        <v>44956</v>
      </c>
      <c r="B2027" s="5">
        <f>TITRES_STAT!D2030</f>
        <v>18.466000000000001</v>
      </c>
      <c r="C2027" s="2">
        <f t="shared" si="186"/>
        <v>18.893117674683246</v>
      </c>
      <c r="D2027" s="2">
        <f t="shared" si="188"/>
        <v>18.778389926420392</v>
      </c>
      <c r="E2027" s="2">
        <f t="shared" si="187"/>
        <v>0.11472774826285459</v>
      </c>
      <c r="F2027" s="2">
        <f t="shared" si="191"/>
        <v>-0.126587646462542</v>
      </c>
      <c r="G2027" s="2">
        <f t="shared" si="189"/>
        <v>0.24131539472539659</v>
      </c>
      <c r="H2027" s="2" t="str">
        <f t="shared" si="190"/>
        <v>Sell</v>
      </c>
    </row>
    <row r="2028" spans="1:8" ht="13.5" x14ac:dyDescent="0.25">
      <c r="A2028" s="3">
        <f>TITRES_STAT!B2031</f>
        <v>44957</v>
      </c>
      <c r="B2028" s="5">
        <f>TITRES_STAT!D2031</f>
        <v>19.297000000000001</v>
      </c>
      <c r="C2028" s="2">
        <f t="shared" si="186"/>
        <v>18.956638032424287</v>
      </c>
      <c r="D2028" s="2">
        <f t="shared" si="188"/>
        <v>18.816805487426286</v>
      </c>
      <c r="E2028" s="2">
        <f t="shared" si="187"/>
        <v>0.13983254499800069</v>
      </c>
      <c r="F2028" s="2">
        <f t="shared" si="191"/>
        <v>-7.3303608170433465E-2</v>
      </c>
      <c r="G2028" s="2">
        <f t="shared" si="189"/>
        <v>0.21313615316843415</v>
      </c>
      <c r="H2028" s="2" t="str">
        <f t="shared" si="190"/>
        <v>Sell</v>
      </c>
    </row>
    <row r="2029" spans="1:8" ht="13.5" x14ac:dyDescent="0.25">
      <c r="A2029" s="3">
        <f>TITRES_STAT!B2032</f>
        <v>44958</v>
      </c>
      <c r="B2029" s="5">
        <f>TITRES_STAT!D2032</f>
        <v>19.297000000000001</v>
      </c>
      <c r="C2029" s="2">
        <f t="shared" si="186"/>
        <v>19.010386027435935</v>
      </c>
      <c r="D2029" s="2">
        <f t="shared" si="188"/>
        <v>18.852375451320636</v>
      </c>
      <c r="E2029" s="2">
        <f t="shared" si="187"/>
        <v>0.15801057611529856</v>
      </c>
      <c r="F2029" s="2">
        <f t="shared" si="191"/>
        <v>-2.7040771313287061E-2</v>
      </c>
      <c r="G2029" s="2">
        <f t="shared" si="189"/>
        <v>0.18505134742858562</v>
      </c>
      <c r="H2029" s="2" t="str">
        <f t="shared" si="190"/>
        <v>Sell</v>
      </c>
    </row>
    <row r="2030" spans="1:8" ht="13.5" x14ac:dyDescent="0.25">
      <c r="A2030" s="3">
        <f>TITRES_STAT!B2033</f>
        <v>44959</v>
      </c>
      <c r="B2030" s="5">
        <f>TITRES_STAT!D2033</f>
        <v>19.297000000000001</v>
      </c>
      <c r="C2030" s="2">
        <f t="shared" si="186"/>
        <v>19.055865100138099</v>
      </c>
      <c r="D2030" s="2">
        <f t="shared" si="188"/>
        <v>18.885310603074664</v>
      </c>
      <c r="E2030" s="2">
        <f t="shared" si="187"/>
        <v>0.17055449706343495</v>
      </c>
      <c r="F2030" s="2">
        <f t="shared" si="191"/>
        <v>1.2478282362057339E-2</v>
      </c>
      <c r="G2030" s="2">
        <f t="shared" si="189"/>
        <v>0.15807621470137762</v>
      </c>
      <c r="H2030" s="2" t="str">
        <f t="shared" si="190"/>
        <v>Sell</v>
      </c>
    </row>
    <row r="2031" spans="1:8" ht="13.5" x14ac:dyDescent="0.25">
      <c r="A2031" s="3">
        <f>TITRES_STAT!B2034</f>
        <v>44960</v>
      </c>
      <c r="B2031" s="5">
        <f>TITRES_STAT!D2034</f>
        <v>19.306000000000001</v>
      </c>
      <c r="C2031" s="2">
        <f t="shared" si="186"/>
        <v>19.094347392424545</v>
      </c>
      <c r="D2031" s="2">
        <f t="shared" si="188"/>
        <v>18.916472780624691</v>
      </c>
      <c r="E2031" s="2">
        <f t="shared" si="187"/>
        <v>0.17787461179985442</v>
      </c>
      <c r="F2031" s="2">
        <f t="shared" si="191"/>
        <v>4.5557548249616761E-2</v>
      </c>
      <c r="G2031" s="2">
        <f t="shared" si="189"/>
        <v>0.13231706355023765</v>
      </c>
      <c r="H2031" s="2" t="str">
        <f t="shared" si="190"/>
        <v>Sell</v>
      </c>
    </row>
    <row r="2032" spans="1:8" ht="13.5" x14ac:dyDescent="0.25">
      <c r="A2032" s="3">
        <f>TITRES_STAT!B2035</f>
        <v>44963</v>
      </c>
      <c r="B2032" s="5">
        <f>TITRES_STAT!D2035</f>
        <v>19.306000000000001</v>
      </c>
      <c r="C2032" s="2">
        <f t="shared" si="186"/>
        <v>19.03644779359</v>
      </c>
      <c r="D2032" s="2">
        <f t="shared" si="188"/>
        <v>18.945326648726567</v>
      </c>
      <c r="E2032" s="2">
        <f t="shared" si="187"/>
        <v>9.112114486343259E-2</v>
      </c>
      <c r="F2032" s="2">
        <f t="shared" si="191"/>
        <v>5.467026757237993E-2</v>
      </c>
      <c r="G2032" s="2">
        <f t="shared" si="189"/>
        <v>3.6450877291052661E-2</v>
      </c>
      <c r="H2032" s="2" t="str">
        <f t="shared" si="190"/>
        <v>Sell</v>
      </c>
    </row>
    <row r="2033" spans="1:8" ht="13.5" x14ac:dyDescent="0.25">
      <c r="A2033" s="3">
        <f>TITRES_STAT!B2036</f>
        <v>44964</v>
      </c>
      <c r="B2033" s="5">
        <f>TITRES_STAT!D2036</f>
        <v>19.306000000000001</v>
      </c>
      <c r="C2033" s="2">
        <f t="shared" si="186"/>
        <v>18.948686594576152</v>
      </c>
      <c r="D2033" s="2">
        <f t="shared" si="188"/>
        <v>18.972043193265339</v>
      </c>
      <c r="E2033" s="2">
        <f t="shared" si="187"/>
        <v>-2.3356598689186825E-2</v>
      </c>
      <c r="F2033" s="2">
        <f t="shared" si="191"/>
        <v>3.906489432006658E-2</v>
      </c>
      <c r="G2033" s="2">
        <f t="shared" si="189"/>
        <v>-6.2421493009253405E-2</v>
      </c>
      <c r="H2033" s="2" t="str">
        <f t="shared" si="190"/>
        <v>Hold</v>
      </c>
    </row>
    <row r="2034" spans="1:8" ht="13.5" x14ac:dyDescent="0.25">
      <c r="A2034" s="3">
        <f>TITRES_STAT!B2037</f>
        <v>44965</v>
      </c>
      <c r="B2034" s="5">
        <f>TITRES_STAT!D2037</f>
        <v>19.306000000000001</v>
      </c>
      <c r="C2034" s="2">
        <f t="shared" si="186"/>
        <v>18.874427118487514</v>
      </c>
      <c r="D2034" s="2">
        <f t="shared" si="188"/>
        <v>18.996780734504945</v>
      </c>
      <c r="E2034" s="2">
        <f t="shared" si="187"/>
        <v>-0.12235361601743122</v>
      </c>
      <c r="F2034" s="2">
        <f t="shared" si="191"/>
        <v>6.7811922525670178E-3</v>
      </c>
      <c r="G2034" s="2">
        <f t="shared" si="189"/>
        <v>-0.12913480826999824</v>
      </c>
      <c r="H2034" s="2" t="str">
        <f t="shared" si="190"/>
        <v>Hold</v>
      </c>
    </row>
    <row r="2035" spans="1:8" ht="13.5" x14ac:dyDescent="0.25">
      <c r="A2035" s="3">
        <f>TITRES_STAT!B2038</f>
        <v>44966</v>
      </c>
      <c r="B2035" s="5">
        <f>TITRES_STAT!D2038</f>
        <v>19.306000000000001</v>
      </c>
      <c r="C2035" s="2">
        <f t="shared" si="186"/>
        <v>18.811592177181744</v>
      </c>
      <c r="D2035" s="2">
        <f t="shared" si="188"/>
        <v>19.019685865282359</v>
      </c>
      <c r="E2035" s="2">
        <f t="shared" si="187"/>
        <v>-0.20809368810061457</v>
      </c>
      <c r="F2035" s="2">
        <f t="shared" si="191"/>
        <v>-3.61937838180693E-2</v>
      </c>
      <c r="G2035" s="2">
        <f t="shared" si="189"/>
        <v>-0.17189990428254526</v>
      </c>
      <c r="H2035" s="2" t="str">
        <f t="shared" si="190"/>
        <v>Hold</v>
      </c>
    </row>
    <row r="2036" spans="1:8" ht="13.5" x14ac:dyDescent="0.25">
      <c r="A2036" s="3">
        <f>TITRES_STAT!B2039</f>
        <v>44967</v>
      </c>
      <c r="B2036" s="5">
        <f>TITRES_STAT!D2039</f>
        <v>19.306000000000001</v>
      </c>
      <c r="C2036" s="2">
        <f t="shared" si="186"/>
        <v>18.758424149923012</v>
      </c>
      <c r="D2036" s="2">
        <f t="shared" si="188"/>
        <v>19.040894319705888</v>
      </c>
      <c r="E2036" s="2">
        <f t="shared" si="187"/>
        <v>-0.28247016978287576</v>
      </c>
      <c r="F2036" s="2">
        <f t="shared" si="191"/>
        <v>-8.5449061011030586E-2</v>
      </c>
      <c r="G2036" s="2">
        <f t="shared" si="189"/>
        <v>-0.19702110877184517</v>
      </c>
      <c r="H2036" s="2" t="str">
        <f t="shared" si="190"/>
        <v>Hold</v>
      </c>
    </row>
    <row r="2037" spans="1:8" ht="13.5" x14ac:dyDescent="0.25">
      <c r="A2037" s="3">
        <f>TITRES_STAT!B2040</f>
        <v>44970</v>
      </c>
      <c r="B2037" s="5">
        <f>TITRES_STAT!D2040</f>
        <v>19.306000000000001</v>
      </c>
      <c r="C2037" s="2">
        <f t="shared" si="186"/>
        <v>18.713435819165625</v>
      </c>
      <c r="D2037" s="2">
        <f t="shared" si="188"/>
        <v>19.060531777505453</v>
      </c>
      <c r="E2037" s="2">
        <f t="shared" si="187"/>
        <v>-0.34709595833982831</v>
      </c>
      <c r="F2037" s="2">
        <f t="shared" si="191"/>
        <v>-0.13777844047679014</v>
      </c>
      <c r="G2037" s="2">
        <f t="shared" si="189"/>
        <v>-0.20931751786303818</v>
      </c>
      <c r="H2037" s="2" t="str">
        <f t="shared" si="190"/>
        <v>Hold</v>
      </c>
    </row>
    <row r="2038" spans="1:8" ht="13.5" x14ac:dyDescent="0.25">
      <c r="A2038" s="3">
        <f>TITRES_STAT!B2041</f>
        <v>44971</v>
      </c>
      <c r="B2038" s="5">
        <f>TITRES_STAT!D2041</f>
        <v>19.306000000000001</v>
      </c>
      <c r="C2038" s="2">
        <f t="shared" si="186"/>
        <v>18.803214923909373</v>
      </c>
      <c r="D2038" s="2">
        <f t="shared" si="188"/>
        <v>19.078714608801345</v>
      </c>
      <c r="E2038" s="2">
        <f t="shared" si="187"/>
        <v>-0.27549968489197241</v>
      </c>
      <c r="F2038" s="2">
        <f t="shared" si="191"/>
        <v>-0.16532268935982661</v>
      </c>
      <c r="G2038" s="2">
        <f t="shared" si="189"/>
        <v>-0.1101769955321458</v>
      </c>
      <c r="H2038" s="2" t="str">
        <f t="shared" si="190"/>
        <v>Hold</v>
      </c>
    </row>
    <row r="2039" spans="1:8" ht="13.5" x14ac:dyDescent="0.25">
      <c r="A2039" s="3">
        <f>TITRES_STAT!B2042</f>
        <v>44972</v>
      </c>
      <c r="B2039" s="5">
        <f>TITRES_STAT!D2042</f>
        <v>19.306000000000001</v>
      </c>
      <c r="C2039" s="2">
        <f t="shared" si="186"/>
        <v>18.879181858692547</v>
      </c>
      <c r="D2039" s="2">
        <f t="shared" si="188"/>
        <v>19.095550563704951</v>
      </c>
      <c r="E2039" s="2">
        <f t="shared" si="187"/>
        <v>-0.21636870501240324</v>
      </c>
      <c r="F2039" s="2">
        <f t="shared" si="191"/>
        <v>-0.17553189249034196</v>
      </c>
      <c r="G2039" s="2">
        <f t="shared" si="189"/>
        <v>-4.0836812522061283E-2</v>
      </c>
      <c r="H2039" s="2" t="str">
        <f t="shared" si="190"/>
        <v>Hold</v>
      </c>
    </row>
    <row r="2040" spans="1:8" ht="13.5" x14ac:dyDescent="0.25">
      <c r="A2040" s="3">
        <f>TITRES_STAT!B2043</f>
        <v>44973</v>
      </c>
      <c r="B2040" s="5">
        <f>TITRES_STAT!D2043</f>
        <v>18.466000000000001</v>
      </c>
      <c r="C2040" s="2">
        <f t="shared" si="186"/>
        <v>18.943461572739846</v>
      </c>
      <c r="D2040" s="2">
        <f t="shared" si="188"/>
        <v>19.048917188615697</v>
      </c>
      <c r="E2040" s="2">
        <f t="shared" si="187"/>
        <v>-0.10545561587585084</v>
      </c>
      <c r="F2040" s="2">
        <f t="shared" si="191"/>
        <v>-0.16151663716744374</v>
      </c>
      <c r="G2040" s="2">
        <f t="shared" si="189"/>
        <v>5.6061021291592905E-2</v>
      </c>
      <c r="H2040" s="2" t="str">
        <f t="shared" si="190"/>
        <v>Sell</v>
      </c>
    </row>
    <row r="2041" spans="1:8" ht="13.5" x14ac:dyDescent="0.25">
      <c r="A2041" s="3">
        <f>TITRES_STAT!B2044</f>
        <v>44974</v>
      </c>
      <c r="B2041" s="5">
        <f>TITRES_STAT!D2044</f>
        <v>18.466000000000001</v>
      </c>
      <c r="C2041" s="2">
        <f t="shared" si="186"/>
        <v>18.999236715395252</v>
      </c>
      <c r="D2041" s="2">
        <f t="shared" si="188"/>
        <v>19.005738137607128</v>
      </c>
      <c r="E2041" s="2">
        <f t="shared" si="187"/>
        <v>-6.5014222118762177E-3</v>
      </c>
      <c r="F2041" s="2">
        <f t="shared" si="191"/>
        <v>-0.13051359417633024</v>
      </c>
      <c r="G2041" s="2">
        <f t="shared" si="189"/>
        <v>0.12401217196445402</v>
      </c>
      <c r="H2041" s="2" t="str">
        <f t="shared" si="190"/>
        <v>Sell</v>
      </c>
    </row>
    <row r="2042" spans="1:8" ht="13.5" x14ac:dyDescent="0.25">
      <c r="A2042" s="3">
        <f>TITRES_STAT!B2045</f>
        <v>44977</v>
      </c>
      <c r="B2042" s="5">
        <f>TITRES_STAT!D2045</f>
        <v>18.466000000000001</v>
      </c>
      <c r="C2042" s="2">
        <f t="shared" si="186"/>
        <v>19.046431066872906</v>
      </c>
      <c r="D2042" s="2">
        <f t="shared" si="188"/>
        <v>18.965757534821417</v>
      </c>
      <c r="E2042" s="2">
        <f t="shared" si="187"/>
        <v>8.0673532051488195E-2</v>
      </c>
      <c r="F2042" s="2">
        <f t="shared" si="191"/>
        <v>-8.8276168930766549E-2</v>
      </c>
      <c r="G2042" s="2">
        <f t="shared" si="189"/>
        <v>0.16894970098225476</v>
      </c>
      <c r="H2042" s="2" t="str">
        <f t="shared" si="190"/>
        <v>Sell</v>
      </c>
    </row>
    <row r="2043" spans="1:8" ht="13.5" x14ac:dyDescent="0.25">
      <c r="A2043" s="3">
        <f>TITRES_STAT!B2046</f>
        <v>44978</v>
      </c>
      <c r="B2043" s="5">
        <f>TITRES_STAT!D2046</f>
        <v>18.466000000000001</v>
      </c>
      <c r="C2043" s="2">
        <f t="shared" si="186"/>
        <v>19.086364748892457</v>
      </c>
      <c r="D2043" s="2">
        <f t="shared" si="188"/>
        <v>18.928738458167981</v>
      </c>
      <c r="E2043" s="2">
        <f t="shared" si="187"/>
        <v>0.15762629072447609</v>
      </c>
      <c r="F2043" s="2">
        <f t="shared" si="191"/>
        <v>-3.9095676999718026E-2</v>
      </c>
      <c r="G2043" s="2">
        <f t="shared" si="189"/>
        <v>0.19672196772419412</v>
      </c>
      <c r="H2043" s="2" t="str">
        <f t="shared" si="190"/>
        <v>Sell</v>
      </c>
    </row>
    <row r="2044" spans="1:8" ht="13.5" x14ac:dyDescent="0.25">
      <c r="A2044" s="3">
        <f>TITRES_STAT!B2047</f>
        <v>44979</v>
      </c>
      <c r="B2044" s="5">
        <f>TITRES_STAT!D2047</f>
        <v>18.466000000000001</v>
      </c>
      <c r="C2044" s="2">
        <f t="shared" si="186"/>
        <v>19.120154787524385</v>
      </c>
      <c r="D2044" s="2">
        <f t="shared" si="188"/>
        <v>18.894461535340724</v>
      </c>
      <c r="E2044" s="2">
        <f t="shared" si="187"/>
        <v>0.22569325218366032</v>
      </c>
      <c r="F2044" s="2">
        <f t="shared" si="191"/>
        <v>1.3862108836957647E-2</v>
      </c>
      <c r="G2044" s="2">
        <f t="shared" si="189"/>
        <v>0.21183114334670267</v>
      </c>
      <c r="H2044" s="2" t="str">
        <f t="shared" si="190"/>
        <v>Sell</v>
      </c>
    </row>
    <row r="2045" spans="1:8" ht="13.5" x14ac:dyDescent="0.25">
      <c r="A2045" s="3">
        <f>TITRES_STAT!B2048</f>
        <v>44980</v>
      </c>
      <c r="B2045" s="5">
        <f>TITRES_STAT!D2048</f>
        <v>18.466000000000001</v>
      </c>
      <c r="C2045" s="2">
        <f t="shared" si="186"/>
        <v>19.148746358674479</v>
      </c>
      <c r="D2045" s="2">
        <f t="shared" si="188"/>
        <v>18.862723643834006</v>
      </c>
      <c r="E2045" s="2">
        <f t="shared" si="187"/>
        <v>0.28602271484047392</v>
      </c>
      <c r="F2045" s="2">
        <f t="shared" si="191"/>
        <v>6.8294230037660913E-2</v>
      </c>
      <c r="G2045" s="2">
        <f t="shared" si="189"/>
        <v>0.21772848480281301</v>
      </c>
      <c r="H2045" s="2" t="str">
        <f t="shared" si="190"/>
        <v>Sell</v>
      </c>
    </row>
    <row r="2046" spans="1:8" ht="13.5" x14ac:dyDescent="0.25">
      <c r="A2046" s="3">
        <f>TITRES_STAT!B2049</f>
        <v>44981</v>
      </c>
      <c r="B2046" s="5">
        <f>TITRES_STAT!D2049</f>
        <v>18.466000000000001</v>
      </c>
      <c r="C2046" s="2">
        <f t="shared" si="186"/>
        <v>19.172939226570712</v>
      </c>
      <c r="D2046" s="2">
        <f t="shared" si="188"/>
        <v>18.833336707253711</v>
      </c>
      <c r="E2046" s="2">
        <f t="shared" si="187"/>
        <v>0.33960251931700114</v>
      </c>
      <c r="F2046" s="2">
        <f t="shared" si="191"/>
        <v>0.12255588789352898</v>
      </c>
      <c r="G2046" s="2">
        <f t="shared" si="189"/>
        <v>0.21704663142347216</v>
      </c>
      <c r="H2046" s="2" t="str">
        <f t="shared" si="190"/>
        <v>Sell</v>
      </c>
    </row>
    <row r="2047" spans="1:8" ht="13.5" x14ac:dyDescent="0.25">
      <c r="A2047" s="3">
        <f>TITRES_STAT!B2050</f>
        <v>44984</v>
      </c>
      <c r="B2047" s="5">
        <f>TITRES_STAT!D2050</f>
        <v>18.466000000000001</v>
      </c>
      <c r="C2047" s="2">
        <f t="shared" si="186"/>
        <v>19.193410114790602</v>
      </c>
      <c r="D2047" s="2">
        <f t="shared" si="188"/>
        <v>18.806126580790473</v>
      </c>
      <c r="E2047" s="2">
        <f t="shared" si="187"/>
        <v>0.38728353400012949</v>
      </c>
      <c r="F2047" s="2">
        <f t="shared" si="191"/>
        <v>0.1755014171148491</v>
      </c>
      <c r="G2047" s="2">
        <f t="shared" si="189"/>
        <v>0.2117821168852804</v>
      </c>
      <c r="H2047" s="2" t="str">
        <f t="shared" si="190"/>
        <v>Sell</v>
      </c>
    </row>
    <row r="2048" spans="1:8" ht="13.5" x14ac:dyDescent="0.25">
      <c r="A2048" s="3">
        <f>TITRES_STAT!B2051</f>
        <v>44985</v>
      </c>
      <c r="B2048" s="5">
        <f>TITRES_STAT!D2051</f>
        <v>18.466000000000001</v>
      </c>
      <c r="C2048" s="2">
        <f t="shared" si="186"/>
        <v>19.210731635592047</v>
      </c>
      <c r="D2048" s="2">
        <f t="shared" si="188"/>
        <v>18.780932019250439</v>
      </c>
      <c r="E2048" s="2">
        <f t="shared" si="187"/>
        <v>0.42979961634160802</v>
      </c>
      <c r="F2048" s="2">
        <f t="shared" si="191"/>
        <v>0.2263610569602009</v>
      </c>
      <c r="G2048" s="2">
        <f t="shared" si="189"/>
        <v>0.20343855938140712</v>
      </c>
      <c r="H2048" s="2" t="str">
        <f t="shared" si="190"/>
        <v>Sell</v>
      </c>
    </row>
    <row r="2049" spans="1:8" ht="13.5" x14ac:dyDescent="0.25">
      <c r="A2049" s="3">
        <f>TITRES_STAT!B2052</f>
        <v>44986</v>
      </c>
      <c r="B2049" s="5">
        <f>TITRES_STAT!D2052</f>
        <v>18.466000000000001</v>
      </c>
      <c r="C2049" s="2">
        <f t="shared" si="186"/>
        <v>19.225388307039424</v>
      </c>
      <c r="D2049" s="2">
        <f t="shared" si="188"/>
        <v>18.757603721528184</v>
      </c>
      <c r="E2049" s="2">
        <f t="shared" si="187"/>
        <v>0.46778458551123947</v>
      </c>
      <c r="F2049" s="2">
        <f t="shared" si="191"/>
        <v>0.27464576267040863</v>
      </c>
      <c r="G2049" s="2">
        <f t="shared" si="189"/>
        <v>0.19313882284083084</v>
      </c>
      <c r="H2049" s="2" t="str">
        <f t="shared" si="190"/>
        <v>Sell</v>
      </c>
    </row>
    <row r="2050" spans="1:8" ht="13.5" x14ac:dyDescent="0.25">
      <c r="A2050" s="3">
        <f>TITRES_STAT!B2053</f>
        <v>44987</v>
      </c>
      <c r="B2050" s="5">
        <f>TITRES_STAT!D2053</f>
        <v>18.466000000000001</v>
      </c>
      <c r="C2050" s="2">
        <f t="shared" si="186"/>
        <v>19.108559336725666</v>
      </c>
      <c r="D2050" s="2">
        <f t="shared" si="188"/>
        <v>18.736003445859431</v>
      </c>
      <c r="E2050" s="2">
        <f t="shared" si="187"/>
        <v>0.37255589086623431</v>
      </c>
      <c r="F2050" s="2">
        <f t="shared" si="191"/>
        <v>0.2942277883095738</v>
      </c>
      <c r="G2050" s="2">
        <f t="shared" si="189"/>
        <v>7.8328102556660506E-2</v>
      </c>
      <c r="H2050" s="2" t="str">
        <f t="shared" si="190"/>
        <v>Sell</v>
      </c>
    </row>
    <row r="2051" spans="1:8" ht="13.5" x14ac:dyDescent="0.25">
      <c r="A2051" s="3">
        <f>TITRES_STAT!B2054</f>
        <v>44988</v>
      </c>
      <c r="B2051" s="5">
        <f>TITRES_STAT!D2054</f>
        <v>18.466000000000001</v>
      </c>
      <c r="C2051" s="2">
        <f t="shared" si="186"/>
        <v>19.009704054152486</v>
      </c>
      <c r="D2051" s="2">
        <f t="shared" si="188"/>
        <v>18.716003190610586</v>
      </c>
      <c r="E2051" s="2">
        <f t="shared" si="187"/>
        <v>0.2937008635419005</v>
      </c>
      <c r="F2051" s="2">
        <f t="shared" si="191"/>
        <v>0.29412240335603917</v>
      </c>
      <c r="G2051" s="2">
        <f t="shared" si="189"/>
        <v>-4.215398141386717E-4</v>
      </c>
      <c r="H2051" s="2" t="str">
        <f t="shared" si="190"/>
        <v>Hold</v>
      </c>
    </row>
    <row r="2052" spans="1:8" ht="13.5" x14ac:dyDescent="0.25">
      <c r="A2052" s="3">
        <f>TITRES_STAT!B2055</f>
        <v>44991</v>
      </c>
      <c r="B2052" s="5">
        <f>TITRES_STAT!D2055</f>
        <v>18.466000000000001</v>
      </c>
      <c r="C2052" s="2">
        <f t="shared" si="186"/>
        <v>18.926057276590566</v>
      </c>
      <c r="D2052" s="2">
        <f t="shared" si="188"/>
        <v>18.697484435750543</v>
      </c>
      <c r="E2052" s="2">
        <f t="shared" si="187"/>
        <v>0.22857284084002316</v>
      </c>
      <c r="F2052" s="2">
        <f t="shared" si="191"/>
        <v>0.28101249085283597</v>
      </c>
      <c r="G2052" s="2">
        <f t="shared" si="189"/>
        <v>-5.2439650012812811E-2</v>
      </c>
      <c r="H2052" s="2" t="str">
        <f t="shared" si="190"/>
        <v>Hold</v>
      </c>
    </row>
    <row r="2053" spans="1:8" ht="13.5" x14ac:dyDescent="0.25">
      <c r="A2053" s="3">
        <f>TITRES_STAT!B2056</f>
        <v>44992</v>
      </c>
      <c r="B2053" s="5">
        <f>TITRES_STAT!D2056</f>
        <v>18.466000000000001</v>
      </c>
      <c r="C2053" s="2">
        <f t="shared" si="186"/>
        <v>18.855279234038171</v>
      </c>
      <c r="D2053" s="2">
        <f t="shared" si="188"/>
        <v>18.680337440509764</v>
      </c>
      <c r="E2053" s="2">
        <f t="shared" si="187"/>
        <v>0.17494179352840789</v>
      </c>
      <c r="F2053" s="2">
        <f t="shared" si="191"/>
        <v>0.25979835138795038</v>
      </c>
      <c r="G2053" s="2">
        <f t="shared" si="189"/>
        <v>-8.4856557859542492E-2</v>
      </c>
      <c r="H2053" s="2" t="str">
        <f t="shared" si="190"/>
        <v>Hold</v>
      </c>
    </row>
    <row r="2054" spans="1:8" ht="13.5" x14ac:dyDescent="0.25">
      <c r="A2054" s="3">
        <f>TITRES_STAT!B2057</f>
        <v>44993</v>
      </c>
      <c r="B2054" s="5">
        <f>TITRES_STAT!D2057</f>
        <v>18.466000000000001</v>
      </c>
      <c r="C2054" s="2">
        <f t="shared" si="186"/>
        <v>18.795390121109222</v>
      </c>
      <c r="D2054" s="2">
        <f t="shared" si="188"/>
        <v>18.664460593064597</v>
      </c>
      <c r="E2054" s="2">
        <f t="shared" si="187"/>
        <v>0.13092952804462499</v>
      </c>
      <c r="F2054" s="2">
        <f t="shared" si="191"/>
        <v>0.2340245867192853</v>
      </c>
      <c r="G2054" s="2">
        <f t="shared" si="189"/>
        <v>-0.10309505867466032</v>
      </c>
      <c r="H2054" s="2" t="str">
        <f t="shared" si="190"/>
        <v>Hold</v>
      </c>
    </row>
    <row r="2055" spans="1:8" ht="13.5" x14ac:dyDescent="0.25">
      <c r="A2055" s="3">
        <f>TITRES_STAT!B2058</f>
        <v>44994</v>
      </c>
      <c r="B2055" s="5">
        <f>TITRES_STAT!D2058</f>
        <v>18.466000000000001</v>
      </c>
      <c r="C2055" s="2">
        <f t="shared" si="186"/>
        <v>18.744714717861648</v>
      </c>
      <c r="D2055" s="2">
        <f t="shared" si="188"/>
        <v>18.649759808393146</v>
      </c>
      <c r="E2055" s="2">
        <f t="shared" si="187"/>
        <v>9.4954909468501825E-2</v>
      </c>
      <c r="F2055" s="2">
        <f t="shared" si="191"/>
        <v>0.20621065126912863</v>
      </c>
      <c r="G2055" s="2">
        <f t="shared" si="189"/>
        <v>-0.11125574180062681</v>
      </c>
      <c r="H2055" s="2" t="str">
        <f t="shared" si="190"/>
        <v>Hold</v>
      </c>
    </row>
    <row r="2056" spans="1:8" ht="13.5" x14ac:dyDescent="0.25">
      <c r="A2056" s="3">
        <f>TITRES_STAT!B2059</f>
        <v>44995</v>
      </c>
      <c r="B2056" s="5">
        <f>TITRES_STAT!D2059</f>
        <v>18.466000000000001</v>
      </c>
      <c r="C2056" s="2">
        <f t="shared" si="186"/>
        <v>18.701835530498318</v>
      </c>
      <c r="D2056" s="2">
        <f t="shared" si="188"/>
        <v>18.636147970734395</v>
      </c>
      <c r="E2056" s="2">
        <f t="shared" si="187"/>
        <v>6.568755976392282E-2</v>
      </c>
      <c r="F2056" s="2">
        <f t="shared" si="191"/>
        <v>0.17810603296808747</v>
      </c>
      <c r="G2056" s="2">
        <f t="shared" si="189"/>
        <v>-0.11241847320416465</v>
      </c>
      <c r="H2056" s="2" t="str">
        <f t="shared" si="190"/>
        <v>Hold</v>
      </c>
    </row>
    <row r="2057" spans="1:8" ht="13.5" x14ac:dyDescent="0.25">
      <c r="A2057" s="3">
        <f>TITRES_STAT!B2060</f>
        <v>44998</v>
      </c>
      <c r="B2057" s="5">
        <f>TITRES_STAT!D2060</f>
        <v>18.466000000000001</v>
      </c>
      <c r="C2057" s="2">
        <f t="shared" si="186"/>
        <v>18.665553141190884</v>
      </c>
      <c r="D2057" s="2">
        <f t="shared" si="188"/>
        <v>18.623544417346665</v>
      </c>
      <c r="E2057" s="2">
        <f t="shared" si="187"/>
        <v>4.2008723844219276E-2</v>
      </c>
      <c r="F2057" s="2">
        <f t="shared" si="191"/>
        <v>0.15088657114331386</v>
      </c>
      <c r="G2057" s="2">
        <f t="shared" si="189"/>
        <v>-0.10887784729909458</v>
      </c>
      <c r="H2057" s="2" t="str">
        <f t="shared" si="190"/>
        <v>Hold</v>
      </c>
    </row>
    <row r="2058" spans="1:8" ht="13.5" x14ac:dyDescent="0.25">
      <c r="A2058" s="3">
        <f>TITRES_STAT!B2061</f>
        <v>44999</v>
      </c>
      <c r="B2058" s="5">
        <f>TITRES_STAT!D2061</f>
        <v>18.466000000000001</v>
      </c>
      <c r="C2058" s="2">
        <f t="shared" si="186"/>
        <v>18.634852657930747</v>
      </c>
      <c r="D2058" s="2">
        <f t="shared" si="188"/>
        <v>18.611874460506172</v>
      </c>
      <c r="E2058" s="2">
        <f t="shared" si="187"/>
        <v>2.2978197424574631E-2</v>
      </c>
      <c r="F2058" s="2">
        <f t="shared" si="191"/>
        <v>0.12530489639956602</v>
      </c>
      <c r="G2058" s="2">
        <f t="shared" si="189"/>
        <v>-0.10232669897499139</v>
      </c>
      <c r="H2058" s="2" t="str">
        <f t="shared" si="190"/>
        <v>Hold</v>
      </c>
    </row>
    <row r="2059" spans="1:8" ht="13.5" x14ac:dyDescent="0.25">
      <c r="A2059" s="3">
        <f>TITRES_STAT!B2062</f>
        <v>45000</v>
      </c>
      <c r="B2059" s="5">
        <f>TITRES_STAT!D2062</f>
        <v>18.466000000000001</v>
      </c>
      <c r="C2059" s="2">
        <f t="shared" si="186"/>
        <v>18.608875325941401</v>
      </c>
      <c r="D2059" s="2">
        <f t="shared" si="188"/>
        <v>18.601068944913123</v>
      </c>
      <c r="E2059" s="2">
        <f t="shared" si="187"/>
        <v>7.8063810282777979E-3</v>
      </c>
      <c r="F2059" s="2">
        <f t="shared" si="191"/>
        <v>0.10180519332530838</v>
      </c>
      <c r="G2059" s="2">
        <f t="shared" si="189"/>
        <v>-9.3998812297030582E-2</v>
      </c>
      <c r="H2059" s="2" t="str">
        <f t="shared" si="190"/>
        <v>Hold</v>
      </c>
    </row>
    <row r="2060" spans="1:8" ht="13.5" x14ac:dyDescent="0.25">
      <c r="A2060" s="3">
        <f>TITRES_STAT!B2063</f>
        <v>45001</v>
      </c>
      <c r="B2060" s="5">
        <f>TITRES_STAT!D2063</f>
        <v>18.466000000000001</v>
      </c>
      <c r="C2060" s="2">
        <f t="shared" si="186"/>
        <v>18.586894506565802</v>
      </c>
      <c r="D2060" s="2">
        <f t="shared" si="188"/>
        <v>18.591063837882523</v>
      </c>
      <c r="E2060" s="2">
        <f t="shared" si="187"/>
        <v>-4.1693313167208146E-3</v>
      </c>
      <c r="F2060" s="2">
        <f t="shared" si="191"/>
        <v>8.0610288396902541E-2</v>
      </c>
      <c r="G2060" s="2">
        <f t="shared" si="189"/>
        <v>-8.4779619713623355E-2</v>
      </c>
      <c r="H2060" s="2" t="str">
        <f t="shared" si="190"/>
        <v>Hold</v>
      </c>
    </row>
    <row r="2061" spans="1:8" ht="13.5" x14ac:dyDescent="0.25">
      <c r="A2061" s="3">
        <f>TITRES_STAT!B2064</f>
        <v>45002</v>
      </c>
      <c r="B2061" s="5">
        <f>TITRES_STAT!D2064</f>
        <v>18.466000000000001</v>
      </c>
      <c r="C2061" s="2">
        <f t="shared" si="186"/>
        <v>18.568295351709523</v>
      </c>
      <c r="D2061" s="2">
        <f t="shared" si="188"/>
        <v>18.581799849891226</v>
      </c>
      <c r="E2061" s="2">
        <f t="shared" si="187"/>
        <v>-1.3504498181703184E-2</v>
      </c>
      <c r="F2061" s="2">
        <f t="shared" si="191"/>
        <v>6.1787331081181396E-2</v>
      </c>
      <c r="G2061" s="2">
        <f t="shared" si="189"/>
        <v>-7.529182926288458E-2</v>
      </c>
      <c r="H2061" s="2" t="str">
        <f t="shared" si="190"/>
        <v>Hold</v>
      </c>
    </row>
    <row r="2062" spans="1:8" ht="13.5" x14ac:dyDescent="0.25">
      <c r="A2062" s="3">
        <f>TITRES_STAT!B2065</f>
        <v>45006</v>
      </c>
      <c r="B2062" s="5">
        <f>TITRES_STAT!D2065</f>
        <v>18.466000000000001</v>
      </c>
      <c r="C2062" s="2">
        <f t="shared" si="186"/>
        <v>18.552557605292673</v>
      </c>
      <c r="D2062" s="2">
        <f t="shared" si="188"/>
        <v>18.573222083232618</v>
      </c>
      <c r="E2062" s="2">
        <f t="shared" si="187"/>
        <v>-2.0664477939945414E-2</v>
      </c>
      <c r="F2062" s="2">
        <f t="shared" si="191"/>
        <v>4.5296969276956034E-2</v>
      </c>
      <c r="G2062" s="2">
        <f t="shared" si="189"/>
        <v>-6.5961447216901448E-2</v>
      </c>
      <c r="H2062" s="2" t="str">
        <f t="shared" si="190"/>
        <v>Hold</v>
      </c>
    </row>
    <row r="2063" spans="1:8" ht="13.5" x14ac:dyDescent="0.25">
      <c r="A2063" s="3">
        <f>TITRES_STAT!B2066</f>
        <v>45007</v>
      </c>
      <c r="B2063" s="5">
        <f>TITRES_STAT!D2066</f>
        <v>18.466000000000001</v>
      </c>
      <c r="C2063" s="2">
        <f t="shared" ref="C2063:C2126" si="192">$C$4*B2053+C2062*(1-$C$4)</f>
        <v>18.539241050632263</v>
      </c>
      <c r="D2063" s="2">
        <f t="shared" si="188"/>
        <v>18.56527970669687</v>
      </c>
      <c r="E2063" s="2">
        <f t="shared" si="187"/>
        <v>-2.6038656064606869E-2</v>
      </c>
      <c r="F2063" s="2">
        <f t="shared" si="191"/>
        <v>3.1029844208643451E-2</v>
      </c>
      <c r="G2063" s="2">
        <f t="shared" si="189"/>
        <v>-5.7068500273250319E-2</v>
      </c>
      <c r="H2063" s="2" t="str">
        <f t="shared" si="190"/>
        <v>Hold</v>
      </c>
    </row>
    <row r="2064" spans="1:8" ht="13.5" x14ac:dyDescent="0.25">
      <c r="A2064" s="3">
        <f>TITRES_STAT!B2067</f>
        <v>45008</v>
      </c>
      <c r="B2064" s="5">
        <f>TITRES_STAT!D2067</f>
        <v>18.466000000000001</v>
      </c>
      <c r="C2064" s="2">
        <f t="shared" si="192"/>
        <v>18.527973196688837</v>
      </c>
      <c r="D2064" s="2">
        <f t="shared" si="188"/>
        <v>18.557925654348956</v>
      </c>
      <c r="E2064" s="2">
        <f t="shared" si="187"/>
        <v>-2.9952457660119336E-2</v>
      </c>
      <c r="F2064" s="2">
        <f t="shared" si="191"/>
        <v>1.8833383834890895E-2</v>
      </c>
      <c r="G2064" s="2">
        <f t="shared" si="189"/>
        <v>-4.8785841495010231E-2</v>
      </c>
      <c r="H2064" s="2" t="str">
        <f t="shared" si="190"/>
        <v>Hold</v>
      </c>
    </row>
    <row r="2065" spans="1:8" ht="13.5" x14ac:dyDescent="0.25">
      <c r="A2065" s="3">
        <f>TITRES_STAT!B2068</f>
        <v>45009</v>
      </c>
      <c r="B2065" s="5">
        <f>TITRES_STAT!D2068</f>
        <v>18.466000000000001</v>
      </c>
      <c r="C2065" s="2">
        <f t="shared" si="192"/>
        <v>18.518438858736708</v>
      </c>
      <c r="D2065" s="2">
        <f t="shared" si="188"/>
        <v>18.551116346619406</v>
      </c>
      <c r="E2065" s="2">
        <f t="shared" si="187"/>
        <v>-3.267748788269742E-2</v>
      </c>
      <c r="F2065" s="2">
        <f t="shared" si="191"/>
        <v>8.5312094913732317E-3</v>
      </c>
      <c r="G2065" s="2">
        <f t="shared" si="189"/>
        <v>-4.1208697374070652E-2</v>
      </c>
      <c r="H2065" s="2" t="str">
        <f t="shared" si="190"/>
        <v>Hold</v>
      </c>
    </row>
    <row r="2066" spans="1:8" ht="13.5" x14ac:dyDescent="0.25">
      <c r="A2066" s="3">
        <f>TITRES_STAT!B2069</f>
        <v>45012</v>
      </c>
      <c r="B2066" s="5">
        <f>TITRES_STAT!D2069</f>
        <v>18.466000000000001</v>
      </c>
      <c r="C2066" s="2">
        <f t="shared" si="192"/>
        <v>18.510371342007982</v>
      </c>
      <c r="D2066" s="2">
        <f t="shared" si="188"/>
        <v>18.544811432055006</v>
      </c>
      <c r="E2066" s="2">
        <f t="shared" si="187"/>
        <v>-3.4440090047024086E-2</v>
      </c>
      <c r="F2066" s="2">
        <f t="shared" si="191"/>
        <v>-6.3050416306231934E-5</v>
      </c>
      <c r="G2066" s="2">
        <f t="shared" si="189"/>
        <v>-3.4377039630717851E-2</v>
      </c>
      <c r="H2066" s="2" t="str">
        <f t="shared" si="190"/>
        <v>Hold</v>
      </c>
    </row>
    <row r="2067" spans="1:8" ht="13.5" x14ac:dyDescent="0.25">
      <c r="A2067" s="3">
        <f>TITRES_STAT!B2070</f>
        <v>45013</v>
      </c>
      <c r="B2067" s="5">
        <f>TITRES_STAT!D2070</f>
        <v>18.466000000000001</v>
      </c>
      <c r="C2067" s="2">
        <f t="shared" si="192"/>
        <v>18.503544981699061</v>
      </c>
      <c r="D2067" s="2">
        <f t="shared" si="188"/>
        <v>18.538973548199081</v>
      </c>
      <c r="E2067" s="2">
        <f t="shared" si="187"/>
        <v>-3.5428566500019798E-2</v>
      </c>
      <c r="F2067" s="2">
        <f t="shared" si="191"/>
        <v>-7.136153633048945E-3</v>
      </c>
      <c r="G2067" s="2">
        <f t="shared" si="189"/>
        <v>-2.8292412866970852E-2</v>
      </c>
      <c r="H2067" s="2" t="str">
        <f t="shared" si="190"/>
        <v>Hold</v>
      </c>
    </row>
    <row r="2068" spans="1:8" ht="13.5" x14ac:dyDescent="0.25">
      <c r="A2068" s="3">
        <f>TITRES_STAT!B2071</f>
        <v>45014</v>
      </c>
      <c r="B2068" s="5">
        <f>TITRES_STAT!D2071</f>
        <v>18.466000000000001</v>
      </c>
      <c r="C2068" s="2">
        <f t="shared" si="192"/>
        <v>18.497768830668438</v>
      </c>
      <c r="D2068" s="2">
        <f t="shared" si="188"/>
        <v>18.533568100184336</v>
      </c>
      <c r="E2068" s="2">
        <f t="shared" si="187"/>
        <v>-3.5799269515898402E-2</v>
      </c>
      <c r="F2068" s="2">
        <f t="shared" si="191"/>
        <v>-1.2868776809618837E-2</v>
      </c>
      <c r="G2068" s="2">
        <f t="shared" si="189"/>
        <v>-2.2930492706279566E-2</v>
      </c>
      <c r="H2068" s="2" t="str">
        <f t="shared" si="190"/>
        <v>Hold</v>
      </c>
    </row>
    <row r="2069" spans="1:8" ht="13.5" x14ac:dyDescent="0.25">
      <c r="A2069" s="3">
        <f>TITRES_STAT!B2072</f>
        <v>45015</v>
      </c>
      <c r="B2069" s="5">
        <f>TITRES_STAT!D2072</f>
        <v>18.466000000000001</v>
      </c>
      <c r="C2069" s="2">
        <f t="shared" si="192"/>
        <v>18.492881318257908</v>
      </c>
      <c r="D2069" s="2">
        <f t="shared" si="188"/>
        <v>18.528563055726238</v>
      </c>
      <c r="E2069" s="2">
        <f t="shared" si="187"/>
        <v>-3.5681737468330255E-2</v>
      </c>
      <c r="F2069" s="2">
        <f t="shared" si="191"/>
        <v>-1.743136894136112E-2</v>
      </c>
      <c r="G2069" s="2">
        <f t="shared" si="189"/>
        <v>-1.8250368526969134E-2</v>
      </c>
      <c r="H2069" s="2" t="str">
        <f t="shared" si="190"/>
        <v>Hold</v>
      </c>
    </row>
    <row r="2070" spans="1:8" ht="13.5" x14ac:dyDescent="0.25">
      <c r="A2070" s="3">
        <f>TITRES_STAT!B2073</f>
        <v>45016</v>
      </c>
      <c r="B2070" s="5">
        <f>TITRES_STAT!D2073</f>
        <v>18.466000000000001</v>
      </c>
      <c r="C2070" s="2">
        <f t="shared" si="192"/>
        <v>18.488745730833614</v>
      </c>
      <c r="D2070" s="2">
        <f t="shared" si="188"/>
        <v>18.523928755302073</v>
      </c>
      <c r="E2070" s="2">
        <f t="shared" si="187"/>
        <v>-3.5183024468459223E-2</v>
      </c>
      <c r="F2070" s="2">
        <f t="shared" si="191"/>
        <v>-2.0981700046780741E-2</v>
      </c>
      <c r="G2070" s="2">
        <f t="shared" si="189"/>
        <v>-1.4201324421678482E-2</v>
      </c>
      <c r="H2070" s="2" t="str">
        <f t="shared" si="190"/>
        <v>Hold</v>
      </c>
    </row>
    <row r="2071" spans="1:8" ht="13.5" x14ac:dyDescent="0.25">
      <c r="A2071" s="3">
        <f>TITRES_STAT!B2074</f>
        <v>45019</v>
      </c>
      <c r="B2071" s="5">
        <f>TITRES_STAT!D2074</f>
        <v>18.466000000000001</v>
      </c>
      <c r="C2071" s="2">
        <f t="shared" si="192"/>
        <v>18.485246387628443</v>
      </c>
      <c r="D2071" s="2">
        <f t="shared" si="188"/>
        <v>18.519637736390809</v>
      </c>
      <c r="E2071" s="2">
        <f t="shared" si="187"/>
        <v>-3.4391348762365936E-2</v>
      </c>
      <c r="F2071" s="2">
        <f t="shared" si="191"/>
        <v>-2.3663629789897781E-2</v>
      </c>
      <c r="G2071" s="2">
        <f t="shared" si="189"/>
        <v>-1.0727718972468155E-2</v>
      </c>
      <c r="H2071" s="2" t="str">
        <f t="shared" si="190"/>
        <v>Hold</v>
      </c>
    </row>
    <row r="2072" spans="1:8" ht="13.5" x14ac:dyDescent="0.25">
      <c r="A2072" s="3">
        <f>TITRES_STAT!B2075</f>
        <v>45020</v>
      </c>
      <c r="B2072" s="5">
        <f>TITRES_STAT!D2075</f>
        <v>18.466000000000001</v>
      </c>
      <c r="C2072" s="2">
        <f t="shared" si="192"/>
        <v>18.482285404916375</v>
      </c>
      <c r="D2072" s="2">
        <f t="shared" si="188"/>
        <v>18.51566457073223</v>
      </c>
      <c r="E2072" s="2">
        <f t="shared" si="187"/>
        <v>-3.3379165815855316E-2</v>
      </c>
      <c r="F2072" s="2">
        <f t="shared" si="191"/>
        <v>-2.560673699508929E-2</v>
      </c>
      <c r="G2072" s="2">
        <f t="shared" si="189"/>
        <v>-7.772428820766026E-3</v>
      </c>
      <c r="H2072" s="2" t="str">
        <f t="shared" si="190"/>
        <v>Hold</v>
      </c>
    </row>
    <row r="2073" spans="1:8" ht="13.5" x14ac:dyDescent="0.25">
      <c r="A2073" s="3">
        <f>TITRES_STAT!B2076</f>
        <v>45021</v>
      </c>
      <c r="B2073" s="5">
        <f>TITRES_STAT!D2076</f>
        <v>18.466000000000001</v>
      </c>
      <c r="C2073" s="2">
        <f t="shared" si="192"/>
        <v>18.479779958006162</v>
      </c>
      <c r="D2073" s="2">
        <f t="shared" si="188"/>
        <v>18.511985713640957</v>
      </c>
      <c r="E2073" s="2">
        <f t="shared" si="187"/>
        <v>-3.2205755634794997E-2</v>
      </c>
      <c r="F2073" s="2">
        <f t="shared" si="191"/>
        <v>-2.6926540723030433E-2</v>
      </c>
      <c r="G2073" s="2">
        <f t="shared" si="189"/>
        <v>-5.279214911764564E-3</v>
      </c>
      <c r="H2073" s="2" t="str">
        <f t="shared" si="190"/>
        <v>Hold</v>
      </c>
    </row>
    <row r="2074" spans="1:8" ht="13.5" x14ac:dyDescent="0.25">
      <c r="A2074" s="3">
        <f>TITRES_STAT!B2077</f>
        <v>45022</v>
      </c>
      <c r="B2074" s="5">
        <f>TITRES_STAT!D2077</f>
        <v>18.466000000000001</v>
      </c>
      <c r="C2074" s="2">
        <f t="shared" si="192"/>
        <v>18.477659964466753</v>
      </c>
      <c r="D2074" s="2">
        <f t="shared" si="188"/>
        <v>18.508579364482369</v>
      </c>
      <c r="E2074" s="2">
        <f t="shared" si="187"/>
        <v>-3.0919400015616105E-2</v>
      </c>
      <c r="F2074" s="2">
        <f t="shared" si="191"/>
        <v>-2.772511258154757E-2</v>
      </c>
      <c r="G2074" s="2">
        <f t="shared" si="189"/>
        <v>-3.1942874340685351E-3</v>
      </c>
      <c r="H2074" s="2" t="str">
        <f t="shared" si="190"/>
        <v>Hold</v>
      </c>
    </row>
    <row r="2075" spans="1:8" ht="13.5" x14ac:dyDescent="0.25">
      <c r="A2075" s="3">
        <f>TITRES_STAT!B2078</f>
        <v>45023</v>
      </c>
      <c r="B2075" s="5">
        <f>TITRES_STAT!D2078</f>
        <v>18.559000000000001</v>
      </c>
      <c r="C2075" s="2">
        <f t="shared" si="192"/>
        <v>18.475866123779561</v>
      </c>
      <c r="D2075" s="2">
        <f t="shared" si="188"/>
        <v>18.512314226372563</v>
      </c>
      <c r="E2075" s="2">
        <f t="shared" si="187"/>
        <v>-3.6448102593002574E-2</v>
      </c>
      <c r="F2075" s="2">
        <f t="shared" si="191"/>
        <v>-2.9469710583838571E-2</v>
      </c>
      <c r="G2075" s="2">
        <f t="shared" si="189"/>
        <v>-6.9783920091640028E-3</v>
      </c>
      <c r="H2075" s="2" t="str">
        <f t="shared" si="190"/>
        <v>Hold</v>
      </c>
    </row>
    <row r="2076" spans="1:8" ht="13.5" x14ac:dyDescent="0.25">
      <c r="A2076" s="3">
        <f>TITRES_STAT!B2079</f>
        <v>45026</v>
      </c>
      <c r="B2076" s="5">
        <f>TITRES_STAT!D2079</f>
        <v>18.559000000000001</v>
      </c>
      <c r="C2076" s="2">
        <f t="shared" si="192"/>
        <v>18.474348258582705</v>
      </c>
      <c r="D2076" s="2">
        <f t="shared" si="188"/>
        <v>18.515772431826448</v>
      </c>
      <c r="E2076" s="2">
        <f t="shared" ref="E2076:E2139" si="193">C2076-D2076</f>
        <v>-4.1424173243743923E-2</v>
      </c>
      <c r="F2076" s="2">
        <f t="shared" si="191"/>
        <v>-3.1860603115819647E-2</v>
      </c>
      <c r="G2076" s="2">
        <f t="shared" si="189"/>
        <v>-9.5635701279242757E-3</v>
      </c>
      <c r="H2076" s="2" t="str">
        <f t="shared" si="190"/>
        <v>Hold</v>
      </c>
    </row>
    <row r="2077" spans="1:8" ht="13.5" x14ac:dyDescent="0.25">
      <c r="A2077" s="3">
        <f>TITRES_STAT!B2080</f>
        <v>45027</v>
      </c>
      <c r="B2077" s="5">
        <f>TITRES_STAT!D2080</f>
        <v>18.559000000000001</v>
      </c>
      <c r="C2077" s="2">
        <f t="shared" si="192"/>
        <v>18.473063911108444</v>
      </c>
      <c r="D2077" s="2">
        <f t="shared" ref="D2077:D2140" si="194">$D$4*B2077+(1-$D$4)*D2076</f>
        <v>18.518974473913378</v>
      </c>
      <c r="E2077" s="2">
        <f t="shared" si="193"/>
        <v>-4.591056280493433E-2</v>
      </c>
      <c r="F2077" s="2">
        <f t="shared" si="191"/>
        <v>-3.4670595053642582E-2</v>
      </c>
      <c r="G2077" s="2">
        <f t="shared" si="189"/>
        <v>-1.1239967751291748E-2</v>
      </c>
      <c r="H2077" s="2" t="str">
        <f t="shared" si="190"/>
        <v>Hold</v>
      </c>
    </row>
    <row r="2078" spans="1:8" ht="13.5" x14ac:dyDescent="0.25">
      <c r="A2078" s="3">
        <f>TITRES_STAT!B2081</f>
        <v>45028</v>
      </c>
      <c r="B2078" s="5">
        <f>TITRES_STAT!D2081</f>
        <v>18.559000000000001</v>
      </c>
      <c r="C2078" s="2">
        <f t="shared" si="192"/>
        <v>18.471977155553297</v>
      </c>
      <c r="D2078" s="2">
        <f t="shared" si="194"/>
        <v>18.521939327697574</v>
      </c>
      <c r="E2078" s="2">
        <f t="shared" si="193"/>
        <v>-4.9962172144276451E-2</v>
      </c>
      <c r="F2078" s="2">
        <f t="shared" si="191"/>
        <v>-3.7728910471769357E-2</v>
      </c>
      <c r="G2078" s="2">
        <f t="shared" si="189"/>
        <v>-1.2233261672507094E-2</v>
      </c>
      <c r="H2078" s="2" t="str">
        <f t="shared" si="190"/>
        <v>Hold</v>
      </c>
    </row>
    <row r="2079" spans="1:8" ht="13.5" x14ac:dyDescent="0.25">
      <c r="A2079" s="3">
        <f>TITRES_STAT!B2082</f>
        <v>45029</v>
      </c>
      <c r="B2079" s="5">
        <f>TITRES_STAT!D2082</f>
        <v>19.39</v>
      </c>
      <c r="C2079" s="2">
        <f t="shared" si="192"/>
        <v>18.471057593160481</v>
      </c>
      <c r="D2079" s="2">
        <f t="shared" si="194"/>
        <v>18.586240118238493</v>
      </c>
      <c r="E2079" s="2">
        <f t="shared" si="193"/>
        <v>-0.11518252507801208</v>
      </c>
      <c r="F2079" s="2">
        <f t="shared" si="191"/>
        <v>-5.3219633393017905E-2</v>
      </c>
      <c r="G2079" s="2">
        <f t="shared" si="189"/>
        <v>-6.1962891684994172E-2</v>
      </c>
      <c r="H2079" s="2" t="str">
        <f t="shared" si="190"/>
        <v>Hold</v>
      </c>
    </row>
    <row r="2080" spans="1:8" ht="13.5" x14ac:dyDescent="0.25">
      <c r="A2080" s="3">
        <f>TITRES_STAT!B2083</f>
        <v>45030</v>
      </c>
      <c r="B2080" s="5">
        <f>TITRES_STAT!D2083</f>
        <v>19.39</v>
      </c>
      <c r="C2080" s="2">
        <f t="shared" si="192"/>
        <v>18.470279501905022</v>
      </c>
      <c r="D2080" s="2">
        <f t="shared" si="194"/>
        <v>18.645777887257861</v>
      </c>
      <c r="E2080" s="2">
        <f t="shared" si="193"/>
        <v>-0.17549838535283868</v>
      </c>
      <c r="F2080" s="2">
        <f t="shared" si="191"/>
        <v>-7.7675383784982066E-2</v>
      </c>
      <c r="G2080" s="2">
        <f t="shared" si="189"/>
        <v>-9.7823001567856616E-2</v>
      </c>
      <c r="H2080" s="2" t="str">
        <f t="shared" si="190"/>
        <v>Hold</v>
      </c>
    </row>
    <row r="2081" spans="1:8" ht="13.5" x14ac:dyDescent="0.25">
      <c r="A2081" s="3">
        <f>TITRES_STAT!B2084</f>
        <v>45033</v>
      </c>
      <c r="B2081" s="5">
        <f>TITRES_STAT!D2084</f>
        <v>20.254000000000001</v>
      </c>
      <c r="C2081" s="2">
        <f t="shared" si="192"/>
        <v>18.469621116996557</v>
      </c>
      <c r="D2081" s="2">
        <f t="shared" si="194"/>
        <v>18.764905451164683</v>
      </c>
      <c r="E2081" s="2">
        <f t="shared" si="193"/>
        <v>-0.29528433416812661</v>
      </c>
      <c r="F2081" s="2">
        <f t="shared" si="191"/>
        <v>-0.12119717386161097</v>
      </c>
      <c r="G2081" s="2">
        <f t="shared" si="189"/>
        <v>-0.17408716030651564</v>
      </c>
      <c r="H2081" s="2" t="str">
        <f t="shared" si="190"/>
        <v>Hold</v>
      </c>
    </row>
    <row r="2082" spans="1:8" ht="13.5" x14ac:dyDescent="0.25">
      <c r="A2082" s="3">
        <f>TITRES_STAT!B2085</f>
        <v>45034</v>
      </c>
      <c r="B2082" s="5">
        <f>TITRES_STAT!D2085</f>
        <v>20.254000000000001</v>
      </c>
      <c r="C2082" s="2">
        <f t="shared" si="192"/>
        <v>18.469064022074008</v>
      </c>
      <c r="D2082" s="2">
        <f t="shared" si="194"/>
        <v>18.875208751078407</v>
      </c>
      <c r="E2082" s="2">
        <f t="shared" si="193"/>
        <v>-0.40614472900439935</v>
      </c>
      <c r="F2082" s="2">
        <f t="shared" si="191"/>
        <v>-0.17818668489016865</v>
      </c>
      <c r="G2082" s="2">
        <f t="shared" si="189"/>
        <v>-0.22795804411423071</v>
      </c>
      <c r="H2082" s="2" t="str">
        <f t="shared" si="190"/>
        <v>Hold</v>
      </c>
    </row>
    <row r="2083" spans="1:8" ht="13.5" x14ac:dyDescent="0.25">
      <c r="A2083" s="3">
        <f>TITRES_STAT!B2086</f>
        <v>45035</v>
      </c>
      <c r="B2083" s="5">
        <f>TITRES_STAT!D2086</f>
        <v>20.254000000000001</v>
      </c>
      <c r="C2083" s="2">
        <f t="shared" si="192"/>
        <v>18.46859263406262</v>
      </c>
      <c r="D2083" s="2">
        <f t="shared" si="194"/>
        <v>18.97734143618371</v>
      </c>
      <c r="E2083" s="2">
        <f t="shared" si="193"/>
        <v>-0.50874880212109019</v>
      </c>
      <c r="F2083" s="2">
        <f t="shared" si="191"/>
        <v>-0.24429910833635296</v>
      </c>
      <c r="G2083" s="2">
        <f t="shared" si="189"/>
        <v>-0.26444969378473726</v>
      </c>
      <c r="H2083" s="2" t="str">
        <f t="shared" si="190"/>
        <v>Hold</v>
      </c>
    </row>
    <row r="2084" spans="1:8" ht="13.5" x14ac:dyDescent="0.25">
      <c r="A2084" s="3">
        <f>TITRES_STAT!B2087</f>
        <v>45036</v>
      </c>
      <c r="B2084" s="5">
        <f>TITRES_STAT!D2087</f>
        <v>20.145</v>
      </c>
      <c r="C2084" s="2">
        <f t="shared" si="192"/>
        <v>18.468193767283754</v>
      </c>
      <c r="D2084" s="2">
        <f t="shared" si="194"/>
        <v>19.063834663133065</v>
      </c>
      <c r="E2084" s="2">
        <f t="shared" si="193"/>
        <v>-0.59564089584931068</v>
      </c>
      <c r="F2084" s="2">
        <f t="shared" si="191"/>
        <v>-0.31456746583894452</v>
      </c>
      <c r="G2084" s="2">
        <f t="shared" ref="G2084:G2147" si="195">E2084-F2084</f>
        <v>-0.28107343001036617</v>
      </c>
      <c r="H2084" s="2" t="str">
        <f t="shared" ref="H2084:H2147" si="196">IF(G2084&lt;0,"Hold","Sell")</f>
        <v>Hold</v>
      </c>
    </row>
    <row r="2085" spans="1:8" ht="13.5" x14ac:dyDescent="0.25">
      <c r="A2085" s="3">
        <f>TITRES_STAT!B2088</f>
        <v>45040</v>
      </c>
      <c r="B2085" s="5">
        <f>TITRES_STAT!D2088</f>
        <v>20.145</v>
      </c>
      <c r="C2085" s="2">
        <f t="shared" si="192"/>
        <v>18.482163956932407</v>
      </c>
      <c r="D2085" s="2">
        <f t="shared" si="194"/>
        <v>19.143920984382465</v>
      </c>
      <c r="E2085" s="2">
        <f t="shared" si="193"/>
        <v>-0.66175702745005793</v>
      </c>
      <c r="F2085" s="2">
        <f t="shared" ref="F2085:F2148" si="197">(E2085*(2/(10)))+((1-(2/10))*F2084)</f>
        <v>-0.3840053781611672</v>
      </c>
      <c r="G2085" s="2">
        <f t="shared" si="195"/>
        <v>-0.27775164928889073</v>
      </c>
      <c r="H2085" s="2" t="str">
        <f t="shared" si="196"/>
        <v>Hold</v>
      </c>
    </row>
    <row r="2086" spans="1:8" ht="13.5" x14ac:dyDescent="0.25">
      <c r="A2086" s="3">
        <f>TITRES_STAT!B2089</f>
        <v>45041</v>
      </c>
      <c r="B2086" s="5">
        <f>TITRES_STAT!D2089</f>
        <v>20.145</v>
      </c>
      <c r="C2086" s="2">
        <f t="shared" si="192"/>
        <v>18.493984886635115</v>
      </c>
      <c r="D2086" s="2">
        <f t="shared" si="194"/>
        <v>19.218074985539317</v>
      </c>
      <c r="E2086" s="2">
        <f t="shared" si="193"/>
        <v>-0.72409009890420251</v>
      </c>
      <c r="F2086" s="2">
        <f t="shared" si="197"/>
        <v>-0.45202232230977424</v>
      </c>
      <c r="G2086" s="2">
        <f t="shared" si="195"/>
        <v>-0.27206777659442827</v>
      </c>
      <c r="H2086" s="2" t="str">
        <f t="shared" si="196"/>
        <v>Hold</v>
      </c>
    </row>
    <row r="2087" spans="1:8" ht="13.5" x14ac:dyDescent="0.25">
      <c r="A2087" s="3">
        <f>TITRES_STAT!B2090</f>
        <v>45042</v>
      </c>
      <c r="B2087" s="5">
        <f>TITRES_STAT!D2090</f>
        <v>20.145</v>
      </c>
      <c r="C2087" s="2">
        <f t="shared" si="192"/>
        <v>18.503987211768173</v>
      </c>
      <c r="D2087" s="2">
        <f t="shared" si="194"/>
        <v>19.28673609772159</v>
      </c>
      <c r="E2087" s="2">
        <f t="shared" si="193"/>
        <v>-0.78274888595341707</v>
      </c>
      <c r="F2087" s="2">
        <f t="shared" si="197"/>
        <v>-0.51816763503850283</v>
      </c>
      <c r="G2087" s="2">
        <f t="shared" si="195"/>
        <v>-0.26458125091491425</v>
      </c>
      <c r="H2087" s="2" t="str">
        <f t="shared" si="196"/>
        <v>Hold</v>
      </c>
    </row>
    <row r="2088" spans="1:8" ht="13.5" x14ac:dyDescent="0.25">
      <c r="A2088" s="3">
        <f>TITRES_STAT!B2091</f>
        <v>45043</v>
      </c>
      <c r="B2088" s="5">
        <f>TITRES_STAT!D2091</f>
        <v>19.239000000000001</v>
      </c>
      <c r="C2088" s="2">
        <f t="shared" si="192"/>
        <v>18.512450717649994</v>
      </c>
      <c r="D2088" s="2">
        <f t="shared" si="194"/>
        <v>19.283200090482953</v>
      </c>
      <c r="E2088" s="2">
        <f t="shared" si="193"/>
        <v>-0.77074937283295952</v>
      </c>
      <c r="F2088" s="2">
        <f t="shared" si="197"/>
        <v>-0.56868398259739417</v>
      </c>
      <c r="G2088" s="2">
        <f t="shared" si="195"/>
        <v>-0.20206539023556536</v>
      </c>
      <c r="H2088" s="2" t="str">
        <f t="shared" si="196"/>
        <v>Hold</v>
      </c>
    </row>
    <row r="2089" spans="1:8" ht="13.5" x14ac:dyDescent="0.25">
      <c r="A2089" s="3">
        <f>TITRES_STAT!B2092</f>
        <v>45044</v>
      </c>
      <c r="B2089" s="5">
        <f>TITRES_STAT!D2092</f>
        <v>19.239000000000001</v>
      </c>
      <c r="C2089" s="2">
        <f t="shared" si="192"/>
        <v>18.647458299549996</v>
      </c>
      <c r="D2089" s="2">
        <f t="shared" si="194"/>
        <v>19.27992600970644</v>
      </c>
      <c r="E2089" s="2">
        <f t="shared" si="193"/>
        <v>-0.63246771015644399</v>
      </c>
      <c r="F2089" s="2">
        <f t="shared" si="197"/>
        <v>-0.58144072810920411</v>
      </c>
      <c r="G2089" s="2">
        <f t="shared" si="195"/>
        <v>-5.1026982047239877E-2</v>
      </c>
      <c r="H2089" s="2" t="str">
        <f t="shared" si="196"/>
        <v>Hold</v>
      </c>
    </row>
    <row r="2090" spans="1:8" ht="13.5" x14ac:dyDescent="0.25">
      <c r="A2090" s="3">
        <f>TITRES_STAT!B2093</f>
        <v>45048</v>
      </c>
      <c r="B2090" s="5">
        <f>TITRES_STAT!D2093</f>
        <v>19.222000000000001</v>
      </c>
      <c r="C2090" s="2">
        <f t="shared" si="192"/>
        <v>18.761695484234611</v>
      </c>
      <c r="D2090" s="2">
        <f t="shared" si="194"/>
        <v>19.275635194172629</v>
      </c>
      <c r="E2090" s="2">
        <f t="shared" si="193"/>
        <v>-0.5139397099380183</v>
      </c>
      <c r="F2090" s="2">
        <f t="shared" si="197"/>
        <v>-0.5679405244749669</v>
      </c>
      <c r="G2090" s="2">
        <f t="shared" si="195"/>
        <v>5.4000814536948605E-2</v>
      </c>
      <c r="H2090" s="2" t="str">
        <f t="shared" si="196"/>
        <v>Sell</v>
      </c>
    </row>
    <row r="2091" spans="1:8" ht="13.5" x14ac:dyDescent="0.25">
      <c r="A2091" s="3">
        <f>TITRES_STAT!B2094</f>
        <v>45049</v>
      </c>
      <c r="B2091" s="5">
        <f>TITRES_STAT!D2094</f>
        <v>19.222000000000001</v>
      </c>
      <c r="C2091" s="2">
        <f t="shared" si="192"/>
        <v>18.991280794352363</v>
      </c>
      <c r="D2091" s="2">
        <f t="shared" si="194"/>
        <v>19.271662216826506</v>
      </c>
      <c r="E2091" s="2">
        <f t="shared" si="193"/>
        <v>-0.28038142247414299</v>
      </c>
      <c r="F2091" s="2">
        <f t="shared" si="197"/>
        <v>-0.51042870407480212</v>
      </c>
      <c r="G2091" s="2">
        <f t="shared" si="195"/>
        <v>0.23004728160065913</v>
      </c>
      <c r="H2091" s="2" t="str">
        <f t="shared" si="196"/>
        <v>Sell</v>
      </c>
    </row>
    <row r="2092" spans="1:8" ht="13.5" x14ac:dyDescent="0.25">
      <c r="A2092" s="3">
        <f>TITRES_STAT!B2095</f>
        <v>45050</v>
      </c>
      <c r="B2092" s="5">
        <f>TITRES_STAT!D2095</f>
        <v>19.222000000000001</v>
      </c>
      <c r="C2092" s="2">
        <f t="shared" si="192"/>
        <v>19.185545287528921</v>
      </c>
      <c r="D2092" s="2">
        <f t="shared" si="194"/>
        <v>19.267983534098615</v>
      </c>
      <c r="E2092" s="2">
        <f t="shared" si="193"/>
        <v>-8.2438246569694229E-2</v>
      </c>
      <c r="F2092" s="2">
        <f t="shared" si="197"/>
        <v>-0.42483061257378057</v>
      </c>
      <c r="G2092" s="2">
        <f t="shared" si="195"/>
        <v>0.34239236600408635</v>
      </c>
      <c r="H2092" s="2" t="str">
        <f t="shared" si="196"/>
        <v>Sell</v>
      </c>
    </row>
    <row r="2093" spans="1:8" ht="13.5" x14ac:dyDescent="0.25">
      <c r="A2093" s="3">
        <f>TITRES_STAT!B2096</f>
        <v>45051</v>
      </c>
      <c r="B2093" s="5">
        <f>TITRES_STAT!D2096</f>
        <v>18.661999999999999</v>
      </c>
      <c r="C2093" s="2">
        <f t="shared" si="192"/>
        <v>19.349922935601395</v>
      </c>
      <c r="D2093" s="2">
        <f t="shared" si="194"/>
        <v>19.223095864906124</v>
      </c>
      <c r="E2093" s="2">
        <f t="shared" si="193"/>
        <v>0.12682707069527055</v>
      </c>
      <c r="F2093" s="2">
        <f t="shared" si="197"/>
        <v>-0.31449907591997034</v>
      </c>
      <c r="G2093" s="2">
        <f t="shared" si="195"/>
        <v>0.44132614661524089</v>
      </c>
      <c r="H2093" s="2" t="str">
        <f t="shared" si="196"/>
        <v>Sell</v>
      </c>
    </row>
    <row r="2094" spans="1:8" ht="13.5" x14ac:dyDescent="0.25">
      <c r="A2094" s="3">
        <f>TITRES_STAT!B2097</f>
        <v>45054</v>
      </c>
      <c r="B2094" s="5">
        <f>TITRES_STAT!D2097</f>
        <v>18.68</v>
      </c>
      <c r="C2094" s="2">
        <f t="shared" si="192"/>
        <v>19.472242483970408</v>
      </c>
      <c r="D2094" s="2">
        <f t="shared" si="194"/>
        <v>19.182866541579742</v>
      </c>
      <c r="E2094" s="2">
        <f t="shared" si="193"/>
        <v>0.28937594239066655</v>
      </c>
      <c r="F2094" s="2">
        <f t="shared" si="197"/>
        <v>-0.19372407225784297</v>
      </c>
      <c r="G2094" s="2">
        <f t="shared" si="195"/>
        <v>0.48310001464850949</v>
      </c>
      <c r="H2094" s="2" t="str">
        <f t="shared" si="196"/>
        <v>Sell</v>
      </c>
    </row>
    <row r="2095" spans="1:8" ht="13.5" x14ac:dyDescent="0.25">
      <c r="A2095" s="3">
        <f>TITRES_STAT!B2098</f>
        <v>45055</v>
      </c>
      <c r="B2095" s="5">
        <f>TITRES_STAT!D2098</f>
        <v>18.68</v>
      </c>
      <c r="C2095" s="2">
        <f t="shared" si="192"/>
        <v>19.575743640282653</v>
      </c>
      <c r="D2095" s="2">
        <f t="shared" si="194"/>
        <v>19.145617168129387</v>
      </c>
      <c r="E2095" s="2">
        <f t="shared" si="193"/>
        <v>0.43012647215326538</v>
      </c>
      <c r="F2095" s="2">
        <f t="shared" si="197"/>
        <v>-6.8953963375621305E-2</v>
      </c>
      <c r="G2095" s="2">
        <f t="shared" si="195"/>
        <v>0.4990804355288867</v>
      </c>
      <c r="H2095" s="2" t="str">
        <f t="shared" si="196"/>
        <v>Sell</v>
      </c>
    </row>
    <row r="2096" spans="1:8" ht="13.5" x14ac:dyDescent="0.25">
      <c r="A2096" s="3">
        <f>TITRES_STAT!B2099</f>
        <v>45056</v>
      </c>
      <c r="B2096" s="5">
        <f>TITRES_STAT!D2099</f>
        <v>18.661999999999999</v>
      </c>
      <c r="C2096" s="2">
        <f t="shared" si="192"/>
        <v>19.663321541777627</v>
      </c>
      <c r="D2096" s="2">
        <f t="shared" si="194"/>
        <v>19.109793674193877</v>
      </c>
      <c r="E2096" s="2">
        <f t="shared" si="193"/>
        <v>0.55352786758374961</v>
      </c>
      <c r="F2096" s="2">
        <f t="shared" si="197"/>
        <v>5.5542402816252875E-2</v>
      </c>
      <c r="G2096" s="2">
        <f t="shared" si="195"/>
        <v>0.49798546476749672</v>
      </c>
      <c r="H2096" s="2" t="str">
        <f t="shared" si="196"/>
        <v>Sell</v>
      </c>
    </row>
    <row r="2097" spans="1:8" ht="13.5" x14ac:dyDescent="0.25">
      <c r="A2097" s="3">
        <f>TITRES_STAT!B2100</f>
        <v>45057</v>
      </c>
      <c r="B2097" s="5">
        <f>TITRES_STAT!D2100</f>
        <v>18.661999999999999</v>
      </c>
      <c r="C2097" s="2">
        <f t="shared" si="192"/>
        <v>19.737425919965684</v>
      </c>
      <c r="D2097" s="2">
        <f t="shared" si="194"/>
        <v>19.076623772401739</v>
      </c>
      <c r="E2097" s="2">
        <f t="shared" si="193"/>
        <v>0.6608021475639454</v>
      </c>
      <c r="F2097" s="2">
        <f t="shared" si="197"/>
        <v>0.17659435176579139</v>
      </c>
      <c r="G2097" s="2">
        <f t="shared" si="195"/>
        <v>0.48420779579815398</v>
      </c>
      <c r="H2097" s="2" t="str">
        <f t="shared" si="196"/>
        <v>Sell</v>
      </c>
    </row>
    <row r="2098" spans="1:8" ht="13.5" x14ac:dyDescent="0.25">
      <c r="A2098" s="3">
        <f>TITRES_STAT!B2101</f>
        <v>45058</v>
      </c>
      <c r="B2098" s="5">
        <f>TITRES_STAT!D2101</f>
        <v>18.661999999999999</v>
      </c>
      <c r="C2098" s="2">
        <f t="shared" si="192"/>
        <v>19.660745009201733</v>
      </c>
      <c r="D2098" s="2">
        <f t="shared" si="194"/>
        <v>19.045910900371982</v>
      </c>
      <c r="E2098" s="2">
        <f t="shared" si="193"/>
        <v>0.61483410882975065</v>
      </c>
      <c r="F2098" s="2">
        <f t="shared" si="197"/>
        <v>0.26424230317858322</v>
      </c>
      <c r="G2098" s="2">
        <f t="shared" si="195"/>
        <v>0.35059180565116743</v>
      </c>
      <c r="H2098" s="2" t="str">
        <f t="shared" si="196"/>
        <v>Sell</v>
      </c>
    </row>
    <row r="2099" spans="1:8" ht="13.5" x14ac:dyDescent="0.25">
      <c r="A2099" s="3">
        <f>TITRES_STAT!B2102</f>
        <v>45061</v>
      </c>
      <c r="B2099" s="5">
        <f>TITRES_STAT!D2102</f>
        <v>18.661999999999999</v>
      </c>
      <c r="C2099" s="2">
        <f t="shared" si="192"/>
        <v>19.595861161632236</v>
      </c>
      <c r="D2099" s="2">
        <f t="shared" si="194"/>
        <v>19.017473055899984</v>
      </c>
      <c r="E2099" s="2">
        <f t="shared" si="193"/>
        <v>0.57838810573225174</v>
      </c>
      <c r="F2099" s="2">
        <f t="shared" si="197"/>
        <v>0.32707146368931694</v>
      </c>
      <c r="G2099" s="2">
        <f t="shared" si="195"/>
        <v>0.2513166420429348</v>
      </c>
      <c r="H2099" s="2" t="str">
        <f t="shared" si="196"/>
        <v>Sell</v>
      </c>
    </row>
    <row r="2100" spans="1:8" ht="13.5" x14ac:dyDescent="0.25">
      <c r="A2100" s="3">
        <f>TITRES_STAT!B2103</f>
        <v>45062</v>
      </c>
      <c r="B2100" s="5">
        <f>TITRES_STAT!D2103</f>
        <v>18.201000000000001</v>
      </c>
      <c r="C2100" s="2">
        <f t="shared" si="192"/>
        <v>19.538344059842661</v>
      </c>
      <c r="D2100" s="2">
        <f t="shared" si="194"/>
        <v>18.956993570277763</v>
      </c>
      <c r="E2100" s="2">
        <f t="shared" si="193"/>
        <v>0.58135048956489754</v>
      </c>
      <c r="F2100" s="2">
        <f t="shared" si="197"/>
        <v>0.37792726886443306</v>
      </c>
      <c r="G2100" s="2">
        <f t="shared" si="195"/>
        <v>0.20342322070046448</v>
      </c>
      <c r="H2100" s="2" t="str">
        <f t="shared" si="196"/>
        <v>Sell</v>
      </c>
    </row>
    <row r="2101" spans="1:8" ht="13.5" x14ac:dyDescent="0.25">
      <c r="A2101" s="3">
        <f>TITRES_STAT!B2104</f>
        <v>45063</v>
      </c>
      <c r="B2101" s="5">
        <f>TITRES_STAT!D2104</f>
        <v>18.201000000000001</v>
      </c>
      <c r="C2101" s="2">
        <f t="shared" si="192"/>
        <v>19.489675742943788</v>
      </c>
      <c r="D2101" s="2">
        <f t="shared" si="194"/>
        <v>18.900994046553485</v>
      </c>
      <c r="E2101" s="2">
        <f t="shared" si="193"/>
        <v>0.58868169639030299</v>
      </c>
      <c r="F2101" s="2">
        <f t="shared" si="197"/>
        <v>0.42007815436960705</v>
      </c>
      <c r="G2101" s="2">
        <f t="shared" si="195"/>
        <v>0.16860354202069594</v>
      </c>
      <c r="H2101" s="2" t="str">
        <f t="shared" si="196"/>
        <v>Sell</v>
      </c>
    </row>
    <row r="2102" spans="1:8" ht="13.5" x14ac:dyDescent="0.25">
      <c r="A2102" s="3">
        <f>TITRES_STAT!B2105</f>
        <v>45064</v>
      </c>
      <c r="B2102" s="5">
        <f>TITRES_STAT!D2105</f>
        <v>18.201000000000001</v>
      </c>
      <c r="C2102" s="2">
        <f t="shared" si="192"/>
        <v>19.448494859413973</v>
      </c>
      <c r="D2102" s="2">
        <f t="shared" si="194"/>
        <v>18.849142635697671</v>
      </c>
      <c r="E2102" s="2">
        <f t="shared" si="193"/>
        <v>0.59935222371630203</v>
      </c>
      <c r="F2102" s="2">
        <f t="shared" si="197"/>
        <v>0.45593296823894608</v>
      </c>
      <c r="G2102" s="2">
        <f t="shared" si="195"/>
        <v>0.14341925547735596</v>
      </c>
      <c r="H2102" s="2" t="str">
        <f t="shared" si="196"/>
        <v>Sell</v>
      </c>
    </row>
    <row r="2103" spans="1:8" ht="13.5" x14ac:dyDescent="0.25">
      <c r="A2103" s="3">
        <f>TITRES_STAT!B2106</f>
        <v>45065</v>
      </c>
      <c r="B2103" s="5">
        <f>TITRES_STAT!D2106</f>
        <v>18.201000000000001</v>
      </c>
      <c r="C2103" s="2">
        <f t="shared" si="192"/>
        <v>19.327495650273363</v>
      </c>
      <c r="D2103" s="2">
        <f t="shared" si="194"/>
        <v>18.801132070090436</v>
      </c>
      <c r="E2103" s="2">
        <f t="shared" si="193"/>
        <v>0.52636358018292739</v>
      </c>
      <c r="F2103" s="2">
        <f t="shared" si="197"/>
        <v>0.47001909062774239</v>
      </c>
      <c r="G2103" s="2">
        <f t="shared" si="195"/>
        <v>5.6344489555185007E-2</v>
      </c>
      <c r="H2103" s="2" t="str">
        <f t="shared" si="196"/>
        <v>Sell</v>
      </c>
    </row>
    <row r="2104" spans="1:8" ht="13.5" x14ac:dyDescent="0.25">
      <c r="A2104" s="3">
        <f>TITRES_STAT!B2107</f>
        <v>45068</v>
      </c>
      <c r="B2104" s="5">
        <f>TITRES_STAT!D2107</f>
        <v>18.201000000000001</v>
      </c>
      <c r="C2104" s="2">
        <f t="shared" si="192"/>
        <v>19.227880934846695</v>
      </c>
      <c r="D2104" s="2">
        <f t="shared" si="194"/>
        <v>18.756677842676329</v>
      </c>
      <c r="E2104" s="2">
        <f t="shared" si="193"/>
        <v>0.47120309217036649</v>
      </c>
      <c r="F2104" s="2">
        <f t="shared" si="197"/>
        <v>0.47025589093626718</v>
      </c>
      <c r="G2104" s="2">
        <f t="shared" si="195"/>
        <v>9.4720123409930412E-4</v>
      </c>
      <c r="H2104" s="2" t="str">
        <f t="shared" si="196"/>
        <v>Sell</v>
      </c>
    </row>
    <row r="2105" spans="1:8" ht="13.5" x14ac:dyDescent="0.25">
      <c r="A2105" s="3">
        <f>TITRES_STAT!B2108</f>
        <v>45069</v>
      </c>
      <c r="B2105" s="5">
        <f>TITRES_STAT!D2108</f>
        <v>18.201000000000001</v>
      </c>
      <c r="C2105" s="2">
        <f t="shared" si="192"/>
        <v>19.143591560254897</v>
      </c>
      <c r="D2105" s="2">
        <f t="shared" si="194"/>
        <v>18.715516520996601</v>
      </c>
      <c r="E2105" s="2">
        <f t="shared" si="193"/>
        <v>0.42807503925829593</v>
      </c>
      <c r="F2105" s="2">
        <f t="shared" si="197"/>
        <v>0.461819720600673</v>
      </c>
      <c r="G2105" s="2">
        <f t="shared" si="195"/>
        <v>-3.374468134237707E-2</v>
      </c>
      <c r="H2105" s="2" t="str">
        <f t="shared" si="196"/>
        <v>Hold</v>
      </c>
    </row>
    <row r="2106" spans="1:8" ht="13.5" x14ac:dyDescent="0.25">
      <c r="A2106" s="3">
        <f>TITRES_STAT!B2109</f>
        <v>45070</v>
      </c>
      <c r="B2106" s="5">
        <f>TITRES_STAT!D2109</f>
        <v>18.201000000000001</v>
      </c>
      <c r="C2106" s="2">
        <f t="shared" si="192"/>
        <v>19.069500550984912</v>
      </c>
      <c r="D2106" s="2">
        <f t="shared" si="194"/>
        <v>18.677404186107964</v>
      </c>
      <c r="E2106" s="2">
        <f t="shared" si="193"/>
        <v>0.39209636487694866</v>
      </c>
      <c r="F2106" s="2">
        <f t="shared" si="197"/>
        <v>0.44787504945592815</v>
      </c>
      <c r="G2106" s="2">
        <f t="shared" si="195"/>
        <v>-5.5778684578979498E-2</v>
      </c>
      <c r="H2106" s="2" t="str">
        <f t="shared" si="196"/>
        <v>Hold</v>
      </c>
    </row>
    <row r="2107" spans="1:8" ht="13.5" x14ac:dyDescent="0.25">
      <c r="A2107" s="3">
        <f>TITRES_STAT!B2110</f>
        <v>45071</v>
      </c>
      <c r="B2107" s="5">
        <f>TITRES_STAT!D2110</f>
        <v>18.201000000000001</v>
      </c>
      <c r="C2107" s="2">
        <f t="shared" si="192"/>
        <v>19.006808158525697</v>
      </c>
      <c r="D2107" s="2">
        <f t="shared" si="194"/>
        <v>18.642114987137003</v>
      </c>
      <c r="E2107" s="2">
        <f t="shared" si="193"/>
        <v>0.36469317138869428</v>
      </c>
      <c r="F2107" s="2">
        <f t="shared" si="197"/>
        <v>0.43123867384248138</v>
      </c>
      <c r="G2107" s="2">
        <f t="shared" si="195"/>
        <v>-6.6545502453787098E-2</v>
      </c>
      <c r="H2107" s="2" t="str">
        <f t="shared" si="196"/>
        <v>Hold</v>
      </c>
    </row>
    <row r="2108" spans="1:8" ht="13.5" x14ac:dyDescent="0.25">
      <c r="A2108" s="3">
        <f>TITRES_STAT!B2111</f>
        <v>45072</v>
      </c>
      <c r="B2108" s="5">
        <f>TITRES_STAT!D2111</f>
        <v>18.645</v>
      </c>
      <c r="C2108" s="2">
        <f t="shared" si="192"/>
        <v>18.953760749521745</v>
      </c>
      <c r="D2108" s="2">
        <f t="shared" si="194"/>
        <v>18.642328691793519</v>
      </c>
      <c r="E2108" s="2">
        <f t="shared" si="193"/>
        <v>0.31143205772822569</v>
      </c>
      <c r="F2108" s="2">
        <f t="shared" si="197"/>
        <v>0.40727735061963027</v>
      </c>
      <c r="G2108" s="2">
        <f t="shared" si="195"/>
        <v>-9.5845292891404588E-2</v>
      </c>
      <c r="H2108" s="2" t="str">
        <f t="shared" si="196"/>
        <v>Hold</v>
      </c>
    </row>
    <row r="2109" spans="1:8" ht="13.5" x14ac:dyDescent="0.25">
      <c r="A2109" s="3">
        <f>TITRES_STAT!B2112</f>
        <v>45075</v>
      </c>
      <c r="B2109" s="5">
        <f>TITRES_STAT!D2112</f>
        <v>18.645</v>
      </c>
      <c r="C2109" s="2">
        <f t="shared" si="192"/>
        <v>18.908874480364553</v>
      </c>
      <c r="D2109" s="2">
        <f t="shared" si="194"/>
        <v>18.642526566475482</v>
      </c>
      <c r="E2109" s="2">
        <f t="shared" si="193"/>
        <v>0.26634791388907075</v>
      </c>
      <c r="F2109" s="2">
        <f t="shared" si="197"/>
        <v>0.37909146327351839</v>
      </c>
      <c r="G2109" s="2">
        <f t="shared" si="195"/>
        <v>-0.11274354938444764</v>
      </c>
      <c r="H2109" s="2" t="str">
        <f t="shared" si="196"/>
        <v>Hold</v>
      </c>
    </row>
    <row r="2110" spans="1:8" ht="13.5" x14ac:dyDescent="0.25">
      <c r="A2110" s="3">
        <f>TITRES_STAT!B2113</f>
        <v>45076</v>
      </c>
      <c r="B2110" s="5">
        <f>TITRES_STAT!D2113</f>
        <v>19.478999999999999</v>
      </c>
      <c r="C2110" s="2">
        <f t="shared" si="192"/>
        <v>18.799970714154622</v>
      </c>
      <c r="D2110" s="2">
        <f t="shared" si="194"/>
        <v>18.704487561551371</v>
      </c>
      <c r="E2110" s="2">
        <f t="shared" si="193"/>
        <v>9.5483152603250687E-2</v>
      </c>
      <c r="F2110" s="2">
        <f t="shared" si="197"/>
        <v>0.3223698011394649</v>
      </c>
      <c r="G2110" s="2">
        <f t="shared" si="195"/>
        <v>-0.22688664853621421</v>
      </c>
      <c r="H2110" s="2" t="str">
        <f t="shared" si="196"/>
        <v>Hold</v>
      </c>
    </row>
    <row r="2111" spans="1:8" ht="13.5" x14ac:dyDescent="0.25">
      <c r="A2111" s="3">
        <f>TITRES_STAT!B2114</f>
        <v>45077</v>
      </c>
      <c r="B2111" s="5">
        <f>TITRES_STAT!D2114</f>
        <v>19.478999999999999</v>
      </c>
      <c r="C2111" s="2">
        <f t="shared" si="192"/>
        <v>18.707821373515451</v>
      </c>
      <c r="D2111" s="2">
        <f t="shared" si="194"/>
        <v>18.761858853288306</v>
      </c>
      <c r="E2111" s="2">
        <f t="shared" si="193"/>
        <v>-5.4037479772855335E-2</v>
      </c>
      <c r="F2111" s="2">
        <f t="shared" si="197"/>
        <v>0.24708834495700085</v>
      </c>
      <c r="G2111" s="2">
        <f t="shared" si="195"/>
        <v>-0.30112582472985616</v>
      </c>
      <c r="H2111" s="2" t="str">
        <f t="shared" si="196"/>
        <v>Hold</v>
      </c>
    </row>
    <row r="2112" spans="1:8" ht="13.5" x14ac:dyDescent="0.25">
      <c r="A2112" s="3">
        <f>TITRES_STAT!B2115</f>
        <v>45078</v>
      </c>
      <c r="B2112" s="5">
        <f>TITRES_STAT!D2115</f>
        <v>19.478999999999999</v>
      </c>
      <c r="C2112" s="2">
        <f t="shared" si="192"/>
        <v>18.629848854513074</v>
      </c>
      <c r="D2112" s="2">
        <f t="shared" si="194"/>
        <v>18.814980419711393</v>
      </c>
      <c r="E2112" s="2">
        <f t="shared" si="193"/>
        <v>-0.18513156519831853</v>
      </c>
      <c r="F2112" s="2">
        <f t="shared" si="197"/>
        <v>0.16064436292593698</v>
      </c>
      <c r="G2112" s="2">
        <f t="shared" si="195"/>
        <v>-0.3457759281242555</v>
      </c>
      <c r="H2112" s="2" t="str">
        <f t="shared" si="196"/>
        <v>Hold</v>
      </c>
    </row>
    <row r="2113" spans="1:8" ht="13.5" x14ac:dyDescent="0.25">
      <c r="A2113" s="3">
        <f>TITRES_STAT!B2116</f>
        <v>45079</v>
      </c>
      <c r="B2113" s="5">
        <f>TITRES_STAT!D2116</f>
        <v>19.478999999999999</v>
      </c>
      <c r="C2113" s="2">
        <f t="shared" si="192"/>
        <v>18.56387210766491</v>
      </c>
      <c r="D2113" s="2">
        <f t="shared" si="194"/>
        <v>18.864167055288327</v>
      </c>
      <c r="E2113" s="2">
        <f t="shared" si="193"/>
        <v>-0.30029494762341713</v>
      </c>
      <c r="F2113" s="2">
        <f t="shared" si="197"/>
        <v>6.8456500816066149E-2</v>
      </c>
      <c r="G2113" s="2">
        <f t="shared" si="195"/>
        <v>-0.36875144843948326</v>
      </c>
      <c r="H2113" s="2" t="str">
        <f t="shared" si="196"/>
        <v>Hold</v>
      </c>
    </row>
    <row r="2114" spans="1:8" ht="13.5" x14ac:dyDescent="0.25">
      <c r="A2114" s="3">
        <f>TITRES_STAT!B2117</f>
        <v>45082</v>
      </c>
      <c r="B2114" s="5">
        <f>TITRES_STAT!D2117</f>
        <v>19.478999999999999</v>
      </c>
      <c r="C2114" s="2">
        <f t="shared" si="192"/>
        <v>18.508045629562616</v>
      </c>
      <c r="D2114" s="2">
        <f t="shared" si="194"/>
        <v>18.909710236378078</v>
      </c>
      <c r="E2114" s="2">
        <f t="shared" si="193"/>
        <v>-0.40166460681546212</v>
      </c>
      <c r="F2114" s="2">
        <f t="shared" si="197"/>
        <v>-2.5567720710239508E-2</v>
      </c>
      <c r="G2114" s="2">
        <f t="shared" si="195"/>
        <v>-0.37609688610522263</v>
      </c>
      <c r="H2114" s="2" t="str">
        <f t="shared" si="196"/>
        <v>Hold</v>
      </c>
    </row>
    <row r="2115" spans="1:8" ht="13.5" x14ac:dyDescent="0.25">
      <c r="A2115" s="3">
        <f>TITRES_STAT!B2118</f>
        <v>45083</v>
      </c>
      <c r="B2115" s="5">
        <f>TITRES_STAT!D2118</f>
        <v>19.478999999999999</v>
      </c>
      <c r="C2115" s="2">
        <f t="shared" si="192"/>
        <v>18.460807840399138</v>
      </c>
      <c r="D2115" s="2">
        <f t="shared" si="194"/>
        <v>18.951879848498219</v>
      </c>
      <c r="E2115" s="2">
        <f t="shared" si="193"/>
        <v>-0.49107200809908136</v>
      </c>
      <c r="F2115" s="2">
        <f t="shared" si="197"/>
        <v>-0.11866857818800788</v>
      </c>
      <c r="G2115" s="2">
        <f t="shared" si="195"/>
        <v>-0.37240342991107345</v>
      </c>
      <c r="H2115" s="2" t="str">
        <f t="shared" si="196"/>
        <v>Hold</v>
      </c>
    </row>
    <row r="2116" spans="1:8" ht="13.5" x14ac:dyDescent="0.25">
      <c r="A2116" s="3">
        <f>TITRES_STAT!B2119</f>
        <v>45084</v>
      </c>
      <c r="B2116" s="5">
        <f>TITRES_STAT!D2119</f>
        <v>19.478999999999999</v>
      </c>
      <c r="C2116" s="2">
        <f t="shared" si="192"/>
        <v>18.420837403414655</v>
      </c>
      <c r="D2116" s="2">
        <f t="shared" si="194"/>
        <v>18.9909257856465</v>
      </c>
      <c r="E2116" s="2">
        <f t="shared" si="193"/>
        <v>-0.57008838223184455</v>
      </c>
      <c r="F2116" s="2">
        <f t="shared" si="197"/>
        <v>-0.20895253899677524</v>
      </c>
      <c r="G2116" s="2">
        <f t="shared" si="195"/>
        <v>-0.36113584323506931</v>
      </c>
      <c r="H2116" s="2" t="str">
        <f t="shared" si="196"/>
        <v>Hold</v>
      </c>
    </row>
    <row r="2117" spans="1:8" ht="13.5" x14ac:dyDescent="0.25">
      <c r="A2117" s="3">
        <f>TITRES_STAT!B2120</f>
        <v>45085</v>
      </c>
      <c r="B2117" s="5">
        <f>TITRES_STAT!D2120</f>
        <v>19.478999999999999</v>
      </c>
      <c r="C2117" s="2">
        <f t="shared" si="192"/>
        <v>18.387016264427785</v>
      </c>
      <c r="D2117" s="2">
        <f t="shared" si="194"/>
        <v>19.027079431154167</v>
      </c>
      <c r="E2117" s="2">
        <f t="shared" si="193"/>
        <v>-0.64006316672638164</v>
      </c>
      <c r="F2117" s="2">
        <f t="shared" si="197"/>
        <v>-0.29517466454269653</v>
      </c>
      <c r="G2117" s="2">
        <f t="shared" si="195"/>
        <v>-0.34488850218368511</v>
      </c>
      <c r="H2117" s="2" t="str">
        <f t="shared" si="196"/>
        <v>Hold</v>
      </c>
    </row>
    <row r="2118" spans="1:8" ht="13.5" x14ac:dyDescent="0.25">
      <c r="A2118" s="3">
        <f>TITRES_STAT!B2121</f>
        <v>45086</v>
      </c>
      <c r="B2118" s="5">
        <f>TITRES_STAT!D2121</f>
        <v>19.478999999999999</v>
      </c>
      <c r="C2118" s="2">
        <f t="shared" si="192"/>
        <v>18.426706069900433</v>
      </c>
      <c r="D2118" s="2">
        <f t="shared" si="194"/>
        <v>19.060555028846451</v>
      </c>
      <c r="E2118" s="2">
        <f t="shared" si="193"/>
        <v>-0.63384895894601812</v>
      </c>
      <c r="F2118" s="2">
        <f t="shared" si="197"/>
        <v>-0.36290952342336091</v>
      </c>
      <c r="G2118" s="2">
        <f t="shared" si="195"/>
        <v>-0.2709394355226572</v>
      </c>
      <c r="H2118" s="2" t="str">
        <f t="shared" si="196"/>
        <v>Hold</v>
      </c>
    </row>
    <row r="2119" spans="1:8" ht="13.5" x14ac:dyDescent="0.25">
      <c r="A2119" s="3">
        <f>TITRES_STAT!B2122</f>
        <v>45089</v>
      </c>
      <c r="B2119" s="5">
        <f>TITRES_STAT!D2122</f>
        <v>19.478999999999999</v>
      </c>
      <c r="C2119" s="2">
        <f t="shared" si="192"/>
        <v>18.460289751454212</v>
      </c>
      <c r="D2119" s="2">
        <f t="shared" si="194"/>
        <v>19.0915509526356</v>
      </c>
      <c r="E2119" s="2">
        <f t="shared" si="193"/>
        <v>-0.63126120118138829</v>
      </c>
      <c r="F2119" s="2">
        <f t="shared" si="197"/>
        <v>-0.41657985897496641</v>
      </c>
      <c r="G2119" s="2">
        <f t="shared" si="195"/>
        <v>-0.21468134220642188</v>
      </c>
      <c r="H2119" s="2" t="str">
        <f t="shared" si="196"/>
        <v>Hold</v>
      </c>
    </row>
    <row r="2120" spans="1:8" ht="13.5" x14ac:dyDescent="0.25">
      <c r="A2120" s="3">
        <f>TITRES_STAT!B2123</f>
        <v>45090</v>
      </c>
      <c r="B2120" s="5">
        <f>TITRES_STAT!D2123</f>
        <v>19.478999999999999</v>
      </c>
      <c r="C2120" s="2">
        <f t="shared" si="192"/>
        <v>18.617014405076642</v>
      </c>
      <c r="D2120" s="2">
        <f t="shared" si="194"/>
        <v>19.12025088207</v>
      </c>
      <c r="E2120" s="2">
        <f t="shared" si="193"/>
        <v>-0.50323647699335794</v>
      </c>
      <c r="F2120" s="2">
        <f t="shared" si="197"/>
        <v>-0.43391118257864469</v>
      </c>
      <c r="G2120" s="2">
        <f t="shared" si="195"/>
        <v>-6.9325294414713245E-2</v>
      </c>
      <c r="H2120" s="2" t="str">
        <f t="shared" si="196"/>
        <v>Hold</v>
      </c>
    </row>
    <row r="2121" spans="1:8" ht="13.5" x14ac:dyDescent="0.25">
      <c r="A2121" s="3">
        <f>TITRES_STAT!B2124</f>
        <v>45091</v>
      </c>
      <c r="B2121" s="5">
        <f>TITRES_STAT!D2124</f>
        <v>19.478999999999999</v>
      </c>
      <c r="C2121" s="2">
        <f t="shared" si="192"/>
        <v>18.749627573526389</v>
      </c>
      <c r="D2121" s="2">
        <f t="shared" si="194"/>
        <v>19.146824890805554</v>
      </c>
      <c r="E2121" s="2">
        <f t="shared" si="193"/>
        <v>-0.39719731727916496</v>
      </c>
      <c r="F2121" s="2">
        <f t="shared" si="197"/>
        <v>-0.42656840951874875</v>
      </c>
      <c r="G2121" s="2">
        <f t="shared" si="195"/>
        <v>2.9371092239583785E-2</v>
      </c>
      <c r="H2121" s="2" t="str">
        <f t="shared" si="196"/>
        <v>Sell</v>
      </c>
    </row>
    <row r="2122" spans="1:8" ht="13.5" x14ac:dyDescent="0.25">
      <c r="A2122" s="3">
        <f>TITRES_STAT!B2125</f>
        <v>45092</v>
      </c>
      <c r="B2122" s="5">
        <f>TITRES_STAT!D2125</f>
        <v>19.478999999999999</v>
      </c>
      <c r="C2122" s="2">
        <f t="shared" si="192"/>
        <v>18.861838716060792</v>
      </c>
      <c r="D2122" s="2">
        <f t="shared" si="194"/>
        <v>19.171430454449585</v>
      </c>
      <c r="E2122" s="2">
        <f t="shared" si="193"/>
        <v>-0.30959173838879295</v>
      </c>
      <c r="F2122" s="2">
        <f t="shared" si="197"/>
        <v>-0.40317307529275764</v>
      </c>
      <c r="G2122" s="2">
        <f t="shared" si="195"/>
        <v>9.3581336903964696E-2</v>
      </c>
      <c r="H2122" s="2" t="str">
        <f t="shared" si="196"/>
        <v>Sell</v>
      </c>
    </row>
    <row r="2123" spans="1:8" ht="13.5" x14ac:dyDescent="0.25">
      <c r="A2123" s="3">
        <f>TITRES_STAT!B2126</f>
        <v>45093</v>
      </c>
      <c r="B2123" s="5">
        <f>TITRES_STAT!D2126</f>
        <v>19.478999999999999</v>
      </c>
      <c r="C2123" s="2">
        <f t="shared" si="192"/>
        <v>18.956786605897594</v>
      </c>
      <c r="D2123" s="2">
        <f t="shared" si="194"/>
        <v>19.194213383749613</v>
      </c>
      <c r="E2123" s="2">
        <f t="shared" si="193"/>
        <v>-0.23742677785201849</v>
      </c>
      <c r="F2123" s="2">
        <f t="shared" si="197"/>
        <v>-0.37002381580460986</v>
      </c>
      <c r="G2123" s="2">
        <f t="shared" si="195"/>
        <v>0.13259703795259137</v>
      </c>
      <c r="H2123" s="2" t="str">
        <f t="shared" si="196"/>
        <v>Sell</v>
      </c>
    </row>
    <row r="2124" spans="1:8" ht="13.5" x14ac:dyDescent="0.25">
      <c r="A2124" s="3">
        <f>TITRES_STAT!B2127</f>
        <v>45096</v>
      </c>
      <c r="B2124" s="5">
        <f>TITRES_STAT!D2127</f>
        <v>19.533000000000001</v>
      </c>
      <c r="C2124" s="2">
        <f t="shared" si="192"/>
        <v>19.037127128067198</v>
      </c>
      <c r="D2124" s="2">
        <f t="shared" si="194"/>
        <v>19.219308688657048</v>
      </c>
      <c r="E2124" s="2">
        <f t="shared" si="193"/>
        <v>-0.18218156058985002</v>
      </c>
      <c r="F2124" s="2">
        <f t="shared" si="197"/>
        <v>-0.33245536476165788</v>
      </c>
      <c r="G2124" s="2">
        <f t="shared" si="195"/>
        <v>0.15027380417180786</v>
      </c>
      <c r="H2124" s="2" t="str">
        <f t="shared" si="196"/>
        <v>Sell</v>
      </c>
    </row>
    <row r="2125" spans="1:8" ht="13.5" x14ac:dyDescent="0.25">
      <c r="A2125" s="3">
        <f>TITRES_STAT!B2128</f>
        <v>45097</v>
      </c>
      <c r="B2125" s="5">
        <f>TITRES_STAT!D2128</f>
        <v>19.533000000000001</v>
      </c>
      <c r="C2125" s="2">
        <f t="shared" si="192"/>
        <v>19.105107569903016</v>
      </c>
      <c r="D2125" s="2">
        <f t="shared" si="194"/>
        <v>19.242545082089858</v>
      </c>
      <c r="E2125" s="2">
        <f t="shared" si="193"/>
        <v>-0.13743751218684253</v>
      </c>
      <c r="F2125" s="2">
        <f t="shared" si="197"/>
        <v>-0.29345179424669482</v>
      </c>
      <c r="G2125" s="2">
        <f t="shared" si="195"/>
        <v>0.15601428205985229</v>
      </c>
      <c r="H2125" s="2" t="str">
        <f t="shared" si="196"/>
        <v>Sell</v>
      </c>
    </row>
    <row r="2126" spans="1:8" ht="13.5" x14ac:dyDescent="0.25">
      <c r="A2126" s="3">
        <f>TITRES_STAT!B2129</f>
        <v>45098</v>
      </c>
      <c r="B2126" s="5">
        <f>TITRES_STAT!D2129</f>
        <v>19.533000000000001</v>
      </c>
      <c r="C2126" s="2">
        <f t="shared" si="192"/>
        <v>19.162629482225629</v>
      </c>
      <c r="D2126" s="2">
        <f t="shared" si="194"/>
        <v>19.264060261194313</v>
      </c>
      <c r="E2126" s="2">
        <f t="shared" si="193"/>
        <v>-0.10143077896868391</v>
      </c>
      <c r="F2126" s="2">
        <f t="shared" si="197"/>
        <v>-0.25504759119109266</v>
      </c>
      <c r="G2126" s="2">
        <f t="shared" si="195"/>
        <v>0.15361681222240875</v>
      </c>
      <c r="H2126" s="2" t="str">
        <f t="shared" si="196"/>
        <v>Sell</v>
      </c>
    </row>
    <row r="2127" spans="1:8" ht="13.5" x14ac:dyDescent="0.25">
      <c r="A2127" s="3">
        <f>TITRES_STAT!B2130</f>
        <v>45099</v>
      </c>
      <c r="B2127" s="5">
        <f>TITRES_STAT!D2130</f>
        <v>19.533000000000001</v>
      </c>
      <c r="C2127" s="2">
        <f t="shared" ref="C2127:C2190" si="198">$C$4*B2117+C2126*(1-$C$4)</f>
        <v>19.211301869575532</v>
      </c>
      <c r="D2127" s="2">
        <f t="shared" si="194"/>
        <v>19.283981723328068</v>
      </c>
      <c r="E2127" s="2">
        <f t="shared" si="193"/>
        <v>-7.2679853752536161E-2</v>
      </c>
      <c r="F2127" s="2">
        <f t="shared" si="197"/>
        <v>-0.21857404370338135</v>
      </c>
      <c r="G2127" s="2">
        <f t="shared" si="195"/>
        <v>0.14589418995084519</v>
      </c>
      <c r="H2127" s="2" t="str">
        <f t="shared" si="196"/>
        <v>Sell</v>
      </c>
    </row>
    <row r="2128" spans="1:8" ht="13.5" x14ac:dyDescent="0.25">
      <c r="A2128" s="3">
        <f>TITRES_STAT!B2131</f>
        <v>45100</v>
      </c>
      <c r="B2128" s="5">
        <f>TITRES_STAT!D2131</f>
        <v>19.533000000000001</v>
      </c>
      <c r="C2128" s="2">
        <f t="shared" si="198"/>
        <v>19.252486197333145</v>
      </c>
      <c r="D2128" s="2">
        <f t="shared" si="194"/>
        <v>19.302427521600062</v>
      </c>
      <c r="E2128" s="2">
        <f t="shared" si="193"/>
        <v>-4.9941324266917775E-2</v>
      </c>
      <c r="F2128" s="2">
        <f t="shared" si="197"/>
        <v>-0.18484749981608864</v>
      </c>
      <c r="G2128" s="2">
        <f t="shared" si="195"/>
        <v>0.13490617554917086</v>
      </c>
      <c r="H2128" s="2" t="str">
        <f t="shared" si="196"/>
        <v>Sell</v>
      </c>
    </row>
    <row r="2129" spans="1:8" ht="13.5" x14ac:dyDescent="0.25">
      <c r="A2129" s="3">
        <f>TITRES_STAT!B2132</f>
        <v>45103</v>
      </c>
      <c r="B2129" s="5">
        <f>TITRES_STAT!D2132</f>
        <v>19.533000000000001</v>
      </c>
      <c r="C2129" s="2">
        <f t="shared" si="198"/>
        <v>19.287334474666508</v>
      </c>
      <c r="D2129" s="2">
        <f t="shared" si="194"/>
        <v>19.319506964444503</v>
      </c>
      <c r="E2129" s="2">
        <f t="shared" si="193"/>
        <v>-3.2172489777995139E-2</v>
      </c>
      <c r="F2129" s="2">
        <f t="shared" si="197"/>
        <v>-0.15431249780846995</v>
      </c>
      <c r="G2129" s="2">
        <f t="shared" si="195"/>
        <v>0.12214000803047481</v>
      </c>
      <c r="H2129" s="2" t="str">
        <f t="shared" si="196"/>
        <v>Sell</v>
      </c>
    </row>
    <row r="2130" spans="1:8" ht="13.5" x14ac:dyDescent="0.25">
      <c r="A2130" s="3">
        <f>TITRES_STAT!B2133</f>
        <v>45104</v>
      </c>
      <c r="B2130" s="5">
        <f>TITRES_STAT!D2133</f>
        <v>19.533000000000001</v>
      </c>
      <c r="C2130" s="2">
        <f t="shared" si="198"/>
        <v>19.31682147856397</v>
      </c>
      <c r="D2130" s="2">
        <f t="shared" si="194"/>
        <v>19.335321263374542</v>
      </c>
      <c r="E2130" s="2">
        <f t="shared" si="193"/>
        <v>-1.8499784810572351E-2</v>
      </c>
      <c r="F2130" s="2">
        <f t="shared" si="197"/>
        <v>-0.12714995520889044</v>
      </c>
      <c r="G2130" s="2">
        <f t="shared" si="195"/>
        <v>0.10865017039831809</v>
      </c>
      <c r="H2130" s="2" t="str">
        <f t="shared" si="196"/>
        <v>Sell</v>
      </c>
    </row>
    <row r="2131" spans="1:8" ht="13.5" x14ac:dyDescent="0.25">
      <c r="A2131" s="3">
        <f>TITRES_STAT!B2134</f>
        <v>45107</v>
      </c>
      <c r="B2131" s="5">
        <f>TITRES_STAT!D2134</f>
        <v>19.533000000000001</v>
      </c>
      <c r="C2131" s="2">
        <f t="shared" si="198"/>
        <v>19.341772020323361</v>
      </c>
      <c r="D2131" s="2">
        <f t="shared" si="194"/>
        <v>19.349964132754206</v>
      </c>
      <c r="E2131" s="2">
        <f t="shared" si="193"/>
        <v>-8.1921124308443893E-3</v>
      </c>
      <c r="F2131" s="2">
        <f t="shared" si="197"/>
        <v>-0.10335838665328125</v>
      </c>
      <c r="G2131" s="2">
        <f t="shared" si="195"/>
        <v>9.5166274222436856E-2</v>
      </c>
      <c r="H2131" s="2" t="str">
        <f t="shared" si="196"/>
        <v>Sell</v>
      </c>
    </row>
    <row r="2132" spans="1:8" ht="13.5" x14ac:dyDescent="0.25">
      <c r="A2132" s="3">
        <f>TITRES_STAT!B2135</f>
        <v>45110</v>
      </c>
      <c r="B2132" s="5">
        <f>TITRES_STAT!D2135</f>
        <v>19.533000000000001</v>
      </c>
      <c r="C2132" s="2">
        <f t="shared" si="198"/>
        <v>19.362884017196691</v>
      </c>
      <c r="D2132" s="2">
        <f t="shared" si="194"/>
        <v>19.363522345142783</v>
      </c>
      <c r="E2132" s="2">
        <f t="shared" si="193"/>
        <v>-6.3832794609197663E-4</v>
      </c>
      <c r="F2132" s="2">
        <f t="shared" si="197"/>
        <v>-8.2814374911843402E-2</v>
      </c>
      <c r="G2132" s="2">
        <f t="shared" si="195"/>
        <v>8.2176046965751426E-2</v>
      </c>
      <c r="H2132" s="2" t="str">
        <f t="shared" si="196"/>
        <v>Sell</v>
      </c>
    </row>
    <row r="2133" spans="1:8" ht="13.5" x14ac:dyDescent="0.25">
      <c r="A2133" s="3">
        <f>TITRES_STAT!B2136</f>
        <v>45111</v>
      </c>
      <c r="B2133" s="5">
        <f>TITRES_STAT!D2136</f>
        <v>19.533000000000001</v>
      </c>
      <c r="C2133" s="2">
        <f t="shared" si="198"/>
        <v>19.380748014551049</v>
      </c>
      <c r="D2133" s="2">
        <f t="shared" si="194"/>
        <v>19.376076245502578</v>
      </c>
      <c r="E2133" s="2">
        <f t="shared" si="193"/>
        <v>4.6717690484712193E-3</v>
      </c>
      <c r="F2133" s="2">
        <f t="shared" si="197"/>
        <v>-6.5317146119780484E-2</v>
      </c>
      <c r="G2133" s="2">
        <f t="shared" si="195"/>
        <v>6.9988915168251703E-2</v>
      </c>
      <c r="H2133" s="2" t="str">
        <f t="shared" si="196"/>
        <v>Sell</v>
      </c>
    </row>
    <row r="2134" spans="1:8" ht="13.5" x14ac:dyDescent="0.25">
      <c r="A2134" s="3">
        <f>TITRES_STAT!B2137</f>
        <v>45112</v>
      </c>
      <c r="B2134" s="5">
        <f>TITRES_STAT!D2137</f>
        <v>19.533000000000001</v>
      </c>
      <c r="C2134" s="2">
        <f t="shared" si="198"/>
        <v>19.404171396927811</v>
      </c>
      <c r="D2134" s="2">
        <f t="shared" si="194"/>
        <v>19.3877002273172</v>
      </c>
      <c r="E2134" s="2">
        <f t="shared" si="193"/>
        <v>1.6471169610611014E-2</v>
      </c>
      <c r="F2134" s="2">
        <f t="shared" si="197"/>
        <v>-4.8959482973702187E-2</v>
      </c>
      <c r="G2134" s="2">
        <f t="shared" si="195"/>
        <v>6.5430652584313201E-2</v>
      </c>
      <c r="H2134" s="2" t="str">
        <f t="shared" si="196"/>
        <v>Sell</v>
      </c>
    </row>
    <row r="2135" spans="1:8" ht="13.5" x14ac:dyDescent="0.25">
      <c r="A2135" s="3">
        <f>TITRES_STAT!B2138</f>
        <v>45113</v>
      </c>
      <c r="B2135" s="5">
        <f>TITRES_STAT!D2138</f>
        <v>19.533000000000001</v>
      </c>
      <c r="C2135" s="2">
        <f t="shared" si="198"/>
        <v>19.42399118201584</v>
      </c>
      <c r="D2135" s="2">
        <f t="shared" si="194"/>
        <v>19.398463173441854</v>
      </c>
      <c r="E2135" s="2">
        <f t="shared" si="193"/>
        <v>2.5528008573985517E-2</v>
      </c>
      <c r="F2135" s="2">
        <f t="shared" si="197"/>
        <v>-3.406198466416465E-2</v>
      </c>
      <c r="G2135" s="2">
        <f t="shared" si="195"/>
        <v>5.9589993238150167E-2</v>
      </c>
      <c r="H2135" s="2" t="str">
        <f t="shared" si="196"/>
        <v>Sell</v>
      </c>
    </row>
    <row r="2136" spans="1:8" ht="13.5" x14ac:dyDescent="0.25">
      <c r="A2136" s="3">
        <f>TITRES_STAT!B2139</f>
        <v>45114</v>
      </c>
      <c r="B2136" s="5">
        <f>TITRES_STAT!D2139</f>
        <v>19.533000000000001</v>
      </c>
      <c r="C2136" s="2">
        <f t="shared" si="198"/>
        <v>19.440761769398019</v>
      </c>
      <c r="D2136" s="2">
        <f t="shared" si="194"/>
        <v>19.408428864298013</v>
      </c>
      <c r="E2136" s="2">
        <f t="shared" si="193"/>
        <v>3.233290510000586E-2</v>
      </c>
      <c r="F2136" s="2">
        <f t="shared" si="197"/>
        <v>-2.078300671133055E-2</v>
      </c>
      <c r="G2136" s="2">
        <f t="shared" si="195"/>
        <v>5.311591181133641E-2</v>
      </c>
      <c r="H2136" s="2" t="str">
        <f t="shared" si="196"/>
        <v>Sell</v>
      </c>
    </row>
    <row r="2137" spans="1:8" ht="13.5" x14ac:dyDescent="0.25">
      <c r="A2137" s="3">
        <f>TITRES_STAT!B2140</f>
        <v>45117</v>
      </c>
      <c r="B2137" s="5">
        <f>TITRES_STAT!D2140</f>
        <v>19.533000000000001</v>
      </c>
      <c r="C2137" s="2">
        <f t="shared" si="198"/>
        <v>19.454952266413709</v>
      </c>
      <c r="D2137" s="2">
        <f t="shared" si="194"/>
        <v>19.417656355831493</v>
      </c>
      <c r="E2137" s="2">
        <f t="shared" si="193"/>
        <v>3.7295910582216152E-2</v>
      </c>
      <c r="F2137" s="2">
        <f t="shared" si="197"/>
        <v>-9.1672232526212073E-3</v>
      </c>
      <c r="G2137" s="2">
        <f t="shared" si="195"/>
        <v>4.6463133834837356E-2</v>
      </c>
      <c r="H2137" s="2" t="str">
        <f t="shared" si="196"/>
        <v>Sell</v>
      </c>
    </row>
    <row r="2138" spans="1:8" ht="13.5" x14ac:dyDescent="0.25">
      <c r="A2138" s="3">
        <f>TITRES_STAT!B2141</f>
        <v>45118</v>
      </c>
      <c r="B2138" s="5">
        <f>TITRES_STAT!D2141</f>
        <v>19.533000000000001</v>
      </c>
      <c r="C2138" s="2">
        <f t="shared" si="198"/>
        <v>19.46695961004237</v>
      </c>
      <c r="D2138" s="2">
        <f t="shared" si="194"/>
        <v>19.426200329473605</v>
      </c>
      <c r="E2138" s="2">
        <f t="shared" si="193"/>
        <v>4.0759280568764211E-2</v>
      </c>
      <c r="F2138" s="2">
        <f t="shared" si="197"/>
        <v>8.1807751165587691E-4</v>
      </c>
      <c r="G2138" s="2">
        <f t="shared" si="195"/>
        <v>3.9941203057108333E-2</v>
      </c>
      <c r="H2138" s="2" t="str">
        <f t="shared" si="196"/>
        <v>Sell</v>
      </c>
    </row>
    <row r="2139" spans="1:8" ht="13.5" x14ac:dyDescent="0.25">
      <c r="A2139" s="3">
        <f>TITRES_STAT!B2142</f>
        <v>45119</v>
      </c>
      <c r="B2139" s="5">
        <f>TITRES_STAT!D2142</f>
        <v>19.533000000000001</v>
      </c>
      <c r="C2139" s="2">
        <f t="shared" si="198"/>
        <v>19.477119670035851</v>
      </c>
      <c r="D2139" s="2">
        <f t="shared" si="194"/>
        <v>19.434111416179263</v>
      </c>
      <c r="E2139" s="2">
        <f t="shared" si="193"/>
        <v>4.3008253856587686E-2</v>
      </c>
      <c r="F2139" s="2">
        <f t="shared" si="197"/>
        <v>9.2561127806422405E-3</v>
      </c>
      <c r="G2139" s="2">
        <f t="shared" si="195"/>
        <v>3.3752141075945444E-2</v>
      </c>
      <c r="H2139" s="2" t="str">
        <f t="shared" si="196"/>
        <v>Sell</v>
      </c>
    </row>
    <row r="2140" spans="1:8" ht="13.5" x14ac:dyDescent="0.25">
      <c r="A2140" s="3">
        <f>TITRES_STAT!B2143</f>
        <v>45120</v>
      </c>
      <c r="B2140" s="5">
        <f>TITRES_STAT!D2143</f>
        <v>19.533000000000001</v>
      </c>
      <c r="C2140" s="2">
        <f t="shared" si="198"/>
        <v>19.48571664387649</v>
      </c>
      <c r="D2140" s="2">
        <f t="shared" si="194"/>
        <v>19.441436496462281</v>
      </c>
      <c r="E2140" s="2">
        <f t="shared" ref="E2140:E2203" si="199">C2140-D2140</f>
        <v>4.4280147414209381E-2</v>
      </c>
      <c r="F2140" s="2">
        <f t="shared" si="197"/>
        <v>1.6260919707355669E-2</v>
      </c>
      <c r="G2140" s="2">
        <f t="shared" si="195"/>
        <v>2.8019227706853712E-2</v>
      </c>
      <c r="H2140" s="2" t="str">
        <f t="shared" si="196"/>
        <v>Sell</v>
      </c>
    </row>
    <row r="2141" spans="1:8" ht="13.5" x14ac:dyDescent="0.25">
      <c r="A2141" s="3">
        <f>TITRES_STAT!B2144</f>
        <v>45121</v>
      </c>
      <c r="B2141" s="5">
        <f>TITRES_STAT!D2144</f>
        <v>19.533000000000001</v>
      </c>
      <c r="C2141" s="2">
        <f t="shared" si="198"/>
        <v>19.49299100635703</v>
      </c>
      <c r="D2141" s="2">
        <f t="shared" ref="D2141:D2204" si="200">$D$4*B2141+(1-$D$4)*D2140</f>
        <v>19.448218978205816</v>
      </c>
      <c r="E2141" s="2">
        <f t="shared" si="199"/>
        <v>4.4772028151214727E-2</v>
      </c>
      <c r="F2141" s="2">
        <f t="shared" si="197"/>
        <v>2.1963141396127484E-2</v>
      </c>
      <c r="G2141" s="2">
        <f t="shared" si="195"/>
        <v>2.2808886755087243E-2</v>
      </c>
      <c r="H2141" s="2" t="str">
        <f t="shared" si="196"/>
        <v>Sell</v>
      </c>
    </row>
    <row r="2142" spans="1:8" ht="13.5" x14ac:dyDescent="0.25">
      <c r="A2142" s="3">
        <f>TITRES_STAT!B2145</f>
        <v>45124</v>
      </c>
      <c r="B2142" s="5">
        <f>TITRES_STAT!D2145</f>
        <v>19.533000000000001</v>
      </c>
      <c r="C2142" s="2">
        <f t="shared" si="198"/>
        <v>19.499146236148256</v>
      </c>
      <c r="D2142" s="2">
        <f t="shared" si="200"/>
        <v>19.454499053894274</v>
      </c>
      <c r="E2142" s="2">
        <f t="shared" si="199"/>
        <v>4.464718225398201E-2</v>
      </c>
      <c r="F2142" s="2">
        <f t="shared" si="197"/>
        <v>2.649994956769839E-2</v>
      </c>
      <c r="G2142" s="2">
        <f t="shared" si="195"/>
        <v>1.8147232686283619E-2</v>
      </c>
      <c r="H2142" s="2" t="str">
        <f t="shared" si="196"/>
        <v>Sell</v>
      </c>
    </row>
    <row r="2143" spans="1:8" ht="13.5" x14ac:dyDescent="0.25">
      <c r="A2143" s="3">
        <f>TITRES_STAT!B2146</f>
        <v>45125</v>
      </c>
      <c r="B2143" s="5">
        <f>TITRES_STAT!D2146</f>
        <v>19.620999999999999</v>
      </c>
      <c r="C2143" s="2">
        <f t="shared" si="198"/>
        <v>19.504354507510065</v>
      </c>
      <c r="D2143" s="2">
        <f t="shared" si="200"/>
        <v>19.466832457309515</v>
      </c>
      <c r="E2143" s="2">
        <f t="shared" si="199"/>
        <v>3.7522050200550439E-2</v>
      </c>
      <c r="F2143" s="2">
        <f t="shared" si="197"/>
        <v>2.8704369694268803E-2</v>
      </c>
      <c r="G2143" s="2">
        <f t="shared" si="195"/>
        <v>8.817680506281636E-3</v>
      </c>
      <c r="H2143" s="2" t="str">
        <f t="shared" si="196"/>
        <v>Sell</v>
      </c>
    </row>
    <row r="2144" spans="1:8" ht="13.5" x14ac:dyDescent="0.25">
      <c r="A2144" s="3">
        <f>TITRES_STAT!B2147</f>
        <v>45127</v>
      </c>
      <c r="B2144" s="5">
        <f>TITRES_STAT!D2147</f>
        <v>19.620999999999999</v>
      </c>
      <c r="C2144" s="2">
        <f t="shared" si="198"/>
        <v>19.50876150635467</v>
      </c>
      <c r="D2144" s="2">
        <f t="shared" si="200"/>
        <v>19.478252275286589</v>
      </c>
      <c r="E2144" s="2">
        <f t="shared" si="199"/>
        <v>3.0509231068080567E-2</v>
      </c>
      <c r="F2144" s="2">
        <f t="shared" si="197"/>
        <v>2.9065341969031155E-2</v>
      </c>
      <c r="G2144" s="2">
        <f t="shared" si="195"/>
        <v>1.4438890990494113E-3</v>
      </c>
      <c r="H2144" s="2" t="str">
        <f t="shared" si="196"/>
        <v>Sell</v>
      </c>
    </row>
    <row r="2145" spans="1:8" ht="13.5" x14ac:dyDescent="0.25">
      <c r="A2145" s="3">
        <f>TITRES_STAT!B2148</f>
        <v>45128</v>
      </c>
      <c r="B2145" s="5">
        <f>TITRES_STAT!D2148</f>
        <v>19.620999999999999</v>
      </c>
      <c r="C2145" s="2">
        <f t="shared" si="198"/>
        <v>19.512490505377031</v>
      </c>
      <c r="D2145" s="2">
        <f t="shared" si="200"/>
        <v>19.488826180820915</v>
      </c>
      <c r="E2145" s="2">
        <f t="shared" si="199"/>
        <v>2.3664324556115446E-2</v>
      </c>
      <c r="F2145" s="2">
        <f t="shared" si="197"/>
        <v>2.7985138486448017E-2</v>
      </c>
      <c r="G2145" s="2">
        <f t="shared" si="195"/>
        <v>-4.3208139303325711E-3</v>
      </c>
      <c r="H2145" s="2" t="str">
        <f t="shared" si="196"/>
        <v>Hold</v>
      </c>
    </row>
    <row r="2146" spans="1:8" ht="13.5" x14ac:dyDescent="0.25">
      <c r="A2146" s="3">
        <f>TITRES_STAT!B2149</f>
        <v>45131</v>
      </c>
      <c r="B2146" s="5">
        <f>TITRES_STAT!D2149</f>
        <v>18.742000000000001</v>
      </c>
      <c r="C2146" s="2">
        <f t="shared" si="198"/>
        <v>19.515645812242102</v>
      </c>
      <c r="D2146" s="2">
        <f t="shared" si="200"/>
        <v>19.433505722982328</v>
      </c>
      <c r="E2146" s="2">
        <f t="shared" si="199"/>
        <v>8.2140089259773674E-2</v>
      </c>
      <c r="F2146" s="2">
        <f t="shared" si="197"/>
        <v>3.8816128641113154E-2</v>
      </c>
      <c r="G2146" s="2">
        <f t="shared" si="195"/>
        <v>4.332396061866052E-2</v>
      </c>
      <c r="H2146" s="2" t="str">
        <f t="shared" si="196"/>
        <v>Sell</v>
      </c>
    </row>
    <row r="2147" spans="1:8" ht="13.5" x14ac:dyDescent="0.25">
      <c r="A2147" s="3">
        <f>TITRES_STAT!B2150</f>
        <v>45133</v>
      </c>
      <c r="B2147" s="5">
        <f>TITRES_STAT!D2150</f>
        <v>18.201000000000001</v>
      </c>
      <c r="C2147" s="2">
        <f t="shared" si="198"/>
        <v>19.518315687281781</v>
      </c>
      <c r="D2147" s="2">
        <f t="shared" si="200"/>
        <v>19.342209002761415</v>
      </c>
      <c r="E2147" s="2">
        <f t="shared" si="199"/>
        <v>0.17610668452036649</v>
      </c>
      <c r="F2147" s="2">
        <f t="shared" si="197"/>
        <v>6.6274239816963829E-2</v>
      </c>
      <c r="G2147" s="2">
        <f t="shared" si="195"/>
        <v>0.10983244470340266</v>
      </c>
      <c r="H2147" s="2" t="str">
        <f t="shared" si="196"/>
        <v>Sell</v>
      </c>
    </row>
    <row r="2148" spans="1:8" ht="13.5" x14ac:dyDescent="0.25">
      <c r="A2148" s="3">
        <f>TITRES_STAT!B2151</f>
        <v>45134</v>
      </c>
      <c r="B2148" s="5">
        <f>TITRES_STAT!D2151</f>
        <v>18.201000000000001</v>
      </c>
      <c r="C2148" s="2">
        <f t="shared" si="198"/>
        <v>19.520574812315353</v>
      </c>
      <c r="D2148" s="2">
        <f t="shared" si="200"/>
        <v>19.257675002556866</v>
      </c>
      <c r="E2148" s="2">
        <f t="shared" si="199"/>
        <v>0.26289980975848692</v>
      </c>
      <c r="F2148" s="2">
        <f t="shared" si="197"/>
        <v>0.10559935380526846</v>
      </c>
      <c r="G2148" s="2">
        <f t="shared" ref="G2148:G2211" si="201">E2148-F2148</f>
        <v>0.15730045595321845</v>
      </c>
      <c r="H2148" s="2" t="str">
        <f t="shared" ref="H2148:H2211" si="202">IF(G2148&lt;0,"Hold","Sell")</f>
        <v>Sell</v>
      </c>
    </row>
    <row r="2149" spans="1:8" ht="13.5" x14ac:dyDescent="0.25">
      <c r="A2149" s="3">
        <f>TITRES_STAT!B2152</f>
        <v>45135</v>
      </c>
      <c r="B2149" s="5">
        <f>TITRES_STAT!D2152</f>
        <v>18.201000000000001</v>
      </c>
      <c r="C2149" s="2">
        <f t="shared" si="198"/>
        <v>19.522486379651454</v>
      </c>
      <c r="D2149" s="2">
        <f t="shared" si="200"/>
        <v>19.179402780145246</v>
      </c>
      <c r="E2149" s="2">
        <f t="shared" si="199"/>
        <v>0.34308359950620826</v>
      </c>
      <c r="F2149" s="2">
        <f t="shared" ref="F2149:F2212" si="203">(E2149*(2/(10)))+((1-(2/10))*F2148)</f>
        <v>0.15309620294545642</v>
      </c>
      <c r="G2149" s="2">
        <f t="shared" si="201"/>
        <v>0.18998739656075184</v>
      </c>
      <c r="H2149" s="2" t="str">
        <f t="shared" si="202"/>
        <v>Sell</v>
      </c>
    </row>
    <row r="2150" spans="1:8" ht="13.5" x14ac:dyDescent="0.25">
      <c r="A2150" s="3">
        <f>TITRES_STAT!B2153</f>
        <v>45138</v>
      </c>
      <c r="B2150" s="5">
        <f>TITRES_STAT!D2153</f>
        <v>18.201000000000001</v>
      </c>
      <c r="C2150" s="2">
        <f t="shared" si="198"/>
        <v>19.524103859705079</v>
      </c>
      <c r="D2150" s="2">
        <f t="shared" si="200"/>
        <v>19.106928500134487</v>
      </c>
      <c r="E2150" s="2">
        <f t="shared" si="199"/>
        <v>0.41717535957059226</v>
      </c>
      <c r="F2150" s="2">
        <f t="shared" si="203"/>
        <v>0.2059120342704836</v>
      </c>
      <c r="G2150" s="2">
        <f t="shared" si="201"/>
        <v>0.21126332530010866</v>
      </c>
      <c r="H2150" s="2" t="str">
        <f t="shared" si="202"/>
        <v>Sell</v>
      </c>
    </row>
    <row r="2151" spans="1:8" ht="13.5" x14ac:dyDescent="0.25">
      <c r="A2151" s="3">
        <f>TITRES_STAT!B2154</f>
        <v>45139</v>
      </c>
      <c r="B2151" s="5">
        <f>TITRES_STAT!D2154</f>
        <v>18.201000000000001</v>
      </c>
      <c r="C2151" s="2">
        <f t="shared" si="198"/>
        <v>19.52547249667353</v>
      </c>
      <c r="D2151" s="2">
        <f t="shared" si="200"/>
        <v>19.039822685309712</v>
      </c>
      <c r="E2151" s="2">
        <f t="shared" si="199"/>
        <v>0.48564981136381746</v>
      </c>
      <c r="F2151" s="2">
        <f t="shared" si="203"/>
        <v>0.26185958968915035</v>
      </c>
      <c r="G2151" s="2">
        <f t="shared" si="201"/>
        <v>0.22379022167466711</v>
      </c>
      <c r="H2151" s="2" t="str">
        <f t="shared" si="202"/>
        <v>Sell</v>
      </c>
    </row>
    <row r="2152" spans="1:8" ht="13.5" x14ac:dyDescent="0.25">
      <c r="A2152" s="3">
        <f>TITRES_STAT!B2155</f>
        <v>45140</v>
      </c>
      <c r="B2152" s="5">
        <f>TITRES_STAT!D2155</f>
        <v>18.201000000000001</v>
      </c>
      <c r="C2152" s="2">
        <f t="shared" si="198"/>
        <v>19.526630574108371</v>
      </c>
      <c r="D2152" s="2">
        <f t="shared" si="200"/>
        <v>18.977687671583066</v>
      </c>
      <c r="E2152" s="2">
        <f t="shared" si="199"/>
        <v>0.54894290252530453</v>
      </c>
      <c r="F2152" s="2">
        <f t="shared" si="203"/>
        <v>0.31927625225638123</v>
      </c>
      <c r="G2152" s="2">
        <f t="shared" si="201"/>
        <v>0.2296666502689233</v>
      </c>
      <c r="H2152" s="2" t="str">
        <f t="shared" si="202"/>
        <v>Sell</v>
      </c>
    </row>
    <row r="2153" spans="1:8" ht="13.5" x14ac:dyDescent="0.25">
      <c r="A2153" s="3">
        <f>TITRES_STAT!B2156</f>
        <v>45141</v>
      </c>
      <c r="B2153" s="5">
        <f>TITRES_STAT!D2156</f>
        <v>18.201000000000001</v>
      </c>
      <c r="C2153" s="2">
        <f t="shared" si="198"/>
        <v>19.541148947322466</v>
      </c>
      <c r="D2153" s="2">
        <f t="shared" si="200"/>
        <v>18.920155251465804</v>
      </c>
      <c r="E2153" s="2">
        <f t="shared" si="199"/>
        <v>0.62099369585666153</v>
      </c>
      <c r="F2153" s="2">
        <f t="shared" si="203"/>
        <v>0.37961974097643736</v>
      </c>
      <c r="G2153" s="2">
        <f t="shared" si="201"/>
        <v>0.24137395488022417</v>
      </c>
      <c r="H2153" s="2" t="str">
        <f t="shared" si="202"/>
        <v>Sell</v>
      </c>
    </row>
    <row r="2154" spans="1:8" ht="13.5" x14ac:dyDescent="0.25">
      <c r="A2154" s="3">
        <f>TITRES_STAT!B2157</f>
        <v>45142</v>
      </c>
      <c r="B2154" s="5">
        <f>TITRES_STAT!D2157</f>
        <v>18.201000000000001</v>
      </c>
      <c r="C2154" s="2">
        <f t="shared" si="198"/>
        <v>19.55343372465747</v>
      </c>
      <c r="D2154" s="2">
        <f t="shared" si="200"/>
        <v>18.866884492097967</v>
      </c>
      <c r="E2154" s="2">
        <f t="shared" si="199"/>
        <v>0.68654923255950351</v>
      </c>
      <c r="F2154" s="2">
        <f t="shared" si="203"/>
        <v>0.44100563929305059</v>
      </c>
      <c r="G2154" s="2">
        <f t="shared" si="201"/>
        <v>0.24554359326645292</v>
      </c>
      <c r="H2154" s="2" t="str">
        <f t="shared" si="202"/>
        <v>Sell</v>
      </c>
    </row>
    <row r="2155" spans="1:8" ht="13.5" x14ac:dyDescent="0.25">
      <c r="A2155" s="3">
        <f>TITRES_STAT!B2158</f>
        <v>45145</v>
      </c>
      <c r="B2155" s="5">
        <f>TITRES_STAT!D2158</f>
        <v>18.201000000000001</v>
      </c>
      <c r="C2155" s="2">
        <f t="shared" si="198"/>
        <v>19.563828536248629</v>
      </c>
      <c r="D2155" s="2">
        <f t="shared" si="200"/>
        <v>18.817559714905524</v>
      </c>
      <c r="E2155" s="2">
        <f t="shared" si="199"/>
        <v>0.74626882134310435</v>
      </c>
      <c r="F2155" s="2">
        <f t="shared" si="203"/>
        <v>0.50205827570306139</v>
      </c>
      <c r="G2155" s="2">
        <f t="shared" si="201"/>
        <v>0.24421054564004296</v>
      </c>
      <c r="H2155" s="2" t="str">
        <f t="shared" si="202"/>
        <v>Sell</v>
      </c>
    </row>
    <row r="2156" spans="1:8" ht="13.5" x14ac:dyDescent="0.25">
      <c r="A2156" s="3">
        <f>TITRES_STAT!B2159</f>
        <v>45146</v>
      </c>
      <c r="B2156" s="5">
        <f>TITRES_STAT!D2159</f>
        <v>18.201000000000001</v>
      </c>
      <c r="C2156" s="2">
        <f t="shared" si="198"/>
        <v>19.43739337682576</v>
      </c>
      <c r="D2156" s="2">
        <f t="shared" si="200"/>
        <v>18.771888624912524</v>
      </c>
      <c r="E2156" s="2">
        <f t="shared" si="199"/>
        <v>0.66550475191323599</v>
      </c>
      <c r="F2156" s="2">
        <f t="shared" si="203"/>
        <v>0.5347475709450964</v>
      </c>
      <c r="G2156" s="2">
        <f t="shared" si="201"/>
        <v>0.1307571809681396</v>
      </c>
      <c r="H2156" s="2" t="str">
        <f t="shared" si="202"/>
        <v>Sell</v>
      </c>
    </row>
    <row r="2157" spans="1:8" ht="13.5" x14ac:dyDescent="0.25">
      <c r="A2157" s="3">
        <f>TITRES_STAT!B2160</f>
        <v>45147</v>
      </c>
      <c r="B2157" s="5">
        <f>TITRES_STAT!D2160</f>
        <v>18.645</v>
      </c>
      <c r="C2157" s="2">
        <f t="shared" si="198"/>
        <v>19.247179011160259</v>
      </c>
      <c r="D2157" s="2">
        <f t="shared" si="200"/>
        <v>18.762489467511596</v>
      </c>
      <c r="E2157" s="2">
        <f t="shared" si="199"/>
        <v>0.48468954364866335</v>
      </c>
      <c r="F2157" s="2">
        <f t="shared" si="203"/>
        <v>0.52473596548580981</v>
      </c>
      <c r="G2157" s="2">
        <f t="shared" si="201"/>
        <v>-4.0046421837146462E-2</v>
      </c>
      <c r="H2157" s="2" t="str">
        <f t="shared" si="202"/>
        <v>Hold</v>
      </c>
    </row>
    <row r="2158" spans="1:8" ht="13.5" x14ac:dyDescent="0.25">
      <c r="A2158" s="3">
        <f>TITRES_STAT!B2161</f>
        <v>45148</v>
      </c>
      <c r="B2158" s="5">
        <f>TITRES_STAT!D2161</f>
        <v>19.478999999999999</v>
      </c>
      <c r="C2158" s="2">
        <f t="shared" si="198"/>
        <v>19.086228394058683</v>
      </c>
      <c r="D2158" s="2">
        <f t="shared" si="200"/>
        <v>18.815564321769994</v>
      </c>
      <c r="E2158" s="2">
        <f t="shared" si="199"/>
        <v>0.27066407228868883</v>
      </c>
      <c r="F2158" s="2">
        <f t="shared" si="203"/>
        <v>0.47392158684638563</v>
      </c>
      <c r="G2158" s="2">
        <f t="shared" si="201"/>
        <v>-0.20325751455769681</v>
      </c>
      <c r="H2158" s="2" t="str">
        <f t="shared" si="202"/>
        <v>Hold</v>
      </c>
    </row>
    <row r="2159" spans="1:8" ht="13.5" x14ac:dyDescent="0.25">
      <c r="A2159" s="3">
        <f>TITRES_STAT!B2162</f>
        <v>45149</v>
      </c>
      <c r="B2159" s="5">
        <f>TITRES_STAT!D2162</f>
        <v>20.332000000000001</v>
      </c>
      <c r="C2159" s="2">
        <f t="shared" si="198"/>
        <v>18.950039410357348</v>
      </c>
      <c r="D2159" s="2">
        <f t="shared" si="200"/>
        <v>18.927892890527772</v>
      </c>
      <c r="E2159" s="2">
        <f t="shared" si="199"/>
        <v>2.214651982957605E-2</v>
      </c>
      <c r="F2159" s="2">
        <f t="shared" si="203"/>
        <v>0.38356657344302375</v>
      </c>
      <c r="G2159" s="2">
        <f t="shared" si="201"/>
        <v>-0.3614200536134477</v>
      </c>
      <c r="H2159" s="2" t="str">
        <f t="shared" si="202"/>
        <v>Hold</v>
      </c>
    </row>
    <row r="2160" spans="1:8" ht="13.5" x14ac:dyDescent="0.25">
      <c r="A2160" s="3">
        <f>TITRES_STAT!B2163</f>
        <v>45152</v>
      </c>
      <c r="B2160" s="5">
        <f>TITRES_STAT!D2163</f>
        <v>20.332000000000001</v>
      </c>
      <c r="C2160" s="2">
        <f t="shared" si="198"/>
        <v>18.834802577994679</v>
      </c>
      <c r="D2160" s="2">
        <f t="shared" si="200"/>
        <v>19.031900824562754</v>
      </c>
      <c r="E2160" s="2">
        <f t="shared" si="199"/>
        <v>-0.19709824656807484</v>
      </c>
      <c r="F2160" s="2">
        <f t="shared" si="203"/>
        <v>0.26743360944080408</v>
      </c>
      <c r="G2160" s="2">
        <f t="shared" si="201"/>
        <v>-0.46453185600887892</v>
      </c>
      <c r="H2160" s="2" t="str">
        <f t="shared" si="202"/>
        <v>Hold</v>
      </c>
    </row>
    <row r="2161" spans="1:8" ht="13.5" x14ac:dyDescent="0.25">
      <c r="A2161" s="3">
        <f>TITRES_STAT!B2164</f>
        <v>45153</v>
      </c>
      <c r="B2161" s="5">
        <f>TITRES_STAT!D2164</f>
        <v>19.443999999999999</v>
      </c>
      <c r="C2161" s="2">
        <f t="shared" si="198"/>
        <v>18.737294489072422</v>
      </c>
      <c r="D2161" s="2">
        <f t="shared" si="200"/>
        <v>19.062426689409957</v>
      </c>
      <c r="E2161" s="2">
        <f t="shared" si="199"/>
        <v>-0.32513220033753498</v>
      </c>
      <c r="F2161" s="2">
        <f t="shared" si="203"/>
        <v>0.14892044748513628</v>
      </c>
      <c r="G2161" s="2">
        <f t="shared" si="201"/>
        <v>-0.47405264782267126</v>
      </c>
      <c r="H2161" s="2" t="str">
        <f t="shared" si="202"/>
        <v>Hold</v>
      </c>
    </row>
    <row r="2162" spans="1:8" ht="13.5" x14ac:dyDescent="0.25">
      <c r="A2162" s="3">
        <f>TITRES_STAT!B2165</f>
        <v>45154</v>
      </c>
      <c r="B2162" s="5">
        <f>TITRES_STAT!D2165</f>
        <v>19.443999999999999</v>
      </c>
      <c r="C2162" s="2">
        <f t="shared" si="198"/>
        <v>18.654787644599743</v>
      </c>
      <c r="D2162" s="2">
        <f t="shared" si="200"/>
        <v>19.090691379083292</v>
      </c>
      <c r="E2162" s="2">
        <f t="shared" si="199"/>
        <v>-0.43590373448354924</v>
      </c>
      <c r="F2162" s="2">
        <f t="shared" si="203"/>
        <v>3.1955611091399175E-2</v>
      </c>
      <c r="G2162" s="2">
        <f t="shared" si="201"/>
        <v>-0.4678593455749484</v>
      </c>
      <c r="H2162" s="2" t="str">
        <f t="shared" si="202"/>
        <v>Hold</v>
      </c>
    </row>
    <row r="2163" spans="1:8" ht="13.5" x14ac:dyDescent="0.25">
      <c r="A2163" s="3">
        <f>TITRES_STAT!B2166</f>
        <v>45155</v>
      </c>
      <c r="B2163" s="5">
        <f>TITRES_STAT!D2166</f>
        <v>19.443999999999999</v>
      </c>
      <c r="C2163" s="2">
        <f t="shared" si="198"/>
        <v>18.584974160815168</v>
      </c>
      <c r="D2163" s="2">
        <f t="shared" si="200"/>
        <v>19.116862388040087</v>
      </c>
      <c r="E2163" s="2">
        <f t="shared" si="199"/>
        <v>-0.53188822722491835</v>
      </c>
      <c r="F2163" s="2">
        <f t="shared" si="203"/>
        <v>-8.0813156571864345E-2</v>
      </c>
      <c r="G2163" s="2">
        <f t="shared" si="201"/>
        <v>-0.45107507065305402</v>
      </c>
      <c r="H2163" s="2" t="str">
        <f t="shared" si="202"/>
        <v>Hold</v>
      </c>
    </row>
    <row r="2164" spans="1:8" ht="13.5" x14ac:dyDescent="0.25">
      <c r="A2164" s="3">
        <f>TITRES_STAT!B2167</f>
        <v>45156</v>
      </c>
      <c r="B2164" s="5">
        <f>TITRES_STAT!D2167</f>
        <v>19.443999999999999</v>
      </c>
      <c r="C2164" s="2">
        <f t="shared" si="198"/>
        <v>18.52590121299745</v>
      </c>
      <c r="D2164" s="2">
        <f t="shared" si="200"/>
        <v>19.14109480374082</v>
      </c>
      <c r="E2164" s="2">
        <f t="shared" si="199"/>
        <v>-0.61519359074337032</v>
      </c>
      <c r="F2164" s="2">
        <f t="shared" si="203"/>
        <v>-0.18768924340616555</v>
      </c>
      <c r="G2164" s="2">
        <f t="shared" si="201"/>
        <v>-0.42750434733720477</v>
      </c>
      <c r="H2164" s="2" t="str">
        <f t="shared" si="202"/>
        <v>Hold</v>
      </c>
    </row>
    <row r="2165" spans="1:8" ht="13.5" x14ac:dyDescent="0.25">
      <c r="A2165" s="3">
        <f>TITRES_STAT!B2168</f>
        <v>45159</v>
      </c>
      <c r="B2165" s="5">
        <f>TITRES_STAT!D2168</f>
        <v>19.443999999999999</v>
      </c>
      <c r="C2165" s="2">
        <f t="shared" si="198"/>
        <v>18.475916410997844</v>
      </c>
      <c r="D2165" s="2">
        <f t="shared" si="200"/>
        <v>19.163532225685945</v>
      </c>
      <c r="E2165" s="2">
        <f t="shared" si="199"/>
        <v>-0.68761581468810107</v>
      </c>
      <c r="F2165" s="2">
        <f t="shared" si="203"/>
        <v>-0.28767455766255268</v>
      </c>
      <c r="G2165" s="2">
        <f t="shared" si="201"/>
        <v>-0.39994125702554839</v>
      </c>
      <c r="H2165" s="2" t="str">
        <f t="shared" si="202"/>
        <v>Hold</v>
      </c>
    </row>
    <row r="2166" spans="1:8" ht="13.5" x14ac:dyDescent="0.25">
      <c r="A2166" s="3">
        <f>TITRES_STAT!B2169</f>
        <v>45160</v>
      </c>
      <c r="B2166" s="5">
        <f>TITRES_STAT!D2169</f>
        <v>20.314</v>
      </c>
      <c r="C2166" s="2">
        <f t="shared" si="198"/>
        <v>18.433621578536638</v>
      </c>
      <c r="D2166" s="2">
        <f t="shared" si="200"/>
        <v>19.248752060820319</v>
      </c>
      <c r="E2166" s="2">
        <f t="shared" si="199"/>
        <v>-0.81513048228368135</v>
      </c>
      <c r="F2166" s="2">
        <f t="shared" si="203"/>
        <v>-0.39316574258677839</v>
      </c>
      <c r="G2166" s="2">
        <f t="shared" si="201"/>
        <v>-0.42196473969690296</v>
      </c>
      <c r="H2166" s="2" t="str">
        <f t="shared" si="202"/>
        <v>Hold</v>
      </c>
    </row>
    <row r="2167" spans="1:8" ht="13.5" x14ac:dyDescent="0.25">
      <c r="A2167" s="3">
        <f>TITRES_STAT!B2170</f>
        <v>45161</v>
      </c>
      <c r="B2167" s="5">
        <f>TITRES_STAT!D2170</f>
        <v>20.332000000000001</v>
      </c>
      <c r="C2167" s="2">
        <f t="shared" si="198"/>
        <v>18.466141335684846</v>
      </c>
      <c r="D2167" s="2">
        <f t="shared" si="200"/>
        <v>19.328992648907704</v>
      </c>
      <c r="E2167" s="2">
        <f t="shared" si="199"/>
        <v>-0.86285131322285835</v>
      </c>
      <c r="F2167" s="2">
        <f t="shared" si="203"/>
        <v>-0.48710285671399445</v>
      </c>
      <c r="G2167" s="2">
        <f t="shared" si="201"/>
        <v>-0.3757484565088639</v>
      </c>
      <c r="H2167" s="2" t="str">
        <f t="shared" si="202"/>
        <v>Hold</v>
      </c>
    </row>
    <row r="2168" spans="1:8" ht="13.5" x14ac:dyDescent="0.25">
      <c r="A2168" s="3">
        <f>TITRES_STAT!B2171</f>
        <v>45162</v>
      </c>
      <c r="B2168" s="5">
        <f>TITRES_STAT!D2171</f>
        <v>20.332000000000001</v>
      </c>
      <c r="C2168" s="2">
        <f t="shared" si="198"/>
        <v>18.621965745579484</v>
      </c>
      <c r="D2168" s="2">
        <f t="shared" si="200"/>
        <v>19.403289489729357</v>
      </c>
      <c r="E2168" s="2">
        <f t="shared" si="199"/>
        <v>-0.78132374414987282</v>
      </c>
      <c r="F2168" s="2">
        <f t="shared" si="203"/>
        <v>-0.54594703420117019</v>
      </c>
      <c r="G2168" s="2">
        <f t="shared" si="201"/>
        <v>-0.23537670994870263</v>
      </c>
      <c r="H2168" s="2" t="str">
        <f t="shared" si="202"/>
        <v>Hold</v>
      </c>
    </row>
    <row r="2169" spans="1:8" ht="13.5" x14ac:dyDescent="0.25">
      <c r="A2169" s="3">
        <f>TITRES_STAT!B2172</f>
        <v>45163</v>
      </c>
      <c r="B2169" s="5">
        <f>TITRES_STAT!D2172</f>
        <v>20.332000000000001</v>
      </c>
      <c r="C2169" s="2">
        <f t="shared" si="198"/>
        <v>18.885047938567254</v>
      </c>
      <c r="D2169" s="2">
        <f t="shared" si="200"/>
        <v>19.472082860860517</v>
      </c>
      <c r="E2169" s="2">
        <f t="shared" si="199"/>
        <v>-0.58703492229326315</v>
      </c>
      <c r="F2169" s="2">
        <f t="shared" si="203"/>
        <v>-0.55416461181958876</v>
      </c>
      <c r="G2169" s="2">
        <f t="shared" si="201"/>
        <v>-3.2870310473674391E-2</v>
      </c>
      <c r="H2169" s="2" t="str">
        <f t="shared" si="202"/>
        <v>Hold</v>
      </c>
    </row>
    <row r="2170" spans="1:8" ht="13.5" x14ac:dyDescent="0.25">
      <c r="A2170" s="3">
        <f>TITRES_STAT!B2173</f>
        <v>45166</v>
      </c>
      <c r="B2170" s="5">
        <f>TITRES_STAT!D2173</f>
        <v>20.332000000000001</v>
      </c>
      <c r="C2170" s="2">
        <f t="shared" si="198"/>
        <v>19.107655948018447</v>
      </c>
      <c r="D2170" s="2">
        <f t="shared" si="200"/>
        <v>19.535780426722702</v>
      </c>
      <c r="E2170" s="2">
        <f t="shared" si="199"/>
        <v>-0.4281244787042553</v>
      </c>
      <c r="F2170" s="2">
        <f t="shared" si="203"/>
        <v>-0.52895658519652211</v>
      </c>
      <c r="G2170" s="2">
        <f t="shared" si="201"/>
        <v>0.10083210649226682</v>
      </c>
      <c r="H2170" s="2" t="str">
        <f t="shared" si="202"/>
        <v>Sell</v>
      </c>
    </row>
    <row r="2171" spans="1:8" ht="13.5" x14ac:dyDescent="0.25">
      <c r="A2171" s="3">
        <f>TITRES_STAT!B2174</f>
        <v>45167</v>
      </c>
      <c r="B2171" s="5">
        <f>TITRES_STAT!D2174</f>
        <v>20.332000000000001</v>
      </c>
      <c r="C2171" s="2">
        <f t="shared" si="198"/>
        <v>19.159401186784837</v>
      </c>
      <c r="D2171" s="2">
        <f t="shared" si="200"/>
        <v>19.594759654372872</v>
      </c>
      <c r="E2171" s="2">
        <f t="shared" si="199"/>
        <v>-0.43535846758803487</v>
      </c>
      <c r="F2171" s="2">
        <f t="shared" si="203"/>
        <v>-0.51023696167482468</v>
      </c>
      <c r="G2171" s="2">
        <f t="shared" si="201"/>
        <v>7.4878494086789815E-2</v>
      </c>
      <c r="H2171" s="2" t="str">
        <f t="shared" si="202"/>
        <v>Sell</v>
      </c>
    </row>
    <row r="2172" spans="1:8" ht="13.5" x14ac:dyDescent="0.25">
      <c r="A2172" s="3">
        <f>TITRES_STAT!B2175</f>
        <v>45168</v>
      </c>
      <c r="B2172" s="5">
        <f>TITRES_STAT!D2175</f>
        <v>20.420000000000002</v>
      </c>
      <c r="C2172" s="2">
        <f t="shared" si="198"/>
        <v>19.20318561958717</v>
      </c>
      <c r="D2172" s="2">
        <f t="shared" si="200"/>
        <v>19.655888568863773</v>
      </c>
      <c r="E2172" s="2">
        <f t="shared" si="199"/>
        <v>-0.4527029492766026</v>
      </c>
      <c r="F2172" s="2">
        <f t="shared" si="203"/>
        <v>-0.49873015919518032</v>
      </c>
      <c r="G2172" s="2">
        <f t="shared" si="201"/>
        <v>4.6027209918577727E-2</v>
      </c>
      <c r="H2172" s="2" t="str">
        <f t="shared" si="202"/>
        <v>Sell</v>
      </c>
    </row>
    <row r="2173" spans="1:8" ht="13.5" x14ac:dyDescent="0.25">
      <c r="A2173" s="3">
        <f>TITRES_STAT!B2176</f>
        <v>45169</v>
      </c>
      <c r="B2173" s="5">
        <f>TITRES_STAT!D2176</f>
        <v>20.420000000000002</v>
      </c>
      <c r="C2173" s="2">
        <f t="shared" si="198"/>
        <v>19.240233985804526</v>
      </c>
      <c r="D2173" s="2">
        <f t="shared" si="200"/>
        <v>19.712489415614606</v>
      </c>
      <c r="E2173" s="2">
        <f t="shared" si="199"/>
        <v>-0.47225542981007962</v>
      </c>
      <c r="F2173" s="2">
        <f t="shared" si="203"/>
        <v>-0.4934352133181602</v>
      </c>
      <c r="G2173" s="2">
        <f t="shared" si="201"/>
        <v>2.1179783508080585E-2</v>
      </c>
      <c r="H2173" s="2" t="str">
        <f t="shared" si="202"/>
        <v>Sell</v>
      </c>
    </row>
    <row r="2174" spans="1:8" ht="13.5" x14ac:dyDescent="0.25">
      <c r="A2174" s="3">
        <f>TITRES_STAT!B2177</f>
        <v>45170</v>
      </c>
      <c r="B2174" s="5">
        <f>TITRES_STAT!D2177</f>
        <v>20.420000000000002</v>
      </c>
      <c r="C2174" s="2">
        <f t="shared" si="198"/>
        <v>19.271582603373059</v>
      </c>
      <c r="D2174" s="2">
        <f t="shared" si="200"/>
        <v>19.76489760705056</v>
      </c>
      <c r="E2174" s="2">
        <f t="shared" si="199"/>
        <v>-0.49331500367750181</v>
      </c>
      <c r="F2174" s="2">
        <f t="shared" si="203"/>
        <v>-0.49341117139002855</v>
      </c>
      <c r="G2174" s="2">
        <f t="shared" si="201"/>
        <v>9.6167712526740168E-5</v>
      </c>
      <c r="H2174" s="2" t="str">
        <f t="shared" si="202"/>
        <v>Sell</v>
      </c>
    </row>
    <row r="2175" spans="1:8" ht="13.5" x14ac:dyDescent="0.25">
      <c r="A2175" s="3">
        <f>TITRES_STAT!B2178</f>
        <v>45173</v>
      </c>
      <c r="B2175" s="5">
        <f>TITRES_STAT!D2178</f>
        <v>20.420000000000002</v>
      </c>
      <c r="C2175" s="2">
        <f t="shared" si="198"/>
        <v>19.298108356700279</v>
      </c>
      <c r="D2175" s="2">
        <f t="shared" si="200"/>
        <v>19.813423710232001</v>
      </c>
      <c r="E2175" s="2">
        <f t="shared" si="199"/>
        <v>-0.51531535353172231</v>
      </c>
      <c r="F2175" s="2">
        <f t="shared" si="203"/>
        <v>-0.4977920078183673</v>
      </c>
      <c r="G2175" s="2">
        <f t="shared" si="201"/>
        <v>-1.752334571335501E-2</v>
      </c>
      <c r="H2175" s="2" t="str">
        <f t="shared" si="202"/>
        <v>Hold</v>
      </c>
    </row>
    <row r="2176" spans="1:8" ht="13.5" x14ac:dyDescent="0.25">
      <c r="A2176" s="3">
        <f>TITRES_STAT!B2179</f>
        <v>45174</v>
      </c>
      <c r="B2176" s="5">
        <f>TITRES_STAT!D2179</f>
        <v>20.420000000000002</v>
      </c>
      <c r="C2176" s="2">
        <f t="shared" si="198"/>
        <v>19.454399378746388</v>
      </c>
      <c r="D2176" s="2">
        <f t="shared" si="200"/>
        <v>19.858355287251854</v>
      </c>
      <c r="E2176" s="2">
        <f t="shared" si="199"/>
        <v>-0.40395590850546625</v>
      </c>
      <c r="F2176" s="2">
        <f t="shared" si="203"/>
        <v>-0.47902478795578707</v>
      </c>
      <c r="G2176" s="2">
        <f t="shared" si="201"/>
        <v>7.5068879450320813E-2</v>
      </c>
      <c r="H2176" s="2" t="str">
        <f t="shared" si="202"/>
        <v>Sell</v>
      </c>
    </row>
    <row r="2177" spans="1:8" ht="13.5" x14ac:dyDescent="0.25">
      <c r="A2177" s="3">
        <f>TITRES_STAT!B2180</f>
        <v>45175</v>
      </c>
      <c r="B2177" s="5">
        <f>TITRES_STAT!D2180</f>
        <v>20.420000000000002</v>
      </c>
      <c r="C2177" s="2">
        <f t="shared" si="198"/>
        <v>19.58941485893925</v>
      </c>
      <c r="D2177" s="2">
        <f t="shared" si="200"/>
        <v>19.899958599307272</v>
      </c>
      <c r="E2177" s="2">
        <f t="shared" si="199"/>
        <v>-0.31054374036802201</v>
      </c>
      <c r="F2177" s="2">
        <f t="shared" si="203"/>
        <v>-0.44532857843823409</v>
      </c>
      <c r="G2177" s="2">
        <f t="shared" si="201"/>
        <v>0.13478483807021208</v>
      </c>
      <c r="H2177" s="2" t="str">
        <f t="shared" si="202"/>
        <v>Sell</v>
      </c>
    </row>
    <row r="2178" spans="1:8" ht="13.5" x14ac:dyDescent="0.25">
      <c r="A2178" s="3">
        <f>TITRES_STAT!B2181</f>
        <v>45176</v>
      </c>
      <c r="B2178" s="5">
        <f>TITRES_STAT!D2181</f>
        <v>20.420000000000002</v>
      </c>
      <c r="C2178" s="2">
        <f t="shared" si="198"/>
        <v>19.70365872679475</v>
      </c>
      <c r="D2178" s="2">
        <f t="shared" si="200"/>
        <v>19.938480184543771</v>
      </c>
      <c r="E2178" s="2">
        <f t="shared" si="199"/>
        <v>-0.23482145774902108</v>
      </c>
      <c r="F2178" s="2">
        <f t="shared" si="203"/>
        <v>-0.40322715430039147</v>
      </c>
      <c r="G2178" s="2">
        <f t="shared" si="201"/>
        <v>0.16840569655137039</v>
      </c>
      <c r="H2178" s="2" t="str">
        <f t="shared" si="202"/>
        <v>Sell</v>
      </c>
    </row>
    <row r="2179" spans="1:8" ht="13.5" x14ac:dyDescent="0.25">
      <c r="A2179" s="3">
        <f>TITRES_STAT!B2182</f>
        <v>45177</v>
      </c>
      <c r="B2179" s="5">
        <f>TITRES_STAT!D2182</f>
        <v>20.420000000000002</v>
      </c>
      <c r="C2179" s="2">
        <f t="shared" si="198"/>
        <v>19.800326614980172</v>
      </c>
      <c r="D2179" s="2">
        <f t="shared" si="200"/>
        <v>19.97414831902201</v>
      </c>
      <c r="E2179" s="2">
        <f t="shared" si="199"/>
        <v>-0.17382170404183839</v>
      </c>
      <c r="F2179" s="2">
        <f t="shared" si="203"/>
        <v>-0.35734606424868087</v>
      </c>
      <c r="G2179" s="2">
        <f t="shared" si="201"/>
        <v>0.18352436020684249</v>
      </c>
      <c r="H2179" s="2" t="str">
        <f t="shared" si="202"/>
        <v>Sell</v>
      </c>
    </row>
    <row r="2180" spans="1:8" ht="13.5" x14ac:dyDescent="0.25">
      <c r="A2180" s="3">
        <f>TITRES_STAT!B2183</f>
        <v>45180</v>
      </c>
      <c r="B2180" s="5">
        <f>TITRES_STAT!D2183</f>
        <v>20.420000000000002</v>
      </c>
      <c r="C2180" s="2">
        <f t="shared" si="198"/>
        <v>19.882122520367837</v>
      </c>
      <c r="D2180" s="2">
        <f t="shared" si="200"/>
        <v>20.007174369464824</v>
      </c>
      <c r="E2180" s="2">
        <f t="shared" si="199"/>
        <v>-0.12505184909698741</v>
      </c>
      <c r="F2180" s="2">
        <f t="shared" si="203"/>
        <v>-0.31088722121834217</v>
      </c>
      <c r="G2180" s="2">
        <f t="shared" si="201"/>
        <v>0.18583537212135476</v>
      </c>
      <c r="H2180" s="2" t="str">
        <f t="shared" si="202"/>
        <v>Sell</v>
      </c>
    </row>
    <row r="2181" spans="1:8" ht="13.5" x14ac:dyDescent="0.25">
      <c r="A2181" s="3">
        <f>TITRES_STAT!B2184</f>
        <v>45181</v>
      </c>
      <c r="B2181" s="5">
        <f>TITRES_STAT!D2184</f>
        <v>20.332000000000001</v>
      </c>
      <c r="C2181" s="2">
        <f t="shared" si="198"/>
        <v>19.951334440311246</v>
      </c>
      <c r="D2181" s="2">
        <f t="shared" si="200"/>
        <v>20.031235527282245</v>
      </c>
      <c r="E2181" s="2">
        <f t="shared" si="199"/>
        <v>-7.9901086970998847E-2</v>
      </c>
      <c r="F2181" s="2">
        <f t="shared" si="203"/>
        <v>-0.26468999436887353</v>
      </c>
      <c r="G2181" s="2">
        <f t="shared" si="201"/>
        <v>0.18478890739787468</v>
      </c>
      <c r="H2181" s="2" t="str">
        <f t="shared" si="202"/>
        <v>Sell</v>
      </c>
    </row>
    <row r="2182" spans="1:8" ht="13.5" x14ac:dyDescent="0.25">
      <c r="A2182" s="3">
        <f>TITRES_STAT!B2185</f>
        <v>45182</v>
      </c>
      <c r="B2182" s="5">
        <f>TITRES_STAT!D2185</f>
        <v>20.332000000000001</v>
      </c>
      <c r="C2182" s="2">
        <f t="shared" si="198"/>
        <v>20.023436834109518</v>
      </c>
      <c r="D2182" s="2">
        <f t="shared" si="200"/>
        <v>20.053514377113192</v>
      </c>
      <c r="E2182" s="2">
        <f t="shared" si="199"/>
        <v>-3.0077543003674378E-2</v>
      </c>
      <c r="F2182" s="2">
        <f t="shared" si="203"/>
        <v>-0.2177675040958337</v>
      </c>
      <c r="G2182" s="2">
        <f t="shared" si="201"/>
        <v>0.18768996109215932</v>
      </c>
      <c r="H2182" s="2" t="str">
        <f t="shared" si="202"/>
        <v>Sell</v>
      </c>
    </row>
    <row r="2183" spans="1:8" ht="13.5" x14ac:dyDescent="0.25">
      <c r="A2183" s="3">
        <f>TITRES_STAT!B2186</f>
        <v>45183</v>
      </c>
      <c r="B2183" s="5">
        <f>TITRES_STAT!D2186</f>
        <v>20.332000000000001</v>
      </c>
      <c r="C2183" s="2">
        <f t="shared" si="198"/>
        <v>20.084446551938825</v>
      </c>
      <c r="D2183" s="2">
        <f t="shared" si="200"/>
        <v>20.074142941771473</v>
      </c>
      <c r="E2183" s="2">
        <f t="shared" si="199"/>
        <v>1.0303610167351707E-2</v>
      </c>
      <c r="F2183" s="2">
        <f t="shared" si="203"/>
        <v>-0.17215328124319662</v>
      </c>
      <c r="G2183" s="2">
        <f t="shared" si="201"/>
        <v>0.18245689141054833</v>
      </c>
      <c r="H2183" s="2" t="str">
        <f t="shared" si="202"/>
        <v>Sell</v>
      </c>
    </row>
    <row r="2184" spans="1:8" ht="13.5" x14ac:dyDescent="0.25">
      <c r="A2184" s="3">
        <f>TITRES_STAT!B2187</f>
        <v>45184</v>
      </c>
      <c r="B2184" s="5">
        <f>TITRES_STAT!D2187</f>
        <v>19.417000000000002</v>
      </c>
      <c r="C2184" s="2">
        <f t="shared" si="198"/>
        <v>20.136070159332853</v>
      </c>
      <c r="D2184" s="2">
        <f t="shared" si="200"/>
        <v>20.025465686825438</v>
      </c>
      <c r="E2184" s="2">
        <f t="shared" si="199"/>
        <v>0.1106044725074149</v>
      </c>
      <c r="F2184" s="2">
        <f t="shared" si="203"/>
        <v>-0.11560173049307433</v>
      </c>
      <c r="G2184" s="2">
        <f t="shared" si="201"/>
        <v>0.22620620300048921</v>
      </c>
      <c r="H2184" s="2" t="str">
        <f t="shared" si="202"/>
        <v>Sell</v>
      </c>
    </row>
    <row r="2185" spans="1:8" ht="13.5" x14ac:dyDescent="0.25">
      <c r="A2185" s="3">
        <f>TITRES_STAT!B2188</f>
        <v>45187</v>
      </c>
      <c r="B2185" s="5">
        <f>TITRES_STAT!D2188</f>
        <v>18.547000000000001</v>
      </c>
      <c r="C2185" s="2">
        <f t="shared" si="198"/>
        <v>20.179751673281647</v>
      </c>
      <c r="D2185" s="2">
        <f t="shared" si="200"/>
        <v>19.915949710023554</v>
      </c>
      <c r="E2185" s="2">
        <f t="shared" si="199"/>
        <v>0.2638019632580928</v>
      </c>
      <c r="F2185" s="2">
        <f t="shared" si="203"/>
        <v>-3.9720991742840904E-2</v>
      </c>
      <c r="G2185" s="2">
        <f t="shared" si="201"/>
        <v>0.30352295500093368</v>
      </c>
      <c r="H2185" s="2" t="str">
        <f t="shared" si="202"/>
        <v>Sell</v>
      </c>
    </row>
    <row r="2186" spans="1:8" ht="13.5" x14ac:dyDescent="0.25">
      <c r="A2186" s="3">
        <f>TITRES_STAT!B2189</f>
        <v>45188</v>
      </c>
      <c r="B2186" s="5">
        <f>TITRES_STAT!D2189</f>
        <v>18.201000000000001</v>
      </c>
      <c r="C2186" s="2">
        <f t="shared" si="198"/>
        <v>20.216712954315241</v>
      </c>
      <c r="D2186" s="2">
        <f t="shared" si="200"/>
        <v>19.78891639816996</v>
      </c>
      <c r="E2186" s="2">
        <f t="shared" si="199"/>
        <v>0.42779655614528167</v>
      </c>
      <c r="F2186" s="2">
        <f t="shared" si="203"/>
        <v>5.3782517834783619E-2</v>
      </c>
      <c r="G2186" s="2">
        <f t="shared" si="201"/>
        <v>0.37401403831049806</v>
      </c>
      <c r="H2186" s="2" t="str">
        <f t="shared" si="202"/>
        <v>Sell</v>
      </c>
    </row>
    <row r="2187" spans="1:8" ht="13.5" x14ac:dyDescent="0.25">
      <c r="A2187" s="3">
        <f>TITRES_STAT!B2190</f>
        <v>45189</v>
      </c>
      <c r="B2187" s="5">
        <f>TITRES_STAT!D2190</f>
        <v>18.201000000000001</v>
      </c>
      <c r="C2187" s="2">
        <f t="shared" si="198"/>
        <v>20.247987884420589</v>
      </c>
      <c r="D2187" s="2">
        <f t="shared" si="200"/>
        <v>19.671292961268481</v>
      </c>
      <c r="E2187" s="2">
        <f t="shared" si="199"/>
        <v>0.57669492315210746</v>
      </c>
      <c r="F2187" s="2">
        <f t="shared" si="203"/>
        <v>0.1583649988982484</v>
      </c>
      <c r="G2187" s="2">
        <f t="shared" si="201"/>
        <v>0.41832992425385906</v>
      </c>
      <c r="H2187" s="2" t="str">
        <f t="shared" si="202"/>
        <v>Sell</v>
      </c>
    </row>
    <row r="2188" spans="1:8" ht="13.5" x14ac:dyDescent="0.25">
      <c r="A2188" s="3">
        <f>TITRES_STAT!B2191</f>
        <v>45190</v>
      </c>
      <c r="B2188" s="5">
        <f>TITRES_STAT!D2191</f>
        <v>18.201000000000001</v>
      </c>
      <c r="C2188" s="2">
        <f t="shared" si="198"/>
        <v>20.274451286817424</v>
      </c>
      <c r="D2188" s="2">
        <f t="shared" si="200"/>
        <v>19.562382371544892</v>
      </c>
      <c r="E2188" s="2">
        <f t="shared" si="199"/>
        <v>0.71206891527253191</v>
      </c>
      <c r="F2188" s="2">
        <f t="shared" si="203"/>
        <v>0.2691057821731051</v>
      </c>
      <c r="G2188" s="2">
        <f t="shared" si="201"/>
        <v>0.44296313309942681</v>
      </c>
      <c r="H2188" s="2" t="str">
        <f t="shared" si="202"/>
        <v>Sell</v>
      </c>
    </row>
    <row r="2189" spans="1:8" ht="13.5" x14ac:dyDescent="0.25">
      <c r="A2189" s="3">
        <f>TITRES_STAT!B2192</f>
        <v>45191</v>
      </c>
      <c r="B2189" s="5">
        <f>TITRES_STAT!D2192</f>
        <v>18.201000000000001</v>
      </c>
      <c r="C2189" s="2">
        <f t="shared" si="198"/>
        <v>20.29684339653782</v>
      </c>
      <c r="D2189" s="2">
        <f t="shared" si="200"/>
        <v>19.461539232911939</v>
      </c>
      <c r="E2189" s="2">
        <f t="shared" si="199"/>
        <v>0.83530416362588156</v>
      </c>
      <c r="F2189" s="2">
        <f t="shared" si="203"/>
        <v>0.38234545846366041</v>
      </c>
      <c r="G2189" s="2">
        <f t="shared" si="201"/>
        <v>0.45295870516222114</v>
      </c>
      <c r="H2189" s="2" t="str">
        <f t="shared" si="202"/>
        <v>Sell</v>
      </c>
    </row>
    <row r="2190" spans="1:8" ht="13.5" x14ac:dyDescent="0.25">
      <c r="A2190" s="3">
        <f>TITRES_STAT!B2193</f>
        <v>45194</v>
      </c>
      <c r="B2190" s="5">
        <f>TITRES_STAT!D2193</f>
        <v>18.201000000000001</v>
      </c>
      <c r="C2190" s="2">
        <f t="shared" si="198"/>
        <v>20.315790566301235</v>
      </c>
      <c r="D2190" s="2">
        <f t="shared" si="200"/>
        <v>19.368165956399945</v>
      </c>
      <c r="E2190" s="2">
        <f t="shared" si="199"/>
        <v>0.94762460990128972</v>
      </c>
      <c r="F2190" s="2">
        <f t="shared" si="203"/>
        <v>0.49540128875118628</v>
      </c>
      <c r="G2190" s="2">
        <f t="shared" si="201"/>
        <v>0.45222332115010344</v>
      </c>
      <c r="H2190" s="2" t="str">
        <f t="shared" si="202"/>
        <v>Sell</v>
      </c>
    </row>
    <row r="2191" spans="1:8" ht="13.5" x14ac:dyDescent="0.25">
      <c r="A2191" s="3">
        <f>TITRES_STAT!B2194</f>
        <v>45195</v>
      </c>
      <c r="B2191" s="5">
        <f>TITRES_STAT!D2194</f>
        <v>18.201000000000001</v>
      </c>
      <c r="C2191" s="2">
        <f t="shared" ref="C2191:C2254" si="204">$C$4*B2181+C2190*(1-$C$4)</f>
        <v>20.318284325331813</v>
      </c>
      <c r="D2191" s="2">
        <f t="shared" si="200"/>
        <v>19.281709218888839</v>
      </c>
      <c r="E2191" s="2">
        <f t="shared" si="199"/>
        <v>1.0365751064429745</v>
      </c>
      <c r="F2191" s="2">
        <f t="shared" si="203"/>
        <v>0.60363605228954398</v>
      </c>
      <c r="G2191" s="2">
        <f t="shared" si="201"/>
        <v>0.43293905415343048</v>
      </c>
      <c r="H2191" s="2" t="str">
        <f t="shared" si="202"/>
        <v>Sell</v>
      </c>
    </row>
    <row r="2192" spans="1:8" ht="13.5" x14ac:dyDescent="0.25">
      <c r="A2192" s="3">
        <f>TITRES_STAT!B2195</f>
        <v>45197</v>
      </c>
      <c r="B2192" s="5">
        <f>TITRES_STAT!D2195</f>
        <v>18.201000000000001</v>
      </c>
      <c r="C2192" s="2">
        <f t="shared" si="204"/>
        <v>20.320394429126917</v>
      </c>
      <c r="D2192" s="2">
        <f t="shared" si="200"/>
        <v>19.201656684156333</v>
      </c>
      <c r="E2192" s="2">
        <f t="shared" si="199"/>
        <v>1.1187377449705842</v>
      </c>
      <c r="F2192" s="2">
        <f t="shared" si="203"/>
        <v>0.70665639082575205</v>
      </c>
      <c r="G2192" s="2">
        <f t="shared" si="201"/>
        <v>0.41208135414483216</v>
      </c>
      <c r="H2192" s="2" t="str">
        <f t="shared" si="202"/>
        <v>Sell</v>
      </c>
    </row>
    <row r="2193" spans="1:8" ht="13.5" x14ac:dyDescent="0.25">
      <c r="A2193" s="3">
        <f>TITRES_STAT!B2196</f>
        <v>45198</v>
      </c>
      <c r="B2193" s="5">
        <f>TITRES_STAT!D2196</f>
        <v>18.201000000000001</v>
      </c>
      <c r="C2193" s="2">
        <f t="shared" si="204"/>
        <v>20.32217990156893</v>
      </c>
      <c r="D2193" s="2">
        <f t="shared" si="200"/>
        <v>19.12753396681142</v>
      </c>
      <c r="E2193" s="2">
        <f t="shared" si="199"/>
        <v>1.19464593475751</v>
      </c>
      <c r="F2193" s="2">
        <f t="shared" si="203"/>
        <v>0.80425429961210371</v>
      </c>
      <c r="G2193" s="2">
        <f t="shared" si="201"/>
        <v>0.39039163514540631</v>
      </c>
      <c r="H2193" s="2" t="str">
        <f t="shared" si="202"/>
        <v>Sell</v>
      </c>
    </row>
    <row r="2194" spans="1:8" ht="13.5" x14ac:dyDescent="0.25">
      <c r="A2194" s="3">
        <f>TITRES_STAT!B2197</f>
        <v>45201</v>
      </c>
      <c r="B2194" s="5">
        <f>TITRES_STAT!D2197</f>
        <v>18.201000000000001</v>
      </c>
      <c r="C2194" s="2">
        <f t="shared" si="204"/>
        <v>20.182921455173709</v>
      </c>
      <c r="D2194" s="2">
        <f t="shared" si="200"/>
        <v>19.058901821121687</v>
      </c>
      <c r="E2194" s="2">
        <f t="shared" si="199"/>
        <v>1.1240196340520221</v>
      </c>
      <c r="F2194" s="2">
        <f t="shared" si="203"/>
        <v>0.86820736650008745</v>
      </c>
      <c r="G2194" s="2">
        <f t="shared" si="201"/>
        <v>0.25581226755193465</v>
      </c>
      <c r="H2194" s="2" t="str">
        <f t="shared" si="202"/>
        <v>Sell</v>
      </c>
    </row>
    <row r="2195" spans="1:8" ht="13.5" x14ac:dyDescent="0.25">
      <c r="A2195" s="3">
        <f>TITRES_STAT!B2198</f>
        <v>45202</v>
      </c>
      <c r="B2195" s="5">
        <f>TITRES_STAT!D2198</f>
        <v>18.201000000000001</v>
      </c>
      <c r="C2195" s="2">
        <f t="shared" si="204"/>
        <v>19.931241231300831</v>
      </c>
      <c r="D2195" s="2">
        <f t="shared" si="200"/>
        <v>18.995353538075637</v>
      </c>
      <c r="E2195" s="2">
        <f t="shared" si="199"/>
        <v>0.93588769322519383</v>
      </c>
      <c r="F2195" s="2">
        <f t="shared" si="203"/>
        <v>0.88174343184510873</v>
      </c>
      <c r="G2195" s="2">
        <f t="shared" si="201"/>
        <v>5.4144261380085101E-2</v>
      </c>
      <c r="H2195" s="2" t="str">
        <f t="shared" si="202"/>
        <v>Sell</v>
      </c>
    </row>
    <row r="2196" spans="1:8" ht="13.5" x14ac:dyDescent="0.25">
      <c r="A2196" s="3">
        <f>TITRES_STAT!B2199</f>
        <v>45203</v>
      </c>
      <c r="B2196" s="5">
        <f>TITRES_STAT!D2199</f>
        <v>18.201000000000001</v>
      </c>
      <c r="C2196" s="2">
        <f t="shared" si="204"/>
        <v>19.665050272639167</v>
      </c>
      <c r="D2196" s="2">
        <f t="shared" si="200"/>
        <v>18.936512535255218</v>
      </c>
      <c r="E2196" s="2">
        <f t="shared" si="199"/>
        <v>0.72853773738394878</v>
      </c>
      <c r="F2196" s="2">
        <f t="shared" si="203"/>
        <v>0.85110229295287687</v>
      </c>
      <c r="G2196" s="2">
        <f t="shared" si="201"/>
        <v>-0.12256455556892809</v>
      </c>
      <c r="H2196" s="2" t="str">
        <f t="shared" si="202"/>
        <v>Hold</v>
      </c>
    </row>
    <row r="2197" spans="1:8" ht="13.5" x14ac:dyDescent="0.25">
      <c r="A2197" s="3">
        <f>TITRES_STAT!B2200</f>
        <v>45204</v>
      </c>
      <c r="B2197" s="5">
        <f>TITRES_STAT!D2200</f>
        <v>18.201000000000001</v>
      </c>
      <c r="C2197" s="2">
        <f t="shared" si="204"/>
        <v>19.439811769156218</v>
      </c>
      <c r="D2197" s="2">
        <f t="shared" si="200"/>
        <v>18.882030125236312</v>
      </c>
      <c r="E2197" s="2">
        <f t="shared" si="199"/>
        <v>0.55778164391990614</v>
      </c>
      <c r="F2197" s="2">
        <f t="shared" si="203"/>
        <v>0.79243816314628279</v>
      </c>
      <c r="G2197" s="2">
        <f t="shared" si="201"/>
        <v>-0.23465651922637665</v>
      </c>
      <c r="H2197" s="2" t="str">
        <f t="shared" si="202"/>
        <v>Hold</v>
      </c>
    </row>
    <row r="2198" spans="1:8" ht="13.5" x14ac:dyDescent="0.25">
      <c r="A2198" s="3">
        <f>TITRES_STAT!B2201</f>
        <v>45205</v>
      </c>
      <c r="B2198" s="5">
        <f>TITRES_STAT!D2201</f>
        <v>18.201000000000001</v>
      </c>
      <c r="C2198" s="2">
        <f t="shared" si="204"/>
        <v>19.249225343132185</v>
      </c>
      <c r="D2198" s="2">
        <f t="shared" si="200"/>
        <v>18.831583449292882</v>
      </c>
      <c r="E2198" s="2">
        <f t="shared" si="199"/>
        <v>0.41764189383930272</v>
      </c>
      <c r="F2198" s="2">
        <f t="shared" si="203"/>
        <v>0.71747890928488689</v>
      </c>
      <c r="G2198" s="2">
        <f t="shared" si="201"/>
        <v>-0.29983701544558417</v>
      </c>
      <c r="H2198" s="2" t="str">
        <f t="shared" si="202"/>
        <v>Hold</v>
      </c>
    </row>
    <row r="2199" spans="1:8" ht="13.5" x14ac:dyDescent="0.25">
      <c r="A2199" s="3">
        <f>TITRES_STAT!B2202</f>
        <v>45208</v>
      </c>
      <c r="B2199" s="5">
        <f>TITRES_STAT!D2202</f>
        <v>18.201000000000001</v>
      </c>
      <c r="C2199" s="2">
        <f t="shared" si="204"/>
        <v>19.087959905727235</v>
      </c>
      <c r="D2199" s="2">
        <f t="shared" si="200"/>
        <v>18.784873564160076</v>
      </c>
      <c r="E2199" s="2">
        <f t="shared" si="199"/>
        <v>0.30308634156715897</v>
      </c>
      <c r="F2199" s="2">
        <f t="shared" si="203"/>
        <v>0.63460039574134142</v>
      </c>
      <c r="G2199" s="2">
        <f t="shared" si="201"/>
        <v>-0.33151405417418245</v>
      </c>
      <c r="H2199" s="2" t="str">
        <f t="shared" si="202"/>
        <v>Hold</v>
      </c>
    </row>
    <row r="2200" spans="1:8" ht="13.5" x14ac:dyDescent="0.25">
      <c r="A2200" s="3">
        <f>TITRES_STAT!B2203</f>
        <v>45209</v>
      </c>
      <c r="B2200" s="5">
        <f>TITRES_STAT!D2203</f>
        <v>18.201000000000001</v>
      </c>
      <c r="C2200" s="2">
        <f t="shared" si="204"/>
        <v>18.951504535615353</v>
      </c>
      <c r="D2200" s="2">
        <f t="shared" si="200"/>
        <v>18.741623670518589</v>
      </c>
      <c r="E2200" s="2">
        <f t="shared" si="199"/>
        <v>0.20988086509676407</v>
      </c>
      <c r="F2200" s="2">
        <f t="shared" si="203"/>
        <v>0.54965648961242597</v>
      </c>
      <c r="G2200" s="2">
        <f t="shared" si="201"/>
        <v>-0.3397756245156619</v>
      </c>
      <c r="H2200" s="2" t="str">
        <f t="shared" si="202"/>
        <v>Hold</v>
      </c>
    </row>
    <row r="2201" spans="1:8" ht="13.5" x14ac:dyDescent="0.25">
      <c r="A2201" s="3">
        <f>TITRES_STAT!B2204</f>
        <v>45210</v>
      </c>
      <c r="B2201" s="5">
        <f>TITRES_STAT!D2204</f>
        <v>18.201000000000001</v>
      </c>
      <c r="C2201" s="2">
        <f t="shared" si="204"/>
        <v>18.836042299366838</v>
      </c>
      <c r="D2201" s="2">
        <f t="shared" si="200"/>
        <v>18.701577472702397</v>
      </c>
      <c r="E2201" s="2">
        <f t="shared" si="199"/>
        <v>0.13446482666444126</v>
      </c>
      <c r="F2201" s="2">
        <f t="shared" si="203"/>
        <v>0.46661815702282905</v>
      </c>
      <c r="G2201" s="2">
        <f t="shared" si="201"/>
        <v>-0.33215333035838779</v>
      </c>
      <c r="H2201" s="2" t="str">
        <f t="shared" si="202"/>
        <v>Hold</v>
      </c>
    </row>
    <row r="2202" spans="1:8" ht="13.5" x14ac:dyDescent="0.25">
      <c r="A2202" s="3">
        <f>TITRES_STAT!B2205</f>
        <v>45211</v>
      </c>
      <c r="B2202" s="5">
        <f>TITRES_STAT!D2205</f>
        <v>18.201000000000001</v>
      </c>
      <c r="C2202" s="2">
        <f t="shared" si="204"/>
        <v>18.738343484079632</v>
      </c>
      <c r="D2202" s="2">
        <f t="shared" si="200"/>
        <v>18.664497659909628</v>
      </c>
      <c r="E2202" s="2">
        <f t="shared" si="199"/>
        <v>7.3845824170003738E-2</v>
      </c>
      <c r="F2202" s="2">
        <f t="shared" si="203"/>
        <v>0.38806369045226402</v>
      </c>
      <c r="G2202" s="2">
        <f t="shared" si="201"/>
        <v>-0.31421786628226028</v>
      </c>
      <c r="H2202" s="2" t="str">
        <f t="shared" si="202"/>
        <v>Hold</v>
      </c>
    </row>
    <row r="2203" spans="1:8" ht="13.5" x14ac:dyDescent="0.25">
      <c r="A2203" s="3">
        <f>TITRES_STAT!B2206</f>
        <v>45212</v>
      </c>
      <c r="B2203" s="5">
        <f>TITRES_STAT!D2206</f>
        <v>18.201000000000001</v>
      </c>
      <c r="C2203" s="2">
        <f t="shared" si="204"/>
        <v>18.655675255759689</v>
      </c>
      <c r="D2203" s="2">
        <f t="shared" si="200"/>
        <v>18.630164499916322</v>
      </c>
      <c r="E2203" s="2">
        <f t="shared" si="199"/>
        <v>2.551075584336715E-2</v>
      </c>
      <c r="F2203" s="2">
        <f t="shared" si="203"/>
        <v>0.31555310353048466</v>
      </c>
      <c r="G2203" s="2">
        <f t="shared" si="201"/>
        <v>-0.29004234768711751</v>
      </c>
      <c r="H2203" s="2" t="str">
        <f t="shared" si="202"/>
        <v>Hold</v>
      </c>
    </row>
    <row r="2204" spans="1:8" ht="13.5" x14ac:dyDescent="0.25">
      <c r="A2204" s="3">
        <f>TITRES_STAT!B2207</f>
        <v>45215</v>
      </c>
      <c r="B2204" s="5">
        <f>TITRES_STAT!D2207</f>
        <v>18.201000000000001</v>
      </c>
      <c r="C2204" s="2">
        <f t="shared" si="204"/>
        <v>18.585725216412044</v>
      </c>
      <c r="D2204" s="2">
        <f t="shared" si="200"/>
        <v>18.598374536959557</v>
      </c>
      <c r="E2204" s="2">
        <f t="shared" ref="E2204:E2267" si="205">C2204-D2204</f>
        <v>-1.2649320547513554E-2</v>
      </c>
      <c r="F2204" s="2">
        <f t="shared" si="203"/>
        <v>0.24991261871488504</v>
      </c>
      <c r="G2204" s="2">
        <f t="shared" si="201"/>
        <v>-0.26256193926239857</v>
      </c>
      <c r="H2204" s="2" t="str">
        <f t="shared" si="202"/>
        <v>Hold</v>
      </c>
    </row>
    <row r="2205" spans="1:8" ht="13.5" x14ac:dyDescent="0.25">
      <c r="A2205" s="3">
        <f>TITRES_STAT!B2208</f>
        <v>45216</v>
      </c>
      <c r="B2205" s="5">
        <f>TITRES_STAT!D2208</f>
        <v>18.29</v>
      </c>
      <c r="C2205" s="2">
        <f t="shared" si="204"/>
        <v>18.526536721579422</v>
      </c>
      <c r="D2205" s="2">
        <f t="shared" ref="D2205:D2268" si="206">$D$4*B2205+(1-$D$4)*D2204</f>
        <v>18.575531978666259</v>
      </c>
      <c r="E2205" s="2">
        <f t="shared" si="205"/>
        <v>-4.899525708683683E-2</v>
      </c>
      <c r="F2205" s="2">
        <f t="shared" si="203"/>
        <v>0.19013104355454069</v>
      </c>
      <c r="G2205" s="2">
        <f t="shared" si="201"/>
        <v>-0.23912630064137752</v>
      </c>
      <c r="H2205" s="2" t="str">
        <f t="shared" si="202"/>
        <v>Hold</v>
      </c>
    </row>
    <row r="2206" spans="1:8" ht="13.5" x14ac:dyDescent="0.25">
      <c r="A2206" s="3">
        <f>TITRES_STAT!B2209</f>
        <v>45217</v>
      </c>
      <c r="B2206" s="5">
        <f>TITRES_STAT!D2209</f>
        <v>18.29</v>
      </c>
      <c r="C2206" s="2">
        <f t="shared" si="204"/>
        <v>18.476454149028744</v>
      </c>
      <c r="D2206" s="2">
        <f t="shared" si="206"/>
        <v>18.554381461728017</v>
      </c>
      <c r="E2206" s="2">
        <f t="shared" si="205"/>
        <v>-7.7927312699273443E-2</v>
      </c>
      <c r="F2206" s="2">
        <f t="shared" si="203"/>
        <v>0.13651937230377789</v>
      </c>
      <c r="G2206" s="2">
        <f t="shared" si="201"/>
        <v>-0.21444668500305133</v>
      </c>
      <c r="H2206" s="2" t="str">
        <f t="shared" si="202"/>
        <v>Hold</v>
      </c>
    </row>
    <row r="2207" spans="1:8" ht="13.5" x14ac:dyDescent="0.25">
      <c r="A2207" s="3">
        <f>TITRES_STAT!B2210</f>
        <v>45218</v>
      </c>
      <c r="B2207" s="5">
        <f>TITRES_STAT!D2210</f>
        <v>18.29</v>
      </c>
      <c r="C2207" s="2">
        <f t="shared" si="204"/>
        <v>18.434076587639705</v>
      </c>
      <c r="D2207" s="2">
        <f t="shared" si="206"/>
        <v>18.534797649748164</v>
      </c>
      <c r="E2207" s="2">
        <f t="shared" si="205"/>
        <v>-0.10072106210845888</v>
      </c>
      <c r="F2207" s="2">
        <f t="shared" si="203"/>
        <v>8.907128542133054E-2</v>
      </c>
      <c r="G2207" s="2">
        <f t="shared" si="201"/>
        <v>-0.18979234752978941</v>
      </c>
      <c r="H2207" s="2" t="str">
        <f t="shared" si="202"/>
        <v>Hold</v>
      </c>
    </row>
    <row r="2208" spans="1:8" ht="13.5" x14ac:dyDescent="0.25">
      <c r="A2208" s="3">
        <f>TITRES_STAT!B2211</f>
        <v>45219</v>
      </c>
      <c r="B2208" s="5">
        <f>TITRES_STAT!D2211</f>
        <v>18.556000000000001</v>
      </c>
      <c r="C2208" s="2">
        <f t="shared" si="204"/>
        <v>18.398218651079752</v>
      </c>
      <c r="D2208" s="2">
        <f t="shared" si="206"/>
        <v>18.53636819421126</v>
      </c>
      <c r="E2208" s="2">
        <f t="shared" si="205"/>
        <v>-0.13814954313150807</v>
      </c>
      <c r="F2208" s="2">
        <f t="shared" si="203"/>
        <v>4.3627119710762816E-2</v>
      </c>
      <c r="G2208" s="2">
        <f t="shared" si="201"/>
        <v>-0.1817766628422709</v>
      </c>
      <c r="H2208" s="2" t="str">
        <f t="shared" si="202"/>
        <v>Hold</v>
      </c>
    </row>
    <row r="2209" spans="1:8" ht="13.5" x14ac:dyDescent="0.25">
      <c r="A2209" s="3">
        <f>TITRES_STAT!B2212</f>
        <v>45222</v>
      </c>
      <c r="B2209" s="5">
        <f>TITRES_STAT!D2212</f>
        <v>18.556000000000001</v>
      </c>
      <c r="C2209" s="2">
        <f t="shared" si="204"/>
        <v>18.367877320144405</v>
      </c>
      <c r="D2209" s="2">
        <f t="shared" si="206"/>
        <v>18.53782240204746</v>
      </c>
      <c r="E2209" s="2">
        <f t="shared" si="205"/>
        <v>-0.16994508190305524</v>
      </c>
      <c r="F2209" s="2">
        <f t="shared" si="203"/>
        <v>9.1267938799920872E-4</v>
      </c>
      <c r="G2209" s="2">
        <f t="shared" si="201"/>
        <v>-0.17085776129105446</v>
      </c>
      <c r="H2209" s="2" t="str">
        <f t="shared" si="202"/>
        <v>Hold</v>
      </c>
    </row>
    <row r="2210" spans="1:8" ht="13.5" x14ac:dyDescent="0.25">
      <c r="A2210" s="3">
        <f>TITRES_STAT!B2213</f>
        <v>45223</v>
      </c>
      <c r="B2210" s="5">
        <f>TITRES_STAT!D2213</f>
        <v>18.556000000000001</v>
      </c>
      <c r="C2210" s="2">
        <f t="shared" si="204"/>
        <v>18.342203886276035</v>
      </c>
      <c r="D2210" s="2">
        <f t="shared" si="206"/>
        <v>18.539168890784683</v>
      </c>
      <c r="E2210" s="2">
        <f t="shared" si="205"/>
        <v>-0.19696500450864818</v>
      </c>
      <c r="F2210" s="2">
        <f t="shared" si="203"/>
        <v>-3.8662857391330276E-2</v>
      </c>
      <c r="G2210" s="2">
        <f t="shared" si="201"/>
        <v>-0.15830214711731791</v>
      </c>
      <c r="H2210" s="2" t="str">
        <f t="shared" si="202"/>
        <v>Hold</v>
      </c>
    </row>
    <row r="2211" spans="1:8" ht="13.5" x14ac:dyDescent="0.25">
      <c r="A2211" s="3">
        <f>TITRES_STAT!B2214</f>
        <v>45224</v>
      </c>
      <c r="B2211" s="5">
        <f>TITRES_STAT!D2214</f>
        <v>18.556000000000001</v>
      </c>
      <c r="C2211" s="2">
        <f t="shared" si="204"/>
        <v>18.320480211464339</v>
      </c>
      <c r="D2211" s="2">
        <f t="shared" si="206"/>
        <v>18.540415639615446</v>
      </c>
      <c r="E2211" s="2">
        <f t="shared" si="205"/>
        <v>-0.219935428151107</v>
      </c>
      <c r="F2211" s="2">
        <f t="shared" si="203"/>
        <v>-7.4917371543285621E-2</v>
      </c>
      <c r="G2211" s="2">
        <f t="shared" si="201"/>
        <v>-0.14501805660782138</v>
      </c>
      <c r="H2211" s="2" t="str">
        <f t="shared" si="202"/>
        <v>Hold</v>
      </c>
    </row>
    <row r="2212" spans="1:8" ht="13.5" x14ac:dyDescent="0.25">
      <c r="A2212" s="3">
        <f>TITRES_STAT!B2215</f>
        <v>45225</v>
      </c>
      <c r="B2212" s="5">
        <f>TITRES_STAT!D2215</f>
        <v>18.556000000000001</v>
      </c>
      <c r="C2212" s="2">
        <f t="shared" si="204"/>
        <v>18.302098640469826</v>
      </c>
      <c r="D2212" s="2">
        <f t="shared" si="206"/>
        <v>18.541570036680966</v>
      </c>
      <c r="E2212" s="2">
        <f t="shared" si="205"/>
        <v>-0.23947139621114033</v>
      </c>
      <c r="F2212" s="2">
        <f t="shared" si="203"/>
        <v>-0.10782817647685657</v>
      </c>
      <c r="G2212" s="2">
        <f t="shared" ref="G2212:G2275" si="207">E2212-F2212</f>
        <v>-0.13164321973428378</v>
      </c>
      <c r="H2212" s="2" t="str">
        <f t="shared" ref="H2212:H2275" si="208">IF(G2212&lt;0,"Hold","Sell")</f>
        <v>Hold</v>
      </c>
    </row>
    <row r="2213" spans="1:8" ht="13.5" x14ac:dyDescent="0.25">
      <c r="A2213" s="3">
        <f>TITRES_STAT!B2216</f>
        <v>45226</v>
      </c>
      <c r="B2213" s="5">
        <f>TITRES_STAT!D2216</f>
        <v>18.556000000000001</v>
      </c>
      <c r="C2213" s="2">
        <f t="shared" si="204"/>
        <v>18.286545003474469</v>
      </c>
      <c r="D2213" s="2">
        <f t="shared" si="206"/>
        <v>18.542638922852746</v>
      </c>
      <c r="E2213" s="2">
        <f t="shared" si="205"/>
        <v>-0.25609391937827652</v>
      </c>
      <c r="F2213" s="2">
        <f t="shared" ref="F2213:F2276" si="209">(E2213*(2/(10)))+((1-(2/10))*F2212)</f>
        <v>-0.13748132505714056</v>
      </c>
      <c r="G2213" s="2">
        <f t="shared" si="207"/>
        <v>-0.11861259432113597</v>
      </c>
      <c r="H2213" s="2" t="str">
        <f t="shared" si="208"/>
        <v>Hold</v>
      </c>
    </row>
    <row r="2214" spans="1:8" ht="13.5" x14ac:dyDescent="0.25">
      <c r="A2214" s="3">
        <f>TITRES_STAT!B2217</f>
        <v>45229</v>
      </c>
      <c r="B2214" s="5">
        <f>TITRES_STAT!D2217</f>
        <v>18.556000000000001</v>
      </c>
      <c r="C2214" s="2">
        <f t="shared" si="204"/>
        <v>18.273384233709166</v>
      </c>
      <c r="D2214" s="2">
        <f t="shared" si="206"/>
        <v>18.543628632271059</v>
      </c>
      <c r="E2214" s="2">
        <f t="shared" si="205"/>
        <v>-0.27024439856189275</v>
      </c>
      <c r="F2214" s="2">
        <f t="shared" si="209"/>
        <v>-0.164033939758091</v>
      </c>
      <c r="G2214" s="2">
        <f t="shared" si="207"/>
        <v>-0.10621045880380175</v>
      </c>
      <c r="H2214" s="2" t="str">
        <f t="shared" si="208"/>
        <v>Hold</v>
      </c>
    </row>
    <row r="2215" spans="1:8" ht="13.5" x14ac:dyDescent="0.25">
      <c r="A2215" s="3">
        <f>TITRES_STAT!B2218</f>
        <v>45230</v>
      </c>
      <c r="B2215" s="5">
        <f>TITRES_STAT!D2218</f>
        <v>18.556000000000001</v>
      </c>
      <c r="C2215" s="2">
        <f t="shared" si="204"/>
        <v>18.275940505446219</v>
      </c>
      <c r="D2215" s="2">
        <f t="shared" si="206"/>
        <v>18.544545029880609</v>
      </c>
      <c r="E2215" s="2">
        <f t="shared" si="205"/>
        <v>-0.26860452443439087</v>
      </c>
      <c r="F2215" s="2">
        <f t="shared" si="209"/>
        <v>-0.18494805669335096</v>
      </c>
      <c r="G2215" s="2">
        <f t="shared" si="207"/>
        <v>-8.3656467741039908E-2</v>
      </c>
      <c r="H2215" s="2" t="str">
        <f t="shared" si="208"/>
        <v>Hold</v>
      </c>
    </row>
    <row r="2216" spans="1:8" ht="13.5" x14ac:dyDescent="0.25">
      <c r="A2216" s="3">
        <f>TITRES_STAT!B2219</f>
        <v>45231</v>
      </c>
      <c r="B2216" s="5">
        <f>TITRES_STAT!D2219</f>
        <v>18.556000000000001</v>
      </c>
      <c r="C2216" s="2">
        <f t="shared" si="204"/>
        <v>18.278103504608339</v>
      </c>
      <c r="D2216" s="2">
        <f t="shared" si="206"/>
        <v>18.54539354618575</v>
      </c>
      <c r="E2216" s="2">
        <f t="shared" si="205"/>
        <v>-0.26729004157741088</v>
      </c>
      <c r="F2216" s="2">
        <f t="shared" si="209"/>
        <v>-0.20141645367016295</v>
      </c>
      <c r="G2216" s="2">
        <f t="shared" si="207"/>
        <v>-6.5873587907247927E-2</v>
      </c>
      <c r="H2216" s="2" t="str">
        <f t="shared" si="208"/>
        <v>Hold</v>
      </c>
    </row>
    <row r="2217" spans="1:8" ht="13.5" x14ac:dyDescent="0.25">
      <c r="A2217" s="3">
        <f>TITRES_STAT!B2220</f>
        <v>45232</v>
      </c>
      <c r="B2217" s="5">
        <f>TITRES_STAT!D2220</f>
        <v>18.556000000000001</v>
      </c>
      <c r="C2217" s="2">
        <f t="shared" si="204"/>
        <v>18.279933734668596</v>
      </c>
      <c r="D2217" s="2">
        <f t="shared" si="206"/>
        <v>18.546179209431248</v>
      </c>
      <c r="E2217" s="2">
        <f t="shared" si="205"/>
        <v>-0.26624547476265192</v>
      </c>
      <c r="F2217" s="2">
        <f t="shared" si="209"/>
        <v>-0.21438225788866075</v>
      </c>
      <c r="G2217" s="2">
        <f t="shared" si="207"/>
        <v>-5.1863216873991175E-2</v>
      </c>
      <c r="H2217" s="2" t="str">
        <f t="shared" si="208"/>
        <v>Hold</v>
      </c>
    </row>
    <row r="2218" spans="1:8" ht="13.5" x14ac:dyDescent="0.25">
      <c r="A2218" s="3">
        <f>TITRES_STAT!B2221</f>
        <v>45233</v>
      </c>
      <c r="B2218" s="5">
        <f>TITRES_STAT!D2221</f>
        <v>18.556000000000001</v>
      </c>
      <c r="C2218" s="2">
        <f t="shared" si="204"/>
        <v>18.322405467796504</v>
      </c>
      <c r="D2218" s="2">
        <f t="shared" si="206"/>
        <v>18.546906675399303</v>
      </c>
      <c r="E2218" s="2">
        <f t="shared" si="205"/>
        <v>-0.22450120760279901</v>
      </c>
      <c r="F2218" s="2">
        <f t="shared" si="209"/>
        <v>-0.2164060478314884</v>
      </c>
      <c r="G2218" s="2">
        <f t="shared" si="207"/>
        <v>-8.0951597713106171E-3</v>
      </c>
      <c r="H2218" s="2" t="str">
        <f t="shared" si="208"/>
        <v>Hold</v>
      </c>
    </row>
    <row r="2219" spans="1:8" ht="13.5" x14ac:dyDescent="0.25">
      <c r="A2219" s="3">
        <f>TITRES_STAT!B2222</f>
        <v>45236</v>
      </c>
      <c r="B2219" s="5">
        <f>TITRES_STAT!D2222</f>
        <v>18.556000000000001</v>
      </c>
      <c r="C2219" s="2">
        <f t="shared" si="204"/>
        <v>18.358343088135502</v>
      </c>
      <c r="D2219" s="2">
        <f t="shared" si="206"/>
        <v>18.547580254999353</v>
      </c>
      <c r="E2219" s="2">
        <f t="shared" si="205"/>
        <v>-0.18923716686385106</v>
      </c>
      <c r="F2219" s="2">
        <f t="shared" si="209"/>
        <v>-0.21097227163796095</v>
      </c>
      <c r="G2219" s="2">
        <f t="shared" si="207"/>
        <v>2.1735104774109892E-2</v>
      </c>
      <c r="H2219" s="2" t="str">
        <f t="shared" si="208"/>
        <v>Sell</v>
      </c>
    </row>
    <row r="2220" spans="1:8" ht="13.5" x14ac:dyDescent="0.25">
      <c r="A2220" s="3">
        <f>TITRES_STAT!B2223</f>
        <v>45237</v>
      </c>
      <c r="B2220" s="5">
        <f>TITRES_STAT!D2223</f>
        <v>18.556000000000001</v>
      </c>
      <c r="C2220" s="2">
        <f t="shared" si="204"/>
        <v>18.388751843806965</v>
      </c>
      <c r="D2220" s="2">
        <f t="shared" si="206"/>
        <v>18.548203939814215</v>
      </c>
      <c r="E2220" s="2">
        <f t="shared" si="205"/>
        <v>-0.15945209600725008</v>
      </c>
      <c r="F2220" s="2">
        <f t="shared" si="209"/>
        <v>-0.20066823651181881</v>
      </c>
      <c r="G2220" s="2">
        <f t="shared" si="207"/>
        <v>4.1216140504568732E-2</v>
      </c>
      <c r="H2220" s="2" t="str">
        <f t="shared" si="208"/>
        <v>Sell</v>
      </c>
    </row>
    <row r="2221" spans="1:8" ht="13.5" x14ac:dyDescent="0.25">
      <c r="A2221" s="3">
        <f>TITRES_STAT!B2224</f>
        <v>45238</v>
      </c>
      <c r="B2221" s="5">
        <f>TITRES_STAT!D2224</f>
        <v>18.565000000000001</v>
      </c>
      <c r="C2221" s="2">
        <f t="shared" si="204"/>
        <v>18.414482329375126</v>
      </c>
      <c r="D2221" s="2">
        <f t="shared" si="206"/>
        <v>18.549448092420569</v>
      </c>
      <c r="E2221" s="2">
        <f t="shared" si="205"/>
        <v>-0.13496576304544305</v>
      </c>
      <c r="F2221" s="2">
        <f t="shared" si="209"/>
        <v>-0.18752774181854368</v>
      </c>
      <c r="G2221" s="2">
        <f t="shared" si="207"/>
        <v>5.256197877310062E-2</v>
      </c>
      <c r="H2221" s="2" t="str">
        <f t="shared" si="208"/>
        <v>Sell</v>
      </c>
    </row>
    <row r="2222" spans="1:8" ht="13.5" x14ac:dyDescent="0.25">
      <c r="A2222" s="3">
        <f>TITRES_STAT!B2225</f>
        <v>45239</v>
      </c>
      <c r="B2222" s="5">
        <f>TITRES_STAT!D2225</f>
        <v>18.565000000000001</v>
      </c>
      <c r="C2222" s="2">
        <f t="shared" si="204"/>
        <v>18.43625427870203</v>
      </c>
      <c r="D2222" s="2">
        <f t="shared" si="206"/>
        <v>18.550600085574601</v>
      </c>
      <c r="E2222" s="2">
        <f t="shared" si="205"/>
        <v>-0.11434580687257068</v>
      </c>
      <c r="F2222" s="2">
        <f t="shared" si="209"/>
        <v>-0.17289135482934909</v>
      </c>
      <c r="G2222" s="2">
        <f t="shared" si="207"/>
        <v>5.854554795677841E-2</v>
      </c>
      <c r="H2222" s="2" t="str">
        <f t="shared" si="208"/>
        <v>Sell</v>
      </c>
    </row>
    <row r="2223" spans="1:8" ht="13.5" x14ac:dyDescent="0.25">
      <c r="A2223" s="3">
        <f>TITRES_STAT!B2226</f>
        <v>45240</v>
      </c>
      <c r="B2223" s="5">
        <f>TITRES_STAT!D2226</f>
        <v>18.565000000000001</v>
      </c>
      <c r="C2223" s="2">
        <f t="shared" si="204"/>
        <v>18.454676697363258</v>
      </c>
      <c r="D2223" s="2">
        <f t="shared" si="206"/>
        <v>18.551666745902409</v>
      </c>
      <c r="E2223" s="2">
        <f t="shared" si="205"/>
        <v>-9.6990048539151275E-2</v>
      </c>
      <c r="F2223" s="2">
        <f t="shared" si="209"/>
        <v>-0.15771109357130952</v>
      </c>
      <c r="G2223" s="2">
        <f t="shared" si="207"/>
        <v>6.072104503215825E-2</v>
      </c>
      <c r="H2223" s="2" t="str">
        <f t="shared" si="208"/>
        <v>Sell</v>
      </c>
    </row>
    <row r="2224" spans="1:8" ht="13.5" x14ac:dyDescent="0.25">
      <c r="A2224" s="3">
        <f>TITRES_STAT!B2227</f>
        <v>45243</v>
      </c>
      <c r="B2224" s="5">
        <f>TITRES_STAT!D2227</f>
        <v>19.399000000000001</v>
      </c>
      <c r="C2224" s="2">
        <f t="shared" si="204"/>
        <v>18.47026489776891</v>
      </c>
      <c r="D2224" s="2">
        <f t="shared" si="206"/>
        <v>18.61443217213186</v>
      </c>
      <c r="E2224" s="2">
        <f t="shared" si="205"/>
        <v>-0.14416727436294963</v>
      </c>
      <c r="F2224" s="2">
        <f t="shared" si="209"/>
        <v>-0.15500232972963754</v>
      </c>
      <c r="G2224" s="2">
        <f t="shared" si="207"/>
        <v>1.0835055366687912E-2</v>
      </c>
      <c r="H2224" s="2" t="str">
        <f t="shared" si="208"/>
        <v>Sell</v>
      </c>
    </row>
    <row r="2225" spans="1:8" ht="13.5" x14ac:dyDescent="0.25">
      <c r="A2225" s="3">
        <f>TITRES_STAT!B2228</f>
        <v>45244</v>
      </c>
      <c r="B2225" s="5">
        <f>TITRES_STAT!D2228</f>
        <v>19.399000000000001</v>
      </c>
      <c r="C2225" s="2">
        <f t="shared" si="204"/>
        <v>18.483454913496772</v>
      </c>
      <c r="D2225" s="2">
        <f t="shared" si="206"/>
        <v>18.6725483075295</v>
      </c>
      <c r="E2225" s="2">
        <f t="shared" si="205"/>
        <v>-0.18909339403272796</v>
      </c>
      <c r="F2225" s="2">
        <f t="shared" si="209"/>
        <v>-0.16182054259025563</v>
      </c>
      <c r="G2225" s="2">
        <f t="shared" si="207"/>
        <v>-2.7272851442472323E-2</v>
      </c>
      <c r="H2225" s="2" t="str">
        <f t="shared" si="208"/>
        <v>Hold</v>
      </c>
    </row>
    <row r="2226" spans="1:8" ht="13.5" x14ac:dyDescent="0.25">
      <c r="A2226" s="3">
        <f>TITRES_STAT!B2229</f>
        <v>45245</v>
      </c>
      <c r="B2226" s="5">
        <f>TITRES_STAT!D2229</f>
        <v>19.399000000000001</v>
      </c>
      <c r="C2226" s="2">
        <f t="shared" si="204"/>
        <v>18.49461569603573</v>
      </c>
      <c r="D2226" s="2">
        <f t="shared" si="206"/>
        <v>18.726359544008794</v>
      </c>
      <c r="E2226" s="2">
        <f t="shared" si="205"/>
        <v>-0.23174384797306402</v>
      </c>
      <c r="F2226" s="2">
        <f t="shared" si="209"/>
        <v>-0.17580520366681732</v>
      </c>
      <c r="G2226" s="2">
        <f t="shared" si="207"/>
        <v>-5.5938644306246704E-2</v>
      </c>
      <c r="H2226" s="2" t="str">
        <f t="shared" si="208"/>
        <v>Hold</v>
      </c>
    </row>
    <row r="2227" spans="1:8" ht="13.5" x14ac:dyDescent="0.25">
      <c r="A2227" s="3">
        <f>TITRES_STAT!B2230</f>
        <v>45246</v>
      </c>
      <c r="B2227" s="5">
        <f>TITRES_STAT!D2230</f>
        <v>19.399000000000001</v>
      </c>
      <c r="C2227" s="2">
        <f t="shared" si="204"/>
        <v>18.504059435107155</v>
      </c>
      <c r="D2227" s="2">
        <f t="shared" si="206"/>
        <v>18.776184762971106</v>
      </c>
      <c r="E2227" s="2">
        <f t="shared" si="205"/>
        <v>-0.27212532786395016</v>
      </c>
      <c r="F2227" s="2">
        <f t="shared" si="209"/>
        <v>-0.19506922850624389</v>
      </c>
      <c r="G2227" s="2">
        <f t="shared" si="207"/>
        <v>-7.705609935770627E-2</v>
      </c>
      <c r="H2227" s="2" t="str">
        <f t="shared" si="208"/>
        <v>Hold</v>
      </c>
    </row>
    <row r="2228" spans="1:8" ht="13.5" x14ac:dyDescent="0.25">
      <c r="A2228" s="3">
        <f>TITRES_STAT!B2231</f>
        <v>45247</v>
      </c>
      <c r="B2228" s="5">
        <f>TITRES_STAT!D2231</f>
        <v>19.399000000000001</v>
      </c>
      <c r="C2228" s="2">
        <f t="shared" si="204"/>
        <v>18.512050291244517</v>
      </c>
      <c r="D2228" s="2">
        <f t="shared" si="206"/>
        <v>18.822319224973246</v>
      </c>
      <c r="E2228" s="2">
        <f t="shared" si="205"/>
        <v>-0.31026893372872877</v>
      </c>
      <c r="F2228" s="2">
        <f t="shared" si="209"/>
        <v>-0.21810916955074089</v>
      </c>
      <c r="G2228" s="2">
        <f t="shared" si="207"/>
        <v>-9.215976417798788E-2</v>
      </c>
      <c r="H2228" s="2" t="str">
        <f t="shared" si="208"/>
        <v>Hold</v>
      </c>
    </row>
    <row r="2229" spans="1:8" ht="13.5" x14ac:dyDescent="0.25">
      <c r="A2229" s="3">
        <f>TITRES_STAT!B2232</f>
        <v>45250</v>
      </c>
      <c r="B2229" s="5">
        <f>TITRES_STAT!D2232</f>
        <v>19.399000000000001</v>
      </c>
      <c r="C2229" s="2">
        <f t="shared" si="204"/>
        <v>18.518811784899206</v>
      </c>
      <c r="D2229" s="2">
        <f t="shared" si="206"/>
        <v>18.865036319419673</v>
      </c>
      <c r="E2229" s="2">
        <f t="shared" si="205"/>
        <v>-0.34622453452046642</v>
      </c>
      <c r="F2229" s="2">
        <f t="shared" si="209"/>
        <v>-0.24373224254468601</v>
      </c>
      <c r="G2229" s="2">
        <f t="shared" si="207"/>
        <v>-0.10249229197578041</v>
      </c>
      <c r="H2229" s="2" t="str">
        <f t="shared" si="208"/>
        <v>Hold</v>
      </c>
    </row>
    <row r="2230" spans="1:8" ht="13.5" x14ac:dyDescent="0.25">
      <c r="A2230" s="3">
        <f>TITRES_STAT!B2233</f>
        <v>45251</v>
      </c>
      <c r="B2230" s="5">
        <f>TITRES_STAT!D2233</f>
        <v>19.399000000000001</v>
      </c>
      <c r="C2230" s="2">
        <f t="shared" si="204"/>
        <v>18.524533048760869</v>
      </c>
      <c r="D2230" s="2">
        <f t="shared" si="206"/>
        <v>18.904589184647843</v>
      </c>
      <c r="E2230" s="2">
        <f t="shared" si="205"/>
        <v>-0.38005613588697429</v>
      </c>
      <c r="F2230" s="2">
        <f t="shared" si="209"/>
        <v>-0.27099702121314367</v>
      </c>
      <c r="G2230" s="2">
        <f t="shared" si="207"/>
        <v>-0.10905911467383061</v>
      </c>
      <c r="H2230" s="2" t="str">
        <f t="shared" si="208"/>
        <v>Hold</v>
      </c>
    </row>
    <row r="2231" spans="1:8" ht="13.5" x14ac:dyDescent="0.25">
      <c r="A2231" s="3">
        <f>TITRES_STAT!B2234</f>
        <v>45252</v>
      </c>
      <c r="B2231" s="5">
        <f>TITRES_STAT!D2234</f>
        <v>19.399000000000001</v>
      </c>
      <c r="C2231" s="2">
        <f t="shared" si="204"/>
        <v>18.530758733566891</v>
      </c>
      <c r="D2231" s="2">
        <f t="shared" si="206"/>
        <v>18.941212208007261</v>
      </c>
      <c r="E2231" s="2">
        <f t="shared" si="205"/>
        <v>-0.41045347444037006</v>
      </c>
      <c r="F2231" s="2">
        <f t="shared" si="209"/>
        <v>-0.298888311858589</v>
      </c>
      <c r="G2231" s="2">
        <f t="shared" si="207"/>
        <v>-0.11156516258178106</v>
      </c>
      <c r="H2231" s="2" t="str">
        <f t="shared" si="208"/>
        <v>Hold</v>
      </c>
    </row>
    <row r="2232" spans="1:8" ht="13.5" x14ac:dyDescent="0.25">
      <c r="A2232" s="3">
        <f>TITRES_STAT!B2235</f>
        <v>45253</v>
      </c>
      <c r="B2232" s="5">
        <f>TITRES_STAT!D2235</f>
        <v>19.399000000000001</v>
      </c>
      <c r="C2232" s="2">
        <f t="shared" si="204"/>
        <v>18.536026620710444</v>
      </c>
      <c r="D2232" s="2">
        <f t="shared" si="206"/>
        <v>18.975122414821538</v>
      </c>
      <c r="E2232" s="2">
        <f t="shared" si="205"/>
        <v>-0.43909579411109334</v>
      </c>
      <c r="F2232" s="2">
        <f t="shared" si="209"/>
        <v>-0.32692980830908991</v>
      </c>
      <c r="G2232" s="2">
        <f t="shared" si="207"/>
        <v>-0.11216598580200343</v>
      </c>
      <c r="H2232" s="2" t="str">
        <f t="shared" si="208"/>
        <v>Hold</v>
      </c>
    </row>
    <row r="2233" spans="1:8" ht="13.5" x14ac:dyDescent="0.25">
      <c r="A2233" s="3">
        <f>TITRES_STAT!B2236</f>
        <v>45254</v>
      </c>
      <c r="B2233" s="5">
        <f>TITRES_STAT!D2236</f>
        <v>19.399000000000001</v>
      </c>
      <c r="C2233" s="2">
        <f t="shared" si="204"/>
        <v>18.540484063678068</v>
      </c>
      <c r="D2233" s="2">
        <f t="shared" si="206"/>
        <v>19.006520754464386</v>
      </c>
      <c r="E2233" s="2">
        <f t="shared" si="205"/>
        <v>-0.46603669078631782</v>
      </c>
      <c r="F2233" s="2">
        <f t="shared" si="209"/>
        <v>-0.35475118480453549</v>
      </c>
      <c r="G2233" s="2">
        <f t="shared" si="207"/>
        <v>-0.11128550598178233</v>
      </c>
      <c r="H2233" s="2" t="str">
        <f t="shared" si="208"/>
        <v>Hold</v>
      </c>
    </row>
    <row r="2234" spans="1:8" ht="13.5" x14ac:dyDescent="0.25">
      <c r="A2234" s="3">
        <f>TITRES_STAT!B2237</f>
        <v>45257</v>
      </c>
      <c r="B2234" s="5">
        <f>TITRES_STAT!D2237</f>
        <v>19.399000000000001</v>
      </c>
      <c r="C2234" s="2">
        <f t="shared" si="204"/>
        <v>18.672563438496827</v>
      </c>
      <c r="D2234" s="2">
        <f t="shared" si="206"/>
        <v>19.035593291170727</v>
      </c>
      <c r="E2234" s="2">
        <f t="shared" si="205"/>
        <v>-0.36302985267390042</v>
      </c>
      <c r="F2234" s="2">
        <f t="shared" si="209"/>
        <v>-0.35640691837840849</v>
      </c>
      <c r="G2234" s="2">
        <f t="shared" si="207"/>
        <v>-6.6229342954919335E-3</v>
      </c>
      <c r="H2234" s="2" t="str">
        <f t="shared" si="208"/>
        <v>Hold</v>
      </c>
    </row>
    <row r="2235" spans="1:8" ht="13.5" x14ac:dyDescent="0.25">
      <c r="A2235" s="3">
        <f>TITRES_STAT!B2238</f>
        <v>45258</v>
      </c>
      <c r="B2235" s="5">
        <f>TITRES_STAT!D2238</f>
        <v>19.399000000000001</v>
      </c>
      <c r="C2235" s="2">
        <f t="shared" si="204"/>
        <v>18.784322909497316</v>
      </c>
      <c r="D2235" s="2">
        <f t="shared" si="206"/>
        <v>19.062512306639562</v>
      </c>
      <c r="E2235" s="2">
        <f t="shared" si="205"/>
        <v>-0.27818939714224555</v>
      </c>
      <c r="F2235" s="2">
        <f t="shared" si="209"/>
        <v>-0.34076341413117589</v>
      </c>
      <c r="G2235" s="2">
        <f t="shared" si="207"/>
        <v>6.2574016988930337E-2</v>
      </c>
      <c r="H2235" s="2" t="str">
        <f t="shared" si="208"/>
        <v>Sell</v>
      </c>
    </row>
    <row r="2236" spans="1:8" ht="13.5" x14ac:dyDescent="0.25">
      <c r="A2236" s="3">
        <f>TITRES_STAT!B2239</f>
        <v>45259</v>
      </c>
      <c r="B2236" s="5">
        <f>TITRES_STAT!D2239</f>
        <v>19.399000000000001</v>
      </c>
      <c r="C2236" s="2">
        <f t="shared" si="204"/>
        <v>18.878888615728499</v>
      </c>
      <c r="D2236" s="2">
        <f t="shared" si="206"/>
        <v>19.087437320962557</v>
      </c>
      <c r="E2236" s="2">
        <f t="shared" si="205"/>
        <v>-0.20854870523405822</v>
      </c>
      <c r="F2236" s="2">
        <f t="shared" si="209"/>
        <v>-0.31432047235175237</v>
      </c>
      <c r="G2236" s="2">
        <f t="shared" si="207"/>
        <v>0.10577176711769415</v>
      </c>
      <c r="H2236" s="2" t="str">
        <f t="shared" si="208"/>
        <v>Sell</v>
      </c>
    </row>
    <row r="2237" spans="1:8" ht="13.5" x14ac:dyDescent="0.25">
      <c r="A2237" s="3">
        <f>TITRES_STAT!B2240</f>
        <v>45260</v>
      </c>
      <c r="B2237" s="5">
        <f>TITRES_STAT!D2240</f>
        <v>19.399000000000001</v>
      </c>
      <c r="C2237" s="2">
        <f t="shared" si="204"/>
        <v>18.958905751770271</v>
      </c>
      <c r="D2237" s="2">
        <f t="shared" si="206"/>
        <v>19.110516037928292</v>
      </c>
      <c r="E2237" s="2">
        <f t="shared" si="205"/>
        <v>-0.15161028615802152</v>
      </c>
      <c r="F2237" s="2">
        <f t="shared" si="209"/>
        <v>-0.28177843511300621</v>
      </c>
      <c r="G2237" s="2">
        <f t="shared" si="207"/>
        <v>0.13016814895498469</v>
      </c>
      <c r="H2237" s="2" t="str">
        <f t="shared" si="208"/>
        <v>Sell</v>
      </c>
    </row>
    <row r="2238" spans="1:8" ht="13.5" x14ac:dyDescent="0.25">
      <c r="A2238" s="3">
        <f>TITRES_STAT!B2241</f>
        <v>45261</v>
      </c>
      <c r="B2238" s="5">
        <f>TITRES_STAT!D2241</f>
        <v>19.975999999999999</v>
      </c>
      <c r="C2238" s="2">
        <f t="shared" si="204"/>
        <v>19.026612559190227</v>
      </c>
      <c r="D2238" s="2">
        <f t="shared" si="206"/>
        <v>19.174625961044715</v>
      </c>
      <c r="E2238" s="2">
        <f t="shared" si="205"/>
        <v>-0.14801340185448808</v>
      </c>
      <c r="F2238" s="2">
        <f t="shared" si="209"/>
        <v>-0.25502542846130261</v>
      </c>
      <c r="G2238" s="2">
        <f t="shared" si="207"/>
        <v>0.10701202660681453</v>
      </c>
      <c r="H2238" s="2" t="str">
        <f t="shared" si="208"/>
        <v>Sell</v>
      </c>
    </row>
    <row r="2239" spans="1:8" ht="13.5" x14ac:dyDescent="0.25">
      <c r="A2239" s="3">
        <f>TITRES_STAT!B2242</f>
        <v>45264</v>
      </c>
      <c r="B2239" s="5">
        <f>TITRES_STAT!D2242</f>
        <v>19.975999999999999</v>
      </c>
      <c r="C2239" s="2">
        <f t="shared" si="204"/>
        <v>19.08390293469942</v>
      </c>
      <c r="D2239" s="2">
        <f t="shared" si="206"/>
        <v>19.233987000967328</v>
      </c>
      <c r="E2239" s="2">
        <f t="shared" si="205"/>
        <v>-0.15008406626790816</v>
      </c>
      <c r="F2239" s="2">
        <f t="shared" si="209"/>
        <v>-0.23403715602262373</v>
      </c>
      <c r="G2239" s="2">
        <f t="shared" si="207"/>
        <v>8.3953089754715576E-2</v>
      </c>
      <c r="H2239" s="2" t="str">
        <f t="shared" si="208"/>
        <v>Sell</v>
      </c>
    </row>
    <row r="2240" spans="1:8" ht="13.5" x14ac:dyDescent="0.25">
      <c r="A2240" s="3">
        <f>TITRES_STAT!B2243</f>
        <v>45265</v>
      </c>
      <c r="B2240" s="5">
        <f>TITRES_STAT!D2243</f>
        <v>20.864000000000001</v>
      </c>
      <c r="C2240" s="2">
        <f t="shared" si="204"/>
        <v>19.132379406284123</v>
      </c>
      <c r="D2240" s="2">
        <f t="shared" si="206"/>
        <v>19.354728704599378</v>
      </c>
      <c r="E2240" s="2">
        <f t="shared" si="205"/>
        <v>-0.22234929831525463</v>
      </c>
      <c r="F2240" s="2">
        <f t="shared" si="209"/>
        <v>-0.23169958448114991</v>
      </c>
      <c r="G2240" s="2">
        <f t="shared" si="207"/>
        <v>9.3502861658952829E-3</v>
      </c>
      <c r="H2240" s="2" t="str">
        <f t="shared" si="208"/>
        <v>Sell</v>
      </c>
    </row>
    <row r="2241" spans="1:8" ht="13.5" x14ac:dyDescent="0.25">
      <c r="A2241" s="3">
        <f>TITRES_STAT!B2244</f>
        <v>45266</v>
      </c>
      <c r="B2241" s="5">
        <f>TITRES_STAT!D2244</f>
        <v>20.864000000000001</v>
      </c>
      <c r="C2241" s="2">
        <f t="shared" si="204"/>
        <v>19.173397959163488</v>
      </c>
      <c r="D2241" s="2">
        <f t="shared" si="206"/>
        <v>19.466526578332758</v>
      </c>
      <c r="E2241" s="2">
        <f t="shared" si="205"/>
        <v>-0.29312861916926991</v>
      </c>
      <c r="F2241" s="2">
        <f t="shared" si="209"/>
        <v>-0.24398539141877393</v>
      </c>
      <c r="G2241" s="2">
        <f t="shared" si="207"/>
        <v>-4.9143227750495982E-2</v>
      </c>
      <c r="H2241" s="2" t="str">
        <f t="shared" si="208"/>
        <v>Hold</v>
      </c>
    </row>
    <row r="2242" spans="1:8" ht="13.5" x14ac:dyDescent="0.25">
      <c r="A2242" s="3">
        <f>TITRES_STAT!B2245</f>
        <v>45267</v>
      </c>
      <c r="B2242" s="5">
        <f>TITRES_STAT!D2245</f>
        <v>20.864000000000001</v>
      </c>
      <c r="C2242" s="2">
        <f t="shared" si="204"/>
        <v>19.208105965446027</v>
      </c>
      <c r="D2242" s="2">
        <f t="shared" si="206"/>
        <v>19.570043128085885</v>
      </c>
      <c r="E2242" s="2">
        <f t="shared" si="205"/>
        <v>-0.3619371626398582</v>
      </c>
      <c r="F2242" s="2">
        <f t="shared" si="209"/>
        <v>-0.2675757456629908</v>
      </c>
      <c r="G2242" s="2">
        <f t="shared" si="207"/>
        <v>-9.4361416976867396E-2</v>
      </c>
      <c r="H2242" s="2" t="str">
        <f t="shared" si="208"/>
        <v>Hold</v>
      </c>
    </row>
    <row r="2243" spans="1:8" ht="13.5" x14ac:dyDescent="0.25">
      <c r="A2243" s="3">
        <f>TITRES_STAT!B2246</f>
        <v>45268</v>
      </c>
      <c r="B2243" s="5">
        <f>TITRES_STAT!D2246</f>
        <v>20.864000000000001</v>
      </c>
      <c r="C2243" s="2">
        <f t="shared" si="204"/>
        <v>19.237474278454329</v>
      </c>
      <c r="D2243" s="2">
        <f t="shared" si="206"/>
        <v>19.665891785264709</v>
      </c>
      <c r="E2243" s="2">
        <f t="shared" si="205"/>
        <v>-0.42841750681037993</v>
      </c>
      <c r="F2243" s="2">
        <f t="shared" si="209"/>
        <v>-0.29974409789246864</v>
      </c>
      <c r="G2243" s="2">
        <f t="shared" si="207"/>
        <v>-0.12867340891791129</v>
      </c>
      <c r="H2243" s="2" t="str">
        <f t="shared" si="208"/>
        <v>Hold</v>
      </c>
    </row>
    <row r="2244" spans="1:8" ht="13.5" x14ac:dyDescent="0.25">
      <c r="A2244" s="3">
        <f>TITRES_STAT!B2247</f>
        <v>45271</v>
      </c>
      <c r="B2244" s="5">
        <f>TITRES_STAT!D2247</f>
        <v>20.864000000000001</v>
      </c>
      <c r="C2244" s="2">
        <f t="shared" si="204"/>
        <v>19.262324389461355</v>
      </c>
      <c r="D2244" s="2">
        <f t="shared" si="206"/>
        <v>19.754640541911765</v>
      </c>
      <c r="E2244" s="2">
        <f t="shared" si="205"/>
        <v>-0.49231615245041027</v>
      </c>
      <c r="F2244" s="2">
        <f t="shared" si="209"/>
        <v>-0.338258508804057</v>
      </c>
      <c r="G2244" s="2">
        <f t="shared" si="207"/>
        <v>-0.15405764364635327</v>
      </c>
      <c r="H2244" s="2" t="str">
        <f t="shared" si="208"/>
        <v>Hold</v>
      </c>
    </row>
    <row r="2245" spans="1:8" ht="13.5" x14ac:dyDescent="0.25">
      <c r="A2245" s="3">
        <f>TITRES_STAT!B2248</f>
        <v>45272</v>
      </c>
      <c r="B2245" s="5">
        <f>TITRES_STAT!D2248</f>
        <v>19.975999999999999</v>
      </c>
      <c r="C2245" s="2">
        <f t="shared" si="204"/>
        <v>19.2833514064673</v>
      </c>
      <c r="D2245" s="2">
        <f t="shared" si="206"/>
        <v>19.771037538807189</v>
      </c>
      <c r="E2245" s="2">
        <f t="shared" si="205"/>
        <v>-0.48768613233988845</v>
      </c>
      <c r="F2245" s="2">
        <f t="shared" si="209"/>
        <v>-0.36814403351122332</v>
      </c>
      <c r="G2245" s="2">
        <f t="shared" si="207"/>
        <v>-0.11954209882866512</v>
      </c>
      <c r="H2245" s="2" t="str">
        <f t="shared" si="208"/>
        <v>Hold</v>
      </c>
    </row>
    <row r="2246" spans="1:8" ht="13.5" x14ac:dyDescent="0.25">
      <c r="A2246" s="3">
        <f>TITRES_STAT!B2249</f>
        <v>45273</v>
      </c>
      <c r="B2246" s="5">
        <f>TITRES_STAT!D2249</f>
        <v>19.975999999999999</v>
      </c>
      <c r="C2246" s="2">
        <f t="shared" si="204"/>
        <v>19.301143497780021</v>
      </c>
      <c r="D2246" s="2">
        <f t="shared" si="206"/>
        <v>19.786219943339987</v>
      </c>
      <c r="E2246" s="2">
        <f t="shared" si="205"/>
        <v>-0.48507644555996521</v>
      </c>
      <c r="F2246" s="2">
        <f t="shared" si="209"/>
        <v>-0.39153051592097171</v>
      </c>
      <c r="G2246" s="2">
        <f t="shared" si="207"/>
        <v>-9.3545929638993497E-2</v>
      </c>
      <c r="H2246" s="2" t="str">
        <f t="shared" si="208"/>
        <v>Hold</v>
      </c>
    </row>
    <row r="2247" spans="1:8" ht="13.5" x14ac:dyDescent="0.25">
      <c r="A2247" s="3">
        <f>TITRES_STAT!B2250</f>
        <v>45274</v>
      </c>
      <c r="B2247" s="5">
        <f>TITRES_STAT!D2250</f>
        <v>19.975999999999999</v>
      </c>
      <c r="C2247" s="2">
        <f t="shared" si="204"/>
        <v>19.316198344275403</v>
      </c>
      <c r="D2247" s="2">
        <f t="shared" si="206"/>
        <v>19.8002777253148</v>
      </c>
      <c r="E2247" s="2">
        <f t="shared" si="205"/>
        <v>-0.48407938103939685</v>
      </c>
      <c r="F2247" s="2">
        <f t="shared" si="209"/>
        <v>-0.41004028894465672</v>
      </c>
      <c r="G2247" s="2">
        <f t="shared" si="207"/>
        <v>-7.4039092094740133E-2</v>
      </c>
      <c r="H2247" s="2" t="str">
        <f t="shared" si="208"/>
        <v>Hold</v>
      </c>
    </row>
    <row r="2248" spans="1:8" ht="13.5" x14ac:dyDescent="0.25">
      <c r="A2248" s="3">
        <f>TITRES_STAT!B2251</f>
        <v>45275</v>
      </c>
      <c r="B2248" s="5">
        <f>TITRES_STAT!D2251</f>
        <v>19.975999999999999</v>
      </c>
      <c r="C2248" s="2">
        <f t="shared" si="204"/>
        <v>19.417706291309955</v>
      </c>
      <c r="D2248" s="2">
        <f t="shared" si="206"/>
        <v>19.813294190106294</v>
      </c>
      <c r="E2248" s="2">
        <f t="shared" si="205"/>
        <v>-0.39558789879633949</v>
      </c>
      <c r="F2248" s="2">
        <f t="shared" si="209"/>
        <v>-0.4071498109149933</v>
      </c>
      <c r="G2248" s="2">
        <f t="shared" si="207"/>
        <v>1.1561912118653817E-2</v>
      </c>
      <c r="H2248" s="2" t="str">
        <f t="shared" si="208"/>
        <v>Sell</v>
      </c>
    </row>
    <row r="2249" spans="1:8" ht="13.5" x14ac:dyDescent="0.25">
      <c r="A2249" s="3">
        <f>TITRES_STAT!B2252</f>
        <v>45278</v>
      </c>
      <c r="B2249" s="5">
        <f>TITRES_STAT!D2252</f>
        <v>19.975999999999999</v>
      </c>
      <c r="C2249" s="2">
        <f t="shared" si="204"/>
        <v>19.503597631108423</v>
      </c>
      <c r="D2249" s="2">
        <f t="shared" si="206"/>
        <v>19.825346472320643</v>
      </c>
      <c r="E2249" s="2">
        <f t="shared" si="205"/>
        <v>-0.32174884121221936</v>
      </c>
      <c r="F2249" s="2">
        <f t="shared" si="209"/>
        <v>-0.39006961697443854</v>
      </c>
      <c r="G2249" s="2">
        <f t="shared" si="207"/>
        <v>6.8320775762219177E-2</v>
      </c>
      <c r="H2249" s="2" t="str">
        <f t="shared" si="208"/>
        <v>Sell</v>
      </c>
    </row>
    <row r="2250" spans="1:8" ht="13.5" x14ac:dyDescent="0.25">
      <c r="A2250" s="3">
        <f>TITRES_STAT!B2253</f>
        <v>45279</v>
      </c>
      <c r="B2250" s="5">
        <f>TITRES_STAT!D2253</f>
        <v>19.975999999999999</v>
      </c>
      <c r="C2250" s="2">
        <f t="shared" si="204"/>
        <v>19.71289030324559</v>
      </c>
      <c r="D2250" s="2">
        <f t="shared" si="206"/>
        <v>19.836505992889482</v>
      </c>
      <c r="E2250" s="2">
        <f t="shared" si="205"/>
        <v>-0.12361568964389136</v>
      </c>
      <c r="F2250" s="2">
        <f t="shared" si="209"/>
        <v>-0.33677883150832916</v>
      </c>
      <c r="G2250" s="2">
        <f t="shared" si="207"/>
        <v>0.2131631418644378</v>
      </c>
      <c r="H2250" s="2" t="str">
        <f t="shared" si="208"/>
        <v>Sell</v>
      </c>
    </row>
    <row r="2251" spans="1:8" ht="13.5" x14ac:dyDescent="0.25">
      <c r="A2251" s="3">
        <f>TITRES_STAT!B2254</f>
        <v>45280</v>
      </c>
      <c r="B2251" s="5">
        <f>TITRES_STAT!D2254</f>
        <v>19.975999999999999</v>
      </c>
      <c r="C2251" s="2">
        <f t="shared" si="204"/>
        <v>19.889984102746268</v>
      </c>
      <c r="D2251" s="2">
        <f t="shared" si="206"/>
        <v>19.846838882305075</v>
      </c>
      <c r="E2251" s="2">
        <f t="shared" si="205"/>
        <v>4.3145220441193288E-2</v>
      </c>
      <c r="F2251" s="2">
        <f t="shared" si="209"/>
        <v>-0.26079402111842465</v>
      </c>
      <c r="G2251" s="2">
        <f t="shared" si="207"/>
        <v>0.30393924155961793</v>
      </c>
      <c r="H2251" s="2" t="str">
        <f t="shared" si="208"/>
        <v>Sell</v>
      </c>
    </row>
    <row r="2252" spans="1:8" ht="13.5" x14ac:dyDescent="0.25">
      <c r="A2252" s="3">
        <f>TITRES_STAT!B2255</f>
        <v>45281</v>
      </c>
      <c r="B2252" s="5">
        <f>TITRES_STAT!D2255</f>
        <v>19.975999999999999</v>
      </c>
      <c r="C2252" s="2">
        <f t="shared" si="204"/>
        <v>20.039832702323764</v>
      </c>
      <c r="D2252" s="2">
        <f t="shared" si="206"/>
        <v>19.856406372504697</v>
      </c>
      <c r="E2252" s="2">
        <f t="shared" si="205"/>
        <v>0.18342632981906704</v>
      </c>
      <c r="F2252" s="2">
        <f t="shared" si="209"/>
        <v>-0.17194995093092633</v>
      </c>
      <c r="G2252" s="2">
        <f t="shared" si="207"/>
        <v>0.35537628074999339</v>
      </c>
      <c r="H2252" s="2" t="str">
        <f t="shared" si="208"/>
        <v>Sell</v>
      </c>
    </row>
    <row r="2253" spans="1:8" ht="13.5" x14ac:dyDescent="0.25">
      <c r="A2253" s="3">
        <f>TITRES_STAT!B2256</f>
        <v>45282</v>
      </c>
      <c r="B2253" s="5">
        <f>TITRES_STAT!D2256</f>
        <v>19.975999999999999</v>
      </c>
      <c r="C2253" s="2">
        <f t="shared" si="204"/>
        <v>20.16662767119703</v>
      </c>
      <c r="D2253" s="2">
        <f t="shared" si="206"/>
        <v>19.865265159726569</v>
      </c>
      <c r="E2253" s="2">
        <f t="shared" si="205"/>
        <v>0.30136251147046167</v>
      </c>
      <c r="F2253" s="2">
        <f t="shared" si="209"/>
        <v>-7.7287458450648716E-2</v>
      </c>
      <c r="G2253" s="2">
        <f t="shared" si="207"/>
        <v>0.37864996992111039</v>
      </c>
      <c r="H2253" s="2" t="str">
        <f t="shared" si="208"/>
        <v>Sell</v>
      </c>
    </row>
    <row r="2254" spans="1:8" ht="13.5" x14ac:dyDescent="0.25">
      <c r="A2254" s="3">
        <f>TITRES_STAT!B2257</f>
        <v>45285</v>
      </c>
      <c r="B2254" s="5">
        <f>TITRES_STAT!D2257</f>
        <v>19.984999999999999</v>
      </c>
      <c r="C2254" s="2">
        <f t="shared" si="204"/>
        <v>20.273915721782103</v>
      </c>
      <c r="D2254" s="2">
        <f t="shared" si="206"/>
        <v>19.87413440715423</v>
      </c>
      <c r="E2254" s="2">
        <f t="shared" si="205"/>
        <v>0.39978131462787303</v>
      </c>
      <c r="F2254" s="2">
        <f t="shared" si="209"/>
        <v>1.8126296165055643E-2</v>
      </c>
      <c r="G2254" s="2">
        <f t="shared" si="207"/>
        <v>0.38165501846281741</v>
      </c>
      <c r="H2254" s="2" t="str">
        <f t="shared" si="208"/>
        <v>Sell</v>
      </c>
    </row>
    <row r="2255" spans="1:8" ht="13.5" x14ac:dyDescent="0.25">
      <c r="A2255" s="3">
        <f>TITRES_STAT!B2258</f>
        <v>45286</v>
      </c>
      <c r="B2255" s="5">
        <f>TITRES_STAT!D2258</f>
        <v>19.975999999999999</v>
      </c>
      <c r="C2255" s="2">
        <f t="shared" ref="C2255:C2318" si="210">$C$4*B2245+C2254*(1-$C$4)</f>
        <v>20.228082533815623</v>
      </c>
      <c r="D2255" s="2">
        <f t="shared" si="206"/>
        <v>19.881680006624286</v>
      </c>
      <c r="E2255" s="2">
        <f t="shared" si="205"/>
        <v>0.34640252719133713</v>
      </c>
      <c r="F2255" s="2">
        <f t="shared" si="209"/>
        <v>8.3781542370311948E-2</v>
      </c>
      <c r="G2255" s="2">
        <f t="shared" si="207"/>
        <v>0.26262098482102519</v>
      </c>
      <c r="H2255" s="2" t="str">
        <f t="shared" si="208"/>
        <v>Sell</v>
      </c>
    </row>
    <row r="2256" spans="1:8" ht="13.5" x14ac:dyDescent="0.25">
      <c r="A2256" s="3">
        <f>TITRES_STAT!B2259</f>
        <v>45287</v>
      </c>
      <c r="B2256" s="5">
        <f>TITRES_STAT!D2259</f>
        <v>19.975999999999999</v>
      </c>
      <c r="C2256" s="2">
        <f t="shared" si="210"/>
        <v>20.189300605536296</v>
      </c>
      <c r="D2256" s="2">
        <f t="shared" si="206"/>
        <v>19.888666672800262</v>
      </c>
      <c r="E2256" s="2">
        <f t="shared" si="205"/>
        <v>0.30063393273603367</v>
      </c>
      <c r="F2256" s="2">
        <f t="shared" si="209"/>
        <v>0.1271520204434563</v>
      </c>
      <c r="G2256" s="2">
        <f t="shared" si="207"/>
        <v>0.17348191229257737</v>
      </c>
      <c r="H2256" s="2" t="str">
        <f t="shared" si="208"/>
        <v>Sell</v>
      </c>
    </row>
    <row r="2257" spans="1:8" ht="13.5" x14ac:dyDescent="0.25">
      <c r="A2257" s="3">
        <f>TITRES_STAT!B2260</f>
        <v>45288</v>
      </c>
      <c r="B2257" s="5">
        <f>TITRES_STAT!D2260</f>
        <v>19.975999999999999</v>
      </c>
      <c r="C2257" s="2">
        <f t="shared" si="210"/>
        <v>20.156485127761481</v>
      </c>
      <c r="D2257" s="2">
        <f t="shared" si="206"/>
        <v>19.895135808148389</v>
      </c>
      <c r="E2257" s="2">
        <f t="shared" si="205"/>
        <v>0.26134931961309249</v>
      </c>
      <c r="F2257" s="2">
        <f t="shared" si="209"/>
        <v>0.15399148027738355</v>
      </c>
      <c r="G2257" s="2">
        <f t="shared" si="207"/>
        <v>0.10735783933570894</v>
      </c>
      <c r="H2257" s="2" t="str">
        <f t="shared" si="208"/>
        <v>Sell</v>
      </c>
    </row>
    <row r="2258" spans="1:8" ht="13.5" x14ac:dyDescent="0.25">
      <c r="A2258" s="3">
        <f>TITRES_STAT!B2261</f>
        <v>45289</v>
      </c>
      <c r="B2258" s="5">
        <f>TITRES_STAT!D2261</f>
        <v>19.975999999999999</v>
      </c>
      <c r="C2258" s="2">
        <f t="shared" si="210"/>
        <v>20.128718185028944</v>
      </c>
      <c r="D2258" s="2">
        <f t="shared" si="206"/>
        <v>19.901125748285544</v>
      </c>
      <c r="E2258" s="2">
        <f t="shared" si="205"/>
        <v>0.22759243674340013</v>
      </c>
      <c r="F2258" s="2">
        <f t="shared" si="209"/>
        <v>0.16871167157058686</v>
      </c>
      <c r="G2258" s="2">
        <f t="shared" si="207"/>
        <v>5.8880765172813265E-2</v>
      </c>
      <c r="H2258" s="2" t="str">
        <f t="shared" si="208"/>
        <v>Sell</v>
      </c>
    </row>
    <row r="2259" spans="1:8" ht="13.5" x14ac:dyDescent="0.25">
      <c r="A2259" s="3">
        <f>TITRES_STAT!B2262</f>
        <v>45293</v>
      </c>
      <c r="B2259" s="5">
        <f>TITRES_STAT!D2262</f>
        <v>19.975999999999999</v>
      </c>
      <c r="C2259" s="2">
        <f t="shared" si="210"/>
        <v>20.105223079639874</v>
      </c>
      <c r="D2259" s="2">
        <f t="shared" si="206"/>
        <v>19.906671989153281</v>
      </c>
      <c r="E2259" s="2">
        <f t="shared" si="205"/>
        <v>0.19855109048659259</v>
      </c>
      <c r="F2259" s="2">
        <f t="shared" si="209"/>
        <v>0.17467955535378804</v>
      </c>
      <c r="G2259" s="2">
        <f t="shared" si="207"/>
        <v>2.3871535132804544E-2</v>
      </c>
      <c r="H2259" s="2" t="str">
        <f t="shared" si="208"/>
        <v>Sell</v>
      </c>
    </row>
    <row r="2260" spans="1:8" ht="13.5" x14ac:dyDescent="0.25">
      <c r="A2260" s="3">
        <f>TITRES_STAT!B2263</f>
        <v>45294</v>
      </c>
      <c r="B2260" s="5">
        <f>TITRES_STAT!D2263</f>
        <v>19.984999999999999</v>
      </c>
      <c r="C2260" s="2">
        <f t="shared" si="210"/>
        <v>20.085342605849124</v>
      </c>
      <c r="D2260" s="2">
        <f t="shared" si="206"/>
        <v>19.912474064030814</v>
      </c>
      <c r="E2260" s="2">
        <f t="shared" si="205"/>
        <v>0.17286854181831046</v>
      </c>
      <c r="F2260" s="2">
        <f t="shared" si="209"/>
        <v>0.17431735264669251</v>
      </c>
      <c r="G2260" s="2">
        <f t="shared" si="207"/>
        <v>-1.4488108283820522E-3</v>
      </c>
      <c r="H2260" s="2" t="str">
        <f t="shared" si="208"/>
        <v>Hold</v>
      </c>
    </row>
    <row r="2261" spans="1:8" ht="13.5" x14ac:dyDescent="0.25">
      <c r="A2261" s="3">
        <f>TITRES_STAT!B2264</f>
        <v>45295</v>
      </c>
      <c r="B2261" s="5">
        <f>TITRES_STAT!D2264</f>
        <v>19.984999999999999</v>
      </c>
      <c r="C2261" s="2">
        <f t="shared" si="210"/>
        <v>20.068520666487721</v>
      </c>
      <c r="D2261" s="2">
        <f t="shared" si="206"/>
        <v>19.917846355584086</v>
      </c>
      <c r="E2261" s="2">
        <f t="shared" si="205"/>
        <v>0.1506743109036357</v>
      </c>
      <c r="F2261" s="2">
        <f t="shared" si="209"/>
        <v>0.16958874429808116</v>
      </c>
      <c r="G2261" s="2">
        <f t="shared" si="207"/>
        <v>-1.8914433394445457E-2</v>
      </c>
      <c r="H2261" s="2" t="str">
        <f t="shared" si="208"/>
        <v>Hold</v>
      </c>
    </row>
    <row r="2262" spans="1:8" ht="13.5" x14ac:dyDescent="0.25">
      <c r="A2262" s="3">
        <f>TITRES_STAT!B2265</f>
        <v>45296</v>
      </c>
      <c r="B2262" s="5">
        <f>TITRES_STAT!D2265</f>
        <v>19.984999999999999</v>
      </c>
      <c r="C2262" s="2">
        <f t="shared" si="210"/>
        <v>20.0542867177973</v>
      </c>
      <c r="D2262" s="2">
        <f t="shared" si="206"/>
        <v>19.922820699614892</v>
      </c>
      <c r="E2262" s="2">
        <f t="shared" si="205"/>
        <v>0.13146601818240811</v>
      </c>
      <c r="F2262" s="2">
        <f t="shared" si="209"/>
        <v>0.16196419907494655</v>
      </c>
      <c r="G2262" s="2">
        <f t="shared" si="207"/>
        <v>-3.0498180892538446E-2</v>
      </c>
      <c r="H2262" s="2" t="str">
        <f t="shared" si="208"/>
        <v>Hold</v>
      </c>
    </row>
    <row r="2263" spans="1:8" ht="13.5" x14ac:dyDescent="0.25">
      <c r="A2263" s="3">
        <f>TITRES_STAT!B2266</f>
        <v>45299</v>
      </c>
      <c r="B2263" s="5">
        <f>TITRES_STAT!D2266</f>
        <v>19.984999999999999</v>
      </c>
      <c r="C2263" s="2">
        <f t="shared" si="210"/>
        <v>20.042242607366944</v>
      </c>
      <c r="D2263" s="2">
        <f t="shared" si="206"/>
        <v>19.927426573717494</v>
      </c>
      <c r="E2263" s="2">
        <f t="shared" si="205"/>
        <v>0.11481603364945059</v>
      </c>
      <c r="F2263" s="2">
        <f t="shared" si="209"/>
        <v>0.15253456598984738</v>
      </c>
      <c r="G2263" s="2">
        <f t="shared" si="207"/>
        <v>-3.7718532340396793E-2</v>
      </c>
      <c r="H2263" s="2" t="str">
        <f t="shared" si="208"/>
        <v>Hold</v>
      </c>
    </row>
    <row r="2264" spans="1:8" ht="13.5" x14ac:dyDescent="0.25">
      <c r="A2264" s="3">
        <f>TITRES_STAT!B2267</f>
        <v>45300</v>
      </c>
      <c r="B2264" s="5">
        <f>TITRES_STAT!D2267</f>
        <v>19.994</v>
      </c>
      <c r="C2264" s="2">
        <f t="shared" si="210"/>
        <v>20.033436052387415</v>
      </c>
      <c r="D2264" s="2">
        <f t="shared" si="206"/>
        <v>19.932357938627309</v>
      </c>
      <c r="E2264" s="2">
        <f t="shared" si="205"/>
        <v>0.10107811376010645</v>
      </c>
      <c r="F2264" s="2">
        <f t="shared" si="209"/>
        <v>0.14224327554389921</v>
      </c>
      <c r="G2264" s="2">
        <f t="shared" si="207"/>
        <v>-4.1165161783792759E-2</v>
      </c>
      <c r="H2264" s="2" t="str">
        <f t="shared" si="208"/>
        <v>Hold</v>
      </c>
    </row>
    <row r="2265" spans="1:8" ht="13.5" x14ac:dyDescent="0.25">
      <c r="A2265" s="3">
        <f>TITRES_STAT!B2268</f>
        <v>45301</v>
      </c>
      <c r="B2265" s="5">
        <f>TITRES_STAT!D2268</f>
        <v>19.994</v>
      </c>
      <c r="C2265" s="2">
        <f t="shared" si="210"/>
        <v>20.024599736635505</v>
      </c>
      <c r="D2265" s="2">
        <f t="shared" si="206"/>
        <v>19.93692401724751</v>
      </c>
      <c r="E2265" s="2">
        <f t="shared" si="205"/>
        <v>8.7675719387995343E-2</v>
      </c>
      <c r="F2265" s="2">
        <f t="shared" si="209"/>
        <v>0.13132976431271845</v>
      </c>
      <c r="G2265" s="2">
        <f t="shared" si="207"/>
        <v>-4.3654044924723107E-2</v>
      </c>
      <c r="H2265" s="2" t="str">
        <f t="shared" si="208"/>
        <v>Hold</v>
      </c>
    </row>
    <row r="2266" spans="1:8" ht="13.5" x14ac:dyDescent="0.25">
      <c r="A2266" s="3">
        <f>TITRES_STAT!B2269</f>
        <v>45302</v>
      </c>
      <c r="B2266" s="5">
        <f>TITRES_STAT!D2269</f>
        <v>20.420000000000002</v>
      </c>
      <c r="C2266" s="2">
        <f t="shared" si="210"/>
        <v>20.017122854076195</v>
      </c>
      <c r="D2266" s="2">
        <f t="shared" si="206"/>
        <v>19.972707423377326</v>
      </c>
      <c r="E2266" s="2">
        <f t="shared" si="205"/>
        <v>4.4415430698869329E-2</v>
      </c>
      <c r="F2266" s="2">
        <f t="shared" si="209"/>
        <v>0.11394689758994864</v>
      </c>
      <c r="G2266" s="2">
        <f t="shared" si="207"/>
        <v>-6.9531466891079308E-2</v>
      </c>
      <c r="H2266" s="2" t="str">
        <f t="shared" si="208"/>
        <v>Hold</v>
      </c>
    </row>
    <row r="2267" spans="1:8" ht="13.5" x14ac:dyDescent="0.25">
      <c r="A2267" s="3">
        <f>TITRES_STAT!B2270</f>
        <v>45303</v>
      </c>
      <c r="B2267" s="5">
        <f>TITRES_STAT!D2270</f>
        <v>20.420000000000002</v>
      </c>
      <c r="C2267" s="2">
        <f t="shared" si="210"/>
        <v>20.010796261141394</v>
      </c>
      <c r="D2267" s="2">
        <f t="shared" si="206"/>
        <v>20.005840206830857</v>
      </c>
      <c r="E2267" s="2">
        <f t="shared" si="205"/>
        <v>4.9560543105364729E-3</v>
      </c>
      <c r="F2267" s="2">
        <f t="shared" si="209"/>
        <v>9.2148728934066212E-2</v>
      </c>
      <c r="G2267" s="2">
        <f t="shared" si="207"/>
        <v>-8.719267462352974E-2</v>
      </c>
      <c r="H2267" s="2" t="str">
        <f t="shared" si="208"/>
        <v>Hold</v>
      </c>
    </row>
    <row r="2268" spans="1:8" ht="13.5" x14ac:dyDescent="0.25">
      <c r="A2268" s="3">
        <f>TITRES_STAT!B2271</f>
        <v>45306</v>
      </c>
      <c r="B2268" s="5">
        <f>TITRES_STAT!D2271</f>
        <v>20.420000000000002</v>
      </c>
      <c r="C2268" s="2">
        <f t="shared" si="210"/>
        <v>20.005442990196563</v>
      </c>
      <c r="D2268" s="2">
        <f t="shared" si="206"/>
        <v>20.036518710028574</v>
      </c>
      <c r="E2268" s="2">
        <f t="shared" ref="E2268:E2331" si="211">C2268-D2268</f>
        <v>-3.1075719832010407E-2</v>
      </c>
      <c r="F2268" s="2">
        <f t="shared" si="209"/>
        <v>6.75038391808509E-2</v>
      </c>
      <c r="G2268" s="2">
        <f t="shared" si="207"/>
        <v>-9.8579559012861306E-2</v>
      </c>
      <c r="H2268" s="2" t="str">
        <f t="shared" si="208"/>
        <v>Hold</v>
      </c>
    </row>
    <row r="2269" spans="1:8" ht="13.5" x14ac:dyDescent="0.25">
      <c r="A2269" s="3">
        <f>TITRES_STAT!B2272</f>
        <v>45307</v>
      </c>
      <c r="B2269" s="5">
        <f>TITRES_STAT!D2272</f>
        <v>20.420000000000002</v>
      </c>
      <c r="C2269" s="2">
        <f t="shared" si="210"/>
        <v>20.000913299397091</v>
      </c>
      <c r="D2269" s="2">
        <f t="shared" ref="D2269:D2332" si="212">$D$4*B2269+(1-$D$4)*D2268</f>
        <v>20.06492473150794</v>
      </c>
      <c r="E2269" s="2">
        <f t="shared" si="211"/>
        <v>-6.4011432110849142E-2</v>
      </c>
      <c r="F2269" s="2">
        <f t="shared" si="209"/>
        <v>4.1200784922510891E-2</v>
      </c>
      <c r="G2269" s="2">
        <f t="shared" si="207"/>
        <v>-0.10521221703336003</v>
      </c>
      <c r="H2269" s="2" t="str">
        <f t="shared" si="208"/>
        <v>Hold</v>
      </c>
    </row>
    <row r="2270" spans="1:8" ht="13.5" x14ac:dyDescent="0.25">
      <c r="A2270" s="3">
        <f>TITRES_STAT!B2273</f>
        <v>45308</v>
      </c>
      <c r="B2270" s="5">
        <f>TITRES_STAT!D2273</f>
        <v>20.420000000000002</v>
      </c>
      <c r="C2270" s="2">
        <f t="shared" si="210"/>
        <v>19.998465099489845</v>
      </c>
      <c r="D2270" s="2">
        <f t="shared" si="212"/>
        <v>20.091226603248092</v>
      </c>
      <c r="E2270" s="2">
        <f t="shared" si="211"/>
        <v>-9.2761503758246988E-2</v>
      </c>
      <c r="F2270" s="2">
        <f t="shared" si="209"/>
        <v>1.4408327186359312E-2</v>
      </c>
      <c r="G2270" s="2">
        <f t="shared" si="207"/>
        <v>-0.1071698309446063</v>
      </c>
      <c r="H2270" s="2" t="str">
        <f t="shared" si="208"/>
        <v>Hold</v>
      </c>
    </row>
    <row r="2271" spans="1:8" ht="13.5" x14ac:dyDescent="0.25">
      <c r="A2271" s="3">
        <f>TITRES_STAT!B2274</f>
        <v>45309</v>
      </c>
      <c r="B2271" s="5">
        <f>TITRES_STAT!D2274</f>
        <v>20.420000000000002</v>
      </c>
      <c r="C2271" s="2">
        <f t="shared" si="210"/>
        <v>19.996393545722178</v>
      </c>
      <c r="D2271" s="2">
        <f t="shared" si="212"/>
        <v>20.115580188192681</v>
      </c>
      <c r="E2271" s="2">
        <f t="shared" si="211"/>
        <v>-0.11918664247050259</v>
      </c>
      <c r="F2271" s="2">
        <f t="shared" si="209"/>
        <v>-1.2310666745013068E-2</v>
      </c>
      <c r="G2271" s="2">
        <f t="shared" si="207"/>
        <v>-0.10687597572548953</v>
      </c>
      <c r="H2271" s="2" t="str">
        <f t="shared" si="208"/>
        <v>Hold</v>
      </c>
    </row>
    <row r="2272" spans="1:8" ht="13.5" x14ac:dyDescent="0.25">
      <c r="A2272" s="3">
        <f>TITRES_STAT!B2275</f>
        <v>45310</v>
      </c>
      <c r="B2272" s="5">
        <f>TITRES_STAT!D2275</f>
        <v>20.420000000000002</v>
      </c>
      <c r="C2272" s="2">
        <f t="shared" si="210"/>
        <v>19.994640692534151</v>
      </c>
      <c r="D2272" s="2">
        <f t="shared" si="212"/>
        <v>20.138129803882112</v>
      </c>
      <c r="E2272" s="2">
        <f t="shared" si="211"/>
        <v>-0.14348911134796083</v>
      </c>
      <c r="F2272" s="2">
        <f t="shared" si="209"/>
        <v>-3.8546355665602619E-2</v>
      </c>
      <c r="G2272" s="2">
        <f t="shared" si="207"/>
        <v>-0.10494275568235821</v>
      </c>
      <c r="H2272" s="2" t="str">
        <f t="shared" si="208"/>
        <v>Hold</v>
      </c>
    </row>
    <row r="2273" spans="1:8" ht="13.5" x14ac:dyDescent="0.25">
      <c r="A2273" s="3">
        <f>TITRES_STAT!B2276</f>
        <v>45313</v>
      </c>
      <c r="B2273" s="5">
        <f>TITRES_STAT!D2276</f>
        <v>20.420000000000002</v>
      </c>
      <c r="C2273" s="2">
        <f t="shared" si="210"/>
        <v>19.993157509067359</v>
      </c>
      <c r="D2273" s="2">
        <f t="shared" si="212"/>
        <v>20.159009077668625</v>
      </c>
      <c r="E2273" s="2">
        <f t="shared" si="211"/>
        <v>-0.1658515686012656</v>
      </c>
      <c r="F2273" s="2">
        <f t="shared" si="209"/>
        <v>-6.4007398252735215E-2</v>
      </c>
      <c r="G2273" s="2">
        <f t="shared" si="207"/>
        <v>-0.10184417034853038</v>
      </c>
      <c r="H2273" s="2" t="str">
        <f t="shared" si="208"/>
        <v>Hold</v>
      </c>
    </row>
    <row r="2274" spans="1:8" ht="13.5" x14ac:dyDescent="0.25">
      <c r="A2274" s="3">
        <f>TITRES_STAT!B2277</f>
        <v>45314</v>
      </c>
      <c r="B2274" s="5">
        <f>TITRES_STAT!D2277</f>
        <v>20.420000000000002</v>
      </c>
      <c r="C2274" s="2">
        <f t="shared" si="210"/>
        <v>19.993287123056998</v>
      </c>
      <c r="D2274" s="2">
        <f t="shared" si="212"/>
        <v>20.178341738582059</v>
      </c>
      <c r="E2274" s="2">
        <f t="shared" si="211"/>
        <v>-0.18505461552506119</v>
      </c>
      <c r="F2274" s="2">
        <f t="shared" si="209"/>
        <v>-8.8216841707200427E-2</v>
      </c>
      <c r="G2274" s="2">
        <f t="shared" si="207"/>
        <v>-9.6837773817860767E-2</v>
      </c>
      <c r="H2274" s="2" t="str">
        <f t="shared" si="208"/>
        <v>Hold</v>
      </c>
    </row>
    <row r="2275" spans="1:8" ht="13.5" x14ac:dyDescent="0.25">
      <c r="A2275" s="3">
        <f>TITRES_STAT!B2278</f>
        <v>45315</v>
      </c>
      <c r="B2275" s="5">
        <f>TITRES_STAT!D2278</f>
        <v>20.420000000000002</v>
      </c>
      <c r="C2275" s="2">
        <f t="shared" si="210"/>
        <v>19.993396796432844</v>
      </c>
      <c r="D2275" s="2">
        <f t="shared" si="212"/>
        <v>20.196242350538945</v>
      </c>
      <c r="E2275" s="2">
        <f t="shared" si="211"/>
        <v>-0.20284555410610139</v>
      </c>
      <c r="F2275" s="2">
        <f t="shared" si="209"/>
        <v>-0.11114258418698063</v>
      </c>
      <c r="G2275" s="2">
        <f t="shared" si="207"/>
        <v>-9.1702969919120761E-2</v>
      </c>
      <c r="H2275" s="2" t="str">
        <f t="shared" si="208"/>
        <v>Hold</v>
      </c>
    </row>
    <row r="2276" spans="1:8" ht="13.5" x14ac:dyDescent="0.25">
      <c r="A2276" s="3">
        <f>TITRES_STAT!B2279</f>
        <v>45316</v>
      </c>
      <c r="B2276" s="5">
        <f>TITRES_STAT!D2279</f>
        <v>20.420000000000002</v>
      </c>
      <c r="C2276" s="2">
        <f t="shared" si="210"/>
        <v>20.059028058520099</v>
      </c>
      <c r="D2276" s="2">
        <f t="shared" si="212"/>
        <v>20.212816991239766</v>
      </c>
      <c r="E2276" s="2">
        <f t="shared" si="211"/>
        <v>-0.15378893271966732</v>
      </c>
      <c r="F2276" s="2">
        <f t="shared" si="209"/>
        <v>-0.11967185389351798</v>
      </c>
      <c r="G2276" s="2">
        <f t="shared" ref="G2276:G2339" si="213">E2276-F2276</f>
        <v>-3.4117078826149339E-2</v>
      </c>
      <c r="H2276" s="2" t="str">
        <f t="shared" ref="H2276:H2339" si="214">IF(G2276&lt;0,"Hold","Sell")</f>
        <v>Hold</v>
      </c>
    </row>
    <row r="2277" spans="1:8" ht="13.5" x14ac:dyDescent="0.25">
      <c r="A2277" s="3">
        <f>TITRES_STAT!B2280</f>
        <v>45317</v>
      </c>
      <c r="B2277" s="5">
        <f>TITRES_STAT!D2280</f>
        <v>20.420000000000002</v>
      </c>
      <c r="C2277" s="2">
        <f t="shared" si="210"/>
        <v>20.11456220336316</v>
      </c>
      <c r="D2277" s="2">
        <f t="shared" si="212"/>
        <v>20.228163880777561</v>
      </c>
      <c r="E2277" s="2">
        <f t="shared" si="211"/>
        <v>-0.11360167741440108</v>
      </c>
      <c r="F2277" s="2">
        <f t="shared" ref="F2277:F2340" si="215">(E2277*(2/(10)))+((1-(2/10))*F2276)</f>
        <v>-0.11845781859769461</v>
      </c>
      <c r="G2277" s="2">
        <f t="shared" si="213"/>
        <v>4.8561411832935275E-3</v>
      </c>
      <c r="H2277" s="2" t="str">
        <f t="shared" si="214"/>
        <v>Sell</v>
      </c>
    </row>
    <row r="2278" spans="1:8" ht="13.5" x14ac:dyDescent="0.25">
      <c r="A2278" s="3">
        <f>TITRES_STAT!B2281</f>
        <v>45320</v>
      </c>
      <c r="B2278" s="5">
        <f>TITRES_STAT!D2281</f>
        <v>20.420000000000002</v>
      </c>
      <c r="C2278" s="2">
        <f t="shared" si="210"/>
        <v>20.161552633614985</v>
      </c>
      <c r="D2278" s="2">
        <f t="shared" si="212"/>
        <v>20.24237396368293</v>
      </c>
      <c r="E2278" s="2">
        <f t="shared" si="211"/>
        <v>-8.0821330067944785E-2</v>
      </c>
      <c r="F2278" s="2">
        <f t="shared" si="215"/>
        <v>-0.11093052089174466</v>
      </c>
      <c r="G2278" s="2">
        <f t="shared" si="213"/>
        <v>3.010919082379987E-2</v>
      </c>
      <c r="H2278" s="2" t="str">
        <f t="shared" si="214"/>
        <v>Sell</v>
      </c>
    </row>
    <row r="2279" spans="1:8" ht="13.5" x14ac:dyDescent="0.25">
      <c r="A2279" s="3">
        <f>TITRES_STAT!B2282</f>
        <v>45321</v>
      </c>
      <c r="B2279" s="5">
        <f>TITRES_STAT!D2282</f>
        <v>20.420000000000002</v>
      </c>
      <c r="C2279" s="2">
        <f t="shared" si="210"/>
        <v>20.201313766904988</v>
      </c>
      <c r="D2279" s="2">
        <f t="shared" si="212"/>
        <v>20.255531447854565</v>
      </c>
      <c r="E2279" s="2">
        <f t="shared" si="211"/>
        <v>-5.4217680949577129E-2</v>
      </c>
      <c r="F2279" s="2">
        <f t="shared" si="215"/>
        <v>-9.9587952903311155E-2</v>
      </c>
      <c r="G2279" s="2">
        <f t="shared" si="213"/>
        <v>4.5370271953734026E-2</v>
      </c>
      <c r="H2279" s="2" t="str">
        <f t="shared" si="214"/>
        <v>Sell</v>
      </c>
    </row>
    <row r="2280" spans="1:8" ht="13.5" x14ac:dyDescent="0.25">
      <c r="A2280" s="3">
        <f>TITRES_STAT!B2283</f>
        <v>45322</v>
      </c>
      <c r="B2280" s="5">
        <f>TITRES_STAT!D2283</f>
        <v>20.420000000000002</v>
      </c>
      <c r="C2280" s="2">
        <f t="shared" si="210"/>
        <v>20.234957802765759</v>
      </c>
      <c r="D2280" s="2">
        <f t="shared" si="212"/>
        <v>20.267714303569043</v>
      </c>
      <c r="E2280" s="2">
        <f t="shared" si="211"/>
        <v>-3.2756500803284183E-2</v>
      </c>
      <c r="F2280" s="2">
        <f t="shared" si="215"/>
        <v>-8.6221662483305761E-2</v>
      </c>
      <c r="G2280" s="2">
        <f t="shared" si="213"/>
        <v>5.3465161680021578E-2</v>
      </c>
      <c r="H2280" s="2" t="str">
        <f t="shared" si="214"/>
        <v>Sell</v>
      </c>
    </row>
    <row r="2281" spans="1:8" ht="13.5" x14ac:dyDescent="0.25">
      <c r="A2281" s="3">
        <f>TITRES_STAT!B2284</f>
        <v>45323</v>
      </c>
      <c r="B2281" s="5">
        <f>TITRES_STAT!D2284</f>
        <v>20.420000000000002</v>
      </c>
      <c r="C2281" s="2">
        <f t="shared" si="210"/>
        <v>20.263425833109491</v>
      </c>
      <c r="D2281" s="2">
        <f t="shared" si="212"/>
        <v>20.278994725526893</v>
      </c>
      <c r="E2281" s="2">
        <f t="shared" si="211"/>
        <v>-1.5568892417402225E-2</v>
      </c>
      <c r="F2281" s="2">
        <f t="shared" si="215"/>
        <v>-7.2091108470125065E-2</v>
      </c>
      <c r="G2281" s="2">
        <f t="shared" si="213"/>
        <v>5.652221605272284E-2</v>
      </c>
      <c r="H2281" s="2" t="str">
        <f t="shared" si="214"/>
        <v>Sell</v>
      </c>
    </row>
    <row r="2282" spans="1:8" ht="13.5" x14ac:dyDescent="0.25">
      <c r="A2282" s="3">
        <f>TITRES_STAT!B2285</f>
        <v>45324</v>
      </c>
      <c r="B2282" s="5">
        <f>TITRES_STAT!D2285</f>
        <v>20.420000000000002</v>
      </c>
      <c r="C2282" s="2">
        <f t="shared" si="210"/>
        <v>20.287514166477262</v>
      </c>
      <c r="D2282" s="2">
        <f t="shared" si="212"/>
        <v>20.289439560673049</v>
      </c>
      <c r="E2282" s="2">
        <f t="shared" si="211"/>
        <v>-1.9253941957870779E-3</v>
      </c>
      <c r="F2282" s="2">
        <f t="shared" si="215"/>
        <v>-5.8057965615257466E-2</v>
      </c>
      <c r="G2282" s="2">
        <f t="shared" si="213"/>
        <v>5.6132571419470388E-2</v>
      </c>
      <c r="H2282" s="2" t="str">
        <f t="shared" si="214"/>
        <v>Sell</v>
      </c>
    </row>
    <row r="2283" spans="1:8" ht="13.5" x14ac:dyDescent="0.25">
      <c r="A2283" s="3">
        <f>TITRES_STAT!B2286</f>
        <v>45327</v>
      </c>
      <c r="B2283" s="5">
        <f>TITRES_STAT!D2286</f>
        <v>20.420000000000002</v>
      </c>
      <c r="C2283" s="2">
        <f t="shared" si="210"/>
        <v>20.30789660240384</v>
      </c>
      <c r="D2283" s="2">
        <f t="shared" si="212"/>
        <v>20.2991107043269</v>
      </c>
      <c r="E2283" s="2">
        <f t="shared" si="211"/>
        <v>8.7858980769404127E-3</v>
      </c>
      <c r="F2283" s="2">
        <f t="shared" si="215"/>
        <v>-4.4689192876817892E-2</v>
      </c>
      <c r="G2283" s="2">
        <f t="shared" si="213"/>
        <v>5.3475090953758304E-2</v>
      </c>
      <c r="H2283" s="2" t="str">
        <f t="shared" si="214"/>
        <v>Sell</v>
      </c>
    </row>
    <row r="2284" spans="1:8" ht="13.5" x14ac:dyDescent="0.25">
      <c r="A2284" s="3">
        <f>TITRES_STAT!B2287</f>
        <v>45328</v>
      </c>
      <c r="B2284" s="5">
        <f>TITRES_STAT!D2287</f>
        <v>20.420000000000002</v>
      </c>
      <c r="C2284" s="2">
        <f t="shared" si="210"/>
        <v>20.325143278957096</v>
      </c>
      <c r="D2284" s="2">
        <f t="shared" si="212"/>
        <v>20.308065466969353</v>
      </c>
      <c r="E2284" s="2">
        <f t="shared" si="211"/>
        <v>1.7077811987743274E-2</v>
      </c>
      <c r="F2284" s="2">
        <f t="shared" si="215"/>
        <v>-3.2335791903905654E-2</v>
      </c>
      <c r="G2284" s="2">
        <f t="shared" si="213"/>
        <v>4.9413603891648929E-2</v>
      </c>
      <c r="H2284" s="2" t="str">
        <f t="shared" si="214"/>
        <v>Sell</v>
      </c>
    </row>
    <row r="2285" spans="1:8" ht="13.5" x14ac:dyDescent="0.25">
      <c r="A2285" s="3">
        <f>TITRES_STAT!B2288</f>
        <v>45329</v>
      </c>
      <c r="B2285" s="5">
        <f>TITRES_STAT!D2288</f>
        <v>20.420000000000002</v>
      </c>
      <c r="C2285" s="2">
        <f t="shared" si="210"/>
        <v>20.339736620656005</v>
      </c>
      <c r="D2285" s="2">
        <f t="shared" si="212"/>
        <v>20.316356913860513</v>
      </c>
      <c r="E2285" s="2">
        <f t="shared" si="211"/>
        <v>2.3379706795491728E-2</v>
      </c>
      <c r="F2285" s="2">
        <f t="shared" si="215"/>
        <v>-2.1192692164026181E-2</v>
      </c>
      <c r="G2285" s="2">
        <f t="shared" si="213"/>
        <v>4.4572398959517909E-2</v>
      </c>
      <c r="H2285" s="2" t="str">
        <f t="shared" si="214"/>
        <v>Sell</v>
      </c>
    </row>
    <row r="2286" spans="1:8" ht="13.5" x14ac:dyDescent="0.25">
      <c r="A2286" s="3">
        <f>TITRES_STAT!B2289</f>
        <v>45330</v>
      </c>
      <c r="B2286" s="5">
        <f>TITRES_STAT!D2289</f>
        <v>20.420000000000002</v>
      </c>
      <c r="C2286" s="2">
        <f t="shared" si="210"/>
        <v>20.352084832862776</v>
      </c>
      <c r="D2286" s="2">
        <f t="shared" si="212"/>
        <v>20.324034179500476</v>
      </c>
      <c r="E2286" s="2">
        <f t="shared" si="211"/>
        <v>2.8050653362299727E-2</v>
      </c>
      <c r="F2286" s="2">
        <f t="shared" si="215"/>
        <v>-1.1344023058760998E-2</v>
      </c>
      <c r="G2286" s="2">
        <f t="shared" si="213"/>
        <v>3.9394676421060724E-2</v>
      </c>
      <c r="H2286" s="2" t="str">
        <f t="shared" si="214"/>
        <v>Sell</v>
      </c>
    </row>
    <row r="2287" spans="1:8" ht="13.5" x14ac:dyDescent="0.25">
      <c r="A2287" s="3">
        <f>TITRES_STAT!B2290</f>
        <v>45331</v>
      </c>
      <c r="B2287" s="5">
        <f>TITRES_STAT!D2290</f>
        <v>20.420000000000002</v>
      </c>
      <c r="C2287" s="2">
        <f t="shared" si="210"/>
        <v>20.362533320114657</v>
      </c>
      <c r="D2287" s="2">
        <f t="shared" si="212"/>
        <v>20.331142758796737</v>
      </c>
      <c r="E2287" s="2">
        <f t="shared" si="211"/>
        <v>3.1390561317920174E-2</v>
      </c>
      <c r="F2287" s="2">
        <f t="shared" si="215"/>
        <v>-2.7971061834247638E-3</v>
      </c>
      <c r="G2287" s="2">
        <f t="shared" si="213"/>
        <v>3.4187667501344936E-2</v>
      </c>
      <c r="H2287" s="2" t="str">
        <f t="shared" si="214"/>
        <v>Sell</v>
      </c>
    </row>
    <row r="2288" spans="1:8" ht="13.5" x14ac:dyDescent="0.25">
      <c r="A2288" s="3">
        <f>TITRES_STAT!B2291</f>
        <v>45334</v>
      </c>
      <c r="B2288" s="5">
        <f>TITRES_STAT!D2291</f>
        <v>20.420000000000002</v>
      </c>
      <c r="C2288" s="2">
        <f t="shared" si="210"/>
        <v>20.371374347789327</v>
      </c>
      <c r="D2288" s="2">
        <f t="shared" si="212"/>
        <v>20.337724776663645</v>
      </c>
      <c r="E2288" s="2">
        <f t="shared" si="211"/>
        <v>3.3649571125682343E-2</v>
      </c>
      <c r="F2288" s="2">
        <f t="shared" si="215"/>
        <v>4.4922292783966568E-3</v>
      </c>
      <c r="G2288" s="2">
        <f t="shared" si="213"/>
        <v>2.9157341847285686E-2</v>
      </c>
      <c r="H2288" s="2" t="str">
        <f t="shared" si="214"/>
        <v>Sell</v>
      </c>
    </row>
    <row r="2289" spans="1:8" ht="13.5" x14ac:dyDescent="0.25">
      <c r="A2289" s="3">
        <f>TITRES_STAT!B2292</f>
        <v>45335</v>
      </c>
      <c r="B2289" s="5">
        <f>TITRES_STAT!D2292</f>
        <v>21.219000000000001</v>
      </c>
      <c r="C2289" s="2">
        <f t="shared" si="210"/>
        <v>20.378855217360201</v>
      </c>
      <c r="D2289" s="2">
        <f t="shared" si="212"/>
        <v>20.403004422836709</v>
      </c>
      <c r="E2289" s="2">
        <f t="shared" si="211"/>
        <v>-2.4149205476508229E-2</v>
      </c>
      <c r="F2289" s="2">
        <f t="shared" si="215"/>
        <v>-1.2360576725843207E-3</v>
      </c>
      <c r="G2289" s="2">
        <f t="shared" si="213"/>
        <v>-2.2913147803923908E-2</v>
      </c>
      <c r="H2289" s="2" t="str">
        <f t="shared" si="214"/>
        <v>Hold</v>
      </c>
    </row>
    <row r="2290" spans="1:8" ht="13.5" x14ac:dyDescent="0.25">
      <c r="A2290" s="3">
        <f>TITRES_STAT!B2293</f>
        <v>45336</v>
      </c>
      <c r="B2290" s="5">
        <f>TITRES_STAT!D2293</f>
        <v>21.219000000000001</v>
      </c>
      <c r="C2290" s="2">
        <f t="shared" si="210"/>
        <v>20.385185183920171</v>
      </c>
      <c r="D2290" s="2">
        <f t="shared" si="212"/>
        <v>20.46344853966362</v>
      </c>
      <c r="E2290" s="2">
        <f t="shared" si="211"/>
        <v>-7.826335574344867E-2</v>
      </c>
      <c r="F2290" s="2">
        <f t="shared" si="215"/>
        <v>-1.6641517286757189E-2</v>
      </c>
      <c r="G2290" s="2">
        <f t="shared" si="213"/>
        <v>-6.1621838456691481E-2</v>
      </c>
      <c r="H2290" s="2" t="str">
        <f t="shared" si="214"/>
        <v>Hold</v>
      </c>
    </row>
    <row r="2291" spans="1:8" ht="13.5" x14ac:dyDescent="0.25">
      <c r="A2291" s="3">
        <f>TITRES_STAT!B2294</f>
        <v>45337</v>
      </c>
      <c r="B2291" s="5">
        <f>TITRES_STAT!D2294</f>
        <v>21.219000000000001</v>
      </c>
      <c r="C2291" s="2">
        <f t="shared" si="210"/>
        <v>20.390541309470915</v>
      </c>
      <c r="D2291" s="2">
        <f t="shared" si="212"/>
        <v>20.519415314503352</v>
      </c>
      <c r="E2291" s="2">
        <f t="shared" si="211"/>
        <v>-0.1288740050324364</v>
      </c>
      <c r="F2291" s="2">
        <f t="shared" si="215"/>
        <v>-3.9088014835893033E-2</v>
      </c>
      <c r="G2291" s="2">
        <f t="shared" si="213"/>
        <v>-8.9785990196543375E-2</v>
      </c>
      <c r="H2291" s="2" t="str">
        <f t="shared" si="214"/>
        <v>Hold</v>
      </c>
    </row>
    <row r="2292" spans="1:8" ht="13.5" x14ac:dyDescent="0.25">
      <c r="A2292" s="3">
        <f>TITRES_STAT!B2295</f>
        <v>45338</v>
      </c>
      <c r="B2292" s="5">
        <f>TITRES_STAT!D2295</f>
        <v>21.219000000000001</v>
      </c>
      <c r="C2292" s="2">
        <f t="shared" si="210"/>
        <v>20.395073415706161</v>
      </c>
      <c r="D2292" s="2">
        <f t="shared" si="212"/>
        <v>20.571236402317918</v>
      </c>
      <c r="E2292" s="2">
        <f t="shared" si="211"/>
        <v>-0.17616298661175733</v>
      </c>
      <c r="F2292" s="2">
        <f t="shared" si="215"/>
        <v>-6.6503009191065887E-2</v>
      </c>
      <c r="G2292" s="2">
        <f t="shared" si="213"/>
        <v>-0.10965997742069145</v>
      </c>
      <c r="H2292" s="2" t="str">
        <f t="shared" si="214"/>
        <v>Hold</v>
      </c>
    </row>
    <row r="2293" spans="1:8" ht="13.5" x14ac:dyDescent="0.25">
      <c r="A2293" s="3">
        <f>TITRES_STAT!B2296</f>
        <v>45341</v>
      </c>
      <c r="B2293" s="5">
        <f>TITRES_STAT!D2296</f>
        <v>21.219000000000001</v>
      </c>
      <c r="C2293" s="2">
        <f t="shared" si="210"/>
        <v>20.39890827482829</v>
      </c>
      <c r="D2293" s="2">
        <f t="shared" si="212"/>
        <v>20.619218891035111</v>
      </c>
      <c r="E2293" s="2">
        <f t="shared" si="211"/>
        <v>-0.22031061620682024</v>
      </c>
      <c r="F2293" s="2">
        <f t="shared" si="215"/>
        <v>-9.7264530594216761E-2</v>
      </c>
      <c r="G2293" s="2">
        <f t="shared" si="213"/>
        <v>-0.12304608561260348</v>
      </c>
      <c r="H2293" s="2" t="str">
        <f t="shared" si="214"/>
        <v>Hold</v>
      </c>
    </row>
    <row r="2294" spans="1:8" ht="13.5" x14ac:dyDescent="0.25">
      <c r="A2294" s="3">
        <f>TITRES_STAT!B2297</f>
        <v>45342</v>
      </c>
      <c r="B2294" s="5">
        <f>TITRES_STAT!D2297</f>
        <v>20.864000000000001</v>
      </c>
      <c r="C2294" s="2">
        <f t="shared" si="210"/>
        <v>20.402153155623939</v>
      </c>
      <c r="D2294" s="2">
        <f t="shared" si="212"/>
        <v>20.63735082503251</v>
      </c>
      <c r="E2294" s="2">
        <f t="shared" si="211"/>
        <v>-0.23519766940857068</v>
      </c>
      <c r="F2294" s="2">
        <f t="shared" si="215"/>
        <v>-0.12485115835708756</v>
      </c>
      <c r="G2294" s="2">
        <f t="shared" si="213"/>
        <v>-0.11034651105148312</v>
      </c>
      <c r="H2294" s="2" t="str">
        <f t="shared" si="214"/>
        <v>Hold</v>
      </c>
    </row>
    <row r="2295" spans="1:8" ht="13.5" x14ac:dyDescent="0.25">
      <c r="A2295" s="3">
        <f>TITRES_STAT!B2298</f>
        <v>45343</v>
      </c>
      <c r="B2295" s="5">
        <f>TITRES_STAT!D2298</f>
        <v>20.864000000000001</v>
      </c>
      <c r="C2295" s="2">
        <f t="shared" si="210"/>
        <v>20.404898823989488</v>
      </c>
      <c r="D2295" s="2">
        <f t="shared" si="212"/>
        <v>20.654139652807878</v>
      </c>
      <c r="E2295" s="2">
        <f t="shared" si="211"/>
        <v>-0.24924082881839027</v>
      </c>
      <c r="F2295" s="2">
        <f t="shared" si="215"/>
        <v>-0.14972909244934812</v>
      </c>
      <c r="G2295" s="2">
        <f t="shared" si="213"/>
        <v>-9.9511736369042147E-2</v>
      </c>
      <c r="H2295" s="2" t="str">
        <f t="shared" si="214"/>
        <v>Hold</v>
      </c>
    </row>
    <row r="2296" spans="1:8" ht="13.5" x14ac:dyDescent="0.25">
      <c r="A2296" s="3">
        <f>TITRES_STAT!B2299</f>
        <v>45344</v>
      </c>
      <c r="B2296" s="5">
        <f>TITRES_STAT!D2299</f>
        <v>20.437999999999999</v>
      </c>
      <c r="C2296" s="2">
        <f t="shared" si="210"/>
        <v>20.407222081837261</v>
      </c>
      <c r="D2296" s="2">
        <f t="shared" si="212"/>
        <v>20.638129308155442</v>
      </c>
      <c r="E2296" s="2">
        <f t="shared" si="211"/>
        <v>-0.23090722631818039</v>
      </c>
      <c r="F2296" s="2">
        <f t="shared" si="215"/>
        <v>-0.16596471922311459</v>
      </c>
      <c r="G2296" s="2">
        <f t="shared" si="213"/>
        <v>-6.4942507095065799E-2</v>
      </c>
      <c r="H2296" s="2" t="str">
        <f t="shared" si="214"/>
        <v>Hold</v>
      </c>
    </row>
    <row r="2297" spans="1:8" ht="13.5" x14ac:dyDescent="0.25">
      <c r="A2297" s="3">
        <f>TITRES_STAT!B2300</f>
        <v>45345</v>
      </c>
      <c r="B2297" s="5">
        <f>TITRES_STAT!D2300</f>
        <v>21.219000000000001</v>
      </c>
      <c r="C2297" s="2">
        <f t="shared" si="210"/>
        <v>20.409187915400761</v>
      </c>
      <c r="D2297" s="2">
        <f t="shared" si="212"/>
        <v>20.681156766810595</v>
      </c>
      <c r="E2297" s="2">
        <f t="shared" si="211"/>
        <v>-0.2719688514098344</v>
      </c>
      <c r="F2297" s="2">
        <f t="shared" si="215"/>
        <v>-0.18716554566045857</v>
      </c>
      <c r="G2297" s="2">
        <f t="shared" si="213"/>
        <v>-8.4803305749375835E-2</v>
      </c>
      <c r="H2297" s="2" t="str">
        <f t="shared" si="214"/>
        <v>Hold</v>
      </c>
    </row>
    <row r="2298" spans="1:8" ht="13.5" x14ac:dyDescent="0.25">
      <c r="A2298" s="3">
        <f>TITRES_STAT!B2301</f>
        <v>45348</v>
      </c>
      <c r="B2298" s="5">
        <f>TITRES_STAT!D2301</f>
        <v>21.219000000000001</v>
      </c>
      <c r="C2298" s="2">
        <f t="shared" si="210"/>
        <v>20.410851313031415</v>
      </c>
      <c r="D2298" s="2">
        <f t="shared" si="212"/>
        <v>20.720997006306106</v>
      </c>
      <c r="E2298" s="2">
        <f t="shared" si="211"/>
        <v>-0.31014569327469133</v>
      </c>
      <c r="F2298" s="2">
        <f t="shared" si="215"/>
        <v>-0.21176157518330513</v>
      </c>
      <c r="G2298" s="2">
        <f t="shared" si="213"/>
        <v>-9.8384118091386197E-2</v>
      </c>
      <c r="H2298" s="2" t="str">
        <f t="shared" si="214"/>
        <v>Hold</v>
      </c>
    </row>
    <row r="2299" spans="1:8" ht="13.5" x14ac:dyDescent="0.25">
      <c r="A2299" s="3">
        <f>TITRES_STAT!B2302</f>
        <v>45349</v>
      </c>
      <c r="B2299" s="5">
        <f>TITRES_STAT!D2302</f>
        <v>21.219000000000001</v>
      </c>
      <c r="C2299" s="2">
        <f t="shared" si="210"/>
        <v>20.535181880257351</v>
      </c>
      <c r="D2299" s="2">
        <f t="shared" si="212"/>
        <v>20.7578861169501</v>
      </c>
      <c r="E2299" s="2">
        <f t="shared" si="211"/>
        <v>-0.22270423669274919</v>
      </c>
      <c r="F2299" s="2">
        <f t="shared" si="215"/>
        <v>-0.21395010748519397</v>
      </c>
      <c r="G2299" s="2">
        <f t="shared" si="213"/>
        <v>-8.7541292075552224E-3</v>
      </c>
      <c r="H2299" s="2" t="str">
        <f t="shared" si="214"/>
        <v>Hold</v>
      </c>
    </row>
    <row r="2300" spans="1:8" ht="13.5" x14ac:dyDescent="0.25">
      <c r="A2300" s="3">
        <f>TITRES_STAT!B2303</f>
        <v>45350</v>
      </c>
      <c r="B2300" s="5">
        <f>TITRES_STAT!D2303</f>
        <v>21.219000000000001</v>
      </c>
      <c r="C2300" s="2">
        <f t="shared" si="210"/>
        <v>20.640384667910066</v>
      </c>
      <c r="D2300" s="2">
        <f t="shared" si="212"/>
        <v>20.792042700879723</v>
      </c>
      <c r="E2300" s="2">
        <f t="shared" si="211"/>
        <v>-0.15165803296965663</v>
      </c>
      <c r="F2300" s="2">
        <f t="shared" si="215"/>
        <v>-0.20149169258208652</v>
      </c>
      <c r="G2300" s="2">
        <f t="shared" si="213"/>
        <v>4.9833659612429887E-2</v>
      </c>
      <c r="H2300" s="2" t="str">
        <f t="shared" si="214"/>
        <v>Sell</v>
      </c>
    </row>
    <row r="2301" spans="1:8" ht="13.5" x14ac:dyDescent="0.25">
      <c r="A2301" s="3">
        <f>TITRES_STAT!B2304</f>
        <v>45351</v>
      </c>
      <c r="B2301" s="5">
        <f>TITRES_STAT!D2304</f>
        <v>21.131</v>
      </c>
      <c r="C2301" s="2">
        <f t="shared" si="210"/>
        <v>20.729402411308516</v>
      </c>
      <c r="D2301" s="2">
        <f t="shared" si="212"/>
        <v>20.817150648962709</v>
      </c>
      <c r="E2301" s="2">
        <f t="shared" si="211"/>
        <v>-8.7748237654192707E-2</v>
      </c>
      <c r="F2301" s="2">
        <f t="shared" si="215"/>
        <v>-0.17874300159650777</v>
      </c>
      <c r="G2301" s="2">
        <f t="shared" si="213"/>
        <v>9.0994763942315066E-2</v>
      </c>
      <c r="H2301" s="2" t="str">
        <f t="shared" si="214"/>
        <v>Sell</v>
      </c>
    </row>
    <row r="2302" spans="1:8" ht="13.5" x14ac:dyDescent="0.25">
      <c r="A2302" s="3">
        <f>TITRES_STAT!B2305</f>
        <v>45352</v>
      </c>
      <c r="B2302" s="5">
        <f>TITRES_STAT!D2305</f>
        <v>21.131</v>
      </c>
      <c r="C2302" s="2">
        <f t="shared" si="210"/>
        <v>20.804725117261054</v>
      </c>
      <c r="D2302" s="2">
        <f t="shared" si="212"/>
        <v>20.840398749039547</v>
      </c>
      <c r="E2302" s="2">
        <f t="shared" si="211"/>
        <v>-3.5673631778493586E-2</v>
      </c>
      <c r="F2302" s="2">
        <f t="shared" si="215"/>
        <v>-0.15012912763290495</v>
      </c>
      <c r="G2302" s="2">
        <f t="shared" si="213"/>
        <v>0.11445549585441137</v>
      </c>
      <c r="H2302" s="2" t="str">
        <f t="shared" si="214"/>
        <v>Sell</v>
      </c>
    </row>
    <row r="2303" spans="1:8" ht="13.5" x14ac:dyDescent="0.25">
      <c r="A2303" s="3">
        <f>TITRES_STAT!B2306</f>
        <v>45355</v>
      </c>
      <c r="B2303" s="5">
        <f>TITRES_STAT!D2306</f>
        <v>21.131</v>
      </c>
      <c r="C2303" s="2">
        <f t="shared" si="210"/>
        <v>20.868459714605507</v>
      </c>
      <c r="D2303" s="2">
        <f t="shared" si="212"/>
        <v>20.861924767629212</v>
      </c>
      <c r="E2303" s="2">
        <f t="shared" si="211"/>
        <v>6.5349469762949752E-3</v>
      </c>
      <c r="F2303" s="2">
        <f t="shared" si="215"/>
        <v>-0.11879631271106497</v>
      </c>
      <c r="G2303" s="2">
        <f t="shared" si="213"/>
        <v>0.12533125968735995</v>
      </c>
      <c r="H2303" s="2" t="str">
        <f t="shared" si="214"/>
        <v>Sell</v>
      </c>
    </row>
    <row r="2304" spans="1:8" ht="13.5" x14ac:dyDescent="0.25">
      <c r="A2304" s="3">
        <f>TITRES_STAT!B2307</f>
        <v>45356</v>
      </c>
      <c r="B2304" s="5">
        <f>TITRES_STAT!D2307</f>
        <v>21.131</v>
      </c>
      <c r="C2304" s="2">
        <f t="shared" si="210"/>
        <v>20.867773604666198</v>
      </c>
      <c r="D2304" s="2">
        <f t="shared" si="212"/>
        <v>20.881856266323346</v>
      </c>
      <c r="E2304" s="2">
        <f t="shared" si="211"/>
        <v>-1.4082661657148776E-2</v>
      </c>
      <c r="F2304" s="2">
        <f t="shared" si="215"/>
        <v>-9.7853582500281741E-2</v>
      </c>
      <c r="G2304" s="2">
        <f t="shared" si="213"/>
        <v>8.3770920843132965E-2</v>
      </c>
      <c r="H2304" s="2" t="str">
        <f t="shared" si="214"/>
        <v>Sell</v>
      </c>
    </row>
    <row r="2305" spans="1:8" ht="13.5" x14ac:dyDescent="0.25">
      <c r="A2305" s="3">
        <f>TITRES_STAT!B2308</f>
        <v>45357</v>
      </c>
      <c r="B2305" s="5">
        <f>TITRES_STAT!D2308</f>
        <v>21.131</v>
      </c>
      <c r="C2305" s="2">
        <f t="shared" si="210"/>
        <v>20.867193050102166</v>
      </c>
      <c r="D2305" s="2">
        <f t="shared" si="212"/>
        <v>20.900311357706805</v>
      </c>
      <c r="E2305" s="2">
        <f t="shared" si="211"/>
        <v>-3.311830760463863E-2</v>
      </c>
      <c r="F2305" s="2">
        <f t="shared" si="215"/>
        <v>-8.4906527521153116E-2</v>
      </c>
      <c r="G2305" s="2">
        <f t="shared" si="213"/>
        <v>5.1788219916514486E-2</v>
      </c>
      <c r="H2305" s="2" t="str">
        <f t="shared" si="214"/>
        <v>Sell</v>
      </c>
    </row>
    <row r="2306" spans="1:8" ht="13.5" x14ac:dyDescent="0.25">
      <c r="A2306" s="3">
        <f>TITRES_STAT!B2309</f>
        <v>45358</v>
      </c>
      <c r="B2306" s="5">
        <f>TITRES_STAT!D2309</f>
        <v>21.131</v>
      </c>
      <c r="C2306" s="2">
        <f t="shared" si="210"/>
        <v>20.801163350086448</v>
      </c>
      <c r="D2306" s="2">
        <f t="shared" si="212"/>
        <v>20.91739940528408</v>
      </c>
      <c r="E2306" s="2">
        <f t="shared" si="211"/>
        <v>-0.11623605519763203</v>
      </c>
      <c r="F2306" s="2">
        <f t="shared" si="215"/>
        <v>-9.1172433056448898E-2</v>
      </c>
      <c r="G2306" s="2">
        <f t="shared" si="213"/>
        <v>-2.5063622141183128E-2</v>
      </c>
      <c r="H2306" s="2" t="str">
        <f t="shared" si="214"/>
        <v>Hold</v>
      </c>
    </row>
    <row r="2307" spans="1:8" ht="13.5" x14ac:dyDescent="0.25">
      <c r="A2307" s="3">
        <f>TITRES_STAT!B2310</f>
        <v>45359</v>
      </c>
      <c r="B2307" s="5">
        <f>TITRES_STAT!D2310</f>
        <v>21.131</v>
      </c>
      <c r="C2307" s="2">
        <f t="shared" si="210"/>
        <v>20.865445911611609</v>
      </c>
      <c r="D2307" s="2">
        <f t="shared" si="212"/>
        <v>20.933221671559334</v>
      </c>
      <c r="E2307" s="2">
        <f t="shared" si="211"/>
        <v>-6.7775759947725334E-2</v>
      </c>
      <c r="F2307" s="2">
        <f t="shared" si="215"/>
        <v>-8.6493098434704194E-2</v>
      </c>
      <c r="G2307" s="2">
        <f t="shared" si="213"/>
        <v>1.871733848697886E-2</v>
      </c>
      <c r="H2307" s="2" t="str">
        <f t="shared" si="214"/>
        <v>Sell</v>
      </c>
    </row>
    <row r="2308" spans="1:8" ht="13.5" x14ac:dyDescent="0.25">
      <c r="A2308" s="3">
        <f>TITRES_STAT!B2311</f>
        <v>45362</v>
      </c>
      <c r="B2308" s="5">
        <f>TITRES_STAT!D2311</f>
        <v>21.131</v>
      </c>
      <c r="C2308" s="2">
        <f t="shared" si="210"/>
        <v>20.919838848286748</v>
      </c>
      <c r="D2308" s="2">
        <f t="shared" si="212"/>
        <v>20.947871918110497</v>
      </c>
      <c r="E2308" s="2">
        <f t="shared" si="211"/>
        <v>-2.8033069823749202E-2</v>
      </c>
      <c r="F2308" s="2">
        <f t="shared" si="215"/>
        <v>-7.4801092712513201E-2</v>
      </c>
      <c r="G2308" s="2">
        <f t="shared" si="213"/>
        <v>4.6768022888763999E-2</v>
      </c>
      <c r="H2308" s="2" t="str">
        <f t="shared" si="214"/>
        <v>Sell</v>
      </c>
    </row>
    <row r="2309" spans="1:8" ht="13.5" x14ac:dyDescent="0.25">
      <c r="A2309" s="3">
        <f>TITRES_STAT!B2312</f>
        <v>45363</v>
      </c>
      <c r="B2309" s="5">
        <f>TITRES_STAT!D2312</f>
        <v>21.131</v>
      </c>
      <c r="C2309" s="2">
        <f t="shared" si="210"/>
        <v>20.965863640858018</v>
      </c>
      <c r="D2309" s="2">
        <f t="shared" si="212"/>
        <v>20.961436961213426</v>
      </c>
      <c r="E2309" s="2">
        <f t="shared" si="211"/>
        <v>4.4266796445917578E-3</v>
      </c>
      <c r="F2309" s="2">
        <f t="shared" si="215"/>
        <v>-5.895553824109221E-2</v>
      </c>
      <c r="G2309" s="2">
        <f t="shared" si="213"/>
        <v>6.3382217885683961E-2</v>
      </c>
      <c r="H2309" s="2" t="str">
        <f t="shared" si="214"/>
        <v>Sell</v>
      </c>
    </row>
    <row r="2310" spans="1:8" ht="13.5" x14ac:dyDescent="0.25">
      <c r="A2310" s="3">
        <f>TITRES_STAT!B2313</f>
        <v>45364</v>
      </c>
      <c r="B2310" s="5">
        <f>TITRES_STAT!D2313</f>
        <v>21.131</v>
      </c>
      <c r="C2310" s="2">
        <f t="shared" si="210"/>
        <v>21.004807696110632</v>
      </c>
      <c r="D2310" s="2">
        <f t="shared" si="212"/>
        <v>20.973997186308729</v>
      </c>
      <c r="E2310" s="2">
        <f t="shared" si="211"/>
        <v>3.0810509801902697E-2</v>
      </c>
      <c r="F2310" s="2">
        <f t="shared" si="215"/>
        <v>-4.1002328632493229E-2</v>
      </c>
      <c r="G2310" s="2">
        <f t="shared" si="213"/>
        <v>7.1812838434395926E-2</v>
      </c>
      <c r="H2310" s="2" t="str">
        <f t="shared" si="214"/>
        <v>Sell</v>
      </c>
    </row>
    <row r="2311" spans="1:8" ht="13.5" x14ac:dyDescent="0.25">
      <c r="A2311" s="3">
        <f>TITRES_STAT!B2314</f>
        <v>45365</v>
      </c>
      <c r="B2311" s="5">
        <f>TITRES_STAT!D2314</f>
        <v>21.131</v>
      </c>
      <c r="C2311" s="2">
        <f t="shared" si="210"/>
        <v>21.024221896708994</v>
      </c>
      <c r="D2311" s="2">
        <f t="shared" si="212"/>
        <v>20.985627024359935</v>
      </c>
      <c r="E2311" s="2">
        <f t="shared" si="211"/>
        <v>3.8594872349058562E-2</v>
      </c>
      <c r="F2311" s="2">
        <f t="shared" si="215"/>
        <v>-2.5082888436182872E-2</v>
      </c>
      <c r="G2311" s="2">
        <f t="shared" si="213"/>
        <v>6.3677760785241427E-2</v>
      </c>
      <c r="H2311" s="2" t="str">
        <f t="shared" si="214"/>
        <v>Sell</v>
      </c>
    </row>
    <row r="2312" spans="1:8" ht="13.5" x14ac:dyDescent="0.25">
      <c r="A2312" s="3">
        <f>TITRES_STAT!B2315</f>
        <v>45366</v>
      </c>
      <c r="B2312" s="5">
        <f>TITRES_STAT!D2315</f>
        <v>21.131</v>
      </c>
      <c r="C2312" s="2">
        <f t="shared" si="210"/>
        <v>21.040649297215303</v>
      </c>
      <c r="D2312" s="2">
        <f t="shared" si="212"/>
        <v>20.996395392925866</v>
      </c>
      <c r="E2312" s="2">
        <f t="shared" si="211"/>
        <v>4.4253904289437429E-2</v>
      </c>
      <c r="F2312" s="2">
        <f t="shared" si="215"/>
        <v>-1.1215529891058812E-2</v>
      </c>
      <c r="G2312" s="2">
        <f t="shared" si="213"/>
        <v>5.5469434180496241E-2</v>
      </c>
      <c r="H2312" s="2" t="str">
        <f t="shared" si="214"/>
        <v>Sell</v>
      </c>
    </row>
    <row r="2313" spans="1:8" ht="13.5" x14ac:dyDescent="0.25">
      <c r="A2313" s="3">
        <f>TITRES_STAT!B2316</f>
        <v>45369</v>
      </c>
      <c r="B2313" s="5">
        <f>TITRES_STAT!D2316</f>
        <v>21.131</v>
      </c>
      <c r="C2313" s="2">
        <f t="shared" si="210"/>
        <v>21.054549405336026</v>
      </c>
      <c r="D2313" s="2">
        <f t="shared" si="212"/>
        <v>21.006366104560989</v>
      </c>
      <c r="E2313" s="2">
        <f t="shared" si="211"/>
        <v>4.8183300775036741E-2</v>
      </c>
      <c r="F2313" s="2">
        <f t="shared" si="215"/>
        <v>6.642362421602991E-4</v>
      </c>
      <c r="G2313" s="2">
        <f t="shared" si="213"/>
        <v>4.7519064532876444E-2</v>
      </c>
      <c r="H2313" s="2" t="str">
        <f t="shared" si="214"/>
        <v>Sell</v>
      </c>
    </row>
    <row r="2314" spans="1:8" ht="13.5" x14ac:dyDescent="0.25">
      <c r="A2314" s="3">
        <f>TITRES_STAT!B2317</f>
        <v>45370</v>
      </c>
      <c r="B2314" s="5">
        <f>TITRES_STAT!D2317</f>
        <v>21.131</v>
      </c>
      <c r="C2314" s="2">
        <f t="shared" si="210"/>
        <v>21.066311035284329</v>
      </c>
      <c r="D2314" s="2">
        <f t="shared" si="212"/>
        <v>21.015598244963879</v>
      </c>
      <c r="E2314" s="2">
        <f t="shared" si="211"/>
        <v>5.0712790320449841E-2</v>
      </c>
      <c r="F2314" s="2">
        <f t="shared" si="215"/>
        <v>1.0673947057818208E-2</v>
      </c>
      <c r="G2314" s="2">
        <f t="shared" si="213"/>
        <v>4.0038843262631629E-2</v>
      </c>
      <c r="H2314" s="2" t="str">
        <f t="shared" si="214"/>
        <v>Sell</v>
      </c>
    </row>
    <row r="2315" spans="1:8" ht="13.5" x14ac:dyDescent="0.25">
      <c r="A2315" s="3">
        <f>TITRES_STAT!B2318</f>
        <v>45372</v>
      </c>
      <c r="B2315" s="5">
        <f>TITRES_STAT!D2318</f>
        <v>21.131</v>
      </c>
      <c r="C2315" s="2">
        <f t="shared" si="210"/>
        <v>21.076263183702125</v>
      </c>
      <c r="D2315" s="2">
        <f t="shared" si="212"/>
        <v>21.024146523114705</v>
      </c>
      <c r="E2315" s="2">
        <f t="shared" si="211"/>
        <v>5.2116660587419261E-2</v>
      </c>
      <c r="F2315" s="2">
        <f t="shared" si="215"/>
        <v>1.8962489763738419E-2</v>
      </c>
      <c r="G2315" s="2">
        <f t="shared" si="213"/>
        <v>3.3154170823680842E-2</v>
      </c>
      <c r="H2315" s="2" t="str">
        <f t="shared" si="214"/>
        <v>Sell</v>
      </c>
    </row>
    <row r="2316" spans="1:8" ht="13.5" x14ac:dyDescent="0.25">
      <c r="A2316" s="3">
        <f>TITRES_STAT!B2319</f>
        <v>45373</v>
      </c>
      <c r="B2316" s="5">
        <f>TITRES_STAT!D2319</f>
        <v>20.864000000000001</v>
      </c>
      <c r="C2316" s="2">
        <f t="shared" si="210"/>
        <v>21.084684232363337</v>
      </c>
      <c r="D2316" s="2">
        <f t="shared" si="212"/>
        <v>21.012283817698801</v>
      </c>
      <c r="E2316" s="2">
        <f t="shared" si="211"/>
        <v>7.2400414664535617E-2</v>
      </c>
      <c r="F2316" s="2">
        <f t="shared" si="215"/>
        <v>2.9650074743897858E-2</v>
      </c>
      <c r="G2316" s="2">
        <f t="shared" si="213"/>
        <v>4.2750339920637759E-2</v>
      </c>
      <c r="H2316" s="2" t="str">
        <f t="shared" si="214"/>
        <v>Sell</v>
      </c>
    </row>
    <row r="2317" spans="1:8" ht="13.5" x14ac:dyDescent="0.25">
      <c r="A2317" s="3">
        <f>TITRES_STAT!B2320</f>
        <v>45376</v>
      </c>
      <c r="B2317" s="5">
        <f>TITRES_STAT!D2320</f>
        <v>20.864000000000001</v>
      </c>
      <c r="C2317" s="2">
        <f t="shared" si="210"/>
        <v>21.091809735076669</v>
      </c>
      <c r="D2317" s="2">
        <f t="shared" si="212"/>
        <v>21.001299831202594</v>
      </c>
      <c r="E2317" s="2">
        <f t="shared" si="211"/>
        <v>9.0509903874075093E-2</v>
      </c>
      <c r="F2317" s="2">
        <f t="shared" si="215"/>
        <v>4.1822040569933307E-2</v>
      </c>
      <c r="G2317" s="2">
        <f t="shared" si="213"/>
        <v>4.8687863304141786E-2</v>
      </c>
      <c r="H2317" s="2" t="str">
        <f t="shared" si="214"/>
        <v>Sell</v>
      </c>
    </row>
    <row r="2318" spans="1:8" ht="13.5" x14ac:dyDescent="0.25">
      <c r="A2318" s="3">
        <f>TITRES_STAT!B2321</f>
        <v>45377</v>
      </c>
      <c r="B2318" s="5">
        <f>TITRES_STAT!D2321</f>
        <v>20.864000000000001</v>
      </c>
      <c r="C2318" s="2">
        <f t="shared" si="210"/>
        <v>21.097839006603333</v>
      </c>
      <c r="D2318" s="2">
        <f t="shared" si="212"/>
        <v>20.991129473335736</v>
      </c>
      <c r="E2318" s="2">
        <f t="shared" si="211"/>
        <v>0.10670953326759758</v>
      </c>
      <c r="F2318" s="2">
        <f t="shared" si="215"/>
        <v>5.4799539109466167E-2</v>
      </c>
      <c r="G2318" s="2">
        <f t="shared" si="213"/>
        <v>5.1909994158131412E-2</v>
      </c>
      <c r="H2318" s="2" t="str">
        <f t="shared" si="214"/>
        <v>Sell</v>
      </c>
    </row>
    <row r="2319" spans="1:8" ht="13.5" x14ac:dyDescent="0.25">
      <c r="A2319" s="3">
        <f>TITRES_STAT!B2322</f>
        <v>45378</v>
      </c>
      <c r="B2319" s="5">
        <f>TITRES_STAT!D2322</f>
        <v>20.864000000000001</v>
      </c>
      <c r="C2319" s="2">
        <f t="shared" ref="C2319:C2382" si="216">$C$4*B2309+C2318*(1-$C$4)</f>
        <v>21.102940697895129</v>
      </c>
      <c r="D2319" s="2">
        <f t="shared" si="212"/>
        <v>20.981712475310868</v>
      </c>
      <c r="E2319" s="2">
        <f t="shared" si="211"/>
        <v>0.12122822258426069</v>
      </c>
      <c r="F2319" s="2">
        <f t="shared" si="215"/>
        <v>6.8085275804425083E-2</v>
      </c>
      <c r="G2319" s="2">
        <f t="shared" si="213"/>
        <v>5.3142946779835609E-2</v>
      </c>
      <c r="H2319" s="2" t="str">
        <f t="shared" si="214"/>
        <v>Sell</v>
      </c>
    </row>
    <row r="2320" spans="1:8" ht="13.5" x14ac:dyDescent="0.25">
      <c r="A2320" s="3">
        <f>TITRES_STAT!B2323</f>
        <v>45379</v>
      </c>
      <c r="B2320" s="5">
        <f>TITRES_STAT!D2323</f>
        <v>20.864000000000001</v>
      </c>
      <c r="C2320" s="2">
        <f t="shared" si="216"/>
        <v>21.107257513603571</v>
      </c>
      <c r="D2320" s="2">
        <f t="shared" si="212"/>
        <v>20.972993032695246</v>
      </c>
      <c r="E2320" s="2">
        <f t="shared" si="211"/>
        <v>0.13426448090832466</v>
      </c>
      <c r="F2320" s="2">
        <f t="shared" si="215"/>
        <v>8.1321116825205E-2</v>
      </c>
      <c r="G2320" s="2">
        <f t="shared" si="213"/>
        <v>5.2943364083119657E-2</v>
      </c>
      <c r="H2320" s="2" t="str">
        <f t="shared" si="214"/>
        <v>Sell</v>
      </c>
    </row>
    <row r="2321" spans="1:8" ht="13.5" x14ac:dyDescent="0.25">
      <c r="A2321" s="3">
        <f>TITRES_STAT!B2324</f>
        <v>45380</v>
      </c>
      <c r="B2321" s="5">
        <f>TITRES_STAT!D2324</f>
        <v>20.864000000000001</v>
      </c>
      <c r="C2321" s="2">
        <f t="shared" si="216"/>
        <v>21.110910203818406</v>
      </c>
      <c r="D2321" s="2">
        <f t="shared" si="212"/>
        <v>20.964919474717821</v>
      </c>
      <c r="E2321" s="2">
        <f t="shared" si="211"/>
        <v>0.14599072910058553</v>
      </c>
      <c r="F2321" s="2">
        <f t="shared" si="215"/>
        <v>9.4255039280281117E-2</v>
      </c>
      <c r="G2321" s="2">
        <f t="shared" si="213"/>
        <v>5.1735689820304409E-2</v>
      </c>
      <c r="H2321" s="2" t="str">
        <f t="shared" si="214"/>
        <v>Sell</v>
      </c>
    </row>
    <row r="2322" spans="1:8" ht="13.5" x14ac:dyDescent="0.25">
      <c r="A2322" s="3">
        <f>TITRES_STAT!B2325</f>
        <v>45383</v>
      </c>
      <c r="B2322" s="5">
        <f>TITRES_STAT!D2325</f>
        <v>20.864000000000001</v>
      </c>
      <c r="C2322" s="2">
        <f t="shared" si="216"/>
        <v>21.114000941692495</v>
      </c>
      <c r="D2322" s="2">
        <f t="shared" si="212"/>
        <v>20.957443958072055</v>
      </c>
      <c r="E2322" s="2">
        <f t="shared" si="211"/>
        <v>0.15655698362044035</v>
      </c>
      <c r="F2322" s="2">
        <f t="shared" si="215"/>
        <v>0.10671542814831297</v>
      </c>
      <c r="G2322" s="2">
        <f t="shared" si="213"/>
        <v>4.9841555472127375E-2</v>
      </c>
      <c r="H2322" s="2" t="str">
        <f t="shared" si="214"/>
        <v>Sell</v>
      </c>
    </row>
    <row r="2323" spans="1:8" ht="13.5" x14ac:dyDescent="0.25">
      <c r="A2323" s="3">
        <f>TITRES_STAT!B2326</f>
        <v>45384</v>
      </c>
      <c r="B2323" s="5">
        <f>TITRES_STAT!D2326</f>
        <v>20.998000000000001</v>
      </c>
      <c r="C2323" s="2">
        <f t="shared" si="216"/>
        <v>21.116616181432111</v>
      </c>
      <c r="D2323" s="2">
        <f t="shared" si="212"/>
        <v>20.960448109325977</v>
      </c>
      <c r="E2323" s="2">
        <f t="shared" si="211"/>
        <v>0.15616807210613359</v>
      </c>
      <c r="F2323" s="2">
        <f t="shared" si="215"/>
        <v>0.1166059569398771</v>
      </c>
      <c r="G2323" s="2">
        <f t="shared" si="213"/>
        <v>3.956211516625649E-2</v>
      </c>
      <c r="H2323" s="2" t="str">
        <f t="shared" si="214"/>
        <v>Sell</v>
      </c>
    </row>
    <row r="2324" spans="1:8" ht="13.5" x14ac:dyDescent="0.25">
      <c r="A2324" s="3">
        <f>TITRES_STAT!B2327</f>
        <v>45385</v>
      </c>
      <c r="B2324" s="5">
        <f>TITRES_STAT!D2327</f>
        <v>20.998000000000001</v>
      </c>
      <c r="C2324" s="2">
        <f t="shared" si="216"/>
        <v>21.118829076596402</v>
      </c>
      <c r="D2324" s="2">
        <f t="shared" si="212"/>
        <v>20.963229730857385</v>
      </c>
      <c r="E2324" s="2">
        <f t="shared" si="211"/>
        <v>0.15559934573901657</v>
      </c>
      <c r="F2324" s="2">
        <f t="shared" si="215"/>
        <v>0.124404634699705</v>
      </c>
      <c r="G2324" s="2">
        <f t="shared" si="213"/>
        <v>3.1194711039311568E-2</v>
      </c>
      <c r="H2324" s="2" t="str">
        <f t="shared" si="214"/>
        <v>Sell</v>
      </c>
    </row>
    <row r="2325" spans="1:8" ht="13.5" x14ac:dyDescent="0.25">
      <c r="A2325" s="3">
        <f>TITRES_STAT!B2328</f>
        <v>45386</v>
      </c>
      <c r="B2325" s="5">
        <f>TITRES_STAT!D2328</f>
        <v>20.998000000000001</v>
      </c>
      <c r="C2325" s="2">
        <f t="shared" si="216"/>
        <v>21.1207015263508</v>
      </c>
      <c r="D2325" s="2">
        <f t="shared" si="212"/>
        <v>20.965805306349431</v>
      </c>
      <c r="E2325" s="2">
        <f t="shared" si="211"/>
        <v>0.15489622000136904</v>
      </c>
      <c r="F2325" s="2">
        <f t="shared" si="215"/>
        <v>0.13050295176003782</v>
      </c>
      <c r="G2325" s="2">
        <f t="shared" si="213"/>
        <v>2.4393268241331229E-2</v>
      </c>
      <c r="H2325" s="2" t="str">
        <f t="shared" si="214"/>
        <v>Sell</v>
      </c>
    </row>
    <row r="2326" spans="1:8" ht="13.5" x14ac:dyDescent="0.25">
      <c r="A2326" s="3">
        <f>TITRES_STAT!B2329</f>
        <v>45387</v>
      </c>
      <c r="B2326" s="5">
        <f>TITRES_STAT!D2329</f>
        <v>20.998000000000001</v>
      </c>
      <c r="C2326" s="2">
        <f t="shared" si="216"/>
        <v>21.081208983835293</v>
      </c>
      <c r="D2326" s="2">
        <f t="shared" si="212"/>
        <v>20.968190098471695</v>
      </c>
      <c r="E2326" s="2">
        <f t="shared" si="211"/>
        <v>0.11301888536359783</v>
      </c>
      <c r="F2326" s="2">
        <f t="shared" si="215"/>
        <v>0.12700613848074982</v>
      </c>
      <c r="G2326" s="2">
        <f t="shared" si="213"/>
        <v>-1.3987253117151988E-2</v>
      </c>
      <c r="H2326" s="2" t="str">
        <f t="shared" si="214"/>
        <v>Hold</v>
      </c>
    </row>
    <row r="2327" spans="1:8" ht="13.5" x14ac:dyDescent="0.25">
      <c r="A2327" s="3">
        <f>TITRES_STAT!B2330</f>
        <v>45390</v>
      </c>
      <c r="B2327" s="5">
        <f>TITRES_STAT!D2330</f>
        <v>21.085999999999999</v>
      </c>
      <c r="C2327" s="2">
        <f t="shared" si="216"/>
        <v>21.047792217091402</v>
      </c>
      <c r="D2327" s="2">
        <f t="shared" si="212"/>
        <v>20.976916757844162</v>
      </c>
      <c r="E2327" s="2">
        <f t="shared" si="211"/>
        <v>7.0875459247240258E-2</v>
      </c>
      <c r="F2327" s="2">
        <f t="shared" si="215"/>
        <v>0.11578000263404792</v>
      </c>
      <c r="G2327" s="2">
        <f t="shared" si="213"/>
        <v>-4.490454338680766E-2</v>
      </c>
      <c r="H2327" s="2" t="str">
        <f t="shared" si="214"/>
        <v>Hold</v>
      </c>
    </row>
    <row r="2328" spans="1:8" ht="13.5" x14ac:dyDescent="0.25">
      <c r="A2328" s="3">
        <f>TITRES_STAT!B2331</f>
        <v>45394</v>
      </c>
      <c r="B2328" s="5">
        <f>TITRES_STAT!D2331</f>
        <v>21.085999999999999</v>
      </c>
      <c r="C2328" s="2">
        <f t="shared" si="216"/>
        <v>21.019516491385033</v>
      </c>
      <c r="D2328" s="2">
        <f t="shared" si="212"/>
        <v>20.984996998003854</v>
      </c>
      <c r="E2328" s="2">
        <f t="shared" si="211"/>
        <v>3.4519493381178989E-2</v>
      </c>
      <c r="F2328" s="2">
        <f t="shared" si="215"/>
        <v>9.9527900783474135E-2</v>
      </c>
      <c r="G2328" s="2">
        <f t="shared" si="213"/>
        <v>-6.5008407402295146E-2</v>
      </c>
      <c r="H2328" s="2" t="str">
        <f t="shared" si="214"/>
        <v>Hold</v>
      </c>
    </row>
    <row r="2329" spans="1:8" ht="13.5" x14ac:dyDescent="0.25">
      <c r="A2329" s="3">
        <f>TITRES_STAT!B2332</f>
        <v>45397</v>
      </c>
      <c r="B2329" s="5">
        <f>TITRES_STAT!D2332</f>
        <v>21.033000000000001</v>
      </c>
      <c r="C2329" s="2">
        <f t="shared" si="216"/>
        <v>20.995590877325796</v>
      </c>
      <c r="D2329" s="2">
        <f t="shared" si="212"/>
        <v>20.988552775929495</v>
      </c>
      <c r="E2329" s="2">
        <f t="shared" si="211"/>
        <v>7.0381013963007888E-3</v>
      </c>
      <c r="F2329" s="2">
        <f t="shared" si="215"/>
        <v>8.1029940906039474E-2</v>
      </c>
      <c r="G2329" s="2">
        <f t="shared" si="213"/>
        <v>-7.3991839509738686E-2</v>
      </c>
      <c r="H2329" s="2" t="str">
        <f t="shared" si="214"/>
        <v>Hold</v>
      </c>
    </row>
    <row r="2330" spans="1:8" ht="13.5" x14ac:dyDescent="0.25">
      <c r="A2330" s="3">
        <f>TITRES_STAT!B2333</f>
        <v>45398</v>
      </c>
      <c r="B2330" s="5">
        <f>TITRES_STAT!D2333</f>
        <v>21.033000000000001</v>
      </c>
      <c r="C2330" s="2">
        <f t="shared" si="216"/>
        <v>20.975346126967981</v>
      </c>
      <c r="D2330" s="2">
        <f t="shared" si="212"/>
        <v>20.991845162897679</v>
      </c>
      <c r="E2330" s="2">
        <f t="shared" si="211"/>
        <v>-1.6499035929697925E-2</v>
      </c>
      <c r="F2330" s="2">
        <f t="shared" si="215"/>
        <v>6.1524145538892003E-2</v>
      </c>
      <c r="G2330" s="2">
        <f t="shared" si="213"/>
        <v>-7.8023181468589928E-2</v>
      </c>
      <c r="H2330" s="2" t="str">
        <f t="shared" si="214"/>
        <v>Hold</v>
      </c>
    </row>
    <row r="2331" spans="1:8" ht="13.5" x14ac:dyDescent="0.25">
      <c r="A2331" s="3">
        <f>TITRES_STAT!B2334</f>
        <v>45399</v>
      </c>
      <c r="B2331" s="5">
        <f>TITRES_STAT!D2334</f>
        <v>21.033000000000001</v>
      </c>
      <c r="C2331" s="2">
        <f t="shared" si="216"/>
        <v>20.95821595358829</v>
      </c>
      <c r="D2331" s="2">
        <f t="shared" si="212"/>
        <v>20.994893669349704</v>
      </c>
      <c r="E2331" s="2">
        <f t="shared" si="211"/>
        <v>-3.6677715761413765E-2</v>
      </c>
      <c r="F2331" s="2">
        <f t="shared" si="215"/>
        <v>4.1883773278830846E-2</v>
      </c>
      <c r="G2331" s="2">
        <f t="shared" si="213"/>
        <v>-7.8561489040244611E-2</v>
      </c>
      <c r="H2331" s="2" t="str">
        <f t="shared" si="214"/>
        <v>Hold</v>
      </c>
    </row>
    <row r="2332" spans="1:8" ht="13.5" x14ac:dyDescent="0.25">
      <c r="A2332" s="3">
        <f>TITRES_STAT!B2335</f>
        <v>45400</v>
      </c>
      <c r="B2332" s="5">
        <f>TITRES_STAT!D2335</f>
        <v>21.033000000000001</v>
      </c>
      <c r="C2332" s="2">
        <f t="shared" si="216"/>
        <v>20.943721191497783</v>
      </c>
      <c r="D2332" s="2">
        <f t="shared" si="212"/>
        <v>20.997716360508985</v>
      </c>
      <c r="E2332" s="2">
        <f t="shared" ref="E2332:E2395" si="217">C2332-D2332</f>
        <v>-5.3995169011201938E-2</v>
      </c>
      <c r="F2332" s="2">
        <f t="shared" si="215"/>
        <v>2.2707984820824288E-2</v>
      </c>
      <c r="G2332" s="2">
        <f t="shared" si="213"/>
        <v>-7.6703153832026222E-2</v>
      </c>
      <c r="H2332" s="2" t="str">
        <f t="shared" si="214"/>
        <v>Hold</v>
      </c>
    </row>
    <row r="2333" spans="1:8" ht="13.5" x14ac:dyDescent="0.25">
      <c r="A2333" s="3">
        <f>TITRES_STAT!B2336</f>
        <v>45401</v>
      </c>
      <c r="B2333" s="5">
        <f>TITRES_STAT!D2336</f>
        <v>20.864000000000001</v>
      </c>
      <c r="C2333" s="2">
        <f t="shared" si="216"/>
        <v>20.952071777421203</v>
      </c>
      <c r="D2333" s="2">
        <f t="shared" ref="D2333:D2396" si="218">$D$4*B2333+(1-$D$4)*D2332</f>
        <v>20.987811444915728</v>
      </c>
      <c r="E2333" s="2">
        <f t="shared" si="217"/>
        <v>-3.5739667494524952E-2</v>
      </c>
      <c r="F2333" s="2">
        <f t="shared" si="215"/>
        <v>1.1018454357754439E-2</v>
      </c>
      <c r="G2333" s="2">
        <f t="shared" si="213"/>
        <v>-4.6758121852279393E-2</v>
      </c>
      <c r="H2333" s="2" t="str">
        <f t="shared" si="214"/>
        <v>Hold</v>
      </c>
    </row>
    <row r="2334" spans="1:8" ht="13.5" x14ac:dyDescent="0.25">
      <c r="A2334" s="3">
        <f>TITRES_STAT!B2337</f>
        <v>45404</v>
      </c>
      <c r="B2334" s="5">
        <f>TITRES_STAT!D2337</f>
        <v>20.864000000000001</v>
      </c>
      <c r="C2334" s="2">
        <f t="shared" si="216"/>
        <v>20.959137657817944</v>
      </c>
      <c r="D2334" s="2">
        <f t="shared" si="218"/>
        <v>20.978640226773823</v>
      </c>
      <c r="E2334" s="2">
        <f t="shared" si="217"/>
        <v>-1.9502568955878985E-2</v>
      </c>
      <c r="F2334" s="2">
        <f t="shared" si="215"/>
        <v>4.914249695027754E-3</v>
      </c>
      <c r="G2334" s="2">
        <f t="shared" si="213"/>
        <v>-2.4416818650906738E-2</v>
      </c>
      <c r="H2334" s="2" t="str">
        <f t="shared" si="214"/>
        <v>Hold</v>
      </c>
    </row>
    <row r="2335" spans="1:8" ht="13.5" x14ac:dyDescent="0.25">
      <c r="A2335" s="3">
        <f>TITRES_STAT!B2338</f>
        <v>45405</v>
      </c>
      <c r="B2335" s="5">
        <f>TITRES_STAT!D2338</f>
        <v>20.864000000000001</v>
      </c>
      <c r="C2335" s="2">
        <f t="shared" si="216"/>
        <v>20.965116479692107</v>
      </c>
      <c r="D2335" s="2">
        <f t="shared" si="218"/>
        <v>20.970148358123911</v>
      </c>
      <c r="E2335" s="2">
        <f t="shared" si="217"/>
        <v>-5.0318784318044152E-3</v>
      </c>
      <c r="F2335" s="2">
        <f t="shared" si="215"/>
        <v>2.9250240696613201E-3</v>
      </c>
      <c r="G2335" s="2">
        <f t="shared" si="213"/>
        <v>-7.9569025014657353E-3</v>
      </c>
      <c r="H2335" s="2" t="str">
        <f t="shared" si="214"/>
        <v>Hold</v>
      </c>
    </row>
    <row r="2336" spans="1:8" ht="13.5" x14ac:dyDescent="0.25">
      <c r="A2336" s="3">
        <f>TITRES_STAT!B2339</f>
        <v>45406</v>
      </c>
      <c r="B2336" s="5">
        <f>TITRES_STAT!D2339</f>
        <v>20.998000000000001</v>
      </c>
      <c r="C2336" s="2">
        <f t="shared" si="216"/>
        <v>20.970175482816398</v>
      </c>
      <c r="D2336" s="2">
        <f t="shared" si="218"/>
        <v>20.972211442707327</v>
      </c>
      <c r="E2336" s="2">
        <f t="shared" si="217"/>
        <v>-2.0359598909287513E-3</v>
      </c>
      <c r="F2336" s="2">
        <f t="shared" si="215"/>
        <v>1.9328272775433059E-3</v>
      </c>
      <c r="G2336" s="2">
        <f t="shared" si="213"/>
        <v>-3.9687871684720571E-3</v>
      </c>
      <c r="H2336" s="2" t="str">
        <f t="shared" si="214"/>
        <v>Hold</v>
      </c>
    </row>
    <row r="2337" spans="1:8" ht="13.5" x14ac:dyDescent="0.25">
      <c r="A2337" s="3">
        <f>TITRES_STAT!B2340</f>
        <v>45407</v>
      </c>
      <c r="B2337" s="5">
        <f>TITRES_STAT!D2340</f>
        <v>20.998000000000001</v>
      </c>
      <c r="C2337" s="2">
        <f t="shared" si="216"/>
        <v>20.987994639306184</v>
      </c>
      <c r="D2337" s="2">
        <f t="shared" si="218"/>
        <v>20.974121706210489</v>
      </c>
      <c r="E2337" s="2">
        <f t="shared" si="217"/>
        <v>1.3872933095694151E-2</v>
      </c>
      <c r="F2337" s="2">
        <f t="shared" si="215"/>
        <v>4.3208484411734749E-3</v>
      </c>
      <c r="G2337" s="2">
        <f t="shared" si="213"/>
        <v>9.5520846545206761E-3</v>
      </c>
      <c r="H2337" s="2" t="str">
        <f t="shared" si="214"/>
        <v>Sell</v>
      </c>
    </row>
    <row r="2338" spans="1:8" ht="13.5" x14ac:dyDescent="0.25">
      <c r="A2338" s="3">
        <f>TITRES_STAT!B2341</f>
        <v>45408</v>
      </c>
      <c r="B2338" s="5">
        <f>TITRES_STAT!D2341</f>
        <v>20.998000000000001</v>
      </c>
      <c r="C2338" s="2">
        <f t="shared" si="216"/>
        <v>21.003072387105231</v>
      </c>
      <c r="D2338" s="2">
        <f t="shared" si="218"/>
        <v>20.975890468713416</v>
      </c>
      <c r="E2338" s="2">
        <f t="shared" si="217"/>
        <v>2.7181918391814719E-2</v>
      </c>
      <c r="F2338" s="2">
        <f t="shared" si="215"/>
        <v>8.8930624313017237E-3</v>
      </c>
      <c r="G2338" s="2">
        <f t="shared" si="213"/>
        <v>1.8288855960512995E-2</v>
      </c>
      <c r="H2338" s="2" t="str">
        <f t="shared" si="214"/>
        <v>Sell</v>
      </c>
    </row>
    <row r="2339" spans="1:8" ht="13.5" x14ac:dyDescent="0.25">
      <c r="A2339" s="3">
        <f>TITRES_STAT!B2342</f>
        <v>45411</v>
      </c>
      <c r="B2339" s="5">
        <f>TITRES_STAT!D2342</f>
        <v>20.952999999999999</v>
      </c>
      <c r="C2339" s="2">
        <f t="shared" si="216"/>
        <v>21.007676635242888</v>
      </c>
      <c r="D2339" s="2">
        <f t="shared" si="218"/>
        <v>20.97419487843835</v>
      </c>
      <c r="E2339" s="2">
        <f t="shared" si="217"/>
        <v>3.3481756804537355E-2</v>
      </c>
      <c r="F2339" s="2">
        <f t="shared" si="215"/>
        <v>1.3810801305948851E-2</v>
      </c>
      <c r="G2339" s="2">
        <f t="shared" si="213"/>
        <v>1.9670955498588504E-2</v>
      </c>
      <c r="H2339" s="2" t="str">
        <f t="shared" si="214"/>
        <v>Sell</v>
      </c>
    </row>
    <row r="2340" spans="1:8" ht="13.5" x14ac:dyDescent="0.25">
      <c r="A2340" s="3">
        <f>TITRES_STAT!B2343</f>
        <v>45412</v>
      </c>
      <c r="B2340" s="5">
        <f>TITRES_STAT!D2343</f>
        <v>20.952999999999999</v>
      </c>
      <c r="C2340" s="2">
        <f t="shared" si="216"/>
        <v>21.011572537513214</v>
      </c>
      <c r="D2340" s="2">
        <f t="shared" si="218"/>
        <v>20.972624887442919</v>
      </c>
      <c r="E2340" s="2">
        <f t="shared" si="217"/>
        <v>3.894765007029477E-2</v>
      </c>
      <c r="F2340" s="2">
        <f t="shared" si="215"/>
        <v>1.8838171058818035E-2</v>
      </c>
      <c r="G2340" s="2">
        <f t="shared" ref="G2340:G2403" si="219">E2340-F2340</f>
        <v>2.0109479011476736E-2</v>
      </c>
      <c r="H2340" s="2" t="str">
        <f t="shared" ref="H2340:H2403" si="220">IF(G2340&lt;0,"Hold","Sell")</f>
        <v>Sell</v>
      </c>
    </row>
    <row r="2341" spans="1:8" ht="13.5" x14ac:dyDescent="0.25">
      <c r="A2341" s="3">
        <f>TITRES_STAT!B2344</f>
        <v>45414</v>
      </c>
      <c r="B2341" s="5">
        <f>TITRES_STAT!D2344</f>
        <v>20.952999999999999</v>
      </c>
      <c r="C2341" s="2">
        <f t="shared" si="216"/>
        <v>21.014869070203488</v>
      </c>
      <c r="D2341" s="2">
        <f t="shared" si="218"/>
        <v>20.971171192076778</v>
      </c>
      <c r="E2341" s="2">
        <f t="shared" si="217"/>
        <v>4.3697878126710776E-2</v>
      </c>
      <c r="F2341" s="2">
        <f t="shared" ref="F2341:F2404" si="221">(E2341*(2/(10)))+((1-(2/10))*F2340)</f>
        <v>2.3810112472396585E-2</v>
      </c>
      <c r="G2341" s="2">
        <f t="shared" si="219"/>
        <v>1.9887765654314191E-2</v>
      </c>
      <c r="H2341" s="2" t="str">
        <f t="shared" si="220"/>
        <v>Sell</v>
      </c>
    </row>
    <row r="2342" spans="1:8" ht="13.5" x14ac:dyDescent="0.25">
      <c r="A2342" s="3">
        <f>TITRES_STAT!B2345</f>
        <v>45415</v>
      </c>
      <c r="B2342" s="5">
        <f>TITRES_STAT!D2345</f>
        <v>20.25</v>
      </c>
      <c r="C2342" s="2">
        <f t="shared" si="216"/>
        <v>21.017658444018338</v>
      </c>
      <c r="D2342" s="2">
        <f t="shared" si="218"/>
        <v>20.917751103774794</v>
      </c>
      <c r="E2342" s="2">
        <f t="shared" si="217"/>
        <v>9.990734024354353E-2</v>
      </c>
      <c r="F2342" s="2">
        <f t="shared" si="221"/>
        <v>3.9029558026625971E-2</v>
      </c>
      <c r="G2342" s="2">
        <f t="shared" si="219"/>
        <v>6.0877782216917559E-2</v>
      </c>
      <c r="H2342" s="2" t="str">
        <f t="shared" si="220"/>
        <v>Sell</v>
      </c>
    </row>
    <row r="2343" spans="1:8" ht="13.5" x14ac:dyDescent="0.25">
      <c r="A2343" s="3">
        <f>TITRES_STAT!B2346</f>
        <v>45418</v>
      </c>
      <c r="B2343" s="5">
        <f>TITRES_STAT!D2346</f>
        <v>20.25</v>
      </c>
      <c r="C2343" s="2">
        <f t="shared" si="216"/>
        <v>20.994018683400132</v>
      </c>
      <c r="D2343" s="2">
        <f t="shared" si="218"/>
        <v>20.868288059050734</v>
      </c>
      <c r="E2343" s="2">
        <f t="shared" si="217"/>
        <v>0.12573062434939786</v>
      </c>
      <c r="F2343" s="2">
        <f t="shared" si="221"/>
        <v>5.6369771291180357E-2</v>
      </c>
      <c r="G2343" s="2">
        <f t="shared" si="219"/>
        <v>6.93608530582175E-2</v>
      </c>
      <c r="H2343" s="2" t="str">
        <f t="shared" si="220"/>
        <v>Sell</v>
      </c>
    </row>
    <row r="2344" spans="1:8" ht="13.5" x14ac:dyDescent="0.25">
      <c r="A2344" s="3">
        <f>TITRES_STAT!B2347</f>
        <v>45419</v>
      </c>
      <c r="B2344" s="5">
        <f>TITRES_STAT!D2347</f>
        <v>20.25</v>
      </c>
      <c r="C2344" s="2">
        <f t="shared" si="216"/>
        <v>20.974015809030881</v>
      </c>
      <c r="D2344" s="2">
        <f t="shared" si="218"/>
        <v>20.822488943565496</v>
      </c>
      <c r="E2344" s="2">
        <f t="shared" si="217"/>
        <v>0.15152686546538519</v>
      </c>
      <c r="F2344" s="2">
        <f t="shared" si="221"/>
        <v>7.5401190126021325E-2</v>
      </c>
      <c r="G2344" s="2">
        <f t="shared" si="219"/>
        <v>7.612567533936386E-2</v>
      </c>
      <c r="H2344" s="2" t="str">
        <f t="shared" si="220"/>
        <v>Sell</v>
      </c>
    </row>
    <row r="2345" spans="1:8" ht="13.5" x14ac:dyDescent="0.25">
      <c r="A2345" s="3">
        <f>TITRES_STAT!B2348</f>
        <v>45420</v>
      </c>
      <c r="B2345" s="5">
        <f>TITRES_STAT!D2348</f>
        <v>20.25</v>
      </c>
      <c r="C2345" s="2">
        <f t="shared" si="216"/>
        <v>20.957090299949208</v>
      </c>
      <c r="D2345" s="2">
        <f t="shared" si="218"/>
        <v>20.780082355153237</v>
      </c>
      <c r="E2345" s="2">
        <f t="shared" si="217"/>
        <v>0.17700794479597093</v>
      </c>
      <c r="F2345" s="2">
        <f t="shared" si="221"/>
        <v>9.572254106001124E-2</v>
      </c>
      <c r="G2345" s="2">
        <f t="shared" si="219"/>
        <v>8.1285403735959688E-2</v>
      </c>
      <c r="H2345" s="2" t="str">
        <f t="shared" si="220"/>
        <v>Sell</v>
      </c>
    </row>
    <row r="2346" spans="1:8" ht="13.5" x14ac:dyDescent="0.25">
      <c r="A2346" s="3">
        <f>TITRES_STAT!B2349</f>
        <v>45421</v>
      </c>
      <c r="B2346" s="5">
        <f>TITRES_STAT!D2349</f>
        <v>20.25</v>
      </c>
      <c r="C2346" s="2">
        <f t="shared" si="216"/>
        <v>20.963384099957022</v>
      </c>
      <c r="D2346" s="2">
        <f t="shared" si="218"/>
        <v>20.740816995512258</v>
      </c>
      <c r="E2346" s="2">
        <f t="shared" si="217"/>
        <v>0.22256710444476369</v>
      </c>
      <c r="F2346" s="2">
        <f t="shared" si="221"/>
        <v>0.12109145373696174</v>
      </c>
      <c r="G2346" s="2">
        <f t="shared" si="219"/>
        <v>0.10147565070780194</v>
      </c>
      <c r="H2346" s="2" t="str">
        <f t="shared" si="220"/>
        <v>Sell</v>
      </c>
    </row>
    <row r="2347" spans="1:8" ht="13.5" x14ac:dyDescent="0.25">
      <c r="A2347" s="3">
        <f>TITRES_STAT!B2350</f>
        <v>45422</v>
      </c>
      <c r="B2347" s="5">
        <f>TITRES_STAT!D2350</f>
        <v>20.25</v>
      </c>
      <c r="C2347" s="2">
        <f t="shared" si="216"/>
        <v>20.96870962304056</v>
      </c>
      <c r="D2347" s="2">
        <f t="shared" si="218"/>
        <v>20.704460181029869</v>
      </c>
      <c r="E2347" s="2">
        <f t="shared" si="217"/>
        <v>0.26424944201069067</v>
      </c>
      <c r="F2347" s="2">
        <f t="shared" si="221"/>
        <v>0.14972305139170755</v>
      </c>
      <c r="G2347" s="2">
        <f t="shared" si="219"/>
        <v>0.11452639061898312</v>
      </c>
      <c r="H2347" s="2" t="str">
        <f t="shared" si="220"/>
        <v>Sell</v>
      </c>
    </row>
    <row r="2348" spans="1:8" ht="13.5" x14ac:dyDescent="0.25">
      <c r="A2348" s="3">
        <f>TITRES_STAT!B2351</f>
        <v>45425</v>
      </c>
      <c r="B2348" s="5">
        <f>TITRES_STAT!D2351</f>
        <v>20.25</v>
      </c>
      <c r="C2348" s="2">
        <f t="shared" si="216"/>
        <v>20.973215834880474</v>
      </c>
      <c r="D2348" s="2">
        <f t="shared" si="218"/>
        <v>20.670796463916545</v>
      </c>
      <c r="E2348" s="2">
        <f t="shared" si="217"/>
        <v>0.30241937096392846</v>
      </c>
      <c r="F2348" s="2">
        <f t="shared" si="221"/>
        <v>0.18026231530615175</v>
      </c>
      <c r="G2348" s="2">
        <f t="shared" si="219"/>
        <v>0.12215705565777671</v>
      </c>
      <c r="H2348" s="2" t="str">
        <f t="shared" si="220"/>
        <v>Sell</v>
      </c>
    </row>
    <row r="2349" spans="1:8" ht="13.5" x14ac:dyDescent="0.25">
      <c r="A2349" s="3">
        <f>TITRES_STAT!B2352</f>
        <v>45426</v>
      </c>
      <c r="B2349" s="5">
        <f>TITRES_STAT!D2352</f>
        <v>20.25</v>
      </c>
      <c r="C2349" s="2">
        <f t="shared" si="216"/>
        <v>20.970105706437323</v>
      </c>
      <c r="D2349" s="2">
        <f t="shared" si="218"/>
        <v>20.639626355478281</v>
      </c>
      <c r="E2349" s="2">
        <f t="shared" si="217"/>
        <v>0.3304793509590418</v>
      </c>
      <c r="F2349" s="2">
        <f t="shared" si="221"/>
        <v>0.21030572243672979</v>
      </c>
      <c r="G2349" s="2">
        <f t="shared" si="219"/>
        <v>0.120173628522312</v>
      </c>
      <c r="H2349" s="2" t="str">
        <f t="shared" si="220"/>
        <v>Sell</v>
      </c>
    </row>
    <row r="2350" spans="1:8" ht="13.5" x14ac:dyDescent="0.25">
      <c r="A2350" s="3">
        <f>TITRES_STAT!B2353</f>
        <v>45427</v>
      </c>
      <c r="B2350" s="5">
        <f>TITRES_STAT!D2353</f>
        <v>20.25</v>
      </c>
      <c r="C2350" s="2">
        <f t="shared" si="216"/>
        <v>20.967474059293117</v>
      </c>
      <c r="D2350" s="2">
        <f t="shared" si="218"/>
        <v>20.610765143961373</v>
      </c>
      <c r="E2350" s="2">
        <f t="shared" si="217"/>
        <v>0.35670891533174398</v>
      </c>
      <c r="F2350" s="2">
        <f t="shared" si="221"/>
        <v>0.23958636101573266</v>
      </c>
      <c r="G2350" s="2">
        <f t="shared" si="219"/>
        <v>0.11712255431601132</v>
      </c>
      <c r="H2350" s="2" t="str">
        <f t="shared" si="220"/>
        <v>Sell</v>
      </c>
    </row>
    <row r="2351" spans="1:8" ht="13.5" x14ac:dyDescent="0.25">
      <c r="A2351" s="3">
        <f>TITRES_STAT!B2354</f>
        <v>45428</v>
      </c>
      <c r="B2351" s="5">
        <f>TITRES_STAT!D2354</f>
        <v>20.25</v>
      </c>
      <c r="C2351" s="2">
        <f t="shared" si="216"/>
        <v>20.965247280940329</v>
      </c>
      <c r="D2351" s="2">
        <f t="shared" si="218"/>
        <v>20.584041799964236</v>
      </c>
      <c r="E2351" s="2">
        <f t="shared" si="217"/>
        <v>0.3812054809760923</v>
      </c>
      <c r="F2351" s="2">
        <f t="shared" si="221"/>
        <v>0.26791018500780461</v>
      </c>
      <c r="G2351" s="2">
        <f t="shared" si="219"/>
        <v>0.11329529596828769</v>
      </c>
      <c r="H2351" s="2" t="str">
        <f t="shared" si="220"/>
        <v>Sell</v>
      </c>
    </row>
    <row r="2352" spans="1:8" ht="13.5" x14ac:dyDescent="0.25">
      <c r="A2352" s="3">
        <f>TITRES_STAT!B2355</f>
        <v>45429</v>
      </c>
      <c r="B2352" s="5">
        <f>TITRES_STAT!D2355</f>
        <v>20.25</v>
      </c>
      <c r="C2352" s="2">
        <f t="shared" si="216"/>
        <v>20.855209237718739</v>
      </c>
      <c r="D2352" s="2">
        <f t="shared" si="218"/>
        <v>20.559297962929847</v>
      </c>
      <c r="E2352" s="2">
        <f t="shared" si="217"/>
        <v>0.29591127478889234</v>
      </c>
      <c r="F2352" s="2">
        <f t="shared" si="221"/>
        <v>0.27351040296402218</v>
      </c>
      <c r="G2352" s="2">
        <f t="shared" si="219"/>
        <v>2.2400871824870161E-2</v>
      </c>
      <c r="H2352" s="2" t="str">
        <f t="shared" si="220"/>
        <v>Sell</v>
      </c>
    </row>
    <row r="2353" spans="1:8" ht="13.5" x14ac:dyDescent="0.25">
      <c r="A2353" s="3">
        <f>TITRES_STAT!B2356</f>
        <v>45432</v>
      </c>
      <c r="B2353" s="5">
        <f>TITRES_STAT!D2356</f>
        <v>21.140999999999998</v>
      </c>
      <c r="C2353" s="2">
        <f t="shared" si="216"/>
        <v>20.762100124223551</v>
      </c>
      <c r="D2353" s="2">
        <f t="shared" si="218"/>
        <v>20.60238700271282</v>
      </c>
      <c r="E2353" s="2">
        <f t="shared" si="217"/>
        <v>0.15971312151073036</v>
      </c>
      <c r="F2353" s="2">
        <f t="shared" si="221"/>
        <v>0.25075094667336384</v>
      </c>
      <c r="G2353" s="2">
        <f t="shared" si="219"/>
        <v>-9.1037825162633479E-2</v>
      </c>
      <c r="H2353" s="2" t="str">
        <f t="shared" si="220"/>
        <v>Hold</v>
      </c>
    </row>
    <row r="2354" spans="1:8" ht="13.5" x14ac:dyDescent="0.25">
      <c r="A2354" s="3">
        <f>TITRES_STAT!B2357</f>
        <v>45433</v>
      </c>
      <c r="B2354" s="5">
        <f>TITRES_STAT!D2357</f>
        <v>21.140999999999998</v>
      </c>
      <c r="C2354" s="2">
        <f t="shared" si="216"/>
        <v>20.683315489727622</v>
      </c>
      <c r="D2354" s="2">
        <f t="shared" si="218"/>
        <v>20.642284261771128</v>
      </c>
      <c r="E2354" s="2">
        <f t="shared" si="217"/>
        <v>4.1031227956494831E-2</v>
      </c>
      <c r="F2354" s="2">
        <f t="shared" si="221"/>
        <v>0.20880700292999005</v>
      </c>
      <c r="G2354" s="2">
        <f t="shared" si="219"/>
        <v>-0.16777577497349522</v>
      </c>
      <c r="H2354" s="2" t="str">
        <f t="shared" si="220"/>
        <v>Hold</v>
      </c>
    </row>
    <row r="2355" spans="1:8" ht="13.5" x14ac:dyDescent="0.25">
      <c r="A2355" s="3">
        <f>TITRES_STAT!B2358</f>
        <v>45434</v>
      </c>
      <c r="B2355" s="5">
        <f>TITRES_STAT!D2358</f>
        <v>21.140999999999998</v>
      </c>
      <c r="C2355" s="2">
        <f t="shared" si="216"/>
        <v>20.616651568231067</v>
      </c>
      <c r="D2355" s="2">
        <f t="shared" si="218"/>
        <v>20.679226168306599</v>
      </c>
      <c r="E2355" s="2">
        <f t="shared" si="217"/>
        <v>-6.2574600075532061E-2</v>
      </c>
      <c r="F2355" s="2">
        <f t="shared" si="221"/>
        <v>0.15453068232888564</v>
      </c>
      <c r="G2355" s="2">
        <f t="shared" si="219"/>
        <v>-0.2171052824044177</v>
      </c>
      <c r="H2355" s="2" t="str">
        <f t="shared" si="220"/>
        <v>Hold</v>
      </c>
    </row>
    <row r="2356" spans="1:8" ht="13.5" x14ac:dyDescent="0.25">
      <c r="A2356" s="3">
        <f>TITRES_STAT!B2359</f>
        <v>45435</v>
      </c>
      <c r="B2356" s="5">
        <f>TITRES_STAT!D2359</f>
        <v>21.094000000000001</v>
      </c>
      <c r="C2356" s="2">
        <f t="shared" si="216"/>
        <v>20.560243634657059</v>
      </c>
      <c r="D2356" s="2">
        <f t="shared" si="218"/>
        <v>20.709950155839444</v>
      </c>
      <c r="E2356" s="2">
        <f t="shared" si="217"/>
        <v>-0.14970652118238448</v>
      </c>
      <c r="F2356" s="2">
        <f t="shared" si="221"/>
        <v>9.3683241626631622E-2</v>
      </c>
      <c r="G2356" s="2">
        <f t="shared" si="219"/>
        <v>-0.24338976280901609</v>
      </c>
      <c r="H2356" s="2" t="str">
        <f t="shared" si="220"/>
        <v>Hold</v>
      </c>
    </row>
    <row r="2357" spans="1:8" ht="13.5" x14ac:dyDescent="0.25">
      <c r="A2357" s="3">
        <f>TITRES_STAT!B2360</f>
        <v>45436</v>
      </c>
      <c r="B2357" s="5">
        <f>TITRES_STAT!D2360</f>
        <v>21.094000000000001</v>
      </c>
      <c r="C2357" s="2">
        <f t="shared" si="216"/>
        <v>20.512513844709819</v>
      </c>
      <c r="D2357" s="2">
        <f t="shared" si="218"/>
        <v>20.738398292443929</v>
      </c>
      <c r="E2357" s="2">
        <f t="shared" si="217"/>
        <v>-0.22588444773410998</v>
      </c>
      <c r="F2357" s="2">
        <f t="shared" si="221"/>
        <v>2.9769703754483304E-2</v>
      </c>
      <c r="G2357" s="2">
        <f t="shared" si="219"/>
        <v>-0.25565415148859327</v>
      </c>
      <c r="H2357" s="2" t="str">
        <f t="shared" si="220"/>
        <v>Hold</v>
      </c>
    </row>
    <row r="2358" spans="1:8" ht="13.5" x14ac:dyDescent="0.25">
      <c r="A2358" s="3">
        <f>TITRES_STAT!B2361</f>
        <v>45439</v>
      </c>
      <c r="B2358" s="5">
        <f>TITRES_STAT!D2361</f>
        <v>21.234000000000002</v>
      </c>
      <c r="C2358" s="2">
        <f t="shared" si="216"/>
        <v>20.472127099369846</v>
      </c>
      <c r="D2358" s="2">
        <f t="shared" si="218"/>
        <v>20.775109530040677</v>
      </c>
      <c r="E2358" s="2">
        <f t="shared" si="217"/>
        <v>-0.30298243067083064</v>
      </c>
      <c r="F2358" s="2">
        <f t="shared" si="221"/>
        <v>-3.6780723130579479E-2</v>
      </c>
      <c r="G2358" s="2">
        <f t="shared" si="219"/>
        <v>-0.26620170754025119</v>
      </c>
      <c r="H2358" s="2" t="str">
        <f t="shared" si="220"/>
        <v>Hold</v>
      </c>
    </row>
    <row r="2359" spans="1:8" ht="13.5" x14ac:dyDescent="0.25">
      <c r="A2359" s="3">
        <f>TITRES_STAT!B2362</f>
        <v>45440</v>
      </c>
      <c r="B2359" s="5">
        <f>TITRES_STAT!D2362</f>
        <v>21.234000000000002</v>
      </c>
      <c r="C2359" s="2">
        <f t="shared" si="216"/>
        <v>20.437953699466792</v>
      </c>
      <c r="D2359" s="2">
        <f t="shared" si="218"/>
        <v>20.809101416704333</v>
      </c>
      <c r="E2359" s="2">
        <f t="shared" si="217"/>
        <v>-0.37114771723754103</v>
      </c>
      <c r="F2359" s="2">
        <f t="shared" si="221"/>
        <v>-0.10365412195197179</v>
      </c>
      <c r="G2359" s="2">
        <f t="shared" si="219"/>
        <v>-0.26749359528556926</v>
      </c>
      <c r="H2359" s="2" t="str">
        <f t="shared" si="220"/>
        <v>Hold</v>
      </c>
    </row>
    <row r="2360" spans="1:8" ht="13.5" x14ac:dyDescent="0.25">
      <c r="A2360" s="3">
        <f>TITRES_STAT!B2363</f>
        <v>45441</v>
      </c>
      <c r="B2360" s="5">
        <f>TITRES_STAT!D2363</f>
        <v>21.234000000000002</v>
      </c>
      <c r="C2360" s="2">
        <f t="shared" si="216"/>
        <v>20.409037745702673</v>
      </c>
      <c r="D2360" s="2">
        <f t="shared" si="218"/>
        <v>20.840575385837347</v>
      </c>
      <c r="E2360" s="2">
        <f t="shared" si="217"/>
        <v>-0.43153764013467466</v>
      </c>
      <c r="F2360" s="2">
        <f t="shared" si="221"/>
        <v>-0.16923082558851238</v>
      </c>
      <c r="G2360" s="2">
        <f t="shared" si="219"/>
        <v>-0.26230681454616228</v>
      </c>
      <c r="H2360" s="2" t="str">
        <f t="shared" si="220"/>
        <v>Hold</v>
      </c>
    </row>
    <row r="2361" spans="1:8" ht="13.5" x14ac:dyDescent="0.25">
      <c r="A2361" s="3">
        <f>TITRES_STAT!B2364</f>
        <v>45442</v>
      </c>
      <c r="B2361" s="5">
        <f>TITRES_STAT!D2364</f>
        <v>21.234000000000002</v>
      </c>
      <c r="C2361" s="2">
        <f t="shared" si="216"/>
        <v>20.384570400209956</v>
      </c>
      <c r="D2361" s="2">
        <f t="shared" si="218"/>
        <v>20.869717949849399</v>
      </c>
      <c r="E2361" s="2">
        <f t="shared" si="217"/>
        <v>-0.48514754963944284</v>
      </c>
      <c r="F2361" s="2">
        <f t="shared" si="221"/>
        <v>-0.23241417039869849</v>
      </c>
      <c r="G2361" s="2">
        <f t="shared" si="219"/>
        <v>-0.25273337924074435</v>
      </c>
      <c r="H2361" s="2" t="str">
        <f t="shared" si="220"/>
        <v>Hold</v>
      </c>
    </row>
    <row r="2362" spans="1:8" ht="13.5" x14ac:dyDescent="0.25">
      <c r="A2362" s="3">
        <f>TITRES_STAT!B2365</f>
        <v>45443</v>
      </c>
      <c r="B2362" s="5">
        <f>TITRES_STAT!D2365</f>
        <v>21.338000000000001</v>
      </c>
      <c r="C2362" s="2">
        <f t="shared" si="216"/>
        <v>20.363867261716116</v>
      </c>
      <c r="D2362" s="2">
        <f t="shared" si="218"/>
        <v>20.904405509119812</v>
      </c>
      <c r="E2362" s="2">
        <f t="shared" si="217"/>
        <v>-0.54053824740369549</v>
      </c>
      <c r="F2362" s="2">
        <f t="shared" si="221"/>
        <v>-0.29403898579969789</v>
      </c>
      <c r="G2362" s="2">
        <f t="shared" si="219"/>
        <v>-0.2464992616039976</v>
      </c>
      <c r="H2362" s="2" t="str">
        <f t="shared" si="220"/>
        <v>Hold</v>
      </c>
    </row>
    <row r="2363" spans="1:8" ht="13.5" x14ac:dyDescent="0.25">
      <c r="A2363" s="3">
        <f>TITRES_STAT!B2366</f>
        <v>45446</v>
      </c>
      <c r="B2363" s="5">
        <f>TITRES_STAT!D2366</f>
        <v>21.338000000000001</v>
      </c>
      <c r="C2363" s="2">
        <f t="shared" si="216"/>
        <v>20.483426144529023</v>
      </c>
      <c r="D2363" s="2">
        <f t="shared" si="218"/>
        <v>20.936523619555381</v>
      </c>
      <c r="E2363" s="2">
        <f t="shared" si="217"/>
        <v>-0.45309747502635744</v>
      </c>
      <c r="F2363" s="2">
        <f t="shared" si="221"/>
        <v>-0.32585068364502984</v>
      </c>
      <c r="G2363" s="2">
        <f t="shared" si="219"/>
        <v>-0.12724679138132761</v>
      </c>
      <c r="H2363" s="2" t="str">
        <f t="shared" si="220"/>
        <v>Hold</v>
      </c>
    </row>
    <row r="2364" spans="1:8" ht="13.5" x14ac:dyDescent="0.25">
      <c r="A2364" s="3">
        <f>TITRES_STAT!B2367</f>
        <v>45447</v>
      </c>
      <c r="B2364" s="5">
        <f>TITRES_STAT!D2367</f>
        <v>21.234000000000002</v>
      </c>
      <c r="C2364" s="2">
        <f t="shared" si="216"/>
        <v>20.584591353063018</v>
      </c>
      <c r="D2364" s="2">
        <f t="shared" si="218"/>
        <v>20.958558906995723</v>
      </c>
      <c r="E2364" s="2">
        <f t="shared" si="217"/>
        <v>-0.37396755393270453</v>
      </c>
      <c r="F2364" s="2">
        <f t="shared" si="221"/>
        <v>-0.33547405770256478</v>
      </c>
      <c r="G2364" s="2">
        <f t="shared" si="219"/>
        <v>-3.8493496230139757E-2</v>
      </c>
      <c r="H2364" s="2" t="str">
        <f t="shared" si="220"/>
        <v>Hold</v>
      </c>
    </row>
    <row r="2365" spans="1:8" ht="13.5" x14ac:dyDescent="0.25">
      <c r="A2365" s="3">
        <f>TITRES_STAT!B2368</f>
        <v>45448</v>
      </c>
      <c r="B2365" s="5">
        <f>TITRES_STAT!D2368</f>
        <v>21.234000000000002</v>
      </c>
      <c r="C2365" s="2">
        <f t="shared" si="216"/>
        <v>20.670192683361016</v>
      </c>
      <c r="D2365" s="2">
        <f t="shared" si="218"/>
        <v>20.978961950921967</v>
      </c>
      <c r="E2365" s="2">
        <f t="shared" si="217"/>
        <v>-0.30876926756095102</v>
      </c>
      <c r="F2365" s="2">
        <f t="shared" si="221"/>
        <v>-0.33013309967424204</v>
      </c>
      <c r="G2365" s="2">
        <f t="shared" si="219"/>
        <v>2.1363832113291015E-2</v>
      </c>
      <c r="H2365" s="2" t="str">
        <f t="shared" si="220"/>
        <v>Sell</v>
      </c>
    </row>
    <row r="2366" spans="1:8" ht="13.5" x14ac:dyDescent="0.25">
      <c r="A2366" s="3">
        <f>TITRES_STAT!B2369</f>
        <v>45449</v>
      </c>
      <c r="B2366" s="5">
        <f>TITRES_STAT!D2369</f>
        <v>21.234000000000002</v>
      </c>
      <c r="C2366" s="2">
        <f t="shared" si="216"/>
        <v>20.735393808997781</v>
      </c>
      <c r="D2366" s="2">
        <f t="shared" si="218"/>
        <v>20.997853658261082</v>
      </c>
      <c r="E2366" s="2">
        <f t="shared" si="217"/>
        <v>-0.26245984926330124</v>
      </c>
      <c r="F2366" s="2">
        <f t="shared" si="221"/>
        <v>-0.31659844959205391</v>
      </c>
      <c r="G2366" s="2">
        <f t="shared" si="219"/>
        <v>5.4138600328752673E-2</v>
      </c>
      <c r="H2366" s="2" t="str">
        <f t="shared" si="220"/>
        <v>Sell</v>
      </c>
    </row>
    <row r="2367" spans="1:8" ht="13.5" x14ac:dyDescent="0.25">
      <c r="A2367" s="3">
        <f>TITRES_STAT!B2370</f>
        <v>45450</v>
      </c>
      <c r="B2367" s="5">
        <f>TITRES_STAT!D2370</f>
        <v>21.234000000000002</v>
      </c>
      <c r="C2367" s="2">
        <f t="shared" si="216"/>
        <v>20.79056399222889</v>
      </c>
      <c r="D2367" s="2">
        <f t="shared" si="218"/>
        <v>21.015345979871373</v>
      </c>
      <c r="E2367" s="2">
        <f t="shared" si="217"/>
        <v>-0.22478198764248347</v>
      </c>
      <c r="F2367" s="2">
        <f t="shared" si="221"/>
        <v>-0.29823515720213989</v>
      </c>
      <c r="G2367" s="2">
        <f t="shared" si="219"/>
        <v>7.3453169559656417E-2</v>
      </c>
      <c r="H2367" s="2" t="str">
        <f t="shared" si="220"/>
        <v>Sell</v>
      </c>
    </row>
    <row r="2368" spans="1:8" ht="13.5" x14ac:dyDescent="0.25">
      <c r="A2368" s="3">
        <f>TITRES_STAT!B2371</f>
        <v>45453</v>
      </c>
      <c r="B2368" s="5">
        <f>TITRES_STAT!D2371</f>
        <v>21.469000000000001</v>
      </c>
      <c r="C2368" s="2">
        <f t="shared" si="216"/>
        <v>20.858784916501367</v>
      </c>
      <c r="D2368" s="2">
        <f t="shared" si="218"/>
        <v>21.048949981362384</v>
      </c>
      <c r="E2368" s="2">
        <f t="shared" si="217"/>
        <v>-0.19016506486101648</v>
      </c>
      <c r="F2368" s="2">
        <f t="shared" si="221"/>
        <v>-0.27662113873391525</v>
      </c>
      <c r="G2368" s="2">
        <f t="shared" si="219"/>
        <v>8.6456073872898775E-2</v>
      </c>
      <c r="H2368" s="2" t="str">
        <f t="shared" si="220"/>
        <v>Sell</v>
      </c>
    </row>
    <row r="2369" spans="1:8" ht="13.5" x14ac:dyDescent="0.25">
      <c r="A2369" s="3">
        <f>TITRES_STAT!B2372</f>
        <v>45454</v>
      </c>
      <c r="B2369" s="5">
        <f>TITRES_STAT!D2372</f>
        <v>21.469000000000001</v>
      </c>
      <c r="C2369" s="2">
        <f t="shared" si="216"/>
        <v>20.916510313962696</v>
      </c>
      <c r="D2369" s="2">
        <f t="shared" si="218"/>
        <v>21.08006479755776</v>
      </c>
      <c r="E2369" s="2">
        <f t="shared" si="217"/>
        <v>-0.16355448359506397</v>
      </c>
      <c r="F2369" s="2">
        <f t="shared" si="221"/>
        <v>-0.25400780770614501</v>
      </c>
      <c r="G2369" s="2">
        <f t="shared" si="219"/>
        <v>9.0453324111081035E-2</v>
      </c>
      <c r="H2369" s="2" t="str">
        <f t="shared" si="220"/>
        <v>Sell</v>
      </c>
    </row>
    <row r="2370" spans="1:8" ht="13.5" x14ac:dyDescent="0.25">
      <c r="A2370" s="3">
        <f>TITRES_STAT!B2373</f>
        <v>45455</v>
      </c>
      <c r="B2370" s="5">
        <f>TITRES_STAT!D2373</f>
        <v>21.469000000000001</v>
      </c>
      <c r="C2370" s="2">
        <f t="shared" si="216"/>
        <v>20.965354881045357</v>
      </c>
      <c r="D2370" s="2">
        <f t="shared" si="218"/>
        <v>21.108874812553481</v>
      </c>
      <c r="E2370" s="2">
        <f t="shared" si="217"/>
        <v>-0.14351993150812348</v>
      </c>
      <c r="F2370" s="2">
        <f t="shared" si="221"/>
        <v>-0.23191023246654069</v>
      </c>
      <c r="G2370" s="2">
        <f t="shared" si="219"/>
        <v>8.8390300958417212E-2</v>
      </c>
      <c r="H2370" s="2" t="str">
        <f t="shared" si="220"/>
        <v>Sell</v>
      </c>
    </row>
    <row r="2371" spans="1:8" ht="13.5" x14ac:dyDescent="0.25">
      <c r="A2371" s="3">
        <f>TITRES_STAT!B2374</f>
        <v>45456</v>
      </c>
      <c r="B2371" s="5">
        <f>TITRES_STAT!D2374</f>
        <v>21.469000000000001</v>
      </c>
      <c r="C2371" s="2">
        <f t="shared" si="216"/>
        <v>21.006684899346073</v>
      </c>
      <c r="D2371" s="2">
        <f t="shared" si="218"/>
        <v>21.135550752364331</v>
      </c>
      <c r="E2371" s="2">
        <f t="shared" si="217"/>
        <v>-0.12886585301825804</v>
      </c>
      <c r="F2371" s="2">
        <f t="shared" si="221"/>
        <v>-0.21130135657688418</v>
      </c>
      <c r="G2371" s="2">
        <f t="shared" si="219"/>
        <v>8.2435503558626139E-2</v>
      </c>
      <c r="H2371" s="2" t="str">
        <f t="shared" si="220"/>
        <v>Sell</v>
      </c>
    </row>
    <row r="2372" spans="1:8" ht="13.5" x14ac:dyDescent="0.25">
      <c r="A2372" s="3">
        <f>TITRES_STAT!B2375</f>
        <v>45457</v>
      </c>
      <c r="B2372" s="5">
        <f>TITRES_STAT!D2375</f>
        <v>21.469000000000001</v>
      </c>
      <c r="C2372" s="2">
        <f t="shared" si="216"/>
        <v>21.057656453292829</v>
      </c>
      <c r="D2372" s="2">
        <f t="shared" si="218"/>
        <v>21.160250696633639</v>
      </c>
      <c r="E2372" s="2">
        <f t="shared" si="217"/>
        <v>-0.10259424334081046</v>
      </c>
      <c r="F2372" s="2">
        <f t="shared" si="221"/>
        <v>-0.18955993392966944</v>
      </c>
      <c r="G2372" s="2">
        <f t="shared" si="219"/>
        <v>8.6965690588858974E-2</v>
      </c>
      <c r="H2372" s="2" t="str">
        <f t="shared" si="220"/>
        <v>Sell</v>
      </c>
    </row>
    <row r="2373" spans="1:8" ht="13.5" x14ac:dyDescent="0.25">
      <c r="A2373" s="3">
        <f>TITRES_STAT!B2376</f>
        <v>45461</v>
      </c>
      <c r="B2373" s="5">
        <f>TITRES_STAT!D2376</f>
        <v>21.280999999999999</v>
      </c>
      <c r="C2373" s="2">
        <f t="shared" si="216"/>
        <v>21.100786229709314</v>
      </c>
      <c r="D2373" s="2">
        <f t="shared" si="218"/>
        <v>21.16919508947559</v>
      </c>
      <c r="E2373" s="2">
        <f t="shared" si="217"/>
        <v>-6.8408859766275754E-2</v>
      </c>
      <c r="F2373" s="2">
        <f t="shared" si="221"/>
        <v>-0.16532971909699071</v>
      </c>
      <c r="G2373" s="2">
        <f t="shared" si="219"/>
        <v>9.6920859330714954E-2</v>
      </c>
      <c r="H2373" s="2" t="str">
        <f t="shared" si="220"/>
        <v>Sell</v>
      </c>
    </row>
    <row r="2374" spans="1:8" ht="13.5" x14ac:dyDescent="0.25">
      <c r="A2374" s="3">
        <f>TITRES_STAT!B2377</f>
        <v>45462</v>
      </c>
      <c r="B2374" s="5">
        <f>TITRES_STAT!D2377</f>
        <v>21.280999999999999</v>
      </c>
      <c r="C2374" s="2">
        <f t="shared" si="216"/>
        <v>21.121280655907881</v>
      </c>
      <c r="D2374" s="2">
        <f t="shared" si="218"/>
        <v>21.177476934699619</v>
      </c>
      <c r="E2374" s="2">
        <f t="shared" si="217"/>
        <v>-5.6196278791738052E-2</v>
      </c>
      <c r="F2374" s="2">
        <f t="shared" si="221"/>
        <v>-0.14350303103594017</v>
      </c>
      <c r="G2374" s="2">
        <f t="shared" si="219"/>
        <v>8.7306752244202118E-2</v>
      </c>
      <c r="H2374" s="2" t="str">
        <f t="shared" si="220"/>
        <v>Sell</v>
      </c>
    </row>
    <row r="2375" spans="1:8" ht="13.5" x14ac:dyDescent="0.25">
      <c r="A2375" s="3">
        <f>TITRES_STAT!B2378</f>
        <v>45463</v>
      </c>
      <c r="B2375" s="5">
        <f>TITRES_STAT!D2378</f>
        <v>21.280999999999999</v>
      </c>
      <c r="C2375" s="2">
        <f t="shared" si="216"/>
        <v>21.138622093460516</v>
      </c>
      <c r="D2375" s="2">
        <f t="shared" si="218"/>
        <v>21.185145309907053</v>
      </c>
      <c r="E2375" s="2">
        <f t="shared" si="217"/>
        <v>-4.6523216446537674E-2</v>
      </c>
      <c r="F2375" s="2">
        <f t="shared" si="221"/>
        <v>-0.12410706811805967</v>
      </c>
      <c r="G2375" s="2">
        <f t="shared" si="219"/>
        <v>7.7583851671522E-2</v>
      </c>
      <c r="H2375" s="2" t="str">
        <f t="shared" si="220"/>
        <v>Sell</v>
      </c>
    </row>
    <row r="2376" spans="1:8" ht="13.5" x14ac:dyDescent="0.25">
      <c r="A2376" s="3">
        <f>TITRES_STAT!B2379</f>
        <v>45464</v>
      </c>
      <c r="B2376" s="5">
        <f>TITRES_STAT!D2379</f>
        <v>21.280999999999999</v>
      </c>
      <c r="C2376" s="2">
        <f t="shared" si="216"/>
        <v>21.153295617543513</v>
      </c>
      <c r="D2376" s="2">
        <f t="shared" si="218"/>
        <v>21.192245657321344</v>
      </c>
      <c r="E2376" s="2">
        <f t="shared" si="217"/>
        <v>-3.8950039777830625E-2</v>
      </c>
      <c r="F2376" s="2">
        <f t="shared" si="221"/>
        <v>-0.10707566245001388</v>
      </c>
      <c r="G2376" s="2">
        <f t="shared" si="219"/>
        <v>6.812562267218325E-2</v>
      </c>
      <c r="H2376" s="2" t="str">
        <f t="shared" si="220"/>
        <v>Sell</v>
      </c>
    </row>
    <row r="2377" spans="1:8" ht="13.5" x14ac:dyDescent="0.25">
      <c r="A2377" s="3">
        <f>TITRES_STAT!B2380</f>
        <v>45467</v>
      </c>
      <c r="B2377" s="5">
        <f>TITRES_STAT!D2380</f>
        <v>21.280999999999999</v>
      </c>
      <c r="C2377" s="2">
        <f t="shared" si="216"/>
        <v>21.165711676382973</v>
      </c>
      <c r="D2377" s="2">
        <f t="shared" si="218"/>
        <v>21.198820053075316</v>
      </c>
      <c r="E2377" s="2">
        <f t="shared" si="217"/>
        <v>-3.3108376692343455E-2</v>
      </c>
      <c r="F2377" s="2">
        <f t="shared" si="221"/>
        <v>-9.2282205298479802E-2</v>
      </c>
      <c r="G2377" s="2">
        <f t="shared" si="219"/>
        <v>5.9173828606136347E-2</v>
      </c>
      <c r="H2377" s="2" t="str">
        <f t="shared" si="220"/>
        <v>Sell</v>
      </c>
    </row>
    <row r="2378" spans="1:8" ht="13.5" x14ac:dyDescent="0.25">
      <c r="A2378" s="3">
        <f>TITRES_STAT!B2381</f>
        <v>45468</v>
      </c>
      <c r="B2378" s="5">
        <f>TITRES_STAT!D2381</f>
        <v>21.280999999999999</v>
      </c>
      <c r="C2378" s="2">
        <f t="shared" si="216"/>
        <v>21.212371418477897</v>
      </c>
      <c r="D2378" s="2">
        <f t="shared" si="218"/>
        <v>21.204907456551219</v>
      </c>
      <c r="E2378" s="2">
        <f t="shared" si="217"/>
        <v>7.4639619266783086E-3</v>
      </c>
      <c r="F2378" s="2">
        <f t="shared" si="221"/>
        <v>-7.2332971853448183E-2</v>
      </c>
      <c r="G2378" s="2">
        <f t="shared" si="219"/>
        <v>7.9796933780126492E-2</v>
      </c>
      <c r="H2378" s="2" t="str">
        <f t="shared" si="220"/>
        <v>Sell</v>
      </c>
    </row>
    <row r="2379" spans="1:8" ht="13.5" x14ac:dyDescent="0.25">
      <c r="A2379" s="3">
        <f>TITRES_STAT!B2382</f>
        <v>45469</v>
      </c>
      <c r="B2379" s="5">
        <f>TITRES_STAT!D2382</f>
        <v>21.280999999999999</v>
      </c>
      <c r="C2379" s="2">
        <f t="shared" si="216"/>
        <v>21.251852738712063</v>
      </c>
      <c r="D2379" s="2">
        <f t="shared" si="218"/>
        <v>21.210543941251128</v>
      </c>
      <c r="E2379" s="2">
        <f t="shared" si="217"/>
        <v>4.1308797460935409E-2</v>
      </c>
      <c r="F2379" s="2">
        <f t="shared" si="221"/>
        <v>-4.9604617990571469E-2</v>
      </c>
      <c r="G2379" s="2">
        <f t="shared" si="219"/>
        <v>9.0913415451506885E-2</v>
      </c>
      <c r="H2379" s="2" t="str">
        <f t="shared" si="220"/>
        <v>Sell</v>
      </c>
    </row>
    <row r="2380" spans="1:8" ht="13.5" x14ac:dyDescent="0.25">
      <c r="A2380" s="3">
        <f>TITRES_STAT!B2383</f>
        <v>45470</v>
      </c>
      <c r="B2380" s="5">
        <f>TITRES_STAT!D2383</f>
        <v>21.280999999999999</v>
      </c>
      <c r="C2380" s="2">
        <f t="shared" si="216"/>
        <v>21.285260009679437</v>
      </c>
      <c r="D2380" s="2">
        <f t="shared" si="218"/>
        <v>21.215762908565861</v>
      </c>
      <c r="E2380" s="2">
        <f t="shared" si="217"/>
        <v>6.9497101113576321E-2</v>
      </c>
      <c r="F2380" s="2">
        <f t="shared" si="221"/>
        <v>-2.5784274169741911E-2</v>
      </c>
      <c r="G2380" s="2">
        <f t="shared" si="219"/>
        <v>9.5281375283318231E-2</v>
      </c>
      <c r="H2380" s="2" t="str">
        <f t="shared" si="220"/>
        <v>Sell</v>
      </c>
    </row>
    <row r="2381" spans="1:8" ht="13.5" x14ac:dyDescent="0.25">
      <c r="A2381" s="3">
        <f>TITRES_STAT!B2384</f>
        <v>45471</v>
      </c>
      <c r="B2381" s="5">
        <f>TITRES_STAT!D2384</f>
        <v>21.280999999999999</v>
      </c>
      <c r="C2381" s="2">
        <f t="shared" si="216"/>
        <v>21.313527700497982</v>
      </c>
      <c r="D2381" s="2">
        <f t="shared" si="218"/>
        <v>21.22059528570913</v>
      </c>
      <c r="E2381" s="2">
        <f t="shared" si="217"/>
        <v>9.2932414788851503E-2</v>
      </c>
      <c r="F2381" s="2">
        <f t="shared" si="221"/>
        <v>-2.0409363780232274E-3</v>
      </c>
      <c r="G2381" s="2">
        <f t="shared" si="219"/>
        <v>9.4973351166874734E-2</v>
      </c>
      <c r="H2381" s="2" t="str">
        <f t="shared" si="220"/>
        <v>Sell</v>
      </c>
    </row>
    <row r="2382" spans="1:8" ht="13.5" x14ac:dyDescent="0.25">
      <c r="A2382" s="3">
        <f>TITRES_STAT!B2385</f>
        <v>45474</v>
      </c>
      <c r="B2382" s="5">
        <f>TITRES_STAT!D2385</f>
        <v>21.280999999999999</v>
      </c>
      <c r="C2382" s="2">
        <f t="shared" si="216"/>
        <v>21.337446515805983</v>
      </c>
      <c r="D2382" s="2">
        <f t="shared" si="218"/>
        <v>21.225069708989935</v>
      </c>
      <c r="E2382" s="2">
        <f t="shared" si="217"/>
        <v>0.112376806816048</v>
      </c>
      <c r="F2382" s="2">
        <f t="shared" si="221"/>
        <v>2.0842612260791017E-2</v>
      </c>
      <c r="G2382" s="2">
        <f t="shared" si="219"/>
        <v>9.1534194555256992E-2</v>
      </c>
      <c r="H2382" s="2" t="str">
        <f t="shared" si="220"/>
        <v>Sell</v>
      </c>
    </row>
    <row r="2383" spans="1:8" ht="13.5" x14ac:dyDescent="0.25">
      <c r="A2383" s="3">
        <f>TITRES_STAT!B2386</f>
        <v>45475</v>
      </c>
      <c r="B2383" s="5">
        <f>TITRES_STAT!D2386</f>
        <v>21.280999999999999</v>
      </c>
      <c r="C2383" s="2">
        <f t="shared" ref="C2383:C2446" si="222">$C$4*B2373+C2382*(1-$C$4)</f>
        <v>21.328762436451218</v>
      </c>
      <c r="D2383" s="2">
        <f t="shared" si="218"/>
        <v>21.229212693509197</v>
      </c>
      <c r="E2383" s="2">
        <f t="shared" si="217"/>
        <v>9.9549742942020458E-2</v>
      </c>
      <c r="F2383" s="2">
        <f t="shared" si="221"/>
        <v>3.6584038397036903E-2</v>
      </c>
      <c r="G2383" s="2">
        <f t="shared" si="219"/>
        <v>6.2965704544983556E-2</v>
      </c>
      <c r="H2383" s="2" t="str">
        <f t="shared" si="220"/>
        <v>Sell</v>
      </c>
    </row>
    <row r="2384" spans="1:8" ht="13.5" x14ac:dyDescent="0.25">
      <c r="A2384" s="3">
        <f>TITRES_STAT!B2387</f>
        <v>45476</v>
      </c>
      <c r="B2384" s="5">
        <f>TITRES_STAT!D2387</f>
        <v>21.280999999999999</v>
      </c>
      <c r="C2384" s="2">
        <f t="shared" si="222"/>
        <v>21.321414369304875</v>
      </c>
      <c r="D2384" s="2">
        <f t="shared" si="218"/>
        <v>21.233048790286293</v>
      </c>
      <c r="E2384" s="2">
        <f t="shared" si="217"/>
        <v>8.8365579018581997E-2</v>
      </c>
      <c r="F2384" s="2">
        <f t="shared" si="221"/>
        <v>4.6940346521345919E-2</v>
      </c>
      <c r="G2384" s="2">
        <f t="shared" si="219"/>
        <v>4.1425232497236078E-2</v>
      </c>
      <c r="H2384" s="2" t="str">
        <f t="shared" si="220"/>
        <v>Sell</v>
      </c>
    </row>
    <row r="2385" spans="1:8" ht="13.5" x14ac:dyDescent="0.25">
      <c r="A2385" s="3">
        <f>TITRES_STAT!B2388</f>
        <v>45477</v>
      </c>
      <c r="B2385" s="5">
        <f>TITRES_STAT!D2388</f>
        <v>21.280999999999999</v>
      </c>
      <c r="C2385" s="2">
        <f t="shared" si="222"/>
        <v>21.315196774027203</v>
      </c>
      <c r="D2385" s="2">
        <f t="shared" si="218"/>
        <v>21.236600731746567</v>
      </c>
      <c r="E2385" s="2">
        <f t="shared" si="217"/>
        <v>7.859604228063688E-2</v>
      </c>
      <c r="F2385" s="2">
        <f t="shared" si="221"/>
        <v>5.3271485673204118E-2</v>
      </c>
      <c r="G2385" s="2">
        <f t="shared" si="219"/>
        <v>2.5324556607432762E-2</v>
      </c>
      <c r="H2385" s="2" t="str">
        <f t="shared" si="220"/>
        <v>Sell</v>
      </c>
    </row>
    <row r="2386" spans="1:8" ht="13.5" x14ac:dyDescent="0.25">
      <c r="A2386" s="3">
        <f>TITRES_STAT!B2389</f>
        <v>45478</v>
      </c>
      <c r="B2386" s="5">
        <f>TITRES_STAT!D2389</f>
        <v>21</v>
      </c>
      <c r="C2386" s="2">
        <f t="shared" si="222"/>
        <v>21.309935731869174</v>
      </c>
      <c r="D2386" s="2">
        <f t="shared" si="218"/>
        <v>21.219074751617192</v>
      </c>
      <c r="E2386" s="2">
        <f t="shared" si="217"/>
        <v>9.0860980251981971E-2</v>
      </c>
      <c r="F2386" s="2">
        <f t="shared" si="221"/>
        <v>6.0789384588959688E-2</v>
      </c>
      <c r="G2386" s="2">
        <f t="shared" si="219"/>
        <v>3.0071595663022282E-2</v>
      </c>
      <c r="H2386" s="2" t="str">
        <f t="shared" si="220"/>
        <v>Sell</v>
      </c>
    </row>
    <row r="2387" spans="1:8" ht="13.5" x14ac:dyDescent="0.25">
      <c r="A2387" s="3">
        <f>TITRES_STAT!B2390</f>
        <v>45481</v>
      </c>
      <c r="B2387" s="5">
        <f>TITRES_STAT!D2390</f>
        <v>21</v>
      </c>
      <c r="C2387" s="2">
        <f t="shared" si="222"/>
        <v>21.305484080812381</v>
      </c>
      <c r="D2387" s="2">
        <f t="shared" si="218"/>
        <v>21.202846992238143</v>
      </c>
      <c r="E2387" s="2">
        <f t="shared" si="217"/>
        <v>0.10263708857423737</v>
      </c>
      <c r="F2387" s="2">
        <f t="shared" si="221"/>
        <v>6.915892538601523E-2</v>
      </c>
      <c r="G2387" s="2">
        <f t="shared" si="219"/>
        <v>3.3478163188222138E-2</v>
      </c>
      <c r="H2387" s="2" t="str">
        <f t="shared" si="220"/>
        <v>Sell</v>
      </c>
    </row>
    <row r="2388" spans="1:8" ht="13.5" x14ac:dyDescent="0.25">
      <c r="A2388" s="3">
        <f>TITRES_STAT!B2391</f>
        <v>45482</v>
      </c>
      <c r="B2388" s="5">
        <f>TITRES_STAT!D2391</f>
        <v>21</v>
      </c>
      <c r="C2388" s="2">
        <f t="shared" si="222"/>
        <v>21.301717299148937</v>
      </c>
      <c r="D2388" s="2">
        <f t="shared" si="218"/>
        <v>21.187821289109394</v>
      </c>
      <c r="E2388" s="2">
        <f t="shared" si="217"/>
        <v>0.11389601003954297</v>
      </c>
      <c r="F2388" s="2">
        <f t="shared" si="221"/>
        <v>7.8106342316720784E-2</v>
      </c>
      <c r="G2388" s="2">
        <f t="shared" si="219"/>
        <v>3.5789667722822188E-2</v>
      </c>
      <c r="H2388" s="2" t="str">
        <f t="shared" si="220"/>
        <v>Sell</v>
      </c>
    </row>
    <row r="2389" spans="1:8" ht="13.5" x14ac:dyDescent="0.25">
      <c r="A2389" s="3">
        <f>TITRES_STAT!B2392</f>
        <v>45483</v>
      </c>
      <c r="B2389" s="5">
        <f>TITRES_STAT!D2392</f>
        <v>21</v>
      </c>
      <c r="C2389" s="2">
        <f t="shared" si="222"/>
        <v>21.298530022356793</v>
      </c>
      <c r="D2389" s="2">
        <f t="shared" si="218"/>
        <v>21.173908601027215</v>
      </c>
      <c r="E2389" s="2">
        <f t="shared" si="217"/>
        <v>0.12462142132957865</v>
      </c>
      <c r="F2389" s="2">
        <f t="shared" si="221"/>
        <v>8.740935811929236E-2</v>
      </c>
      <c r="G2389" s="2">
        <f t="shared" si="219"/>
        <v>3.7212063210286292E-2</v>
      </c>
      <c r="H2389" s="2" t="str">
        <f t="shared" si="220"/>
        <v>Sell</v>
      </c>
    </row>
    <row r="2390" spans="1:8" ht="13.5" x14ac:dyDescent="0.25">
      <c r="A2390" s="3">
        <f>TITRES_STAT!B2393</f>
        <v>45484</v>
      </c>
      <c r="B2390" s="5">
        <f>TITRES_STAT!D2393</f>
        <v>20.905999999999999</v>
      </c>
      <c r="C2390" s="2">
        <f t="shared" si="222"/>
        <v>21.295833095840365</v>
      </c>
      <c r="D2390" s="2">
        <f t="shared" si="218"/>
        <v>21.154063519469641</v>
      </c>
      <c r="E2390" s="2">
        <f t="shared" si="217"/>
        <v>0.14176957637072363</v>
      </c>
      <c r="F2390" s="2">
        <f t="shared" si="221"/>
        <v>9.8281401769578614E-2</v>
      </c>
      <c r="G2390" s="2">
        <f t="shared" si="219"/>
        <v>4.3488174601145013E-2</v>
      </c>
      <c r="H2390" s="2" t="str">
        <f t="shared" si="220"/>
        <v>Sell</v>
      </c>
    </row>
    <row r="2391" spans="1:8" ht="13.5" x14ac:dyDescent="0.25">
      <c r="A2391" s="3">
        <f>TITRES_STAT!B2394</f>
        <v>45485</v>
      </c>
      <c r="B2391" s="5">
        <f>TITRES_STAT!D2394</f>
        <v>21.094000000000001</v>
      </c>
      <c r="C2391" s="2">
        <f t="shared" si="222"/>
        <v>21.293551081095693</v>
      </c>
      <c r="D2391" s="2">
        <f t="shared" si="218"/>
        <v>21.149614369879298</v>
      </c>
      <c r="E2391" s="2">
        <f t="shared" si="217"/>
        <v>0.14393671121639429</v>
      </c>
      <c r="F2391" s="2">
        <f t="shared" si="221"/>
        <v>0.10741246365894176</v>
      </c>
      <c r="G2391" s="2">
        <f t="shared" si="219"/>
        <v>3.6524247557452524E-2</v>
      </c>
      <c r="H2391" s="2" t="str">
        <f t="shared" si="220"/>
        <v>Sell</v>
      </c>
    </row>
    <row r="2392" spans="1:8" ht="13.5" x14ac:dyDescent="0.25">
      <c r="A2392" s="3">
        <f>TITRES_STAT!B2395</f>
        <v>45488</v>
      </c>
      <c r="B2392" s="5">
        <f>TITRES_STAT!D2395</f>
        <v>21.094000000000001</v>
      </c>
      <c r="C2392" s="2">
        <f t="shared" si="222"/>
        <v>21.29162014554251</v>
      </c>
      <c r="D2392" s="2">
        <f t="shared" si="218"/>
        <v>21.145494786925276</v>
      </c>
      <c r="E2392" s="2">
        <f t="shared" si="217"/>
        <v>0.1461253586172333</v>
      </c>
      <c r="F2392" s="2">
        <f t="shared" si="221"/>
        <v>0.11515504265060009</v>
      </c>
      <c r="G2392" s="2">
        <f t="shared" si="219"/>
        <v>3.0970315966633216E-2</v>
      </c>
      <c r="H2392" s="2" t="str">
        <f t="shared" si="220"/>
        <v>Sell</v>
      </c>
    </row>
    <row r="2393" spans="1:8" ht="13.5" x14ac:dyDescent="0.25">
      <c r="A2393" s="3">
        <f>TITRES_STAT!B2396</f>
        <v>45489</v>
      </c>
      <c r="B2393" s="5">
        <f>TITRES_STAT!D2396</f>
        <v>21.187999999999999</v>
      </c>
      <c r="C2393" s="2">
        <f t="shared" si="222"/>
        <v>21.28998627699751</v>
      </c>
      <c r="D2393" s="2">
        <f t="shared" si="218"/>
        <v>21.148643321227109</v>
      </c>
      <c r="E2393" s="2">
        <f t="shared" si="217"/>
        <v>0.14134295577040135</v>
      </c>
      <c r="F2393" s="2">
        <f t="shared" si="221"/>
        <v>0.12039262527456035</v>
      </c>
      <c r="G2393" s="2">
        <f t="shared" si="219"/>
        <v>2.0950330495840996E-2</v>
      </c>
      <c r="H2393" s="2" t="str">
        <f t="shared" si="220"/>
        <v>Sell</v>
      </c>
    </row>
    <row r="2394" spans="1:8" ht="13.5" x14ac:dyDescent="0.25">
      <c r="A2394" s="3">
        <f>TITRES_STAT!B2397</f>
        <v>45490</v>
      </c>
      <c r="B2394" s="5">
        <f>TITRES_STAT!D2397</f>
        <v>21.187999999999999</v>
      </c>
      <c r="C2394" s="2">
        <f t="shared" si="222"/>
        <v>21.288603772844048</v>
      </c>
      <c r="D2394" s="2">
        <f t="shared" si="218"/>
        <v>21.151558630765841</v>
      </c>
      <c r="E2394" s="2">
        <f t="shared" si="217"/>
        <v>0.1370451420782075</v>
      </c>
      <c r="F2394" s="2">
        <f t="shared" si="221"/>
        <v>0.12372312863528978</v>
      </c>
      <c r="G2394" s="2">
        <f t="shared" si="219"/>
        <v>1.3322013442917724E-2</v>
      </c>
      <c r="H2394" s="2" t="str">
        <f t="shared" si="220"/>
        <v>Sell</v>
      </c>
    </row>
    <row r="2395" spans="1:8" ht="13.5" x14ac:dyDescent="0.25">
      <c r="A2395" s="3">
        <f>TITRES_STAT!B2398</f>
        <v>45491</v>
      </c>
      <c r="B2395" s="5">
        <f>TITRES_STAT!D2398</f>
        <v>21.187999999999999</v>
      </c>
      <c r="C2395" s="2">
        <f t="shared" si="222"/>
        <v>21.287433961637273</v>
      </c>
      <c r="D2395" s="2">
        <f t="shared" si="218"/>
        <v>21.154257991449853</v>
      </c>
      <c r="E2395" s="2">
        <f t="shared" si="217"/>
        <v>0.13317597018741978</v>
      </c>
      <c r="F2395" s="2">
        <f t="shared" si="221"/>
        <v>0.12561369694571578</v>
      </c>
      <c r="G2395" s="2">
        <f t="shared" si="219"/>
        <v>7.5622732417039984E-3</v>
      </c>
      <c r="H2395" s="2" t="str">
        <f t="shared" si="220"/>
        <v>Sell</v>
      </c>
    </row>
    <row r="2396" spans="1:8" ht="13.5" x14ac:dyDescent="0.25">
      <c r="A2396" s="3">
        <f>TITRES_STAT!B2399</f>
        <v>45492</v>
      </c>
      <c r="B2396" s="5">
        <f>TITRES_STAT!D2399</f>
        <v>21.187999999999999</v>
      </c>
      <c r="C2396" s="2">
        <f t="shared" si="222"/>
        <v>21.243213352154616</v>
      </c>
      <c r="D2396" s="2">
        <f t="shared" si="218"/>
        <v>21.156757399490605</v>
      </c>
      <c r="E2396" s="2">
        <f t="shared" ref="E2396:E2459" si="223">C2396-D2396</f>
        <v>8.6455952664010738E-2</v>
      </c>
      <c r="F2396" s="2">
        <f t="shared" si="221"/>
        <v>0.11778214808937477</v>
      </c>
      <c r="G2396" s="2">
        <f t="shared" si="219"/>
        <v>-3.1326195425364037E-2</v>
      </c>
      <c r="H2396" s="2" t="str">
        <f t="shared" si="220"/>
        <v>Hold</v>
      </c>
    </row>
    <row r="2397" spans="1:8" ht="13.5" x14ac:dyDescent="0.25">
      <c r="A2397" s="3">
        <f>TITRES_STAT!B2400</f>
        <v>45495</v>
      </c>
      <c r="B2397" s="5">
        <f>TITRES_STAT!D2400</f>
        <v>21.187999999999999</v>
      </c>
      <c r="C2397" s="2">
        <f t="shared" si="222"/>
        <v>21.205795913361598</v>
      </c>
      <c r="D2397" s="2">
        <f t="shared" ref="D2397:D2460" si="224">$D$4*B2397+(1-$D$4)*D2396</f>
        <v>21.159071666195004</v>
      </c>
      <c r="E2397" s="2">
        <f t="shared" si="223"/>
        <v>4.6724247166594068E-2</v>
      </c>
      <c r="F2397" s="2">
        <f t="shared" si="221"/>
        <v>0.10357056790481864</v>
      </c>
      <c r="G2397" s="2">
        <f t="shared" si="219"/>
        <v>-5.6846320738224571E-2</v>
      </c>
      <c r="H2397" s="2" t="str">
        <f t="shared" si="220"/>
        <v>Hold</v>
      </c>
    </row>
    <row r="2398" spans="1:8" ht="13.5" x14ac:dyDescent="0.25">
      <c r="A2398" s="3">
        <f>TITRES_STAT!B2401</f>
        <v>45496</v>
      </c>
      <c r="B2398" s="5">
        <f>TITRES_STAT!D2401</f>
        <v>21.187999999999999</v>
      </c>
      <c r="C2398" s="2">
        <f t="shared" si="222"/>
        <v>21.17413500361366</v>
      </c>
      <c r="D2398" s="2">
        <f t="shared" si="224"/>
        <v>21.161214505736115</v>
      </c>
      <c r="E2398" s="2">
        <f t="shared" si="223"/>
        <v>1.292049787754479E-2</v>
      </c>
      <c r="F2398" s="2">
        <f t="shared" si="221"/>
        <v>8.5440553899363864E-2</v>
      </c>
      <c r="G2398" s="2">
        <f t="shared" si="219"/>
        <v>-7.2520056021819074E-2</v>
      </c>
      <c r="H2398" s="2" t="str">
        <f t="shared" si="220"/>
        <v>Hold</v>
      </c>
    </row>
    <row r="2399" spans="1:8" ht="13.5" x14ac:dyDescent="0.25">
      <c r="A2399" s="3">
        <f>TITRES_STAT!B2402</f>
        <v>45497</v>
      </c>
      <c r="B2399" s="5">
        <f>TITRES_STAT!D2402</f>
        <v>21.187999999999999</v>
      </c>
      <c r="C2399" s="2">
        <f t="shared" si="222"/>
        <v>21.147345003057712</v>
      </c>
      <c r="D2399" s="2">
        <f t="shared" si="224"/>
        <v>21.163198616422331</v>
      </c>
      <c r="E2399" s="2">
        <f t="shared" si="223"/>
        <v>-1.5853613364619434E-2</v>
      </c>
      <c r="F2399" s="2">
        <f t="shared" si="221"/>
        <v>6.5181720446567212E-2</v>
      </c>
      <c r="G2399" s="2">
        <f t="shared" si="219"/>
        <v>-8.1035333811186647E-2</v>
      </c>
      <c r="H2399" s="2" t="str">
        <f t="shared" si="220"/>
        <v>Hold</v>
      </c>
    </row>
    <row r="2400" spans="1:8" ht="13.5" x14ac:dyDescent="0.25">
      <c r="A2400" s="3">
        <f>TITRES_STAT!B2403</f>
        <v>45499</v>
      </c>
      <c r="B2400" s="5">
        <f>TITRES_STAT!D2403</f>
        <v>21.187999999999999</v>
      </c>
      <c r="C2400" s="2">
        <f t="shared" si="222"/>
        <v>21.110215002587292</v>
      </c>
      <c r="D2400" s="2">
        <f t="shared" si="224"/>
        <v>21.165035755946604</v>
      </c>
      <c r="E2400" s="2">
        <f t="shared" si="223"/>
        <v>-5.4820753359312135E-2</v>
      </c>
      <c r="F2400" s="2">
        <f t="shared" si="221"/>
        <v>4.118122568539135E-2</v>
      </c>
      <c r="G2400" s="2">
        <f t="shared" si="219"/>
        <v>-9.6001979044703478E-2</v>
      </c>
      <c r="H2400" s="2" t="str">
        <f t="shared" si="220"/>
        <v>Hold</v>
      </c>
    </row>
    <row r="2401" spans="1:8" ht="13.5" x14ac:dyDescent="0.25">
      <c r="A2401" s="3">
        <f>TITRES_STAT!B2404</f>
        <v>45502</v>
      </c>
      <c r="B2401" s="5">
        <f>TITRES_STAT!D2404</f>
        <v>21.187999999999999</v>
      </c>
      <c r="C2401" s="2">
        <f t="shared" si="222"/>
        <v>21.107720386804633</v>
      </c>
      <c r="D2401" s="2">
        <f t="shared" si="224"/>
        <v>21.166736811061671</v>
      </c>
      <c r="E2401" s="2">
        <f t="shared" si="223"/>
        <v>-5.9016424257038125E-2</v>
      </c>
      <c r="F2401" s="2">
        <f t="shared" si="221"/>
        <v>2.1141695696905455E-2</v>
      </c>
      <c r="G2401" s="2">
        <f t="shared" si="219"/>
        <v>-8.0158119953943577E-2</v>
      </c>
      <c r="H2401" s="2" t="str">
        <f t="shared" si="220"/>
        <v>Hold</v>
      </c>
    </row>
    <row r="2402" spans="1:8" ht="13.5" x14ac:dyDescent="0.25">
      <c r="A2402" s="3">
        <f>TITRES_STAT!B2405</f>
        <v>45503</v>
      </c>
      <c r="B2402" s="5">
        <f>TITRES_STAT!D2405</f>
        <v>21.187999999999999</v>
      </c>
      <c r="C2402" s="2">
        <f t="shared" si="222"/>
        <v>21.10560955806546</v>
      </c>
      <c r="D2402" s="2">
        <f t="shared" si="224"/>
        <v>21.168311862094139</v>
      </c>
      <c r="E2402" s="2">
        <f t="shared" si="223"/>
        <v>-6.2702304028679379E-2</v>
      </c>
      <c r="F2402" s="2">
        <f t="shared" si="221"/>
        <v>4.3728957517884873E-3</v>
      </c>
      <c r="G2402" s="2">
        <f t="shared" si="219"/>
        <v>-6.7075199780467859E-2</v>
      </c>
      <c r="H2402" s="2" t="str">
        <f t="shared" si="220"/>
        <v>Hold</v>
      </c>
    </row>
    <row r="2403" spans="1:8" ht="13.5" x14ac:dyDescent="0.25">
      <c r="A2403" s="3">
        <f>TITRES_STAT!B2406</f>
        <v>45504</v>
      </c>
      <c r="B2403" s="5">
        <f>TITRES_STAT!D2406</f>
        <v>21.187999999999999</v>
      </c>
      <c r="C2403" s="2">
        <f t="shared" si="222"/>
        <v>21.118285010670775</v>
      </c>
      <c r="D2403" s="2">
        <f t="shared" si="224"/>
        <v>21.16977024267976</v>
      </c>
      <c r="E2403" s="2">
        <f t="shared" si="223"/>
        <v>-5.1485232008985804E-2</v>
      </c>
      <c r="F2403" s="2">
        <f t="shared" si="221"/>
        <v>-6.798729800366372E-3</v>
      </c>
      <c r="G2403" s="2">
        <f t="shared" si="219"/>
        <v>-4.468650220861943E-2</v>
      </c>
      <c r="H2403" s="2" t="str">
        <f t="shared" si="220"/>
        <v>Hold</v>
      </c>
    </row>
    <row r="2404" spans="1:8" ht="13.5" x14ac:dyDescent="0.25">
      <c r="A2404" s="3">
        <f>TITRES_STAT!B2407</f>
        <v>45505</v>
      </c>
      <c r="B2404" s="5">
        <f>TITRES_STAT!D2407</f>
        <v>21.187999999999999</v>
      </c>
      <c r="C2404" s="2">
        <f t="shared" si="222"/>
        <v>21.129010393644503</v>
      </c>
      <c r="D2404" s="2">
        <f t="shared" si="224"/>
        <v>21.171120595073852</v>
      </c>
      <c r="E2404" s="2">
        <f t="shared" si="223"/>
        <v>-4.2110201429348848E-2</v>
      </c>
      <c r="F2404" s="2">
        <f t="shared" si="221"/>
        <v>-1.3861024126162868E-2</v>
      </c>
      <c r="G2404" s="2">
        <f t="shared" ref="G2404:G2467" si="225">E2404-F2404</f>
        <v>-2.824917730318598E-2</v>
      </c>
      <c r="H2404" s="2" t="str">
        <f t="shared" ref="H2404:H2467" si="226">IF(G2404&lt;0,"Hold","Sell")</f>
        <v>Hold</v>
      </c>
    </row>
    <row r="2405" spans="1:8" ht="13.5" x14ac:dyDescent="0.25">
      <c r="A2405" s="3">
        <f>TITRES_STAT!B2408</f>
        <v>45506</v>
      </c>
      <c r="B2405" s="5">
        <f>TITRES_STAT!D2408</f>
        <v>21.187999999999999</v>
      </c>
      <c r="C2405" s="2">
        <f t="shared" si="222"/>
        <v>21.138085717699195</v>
      </c>
      <c r="D2405" s="2">
        <f t="shared" si="224"/>
        <v>21.172370921364678</v>
      </c>
      <c r="E2405" s="2">
        <f t="shared" si="223"/>
        <v>-3.4285203665483266E-2</v>
      </c>
      <c r="F2405" s="2">
        <f t="shared" ref="F2405:F2468" si="227">(E2405*(2/(10)))+((1-(2/10))*F2404)</f>
        <v>-1.7945860034026949E-2</v>
      </c>
      <c r="G2405" s="2">
        <f t="shared" si="225"/>
        <v>-1.6339343631456317E-2</v>
      </c>
      <c r="H2405" s="2" t="str">
        <f t="shared" si="226"/>
        <v>Hold</v>
      </c>
    </row>
    <row r="2406" spans="1:8" ht="13.5" x14ac:dyDescent="0.25">
      <c r="A2406" s="3">
        <f>TITRES_STAT!B2409</f>
        <v>45509</v>
      </c>
      <c r="B2406" s="5">
        <f>TITRES_STAT!D2409</f>
        <v>21.187999999999999</v>
      </c>
      <c r="C2406" s="2">
        <f t="shared" si="222"/>
        <v>21.145764838053164</v>
      </c>
      <c r="D2406" s="2">
        <f t="shared" si="224"/>
        <v>21.17352863089322</v>
      </c>
      <c r="E2406" s="2">
        <f t="shared" si="223"/>
        <v>-2.7763792840055146E-2</v>
      </c>
      <c r="F2406" s="2">
        <f t="shared" si="227"/>
        <v>-1.990944659523259E-2</v>
      </c>
      <c r="G2406" s="2">
        <f t="shared" si="225"/>
        <v>-7.8543462448225562E-3</v>
      </c>
      <c r="H2406" s="2" t="str">
        <f t="shared" si="226"/>
        <v>Hold</v>
      </c>
    </row>
    <row r="2407" spans="1:8" ht="13.5" x14ac:dyDescent="0.25">
      <c r="A2407" s="3">
        <f>TITRES_STAT!B2410</f>
        <v>45510</v>
      </c>
      <c r="B2407" s="5">
        <f>TITRES_STAT!D2410</f>
        <v>21.187999999999999</v>
      </c>
      <c r="C2407" s="2">
        <f t="shared" si="222"/>
        <v>21.152262555275755</v>
      </c>
      <c r="D2407" s="2">
        <f t="shared" si="224"/>
        <v>21.174600584160387</v>
      </c>
      <c r="E2407" s="2">
        <f t="shared" si="223"/>
        <v>-2.2338028884632877E-2</v>
      </c>
      <c r="F2407" s="2">
        <f t="shared" si="227"/>
        <v>-2.0395163053112647E-2</v>
      </c>
      <c r="G2407" s="2">
        <f t="shared" si="225"/>
        <v>-1.9428658315202296E-3</v>
      </c>
      <c r="H2407" s="2" t="str">
        <f t="shared" si="226"/>
        <v>Hold</v>
      </c>
    </row>
    <row r="2408" spans="1:8" ht="13.5" x14ac:dyDescent="0.25">
      <c r="A2408" s="3">
        <f>TITRES_STAT!B2411</f>
        <v>45511</v>
      </c>
      <c r="B2408" s="5">
        <f>TITRES_STAT!D2411</f>
        <v>21.187999999999999</v>
      </c>
      <c r="C2408" s="2">
        <f t="shared" si="222"/>
        <v>21.15776062369487</v>
      </c>
      <c r="D2408" s="2">
        <f t="shared" si="224"/>
        <v>21.17559313348184</v>
      </c>
      <c r="E2408" s="2">
        <f t="shared" si="223"/>
        <v>-1.7832509786970263E-2</v>
      </c>
      <c r="F2408" s="2">
        <f t="shared" si="227"/>
        <v>-1.9882632399884172E-2</v>
      </c>
      <c r="G2408" s="2">
        <f t="shared" si="225"/>
        <v>2.0501226129139086E-3</v>
      </c>
      <c r="H2408" s="2" t="str">
        <f t="shared" si="226"/>
        <v>Sell</v>
      </c>
    </row>
    <row r="2409" spans="1:8" ht="13.5" x14ac:dyDescent="0.25">
      <c r="A2409" s="3">
        <f>TITRES_STAT!B2412</f>
        <v>45512</v>
      </c>
      <c r="B2409" s="5">
        <f>TITRES_STAT!D2412</f>
        <v>21.187999999999999</v>
      </c>
      <c r="C2409" s="2">
        <f t="shared" si="222"/>
        <v>21.162412835434122</v>
      </c>
      <c r="D2409" s="2">
        <f t="shared" si="224"/>
        <v>21.176512160631333</v>
      </c>
      <c r="E2409" s="2">
        <f t="shared" si="223"/>
        <v>-1.4099325197211243E-2</v>
      </c>
      <c r="F2409" s="2">
        <f t="shared" si="227"/>
        <v>-1.8725970959349587E-2</v>
      </c>
      <c r="G2409" s="2">
        <f t="shared" si="225"/>
        <v>4.6266457621383442E-3</v>
      </c>
      <c r="H2409" s="2" t="str">
        <f t="shared" si="226"/>
        <v>Sell</v>
      </c>
    </row>
    <row r="2410" spans="1:8" ht="13.5" x14ac:dyDescent="0.25">
      <c r="A2410" s="3">
        <f>TITRES_STAT!B2413</f>
        <v>45513</v>
      </c>
      <c r="B2410" s="5">
        <f>TITRES_STAT!D2413</f>
        <v>21.187999999999999</v>
      </c>
      <c r="C2410" s="2">
        <f t="shared" si="222"/>
        <v>21.166349322290412</v>
      </c>
      <c r="D2410" s="2">
        <f t="shared" si="224"/>
        <v>21.17736311169568</v>
      </c>
      <c r="E2410" s="2">
        <f t="shared" si="223"/>
        <v>-1.1013789405268426E-2</v>
      </c>
      <c r="F2410" s="2">
        <f t="shared" si="227"/>
        <v>-1.7183534648533356E-2</v>
      </c>
      <c r="G2410" s="2">
        <f t="shared" si="225"/>
        <v>6.1697452432649298E-3</v>
      </c>
      <c r="H2410" s="2" t="str">
        <f t="shared" si="226"/>
        <v>Sell</v>
      </c>
    </row>
    <row r="2411" spans="1:8" ht="13.5" x14ac:dyDescent="0.25">
      <c r="A2411" s="3">
        <f>TITRES_STAT!B2414</f>
        <v>45516</v>
      </c>
      <c r="B2411" s="5">
        <f>TITRES_STAT!D2414</f>
        <v>21.187999999999999</v>
      </c>
      <c r="C2411" s="2">
        <f t="shared" si="222"/>
        <v>21.169680195784196</v>
      </c>
      <c r="D2411" s="2">
        <f t="shared" si="224"/>
        <v>21.178151029347852</v>
      </c>
      <c r="E2411" s="2">
        <f t="shared" si="223"/>
        <v>-8.4708335636562992E-3</v>
      </c>
      <c r="F2411" s="2">
        <f t="shared" si="227"/>
        <v>-1.5440994431557945E-2</v>
      </c>
      <c r="G2411" s="2">
        <f t="shared" si="225"/>
        <v>6.9701608679016459E-3</v>
      </c>
      <c r="H2411" s="2" t="str">
        <f t="shared" si="226"/>
        <v>Sell</v>
      </c>
    </row>
    <row r="2412" spans="1:8" ht="13.5" x14ac:dyDescent="0.25">
      <c r="A2412" s="3">
        <f>TITRES_STAT!B2415</f>
        <v>45518</v>
      </c>
      <c r="B2412" s="5">
        <f>TITRES_STAT!D2415</f>
        <v>21.187999999999999</v>
      </c>
      <c r="C2412" s="2">
        <f t="shared" si="222"/>
        <v>21.17249862720201</v>
      </c>
      <c r="D2412" s="2">
        <f t="shared" si="224"/>
        <v>21.178880582729494</v>
      </c>
      <c r="E2412" s="2">
        <f t="shared" si="223"/>
        <v>-6.3819555274839956E-3</v>
      </c>
      <c r="F2412" s="2">
        <f t="shared" si="227"/>
        <v>-1.3629186650743155E-2</v>
      </c>
      <c r="G2412" s="2">
        <f t="shared" si="225"/>
        <v>7.2472311232591596E-3</v>
      </c>
      <c r="H2412" s="2" t="str">
        <f t="shared" si="226"/>
        <v>Sell</v>
      </c>
    </row>
    <row r="2413" spans="1:8" ht="13.5" x14ac:dyDescent="0.25">
      <c r="A2413" s="3">
        <f>TITRES_STAT!B2416</f>
        <v>45519</v>
      </c>
      <c r="B2413" s="5">
        <f>TITRES_STAT!D2416</f>
        <v>21.187999999999999</v>
      </c>
      <c r="C2413" s="2">
        <f t="shared" si="222"/>
        <v>21.174883453786318</v>
      </c>
      <c r="D2413" s="2">
        <f t="shared" si="224"/>
        <v>21.179556095119903</v>
      </c>
      <c r="E2413" s="2">
        <f t="shared" si="223"/>
        <v>-4.6726413335846928E-3</v>
      </c>
      <c r="F2413" s="2">
        <f t="shared" si="227"/>
        <v>-1.1837877587311463E-2</v>
      </c>
      <c r="G2413" s="2">
        <f t="shared" si="225"/>
        <v>7.1652362537267707E-3</v>
      </c>
      <c r="H2413" s="2" t="str">
        <f t="shared" si="226"/>
        <v>Sell</v>
      </c>
    </row>
    <row r="2414" spans="1:8" ht="13.5" x14ac:dyDescent="0.25">
      <c r="A2414" s="3">
        <f>TITRES_STAT!B2417</f>
        <v>45520</v>
      </c>
      <c r="B2414" s="5">
        <f>TITRES_STAT!D2417</f>
        <v>20.25</v>
      </c>
      <c r="C2414" s="2">
        <f t="shared" si="222"/>
        <v>21.176901383973039</v>
      </c>
      <c r="D2414" s="2">
        <f t="shared" si="224"/>
        <v>21.110700088073983</v>
      </c>
      <c r="E2414" s="2">
        <f t="shared" si="223"/>
        <v>6.6201295899055879E-2</v>
      </c>
      <c r="F2414" s="2">
        <f t="shared" si="227"/>
        <v>3.7699571099620056E-3</v>
      </c>
      <c r="G2414" s="2">
        <f t="shared" si="225"/>
        <v>6.2431338789093876E-2</v>
      </c>
      <c r="H2414" s="2" t="str">
        <f t="shared" si="226"/>
        <v>Sell</v>
      </c>
    </row>
    <row r="2415" spans="1:8" ht="13.5" x14ac:dyDescent="0.25">
      <c r="A2415" s="3">
        <f>TITRES_STAT!B2418</f>
        <v>45523</v>
      </c>
      <c r="B2415" s="5">
        <f>TITRES_STAT!D2418</f>
        <v>20.25</v>
      </c>
      <c r="C2415" s="2">
        <f t="shared" si="222"/>
        <v>21.178608863361802</v>
      </c>
      <c r="D2415" s="2">
        <f t="shared" si="224"/>
        <v>21.04694452599443</v>
      </c>
      <c r="E2415" s="2">
        <f t="shared" si="223"/>
        <v>0.13166433736737204</v>
      </c>
      <c r="F2415" s="2">
        <f t="shared" si="227"/>
        <v>2.9348833161444012E-2</v>
      </c>
      <c r="G2415" s="2">
        <f t="shared" si="225"/>
        <v>0.10231550420592803</v>
      </c>
      <c r="H2415" s="2" t="str">
        <f t="shared" si="226"/>
        <v>Sell</v>
      </c>
    </row>
    <row r="2416" spans="1:8" ht="13.5" x14ac:dyDescent="0.25">
      <c r="A2416" s="3">
        <f>TITRES_STAT!B2419</f>
        <v>45524</v>
      </c>
      <c r="B2416" s="5">
        <f>TITRES_STAT!D2419</f>
        <v>20.25</v>
      </c>
      <c r="C2416" s="2">
        <f t="shared" si="222"/>
        <v>21.180053653613832</v>
      </c>
      <c r="D2416" s="2">
        <f t="shared" si="224"/>
        <v>20.98791159814299</v>
      </c>
      <c r="E2416" s="2">
        <f t="shared" si="223"/>
        <v>0.19214205547084262</v>
      </c>
      <c r="F2416" s="2">
        <f t="shared" si="227"/>
        <v>6.1907477623323742E-2</v>
      </c>
      <c r="G2416" s="2">
        <f t="shared" si="225"/>
        <v>0.13023457784751888</v>
      </c>
      <c r="H2416" s="2" t="str">
        <f t="shared" si="226"/>
        <v>Sell</v>
      </c>
    </row>
    <row r="2417" spans="1:8" ht="13.5" x14ac:dyDescent="0.25">
      <c r="A2417" s="3">
        <f>TITRES_STAT!B2420</f>
        <v>45525</v>
      </c>
      <c r="B2417" s="5">
        <f>TITRES_STAT!D2420</f>
        <v>20.25</v>
      </c>
      <c r="C2417" s="2">
        <f t="shared" si="222"/>
        <v>21.181276168442473</v>
      </c>
      <c r="D2417" s="2">
        <f t="shared" si="224"/>
        <v>20.933251479762028</v>
      </c>
      <c r="E2417" s="2">
        <f t="shared" si="223"/>
        <v>0.24802468868044514</v>
      </c>
      <c r="F2417" s="2">
        <f t="shared" si="227"/>
        <v>9.9130919834748032E-2</v>
      </c>
      <c r="G2417" s="2">
        <f t="shared" si="225"/>
        <v>0.14889376884569711</v>
      </c>
      <c r="H2417" s="2" t="str">
        <f t="shared" si="226"/>
        <v>Sell</v>
      </c>
    </row>
    <row r="2418" spans="1:8" ht="13.5" x14ac:dyDescent="0.25">
      <c r="A2418" s="3">
        <f>TITRES_STAT!B2421</f>
        <v>45526</v>
      </c>
      <c r="B2418" s="5">
        <f>TITRES_STAT!D2421</f>
        <v>20.25</v>
      </c>
      <c r="C2418" s="2">
        <f t="shared" si="222"/>
        <v>21.182310604066707</v>
      </c>
      <c r="D2418" s="2">
        <f t="shared" si="224"/>
        <v>20.882640259038915</v>
      </c>
      <c r="E2418" s="2">
        <f t="shared" si="223"/>
        <v>0.299670345027792</v>
      </c>
      <c r="F2418" s="2">
        <f t="shared" si="227"/>
        <v>0.13923880487335683</v>
      </c>
      <c r="G2418" s="2">
        <f t="shared" si="225"/>
        <v>0.16043154015443517</v>
      </c>
      <c r="H2418" s="2" t="str">
        <f t="shared" si="226"/>
        <v>Sell</v>
      </c>
    </row>
    <row r="2419" spans="1:8" ht="13.5" x14ac:dyDescent="0.25">
      <c r="A2419" s="3">
        <f>TITRES_STAT!B2422</f>
        <v>45527</v>
      </c>
      <c r="B2419" s="5">
        <f>TITRES_STAT!D2422</f>
        <v>20.25</v>
      </c>
      <c r="C2419" s="2">
        <f t="shared" si="222"/>
        <v>21.183185895748753</v>
      </c>
      <c r="D2419" s="2">
        <f t="shared" si="224"/>
        <v>20.835778017628627</v>
      </c>
      <c r="E2419" s="2">
        <f t="shared" si="223"/>
        <v>0.34740787812012641</v>
      </c>
      <c r="F2419" s="2">
        <f t="shared" si="227"/>
        <v>0.18087261952271075</v>
      </c>
      <c r="G2419" s="2">
        <f t="shared" si="225"/>
        <v>0.16653525859741566</v>
      </c>
      <c r="H2419" s="2" t="str">
        <f t="shared" si="226"/>
        <v>Sell</v>
      </c>
    </row>
    <row r="2420" spans="1:8" ht="13.5" x14ac:dyDescent="0.25">
      <c r="A2420" s="3">
        <f>TITRES_STAT!B2423</f>
        <v>45530</v>
      </c>
      <c r="B2420" s="5">
        <f>TITRES_STAT!D2423</f>
        <v>20.25</v>
      </c>
      <c r="C2420" s="2">
        <f t="shared" si="222"/>
        <v>21.183926527172023</v>
      </c>
      <c r="D2420" s="2">
        <f t="shared" si="224"/>
        <v>20.792387053359839</v>
      </c>
      <c r="E2420" s="2">
        <f t="shared" si="223"/>
        <v>0.39153947381218401</v>
      </c>
      <c r="F2420" s="2">
        <f t="shared" si="227"/>
        <v>0.22300599038060542</v>
      </c>
      <c r="G2420" s="2">
        <f t="shared" si="225"/>
        <v>0.16853348343157859</v>
      </c>
      <c r="H2420" s="2" t="str">
        <f t="shared" si="226"/>
        <v>Sell</v>
      </c>
    </row>
    <row r="2421" spans="1:8" ht="13.5" x14ac:dyDescent="0.25">
      <c r="A2421" s="3">
        <f>TITRES_STAT!B2424</f>
        <v>45531</v>
      </c>
      <c r="B2421" s="5">
        <f>TITRES_STAT!D2424</f>
        <v>20.25</v>
      </c>
      <c r="C2421" s="2">
        <f t="shared" si="222"/>
        <v>21.184553215299406</v>
      </c>
      <c r="D2421" s="2">
        <f t="shared" si="224"/>
        <v>20.752210234592443</v>
      </c>
      <c r="E2421" s="2">
        <f t="shared" si="223"/>
        <v>0.43234298070696298</v>
      </c>
      <c r="F2421" s="2">
        <f t="shared" si="227"/>
        <v>0.26487338844587693</v>
      </c>
      <c r="G2421" s="2">
        <f t="shared" si="225"/>
        <v>0.16746959226108604</v>
      </c>
      <c r="H2421" s="2" t="str">
        <f t="shared" si="226"/>
        <v>Sell</v>
      </c>
    </row>
    <row r="2422" spans="1:8" ht="13.5" x14ac:dyDescent="0.25">
      <c r="A2422" s="3">
        <f>TITRES_STAT!B2425</f>
        <v>45532</v>
      </c>
      <c r="B2422" s="5">
        <f>TITRES_STAT!D2425</f>
        <v>20.25</v>
      </c>
      <c r="C2422" s="2">
        <f t="shared" si="222"/>
        <v>21.185083489868727</v>
      </c>
      <c r="D2422" s="2">
        <f t="shared" si="224"/>
        <v>20.715009476474485</v>
      </c>
      <c r="E2422" s="2">
        <f t="shared" si="223"/>
        <v>0.47007401339424248</v>
      </c>
      <c r="F2422" s="2">
        <f t="shared" si="227"/>
        <v>0.30591351343555007</v>
      </c>
      <c r="G2422" s="2">
        <f t="shared" si="225"/>
        <v>0.16416049995869242</v>
      </c>
      <c r="H2422" s="2" t="str">
        <f t="shared" si="226"/>
        <v>Sell</v>
      </c>
    </row>
    <row r="2423" spans="1:8" ht="13.5" x14ac:dyDescent="0.25">
      <c r="A2423" s="3">
        <f>TITRES_STAT!B2426</f>
        <v>45533</v>
      </c>
      <c r="B2423" s="5">
        <f>TITRES_STAT!D2426</f>
        <v>20.25</v>
      </c>
      <c r="C2423" s="2">
        <f t="shared" si="222"/>
        <v>21.185532183735077</v>
      </c>
      <c r="D2423" s="2">
        <f t="shared" si="224"/>
        <v>20.680564330068968</v>
      </c>
      <c r="E2423" s="2">
        <f t="shared" si="223"/>
        <v>0.50496785366610908</v>
      </c>
      <c r="F2423" s="2">
        <f t="shared" si="227"/>
        <v>0.34572438148166185</v>
      </c>
      <c r="G2423" s="2">
        <f t="shared" si="225"/>
        <v>0.15924347218444723</v>
      </c>
      <c r="H2423" s="2" t="str">
        <f t="shared" si="226"/>
        <v>Sell</v>
      </c>
    </row>
    <row r="2424" spans="1:8" ht="13.5" x14ac:dyDescent="0.25">
      <c r="A2424" s="3">
        <f>TITRES_STAT!B2427</f>
        <v>45534</v>
      </c>
      <c r="B2424" s="5">
        <f>TITRES_STAT!D2427</f>
        <v>20.25</v>
      </c>
      <c r="C2424" s="2">
        <f t="shared" si="222"/>
        <v>21.041604155468143</v>
      </c>
      <c r="D2424" s="2">
        <f t="shared" si="224"/>
        <v>20.648670675989784</v>
      </c>
      <c r="E2424" s="2">
        <f t="shared" si="223"/>
        <v>0.39293347947835855</v>
      </c>
      <c r="F2424" s="2">
        <f t="shared" si="227"/>
        <v>0.35516620108100116</v>
      </c>
      <c r="G2424" s="2">
        <f t="shared" si="225"/>
        <v>3.7767278397357384E-2</v>
      </c>
      <c r="H2424" s="2" t="str">
        <f t="shared" si="226"/>
        <v>Sell</v>
      </c>
    </row>
    <row r="2425" spans="1:8" ht="13.5" x14ac:dyDescent="0.25">
      <c r="A2425" s="3">
        <f>TITRES_STAT!B2428</f>
        <v>45537</v>
      </c>
      <c r="B2425" s="5">
        <f>TITRES_STAT!D2428</f>
        <v>20.25</v>
      </c>
      <c r="C2425" s="2">
        <f t="shared" si="222"/>
        <v>20.919818900780736</v>
      </c>
      <c r="D2425" s="2">
        <f t="shared" si="224"/>
        <v>20.619139514805354</v>
      </c>
      <c r="E2425" s="2">
        <f t="shared" si="223"/>
        <v>0.30067938597538202</v>
      </c>
      <c r="F2425" s="2">
        <f t="shared" si="227"/>
        <v>0.34426883805987735</v>
      </c>
      <c r="G2425" s="2">
        <f t="shared" si="225"/>
        <v>-4.3589452084495328E-2</v>
      </c>
      <c r="H2425" s="2" t="str">
        <f t="shared" si="226"/>
        <v>Hold</v>
      </c>
    </row>
    <row r="2426" spans="1:8" ht="13.5" x14ac:dyDescent="0.25">
      <c r="A2426" s="3">
        <f>TITRES_STAT!B2429</f>
        <v>45538</v>
      </c>
      <c r="B2426" s="5">
        <f>TITRES_STAT!D2429</f>
        <v>20.25</v>
      </c>
      <c r="C2426" s="2">
        <f t="shared" si="222"/>
        <v>20.816769839122163</v>
      </c>
      <c r="D2426" s="2">
        <f t="shared" si="224"/>
        <v>20.591795847041993</v>
      </c>
      <c r="E2426" s="2">
        <f t="shared" si="223"/>
        <v>0.22497399208016944</v>
      </c>
      <c r="F2426" s="2">
        <f t="shared" si="227"/>
        <v>0.32040986886393574</v>
      </c>
      <c r="G2426" s="2">
        <f t="shared" si="225"/>
        <v>-9.5435876783766305E-2</v>
      </c>
      <c r="H2426" s="2" t="str">
        <f t="shared" si="226"/>
        <v>Hold</v>
      </c>
    </row>
    <row r="2427" spans="1:8" ht="13.5" x14ac:dyDescent="0.25">
      <c r="A2427" s="3">
        <f>TITRES_STAT!B2430</f>
        <v>45539</v>
      </c>
      <c r="B2427" s="5">
        <f>TITRES_STAT!D2430</f>
        <v>20.25</v>
      </c>
      <c r="C2427" s="2">
        <f t="shared" si="222"/>
        <v>20.729574479257217</v>
      </c>
      <c r="D2427" s="2">
        <f t="shared" si="224"/>
        <v>20.566477636149994</v>
      </c>
      <c r="E2427" s="2">
        <f t="shared" si="223"/>
        <v>0.16309684310722261</v>
      </c>
      <c r="F2427" s="2">
        <f t="shared" si="227"/>
        <v>0.28894726371259316</v>
      </c>
      <c r="G2427" s="2">
        <f t="shared" si="225"/>
        <v>-0.12585042060537055</v>
      </c>
      <c r="H2427" s="2" t="str">
        <f t="shared" si="226"/>
        <v>Hold</v>
      </c>
    </row>
    <row r="2428" spans="1:8" ht="13.5" x14ac:dyDescent="0.25">
      <c r="A2428" s="3">
        <f>TITRES_STAT!B2431</f>
        <v>45540</v>
      </c>
      <c r="B2428" s="5">
        <f>TITRES_STAT!D2431</f>
        <v>20.25</v>
      </c>
      <c r="C2428" s="2">
        <f t="shared" si="222"/>
        <v>20.655793790140724</v>
      </c>
      <c r="D2428" s="2">
        <f t="shared" si="224"/>
        <v>20.543034848287032</v>
      </c>
      <c r="E2428" s="2">
        <f t="shared" si="223"/>
        <v>0.1127589418536914</v>
      </c>
      <c r="F2428" s="2">
        <f t="shared" si="227"/>
        <v>0.25370959934081283</v>
      </c>
      <c r="G2428" s="2">
        <f t="shared" si="225"/>
        <v>-0.14095065748712143</v>
      </c>
      <c r="H2428" s="2" t="str">
        <f t="shared" si="226"/>
        <v>Hold</v>
      </c>
    </row>
    <row r="2429" spans="1:8" ht="13.5" x14ac:dyDescent="0.25">
      <c r="A2429" s="3">
        <f>TITRES_STAT!B2432</f>
        <v>45541</v>
      </c>
      <c r="B2429" s="5">
        <f>TITRES_STAT!D2432</f>
        <v>20.25</v>
      </c>
      <c r="C2429" s="2">
        <f t="shared" si="222"/>
        <v>20.593363976272922</v>
      </c>
      <c r="D2429" s="2">
        <f t="shared" si="224"/>
        <v>20.521328563228735</v>
      </c>
      <c r="E2429" s="2">
        <f t="shared" si="223"/>
        <v>7.2035413044186924E-2</v>
      </c>
      <c r="F2429" s="2">
        <f t="shared" si="227"/>
        <v>0.21737476208148765</v>
      </c>
      <c r="G2429" s="2">
        <f t="shared" si="225"/>
        <v>-0.14533934903730072</v>
      </c>
      <c r="H2429" s="2" t="str">
        <f t="shared" si="226"/>
        <v>Hold</v>
      </c>
    </row>
    <row r="2430" spans="1:8" ht="13.5" x14ac:dyDescent="0.25">
      <c r="A2430" s="3">
        <f>TITRES_STAT!B2433</f>
        <v>45544</v>
      </c>
      <c r="B2430" s="5">
        <f>TITRES_STAT!D2433</f>
        <v>20.25</v>
      </c>
      <c r="C2430" s="2">
        <f t="shared" si="222"/>
        <v>20.540538749154013</v>
      </c>
      <c r="D2430" s="2">
        <f t="shared" si="224"/>
        <v>20.501230151137719</v>
      </c>
      <c r="E2430" s="2">
        <f t="shared" si="223"/>
        <v>3.9308598016294383E-2</v>
      </c>
      <c r="F2430" s="2">
        <f t="shared" si="227"/>
        <v>0.18176152926844902</v>
      </c>
      <c r="G2430" s="2">
        <f t="shared" si="225"/>
        <v>-0.14245293125215464</v>
      </c>
      <c r="H2430" s="2" t="str">
        <f t="shared" si="226"/>
        <v>Hold</v>
      </c>
    </row>
    <row r="2431" spans="1:8" ht="13.5" x14ac:dyDescent="0.25">
      <c r="A2431" s="3">
        <f>TITRES_STAT!B2434</f>
        <v>45545</v>
      </c>
      <c r="B2431" s="5">
        <f>TITRES_STAT!D2434</f>
        <v>20.25</v>
      </c>
      <c r="C2431" s="2">
        <f t="shared" si="222"/>
        <v>20.495840480053396</v>
      </c>
      <c r="D2431" s="2">
        <f t="shared" si="224"/>
        <v>20.482620510312703</v>
      </c>
      <c r="E2431" s="2">
        <f t="shared" si="223"/>
        <v>1.3219969740692505E-2</v>
      </c>
      <c r="F2431" s="2">
        <f t="shared" si="227"/>
        <v>0.14805321736289773</v>
      </c>
      <c r="G2431" s="2">
        <f t="shared" si="225"/>
        <v>-0.13483324762220522</v>
      </c>
      <c r="H2431" s="2" t="str">
        <f t="shared" si="226"/>
        <v>Hold</v>
      </c>
    </row>
    <row r="2432" spans="1:8" ht="13.5" x14ac:dyDescent="0.25">
      <c r="A2432" s="3">
        <f>TITRES_STAT!B2435</f>
        <v>45546</v>
      </c>
      <c r="B2432" s="5">
        <f>TITRES_STAT!D2435</f>
        <v>20.25</v>
      </c>
      <c r="C2432" s="2">
        <f t="shared" si="222"/>
        <v>20.45801886773749</v>
      </c>
      <c r="D2432" s="2">
        <f t="shared" si="224"/>
        <v>20.46538936140065</v>
      </c>
      <c r="E2432" s="2">
        <f t="shared" si="223"/>
        <v>-7.3704936631600049E-3</v>
      </c>
      <c r="F2432" s="2">
        <f t="shared" si="227"/>
        <v>0.11696847515768619</v>
      </c>
      <c r="G2432" s="2">
        <f t="shared" si="225"/>
        <v>-0.12433896882084619</v>
      </c>
      <c r="H2432" s="2" t="str">
        <f t="shared" si="226"/>
        <v>Hold</v>
      </c>
    </row>
    <row r="2433" spans="1:8" ht="13.5" x14ac:dyDescent="0.25">
      <c r="A2433" s="3">
        <f>TITRES_STAT!B2436</f>
        <v>45547</v>
      </c>
      <c r="B2433" s="5">
        <f>TITRES_STAT!D2436</f>
        <v>20.25</v>
      </c>
      <c r="C2433" s="2">
        <f t="shared" si="222"/>
        <v>20.426015965008645</v>
      </c>
      <c r="D2433" s="2">
        <f t="shared" si="224"/>
        <v>20.449434593889492</v>
      </c>
      <c r="E2433" s="2">
        <f t="shared" si="223"/>
        <v>-2.3418628880847336E-2</v>
      </c>
      <c r="F2433" s="2">
        <f t="shared" si="227"/>
        <v>8.8891054349979487E-2</v>
      </c>
      <c r="G2433" s="2">
        <f t="shared" si="225"/>
        <v>-0.11230968323082682</v>
      </c>
      <c r="H2433" s="2" t="str">
        <f t="shared" si="226"/>
        <v>Hold</v>
      </c>
    </row>
    <row r="2434" spans="1:8" ht="13.5" x14ac:dyDescent="0.25">
      <c r="A2434" s="3">
        <f>TITRES_STAT!B2437</f>
        <v>45548</v>
      </c>
      <c r="B2434" s="5">
        <f>TITRES_STAT!D2437</f>
        <v>20.25</v>
      </c>
      <c r="C2434" s="2">
        <f t="shared" si="222"/>
        <v>20.398936585776546</v>
      </c>
      <c r="D2434" s="2">
        <f t="shared" si="224"/>
        <v>20.434661661008789</v>
      </c>
      <c r="E2434" s="2">
        <f t="shared" si="223"/>
        <v>-3.5725075232242887E-2</v>
      </c>
      <c r="F2434" s="2">
        <f t="shared" si="227"/>
        <v>6.3967828433535018E-2</v>
      </c>
      <c r="G2434" s="2">
        <f t="shared" si="225"/>
        <v>-9.9692903665777904E-2</v>
      </c>
      <c r="H2434" s="2" t="str">
        <f t="shared" si="226"/>
        <v>Hold</v>
      </c>
    </row>
    <row r="2435" spans="1:8" ht="13.5" x14ac:dyDescent="0.25">
      <c r="A2435" s="3">
        <f>TITRES_STAT!B2438</f>
        <v>45551</v>
      </c>
      <c r="B2435" s="5">
        <f>TITRES_STAT!D2438</f>
        <v>20.625</v>
      </c>
      <c r="C2435" s="2">
        <f t="shared" si="222"/>
        <v>20.376023264887849</v>
      </c>
      <c r="D2435" s="2">
        <f t="shared" si="224"/>
        <v>20.44876079723036</v>
      </c>
      <c r="E2435" s="2">
        <f t="shared" si="223"/>
        <v>-7.2737532342511457E-2</v>
      </c>
      <c r="F2435" s="2">
        <f t="shared" si="227"/>
        <v>3.662675627832572E-2</v>
      </c>
      <c r="G2435" s="2">
        <f t="shared" si="225"/>
        <v>-0.10936428862083718</v>
      </c>
      <c r="H2435" s="2" t="str">
        <f t="shared" si="226"/>
        <v>Hold</v>
      </c>
    </row>
    <row r="2436" spans="1:8" ht="13.5" x14ac:dyDescent="0.25">
      <c r="A2436" s="3">
        <f>TITRES_STAT!B2439</f>
        <v>45552</v>
      </c>
      <c r="B2436" s="5">
        <f>TITRES_STAT!D2439</f>
        <v>20.625</v>
      </c>
      <c r="C2436" s="2">
        <f t="shared" si="222"/>
        <v>20.35663507028972</v>
      </c>
      <c r="D2436" s="2">
        <f t="shared" si="224"/>
        <v>20.461815552991077</v>
      </c>
      <c r="E2436" s="2">
        <f t="shared" si="223"/>
        <v>-0.10518048270135694</v>
      </c>
      <c r="F2436" s="2">
        <f t="shared" si="227"/>
        <v>8.2653084823891901E-3</v>
      </c>
      <c r="G2436" s="2">
        <f t="shared" si="225"/>
        <v>-0.11344579118374612</v>
      </c>
      <c r="H2436" s="2" t="str">
        <f t="shared" si="226"/>
        <v>Hold</v>
      </c>
    </row>
    <row r="2437" spans="1:8" ht="13.5" x14ac:dyDescent="0.25">
      <c r="A2437" s="3">
        <f>TITRES_STAT!B2440</f>
        <v>45553</v>
      </c>
      <c r="B2437" s="5">
        <f>TITRES_STAT!D2440</f>
        <v>21.094000000000001</v>
      </c>
      <c r="C2437" s="2">
        <f t="shared" si="222"/>
        <v>20.340229674860534</v>
      </c>
      <c r="D2437" s="2">
        <f t="shared" si="224"/>
        <v>20.508644030547295</v>
      </c>
      <c r="E2437" s="2">
        <f t="shared" si="223"/>
        <v>-0.16841435568676033</v>
      </c>
      <c r="F2437" s="2">
        <f t="shared" si="227"/>
        <v>-2.7070624351440718E-2</v>
      </c>
      <c r="G2437" s="2">
        <f t="shared" si="225"/>
        <v>-0.14134373133531961</v>
      </c>
      <c r="H2437" s="2" t="str">
        <f t="shared" si="226"/>
        <v>Hold</v>
      </c>
    </row>
    <row r="2438" spans="1:8" ht="13.5" x14ac:dyDescent="0.25">
      <c r="A2438" s="3">
        <f>TITRES_STAT!B2441</f>
        <v>45554</v>
      </c>
      <c r="B2438" s="5">
        <f>TITRES_STAT!D2441</f>
        <v>21.094000000000001</v>
      </c>
      <c r="C2438" s="2">
        <f t="shared" si="222"/>
        <v>20.326348186420454</v>
      </c>
      <c r="D2438" s="2">
        <f t="shared" si="224"/>
        <v>20.552003731988236</v>
      </c>
      <c r="E2438" s="2">
        <f t="shared" si="223"/>
        <v>-0.22565554556778267</v>
      </c>
      <c r="F2438" s="2">
        <f t="shared" si="227"/>
        <v>-6.6787608594709114E-2</v>
      </c>
      <c r="G2438" s="2">
        <f t="shared" si="225"/>
        <v>-0.15886793697307355</v>
      </c>
      <c r="H2438" s="2" t="str">
        <f t="shared" si="226"/>
        <v>Hold</v>
      </c>
    </row>
    <row r="2439" spans="1:8" ht="13.5" x14ac:dyDescent="0.25">
      <c r="A2439" s="3">
        <f>TITRES_STAT!B2442</f>
        <v>45555</v>
      </c>
      <c r="B2439" s="5">
        <f>TITRES_STAT!D2442</f>
        <v>21.094000000000001</v>
      </c>
      <c r="C2439" s="2">
        <f t="shared" si="222"/>
        <v>20.31460231158654</v>
      </c>
      <c r="D2439" s="2">
        <f t="shared" si="224"/>
        <v>20.592151603692813</v>
      </c>
      <c r="E2439" s="2">
        <f t="shared" si="223"/>
        <v>-0.27754929210627211</v>
      </c>
      <c r="F2439" s="2">
        <f t="shared" si="227"/>
        <v>-0.10893994529702172</v>
      </c>
      <c r="G2439" s="2">
        <f t="shared" si="225"/>
        <v>-0.16860934680925038</v>
      </c>
      <c r="H2439" s="2" t="str">
        <f t="shared" si="226"/>
        <v>Hold</v>
      </c>
    </row>
    <row r="2440" spans="1:8" ht="13.5" x14ac:dyDescent="0.25">
      <c r="A2440" s="3">
        <f>TITRES_STAT!B2443</f>
        <v>45558</v>
      </c>
      <c r="B2440" s="5">
        <f>TITRES_STAT!D2443</f>
        <v>21.094000000000001</v>
      </c>
      <c r="C2440" s="2">
        <f t="shared" si="222"/>
        <v>20.30466349441938</v>
      </c>
      <c r="D2440" s="2">
        <f t="shared" si="224"/>
        <v>20.629325558974827</v>
      </c>
      <c r="E2440" s="2">
        <f t="shared" si="223"/>
        <v>-0.32466206455544722</v>
      </c>
      <c r="F2440" s="2">
        <f t="shared" si="227"/>
        <v>-0.15208436914870682</v>
      </c>
      <c r="G2440" s="2">
        <f t="shared" si="225"/>
        <v>-0.17257769540674039</v>
      </c>
      <c r="H2440" s="2" t="str">
        <f t="shared" si="226"/>
        <v>Hold</v>
      </c>
    </row>
    <row r="2441" spans="1:8" ht="13.5" x14ac:dyDescent="0.25">
      <c r="A2441" s="3">
        <f>TITRES_STAT!B2444</f>
        <v>45559</v>
      </c>
      <c r="B2441" s="5">
        <f>TITRES_STAT!D2444</f>
        <v>22.041</v>
      </c>
      <c r="C2441" s="2">
        <f t="shared" si="222"/>
        <v>20.296253726047169</v>
      </c>
      <c r="D2441" s="2">
        <f t="shared" si="224"/>
        <v>20.733894036087801</v>
      </c>
      <c r="E2441" s="2">
        <f t="shared" si="223"/>
        <v>-0.43764031004063142</v>
      </c>
      <c r="F2441" s="2">
        <f t="shared" si="227"/>
        <v>-0.20919555732709177</v>
      </c>
      <c r="G2441" s="2">
        <f t="shared" si="225"/>
        <v>-0.22844475271353964</v>
      </c>
      <c r="H2441" s="2" t="str">
        <f t="shared" si="226"/>
        <v>Hold</v>
      </c>
    </row>
    <row r="2442" spans="1:8" ht="13.5" x14ac:dyDescent="0.25">
      <c r="A2442" s="3">
        <f>TITRES_STAT!B2445</f>
        <v>45560</v>
      </c>
      <c r="B2442" s="5">
        <f>TITRES_STAT!D2445</f>
        <v>23.024999999999999</v>
      </c>
      <c r="C2442" s="2">
        <f t="shared" si="222"/>
        <v>20.289137768193761</v>
      </c>
      <c r="D2442" s="2">
        <f t="shared" si="224"/>
        <v>20.903605588970187</v>
      </c>
      <c r="E2442" s="2">
        <f t="shared" si="223"/>
        <v>-0.61446782077642581</v>
      </c>
      <c r="F2442" s="2">
        <f t="shared" si="227"/>
        <v>-0.2902500100169586</v>
      </c>
      <c r="G2442" s="2">
        <f t="shared" si="225"/>
        <v>-0.32421781075946721</v>
      </c>
      <c r="H2442" s="2" t="str">
        <f t="shared" si="226"/>
        <v>Hold</v>
      </c>
    </row>
    <row r="2443" spans="1:8" ht="13.5" x14ac:dyDescent="0.25">
      <c r="A2443" s="3">
        <f>TITRES_STAT!B2446</f>
        <v>45561</v>
      </c>
      <c r="B2443" s="5">
        <f>TITRES_STAT!D2446</f>
        <v>23.024999999999999</v>
      </c>
      <c r="C2443" s="2">
        <f t="shared" si="222"/>
        <v>20.283116573087028</v>
      </c>
      <c r="D2443" s="2">
        <f t="shared" si="224"/>
        <v>21.060745915713138</v>
      </c>
      <c r="E2443" s="2">
        <f t="shared" si="223"/>
        <v>-0.77762934262610983</v>
      </c>
      <c r="F2443" s="2">
        <f t="shared" si="227"/>
        <v>-0.38772587653878887</v>
      </c>
      <c r="G2443" s="2">
        <f t="shared" si="225"/>
        <v>-0.38990346608732096</v>
      </c>
      <c r="H2443" s="2" t="str">
        <f t="shared" si="226"/>
        <v>Hold</v>
      </c>
    </row>
    <row r="2444" spans="1:8" ht="13.5" x14ac:dyDescent="0.25">
      <c r="A2444" s="3">
        <f>TITRES_STAT!B2447</f>
        <v>45562</v>
      </c>
      <c r="B2444" s="5">
        <f>TITRES_STAT!D2447</f>
        <v>23.024999999999999</v>
      </c>
      <c r="C2444" s="2">
        <f t="shared" si="222"/>
        <v>20.278021715689025</v>
      </c>
      <c r="D2444" s="2">
        <f t="shared" si="224"/>
        <v>21.206246218252907</v>
      </c>
      <c r="E2444" s="2">
        <f t="shared" si="223"/>
        <v>-0.92822450256388223</v>
      </c>
      <c r="F2444" s="2">
        <f t="shared" si="227"/>
        <v>-0.49582560174380763</v>
      </c>
      <c r="G2444" s="2">
        <f t="shared" si="225"/>
        <v>-0.43239890082007459</v>
      </c>
      <c r="H2444" s="2" t="str">
        <f t="shared" si="226"/>
        <v>Hold</v>
      </c>
    </row>
    <row r="2445" spans="1:8" ht="13.5" x14ac:dyDescent="0.25">
      <c r="A2445" s="3">
        <f>TITRES_STAT!B2448</f>
        <v>45565</v>
      </c>
      <c r="B2445" s="5">
        <f>TITRES_STAT!D2448</f>
        <v>23.024999999999999</v>
      </c>
      <c r="C2445" s="2">
        <f t="shared" si="222"/>
        <v>20.331402990198406</v>
      </c>
      <c r="D2445" s="2">
        <f t="shared" si="224"/>
        <v>21.340968720604543</v>
      </c>
      <c r="E2445" s="2">
        <f t="shared" si="223"/>
        <v>-1.0095657304061376</v>
      </c>
      <c r="F2445" s="2">
        <f t="shared" si="227"/>
        <v>-0.59857362747627363</v>
      </c>
      <c r="G2445" s="2">
        <f t="shared" si="225"/>
        <v>-0.41099210292986399</v>
      </c>
      <c r="H2445" s="2" t="str">
        <f t="shared" si="226"/>
        <v>Hold</v>
      </c>
    </row>
    <row r="2446" spans="1:8" ht="13.5" x14ac:dyDescent="0.25">
      <c r="A2446" s="3">
        <f>TITRES_STAT!B2449</f>
        <v>45566</v>
      </c>
      <c r="B2446" s="5">
        <f>TITRES_STAT!D2449</f>
        <v>23.024999999999999</v>
      </c>
      <c r="C2446" s="2">
        <f t="shared" si="222"/>
        <v>20.376571760937111</v>
      </c>
      <c r="D2446" s="2">
        <f t="shared" si="224"/>
        <v>21.465711778337539</v>
      </c>
      <c r="E2446" s="2">
        <f t="shared" si="223"/>
        <v>-1.0891400174004282</v>
      </c>
      <c r="F2446" s="2">
        <f t="shared" si="227"/>
        <v>-0.69668690546110457</v>
      </c>
      <c r="G2446" s="2">
        <f t="shared" si="225"/>
        <v>-0.39245311193932364</v>
      </c>
      <c r="H2446" s="2" t="str">
        <f t="shared" si="226"/>
        <v>Hold</v>
      </c>
    </row>
    <row r="2447" spans="1:8" ht="13.5" x14ac:dyDescent="0.25">
      <c r="A2447" s="3">
        <f>TITRES_STAT!B2450</f>
        <v>45567</v>
      </c>
      <c r="B2447" s="5">
        <f>TITRES_STAT!D2450</f>
        <v>21.994</v>
      </c>
      <c r="C2447" s="2">
        <f t="shared" ref="C2447:C2510" si="228">$C$4*B2437+C2446*(1-$C$4)</f>
        <v>20.486945336177556</v>
      </c>
      <c r="D2447" s="2">
        <f t="shared" si="224"/>
        <v>21.504844239201425</v>
      </c>
      <c r="E2447" s="2">
        <f t="shared" si="223"/>
        <v>-1.0178989030238697</v>
      </c>
      <c r="F2447" s="2">
        <f t="shared" si="227"/>
        <v>-0.76092930497365763</v>
      </c>
      <c r="G2447" s="2">
        <f t="shared" si="225"/>
        <v>-0.25696959805021202</v>
      </c>
      <c r="H2447" s="2" t="str">
        <f t="shared" si="226"/>
        <v>Hold</v>
      </c>
    </row>
    <row r="2448" spans="1:8" ht="13.5" x14ac:dyDescent="0.25">
      <c r="A2448" s="3">
        <f>TITRES_STAT!B2451</f>
        <v>45568</v>
      </c>
      <c r="B2448" s="5">
        <f>TITRES_STAT!D2451</f>
        <v>21.009</v>
      </c>
      <c r="C2448" s="2">
        <f t="shared" si="228"/>
        <v>20.58033836138101</v>
      </c>
      <c r="D2448" s="2">
        <f t="shared" si="224"/>
        <v>21.468115036297615</v>
      </c>
      <c r="E2448" s="2">
        <f t="shared" si="223"/>
        <v>-0.88777667491660495</v>
      </c>
      <c r="F2448" s="2">
        <f t="shared" si="227"/>
        <v>-0.78629877896224709</v>
      </c>
      <c r="G2448" s="2">
        <f t="shared" si="225"/>
        <v>-0.10147789595435786</v>
      </c>
      <c r="H2448" s="2" t="str">
        <f t="shared" si="226"/>
        <v>Hold</v>
      </c>
    </row>
    <row r="2449" spans="1:8" ht="13.5" x14ac:dyDescent="0.25">
      <c r="A2449" s="3">
        <f>TITRES_STAT!B2452</f>
        <v>45569</v>
      </c>
      <c r="B2449" s="5">
        <f>TITRES_STAT!D2452</f>
        <v>21.009</v>
      </c>
      <c r="C2449" s="2">
        <f t="shared" si="228"/>
        <v>20.659363228860855</v>
      </c>
      <c r="D2449" s="2">
        <f t="shared" si="224"/>
        <v>21.434106515090384</v>
      </c>
      <c r="E2449" s="2">
        <f t="shared" si="223"/>
        <v>-0.77474328622952982</v>
      </c>
      <c r="F2449" s="2">
        <f t="shared" si="227"/>
        <v>-0.78398768041570377</v>
      </c>
      <c r="G2449" s="2">
        <f t="shared" si="225"/>
        <v>9.2443941861739543E-3</v>
      </c>
      <c r="H2449" s="2" t="str">
        <f t="shared" si="226"/>
        <v>Sell</v>
      </c>
    </row>
    <row r="2450" spans="1:8" ht="13.5" x14ac:dyDescent="0.25">
      <c r="A2450" s="3">
        <f>TITRES_STAT!B2453</f>
        <v>45572</v>
      </c>
      <c r="B2450" s="5">
        <f>TITRES_STAT!D2453</f>
        <v>20.071999999999999</v>
      </c>
      <c r="C2450" s="2">
        <f t="shared" si="228"/>
        <v>20.726230424420724</v>
      </c>
      <c r="D2450" s="2">
        <f t="shared" si="224"/>
        <v>21.333209736194799</v>
      </c>
      <c r="E2450" s="2">
        <f t="shared" si="223"/>
        <v>-0.60697931177407582</v>
      </c>
      <c r="F2450" s="2">
        <f t="shared" si="227"/>
        <v>-0.74858600668737818</v>
      </c>
      <c r="G2450" s="2">
        <f t="shared" si="225"/>
        <v>0.14160669491330236</v>
      </c>
      <c r="H2450" s="2" t="str">
        <f t="shared" si="226"/>
        <v>Sell</v>
      </c>
    </row>
    <row r="2451" spans="1:8" ht="13.5" x14ac:dyDescent="0.25">
      <c r="A2451" s="3">
        <f>TITRES_STAT!B2454</f>
        <v>45573</v>
      </c>
      <c r="B2451" s="5">
        <f>TITRES_STAT!D2454</f>
        <v>20.071999999999999</v>
      </c>
      <c r="C2451" s="2">
        <f t="shared" si="228"/>
        <v>20.928502666817536</v>
      </c>
      <c r="D2451" s="2">
        <f t="shared" si="224"/>
        <v>21.239786792772961</v>
      </c>
      <c r="E2451" s="2">
        <f t="shared" si="223"/>
        <v>-0.31128412595542443</v>
      </c>
      <c r="F2451" s="2">
        <f t="shared" si="227"/>
        <v>-0.6611256305409875</v>
      </c>
      <c r="G2451" s="2">
        <f t="shared" si="225"/>
        <v>0.34984150458556307</v>
      </c>
      <c r="H2451" s="2" t="str">
        <f t="shared" si="226"/>
        <v>Sell</v>
      </c>
    </row>
    <row r="2452" spans="1:8" ht="13.5" x14ac:dyDescent="0.25">
      <c r="A2452" s="3">
        <f>TITRES_STAT!B2455</f>
        <v>45574</v>
      </c>
      <c r="B2452" s="5">
        <f>TITRES_STAT!D2455</f>
        <v>20.25</v>
      </c>
      <c r="C2452" s="2">
        <f t="shared" si="228"/>
        <v>21.251040718076375</v>
      </c>
      <c r="D2452" s="2">
        <f t="shared" si="224"/>
        <v>21.166469252567556</v>
      </c>
      <c r="E2452" s="2">
        <f t="shared" si="223"/>
        <v>8.4571465508819443E-2</v>
      </c>
      <c r="F2452" s="2">
        <f t="shared" si="227"/>
        <v>-0.51198621133102618</v>
      </c>
      <c r="G2452" s="2">
        <f t="shared" si="225"/>
        <v>0.59655767683984562</v>
      </c>
      <c r="H2452" s="2" t="str">
        <f t="shared" si="226"/>
        <v>Sell</v>
      </c>
    </row>
    <row r="2453" spans="1:8" ht="13.5" x14ac:dyDescent="0.25">
      <c r="A2453" s="3">
        <f>TITRES_STAT!B2456</f>
        <v>45575</v>
      </c>
      <c r="B2453" s="5">
        <f>TITRES_STAT!D2456</f>
        <v>20.25</v>
      </c>
      <c r="C2453" s="2">
        <f t="shared" si="228"/>
        <v>21.523957530680008</v>
      </c>
      <c r="D2453" s="2">
        <f t="shared" si="224"/>
        <v>21.098582641266255</v>
      </c>
      <c r="E2453" s="2">
        <f t="shared" si="223"/>
        <v>0.42537488941375301</v>
      </c>
      <c r="F2453" s="2">
        <f t="shared" si="227"/>
        <v>-0.32451399118207036</v>
      </c>
      <c r="G2453" s="2">
        <f t="shared" si="225"/>
        <v>0.74988888059582337</v>
      </c>
      <c r="H2453" s="2" t="str">
        <f t="shared" si="226"/>
        <v>Sell</v>
      </c>
    </row>
    <row r="2454" spans="1:8" ht="13.5" x14ac:dyDescent="0.25">
      <c r="A2454" s="3">
        <f>TITRES_STAT!B2457</f>
        <v>45576</v>
      </c>
      <c r="B2454" s="5">
        <f>TITRES_STAT!D2457</f>
        <v>20.25</v>
      </c>
      <c r="C2454" s="2">
        <f t="shared" si="228"/>
        <v>21.754887141344621</v>
      </c>
      <c r="D2454" s="2">
        <f t="shared" si="224"/>
        <v>21.035724667839126</v>
      </c>
      <c r="E2454" s="2">
        <f t="shared" si="223"/>
        <v>0.71916247350549511</v>
      </c>
      <c r="F2454" s="2">
        <f t="shared" si="227"/>
        <v>-0.1157786982445573</v>
      </c>
      <c r="G2454" s="2">
        <f t="shared" si="225"/>
        <v>0.83494117175005245</v>
      </c>
      <c r="H2454" s="2" t="str">
        <f t="shared" si="226"/>
        <v>Sell</v>
      </c>
    </row>
    <row r="2455" spans="1:8" ht="13.5" x14ac:dyDescent="0.25">
      <c r="A2455" s="3">
        <f>TITRES_STAT!B2458</f>
        <v>45579</v>
      </c>
      <c r="B2455" s="5">
        <f>TITRES_STAT!D2458</f>
        <v>21.158999999999999</v>
      </c>
      <c r="C2455" s="2">
        <f t="shared" si="228"/>
        <v>21.950289119599294</v>
      </c>
      <c r="D2455" s="2">
        <f t="shared" si="224"/>
        <v>21.044856173925119</v>
      </c>
      <c r="E2455" s="2">
        <f t="shared" si="223"/>
        <v>0.90543294567417476</v>
      </c>
      <c r="F2455" s="2">
        <f t="shared" si="227"/>
        <v>8.8463630539189125E-2</v>
      </c>
      <c r="G2455" s="2">
        <f t="shared" si="225"/>
        <v>0.81696931513498561</v>
      </c>
      <c r="H2455" s="2" t="str">
        <f t="shared" si="226"/>
        <v>Sell</v>
      </c>
    </row>
    <row r="2456" spans="1:8" ht="13.5" x14ac:dyDescent="0.25">
      <c r="A2456" s="3">
        <f>TITRES_STAT!B2459</f>
        <v>45581</v>
      </c>
      <c r="B2456" s="5">
        <f>TITRES_STAT!D2459</f>
        <v>20.625</v>
      </c>
      <c r="C2456" s="2">
        <f t="shared" si="228"/>
        <v>22.115629255045555</v>
      </c>
      <c r="D2456" s="2">
        <f t="shared" si="224"/>
        <v>21.013755716597334</v>
      </c>
      <c r="E2456" s="2">
        <f t="shared" si="223"/>
        <v>1.1018735384482206</v>
      </c>
      <c r="F2456" s="2">
        <f t="shared" si="227"/>
        <v>0.29114561212099543</v>
      </c>
      <c r="G2456" s="2">
        <f t="shared" si="225"/>
        <v>0.81072792632722512</v>
      </c>
      <c r="H2456" s="2" t="str">
        <f t="shared" si="226"/>
        <v>Sell</v>
      </c>
    </row>
    <row r="2457" spans="1:8" ht="13.5" x14ac:dyDescent="0.25">
      <c r="A2457" s="3">
        <f>TITRES_STAT!B2460</f>
        <v>45582</v>
      </c>
      <c r="B2457" s="5">
        <f>TITRES_STAT!D2460</f>
        <v>20.615624999999998</v>
      </c>
      <c r="C2457" s="2">
        <f t="shared" si="228"/>
        <v>22.096917061961623</v>
      </c>
      <c r="D2457" s="2">
        <f t="shared" si="224"/>
        <v>20.984264552404941</v>
      </c>
      <c r="E2457" s="2">
        <f t="shared" si="223"/>
        <v>1.1126525095566819</v>
      </c>
      <c r="F2457" s="2">
        <f t="shared" si="227"/>
        <v>0.45544699160813273</v>
      </c>
      <c r="G2457" s="2">
        <f t="shared" si="225"/>
        <v>0.6572055179485492</v>
      </c>
      <c r="H2457" s="2" t="str">
        <f t="shared" si="226"/>
        <v>Sell</v>
      </c>
    </row>
    <row r="2458" spans="1:8" ht="13.5" x14ac:dyDescent="0.25">
      <c r="A2458" s="3">
        <f>TITRES_STAT!B2461</f>
        <v>45583</v>
      </c>
      <c r="B2458" s="5">
        <f>TITRES_STAT!D2461</f>
        <v>19.716000000000001</v>
      </c>
      <c r="C2458" s="2">
        <f t="shared" si="228"/>
        <v>21.929545206275218</v>
      </c>
      <c r="D2458" s="2">
        <f t="shared" si="224"/>
        <v>20.890319030004576</v>
      </c>
      <c r="E2458" s="2">
        <f t="shared" si="223"/>
        <v>1.0392261762706418</v>
      </c>
      <c r="F2458" s="2">
        <f t="shared" si="227"/>
        <v>0.57220282854063453</v>
      </c>
      <c r="G2458" s="2">
        <f t="shared" si="225"/>
        <v>0.46702334773000731</v>
      </c>
      <c r="H2458" s="2" t="str">
        <f t="shared" si="226"/>
        <v>Sell</v>
      </c>
    </row>
    <row r="2459" spans="1:8" ht="13.5" x14ac:dyDescent="0.25">
      <c r="A2459" s="3">
        <f>TITRES_STAT!B2462</f>
        <v>45586</v>
      </c>
      <c r="B2459" s="5">
        <f>TITRES_STAT!D2462</f>
        <v>19.716000000000001</v>
      </c>
      <c r="C2459" s="2">
        <f t="shared" si="228"/>
        <v>21.787922866848263</v>
      </c>
      <c r="D2459" s="2">
        <f t="shared" si="224"/>
        <v>20.803332435189422</v>
      </c>
      <c r="E2459" s="2">
        <f t="shared" si="223"/>
        <v>0.98459043165884097</v>
      </c>
      <c r="F2459" s="2">
        <f t="shared" si="227"/>
        <v>0.65468034916427587</v>
      </c>
      <c r="G2459" s="2">
        <f t="shared" si="225"/>
        <v>0.3299100824945651</v>
      </c>
      <c r="H2459" s="2" t="str">
        <f t="shared" si="226"/>
        <v>Sell</v>
      </c>
    </row>
    <row r="2460" spans="1:8" ht="13.5" x14ac:dyDescent="0.25">
      <c r="A2460" s="3">
        <f>TITRES_STAT!B2463</f>
        <v>45587</v>
      </c>
      <c r="B2460" s="5">
        <f>TITRES_STAT!D2463</f>
        <v>19.716000000000001</v>
      </c>
      <c r="C2460" s="2">
        <f t="shared" si="228"/>
        <v>21.523934733486993</v>
      </c>
      <c r="D2460" s="2">
        <f t="shared" si="224"/>
        <v>20.722789291842059</v>
      </c>
      <c r="E2460" s="2">
        <f t="shared" ref="E2460:E2523" si="229">C2460-D2460</f>
        <v>0.80114544164493395</v>
      </c>
      <c r="F2460" s="2">
        <f t="shared" si="227"/>
        <v>0.68397336766040762</v>
      </c>
      <c r="G2460" s="2">
        <f t="shared" si="225"/>
        <v>0.11717207398452634</v>
      </c>
      <c r="H2460" s="2" t="str">
        <f t="shared" si="226"/>
        <v>Sell</v>
      </c>
    </row>
    <row r="2461" spans="1:8" ht="13.5" x14ac:dyDescent="0.25">
      <c r="A2461" s="3">
        <f>TITRES_STAT!B2464</f>
        <v>45588</v>
      </c>
      <c r="B2461" s="5">
        <f>TITRES_STAT!D2464</f>
        <v>19.716000000000001</v>
      </c>
      <c r="C2461" s="2">
        <f t="shared" si="228"/>
        <v>21.300560159104378</v>
      </c>
      <c r="D2461" s="2">
        <f t="shared" ref="D2461:D2524" si="230">$D$4*B2461+(1-$D$4)*D2460</f>
        <v>20.648212307261165</v>
      </c>
      <c r="E2461" s="2">
        <f t="shared" si="229"/>
        <v>0.65234785184321353</v>
      </c>
      <c r="F2461" s="2">
        <f t="shared" si="227"/>
        <v>0.6776482644969688</v>
      </c>
      <c r="G2461" s="2">
        <f t="shared" si="225"/>
        <v>-2.5300412653755266E-2</v>
      </c>
      <c r="H2461" s="2" t="str">
        <f t="shared" si="226"/>
        <v>Hold</v>
      </c>
    </row>
    <row r="2462" spans="1:8" ht="13.5" x14ac:dyDescent="0.25">
      <c r="A2462" s="3">
        <f>TITRES_STAT!B2465</f>
        <v>45589</v>
      </c>
      <c r="B2462" s="5">
        <f>TITRES_STAT!D2465</f>
        <v>19.716000000000001</v>
      </c>
      <c r="C2462" s="2">
        <f t="shared" si="228"/>
        <v>21.138935519242168</v>
      </c>
      <c r="D2462" s="2">
        <f t="shared" si="230"/>
        <v>20.579159543760337</v>
      </c>
      <c r="E2462" s="2">
        <f t="shared" si="229"/>
        <v>0.55977597548183056</v>
      </c>
      <c r="F2462" s="2">
        <f t="shared" si="227"/>
        <v>0.65407380669394111</v>
      </c>
      <c r="G2462" s="2">
        <f t="shared" si="225"/>
        <v>-9.429783121211055E-2</v>
      </c>
      <c r="H2462" s="2" t="str">
        <f t="shared" si="226"/>
        <v>Hold</v>
      </c>
    </row>
    <row r="2463" spans="1:8" ht="13.5" x14ac:dyDescent="0.25">
      <c r="A2463" s="3">
        <f>TITRES_STAT!B2466</f>
        <v>45590</v>
      </c>
      <c r="B2463" s="5">
        <f>TITRES_STAT!D2466</f>
        <v>19.687999999999999</v>
      </c>
      <c r="C2463" s="2">
        <f t="shared" si="228"/>
        <v>21.002176208589528</v>
      </c>
      <c r="D2463" s="2">
        <f t="shared" si="230"/>
        <v>20.513147725704016</v>
      </c>
      <c r="E2463" s="2">
        <f t="shared" si="229"/>
        <v>0.48902848288551226</v>
      </c>
      <c r="F2463" s="2">
        <f t="shared" si="227"/>
        <v>0.62106474193225536</v>
      </c>
      <c r="G2463" s="2">
        <f t="shared" si="225"/>
        <v>-0.1320362590467431</v>
      </c>
      <c r="H2463" s="2" t="str">
        <f t="shared" si="226"/>
        <v>Hold</v>
      </c>
    </row>
    <row r="2464" spans="1:8" ht="13.5" x14ac:dyDescent="0.25">
      <c r="A2464" s="3">
        <f>TITRES_STAT!B2467</f>
        <v>45593</v>
      </c>
      <c r="B2464" s="5">
        <f>TITRES_STAT!D2467</f>
        <v>19.687999999999999</v>
      </c>
      <c r="C2464" s="2">
        <f t="shared" si="228"/>
        <v>20.886456791883447</v>
      </c>
      <c r="D2464" s="2">
        <f t="shared" si="230"/>
        <v>20.452025671948164</v>
      </c>
      <c r="E2464" s="2">
        <f t="shared" si="229"/>
        <v>0.43443111993528305</v>
      </c>
      <c r="F2464" s="2">
        <f t="shared" si="227"/>
        <v>0.58373801753286092</v>
      </c>
      <c r="G2464" s="2">
        <f t="shared" si="225"/>
        <v>-0.14930689759757787</v>
      </c>
      <c r="H2464" s="2" t="str">
        <f t="shared" si="226"/>
        <v>Hold</v>
      </c>
    </row>
    <row r="2465" spans="1:8" ht="13.5" x14ac:dyDescent="0.25">
      <c r="A2465" s="3">
        <f>TITRES_STAT!B2468</f>
        <v>45594</v>
      </c>
      <c r="B2465" s="5">
        <f>TITRES_STAT!D2468</f>
        <v>19.687999999999999</v>
      </c>
      <c r="C2465" s="2">
        <f t="shared" si="228"/>
        <v>20.92838651620907</v>
      </c>
      <c r="D2465" s="2">
        <f t="shared" si="230"/>
        <v>20.395431177729783</v>
      </c>
      <c r="E2465" s="2">
        <f t="shared" si="229"/>
        <v>0.53295533847928667</v>
      </c>
      <c r="F2465" s="2">
        <f t="shared" si="227"/>
        <v>0.57358148172214607</v>
      </c>
      <c r="G2465" s="2">
        <f t="shared" si="225"/>
        <v>-4.0626143242859403E-2</v>
      </c>
      <c r="H2465" s="2" t="str">
        <f t="shared" si="226"/>
        <v>Hold</v>
      </c>
    </row>
    <row r="2466" spans="1:8" ht="13.5" x14ac:dyDescent="0.25">
      <c r="A2466" s="3">
        <f>TITRES_STAT!B2469</f>
        <v>45595</v>
      </c>
      <c r="B2466" s="5">
        <f>TITRES_STAT!D2469</f>
        <v>19.687999999999999</v>
      </c>
      <c r="C2466" s="2">
        <f t="shared" si="228"/>
        <v>20.881711667561522</v>
      </c>
      <c r="D2466" s="2">
        <f t="shared" si="230"/>
        <v>20.34302886826832</v>
      </c>
      <c r="E2466" s="2">
        <f t="shared" si="229"/>
        <v>0.53868279929320195</v>
      </c>
      <c r="F2466" s="2">
        <f t="shared" si="227"/>
        <v>0.5666017452363572</v>
      </c>
      <c r="G2466" s="2">
        <f t="shared" si="225"/>
        <v>-2.7918945943155249E-2</v>
      </c>
      <c r="H2466" s="2" t="str">
        <f t="shared" si="226"/>
        <v>Hold</v>
      </c>
    </row>
    <row r="2467" spans="1:8" ht="13.5" x14ac:dyDescent="0.25">
      <c r="A2467" s="3">
        <f>TITRES_STAT!B2470</f>
        <v>45596</v>
      </c>
      <c r="B2467" s="5">
        <f>TITRES_STAT!D2470</f>
        <v>19.696999999999999</v>
      </c>
      <c r="C2467" s="2">
        <f t="shared" si="228"/>
        <v>20.84077525716744</v>
      </c>
      <c r="D2467" s="2">
        <f t="shared" si="230"/>
        <v>20.295174878026224</v>
      </c>
      <c r="E2467" s="2">
        <f t="shared" si="229"/>
        <v>0.54560037914121651</v>
      </c>
      <c r="F2467" s="2">
        <f t="shared" si="227"/>
        <v>0.56240147201732915</v>
      </c>
      <c r="G2467" s="2">
        <f t="shared" si="225"/>
        <v>-1.6801092876112644E-2</v>
      </c>
      <c r="H2467" s="2" t="str">
        <f t="shared" si="226"/>
        <v>Hold</v>
      </c>
    </row>
    <row r="2468" spans="1:8" ht="13.5" x14ac:dyDescent="0.25">
      <c r="A2468" s="3">
        <f>TITRES_STAT!B2471</f>
        <v>45597</v>
      </c>
      <c r="B2468" s="5">
        <f>TITRES_STAT!D2471</f>
        <v>20.155999999999999</v>
      </c>
      <c r="C2468" s="2">
        <f t="shared" si="228"/>
        <v>20.66773290991091</v>
      </c>
      <c r="D2468" s="2">
        <f t="shared" si="230"/>
        <v>20.284865627802059</v>
      </c>
      <c r="E2468" s="2">
        <f t="shared" si="229"/>
        <v>0.38286728210885101</v>
      </c>
      <c r="F2468" s="2">
        <f t="shared" si="227"/>
        <v>0.52649463403563357</v>
      </c>
      <c r="G2468" s="2">
        <f t="shared" ref="G2468:G2531" si="231">E2468-F2468</f>
        <v>-0.14362735192678255</v>
      </c>
      <c r="H2468" s="2" t="str">
        <f t="shared" ref="H2468:H2531" si="232">IF(G2468&lt;0,"Hold","Sell")</f>
        <v>Hold</v>
      </c>
    </row>
    <row r="2469" spans="1:8" ht="13.5" x14ac:dyDescent="0.25">
      <c r="A2469" s="3">
        <f>TITRES_STAT!B2472</f>
        <v>45600</v>
      </c>
      <c r="B2469" s="5">
        <f>TITRES_STAT!D2472</f>
        <v>20.155999999999999</v>
      </c>
      <c r="C2469" s="2">
        <f t="shared" si="228"/>
        <v>20.521312462232309</v>
      </c>
      <c r="D2469" s="2">
        <f t="shared" si="230"/>
        <v>20.275320025742648</v>
      </c>
      <c r="E2469" s="2">
        <f t="shared" si="229"/>
        <v>0.24599243648966151</v>
      </c>
      <c r="F2469" s="2">
        <f t="shared" ref="F2469:F2532" si="233">(E2469*(2/(10)))+((1-(2/10))*F2468)</f>
        <v>0.47039419452643916</v>
      </c>
      <c r="G2469" s="2">
        <f t="shared" si="231"/>
        <v>-0.22440175803677764</v>
      </c>
      <c r="H2469" s="2" t="str">
        <f t="shared" si="232"/>
        <v>Hold</v>
      </c>
    </row>
    <row r="2470" spans="1:8" ht="13.5" x14ac:dyDescent="0.25">
      <c r="A2470" s="3">
        <f>TITRES_STAT!B2473</f>
        <v>45601</v>
      </c>
      <c r="B2470" s="5">
        <f>TITRES_STAT!D2473</f>
        <v>19.256</v>
      </c>
      <c r="C2470" s="2">
        <f t="shared" si="228"/>
        <v>20.397418237273492</v>
      </c>
      <c r="D2470" s="2">
        <f t="shared" si="230"/>
        <v>20.1998148386506</v>
      </c>
      <c r="E2470" s="2">
        <f t="shared" si="229"/>
        <v>0.197603398622892</v>
      </c>
      <c r="F2470" s="2">
        <f t="shared" si="233"/>
        <v>0.41583603534572977</v>
      </c>
      <c r="G2470" s="2">
        <f t="shared" si="231"/>
        <v>-0.21823263672283777</v>
      </c>
      <c r="H2470" s="2" t="str">
        <f t="shared" si="232"/>
        <v>Hold</v>
      </c>
    </row>
    <row r="2471" spans="1:8" ht="13.5" x14ac:dyDescent="0.25">
      <c r="A2471" s="3">
        <f>TITRES_STAT!B2474</f>
        <v>45602</v>
      </c>
      <c r="B2471" s="5">
        <f>TITRES_STAT!D2474</f>
        <v>20.109000000000002</v>
      </c>
      <c r="C2471" s="2">
        <f t="shared" si="228"/>
        <v>20.292584662308339</v>
      </c>
      <c r="D2471" s="2">
        <f t="shared" si="230"/>
        <v>20.19308781356537</v>
      </c>
      <c r="E2471" s="2">
        <f t="shared" si="229"/>
        <v>9.949684874296949E-2</v>
      </c>
      <c r="F2471" s="2">
        <f t="shared" si="233"/>
        <v>0.35256819802517775</v>
      </c>
      <c r="G2471" s="2">
        <f t="shared" si="231"/>
        <v>-0.25307134928220826</v>
      </c>
      <c r="H2471" s="2" t="str">
        <f t="shared" si="232"/>
        <v>Hold</v>
      </c>
    </row>
    <row r="2472" spans="1:8" ht="13.5" x14ac:dyDescent="0.25">
      <c r="A2472" s="3">
        <f>TITRES_STAT!B2475</f>
        <v>45603</v>
      </c>
      <c r="B2472" s="5">
        <f>TITRES_STAT!D2475</f>
        <v>20.109000000000002</v>
      </c>
      <c r="C2472" s="2">
        <f t="shared" si="228"/>
        <v>20.203879329645517</v>
      </c>
      <c r="D2472" s="2">
        <f t="shared" si="230"/>
        <v>20.186859086634602</v>
      </c>
      <c r="E2472" s="2">
        <f t="shared" si="229"/>
        <v>1.7020243010914982E-2</v>
      </c>
      <c r="F2472" s="2">
        <f t="shared" si="233"/>
        <v>0.28545860702232523</v>
      </c>
      <c r="G2472" s="2">
        <f t="shared" si="231"/>
        <v>-0.26843836401141025</v>
      </c>
      <c r="H2472" s="2" t="str">
        <f t="shared" si="232"/>
        <v>Hold</v>
      </c>
    </row>
    <row r="2473" spans="1:8" ht="13.5" x14ac:dyDescent="0.25">
      <c r="A2473" s="3">
        <f>TITRES_STAT!B2476</f>
        <v>45604</v>
      </c>
      <c r="B2473" s="5">
        <f>TITRES_STAT!D2476</f>
        <v>20.109000000000002</v>
      </c>
      <c r="C2473" s="2">
        <f t="shared" si="228"/>
        <v>20.124513278930824</v>
      </c>
      <c r="D2473" s="2">
        <f t="shared" si="230"/>
        <v>20.18109174688389</v>
      </c>
      <c r="E2473" s="2">
        <f t="shared" si="229"/>
        <v>-5.6578467953066536E-2</v>
      </c>
      <c r="F2473" s="2">
        <f t="shared" si="233"/>
        <v>0.2170511920272469</v>
      </c>
      <c r="G2473" s="2">
        <f t="shared" si="231"/>
        <v>-0.27362965998031341</v>
      </c>
      <c r="H2473" s="2" t="str">
        <f t="shared" si="232"/>
        <v>Hold</v>
      </c>
    </row>
    <row r="2474" spans="1:8" ht="13.5" x14ac:dyDescent="0.25">
      <c r="A2474" s="3">
        <f>TITRES_STAT!B2477</f>
        <v>45607</v>
      </c>
      <c r="B2474" s="5">
        <f>TITRES_STAT!D2477</f>
        <v>20.062999999999999</v>
      </c>
      <c r="C2474" s="2">
        <f t="shared" si="228"/>
        <v>20.057357389864546</v>
      </c>
      <c r="D2474" s="2">
        <f t="shared" si="230"/>
        <v>20.172344210077675</v>
      </c>
      <c r="E2474" s="2">
        <f t="shared" si="229"/>
        <v>-0.11498682021312945</v>
      </c>
      <c r="F2474" s="2">
        <f t="shared" si="233"/>
        <v>0.15064358957917165</v>
      </c>
      <c r="G2474" s="2">
        <f t="shared" si="231"/>
        <v>-0.26563040979230113</v>
      </c>
      <c r="H2474" s="2" t="str">
        <f t="shared" si="232"/>
        <v>Hold</v>
      </c>
    </row>
    <row r="2475" spans="1:8" ht="13.5" x14ac:dyDescent="0.25">
      <c r="A2475" s="3">
        <f>TITRES_STAT!B2478</f>
        <v>45608</v>
      </c>
      <c r="B2475" s="5">
        <f>TITRES_STAT!D2478</f>
        <v>20.062999999999999</v>
      </c>
      <c r="C2475" s="2">
        <f t="shared" si="228"/>
        <v>20.000533176039234</v>
      </c>
      <c r="D2475" s="2">
        <f t="shared" si="230"/>
        <v>20.16424463896081</v>
      </c>
      <c r="E2475" s="2">
        <f t="shared" si="229"/>
        <v>-0.1637114629215759</v>
      </c>
      <c r="F2475" s="2">
        <f t="shared" si="233"/>
        <v>8.7772579079022139E-2</v>
      </c>
      <c r="G2475" s="2">
        <f t="shared" si="231"/>
        <v>-0.25148404200059804</v>
      </c>
      <c r="H2475" s="2" t="str">
        <f t="shared" si="232"/>
        <v>Hold</v>
      </c>
    </row>
    <row r="2476" spans="1:8" ht="13.5" x14ac:dyDescent="0.25">
      <c r="A2476" s="3">
        <f>TITRES_STAT!B2479</f>
        <v>45609</v>
      </c>
      <c r="B2476" s="5">
        <f>TITRES_STAT!D2479</f>
        <v>20.062999999999999</v>
      </c>
      <c r="C2476" s="2">
        <f t="shared" si="228"/>
        <v>19.952451148956275</v>
      </c>
      <c r="D2476" s="2">
        <f t="shared" si="230"/>
        <v>20.156745036074824</v>
      </c>
      <c r="E2476" s="2">
        <f t="shared" si="229"/>
        <v>-0.20429388711854912</v>
      </c>
      <c r="F2476" s="2">
        <f t="shared" si="233"/>
        <v>2.9359285839507879E-2</v>
      </c>
      <c r="G2476" s="2">
        <f t="shared" si="231"/>
        <v>-0.23365317295805699</v>
      </c>
      <c r="H2476" s="2" t="str">
        <f t="shared" si="232"/>
        <v>Hold</v>
      </c>
    </row>
    <row r="2477" spans="1:8" ht="13.5" x14ac:dyDescent="0.25">
      <c r="A2477" s="3">
        <f>TITRES_STAT!B2480</f>
        <v>45610</v>
      </c>
      <c r="B2477" s="5">
        <f>TITRES_STAT!D2480</f>
        <v>20.062999999999999</v>
      </c>
      <c r="C2477" s="2">
        <f t="shared" si="228"/>
        <v>19.913150972193769</v>
      </c>
      <c r="D2477" s="2">
        <f t="shared" si="230"/>
        <v>20.149800959328537</v>
      </c>
      <c r="E2477" s="2">
        <f t="shared" si="229"/>
        <v>-0.23664998713476848</v>
      </c>
      <c r="F2477" s="2">
        <f t="shared" si="233"/>
        <v>-2.3842568755347397E-2</v>
      </c>
      <c r="G2477" s="2">
        <f t="shared" si="231"/>
        <v>-0.21280741837942108</v>
      </c>
      <c r="H2477" s="2" t="str">
        <f t="shared" si="232"/>
        <v>Hold</v>
      </c>
    </row>
    <row r="2478" spans="1:8" ht="13.5" x14ac:dyDescent="0.25">
      <c r="A2478" s="3">
        <f>TITRES_STAT!B2481</f>
        <v>45611</v>
      </c>
      <c r="B2478" s="5">
        <f>TITRES_STAT!D2481</f>
        <v>20.062999999999999</v>
      </c>
      <c r="C2478" s="2">
        <f t="shared" si="228"/>
        <v>19.950512361087036</v>
      </c>
      <c r="D2478" s="2">
        <f t="shared" si="230"/>
        <v>20.143371258637536</v>
      </c>
      <c r="E2478" s="2">
        <f t="shared" si="229"/>
        <v>-0.19285889755050079</v>
      </c>
      <c r="F2478" s="2">
        <f t="shared" si="233"/>
        <v>-5.7645834514378075E-2</v>
      </c>
      <c r="G2478" s="2">
        <f t="shared" si="231"/>
        <v>-0.13521306303612271</v>
      </c>
      <c r="H2478" s="2" t="str">
        <f t="shared" si="232"/>
        <v>Hold</v>
      </c>
    </row>
    <row r="2479" spans="1:8" ht="13.5" x14ac:dyDescent="0.25">
      <c r="A2479" s="3">
        <f>TITRES_STAT!B2482</f>
        <v>45614</v>
      </c>
      <c r="B2479" s="5">
        <f>TITRES_STAT!D2482</f>
        <v>20.062999999999999</v>
      </c>
      <c r="C2479" s="2">
        <f t="shared" si="228"/>
        <v>19.982125843996723</v>
      </c>
      <c r="D2479" s="2">
        <f t="shared" si="230"/>
        <v>20.13741783207179</v>
      </c>
      <c r="E2479" s="2">
        <f t="shared" si="229"/>
        <v>-0.15529198807506717</v>
      </c>
      <c r="F2479" s="2">
        <f t="shared" si="233"/>
        <v>-7.717506522651589E-2</v>
      </c>
      <c r="G2479" s="2">
        <f t="shared" si="231"/>
        <v>-7.8116922848551276E-2</v>
      </c>
      <c r="H2479" s="2" t="str">
        <f t="shared" si="232"/>
        <v>Hold</v>
      </c>
    </row>
    <row r="2480" spans="1:8" ht="13.5" x14ac:dyDescent="0.25">
      <c r="A2480" s="3">
        <f>TITRES_STAT!B2483</f>
        <v>45615</v>
      </c>
      <c r="B2480" s="5">
        <f>TITRES_STAT!D2483</f>
        <v>19.687999999999999</v>
      </c>
      <c r="C2480" s="2">
        <f t="shared" si="228"/>
        <v>19.870414175689536</v>
      </c>
      <c r="D2480" s="2">
        <f t="shared" si="230"/>
        <v>20.104127622288697</v>
      </c>
      <c r="E2480" s="2">
        <f t="shared" si="229"/>
        <v>-0.23371344659916105</v>
      </c>
      <c r="F2480" s="2">
        <f t="shared" si="233"/>
        <v>-0.10848274150104492</v>
      </c>
      <c r="G2480" s="2">
        <f t="shared" si="231"/>
        <v>-0.12523070509811612</v>
      </c>
      <c r="H2480" s="2" t="str">
        <f t="shared" si="232"/>
        <v>Hold</v>
      </c>
    </row>
    <row r="2481" spans="1:8" ht="13.5" x14ac:dyDescent="0.25">
      <c r="A2481" s="3">
        <f>TITRES_STAT!B2484</f>
        <v>45616</v>
      </c>
      <c r="B2481" s="5">
        <f>TITRES_STAT!D2484</f>
        <v>19.687999999999999</v>
      </c>
      <c r="C2481" s="2">
        <f t="shared" si="228"/>
        <v>19.907119687121916</v>
      </c>
      <c r="D2481" s="2">
        <f t="shared" si="230"/>
        <v>20.073303353971017</v>
      </c>
      <c r="E2481" s="2">
        <f t="shared" si="229"/>
        <v>-0.16618366684910058</v>
      </c>
      <c r="F2481" s="2">
        <f t="shared" si="233"/>
        <v>-0.12002292657065605</v>
      </c>
      <c r="G2481" s="2">
        <f t="shared" si="231"/>
        <v>-4.6160740278444523E-2</v>
      </c>
      <c r="H2481" s="2" t="str">
        <f t="shared" si="232"/>
        <v>Hold</v>
      </c>
    </row>
    <row r="2482" spans="1:8" ht="13.5" x14ac:dyDescent="0.25">
      <c r="A2482" s="3">
        <f>TITRES_STAT!B2485</f>
        <v>45617</v>
      </c>
      <c r="B2482" s="5">
        <f>TITRES_STAT!D2485</f>
        <v>19.687999999999999</v>
      </c>
      <c r="C2482" s="2">
        <f t="shared" si="228"/>
        <v>19.938178196795469</v>
      </c>
      <c r="D2482" s="2">
        <f t="shared" si="230"/>
        <v>20.044762364787978</v>
      </c>
      <c r="E2482" s="2">
        <f t="shared" si="229"/>
        <v>-0.10658416799250858</v>
      </c>
      <c r="F2482" s="2">
        <f t="shared" si="233"/>
        <v>-0.11733517485502656</v>
      </c>
      <c r="G2482" s="2">
        <f t="shared" si="231"/>
        <v>1.0751006862517981E-2</v>
      </c>
      <c r="H2482" s="2" t="str">
        <f t="shared" si="232"/>
        <v>Sell</v>
      </c>
    </row>
    <row r="2483" spans="1:8" ht="13.5" x14ac:dyDescent="0.25">
      <c r="A2483" s="3">
        <f>TITRES_STAT!B2486</f>
        <v>45618</v>
      </c>
      <c r="B2483" s="5">
        <f>TITRES_STAT!D2486</f>
        <v>19.687999999999999</v>
      </c>
      <c r="C2483" s="2">
        <f t="shared" si="228"/>
        <v>19.964458474211551</v>
      </c>
      <c r="D2483" s="2">
        <f t="shared" si="230"/>
        <v>20.018335522951833</v>
      </c>
      <c r="E2483" s="2">
        <f t="shared" si="229"/>
        <v>-5.3877048740282873E-2</v>
      </c>
      <c r="F2483" s="2">
        <f t="shared" si="233"/>
        <v>-0.10464354963207784</v>
      </c>
      <c r="G2483" s="2">
        <f t="shared" si="231"/>
        <v>5.0766500891794963E-2</v>
      </c>
      <c r="H2483" s="2" t="str">
        <f t="shared" si="232"/>
        <v>Sell</v>
      </c>
    </row>
    <row r="2484" spans="1:8" ht="13.5" x14ac:dyDescent="0.25">
      <c r="A2484" s="3">
        <f>TITRES_STAT!B2487</f>
        <v>45621</v>
      </c>
      <c r="B2484" s="5">
        <f>TITRES_STAT!D2487</f>
        <v>19.687999999999999</v>
      </c>
      <c r="C2484" s="2">
        <f t="shared" si="228"/>
        <v>19.979618708948234</v>
      </c>
      <c r="D2484" s="2">
        <f t="shared" si="230"/>
        <v>19.993866224955401</v>
      </c>
      <c r="E2484" s="2">
        <f t="shared" si="229"/>
        <v>-1.4247516007166894E-2</v>
      </c>
      <c r="F2484" s="2">
        <f t="shared" si="233"/>
        <v>-8.6564342907095651E-2</v>
      </c>
      <c r="G2484" s="2">
        <f t="shared" si="231"/>
        <v>7.2316826899928757E-2</v>
      </c>
      <c r="H2484" s="2" t="str">
        <f t="shared" si="232"/>
        <v>Sell</v>
      </c>
    </row>
    <row r="2485" spans="1:8" ht="13.5" x14ac:dyDescent="0.25">
      <c r="A2485" s="3">
        <f>TITRES_STAT!B2488</f>
        <v>45622</v>
      </c>
      <c r="B2485" s="5">
        <f>TITRES_STAT!D2488</f>
        <v>19.687999999999999</v>
      </c>
      <c r="C2485" s="2">
        <f t="shared" si="228"/>
        <v>19.992446599879276</v>
      </c>
      <c r="D2485" s="2">
        <f t="shared" si="230"/>
        <v>19.971209467551297</v>
      </c>
      <c r="E2485" s="2">
        <f t="shared" si="229"/>
        <v>2.1237132327978969E-2</v>
      </c>
      <c r="F2485" s="2">
        <f t="shared" si="233"/>
        <v>-6.5004047860080724E-2</v>
      </c>
      <c r="G2485" s="2">
        <f t="shared" si="231"/>
        <v>8.6241180188059693E-2</v>
      </c>
      <c r="H2485" s="2" t="str">
        <f t="shared" si="232"/>
        <v>Sell</v>
      </c>
    </row>
    <row r="2486" spans="1:8" ht="13.5" x14ac:dyDescent="0.25">
      <c r="A2486" s="3">
        <f>TITRES_STAT!B2489</f>
        <v>45623</v>
      </c>
      <c r="B2486" s="5">
        <f>TITRES_STAT!D2489</f>
        <v>19.594000000000001</v>
      </c>
      <c r="C2486" s="2">
        <f t="shared" si="228"/>
        <v>20.003300969128617</v>
      </c>
      <c r="D2486" s="2">
        <f t="shared" si="230"/>
        <v>19.943268025510463</v>
      </c>
      <c r="E2486" s="2">
        <f t="shared" si="229"/>
        <v>6.0032943618153922E-2</v>
      </c>
      <c r="F2486" s="2">
        <f t="shared" si="233"/>
        <v>-3.9996649564433794E-2</v>
      </c>
      <c r="G2486" s="2">
        <f t="shared" si="231"/>
        <v>0.10002959318258772</v>
      </c>
      <c r="H2486" s="2" t="str">
        <f t="shared" si="232"/>
        <v>Sell</v>
      </c>
    </row>
    <row r="2487" spans="1:8" ht="13.5" x14ac:dyDescent="0.25">
      <c r="A2487" s="3">
        <f>TITRES_STAT!B2490</f>
        <v>45624</v>
      </c>
      <c r="B2487" s="5">
        <f>TITRES_STAT!D2490</f>
        <v>19.687999999999999</v>
      </c>
      <c r="C2487" s="2">
        <f t="shared" si="228"/>
        <v>20.012485435416522</v>
      </c>
      <c r="D2487" s="2">
        <f t="shared" si="230"/>
        <v>19.924359282880058</v>
      </c>
      <c r="E2487" s="2">
        <f t="shared" si="229"/>
        <v>8.8126152536464275E-2</v>
      </c>
      <c r="F2487" s="2">
        <f t="shared" si="233"/>
        <v>-1.4372089144254179E-2</v>
      </c>
      <c r="G2487" s="2">
        <f t="shared" si="231"/>
        <v>0.10249824168071846</v>
      </c>
      <c r="H2487" s="2" t="str">
        <f t="shared" si="232"/>
        <v>Sell</v>
      </c>
    </row>
    <row r="2488" spans="1:8" ht="13.5" x14ac:dyDescent="0.25">
      <c r="A2488" s="3">
        <f>TITRES_STAT!B2491</f>
        <v>45625</v>
      </c>
      <c r="B2488" s="5">
        <f>TITRES_STAT!D2491</f>
        <v>19.687999999999999</v>
      </c>
      <c r="C2488" s="2">
        <f t="shared" si="228"/>
        <v>20.020256906890904</v>
      </c>
      <c r="D2488" s="2">
        <f t="shared" si="230"/>
        <v>19.906851187851906</v>
      </c>
      <c r="E2488" s="2">
        <f t="shared" si="229"/>
        <v>0.11340571903899743</v>
      </c>
      <c r="F2488" s="2">
        <f t="shared" si="233"/>
        <v>1.1183472492396145E-2</v>
      </c>
      <c r="G2488" s="2">
        <f t="shared" si="231"/>
        <v>0.10222224654660128</v>
      </c>
      <c r="H2488" s="2" t="str">
        <f t="shared" si="232"/>
        <v>Sell</v>
      </c>
    </row>
    <row r="2489" spans="1:8" ht="13.5" x14ac:dyDescent="0.25">
      <c r="A2489" s="3">
        <f>TITRES_STAT!B2492</f>
        <v>45628</v>
      </c>
      <c r="B2489" s="5">
        <f>TITRES_STAT!D2492</f>
        <v>19.687999999999999</v>
      </c>
      <c r="C2489" s="2">
        <f t="shared" si="228"/>
        <v>20.026832767369225</v>
      </c>
      <c r="D2489" s="2">
        <f t="shared" si="230"/>
        <v>19.890639988751765</v>
      </c>
      <c r="E2489" s="2">
        <f t="shared" si="229"/>
        <v>0.13619277861745971</v>
      </c>
      <c r="F2489" s="2">
        <f t="shared" si="233"/>
        <v>3.6185333717408862E-2</v>
      </c>
      <c r="G2489" s="2">
        <f t="shared" si="231"/>
        <v>0.10000744490005084</v>
      </c>
      <c r="H2489" s="2" t="str">
        <f t="shared" si="232"/>
        <v>Sell</v>
      </c>
    </row>
    <row r="2490" spans="1:8" ht="13.5" x14ac:dyDescent="0.25">
      <c r="A2490" s="3">
        <f>TITRES_STAT!B2493</f>
        <v>45629</v>
      </c>
      <c r="B2490" s="5">
        <f>TITRES_STAT!D2493</f>
        <v>19.687999999999999</v>
      </c>
      <c r="C2490" s="2">
        <f t="shared" si="228"/>
        <v>19.974704649312422</v>
      </c>
      <c r="D2490" s="2">
        <f t="shared" si="230"/>
        <v>19.8756296192146</v>
      </c>
      <c r="E2490" s="2">
        <f t="shared" si="229"/>
        <v>9.9075030097822037E-2</v>
      </c>
      <c r="F2490" s="2">
        <f t="shared" si="233"/>
        <v>4.8763272993491501E-2</v>
      </c>
      <c r="G2490" s="2">
        <f t="shared" si="231"/>
        <v>5.0311757104330536E-2</v>
      </c>
      <c r="H2490" s="2" t="str">
        <f t="shared" si="232"/>
        <v>Sell</v>
      </c>
    </row>
    <row r="2491" spans="1:8" ht="13.5" x14ac:dyDescent="0.25">
      <c r="A2491" s="3">
        <f>TITRES_STAT!B2494</f>
        <v>45630</v>
      </c>
      <c r="B2491" s="5">
        <f>TITRES_STAT!D2494</f>
        <v>19.687999999999999</v>
      </c>
      <c r="C2491" s="2">
        <f t="shared" si="228"/>
        <v>19.930596241725897</v>
      </c>
      <c r="D2491" s="2">
        <f t="shared" si="230"/>
        <v>19.861731128902409</v>
      </c>
      <c r="E2491" s="2">
        <f t="shared" si="229"/>
        <v>6.8865112823488062E-2</v>
      </c>
      <c r="F2491" s="2">
        <f t="shared" si="233"/>
        <v>5.2783640959490813E-2</v>
      </c>
      <c r="G2491" s="2">
        <f t="shared" si="231"/>
        <v>1.6081471863997249E-2</v>
      </c>
      <c r="H2491" s="2" t="str">
        <f t="shared" si="232"/>
        <v>Sell</v>
      </c>
    </row>
    <row r="2492" spans="1:8" ht="13.5" x14ac:dyDescent="0.25">
      <c r="A2492" s="3">
        <f>TITRES_STAT!B2495</f>
        <v>45631</v>
      </c>
      <c r="B2492" s="5">
        <f>TITRES_STAT!D2495</f>
        <v>19.687999999999999</v>
      </c>
      <c r="C2492" s="2">
        <f t="shared" si="228"/>
        <v>19.893273742998836</v>
      </c>
      <c r="D2492" s="2">
        <f t="shared" si="230"/>
        <v>19.848862156391121</v>
      </c>
      <c r="E2492" s="2">
        <f t="shared" si="229"/>
        <v>4.4411586607715492E-2</v>
      </c>
      <c r="F2492" s="2">
        <f t="shared" si="233"/>
        <v>5.1109230089135753E-2</v>
      </c>
      <c r="G2492" s="2">
        <f t="shared" si="231"/>
        <v>-6.6976434814202609E-3</v>
      </c>
      <c r="H2492" s="2" t="str">
        <f t="shared" si="232"/>
        <v>Hold</v>
      </c>
    </row>
    <row r="2493" spans="1:8" ht="13.5" x14ac:dyDescent="0.25">
      <c r="A2493" s="3">
        <f>TITRES_STAT!B2496</f>
        <v>45632</v>
      </c>
      <c r="B2493" s="5">
        <f>TITRES_STAT!D2496</f>
        <v>19.687999999999999</v>
      </c>
      <c r="C2493" s="2">
        <f t="shared" si="228"/>
        <v>19.861693167152861</v>
      </c>
      <c r="D2493" s="2">
        <f t="shared" si="230"/>
        <v>19.836946441102892</v>
      </c>
      <c r="E2493" s="2">
        <f t="shared" si="229"/>
        <v>2.474672604996897E-2</v>
      </c>
      <c r="F2493" s="2">
        <f t="shared" si="233"/>
        <v>4.5836729281302398E-2</v>
      </c>
      <c r="G2493" s="2">
        <f t="shared" si="231"/>
        <v>-2.1090003231333428E-2</v>
      </c>
      <c r="H2493" s="2" t="str">
        <f t="shared" si="232"/>
        <v>Hold</v>
      </c>
    </row>
    <row r="2494" spans="1:8" ht="13.5" x14ac:dyDescent="0.25">
      <c r="A2494" s="3">
        <f>TITRES_STAT!B2497</f>
        <v>45635</v>
      </c>
      <c r="B2494" s="5">
        <f>TITRES_STAT!D2497</f>
        <v>19.687999999999999</v>
      </c>
      <c r="C2494" s="2">
        <f t="shared" si="228"/>
        <v>19.834971141437038</v>
      </c>
      <c r="D2494" s="2">
        <f t="shared" si="230"/>
        <v>19.825913371391568</v>
      </c>
      <c r="E2494" s="2">
        <f t="shared" si="229"/>
        <v>9.0577700454694821E-3</v>
      </c>
      <c r="F2494" s="2">
        <f t="shared" si="233"/>
        <v>3.8480937434135817E-2</v>
      </c>
      <c r="G2494" s="2">
        <f t="shared" si="231"/>
        <v>-2.9423167388666335E-2</v>
      </c>
      <c r="H2494" s="2" t="str">
        <f t="shared" si="232"/>
        <v>Hold</v>
      </c>
    </row>
    <row r="2495" spans="1:8" ht="13.5" x14ac:dyDescent="0.25">
      <c r="A2495" s="3">
        <f>TITRES_STAT!B2498</f>
        <v>45636</v>
      </c>
      <c r="B2495" s="5">
        <f>TITRES_STAT!D2498</f>
        <v>19.687999999999999</v>
      </c>
      <c r="C2495" s="2">
        <f t="shared" si="228"/>
        <v>19.812360196600572</v>
      </c>
      <c r="D2495" s="2">
        <f t="shared" si="230"/>
        <v>19.815697566103303</v>
      </c>
      <c r="E2495" s="2">
        <f t="shared" si="229"/>
        <v>-3.3373695027307804E-3</v>
      </c>
      <c r="F2495" s="2">
        <f t="shared" si="233"/>
        <v>3.0117276046762499E-2</v>
      </c>
      <c r="G2495" s="2">
        <f t="shared" si="231"/>
        <v>-3.3454645549493275E-2</v>
      </c>
      <c r="H2495" s="2" t="str">
        <f t="shared" si="232"/>
        <v>Hold</v>
      </c>
    </row>
    <row r="2496" spans="1:8" ht="13.5" x14ac:dyDescent="0.25">
      <c r="A2496" s="3">
        <f>TITRES_STAT!B2499</f>
        <v>45637</v>
      </c>
      <c r="B2496" s="5">
        <f>TITRES_STAT!D2499</f>
        <v>19.687999999999999</v>
      </c>
      <c r="C2496" s="2">
        <f t="shared" si="228"/>
        <v>19.778766320200486</v>
      </c>
      <c r="D2496" s="2">
        <f t="shared" si="230"/>
        <v>19.806238487132688</v>
      </c>
      <c r="E2496" s="2">
        <f t="shared" si="229"/>
        <v>-2.7472166932202668E-2</v>
      </c>
      <c r="F2496" s="2">
        <f t="shared" si="233"/>
        <v>1.8599387450969465E-2</v>
      </c>
      <c r="G2496" s="2">
        <f t="shared" si="231"/>
        <v>-4.6071554383172134E-2</v>
      </c>
      <c r="H2496" s="2" t="str">
        <f t="shared" si="232"/>
        <v>Hold</v>
      </c>
    </row>
    <row r="2497" spans="1:8" ht="13.5" x14ac:dyDescent="0.25">
      <c r="A2497" s="3">
        <f>TITRES_STAT!B2500</f>
        <v>45638</v>
      </c>
      <c r="B2497" s="5">
        <f>TITRES_STAT!D2500</f>
        <v>19.687999999999999</v>
      </c>
      <c r="C2497" s="2">
        <f t="shared" si="228"/>
        <v>19.764802270938873</v>
      </c>
      <c r="D2497" s="2">
        <f t="shared" si="230"/>
        <v>19.797480080678415</v>
      </c>
      <c r="E2497" s="2">
        <f t="shared" si="229"/>
        <v>-3.2677809739542596E-2</v>
      </c>
      <c r="F2497" s="2">
        <f t="shared" si="233"/>
        <v>8.3439480128670532E-3</v>
      </c>
      <c r="G2497" s="2">
        <f t="shared" si="231"/>
        <v>-4.1021757752409647E-2</v>
      </c>
      <c r="H2497" s="2" t="str">
        <f t="shared" si="232"/>
        <v>Hold</v>
      </c>
    </row>
    <row r="2498" spans="1:8" ht="13.5" x14ac:dyDescent="0.25">
      <c r="A2498" s="3">
        <f>TITRES_STAT!B2501</f>
        <v>45639</v>
      </c>
      <c r="B2498" s="5">
        <f>TITRES_STAT!D2501</f>
        <v>19.687999999999999</v>
      </c>
      <c r="C2498" s="2">
        <f t="shared" si="228"/>
        <v>19.752986536948278</v>
      </c>
      <c r="D2498" s="2">
        <f t="shared" si="230"/>
        <v>19.789370445072606</v>
      </c>
      <c r="E2498" s="2">
        <f t="shared" si="229"/>
        <v>-3.6383908124328457E-2</v>
      </c>
      <c r="F2498" s="2">
        <f t="shared" si="233"/>
        <v>-6.0162321457204841E-4</v>
      </c>
      <c r="G2498" s="2">
        <f t="shared" si="231"/>
        <v>-3.5782284909756407E-2</v>
      </c>
      <c r="H2498" s="2" t="str">
        <f t="shared" si="232"/>
        <v>Hold</v>
      </c>
    </row>
    <row r="2499" spans="1:8" ht="13.5" x14ac:dyDescent="0.25">
      <c r="A2499" s="3">
        <f>TITRES_STAT!B2502</f>
        <v>45642</v>
      </c>
      <c r="B2499" s="5">
        <f>TITRES_STAT!D2502</f>
        <v>19.228000000000002</v>
      </c>
      <c r="C2499" s="2">
        <f t="shared" si="228"/>
        <v>19.742988608187005</v>
      </c>
      <c r="D2499" s="2">
        <f t="shared" si="230"/>
        <v>19.747787449141303</v>
      </c>
      <c r="E2499" s="2">
        <f t="shared" si="229"/>
        <v>-4.7988409542973898E-3</v>
      </c>
      <c r="F2499" s="2">
        <f t="shared" si="233"/>
        <v>-1.4410667625171167E-3</v>
      </c>
      <c r="G2499" s="2">
        <f t="shared" si="231"/>
        <v>-3.3577741917802731E-3</v>
      </c>
      <c r="H2499" s="2" t="str">
        <f t="shared" si="232"/>
        <v>Hold</v>
      </c>
    </row>
    <row r="2500" spans="1:8" ht="13.5" x14ac:dyDescent="0.25">
      <c r="A2500" s="3">
        <f>TITRES_STAT!B2503</f>
        <v>45644</v>
      </c>
      <c r="B2500" s="5">
        <f>TITRES_STAT!D2503</f>
        <v>18.844000000000001</v>
      </c>
      <c r="C2500" s="2">
        <f t="shared" si="228"/>
        <v>19.734528822312082</v>
      </c>
      <c r="D2500" s="2">
        <f t="shared" si="230"/>
        <v>19.680840230686393</v>
      </c>
      <c r="E2500" s="2">
        <f t="shared" si="229"/>
        <v>5.3688591625689952E-2</v>
      </c>
      <c r="F2500" s="2">
        <f t="shared" si="233"/>
        <v>9.5848649151242978E-3</v>
      </c>
      <c r="G2500" s="2">
        <f t="shared" si="231"/>
        <v>4.4103726710565658E-2</v>
      </c>
      <c r="H2500" s="2" t="str">
        <f t="shared" si="232"/>
        <v>Sell</v>
      </c>
    </row>
    <row r="2501" spans="1:8" ht="13.5" x14ac:dyDescent="0.25">
      <c r="A2501" s="3">
        <f>TITRES_STAT!B2504</f>
        <v>45645</v>
      </c>
      <c r="B2501" s="5">
        <f>TITRES_STAT!D2504</f>
        <v>18.844000000000001</v>
      </c>
      <c r="C2501" s="2">
        <f t="shared" si="228"/>
        <v>19.727370541956379</v>
      </c>
      <c r="D2501" s="2">
        <f t="shared" si="230"/>
        <v>19.618852065450362</v>
      </c>
      <c r="E2501" s="2">
        <f t="shared" si="229"/>
        <v>0.10851847650601698</v>
      </c>
      <c r="F2501" s="2">
        <f t="shared" si="233"/>
        <v>2.9371587233302836E-2</v>
      </c>
      <c r="G2501" s="2">
        <f t="shared" si="231"/>
        <v>7.9146889272714141E-2</v>
      </c>
      <c r="H2501" s="2" t="str">
        <f t="shared" si="232"/>
        <v>Sell</v>
      </c>
    </row>
    <row r="2502" spans="1:8" ht="13.5" x14ac:dyDescent="0.25">
      <c r="A2502" s="3">
        <f>TITRES_STAT!B2505</f>
        <v>45646</v>
      </c>
      <c r="B2502" s="5">
        <f>TITRES_STAT!D2505</f>
        <v>19.687999999999999</v>
      </c>
      <c r="C2502" s="2">
        <f t="shared" si="228"/>
        <v>19.721313535501551</v>
      </c>
      <c r="D2502" s="2">
        <f t="shared" si="230"/>
        <v>19.623974134676264</v>
      </c>
      <c r="E2502" s="2">
        <f t="shared" si="229"/>
        <v>9.733940082528747E-2</v>
      </c>
      <c r="F2502" s="2">
        <f t="shared" si="233"/>
        <v>4.2965149951699769E-2</v>
      </c>
      <c r="G2502" s="2">
        <f t="shared" si="231"/>
        <v>5.4374250873587701E-2</v>
      </c>
      <c r="H2502" s="2" t="str">
        <f t="shared" si="232"/>
        <v>Sell</v>
      </c>
    </row>
    <row r="2503" spans="1:8" ht="13.5" x14ac:dyDescent="0.25">
      <c r="A2503" s="3">
        <f>TITRES_STAT!B2506</f>
        <v>45649</v>
      </c>
      <c r="B2503" s="5">
        <f>TITRES_STAT!D2506</f>
        <v>19.687999999999999</v>
      </c>
      <c r="C2503" s="2">
        <f t="shared" si="228"/>
        <v>19.716188376193621</v>
      </c>
      <c r="D2503" s="2">
        <f t="shared" si="230"/>
        <v>19.628716791366912</v>
      </c>
      <c r="E2503" s="2">
        <f t="shared" si="229"/>
        <v>8.7471584826708693E-2</v>
      </c>
      <c r="F2503" s="2">
        <f t="shared" si="233"/>
        <v>5.1866436926701558E-2</v>
      </c>
      <c r="G2503" s="2">
        <f t="shared" si="231"/>
        <v>3.5605147900007135E-2</v>
      </c>
      <c r="H2503" s="2" t="str">
        <f t="shared" si="232"/>
        <v>Sell</v>
      </c>
    </row>
    <row r="2504" spans="1:8" ht="13.5" x14ac:dyDescent="0.25">
      <c r="A2504" s="3">
        <f>TITRES_STAT!B2507</f>
        <v>45650</v>
      </c>
      <c r="B2504" s="5">
        <f>TITRES_STAT!D2507</f>
        <v>19.687999999999999</v>
      </c>
      <c r="C2504" s="2">
        <f t="shared" si="228"/>
        <v>19.711851702933064</v>
      </c>
      <c r="D2504" s="2">
        <f t="shared" si="230"/>
        <v>19.633108140154551</v>
      </c>
      <c r="E2504" s="2">
        <f t="shared" si="229"/>
        <v>7.874356277851291E-2</v>
      </c>
      <c r="F2504" s="2">
        <f t="shared" si="233"/>
        <v>5.7241862097063834E-2</v>
      </c>
      <c r="G2504" s="2">
        <f t="shared" si="231"/>
        <v>2.1501700681449076E-2</v>
      </c>
      <c r="H2504" s="2" t="str">
        <f t="shared" si="232"/>
        <v>Sell</v>
      </c>
    </row>
    <row r="2505" spans="1:8" ht="13.5" x14ac:dyDescent="0.25">
      <c r="A2505" s="3">
        <f>TITRES_STAT!B2508</f>
        <v>45651</v>
      </c>
      <c r="B2505" s="5">
        <f>TITRES_STAT!D2508</f>
        <v>19.687999999999999</v>
      </c>
      <c r="C2505" s="2">
        <f t="shared" si="228"/>
        <v>19.708182210174133</v>
      </c>
      <c r="D2505" s="2">
        <f t="shared" si="230"/>
        <v>19.637174203846808</v>
      </c>
      <c r="E2505" s="2">
        <f t="shared" si="229"/>
        <v>7.100800632732529E-2</v>
      </c>
      <c r="F2505" s="2">
        <f t="shared" si="233"/>
        <v>5.9995090943116128E-2</v>
      </c>
      <c r="G2505" s="2">
        <f t="shared" si="231"/>
        <v>1.1012915384209163E-2</v>
      </c>
      <c r="H2505" s="2" t="str">
        <f t="shared" si="232"/>
        <v>Sell</v>
      </c>
    </row>
    <row r="2506" spans="1:8" ht="13.5" x14ac:dyDescent="0.25">
      <c r="A2506" s="3">
        <f>TITRES_STAT!B2509</f>
        <v>45652</v>
      </c>
      <c r="B2506" s="5">
        <f>TITRES_STAT!D2509</f>
        <v>19.209</v>
      </c>
      <c r="C2506" s="2">
        <f t="shared" si="228"/>
        <v>19.705077254762728</v>
      </c>
      <c r="D2506" s="2">
        <f t="shared" si="230"/>
        <v>19.605457596154451</v>
      </c>
      <c r="E2506" s="2">
        <f t="shared" si="229"/>
        <v>9.961965860827604E-2</v>
      </c>
      <c r="F2506" s="2">
        <f t="shared" si="233"/>
        <v>6.7920004476148113E-2</v>
      </c>
      <c r="G2506" s="2">
        <f t="shared" si="231"/>
        <v>3.1699654132127927E-2</v>
      </c>
      <c r="H2506" s="2" t="str">
        <f t="shared" si="232"/>
        <v>Sell</v>
      </c>
    </row>
    <row r="2507" spans="1:8" ht="13.5" x14ac:dyDescent="0.25">
      <c r="A2507" s="3">
        <f>TITRES_STAT!B2510</f>
        <v>45653</v>
      </c>
      <c r="B2507" s="5">
        <f>TITRES_STAT!D2510</f>
        <v>19.209</v>
      </c>
      <c r="C2507" s="2">
        <f t="shared" si="228"/>
        <v>19.702449984799234</v>
      </c>
      <c r="D2507" s="2">
        <f t="shared" si="230"/>
        <v>19.576090366809677</v>
      </c>
      <c r="E2507" s="2">
        <f t="shared" si="229"/>
        <v>0.12635961798955719</v>
      </c>
      <c r="F2507" s="2">
        <f t="shared" si="233"/>
        <v>7.9607927178829932E-2</v>
      </c>
      <c r="G2507" s="2">
        <f t="shared" si="231"/>
        <v>4.6751690810727262E-2</v>
      </c>
      <c r="H2507" s="2" t="str">
        <f t="shared" si="232"/>
        <v>Sell</v>
      </c>
    </row>
    <row r="2508" spans="1:8" ht="13.5" x14ac:dyDescent="0.25">
      <c r="A2508" s="3">
        <f>TITRES_STAT!B2511</f>
        <v>45656</v>
      </c>
      <c r="B2508" s="5">
        <f>TITRES_STAT!D2511</f>
        <v>19.209</v>
      </c>
      <c r="C2508" s="2">
        <f t="shared" si="228"/>
        <v>19.700226910214738</v>
      </c>
      <c r="D2508" s="2">
        <f t="shared" si="230"/>
        <v>19.548898487786737</v>
      </c>
      <c r="E2508" s="2">
        <f t="shared" si="229"/>
        <v>0.15132842242800137</v>
      </c>
      <c r="F2508" s="2">
        <f t="shared" si="233"/>
        <v>9.395202622866422E-2</v>
      </c>
      <c r="G2508" s="2">
        <f t="shared" si="231"/>
        <v>5.7376396199337154E-2</v>
      </c>
      <c r="H2508" s="2" t="str">
        <f t="shared" si="232"/>
        <v>Sell</v>
      </c>
    </row>
    <row r="2509" spans="1:8" ht="13.5" x14ac:dyDescent="0.25">
      <c r="A2509" s="3">
        <f>TITRES_STAT!B2512</f>
        <v>45657</v>
      </c>
      <c r="B2509" s="5">
        <f>TITRES_STAT!D2512</f>
        <v>19.209</v>
      </c>
      <c r="C2509" s="2">
        <f t="shared" si="228"/>
        <v>19.627576616335546</v>
      </c>
      <c r="D2509" s="2">
        <f t="shared" si="230"/>
        <v>19.523720822024757</v>
      </c>
      <c r="E2509" s="2">
        <f t="shared" si="229"/>
        <v>0.10385579431078895</v>
      </c>
      <c r="F2509" s="2">
        <f t="shared" si="233"/>
        <v>9.5932779845089175E-2</v>
      </c>
      <c r="G2509" s="2">
        <f t="shared" si="231"/>
        <v>7.9230144656997764E-3</v>
      </c>
      <c r="H2509" s="2" t="str">
        <f t="shared" si="232"/>
        <v>Sell</v>
      </c>
    </row>
    <row r="2510" spans="1:8" ht="13.5" x14ac:dyDescent="0.25">
      <c r="A2510" s="3">
        <f>TITRES_STAT!B2513</f>
        <v>45659</v>
      </c>
      <c r="B2510" s="5">
        <f>TITRES_STAT!D2513</f>
        <v>19.125</v>
      </c>
      <c r="C2510" s="2">
        <f t="shared" si="228"/>
        <v>19.507026367668537</v>
      </c>
      <c r="D2510" s="2">
        <f t="shared" si="230"/>
        <v>19.49418594631922</v>
      </c>
      <c r="E2510" s="2">
        <f t="shared" si="229"/>
        <v>1.2840421349316955E-2</v>
      </c>
      <c r="F2510" s="2">
        <f t="shared" si="233"/>
        <v>7.9314308145934737E-2</v>
      </c>
      <c r="G2510" s="2">
        <f t="shared" si="231"/>
        <v>-6.6473886796617782E-2</v>
      </c>
      <c r="H2510" s="2" t="str">
        <f t="shared" si="232"/>
        <v>Hold</v>
      </c>
    </row>
    <row r="2511" spans="1:8" ht="13.5" x14ac:dyDescent="0.25">
      <c r="A2511" s="3">
        <f>TITRES_STAT!B2514</f>
        <v>45660</v>
      </c>
      <c r="B2511" s="5">
        <f>TITRES_STAT!D2514</f>
        <v>19.125</v>
      </c>
      <c r="C2511" s="2">
        <f t="shared" ref="C2511:C2574" si="234">$C$4*B2501+C2510*(1-$C$4)</f>
        <v>19.405022311104148</v>
      </c>
      <c r="D2511" s="2">
        <f t="shared" si="230"/>
        <v>19.466838839184465</v>
      </c>
      <c r="E2511" s="2">
        <f t="shared" si="229"/>
        <v>-6.1816528080317568E-2</v>
      </c>
      <c r="F2511" s="2">
        <f t="shared" si="233"/>
        <v>5.1088140900684281E-2</v>
      </c>
      <c r="G2511" s="2">
        <f t="shared" si="231"/>
        <v>-0.11290466898100185</v>
      </c>
      <c r="H2511" s="2" t="str">
        <f t="shared" si="232"/>
        <v>Hold</v>
      </c>
    </row>
    <row r="2512" spans="1:8" ht="13.5" x14ac:dyDescent="0.25">
      <c r="A2512" s="3">
        <f>TITRES_STAT!B2515</f>
        <v>45663</v>
      </c>
      <c r="B2512" s="5">
        <f>TITRES_STAT!D2515</f>
        <v>19.125</v>
      </c>
      <c r="C2512" s="2">
        <f t="shared" si="234"/>
        <v>19.448557340165049</v>
      </c>
      <c r="D2512" s="2">
        <f t="shared" si="230"/>
        <v>19.441517443689321</v>
      </c>
      <c r="E2512" s="2">
        <f t="shared" si="229"/>
        <v>7.0398964757281135E-3</v>
      </c>
      <c r="F2512" s="2">
        <f t="shared" si="233"/>
        <v>4.2278492015693045E-2</v>
      </c>
      <c r="G2512" s="2">
        <f t="shared" si="231"/>
        <v>-3.5238595539964931E-2</v>
      </c>
      <c r="H2512" s="2" t="str">
        <f t="shared" si="232"/>
        <v>Hold</v>
      </c>
    </row>
    <row r="2513" spans="1:8" ht="13.5" x14ac:dyDescent="0.25">
      <c r="A2513" s="3">
        <f>TITRES_STAT!B2516</f>
        <v>45664</v>
      </c>
      <c r="B2513" s="5">
        <f>TITRES_STAT!D2516</f>
        <v>19.125</v>
      </c>
      <c r="C2513" s="2">
        <f t="shared" si="234"/>
        <v>19.485394672447349</v>
      </c>
      <c r="D2513" s="2">
        <f t="shared" si="230"/>
        <v>19.418071707119744</v>
      </c>
      <c r="E2513" s="2">
        <f t="shared" si="229"/>
        <v>6.7322965327605289E-2</v>
      </c>
      <c r="F2513" s="2">
        <f t="shared" si="233"/>
        <v>4.7287386678075492E-2</v>
      </c>
      <c r="G2513" s="2">
        <f t="shared" si="231"/>
        <v>2.0035578649529796E-2</v>
      </c>
      <c r="H2513" s="2" t="str">
        <f t="shared" si="232"/>
        <v>Sell</v>
      </c>
    </row>
    <row r="2514" spans="1:8" ht="13.5" x14ac:dyDescent="0.25">
      <c r="A2514" s="3">
        <f>TITRES_STAT!B2517</f>
        <v>45665</v>
      </c>
      <c r="B2514" s="5">
        <f>TITRES_STAT!D2517</f>
        <v>19.125</v>
      </c>
      <c r="C2514" s="2">
        <f t="shared" si="234"/>
        <v>19.516564722840066</v>
      </c>
      <c r="D2514" s="2">
        <f t="shared" si="230"/>
        <v>19.39636269177754</v>
      </c>
      <c r="E2514" s="2">
        <f t="shared" si="229"/>
        <v>0.1202020310625258</v>
      </c>
      <c r="F2514" s="2">
        <f t="shared" si="233"/>
        <v>6.1870315554965555E-2</v>
      </c>
      <c r="G2514" s="2">
        <f t="shared" si="231"/>
        <v>5.833171550756025E-2</v>
      </c>
      <c r="H2514" s="2" t="str">
        <f t="shared" si="232"/>
        <v>Sell</v>
      </c>
    </row>
    <row r="2515" spans="1:8" ht="13.5" x14ac:dyDescent="0.25">
      <c r="A2515" s="3">
        <f>TITRES_STAT!B2518</f>
        <v>45666</v>
      </c>
      <c r="B2515" s="5">
        <f>TITRES_STAT!D2518</f>
        <v>19.125</v>
      </c>
      <c r="C2515" s="2">
        <f t="shared" si="234"/>
        <v>19.542939380864674</v>
      </c>
      <c r="D2515" s="2">
        <f t="shared" si="230"/>
        <v>19.37626175164587</v>
      </c>
      <c r="E2515" s="2">
        <f t="shared" si="229"/>
        <v>0.16667762921880325</v>
      </c>
      <c r="F2515" s="2">
        <f t="shared" si="233"/>
        <v>8.2831778287733096E-2</v>
      </c>
      <c r="G2515" s="2">
        <f t="shared" si="231"/>
        <v>8.3845850931070151E-2</v>
      </c>
      <c r="H2515" s="2" t="str">
        <f t="shared" si="232"/>
        <v>Sell</v>
      </c>
    </row>
    <row r="2516" spans="1:8" ht="13.5" x14ac:dyDescent="0.25">
      <c r="A2516" s="3">
        <f>TITRES_STAT!B2519</f>
        <v>45667</v>
      </c>
      <c r="B2516" s="5">
        <f>TITRES_STAT!D2519</f>
        <v>19.125</v>
      </c>
      <c r="C2516" s="2">
        <f t="shared" si="234"/>
        <v>19.491564091500877</v>
      </c>
      <c r="D2516" s="2">
        <f t="shared" si="230"/>
        <v>19.357649770042475</v>
      </c>
      <c r="E2516" s="2">
        <f t="shared" si="229"/>
        <v>0.13391432145840199</v>
      </c>
      <c r="F2516" s="2">
        <f t="shared" si="233"/>
        <v>9.3048286921866868E-2</v>
      </c>
      <c r="G2516" s="2">
        <f t="shared" si="231"/>
        <v>4.0866034536535117E-2</v>
      </c>
      <c r="H2516" s="2" t="str">
        <f t="shared" si="232"/>
        <v>Sell</v>
      </c>
    </row>
    <row r="2517" spans="1:8" ht="13.5" x14ac:dyDescent="0.25">
      <c r="A2517" s="3">
        <f>TITRES_STAT!B2520</f>
        <v>45670</v>
      </c>
      <c r="B2517" s="5">
        <f>TITRES_STAT!D2520</f>
        <v>19.219000000000001</v>
      </c>
      <c r="C2517" s="2">
        <f t="shared" si="234"/>
        <v>19.448092692808434</v>
      </c>
      <c r="D2517" s="2">
        <f t="shared" si="230"/>
        <v>19.347379416705994</v>
      </c>
      <c r="E2517" s="2">
        <f t="shared" si="229"/>
        <v>0.10071327610243941</v>
      </c>
      <c r="F2517" s="2">
        <f t="shared" si="233"/>
        <v>9.4581284757981388E-2</v>
      </c>
      <c r="G2517" s="2">
        <f t="shared" si="231"/>
        <v>6.131991344458021E-3</v>
      </c>
      <c r="H2517" s="2" t="str">
        <f t="shared" si="232"/>
        <v>Sell</v>
      </c>
    </row>
    <row r="2518" spans="1:8" ht="13.5" x14ac:dyDescent="0.25">
      <c r="A2518" s="3">
        <f>TITRES_STAT!B2521</f>
        <v>45671</v>
      </c>
      <c r="B2518" s="5">
        <f>TITRES_STAT!D2521</f>
        <v>19.219000000000001</v>
      </c>
      <c r="C2518" s="2">
        <f t="shared" si="234"/>
        <v>19.411309201607136</v>
      </c>
      <c r="D2518" s="2">
        <f t="shared" si="230"/>
        <v>19.337869830283328</v>
      </c>
      <c r="E2518" s="2">
        <f t="shared" si="229"/>
        <v>7.3439371323807734E-2</v>
      </c>
      <c r="F2518" s="2">
        <f t="shared" si="233"/>
        <v>9.0352902071146671E-2</v>
      </c>
      <c r="G2518" s="2">
        <f t="shared" si="231"/>
        <v>-1.6913530747338937E-2</v>
      </c>
      <c r="H2518" s="2" t="str">
        <f t="shared" si="232"/>
        <v>Hold</v>
      </c>
    </row>
    <row r="2519" spans="1:8" ht="13.5" x14ac:dyDescent="0.25">
      <c r="A2519" s="3">
        <f>TITRES_STAT!B2522</f>
        <v>45672</v>
      </c>
      <c r="B2519" s="5">
        <f>TITRES_STAT!D2522</f>
        <v>19.219000000000001</v>
      </c>
      <c r="C2519" s="2">
        <f t="shared" si="234"/>
        <v>19.380184709052191</v>
      </c>
      <c r="D2519" s="2">
        <f t="shared" si="230"/>
        <v>19.32906465766975</v>
      </c>
      <c r="E2519" s="2">
        <f t="shared" si="229"/>
        <v>5.1120051382440579E-2</v>
      </c>
      <c r="F2519" s="2">
        <f t="shared" si="233"/>
        <v>8.2506331933405452E-2</v>
      </c>
      <c r="G2519" s="2">
        <f t="shared" si="231"/>
        <v>-3.1386280550964873E-2</v>
      </c>
      <c r="H2519" s="2" t="str">
        <f t="shared" si="232"/>
        <v>Hold</v>
      </c>
    </row>
    <row r="2520" spans="1:8" ht="13.5" x14ac:dyDescent="0.25">
      <c r="A2520" s="3">
        <f>TITRES_STAT!B2523</f>
        <v>45673</v>
      </c>
      <c r="B2520" s="5">
        <f>TITRES_STAT!D2523</f>
        <v>19.209</v>
      </c>
      <c r="C2520" s="2">
        <f t="shared" si="234"/>
        <v>19.340925523044163</v>
      </c>
      <c r="D2520" s="2">
        <f t="shared" si="230"/>
        <v>19.320170979323841</v>
      </c>
      <c r="E2520" s="2">
        <f t="shared" si="229"/>
        <v>2.075454372032226E-2</v>
      </c>
      <c r="F2520" s="2">
        <f t="shared" si="233"/>
        <v>7.015597429078882E-2</v>
      </c>
      <c r="G2520" s="2">
        <f t="shared" si="231"/>
        <v>-4.9401430570466559E-2</v>
      </c>
      <c r="H2520" s="2" t="str">
        <f t="shared" si="232"/>
        <v>Hold</v>
      </c>
    </row>
    <row r="2521" spans="1:8" ht="13.5" x14ac:dyDescent="0.25">
      <c r="A2521" s="3">
        <f>TITRES_STAT!B2524</f>
        <v>45674</v>
      </c>
      <c r="B2521" s="5">
        <f>TITRES_STAT!D2524</f>
        <v>19.209</v>
      </c>
      <c r="C2521" s="2">
        <f t="shared" si="234"/>
        <v>19.3077062118066</v>
      </c>
      <c r="D2521" s="2">
        <f t="shared" si="230"/>
        <v>19.311936091966519</v>
      </c>
      <c r="E2521" s="2">
        <f t="shared" si="229"/>
        <v>-4.2298801599187641E-3</v>
      </c>
      <c r="F2521" s="2">
        <f t="shared" si="233"/>
        <v>5.5278803400647301E-2</v>
      </c>
      <c r="G2521" s="2">
        <f t="shared" si="231"/>
        <v>-5.9508683560566066E-2</v>
      </c>
      <c r="H2521" s="2" t="str">
        <f t="shared" si="232"/>
        <v>Hold</v>
      </c>
    </row>
    <row r="2522" spans="1:8" ht="13.5" x14ac:dyDescent="0.25">
      <c r="A2522" s="3">
        <f>TITRES_STAT!B2525</f>
        <v>45677</v>
      </c>
      <c r="B2522" s="5">
        <f>TITRES_STAT!D2525</f>
        <v>19.219000000000001</v>
      </c>
      <c r="C2522" s="2">
        <f t="shared" si="234"/>
        <v>19.279597563836354</v>
      </c>
      <c r="D2522" s="2">
        <f t="shared" si="230"/>
        <v>19.305051937006038</v>
      </c>
      <c r="E2522" s="2">
        <f t="shared" si="229"/>
        <v>-2.5454373169683464E-2</v>
      </c>
      <c r="F2522" s="2">
        <f t="shared" si="233"/>
        <v>3.9132168086581154E-2</v>
      </c>
      <c r="G2522" s="2">
        <f t="shared" si="231"/>
        <v>-6.4586541256264618E-2</v>
      </c>
      <c r="H2522" s="2" t="str">
        <f t="shared" si="232"/>
        <v>Hold</v>
      </c>
    </row>
    <row r="2523" spans="1:8" ht="13.5" x14ac:dyDescent="0.25">
      <c r="A2523" s="3">
        <f>TITRES_STAT!B2526</f>
        <v>45678</v>
      </c>
      <c r="B2523" s="5">
        <f>TITRES_STAT!D2526</f>
        <v>19.219000000000001</v>
      </c>
      <c r="C2523" s="2">
        <f t="shared" si="234"/>
        <v>19.255813323246148</v>
      </c>
      <c r="D2523" s="2">
        <f t="shared" si="230"/>
        <v>19.298677719450037</v>
      </c>
      <c r="E2523" s="2">
        <f t="shared" si="229"/>
        <v>-4.2864396203889044E-2</v>
      </c>
      <c r="F2523" s="2">
        <f t="shared" si="233"/>
        <v>2.2732855228487118E-2</v>
      </c>
      <c r="G2523" s="2">
        <f t="shared" si="231"/>
        <v>-6.5597251432376158E-2</v>
      </c>
      <c r="H2523" s="2" t="str">
        <f t="shared" si="232"/>
        <v>Hold</v>
      </c>
    </row>
    <row r="2524" spans="1:8" ht="13.5" x14ac:dyDescent="0.25">
      <c r="A2524" s="3">
        <f>TITRES_STAT!B2527</f>
        <v>45679</v>
      </c>
      <c r="B2524" s="5">
        <f>TITRES_STAT!D2527</f>
        <v>19.219000000000001</v>
      </c>
      <c r="C2524" s="2">
        <f t="shared" si="234"/>
        <v>19.235688196592896</v>
      </c>
      <c r="D2524" s="2">
        <f t="shared" si="230"/>
        <v>19.292775666157443</v>
      </c>
      <c r="E2524" s="2">
        <f t="shared" ref="E2524:E2587" si="235">C2524-D2524</f>
        <v>-5.7087469564546467E-2</v>
      </c>
      <c r="F2524" s="2">
        <f t="shared" si="233"/>
        <v>6.7687902698803995E-3</v>
      </c>
      <c r="G2524" s="2">
        <f t="shared" si="231"/>
        <v>-6.3856259834426859E-2</v>
      </c>
      <c r="H2524" s="2" t="str">
        <f t="shared" si="232"/>
        <v>Hold</v>
      </c>
    </row>
    <row r="2525" spans="1:8" ht="13.5" x14ac:dyDescent="0.25">
      <c r="A2525" s="3">
        <f>TITRES_STAT!B2528</f>
        <v>45680</v>
      </c>
      <c r="B2525" s="5">
        <f>TITRES_STAT!D2528</f>
        <v>18.937999999999999</v>
      </c>
      <c r="C2525" s="2">
        <f t="shared" si="234"/>
        <v>19.218659243270913</v>
      </c>
      <c r="D2525" s="2">
        <f t="shared" ref="D2525:D2588" si="236">$D$4*B2525+(1-$D$4)*D2524</f>
        <v>19.266495987182818</v>
      </c>
      <c r="E2525" s="2">
        <f t="shared" si="235"/>
        <v>-4.7836743911904733E-2</v>
      </c>
      <c r="F2525" s="2">
        <f t="shared" si="233"/>
        <v>-4.1523165664766283E-3</v>
      </c>
      <c r="G2525" s="2">
        <f t="shared" si="231"/>
        <v>-4.3684427345428108E-2</v>
      </c>
      <c r="H2525" s="2" t="str">
        <f t="shared" si="232"/>
        <v>Hold</v>
      </c>
    </row>
    <row r="2526" spans="1:8" ht="13.5" x14ac:dyDescent="0.25">
      <c r="A2526" s="3">
        <f>TITRES_STAT!B2529</f>
        <v>45681</v>
      </c>
      <c r="B2526" s="5">
        <f>TITRES_STAT!D2529</f>
        <v>18.937999999999999</v>
      </c>
      <c r="C2526" s="2">
        <f t="shared" si="234"/>
        <v>19.204250128921544</v>
      </c>
      <c r="D2526" s="2">
        <f t="shared" si="236"/>
        <v>19.242162951095203</v>
      </c>
      <c r="E2526" s="2">
        <f t="shared" si="235"/>
        <v>-3.7912822173659322E-2</v>
      </c>
      <c r="F2526" s="2">
        <f t="shared" si="233"/>
        <v>-1.0904417687913167E-2</v>
      </c>
      <c r="G2526" s="2">
        <f t="shared" si="231"/>
        <v>-2.7008404485746155E-2</v>
      </c>
      <c r="H2526" s="2" t="str">
        <f t="shared" si="232"/>
        <v>Hold</v>
      </c>
    </row>
    <row r="2527" spans="1:8" ht="13.5" x14ac:dyDescent="0.25">
      <c r="A2527" s="3">
        <f>TITRES_STAT!B2530</f>
        <v>45684</v>
      </c>
      <c r="B2527" s="5">
        <f>TITRES_STAT!D2530</f>
        <v>18.937999999999999</v>
      </c>
      <c r="C2527" s="2">
        <f t="shared" si="234"/>
        <v>19.206519339856694</v>
      </c>
      <c r="D2527" s="2">
        <f t="shared" si="236"/>
        <v>19.219632362125186</v>
      </c>
      <c r="E2527" s="2">
        <f t="shared" si="235"/>
        <v>-1.3113022268491648E-2</v>
      </c>
      <c r="F2527" s="2">
        <f t="shared" si="233"/>
        <v>-1.1346138604028864E-2</v>
      </c>
      <c r="G2527" s="2">
        <f t="shared" si="231"/>
        <v>-1.7668836644627837E-3</v>
      </c>
      <c r="H2527" s="2" t="str">
        <f t="shared" si="232"/>
        <v>Hold</v>
      </c>
    </row>
    <row r="2528" spans="1:8" ht="13.5" x14ac:dyDescent="0.25">
      <c r="A2528" s="3">
        <f>TITRES_STAT!B2531</f>
        <v>45685</v>
      </c>
      <c r="B2528" s="5">
        <f>TITRES_STAT!D2531</f>
        <v>18.937999999999999</v>
      </c>
      <c r="C2528" s="2">
        <f t="shared" si="234"/>
        <v>19.208439441417205</v>
      </c>
      <c r="D2528" s="2">
        <f t="shared" si="236"/>
        <v>19.198770705671468</v>
      </c>
      <c r="E2528" s="2">
        <f t="shared" si="235"/>
        <v>9.6687357457376777E-3</v>
      </c>
      <c r="F2528" s="2">
        <f t="shared" si="233"/>
        <v>-7.1431637340755548E-3</v>
      </c>
      <c r="G2528" s="2">
        <f t="shared" si="231"/>
        <v>1.6811899479813232E-2</v>
      </c>
      <c r="H2528" s="2" t="str">
        <f t="shared" si="232"/>
        <v>Sell</v>
      </c>
    </row>
    <row r="2529" spans="1:8" ht="13.5" x14ac:dyDescent="0.25">
      <c r="A2529" s="3">
        <f>TITRES_STAT!B2532</f>
        <v>45686</v>
      </c>
      <c r="B2529" s="5">
        <f>TITRES_STAT!D2532</f>
        <v>18.937999999999999</v>
      </c>
      <c r="C2529" s="2">
        <f t="shared" si="234"/>
        <v>19.210064142737636</v>
      </c>
      <c r="D2529" s="2">
        <f t="shared" si="236"/>
        <v>19.179454357103211</v>
      </c>
      <c r="E2529" s="2">
        <f t="shared" si="235"/>
        <v>3.060978563442518E-2</v>
      </c>
      <c r="F2529" s="2">
        <f t="shared" si="233"/>
        <v>4.0742613962459207E-4</v>
      </c>
      <c r="G2529" s="2">
        <f t="shared" si="231"/>
        <v>3.0202359494800587E-2</v>
      </c>
      <c r="H2529" s="2" t="str">
        <f t="shared" si="232"/>
        <v>Sell</v>
      </c>
    </row>
    <row r="2530" spans="1:8" ht="13.5" x14ac:dyDescent="0.25">
      <c r="A2530" s="3">
        <f>TITRES_STAT!B2533</f>
        <v>45687</v>
      </c>
      <c r="B2530" s="5">
        <f>TITRES_STAT!D2533</f>
        <v>18.937999999999999</v>
      </c>
      <c r="C2530" s="2">
        <f t="shared" si="234"/>
        <v>19.209900428470309</v>
      </c>
      <c r="D2530" s="2">
        <f t="shared" si="236"/>
        <v>19.16156884916964</v>
      </c>
      <c r="E2530" s="2">
        <f t="shared" si="235"/>
        <v>4.8331579300668892E-2</v>
      </c>
      <c r="F2530" s="2">
        <f t="shared" si="233"/>
        <v>9.9922567718334528E-3</v>
      </c>
      <c r="G2530" s="2">
        <f t="shared" si="231"/>
        <v>3.8339322528835443E-2</v>
      </c>
      <c r="H2530" s="2" t="str">
        <f t="shared" si="232"/>
        <v>Sell</v>
      </c>
    </row>
    <row r="2531" spans="1:8" ht="13.5" x14ac:dyDescent="0.25">
      <c r="A2531" s="3">
        <f>TITRES_STAT!B2534</f>
        <v>45688</v>
      </c>
      <c r="B2531" s="5">
        <f>TITRES_STAT!D2534</f>
        <v>18.937999999999999</v>
      </c>
      <c r="C2531" s="2">
        <f t="shared" si="234"/>
        <v>19.209761901013341</v>
      </c>
      <c r="D2531" s="2">
        <f t="shared" si="236"/>
        <v>19.145008193675594</v>
      </c>
      <c r="E2531" s="2">
        <f t="shared" si="235"/>
        <v>6.4753707337747102E-2</v>
      </c>
      <c r="F2531" s="2">
        <f t="shared" si="233"/>
        <v>2.0944546885016183E-2</v>
      </c>
      <c r="G2531" s="2">
        <f t="shared" si="231"/>
        <v>4.3809160452730922E-2</v>
      </c>
      <c r="H2531" s="2" t="str">
        <f t="shared" si="232"/>
        <v>Sell</v>
      </c>
    </row>
    <row r="2532" spans="1:8" ht="13.5" x14ac:dyDescent="0.25">
      <c r="A2532" s="3">
        <f>TITRES_STAT!B2535</f>
        <v>45691</v>
      </c>
      <c r="B2532" s="5">
        <f>TITRES_STAT!D2535</f>
        <v>18.75</v>
      </c>
      <c r="C2532" s="2">
        <f t="shared" si="234"/>
        <v>19.21118314701129</v>
      </c>
      <c r="D2532" s="2">
        <f t="shared" si="236"/>
        <v>19.115748327477402</v>
      </c>
      <c r="E2532" s="2">
        <f t="shared" si="235"/>
        <v>9.5434819533888771E-2</v>
      </c>
      <c r="F2532" s="2">
        <f t="shared" si="233"/>
        <v>3.5842601414790703E-2</v>
      </c>
      <c r="G2532" s="2">
        <f t="shared" ref="G2532:G2595" si="237">E2532-F2532</f>
        <v>5.9592218119098067E-2</v>
      </c>
      <c r="H2532" s="2" t="str">
        <f t="shared" ref="H2532:H2595" si="238">IF(G2532&lt;0,"Hold","Sell")</f>
        <v>Sell</v>
      </c>
    </row>
    <row r="2533" spans="1:8" ht="13.5" x14ac:dyDescent="0.25">
      <c r="A2533" s="3">
        <f>TITRES_STAT!B2536</f>
        <v>45692</v>
      </c>
      <c r="B2533" s="5">
        <f>TITRES_STAT!D2536</f>
        <v>18.75</v>
      </c>
      <c r="C2533" s="2">
        <f t="shared" si="234"/>
        <v>19.212385739778785</v>
      </c>
      <c r="D2533" s="2">
        <f t="shared" si="236"/>
        <v>19.088655858775372</v>
      </c>
      <c r="E2533" s="2">
        <f t="shared" si="235"/>
        <v>0.12372988100341331</v>
      </c>
      <c r="F2533" s="2">
        <f t="shared" ref="F2533:F2596" si="239">(E2533*(2/(10)))+((1-(2/10))*F2532)</f>
        <v>5.3420057332515231E-2</v>
      </c>
      <c r="G2533" s="2">
        <f t="shared" si="237"/>
        <v>7.0309823670898081E-2</v>
      </c>
      <c r="H2533" s="2" t="str">
        <f t="shared" si="238"/>
        <v>Sell</v>
      </c>
    </row>
    <row r="2534" spans="1:8" ht="13.5" x14ac:dyDescent="0.25">
      <c r="A2534" s="3">
        <f>TITRES_STAT!B2537</f>
        <v>45693</v>
      </c>
      <c r="B2534" s="5">
        <f>TITRES_STAT!D2537</f>
        <v>18.75</v>
      </c>
      <c r="C2534" s="2">
        <f t="shared" si="234"/>
        <v>19.213403318274359</v>
      </c>
      <c r="D2534" s="2">
        <f t="shared" si="236"/>
        <v>19.063570239606825</v>
      </c>
      <c r="E2534" s="2">
        <f t="shared" si="235"/>
        <v>0.14983307866753393</v>
      </c>
      <c r="F2534" s="2">
        <f t="shared" si="239"/>
        <v>7.2702661599518964E-2</v>
      </c>
      <c r="G2534" s="2">
        <f t="shared" si="237"/>
        <v>7.7130417068014961E-2</v>
      </c>
      <c r="H2534" s="2" t="str">
        <f t="shared" si="238"/>
        <v>Sell</v>
      </c>
    </row>
    <row r="2535" spans="1:8" ht="13.5" x14ac:dyDescent="0.25">
      <c r="A2535" s="3">
        <f>TITRES_STAT!B2538</f>
        <v>45694</v>
      </c>
      <c r="B2535" s="5">
        <f>TITRES_STAT!D2538</f>
        <v>18.75</v>
      </c>
      <c r="C2535" s="2">
        <f t="shared" si="234"/>
        <v>19.171033577001381</v>
      </c>
      <c r="D2535" s="2">
        <f t="shared" si="236"/>
        <v>19.040342814450764</v>
      </c>
      <c r="E2535" s="2">
        <f t="shared" si="235"/>
        <v>0.13069076255061773</v>
      </c>
      <c r="F2535" s="2">
        <f t="shared" si="239"/>
        <v>8.4300281789738724E-2</v>
      </c>
      <c r="G2535" s="2">
        <f t="shared" si="237"/>
        <v>4.639048076087901E-2</v>
      </c>
      <c r="H2535" s="2" t="str">
        <f t="shared" si="238"/>
        <v>Sell</v>
      </c>
    </row>
    <row r="2536" spans="1:8" ht="13.5" x14ac:dyDescent="0.25">
      <c r="A2536" s="3">
        <f>TITRES_STAT!B2539</f>
        <v>45695</v>
      </c>
      <c r="B2536" s="5">
        <f>TITRES_STAT!D2539</f>
        <v>19.5</v>
      </c>
      <c r="C2536" s="2">
        <f t="shared" si="234"/>
        <v>19.135182257462706</v>
      </c>
      <c r="D2536" s="2">
        <f t="shared" si="236"/>
        <v>19.074391494861818</v>
      </c>
      <c r="E2536" s="2">
        <f t="shared" si="235"/>
        <v>6.0790762600888115E-2</v>
      </c>
      <c r="F2536" s="2">
        <f t="shared" si="239"/>
        <v>7.9598377951968613E-2</v>
      </c>
      <c r="G2536" s="2">
        <f t="shared" si="237"/>
        <v>-1.8807615351080498E-2</v>
      </c>
      <c r="H2536" s="2" t="str">
        <f t="shared" si="238"/>
        <v>Hold</v>
      </c>
    </row>
    <row r="2537" spans="1:8" ht="13.5" x14ac:dyDescent="0.25">
      <c r="A2537" s="3">
        <f>TITRES_STAT!B2540</f>
        <v>45698</v>
      </c>
      <c r="B2537" s="5">
        <f>TITRES_STAT!D2540</f>
        <v>19.5</v>
      </c>
      <c r="C2537" s="2">
        <f t="shared" si="234"/>
        <v>19.104846525545366</v>
      </c>
      <c r="D2537" s="2">
        <f t="shared" si="236"/>
        <v>19.105918050797978</v>
      </c>
      <c r="E2537" s="2">
        <f t="shared" si="235"/>
        <v>-1.0715252526125596E-3</v>
      </c>
      <c r="F2537" s="2">
        <f t="shared" si="239"/>
        <v>6.3464397311052384E-2</v>
      </c>
      <c r="G2537" s="2">
        <f t="shared" si="237"/>
        <v>-6.4535922563664944E-2</v>
      </c>
      <c r="H2537" s="2" t="str">
        <f t="shared" si="238"/>
        <v>Hold</v>
      </c>
    </row>
    <row r="2538" spans="1:8" ht="13.5" x14ac:dyDescent="0.25">
      <c r="A2538" s="3">
        <f>TITRES_STAT!B2541</f>
        <v>45699</v>
      </c>
      <c r="B2538" s="5">
        <f>TITRES_STAT!D2541</f>
        <v>19.5</v>
      </c>
      <c r="C2538" s="2">
        <f t="shared" si="234"/>
        <v>19.079177829307618</v>
      </c>
      <c r="D2538" s="2">
        <f t="shared" si="236"/>
        <v>19.135109306294424</v>
      </c>
      <c r="E2538" s="2">
        <f t="shared" si="235"/>
        <v>-5.5931476986806672E-2</v>
      </c>
      <c r="F2538" s="2">
        <f t="shared" si="239"/>
        <v>3.9585222451480571E-2</v>
      </c>
      <c r="G2538" s="2">
        <f t="shared" si="237"/>
        <v>-9.551669943828725E-2</v>
      </c>
      <c r="H2538" s="2" t="str">
        <f t="shared" si="238"/>
        <v>Hold</v>
      </c>
    </row>
    <row r="2539" spans="1:8" ht="13.5" x14ac:dyDescent="0.25">
      <c r="A2539" s="3">
        <f>TITRES_STAT!B2542</f>
        <v>45700</v>
      </c>
      <c r="B2539" s="5">
        <f>TITRES_STAT!D2542</f>
        <v>19.687999999999999</v>
      </c>
      <c r="C2539" s="2">
        <f t="shared" si="234"/>
        <v>19.057458163260293</v>
      </c>
      <c r="D2539" s="2">
        <f t="shared" si="236"/>
        <v>19.17606417249484</v>
      </c>
      <c r="E2539" s="2">
        <f t="shared" si="235"/>
        <v>-0.11860600923454712</v>
      </c>
      <c r="F2539" s="2">
        <f t="shared" si="239"/>
        <v>7.9469761142750318E-3</v>
      </c>
      <c r="G2539" s="2">
        <f t="shared" si="237"/>
        <v>-0.12655298534882214</v>
      </c>
      <c r="H2539" s="2" t="str">
        <f t="shared" si="238"/>
        <v>Hold</v>
      </c>
    </row>
    <row r="2540" spans="1:8" ht="13.5" x14ac:dyDescent="0.25">
      <c r="A2540" s="3">
        <f>TITRES_STAT!B2543</f>
        <v>45701</v>
      </c>
      <c r="B2540" s="5">
        <f>TITRES_STAT!D2543</f>
        <v>19.687999999999999</v>
      </c>
      <c r="C2540" s="2">
        <f t="shared" si="234"/>
        <v>19.039079984297171</v>
      </c>
      <c r="D2540" s="2">
        <f t="shared" si="236"/>
        <v>19.213985344902632</v>
      </c>
      <c r="E2540" s="2">
        <f t="shared" si="235"/>
        <v>-0.17490536060546091</v>
      </c>
      <c r="F2540" s="2">
        <f t="shared" si="239"/>
        <v>-2.8623491229672161E-2</v>
      </c>
      <c r="G2540" s="2">
        <f t="shared" si="237"/>
        <v>-0.14628186937578874</v>
      </c>
      <c r="H2540" s="2" t="str">
        <f t="shared" si="238"/>
        <v>Hold</v>
      </c>
    </row>
    <row r="2541" spans="1:8" ht="13.5" x14ac:dyDescent="0.25">
      <c r="A2541" s="3">
        <f>TITRES_STAT!B2544</f>
        <v>45702</v>
      </c>
      <c r="B2541" s="5">
        <f>TITRES_STAT!D2544</f>
        <v>19.687999999999999</v>
      </c>
      <c r="C2541" s="2">
        <f t="shared" si="234"/>
        <v>19.023529217482221</v>
      </c>
      <c r="D2541" s="2">
        <f t="shared" si="236"/>
        <v>19.249097541576511</v>
      </c>
      <c r="E2541" s="2">
        <f t="shared" si="235"/>
        <v>-0.22556832409429006</v>
      </c>
      <c r="F2541" s="2">
        <f t="shared" si="239"/>
        <v>-6.8012457802595738E-2</v>
      </c>
      <c r="G2541" s="2">
        <f t="shared" si="237"/>
        <v>-0.15755586629169432</v>
      </c>
      <c r="H2541" s="2" t="str">
        <f t="shared" si="238"/>
        <v>Hold</v>
      </c>
    </row>
    <row r="2542" spans="1:8" ht="13.5" x14ac:dyDescent="0.25">
      <c r="A2542" s="3">
        <f>TITRES_STAT!B2545</f>
        <v>45705</v>
      </c>
      <c r="B2542" s="5">
        <f>TITRES_STAT!D2545</f>
        <v>19.687999999999999</v>
      </c>
      <c r="C2542" s="2">
        <f t="shared" si="234"/>
        <v>18.981447799408031</v>
      </c>
      <c r="D2542" s="2">
        <f t="shared" si="236"/>
        <v>19.281608834793065</v>
      </c>
      <c r="E2542" s="2">
        <f t="shared" si="235"/>
        <v>-0.30016103538503458</v>
      </c>
      <c r="F2542" s="2">
        <f t="shared" si="239"/>
        <v>-0.11444217331908352</v>
      </c>
      <c r="G2542" s="2">
        <f t="shared" si="237"/>
        <v>-0.18571886206595106</v>
      </c>
      <c r="H2542" s="2" t="str">
        <f t="shared" si="238"/>
        <v>Hold</v>
      </c>
    </row>
    <row r="2543" spans="1:8" ht="13.5" x14ac:dyDescent="0.25">
      <c r="A2543" s="3">
        <f>TITRES_STAT!B2546</f>
        <v>45706</v>
      </c>
      <c r="B2543" s="5">
        <f>TITRES_STAT!D2546</f>
        <v>19.687999999999999</v>
      </c>
      <c r="C2543" s="2">
        <f t="shared" si="234"/>
        <v>18.945840445652948</v>
      </c>
      <c r="D2543" s="2">
        <f t="shared" si="236"/>
        <v>19.311711884067655</v>
      </c>
      <c r="E2543" s="2">
        <f t="shared" si="235"/>
        <v>-0.36587143841470748</v>
      </c>
      <c r="F2543" s="2">
        <f t="shared" si="239"/>
        <v>-0.16472802633820832</v>
      </c>
      <c r="G2543" s="2">
        <f t="shared" si="237"/>
        <v>-0.20114341207649916</v>
      </c>
      <c r="H2543" s="2" t="str">
        <f t="shared" si="238"/>
        <v>Hold</v>
      </c>
    </row>
    <row r="2544" spans="1:8" ht="13.5" x14ac:dyDescent="0.25">
      <c r="A2544" s="3">
        <f>TITRES_STAT!B2547</f>
        <v>45707</v>
      </c>
      <c r="B2544" s="5">
        <f>TITRES_STAT!D2547</f>
        <v>19.687999999999999</v>
      </c>
      <c r="C2544" s="2">
        <f t="shared" si="234"/>
        <v>18.915711146321723</v>
      </c>
      <c r="D2544" s="2">
        <f t="shared" si="236"/>
        <v>19.339585077840422</v>
      </c>
      <c r="E2544" s="2">
        <f t="shared" si="235"/>
        <v>-0.42387393151869901</v>
      </c>
      <c r="F2544" s="2">
        <f t="shared" si="239"/>
        <v>-0.21655720737430648</v>
      </c>
      <c r="G2544" s="2">
        <f t="shared" si="237"/>
        <v>-0.20731672414439253</v>
      </c>
      <c r="H2544" s="2" t="str">
        <f t="shared" si="238"/>
        <v>Hold</v>
      </c>
    </row>
    <row r="2545" spans="1:8" ht="13.5" x14ac:dyDescent="0.25">
      <c r="A2545" s="3">
        <f>TITRES_STAT!B2548</f>
        <v>45708</v>
      </c>
      <c r="B2545" s="5">
        <f>TITRES_STAT!D2548</f>
        <v>19.687999999999999</v>
      </c>
      <c r="C2545" s="2">
        <f t="shared" si="234"/>
        <v>18.890217123810686</v>
      </c>
      <c r="D2545" s="2">
        <f t="shared" si="236"/>
        <v>19.365393590592983</v>
      </c>
      <c r="E2545" s="2">
        <f t="shared" si="235"/>
        <v>-0.47517646678229752</v>
      </c>
      <c r="F2545" s="2">
        <f t="shared" si="239"/>
        <v>-0.26828105925590467</v>
      </c>
      <c r="G2545" s="2">
        <f t="shared" si="237"/>
        <v>-0.20689540752639285</v>
      </c>
      <c r="H2545" s="2" t="str">
        <f t="shared" si="238"/>
        <v>Hold</v>
      </c>
    </row>
    <row r="2546" spans="1:8" ht="13.5" x14ac:dyDescent="0.25">
      <c r="A2546" s="3">
        <f>TITRES_STAT!B2549</f>
        <v>45709</v>
      </c>
      <c r="B2546" s="5">
        <f>TITRES_STAT!D2549</f>
        <v>19.687999999999999</v>
      </c>
      <c r="C2546" s="2">
        <f t="shared" si="234"/>
        <v>18.984029873993656</v>
      </c>
      <c r="D2546" s="2">
        <f t="shared" si="236"/>
        <v>19.389290361660169</v>
      </c>
      <c r="E2546" s="2">
        <f t="shared" si="235"/>
        <v>-0.40526048766651357</v>
      </c>
      <c r="F2546" s="2">
        <f t="shared" si="239"/>
        <v>-0.29567694493802649</v>
      </c>
      <c r="G2546" s="2">
        <f t="shared" si="237"/>
        <v>-0.10958354272848708</v>
      </c>
      <c r="H2546" s="2" t="str">
        <f t="shared" si="238"/>
        <v>Hold</v>
      </c>
    </row>
    <row r="2547" spans="1:8" ht="13.5" x14ac:dyDescent="0.25">
      <c r="A2547" s="3">
        <f>TITRES_STAT!B2550</f>
        <v>45712</v>
      </c>
      <c r="B2547" s="5">
        <f>TITRES_STAT!D2550</f>
        <v>19.687999999999999</v>
      </c>
      <c r="C2547" s="2">
        <f t="shared" si="234"/>
        <v>19.063409893379248</v>
      </c>
      <c r="D2547" s="2">
        <f t="shared" si="236"/>
        <v>19.411417001537195</v>
      </c>
      <c r="E2547" s="2">
        <f t="shared" si="235"/>
        <v>-0.34800710815794744</v>
      </c>
      <c r="F2547" s="2">
        <f t="shared" si="239"/>
        <v>-0.3061429775820107</v>
      </c>
      <c r="G2547" s="2">
        <f t="shared" si="237"/>
        <v>-4.1864130575936742E-2</v>
      </c>
      <c r="H2547" s="2" t="str">
        <f t="shared" si="238"/>
        <v>Hold</v>
      </c>
    </row>
    <row r="2548" spans="1:8" ht="13.5" x14ac:dyDescent="0.25">
      <c r="A2548" s="3">
        <f>TITRES_STAT!B2551</f>
        <v>45713</v>
      </c>
      <c r="B2548" s="5">
        <f>TITRES_STAT!D2551</f>
        <v>19.687999999999999</v>
      </c>
      <c r="C2548" s="2">
        <f t="shared" si="234"/>
        <v>19.130577602090131</v>
      </c>
      <c r="D2548" s="2">
        <f t="shared" si="236"/>
        <v>19.431904631052959</v>
      </c>
      <c r="E2548" s="2">
        <f t="shared" si="235"/>
        <v>-0.30132702896282737</v>
      </c>
      <c r="F2548" s="2">
        <f t="shared" si="239"/>
        <v>-0.30517978785817401</v>
      </c>
      <c r="G2548" s="2">
        <f t="shared" si="237"/>
        <v>3.8527588953466418E-3</v>
      </c>
      <c r="H2548" s="2" t="str">
        <f t="shared" si="238"/>
        <v>Sell</v>
      </c>
    </row>
    <row r="2549" spans="1:8" ht="13.5" x14ac:dyDescent="0.25">
      <c r="A2549" s="3">
        <f>TITRES_STAT!B2552</f>
        <v>45714</v>
      </c>
      <c r="B2549" s="5">
        <f>TITRES_STAT!D2552</f>
        <v>19.687999999999999</v>
      </c>
      <c r="C2549" s="2">
        <f t="shared" si="234"/>
        <v>19.216334894076265</v>
      </c>
      <c r="D2549" s="2">
        <f t="shared" si="236"/>
        <v>19.450874658382372</v>
      </c>
      <c r="E2549" s="2">
        <f t="shared" si="235"/>
        <v>-0.23453976430610624</v>
      </c>
      <c r="F2549" s="2">
        <f t="shared" si="239"/>
        <v>-0.29105178314776048</v>
      </c>
      <c r="G2549" s="2">
        <f t="shared" si="237"/>
        <v>5.6512018841654243E-2</v>
      </c>
      <c r="H2549" s="2" t="str">
        <f t="shared" si="238"/>
        <v>Sell</v>
      </c>
    </row>
    <row r="2550" spans="1:8" ht="13.5" x14ac:dyDescent="0.25">
      <c r="A2550" s="3">
        <f>TITRES_STAT!B2553</f>
        <v>45715</v>
      </c>
      <c r="B2550" s="5">
        <f>TITRES_STAT!D2553</f>
        <v>19.687999999999999</v>
      </c>
      <c r="C2550" s="2">
        <f t="shared" si="234"/>
        <v>19.288898756526073</v>
      </c>
      <c r="D2550" s="2">
        <f t="shared" si="236"/>
        <v>19.468439498502196</v>
      </c>
      <c r="E2550" s="2">
        <f t="shared" si="235"/>
        <v>-0.17954074197612258</v>
      </c>
      <c r="F2550" s="2">
        <f t="shared" si="239"/>
        <v>-0.26874957491343288</v>
      </c>
      <c r="G2550" s="2">
        <f t="shared" si="237"/>
        <v>8.9208832937310301E-2</v>
      </c>
      <c r="H2550" s="2" t="str">
        <f t="shared" si="238"/>
        <v>Sell</v>
      </c>
    </row>
    <row r="2551" spans="1:8" ht="13.5" x14ac:dyDescent="0.25">
      <c r="A2551" s="3">
        <f>TITRES_STAT!B2554</f>
        <v>45716</v>
      </c>
      <c r="B2551" s="5">
        <f>TITRES_STAT!D2554</f>
        <v>18.806000000000001</v>
      </c>
      <c r="C2551" s="2">
        <f t="shared" si="234"/>
        <v>19.350298947829756</v>
      </c>
      <c r="D2551" s="2">
        <f t="shared" si="236"/>
        <v>19.419369906020552</v>
      </c>
      <c r="E2551" s="2">
        <f t="shared" si="235"/>
        <v>-6.9070958190796006E-2</v>
      </c>
      <c r="F2551" s="2">
        <f t="shared" si="239"/>
        <v>-0.22881385156890552</v>
      </c>
      <c r="G2551" s="2">
        <f t="shared" si="237"/>
        <v>0.15974289337810951</v>
      </c>
      <c r="H2551" s="2" t="str">
        <f t="shared" si="238"/>
        <v>Sell</v>
      </c>
    </row>
    <row r="2552" spans="1:8" ht="13.5" x14ac:dyDescent="0.25">
      <c r="A2552" s="3">
        <f>TITRES_STAT!B2555</f>
        <v>45719</v>
      </c>
      <c r="B2552" s="5">
        <f>TITRES_STAT!D2555</f>
        <v>18.806000000000001</v>
      </c>
      <c r="C2552" s="2">
        <f t="shared" si="234"/>
        <v>19.40225295585595</v>
      </c>
      <c r="D2552" s="2">
        <f t="shared" si="236"/>
        <v>19.373935098167177</v>
      </c>
      <c r="E2552" s="2">
        <f t="shared" si="235"/>
        <v>2.8317857688772818E-2</v>
      </c>
      <c r="F2552" s="2">
        <f t="shared" si="239"/>
        <v>-0.17738750971736986</v>
      </c>
      <c r="G2552" s="2">
        <f t="shared" si="237"/>
        <v>0.20570536740614268</v>
      </c>
      <c r="H2552" s="2" t="str">
        <f t="shared" si="238"/>
        <v>Sell</v>
      </c>
    </row>
    <row r="2553" spans="1:8" ht="13.5" x14ac:dyDescent="0.25">
      <c r="A2553" s="3">
        <f>TITRES_STAT!B2556</f>
        <v>45720</v>
      </c>
      <c r="B2553" s="5">
        <f>TITRES_STAT!D2556</f>
        <v>18.75</v>
      </c>
      <c r="C2553" s="2">
        <f t="shared" si="234"/>
        <v>19.446214039570421</v>
      </c>
      <c r="D2553" s="2">
        <f t="shared" si="236"/>
        <v>19.327717683488128</v>
      </c>
      <c r="E2553" s="2">
        <f t="shared" si="235"/>
        <v>0.11849635608229292</v>
      </c>
      <c r="F2553" s="2">
        <f t="shared" si="239"/>
        <v>-0.11821073655743732</v>
      </c>
      <c r="G2553" s="2">
        <f t="shared" si="237"/>
        <v>0.23670709263973022</v>
      </c>
      <c r="H2553" s="2" t="str">
        <f t="shared" si="238"/>
        <v>Sell</v>
      </c>
    </row>
    <row r="2554" spans="1:8" ht="13.5" x14ac:dyDescent="0.25">
      <c r="A2554" s="3">
        <f>TITRES_STAT!B2557</f>
        <v>45721</v>
      </c>
      <c r="B2554" s="5">
        <f>TITRES_STAT!D2557</f>
        <v>19</v>
      </c>
      <c r="C2554" s="2">
        <f t="shared" si="234"/>
        <v>19.48341187963651</v>
      </c>
      <c r="D2554" s="2">
        <f t="shared" si="236"/>
        <v>19.303442299526047</v>
      </c>
      <c r="E2554" s="2">
        <f t="shared" si="235"/>
        <v>0.1799695801104626</v>
      </c>
      <c r="F2554" s="2">
        <f t="shared" si="239"/>
        <v>-5.8574673223857329E-2</v>
      </c>
      <c r="G2554" s="2">
        <f t="shared" si="237"/>
        <v>0.23854425333431994</v>
      </c>
      <c r="H2554" s="2" t="str">
        <f t="shared" si="238"/>
        <v>Sell</v>
      </c>
    </row>
    <row r="2555" spans="1:8" ht="13.5" x14ac:dyDescent="0.25">
      <c r="A2555" s="3">
        <f>TITRES_STAT!B2558</f>
        <v>45722</v>
      </c>
      <c r="B2555" s="5">
        <f>TITRES_STAT!D2558</f>
        <v>18.760000000000002</v>
      </c>
      <c r="C2555" s="2">
        <f t="shared" si="234"/>
        <v>19.514886975077047</v>
      </c>
      <c r="D2555" s="2">
        <f t="shared" si="236"/>
        <v>19.263187314375973</v>
      </c>
      <c r="E2555" s="2">
        <f t="shared" si="235"/>
        <v>0.25169966070107463</v>
      </c>
      <c r="F2555" s="2">
        <f t="shared" si="239"/>
        <v>3.4801935611290594E-3</v>
      </c>
      <c r="G2555" s="2">
        <f t="shared" si="237"/>
        <v>0.24821946713994558</v>
      </c>
      <c r="H2555" s="2" t="str">
        <f t="shared" si="238"/>
        <v>Sell</v>
      </c>
    </row>
    <row r="2556" spans="1:8" ht="13.5" x14ac:dyDescent="0.25">
      <c r="A2556" s="3">
        <f>TITRES_STAT!B2559</f>
        <v>45723</v>
      </c>
      <c r="B2556" s="5">
        <f>TITRES_STAT!D2559</f>
        <v>18.45</v>
      </c>
      <c r="C2556" s="2">
        <f t="shared" si="234"/>
        <v>19.541519748142118</v>
      </c>
      <c r="D2556" s="2">
        <f t="shared" si="236"/>
        <v>19.202951217014789</v>
      </c>
      <c r="E2556" s="2">
        <f t="shared" si="235"/>
        <v>0.33856853112732921</v>
      </c>
      <c r="F2556" s="2">
        <f t="shared" si="239"/>
        <v>7.0497861074369089E-2</v>
      </c>
      <c r="G2556" s="2">
        <f t="shared" si="237"/>
        <v>0.26807067005296015</v>
      </c>
      <c r="H2556" s="2" t="str">
        <f t="shared" si="238"/>
        <v>Sell</v>
      </c>
    </row>
    <row r="2557" spans="1:8" ht="13.5" x14ac:dyDescent="0.25">
      <c r="A2557" s="3">
        <f>TITRES_STAT!B2560</f>
        <v>45726</v>
      </c>
      <c r="B2557" s="5">
        <f>TITRES_STAT!D2560</f>
        <v>18.5</v>
      </c>
      <c r="C2557" s="2">
        <f t="shared" si="234"/>
        <v>19.564055171504869</v>
      </c>
      <c r="D2557" s="2">
        <f t="shared" si="236"/>
        <v>19.150880756495177</v>
      </c>
      <c r="E2557" s="2">
        <f t="shared" si="235"/>
        <v>0.4131744150096921</v>
      </c>
      <c r="F2557" s="2">
        <f t="shared" si="239"/>
        <v>0.13903317186143371</v>
      </c>
      <c r="G2557" s="2">
        <f t="shared" si="237"/>
        <v>0.27414124314825838</v>
      </c>
      <c r="H2557" s="2" t="str">
        <f t="shared" si="238"/>
        <v>Sell</v>
      </c>
    </row>
    <row r="2558" spans="1:8" ht="13.5" x14ac:dyDescent="0.25">
      <c r="A2558" s="3">
        <f>TITRES_STAT!B2561</f>
        <v>45727</v>
      </c>
      <c r="B2558" s="5">
        <f>TITRES_STAT!D2561</f>
        <v>18.5</v>
      </c>
      <c r="C2558" s="2">
        <f t="shared" si="234"/>
        <v>19.583123606657967</v>
      </c>
      <c r="D2558" s="2">
        <f t="shared" si="236"/>
        <v>19.102667367125164</v>
      </c>
      <c r="E2558" s="2">
        <f t="shared" si="235"/>
        <v>0.4804562395328027</v>
      </c>
      <c r="F2558" s="2">
        <f t="shared" si="239"/>
        <v>0.2073177853957075</v>
      </c>
      <c r="G2558" s="2">
        <f t="shared" si="237"/>
        <v>0.2731384541370952</v>
      </c>
      <c r="H2558" s="2" t="str">
        <f t="shared" si="238"/>
        <v>Sell</v>
      </c>
    </row>
    <row r="2559" spans="1:8" ht="13.5" x14ac:dyDescent="0.25">
      <c r="A2559" s="3">
        <f>TITRES_STAT!B2562</f>
        <v>45728</v>
      </c>
      <c r="B2559" s="5">
        <f>TITRES_STAT!D2562</f>
        <v>18.559999999999999</v>
      </c>
      <c r="C2559" s="2">
        <f t="shared" si="234"/>
        <v>19.599258436402895</v>
      </c>
      <c r="D2559" s="2">
        <f t="shared" si="236"/>
        <v>19.062469784375153</v>
      </c>
      <c r="E2559" s="2">
        <f t="shared" si="235"/>
        <v>0.53678865202774162</v>
      </c>
      <c r="F2559" s="2">
        <f t="shared" si="239"/>
        <v>0.27321195872211435</v>
      </c>
      <c r="G2559" s="2">
        <f t="shared" si="237"/>
        <v>0.26357669330562727</v>
      </c>
      <c r="H2559" s="2" t="str">
        <f t="shared" si="238"/>
        <v>Sell</v>
      </c>
    </row>
    <row r="2560" spans="1:8" ht="13.5" x14ac:dyDescent="0.25">
      <c r="A2560" s="3">
        <f>TITRES_STAT!B2563</f>
        <v>45729</v>
      </c>
      <c r="B2560" s="5">
        <f>TITRES_STAT!D2563</f>
        <v>19</v>
      </c>
      <c r="C2560" s="2">
        <f t="shared" si="234"/>
        <v>19.612910984648604</v>
      </c>
      <c r="D2560" s="2">
        <f t="shared" si="236"/>
        <v>19.057842392939957</v>
      </c>
      <c r="E2560" s="2">
        <f t="shared" si="235"/>
        <v>0.55506859170864686</v>
      </c>
      <c r="F2560" s="2">
        <f t="shared" si="239"/>
        <v>0.32958328531942083</v>
      </c>
      <c r="G2560" s="2">
        <f t="shared" si="237"/>
        <v>0.22548530638922604</v>
      </c>
      <c r="H2560" s="2" t="str">
        <f t="shared" si="238"/>
        <v>Sell</v>
      </c>
    </row>
    <row r="2561" spans="1:8" ht="13.5" x14ac:dyDescent="0.25">
      <c r="A2561" s="3">
        <f>TITRES_STAT!B2564</f>
        <v>45730</v>
      </c>
      <c r="B2561" s="5">
        <f>TITRES_STAT!D2564</f>
        <v>19</v>
      </c>
      <c r="C2561" s="2">
        <f t="shared" si="234"/>
        <v>19.488770833164203</v>
      </c>
      <c r="D2561" s="2">
        <f t="shared" si="236"/>
        <v>19.053557771240701</v>
      </c>
      <c r="E2561" s="2">
        <f t="shared" si="235"/>
        <v>0.43521306192350195</v>
      </c>
      <c r="F2561" s="2">
        <f t="shared" si="239"/>
        <v>0.35070924064023706</v>
      </c>
      <c r="G2561" s="2">
        <f t="shared" si="237"/>
        <v>8.4503821283264891E-2</v>
      </c>
      <c r="H2561" s="2" t="str">
        <f t="shared" si="238"/>
        <v>Sell</v>
      </c>
    </row>
    <row r="2562" spans="1:8" ht="13.5" x14ac:dyDescent="0.25">
      <c r="A2562" s="3">
        <f>TITRES_STAT!B2565</f>
        <v>45733</v>
      </c>
      <c r="B2562" s="5">
        <f>TITRES_STAT!D2565</f>
        <v>19</v>
      </c>
      <c r="C2562" s="2">
        <f t="shared" si="234"/>
        <v>19.383729166523555</v>
      </c>
      <c r="D2562" s="2">
        <f t="shared" si="236"/>
        <v>19.049590528926576</v>
      </c>
      <c r="E2562" s="2">
        <f t="shared" si="235"/>
        <v>0.33413863759697904</v>
      </c>
      <c r="F2562" s="2">
        <f t="shared" si="239"/>
        <v>0.34739512003158546</v>
      </c>
      <c r="G2562" s="2">
        <f t="shared" si="237"/>
        <v>-1.325648243460642E-2</v>
      </c>
      <c r="H2562" s="2" t="str">
        <f t="shared" si="238"/>
        <v>Hold</v>
      </c>
    </row>
    <row r="2563" spans="1:8" ht="13.5" x14ac:dyDescent="0.25">
      <c r="A2563" s="3">
        <f>TITRES_STAT!B2566</f>
        <v>45734</v>
      </c>
      <c r="B2563" s="5">
        <f>TITRES_STAT!D2566</f>
        <v>19</v>
      </c>
      <c r="C2563" s="2">
        <f t="shared" si="234"/>
        <v>19.286232371673776</v>
      </c>
      <c r="D2563" s="2">
        <f t="shared" si="236"/>
        <v>19.045917156413498</v>
      </c>
      <c r="E2563" s="2">
        <f t="shared" si="235"/>
        <v>0.24031521526027788</v>
      </c>
      <c r="F2563" s="2">
        <f t="shared" si="239"/>
        <v>0.32597913907732401</v>
      </c>
      <c r="G2563" s="2">
        <f t="shared" si="237"/>
        <v>-8.5663923817046128E-2</v>
      </c>
      <c r="H2563" s="2" t="str">
        <f t="shared" si="238"/>
        <v>Hold</v>
      </c>
    </row>
    <row r="2564" spans="1:8" ht="13.5" x14ac:dyDescent="0.25">
      <c r="A2564" s="3">
        <f>TITRES_STAT!B2567</f>
        <v>45735</v>
      </c>
      <c r="B2564" s="5">
        <f>TITRES_STAT!D2567</f>
        <v>19</v>
      </c>
      <c r="C2564" s="2">
        <f t="shared" si="234"/>
        <v>19.242196622185503</v>
      </c>
      <c r="D2564" s="2">
        <f t="shared" si="236"/>
        <v>19.042515885568054</v>
      </c>
      <c r="E2564" s="2">
        <f t="shared" si="235"/>
        <v>0.19968073661744867</v>
      </c>
      <c r="F2564" s="2">
        <f t="shared" si="239"/>
        <v>0.30071945858534899</v>
      </c>
      <c r="G2564" s="2">
        <f t="shared" si="237"/>
        <v>-0.10103872196790031</v>
      </c>
      <c r="H2564" s="2" t="str">
        <f t="shared" si="238"/>
        <v>Hold</v>
      </c>
    </row>
    <row r="2565" spans="1:8" ht="13.5" x14ac:dyDescent="0.25">
      <c r="A2565" s="3">
        <f>TITRES_STAT!B2568</f>
        <v>45737</v>
      </c>
      <c r="B2565" s="5">
        <f>TITRES_STAT!D2568</f>
        <v>19</v>
      </c>
      <c r="C2565" s="2">
        <f t="shared" si="234"/>
        <v>19.168012526464654</v>
      </c>
      <c r="D2565" s="2">
        <f t="shared" si="236"/>
        <v>19.039366560711162</v>
      </c>
      <c r="E2565" s="2">
        <f t="shared" si="235"/>
        <v>0.12864596575349196</v>
      </c>
      <c r="F2565" s="2">
        <f t="shared" si="239"/>
        <v>0.26630476001897757</v>
      </c>
      <c r="G2565" s="2">
        <f t="shared" si="237"/>
        <v>-0.13765879426548561</v>
      </c>
      <c r="H2565" s="2" t="str">
        <f t="shared" si="238"/>
        <v>Hold</v>
      </c>
    </row>
    <row r="2566" spans="1:8" ht="13.5" x14ac:dyDescent="0.25">
      <c r="A2566" s="3">
        <f>TITRES_STAT!B2569</f>
        <v>45740</v>
      </c>
      <c r="B2566" s="5">
        <f>TITRES_STAT!D2569</f>
        <v>19</v>
      </c>
      <c r="C2566" s="2">
        <f t="shared" si="234"/>
        <v>19.057549060854704</v>
      </c>
      <c r="D2566" s="2">
        <f t="shared" si="236"/>
        <v>19.036450519177002</v>
      </c>
      <c r="E2566" s="2">
        <f t="shared" si="235"/>
        <v>2.1098541677702087E-2</v>
      </c>
      <c r="F2566" s="2">
        <f t="shared" si="239"/>
        <v>0.2172635163507225</v>
      </c>
      <c r="G2566" s="2">
        <f t="shared" si="237"/>
        <v>-0.19616497467302041</v>
      </c>
      <c r="H2566" s="2" t="str">
        <f t="shared" si="238"/>
        <v>Hold</v>
      </c>
    </row>
    <row r="2567" spans="1:8" ht="13.5" x14ac:dyDescent="0.25">
      <c r="A2567" s="3">
        <f>TITRES_STAT!B2570</f>
        <v>45741</v>
      </c>
      <c r="B2567" s="5">
        <f>TITRES_STAT!D2570</f>
        <v>19.010000000000002</v>
      </c>
      <c r="C2567" s="2">
        <f t="shared" si="234"/>
        <v>18.971772282261671</v>
      </c>
      <c r="D2567" s="2">
        <f t="shared" si="236"/>
        <v>19.034491221460186</v>
      </c>
      <c r="E2567" s="2">
        <f t="shared" si="235"/>
        <v>-6.2718939198514789E-2</v>
      </c>
      <c r="F2567" s="2">
        <f t="shared" si="239"/>
        <v>0.16126702524087505</v>
      </c>
      <c r="G2567" s="2">
        <f t="shared" si="237"/>
        <v>-0.22398596443938984</v>
      </c>
      <c r="H2567" s="2" t="str">
        <f t="shared" si="238"/>
        <v>Hold</v>
      </c>
    </row>
    <row r="2568" spans="1:8" ht="13.5" x14ac:dyDescent="0.25">
      <c r="A2568" s="3">
        <f>TITRES_STAT!B2571</f>
        <v>45742</v>
      </c>
      <c r="B2568" s="5">
        <f>TITRES_STAT!D2571</f>
        <v>19.010000000000002</v>
      </c>
      <c r="C2568" s="2">
        <f t="shared" si="234"/>
        <v>18.899191931144493</v>
      </c>
      <c r="D2568" s="2">
        <f t="shared" si="236"/>
        <v>19.032677056907577</v>
      </c>
      <c r="E2568" s="2">
        <f t="shared" si="235"/>
        <v>-0.1334851257630838</v>
      </c>
      <c r="F2568" s="2">
        <f t="shared" si="239"/>
        <v>0.10231659504008328</v>
      </c>
      <c r="G2568" s="2">
        <f t="shared" si="237"/>
        <v>-0.23580172080316708</v>
      </c>
      <c r="H2568" s="2" t="str">
        <f t="shared" si="238"/>
        <v>Hold</v>
      </c>
    </row>
    <row r="2569" spans="1:8" ht="13.5" x14ac:dyDescent="0.25">
      <c r="A2569" s="3">
        <f>TITRES_STAT!B2572</f>
        <v>45743</v>
      </c>
      <c r="B2569" s="5">
        <f>TITRES_STAT!D2572</f>
        <v>19.010000000000002</v>
      </c>
      <c r="C2569" s="2">
        <f t="shared" si="234"/>
        <v>18.847008557122265</v>
      </c>
      <c r="D2569" s="2">
        <f t="shared" si="236"/>
        <v>19.030997274914423</v>
      </c>
      <c r="E2569" s="2">
        <f t="shared" si="235"/>
        <v>-0.18398871779215753</v>
      </c>
      <c r="F2569" s="2">
        <f t="shared" si="239"/>
        <v>4.505553247363512E-2</v>
      </c>
      <c r="G2569" s="2">
        <f t="shared" si="237"/>
        <v>-0.22904425026579264</v>
      </c>
      <c r="H2569" s="2" t="str">
        <f t="shared" si="238"/>
        <v>Hold</v>
      </c>
    </row>
    <row r="2570" spans="1:8" ht="13.5" x14ac:dyDescent="0.25">
      <c r="A2570" s="3">
        <f>TITRES_STAT!B2573</f>
        <v>45744</v>
      </c>
      <c r="B2570" s="5">
        <f>TITRES_STAT!D2573</f>
        <v>19.010000000000002</v>
      </c>
      <c r="C2570" s="2">
        <f t="shared" si="234"/>
        <v>18.87054570218038</v>
      </c>
      <c r="D2570" s="2">
        <f t="shared" si="236"/>
        <v>19.029441921217057</v>
      </c>
      <c r="E2570" s="2">
        <f t="shared" si="235"/>
        <v>-0.15889621903667717</v>
      </c>
      <c r="F2570" s="2">
        <f t="shared" si="239"/>
        <v>4.2651821715726651E-3</v>
      </c>
      <c r="G2570" s="2">
        <f t="shared" si="237"/>
        <v>-0.16316140120824985</v>
      </c>
      <c r="H2570" s="2" t="str">
        <f t="shared" si="238"/>
        <v>Hold</v>
      </c>
    </row>
    <row r="2571" spans="1:8" ht="13.5" x14ac:dyDescent="0.25">
      <c r="A2571" s="3">
        <f>TITRES_STAT!B2574</f>
        <v>45749</v>
      </c>
      <c r="B2571" s="5">
        <f>TITRES_STAT!D2574</f>
        <v>19</v>
      </c>
      <c r="C2571" s="2">
        <f t="shared" si="234"/>
        <v>18.890461747998785</v>
      </c>
      <c r="D2571" s="2">
        <f t="shared" si="236"/>
        <v>19.027261038163942</v>
      </c>
      <c r="E2571" s="2">
        <f t="shared" si="235"/>
        <v>-0.13679929016515757</v>
      </c>
      <c r="F2571" s="2">
        <f t="shared" si="239"/>
        <v>-2.3947712295773384E-2</v>
      </c>
      <c r="G2571" s="2">
        <f t="shared" si="237"/>
        <v>-0.11285157786938418</v>
      </c>
      <c r="H2571" s="2" t="str">
        <f t="shared" si="238"/>
        <v>Hold</v>
      </c>
    </row>
    <row r="2572" spans="1:8" ht="13.5" x14ac:dyDescent="0.25">
      <c r="A2572" s="3">
        <f>TITRES_STAT!B2575</f>
        <v>45750</v>
      </c>
      <c r="B2572" s="5">
        <f>TITRES_STAT!D2575</f>
        <v>19.8</v>
      </c>
      <c r="C2572" s="2">
        <f t="shared" si="234"/>
        <v>18.907313786768203</v>
      </c>
      <c r="D2572" s="2">
        <f t="shared" si="236"/>
        <v>19.084500961262908</v>
      </c>
      <c r="E2572" s="2">
        <f t="shared" si="235"/>
        <v>-0.17718717449470489</v>
      </c>
      <c r="F2572" s="2">
        <f t="shared" si="239"/>
        <v>-5.4595604735559689E-2</v>
      </c>
      <c r="G2572" s="2">
        <f t="shared" si="237"/>
        <v>-0.1225915697591452</v>
      </c>
      <c r="H2572" s="2" t="str">
        <f t="shared" si="238"/>
        <v>Hold</v>
      </c>
    </row>
    <row r="2573" spans="1:8" ht="13.5" x14ac:dyDescent="0.25">
      <c r="A2573" s="3">
        <f>TITRES_STAT!B2576</f>
        <v>45751</v>
      </c>
      <c r="B2573" s="5">
        <f>TITRES_STAT!D2576</f>
        <v>19.8</v>
      </c>
      <c r="C2573" s="2">
        <f t="shared" si="234"/>
        <v>18.92157320418848</v>
      </c>
      <c r="D2573" s="2">
        <f t="shared" si="236"/>
        <v>19.137500890058245</v>
      </c>
      <c r="E2573" s="2">
        <f t="shared" si="235"/>
        <v>-0.21592768586976518</v>
      </c>
      <c r="F2573" s="2">
        <f t="shared" si="239"/>
        <v>-8.6862020962400796E-2</v>
      </c>
      <c r="G2573" s="2">
        <f t="shared" si="237"/>
        <v>-0.12906566490736437</v>
      </c>
      <c r="H2573" s="2" t="str">
        <f t="shared" si="238"/>
        <v>Hold</v>
      </c>
    </row>
    <row r="2574" spans="1:8" ht="13.5" x14ac:dyDescent="0.25">
      <c r="A2574" s="3">
        <f>TITRES_STAT!B2577</f>
        <v>45754</v>
      </c>
      <c r="B2574" s="5">
        <f>TITRES_STAT!D2577</f>
        <v>19.8</v>
      </c>
      <c r="C2574" s="2">
        <f t="shared" si="234"/>
        <v>18.93363886508256</v>
      </c>
      <c r="D2574" s="2">
        <f t="shared" si="236"/>
        <v>19.186574898202078</v>
      </c>
      <c r="E2574" s="2">
        <f t="shared" si="235"/>
        <v>-0.25293603311951784</v>
      </c>
      <c r="F2574" s="2">
        <f t="shared" si="239"/>
        <v>-0.12007682339382422</v>
      </c>
      <c r="G2574" s="2">
        <f t="shared" si="237"/>
        <v>-0.13285920972569362</v>
      </c>
      <c r="H2574" s="2" t="str">
        <f t="shared" si="238"/>
        <v>Hold</v>
      </c>
    </row>
    <row r="2575" spans="1:8" ht="13.5" x14ac:dyDescent="0.25">
      <c r="A2575" s="3">
        <f>TITRES_STAT!B2578</f>
        <v>45755</v>
      </c>
      <c r="B2575" s="5">
        <f>TITRES_STAT!D2578</f>
        <v>20.5</v>
      </c>
      <c r="C2575" s="2">
        <f t="shared" ref="C2575:C2638" si="240">$C$4*B2565+C2574*(1-$C$4)</f>
        <v>18.943848270454474</v>
      </c>
      <c r="D2575" s="2">
        <f t="shared" si="236"/>
        <v>19.283865646483406</v>
      </c>
      <c r="E2575" s="2">
        <f t="shared" si="235"/>
        <v>-0.34001737602893201</v>
      </c>
      <c r="F2575" s="2">
        <f t="shared" si="239"/>
        <v>-0.16406493392084581</v>
      </c>
      <c r="G2575" s="2">
        <f t="shared" si="237"/>
        <v>-0.17595244210808619</v>
      </c>
      <c r="H2575" s="2" t="str">
        <f t="shared" si="238"/>
        <v>Hold</v>
      </c>
    </row>
    <row r="2576" spans="1:8" ht="13.5" x14ac:dyDescent="0.25">
      <c r="A2576" s="3">
        <f>TITRES_STAT!B2579</f>
        <v>45757</v>
      </c>
      <c r="B2576" s="5">
        <f>TITRES_STAT!D2579</f>
        <v>20.48</v>
      </c>
      <c r="C2576" s="2">
        <f t="shared" si="240"/>
        <v>18.952486998076864</v>
      </c>
      <c r="D2576" s="2">
        <f t="shared" si="236"/>
        <v>19.372468191188339</v>
      </c>
      <c r="E2576" s="2">
        <f t="shared" si="235"/>
        <v>-0.41998119311147519</v>
      </c>
      <c r="F2576" s="2">
        <f t="shared" si="239"/>
        <v>-0.2152481857589717</v>
      </c>
      <c r="G2576" s="2">
        <f t="shared" si="237"/>
        <v>-0.20473300735250349</v>
      </c>
      <c r="H2576" s="2" t="str">
        <f t="shared" si="238"/>
        <v>Hold</v>
      </c>
    </row>
    <row r="2577" spans="1:8" ht="13.5" x14ac:dyDescent="0.25">
      <c r="A2577" s="3">
        <f>TITRES_STAT!B2580</f>
        <v>45758</v>
      </c>
      <c r="B2577" s="5">
        <f>TITRES_STAT!D2580</f>
        <v>20.48</v>
      </c>
      <c r="C2577" s="2">
        <f t="shared" si="240"/>
        <v>18.961335152218886</v>
      </c>
      <c r="D2577" s="2">
        <f t="shared" si="236"/>
        <v>19.454507584433649</v>
      </c>
      <c r="E2577" s="2">
        <f t="shared" si="235"/>
        <v>-0.49317243221476303</v>
      </c>
      <c r="F2577" s="2">
        <f t="shared" si="239"/>
        <v>-0.27083303505013001</v>
      </c>
      <c r="G2577" s="2">
        <f t="shared" si="237"/>
        <v>-0.22233939716463302</v>
      </c>
      <c r="H2577" s="2" t="str">
        <f t="shared" si="238"/>
        <v>Hold</v>
      </c>
    </row>
    <row r="2578" spans="1:8" ht="13.5" x14ac:dyDescent="0.25">
      <c r="A2578" s="3">
        <f>TITRES_STAT!B2581</f>
        <v>45761</v>
      </c>
      <c r="B2578" s="5">
        <f>TITRES_STAT!D2581</f>
        <v>20.399999999999999</v>
      </c>
      <c r="C2578" s="2">
        <f t="shared" si="240"/>
        <v>18.96882205187752</v>
      </c>
      <c r="D2578" s="2">
        <f t="shared" si="236"/>
        <v>19.524544059660784</v>
      </c>
      <c r="E2578" s="2">
        <f t="shared" si="235"/>
        <v>-0.55572200778326319</v>
      </c>
      <c r="F2578" s="2">
        <f t="shared" si="239"/>
        <v>-0.32781082959675667</v>
      </c>
      <c r="G2578" s="2">
        <f t="shared" si="237"/>
        <v>-0.22791117818650652</v>
      </c>
      <c r="H2578" s="2" t="str">
        <f t="shared" si="238"/>
        <v>Hold</v>
      </c>
    </row>
    <row r="2579" spans="1:8" ht="13.5" x14ac:dyDescent="0.25">
      <c r="A2579" s="3">
        <f>TITRES_STAT!B2582</f>
        <v>45762</v>
      </c>
      <c r="B2579" s="5">
        <f>TITRES_STAT!D2582</f>
        <v>20.399999999999999</v>
      </c>
      <c r="C2579" s="2">
        <f t="shared" si="240"/>
        <v>18.975157120819443</v>
      </c>
      <c r="D2579" s="2">
        <f t="shared" si="236"/>
        <v>19.589392647834057</v>
      </c>
      <c r="E2579" s="2">
        <f t="shared" si="235"/>
        <v>-0.61423552701461404</v>
      </c>
      <c r="F2579" s="2">
        <f t="shared" si="239"/>
        <v>-0.38509576908032817</v>
      </c>
      <c r="G2579" s="2">
        <f t="shared" si="237"/>
        <v>-0.22913975793428587</v>
      </c>
      <c r="H2579" s="2" t="str">
        <f t="shared" si="238"/>
        <v>Hold</v>
      </c>
    </row>
    <row r="2580" spans="1:8" ht="13.5" x14ac:dyDescent="0.25">
      <c r="A2580" s="3">
        <f>TITRES_STAT!B2583</f>
        <v>45763</v>
      </c>
      <c r="B2580" s="5">
        <f>TITRES_STAT!D2583</f>
        <v>20.399999999999999</v>
      </c>
      <c r="C2580" s="2">
        <f t="shared" si="240"/>
        <v>18.980517563770299</v>
      </c>
      <c r="D2580" s="2">
        <f t="shared" si="236"/>
        <v>19.649437636883384</v>
      </c>
      <c r="E2580" s="2">
        <f t="shared" si="235"/>
        <v>-0.66892007311308532</v>
      </c>
      <c r="F2580" s="2">
        <f t="shared" si="239"/>
        <v>-0.44186062988687963</v>
      </c>
      <c r="G2580" s="2">
        <f t="shared" si="237"/>
        <v>-0.22705944322620569</v>
      </c>
      <c r="H2580" s="2" t="str">
        <f t="shared" si="238"/>
        <v>Hold</v>
      </c>
    </row>
    <row r="2581" spans="1:8" ht="13.5" x14ac:dyDescent="0.25">
      <c r="A2581" s="3">
        <f>TITRES_STAT!B2584</f>
        <v>45764</v>
      </c>
      <c r="B2581" s="5">
        <f>TITRES_STAT!D2584</f>
        <v>20.399999999999999</v>
      </c>
      <c r="C2581" s="2">
        <f t="shared" si="240"/>
        <v>18.983514861651791</v>
      </c>
      <c r="D2581" s="2">
        <f t="shared" si="236"/>
        <v>19.705034848966093</v>
      </c>
      <c r="E2581" s="2">
        <f t="shared" si="235"/>
        <v>-0.72151998731430211</v>
      </c>
      <c r="F2581" s="2">
        <f t="shared" si="239"/>
        <v>-0.49779250137236414</v>
      </c>
      <c r="G2581" s="2">
        <f t="shared" si="237"/>
        <v>-0.22372748594193798</v>
      </c>
      <c r="H2581" s="2" t="str">
        <f t="shared" si="238"/>
        <v>Hold</v>
      </c>
    </row>
    <row r="2582" spans="1:8" ht="13.5" x14ac:dyDescent="0.25">
      <c r="A2582" s="3">
        <f>TITRES_STAT!B2585</f>
        <v>45765</v>
      </c>
      <c r="B2582" s="5">
        <f>TITRES_STAT!D2585</f>
        <v>20.399999999999999</v>
      </c>
      <c r="C2582" s="2">
        <f t="shared" si="240"/>
        <v>19.109127959859208</v>
      </c>
      <c r="D2582" s="2">
        <f t="shared" si="236"/>
        <v>19.756513749042679</v>
      </c>
      <c r="E2582" s="2">
        <f t="shared" si="235"/>
        <v>-0.64738578918347045</v>
      </c>
      <c r="F2582" s="2">
        <f t="shared" si="239"/>
        <v>-0.52771115893458542</v>
      </c>
      <c r="G2582" s="2">
        <f t="shared" si="237"/>
        <v>-0.11967463024888503</v>
      </c>
      <c r="H2582" s="2" t="str">
        <f t="shared" si="238"/>
        <v>Hold</v>
      </c>
    </row>
    <row r="2583" spans="1:8" ht="13.5" x14ac:dyDescent="0.25">
      <c r="A2583" s="3">
        <f>TITRES_STAT!B2586</f>
        <v>45768</v>
      </c>
      <c r="B2583" s="5">
        <f>TITRES_STAT!D2586</f>
        <v>20.399999999999999</v>
      </c>
      <c r="C2583" s="2">
        <f t="shared" si="240"/>
        <v>19.215415966034715</v>
      </c>
      <c r="D2583" s="2">
        <f t="shared" si="236"/>
        <v>19.804179397261738</v>
      </c>
      <c r="E2583" s="2">
        <f t="shared" si="235"/>
        <v>-0.58876343122702224</v>
      </c>
      <c r="F2583" s="2">
        <f t="shared" si="239"/>
        <v>-0.53992161339307276</v>
      </c>
      <c r="G2583" s="2">
        <f t="shared" si="237"/>
        <v>-4.8841817833949475E-2</v>
      </c>
      <c r="H2583" s="2" t="str">
        <f t="shared" si="238"/>
        <v>Hold</v>
      </c>
    </row>
    <row r="2584" spans="1:8" ht="13.5" x14ac:dyDescent="0.25">
      <c r="A2584" s="3">
        <f>TITRES_STAT!B2587</f>
        <v>45769</v>
      </c>
      <c r="B2584" s="5">
        <f>TITRES_STAT!D2587</f>
        <v>20</v>
      </c>
      <c r="C2584" s="2">
        <f t="shared" si="240"/>
        <v>19.305351971260144</v>
      </c>
      <c r="D2584" s="2">
        <f t="shared" si="236"/>
        <v>19.8186846270942</v>
      </c>
      <c r="E2584" s="2">
        <f t="shared" si="235"/>
        <v>-0.51333265583405563</v>
      </c>
      <c r="F2584" s="2">
        <f t="shared" si="239"/>
        <v>-0.53460382188126943</v>
      </c>
      <c r="G2584" s="2">
        <f t="shared" si="237"/>
        <v>2.1271166047213796E-2</v>
      </c>
      <c r="H2584" s="2" t="str">
        <f t="shared" si="238"/>
        <v>Sell</v>
      </c>
    </row>
    <row r="2585" spans="1:8" ht="13.5" x14ac:dyDescent="0.25">
      <c r="A2585" s="3">
        <f>TITRES_STAT!B2588</f>
        <v>45770</v>
      </c>
      <c r="B2585" s="5">
        <f>TITRES_STAT!D2588</f>
        <v>20</v>
      </c>
      <c r="C2585" s="2">
        <f t="shared" si="240"/>
        <v>19.48914397568166</v>
      </c>
      <c r="D2585" s="2">
        <f t="shared" si="236"/>
        <v>19.832115395457592</v>
      </c>
      <c r="E2585" s="2">
        <f t="shared" si="235"/>
        <v>-0.34297141977593171</v>
      </c>
      <c r="F2585" s="2">
        <f t="shared" si="239"/>
        <v>-0.49627734146020192</v>
      </c>
      <c r="G2585" s="2">
        <f t="shared" si="237"/>
        <v>0.15330592168427021</v>
      </c>
      <c r="H2585" s="2" t="str">
        <f t="shared" si="238"/>
        <v>Sell</v>
      </c>
    </row>
    <row r="2586" spans="1:8" ht="13.5" x14ac:dyDescent="0.25">
      <c r="A2586" s="3">
        <f>TITRES_STAT!B2589</f>
        <v>45771</v>
      </c>
      <c r="B2586" s="5">
        <f>TITRES_STAT!D2589</f>
        <v>19.95</v>
      </c>
      <c r="C2586" s="2">
        <f t="shared" si="240"/>
        <v>19.641583364038329</v>
      </c>
      <c r="D2586" s="2">
        <f t="shared" si="236"/>
        <v>19.840847588386659</v>
      </c>
      <c r="E2586" s="2">
        <f t="shared" si="235"/>
        <v>-0.19926422434832958</v>
      </c>
      <c r="F2586" s="2">
        <f t="shared" si="239"/>
        <v>-0.43687471803782751</v>
      </c>
      <c r="G2586" s="2">
        <f t="shared" si="237"/>
        <v>0.23761049368949794</v>
      </c>
      <c r="H2586" s="2" t="str">
        <f t="shared" si="238"/>
        <v>Sell</v>
      </c>
    </row>
    <row r="2587" spans="1:8" ht="13.5" x14ac:dyDescent="0.25">
      <c r="A2587" s="3">
        <f>TITRES_STAT!B2590</f>
        <v>45772</v>
      </c>
      <c r="B2587" s="5">
        <f>TITRES_STAT!D2590</f>
        <v>19.95</v>
      </c>
      <c r="C2587" s="2">
        <f t="shared" si="240"/>
        <v>19.770570538801664</v>
      </c>
      <c r="D2587" s="2">
        <f t="shared" si="236"/>
        <v>19.848932952209868</v>
      </c>
      <c r="E2587" s="2">
        <f t="shared" si="235"/>
        <v>-7.8362413408203935E-2</v>
      </c>
      <c r="F2587" s="2">
        <f t="shared" si="239"/>
        <v>-0.36517225711190282</v>
      </c>
      <c r="G2587" s="2">
        <f t="shared" si="237"/>
        <v>0.28680984370369889</v>
      </c>
      <c r="H2587" s="2" t="str">
        <f t="shared" si="238"/>
        <v>Sell</v>
      </c>
    </row>
    <row r="2588" spans="1:8" ht="13.5" x14ac:dyDescent="0.25">
      <c r="A2588" s="3">
        <f>TITRES_STAT!B2591</f>
        <v>45775</v>
      </c>
      <c r="B2588" s="5">
        <f>TITRES_STAT!D2591</f>
        <v>19.95</v>
      </c>
      <c r="C2588" s="2">
        <f t="shared" si="240"/>
        <v>19.867405840524484</v>
      </c>
      <c r="D2588" s="2">
        <f t="shared" si="236"/>
        <v>19.856419400194323</v>
      </c>
      <c r="E2588" s="2">
        <f t="shared" ref="E2588:E2646" si="241">C2588-D2588</f>
        <v>1.0986440330160718E-2</v>
      </c>
      <c r="F2588" s="2">
        <f t="shared" si="239"/>
        <v>-0.2899405176234901</v>
      </c>
      <c r="G2588" s="2">
        <f t="shared" si="237"/>
        <v>0.30092695795365082</v>
      </c>
      <c r="H2588" s="2" t="str">
        <f t="shared" si="238"/>
        <v>Sell</v>
      </c>
    </row>
    <row r="2589" spans="1:8" ht="13.5" x14ac:dyDescent="0.25">
      <c r="A2589" s="3">
        <f>TITRES_STAT!B2592</f>
        <v>45776</v>
      </c>
      <c r="B2589" s="5">
        <f>TITRES_STAT!D2592</f>
        <v>19.95</v>
      </c>
      <c r="C2589" s="2">
        <f t="shared" si="240"/>
        <v>19.949343403520714</v>
      </c>
      <c r="D2589" s="2">
        <f t="shared" ref="D2589:D2646" si="242">$D$4*B2589+(1-$D$4)*D2588</f>
        <v>19.863351296476225</v>
      </c>
      <c r="E2589" s="2">
        <f t="shared" si="241"/>
        <v>8.5992107044489785E-2</v>
      </c>
      <c r="F2589" s="2">
        <f t="shared" si="239"/>
        <v>-0.21475399268989412</v>
      </c>
      <c r="G2589" s="2">
        <f t="shared" si="237"/>
        <v>0.30074609973438393</v>
      </c>
      <c r="H2589" s="2" t="str">
        <f t="shared" si="238"/>
        <v>Sell</v>
      </c>
    </row>
    <row r="2590" spans="1:8" ht="13.5" x14ac:dyDescent="0.25">
      <c r="A2590" s="3">
        <f>TITRES_STAT!B2593</f>
        <v>45777</v>
      </c>
      <c r="B2590" s="5">
        <f>TITRES_STAT!D2593</f>
        <v>19.899999999999999</v>
      </c>
      <c r="C2590" s="2">
        <f t="shared" si="240"/>
        <v>20.01867518759445</v>
      </c>
      <c r="D2590" s="2">
        <f t="shared" si="242"/>
        <v>19.866066015255765</v>
      </c>
      <c r="E2590" s="2">
        <f t="shared" si="241"/>
        <v>0.15260917233868554</v>
      </c>
      <c r="F2590" s="2">
        <f t="shared" si="239"/>
        <v>-0.14128135968417821</v>
      </c>
      <c r="G2590" s="2">
        <f t="shared" si="237"/>
        <v>0.29389053202286375</v>
      </c>
      <c r="H2590" s="2" t="str">
        <f t="shared" si="238"/>
        <v>Sell</v>
      </c>
    </row>
    <row r="2591" spans="1:8" ht="13.5" x14ac:dyDescent="0.25">
      <c r="A2591" s="3">
        <f>TITRES_STAT!B2594</f>
        <v>45779</v>
      </c>
      <c r="B2591" s="5">
        <f>TITRES_STAT!D2594</f>
        <v>19.899999999999999</v>
      </c>
      <c r="C2591" s="2">
        <f t="shared" si="240"/>
        <v>20.077340543349148</v>
      </c>
      <c r="D2591" s="2">
        <f t="shared" si="242"/>
        <v>19.868579643755339</v>
      </c>
      <c r="E2591" s="2">
        <f t="shared" si="241"/>
        <v>0.20876089959380906</v>
      </c>
      <c r="F2591" s="2">
        <f t="shared" si="239"/>
        <v>-7.1272907828580756E-2</v>
      </c>
      <c r="G2591" s="2">
        <f t="shared" si="237"/>
        <v>0.28003380742238981</v>
      </c>
      <c r="H2591" s="2" t="str">
        <f t="shared" si="238"/>
        <v>Sell</v>
      </c>
    </row>
    <row r="2592" spans="1:8" ht="13.5" x14ac:dyDescent="0.25">
      <c r="A2592" s="3">
        <f>TITRES_STAT!B2595</f>
        <v>45782</v>
      </c>
      <c r="B2592" s="5">
        <f>TITRES_STAT!D2595</f>
        <v>19.899999999999999</v>
      </c>
      <c r="C2592" s="2">
        <f t="shared" si="240"/>
        <v>20.126980459756972</v>
      </c>
      <c r="D2592" s="2">
        <f t="shared" si="242"/>
        <v>19.870907077551241</v>
      </c>
      <c r="E2592" s="2">
        <f t="shared" si="241"/>
        <v>0.25607338220573084</v>
      </c>
      <c r="F2592" s="2">
        <f t="shared" si="239"/>
        <v>-5.8036498217184374E-3</v>
      </c>
      <c r="G2592" s="2">
        <f t="shared" si="237"/>
        <v>0.26187703202744927</v>
      </c>
      <c r="H2592" s="2" t="str">
        <f t="shared" si="238"/>
        <v>Sell</v>
      </c>
    </row>
    <row r="2593" spans="1:8" ht="13.5" x14ac:dyDescent="0.25">
      <c r="A2593" s="3">
        <f>TITRES_STAT!B2596</f>
        <v>45783</v>
      </c>
      <c r="B2593" s="5">
        <f>TITRES_STAT!D2596</f>
        <v>19.899999999999999</v>
      </c>
      <c r="C2593" s="2">
        <f t="shared" si="240"/>
        <v>20.168983465948205</v>
      </c>
      <c r="D2593" s="2">
        <f t="shared" si="242"/>
        <v>19.873062108843744</v>
      </c>
      <c r="E2593" s="2">
        <f t="shared" si="241"/>
        <v>0.29592135710446144</v>
      </c>
      <c r="F2593" s="2">
        <f t="shared" si="239"/>
        <v>5.454135156351754E-2</v>
      </c>
      <c r="G2593" s="2">
        <f t="shared" si="237"/>
        <v>0.24138000554094391</v>
      </c>
      <c r="H2593" s="2" t="str">
        <f t="shared" si="238"/>
        <v>Sell</v>
      </c>
    </row>
    <row r="2594" spans="1:8" ht="13.5" x14ac:dyDescent="0.25">
      <c r="A2594" s="3">
        <f>TITRES_STAT!B2597</f>
        <v>45784</v>
      </c>
      <c r="B2594" s="5">
        <f>TITRES_STAT!D2597</f>
        <v>19.899999999999999</v>
      </c>
      <c r="C2594" s="2">
        <f t="shared" si="240"/>
        <v>20.142986009648482</v>
      </c>
      <c r="D2594" s="2">
        <f t="shared" si="242"/>
        <v>19.875057508188654</v>
      </c>
      <c r="E2594" s="2">
        <f t="shared" si="241"/>
        <v>0.26792850145982783</v>
      </c>
      <c r="F2594" s="2">
        <f t="shared" si="239"/>
        <v>9.7218781542779603E-2</v>
      </c>
      <c r="G2594" s="2">
        <f t="shared" si="237"/>
        <v>0.17070971991704822</v>
      </c>
      <c r="H2594" s="2" t="str">
        <f t="shared" si="238"/>
        <v>Sell</v>
      </c>
    </row>
    <row r="2595" spans="1:8" ht="13.5" x14ac:dyDescent="0.25">
      <c r="A2595" s="3">
        <f>TITRES_STAT!B2598</f>
        <v>45785</v>
      </c>
      <c r="B2595" s="5">
        <f>TITRES_STAT!D2598</f>
        <v>19.8</v>
      </c>
      <c r="C2595" s="2">
        <f t="shared" si="240"/>
        <v>20.120988162010253</v>
      </c>
      <c r="D2595" s="2">
        <f t="shared" si="242"/>
        <v>19.869497692767272</v>
      </c>
      <c r="E2595" s="2">
        <f t="shared" si="241"/>
        <v>0.25149046924298091</v>
      </c>
      <c r="F2595" s="2">
        <f t="shared" si="239"/>
        <v>0.12807311908281988</v>
      </c>
      <c r="G2595" s="2">
        <f t="shared" si="237"/>
        <v>0.12341735016016103</v>
      </c>
      <c r="H2595" s="2" t="str">
        <f t="shared" si="238"/>
        <v>Sell</v>
      </c>
    </row>
    <row r="2596" spans="1:8" ht="13.5" x14ac:dyDescent="0.25">
      <c r="A2596" s="3">
        <f>TITRES_STAT!B2599</f>
        <v>45786</v>
      </c>
      <c r="B2596" s="5">
        <f>TITRES_STAT!D2599</f>
        <v>19.100000000000001</v>
      </c>
      <c r="C2596" s="2">
        <f t="shared" si="240"/>
        <v>20.094682290931754</v>
      </c>
      <c r="D2596" s="2">
        <f t="shared" si="242"/>
        <v>19.8124978636734</v>
      </c>
      <c r="E2596" s="2">
        <f t="shared" si="241"/>
        <v>0.28218442725835402</v>
      </c>
      <c r="F2596" s="2">
        <f t="shared" si="239"/>
        <v>0.15889538071792669</v>
      </c>
      <c r="G2596" s="2">
        <f t="shared" ref="G2596:G2646" si="243">E2596-F2596</f>
        <v>0.12328904654042733</v>
      </c>
      <c r="H2596" s="2" t="str">
        <f t="shared" ref="H2596:H2646" si="244">IF(G2596&lt;0,"Hold","Sell")</f>
        <v>Sell</v>
      </c>
    </row>
    <row r="2597" spans="1:8" ht="13.5" x14ac:dyDescent="0.25">
      <c r="A2597" s="3">
        <f>TITRES_STAT!B2600</f>
        <v>45789</v>
      </c>
      <c r="B2597" s="5">
        <f>TITRES_STAT!D2600</f>
        <v>19.11</v>
      </c>
      <c r="C2597" s="2">
        <f t="shared" si="240"/>
        <v>20.072423476942255</v>
      </c>
      <c r="D2597" s="2">
        <f t="shared" si="242"/>
        <v>19.76046098488278</v>
      </c>
      <c r="E2597" s="2">
        <f t="shared" si="241"/>
        <v>0.31196249205947524</v>
      </c>
      <c r="F2597" s="2">
        <f t="shared" ref="F2597:F2646" si="245">(E2597*(2/(10)))+((1-(2/10))*F2596)</f>
        <v>0.1895088029862364</v>
      </c>
      <c r="G2597" s="2">
        <f t="shared" si="243"/>
        <v>0.12245368907323884</v>
      </c>
      <c r="H2597" s="2" t="str">
        <f t="shared" si="244"/>
        <v>Sell</v>
      </c>
    </row>
    <row r="2598" spans="1:8" ht="13.5" x14ac:dyDescent="0.25">
      <c r="A2598" s="3">
        <f>TITRES_STAT!B2601</f>
        <v>45790</v>
      </c>
      <c r="B2598" s="5">
        <f>TITRES_STAT!D2601</f>
        <v>19.11</v>
      </c>
      <c r="C2598" s="2">
        <f t="shared" si="240"/>
        <v>20.053589095874216</v>
      </c>
      <c r="D2598" s="2">
        <f t="shared" si="242"/>
        <v>19.712278689706277</v>
      </c>
      <c r="E2598" s="2">
        <f t="shared" si="241"/>
        <v>0.3413104061679384</v>
      </c>
      <c r="F2598" s="2">
        <f t="shared" si="245"/>
        <v>0.21986912362257682</v>
      </c>
      <c r="G2598" s="2">
        <f t="shared" si="243"/>
        <v>0.12144128254536157</v>
      </c>
      <c r="H2598" s="2" t="str">
        <f t="shared" si="244"/>
        <v>Sell</v>
      </c>
    </row>
    <row r="2599" spans="1:8" ht="13.5" x14ac:dyDescent="0.25">
      <c r="A2599" s="3">
        <f>TITRES_STAT!B2602</f>
        <v>45791</v>
      </c>
      <c r="B2599" s="5">
        <f>TITRES_STAT!D2602</f>
        <v>19.2</v>
      </c>
      <c r="C2599" s="2">
        <f t="shared" si="240"/>
        <v>20.03765231189357</v>
      </c>
      <c r="D2599" s="2">
        <f t="shared" si="242"/>
        <v>19.674332120098402</v>
      </c>
      <c r="E2599" s="2">
        <f t="shared" si="241"/>
        <v>0.36332019179516806</v>
      </c>
      <c r="F2599" s="2">
        <f t="shared" si="245"/>
        <v>0.24855933725709506</v>
      </c>
      <c r="G2599" s="2">
        <f t="shared" si="243"/>
        <v>0.114760854538073</v>
      </c>
      <c r="H2599" s="2" t="str">
        <f t="shared" si="244"/>
        <v>Sell</v>
      </c>
    </row>
    <row r="2600" spans="1:8" ht="13.5" x14ac:dyDescent="0.25">
      <c r="A2600" s="3">
        <f>TITRES_STAT!B2603</f>
        <v>45792</v>
      </c>
      <c r="B2600" s="5">
        <f>TITRES_STAT!D2603</f>
        <v>19.149999999999999</v>
      </c>
      <c r="C2600" s="2">
        <f t="shared" si="240"/>
        <v>20.016475033140711</v>
      </c>
      <c r="D2600" s="2">
        <f t="shared" si="242"/>
        <v>19.635492703794817</v>
      </c>
      <c r="E2600" s="2">
        <f t="shared" si="241"/>
        <v>0.38098232934589404</v>
      </c>
      <c r="F2600" s="2">
        <f t="shared" si="245"/>
        <v>0.27504393567485486</v>
      </c>
      <c r="G2600" s="2">
        <f t="shared" si="243"/>
        <v>0.10593839367103919</v>
      </c>
      <c r="H2600" s="2" t="str">
        <f t="shared" si="244"/>
        <v>Sell</v>
      </c>
    </row>
    <row r="2601" spans="1:8" ht="13.5" x14ac:dyDescent="0.25">
      <c r="A2601" s="3">
        <f>TITRES_STAT!B2604</f>
        <v>45793</v>
      </c>
      <c r="B2601" s="5">
        <f>TITRES_STAT!D2604</f>
        <v>19.149999999999999</v>
      </c>
      <c r="C2601" s="2">
        <f t="shared" si="240"/>
        <v>19.99855579727291</v>
      </c>
      <c r="D2601" s="2">
        <f t="shared" si="242"/>
        <v>19.599530281291496</v>
      </c>
      <c r="E2601" s="2">
        <f t="shared" si="241"/>
        <v>0.399025515981414</v>
      </c>
      <c r="F2601" s="2">
        <f t="shared" si="245"/>
        <v>0.29984025173616669</v>
      </c>
      <c r="G2601" s="2">
        <f t="shared" si="243"/>
        <v>9.9185264245247318E-2</v>
      </c>
      <c r="H2601" s="2" t="str">
        <f t="shared" si="244"/>
        <v>Sell</v>
      </c>
    </row>
    <row r="2602" spans="1:8" ht="13.5" x14ac:dyDescent="0.25">
      <c r="A2602" s="3">
        <f>TITRES_STAT!B2605</f>
        <v>45796</v>
      </c>
      <c r="B2602" s="5">
        <f>TITRES_STAT!D2605</f>
        <v>19.100000000000001</v>
      </c>
      <c r="C2602" s="2">
        <f t="shared" si="240"/>
        <v>19.983393366923231</v>
      </c>
      <c r="D2602" s="2">
        <f t="shared" si="242"/>
        <v>19.562528038232866</v>
      </c>
      <c r="E2602" s="2">
        <f t="shared" si="241"/>
        <v>0.42086532869036475</v>
      </c>
      <c r="F2602" s="2">
        <f t="shared" si="245"/>
        <v>0.32404526712700632</v>
      </c>
      <c r="G2602" s="2">
        <f t="shared" si="243"/>
        <v>9.6820061563358428E-2</v>
      </c>
      <c r="H2602" s="2" t="str">
        <f t="shared" si="244"/>
        <v>Sell</v>
      </c>
    </row>
    <row r="2603" spans="1:8" ht="13.5" x14ac:dyDescent="0.25">
      <c r="A2603" s="3">
        <f>TITRES_STAT!B2606</f>
        <v>45797</v>
      </c>
      <c r="B2603" s="5">
        <f>TITRES_STAT!D2606</f>
        <v>19.75</v>
      </c>
      <c r="C2603" s="2">
        <f t="shared" si="240"/>
        <v>19.970563618165809</v>
      </c>
      <c r="D2603" s="2">
        <f t="shared" si="242"/>
        <v>19.576414850215617</v>
      </c>
      <c r="E2603" s="2">
        <f t="shared" si="241"/>
        <v>0.39414876795019183</v>
      </c>
      <c r="F2603" s="2">
        <f t="shared" si="245"/>
        <v>0.3380659672916434</v>
      </c>
      <c r="G2603" s="2">
        <f t="shared" si="243"/>
        <v>5.6082800658548426E-2</v>
      </c>
      <c r="H2603" s="2" t="str">
        <f t="shared" si="244"/>
        <v>Sell</v>
      </c>
    </row>
    <row r="2604" spans="1:8" ht="13.5" x14ac:dyDescent="0.25">
      <c r="A2604" s="3">
        <f>TITRES_STAT!B2607</f>
        <v>45798</v>
      </c>
      <c r="B2604" s="5">
        <f>TITRES_STAT!D2607</f>
        <v>19.75</v>
      </c>
      <c r="C2604" s="2">
        <f t="shared" si="240"/>
        <v>19.959707676909531</v>
      </c>
      <c r="D2604" s="2">
        <f t="shared" si="242"/>
        <v>19.589273009458903</v>
      </c>
      <c r="E2604" s="2">
        <f t="shared" si="241"/>
        <v>0.37043466745062759</v>
      </c>
      <c r="F2604" s="2">
        <f t="shared" si="245"/>
        <v>0.34453970732344025</v>
      </c>
      <c r="G2604" s="2">
        <f t="shared" si="243"/>
        <v>2.5894960127187339E-2</v>
      </c>
      <c r="H2604" s="2" t="str">
        <f t="shared" si="244"/>
        <v>Sell</v>
      </c>
    </row>
    <row r="2605" spans="1:8" ht="13.5" x14ac:dyDescent="0.25">
      <c r="A2605" s="3">
        <f>TITRES_STAT!B2608</f>
        <v>45799</v>
      </c>
      <c r="B2605" s="5">
        <f>TITRES_STAT!D2608</f>
        <v>19.75</v>
      </c>
      <c r="C2605" s="2">
        <f t="shared" si="240"/>
        <v>19.935137265077294</v>
      </c>
      <c r="D2605" s="2">
        <f t="shared" si="242"/>
        <v>19.601178712461948</v>
      </c>
      <c r="E2605" s="2">
        <f t="shared" si="241"/>
        <v>0.33395855261534635</v>
      </c>
      <c r="F2605" s="2">
        <f t="shared" si="245"/>
        <v>0.34242347638182147</v>
      </c>
      <c r="G2605" s="2">
        <f t="shared" si="243"/>
        <v>-8.4649237664751187E-3</v>
      </c>
      <c r="H2605" s="2" t="str">
        <f t="shared" si="244"/>
        <v>Hold</v>
      </c>
    </row>
    <row r="2606" spans="1:8" ht="13.5" x14ac:dyDescent="0.25">
      <c r="A2606" s="3">
        <f>TITRES_STAT!B2609</f>
        <v>45800</v>
      </c>
      <c r="B2606" s="5">
        <f>TITRES_STAT!D2609</f>
        <v>19.75</v>
      </c>
      <c r="C2606" s="2">
        <f t="shared" si="240"/>
        <v>19.806654608911558</v>
      </c>
      <c r="D2606" s="2">
        <f t="shared" si="242"/>
        <v>19.61220251153884</v>
      </c>
      <c r="E2606" s="2">
        <f t="shared" si="241"/>
        <v>0.19445209737271796</v>
      </c>
      <c r="F2606" s="2">
        <f t="shared" si="245"/>
        <v>0.31282920058000074</v>
      </c>
      <c r="G2606" s="2">
        <f t="shared" si="243"/>
        <v>-0.11837710320728279</v>
      </c>
      <c r="H2606" s="2" t="str">
        <f t="shared" si="244"/>
        <v>Hold</v>
      </c>
    </row>
    <row r="2607" spans="1:8" ht="13.5" x14ac:dyDescent="0.25">
      <c r="A2607" s="3">
        <f>TITRES_STAT!B2610</f>
        <v>45803</v>
      </c>
      <c r="B2607" s="5">
        <f>TITRES_STAT!D2610</f>
        <v>19.75</v>
      </c>
      <c r="C2607" s="2">
        <f t="shared" si="240"/>
        <v>19.699476976771319</v>
      </c>
      <c r="D2607" s="2">
        <f t="shared" si="242"/>
        <v>19.622409732906331</v>
      </c>
      <c r="E2607" s="2">
        <f t="shared" si="241"/>
        <v>7.70672438649882E-2</v>
      </c>
      <c r="F2607" s="2">
        <f t="shared" si="245"/>
        <v>0.26567680923699827</v>
      </c>
      <c r="G2607" s="2">
        <f t="shared" si="243"/>
        <v>-0.18860956537201007</v>
      </c>
      <c r="H2607" s="2" t="str">
        <f t="shared" si="244"/>
        <v>Hold</v>
      </c>
    </row>
    <row r="2608" spans="1:8" ht="13.5" x14ac:dyDescent="0.25">
      <c r="A2608" s="3">
        <f>TITRES_STAT!B2611</f>
        <v>45804</v>
      </c>
      <c r="B2608" s="5">
        <f>TITRES_STAT!D2611</f>
        <v>19.75</v>
      </c>
      <c r="C2608" s="2">
        <f t="shared" si="240"/>
        <v>19.608788211114195</v>
      </c>
      <c r="D2608" s="2">
        <f t="shared" si="242"/>
        <v>19.631860863802157</v>
      </c>
      <c r="E2608" s="2">
        <f t="shared" si="241"/>
        <v>-2.3072652687961437E-2</v>
      </c>
      <c r="F2608" s="2">
        <f t="shared" si="245"/>
        <v>0.20792691685200634</v>
      </c>
      <c r="G2608" s="2">
        <f t="shared" si="243"/>
        <v>-0.23099956953996778</v>
      </c>
      <c r="H2608" s="2" t="str">
        <f t="shared" si="244"/>
        <v>Hold</v>
      </c>
    </row>
    <row r="2609" spans="1:8" ht="13.5" x14ac:dyDescent="0.25">
      <c r="A2609" s="3">
        <f>TITRES_STAT!B2612</f>
        <v>45805</v>
      </c>
      <c r="B2609" s="5">
        <f>TITRES_STAT!D2612</f>
        <v>19.75</v>
      </c>
      <c r="C2609" s="2">
        <f t="shared" si="240"/>
        <v>19.545897717096626</v>
      </c>
      <c r="D2609" s="2">
        <f t="shared" si="242"/>
        <v>19.640611910927923</v>
      </c>
      <c r="E2609" s="2">
        <f t="shared" si="241"/>
        <v>-9.4714193831297422E-2</v>
      </c>
      <c r="F2609" s="2">
        <f t="shared" si="245"/>
        <v>0.14739869471534559</v>
      </c>
      <c r="G2609" s="2">
        <f t="shared" si="243"/>
        <v>-0.24211288854664301</v>
      </c>
      <c r="H2609" s="2" t="str">
        <f t="shared" si="244"/>
        <v>Hold</v>
      </c>
    </row>
    <row r="2610" spans="1:8" ht="13.5" x14ac:dyDescent="0.25">
      <c r="A2610" s="3">
        <f>TITRES_STAT!B2613</f>
        <v>45806</v>
      </c>
      <c r="B2610" s="5">
        <f>TITRES_STAT!D2613</f>
        <v>19.75</v>
      </c>
      <c r="C2610" s="2">
        <f t="shared" si="240"/>
        <v>19.484990376004834</v>
      </c>
      <c r="D2610" s="2">
        <f t="shared" si="242"/>
        <v>19.648714732340668</v>
      </c>
      <c r="E2610" s="2">
        <f t="shared" si="241"/>
        <v>-0.16372435633583393</v>
      </c>
      <c r="F2610" s="2">
        <f t="shared" si="245"/>
        <v>8.5174084505109687E-2</v>
      </c>
      <c r="G2610" s="2">
        <f t="shared" si="243"/>
        <v>-0.24889844084094362</v>
      </c>
      <c r="H2610" s="2" t="str">
        <f t="shared" si="244"/>
        <v>Hold</v>
      </c>
    </row>
    <row r="2611" spans="1:8" ht="13.5" x14ac:dyDescent="0.25">
      <c r="A2611" s="3">
        <f>TITRES_STAT!B2614</f>
        <v>45807</v>
      </c>
      <c r="B2611" s="5">
        <f>TITRES_STAT!D2614</f>
        <v>19.75</v>
      </c>
      <c r="C2611" s="2">
        <f t="shared" si="240"/>
        <v>19.433453395081013</v>
      </c>
      <c r="D2611" s="2">
        <f t="shared" si="242"/>
        <v>19.656217344759877</v>
      </c>
      <c r="E2611" s="2">
        <f t="shared" si="241"/>
        <v>-0.22276394967886404</v>
      </c>
      <c r="F2611" s="2">
        <f t="shared" si="245"/>
        <v>2.3586477668314947E-2</v>
      </c>
      <c r="G2611" s="2">
        <f t="shared" si="243"/>
        <v>-0.24635042734717899</v>
      </c>
      <c r="H2611" s="2" t="str">
        <f t="shared" si="244"/>
        <v>Hold</v>
      </c>
    </row>
    <row r="2612" spans="1:8" ht="13.5" x14ac:dyDescent="0.25">
      <c r="A2612" s="3">
        <f>TITRES_STAT!B2615</f>
        <v>45810</v>
      </c>
      <c r="B2612" s="5">
        <f>TITRES_STAT!D2615</f>
        <v>19.75</v>
      </c>
      <c r="C2612" s="2">
        <f t="shared" si="240"/>
        <v>19.382152872760859</v>
      </c>
      <c r="D2612" s="2">
        <f t="shared" si="242"/>
        <v>19.663164208110995</v>
      </c>
      <c r="E2612" s="2">
        <f t="shared" si="241"/>
        <v>-0.28101133535013645</v>
      </c>
      <c r="F2612" s="2">
        <f t="shared" si="245"/>
        <v>-3.7333084935375335E-2</v>
      </c>
      <c r="G2612" s="2">
        <f t="shared" si="243"/>
        <v>-0.2436782504147611</v>
      </c>
      <c r="H2612" s="2" t="str">
        <f t="shared" si="244"/>
        <v>Hold</v>
      </c>
    </row>
    <row r="2613" spans="1:8" ht="13.5" x14ac:dyDescent="0.25">
      <c r="A2613" s="3">
        <f>TITRES_STAT!B2616</f>
        <v>45811</v>
      </c>
      <c r="B2613" s="5">
        <f>TITRES_STAT!D2616</f>
        <v>19.75</v>
      </c>
      <c r="C2613" s="2">
        <f t="shared" si="240"/>
        <v>19.438744738489959</v>
      </c>
      <c r="D2613" s="2">
        <f t="shared" si="242"/>
        <v>19.669596488991662</v>
      </c>
      <c r="E2613" s="2">
        <f t="shared" si="241"/>
        <v>-0.23085175050170292</v>
      </c>
      <c r="F2613" s="2">
        <f t="shared" si="245"/>
        <v>-7.6036818048640861E-2</v>
      </c>
      <c r="G2613" s="2">
        <f t="shared" si="243"/>
        <v>-0.15481493245306205</v>
      </c>
      <c r="H2613" s="2" t="str">
        <f t="shared" si="244"/>
        <v>Hold</v>
      </c>
    </row>
    <row r="2614" spans="1:8" ht="13.5" x14ac:dyDescent="0.25">
      <c r="A2614" s="3">
        <f>TITRES_STAT!B2617</f>
        <v>45812</v>
      </c>
      <c r="B2614" s="5">
        <f>TITRES_STAT!D2617</f>
        <v>19.75</v>
      </c>
      <c r="C2614" s="2">
        <f t="shared" si="240"/>
        <v>19.486630163337658</v>
      </c>
      <c r="D2614" s="2">
        <f t="shared" si="242"/>
        <v>19.67555230462191</v>
      </c>
      <c r="E2614" s="2">
        <f t="shared" si="241"/>
        <v>-0.18892214128425167</v>
      </c>
      <c r="F2614" s="2">
        <f t="shared" si="245"/>
        <v>-9.8613882695763017E-2</v>
      </c>
      <c r="G2614" s="2">
        <f t="shared" si="243"/>
        <v>-9.0308258588488649E-2</v>
      </c>
      <c r="H2614" s="2" t="str">
        <f t="shared" si="244"/>
        <v>Hold</v>
      </c>
    </row>
    <row r="2615" spans="1:8" ht="13.5" x14ac:dyDescent="0.25">
      <c r="A2615" s="3">
        <f>TITRES_STAT!B2618</f>
        <v>45813</v>
      </c>
      <c r="B2615" s="5">
        <f>TITRES_STAT!D2618</f>
        <v>19.75</v>
      </c>
      <c r="C2615" s="2">
        <f t="shared" si="240"/>
        <v>19.52714859974725</v>
      </c>
      <c r="D2615" s="2">
        <f t="shared" si="242"/>
        <v>19.681066948723988</v>
      </c>
      <c r="E2615" s="2">
        <f t="shared" si="241"/>
        <v>-0.15391834897673817</v>
      </c>
      <c r="F2615" s="2">
        <f t="shared" si="245"/>
        <v>-0.10967477595195806</v>
      </c>
      <c r="G2615" s="2">
        <f t="shared" si="243"/>
        <v>-4.4243573024780117E-2</v>
      </c>
      <c r="H2615" s="2" t="str">
        <f t="shared" si="244"/>
        <v>Hold</v>
      </c>
    </row>
    <row r="2616" spans="1:8" ht="13.5" x14ac:dyDescent="0.25">
      <c r="A2616" s="3">
        <f>TITRES_STAT!B2619</f>
        <v>45817</v>
      </c>
      <c r="B2616" s="5">
        <f>TITRES_STAT!D2619</f>
        <v>19.75</v>
      </c>
      <c r="C2616" s="2">
        <f t="shared" si="240"/>
        <v>19.561433430555365</v>
      </c>
      <c r="D2616" s="2">
        <f t="shared" si="242"/>
        <v>19.686173100670359</v>
      </c>
      <c r="E2616" s="2">
        <f t="shared" si="241"/>
        <v>-0.12473967011499454</v>
      </c>
      <c r="F2616" s="2">
        <f t="shared" si="245"/>
        <v>-0.11268775478456536</v>
      </c>
      <c r="G2616" s="2">
        <f t="shared" si="243"/>
        <v>-1.205191533042918E-2</v>
      </c>
      <c r="H2616" s="2" t="str">
        <f t="shared" si="244"/>
        <v>Hold</v>
      </c>
    </row>
    <row r="2617" spans="1:8" ht="13.5" x14ac:dyDescent="0.25">
      <c r="A2617" s="3">
        <f>TITRES_STAT!B2620</f>
        <v>45818</v>
      </c>
      <c r="B2617" s="5">
        <f>TITRES_STAT!D2620</f>
        <v>19.5</v>
      </c>
      <c r="C2617" s="2">
        <f t="shared" si="240"/>
        <v>19.590443672008387</v>
      </c>
      <c r="D2617" s="2">
        <f t="shared" si="242"/>
        <v>19.672382500620703</v>
      </c>
      <c r="E2617" s="2">
        <f t="shared" si="241"/>
        <v>-8.1938828612315717E-2</v>
      </c>
      <c r="F2617" s="2">
        <f t="shared" si="245"/>
        <v>-0.10653796955011544</v>
      </c>
      <c r="G2617" s="2">
        <f t="shared" si="243"/>
        <v>2.4599140937799718E-2</v>
      </c>
      <c r="H2617" s="2" t="str">
        <f t="shared" si="244"/>
        <v>Sell</v>
      </c>
    </row>
    <row r="2618" spans="1:8" ht="13.5" x14ac:dyDescent="0.25">
      <c r="A2618" s="3">
        <f>TITRES_STAT!B2621</f>
        <v>45819</v>
      </c>
      <c r="B2618" s="5">
        <f>TITRES_STAT!D2621</f>
        <v>19.5</v>
      </c>
      <c r="C2618" s="2">
        <f t="shared" si="240"/>
        <v>19.614990799391713</v>
      </c>
      <c r="D2618" s="2">
        <f t="shared" si="242"/>
        <v>19.659613426500648</v>
      </c>
      <c r="E2618" s="2">
        <f t="shared" si="241"/>
        <v>-4.4622627108935831E-2</v>
      </c>
      <c r="F2618" s="2">
        <f t="shared" si="245"/>
        <v>-9.4154901061879515E-2</v>
      </c>
      <c r="G2618" s="2">
        <f t="shared" si="243"/>
        <v>4.9532273952943684E-2</v>
      </c>
      <c r="H2618" s="2" t="str">
        <f t="shared" si="244"/>
        <v>Sell</v>
      </c>
    </row>
    <row r="2619" spans="1:8" ht="13.5" x14ac:dyDescent="0.25">
      <c r="A2619" s="3">
        <f>TITRES_STAT!B2622</f>
        <v>45820</v>
      </c>
      <c r="B2619" s="5">
        <f>TITRES_STAT!D2622</f>
        <v>19.5</v>
      </c>
      <c r="C2619" s="2">
        <f t="shared" si="240"/>
        <v>19.635761445639144</v>
      </c>
      <c r="D2619" s="2">
        <f t="shared" si="242"/>
        <v>19.647790209722821</v>
      </c>
      <c r="E2619" s="2">
        <f t="shared" si="241"/>
        <v>-1.2028764083677146E-2</v>
      </c>
      <c r="F2619" s="2">
        <f t="shared" si="245"/>
        <v>-7.7729673666239049E-2</v>
      </c>
      <c r="G2619" s="2">
        <f t="shared" si="243"/>
        <v>6.5700909582561903E-2</v>
      </c>
      <c r="H2619" s="2" t="str">
        <f t="shared" si="244"/>
        <v>Sell</v>
      </c>
    </row>
    <row r="2620" spans="1:8" ht="13.5" x14ac:dyDescent="0.25">
      <c r="A2620" s="3">
        <f>TITRES_STAT!B2623</f>
        <v>45821</v>
      </c>
      <c r="B2620" s="5">
        <f>TITRES_STAT!D2623</f>
        <v>19.7</v>
      </c>
      <c r="C2620" s="2">
        <f t="shared" si="240"/>
        <v>19.653336607848509</v>
      </c>
      <c r="D2620" s="2">
        <f t="shared" si="242"/>
        <v>19.651657601595204</v>
      </c>
      <c r="E2620" s="2">
        <f t="shared" si="241"/>
        <v>1.679006253304749E-3</v>
      </c>
      <c r="F2620" s="2">
        <f t="shared" si="245"/>
        <v>-6.1847937682330295E-2</v>
      </c>
      <c r="G2620" s="2">
        <f t="shared" si="243"/>
        <v>6.3526943935635044E-2</v>
      </c>
      <c r="H2620" s="2" t="str">
        <f t="shared" si="244"/>
        <v>Sell</v>
      </c>
    </row>
    <row r="2621" spans="1:8" ht="13.5" x14ac:dyDescent="0.25">
      <c r="A2621" s="3">
        <f>TITRES_STAT!B2624</f>
        <v>45824</v>
      </c>
      <c r="B2621" s="5">
        <f>TITRES_STAT!D2624</f>
        <v>19.7</v>
      </c>
      <c r="C2621" s="2">
        <f t="shared" si="240"/>
        <v>19.66820789894874</v>
      </c>
      <c r="D2621" s="2">
        <f t="shared" si="242"/>
        <v>19.65523851999556</v>
      </c>
      <c r="E2621" s="2">
        <f t="shared" si="241"/>
        <v>1.2969378953179955E-2</v>
      </c>
      <c r="F2621" s="2">
        <f t="shared" si="245"/>
        <v>-4.6884474355228252E-2</v>
      </c>
      <c r="G2621" s="2">
        <f t="shared" si="243"/>
        <v>5.9853853308408207E-2</v>
      </c>
      <c r="H2621" s="2" t="str">
        <f t="shared" si="244"/>
        <v>Sell</v>
      </c>
    </row>
    <row r="2622" spans="1:8" ht="13.5" x14ac:dyDescent="0.25">
      <c r="A2622" s="3">
        <f>TITRES_STAT!B2625</f>
        <v>45825</v>
      </c>
      <c r="B2622" s="5">
        <f>TITRES_STAT!D2625</f>
        <v>19.600000000000001</v>
      </c>
      <c r="C2622" s="2">
        <f t="shared" si="240"/>
        <v>19.680791299110474</v>
      </c>
      <c r="D2622" s="2">
        <f t="shared" si="242"/>
        <v>19.651146777773668</v>
      </c>
      <c r="E2622" s="2">
        <f t="shared" si="241"/>
        <v>2.9644521336805951E-2</v>
      </c>
      <c r="F2622" s="2">
        <f t="shared" si="245"/>
        <v>-3.1578675216821409E-2</v>
      </c>
      <c r="G2622" s="2">
        <f t="shared" si="243"/>
        <v>6.122319655362736E-2</v>
      </c>
      <c r="H2622" s="2" t="str">
        <f t="shared" si="244"/>
        <v>Sell</v>
      </c>
    </row>
    <row r="2623" spans="1:8" ht="13.5" x14ac:dyDescent="0.25">
      <c r="A2623" s="3">
        <f>TITRES_STAT!B2626</f>
        <v>45826</v>
      </c>
      <c r="B2623" s="5">
        <f>TITRES_STAT!D2626</f>
        <v>19.5</v>
      </c>
      <c r="C2623" s="2">
        <f t="shared" si="240"/>
        <v>19.691438791555019</v>
      </c>
      <c r="D2623" s="2">
        <f t="shared" si="242"/>
        <v>19.639950720160801</v>
      </c>
      <c r="E2623" s="2">
        <f t="shared" si="241"/>
        <v>5.1488071394217627E-2</v>
      </c>
      <c r="F2623" s="2">
        <f t="shared" si="245"/>
        <v>-1.4965325894613602E-2</v>
      </c>
      <c r="G2623" s="2">
        <f t="shared" si="243"/>
        <v>6.6453397288831234E-2</v>
      </c>
      <c r="H2623" s="2" t="str">
        <f t="shared" si="244"/>
        <v>Sell</v>
      </c>
    </row>
    <row r="2624" spans="1:8" ht="13.5" x14ac:dyDescent="0.25">
      <c r="A2624" s="3">
        <f>TITRES_STAT!B2627</f>
        <v>45827</v>
      </c>
      <c r="B2624" s="5">
        <f>TITRES_STAT!D2627</f>
        <v>19.5</v>
      </c>
      <c r="C2624" s="2">
        <f t="shared" si="240"/>
        <v>19.700448208238864</v>
      </c>
      <c r="D2624" s="2">
        <f t="shared" si="242"/>
        <v>19.629584000148888</v>
      </c>
      <c r="E2624" s="2">
        <f t="shared" si="241"/>
        <v>7.0864208089975733E-2</v>
      </c>
      <c r="F2624" s="2">
        <f t="shared" si="245"/>
        <v>2.2005809023042649E-3</v>
      </c>
      <c r="G2624" s="2">
        <f t="shared" si="243"/>
        <v>6.8663627187671467E-2</v>
      </c>
      <c r="H2624" s="2" t="str">
        <f t="shared" si="244"/>
        <v>Sell</v>
      </c>
    </row>
    <row r="2625" spans="1:8" ht="13.5" x14ac:dyDescent="0.25">
      <c r="A2625" s="3">
        <f>TITRES_STAT!B2628</f>
        <v>45828</v>
      </c>
      <c r="B2625" s="5">
        <f>TITRES_STAT!D2628</f>
        <v>19.600000000000001</v>
      </c>
      <c r="C2625" s="2">
        <f t="shared" si="240"/>
        <v>19.708071560817501</v>
      </c>
      <c r="D2625" s="2">
        <f t="shared" si="242"/>
        <v>19.627392592730452</v>
      </c>
      <c r="E2625" s="2">
        <f t="shared" si="241"/>
        <v>8.0678968087049441E-2</v>
      </c>
      <c r="F2625" s="2">
        <f t="shared" si="245"/>
        <v>1.7896258339253301E-2</v>
      </c>
      <c r="G2625" s="2">
        <f t="shared" si="243"/>
        <v>6.2782709747796137E-2</v>
      </c>
      <c r="H2625" s="2" t="str">
        <f t="shared" si="244"/>
        <v>Sell</v>
      </c>
    </row>
    <row r="2626" spans="1:8" ht="13.5" x14ac:dyDescent="0.25">
      <c r="A2626" s="3">
        <f>TITRES_STAT!B2629</f>
        <v>45831</v>
      </c>
      <c r="B2626" s="5">
        <f>TITRES_STAT!D2629</f>
        <v>19.600000000000001</v>
      </c>
      <c r="C2626" s="2">
        <f t="shared" si="240"/>
        <v>19.714522089922504</v>
      </c>
      <c r="D2626" s="2">
        <f t="shared" si="242"/>
        <v>19.625363511787455</v>
      </c>
      <c r="E2626" s="2">
        <f t="shared" si="241"/>
        <v>8.9158578135048572E-2</v>
      </c>
      <c r="F2626" s="2">
        <f t="shared" si="245"/>
        <v>3.2148722298412355E-2</v>
      </c>
      <c r="G2626" s="2">
        <f t="shared" si="243"/>
        <v>5.7009855836636217E-2</v>
      </c>
      <c r="H2626" s="2" t="str">
        <f t="shared" si="244"/>
        <v>Sell</v>
      </c>
    </row>
    <row r="2627" spans="1:8" ht="13.5" x14ac:dyDescent="0.25">
      <c r="A2627" s="3">
        <f>TITRES_STAT!B2630</f>
        <v>45832</v>
      </c>
      <c r="B2627" s="5">
        <f>TITRES_STAT!D2630</f>
        <v>19.600000000000001</v>
      </c>
      <c r="C2627" s="2">
        <f t="shared" si="240"/>
        <v>19.681518691472888</v>
      </c>
      <c r="D2627" s="2">
        <f t="shared" si="242"/>
        <v>19.623484733136532</v>
      </c>
      <c r="E2627" s="2">
        <f t="shared" si="241"/>
        <v>5.8033958336356051E-2</v>
      </c>
      <c r="F2627" s="2">
        <f t="shared" si="245"/>
        <v>3.7325769506001097E-2</v>
      </c>
      <c r="G2627" s="2">
        <f t="shared" si="243"/>
        <v>2.0708188830354954E-2</v>
      </c>
      <c r="H2627" s="2" t="str">
        <f t="shared" si="244"/>
        <v>Sell</v>
      </c>
    </row>
    <row r="2628" spans="1:8" ht="13.5" x14ac:dyDescent="0.25">
      <c r="A2628" s="3">
        <f>TITRES_STAT!B2631</f>
        <v>45833</v>
      </c>
      <c r="B2628" s="5">
        <f>TITRES_STAT!D2631</f>
        <v>19.600000000000001</v>
      </c>
      <c r="C2628" s="2">
        <f t="shared" si="240"/>
        <v>19.653592738938599</v>
      </c>
      <c r="D2628" s="2">
        <f t="shared" si="242"/>
        <v>19.621745123274568</v>
      </c>
      <c r="E2628" s="2">
        <f t="shared" si="241"/>
        <v>3.1847615664030826E-2</v>
      </c>
      <c r="F2628" s="2">
        <f t="shared" si="245"/>
        <v>3.6230138737607047E-2</v>
      </c>
      <c r="G2628" s="2">
        <f t="shared" si="243"/>
        <v>-4.3825230735762208E-3</v>
      </c>
      <c r="H2628" s="2" t="str">
        <f t="shared" si="244"/>
        <v>Hold</v>
      </c>
    </row>
    <row r="2629" spans="1:8" ht="13.5" x14ac:dyDescent="0.25">
      <c r="A2629" s="3">
        <f>TITRES_STAT!B2632</f>
        <v>45835</v>
      </c>
      <c r="B2629" s="5">
        <f>TITRES_STAT!D2632</f>
        <v>19.5</v>
      </c>
      <c r="C2629" s="2">
        <f t="shared" si="240"/>
        <v>19.629963086794199</v>
      </c>
      <c r="D2629" s="2">
        <f t="shared" si="242"/>
        <v>19.61272696599497</v>
      </c>
      <c r="E2629" s="2">
        <f t="shared" si="241"/>
        <v>1.7236120799228871E-2</v>
      </c>
      <c r="F2629" s="2">
        <f t="shared" si="245"/>
        <v>3.2431335149931413E-2</v>
      </c>
      <c r="G2629" s="2">
        <f t="shared" si="243"/>
        <v>-1.5195214350702542E-2</v>
      </c>
      <c r="H2629" s="2" t="str">
        <f t="shared" si="244"/>
        <v>Hold</v>
      </c>
    </row>
    <row r="2630" spans="1:8" ht="13.5" x14ac:dyDescent="0.25">
      <c r="A2630" s="3">
        <f>TITRES_STAT!B2633</f>
        <v>45838</v>
      </c>
      <c r="B2630" s="5">
        <f>TITRES_STAT!D2633</f>
        <v>19.600000000000001</v>
      </c>
      <c r="C2630" s="2">
        <f t="shared" si="240"/>
        <v>19.640737996518169</v>
      </c>
      <c r="D2630" s="2">
        <f t="shared" si="242"/>
        <v>19.611784227773121</v>
      </c>
      <c r="E2630" s="2">
        <f t="shared" si="241"/>
        <v>2.8953768745047626E-2</v>
      </c>
      <c r="F2630" s="2">
        <f t="shared" si="245"/>
        <v>3.1735821868954656E-2</v>
      </c>
      <c r="G2630" s="2">
        <f t="shared" si="243"/>
        <v>-2.7820531239070301E-3</v>
      </c>
      <c r="H2630" s="2" t="str">
        <f t="shared" si="244"/>
        <v>Hold</v>
      </c>
    </row>
    <row r="2631" spans="1:8" ht="13.5" x14ac:dyDescent="0.25">
      <c r="A2631" s="3">
        <f>TITRES_STAT!B2634</f>
        <v>45839</v>
      </c>
      <c r="B2631" s="5">
        <f>TITRES_STAT!D2634</f>
        <v>19.2</v>
      </c>
      <c r="C2631" s="2">
        <f t="shared" si="240"/>
        <v>19.649855227823064</v>
      </c>
      <c r="D2631" s="2">
        <f t="shared" si="242"/>
        <v>19.581281692382518</v>
      </c>
      <c r="E2631" s="2">
        <f t="shared" si="241"/>
        <v>6.8573535440545896E-2</v>
      </c>
      <c r="F2631" s="2">
        <f t="shared" si="245"/>
        <v>3.9103364583272904E-2</v>
      </c>
      <c r="G2631" s="2">
        <f t="shared" si="243"/>
        <v>2.9470170857272993E-2</v>
      </c>
      <c r="H2631" s="2" t="str">
        <f t="shared" si="244"/>
        <v>Sell</v>
      </c>
    </row>
    <row r="2632" spans="1:8" ht="13.5" x14ac:dyDescent="0.25">
      <c r="A2632" s="3">
        <f>TITRES_STAT!B2635</f>
        <v>45840</v>
      </c>
      <c r="B2632" s="5">
        <f>TITRES_STAT!D2635</f>
        <v>19.2</v>
      </c>
      <c r="C2632" s="2">
        <f t="shared" si="240"/>
        <v>19.642185192773361</v>
      </c>
      <c r="D2632" s="2">
        <f t="shared" si="242"/>
        <v>19.553038604057885</v>
      </c>
      <c r="E2632" s="2">
        <f t="shared" si="241"/>
        <v>8.9146588715475872E-2</v>
      </c>
      <c r="F2632" s="2">
        <f t="shared" si="245"/>
        <v>4.9112009409713497E-2</v>
      </c>
      <c r="G2632" s="2">
        <f t="shared" si="243"/>
        <v>4.0034579305762374E-2</v>
      </c>
      <c r="H2632" s="2" t="str">
        <f t="shared" si="244"/>
        <v>Sell</v>
      </c>
    </row>
    <row r="2633" spans="1:8" ht="13.5" x14ac:dyDescent="0.25">
      <c r="A2633" s="3">
        <f>TITRES_STAT!B2636</f>
        <v>45841</v>
      </c>
      <c r="B2633" s="5">
        <f>TITRES_STAT!D2636</f>
        <v>19.2</v>
      </c>
      <c r="C2633" s="2">
        <f t="shared" si="240"/>
        <v>19.620310547731304</v>
      </c>
      <c r="D2633" s="2">
        <f t="shared" si="242"/>
        <v>19.526887596349894</v>
      </c>
      <c r="E2633" s="2">
        <f t="shared" si="241"/>
        <v>9.3422951381409547E-2</v>
      </c>
      <c r="F2633" s="2">
        <f t="shared" si="245"/>
        <v>5.7974197804052718E-2</v>
      </c>
      <c r="G2633" s="2">
        <f t="shared" si="243"/>
        <v>3.5448753577356829E-2</v>
      </c>
      <c r="H2633" s="2" t="str">
        <f t="shared" si="244"/>
        <v>Sell</v>
      </c>
    </row>
    <row r="2634" spans="1:8" ht="13.5" x14ac:dyDescent="0.25">
      <c r="A2634" s="3">
        <f>TITRES_STAT!B2637</f>
        <v>45842</v>
      </c>
      <c r="B2634" s="5">
        <f>TITRES_STAT!D2637</f>
        <v>19.2</v>
      </c>
      <c r="C2634" s="2">
        <f t="shared" si="240"/>
        <v>19.601801232695717</v>
      </c>
      <c r="D2634" s="2">
        <f t="shared" si="242"/>
        <v>19.502673700323975</v>
      </c>
      <c r="E2634" s="2">
        <f t="shared" si="241"/>
        <v>9.9127532371742433E-2</v>
      </c>
      <c r="F2634" s="2">
        <f t="shared" si="245"/>
        <v>6.620486471759067E-2</v>
      </c>
      <c r="G2634" s="2">
        <f t="shared" si="243"/>
        <v>3.2922667654151763E-2</v>
      </c>
      <c r="H2634" s="2" t="str">
        <f t="shared" si="244"/>
        <v>Sell</v>
      </c>
    </row>
    <row r="2635" spans="1:8" ht="13.5" x14ac:dyDescent="0.25">
      <c r="A2635" s="3">
        <f>TITRES_STAT!B2638</f>
        <v>45845</v>
      </c>
      <c r="B2635" s="5">
        <f>TITRES_STAT!D2638</f>
        <v>19.2</v>
      </c>
      <c r="C2635" s="2">
        <f t="shared" si="240"/>
        <v>19.601524119973298</v>
      </c>
      <c r="D2635" s="2">
        <f t="shared" si="242"/>
        <v>19.4802534262259</v>
      </c>
      <c r="E2635" s="2">
        <f t="shared" si="241"/>
        <v>0.12127069374739818</v>
      </c>
      <c r="F2635" s="2">
        <f t="shared" si="245"/>
        <v>7.7218030523552181E-2</v>
      </c>
      <c r="G2635" s="2">
        <f t="shared" si="243"/>
        <v>4.4052663223846003E-2</v>
      </c>
      <c r="H2635" s="2" t="str">
        <f t="shared" si="244"/>
        <v>Sell</v>
      </c>
    </row>
    <row r="2636" spans="1:8" ht="13.5" x14ac:dyDescent="0.25">
      <c r="A2636" s="3">
        <f>TITRES_STAT!B2639</f>
        <v>45846</v>
      </c>
      <c r="B2636" s="5">
        <f>TITRES_STAT!D2639</f>
        <v>19.2</v>
      </c>
      <c r="C2636" s="2">
        <f t="shared" si="240"/>
        <v>19.601289639977406</v>
      </c>
      <c r="D2636" s="2">
        <f t="shared" si="242"/>
        <v>19.459493913172128</v>
      </c>
      <c r="E2636" s="2">
        <f t="shared" si="241"/>
        <v>0.14179572680527741</v>
      </c>
      <c r="F2636" s="2">
        <f t="shared" si="245"/>
        <v>9.0133569779897227E-2</v>
      </c>
      <c r="G2636" s="2">
        <f t="shared" si="243"/>
        <v>5.1662157025380184E-2</v>
      </c>
      <c r="H2636" s="2" t="str">
        <f t="shared" si="244"/>
        <v>Sell</v>
      </c>
    </row>
    <row r="2637" spans="1:8" ht="13.5" x14ac:dyDescent="0.25">
      <c r="A2637" s="3">
        <f>TITRES_STAT!B2640</f>
        <v>45847</v>
      </c>
      <c r="B2637" s="5">
        <f>TITRES_STAT!D2640</f>
        <v>19.2</v>
      </c>
      <c r="C2637" s="2">
        <f t="shared" si="240"/>
        <v>19.601091233827034</v>
      </c>
      <c r="D2637" s="2">
        <f t="shared" si="242"/>
        <v>19.440272141826043</v>
      </c>
      <c r="E2637" s="2">
        <f t="shared" si="241"/>
        <v>0.16081909200099176</v>
      </c>
      <c r="F2637" s="2">
        <f t="shared" si="245"/>
        <v>0.10427067422411612</v>
      </c>
      <c r="G2637" s="2">
        <f t="shared" si="243"/>
        <v>5.6548417776875637E-2</v>
      </c>
      <c r="H2637" s="2" t="str">
        <f t="shared" si="244"/>
        <v>Sell</v>
      </c>
    </row>
    <row r="2638" spans="1:8" ht="13.5" x14ac:dyDescent="0.25">
      <c r="A2638" s="3">
        <f>TITRES_STAT!B2641</f>
        <v>45848</v>
      </c>
      <c r="B2638" s="5">
        <f>TITRES_STAT!D2641</f>
        <v>18.5</v>
      </c>
      <c r="C2638" s="2">
        <f t="shared" si="240"/>
        <v>19.600923351699798</v>
      </c>
      <c r="D2638" s="2">
        <f t="shared" si="242"/>
        <v>19.370622353542633</v>
      </c>
      <c r="E2638" s="2">
        <f t="shared" si="241"/>
        <v>0.23030099815716554</v>
      </c>
      <c r="F2638" s="2">
        <f t="shared" si="245"/>
        <v>0.12947673901072601</v>
      </c>
      <c r="G2638" s="2">
        <f t="shared" si="243"/>
        <v>0.10082425914643953</v>
      </c>
      <c r="H2638" s="2" t="str">
        <f t="shared" si="244"/>
        <v>Sell</v>
      </c>
    </row>
    <row r="2639" spans="1:8" ht="13.5" x14ac:dyDescent="0.25">
      <c r="A2639" s="3">
        <f>TITRES_STAT!B2642</f>
        <v>45849</v>
      </c>
      <c r="B2639" s="5">
        <f>TITRES_STAT!D2642</f>
        <v>19</v>
      </c>
      <c r="C2639" s="2">
        <f t="shared" ref="C2639:C2646" si="246">$C$4*B2629+C2638*(1-$C$4)</f>
        <v>19.58539668220752</v>
      </c>
      <c r="D2639" s="2">
        <f t="shared" si="242"/>
        <v>19.34316884587281</v>
      </c>
      <c r="E2639" s="2">
        <f t="shared" si="241"/>
        <v>0.24222783633470968</v>
      </c>
      <c r="F2639" s="2">
        <f t="shared" si="245"/>
        <v>0.15202695847552275</v>
      </c>
      <c r="G2639" s="2">
        <f t="shared" si="243"/>
        <v>9.0200877859186929E-2</v>
      </c>
      <c r="H2639" s="2" t="str">
        <f t="shared" si="244"/>
        <v>Sell</v>
      </c>
    </row>
    <row r="2640" spans="1:8" ht="13.5" x14ac:dyDescent="0.25">
      <c r="A2640" s="3">
        <f>TITRES_STAT!B2643</f>
        <v>45852</v>
      </c>
      <c r="B2640" s="5">
        <f>TITRES_STAT!D2643</f>
        <v>19</v>
      </c>
      <c r="C2640" s="2">
        <f t="shared" si="246"/>
        <v>19.587643346483286</v>
      </c>
      <c r="D2640" s="2">
        <f t="shared" si="242"/>
        <v>19.317748931363713</v>
      </c>
      <c r="E2640" s="2">
        <f t="shared" si="241"/>
        <v>0.26989441511957324</v>
      </c>
      <c r="F2640" s="2">
        <f t="shared" si="245"/>
        <v>0.17560044980433287</v>
      </c>
      <c r="G2640" s="2">
        <f t="shared" si="243"/>
        <v>9.4293965315240369E-2</v>
      </c>
      <c r="H2640" s="2" t="str">
        <f t="shared" si="244"/>
        <v>Sell</v>
      </c>
    </row>
    <row r="2641" spans="1:8" ht="13.5" x14ac:dyDescent="0.25">
      <c r="A2641" s="3">
        <f>TITRES_STAT!B2644</f>
        <v>45853</v>
      </c>
      <c r="B2641" s="5">
        <f>TITRES_STAT!D2644</f>
        <v>19.2</v>
      </c>
      <c r="C2641" s="2">
        <f t="shared" si="246"/>
        <v>19.528005908562779</v>
      </c>
      <c r="D2641" s="2">
        <f t="shared" si="242"/>
        <v>19.309026788299732</v>
      </c>
      <c r="E2641" s="2">
        <f t="shared" si="241"/>
        <v>0.21897912026304667</v>
      </c>
      <c r="F2641" s="2">
        <f t="shared" si="245"/>
        <v>0.18427618389607564</v>
      </c>
      <c r="G2641" s="2">
        <f t="shared" si="243"/>
        <v>3.4702936366971027E-2</v>
      </c>
      <c r="H2641" s="2" t="str">
        <f t="shared" si="244"/>
        <v>Sell</v>
      </c>
    </row>
    <row r="2642" spans="1:8" ht="13.5" x14ac:dyDescent="0.25">
      <c r="A2642" s="3">
        <f>TITRES_STAT!B2645</f>
        <v>45854</v>
      </c>
      <c r="B2642" s="5">
        <f>TITRES_STAT!D2645</f>
        <v>19.2</v>
      </c>
      <c r="C2642" s="2">
        <f t="shared" si="246"/>
        <v>19.477543461091582</v>
      </c>
      <c r="D2642" s="2">
        <f t="shared" si="242"/>
        <v>19.300950729907157</v>
      </c>
      <c r="E2642" s="2">
        <f t="shared" si="241"/>
        <v>0.17659273118442442</v>
      </c>
      <c r="F2642" s="2">
        <f t="shared" si="245"/>
        <v>0.1827394933537454</v>
      </c>
      <c r="G2642" s="2">
        <f t="shared" si="243"/>
        <v>-6.146762169320974E-3</v>
      </c>
      <c r="H2642" s="2" t="str">
        <f t="shared" si="244"/>
        <v>Hold</v>
      </c>
    </row>
    <row r="2643" spans="1:8" ht="13.5" x14ac:dyDescent="0.25">
      <c r="A2643" s="3">
        <f>TITRES_STAT!B2646</f>
        <v>45855</v>
      </c>
      <c r="B2643" s="5">
        <f>TITRES_STAT!D2646</f>
        <v>19.2</v>
      </c>
      <c r="C2643" s="2">
        <f t="shared" si="246"/>
        <v>19.434844467077493</v>
      </c>
      <c r="D2643" s="2">
        <f t="shared" si="242"/>
        <v>19.293472898062181</v>
      </c>
      <c r="E2643" s="2">
        <f t="shared" si="241"/>
        <v>0.14137156901531256</v>
      </c>
      <c r="F2643" s="2">
        <f t="shared" si="245"/>
        <v>0.17446590848605886</v>
      </c>
      <c r="G2643" s="2">
        <f t="shared" si="243"/>
        <v>-3.3094339470746303E-2</v>
      </c>
      <c r="H2643" s="2" t="str">
        <f t="shared" si="244"/>
        <v>Hold</v>
      </c>
    </row>
    <row r="2644" spans="1:8" ht="13.5" x14ac:dyDescent="0.25">
      <c r="A2644" s="3">
        <f>TITRES_STAT!B2647</f>
        <v>45856</v>
      </c>
      <c r="B2644" s="5">
        <f>TITRES_STAT!D2647</f>
        <v>19.2</v>
      </c>
      <c r="C2644" s="2">
        <f t="shared" si="246"/>
        <v>19.39871454906557</v>
      </c>
      <c r="D2644" s="2">
        <f t="shared" si="242"/>
        <v>19.286548979687204</v>
      </c>
      <c r="E2644" s="2">
        <f t="shared" si="241"/>
        <v>0.11216556937836586</v>
      </c>
      <c r="F2644" s="2">
        <f t="shared" si="245"/>
        <v>0.16200584066452028</v>
      </c>
      <c r="G2644" s="2">
        <f t="shared" si="243"/>
        <v>-4.9840271286154425E-2</v>
      </c>
      <c r="H2644" s="2" t="str">
        <f t="shared" si="244"/>
        <v>Hold</v>
      </c>
    </row>
    <row r="2645" spans="1:8" ht="13.5" x14ac:dyDescent="0.25">
      <c r="A2645" s="3">
        <f>TITRES_STAT!B2648</f>
        <v>45859</v>
      </c>
      <c r="B2645" s="5">
        <f>TITRES_STAT!D2648</f>
        <v>19.2</v>
      </c>
      <c r="C2645" s="2">
        <f t="shared" si="246"/>
        <v>19.368143079978559</v>
      </c>
      <c r="D2645" s="2">
        <f t="shared" si="242"/>
        <v>19.280137944154816</v>
      </c>
      <c r="E2645" s="2">
        <f t="shared" si="241"/>
        <v>8.8005135823742364E-2</v>
      </c>
      <c r="F2645" s="2">
        <f t="shared" si="245"/>
        <v>0.14720569969636471</v>
      </c>
      <c r="G2645" s="2">
        <f t="shared" si="243"/>
        <v>-5.9200563872622347E-2</v>
      </c>
      <c r="H2645" s="2" t="str">
        <f t="shared" si="244"/>
        <v>Hold</v>
      </c>
    </row>
    <row r="2646" spans="1:8" ht="13.5" x14ac:dyDescent="0.25">
      <c r="A2646" s="3">
        <f>TITRES_STAT!B2649</f>
        <v>45860</v>
      </c>
      <c r="B2646" s="5">
        <f>TITRES_STAT!D2649</f>
        <v>19.2</v>
      </c>
      <c r="C2646" s="2">
        <f t="shared" si="246"/>
        <v>19.34227491382801</v>
      </c>
      <c r="D2646" s="2">
        <f t="shared" si="242"/>
        <v>19.274201800143349</v>
      </c>
      <c r="E2646" s="2">
        <f t="shared" si="241"/>
        <v>6.8073113684661735E-2</v>
      </c>
      <c r="F2646" s="2">
        <f t="shared" si="245"/>
        <v>0.13137918249402411</v>
      </c>
      <c r="G2646" s="2">
        <f t="shared" si="243"/>
        <v>-6.3306068809362376E-2</v>
      </c>
      <c r="H2646" s="2" t="str">
        <f t="shared" si="244"/>
        <v>Hold</v>
      </c>
    </row>
  </sheetData>
  <conditionalFormatting sqref="H35:H2646">
    <cfRule type="containsText" dxfId="28" priority="1" stopIfTrue="1" operator="containsText" text="Sell">
      <formula>NOT(ISERROR(SEARCH("Sell",H35)))</formula>
    </cfRule>
    <cfRule type="containsText" dxfId="27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5ED3-0F9C-4395-81D3-F705CB49D15F}">
  <dimension ref="A1:H2646"/>
  <sheetViews>
    <sheetView topLeftCell="A2634" workbookViewId="0">
      <selection activeCell="A2647" sqref="A2647:XFD2706"/>
    </sheetView>
  </sheetViews>
  <sheetFormatPr defaultRowHeight="12.5" x14ac:dyDescent="0.25"/>
  <cols>
    <col min="1" max="1" width="11" bestFit="1" customWidth="1"/>
    <col min="4" max="4" width="10" bestFit="1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ht="24" x14ac:dyDescent="0.25">
      <c r="A1" s="1" t="str">
        <f>TITRES_STAT!B4</f>
        <v>Date</v>
      </c>
      <c r="B1" s="1" t="str">
        <f>TITRES_STAT!C4</f>
        <v>Cours</v>
      </c>
      <c r="C1" s="1" t="str">
        <f>TITRES_STAT!D4</f>
        <v>Cours Ajusté</v>
      </c>
      <c r="D1" s="1" t="str">
        <f>TITRES_STAT!E4</f>
        <v>Qte. Ech.</v>
      </c>
      <c r="E1" s="1" t="s">
        <v>39</v>
      </c>
      <c r="F1" s="1" t="s">
        <v>40</v>
      </c>
      <c r="G1" s="1" t="s">
        <v>41</v>
      </c>
      <c r="H1" s="1" t="s">
        <v>42</v>
      </c>
    </row>
    <row r="2" spans="1:8" ht="13.5" x14ac:dyDescent="0.25">
      <c r="A2" s="3">
        <f>TITRES_STAT!B5</f>
        <v>42006</v>
      </c>
      <c r="B2" s="5">
        <f>TITRES_STAT!C5</f>
        <v>25.96</v>
      </c>
      <c r="C2" s="5">
        <f>TITRES_STAT!D5</f>
        <v>16.489999999999998</v>
      </c>
      <c r="D2" s="5">
        <f>TITRES_STAT!E5</f>
        <v>16.489999999999998</v>
      </c>
      <c r="E2" s="2">
        <f>D2</f>
        <v>16.489999999999998</v>
      </c>
      <c r="F2" s="5"/>
      <c r="G2" s="5"/>
      <c r="H2" s="5"/>
    </row>
    <row r="3" spans="1:8" ht="13.5" x14ac:dyDescent="0.25">
      <c r="A3" s="3">
        <f>TITRES_STAT!B6</f>
        <v>42009</v>
      </c>
      <c r="B3" s="5">
        <f>TITRES_STAT!C6</f>
        <v>25.96</v>
      </c>
      <c r="C3" s="5">
        <f>TITRES_STAT!D6</f>
        <v>16.489999999999998</v>
      </c>
      <c r="D3" s="5">
        <f>TITRES_STAT!E6</f>
        <v>0</v>
      </c>
      <c r="E3" s="2">
        <f>IF(B3&gt;B2, E2+D3, IF(B3&lt;B2, E2-D3, E2))</f>
        <v>16.489999999999998</v>
      </c>
      <c r="F3" s="5"/>
      <c r="G3" s="5"/>
      <c r="H3" s="5"/>
    </row>
    <row r="4" spans="1:8" ht="13.5" x14ac:dyDescent="0.25">
      <c r="A4" s="3">
        <f>TITRES_STAT!B7</f>
        <v>42010</v>
      </c>
      <c r="B4" s="5">
        <f>TITRES_STAT!C7</f>
        <v>25.2</v>
      </c>
      <c r="C4" s="5">
        <f>TITRES_STAT!D7</f>
        <v>16.007000000000001</v>
      </c>
      <c r="D4" s="5">
        <f>TITRES_STAT!E7</f>
        <v>16.007000000000001</v>
      </c>
      <c r="E4" s="2">
        <f t="shared" ref="E4:E67" si="0">IF(B4&gt;B3, E3+D4, IF(B4&lt;B3, E3-D4, E3))</f>
        <v>0.48299999999999699</v>
      </c>
      <c r="F4" s="5"/>
      <c r="G4" s="5"/>
      <c r="H4" s="5"/>
    </row>
    <row r="5" spans="1:8" ht="13.5" x14ac:dyDescent="0.25">
      <c r="A5" s="3">
        <f>TITRES_STAT!B8</f>
        <v>42011</v>
      </c>
      <c r="B5" s="5">
        <f>TITRES_STAT!C8</f>
        <v>25.8</v>
      </c>
      <c r="C5" s="5">
        <f>TITRES_STAT!D8</f>
        <v>16.388000000000002</v>
      </c>
      <c r="D5" s="5">
        <f>TITRES_STAT!E8</f>
        <v>16.388000000000002</v>
      </c>
      <c r="E5" s="2">
        <f t="shared" si="0"/>
        <v>16.870999999999999</v>
      </c>
      <c r="F5" s="5"/>
      <c r="G5" s="5"/>
      <c r="H5" s="5"/>
    </row>
    <row r="6" spans="1:8" ht="13.5" x14ac:dyDescent="0.25">
      <c r="A6" s="3">
        <f>TITRES_STAT!B9</f>
        <v>42012</v>
      </c>
      <c r="B6" s="5">
        <f>TITRES_STAT!C9</f>
        <v>25.21</v>
      </c>
      <c r="C6" s="5">
        <f>TITRES_STAT!D9</f>
        <v>16.013000000000002</v>
      </c>
      <c r="D6" s="5">
        <f>TITRES_STAT!E9</f>
        <v>16.013000000000002</v>
      </c>
      <c r="E6" s="2">
        <f t="shared" si="0"/>
        <v>0.85799999999999699</v>
      </c>
      <c r="F6" s="5"/>
      <c r="G6" s="5"/>
      <c r="H6" s="5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f>TITRES_STAT!B10</f>
        <v>42013</v>
      </c>
      <c r="B7" s="5">
        <f>TITRES_STAT!C10</f>
        <v>25.21</v>
      </c>
      <c r="C7" s="5">
        <f>TITRES_STAT!D10</f>
        <v>16.013000000000002</v>
      </c>
      <c r="D7" s="5">
        <f>TITRES_STAT!E10</f>
        <v>0</v>
      </c>
      <c r="E7" s="2">
        <f t="shared" si="0"/>
        <v>0.85799999999999699</v>
      </c>
      <c r="F7" s="5" t="str">
        <f>IF(E7&gt;E2,"BULLISH",IF(E7&lt;E2,"BEARISH","NEUTRAL"))</f>
        <v>BEARISH</v>
      </c>
      <c r="G7" s="5" t="str">
        <f t="shared" ref="G7:G70" si="2">IF((E7-E2)/E2 &gt; 0.02, "STRONG",
 IF((E7-E2)/E2 &lt; -0.02, "WEAK", "NEUTRAL"))</f>
        <v>WEAK</v>
      </c>
      <c r="H7" s="5" t="str">
        <f t="shared" si="1"/>
        <v>CONFIRMED BEARISH</v>
      </c>
    </row>
    <row r="8" spans="1:8" ht="13.5" x14ac:dyDescent="0.25">
      <c r="A8" s="3">
        <f>TITRES_STAT!B11</f>
        <v>42016</v>
      </c>
      <c r="B8" s="5">
        <f>TITRES_STAT!C11</f>
        <v>25.22</v>
      </c>
      <c r="C8" s="5">
        <f>TITRES_STAT!D11</f>
        <v>16.02</v>
      </c>
      <c r="D8" s="5">
        <f>TITRES_STAT!E11</f>
        <v>16.02</v>
      </c>
      <c r="E8" s="2">
        <f t="shared" si="0"/>
        <v>16.877999999999997</v>
      </c>
      <c r="F8" s="5" t="str">
        <f t="shared" ref="F8:F71" si="3">IF(E8&gt;E3,"BULLISH",IF(E8&lt;E3,"BEARISH","NEUTRAL"))</f>
        <v>BULLISH</v>
      </c>
      <c r="G8" s="5" t="str">
        <f t="shared" si="2"/>
        <v>STRONG</v>
      </c>
      <c r="H8" s="5" t="str">
        <f t="shared" si="1"/>
        <v>BULLISH DIVERGENCE</v>
      </c>
    </row>
    <row r="9" spans="1:8" ht="13.5" x14ac:dyDescent="0.25">
      <c r="A9" s="3">
        <f>TITRES_STAT!B12</f>
        <v>42017</v>
      </c>
      <c r="B9" s="5">
        <f>TITRES_STAT!C12</f>
        <v>25.22</v>
      </c>
      <c r="C9" s="5">
        <f>TITRES_STAT!D12</f>
        <v>16.02</v>
      </c>
      <c r="D9" s="5">
        <f>TITRES_STAT!E12</f>
        <v>0</v>
      </c>
      <c r="E9" s="2">
        <f t="shared" si="0"/>
        <v>16.877999999999997</v>
      </c>
      <c r="F9" s="5" t="str">
        <f t="shared" si="3"/>
        <v>BULLISH</v>
      </c>
      <c r="G9" s="5" t="str">
        <f t="shared" si="2"/>
        <v>STRONG</v>
      </c>
      <c r="H9" s="5" t="str">
        <f t="shared" si="1"/>
        <v>CONFIRMED BULLISH</v>
      </c>
    </row>
    <row r="10" spans="1:8" ht="13.5" x14ac:dyDescent="0.25">
      <c r="A10" s="3">
        <f>TITRES_STAT!B13</f>
        <v>42019</v>
      </c>
      <c r="B10" s="5">
        <f>TITRES_STAT!C13</f>
        <v>25.22</v>
      </c>
      <c r="C10" s="5">
        <f>TITRES_STAT!D13</f>
        <v>16.02</v>
      </c>
      <c r="D10" s="5">
        <f>TITRES_STAT!E13</f>
        <v>0</v>
      </c>
      <c r="E10" s="2">
        <f t="shared" si="0"/>
        <v>16.877999999999997</v>
      </c>
      <c r="F10" s="5" t="str">
        <f t="shared" si="3"/>
        <v>BULLISH</v>
      </c>
      <c r="G10" s="5" t="str">
        <f>IF((E10-E5)/E5 &gt; 0.02, "STRONG",
 IF((E10-E5)/E5 &lt; -0.02, "WEAK", "NEUTRAL"))</f>
        <v>NEUTRAL</v>
      </c>
      <c r="H10" s="5" t="str">
        <f t="shared" si="1"/>
        <v>BULLISH DIVERGENCE</v>
      </c>
    </row>
    <row r="11" spans="1:8" ht="13.5" x14ac:dyDescent="0.25">
      <c r="A11" s="3">
        <f>TITRES_STAT!B14</f>
        <v>42020</v>
      </c>
      <c r="B11" s="5">
        <f>TITRES_STAT!C14</f>
        <v>25.22</v>
      </c>
      <c r="C11" s="5">
        <f>TITRES_STAT!D14</f>
        <v>16.02</v>
      </c>
      <c r="D11" s="5">
        <f>TITRES_STAT!E14</f>
        <v>0</v>
      </c>
      <c r="E11" s="2">
        <f t="shared" si="0"/>
        <v>16.877999999999997</v>
      </c>
      <c r="F11" s="5" t="str">
        <f t="shared" si="3"/>
        <v>BULLISH</v>
      </c>
      <c r="G11" s="5" t="str">
        <f t="shared" si="2"/>
        <v>STRONG</v>
      </c>
      <c r="H11" s="5" t="str">
        <f t="shared" si="1"/>
        <v>CONFIRMED BULLISH</v>
      </c>
    </row>
    <row r="12" spans="1:8" ht="13.5" x14ac:dyDescent="0.25">
      <c r="A12" s="3">
        <f>TITRES_STAT!B15</f>
        <v>42023</v>
      </c>
      <c r="B12" s="5">
        <f>TITRES_STAT!C15</f>
        <v>25.23</v>
      </c>
      <c r="C12" s="5">
        <f>TITRES_STAT!D15</f>
        <v>16.026</v>
      </c>
      <c r="D12" s="5">
        <f>TITRES_STAT!E15</f>
        <v>16.010120095124851</v>
      </c>
      <c r="E12" s="2">
        <f t="shared" si="0"/>
        <v>32.888120095124847</v>
      </c>
      <c r="F12" s="5" t="str">
        <f t="shared" si="3"/>
        <v>BULLISH</v>
      </c>
      <c r="G12" s="5" t="str">
        <f t="shared" si="2"/>
        <v>STRONG</v>
      </c>
      <c r="H12" s="5" t="str">
        <f t="shared" si="1"/>
        <v>CONFIRMED BULLISH</v>
      </c>
    </row>
    <row r="13" spans="1:8" ht="13.5" x14ac:dyDescent="0.25">
      <c r="A13" s="3">
        <f>TITRES_STAT!B16</f>
        <v>42024</v>
      </c>
      <c r="B13" s="5">
        <f>TITRES_STAT!C16</f>
        <v>25.21</v>
      </c>
      <c r="C13" s="5">
        <f>TITRES_STAT!D16</f>
        <v>16.013000000000002</v>
      </c>
      <c r="D13" s="5">
        <f>TITRES_STAT!E16</f>
        <v>16.013000000000002</v>
      </c>
      <c r="E13" s="2">
        <f t="shared" si="0"/>
        <v>16.875120095124846</v>
      </c>
      <c r="F13" s="5" t="str">
        <f t="shared" si="3"/>
        <v>BEARISH</v>
      </c>
      <c r="G13" s="5" t="str">
        <f t="shared" si="2"/>
        <v>NEUTRAL</v>
      </c>
      <c r="H13" s="5" t="str">
        <f t="shared" si="1"/>
        <v>CONFIRMED BEARISH</v>
      </c>
    </row>
    <row r="14" spans="1:8" ht="13.5" x14ac:dyDescent="0.25">
      <c r="A14" s="3">
        <f>TITRES_STAT!B17</f>
        <v>42025</v>
      </c>
      <c r="B14" s="5">
        <f>TITRES_STAT!C17</f>
        <v>25.21</v>
      </c>
      <c r="C14" s="5">
        <f>TITRES_STAT!D17</f>
        <v>16.013000000000002</v>
      </c>
      <c r="D14" s="5">
        <f>TITRES_STAT!E17</f>
        <v>0</v>
      </c>
      <c r="E14" s="2">
        <f t="shared" si="0"/>
        <v>16.875120095124846</v>
      </c>
      <c r="F14" s="5" t="str">
        <f t="shared" si="3"/>
        <v>BEARISH</v>
      </c>
      <c r="G14" s="5" t="str">
        <f t="shared" si="2"/>
        <v>NEUTRAL</v>
      </c>
      <c r="H14" s="5" t="str">
        <f t="shared" si="1"/>
        <v>CONFIRMED BEARISH</v>
      </c>
    </row>
    <row r="15" spans="1:8" ht="13.5" x14ac:dyDescent="0.25">
      <c r="A15" s="3">
        <f>TITRES_STAT!B18</f>
        <v>42026</v>
      </c>
      <c r="B15" s="5">
        <f>TITRES_STAT!C18</f>
        <v>25.21</v>
      </c>
      <c r="C15" s="5">
        <f>TITRES_STAT!D18</f>
        <v>16.013000000000002</v>
      </c>
      <c r="D15" s="5">
        <f>TITRES_STAT!E18</f>
        <v>0</v>
      </c>
      <c r="E15" s="2">
        <f t="shared" si="0"/>
        <v>16.875120095124846</v>
      </c>
      <c r="F15" s="5" t="str">
        <f t="shared" si="3"/>
        <v>BEARISH</v>
      </c>
      <c r="G15" s="5" t="str">
        <f t="shared" si="2"/>
        <v>NEUTRAL</v>
      </c>
      <c r="H15" s="5" t="str">
        <f t="shared" si="1"/>
        <v>CONFIRMED BEARISH</v>
      </c>
    </row>
    <row r="16" spans="1:8" ht="13.5" x14ac:dyDescent="0.25">
      <c r="A16" s="3">
        <f>TITRES_STAT!B19</f>
        <v>42027</v>
      </c>
      <c r="B16" s="5">
        <f>TITRES_STAT!C19</f>
        <v>25.8</v>
      </c>
      <c r="C16" s="5">
        <f>TITRES_STAT!D19</f>
        <v>16.388000000000002</v>
      </c>
      <c r="D16" s="5">
        <f>TITRES_STAT!E19</f>
        <v>16.388000000000002</v>
      </c>
      <c r="E16" s="2">
        <f t="shared" si="0"/>
        <v>33.263120095124847</v>
      </c>
      <c r="F16" s="5" t="str">
        <f t="shared" si="3"/>
        <v>BULLISH</v>
      </c>
      <c r="G16" s="5" t="str">
        <f t="shared" si="2"/>
        <v>STRONG</v>
      </c>
      <c r="H16" s="5" t="str">
        <f t="shared" si="1"/>
        <v>CONFIRMED BULLISH</v>
      </c>
    </row>
    <row r="17" spans="1:8" ht="13.5" x14ac:dyDescent="0.25">
      <c r="A17" s="3">
        <f>TITRES_STAT!B20</f>
        <v>42030</v>
      </c>
      <c r="B17" s="5">
        <f>TITRES_STAT!C20</f>
        <v>25.8</v>
      </c>
      <c r="C17" s="5">
        <f>TITRES_STAT!D20</f>
        <v>16.388000000000002</v>
      </c>
      <c r="D17" s="5">
        <f>TITRES_STAT!E20</f>
        <v>0</v>
      </c>
      <c r="E17" s="2">
        <f t="shared" si="0"/>
        <v>33.263120095124847</v>
      </c>
      <c r="F17" s="5" t="str">
        <f t="shared" si="3"/>
        <v>BULLISH</v>
      </c>
      <c r="G17" s="5" t="str">
        <f t="shared" si="2"/>
        <v>NEUTRAL</v>
      </c>
      <c r="H17" s="5" t="str">
        <f t="shared" si="1"/>
        <v>CONFIRMED BULLISH</v>
      </c>
    </row>
    <row r="18" spans="1:8" ht="13.5" x14ac:dyDescent="0.25">
      <c r="A18" s="3">
        <f>TITRES_STAT!B21</f>
        <v>42031</v>
      </c>
      <c r="B18" s="5">
        <f>TITRES_STAT!C21</f>
        <v>25.8</v>
      </c>
      <c r="C18" s="5">
        <f>TITRES_STAT!D21</f>
        <v>16.388000000000002</v>
      </c>
      <c r="D18" s="5">
        <f>TITRES_STAT!E21</f>
        <v>0</v>
      </c>
      <c r="E18" s="2">
        <f t="shared" si="0"/>
        <v>33.263120095124847</v>
      </c>
      <c r="F18" s="5" t="str">
        <f t="shared" si="3"/>
        <v>BULLISH</v>
      </c>
      <c r="G18" s="5" t="str">
        <f t="shared" si="2"/>
        <v>STRONG</v>
      </c>
      <c r="H18" s="5" t="str">
        <f t="shared" si="1"/>
        <v>CONFIRMED BULLISH</v>
      </c>
    </row>
    <row r="19" spans="1:8" ht="13.5" x14ac:dyDescent="0.25">
      <c r="A19" s="3">
        <f>TITRES_STAT!B22</f>
        <v>42032</v>
      </c>
      <c r="B19" s="5">
        <f>TITRES_STAT!C22</f>
        <v>25.8</v>
      </c>
      <c r="C19" s="5">
        <f>TITRES_STAT!D22</f>
        <v>16.388000000000002</v>
      </c>
      <c r="D19" s="5">
        <f>TITRES_STAT!E22</f>
        <v>0</v>
      </c>
      <c r="E19" s="2">
        <f t="shared" si="0"/>
        <v>33.263120095124847</v>
      </c>
      <c r="F19" s="5" t="str">
        <f t="shared" si="3"/>
        <v>BULLISH</v>
      </c>
      <c r="G19" s="5" t="str">
        <f t="shared" si="2"/>
        <v>STRONG</v>
      </c>
      <c r="H19" s="5" t="str">
        <f t="shared" si="1"/>
        <v>CONFIRMED BULLISH</v>
      </c>
    </row>
    <row r="20" spans="1:8" ht="13.5" x14ac:dyDescent="0.25">
      <c r="A20" s="3">
        <f>TITRES_STAT!B23</f>
        <v>42033</v>
      </c>
      <c r="B20" s="5">
        <f>TITRES_STAT!C23</f>
        <v>25.77</v>
      </c>
      <c r="C20" s="5">
        <f>TITRES_STAT!D23</f>
        <v>16.369</v>
      </c>
      <c r="D20" s="5">
        <f>TITRES_STAT!E23</f>
        <v>16.369</v>
      </c>
      <c r="E20" s="2">
        <f t="shared" si="0"/>
        <v>16.894120095124848</v>
      </c>
      <c r="F20" s="5" t="str">
        <f t="shared" si="3"/>
        <v>BULLISH</v>
      </c>
      <c r="G20" s="5" t="str">
        <f t="shared" si="2"/>
        <v>NEUTRAL</v>
      </c>
      <c r="H20" s="5" t="str">
        <f t="shared" si="1"/>
        <v>CONFIRMED BULLISH</v>
      </c>
    </row>
    <row r="21" spans="1:8" ht="13.5" x14ac:dyDescent="0.25">
      <c r="A21" s="3">
        <f>TITRES_STAT!B24</f>
        <v>42034</v>
      </c>
      <c r="B21" s="5">
        <f>TITRES_STAT!C24</f>
        <v>25.77</v>
      </c>
      <c r="C21" s="5">
        <f>TITRES_STAT!D24</f>
        <v>16.369</v>
      </c>
      <c r="D21" s="5">
        <f>TITRES_STAT!E24</f>
        <v>0</v>
      </c>
      <c r="E21" s="2">
        <f t="shared" si="0"/>
        <v>16.894120095124848</v>
      </c>
      <c r="F21" s="5" t="str">
        <f t="shared" si="3"/>
        <v>BEARISH</v>
      </c>
      <c r="G21" s="5" t="str">
        <f t="shared" si="2"/>
        <v>WEAK</v>
      </c>
      <c r="H21" s="5" t="str">
        <f t="shared" si="1"/>
        <v>CONFIRMED BEARISH</v>
      </c>
    </row>
    <row r="22" spans="1:8" ht="13.5" x14ac:dyDescent="0.25">
      <c r="A22" s="3">
        <f>TITRES_STAT!B25</f>
        <v>42037</v>
      </c>
      <c r="B22" s="5">
        <f>TITRES_STAT!C25</f>
        <v>25.74</v>
      </c>
      <c r="C22" s="5">
        <f>TITRES_STAT!D25</f>
        <v>16.350000000000001</v>
      </c>
      <c r="D22" s="5">
        <f>TITRES_STAT!E25</f>
        <v>16.351270396270397</v>
      </c>
      <c r="E22" s="2">
        <f t="shared" si="0"/>
        <v>0.54284969885445022</v>
      </c>
      <c r="F22" s="5" t="str">
        <f t="shared" si="3"/>
        <v>BEARISH</v>
      </c>
      <c r="G22" s="5" t="str">
        <f t="shared" si="2"/>
        <v>WEAK</v>
      </c>
      <c r="H22" s="5" t="str">
        <f t="shared" si="1"/>
        <v>CONFIRMED BEARISH</v>
      </c>
    </row>
    <row r="23" spans="1:8" ht="13.5" x14ac:dyDescent="0.25">
      <c r="A23" s="3">
        <f>TITRES_STAT!B26</f>
        <v>42038</v>
      </c>
      <c r="B23" s="5">
        <f>TITRES_STAT!C26</f>
        <v>25.74</v>
      </c>
      <c r="C23" s="5">
        <f>TITRES_STAT!D26</f>
        <v>16.350000000000001</v>
      </c>
      <c r="D23" s="5">
        <f>TITRES_STAT!E26</f>
        <v>16.350000000000001</v>
      </c>
      <c r="E23" s="2">
        <f t="shared" si="0"/>
        <v>0.54284969885445022</v>
      </c>
      <c r="F23" s="5" t="str">
        <f t="shared" si="3"/>
        <v>BEARISH</v>
      </c>
      <c r="G23" s="5" t="str">
        <f t="shared" si="2"/>
        <v>WEAK</v>
      </c>
      <c r="H23" s="5" t="str">
        <f t="shared" si="1"/>
        <v>CONFIRMED BEARISH</v>
      </c>
    </row>
    <row r="24" spans="1:8" ht="13.5" x14ac:dyDescent="0.25">
      <c r="A24" s="3">
        <f>TITRES_STAT!B27</f>
        <v>42039</v>
      </c>
      <c r="B24" s="5">
        <f>TITRES_STAT!C27</f>
        <v>25.74</v>
      </c>
      <c r="C24" s="5">
        <f>TITRES_STAT!D27</f>
        <v>16.350000000000001</v>
      </c>
      <c r="D24" s="5">
        <f>TITRES_STAT!E27</f>
        <v>0</v>
      </c>
      <c r="E24" s="2">
        <f t="shared" si="0"/>
        <v>0.54284969885445022</v>
      </c>
      <c r="F24" s="5" t="str">
        <f t="shared" si="3"/>
        <v>BEARISH</v>
      </c>
      <c r="G24" s="5" t="str">
        <f t="shared" si="2"/>
        <v>WEAK</v>
      </c>
      <c r="H24" s="5" t="str">
        <f t="shared" si="1"/>
        <v>CONFIRMED BEARISH</v>
      </c>
    </row>
    <row r="25" spans="1:8" ht="13.5" x14ac:dyDescent="0.25">
      <c r="A25" s="3">
        <f>TITRES_STAT!B28</f>
        <v>42040</v>
      </c>
      <c r="B25" s="5">
        <f>TITRES_STAT!C28</f>
        <v>25.74</v>
      </c>
      <c r="C25" s="5">
        <f>TITRES_STAT!D28</f>
        <v>16.350000000000001</v>
      </c>
      <c r="D25" s="5">
        <f>TITRES_STAT!E28</f>
        <v>16.350000000000001</v>
      </c>
      <c r="E25" s="2">
        <f t="shared" si="0"/>
        <v>0.54284969885445022</v>
      </c>
      <c r="F25" s="5" t="str">
        <f t="shared" si="3"/>
        <v>BEARISH</v>
      </c>
      <c r="G25" s="5" t="str">
        <f t="shared" si="2"/>
        <v>WEAK</v>
      </c>
      <c r="H25" s="5" t="str">
        <f t="shared" si="1"/>
        <v>CONFIRMED BEARISH</v>
      </c>
    </row>
    <row r="26" spans="1:8" ht="13.5" x14ac:dyDescent="0.25">
      <c r="A26" s="3">
        <f>TITRES_STAT!B29</f>
        <v>42041</v>
      </c>
      <c r="B26" s="5">
        <f>TITRES_STAT!C29</f>
        <v>25.74</v>
      </c>
      <c r="C26" s="5">
        <f>TITRES_STAT!D29</f>
        <v>16.350000000000001</v>
      </c>
      <c r="D26" s="5">
        <f>TITRES_STAT!E29</f>
        <v>16.350000000000001</v>
      </c>
      <c r="E26" s="2">
        <f t="shared" si="0"/>
        <v>0.54284969885445022</v>
      </c>
      <c r="F26" s="5" t="str">
        <f t="shared" si="3"/>
        <v>BEARISH</v>
      </c>
      <c r="G26" s="5" t="str">
        <f t="shared" si="2"/>
        <v>WEAK</v>
      </c>
      <c r="H26" s="5" t="str">
        <f t="shared" si="1"/>
        <v>CONFIRMED BEARISH</v>
      </c>
    </row>
    <row r="27" spans="1:8" ht="13.5" x14ac:dyDescent="0.25">
      <c r="A27" s="3">
        <f>TITRES_STAT!B30</f>
        <v>42044</v>
      </c>
      <c r="B27" s="5">
        <f>TITRES_STAT!C30</f>
        <v>26</v>
      </c>
      <c r="C27" s="5">
        <f>TITRES_STAT!D30</f>
        <v>16.515000000000001</v>
      </c>
      <c r="D27" s="5">
        <f>TITRES_STAT!E30</f>
        <v>16.515000000000001</v>
      </c>
      <c r="E27" s="2">
        <f t="shared" si="0"/>
        <v>17.057849698854451</v>
      </c>
      <c r="F27" s="5" t="str">
        <f t="shared" si="3"/>
        <v>BULLISH</v>
      </c>
      <c r="G27" s="5" t="str">
        <f t="shared" si="2"/>
        <v>STRONG</v>
      </c>
      <c r="H27" s="5" t="str">
        <f t="shared" si="1"/>
        <v>CONFIRMED BULLISH</v>
      </c>
    </row>
    <row r="28" spans="1:8" ht="13.5" x14ac:dyDescent="0.25">
      <c r="A28" s="3">
        <f>TITRES_STAT!B31</f>
        <v>42045</v>
      </c>
      <c r="B28" s="5">
        <f>TITRES_STAT!C31</f>
        <v>26</v>
      </c>
      <c r="C28" s="5">
        <f>TITRES_STAT!D31</f>
        <v>16.515000000000001</v>
      </c>
      <c r="D28" s="5">
        <f>TITRES_STAT!E31</f>
        <v>0</v>
      </c>
      <c r="E28" s="2">
        <f t="shared" si="0"/>
        <v>17.057849698854451</v>
      </c>
      <c r="F28" s="5" t="str">
        <f t="shared" si="3"/>
        <v>BULLISH</v>
      </c>
      <c r="G28" s="5" t="str">
        <f t="shared" si="2"/>
        <v>STRONG</v>
      </c>
      <c r="H28" s="5" t="str">
        <f t="shared" si="1"/>
        <v>CONFIRMED BULLISH</v>
      </c>
    </row>
    <row r="29" spans="1:8" ht="13.5" x14ac:dyDescent="0.25">
      <c r="A29" s="3">
        <f>TITRES_STAT!B32</f>
        <v>42046</v>
      </c>
      <c r="B29" s="5">
        <f>TITRES_STAT!C32</f>
        <v>26</v>
      </c>
      <c r="C29" s="5">
        <f>TITRES_STAT!D32</f>
        <v>16.515000000000001</v>
      </c>
      <c r="D29" s="5">
        <f>TITRES_STAT!E32</f>
        <v>0</v>
      </c>
      <c r="E29" s="2">
        <f t="shared" si="0"/>
        <v>17.057849698854451</v>
      </c>
      <c r="F29" s="5" t="str">
        <f t="shared" si="3"/>
        <v>BULLISH</v>
      </c>
      <c r="G29" s="5" t="str">
        <f t="shared" si="2"/>
        <v>STRONG</v>
      </c>
      <c r="H29" s="5" t="str">
        <f t="shared" si="1"/>
        <v>CONFIRMED BULLISH</v>
      </c>
    </row>
    <row r="30" spans="1:8" ht="13.5" x14ac:dyDescent="0.25">
      <c r="A30" s="3">
        <f>TITRES_STAT!B33</f>
        <v>42047</v>
      </c>
      <c r="B30" s="5">
        <f>TITRES_STAT!C33</f>
        <v>26</v>
      </c>
      <c r="C30" s="5">
        <f>TITRES_STAT!D33</f>
        <v>16.515000000000001</v>
      </c>
      <c r="D30" s="5">
        <f>TITRES_STAT!E33</f>
        <v>0</v>
      </c>
      <c r="E30" s="2">
        <f t="shared" si="0"/>
        <v>17.057849698854451</v>
      </c>
      <c r="F30" s="5" t="str">
        <f t="shared" si="3"/>
        <v>BULLISH</v>
      </c>
      <c r="G30" s="5" t="str">
        <f t="shared" si="2"/>
        <v>STRONG</v>
      </c>
      <c r="H30" s="5" t="str">
        <f t="shared" si="1"/>
        <v>CONFIRMED BULLISH</v>
      </c>
    </row>
    <row r="31" spans="1:8" ht="13.5" x14ac:dyDescent="0.25">
      <c r="A31" s="3">
        <f>TITRES_STAT!B34</f>
        <v>42048</v>
      </c>
      <c r="B31" s="5">
        <f>TITRES_STAT!C34</f>
        <v>26</v>
      </c>
      <c r="C31" s="5">
        <f>TITRES_STAT!D34</f>
        <v>16.515000000000001</v>
      </c>
      <c r="D31" s="5">
        <f>TITRES_STAT!E34</f>
        <v>0</v>
      </c>
      <c r="E31" s="2">
        <f t="shared" si="0"/>
        <v>17.057849698854451</v>
      </c>
      <c r="F31" s="5" t="str">
        <f t="shared" si="3"/>
        <v>BULLISH</v>
      </c>
      <c r="G31" s="5" t="str">
        <f t="shared" si="2"/>
        <v>STRONG</v>
      </c>
      <c r="H31" s="5" t="str">
        <f t="shared" si="1"/>
        <v>CONFIRMED BULLISH</v>
      </c>
    </row>
    <row r="32" spans="1:8" ht="13.5" x14ac:dyDescent="0.25">
      <c r="A32" s="3">
        <f>TITRES_STAT!B35</f>
        <v>42051</v>
      </c>
      <c r="B32" s="5">
        <f>TITRES_STAT!C35</f>
        <v>26</v>
      </c>
      <c r="C32" s="5">
        <f>TITRES_STAT!D35</f>
        <v>16.515000000000001</v>
      </c>
      <c r="D32" s="5">
        <f>TITRES_STAT!E35</f>
        <v>16.515000000000001</v>
      </c>
      <c r="E32" s="2">
        <f t="shared" si="0"/>
        <v>17.057849698854451</v>
      </c>
      <c r="F32" s="5" t="str">
        <f t="shared" si="3"/>
        <v>NEUTRAL</v>
      </c>
      <c r="G32" s="5" t="str">
        <f t="shared" si="2"/>
        <v>NEUTRAL</v>
      </c>
      <c r="H32" s="5" t="str">
        <f t="shared" si="1"/>
        <v>NEUTRAL</v>
      </c>
    </row>
    <row r="33" spans="1:8" ht="13.5" x14ac:dyDescent="0.25">
      <c r="A33" s="3">
        <f>TITRES_STAT!B36</f>
        <v>42052</v>
      </c>
      <c r="B33" s="5">
        <f>TITRES_STAT!C36</f>
        <v>25.5</v>
      </c>
      <c r="C33" s="5">
        <f>TITRES_STAT!D36</f>
        <v>16.196999999999999</v>
      </c>
      <c r="D33" s="5">
        <f>TITRES_STAT!E36</f>
        <v>16.196999999999999</v>
      </c>
      <c r="E33" s="2">
        <f t="shared" si="0"/>
        <v>0.86084969885445162</v>
      </c>
      <c r="F33" s="5" t="str">
        <f t="shared" si="3"/>
        <v>BEARISH</v>
      </c>
      <c r="G33" s="5" t="str">
        <f t="shared" si="2"/>
        <v>WEAK</v>
      </c>
      <c r="H33" s="5" t="str">
        <f t="shared" si="1"/>
        <v>CONFIRMED BEARISH</v>
      </c>
    </row>
    <row r="34" spans="1:8" ht="13.5" x14ac:dyDescent="0.25">
      <c r="A34" s="3">
        <f>TITRES_STAT!B37</f>
        <v>42053</v>
      </c>
      <c r="B34" s="5">
        <f>TITRES_STAT!C37</f>
        <v>25.5</v>
      </c>
      <c r="C34" s="5">
        <f>TITRES_STAT!D37</f>
        <v>16.196999999999999</v>
      </c>
      <c r="D34" s="5">
        <f>TITRES_STAT!E37</f>
        <v>0</v>
      </c>
      <c r="E34" s="2">
        <f t="shared" si="0"/>
        <v>0.86084969885445162</v>
      </c>
      <c r="F34" s="5" t="str">
        <f t="shared" si="3"/>
        <v>BEARISH</v>
      </c>
      <c r="G34" s="5" t="str">
        <f t="shared" si="2"/>
        <v>WEAK</v>
      </c>
      <c r="H34" s="5" t="str">
        <f t="shared" si="1"/>
        <v>CONFIRMED BEARISH</v>
      </c>
    </row>
    <row r="35" spans="1:8" ht="13.5" x14ac:dyDescent="0.25">
      <c r="A35" s="3">
        <f>TITRES_STAT!B38</f>
        <v>42054</v>
      </c>
      <c r="B35" s="5">
        <f>TITRES_STAT!C38</f>
        <v>25.5</v>
      </c>
      <c r="C35" s="5">
        <f>TITRES_STAT!D38</f>
        <v>16.196999999999999</v>
      </c>
      <c r="D35" s="5">
        <f>TITRES_STAT!E38</f>
        <v>16.196999999999999</v>
      </c>
      <c r="E35" s="2">
        <f t="shared" si="0"/>
        <v>0.86084969885445162</v>
      </c>
      <c r="F35" s="5" t="str">
        <f t="shared" si="3"/>
        <v>BEARISH</v>
      </c>
      <c r="G35" s="5" t="str">
        <f t="shared" si="2"/>
        <v>WEAK</v>
      </c>
      <c r="H35" s="5" t="str">
        <f t="shared" si="1"/>
        <v>CONFIRMED BEARISH</v>
      </c>
    </row>
    <row r="36" spans="1:8" ht="13.5" x14ac:dyDescent="0.25">
      <c r="A36" s="3">
        <f>TITRES_STAT!B39</f>
        <v>42055</v>
      </c>
      <c r="B36" s="5">
        <f>TITRES_STAT!C39</f>
        <v>25.5</v>
      </c>
      <c r="C36" s="5">
        <f>TITRES_STAT!D39</f>
        <v>16.39</v>
      </c>
      <c r="D36" s="5">
        <f>TITRES_STAT!E39</f>
        <v>16.39</v>
      </c>
      <c r="E36" s="2">
        <f t="shared" si="0"/>
        <v>0.86084969885445162</v>
      </c>
      <c r="F36" s="5" t="str">
        <f t="shared" si="3"/>
        <v>BEARISH</v>
      </c>
      <c r="G36" s="5" t="str">
        <f t="shared" si="2"/>
        <v>WEAK</v>
      </c>
      <c r="H36" s="5" t="str">
        <f t="shared" si="1"/>
        <v>CONFIRMED BEARISH</v>
      </c>
    </row>
    <row r="37" spans="1:8" ht="13.5" x14ac:dyDescent="0.25">
      <c r="A37" s="3">
        <f>TITRES_STAT!B40</f>
        <v>42058</v>
      </c>
      <c r="B37" s="5">
        <f>TITRES_STAT!C40</f>
        <v>25</v>
      </c>
      <c r="C37" s="5">
        <f>TITRES_STAT!D40</f>
        <v>16.068999999999999</v>
      </c>
      <c r="D37" s="5">
        <f>TITRES_STAT!E40</f>
        <v>16.068999999999999</v>
      </c>
      <c r="E37" s="2">
        <f t="shared" si="0"/>
        <v>-15.208150301145547</v>
      </c>
      <c r="F37" s="5" t="str">
        <f t="shared" si="3"/>
        <v>BEARISH</v>
      </c>
      <c r="G37" s="5" t="str">
        <f t="shared" si="2"/>
        <v>WEAK</v>
      </c>
      <c r="H37" s="5" t="str">
        <f t="shared" si="1"/>
        <v>CONFIRMED BEARISH</v>
      </c>
    </row>
    <row r="38" spans="1:8" ht="13.5" x14ac:dyDescent="0.25">
      <c r="A38" s="3">
        <f>TITRES_STAT!B41</f>
        <v>42059</v>
      </c>
      <c r="B38" s="5">
        <f>TITRES_STAT!C41</f>
        <v>25</v>
      </c>
      <c r="C38" s="5">
        <f>TITRES_STAT!D41</f>
        <v>16.068999999999999</v>
      </c>
      <c r="D38" s="5">
        <f>TITRES_STAT!E41</f>
        <v>16.081212439999998</v>
      </c>
      <c r="E38" s="2">
        <f t="shared" si="0"/>
        <v>-15.208150301145547</v>
      </c>
      <c r="F38" s="5" t="str">
        <f t="shared" si="3"/>
        <v>BEARISH</v>
      </c>
      <c r="G38" s="5" t="str">
        <f t="shared" si="2"/>
        <v>WEAK</v>
      </c>
      <c r="H38" s="5" t="str">
        <f t="shared" si="1"/>
        <v>CONFIRMED BEARISH</v>
      </c>
    </row>
    <row r="39" spans="1:8" ht="13.5" x14ac:dyDescent="0.25">
      <c r="A39" s="3">
        <f>TITRES_STAT!B42</f>
        <v>42060</v>
      </c>
      <c r="B39" s="5">
        <f>TITRES_STAT!C42</f>
        <v>25</v>
      </c>
      <c r="C39" s="5">
        <f>TITRES_STAT!D42</f>
        <v>16.068999999999999</v>
      </c>
      <c r="D39" s="5">
        <f>TITRES_STAT!E42</f>
        <v>16.068999999999999</v>
      </c>
      <c r="E39" s="2">
        <f t="shared" si="0"/>
        <v>-15.208150301145547</v>
      </c>
      <c r="F39" s="5" t="str">
        <f t="shared" si="3"/>
        <v>BEARISH</v>
      </c>
      <c r="G39" s="5" t="str">
        <f t="shared" si="2"/>
        <v>WEAK</v>
      </c>
      <c r="H39" s="5" t="str">
        <f t="shared" si="1"/>
        <v>CONFIRMED BEARISH</v>
      </c>
    </row>
    <row r="40" spans="1:8" ht="13.5" x14ac:dyDescent="0.25">
      <c r="A40" s="3">
        <f>TITRES_STAT!B43</f>
        <v>42061</v>
      </c>
      <c r="B40" s="5">
        <f>TITRES_STAT!C43</f>
        <v>25.05</v>
      </c>
      <c r="C40" s="5">
        <f>TITRES_STAT!D43</f>
        <v>16.100999999999999</v>
      </c>
      <c r="D40" s="5">
        <f>TITRES_STAT!E43</f>
        <v>16.100999999999999</v>
      </c>
      <c r="E40" s="2">
        <f t="shared" si="0"/>
        <v>0.89284969885445165</v>
      </c>
      <c r="F40" s="5" t="str">
        <f t="shared" si="3"/>
        <v>BULLISH</v>
      </c>
      <c r="G40" s="5" t="str">
        <f t="shared" si="2"/>
        <v>STRONG</v>
      </c>
      <c r="H40" s="5" t="str">
        <f t="shared" si="1"/>
        <v>BULLISH DIVERGENCE</v>
      </c>
    </row>
    <row r="41" spans="1:8" ht="13.5" x14ac:dyDescent="0.25">
      <c r="A41" s="3">
        <f>TITRES_STAT!B44</f>
        <v>42062</v>
      </c>
      <c r="B41" s="5">
        <f>TITRES_STAT!C44</f>
        <v>25.1</v>
      </c>
      <c r="C41" s="5">
        <f>TITRES_STAT!D44</f>
        <v>16.132999999999999</v>
      </c>
      <c r="D41" s="5">
        <f>TITRES_STAT!E44</f>
        <v>16.132999999999999</v>
      </c>
      <c r="E41" s="2">
        <f t="shared" si="0"/>
        <v>17.025849698854451</v>
      </c>
      <c r="F41" s="5" t="str">
        <f t="shared" si="3"/>
        <v>BULLISH</v>
      </c>
      <c r="G41" s="5" t="str">
        <f t="shared" si="2"/>
        <v>STRONG</v>
      </c>
      <c r="H41" s="5" t="str">
        <f t="shared" si="1"/>
        <v>BULLISH DIVERGENCE</v>
      </c>
    </row>
    <row r="42" spans="1:8" ht="13.5" x14ac:dyDescent="0.25">
      <c r="A42" s="3">
        <f>TITRES_STAT!B45</f>
        <v>42065</v>
      </c>
      <c r="B42" s="5">
        <f>TITRES_STAT!C45</f>
        <v>25</v>
      </c>
      <c r="C42" s="5">
        <f>TITRES_STAT!D45</f>
        <v>16.068999999999999</v>
      </c>
      <c r="D42" s="5">
        <f>TITRES_STAT!E45</f>
        <v>16.068999999999999</v>
      </c>
      <c r="E42" s="2">
        <f t="shared" si="0"/>
        <v>0.9568496988544517</v>
      </c>
      <c r="F42" s="5" t="str">
        <f t="shared" si="3"/>
        <v>BULLISH</v>
      </c>
      <c r="G42" s="5" t="str">
        <f t="shared" si="2"/>
        <v>WEAK</v>
      </c>
      <c r="H42" s="5" t="str">
        <f t="shared" si="1"/>
        <v>NEUTRAL</v>
      </c>
    </row>
    <row r="43" spans="1:8" ht="13.5" x14ac:dyDescent="0.25">
      <c r="A43" s="3">
        <f>TITRES_STAT!B46</f>
        <v>42066</v>
      </c>
      <c r="B43" s="5">
        <f>TITRES_STAT!C46</f>
        <v>25</v>
      </c>
      <c r="C43" s="5">
        <f>TITRES_STAT!D46</f>
        <v>16.068999999999999</v>
      </c>
      <c r="D43" s="5">
        <f>TITRES_STAT!E46</f>
        <v>0</v>
      </c>
      <c r="E43" s="2">
        <f t="shared" si="0"/>
        <v>0.9568496988544517</v>
      </c>
      <c r="F43" s="5" t="str">
        <f t="shared" si="3"/>
        <v>BULLISH</v>
      </c>
      <c r="G43" s="5" t="str">
        <f t="shared" si="2"/>
        <v>WEAK</v>
      </c>
      <c r="H43" s="5" t="str">
        <f t="shared" si="1"/>
        <v>NEUTRAL</v>
      </c>
    </row>
    <row r="44" spans="1:8" ht="13.5" x14ac:dyDescent="0.25">
      <c r="A44" s="3">
        <f>TITRES_STAT!B47</f>
        <v>42067</v>
      </c>
      <c r="B44" s="5">
        <f>TITRES_STAT!C47</f>
        <v>25.1</v>
      </c>
      <c r="C44" s="5">
        <f>TITRES_STAT!D47</f>
        <v>16.132999999999999</v>
      </c>
      <c r="D44" s="5">
        <f>TITRES_STAT!E47</f>
        <v>16.124001513944219</v>
      </c>
      <c r="E44" s="2">
        <f t="shared" si="0"/>
        <v>17.08085121279867</v>
      </c>
      <c r="F44" s="5" t="str">
        <f t="shared" si="3"/>
        <v>BULLISH</v>
      </c>
      <c r="G44" s="5" t="str">
        <f t="shared" si="2"/>
        <v>WEAK</v>
      </c>
      <c r="H44" s="5" t="str">
        <f t="shared" si="1"/>
        <v>CONFIRMED BULLISH</v>
      </c>
    </row>
    <row r="45" spans="1:8" ht="13.5" x14ac:dyDescent="0.25">
      <c r="A45" s="3">
        <f>TITRES_STAT!B48</f>
        <v>42068</v>
      </c>
      <c r="B45" s="5">
        <f>TITRES_STAT!C48</f>
        <v>25.1</v>
      </c>
      <c r="C45" s="5">
        <f>TITRES_STAT!D48</f>
        <v>16.132999999999999</v>
      </c>
      <c r="D45" s="5">
        <f>TITRES_STAT!E48</f>
        <v>16.132999999999999</v>
      </c>
      <c r="E45" s="2">
        <f t="shared" si="0"/>
        <v>17.08085121279867</v>
      </c>
      <c r="F45" s="5" t="str">
        <f t="shared" si="3"/>
        <v>BULLISH</v>
      </c>
      <c r="G45" s="5" t="str">
        <f t="shared" si="2"/>
        <v>STRONG</v>
      </c>
      <c r="H45" s="5" t="str">
        <f t="shared" si="1"/>
        <v>CONFIRMED BULLISH</v>
      </c>
    </row>
    <row r="46" spans="1:8" ht="13.5" x14ac:dyDescent="0.25">
      <c r="A46" s="3">
        <f>TITRES_STAT!B49</f>
        <v>42069</v>
      </c>
      <c r="B46" s="5">
        <f>TITRES_STAT!C49</f>
        <v>25.2</v>
      </c>
      <c r="C46" s="5">
        <f>TITRES_STAT!D49</f>
        <v>16.196999999999999</v>
      </c>
      <c r="D46" s="5">
        <f>TITRES_STAT!E49</f>
        <v>16.196999999999999</v>
      </c>
      <c r="E46" s="2">
        <f t="shared" si="0"/>
        <v>33.277851212798666</v>
      </c>
      <c r="F46" s="5" t="str">
        <f t="shared" si="3"/>
        <v>BULLISH</v>
      </c>
      <c r="G46" s="5" t="str">
        <f t="shared" si="2"/>
        <v>STRONG</v>
      </c>
      <c r="H46" s="5" t="str">
        <f t="shared" si="1"/>
        <v>CONFIRMED BULLISH</v>
      </c>
    </row>
    <row r="47" spans="1:8" ht="13.5" x14ac:dyDescent="0.25">
      <c r="A47" s="3">
        <f>TITRES_STAT!B50</f>
        <v>42072</v>
      </c>
      <c r="B47" s="5">
        <f>TITRES_STAT!C50</f>
        <v>25.21</v>
      </c>
      <c r="C47" s="5">
        <f>TITRES_STAT!D50</f>
        <v>16.204000000000001</v>
      </c>
      <c r="D47" s="5">
        <f>TITRES_STAT!E50</f>
        <v>16.204000000000001</v>
      </c>
      <c r="E47" s="2">
        <f t="shared" si="0"/>
        <v>49.481851212798666</v>
      </c>
      <c r="F47" s="5" t="str">
        <f t="shared" si="3"/>
        <v>BULLISH</v>
      </c>
      <c r="G47" s="5" t="str">
        <f t="shared" si="2"/>
        <v>STRONG</v>
      </c>
      <c r="H47" s="5" t="str">
        <f t="shared" si="1"/>
        <v>CONFIRMED BULLISH</v>
      </c>
    </row>
    <row r="48" spans="1:8" ht="13.5" x14ac:dyDescent="0.25">
      <c r="A48" s="3">
        <f>TITRES_STAT!B51</f>
        <v>42073</v>
      </c>
      <c r="B48" s="5">
        <f>TITRES_STAT!C51</f>
        <v>25.21</v>
      </c>
      <c r="C48" s="5">
        <f>TITRES_STAT!D51</f>
        <v>16.204000000000001</v>
      </c>
      <c r="D48" s="5">
        <f>TITRES_STAT!E51</f>
        <v>16.204000000000001</v>
      </c>
      <c r="E48" s="2">
        <f t="shared" si="0"/>
        <v>49.481851212798666</v>
      </c>
      <c r="F48" s="5" t="str">
        <f t="shared" si="3"/>
        <v>BULLISH</v>
      </c>
      <c r="G48" s="5" t="str">
        <f t="shared" si="2"/>
        <v>STRONG</v>
      </c>
      <c r="H48" s="5" t="str">
        <f t="shared" si="1"/>
        <v>CONFIRMED BULLISH</v>
      </c>
    </row>
    <row r="49" spans="1:8" ht="13.5" x14ac:dyDescent="0.25">
      <c r="A49" s="3">
        <f>TITRES_STAT!B52</f>
        <v>42074</v>
      </c>
      <c r="B49" s="5">
        <f>TITRES_STAT!C52</f>
        <v>25.22</v>
      </c>
      <c r="C49" s="5">
        <f>TITRES_STAT!D52</f>
        <v>16.21</v>
      </c>
      <c r="D49" s="5">
        <f>TITRES_STAT!E52</f>
        <v>16.21</v>
      </c>
      <c r="E49" s="2">
        <f t="shared" si="0"/>
        <v>65.691851212798667</v>
      </c>
      <c r="F49" s="5" t="str">
        <f t="shared" si="3"/>
        <v>BULLISH</v>
      </c>
      <c r="G49" s="5" t="str">
        <f t="shared" si="2"/>
        <v>STRONG</v>
      </c>
      <c r="H49" s="5" t="str">
        <f t="shared" si="1"/>
        <v>CONFIRMED BULLISH</v>
      </c>
    </row>
    <row r="50" spans="1:8" ht="13.5" x14ac:dyDescent="0.25">
      <c r="A50" s="3">
        <f>TITRES_STAT!B53</f>
        <v>42075</v>
      </c>
      <c r="B50" s="5">
        <f>TITRES_STAT!C53</f>
        <v>25.23</v>
      </c>
      <c r="C50" s="5">
        <f>TITRES_STAT!D53</f>
        <v>16.216999999999999</v>
      </c>
      <c r="D50" s="5">
        <f>TITRES_STAT!E53</f>
        <v>16.216999999999999</v>
      </c>
      <c r="E50" s="2">
        <f t="shared" si="0"/>
        <v>81.908851212798666</v>
      </c>
      <c r="F50" s="5" t="str">
        <f t="shared" si="3"/>
        <v>BULLISH</v>
      </c>
      <c r="G50" s="5" t="str">
        <f t="shared" si="2"/>
        <v>STRONG</v>
      </c>
      <c r="H50" s="5" t="str">
        <f t="shared" si="1"/>
        <v>CONFIRMED BULLISH</v>
      </c>
    </row>
    <row r="51" spans="1:8" ht="13.5" x14ac:dyDescent="0.25">
      <c r="A51" s="3">
        <f>TITRES_STAT!B54</f>
        <v>42076</v>
      </c>
      <c r="B51" s="5">
        <f>TITRES_STAT!C54</f>
        <v>25.23</v>
      </c>
      <c r="C51" s="5">
        <f>TITRES_STAT!D54</f>
        <v>16.216999999999999</v>
      </c>
      <c r="D51" s="5">
        <f>TITRES_STAT!E54</f>
        <v>16.216999999999999</v>
      </c>
      <c r="E51" s="2">
        <f t="shared" si="0"/>
        <v>81.908851212798666</v>
      </c>
      <c r="F51" s="5" t="str">
        <f t="shared" si="3"/>
        <v>BULLISH</v>
      </c>
      <c r="G51" s="5" t="str">
        <f t="shared" si="2"/>
        <v>STRONG</v>
      </c>
      <c r="H51" s="5" t="str">
        <f t="shared" si="1"/>
        <v>CONFIRMED BULLISH</v>
      </c>
    </row>
    <row r="52" spans="1:8" ht="13.5" x14ac:dyDescent="0.25">
      <c r="A52" s="3">
        <f>TITRES_STAT!B55</f>
        <v>42079</v>
      </c>
      <c r="B52" s="5">
        <f>TITRES_STAT!C55</f>
        <v>25.23</v>
      </c>
      <c r="C52" s="5">
        <f>TITRES_STAT!D55</f>
        <v>16.216999999999999</v>
      </c>
      <c r="D52" s="5">
        <f>TITRES_STAT!E55</f>
        <v>16.216999999999999</v>
      </c>
      <c r="E52" s="2">
        <f t="shared" si="0"/>
        <v>81.908851212798666</v>
      </c>
      <c r="F52" s="5" t="str">
        <f t="shared" si="3"/>
        <v>BULLISH</v>
      </c>
      <c r="G52" s="5" t="str">
        <f t="shared" si="2"/>
        <v>STRONG</v>
      </c>
      <c r="H52" s="5" t="str">
        <f t="shared" si="1"/>
        <v>CONFIRMED BULLISH</v>
      </c>
    </row>
    <row r="53" spans="1:8" ht="13.5" x14ac:dyDescent="0.25">
      <c r="A53" s="3">
        <f>TITRES_STAT!B56</f>
        <v>42080</v>
      </c>
      <c r="B53" s="5">
        <f>TITRES_STAT!C56</f>
        <v>25.29</v>
      </c>
      <c r="C53" s="5">
        <f>TITRES_STAT!D56</f>
        <v>16.254999999999999</v>
      </c>
      <c r="D53" s="5">
        <f>TITRES_STAT!E56</f>
        <v>16.254999999999999</v>
      </c>
      <c r="E53" s="2">
        <f t="shared" si="0"/>
        <v>98.163851212798662</v>
      </c>
      <c r="F53" s="5" t="str">
        <f t="shared" si="3"/>
        <v>BULLISH</v>
      </c>
      <c r="G53" s="5" t="str">
        <f t="shared" si="2"/>
        <v>STRONG</v>
      </c>
      <c r="H53" s="5" t="str">
        <f t="shared" si="1"/>
        <v>CONFIRMED BULLISH</v>
      </c>
    </row>
    <row r="54" spans="1:8" ht="13.5" x14ac:dyDescent="0.25">
      <c r="A54" s="3">
        <f>TITRES_STAT!B57</f>
        <v>42081</v>
      </c>
      <c r="B54" s="5">
        <f>TITRES_STAT!C57</f>
        <v>25.3</v>
      </c>
      <c r="C54" s="5">
        <f>TITRES_STAT!D57</f>
        <v>16.262</v>
      </c>
      <c r="D54" s="5">
        <f>TITRES_STAT!E57</f>
        <v>16.262</v>
      </c>
      <c r="E54" s="2">
        <f t="shared" si="0"/>
        <v>114.42585121279866</v>
      </c>
      <c r="F54" s="5" t="str">
        <f t="shared" si="3"/>
        <v>BULLISH</v>
      </c>
      <c r="G54" s="5" t="str">
        <f t="shared" si="2"/>
        <v>STRONG</v>
      </c>
      <c r="H54" s="5" t="str">
        <f t="shared" si="1"/>
        <v>CONFIRMED BULLISH</v>
      </c>
    </row>
    <row r="55" spans="1:8" ht="13.5" x14ac:dyDescent="0.25">
      <c r="A55" s="3">
        <f>TITRES_STAT!B58</f>
        <v>42082</v>
      </c>
      <c r="B55" s="5">
        <f>TITRES_STAT!C58</f>
        <v>25.3</v>
      </c>
      <c r="C55" s="5">
        <f>TITRES_STAT!D58</f>
        <v>16.262</v>
      </c>
      <c r="D55" s="5">
        <f>TITRES_STAT!E58</f>
        <v>0</v>
      </c>
      <c r="E55" s="2">
        <f t="shared" si="0"/>
        <v>114.42585121279866</v>
      </c>
      <c r="F55" s="5" t="str">
        <f t="shared" si="3"/>
        <v>BULLISH</v>
      </c>
      <c r="G55" s="5" t="str">
        <f t="shared" si="2"/>
        <v>STRONG</v>
      </c>
      <c r="H55" s="5" t="str">
        <f t="shared" si="1"/>
        <v>CONFIRMED BULLISH</v>
      </c>
    </row>
    <row r="56" spans="1:8" ht="13.5" x14ac:dyDescent="0.25">
      <c r="A56" s="3">
        <f>TITRES_STAT!B59</f>
        <v>42086</v>
      </c>
      <c r="B56" s="5">
        <f>TITRES_STAT!C59</f>
        <v>25.25</v>
      </c>
      <c r="C56" s="5">
        <f>TITRES_STAT!D59</f>
        <v>16.23</v>
      </c>
      <c r="D56" s="5">
        <f>TITRES_STAT!E59</f>
        <v>16.23</v>
      </c>
      <c r="E56" s="2">
        <f t="shared" si="0"/>
        <v>98.195851212798658</v>
      </c>
      <c r="F56" s="5" t="str">
        <f t="shared" si="3"/>
        <v>BULLISH</v>
      </c>
      <c r="G56" s="5" t="str">
        <f t="shared" si="2"/>
        <v>STRONG</v>
      </c>
      <c r="H56" s="5" t="str">
        <f t="shared" si="1"/>
        <v>CONFIRMED BULLISH</v>
      </c>
    </row>
    <row r="57" spans="1:8" ht="13.5" x14ac:dyDescent="0.25">
      <c r="A57" s="3">
        <f>TITRES_STAT!B60</f>
        <v>42087</v>
      </c>
      <c r="B57" s="5">
        <f>TITRES_STAT!C60</f>
        <v>25.25</v>
      </c>
      <c r="C57" s="5">
        <f>TITRES_STAT!D60</f>
        <v>16.23</v>
      </c>
      <c r="D57" s="5">
        <f>TITRES_STAT!E60</f>
        <v>16.691510495049506</v>
      </c>
      <c r="E57" s="2">
        <f t="shared" si="0"/>
        <v>98.195851212798658</v>
      </c>
      <c r="F57" s="5" t="str">
        <f t="shared" si="3"/>
        <v>BULLISH</v>
      </c>
      <c r="G57" s="5" t="str">
        <f t="shared" si="2"/>
        <v>STRONG</v>
      </c>
      <c r="H57" s="5" t="str">
        <f t="shared" si="1"/>
        <v>CONFIRMED BULLISH</v>
      </c>
    </row>
    <row r="58" spans="1:8" ht="13.5" x14ac:dyDescent="0.25">
      <c r="A58" s="3">
        <f>TITRES_STAT!B61</f>
        <v>42088</v>
      </c>
      <c r="B58" s="5">
        <f>TITRES_STAT!C61</f>
        <v>25.25</v>
      </c>
      <c r="C58" s="5">
        <f>TITRES_STAT!D61</f>
        <v>16.23</v>
      </c>
      <c r="D58" s="5">
        <f>TITRES_STAT!E61</f>
        <v>0</v>
      </c>
      <c r="E58" s="2">
        <f t="shared" si="0"/>
        <v>98.195851212798658</v>
      </c>
      <c r="F58" s="5" t="str">
        <f t="shared" si="3"/>
        <v>BULLISH</v>
      </c>
      <c r="G58" s="5" t="str">
        <f t="shared" si="2"/>
        <v>NEUTRAL</v>
      </c>
      <c r="H58" s="5" t="str">
        <f t="shared" si="1"/>
        <v>BULLISH DIVERGENCE</v>
      </c>
    </row>
    <row r="59" spans="1:8" ht="13.5" x14ac:dyDescent="0.25">
      <c r="A59" s="3">
        <f>TITRES_STAT!B62</f>
        <v>42089</v>
      </c>
      <c r="B59" s="5">
        <f>TITRES_STAT!C62</f>
        <v>25.25</v>
      </c>
      <c r="C59" s="5">
        <f>TITRES_STAT!D62</f>
        <v>16.23</v>
      </c>
      <c r="D59" s="5">
        <f>TITRES_STAT!E62</f>
        <v>0</v>
      </c>
      <c r="E59" s="2">
        <f t="shared" si="0"/>
        <v>98.195851212798658</v>
      </c>
      <c r="F59" s="5" t="str">
        <f t="shared" si="3"/>
        <v>BEARISH</v>
      </c>
      <c r="G59" s="5" t="str">
        <f t="shared" si="2"/>
        <v>WEAK</v>
      </c>
      <c r="H59" s="5" t="str">
        <f t="shared" si="1"/>
        <v>CONFIRMED BEARISH</v>
      </c>
    </row>
    <row r="60" spans="1:8" ht="13.5" x14ac:dyDescent="0.25">
      <c r="A60" s="3">
        <f>TITRES_STAT!B63</f>
        <v>42090</v>
      </c>
      <c r="B60" s="5">
        <f>TITRES_STAT!C63</f>
        <v>25.25</v>
      </c>
      <c r="C60" s="5">
        <f>TITRES_STAT!D63</f>
        <v>16.23</v>
      </c>
      <c r="D60" s="5">
        <f>TITRES_STAT!E63</f>
        <v>0</v>
      </c>
      <c r="E60" s="2">
        <f t="shared" si="0"/>
        <v>98.195851212798658</v>
      </c>
      <c r="F60" s="5" t="str">
        <f t="shared" si="3"/>
        <v>BEARISH</v>
      </c>
      <c r="G60" s="5" t="str">
        <f t="shared" si="2"/>
        <v>WEAK</v>
      </c>
      <c r="H60" s="5" t="str">
        <f t="shared" si="1"/>
        <v>CONFIRMED BEARISH</v>
      </c>
    </row>
    <row r="61" spans="1:8" ht="13.5" x14ac:dyDescent="0.25">
      <c r="A61" s="3">
        <f>TITRES_STAT!B64</f>
        <v>42093</v>
      </c>
      <c r="B61" s="5">
        <f>TITRES_STAT!C64</f>
        <v>25.25</v>
      </c>
      <c r="C61" s="5">
        <f>TITRES_STAT!D64</f>
        <v>16.23</v>
      </c>
      <c r="D61" s="5">
        <f>TITRES_STAT!E64</f>
        <v>0</v>
      </c>
      <c r="E61" s="2">
        <f t="shared" si="0"/>
        <v>98.195851212798658</v>
      </c>
      <c r="F61" s="5" t="str">
        <f t="shared" si="3"/>
        <v>NEUTRAL</v>
      </c>
      <c r="G61" s="5" t="str">
        <f t="shared" si="2"/>
        <v>NEUTRAL</v>
      </c>
      <c r="H61" s="5" t="str">
        <f t="shared" si="1"/>
        <v>NEUTRAL</v>
      </c>
    </row>
    <row r="62" spans="1:8" ht="13.5" x14ac:dyDescent="0.25">
      <c r="A62" s="3">
        <f>TITRES_STAT!B65</f>
        <v>42094</v>
      </c>
      <c r="B62" s="5">
        <f>TITRES_STAT!C65</f>
        <v>26</v>
      </c>
      <c r="C62" s="5">
        <f>TITRES_STAT!D65</f>
        <v>16.712</v>
      </c>
      <c r="D62" s="5">
        <f>TITRES_STAT!E65</f>
        <v>16.712</v>
      </c>
      <c r="E62" s="2">
        <f t="shared" si="0"/>
        <v>114.90785121279866</v>
      </c>
      <c r="F62" s="5" t="str">
        <f t="shared" si="3"/>
        <v>BULLISH</v>
      </c>
      <c r="G62" s="5" t="str">
        <f t="shared" si="2"/>
        <v>STRONG</v>
      </c>
      <c r="H62" s="5" t="str">
        <f t="shared" si="1"/>
        <v>CONFIRMED BULLISH</v>
      </c>
    </row>
    <row r="63" spans="1:8" ht="13.5" x14ac:dyDescent="0.25">
      <c r="A63" s="3">
        <f>TITRES_STAT!B66</f>
        <v>42095</v>
      </c>
      <c r="B63" s="5">
        <f>TITRES_STAT!C66</f>
        <v>25.3</v>
      </c>
      <c r="C63" s="5">
        <f>TITRES_STAT!D66</f>
        <v>16.262</v>
      </c>
      <c r="D63" s="5">
        <f>TITRES_STAT!E66</f>
        <v>16.262</v>
      </c>
      <c r="E63" s="2">
        <f t="shared" si="0"/>
        <v>98.645851212798661</v>
      </c>
      <c r="F63" s="5" t="str">
        <f t="shared" si="3"/>
        <v>BULLISH</v>
      </c>
      <c r="G63" s="5" t="str">
        <f t="shared" si="2"/>
        <v>NEUTRAL</v>
      </c>
      <c r="H63" s="5" t="str">
        <f t="shared" si="1"/>
        <v>CONFIRMED BULLISH</v>
      </c>
    </row>
    <row r="64" spans="1:8" ht="13.5" x14ac:dyDescent="0.25">
      <c r="A64" s="3">
        <f>TITRES_STAT!B67</f>
        <v>42096</v>
      </c>
      <c r="B64" s="5">
        <f>TITRES_STAT!C67</f>
        <v>25.3</v>
      </c>
      <c r="C64" s="5">
        <f>TITRES_STAT!D67</f>
        <v>16.262</v>
      </c>
      <c r="D64" s="5">
        <f>TITRES_STAT!E67</f>
        <v>0</v>
      </c>
      <c r="E64" s="2">
        <f t="shared" si="0"/>
        <v>98.645851212798661</v>
      </c>
      <c r="F64" s="5" t="str">
        <f t="shared" si="3"/>
        <v>BULLISH</v>
      </c>
      <c r="G64" s="5" t="str">
        <f t="shared" si="2"/>
        <v>NEUTRAL</v>
      </c>
      <c r="H64" s="5" t="str">
        <f t="shared" si="1"/>
        <v>CONFIRMED BULLISH</v>
      </c>
    </row>
    <row r="65" spans="1:8" ht="13.5" x14ac:dyDescent="0.25">
      <c r="A65" s="3">
        <f>TITRES_STAT!B68</f>
        <v>42097</v>
      </c>
      <c r="B65" s="5">
        <f>TITRES_STAT!C68</f>
        <v>25.3</v>
      </c>
      <c r="C65" s="5">
        <f>TITRES_STAT!D68</f>
        <v>16.262</v>
      </c>
      <c r="D65" s="5">
        <f>TITRES_STAT!E68</f>
        <v>16.262</v>
      </c>
      <c r="E65" s="2">
        <f t="shared" si="0"/>
        <v>98.645851212798661</v>
      </c>
      <c r="F65" s="5" t="str">
        <f t="shared" si="3"/>
        <v>BULLISH</v>
      </c>
      <c r="G65" s="5" t="str">
        <f t="shared" si="2"/>
        <v>NEUTRAL</v>
      </c>
      <c r="H65" s="5" t="str">
        <f t="shared" si="1"/>
        <v>CONFIRMED BULLISH</v>
      </c>
    </row>
    <row r="66" spans="1:8" ht="13.5" x14ac:dyDescent="0.25">
      <c r="A66" s="3">
        <f>TITRES_STAT!B69</f>
        <v>42100</v>
      </c>
      <c r="B66" s="5">
        <f>TITRES_STAT!C69</f>
        <v>25.3</v>
      </c>
      <c r="C66" s="5">
        <f>TITRES_STAT!D69</f>
        <v>16.262</v>
      </c>
      <c r="D66" s="5">
        <f>TITRES_STAT!E69</f>
        <v>16.262</v>
      </c>
      <c r="E66" s="2">
        <f t="shared" si="0"/>
        <v>98.645851212798661</v>
      </c>
      <c r="F66" s="5" t="str">
        <f t="shared" si="3"/>
        <v>BULLISH</v>
      </c>
      <c r="G66" s="5" t="str">
        <f t="shared" si="2"/>
        <v>NEUTRAL</v>
      </c>
      <c r="H66" s="5" t="str">
        <f t="shared" si="1"/>
        <v>CONFIRMED BULLISH</v>
      </c>
    </row>
    <row r="67" spans="1:8" ht="13.5" x14ac:dyDescent="0.25">
      <c r="A67" s="3">
        <f>TITRES_STAT!B70</f>
        <v>42101</v>
      </c>
      <c r="B67" s="5">
        <f>TITRES_STAT!C70</f>
        <v>25.3</v>
      </c>
      <c r="C67" s="5">
        <f>TITRES_STAT!D70</f>
        <v>16.262</v>
      </c>
      <c r="D67" s="5">
        <f>TITRES_STAT!E70</f>
        <v>16.262</v>
      </c>
      <c r="E67" s="2">
        <f t="shared" si="0"/>
        <v>98.645851212798661</v>
      </c>
      <c r="F67" s="5" t="str">
        <f t="shared" si="3"/>
        <v>BEARISH</v>
      </c>
      <c r="G67" s="5" t="str">
        <f t="shared" si="2"/>
        <v>WEAK</v>
      </c>
      <c r="H67" s="5" t="str">
        <f t="shared" si="1"/>
        <v>CONFIRMED BEARISH</v>
      </c>
    </row>
    <row r="68" spans="1:8" ht="13.5" x14ac:dyDescent="0.25">
      <c r="A68" s="3">
        <f>TITRES_STAT!B71</f>
        <v>42102</v>
      </c>
      <c r="B68" s="5">
        <f>TITRES_STAT!C71</f>
        <v>25.3</v>
      </c>
      <c r="C68" s="5">
        <f>TITRES_STAT!D71</f>
        <v>16.262</v>
      </c>
      <c r="D68" s="5">
        <f>TITRES_STAT!E71</f>
        <v>16.262</v>
      </c>
      <c r="E68" s="2">
        <f t="shared" ref="E68:E131" si="4">IF(B68&gt;B67, E67+D68, IF(B68&lt;B67, E67-D68, E67))</f>
        <v>98.645851212798661</v>
      </c>
      <c r="F68" s="5" t="str">
        <f t="shared" si="3"/>
        <v>NEUTRAL</v>
      </c>
      <c r="G68" s="5" t="str">
        <f t="shared" si="2"/>
        <v>NEUTRAL</v>
      </c>
      <c r="H68" s="5" t="str">
        <f t="shared" si="1"/>
        <v>NEUTRAL</v>
      </c>
    </row>
    <row r="69" spans="1:8" ht="13.5" x14ac:dyDescent="0.25">
      <c r="A69" s="3">
        <f>TITRES_STAT!B72</f>
        <v>42104</v>
      </c>
      <c r="B69" s="5">
        <f>TITRES_STAT!C72</f>
        <v>25.3</v>
      </c>
      <c r="C69" s="5">
        <f>TITRES_STAT!D72</f>
        <v>16.262</v>
      </c>
      <c r="D69" s="5">
        <f>TITRES_STAT!E72</f>
        <v>0</v>
      </c>
      <c r="E69" s="2">
        <f t="shared" si="4"/>
        <v>98.645851212798661</v>
      </c>
      <c r="F69" s="5" t="str">
        <f t="shared" si="3"/>
        <v>NEUTRAL</v>
      </c>
      <c r="G69" s="5" t="str">
        <f t="shared" si="2"/>
        <v>NEUTRAL</v>
      </c>
      <c r="H69" s="5" t="str">
        <f t="shared" si="1"/>
        <v>NEUTRAL</v>
      </c>
    </row>
    <row r="70" spans="1:8" ht="13.5" x14ac:dyDescent="0.25">
      <c r="A70" s="3">
        <f>TITRES_STAT!B73</f>
        <v>42107</v>
      </c>
      <c r="B70" s="5">
        <f>TITRES_STAT!C73</f>
        <v>25.3</v>
      </c>
      <c r="C70" s="5">
        <f>TITRES_STAT!D73</f>
        <v>16.262</v>
      </c>
      <c r="D70" s="5">
        <f>TITRES_STAT!E73</f>
        <v>16.262</v>
      </c>
      <c r="E70" s="2">
        <f t="shared" si="4"/>
        <v>98.645851212798661</v>
      </c>
      <c r="F70" s="5" t="str">
        <f t="shared" si="3"/>
        <v>NEUTRAL</v>
      </c>
      <c r="G70" s="5" t="str">
        <f t="shared" si="2"/>
        <v>NEUTRAL</v>
      </c>
      <c r="H70" s="5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f>TITRES_STAT!B74</f>
        <v>42108</v>
      </c>
      <c r="B71" s="5">
        <f>TITRES_STAT!C74</f>
        <v>25.3</v>
      </c>
      <c r="C71" s="5">
        <f>TITRES_STAT!D74</f>
        <v>16.262</v>
      </c>
      <c r="D71" s="5">
        <f>TITRES_STAT!E74</f>
        <v>16.262</v>
      </c>
      <c r="E71" s="2">
        <f t="shared" si="4"/>
        <v>98.645851212798661</v>
      </c>
      <c r="F71" s="5" t="str">
        <f t="shared" si="3"/>
        <v>NEUTRAL</v>
      </c>
      <c r="G71" s="5" t="str">
        <f t="shared" ref="G71:G134" si="6">IF((E71-E66)/E66 &gt; 0.02, "STRONG",
 IF((E71-E66)/E66 &lt; -0.02, "WEAK", "NEUTRAL"))</f>
        <v>NEUTRAL</v>
      </c>
      <c r="H71" s="5" t="str">
        <f t="shared" si="5"/>
        <v>NEUTRAL</v>
      </c>
    </row>
    <row r="72" spans="1:8" ht="13.5" x14ac:dyDescent="0.25">
      <c r="A72" s="3">
        <f>TITRES_STAT!B75</f>
        <v>42109</v>
      </c>
      <c r="B72" s="5">
        <f>TITRES_STAT!C75</f>
        <v>25.3</v>
      </c>
      <c r="C72" s="5">
        <f>TITRES_STAT!D75</f>
        <v>16.262</v>
      </c>
      <c r="D72" s="5">
        <f>TITRES_STAT!E75</f>
        <v>0</v>
      </c>
      <c r="E72" s="2">
        <f t="shared" si="4"/>
        <v>98.645851212798661</v>
      </c>
      <c r="F72" s="5" t="str">
        <f t="shared" ref="F72:F135" si="7">IF(E72&gt;E67,"BULLISH",IF(E72&lt;E67,"BEARISH","NEUTRAL"))</f>
        <v>NEUTRAL</v>
      </c>
      <c r="G72" s="5" t="str">
        <f t="shared" si="6"/>
        <v>NEUTRAL</v>
      </c>
      <c r="H72" s="5" t="str">
        <f t="shared" si="5"/>
        <v>NEUTRAL</v>
      </c>
    </row>
    <row r="73" spans="1:8" ht="13.5" x14ac:dyDescent="0.25">
      <c r="A73" s="3">
        <f>TITRES_STAT!B76</f>
        <v>42110</v>
      </c>
      <c r="B73" s="5">
        <f>TITRES_STAT!C76</f>
        <v>25.3</v>
      </c>
      <c r="C73" s="5">
        <f>TITRES_STAT!D76</f>
        <v>16.262</v>
      </c>
      <c r="D73" s="5">
        <f>TITRES_STAT!E76</f>
        <v>16.262</v>
      </c>
      <c r="E73" s="2">
        <f t="shared" si="4"/>
        <v>98.645851212798661</v>
      </c>
      <c r="F73" s="5" t="str">
        <f t="shared" si="7"/>
        <v>NEUTRAL</v>
      </c>
      <c r="G73" s="5" t="str">
        <f t="shared" si="6"/>
        <v>NEUTRAL</v>
      </c>
      <c r="H73" s="5" t="str">
        <f t="shared" si="5"/>
        <v>NEUTRAL</v>
      </c>
    </row>
    <row r="74" spans="1:8" ht="13.5" x14ac:dyDescent="0.25">
      <c r="A74" s="3">
        <f>TITRES_STAT!B77</f>
        <v>42111</v>
      </c>
      <c r="B74" s="5">
        <f>TITRES_STAT!C77</f>
        <v>25.3</v>
      </c>
      <c r="C74" s="5">
        <f>TITRES_STAT!D77</f>
        <v>16.262</v>
      </c>
      <c r="D74" s="5">
        <f>TITRES_STAT!E77</f>
        <v>0</v>
      </c>
      <c r="E74" s="2">
        <f t="shared" si="4"/>
        <v>98.645851212798661</v>
      </c>
      <c r="F74" s="5" t="str">
        <f t="shared" si="7"/>
        <v>NEUTRAL</v>
      </c>
      <c r="G74" s="5" t="str">
        <f t="shared" si="6"/>
        <v>NEUTRAL</v>
      </c>
      <c r="H74" s="5" t="str">
        <f t="shared" si="5"/>
        <v>NEUTRAL</v>
      </c>
    </row>
    <row r="75" spans="1:8" ht="13.5" x14ac:dyDescent="0.25">
      <c r="A75" s="3">
        <f>TITRES_STAT!B78</f>
        <v>42114</v>
      </c>
      <c r="B75" s="5">
        <f>TITRES_STAT!C78</f>
        <v>25.3</v>
      </c>
      <c r="C75" s="5">
        <f>TITRES_STAT!D78</f>
        <v>16.262</v>
      </c>
      <c r="D75" s="5">
        <f>TITRES_STAT!E78</f>
        <v>0</v>
      </c>
      <c r="E75" s="2">
        <f t="shared" si="4"/>
        <v>98.645851212798661</v>
      </c>
      <c r="F75" s="5" t="str">
        <f t="shared" si="7"/>
        <v>NEUTRAL</v>
      </c>
      <c r="G75" s="5" t="str">
        <f t="shared" si="6"/>
        <v>NEUTRAL</v>
      </c>
      <c r="H75" s="5" t="str">
        <f t="shared" si="5"/>
        <v>NEUTRAL</v>
      </c>
    </row>
    <row r="76" spans="1:8" ht="13.5" x14ac:dyDescent="0.25">
      <c r="A76" s="3">
        <f>TITRES_STAT!B79</f>
        <v>42115</v>
      </c>
      <c r="B76" s="5">
        <f>TITRES_STAT!C79</f>
        <v>25.31</v>
      </c>
      <c r="C76" s="5">
        <f>TITRES_STAT!D79</f>
        <v>16.268000000000001</v>
      </c>
      <c r="D76" s="5">
        <f>TITRES_STAT!E79</f>
        <v>16.268000000000001</v>
      </c>
      <c r="E76" s="2">
        <f t="shared" si="4"/>
        <v>114.91385121279866</v>
      </c>
      <c r="F76" s="5" t="str">
        <f t="shared" si="7"/>
        <v>BULLISH</v>
      </c>
      <c r="G76" s="5" t="str">
        <f t="shared" si="6"/>
        <v>STRONG</v>
      </c>
      <c r="H76" s="5" t="str">
        <f t="shared" si="5"/>
        <v>CONFIRMED BULLISH</v>
      </c>
    </row>
    <row r="77" spans="1:8" ht="13.5" x14ac:dyDescent="0.25">
      <c r="A77" s="3">
        <f>TITRES_STAT!B80</f>
        <v>42116</v>
      </c>
      <c r="B77" s="5">
        <f>TITRES_STAT!C80</f>
        <v>25.32</v>
      </c>
      <c r="C77" s="5">
        <f>TITRES_STAT!D80</f>
        <v>16.274999999999999</v>
      </c>
      <c r="D77" s="5">
        <f>TITRES_STAT!E80</f>
        <v>16.274999999999999</v>
      </c>
      <c r="E77" s="2">
        <f t="shared" si="4"/>
        <v>131.18885121279865</v>
      </c>
      <c r="F77" s="5" t="str">
        <f t="shared" si="7"/>
        <v>BULLISH</v>
      </c>
      <c r="G77" s="5" t="str">
        <f t="shared" si="6"/>
        <v>STRONG</v>
      </c>
      <c r="H77" s="5" t="str">
        <f t="shared" si="5"/>
        <v>CONFIRMED BULLISH</v>
      </c>
    </row>
    <row r="78" spans="1:8" ht="13.5" x14ac:dyDescent="0.25">
      <c r="A78" s="3">
        <f>TITRES_STAT!B81</f>
        <v>42117</v>
      </c>
      <c r="B78" s="5">
        <f>TITRES_STAT!C81</f>
        <v>25.5</v>
      </c>
      <c r="C78" s="5">
        <f>TITRES_STAT!D81</f>
        <v>16.39</v>
      </c>
      <c r="D78" s="5">
        <f>TITRES_STAT!E81</f>
        <v>16.294873725490199</v>
      </c>
      <c r="E78" s="2">
        <f t="shared" si="4"/>
        <v>147.48372493828884</v>
      </c>
      <c r="F78" s="5" t="str">
        <f t="shared" si="7"/>
        <v>BULLISH</v>
      </c>
      <c r="G78" s="5" t="str">
        <f t="shared" si="6"/>
        <v>STRONG</v>
      </c>
      <c r="H78" s="5" t="str">
        <f t="shared" si="5"/>
        <v>CONFIRMED BULLISH</v>
      </c>
    </row>
    <row r="79" spans="1:8" ht="13.5" x14ac:dyDescent="0.25">
      <c r="A79" s="3">
        <f>TITRES_STAT!B82</f>
        <v>42118</v>
      </c>
      <c r="B79" s="5">
        <f>TITRES_STAT!C82</f>
        <v>25.5</v>
      </c>
      <c r="C79" s="5">
        <f>TITRES_STAT!D82</f>
        <v>16.39</v>
      </c>
      <c r="D79" s="5">
        <f>TITRES_STAT!E82</f>
        <v>16.39</v>
      </c>
      <c r="E79" s="2">
        <f t="shared" si="4"/>
        <v>147.48372493828884</v>
      </c>
      <c r="F79" s="5" t="str">
        <f t="shared" si="7"/>
        <v>BULLISH</v>
      </c>
      <c r="G79" s="5" t="str">
        <f t="shared" si="6"/>
        <v>STRONG</v>
      </c>
      <c r="H79" s="5" t="str">
        <f t="shared" si="5"/>
        <v>CONFIRMED BULLISH</v>
      </c>
    </row>
    <row r="80" spans="1:8" ht="13.5" x14ac:dyDescent="0.25">
      <c r="A80" s="3">
        <f>TITRES_STAT!B83</f>
        <v>42121</v>
      </c>
      <c r="B80" s="5">
        <f>TITRES_STAT!C83</f>
        <v>25.3</v>
      </c>
      <c r="C80" s="5">
        <f>TITRES_STAT!D83</f>
        <v>16.262</v>
      </c>
      <c r="D80" s="5">
        <f>TITRES_STAT!E83</f>
        <v>16.267142134387353</v>
      </c>
      <c r="E80" s="2">
        <f t="shared" si="4"/>
        <v>131.2165828039015</v>
      </c>
      <c r="F80" s="5" t="str">
        <f t="shared" si="7"/>
        <v>BULLISH</v>
      </c>
      <c r="G80" s="5" t="str">
        <f t="shared" si="6"/>
        <v>STRONG</v>
      </c>
      <c r="H80" s="5" t="str">
        <f t="shared" si="5"/>
        <v>NEUTRAL</v>
      </c>
    </row>
    <row r="81" spans="1:8" ht="13.5" x14ac:dyDescent="0.25">
      <c r="A81" s="3">
        <f>TITRES_STAT!B84</f>
        <v>42122</v>
      </c>
      <c r="B81" s="5">
        <f>TITRES_STAT!C84</f>
        <v>25.3</v>
      </c>
      <c r="C81" s="5">
        <f>TITRES_STAT!D84</f>
        <v>16.262</v>
      </c>
      <c r="D81" s="5">
        <f>TITRES_STAT!E84</f>
        <v>0</v>
      </c>
      <c r="E81" s="2">
        <f t="shared" si="4"/>
        <v>131.2165828039015</v>
      </c>
      <c r="F81" s="5" t="str">
        <f t="shared" si="7"/>
        <v>BULLISH</v>
      </c>
      <c r="G81" s="5" t="str">
        <f t="shared" si="6"/>
        <v>STRONG</v>
      </c>
      <c r="H81" s="5" t="str">
        <f t="shared" si="5"/>
        <v>BULLISH DIVERGENCE</v>
      </c>
    </row>
    <row r="82" spans="1:8" ht="13.5" x14ac:dyDescent="0.25">
      <c r="A82" s="3">
        <f>TITRES_STAT!B85</f>
        <v>42123</v>
      </c>
      <c r="B82" s="5">
        <f>TITRES_STAT!C85</f>
        <v>25.3</v>
      </c>
      <c r="C82" s="5">
        <f>TITRES_STAT!D85</f>
        <v>16.262</v>
      </c>
      <c r="D82" s="5">
        <f>TITRES_STAT!E85</f>
        <v>16.262</v>
      </c>
      <c r="E82" s="2">
        <f t="shared" si="4"/>
        <v>131.2165828039015</v>
      </c>
      <c r="F82" s="5" t="str">
        <f t="shared" si="7"/>
        <v>BULLISH</v>
      </c>
      <c r="G82" s="5" t="str">
        <f t="shared" si="6"/>
        <v>NEUTRAL</v>
      </c>
      <c r="H82" s="5" t="str">
        <f t="shared" si="5"/>
        <v>BULLISH DIVERGENCE</v>
      </c>
    </row>
    <row r="83" spans="1:8" ht="13.5" x14ac:dyDescent="0.25">
      <c r="A83" s="3">
        <f>TITRES_STAT!B86</f>
        <v>42124</v>
      </c>
      <c r="B83" s="5">
        <f>TITRES_STAT!C86</f>
        <v>25.5</v>
      </c>
      <c r="C83" s="5">
        <f>TITRES_STAT!D86</f>
        <v>16.39</v>
      </c>
      <c r="D83" s="5">
        <f>TITRES_STAT!E86</f>
        <v>16.39</v>
      </c>
      <c r="E83" s="2">
        <f t="shared" si="4"/>
        <v>147.60658280390152</v>
      </c>
      <c r="F83" s="5" t="str">
        <f t="shared" si="7"/>
        <v>BULLISH</v>
      </c>
      <c r="G83" s="5" t="str">
        <f t="shared" si="6"/>
        <v>NEUTRAL</v>
      </c>
      <c r="H83" s="5" t="str">
        <f t="shared" si="5"/>
        <v>NEUTRAL</v>
      </c>
    </row>
    <row r="84" spans="1:8" ht="13.5" x14ac:dyDescent="0.25">
      <c r="A84" s="3">
        <f>TITRES_STAT!B87</f>
        <v>42128</v>
      </c>
      <c r="B84" s="5">
        <f>TITRES_STAT!C87</f>
        <v>25.7</v>
      </c>
      <c r="C84" s="5">
        <f>TITRES_STAT!D87</f>
        <v>16.518999999999998</v>
      </c>
      <c r="D84" s="5">
        <f>TITRES_STAT!E87</f>
        <v>16.518999999999998</v>
      </c>
      <c r="E84" s="2">
        <f t="shared" si="4"/>
        <v>164.12558280390152</v>
      </c>
      <c r="F84" s="5" t="str">
        <f t="shared" si="7"/>
        <v>BULLISH</v>
      </c>
      <c r="G84" s="5" t="str">
        <f t="shared" si="6"/>
        <v>STRONG</v>
      </c>
      <c r="H84" s="5" t="str">
        <f t="shared" si="5"/>
        <v>CONFIRMED BULLISH</v>
      </c>
    </row>
    <row r="85" spans="1:8" ht="13.5" x14ac:dyDescent="0.25">
      <c r="A85" s="3">
        <f>TITRES_STAT!B88</f>
        <v>42129</v>
      </c>
      <c r="B85" s="5">
        <f>TITRES_STAT!C88</f>
        <v>25.7</v>
      </c>
      <c r="C85" s="5">
        <f>TITRES_STAT!D88</f>
        <v>16.518999999999998</v>
      </c>
      <c r="D85" s="5">
        <f>TITRES_STAT!E88</f>
        <v>0</v>
      </c>
      <c r="E85" s="2">
        <f t="shared" si="4"/>
        <v>164.12558280390152</v>
      </c>
      <c r="F85" s="5" t="str">
        <f t="shared" si="7"/>
        <v>BULLISH</v>
      </c>
      <c r="G85" s="5" t="str">
        <f t="shared" si="6"/>
        <v>STRONG</v>
      </c>
      <c r="H85" s="5" t="str">
        <f t="shared" si="5"/>
        <v>CONFIRMED BULLISH</v>
      </c>
    </row>
    <row r="86" spans="1:8" ht="13.5" x14ac:dyDescent="0.25">
      <c r="A86" s="3">
        <f>TITRES_STAT!B89</f>
        <v>42130</v>
      </c>
      <c r="B86" s="5">
        <f>TITRES_STAT!C89</f>
        <v>25.7</v>
      </c>
      <c r="C86" s="5">
        <f>TITRES_STAT!D89</f>
        <v>16.518999999999998</v>
      </c>
      <c r="D86" s="5">
        <f>TITRES_STAT!E89</f>
        <v>16.518999999999998</v>
      </c>
      <c r="E86" s="2">
        <f t="shared" si="4"/>
        <v>164.12558280390152</v>
      </c>
      <c r="F86" s="5" t="str">
        <f t="shared" si="7"/>
        <v>BULLISH</v>
      </c>
      <c r="G86" s="5" t="str">
        <f t="shared" si="6"/>
        <v>STRONG</v>
      </c>
      <c r="H86" s="5" t="str">
        <f t="shared" si="5"/>
        <v>CONFIRMED BULLISH</v>
      </c>
    </row>
    <row r="87" spans="1:8" ht="13.5" x14ac:dyDescent="0.25">
      <c r="A87" s="3">
        <f>TITRES_STAT!B90</f>
        <v>42131</v>
      </c>
      <c r="B87" s="5">
        <f>TITRES_STAT!C90</f>
        <v>25.7</v>
      </c>
      <c r="C87" s="5">
        <f>TITRES_STAT!D90</f>
        <v>16.518999999999998</v>
      </c>
      <c r="D87" s="5">
        <f>TITRES_STAT!E90</f>
        <v>0</v>
      </c>
      <c r="E87" s="2">
        <f t="shared" si="4"/>
        <v>164.12558280390152</v>
      </c>
      <c r="F87" s="5" t="str">
        <f t="shared" si="7"/>
        <v>BULLISH</v>
      </c>
      <c r="G87" s="5" t="str">
        <f t="shared" si="6"/>
        <v>STRONG</v>
      </c>
      <c r="H87" s="5" t="str">
        <f t="shared" si="5"/>
        <v>CONFIRMED BULLISH</v>
      </c>
    </row>
    <row r="88" spans="1:8" ht="13.5" x14ac:dyDescent="0.25">
      <c r="A88" s="3">
        <f>TITRES_STAT!B91</f>
        <v>42132</v>
      </c>
      <c r="B88" s="5">
        <f>TITRES_STAT!C91</f>
        <v>25.7</v>
      </c>
      <c r="C88" s="5">
        <f>TITRES_STAT!D91</f>
        <v>16.518999999999998</v>
      </c>
      <c r="D88" s="5">
        <f>TITRES_STAT!E91</f>
        <v>0</v>
      </c>
      <c r="E88" s="2">
        <f t="shared" si="4"/>
        <v>164.12558280390152</v>
      </c>
      <c r="F88" s="5" t="str">
        <f t="shared" si="7"/>
        <v>BULLISH</v>
      </c>
      <c r="G88" s="5" t="str">
        <f t="shared" si="6"/>
        <v>STRONG</v>
      </c>
      <c r="H88" s="5" t="str">
        <f t="shared" si="5"/>
        <v>CONFIRMED BULLISH</v>
      </c>
    </row>
    <row r="89" spans="1:8" ht="13.5" x14ac:dyDescent="0.25">
      <c r="A89" s="3">
        <f>TITRES_STAT!B92</f>
        <v>42135</v>
      </c>
      <c r="B89" s="5">
        <f>TITRES_STAT!C92</f>
        <v>25.4</v>
      </c>
      <c r="C89" s="5">
        <f>TITRES_STAT!D92</f>
        <v>16.326000000000001</v>
      </c>
      <c r="D89" s="5">
        <f>TITRES_STAT!E92</f>
        <v>16.326000000000001</v>
      </c>
      <c r="E89" s="2">
        <f t="shared" si="4"/>
        <v>147.79958280390153</v>
      </c>
      <c r="F89" s="5" t="str">
        <f t="shared" si="7"/>
        <v>BEARISH</v>
      </c>
      <c r="G89" s="5" t="str">
        <f t="shared" si="6"/>
        <v>WEAK</v>
      </c>
      <c r="H89" s="5" t="str">
        <f t="shared" si="5"/>
        <v>CONFIRMED BEARISH</v>
      </c>
    </row>
    <row r="90" spans="1:8" ht="13.5" x14ac:dyDescent="0.25">
      <c r="A90" s="3">
        <f>TITRES_STAT!B93</f>
        <v>42136</v>
      </c>
      <c r="B90" s="5">
        <f>TITRES_STAT!C93</f>
        <v>25.4</v>
      </c>
      <c r="C90" s="5">
        <f>TITRES_STAT!D93</f>
        <v>16.326000000000001</v>
      </c>
      <c r="D90" s="5">
        <f>TITRES_STAT!E93</f>
        <v>0</v>
      </c>
      <c r="E90" s="2">
        <f t="shared" si="4"/>
        <v>147.79958280390153</v>
      </c>
      <c r="F90" s="5" t="str">
        <f t="shared" si="7"/>
        <v>BEARISH</v>
      </c>
      <c r="G90" s="5" t="str">
        <f t="shared" si="6"/>
        <v>WEAK</v>
      </c>
      <c r="H90" s="5" t="str">
        <f t="shared" si="5"/>
        <v>CONFIRMED BEARISH</v>
      </c>
    </row>
    <row r="91" spans="1:8" ht="13.5" x14ac:dyDescent="0.25">
      <c r="A91" s="3">
        <f>TITRES_STAT!B94</f>
        <v>42137</v>
      </c>
      <c r="B91" s="5">
        <f>TITRES_STAT!C94</f>
        <v>25.31</v>
      </c>
      <c r="C91" s="5">
        <f>TITRES_STAT!D94</f>
        <v>16.268000000000001</v>
      </c>
      <c r="D91" s="5">
        <f>TITRES_STAT!E94</f>
        <v>16.263500750691428</v>
      </c>
      <c r="E91" s="2">
        <f t="shared" si="4"/>
        <v>131.53608205321009</v>
      </c>
      <c r="F91" s="5" t="str">
        <f t="shared" si="7"/>
        <v>BEARISH</v>
      </c>
      <c r="G91" s="5" t="str">
        <f t="shared" si="6"/>
        <v>WEAK</v>
      </c>
      <c r="H91" s="5" t="str">
        <f t="shared" si="5"/>
        <v>CONFIRMED BEARISH</v>
      </c>
    </row>
    <row r="92" spans="1:8" ht="13.5" x14ac:dyDescent="0.25">
      <c r="A92" s="3">
        <f>TITRES_STAT!B95</f>
        <v>42138</v>
      </c>
      <c r="B92" s="5">
        <f>TITRES_STAT!C95</f>
        <v>25.37</v>
      </c>
      <c r="C92" s="5">
        <f>TITRES_STAT!D95</f>
        <v>16.306999999999999</v>
      </c>
      <c r="D92" s="5">
        <f>TITRES_STAT!E95</f>
        <v>16.286431454473785</v>
      </c>
      <c r="E92" s="2">
        <f t="shared" si="4"/>
        <v>147.82251350768388</v>
      </c>
      <c r="F92" s="5" t="str">
        <f t="shared" si="7"/>
        <v>BEARISH</v>
      </c>
      <c r="G92" s="5" t="str">
        <f t="shared" si="6"/>
        <v>WEAK</v>
      </c>
      <c r="H92" s="5" t="str">
        <f t="shared" si="5"/>
        <v>CONFIRMED BEARISH</v>
      </c>
    </row>
    <row r="93" spans="1:8" ht="13.5" x14ac:dyDescent="0.25">
      <c r="A93" s="3">
        <f>TITRES_STAT!B96</f>
        <v>42139</v>
      </c>
      <c r="B93" s="5">
        <f>TITRES_STAT!C96</f>
        <v>25.55</v>
      </c>
      <c r="C93" s="5">
        <f>TITRES_STAT!D96</f>
        <v>16.422000000000001</v>
      </c>
      <c r="D93" s="5">
        <f>TITRES_STAT!E96</f>
        <v>16.422000000000001</v>
      </c>
      <c r="E93" s="2">
        <f t="shared" si="4"/>
        <v>164.24451350768388</v>
      </c>
      <c r="F93" s="5" t="str">
        <f t="shared" si="7"/>
        <v>BULLISH</v>
      </c>
      <c r="G93" s="5" t="str">
        <f t="shared" si="6"/>
        <v>NEUTRAL</v>
      </c>
      <c r="H93" s="5" t="str">
        <f t="shared" si="5"/>
        <v>BULLISH DIVERGENCE</v>
      </c>
    </row>
    <row r="94" spans="1:8" ht="13.5" x14ac:dyDescent="0.25">
      <c r="A94" s="3">
        <f>TITRES_STAT!B97</f>
        <v>42142</v>
      </c>
      <c r="B94" s="5">
        <f>TITRES_STAT!C97</f>
        <v>25.55</v>
      </c>
      <c r="C94" s="5">
        <f>TITRES_STAT!D97</f>
        <v>16.422000000000001</v>
      </c>
      <c r="D94" s="5">
        <f>TITRES_STAT!E97</f>
        <v>0</v>
      </c>
      <c r="E94" s="2">
        <f t="shared" si="4"/>
        <v>164.24451350768388</v>
      </c>
      <c r="F94" s="5" t="str">
        <f t="shared" si="7"/>
        <v>BULLISH</v>
      </c>
      <c r="G94" s="5" t="str">
        <f t="shared" si="6"/>
        <v>STRONG</v>
      </c>
      <c r="H94" s="5" t="str">
        <f t="shared" si="5"/>
        <v>CONFIRMED BULLISH</v>
      </c>
    </row>
    <row r="95" spans="1:8" ht="13.5" x14ac:dyDescent="0.25">
      <c r="A95" s="3">
        <f>TITRES_STAT!B98</f>
        <v>42143</v>
      </c>
      <c r="B95" s="5">
        <f>TITRES_STAT!C98</f>
        <v>25.55</v>
      </c>
      <c r="C95" s="5">
        <f>TITRES_STAT!D98</f>
        <v>16.422000000000001</v>
      </c>
      <c r="D95" s="5">
        <f>TITRES_STAT!E98</f>
        <v>16.422000000000001</v>
      </c>
      <c r="E95" s="2">
        <f t="shared" si="4"/>
        <v>164.24451350768388</v>
      </c>
      <c r="F95" s="5" t="str">
        <f t="shared" si="7"/>
        <v>BULLISH</v>
      </c>
      <c r="G95" s="5" t="str">
        <f t="shared" si="6"/>
        <v>STRONG</v>
      </c>
      <c r="H95" s="5" t="str">
        <f t="shared" si="5"/>
        <v>CONFIRMED BULLISH</v>
      </c>
    </row>
    <row r="96" spans="1:8" ht="13.5" x14ac:dyDescent="0.25">
      <c r="A96" s="3">
        <f>TITRES_STAT!B99</f>
        <v>42144</v>
      </c>
      <c r="B96" s="5">
        <f>TITRES_STAT!C99</f>
        <v>25.57</v>
      </c>
      <c r="C96" s="5">
        <f>TITRES_STAT!D99</f>
        <v>16.434999999999999</v>
      </c>
      <c r="D96" s="5">
        <f>TITRES_STAT!E99</f>
        <v>16.434357254595227</v>
      </c>
      <c r="E96" s="2">
        <f t="shared" si="4"/>
        <v>180.6788707622791</v>
      </c>
      <c r="F96" s="5" t="str">
        <f t="shared" si="7"/>
        <v>BULLISH</v>
      </c>
      <c r="G96" s="5" t="str">
        <f t="shared" si="6"/>
        <v>STRONG</v>
      </c>
      <c r="H96" s="5" t="str">
        <f t="shared" si="5"/>
        <v>CONFIRMED BULLISH</v>
      </c>
    </row>
    <row r="97" spans="1:8" ht="13.5" x14ac:dyDescent="0.25">
      <c r="A97" s="3">
        <f>TITRES_STAT!B100</f>
        <v>42145</v>
      </c>
      <c r="B97" s="5">
        <f>TITRES_STAT!C100</f>
        <v>25.61</v>
      </c>
      <c r="C97" s="5">
        <f>TITRES_STAT!D100</f>
        <v>16.460999999999999</v>
      </c>
      <c r="D97" s="5">
        <f>TITRES_STAT!E100</f>
        <v>16.443002811401794</v>
      </c>
      <c r="E97" s="2">
        <f t="shared" si="4"/>
        <v>197.12187357368089</v>
      </c>
      <c r="F97" s="5" t="str">
        <f t="shared" si="7"/>
        <v>BULLISH</v>
      </c>
      <c r="G97" s="5" t="str">
        <f t="shared" si="6"/>
        <v>STRONG</v>
      </c>
      <c r="H97" s="5" t="str">
        <f t="shared" si="5"/>
        <v>CONFIRMED BULLISH</v>
      </c>
    </row>
    <row r="98" spans="1:8" ht="13.5" x14ac:dyDescent="0.25">
      <c r="A98" s="3">
        <f>TITRES_STAT!B101</f>
        <v>42146</v>
      </c>
      <c r="B98" s="5">
        <f>TITRES_STAT!C101</f>
        <v>25.57</v>
      </c>
      <c r="C98" s="5">
        <f>TITRES_STAT!D101</f>
        <v>16.434999999999999</v>
      </c>
      <c r="D98" s="5">
        <f>TITRES_STAT!E101</f>
        <v>16.434999999999999</v>
      </c>
      <c r="E98" s="2">
        <f t="shared" si="4"/>
        <v>180.68687357368088</v>
      </c>
      <c r="F98" s="5" t="str">
        <f t="shared" si="7"/>
        <v>BULLISH</v>
      </c>
      <c r="G98" s="5" t="str">
        <f t="shared" si="6"/>
        <v>STRONG</v>
      </c>
      <c r="H98" s="5" t="str">
        <f t="shared" si="5"/>
        <v>CONFIRMED BULLISH</v>
      </c>
    </row>
    <row r="99" spans="1:8" ht="13.5" x14ac:dyDescent="0.25">
      <c r="A99" s="3">
        <f>TITRES_STAT!B102</f>
        <v>42149</v>
      </c>
      <c r="B99" s="5">
        <f>TITRES_STAT!C102</f>
        <v>25.57</v>
      </c>
      <c r="C99" s="5">
        <f>TITRES_STAT!D102</f>
        <v>16.434999999999999</v>
      </c>
      <c r="D99" s="5">
        <f>TITRES_STAT!E102</f>
        <v>0</v>
      </c>
      <c r="E99" s="2">
        <f t="shared" si="4"/>
        <v>180.68687357368088</v>
      </c>
      <c r="F99" s="5" t="str">
        <f t="shared" si="7"/>
        <v>BULLISH</v>
      </c>
      <c r="G99" s="5" t="str">
        <f t="shared" si="6"/>
        <v>STRONG</v>
      </c>
      <c r="H99" s="5" t="str">
        <f t="shared" si="5"/>
        <v>CONFIRMED BULLISH</v>
      </c>
    </row>
    <row r="100" spans="1:8" ht="13.5" x14ac:dyDescent="0.25">
      <c r="A100" s="3">
        <f>TITRES_STAT!B103</f>
        <v>42150</v>
      </c>
      <c r="B100" s="5">
        <f>TITRES_STAT!C103</f>
        <v>25.57</v>
      </c>
      <c r="C100" s="5">
        <f>TITRES_STAT!D103</f>
        <v>16.434999999999999</v>
      </c>
      <c r="D100" s="5">
        <f>TITRES_STAT!E103</f>
        <v>0</v>
      </c>
      <c r="E100" s="2">
        <f t="shared" si="4"/>
        <v>180.68687357368088</v>
      </c>
      <c r="F100" s="5" t="str">
        <f t="shared" si="7"/>
        <v>BULLISH</v>
      </c>
      <c r="G100" s="5" t="str">
        <f t="shared" si="6"/>
        <v>STRONG</v>
      </c>
      <c r="H100" s="5" t="str">
        <f t="shared" si="5"/>
        <v>CONFIRMED BULLISH</v>
      </c>
    </row>
    <row r="101" spans="1:8" ht="13.5" x14ac:dyDescent="0.25">
      <c r="A101" s="3">
        <f>TITRES_STAT!B104</f>
        <v>42151</v>
      </c>
      <c r="B101" s="5">
        <f>TITRES_STAT!C104</f>
        <v>25.57</v>
      </c>
      <c r="C101" s="5">
        <f>TITRES_STAT!D104</f>
        <v>16.434999999999999</v>
      </c>
      <c r="D101" s="5">
        <f>TITRES_STAT!E104</f>
        <v>0</v>
      </c>
      <c r="E101" s="2">
        <f t="shared" si="4"/>
        <v>180.68687357368088</v>
      </c>
      <c r="F101" s="5" t="str">
        <f t="shared" si="7"/>
        <v>BULLISH</v>
      </c>
      <c r="G101" s="5" t="str">
        <f t="shared" si="6"/>
        <v>NEUTRAL</v>
      </c>
      <c r="H101" s="5" t="str">
        <f t="shared" si="5"/>
        <v>NEUTRAL</v>
      </c>
    </row>
    <row r="102" spans="1:8" ht="13.5" x14ac:dyDescent="0.25">
      <c r="A102" s="3">
        <f>TITRES_STAT!B105</f>
        <v>42152</v>
      </c>
      <c r="B102" s="5">
        <f>TITRES_STAT!C105</f>
        <v>25.57</v>
      </c>
      <c r="C102" s="5">
        <f>TITRES_STAT!D105</f>
        <v>16.434999999999999</v>
      </c>
      <c r="D102" s="5">
        <f>TITRES_STAT!E105</f>
        <v>0</v>
      </c>
      <c r="E102" s="2">
        <f t="shared" si="4"/>
        <v>180.68687357368088</v>
      </c>
      <c r="F102" s="5" t="str">
        <f t="shared" si="7"/>
        <v>BEARISH</v>
      </c>
      <c r="G102" s="5" t="str">
        <f t="shared" si="6"/>
        <v>WEAK</v>
      </c>
      <c r="H102" s="5" t="str">
        <f t="shared" si="5"/>
        <v>CONFIRMED BEARISH</v>
      </c>
    </row>
    <row r="103" spans="1:8" ht="13.5" x14ac:dyDescent="0.25">
      <c r="A103" s="3">
        <f>TITRES_STAT!B106</f>
        <v>42153</v>
      </c>
      <c r="B103" s="5">
        <f>TITRES_STAT!C106</f>
        <v>26.1</v>
      </c>
      <c r="C103" s="5">
        <f>TITRES_STAT!D106</f>
        <v>16.776</v>
      </c>
      <c r="D103" s="5">
        <f>TITRES_STAT!E106</f>
        <v>16.772143448275862</v>
      </c>
      <c r="E103" s="2">
        <f t="shared" si="4"/>
        <v>197.45901702195675</v>
      </c>
      <c r="F103" s="5" t="str">
        <f t="shared" si="7"/>
        <v>BULLISH</v>
      </c>
      <c r="G103" s="5" t="str">
        <f t="shared" si="6"/>
        <v>STRONG</v>
      </c>
      <c r="H103" s="5" t="str">
        <f t="shared" si="5"/>
        <v>CONFIRMED BULLISH</v>
      </c>
    </row>
    <row r="104" spans="1:8" ht="13.5" x14ac:dyDescent="0.25">
      <c r="A104" s="3">
        <f>TITRES_STAT!B107</f>
        <v>42156</v>
      </c>
      <c r="B104" s="5">
        <f>TITRES_STAT!C107</f>
        <v>26</v>
      </c>
      <c r="C104" s="5">
        <f>TITRES_STAT!D107</f>
        <v>16.712</v>
      </c>
      <c r="D104" s="5">
        <f>TITRES_STAT!E107</f>
        <v>16.712</v>
      </c>
      <c r="E104" s="2">
        <f t="shared" si="4"/>
        <v>180.74701702195676</v>
      </c>
      <c r="F104" s="5" t="str">
        <f t="shared" si="7"/>
        <v>BULLISH</v>
      </c>
      <c r="G104" s="5" t="str">
        <f t="shared" si="6"/>
        <v>NEUTRAL</v>
      </c>
      <c r="H104" s="5" t="str">
        <f t="shared" si="5"/>
        <v>CONFIRMED BULLISH</v>
      </c>
    </row>
    <row r="105" spans="1:8" ht="13.5" x14ac:dyDescent="0.25">
      <c r="A105" s="3">
        <f>TITRES_STAT!B108</f>
        <v>42157</v>
      </c>
      <c r="B105" s="5">
        <f>TITRES_STAT!C108</f>
        <v>25.5</v>
      </c>
      <c r="C105" s="5">
        <f>TITRES_STAT!D108</f>
        <v>16.39</v>
      </c>
      <c r="D105" s="5">
        <f>TITRES_STAT!E108</f>
        <v>16.39</v>
      </c>
      <c r="E105" s="2">
        <f t="shared" si="4"/>
        <v>164.35701702195678</v>
      </c>
      <c r="F105" s="5" t="str">
        <f t="shared" si="7"/>
        <v>BEARISH</v>
      </c>
      <c r="G105" s="5" t="str">
        <f t="shared" si="6"/>
        <v>WEAK</v>
      </c>
      <c r="H105" s="5" t="str">
        <f t="shared" si="5"/>
        <v>CONFIRMED BEARISH</v>
      </c>
    </row>
    <row r="106" spans="1:8" ht="13.5" x14ac:dyDescent="0.25">
      <c r="A106" s="3">
        <f>TITRES_STAT!B109</f>
        <v>42158</v>
      </c>
      <c r="B106" s="5">
        <f>TITRES_STAT!C109</f>
        <v>26.64</v>
      </c>
      <c r="C106" s="5">
        <f>TITRES_STAT!D109</f>
        <v>17.123000000000001</v>
      </c>
      <c r="D106" s="5">
        <f>TITRES_STAT!E109</f>
        <v>0</v>
      </c>
      <c r="E106" s="2">
        <f t="shared" si="4"/>
        <v>164.35701702195678</v>
      </c>
      <c r="F106" s="5" t="str">
        <f t="shared" si="7"/>
        <v>BEARISH</v>
      </c>
      <c r="G106" s="5" t="str">
        <f t="shared" si="6"/>
        <v>WEAK</v>
      </c>
      <c r="H106" s="5" t="str">
        <f t="shared" si="5"/>
        <v>BEARISH DIVERGENCE</v>
      </c>
    </row>
    <row r="107" spans="1:8" ht="13.5" x14ac:dyDescent="0.25">
      <c r="A107" s="3">
        <f>TITRES_STAT!B110</f>
        <v>42159</v>
      </c>
      <c r="B107" s="5">
        <f>TITRES_STAT!C110</f>
        <v>27.4</v>
      </c>
      <c r="C107" s="5">
        <f>TITRES_STAT!D110</f>
        <v>17.611000000000001</v>
      </c>
      <c r="D107" s="5">
        <f>TITRES_STAT!E110</f>
        <v>17.611000000000001</v>
      </c>
      <c r="E107" s="2">
        <f t="shared" si="4"/>
        <v>181.96801702195677</v>
      </c>
      <c r="F107" s="5" t="str">
        <f t="shared" si="7"/>
        <v>BULLISH</v>
      </c>
      <c r="G107" s="5" t="str">
        <f t="shared" si="6"/>
        <v>NEUTRAL</v>
      </c>
      <c r="H107" s="5" t="str">
        <f t="shared" si="5"/>
        <v>CONFIRMED BULLISH</v>
      </c>
    </row>
    <row r="108" spans="1:8" ht="13.5" x14ac:dyDescent="0.25">
      <c r="A108" s="3">
        <f>TITRES_STAT!B111</f>
        <v>42160</v>
      </c>
      <c r="B108" s="5">
        <f>TITRES_STAT!C111</f>
        <v>27</v>
      </c>
      <c r="C108" s="5">
        <f>TITRES_STAT!D111</f>
        <v>17.353999999999999</v>
      </c>
      <c r="D108" s="5">
        <f>TITRES_STAT!E111</f>
        <v>17.353999999999999</v>
      </c>
      <c r="E108" s="2">
        <f t="shared" si="4"/>
        <v>164.61401702195678</v>
      </c>
      <c r="F108" s="5" t="str">
        <f t="shared" si="7"/>
        <v>BEARISH</v>
      </c>
      <c r="G108" s="5" t="str">
        <f t="shared" si="6"/>
        <v>WEAK</v>
      </c>
      <c r="H108" s="5" t="str">
        <f t="shared" si="5"/>
        <v>BEARISH DIVERGENCE</v>
      </c>
    </row>
    <row r="109" spans="1:8" ht="13.5" x14ac:dyDescent="0.25">
      <c r="A109" s="3">
        <f>TITRES_STAT!B112</f>
        <v>42163</v>
      </c>
      <c r="B109" s="5">
        <f>TITRES_STAT!C112</f>
        <v>27.1</v>
      </c>
      <c r="C109" s="5">
        <f>TITRES_STAT!D112</f>
        <v>17.419</v>
      </c>
      <c r="D109" s="5">
        <f>TITRES_STAT!E112</f>
        <v>17.419</v>
      </c>
      <c r="E109" s="2">
        <f t="shared" si="4"/>
        <v>182.03301702195679</v>
      </c>
      <c r="F109" s="5" t="str">
        <f t="shared" si="7"/>
        <v>BULLISH</v>
      </c>
      <c r="G109" s="5" t="str">
        <f t="shared" si="6"/>
        <v>NEUTRAL</v>
      </c>
      <c r="H109" s="5" t="str">
        <f t="shared" si="5"/>
        <v>CONFIRMED BULLISH</v>
      </c>
    </row>
    <row r="110" spans="1:8" ht="13.5" x14ac:dyDescent="0.25">
      <c r="A110" s="3">
        <f>TITRES_STAT!B113</f>
        <v>42164</v>
      </c>
      <c r="B110" s="5">
        <f>TITRES_STAT!C113</f>
        <v>27.1</v>
      </c>
      <c r="C110" s="5">
        <f>TITRES_STAT!D113</f>
        <v>17.419</v>
      </c>
      <c r="D110" s="5">
        <f>TITRES_STAT!E113</f>
        <v>0</v>
      </c>
      <c r="E110" s="2">
        <f t="shared" si="4"/>
        <v>182.03301702195679</v>
      </c>
      <c r="F110" s="5" t="str">
        <f t="shared" si="7"/>
        <v>BULLISH</v>
      </c>
      <c r="G110" s="5" t="str">
        <f t="shared" si="6"/>
        <v>STRONG</v>
      </c>
      <c r="H110" s="5" t="str">
        <f t="shared" si="5"/>
        <v>CONFIRMED BULLISH</v>
      </c>
    </row>
    <row r="111" spans="1:8" ht="13.5" x14ac:dyDescent="0.25">
      <c r="A111" s="3">
        <f>TITRES_STAT!B114</f>
        <v>42165</v>
      </c>
      <c r="B111" s="5">
        <f>TITRES_STAT!C114</f>
        <v>27.91</v>
      </c>
      <c r="C111" s="5">
        <f>TITRES_STAT!D114</f>
        <v>17.939</v>
      </c>
      <c r="D111" s="5">
        <f>TITRES_STAT!E114</f>
        <v>17.939</v>
      </c>
      <c r="E111" s="2">
        <f t="shared" si="4"/>
        <v>199.97201702195679</v>
      </c>
      <c r="F111" s="5" t="str">
        <f t="shared" si="7"/>
        <v>BULLISH</v>
      </c>
      <c r="G111" s="5" t="str">
        <f t="shared" si="6"/>
        <v>STRONG</v>
      </c>
      <c r="H111" s="5" t="str">
        <f t="shared" si="5"/>
        <v>CONFIRMED BULLISH</v>
      </c>
    </row>
    <row r="112" spans="1:8" ht="13.5" x14ac:dyDescent="0.25">
      <c r="A112" s="3">
        <f>TITRES_STAT!B115</f>
        <v>42166</v>
      </c>
      <c r="B112" s="5">
        <f>TITRES_STAT!C115</f>
        <v>28.74</v>
      </c>
      <c r="C112" s="5">
        <f>TITRES_STAT!D115</f>
        <v>18.472999999999999</v>
      </c>
      <c r="D112" s="5">
        <f>TITRES_STAT!E115</f>
        <v>18.472999999999999</v>
      </c>
      <c r="E112" s="2">
        <f t="shared" si="4"/>
        <v>218.4450170219568</v>
      </c>
      <c r="F112" s="5" t="str">
        <f t="shared" si="7"/>
        <v>BULLISH</v>
      </c>
      <c r="G112" s="5" t="str">
        <f t="shared" si="6"/>
        <v>STRONG</v>
      </c>
      <c r="H112" s="5" t="str">
        <f t="shared" si="5"/>
        <v>CONFIRMED BULLISH</v>
      </c>
    </row>
    <row r="113" spans="1:8" ht="13.5" x14ac:dyDescent="0.25">
      <c r="A113" s="3">
        <f>TITRES_STAT!B116</f>
        <v>42167</v>
      </c>
      <c r="B113" s="5">
        <f>TITRES_STAT!C116</f>
        <v>28.99</v>
      </c>
      <c r="C113" s="5">
        <f>TITRES_STAT!D116</f>
        <v>18.632999999999999</v>
      </c>
      <c r="D113" s="5">
        <f>TITRES_STAT!E116</f>
        <v>18.632999999999999</v>
      </c>
      <c r="E113" s="2">
        <f t="shared" si="4"/>
        <v>237.07801702195681</v>
      </c>
      <c r="F113" s="5" t="str">
        <f t="shared" si="7"/>
        <v>BULLISH</v>
      </c>
      <c r="G113" s="5" t="str">
        <f t="shared" si="6"/>
        <v>STRONG</v>
      </c>
      <c r="H113" s="5" t="str">
        <f t="shared" si="5"/>
        <v>CONFIRMED BULLISH</v>
      </c>
    </row>
    <row r="114" spans="1:8" ht="13.5" x14ac:dyDescent="0.25">
      <c r="A114" s="3">
        <f>TITRES_STAT!B117</f>
        <v>42170</v>
      </c>
      <c r="B114" s="5">
        <f>TITRES_STAT!C117</f>
        <v>29.99</v>
      </c>
      <c r="C114" s="5">
        <f>TITRES_STAT!D117</f>
        <v>19.276</v>
      </c>
      <c r="D114" s="5">
        <f>TITRES_STAT!E117</f>
        <v>19.26571603867956</v>
      </c>
      <c r="E114" s="2">
        <f t="shared" si="4"/>
        <v>256.3437330606364</v>
      </c>
      <c r="F114" s="5" t="str">
        <f t="shared" si="7"/>
        <v>BULLISH</v>
      </c>
      <c r="G114" s="5" t="str">
        <f t="shared" si="6"/>
        <v>STRONG</v>
      </c>
      <c r="H114" s="5" t="str">
        <f t="shared" si="5"/>
        <v>CONFIRMED BULLISH</v>
      </c>
    </row>
    <row r="115" spans="1:8" ht="13.5" x14ac:dyDescent="0.25">
      <c r="A115" s="3">
        <f>TITRES_STAT!B118</f>
        <v>42171</v>
      </c>
      <c r="B115" s="5">
        <f>TITRES_STAT!C118</f>
        <v>29.99</v>
      </c>
      <c r="C115" s="5">
        <f>TITRES_STAT!D118</f>
        <v>19.276</v>
      </c>
      <c r="D115" s="5">
        <f>TITRES_STAT!E118</f>
        <v>0</v>
      </c>
      <c r="E115" s="2">
        <f t="shared" si="4"/>
        <v>256.3437330606364</v>
      </c>
      <c r="F115" s="5" t="str">
        <f t="shared" si="7"/>
        <v>BULLISH</v>
      </c>
      <c r="G115" s="5" t="str">
        <f t="shared" si="6"/>
        <v>STRONG</v>
      </c>
      <c r="H115" s="5" t="str">
        <f t="shared" si="5"/>
        <v>CONFIRMED BULLISH</v>
      </c>
    </row>
    <row r="116" spans="1:8" ht="13.5" x14ac:dyDescent="0.25">
      <c r="A116" s="3">
        <f>TITRES_STAT!B119</f>
        <v>42172</v>
      </c>
      <c r="B116" s="5">
        <f>TITRES_STAT!C119</f>
        <v>30.39</v>
      </c>
      <c r="C116" s="5">
        <f>TITRES_STAT!D119</f>
        <v>19.533000000000001</v>
      </c>
      <c r="D116" s="5">
        <f>TITRES_STAT!E119</f>
        <v>19.588276011846002</v>
      </c>
      <c r="E116" s="2">
        <f t="shared" si="4"/>
        <v>275.9320090724824</v>
      </c>
      <c r="F116" s="5" t="str">
        <f t="shared" si="7"/>
        <v>BULLISH</v>
      </c>
      <c r="G116" s="5" t="str">
        <f t="shared" si="6"/>
        <v>STRONG</v>
      </c>
      <c r="H116" s="5" t="str">
        <f t="shared" si="5"/>
        <v>CONFIRMED BULLISH</v>
      </c>
    </row>
    <row r="117" spans="1:8" ht="13.5" x14ac:dyDescent="0.25">
      <c r="A117" s="3">
        <f>TITRES_STAT!B120</f>
        <v>42173</v>
      </c>
      <c r="B117" s="5">
        <f>TITRES_STAT!C120</f>
        <v>30.39</v>
      </c>
      <c r="C117" s="5">
        <f>TITRES_STAT!D120</f>
        <v>19.533000000000001</v>
      </c>
      <c r="D117" s="5">
        <f>TITRES_STAT!E120</f>
        <v>0</v>
      </c>
      <c r="E117" s="2">
        <f t="shared" si="4"/>
        <v>275.9320090724824</v>
      </c>
      <c r="F117" s="5" t="str">
        <f t="shared" si="7"/>
        <v>BULLISH</v>
      </c>
      <c r="G117" s="5" t="str">
        <f t="shared" si="6"/>
        <v>STRONG</v>
      </c>
      <c r="H117" s="5" t="str">
        <f t="shared" si="5"/>
        <v>CONFIRMED BULLISH</v>
      </c>
    </row>
    <row r="118" spans="1:8" ht="13.5" x14ac:dyDescent="0.25">
      <c r="A118" s="3">
        <f>TITRES_STAT!B121</f>
        <v>42174</v>
      </c>
      <c r="B118" s="5">
        <f>TITRES_STAT!C121</f>
        <v>30.39</v>
      </c>
      <c r="C118" s="5">
        <f>TITRES_STAT!D121</f>
        <v>19.533000000000001</v>
      </c>
      <c r="D118" s="5">
        <f>TITRES_STAT!E121</f>
        <v>0</v>
      </c>
      <c r="E118" s="2">
        <f t="shared" si="4"/>
        <v>275.9320090724824</v>
      </c>
      <c r="F118" s="5" t="str">
        <f t="shared" si="7"/>
        <v>BULLISH</v>
      </c>
      <c r="G118" s="5" t="str">
        <f t="shared" si="6"/>
        <v>STRONG</v>
      </c>
      <c r="H118" s="5" t="str">
        <f t="shared" si="5"/>
        <v>CONFIRMED BULLISH</v>
      </c>
    </row>
    <row r="119" spans="1:8" ht="13.5" x14ac:dyDescent="0.25">
      <c r="A119" s="3">
        <f>TITRES_STAT!B122</f>
        <v>42177</v>
      </c>
      <c r="B119" s="5">
        <f>TITRES_STAT!C122</f>
        <v>30.3</v>
      </c>
      <c r="C119" s="5">
        <f>TITRES_STAT!D122</f>
        <v>19.475000000000001</v>
      </c>
      <c r="D119" s="5">
        <f>TITRES_STAT!E122</f>
        <v>19.475000000000001</v>
      </c>
      <c r="E119" s="2">
        <f t="shared" si="4"/>
        <v>256.45700907248238</v>
      </c>
      <c r="F119" s="5" t="str">
        <f t="shared" si="7"/>
        <v>BULLISH</v>
      </c>
      <c r="G119" s="5" t="str">
        <f t="shared" si="6"/>
        <v>NEUTRAL</v>
      </c>
      <c r="H119" s="5" t="str">
        <f t="shared" si="5"/>
        <v>CONFIRMED BULLISH</v>
      </c>
    </row>
    <row r="120" spans="1:8" ht="13.5" x14ac:dyDescent="0.25">
      <c r="A120" s="3">
        <f>TITRES_STAT!B123</f>
        <v>42178</v>
      </c>
      <c r="B120" s="5">
        <f>TITRES_STAT!C123</f>
        <v>30.3</v>
      </c>
      <c r="C120" s="5">
        <f>TITRES_STAT!D123</f>
        <v>19.475000000000001</v>
      </c>
      <c r="D120" s="5">
        <f>TITRES_STAT!E123</f>
        <v>0</v>
      </c>
      <c r="E120" s="2">
        <f t="shared" si="4"/>
        <v>256.45700907248238</v>
      </c>
      <c r="F120" s="5" t="str">
        <f t="shared" si="7"/>
        <v>BULLISH</v>
      </c>
      <c r="G120" s="5" t="str">
        <f t="shared" si="6"/>
        <v>NEUTRAL</v>
      </c>
      <c r="H120" s="5" t="str">
        <f t="shared" si="5"/>
        <v>CONFIRMED BULLISH</v>
      </c>
    </row>
    <row r="121" spans="1:8" ht="13.5" x14ac:dyDescent="0.25">
      <c r="A121" s="3">
        <f>TITRES_STAT!B124</f>
        <v>42179</v>
      </c>
      <c r="B121" s="5">
        <f>TITRES_STAT!C124</f>
        <v>30.3</v>
      </c>
      <c r="C121" s="5">
        <f>TITRES_STAT!D124</f>
        <v>19.475000000000001</v>
      </c>
      <c r="D121" s="5">
        <f>TITRES_STAT!E124</f>
        <v>0</v>
      </c>
      <c r="E121" s="2">
        <f t="shared" si="4"/>
        <v>256.45700907248238</v>
      </c>
      <c r="F121" s="5" t="str">
        <f t="shared" si="7"/>
        <v>BEARISH</v>
      </c>
      <c r="G121" s="5" t="str">
        <f t="shared" si="6"/>
        <v>WEAK</v>
      </c>
      <c r="H121" s="5" t="str">
        <f t="shared" si="5"/>
        <v>CONFIRMED BEARISH</v>
      </c>
    </row>
    <row r="122" spans="1:8" ht="13.5" x14ac:dyDescent="0.25">
      <c r="A122" s="3">
        <f>TITRES_STAT!B125</f>
        <v>42180</v>
      </c>
      <c r="B122" s="5">
        <f>TITRES_STAT!C125</f>
        <v>30.3</v>
      </c>
      <c r="C122" s="5">
        <f>TITRES_STAT!D125</f>
        <v>19.475000000000001</v>
      </c>
      <c r="D122" s="5">
        <f>TITRES_STAT!E125</f>
        <v>19.475000000000001</v>
      </c>
      <c r="E122" s="2">
        <f t="shared" si="4"/>
        <v>256.45700907248238</v>
      </c>
      <c r="F122" s="5" t="str">
        <f t="shared" si="7"/>
        <v>BEARISH</v>
      </c>
      <c r="G122" s="5" t="str">
        <f t="shared" si="6"/>
        <v>WEAK</v>
      </c>
      <c r="H122" s="5" t="str">
        <f t="shared" si="5"/>
        <v>CONFIRMED BEARISH</v>
      </c>
    </row>
    <row r="123" spans="1:8" ht="13.5" x14ac:dyDescent="0.25">
      <c r="A123" s="3">
        <f>TITRES_STAT!B126</f>
        <v>42181</v>
      </c>
      <c r="B123" s="5">
        <f>TITRES_STAT!C126</f>
        <v>30.3</v>
      </c>
      <c r="C123" s="5">
        <f>TITRES_STAT!D126</f>
        <v>19.475000000000001</v>
      </c>
      <c r="D123" s="5">
        <f>TITRES_STAT!E126</f>
        <v>0</v>
      </c>
      <c r="E123" s="2">
        <f t="shared" si="4"/>
        <v>256.45700907248238</v>
      </c>
      <c r="F123" s="5" t="str">
        <f t="shared" si="7"/>
        <v>BEARISH</v>
      </c>
      <c r="G123" s="5" t="str">
        <f t="shared" si="6"/>
        <v>WEAK</v>
      </c>
      <c r="H123" s="5" t="str">
        <f t="shared" si="5"/>
        <v>CONFIRMED BEARISH</v>
      </c>
    </row>
    <row r="124" spans="1:8" ht="13.5" x14ac:dyDescent="0.25">
      <c r="A124" s="3">
        <f>TITRES_STAT!B127</f>
        <v>42184</v>
      </c>
      <c r="B124" s="5">
        <f>TITRES_STAT!C127</f>
        <v>30.29</v>
      </c>
      <c r="C124" s="5">
        <f>TITRES_STAT!D127</f>
        <v>19.469000000000001</v>
      </c>
      <c r="D124" s="5">
        <f>TITRES_STAT!E127</f>
        <v>19.469000000000001</v>
      </c>
      <c r="E124" s="2">
        <f t="shared" si="4"/>
        <v>236.98800907248238</v>
      </c>
      <c r="F124" s="5" t="str">
        <f t="shared" si="7"/>
        <v>BEARISH</v>
      </c>
      <c r="G124" s="5" t="str">
        <f t="shared" si="6"/>
        <v>WEAK</v>
      </c>
      <c r="H124" s="5" t="str">
        <f t="shared" si="5"/>
        <v>CONFIRMED BEARISH</v>
      </c>
    </row>
    <row r="125" spans="1:8" ht="13.5" x14ac:dyDescent="0.25">
      <c r="A125" s="3">
        <f>TITRES_STAT!B128</f>
        <v>42185</v>
      </c>
      <c r="B125" s="5">
        <f>TITRES_STAT!C128</f>
        <v>30.35</v>
      </c>
      <c r="C125" s="5">
        <f>TITRES_STAT!D128</f>
        <v>19.507999999999999</v>
      </c>
      <c r="D125" s="5">
        <f>TITRES_STAT!E128</f>
        <v>19.482932059308069</v>
      </c>
      <c r="E125" s="2">
        <f t="shared" si="4"/>
        <v>256.47094113179048</v>
      </c>
      <c r="F125" s="5" t="str">
        <f t="shared" si="7"/>
        <v>BULLISH</v>
      </c>
      <c r="G125" s="5" t="str">
        <f t="shared" si="6"/>
        <v>NEUTRAL</v>
      </c>
      <c r="H125" s="5" t="str">
        <f t="shared" si="5"/>
        <v>CONFIRMED BULLISH</v>
      </c>
    </row>
    <row r="126" spans="1:8" ht="13.5" x14ac:dyDescent="0.25">
      <c r="A126" s="3">
        <f>TITRES_STAT!B129</f>
        <v>42186</v>
      </c>
      <c r="B126" s="5">
        <f>TITRES_STAT!C129</f>
        <v>30.35</v>
      </c>
      <c r="C126" s="5">
        <f>TITRES_STAT!D129</f>
        <v>19.507999999999999</v>
      </c>
      <c r="D126" s="5">
        <f>TITRES_STAT!E129</f>
        <v>0</v>
      </c>
      <c r="E126" s="2">
        <f t="shared" si="4"/>
        <v>256.47094113179048</v>
      </c>
      <c r="F126" s="5" t="str">
        <f t="shared" si="7"/>
        <v>BULLISH</v>
      </c>
      <c r="G126" s="5" t="str">
        <f t="shared" si="6"/>
        <v>NEUTRAL</v>
      </c>
      <c r="H126" s="5" t="str">
        <f t="shared" si="5"/>
        <v>CONFIRMED BULLISH</v>
      </c>
    </row>
    <row r="127" spans="1:8" ht="13.5" x14ac:dyDescent="0.25">
      <c r="A127" s="3">
        <f>TITRES_STAT!B130</f>
        <v>42187</v>
      </c>
      <c r="B127" s="5">
        <f>TITRES_STAT!C130</f>
        <v>30.31</v>
      </c>
      <c r="C127" s="5">
        <f>TITRES_STAT!D130</f>
        <v>19.481999999999999</v>
      </c>
      <c r="D127" s="5">
        <f>TITRES_STAT!E130</f>
        <v>19.481999999999999</v>
      </c>
      <c r="E127" s="2">
        <f t="shared" si="4"/>
        <v>236.98894113179048</v>
      </c>
      <c r="F127" s="5" t="str">
        <f t="shared" si="7"/>
        <v>BEARISH</v>
      </c>
      <c r="G127" s="5" t="str">
        <f t="shared" si="6"/>
        <v>WEAK</v>
      </c>
      <c r="H127" s="5" t="str">
        <f t="shared" si="5"/>
        <v>BEARISH DIVERGENCE</v>
      </c>
    </row>
    <row r="128" spans="1:8" ht="13.5" x14ac:dyDescent="0.25">
      <c r="A128" s="3">
        <f>TITRES_STAT!B131</f>
        <v>42188</v>
      </c>
      <c r="B128" s="5">
        <f>TITRES_STAT!C131</f>
        <v>29.61</v>
      </c>
      <c r="C128" s="5">
        <f>TITRES_STAT!D131</f>
        <v>19.481999999999999</v>
      </c>
      <c r="D128" s="5">
        <f>TITRES_STAT!E131</f>
        <v>0</v>
      </c>
      <c r="E128" s="2">
        <f t="shared" si="4"/>
        <v>236.98894113179048</v>
      </c>
      <c r="F128" s="5" t="str">
        <f t="shared" si="7"/>
        <v>BEARISH</v>
      </c>
      <c r="G128" s="5" t="str">
        <f t="shared" si="6"/>
        <v>WEAK</v>
      </c>
      <c r="H128" s="5" t="str">
        <f t="shared" si="5"/>
        <v>CONFIRMED BEARISH</v>
      </c>
    </row>
    <row r="129" spans="1:8" ht="13.5" x14ac:dyDescent="0.25">
      <c r="A129" s="3">
        <f>TITRES_STAT!B132</f>
        <v>42191</v>
      </c>
      <c r="B129" s="5">
        <f>TITRES_STAT!C132</f>
        <v>29.61</v>
      </c>
      <c r="C129" s="5">
        <f>TITRES_STAT!D132</f>
        <v>19.481999999999999</v>
      </c>
      <c r="D129" s="5">
        <f>TITRES_STAT!E132</f>
        <v>19.481999999999999</v>
      </c>
      <c r="E129" s="2">
        <f t="shared" si="4"/>
        <v>236.98894113179048</v>
      </c>
      <c r="F129" s="5" t="str">
        <f t="shared" si="7"/>
        <v>BULLISH</v>
      </c>
      <c r="G129" s="5" t="str">
        <f t="shared" si="6"/>
        <v>NEUTRAL</v>
      </c>
      <c r="H129" s="5" t="str">
        <f t="shared" si="5"/>
        <v>BULLISH DIVERGENCE</v>
      </c>
    </row>
    <row r="130" spans="1:8" ht="13.5" x14ac:dyDescent="0.25">
      <c r="A130" s="3">
        <f>TITRES_STAT!B133</f>
        <v>42192</v>
      </c>
      <c r="B130" s="5">
        <f>TITRES_STAT!C133</f>
        <v>28.73</v>
      </c>
      <c r="C130" s="5">
        <f>TITRES_STAT!D133</f>
        <v>18.902999999999999</v>
      </c>
      <c r="D130" s="5">
        <f>TITRES_STAT!E133</f>
        <v>18.902999999999999</v>
      </c>
      <c r="E130" s="2">
        <f t="shared" si="4"/>
        <v>218.08594113179049</v>
      </c>
      <c r="F130" s="5" t="str">
        <f t="shared" si="7"/>
        <v>BEARISH</v>
      </c>
      <c r="G130" s="5" t="str">
        <f t="shared" si="6"/>
        <v>WEAK</v>
      </c>
      <c r="H130" s="5" t="str">
        <f t="shared" si="5"/>
        <v>CONFIRMED BEARISH</v>
      </c>
    </row>
    <row r="131" spans="1:8" ht="13.5" x14ac:dyDescent="0.25">
      <c r="A131" s="3">
        <f>TITRES_STAT!B134</f>
        <v>42193</v>
      </c>
      <c r="B131" s="5">
        <f>TITRES_STAT!C134</f>
        <v>28.73</v>
      </c>
      <c r="C131" s="5">
        <f>TITRES_STAT!D134</f>
        <v>18.902999999999999</v>
      </c>
      <c r="D131" s="5">
        <f>TITRES_STAT!E134</f>
        <v>18.902999999999999</v>
      </c>
      <c r="E131" s="2">
        <f t="shared" si="4"/>
        <v>218.08594113179049</v>
      </c>
      <c r="F131" s="5" t="str">
        <f t="shared" si="7"/>
        <v>BEARISH</v>
      </c>
      <c r="G131" s="5" t="str">
        <f t="shared" si="6"/>
        <v>WEAK</v>
      </c>
      <c r="H131" s="5" t="str">
        <f t="shared" si="5"/>
        <v>CONFIRMED BEARISH</v>
      </c>
    </row>
    <row r="132" spans="1:8" ht="13.5" x14ac:dyDescent="0.25">
      <c r="A132" s="3">
        <f>TITRES_STAT!B135</f>
        <v>42194</v>
      </c>
      <c r="B132" s="5">
        <f>TITRES_STAT!C135</f>
        <v>27.87</v>
      </c>
      <c r="C132" s="5">
        <f>TITRES_STAT!D135</f>
        <v>18.337</v>
      </c>
      <c r="D132" s="5">
        <f>TITRES_STAT!E135</f>
        <v>18.337</v>
      </c>
      <c r="E132" s="2">
        <f t="shared" ref="E132:E195" si="8">IF(B132&gt;B131, E131+D132, IF(B132&lt;B131, E131-D132, E131))</f>
        <v>199.7489411317905</v>
      </c>
      <c r="F132" s="5" t="str">
        <f t="shared" si="7"/>
        <v>BEARISH</v>
      </c>
      <c r="G132" s="5" t="str">
        <f t="shared" si="6"/>
        <v>WEAK</v>
      </c>
      <c r="H132" s="5" t="str">
        <f t="shared" si="5"/>
        <v>CONFIRMED BEARISH</v>
      </c>
    </row>
    <row r="133" spans="1:8" ht="13.5" x14ac:dyDescent="0.25">
      <c r="A133" s="3">
        <f>TITRES_STAT!B136</f>
        <v>42195</v>
      </c>
      <c r="B133" s="5">
        <f>TITRES_STAT!C136</f>
        <v>27.87</v>
      </c>
      <c r="C133" s="5">
        <f>TITRES_STAT!D136</f>
        <v>18.337</v>
      </c>
      <c r="D133" s="5">
        <f>TITRES_STAT!E136</f>
        <v>18.337</v>
      </c>
      <c r="E133" s="2">
        <f t="shared" si="8"/>
        <v>199.7489411317905</v>
      </c>
      <c r="F133" s="5" t="str">
        <f t="shared" si="7"/>
        <v>BEARISH</v>
      </c>
      <c r="G133" s="5" t="str">
        <f t="shared" si="6"/>
        <v>WEAK</v>
      </c>
      <c r="H133" s="5" t="str">
        <f t="shared" si="5"/>
        <v>CONFIRMED BEARISH</v>
      </c>
    </row>
    <row r="134" spans="1:8" ht="13.5" x14ac:dyDescent="0.25">
      <c r="A134" s="3">
        <f>TITRES_STAT!B137</f>
        <v>42198</v>
      </c>
      <c r="B134" s="5">
        <f>TITRES_STAT!C137</f>
        <v>27.87</v>
      </c>
      <c r="C134" s="5">
        <f>TITRES_STAT!D137</f>
        <v>18.337</v>
      </c>
      <c r="D134" s="5">
        <f>TITRES_STAT!E137</f>
        <v>18.337</v>
      </c>
      <c r="E134" s="2">
        <f t="shared" si="8"/>
        <v>199.7489411317905</v>
      </c>
      <c r="F134" s="5" t="str">
        <f t="shared" si="7"/>
        <v>BEARISH</v>
      </c>
      <c r="G134" s="5" t="str">
        <f t="shared" si="6"/>
        <v>WEAK</v>
      </c>
      <c r="H134" s="5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f>TITRES_STAT!B138</f>
        <v>42199</v>
      </c>
      <c r="B135" s="5">
        <f>TITRES_STAT!C138</f>
        <v>27.87</v>
      </c>
      <c r="C135" s="5">
        <f>TITRES_STAT!D138</f>
        <v>18.337</v>
      </c>
      <c r="D135" s="5">
        <f>TITRES_STAT!E138</f>
        <v>0</v>
      </c>
      <c r="E135" s="2">
        <f t="shared" si="8"/>
        <v>199.7489411317905</v>
      </c>
      <c r="F135" s="5" t="str">
        <f t="shared" si="7"/>
        <v>BEARISH</v>
      </c>
      <c r="G135" s="5" t="str">
        <f t="shared" ref="G135:G198" si="10">IF((E135-E130)/E130 &gt; 0.02, "STRONG",
 IF((E135-E130)/E130 &lt; -0.02, "WEAK", "NEUTRAL"))</f>
        <v>WEAK</v>
      </c>
      <c r="H135" s="5" t="str">
        <f t="shared" si="9"/>
        <v>CONFIRMED BEARISH</v>
      </c>
    </row>
    <row r="136" spans="1:8" ht="13.5" x14ac:dyDescent="0.25">
      <c r="A136" s="3">
        <f>TITRES_STAT!B139</f>
        <v>42200</v>
      </c>
      <c r="B136" s="5">
        <f>TITRES_STAT!C139</f>
        <v>27.04</v>
      </c>
      <c r="C136" s="5">
        <f>TITRES_STAT!D139</f>
        <v>17.791</v>
      </c>
      <c r="D136" s="5">
        <f>TITRES_STAT!E139</f>
        <v>0</v>
      </c>
      <c r="E136" s="2">
        <f t="shared" si="8"/>
        <v>199.7489411317905</v>
      </c>
      <c r="F136" s="5" t="str">
        <f t="shared" ref="F136:F199" si="11">IF(E136&gt;E131,"BULLISH",IF(E136&lt;E131,"BEARISH","NEUTRAL"))</f>
        <v>BEARISH</v>
      </c>
      <c r="G136" s="5" t="str">
        <f t="shared" si="10"/>
        <v>WEAK</v>
      </c>
      <c r="H136" s="5" t="str">
        <f t="shared" si="9"/>
        <v>CONFIRMED BEARISH</v>
      </c>
    </row>
    <row r="137" spans="1:8" ht="13.5" x14ac:dyDescent="0.25">
      <c r="A137" s="3">
        <f>TITRES_STAT!B140</f>
        <v>42201</v>
      </c>
      <c r="B137" s="5">
        <f>TITRES_STAT!C140</f>
        <v>27.04</v>
      </c>
      <c r="C137" s="5">
        <f>TITRES_STAT!D140</f>
        <v>17.791</v>
      </c>
      <c r="D137" s="5">
        <f>TITRES_STAT!E140</f>
        <v>0</v>
      </c>
      <c r="E137" s="2">
        <f t="shared" si="8"/>
        <v>199.7489411317905</v>
      </c>
      <c r="F137" s="5" t="str">
        <f t="shared" si="11"/>
        <v>NEUTRAL</v>
      </c>
      <c r="G137" s="5" t="str">
        <f t="shared" si="10"/>
        <v>NEUTRAL</v>
      </c>
      <c r="H137" s="5" t="str">
        <f t="shared" si="9"/>
        <v>NEUTRAL</v>
      </c>
    </row>
    <row r="138" spans="1:8" ht="13.5" x14ac:dyDescent="0.25">
      <c r="A138" s="3">
        <f>TITRES_STAT!B141</f>
        <v>42205</v>
      </c>
      <c r="B138" s="5">
        <f>TITRES_STAT!C141</f>
        <v>27.25</v>
      </c>
      <c r="C138" s="5">
        <f>TITRES_STAT!D141</f>
        <v>17.928999999999998</v>
      </c>
      <c r="D138" s="5">
        <f>TITRES_STAT!E141</f>
        <v>17.928999999999998</v>
      </c>
      <c r="E138" s="2">
        <f t="shared" si="8"/>
        <v>217.6779411317905</v>
      </c>
      <c r="F138" s="5" t="str">
        <f t="shared" si="11"/>
        <v>BULLISH</v>
      </c>
      <c r="G138" s="5" t="str">
        <f t="shared" si="10"/>
        <v>STRONG</v>
      </c>
      <c r="H138" s="5" t="str">
        <f t="shared" si="9"/>
        <v>BULLISH DIVERGENCE</v>
      </c>
    </row>
    <row r="139" spans="1:8" ht="13.5" x14ac:dyDescent="0.25">
      <c r="A139" s="3">
        <f>TITRES_STAT!B142</f>
        <v>42206</v>
      </c>
      <c r="B139" s="5">
        <f>TITRES_STAT!C142</f>
        <v>27</v>
      </c>
      <c r="C139" s="5">
        <f>TITRES_STAT!D142</f>
        <v>17.765000000000001</v>
      </c>
      <c r="D139" s="5">
        <f>TITRES_STAT!E142</f>
        <v>17.765000000000001</v>
      </c>
      <c r="E139" s="2">
        <f t="shared" si="8"/>
        <v>199.91294113179049</v>
      </c>
      <c r="F139" s="5" t="str">
        <f t="shared" si="11"/>
        <v>BULLISH</v>
      </c>
      <c r="G139" s="5" t="str">
        <f t="shared" si="10"/>
        <v>NEUTRAL</v>
      </c>
      <c r="H139" s="5" t="str">
        <f t="shared" si="9"/>
        <v>BULLISH DIVERGENCE</v>
      </c>
    </row>
    <row r="140" spans="1:8" ht="13.5" x14ac:dyDescent="0.25">
      <c r="A140" s="3">
        <f>TITRES_STAT!B143</f>
        <v>42207</v>
      </c>
      <c r="B140" s="5">
        <f>TITRES_STAT!C143</f>
        <v>26.2</v>
      </c>
      <c r="C140" s="5">
        <f>TITRES_STAT!D143</f>
        <v>17.238</v>
      </c>
      <c r="D140" s="5">
        <f>TITRES_STAT!E143</f>
        <v>17.238</v>
      </c>
      <c r="E140" s="2">
        <f t="shared" si="8"/>
        <v>182.67494113179049</v>
      </c>
      <c r="F140" s="5" t="str">
        <f t="shared" si="11"/>
        <v>BEARISH</v>
      </c>
      <c r="G140" s="5" t="str">
        <f t="shared" si="10"/>
        <v>WEAK</v>
      </c>
      <c r="H140" s="5" t="str">
        <f t="shared" si="9"/>
        <v>CONFIRMED BEARISH</v>
      </c>
    </row>
    <row r="141" spans="1:8" ht="13.5" x14ac:dyDescent="0.25">
      <c r="A141" s="3">
        <f>TITRES_STAT!B144</f>
        <v>42208</v>
      </c>
      <c r="B141" s="5">
        <f>TITRES_STAT!C144</f>
        <v>25.42</v>
      </c>
      <c r="C141" s="5">
        <f>TITRES_STAT!D144</f>
        <v>16.725000000000001</v>
      </c>
      <c r="D141" s="5">
        <f>TITRES_STAT!E144</f>
        <v>16.725000000000001</v>
      </c>
      <c r="E141" s="2">
        <f t="shared" si="8"/>
        <v>165.9499411317905</v>
      </c>
      <c r="F141" s="5" t="str">
        <f t="shared" si="11"/>
        <v>BEARISH</v>
      </c>
      <c r="G141" s="5" t="str">
        <f t="shared" si="10"/>
        <v>WEAK</v>
      </c>
      <c r="H141" s="5" t="str">
        <f t="shared" si="9"/>
        <v>CONFIRMED BEARISH</v>
      </c>
    </row>
    <row r="142" spans="1:8" ht="13.5" x14ac:dyDescent="0.25">
      <c r="A142" s="3">
        <f>TITRES_STAT!B145</f>
        <v>42209</v>
      </c>
      <c r="B142" s="5">
        <f>TITRES_STAT!C145</f>
        <v>25.42</v>
      </c>
      <c r="C142" s="5">
        <f>TITRES_STAT!D145</f>
        <v>16.725000000000001</v>
      </c>
      <c r="D142" s="5">
        <f>TITRES_STAT!E145</f>
        <v>0</v>
      </c>
      <c r="E142" s="2">
        <f t="shared" si="8"/>
        <v>165.9499411317905</v>
      </c>
      <c r="F142" s="5" t="str">
        <f t="shared" si="11"/>
        <v>BEARISH</v>
      </c>
      <c r="G142" s="5" t="str">
        <f t="shared" si="10"/>
        <v>WEAK</v>
      </c>
      <c r="H142" s="5" t="str">
        <f t="shared" si="9"/>
        <v>CONFIRMED BEARISH</v>
      </c>
    </row>
    <row r="143" spans="1:8" ht="13.5" x14ac:dyDescent="0.25">
      <c r="A143" s="3">
        <f>TITRES_STAT!B146</f>
        <v>42212</v>
      </c>
      <c r="B143" s="5">
        <f>TITRES_STAT!C146</f>
        <v>25.42</v>
      </c>
      <c r="C143" s="5">
        <f>TITRES_STAT!D146</f>
        <v>16.725000000000001</v>
      </c>
      <c r="D143" s="5">
        <f>TITRES_STAT!E146</f>
        <v>0</v>
      </c>
      <c r="E143" s="2">
        <f t="shared" si="8"/>
        <v>165.9499411317905</v>
      </c>
      <c r="F143" s="5" t="str">
        <f t="shared" si="11"/>
        <v>BEARISH</v>
      </c>
      <c r="G143" s="5" t="str">
        <f t="shared" si="10"/>
        <v>WEAK</v>
      </c>
      <c r="H143" s="5" t="str">
        <f t="shared" si="9"/>
        <v>CONFIRMED BEARISH</v>
      </c>
    </row>
    <row r="144" spans="1:8" ht="13.5" x14ac:dyDescent="0.25">
      <c r="A144" s="3">
        <f>TITRES_STAT!B147</f>
        <v>42213</v>
      </c>
      <c r="B144" s="5">
        <f>TITRES_STAT!C147</f>
        <v>25.42</v>
      </c>
      <c r="C144" s="5">
        <f>TITRES_STAT!D147</f>
        <v>16.725000000000001</v>
      </c>
      <c r="D144" s="5">
        <f>TITRES_STAT!E147</f>
        <v>0</v>
      </c>
      <c r="E144" s="2">
        <f t="shared" si="8"/>
        <v>165.9499411317905</v>
      </c>
      <c r="F144" s="5" t="str">
        <f t="shared" si="11"/>
        <v>BEARISH</v>
      </c>
      <c r="G144" s="5" t="str">
        <f t="shared" si="10"/>
        <v>WEAK</v>
      </c>
      <c r="H144" s="5" t="str">
        <f t="shared" si="9"/>
        <v>CONFIRMED BEARISH</v>
      </c>
    </row>
    <row r="145" spans="1:8" ht="13.5" x14ac:dyDescent="0.25">
      <c r="A145" s="3">
        <f>TITRES_STAT!B148</f>
        <v>42214</v>
      </c>
      <c r="B145" s="5">
        <f>TITRES_STAT!C148</f>
        <v>25.42</v>
      </c>
      <c r="C145" s="5">
        <f>TITRES_STAT!D148</f>
        <v>16.725000000000001</v>
      </c>
      <c r="D145" s="5">
        <f>TITRES_STAT!E148</f>
        <v>0</v>
      </c>
      <c r="E145" s="2">
        <f t="shared" si="8"/>
        <v>165.9499411317905</v>
      </c>
      <c r="F145" s="5" t="str">
        <f t="shared" si="11"/>
        <v>BEARISH</v>
      </c>
      <c r="G145" s="5" t="str">
        <f t="shared" si="10"/>
        <v>WEAK</v>
      </c>
      <c r="H145" s="5" t="str">
        <f t="shared" si="9"/>
        <v>CONFIRMED BEARISH</v>
      </c>
    </row>
    <row r="146" spans="1:8" ht="13.5" x14ac:dyDescent="0.25">
      <c r="A146" s="3">
        <f>TITRES_STAT!B149</f>
        <v>42215</v>
      </c>
      <c r="B146" s="5">
        <f>TITRES_STAT!C149</f>
        <v>25.42</v>
      </c>
      <c r="C146" s="5">
        <f>TITRES_STAT!D149</f>
        <v>16.725000000000001</v>
      </c>
      <c r="D146" s="5">
        <f>TITRES_STAT!E149</f>
        <v>0</v>
      </c>
      <c r="E146" s="2">
        <f t="shared" si="8"/>
        <v>165.9499411317905</v>
      </c>
      <c r="F146" s="5" t="str">
        <f t="shared" si="11"/>
        <v>NEUTRAL</v>
      </c>
      <c r="G146" s="5" t="str">
        <f t="shared" si="10"/>
        <v>NEUTRAL</v>
      </c>
      <c r="H146" s="5" t="str">
        <f t="shared" si="9"/>
        <v>NEUTRAL</v>
      </c>
    </row>
    <row r="147" spans="1:8" ht="13.5" x14ac:dyDescent="0.25">
      <c r="A147" s="3">
        <f>TITRES_STAT!B150</f>
        <v>42216</v>
      </c>
      <c r="B147" s="5">
        <f>TITRES_STAT!C150</f>
        <v>25.42</v>
      </c>
      <c r="C147" s="5">
        <f>TITRES_STAT!D150</f>
        <v>16.725000000000001</v>
      </c>
      <c r="D147" s="5">
        <f>TITRES_STAT!E150</f>
        <v>0</v>
      </c>
      <c r="E147" s="2">
        <f t="shared" si="8"/>
        <v>165.9499411317905</v>
      </c>
      <c r="F147" s="5" t="str">
        <f t="shared" si="11"/>
        <v>NEUTRAL</v>
      </c>
      <c r="G147" s="5" t="str">
        <f t="shared" si="10"/>
        <v>NEUTRAL</v>
      </c>
      <c r="H147" s="5" t="str">
        <f t="shared" si="9"/>
        <v>NEUTRAL</v>
      </c>
    </row>
    <row r="148" spans="1:8" ht="13.5" x14ac:dyDescent="0.25">
      <c r="A148" s="3">
        <f>TITRES_STAT!B151</f>
        <v>42219</v>
      </c>
      <c r="B148" s="5">
        <f>TITRES_STAT!C151</f>
        <v>25.42</v>
      </c>
      <c r="C148" s="5">
        <f>TITRES_STAT!D151</f>
        <v>16.725000000000001</v>
      </c>
      <c r="D148" s="5">
        <f>TITRES_STAT!E151</f>
        <v>0</v>
      </c>
      <c r="E148" s="2">
        <f t="shared" si="8"/>
        <v>165.9499411317905</v>
      </c>
      <c r="F148" s="5" t="str">
        <f t="shared" si="11"/>
        <v>NEUTRAL</v>
      </c>
      <c r="G148" s="5" t="str">
        <f t="shared" si="10"/>
        <v>NEUTRAL</v>
      </c>
      <c r="H148" s="5" t="str">
        <f t="shared" si="9"/>
        <v>NEUTRAL</v>
      </c>
    </row>
    <row r="149" spans="1:8" ht="13.5" x14ac:dyDescent="0.25">
      <c r="A149" s="3">
        <f>TITRES_STAT!B152</f>
        <v>42220</v>
      </c>
      <c r="B149" s="5">
        <f>TITRES_STAT!C152</f>
        <v>25.6</v>
      </c>
      <c r="C149" s="5">
        <f>TITRES_STAT!D152</f>
        <v>16.844000000000001</v>
      </c>
      <c r="D149" s="5">
        <f>TITRES_STAT!E152</f>
        <v>16.844000000000001</v>
      </c>
      <c r="E149" s="2">
        <f t="shared" si="8"/>
        <v>182.79394113179049</v>
      </c>
      <c r="F149" s="5" t="str">
        <f t="shared" si="11"/>
        <v>BULLISH</v>
      </c>
      <c r="G149" s="5" t="str">
        <f t="shared" si="10"/>
        <v>STRONG</v>
      </c>
      <c r="H149" s="5" t="str">
        <f t="shared" si="9"/>
        <v>CONFIRMED BULLISH</v>
      </c>
    </row>
    <row r="150" spans="1:8" ht="13.5" x14ac:dyDescent="0.25">
      <c r="A150" s="3">
        <f>TITRES_STAT!B153</f>
        <v>42221</v>
      </c>
      <c r="B150" s="5">
        <f>TITRES_STAT!C153</f>
        <v>25.6</v>
      </c>
      <c r="C150" s="5">
        <f>TITRES_STAT!D153</f>
        <v>16.844000000000001</v>
      </c>
      <c r="D150" s="5">
        <f>TITRES_STAT!E153</f>
        <v>0</v>
      </c>
      <c r="E150" s="2">
        <f t="shared" si="8"/>
        <v>182.79394113179049</v>
      </c>
      <c r="F150" s="5" t="str">
        <f t="shared" si="11"/>
        <v>BULLISH</v>
      </c>
      <c r="G150" s="5" t="str">
        <f t="shared" si="10"/>
        <v>STRONG</v>
      </c>
      <c r="H150" s="5" t="str">
        <f t="shared" si="9"/>
        <v>CONFIRMED BULLISH</v>
      </c>
    </row>
    <row r="151" spans="1:8" ht="13.5" x14ac:dyDescent="0.25">
      <c r="A151" s="3">
        <f>TITRES_STAT!B154</f>
        <v>42222</v>
      </c>
      <c r="B151" s="5">
        <f>TITRES_STAT!C154</f>
        <v>25.6</v>
      </c>
      <c r="C151" s="5">
        <f>TITRES_STAT!D154</f>
        <v>16.844000000000001</v>
      </c>
      <c r="D151" s="5">
        <f>TITRES_STAT!E154</f>
        <v>0</v>
      </c>
      <c r="E151" s="2">
        <f t="shared" si="8"/>
        <v>182.79394113179049</v>
      </c>
      <c r="F151" s="5" t="str">
        <f t="shared" si="11"/>
        <v>BULLISH</v>
      </c>
      <c r="G151" s="5" t="str">
        <f t="shared" si="10"/>
        <v>STRONG</v>
      </c>
      <c r="H151" s="5" t="str">
        <f t="shared" si="9"/>
        <v>CONFIRMED BULLISH</v>
      </c>
    </row>
    <row r="152" spans="1:8" ht="13.5" x14ac:dyDescent="0.25">
      <c r="A152" s="3">
        <f>TITRES_STAT!B155</f>
        <v>42223</v>
      </c>
      <c r="B152" s="5">
        <f>TITRES_STAT!C155</f>
        <v>25.5</v>
      </c>
      <c r="C152" s="5">
        <f>TITRES_STAT!D155</f>
        <v>16.777999999999999</v>
      </c>
      <c r="D152" s="5">
        <f>TITRES_STAT!E155</f>
        <v>16.777999999999999</v>
      </c>
      <c r="E152" s="2">
        <f t="shared" si="8"/>
        <v>166.0159411317905</v>
      </c>
      <c r="F152" s="5" t="str">
        <f t="shared" si="11"/>
        <v>BULLISH</v>
      </c>
      <c r="G152" s="5" t="str">
        <f t="shared" si="10"/>
        <v>NEUTRAL</v>
      </c>
      <c r="H152" s="5" t="str">
        <f t="shared" si="9"/>
        <v>CONFIRMED BULLISH</v>
      </c>
    </row>
    <row r="153" spans="1:8" ht="13.5" x14ac:dyDescent="0.25">
      <c r="A153" s="3">
        <f>TITRES_STAT!B156</f>
        <v>42226</v>
      </c>
      <c r="B153" s="5">
        <f>TITRES_STAT!C156</f>
        <v>25.5</v>
      </c>
      <c r="C153" s="5">
        <f>TITRES_STAT!D156</f>
        <v>16.777999999999999</v>
      </c>
      <c r="D153" s="5">
        <f>TITRES_STAT!E156</f>
        <v>0</v>
      </c>
      <c r="E153" s="2">
        <f t="shared" si="8"/>
        <v>166.0159411317905</v>
      </c>
      <c r="F153" s="5" t="str">
        <f t="shared" si="11"/>
        <v>BULLISH</v>
      </c>
      <c r="G153" s="5" t="str">
        <f t="shared" si="10"/>
        <v>NEUTRAL</v>
      </c>
      <c r="H153" s="5" t="str">
        <f t="shared" si="9"/>
        <v>CONFIRMED BULLISH</v>
      </c>
    </row>
    <row r="154" spans="1:8" ht="13.5" x14ac:dyDescent="0.25">
      <c r="A154" s="3">
        <f>TITRES_STAT!B157</f>
        <v>42227</v>
      </c>
      <c r="B154" s="5">
        <f>TITRES_STAT!C157</f>
        <v>25.5</v>
      </c>
      <c r="C154" s="5">
        <f>TITRES_STAT!D157</f>
        <v>16.777999999999999</v>
      </c>
      <c r="D154" s="5">
        <f>TITRES_STAT!E157</f>
        <v>0</v>
      </c>
      <c r="E154" s="2">
        <f t="shared" si="8"/>
        <v>166.0159411317905</v>
      </c>
      <c r="F154" s="5" t="str">
        <f t="shared" si="11"/>
        <v>BEARISH</v>
      </c>
      <c r="G154" s="5" t="str">
        <f t="shared" si="10"/>
        <v>WEAK</v>
      </c>
      <c r="H154" s="5" t="str">
        <f t="shared" si="9"/>
        <v>CONFIRMED BEARISH</v>
      </c>
    </row>
    <row r="155" spans="1:8" ht="13.5" x14ac:dyDescent="0.25">
      <c r="A155" s="3">
        <f>TITRES_STAT!B158</f>
        <v>42228</v>
      </c>
      <c r="B155" s="5">
        <f>TITRES_STAT!C158</f>
        <v>25.5</v>
      </c>
      <c r="C155" s="5">
        <f>TITRES_STAT!D158</f>
        <v>16.777999999999999</v>
      </c>
      <c r="D155" s="5">
        <f>TITRES_STAT!E158</f>
        <v>16.777999999999999</v>
      </c>
      <c r="E155" s="2">
        <f t="shared" si="8"/>
        <v>166.0159411317905</v>
      </c>
      <c r="F155" s="5" t="str">
        <f t="shared" si="11"/>
        <v>BEARISH</v>
      </c>
      <c r="G155" s="5" t="str">
        <f t="shared" si="10"/>
        <v>WEAK</v>
      </c>
      <c r="H155" s="5" t="str">
        <f t="shared" si="9"/>
        <v>CONFIRMED BEARISH</v>
      </c>
    </row>
    <row r="156" spans="1:8" ht="13.5" x14ac:dyDescent="0.25">
      <c r="A156" s="3">
        <f>TITRES_STAT!B159</f>
        <v>42230</v>
      </c>
      <c r="B156" s="5">
        <f>TITRES_STAT!C159</f>
        <v>25.5</v>
      </c>
      <c r="C156" s="5">
        <f>TITRES_STAT!D159</f>
        <v>16.777999999999999</v>
      </c>
      <c r="D156" s="5">
        <f>TITRES_STAT!E159</f>
        <v>0</v>
      </c>
      <c r="E156" s="2">
        <f t="shared" si="8"/>
        <v>166.0159411317905</v>
      </c>
      <c r="F156" s="5" t="str">
        <f t="shared" si="11"/>
        <v>BEARISH</v>
      </c>
      <c r="G156" s="5" t="str">
        <f t="shared" si="10"/>
        <v>WEAK</v>
      </c>
      <c r="H156" s="5" t="str">
        <f t="shared" si="9"/>
        <v>CONFIRMED BEARISH</v>
      </c>
    </row>
    <row r="157" spans="1:8" ht="13.5" x14ac:dyDescent="0.25">
      <c r="A157" s="3">
        <f>TITRES_STAT!B160</f>
        <v>42233</v>
      </c>
      <c r="B157" s="5">
        <f>TITRES_STAT!C160</f>
        <v>25.5</v>
      </c>
      <c r="C157" s="5">
        <f>TITRES_STAT!D160</f>
        <v>16.777999999999999</v>
      </c>
      <c r="D157" s="5">
        <f>TITRES_STAT!E160</f>
        <v>16.777999999999999</v>
      </c>
      <c r="E157" s="2">
        <f t="shared" si="8"/>
        <v>166.0159411317905</v>
      </c>
      <c r="F157" s="5" t="str">
        <f t="shared" si="11"/>
        <v>NEUTRAL</v>
      </c>
      <c r="G157" s="5" t="str">
        <f t="shared" si="10"/>
        <v>NEUTRAL</v>
      </c>
      <c r="H157" s="5" t="str">
        <f t="shared" si="9"/>
        <v>NEUTRAL</v>
      </c>
    </row>
    <row r="158" spans="1:8" ht="13.5" x14ac:dyDescent="0.25">
      <c r="A158" s="3">
        <f>TITRES_STAT!B161</f>
        <v>42234</v>
      </c>
      <c r="B158" s="5">
        <f>TITRES_STAT!C161</f>
        <v>25.5</v>
      </c>
      <c r="C158" s="5">
        <f>TITRES_STAT!D161</f>
        <v>16.777999999999999</v>
      </c>
      <c r="D158" s="5">
        <f>TITRES_STAT!E161</f>
        <v>16.777999999999999</v>
      </c>
      <c r="E158" s="2">
        <f t="shared" si="8"/>
        <v>166.0159411317905</v>
      </c>
      <c r="F158" s="5" t="str">
        <f t="shared" si="11"/>
        <v>NEUTRAL</v>
      </c>
      <c r="G158" s="5" t="str">
        <f t="shared" si="10"/>
        <v>NEUTRAL</v>
      </c>
      <c r="H158" s="5" t="str">
        <f t="shared" si="9"/>
        <v>NEUTRAL</v>
      </c>
    </row>
    <row r="159" spans="1:8" ht="13.5" x14ac:dyDescent="0.25">
      <c r="A159" s="3">
        <f>TITRES_STAT!B162</f>
        <v>42235</v>
      </c>
      <c r="B159" s="5">
        <f>TITRES_STAT!C162</f>
        <v>26</v>
      </c>
      <c r="C159" s="5">
        <f>TITRES_STAT!D162</f>
        <v>17.106999999999999</v>
      </c>
      <c r="D159" s="5">
        <f>TITRES_STAT!E162</f>
        <v>17.0471255</v>
      </c>
      <c r="E159" s="2">
        <f t="shared" si="8"/>
        <v>183.06306663179049</v>
      </c>
      <c r="F159" s="5" t="str">
        <f t="shared" si="11"/>
        <v>BULLISH</v>
      </c>
      <c r="G159" s="5" t="str">
        <f t="shared" si="10"/>
        <v>STRONG</v>
      </c>
      <c r="H159" s="5" t="str">
        <f t="shared" si="9"/>
        <v>CONFIRMED BULLISH</v>
      </c>
    </row>
    <row r="160" spans="1:8" ht="13.5" x14ac:dyDescent="0.25">
      <c r="A160" s="3">
        <f>TITRES_STAT!B163</f>
        <v>42236</v>
      </c>
      <c r="B160" s="5">
        <f>TITRES_STAT!C163</f>
        <v>26</v>
      </c>
      <c r="C160" s="5">
        <f>TITRES_STAT!D163</f>
        <v>17.106999999999999</v>
      </c>
      <c r="D160" s="5">
        <f>TITRES_STAT!E163</f>
        <v>0</v>
      </c>
      <c r="E160" s="2">
        <f t="shared" si="8"/>
        <v>183.06306663179049</v>
      </c>
      <c r="F160" s="5" t="str">
        <f t="shared" si="11"/>
        <v>BULLISH</v>
      </c>
      <c r="G160" s="5" t="str">
        <f t="shared" si="10"/>
        <v>STRONG</v>
      </c>
      <c r="H160" s="5" t="str">
        <f t="shared" si="9"/>
        <v>CONFIRMED BULLISH</v>
      </c>
    </row>
    <row r="161" spans="1:8" ht="13.5" x14ac:dyDescent="0.25">
      <c r="A161" s="3">
        <f>TITRES_STAT!B164</f>
        <v>42237</v>
      </c>
      <c r="B161" s="5">
        <f>TITRES_STAT!C164</f>
        <v>25.6</v>
      </c>
      <c r="C161" s="5">
        <f>TITRES_STAT!D164</f>
        <v>16.844000000000001</v>
      </c>
      <c r="D161" s="5">
        <f>TITRES_STAT!E164</f>
        <v>16.844000000000001</v>
      </c>
      <c r="E161" s="2">
        <f t="shared" si="8"/>
        <v>166.2190666317905</v>
      </c>
      <c r="F161" s="5" t="str">
        <f t="shared" si="11"/>
        <v>BULLISH</v>
      </c>
      <c r="G161" s="5" t="str">
        <f t="shared" si="10"/>
        <v>NEUTRAL</v>
      </c>
      <c r="H161" s="5" t="str">
        <f t="shared" si="9"/>
        <v>CONFIRMED BULLISH</v>
      </c>
    </row>
    <row r="162" spans="1:8" ht="13.5" x14ac:dyDescent="0.25">
      <c r="A162" s="3">
        <f>TITRES_STAT!B165</f>
        <v>42240</v>
      </c>
      <c r="B162" s="5">
        <f>TITRES_STAT!C165</f>
        <v>25.7</v>
      </c>
      <c r="C162" s="5">
        <f>TITRES_STAT!D165</f>
        <v>16.908999999999999</v>
      </c>
      <c r="D162" s="5">
        <f>TITRES_STAT!E165</f>
        <v>16.908999999999999</v>
      </c>
      <c r="E162" s="2">
        <f t="shared" si="8"/>
        <v>183.12806663179049</v>
      </c>
      <c r="F162" s="5" t="str">
        <f t="shared" si="11"/>
        <v>BULLISH</v>
      </c>
      <c r="G162" s="5" t="str">
        <f t="shared" si="10"/>
        <v>STRONG</v>
      </c>
      <c r="H162" s="5" t="str">
        <f t="shared" si="9"/>
        <v>CONFIRMED BULLISH</v>
      </c>
    </row>
    <row r="163" spans="1:8" ht="13.5" x14ac:dyDescent="0.25">
      <c r="A163" s="3">
        <f>TITRES_STAT!B166</f>
        <v>42241</v>
      </c>
      <c r="B163" s="5">
        <f>TITRES_STAT!C166</f>
        <v>25.7</v>
      </c>
      <c r="C163" s="5">
        <f>TITRES_STAT!D166</f>
        <v>16.908999999999999</v>
      </c>
      <c r="D163" s="5">
        <f>TITRES_STAT!E166</f>
        <v>16.908999999999999</v>
      </c>
      <c r="E163" s="2">
        <f t="shared" si="8"/>
        <v>183.12806663179049</v>
      </c>
      <c r="F163" s="5" t="str">
        <f t="shared" si="11"/>
        <v>BULLISH</v>
      </c>
      <c r="G163" s="5" t="str">
        <f t="shared" si="10"/>
        <v>STRONG</v>
      </c>
      <c r="H163" s="5" t="str">
        <f t="shared" si="9"/>
        <v>CONFIRMED BULLISH</v>
      </c>
    </row>
    <row r="164" spans="1:8" ht="13.5" x14ac:dyDescent="0.25">
      <c r="A164" s="3">
        <f>TITRES_STAT!B167</f>
        <v>42242</v>
      </c>
      <c r="B164" s="5">
        <f>TITRES_STAT!C167</f>
        <v>25.7</v>
      </c>
      <c r="C164" s="5">
        <f>TITRES_STAT!D167</f>
        <v>16.908999999999999</v>
      </c>
      <c r="D164" s="5">
        <f>TITRES_STAT!E167</f>
        <v>16.908999999999999</v>
      </c>
      <c r="E164" s="2">
        <f t="shared" si="8"/>
        <v>183.12806663179049</v>
      </c>
      <c r="F164" s="5" t="str">
        <f t="shared" si="11"/>
        <v>BULLISH</v>
      </c>
      <c r="G164" s="5" t="str">
        <f t="shared" si="10"/>
        <v>NEUTRAL</v>
      </c>
      <c r="H164" s="5" t="str">
        <f t="shared" si="9"/>
        <v>BULLISH DIVERGENCE</v>
      </c>
    </row>
    <row r="165" spans="1:8" ht="13.5" x14ac:dyDescent="0.25">
      <c r="A165" s="3">
        <f>TITRES_STAT!B168</f>
        <v>42243</v>
      </c>
      <c r="B165" s="5">
        <f>TITRES_STAT!C168</f>
        <v>25.7</v>
      </c>
      <c r="C165" s="5">
        <f>TITRES_STAT!D168</f>
        <v>16.908999999999999</v>
      </c>
      <c r="D165" s="5">
        <f>TITRES_STAT!E168</f>
        <v>16.908999999999999</v>
      </c>
      <c r="E165" s="2">
        <f t="shared" si="8"/>
        <v>183.12806663179049</v>
      </c>
      <c r="F165" s="5" t="str">
        <f t="shared" si="11"/>
        <v>BULLISH</v>
      </c>
      <c r="G165" s="5" t="str">
        <f t="shared" si="10"/>
        <v>NEUTRAL</v>
      </c>
      <c r="H165" s="5" t="str">
        <f t="shared" si="9"/>
        <v>BULLISH DIVERGENCE</v>
      </c>
    </row>
    <row r="166" spans="1:8" ht="13.5" x14ac:dyDescent="0.25">
      <c r="A166" s="3">
        <f>TITRES_STAT!B169</f>
        <v>42244</v>
      </c>
      <c r="B166" s="5">
        <f>TITRES_STAT!C169</f>
        <v>25.7</v>
      </c>
      <c r="C166" s="5">
        <f>TITRES_STAT!D169</f>
        <v>16.908999999999999</v>
      </c>
      <c r="D166" s="5">
        <f>TITRES_STAT!E169</f>
        <v>0</v>
      </c>
      <c r="E166" s="2">
        <f t="shared" si="8"/>
        <v>183.12806663179049</v>
      </c>
      <c r="F166" s="5" t="str">
        <f t="shared" si="11"/>
        <v>BULLISH</v>
      </c>
      <c r="G166" s="5" t="str">
        <f t="shared" si="10"/>
        <v>STRONG</v>
      </c>
      <c r="H166" s="5" t="str">
        <f t="shared" si="9"/>
        <v>CONFIRMED BULLISH</v>
      </c>
    </row>
    <row r="167" spans="1:8" ht="13.5" x14ac:dyDescent="0.25">
      <c r="A167" s="3">
        <f>TITRES_STAT!B170</f>
        <v>42247</v>
      </c>
      <c r="B167" s="5">
        <f>TITRES_STAT!C170</f>
        <v>25.7</v>
      </c>
      <c r="C167" s="5">
        <f>TITRES_STAT!D170</f>
        <v>16.908999999999999</v>
      </c>
      <c r="D167" s="5">
        <f>TITRES_STAT!E170</f>
        <v>16.908999999999999</v>
      </c>
      <c r="E167" s="2">
        <f t="shared" si="8"/>
        <v>183.12806663179049</v>
      </c>
      <c r="F167" s="5" t="str">
        <f t="shared" si="11"/>
        <v>NEUTRAL</v>
      </c>
      <c r="G167" s="5" t="str">
        <f t="shared" si="10"/>
        <v>NEUTRAL</v>
      </c>
      <c r="H167" s="5" t="str">
        <f t="shared" si="9"/>
        <v>NEUTRAL</v>
      </c>
    </row>
    <row r="168" spans="1:8" ht="13.5" x14ac:dyDescent="0.25">
      <c r="A168" s="3">
        <f>TITRES_STAT!B171</f>
        <v>42248</v>
      </c>
      <c r="B168" s="5">
        <f>TITRES_STAT!C171</f>
        <v>25.7</v>
      </c>
      <c r="C168" s="5">
        <f>TITRES_STAT!D171</f>
        <v>16.908999999999999</v>
      </c>
      <c r="D168" s="5">
        <f>TITRES_STAT!E171</f>
        <v>16.908999999999999</v>
      </c>
      <c r="E168" s="2">
        <f t="shared" si="8"/>
        <v>183.12806663179049</v>
      </c>
      <c r="F168" s="5" t="str">
        <f t="shared" si="11"/>
        <v>NEUTRAL</v>
      </c>
      <c r="G168" s="5" t="str">
        <f t="shared" si="10"/>
        <v>NEUTRAL</v>
      </c>
      <c r="H168" s="5" t="str">
        <f t="shared" si="9"/>
        <v>NEUTRAL</v>
      </c>
    </row>
    <row r="169" spans="1:8" ht="13.5" x14ac:dyDescent="0.25">
      <c r="A169" s="3">
        <f>TITRES_STAT!B172</f>
        <v>42249</v>
      </c>
      <c r="B169" s="5">
        <f>TITRES_STAT!C172</f>
        <v>25.7</v>
      </c>
      <c r="C169" s="5">
        <f>TITRES_STAT!D172</f>
        <v>16.908999999999999</v>
      </c>
      <c r="D169" s="5">
        <f>TITRES_STAT!E172</f>
        <v>0</v>
      </c>
      <c r="E169" s="2">
        <f t="shared" si="8"/>
        <v>183.12806663179049</v>
      </c>
      <c r="F169" s="5" t="str">
        <f t="shared" si="11"/>
        <v>NEUTRAL</v>
      </c>
      <c r="G169" s="5" t="str">
        <f t="shared" si="10"/>
        <v>NEUTRAL</v>
      </c>
      <c r="H169" s="5" t="str">
        <f t="shared" si="9"/>
        <v>NEUTRAL</v>
      </c>
    </row>
    <row r="170" spans="1:8" ht="13.5" x14ac:dyDescent="0.25">
      <c r="A170" s="3">
        <f>TITRES_STAT!B173</f>
        <v>42250</v>
      </c>
      <c r="B170" s="5">
        <f>TITRES_STAT!C173</f>
        <v>25.7</v>
      </c>
      <c r="C170" s="5">
        <f>TITRES_STAT!D173</f>
        <v>16.908999999999999</v>
      </c>
      <c r="D170" s="5">
        <f>TITRES_STAT!E173</f>
        <v>0</v>
      </c>
      <c r="E170" s="2">
        <f t="shared" si="8"/>
        <v>183.12806663179049</v>
      </c>
      <c r="F170" s="5" t="str">
        <f t="shared" si="11"/>
        <v>NEUTRAL</v>
      </c>
      <c r="G170" s="5" t="str">
        <f t="shared" si="10"/>
        <v>NEUTRAL</v>
      </c>
      <c r="H170" s="5" t="str">
        <f t="shared" si="9"/>
        <v>NEUTRAL</v>
      </c>
    </row>
    <row r="171" spans="1:8" ht="13.5" x14ac:dyDescent="0.25">
      <c r="A171" s="3">
        <f>TITRES_STAT!B174</f>
        <v>42251</v>
      </c>
      <c r="B171" s="5">
        <f>TITRES_STAT!C174</f>
        <v>25.7</v>
      </c>
      <c r="C171" s="5">
        <f>TITRES_STAT!D174</f>
        <v>16.908999999999999</v>
      </c>
      <c r="D171" s="5">
        <f>TITRES_STAT!E174</f>
        <v>0</v>
      </c>
      <c r="E171" s="2">
        <f t="shared" si="8"/>
        <v>183.12806663179049</v>
      </c>
      <c r="F171" s="5" t="str">
        <f t="shared" si="11"/>
        <v>NEUTRAL</v>
      </c>
      <c r="G171" s="5" t="str">
        <f t="shared" si="10"/>
        <v>NEUTRAL</v>
      </c>
      <c r="H171" s="5" t="str">
        <f t="shared" si="9"/>
        <v>NEUTRAL</v>
      </c>
    </row>
    <row r="172" spans="1:8" ht="13.5" x14ac:dyDescent="0.25">
      <c r="A172" s="3">
        <f>TITRES_STAT!B175</f>
        <v>42254</v>
      </c>
      <c r="B172" s="5">
        <f>TITRES_STAT!C175</f>
        <v>25.7</v>
      </c>
      <c r="C172" s="5">
        <f>TITRES_STAT!D175</f>
        <v>16.908999999999999</v>
      </c>
      <c r="D172" s="5">
        <f>TITRES_STAT!E175</f>
        <v>0</v>
      </c>
      <c r="E172" s="2">
        <f t="shared" si="8"/>
        <v>183.12806663179049</v>
      </c>
      <c r="F172" s="5" t="str">
        <f t="shared" si="11"/>
        <v>NEUTRAL</v>
      </c>
      <c r="G172" s="5" t="str">
        <f t="shared" si="10"/>
        <v>NEUTRAL</v>
      </c>
      <c r="H172" s="5" t="str">
        <f t="shared" si="9"/>
        <v>NEUTRAL</v>
      </c>
    </row>
    <row r="173" spans="1:8" ht="13.5" x14ac:dyDescent="0.25">
      <c r="A173" s="3">
        <f>TITRES_STAT!B176</f>
        <v>42255</v>
      </c>
      <c r="B173" s="5">
        <f>TITRES_STAT!C176</f>
        <v>25.7</v>
      </c>
      <c r="C173" s="5">
        <f>TITRES_STAT!D176</f>
        <v>16.908999999999999</v>
      </c>
      <c r="D173" s="5">
        <f>TITRES_STAT!E176</f>
        <v>16.908999999999999</v>
      </c>
      <c r="E173" s="2">
        <f t="shared" si="8"/>
        <v>183.12806663179049</v>
      </c>
      <c r="F173" s="5" t="str">
        <f t="shared" si="11"/>
        <v>NEUTRAL</v>
      </c>
      <c r="G173" s="5" t="str">
        <f t="shared" si="10"/>
        <v>NEUTRAL</v>
      </c>
      <c r="H173" s="5" t="str">
        <f t="shared" si="9"/>
        <v>NEUTRAL</v>
      </c>
    </row>
    <row r="174" spans="1:8" ht="13.5" x14ac:dyDescent="0.25">
      <c r="A174" s="3">
        <f>TITRES_STAT!B177</f>
        <v>42256</v>
      </c>
      <c r="B174" s="5">
        <f>TITRES_STAT!C177</f>
        <v>25.7</v>
      </c>
      <c r="C174" s="5">
        <f>TITRES_STAT!D177</f>
        <v>16.908999999999999</v>
      </c>
      <c r="D174" s="5">
        <f>TITRES_STAT!E177</f>
        <v>0</v>
      </c>
      <c r="E174" s="2">
        <f t="shared" si="8"/>
        <v>183.12806663179049</v>
      </c>
      <c r="F174" s="5" t="str">
        <f t="shared" si="11"/>
        <v>NEUTRAL</v>
      </c>
      <c r="G174" s="5" t="str">
        <f t="shared" si="10"/>
        <v>NEUTRAL</v>
      </c>
      <c r="H174" s="5" t="str">
        <f t="shared" si="9"/>
        <v>NEUTRAL</v>
      </c>
    </row>
    <row r="175" spans="1:8" ht="13.5" x14ac:dyDescent="0.25">
      <c r="A175" s="3">
        <f>TITRES_STAT!B178</f>
        <v>42257</v>
      </c>
      <c r="B175" s="5">
        <f>TITRES_STAT!C178</f>
        <v>24.55</v>
      </c>
      <c r="C175" s="5">
        <f>TITRES_STAT!D178</f>
        <v>16.152999999999999</v>
      </c>
      <c r="D175" s="5">
        <f>TITRES_STAT!E178</f>
        <v>16.152999999999999</v>
      </c>
      <c r="E175" s="2">
        <f t="shared" si="8"/>
        <v>166.9750666317905</v>
      </c>
      <c r="F175" s="5" t="str">
        <f t="shared" si="11"/>
        <v>BEARISH</v>
      </c>
      <c r="G175" s="5" t="str">
        <f t="shared" si="10"/>
        <v>WEAK</v>
      </c>
      <c r="H175" s="5" t="str">
        <f t="shared" si="9"/>
        <v>CONFIRMED BEARISH</v>
      </c>
    </row>
    <row r="176" spans="1:8" ht="13.5" x14ac:dyDescent="0.25">
      <c r="A176" s="3">
        <f>TITRES_STAT!B179</f>
        <v>42258</v>
      </c>
      <c r="B176" s="5">
        <f>TITRES_STAT!C179</f>
        <v>24.55</v>
      </c>
      <c r="C176" s="5">
        <f>TITRES_STAT!D179</f>
        <v>16.152999999999999</v>
      </c>
      <c r="D176" s="5">
        <f>TITRES_STAT!E179</f>
        <v>0</v>
      </c>
      <c r="E176" s="2">
        <f t="shared" si="8"/>
        <v>166.9750666317905</v>
      </c>
      <c r="F176" s="5" t="str">
        <f t="shared" si="11"/>
        <v>BEARISH</v>
      </c>
      <c r="G176" s="5" t="str">
        <f t="shared" si="10"/>
        <v>WEAK</v>
      </c>
      <c r="H176" s="5" t="str">
        <f t="shared" si="9"/>
        <v>CONFIRMED BEARISH</v>
      </c>
    </row>
    <row r="177" spans="1:8" ht="13.5" x14ac:dyDescent="0.25">
      <c r="A177" s="3">
        <f>TITRES_STAT!B180</f>
        <v>42261</v>
      </c>
      <c r="B177" s="5">
        <f>TITRES_STAT!C180</f>
        <v>25.28</v>
      </c>
      <c r="C177" s="5">
        <f>TITRES_STAT!D180</f>
        <v>16.632999999999999</v>
      </c>
      <c r="D177" s="5">
        <f>TITRES_STAT!E180</f>
        <v>16.632999999999999</v>
      </c>
      <c r="E177" s="2">
        <f t="shared" si="8"/>
        <v>183.60806663179051</v>
      </c>
      <c r="F177" s="5" t="str">
        <f t="shared" si="11"/>
        <v>BULLISH</v>
      </c>
      <c r="G177" s="5" t="str">
        <f t="shared" si="10"/>
        <v>NEUTRAL</v>
      </c>
      <c r="H177" s="5" t="str">
        <f t="shared" si="9"/>
        <v>BULLISH DIVERGENCE</v>
      </c>
    </row>
    <row r="178" spans="1:8" ht="13.5" x14ac:dyDescent="0.25">
      <c r="A178" s="3">
        <f>TITRES_STAT!B181</f>
        <v>42262</v>
      </c>
      <c r="B178" s="5">
        <f>TITRES_STAT!C181</f>
        <v>25.28</v>
      </c>
      <c r="C178" s="5">
        <f>TITRES_STAT!D181</f>
        <v>16.632999999999999</v>
      </c>
      <c r="D178" s="5">
        <f>TITRES_STAT!E181</f>
        <v>16.632999999999999</v>
      </c>
      <c r="E178" s="2">
        <f t="shared" si="8"/>
        <v>183.60806663179051</v>
      </c>
      <c r="F178" s="5" t="str">
        <f t="shared" si="11"/>
        <v>BULLISH</v>
      </c>
      <c r="G178" s="5" t="str">
        <f t="shared" si="10"/>
        <v>NEUTRAL</v>
      </c>
      <c r="H178" s="5" t="str">
        <f t="shared" si="9"/>
        <v>BULLISH DIVERGENCE</v>
      </c>
    </row>
    <row r="179" spans="1:8" ht="13.5" x14ac:dyDescent="0.25">
      <c r="A179" s="3">
        <f>TITRES_STAT!B182</f>
        <v>42263</v>
      </c>
      <c r="B179" s="5">
        <f>TITRES_STAT!C182</f>
        <v>25.28</v>
      </c>
      <c r="C179" s="5">
        <f>TITRES_STAT!D182</f>
        <v>16.632999999999999</v>
      </c>
      <c r="D179" s="5">
        <f>TITRES_STAT!E182</f>
        <v>16.632999999999999</v>
      </c>
      <c r="E179" s="2">
        <f t="shared" si="8"/>
        <v>183.60806663179051</v>
      </c>
      <c r="F179" s="5" t="str">
        <f t="shared" si="11"/>
        <v>BULLISH</v>
      </c>
      <c r="G179" s="5" t="str">
        <f t="shared" si="10"/>
        <v>NEUTRAL</v>
      </c>
      <c r="H179" s="5" t="str">
        <f t="shared" si="9"/>
        <v>BULLISH DIVERGENCE</v>
      </c>
    </row>
    <row r="180" spans="1:8" ht="13.5" x14ac:dyDescent="0.25">
      <c r="A180" s="3">
        <f>TITRES_STAT!B183</f>
        <v>42264</v>
      </c>
      <c r="B180" s="5">
        <f>TITRES_STAT!C183</f>
        <v>25.28</v>
      </c>
      <c r="C180" s="5">
        <f>TITRES_STAT!D183</f>
        <v>16.632999999999999</v>
      </c>
      <c r="D180" s="5">
        <f>TITRES_STAT!E183</f>
        <v>16.632999999999999</v>
      </c>
      <c r="E180" s="2">
        <f t="shared" si="8"/>
        <v>183.60806663179051</v>
      </c>
      <c r="F180" s="5" t="str">
        <f t="shared" si="11"/>
        <v>BULLISH</v>
      </c>
      <c r="G180" s="5" t="str">
        <f t="shared" si="10"/>
        <v>STRONG</v>
      </c>
      <c r="H180" s="5" t="str">
        <f t="shared" si="9"/>
        <v>CONFIRMED BULLISH</v>
      </c>
    </row>
    <row r="181" spans="1:8" ht="13.5" x14ac:dyDescent="0.25">
      <c r="A181" s="3">
        <f>TITRES_STAT!B184</f>
        <v>42265</v>
      </c>
      <c r="B181" s="5">
        <f>TITRES_STAT!C184</f>
        <v>25.28</v>
      </c>
      <c r="C181" s="5">
        <f>TITRES_STAT!D184</f>
        <v>16.632999999999999</v>
      </c>
      <c r="D181" s="5">
        <f>TITRES_STAT!E184</f>
        <v>0</v>
      </c>
      <c r="E181" s="2">
        <f t="shared" si="8"/>
        <v>183.60806663179051</v>
      </c>
      <c r="F181" s="5" t="str">
        <f t="shared" si="11"/>
        <v>BULLISH</v>
      </c>
      <c r="G181" s="5" t="str">
        <f t="shared" si="10"/>
        <v>STRONG</v>
      </c>
      <c r="H181" s="5" t="str">
        <f t="shared" si="9"/>
        <v>CONFIRMED BULLISH</v>
      </c>
    </row>
    <row r="182" spans="1:8" ht="13.5" x14ac:dyDescent="0.25">
      <c r="A182" s="3">
        <f>TITRES_STAT!B185</f>
        <v>42268</v>
      </c>
      <c r="B182" s="5">
        <f>TITRES_STAT!C185</f>
        <v>25.28</v>
      </c>
      <c r="C182" s="5">
        <f>TITRES_STAT!D185</f>
        <v>16.632999999999999</v>
      </c>
      <c r="D182" s="5">
        <f>TITRES_STAT!E185</f>
        <v>0</v>
      </c>
      <c r="E182" s="2">
        <f t="shared" si="8"/>
        <v>183.60806663179051</v>
      </c>
      <c r="F182" s="5" t="str">
        <f t="shared" si="11"/>
        <v>NEUTRAL</v>
      </c>
      <c r="G182" s="5" t="str">
        <f t="shared" si="10"/>
        <v>NEUTRAL</v>
      </c>
      <c r="H182" s="5" t="str">
        <f t="shared" si="9"/>
        <v>NEUTRAL</v>
      </c>
    </row>
    <row r="183" spans="1:8" ht="13.5" x14ac:dyDescent="0.25">
      <c r="A183" s="3">
        <f>TITRES_STAT!B186</f>
        <v>42269</v>
      </c>
      <c r="B183" s="5">
        <f>TITRES_STAT!C186</f>
        <v>25.3</v>
      </c>
      <c r="C183" s="5">
        <f>TITRES_STAT!D186</f>
        <v>16.646000000000001</v>
      </c>
      <c r="D183" s="5">
        <f>TITRES_STAT!E186</f>
        <v>16.646000000000001</v>
      </c>
      <c r="E183" s="2">
        <f t="shared" si="8"/>
        <v>200.25406663179052</v>
      </c>
      <c r="F183" s="5" t="str">
        <f t="shared" si="11"/>
        <v>BULLISH</v>
      </c>
      <c r="G183" s="5" t="str">
        <f t="shared" si="10"/>
        <v>STRONG</v>
      </c>
      <c r="H183" s="5" t="str">
        <f t="shared" si="9"/>
        <v>CONFIRMED BULLISH</v>
      </c>
    </row>
    <row r="184" spans="1:8" ht="13.5" x14ac:dyDescent="0.25">
      <c r="A184" s="3">
        <f>TITRES_STAT!B187</f>
        <v>42270</v>
      </c>
      <c r="B184" s="5">
        <f>TITRES_STAT!C187</f>
        <v>25.3</v>
      </c>
      <c r="C184" s="5">
        <f>TITRES_STAT!D187</f>
        <v>16.646000000000001</v>
      </c>
      <c r="D184" s="5">
        <f>TITRES_STAT!E187</f>
        <v>0</v>
      </c>
      <c r="E184" s="2">
        <f t="shared" si="8"/>
        <v>200.25406663179052</v>
      </c>
      <c r="F184" s="5" t="str">
        <f t="shared" si="11"/>
        <v>BULLISH</v>
      </c>
      <c r="G184" s="5" t="str">
        <f t="shared" si="10"/>
        <v>STRONG</v>
      </c>
      <c r="H184" s="5" t="str">
        <f t="shared" si="9"/>
        <v>CONFIRMED BULLISH</v>
      </c>
    </row>
    <row r="185" spans="1:8" ht="13.5" x14ac:dyDescent="0.25">
      <c r="A185" s="3">
        <f>TITRES_STAT!B188</f>
        <v>42275</v>
      </c>
      <c r="B185" s="5">
        <f>TITRES_STAT!C188</f>
        <v>25.3</v>
      </c>
      <c r="C185" s="5">
        <f>TITRES_STAT!D188</f>
        <v>16.646000000000001</v>
      </c>
      <c r="D185" s="5">
        <f>TITRES_STAT!E188</f>
        <v>0</v>
      </c>
      <c r="E185" s="2">
        <f t="shared" si="8"/>
        <v>200.25406663179052</v>
      </c>
      <c r="F185" s="5" t="str">
        <f t="shared" si="11"/>
        <v>BULLISH</v>
      </c>
      <c r="G185" s="5" t="str">
        <f t="shared" si="10"/>
        <v>STRONG</v>
      </c>
      <c r="H185" s="5" t="str">
        <f t="shared" si="9"/>
        <v>CONFIRMED BULLISH</v>
      </c>
    </row>
    <row r="186" spans="1:8" ht="13.5" x14ac:dyDescent="0.25">
      <c r="A186" s="3">
        <f>TITRES_STAT!B189</f>
        <v>42276</v>
      </c>
      <c r="B186" s="5">
        <f>TITRES_STAT!C189</f>
        <v>25.3</v>
      </c>
      <c r="C186" s="5">
        <f>TITRES_STAT!D189</f>
        <v>16.646000000000001</v>
      </c>
      <c r="D186" s="5">
        <f>TITRES_STAT!E189</f>
        <v>0</v>
      </c>
      <c r="E186" s="2">
        <f t="shared" si="8"/>
        <v>200.25406663179052</v>
      </c>
      <c r="F186" s="5" t="str">
        <f t="shared" si="11"/>
        <v>BULLISH</v>
      </c>
      <c r="G186" s="5" t="str">
        <f t="shared" si="10"/>
        <v>STRONG</v>
      </c>
      <c r="H186" s="5" t="str">
        <f t="shared" si="9"/>
        <v>CONFIRMED BULLISH</v>
      </c>
    </row>
    <row r="187" spans="1:8" ht="13.5" x14ac:dyDescent="0.25">
      <c r="A187" s="3">
        <f>TITRES_STAT!B190</f>
        <v>42277</v>
      </c>
      <c r="B187" s="5">
        <f>TITRES_STAT!C190</f>
        <v>25.3</v>
      </c>
      <c r="C187" s="5">
        <f>TITRES_STAT!D190</f>
        <v>16.646000000000001</v>
      </c>
      <c r="D187" s="5">
        <f>TITRES_STAT!E190</f>
        <v>0</v>
      </c>
      <c r="E187" s="2">
        <f t="shared" si="8"/>
        <v>200.25406663179052</v>
      </c>
      <c r="F187" s="5" t="str">
        <f t="shared" si="11"/>
        <v>BULLISH</v>
      </c>
      <c r="G187" s="5" t="str">
        <f t="shared" si="10"/>
        <v>STRONG</v>
      </c>
      <c r="H187" s="5" t="str">
        <f t="shared" si="9"/>
        <v>CONFIRMED BULLISH</v>
      </c>
    </row>
    <row r="188" spans="1:8" ht="13.5" x14ac:dyDescent="0.25">
      <c r="A188" s="3">
        <f>TITRES_STAT!B191</f>
        <v>42278</v>
      </c>
      <c r="B188" s="5">
        <f>TITRES_STAT!C191</f>
        <v>25.3</v>
      </c>
      <c r="C188" s="5">
        <f>TITRES_STAT!D191</f>
        <v>16.646000000000001</v>
      </c>
      <c r="D188" s="5">
        <f>TITRES_STAT!E191</f>
        <v>16.646000000000001</v>
      </c>
      <c r="E188" s="2">
        <f t="shared" si="8"/>
        <v>200.25406663179052</v>
      </c>
      <c r="F188" s="5" t="str">
        <f t="shared" si="11"/>
        <v>NEUTRAL</v>
      </c>
      <c r="G188" s="5" t="str">
        <f t="shared" si="10"/>
        <v>NEUTRAL</v>
      </c>
      <c r="H188" s="5" t="str">
        <f t="shared" si="9"/>
        <v>NEUTRAL</v>
      </c>
    </row>
    <row r="189" spans="1:8" ht="13.5" x14ac:dyDescent="0.25">
      <c r="A189" s="3">
        <f>TITRES_STAT!B192</f>
        <v>42279</v>
      </c>
      <c r="B189" s="5">
        <f>TITRES_STAT!C192</f>
        <v>25.3</v>
      </c>
      <c r="C189" s="5">
        <f>TITRES_STAT!D192</f>
        <v>16.646000000000001</v>
      </c>
      <c r="D189" s="5">
        <f>TITRES_STAT!E192</f>
        <v>16.646000000000001</v>
      </c>
      <c r="E189" s="2">
        <f t="shared" si="8"/>
        <v>200.25406663179052</v>
      </c>
      <c r="F189" s="5" t="str">
        <f t="shared" si="11"/>
        <v>NEUTRAL</v>
      </c>
      <c r="G189" s="5" t="str">
        <f t="shared" si="10"/>
        <v>NEUTRAL</v>
      </c>
      <c r="H189" s="5" t="str">
        <f t="shared" si="9"/>
        <v>NEUTRAL</v>
      </c>
    </row>
    <row r="190" spans="1:8" ht="13.5" x14ac:dyDescent="0.25">
      <c r="A190" s="3">
        <f>TITRES_STAT!B193</f>
        <v>42282</v>
      </c>
      <c r="B190" s="5">
        <f>TITRES_STAT!C193</f>
        <v>25.3</v>
      </c>
      <c r="C190" s="5">
        <f>TITRES_STAT!D193</f>
        <v>16.646000000000001</v>
      </c>
      <c r="D190" s="5">
        <f>TITRES_STAT!E193</f>
        <v>16.646000000000001</v>
      </c>
      <c r="E190" s="2">
        <f t="shared" si="8"/>
        <v>200.25406663179052</v>
      </c>
      <c r="F190" s="5" t="str">
        <f t="shared" si="11"/>
        <v>NEUTRAL</v>
      </c>
      <c r="G190" s="5" t="str">
        <f t="shared" si="10"/>
        <v>NEUTRAL</v>
      </c>
      <c r="H190" s="5" t="str">
        <f t="shared" si="9"/>
        <v>NEUTRAL</v>
      </c>
    </row>
    <row r="191" spans="1:8" ht="13.5" x14ac:dyDescent="0.25">
      <c r="A191" s="3">
        <f>TITRES_STAT!B194</f>
        <v>42283</v>
      </c>
      <c r="B191" s="5">
        <f>TITRES_STAT!C194</f>
        <v>25.3</v>
      </c>
      <c r="C191" s="5">
        <f>TITRES_STAT!D194</f>
        <v>16.646000000000001</v>
      </c>
      <c r="D191" s="5">
        <f>TITRES_STAT!E194</f>
        <v>16.646000000000001</v>
      </c>
      <c r="E191" s="2">
        <f t="shared" si="8"/>
        <v>200.25406663179052</v>
      </c>
      <c r="F191" s="5" t="str">
        <f t="shared" si="11"/>
        <v>NEUTRAL</v>
      </c>
      <c r="G191" s="5" t="str">
        <f t="shared" si="10"/>
        <v>NEUTRAL</v>
      </c>
      <c r="H191" s="5" t="str">
        <f t="shared" si="9"/>
        <v>NEUTRAL</v>
      </c>
    </row>
    <row r="192" spans="1:8" ht="13.5" x14ac:dyDescent="0.25">
      <c r="A192" s="3">
        <f>TITRES_STAT!B195</f>
        <v>42284</v>
      </c>
      <c r="B192" s="5">
        <f>TITRES_STAT!C195</f>
        <v>25.2</v>
      </c>
      <c r="C192" s="5">
        <f>TITRES_STAT!D195</f>
        <v>16.579999999999998</v>
      </c>
      <c r="D192" s="5">
        <f>TITRES_STAT!E195</f>
        <v>16.579999999999998</v>
      </c>
      <c r="E192" s="2">
        <f t="shared" si="8"/>
        <v>183.67406663179054</v>
      </c>
      <c r="F192" s="5" t="str">
        <f t="shared" si="11"/>
        <v>BEARISH</v>
      </c>
      <c r="G192" s="5" t="str">
        <f t="shared" si="10"/>
        <v>WEAK</v>
      </c>
      <c r="H192" s="5" t="str">
        <f t="shared" si="9"/>
        <v>CONFIRMED BEARISH</v>
      </c>
    </row>
    <row r="193" spans="1:8" ht="13.5" x14ac:dyDescent="0.25">
      <c r="A193" s="3">
        <f>TITRES_STAT!B196</f>
        <v>42285</v>
      </c>
      <c r="B193" s="5">
        <f>TITRES_STAT!C196</f>
        <v>25.3</v>
      </c>
      <c r="C193" s="5">
        <f>TITRES_STAT!D196</f>
        <v>16.646000000000001</v>
      </c>
      <c r="D193" s="5">
        <f>TITRES_STAT!E196</f>
        <v>16.593364426877468</v>
      </c>
      <c r="E193" s="2">
        <f t="shared" si="8"/>
        <v>200.267431058668</v>
      </c>
      <c r="F193" s="5" t="str">
        <f t="shared" si="11"/>
        <v>BULLISH</v>
      </c>
      <c r="G193" s="5" t="str">
        <f t="shared" si="10"/>
        <v>NEUTRAL</v>
      </c>
      <c r="H193" s="5" t="str">
        <f t="shared" si="9"/>
        <v>NEUTRAL</v>
      </c>
    </row>
    <row r="194" spans="1:8" ht="13.5" x14ac:dyDescent="0.25">
      <c r="A194" s="3">
        <f>TITRES_STAT!B197</f>
        <v>42286</v>
      </c>
      <c r="B194" s="5">
        <f>TITRES_STAT!C197</f>
        <v>25.3</v>
      </c>
      <c r="C194" s="5">
        <f>TITRES_STAT!D197</f>
        <v>16.646000000000001</v>
      </c>
      <c r="D194" s="5">
        <f>TITRES_STAT!E197</f>
        <v>0</v>
      </c>
      <c r="E194" s="2">
        <f t="shared" si="8"/>
        <v>200.267431058668</v>
      </c>
      <c r="F194" s="5" t="str">
        <f t="shared" si="11"/>
        <v>BULLISH</v>
      </c>
      <c r="G194" s="5" t="str">
        <f t="shared" si="10"/>
        <v>NEUTRAL</v>
      </c>
      <c r="H194" s="5" t="str">
        <f t="shared" si="9"/>
        <v>NEUTRAL</v>
      </c>
    </row>
    <row r="195" spans="1:8" ht="13.5" x14ac:dyDescent="0.25">
      <c r="A195" s="3">
        <f>TITRES_STAT!B198</f>
        <v>42289</v>
      </c>
      <c r="B195" s="5">
        <f>TITRES_STAT!C198</f>
        <v>25.2</v>
      </c>
      <c r="C195" s="5">
        <f>TITRES_STAT!D198</f>
        <v>16.579999999999998</v>
      </c>
      <c r="D195" s="5">
        <f>TITRES_STAT!E198</f>
        <v>16.579999999999998</v>
      </c>
      <c r="E195" s="2">
        <f t="shared" si="8"/>
        <v>183.68743105866798</v>
      </c>
      <c r="F195" s="5" t="str">
        <f t="shared" si="11"/>
        <v>BEARISH</v>
      </c>
      <c r="G195" s="5" t="str">
        <f t="shared" si="10"/>
        <v>WEAK</v>
      </c>
      <c r="H195" s="5" t="str">
        <f t="shared" si="9"/>
        <v>CONFIRMED BEARISH</v>
      </c>
    </row>
    <row r="196" spans="1:8" ht="13.5" x14ac:dyDescent="0.25">
      <c r="A196" s="3">
        <f>TITRES_STAT!B199</f>
        <v>42290</v>
      </c>
      <c r="B196" s="5">
        <f>TITRES_STAT!C199</f>
        <v>25.2</v>
      </c>
      <c r="C196" s="5">
        <f>TITRES_STAT!D199</f>
        <v>16.579999999999998</v>
      </c>
      <c r="D196" s="5">
        <f>TITRES_STAT!E199</f>
        <v>0</v>
      </c>
      <c r="E196" s="2">
        <f t="shared" ref="E196:E259" si="12">IF(B196&gt;B195, E195+D196, IF(B196&lt;B195, E195-D196, E195))</f>
        <v>183.68743105866798</v>
      </c>
      <c r="F196" s="5" t="str">
        <f t="shared" si="11"/>
        <v>BEARISH</v>
      </c>
      <c r="G196" s="5" t="str">
        <f t="shared" si="10"/>
        <v>WEAK</v>
      </c>
      <c r="H196" s="5" t="str">
        <f t="shared" si="9"/>
        <v>CONFIRMED BEARISH</v>
      </c>
    </row>
    <row r="197" spans="1:8" ht="13.5" x14ac:dyDescent="0.25">
      <c r="A197" s="3">
        <f>TITRES_STAT!B200</f>
        <v>42293</v>
      </c>
      <c r="B197" s="5">
        <f>TITRES_STAT!C200</f>
        <v>25.2</v>
      </c>
      <c r="C197" s="5">
        <f>TITRES_STAT!D200</f>
        <v>16.579999999999998</v>
      </c>
      <c r="D197" s="5">
        <f>TITRES_STAT!E200</f>
        <v>0</v>
      </c>
      <c r="E197" s="2">
        <f t="shared" si="12"/>
        <v>183.68743105866798</v>
      </c>
      <c r="F197" s="5" t="str">
        <f t="shared" si="11"/>
        <v>BULLISH</v>
      </c>
      <c r="G197" s="5" t="str">
        <f t="shared" si="10"/>
        <v>NEUTRAL</v>
      </c>
      <c r="H197" s="5" t="str">
        <f t="shared" si="9"/>
        <v>NEUTRAL</v>
      </c>
    </row>
    <row r="198" spans="1:8" ht="13.5" x14ac:dyDescent="0.25">
      <c r="A198" s="3">
        <f>TITRES_STAT!B201</f>
        <v>42296</v>
      </c>
      <c r="B198" s="5">
        <f>TITRES_STAT!C201</f>
        <v>25.2</v>
      </c>
      <c r="C198" s="5">
        <f>TITRES_STAT!D201</f>
        <v>16.579999999999998</v>
      </c>
      <c r="D198" s="5">
        <f>TITRES_STAT!E201</f>
        <v>0</v>
      </c>
      <c r="E198" s="2">
        <f t="shared" si="12"/>
        <v>183.68743105866798</v>
      </c>
      <c r="F198" s="5" t="str">
        <f t="shared" si="11"/>
        <v>BEARISH</v>
      </c>
      <c r="G198" s="5" t="str">
        <f t="shared" si="10"/>
        <v>WEAK</v>
      </c>
      <c r="H198" s="5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f>TITRES_STAT!B202</f>
        <v>42297</v>
      </c>
      <c r="B199" s="5">
        <f>TITRES_STAT!C202</f>
        <v>25.2</v>
      </c>
      <c r="C199" s="5">
        <f>TITRES_STAT!D202</f>
        <v>16.579999999999998</v>
      </c>
      <c r="D199" s="5">
        <f>TITRES_STAT!E202</f>
        <v>0</v>
      </c>
      <c r="E199" s="2">
        <f t="shared" si="12"/>
        <v>183.68743105866798</v>
      </c>
      <c r="F199" s="5" t="str">
        <f t="shared" si="11"/>
        <v>BEARISH</v>
      </c>
      <c r="G199" s="5" t="str">
        <f t="shared" ref="G199:G262" si="14">IF((E199-E194)/E194 &gt; 0.02, "STRONG",
 IF((E199-E194)/E194 &lt; -0.02, "WEAK", "NEUTRAL"))</f>
        <v>WEAK</v>
      </c>
      <c r="H199" s="5" t="str">
        <f t="shared" si="13"/>
        <v>CONFIRMED BEARISH</v>
      </c>
    </row>
    <row r="200" spans="1:8" ht="13.5" x14ac:dyDescent="0.25">
      <c r="A200" s="3">
        <f>TITRES_STAT!B203</f>
        <v>42298</v>
      </c>
      <c r="B200" s="5">
        <f>TITRES_STAT!C203</f>
        <v>25.2</v>
      </c>
      <c r="C200" s="5">
        <f>TITRES_STAT!D203</f>
        <v>16.579999999999998</v>
      </c>
      <c r="D200" s="5">
        <f>TITRES_STAT!E203</f>
        <v>0</v>
      </c>
      <c r="E200" s="2">
        <f t="shared" si="12"/>
        <v>183.68743105866798</v>
      </c>
      <c r="F200" s="5" t="str">
        <f t="shared" ref="F200:F263" si="15">IF(E200&gt;E195,"BULLISH",IF(E200&lt;E195,"BEARISH","NEUTRAL"))</f>
        <v>NEUTRAL</v>
      </c>
      <c r="G200" s="5" t="str">
        <f t="shared" si="14"/>
        <v>NEUTRAL</v>
      </c>
      <c r="H200" s="5" t="str">
        <f t="shared" si="13"/>
        <v>NEUTRAL</v>
      </c>
    </row>
    <row r="201" spans="1:8" ht="13.5" x14ac:dyDescent="0.25">
      <c r="A201" s="3">
        <f>TITRES_STAT!B204</f>
        <v>42299</v>
      </c>
      <c r="B201" s="5">
        <f>TITRES_STAT!C204</f>
        <v>25.2</v>
      </c>
      <c r="C201" s="5">
        <f>TITRES_STAT!D204</f>
        <v>16.579999999999998</v>
      </c>
      <c r="D201" s="5">
        <f>TITRES_STAT!E204</f>
        <v>0</v>
      </c>
      <c r="E201" s="2">
        <f t="shared" si="12"/>
        <v>183.68743105866798</v>
      </c>
      <c r="F201" s="5" t="str">
        <f t="shared" si="15"/>
        <v>NEUTRAL</v>
      </c>
      <c r="G201" s="5" t="str">
        <f t="shared" si="14"/>
        <v>NEUTRAL</v>
      </c>
      <c r="H201" s="5" t="str">
        <f t="shared" si="13"/>
        <v>NEUTRAL</v>
      </c>
    </row>
    <row r="202" spans="1:8" ht="13.5" x14ac:dyDescent="0.25">
      <c r="A202" s="3">
        <f>TITRES_STAT!B205</f>
        <v>42300</v>
      </c>
      <c r="B202" s="5">
        <f>TITRES_STAT!C205</f>
        <v>25.2</v>
      </c>
      <c r="C202" s="5">
        <f>TITRES_STAT!D205</f>
        <v>16.579999999999998</v>
      </c>
      <c r="D202" s="5">
        <f>TITRES_STAT!E205</f>
        <v>0</v>
      </c>
      <c r="E202" s="2">
        <f t="shared" si="12"/>
        <v>183.68743105866798</v>
      </c>
      <c r="F202" s="5" t="str">
        <f t="shared" si="15"/>
        <v>NEUTRAL</v>
      </c>
      <c r="G202" s="5" t="str">
        <f t="shared" si="14"/>
        <v>NEUTRAL</v>
      </c>
      <c r="H202" s="5" t="str">
        <f t="shared" si="13"/>
        <v>NEUTRAL</v>
      </c>
    </row>
    <row r="203" spans="1:8" ht="13.5" x14ac:dyDescent="0.25">
      <c r="A203" s="3">
        <f>TITRES_STAT!B206</f>
        <v>42303</v>
      </c>
      <c r="B203" s="5">
        <f>TITRES_STAT!C206</f>
        <v>25.2</v>
      </c>
      <c r="C203" s="5">
        <f>TITRES_STAT!D206</f>
        <v>16.579999999999998</v>
      </c>
      <c r="D203" s="5">
        <f>TITRES_STAT!E206</f>
        <v>0</v>
      </c>
      <c r="E203" s="2">
        <f t="shared" si="12"/>
        <v>183.68743105866798</v>
      </c>
      <c r="F203" s="5" t="str">
        <f t="shared" si="15"/>
        <v>NEUTRAL</v>
      </c>
      <c r="G203" s="5" t="str">
        <f t="shared" si="14"/>
        <v>NEUTRAL</v>
      </c>
      <c r="H203" s="5" t="str">
        <f t="shared" si="13"/>
        <v>NEUTRAL</v>
      </c>
    </row>
    <row r="204" spans="1:8" ht="13.5" x14ac:dyDescent="0.25">
      <c r="A204" s="3">
        <f>TITRES_STAT!B207</f>
        <v>42304</v>
      </c>
      <c r="B204" s="5">
        <f>TITRES_STAT!C207</f>
        <v>25.1</v>
      </c>
      <c r="C204" s="5">
        <f>TITRES_STAT!D207</f>
        <v>16.515000000000001</v>
      </c>
      <c r="D204" s="5">
        <f>TITRES_STAT!E207</f>
        <v>16.515000000000001</v>
      </c>
      <c r="E204" s="2">
        <f t="shared" si="12"/>
        <v>167.172431058668</v>
      </c>
      <c r="F204" s="5" t="str">
        <f t="shared" si="15"/>
        <v>BEARISH</v>
      </c>
      <c r="G204" s="5" t="str">
        <f t="shared" si="14"/>
        <v>WEAK</v>
      </c>
      <c r="H204" s="5" t="str">
        <f t="shared" si="13"/>
        <v>CONFIRMED BEARISH</v>
      </c>
    </row>
    <row r="205" spans="1:8" ht="13.5" x14ac:dyDescent="0.25">
      <c r="A205" s="3">
        <f>TITRES_STAT!B208</f>
        <v>42305</v>
      </c>
      <c r="B205" s="5">
        <f>TITRES_STAT!C208</f>
        <v>25.49</v>
      </c>
      <c r="C205" s="5">
        <f>TITRES_STAT!D208</f>
        <v>16.771000000000001</v>
      </c>
      <c r="D205" s="5">
        <f>TITRES_STAT!E208</f>
        <v>16.771000000000001</v>
      </c>
      <c r="E205" s="2">
        <f t="shared" si="12"/>
        <v>183.94343105866801</v>
      </c>
      <c r="F205" s="5" t="str">
        <f t="shared" si="15"/>
        <v>BULLISH</v>
      </c>
      <c r="G205" s="5" t="str">
        <f t="shared" si="14"/>
        <v>NEUTRAL</v>
      </c>
      <c r="H205" s="5" t="str">
        <f t="shared" si="13"/>
        <v>CONFIRMED BULLISH</v>
      </c>
    </row>
    <row r="206" spans="1:8" ht="13.5" x14ac:dyDescent="0.25">
      <c r="A206" s="3">
        <f>TITRES_STAT!B209</f>
        <v>42306</v>
      </c>
      <c r="B206" s="5">
        <f>TITRES_STAT!C209</f>
        <v>24.35</v>
      </c>
      <c r="C206" s="5">
        <f>TITRES_STAT!D209</f>
        <v>16.021000000000001</v>
      </c>
      <c r="D206" s="5">
        <f>TITRES_STAT!E209</f>
        <v>16.086794661190964</v>
      </c>
      <c r="E206" s="2">
        <f t="shared" si="12"/>
        <v>167.85663639747705</v>
      </c>
      <c r="F206" s="5" t="str">
        <f t="shared" si="15"/>
        <v>BEARISH</v>
      </c>
      <c r="G206" s="5" t="str">
        <f t="shared" si="14"/>
        <v>WEAK</v>
      </c>
      <c r="H206" s="5" t="str">
        <f t="shared" si="13"/>
        <v>CONFIRMED BEARISH</v>
      </c>
    </row>
    <row r="207" spans="1:8" ht="13.5" x14ac:dyDescent="0.25">
      <c r="A207" s="3">
        <f>TITRES_STAT!B210</f>
        <v>42307</v>
      </c>
      <c r="B207" s="5">
        <f>TITRES_STAT!C210</f>
        <v>24.35</v>
      </c>
      <c r="C207" s="5">
        <f>TITRES_STAT!D210</f>
        <v>16.021000000000001</v>
      </c>
      <c r="D207" s="5">
        <f>TITRES_STAT!E210</f>
        <v>0</v>
      </c>
      <c r="E207" s="2">
        <f t="shared" si="12"/>
        <v>167.85663639747705</v>
      </c>
      <c r="F207" s="5" t="str">
        <f t="shared" si="15"/>
        <v>BEARISH</v>
      </c>
      <c r="G207" s="5" t="str">
        <f t="shared" si="14"/>
        <v>WEAK</v>
      </c>
      <c r="H207" s="5" t="str">
        <f t="shared" si="13"/>
        <v>CONFIRMED BEARISH</v>
      </c>
    </row>
    <row r="208" spans="1:8" ht="13.5" x14ac:dyDescent="0.25">
      <c r="A208" s="3">
        <f>TITRES_STAT!B211</f>
        <v>42310</v>
      </c>
      <c r="B208" s="5">
        <f>TITRES_STAT!C211</f>
        <v>25</v>
      </c>
      <c r="C208" s="5">
        <f>TITRES_STAT!D211</f>
        <v>16.449000000000002</v>
      </c>
      <c r="D208" s="5">
        <f>TITRES_STAT!E211</f>
        <v>16.449000000000002</v>
      </c>
      <c r="E208" s="2">
        <f t="shared" si="12"/>
        <v>184.30563639747706</v>
      </c>
      <c r="F208" s="5" t="str">
        <f t="shared" si="15"/>
        <v>BULLISH</v>
      </c>
      <c r="G208" s="5" t="str">
        <f t="shared" si="14"/>
        <v>NEUTRAL</v>
      </c>
      <c r="H208" s="5" t="str">
        <f t="shared" si="13"/>
        <v>BULLISH DIVERGENCE</v>
      </c>
    </row>
    <row r="209" spans="1:8" ht="13.5" x14ac:dyDescent="0.25">
      <c r="A209" s="3">
        <f>TITRES_STAT!B212</f>
        <v>42311</v>
      </c>
      <c r="B209" s="5">
        <f>TITRES_STAT!C212</f>
        <v>25</v>
      </c>
      <c r="C209" s="5">
        <f>TITRES_STAT!D212</f>
        <v>16.449000000000002</v>
      </c>
      <c r="D209" s="5">
        <f>TITRES_STAT!E212</f>
        <v>0</v>
      </c>
      <c r="E209" s="2">
        <f t="shared" si="12"/>
        <v>184.30563639747706</v>
      </c>
      <c r="F209" s="5" t="str">
        <f t="shared" si="15"/>
        <v>BULLISH</v>
      </c>
      <c r="G209" s="5" t="str">
        <f t="shared" si="14"/>
        <v>STRONG</v>
      </c>
      <c r="H209" s="5" t="str">
        <f t="shared" si="13"/>
        <v>BULLISH DIVERGENCE</v>
      </c>
    </row>
    <row r="210" spans="1:8" ht="13.5" x14ac:dyDescent="0.25">
      <c r="A210" s="3">
        <f>TITRES_STAT!B213</f>
        <v>42312</v>
      </c>
      <c r="B210" s="5">
        <f>TITRES_STAT!C213</f>
        <v>25</v>
      </c>
      <c r="C210" s="5">
        <f>TITRES_STAT!D213</f>
        <v>16.449000000000002</v>
      </c>
      <c r="D210" s="5">
        <f>TITRES_STAT!E213</f>
        <v>0</v>
      </c>
      <c r="E210" s="2">
        <f t="shared" si="12"/>
        <v>184.30563639747706</v>
      </c>
      <c r="F210" s="5" t="str">
        <f t="shared" si="15"/>
        <v>BULLISH</v>
      </c>
      <c r="G210" s="5" t="str">
        <f t="shared" si="14"/>
        <v>NEUTRAL</v>
      </c>
      <c r="H210" s="5" t="str">
        <f t="shared" si="13"/>
        <v>BULLISH DIVERGENCE</v>
      </c>
    </row>
    <row r="211" spans="1:8" ht="13.5" x14ac:dyDescent="0.25">
      <c r="A211" s="3">
        <f>TITRES_STAT!B214</f>
        <v>42313</v>
      </c>
      <c r="B211" s="5">
        <f>TITRES_STAT!C214</f>
        <v>25</v>
      </c>
      <c r="C211" s="5">
        <f>TITRES_STAT!D214</f>
        <v>16.449000000000002</v>
      </c>
      <c r="D211" s="5">
        <f>TITRES_STAT!E214</f>
        <v>0</v>
      </c>
      <c r="E211" s="2">
        <f t="shared" si="12"/>
        <v>184.30563639747706</v>
      </c>
      <c r="F211" s="5" t="str">
        <f t="shared" si="15"/>
        <v>BULLISH</v>
      </c>
      <c r="G211" s="5" t="str">
        <f t="shared" si="14"/>
        <v>STRONG</v>
      </c>
      <c r="H211" s="5" t="str">
        <f t="shared" si="13"/>
        <v>CONFIRMED BULLISH</v>
      </c>
    </row>
    <row r="212" spans="1:8" ht="13.5" x14ac:dyDescent="0.25">
      <c r="A212" s="3">
        <f>TITRES_STAT!B215</f>
        <v>42314</v>
      </c>
      <c r="B212" s="5">
        <f>TITRES_STAT!C215</f>
        <v>25</v>
      </c>
      <c r="C212" s="5">
        <f>TITRES_STAT!D215</f>
        <v>16.449000000000002</v>
      </c>
      <c r="D212" s="5">
        <f>TITRES_STAT!E215</f>
        <v>0</v>
      </c>
      <c r="E212" s="2">
        <f t="shared" si="12"/>
        <v>184.30563639747706</v>
      </c>
      <c r="F212" s="5" t="str">
        <f t="shared" si="15"/>
        <v>BULLISH</v>
      </c>
      <c r="G212" s="5" t="str">
        <f t="shared" si="14"/>
        <v>STRONG</v>
      </c>
      <c r="H212" s="5" t="str">
        <f t="shared" si="13"/>
        <v>CONFIRMED BULLISH</v>
      </c>
    </row>
    <row r="213" spans="1:8" ht="13.5" x14ac:dyDescent="0.25">
      <c r="A213" s="3">
        <f>TITRES_STAT!B216</f>
        <v>42317</v>
      </c>
      <c r="B213" s="5">
        <f>TITRES_STAT!C216</f>
        <v>25</v>
      </c>
      <c r="C213" s="5">
        <f>TITRES_STAT!D216</f>
        <v>16.449000000000002</v>
      </c>
      <c r="D213" s="5">
        <f>TITRES_STAT!E216</f>
        <v>0</v>
      </c>
      <c r="E213" s="2">
        <f t="shared" si="12"/>
        <v>184.30563639747706</v>
      </c>
      <c r="F213" s="5" t="str">
        <f t="shared" si="15"/>
        <v>NEUTRAL</v>
      </c>
      <c r="G213" s="5" t="str">
        <f t="shared" si="14"/>
        <v>NEUTRAL</v>
      </c>
      <c r="H213" s="5" t="str">
        <f t="shared" si="13"/>
        <v>NEUTRAL</v>
      </c>
    </row>
    <row r="214" spans="1:8" ht="13.5" x14ac:dyDescent="0.25">
      <c r="A214" s="3">
        <f>TITRES_STAT!B217</f>
        <v>42318</v>
      </c>
      <c r="B214" s="5">
        <f>TITRES_STAT!C217</f>
        <v>25</v>
      </c>
      <c r="C214" s="5">
        <f>TITRES_STAT!D217</f>
        <v>16.449000000000002</v>
      </c>
      <c r="D214" s="5">
        <f>TITRES_STAT!E217</f>
        <v>0</v>
      </c>
      <c r="E214" s="2">
        <f t="shared" si="12"/>
        <v>184.30563639747706</v>
      </c>
      <c r="F214" s="5" t="str">
        <f t="shared" si="15"/>
        <v>NEUTRAL</v>
      </c>
      <c r="G214" s="5" t="str">
        <f t="shared" si="14"/>
        <v>NEUTRAL</v>
      </c>
      <c r="H214" s="5" t="str">
        <f t="shared" si="13"/>
        <v>NEUTRAL</v>
      </c>
    </row>
    <row r="215" spans="1:8" ht="13.5" x14ac:dyDescent="0.25">
      <c r="A215" s="3">
        <f>TITRES_STAT!B218</f>
        <v>42319</v>
      </c>
      <c r="B215" s="5">
        <f>TITRES_STAT!C218</f>
        <v>25</v>
      </c>
      <c r="C215" s="5">
        <f>TITRES_STAT!D218</f>
        <v>16.449000000000002</v>
      </c>
      <c r="D215" s="5">
        <f>TITRES_STAT!E218</f>
        <v>0</v>
      </c>
      <c r="E215" s="2">
        <f t="shared" si="12"/>
        <v>184.30563639747706</v>
      </c>
      <c r="F215" s="5" t="str">
        <f t="shared" si="15"/>
        <v>NEUTRAL</v>
      </c>
      <c r="G215" s="5" t="str">
        <f t="shared" si="14"/>
        <v>NEUTRAL</v>
      </c>
      <c r="H215" s="5" t="str">
        <f t="shared" si="13"/>
        <v>NEUTRAL</v>
      </c>
    </row>
    <row r="216" spans="1:8" ht="13.5" x14ac:dyDescent="0.25">
      <c r="A216" s="3">
        <f>TITRES_STAT!B219</f>
        <v>42320</v>
      </c>
      <c r="B216" s="5">
        <f>TITRES_STAT!C219</f>
        <v>25</v>
      </c>
      <c r="C216" s="5">
        <f>TITRES_STAT!D219</f>
        <v>16.449000000000002</v>
      </c>
      <c r="D216" s="5">
        <f>TITRES_STAT!E219</f>
        <v>16.449000000000002</v>
      </c>
      <c r="E216" s="2">
        <f t="shared" si="12"/>
        <v>184.30563639747706</v>
      </c>
      <c r="F216" s="5" t="str">
        <f t="shared" si="15"/>
        <v>NEUTRAL</v>
      </c>
      <c r="G216" s="5" t="str">
        <f t="shared" si="14"/>
        <v>NEUTRAL</v>
      </c>
      <c r="H216" s="5" t="str">
        <f t="shared" si="13"/>
        <v>NEUTRAL</v>
      </c>
    </row>
    <row r="217" spans="1:8" ht="13.5" x14ac:dyDescent="0.25">
      <c r="A217" s="3">
        <f>TITRES_STAT!B220</f>
        <v>42321</v>
      </c>
      <c r="B217" s="5">
        <f>TITRES_STAT!C220</f>
        <v>25</v>
      </c>
      <c r="C217" s="5">
        <f>TITRES_STAT!D220</f>
        <v>16.449000000000002</v>
      </c>
      <c r="D217" s="5">
        <f>TITRES_STAT!E220</f>
        <v>0</v>
      </c>
      <c r="E217" s="2">
        <f t="shared" si="12"/>
        <v>184.30563639747706</v>
      </c>
      <c r="F217" s="5" t="str">
        <f t="shared" si="15"/>
        <v>NEUTRAL</v>
      </c>
      <c r="G217" s="5" t="str">
        <f t="shared" si="14"/>
        <v>NEUTRAL</v>
      </c>
      <c r="H217" s="5" t="str">
        <f t="shared" si="13"/>
        <v>NEUTRAL</v>
      </c>
    </row>
    <row r="218" spans="1:8" ht="13.5" x14ac:dyDescent="0.25">
      <c r="A218" s="3">
        <f>TITRES_STAT!B221</f>
        <v>42324</v>
      </c>
      <c r="B218" s="5">
        <f>TITRES_STAT!C221</f>
        <v>25</v>
      </c>
      <c r="C218" s="5">
        <f>TITRES_STAT!D221</f>
        <v>16.449000000000002</v>
      </c>
      <c r="D218" s="5">
        <f>TITRES_STAT!E221</f>
        <v>16.449000000000002</v>
      </c>
      <c r="E218" s="2">
        <f t="shared" si="12"/>
        <v>184.30563639747706</v>
      </c>
      <c r="F218" s="5" t="str">
        <f t="shared" si="15"/>
        <v>NEUTRAL</v>
      </c>
      <c r="G218" s="5" t="str">
        <f t="shared" si="14"/>
        <v>NEUTRAL</v>
      </c>
      <c r="H218" s="5" t="str">
        <f t="shared" si="13"/>
        <v>NEUTRAL</v>
      </c>
    </row>
    <row r="219" spans="1:8" ht="13.5" x14ac:dyDescent="0.25">
      <c r="A219" s="3">
        <f>TITRES_STAT!B222</f>
        <v>42325</v>
      </c>
      <c r="B219" s="5">
        <f>TITRES_STAT!C222</f>
        <v>25</v>
      </c>
      <c r="C219" s="5">
        <f>TITRES_STAT!D222</f>
        <v>16.449000000000002</v>
      </c>
      <c r="D219" s="5">
        <f>TITRES_STAT!E222</f>
        <v>0</v>
      </c>
      <c r="E219" s="2">
        <f t="shared" si="12"/>
        <v>184.30563639747706</v>
      </c>
      <c r="F219" s="5" t="str">
        <f t="shared" si="15"/>
        <v>NEUTRAL</v>
      </c>
      <c r="G219" s="5" t="str">
        <f t="shared" si="14"/>
        <v>NEUTRAL</v>
      </c>
      <c r="H219" s="5" t="str">
        <f t="shared" si="13"/>
        <v>NEUTRAL</v>
      </c>
    </row>
    <row r="220" spans="1:8" ht="13.5" x14ac:dyDescent="0.25">
      <c r="A220" s="3">
        <f>TITRES_STAT!B223</f>
        <v>42326</v>
      </c>
      <c r="B220" s="5">
        <f>TITRES_STAT!C223</f>
        <v>25</v>
      </c>
      <c r="C220" s="5">
        <f>TITRES_STAT!D223</f>
        <v>16.449000000000002</v>
      </c>
      <c r="D220" s="5">
        <f>TITRES_STAT!E223</f>
        <v>0</v>
      </c>
      <c r="E220" s="2">
        <f t="shared" si="12"/>
        <v>184.30563639747706</v>
      </c>
      <c r="F220" s="5" t="str">
        <f t="shared" si="15"/>
        <v>NEUTRAL</v>
      </c>
      <c r="G220" s="5" t="str">
        <f t="shared" si="14"/>
        <v>NEUTRAL</v>
      </c>
      <c r="H220" s="5" t="str">
        <f t="shared" si="13"/>
        <v>NEUTRAL</v>
      </c>
    </row>
    <row r="221" spans="1:8" ht="13.5" x14ac:dyDescent="0.25">
      <c r="A221" s="3">
        <f>TITRES_STAT!B224</f>
        <v>42327</v>
      </c>
      <c r="B221" s="5">
        <f>TITRES_STAT!C224</f>
        <v>25</v>
      </c>
      <c r="C221" s="5">
        <f>TITRES_STAT!D224</f>
        <v>16.449000000000002</v>
      </c>
      <c r="D221" s="5">
        <f>TITRES_STAT!E224</f>
        <v>16.449000000000002</v>
      </c>
      <c r="E221" s="2">
        <f t="shared" si="12"/>
        <v>184.30563639747706</v>
      </c>
      <c r="F221" s="5" t="str">
        <f t="shared" si="15"/>
        <v>NEUTRAL</v>
      </c>
      <c r="G221" s="5" t="str">
        <f t="shared" si="14"/>
        <v>NEUTRAL</v>
      </c>
      <c r="H221" s="5" t="str">
        <f t="shared" si="13"/>
        <v>NEUTRAL</v>
      </c>
    </row>
    <row r="222" spans="1:8" ht="13.5" x14ac:dyDescent="0.25">
      <c r="A222" s="3">
        <f>TITRES_STAT!B225</f>
        <v>42328</v>
      </c>
      <c r="B222" s="5">
        <f>TITRES_STAT!C225</f>
        <v>25</v>
      </c>
      <c r="C222" s="5">
        <f>TITRES_STAT!D225</f>
        <v>16.449000000000002</v>
      </c>
      <c r="D222" s="5">
        <f>TITRES_STAT!E225</f>
        <v>0</v>
      </c>
      <c r="E222" s="2">
        <f t="shared" si="12"/>
        <v>184.30563639747706</v>
      </c>
      <c r="F222" s="5" t="str">
        <f t="shared" si="15"/>
        <v>NEUTRAL</v>
      </c>
      <c r="G222" s="5" t="str">
        <f t="shared" si="14"/>
        <v>NEUTRAL</v>
      </c>
      <c r="H222" s="5" t="str">
        <f t="shared" si="13"/>
        <v>NEUTRAL</v>
      </c>
    </row>
    <row r="223" spans="1:8" ht="13.5" x14ac:dyDescent="0.25">
      <c r="A223" s="3">
        <f>TITRES_STAT!B226</f>
        <v>42331</v>
      </c>
      <c r="B223" s="5">
        <f>TITRES_STAT!C226</f>
        <v>25.5</v>
      </c>
      <c r="C223" s="5">
        <f>TITRES_STAT!D226</f>
        <v>16.777999999999999</v>
      </c>
      <c r="D223" s="5">
        <f>TITRES_STAT!E226</f>
        <v>16.777999999999999</v>
      </c>
      <c r="E223" s="2">
        <f t="shared" si="12"/>
        <v>201.08363639747705</v>
      </c>
      <c r="F223" s="5" t="str">
        <f t="shared" si="15"/>
        <v>BULLISH</v>
      </c>
      <c r="G223" s="5" t="str">
        <f t="shared" si="14"/>
        <v>STRONG</v>
      </c>
      <c r="H223" s="5" t="str">
        <f t="shared" si="13"/>
        <v>CONFIRMED BULLISH</v>
      </c>
    </row>
    <row r="224" spans="1:8" ht="13.5" x14ac:dyDescent="0.25">
      <c r="A224" s="3">
        <f>TITRES_STAT!B227</f>
        <v>42332</v>
      </c>
      <c r="B224" s="5">
        <f>TITRES_STAT!C227</f>
        <v>25.5</v>
      </c>
      <c r="C224" s="5">
        <f>TITRES_STAT!D227</f>
        <v>16.777999999999999</v>
      </c>
      <c r="D224" s="5">
        <f>TITRES_STAT!E227</f>
        <v>0</v>
      </c>
      <c r="E224" s="2">
        <f t="shared" si="12"/>
        <v>201.08363639747705</v>
      </c>
      <c r="F224" s="5" t="str">
        <f t="shared" si="15"/>
        <v>BULLISH</v>
      </c>
      <c r="G224" s="5" t="str">
        <f t="shared" si="14"/>
        <v>STRONG</v>
      </c>
      <c r="H224" s="5" t="str">
        <f t="shared" si="13"/>
        <v>CONFIRMED BULLISH</v>
      </c>
    </row>
    <row r="225" spans="1:8" ht="13.5" x14ac:dyDescent="0.25">
      <c r="A225" s="3">
        <f>TITRES_STAT!B228</f>
        <v>42333</v>
      </c>
      <c r="B225" s="5">
        <f>TITRES_STAT!C228</f>
        <v>25.5</v>
      </c>
      <c r="C225" s="5">
        <f>TITRES_STAT!D228</f>
        <v>16.777999999999999</v>
      </c>
      <c r="D225" s="5">
        <f>TITRES_STAT!E228</f>
        <v>0</v>
      </c>
      <c r="E225" s="2">
        <f t="shared" si="12"/>
        <v>201.08363639747705</v>
      </c>
      <c r="F225" s="5" t="str">
        <f t="shared" si="15"/>
        <v>BULLISH</v>
      </c>
      <c r="G225" s="5" t="str">
        <f t="shared" si="14"/>
        <v>STRONG</v>
      </c>
      <c r="H225" s="5" t="str">
        <f t="shared" si="13"/>
        <v>CONFIRMED BULLISH</v>
      </c>
    </row>
    <row r="226" spans="1:8" ht="13.5" x14ac:dyDescent="0.25">
      <c r="A226" s="3">
        <f>TITRES_STAT!B229</f>
        <v>42334</v>
      </c>
      <c r="B226" s="5">
        <f>TITRES_STAT!C229</f>
        <v>25</v>
      </c>
      <c r="C226" s="5">
        <f>TITRES_STAT!D229</f>
        <v>16.449000000000002</v>
      </c>
      <c r="D226" s="5">
        <f>TITRES_STAT!E229</f>
        <v>16.449000000000002</v>
      </c>
      <c r="E226" s="2">
        <f t="shared" si="12"/>
        <v>184.63463639747704</v>
      </c>
      <c r="F226" s="5" t="str">
        <f t="shared" si="15"/>
        <v>BULLISH</v>
      </c>
      <c r="G226" s="5" t="str">
        <f t="shared" si="14"/>
        <v>NEUTRAL</v>
      </c>
      <c r="H226" s="5" t="str">
        <f t="shared" si="13"/>
        <v>NEUTRAL</v>
      </c>
    </row>
    <row r="227" spans="1:8" ht="13.5" x14ac:dyDescent="0.25">
      <c r="A227" s="3">
        <f>TITRES_STAT!B230</f>
        <v>42335</v>
      </c>
      <c r="B227" s="5">
        <f>TITRES_STAT!C230</f>
        <v>25</v>
      </c>
      <c r="C227" s="5">
        <f>TITRES_STAT!D230</f>
        <v>16.449000000000002</v>
      </c>
      <c r="D227" s="5">
        <f>TITRES_STAT!E230</f>
        <v>0</v>
      </c>
      <c r="E227" s="2">
        <f t="shared" si="12"/>
        <v>184.63463639747704</v>
      </c>
      <c r="F227" s="5" t="str">
        <f t="shared" si="15"/>
        <v>BULLISH</v>
      </c>
      <c r="G227" s="5" t="str">
        <f t="shared" si="14"/>
        <v>NEUTRAL</v>
      </c>
      <c r="H227" s="5" t="str">
        <f t="shared" si="13"/>
        <v>NEUTRAL</v>
      </c>
    </row>
    <row r="228" spans="1:8" ht="13.5" x14ac:dyDescent="0.25">
      <c r="A228" s="3">
        <f>TITRES_STAT!B231</f>
        <v>42338</v>
      </c>
      <c r="B228" s="5">
        <f>TITRES_STAT!C231</f>
        <v>25</v>
      </c>
      <c r="C228" s="5">
        <f>TITRES_STAT!D231</f>
        <v>16.449000000000002</v>
      </c>
      <c r="D228" s="5">
        <f>TITRES_STAT!E231</f>
        <v>16.449000000000002</v>
      </c>
      <c r="E228" s="2">
        <f t="shared" si="12"/>
        <v>184.63463639747704</v>
      </c>
      <c r="F228" s="5" t="str">
        <f t="shared" si="15"/>
        <v>BEARISH</v>
      </c>
      <c r="G228" s="5" t="str">
        <f t="shared" si="14"/>
        <v>WEAK</v>
      </c>
      <c r="H228" s="5" t="str">
        <f t="shared" si="13"/>
        <v>CONFIRMED BEARISH</v>
      </c>
    </row>
    <row r="229" spans="1:8" ht="13.5" x14ac:dyDescent="0.25">
      <c r="A229" s="3">
        <f>TITRES_STAT!B232</f>
        <v>42339</v>
      </c>
      <c r="B229" s="5">
        <f>TITRES_STAT!C232</f>
        <v>25</v>
      </c>
      <c r="C229" s="5">
        <f>TITRES_STAT!D232</f>
        <v>16.449000000000002</v>
      </c>
      <c r="D229" s="5">
        <f>TITRES_STAT!E232</f>
        <v>16.449000000000002</v>
      </c>
      <c r="E229" s="2">
        <f t="shared" si="12"/>
        <v>184.63463639747704</v>
      </c>
      <c r="F229" s="5" t="str">
        <f t="shared" si="15"/>
        <v>BEARISH</v>
      </c>
      <c r="G229" s="5" t="str">
        <f t="shared" si="14"/>
        <v>WEAK</v>
      </c>
      <c r="H229" s="5" t="str">
        <f t="shared" si="13"/>
        <v>CONFIRMED BEARISH</v>
      </c>
    </row>
    <row r="230" spans="1:8" ht="13.5" x14ac:dyDescent="0.25">
      <c r="A230" s="3">
        <f>TITRES_STAT!B233</f>
        <v>42340</v>
      </c>
      <c r="B230" s="5">
        <f>TITRES_STAT!C233</f>
        <v>25</v>
      </c>
      <c r="C230" s="5">
        <f>TITRES_STAT!D233</f>
        <v>16.449000000000002</v>
      </c>
      <c r="D230" s="5">
        <f>TITRES_STAT!E233</f>
        <v>16.449000000000002</v>
      </c>
      <c r="E230" s="2">
        <f t="shared" si="12"/>
        <v>184.63463639747704</v>
      </c>
      <c r="F230" s="5" t="str">
        <f t="shared" si="15"/>
        <v>BEARISH</v>
      </c>
      <c r="G230" s="5" t="str">
        <f t="shared" si="14"/>
        <v>WEAK</v>
      </c>
      <c r="H230" s="5" t="str">
        <f t="shared" si="13"/>
        <v>CONFIRMED BEARISH</v>
      </c>
    </row>
    <row r="231" spans="1:8" ht="13.5" x14ac:dyDescent="0.25">
      <c r="A231" s="3">
        <f>TITRES_STAT!B234</f>
        <v>42341</v>
      </c>
      <c r="B231" s="5">
        <f>TITRES_STAT!C234</f>
        <v>25</v>
      </c>
      <c r="C231" s="5">
        <f>TITRES_STAT!D234</f>
        <v>16.449000000000002</v>
      </c>
      <c r="D231" s="5">
        <f>TITRES_STAT!E234</f>
        <v>0</v>
      </c>
      <c r="E231" s="2">
        <f t="shared" si="12"/>
        <v>184.63463639747704</v>
      </c>
      <c r="F231" s="5" t="str">
        <f t="shared" si="15"/>
        <v>NEUTRAL</v>
      </c>
      <c r="G231" s="5" t="str">
        <f t="shared" si="14"/>
        <v>NEUTRAL</v>
      </c>
      <c r="H231" s="5" t="str">
        <f t="shared" si="13"/>
        <v>NEUTRAL</v>
      </c>
    </row>
    <row r="232" spans="1:8" ht="13.5" x14ac:dyDescent="0.25">
      <c r="A232" s="3">
        <f>TITRES_STAT!B235</f>
        <v>42342</v>
      </c>
      <c r="B232" s="5">
        <f>TITRES_STAT!C235</f>
        <v>25</v>
      </c>
      <c r="C232" s="5">
        <f>TITRES_STAT!D235</f>
        <v>16.449000000000002</v>
      </c>
      <c r="D232" s="5">
        <f>TITRES_STAT!E235</f>
        <v>0</v>
      </c>
      <c r="E232" s="2">
        <f t="shared" si="12"/>
        <v>184.63463639747704</v>
      </c>
      <c r="F232" s="5" t="str">
        <f t="shared" si="15"/>
        <v>NEUTRAL</v>
      </c>
      <c r="G232" s="5" t="str">
        <f t="shared" si="14"/>
        <v>NEUTRAL</v>
      </c>
      <c r="H232" s="5" t="str">
        <f t="shared" si="13"/>
        <v>NEUTRAL</v>
      </c>
    </row>
    <row r="233" spans="1:8" ht="13.5" x14ac:dyDescent="0.25">
      <c r="A233" s="3">
        <f>TITRES_STAT!B236</f>
        <v>42345</v>
      </c>
      <c r="B233" s="5">
        <f>TITRES_STAT!C236</f>
        <v>25</v>
      </c>
      <c r="C233" s="5">
        <f>TITRES_STAT!D236</f>
        <v>16.449000000000002</v>
      </c>
      <c r="D233" s="5">
        <f>TITRES_STAT!E236</f>
        <v>0</v>
      </c>
      <c r="E233" s="2">
        <f t="shared" si="12"/>
        <v>184.63463639747704</v>
      </c>
      <c r="F233" s="5" t="str">
        <f t="shared" si="15"/>
        <v>NEUTRAL</v>
      </c>
      <c r="G233" s="5" t="str">
        <f t="shared" si="14"/>
        <v>NEUTRAL</v>
      </c>
      <c r="H233" s="5" t="str">
        <f t="shared" si="13"/>
        <v>NEUTRAL</v>
      </c>
    </row>
    <row r="234" spans="1:8" ht="13.5" x14ac:dyDescent="0.25">
      <c r="A234" s="3">
        <f>TITRES_STAT!B237</f>
        <v>42346</v>
      </c>
      <c r="B234" s="5">
        <f>TITRES_STAT!C237</f>
        <v>26</v>
      </c>
      <c r="C234" s="5">
        <f>TITRES_STAT!D237</f>
        <v>17.106999999999999</v>
      </c>
      <c r="D234" s="5">
        <f>TITRES_STAT!E237</f>
        <v>17.041203846153845</v>
      </c>
      <c r="E234" s="2">
        <f t="shared" si="12"/>
        <v>201.67584024363089</v>
      </c>
      <c r="F234" s="5" t="str">
        <f t="shared" si="15"/>
        <v>BULLISH</v>
      </c>
      <c r="G234" s="5" t="str">
        <f t="shared" si="14"/>
        <v>STRONG</v>
      </c>
      <c r="H234" s="5" t="str">
        <f t="shared" si="13"/>
        <v>CONFIRMED BULLISH</v>
      </c>
    </row>
    <row r="235" spans="1:8" ht="13.5" x14ac:dyDescent="0.25">
      <c r="A235" s="3">
        <f>TITRES_STAT!B238</f>
        <v>42347</v>
      </c>
      <c r="B235" s="5">
        <f>TITRES_STAT!C238</f>
        <v>26</v>
      </c>
      <c r="C235" s="5">
        <f>TITRES_STAT!D238</f>
        <v>17.106999999999999</v>
      </c>
      <c r="D235" s="5">
        <f>TITRES_STAT!E238</f>
        <v>17.106999999999999</v>
      </c>
      <c r="E235" s="2">
        <f t="shared" si="12"/>
        <v>201.67584024363089</v>
      </c>
      <c r="F235" s="5" t="str">
        <f t="shared" si="15"/>
        <v>BULLISH</v>
      </c>
      <c r="G235" s="5" t="str">
        <f t="shared" si="14"/>
        <v>STRONG</v>
      </c>
      <c r="H235" s="5" t="str">
        <f t="shared" si="13"/>
        <v>CONFIRMED BULLISH</v>
      </c>
    </row>
    <row r="236" spans="1:8" ht="13.5" x14ac:dyDescent="0.25">
      <c r="A236" s="3">
        <f>TITRES_STAT!B239</f>
        <v>42348</v>
      </c>
      <c r="B236" s="5">
        <f>TITRES_STAT!C239</f>
        <v>26</v>
      </c>
      <c r="C236" s="5">
        <f>TITRES_STAT!D239</f>
        <v>17.106999999999999</v>
      </c>
      <c r="D236" s="5">
        <f>TITRES_STAT!E239</f>
        <v>0</v>
      </c>
      <c r="E236" s="2">
        <f t="shared" si="12"/>
        <v>201.67584024363089</v>
      </c>
      <c r="F236" s="5" t="str">
        <f t="shared" si="15"/>
        <v>BULLISH</v>
      </c>
      <c r="G236" s="5" t="str">
        <f t="shared" si="14"/>
        <v>STRONG</v>
      </c>
      <c r="H236" s="5" t="str">
        <f t="shared" si="13"/>
        <v>CONFIRMED BULLISH</v>
      </c>
    </row>
    <row r="237" spans="1:8" ht="13.5" x14ac:dyDescent="0.25">
      <c r="A237" s="3">
        <f>TITRES_STAT!B240</f>
        <v>42349</v>
      </c>
      <c r="B237" s="5">
        <f>TITRES_STAT!C240</f>
        <v>26</v>
      </c>
      <c r="C237" s="5">
        <f>TITRES_STAT!D240</f>
        <v>17.106999999999999</v>
      </c>
      <c r="D237" s="5">
        <f>TITRES_STAT!E240</f>
        <v>0</v>
      </c>
      <c r="E237" s="2">
        <f t="shared" si="12"/>
        <v>201.67584024363089</v>
      </c>
      <c r="F237" s="5" t="str">
        <f t="shared" si="15"/>
        <v>BULLISH</v>
      </c>
      <c r="G237" s="5" t="str">
        <f t="shared" si="14"/>
        <v>STRONG</v>
      </c>
      <c r="H237" s="5" t="str">
        <f t="shared" si="13"/>
        <v>CONFIRMED BULLISH</v>
      </c>
    </row>
    <row r="238" spans="1:8" ht="13.5" x14ac:dyDescent="0.25">
      <c r="A238" s="3">
        <f>TITRES_STAT!B241</f>
        <v>42352</v>
      </c>
      <c r="B238" s="5">
        <f>TITRES_STAT!C241</f>
        <v>26</v>
      </c>
      <c r="C238" s="5">
        <f>TITRES_STAT!D241</f>
        <v>17.106999999999999</v>
      </c>
      <c r="D238" s="5">
        <f>TITRES_STAT!E241</f>
        <v>0</v>
      </c>
      <c r="E238" s="2">
        <f t="shared" si="12"/>
        <v>201.67584024363089</v>
      </c>
      <c r="F238" s="5" t="str">
        <f t="shared" si="15"/>
        <v>BULLISH</v>
      </c>
      <c r="G238" s="5" t="str">
        <f t="shared" si="14"/>
        <v>STRONG</v>
      </c>
      <c r="H238" s="5" t="str">
        <f t="shared" si="13"/>
        <v>CONFIRMED BULLISH</v>
      </c>
    </row>
    <row r="239" spans="1:8" ht="13.5" x14ac:dyDescent="0.25">
      <c r="A239" s="3">
        <f>TITRES_STAT!B242</f>
        <v>42353</v>
      </c>
      <c r="B239" s="5">
        <f>TITRES_STAT!C242</f>
        <v>26</v>
      </c>
      <c r="C239" s="5">
        <f>TITRES_STAT!D242</f>
        <v>17.106999999999999</v>
      </c>
      <c r="D239" s="5">
        <f>TITRES_STAT!E242</f>
        <v>0</v>
      </c>
      <c r="E239" s="2">
        <f t="shared" si="12"/>
        <v>201.67584024363089</v>
      </c>
      <c r="F239" s="5" t="str">
        <f t="shared" si="15"/>
        <v>NEUTRAL</v>
      </c>
      <c r="G239" s="5" t="str">
        <f t="shared" si="14"/>
        <v>NEUTRAL</v>
      </c>
      <c r="H239" s="5" t="str">
        <f t="shared" si="13"/>
        <v>NEUTRAL</v>
      </c>
    </row>
    <row r="240" spans="1:8" ht="13.5" x14ac:dyDescent="0.25">
      <c r="A240" s="3">
        <f>TITRES_STAT!B243</f>
        <v>42354</v>
      </c>
      <c r="B240" s="5">
        <f>TITRES_STAT!C243</f>
        <v>26</v>
      </c>
      <c r="C240" s="5">
        <f>TITRES_STAT!D243</f>
        <v>17.106999999999999</v>
      </c>
      <c r="D240" s="5">
        <f>TITRES_STAT!E243</f>
        <v>0</v>
      </c>
      <c r="E240" s="2">
        <f t="shared" si="12"/>
        <v>201.67584024363089</v>
      </c>
      <c r="F240" s="5" t="str">
        <f t="shared" si="15"/>
        <v>NEUTRAL</v>
      </c>
      <c r="G240" s="5" t="str">
        <f t="shared" si="14"/>
        <v>NEUTRAL</v>
      </c>
      <c r="H240" s="5" t="str">
        <f t="shared" si="13"/>
        <v>NEUTRAL</v>
      </c>
    </row>
    <row r="241" spans="1:8" ht="13.5" x14ac:dyDescent="0.25">
      <c r="A241" s="3">
        <f>TITRES_STAT!B244</f>
        <v>42355</v>
      </c>
      <c r="B241" s="5">
        <f>TITRES_STAT!C244</f>
        <v>26</v>
      </c>
      <c r="C241" s="5">
        <f>TITRES_STAT!D244</f>
        <v>17.106999999999999</v>
      </c>
      <c r="D241" s="5">
        <f>TITRES_STAT!E244</f>
        <v>0</v>
      </c>
      <c r="E241" s="2">
        <f t="shared" si="12"/>
        <v>201.67584024363089</v>
      </c>
      <c r="F241" s="5" t="str">
        <f t="shared" si="15"/>
        <v>NEUTRAL</v>
      </c>
      <c r="G241" s="5" t="str">
        <f t="shared" si="14"/>
        <v>NEUTRAL</v>
      </c>
      <c r="H241" s="5" t="str">
        <f t="shared" si="13"/>
        <v>NEUTRAL</v>
      </c>
    </row>
    <row r="242" spans="1:8" ht="13.5" x14ac:dyDescent="0.25">
      <c r="A242" s="3">
        <f>TITRES_STAT!B245</f>
        <v>42356</v>
      </c>
      <c r="B242" s="5">
        <f>TITRES_STAT!C245</f>
        <v>26.76</v>
      </c>
      <c r="C242" s="5">
        <f>TITRES_STAT!D245</f>
        <v>17.606999999999999</v>
      </c>
      <c r="D242" s="5">
        <f>TITRES_STAT!E245</f>
        <v>17.108924551569505</v>
      </c>
      <c r="E242" s="2">
        <f t="shared" si="12"/>
        <v>218.7847647952004</v>
      </c>
      <c r="F242" s="5" t="str">
        <f t="shared" si="15"/>
        <v>BULLISH</v>
      </c>
      <c r="G242" s="5" t="str">
        <f t="shared" si="14"/>
        <v>STRONG</v>
      </c>
      <c r="H242" s="5" t="str">
        <f t="shared" si="13"/>
        <v>CONFIRMED BULLISH</v>
      </c>
    </row>
    <row r="243" spans="1:8" ht="13.5" x14ac:dyDescent="0.25">
      <c r="A243" s="3">
        <f>TITRES_STAT!B246</f>
        <v>42359</v>
      </c>
      <c r="B243" s="5">
        <f>TITRES_STAT!C246</f>
        <v>26.76</v>
      </c>
      <c r="C243" s="5">
        <f>TITRES_STAT!D246</f>
        <v>17.606999999999999</v>
      </c>
      <c r="D243" s="5">
        <f>TITRES_STAT!E246</f>
        <v>0</v>
      </c>
      <c r="E243" s="2">
        <f t="shared" si="12"/>
        <v>218.7847647952004</v>
      </c>
      <c r="F243" s="5" t="str">
        <f t="shared" si="15"/>
        <v>BULLISH</v>
      </c>
      <c r="G243" s="5" t="str">
        <f t="shared" si="14"/>
        <v>STRONG</v>
      </c>
      <c r="H243" s="5" t="str">
        <f t="shared" si="13"/>
        <v>CONFIRMED BULLISH</v>
      </c>
    </row>
    <row r="244" spans="1:8" ht="13.5" x14ac:dyDescent="0.25">
      <c r="A244" s="3">
        <f>TITRES_STAT!B247</f>
        <v>42360</v>
      </c>
      <c r="B244" s="5">
        <f>TITRES_STAT!C247</f>
        <v>26.76</v>
      </c>
      <c r="C244" s="5">
        <f>TITRES_STAT!D247</f>
        <v>17.606999999999999</v>
      </c>
      <c r="D244" s="5">
        <f>TITRES_STAT!E247</f>
        <v>0</v>
      </c>
      <c r="E244" s="2">
        <f t="shared" si="12"/>
        <v>218.7847647952004</v>
      </c>
      <c r="F244" s="5" t="str">
        <f t="shared" si="15"/>
        <v>BULLISH</v>
      </c>
      <c r="G244" s="5" t="str">
        <f t="shared" si="14"/>
        <v>STRONG</v>
      </c>
      <c r="H244" s="5" t="str">
        <f t="shared" si="13"/>
        <v>CONFIRMED BULLISH</v>
      </c>
    </row>
    <row r="245" spans="1:8" ht="13.5" x14ac:dyDescent="0.25">
      <c r="A245" s="3">
        <f>TITRES_STAT!B248</f>
        <v>42361</v>
      </c>
      <c r="B245" s="5">
        <f>TITRES_STAT!C248</f>
        <v>25.96</v>
      </c>
      <c r="C245" s="5">
        <f>TITRES_STAT!D248</f>
        <v>17.079999999999998</v>
      </c>
      <c r="D245" s="5">
        <f>TITRES_STAT!E248</f>
        <v>17.079999999999998</v>
      </c>
      <c r="E245" s="2">
        <f t="shared" si="12"/>
        <v>201.70476479520039</v>
      </c>
      <c r="F245" s="5" t="str">
        <f t="shared" si="15"/>
        <v>BULLISH</v>
      </c>
      <c r="G245" s="5" t="str">
        <f t="shared" si="14"/>
        <v>NEUTRAL</v>
      </c>
      <c r="H245" s="5" t="str">
        <f t="shared" si="13"/>
        <v>BULLISH DIVERGENCE</v>
      </c>
    </row>
    <row r="246" spans="1:8" ht="13.5" x14ac:dyDescent="0.25">
      <c r="A246" s="3">
        <f>TITRES_STAT!B249</f>
        <v>42363</v>
      </c>
      <c r="B246" s="5">
        <f>TITRES_STAT!C249</f>
        <v>25.96</v>
      </c>
      <c r="C246" s="5">
        <f>TITRES_STAT!D249</f>
        <v>17.079999999999998</v>
      </c>
      <c r="D246" s="5">
        <f>TITRES_STAT!E249</f>
        <v>0</v>
      </c>
      <c r="E246" s="2">
        <f t="shared" si="12"/>
        <v>201.70476479520039</v>
      </c>
      <c r="F246" s="5" t="str">
        <f t="shared" si="15"/>
        <v>BULLISH</v>
      </c>
      <c r="G246" s="5" t="str">
        <f t="shared" si="14"/>
        <v>NEUTRAL</v>
      </c>
      <c r="H246" s="5" t="str">
        <f t="shared" si="13"/>
        <v>BULLISH DIVERGENCE</v>
      </c>
    </row>
    <row r="247" spans="1:8" ht="13.5" x14ac:dyDescent="0.25">
      <c r="A247" s="3">
        <f>TITRES_STAT!B250</f>
        <v>42366</v>
      </c>
      <c r="B247" s="5">
        <f>TITRES_STAT!C250</f>
        <v>25.96</v>
      </c>
      <c r="C247" s="5">
        <f>TITRES_STAT!D250</f>
        <v>17.079999999999998</v>
      </c>
      <c r="D247" s="5">
        <f>TITRES_STAT!E250</f>
        <v>0</v>
      </c>
      <c r="E247" s="2">
        <f t="shared" si="12"/>
        <v>201.70476479520039</v>
      </c>
      <c r="F247" s="5" t="str">
        <f t="shared" si="15"/>
        <v>BEARISH</v>
      </c>
      <c r="G247" s="5" t="str">
        <f t="shared" si="14"/>
        <v>WEAK</v>
      </c>
      <c r="H247" s="5" t="str">
        <f t="shared" si="13"/>
        <v>CONFIRMED BEARISH</v>
      </c>
    </row>
    <row r="248" spans="1:8" ht="13.5" x14ac:dyDescent="0.25">
      <c r="A248" s="3">
        <f>TITRES_STAT!B251</f>
        <v>42367</v>
      </c>
      <c r="B248" s="5">
        <f>TITRES_STAT!C251</f>
        <v>25.96</v>
      </c>
      <c r="C248" s="5">
        <f>TITRES_STAT!D251</f>
        <v>17.079999999999998</v>
      </c>
      <c r="D248" s="5">
        <f>TITRES_STAT!E251</f>
        <v>0</v>
      </c>
      <c r="E248" s="2">
        <f t="shared" si="12"/>
        <v>201.70476479520039</v>
      </c>
      <c r="F248" s="5" t="str">
        <f t="shared" si="15"/>
        <v>BEARISH</v>
      </c>
      <c r="G248" s="5" t="str">
        <f t="shared" si="14"/>
        <v>WEAK</v>
      </c>
      <c r="H248" s="5" t="str">
        <f t="shared" si="13"/>
        <v>CONFIRMED BEARISH</v>
      </c>
    </row>
    <row r="249" spans="1:8" ht="13.5" x14ac:dyDescent="0.25">
      <c r="A249" s="3">
        <f>TITRES_STAT!B252</f>
        <v>42368</v>
      </c>
      <c r="B249" s="5">
        <f>TITRES_STAT!C252</f>
        <v>25.96</v>
      </c>
      <c r="C249" s="5">
        <f>TITRES_STAT!D252</f>
        <v>17.079999999999998</v>
      </c>
      <c r="D249" s="5">
        <f>TITRES_STAT!E252</f>
        <v>0</v>
      </c>
      <c r="E249" s="2">
        <f t="shared" si="12"/>
        <v>201.70476479520039</v>
      </c>
      <c r="F249" s="5" t="str">
        <f t="shared" si="15"/>
        <v>BEARISH</v>
      </c>
      <c r="G249" s="5" t="str">
        <f t="shared" si="14"/>
        <v>WEAK</v>
      </c>
      <c r="H249" s="5" t="str">
        <f t="shared" si="13"/>
        <v>CONFIRMED BEARISH</v>
      </c>
    </row>
    <row r="250" spans="1:8" ht="13.5" x14ac:dyDescent="0.25">
      <c r="A250" s="3">
        <f>TITRES_STAT!B253</f>
        <v>42369</v>
      </c>
      <c r="B250" s="5">
        <f>TITRES_STAT!C253</f>
        <v>25.96</v>
      </c>
      <c r="C250" s="5">
        <f>TITRES_STAT!D253</f>
        <v>17.079999999999998</v>
      </c>
      <c r="D250" s="5">
        <f>TITRES_STAT!E253</f>
        <v>0</v>
      </c>
      <c r="E250" s="2">
        <f t="shared" si="12"/>
        <v>201.70476479520039</v>
      </c>
      <c r="F250" s="5" t="str">
        <f t="shared" si="15"/>
        <v>NEUTRAL</v>
      </c>
      <c r="G250" s="5" t="str">
        <f t="shared" si="14"/>
        <v>NEUTRAL</v>
      </c>
      <c r="H250" s="5" t="str">
        <f t="shared" si="13"/>
        <v>NEUTRAL</v>
      </c>
    </row>
    <row r="251" spans="1:8" ht="13.5" x14ac:dyDescent="0.25">
      <c r="A251" s="3">
        <f>TITRES_STAT!B254</f>
        <v>42373</v>
      </c>
      <c r="B251" s="5">
        <f>TITRES_STAT!C254</f>
        <v>25.96</v>
      </c>
      <c r="C251" s="5">
        <f>TITRES_STAT!D254</f>
        <v>17.079999999999998</v>
      </c>
      <c r="D251" s="5">
        <f>TITRES_STAT!E254</f>
        <v>0</v>
      </c>
      <c r="E251" s="2">
        <f t="shared" si="12"/>
        <v>201.70476479520039</v>
      </c>
      <c r="F251" s="5" t="str">
        <f t="shared" si="15"/>
        <v>NEUTRAL</v>
      </c>
      <c r="G251" s="5" t="str">
        <f t="shared" si="14"/>
        <v>NEUTRAL</v>
      </c>
      <c r="H251" s="5" t="str">
        <f t="shared" si="13"/>
        <v>NEUTRAL</v>
      </c>
    </row>
    <row r="252" spans="1:8" ht="13.5" x14ac:dyDescent="0.25">
      <c r="A252" s="3">
        <f>TITRES_STAT!B255</f>
        <v>42374</v>
      </c>
      <c r="B252" s="5">
        <f>TITRES_STAT!C255</f>
        <v>25.96</v>
      </c>
      <c r="C252" s="5">
        <f>TITRES_STAT!D255</f>
        <v>17.079999999999998</v>
      </c>
      <c r="D252" s="5">
        <f>TITRES_STAT!E255</f>
        <v>0</v>
      </c>
      <c r="E252" s="2">
        <f t="shared" si="12"/>
        <v>201.70476479520039</v>
      </c>
      <c r="F252" s="5" t="str">
        <f t="shared" si="15"/>
        <v>NEUTRAL</v>
      </c>
      <c r="G252" s="5" t="str">
        <f t="shared" si="14"/>
        <v>NEUTRAL</v>
      </c>
      <c r="H252" s="5" t="str">
        <f t="shared" si="13"/>
        <v>NEUTRAL</v>
      </c>
    </row>
    <row r="253" spans="1:8" ht="13.5" x14ac:dyDescent="0.25">
      <c r="A253" s="3">
        <f>TITRES_STAT!B256</f>
        <v>42375</v>
      </c>
      <c r="B253" s="5">
        <f>TITRES_STAT!C256</f>
        <v>25.96</v>
      </c>
      <c r="C253" s="5">
        <f>TITRES_STAT!D256</f>
        <v>17.079999999999998</v>
      </c>
      <c r="D253" s="5">
        <f>TITRES_STAT!E256</f>
        <v>0</v>
      </c>
      <c r="E253" s="2">
        <f t="shared" si="12"/>
        <v>201.70476479520039</v>
      </c>
      <c r="F253" s="5" t="str">
        <f t="shared" si="15"/>
        <v>NEUTRAL</v>
      </c>
      <c r="G253" s="5" t="str">
        <f t="shared" si="14"/>
        <v>NEUTRAL</v>
      </c>
      <c r="H253" s="5" t="str">
        <f t="shared" si="13"/>
        <v>NEUTRAL</v>
      </c>
    </row>
    <row r="254" spans="1:8" ht="13.5" x14ac:dyDescent="0.25">
      <c r="A254" s="3">
        <f>TITRES_STAT!B257</f>
        <v>42376</v>
      </c>
      <c r="B254" s="5">
        <f>TITRES_STAT!C257</f>
        <v>25.96</v>
      </c>
      <c r="C254" s="5">
        <f>TITRES_STAT!D257</f>
        <v>17.079999999999998</v>
      </c>
      <c r="D254" s="5">
        <f>TITRES_STAT!E257</f>
        <v>0</v>
      </c>
      <c r="E254" s="2">
        <f t="shared" si="12"/>
        <v>201.70476479520039</v>
      </c>
      <c r="F254" s="5" t="str">
        <f t="shared" si="15"/>
        <v>NEUTRAL</v>
      </c>
      <c r="G254" s="5" t="str">
        <f t="shared" si="14"/>
        <v>NEUTRAL</v>
      </c>
      <c r="H254" s="5" t="str">
        <f t="shared" si="13"/>
        <v>NEUTRAL</v>
      </c>
    </row>
    <row r="255" spans="1:8" ht="13.5" x14ac:dyDescent="0.25">
      <c r="A255" s="3">
        <f>TITRES_STAT!B258</f>
        <v>42377</v>
      </c>
      <c r="B255" s="5">
        <f>TITRES_STAT!C258</f>
        <v>25.96</v>
      </c>
      <c r="C255" s="5">
        <f>TITRES_STAT!D258</f>
        <v>17.079999999999998</v>
      </c>
      <c r="D255" s="5">
        <f>TITRES_STAT!E258</f>
        <v>0</v>
      </c>
      <c r="E255" s="2">
        <f t="shared" si="12"/>
        <v>201.70476479520039</v>
      </c>
      <c r="F255" s="5" t="str">
        <f t="shared" si="15"/>
        <v>NEUTRAL</v>
      </c>
      <c r="G255" s="5" t="str">
        <f t="shared" si="14"/>
        <v>NEUTRAL</v>
      </c>
      <c r="H255" s="5" t="str">
        <f t="shared" si="13"/>
        <v>NEUTRAL</v>
      </c>
    </row>
    <row r="256" spans="1:8" ht="13.5" x14ac:dyDescent="0.25">
      <c r="A256" s="3">
        <f>TITRES_STAT!B259</f>
        <v>42380</v>
      </c>
      <c r="B256" s="5">
        <f>TITRES_STAT!C259</f>
        <v>25.96</v>
      </c>
      <c r="C256" s="5">
        <f>TITRES_STAT!D259</f>
        <v>17.079999999999998</v>
      </c>
      <c r="D256" s="5">
        <f>TITRES_STAT!E259</f>
        <v>0</v>
      </c>
      <c r="E256" s="2">
        <f t="shared" si="12"/>
        <v>201.70476479520039</v>
      </c>
      <c r="F256" s="5" t="str">
        <f t="shared" si="15"/>
        <v>NEUTRAL</v>
      </c>
      <c r="G256" s="5" t="str">
        <f t="shared" si="14"/>
        <v>NEUTRAL</v>
      </c>
      <c r="H256" s="5" t="str">
        <f t="shared" si="13"/>
        <v>NEUTRAL</v>
      </c>
    </row>
    <row r="257" spans="1:8" ht="13.5" x14ac:dyDescent="0.25">
      <c r="A257" s="3">
        <f>TITRES_STAT!B260</f>
        <v>42381</v>
      </c>
      <c r="B257" s="5">
        <f>TITRES_STAT!C260</f>
        <v>25.96</v>
      </c>
      <c r="C257" s="5">
        <f>TITRES_STAT!D260</f>
        <v>17.079999999999998</v>
      </c>
      <c r="D257" s="5">
        <f>TITRES_STAT!E260</f>
        <v>0</v>
      </c>
      <c r="E257" s="2">
        <f t="shared" si="12"/>
        <v>201.70476479520039</v>
      </c>
      <c r="F257" s="5" t="str">
        <f t="shared" si="15"/>
        <v>NEUTRAL</v>
      </c>
      <c r="G257" s="5" t="str">
        <f t="shared" si="14"/>
        <v>NEUTRAL</v>
      </c>
      <c r="H257" s="5" t="str">
        <f t="shared" si="13"/>
        <v>NEUTRAL</v>
      </c>
    </row>
    <row r="258" spans="1:8" ht="13.5" x14ac:dyDescent="0.25">
      <c r="A258" s="3">
        <f>TITRES_STAT!B261</f>
        <v>42382</v>
      </c>
      <c r="B258" s="5">
        <f>TITRES_STAT!C261</f>
        <v>25.96</v>
      </c>
      <c r="C258" s="5">
        <f>TITRES_STAT!D261</f>
        <v>17.079999999999998</v>
      </c>
      <c r="D258" s="5">
        <f>TITRES_STAT!E261</f>
        <v>0</v>
      </c>
      <c r="E258" s="2">
        <f t="shared" si="12"/>
        <v>201.70476479520039</v>
      </c>
      <c r="F258" s="5" t="str">
        <f t="shared" si="15"/>
        <v>NEUTRAL</v>
      </c>
      <c r="G258" s="5" t="str">
        <f t="shared" si="14"/>
        <v>NEUTRAL</v>
      </c>
      <c r="H258" s="5" t="str">
        <f t="shared" si="13"/>
        <v>NEUTRAL</v>
      </c>
    </row>
    <row r="259" spans="1:8" ht="13.5" x14ac:dyDescent="0.25">
      <c r="A259" s="3">
        <f>TITRES_STAT!B262</f>
        <v>42384</v>
      </c>
      <c r="B259" s="5">
        <f>TITRES_STAT!C262</f>
        <v>25.97</v>
      </c>
      <c r="C259" s="5">
        <f>TITRES_STAT!D262</f>
        <v>17.087</v>
      </c>
      <c r="D259" s="5">
        <f>TITRES_STAT!E262</f>
        <v>17.087</v>
      </c>
      <c r="E259" s="2">
        <f t="shared" si="12"/>
        <v>218.79176479520038</v>
      </c>
      <c r="F259" s="5" t="str">
        <f t="shared" si="15"/>
        <v>BULLISH</v>
      </c>
      <c r="G259" s="5" t="str">
        <f t="shared" si="14"/>
        <v>STRONG</v>
      </c>
      <c r="H259" s="5" t="str">
        <f t="shared" si="13"/>
        <v>CONFIRMED BULLISH</v>
      </c>
    </row>
    <row r="260" spans="1:8" ht="13.5" x14ac:dyDescent="0.25">
      <c r="A260" s="3">
        <f>TITRES_STAT!B263</f>
        <v>42387</v>
      </c>
      <c r="B260" s="5">
        <f>TITRES_STAT!C263</f>
        <v>25.96</v>
      </c>
      <c r="C260" s="5">
        <f>TITRES_STAT!D263</f>
        <v>17.079999999999998</v>
      </c>
      <c r="D260" s="5">
        <f>TITRES_STAT!E263</f>
        <v>17.079999999999998</v>
      </c>
      <c r="E260" s="2">
        <f t="shared" ref="E260:E323" si="16">IF(B260&gt;B259, E259+D260, IF(B260&lt;B259, E259-D260, E259))</f>
        <v>201.71176479520039</v>
      </c>
      <c r="F260" s="5" t="str">
        <f t="shared" si="15"/>
        <v>BULLISH</v>
      </c>
      <c r="G260" s="5" t="str">
        <f t="shared" si="14"/>
        <v>NEUTRAL</v>
      </c>
      <c r="H260" s="5" t="str">
        <f t="shared" si="13"/>
        <v>NEUTRAL</v>
      </c>
    </row>
    <row r="261" spans="1:8" ht="13.5" x14ac:dyDescent="0.25">
      <c r="A261" s="3">
        <f>TITRES_STAT!B264</f>
        <v>42388</v>
      </c>
      <c r="B261" s="5">
        <f>TITRES_STAT!C264</f>
        <v>25.97</v>
      </c>
      <c r="C261" s="5">
        <f>TITRES_STAT!D264</f>
        <v>17.087</v>
      </c>
      <c r="D261" s="5">
        <f>TITRES_STAT!E264</f>
        <v>17.087</v>
      </c>
      <c r="E261" s="2">
        <f t="shared" si="16"/>
        <v>218.79876479520038</v>
      </c>
      <c r="F261" s="5" t="str">
        <f t="shared" si="15"/>
        <v>BULLISH</v>
      </c>
      <c r="G261" s="5" t="str">
        <f t="shared" si="14"/>
        <v>STRONG</v>
      </c>
      <c r="H261" s="5" t="str">
        <f t="shared" si="13"/>
        <v>CONFIRMED BULLISH</v>
      </c>
    </row>
    <row r="262" spans="1:8" ht="13.5" x14ac:dyDescent="0.25">
      <c r="A262" s="3">
        <f>TITRES_STAT!B265</f>
        <v>42389</v>
      </c>
      <c r="B262" s="5">
        <f>TITRES_STAT!C265</f>
        <v>25.96</v>
      </c>
      <c r="C262" s="5">
        <f>TITRES_STAT!D265</f>
        <v>17.079999999999998</v>
      </c>
      <c r="D262" s="5">
        <f>TITRES_STAT!E265</f>
        <v>17.079999999999998</v>
      </c>
      <c r="E262" s="2">
        <f t="shared" si="16"/>
        <v>201.7187647952004</v>
      </c>
      <c r="F262" s="5" t="str">
        <f t="shared" si="15"/>
        <v>BULLISH</v>
      </c>
      <c r="G262" s="5" t="str">
        <f t="shared" si="14"/>
        <v>NEUTRAL</v>
      </c>
      <c r="H262" s="5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NEUTRAL</v>
      </c>
    </row>
    <row r="263" spans="1:8" ht="13.5" x14ac:dyDescent="0.25">
      <c r="A263" s="3">
        <f>TITRES_STAT!B266</f>
        <v>42390</v>
      </c>
      <c r="B263" s="5">
        <f>TITRES_STAT!C266</f>
        <v>26</v>
      </c>
      <c r="C263" s="5">
        <f>TITRES_STAT!D266</f>
        <v>17.106999999999999</v>
      </c>
      <c r="D263" s="5">
        <f>TITRES_STAT!E266</f>
        <v>17.106999999999999</v>
      </c>
      <c r="E263" s="2">
        <f t="shared" si="16"/>
        <v>218.8257647952004</v>
      </c>
      <c r="F263" s="5" t="str">
        <f t="shared" si="15"/>
        <v>BULLISH</v>
      </c>
      <c r="G263" s="5" t="str">
        <f t="shared" ref="G263:G326" si="18">IF((E263-E258)/E258 &gt; 0.02, "STRONG",
 IF((E263-E258)/E258 &lt; -0.02, "WEAK", "NEUTRAL"))</f>
        <v>STRONG</v>
      </c>
      <c r="H263" s="5" t="str">
        <f t="shared" si="17"/>
        <v>CONFIRMED BULLISH</v>
      </c>
    </row>
    <row r="264" spans="1:8" ht="13.5" x14ac:dyDescent="0.25">
      <c r="A264" s="3">
        <f>TITRES_STAT!B267</f>
        <v>42391</v>
      </c>
      <c r="B264" s="5">
        <f>TITRES_STAT!C267</f>
        <v>26</v>
      </c>
      <c r="C264" s="5">
        <f>TITRES_STAT!D267</f>
        <v>17.106999999999999</v>
      </c>
      <c r="D264" s="5">
        <f>TITRES_STAT!E267</f>
        <v>17.106999999999999</v>
      </c>
      <c r="E264" s="2">
        <f t="shared" si="16"/>
        <v>218.8257647952004</v>
      </c>
      <c r="F264" s="5" t="str">
        <f t="shared" ref="F264:F327" si="19">IF(E264&gt;E259,"BULLISH",IF(E264&lt;E259,"BEARISH","NEUTRAL"))</f>
        <v>BULLISH</v>
      </c>
      <c r="G264" s="5" t="str">
        <f t="shared" si="18"/>
        <v>NEUTRAL</v>
      </c>
      <c r="H264" s="5" t="str">
        <f t="shared" si="17"/>
        <v>CONFIRMED BULLISH</v>
      </c>
    </row>
    <row r="265" spans="1:8" ht="13.5" x14ac:dyDescent="0.25">
      <c r="A265" s="3">
        <f>TITRES_STAT!B268</f>
        <v>42394</v>
      </c>
      <c r="B265" s="5">
        <f>TITRES_STAT!C268</f>
        <v>26</v>
      </c>
      <c r="C265" s="5">
        <f>TITRES_STAT!D268</f>
        <v>17.106999999999999</v>
      </c>
      <c r="D265" s="5">
        <f>TITRES_STAT!E268</f>
        <v>0</v>
      </c>
      <c r="E265" s="2">
        <f t="shared" si="16"/>
        <v>218.8257647952004</v>
      </c>
      <c r="F265" s="5" t="str">
        <f t="shared" si="19"/>
        <v>BULLISH</v>
      </c>
      <c r="G265" s="5" t="str">
        <f t="shared" si="18"/>
        <v>STRONG</v>
      </c>
      <c r="H265" s="5" t="str">
        <f t="shared" si="17"/>
        <v>CONFIRMED BULLISH</v>
      </c>
    </row>
    <row r="266" spans="1:8" ht="13.5" x14ac:dyDescent="0.25">
      <c r="A266" s="3">
        <f>TITRES_STAT!B269</f>
        <v>42395</v>
      </c>
      <c r="B266" s="5">
        <f>TITRES_STAT!C269</f>
        <v>25.97</v>
      </c>
      <c r="C266" s="5">
        <f>TITRES_STAT!D269</f>
        <v>17.087</v>
      </c>
      <c r="D266" s="5">
        <f>TITRES_STAT!E269</f>
        <v>17.087</v>
      </c>
      <c r="E266" s="2">
        <f t="shared" si="16"/>
        <v>201.73876479520041</v>
      </c>
      <c r="F266" s="5" t="str">
        <f t="shared" si="19"/>
        <v>BEARISH</v>
      </c>
      <c r="G266" s="5" t="str">
        <f t="shared" si="18"/>
        <v>WEAK</v>
      </c>
      <c r="H266" s="5" t="str">
        <f t="shared" si="17"/>
        <v>NEUTRAL</v>
      </c>
    </row>
    <row r="267" spans="1:8" ht="13.5" x14ac:dyDescent="0.25">
      <c r="A267" s="3">
        <f>TITRES_STAT!B270</f>
        <v>42396</v>
      </c>
      <c r="B267" s="5">
        <f>TITRES_STAT!C270</f>
        <v>25.97</v>
      </c>
      <c r="C267" s="5">
        <f>TITRES_STAT!D270</f>
        <v>17.087</v>
      </c>
      <c r="D267" s="5">
        <f>TITRES_STAT!E270</f>
        <v>17.088973854447438</v>
      </c>
      <c r="E267" s="2">
        <f t="shared" si="16"/>
        <v>201.73876479520041</v>
      </c>
      <c r="F267" s="5" t="str">
        <f t="shared" si="19"/>
        <v>BULLISH</v>
      </c>
      <c r="G267" s="5" t="str">
        <f t="shared" si="18"/>
        <v>NEUTRAL</v>
      </c>
      <c r="H267" s="5" t="str">
        <f t="shared" si="17"/>
        <v>CONFIRMED BULLISH</v>
      </c>
    </row>
    <row r="268" spans="1:8" ht="13.5" x14ac:dyDescent="0.25">
      <c r="A268" s="3">
        <f>TITRES_STAT!B271</f>
        <v>42397</v>
      </c>
      <c r="B268" s="5">
        <f>TITRES_STAT!C271</f>
        <v>25.97</v>
      </c>
      <c r="C268" s="5">
        <f>TITRES_STAT!D271</f>
        <v>17.087</v>
      </c>
      <c r="D268" s="5">
        <f>TITRES_STAT!E271</f>
        <v>17.087</v>
      </c>
      <c r="E268" s="2">
        <f t="shared" si="16"/>
        <v>201.73876479520041</v>
      </c>
      <c r="F268" s="5" t="str">
        <f t="shared" si="19"/>
        <v>BEARISH</v>
      </c>
      <c r="G268" s="5" t="str">
        <f t="shared" si="18"/>
        <v>WEAK</v>
      </c>
      <c r="H268" s="5" t="str">
        <f t="shared" si="17"/>
        <v>CONFIRMED BEARISH</v>
      </c>
    </row>
    <row r="269" spans="1:8" ht="13.5" x14ac:dyDescent="0.25">
      <c r="A269" s="3">
        <f>TITRES_STAT!B272</f>
        <v>42398</v>
      </c>
      <c r="B269" s="5">
        <f>TITRES_STAT!C272</f>
        <v>25.97</v>
      </c>
      <c r="C269" s="5">
        <f>TITRES_STAT!D272</f>
        <v>17.087</v>
      </c>
      <c r="D269" s="5">
        <f>TITRES_STAT!E272</f>
        <v>17.082394339622642</v>
      </c>
      <c r="E269" s="2">
        <f t="shared" si="16"/>
        <v>201.73876479520041</v>
      </c>
      <c r="F269" s="5" t="str">
        <f t="shared" si="19"/>
        <v>BEARISH</v>
      </c>
      <c r="G269" s="5" t="str">
        <f t="shared" si="18"/>
        <v>WEAK</v>
      </c>
      <c r="H269" s="5" t="str">
        <f t="shared" si="17"/>
        <v>CONFIRMED BEARISH</v>
      </c>
    </row>
    <row r="270" spans="1:8" ht="13.5" x14ac:dyDescent="0.25">
      <c r="A270" s="3">
        <f>TITRES_STAT!B273</f>
        <v>42401</v>
      </c>
      <c r="B270" s="5">
        <f>TITRES_STAT!C273</f>
        <v>25.2</v>
      </c>
      <c r="C270" s="5">
        <f>TITRES_STAT!D273</f>
        <v>16.579999999999998</v>
      </c>
      <c r="D270" s="5">
        <f>TITRES_STAT!E273</f>
        <v>0</v>
      </c>
      <c r="E270" s="2">
        <f t="shared" si="16"/>
        <v>201.73876479520041</v>
      </c>
      <c r="F270" s="5" t="str">
        <f t="shared" si="19"/>
        <v>BEARISH</v>
      </c>
      <c r="G270" s="5" t="str">
        <f t="shared" si="18"/>
        <v>WEAK</v>
      </c>
      <c r="H270" s="5" t="str">
        <f t="shared" si="17"/>
        <v>CONFIRMED BEARISH</v>
      </c>
    </row>
    <row r="271" spans="1:8" ht="13.5" x14ac:dyDescent="0.25">
      <c r="A271" s="3">
        <f>TITRES_STAT!B274</f>
        <v>42402</v>
      </c>
      <c r="B271" s="5">
        <f>TITRES_STAT!C274</f>
        <v>25.2</v>
      </c>
      <c r="C271" s="5">
        <f>TITRES_STAT!D274</f>
        <v>16.579999999999998</v>
      </c>
      <c r="D271" s="5">
        <f>TITRES_STAT!E274</f>
        <v>16.579999999999998</v>
      </c>
      <c r="E271" s="2">
        <f t="shared" si="16"/>
        <v>201.73876479520041</v>
      </c>
      <c r="F271" s="5" t="str">
        <f t="shared" si="19"/>
        <v>NEUTRAL</v>
      </c>
      <c r="G271" s="5" t="str">
        <f t="shared" si="18"/>
        <v>NEUTRAL</v>
      </c>
      <c r="H271" s="5" t="str">
        <f t="shared" si="17"/>
        <v>NEUTRAL</v>
      </c>
    </row>
    <row r="272" spans="1:8" ht="13.5" x14ac:dyDescent="0.25">
      <c r="A272" s="3">
        <f>TITRES_STAT!B275</f>
        <v>42403</v>
      </c>
      <c r="B272" s="5">
        <f>TITRES_STAT!C275</f>
        <v>25.6</v>
      </c>
      <c r="C272" s="5">
        <f>TITRES_STAT!D275</f>
        <v>16.844000000000001</v>
      </c>
      <c r="D272" s="5">
        <f>TITRES_STAT!E275</f>
        <v>16.68148171875</v>
      </c>
      <c r="E272" s="2">
        <f t="shared" si="16"/>
        <v>218.42024651395042</v>
      </c>
      <c r="F272" s="5" t="str">
        <f t="shared" si="19"/>
        <v>BULLISH</v>
      </c>
      <c r="G272" s="5" t="str">
        <f t="shared" si="18"/>
        <v>STRONG</v>
      </c>
      <c r="H272" s="5" t="str">
        <f t="shared" si="17"/>
        <v>BULLISH DIVERGENCE</v>
      </c>
    </row>
    <row r="273" spans="1:8" ht="13.5" x14ac:dyDescent="0.25">
      <c r="A273" s="3">
        <f>TITRES_STAT!B276</f>
        <v>42404</v>
      </c>
      <c r="B273" s="5">
        <f>TITRES_STAT!C276</f>
        <v>25.6</v>
      </c>
      <c r="C273" s="5">
        <f>TITRES_STAT!D276</f>
        <v>16.844000000000001</v>
      </c>
      <c r="D273" s="5">
        <f>TITRES_STAT!E276</f>
        <v>0</v>
      </c>
      <c r="E273" s="2">
        <f t="shared" si="16"/>
        <v>218.42024651395042</v>
      </c>
      <c r="F273" s="5" t="str">
        <f t="shared" si="19"/>
        <v>BULLISH</v>
      </c>
      <c r="G273" s="5" t="str">
        <f t="shared" si="18"/>
        <v>STRONG</v>
      </c>
      <c r="H273" s="5" t="str">
        <f t="shared" si="17"/>
        <v>BULLISH DIVERGENCE</v>
      </c>
    </row>
    <row r="274" spans="1:8" ht="13.5" x14ac:dyDescent="0.25">
      <c r="A274" s="3">
        <f>TITRES_STAT!B277</f>
        <v>42405</v>
      </c>
      <c r="B274" s="5">
        <f>TITRES_STAT!C277</f>
        <v>25.65</v>
      </c>
      <c r="C274" s="5">
        <f>TITRES_STAT!D277</f>
        <v>16.876000000000001</v>
      </c>
      <c r="D274" s="5">
        <f>TITRES_STAT!E277</f>
        <v>16.876000000000001</v>
      </c>
      <c r="E274" s="2">
        <f t="shared" si="16"/>
        <v>235.29624651395042</v>
      </c>
      <c r="F274" s="5" t="str">
        <f t="shared" si="19"/>
        <v>BULLISH</v>
      </c>
      <c r="G274" s="5" t="str">
        <f t="shared" si="18"/>
        <v>STRONG</v>
      </c>
      <c r="H274" s="5" t="str">
        <f t="shared" si="17"/>
        <v>BULLISH DIVERGENCE</v>
      </c>
    </row>
    <row r="275" spans="1:8" ht="13.5" x14ac:dyDescent="0.25">
      <c r="A275" s="3">
        <f>TITRES_STAT!B278</f>
        <v>42408</v>
      </c>
      <c r="B275" s="5">
        <f>TITRES_STAT!C278</f>
        <v>25.7</v>
      </c>
      <c r="C275" s="5">
        <f>TITRES_STAT!D278</f>
        <v>16.908999999999999</v>
      </c>
      <c r="D275" s="5">
        <f>TITRES_STAT!E278</f>
        <v>16.908999999999999</v>
      </c>
      <c r="E275" s="2">
        <f t="shared" si="16"/>
        <v>252.20524651395041</v>
      </c>
      <c r="F275" s="5" t="str">
        <f t="shared" si="19"/>
        <v>BULLISH</v>
      </c>
      <c r="G275" s="5" t="str">
        <f t="shared" si="18"/>
        <v>STRONG</v>
      </c>
      <c r="H275" s="5" t="str">
        <f t="shared" si="17"/>
        <v>CONFIRMED BULLISH</v>
      </c>
    </row>
    <row r="276" spans="1:8" ht="13.5" x14ac:dyDescent="0.25">
      <c r="A276" s="3">
        <f>TITRES_STAT!B279</f>
        <v>42409</v>
      </c>
      <c r="B276" s="5">
        <f>TITRES_STAT!C279</f>
        <v>25.7</v>
      </c>
      <c r="C276" s="5">
        <f>TITRES_STAT!D279</f>
        <v>16.908999999999999</v>
      </c>
      <c r="D276" s="5">
        <f>TITRES_STAT!E279</f>
        <v>16.908999999999999</v>
      </c>
      <c r="E276" s="2">
        <f t="shared" si="16"/>
        <v>252.20524651395041</v>
      </c>
      <c r="F276" s="5" t="str">
        <f t="shared" si="19"/>
        <v>BULLISH</v>
      </c>
      <c r="G276" s="5" t="str">
        <f t="shared" si="18"/>
        <v>STRONG</v>
      </c>
      <c r="H276" s="5" t="str">
        <f t="shared" si="17"/>
        <v>CONFIRMED BULLISH</v>
      </c>
    </row>
    <row r="277" spans="1:8" ht="13.5" x14ac:dyDescent="0.25">
      <c r="A277" s="3">
        <f>TITRES_STAT!B280</f>
        <v>42410</v>
      </c>
      <c r="B277" s="5">
        <f>TITRES_STAT!C280</f>
        <v>25.7</v>
      </c>
      <c r="C277" s="5">
        <f>TITRES_STAT!D280</f>
        <v>16.908999999999999</v>
      </c>
      <c r="D277" s="5">
        <f>TITRES_STAT!E280</f>
        <v>0</v>
      </c>
      <c r="E277" s="2">
        <f t="shared" si="16"/>
        <v>252.20524651395041</v>
      </c>
      <c r="F277" s="5" t="str">
        <f t="shared" si="19"/>
        <v>BULLISH</v>
      </c>
      <c r="G277" s="5" t="str">
        <f t="shared" si="18"/>
        <v>STRONG</v>
      </c>
      <c r="H277" s="5" t="str">
        <f t="shared" si="17"/>
        <v>CONFIRMED BULLISH</v>
      </c>
    </row>
    <row r="278" spans="1:8" ht="13.5" x14ac:dyDescent="0.25">
      <c r="A278" s="3">
        <f>TITRES_STAT!B281</f>
        <v>42411</v>
      </c>
      <c r="B278" s="5">
        <f>TITRES_STAT!C281</f>
        <v>25.7</v>
      </c>
      <c r="C278" s="5">
        <f>TITRES_STAT!D281</f>
        <v>16.908999999999999</v>
      </c>
      <c r="D278" s="5">
        <f>TITRES_STAT!E281</f>
        <v>0</v>
      </c>
      <c r="E278" s="2">
        <f t="shared" si="16"/>
        <v>252.20524651395041</v>
      </c>
      <c r="F278" s="5" t="str">
        <f t="shared" si="19"/>
        <v>BULLISH</v>
      </c>
      <c r="G278" s="5" t="str">
        <f t="shared" si="18"/>
        <v>STRONG</v>
      </c>
      <c r="H278" s="5" t="str">
        <f t="shared" si="17"/>
        <v>CONFIRMED BULLISH</v>
      </c>
    </row>
    <row r="279" spans="1:8" ht="13.5" x14ac:dyDescent="0.25">
      <c r="A279" s="3">
        <f>TITRES_STAT!B282</f>
        <v>42412</v>
      </c>
      <c r="B279" s="5">
        <f>TITRES_STAT!C282</f>
        <v>25.7</v>
      </c>
      <c r="C279" s="5">
        <f>TITRES_STAT!D282</f>
        <v>16.908999999999999</v>
      </c>
      <c r="D279" s="5">
        <f>TITRES_STAT!E282</f>
        <v>16.908999999999999</v>
      </c>
      <c r="E279" s="2">
        <f t="shared" si="16"/>
        <v>252.20524651395041</v>
      </c>
      <c r="F279" s="5" t="str">
        <f t="shared" si="19"/>
        <v>BULLISH</v>
      </c>
      <c r="G279" s="5" t="str">
        <f t="shared" si="18"/>
        <v>STRONG</v>
      </c>
      <c r="H279" s="5" t="str">
        <f t="shared" si="17"/>
        <v>CONFIRMED BULLISH</v>
      </c>
    </row>
    <row r="280" spans="1:8" ht="13.5" x14ac:dyDescent="0.25">
      <c r="A280" s="3">
        <f>TITRES_STAT!B283</f>
        <v>42415</v>
      </c>
      <c r="B280" s="5">
        <f>TITRES_STAT!C283</f>
        <v>25.7</v>
      </c>
      <c r="C280" s="5">
        <f>TITRES_STAT!D283</f>
        <v>16.908999999999999</v>
      </c>
      <c r="D280" s="5">
        <f>TITRES_STAT!E283</f>
        <v>0</v>
      </c>
      <c r="E280" s="2">
        <f t="shared" si="16"/>
        <v>252.20524651395041</v>
      </c>
      <c r="F280" s="5" t="str">
        <f t="shared" si="19"/>
        <v>NEUTRAL</v>
      </c>
      <c r="G280" s="5" t="str">
        <f t="shared" si="18"/>
        <v>NEUTRAL</v>
      </c>
      <c r="H280" s="5" t="str">
        <f t="shared" si="17"/>
        <v>NEUTRAL</v>
      </c>
    </row>
    <row r="281" spans="1:8" ht="13.5" x14ac:dyDescent="0.25">
      <c r="A281" s="3">
        <f>TITRES_STAT!B284</f>
        <v>42416</v>
      </c>
      <c r="B281" s="5">
        <f>TITRES_STAT!C284</f>
        <v>25.7</v>
      </c>
      <c r="C281" s="5">
        <f>TITRES_STAT!D284</f>
        <v>16.908999999999999</v>
      </c>
      <c r="D281" s="5">
        <f>TITRES_STAT!E284</f>
        <v>0</v>
      </c>
      <c r="E281" s="2">
        <f t="shared" si="16"/>
        <v>252.20524651395041</v>
      </c>
      <c r="F281" s="5" t="str">
        <f t="shared" si="19"/>
        <v>NEUTRAL</v>
      </c>
      <c r="G281" s="5" t="str">
        <f t="shared" si="18"/>
        <v>NEUTRAL</v>
      </c>
      <c r="H281" s="5" t="str">
        <f t="shared" si="17"/>
        <v>NEUTRAL</v>
      </c>
    </row>
    <row r="282" spans="1:8" ht="13.5" x14ac:dyDescent="0.25">
      <c r="A282" s="3">
        <f>TITRES_STAT!B285</f>
        <v>42417</v>
      </c>
      <c r="B282" s="5">
        <f>TITRES_STAT!C285</f>
        <v>25.7</v>
      </c>
      <c r="C282" s="5">
        <f>TITRES_STAT!D285</f>
        <v>16.908999999999999</v>
      </c>
      <c r="D282" s="5">
        <f>TITRES_STAT!E285</f>
        <v>0</v>
      </c>
      <c r="E282" s="2">
        <f t="shared" si="16"/>
        <v>252.20524651395041</v>
      </c>
      <c r="F282" s="5" t="str">
        <f t="shared" si="19"/>
        <v>NEUTRAL</v>
      </c>
      <c r="G282" s="5" t="str">
        <f t="shared" si="18"/>
        <v>NEUTRAL</v>
      </c>
      <c r="H282" s="5" t="str">
        <f t="shared" si="17"/>
        <v>NEUTRAL</v>
      </c>
    </row>
    <row r="283" spans="1:8" ht="13.5" x14ac:dyDescent="0.25">
      <c r="A283" s="3">
        <f>TITRES_STAT!B286</f>
        <v>42418</v>
      </c>
      <c r="B283" s="5">
        <f>TITRES_STAT!C286</f>
        <v>25.7</v>
      </c>
      <c r="C283" s="5">
        <f>TITRES_STAT!D286</f>
        <v>16.908999999999999</v>
      </c>
      <c r="D283" s="5">
        <f>TITRES_STAT!E286</f>
        <v>0</v>
      </c>
      <c r="E283" s="2">
        <f t="shared" si="16"/>
        <v>252.20524651395041</v>
      </c>
      <c r="F283" s="5" t="str">
        <f t="shared" si="19"/>
        <v>NEUTRAL</v>
      </c>
      <c r="G283" s="5" t="str">
        <f t="shared" si="18"/>
        <v>NEUTRAL</v>
      </c>
      <c r="H283" s="5" t="str">
        <f t="shared" si="17"/>
        <v>NEUTRAL</v>
      </c>
    </row>
    <row r="284" spans="1:8" ht="13.5" x14ac:dyDescent="0.25">
      <c r="A284" s="3">
        <f>TITRES_STAT!B287</f>
        <v>42419</v>
      </c>
      <c r="B284" s="5">
        <f>TITRES_STAT!C287</f>
        <v>25.7</v>
      </c>
      <c r="C284" s="5">
        <f>TITRES_STAT!D287</f>
        <v>16.908999999999999</v>
      </c>
      <c r="D284" s="5">
        <f>TITRES_STAT!E287</f>
        <v>0</v>
      </c>
      <c r="E284" s="2">
        <f t="shared" si="16"/>
        <v>252.20524651395041</v>
      </c>
      <c r="F284" s="5" t="str">
        <f t="shared" si="19"/>
        <v>NEUTRAL</v>
      </c>
      <c r="G284" s="5" t="str">
        <f t="shared" si="18"/>
        <v>NEUTRAL</v>
      </c>
      <c r="H284" s="5" t="str">
        <f t="shared" si="17"/>
        <v>NEUTRAL</v>
      </c>
    </row>
    <row r="285" spans="1:8" ht="13.5" x14ac:dyDescent="0.25">
      <c r="A285" s="3">
        <f>TITRES_STAT!B288</f>
        <v>42422</v>
      </c>
      <c r="B285" s="5">
        <f>TITRES_STAT!C288</f>
        <v>26</v>
      </c>
      <c r="C285" s="5">
        <f>TITRES_STAT!D288</f>
        <v>17.106999999999999</v>
      </c>
      <c r="D285" s="5">
        <f>TITRES_STAT!E288</f>
        <v>17.106999999999999</v>
      </c>
      <c r="E285" s="2">
        <f t="shared" si="16"/>
        <v>269.31224651395041</v>
      </c>
      <c r="F285" s="5" t="str">
        <f t="shared" si="19"/>
        <v>BULLISH</v>
      </c>
      <c r="G285" s="5" t="str">
        <f t="shared" si="18"/>
        <v>STRONG</v>
      </c>
      <c r="H285" s="5" t="str">
        <f t="shared" si="17"/>
        <v>CONFIRMED BULLISH</v>
      </c>
    </row>
    <row r="286" spans="1:8" ht="13.5" x14ac:dyDescent="0.25">
      <c r="A286" s="3">
        <f>TITRES_STAT!B289</f>
        <v>42423</v>
      </c>
      <c r="B286" s="5">
        <f>TITRES_STAT!C289</f>
        <v>26</v>
      </c>
      <c r="C286" s="5">
        <f>TITRES_STAT!D289</f>
        <v>17.106999999999999</v>
      </c>
      <c r="D286" s="5">
        <f>TITRES_STAT!E289</f>
        <v>0</v>
      </c>
      <c r="E286" s="2">
        <f t="shared" si="16"/>
        <v>269.31224651395041</v>
      </c>
      <c r="F286" s="5" t="str">
        <f t="shared" si="19"/>
        <v>BULLISH</v>
      </c>
      <c r="G286" s="5" t="str">
        <f t="shared" si="18"/>
        <v>STRONG</v>
      </c>
      <c r="H286" s="5" t="str">
        <f t="shared" si="17"/>
        <v>CONFIRMED BULLISH</v>
      </c>
    </row>
    <row r="287" spans="1:8" ht="13.5" x14ac:dyDescent="0.25">
      <c r="A287" s="3">
        <f>TITRES_STAT!B290</f>
        <v>42424</v>
      </c>
      <c r="B287" s="5">
        <f>TITRES_STAT!C290</f>
        <v>26</v>
      </c>
      <c r="C287" s="5">
        <f>TITRES_STAT!D290</f>
        <v>17.106999999999999</v>
      </c>
      <c r="D287" s="5">
        <f>TITRES_STAT!E290</f>
        <v>0</v>
      </c>
      <c r="E287" s="2">
        <f t="shared" si="16"/>
        <v>269.31224651395041</v>
      </c>
      <c r="F287" s="5" t="str">
        <f t="shared" si="19"/>
        <v>BULLISH</v>
      </c>
      <c r="G287" s="5" t="str">
        <f t="shared" si="18"/>
        <v>STRONG</v>
      </c>
      <c r="H287" s="5" t="str">
        <f t="shared" si="17"/>
        <v>CONFIRMED BULLISH</v>
      </c>
    </row>
    <row r="288" spans="1:8" ht="13.5" x14ac:dyDescent="0.25">
      <c r="A288" s="3">
        <f>TITRES_STAT!B291</f>
        <v>42425</v>
      </c>
      <c r="B288" s="5">
        <f>TITRES_STAT!C291</f>
        <v>26</v>
      </c>
      <c r="C288" s="5">
        <f>TITRES_STAT!D291</f>
        <v>17.106999999999999</v>
      </c>
      <c r="D288" s="5">
        <f>TITRES_STAT!E291</f>
        <v>17.106999999999999</v>
      </c>
      <c r="E288" s="2">
        <f t="shared" si="16"/>
        <v>269.31224651395041</v>
      </c>
      <c r="F288" s="5" t="str">
        <f t="shared" si="19"/>
        <v>BULLISH</v>
      </c>
      <c r="G288" s="5" t="str">
        <f t="shared" si="18"/>
        <v>STRONG</v>
      </c>
      <c r="H288" s="5" t="str">
        <f t="shared" si="17"/>
        <v>CONFIRMED BULLISH</v>
      </c>
    </row>
    <row r="289" spans="1:8" ht="13.5" x14ac:dyDescent="0.25">
      <c r="A289" s="3">
        <f>TITRES_STAT!B292</f>
        <v>42426</v>
      </c>
      <c r="B289" s="5">
        <f>TITRES_STAT!C292</f>
        <v>26</v>
      </c>
      <c r="C289" s="5">
        <f>TITRES_STAT!D292</f>
        <v>17.106999999999999</v>
      </c>
      <c r="D289" s="5">
        <f>TITRES_STAT!E292</f>
        <v>17.106999999999999</v>
      </c>
      <c r="E289" s="2">
        <f t="shared" si="16"/>
        <v>269.31224651395041</v>
      </c>
      <c r="F289" s="5" t="str">
        <f t="shared" si="19"/>
        <v>BULLISH</v>
      </c>
      <c r="G289" s="5" t="str">
        <f t="shared" si="18"/>
        <v>STRONG</v>
      </c>
      <c r="H289" s="5" t="str">
        <f t="shared" si="17"/>
        <v>CONFIRMED BULLISH</v>
      </c>
    </row>
    <row r="290" spans="1:8" ht="13.5" x14ac:dyDescent="0.25">
      <c r="A290" s="3">
        <f>TITRES_STAT!B293</f>
        <v>42429</v>
      </c>
      <c r="B290" s="5">
        <f>TITRES_STAT!C293</f>
        <v>26</v>
      </c>
      <c r="C290" s="5">
        <f>TITRES_STAT!D293</f>
        <v>17.106999999999999</v>
      </c>
      <c r="D290" s="5">
        <f>TITRES_STAT!E293</f>
        <v>0</v>
      </c>
      <c r="E290" s="2">
        <f t="shared" si="16"/>
        <v>269.31224651395041</v>
      </c>
      <c r="F290" s="5" t="str">
        <f t="shared" si="19"/>
        <v>NEUTRAL</v>
      </c>
      <c r="G290" s="5" t="str">
        <f t="shared" si="18"/>
        <v>NEUTRAL</v>
      </c>
      <c r="H290" s="5" t="str">
        <f t="shared" si="17"/>
        <v>NEUTRAL</v>
      </c>
    </row>
    <row r="291" spans="1:8" ht="13.5" x14ac:dyDescent="0.25">
      <c r="A291" s="3">
        <f>TITRES_STAT!B294</f>
        <v>42430</v>
      </c>
      <c r="B291" s="5">
        <f>TITRES_STAT!C294</f>
        <v>26</v>
      </c>
      <c r="C291" s="5">
        <f>TITRES_STAT!D294</f>
        <v>17.106999999999999</v>
      </c>
      <c r="D291" s="5">
        <f>TITRES_STAT!E294</f>
        <v>0</v>
      </c>
      <c r="E291" s="2">
        <f t="shared" si="16"/>
        <v>269.31224651395041</v>
      </c>
      <c r="F291" s="5" t="str">
        <f t="shared" si="19"/>
        <v>NEUTRAL</v>
      </c>
      <c r="G291" s="5" t="str">
        <f t="shared" si="18"/>
        <v>NEUTRAL</v>
      </c>
      <c r="H291" s="5" t="str">
        <f t="shared" si="17"/>
        <v>NEUTRAL</v>
      </c>
    </row>
    <row r="292" spans="1:8" ht="13.5" x14ac:dyDescent="0.25">
      <c r="A292" s="3">
        <f>TITRES_STAT!B295</f>
        <v>42431</v>
      </c>
      <c r="B292" s="5">
        <f>TITRES_STAT!C295</f>
        <v>26</v>
      </c>
      <c r="C292" s="5">
        <f>TITRES_STAT!D295</f>
        <v>17.106999999999999</v>
      </c>
      <c r="D292" s="5">
        <f>TITRES_STAT!E295</f>
        <v>0</v>
      </c>
      <c r="E292" s="2">
        <f t="shared" si="16"/>
        <v>269.31224651395041</v>
      </c>
      <c r="F292" s="5" t="str">
        <f t="shared" si="19"/>
        <v>NEUTRAL</v>
      </c>
      <c r="G292" s="5" t="str">
        <f t="shared" si="18"/>
        <v>NEUTRAL</v>
      </c>
      <c r="H292" s="5" t="str">
        <f t="shared" si="17"/>
        <v>NEUTRAL</v>
      </c>
    </row>
    <row r="293" spans="1:8" ht="13.5" x14ac:dyDescent="0.25">
      <c r="A293" s="3">
        <f>TITRES_STAT!B296</f>
        <v>42432</v>
      </c>
      <c r="B293" s="5">
        <f>TITRES_STAT!C296</f>
        <v>26</v>
      </c>
      <c r="C293" s="5">
        <f>TITRES_STAT!D296</f>
        <v>17.106999999999999</v>
      </c>
      <c r="D293" s="5">
        <f>TITRES_STAT!E296</f>
        <v>0</v>
      </c>
      <c r="E293" s="2">
        <f t="shared" si="16"/>
        <v>269.31224651395041</v>
      </c>
      <c r="F293" s="5" t="str">
        <f t="shared" si="19"/>
        <v>NEUTRAL</v>
      </c>
      <c r="G293" s="5" t="str">
        <f t="shared" si="18"/>
        <v>NEUTRAL</v>
      </c>
      <c r="H293" s="5" t="str">
        <f t="shared" si="17"/>
        <v>NEUTRAL</v>
      </c>
    </row>
    <row r="294" spans="1:8" ht="13.5" x14ac:dyDescent="0.25">
      <c r="A294" s="3">
        <f>TITRES_STAT!B297</f>
        <v>42433</v>
      </c>
      <c r="B294" s="5">
        <f>TITRES_STAT!C297</f>
        <v>26</v>
      </c>
      <c r="C294" s="5">
        <f>TITRES_STAT!D297</f>
        <v>17.106999999999999</v>
      </c>
      <c r="D294" s="5">
        <f>TITRES_STAT!E297</f>
        <v>0</v>
      </c>
      <c r="E294" s="2">
        <f t="shared" si="16"/>
        <v>269.31224651395041</v>
      </c>
      <c r="F294" s="5" t="str">
        <f t="shared" si="19"/>
        <v>NEUTRAL</v>
      </c>
      <c r="G294" s="5" t="str">
        <f t="shared" si="18"/>
        <v>NEUTRAL</v>
      </c>
      <c r="H294" s="5" t="str">
        <f t="shared" si="17"/>
        <v>NEUTRAL</v>
      </c>
    </row>
    <row r="295" spans="1:8" ht="13.5" x14ac:dyDescent="0.25">
      <c r="A295" s="3">
        <f>TITRES_STAT!B298</f>
        <v>42436</v>
      </c>
      <c r="B295" s="5">
        <f>TITRES_STAT!C298</f>
        <v>26</v>
      </c>
      <c r="C295" s="5">
        <f>TITRES_STAT!D298</f>
        <v>17.106999999999999</v>
      </c>
      <c r="D295" s="5">
        <f>TITRES_STAT!E298</f>
        <v>17.106999999999999</v>
      </c>
      <c r="E295" s="2">
        <f t="shared" si="16"/>
        <v>269.31224651395041</v>
      </c>
      <c r="F295" s="5" t="str">
        <f t="shared" si="19"/>
        <v>NEUTRAL</v>
      </c>
      <c r="G295" s="5" t="str">
        <f t="shared" si="18"/>
        <v>NEUTRAL</v>
      </c>
      <c r="H295" s="5" t="str">
        <f t="shared" si="17"/>
        <v>NEUTRAL</v>
      </c>
    </row>
    <row r="296" spans="1:8" ht="13.5" x14ac:dyDescent="0.25">
      <c r="A296" s="3">
        <f>TITRES_STAT!B299</f>
        <v>42437</v>
      </c>
      <c r="B296" s="5">
        <f>TITRES_STAT!C299</f>
        <v>26.01</v>
      </c>
      <c r="C296" s="5">
        <f>TITRES_STAT!D299</f>
        <v>17.113</v>
      </c>
      <c r="D296" s="5">
        <f>TITRES_STAT!E299</f>
        <v>17.113</v>
      </c>
      <c r="E296" s="2">
        <f t="shared" si="16"/>
        <v>286.42524651395041</v>
      </c>
      <c r="F296" s="5" t="str">
        <f t="shared" si="19"/>
        <v>BULLISH</v>
      </c>
      <c r="G296" s="5" t="str">
        <f t="shared" si="18"/>
        <v>STRONG</v>
      </c>
      <c r="H296" s="5" t="str">
        <f t="shared" si="17"/>
        <v>CONFIRMED BULLISH</v>
      </c>
    </row>
    <row r="297" spans="1:8" ht="13.5" x14ac:dyDescent="0.25">
      <c r="A297" s="3">
        <f>TITRES_STAT!B300</f>
        <v>42438</v>
      </c>
      <c r="B297" s="5">
        <f>TITRES_STAT!C300</f>
        <v>26.01</v>
      </c>
      <c r="C297" s="5">
        <f>TITRES_STAT!D300</f>
        <v>17.113</v>
      </c>
      <c r="D297" s="5">
        <f>TITRES_STAT!E300</f>
        <v>17.113</v>
      </c>
      <c r="E297" s="2">
        <f t="shared" si="16"/>
        <v>286.42524651395041</v>
      </c>
      <c r="F297" s="5" t="str">
        <f t="shared" si="19"/>
        <v>BULLISH</v>
      </c>
      <c r="G297" s="5" t="str">
        <f t="shared" si="18"/>
        <v>STRONG</v>
      </c>
      <c r="H297" s="5" t="str">
        <f t="shared" si="17"/>
        <v>CONFIRMED BULLISH</v>
      </c>
    </row>
    <row r="298" spans="1:8" ht="13.5" x14ac:dyDescent="0.25">
      <c r="A298" s="3">
        <f>TITRES_STAT!B301</f>
        <v>42439</v>
      </c>
      <c r="B298" s="5">
        <f>TITRES_STAT!C301</f>
        <v>26.1</v>
      </c>
      <c r="C298" s="5">
        <f>TITRES_STAT!D301</f>
        <v>17.172999999999998</v>
      </c>
      <c r="D298" s="5">
        <f>TITRES_STAT!E301</f>
        <v>17.172999999999998</v>
      </c>
      <c r="E298" s="2">
        <f t="shared" si="16"/>
        <v>303.59824651395041</v>
      </c>
      <c r="F298" s="5" t="str">
        <f t="shared" si="19"/>
        <v>BULLISH</v>
      </c>
      <c r="G298" s="5" t="str">
        <f t="shared" si="18"/>
        <v>STRONG</v>
      </c>
      <c r="H298" s="5" t="str">
        <f t="shared" si="17"/>
        <v>CONFIRMED BULLISH</v>
      </c>
    </row>
    <row r="299" spans="1:8" ht="13.5" x14ac:dyDescent="0.25">
      <c r="A299" s="3">
        <f>TITRES_STAT!B302</f>
        <v>42440</v>
      </c>
      <c r="B299" s="5">
        <f>TITRES_STAT!C302</f>
        <v>26.02</v>
      </c>
      <c r="C299" s="5">
        <f>TITRES_STAT!D302</f>
        <v>17.12</v>
      </c>
      <c r="D299" s="5">
        <f>TITRES_STAT!E302</f>
        <v>17.12</v>
      </c>
      <c r="E299" s="2">
        <f t="shared" si="16"/>
        <v>286.47824651395041</v>
      </c>
      <c r="F299" s="5" t="str">
        <f t="shared" si="19"/>
        <v>BULLISH</v>
      </c>
      <c r="G299" s="5" t="str">
        <f t="shared" si="18"/>
        <v>STRONG</v>
      </c>
      <c r="H299" s="5" t="str">
        <f t="shared" si="17"/>
        <v>CONFIRMED BULLISH</v>
      </c>
    </row>
    <row r="300" spans="1:8" ht="13.5" x14ac:dyDescent="0.25">
      <c r="A300" s="3">
        <f>TITRES_STAT!B303</f>
        <v>42443</v>
      </c>
      <c r="B300" s="5">
        <f>TITRES_STAT!C303</f>
        <v>26.02</v>
      </c>
      <c r="C300" s="5">
        <f>TITRES_STAT!D303</f>
        <v>17.12</v>
      </c>
      <c r="D300" s="5">
        <f>TITRES_STAT!E303</f>
        <v>0</v>
      </c>
      <c r="E300" s="2">
        <f t="shared" si="16"/>
        <v>286.47824651395041</v>
      </c>
      <c r="F300" s="5" t="str">
        <f t="shared" si="19"/>
        <v>BULLISH</v>
      </c>
      <c r="G300" s="5" t="str">
        <f t="shared" si="18"/>
        <v>STRONG</v>
      </c>
      <c r="H300" s="5" t="str">
        <f t="shared" si="17"/>
        <v>CONFIRMED BULLISH</v>
      </c>
    </row>
    <row r="301" spans="1:8" ht="13.5" x14ac:dyDescent="0.25">
      <c r="A301" s="3">
        <f>TITRES_STAT!B304</f>
        <v>42444</v>
      </c>
      <c r="B301" s="5">
        <f>TITRES_STAT!C304</f>
        <v>26.02</v>
      </c>
      <c r="C301" s="5">
        <f>TITRES_STAT!D304</f>
        <v>17.12</v>
      </c>
      <c r="D301" s="5">
        <f>TITRES_STAT!E304</f>
        <v>0</v>
      </c>
      <c r="E301" s="2">
        <f t="shared" si="16"/>
        <v>286.47824651395041</v>
      </c>
      <c r="F301" s="5" t="str">
        <f t="shared" si="19"/>
        <v>BULLISH</v>
      </c>
      <c r="G301" s="5" t="str">
        <f t="shared" si="18"/>
        <v>NEUTRAL</v>
      </c>
      <c r="H301" s="5" t="str">
        <f t="shared" si="17"/>
        <v>CONFIRMED BULLISH</v>
      </c>
    </row>
    <row r="302" spans="1:8" ht="13.5" x14ac:dyDescent="0.25">
      <c r="A302" s="3">
        <f>TITRES_STAT!B305</f>
        <v>42445</v>
      </c>
      <c r="B302" s="5">
        <f>TITRES_STAT!C305</f>
        <v>26</v>
      </c>
      <c r="C302" s="5">
        <f>TITRES_STAT!D305</f>
        <v>17.106999999999999</v>
      </c>
      <c r="D302" s="5">
        <f>TITRES_STAT!E305</f>
        <v>17.106999999999999</v>
      </c>
      <c r="E302" s="2">
        <f t="shared" si="16"/>
        <v>269.37124651395038</v>
      </c>
      <c r="F302" s="5" t="str">
        <f t="shared" si="19"/>
        <v>BEARISH</v>
      </c>
      <c r="G302" s="5" t="str">
        <f t="shared" si="18"/>
        <v>WEAK</v>
      </c>
      <c r="H302" s="5" t="str">
        <f t="shared" si="17"/>
        <v>CONFIRMED BEARISH</v>
      </c>
    </row>
    <row r="303" spans="1:8" ht="13.5" x14ac:dyDescent="0.25">
      <c r="A303" s="3">
        <f>TITRES_STAT!B306</f>
        <v>42446</v>
      </c>
      <c r="B303" s="5">
        <f>TITRES_STAT!C306</f>
        <v>26</v>
      </c>
      <c r="C303" s="5">
        <f>TITRES_STAT!D306</f>
        <v>17.106999999999999</v>
      </c>
      <c r="D303" s="5">
        <f>TITRES_STAT!E306</f>
        <v>0</v>
      </c>
      <c r="E303" s="2">
        <f t="shared" si="16"/>
        <v>269.37124651395038</v>
      </c>
      <c r="F303" s="5" t="str">
        <f t="shared" si="19"/>
        <v>BEARISH</v>
      </c>
      <c r="G303" s="5" t="str">
        <f t="shared" si="18"/>
        <v>WEAK</v>
      </c>
      <c r="H303" s="5" t="str">
        <f t="shared" si="17"/>
        <v>CONFIRMED BEARISH</v>
      </c>
    </row>
    <row r="304" spans="1:8" ht="13.5" x14ac:dyDescent="0.25">
      <c r="A304" s="3">
        <f>TITRES_STAT!B307</f>
        <v>42447</v>
      </c>
      <c r="B304" s="5">
        <f>TITRES_STAT!C307</f>
        <v>26</v>
      </c>
      <c r="C304" s="5">
        <f>TITRES_STAT!D307</f>
        <v>17.106999999999999</v>
      </c>
      <c r="D304" s="5">
        <f>TITRES_STAT!E307</f>
        <v>0</v>
      </c>
      <c r="E304" s="2">
        <f t="shared" si="16"/>
        <v>269.37124651395038</v>
      </c>
      <c r="F304" s="5" t="str">
        <f t="shared" si="19"/>
        <v>BEARISH</v>
      </c>
      <c r="G304" s="5" t="str">
        <f t="shared" si="18"/>
        <v>WEAK</v>
      </c>
      <c r="H304" s="5" t="str">
        <f t="shared" si="17"/>
        <v>CONFIRMED BEARISH</v>
      </c>
    </row>
    <row r="305" spans="1:8" ht="13.5" x14ac:dyDescent="0.25">
      <c r="A305" s="3">
        <f>TITRES_STAT!B308</f>
        <v>42450</v>
      </c>
      <c r="B305" s="5">
        <f>TITRES_STAT!C308</f>
        <v>26</v>
      </c>
      <c r="C305" s="5">
        <f>TITRES_STAT!D308</f>
        <v>17.106999999999999</v>
      </c>
      <c r="D305" s="5">
        <f>TITRES_STAT!E308</f>
        <v>0</v>
      </c>
      <c r="E305" s="2">
        <f t="shared" si="16"/>
        <v>269.37124651395038</v>
      </c>
      <c r="F305" s="5" t="str">
        <f t="shared" si="19"/>
        <v>BEARISH</v>
      </c>
      <c r="G305" s="5" t="str">
        <f t="shared" si="18"/>
        <v>WEAK</v>
      </c>
      <c r="H305" s="5" t="str">
        <f t="shared" si="17"/>
        <v>CONFIRMED BEARISH</v>
      </c>
    </row>
    <row r="306" spans="1:8" ht="13.5" x14ac:dyDescent="0.25">
      <c r="A306" s="3">
        <f>TITRES_STAT!B309</f>
        <v>42451</v>
      </c>
      <c r="B306" s="5">
        <f>TITRES_STAT!C309</f>
        <v>26</v>
      </c>
      <c r="C306" s="5">
        <f>TITRES_STAT!D309</f>
        <v>17.106999999999999</v>
      </c>
      <c r="D306" s="5">
        <f>TITRES_STAT!E309</f>
        <v>0</v>
      </c>
      <c r="E306" s="2">
        <f t="shared" si="16"/>
        <v>269.37124651395038</v>
      </c>
      <c r="F306" s="5" t="str">
        <f t="shared" si="19"/>
        <v>BEARISH</v>
      </c>
      <c r="G306" s="5" t="str">
        <f t="shared" si="18"/>
        <v>WEAK</v>
      </c>
      <c r="H306" s="5" t="str">
        <f t="shared" si="17"/>
        <v>CONFIRMED BEARISH</v>
      </c>
    </row>
    <row r="307" spans="1:8" ht="13.5" x14ac:dyDescent="0.25">
      <c r="A307" s="3">
        <f>TITRES_STAT!B310</f>
        <v>42452</v>
      </c>
      <c r="B307" s="5">
        <f>TITRES_STAT!C310</f>
        <v>26</v>
      </c>
      <c r="C307" s="5">
        <f>TITRES_STAT!D310</f>
        <v>17.106999999999999</v>
      </c>
      <c r="D307" s="5">
        <f>TITRES_STAT!E310</f>
        <v>0</v>
      </c>
      <c r="E307" s="2">
        <f t="shared" si="16"/>
        <v>269.37124651395038</v>
      </c>
      <c r="F307" s="5" t="str">
        <f t="shared" si="19"/>
        <v>NEUTRAL</v>
      </c>
      <c r="G307" s="5" t="str">
        <f t="shared" si="18"/>
        <v>NEUTRAL</v>
      </c>
      <c r="H307" s="5" t="str">
        <f t="shared" si="17"/>
        <v>NEUTRAL</v>
      </c>
    </row>
    <row r="308" spans="1:8" ht="13.5" x14ac:dyDescent="0.25">
      <c r="A308" s="3">
        <f>TITRES_STAT!B311</f>
        <v>42453</v>
      </c>
      <c r="B308" s="5">
        <f>TITRES_STAT!C311</f>
        <v>26.15</v>
      </c>
      <c r="C308" s="5">
        <f>TITRES_STAT!D311</f>
        <v>17.204999999999998</v>
      </c>
      <c r="D308" s="5">
        <f>TITRES_STAT!E311</f>
        <v>17.204999999999998</v>
      </c>
      <c r="E308" s="2">
        <f t="shared" si="16"/>
        <v>286.57624651395037</v>
      </c>
      <c r="F308" s="5" t="str">
        <f t="shared" si="19"/>
        <v>BULLISH</v>
      </c>
      <c r="G308" s="5" t="str">
        <f t="shared" si="18"/>
        <v>STRONG</v>
      </c>
      <c r="H308" s="5" t="str">
        <f t="shared" si="17"/>
        <v>CONFIRMED BULLISH</v>
      </c>
    </row>
    <row r="309" spans="1:8" ht="13.5" x14ac:dyDescent="0.25">
      <c r="A309" s="3">
        <f>TITRES_STAT!B312</f>
        <v>42454</v>
      </c>
      <c r="B309" s="5">
        <f>TITRES_STAT!C312</f>
        <v>26.15</v>
      </c>
      <c r="C309" s="5">
        <f>TITRES_STAT!D312</f>
        <v>17.204999999999998</v>
      </c>
      <c r="D309" s="5">
        <f>TITRES_STAT!E312</f>
        <v>0</v>
      </c>
      <c r="E309" s="2">
        <f t="shared" si="16"/>
        <v>286.57624651395037</v>
      </c>
      <c r="F309" s="5" t="str">
        <f t="shared" si="19"/>
        <v>BULLISH</v>
      </c>
      <c r="G309" s="5" t="str">
        <f t="shared" si="18"/>
        <v>STRONG</v>
      </c>
      <c r="H309" s="5" t="str">
        <f t="shared" si="17"/>
        <v>CONFIRMED BULLISH</v>
      </c>
    </row>
    <row r="310" spans="1:8" ht="13.5" x14ac:dyDescent="0.25">
      <c r="A310" s="3">
        <f>TITRES_STAT!B313</f>
        <v>42457</v>
      </c>
      <c r="B310" s="5">
        <f>TITRES_STAT!C313</f>
        <v>26.15</v>
      </c>
      <c r="C310" s="5">
        <f>TITRES_STAT!D313</f>
        <v>17.204999999999998</v>
      </c>
      <c r="D310" s="5">
        <f>TITRES_STAT!E313</f>
        <v>0</v>
      </c>
      <c r="E310" s="2">
        <f t="shared" si="16"/>
        <v>286.57624651395037</v>
      </c>
      <c r="F310" s="5" t="str">
        <f t="shared" si="19"/>
        <v>BULLISH</v>
      </c>
      <c r="G310" s="5" t="str">
        <f t="shared" si="18"/>
        <v>STRONG</v>
      </c>
      <c r="H310" s="5" t="str">
        <f t="shared" si="17"/>
        <v>CONFIRMED BULLISH</v>
      </c>
    </row>
    <row r="311" spans="1:8" ht="13.5" x14ac:dyDescent="0.25">
      <c r="A311" s="3">
        <f>TITRES_STAT!B314</f>
        <v>42458</v>
      </c>
      <c r="B311" s="5">
        <f>TITRES_STAT!C314</f>
        <v>26.15</v>
      </c>
      <c r="C311" s="5">
        <f>TITRES_STAT!D314</f>
        <v>17.204999999999998</v>
      </c>
      <c r="D311" s="5">
        <f>TITRES_STAT!E314</f>
        <v>0</v>
      </c>
      <c r="E311" s="2">
        <f t="shared" si="16"/>
        <v>286.57624651395037</v>
      </c>
      <c r="F311" s="5" t="str">
        <f t="shared" si="19"/>
        <v>BULLISH</v>
      </c>
      <c r="G311" s="5" t="str">
        <f t="shared" si="18"/>
        <v>STRONG</v>
      </c>
      <c r="H311" s="5" t="str">
        <f t="shared" si="17"/>
        <v>CONFIRMED BULLISH</v>
      </c>
    </row>
    <row r="312" spans="1:8" ht="13.5" x14ac:dyDescent="0.25">
      <c r="A312" s="3">
        <f>TITRES_STAT!B315</f>
        <v>42459</v>
      </c>
      <c r="B312" s="5">
        <f>TITRES_STAT!C315</f>
        <v>26</v>
      </c>
      <c r="C312" s="5">
        <f>TITRES_STAT!D315</f>
        <v>17.106999999999999</v>
      </c>
      <c r="D312" s="5">
        <f>TITRES_STAT!E315</f>
        <v>17.106999999999999</v>
      </c>
      <c r="E312" s="2">
        <f t="shared" si="16"/>
        <v>269.46924651395034</v>
      </c>
      <c r="F312" s="5" t="str">
        <f t="shared" si="19"/>
        <v>BULLISH</v>
      </c>
      <c r="G312" s="5" t="str">
        <f t="shared" si="18"/>
        <v>NEUTRAL</v>
      </c>
      <c r="H312" s="5" t="str">
        <f t="shared" si="17"/>
        <v>NEUTRAL</v>
      </c>
    </row>
    <row r="313" spans="1:8" ht="13.5" x14ac:dyDescent="0.25">
      <c r="A313" s="3">
        <f>TITRES_STAT!B316</f>
        <v>42460</v>
      </c>
      <c r="B313" s="5">
        <f>TITRES_STAT!C316</f>
        <v>26.2</v>
      </c>
      <c r="C313" s="5">
        <f>TITRES_STAT!D316</f>
        <v>17.238</v>
      </c>
      <c r="D313" s="5">
        <f>TITRES_STAT!E316</f>
        <v>17.215630076335881</v>
      </c>
      <c r="E313" s="2">
        <f t="shared" si="16"/>
        <v>286.68487659028619</v>
      </c>
      <c r="F313" s="5" t="str">
        <f t="shared" si="19"/>
        <v>BULLISH</v>
      </c>
      <c r="G313" s="5" t="str">
        <f t="shared" si="18"/>
        <v>NEUTRAL</v>
      </c>
      <c r="H313" s="5" t="str">
        <f t="shared" si="17"/>
        <v>CONFIRMED BULLISH</v>
      </c>
    </row>
    <row r="314" spans="1:8" ht="13.5" x14ac:dyDescent="0.25">
      <c r="A314" s="3">
        <f>TITRES_STAT!B317</f>
        <v>42461</v>
      </c>
      <c r="B314" s="5">
        <f>TITRES_STAT!C317</f>
        <v>26.2</v>
      </c>
      <c r="C314" s="5">
        <f>TITRES_STAT!D317</f>
        <v>17.238</v>
      </c>
      <c r="D314" s="5">
        <f>TITRES_STAT!E317</f>
        <v>17.238</v>
      </c>
      <c r="E314" s="2">
        <f t="shared" si="16"/>
        <v>286.68487659028619</v>
      </c>
      <c r="F314" s="5" t="str">
        <f t="shared" si="19"/>
        <v>BULLISH</v>
      </c>
      <c r="G314" s="5" t="str">
        <f t="shared" si="18"/>
        <v>NEUTRAL</v>
      </c>
      <c r="H314" s="5" t="str">
        <f t="shared" si="17"/>
        <v>CONFIRMED BULLISH</v>
      </c>
    </row>
    <row r="315" spans="1:8" ht="13.5" x14ac:dyDescent="0.25">
      <c r="A315" s="3">
        <f>TITRES_STAT!B318</f>
        <v>42464</v>
      </c>
      <c r="B315" s="5">
        <f>TITRES_STAT!C318</f>
        <v>26.2</v>
      </c>
      <c r="C315" s="5">
        <f>TITRES_STAT!D318</f>
        <v>17.238</v>
      </c>
      <c r="D315" s="5">
        <f>TITRES_STAT!E318</f>
        <v>0</v>
      </c>
      <c r="E315" s="2">
        <f t="shared" si="16"/>
        <v>286.68487659028619</v>
      </c>
      <c r="F315" s="5" t="str">
        <f t="shared" si="19"/>
        <v>BULLISH</v>
      </c>
      <c r="G315" s="5" t="str">
        <f t="shared" si="18"/>
        <v>NEUTRAL</v>
      </c>
      <c r="H315" s="5" t="str">
        <f t="shared" si="17"/>
        <v>CONFIRMED BULLISH</v>
      </c>
    </row>
    <row r="316" spans="1:8" ht="13.5" x14ac:dyDescent="0.25">
      <c r="A316" s="3">
        <f>TITRES_STAT!B319</f>
        <v>42465</v>
      </c>
      <c r="B316" s="5">
        <f>TITRES_STAT!C319</f>
        <v>26.2</v>
      </c>
      <c r="C316" s="5">
        <f>TITRES_STAT!D319</f>
        <v>17.238</v>
      </c>
      <c r="D316" s="5">
        <f>TITRES_STAT!E319</f>
        <v>0</v>
      </c>
      <c r="E316" s="2">
        <f t="shared" si="16"/>
        <v>286.68487659028619</v>
      </c>
      <c r="F316" s="5" t="str">
        <f t="shared" si="19"/>
        <v>BULLISH</v>
      </c>
      <c r="G316" s="5" t="str">
        <f t="shared" si="18"/>
        <v>NEUTRAL</v>
      </c>
      <c r="H316" s="5" t="str">
        <f t="shared" si="17"/>
        <v>CONFIRMED BULLISH</v>
      </c>
    </row>
    <row r="317" spans="1:8" ht="13.5" x14ac:dyDescent="0.25">
      <c r="A317" s="3">
        <f>TITRES_STAT!B320</f>
        <v>42466</v>
      </c>
      <c r="B317" s="5">
        <f>TITRES_STAT!C320</f>
        <v>26.2</v>
      </c>
      <c r="C317" s="5">
        <f>TITRES_STAT!D320</f>
        <v>17.238</v>
      </c>
      <c r="D317" s="5">
        <f>TITRES_STAT!E320</f>
        <v>0</v>
      </c>
      <c r="E317" s="2">
        <f t="shared" si="16"/>
        <v>286.68487659028619</v>
      </c>
      <c r="F317" s="5" t="str">
        <f t="shared" si="19"/>
        <v>BULLISH</v>
      </c>
      <c r="G317" s="5" t="str">
        <f t="shared" si="18"/>
        <v>STRONG</v>
      </c>
      <c r="H317" s="5" t="str">
        <f t="shared" si="17"/>
        <v>CONFIRMED BULLISH</v>
      </c>
    </row>
    <row r="318" spans="1:8" ht="13.5" x14ac:dyDescent="0.25">
      <c r="A318" s="3">
        <f>TITRES_STAT!B321</f>
        <v>42467</v>
      </c>
      <c r="B318" s="5">
        <f>TITRES_STAT!C321</f>
        <v>26.21</v>
      </c>
      <c r="C318" s="5">
        <f>TITRES_STAT!D321</f>
        <v>17.245000000000001</v>
      </c>
      <c r="D318" s="5">
        <f>TITRES_STAT!E321</f>
        <v>17.245000000000001</v>
      </c>
      <c r="E318" s="2">
        <f t="shared" si="16"/>
        <v>303.9298765902862</v>
      </c>
      <c r="F318" s="5" t="str">
        <f t="shared" si="19"/>
        <v>BULLISH</v>
      </c>
      <c r="G318" s="5" t="str">
        <f t="shared" si="18"/>
        <v>STRONG</v>
      </c>
      <c r="H318" s="5" t="str">
        <f t="shared" si="17"/>
        <v>CONFIRMED BULLISH</v>
      </c>
    </row>
    <row r="319" spans="1:8" ht="13.5" x14ac:dyDescent="0.25">
      <c r="A319" s="3">
        <f>TITRES_STAT!B322</f>
        <v>42468</v>
      </c>
      <c r="B319" s="5">
        <f>TITRES_STAT!C322</f>
        <v>27</v>
      </c>
      <c r="C319" s="5">
        <f>TITRES_STAT!D322</f>
        <v>17.765000000000001</v>
      </c>
      <c r="D319" s="5">
        <f>TITRES_STAT!E322</f>
        <v>17.534712962962963</v>
      </c>
      <c r="E319" s="2">
        <f t="shared" si="16"/>
        <v>321.46458955324914</v>
      </c>
      <c r="F319" s="5" t="str">
        <f t="shared" si="19"/>
        <v>BULLISH</v>
      </c>
      <c r="G319" s="5" t="str">
        <f t="shared" si="18"/>
        <v>STRONG</v>
      </c>
      <c r="H319" s="5" t="str">
        <f t="shared" si="17"/>
        <v>CONFIRMED BULLISH</v>
      </c>
    </row>
    <row r="320" spans="1:8" ht="13.5" x14ac:dyDescent="0.25">
      <c r="A320" s="3">
        <f>TITRES_STAT!B323</f>
        <v>42471</v>
      </c>
      <c r="B320" s="5">
        <f>TITRES_STAT!C323</f>
        <v>27.8</v>
      </c>
      <c r="C320" s="5">
        <f>TITRES_STAT!D323</f>
        <v>18.291</v>
      </c>
      <c r="D320" s="5">
        <f>TITRES_STAT!E323</f>
        <v>18.291</v>
      </c>
      <c r="E320" s="2">
        <f t="shared" si="16"/>
        <v>339.75558955324914</v>
      </c>
      <c r="F320" s="5" t="str">
        <f t="shared" si="19"/>
        <v>BULLISH</v>
      </c>
      <c r="G320" s="5" t="str">
        <f t="shared" si="18"/>
        <v>STRONG</v>
      </c>
      <c r="H320" s="5" t="str">
        <f t="shared" si="17"/>
        <v>CONFIRMED BULLISH</v>
      </c>
    </row>
    <row r="321" spans="1:8" ht="13.5" x14ac:dyDescent="0.25">
      <c r="A321" s="3">
        <f>TITRES_STAT!B324</f>
        <v>42472</v>
      </c>
      <c r="B321" s="5">
        <f>TITRES_STAT!C324</f>
        <v>27.8</v>
      </c>
      <c r="C321" s="5">
        <f>TITRES_STAT!D324</f>
        <v>18.291</v>
      </c>
      <c r="D321" s="5">
        <f>TITRES_STAT!E324</f>
        <v>0</v>
      </c>
      <c r="E321" s="2">
        <f t="shared" si="16"/>
        <v>339.75558955324914</v>
      </c>
      <c r="F321" s="5" t="str">
        <f t="shared" si="19"/>
        <v>BULLISH</v>
      </c>
      <c r="G321" s="5" t="str">
        <f t="shared" si="18"/>
        <v>STRONG</v>
      </c>
      <c r="H321" s="5" t="str">
        <f t="shared" si="17"/>
        <v>CONFIRMED BULLISH</v>
      </c>
    </row>
    <row r="322" spans="1:8" ht="13.5" x14ac:dyDescent="0.25">
      <c r="A322" s="3">
        <f>TITRES_STAT!B325</f>
        <v>42473</v>
      </c>
      <c r="B322" s="5">
        <f>TITRES_STAT!C325</f>
        <v>27.49</v>
      </c>
      <c r="C322" s="5">
        <f>TITRES_STAT!D325</f>
        <v>18.087</v>
      </c>
      <c r="D322" s="5">
        <f>TITRES_STAT!E325</f>
        <v>18.087</v>
      </c>
      <c r="E322" s="2">
        <f t="shared" si="16"/>
        <v>321.66858955324915</v>
      </c>
      <c r="F322" s="5" t="str">
        <f t="shared" si="19"/>
        <v>BULLISH</v>
      </c>
      <c r="G322" s="5" t="str">
        <f t="shared" si="18"/>
        <v>STRONG</v>
      </c>
      <c r="H322" s="5" t="str">
        <f t="shared" si="17"/>
        <v>CONFIRMED BULLISH</v>
      </c>
    </row>
    <row r="323" spans="1:8" ht="13.5" x14ac:dyDescent="0.25">
      <c r="A323" s="3">
        <f>TITRES_STAT!B326</f>
        <v>42474</v>
      </c>
      <c r="B323" s="5">
        <f>TITRES_STAT!C326</f>
        <v>27.49</v>
      </c>
      <c r="C323" s="5">
        <f>TITRES_STAT!D326</f>
        <v>18.087</v>
      </c>
      <c r="D323" s="5">
        <f>TITRES_STAT!E326</f>
        <v>0</v>
      </c>
      <c r="E323" s="2">
        <f t="shared" si="16"/>
        <v>321.66858955324915</v>
      </c>
      <c r="F323" s="5" t="str">
        <f t="shared" si="19"/>
        <v>BULLISH</v>
      </c>
      <c r="G323" s="5" t="str">
        <f t="shared" si="18"/>
        <v>STRONG</v>
      </c>
      <c r="H323" s="5" t="str">
        <f t="shared" si="17"/>
        <v>CONFIRMED BULLISH</v>
      </c>
    </row>
    <row r="324" spans="1:8" ht="13.5" x14ac:dyDescent="0.25">
      <c r="A324" s="3">
        <f>TITRES_STAT!B327</f>
        <v>42475</v>
      </c>
      <c r="B324" s="5">
        <f>TITRES_STAT!C327</f>
        <v>26.97</v>
      </c>
      <c r="C324" s="5">
        <f>TITRES_STAT!D327</f>
        <v>17.745000000000001</v>
      </c>
      <c r="D324" s="5">
        <f>TITRES_STAT!E327</f>
        <v>17.745000000000001</v>
      </c>
      <c r="E324" s="2">
        <f t="shared" ref="E324:E387" si="20">IF(B324&gt;B323, E323+D324, IF(B324&lt;B323, E323-D324, E323))</f>
        <v>303.92358955324914</v>
      </c>
      <c r="F324" s="5" t="str">
        <f t="shared" si="19"/>
        <v>BEARISH</v>
      </c>
      <c r="G324" s="5" t="str">
        <f t="shared" si="18"/>
        <v>WEAK</v>
      </c>
      <c r="H324" s="5" t="str">
        <f t="shared" si="17"/>
        <v>CONFIRMED BEARISH</v>
      </c>
    </row>
    <row r="325" spans="1:8" ht="13.5" x14ac:dyDescent="0.25">
      <c r="A325" s="3">
        <f>TITRES_STAT!B328</f>
        <v>42478</v>
      </c>
      <c r="B325" s="5">
        <f>TITRES_STAT!C328</f>
        <v>26.5</v>
      </c>
      <c r="C325" s="5">
        <f>TITRES_STAT!D328</f>
        <v>17.436</v>
      </c>
      <c r="D325" s="5">
        <f>TITRES_STAT!E328</f>
        <v>17.436</v>
      </c>
      <c r="E325" s="2">
        <f t="shared" si="20"/>
        <v>286.48758955324917</v>
      </c>
      <c r="F325" s="5" t="str">
        <f t="shared" si="19"/>
        <v>BEARISH</v>
      </c>
      <c r="G325" s="5" t="str">
        <f t="shared" si="18"/>
        <v>WEAK</v>
      </c>
      <c r="H325" s="5" t="str">
        <f t="shared" si="17"/>
        <v>CONFIRMED BEARISH</v>
      </c>
    </row>
    <row r="326" spans="1:8" ht="13.5" x14ac:dyDescent="0.25">
      <c r="A326" s="3">
        <f>TITRES_STAT!B329</f>
        <v>42479</v>
      </c>
      <c r="B326" s="5">
        <f>TITRES_STAT!C329</f>
        <v>26.5</v>
      </c>
      <c r="C326" s="5">
        <f>TITRES_STAT!D329</f>
        <v>17.436</v>
      </c>
      <c r="D326" s="5">
        <f>TITRES_STAT!E329</f>
        <v>0</v>
      </c>
      <c r="E326" s="2">
        <f t="shared" si="20"/>
        <v>286.48758955324917</v>
      </c>
      <c r="F326" s="5" t="str">
        <f t="shared" si="19"/>
        <v>BEARISH</v>
      </c>
      <c r="G326" s="5" t="str">
        <f t="shared" si="18"/>
        <v>WEAK</v>
      </c>
      <c r="H326" s="5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CONFIRMED BEARISH</v>
      </c>
    </row>
    <row r="327" spans="1:8" ht="13.5" x14ac:dyDescent="0.25">
      <c r="A327" s="3">
        <f>TITRES_STAT!B330</f>
        <v>42480</v>
      </c>
      <c r="B327" s="5">
        <f>TITRES_STAT!C330</f>
        <v>26.5</v>
      </c>
      <c r="C327" s="5">
        <f>TITRES_STAT!D330</f>
        <v>17.436</v>
      </c>
      <c r="D327" s="5">
        <f>TITRES_STAT!E330</f>
        <v>0</v>
      </c>
      <c r="E327" s="2">
        <f t="shared" si="20"/>
        <v>286.48758955324917</v>
      </c>
      <c r="F327" s="5" t="str">
        <f t="shared" si="19"/>
        <v>BEARISH</v>
      </c>
      <c r="G327" s="5" t="str">
        <f t="shared" ref="G327:G390" si="22">IF((E327-E322)/E322 &gt; 0.02, "STRONG",
 IF((E327-E322)/E322 &lt; -0.02, "WEAK", "NEUTRAL"))</f>
        <v>WEAK</v>
      </c>
      <c r="H327" s="5" t="str">
        <f t="shared" si="21"/>
        <v>CONFIRMED BEARISH</v>
      </c>
    </row>
    <row r="328" spans="1:8" ht="13.5" x14ac:dyDescent="0.25">
      <c r="A328" s="3">
        <f>TITRES_STAT!B331</f>
        <v>42481</v>
      </c>
      <c r="B328" s="5">
        <f>TITRES_STAT!C331</f>
        <v>26.5</v>
      </c>
      <c r="C328" s="5">
        <f>TITRES_STAT!D331</f>
        <v>17.436</v>
      </c>
      <c r="D328" s="5">
        <f>TITRES_STAT!E331</f>
        <v>17.436</v>
      </c>
      <c r="E328" s="2">
        <f t="shared" si="20"/>
        <v>286.48758955324917</v>
      </c>
      <c r="F328" s="5" t="str">
        <f t="shared" ref="F328:F391" si="23">IF(E328&gt;E323,"BULLISH",IF(E328&lt;E323,"BEARISH","NEUTRAL"))</f>
        <v>BEARISH</v>
      </c>
      <c r="G328" s="5" t="str">
        <f t="shared" si="22"/>
        <v>WEAK</v>
      </c>
      <c r="H328" s="5" t="str">
        <f t="shared" si="21"/>
        <v>CONFIRMED BEARISH</v>
      </c>
    </row>
    <row r="329" spans="1:8" ht="13.5" x14ac:dyDescent="0.25">
      <c r="A329" s="3">
        <f>TITRES_STAT!B332</f>
        <v>42482</v>
      </c>
      <c r="B329" s="5">
        <f>TITRES_STAT!C332</f>
        <v>26.5</v>
      </c>
      <c r="C329" s="5">
        <f>TITRES_STAT!D332</f>
        <v>17.436</v>
      </c>
      <c r="D329" s="5">
        <f>TITRES_STAT!E332</f>
        <v>0</v>
      </c>
      <c r="E329" s="2">
        <f t="shared" si="20"/>
        <v>286.48758955324917</v>
      </c>
      <c r="F329" s="5" t="str">
        <f t="shared" si="23"/>
        <v>BEARISH</v>
      </c>
      <c r="G329" s="5" t="str">
        <f t="shared" si="22"/>
        <v>WEAK</v>
      </c>
      <c r="H329" s="5" t="str">
        <f t="shared" si="21"/>
        <v>CONFIRMED BEARISH</v>
      </c>
    </row>
    <row r="330" spans="1:8" ht="13.5" x14ac:dyDescent="0.25">
      <c r="A330" s="3">
        <f>TITRES_STAT!B333</f>
        <v>42485</v>
      </c>
      <c r="B330" s="5">
        <f>TITRES_STAT!C333</f>
        <v>26.5</v>
      </c>
      <c r="C330" s="5">
        <f>TITRES_STAT!D333</f>
        <v>17.436</v>
      </c>
      <c r="D330" s="5">
        <f>TITRES_STAT!E333</f>
        <v>17.436</v>
      </c>
      <c r="E330" s="2">
        <f t="shared" si="20"/>
        <v>286.48758955324917</v>
      </c>
      <c r="F330" s="5" t="str">
        <f t="shared" si="23"/>
        <v>NEUTRAL</v>
      </c>
      <c r="G330" s="5" t="str">
        <f t="shared" si="22"/>
        <v>NEUTRAL</v>
      </c>
      <c r="H330" s="5" t="str">
        <f t="shared" si="21"/>
        <v>NEUTRAL</v>
      </c>
    </row>
    <row r="331" spans="1:8" ht="13.5" x14ac:dyDescent="0.25">
      <c r="A331" s="3">
        <f>TITRES_STAT!B334</f>
        <v>42486</v>
      </c>
      <c r="B331" s="5">
        <f>TITRES_STAT!C334</f>
        <v>26.5</v>
      </c>
      <c r="C331" s="5">
        <f>TITRES_STAT!D334</f>
        <v>17.436</v>
      </c>
      <c r="D331" s="5">
        <f>TITRES_STAT!E334</f>
        <v>0</v>
      </c>
      <c r="E331" s="2">
        <f t="shared" si="20"/>
        <v>286.48758955324917</v>
      </c>
      <c r="F331" s="5" t="str">
        <f t="shared" si="23"/>
        <v>NEUTRAL</v>
      </c>
      <c r="G331" s="5" t="str">
        <f t="shared" si="22"/>
        <v>NEUTRAL</v>
      </c>
      <c r="H331" s="5" t="str">
        <f t="shared" si="21"/>
        <v>NEUTRAL</v>
      </c>
    </row>
    <row r="332" spans="1:8" ht="13.5" x14ac:dyDescent="0.25">
      <c r="A332" s="3">
        <f>TITRES_STAT!B335</f>
        <v>42487</v>
      </c>
      <c r="B332" s="5">
        <f>TITRES_STAT!C335</f>
        <v>26.5</v>
      </c>
      <c r="C332" s="5">
        <f>TITRES_STAT!D335</f>
        <v>17.436</v>
      </c>
      <c r="D332" s="5">
        <f>TITRES_STAT!E335</f>
        <v>0</v>
      </c>
      <c r="E332" s="2">
        <f t="shared" si="20"/>
        <v>286.48758955324917</v>
      </c>
      <c r="F332" s="5" t="str">
        <f t="shared" si="23"/>
        <v>NEUTRAL</v>
      </c>
      <c r="G332" s="5" t="str">
        <f t="shared" si="22"/>
        <v>NEUTRAL</v>
      </c>
      <c r="H332" s="5" t="str">
        <f t="shared" si="21"/>
        <v>NEUTRAL</v>
      </c>
    </row>
    <row r="333" spans="1:8" ht="13.5" x14ac:dyDescent="0.25">
      <c r="A333" s="3">
        <f>TITRES_STAT!B336</f>
        <v>42488</v>
      </c>
      <c r="B333" s="5">
        <f>TITRES_STAT!C336</f>
        <v>26.5</v>
      </c>
      <c r="C333" s="5">
        <f>TITRES_STAT!D336</f>
        <v>17.436</v>
      </c>
      <c r="D333" s="5">
        <f>TITRES_STAT!E336</f>
        <v>0</v>
      </c>
      <c r="E333" s="2">
        <f t="shared" si="20"/>
        <v>286.48758955324917</v>
      </c>
      <c r="F333" s="5" t="str">
        <f t="shared" si="23"/>
        <v>NEUTRAL</v>
      </c>
      <c r="G333" s="5" t="str">
        <f t="shared" si="22"/>
        <v>NEUTRAL</v>
      </c>
      <c r="H333" s="5" t="str">
        <f t="shared" si="21"/>
        <v>NEUTRAL</v>
      </c>
    </row>
    <row r="334" spans="1:8" ht="13.5" x14ac:dyDescent="0.25">
      <c r="A334" s="3">
        <f>TITRES_STAT!B337</f>
        <v>42489</v>
      </c>
      <c r="B334" s="5">
        <f>TITRES_STAT!C337</f>
        <v>26.5</v>
      </c>
      <c r="C334" s="5">
        <f>TITRES_STAT!D337</f>
        <v>17.436</v>
      </c>
      <c r="D334" s="5">
        <f>TITRES_STAT!E337</f>
        <v>17.436</v>
      </c>
      <c r="E334" s="2">
        <f t="shared" si="20"/>
        <v>286.48758955324917</v>
      </c>
      <c r="F334" s="5" t="str">
        <f t="shared" si="23"/>
        <v>NEUTRAL</v>
      </c>
      <c r="G334" s="5" t="str">
        <f t="shared" si="22"/>
        <v>NEUTRAL</v>
      </c>
      <c r="H334" s="5" t="str">
        <f t="shared" si="21"/>
        <v>NEUTRAL</v>
      </c>
    </row>
    <row r="335" spans="1:8" ht="13.5" x14ac:dyDescent="0.25">
      <c r="A335" s="3">
        <f>TITRES_STAT!B338</f>
        <v>42492</v>
      </c>
      <c r="B335" s="5">
        <f>TITRES_STAT!C338</f>
        <v>26.51</v>
      </c>
      <c r="C335" s="5">
        <f>TITRES_STAT!D338</f>
        <v>17.442</v>
      </c>
      <c r="D335" s="5">
        <f>TITRES_STAT!E338</f>
        <v>17.442</v>
      </c>
      <c r="E335" s="2">
        <f t="shared" si="20"/>
        <v>303.92958955324917</v>
      </c>
      <c r="F335" s="5" t="str">
        <f t="shared" si="23"/>
        <v>BULLISH</v>
      </c>
      <c r="G335" s="5" t="str">
        <f t="shared" si="22"/>
        <v>STRONG</v>
      </c>
      <c r="H335" s="5" t="str">
        <f t="shared" si="21"/>
        <v>CONFIRMED BULLISH</v>
      </c>
    </row>
    <row r="336" spans="1:8" ht="13.5" x14ac:dyDescent="0.25">
      <c r="A336" s="3">
        <f>TITRES_STAT!B339</f>
        <v>42493</v>
      </c>
      <c r="B336" s="5">
        <f>TITRES_STAT!C339</f>
        <v>26.5</v>
      </c>
      <c r="C336" s="5">
        <f>TITRES_STAT!D339</f>
        <v>17.436</v>
      </c>
      <c r="D336" s="5">
        <f>TITRES_STAT!E339</f>
        <v>17.436</v>
      </c>
      <c r="E336" s="2">
        <f t="shared" si="20"/>
        <v>286.49358955324919</v>
      </c>
      <c r="F336" s="5" t="str">
        <f t="shared" si="23"/>
        <v>BULLISH</v>
      </c>
      <c r="G336" s="5" t="str">
        <f t="shared" si="22"/>
        <v>NEUTRAL</v>
      </c>
      <c r="H336" s="5" t="str">
        <f t="shared" si="21"/>
        <v>NEUTRAL</v>
      </c>
    </row>
    <row r="337" spans="1:8" ht="13.5" x14ac:dyDescent="0.25">
      <c r="A337" s="3">
        <f>TITRES_STAT!B340</f>
        <v>42494</v>
      </c>
      <c r="B337" s="5">
        <f>TITRES_STAT!C340</f>
        <v>26.5</v>
      </c>
      <c r="C337" s="5">
        <f>TITRES_STAT!D340</f>
        <v>17.436</v>
      </c>
      <c r="D337" s="5">
        <f>TITRES_STAT!E340</f>
        <v>0</v>
      </c>
      <c r="E337" s="2">
        <f t="shared" si="20"/>
        <v>286.49358955324919</v>
      </c>
      <c r="F337" s="5" t="str">
        <f t="shared" si="23"/>
        <v>BULLISH</v>
      </c>
      <c r="G337" s="5" t="str">
        <f t="shared" si="22"/>
        <v>NEUTRAL</v>
      </c>
      <c r="H337" s="5" t="str">
        <f t="shared" si="21"/>
        <v>NEUTRAL</v>
      </c>
    </row>
    <row r="338" spans="1:8" ht="13.5" x14ac:dyDescent="0.25">
      <c r="A338" s="3">
        <f>TITRES_STAT!B341</f>
        <v>42495</v>
      </c>
      <c r="B338" s="5">
        <f>TITRES_STAT!C341</f>
        <v>26.5</v>
      </c>
      <c r="C338" s="5">
        <f>TITRES_STAT!D341</f>
        <v>17.436</v>
      </c>
      <c r="D338" s="5">
        <f>TITRES_STAT!E341</f>
        <v>0</v>
      </c>
      <c r="E338" s="2">
        <f t="shared" si="20"/>
        <v>286.49358955324919</v>
      </c>
      <c r="F338" s="5" t="str">
        <f t="shared" si="23"/>
        <v>BULLISH</v>
      </c>
      <c r="G338" s="5" t="str">
        <f t="shared" si="22"/>
        <v>NEUTRAL</v>
      </c>
      <c r="H338" s="5" t="str">
        <f t="shared" si="21"/>
        <v>NEUTRAL</v>
      </c>
    </row>
    <row r="339" spans="1:8" ht="13.5" x14ac:dyDescent="0.25">
      <c r="A339" s="3">
        <f>TITRES_STAT!B342</f>
        <v>42496</v>
      </c>
      <c r="B339" s="5">
        <f>TITRES_STAT!C342</f>
        <v>26.5</v>
      </c>
      <c r="C339" s="5">
        <f>TITRES_STAT!D342</f>
        <v>17.436</v>
      </c>
      <c r="D339" s="5">
        <f>TITRES_STAT!E342</f>
        <v>17.436</v>
      </c>
      <c r="E339" s="2">
        <f t="shared" si="20"/>
        <v>286.49358955324919</v>
      </c>
      <c r="F339" s="5" t="str">
        <f t="shared" si="23"/>
        <v>BULLISH</v>
      </c>
      <c r="G339" s="5" t="str">
        <f t="shared" si="22"/>
        <v>NEUTRAL</v>
      </c>
      <c r="H339" s="5" t="str">
        <f t="shared" si="21"/>
        <v>NEUTRAL</v>
      </c>
    </row>
    <row r="340" spans="1:8" ht="13.5" x14ac:dyDescent="0.25">
      <c r="A340" s="3">
        <f>TITRES_STAT!B343</f>
        <v>42499</v>
      </c>
      <c r="B340" s="5">
        <f>TITRES_STAT!C343</f>
        <v>26.5</v>
      </c>
      <c r="C340" s="5">
        <f>TITRES_STAT!D343</f>
        <v>17.436</v>
      </c>
      <c r="D340" s="5">
        <f>TITRES_STAT!E343</f>
        <v>17.436</v>
      </c>
      <c r="E340" s="2">
        <f t="shared" si="20"/>
        <v>286.49358955324919</v>
      </c>
      <c r="F340" s="5" t="str">
        <f t="shared" si="23"/>
        <v>BEARISH</v>
      </c>
      <c r="G340" s="5" t="str">
        <f t="shared" si="22"/>
        <v>WEAK</v>
      </c>
      <c r="H340" s="5" t="str">
        <f t="shared" si="21"/>
        <v>CONFIRMED BEARISH</v>
      </c>
    </row>
    <row r="341" spans="1:8" ht="13.5" x14ac:dyDescent="0.25">
      <c r="A341" s="3">
        <f>TITRES_STAT!B344</f>
        <v>42500</v>
      </c>
      <c r="B341" s="5">
        <f>TITRES_STAT!C344</f>
        <v>26.5</v>
      </c>
      <c r="C341" s="5">
        <f>TITRES_STAT!D344</f>
        <v>17.436</v>
      </c>
      <c r="D341" s="5">
        <f>TITRES_STAT!E344</f>
        <v>0</v>
      </c>
      <c r="E341" s="2">
        <f t="shared" si="20"/>
        <v>286.49358955324919</v>
      </c>
      <c r="F341" s="5" t="str">
        <f t="shared" si="23"/>
        <v>NEUTRAL</v>
      </c>
      <c r="G341" s="5" t="str">
        <f t="shared" si="22"/>
        <v>NEUTRAL</v>
      </c>
      <c r="H341" s="5" t="str">
        <f t="shared" si="21"/>
        <v>NEUTRAL</v>
      </c>
    </row>
    <row r="342" spans="1:8" ht="13.5" x14ac:dyDescent="0.25">
      <c r="A342" s="3">
        <f>TITRES_STAT!B345</f>
        <v>42501</v>
      </c>
      <c r="B342" s="5">
        <f>TITRES_STAT!C345</f>
        <v>26.5</v>
      </c>
      <c r="C342" s="5">
        <f>TITRES_STAT!D345</f>
        <v>17.436</v>
      </c>
      <c r="D342" s="5">
        <f>TITRES_STAT!E345</f>
        <v>0</v>
      </c>
      <c r="E342" s="2">
        <f t="shared" si="20"/>
        <v>286.49358955324919</v>
      </c>
      <c r="F342" s="5" t="str">
        <f t="shared" si="23"/>
        <v>NEUTRAL</v>
      </c>
      <c r="G342" s="5" t="str">
        <f t="shared" si="22"/>
        <v>NEUTRAL</v>
      </c>
      <c r="H342" s="5" t="str">
        <f t="shared" si="21"/>
        <v>NEUTRAL</v>
      </c>
    </row>
    <row r="343" spans="1:8" ht="13.5" x14ac:dyDescent="0.25">
      <c r="A343" s="3">
        <f>TITRES_STAT!B346</f>
        <v>42502</v>
      </c>
      <c r="B343" s="5">
        <f>TITRES_STAT!C346</f>
        <v>26.51</v>
      </c>
      <c r="C343" s="5">
        <f>TITRES_STAT!D346</f>
        <v>17.442</v>
      </c>
      <c r="D343" s="5">
        <f>TITRES_STAT!E346</f>
        <v>17.442</v>
      </c>
      <c r="E343" s="2">
        <f t="shared" si="20"/>
        <v>303.9355895532492</v>
      </c>
      <c r="F343" s="5" t="str">
        <f t="shared" si="23"/>
        <v>BULLISH</v>
      </c>
      <c r="G343" s="5" t="str">
        <f t="shared" si="22"/>
        <v>STRONG</v>
      </c>
      <c r="H343" s="5" t="str">
        <f t="shared" si="21"/>
        <v>CONFIRMED BULLISH</v>
      </c>
    </row>
    <row r="344" spans="1:8" ht="13.5" x14ac:dyDescent="0.25">
      <c r="A344" s="3">
        <f>TITRES_STAT!B347</f>
        <v>42503</v>
      </c>
      <c r="B344" s="5">
        <f>TITRES_STAT!C347</f>
        <v>26.51</v>
      </c>
      <c r="C344" s="5">
        <f>TITRES_STAT!D347</f>
        <v>17.442</v>
      </c>
      <c r="D344" s="5">
        <f>TITRES_STAT!E347</f>
        <v>0</v>
      </c>
      <c r="E344" s="2">
        <f t="shared" si="20"/>
        <v>303.9355895532492</v>
      </c>
      <c r="F344" s="5" t="str">
        <f t="shared" si="23"/>
        <v>BULLISH</v>
      </c>
      <c r="G344" s="5" t="str">
        <f t="shared" si="22"/>
        <v>STRONG</v>
      </c>
      <c r="H344" s="5" t="str">
        <f t="shared" si="21"/>
        <v>CONFIRMED BULLISH</v>
      </c>
    </row>
    <row r="345" spans="1:8" ht="13.5" x14ac:dyDescent="0.25">
      <c r="A345" s="3">
        <f>TITRES_STAT!B348</f>
        <v>42506</v>
      </c>
      <c r="B345" s="5">
        <f>TITRES_STAT!C348</f>
        <v>27.7</v>
      </c>
      <c r="C345" s="5">
        <f>TITRES_STAT!D348</f>
        <v>18.225000000000001</v>
      </c>
      <c r="D345" s="5">
        <f>TITRES_STAT!E348</f>
        <v>0</v>
      </c>
      <c r="E345" s="2">
        <f t="shared" si="20"/>
        <v>303.9355895532492</v>
      </c>
      <c r="F345" s="5" t="str">
        <f t="shared" si="23"/>
        <v>BULLISH</v>
      </c>
      <c r="G345" s="5" t="str">
        <f t="shared" si="22"/>
        <v>STRONG</v>
      </c>
      <c r="H345" s="5" t="str">
        <f t="shared" si="21"/>
        <v>CONFIRMED BULLISH</v>
      </c>
    </row>
    <row r="346" spans="1:8" ht="13.5" x14ac:dyDescent="0.25">
      <c r="A346" s="3">
        <f>TITRES_STAT!B349</f>
        <v>42507</v>
      </c>
      <c r="B346" s="5">
        <f>TITRES_STAT!C349</f>
        <v>28.53</v>
      </c>
      <c r="C346" s="5">
        <f>TITRES_STAT!D349</f>
        <v>18.771000000000001</v>
      </c>
      <c r="D346" s="5">
        <f>TITRES_STAT!E349</f>
        <v>18.771000000000001</v>
      </c>
      <c r="E346" s="2">
        <f t="shared" si="20"/>
        <v>322.70658955324922</v>
      </c>
      <c r="F346" s="5" t="str">
        <f t="shared" si="23"/>
        <v>BULLISH</v>
      </c>
      <c r="G346" s="5" t="str">
        <f t="shared" si="22"/>
        <v>STRONG</v>
      </c>
      <c r="H346" s="5" t="str">
        <f t="shared" si="21"/>
        <v>CONFIRMED BULLISH</v>
      </c>
    </row>
    <row r="347" spans="1:8" ht="13.5" x14ac:dyDescent="0.25">
      <c r="A347" s="3">
        <f>TITRES_STAT!B350</f>
        <v>42508</v>
      </c>
      <c r="B347" s="5">
        <f>TITRES_STAT!C350</f>
        <v>28.53</v>
      </c>
      <c r="C347" s="5">
        <f>TITRES_STAT!D350</f>
        <v>18.771000000000001</v>
      </c>
      <c r="D347" s="5">
        <f>TITRES_STAT!E350</f>
        <v>0</v>
      </c>
      <c r="E347" s="2">
        <f t="shared" si="20"/>
        <v>322.70658955324922</v>
      </c>
      <c r="F347" s="5" t="str">
        <f t="shared" si="23"/>
        <v>BULLISH</v>
      </c>
      <c r="G347" s="5" t="str">
        <f t="shared" si="22"/>
        <v>STRONG</v>
      </c>
      <c r="H347" s="5" t="str">
        <f t="shared" si="21"/>
        <v>CONFIRMED BULLISH</v>
      </c>
    </row>
    <row r="348" spans="1:8" ht="13.5" x14ac:dyDescent="0.25">
      <c r="A348" s="3">
        <f>TITRES_STAT!B351</f>
        <v>42509</v>
      </c>
      <c r="B348" s="5">
        <f>TITRES_STAT!C351</f>
        <v>28.53</v>
      </c>
      <c r="C348" s="5">
        <f>TITRES_STAT!D351</f>
        <v>18.771000000000001</v>
      </c>
      <c r="D348" s="5">
        <f>TITRES_STAT!E351</f>
        <v>0</v>
      </c>
      <c r="E348" s="2">
        <f t="shared" si="20"/>
        <v>322.70658955324922</v>
      </c>
      <c r="F348" s="5" t="str">
        <f t="shared" si="23"/>
        <v>BULLISH</v>
      </c>
      <c r="G348" s="5" t="str">
        <f t="shared" si="22"/>
        <v>STRONG</v>
      </c>
      <c r="H348" s="5" t="str">
        <f t="shared" si="21"/>
        <v>CONFIRMED BULLISH</v>
      </c>
    </row>
    <row r="349" spans="1:8" ht="13.5" x14ac:dyDescent="0.25">
      <c r="A349" s="3">
        <f>TITRES_STAT!B352</f>
        <v>42510</v>
      </c>
      <c r="B349" s="5">
        <f>TITRES_STAT!C352</f>
        <v>28.53</v>
      </c>
      <c r="C349" s="5">
        <f>TITRES_STAT!D352</f>
        <v>18.771000000000001</v>
      </c>
      <c r="D349" s="5">
        <f>TITRES_STAT!E352</f>
        <v>0</v>
      </c>
      <c r="E349" s="2">
        <f t="shared" si="20"/>
        <v>322.70658955324922</v>
      </c>
      <c r="F349" s="5" t="str">
        <f t="shared" si="23"/>
        <v>BULLISH</v>
      </c>
      <c r="G349" s="5" t="str">
        <f t="shared" si="22"/>
        <v>STRONG</v>
      </c>
      <c r="H349" s="5" t="str">
        <f t="shared" si="21"/>
        <v>CONFIRMED BULLISH</v>
      </c>
    </row>
    <row r="350" spans="1:8" ht="13.5" x14ac:dyDescent="0.25">
      <c r="A350" s="3">
        <f>TITRES_STAT!B353</f>
        <v>42513</v>
      </c>
      <c r="B350" s="5">
        <f>TITRES_STAT!C353</f>
        <v>28.53</v>
      </c>
      <c r="C350" s="5">
        <f>TITRES_STAT!D353</f>
        <v>18.771000000000001</v>
      </c>
      <c r="D350" s="5">
        <f>TITRES_STAT!E353</f>
        <v>0</v>
      </c>
      <c r="E350" s="2">
        <f t="shared" si="20"/>
        <v>322.70658955324922</v>
      </c>
      <c r="F350" s="5" t="str">
        <f t="shared" si="23"/>
        <v>BULLISH</v>
      </c>
      <c r="G350" s="5" t="str">
        <f t="shared" si="22"/>
        <v>STRONG</v>
      </c>
      <c r="H350" s="5" t="str">
        <f t="shared" si="21"/>
        <v>CONFIRMED BULLISH</v>
      </c>
    </row>
    <row r="351" spans="1:8" ht="13.5" x14ac:dyDescent="0.25">
      <c r="A351" s="3">
        <f>TITRES_STAT!B354</f>
        <v>42514</v>
      </c>
      <c r="B351" s="5">
        <f>TITRES_STAT!C354</f>
        <v>28.53</v>
      </c>
      <c r="C351" s="5">
        <f>TITRES_STAT!D354</f>
        <v>18.771000000000001</v>
      </c>
      <c r="D351" s="5">
        <f>TITRES_STAT!E354</f>
        <v>0</v>
      </c>
      <c r="E351" s="2">
        <f t="shared" si="20"/>
        <v>322.70658955324922</v>
      </c>
      <c r="F351" s="5" t="str">
        <f t="shared" si="23"/>
        <v>NEUTRAL</v>
      </c>
      <c r="G351" s="5" t="str">
        <f t="shared" si="22"/>
        <v>NEUTRAL</v>
      </c>
      <c r="H351" s="5" t="str">
        <f t="shared" si="21"/>
        <v>NEUTRAL</v>
      </c>
    </row>
    <row r="352" spans="1:8" ht="13.5" x14ac:dyDescent="0.25">
      <c r="A352" s="3">
        <f>TITRES_STAT!B355</f>
        <v>42515</v>
      </c>
      <c r="B352" s="5">
        <f>TITRES_STAT!C355</f>
        <v>28.53</v>
      </c>
      <c r="C352" s="5">
        <f>TITRES_STAT!D355</f>
        <v>18.771000000000001</v>
      </c>
      <c r="D352" s="5">
        <f>TITRES_STAT!E355</f>
        <v>0</v>
      </c>
      <c r="E352" s="2">
        <f t="shared" si="20"/>
        <v>322.70658955324922</v>
      </c>
      <c r="F352" s="5" t="str">
        <f t="shared" si="23"/>
        <v>NEUTRAL</v>
      </c>
      <c r="G352" s="5" t="str">
        <f t="shared" si="22"/>
        <v>NEUTRAL</v>
      </c>
      <c r="H352" s="5" t="str">
        <f t="shared" si="21"/>
        <v>NEUTRAL</v>
      </c>
    </row>
    <row r="353" spans="1:8" ht="13.5" x14ac:dyDescent="0.25">
      <c r="A353" s="3">
        <f>TITRES_STAT!B356</f>
        <v>42516</v>
      </c>
      <c r="B353" s="5">
        <f>TITRES_STAT!C356</f>
        <v>28.53</v>
      </c>
      <c r="C353" s="5">
        <f>TITRES_STAT!D356</f>
        <v>18.771000000000001</v>
      </c>
      <c r="D353" s="5">
        <f>TITRES_STAT!E356</f>
        <v>0</v>
      </c>
      <c r="E353" s="2">
        <f t="shared" si="20"/>
        <v>322.70658955324922</v>
      </c>
      <c r="F353" s="5" t="str">
        <f t="shared" si="23"/>
        <v>NEUTRAL</v>
      </c>
      <c r="G353" s="5" t="str">
        <f t="shared" si="22"/>
        <v>NEUTRAL</v>
      </c>
      <c r="H353" s="5" t="str">
        <f t="shared" si="21"/>
        <v>NEUTRAL</v>
      </c>
    </row>
    <row r="354" spans="1:8" ht="13.5" x14ac:dyDescent="0.25">
      <c r="A354" s="3">
        <f>TITRES_STAT!B357</f>
        <v>42517</v>
      </c>
      <c r="B354" s="5">
        <f>TITRES_STAT!C357</f>
        <v>28.53</v>
      </c>
      <c r="C354" s="5">
        <f>TITRES_STAT!D357</f>
        <v>18.771000000000001</v>
      </c>
      <c r="D354" s="5">
        <f>TITRES_STAT!E357</f>
        <v>0</v>
      </c>
      <c r="E354" s="2">
        <f t="shared" si="20"/>
        <v>322.70658955324922</v>
      </c>
      <c r="F354" s="5" t="str">
        <f t="shared" si="23"/>
        <v>NEUTRAL</v>
      </c>
      <c r="G354" s="5" t="str">
        <f t="shared" si="22"/>
        <v>NEUTRAL</v>
      </c>
      <c r="H354" s="5" t="str">
        <f t="shared" si="21"/>
        <v>NEUTRAL</v>
      </c>
    </row>
    <row r="355" spans="1:8" ht="13.5" x14ac:dyDescent="0.25">
      <c r="A355" s="3">
        <f>TITRES_STAT!B358</f>
        <v>42520</v>
      </c>
      <c r="B355" s="5">
        <f>TITRES_STAT!C358</f>
        <v>28.53</v>
      </c>
      <c r="C355" s="5">
        <f>TITRES_STAT!D358</f>
        <v>18.771000000000001</v>
      </c>
      <c r="D355" s="5">
        <f>TITRES_STAT!E358</f>
        <v>0</v>
      </c>
      <c r="E355" s="2">
        <f t="shared" si="20"/>
        <v>322.70658955324922</v>
      </c>
      <c r="F355" s="5" t="str">
        <f t="shared" si="23"/>
        <v>NEUTRAL</v>
      </c>
      <c r="G355" s="5" t="str">
        <f t="shared" si="22"/>
        <v>NEUTRAL</v>
      </c>
      <c r="H355" s="5" t="str">
        <f t="shared" si="21"/>
        <v>NEUTRAL</v>
      </c>
    </row>
    <row r="356" spans="1:8" ht="13.5" x14ac:dyDescent="0.25">
      <c r="A356" s="3">
        <f>TITRES_STAT!B359</f>
        <v>42521</v>
      </c>
      <c r="B356" s="5">
        <f>TITRES_STAT!C359</f>
        <v>29</v>
      </c>
      <c r="C356" s="5">
        <f>TITRES_STAT!D359</f>
        <v>19.081</v>
      </c>
      <c r="D356" s="5">
        <f>TITRES_STAT!E359</f>
        <v>19.081</v>
      </c>
      <c r="E356" s="2">
        <f t="shared" si="20"/>
        <v>341.78758955324923</v>
      </c>
      <c r="F356" s="5" t="str">
        <f t="shared" si="23"/>
        <v>BULLISH</v>
      </c>
      <c r="G356" s="5" t="str">
        <f t="shared" si="22"/>
        <v>STRONG</v>
      </c>
      <c r="H356" s="5" t="str">
        <f t="shared" si="21"/>
        <v>CONFIRMED BULLISH</v>
      </c>
    </row>
    <row r="357" spans="1:8" ht="13.5" x14ac:dyDescent="0.25">
      <c r="A357" s="3">
        <f>TITRES_STAT!B360</f>
        <v>42522</v>
      </c>
      <c r="B357" s="5">
        <f>TITRES_STAT!C360</f>
        <v>29</v>
      </c>
      <c r="C357" s="5">
        <f>TITRES_STAT!D360</f>
        <v>19.081</v>
      </c>
      <c r="D357" s="5">
        <f>TITRES_STAT!E360</f>
        <v>19.081</v>
      </c>
      <c r="E357" s="2">
        <f t="shared" si="20"/>
        <v>341.78758955324923</v>
      </c>
      <c r="F357" s="5" t="str">
        <f t="shared" si="23"/>
        <v>BULLISH</v>
      </c>
      <c r="G357" s="5" t="str">
        <f t="shared" si="22"/>
        <v>STRONG</v>
      </c>
      <c r="H357" s="5" t="str">
        <f t="shared" si="21"/>
        <v>CONFIRMED BULLISH</v>
      </c>
    </row>
    <row r="358" spans="1:8" ht="13.5" x14ac:dyDescent="0.25">
      <c r="A358" s="3">
        <f>TITRES_STAT!B361</f>
        <v>42523</v>
      </c>
      <c r="B358" s="5">
        <f>TITRES_STAT!C361</f>
        <v>29</v>
      </c>
      <c r="C358" s="5">
        <f>TITRES_STAT!D361</f>
        <v>19.081</v>
      </c>
      <c r="D358" s="5">
        <f>TITRES_STAT!E361</f>
        <v>0</v>
      </c>
      <c r="E358" s="2">
        <f t="shared" si="20"/>
        <v>341.78758955324923</v>
      </c>
      <c r="F358" s="5" t="str">
        <f t="shared" si="23"/>
        <v>BULLISH</v>
      </c>
      <c r="G358" s="5" t="str">
        <f t="shared" si="22"/>
        <v>STRONG</v>
      </c>
      <c r="H358" s="5" t="str">
        <f t="shared" si="21"/>
        <v>CONFIRMED BULLISH</v>
      </c>
    </row>
    <row r="359" spans="1:8" ht="13.5" x14ac:dyDescent="0.25">
      <c r="A359" s="3">
        <f>TITRES_STAT!B362</f>
        <v>42524</v>
      </c>
      <c r="B359" s="5">
        <f>TITRES_STAT!C362</f>
        <v>29</v>
      </c>
      <c r="C359" s="5">
        <f>TITRES_STAT!D362</f>
        <v>19.081</v>
      </c>
      <c r="D359" s="5">
        <f>TITRES_STAT!E362</f>
        <v>0</v>
      </c>
      <c r="E359" s="2">
        <f t="shared" si="20"/>
        <v>341.78758955324923</v>
      </c>
      <c r="F359" s="5" t="str">
        <f t="shared" si="23"/>
        <v>BULLISH</v>
      </c>
      <c r="G359" s="5" t="str">
        <f t="shared" si="22"/>
        <v>STRONG</v>
      </c>
      <c r="H359" s="5" t="str">
        <f t="shared" si="21"/>
        <v>CONFIRMED BULLISH</v>
      </c>
    </row>
    <row r="360" spans="1:8" ht="13.5" x14ac:dyDescent="0.25">
      <c r="A360" s="3">
        <f>TITRES_STAT!B363</f>
        <v>42527</v>
      </c>
      <c r="B360" s="5">
        <f>TITRES_STAT!C363</f>
        <v>29</v>
      </c>
      <c r="C360" s="5">
        <f>TITRES_STAT!D363</f>
        <v>19.081</v>
      </c>
      <c r="D360" s="5">
        <f>TITRES_STAT!E363</f>
        <v>0</v>
      </c>
      <c r="E360" s="2">
        <f t="shared" si="20"/>
        <v>341.78758955324923</v>
      </c>
      <c r="F360" s="5" t="str">
        <f t="shared" si="23"/>
        <v>BULLISH</v>
      </c>
      <c r="G360" s="5" t="str">
        <f t="shared" si="22"/>
        <v>STRONG</v>
      </c>
      <c r="H360" s="5" t="str">
        <f t="shared" si="21"/>
        <v>CONFIRMED BULLISH</v>
      </c>
    </row>
    <row r="361" spans="1:8" ht="13.5" x14ac:dyDescent="0.25">
      <c r="A361" s="3">
        <f>TITRES_STAT!B364</f>
        <v>42528</v>
      </c>
      <c r="B361" s="5">
        <f>TITRES_STAT!C364</f>
        <v>29</v>
      </c>
      <c r="C361" s="5">
        <f>TITRES_STAT!D364</f>
        <v>19.081</v>
      </c>
      <c r="D361" s="5">
        <f>TITRES_STAT!E364</f>
        <v>0</v>
      </c>
      <c r="E361" s="2">
        <f t="shared" si="20"/>
        <v>341.78758955324923</v>
      </c>
      <c r="F361" s="5" t="str">
        <f t="shared" si="23"/>
        <v>NEUTRAL</v>
      </c>
      <c r="G361" s="5" t="str">
        <f t="shared" si="22"/>
        <v>NEUTRAL</v>
      </c>
      <c r="H361" s="5" t="str">
        <f t="shared" si="21"/>
        <v>NEUTRAL</v>
      </c>
    </row>
    <row r="362" spans="1:8" ht="13.5" x14ac:dyDescent="0.25">
      <c r="A362" s="3">
        <f>TITRES_STAT!B365</f>
        <v>42529</v>
      </c>
      <c r="B362" s="5">
        <f>TITRES_STAT!C365</f>
        <v>29</v>
      </c>
      <c r="C362" s="5">
        <f>TITRES_STAT!D365</f>
        <v>19.081</v>
      </c>
      <c r="D362" s="5">
        <f>TITRES_STAT!E365</f>
        <v>0</v>
      </c>
      <c r="E362" s="2">
        <f t="shared" si="20"/>
        <v>341.78758955324923</v>
      </c>
      <c r="F362" s="5" t="str">
        <f t="shared" si="23"/>
        <v>NEUTRAL</v>
      </c>
      <c r="G362" s="5" t="str">
        <f t="shared" si="22"/>
        <v>NEUTRAL</v>
      </c>
      <c r="H362" s="5" t="str">
        <f t="shared" si="21"/>
        <v>NEUTRAL</v>
      </c>
    </row>
    <row r="363" spans="1:8" ht="13.5" x14ac:dyDescent="0.25">
      <c r="A363" s="3">
        <f>TITRES_STAT!B366</f>
        <v>42530</v>
      </c>
      <c r="B363" s="5">
        <f>TITRES_STAT!C366</f>
        <v>29</v>
      </c>
      <c r="C363" s="5">
        <f>TITRES_STAT!D366</f>
        <v>19.081</v>
      </c>
      <c r="D363" s="5">
        <f>TITRES_STAT!E366</f>
        <v>0</v>
      </c>
      <c r="E363" s="2">
        <f t="shared" si="20"/>
        <v>341.78758955324923</v>
      </c>
      <c r="F363" s="5" t="str">
        <f t="shared" si="23"/>
        <v>NEUTRAL</v>
      </c>
      <c r="G363" s="5" t="str">
        <f t="shared" si="22"/>
        <v>NEUTRAL</v>
      </c>
      <c r="H363" s="5" t="str">
        <f t="shared" si="21"/>
        <v>NEUTRAL</v>
      </c>
    </row>
    <row r="364" spans="1:8" ht="13.5" x14ac:dyDescent="0.25">
      <c r="A364" s="3">
        <f>TITRES_STAT!B367</f>
        <v>42531</v>
      </c>
      <c r="B364" s="5">
        <f>TITRES_STAT!C367</f>
        <v>27.7</v>
      </c>
      <c r="C364" s="5">
        <f>TITRES_STAT!D367</f>
        <v>18.225000000000001</v>
      </c>
      <c r="D364" s="5">
        <f>TITRES_STAT!E367</f>
        <v>18.225000000000001</v>
      </c>
      <c r="E364" s="2">
        <f t="shared" si="20"/>
        <v>323.56258955324921</v>
      </c>
      <c r="F364" s="5" t="str">
        <f t="shared" si="23"/>
        <v>BEARISH</v>
      </c>
      <c r="G364" s="5" t="str">
        <f t="shared" si="22"/>
        <v>WEAK</v>
      </c>
      <c r="H364" s="5" t="str">
        <f t="shared" si="21"/>
        <v>CONFIRMED BEARISH</v>
      </c>
    </row>
    <row r="365" spans="1:8" ht="13.5" x14ac:dyDescent="0.25">
      <c r="A365" s="3">
        <f>TITRES_STAT!B368</f>
        <v>42534</v>
      </c>
      <c r="B365" s="5">
        <f>TITRES_STAT!C368</f>
        <v>27.7</v>
      </c>
      <c r="C365" s="5">
        <f>TITRES_STAT!D368</f>
        <v>18.225000000000001</v>
      </c>
      <c r="D365" s="5">
        <f>TITRES_STAT!E368</f>
        <v>0</v>
      </c>
      <c r="E365" s="2">
        <f t="shared" si="20"/>
        <v>323.56258955324921</v>
      </c>
      <c r="F365" s="5" t="str">
        <f t="shared" si="23"/>
        <v>BEARISH</v>
      </c>
      <c r="G365" s="5" t="str">
        <f t="shared" si="22"/>
        <v>WEAK</v>
      </c>
      <c r="H365" s="5" t="str">
        <f t="shared" si="21"/>
        <v>CONFIRMED BEARISH</v>
      </c>
    </row>
    <row r="366" spans="1:8" ht="13.5" x14ac:dyDescent="0.25">
      <c r="A366" s="3">
        <f>TITRES_STAT!B369</f>
        <v>42535</v>
      </c>
      <c r="B366" s="5">
        <f>TITRES_STAT!C369</f>
        <v>27.7</v>
      </c>
      <c r="C366" s="5">
        <f>TITRES_STAT!D369</f>
        <v>18.225000000000001</v>
      </c>
      <c r="D366" s="5">
        <f>TITRES_STAT!E369</f>
        <v>0</v>
      </c>
      <c r="E366" s="2">
        <f t="shared" si="20"/>
        <v>323.56258955324921</v>
      </c>
      <c r="F366" s="5" t="str">
        <f t="shared" si="23"/>
        <v>BEARISH</v>
      </c>
      <c r="G366" s="5" t="str">
        <f t="shared" si="22"/>
        <v>WEAK</v>
      </c>
      <c r="H366" s="5" t="str">
        <f t="shared" si="21"/>
        <v>CONFIRMED BEARISH</v>
      </c>
    </row>
    <row r="367" spans="1:8" ht="13.5" x14ac:dyDescent="0.25">
      <c r="A367" s="3">
        <f>TITRES_STAT!B370</f>
        <v>42536</v>
      </c>
      <c r="B367" s="5">
        <f>TITRES_STAT!C370</f>
        <v>27.7</v>
      </c>
      <c r="C367" s="5">
        <f>TITRES_STAT!D370</f>
        <v>18.225000000000001</v>
      </c>
      <c r="D367" s="5">
        <f>TITRES_STAT!E370</f>
        <v>0</v>
      </c>
      <c r="E367" s="2">
        <f t="shared" si="20"/>
        <v>323.56258955324921</v>
      </c>
      <c r="F367" s="5" t="str">
        <f t="shared" si="23"/>
        <v>BEARISH</v>
      </c>
      <c r="G367" s="5" t="str">
        <f t="shared" si="22"/>
        <v>WEAK</v>
      </c>
      <c r="H367" s="5" t="str">
        <f t="shared" si="21"/>
        <v>CONFIRMED BEARISH</v>
      </c>
    </row>
    <row r="368" spans="1:8" ht="13.5" x14ac:dyDescent="0.25">
      <c r="A368" s="3">
        <f>TITRES_STAT!B371</f>
        <v>42537</v>
      </c>
      <c r="B368" s="5">
        <f>TITRES_STAT!C371</f>
        <v>27.7</v>
      </c>
      <c r="C368" s="5">
        <f>TITRES_STAT!D371</f>
        <v>18.225000000000001</v>
      </c>
      <c r="D368" s="5">
        <f>TITRES_STAT!E371</f>
        <v>0</v>
      </c>
      <c r="E368" s="2">
        <f t="shared" si="20"/>
        <v>323.56258955324921</v>
      </c>
      <c r="F368" s="5" t="str">
        <f t="shared" si="23"/>
        <v>BEARISH</v>
      </c>
      <c r="G368" s="5" t="str">
        <f t="shared" si="22"/>
        <v>WEAK</v>
      </c>
      <c r="H368" s="5" t="str">
        <f t="shared" si="21"/>
        <v>CONFIRMED BEARISH</v>
      </c>
    </row>
    <row r="369" spans="1:8" ht="13.5" x14ac:dyDescent="0.25">
      <c r="A369" s="3">
        <f>TITRES_STAT!B372</f>
        <v>42538</v>
      </c>
      <c r="B369" s="5">
        <f>TITRES_STAT!C372</f>
        <v>27.7</v>
      </c>
      <c r="C369" s="5">
        <f>TITRES_STAT!D372</f>
        <v>18.225000000000001</v>
      </c>
      <c r="D369" s="5">
        <f>TITRES_STAT!E372</f>
        <v>0</v>
      </c>
      <c r="E369" s="2">
        <f t="shared" si="20"/>
        <v>323.56258955324921</v>
      </c>
      <c r="F369" s="5" t="str">
        <f t="shared" si="23"/>
        <v>NEUTRAL</v>
      </c>
      <c r="G369" s="5" t="str">
        <f t="shared" si="22"/>
        <v>NEUTRAL</v>
      </c>
      <c r="H369" s="5" t="str">
        <f t="shared" si="21"/>
        <v>NEUTRAL</v>
      </c>
    </row>
    <row r="370" spans="1:8" ht="13.5" x14ac:dyDescent="0.25">
      <c r="A370" s="3">
        <f>TITRES_STAT!B373</f>
        <v>42541</v>
      </c>
      <c r="B370" s="5">
        <f>TITRES_STAT!C373</f>
        <v>27.7</v>
      </c>
      <c r="C370" s="5">
        <f>TITRES_STAT!D373</f>
        <v>18.225000000000001</v>
      </c>
      <c r="D370" s="5">
        <f>TITRES_STAT!E373</f>
        <v>0</v>
      </c>
      <c r="E370" s="2">
        <f t="shared" si="20"/>
        <v>323.56258955324921</v>
      </c>
      <c r="F370" s="5" t="str">
        <f t="shared" si="23"/>
        <v>NEUTRAL</v>
      </c>
      <c r="G370" s="5" t="str">
        <f t="shared" si="22"/>
        <v>NEUTRAL</v>
      </c>
      <c r="H370" s="5" t="str">
        <f t="shared" si="21"/>
        <v>NEUTRAL</v>
      </c>
    </row>
    <row r="371" spans="1:8" ht="13.5" x14ac:dyDescent="0.25">
      <c r="A371" s="3">
        <f>TITRES_STAT!B374</f>
        <v>42542</v>
      </c>
      <c r="B371" s="5">
        <f>TITRES_STAT!C374</f>
        <v>27.7</v>
      </c>
      <c r="C371" s="5">
        <f>TITRES_STAT!D374</f>
        <v>18.225000000000001</v>
      </c>
      <c r="D371" s="5">
        <f>TITRES_STAT!E374</f>
        <v>0</v>
      </c>
      <c r="E371" s="2">
        <f t="shared" si="20"/>
        <v>323.56258955324921</v>
      </c>
      <c r="F371" s="5" t="str">
        <f t="shared" si="23"/>
        <v>NEUTRAL</v>
      </c>
      <c r="G371" s="5" t="str">
        <f t="shared" si="22"/>
        <v>NEUTRAL</v>
      </c>
      <c r="H371" s="5" t="str">
        <f t="shared" si="21"/>
        <v>NEUTRAL</v>
      </c>
    </row>
    <row r="372" spans="1:8" ht="13.5" x14ac:dyDescent="0.25">
      <c r="A372" s="3">
        <f>TITRES_STAT!B375</f>
        <v>42543</v>
      </c>
      <c r="B372" s="5">
        <f>TITRES_STAT!C375</f>
        <v>27.7</v>
      </c>
      <c r="C372" s="5">
        <f>TITRES_STAT!D375</f>
        <v>18.225000000000001</v>
      </c>
      <c r="D372" s="5">
        <f>TITRES_STAT!E375</f>
        <v>0</v>
      </c>
      <c r="E372" s="2">
        <f t="shared" si="20"/>
        <v>323.56258955324921</v>
      </c>
      <c r="F372" s="5" t="str">
        <f t="shared" si="23"/>
        <v>NEUTRAL</v>
      </c>
      <c r="G372" s="5" t="str">
        <f t="shared" si="22"/>
        <v>NEUTRAL</v>
      </c>
      <c r="H372" s="5" t="str">
        <f t="shared" si="21"/>
        <v>NEUTRAL</v>
      </c>
    </row>
    <row r="373" spans="1:8" ht="13.5" x14ac:dyDescent="0.25">
      <c r="A373" s="3">
        <f>TITRES_STAT!B376</f>
        <v>42544</v>
      </c>
      <c r="B373" s="5">
        <f>TITRES_STAT!C376</f>
        <v>27.7</v>
      </c>
      <c r="C373" s="5">
        <f>TITRES_STAT!D376</f>
        <v>18.225000000000001</v>
      </c>
      <c r="D373" s="5">
        <f>TITRES_STAT!E376</f>
        <v>0</v>
      </c>
      <c r="E373" s="2">
        <f t="shared" si="20"/>
        <v>323.56258955324921</v>
      </c>
      <c r="F373" s="5" t="str">
        <f t="shared" si="23"/>
        <v>NEUTRAL</v>
      </c>
      <c r="G373" s="5" t="str">
        <f t="shared" si="22"/>
        <v>NEUTRAL</v>
      </c>
      <c r="H373" s="5" t="str">
        <f t="shared" si="21"/>
        <v>NEUTRAL</v>
      </c>
    </row>
    <row r="374" spans="1:8" ht="13.5" x14ac:dyDescent="0.25">
      <c r="A374" s="3">
        <f>TITRES_STAT!B377</f>
        <v>42545</v>
      </c>
      <c r="B374" s="5">
        <f>TITRES_STAT!C377</f>
        <v>27.7</v>
      </c>
      <c r="C374" s="5">
        <f>TITRES_STAT!D377</f>
        <v>18.225000000000001</v>
      </c>
      <c r="D374" s="5">
        <f>TITRES_STAT!E377</f>
        <v>0</v>
      </c>
      <c r="E374" s="2">
        <f t="shared" si="20"/>
        <v>323.56258955324921</v>
      </c>
      <c r="F374" s="5" t="str">
        <f t="shared" si="23"/>
        <v>NEUTRAL</v>
      </c>
      <c r="G374" s="5" t="str">
        <f t="shared" si="22"/>
        <v>NEUTRAL</v>
      </c>
      <c r="H374" s="5" t="str">
        <f t="shared" si="21"/>
        <v>NEUTRAL</v>
      </c>
    </row>
    <row r="375" spans="1:8" ht="13.5" x14ac:dyDescent="0.25">
      <c r="A375" s="3">
        <f>TITRES_STAT!B378</f>
        <v>42548</v>
      </c>
      <c r="B375" s="5">
        <f>TITRES_STAT!C378</f>
        <v>26.6</v>
      </c>
      <c r="C375" s="5">
        <f>TITRES_STAT!D378</f>
        <v>18.225000000000001</v>
      </c>
      <c r="D375" s="5">
        <f>TITRES_STAT!E378</f>
        <v>0</v>
      </c>
      <c r="E375" s="2">
        <f t="shared" si="20"/>
        <v>323.56258955324921</v>
      </c>
      <c r="F375" s="5" t="str">
        <f t="shared" si="23"/>
        <v>NEUTRAL</v>
      </c>
      <c r="G375" s="5" t="str">
        <f t="shared" si="22"/>
        <v>NEUTRAL</v>
      </c>
      <c r="H375" s="5" t="str">
        <f t="shared" si="21"/>
        <v>NEUTRAL</v>
      </c>
    </row>
    <row r="376" spans="1:8" ht="13.5" x14ac:dyDescent="0.25">
      <c r="A376" s="3">
        <f>TITRES_STAT!B379</f>
        <v>42549</v>
      </c>
      <c r="B376" s="5">
        <f>TITRES_STAT!C379</f>
        <v>26.6</v>
      </c>
      <c r="C376" s="5">
        <f>TITRES_STAT!D379</f>
        <v>18.225000000000001</v>
      </c>
      <c r="D376" s="5">
        <f>TITRES_STAT!E379</f>
        <v>18.225000000000001</v>
      </c>
      <c r="E376" s="2">
        <f t="shared" si="20"/>
        <v>323.56258955324921</v>
      </c>
      <c r="F376" s="5" t="str">
        <f t="shared" si="23"/>
        <v>NEUTRAL</v>
      </c>
      <c r="G376" s="5" t="str">
        <f t="shared" si="22"/>
        <v>NEUTRAL</v>
      </c>
      <c r="H376" s="5" t="str">
        <f t="shared" si="21"/>
        <v>NEUTRAL</v>
      </c>
    </row>
    <row r="377" spans="1:8" ht="13.5" x14ac:dyDescent="0.25">
      <c r="A377" s="3">
        <f>TITRES_STAT!B380</f>
        <v>42550</v>
      </c>
      <c r="B377" s="5">
        <f>TITRES_STAT!C380</f>
        <v>26.6</v>
      </c>
      <c r="C377" s="5">
        <f>TITRES_STAT!D380</f>
        <v>18.225000000000001</v>
      </c>
      <c r="D377" s="5">
        <f>TITRES_STAT!E380</f>
        <v>18.225000000000001</v>
      </c>
      <c r="E377" s="2">
        <f t="shared" si="20"/>
        <v>323.56258955324921</v>
      </c>
      <c r="F377" s="5" t="str">
        <f t="shared" si="23"/>
        <v>NEUTRAL</v>
      </c>
      <c r="G377" s="5" t="str">
        <f t="shared" si="22"/>
        <v>NEUTRAL</v>
      </c>
      <c r="H377" s="5" t="str">
        <f t="shared" si="21"/>
        <v>NEUTRAL</v>
      </c>
    </row>
    <row r="378" spans="1:8" ht="13.5" x14ac:dyDescent="0.25">
      <c r="A378" s="3">
        <f>TITRES_STAT!B381</f>
        <v>42551</v>
      </c>
      <c r="B378" s="5">
        <f>TITRES_STAT!C381</f>
        <v>26.6</v>
      </c>
      <c r="C378" s="5">
        <f>TITRES_STAT!D381</f>
        <v>18.225000000000001</v>
      </c>
      <c r="D378" s="5">
        <f>TITRES_STAT!E381</f>
        <v>0</v>
      </c>
      <c r="E378" s="2">
        <f t="shared" si="20"/>
        <v>323.56258955324921</v>
      </c>
      <c r="F378" s="5" t="str">
        <f t="shared" si="23"/>
        <v>NEUTRAL</v>
      </c>
      <c r="G378" s="5" t="str">
        <f t="shared" si="22"/>
        <v>NEUTRAL</v>
      </c>
      <c r="H378" s="5" t="str">
        <f t="shared" si="21"/>
        <v>NEUTRAL</v>
      </c>
    </row>
    <row r="379" spans="1:8" ht="13.5" x14ac:dyDescent="0.25">
      <c r="A379" s="3">
        <f>TITRES_STAT!B382</f>
        <v>42552</v>
      </c>
      <c r="B379" s="5">
        <f>TITRES_STAT!C382</f>
        <v>26.6</v>
      </c>
      <c r="C379" s="5">
        <f>TITRES_STAT!D382</f>
        <v>18.225000000000001</v>
      </c>
      <c r="D379" s="5">
        <f>TITRES_STAT!E382</f>
        <v>0</v>
      </c>
      <c r="E379" s="2">
        <f t="shared" si="20"/>
        <v>323.56258955324921</v>
      </c>
      <c r="F379" s="5" t="str">
        <f t="shared" si="23"/>
        <v>NEUTRAL</v>
      </c>
      <c r="G379" s="5" t="str">
        <f t="shared" si="22"/>
        <v>NEUTRAL</v>
      </c>
      <c r="H379" s="5" t="str">
        <f t="shared" si="21"/>
        <v>NEUTRAL</v>
      </c>
    </row>
    <row r="380" spans="1:8" ht="13.5" x14ac:dyDescent="0.25">
      <c r="A380" s="3">
        <f>TITRES_STAT!B383</f>
        <v>42555</v>
      </c>
      <c r="B380" s="5">
        <f>TITRES_STAT!C383</f>
        <v>26.6</v>
      </c>
      <c r="C380" s="5">
        <f>TITRES_STAT!D383</f>
        <v>18.225000000000001</v>
      </c>
      <c r="D380" s="5">
        <f>TITRES_STAT!E383</f>
        <v>0</v>
      </c>
      <c r="E380" s="2">
        <f t="shared" si="20"/>
        <v>323.56258955324921</v>
      </c>
      <c r="F380" s="5" t="str">
        <f t="shared" si="23"/>
        <v>NEUTRAL</v>
      </c>
      <c r="G380" s="5" t="str">
        <f t="shared" si="22"/>
        <v>NEUTRAL</v>
      </c>
      <c r="H380" s="5" t="str">
        <f t="shared" si="21"/>
        <v>NEUTRAL</v>
      </c>
    </row>
    <row r="381" spans="1:8" ht="13.5" x14ac:dyDescent="0.25">
      <c r="A381" s="3">
        <f>TITRES_STAT!B384</f>
        <v>42559</v>
      </c>
      <c r="B381" s="5">
        <f>TITRES_STAT!C384</f>
        <v>26.6</v>
      </c>
      <c r="C381" s="5">
        <f>TITRES_STAT!D384</f>
        <v>18.225000000000001</v>
      </c>
      <c r="D381" s="5">
        <f>TITRES_STAT!E384</f>
        <v>0</v>
      </c>
      <c r="E381" s="2">
        <f t="shared" si="20"/>
        <v>323.56258955324921</v>
      </c>
      <c r="F381" s="5" t="str">
        <f t="shared" si="23"/>
        <v>NEUTRAL</v>
      </c>
      <c r="G381" s="5" t="str">
        <f t="shared" si="22"/>
        <v>NEUTRAL</v>
      </c>
      <c r="H381" s="5" t="str">
        <f t="shared" si="21"/>
        <v>NEUTRAL</v>
      </c>
    </row>
    <row r="382" spans="1:8" ht="13.5" x14ac:dyDescent="0.25">
      <c r="A382" s="3">
        <f>TITRES_STAT!B385</f>
        <v>42562</v>
      </c>
      <c r="B382" s="5">
        <f>TITRES_STAT!C385</f>
        <v>25.81</v>
      </c>
      <c r="C382" s="5">
        <f>TITRES_STAT!D385</f>
        <v>17.684000000000001</v>
      </c>
      <c r="D382" s="5">
        <f>TITRES_STAT!E385</f>
        <v>0</v>
      </c>
      <c r="E382" s="2">
        <f t="shared" si="20"/>
        <v>323.56258955324921</v>
      </c>
      <c r="F382" s="5" t="str">
        <f t="shared" si="23"/>
        <v>NEUTRAL</v>
      </c>
      <c r="G382" s="5" t="str">
        <f t="shared" si="22"/>
        <v>NEUTRAL</v>
      </c>
      <c r="H382" s="5" t="str">
        <f t="shared" si="21"/>
        <v>NEUTRAL</v>
      </c>
    </row>
    <row r="383" spans="1:8" ht="13.5" x14ac:dyDescent="0.25">
      <c r="A383" s="3">
        <f>TITRES_STAT!B386</f>
        <v>42563</v>
      </c>
      <c r="B383" s="5">
        <f>TITRES_STAT!C386</f>
        <v>25.04</v>
      </c>
      <c r="C383" s="5">
        <f>TITRES_STAT!D386</f>
        <v>17.155999999999999</v>
      </c>
      <c r="D383" s="5">
        <f>TITRES_STAT!E386</f>
        <v>0</v>
      </c>
      <c r="E383" s="2">
        <f t="shared" si="20"/>
        <v>323.56258955324921</v>
      </c>
      <c r="F383" s="5" t="str">
        <f t="shared" si="23"/>
        <v>NEUTRAL</v>
      </c>
      <c r="G383" s="5" t="str">
        <f t="shared" si="22"/>
        <v>NEUTRAL</v>
      </c>
      <c r="H383" s="5" t="str">
        <f t="shared" si="21"/>
        <v>NEUTRAL</v>
      </c>
    </row>
    <row r="384" spans="1:8" ht="13.5" x14ac:dyDescent="0.25">
      <c r="A384" s="3">
        <f>TITRES_STAT!B387</f>
        <v>42564</v>
      </c>
      <c r="B384" s="5">
        <f>TITRES_STAT!C387</f>
        <v>24.3</v>
      </c>
      <c r="C384" s="5">
        <f>TITRES_STAT!D387</f>
        <v>16.649000000000001</v>
      </c>
      <c r="D384" s="5">
        <f>TITRES_STAT!E387</f>
        <v>16.649000000000001</v>
      </c>
      <c r="E384" s="2">
        <f t="shared" si="20"/>
        <v>306.91358955324921</v>
      </c>
      <c r="F384" s="5" t="str">
        <f t="shared" si="23"/>
        <v>BEARISH</v>
      </c>
      <c r="G384" s="5" t="str">
        <f t="shared" si="22"/>
        <v>WEAK</v>
      </c>
      <c r="H384" s="5" t="str">
        <f t="shared" si="21"/>
        <v>CONFIRMED BEARISH</v>
      </c>
    </row>
    <row r="385" spans="1:8" ht="13.5" x14ac:dyDescent="0.25">
      <c r="A385" s="3">
        <f>TITRES_STAT!B388</f>
        <v>42565</v>
      </c>
      <c r="B385" s="5">
        <f>TITRES_STAT!C388</f>
        <v>24.3</v>
      </c>
      <c r="C385" s="5">
        <f>TITRES_STAT!D388</f>
        <v>16.649000000000001</v>
      </c>
      <c r="D385" s="5">
        <f>TITRES_STAT!E388</f>
        <v>0</v>
      </c>
      <c r="E385" s="2">
        <f t="shared" si="20"/>
        <v>306.91358955324921</v>
      </c>
      <c r="F385" s="5" t="str">
        <f t="shared" si="23"/>
        <v>BEARISH</v>
      </c>
      <c r="G385" s="5" t="str">
        <f t="shared" si="22"/>
        <v>WEAK</v>
      </c>
      <c r="H385" s="5" t="str">
        <f t="shared" si="21"/>
        <v>CONFIRMED BEARISH</v>
      </c>
    </row>
    <row r="386" spans="1:8" ht="13.5" x14ac:dyDescent="0.25">
      <c r="A386" s="3">
        <f>TITRES_STAT!B389</f>
        <v>42566</v>
      </c>
      <c r="B386" s="5">
        <f>TITRES_STAT!C389</f>
        <v>24.3</v>
      </c>
      <c r="C386" s="5">
        <f>TITRES_STAT!D389</f>
        <v>16.649000000000001</v>
      </c>
      <c r="D386" s="5">
        <f>TITRES_STAT!E389</f>
        <v>0</v>
      </c>
      <c r="E386" s="2">
        <f t="shared" si="20"/>
        <v>306.91358955324921</v>
      </c>
      <c r="F386" s="5" t="str">
        <f t="shared" si="23"/>
        <v>BEARISH</v>
      </c>
      <c r="G386" s="5" t="str">
        <f t="shared" si="22"/>
        <v>WEAK</v>
      </c>
      <c r="H386" s="5" t="str">
        <f t="shared" si="21"/>
        <v>CONFIRMED BEARISH</v>
      </c>
    </row>
    <row r="387" spans="1:8" ht="13.5" x14ac:dyDescent="0.25">
      <c r="A387" s="3">
        <f>TITRES_STAT!B390</f>
        <v>42569</v>
      </c>
      <c r="B387" s="5">
        <f>TITRES_STAT!C390</f>
        <v>24.3</v>
      </c>
      <c r="C387" s="5">
        <f>TITRES_STAT!D390</f>
        <v>16.649000000000001</v>
      </c>
      <c r="D387" s="5">
        <f>TITRES_STAT!E390</f>
        <v>0</v>
      </c>
      <c r="E387" s="2">
        <f t="shared" si="20"/>
        <v>306.91358955324921</v>
      </c>
      <c r="F387" s="5" t="str">
        <f t="shared" si="23"/>
        <v>BEARISH</v>
      </c>
      <c r="G387" s="5" t="str">
        <f t="shared" si="22"/>
        <v>WEAK</v>
      </c>
      <c r="H387" s="5" t="str">
        <f t="shared" si="21"/>
        <v>CONFIRMED BEARISH</v>
      </c>
    </row>
    <row r="388" spans="1:8" ht="13.5" x14ac:dyDescent="0.25">
      <c r="A388" s="3">
        <f>TITRES_STAT!B391</f>
        <v>42570</v>
      </c>
      <c r="B388" s="5">
        <f>TITRES_STAT!C391</f>
        <v>24.3</v>
      </c>
      <c r="C388" s="5">
        <f>TITRES_STAT!D391</f>
        <v>16.649000000000001</v>
      </c>
      <c r="D388" s="5">
        <f>TITRES_STAT!E391</f>
        <v>0</v>
      </c>
      <c r="E388" s="2">
        <f t="shared" ref="E388:E451" si="24">IF(B388&gt;B387, E387+D388, IF(B388&lt;B387, E387-D388, E387))</f>
        <v>306.91358955324921</v>
      </c>
      <c r="F388" s="5" t="str">
        <f t="shared" si="23"/>
        <v>BEARISH</v>
      </c>
      <c r="G388" s="5" t="str">
        <f t="shared" si="22"/>
        <v>WEAK</v>
      </c>
      <c r="H388" s="5" t="str">
        <f t="shared" si="21"/>
        <v>CONFIRMED BEARISH</v>
      </c>
    </row>
    <row r="389" spans="1:8" ht="13.5" x14ac:dyDescent="0.25">
      <c r="A389" s="3">
        <f>TITRES_STAT!B392</f>
        <v>42571</v>
      </c>
      <c r="B389" s="5">
        <f>TITRES_STAT!C392</f>
        <v>24.3</v>
      </c>
      <c r="C389" s="5">
        <f>TITRES_STAT!D392</f>
        <v>16.649000000000001</v>
      </c>
      <c r="D389" s="5">
        <f>TITRES_STAT!E392</f>
        <v>0</v>
      </c>
      <c r="E389" s="2">
        <f t="shared" si="24"/>
        <v>306.91358955324921</v>
      </c>
      <c r="F389" s="5" t="str">
        <f t="shared" si="23"/>
        <v>NEUTRAL</v>
      </c>
      <c r="G389" s="5" t="str">
        <f t="shared" si="22"/>
        <v>NEUTRAL</v>
      </c>
      <c r="H389" s="5" t="str">
        <f t="shared" si="21"/>
        <v>NEUTRAL</v>
      </c>
    </row>
    <row r="390" spans="1:8" ht="13.5" x14ac:dyDescent="0.25">
      <c r="A390" s="3">
        <f>TITRES_STAT!B393</f>
        <v>42572</v>
      </c>
      <c r="B390" s="5">
        <f>TITRES_STAT!C393</f>
        <v>24.3</v>
      </c>
      <c r="C390" s="5">
        <f>TITRES_STAT!D393</f>
        <v>16.649000000000001</v>
      </c>
      <c r="D390" s="5">
        <f>TITRES_STAT!E393</f>
        <v>0</v>
      </c>
      <c r="E390" s="2">
        <f t="shared" si="24"/>
        <v>306.91358955324921</v>
      </c>
      <c r="F390" s="5" t="str">
        <f t="shared" si="23"/>
        <v>NEUTRAL</v>
      </c>
      <c r="G390" s="5" t="str">
        <f t="shared" si="22"/>
        <v>NEUTRAL</v>
      </c>
      <c r="H390" s="5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NEUTRAL</v>
      </c>
    </row>
    <row r="391" spans="1:8" ht="13.5" x14ac:dyDescent="0.25">
      <c r="A391" s="3">
        <f>TITRES_STAT!B394</f>
        <v>42573</v>
      </c>
      <c r="B391" s="5">
        <f>TITRES_STAT!C394</f>
        <v>24.3</v>
      </c>
      <c r="C391" s="5">
        <f>TITRES_STAT!D394</f>
        <v>16.649000000000001</v>
      </c>
      <c r="D391" s="5">
        <f>TITRES_STAT!E394</f>
        <v>0</v>
      </c>
      <c r="E391" s="2">
        <f t="shared" si="24"/>
        <v>306.91358955324921</v>
      </c>
      <c r="F391" s="5" t="str">
        <f t="shared" si="23"/>
        <v>NEUTRAL</v>
      </c>
      <c r="G391" s="5" t="str">
        <f t="shared" ref="G391:G454" si="26">IF((E391-E386)/E386 &gt; 0.02, "STRONG",
 IF((E391-E386)/E386 &lt; -0.02, "WEAK", "NEUTRAL"))</f>
        <v>NEUTRAL</v>
      </c>
      <c r="H391" s="5" t="str">
        <f t="shared" si="25"/>
        <v>NEUTRAL</v>
      </c>
    </row>
    <row r="392" spans="1:8" ht="13.5" x14ac:dyDescent="0.25">
      <c r="A392" s="3">
        <f>TITRES_STAT!B395</f>
        <v>42577</v>
      </c>
      <c r="B392" s="5">
        <f>TITRES_STAT!C395</f>
        <v>24.3</v>
      </c>
      <c r="C392" s="5">
        <f>TITRES_STAT!D395</f>
        <v>16.649000000000001</v>
      </c>
      <c r="D392" s="5">
        <f>TITRES_STAT!E395</f>
        <v>0</v>
      </c>
      <c r="E392" s="2">
        <f t="shared" si="24"/>
        <v>306.91358955324921</v>
      </c>
      <c r="F392" s="5" t="str">
        <f t="shared" ref="F392:F455" si="27">IF(E392&gt;E387,"BULLISH",IF(E392&lt;E387,"BEARISH","NEUTRAL"))</f>
        <v>NEUTRAL</v>
      </c>
      <c r="G392" s="5" t="str">
        <f t="shared" si="26"/>
        <v>NEUTRAL</v>
      </c>
      <c r="H392" s="5" t="str">
        <f t="shared" si="25"/>
        <v>NEUTRAL</v>
      </c>
    </row>
    <row r="393" spans="1:8" ht="13.5" x14ac:dyDescent="0.25">
      <c r="A393" s="3">
        <f>TITRES_STAT!B396</f>
        <v>42578</v>
      </c>
      <c r="B393" s="5">
        <f>TITRES_STAT!C396</f>
        <v>24.3</v>
      </c>
      <c r="C393" s="5">
        <f>TITRES_STAT!D396</f>
        <v>16.649000000000001</v>
      </c>
      <c r="D393" s="5">
        <f>TITRES_STAT!E396</f>
        <v>0</v>
      </c>
      <c r="E393" s="2">
        <f t="shared" si="24"/>
        <v>306.91358955324921</v>
      </c>
      <c r="F393" s="5" t="str">
        <f t="shared" si="27"/>
        <v>NEUTRAL</v>
      </c>
      <c r="G393" s="5" t="str">
        <f t="shared" si="26"/>
        <v>NEUTRAL</v>
      </c>
      <c r="H393" s="5" t="str">
        <f t="shared" si="25"/>
        <v>NEUTRAL</v>
      </c>
    </row>
    <row r="394" spans="1:8" ht="13.5" x14ac:dyDescent="0.25">
      <c r="A394" s="3">
        <f>TITRES_STAT!B397</f>
        <v>42579</v>
      </c>
      <c r="B394" s="5">
        <f>TITRES_STAT!C397</f>
        <v>23.59</v>
      </c>
      <c r="C394" s="5">
        <f>TITRES_STAT!D397</f>
        <v>16.163</v>
      </c>
      <c r="D394" s="5">
        <f>TITRES_STAT!E397</f>
        <v>16.163</v>
      </c>
      <c r="E394" s="2">
        <f t="shared" si="24"/>
        <v>290.7505895532492</v>
      </c>
      <c r="F394" s="5" t="str">
        <f t="shared" si="27"/>
        <v>BEARISH</v>
      </c>
      <c r="G394" s="5" t="str">
        <f t="shared" si="26"/>
        <v>WEAK</v>
      </c>
      <c r="H394" s="5" t="str">
        <f t="shared" si="25"/>
        <v>CONFIRMED BEARISH</v>
      </c>
    </row>
    <row r="395" spans="1:8" ht="13.5" x14ac:dyDescent="0.25">
      <c r="A395" s="3">
        <f>TITRES_STAT!B398</f>
        <v>42580</v>
      </c>
      <c r="B395" s="5">
        <f>TITRES_STAT!C398</f>
        <v>23.6</v>
      </c>
      <c r="C395" s="5">
        <f>TITRES_STAT!D398</f>
        <v>16.170000000000002</v>
      </c>
      <c r="D395" s="5">
        <f>TITRES_STAT!E398</f>
        <v>16.170000000000002</v>
      </c>
      <c r="E395" s="2">
        <f t="shared" si="24"/>
        <v>306.92058955324921</v>
      </c>
      <c r="F395" s="5" t="str">
        <f t="shared" si="27"/>
        <v>BULLISH</v>
      </c>
      <c r="G395" s="5" t="str">
        <f t="shared" si="26"/>
        <v>NEUTRAL</v>
      </c>
      <c r="H395" s="5" t="str">
        <f t="shared" si="25"/>
        <v>BULLISH DIVERGENCE</v>
      </c>
    </row>
    <row r="396" spans="1:8" ht="13.5" x14ac:dyDescent="0.25">
      <c r="A396" s="3">
        <f>TITRES_STAT!B399</f>
        <v>42583</v>
      </c>
      <c r="B396" s="5">
        <f>TITRES_STAT!C399</f>
        <v>23.6</v>
      </c>
      <c r="C396" s="5">
        <f>TITRES_STAT!D399</f>
        <v>16.170000000000002</v>
      </c>
      <c r="D396" s="5">
        <f>TITRES_STAT!E399</f>
        <v>0</v>
      </c>
      <c r="E396" s="2">
        <f t="shared" si="24"/>
        <v>306.92058955324921</v>
      </c>
      <c r="F396" s="5" t="str">
        <f t="shared" si="27"/>
        <v>BULLISH</v>
      </c>
      <c r="G396" s="5" t="str">
        <f t="shared" si="26"/>
        <v>NEUTRAL</v>
      </c>
      <c r="H396" s="5" t="str">
        <f t="shared" si="25"/>
        <v>BULLISH DIVERGENCE</v>
      </c>
    </row>
    <row r="397" spans="1:8" ht="13.5" x14ac:dyDescent="0.25">
      <c r="A397" s="3">
        <f>TITRES_STAT!B400</f>
        <v>42584</v>
      </c>
      <c r="B397" s="5">
        <f>TITRES_STAT!C400</f>
        <v>23.6</v>
      </c>
      <c r="C397" s="5">
        <f>TITRES_STAT!D400</f>
        <v>16.170000000000002</v>
      </c>
      <c r="D397" s="5">
        <f>TITRES_STAT!E400</f>
        <v>0</v>
      </c>
      <c r="E397" s="2">
        <f t="shared" si="24"/>
        <v>306.92058955324921</v>
      </c>
      <c r="F397" s="5" t="str">
        <f t="shared" si="27"/>
        <v>BULLISH</v>
      </c>
      <c r="G397" s="5" t="str">
        <f t="shared" si="26"/>
        <v>NEUTRAL</v>
      </c>
      <c r="H397" s="5" t="str">
        <f t="shared" si="25"/>
        <v>BULLISH DIVERGENCE</v>
      </c>
    </row>
    <row r="398" spans="1:8" ht="13.5" x14ac:dyDescent="0.25">
      <c r="A398" s="3">
        <f>TITRES_STAT!B401</f>
        <v>42585</v>
      </c>
      <c r="B398" s="5">
        <f>TITRES_STAT!C401</f>
        <v>23.6</v>
      </c>
      <c r="C398" s="5">
        <f>TITRES_STAT!D401</f>
        <v>16.170000000000002</v>
      </c>
      <c r="D398" s="5">
        <f>TITRES_STAT!E401</f>
        <v>16.170000000000002</v>
      </c>
      <c r="E398" s="2">
        <f t="shared" si="24"/>
        <v>306.92058955324921</v>
      </c>
      <c r="F398" s="5" t="str">
        <f t="shared" si="27"/>
        <v>BULLISH</v>
      </c>
      <c r="G398" s="5" t="str">
        <f t="shared" si="26"/>
        <v>NEUTRAL</v>
      </c>
      <c r="H398" s="5" t="str">
        <f t="shared" si="25"/>
        <v>BULLISH DIVERGENCE</v>
      </c>
    </row>
    <row r="399" spans="1:8" ht="13.5" x14ac:dyDescent="0.25">
      <c r="A399" s="3">
        <f>TITRES_STAT!B402</f>
        <v>42586</v>
      </c>
      <c r="B399" s="5">
        <f>TITRES_STAT!C402</f>
        <v>23.6</v>
      </c>
      <c r="C399" s="5">
        <f>TITRES_STAT!D402</f>
        <v>16.170000000000002</v>
      </c>
      <c r="D399" s="5">
        <f>TITRES_STAT!E402</f>
        <v>0</v>
      </c>
      <c r="E399" s="2">
        <f t="shared" si="24"/>
        <v>306.92058955324921</v>
      </c>
      <c r="F399" s="5" t="str">
        <f t="shared" si="27"/>
        <v>BULLISH</v>
      </c>
      <c r="G399" s="5" t="str">
        <f t="shared" si="26"/>
        <v>STRONG</v>
      </c>
      <c r="H399" s="5" t="str">
        <f t="shared" si="25"/>
        <v>CONFIRMED BULLISH</v>
      </c>
    </row>
    <row r="400" spans="1:8" ht="13.5" x14ac:dyDescent="0.25">
      <c r="A400" s="3">
        <f>TITRES_STAT!B403</f>
        <v>42587</v>
      </c>
      <c r="B400" s="5">
        <f>TITRES_STAT!C403</f>
        <v>24.2</v>
      </c>
      <c r="C400" s="5">
        <f>TITRES_STAT!D403</f>
        <v>16.581</v>
      </c>
      <c r="D400" s="5">
        <f>TITRES_STAT!E403</f>
        <v>16.581</v>
      </c>
      <c r="E400" s="2">
        <f t="shared" si="24"/>
        <v>323.50158955324923</v>
      </c>
      <c r="F400" s="5" t="str">
        <f t="shared" si="27"/>
        <v>BULLISH</v>
      </c>
      <c r="G400" s="5" t="str">
        <f t="shared" si="26"/>
        <v>STRONG</v>
      </c>
      <c r="H400" s="5" t="str">
        <f t="shared" si="25"/>
        <v>CONFIRMED BULLISH</v>
      </c>
    </row>
    <row r="401" spans="1:8" ht="13.5" x14ac:dyDescent="0.25">
      <c r="A401" s="3">
        <f>TITRES_STAT!B404</f>
        <v>42590</v>
      </c>
      <c r="B401" s="5">
        <f>TITRES_STAT!C404</f>
        <v>24.2</v>
      </c>
      <c r="C401" s="5">
        <f>TITRES_STAT!D404</f>
        <v>16.581</v>
      </c>
      <c r="D401" s="5">
        <f>TITRES_STAT!E404</f>
        <v>0</v>
      </c>
      <c r="E401" s="2">
        <f t="shared" si="24"/>
        <v>323.50158955324923</v>
      </c>
      <c r="F401" s="5" t="str">
        <f t="shared" si="27"/>
        <v>BULLISH</v>
      </c>
      <c r="G401" s="5" t="str">
        <f t="shared" si="26"/>
        <v>STRONG</v>
      </c>
      <c r="H401" s="5" t="str">
        <f t="shared" si="25"/>
        <v>CONFIRMED BULLISH</v>
      </c>
    </row>
    <row r="402" spans="1:8" ht="13.5" x14ac:dyDescent="0.25">
      <c r="A402" s="3">
        <f>TITRES_STAT!B405</f>
        <v>42591</v>
      </c>
      <c r="B402" s="5">
        <f>TITRES_STAT!C405</f>
        <v>24.2</v>
      </c>
      <c r="C402" s="5">
        <f>TITRES_STAT!D405</f>
        <v>16.581</v>
      </c>
      <c r="D402" s="5">
        <f>TITRES_STAT!E405</f>
        <v>0</v>
      </c>
      <c r="E402" s="2">
        <f t="shared" si="24"/>
        <v>323.50158955324923</v>
      </c>
      <c r="F402" s="5" t="str">
        <f t="shared" si="27"/>
        <v>BULLISH</v>
      </c>
      <c r="G402" s="5" t="str">
        <f t="shared" si="26"/>
        <v>STRONG</v>
      </c>
      <c r="H402" s="5" t="str">
        <f t="shared" si="25"/>
        <v>CONFIRMED BULLISH</v>
      </c>
    </row>
    <row r="403" spans="1:8" ht="13.5" x14ac:dyDescent="0.25">
      <c r="A403" s="3">
        <f>TITRES_STAT!B406</f>
        <v>42592</v>
      </c>
      <c r="B403" s="5">
        <f>TITRES_STAT!C406</f>
        <v>24.2</v>
      </c>
      <c r="C403" s="5">
        <f>TITRES_STAT!D406</f>
        <v>16.581</v>
      </c>
      <c r="D403" s="5">
        <f>TITRES_STAT!E406</f>
        <v>0</v>
      </c>
      <c r="E403" s="2">
        <f t="shared" si="24"/>
        <v>323.50158955324923</v>
      </c>
      <c r="F403" s="5" t="str">
        <f t="shared" si="27"/>
        <v>BULLISH</v>
      </c>
      <c r="G403" s="5" t="str">
        <f t="shared" si="26"/>
        <v>STRONG</v>
      </c>
      <c r="H403" s="5" t="str">
        <f t="shared" si="25"/>
        <v>CONFIRMED BULLISH</v>
      </c>
    </row>
    <row r="404" spans="1:8" ht="13.5" x14ac:dyDescent="0.25">
      <c r="A404" s="3">
        <f>TITRES_STAT!B407</f>
        <v>42593</v>
      </c>
      <c r="B404" s="5">
        <f>TITRES_STAT!C407</f>
        <v>24.2</v>
      </c>
      <c r="C404" s="5">
        <f>TITRES_STAT!D407</f>
        <v>16.581</v>
      </c>
      <c r="D404" s="5">
        <f>TITRES_STAT!E407</f>
        <v>0</v>
      </c>
      <c r="E404" s="2">
        <f t="shared" si="24"/>
        <v>323.50158955324923</v>
      </c>
      <c r="F404" s="5" t="str">
        <f t="shared" si="27"/>
        <v>BULLISH</v>
      </c>
      <c r="G404" s="5" t="str">
        <f t="shared" si="26"/>
        <v>STRONG</v>
      </c>
      <c r="H404" s="5" t="str">
        <f t="shared" si="25"/>
        <v>CONFIRMED BULLISH</v>
      </c>
    </row>
    <row r="405" spans="1:8" ht="13.5" x14ac:dyDescent="0.25">
      <c r="A405" s="3">
        <f>TITRES_STAT!B408</f>
        <v>42594</v>
      </c>
      <c r="B405" s="5">
        <f>TITRES_STAT!C408</f>
        <v>24.2</v>
      </c>
      <c r="C405" s="5">
        <f>TITRES_STAT!D408</f>
        <v>16.581</v>
      </c>
      <c r="D405" s="5">
        <f>TITRES_STAT!E408</f>
        <v>0</v>
      </c>
      <c r="E405" s="2">
        <f t="shared" si="24"/>
        <v>323.50158955324923</v>
      </c>
      <c r="F405" s="5" t="str">
        <f t="shared" si="27"/>
        <v>NEUTRAL</v>
      </c>
      <c r="G405" s="5" t="str">
        <f t="shared" si="26"/>
        <v>NEUTRAL</v>
      </c>
      <c r="H405" s="5" t="str">
        <f t="shared" si="25"/>
        <v>NEUTRAL</v>
      </c>
    </row>
    <row r="406" spans="1:8" ht="13.5" x14ac:dyDescent="0.25">
      <c r="A406" s="3">
        <f>TITRES_STAT!B409</f>
        <v>42597</v>
      </c>
      <c r="B406" s="5">
        <f>TITRES_STAT!C409</f>
        <v>24.2</v>
      </c>
      <c r="C406" s="5">
        <f>TITRES_STAT!D409</f>
        <v>16.581</v>
      </c>
      <c r="D406" s="5">
        <f>TITRES_STAT!E409</f>
        <v>0</v>
      </c>
      <c r="E406" s="2">
        <f t="shared" si="24"/>
        <v>323.50158955324923</v>
      </c>
      <c r="F406" s="5" t="str">
        <f t="shared" si="27"/>
        <v>NEUTRAL</v>
      </c>
      <c r="G406" s="5" t="str">
        <f t="shared" si="26"/>
        <v>NEUTRAL</v>
      </c>
      <c r="H406" s="5" t="str">
        <f t="shared" si="25"/>
        <v>NEUTRAL</v>
      </c>
    </row>
    <row r="407" spans="1:8" ht="13.5" x14ac:dyDescent="0.25">
      <c r="A407" s="3">
        <f>TITRES_STAT!B410</f>
        <v>42598</v>
      </c>
      <c r="B407" s="5">
        <f>TITRES_STAT!C410</f>
        <v>24.2</v>
      </c>
      <c r="C407" s="5">
        <f>TITRES_STAT!D410</f>
        <v>16.581</v>
      </c>
      <c r="D407" s="5">
        <f>TITRES_STAT!E410</f>
        <v>0</v>
      </c>
      <c r="E407" s="2">
        <f t="shared" si="24"/>
        <v>323.50158955324923</v>
      </c>
      <c r="F407" s="5" t="str">
        <f t="shared" si="27"/>
        <v>NEUTRAL</v>
      </c>
      <c r="G407" s="5" t="str">
        <f t="shared" si="26"/>
        <v>NEUTRAL</v>
      </c>
      <c r="H407" s="5" t="str">
        <f t="shared" si="25"/>
        <v>NEUTRAL</v>
      </c>
    </row>
    <row r="408" spans="1:8" ht="13.5" x14ac:dyDescent="0.25">
      <c r="A408" s="3">
        <f>TITRES_STAT!B411</f>
        <v>42599</v>
      </c>
      <c r="B408" s="5">
        <f>TITRES_STAT!C411</f>
        <v>24.2</v>
      </c>
      <c r="C408" s="5">
        <f>TITRES_STAT!D411</f>
        <v>16.581</v>
      </c>
      <c r="D408" s="5">
        <f>TITRES_STAT!E411</f>
        <v>0</v>
      </c>
      <c r="E408" s="2">
        <f t="shared" si="24"/>
        <v>323.50158955324923</v>
      </c>
      <c r="F408" s="5" t="str">
        <f t="shared" si="27"/>
        <v>NEUTRAL</v>
      </c>
      <c r="G408" s="5" t="str">
        <f t="shared" si="26"/>
        <v>NEUTRAL</v>
      </c>
      <c r="H408" s="5" t="str">
        <f t="shared" si="25"/>
        <v>NEUTRAL</v>
      </c>
    </row>
    <row r="409" spans="1:8" ht="13.5" x14ac:dyDescent="0.25">
      <c r="A409" s="3">
        <f>TITRES_STAT!B412</f>
        <v>42600</v>
      </c>
      <c r="B409" s="5">
        <f>TITRES_STAT!C412</f>
        <v>24.2</v>
      </c>
      <c r="C409" s="5">
        <f>TITRES_STAT!D412</f>
        <v>16.581</v>
      </c>
      <c r="D409" s="5">
        <f>TITRES_STAT!E412</f>
        <v>0</v>
      </c>
      <c r="E409" s="2">
        <f t="shared" si="24"/>
        <v>323.50158955324923</v>
      </c>
      <c r="F409" s="5" t="str">
        <f t="shared" si="27"/>
        <v>NEUTRAL</v>
      </c>
      <c r="G409" s="5" t="str">
        <f t="shared" si="26"/>
        <v>NEUTRAL</v>
      </c>
      <c r="H409" s="5" t="str">
        <f t="shared" si="25"/>
        <v>NEUTRAL</v>
      </c>
    </row>
    <row r="410" spans="1:8" ht="13.5" x14ac:dyDescent="0.25">
      <c r="A410" s="3">
        <f>TITRES_STAT!B413</f>
        <v>42601</v>
      </c>
      <c r="B410" s="5">
        <f>TITRES_STAT!C413</f>
        <v>24.2</v>
      </c>
      <c r="C410" s="5">
        <f>TITRES_STAT!D413</f>
        <v>16.581</v>
      </c>
      <c r="D410" s="5">
        <f>TITRES_STAT!E413</f>
        <v>0</v>
      </c>
      <c r="E410" s="2">
        <f t="shared" si="24"/>
        <v>323.50158955324923</v>
      </c>
      <c r="F410" s="5" t="str">
        <f t="shared" si="27"/>
        <v>NEUTRAL</v>
      </c>
      <c r="G410" s="5" t="str">
        <f t="shared" si="26"/>
        <v>NEUTRAL</v>
      </c>
      <c r="H410" s="5" t="str">
        <f t="shared" si="25"/>
        <v>NEUTRAL</v>
      </c>
    </row>
    <row r="411" spans="1:8" ht="13.5" x14ac:dyDescent="0.25">
      <c r="A411" s="3">
        <f>TITRES_STAT!B414</f>
        <v>42604</v>
      </c>
      <c r="B411" s="5">
        <f>TITRES_STAT!C414</f>
        <v>24.2</v>
      </c>
      <c r="C411" s="5">
        <f>TITRES_STAT!D414</f>
        <v>16.581</v>
      </c>
      <c r="D411" s="5">
        <f>TITRES_STAT!E414</f>
        <v>0</v>
      </c>
      <c r="E411" s="2">
        <f t="shared" si="24"/>
        <v>323.50158955324923</v>
      </c>
      <c r="F411" s="5" t="str">
        <f t="shared" si="27"/>
        <v>NEUTRAL</v>
      </c>
      <c r="G411" s="5" t="str">
        <f t="shared" si="26"/>
        <v>NEUTRAL</v>
      </c>
      <c r="H411" s="5" t="str">
        <f t="shared" si="25"/>
        <v>NEUTRAL</v>
      </c>
    </row>
    <row r="412" spans="1:8" ht="13.5" x14ac:dyDescent="0.25">
      <c r="A412" s="3">
        <f>TITRES_STAT!B415</f>
        <v>42605</v>
      </c>
      <c r="B412" s="5">
        <f>TITRES_STAT!C415</f>
        <v>24.2</v>
      </c>
      <c r="C412" s="5">
        <f>TITRES_STAT!D415</f>
        <v>16.581</v>
      </c>
      <c r="D412" s="5">
        <f>TITRES_STAT!E415</f>
        <v>0</v>
      </c>
      <c r="E412" s="2">
        <f t="shared" si="24"/>
        <v>323.50158955324923</v>
      </c>
      <c r="F412" s="5" t="str">
        <f t="shared" si="27"/>
        <v>NEUTRAL</v>
      </c>
      <c r="G412" s="5" t="str">
        <f t="shared" si="26"/>
        <v>NEUTRAL</v>
      </c>
      <c r="H412" s="5" t="str">
        <f t="shared" si="25"/>
        <v>NEUTRAL</v>
      </c>
    </row>
    <row r="413" spans="1:8" ht="13.5" x14ac:dyDescent="0.25">
      <c r="A413" s="3">
        <f>TITRES_STAT!B416</f>
        <v>42606</v>
      </c>
      <c r="B413" s="5">
        <f>TITRES_STAT!C416</f>
        <v>24.2</v>
      </c>
      <c r="C413" s="5">
        <f>TITRES_STAT!D416</f>
        <v>16.581</v>
      </c>
      <c r="D413" s="5">
        <f>TITRES_STAT!E416</f>
        <v>0</v>
      </c>
      <c r="E413" s="2">
        <f t="shared" si="24"/>
        <v>323.50158955324923</v>
      </c>
      <c r="F413" s="5" t="str">
        <f t="shared" si="27"/>
        <v>NEUTRAL</v>
      </c>
      <c r="G413" s="5" t="str">
        <f t="shared" si="26"/>
        <v>NEUTRAL</v>
      </c>
      <c r="H413" s="5" t="str">
        <f t="shared" si="25"/>
        <v>NEUTRAL</v>
      </c>
    </row>
    <row r="414" spans="1:8" ht="13.5" x14ac:dyDescent="0.25">
      <c r="A414" s="3">
        <f>TITRES_STAT!B417</f>
        <v>42607</v>
      </c>
      <c r="B414" s="5">
        <f>TITRES_STAT!C417</f>
        <v>24.2</v>
      </c>
      <c r="C414" s="5">
        <f>TITRES_STAT!D417</f>
        <v>16.581</v>
      </c>
      <c r="D414" s="5">
        <f>TITRES_STAT!E417</f>
        <v>16.200048099173554</v>
      </c>
      <c r="E414" s="2">
        <f t="shared" si="24"/>
        <v>323.50158955324923</v>
      </c>
      <c r="F414" s="5" t="str">
        <f t="shared" si="27"/>
        <v>NEUTRAL</v>
      </c>
      <c r="G414" s="5" t="str">
        <f t="shared" si="26"/>
        <v>NEUTRAL</v>
      </c>
      <c r="H414" s="5" t="str">
        <f t="shared" si="25"/>
        <v>NEUTRAL</v>
      </c>
    </row>
    <row r="415" spans="1:8" ht="13.5" x14ac:dyDescent="0.25">
      <c r="A415" s="3">
        <f>TITRES_STAT!B418</f>
        <v>42608</v>
      </c>
      <c r="B415" s="5">
        <f>TITRES_STAT!C418</f>
        <v>24.2</v>
      </c>
      <c r="C415" s="5">
        <f>TITRES_STAT!D418</f>
        <v>16.581</v>
      </c>
      <c r="D415" s="5">
        <f>TITRES_STAT!E418</f>
        <v>0</v>
      </c>
      <c r="E415" s="2">
        <f t="shared" si="24"/>
        <v>323.50158955324923</v>
      </c>
      <c r="F415" s="5" t="str">
        <f t="shared" si="27"/>
        <v>NEUTRAL</v>
      </c>
      <c r="G415" s="5" t="str">
        <f t="shared" si="26"/>
        <v>NEUTRAL</v>
      </c>
      <c r="H415" s="5" t="str">
        <f t="shared" si="25"/>
        <v>NEUTRAL</v>
      </c>
    </row>
    <row r="416" spans="1:8" ht="13.5" x14ac:dyDescent="0.25">
      <c r="A416" s="3">
        <f>TITRES_STAT!B419</f>
        <v>42611</v>
      </c>
      <c r="B416" s="5">
        <f>TITRES_STAT!C419</f>
        <v>24.2</v>
      </c>
      <c r="C416" s="5">
        <f>TITRES_STAT!D419</f>
        <v>16.581</v>
      </c>
      <c r="D416" s="5">
        <f>TITRES_STAT!E419</f>
        <v>16.402857024793388</v>
      </c>
      <c r="E416" s="2">
        <f t="shared" si="24"/>
        <v>323.50158955324923</v>
      </c>
      <c r="F416" s="5" t="str">
        <f t="shared" si="27"/>
        <v>NEUTRAL</v>
      </c>
      <c r="G416" s="5" t="str">
        <f t="shared" si="26"/>
        <v>NEUTRAL</v>
      </c>
      <c r="H416" s="5" t="str">
        <f t="shared" si="25"/>
        <v>NEUTRAL</v>
      </c>
    </row>
    <row r="417" spans="1:8" ht="13.5" x14ac:dyDescent="0.25">
      <c r="A417" s="3">
        <f>TITRES_STAT!B420</f>
        <v>42612</v>
      </c>
      <c r="B417" s="5">
        <f>TITRES_STAT!C420</f>
        <v>24.2</v>
      </c>
      <c r="C417" s="5">
        <f>TITRES_STAT!D420</f>
        <v>16.581</v>
      </c>
      <c r="D417" s="5">
        <f>TITRES_STAT!E420</f>
        <v>0</v>
      </c>
      <c r="E417" s="2">
        <f t="shared" si="24"/>
        <v>323.50158955324923</v>
      </c>
      <c r="F417" s="5" t="str">
        <f t="shared" si="27"/>
        <v>NEUTRAL</v>
      </c>
      <c r="G417" s="5" t="str">
        <f t="shared" si="26"/>
        <v>NEUTRAL</v>
      </c>
      <c r="H417" s="5" t="str">
        <f t="shared" si="25"/>
        <v>NEUTRAL</v>
      </c>
    </row>
    <row r="418" spans="1:8" ht="13.5" x14ac:dyDescent="0.25">
      <c r="A418" s="3">
        <f>TITRES_STAT!B421</f>
        <v>42613</v>
      </c>
      <c r="B418" s="5">
        <f>TITRES_STAT!C421</f>
        <v>24.2</v>
      </c>
      <c r="C418" s="5">
        <f>TITRES_STAT!D421</f>
        <v>16.581</v>
      </c>
      <c r="D418" s="5">
        <f>TITRES_STAT!E421</f>
        <v>16.581</v>
      </c>
      <c r="E418" s="2">
        <f t="shared" si="24"/>
        <v>323.50158955324923</v>
      </c>
      <c r="F418" s="5" t="str">
        <f t="shared" si="27"/>
        <v>NEUTRAL</v>
      </c>
      <c r="G418" s="5" t="str">
        <f t="shared" si="26"/>
        <v>NEUTRAL</v>
      </c>
      <c r="H418" s="5" t="str">
        <f t="shared" si="25"/>
        <v>NEUTRAL</v>
      </c>
    </row>
    <row r="419" spans="1:8" ht="13.5" x14ac:dyDescent="0.25">
      <c r="A419" s="3">
        <f>TITRES_STAT!B422</f>
        <v>42614</v>
      </c>
      <c r="B419" s="5">
        <f>TITRES_STAT!C422</f>
        <v>24.2</v>
      </c>
      <c r="C419" s="5">
        <f>TITRES_STAT!D422</f>
        <v>16.581</v>
      </c>
      <c r="D419" s="5">
        <f>TITRES_STAT!E422</f>
        <v>0</v>
      </c>
      <c r="E419" s="2">
        <f t="shared" si="24"/>
        <v>323.50158955324923</v>
      </c>
      <c r="F419" s="5" t="str">
        <f t="shared" si="27"/>
        <v>NEUTRAL</v>
      </c>
      <c r="G419" s="5" t="str">
        <f t="shared" si="26"/>
        <v>NEUTRAL</v>
      </c>
      <c r="H419" s="5" t="str">
        <f t="shared" si="25"/>
        <v>NEUTRAL</v>
      </c>
    </row>
    <row r="420" spans="1:8" ht="13.5" x14ac:dyDescent="0.25">
      <c r="A420" s="3">
        <f>TITRES_STAT!B423</f>
        <v>42615</v>
      </c>
      <c r="B420" s="5">
        <f>TITRES_STAT!C423</f>
        <v>24.9</v>
      </c>
      <c r="C420" s="5">
        <f>TITRES_STAT!D423</f>
        <v>17.059999999999999</v>
      </c>
      <c r="D420" s="5">
        <f>TITRES_STAT!E423</f>
        <v>17.059999999999999</v>
      </c>
      <c r="E420" s="2">
        <f t="shared" si="24"/>
        <v>340.56158955324923</v>
      </c>
      <c r="F420" s="5" t="str">
        <f t="shared" si="27"/>
        <v>BULLISH</v>
      </c>
      <c r="G420" s="5" t="str">
        <f t="shared" si="26"/>
        <v>STRONG</v>
      </c>
      <c r="H420" s="5" t="str">
        <f t="shared" si="25"/>
        <v>CONFIRMED BULLISH</v>
      </c>
    </row>
    <row r="421" spans="1:8" ht="13.5" x14ac:dyDescent="0.25">
      <c r="A421" s="3">
        <f>TITRES_STAT!B424</f>
        <v>42618</v>
      </c>
      <c r="B421" s="5">
        <f>TITRES_STAT!C424</f>
        <v>24.9</v>
      </c>
      <c r="C421" s="5">
        <f>TITRES_STAT!D424</f>
        <v>17.059999999999999</v>
      </c>
      <c r="D421" s="5">
        <f>TITRES_STAT!E424</f>
        <v>17.059999999999999</v>
      </c>
      <c r="E421" s="2">
        <f t="shared" si="24"/>
        <v>340.56158955324923</v>
      </c>
      <c r="F421" s="5" t="str">
        <f t="shared" si="27"/>
        <v>BULLISH</v>
      </c>
      <c r="G421" s="5" t="str">
        <f t="shared" si="26"/>
        <v>STRONG</v>
      </c>
      <c r="H421" s="5" t="str">
        <f t="shared" si="25"/>
        <v>CONFIRMED BULLISH</v>
      </c>
    </row>
    <row r="422" spans="1:8" ht="13.5" x14ac:dyDescent="0.25">
      <c r="A422" s="3">
        <f>TITRES_STAT!B425</f>
        <v>42619</v>
      </c>
      <c r="B422" s="5">
        <f>TITRES_STAT!C425</f>
        <v>25</v>
      </c>
      <c r="C422" s="5">
        <f>TITRES_STAT!D425</f>
        <v>17.129000000000001</v>
      </c>
      <c r="D422" s="5">
        <f>TITRES_STAT!E425</f>
        <v>17.129000000000001</v>
      </c>
      <c r="E422" s="2">
        <f t="shared" si="24"/>
        <v>357.69058955324925</v>
      </c>
      <c r="F422" s="5" t="str">
        <f t="shared" si="27"/>
        <v>BULLISH</v>
      </c>
      <c r="G422" s="5" t="str">
        <f t="shared" si="26"/>
        <v>STRONG</v>
      </c>
      <c r="H422" s="5" t="str">
        <f t="shared" si="25"/>
        <v>CONFIRMED BULLISH</v>
      </c>
    </row>
    <row r="423" spans="1:8" ht="13.5" x14ac:dyDescent="0.25">
      <c r="A423" s="3">
        <f>TITRES_STAT!B426</f>
        <v>42620</v>
      </c>
      <c r="B423" s="5">
        <f>TITRES_STAT!C426</f>
        <v>24.25</v>
      </c>
      <c r="C423" s="5">
        <f>TITRES_STAT!D426</f>
        <v>16.614999999999998</v>
      </c>
      <c r="D423" s="5">
        <f>TITRES_STAT!E426</f>
        <v>0</v>
      </c>
      <c r="E423" s="2">
        <f t="shared" si="24"/>
        <v>357.69058955324925</v>
      </c>
      <c r="F423" s="5" t="str">
        <f t="shared" si="27"/>
        <v>BULLISH</v>
      </c>
      <c r="G423" s="5" t="str">
        <f t="shared" si="26"/>
        <v>STRONG</v>
      </c>
      <c r="H423" s="5" t="str">
        <f t="shared" si="25"/>
        <v>CONFIRMED BULLISH</v>
      </c>
    </row>
    <row r="424" spans="1:8" ht="13.5" x14ac:dyDescent="0.25">
      <c r="A424" s="3">
        <f>TITRES_STAT!B427</f>
        <v>42621</v>
      </c>
      <c r="B424" s="5">
        <f>TITRES_STAT!C427</f>
        <v>25.34</v>
      </c>
      <c r="C424" s="5">
        <f>TITRES_STAT!D427</f>
        <v>17.361999999999998</v>
      </c>
      <c r="D424" s="5">
        <f>TITRES_STAT!E427</f>
        <v>16.167077821625885</v>
      </c>
      <c r="E424" s="2">
        <f t="shared" si="24"/>
        <v>373.85766737487512</v>
      </c>
      <c r="F424" s="5" t="str">
        <f t="shared" si="27"/>
        <v>BULLISH</v>
      </c>
      <c r="G424" s="5" t="str">
        <f t="shared" si="26"/>
        <v>STRONG</v>
      </c>
      <c r="H424" s="5" t="str">
        <f t="shared" si="25"/>
        <v>CONFIRMED BULLISH</v>
      </c>
    </row>
    <row r="425" spans="1:8" ht="13.5" x14ac:dyDescent="0.25">
      <c r="A425" s="3">
        <f>TITRES_STAT!B428</f>
        <v>42622</v>
      </c>
      <c r="B425" s="5">
        <f>TITRES_STAT!C428</f>
        <v>25.34</v>
      </c>
      <c r="C425" s="5">
        <f>TITRES_STAT!D428</f>
        <v>17.361999999999998</v>
      </c>
      <c r="D425" s="5">
        <f>TITRES_STAT!E428</f>
        <v>0</v>
      </c>
      <c r="E425" s="2">
        <f t="shared" si="24"/>
        <v>373.85766737487512</v>
      </c>
      <c r="F425" s="5" t="str">
        <f t="shared" si="27"/>
        <v>BULLISH</v>
      </c>
      <c r="G425" s="5" t="str">
        <f t="shared" si="26"/>
        <v>STRONG</v>
      </c>
      <c r="H425" s="5" t="str">
        <f t="shared" si="25"/>
        <v>CONFIRMED BULLISH</v>
      </c>
    </row>
    <row r="426" spans="1:8" ht="13.5" x14ac:dyDescent="0.25">
      <c r="A426" s="3">
        <f>TITRES_STAT!B429</f>
        <v>42627</v>
      </c>
      <c r="B426" s="5">
        <f>TITRES_STAT!C429</f>
        <v>25.34</v>
      </c>
      <c r="C426" s="5">
        <f>TITRES_STAT!D429</f>
        <v>17.361999999999998</v>
      </c>
      <c r="D426" s="5">
        <f>TITRES_STAT!E429</f>
        <v>0</v>
      </c>
      <c r="E426" s="2">
        <f t="shared" si="24"/>
        <v>373.85766737487512</v>
      </c>
      <c r="F426" s="5" t="str">
        <f t="shared" si="27"/>
        <v>BULLISH</v>
      </c>
      <c r="G426" s="5" t="str">
        <f t="shared" si="26"/>
        <v>STRONG</v>
      </c>
      <c r="H426" s="5" t="str">
        <f t="shared" si="25"/>
        <v>CONFIRMED BULLISH</v>
      </c>
    </row>
    <row r="427" spans="1:8" ht="13.5" x14ac:dyDescent="0.25">
      <c r="A427" s="3">
        <f>TITRES_STAT!B430</f>
        <v>42628</v>
      </c>
      <c r="B427" s="5">
        <f>TITRES_STAT!C430</f>
        <v>25.3</v>
      </c>
      <c r="C427" s="5">
        <f>TITRES_STAT!D430</f>
        <v>17.335000000000001</v>
      </c>
      <c r="D427" s="5">
        <f>TITRES_STAT!E430</f>
        <v>17.335000000000001</v>
      </c>
      <c r="E427" s="2">
        <f t="shared" si="24"/>
        <v>356.52266737487514</v>
      </c>
      <c r="F427" s="5" t="str">
        <f t="shared" si="27"/>
        <v>BEARISH</v>
      </c>
      <c r="G427" s="5" t="str">
        <f t="shared" si="26"/>
        <v>NEUTRAL</v>
      </c>
      <c r="H427" s="5" t="str">
        <f t="shared" si="25"/>
        <v>BEARISH DIVERGENCE</v>
      </c>
    </row>
    <row r="428" spans="1:8" ht="13.5" x14ac:dyDescent="0.25">
      <c r="A428" s="3">
        <f>TITRES_STAT!B431</f>
        <v>42629</v>
      </c>
      <c r="B428" s="5">
        <f>TITRES_STAT!C431</f>
        <v>25.3</v>
      </c>
      <c r="C428" s="5">
        <f>TITRES_STAT!D431</f>
        <v>17.335000000000001</v>
      </c>
      <c r="D428" s="5">
        <f>TITRES_STAT!E431</f>
        <v>0</v>
      </c>
      <c r="E428" s="2">
        <f t="shared" si="24"/>
        <v>356.52266737487514</v>
      </c>
      <c r="F428" s="5" t="str">
        <f t="shared" si="27"/>
        <v>BEARISH</v>
      </c>
      <c r="G428" s="5" t="str">
        <f t="shared" si="26"/>
        <v>NEUTRAL</v>
      </c>
      <c r="H428" s="5" t="str">
        <f t="shared" si="25"/>
        <v>BEARISH DIVERGENCE</v>
      </c>
    </row>
    <row r="429" spans="1:8" ht="13.5" x14ac:dyDescent="0.25">
      <c r="A429" s="3">
        <f>TITRES_STAT!B432</f>
        <v>42632</v>
      </c>
      <c r="B429" s="5">
        <f>TITRES_STAT!C432</f>
        <v>25.3</v>
      </c>
      <c r="C429" s="5">
        <f>TITRES_STAT!D432</f>
        <v>17.335000000000001</v>
      </c>
      <c r="D429" s="5">
        <f>TITRES_STAT!E432</f>
        <v>0</v>
      </c>
      <c r="E429" s="2">
        <f t="shared" si="24"/>
        <v>356.52266737487514</v>
      </c>
      <c r="F429" s="5" t="str">
        <f t="shared" si="27"/>
        <v>BEARISH</v>
      </c>
      <c r="G429" s="5" t="str">
        <f t="shared" si="26"/>
        <v>WEAK</v>
      </c>
      <c r="H429" s="5" t="str">
        <f t="shared" si="25"/>
        <v>CONFIRMED BEARISH</v>
      </c>
    </row>
    <row r="430" spans="1:8" ht="13.5" x14ac:dyDescent="0.25">
      <c r="A430" s="3">
        <f>TITRES_STAT!B433</f>
        <v>42633</v>
      </c>
      <c r="B430" s="5">
        <f>TITRES_STAT!C433</f>
        <v>24.2</v>
      </c>
      <c r="C430" s="5">
        <f>TITRES_STAT!D433</f>
        <v>16.581</v>
      </c>
      <c r="D430" s="5">
        <f>TITRES_STAT!E433</f>
        <v>16.581</v>
      </c>
      <c r="E430" s="2">
        <f t="shared" si="24"/>
        <v>339.94166737487512</v>
      </c>
      <c r="F430" s="5" t="str">
        <f t="shared" si="27"/>
        <v>BEARISH</v>
      </c>
      <c r="G430" s="5" t="str">
        <f t="shared" si="26"/>
        <v>WEAK</v>
      </c>
      <c r="H430" s="5" t="str">
        <f t="shared" si="25"/>
        <v>CONFIRMED BEARISH</v>
      </c>
    </row>
    <row r="431" spans="1:8" ht="13.5" x14ac:dyDescent="0.25">
      <c r="A431" s="3">
        <f>TITRES_STAT!B434</f>
        <v>42634</v>
      </c>
      <c r="B431" s="5">
        <f>TITRES_STAT!C434</f>
        <v>23.48</v>
      </c>
      <c r="C431" s="5">
        <f>TITRES_STAT!D434</f>
        <v>16.088000000000001</v>
      </c>
      <c r="D431" s="5">
        <f>TITRES_STAT!E434</f>
        <v>16.088000000000001</v>
      </c>
      <c r="E431" s="2">
        <f t="shared" si="24"/>
        <v>323.8536673748751</v>
      </c>
      <c r="F431" s="5" t="str">
        <f t="shared" si="27"/>
        <v>BEARISH</v>
      </c>
      <c r="G431" s="5" t="str">
        <f t="shared" si="26"/>
        <v>WEAK</v>
      </c>
      <c r="H431" s="5" t="str">
        <f t="shared" si="25"/>
        <v>CONFIRMED BEARISH</v>
      </c>
    </row>
    <row r="432" spans="1:8" ht="13.5" x14ac:dyDescent="0.25">
      <c r="A432" s="3">
        <f>TITRES_STAT!B435</f>
        <v>42635</v>
      </c>
      <c r="B432" s="5">
        <f>TITRES_STAT!C435</f>
        <v>24.18</v>
      </c>
      <c r="C432" s="5">
        <f>TITRES_STAT!D435</f>
        <v>16.567</v>
      </c>
      <c r="D432" s="5">
        <f>TITRES_STAT!E435</f>
        <v>16.087392886683208</v>
      </c>
      <c r="E432" s="2">
        <f t="shared" si="24"/>
        <v>339.94106026155833</v>
      </c>
      <c r="F432" s="5" t="str">
        <f t="shared" si="27"/>
        <v>BEARISH</v>
      </c>
      <c r="G432" s="5" t="str">
        <f t="shared" si="26"/>
        <v>WEAK</v>
      </c>
      <c r="H432" s="5" t="str">
        <f t="shared" si="25"/>
        <v>CONFIRMED BEARISH</v>
      </c>
    </row>
    <row r="433" spans="1:8" ht="13.5" x14ac:dyDescent="0.25">
      <c r="A433" s="3">
        <f>TITRES_STAT!B436</f>
        <v>42636</v>
      </c>
      <c r="B433" s="5">
        <f>TITRES_STAT!C436</f>
        <v>25.26</v>
      </c>
      <c r="C433" s="5">
        <f>TITRES_STAT!D436</f>
        <v>17.306999999999999</v>
      </c>
      <c r="D433" s="5">
        <f>TITRES_STAT!E436</f>
        <v>17.306999999999999</v>
      </c>
      <c r="E433" s="2">
        <f t="shared" si="24"/>
        <v>357.24806026155835</v>
      </c>
      <c r="F433" s="5" t="str">
        <f t="shared" si="27"/>
        <v>BULLISH</v>
      </c>
      <c r="G433" s="5" t="str">
        <f t="shared" si="26"/>
        <v>NEUTRAL</v>
      </c>
      <c r="H433" s="5" t="str">
        <f t="shared" si="25"/>
        <v>BULLISH DIVERGENCE</v>
      </c>
    </row>
    <row r="434" spans="1:8" ht="13.5" x14ac:dyDescent="0.25">
      <c r="A434" s="3">
        <f>TITRES_STAT!B437</f>
        <v>42639</v>
      </c>
      <c r="B434" s="5">
        <f>TITRES_STAT!C437</f>
        <v>25.26</v>
      </c>
      <c r="C434" s="5">
        <f>TITRES_STAT!D437</f>
        <v>17.306999999999999</v>
      </c>
      <c r="D434" s="5">
        <f>TITRES_STAT!E437</f>
        <v>0</v>
      </c>
      <c r="E434" s="2">
        <f t="shared" si="24"/>
        <v>357.24806026155835</v>
      </c>
      <c r="F434" s="5" t="str">
        <f t="shared" si="27"/>
        <v>BULLISH</v>
      </c>
      <c r="G434" s="5" t="str">
        <f t="shared" si="26"/>
        <v>NEUTRAL</v>
      </c>
      <c r="H434" s="5" t="str">
        <f t="shared" si="25"/>
        <v>BULLISH DIVERGENCE</v>
      </c>
    </row>
    <row r="435" spans="1:8" ht="13.5" x14ac:dyDescent="0.25">
      <c r="A435" s="3">
        <f>TITRES_STAT!B438</f>
        <v>42640</v>
      </c>
      <c r="B435" s="5">
        <f>TITRES_STAT!C438</f>
        <v>25.26</v>
      </c>
      <c r="C435" s="5">
        <f>TITRES_STAT!D438</f>
        <v>17.306999999999999</v>
      </c>
      <c r="D435" s="5">
        <f>TITRES_STAT!E438</f>
        <v>0</v>
      </c>
      <c r="E435" s="2">
        <f t="shared" si="24"/>
        <v>357.24806026155835</v>
      </c>
      <c r="F435" s="5" t="str">
        <f t="shared" si="27"/>
        <v>BULLISH</v>
      </c>
      <c r="G435" s="5" t="str">
        <f t="shared" si="26"/>
        <v>STRONG</v>
      </c>
      <c r="H435" s="5" t="str">
        <f t="shared" si="25"/>
        <v>CONFIRMED BULLISH</v>
      </c>
    </row>
    <row r="436" spans="1:8" ht="13.5" x14ac:dyDescent="0.25">
      <c r="A436" s="3">
        <f>TITRES_STAT!B439</f>
        <v>42641</v>
      </c>
      <c r="B436" s="5">
        <f>TITRES_STAT!C439</f>
        <v>25.26</v>
      </c>
      <c r="C436" s="5">
        <f>TITRES_STAT!D439</f>
        <v>17.306999999999999</v>
      </c>
      <c r="D436" s="5">
        <f>TITRES_STAT!E439</f>
        <v>0</v>
      </c>
      <c r="E436" s="2">
        <f t="shared" si="24"/>
        <v>357.24806026155835</v>
      </c>
      <c r="F436" s="5" t="str">
        <f t="shared" si="27"/>
        <v>BULLISH</v>
      </c>
      <c r="G436" s="5" t="str">
        <f t="shared" si="26"/>
        <v>STRONG</v>
      </c>
      <c r="H436" s="5" t="str">
        <f t="shared" si="25"/>
        <v>CONFIRMED BULLISH</v>
      </c>
    </row>
    <row r="437" spans="1:8" ht="13.5" x14ac:dyDescent="0.25">
      <c r="A437" s="3">
        <f>TITRES_STAT!B440</f>
        <v>42642</v>
      </c>
      <c r="B437" s="5">
        <f>TITRES_STAT!C440</f>
        <v>25.26</v>
      </c>
      <c r="C437" s="5">
        <f>TITRES_STAT!D440</f>
        <v>17.306999999999999</v>
      </c>
      <c r="D437" s="5">
        <f>TITRES_STAT!E440</f>
        <v>0</v>
      </c>
      <c r="E437" s="2">
        <f t="shared" si="24"/>
        <v>357.24806026155835</v>
      </c>
      <c r="F437" s="5" t="str">
        <f t="shared" si="27"/>
        <v>BULLISH</v>
      </c>
      <c r="G437" s="5" t="str">
        <f t="shared" si="26"/>
        <v>STRONG</v>
      </c>
      <c r="H437" s="5" t="str">
        <f t="shared" si="25"/>
        <v>CONFIRMED BULLISH</v>
      </c>
    </row>
    <row r="438" spans="1:8" ht="13.5" x14ac:dyDescent="0.25">
      <c r="A438" s="3">
        <f>TITRES_STAT!B441</f>
        <v>42643</v>
      </c>
      <c r="B438" s="5">
        <f>TITRES_STAT!C441</f>
        <v>26.01</v>
      </c>
      <c r="C438" s="5">
        <f>TITRES_STAT!D441</f>
        <v>17.821000000000002</v>
      </c>
      <c r="D438" s="5">
        <f>TITRES_STAT!E441</f>
        <v>17.821000000000002</v>
      </c>
      <c r="E438" s="2">
        <f t="shared" si="24"/>
        <v>375.06906026155838</v>
      </c>
      <c r="F438" s="5" t="str">
        <f t="shared" si="27"/>
        <v>BULLISH</v>
      </c>
      <c r="G438" s="5" t="str">
        <f t="shared" si="26"/>
        <v>STRONG</v>
      </c>
      <c r="H438" s="5" t="str">
        <f t="shared" si="25"/>
        <v>CONFIRMED BULLISH</v>
      </c>
    </row>
    <row r="439" spans="1:8" ht="13.5" x14ac:dyDescent="0.25">
      <c r="A439" s="3">
        <f>TITRES_STAT!B442</f>
        <v>42647</v>
      </c>
      <c r="B439" s="5">
        <f>TITRES_STAT!C442</f>
        <v>26.79</v>
      </c>
      <c r="C439" s="5">
        <f>TITRES_STAT!D442</f>
        <v>18.355</v>
      </c>
      <c r="D439" s="5">
        <f>TITRES_STAT!E442</f>
        <v>0</v>
      </c>
      <c r="E439" s="2">
        <f t="shared" si="24"/>
        <v>375.06906026155838</v>
      </c>
      <c r="F439" s="5" t="str">
        <f t="shared" si="27"/>
        <v>BULLISH</v>
      </c>
      <c r="G439" s="5" t="str">
        <f t="shared" si="26"/>
        <v>STRONG</v>
      </c>
      <c r="H439" s="5" t="str">
        <f t="shared" si="25"/>
        <v>CONFIRMED BULLISH</v>
      </c>
    </row>
    <row r="440" spans="1:8" ht="13.5" x14ac:dyDescent="0.25">
      <c r="A440" s="3">
        <f>TITRES_STAT!B443</f>
        <v>42648</v>
      </c>
      <c r="B440" s="5">
        <f>TITRES_STAT!C443</f>
        <v>27.59</v>
      </c>
      <c r="C440" s="5">
        <f>TITRES_STAT!D443</f>
        <v>18.904</v>
      </c>
      <c r="D440" s="5">
        <f>TITRES_STAT!E443</f>
        <v>0</v>
      </c>
      <c r="E440" s="2">
        <f t="shared" si="24"/>
        <v>375.06906026155838</v>
      </c>
      <c r="F440" s="5" t="str">
        <f t="shared" si="27"/>
        <v>BULLISH</v>
      </c>
      <c r="G440" s="5" t="str">
        <f t="shared" si="26"/>
        <v>STRONG</v>
      </c>
      <c r="H440" s="5" t="str">
        <f t="shared" si="25"/>
        <v>CONFIRMED BULLISH</v>
      </c>
    </row>
    <row r="441" spans="1:8" ht="13.5" x14ac:dyDescent="0.25">
      <c r="A441" s="3">
        <f>TITRES_STAT!B444</f>
        <v>42649</v>
      </c>
      <c r="B441" s="5">
        <f>TITRES_STAT!C444</f>
        <v>28.2</v>
      </c>
      <c r="C441" s="5">
        <f>TITRES_STAT!D444</f>
        <v>19.321000000000002</v>
      </c>
      <c r="D441" s="5">
        <f>TITRES_STAT!E444</f>
        <v>19.321000000000002</v>
      </c>
      <c r="E441" s="2">
        <f t="shared" si="24"/>
        <v>394.3900602615584</v>
      </c>
      <c r="F441" s="5" t="str">
        <f t="shared" si="27"/>
        <v>BULLISH</v>
      </c>
      <c r="G441" s="5" t="str">
        <f t="shared" si="26"/>
        <v>STRONG</v>
      </c>
      <c r="H441" s="5" t="str">
        <f t="shared" si="25"/>
        <v>CONFIRMED BULLISH</v>
      </c>
    </row>
    <row r="442" spans="1:8" ht="13.5" x14ac:dyDescent="0.25">
      <c r="A442" s="3">
        <f>TITRES_STAT!B445</f>
        <v>42650</v>
      </c>
      <c r="B442" s="5">
        <f>TITRES_STAT!C445</f>
        <v>28.2</v>
      </c>
      <c r="C442" s="5">
        <f>TITRES_STAT!D445</f>
        <v>19.321000000000002</v>
      </c>
      <c r="D442" s="5">
        <f>TITRES_STAT!E445</f>
        <v>0</v>
      </c>
      <c r="E442" s="2">
        <f t="shared" si="24"/>
        <v>394.3900602615584</v>
      </c>
      <c r="F442" s="5" t="str">
        <f t="shared" si="27"/>
        <v>BULLISH</v>
      </c>
      <c r="G442" s="5" t="str">
        <f t="shared" si="26"/>
        <v>STRONG</v>
      </c>
      <c r="H442" s="5" t="str">
        <f t="shared" si="25"/>
        <v>CONFIRMED BULLISH</v>
      </c>
    </row>
    <row r="443" spans="1:8" ht="13.5" x14ac:dyDescent="0.25">
      <c r="A443" s="3">
        <f>TITRES_STAT!B446</f>
        <v>42653</v>
      </c>
      <c r="B443" s="5">
        <f>TITRES_STAT!C446</f>
        <v>28.2</v>
      </c>
      <c r="C443" s="5">
        <f>TITRES_STAT!D446</f>
        <v>19.321000000000002</v>
      </c>
      <c r="D443" s="5">
        <f>TITRES_STAT!E446</f>
        <v>0</v>
      </c>
      <c r="E443" s="2">
        <f t="shared" si="24"/>
        <v>394.3900602615584</v>
      </c>
      <c r="F443" s="5" t="str">
        <f t="shared" si="27"/>
        <v>BULLISH</v>
      </c>
      <c r="G443" s="5" t="str">
        <f t="shared" si="26"/>
        <v>STRONG</v>
      </c>
      <c r="H443" s="5" t="str">
        <f t="shared" si="25"/>
        <v>CONFIRMED BULLISH</v>
      </c>
    </row>
    <row r="444" spans="1:8" ht="13.5" x14ac:dyDescent="0.25">
      <c r="A444" s="3">
        <f>TITRES_STAT!B447</f>
        <v>42654</v>
      </c>
      <c r="B444" s="5">
        <f>TITRES_STAT!C447</f>
        <v>28.2</v>
      </c>
      <c r="C444" s="5">
        <f>TITRES_STAT!D447</f>
        <v>19.321000000000002</v>
      </c>
      <c r="D444" s="5">
        <f>TITRES_STAT!E447</f>
        <v>0</v>
      </c>
      <c r="E444" s="2">
        <f t="shared" si="24"/>
        <v>394.3900602615584</v>
      </c>
      <c r="F444" s="5" t="str">
        <f t="shared" si="27"/>
        <v>BULLISH</v>
      </c>
      <c r="G444" s="5" t="str">
        <f t="shared" si="26"/>
        <v>STRONG</v>
      </c>
      <c r="H444" s="5" t="str">
        <f t="shared" si="25"/>
        <v>CONFIRMED BULLISH</v>
      </c>
    </row>
    <row r="445" spans="1:8" ht="13.5" x14ac:dyDescent="0.25">
      <c r="A445" s="3">
        <f>TITRES_STAT!B448</f>
        <v>42655</v>
      </c>
      <c r="B445" s="5">
        <f>TITRES_STAT!C448</f>
        <v>28.2</v>
      </c>
      <c r="C445" s="5">
        <f>TITRES_STAT!D448</f>
        <v>19.321000000000002</v>
      </c>
      <c r="D445" s="5">
        <f>TITRES_STAT!E448</f>
        <v>0</v>
      </c>
      <c r="E445" s="2">
        <f t="shared" si="24"/>
        <v>394.3900602615584</v>
      </c>
      <c r="F445" s="5" t="str">
        <f t="shared" si="27"/>
        <v>BULLISH</v>
      </c>
      <c r="G445" s="5" t="str">
        <f t="shared" si="26"/>
        <v>STRONG</v>
      </c>
      <c r="H445" s="5" t="str">
        <f t="shared" si="25"/>
        <v>CONFIRMED BULLISH</v>
      </c>
    </row>
    <row r="446" spans="1:8" ht="13.5" x14ac:dyDescent="0.25">
      <c r="A446" s="3">
        <f>TITRES_STAT!B449</f>
        <v>42656</v>
      </c>
      <c r="B446" s="5">
        <f>TITRES_STAT!C449</f>
        <v>28.2</v>
      </c>
      <c r="C446" s="5">
        <f>TITRES_STAT!D449</f>
        <v>19.321000000000002</v>
      </c>
      <c r="D446" s="5">
        <f>TITRES_STAT!E449</f>
        <v>0</v>
      </c>
      <c r="E446" s="2">
        <f t="shared" si="24"/>
        <v>394.3900602615584</v>
      </c>
      <c r="F446" s="5" t="str">
        <f t="shared" si="27"/>
        <v>NEUTRAL</v>
      </c>
      <c r="G446" s="5" t="str">
        <f t="shared" si="26"/>
        <v>NEUTRAL</v>
      </c>
      <c r="H446" s="5" t="str">
        <f t="shared" si="25"/>
        <v>NEUTRAL</v>
      </c>
    </row>
    <row r="447" spans="1:8" ht="13.5" x14ac:dyDescent="0.25">
      <c r="A447" s="3">
        <f>TITRES_STAT!B450</f>
        <v>42657</v>
      </c>
      <c r="B447" s="5">
        <f>TITRES_STAT!C450</f>
        <v>28.2</v>
      </c>
      <c r="C447" s="5">
        <f>TITRES_STAT!D450</f>
        <v>19.321000000000002</v>
      </c>
      <c r="D447" s="5">
        <f>TITRES_STAT!E450</f>
        <v>0</v>
      </c>
      <c r="E447" s="2">
        <f t="shared" si="24"/>
        <v>394.3900602615584</v>
      </c>
      <c r="F447" s="5" t="str">
        <f t="shared" si="27"/>
        <v>NEUTRAL</v>
      </c>
      <c r="G447" s="5" t="str">
        <f t="shared" si="26"/>
        <v>NEUTRAL</v>
      </c>
      <c r="H447" s="5" t="str">
        <f t="shared" si="25"/>
        <v>NEUTRAL</v>
      </c>
    </row>
    <row r="448" spans="1:8" ht="13.5" x14ac:dyDescent="0.25">
      <c r="A448" s="3">
        <f>TITRES_STAT!B451</f>
        <v>42660</v>
      </c>
      <c r="B448" s="5">
        <f>TITRES_STAT!C451</f>
        <v>28.2</v>
      </c>
      <c r="C448" s="5">
        <f>TITRES_STAT!D451</f>
        <v>19.321000000000002</v>
      </c>
      <c r="D448" s="5">
        <f>TITRES_STAT!E451</f>
        <v>0</v>
      </c>
      <c r="E448" s="2">
        <f t="shared" si="24"/>
        <v>394.3900602615584</v>
      </c>
      <c r="F448" s="5" t="str">
        <f t="shared" si="27"/>
        <v>NEUTRAL</v>
      </c>
      <c r="G448" s="5" t="str">
        <f t="shared" si="26"/>
        <v>NEUTRAL</v>
      </c>
      <c r="H448" s="5" t="str">
        <f t="shared" si="25"/>
        <v>NEUTRAL</v>
      </c>
    </row>
    <row r="449" spans="1:8" ht="13.5" x14ac:dyDescent="0.25">
      <c r="A449" s="3">
        <f>TITRES_STAT!B452</f>
        <v>42661</v>
      </c>
      <c r="B449" s="5">
        <f>TITRES_STAT!C452</f>
        <v>28.2</v>
      </c>
      <c r="C449" s="5">
        <f>TITRES_STAT!D452</f>
        <v>19.321000000000002</v>
      </c>
      <c r="D449" s="5">
        <f>TITRES_STAT!E452</f>
        <v>0</v>
      </c>
      <c r="E449" s="2">
        <f t="shared" si="24"/>
        <v>394.3900602615584</v>
      </c>
      <c r="F449" s="5" t="str">
        <f t="shared" si="27"/>
        <v>NEUTRAL</v>
      </c>
      <c r="G449" s="5" t="str">
        <f t="shared" si="26"/>
        <v>NEUTRAL</v>
      </c>
      <c r="H449" s="5" t="str">
        <f t="shared" si="25"/>
        <v>NEUTRAL</v>
      </c>
    </row>
    <row r="450" spans="1:8" ht="13.5" x14ac:dyDescent="0.25">
      <c r="A450" s="3">
        <f>TITRES_STAT!B453</f>
        <v>42662</v>
      </c>
      <c r="B450" s="5">
        <f>TITRES_STAT!C453</f>
        <v>28.2</v>
      </c>
      <c r="C450" s="5">
        <f>TITRES_STAT!D453</f>
        <v>19.321000000000002</v>
      </c>
      <c r="D450" s="5">
        <f>TITRES_STAT!E453</f>
        <v>0</v>
      </c>
      <c r="E450" s="2">
        <f t="shared" si="24"/>
        <v>394.3900602615584</v>
      </c>
      <c r="F450" s="5" t="str">
        <f t="shared" si="27"/>
        <v>NEUTRAL</v>
      </c>
      <c r="G450" s="5" t="str">
        <f t="shared" si="26"/>
        <v>NEUTRAL</v>
      </c>
      <c r="H450" s="5" t="str">
        <f t="shared" si="25"/>
        <v>NEUTRAL</v>
      </c>
    </row>
    <row r="451" spans="1:8" ht="13.5" x14ac:dyDescent="0.25">
      <c r="A451" s="3">
        <f>TITRES_STAT!B454</f>
        <v>42663</v>
      </c>
      <c r="B451" s="5">
        <f>TITRES_STAT!C454</f>
        <v>28.2</v>
      </c>
      <c r="C451" s="5">
        <f>TITRES_STAT!D454</f>
        <v>19.321000000000002</v>
      </c>
      <c r="D451" s="5">
        <f>TITRES_STAT!E454</f>
        <v>0</v>
      </c>
      <c r="E451" s="2">
        <f t="shared" si="24"/>
        <v>394.3900602615584</v>
      </c>
      <c r="F451" s="5" t="str">
        <f t="shared" si="27"/>
        <v>NEUTRAL</v>
      </c>
      <c r="G451" s="5" t="str">
        <f t="shared" si="26"/>
        <v>NEUTRAL</v>
      </c>
      <c r="H451" s="5" t="str">
        <f t="shared" si="25"/>
        <v>NEUTRAL</v>
      </c>
    </row>
    <row r="452" spans="1:8" ht="13.5" x14ac:dyDescent="0.25">
      <c r="A452" s="3">
        <f>TITRES_STAT!B455</f>
        <v>42664</v>
      </c>
      <c r="B452" s="5">
        <f>TITRES_STAT!C455</f>
        <v>28.2</v>
      </c>
      <c r="C452" s="5">
        <f>TITRES_STAT!D455</f>
        <v>19.321000000000002</v>
      </c>
      <c r="D452" s="5">
        <f>TITRES_STAT!E455</f>
        <v>0</v>
      </c>
      <c r="E452" s="2">
        <f t="shared" ref="E452:E515" si="28">IF(B452&gt;B451, E451+D452, IF(B452&lt;B451, E451-D452, E451))</f>
        <v>394.3900602615584</v>
      </c>
      <c r="F452" s="5" t="str">
        <f t="shared" si="27"/>
        <v>NEUTRAL</v>
      </c>
      <c r="G452" s="5" t="str">
        <f t="shared" si="26"/>
        <v>NEUTRAL</v>
      </c>
      <c r="H452" s="5" t="str">
        <f t="shared" si="25"/>
        <v>NEUTRAL</v>
      </c>
    </row>
    <row r="453" spans="1:8" ht="13.5" x14ac:dyDescent="0.25">
      <c r="A453" s="3">
        <f>TITRES_STAT!B456</f>
        <v>42667</v>
      </c>
      <c r="B453" s="5">
        <f>TITRES_STAT!C456</f>
        <v>28.2</v>
      </c>
      <c r="C453" s="5">
        <f>TITRES_STAT!D456</f>
        <v>19.321000000000002</v>
      </c>
      <c r="D453" s="5">
        <f>TITRES_STAT!E456</f>
        <v>0</v>
      </c>
      <c r="E453" s="2">
        <f t="shared" si="28"/>
        <v>394.3900602615584</v>
      </c>
      <c r="F453" s="5" t="str">
        <f t="shared" si="27"/>
        <v>NEUTRAL</v>
      </c>
      <c r="G453" s="5" t="str">
        <f t="shared" si="26"/>
        <v>NEUTRAL</v>
      </c>
      <c r="H453" s="5" t="str">
        <f t="shared" si="25"/>
        <v>NEUTRAL</v>
      </c>
    </row>
    <row r="454" spans="1:8" ht="13.5" x14ac:dyDescent="0.25">
      <c r="A454" s="3">
        <f>TITRES_STAT!B457</f>
        <v>42668</v>
      </c>
      <c r="B454" s="5">
        <f>TITRES_STAT!C457</f>
        <v>28.2</v>
      </c>
      <c r="C454" s="5">
        <f>TITRES_STAT!D457</f>
        <v>19.321000000000002</v>
      </c>
      <c r="D454" s="5">
        <f>TITRES_STAT!E457</f>
        <v>0</v>
      </c>
      <c r="E454" s="2">
        <f t="shared" si="28"/>
        <v>394.3900602615584</v>
      </c>
      <c r="F454" s="5" t="str">
        <f t="shared" si="27"/>
        <v>NEUTRAL</v>
      </c>
      <c r="G454" s="5" t="str">
        <f t="shared" si="26"/>
        <v>NEUTRAL</v>
      </c>
      <c r="H454" s="5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NEUTRAL</v>
      </c>
    </row>
    <row r="455" spans="1:8" ht="13.5" x14ac:dyDescent="0.25">
      <c r="A455" s="3">
        <f>TITRES_STAT!B458</f>
        <v>42669</v>
      </c>
      <c r="B455" s="5">
        <f>TITRES_STAT!C458</f>
        <v>28.18</v>
      </c>
      <c r="C455" s="5">
        <f>TITRES_STAT!D458</f>
        <v>19.308</v>
      </c>
      <c r="D455" s="5">
        <f>TITRES_STAT!E458</f>
        <v>19.308</v>
      </c>
      <c r="E455" s="2">
        <f t="shared" si="28"/>
        <v>375.08206026155841</v>
      </c>
      <c r="F455" s="5" t="str">
        <f t="shared" si="27"/>
        <v>BEARISH</v>
      </c>
      <c r="G455" s="5" t="str">
        <f t="shared" ref="G455:G518" si="30">IF((E455-E450)/E450 &gt; 0.02, "STRONG",
 IF((E455-E450)/E450 &lt; -0.02, "WEAK", "NEUTRAL"))</f>
        <v>WEAK</v>
      </c>
      <c r="H455" s="5" t="str">
        <f t="shared" si="29"/>
        <v>CONFIRMED BEARISH</v>
      </c>
    </row>
    <row r="456" spans="1:8" ht="13.5" x14ac:dyDescent="0.25">
      <c r="A456" s="3">
        <f>TITRES_STAT!B459</f>
        <v>42670</v>
      </c>
      <c r="B456" s="5">
        <f>TITRES_STAT!C459</f>
        <v>28</v>
      </c>
      <c r="C456" s="5">
        <f>TITRES_STAT!D459</f>
        <v>19.184000000000001</v>
      </c>
      <c r="D456" s="5">
        <f>TITRES_STAT!E459</f>
        <v>19.184000000000001</v>
      </c>
      <c r="E456" s="2">
        <f t="shared" si="28"/>
        <v>355.89806026155838</v>
      </c>
      <c r="F456" s="5" t="str">
        <f t="shared" ref="F456:F519" si="31">IF(E456&gt;E451,"BULLISH",IF(E456&lt;E451,"BEARISH","NEUTRAL"))</f>
        <v>BEARISH</v>
      </c>
      <c r="G456" s="5" t="str">
        <f t="shared" si="30"/>
        <v>WEAK</v>
      </c>
      <c r="H456" s="5" t="str">
        <f t="shared" si="29"/>
        <v>CONFIRMED BEARISH</v>
      </c>
    </row>
    <row r="457" spans="1:8" ht="13.5" x14ac:dyDescent="0.25">
      <c r="A457" s="3">
        <f>TITRES_STAT!B460</f>
        <v>42671</v>
      </c>
      <c r="B457" s="5">
        <f>TITRES_STAT!C460</f>
        <v>28</v>
      </c>
      <c r="C457" s="5">
        <f>TITRES_STAT!D460</f>
        <v>19.184000000000001</v>
      </c>
      <c r="D457" s="5">
        <f>TITRES_STAT!E460</f>
        <v>0</v>
      </c>
      <c r="E457" s="2">
        <f t="shared" si="28"/>
        <v>355.89806026155838</v>
      </c>
      <c r="F457" s="5" t="str">
        <f t="shared" si="31"/>
        <v>BEARISH</v>
      </c>
      <c r="G457" s="5" t="str">
        <f t="shared" si="30"/>
        <v>WEAK</v>
      </c>
      <c r="H457" s="5" t="str">
        <f t="shared" si="29"/>
        <v>CONFIRMED BEARISH</v>
      </c>
    </row>
    <row r="458" spans="1:8" ht="13.5" x14ac:dyDescent="0.25">
      <c r="A458" s="3">
        <f>TITRES_STAT!B461</f>
        <v>42674</v>
      </c>
      <c r="B458" s="5">
        <f>TITRES_STAT!C461</f>
        <v>28</v>
      </c>
      <c r="C458" s="5">
        <f>TITRES_STAT!D461</f>
        <v>19.184000000000001</v>
      </c>
      <c r="D458" s="5">
        <f>TITRES_STAT!E461</f>
        <v>0</v>
      </c>
      <c r="E458" s="2">
        <f t="shared" si="28"/>
        <v>355.89806026155838</v>
      </c>
      <c r="F458" s="5" t="str">
        <f t="shared" si="31"/>
        <v>BEARISH</v>
      </c>
      <c r="G458" s="5" t="str">
        <f t="shared" si="30"/>
        <v>WEAK</v>
      </c>
      <c r="H458" s="5" t="str">
        <f t="shared" si="29"/>
        <v>CONFIRMED BEARISH</v>
      </c>
    </row>
    <row r="459" spans="1:8" ht="13.5" x14ac:dyDescent="0.25">
      <c r="A459" s="3">
        <f>TITRES_STAT!B462</f>
        <v>42675</v>
      </c>
      <c r="B459" s="5">
        <f>TITRES_STAT!C462</f>
        <v>28</v>
      </c>
      <c r="C459" s="5">
        <f>TITRES_STAT!D462</f>
        <v>19.184000000000001</v>
      </c>
      <c r="D459" s="5">
        <f>TITRES_STAT!E462</f>
        <v>0</v>
      </c>
      <c r="E459" s="2">
        <f t="shared" si="28"/>
        <v>355.89806026155838</v>
      </c>
      <c r="F459" s="5" t="str">
        <f t="shared" si="31"/>
        <v>BEARISH</v>
      </c>
      <c r="G459" s="5" t="str">
        <f t="shared" si="30"/>
        <v>WEAK</v>
      </c>
      <c r="H459" s="5" t="str">
        <f t="shared" si="29"/>
        <v>CONFIRMED BEARISH</v>
      </c>
    </row>
    <row r="460" spans="1:8" ht="13.5" x14ac:dyDescent="0.25">
      <c r="A460" s="3">
        <f>TITRES_STAT!B463</f>
        <v>42676</v>
      </c>
      <c r="B460" s="5">
        <f>TITRES_STAT!C463</f>
        <v>28</v>
      </c>
      <c r="C460" s="5">
        <f>TITRES_STAT!D463</f>
        <v>19.184000000000001</v>
      </c>
      <c r="D460" s="5">
        <f>TITRES_STAT!E463</f>
        <v>0</v>
      </c>
      <c r="E460" s="2">
        <f t="shared" si="28"/>
        <v>355.89806026155838</v>
      </c>
      <c r="F460" s="5" t="str">
        <f t="shared" si="31"/>
        <v>BEARISH</v>
      </c>
      <c r="G460" s="5" t="str">
        <f t="shared" si="30"/>
        <v>WEAK</v>
      </c>
      <c r="H460" s="5" t="str">
        <f t="shared" si="29"/>
        <v>CONFIRMED BEARISH</v>
      </c>
    </row>
    <row r="461" spans="1:8" ht="13.5" x14ac:dyDescent="0.25">
      <c r="A461" s="3">
        <f>TITRES_STAT!B464</f>
        <v>42677</v>
      </c>
      <c r="B461" s="5">
        <f>TITRES_STAT!C464</f>
        <v>28</v>
      </c>
      <c r="C461" s="5">
        <f>TITRES_STAT!D464</f>
        <v>19.184000000000001</v>
      </c>
      <c r="D461" s="5">
        <f>TITRES_STAT!E464</f>
        <v>0</v>
      </c>
      <c r="E461" s="2">
        <f t="shared" si="28"/>
        <v>355.89806026155838</v>
      </c>
      <c r="F461" s="5" t="str">
        <f t="shared" si="31"/>
        <v>NEUTRAL</v>
      </c>
      <c r="G461" s="5" t="str">
        <f t="shared" si="30"/>
        <v>NEUTRAL</v>
      </c>
      <c r="H461" s="5" t="str">
        <f t="shared" si="29"/>
        <v>NEUTRAL</v>
      </c>
    </row>
    <row r="462" spans="1:8" ht="13.5" x14ac:dyDescent="0.25">
      <c r="A462" s="3">
        <f>TITRES_STAT!B465</f>
        <v>42678</v>
      </c>
      <c r="B462" s="5">
        <f>TITRES_STAT!C465</f>
        <v>28</v>
      </c>
      <c r="C462" s="5">
        <f>TITRES_STAT!D465</f>
        <v>19.184000000000001</v>
      </c>
      <c r="D462" s="5">
        <f>TITRES_STAT!E465</f>
        <v>0</v>
      </c>
      <c r="E462" s="2">
        <f t="shared" si="28"/>
        <v>355.89806026155838</v>
      </c>
      <c r="F462" s="5" t="str">
        <f t="shared" si="31"/>
        <v>NEUTRAL</v>
      </c>
      <c r="G462" s="5" t="str">
        <f t="shared" si="30"/>
        <v>NEUTRAL</v>
      </c>
      <c r="H462" s="5" t="str">
        <f t="shared" si="29"/>
        <v>NEUTRAL</v>
      </c>
    </row>
    <row r="463" spans="1:8" ht="13.5" x14ac:dyDescent="0.25">
      <c r="A463" s="3">
        <f>TITRES_STAT!B466</f>
        <v>42681</v>
      </c>
      <c r="B463" s="5">
        <f>TITRES_STAT!C466</f>
        <v>28</v>
      </c>
      <c r="C463" s="5">
        <f>TITRES_STAT!D466</f>
        <v>19.184000000000001</v>
      </c>
      <c r="D463" s="5">
        <f>TITRES_STAT!E466</f>
        <v>0</v>
      </c>
      <c r="E463" s="2">
        <f t="shared" si="28"/>
        <v>355.89806026155838</v>
      </c>
      <c r="F463" s="5" t="str">
        <f t="shared" si="31"/>
        <v>NEUTRAL</v>
      </c>
      <c r="G463" s="5" t="str">
        <f t="shared" si="30"/>
        <v>NEUTRAL</v>
      </c>
      <c r="H463" s="5" t="str">
        <f t="shared" si="29"/>
        <v>NEUTRAL</v>
      </c>
    </row>
    <row r="464" spans="1:8" ht="13.5" x14ac:dyDescent="0.25">
      <c r="A464" s="3">
        <f>TITRES_STAT!B467</f>
        <v>42682</v>
      </c>
      <c r="B464" s="5">
        <f>TITRES_STAT!C467</f>
        <v>28</v>
      </c>
      <c r="C464" s="5">
        <f>TITRES_STAT!D467</f>
        <v>19.184000000000001</v>
      </c>
      <c r="D464" s="5">
        <f>TITRES_STAT!E467</f>
        <v>0</v>
      </c>
      <c r="E464" s="2">
        <f t="shared" si="28"/>
        <v>355.89806026155838</v>
      </c>
      <c r="F464" s="5" t="str">
        <f t="shared" si="31"/>
        <v>NEUTRAL</v>
      </c>
      <c r="G464" s="5" t="str">
        <f t="shared" si="30"/>
        <v>NEUTRAL</v>
      </c>
      <c r="H464" s="5" t="str">
        <f t="shared" si="29"/>
        <v>NEUTRAL</v>
      </c>
    </row>
    <row r="465" spans="1:8" ht="13.5" x14ac:dyDescent="0.25">
      <c r="A465" s="3">
        <f>TITRES_STAT!B468</f>
        <v>42683</v>
      </c>
      <c r="B465" s="5">
        <f>TITRES_STAT!C468</f>
        <v>28</v>
      </c>
      <c r="C465" s="5">
        <f>TITRES_STAT!D468</f>
        <v>19.184000000000001</v>
      </c>
      <c r="D465" s="5">
        <f>TITRES_STAT!E468</f>
        <v>0</v>
      </c>
      <c r="E465" s="2">
        <f t="shared" si="28"/>
        <v>355.89806026155838</v>
      </c>
      <c r="F465" s="5" t="str">
        <f t="shared" si="31"/>
        <v>NEUTRAL</v>
      </c>
      <c r="G465" s="5" t="str">
        <f t="shared" si="30"/>
        <v>NEUTRAL</v>
      </c>
      <c r="H465" s="5" t="str">
        <f t="shared" si="29"/>
        <v>NEUTRAL</v>
      </c>
    </row>
    <row r="466" spans="1:8" ht="13.5" x14ac:dyDescent="0.25">
      <c r="A466" s="3">
        <f>TITRES_STAT!B469</f>
        <v>42684</v>
      </c>
      <c r="B466" s="5">
        <f>TITRES_STAT!C469</f>
        <v>28</v>
      </c>
      <c r="C466" s="5">
        <f>TITRES_STAT!D469</f>
        <v>19.184000000000001</v>
      </c>
      <c r="D466" s="5">
        <f>TITRES_STAT!E469</f>
        <v>0</v>
      </c>
      <c r="E466" s="2">
        <f t="shared" si="28"/>
        <v>355.89806026155838</v>
      </c>
      <c r="F466" s="5" t="str">
        <f t="shared" si="31"/>
        <v>NEUTRAL</v>
      </c>
      <c r="G466" s="5" t="str">
        <f t="shared" si="30"/>
        <v>NEUTRAL</v>
      </c>
      <c r="H466" s="5" t="str">
        <f t="shared" si="29"/>
        <v>NEUTRAL</v>
      </c>
    </row>
    <row r="467" spans="1:8" ht="13.5" x14ac:dyDescent="0.25">
      <c r="A467" s="3">
        <f>TITRES_STAT!B470</f>
        <v>42685</v>
      </c>
      <c r="B467" s="5">
        <f>TITRES_STAT!C470</f>
        <v>28</v>
      </c>
      <c r="C467" s="5">
        <f>TITRES_STAT!D470</f>
        <v>19.184000000000001</v>
      </c>
      <c r="D467" s="5">
        <f>TITRES_STAT!E470</f>
        <v>0</v>
      </c>
      <c r="E467" s="2">
        <f t="shared" si="28"/>
        <v>355.89806026155838</v>
      </c>
      <c r="F467" s="5" t="str">
        <f t="shared" si="31"/>
        <v>NEUTRAL</v>
      </c>
      <c r="G467" s="5" t="str">
        <f t="shared" si="30"/>
        <v>NEUTRAL</v>
      </c>
      <c r="H467" s="5" t="str">
        <f t="shared" si="29"/>
        <v>NEUTRAL</v>
      </c>
    </row>
    <row r="468" spans="1:8" ht="13.5" x14ac:dyDescent="0.25">
      <c r="A468" s="3">
        <f>TITRES_STAT!B471</f>
        <v>42688</v>
      </c>
      <c r="B468" s="5">
        <f>TITRES_STAT!C471</f>
        <v>28</v>
      </c>
      <c r="C468" s="5">
        <f>TITRES_STAT!D471</f>
        <v>19.184000000000001</v>
      </c>
      <c r="D468" s="5">
        <f>TITRES_STAT!E471</f>
        <v>0</v>
      </c>
      <c r="E468" s="2">
        <f t="shared" si="28"/>
        <v>355.89806026155838</v>
      </c>
      <c r="F468" s="5" t="str">
        <f t="shared" si="31"/>
        <v>NEUTRAL</v>
      </c>
      <c r="G468" s="5" t="str">
        <f t="shared" si="30"/>
        <v>NEUTRAL</v>
      </c>
      <c r="H468" s="5" t="str">
        <f t="shared" si="29"/>
        <v>NEUTRAL</v>
      </c>
    </row>
    <row r="469" spans="1:8" ht="13.5" x14ac:dyDescent="0.25">
      <c r="A469" s="3">
        <f>TITRES_STAT!B472</f>
        <v>42689</v>
      </c>
      <c r="B469" s="5">
        <f>TITRES_STAT!C472</f>
        <v>28</v>
      </c>
      <c r="C469" s="5">
        <f>TITRES_STAT!D472</f>
        <v>19.184000000000001</v>
      </c>
      <c r="D469" s="5">
        <f>TITRES_STAT!E472</f>
        <v>0</v>
      </c>
      <c r="E469" s="2">
        <f t="shared" si="28"/>
        <v>355.89806026155838</v>
      </c>
      <c r="F469" s="5" t="str">
        <f t="shared" si="31"/>
        <v>NEUTRAL</v>
      </c>
      <c r="G469" s="5" t="str">
        <f t="shared" si="30"/>
        <v>NEUTRAL</v>
      </c>
      <c r="H469" s="5" t="str">
        <f t="shared" si="29"/>
        <v>NEUTRAL</v>
      </c>
    </row>
    <row r="470" spans="1:8" ht="13.5" x14ac:dyDescent="0.25">
      <c r="A470" s="3">
        <f>TITRES_STAT!B473</f>
        <v>42690</v>
      </c>
      <c r="B470" s="5">
        <f>TITRES_STAT!C473</f>
        <v>28</v>
      </c>
      <c r="C470" s="5">
        <f>TITRES_STAT!D473</f>
        <v>19.184000000000001</v>
      </c>
      <c r="D470" s="5">
        <f>TITRES_STAT!E473</f>
        <v>0</v>
      </c>
      <c r="E470" s="2">
        <f t="shared" si="28"/>
        <v>355.89806026155838</v>
      </c>
      <c r="F470" s="5" t="str">
        <f t="shared" si="31"/>
        <v>NEUTRAL</v>
      </c>
      <c r="G470" s="5" t="str">
        <f t="shared" si="30"/>
        <v>NEUTRAL</v>
      </c>
      <c r="H470" s="5" t="str">
        <f t="shared" si="29"/>
        <v>NEUTRAL</v>
      </c>
    </row>
    <row r="471" spans="1:8" ht="13.5" x14ac:dyDescent="0.25">
      <c r="A471" s="3">
        <f>TITRES_STAT!B474</f>
        <v>42691</v>
      </c>
      <c r="B471" s="5">
        <f>TITRES_STAT!C474</f>
        <v>28</v>
      </c>
      <c r="C471" s="5">
        <f>TITRES_STAT!D474</f>
        <v>19.184000000000001</v>
      </c>
      <c r="D471" s="5">
        <f>TITRES_STAT!E474</f>
        <v>0</v>
      </c>
      <c r="E471" s="2">
        <f t="shared" si="28"/>
        <v>355.89806026155838</v>
      </c>
      <c r="F471" s="5" t="str">
        <f t="shared" si="31"/>
        <v>NEUTRAL</v>
      </c>
      <c r="G471" s="5" t="str">
        <f t="shared" si="30"/>
        <v>NEUTRAL</v>
      </c>
      <c r="H471" s="5" t="str">
        <f t="shared" si="29"/>
        <v>NEUTRAL</v>
      </c>
    </row>
    <row r="472" spans="1:8" ht="13.5" x14ac:dyDescent="0.25">
      <c r="A472" s="3">
        <f>TITRES_STAT!B475</f>
        <v>42692</v>
      </c>
      <c r="B472" s="5">
        <f>TITRES_STAT!C475</f>
        <v>27.16</v>
      </c>
      <c r="C472" s="5">
        <f>TITRES_STAT!D475</f>
        <v>18.609000000000002</v>
      </c>
      <c r="D472" s="5">
        <f>TITRES_STAT!E475</f>
        <v>0</v>
      </c>
      <c r="E472" s="2">
        <f t="shared" si="28"/>
        <v>355.89806026155838</v>
      </c>
      <c r="F472" s="5" t="str">
        <f t="shared" si="31"/>
        <v>NEUTRAL</v>
      </c>
      <c r="G472" s="5" t="str">
        <f t="shared" si="30"/>
        <v>NEUTRAL</v>
      </c>
      <c r="H472" s="5" t="str">
        <f t="shared" si="29"/>
        <v>NEUTRAL</v>
      </c>
    </row>
    <row r="473" spans="1:8" ht="13.5" x14ac:dyDescent="0.25">
      <c r="A473" s="3">
        <f>TITRES_STAT!B476</f>
        <v>42695</v>
      </c>
      <c r="B473" s="5">
        <f>TITRES_STAT!C476</f>
        <v>25.6</v>
      </c>
      <c r="C473" s="5">
        <f>TITRES_STAT!D476</f>
        <v>17.54</v>
      </c>
      <c r="D473" s="5">
        <f>TITRES_STAT!E476</f>
        <v>17.639347656249999</v>
      </c>
      <c r="E473" s="2">
        <f t="shared" si="28"/>
        <v>338.2587126053084</v>
      </c>
      <c r="F473" s="5" t="str">
        <f t="shared" si="31"/>
        <v>BEARISH</v>
      </c>
      <c r="G473" s="5" t="str">
        <f t="shared" si="30"/>
        <v>WEAK</v>
      </c>
      <c r="H473" s="5" t="str">
        <f t="shared" si="29"/>
        <v>CONFIRMED BEARISH</v>
      </c>
    </row>
    <row r="474" spans="1:8" ht="13.5" x14ac:dyDescent="0.25">
      <c r="A474" s="3">
        <f>TITRES_STAT!B477</f>
        <v>42696</v>
      </c>
      <c r="B474" s="5">
        <f>TITRES_STAT!C477</f>
        <v>25.75</v>
      </c>
      <c r="C474" s="5">
        <f>TITRES_STAT!D477</f>
        <v>17.643000000000001</v>
      </c>
      <c r="D474" s="5">
        <f>TITRES_STAT!E477</f>
        <v>17.643000000000001</v>
      </c>
      <c r="E474" s="2">
        <f t="shared" si="28"/>
        <v>355.90171260530838</v>
      </c>
      <c r="F474" s="5" t="str">
        <f t="shared" si="31"/>
        <v>BULLISH</v>
      </c>
      <c r="G474" s="5" t="str">
        <f t="shared" si="30"/>
        <v>NEUTRAL</v>
      </c>
      <c r="H474" s="5" t="str">
        <f t="shared" si="29"/>
        <v>BULLISH DIVERGENCE</v>
      </c>
    </row>
    <row r="475" spans="1:8" ht="13.5" x14ac:dyDescent="0.25">
      <c r="A475" s="3">
        <f>TITRES_STAT!B478</f>
        <v>42697</v>
      </c>
      <c r="B475" s="5">
        <f>TITRES_STAT!C478</f>
        <v>25.75</v>
      </c>
      <c r="C475" s="5">
        <f>TITRES_STAT!D478</f>
        <v>17.643000000000001</v>
      </c>
      <c r="D475" s="5">
        <f>TITRES_STAT!E478</f>
        <v>0</v>
      </c>
      <c r="E475" s="2">
        <f t="shared" si="28"/>
        <v>355.90171260530838</v>
      </c>
      <c r="F475" s="5" t="str">
        <f t="shared" si="31"/>
        <v>BULLISH</v>
      </c>
      <c r="G475" s="5" t="str">
        <f t="shared" si="30"/>
        <v>NEUTRAL</v>
      </c>
      <c r="H475" s="5" t="str">
        <f t="shared" si="29"/>
        <v>BULLISH DIVERGENCE</v>
      </c>
    </row>
    <row r="476" spans="1:8" ht="13.5" x14ac:dyDescent="0.25">
      <c r="A476" s="3">
        <f>TITRES_STAT!B479</f>
        <v>42698</v>
      </c>
      <c r="B476" s="5">
        <f>TITRES_STAT!C479</f>
        <v>25.57</v>
      </c>
      <c r="C476" s="5">
        <f>TITRES_STAT!D479</f>
        <v>17.52</v>
      </c>
      <c r="D476" s="5">
        <f>TITRES_STAT!E479</f>
        <v>17.52</v>
      </c>
      <c r="E476" s="2">
        <f t="shared" si="28"/>
        <v>338.38171260530839</v>
      </c>
      <c r="F476" s="5" t="str">
        <f t="shared" si="31"/>
        <v>BEARISH</v>
      </c>
      <c r="G476" s="5" t="str">
        <f t="shared" si="30"/>
        <v>WEAK</v>
      </c>
      <c r="H476" s="5" t="str">
        <f t="shared" si="29"/>
        <v>CONFIRMED BEARISH</v>
      </c>
    </row>
    <row r="477" spans="1:8" ht="13.5" x14ac:dyDescent="0.25">
      <c r="A477" s="3">
        <f>TITRES_STAT!B480</f>
        <v>42699</v>
      </c>
      <c r="B477" s="5">
        <f>TITRES_STAT!C480</f>
        <v>25.57</v>
      </c>
      <c r="C477" s="5">
        <f>TITRES_STAT!D480</f>
        <v>17.52</v>
      </c>
      <c r="D477" s="5">
        <f>TITRES_STAT!E480</f>
        <v>0</v>
      </c>
      <c r="E477" s="2">
        <f t="shared" si="28"/>
        <v>338.38171260530839</v>
      </c>
      <c r="F477" s="5" t="str">
        <f t="shared" si="31"/>
        <v>BEARISH</v>
      </c>
      <c r="G477" s="5" t="str">
        <f t="shared" si="30"/>
        <v>WEAK</v>
      </c>
      <c r="H477" s="5" t="str">
        <f t="shared" si="29"/>
        <v>CONFIRMED BEARISH</v>
      </c>
    </row>
    <row r="478" spans="1:8" ht="13.5" x14ac:dyDescent="0.25">
      <c r="A478" s="3">
        <f>TITRES_STAT!B481</f>
        <v>42702</v>
      </c>
      <c r="B478" s="5">
        <f>TITRES_STAT!C481</f>
        <v>25.57</v>
      </c>
      <c r="C478" s="5">
        <f>TITRES_STAT!D481</f>
        <v>17.52</v>
      </c>
      <c r="D478" s="5">
        <f>TITRES_STAT!E481</f>
        <v>0</v>
      </c>
      <c r="E478" s="2">
        <f t="shared" si="28"/>
        <v>338.38171260530839</v>
      </c>
      <c r="F478" s="5" t="str">
        <f t="shared" si="31"/>
        <v>BULLISH</v>
      </c>
      <c r="G478" s="5" t="str">
        <f t="shared" si="30"/>
        <v>NEUTRAL</v>
      </c>
      <c r="H478" s="5" t="str">
        <f t="shared" si="29"/>
        <v>BULLISH DIVERGENCE</v>
      </c>
    </row>
    <row r="479" spans="1:8" ht="13.5" x14ac:dyDescent="0.25">
      <c r="A479" s="3">
        <f>TITRES_STAT!B482</f>
        <v>42703</v>
      </c>
      <c r="B479" s="5">
        <f>TITRES_STAT!C482</f>
        <v>25.57</v>
      </c>
      <c r="C479" s="5">
        <f>TITRES_STAT!D482</f>
        <v>17.52</v>
      </c>
      <c r="D479" s="5">
        <f>TITRES_STAT!E482</f>
        <v>0</v>
      </c>
      <c r="E479" s="2">
        <f t="shared" si="28"/>
        <v>338.38171260530839</v>
      </c>
      <c r="F479" s="5" t="str">
        <f t="shared" si="31"/>
        <v>BEARISH</v>
      </c>
      <c r="G479" s="5" t="str">
        <f t="shared" si="30"/>
        <v>WEAK</v>
      </c>
      <c r="H479" s="5" t="str">
        <f t="shared" si="29"/>
        <v>CONFIRMED BEARISH</v>
      </c>
    </row>
    <row r="480" spans="1:8" ht="13.5" x14ac:dyDescent="0.25">
      <c r="A480" s="3">
        <f>TITRES_STAT!B483</f>
        <v>42704</v>
      </c>
      <c r="B480" s="5">
        <f>TITRES_STAT!C483</f>
        <v>25.57</v>
      </c>
      <c r="C480" s="5">
        <f>TITRES_STAT!D483</f>
        <v>17.52</v>
      </c>
      <c r="D480" s="5">
        <f>TITRES_STAT!E483</f>
        <v>0</v>
      </c>
      <c r="E480" s="2">
        <f t="shared" si="28"/>
        <v>338.38171260530839</v>
      </c>
      <c r="F480" s="5" t="str">
        <f t="shared" si="31"/>
        <v>BEARISH</v>
      </c>
      <c r="G480" s="5" t="str">
        <f t="shared" si="30"/>
        <v>WEAK</v>
      </c>
      <c r="H480" s="5" t="str">
        <f t="shared" si="29"/>
        <v>CONFIRMED BEARISH</v>
      </c>
    </row>
    <row r="481" spans="1:8" ht="13.5" x14ac:dyDescent="0.25">
      <c r="A481" s="3">
        <f>TITRES_STAT!B484</f>
        <v>42705</v>
      </c>
      <c r="B481" s="5">
        <f>TITRES_STAT!C484</f>
        <v>25.57</v>
      </c>
      <c r="C481" s="5">
        <f>TITRES_STAT!D484</f>
        <v>17.52</v>
      </c>
      <c r="D481" s="5">
        <f>TITRES_STAT!E484</f>
        <v>0</v>
      </c>
      <c r="E481" s="2">
        <f t="shared" si="28"/>
        <v>338.38171260530839</v>
      </c>
      <c r="F481" s="5" t="str">
        <f t="shared" si="31"/>
        <v>NEUTRAL</v>
      </c>
      <c r="G481" s="5" t="str">
        <f t="shared" si="30"/>
        <v>NEUTRAL</v>
      </c>
      <c r="H481" s="5" t="str">
        <f t="shared" si="29"/>
        <v>NEUTRAL</v>
      </c>
    </row>
    <row r="482" spans="1:8" ht="13.5" x14ac:dyDescent="0.25">
      <c r="A482" s="3">
        <f>TITRES_STAT!B485</f>
        <v>42706</v>
      </c>
      <c r="B482" s="5">
        <f>TITRES_STAT!C485</f>
        <v>25.57</v>
      </c>
      <c r="C482" s="5">
        <f>TITRES_STAT!D485</f>
        <v>17.52</v>
      </c>
      <c r="D482" s="5">
        <f>TITRES_STAT!E485</f>
        <v>0</v>
      </c>
      <c r="E482" s="2">
        <f t="shared" si="28"/>
        <v>338.38171260530839</v>
      </c>
      <c r="F482" s="5" t="str">
        <f t="shared" si="31"/>
        <v>NEUTRAL</v>
      </c>
      <c r="G482" s="5" t="str">
        <f t="shared" si="30"/>
        <v>NEUTRAL</v>
      </c>
      <c r="H482" s="5" t="str">
        <f t="shared" si="29"/>
        <v>NEUTRAL</v>
      </c>
    </row>
    <row r="483" spans="1:8" ht="13.5" x14ac:dyDescent="0.25">
      <c r="A483" s="3">
        <f>TITRES_STAT!B486</f>
        <v>42709</v>
      </c>
      <c r="B483" s="5">
        <f>TITRES_STAT!C486</f>
        <v>25.57</v>
      </c>
      <c r="C483" s="5">
        <f>TITRES_STAT!D486</f>
        <v>17.52</v>
      </c>
      <c r="D483" s="5">
        <f>TITRES_STAT!E486</f>
        <v>0</v>
      </c>
      <c r="E483" s="2">
        <f t="shared" si="28"/>
        <v>338.38171260530839</v>
      </c>
      <c r="F483" s="5" t="str">
        <f t="shared" si="31"/>
        <v>NEUTRAL</v>
      </c>
      <c r="G483" s="5" t="str">
        <f t="shared" si="30"/>
        <v>NEUTRAL</v>
      </c>
      <c r="H483" s="5" t="str">
        <f t="shared" si="29"/>
        <v>NEUTRAL</v>
      </c>
    </row>
    <row r="484" spans="1:8" ht="13.5" x14ac:dyDescent="0.25">
      <c r="A484" s="3">
        <f>TITRES_STAT!B487</f>
        <v>42710</v>
      </c>
      <c r="B484" s="5">
        <f>TITRES_STAT!C487</f>
        <v>25</v>
      </c>
      <c r="C484" s="5">
        <f>TITRES_STAT!D487</f>
        <v>17.129000000000001</v>
      </c>
      <c r="D484" s="5">
        <f>TITRES_STAT!E487</f>
        <v>17.129000000000001</v>
      </c>
      <c r="E484" s="2">
        <f t="shared" si="28"/>
        <v>321.25271260530837</v>
      </c>
      <c r="F484" s="5" t="str">
        <f t="shared" si="31"/>
        <v>BEARISH</v>
      </c>
      <c r="G484" s="5" t="str">
        <f t="shared" si="30"/>
        <v>WEAK</v>
      </c>
      <c r="H484" s="5" t="str">
        <f t="shared" si="29"/>
        <v>CONFIRMED BEARISH</v>
      </c>
    </row>
    <row r="485" spans="1:8" ht="13.5" x14ac:dyDescent="0.25">
      <c r="A485" s="3">
        <f>TITRES_STAT!B488</f>
        <v>42711</v>
      </c>
      <c r="B485" s="5">
        <f>TITRES_STAT!C488</f>
        <v>25</v>
      </c>
      <c r="C485" s="5">
        <f>TITRES_STAT!D488</f>
        <v>17.129000000000001</v>
      </c>
      <c r="D485" s="5">
        <f>TITRES_STAT!E488</f>
        <v>0</v>
      </c>
      <c r="E485" s="2">
        <f t="shared" si="28"/>
        <v>321.25271260530837</v>
      </c>
      <c r="F485" s="5" t="str">
        <f t="shared" si="31"/>
        <v>BEARISH</v>
      </c>
      <c r="G485" s="5" t="str">
        <f t="shared" si="30"/>
        <v>WEAK</v>
      </c>
      <c r="H485" s="5" t="str">
        <f t="shared" si="29"/>
        <v>CONFIRMED BEARISH</v>
      </c>
    </row>
    <row r="486" spans="1:8" ht="13.5" x14ac:dyDescent="0.25">
      <c r="A486" s="3">
        <f>TITRES_STAT!B489</f>
        <v>42712</v>
      </c>
      <c r="B486" s="5">
        <f>TITRES_STAT!C489</f>
        <v>25</v>
      </c>
      <c r="C486" s="5">
        <f>TITRES_STAT!D489</f>
        <v>17.129000000000001</v>
      </c>
      <c r="D486" s="5">
        <f>TITRES_STAT!E489</f>
        <v>0</v>
      </c>
      <c r="E486" s="2">
        <f t="shared" si="28"/>
        <v>321.25271260530837</v>
      </c>
      <c r="F486" s="5" t="str">
        <f t="shared" si="31"/>
        <v>BEARISH</v>
      </c>
      <c r="G486" s="5" t="str">
        <f t="shared" si="30"/>
        <v>WEAK</v>
      </c>
      <c r="H486" s="5" t="str">
        <f t="shared" si="29"/>
        <v>CONFIRMED BEARISH</v>
      </c>
    </row>
    <row r="487" spans="1:8" ht="13.5" x14ac:dyDescent="0.25">
      <c r="A487" s="3">
        <f>TITRES_STAT!B490</f>
        <v>42713</v>
      </c>
      <c r="B487" s="5">
        <f>TITRES_STAT!C490</f>
        <v>25.01</v>
      </c>
      <c r="C487" s="5">
        <f>TITRES_STAT!D490</f>
        <v>17.135999999999999</v>
      </c>
      <c r="D487" s="5">
        <f>TITRES_STAT!E490</f>
        <v>17.135999999999999</v>
      </c>
      <c r="E487" s="2">
        <f t="shared" si="28"/>
        <v>338.3887126053084</v>
      </c>
      <c r="F487" s="5" t="str">
        <f t="shared" si="31"/>
        <v>BULLISH</v>
      </c>
      <c r="G487" s="5" t="str">
        <f t="shared" si="30"/>
        <v>NEUTRAL</v>
      </c>
      <c r="H487" s="5" t="str">
        <f t="shared" si="29"/>
        <v>BULLISH DIVERGENCE</v>
      </c>
    </row>
    <row r="488" spans="1:8" ht="13.5" x14ac:dyDescent="0.25">
      <c r="A488" s="3">
        <f>TITRES_STAT!B491</f>
        <v>42717</v>
      </c>
      <c r="B488" s="5">
        <f>TITRES_STAT!C491</f>
        <v>25.01</v>
      </c>
      <c r="C488" s="5">
        <f>TITRES_STAT!D491</f>
        <v>17.135999999999999</v>
      </c>
      <c r="D488" s="5">
        <f>TITRES_STAT!E491</f>
        <v>0</v>
      </c>
      <c r="E488" s="2">
        <f t="shared" si="28"/>
        <v>338.3887126053084</v>
      </c>
      <c r="F488" s="5" t="str">
        <f t="shared" si="31"/>
        <v>BULLISH</v>
      </c>
      <c r="G488" s="5" t="str">
        <f t="shared" si="30"/>
        <v>NEUTRAL</v>
      </c>
      <c r="H488" s="5" t="str">
        <f t="shared" si="29"/>
        <v>BULLISH DIVERGENCE</v>
      </c>
    </row>
    <row r="489" spans="1:8" ht="13.5" x14ac:dyDescent="0.25">
      <c r="A489" s="3">
        <f>TITRES_STAT!B492</f>
        <v>42718</v>
      </c>
      <c r="B489" s="5">
        <f>TITRES_STAT!C492</f>
        <v>25.01</v>
      </c>
      <c r="C489" s="5">
        <f>TITRES_STAT!D492</f>
        <v>17.135999999999999</v>
      </c>
      <c r="D489" s="5">
        <f>TITRES_STAT!E492</f>
        <v>0</v>
      </c>
      <c r="E489" s="2">
        <f t="shared" si="28"/>
        <v>338.3887126053084</v>
      </c>
      <c r="F489" s="5" t="str">
        <f t="shared" si="31"/>
        <v>BULLISH</v>
      </c>
      <c r="G489" s="5" t="str">
        <f t="shared" si="30"/>
        <v>STRONG</v>
      </c>
      <c r="H489" s="5" t="str">
        <f t="shared" si="29"/>
        <v>CONFIRMED BULLISH</v>
      </c>
    </row>
    <row r="490" spans="1:8" ht="13.5" x14ac:dyDescent="0.25">
      <c r="A490" s="3">
        <f>TITRES_STAT!B493</f>
        <v>42719</v>
      </c>
      <c r="B490" s="5">
        <f>TITRES_STAT!C493</f>
        <v>25.01</v>
      </c>
      <c r="C490" s="5">
        <f>TITRES_STAT!D493</f>
        <v>17.135999999999999</v>
      </c>
      <c r="D490" s="5">
        <f>TITRES_STAT!E493</f>
        <v>0</v>
      </c>
      <c r="E490" s="2">
        <f t="shared" si="28"/>
        <v>338.3887126053084</v>
      </c>
      <c r="F490" s="5" t="str">
        <f t="shared" si="31"/>
        <v>BULLISH</v>
      </c>
      <c r="G490" s="5" t="str">
        <f t="shared" si="30"/>
        <v>STRONG</v>
      </c>
      <c r="H490" s="5" t="str">
        <f t="shared" si="29"/>
        <v>CONFIRMED BULLISH</v>
      </c>
    </row>
    <row r="491" spans="1:8" ht="13.5" x14ac:dyDescent="0.25">
      <c r="A491" s="3">
        <f>TITRES_STAT!B494</f>
        <v>42720</v>
      </c>
      <c r="B491" s="5">
        <f>TITRES_STAT!C494</f>
        <v>25.01</v>
      </c>
      <c r="C491" s="5">
        <f>TITRES_STAT!D494</f>
        <v>17.135999999999999</v>
      </c>
      <c r="D491" s="5">
        <f>TITRES_STAT!E494</f>
        <v>0</v>
      </c>
      <c r="E491" s="2">
        <f t="shared" si="28"/>
        <v>338.3887126053084</v>
      </c>
      <c r="F491" s="5" t="str">
        <f t="shared" si="31"/>
        <v>BULLISH</v>
      </c>
      <c r="G491" s="5" t="str">
        <f t="shared" si="30"/>
        <v>STRONG</v>
      </c>
      <c r="H491" s="5" t="str">
        <f t="shared" si="29"/>
        <v>CONFIRMED BULLISH</v>
      </c>
    </row>
    <row r="492" spans="1:8" ht="13.5" x14ac:dyDescent="0.25">
      <c r="A492" s="3">
        <f>TITRES_STAT!B495</f>
        <v>42723</v>
      </c>
      <c r="B492" s="5">
        <f>TITRES_STAT!C495</f>
        <v>24.26</v>
      </c>
      <c r="C492" s="5">
        <f>TITRES_STAT!D495</f>
        <v>16.622</v>
      </c>
      <c r="D492" s="5">
        <f>TITRES_STAT!E495</f>
        <v>0</v>
      </c>
      <c r="E492" s="2">
        <f t="shared" si="28"/>
        <v>338.3887126053084</v>
      </c>
      <c r="F492" s="5" t="str">
        <f t="shared" si="31"/>
        <v>NEUTRAL</v>
      </c>
      <c r="G492" s="5" t="str">
        <f t="shared" si="30"/>
        <v>NEUTRAL</v>
      </c>
      <c r="H492" s="5" t="str">
        <f t="shared" si="29"/>
        <v>NEUTRAL</v>
      </c>
    </row>
    <row r="493" spans="1:8" ht="13.5" x14ac:dyDescent="0.25">
      <c r="A493" s="3">
        <f>TITRES_STAT!B496</f>
        <v>42724</v>
      </c>
      <c r="B493" s="5">
        <f>TITRES_STAT!C496</f>
        <v>25.06</v>
      </c>
      <c r="C493" s="5">
        <f>TITRES_STAT!D496</f>
        <v>17.170000000000002</v>
      </c>
      <c r="D493" s="5">
        <f>TITRES_STAT!E496</f>
        <v>17.165889066241022</v>
      </c>
      <c r="E493" s="2">
        <f t="shared" si="28"/>
        <v>355.55460167154945</v>
      </c>
      <c r="F493" s="5" t="str">
        <f t="shared" si="31"/>
        <v>BULLISH</v>
      </c>
      <c r="G493" s="5" t="str">
        <f t="shared" si="30"/>
        <v>STRONG</v>
      </c>
      <c r="H493" s="5" t="str">
        <f t="shared" si="29"/>
        <v>CONFIRMED BULLISH</v>
      </c>
    </row>
    <row r="494" spans="1:8" ht="13.5" x14ac:dyDescent="0.25">
      <c r="A494" s="3">
        <f>TITRES_STAT!B497</f>
        <v>42725</v>
      </c>
      <c r="B494" s="5">
        <f>TITRES_STAT!C497</f>
        <v>25.06</v>
      </c>
      <c r="C494" s="5">
        <f>TITRES_STAT!D497</f>
        <v>17.170000000000002</v>
      </c>
      <c r="D494" s="5">
        <f>TITRES_STAT!E497</f>
        <v>0</v>
      </c>
      <c r="E494" s="2">
        <f t="shared" si="28"/>
        <v>355.55460167154945</v>
      </c>
      <c r="F494" s="5" t="str">
        <f t="shared" si="31"/>
        <v>BULLISH</v>
      </c>
      <c r="G494" s="5" t="str">
        <f t="shared" si="30"/>
        <v>STRONG</v>
      </c>
      <c r="H494" s="5" t="str">
        <f t="shared" si="29"/>
        <v>CONFIRMED BULLISH</v>
      </c>
    </row>
    <row r="495" spans="1:8" ht="13.5" x14ac:dyDescent="0.25">
      <c r="A495" s="3">
        <f>TITRES_STAT!B498</f>
        <v>42726</v>
      </c>
      <c r="B495" s="5">
        <f>TITRES_STAT!C498</f>
        <v>25.06</v>
      </c>
      <c r="C495" s="5">
        <f>TITRES_STAT!D498</f>
        <v>17.170000000000002</v>
      </c>
      <c r="D495" s="5">
        <f>TITRES_STAT!E498</f>
        <v>0</v>
      </c>
      <c r="E495" s="2">
        <f t="shared" si="28"/>
        <v>355.55460167154945</v>
      </c>
      <c r="F495" s="5" t="str">
        <f t="shared" si="31"/>
        <v>BULLISH</v>
      </c>
      <c r="G495" s="5" t="str">
        <f t="shared" si="30"/>
        <v>STRONG</v>
      </c>
      <c r="H495" s="5" t="str">
        <f t="shared" si="29"/>
        <v>CONFIRMED BULLISH</v>
      </c>
    </row>
    <row r="496" spans="1:8" ht="13.5" x14ac:dyDescent="0.25">
      <c r="A496" s="3">
        <f>TITRES_STAT!B499</f>
        <v>42727</v>
      </c>
      <c r="B496" s="5">
        <f>TITRES_STAT!C499</f>
        <v>25.1</v>
      </c>
      <c r="C496" s="5">
        <f>TITRES_STAT!D499</f>
        <v>17.196999999999999</v>
      </c>
      <c r="D496" s="5">
        <f>TITRES_STAT!E499</f>
        <v>17.196999999999999</v>
      </c>
      <c r="E496" s="2">
        <f t="shared" si="28"/>
        <v>372.75160167154945</v>
      </c>
      <c r="F496" s="5" t="str">
        <f t="shared" si="31"/>
        <v>BULLISH</v>
      </c>
      <c r="G496" s="5" t="str">
        <f t="shared" si="30"/>
        <v>STRONG</v>
      </c>
      <c r="H496" s="5" t="str">
        <f t="shared" si="29"/>
        <v>CONFIRMED BULLISH</v>
      </c>
    </row>
    <row r="497" spans="1:8" ht="13.5" x14ac:dyDescent="0.25">
      <c r="A497" s="3">
        <f>TITRES_STAT!B500</f>
        <v>42730</v>
      </c>
      <c r="B497" s="5">
        <f>TITRES_STAT!C500</f>
        <v>25.2</v>
      </c>
      <c r="C497" s="5">
        <f>TITRES_STAT!D500</f>
        <v>17.265999999999998</v>
      </c>
      <c r="D497" s="5">
        <f>TITRES_STAT!E500</f>
        <v>17.259833571428569</v>
      </c>
      <c r="E497" s="2">
        <f t="shared" si="28"/>
        <v>390.011435242978</v>
      </c>
      <c r="F497" s="5" t="str">
        <f t="shared" si="31"/>
        <v>BULLISH</v>
      </c>
      <c r="G497" s="5" t="str">
        <f t="shared" si="30"/>
        <v>STRONG</v>
      </c>
      <c r="H497" s="5" t="str">
        <f t="shared" si="29"/>
        <v>CONFIRMED BULLISH</v>
      </c>
    </row>
    <row r="498" spans="1:8" ht="13.5" x14ac:dyDescent="0.25">
      <c r="A498" s="3">
        <f>TITRES_STAT!B501</f>
        <v>42731</v>
      </c>
      <c r="B498" s="5">
        <f>TITRES_STAT!C501</f>
        <v>25.2</v>
      </c>
      <c r="C498" s="5">
        <f>TITRES_STAT!D501</f>
        <v>17.265999999999998</v>
      </c>
      <c r="D498" s="5">
        <f>TITRES_STAT!E501</f>
        <v>17.265999999999998</v>
      </c>
      <c r="E498" s="2">
        <f t="shared" si="28"/>
        <v>390.011435242978</v>
      </c>
      <c r="F498" s="5" t="str">
        <f t="shared" si="31"/>
        <v>BULLISH</v>
      </c>
      <c r="G498" s="5" t="str">
        <f t="shared" si="30"/>
        <v>STRONG</v>
      </c>
      <c r="H498" s="5" t="str">
        <f t="shared" si="29"/>
        <v>CONFIRMED BULLISH</v>
      </c>
    </row>
    <row r="499" spans="1:8" ht="13.5" x14ac:dyDescent="0.25">
      <c r="A499" s="3">
        <f>TITRES_STAT!B502</f>
        <v>42732</v>
      </c>
      <c r="B499" s="5">
        <f>TITRES_STAT!C502</f>
        <v>25.1</v>
      </c>
      <c r="C499" s="5">
        <f>TITRES_STAT!D502</f>
        <v>17.196999999999999</v>
      </c>
      <c r="D499" s="5">
        <f>TITRES_STAT!E502</f>
        <v>17.196999999999999</v>
      </c>
      <c r="E499" s="2">
        <f t="shared" si="28"/>
        <v>372.81443524297799</v>
      </c>
      <c r="F499" s="5" t="str">
        <f t="shared" si="31"/>
        <v>BULLISH</v>
      </c>
      <c r="G499" s="5" t="str">
        <f t="shared" si="30"/>
        <v>STRONG</v>
      </c>
      <c r="H499" s="5" t="str">
        <f t="shared" si="29"/>
        <v>CONFIRMED BULLISH</v>
      </c>
    </row>
    <row r="500" spans="1:8" ht="13.5" x14ac:dyDescent="0.25">
      <c r="A500" s="3">
        <f>TITRES_STAT!B503</f>
        <v>42733</v>
      </c>
      <c r="B500" s="5">
        <f>TITRES_STAT!C503</f>
        <v>25.1</v>
      </c>
      <c r="C500" s="5">
        <f>TITRES_STAT!D503</f>
        <v>17.196999999999999</v>
      </c>
      <c r="D500" s="5">
        <f>TITRES_STAT!E503</f>
        <v>17.189463466135454</v>
      </c>
      <c r="E500" s="2">
        <f t="shared" si="28"/>
        <v>372.81443524297799</v>
      </c>
      <c r="F500" s="5" t="str">
        <f t="shared" si="31"/>
        <v>BULLISH</v>
      </c>
      <c r="G500" s="5" t="str">
        <f t="shared" si="30"/>
        <v>STRONG</v>
      </c>
      <c r="H500" s="5" t="str">
        <f t="shared" si="29"/>
        <v>CONFIRMED BULLISH</v>
      </c>
    </row>
    <row r="501" spans="1:8" ht="13.5" x14ac:dyDescent="0.25">
      <c r="A501" s="3">
        <f>TITRES_STAT!B504</f>
        <v>42734</v>
      </c>
      <c r="B501" s="5">
        <f>TITRES_STAT!C504</f>
        <v>25.07</v>
      </c>
      <c r="C501" s="5">
        <f>TITRES_STAT!D504</f>
        <v>17.177</v>
      </c>
      <c r="D501" s="5">
        <f>TITRES_STAT!E504</f>
        <v>17.177</v>
      </c>
      <c r="E501" s="2">
        <f t="shared" si="28"/>
        <v>355.63743524297797</v>
      </c>
      <c r="F501" s="5" t="str">
        <f t="shared" si="31"/>
        <v>BEARISH</v>
      </c>
      <c r="G501" s="5" t="str">
        <f t="shared" si="30"/>
        <v>WEAK</v>
      </c>
      <c r="H501" s="5" t="str">
        <f t="shared" si="29"/>
        <v>CONFIRMED BEARISH</v>
      </c>
    </row>
    <row r="502" spans="1:8" ht="13.5" x14ac:dyDescent="0.25">
      <c r="A502" s="3">
        <f>TITRES_STAT!B505</f>
        <v>42737</v>
      </c>
      <c r="B502" s="5">
        <f>TITRES_STAT!C505</f>
        <v>25.07</v>
      </c>
      <c r="C502" s="5">
        <f>TITRES_STAT!D505</f>
        <v>17.177</v>
      </c>
      <c r="D502" s="5">
        <f>TITRES_STAT!E505</f>
        <v>0</v>
      </c>
      <c r="E502" s="2">
        <f t="shared" si="28"/>
        <v>355.63743524297797</v>
      </c>
      <c r="F502" s="5" t="str">
        <f t="shared" si="31"/>
        <v>BEARISH</v>
      </c>
      <c r="G502" s="5" t="str">
        <f t="shared" si="30"/>
        <v>WEAK</v>
      </c>
      <c r="H502" s="5" t="str">
        <f t="shared" si="29"/>
        <v>CONFIRMED BEARISH</v>
      </c>
    </row>
    <row r="503" spans="1:8" ht="13.5" x14ac:dyDescent="0.25">
      <c r="A503" s="3">
        <f>TITRES_STAT!B506</f>
        <v>42738</v>
      </c>
      <c r="B503" s="5">
        <f>TITRES_STAT!C506</f>
        <v>25.07</v>
      </c>
      <c r="C503" s="5">
        <f>TITRES_STAT!D506</f>
        <v>17.177</v>
      </c>
      <c r="D503" s="5">
        <f>TITRES_STAT!E506</f>
        <v>0</v>
      </c>
      <c r="E503" s="2">
        <f t="shared" si="28"/>
        <v>355.63743524297797</v>
      </c>
      <c r="F503" s="5" t="str">
        <f t="shared" si="31"/>
        <v>BEARISH</v>
      </c>
      <c r="G503" s="5" t="str">
        <f t="shared" si="30"/>
        <v>WEAK</v>
      </c>
      <c r="H503" s="5" t="str">
        <f t="shared" si="29"/>
        <v>CONFIRMED BEARISH</v>
      </c>
    </row>
    <row r="504" spans="1:8" ht="13.5" x14ac:dyDescent="0.25">
      <c r="A504" s="3">
        <f>TITRES_STAT!B507</f>
        <v>42739</v>
      </c>
      <c r="B504" s="5">
        <f>TITRES_STAT!C507</f>
        <v>25.07</v>
      </c>
      <c r="C504" s="5">
        <f>TITRES_STAT!D507</f>
        <v>17.177</v>
      </c>
      <c r="D504" s="5">
        <f>TITRES_STAT!E507</f>
        <v>0</v>
      </c>
      <c r="E504" s="2">
        <f t="shared" si="28"/>
        <v>355.63743524297797</v>
      </c>
      <c r="F504" s="5" t="str">
        <f t="shared" si="31"/>
        <v>BEARISH</v>
      </c>
      <c r="G504" s="5" t="str">
        <f t="shared" si="30"/>
        <v>WEAK</v>
      </c>
      <c r="H504" s="5" t="str">
        <f t="shared" si="29"/>
        <v>CONFIRMED BEARISH</v>
      </c>
    </row>
    <row r="505" spans="1:8" ht="13.5" x14ac:dyDescent="0.25">
      <c r="A505" s="3">
        <f>TITRES_STAT!B508</f>
        <v>42740</v>
      </c>
      <c r="B505" s="5">
        <f>TITRES_STAT!C508</f>
        <v>25.06</v>
      </c>
      <c r="C505" s="5">
        <f>TITRES_STAT!D508</f>
        <v>17.170000000000002</v>
      </c>
      <c r="D505" s="5">
        <f>TITRES_STAT!E508</f>
        <v>17.170000000000002</v>
      </c>
      <c r="E505" s="2">
        <f t="shared" si="28"/>
        <v>338.46743524297796</v>
      </c>
      <c r="F505" s="5" t="str">
        <f t="shared" si="31"/>
        <v>BEARISH</v>
      </c>
      <c r="G505" s="5" t="str">
        <f t="shared" si="30"/>
        <v>WEAK</v>
      </c>
      <c r="H505" s="5" t="str">
        <f t="shared" si="29"/>
        <v>CONFIRMED BEARISH</v>
      </c>
    </row>
    <row r="506" spans="1:8" ht="13.5" x14ac:dyDescent="0.25">
      <c r="A506" s="3">
        <f>TITRES_STAT!B509</f>
        <v>42741</v>
      </c>
      <c r="B506" s="5">
        <f>TITRES_STAT!C509</f>
        <v>25.06</v>
      </c>
      <c r="C506" s="5">
        <f>TITRES_STAT!D509</f>
        <v>17.170000000000002</v>
      </c>
      <c r="D506" s="5">
        <f>TITRES_STAT!E509</f>
        <v>0</v>
      </c>
      <c r="E506" s="2">
        <f t="shared" si="28"/>
        <v>338.46743524297796</v>
      </c>
      <c r="F506" s="5" t="str">
        <f t="shared" si="31"/>
        <v>BEARISH</v>
      </c>
      <c r="G506" s="5" t="str">
        <f t="shared" si="30"/>
        <v>WEAK</v>
      </c>
      <c r="H506" s="5" t="str">
        <f t="shared" si="29"/>
        <v>CONFIRMED BEARISH</v>
      </c>
    </row>
    <row r="507" spans="1:8" ht="13.5" x14ac:dyDescent="0.25">
      <c r="A507" s="3">
        <f>TITRES_STAT!B510</f>
        <v>42744</v>
      </c>
      <c r="B507" s="5">
        <f>TITRES_STAT!C510</f>
        <v>25.06</v>
      </c>
      <c r="C507" s="5">
        <f>TITRES_STAT!D510</f>
        <v>17.170000000000002</v>
      </c>
      <c r="D507" s="5">
        <f>TITRES_STAT!E510</f>
        <v>0</v>
      </c>
      <c r="E507" s="2">
        <f t="shared" si="28"/>
        <v>338.46743524297796</v>
      </c>
      <c r="F507" s="5" t="str">
        <f t="shared" si="31"/>
        <v>BEARISH</v>
      </c>
      <c r="G507" s="5" t="str">
        <f t="shared" si="30"/>
        <v>WEAK</v>
      </c>
      <c r="H507" s="5" t="str">
        <f t="shared" si="29"/>
        <v>CONFIRMED BEARISH</v>
      </c>
    </row>
    <row r="508" spans="1:8" ht="13.5" x14ac:dyDescent="0.25">
      <c r="A508" s="3">
        <f>TITRES_STAT!B511</f>
        <v>42745</v>
      </c>
      <c r="B508" s="5">
        <f>TITRES_STAT!C511</f>
        <v>25.07</v>
      </c>
      <c r="C508" s="5">
        <f>TITRES_STAT!D511</f>
        <v>17.177</v>
      </c>
      <c r="D508" s="5">
        <f>TITRES_STAT!E511</f>
        <v>17.177</v>
      </c>
      <c r="E508" s="2">
        <f t="shared" si="28"/>
        <v>355.64443524297798</v>
      </c>
      <c r="F508" s="5" t="str">
        <f t="shared" si="31"/>
        <v>BULLISH</v>
      </c>
      <c r="G508" s="5" t="str">
        <f t="shared" si="30"/>
        <v>NEUTRAL</v>
      </c>
      <c r="H508" s="5" t="str">
        <f t="shared" si="29"/>
        <v>NEUTRAL</v>
      </c>
    </row>
    <row r="509" spans="1:8" ht="13.5" x14ac:dyDescent="0.25">
      <c r="A509" s="3">
        <f>TITRES_STAT!B512</f>
        <v>42746</v>
      </c>
      <c r="B509" s="5">
        <f>TITRES_STAT!C512</f>
        <v>25.07</v>
      </c>
      <c r="C509" s="5">
        <f>TITRES_STAT!D512</f>
        <v>17.177</v>
      </c>
      <c r="D509" s="5">
        <f>TITRES_STAT!E512</f>
        <v>0</v>
      </c>
      <c r="E509" s="2">
        <f t="shared" si="28"/>
        <v>355.64443524297798</v>
      </c>
      <c r="F509" s="5" t="str">
        <f t="shared" si="31"/>
        <v>BULLISH</v>
      </c>
      <c r="G509" s="5" t="str">
        <f t="shared" si="30"/>
        <v>NEUTRAL</v>
      </c>
      <c r="H509" s="5" t="str">
        <f t="shared" si="29"/>
        <v>NEUTRAL</v>
      </c>
    </row>
    <row r="510" spans="1:8" ht="13.5" x14ac:dyDescent="0.25">
      <c r="A510" s="3">
        <f>TITRES_STAT!B513</f>
        <v>42747</v>
      </c>
      <c r="B510" s="5">
        <f>TITRES_STAT!C513</f>
        <v>25.07</v>
      </c>
      <c r="C510" s="5">
        <f>TITRES_STAT!D513</f>
        <v>17.177</v>
      </c>
      <c r="D510" s="5">
        <f>TITRES_STAT!E513</f>
        <v>0</v>
      </c>
      <c r="E510" s="2">
        <f t="shared" si="28"/>
        <v>355.64443524297798</v>
      </c>
      <c r="F510" s="5" t="str">
        <f t="shared" si="31"/>
        <v>BULLISH</v>
      </c>
      <c r="G510" s="5" t="str">
        <f t="shared" si="30"/>
        <v>STRONG</v>
      </c>
      <c r="H510" s="5" t="str">
        <f t="shared" si="29"/>
        <v>CONFIRMED BULLISH</v>
      </c>
    </row>
    <row r="511" spans="1:8" ht="13.5" x14ac:dyDescent="0.25">
      <c r="A511" s="3">
        <f>TITRES_STAT!B514</f>
        <v>42748</v>
      </c>
      <c r="B511" s="5">
        <f>TITRES_STAT!C514</f>
        <v>25.07</v>
      </c>
      <c r="C511" s="5">
        <f>TITRES_STAT!D514</f>
        <v>17.177</v>
      </c>
      <c r="D511" s="5">
        <f>TITRES_STAT!E514</f>
        <v>0</v>
      </c>
      <c r="E511" s="2">
        <f t="shared" si="28"/>
        <v>355.64443524297798</v>
      </c>
      <c r="F511" s="5" t="str">
        <f t="shared" si="31"/>
        <v>BULLISH</v>
      </c>
      <c r="G511" s="5" t="str">
        <f t="shared" si="30"/>
        <v>STRONG</v>
      </c>
      <c r="H511" s="5" t="str">
        <f t="shared" si="29"/>
        <v>CONFIRMED BULLISH</v>
      </c>
    </row>
    <row r="512" spans="1:8" ht="13.5" x14ac:dyDescent="0.25">
      <c r="A512" s="3">
        <f>TITRES_STAT!B515</f>
        <v>42751</v>
      </c>
      <c r="B512" s="5">
        <f>TITRES_STAT!C515</f>
        <v>25.07</v>
      </c>
      <c r="C512" s="5">
        <f>TITRES_STAT!D515</f>
        <v>17.177</v>
      </c>
      <c r="D512" s="5">
        <f>TITRES_STAT!E515</f>
        <v>0</v>
      </c>
      <c r="E512" s="2">
        <f t="shared" si="28"/>
        <v>355.64443524297798</v>
      </c>
      <c r="F512" s="5" t="str">
        <f t="shared" si="31"/>
        <v>BULLISH</v>
      </c>
      <c r="G512" s="5" t="str">
        <f t="shared" si="30"/>
        <v>STRONG</v>
      </c>
      <c r="H512" s="5" t="str">
        <f t="shared" si="29"/>
        <v>CONFIRMED BULLISH</v>
      </c>
    </row>
    <row r="513" spans="1:8" ht="13.5" x14ac:dyDescent="0.25">
      <c r="A513" s="3">
        <f>TITRES_STAT!B516</f>
        <v>42752</v>
      </c>
      <c r="B513" s="5">
        <f>TITRES_STAT!C516</f>
        <v>25.07</v>
      </c>
      <c r="C513" s="5">
        <f>TITRES_STAT!D516</f>
        <v>17.177</v>
      </c>
      <c r="D513" s="5">
        <f>TITRES_STAT!E516</f>
        <v>17.177</v>
      </c>
      <c r="E513" s="2">
        <f t="shared" si="28"/>
        <v>355.64443524297798</v>
      </c>
      <c r="F513" s="5" t="str">
        <f t="shared" si="31"/>
        <v>NEUTRAL</v>
      </c>
      <c r="G513" s="5" t="str">
        <f t="shared" si="30"/>
        <v>NEUTRAL</v>
      </c>
      <c r="H513" s="5" t="str">
        <f t="shared" si="29"/>
        <v>NEUTRAL</v>
      </c>
    </row>
    <row r="514" spans="1:8" ht="13.5" x14ac:dyDescent="0.25">
      <c r="A514" s="3">
        <f>TITRES_STAT!B517</f>
        <v>42753</v>
      </c>
      <c r="B514" s="5">
        <f>TITRES_STAT!C517</f>
        <v>25.07</v>
      </c>
      <c r="C514" s="5">
        <f>TITRES_STAT!D517</f>
        <v>17.177</v>
      </c>
      <c r="D514" s="5">
        <f>TITRES_STAT!E517</f>
        <v>17.177</v>
      </c>
      <c r="E514" s="2">
        <f t="shared" si="28"/>
        <v>355.64443524297798</v>
      </c>
      <c r="F514" s="5" t="str">
        <f t="shared" si="31"/>
        <v>NEUTRAL</v>
      </c>
      <c r="G514" s="5" t="str">
        <f t="shared" si="30"/>
        <v>NEUTRAL</v>
      </c>
      <c r="H514" s="5" t="str">
        <f t="shared" si="29"/>
        <v>NEUTRAL</v>
      </c>
    </row>
    <row r="515" spans="1:8" ht="13.5" x14ac:dyDescent="0.25">
      <c r="A515" s="3">
        <f>TITRES_STAT!B518</f>
        <v>42754</v>
      </c>
      <c r="B515" s="5">
        <f>TITRES_STAT!C518</f>
        <v>25.1</v>
      </c>
      <c r="C515" s="5">
        <f>TITRES_STAT!D518</f>
        <v>17.196999999999999</v>
      </c>
      <c r="D515" s="5">
        <f>TITRES_STAT!E518</f>
        <v>17.196999999999999</v>
      </c>
      <c r="E515" s="2">
        <f t="shared" si="28"/>
        <v>372.84143524297798</v>
      </c>
      <c r="F515" s="5" t="str">
        <f t="shared" si="31"/>
        <v>BULLISH</v>
      </c>
      <c r="G515" s="5" t="str">
        <f t="shared" si="30"/>
        <v>STRONG</v>
      </c>
      <c r="H515" s="5" t="str">
        <f t="shared" si="29"/>
        <v>CONFIRMED BULLISH</v>
      </c>
    </row>
    <row r="516" spans="1:8" ht="13.5" x14ac:dyDescent="0.25">
      <c r="A516" s="3">
        <f>TITRES_STAT!B519</f>
        <v>42755</v>
      </c>
      <c r="B516" s="5">
        <f>TITRES_STAT!C519</f>
        <v>25.1</v>
      </c>
      <c r="C516" s="5">
        <f>TITRES_STAT!D519</f>
        <v>17.196999999999999</v>
      </c>
      <c r="D516" s="5">
        <f>TITRES_STAT!E519</f>
        <v>0</v>
      </c>
      <c r="E516" s="2">
        <f t="shared" ref="E516:E579" si="32">IF(B516&gt;B515, E515+D516, IF(B516&lt;B515, E515-D516, E515))</f>
        <v>372.84143524297798</v>
      </c>
      <c r="F516" s="5" t="str">
        <f t="shared" si="31"/>
        <v>BULLISH</v>
      </c>
      <c r="G516" s="5" t="str">
        <f t="shared" si="30"/>
        <v>STRONG</v>
      </c>
      <c r="H516" s="5" t="str">
        <f t="shared" si="29"/>
        <v>CONFIRMED BULLISH</v>
      </c>
    </row>
    <row r="517" spans="1:8" ht="13.5" x14ac:dyDescent="0.25">
      <c r="A517" s="3">
        <f>TITRES_STAT!B520</f>
        <v>42758</v>
      </c>
      <c r="B517" s="5">
        <f>TITRES_STAT!C520</f>
        <v>25.1</v>
      </c>
      <c r="C517" s="5">
        <f>TITRES_STAT!D520</f>
        <v>17.196999999999999</v>
      </c>
      <c r="D517" s="5">
        <f>TITRES_STAT!E520</f>
        <v>0</v>
      </c>
      <c r="E517" s="2">
        <f t="shared" si="32"/>
        <v>372.84143524297798</v>
      </c>
      <c r="F517" s="5" t="str">
        <f t="shared" si="31"/>
        <v>BULLISH</v>
      </c>
      <c r="G517" s="5" t="str">
        <f t="shared" si="30"/>
        <v>STRONG</v>
      </c>
      <c r="H517" s="5" t="str">
        <f t="shared" si="29"/>
        <v>CONFIRMED BULLISH</v>
      </c>
    </row>
    <row r="518" spans="1:8" ht="13.5" x14ac:dyDescent="0.25">
      <c r="A518" s="3">
        <f>TITRES_STAT!B521</f>
        <v>42759</v>
      </c>
      <c r="B518" s="5">
        <f>TITRES_STAT!C521</f>
        <v>25.1</v>
      </c>
      <c r="C518" s="5">
        <f>TITRES_STAT!D521</f>
        <v>17.196999999999999</v>
      </c>
      <c r="D518" s="5">
        <f>TITRES_STAT!E521</f>
        <v>0</v>
      </c>
      <c r="E518" s="2">
        <f t="shared" si="32"/>
        <v>372.84143524297798</v>
      </c>
      <c r="F518" s="5" t="str">
        <f t="shared" si="31"/>
        <v>BULLISH</v>
      </c>
      <c r="G518" s="5" t="str">
        <f t="shared" si="30"/>
        <v>STRONG</v>
      </c>
      <c r="H518" s="5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f>TITRES_STAT!B522</f>
        <v>42760</v>
      </c>
      <c r="B519" s="5">
        <f>TITRES_STAT!C522</f>
        <v>25.1</v>
      </c>
      <c r="C519" s="5">
        <f>TITRES_STAT!D522</f>
        <v>17.196999999999999</v>
      </c>
      <c r="D519" s="5">
        <f>TITRES_STAT!E522</f>
        <v>0</v>
      </c>
      <c r="E519" s="2">
        <f t="shared" si="32"/>
        <v>372.84143524297798</v>
      </c>
      <c r="F519" s="5" t="str">
        <f t="shared" si="31"/>
        <v>BULLISH</v>
      </c>
      <c r="G519" s="5" t="str">
        <f t="shared" ref="G519:G582" si="34">IF((E519-E514)/E514 &gt; 0.02, "STRONG",
 IF((E519-E514)/E514 &lt; -0.02, "WEAK", "NEUTRAL"))</f>
        <v>STRONG</v>
      </c>
      <c r="H519" s="5" t="str">
        <f t="shared" si="33"/>
        <v>CONFIRMED BULLISH</v>
      </c>
    </row>
    <row r="520" spans="1:8" ht="13.5" x14ac:dyDescent="0.25">
      <c r="A520" s="3">
        <f>TITRES_STAT!B523</f>
        <v>42761</v>
      </c>
      <c r="B520" s="5">
        <f>TITRES_STAT!C523</f>
        <v>25.1</v>
      </c>
      <c r="C520" s="5">
        <f>TITRES_STAT!D523</f>
        <v>17.196999999999999</v>
      </c>
      <c r="D520" s="5">
        <f>TITRES_STAT!E523</f>
        <v>0</v>
      </c>
      <c r="E520" s="2">
        <f t="shared" si="32"/>
        <v>372.84143524297798</v>
      </c>
      <c r="F520" s="5" t="str">
        <f t="shared" ref="F520:F583" si="35">IF(E520&gt;E515,"BULLISH",IF(E520&lt;E515,"BEARISH","NEUTRAL"))</f>
        <v>NEUTRAL</v>
      </c>
      <c r="G520" s="5" t="str">
        <f t="shared" si="34"/>
        <v>NEUTRAL</v>
      </c>
      <c r="H520" s="5" t="str">
        <f t="shared" si="33"/>
        <v>NEUTRAL</v>
      </c>
    </row>
    <row r="521" spans="1:8" ht="13.5" x14ac:dyDescent="0.25">
      <c r="A521" s="3">
        <f>TITRES_STAT!B524</f>
        <v>42762</v>
      </c>
      <c r="B521" s="5">
        <f>TITRES_STAT!C524</f>
        <v>25.1</v>
      </c>
      <c r="C521" s="5">
        <f>TITRES_STAT!D524</f>
        <v>17.196999999999999</v>
      </c>
      <c r="D521" s="5">
        <f>TITRES_STAT!E524</f>
        <v>0</v>
      </c>
      <c r="E521" s="2">
        <f t="shared" si="32"/>
        <v>372.84143524297798</v>
      </c>
      <c r="F521" s="5" t="str">
        <f t="shared" si="35"/>
        <v>NEUTRAL</v>
      </c>
      <c r="G521" s="5" t="str">
        <f t="shared" si="34"/>
        <v>NEUTRAL</v>
      </c>
      <c r="H521" s="5" t="str">
        <f t="shared" si="33"/>
        <v>NEUTRAL</v>
      </c>
    </row>
    <row r="522" spans="1:8" ht="13.5" x14ac:dyDescent="0.25">
      <c r="A522" s="3">
        <f>TITRES_STAT!B525</f>
        <v>42765</v>
      </c>
      <c r="B522" s="5">
        <f>TITRES_STAT!C525</f>
        <v>25.1</v>
      </c>
      <c r="C522" s="5">
        <f>TITRES_STAT!D525</f>
        <v>17.196999999999999</v>
      </c>
      <c r="D522" s="5">
        <f>TITRES_STAT!E525</f>
        <v>0</v>
      </c>
      <c r="E522" s="2">
        <f t="shared" si="32"/>
        <v>372.84143524297798</v>
      </c>
      <c r="F522" s="5" t="str">
        <f t="shared" si="35"/>
        <v>NEUTRAL</v>
      </c>
      <c r="G522" s="5" t="str">
        <f t="shared" si="34"/>
        <v>NEUTRAL</v>
      </c>
      <c r="H522" s="5" t="str">
        <f t="shared" si="33"/>
        <v>NEUTRAL</v>
      </c>
    </row>
    <row r="523" spans="1:8" ht="13.5" x14ac:dyDescent="0.25">
      <c r="A523" s="3">
        <f>TITRES_STAT!B526</f>
        <v>42766</v>
      </c>
      <c r="B523" s="5">
        <f>TITRES_STAT!C526</f>
        <v>25.1</v>
      </c>
      <c r="C523" s="5">
        <f>TITRES_STAT!D526</f>
        <v>17.196999999999999</v>
      </c>
      <c r="D523" s="5">
        <f>TITRES_STAT!E526</f>
        <v>0</v>
      </c>
      <c r="E523" s="2">
        <f t="shared" si="32"/>
        <v>372.84143524297798</v>
      </c>
      <c r="F523" s="5" t="str">
        <f t="shared" si="35"/>
        <v>NEUTRAL</v>
      </c>
      <c r="G523" s="5" t="str">
        <f t="shared" si="34"/>
        <v>NEUTRAL</v>
      </c>
      <c r="H523" s="5" t="str">
        <f t="shared" si="33"/>
        <v>NEUTRAL</v>
      </c>
    </row>
    <row r="524" spans="1:8" ht="13.5" x14ac:dyDescent="0.25">
      <c r="A524" s="3">
        <f>TITRES_STAT!B527</f>
        <v>42767</v>
      </c>
      <c r="B524" s="5">
        <f>TITRES_STAT!C527</f>
        <v>25.1</v>
      </c>
      <c r="C524" s="5">
        <f>TITRES_STAT!D527</f>
        <v>17.196999999999999</v>
      </c>
      <c r="D524" s="5">
        <f>TITRES_STAT!E527</f>
        <v>0</v>
      </c>
      <c r="E524" s="2">
        <f t="shared" si="32"/>
        <v>372.84143524297798</v>
      </c>
      <c r="F524" s="5" t="str">
        <f t="shared" si="35"/>
        <v>NEUTRAL</v>
      </c>
      <c r="G524" s="5" t="str">
        <f t="shared" si="34"/>
        <v>NEUTRAL</v>
      </c>
      <c r="H524" s="5" t="str">
        <f t="shared" si="33"/>
        <v>NEUTRAL</v>
      </c>
    </row>
    <row r="525" spans="1:8" ht="13.5" x14ac:dyDescent="0.25">
      <c r="A525" s="3">
        <f>TITRES_STAT!B528</f>
        <v>42768</v>
      </c>
      <c r="B525" s="5">
        <f>TITRES_STAT!C528</f>
        <v>25.1</v>
      </c>
      <c r="C525" s="5">
        <f>TITRES_STAT!D528</f>
        <v>17.196999999999999</v>
      </c>
      <c r="D525" s="5">
        <f>TITRES_STAT!E528</f>
        <v>0</v>
      </c>
      <c r="E525" s="2">
        <f t="shared" si="32"/>
        <v>372.84143524297798</v>
      </c>
      <c r="F525" s="5" t="str">
        <f t="shared" si="35"/>
        <v>NEUTRAL</v>
      </c>
      <c r="G525" s="5" t="str">
        <f t="shared" si="34"/>
        <v>NEUTRAL</v>
      </c>
      <c r="H525" s="5" t="str">
        <f t="shared" si="33"/>
        <v>NEUTRAL</v>
      </c>
    </row>
    <row r="526" spans="1:8" ht="13.5" x14ac:dyDescent="0.25">
      <c r="A526" s="3">
        <f>TITRES_STAT!B529</f>
        <v>42769</v>
      </c>
      <c r="B526" s="5">
        <f>TITRES_STAT!C529</f>
        <v>25.1</v>
      </c>
      <c r="C526" s="5">
        <f>TITRES_STAT!D529</f>
        <v>17.196999999999999</v>
      </c>
      <c r="D526" s="5">
        <f>TITRES_STAT!E529</f>
        <v>0</v>
      </c>
      <c r="E526" s="2">
        <f t="shared" si="32"/>
        <v>372.84143524297798</v>
      </c>
      <c r="F526" s="5" t="str">
        <f t="shared" si="35"/>
        <v>NEUTRAL</v>
      </c>
      <c r="G526" s="5" t="str">
        <f t="shared" si="34"/>
        <v>NEUTRAL</v>
      </c>
      <c r="H526" s="5" t="str">
        <f t="shared" si="33"/>
        <v>NEUTRAL</v>
      </c>
    </row>
    <row r="527" spans="1:8" ht="13.5" x14ac:dyDescent="0.25">
      <c r="A527" s="3">
        <f>TITRES_STAT!B530</f>
        <v>42772</v>
      </c>
      <c r="B527" s="5">
        <f>TITRES_STAT!C530</f>
        <v>25.1</v>
      </c>
      <c r="C527" s="5">
        <f>TITRES_STAT!D530</f>
        <v>17.196999999999999</v>
      </c>
      <c r="D527" s="5">
        <f>TITRES_STAT!E530</f>
        <v>0</v>
      </c>
      <c r="E527" s="2">
        <f t="shared" si="32"/>
        <v>372.84143524297798</v>
      </c>
      <c r="F527" s="5" t="str">
        <f t="shared" si="35"/>
        <v>NEUTRAL</v>
      </c>
      <c r="G527" s="5" t="str">
        <f t="shared" si="34"/>
        <v>NEUTRAL</v>
      </c>
      <c r="H527" s="5" t="str">
        <f t="shared" si="33"/>
        <v>NEUTRAL</v>
      </c>
    </row>
    <row r="528" spans="1:8" ht="13.5" x14ac:dyDescent="0.25">
      <c r="A528" s="3">
        <f>TITRES_STAT!B531</f>
        <v>42773</v>
      </c>
      <c r="B528" s="5">
        <f>TITRES_STAT!C531</f>
        <v>25.5</v>
      </c>
      <c r="C528" s="5">
        <f>TITRES_STAT!D531</f>
        <v>17.472000000000001</v>
      </c>
      <c r="D528" s="5">
        <f>TITRES_STAT!E531</f>
        <v>17.472000000000001</v>
      </c>
      <c r="E528" s="2">
        <f t="shared" si="32"/>
        <v>390.31343524297796</v>
      </c>
      <c r="F528" s="5" t="str">
        <f t="shared" si="35"/>
        <v>BULLISH</v>
      </c>
      <c r="G528" s="5" t="str">
        <f t="shared" si="34"/>
        <v>STRONG</v>
      </c>
      <c r="H528" s="5" t="str">
        <f t="shared" si="33"/>
        <v>CONFIRMED BULLISH</v>
      </c>
    </row>
    <row r="529" spans="1:8" ht="13.5" x14ac:dyDescent="0.25">
      <c r="A529" s="3">
        <f>TITRES_STAT!B532</f>
        <v>42774</v>
      </c>
      <c r="B529" s="5">
        <f>TITRES_STAT!C532</f>
        <v>25.6</v>
      </c>
      <c r="C529" s="5">
        <f>TITRES_STAT!D532</f>
        <v>17.54</v>
      </c>
      <c r="D529" s="5">
        <f>TITRES_STAT!E532</f>
        <v>17.54</v>
      </c>
      <c r="E529" s="2">
        <f t="shared" si="32"/>
        <v>407.85343524297798</v>
      </c>
      <c r="F529" s="5" t="str">
        <f t="shared" si="35"/>
        <v>BULLISH</v>
      </c>
      <c r="G529" s="5" t="str">
        <f t="shared" si="34"/>
        <v>STRONG</v>
      </c>
      <c r="H529" s="5" t="str">
        <f t="shared" si="33"/>
        <v>CONFIRMED BULLISH</v>
      </c>
    </row>
    <row r="530" spans="1:8" ht="13.5" x14ac:dyDescent="0.25">
      <c r="A530" s="3">
        <f>TITRES_STAT!B533</f>
        <v>42775</v>
      </c>
      <c r="B530" s="5">
        <f>TITRES_STAT!C533</f>
        <v>25.5</v>
      </c>
      <c r="C530" s="5">
        <f>TITRES_STAT!D533</f>
        <v>17.472000000000001</v>
      </c>
      <c r="D530" s="5">
        <f>TITRES_STAT!E533</f>
        <v>17.472000000000001</v>
      </c>
      <c r="E530" s="2">
        <f t="shared" si="32"/>
        <v>390.381435242978</v>
      </c>
      <c r="F530" s="5" t="str">
        <f t="shared" si="35"/>
        <v>BULLISH</v>
      </c>
      <c r="G530" s="5" t="str">
        <f t="shared" si="34"/>
        <v>STRONG</v>
      </c>
      <c r="H530" s="5" t="str">
        <f t="shared" si="33"/>
        <v>CONFIRMED BULLISH</v>
      </c>
    </row>
    <row r="531" spans="1:8" ht="13.5" x14ac:dyDescent="0.25">
      <c r="A531" s="3">
        <f>TITRES_STAT!B534</f>
        <v>42776</v>
      </c>
      <c r="B531" s="5">
        <f>TITRES_STAT!C534</f>
        <v>25.5</v>
      </c>
      <c r="C531" s="5">
        <f>TITRES_STAT!D534</f>
        <v>17.472000000000001</v>
      </c>
      <c r="D531" s="5">
        <f>TITRES_STAT!E534</f>
        <v>0</v>
      </c>
      <c r="E531" s="2">
        <f t="shared" si="32"/>
        <v>390.381435242978</v>
      </c>
      <c r="F531" s="5" t="str">
        <f t="shared" si="35"/>
        <v>BULLISH</v>
      </c>
      <c r="G531" s="5" t="str">
        <f t="shared" si="34"/>
        <v>STRONG</v>
      </c>
      <c r="H531" s="5" t="str">
        <f t="shared" si="33"/>
        <v>CONFIRMED BULLISH</v>
      </c>
    </row>
    <row r="532" spans="1:8" ht="13.5" x14ac:dyDescent="0.25">
      <c r="A532" s="3">
        <f>TITRES_STAT!B535</f>
        <v>42779</v>
      </c>
      <c r="B532" s="5">
        <f>TITRES_STAT!C535</f>
        <v>25.5</v>
      </c>
      <c r="C532" s="5">
        <f>TITRES_STAT!D535</f>
        <v>17.472000000000001</v>
      </c>
      <c r="D532" s="5">
        <f>TITRES_STAT!E535</f>
        <v>17.472000000000001</v>
      </c>
      <c r="E532" s="2">
        <f t="shared" si="32"/>
        <v>390.381435242978</v>
      </c>
      <c r="F532" s="5" t="str">
        <f t="shared" si="35"/>
        <v>BULLISH</v>
      </c>
      <c r="G532" s="5" t="str">
        <f t="shared" si="34"/>
        <v>STRONG</v>
      </c>
      <c r="H532" s="5" t="str">
        <f t="shared" si="33"/>
        <v>CONFIRMED BULLISH</v>
      </c>
    </row>
    <row r="533" spans="1:8" ht="13.5" x14ac:dyDescent="0.25">
      <c r="A533" s="3">
        <f>TITRES_STAT!B536</f>
        <v>42780</v>
      </c>
      <c r="B533" s="5">
        <f>TITRES_STAT!C536</f>
        <v>25.51</v>
      </c>
      <c r="C533" s="5">
        <f>TITRES_STAT!D536</f>
        <v>17.478000000000002</v>
      </c>
      <c r="D533" s="5">
        <f>TITRES_STAT!E536</f>
        <v>17.478000000000002</v>
      </c>
      <c r="E533" s="2">
        <f t="shared" si="32"/>
        <v>407.85943524297801</v>
      </c>
      <c r="F533" s="5" t="str">
        <f t="shared" si="35"/>
        <v>BULLISH</v>
      </c>
      <c r="G533" s="5" t="str">
        <f t="shared" si="34"/>
        <v>STRONG</v>
      </c>
      <c r="H533" s="5" t="str">
        <f t="shared" si="33"/>
        <v>CONFIRMED BULLISH</v>
      </c>
    </row>
    <row r="534" spans="1:8" ht="13.5" x14ac:dyDescent="0.25">
      <c r="A534" s="3">
        <f>TITRES_STAT!B537</f>
        <v>42781</v>
      </c>
      <c r="B534" s="5">
        <f>TITRES_STAT!C537</f>
        <v>25.51</v>
      </c>
      <c r="C534" s="5">
        <f>TITRES_STAT!D537</f>
        <v>17.478000000000002</v>
      </c>
      <c r="D534" s="5">
        <f>TITRES_STAT!E537</f>
        <v>0</v>
      </c>
      <c r="E534" s="2">
        <f t="shared" si="32"/>
        <v>407.85943524297801</v>
      </c>
      <c r="F534" s="5" t="str">
        <f t="shared" si="35"/>
        <v>BULLISH</v>
      </c>
      <c r="G534" s="5" t="str">
        <f t="shared" si="34"/>
        <v>NEUTRAL</v>
      </c>
      <c r="H534" s="5" t="str">
        <f t="shared" si="33"/>
        <v>BULLISH DIVERGENCE</v>
      </c>
    </row>
    <row r="535" spans="1:8" ht="13.5" x14ac:dyDescent="0.25">
      <c r="A535" s="3">
        <f>TITRES_STAT!B538</f>
        <v>42782</v>
      </c>
      <c r="B535" s="5">
        <f>TITRES_STAT!C538</f>
        <v>25.51</v>
      </c>
      <c r="C535" s="5">
        <f>TITRES_STAT!D538</f>
        <v>17.478000000000002</v>
      </c>
      <c r="D535" s="5">
        <f>TITRES_STAT!E538</f>
        <v>0</v>
      </c>
      <c r="E535" s="2">
        <f t="shared" si="32"/>
        <v>407.85943524297801</v>
      </c>
      <c r="F535" s="5" t="str">
        <f t="shared" si="35"/>
        <v>BULLISH</v>
      </c>
      <c r="G535" s="5" t="str">
        <f t="shared" si="34"/>
        <v>STRONG</v>
      </c>
      <c r="H535" s="5" t="str">
        <f t="shared" si="33"/>
        <v>CONFIRMED BULLISH</v>
      </c>
    </row>
    <row r="536" spans="1:8" ht="13.5" x14ac:dyDescent="0.25">
      <c r="A536" s="3">
        <f>TITRES_STAT!B539</f>
        <v>42783</v>
      </c>
      <c r="B536" s="5">
        <f>TITRES_STAT!C539</f>
        <v>25.51</v>
      </c>
      <c r="C536" s="5">
        <f>TITRES_STAT!D539</f>
        <v>17.478000000000002</v>
      </c>
      <c r="D536" s="5">
        <f>TITRES_STAT!E539</f>
        <v>0</v>
      </c>
      <c r="E536" s="2">
        <f t="shared" si="32"/>
        <v>407.85943524297801</v>
      </c>
      <c r="F536" s="5" t="str">
        <f t="shared" si="35"/>
        <v>BULLISH</v>
      </c>
      <c r="G536" s="5" t="str">
        <f t="shared" si="34"/>
        <v>STRONG</v>
      </c>
      <c r="H536" s="5" t="str">
        <f t="shared" si="33"/>
        <v>CONFIRMED BULLISH</v>
      </c>
    </row>
    <row r="537" spans="1:8" ht="13.5" x14ac:dyDescent="0.25">
      <c r="A537" s="3">
        <f>TITRES_STAT!B540</f>
        <v>42786</v>
      </c>
      <c r="B537" s="5">
        <f>TITRES_STAT!C540</f>
        <v>25.6</v>
      </c>
      <c r="C537" s="5">
        <f>TITRES_STAT!D540</f>
        <v>17.54</v>
      </c>
      <c r="D537" s="5">
        <f>TITRES_STAT!E540</f>
        <v>17.54</v>
      </c>
      <c r="E537" s="2">
        <f t="shared" si="32"/>
        <v>425.39943524297803</v>
      </c>
      <c r="F537" s="5" t="str">
        <f t="shared" si="35"/>
        <v>BULLISH</v>
      </c>
      <c r="G537" s="5" t="str">
        <f t="shared" si="34"/>
        <v>STRONG</v>
      </c>
      <c r="H537" s="5" t="str">
        <f t="shared" si="33"/>
        <v>CONFIRMED BULLISH</v>
      </c>
    </row>
    <row r="538" spans="1:8" ht="13.5" x14ac:dyDescent="0.25">
      <c r="A538" s="3">
        <f>TITRES_STAT!B541</f>
        <v>42787</v>
      </c>
      <c r="B538" s="5">
        <f>TITRES_STAT!C541</f>
        <v>26</v>
      </c>
      <c r="C538" s="5">
        <f>TITRES_STAT!D541</f>
        <v>17.814</v>
      </c>
      <c r="D538" s="5">
        <f>TITRES_STAT!E541</f>
        <v>17.814</v>
      </c>
      <c r="E538" s="2">
        <f t="shared" si="32"/>
        <v>443.21343524297805</v>
      </c>
      <c r="F538" s="5" t="str">
        <f t="shared" si="35"/>
        <v>BULLISH</v>
      </c>
      <c r="G538" s="5" t="str">
        <f t="shared" si="34"/>
        <v>STRONG</v>
      </c>
      <c r="H538" s="5" t="str">
        <f t="shared" si="33"/>
        <v>CONFIRMED BULLISH</v>
      </c>
    </row>
    <row r="539" spans="1:8" ht="13.5" x14ac:dyDescent="0.25">
      <c r="A539" s="3">
        <f>TITRES_STAT!B542</f>
        <v>42788</v>
      </c>
      <c r="B539" s="5">
        <f>TITRES_STAT!C542</f>
        <v>26</v>
      </c>
      <c r="C539" s="5">
        <f>TITRES_STAT!D542</f>
        <v>17.814</v>
      </c>
      <c r="D539" s="5">
        <f>TITRES_STAT!E542</f>
        <v>0</v>
      </c>
      <c r="E539" s="2">
        <f t="shared" si="32"/>
        <v>443.21343524297805</v>
      </c>
      <c r="F539" s="5" t="str">
        <f t="shared" si="35"/>
        <v>BULLISH</v>
      </c>
      <c r="G539" s="5" t="str">
        <f t="shared" si="34"/>
        <v>STRONG</v>
      </c>
      <c r="H539" s="5" t="str">
        <f t="shared" si="33"/>
        <v>CONFIRMED BULLISH</v>
      </c>
    </row>
    <row r="540" spans="1:8" ht="13.5" x14ac:dyDescent="0.25">
      <c r="A540" s="3">
        <f>TITRES_STAT!B543</f>
        <v>42789</v>
      </c>
      <c r="B540" s="5">
        <f>TITRES_STAT!C543</f>
        <v>26</v>
      </c>
      <c r="C540" s="5">
        <f>TITRES_STAT!D543</f>
        <v>17.814</v>
      </c>
      <c r="D540" s="5">
        <f>TITRES_STAT!E543</f>
        <v>0</v>
      </c>
      <c r="E540" s="2">
        <f t="shared" si="32"/>
        <v>443.21343524297805</v>
      </c>
      <c r="F540" s="5" t="str">
        <f t="shared" si="35"/>
        <v>BULLISH</v>
      </c>
      <c r="G540" s="5" t="str">
        <f t="shared" si="34"/>
        <v>STRONG</v>
      </c>
      <c r="H540" s="5" t="str">
        <f t="shared" si="33"/>
        <v>CONFIRMED BULLISH</v>
      </c>
    </row>
    <row r="541" spans="1:8" ht="13.5" x14ac:dyDescent="0.25">
      <c r="A541" s="3">
        <f>TITRES_STAT!B544</f>
        <v>42790</v>
      </c>
      <c r="B541" s="5">
        <f>TITRES_STAT!C544</f>
        <v>26</v>
      </c>
      <c r="C541" s="5">
        <f>TITRES_STAT!D544</f>
        <v>17.814</v>
      </c>
      <c r="D541" s="5">
        <f>TITRES_STAT!E544</f>
        <v>0</v>
      </c>
      <c r="E541" s="2">
        <f t="shared" si="32"/>
        <v>443.21343524297805</v>
      </c>
      <c r="F541" s="5" t="str">
        <f t="shared" si="35"/>
        <v>BULLISH</v>
      </c>
      <c r="G541" s="5" t="str">
        <f t="shared" si="34"/>
        <v>STRONG</v>
      </c>
      <c r="H541" s="5" t="str">
        <f t="shared" si="33"/>
        <v>CONFIRMED BULLISH</v>
      </c>
    </row>
    <row r="542" spans="1:8" ht="13.5" x14ac:dyDescent="0.25">
      <c r="A542" s="3">
        <f>TITRES_STAT!B545</f>
        <v>42793</v>
      </c>
      <c r="B542" s="5">
        <f>TITRES_STAT!C545</f>
        <v>26</v>
      </c>
      <c r="C542" s="5">
        <f>TITRES_STAT!D545</f>
        <v>17.814</v>
      </c>
      <c r="D542" s="5">
        <f>TITRES_STAT!E545</f>
        <v>0</v>
      </c>
      <c r="E542" s="2">
        <f t="shared" si="32"/>
        <v>443.21343524297805</v>
      </c>
      <c r="F542" s="5" t="str">
        <f t="shared" si="35"/>
        <v>BULLISH</v>
      </c>
      <c r="G542" s="5" t="str">
        <f t="shared" si="34"/>
        <v>STRONG</v>
      </c>
      <c r="H542" s="5" t="str">
        <f t="shared" si="33"/>
        <v>CONFIRMED BULLISH</v>
      </c>
    </row>
    <row r="543" spans="1:8" ht="13.5" x14ac:dyDescent="0.25">
      <c r="A543" s="3">
        <f>TITRES_STAT!B546</f>
        <v>42794</v>
      </c>
      <c r="B543" s="5">
        <f>TITRES_STAT!C546</f>
        <v>26</v>
      </c>
      <c r="C543" s="5">
        <f>TITRES_STAT!D546</f>
        <v>17.814</v>
      </c>
      <c r="D543" s="5">
        <f>TITRES_STAT!E546</f>
        <v>0</v>
      </c>
      <c r="E543" s="2">
        <f t="shared" si="32"/>
        <v>443.21343524297805</v>
      </c>
      <c r="F543" s="5" t="str">
        <f t="shared" si="35"/>
        <v>NEUTRAL</v>
      </c>
      <c r="G543" s="5" t="str">
        <f t="shared" si="34"/>
        <v>NEUTRAL</v>
      </c>
      <c r="H543" s="5" t="str">
        <f t="shared" si="33"/>
        <v>NEUTRAL</v>
      </c>
    </row>
    <row r="544" spans="1:8" ht="13.5" x14ac:dyDescent="0.25">
      <c r="A544" s="3">
        <f>TITRES_STAT!B547</f>
        <v>42795</v>
      </c>
      <c r="B544" s="5">
        <f>TITRES_STAT!C547</f>
        <v>26</v>
      </c>
      <c r="C544" s="5">
        <f>TITRES_STAT!D547</f>
        <v>17.814</v>
      </c>
      <c r="D544" s="5">
        <f>TITRES_STAT!E547</f>
        <v>0</v>
      </c>
      <c r="E544" s="2">
        <f t="shared" si="32"/>
        <v>443.21343524297805</v>
      </c>
      <c r="F544" s="5" t="str">
        <f t="shared" si="35"/>
        <v>NEUTRAL</v>
      </c>
      <c r="G544" s="5" t="str">
        <f t="shared" si="34"/>
        <v>NEUTRAL</v>
      </c>
      <c r="H544" s="5" t="str">
        <f t="shared" si="33"/>
        <v>NEUTRAL</v>
      </c>
    </row>
    <row r="545" spans="1:8" ht="13.5" x14ac:dyDescent="0.25">
      <c r="A545" s="3">
        <f>TITRES_STAT!B548</f>
        <v>42796</v>
      </c>
      <c r="B545" s="5">
        <f>TITRES_STAT!C548</f>
        <v>26</v>
      </c>
      <c r="C545" s="5">
        <f>TITRES_STAT!D548</f>
        <v>17.814</v>
      </c>
      <c r="D545" s="5">
        <f>TITRES_STAT!E548</f>
        <v>0</v>
      </c>
      <c r="E545" s="2">
        <f t="shared" si="32"/>
        <v>443.21343524297805</v>
      </c>
      <c r="F545" s="5" t="str">
        <f t="shared" si="35"/>
        <v>NEUTRAL</v>
      </c>
      <c r="G545" s="5" t="str">
        <f t="shared" si="34"/>
        <v>NEUTRAL</v>
      </c>
      <c r="H545" s="5" t="str">
        <f t="shared" si="33"/>
        <v>NEUTRAL</v>
      </c>
    </row>
    <row r="546" spans="1:8" ht="13.5" x14ac:dyDescent="0.25">
      <c r="A546" s="3">
        <f>TITRES_STAT!B549</f>
        <v>42797</v>
      </c>
      <c r="B546" s="5">
        <f>TITRES_STAT!C549</f>
        <v>26</v>
      </c>
      <c r="C546" s="5">
        <f>TITRES_STAT!D549</f>
        <v>17.814</v>
      </c>
      <c r="D546" s="5">
        <f>TITRES_STAT!E549</f>
        <v>0</v>
      </c>
      <c r="E546" s="2">
        <f t="shared" si="32"/>
        <v>443.21343524297805</v>
      </c>
      <c r="F546" s="5" t="str">
        <f t="shared" si="35"/>
        <v>NEUTRAL</v>
      </c>
      <c r="G546" s="5" t="str">
        <f t="shared" si="34"/>
        <v>NEUTRAL</v>
      </c>
      <c r="H546" s="5" t="str">
        <f t="shared" si="33"/>
        <v>NEUTRAL</v>
      </c>
    </row>
    <row r="547" spans="1:8" ht="13.5" x14ac:dyDescent="0.25">
      <c r="A547" s="3">
        <f>TITRES_STAT!B550</f>
        <v>42800</v>
      </c>
      <c r="B547" s="5">
        <f>TITRES_STAT!C550</f>
        <v>26</v>
      </c>
      <c r="C547" s="5">
        <f>TITRES_STAT!D550</f>
        <v>17.814</v>
      </c>
      <c r="D547" s="5">
        <f>TITRES_STAT!E550</f>
        <v>17.814</v>
      </c>
      <c r="E547" s="2">
        <f t="shared" si="32"/>
        <v>443.21343524297805</v>
      </c>
      <c r="F547" s="5" t="str">
        <f t="shared" si="35"/>
        <v>NEUTRAL</v>
      </c>
      <c r="G547" s="5" t="str">
        <f t="shared" si="34"/>
        <v>NEUTRAL</v>
      </c>
      <c r="H547" s="5" t="str">
        <f t="shared" si="33"/>
        <v>NEUTRAL</v>
      </c>
    </row>
    <row r="548" spans="1:8" ht="13.5" x14ac:dyDescent="0.25">
      <c r="A548" s="3">
        <f>TITRES_STAT!B551</f>
        <v>42801</v>
      </c>
      <c r="B548" s="5">
        <f>TITRES_STAT!C551</f>
        <v>26</v>
      </c>
      <c r="C548" s="5">
        <f>TITRES_STAT!D551</f>
        <v>17.814</v>
      </c>
      <c r="D548" s="5">
        <f>TITRES_STAT!E551</f>
        <v>0</v>
      </c>
      <c r="E548" s="2">
        <f t="shared" si="32"/>
        <v>443.21343524297805</v>
      </c>
      <c r="F548" s="5" t="str">
        <f t="shared" si="35"/>
        <v>NEUTRAL</v>
      </c>
      <c r="G548" s="5" t="str">
        <f t="shared" si="34"/>
        <v>NEUTRAL</v>
      </c>
      <c r="H548" s="5" t="str">
        <f t="shared" si="33"/>
        <v>NEUTRAL</v>
      </c>
    </row>
    <row r="549" spans="1:8" ht="13.5" x14ac:dyDescent="0.25">
      <c r="A549" s="3">
        <f>TITRES_STAT!B552</f>
        <v>42802</v>
      </c>
      <c r="B549" s="5">
        <f>TITRES_STAT!C552</f>
        <v>26</v>
      </c>
      <c r="C549" s="5">
        <f>TITRES_STAT!D552</f>
        <v>17.814</v>
      </c>
      <c r="D549" s="5">
        <f>TITRES_STAT!E552</f>
        <v>0</v>
      </c>
      <c r="E549" s="2">
        <f t="shared" si="32"/>
        <v>443.21343524297805</v>
      </c>
      <c r="F549" s="5" t="str">
        <f t="shared" si="35"/>
        <v>NEUTRAL</v>
      </c>
      <c r="G549" s="5" t="str">
        <f t="shared" si="34"/>
        <v>NEUTRAL</v>
      </c>
      <c r="H549" s="5" t="str">
        <f t="shared" si="33"/>
        <v>NEUTRAL</v>
      </c>
    </row>
    <row r="550" spans="1:8" ht="13.5" x14ac:dyDescent="0.25">
      <c r="A550" s="3">
        <f>TITRES_STAT!B553</f>
        <v>42803</v>
      </c>
      <c r="B550" s="5">
        <f>TITRES_STAT!C553</f>
        <v>26</v>
      </c>
      <c r="C550" s="5">
        <f>TITRES_STAT!D553</f>
        <v>17.814</v>
      </c>
      <c r="D550" s="5">
        <f>TITRES_STAT!E553</f>
        <v>17.814</v>
      </c>
      <c r="E550" s="2">
        <f t="shared" si="32"/>
        <v>443.21343524297805</v>
      </c>
      <c r="F550" s="5" t="str">
        <f t="shared" si="35"/>
        <v>NEUTRAL</v>
      </c>
      <c r="G550" s="5" t="str">
        <f t="shared" si="34"/>
        <v>NEUTRAL</v>
      </c>
      <c r="H550" s="5" t="str">
        <f t="shared" si="33"/>
        <v>NEUTRAL</v>
      </c>
    </row>
    <row r="551" spans="1:8" ht="13.5" x14ac:dyDescent="0.25">
      <c r="A551" s="3">
        <f>TITRES_STAT!B554</f>
        <v>42804</v>
      </c>
      <c r="B551" s="5">
        <f>TITRES_STAT!C554</f>
        <v>26</v>
      </c>
      <c r="C551" s="5">
        <f>TITRES_STAT!D554</f>
        <v>17.814</v>
      </c>
      <c r="D551" s="5">
        <f>TITRES_STAT!E554</f>
        <v>0</v>
      </c>
      <c r="E551" s="2">
        <f t="shared" si="32"/>
        <v>443.21343524297805</v>
      </c>
      <c r="F551" s="5" t="str">
        <f t="shared" si="35"/>
        <v>NEUTRAL</v>
      </c>
      <c r="G551" s="5" t="str">
        <f t="shared" si="34"/>
        <v>NEUTRAL</v>
      </c>
      <c r="H551" s="5" t="str">
        <f t="shared" si="33"/>
        <v>NEUTRAL</v>
      </c>
    </row>
    <row r="552" spans="1:8" ht="13.5" x14ac:dyDescent="0.25">
      <c r="A552" s="3">
        <f>TITRES_STAT!B555</f>
        <v>42807</v>
      </c>
      <c r="B552" s="5">
        <f>TITRES_STAT!C555</f>
        <v>25.22</v>
      </c>
      <c r="C552" s="5">
        <f>TITRES_STAT!D555</f>
        <v>17.28</v>
      </c>
      <c r="D552" s="5">
        <f>TITRES_STAT!E555</f>
        <v>17.28</v>
      </c>
      <c r="E552" s="2">
        <f t="shared" si="32"/>
        <v>425.93343524297802</v>
      </c>
      <c r="F552" s="5" t="str">
        <f t="shared" si="35"/>
        <v>BEARISH</v>
      </c>
      <c r="G552" s="5" t="str">
        <f t="shared" si="34"/>
        <v>WEAK</v>
      </c>
      <c r="H552" s="5" t="str">
        <f t="shared" si="33"/>
        <v>CONFIRMED BEARISH</v>
      </c>
    </row>
    <row r="553" spans="1:8" ht="13.5" x14ac:dyDescent="0.25">
      <c r="A553" s="3">
        <f>TITRES_STAT!B556</f>
        <v>42808</v>
      </c>
      <c r="B553" s="5">
        <f>TITRES_STAT!C556</f>
        <v>25.22</v>
      </c>
      <c r="C553" s="5">
        <f>TITRES_STAT!D556</f>
        <v>17.28</v>
      </c>
      <c r="D553" s="5">
        <f>TITRES_STAT!E556</f>
        <v>0</v>
      </c>
      <c r="E553" s="2">
        <f t="shared" si="32"/>
        <v>425.93343524297802</v>
      </c>
      <c r="F553" s="5" t="str">
        <f t="shared" si="35"/>
        <v>BEARISH</v>
      </c>
      <c r="G553" s="5" t="str">
        <f t="shared" si="34"/>
        <v>WEAK</v>
      </c>
      <c r="H553" s="5" t="str">
        <f t="shared" si="33"/>
        <v>CONFIRMED BEARISH</v>
      </c>
    </row>
    <row r="554" spans="1:8" ht="13.5" x14ac:dyDescent="0.25">
      <c r="A554" s="3">
        <f>TITRES_STAT!B557</f>
        <v>42809</v>
      </c>
      <c r="B554" s="5">
        <f>TITRES_STAT!C557</f>
        <v>25</v>
      </c>
      <c r="C554" s="5">
        <f>TITRES_STAT!D557</f>
        <v>17.129000000000001</v>
      </c>
      <c r="D554" s="5">
        <f>TITRES_STAT!E557</f>
        <v>17.129000000000001</v>
      </c>
      <c r="E554" s="2">
        <f t="shared" si="32"/>
        <v>408.804435242978</v>
      </c>
      <c r="F554" s="5" t="str">
        <f t="shared" si="35"/>
        <v>BEARISH</v>
      </c>
      <c r="G554" s="5" t="str">
        <f t="shared" si="34"/>
        <v>WEAK</v>
      </c>
      <c r="H554" s="5" t="str">
        <f t="shared" si="33"/>
        <v>CONFIRMED BEARISH</v>
      </c>
    </row>
    <row r="555" spans="1:8" ht="13.5" x14ac:dyDescent="0.25">
      <c r="A555" s="3">
        <f>TITRES_STAT!B558</f>
        <v>42810</v>
      </c>
      <c r="B555" s="5">
        <f>TITRES_STAT!C558</f>
        <v>25.01</v>
      </c>
      <c r="C555" s="5">
        <f>TITRES_STAT!D558</f>
        <v>17.135999999999999</v>
      </c>
      <c r="D555" s="5">
        <f>TITRES_STAT!E558</f>
        <v>17.135999999999999</v>
      </c>
      <c r="E555" s="2">
        <f t="shared" si="32"/>
        <v>425.94043524297803</v>
      </c>
      <c r="F555" s="5" t="str">
        <f t="shared" si="35"/>
        <v>BEARISH</v>
      </c>
      <c r="G555" s="5" t="str">
        <f t="shared" si="34"/>
        <v>WEAK</v>
      </c>
      <c r="H555" s="5" t="str">
        <f t="shared" si="33"/>
        <v>CONFIRMED BEARISH</v>
      </c>
    </row>
    <row r="556" spans="1:8" ht="13.5" x14ac:dyDescent="0.25">
      <c r="A556" s="3">
        <f>TITRES_STAT!B559</f>
        <v>42811</v>
      </c>
      <c r="B556" s="5">
        <f>TITRES_STAT!C559</f>
        <v>25.01</v>
      </c>
      <c r="C556" s="5">
        <f>TITRES_STAT!D559</f>
        <v>17.135999999999999</v>
      </c>
      <c r="D556" s="5">
        <f>TITRES_STAT!E559</f>
        <v>0</v>
      </c>
      <c r="E556" s="2">
        <f t="shared" si="32"/>
        <v>425.94043524297803</v>
      </c>
      <c r="F556" s="5" t="str">
        <f t="shared" si="35"/>
        <v>BEARISH</v>
      </c>
      <c r="G556" s="5" t="str">
        <f t="shared" si="34"/>
        <v>WEAK</v>
      </c>
      <c r="H556" s="5" t="str">
        <f t="shared" si="33"/>
        <v>CONFIRMED BEARISH</v>
      </c>
    </row>
    <row r="557" spans="1:8" ht="13.5" x14ac:dyDescent="0.25">
      <c r="A557" s="3">
        <f>TITRES_STAT!B560</f>
        <v>42815</v>
      </c>
      <c r="B557" s="5">
        <f>TITRES_STAT!C560</f>
        <v>25</v>
      </c>
      <c r="C557" s="5">
        <f>TITRES_STAT!D560</f>
        <v>17.129000000000001</v>
      </c>
      <c r="D557" s="5">
        <f>TITRES_STAT!E560</f>
        <v>17.129000000000001</v>
      </c>
      <c r="E557" s="2">
        <f t="shared" si="32"/>
        <v>408.81143524297801</v>
      </c>
      <c r="F557" s="5" t="str">
        <f t="shared" si="35"/>
        <v>BEARISH</v>
      </c>
      <c r="G557" s="5" t="str">
        <f t="shared" si="34"/>
        <v>WEAK</v>
      </c>
      <c r="H557" s="5" t="str">
        <f t="shared" si="33"/>
        <v>CONFIRMED BEARISH</v>
      </c>
    </row>
    <row r="558" spans="1:8" ht="13.5" x14ac:dyDescent="0.25">
      <c r="A558" s="3">
        <f>TITRES_STAT!B561</f>
        <v>42816</v>
      </c>
      <c r="B558" s="5">
        <f>TITRES_STAT!C561</f>
        <v>25.11</v>
      </c>
      <c r="C558" s="5">
        <f>TITRES_STAT!D561</f>
        <v>17.204000000000001</v>
      </c>
      <c r="D558" s="5">
        <f>TITRES_STAT!E561</f>
        <v>17.164261569095977</v>
      </c>
      <c r="E558" s="2">
        <f t="shared" si="32"/>
        <v>425.97569681207398</v>
      </c>
      <c r="F558" s="5" t="str">
        <f t="shared" si="35"/>
        <v>BULLISH</v>
      </c>
      <c r="G558" s="5" t="str">
        <f t="shared" si="34"/>
        <v>NEUTRAL</v>
      </c>
      <c r="H558" s="5" t="str">
        <f t="shared" si="33"/>
        <v>BULLISH DIVERGENCE</v>
      </c>
    </row>
    <row r="559" spans="1:8" ht="13.5" x14ac:dyDescent="0.25">
      <c r="A559" s="3">
        <f>TITRES_STAT!B562</f>
        <v>42817</v>
      </c>
      <c r="B559" s="5">
        <f>TITRES_STAT!C562</f>
        <v>25.5</v>
      </c>
      <c r="C559" s="5">
        <f>TITRES_STAT!D562</f>
        <v>17.472000000000001</v>
      </c>
      <c r="D559" s="5">
        <f>TITRES_STAT!E562</f>
        <v>17.472000000000001</v>
      </c>
      <c r="E559" s="2">
        <f t="shared" si="32"/>
        <v>443.44769681207396</v>
      </c>
      <c r="F559" s="5" t="str">
        <f t="shared" si="35"/>
        <v>BULLISH</v>
      </c>
      <c r="G559" s="5" t="str">
        <f t="shared" si="34"/>
        <v>STRONG</v>
      </c>
      <c r="H559" s="5" t="str">
        <f t="shared" si="33"/>
        <v>CONFIRMED BULLISH</v>
      </c>
    </row>
    <row r="560" spans="1:8" ht="13.5" x14ac:dyDescent="0.25">
      <c r="A560" s="3">
        <f>TITRES_STAT!B563</f>
        <v>42818</v>
      </c>
      <c r="B560" s="5">
        <f>TITRES_STAT!C563</f>
        <v>25.5</v>
      </c>
      <c r="C560" s="5">
        <f>TITRES_STAT!D563</f>
        <v>17.472000000000001</v>
      </c>
      <c r="D560" s="5">
        <f>TITRES_STAT!E563</f>
        <v>0</v>
      </c>
      <c r="E560" s="2">
        <f t="shared" si="32"/>
        <v>443.44769681207396</v>
      </c>
      <c r="F560" s="5" t="str">
        <f t="shared" si="35"/>
        <v>BULLISH</v>
      </c>
      <c r="G560" s="5" t="str">
        <f t="shared" si="34"/>
        <v>STRONG</v>
      </c>
      <c r="H560" s="5" t="str">
        <f t="shared" si="33"/>
        <v>CONFIRMED BULLISH</v>
      </c>
    </row>
    <row r="561" spans="1:8" ht="13.5" x14ac:dyDescent="0.25">
      <c r="A561" s="3">
        <f>TITRES_STAT!B564</f>
        <v>42821</v>
      </c>
      <c r="B561" s="5">
        <f>TITRES_STAT!C564</f>
        <v>25.5</v>
      </c>
      <c r="C561" s="5">
        <f>TITRES_STAT!D564</f>
        <v>17.472000000000001</v>
      </c>
      <c r="D561" s="5">
        <f>TITRES_STAT!E564</f>
        <v>0</v>
      </c>
      <c r="E561" s="2">
        <f t="shared" si="32"/>
        <v>443.44769681207396</v>
      </c>
      <c r="F561" s="5" t="str">
        <f t="shared" si="35"/>
        <v>BULLISH</v>
      </c>
      <c r="G561" s="5" t="str">
        <f t="shared" si="34"/>
        <v>STRONG</v>
      </c>
      <c r="H561" s="5" t="str">
        <f t="shared" si="33"/>
        <v>CONFIRMED BULLISH</v>
      </c>
    </row>
    <row r="562" spans="1:8" ht="13.5" x14ac:dyDescent="0.25">
      <c r="A562" s="3">
        <f>TITRES_STAT!B565</f>
        <v>42822</v>
      </c>
      <c r="B562" s="5">
        <f>TITRES_STAT!C565</f>
        <v>25.5</v>
      </c>
      <c r="C562" s="5">
        <f>TITRES_STAT!D565</f>
        <v>17.472000000000001</v>
      </c>
      <c r="D562" s="5">
        <f>TITRES_STAT!E565</f>
        <v>0</v>
      </c>
      <c r="E562" s="2">
        <f t="shared" si="32"/>
        <v>443.44769681207396</v>
      </c>
      <c r="F562" s="5" t="str">
        <f t="shared" si="35"/>
        <v>BULLISH</v>
      </c>
      <c r="G562" s="5" t="str">
        <f t="shared" si="34"/>
        <v>STRONG</v>
      </c>
      <c r="H562" s="5" t="str">
        <f t="shared" si="33"/>
        <v>CONFIRMED BULLISH</v>
      </c>
    </row>
    <row r="563" spans="1:8" ht="13.5" x14ac:dyDescent="0.25">
      <c r="A563" s="3">
        <f>TITRES_STAT!B566</f>
        <v>42823</v>
      </c>
      <c r="B563" s="5">
        <f>TITRES_STAT!C566</f>
        <v>25.5</v>
      </c>
      <c r="C563" s="5">
        <f>TITRES_STAT!D566</f>
        <v>17.472000000000001</v>
      </c>
      <c r="D563" s="5">
        <f>TITRES_STAT!E566</f>
        <v>17.472000000000001</v>
      </c>
      <c r="E563" s="2">
        <f t="shared" si="32"/>
        <v>443.44769681207396</v>
      </c>
      <c r="F563" s="5" t="str">
        <f t="shared" si="35"/>
        <v>BULLISH</v>
      </c>
      <c r="G563" s="5" t="str">
        <f t="shared" si="34"/>
        <v>STRONG</v>
      </c>
      <c r="H563" s="5" t="str">
        <f t="shared" si="33"/>
        <v>CONFIRMED BULLISH</v>
      </c>
    </row>
    <row r="564" spans="1:8" ht="13.5" x14ac:dyDescent="0.25">
      <c r="A564" s="3">
        <f>TITRES_STAT!B567</f>
        <v>42824</v>
      </c>
      <c r="B564" s="5">
        <f>TITRES_STAT!C567</f>
        <v>25.5</v>
      </c>
      <c r="C564" s="5">
        <f>TITRES_STAT!D567</f>
        <v>17.472000000000001</v>
      </c>
      <c r="D564" s="5">
        <f>TITRES_STAT!E567</f>
        <v>0</v>
      </c>
      <c r="E564" s="2">
        <f t="shared" si="32"/>
        <v>443.44769681207396</v>
      </c>
      <c r="F564" s="5" t="str">
        <f t="shared" si="35"/>
        <v>NEUTRAL</v>
      </c>
      <c r="G564" s="5" t="str">
        <f t="shared" si="34"/>
        <v>NEUTRAL</v>
      </c>
      <c r="H564" s="5" t="str">
        <f t="shared" si="33"/>
        <v>NEUTRAL</v>
      </c>
    </row>
    <row r="565" spans="1:8" ht="13.5" x14ac:dyDescent="0.25">
      <c r="A565" s="3">
        <f>TITRES_STAT!B568</f>
        <v>42825</v>
      </c>
      <c r="B565" s="5">
        <f>TITRES_STAT!C568</f>
        <v>25.5</v>
      </c>
      <c r="C565" s="5">
        <f>TITRES_STAT!D568</f>
        <v>17.472000000000001</v>
      </c>
      <c r="D565" s="5">
        <f>TITRES_STAT!E568</f>
        <v>0</v>
      </c>
      <c r="E565" s="2">
        <f t="shared" si="32"/>
        <v>443.44769681207396</v>
      </c>
      <c r="F565" s="5" t="str">
        <f t="shared" si="35"/>
        <v>NEUTRAL</v>
      </c>
      <c r="G565" s="5" t="str">
        <f t="shared" si="34"/>
        <v>NEUTRAL</v>
      </c>
      <c r="H565" s="5" t="str">
        <f t="shared" si="33"/>
        <v>NEUTRAL</v>
      </c>
    </row>
    <row r="566" spans="1:8" ht="13.5" x14ac:dyDescent="0.25">
      <c r="A566" s="3">
        <f>TITRES_STAT!B569</f>
        <v>42828</v>
      </c>
      <c r="B566" s="5">
        <f>TITRES_STAT!C569</f>
        <v>25.5</v>
      </c>
      <c r="C566" s="5">
        <f>TITRES_STAT!D569</f>
        <v>17.472000000000001</v>
      </c>
      <c r="D566" s="5">
        <f>TITRES_STAT!E569</f>
        <v>0</v>
      </c>
      <c r="E566" s="2">
        <f t="shared" si="32"/>
        <v>443.44769681207396</v>
      </c>
      <c r="F566" s="5" t="str">
        <f t="shared" si="35"/>
        <v>NEUTRAL</v>
      </c>
      <c r="G566" s="5" t="str">
        <f t="shared" si="34"/>
        <v>NEUTRAL</v>
      </c>
      <c r="H566" s="5" t="str">
        <f t="shared" si="33"/>
        <v>NEUTRAL</v>
      </c>
    </row>
    <row r="567" spans="1:8" ht="13.5" x14ac:dyDescent="0.25">
      <c r="A567" s="3">
        <f>TITRES_STAT!B570</f>
        <v>42829</v>
      </c>
      <c r="B567" s="5">
        <f>TITRES_STAT!C570</f>
        <v>25.5</v>
      </c>
      <c r="C567" s="5">
        <f>TITRES_STAT!D570</f>
        <v>17.472000000000001</v>
      </c>
      <c r="D567" s="5">
        <f>TITRES_STAT!E570</f>
        <v>0</v>
      </c>
      <c r="E567" s="2">
        <f t="shared" si="32"/>
        <v>443.44769681207396</v>
      </c>
      <c r="F567" s="5" t="str">
        <f t="shared" si="35"/>
        <v>NEUTRAL</v>
      </c>
      <c r="G567" s="5" t="str">
        <f t="shared" si="34"/>
        <v>NEUTRAL</v>
      </c>
      <c r="H567" s="5" t="str">
        <f t="shared" si="33"/>
        <v>NEUTRAL</v>
      </c>
    </row>
    <row r="568" spans="1:8" ht="13.5" x14ac:dyDescent="0.25">
      <c r="A568" s="3">
        <f>TITRES_STAT!B571</f>
        <v>42830</v>
      </c>
      <c r="B568" s="5">
        <f>TITRES_STAT!C571</f>
        <v>25.5</v>
      </c>
      <c r="C568" s="5">
        <f>TITRES_STAT!D571</f>
        <v>17.472000000000001</v>
      </c>
      <c r="D568" s="5">
        <f>TITRES_STAT!E571</f>
        <v>0</v>
      </c>
      <c r="E568" s="2">
        <f t="shared" si="32"/>
        <v>443.44769681207396</v>
      </c>
      <c r="F568" s="5" t="str">
        <f t="shared" si="35"/>
        <v>NEUTRAL</v>
      </c>
      <c r="G568" s="5" t="str">
        <f t="shared" si="34"/>
        <v>NEUTRAL</v>
      </c>
      <c r="H568" s="5" t="str">
        <f t="shared" si="33"/>
        <v>NEUTRAL</v>
      </c>
    </row>
    <row r="569" spans="1:8" ht="13.5" x14ac:dyDescent="0.25">
      <c r="A569" s="3">
        <f>TITRES_STAT!B572</f>
        <v>42831</v>
      </c>
      <c r="B569" s="5">
        <f>TITRES_STAT!C572</f>
        <v>25.5</v>
      </c>
      <c r="C569" s="5">
        <f>TITRES_STAT!D572</f>
        <v>17.472000000000001</v>
      </c>
      <c r="D569" s="5">
        <f>TITRES_STAT!E572</f>
        <v>0</v>
      </c>
      <c r="E569" s="2">
        <f t="shared" si="32"/>
        <v>443.44769681207396</v>
      </c>
      <c r="F569" s="5" t="str">
        <f t="shared" si="35"/>
        <v>NEUTRAL</v>
      </c>
      <c r="G569" s="5" t="str">
        <f t="shared" si="34"/>
        <v>NEUTRAL</v>
      </c>
      <c r="H569" s="5" t="str">
        <f t="shared" si="33"/>
        <v>NEUTRAL</v>
      </c>
    </row>
    <row r="570" spans="1:8" ht="13.5" x14ac:dyDescent="0.25">
      <c r="A570" s="3">
        <f>TITRES_STAT!B573</f>
        <v>42832</v>
      </c>
      <c r="B570" s="5">
        <f>TITRES_STAT!C573</f>
        <v>25.5</v>
      </c>
      <c r="C570" s="5">
        <f>TITRES_STAT!D573</f>
        <v>17.472000000000001</v>
      </c>
      <c r="D570" s="5">
        <f>TITRES_STAT!E573</f>
        <v>0</v>
      </c>
      <c r="E570" s="2">
        <f t="shared" si="32"/>
        <v>443.44769681207396</v>
      </c>
      <c r="F570" s="5" t="str">
        <f t="shared" si="35"/>
        <v>NEUTRAL</v>
      </c>
      <c r="G570" s="5" t="str">
        <f t="shared" si="34"/>
        <v>NEUTRAL</v>
      </c>
      <c r="H570" s="5" t="str">
        <f t="shared" si="33"/>
        <v>NEUTRAL</v>
      </c>
    </row>
    <row r="571" spans="1:8" ht="13.5" x14ac:dyDescent="0.25">
      <c r="A571" s="3">
        <f>TITRES_STAT!B574</f>
        <v>42835</v>
      </c>
      <c r="B571" s="5">
        <f>TITRES_STAT!C574</f>
        <v>25.5</v>
      </c>
      <c r="C571" s="5">
        <f>TITRES_STAT!D574</f>
        <v>17.472000000000001</v>
      </c>
      <c r="D571" s="5">
        <f>TITRES_STAT!E574</f>
        <v>0</v>
      </c>
      <c r="E571" s="2">
        <f t="shared" si="32"/>
        <v>443.44769681207396</v>
      </c>
      <c r="F571" s="5" t="str">
        <f t="shared" si="35"/>
        <v>NEUTRAL</v>
      </c>
      <c r="G571" s="5" t="str">
        <f t="shared" si="34"/>
        <v>NEUTRAL</v>
      </c>
      <c r="H571" s="5" t="str">
        <f t="shared" si="33"/>
        <v>NEUTRAL</v>
      </c>
    </row>
    <row r="572" spans="1:8" ht="13.5" x14ac:dyDescent="0.25">
      <c r="A572" s="3">
        <f>TITRES_STAT!B575</f>
        <v>42836</v>
      </c>
      <c r="B572" s="5">
        <f>TITRES_STAT!C575</f>
        <v>25.5</v>
      </c>
      <c r="C572" s="5">
        <f>TITRES_STAT!D575</f>
        <v>17.472000000000001</v>
      </c>
      <c r="D572" s="5">
        <f>TITRES_STAT!E575</f>
        <v>0</v>
      </c>
      <c r="E572" s="2">
        <f t="shared" si="32"/>
        <v>443.44769681207396</v>
      </c>
      <c r="F572" s="5" t="str">
        <f t="shared" si="35"/>
        <v>NEUTRAL</v>
      </c>
      <c r="G572" s="5" t="str">
        <f t="shared" si="34"/>
        <v>NEUTRAL</v>
      </c>
      <c r="H572" s="5" t="str">
        <f t="shared" si="33"/>
        <v>NEUTRAL</v>
      </c>
    </row>
    <row r="573" spans="1:8" ht="13.5" x14ac:dyDescent="0.25">
      <c r="A573" s="3">
        <f>TITRES_STAT!B576</f>
        <v>42837</v>
      </c>
      <c r="B573" s="5">
        <f>TITRES_STAT!C576</f>
        <v>25.5</v>
      </c>
      <c r="C573" s="5">
        <f>TITRES_STAT!D576</f>
        <v>17.472000000000001</v>
      </c>
      <c r="D573" s="5">
        <f>TITRES_STAT!E576</f>
        <v>0</v>
      </c>
      <c r="E573" s="2">
        <f t="shared" si="32"/>
        <v>443.44769681207396</v>
      </c>
      <c r="F573" s="5" t="str">
        <f t="shared" si="35"/>
        <v>NEUTRAL</v>
      </c>
      <c r="G573" s="5" t="str">
        <f t="shared" si="34"/>
        <v>NEUTRAL</v>
      </c>
      <c r="H573" s="5" t="str">
        <f t="shared" si="33"/>
        <v>NEUTRAL</v>
      </c>
    </row>
    <row r="574" spans="1:8" ht="13.5" x14ac:dyDescent="0.25">
      <c r="A574" s="3">
        <f>TITRES_STAT!B577</f>
        <v>42838</v>
      </c>
      <c r="B574" s="5">
        <f>TITRES_STAT!C577</f>
        <v>25.5</v>
      </c>
      <c r="C574" s="5">
        <f>TITRES_STAT!D577</f>
        <v>17.472000000000001</v>
      </c>
      <c r="D574" s="5">
        <f>TITRES_STAT!E577</f>
        <v>0</v>
      </c>
      <c r="E574" s="2">
        <f t="shared" si="32"/>
        <v>443.44769681207396</v>
      </c>
      <c r="F574" s="5" t="str">
        <f t="shared" si="35"/>
        <v>NEUTRAL</v>
      </c>
      <c r="G574" s="5" t="str">
        <f t="shared" si="34"/>
        <v>NEUTRAL</v>
      </c>
      <c r="H574" s="5" t="str">
        <f t="shared" si="33"/>
        <v>NEUTRAL</v>
      </c>
    </row>
    <row r="575" spans="1:8" ht="13.5" x14ac:dyDescent="0.25">
      <c r="A575" s="3">
        <f>TITRES_STAT!B578</f>
        <v>42839</v>
      </c>
      <c r="B575" s="5">
        <f>TITRES_STAT!C578</f>
        <v>25.5</v>
      </c>
      <c r="C575" s="5">
        <f>TITRES_STAT!D578</f>
        <v>17.472000000000001</v>
      </c>
      <c r="D575" s="5">
        <f>TITRES_STAT!E578</f>
        <v>0</v>
      </c>
      <c r="E575" s="2">
        <f t="shared" si="32"/>
        <v>443.44769681207396</v>
      </c>
      <c r="F575" s="5" t="str">
        <f t="shared" si="35"/>
        <v>NEUTRAL</v>
      </c>
      <c r="G575" s="5" t="str">
        <f t="shared" si="34"/>
        <v>NEUTRAL</v>
      </c>
      <c r="H575" s="5" t="str">
        <f t="shared" si="33"/>
        <v>NEUTRAL</v>
      </c>
    </row>
    <row r="576" spans="1:8" ht="13.5" x14ac:dyDescent="0.25">
      <c r="A576" s="3">
        <f>TITRES_STAT!B579</f>
        <v>42842</v>
      </c>
      <c r="B576" s="5">
        <f>TITRES_STAT!C579</f>
        <v>25.5</v>
      </c>
      <c r="C576" s="5">
        <f>TITRES_STAT!D579</f>
        <v>17.472000000000001</v>
      </c>
      <c r="D576" s="5">
        <f>TITRES_STAT!E579</f>
        <v>0</v>
      </c>
      <c r="E576" s="2">
        <f t="shared" si="32"/>
        <v>443.44769681207396</v>
      </c>
      <c r="F576" s="5" t="str">
        <f t="shared" si="35"/>
        <v>NEUTRAL</v>
      </c>
      <c r="G576" s="5" t="str">
        <f t="shared" si="34"/>
        <v>NEUTRAL</v>
      </c>
      <c r="H576" s="5" t="str">
        <f t="shared" si="33"/>
        <v>NEUTRAL</v>
      </c>
    </row>
    <row r="577" spans="1:8" ht="13.5" x14ac:dyDescent="0.25">
      <c r="A577" s="3">
        <f>TITRES_STAT!B580</f>
        <v>42843</v>
      </c>
      <c r="B577" s="5">
        <f>TITRES_STAT!C580</f>
        <v>25.5</v>
      </c>
      <c r="C577" s="5">
        <f>TITRES_STAT!D580</f>
        <v>17.472000000000001</v>
      </c>
      <c r="D577" s="5">
        <f>TITRES_STAT!E580</f>
        <v>0</v>
      </c>
      <c r="E577" s="2">
        <f t="shared" si="32"/>
        <v>443.44769681207396</v>
      </c>
      <c r="F577" s="5" t="str">
        <f t="shared" si="35"/>
        <v>NEUTRAL</v>
      </c>
      <c r="G577" s="5" t="str">
        <f t="shared" si="34"/>
        <v>NEUTRAL</v>
      </c>
      <c r="H577" s="5" t="str">
        <f t="shared" si="33"/>
        <v>NEUTRAL</v>
      </c>
    </row>
    <row r="578" spans="1:8" ht="13.5" x14ac:dyDescent="0.25">
      <c r="A578" s="3">
        <f>TITRES_STAT!B581</f>
        <v>42844</v>
      </c>
      <c r="B578" s="5">
        <f>TITRES_STAT!C581</f>
        <v>25.5</v>
      </c>
      <c r="C578" s="5">
        <f>TITRES_STAT!D581</f>
        <v>17.472000000000001</v>
      </c>
      <c r="D578" s="5">
        <f>TITRES_STAT!E581</f>
        <v>17.472000000000001</v>
      </c>
      <c r="E578" s="2">
        <f t="shared" si="32"/>
        <v>443.44769681207396</v>
      </c>
      <c r="F578" s="5" t="str">
        <f t="shared" si="35"/>
        <v>NEUTRAL</v>
      </c>
      <c r="G578" s="5" t="str">
        <f t="shared" si="34"/>
        <v>NEUTRAL</v>
      </c>
      <c r="H578" s="5" t="str">
        <f t="shared" si="33"/>
        <v>NEUTRAL</v>
      </c>
    </row>
    <row r="579" spans="1:8" ht="13.5" x14ac:dyDescent="0.25">
      <c r="A579" s="3">
        <f>TITRES_STAT!B582</f>
        <v>42845</v>
      </c>
      <c r="B579" s="5">
        <f>TITRES_STAT!C582</f>
        <v>25.5</v>
      </c>
      <c r="C579" s="5">
        <f>TITRES_STAT!D582</f>
        <v>17.472000000000001</v>
      </c>
      <c r="D579" s="5">
        <f>TITRES_STAT!E582</f>
        <v>0</v>
      </c>
      <c r="E579" s="2">
        <f t="shared" si="32"/>
        <v>443.44769681207396</v>
      </c>
      <c r="F579" s="5" t="str">
        <f t="shared" si="35"/>
        <v>NEUTRAL</v>
      </c>
      <c r="G579" s="5" t="str">
        <f t="shared" si="34"/>
        <v>NEUTRAL</v>
      </c>
      <c r="H579" s="5" t="str">
        <f t="shared" si="33"/>
        <v>NEUTRAL</v>
      </c>
    </row>
    <row r="580" spans="1:8" ht="13.5" x14ac:dyDescent="0.25">
      <c r="A580" s="3">
        <f>TITRES_STAT!B583</f>
        <v>42846</v>
      </c>
      <c r="B580" s="5">
        <f>TITRES_STAT!C583</f>
        <v>25.5</v>
      </c>
      <c r="C580" s="5">
        <f>TITRES_STAT!D583</f>
        <v>17.472000000000001</v>
      </c>
      <c r="D580" s="5">
        <f>TITRES_STAT!E583</f>
        <v>0</v>
      </c>
      <c r="E580" s="2">
        <f t="shared" ref="E580:E643" si="36">IF(B580&gt;B579, E579+D580, IF(B580&lt;B579, E579-D580, E579))</f>
        <v>443.44769681207396</v>
      </c>
      <c r="F580" s="5" t="str">
        <f t="shared" si="35"/>
        <v>NEUTRAL</v>
      </c>
      <c r="G580" s="5" t="str">
        <f t="shared" si="34"/>
        <v>NEUTRAL</v>
      </c>
      <c r="H580" s="5" t="str">
        <f t="shared" si="33"/>
        <v>NEUTRAL</v>
      </c>
    </row>
    <row r="581" spans="1:8" ht="13.5" x14ac:dyDescent="0.25">
      <c r="A581" s="3">
        <f>TITRES_STAT!B584</f>
        <v>42849</v>
      </c>
      <c r="B581" s="5">
        <f>TITRES_STAT!C584</f>
        <v>25.5</v>
      </c>
      <c r="C581" s="5">
        <f>TITRES_STAT!D584</f>
        <v>17.472000000000001</v>
      </c>
      <c r="D581" s="5">
        <f>TITRES_STAT!E584</f>
        <v>0</v>
      </c>
      <c r="E581" s="2">
        <f t="shared" si="36"/>
        <v>443.44769681207396</v>
      </c>
      <c r="F581" s="5" t="str">
        <f t="shared" si="35"/>
        <v>NEUTRAL</v>
      </c>
      <c r="G581" s="5" t="str">
        <f t="shared" si="34"/>
        <v>NEUTRAL</v>
      </c>
      <c r="H581" s="5" t="str">
        <f t="shared" si="33"/>
        <v>NEUTRAL</v>
      </c>
    </row>
    <row r="582" spans="1:8" ht="13.5" x14ac:dyDescent="0.25">
      <c r="A582" s="3">
        <f>TITRES_STAT!B585</f>
        <v>42850</v>
      </c>
      <c r="B582" s="5">
        <f>TITRES_STAT!C585</f>
        <v>25.5</v>
      </c>
      <c r="C582" s="5">
        <f>TITRES_STAT!D585</f>
        <v>17.472000000000001</v>
      </c>
      <c r="D582" s="5">
        <f>TITRES_STAT!E585</f>
        <v>0</v>
      </c>
      <c r="E582" s="2">
        <f t="shared" si="36"/>
        <v>443.44769681207396</v>
      </c>
      <c r="F582" s="5" t="str">
        <f t="shared" si="35"/>
        <v>NEUTRAL</v>
      </c>
      <c r="G582" s="5" t="str">
        <f t="shared" si="34"/>
        <v>NEUTRAL</v>
      </c>
      <c r="H582" s="5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NEUTRAL</v>
      </c>
    </row>
    <row r="583" spans="1:8" ht="13.5" x14ac:dyDescent="0.25">
      <c r="A583" s="3">
        <f>TITRES_STAT!B586</f>
        <v>42851</v>
      </c>
      <c r="B583" s="5">
        <f>TITRES_STAT!C586</f>
        <v>25.5</v>
      </c>
      <c r="C583" s="5">
        <f>TITRES_STAT!D586</f>
        <v>17.472000000000001</v>
      </c>
      <c r="D583" s="5">
        <f>TITRES_STAT!E586</f>
        <v>0</v>
      </c>
      <c r="E583" s="2">
        <f t="shared" si="36"/>
        <v>443.44769681207396</v>
      </c>
      <c r="F583" s="5" t="str">
        <f t="shared" si="35"/>
        <v>NEUTRAL</v>
      </c>
      <c r="G583" s="5" t="str">
        <f t="shared" ref="G583:G646" si="38">IF((E583-E578)/E578 &gt; 0.02, "STRONG",
 IF((E583-E578)/E578 &lt; -0.02, "WEAK", "NEUTRAL"))</f>
        <v>NEUTRAL</v>
      </c>
      <c r="H583" s="5" t="str">
        <f t="shared" si="37"/>
        <v>NEUTRAL</v>
      </c>
    </row>
    <row r="584" spans="1:8" ht="13.5" x14ac:dyDescent="0.25">
      <c r="A584" s="3">
        <f>TITRES_STAT!B587</f>
        <v>42852</v>
      </c>
      <c r="B584" s="5">
        <f>TITRES_STAT!C587</f>
        <v>25.5</v>
      </c>
      <c r="C584" s="5">
        <f>TITRES_STAT!D587</f>
        <v>17.472000000000001</v>
      </c>
      <c r="D584" s="5">
        <f>TITRES_STAT!E587</f>
        <v>0</v>
      </c>
      <c r="E584" s="2">
        <f t="shared" si="36"/>
        <v>443.44769681207396</v>
      </c>
      <c r="F584" s="5" t="str">
        <f t="shared" ref="F584:F647" si="39">IF(E584&gt;E579,"BULLISH",IF(E584&lt;E579,"BEARISH","NEUTRAL"))</f>
        <v>NEUTRAL</v>
      </c>
      <c r="G584" s="5" t="str">
        <f t="shared" si="38"/>
        <v>NEUTRAL</v>
      </c>
      <c r="H584" s="5" t="str">
        <f t="shared" si="37"/>
        <v>NEUTRAL</v>
      </c>
    </row>
    <row r="585" spans="1:8" ht="13.5" x14ac:dyDescent="0.25">
      <c r="A585" s="3">
        <f>TITRES_STAT!B588</f>
        <v>42853</v>
      </c>
      <c r="B585" s="5">
        <f>TITRES_STAT!C588</f>
        <v>24.74</v>
      </c>
      <c r="C585" s="5">
        <f>TITRES_STAT!D588</f>
        <v>16.951000000000001</v>
      </c>
      <c r="D585" s="5">
        <f>TITRES_STAT!E588</f>
        <v>16.951000000000001</v>
      </c>
      <c r="E585" s="2">
        <f t="shared" si="36"/>
        <v>426.49669681207394</v>
      </c>
      <c r="F585" s="5" t="str">
        <f t="shared" si="39"/>
        <v>BEARISH</v>
      </c>
      <c r="G585" s="5" t="str">
        <f t="shared" si="38"/>
        <v>WEAK</v>
      </c>
      <c r="H585" s="5" t="str">
        <f t="shared" si="37"/>
        <v>CONFIRMED BEARISH</v>
      </c>
    </row>
    <row r="586" spans="1:8" ht="13.5" x14ac:dyDescent="0.25">
      <c r="A586" s="3">
        <f>TITRES_STAT!B589</f>
        <v>42857</v>
      </c>
      <c r="B586" s="5">
        <f>TITRES_STAT!C589</f>
        <v>24.74</v>
      </c>
      <c r="C586" s="5">
        <f>TITRES_STAT!D589</f>
        <v>16.951000000000001</v>
      </c>
      <c r="D586" s="5">
        <f>TITRES_STAT!E589</f>
        <v>0</v>
      </c>
      <c r="E586" s="2">
        <f t="shared" si="36"/>
        <v>426.49669681207394</v>
      </c>
      <c r="F586" s="5" t="str">
        <f t="shared" si="39"/>
        <v>BEARISH</v>
      </c>
      <c r="G586" s="5" t="str">
        <f t="shared" si="38"/>
        <v>WEAK</v>
      </c>
      <c r="H586" s="5" t="str">
        <f t="shared" si="37"/>
        <v>CONFIRMED BEARISH</v>
      </c>
    </row>
    <row r="587" spans="1:8" ht="13.5" x14ac:dyDescent="0.25">
      <c r="A587" s="3">
        <f>TITRES_STAT!B590</f>
        <v>42858</v>
      </c>
      <c r="B587" s="5">
        <f>TITRES_STAT!C590</f>
        <v>24.74</v>
      </c>
      <c r="C587" s="5">
        <f>TITRES_STAT!D590</f>
        <v>16.951000000000001</v>
      </c>
      <c r="D587" s="5">
        <f>TITRES_STAT!E590</f>
        <v>0</v>
      </c>
      <c r="E587" s="2">
        <f t="shared" si="36"/>
        <v>426.49669681207394</v>
      </c>
      <c r="F587" s="5" t="str">
        <f t="shared" si="39"/>
        <v>BEARISH</v>
      </c>
      <c r="G587" s="5" t="str">
        <f t="shared" si="38"/>
        <v>WEAK</v>
      </c>
      <c r="H587" s="5" t="str">
        <f t="shared" si="37"/>
        <v>CONFIRMED BEARISH</v>
      </c>
    </row>
    <row r="588" spans="1:8" ht="13.5" x14ac:dyDescent="0.25">
      <c r="A588" s="3">
        <f>TITRES_STAT!B591</f>
        <v>42859</v>
      </c>
      <c r="B588" s="5">
        <f>TITRES_STAT!C591</f>
        <v>24.74</v>
      </c>
      <c r="C588" s="5">
        <f>TITRES_STAT!D591</f>
        <v>16.951000000000001</v>
      </c>
      <c r="D588" s="5">
        <f>TITRES_STAT!E591</f>
        <v>0</v>
      </c>
      <c r="E588" s="2">
        <f t="shared" si="36"/>
        <v>426.49669681207394</v>
      </c>
      <c r="F588" s="5" t="str">
        <f t="shared" si="39"/>
        <v>BEARISH</v>
      </c>
      <c r="G588" s="5" t="str">
        <f t="shared" si="38"/>
        <v>WEAK</v>
      </c>
      <c r="H588" s="5" t="str">
        <f t="shared" si="37"/>
        <v>CONFIRMED BEARISH</v>
      </c>
    </row>
    <row r="589" spans="1:8" ht="13.5" x14ac:dyDescent="0.25">
      <c r="A589" s="3">
        <f>TITRES_STAT!B592</f>
        <v>42860</v>
      </c>
      <c r="B589" s="5">
        <f>TITRES_STAT!C592</f>
        <v>25.48</v>
      </c>
      <c r="C589" s="5">
        <f>TITRES_STAT!D592</f>
        <v>17.457999999999998</v>
      </c>
      <c r="D589" s="5">
        <f>TITRES_STAT!E592</f>
        <v>0</v>
      </c>
      <c r="E589" s="2">
        <f t="shared" si="36"/>
        <v>426.49669681207394</v>
      </c>
      <c r="F589" s="5" t="str">
        <f t="shared" si="39"/>
        <v>BEARISH</v>
      </c>
      <c r="G589" s="5" t="str">
        <f t="shared" si="38"/>
        <v>WEAK</v>
      </c>
      <c r="H589" s="5" t="str">
        <f t="shared" si="37"/>
        <v>CONFIRMED BEARISH</v>
      </c>
    </row>
    <row r="590" spans="1:8" ht="13.5" x14ac:dyDescent="0.25">
      <c r="A590" s="3">
        <f>TITRES_STAT!B593</f>
        <v>42863</v>
      </c>
      <c r="B590" s="5">
        <f>TITRES_STAT!C593</f>
        <v>25.48</v>
      </c>
      <c r="C590" s="5">
        <f>TITRES_STAT!D593</f>
        <v>17.457999999999998</v>
      </c>
      <c r="D590" s="5">
        <f>TITRES_STAT!E593</f>
        <v>0</v>
      </c>
      <c r="E590" s="2">
        <f t="shared" si="36"/>
        <v>426.49669681207394</v>
      </c>
      <c r="F590" s="5" t="str">
        <f t="shared" si="39"/>
        <v>NEUTRAL</v>
      </c>
      <c r="G590" s="5" t="str">
        <f t="shared" si="38"/>
        <v>NEUTRAL</v>
      </c>
      <c r="H590" s="5" t="str">
        <f t="shared" si="37"/>
        <v>NEUTRAL</v>
      </c>
    </row>
    <row r="591" spans="1:8" ht="13.5" x14ac:dyDescent="0.25">
      <c r="A591" s="3">
        <f>TITRES_STAT!B594</f>
        <v>42864</v>
      </c>
      <c r="B591" s="5">
        <f>TITRES_STAT!C594</f>
        <v>25.48</v>
      </c>
      <c r="C591" s="5">
        <f>TITRES_STAT!D594</f>
        <v>17.457999999999998</v>
      </c>
      <c r="D591" s="5">
        <f>TITRES_STAT!E594</f>
        <v>0</v>
      </c>
      <c r="E591" s="2">
        <f t="shared" si="36"/>
        <v>426.49669681207394</v>
      </c>
      <c r="F591" s="5" t="str">
        <f t="shared" si="39"/>
        <v>NEUTRAL</v>
      </c>
      <c r="G591" s="5" t="str">
        <f t="shared" si="38"/>
        <v>NEUTRAL</v>
      </c>
      <c r="H591" s="5" t="str">
        <f t="shared" si="37"/>
        <v>NEUTRAL</v>
      </c>
    </row>
    <row r="592" spans="1:8" ht="13.5" x14ac:dyDescent="0.25">
      <c r="A592" s="3">
        <f>TITRES_STAT!B595</f>
        <v>42865</v>
      </c>
      <c r="B592" s="5">
        <f>TITRES_STAT!C595</f>
        <v>25.48</v>
      </c>
      <c r="C592" s="5">
        <f>TITRES_STAT!D595</f>
        <v>17.457999999999998</v>
      </c>
      <c r="D592" s="5">
        <f>TITRES_STAT!E595</f>
        <v>0</v>
      </c>
      <c r="E592" s="2">
        <f t="shared" si="36"/>
        <v>426.49669681207394</v>
      </c>
      <c r="F592" s="5" t="str">
        <f t="shared" si="39"/>
        <v>NEUTRAL</v>
      </c>
      <c r="G592" s="5" t="str">
        <f t="shared" si="38"/>
        <v>NEUTRAL</v>
      </c>
      <c r="H592" s="5" t="str">
        <f t="shared" si="37"/>
        <v>NEUTRAL</v>
      </c>
    </row>
    <row r="593" spans="1:8" ht="13.5" x14ac:dyDescent="0.25">
      <c r="A593" s="3">
        <f>TITRES_STAT!B596</f>
        <v>42866</v>
      </c>
      <c r="B593" s="5">
        <f>TITRES_STAT!C596</f>
        <v>25.48</v>
      </c>
      <c r="C593" s="5">
        <f>TITRES_STAT!D596</f>
        <v>17.457999999999998</v>
      </c>
      <c r="D593" s="5">
        <f>TITRES_STAT!E596</f>
        <v>17.457999999999998</v>
      </c>
      <c r="E593" s="2">
        <f t="shared" si="36"/>
        <v>426.49669681207394</v>
      </c>
      <c r="F593" s="5" t="str">
        <f t="shared" si="39"/>
        <v>NEUTRAL</v>
      </c>
      <c r="G593" s="5" t="str">
        <f t="shared" si="38"/>
        <v>NEUTRAL</v>
      </c>
      <c r="H593" s="5" t="str">
        <f t="shared" si="37"/>
        <v>NEUTRAL</v>
      </c>
    </row>
    <row r="594" spans="1:8" ht="13.5" x14ac:dyDescent="0.25">
      <c r="A594" s="3">
        <f>TITRES_STAT!B597</f>
        <v>42867</v>
      </c>
      <c r="B594" s="5">
        <f>TITRES_STAT!C597</f>
        <v>25.48</v>
      </c>
      <c r="C594" s="5">
        <f>TITRES_STAT!D597</f>
        <v>17.457999999999998</v>
      </c>
      <c r="D594" s="5">
        <f>TITRES_STAT!E597</f>
        <v>0</v>
      </c>
      <c r="E594" s="2">
        <f t="shared" si="36"/>
        <v>426.49669681207394</v>
      </c>
      <c r="F594" s="5" t="str">
        <f t="shared" si="39"/>
        <v>NEUTRAL</v>
      </c>
      <c r="G594" s="5" t="str">
        <f t="shared" si="38"/>
        <v>NEUTRAL</v>
      </c>
      <c r="H594" s="5" t="str">
        <f t="shared" si="37"/>
        <v>NEUTRAL</v>
      </c>
    </row>
    <row r="595" spans="1:8" ht="13.5" x14ac:dyDescent="0.25">
      <c r="A595" s="3">
        <f>TITRES_STAT!B598</f>
        <v>42870</v>
      </c>
      <c r="B595" s="5">
        <f>TITRES_STAT!C598</f>
        <v>25</v>
      </c>
      <c r="C595" s="5">
        <f>TITRES_STAT!D598</f>
        <v>17.129000000000001</v>
      </c>
      <c r="D595" s="5">
        <f>TITRES_STAT!E598</f>
        <v>17.129000000000001</v>
      </c>
      <c r="E595" s="2">
        <f t="shared" si="36"/>
        <v>409.36769681207392</v>
      </c>
      <c r="F595" s="5" t="str">
        <f t="shared" si="39"/>
        <v>BEARISH</v>
      </c>
      <c r="G595" s="5" t="str">
        <f t="shared" si="38"/>
        <v>WEAK</v>
      </c>
      <c r="H595" s="5" t="str">
        <f t="shared" si="37"/>
        <v>CONFIRMED BEARISH</v>
      </c>
    </row>
    <row r="596" spans="1:8" ht="13.5" x14ac:dyDescent="0.25">
      <c r="A596" s="3">
        <f>TITRES_STAT!B599</f>
        <v>42871</v>
      </c>
      <c r="B596" s="5">
        <f>TITRES_STAT!C599</f>
        <v>25</v>
      </c>
      <c r="C596" s="5">
        <f>TITRES_STAT!D599</f>
        <v>17.129000000000001</v>
      </c>
      <c r="D596" s="5">
        <f>TITRES_STAT!E599</f>
        <v>0</v>
      </c>
      <c r="E596" s="2">
        <f t="shared" si="36"/>
        <v>409.36769681207392</v>
      </c>
      <c r="F596" s="5" t="str">
        <f t="shared" si="39"/>
        <v>BEARISH</v>
      </c>
      <c r="G596" s="5" t="str">
        <f t="shared" si="38"/>
        <v>WEAK</v>
      </c>
      <c r="H596" s="5" t="str">
        <f t="shared" si="37"/>
        <v>CONFIRMED BEARISH</v>
      </c>
    </row>
    <row r="597" spans="1:8" ht="13.5" x14ac:dyDescent="0.25">
      <c r="A597" s="3">
        <f>TITRES_STAT!B600</f>
        <v>42872</v>
      </c>
      <c r="B597" s="5">
        <f>TITRES_STAT!C600</f>
        <v>25</v>
      </c>
      <c r="C597" s="5">
        <f>TITRES_STAT!D600</f>
        <v>17.129000000000001</v>
      </c>
      <c r="D597" s="5">
        <f>TITRES_STAT!E600</f>
        <v>0</v>
      </c>
      <c r="E597" s="2">
        <f t="shared" si="36"/>
        <v>409.36769681207392</v>
      </c>
      <c r="F597" s="5" t="str">
        <f t="shared" si="39"/>
        <v>BEARISH</v>
      </c>
      <c r="G597" s="5" t="str">
        <f t="shared" si="38"/>
        <v>WEAK</v>
      </c>
      <c r="H597" s="5" t="str">
        <f t="shared" si="37"/>
        <v>CONFIRMED BEARISH</v>
      </c>
    </row>
    <row r="598" spans="1:8" ht="13.5" x14ac:dyDescent="0.25">
      <c r="A598" s="3">
        <f>TITRES_STAT!B601</f>
        <v>42873</v>
      </c>
      <c r="B598" s="5">
        <f>TITRES_STAT!C601</f>
        <v>25</v>
      </c>
      <c r="C598" s="5">
        <f>TITRES_STAT!D601</f>
        <v>17.129000000000001</v>
      </c>
      <c r="D598" s="5">
        <f>TITRES_STAT!E601</f>
        <v>17.129000000000001</v>
      </c>
      <c r="E598" s="2">
        <f t="shared" si="36"/>
        <v>409.36769681207392</v>
      </c>
      <c r="F598" s="5" t="str">
        <f t="shared" si="39"/>
        <v>BEARISH</v>
      </c>
      <c r="G598" s="5" t="str">
        <f t="shared" si="38"/>
        <v>WEAK</v>
      </c>
      <c r="H598" s="5" t="str">
        <f t="shared" si="37"/>
        <v>CONFIRMED BEARISH</v>
      </c>
    </row>
    <row r="599" spans="1:8" ht="13.5" x14ac:dyDescent="0.25">
      <c r="A599" s="3">
        <f>TITRES_STAT!B602</f>
        <v>42874</v>
      </c>
      <c r="B599" s="5">
        <f>TITRES_STAT!C602</f>
        <v>25</v>
      </c>
      <c r="C599" s="5">
        <f>TITRES_STAT!D602</f>
        <v>17.129000000000001</v>
      </c>
      <c r="D599" s="5">
        <f>TITRES_STAT!E602</f>
        <v>17.129000000000001</v>
      </c>
      <c r="E599" s="2">
        <f t="shared" si="36"/>
        <v>409.36769681207392</v>
      </c>
      <c r="F599" s="5" t="str">
        <f t="shared" si="39"/>
        <v>BEARISH</v>
      </c>
      <c r="G599" s="5" t="str">
        <f t="shared" si="38"/>
        <v>WEAK</v>
      </c>
      <c r="H599" s="5" t="str">
        <f t="shared" si="37"/>
        <v>CONFIRMED BEARISH</v>
      </c>
    </row>
    <row r="600" spans="1:8" ht="13.5" x14ac:dyDescent="0.25">
      <c r="A600" s="3">
        <f>TITRES_STAT!B603</f>
        <v>42877</v>
      </c>
      <c r="B600" s="5">
        <f>TITRES_STAT!C603</f>
        <v>25</v>
      </c>
      <c r="C600" s="5">
        <f>TITRES_STAT!D603</f>
        <v>17.129000000000001</v>
      </c>
      <c r="D600" s="5">
        <f>TITRES_STAT!E603</f>
        <v>17.129000000000001</v>
      </c>
      <c r="E600" s="2">
        <f t="shared" si="36"/>
        <v>409.36769681207392</v>
      </c>
      <c r="F600" s="5" t="str">
        <f t="shared" si="39"/>
        <v>NEUTRAL</v>
      </c>
      <c r="G600" s="5" t="str">
        <f t="shared" si="38"/>
        <v>NEUTRAL</v>
      </c>
      <c r="H600" s="5" t="str">
        <f t="shared" si="37"/>
        <v>NEUTRAL</v>
      </c>
    </row>
    <row r="601" spans="1:8" ht="13.5" x14ac:dyDescent="0.25">
      <c r="A601" s="3">
        <f>TITRES_STAT!B604</f>
        <v>42878</v>
      </c>
      <c r="B601" s="5">
        <f>TITRES_STAT!C604</f>
        <v>25</v>
      </c>
      <c r="C601" s="5">
        <f>TITRES_STAT!D604</f>
        <v>17.129000000000001</v>
      </c>
      <c r="D601" s="5">
        <f>TITRES_STAT!E604</f>
        <v>17.129000000000001</v>
      </c>
      <c r="E601" s="2">
        <f t="shared" si="36"/>
        <v>409.36769681207392</v>
      </c>
      <c r="F601" s="5" t="str">
        <f t="shared" si="39"/>
        <v>NEUTRAL</v>
      </c>
      <c r="G601" s="5" t="str">
        <f t="shared" si="38"/>
        <v>NEUTRAL</v>
      </c>
      <c r="H601" s="5" t="str">
        <f t="shared" si="37"/>
        <v>NEUTRAL</v>
      </c>
    </row>
    <row r="602" spans="1:8" ht="13.5" x14ac:dyDescent="0.25">
      <c r="A602" s="3">
        <f>TITRES_STAT!B605</f>
        <v>42879</v>
      </c>
      <c r="B602" s="5">
        <f>TITRES_STAT!C605</f>
        <v>25</v>
      </c>
      <c r="C602" s="5">
        <f>TITRES_STAT!D605</f>
        <v>17.129000000000001</v>
      </c>
      <c r="D602" s="5">
        <f>TITRES_STAT!E605</f>
        <v>17.129000000000001</v>
      </c>
      <c r="E602" s="2">
        <f t="shared" si="36"/>
        <v>409.36769681207392</v>
      </c>
      <c r="F602" s="5" t="str">
        <f t="shared" si="39"/>
        <v>NEUTRAL</v>
      </c>
      <c r="G602" s="5" t="str">
        <f t="shared" si="38"/>
        <v>NEUTRAL</v>
      </c>
      <c r="H602" s="5" t="str">
        <f t="shared" si="37"/>
        <v>NEUTRAL</v>
      </c>
    </row>
    <row r="603" spans="1:8" ht="13.5" x14ac:dyDescent="0.25">
      <c r="A603" s="3">
        <f>TITRES_STAT!B606</f>
        <v>42880</v>
      </c>
      <c r="B603" s="5">
        <f>TITRES_STAT!C606</f>
        <v>25</v>
      </c>
      <c r="C603" s="5">
        <f>TITRES_STAT!D606</f>
        <v>17.129000000000001</v>
      </c>
      <c r="D603" s="5">
        <f>TITRES_STAT!E606</f>
        <v>0</v>
      </c>
      <c r="E603" s="2">
        <f t="shared" si="36"/>
        <v>409.36769681207392</v>
      </c>
      <c r="F603" s="5" t="str">
        <f t="shared" si="39"/>
        <v>NEUTRAL</v>
      </c>
      <c r="G603" s="5" t="str">
        <f t="shared" si="38"/>
        <v>NEUTRAL</v>
      </c>
      <c r="H603" s="5" t="str">
        <f t="shared" si="37"/>
        <v>NEUTRAL</v>
      </c>
    </row>
    <row r="604" spans="1:8" ht="13.5" x14ac:dyDescent="0.25">
      <c r="A604" s="3">
        <f>TITRES_STAT!B607</f>
        <v>42881</v>
      </c>
      <c r="B604" s="5">
        <f>TITRES_STAT!C607</f>
        <v>25</v>
      </c>
      <c r="C604" s="5">
        <f>TITRES_STAT!D607</f>
        <v>17.129000000000001</v>
      </c>
      <c r="D604" s="5">
        <f>TITRES_STAT!E607</f>
        <v>0</v>
      </c>
      <c r="E604" s="2">
        <f t="shared" si="36"/>
        <v>409.36769681207392</v>
      </c>
      <c r="F604" s="5" t="str">
        <f t="shared" si="39"/>
        <v>NEUTRAL</v>
      </c>
      <c r="G604" s="5" t="str">
        <f t="shared" si="38"/>
        <v>NEUTRAL</v>
      </c>
      <c r="H604" s="5" t="str">
        <f t="shared" si="37"/>
        <v>NEUTRAL</v>
      </c>
    </row>
    <row r="605" spans="1:8" ht="13.5" x14ac:dyDescent="0.25">
      <c r="A605" s="3">
        <f>TITRES_STAT!B608</f>
        <v>42884</v>
      </c>
      <c r="B605" s="5">
        <f>TITRES_STAT!C608</f>
        <v>25</v>
      </c>
      <c r="C605" s="5">
        <f>TITRES_STAT!D608</f>
        <v>17.129000000000001</v>
      </c>
      <c r="D605" s="5">
        <f>TITRES_STAT!E608</f>
        <v>0</v>
      </c>
      <c r="E605" s="2">
        <f t="shared" si="36"/>
        <v>409.36769681207392</v>
      </c>
      <c r="F605" s="5" t="str">
        <f t="shared" si="39"/>
        <v>NEUTRAL</v>
      </c>
      <c r="G605" s="5" t="str">
        <f t="shared" si="38"/>
        <v>NEUTRAL</v>
      </c>
      <c r="H605" s="5" t="str">
        <f t="shared" si="37"/>
        <v>NEUTRAL</v>
      </c>
    </row>
    <row r="606" spans="1:8" ht="13.5" x14ac:dyDescent="0.25">
      <c r="A606" s="3">
        <f>TITRES_STAT!B609</f>
        <v>42885</v>
      </c>
      <c r="B606" s="5">
        <f>TITRES_STAT!C609</f>
        <v>25</v>
      </c>
      <c r="C606" s="5">
        <f>TITRES_STAT!D609</f>
        <v>17.129000000000001</v>
      </c>
      <c r="D606" s="5">
        <f>TITRES_STAT!E609</f>
        <v>0</v>
      </c>
      <c r="E606" s="2">
        <f t="shared" si="36"/>
        <v>409.36769681207392</v>
      </c>
      <c r="F606" s="5" t="str">
        <f t="shared" si="39"/>
        <v>NEUTRAL</v>
      </c>
      <c r="G606" s="5" t="str">
        <f t="shared" si="38"/>
        <v>NEUTRAL</v>
      </c>
      <c r="H606" s="5" t="str">
        <f t="shared" si="37"/>
        <v>NEUTRAL</v>
      </c>
    </row>
    <row r="607" spans="1:8" ht="13.5" x14ac:dyDescent="0.25">
      <c r="A607" s="3">
        <f>TITRES_STAT!B610</f>
        <v>42886</v>
      </c>
      <c r="B607" s="5">
        <f>TITRES_STAT!C610</f>
        <v>25</v>
      </c>
      <c r="C607" s="5">
        <f>TITRES_STAT!D610</f>
        <v>17.129000000000001</v>
      </c>
      <c r="D607" s="5">
        <f>TITRES_STAT!E610</f>
        <v>0</v>
      </c>
      <c r="E607" s="2">
        <f t="shared" si="36"/>
        <v>409.36769681207392</v>
      </c>
      <c r="F607" s="5" t="str">
        <f t="shared" si="39"/>
        <v>NEUTRAL</v>
      </c>
      <c r="G607" s="5" t="str">
        <f t="shared" si="38"/>
        <v>NEUTRAL</v>
      </c>
      <c r="H607" s="5" t="str">
        <f t="shared" si="37"/>
        <v>NEUTRAL</v>
      </c>
    </row>
    <row r="608" spans="1:8" ht="13.5" x14ac:dyDescent="0.25">
      <c r="A608" s="3">
        <f>TITRES_STAT!B611</f>
        <v>42887</v>
      </c>
      <c r="B608" s="5">
        <f>TITRES_STAT!C611</f>
        <v>25</v>
      </c>
      <c r="C608" s="5">
        <f>TITRES_STAT!D611</f>
        <v>17.129000000000001</v>
      </c>
      <c r="D608" s="5">
        <f>TITRES_STAT!E611</f>
        <v>0</v>
      </c>
      <c r="E608" s="2">
        <f t="shared" si="36"/>
        <v>409.36769681207392</v>
      </c>
      <c r="F608" s="5" t="str">
        <f t="shared" si="39"/>
        <v>NEUTRAL</v>
      </c>
      <c r="G608" s="5" t="str">
        <f t="shared" si="38"/>
        <v>NEUTRAL</v>
      </c>
      <c r="H608" s="5" t="str">
        <f t="shared" si="37"/>
        <v>NEUTRAL</v>
      </c>
    </row>
    <row r="609" spans="1:8" ht="13.5" x14ac:dyDescent="0.25">
      <c r="A609" s="3">
        <f>TITRES_STAT!B612</f>
        <v>42888</v>
      </c>
      <c r="B609" s="5">
        <f>TITRES_STAT!C612</f>
        <v>25</v>
      </c>
      <c r="C609" s="5">
        <f>TITRES_STAT!D612</f>
        <v>17.129000000000001</v>
      </c>
      <c r="D609" s="5">
        <f>TITRES_STAT!E612</f>
        <v>0</v>
      </c>
      <c r="E609" s="2">
        <f t="shared" si="36"/>
        <v>409.36769681207392</v>
      </c>
      <c r="F609" s="5" t="str">
        <f t="shared" si="39"/>
        <v>NEUTRAL</v>
      </c>
      <c r="G609" s="5" t="str">
        <f t="shared" si="38"/>
        <v>NEUTRAL</v>
      </c>
      <c r="H609" s="5" t="str">
        <f t="shared" si="37"/>
        <v>NEUTRAL</v>
      </c>
    </row>
    <row r="610" spans="1:8" ht="13.5" x14ac:dyDescent="0.25">
      <c r="A610" s="3">
        <f>TITRES_STAT!B613</f>
        <v>42891</v>
      </c>
      <c r="B610" s="5">
        <f>TITRES_STAT!C613</f>
        <v>25</v>
      </c>
      <c r="C610" s="5">
        <f>TITRES_STAT!D613</f>
        <v>17.129000000000001</v>
      </c>
      <c r="D610" s="5">
        <f>TITRES_STAT!E613</f>
        <v>0</v>
      </c>
      <c r="E610" s="2">
        <f t="shared" si="36"/>
        <v>409.36769681207392</v>
      </c>
      <c r="F610" s="5" t="str">
        <f t="shared" si="39"/>
        <v>NEUTRAL</v>
      </c>
      <c r="G610" s="5" t="str">
        <f t="shared" si="38"/>
        <v>NEUTRAL</v>
      </c>
      <c r="H610" s="5" t="str">
        <f t="shared" si="37"/>
        <v>NEUTRAL</v>
      </c>
    </row>
    <row r="611" spans="1:8" ht="13.5" x14ac:dyDescent="0.25">
      <c r="A611" s="3">
        <f>TITRES_STAT!B614</f>
        <v>42892</v>
      </c>
      <c r="B611" s="5">
        <f>TITRES_STAT!C614</f>
        <v>25</v>
      </c>
      <c r="C611" s="5">
        <f>TITRES_STAT!D614</f>
        <v>17.129000000000001</v>
      </c>
      <c r="D611" s="5">
        <f>TITRES_STAT!E614</f>
        <v>0</v>
      </c>
      <c r="E611" s="2">
        <f t="shared" si="36"/>
        <v>409.36769681207392</v>
      </c>
      <c r="F611" s="5" t="str">
        <f t="shared" si="39"/>
        <v>NEUTRAL</v>
      </c>
      <c r="G611" s="5" t="str">
        <f t="shared" si="38"/>
        <v>NEUTRAL</v>
      </c>
      <c r="H611" s="5" t="str">
        <f t="shared" si="37"/>
        <v>NEUTRAL</v>
      </c>
    </row>
    <row r="612" spans="1:8" ht="13.5" x14ac:dyDescent="0.25">
      <c r="A612" s="3">
        <f>TITRES_STAT!B615</f>
        <v>42893</v>
      </c>
      <c r="B612" s="5">
        <f>TITRES_STAT!C615</f>
        <v>25</v>
      </c>
      <c r="C612" s="5">
        <f>TITRES_STAT!D615</f>
        <v>17.129000000000001</v>
      </c>
      <c r="D612" s="5">
        <f>TITRES_STAT!E615</f>
        <v>0</v>
      </c>
      <c r="E612" s="2">
        <f t="shared" si="36"/>
        <v>409.36769681207392</v>
      </c>
      <c r="F612" s="5" t="str">
        <f t="shared" si="39"/>
        <v>NEUTRAL</v>
      </c>
      <c r="G612" s="5" t="str">
        <f t="shared" si="38"/>
        <v>NEUTRAL</v>
      </c>
      <c r="H612" s="5" t="str">
        <f t="shared" si="37"/>
        <v>NEUTRAL</v>
      </c>
    </row>
    <row r="613" spans="1:8" ht="13.5" x14ac:dyDescent="0.25">
      <c r="A613" s="3">
        <f>TITRES_STAT!B616</f>
        <v>42894</v>
      </c>
      <c r="B613" s="5">
        <f>TITRES_STAT!C616</f>
        <v>25</v>
      </c>
      <c r="C613" s="5">
        <f>TITRES_STAT!D616</f>
        <v>17.129000000000001</v>
      </c>
      <c r="D613" s="5">
        <f>TITRES_STAT!E616</f>
        <v>17.129000000000001</v>
      </c>
      <c r="E613" s="2">
        <f t="shared" si="36"/>
        <v>409.36769681207392</v>
      </c>
      <c r="F613" s="5" t="str">
        <f t="shared" si="39"/>
        <v>NEUTRAL</v>
      </c>
      <c r="G613" s="5" t="str">
        <f t="shared" si="38"/>
        <v>NEUTRAL</v>
      </c>
      <c r="H613" s="5" t="str">
        <f t="shared" si="37"/>
        <v>NEUTRAL</v>
      </c>
    </row>
    <row r="614" spans="1:8" ht="13.5" x14ac:dyDescent="0.25">
      <c r="A614" s="3">
        <f>TITRES_STAT!B617</f>
        <v>42895</v>
      </c>
      <c r="B614" s="5">
        <f>TITRES_STAT!C617</f>
        <v>25</v>
      </c>
      <c r="C614" s="5">
        <f>TITRES_STAT!D617</f>
        <v>17.129000000000001</v>
      </c>
      <c r="D614" s="5">
        <f>TITRES_STAT!E617</f>
        <v>0</v>
      </c>
      <c r="E614" s="2">
        <f t="shared" si="36"/>
        <v>409.36769681207392</v>
      </c>
      <c r="F614" s="5" t="str">
        <f t="shared" si="39"/>
        <v>NEUTRAL</v>
      </c>
      <c r="G614" s="5" t="str">
        <f t="shared" si="38"/>
        <v>NEUTRAL</v>
      </c>
      <c r="H614" s="5" t="str">
        <f t="shared" si="37"/>
        <v>NEUTRAL</v>
      </c>
    </row>
    <row r="615" spans="1:8" ht="13.5" x14ac:dyDescent="0.25">
      <c r="A615" s="3">
        <f>TITRES_STAT!B618</f>
        <v>42898</v>
      </c>
      <c r="B615" s="5">
        <f>TITRES_STAT!C618</f>
        <v>25</v>
      </c>
      <c r="C615" s="5">
        <f>TITRES_STAT!D618</f>
        <v>17.129000000000001</v>
      </c>
      <c r="D615" s="5">
        <f>TITRES_STAT!E618</f>
        <v>0</v>
      </c>
      <c r="E615" s="2">
        <f t="shared" si="36"/>
        <v>409.36769681207392</v>
      </c>
      <c r="F615" s="5" t="str">
        <f t="shared" si="39"/>
        <v>NEUTRAL</v>
      </c>
      <c r="G615" s="5" t="str">
        <f t="shared" si="38"/>
        <v>NEUTRAL</v>
      </c>
      <c r="H615" s="5" t="str">
        <f t="shared" si="37"/>
        <v>NEUTRAL</v>
      </c>
    </row>
    <row r="616" spans="1:8" ht="13.5" x14ac:dyDescent="0.25">
      <c r="A616" s="3">
        <f>TITRES_STAT!B619</f>
        <v>42899</v>
      </c>
      <c r="B616" s="5">
        <f>TITRES_STAT!C619</f>
        <v>25</v>
      </c>
      <c r="C616" s="5">
        <f>TITRES_STAT!D619</f>
        <v>17.129000000000001</v>
      </c>
      <c r="D616" s="5">
        <f>TITRES_STAT!E619</f>
        <v>0</v>
      </c>
      <c r="E616" s="2">
        <f t="shared" si="36"/>
        <v>409.36769681207392</v>
      </c>
      <c r="F616" s="5" t="str">
        <f t="shared" si="39"/>
        <v>NEUTRAL</v>
      </c>
      <c r="G616" s="5" t="str">
        <f t="shared" si="38"/>
        <v>NEUTRAL</v>
      </c>
      <c r="H616" s="5" t="str">
        <f t="shared" si="37"/>
        <v>NEUTRAL</v>
      </c>
    </row>
    <row r="617" spans="1:8" ht="13.5" x14ac:dyDescent="0.25">
      <c r="A617" s="3">
        <f>TITRES_STAT!B620</f>
        <v>42900</v>
      </c>
      <c r="B617" s="5">
        <f>TITRES_STAT!C620</f>
        <v>25</v>
      </c>
      <c r="C617" s="5">
        <f>TITRES_STAT!D620</f>
        <v>17.129000000000001</v>
      </c>
      <c r="D617" s="5">
        <f>TITRES_STAT!E620</f>
        <v>0</v>
      </c>
      <c r="E617" s="2">
        <f t="shared" si="36"/>
        <v>409.36769681207392</v>
      </c>
      <c r="F617" s="5" t="str">
        <f t="shared" si="39"/>
        <v>NEUTRAL</v>
      </c>
      <c r="G617" s="5" t="str">
        <f t="shared" si="38"/>
        <v>NEUTRAL</v>
      </c>
      <c r="H617" s="5" t="str">
        <f t="shared" si="37"/>
        <v>NEUTRAL</v>
      </c>
    </row>
    <row r="618" spans="1:8" ht="13.5" x14ac:dyDescent="0.25">
      <c r="A618" s="3">
        <f>TITRES_STAT!B621</f>
        <v>42901</v>
      </c>
      <c r="B618" s="5">
        <f>TITRES_STAT!C621</f>
        <v>25</v>
      </c>
      <c r="C618" s="5">
        <f>TITRES_STAT!D621</f>
        <v>17.129000000000001</v>
      </c>
      <c r="D618" s="5">
        <f>TITRES_STAT!E621</f>
        <v>0</v>
      </c>
      <c r="E618" s="2">
        <f t="shared" si="36"/>
        <v>409.36769681207392</v>
      </c>
      <c r="F618" s="5" t="str">
        <f t="shared" si="39"/>
        <v>NEUTRAL</v>
      </c>
      <c r="G618" s="5" t="str">
        <f t="shared" si="38"/>
        <v>NEUTRAL</v>
      </c>
      <c r="H618" s="5" t="str">
        <f t="shared" si="37"/>
        <v>NEUTRAL</v>
      </c>
    </row>
    <row r="619" spans="1:8" ht="13.5" x14ac:dyDescent="0.25">
      <c r="A619" s="3">
        <f>TITRES_STAT!B622</f>
        <v>42902</v>
      </c>
      <c r="B619" s="5">
        <f>TITRES_STAT!C622</f>
        <v>25</v>
      </c>
      <c r="C619" s="5">
        <f>TITRES_STAT!D622</f>
        <v>17.129000000000001</v>
      </c>
      <c r="D619" s="5">
        <f>TITRES_STAT!E622</f>
        <v>0</v>
      </c>
      <c r="E619" s="2">
        <f t="shared" si="36"/>
        <v>409.36769681207392</v>
      </c>
      <c r="F619" s="5" t="str">
        <f t="shared" si="39"/>
        <v>NEUTRAL</v>
      </c>
      <c r="G619" s="5" t="str">
        <f t="shared" si="38"/>
        <v>NEUTRAL</v>
      </c>
      <c r="H619" s="5" t="str">
        <f t="shared" si="37"/>
        <v>NEUTRAL</v>
      </c>
    </row>
    <row r="620" spans="1:8" ht="13.5" x14ac:dyDescent="0.25">
      <c r="A620" s="3">
        <f>TITRES_STAT!B623</f>
        <v>42905</v>
      </c>
      <c r="B620" s="5">
        <f>TITRES_STAT!C623</f>
        <v>25</v>
      </c>
      <c r="C620" s="5">
        <f>TITRES_STAT!D623</f>
        <v>17.129000000000001</v>
      </c>
      <c r="D620" s="5">
        <f>TITRES_STAT!E623</f>
        <v>17.129000000000001</v>
      </c>
      <c r="E620" s="2">
        <f t="shared" si="36"/>
        <v>409.36769681207392</v>
      </c>
      <c r="F620" s="5" t="str">
        <f t="shared" si="39"/>
        <v>NEUTRAL</v>
      </c>
      <c r="G620" s="5" t="str">
        <f t="shared" si="38"/>
        <v>NEUTRAL</v>
      </c>
      <c r="H620" s="5" t="str">
        <f t="shared" si="37"/>
        <v>NEUTRAL</v>
      </c>
    </row>
    <row r="621" spans="1:8" ht="13.5" x14ac:dyDescent="0.25">
      <c r="A621" s="3">
        <f>TITRES_STAT!B624</f>
        <v>42906</v>
      </c>
      <c r="B621" s="5">
        <f>TITRES_STAT!C624</f>
        <v>24.25</v>
      </c>
      <c r="C621" s="5">
        <f>TITRES_STAT!D624</f>
        <v>16.614999999999998</v>
      </c>
      <c r="D621" s="5">
        <f>TITRES_STAT!E624</f>
        <v>16.614999999999998</v>
      </c>
      <c r="E621" s="2">
        <f t="shared" si="36"/>
        <v>392.75269681207391</v>
      </c>
      <c r="F621" s="5" t="str">
        <f t="shared" si="39"/>
        <v>BEARISH</v>
      </c>
      <c r="G621" s="5" t="str">
        <f t="shared" si="38"/>
        <v>WEAK</v>
      </c>
      <c r="H621" s="5" t="str">
        <f t="shared" si="37"/>
        <v>CONFIRMED BEARISH</v>
      </c>
    </row>
    <row r="622" spans="1:8" ht="13.5" x14ac:dyDescent="0.25">
      <c r="A622" s="3">
        <f>TITRES_STAT!B625</f>
        <v>42907</v>
      </c>
      <c r="B622" s="5">
        <f>TITRES_STAT!C625</f>
        <v>24.25</v>
      </c>
      <c r="C622" s="5">
        <f>TITRES_STAT!D625</f>
        <v>16.614999999999998</v>
      </c>
      <c r="D622" s="5">
        <f>TITRES_STAT!E625</f>
        <v>0</v>
      </c>
      <c r="E622" s="2">
        <f t="shared" si="36"/>
        <v>392.75269681207391</v>
      </c>
      <c r="F622" s="5" t="str">
        <f t="shared" si="39"/>
        <v>BEARISH</v>
      </c>
      <c r="G622" s="5" t="str">
        <f t="shared" si="38"/>
        <v>WEAK</v>
      </c>
      <c r="H622" s="5" t="str">
        <f t="shared" si="37"/>
        <v>CONFIRMED BEARISH</v>
      </c>
    </row>
    <row r="623" spans="1:8" ht="13.5" x14ac:dyDescent="0.25">
      <c r="A623" s="3">
        <f>TITRES_STAT!B626</f>
        <v>42908</v>
      </c>
      <c r="B623" s="5">
        <f>TITRES_STAT!C626</f>
        <v>24.25</v>
      </c>
      <c r="C623" s="5">
        <f>TITRES_STAT!D626</f>
        <v>16.614999999999998</v>
      </c>
      <c r="D623" s="5">
        <f>TITRES_STAT!E626</f>
        <v>0</v>
      </c>
      <c r="E623" s="2">
        <f t="shared" si="36"/>
        <v>392.75269681207391</v>
      </c>
      <c r="F623" s="5" t="str">
        <f t="shared" si="39"/>
        <v>BEARISH</v>
      </c>
      <c r="G623" s="5" t="str">
        <f t="shared" si="38"/>
        <v>WEAK</v>
      </c>
      <c r="H623" s="5" t="str">
        <f t="shared" si="37"/>
        <v>CONFIRMED BEARISH</v>
      </c>
    </row>
    <row r="624" spans="1:8" ht="13.5" x14ac:dyDescent="0.25">
      <c r="A624" s="3">
        <f>TITRES_STAT!B627</f>
        <v>42909</v>
      </c>
      <c r="B624" s="5">
        <f>TITRES_STAT!C627</f>
        <v>24.25</v>
      </c>
      <c r="C624" s="5">
        <f>TITRES_STAT!D627</f>
        <v>16.614999999999998</v>
      </c>
      <c r="D624" s="5">
        <f>TITRES_STAT!E627</f>
        <v>0</v>
      </c>
      <c r="E624" s="2">
        <f t="shared" si="36"/>
        <v>392.75269681207391</v>
      </c>
      <c r="F624" s="5" t="str">
        <f t="shared" si="39"/>
        <v>BEARISH</v>
      </c>
      <c r="G624" s="5" t="str">
        <f t="shared" si="38"/>
        <v>WEAK</v>
      </c>
      <c r="H624" s="5" t="str">
        <f t="shared" si="37"/>
        <v>CONFIRMED BEARISH</v>
      </c>
    </row>
    <row r="625" spans="1:8" ht="13.5" x14ac:dyDescent="0.25">
      <c r="A625" s="3">
        <f>TITRES_STAT!B628</f>
        <v>42914</v>
      </c>
      <c r="B625" s="5">
        <f>TITRES_STAT!C628</f>
        <v>24.25</v>
      </c>
      <c r="C625" s="5">
        <f>TITRES_STAT!D628</f>
        <v>16.614999999999998</v>
      </c>
      <c r="D625" s="5">
        <f>TITRES_STAT!E628</f>
        <v>0</v>
      </c>
      <c r="E625" s="2">
        <f t="shared" si="36"/>
        <v>392.75269681207391</v>
      </c>
      <c r="F625" s="5" t="str">
        <f t="shared" si="39"/>
        <v>BEARISH</v>
      </c>
      <c r="G625" s="5" t="str">
        <f t="shared" si="38"/>
        <v>WEAK</v>
      </c>
      <c r="H625" s="5" t="str">
        <f t="shared" si="37"/>
        <v>CONFIRMED BEARISH</v>
      </c>
    </row>
    <row r="626" spans="1:8" ht="13.5" x14ac:dyDescent="0.25">
      <c r="A626" s="3">
        <f>TITRES_STAT!B629</f>
        <v>42915</v>
      </c>
      <c r="B626" s="5">
        <f>TITRES_STAT!C629</f>
        <v>24.25</v>
      </c>
      <c r="C626" s="5">
        <f>TITRES_STAT!D629</f>
        <v>16.614999999999998</v>
      </c>
      <c r="D626" s="5">
        <f>TITRES_STAT!E629</f>
        <v>0</v>
      </c>
      <c r="E626" s="2">
        <f t="shared" si="36"/>
        <v>392.75269681207391</v>
      </c>
      <c r="F626" s="5" t="str">
        <f t="shared" si="39"/>
        <v>NEUTRAL</v>
      </c>
      <c r="G626" s="5" t="str">
        <f t="shared" si="38"/>
        <v>NEUTRAL</v>
      </c>
      <c r="H626" s="5" t="str">
        <f t="shared" si="37"/>
        <v>NEUTRAL</v>
      </c>
    </row>
    <row r="627" spans="1:8" ht="13.5" x14ac:dyDescent="0.25">
      <c r="A627" s="3">
        <f>TITRES_STAT!B630</f>
        <v>42916</v>
      </c>
      <c r="B627" s="5">
        <f>TITRES_STAT!C630</f>
        <v>24.25</v>
      </c>
      <c r="C627" s="5">
        <f>TITRES_STAT!D630</f>
        <v>16.614999999999998</v>
      </c>
      <c r="D627" s="5">
        <f>TITRES_STAT!E630</f>
        <v>0</v>
      </c>
      <c r="E627" s="2">
        <f t="shared" si="36"/>
        <v>392.75269681207391</v>
      </c>
      <c r="F627" s="5" t="str">
        <f t="shared" si="39"/>
        <v>NEUTRAL</v>
      </c>
      <c r="G627" s="5" t="str">
        <f t="shared" si="38"/>
        <v>NEUTRAL</v>
      </c>
      <c r="H627" s="5" t="str">
        <f t="shared" si="37"/>
        <v>NEUTRAL</v>
      </c>
    </row>
    <row r="628" spans="1:8" ht="13.5" x14ac:dyDescent="0.25">
      <c r="A628" s="3">
        <f>TITRES_STAT!B631</f>
        <v>42919</v>
      </c>
      <c r="B628" s="5">
        <f>TITRES_STAT!C631</f>
        <v>24.25</v>
      </c>
      <c r="C628" s="5">
        <f>TITRES_STAT!D631</f>
        <v>16.614999999999998</v>
      </c>
      <c r="D628" s="5">
        <f>TITRES_STAT!E631</f>
        <v>0</v>
      </c>
      <c r="E628" s="2">
        <f t="shared" si="36"/>
        <v>392.75269681207391</v>
      </c>
      <c r="F628" s="5" t="str">
        <f t="shared" si="39"/>
        <v>NEUTRAL</v>
      </c>
      <c r="G628" s="5" t="str">
        <f t="shared" si="38"/>
        <v>NEUTRAL</v>
      </c>
      <c r="H628" s="5" t="str">
        <f t="shared" si="37"/>
        <v>NEUTRAL</v>
      </c>
    </row>
    <row r="629" spans="1:8" ht="13.5" x14ac:dyDescent="0.25">
      <c r="A629" s="3">
        <f>TITRES_STAT!B632</f>
        <v>42920</v>
      </c>
      <c r="B629" s="5">
        <f>TITRES_STAT!C632</f>
        <v>24.25</v>
      </c>
      <c r="C629" s="5">
        <f>TITRES_STAT!D632</f>
        <v>16.614999999999998</v>
      </c>
      <c r="D629" s="5">
        <f>TITRES_STAT!E632</f>
        <v>16.614999999999998</v>
      </c>
      <c r="E629" s="2">
        <f t="shared" si="36"/>
        <v>392.75269681207391</v>
      </c>
      <c r="F629" s="5" t="str">
        <f t="shared" si="39"/>
        <v>NEUTRAL</v>
      </c>
      <c r="G629" s="5" t="str">
        <f t="shared" si="38"/>
        <v>NEUTRAL</v>
      </c>
      <c r="H629" s="5" t="str">
        <f t="shared" si="37"/>
        <v>NEUTRAL</v>
      </c>
    </row>
    <row r="630" spans="1:8" ht="13.5" x14ac:dyDescent="0.25">
      <c r="A630" s="3">
        <f>TITRES_STAT!B633</f>
        <v>42921</v>
      </c>
      <c r="B630" s="5">
        <f>TITRES_STAT!C633</f>
        <v>24</v>
      </c>
      <c r="C630" s="5">
        <f>TITRES_STAT!D633</f>
        <v>16.443999999999999</v>
      </c>
      <c r="D630" s="5">
        <f>TITRES_STAT!E633</f>
        <v>16.443999999999999</v>
      </c>
      <c r="E630" s="2">
        <f t="shared" si="36"/>
        <v>376.30869681207389</v>
      </c>
      <c r="F630" s="5" t="str">
        <f t="shared" si="39"/>
        <v>BEARISH</v>
      </c>
      <c r="G630" s="5" t="str">
        <f t="shared" si="38"/>
        <v>WEAK</v>
      </c>
      <c r="H630" s="5" t="str">
        <f t="shared" si="37"/>
        <v>CONFIRMED BEARISH</v>
      </c>
    </row>
    <row r="631" spans="1:8" ht="13.5" x14ac:dyDescent="0.25">
      <c r="A631" s="3">
        <f>TITRES_STAT!B634</f>
        <v>42922</v>
      </c>
      <c r="B631" s="5">
        <f>TITRES_STAT!C634</f>
        <v>23.3</v>
      </c>
      <c r="C631" s="5">
        <f>TITRES_STAT!D634</f>
        <v>16.443999999999999</v>
      </c>
      <c r="D631" s="5">
        <f>TITRES_STAT!E634</f>
        <v>0</v>
      </c>
      <c r="E631" s="2">
        <f t="shared" si="36"/>
        <v>376.30869681207389</v>
      </c>
      <c r="F631" s="5" t="str">
        <f t="shared" si="39"/>
        <v>BEARISH</v>
      </c>
      <c r="G631" s="5" t="str">
        <f t="shared" si="38"/>
        <v>WEAK</v>
      </c>
      <c r="H631" s="5" t="str">
        <f t="shared" si="37"/>
        <v>CONFIRMED BEARISH</v>
      </c>
    </row>
    <row r="632" spans="1:8" ht="13.5" x14ac:dyDescent="0.25">
      <c r="A632" s="3">
        <f>TITRES_STAT!B635</f>
        <v>42923</v>
      </c>
      <c r="B632" s="5">
        <f>TITRES_STAT!C635</f>
        <v>23.3</v>
      </c>
      <c r="C632" s="5">
        <f>TITRES_STAT!D635</f>
        <v>16.443999999999999</v>
      </c>
      <c r="D632" s="5">
        <f>TITRES_STAT!E635</f>
        <v>0</v>
      </c>
      <c r="E632" s="2">
        <f t="shared" si="36"/>
        <v>376.30869681207389</v>
      </c>
      <c r="F632" s="5" t="str">
        <f t="shared" si="39"/>
        <v>BEARISH</v>
      </c>
      <c r="G632" s="5" t="str">
        <f t="shared" si="38"/>
        <v>WEAK</v>
      </c>
      <c r="H632" s="5" t="str">
        <f t="shared" si="37"/>
        <v>CONFIRMED BEARISH</v>
      </c>
    </row>
    <row r="633" spans="1:8" ht="13.5" x14ac:dyDescent="0.25">
      <c r="A633" s="3">
        <f>TITRES_STAT!B636</f>
        <v>42926</v>
      </c>
      <c r="B633" s="5">
        <f>TITRES_STAT!C636</f>
        <v>23.3</v>
      </c>
      <c r="C633" s="5">
        <f>TITRES_STAT!D636</f>
        <v>16.443999999999999</v>
      </c>
      <c r="D633" s="5">
        <f>TITRES_STAT!E636</f>
        <v>16.443999999999999</v>
      </c>
      <c r="E633" s="2">
        <f t="shared" si="36"/>
        <v>376.30869681207389</v>
      </c>
      <c r="F633" s="5" t="str">
        <f t="shared" si="39"/>
        <v>BEARISH</v>
      </c>
      <c r="G633" s="5" t="str">
        <f t="shared" si="38"/>
        <v>WEAK</v>
      </c>
      <c r="H633" s="5" t="str">
        <f t="shared" si="37"/>
        <v>CONFIRMED BEARISH</v>
      </c>
    </row>
    <row r="634" spans="1:8" ht="13.5" x14ac:dyDescent="0.25">
      <c r="A634" s="3">
        <f>TITRES_STAT!B637</f>
        <v>42927</v>
      </c>
      <c r="B634" s="5">
        <f>TITRES_STAT!C637</f>
        <v>22.26</v>
      </c>
      <c r="C634" s="5">
        <f>TITRES_STAT!D637</f>
        <v>15.71</v>
      </c>
      <c r="D634" s="5">
        <f>TITRES_STAT!E637</f>
        <v>15.710000000000003</v>
      </c>
      <c r="E634" s="2">
        <f t="shared" si="36"/>
        <v>360.59869681207391</v>
      </c>
      <c r="F634" s="5" t="str">
        <f t="shared" si="39"/>
        <v>BEARISH</v>
      </c>
      <c r="G634" s="5" t="str">
        <f t="shared" si="38"/>
        <v>WEAK</v>
      </c>
      <c r="H634" s="5" t="str">
        <f t="shared" si="37"/>
        <v>CONFIRMED BEARISH</v>
      </c>
    </row>
    <row r="635" spans="1:8" ht="13.5" x14ac:dyDescent="0.25">
      <c r="A635" s="3">
        <f>TITRES_STAT!B638</f>
        <v>42928</v>
      </c>
      <c r="B635" s="5">
        <f>TITRES_STAT!C638</f>
        <v>22.26</v>
      </c>
      <c r="C635" s="5">
        <f>TITRES_STAT!D638</f>
        <v>15.71</v>
      </c>
      <c r="D635" s="5">
        <f>TITRES_STAT!E638</f>
        <v>0</v>
      </c>
      <c r="E635" s="2">
        <f t="shared" si="36"/>
        <v>360.59869681207391</v>
      </c>
      <c r="F635" s="5" t="str">
        <f t="shared" si="39"/>
        <v>BEARISH</v>
      </c>
      <c r="G635" s="5" t="str">
        <f t="shared" si="38"/>
        <v>WEAK</v>
      </c>
      <c r="H635" s="5" t="str">
        <f t="shared" si="37"/>
        <v>CONFIRMED BEARISH</v>
      </c>
    </row>
    <row r="636" spans="1:8" ht="13.5" x14ac:dyDescent="0.25">
      <c r="A636" s="3">
        <f>TITRES_STAT!B639</f>
        <v>42929</v>
      </c>
      <c r="B636" s="5">
        <f>TITRES_STAT!C639</f>
        <v>22.92</v>
      </c>
      <c r="C636" s="5">
        <f>TITRES_STAT!D639</f>
        <v>16.175999999999998</v>
      </c>
      <c r="D636" s="5">
        <f>TITRES_STAT!E639</f>
        <v>16.175999999999998</v>
      </c>
      <c r="E636" s="2">
        <f t="shared" si="36"/>
        <v>376.7746968120739</v>
      </c>
      <c r="F636" s="5" t="str">
        <f t="shared" si="39"/>
        <v>BULLISH</v>
      </c>
      <c r="G636" s="5" t="str">
        <f t="shared" si="38"/>
        <v>NEUTRAL</v>
      </c>
      <c r="H636" s="5" t="str">
        <f t="shared" si="37"/>
        <v>BULLISH DIVERGENCE</v>
      </c>
    </row>
    <row r="637" spans="1:8" ht="13.5" x14ac:dyDescent="0.25">
      <c r="A637" s="3">
        <f>TITRES_STAT!B640</f>
        <v>42930</v>
      </c>
      <c r="B637" s="5">
        <f>TITRES_STAT!C640</f>
        <v>22.92</v>
      </c>
      <c r="C637" s="5">
        <f>TITRES_STAT!D640</f>
        <v>16.175999999999998</v>
      </c>
      <c r="D637" s="5">
        <f>TITRES_STAT!E640</f>
        <v>0</v>
      </c>
      <c r="E637" s="2">
        <f t="shared" si="36"/>
        <v>376.7746968120739</v>
      </c>
      <c r="F637" s="5" t="str">
        <f t="shared" si="39"/>
        <v>BULLISH</v>
      </c>
      <c r="G637" s="5" t="str">
        <f t="shared" si="38"/>
        <v>NEUTRAL</v>
      </c>
      <c r="H637" s="5" t="str">
        <f t="shared" si="37"/>
        <v>BULLISH DIVERGENCE</v>
      </c>
    </row>
    <row r="638" spans="1:8" ht="13.5" x14ac:dyDescent="0.25">
      <c r="A638" s="3">
        <f>TITRES_STAT!B641</f>
        <v>42933</v>
      </c>
      <c r="B638" s="5">
        <f>TITRES_STAT!C641</f>
        <v>22.92</v>
      </c>
      <c r="C638" s="5">
        <f>TITRES_STAT!D641</f>
        <v>16.175999999999998</v>
      </c>
      <c r="D638" s="5">
        <f>TITRES_STAT!E641</f>
        <v>0</v>
      </c>
      <c r="E638" s="2">
        <f t="shared" si="36"/>
        <v>376.7746968120739</v>
      </c>
      <c r="F638" s="5" t="str">
        <f t="shared" si="39"/>
        <v>BULLISH</v>
      </c>
      <c r="G638" s="5" t="str">
        <f t="shared" si="38"/>
        <v>NEUTRAL</v>
      </c>
      <c r="H638" s="5" t="str">
        <f t="shared" si="37"/>
        <v>BULLISH DIVERGENCE</v>
      </c>
    </row>
    <row r="639" spans="1:8" ht="13.5" x14ac:dyDescent="0.25">
      <c r="A639" s="3">
        <f>TITRES_STAT!B642</f>
        <v>42934</v>
      </c>
      <c r="B639" s="5">
        <f>TITRES_STAT!C642</f>
        <v>23.95</v>
      </c>
      <c r="C639" s="5">
        <f>TITRES_STAT!D642</f>
        <v>16.902999999999999</v>
      </c>
      <c r="D639" s="5">
        <f>TITRES_STAT!E642</f>
        <v>16.902999999999999</v>
      </c>
      <c r="E639" s="2">
        <f t="shared" si="36"/>
        <v>393.67769681207392</v>
      </c>
      <c r="F639" s="5" t="str">
        <f t="shared" si="39"/>
        <v>BULLISH</v>
      </c>
      <c r="G639" s="5" t="str">
        <f t="shared" si="38"/>
        <v>STRONG</v>
      </c>
      <c r="H639" s="5" t="str">
        <f t="shared" si="37"/>
        <v>CONFIRMED BULLISH</v>
      </c>
    </row>
    <row r="640" spans="1:8" ht="13.5" x14ac:dyDescent="0.25">
      <c r="A640" s="3">
        <f>TITRES_STAT!B643</f>
        <v>42935</v>
      </c>
      <c r="B640" s="5">
        <f>TITRES_STAT!C643</f>
        <v>24.66</v>
      </c>
      <c r="C640" s="5">
        <f>TITRES_STAT!D643</f>
        <v>17.404</v>
      </c>
      <c r="D640" s="5">
        <f>TITRES_STAT!E643</f>
        <v>0</v>
      </c>
      <c r="E640" s="2">
        <f t="shared" si="36"/>
        <v>393.67769681207392</v>
      </c>
      <c r="F640" s="5" t="str">
        <f t="shared" si="39"/>
        <v>BULLISH</v>
      </c>
      <c r="G640" s="5" t="str">
        <f t="shared" si="38"/>
        <v>STRONG</v>
      </c>
      <c r="H640" s="5" t="str">
        <f t="shared" si="37"/>
        <v>CONFIRMED BULLISH</v>
      </c>
    </row>
    <row r="641" spans="1:8" ht="13.5" x14ac:dyDescent="0.25">
      <c r="A641" s="3">
        <f>TITRES_STAT!B644</f>
        <v>42936</v>
      </c>
      <c r="B641" s="5">
        <f>TITRES_STAT!C644</f>
        <v>25.39</v>
      </c>
      <c r="C641" s="5">
        <f>TITRES_STAT!D644</f>
        <v>17.919</v>
      </c>
      <c r="D641" s="5">
        <f>TITRES_STAT!E644</f>
        <v>17.919</v>
      </c>
      <c r="E641" s="2">
        <f t="shared" si="36"/>
        <v>411.5966968120739</v>
      </c>
      <c r="F641" s="5" t="str">
        <f t="shared" si="39"/>
        <v>BULLISH</v>
      </c>
      <c r="G641" s="5" t="str">
        <f t="shared" si="38"/>
        <v>STRONG</v>
      </c>
      <c r="H641" s="5" t="str">
        <f t="shared" si="37"/>
        <v>CONFIRMED BULLISH</v>
      </c>
    </row>
    <row r="642" spans="1:8" ht="13.5" x14ac:dyDescent="0.25">
      <c r="A642" s="3">
        <f>TITRES_STAT!B645</f>
        <v>42937</v>
      </c>
      <c r="B642" s="5">
        <f>TITRES_STAT!C645</f>
        <v>25.39</v>
      </c>
      <c r="C642" s="5">
        <f>TITRES_STAT!D645</f>
        <v>17.919</v>
      </c>
      <c r="D642" s="5">
        <f>TITRES_STAT!E645</f>
        <v>0</v>
      </c>
      <c r="E642" s="2">
        <f t="shared" si="36"/>
        <v>411.5966968120739</v>
      </c>
      <c r="F642" s="5" t="str">
        <f t="shared" si="39"/>
        <v>BULLISH</v>
      </c>
      <c r="G642" s="5" t="str">
        <f t="shared" si="38"/>
        <v>STRONG</v>
      </c>
      <c r="H642" s="5" t="str">
        <f t="shared" si="37"/>
        <v>CONFIRMED BULLISH</v>
      </c>
    </row>
    <row r="643" spans="1:8" ht="13.5" x14ac:dyDescent="0.25">
      <c r="A643" s="3">
        <f>TITRES_STAT!B646</f>
        <v>42940</v>
      </c>
      <c r="B643" s="5">
        <f>TITRES_STAT!C646</f>
        <v>24.63</v>
      </c>
      <c r="C643" s="5">
        <f>TITRES_STAT!D646</f>
        <v>17.382000000000001</v>
      </c>
      <c r="D643" s="5">
        <f>TITRES_STAT!E646</f>
        <v>17.382000000000001</v>
      </c>
      <c r="E643" s="2">
        <f t="shared" si="36"/>
        <v>394.2146968120739</v>
      </c>
      <c r="F643" s="5" t="str">
        <f t="shared" si="39"/>
        <v>BULLISH</v>
      </c>
      <c r="G643" s="5" t="str">
        <f t="shared" si="38"/>
        <v>STRONG</v>
      </c>
      <c r="H643" s="5" t="str">
        <f t="shared" si="37"/>
        <v>CONFIRMED BULLISH</v>
      </c>
    </row>
    <row r="644" spans="1:8" ht="13.5" x14ac:dyDescent="0.25">
      <c r="A644" s="3">
        <f>TITRES_STAT!B647</f>
        <v>42942</v>
      </c>
      <c r="B644" s="5">
        <f>TITRES_STAT!C647</f>
        <v>24.63</v>
      </c>
      <c r="C644" s="5">
        <f>TITRES_STAT!D647</f>
        <v>17.382000000000001</v>
      </c>
      <c r="D644" s="5">
        <f>TITRES_STAT!E647</f>
        <v>0</v>
      </c>
      <c r="E644" s="2">
        <f t="shared" ref="E644:E707" si="40">IF(B644&gt;B643, E643+D644, IF(B644&lt;B643, E643-D644, E643))</f>
        <v>394.2146968120739</v>
      </c>
      <c r="F644" s="5" t="str">
        <f t="shared" si="39"/>
        <v>BULLISH</v>
      </c>
      <c r="G644" s="5" t="str">
        <f t="shared" si="38"/>
        <v>NEUTRAL</v>
      </c>
      <c r="H644" s="5" t="str">
        <f t="shared" si="37"/>
        <v>CONFIRMED BULLISH</v>
      </c>
    </row>
    <row r="645" spans="1:8" ht="13.5" x14ac:dyDescent="0.25">
      <c r="A645" s="3">
        <f>TITRES_STAT!B648</f>
        <v>42943</v>
      </c>
      <c r="B645" s="5">
        <f>TITRES_STAT!C648</f>
        <v>24.63</v>
      </c>
      <c r="C645" s="5">
        <f>TITRES_STAT!D648</f>
        <v>17.382000000000001</v>
      </c>
      <c r="D645" s="5">
        <f>TITRES_STAT!E648</f>
        <v>0</v>
      </c>
      <c r="E645" s="2">
        <f t="shared" si="40"/>
        <v>394.2146968120739</v>
      </c>
      <c r="F645" s="5" t="str">
        <f t="shared" si="39"/>
        <v>BULLISH</v>
      </c>
      <c r="G645" s="5" t="str">
        <f t="shared" si="38"/>
        <v>NEUTRAL</v>
      </c>
      <c r="H645" s="5" t="str">
        <f t="shared" si="37"/>
        <v>BULLISH DIVERGENCE</v>
      </c>
    </row>
    <row r="646" spans="1:8" ht="13.5" x14ac:dyDescent="0.25">
      <c r="A646" s="3">
        <f>TITRES_STAT!B649</f>
        <v>42944</v>
      </c>
      <c r="B646" s="5">
        <f>TITRES_STAT!C649</f>
        <v>24.63</v>
      </c>
      <c r="C646" s="5">
        <f>TITRES_STAT!D649</f>
        <v>17.382000000000001</v>
      </c>
      <c r="D646" s="5">
        <f>TITRES_STAT!E649</f>
        <v>0</v>
      </c>
      <c r="E646" s="2">
        <f t="shared" si="40"/>
        <v>394.2146968120739</v>
      </c>
      <c r="F646" s="5" t="str">
        <f t="shared" si="39"/>
        <v>BEARISH</v>
      </c>
      <c r="G646" s="5" t="str">
        <f t="shared" si="38"/>
        <v>WEAK</v>
      </c>
      <c r="H646" s="5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f>TITRES_STAT!B650</f>
        <v>42947</v>
      </c>
      <c r="B647" s="5">
        <f>TITRES_STAT!C650</f>
        <v>24.63</v>
      </c>
      <c r="C647" s="5">
        <f>TITRES_STAT!D650</f>
        <v>17.382000000000001</v>
      </c>
      <c r="D647" s="5">
        <f>TITRES_STAT!E650</f>
        <v>17.382000000000001</v>
      </c>
      <c r="E647" s="2">
        <f t="shared" si="40"/>
        <v>394.2146968120739</v>
      </c>
      <c r="F647" s="5" t="str">
        <f t="shared" si="39"/>
        <v>BEARISH</v>
      </c>
      <c r="G647" s="5" t="str">
        <f t="shared" ref="G647:G710" si="42">IF((E647-E642)/E642 &gt; 0.02, "STRONG",
 IF((E647-E642)/E642 &lt; -0.02, "WEAK", "NEUTRAL"))</f>
        <v>WEAK</v>
      </c>
      <c r="H647" s="5" t="str">
        <f t="shared" si="41"/>
        <v>CONFIRMED BEARISH</v>
      </c>
    </row>
    <row r="648" spans="1:8" ht="13.5" x14ac:dyDescent="0.25">
      <c r="A648" s="3">
        <f>TITRES_STAT!B651</f>
        <v>42948</v>
      </c>
      <c r="B648" s="5">
        <f>TITRES_STAT!C651</f>
        <v>24.63</v>
      </c>
      <c r="C648" s="5">
        <f>TITRES_STAT!D651</f>
        <v>17.382000000000001</v>
      </c>
      <c r="D648" s="5">
        <f>TITRES_STAT!E651</f>
        <v>0</v>
      </c>
      <c r="E648" s="2">
        <f t="shared" si="40"/>
        <v>394.2146968120739</v>
      </c>
      <c r="F648" s="5" t="str">
        <f t="shared" ref="F648:F711" si="43">IF(E648&gt;E643,"BULLISH",IF(E648&lt;E643,"BEARISH","NEUTRAL"))</f>
        <v>NEUTRAL</v>
      </c>
      <c r="G648" s="5" t="str">
        <f t="shared" si="42"/>
        <v>NEUTRAL</v>
      </c>
      <c r="H648" s="5" t="str">
        <f t="shared" si="41"/>
        <v>NEUTRAL</v>
      </c>
    </row>
    <row r="649" spans="1:8" ht="13.5" x14ac:dyDescent="0.25">
      <c r="A649" s="3">
        <f>TITRES_STAT!B652</f>
        <v>42949</v>
      </c>
      <c r="B649" s="5">
        <f>TITRES_STAT!C652</f>
        <v>24.63</v>
      </c>
      <c r="C649" s="5">
        <f>TITRES_STAT!D652</f>
        <v>17.382000000000001</v>
      </c>
      <c r="D649" s="5">
        <f>TITRES_STAT!E652</f>
        <v>0</v>
      </c>
      <c r="E649" s="2">
        <f t="shared" si="40"/>
        <v>394.2146968120739</v>
      </c>
      <c r="F649" s="5" t="str">
        <f t="shared" si="43"/>
        <v>NEUTRAL</v>
      </c>
      <c r="G649" s="5" t="str">
        <f t="shared" si="42"/>
        <v>NEUTRAL</v>
      </c>
      <c r="H649" s="5" t="str">
        <f t="shared" si="41"/>
        <v>NEUTRAL</v>
      </c>
    </row>
    <row r="650" spans="1:8" ht="13.5" x14ac:dyDescent="0.25">
      <c r="A650" s="3">
        <f>TITRES_STAT!B653</f>
        <v>42950</v>
      </c>
      <c r="B650" s="5">
        <f>TITRES_STAT!C653</f>
        <v>24.63</v>
      </c>
      <c r="C650" s="5">
        <f>TITRES_STAT!D653</f>
        <v>17.382000000000001</v>
      </c>
      <c r="D650" s="5">
        <f>TITRES_STAT!E653</f>
        <v>0</v>
      </c>
      <c r="E650" s="2">
        <f t="shared" si="40"/>
        <v>394.2146968120739</v>
      </c>
      <c r="F650" s="5" t="str">
        <f t="shared" si="43"/>
        <v>NEUTRAL</v>
      </c>
      <c r="G650" s="5" t="str">
        <f t="shared" si="42"/>
        <v>NEUTRAL</v>
      </c>
      <c r="H650" s="5" t="str">
        <f t="shared" si="41"/>
        <v>NEUTRAL</v>
      </c>
    </row>
    <row r="651" spans="1:8" ht="13.5" x14ac:dyDescent="0.25">
      <c r="A651" s="3">
        <f>TITRES_STAT!B654</f>
        <v>42951</v>
      </c>
      <c r="B651" s="5">
        <f>TITRES_STAT!C654</f>
        <v>24.63</v>
      </c>
      <c r="C651" s="5">
        <f>TITRES_STAT!D654</f>
        <v>17.382000000000001</v>
      </c>
      <c r="D651" s="5">
        <f>TITRES_STAT!E654</f>
        <v>0</v>
      </c>
      <c r="E651" s="2">
        <f t="shared" si="40"/>
        <v>394.2146968120739</v>
      </c>
      <c r="F651" s="5" t="str">
        <f t="shared" si="43"/>
        <v>NEUTRAL</v>
      </c>
      <c r="G651" s="5" t="str">
        <f t="shared" si="42"/>
        <v>NEUTRAL</v>
      </c>
      <c r="H651" s="5" t="str">
        <f t="shared" si="41"/>
        <v>NEUTRAL</v>
      </c>
    </row>
    <row r="652" spans="1:8" ht="13.5" x14ac:dyDescent="0.25">
      <c r="A652" s="3">
        <f>TITRES_STAT!B655</f>
        <v>42954</v>
      </c>
      <c r="B652" s="5">
        <f>TITRES_STAT!C655</f>
        <v>24.63</v>
      </c>
      <c r="C652" s="5">
        <f>TITRES_STAT!D655</f>
        <v>17.382000000000001</v>
      </c>
      <c r="D652" s="5">
        <f>TITRES_STAT!E655</f>
        <v>0</v>
      </c>
      <c r="E652" s="2">
        <f t="shared" si="40"/>
        <v>394.2146968120739</v>
      </c>
      <c r="F652" s="5" t="str">
        <f t="shared" si="43"/>
        <v>NEUTRAL</v>
      </c>
      <c r="G652" s="5" t="str">
        <f t="shared" si="42"/>
        <v>NEUTRAL</v>
      </c>
      <c r="H652" s="5" t="str">
        <f t="shared" si="41"/>
        <v>NEUTRAL</v>
      </c>
    </row>
    <row r="653" spans="1:8" ht="13.5" x14ac:dyDescent="0.25">
      <c r="A653" s="3">
        <f>TITRES_STAT!B656</f>
        <v>42955</v>
      </c>
      <c r="B653" s="5">
        <f>TITRES_STAT!C656</f>
        <v>24.63</v>
      </c>
      <c r="C653" s="5">
        <f>TITRES_STAT!D656</f>
        <v>17.382000000000001</v>
      </c>
      <c r="D653" s="5">
        <f>TITRES_STAT!E656</f>
        <v>0</v>
      </c>
      <c r="E653" s="2">
        <f t="shared" si="40"/>
        <v>394.2146968120739</v>
      </c>
      <c r="F653" s="5" t="str">
        <f t="shared" si="43"/>
        <v>NEUTRAL</v>
      </c>
      <c r="G653" s="5" t="str">
        <f t="shared" si="42"/>
        <v>NEUTRAL</v>
      </c>
      <c r="H653" s="5" t="str">
        <f t="shared" si="41"/>
        <v>NEUTRAL</v>
      </c>
    </row>
    <row r="654" spans="1:8" ht="13.5" x14ac:dyDescent="0.25">
      <c r="A654" s="3">
        <f>TITRES_STAT!B657</f>
        <v>42956</v>
      </c>
      <c r="B654" s="5">
        <f>TITRES_STAT!C657</f>
        <v>24.63</v>
      </c>
      <c r="C654" s="5">
        <f>TITRES_STAT!D657</f>
        <v>17.382000000000001</v>
      </c>
      <c r="D654" s="5">
        <f>TITRES_STAT!E657</f>
        <v>0</v>
      </c>
      <c r="E654" s="2">
        <f t="shared" si="40"/>
        <v>394.2146968120739</v>
      </c>
      <c r="F654" s="5" t="str">
        <f t="shared" si="43"/>
        <v>NEUTRAL</v>
      </c>
      <c r="G654" s="5" t="str">
        <f t="shared" si="42"/>
        <v>NEUTRAL</v>
      </c>
      <c r="H654" s="5" t="str">
        <f t="shared" si="41"/>
        <v>NEUTRAL</v>
      </c>
    </row>
    <row r="655" spans="1:8" ht="13.5" x14ac:dyDescent="0.25">
      <c r="A655" s="3">
        <f>TITRES_STAT!B658</f>
        <v>42957</v>
      </c>
      <c r="B655" s="5">
        <f>TITRES_STAT!C658</f>
        <v>24.63</v>
      </c>
      <c r="C655" s="5">
        <f>TITRES_STAT!D658</f>
        <v>17.382000000000001</v>
      </c>
      <c r="D655" s="5">
        <f>TITRES_STAT!E658</f>
        <v>0</v>
      </c>
      <c r="E655" s="2">
        <f t="shared" si="40"/>
        <v>394.2146968120739</v>
      </c>
      <c r="F655" s="5" t="str">
        <f t="shared" si="43"/>
        <v>NEUTRAL</v>
      </c>
      <c r="G655" s="5" t="str">
        <f t="shared" si="42"/>
        <v>NEUTRAL</v>
      </c>
      <c r="H655" s="5" t="str">
        <f t="shared" si="41"/>
        <v>NEUTRAL</v>
      </c>
    </row>
    <row r="656" spans="1:8" ht="13.5" x14ac:dyDescent="0.25">
      <c r="A656" s="3">
        <f>TITRES_STAT!B659</f>
        <v>42958</v>
      </c>
      <c r="B656" s="5">
        <f>TITRES_STAT!C659</f>
        <v>24</v>
      </c>
      <c r="C656" s="5">
        <f>TITRES_STAT!D659</f>
        <v>16.937999999999999</v>
      </c>
      <c r="D656" s="5">
        <f>TITRES_STAT!E659</f>
        <v>16.937999999999999</v>
      </c>
      <c r="E656" s="2">
        <f t="shared" si="40"/>
        <v>377.27669681207391</v>
      </c>
      <c r="F656" s="5" t="str">
        <f t="shared" si="43"/>
        <v>BEARISH</v>
      </c>
      <c r="G656" s="5" t="str">
        <f t="shared" si="42"/>
        <v>WEAK</v>
      </c>
      <c r="H656" s="5" t="str">
        <f t="shared" si="41"/>
        <v>CONFIRMED BEARISH</v>
      </c>
    </row>
    <row r="657" spans="1:8" ht="13.5" x14ac:dyDescent="0.25">
      <c r="A657" s="3">
        <f>TITRES_STAT!B660</f>
        <v>42961</v>
      </c>
      <c r="B657" s="5">
        <f>TITRES_STAT!C660</f>
        <v>24</v>
      </c>
      <c r="C657" s="5">
        <f>TITRES_STAT!D660</f>
        <v>16.937999999999999</v>
      </c>
      <c r="D657" s="5">
        <f>TITRES_STAT!E660</f>
        <v>0</v>
      </c>
      <c r="E657" s="2">
        <f t="shared" si="40"/>
        <v>377.27669681207391</v>
      </c>
      <c r="F657" s="5" t="str">
        <f t="shared" si="43"/>
        <v>BEARISH</v>
      </c>
      <c r="G657" s="5" t="str">
        <f t="shared" si="42"/>
        <v>WEAK</v>
      </c>
      <c r="H657" s="5" t="str">
        <f t="shared" si="41"/>
        <v>CONFIRMED BEARISH</v>
      </c>
    </row>
    <row r="658" spans="1:8" ht="13.5" x14ac:dyDescent="0.25">
      <c r="A658" s="3">
        <f>TITRES_STAT!B661</f>
        <v>42962</v>
      </c>
      <c r="B658" s="5">
        <f>TITRES_STAT!C661</f>
        <v>24</v>
      </c>
      <c r="C658" s="5">
        <f>TITRES_STAT!D661</f>
        <v>16.937999999999999</v>
      </c>
      <c r="D658" s="5">
        <f>TITRES_STAT!E661</f>
        <v>0</v>
      </c>
      <c r="E658" s="2">
        <f t="shared" si="40"/>
        <v>377.27669681207391</v>
      </c>
      <c r="F658" s="5" t="str">
        <f t="shared" si="43"/>
        <v>BEARISH</v>
      </c>
      <c r="G658" s="5" t="str">
        <f t="shared" si="42"/>
        <v>WEAK</v>
      </c>
      <c r="H658" s="5" t="str">
        <f t="shared" si="41"/>
        <v>CONFIRMED BEARISH</v>
      </c>
    </row>
    <row r="659" spans="1:8" ht="13.5" x14ac:dyDescent="0.25">
      <c r="A659" s="3">
        <f>TITRES_STAT!B662</f>
        <v>42963</v>
      </c>
      <c r="B659" s="5">
        <f>TITRES_STAT!C662</f>
        <v>24</v>
      </c>
      <c r="C659" s="5">
        <f>TITRES_STAT!D662</f>
        <v>16.937999999999999</v>
      </c>
      <c r="D659" s="5">
        <f>TITRES_STAT!E662</f>
        <v>0</v>
      </c>
      <c r="E659" s="2">
        <f t="shared" si="40"/>
        <v>377.27669681207391</v>
      </c>
      <c r="F659" s="5" t="str">
        <f t="shared" si="43"/>
        <v>BEARISH</v>
      </c>
      <c r="G659" s="5" t="str">
        <f t="shared" si="42"/>
        <v>WEAK</v>
      </c>
      <c r="H659" s="5" t="str">
        <f t="shared" si="41"/>
        <v>CONFIRMED BEARISH</v>
      </c>
    </row>
    <row r="660" spans="1:8" ht="13.5" x14ac:dyDescent="0.25">
      <c r="A660" s="3">
        <f>TITRES_STAT!B663</f>
        <v>42964</v>
      </c>
      <c r="B660" s="5">
        <f>TITRES_STAT!C663</f>
        <v>24</v>
      </c>
      <c r="C660" s="5">
        <f>TITRES_STAT!D663</f>
        <v>16.937999999999999</v>
      </c>
      <c r="D660" s="5">
        <f>TITRES_STAT!E663</f>
        <v>0</v>
      </c>
      <c r="E660" s="2">
        <f t="shared" si="40"/>
        <v>377.27669681207391</v>
      </c>
      <c r="F660" s="5" t="str">
        <f t="shared" si="43"/>
        <v>BEARISH</v>
      </c>
      <c r="G660" s="5" t="str">
        <f t="shared" si="42"/>
        <v>WEAK</v>
      </c>
      <c r="H660" s="5" t="str">
        <f t="shared" si="41"/>
        <v>CONFIRMED BEARISH</v>
      </c>
    </row>
    <row r="661" spans="1:8" ht="13.5" x14ac:dyDescent="0.25">
      <c r="A661" s="3">
        <f>TITRES_STAT!B664</f>
        <v>42965</v>
      </c>
      <c r="B661" s="5">
        <f>TITRES_STAT!C664</f>
        <v>24</v>
      </c>
      <c r="C661" s="5">
        <f>TITRES_STAT!D664</f>
        <v>16.937999999999999</v>
      </c>
      <c r="D661" s="5">
        <f>TITRES_STAT!E664</f>
        <v>0</v>
      </c>
      <c r="E661" s="2">
        <f t="shared" si="40"/>
        <v>377.27669681207391</v>
      </c>
      <c r="F661" s="5" t="str">
        <f t="shared" si="43"/>
        <v>NEUTRAL</v>
      </c>
      <c r="G661" s="5" t="str">
        <f t="shared" si="42"/>
        <v>NEUTRAL</v>
      </c>
      <c r="H661" s="5" t="str">
        <f t="shared" si="41"/>
        <v>NEUTRAL</v>
      </c>
    </row>
    <row r="662" spans="1:8" ht="13.5" x14ac:dyDescent="0.25">
      <c r="A662" s="3">
        <f>TITRES_STAT!B665</f>
        <v>42968</v>
      </c>
      <c r="B662" s="5">
        <f>TITRES_STAT!C665</f>
        <v>24</v>
      </c>
      <c r="C662" s="5">
        <f>TITRES_STAT!D665</f>
        <v>16.937999999999999</v>
      </c>
      <c r="D662" s="5">
        <f>TITRES_STAT!E665</f>
        <v>0</v>
      </c>
      <c r="E662" s="2">
        <f t="shared" si="40"/>
        <v>377.27669681207391</v>
      </c>
      <c r="F662" s="5" t="str">
        <f t="shared" si="43"/>
        <v>NEUTRAL</v>
      </c>
      <c r="G662" s="5" t="str">
        <f t="shared" si="42"/>
        <v>NEUTRAL</v>
      </c>
      <c r="H662" s="5" t="str">
        <f t="shared" si="41"/>
        <v>NEUTRAL</v>
      </c>
    </row>
    <row r="663" spans="1:8" ht="13.5" x14ac:dyDescent="0.25">
      <c r="A663" s="3">
        <f>TITRES_STAT!B666</f>
        <v>42969</v>
      </c>
      <c r="B663" s="5">
        <f>TITRES_STAT!C666</f>
        <v>24</v>
      </c>
      <c r="C663" s="5">
        <f>TITRES_STAT!D666</f>
        <v>16.937999999999999</v>
      </c>
      <c r="D663" s="5">
        <f>TITRES_STAT!E666</f>
        <v>0</v>
      </c>
      <c r="E663" s="2">
        <f t="shared" si="40"/>
        <v>377.27669681207391</v>
      </c>
      <c r="F663" s="5" t="str">
        <f t="shared" si="43"/>
        <v>NEUTRAL</v>
      </c>
      <c r="G663" s="5" t="str">
        <f t="shared" si="42"/>
        <v>NEUTRAL</v>
      </c>
      <c r="H663" s="5" t="str">
        <f t="shared" si="41"/>
        <v>NEUTRAL</v>
      </c>
    </row>
    <row r="664" spans="1:8" ht="13.5" x14ac:dyDescent="0.25">
      <c r="A664" s="3">
        <f>TITRES_STAT!B667</f>
        <v>42970</v>
      </c>
      <c r="B664" s="5">
        <f>TITRES_STAT!C667</f>
        <v>24</v>
      </c>
      <c r="C664" s="5">
        <f>TITRES_STAT!D667</f>
        <v>16.937999999999999</v>
      </c>
      <c r="D664" s="5">
        <f>TITRES_STAT!E667</f>
        <v>0</v>
      </c>
      <c r="E664" s="2">
        <f t="shared" si="40"/>
        <v>377.27669681207391</v>
      </c>
      <c r="F664" s="5" t="str">
        <f t="shared" si="43"/>
        <v>NEUTRAL</v>
      </c>
      <c r="G664" s="5" t="str">
        <f t="shared" si="42"/>
        <v>NEUTRAL</v>
      </c>
      <c r="H664" s="5" t="str">
        <f t="shared" si="41"/>
        <v>NEUTRAL</v>
      </c>
    </row>
    <row r="665" spans="1:8" ht="13.5" x14ac:dyDescent="0.25">
      <c r="A665" s="3">
        <f>TITRES_STAT!B668</f>
        <v>42971</v>
      </c>
      <c r="B665" s="5">
        <f>TITRES_STAT!C668</f>
        <v>24</v>
      </c>
      <c r="C665" s="5">
        <f>TITRES_STAT!D668</f>
        <v>16.937999999999999</v>
      </c>
      <c r="D665" s="5">
        <f>TITRES_STAT!E668</f>
        <v>0</v>
      </c>
      <c r="E665" s="2">
        <f t="shared" si="40"/>
        <v>377.27669681207391</v>
      </c>
      <c r="F665" s="5" t="str">
        <f t="shared" si="43"/>
        <v>NEUTRAL</v>
      </c>
      <c r="G665" s="5" t="str">
        <f t="shared" si="42"/>
        <v>NEUTRAL</v>
      </c>
      <c r="H665" s="5" t="str">
        <f t="shared" si="41"/>
        <v>NEUTRAL</v>
      </c>
    </row>
    <row r="666" spans="1:8" ht="13.5" x14ac:dyDescent="0.25">
      <c r="A666" s="3">
        <f>TITRES_STAT!B669</f>
        <v>42972</v>
      </c>
      <c r="B666" s="5">
        <f>TITRES_STAT!C669</f>
        <v>24</v>
      </c>
      <c r="C666" s="5">
        <f>TITRES_STAT!D669</f>
        <v>16.937999999999999</v>
      </c>
      <c r="D666" s="5">
        <f>TITRES_STAT!E669</f>
        <v>0</v>
      </c>
      <c r="E666" s="2">
        <f t="shared" si="40"/>
        <v>377.27669681207391</v>
      </c>
      <c r="F666" s="5" t="str">
        <f t="shared" si="43"/>
        <v>NEUTRAL</v>
      </c>
      <c r="G666" s="5" t="str">
        <f t="shared" si="42"/>
        <v>NEUTRAL</v>
      </c>
      <c r="H666" s="5" t="str">
        <f t="shared" si="41"/>
        <v>NEUTRAL</v>
      </c>
    </row>
    <row r="667" spans="1:8" ht="13.5" x14ac:dyDescent="0.25">
      <c r="A667" s="3">
        <f>TITRES_STAT!B670</f>
        <v>42975</v>
      </c>
      <c r="B667" s="5">
        <f>TITRES_STAT!C670</f>
        <v>24</v>
      </c>
      <c r="C667" s="5">
        <f>TITRES_STAT!D670</f>
        <v>16.937999999999999</v>
      </c>
      <c r="D667" s="5">
        <f>TITRES_STAT!E670</f>
        <v>0</v>
      </c>
      <c r="E667" s="2">
        <f t="shared" si="40"/>
        <v>377.27669681207391</v>
      </c>
      <c r="F667" s="5" t="str">
        <f t="shared" si="43"/>
        <v>NEUTRAL</v>
      </c>
      <c r="G667" s="5" t="str">
        <f t="shared" si="42"/>
        <v>NEUTRAL</v>
      </c>
      <c r="H667" s="5" t="str">
        <f t="shared" si="41"/>
        <v>NEUTRAL</v>
      </c>
    </row>
    <row r="668" spans="1:8" ht="13.5" x14ac:dyDescent="0.25">
      <c r="A668" s="3">
        <f>TITRES_STAT!B671</f>
        <v>42976</v>
      </c>
      <c r="B668" s="5">
        <f>TITRES_STAT!C671</f>
        <v>24</v>
      </c>
      <c r="C668" s="5">
        <f>TITRES_STAT!D671</f>
        <v>16.937999999999999</v>
      </c>
      <c r="D668" s="5">
        <f>TITRES_STAT!E671</f>
        <v>0</v>
      </c>
      <c r="E668" s="2">
        <f t="shared" si="40"/>
        <v>377.27669681207391</v>
      </c>
      <c r="F668" s="5" t="str">
        <f t="shared" si="43"/>
        <v>NEUTRAL</v>
      </c>
      <c r="G668" s="5" t="str">
        <f t="shared" si="42"/>
        <v>NEUTRAL</v>
      </c>
      <c r="H668" s="5" t="str">
        <f t="shared" si="41"/>
        <v>NEUTRAL</v>
      </c>
    </row>
    <row r="669" spans="1:8" ht="13.5" x14ac:dyDescent="0.25">
      <c r="A669" s="3">
        <f>TITRES_STAT!B672</f>
        <v>42977</v>
      </c>
      <c r="B669" s="5">
        <f>TITRES_STAT!C672</f>
        <v>24</v>
      </c>
      <c r="C669" s="5">
        <f>TITRES_STAT!D672</f>
        <v>16.937999999999999</v>
      </c>
      <c r="D669" s="5">
        <f>TITRES_STAT!E672</f>
        <v>0</v>
      </c>
      <c r="E669" s="2">
        <f t="shared" si="40"/>
        <v>377.27669681207391</v>
      </c>
      <c r="F669" s="5" t="str">
        <f t="shared" si="43"/>
        <v>NEUTRAL</v>
      </c>
      <c r="G669" s="5" t="str">
        <f t="shared" si="42"/>
        <v>NEUTRAL</v>
      </c>
      <c r="H669" s="5" t="str">
        <f t="shared" si="41"/>
        <v>NEUTRAL</v>
      </c>
    </row>
    <row r="670" spans="1:8" ht="13.5" x14ac:dyDescent="0.25">
      <c r="A670" s="3">
        <f>TITRES_STAT!B673</f>
        <v>42978</v>
      </c>
      <c r="B670" s="5">
        <f>TITRES_STAT!C673</f>
        <v>24</v>
      </c>
      <c r="C670" s="5">
        <f>TITRES_STAT!D673</f>
        <v>16.937999999999999</v>
      </c>
      <c r="D670" s="5">
        <f>TITRES_STAT!E673</f>
        <v>0</v>
      </c>
      <c r="E670" s="2">
        <f t="shared" si="40"/>
        <v>377.27669681207391</v>
      </c>
      <c r="F670" s="5" t="str">
        <f t="shared" si="43"/>
        <v>NEUTRAL</v>
      </c>
      <c r="G670" s="5" t="str">
        <f t="shared" si="42"/>
        <v>NEUTRAL</v>
      </c>
      <c r="H670" s="5" t="str">
        <f t="shared" si="41"/>
        <v>NEUTRAL</v>
      </c>
    </row>
    <row r="671" spans="1:8" ht="13.5" x14ac:dyDescent="0.25">
      <c r="A671" s="3">
        <f>TITRES_STAT!B674</f>
        <v>42982</v>
      </c>
      <c r="B671" s="5">
        <f>TITRES_STAT!C674</f>
        <v>23.28</v>
      </c>
      <c r="C671" s="5">
        <f>TITRES_STAT!D674</f>
        <v>16.43</v>
      </c>
      <c r="D671" s="5">
        <f>TITRES_STAT!E674</f>
        <v>16.938144329896907</v>
      </c>
      <c r="E671" s="2">
        <f t="shared" si="40"/>
        <v>360.33855248217702</v>
      </c>
      <c r="F671" s="5" t="str">
        <f t="shared" si="43"/>
        <v>BEARISH</v>
      </c>
      <c r="G671" s="5" t="str">
        <f t="shared" si="42"/>
        <v>WEAK</v>
      </c>
      <c r="H671" s="5" t="str">
        <f t="shared" si="41"/>
        <v>CONFIRMED BEARISH</v>
      </c>
    </row>
    <row r="672" spans="1:8" ht="13.5" x14ac:dyDescent="0.25">
      <c r="A672" s="3">
        <f>TITRES_STAT!B675</f>
        <v>42983</v>
      </c>
      <c r="B672" s="5">
        <f>TITRES_STAT!C675</f>
        <v>23.1</v>
      </c>
      <c r="C672" s="5">
        <f>TITRES_STAT!D675</f>
        <v>16.303000000000001</v>
      </c>
      <c r="D672" s="5">
        <f>TITRES_STAT!E675</f>
        <v>16.303000000000001</v>
      </c>
      <c r="E672" s="2">
        <f t="shared" si="40"/>
        <v>344.03555248217702</v>
      </c>
      <c r="F672" s="5" t="str">
        <f t="shared" si="43"/>
        <v>BEARISH</v>
      </c>
      <c r="G672" s="5" t="str">
        <f t="shared" si="42"/>
        <v>WEAK</v>
      </c>
      <c r="H672" s="5" t="str">
        <f t="shared" si="41"/>
        <v>CONFIRMED BEARISH</v>
      </c>
    </row>
    <row r="673" spans="1:8" ht="13.5" x14ac:dyDescent="0.25">
      <c r="A673" s="3">
        <f>TITRES_STAT!B676</f>
        <v>42984</v>
      </c>
      <c r="B673" s="5">
        <f>TITRES_STAT!C676</f>
        <v>23</v>
      </c>
      <c r="C673" s="5">
        <f>TITRES_STAT!D676</f>
        <v>16.231999999999999</v>
      </c>
      <c r="D673" s="5">
        <f>TITRES_STAT!E676</f>
        <v>16.231999999999999</v>
      </c>
      <c r="E673" s="2">
        <f t="shared" si="40"/>
        <v>327.803552482177</v>
      </c>
      <c r="F673" s="5" t="str">
        <f t="shared" si="43"/>
        <v>BEARISH</v>
      </c>
      <c r="G673" s="5" t="str">
        <f t="shared" si="42"/>
        <v>WEAK</v>
      </c>
      <c r="H673" s="5" t="str">
        <f t="shared" si="41"/>
        <v>CONFIRMED BEARISH</v>
      </c>
    </row>
    <row r="674" spans="1:8" ht="13.5" x14ac:dyDescent="0.25">
      <c r="A674" s="3">
        <f>TITRES_STAT!B677</f>
        <v>42985</v>
      </c>
      <c r="B674" s="5">
        <f>TITRES_STAT!C677</f>
        <v>23</v>
      </c>
      <c r="C674" s="5">
        <f>TITRES_STAT!D677</f>
        <v>16.231999999999999</v>
      </c>
      <c r="D674" s="5">
        <f>TITRES_STAT!E677</f>
        <v>0</v>
      </c>
      <c r="E674" s="2">
        <f t="shared" si="40"/>
        <v>327.803552482177</v>
      </c>
      <c r="F674" s="5" t="str">
        <f t="shared" si="43"/>
        <v>BEARISH</v>
      </c>
      <c r="G674" s="5" t="str">
        <f t="shared" si="42"/>
        <v>WEAK</v>
      </c>
      <c r="H674" s="5" t="str">
        <f t="shared" si="41"/>
        <v>CONFIRMED BEARISH</v>
      </c>
    </row>
    <row r="675" spans="1:8" ht="13.5" x14ac:dyDescent="0.25">
      <c r="A675" s="3">
        <f>TITRES_STAT!B678</f>
        <v>42986</v>
      </c>
      <c r="B675" s="5">
        <f>TITRES_STAT!C678</f>
        <v>23</v>
      </c>
      <c r="C675" s="5">
        <f>TITRES_STAT!D678</f>
        <v>16.231999999999999</v>
      </c>
      <c r="D675" s="5">
        <f>TITRES_STAT!E678</f>
        <v>0</v>
      </c>
      <c r="E675" s="2">
        <f t="shared" si="40"/>
        <v>327.803552482177</v>
      </c>
      <c r="F675" s="5" t="str">
        <f t="shared" si="43"/>
        <v>BEARISH</v>
      </c>
      <c r="G675" s="5" t="str">
        <f t="shared" si="42"/>
        <v>WEAK</v>
      </c>
      <c r="H675" s="5" t="str">
        <f t="shared" si="41"/>
        <v>CONFIRMED BEARISH</v>
      </c>
    </row>
    <row r="676" spans="1:8" ht="13.5" x14ac:dyDescent="0.25">
      <c r="A676" s="3">
        <f>TITRES_STAT!B679</f>
        <v>42989</v>
      </c>
      <c r="B676" s="5">
        <f>TITRES_STAT!C679</f>
        <v>23</v>
      </c>
      <c r="C676" s="5">
        <f>TITRES_STAT!D679</f>
        <v>16.231999999999999</v>
      </c>
      <c r="D676" s="5">
        <f>TITRES_STAT!E679</f>
        <v>0</v>
      </c>
      <c r="E676" s="2">
        <f t="shared" si="40"/>
        <v>327.803552482177</v>
      </c>
      <c r="F676" s="5" t="str">
        <f t="shared" si="43"/>
        <v>BEARISH</v>
      </c>
      <c r="G676" s="5" t="str">
        <f t="shared" si="42"/>
        <v>WEAK</v>
      </c>
      <c r="H676" s="5" t="str">
        <f t="shared" si="41"/>
        <v>CONFIRMED BEARISH</v>
      </c>
    </row>
    <row r="677" spans="1:8" ht="13.5" x14ac:dyDescent="0.25">
      <c r="A677" s="3">
        <f>TITRES_STAT!B680</f>
        <v>42990</v>
      </c>
      <c r="B677" s="5">
        <f>TITRES_STAT!C680</f>
        <v>23</v>
      </c>
      <c r="C677" s="5">
        <f>TITRES_STAT!D680</f>
        <v>16.231999999999999</v>
      </c>
      <c r="D677" s="5">
        <f>TITRES_STAT!E680</f>
        <v>0</v>
      </c>
      <c r="E677" s="2">
        <f t="shared" si="40"/>
        <v>327.803552482177</v>
      </c>
      <c r="F677" s="5" t="str">
        <f t="shared" si="43"/>
        <v>BEARISH</v>
      </c>
      <c r="G677" s="5" t="str">
        <f t="shared" si="42"/>
        <v>WEAK</v>
      </c>
      <c r="H677" s="5" t="str">
        <f t="shared" si="41"/>
        <v>CONFIRMED BEARISH</v>
      </c>
    </row>
    <row r="678" spans="1:8" ht="13.5" x14ac:dyDescent="0.25">
      <c r="A678" s="3">
        <f>TITRES_STAT!B681</f>
        <v>42991</v>
      </c>
      <c r="B678" s="5">
        <f>TITRES_STAT!C681</f>
        <v>23</v>
      </c>
      <c r="C678" s="5">
        <f>TITRES_STAT!D681</f>
        <v>16.231999999999999</v>
      </c>
      <c r="D678" s="5">
        <f>TITRES_STAT!E681</f>
        <v>0</v>
      </c>
      <c r="E678" s="2">
        <f t="shared" si="40"/>
        <v>327.803552482177</v>
      </c>
      <c r="F678" s="5" t="str">
        <f t="shared" si="43"/>
        <v>NEUTRAL</v>
      </c>
      <c r="G678" s="5" t="str">
        <f t="shared" si="42"/>
        <v>NEUTRAL</v>
      </c>
      <c r="H678" s="5" t="str">
        <f t="shared" si="41"/>
        <v>NEUTRAL</v>
      </c>
    </row>
    <row r="679" spans="1:8" ht="13.5" x14ac:dyDescent="0.25">
      <c r="A679" s="3">
        <f>TITRES_STAT!B682</f>
        <v>42992</v>
      </c>
      <c r="B679" s="5">
        <f>TITRES_STAT!C682</f>
        <v>23</v>
      </c>
      <c r="C679" s="5">
        <f>TITRES_STAT!D682</f>
        <v>16.231999999999999</v>
      </c>
      <c r="D679" s="5">
        <f>TITRES_STAT!E682</f>
        <v>0</v>
      </c>
      <c r="E679" s="2">
        <f t="shared" si="40"/>
        <v>327.803552482177</v>
      </c>
      <c r="F679" s="5" t="str">
        <f t="shared" si="43"/>
        <v>NEUTRAL</v>
      </c>
      <c r="G679" s="5" t="str">
        <f t="shared" si="42"/>
        <v>NEUTRAL</v>
      </c>
      <c r="H679" s="5" t="str">
        <f t="shared" si="41"/>
        <v>NEUTRAL</v>
      </c>
    </row>
    <row r="680" spans="1:8" ht="13.5" x14ac:dyDescent="0.25">
      <c r="A680" s="3">
        <f>TITRES_STAT!B683</f>
        <v>42993</v>
      </c>
      <c r="B680" s="5">
        <f>TITRES_STAT!C683</f>
        <v>23</v>
      </c>
      <c r="C680" s="5">
        <f>TITRES_STAT!D683</f>
        <v>16.231999999999999</v>
      </c>
      <c r="D680" s="5">
        <f>TITRES_STAT!E683</f>
        <v>0</v>
      </c>
      <c r="E680" s="2">
        <f t="shared" si="40"/>
        <v>327.803552482177</v>
      </c>
      <c r="F680" s="5" t="str">
        <f t="shared" si="43"/>
        <v>NEUTRAL</v>
      </c>
      <c r="G680" s="5" t="str">
        <f t="shared" si="42"/>
        <v>NEUTRAL</v>
      </c>
      <c r="H680" s="5" t="str">
        <f t="shared" si="41"/>
        <v>NEUTRAL</v>
      </c>
    </row>
    <row r="681" spans="1:8" ht="13.5" x14ac:dyDescent="0.25">
      <c r="A681" s="3">
        <f>TITRES_STAT!B684</f>
        <v>42996</v>
      </c>
      <c r="B681" s="5">
        <f>TITRES_STAT!C684</f>
        <v>23</v>
      </c>
      <c r="C681" s="5">
        <f>TITRES_STAT!D684</f>
        <v>16.231999999999999</v>
      </c>
      <c r="D681" s="5">
        <f>TITRES_STAT!E684</f>
        <v>0</v>
      </c>
      <c r="E681" s="2">
        <f t="shared" si="40"/>
        <v>327.803552482177</v>
      </c>
      <c r="F681" s="5" t="str">
        <f t="shared" si="43"/>
        <v>NEUTRAL</v>
      </c>
      <c r="G681" s="5" t="str">
        <f t="shared" si="42"/>
        <v>NEUTRAL</v>
      </c>
      <c r="H681" s="5" t="str">
        <f t="shared" si="41"/>
        <v>NEUTRAL</v>
      </c>
    </row>
    <row r="682" spans="1:8" ht="13.5" x14ac:dyDescent="0.25">
      <c r="A682" s="3">
        <f>TITRES_STAT!B685</f>
        <v>42997</v>
      </c>
      <c r="B682" s="5">
        <f>TITRES_STAT!C685</f>
        <v>23</v>
      </c>
      <c r="C682" s="5">
        <f>TITRES_STAT!D685</f>
        <v>16.231999999999999</v>
      </c>
      <c r="D682" s="5">
        <f>TITRES_STAT!E685</f>
        <v>0</v>
      </c>
      <c r="E682" s="2">
        <f t="shared" si="40"/>
        <v>327.803552482177</v>
      </c>
      <c r="F682" s="5" t="str">
        <f t="shared" si="43"/>
        <v>NEUTRAL</v>
      </c>
      <c r="G682" s="5" t="str">
        <f t="shared" si="42"/>
        <v>NEUTRAL</v>
      </c>
      <c r="H682" s="5" t="str">
        <f t="shared" si="41"/>
        <v>NEUTRAL</v>
      </c>
    </row>
    <row r="683" spans="1:8" ht="13.5" x14ac:dyDescent="0.25">
      <c r="A683" s="3">
        <f>TITRES_STAT!B686</f>
        <v>42998</v>
      </c>
      <c r="B683" s="5">
        <f>TITRES_STAT!C686</f>
        <v>23.1</v>
      </c>
      <c r="C683" s="5">
        <f>TITRES_STAT!D686</f>
        <v>16.303000000000001</v>
      </c>
      <c r="D683" s="5">
        <f>TITRES_STAT!E686</f>
        <v>16.303000000000001</v>
      </c>
      <c r="E683" s="2">
        <f t="shared" si="40"/>
        <v>344.10655248217699</v>
      </c>
      <c r="F683" s="5" t="str">
        <f t="shared" si="43"/>
        <v>BULLISH</v>
      </c>
      <c r="G683" s="5" t="str">
        <f t="shared" si="42"/>
        <v>STRONG</v>
      </c>
      <c r="H683" s="5" t="str">
        <f t="shared" si="41"/>
        <v>CONFIRMED BULLISH</v>
      </c>
    </row>
    <row r="684" spans="1:8" ht="13.5" x14ac:dyDescent="0.25">
      <c r="A684" s="3">
        <f>TITRES_STAT!B687</f>
        <v>43000</v>
      </c>
      <c r="B684" s="5">
        <f>TITRES_STAT!C687</f>
        <v>23.1</v>
      </c>
      <c r="C684" s="5">
        <f>TITRES_STAT!D687</f>
        <v>16.303000000000001</v>
      </c>
      <c r="D684" s="5">
        <f>TITRES_STAT!E687</f>
        <v>0</v>
      </c>
      <c r="E684" s="2">
        <f t="shared" si="40"/>
        <v>344.10655248217699</v>
      </c>
      <c r="F684" s="5" t="str">
        <f t="shared" si="43"/>
        <v>BULLISH</v>
      </c>
      <c r="G684" s="5" t="str">
        <f t="shared" si="42"/>
        <v>STRONG</v>
      </c>
      <c r="H684" s="5" t="str">
        <f t="shared" si="41"/>
        <v>CONFIRMED BULLISH</v>
      </c>
    </row>
    <row r="685" spans="1:8" ht="13.5" x14ac:dyDescent="0.25">
      <c r="A685" s="3">
        <f>TITRES_STAT!B688</f>
        <v>43003</v>
      </c>
      <c r="B685" s="5">
        <f>TITRES_STAT!C688</f>
        <v>23.1</v>
      </c>
      <c r="C685" s="5">
        <f>TITRES_STAT!D688</f>
        <v>16.303000000000001</v>
      </c>
      <c r="D685" s="5">
        <f>TITRES_STAT!E688</f>
        <v>16.303000000000001</v>
      </c>
      <c r="E685" s="2">
        <f t="shared" si="40"/>
        <v>344.10655248217699</v>
      </c>
      <c r="F685" s="5" t="str">
        <f t="shared" si="43"/>
        <v>BULLISH</v>
      </c>
      <c r="G685" s="5" t="str">
        <f t="shared" si="42"/>
        <v>STRONG</v>
      </c>
      <c r="H685" s="5" t="str">
        <f t="shared" si="41"/>
        <v>CONFIRMED BULLISH</v>
      </c>
    </row>
    <row r="686" spans="1:8" ht="13.5" x14ac:dyDescent="0.25">
      <c r="A686" s="3">
        <f>TITRES_STAT!B689</f>
        <v>43004</v>
      </c>
      <c r="B686" s="5">
        <f>TITRES_STAT!C689</f>
        <v>22.95</v>
      </c>
      <c r="C686" s="5">
        <f>TITRES_STAT!D689</f>
        <v>16.196999999999999</v>
      </c>
      <c r="D686" s="5">
        <f>TITRES_STAT!E689</f>
        <v>16.196999999999999</v>
      </c>
      <c r="E686" s="2">
        <f t="shared" si="40"/>
        <v>327.90955248217699</v>
      </c>
      <c r="F686" s="5" t="str">
        <f t="shared" si="43"/>
        <v>BULLISH</v>
      </c>
      <c r="G686" s="5" t="str">
        <f t="shared" si="42"/>
        <v>NEUTRAL</v>
      </c>
      <c r="H686" s="5" t="str">
        <f t="shared" si="41"/>
        <v>BULLISH DIVERGENCE</v>
      </c>
    </row>
    <row r="687" spans="1:8" ht="13.5" x14ac:dyDescent="0.25">
      <c r="A687" s="3">
        <f>TITRES_STAT!B690</f>
        <v>43005</v>
      </c>
      <c r="B687" s="5">
        <f>TITRES_STAT!C690</f>
        <v>22.95</v>
      </c>
      <c r="C687" s="5">
        <f>TITRES_STAT!D690</f>
        <v>16.196999999999999</v>
      </c>
      <c r="D687" s="5">
        <f>TITRES_STAT!E690</f>
        <v>0</v>
      </c>
      <c r="E687" s="2">
        <f t="shared" si="40"/>
        <v>327.90955248217699</v>
      </c>
      <c r="F687" s="5" t="str">
        <f t="shared" si="43"/>
        <v>BULLISH</v>
      </c>
      <c r="G687" s="5" t="str">
        <f t="shared" si="42"/>
        <v>NEUTRAL</v>
      </c>
      <c r="H687" s="5" t="str">
        <f t="shared" si="41"/>
        <v>BULLISH DIVERGENCE</v>
      </c>
    </row>
    <row r="688" spans="1:8" ht="13.5" x14ac:dyDescent="0.25">
      <c r="A688" s="3">
        <f>TITRES_STAT!B691</f>
        <v>43006</v>
      </c>
      <c r="B688" s="5">
        <f>TITRES_STAT!C691</f>
        <v>23.63</v>
      </c>
      <c r="C688" s="5">
        <f>TITRES_STAT!D691</f>
        <v>16.677</v>
      </c>
      <c r="D688" s="5">
        <f>TITRES_STAT!E691</f>
        <v>16.677</v>
      </c>
      <c r="E688" s="2">
        <f t="shared" si="40"/>
        <v>344.58655248217701</v>
      </c>
      <c r="F688" s="5" t="str">
        <f t="shared" si="43"/>
        <v>BULLISH</v>
      </c>
      <c r="G688" s="5" t="str">
        <f t="shared" si="42"/>
        <v>NEUTRAL</v>
      </c>
      <c r="H688" s="5" t="str">
        <f t="shared" si="41"/>
        <v>CONFIRMED BULLISH</v>
      </c>
    </row>
    <row r="689" spans="1:8" ht="13.5" x14ac:dyDescent="0.25">
      <c r="A689" s="3">
        <f>TITRES_STAT!B692</f>
        <v>43007</v>
      </c>
      <c r="B689" s="5">
        <f>TITRES_STAT!C692</f>
        <v>22.57</v>
      </c>
      <c r="C689" s="5">
        <f>TITRES_STAT!D692</f>
        <v>15.929</v>
      </c>
      <c r="D689" s="5">
        <f>TITRES_STAT!E692</f>
        <v>15.929000000000002</v>
      </c>
      <c r="E689" s="2">
        <f t="shared" si="40"/>
        <v>328.65755248217704</v>
      </c>
      <c r="F689" s="5" t="str">
        <f t="shared" si="43"/>
        <v>BEARISH</v>
      </c>
      <c r="G689" s="5" t="str">
        <f t="shared" si="42"/>
        <v>WEAK</v>
      </c>
      <c r="H689" s="5" t="str">
        <f t="shared" si="41"/>
        <v>CONFIRMED BEARISH</v>
      </c>
    </row>
    <row r="690" spans="1:8" ht="13.5" x14ac:dyDescent="0.25">
      <c r="A690" s="3">
        <f>TITRES_STAT!B693</f>
        <v>43010</v>
      </c>
      <c r="B690" s="5">
        <f>TITRES_STAT!C693</f>
        <v>22.57</v>
      </c>
      <c r="C690" s="5">
        <f>TITRES_STAT!D693</f>
        <v>15.929</v>
      </c>
      <c r="D690" s="5">
        <f>TITRES_STAT!E693</f>
        <v>0</v>
      </c>
      <c r="E690" s="2">
        <f t="shared" si="40"/>
        <v>328.65755248217704</v>
      </c>
      <c r="F690" s="5" t="str">
        <f t="shared" si="43"/>
        <v>BEARISH</v>
      </c>
      <c r="G690" s="5" t="str">
        <f t="shared" si="42"/>
        <v>WEAK</v>
      </c>
      <c r="H690" s="5" t="str">
        <f t="shared" si="41"/>
        <v>CONFIRMED BEARISH</v>
      </c>
    </row>
    <row r="691" spans="1:8" ht="13.5" x14ac:dyDescent="0.25">
      <c r="A691" s="3">
        <f>TITRES_STAT!B694</f>
        <v>43011</v>
      </c>
      <c r="B691" s="5">
        <f>TITRES_STAT!C694</f>
        <v>22.57</v>
      </c>
      <c r="C691" s="5">
        <f>TITRES_STAT!D694</f>
        <v>15.929</v>
      </c>
      <c r="D691" s="5">
        <f>TITRES_STAT!E694</f>
        <v>0</v>
      </c>
      <c r="E691" s="2">
        <f t="shared" si="40"/>
        <v>328.65755248217704</v>
      </c>
      <c r="F691" s="5" t="str">
        <f t="shared" si="43"/>
        <v>BULLISH</v>
      </c>
      <c r="G691" s="5" t="str">
        <f t="shared" si="42"/>
        <v>NEUTRAL</v>
      </c>
      <c r="H691" s="5" t="str">
        <f t="shared" si="41"/>
        <v>BULLISH DIVERGENCE</v>
      </c>
    </row>
    <row r="692" spans="1:8" ht="13.5" x14ac:dyDescent="0.25">
      <c r="A692" s="3">
        <f>TITRES_STAT!B695</f>
        <v>43012</v>
      </c>
      <c r="B692" s="5">
        <f>TITRES_STAT!C695</f>
        <v>22.57</v>
      </c>
      <c r="C692" s="5">
        <f>TITRES_STAT!D695</f>
        <v>15.929</v>
      </c>
      <c r="D692" s="5">
        <f>TITRES_STAT!E695</f>
        <v>0</v>
      </c>
      <c r="E692" s="2">
        <f t="shared" si="40"/>
        <v>328.65755248217704</v>
      </c>
      <c r="F692" s="5" t="str">
        <f t="shared" si="43"/>
        <v>BULLISH</v>
      </c>
      <c r="G692" s="5" t="str">
        <f t="shared" si="42"/>
        <v>NEUTRAL</v>
      </c>
      <c r="H692" s="5" t="str">
        <f t="shared" si="41"/>
        <v>BULLISH DIVERGENCE</v>
      </c>
    </row>
    <row r="693" spans="1:8" ht="13.5" x14ac:dyDescent="0.25">
      <c r="A693" s="3">
        <f>TITRES_STAT!B696</f>
        <v>43013</v>
      </c>
      <c r="B693" s="5">
        <f>TITRES_STAT!C696</f>
        <v>22.57</v>
      </c>
      <c r="C693" s="5">
        <f>TITRES_STAT!D696</f>
        <v>15.929</v>
      </c>
      <c r="D693" s="5">
        <f>TITRES_STAT!E696</f>
        <v>0</v>
      </c>
      <c r="E693" s="2">
        <f t="shared" si="40"/>
        <v>328.65755248217704</v>
      </c>
      <c r="F693" s="5" t="str">
        <f t="shared" si="43"/>
        <v>BEARISH</v>
      </c>
      <c r="G693" s="5" t="str">
        <f t="shared" si="42"/>
        <v>WEAK</v>
      </c>
      <c r="H693" s="5" t="str">
        <f t="shared" si="41"/>
        <v>CONFIRMED BEARISH</v>
      </c>
    </row>
    <row r="694" spans="1:8" ht="13.5" x14ac:dyDescent="0.25">
      <c r="A694" s="3">
        <f>TITRES_STAT!B697</f>
        <v>43014</v>
      </c>
      <c r="B694" s="5">
        <f>TITRES_STAT!C697</f>
        <v>22.57</v>
      </c>
      <c r="C694" s="5">
        <f>TITRES_STAT!D697</f>
        <v>15.929</v>
      </c>
      <c r="D694" s="5">
        <f>TITRES_STAT!E697</f>
        <v>0</v>
      </c>
      <c r="E694" s="2">
        <f t="shared" si="40"/>
        <v>328.65755248217704</v>
      </c>
      <c r="F694" s="5" t="str">
        <f t="shared" si="43"/>
        <v>NEUTRAL</v>
      </c>
      <c r="G694" s="5" t="str">
        <f t="shared" si="42"/>
        <v>NEUTRAL</v>
      </c>
      <c r="H694" s="5" t="str">
        <f t="shared" si="41"/>
        <v>NEUTRAL</v>
      </c>
    </row>
    <row r="695" spans="1:8" ht="13.5" x14ac:dyDescent="0.25">
      <c r="A695" s="3">
        <f>TITRES_STAT!B698</f>
        <v>43017</v>
      </c>
      <c r="B695" s="5">
        <f>TITRES_STAT!C698</f>
        <v>22.57</v>
      </c>
      <c r="C695" s="5">
        <f>TITRES_STAT!D698</f>
        <v>15.929</v>
      </c>
      <c r="D695" s="5">
        <f>TITRES_STAT!E698</f>
        <v>0</v>
      </c>
      <c r="E695" s="2">
        <f t="shared" si="40"/>
        <v>328.65755248217704</v>
      </c>
      <c r="F695" s="5" t="str">
        <f t="shared" si="43"/>
        <v>NEUTRAL</v>
      </c>
      <c r="G695" s="5" t="str">
        <f t="shared" si="42"/>
        <v>NEUTRAL</v>
      </c>
      <c r="H695" s="5" t="str">
        <f t="shared" si="41"/>
        <v>NEUTRAL</v>
      </c>
    </row>
    <row r="696" spans="1:8" ht="13.5" x14ac:dyDescent="0.25">
      <c r="A696" s="3">
        <f>TITRES_STAT!B699</f>
        <v>43018</v>
      </c>
      <c r="B696" s="5">
        <f>TITRES_STAT!C699</f>
        <v>22.5</v>
      </c>
      <c r="C696" s="5">
        <f>TITRES_STAT!D699</f>
        <v>15.879</v>
      </c>
      <c r="D696" s="5">
        <f>TITRES_STAT!E699</f>
        <v>15.925578399999999</v>
      </c>
      <c r="E696" s="2">
        <f t="shared" si="40"/>
        <v>312.73197408217703</v>
      </c>
      <c r="F696" s="5" t="str">
        <f t="shared" si="43"/>
        <v>BEARISH</v>
      </c>
      <c r="G696" s="5" t="str">
        <f t="shared" si="42"/>
        <v>WEAK</v>
      </c>
      <c r="H696" s="5" t="str">
        <f t="shared" si="41"/>
        <v>CONFIRMED BEARISH</v>
      </c>
    </row>
    <row r="697" spans="1:8" ht="13.5" x14ac:dyDescent="0.25">
      <c r="A697" s="3">
        <f>TITRES_STAT!B700</f>
        <v>43019</v>
      </c>
      <c r="B697" s="5">
        <f>TITRES_STAT!C700</f>
        <v>23</v>
      </c>
      <c r="C697" s="5">
        <f>TITRES_STAT!D700</f>
        <v>16.231999999999999</v>
      </c>
      <c r="D697" s="5">
        <f>TITRES_STAT!E700</f>
        <v>16.231999999999999</v>
      </c>
      <c r="E697" s="2">
        <f t="shared" si="40"/>
        <v>328.96397408217706</v>
      </c>
      <c r="F697" s="5" t="str">
        <f t="shared" si="43"/>
        <v>BULLISH</v>
      </c>
      <c r="G697" s="5" t="str">
        <f t="shared" si="42"/>
        <v>NEUTRAL</v>
      </c>
      <c r="H697" s="5" t="str">
        <f t="shared" si="41"/>
        <v>CONFIRMED BULLISH</v>
      </c>
    </row>
    <row r="698" spans="1:8" ht="13.5" x14ac:dyDescent="0.25">
      <c r="A698" s="3">
        <f>TITRES_STAT!B701</f>
        <v>43020</v>
      </c>
      <c r="B698" s="5">
        <f>TITRES_STAT!C701</f>
        <v>23</v>
      </c>
      <c r="C698" s="5">
        <f>TITRES_STAT!D701</f>
        <v>16.231999999999999</v>
      </c>
      <c r="D698" s="5">
        <f>TITRES_STAT!E701</f>
        <v>0</v>
      </c>
      <c r="E698" s="2">
        <f t="shared" si="40"/>
        <v>328.96397408217706</v>
      </c>
      <c r="F698" s="5" t="str">
        <f t="shared" si="43"/>
        <v>BULLISH</v>
      </c>
      <c r="G698" s="5" t="str">
        <f t="shared" si="42"/>
        <v>NEUTRAL</v>
      </c>
      <c r="H698" s="5" t="str">
        <f t="shared" si="41"/>
        <v>CONFIRMED BULLISH</v>
      </c>
    </row>
    <row r="699" spans="1:8" ht="13.5" x14ac:dyDescent="0.25">
      <c r="A699" s="3">
        <f>TITRES_STAT!B702</f>
        <v>43021</v>
      </c>
      <c r="B699" s="5">
        <f>TITRES_STAT!C702</f>
        <v>23</v>
      </c>
      <c r="C699" s="5">
        <f>TITRES_STAT!D702</f>
        <v>16.231999999999999</v>
      </c>
      <c r="D699" s="5">
        <f>TITRES_STAT!E702</f>
        <v>0</v>
      </c>
      <c r="E699" s="2">
        <f t="shared" si="40"/>
        <v>328.96397408217706</v>
      </c>
      <c r="F699" s="5" t="str">
        <f t="shared" si="43"/>
        <v>BULLISH</v>
      </c>
      <c r="G699" s="5" t="str">
        <f t="shared" si="42"/>
        <v>NEUTRAL</v>
      </c>
      <c r="H699" s="5" t="str">
        <f t="shared" si="41"/>
        <v>CONFIRMED BULLISH</v>
      </c>
    </row>
    <row r="700" spans="1:8" ht="13.5" x14ac:dyDescent="0.25">
      <c r="A700" s="3">
        <f>TITRES_STAT!B703</f>
        <v>43024</v>
      </c>
      <c r="B700" s="5">
        <f>TITRES_STAT!C703</f>
        <v>23</v>
      </c>
      <c r="C700" s="5">
        <f>TITRES_STAT!D703</f>
        <v>16.231999999999999</v>
      </c>
      <c r="D700" s="5">
        <f>TITRES_STAT!E703</f>
        <v>0</v>
      </c>
      <c r="E700" s="2">
        <f t="shared" si="40"/>
        <v>328.96397408217706</v>
      </c>
      <c r="F700" s="5" t="str">
        <f t="shared" si="43"/>
        <v>BULLISH</v>
      </c>
      <c r="G700" s="5" t="str">
        <f t="shared" si="42"/>
        <v>NEUTRAL</v>
      </c>
      <c r="H700" s="5" t="str">
        <f t="shared" si="41"/>
        <v>CONFIRMED BULLISH</v>
      </c>
    </row>
    <row r="701" spans="1:8" ht="13.5" x14ac:dyDescent="0.25">
      <c r="A701" s="3">
        <f>TITRES_STAT!B704</f>
        <v>43025</v>
      </c>
      <c r="B701" s="5">
        <f>TITRES_STAT!C704</f>
        <v>23</v>
      </c>
      <c r="C701" s="5">
        <f>TITRES_STAT!D704</f>
        <v>16.231999999999999</v>
      </c>
      <c r="D701" s="5">
        <f>TITRES_STAT!E704</f>
        <v>0</v>
      </c>
      <c r="E701" s="2">
        <f t="shared" si="40"/>
        <v>328.96397408217706</v>
      </c>
      <c r="F701" s="5" t="str">
        <f t="shared" si="43"/>
        <v>BULLISH</v>
      </c>
      <c r="G701" s="5" t="str">
        <f t="shared" si="42"/>
        <v>STRONG</v>
      </c>
      <c r="H701" s="5" t="str">
        <f t="shared" si="41"/>
        <v>CONFIRMED BULLISH</v>
      </c>
    </row>
    <row r="702" spans="1:8" ht="13.5" x14ac:dyDescent="0.25">
      <c r="A702" s="3">
        <f>TITRES_STAT!B705</f>
        <v>43026</v>
      </c>
      <c r="B702" s="5">
        <f>TITRES_STAT!C705</f>
        <v>23</v>
      </c>
      <c r="C702" s="5">
        <f>TITRES_STAT!D705</f>
        <v>16.231999999999999</v>
      </c>
      <c r="D702" s="5">
        <f>TITRES_STAT!E705</f>
        <v>0</v>
      </c>
      <c r="E702" s="2">
        <f t="shared" si="40"/>
        <v>328.96397408217706</v>
      </c>
      <c r="F702" s="5" t="str">
        <f t="shared" si="43"/>
        <v>NEUTRAL</v>
      </c>
      <c r="G702" s="5" t="str">
        <f t="shared" si="42"/>
        <v>NEUTRAL</v>
      </c>
      <c r="H702" s="5" t="str">
        <f t="shared" si="41"/>
        <v>NEUTRAL</v>
      </c>
    </row>
    <row r="703" spans="1:8" ht="13.5" x14ac:dyDescent="0.25">
      <c r="A703" s="3">
        <f>TITRES_STAT!B706</f>
        <v>43027</v>
      </c>
      <c r="B703" s="5">
        <f>TITRES_STAT!C706</f>
        <v>23</v>
      </c>
      <c r="C703" s="5">
        <f>TITRES_STAT!D706</f>
        <v>16.231999999999999</v>
      </c>
      <c r="D703" s="5">
        <f>TITRES_STAT!E706</f>
        <v>0</v>
      </c>
      <c r="E703" s="2">
        <f t="shared" si="40"/>
        <v>328.96397408217706</v>
      </c>
      <c r="F703" s="5" t="str">
        <f t="shared" si="43"/>
        <v>NEUTRAL</v>
      </c>
      <c r="G703" s="5" t="str">
        <f t="shared" si="42"/>
        <v>NEUTRAL</v>
      </c>
      <c r="H703" s="5" t="str">
        <f t="shared" si="41"/>
        <v>NEUTRAL</v>
      </c>
    </row>
    <row r="704" spans="1:8" ht="13.5" x14ac:dyDescent="0.25">
      <c r="A704" s="3">
        <f>TITRES_STAT!B707</f>
        <v>43028</v>
      </c>
      <c r="B704" s="5">
        <f>TITRES_STAT!C707</f>
        <v>23</v>
      </c>
      <c r="C704" s="5">
        <f>TITRES_STAT!D707</f>
        <v>16.231999999999999</v>
      </c>
      <c r="D704" s="5">
        <f>TITRES_STAT!E707</f>
        <v>0</v>
      </c>
      <c r="E704" s="2">
        <f t="shared" si="40"/>
        <v>328.96397408217706</v>
      </c>
      <c r="F704" s="5" t="str">
        <f t="shared" si="43"/>
        <v>NEUTRAL</v>
      </c>
      <c r="G704" s="5" t="str">
        <f t="shared" si="42"/>
        <v>NEUTRAL</v>
      </c>
      <c r="H704" s="5" t="str">
        <f t="shared" si="41"/>
        <v>NEUTRAL</v>
      </c>
    </row>
    <row r="705" spans="1:8" ht="13.5" x14ac:dyDescent="0.25">
      <c r="A705" s="3">
        <f>TITRES_STAT!B708</f>
        <v>43031</v>
      </c>
      <c r="B705" s="5">
        <f>TITRES_STAT!C708</f>
        <v>23</v>
      </c>
      <c r="C705" s="5">
        <f>TITRES_STAT!D708</f>
        <v>16.231999999999999</v>
      </c>
      <c r="D705" s="5">
        <f>TITRES_STAT!E708</f>
        <v>0</v>
      </c>
      <c r="E705" s="2">
        <f t="shared" si="40"/>
        <v>328.96397408217706</v>
      </c>
      <c r="F705" s="5" t="str">
        <f t="shared" si="43"/>
        <v>NEUTRAL</v>
      </c>
      <c r="G705" s="5" t="str">
        <f t="shared" si="42"/>
        <v>NEUTRAL</v>
      </c>
      <c r="H705" s="5" t="str">
        <f t="shared" si="41"/>
        <v>NEUTRAL</v>
      </c>
    </row>
    <row r="706" spans="1:8" ht="13.5" x14ac:dyDescent="0.25">
      <c r="A706" s="3">
        <f>TITRES_STAT!B709</f>
        <v>43032</v>
      </c>
      <c r="B706" s="5">
        <f>TITRES_STAT!C709</f>
        <v>23</v>
      </c>
      <c r="C706" s="5">
        <f>TITRES_STAT!D709</f>
        <v>16.231999999999999</v>
      </c>
      <c r="D706" s="5">
        <f>TITRES_STAT!E709</f>
        <v>0</v>
      </c>
      <c r="E706" s="2">
        <f t="shared" si="40"/>
        <v>328.96397408217706</v>
      </c>
      <c r="F706" s="5" t="str">
        <f t="shared" si="43"/>
        <v>NEUTRAL</v>
      </c>
      <c r="G706" s="5" t="str">
        <f t="shared" si="42"/>
        <v>NEUTRAL</v>
      </c>
      <c r="H706" s="5" t="str">
        <f t="shared" si="41"/>
        <v>NEUTRAL</v>
      </c>
    </row>
    <row r="707" spans="1:8" ht="13.5" x14ac:dyDescent="0.25">
      <c r="A707" s="3">
        <f>TITRES_STAT!B710</f>
        <v>43033</v>
      </c>
      <c r="B707" s="5">
        <f>TITRES_STAT!C710</f>
        <v>22.31</v>
      </c>
      <c r="C707" s="5">
        <f>TITRES_STAT!D710</f>
        <v>15.744999999999999</v>
      </c>
      <c r="D707" s="5">
        <f>TITRES_STAT!E710</f>
        <v>15.744999999999997</v>
      </c>
      <c r="E707" s="2">
        <f t="shared" si="40"/>
        <v>313.21897408217706</v>
      </c>
      <c r="F707" s="5" t="str">
        <f t="shared" si="43"/>
        <v>BEARISH</v>
      </c>
      <c r="G707" s="5" t="str">
        <f t="shared" si="42"/>
        <v>WEAK</v>
      </c>
      <c r="H707" s="5" t="str">
        <f t="shared" si="41"/>
        <v>CONFIRMED BEARISH</v>
      </c>
    </row>
    <row r="708" spans="1:8" ht="13.5" x14ac:dyDescent="0.25">
      <c r="A708" s="3">
        <f>TITRES_STAT!B711</f>
        <v>43034</v>
      </c>
      <c r="B708" s="5">
        <f>TITRES_STAT!C711</f>
        <v>22.31</v>
      </c>
      <c r="C708" s="5">
        <f>TITRES_STAT!D711</f>
        <v>15.744999999999999</v>
      </c>
      <c r="D708" s="5">
        <f>TITRES_STAT!E711</f>
        <v>0</v>
      </c>
      <c r="E708" s="2">
        <f t="shared" ref="E708:E771" si="44">IF(B708&gt;B707, E707+D708, IF(B708&lt;B707, E707-D708, E707))</f>
        <v>313.21897408217706</v>
      </c>
      <c r="F708" s="5" t="str">
        <f t="shared" si="43"/>
        <v>BEARISH</v>
      </c>
      <c r="G708" s="5" t="str">
        <f t="shared" si="42"/>
        <v>WEAK</v>
      </c>
      <c r="H708" s="5" t="str">
        <f t="shared" si="41"/>
        <v>CONFIRMED BEARISH</v>
      </c>
    </row>
    <row r="709" spans="1:8" ht="13.5" x14ac:dyDescent="0.25">
      <c r="A709" s="3">
        <f>TITRES_STAT!B712</f>
        <v>43035</v>
      </c>
      <c r="B709" s="5">
        <f>TITRES_STAT!C712</f>
        <v>22.31</v>
      </c>
      <c r="C709" s="5">
        <f>TITRES_STAT!D712</f>
        <v>15.744999999999999</v>
      </c>
      <c r="D709" s="5">
        <f>TITRES_STAT!E712</f>
        <v>0</v>
      </c>
      <c r="E709" s="2">
        <f t="shared" si="44"/>
        <v>313.21897408217706</v>
      </c>
      <c r="F709" s="5" t="str">
        <f t="shared" si="43"/>
        <v>BEARISH</v>
      </c>
      <c r="G709" s="5" t="str">
        <f t="shared" si="42"/>
        <v>WEAK</v>
      </c>
      <c r="H709" s="5" t="str">
        <f t="shared" si="41"/>
        <v>CONFIRMED BEARISH</v>
      </c>
    </row>
    <row r="710" spans="1:8" ht="13.5" x14ac:dyDescent="0.25">
      <c r="A710" s="3">
        <f>TITRES_STAT!B713</f>
        <v>43038</v>
      </c>
      <c r="B710" s="5">
        <f>TITRES_STAT!C713</f>
        <v>22.9</v>
      </c>
      <c r="C710" s="5">
        <f>TITRES_STAT!D713</f>
        <v>16.161999999999999</v>
      </c>
      <c r="D710" s="5">
        <f>TITRES_STAT!E713</f>
        <v>16.161999999999999</v>
      </c>
      <c r="E710" s="2">
        <f t="shared" si="44"/>
        <v>329.38097408217703</v>
      </c>
      <c r="F710" s="5" t="str">
        <f t="shared" si="43"/>
        <v>BULLISH</v>
      </c>
      <c r="G710" s="5" t="str">
        <f t="shared" si="42"/>
        <v>NEUTRAL</v>
      </c>
      <c r="H710" s="5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BULLISH DIVERGENCE</v>
      </c>
    </row>
    <row r="711" spans="1:8" ht="13.5" x14ac:dyDescent="0.25">
      <c r="A711" s="3">
        <f>TITRES_STAT!B714</f>
        <v>43039</v>
      </c>
      <c r="B711" s="5">
        <f>TITRES_STAT!C714</f>
        <v>22.9</v>
      </c>
      <c r="C711" s="5">
        <f>TITRES_STAT!D714</f>
        <v>16.161999999999999</v>
      </c>
      <c r="D711" s="5">
        <f>TITRES_STAT!E714</f>
        <v>0</v>
      </c>
      <c r="E711" s="2">
        <f t="shared" si="44"/>
        <v>329.38097408217703</v>
      </c>
      <c r="F711" s="5" t="str">
        <f t="shared" si="43"/>
        <v>BULLISH</v>
      </c>
      <c r="G711" s="5" t="str">
        <f t="shared" ref="G711:G774" si="46">IF((E711-E706)/E706 &gt; 0.02, "STRONG",
 IF((E711-E706)/E706 &lt; -0.02, "WEAK", "NEUTRAL"))</f>
        <v>NEUTRAL</v>
      </c>
      <c r="H711" s="5" t="str">
        <f t="shared" si="45"/>
        <v>BULLISH DIVERGENCE</v>
      </c>
    </row>
    <row r="712" spans="1:8" ht="13.5" x14ac:dyDescent="0.25">
      <c r="A712" s="3">
        <f>TITRES_STAT!B715</f>
        <v>43040</v>
      </c>
      <c r="B712" s="5">
        <f>TITRES_STAT!C715</f>
        <v>23</v>
      </c>
      <c r="C712" s="5">
        <f>TITRES_STAT!D715</f>
        <v>16.231999999999999</v>
      </c>
      <c r="D712" s="5">
        <f>TITRES_STAT!E715</f>
        <v>16.231999999999999</v>
      </c>
      <c r="E712" s="2">
        <f t="shared" si="44"/>
        <v>345.61297408217706</v>
      </c>
      <c r="F712" s="5" t="str">
        <f t="shared" ref="F712:F775" si="47">IF(E712&gt;E707,"BULLISH",IF(E712&lt;E707,"BEARISH","NEUTRAL"))</f>
        <v>BULLISH</v>
      </c>
      <c r="G712" s="5" t="str">
        <f t="shared" si="46"/>
        <v>STRONG</v>
      </c>
      <c r="H712" s="5" t="str">
        <f t="shared" si="45"/>
        <v>CONFIRMED BULLISH</v>
      </c>
    </row>
    <row r="713" spans="1:8" ht="13.5" x14ac:dyDescent="0.25">
      <c r="A713" s="3">
        <f>TITRES_STAT!B716</f>
        <v>43041</v>
      </c>
      <c r="B713" s="5">
        <f>TITRES_STAT!C716</f>
        <v>23</v>
      </c>
      <c r="C713" s="5">
        <f>TITRES_STAT!D716</f>
        <v>16.231999999999999</v>
      </c>
      <c r="D713" s="5">
        <f>TITRES_STAT!E716</f>
        <v>16.231999999999999</v>
      </c>
      <c r="E713" s="2">
        <f t="shared" si="44"/>
        <v>345.61297408217706</v>
      </c>
      <c r="F713" s="5" t="str">
        <f t="shared" si="47"/>
        <v>BULLISH</v>
      </c>
      <c r="G713" s="5" t="str">
        <f t="shared" si="46"/>
        <v>STRONG</v>
      </c>
      <c r="H713" s="5" t="str">
        <f t="shared" si="45"/>
        <v>CONFIRMED BULLISH</v>
      </c>
    </row>
    <row r="714" spans="1:8" ht="13.5" x14ac:dyDescent="0.25">
      <c r="A714" s="3">
        <f>TITRES_STAT!B717</f>
        <v>43042</v>
      </c>
      <c r="B714" s="5">
        <f>TITRES_STAT!C717</f>
        <v>23</v>
      </c>
      <c r="C714" s="5">
        <f>TITRES_STAT!D717</f>
        <v>16.231999999999999</v>
      </c>
      <c r="D714" s="5">
        <f>TITRES_STAT!E717</f>
        <v>16.231999999999999</v>
      </c>
      <c r="E714" s="2">
        <f t="shared" si="44"/>
        <v>345.61297408217706</v>
      </c>
      <c r="F714" s="5" t="str">
        <f t="shared" si="47"/>
        <v>BULLISH</v>
      </c>
      <c r="G714" s="5" t="str">
        <f t="shared" si="46"/>
        <v>STRONG</v>
      </c>
      <c r="H714" s="5" t="str">
        <f t="shared" si="45"/>
        <v>CONFIRMED BULLISH</v>
      </c>
    </row>
    <row r="715" spans="1:8" ht="13.5" x14ac:dyDescent="0.25">
      <c r="A715" s="3">
        <f>TITRES_STAT!B718</f>
        <v>43045</v>
      </c>
      <c r="B715" s="5">
        <f>TITRES_STAT!C718</f>
        <v>23</v>
      </c>
      <c r="C715" s="5">
        <f>TITRES_STAT!D718</f>
        <v>16.231999999999999</v>
      </c>
      <c r="D715" s="5">
        <f>TITRES_STAT!E718</f>
        <v>0</v>
      </c>
      <c r="E715" s="2">
        <f t="shared" si="44"/>
        <v>345.61297408217706</v>
      </c>
      <c r="F715" s="5" t="str">
        <f t="shared" si="47"/>
        <v>BULLISH</v>
      </c>
      <c r="G715" s="5" t="str">
        <f t="shared" si="46"/>
        <v>STRONG</v>
      </c>
      <c r="H715" s="5" t="str">
        <f t="shared" si="45"/>
        <v>CONFIRMED BULLISH</v>
      </c>
    </row>
    <row r="716" spans="1:8" ht="13.5" x14ac:dyDescent="0.25">
      <c r="A716" s="3">
        <f>TITRES_STAT!B719</f>
        <v>43046</v>
      </c>
      <c r="B716" s="5">
        <f>TITRES_STAT!C719</f>
        <v>23</v>
      </c>
      <c r="C716" s="5">
        <f>TITRES_STAT!D719</f>
        <v>16.231999999999999</v>
      </c>
      <c r="D716" s="5">
        <f>TITRES_STAT!E719</f>
        <v>16.231999999999999</v>
      </c>
      <c r="E716" s="2">
        <f t="shared" si="44"/>
        <v>345.61297408217706</v>
      </c>
      <c r="F716" s="5" t="str">
        <f t="shared" si="47"/>
        <v>BULLISH</v>
      </c>
      <c r="G716" s="5" t="str">
        <f t="shared" si="46"/>
        <v>STRONG</v>
      </c>
      <c r="H716" s="5" t="str">
        <f t="shared" si="45"/>
        <v>CONFIRMED BULLISH</v>
      </c>
    </row>
    <row r="717" spans="1:8" ht="13.5" x14ac:dyDescent="0.25">
      <c r="A717" s="3">
        <f>TITRES_STAT!B720</f>
        <v>43047</v>
      </c>
      <c r="B717" s="5">
        <f>TITRES_STAT!C720</f>
        <v>23</v>
      </c>
      <c r="C717" s="5">
        <f>TITRES_STAT!D720</f>
        <v>16.231999999999999</v>
      </c>
      <c r="D717" s="5">
        <f>TITRES_STAT!E720</f>
        <v>0</v>
      </c>
      <c r="E717" s="2">
        <f t="shared" si="44"/>
        <v>345.61297408217706</v>
      </c>
      <c r="F717" s="5" t="str">
        <f t="shared" si="47"/>
        <v>NEUTRAL</v>
      </c>
      <c r="G717" s="5" t="str">
        <f t="shared" si="46"/>
        <v>NEUTRAL</v>
      </c>
      <c r="H717" s="5" t="str">
        <f t="shared" si="45"/>
        <v>NEUTRAL</v>
      </c>
    </row>
    <row r="718" spans="1:8" ht="13.5" x14ac:dyDescent="0.25">
      <c r="A718" s="3">
        <f>TITRES_STAT!B721</f>
        <v>43048</v>
      </c>
      <c r="B718" s="5">
        <f>TITRES_STAT!C721</f>
        <v>22</v>
      </c>
      <c r="C718" s="5">
        <f>TITRES_STAT!D721</f>
        <v>15.526</v>
      </c>
      <c r="D718" s="5">
        <f>TITRES_STAT!E721</f>
        <v>15.526</v>
      </c>
      <c r="E718" s="2">
        <f t="shared" si="44"/>
        <v>330.08697408217705</v>
      </c>
      <c r="F718" s="5" t="str">
        <f t="shared" si="47"/>
        <v>BEARISH</v>
      </c>
      <c r="G718" s="5" t="str">
        <f t="shared" si="46"/>
        <v>WEAK</v>
      </c>
      <c r="H718" s="5" t="str">
        <f t="shared" si="45"/>
        <v>CONFIRMED BEARISH</v>
      </c>
    </row>
    <row r="719" spans="1:8" ht="13.5" x14ac:dyDescent="0.25">
      <c r="A719" s="3">
        <f>TITRES_STAT!B722</f>
        <v>43049</v>
      </c>
      <c r="B719" s="5">
        <f>TITRES_STAT!C722</f>
        <v>22</v>
      </c>
      <c r="C719" s="5">
        <f>TITRES_STAT!D722</f>
        <v>15.526</v>
      </c>
      <c r="D719" s="5">
        <f>TITRES_STAT!E722</f>
        <v>15.526</v>
      </c>
      <c r="E719" s="2">
        <f t="shared" si="44"/>
        <v>330.08697408217705</v>
      </c>
      <c r="F719" s="5" t="str">
        <f t="shared" si="47"/>
        <v>BEARISH</v>
      </c>
      <c r="G719" s="5" t="str">
        <f t="shared" si="46"/>
        <v>WEAK</v>
      </c>
      <c r="H719" s="5" t="str">
        <f t="shared" si="45"/>
        <v>CONFIRMED BEARISH</v>
      </c>
    </row>
    <row r="720" spans="1:8" ht="13.5" x14ac:dyDescent="0.25">
      <c r="A720" s="3">
        <f>TITRES_STAT!B723</f>
        <v>43052</v>
      </c>
      <c r="B720" s="5">
        <f>TITRES_STAT!C723</f>
        <v>21.4</v>
      </c>
      <c r="C720" s="5">
        <f>TITRES_STAT!D723</f>
        <v>15.103</v>
      </c>
      <c r="D720" s="5">
        <f>TITRES_STAT!E723</f>
        <v>15.103000000000002</v>
      </c>
      <c r="E720" s="2">
        <f t="shared" si="44"/>
        <v>314.98397408217704</v>
      </c>
      <c r="F720" s="5" t="str">
        <f t="shared" si="47"/>
        <v>BEARISH</v>
      </c>
      <c r="G720" s="5" t="str">
        <f t="shared" si="46"/>
        <v>WEAK</v>
      </c>
      <c r="H720" s="5" t="str">
        <f t="shared" si="45"/>
        <v>CONFIRMED BEARISH</v>
      </c>
    </row>
    <row r="721" spans="1:8" ht="13.5" x14ac:dyDescent="0.25">
      <c r="A721" s="3">
        <f>TITRES_STAT!B724</f>
        <v>43053</v>
      </c>
      <c r="B721" s="5">
        <f>TITRES_STAT!C724</f>
        <v>22</v>
      </c>
      <c r="C721" s="5">
        <f>TITRES_STAT!D724</f>
        <v>15.526</v>
      </c>
      <c r="D721" s="5">
        <f>TITRES_STAT!E724</f>
        <v>15.526</v>
      </c>
      <c r="E721" s="2">
        <f t="shared" si="44"/>
        <v>330.50997408217705</v>
      </c>
      <c r="F721" s="5" t="str">
        <f t="shared" si="47"/>
        <v>BEARISH</v>
      </c>
      <c r="G721" s="5" t="str">
        <f t="shared" si="46"/>
        <v>WEAK</v>
      </c>
      <c r="H721" s="5" t="str">
        <f t="shared" si="45"/>
        <v>CONFIRMED BEARISH</v>
      </c>
    </row>
    <row r="722" spans="1:8" ht="13.5" x14ac:dyDescent="0.25">
      <c r="A722" s="3">
        <f>TITRES_STAT!B725</f>
        <v>43054</v>
      </c>
      <c r="B722" s="5">
        <f>TITRES_STAT!C725</f>
        <v>22</v>
      </c>
      <c r="C722" s="5">
        <f>TITRES_STAT!D725</f>
        <v>15.526</v>
      </c>
      <c r="D722" s="5">
        <f>TITRES_STAT!E725</f>
        <v>0</v>
      </c>
      <c r="E722" s="2">
        <f t="shared" si="44"/>
        <v>330.50997408217705</v>
      </c>
      <c r="F722" s="5" t="str">
        <f t="shared" si="47"/>
        <v>BEARISH</v>
      </c>
      <c r="G722" s="5" t="str">
        <f t="shared" si="46"/>
        <v>WEAK</v>
      </c>
      <c r="H722" s="5" t="str">
        <f t="shared" si="45"/>
        <v>CONFIRMED BEARISH</v>
      </c>
    </row>
    <row r="723" spans="1:8" ht="13.5" x14ac:dyDescent="0.25">
      <c r="A723" s="3">
        <f>TITRES_STAT!B726</f>
        <v>43055</v>
      </c>
      <c r="B723" s="5">
        <f>TITRES_STAT!C726</f>
        <v>22</v>
      </c>
      <c r="C723" s="5">
        <f>TITRES_STAT!D726</f>
        <v>15.526</v>
      </c>
      <c r="D723" s="5">
        <f>TITRES_STAT!E726</f>
        <v>0</v>
      </c>
      <c r="E723" s="2">
        <f t="shared" si="44"/>
        <v>330.50997408217705</v>
      </c>
      <c r="F723" s="5" t="str">
        <f t="shared" si="47"/>
        <v>BULLISH</v>
      </c>
      <c r="G723" s="5" t="str">
        <f t="shared" si="46"/>
        <v>NEUTRAL</v>
      </c>
      <c r="H723" s="5" t="str">
        <f t="shared" si="45"/>
        <v>NEUTRAL</v>
      </c>
    </row>
    <row r="724" spans="1:8" ht="13.5" x14ac:dyDescent="0.25">
      <c r="A724" s="3">
        <f>TITRES_STAT!B727</f>
        <v>43056</v>
      </c>
      <c r="B724" s="5">
        <f>TITRES_STAT!C727</f>
        <v>22</v>
      </c>
      <c r="C724" s="5">
        <f>TITRES_STAT!D727</f>
        <v>15.526</v>
      </c>
      <c r="D724" s="5">
        <f>TITRES_STAT!E727</f>
        <v>15.526</v>
      </c>
      <c r="E724" s="2">
        <f t="shared" si="44"/>
        <v>330.50997408217705</v>
      </c>
      <c r="F724" s="5" t="str">
        <f t="shared" si="47"/>
        <v>BULLISH</v>
      </c>
      <c r="G724" s="5" t="str">
        <f t="shared" si="46"/>
        <v>NEUTRAL</v>
      </c>
      <c r="H724" s="5" t="str">
        <f t="shared" si="45"/>
        <v>NEUTRAL</v>
      </c>
    </row>
    <row r="725" spans="1:8" ht="13.5" x14ac:dyDescent="0.25">
      <c r="A725" s="3">
        <f>TITRES_STAT!B728</f>
        <v>43059</v>
      </c>
      <c r="B725" s="5">
        <f>TITRES_STAT!C728</f>
        <v>22</v>
      </c>
      <c r="C725" s="5">
        <f>TITRES_STAT!D728</f>
        <v>15.526</v>
      </c>
      <c r="D725" s="5">
        <f>TITRES_STAT!E728</f>
        <v>0</v>
      </c>
      <c r="E725" s="2">
        <f t="shared" si="44"/>
        <v>330.50997408217705</v>
      </c>
      <c r="F725" s="5" t="str">
        <f t="shared" si="47"/>
        <v>BULLISH</v>
      </c>
      <c r="G725" s="5" t="str">
        <f t="shared" si="46"/>
        <v>STRONG</v>
      </c>
      <c r="H725" s="5" t="str">
        <f t="shared" si="45"/>
        <v>CONFIRMED BULLISH</v>
      </c>
    </row>
    <row r="726" spans="1:8" ht="13.5" x14ac:dyDescent="0.25">
      <c r="A726" s="3">
        <f>TITRES_STAT!B729</f>
        <v>43060</v>
      </c>
      <c r="B726" s="5">
        <f>TITRES_STAT!C729</f>
        <v>22</v>
      </c>
      <c r="C726" s="5">
        <f>TITRES_STAT!D729</f>
        <v>15.526</v>
      </c>
      <c r="D726" s="5">
        <f>TITRES_STAT!E729</f>
        <v>0</v>
      </c>
      <c r="E726" s="2">
        <f t="shared" si="44"/>
        <v>330.50997408217705</v>
      </c>
      <c r="F726" s="5" t="str">
        <f t="shared" si="47"/>
        <v>NEUTRAL</v>
      </c>
      <c r="G726" s="5" t="str">
        <f t="shared" si="46"/>
        <v>NEUTRAL</v>
      </c>
      <c r="H726" s="5" t="str">
        <f t="shared" si="45"/>
        <v>NEUTRAL</v>
      </c>
    </row>
    <row r="727" spans="1:8" ht="13.5" x14ac:dyDescent="0.25">
      <c r="A727" s="3">
        <f>TITRES_STAT!B730</f>
        <v>43061</v>
      </c>
      <c r="B727" s="5">
        <f>TITRES_STAT!C730</f>
        <v>22</v>
      </c>
      <c r="C727" s="5">
        <f>TITRES_STAT!D730</f>
        <v>15.526</v>
      </c>
      <c r="D727" s="5">
        <f>TITRES_STAT!E730</f>
        <v>0</v>
      </c>
      <c r="E727" s="2">
        <f t="shared" si="44"/>
        <v>330.50997408217705</v>
      </c>
      <c r="F727" s="5" t="str">
        <f t="shared" si="47"/>
        <v>NEUTRAL</v>
      </c>
      <c r="G727" s="5" t="str">
        <f t="shared" si="46"/>
        <v>NEUTRAL</v>
      </c>
      <c r="H727" s="5" t="str">
        <f t="shared" si="45"/>
        <v>NEUTRAL</v>
      </c>
    </row>
    <row r="728" spans="1:8" ht="13.5" x14ac:dyDescent="0.25">
      <c r="A728" s="3">
        <f>TITRES_STAT!B731</f>
        <v>43062</v>
      </c>
      <c r="B728" s="5">
        <f>TITRES_STAT!C731</f>
        <v>21.4</v>
      </c>
      <c r="C728" s="5">
        <f>TITRES_STAT!D731</f>
        <v>15.103</v>
      </c>
      <c r="D728" s="5">
        <f>TITRES_STAT!E731</f>
        <v>15.103000000000002</v>
      </c>
      <c r="E728" s="2">
        <f t="shared" si="44"/>
        <v>315.40697408217704</v>
      </c>
      <c r="F728" s="5" t="str">
        <f t="shared" si="47"/>
        <v>BEARISH</v>
      </c>
      <c r="G728" s="5" t="str">
        <f t="shared" si="46"/>
        <v>WEAK</v>
      </c>
      <c r="H728" s="5" t="str">
        <f t="shared" si="45"/>
        <v>CONFIRMED BEARISH</v>
      </c>
    </row>
    <row r="729" spans="1:8" ht="13.5" x14ac:dyDescent="0.25">
      <c r="A729" s="3">
        <f>TITRES_STAT!B732</f>
        <v>43063</v>
      </c>
      <c r="B729" s="5">
        <f>TITRES_STAT!C732</f>
        <v>21.4</v>
      </c>
      <c r="C729" s="5">
        <f>TITRES_STAT!D732</f>
        <v>15.103</v>
      </c>
      <c r="D729" s="5">
        <f>TITRES_STAT!E732</f>
        <v>0</v>
      </c>
      <c r="E729" s="2">
        <f t="shared" si="44"/>
        <v>315.40697408217704</v>
      </c>
      <c r="F729" s="5" t="str">
        <f t="shared" si="47"/>
        <v>BEARISH</v>
      </c>
      <c r="G729" s="5" t="str">
        <f t="shared" si="46"/>
        <v>WEAK</v>
      </c>
      <c r="H729" s="5" t="str">
        <f t="shared" si="45"/>
        <v>CONFIRMED BEARISH</v>
      </c>
    </row>
    <row r="730" spans="1:8" ht="13.5" x14ac:dyDescent="0.25">
      <c r="A730" s="3">
        <f>TITRES_STAT!B733</f>
        <v>43066</v>
      </c>
      <c r="B730" s="5">
        <f>TITRES_STAT!C733</f>
        <v>21.4</v>
      </c>
      <c r="C730" s="5">
        <f>TITRES_STAT!D733</f>
        <v>15.103</v>
      </c>
      <c r="D730" s="5">
        <f>TITRES_STAT!E733</f>
        <v>0</v>
      </c>
      <c r="E730" s="2">
        <f t="shared" si="44"/>
        <v>315.40697408217704</v>
      </c>
      <c r="F730" s="5" t="str">
        <f t="shared" si="47"/>
        <v>BEARISH</v>
      </c>
      <c r="G730" s="5" t="str">
        <f t="shared" si="46"/>
        <v>WEAK</v>
      </c>
      <c r="H730" s="5" t="str">
        <f t="shared" si="45"/>
        <v>CONFIRMED BEARISH</v>
      </c>
    </row>
    <row r="731" spans="1:8" ht="13.5" x14ac:dyDescent="0.25">
      <c r="A731" s="3">
        <f>TITRES_STAT!B734</f>
        <v>43067</v>
      </c>
      <c r="B731" s="5">
        <f>TITRES_STAT!C734</f>
        <v>21.4</v>
      </c>
      <c r="C731" s="5">
        <f>TITRES_STAT!D734</f>
        <v>15.103</v>
      </c>
      <c r="D731" s="5">
        <f>TITRES_STAT!E734</f>
        <v>0</v>
      </c>
      <c r="E731" s="2">
        <f t="shared" si="44"/>
        <v>315.40697408217704</v>
      </c>
      <c r="F731" s="5" t="str">
        <f t="shared" si="47"/>
        <v>BEARISH</v>
      </c>
      <c r="G731" s="5" t="str">
        <f t="shared" si="46"/>
        <v>WEAK</v>
      </c>
      <c r="H731" s="5" t="str">
        <f t="shared" si="45"/>
        <v>CONFIRMED BEARISH</v>
      </c>
    </row>
    <row r="732" spans="1:8" ht="13.5" x14ac:dyDescent="0.25">
      <c r="A732" s="3">
        <f>TITRES_STAT!B735</f>
        <v>43068</v>
      </c>
      <c r="B732" s="5">
        <f>TITRES_STAT!C735</f>
        <v>21.4</v>
      </c>
      <c r="C732" s="5">
        <f>TITRES_STAT!D735</f>
        <v>15.103</v>
      </c>
      <c r="D732" s="5">
        <f>TITRES_STAT!E735</f>
        <v>0</v>
      </c>
      <c r="E732" s="2">
        <f t="shared" si="44"/>
        <v>315.40697408217704</v>
      </c>
      <c r="F732" s="5" t="str">
        <f t="shared" si="47"/>
        <v>BEARISH</v>
      </c>
      <c r="G732" s="5" t="str">
        <f t="shared" si="46"/>
        <v>WEAK</v>
      </c>
      <c r="H732" s="5" t="str">
        <f t="shared" si="45"/>
        <v>CONFIRMED BEARISH</v>
      </c>
    </row>
    <row r="733" spans="1:8" ht="13.5" x14ac:dyDescent="0.25">
      <c r="A733" s="3">
        <f>TITRES_STAT!B736</f>
        <v>43069</v>
      </c>
      <c r="B733" s="5">
        <f>TITRES_STAT!C736</f>
        <v>21.4</v>
      </c>
      <c r="C733" s="5">
        <f>TITRES_STAT!D736</f>
        <v>15.103</v>
      </c>
      <c r="D733" s="5">
        <f>TITRES_STAT!E736</f>
        <v>0</v>
      </c>
      <c r="E733" s="2">
        <f t="shared" si="44"/>
        <v>315.40697408217704</v>
      </c>
      <c r="F733" s="5" t="str">
        <f t="shared" si="47"/>
        <v>NEUTRAL</v>
      </c>
      <c r="G733" s="5" t="str">
        <f t="shared" si="46"/>
        <v>NEUTRAL</v>
      </c>
      <c r="H733" s="5" t="str">
        <f t="shared" si="45"/>
        <v>NEUTRAL</v>
      </c>
    </row>
    <row r="734" spans="1:8" ht="13.5" x14ac:dyDescent="0.25">
      <c r="A734" s="3">
        <f>TITRES_STAT!B737</f>
        <v>43073</v>
      </c>
      <c r="B734" s="5">
        <f>TITRES_STAT!C737</f>
        <v>21.4</v>
      </c>
      <c r="C734" s="5">
        <f>TITRES_STAT!D737</f>
        <v>15.103</v>
      </c>
      <c r="D734" s="5">
        <f>TITRES_STAT!E737</f>
        <v>0</v>
      </c>
      <c r="E734" s="2">
        <f t="shared" si="44"/>
        <v>315.40697408217704</v>
      </c>
      <c r="F734" s="5" t="str">
        <f t="shared" si="47"/>
        <v>NEUTRAL</v>
      </c>
      <c r="G734" s="5" t="str">
        <f t="shared" si="46"/>
        <v>NEUTRAL</v>
      </c>
      <c r="H734" s="5" t="str">
        <f t="shared" si="45"/>
        <v>NEUTRAL</v>
      </c>
    </row>
    <row r="735" spans="1:8" ht="13.5" x14ac:dyDescent="0.25">
      <c r="A735" s="3">
        <f>TITRES_STAT!B738</f>
        <v>43074</v>
      </c>
      <c r="B735" s="5">
        <f>TITRES_STAT!C738</f>
        <v>22</v>
      </c>
      <c r="C735" s="5">
        <f>TITRES_STAT!D738</f>
        <v>15.526</v>
      </c>
      <c r="D735" s="5">
        <f>TITRES_STAT!E738</f>
        <v>15.526</v>
      </c>
      <c r="E735" s="2">
        <f t="shared" si="44"/>
        <v>330.93297408217705</v>
      </c>
      <c r="F735" s="5" t="str">
        <f t="shared" si="47"/>
        <v>BULLISH</v>
      </c>
      <c r="G735" s="5" t="str">
        <f t="shared" si="46"/>
        <v>STRONG</v>
      </c>
      <c r="H735" s="5" t="str">
        <f t="shared" si="45"/>
        <v>CONFIRMED BULLISH</v>
      </c>
    </row>
    <row r="736" spans="1:8" ht="13.5" x14ac:dyDescent="0.25">
      <c r="A736" s="3">
        <f>TITRES_STAT!B739</f>
        <v>43075</v>
      </c>
      <c r="B736" s="5">
        <f>TITRES_STAT!C739</f>
        <v>21.41</v>
      </c>
      <c r="C736" s="5">
        <f>TITRES_STAT!D739</f>
        <v>15.11</v>
      </c>
      <c r="D736" s="5">
        <f>TITRES_STAT!E739</f>
        <v>15.110000000000001</v>
      </c>
      <c r="E736" s="2">
        <f t="shared" si="44"/>
        <v>315.82297408217704</v>
      </c>
      <c r="F736" s="5" t="str">
        <f t="shared" si="47"/>
        <v>BULLISH</v>
      </c>
      <c r="G736" s="5" t="str">
        <f t="shared" si="46"/>
        <v>NEUTRAL</v>
      </c>
      <c r="H736" s="5" t="str">
        <f t="shared" si="45"/>
        <v>CONFIRMED BULLISH</v>
      </c>
    </row>
    <row r="737" spans="1:8" ht="13.5" x14ac:dyDescent="0.25">
      <c r="A737" s="3">
        <f>TITRES_STAT!B740</f>
        <v>43076</v>
      </c>
      <c r="B737" s="5">
        <f>TITRES_STAT!C740</f>
        <v>21.41</v>
      </c>
      <c r="C737" s="5">
        <f>TITRES_STAT!D740</f>
        <v>15.11</v>
      </c>
      <c r="D737" s="5">
        <f>TITRES_STAT!E740</f>
        <v>0</v>
      </c>
      <c r="E737" s="2">
        <f t="shared" si="44"/>
        <v>315.82297408217704</v>
      </c>
      <c r="F737" s="5" t="str">
        <f t="shared" si="47"/>
        <v>BULLISH</v>
      </c>
      <c r="G737" s="5" t="str">
        <f t="shared" si="46"/>
        <v>NEUTRAL</v>
      </c>
      <c r="H737" s="5" t="str">
        <f t="shared" si="45"/>
        <v>CONFIRMED BULLISH</v>
      </c>
    </row>
    <row r="738" spans="1:8" ht="13.5" x14ac:dyDescent="0.25">
      <c r="A738" s="3">
        <f>TITRES_STAT!B741</f>
        <v>43077</v>
      </c>
      <c r="B738" s="5">
        <f>TITRES_STAT!C741</f>
        <v>21.41</v>
      </c>
      <c r="C738" s="5">
        <f>TITRES_STAT!D741</f>
        <v>15.11</v>
      </c>
      <c r="D738" s="5">
        <f>TITRES_STAT!E741</f>
        <v>0</v>
      </c>
      <c r="E738" s="2">
        <f t="shared" si="44"/>
        <v>315.82297408217704</v>
      </c>
      <c r="F738" s="5" t="str">
        <f t="shared" si="47"/>
        <v>BULLISH</v>
      </c>
      <c r="G738" s="5" t="str">
        <f t="shared" si="46"/>
        <v>NEUTRAL</v>
      </c>
      <c r="H738" s="5" t="str">
        <f t="shared" si="45"/>
        <v>CONFIRMED BULLISH</v>
      </c>
    </row>
    <row r="739" spans="1:8" ht="13.5" x14ac:dyDescent="0.25">
      <c r="A739" s="3">
        <f>TITRES_STAT!B742</f>
        <v>43080</v>
      </c>
      <c r="B739" s="5">
        <f>TITRES_STAT!C742</f>
        <v>22.05</v>
      </c>
      <c r="C739" s="5">
        <f>TITRES_STAT!D742</f>
        <v>15.561999999999999</v>
      </c>
      <c r="D739" s="5">
        <f>TITRES_STAT!E742</f>
        <v>15.561999999999999</v>
      </c>
      <c r="E739" s="2">
        <f t="shared" si="44"/>
        <v>331.38497408217705</v>
      </c>
      <c r="F739" s="5" t="str">
        <f t="shared" si="47"/>
        <v>BULLISH</v>
      </c>
      <c r="G739" s="5" t="str">
        <f t="shared" si="46"/>
        <v>STRONG</v>
      </c>
      <c r="H739" s="5" t="str">
        <f t="shared" si="45"/>
        <v>CONFIRMED BULLISH</v>
      </c>
    </row>
    <row r="740" spans="1:8" ht="13.5" x14ac:dyDescent="0.25">
      <c r="A740" s="3">
        <f>TITRES_STAT!B743</f>
        <v>43081</v>
      </c>
      <c r="B740" s="5">
        <f>TITRES_STAT!C743</f>
        <v>22.05</v>
      </c>
      <c r="C740" s="5">
        <f>TITRES_STAT!D743</f>
        <v>15.561999999999999</v>
      </c>
      <c r="D740" s="5">
        <f>TITRES_STAT!E743</f>
        <v>0</v>
      </c>
      <c r="E740" s="2">
        <f t="shared" si="44"/>
        <v>331.38497408217705</v>
      </c>
      <c r="F740" s="5" t="str">
        <f t="shared" si="47"/>
        <v>BULLISH</v>
      </c>
      <c r="G740" s="5" t="str">
        <f t="shared" si="46"/>
        <v>NEUTRAL</v>
      </c>
      <c r="H740" s="5" t="str">
        <f t="shared" si="45"/>
        <v>CONFIRMED BULLISH</v>
      </c>
    </row>
    <row r="741" spans="1:8" ht="13.5" x14ac:dyDescent="0.25">
      <c r="A741" s="3">
        <f>TITRES_STAT!B744</f>
        <v>43082</v>
      </c>
      <c r="B741" s="5">
        <f>TITRES_STAT!C744</f>
        <v>21.4</v>
      </c>
      <c r="C741" s="5">
        <f>TITRES_STAT!D744</f>
        <v>15.103</v>
      </c>
      <c r="D741" s="5">
        <f>TITRES_STAT!E744</f>
        <v>15.103000000000002</v>
      </c>
      <c r="E741" s="2">
        <f t="shared" si="44"/>
        <v>316.28197408217704</v>
      </c>
      <c r="F741" s="5" t="str">
        <f t="shared" si="47"/>
        <v>BULLISH</v>
      </c>
      <c r="G741" s="5" t="str">
        <f t="shared" si="46"/>
        <v>NEUTRAL</v>
      </c>
      <c r="H741" s="5" t="str">
        <f t="shared" si="45"/>
        <v>BULLISH DIVERGENCE</v>
      </c>
    </row>
    <row r="742" spans="1:8" ht="13.5" x14ac:dyDescent="0.25">
      <c r="A742" s="3">
        <f>TITRES_STAT!B745</f>
        <v>43083</v>
      </c>
      <c r="B742" s="5">
        <f>TITRES_STAT!C745</f>
        <v>21.4</v>
      </c>
      <c r="C742" s="5">
        <f>TITRES_STAT!D745</f>
        <v>15.103</v>
      </c>
      <c r="D742" s="5">
        <f>TITRES_STAT!E745</f>
        <v>0</v>
      </c>
      <c r="E742" s="2">
        <f t="shared" si="44"/>
        <v>316.28197408217704</v>
      </c>
      <c r="F742" s="5" t="str">
        <f t="shared" si="47"/>
        <v>BULLISH</v>
      </c>
      <c r="G742" s="5" t="str">
        <f t="shared" si="46"/>
        <v>NEUTRAL</v>
      </c>
      <c r="H742" s="5" t="str">
        <f t="shared" si="45"/>
        <v>BULLISH DIVERGENCE</v>
      </c>
    </row>
    <row r="743" spans="1:8" ht="13.5" x14ac:dyDescent="0.25">
      <c r="A743" s="3">
        <f>TITRES_STAT!B746</f>
        <v>43084</v>
      </c>
      <c r="B743" s="5">
        <f>TITRES_STAT!C746</f>
        <v>21.4</v>
      </c>
      <c r="C743" s="5">
        <f>TITRES_STAT!D746</f>
        <v>15.103</v>
      </c>
      <c r="D743" s="5">
        <f>TITRES_STAT!E746</f>
        <v>0</v>
      </c>
      <c r="E743" s="2">
        <f t="shared" si="44"/>
        <v>316.28197408217704</v>
      </c>
      <c r="F743" s="5" t="str">
        <f t="shared" si="47"/>
        <v>BULLISH</v>
      </c>
      <c r="G743" s="5" t="str">
        <f t="shared" si="46"/>
        <v>NEUTRAL</v>
      </c>
      <c r="H743" s="5" t="str">
        <f t="shared" si="45"/>
        <v>BULLISH DIVERGENCE</v>
      </c>
    </row>
    <row r="744" spans="1:8" ht="13.5" x14ac:dyDescent="0.25">
      <c r="A744" s="3">
        <f>TITRES_STAT!B747</f>
        <v>43087</v>
      </c>
      <c r="B744" s="5">
        <f>TITRES_STAT!C747</f>
        <v>21.99</v>
      </c>
      <c r="C744" s="5">
        <f>TITRES_STAT!D747</f>
        <v>15.519</v>
      </c>
      <c r="D744" s="5">
        <f>TITRES_STAT!E747</f>
        <v>15.519</v>
      </c>
      <c r="E744" s="2">
        <f t="shared" si="44"/>
        <v>331.80097408217705</v>
      </c>
      <c r="F744" s="5" t="str">
        <f t="shared" si="47"/>
        <v>BULLISH</v>
      </c>
      <c r="G744" s="5" t="str">
        <f t="shared" si="46"/>
        <v>NEUTRAL</v>
      </c>
      <c r="H744" s="5" t="str">
        <f t="shared" si="45"/>
        <v>BULLISH DIVERGENCE</v>
      </c>
    </row>
    <row r="745" spans="1:8" ht="13.5" x14ac:dyDescent="0.25">
      <c r="A745" s="3">
        <f>TITRES_STAT!B748</f>
        <v>43088</v>
      </c>
      <c r="B745" s="5">
        <f>TITRES_STAT!C748</f>
        <v>21.99</v>
      </c>
      <c r="C745" s="5">
        <f>TITRES_STAT!D748</f>
        <v>15.519</v>
      </c>
      <c r="D745" s="5">
        <f>TITRES_STAT!E748</f>
        <v>0</v>
      </c>
      <c r="E745" s="2">
        <f t="shared" si="44"/>
        <v>331.80097408217705</v>
      </c>
      <c r="F745" s="5" t="str">
        <f t="shared" si="47"/>
        <v>BULLISH</v>
      </c>
      <c r="G745" s="5" t="str">
        <f t="shared" si="46"/>
        <v>NEUTRAL</v>
      </c>
      <c r="H745" s="5" t="str">
        <f t="shared" si="45"/>
        <v>BULLISH DIVERGENCE</v>
      </c>
    </row>
    <row r="746" spans="1:8" ht="13.5" x14ac:dyDescent="0.25">
      <c r="A746" s="3">
        <f>TITRES_STAT!B749</f>
        <v>43089</v>
      </c>
      <c r="B746" s="5">
        <f>TITRES_STAT!C749</f>
        <v>23.07</v>
      </c>
      <c r="C746" s="5">
        <f>TITRES_STAT!D749</f>
        <v>16.280999999999999</v>
      </c>
      <c r="D746" s="5">
        <f>TITRES_STAT!E749</f>
        <v>15.808166449934978</v>
      </c>
      <c r="E746" s="2">
        <f t="shared" si="44"/>
        <v>347.60914053211201</v>
      </c>
      <c r="F746" s="5" t="str">
        <f t="shared" si="47"/>
        <v>BULLISH</v>
      </c>
      <c r="G746" s="5" t="str">
        <f t="shared" si="46"/>
        <v>STRONG</v>
      </c>
      <c r="H746" s="5" t="str">
        <f t="shared" si="45"/>
        <v>CONFIRMED BULLISH</v>
      </c>
    </row>
    <row r="747" spans="1:8" ht="13.5" x14ac:dyDescent="0.25">
      <c r="A747" s="3">
        <f>TITRES_STAT!B750</f>
        <v>43090</v>
      </c>
      <c r="B747" s="5">
        <f>TITRES_STAT!C750</f>
        <v>24.1</v>
      </c>
      <c r="C747" s="5">
        <f>TITRES_STAT!D750</f>
        <v>17.007999999999999</v>
      </c>
      <c r="D747" s="5">
        <f>TITRES_STAT!E750</f>
        <v>17.007999999999999</v>
      </c>
      <c r="E747" s="2">
        <f t="shared" si="44"/>
        <v>364.61714053211199</v>
      </c>
      <c r="F747" s="5" t="str">
        <f t="shared" si="47"/>
        <v>BULLISH</v>
      </c>
      <c r="G747" s="5" t="str">
        <f t="shared" si="46"/>
        <v>STRONG</v>
      </c>
      <c r="H747" s="5" t="str">
        <f t="shared" si="45"/>
        <v>CONFIRMED BULLISH</v>
      </c>
    </row>
    <row r="748" spans="1:8" ht="13.5" x14ac:dyDescent="0.25">
      <c r="A748" s="3">
        <f>TITRES_STAT!B751</f>
        <v>43091</v>
      </c>
      <c r="B748" s="5">
        <f>TITRES_STAT!C751</f>
        <v>25.55</v>
      </c>
      <c r="C748" s="5">
        <f>TITRES_STAT!D751</f>
        <v>18.032</v>
      </c>
      <c r="D748" s="5">
        <f>TITRES_STAT!E751</f>
        <v>18.021413698630138</v>
      </c>
      <c r="E748" s="2">
        <f t="shared" si="44"/>
        <v>382.6385542307421</v>
      </c>
      <c r="F748" s="5" t="str">
        <f t="shared" si="47"/>
        <v>BULLISH</v>
      </c>
      <c r="G748" s="5" t="str">
        <f t="shared" si="46"/>
        <v>STRONG</v>
      </c>
      <c r="H748" s="5" t="str">
        <f t="shared" si="45"/>
        <v>CONFIRMED BULLISH</v>
      </c>
    </row>
    <row r="749" spans="1:8" ht="13.5" x14ac:dyDescent="0.25">
      <c r="A749" s="3">
        <f>TITRES_STAT!B752</f>
        <v>43094</v>
      </c>
      <c r="B749" s="5">
        <f>TITRES_STAT!C752</f>
        <v>25.55</v>
      </c>
      <c r="C749" s="5">
        <f>TITRES_STAT!D752</f>
        <v>18.032</v>
      </c>
      <c r="D749" s="5">
        <f>TITRES_STAT!E752</f>
        <v>0</v>
      </c>
      <c r="E749" s="2">
        <f t="shared" si="44"/>
        <v>382.6385542307421</v>
      </c>
      <c r="F749" s="5" t="str">
        <f t="shared" si="47"/>
        <v>BULLISH</v>
      </c>
      <c r="G749" s="5" t="str">
        <f t="shared" si="46"/>
        <v>STRONG</v>
      </c>
      <c r="H749" s="5" t="str">
        <f t="shared" si="45"/>
        <v>CONFIRMED BULLISH</v>
      </c>
    </row>
    <row r="750" spans="1:8" ht="13.5" x14ac:dyDescent="0.25">
      <c r="A750" s="3">
        <f>TITRES_STAT!B753</f>
        <v>43095</v>
      </c>
      <c r="B750" s="5">
        <f>TITRES_STAT!C753</f>
        <v>25.55</v>
      </c>
      <c r="C750" s="5">
        <f>TITRES_STAT!D753</f>
        <v>18.032</v>
      </c>
      <c r="D750" s="5">
        <f>TITRES_STAT!E753</f>
        <v>0</v>
      </c>
      <c r="E750" s="2">
        <f t="shared" si="44"/>
        <v>382.6385542307421</v>
      </c>
      <c r="F750" s="5" t="str">
        <f t="shared" si="47"/>
        <v>BULLISH</v>
      </c>
      <c r="G750" s="5" t="str">
        <f t="shared" si="46"/>
        <v>STRONG</v>
      </c>
      <c r="H750" s="5" t="str">
        <f t="shared" si="45"/>
        <v>CONFIRMED BULLISH</v>
      </c>
    </row>
    <row r="751" spans="1:8" ht="13.5" x14ac:dyDescent="0.25">
      <c r="A751" s="3">
        <f>TITRES_STAT!B754</f>
        <v>43096</v>
      </c>
      <c r="B751" s="5">
        <f>TITRES_STAT!C754</f>
        <v>25.55</v>
      </c>
      <c r="C751" s="5">
        <f>TITRES_STAT!D754</f>
        <v>18.032</v>
      </c>
      <c r="D751" s="5">
        <f>TITRES_STAT!E754</f>
        <v>0</v>
      </c>
      <c r="E751" s="2">
        <f t="shared" si="44"/>
        <v>382.6385542307421</v>
      </c>
      <c r="F751" s="5" t="str">
        <f t="shared" si="47"/>
        <v>BULLISH</v>
      </c>
      <c r="G751" s="5" t="str">
        <f t="shared" si="46"/>
        <v>STRONG</v>
      </c>
      <c r="H751" s="5" t="str">
        <f t="shared" si="45"/>
        <v>CONFIRMED BULLISH</v>
      </c>
    </row>
    <row r="752" spans="1:8" ht="13.5" x14ac:dyDescent="0.25">
      <c r="A752" s="3">
        <f>TITRES_STAT!B755</f>
        <v>43097</v>
      </c>
      <c r="B752" s="5">
        <f>TITRES_STAT!C755</f>
        <v>24.81</v>
      </c>
      <c r="C752" s="5">
        <f>TITRES_STAT!D755</f>
        <v>17.509</v>
      </c>
      <c r="D752" s="5">
        <f>TITRES_STAT!E755</f>
        <v>17.509</v>
      </c>
      <c r="E752" s="2">
        <f t="shared" si="44"/>
        <v>365.12955423074209</v>
      </c>
      <c r="F752" s="5" t="str">
        <f t="shared" si="47"/>
        <v>BULLISH</v>
      </c>
      <c r="G752" s="5" t="str">
        <f t="shared" si="46"/>
        <v>NEUTRAL</v>
      </c>
      <c r="H752" s="5" t="str">
        <f t="shared" si="45"/>
        <v>CONFIRMED BULLISH</v>
      </c>
    </row>
    <row r="753" spans="1:8" ht="13.5" x14ac:dyDescent="0.25">
      <c r="A753" s="3">
        <f>TITRES_STAT!B756</f>
        <v>43098</v>
      </c>
      <c r="B753" s="5">
        <f>TITRES_STAT!C756</f>
        <v>24.81</v>
      </c>
      <c r="C753" s="5">
        <f>TITRES_STAT!D756</f>
        <v>17.509</v>
      </c>
      <c r="D753" s="5">
        <f>TITRES_STAT!E756</f>
        <v>0</v>
      </c>
      <c r="E753" s="2">
        <f t="shared" si="44"/>
        <v>365.12955423074209</v>
      </c>
      <c r="F753" s="5" t="str">
        <f t="shared" si="47"/>
        <v>BEARISH</v>
      </c>
      <c r="G753" s="5" t="str">
        <f t="shared" si="46"/>
        <v>WEAK</v>
      </c>
      <c r="H753" s="5" t="str">
        <f t="shared" si="45"/>
        <v>CONFIRMED BEARISH</v>
      </c>
    </row>
    <row r="754" spans="1:8" ht="13.5" x14ac:dyDescent="0.25">
      <c r="A754" s="3">
        <f>TITRES_STAT!B757</f>
        <v>43102</v>
      </c>
      <c r="B754" s="5">
        <f>TITRES_STAT!C757</f>
        <v>24.81</v>
      </c>
      <c r="C754" s="5">
        <f>TITRES_STAT!D757</f>
        <v>17.509</v>
      </c>
      <c r="D754" s="5">
        <f>TITRES_STAT!E757</f>
        <v>0</v>
      </c>
      <c r="E754" s="2">
        <f t="shared" si="44"/>
        <v>365.12955423074209</v>
      </c>
      <c r="F754" s="5" t="str">
        <f t="shared" si="47"/>
        <v>BEARISH</v>
      </c>
      <c r="G754" s="5" t="str">
        <f t="shared" si="46"/>
        <v>WEAK</v>
      </c>
      <c r="H754" s="5" t="str">
        <f t="shared" si="45"/>
        <v>CONFIRMED BEARISH</v>
      </c>
    </row>
    <row r="755" spans="1:8" ht="13.5" x14ac:dyDescent="0.25">
      <c r="A755" s="3">
        <f>TITRES_STAT!B758</f>
        <v>43103</v>
      </c>
      <c r="B755" s="5">
        <f>TITRES_STAT!C758</f>
        <v>24.81</v>
      </c>
      <c r="C755" s="5">
        <f>TITRES_STAT!D758</f>
        <v>17.509</v>
      </c>
      <c r="D755" s="5">
        <f>TITRES_STAT!E758</f>
        <v>0</v>
      </c>
      <c r="E755" s="2">
        <f t="shared" si="44"/>
        <v>365.12955423074209</v>
      </c>
      <c r="F755" s="5" t="str">
        <f t="shared" si="47"/>
        <v>BEARISH</v>
      </c>
      <c r="G755" s="5" t="str">
        <f t="shared" si="46"/>
        <v>WEAK</v>
      </c>
      <c r="H755" s="5" t="str">
        <f t="shared" si="45"/>
        <v>CONFIRMED BEARISH</v>
      </c>
    </row>
    <row r="756" spans="1:8" ht="13.5" x14ac:dyDescent="0.25">
      <c r="A756" s="3">
        <f>TITRES_STAT!B759</f>
        <v>43104</v>
      </c>
      <c r="B756" s="5">
        <f>TITRES_STAT!C759</f>
        <v>24.81</v>
      </c>
      <c r="C756" s="5">
        <f>TITRES_STAT!D759</f>
        <v>17.509</v>
      </c>
      <c r="D756" s="5">
        <f>TITRES_STAT!E759</f>
        <v>0</v>
      </c>
      <c r="E756" s="2">
        <f t="shared" si="44"/>
        <v>365.12955423074209</v>
      </c>
      <c r="F756" s="5" t="str">
        <f t="shared" si="47"/>
        <v>BEARISH</v>
      </c>
      <c r="G756" s="5" t="str">
        <f t="shared" si="46"/>
        <v>WEAK</v>
      </c>
      <c r="H756" s="5" t="str">
        <f t="shared" si="45"/>
        <v>CONFIRMED BEARISH</v>
      </c>
    </row>
    <row r="757" spans="1:8" ht="13.5" x14ac:dyDescent="0.25">
      <c r="A757" s="3">
        <f>TITRES_STAT!B760</f>
        <v>43105</v>
      </c>
      <c r="B757" s="5">
        <f>TITRES_STAT!C760</f>
        <v>24.81</v>
      </c>
      <c r="C757" s="5">
        <f>TITRES_STAT!D760</f>
        <v>17.509</v>
      </c>
      <c r="D757" s="5">
        <f>TITRES_STAT!E760</f>
        <v>0</v>
      </c>
      <c r="E757" s="2">
        <f t="shared" si="44"/>
        <v>365.12955423074209</v>
      </c>
      <c r="F757" s="5" t="str">
        <f t="shared" si="47"/>
        <v>NEUTRAL</v>
      </c>
      <c r="G757" s="5" t="str">
        <f t="shared" si="46"/>
        <v>NEUTRAL</v>
      </c>
      <c r="H757" s="5" t="str">
        <f t="shared" si="45"/>
        <v>NEUTRAL</v>
      </c>
    </row>
    <row r="758" spans="1:8" ht="13.5" x14ac:dyDescent="0.25">
      <c r="A758" s="3">
        <f>TITRES_STAT!B761</f>
        <v>43108</v>
      </c>
      <c r="B758" s="5">
        <f>TITRES_STAT!C761</f>
        <v>24.81</v>
      </c>
      <c r="C758" s="5">
        <f>TITRES_STAT!D761</f>
        <v>17.509</v>
      </c>
      <c r="D758" s="5">
        <f>TITRES_STAT!E761</f>
        <v>0</v>
      </c>
      <c r="E758" s="2">
        <f t="shared" si="44"/>
        <v>365.12955423074209</v>
      </c>
      <c r="F758" s="5" t="str">
        <f t="shared" si="47"/>
        <v>NEUTRAL</v>
      </c>
      <c r="G758" s="5" t="str">
        <f t="shared" si="46"/>
        <v>NEUTRAL</v>
      </c>
      <c r="H758" s="5" t="str">
        <f t="shared" si="45"/>
        <v>NEUTRAL</v>
      </c>
    </row>
    <row r="759" spans="1:8" ht="13.5" x14ac:dyDescent="0.25">
      <c r="A759" s="3">
        <f>TITRES_STAT!B762</f>
        <v>43109</v>
      </c>
      <c r="B759" s="5">
        <f>TITRES_STAT!C762</f>
        <v>24.81</v>
      </c>
      <c r="C759" s="5">
        <f>TITRES_STAT!D762</f>
        <v>17.509</v>
      </c>
      <c r="D759" s="5">
        <f>TITRES_STAT!E762</f>
        <v>0</v>
      </c>
      <c r="E759" s="2">
        <f t="shared" si="44"/>
        <v>365.12955423074209</v>
      </c>
      <c r="F759" s="5" t="str">
        <f t="shared" si="47"/>
        <v>NEUTRAL</v>
      </c>
      <c r="G759" s="5" t="str">
        <f t="shared" si="46"/>
        <v>NEUTRAL</v>
      </c>
      <c r="H759" s="5" t="str">
        <f t="shared" si="45"/>
        <v>NEUTRAL</v>
      </c>
    </row>
    <row r="760" spans="1:8" ht="13.5" x14ac:dyDescent="0.25">
      <c r="A760" s="3">
        <f>TITRES_STAT!B763</f>
        <v>43110</v>
      </c>
      <c r="B760" s="5">
        <f>TITRES_STAT!C763</f>
        <v>23.79</v>
      </c>
      <c r="C760" s="5">
        <f>TITRES_STAT!D763</f>
        <v>16.79</v>
      </c>
      <c r="D760" s="5">
        <f>TITRES_STAT!E763</f>
        <v>16.79</v>
      </c>
      <c r="E760" s="2">
        <f t="shared" si="44"/>
        <v>348.33955423074207</v>
      </c>
      <c r="F760" s="5" t="str">
        <f t="shared" si="47"/>
        <v>BEARISH</v>
      </c>
      <c r="G760" s="5" t="str">
        <f t="shared" si="46"/>
        <v>WEAK</v>
      </c>
      <c r="H760" s="5" t="str">
        <f t="shared" si="45"/>
        <v>CONFIRMED BEARISH</v>
      </c>
    </row>
    <row r="761" spans="1:8" ht="13.5" x14ac:dyDescent="0.25">
      <c r="A761" s="3">
        <f>TITRES_STAT!B764</f>
        <v>43111</v>
      </c>
      <c r="B761" s="5">
        <f>TITRES_STAT!C764</f>
        <v>22.72</v>
      </c>
      <c r="C761" s="5">
        <f>TITRES_STAT!D764</f>
        <v>16.033999999999999</v>
      </c>
      <c r="D761" s="5">
        <f>TITRES_STAT!E764</f>
        <v>0</v>
      </c>
      <c r="E761" s="2">
        <f t="shared" si="44"/>
        <v>348.33955423074207</v>
      </c>
      <c r="F761" s="5" t="str">
        <f t="shared" si="47"/>
        <v>BEARISH</v>
      </c>
      <c r="G761" s="5" t="str">
        <f t="shared" si="46"/>
        <v>WEAK</v>
      </c>
      <c r="H761" s="5" t="str">
        <f t="shared" si="45"/>
        <v>CONFIRMED BEARISH</v>
      </c>
    </row>
    <row r="762" spans="1:8" ht="13.5" x14ac:dyDescent="0.25">
      <c r="A762" s="3">
        <f>TITRES_STAT!B765</f>
        <v>43112</v>
      </c>
      <c r="B762" s="5">
        <f>TITRES_STAT!C765</f>
        <v>22.51</v>
      </c>
      <c r="C762" s="5">
        <f>TITRES_STAT!D765</f>
        <v>15.885999999999999</v>
      </c>
      <c r="D762" s="5">
        <f>TITRES_STAT!E765</f>
        <v>15.882471346068412</v>
      </c>
      <c r="E762" s="2">
        <f t="shared" si="44"/>
        <v>332.45708288467364</v>
      </c>
      <c r="F762" s="5" t="str">
        <f t="shared" si="47"/>
        <v>BEARISH</v>
      </c>
      <c r="G762" s="5" t="str">
        <f t="shared" si="46"/>
        <v>WEAK</v>
      </c>
      <c r="H762" s="5" t="str">
        <f t="shared" si="45"/>
        <v>CONFIRMED BEARISH</v>
      </c>
    </row>
    <row r="763" spans="1:8" ht="13.5" x14ac:dyDescent="0.25">
      <c r="A763" s="3">
        <f>TITRES_STAT!B766</f>
        <v>43115</v>
      </c>
      <c r="B763" s="5">
        <f>TITRES_STAT!C766</f>
        <v>22.51</v>
      </c>
      <c r="C763" s="5">
        <f>TITRES_STAT!D766</f>
        <v>15.885999999999999</v>
      </c>
      <c r="D763" s="5">
        <f>TITRES_STAT!E766</f>
        <v>15.886000000000001</v>
      </c>
      <c r="E763" s="2">
        <f t="shared" si="44"/>
        <v>332.45708288467364</v>
      </c>
      <c r="F763" s="5" t="str">
        <f t="shared" si="47"/>
        <v>BEARISH</v>
      </c>
      <c r="G763" s="5" t="str">
        <f t="shared" si="46"/>
        <v>WEAK</v>
      </c>
      <c r="H763" s="5" t="str">
        <f t="shared" si="45"/>
        <v>CONFIRMED BEARISH</v>
      </c>
    </row>
    <row r="764" spans="1:8" ht="13.5" x14ac:dyDescent="0.25">
      <c r="A764" s="3">
        <f>TITRES_STAT!B767</f>
        <v>43116</v>
      </c>
      <c r="B764" s="5">
        <f>TITRES_STAT!C767</f>
        <v>22.51</v>
      </c>
      <c r="C764" s="5">
        <f>TITRES_STAT!D767</f>
        <v>15.885999999999999</v>
      </c>
      <c r="D764" s="5">
        <f>TITRES_STAT!E767</f>
        <v>0</v>
      </c>
      <c r="E764" s="2">
        <f t="shared" si="44"/>
        <v>332.45708288467364</v>
      </c>
      <c r="F764" s="5" t="str">
        <f t="shared" si="47"/>
        <v>BEARISH</v>
      </c>
      <c r="G764" s="5" t="str">
        <f t="shared" si="46"/>
        <v>WEAK</v>
      </c>
      <c r="H764" s="5" t="str">
        <f t="shared" si="45"/>
        <v>CONFIRMED BEARISH</v>
      </c>
    </row>
    <row r="765" spans="1:8" ht="13.5" x14ac:dyDescent="0.25">
      <c r="A765" s="3">
        <f>TITRES_STAT!B768</f>
        <v>43117</v>
      </c>
      <c r="B765" s="5">
        <f>TITRES_STAT!C768</f>
        <v>22.51</v>
      </c>
      <c r="C765" s="5">
        <f>TITRES_STAT!D768</f>
        <v>15.885999999999999</v>
      </c>
      <c r="D765" s="5">
        <f>TITRES_STAT!E768</f>
        <v>0</v>
      </c>
      <c r="E765" s="2">
        <f t="shared" si="44"/>
        <v>332.45708288467364</v>
      </c>
      <c r="F765" s="5" t="str">
        <f t="shared" si="47"/>
        <v>BEARISH</v>
      </c>
      <c r="G765" s="5" t="str">
        <f t="shared" si="46"/>
        <v>WEAK</v>
      </c>
      <c r="H765" s="5" t="str">
        <f t="shared" si="45"/>
        <v>CONFIRMED BEARISH</v>
      </c>
    </row>
    <row r="766" spans="1:8" ht="13.5" x14ac:dyDescent="0.25">
      <c r="A766" s="3">
        <f>TITRES_STAT!B769</f>
        <v>43118</v>
      </c>
      <c r="B766" s="5">
        <f>TITRES_STAT!C769</f>
        <v>22.51</v>
      </c>
      <c r="C766" s="5">
        <f>TITRES_STAT!D769</f>
        <v>15.885999999999999</v>
      </c>
      <c r="D766" s="5">
        <f>TITRES_STAT!E769</f>
        <v>0</v>
      </c>
      <c r="E766" s="2">
        <f t="shared" si="44"/>
        <v>332.45708288467364</v>
      </c>
      <c r="F766" s="5" t="str">
        <f t="shared" si="47"/>
        <v>BEARISH</v>
      </c>
      <c r="G766" s="5" t="str">
        <f t="shared" si="46"/>
        <v>WEAK</v>
      </c>
      <c r="H766" s="5" t="str">
        <f t="shared" si="45"/>
        <v>CONFIRMED BEARISH</v>
      </c>
    </row>
    <row r="767" spans="1:8" ht="13.5" x14ac:dyDescent="0.25">
      <c r="A767" s="3">
        <f>TITRES_STAT!B770</f>
        <v>43119</v>
      </c>
      <c r="B767" s="5">
        <f>TITRES_STAT!C770</f>
        <v>22.51</v>
      </c>
      <c r="C767" s="5">
        <f>TITRES_STAT!D770</f>
        <v>15.885999999999999</v>
      </c>
      <c r="D767" s="5">
        <f>TITRES_STAT!E770</f>
        <v>0</v>
      </c>
      <c r="E767" s="2">
        <f t="shared" si="44"/>
        <v>332.45708288467364</v>
      </c>
      <c r="F767" s="5" t="str">
        <f t="shared" si="47"/>
        <v>NEUTRAL</v>
      </c>
      <c r="G767" s="5" t="str">
        <f t="shared" si="46"/>
        <v>NEUTRAL</v>
      </c>
      <c r="H767" s="5" t="str">
        <f t="shared" si="45"/>
        <v>NEUTRAL</v>
      </c>
    </row>
    <row r="768" spans="1:8" ht="13.5" x14ac:dyDescent="0.25">
      <c r="A768" s="3">
        <f>TITRES_STAT!B771</f>
        <v>43122</v>
      </c>
      <c r="B768" s="5">
        <f>TITRES_STAT!C771</f>
        <v>23</v>
      </c>
      <c r="C768" s="5">
        <f>TITRES_STAT!D771</f>
        <v>16.231999999999999</v>
      </c>
      <c r="D768" s="5">
        <f>TITRES_STAT!E771</f>
        <v>16.229882782608694</v>
      </c>
      <c r="E768" s="2">
        <f t="shared" si="44"/>
        <v>348.68696566728232</v>
      </c>
      <c r="F768" s="5" t="str">
        <f t="shared" si="47"/>
        <v>BULLISH</v>
      </c>
      <c r="G768" s="5" t="str">
        <f t="shared" si="46"/>
        <v>STRONG</v>
      </c>
      <c r="H768" s="5" t="str">
        <f t="shared" si="45"/>
        <v>CONFIRMED BULLISH</v>
      </c>
    </row>
    <row r="769" spans="1:8" ht="13.5" x14ac:dyDescent="0.25">
      <c r="A769" s="3">
        <f>TITRES_STAT!B772</f>
        <v>43123</v>
      </c>
      <c r="B769" s="5">
        <f>TITRES_STAT!C772</f>
        <v>23</v>
      </c>
      <c r="C769" s="5">
        <f>TITRES_STAT!D772</f>
        <v>16.231999999999999</v>
      </c>
      <c r="D769" s="5">
        <f>TITRES_STAT!E772</f>
        <v>0</v>
      </c>
      <c r="E769" s="2">
        <f t="shared" si="44"/>
        <v>348.68696566728232</v>
      </c>
      <c r="F769" s="5" t="str">
        <f t="shared" si="47"/>
        <v>BULLISH</v>
      </c>
      <c r="G769" s="5" t="str">
        <f t="shared" si="46"/>
        <v>STRONG</v>
      </c>
      <c r="H769" s="5" t="str">
        <f t="shared" si="45"/>
        <v>CONFIRMED BULLISH</v>
      </c>
    </row>
    <row r="770" spans="1:8" ht="13.5" x14ac:dyDescent="0.25">
      <c r="A770" s="3">
        <f>TITRES_STAT!B773</f>
        <v>43124</v>
      </c>
      <c r="B770" s="5">
        <f>TITRES_STAT!C773</f>
        <v>23</v>
      </c>
      <c r="C770" s="5">
        <f>TITRES_STAT!D773</f>
        <v>16.231999999999999</v>
      </c>
      <c r="D770" s="5">
        <f>TITRES_STAT!E773</f>
        <v>0</v>
      </c>
      <c r="E770" s="2">
        <f t="shared" si="44"/>
        <v>348.68696566728232</v>
      </c>
      <c r="F770" s="5" t="str">
        <f t="shared" si="47"/>
        <v>BULLISH</v>
      </c>
      <c r="G770" s="5" t="str">
        <f t="shared" si="46"/>
        <v>STRONG</v>
      </c>
      <c r="H770" s="5" t="str">
        <f t="shared" si="45"/>
        <v>CONFIRMED BULLISH</v>
      </c>
    </row>
    <row r="771" spans="1:8" ht="13.5" x14ac:dyDescent="0.25">
      <c r="A771" s="3">
        <f>TITRES_STAT!B774</f>
        <v>43125</v>
      </c>
      <c r="B771" s="5">
        <f>TITRES_STAT!C774</f>
        <v>23</v>
      </c>
      <c r="C771" s="5">
        <f>TITRES_STAT!D774</f>
        <v>16.231999999999999</v>
      </c>
      <c r="D771" s="5">
        <f>TITRES_STAT!E774</f>
        <v>0</v>
      </c>
      <c r="E771" s="2">
        <f t="shared" si="44"/>
        <v>348.68696566728232</v>
      </c>
      <c r="F771" s="5" t="str">
        <f t="shared" si="47"/>
        <v>BULLISH</v>
      </c>
      <c r="G771" s="5" t="str">
        <f t="shared" si="46"/>
        <v>STRONG</v>
      </c>
      <c r="H771" s="5" t="str">
        <f t="shared" si="45"/>
        <v>CONFIRMED BULLISH</v>
      </c>
    </row>
    <row r="772" spans="1:8" ht="13.5" x14ac:dyDescent="0.25">
      <c r="A772" s="3">
        <f>TITRES_STAT!B775</f>
        <v>43126</v>
      </c>
      <c r="B772" s="5">
        <f>TITRES_STAT!C775</f>
        <v>23</v>
      </c>
      <c r="C772" s="5">
        <f>TITRES_STAT!D775</f>
        <v>16.231999999999999</v>
      </c>
      <c r="D772" s="5">
        <f>TITRES_STAT!E775</f>
        <v>16.231999999999999</v>
      </c>
      <c r="E772" s="2">
        <f t="shared" ref="E772:E835" si="48">IF(B772&gt;B771, E771+D772, IF(B772&lt;B771, E771-D772, E771))</f>
        <v>348.68696566728232</v>
      </c>
      <c r="F772" s="5" t="str">
        <f t="shared" si="47"/>
        <v>BULLISH</v>
      </c>
      <c r="G772" s="5" t="str">
        <f t="shared" si="46"/>
        <v>STRONG</v>
      </c>
      <c r="H772" s="5" t="str">
        <f t="shared" si="45"/>
        <v>CONFIRMED BULLISH</v>
      </c>
    </row>
    <row r="773" spans="1:8" ht="13.5" x14ac:dyDescent="0.25">
      <c r="A773" s="3">
        <f>TITRES_STAT!B776</f>
        <v>43129</v>
      </c>
      <c r="B773" s="5">
        <f>TITRES_STAT!C776</f>
        <v>23</v>
      </c>
      <c r="C773" s="5">
        <f>TITRES_STAT!D776</f>
        <v>16.231999999999999</v>
      </c>
      <c r="D773" s="5">
        <f>TITRES_STAT!E776</f>
        <v>0</v>
      </c>
      <c r="E773" s="2">
        <f t="shared" si="48"/>
        <v>348.68696566728232</v>
      </c>
      <c r="F773" s="5" t="str">
        <f t="shared" si="47"/>
        <v>NEUTRAL</v>
      </c>
      <c r="G773" s="5" t="str">
        <f t="shared" si="46"/>
        <v>NEUTRAL</v>
      </c>
      <c r="H773" s="5" t="str">
        <f t="shared" si="45"/>
        <v>NEUTRAL</v>
      </c>
    </row>
    <row r="774" spans="1:8" ht="13.5" x14ac:dyDescent="0.25">
      <c r="A774" s="3">
        <f>TITRES_STAT!B777</f>
        <v>43130</v>
      </c>
      <c r="B774" s="5">
        <f>TITRES_STAT!C777</f>
        <v>23.5</v>
      </c>
      <c r="C774" s="5">
        <f>TITRES_STAT!D777</f>
        <v>16.585000000000001</v>
      </c>
      <c r="D774" s="5">
        <f>TITRES_STAT!E777</f>
        <v>16.450202765957449</v>
      </c>
      <c r="E774" s="2">
        <f t="shared" si="48"/>
        <v>365.13716843323976</v>
      </c>
      <c r="F774" s="5" t="str">
        <f t="shared" si="47"/>
        <v>BULLISH</v>
      </c>
      <c r="G774" s="5" t="str">
        <f t="shared" si="46"/>
        <v>STRONG</v>
      </c>
      <c r="H774" s="5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CONFIRMED BULLISH</v>
      </c>
    </row>
    <row r="775" spans="1:8" ht="13.5" x14ac:dyDescent="0.25">
      <c r="A775" s="3">
        <f>TITRES_STAT!B778</f>
        <v>43131</v>
      </c>
      <c r="B775" s="5">
        <f>TITRES_STAT!C778</f>
        <v>23.5</v>
      </c>
      <c r="C775" s="5">
        <f>TITRES_STAT!D778</f>
        <v>16.585000000000001</v>
      </c>
      <c r="D775" s="5">
        <f>TITRES_STAT!E778</f>
        <v>0</v>
      </c>
      <c r="E775" s="2">
        <f t="shared" si="48"/>
        <v>365.13716843323976</v>
      </c>
      <c r="F775" s="5" t="str">
        <f t="shared" si="47"/>
        <v>BULLISH</v>
      </c>
      <c r="G775" s="5" t="str">
        <f t="shared" ref="G775:G838" si="50">IF((E775-E770)/E770 &gt; 0.02, "STRONG",
 IF((E775-E770)/E770 &lt; -0.02, "WEAK", "NEUTRAL"))</f>
        <v>STRONG</v>
      </c>
      <c r="H775" s="5" t="str">
        <f t="shared" si="49"/>
        <v>CONFIRMED BULLISH</v>
      </c>
    </row>
    <row r="776" spans="1:8" ht="13.5" x14ac:dyDescent="0.25">
      <c r="A776" s="3">
        <f>TITRES_STAT!B779</f>
        <v>43132</v>
      </c>
      <c r="B776" s="5">
        <f>TITRES_STAT!C779</f>
        <v>23.5</v>
      </c>
      <c r="C776" s="5">
        <f>TITRES_STAT!D779</f>
        <v>16.585000000000001</v>
      </c>
      <c r="D776" s="5">
        <f>TITRES_STAT!E779</f>
        <v>0</v>
      </c>
      <c r="E776" s="2">
        <f t="shared" si="48"/>
        <v>365.13716843323976</v>
      </c>
      <c r="F776" s="5" t="str">
        <f t="shared" ref="F776:F839" si="51">IF(E776&gt;E771,"BULLISH",IF(E776&lt;E771,"BEARISH","NEUTRAL"))</f>
        <v>BULLISH</v>
      </c>
      <c r="G776" s="5" t="str">
        <f t="shared" si="50"/>
        <v>STRONG</v>
      </c>
      <c r="H776" s="5" t="str">
        <f t="shared" si="49"/>
        <v>CONFIRMED BULLISH</v>
      </c>
    </row>
    <row r="777" spans="1:8" ht="13.5" x14ac:dyDescent="0.25">
      <c r="A777" s="3">
        <f>TITRES_STAT!B780</f>
        <v>43133</v>
      </c>
      <c r="B777" s="5">
        <f>TITRES_STAT!C780</f>
        <v>23.5</v>
      </c>
      <c r="C777" s="5">
        <f>TITRES_STAT!D780</f>
        <v>16.585000000000001</v>
      </c>
      <c r="D777" s="5">
        <f>TITRES_STAT!E780</f>
        <v>0</v>
      </c>
      <c r="E777" s="2">
        <f t="shared" si="48"/>
        <v>365.13716843323976</v>
      </c>
      <c r="F777" s="5" t="str">
        <f t="shared" si="51"/>
        <v>BULLISH</v>
      </c>
      <c r="G777" s="5" t="str">
        <f t="shared" si="50"/>
        <v>STRONG</v>
      </c>
      <c r="H777" s="5" t="str">
        <f t="shared" si="49"/>
        <v>CONFIRMED BULLISH</v>
      </c>
    </row>
    <row r="778" spans="1:8" ht="13.5" x14ac:dyDescent="0.25">
      <c r="A778" s="3">
        <f>TITRES_STAT!B781</f>
        <v>43136</v>
      </c>
      <c r="B778" s="5">
        <f>TITRES_STAT!C781</f>
        <v>23.5</v>
      </c>
      <c r="C778" s="5">
        <f>TITRES_STAT!D781</f>
        <v>16.585000000000001</v>
      </c>
      <c r="D778" s="5">
        <f>TITRES_STAT!E781</f>
        <v>16.585000000000001</v>
      </c>
      <c r="E778" s="2">
        <f t="shared" si="48"/>
        <v>365.13716843323976</v>
      </c>
      <c r="F778" s="5" t="str">
        <f t="shared" si="51"/>
        <v>BULLISH</v>
      </c>
      <c r="G778" s="5" t="str">
        <f t="shared" si="50"/>
        <v>STRONG</v>
      </c>
      <c r="H778" s="5" t="str">
        <f t="shared" si="49"/>
        <v>CONFIRMED BULLISH</v>
      </c>
    </row>
    <row r="779" spans="1:8" ht="13.5" x14ac:dyDescent="0.25">
      <c r="A779" s="3">
        <f>TITRES_STAT!B782</f>
        <v>43137</v>
      </c>
      <c r="B779" s="5">
        <f>TITRES_STAT!C782</f>
        <v>23.5</v>
      </c>
      <c r="C779" s="5">
        <f>TITRES_STAT!D782</f>
        <v>16.585000000000001</v>
      </c>
      <c r="D779" s="5">
        <f>TITRES_STAT!E782</f>
        <v>0</v>
      </c>
      <c r="E779" s="2">
        <f t="shared" si="48"/>
        <v>365.13716843323976</v>
      </c>
      <c r="F779" s="5" t="str">
        <f t="shared" si="51"/>
        <v>NEUTRAL</v>
      </c>
      <c r="G779" s="5" t="str">
        <f t="shared" si="50"/>
        <v>NEUTRAL</v>
      </c>
      <c r="H779" s="5" t="str">
        <f t="shared" si="49"/>
        <v>NEUTRAL</v>
      </c>
    </row>
    <row r="780" spans="1:8" ht="13.5" x14ac:dyDescent="0.25">
      <c r="A780" s="3">
        <f>TITRES_STAT!B783</f>
        <v>43138</v>
      </c>
      <c r="B780" s="5">
        <f>TITRES_STAT!C783</f>
        <v>23.5</v>
      </c>
      <c r="C780" s="5">
        <f>TITRES_STAT!D783</f>
        <v>16.585000000000001</v>
      </c>
      <c r="D780" s="5">
        <f>TITRES_STAT!E783</f>
        <v>0</v>
      </c>
      <c r="E780" s="2">
        <f t="shared" si="48"/>
        <v>365.13716843323976</v>
      </c>
      <c r="F780" s="5" t="str">
        <f t="shared" si="51"/>
        <v>NEUTRAL</v>
      </c>
      <c r="G780" s="5" t="str">
        <f t="shared" si="50"/>
        <v>NEUTRAL</v>
      </c>
      <c r="H780" s="5" t="str">
        <f t="shared" si="49"/>
        <v>NEUTRAL</v>
      </c>
    </row>
    <row r="781" spans="1:8" ht="13.5" x14ac:dyDescent="0.25">
      <c r="A781" s="3">
        <f>TITRES_STAT!B784</f>
        <v>43139</v>
      </c>
      <c r="B781" s="5">
        <f>TITRES_STAT!C784</f>
        <v>23.5</v>
      </c>
      <c r="C781" s="5">
        <f>TITRES_STAT!D784</f>
        <v>16.585000000000001</v>
      </c>
      <c r="D781" s="5">
        <f>TITRES_STAT!E784</f>
        <v>0</v>
      </c>
      <c r="E781" s="2">
        <f t="shared" si="48"/>
        <v>365.13716843323976</v>
      </c>
      <c r="F781" s="5" t="str">
        <f t="shared" si="51"/>
        <v>NEUTRAL</v>
      </c>
      <c r="G781" s="5" t="str">
        <f t="shared" si="50"/>
        <v>NEUTRAL</v>
      </c>
      <c r="H781" s="5" t="str">
        <f t="shared" si="49"/>
        <v>NEUTRAL</v>
      </c>
    </row>
    <row r="782" spans="1:8" ht="13.5" x14ac:dyDescent="0.25">
      <c r="A782" s="3">
        <f>TITRES_STAT!B785</f>
        <v>43140</v>
      </c>
      <c r="B782" s="5">
        <f>TITRES_STAT!C785</f>
        <v>23.5</v>
      </c>
      <c r="C782" s="5">
        <f>TITRES_STAT!D785</f>
        <v>16.585000000000001</v>
      </c>
      <c r="D782" s="5">
        <f>TITRES_STAT!E785</f>
        <v>0</v>
      </c>
      <c r="E782" s="2">
        <f t="shared" si="48"/>
        <v>365.13716843323976</v>
      </c>
      <c r="F782" s="5" t="str">
        <f t="shared" si="51"/>
        <v>NEUTRAL</v>
      </c>
      <c r="G782" s="5" t="str">
        <f t="shared" si="50"/>
        <v>NEUTRAL</v>
      </c>
      <c r="H782" s="5" t="str">
        <f t="shared" si="49"/>
        <v>NEUTRAL</v>
      </c>
    </row>
    <row r="783" spans="1:8" ht="13.5" x14ac:dyDescent="0.25">
      <c r="A783" s="3">
        <f>TITRES_STAT!B786</f>
        <v>43143</v>
      </c>
      <c r="B783" s="5">
        <f>TITRES_STAT!C786</f>
        <v>23.5</v>
      </c>
      <c r="C783" s="5">
        <f>TITRES_STAT!D786</f>
        <v>16.585000000000001</v>
      </c>
      <c r="D783" s="5">
        <f>TITRES_STAT!E786</f>
        <v>0</v>
      </c>
      <c r="E783" s="2">
        <f t="shared" si="48"/>
        <v>365.13716843323976</v>
      </c>
      <c r="F783" s="5" t="str">
        <f t="shared" si="51"/>
        <v>NEUTRAL</v>
      </c>
      <c r="G783" s="5" t="str">
        <f t="shared" si="50"/>
        <v>NEUTRAL</v>
      </c>
      <c r="H783" s="5" t="str">
        <f t="shared" si="49"/>
        <v>NEUTRAL</v>
      </c>
    </row>
    <row r="784" spans="1:8" ht="13.5" x14ac:dyDescent="0.25">
      <c r="A784" s="3">
        <f>TITRES_STAT!B787</f>
        <v>43144</v>
      </c>
      <c r="B784" s="5">
        <f>TITRES_STAT!C787</f>
        <v>23.5</v>
      </c>
      <c r="C784" s="5">
        <f>TITRES_STAT!D787</f>
        <v>16.585000000000001</v>
      </c>
      <c r="D784" s="5">
        <f>TITRES_STAT!E787</f>
        <v>0</v>
      </c>
      <c r="E784" s="2">
        <f t="shared" si="48"/>
        <v>365.13716843323976</v>
      </c>
      <c r="F784" s="5" t="str">
        <f t="shared" si="51"/>
        <v>NEUTRAL</v>
      </c>
      <c r="G784" s="5" t="str">
        <f t="shared" si="50"/>
        <v>NEUTRAL</v>
      </c>
      <c r="H784" s="5" t="str">
        <f t="shared" si="49"/>
        <v>NEUTRAL</v>
      </c>
    </row>
    <row r="785" spans="1:8" ht="13.5" x14ac:dyDescent="0.25">
      <c r="A785" s="3">
        <f>TITRES_STAT!B788</f>
        <v>43145</v>
      </c>
      <c r="B785" s="5">
        <f>TITRES_STAT!C788</f>
        <v>23.5</v>
      </c>
      <c r="C785" s="5">
        <f>TITRES_STAT!D788</f>
        <v>16.585000000000001</v>
      </c>
      <c r="D785" s="5">
        <f>TITRES_STAT!E788</f>
        <v>0</v>
      </c>
      <c r="E785" s="2">
        <f t="shared" si="48"/>
        <v>365.13716843323976</v>
      </c>
      <c r="F785" s="5" t="str">
        <f t="shared" si="51"/>
        <v>NEUTRAL</v>
      </c>
      <c r="G785" s="5" t="str">
        <f t="shared" si="50"/>
        <v>NEUTRAL</v>
      </c>
      <c r="H785" s="5" t="str">
        <f t="shared" si="49"/>
        <v>NEUTRAL</v>
      </c>
    </row>
    <row r="786" spans="1:8" ht="13.5" x14ac:dyDescent="0.25">
      <c r="A786" s="3">
        <f>TITRES_STAT!B789</f>
        <v>43146</v>
      </c>
      <c r="B786" s="5">
        <f>TITRES_STAT!C789</f>
        <v>23.5</v>
      </c>
      <c r="C786" s="5">
        <f>TITRES_STAT!D789</f>
        <v>16.585000000000001</v>
      </c>
      <c r="D786" s="5">
        <f>TITRES_STAT!E789</f>
        <v>0</v>
      </c>
      <c r="E786" s="2">
        <f t="shared" si="48"/>
        <v>365.13716843323976</v>
      </c>
      <c r="F786" s="5" t="str">
        <f t="shared" si="51"/>
        <v>NEUTRAL</v>
      </c>
      <c r="G786" s="5" t="str">
        <f t="shared" si="50"/>
        <v>NEUTRAL</v>
      </c>
      <c r="H786" s="5" t="str">
        <f t="shared" si="49"/>
        <v>NEUTRAL</v>
      </c>
    </row>
    <row r="787" spans="1:8" ht="13.5" x14ac:dyDescent="0.25">
      <c r="A787" s="3">
        <f>TITRES_STAT!B790</f>
        <v>43147</v>
      </c>
      <c r="B787" s="5">
        <f>TITRES_STAT!C790</f>
        <v>22.46</v>
      </c>
      <c r="C787" s="5">
        <f>TITRES_STAT!D790</f>
        <v>15.851000000000001</v>
      </c>
      <c r="D787" s="5">
        <f>TITRES_STAT!E790</f>
        <v>15.851000000000003</v>
      </c>
      <c r="E787" s="2">
        <f t="shared" si="48"/>
        <v>349.28616843323977</v>
      </c>
      <c r="F787" s="5" t="str">
        <f t="shared" si="51"/>
        <v>BEARISH</v>
      </c>
      <c r="G787" s="5" t="str">
        <f t="shared" si="50"/>
        <v>WEAK</v>
      </c>
      <c r="H787" s="5" t="str">
        <f t="shared" si="49"/>
        <v>CONFIRMED BEARISH</v>
      </c>
    </row>
    <row r="788" spans="1:8" ht="13.5" x14ac:dyDescent="0.25">
      <c r="A788" s="3">
        <f>TITRES_STAT!B791</f>
        <v>43150</v>
      </c>
      <c r="B788" s="5">
        <f>TITRES_STAT!C791</f>
        <v>22.46</v>
      </c>
      <c r="C788" s="5">
        <f>TITRES_STAT!D791</f>
        <v>15.851000000000001</v>
      </c>
      <c r="D788" s="5">
        <f>TITRES_STAT!E791</f>
        <v>0</v>
      </c>
      <c r="E788" s="2">
        <f t="shared" si="48"/>
        <v>349.28616843323977</v>
      </c>
      <c r="F788" s="5" t="str">
        <f t="shared" si="51"/>
        <v>BEARISH</v>
      </c>
      <c r="G788" s="5" t="str">
        <f t="shared" si="50"/>
        <v>WEAK</v>
      </c>
      <c r="H788" s="5" t="str">
        <f t="shared" si="49"/>
        <v>CONFIRMED BEARISH</v>
      </c>
    </row>
    <row r="789" spans="1:8" ht="13.5" x14ac:dyDescent="0.25">
      <c r="A789" s="3">
        <f>TITRES_STAT!B792</f>
        <v>43151</v>
      </c>
      <c r="B789" s="5">
        <f>TITRES_STAT!C792</f>
        <v>22.46</v>
      </c>
      <c r="C789" s="5">
        <f>TITRES_STAT!D792</f>
        <v>15.851000000000001</v>
      </c>
      <c r="D789" s="5">
        <f>TITRES_STAT!E792</f>
        <v>0</v>
      </c>
      <c r="E789" s="2">
        <f t="shared" si="48"/>
        <v>349.28616843323977</v>
      </c>
      <c r="F789" s="5" t="str">
        <f t="shared" si="51"/>
        <v>BEARISH</v>
      </c>
      <c r="G789" s="5" t="str">
        <f t="shared" si="50"/>
        <v>WEAK</v>
      </c>
      <c r="H789" s="5" t="str">
        <f t="shared" si="49"/>
        <v>CONFIRMED BEARISH</v>
      </c>
    </row>
    <row r="790" spans="1:8" ht="13.5" x14ac:dyDescent="0.25">
      <c r="A790" s="3">
        <f>TITRES_STAT!B793</f>
        <v>43152</v>
      </c>
      <c r="B790" s="5">
        <f>TITRES_STAT!C793</f>
        <v>22.46</v>
      </c>
      <c r="C790" s="5">
        <f>TITRES_STAT!D793</f>
        <v>15.851000000000001</v>
      </c>
      <c r="D790" s="5">
        <f>TITRES_STAT!E793</f>
        <v>0</v>
      </c>
      <c r="E790" s="2">
        <f t="shared" si="48"/>
        <v>349.28616843323977</v>
      </c>
      <c r="F790" s="5" t="str">
        <f t="shared" si="51"/>
        <v>BEARISH</v>
      </c>
      <c r="G790" s="5" t="str">
        <f t="shared" si="50"/>
        <v>WEAK</v>
      </c>
      <c r="H790" s="5" t="str">
        <f t="shared" si="49"/>
        <v>CONFIRMED BEARISH</v>
      </c>
    </row>
    <row r="791" spans="1:8" ht="13.5" x14ac:dyDescent="0.25">
      <c r="A791" s="3">
        <f>TITRES_STAT!B794</f>
        <v>43153</v>
      </c>
      <c r="B791" s="5">
        <f>TITRES_STAT!C794</f>
        <v>22.46</v>
      </c>
      <c r="C791" s="5">
        <f>TITRES_STAT!D794</f>
        <v>15.851000000000001</v>
      </c>
      <c r="D791" s="5">
        <f>TITRES_STAT!E794</f>
        <v>0</v>
      </c>
      <c r="E791" s="2">
        <f t="shared" si="48"/>
        <v>349.28616843323977</v>
      </c>
      <c r="F791" s="5" t="str">
        <f t="shared" si="51"/>
        <v>BEARISH</v>
      </c>
      <c r="G791" s="5" t="str">
        <f t="shared" si="50"/>
        <v>WEAK</v>
      </c>
      <c r="H791" s="5" t="str">
        <f t="shared" si="49"/>
        <v>CONFIRMED BEARISH</v>
      </c>
    </row>
    <row r="792" spans="1:8" ht="13.5" x14ac:dyDescent="0.25">
      <c r="A792" s="3">
        <f>TITRES_STAT!B795</f>
        <v>43154</v>
      </c>
      <c r="B792" s="5">
        <f>TITRES_STAT!C795</f>
        <v>22.5</v>
      </c>
      <c r="C792" s="5">
        <f>TITRES_STAT!D795</f>
        <v>15.879</v>
      </c>
      <c r="D792" s="5">
        <f>TITRES_STAT!E795</f>
        <v>15.879</v>
      </c>
      <c r="E792" s="2">
        <f t="shared" si="48"/>
        <v>365.16516843323978</v>
      </c>
      <c r="F792" s="5" t="str">
        <f t="shared" si="51"/>
        <v>BULLISH</v>
      </c>
      <c r="G792" s="5" t="str">
        <f t="shared" si="50"/>
        <v>STRONG</v>
      </c>
      <c r="H792" s="5" t="str">
        <f t="shared" si="49"/>
        <v>CONFIRMED BULLISH</v>
      </c>
    </row>
    <row r="793" spans="1:8" ht="13.5" x14ac:dyDescent="0.25">
      <c r="A793" s="3">
        <f>TITRES_STAT!B796</f>
        <v>43157</v>
      </c>
      <c r="B793" s="5">
        <f>TITRES_STAT!C796</f>
        <v>22.5</v>
      </c>
      <c r="C793" s="5">
        <f>TITRES_STAT!D796</f>
        <v>15.879</v>
      </c>
      <c r="D793" s="5">
        <f>TITRES_STAT!E796</f>
        <v>0</v>
      </c>
      <c r="E793" s="2">
        <f t="shared" si="48"/>
        <v>365.16516843323978</v>
      </c>
      <c r="F793" s="5" t="str">
        <f t="shared" si="51"/>
        <v>BULLISH</v>
      </c>
      <c r="G793" s="5" t="str">
        <f t="shared" si="50"/>
        <v>STRONG</v>
      </c>
      <c r="H793" s="5" t="str">
        <f t="shared" si="49"/>
        <v>CONFIRMED BULLISH</v>
      </c>
    </row>
    <row r="794" spans="1:8" ht="13.5" x14ac:dyDescent="0.25">
      <c r="A794" s="3">
        <f>TITRES_STAT!B797</f>
        <v>43158</v>
      </c>
      <c r="B794" s="5">
        <f>TITRES_STAT!C797</f>
        <v>22.5</v>
      </c>
      <c r="C794" s="5">
        <f>TITRES_STAT!D797</f>
        <v>15.879</v>
      </c>
      <c r="D794" s="5">
        <f>TITRES_STAT!E797</f>
        <v>0</v>
      </c>
      <c r="E794" s="2">
        <f t="shared" si="48"/>
        <v>365.16516843323978</v>
      </c>
      <c r="F794" s="5" t="str">
        <f t="shared" si="51"/>
        <v>BULLISH</v>
      </c>
      <c r="G794" s="5" t="str">
        <f t="shared" si="50"/>
        <v>STRONG</v>
      </c>
      <c r="H794" s="5" t="str">
        <f t="shared" si="49"/>
        <v>CONFIRMED BULLISH</v>
      </c>
    </row>
    <row r="795" spans="1:8" ht="13.5" x14ac:dyDescent="0.25">
      <c r="A795" s="3">
        <f>TITRES_STAT!B798</f>
        <v>43159</v>
      </c>
      <c r="B795" s="5">
        <f>TITRES_STAT!C798</f>
        <v>22.5</v>
      </c>
      <c r="C795" s="5">
        <f>TITRES_STAT!D798</f>
        <v>15.879</v>
      </c>
      <c r="D795" s="5">
        <f>TITRES_STAT!E798</f>
        <v>0</v>
      </c>
      <c r="E795" s="2">
        <f t="shared" si="48"/>
        <v>365.16516843323978</v>
      </c>
      <c r="F795" s="5" t="str">
        <f t="shared" si="51"/>
        <v>BULLISH</v>
      </c>
      <c r="G795" s="5" t="str">
        <f t="shared" si="50"/>
        <v>STRONG</v>
      </c>
      <c r="H795" s="5" t="str">
        <f t="shared" si="49"/>
        <v>CONFIRMED BULLISH</v>
      </c>
    </row>
    <row r="796" spans="1:8" ht="13.5" x14ac:dyDescent="0.25">
      <c r="A796" s="3">
        <f>TITRES_STAT!B799</f>
        <v>43160</v>
      </c>
      <c r="B796" s="5">
        <f>TITRES_STAT!C799</f>
        <v>22.5</v>
      </c>
      <c r="C796" s="5">
        <f>TITRES_STAT!D799</f>
        <v>15.879</v>
      </c>
      <c r="D796" s="5">
        <f>TITRES_STAT!E799</f>
        <v>0</v>
      </c>
      <c r="E796" s="2">
        <f t="shared" si="48"/>
        <v>365.16516843323978</v>
      </c>
      <c r="F796" s="5" t="str">
        <f t="shared" si="51"/>
        <v>BULLISH</v>
      </c>
      <c r="G796" s="5" t="str">
        <f t="shared" si="50"/>
        <v>STRONG</v>
      </c>
      <c r="H796" s="5" t="str">
        <f t="shared" si="49"/>
        <v>CONFIRMED BULLISH</v>
      </c>
    </row>
    <row r="797" spans="1:8" ht="13.5" x14ac:dyDescent="0.25">
      <c r="A797" s="3">
        <f>TITRES_STAT!B800</f>
        <v>43161</v>
      </c>
      <c r="B797" s="5">
        <f>TITRES_STAT!C800</f>
        <v>22.5</v>
      </c>
      <c r="C797" s="5">
        <f>TITRES_STAT!D800</f>
        <v>15.879</v>
      </c>
      <c r="D797" s="5">
        <f>TITRES_STAT!E800</f>
        <v>0</v>
      </c>
      <c r="E797" s="2">
        <f t="shared" si="48"/>
        <v>365.16516843323978</v>
      </c>
      <c r="F797" s="5" t="str">
        <f t="shared" si="51"/>
        <v>NEUTRAL</v>
      </c>
      <c r="G797" s="5" t="str">
        <f t="shared" si="50"/>
        <v>NEUTRAL</v>
      </c>
      <c r="H797" s="5" t="str">
        <f t="shared" si="49"/>
        <v>NEUTRAL</v>
      </c>
    </row>
    <row r="798" spans="1:8" ht="13.5" x14ac:dyDescent="0.25">
      <c r="A798" s="3">
        <f>TITRES_STAT!B801</f>
        <v>43164</v>
      </c>
      <c r="B798" s="5">
        <f>TITRES_STAT!C801</f>
        <v>22.51</v>
      </c>
      <c r="C798" s="5">
        <f>TITRES_STAT!D801</f>
        <v>15.885999999999999</v>
      </c>
      <c r="D798" s="5">
        <f>TITRES_STAT!E801</f>
        <v>15.886000000000001</v>
      </c>
      <c r="E798" s="2">
        <f t="shared" si="48"/>
        <v>381.05116843323981</v>
      </c>
      <c r="F798" s="5" t="str">
        <f t="shared" si="51"/>
        <v>BULLISH</v>
      </c>
      <c r="G798" s="5" t="str">
        <f t="shared" si="50"/>
        <v>STRONG</v>
      </c>
      <c r="H798" s="5" t="str">
        <f t="shared" si="49"/>
        <v>CONFIRMED BULLISH</v>
      </c>
    </row>
    <row r="799" spans="1:8" ht="13.5" x14ac:dyDescent="0.25">
      <c r="A799" s="3">
        <f>TITRES_STAT!B802</f>
        <v>43165</v>
      </c>
      <c r="B799" s="5">
        <f>TITRES_STAT!C802</f>
        <v>22.51</v>
      </c>
      <c r="C799" s="5">
        <f>TITRES_STAT!D802</f>
        <v>15.885999999999999</v>
      </c>
      <c r="D799" s="5">
        <f>TITRES_STAT!E802</f>
        <v>0</v>
      </c>
      <c r="E799" s="2">
        <f t="shared" si="48"/>
        <v>381.05116843323981</v>
      </c>
      <c r="F799" s="5" t="str">
        <f t="shared" si="51"/>
        <v>BULLISH</v>
      </c>
      <c r="G799" s="5" t="str">
        <f t="shared" si="50"/>
        <v>STRONG</v>
      </c>
      <c r="H799" s="5" t="str">
        <f t="shared" si="49"/>
        <v>CONFIRMED BULLISH</v>
      </c>
    </row>
    <row r="800" spans="1:8" ht="13.5" x14ac:dyDescent="0.25">
      <c r="A800" s="3">
        <f>TITRES_STAT!B803</f>
        <v>43166</v>
      </c>
      <c r="B800" s="5">
        <f>TITRES_STAT!C803</f>
        <v>22.51</v>
      </c>
      <c r="C800" s="5">
        <f>TITRES_STAT!D803</f>
        <v>15.885999999999999</v>
      </c>
      <c r="D800" s="5">
        <f>TITRES_STAT!E803</f>
        <v>0</v>
      </c>
      <c r="E800" s="2">
        <f t="shared" si="48"/>
        <v>381.05116843323981</v>
      </c>
      <c r="F800" s="5" t="str">
        <f t="shared" si="51"/>
        <v>BULLISH</v>
      </c>
      <c r="G800" s="5" t="str">
        <f t="shared" si="50"/>
        <v>STRONG</v>
      </c>
      <c r="H800" s="5" t="str">
        <f t="shared" si="49"/>
        <v>CONFIRMED BULLISH</v>
      </c>
    </row>
    <row r="801" spans="1:8" ht="13.5" x14ac:dyDescent="0.25">
      <c r="A801" s="3">
        <f>TITRES_STAT!B804</f>
        <v>43167</v>
      </c>
      <c r="B801" s="5">
        <f>TITRES_STAT!C804</f>
        <v>22.51</v>
      </c>
      <c r="C801" s="5">
        <f>TITRES_STAT!D804</f>
        <v>15.885999999999999</v>
      </c>
      <c r="D801" s="5">
        <f>TITRES_STAT!E804</f>
        <v>0</v>
      </c>
      <c r="E801" s="2">
        <f t="shared" si="48"/>
        <v>381.05116843323981</v>
      </c>
      <c r="F801" s="5" t="str">
        <f t="shared" si="51"/>
        <v>BULLISH</v>
      </c>
      <c r="G801" s="5" t="str">
        <f t="shared" si="50"/>
        <v>STRONG</v>
      </c>
      <c r="H801" s="5" t="str">
        <f t="shared" si="49"/>
        <v>CONFIRMED BULLISH</v>
      </c>
    </row>
    <row r="802" spans="1:8" ht="13.5" x14ac:dyDescent="0.25">
      <c r="A802" s="3">
        <f>TITRES_STAT!B805</f>
        <v>43168</v>
      </c>
      <c r="B802" s="5">
        <f>TITRES_STAT!C805</f>
        <v>22.51</v>
      </c>
      <c r="C802" s="5">
        <f>TITRES_STAT!D805</f>
        <v>15.885999999999999</v>
      </c>
      <c r="D802" s="5">
        <f>TITRES_STAT!E805</f>
        <v>0</v>
      </c>
      <c r="E802" s="2">
        <f t="shared" si="48"/>
        <v>381.05116843323981</v>
      </c>
      <c r="F802" s="5" t="str">
        <f t="shared" si="51"/>
        <v>BULLISH</v>
      </c>
      <c r="G802" s="5" t="str">
        <f t="shared" si="50"/>
        <v>STRONG</v>
      </c>
      <c r="H802" s="5" t="str">
        <f t="shared" si="49"/>
        <v>CONFIRMED BULLISH</v>
      </c>
    </row>
    <row r="803" spans="1:8" ht="13.5" x14ac:dyDescent="0.25">
      <c r="A803" s="3">
        <f>TITRES_STAT!B806</f>
        <v>43171</v>
      </c>
      <c r="B803" s="5">
        <f>TITRES_STAT!C806</f>
        <v>22.51</v>
      </c>
      <c r="C803" s="5">
        <f>TITRES_STAT!D806</f>
        <v>15.885999999999999</v>
      </c>
      <c r="D803" s="5">
        <f>TITRES_STAT!E806</f>
        <v>0</v>
      </c>
      <c r="E803" s="2">
        <f t="shared" si="48"/>
        <v>381.05116843323981</v>
      </c>
      <c r="F803" s="5" t="str">
        <f t="shared" si="51"/>
        <v>NEUTRAL</v>
      </c>
      <c r="G803" s="5" t="str">
        <f t="shared" si="50"/>
        <v>NEUTRAL</v>
      </c>
      <c r="H803" s="5" t="str">
        <f t="shared" si="49"/>
        <v>NEUTRAL</v>
      </c>
    </row>
    <row r="804" spans="1:8" ht="13.5" x14ac:dyDescent="0.25">
      <c r="A804" s="3">
        <f>TITRES_STAT!B807</f>
        <v>43172</v>
      </c>
      <c r="B804" s="5">
        <f>TITRES_STAT!C807</f>
        <v>22.51</v>
      </c>
      <c r="C804" s="5">
        <f>TITRES_STAT!D807</f>
        <v>15.885999999999999</v>
      </c>
      <c r="D804" s="5">
        <f>TITRES_STAT!E807</f>
        <v>0</v>
      </c>
      <c r="E804" s="2">
        <f t="shared" si="48"/>
        <v>381.05116843323981</v>
      </c>
      <c r="F804" s="5" t="str">
        <f t="shared" si="51"/>
        <v>NEUTRAL</v>
      </c>
      <c r="G804" s="5" t="str">
        <f t="shared" si="50"/>
        <v>NEUTRAL</v>
      </c>
      <c r="H804" s="5" t="str">
        <f t="shared" si="49"/>
        <v>NEUTRAL</v>
      </c>
    </row>
    <row r="805" spans="1:8" ht="13.5" x14ac:dyDescent="0.25">
      <c r="A805" s="3">
        <f>TITRES_STAT!B808</f>
        <v>43173</v>
      </c>
      <c r="B805" s="5">
        <f>TITRES_STAT!C808</f>
        <v>22.51</v>
      </c>
      <c r="C805" s="5">
        <f>TITRES_STAT!D808</f>
        <v>15.885999999999999</v>
      </c>
      <c r="D805" s="5">
        <f>TITRES_STAT!E808</f>
        <v>0</v>
      </c>
      <c r="E805" s="2">
        <f t="shared" si="48"/>
        <v>381.05116843323981</v>
      </c>
      <c r="F805" s="5" t="str">
        <f t="shared" si="51"/>
        <v>NEUTRAL</v>
      </c>
      <c r="G805" s="5" t="str">
        <f t="shared" si="50"/>
        <v>NEUTRAL</v>
      </c>
      <c r="H805" s="5" t="str">
        <f t="shared" si="49"/>
        <v>NEUTRAL</v>
      </c>
    </row>
    <row r="806" spans="1:8" ht="13.5" x14ac:dyDescent="0.25">
      <c r="A806" s="3">
        <f>TITRES_STAT!B809</f>
        <v>43174</v>
      </c>
      <c r="B806" s="5">
        <f>TITRES_STAT!C809</f>
        <v>22.51</v>
      </c>
      <c r="C806" s="5">
        <f>TITRES_STAT!D809</f>
        <v>15.885999999999999</v>
      </c>
      <c r="D806" s="5">
        <f>TITRES_STAT!E809</f>
        <v>0</v>
      </c>
      <c r="E806" s="2">
        <f t="shared" si="48"/>
        <v>381.05116843323981</v>
      </c>
      <c r="F806" s="5" t="str">
        <f t="shared" si="51"/>
        <v>NEUTRAL</v>
      </c>
      <c r="G806" s="5" t="str">
        <f t="shared" si="50"/>
        <v>NEUTRAL</v>
      </c>
      <c r="H806" s="5" t="str">
        <f t="shared" si="49"/>
        <v>NEUTRAL</v>
      </c>
    </row>
    <row r="807" spans="1:8" ht="13.5" x14ac:dyDescent="0.25">
      <c r="A807" s="3">
        <f>TITRES_STAT!B810</f>
        <v>43175</v>
      </c>
      <c r="B807" s="5">
        <f>TITRES_STAT!C810</f>
        <v>22.53</v>
      </c>
      <c r="C807" s="5">
        <f>TITRES_STAT!D810</f>
        <v>15.9</v>
      </c>
      <c r="D807" s="5">
        <f>TITRES_STAT!E810</f>
        <v>15.893648468708388</v>
      </c>
      <c r="E807" s="2">
        <f t="shared" si="48"/>
        <v>396.94481690194817</v>
      </c>
      <c r="F807" s="5" t="str">
        <f t="shared" si="51"/>
        <v>BULLISH</v>
      </c>
      <c r="G807" s="5" t="str">
        <f t="shared" si="50"/>
        <v>STRONG</v>
      </c>
      <c r="H807" s="5" t="str">
        <f t="shared" si="49"/>
        <v>CONFIRMED BULLISH</v>
      </c>
    </row>
    <row r="808" spans="1:8" ht="13.5" x14ac:dyDescent="0.25">
      <c r="A808" s="3">
        <f>TITRES_STAT!B811</f>
        <v>43178</v>
      </c>
      <c r="B808" s="5">
        <f>TITRES_STAT!C811</f>
        <v>22.53</v>
      </c>
      <c r="C808" s="5">
        <f>TITRES_STAT!D811</f>
        <v>15.9</v>
      </c>
      <c r="D808" s="5">
        <f>TITRES_STAT!E811</f>
        <v>0</v>
      </c>
      <c r="E808" s="2">
        <f t="shared" si="48"/>
        <v>396.94481690194817</v>
      </c>
      <c r="F808" s="5" t="str">
        <f t="shared" si="51"/>
        <v>BULLISH</v>
      </c>
      <c r="G808" s="5" t="str">
        <f t="shared" si="50"/>
        <v>STRONG</v>
      </c>
      <c r="H808" s="5" t="str">
        <f t="shared" si="49"/>
        <v>CONFIRMED BULLISH</v>
      </c>
    </row>
    <row r="809" spans="1:8" ht="13.5" x14ac:dyDescent="0.25">
      <c r="A809" s="3">
        <f>TITRES_STAT!B812</f>
        <v>43180</v>
      </c>
      <c r="B809" s="5">
        <f>TITRES_STAT!C812</f>
        <v>22.6</v>
      </c>
      <c r="C809" s="5">
        <f>TITRES_STAT!D812</f>
        <v>15.95</v>
      </c>
      <c r="D809" s="5">
        <f>TITRES_STAT!E812</f>
        <v>15.95</v>
      </c>
      <c r="E809" s="2">
        <f t="shared" si="48"/>
        <v>412.89481690194816</v>
      </c>
      <c r="F809" s="5" t="str">
        <f t="shared" si="51"/>
        <v>BULLISH</v>
      </c>
      <c r="G809" s="5" t="str">
        <f t="shared" si="50"/>
        <v>STRONG</v>
      </c>
      <c r="H809" s="5" t="str">
        <f t="shared" si="49"/>
        <v>CONFIRMED BULLISH</v>
      </c>
    </row>
    <row r="810" spans="1:8" ht="13.5" x14ac:dyDescent="0.25">
      <c r="A810" s="3">
        <f>TITRES_STAT!B813</f>
        <v>43181</v>
      </c>
      <c r="B810" s="5">
        <f>TITRES_STAT!C813</f>
        <v>22.6</v>
      </c>
      <c r="C810" s="5">
        <f>TITRES_STAT!D813</f>
        <v>15.95</v>
      </c>
      <c r="D810" s="5">
        <f>TITRES_STAT!E813</f>
        <v>0</v>
      </c>
      <c r="E810" s="2">
        <f t="shared" si="48"/>
        <v>412.89481690194816</v>
      </c>
      <c r="F810" s="5" t="str">
        <f t="shared" si="51"/>
        <v>BULLISH</v>
      </c>
      <c r="G810" s="5" t="str">
        <f t="shared" si="50"/>
        <v>STRONG</v>
      </c>
      <c r="H810" s="5" t="str">
        <f t="shared" si="49"/>
        <v>CONFIRMED BULLISH</v>
      </c>
    </row>
    <row r="811" spans="1:8" ht="13.5" x14ac:dyDescent="0.25">
      <c r="A811" s="3">
        <f>TITRES_STAT!B814</f>
        <v>43182</v>
      </c>
      <c r="B811" s="5">
        <f>TITRES_STAT!C814</f>
        <v>22.6</v>
      </c>
      <c r="C811" s="5">
        <f>TITRES_STAT!D814</f>
        <v>15.95</v>
      </c>
      <c r="D811" s="5">
        <f>TITRES_STAT!E814</f>
        <v>0</v>
      </c>
      <c r="E811" s="2">
        <f t="shared" si="48"/>
        <v>412.89481690194816</v>
      </c>
      <c r="F811" s="5" t="str">
        <f t="shared" si="51"/>
        <v>BULLISH</v>
      </c>
      <c r="G811" s="5" t="str">
        <f t="shared" si="50"/>
        <v>STRONG</v>
      </c>
      <c r="H811" s="5" t="str">
        <f t="shared" si="49"/>
        <v>CONFIRMED BULLISH</v>
      </c>
    </row>
    <row r="812" spans="1:8" ht="13.5" x14ac:dyDescent="0.25">
      <c r="A812" s="3">
        <f>TITRES_STAT!B815</f>
        <v>43185</v>
      </c>
      <c r="B812" s="5">
        <f>TITRES_STAT!C815</f>
        <v>22.6</v>
      </c>
      <c r="C812" s="5">
        <f>TITRES_STAT!D815</f>
        <v>15.95</v>
      </c>
      <c r="D812" s="5">
        <f>TITRES_STAT!E815</f>
        <v>0</v>
      </c>
      <c r="E812" s="2">
        <f t="shared" si="48"/>
        <v>412.89481690194816</v>
      </c>
      <c r="F812" s="5" t="str">
        <f t="shared" si="51"/>
        <v>BULLISH</v>
      </c>
      <c r="G812" s="5" t="str">
        <f t="shared" si="50"/>
        <v>STRONG</v>
      </c>
      <c r="H812" s="5" t="str">
        <f t="shared" si="49"/>
        <v>CONFIRMED BULLISH</v>
      </c>
    </row>
    <row r="813" spans="1:8" ht="13.5" x14ac:dyDescent="0.25">
      <c r="A813" s="3">
        <f>TITRES_STAT!B816</f>
        <v>43186</v>
      </c>
      <c r="B813" s="5">
        <f>TITRES_STAT!C816</f>
        <v>22.6</v>
      </c>
      <c r="C813" s="5">
        <f>TITRES_STAT!D816</f>
        <v>15.95</v>
      </c>
      <c r="D813" s="5">
        <f>TITRES_STAT!E816</f>
        <v>0</v>
      </c>
      <c r="E813" s="2">
        <f t="shared" si="48"/>
        <v>412.89481690194816</v>
      </c>
      <c r="F813" s="5" t="str">
        <f t="shared" si="51"/>
        <v>BULLISH</v>
      </c>
      <c r="G813" s="5" t="str">
        <f t="shared" si="50"/>
        <v>STRONG</v>
      </c>
      <c r="H813" s="5" t="str">
        <f t="shared" si="49"/>
        <v>CONFIRMED BULLISH</v>
      </c>
    </row>
    <row r="814" spans="1:8" ht="13.5" x14ac:dyDescent="0.25">
      <c r="A814" s="3">
        <f>TITRES_STAT!B817</f>
        <v>43187</v>
      </c>
      <c r="B814" s="5">
        <f>TITRES_STAT!C817</f>
        <v>22.6</v>
      </c>
      <c r="C814" s="5">
        <f>TITRES_STAT!D817</f>
        <v>15.95</v>
      </c>
      <c r="D814" s="5">
        <f>TITRES_STAT!E817</f>
        <v>0</v>
      </c>
      <c r="E814" s="2">
        <f t="shared" si="48"/>
        <v>412.89481690194816</v>
      </c>
      <c r="F814" s="5" t="str">
        <f t="shared" si="51"/>
        <v>NEUTRAL</v>
      </c>
      <c r="G814" s="5" t="str">
        <f t="shared" si="50"/>
        <v>NEUTRAL</v>
      </c>
      <c r="H814" s="5" t="str">
        <f t="shared" si="49"/>
        <v>NEUTRAL</v>
      </c>
    </row>
    <row r="815" spans="1:8" ht="13.5" x14ac:dyDescent="0.25">
      <c r="A815" s="3">
        <f>TITRES_STAT!B818</f>
        <v>43188</v>
      </c>
      <c r="B815" s="5">
        <f>TITRES_STAT!C818</f>
        <v>22.6</v>
      </c>
      <c r="C815" s="5">
        <f>TITRES_STAT!D818</f>
        <v>15.95</v>
      </c>
      <c r="D815" s="5">
        <f>TITRES_STAT!E818</f>
        <v>0</v>
      </c>
      <c r="E815" s="2">
        <f t="shared" si="48"/>
        <v>412.89481690194816</v>
      </c>
      <c r="F815" s="5" t="str">
        <f t="shared" si="51"/>
        <v>NEUTRAL</v>
      </c>
      <c r="G815" s="5" t="str">
        <f t="shared" si="50"/>
        <v>NEUTRAL</v>
      </c>
      <c r="H815" s="5" t="str">
        <f t="shared" si="49"/>
        <v>NEUTRAL</v>
      </c>
    </row>
    <row r="816" spans="1:8" ht="13.5" x14ac:dyDescent="0.25">
      <c r="A816" s="3">
        <f>TITRES_STAT!B819</f>
        <v>43189</v>
      </c>
      <c r="B816" s="5">
        <f>TITRES_STAT!C819</f>
        <v>22.6</v>
      </c>
      <c r="C816" s="5">
        <f>TITRES_STAT!D819</f>
        <v>15.95</v>
      </c>
      <c r="D816" s="5">
        <f>TITRES_STAT!E819</f>
        <v>0</v>
      </c>
      <c r="E816" s="2">
        <f t="shared" si="48"/>
        <v>412.89481690194816</v>
      </c>
      <c r="F816" s="5" t="str">
        <f t="shared" si="51"/>
        <v>NEUTRAL</v>
      </c>
      <c r="G816" s="5" t="str">
        <f t="shared" si="50"/>
        <v>NEUTRAL</v>
      </c>
      <c r="H816" s="5" t="str">
        <f t="shared" si="49"/>
        <v>NEUTRAL</v>
      </c>
    </row>
    <row r="817" spans="1:8" ht="13.5" x14ac:dyDescent="0.25">
      <c r="A817" s="3">
        <f>TITRES_STAT!B820</f>
        <v>43192</v>
      </c>
      <c r="B817" s="5">
        <f>TITRES_STAT!C820</f>
        <v>22.6</v>
      </c>
      <c r="C817" s="5">
        <f>TITRES_STAT!D820</f>
        <v>15.95</v>
      </c>
      <c r="D817" s="5">
        <f>TITRES_STAT!E820</f>
        <v>0</v>
      </c>
      <c r="E817" s="2">
        <f t="shared" si="48"/>
        <v>412.89481690194816</v>
      </c>
      <c r="F817" s="5" t="str">
        <f t="shared" si="51"/>
        <v>NEUTRAL</v>
      </c>
      <c r="G817" s="5" t="str">
        <f t="shared" si="50"/>
        <v>NEUTRAL</v>
      </c>
      <c r="H817" s="5" t="str">
        <f t="shared" si="49"/>
        <v>NEUTRAL</v>
      </c>
    </row>
    <row r="818" spans="1:8" ht="13.5" x14ac:dyDescent="0.25">
      <c r="A818" s="3">
        <f>TITRES_STAT!B821</f>
        <v>43193</v>
      </c>
      <c r="B818" s="5">
        <f>TITRES_STAT!C821</f>
        <v>22.6</v>
      </c>
      <c r="C818" s="5">
        <f>TITRES_STAT!D821</f>
        <v>15.95</v>
      </c>
      <c r="D818" s="5">
        <f>TITRES_STAT!E821</f>
        <v>0</v>
      </c>
      <c r="E818" s="2">
        <f t="shared" si="48"/>
        <v>412.89481690194816</v>
      </c>
      <c r="F818" s="5" t="str">
        <f t="shared" si="51"/>
        <v>NEUTRAL</v>
      </c>
      <c r="G818" s="5" t="str">
        <f t="shared" si="50"/>
        <v>NEUTRAL</v>
      </c>
      <c r="H818" s="5" t="str">
        <f t="shared" si="49"/>
        <v>NEUTRAL</v>
      </c>
    </row>
    <row r="819" spans="1:8" ht="13.5" x14ac:dyDescent="0.25">
      <c r="A819" s="3">
        <f>TITRES_STAT!B822</f>
        <v>43194</v>
      </c>
      <c r="B819" s="5">
        <f>TITRES_STAT!C822</f>
        <v>22.98</v>
      </c>
      <c r="C819" s="5">
        <f>TITRES_STAT!D822</f>
        <v>16.218</v>
      </c>
      <c r="D819" s="5">
        <f>TITRES_STAT!E822</f>
        <v>16.218</v>
      </c>
      <c r="E819" s="2">
        <f t="shared" si="48"/>
        <v>429.11281690194818</v>
      </c>
      <c r="F819" s="5" t="str">
        <f t="shared" si="51"/>
        <v>BULLISH</v>
      </c>
      <c r="G819" s="5" t="str">
        <f t="shared" si="50"/>
        <v>STRONG</v>
      </c>
      <c r="H819" s="5" t="str">
        <f t="shared" si="49"/>
        <v>CONFIRMED BULLISH</v>
      </c>
    </row>
    <row r="820" spans="1:8" ht="13.5" x14ac:dyDescent="0.25">
      <c r="A820" s="3">
        <f>TITRES_STAT!B823</f>
        <v>43195</v>
      </c>
      <c r="B820" s="5">
        <f>TITRES_STAT!C823</f>
        <v>22.98</v>
      </c>
      <c r="C820" s="5">
        <f>TITRES_STAT!D823</f>
        <v>16.218</v>
      </c>
      <c r="D820" s="5">
        <f>TITRES_STAT!E823</f>
        <v>0</v>
      </c>
      <c r="E820" s="2">
        <f t="shared" si="48"/>
        <v>429.11281690194818</v>
      </c>
      <c r="F820" s="5" t="str">
        <f t="shared" si="51"/>
        <v>BULLISH</v>
      </c>
      <c r="G820" s="5" t="str">
        <f t="shared" si="50"/>
        <v>STRONG</v>
      </c>
      <c r="H820" s="5" t="str">
        <f t="shared" si="49"/>
        <v>CONFIRMED BULLISH</v>
      </c>
    </row>
    <row r="821" spans="1:8" ht="13.5" x14ac:dyDescent="0.25">
      <c r="A821" s="3">
        <f>TITRES_STAT!B824</f>
        <v>43196</v>
      </c>
      <c r="B821" s="5">
        <f>TITRES_STAT!C824</f>
        <v>22.98</v>
      </c>
      <c r="C821" s="5">
        <f>TITRES_STAT!D824</f>
        <v>16.218</v>
      </c>
      <c r="D821" s="5">
        <f>TITRES_STAT!E824</f>
        <v>0</v>
      </c>
      <c r="E821" s="2">
        <f t="shared" si="48"/>
        <v>429.11281690194818</v>
      </c>
      <c r="F821" s="5" t="str">
        <f t="shared" si="51"/>
        <v>BULLISH</v>
      </c>
      <c r="G821" s="5" t="str">
        <f t="shared" si="50"/>
        <v>STRONG</v>
      </c>
      <c r="H821" s="5" t="str">
        <f t="shared" si="49"/>
        <v>CONFIRMED BULLISH</v>
      </c>
    </row>
    <row r="822" spans="1:8" ht="13.5" x14ac:dyDescent="0.25">
      <c r="A822" s="3">
        <f>TITRES_STAT!B825</f>
        <v>43200</v>
      </c>
      <c r="B822" s="5">
        <f>TITRES_STAT!C825</f>
        <v>22.98</v>
      </c>
      <c r="C822" s="5">
        <f>TITRES_STAT!D825</f>
        <v>16.218</v>
      </c>
      <c r="D822" s="5">
        <f>TITRES_STAT!E825</f>
        <v>0</v>
      </c>
      <c r="E822" s="2">
        <f t="shared" si="48"/>
        <v>429.11281690194818</v>
      </c>
      <c r="F822" s="5" t="str">
        <f t="shared" si="51"/>
        <v>BULLISH</v>
      </c>
      <c r="G822" s="5" t="str">
        <f t="shared" si="50"/>
        <v>STRONG</v>
      </c>
      <c r="H822" s="5" t="str">
        <f t="shared" si="49"/>
        <v>CONFIRMED BULLISH</v>
      </c>
    </row>
    <row r="823" spans="1:8" ht="13.5" x14ac:dyDescent="0.25">
      <c r="A823" s="3">
        <f>TITRES_STAT!B826</f>
        <v>43201</v>
      </c>
      <c r="B823" s="5">
        <f>TITRES_STAT!C826</f>
        <v>22.98</v>
      </c>
      <c r="C823" s="5">
        <f>TITRES_STAT!D826</f>
        <v>16.218</v>
      </c>
      <c r="D823" s="5">
        <f>TITRES_STAT!E826</f>
        <v>0</v>
      </c>
      <c r="E823" s="2">
        <f t="shared" si="48"/>
        <v>429.11281690194818</v>
      </c>
      <c r="F823" s="5" t="str">
        <f t="shared" si="51"/>
        <v>BULLISH</v>
      </c>
      <c r="G823" s="5" t="str">
        <f t="shared" si="50"/>
        <v>STRONG</v>
      </c>
      <c r="H823" s="5" t="str">
        <f t="shared" si="49"/>
        <v>CONFIRMED BULLISH</v>
      </c>
    </row>
    <row r="824" spans="1:8" ht="13.5" x14ac:dyDescent="0.25">
      <c r="A824" s="3">
        <f>TITRES_STAT!B827</f>
        <v>43202</v>
      </c>
      <c r="B824" s="5">
        <f>TITRES_STAT!C827</f>
        <v>22.98</v>
      </c>
      <c r="C824" s="5">
        <f>TITRES_STAT!D827</f>
        <v>16.218</v>
      </c>
      <c r="D824" s="5">
        <f>TITRES_STAT!E827</f>
        <v>0</v>
      </c>
      <c r="E824" s="2">
        <f t="shared" si="48"/>
        <v>429.11281690194818</v>
      </c>
      <c r="F824" s="5" t="str">
        <f t="shared" si="51"/>
        <v>NEUTRAL</v>
      </c>
      <c r="G824" s="5" t="str">
        <f t="shared" si="50"/>
        <v>NEUTRAL</v>
      </c>
      <c r="H824" s="5" t="str">
        <f t="shared" si="49"/>
        <v>NEUTRAL</v>
      </c>
    </row>
    <row r="825" spans="1:8" ht="13.5" x14ac:dyDescent="0.25">
      <c r="A825" s="3">
        <f>TITRES_STAT!B828</f>
        <v>43203</v>
      </c>
      <c r="B825" s="5">
        <f>TITRES_STAT!C828</f>
        <v>22.98</v>
      </c>
      <c r="C825" s="5">
        <f>TITRES_STAT!D828</f>
        <v>16.218</v>
      </c>
      <c r="D825" s="5">
        <f>TITRES_STAT!E828</f>
        <v>0</v>
      </c>
      <c r="E825" s="2">
        <f t="shared" si="48"/>
        <v>429.11281690194818</v>
      </c>
      <c r="F825" s="5" t="str">
        <f t="shared" si="51"/>
        <v>NEUTRAL</v>
      </c>
      <c r="G825" s="5" t="str">
        <f t="shared" si="50"/>
        <v>NEUTRAL</v>
      </c>
      <c r="H825" s="5" t="str">
        <f t="shared" si="49"/>
        <v>NEUTRAL</v>
      </c>
    </row>
    <row r="826" spans="1:8" ht="13.5" x14ac:dyDescent="0.25">
      <c r="A826" s="3">
        <f>TITRES_STAT!B829</f>
        <v>43206</v>
      </c>
      <c r="B826" s="5">
        <f>TITRES_STAT!C829</f>
        <v>22.98</v>
      </c>
      <c r="C826" s="5">
        <f>TITRES_STAT!D829</f>
        <v>16.218</v>
      </c>
      <c r="D826" s="5">
        <f>TITRES_STAT!E829</f>
        <v>0</v>
      </c>
      <c r="E826" s="2">
        <f t="shared" si="48"/>
        <v>429.11281690194818</v>
      </c>
      <c r="F826" s="5" t="str">
        <f t="shared" si="51"/>
        <v>NEUTRAL</v>
      </c>
      <c r="G826" s="5" t="str">
        <f t="shared" si="50"/>
        <v>NEUTRAL</v>
      </c>
      <c r="H826" s="5" t="str">
        <f t="shared" si="49"/>
        <v>NEUTRAL</v>
      </c>
    </row>
    <row r="827" spans="1:8" ht="13.5" x14ac:dyDescent="0.25">
      <c r="A827" s="3">
        <f>TITRES_STAT!B830</f>
        <v>43207</v>
      </c>
      <c r="B827" s="5">
        <f>TITRES_STAT!C830</f>
        <v>22.3</v>
      </c>
      <c r="C827" s="5">
        <f>TITRES_STAT!D830</f>
        <v>15.738</v>
      </c>
      <c r="D827" s="5">
        <f>TITRES_STAT!E830</f>
        <v>15.812808430493272</v>
      </c>
      <c r="E827" s="2">
        <f t="shared" si="48"/>
        <v>413.30000847145493</v>
      </c>
      <c r="F827" s="5" t="str">
        <f t="shared" si="51"/>
        <v>BEARISH</v>
      </c>
      <c r="G827" s="5" t="str">
        <f t="shared" si="50"/>
        <v>WEAK</v>
      </c>
      <c r="H827" s="5" t="str">
        <f t="shared" si="49"/>
        <v>CONFIRMED BEARISH</v>
      </c>
    </row>
    <row r="828" spans="1:8" ht="13.5" x14ac:dyDescent="0.25">
      <c r="A828" s="3">
        <f>TITRES_STAT!B831</f>
        <v>43208</v>
      </c>
      <c r="B828" s="5">
        <f>TITRES_STAT!C831</f>
        <v>22.3</v>
      </c>
      <c r="C828" s="5">
        <f>TITRES_STAT!D831</f>
        <v>15.738</v>
      </c>
      <c r="D828" s="5">
        <f>TITRES_STAT!E831</f>
        <v>15.738</v>
      </c>
      <c r="E828" s="2">
        <f t="shared" si="48"/>
        <v>413.30000847145493</v>
      </c>
      <c r="F828" s="5" t="str">
        <f t="shared" si="51"/>
        <v>BEARISH</v>
      </c>
      <c r="G828" s="5" t="str">
        <f t="shared" si="50"/>
        <v>WEAK</v>
      </c>
      <c r="H828" s="5" t="str">
        <f t="shared" si="49"/>
        <v>CONFIRMED BEARISH</v>
      </c>
    </row>
    <row r="829" spans="1:8" ht="13.5" x14ac:dyDescent="0.25">
      <c r="A829" s="3">
        <f>TITRES_STAT!B832</f>
        <v>43209</v>
      </c>
      <c r="B829" s="5">
        <f>TITRES_STAT!C832</f>
        <v>22.3</v>
      </c>
      <c r="C829" s="5">
        <f>TITRES_STAT!D832</f>
        <v>15.738</v>
      </c>
      <c r="D829" s="5">
        <f>TITRES_STAT!E832</f>
        <v>0</v>
      </c>
      <c r="E829" s="2">
        <f t="shared" si="48"/>
        <v>413.30000847145493</v>
      </c>
      <c r="F829" s="5" t="str">
        <f t="shared" si="51"/>
        <v>BEARISH</v>
      </c>
      <c r="G829" s="5" t="str">
        <f t="shared" si="50"/>
        <v>WEAK</v>
      </c>
      <c r="H829" s="5" t="str">
        <f t="shared" si="49"/>
        <v>CONFIRMED BEARISH</v>
      </c>
    </row>
    <row r="830" spans="1:8" ht="13.5" x14ac:dyDescent="0.25">
      <c r="A830" s="3">
        <f>TITRES_STAT!B833</f>
        <v>43210</v>
      </c>
      <c r="B830" s="5">
        <f>TITRES_STAT!C833</f>
        <v>22.3</v>
      </c>
      <c r="C830" s="5">
        <f>TITRES_STAT!D833</f>
        <v>15.738</v>
      </c>
      <c r="D830" s="5">
        <f>TITRES_STAT!E833</f>
        <v>0</v>
      </c>
      <c r="E830" s="2">
        <f t="shared" si="48"/>
        <v>413.30000847145493</v>
      </c>
      <c r="F830" s="5" t="str">
        <f t="shared" si="51"/>
        <v>BEARISH</v>
      </c>
      <c r="G830" s="5" t="str">
        <f t="shared" si="50"/>
        <v>WEAK</v>
      </c>
      <c r="H830" s="5" t="str">
        <f t="shared" si="49"/>
        <v>CONFIRMED BEARISH</v>
      </c>
    </row>
    <row r="831" spans="1:8" ht="13.5" x14ac:dyDescent="0.25">
      <c r="A831" s="3">
        <f>TITRES_STAT!B834</f>
        <v>43213</v>
      </c>
      <c r="B831" s="5">
        <f>TITRES_STAT!C834</f>
        <v>22.3</v>
      </c>
      <c r="C831" s="5">
        <f>TITRES_STAT!D834</f>
        <v>15.738</v>
      </c>
      <c r="D831" s="5">
        <f>TITRES_STAT!E834</f>
        <v>0</v>
      </c>
      <c r="E831" s="2">
        <f t="shared" si="48"/>
        <v>413.30000847145493</v>
      </c>
      <c r="F831" s="5" t="str">
        <f t="shared" si="51"/>
        <v>BEARISH</v>
      </c>
      <c r="G831" s="5" t="str">
        <f t="shared" si="50"/>
        <v>WEAK</v>
      </c>
      <c r="H831" s="5" t="str">
        <f t="shared" si="49"/>
        <v>CONFIRMED BEARISH</v>
      </c>
    </row>
    <row r="832" spans="1:8" ht="13.5" x14ac:dyDescent="0.25">
      <c r="A832" s="3">
        <f>TITRES_STAT!B835</f>
        <v>43214</v>
      </c>
      <c r="B832" s="5">
        <f>TITRES_STAT!C835</f>
        <v>22.3</v>
      </c>
      <c r="C832" s="5">
        <f>TITRES_STAT!D835</f>
        <v>15.738</v>
      </c>
      <c r="D832" s="5">
        <f>TITRES_STAT!E835</f>
        <v>0</v>
      </c>
      <c r="E832" s="2">
        <f t="shared" si="48"/>
        <v>413.30000847145493</v>
      </c>
      <c r="F832" s="5" t="str">
        <f t="shared" si="51"/>
        <v>NEUTRAL</v>
      </c>
      <c r="G832" s="5" t="str">
        <f t="shared" si="50"/>
        <v>NEUTRAL</v>
      </c>
      <c r="H832" s="5" t="str">
        <f t="shared" si="49"/>
        <v>NEUTRAL</v>
      </c>
    </row>
    <row r="833" spans="1:8" ht="13.5" x14ac:dyDescent="0.25">
      <c r="A833" s="3">
        <f>TITRES_STAT!B836</f>
        <v>43215</v>
      </c>
      <c r="B833" s="5">
        <f>TITRES_STAT!C836</f>
        <v>22.5</v>
      </c>
      <c r="C833" s="5">
        <f>TITRES_STAT!D836</f>
        <v>15.879</v>
      </c>
      <c r="D833" s="5">
        <f>TITRES_STAT!E836</f>
        <v>15.879</v>
      </c>
      <c r="E833" s="2">
        <f t="shared" si="48"/>
        <v>429.17900847145495</v>
      </c>
      <c r="F833" s="5" t="str">
        <f t="shared" si="51"/>
        <v>BULLISH</v>
      </c>
      <c r="G833" s="5" t="str">
        <f t="shared" si="50"/>
        <v>STRONG</v>
      </c>
      <c r="H833" s="5" t="str">
        <f t="shared" si="49"/>
        <v>CONFIRMED BULLISH</v>
      </c>
    </row>
    <row r="834" spans="1:8" ht="13.5" x14ac:dyDescent="0.25">
      <c r="A834" s="3">
        <f>TITRES_STAT!B837</f>
        <v>43216</v>
      </c>
      <c r="B834" s="5">
        <f>TITRES_STAT!C837</f>
        <v>22.9</v>
      </c>
      <c r="C834" s="5">
        <f>TITRES_STAT!D837</f>
        <v>16.161999999999999</v>
      </c>
      <c r="D834" s="5">
        <f>TITRES_STAT!E837</f>
        <v>16.161999999999999</v>
      </c>
      <c r="E834" s="2">
        <f t="shared" si="48"/>
        <v>445.34100847145493</v>
      </c>
      <c r="F834" s="5" t="str">
        <f t="shared" si="51"/>
        <v>BULLISH</v>
      </c>
      <c r="G834" s="5" t="str">
        <f t="shared" si="50"/>
        <v>STRONG</v>
      </c>
      <c r="H834" s="5" t="str">
        <f t="shared" si="49"/>
        <v>CONFIRMED BULLISH</v>
      </c>
    </row>
    <row r="835" spans="1:8" ht="13.5" x14ac:dyDescent="0.25">
      <c r="A835" s="3">
        <f>TITRES_STAT!B838</f>
        <v>43217</v>
      </c>
      <c r="B835" s="5">
        <f>TITRES_STAT!C838</f>
        <v>22.5</v>
      </c>
      <c r="C835" s="5">
        <f>TITRES_STAT!D838</f>
        <v>15.879</v>
      </c>
      <c r="D835" s="5">
        <f>TITRES_STAT!E838</f>
        <v>15.879</v>
      </c>
      <c r="E835" s="2">
        <f t="shared" si="48"/>
        <v>429.46200847145491</v>
      </c>
      <c r="F835" s="5" t="str">
        <f t="shared" si="51"/>
        <v>BULLISH</v>
      </c>
      <c r="G835" s="5" t="str">
        <f t="shared" si="50"/>
        <v>STRONG</v>
      </c>
      <c r="H835" s="5" t="str">
        <f t="shared" si="49"/>
        <v>CONFIRMED BULLISH</v>
      </c>
    </row>
    <row r="836" spans="1:8" ht="13.5" x14ac:dyDescent="0.25">
      <c r="A836" s="3">
        <f>TITRES_STAT!B839</f>
        <v>43220</v>
      </c>
      <c r="B836" s="5">
        <f>TITRES_STAT!C839</f>
        <v>22.51</v>
      </c>
      <c r="C836" s="5">
        <f>TITRES_STAT!D839</f>
        <v>15.885999999999999</v>
      </c>
      <c r="D836" s="5">
        <f>TITRES_STAT!E839</f>
        <v>15.886000000000001</v>
      </c>
      <c r="E836" s="2">
        <f t="shared" ref="E836:E899" si="52">IF(B836&gt;B835, E835+D836, IF(B836&lt;B835, E835-D836, E835))</f>
        <v>445.34800847145493</v>
      </c>
      <c r="F836" s="5" t="str">
        <f t="shared" si="51"/>
        <v>BULLISH</v>
      </c>
      <c r="G836" s="5" t="str">
        <f t="shared" si="50"/>
        <v>STRONG</v>
      </c>
      <c r="H836" s="5" t="str">
        <f t="shared" si="49"/>
        <v>CONFIRMED BULLISH</v>
      </c>
    </row>
    <row r="837" spans="1:8" ht="13.5" x14ac:dyDescent="0.25">
      <c r="A837" s="3">
        <f>TITRES_STAT!B840</f>
        <v>43222</v>
      </c>
      <c r="B837" s="5">
        <f>TITRES_STAT!C840</f>
        <v>22.51</v>
      </c>
      <c r="C837" s="5">
        <f>TITRES_STAT!D840</f>
        <v>15.885999999999999</v>
      </c>
      <c r="D837" s="5">
        <f>TITRES_STAT!E840</f>
        <v>0</v>
      </c>
      <c r="E837" s="2">
        <f t="shared" si="52"/>
        <v>445.34800847145493</v>
      </c>
      <c r="F837" s="5" t="str">
        <f t="shared" si="51"/>
        <v>BULLISH</v>
      </c>
      <c r="G837" s="5" t="str">
        <f t="shared" si="50"/>
        <v>STRONG</v>
      </c>
      <c r="H837" s="5" t="str">
        <f t="shared" si="49"/>
        <v>CONFIRMED BULLISH</v>
      </c>
    </row>
    <row r="838" spans="1:8" ht="13.5" x14ac:dyDescent="0.25">
      <c r="A838" s="3">
        <f>TITRES_STAT!B841</f>
        <v>43223</v>
      </c>
      <c r="B838" s="5">
        <f>TITRES_STAT!C841</f>
        <v>22.51</v>
      </c>
      <c r="C838" s="5">
        <f>TITRES_STAT!D841</f>
        <v>15.885999999999999</v>
      </c>
      <c r="D838" s="5">
        <f>TITRES_STAT!E841</f>
        <v>0</v>
      </c>
      <c r="E838" s="2">
        <f t="shared" si="52"/>
        <v>445.34800847145493</v>
      </c>
      <c r="F838" s="5" t="str">
        <f t="shared" si="51"/>
        <v>BULLISH</v>
      </c>
      <c r="G838" s="5" t="str">
        <f t="shared" si="50"/>
        <v>STRONG</v>
      </c>
      <c r="H838" s="5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BULLISH</v>
      </c>
    </row>
    <row r="839" spans="1:8" ht="13.5" x14ac:dyDescent="0.25">
      <c r="A839" s="3">
        <f>TITRES_STAT!B842</f>
        <v>43224</v>
      </c>
      <c r="B839" s="5">
        <f>TITRES_STAT!C842</f>
        <v>22.6</v>
      </c>
      <c r="C839" s="5">
        <f>TITRES_STAT!D842</f>
        <v>15.95</v>
      </c>
      <c r="D839" s="5">
        <f>TITRES_STAT!E842</f>
        <v>15.95</v>
      </c>
      <c r="E839" s="2">
        <f t="shared" si="52"/>
        <v>461.29800847145492</v>
      </c>
      <c r="F839" s="5" t="str">
        <f t="shared" si="51"/>
        <v>BULLISH</v>
      </c>
      <c r="G839" s="5" t="str">
        <f t="shared" ref="G839:G902" si="54">IF((E839-E834)/E834 &gt; 0.02, "STRONG",
 IF((E839-E834)/E834 &lt; -0.02, "WEAK", "NEUTRAL"))</f>
        <v>STRONG</v>
      </c>
      <c r="H839" s="5" t="str">
        <f t="shared" si="53"/>
        <v>BULLISH DIVERGENCE</v>
      </c>
    </row>
    <row r="840" spans="1:8" ht="13.5" x14ac:dyDescent="0.25">
      <c r="A840" s="3">
        <f>TITRES_STAT!B843</f>
        <v>43227</v>
      </c>
      <c r="B840" s="5">
        <f>TITRES_STAT!C843</f>
        <v>22.6</v>
      </c>
      <c r="C840" s="5">
        <f>TITRES_STAT!D843</f>
        <v>15.95</v>
      </c>
      <c r="D840" s="5">
        <f>TITRES_STAT!E843</f>
        <v>0</v>
      </c>
      <c r="E840" s="2">
        <f t="shared" si="52"/>
        <v>461.29800847145492</v>
      </c>
      <c r="F840" s="5" t="str">
        <f t="shared" ref="F840:F903" si="55">IF(E840&gt;E835,"BULLISH",IF(E840&lt;E835,"BEARISH","NEUTRAL"))</f>
        <v>BULLISH</v>
      </c>
      <c r="G840" s="5" t="str">
        <f t="shared" si="54"/>
        <v>STRONG</v>
      </c>
      <c r="H840" s="5" t="str">
        <f t="shared" si="53"/>
        <v>CONFIRMED BULLISH</v>
      </c>
    </row>
    <row r="841" spans="1:8" ht="13.5" x14ac:dyDescent="0.25">
      <c r="A841" s="3">
        <f>TITRES_STAT!B844</f>
        <v>43228</v>
      </c>
      <c r="B841" s="5">
        <f>TITRES_STAT!C844</f>
        <v>21.6</v>
      </c>
      <c r="C841" s="5">
        <f>TITRES_STAT!D844</f>
        <v>15.95</v>
      </c>
      <c r="D841" s="5">
        <f>TITRES_STAT!E844</f>
        <v>0</v>
      </c>
      <c r="E841" s="2">
        <f t="shared" si="52"/>
        <v>461.29800847145492</v>
      </c>
      <c r="F841" s="5" t="str">
        <f t="shared" si="55"/>
        <v>BULLISH</v>
      </c>
      <c r="G841" s="5" t="str">
        <f t="shared" si="54"/>
        <v>STRONG</v>
      </c>
      <c r="H841" s="5" t="str">
        <f t="shared" si="53"/>
        <v>BULLISH DIVERGENCE</v>
      </c>
    </row>
    <row r="842" spans="1:8" ht="13.5" x14ac:dyDescent="0.25">
      <c r="A842" s="3">
        <f>TITRES_STAT!B845</f>
        <v>43229</v>
      </c>
      <c r="B842" s="5">
        <f>TITRES_STAT!C845</f>
        <v>21.6</v>
      </c>
      <c r="C842" s="5">
        <f>TITRES_STAT!D845</f>
        <v>15.95</v>
      </c>
      <c r="D842" s="5">
        <f>TITRES_STAT!E845</f>
        <v>0</v>
      </c>
      <c r="E842" s="2">
        <f t="shared" si="52"/>
        <v>461.29800847145492</v>
      </c>
      <c r="F842" s="5" t="str">
        <f t="shared" si="55"/>
        <v>BULLISH</v>
      </c>
      <c r="G842" s="5" t="str">
        <f t="shared" si="54"/>
        <v>STRONG</v>
      </c>
      <c r="H842" s="5" t="str">
        <f t="shared" si="53"/>
        <v>BULLISH DIVERGENCE</v>
      </c>
    </row>
    <row r="843" spans="1:8" ht="13.5" x14ac:dyDescent="0.25">
      <c r="A843" s="3">
        <f>TITRES_STAT!B846</f>
        <v>43230</v>
      </c>
      <c r="B843" s="5">
        <f>TITRES_STAT!C846</f>
        <v>21.6</v>
      </c>
      <c r="C843" s="5">
        <f>TITRES_STAT!D846</f>
        <v>15.95</v>
      </c>
      <c r="D843" s="5">
        <f>TITRES_STAT!E846</f>
        <v>15.95</v>
      </c>
      <c r="E843" s="2">
        <f t="shared" si="52"/>
        <v>461.29800847145492</v>
      </c>
      <c r="F843" s="5" t="str">
        <f t="shared" si="55"/>
        <v>BULLISH</v>
      </c>
      <c r="G843" s="5" t="str">
        <f t="shared" si="54"/>
        <v>STRONG</v>
      </c>
      <c r="H843" s="5" t="str">
        <f t="shared" si="53"/>
        <v>BULLISH DIVERGENCE</v>
      </c>
    </row>
    <row r="844" spans="1:8" ht="13.5" x14ac:dyDescent="0.25">
      <c r="A844" s="3">
        <f>TITRES_STAT!B847</f>
        <v>43231</v>
      </c>
      <c r="B844" s="5">
        <f>TITRES_STAT!C847</f>
        <v>21.6</v>
      </c>
      <c r="C844" s="5">
        <f>TITRES_STAT!D847</f>
        <v>15.95</v>
      </c>
      <c r="D844" s="5">
        <f>TITRES_STAT!E847</f>
        <v>0</v>
      </c>
      <c r="E844" s="2">
        <f t="shared" si="52"/>
        <v>461.29800847145492</v>
      </c>
      <c r="F844" s="5" t="str">
        <f t="shared" si="55"/>
        <v>NEUTRAL</v>
      </c>
      <c r="G844" s="5" t="str">
        <f t="shared" si="54"/>
        <v>NEUTRAL</v>
      </c>
      <c r="H844" s="5" t="str">
        <f t="shared" si="53"/>
        <v>NEUTRAL</v>
      </c>
    </row>
    <row r="845" spans="1:8" ht="13.5" x14ac:dyDescent="0.25">
      <c r="A845" s="3">
        <f>TITRES_STAT!B848</f>
        <v>43234</v>
      </c>
      <c r="B845" s="5">
        <f>TITRES_STAT!C848</f>
        <v>21.6</v>
      </c>
      <c r="C845" s="5">
        <f>TITRES_STAT!D848</f>
        <v>15.95</v>
      </c>
      <c r="D845" s="5">
        <f>TITRES_STAT!E848</f>
        <v>0</v>
      </c>
      <c r="E845" s="2">
        <f t="shared" si="52"/>
        <v>461.29800847145492</v>
      </c>
      <c r="F845" s="5" t="str">
        <f t="shared" si="55"/>
        <v>NEUTRAL</v>
      </c>
      <c r="G845" s="5" t="str">
        <f t="shared" si="54"/>
        <v>NEUTRAL</v>
      </c>
      <c r="H845" s="5" t="str">
        <f t="shared" si="53"/>
        <v>NEUTRAL</v>
      </c>
    </row>
    <row r="846" spans="1:8" ht="13.5" x14ac:dyDescent="0.25">
      <c r="A846" s="3">
        <f>TITRES_STAT!B849</f>
        <v>43235</v>
      </c>
      <c r="B846" s="5">
        <f>TITRES_STAT!C849</f>
        <v>21.6</v>
      </c>
      <c r="C846" s="5">
        <f>TITRES_STAT!D849</f>
        <v>15.95</v>
      </c>
      <c r="D846" s="5">
        <f>TITRES_STAT!E849</f>
        <v>0</v>
      </c>
      <c r="E846" s="2">
        <f t="shared" si="52"/>
        <v>461.29800847145492</v>
      </c>
      <c r="F846" s="5" t="str">
        <f t="shared" si="55"/>
        <v>NEUTRAL</v>
      </c>
      <c r="G846" s="5" t="str">
        <f t="shared" si="54"/>
        <v>NEUTRAL</v>
      </c>
      <c r="H846" s="5" t="str">
        <f t="shared" si="53"/>
        <v>NEUTRAL</v>
      </c>
    </row>
    <row r="847" spans="1:8" ht="13.5" x14ac:dyDescent="0.25">
      <c r="A847" s="3">
        <f>TITRES_STAT!B850</f>
        <v>43236</v>
      </c>
      <c r="B847" s="5">
        <f>TITRES_STAT!C850</f>
        <v>21.6</v>
      </c>
      <c r="C847" s="5">
        <f>TITRES_STAT!D850</f>
        <v>15.95</v>
      </c>
      <c r="D847" s="5">
        <f>TITRES_STAT!E850</f>
        <v>0</v>
      </c>
      <c r="E847" s="2">
        <f t="shared" si="52"/>
        <v>461.29800847145492</v>
      </c>
      <c r="F847" s="5" t="str">
        <f t="shared" si="55"/>
        <v>NEUTRAL</v>
      </c>
      <c r="G847" s="5" t="str">
        <f t="shared" si="54"/>
        <v>NEUTRAL</v>
      </c>
      <c r="H847" s="5" t="str">
        <f t="shared" si="53"/>
        <v>NEUTRAL</v>
      </c>
    </row>
    <row r="848" spans="1:8" ht="13.5" x14ac:dyDescent="0.25">
      <c r="A848" s="3">
        <f>TITRES_STAT!B851</f>
        <v>43237</v>
      </c>
      <c r="B848" s="5">
        <f>TITRES_STAT!C851</f>
        <v>21.6</v>
      </c>
      <c r="C848" s="5">
        <f>TITRES_STAT!D851</f>
        <v>15.95</v>
      </c>
      <c r="D848" s="5">
        <f>TITRES_STAT!E851</f>
        <v>0</v>
      </c>
      <c r="E848" s="2">
        <f t="shared" si="52"/>
        <v>461.29800847145492</v>
      </c>
      <c r="F848" s="5" t="str">
        <f t="shared" si="55"/>
        <v>NEUTRAL</v>
      </c>
      <c r="G848" s="5" t="str">
        <f t="shared" si="54"/>
        <v>NEUTRAL</v>
      </c>
      <c r="H848" s="5" t="str">
        <f t="shared" si="53"/>
        <v>NEUTRAL</v>
      </c>
    </row>
    <row r="849" spans="1:8" ht="13.5" x14ac:dyDescent="0.25">
      <c r="A849" s="3">
        <f>TITRES_STAT!B852</f>
        <v>43238</v>
      </c>
      <c r="B849" s="5">
        <f>TITRES_STAT!C852</f>
        <v>21.6</v>
      </c>
      <c r="C849" s="5">
        <f>TITRES_STAT!D852</f>
        <v>15.95</v>
      </c>
      <c r="D849" s="5">
        <f>TITRES_STAT!E852</f>
        <v>0</v>
      </c>
      <c r="E849" s="2">
        <f t="shared" si="52"/>
        <v>461.29800847145492</v>
      </c>
      <c r="F849" s="5" t="str">
        <f t="shared" si="55"/>
        <v>NEUTRAL</v>
      </c>
      <c r="G849" s="5" t="str">
        <f t="shared" si="54"/>
        <v>NEUTRAL</v>
      </c>
      <c r="H849" s="5" t="str">
        <f t="shared" si="53"/>
        <v>NEUTRAL</v>
      </c>
    </row>
    <row r="850" spans="1:8" ht="13.5" x14ac:dyDescent="0.25">
      <c r="A850" s="3">
        <f>TITRES_STAT!B853</f>
        <v>43241</v>
      </c>
      <c r="B850" s="5">
        <f>TITRES_STAT!C853</f>
        <v>22.24</v>
      </c>
      <c r="C850" s="5">
        <f>TITRES_STAT!D853</f>
        <v>16.422000000000001</v>
      </c>
      <c r="D850" s="5">
        <f>TITRES_STAT!E853</f>
        <v>16.422000000000001</v>
      </c>
      <c r="E850" s="2">
        <f t="shared" si="52"/>
        <v>477.72000847145495</v>
      </c>
      <c r="F850" s="5" t="str">
        <f t="shared" si="55"/>
        <v>BULLISH</v>
      </c>
      <c r="G850" s="5" t="str">
        <f t="shared" si="54"/>
        <v>STRONG</v>
      </c>
      <c r="H850" s="5" t="str">
        <f t="shared" si="53"/>
        <v>CONFIRMED BULLISH</v>
      </c>
    </row>
    <row r="851" spans="1:8" ht="13.5" x14ac:dyDescent="0.25">
      <c r="A851" s="3">
        <f>TITRES_STAT!B854</f>
        <v>43242</v>
      </c>
      <c r="B851" s="5">
        <f>TITRES_STAT!C854</f>
        <v>22.24</v>
      </c>
      <c r="C851" s="5">
        <f>TITRES_STAT!D854</f>
        <v>16.422000000000001</v>
      </c>
      <c r="D851" s="5">
        <f>TITRES_STAT!E854</f>
        <v>0</v>
      </c>
      <c r="E851" s="2">
        <f t="shared" si="52"/>
        <v>477.72000847145495</v>
      </c>
      <c r="F851" s="5" t="str">
        <f t="shared" si="55"/>
        <v>BULLISH</v>
      </c>
      <c r="G851" s="5" t="str">
        <f t="shared" si="54"/>
        <v>STRONG</v>
      </c>
      <c r="H851" s="5" t="str">
        <f t="shared" si="53"/>
        <v>CONFIRMED BULLISH</v>
      </c>
    </row>
    <row r="852" spans="1:8" ht="13.5" x14ac:dyDescent="0.25">
      <c r="A852" s="3">
        <f>TITRES_STAT!B855</f>
        <v>43243</v>
      </c>
      <c r="B852" s="5">
        <f>TITRES_STAT!C855</f>
        <v>22.24</v>
      </c>
      <c r="C852" s="5">
        <f>TITRES_STAT!D855</f>
        <v>16.422000000000001</v>
      </c>
      <c r="D852" s="5">
        <f>TITRES_STAT!E855</f>
        <v>16.422000000000001</v>
      </c>
      <c r="E852" s="2">
        <f t="shared" si="52"/>
        <v>477.72000847145495</v>
      </c>
      <c r="F852" s="5" t="str">
        <f t="shared" si="55"/>
        <v>BULLISH</v>
      </c>
      <c r="G852" s="5" t="str">
        <f t="shared" si="54"/>
        <v>STRONG</v>
      </c>
      <c r="H852" s="5" t="str">
        <f t="shared" si="53"/>
        <v>CONFIRMED BULLISH</v>
      </c>
    </row>
    <row r="853" spans="1:8" ht="13.5" x14ac:dyDescent="0.25">
      <c r="A853" s="3">
        <f>TITRES_STAT!B856</f>
        <v>43244</v>
      </c>
      <c r="B853" s="5">
        <f>TITRES_STAT!C856</f>
        <v>22.24</v>
      </c>
      <c r="C853" s="5">
        <f>TITRES_STAT!D856</f>
        <v>16.422000000000001</v>
      </c>
      <c r="D853" s="5">
        <f>TITRES_STAT!E856</f>
        <v>0</v>
      </c>
      <c r="E853" s="2">
        <f t="shared" si="52"/>
        <v>477.72000847145495</v>
      </c>
      <c r="F853" s="5" t="str">
        <f t="shared" si="55"/>
        <v>BULLISH</v>
      </c>
      <c r="G853" s="5" t="str">
        <f t="shared" si="54"/>
        <v>STRONG</v>
      </c>
      <c r="H853" s="5" t="str">
        <f t="shared" si="53"/>
        <v>CONFIRMED BULLISH</v>
      </c>
    </row>
    <row r="854" spans="1:8" ht="13.5" x14ac:dyDescent="0.25">
      <c r="A854" s="3">
        <f>TITRES_STAT!B857</f>
        <v>43245</v>
      </c>
      <c r="B854" s="5">
        <f>TITRES_STAT!C857</f>
        <v>22.24</v>
      </c>
      <c r="C854" s="5">
        <f>TITRES_STAT!D857</f>
        <v>16.422000000000001</v>
      </c>
      <c r="D854" s="5">
        <f>TITRES_STAT!E857</f>
        <v>0</v>
      </c>
      <c r="E854" s="2">
        <f t="shared" si="52"/>
        <v>477.72000847145495</v>
      </c>
      <c r="F854" s="5" t="str">
        <f t="shared" si="55"/>
        <v>BULLISH</v>
      </c>
      <c r="G854" s="5" t="str">
        <f t="shared" si="54"/>
        <v>STRONG</v>
      </c>
      <c r="H854" s="5" t="str">
        <f t="shared" si="53"/>
        <v>CONFIRMED BULLISH</v>
      </c>
    </row>
    <row r="855" spans="1:8" ht="13.5" x14ac:dyDescent="0.25">
      <c r="A855" s="3">
        <f>TITRES_STAT!B858</f>
        <v>43248</v>
      </c>
      <c r="B855" s="5">
        <f>TITRES_STAT!C858</f>
        <v>22.24</v>
      </c>
      <c r="C855" s="5">
        <f>TITRES_STAT!D858</f>
        <v>16.422000000000001</v>
      </c>
      <c r="D855" s="5">
        <f>TITRES_STAT!E858</f>
        <v>0</v>
      </c>
      <c r="E855" s="2">
        <f t="shared" si="52"/>
        <v>477.72000847145495</v>
      </c>
      <c r="F855" s="5" t="str">
        <f t="shared" si="55"/>
        <v>NEUTRAL</v>
      </c>
      <c r="G855" s="5" t="str">
        <f t="shared" si="54"/>
        <v>NEUTRAL</v>
      </c>
      <c r="H855" s="5" t="str">
        <f t="shared" si="53"/>
        <v>NEUTRAL</v>
      </c>
    </row>
    <row r="856" spans="1:8" ht="13.5" x14ac:dyDescent="0.25">
      <c r="A856" s="3">
        <f>TITRES_STAT!B859</f>
        <v>43249</v>
      </c>
      <c r="B856" s="5">
        <f>TITRES_STAT!C859</f>
        <v>22.24</v>
      </c>
      <c r="C856" s="5">
        <f>TITRES_STAT!D859</f>
        <v>16.422000000000001</v>
      </c>
      <c r="D856" s="5">
        <f>TITRES_STAT!E859</f>
        <v>0</v>
      </c>
      <c r="E856" s="2">
        <f t="shared" si="52"/>
        <v>477.72000847145495</v>
      </c>
      <c r="F856" s="5" t="str">
        <f t="shared" si="55"/>
        <v>NEUTRAL</v>
      </c>
      <c r="G856" s="5" t="str">
        <f t="shared" si="54"/>
        <v>NEUTRAL</v>
      </c>
      <c r="H856" s="5" t="str">
        <f t="shared" si="53"/>
        <v>NEUTRAL</v>
      </c>
    </row>
    <row r="857" spans="1:8" ht="13.5" x14ac:dyDescent="0.25">
      <c r="A857" s="3">
        <f>TITRES_STAT!B860</f>
        <v>43250</v>
      </c>
      <c r="B857" s="5">
        <f>TITRES_STAT!C860</f>
        <v>22.24</v>
      </c>
      <c r="C857" s="5">
        <f>TITRES_STAT!D860</f>
        <v>16.422000000000001</v>
      </c>
      <c r="D857" s="5">
        <f>TITRES_STAT!E860</f>
        <v>0</v>
      </c>
      <c r="E857" s="2">
        <f t="shared" si="52"/>
        <v>477.72000847145495</v>
      </c>
      <c r="F857" s="5" t="str">
        <f t="shared" si="55"/>
        <v>NEUTRAL</v>
      </c>
      <c r="G857" s="5" t="str">
        <f t="shared" si="54"/>
        <v>NEUTRAL</v>
      </c>
      <c r="H857" s="5" t="str">
        <f t="shared" si="53"/>
        <v>NEUTRAL</v>
      </c>
    </row>
    <row r="858" spans="1:8" ht="13.5" x14ac:dyDescent="0.25">
      <c r="A858" s="3">
        <f>TITRES_STAT!B861</f>
        <v>43251</v>
      </c>
      <c r="B858" s="5">
        <f>TITRES_STAT!C861</f>
        <v>22.24</v>
      </c>
      <c r="C858" s="5">
        <f>TITRES_STAT!D861</f>
        <v>16.422000000000001</v>
      </c>
      <c r="D858" s="5">
        <f>TITRES_STAT!E861</f>
        <v>0</v>
      </c>
      <c r="E858" s="2">
        <f t="shared" si="52"/>
        <v>477.72000847145495</v>
      </c>
      <c r="F858" s="5" t="str">
        <f t="shared" si="55"/>
        <v>NEUTRAL</v>
      </c>
      <c r="G858" s="5" t="str">
        <f t="shared" si="54"/>
        <v>NEUTRAL</v>
      </c>
      <c r="H858" s="5" t="str">
        <f t="shared" si="53"/>
        <v>NEUTRAL</v>
      </c>
    </row>
    <row r="859" spans="1:8" ht="13.5" x14ac:dyDescent="0.25">
      <c r="A859" s="3">
        <f>TITRES_STAT!B862</f>
        <v>43252</v>
      </c>
      <c r="B859" s="5">
        <f>TITRES_STAT!C862</f>
        <v>22.24</v>
      </c>
      <c r="C859" s="5">
        <f>TITRES_STAT!D862</f>
        <v>16.422000000000001</v>
      </c>
      <c r="D859" s="5">
        <f>TITRES_STAT!E862</f>
        <v>0</v>
      </c>
      <c r="E859" s="2">
        <f t="shared" si="52"/>
        <v>477.72000847145495</v>
      </c>
      <c r="F859" s="5" t="str">
        <f t="shared" si="55"/>
        <v>NEUTRAL</v>
      </c>
      <c r="G859" s="5" t="str">
        <f t="shared" si="54"/>
        <v>NEUTRAL</v>
      </c>
      <c r="H859" s="5" t="str">
        <f t="shared" si="53"/>
        <v>NEUTRAL</v>
      </c>
    </row>
    <row r="860" spans="1:8" ht="13.5" x14ac:dyDescent="0.25">
      <c r="A860" s="3">
        <f>TITRES_STAT!B863</f>
        <v>43255</v>
      </c>
      <c r="B860" s="5">
        <f>TITRES_STAT!C863</f>
        <v>22.25</v>
      </c>
      <c r="C860" s="5">
        <f>TITRES_STAT!D863</f>
        <v>16.43</v>
      </c>
      <c r="D860" s="5">
        <f>TITRES_STAT!E863</f>
        <v>16.43</v>
      </c>
      <c r="E860" s="2">
        <f t="shared" si="52"/>
        <v>494.15000847145495</v>
      </c>
      <c r="F860" s="5" t="str">
        <f t="shared" si="55"/>
        <v>BULLISH</v>
      </c>
      <c r="G860" s="5" t="str">
        <f t="shared" si="54"/>
        <v>STRONG</v>
      </c>
      <c r="H860" s="5" t="str">
        <f t="shared" si="53"/>
        <v>CONFIRMED BULLISH</v>
      </c>
    </row>
    <row r="861" spans="1:8" ht="13.5" x14ac:dyDescent="0.25">
      <c r="A861" s="3">
        <f>TITRES_STAT!B864</f>
        <v>43256</v>
      </c>
      <c r="B861" s="5">
        <f>TITRES_STAT!C864</f>
        <v>22.25</v>
      </c>
      <c r="C861" s="5">
        <f>TITRES_STAT!D864</f>
        <v>16.43</v>
      </c>
      <c r="D861" s="5">
        <f>TITRES_STAT!E864</f>
        <v>16.43</v>
      </c>
      <c r="E861" s="2">
        <f t="shared" si="52"/>
        <v>494.15000847145495</v>
      </c>
      <c r="F861" s="5" t="str">
        <f t="shared" si="55"/>
        <v>BULLISH</v>
      </c>
      <c r="G861" s="5" t="str">
        <f t="shared" si="54"/>
        <v>STRONG</v>
      </c>
      <c r="H861" s="5" t="str">
        <f t="shared" si="53"/>
        <v>CONFIRMED BULLISH</v>
      </c>
    </row>
    <row r="862" spans="1:8" ht="13.5" x14ac:dyDescent="0.25">
      <c r="A862" s="3">
        <f>TITRES_STAT!B865</f>
        <v>43257</v>
      </c>
      <c r="B862" s="5">
        <f>TITRES_STAT!C865</f>
        <v>21.95</v>
      </c>
      <c r="C862" s="5">
        <f>TITRES_STAT!D865</f>
        <v>16.207999999999998</v>
      </c>
      <c r="D862" s="5">
        <f>TITRES_STAT!E865</f>
        <v>16.207999999999998</v>
      </c>
      <c r="E862" s="2">
        <f t="shared" si="52"/>
        <v>477.94200847145498</v>
      </c>
      <c r="F862" s="5" t="str">
        <f t="shared" si="55"/>
        <v>BULLISH</v>
      </c>
      <c r="G862" s="5" t="str">
        <f t="shared" si="54"/>
        <v>NEUTRAL</v>
      </c>
      <c r="H862" s="5" t="str">
        <f t="shared" si="53"/>
        <v>BULLISH DIVERGENCE</v>
      </c>
    </row>
    <row r="863" spans="1:8" ht="13.5" x14ac:dyDescent="0.25">
      <c r="A863" s="3">
        <f>TITRES_STAT!B866</f>
        <v>43258</v>
      </c>
      <c r="B863" s="5">
        <f>TITRES_STAT!C866</f>
        <v>21.75</v>
      </c>
      <c r="C863" s="5">
        <f>TITRES_STAT!D866</f>
        <v>16.061</v>
      </c>
      <c r="D863" s="5">
        <f>TITRES_STAT!E866</f>
        <v>16.061</v>
      </c>
      <c r="E863" s="2">
        <f t="shared" si="52"/>
        <v>461.881008471455</v>
      </c>
      <c r="F863" s="5" t="str">
        <f t="shared" si="55"/>
        <v>BEARISH</v>
      </c>
      <c r="G863" s="5" t="str">
        <f t="shared" si="54"/>
        <v>WEAK</v>
      </c>
      <c r="H863" s="5" t="str">
        <f t="shared" si="53"/>
        <v>CONFIRMED BEARISH</v>
      </c>
    </row>
    <row r="864" spans="1:8" ht="13.5" x14ac:dyDescent="0.25">
      <c r="A864" s="3">
        <f>TITRES_STAT!B867</f>
        <v>43259</v>
      </c>
      <c r="B864" s="5">
        <f>TITRES_STAT!C867</f>
        <v>21.75</v>
      </c>
      <c r="C864" s="5">
        <f>TITRES_STAT!D867</f>
        <v>16.061</v>
      </c>
      <c r="D864" s="5">
        <f>TITRES_STAT!E867</f>
        <v>0</v>
      </c>
      <c r="E864" s="2">
        <f t="shared" si="52"/>
        <v>461.881008471455</v>
      </c>
      <c r="F864" s="5" t="str">
        <f t="shared" si="55"/>
        <v>BEARISH</v>
      </c>
      <c r="G864" s="5" t="str">
        <f t="shared" si="54"/>
        <v>WEAK</v>
      </c>
      <c r="H864" s="5" t="str">
        <f t="shared" si="53"/>
        <v>CONFIRMED BEARISH</v>
      </c>
    </row>
    <row r="865" spans="1:8" ht="13.5" x14ac:dyDescent="0.25">
      <c r="A865" s="3">
        <f>TITRES_STAT!B868</f>
        <v>43262</v>
      </c>
      <c r="B865" s="5">
        <f>TITRES_STAT!C868</f>
        <v>21.75</v>
      </c>
      <c r="C865" s="5">
        <f>TITRES_STAT!D868</f>
        <v>16.061</v>
      </c>
      <c r="D865" s="5">
        <f>TITRES_STAT!E868</f>
        <v>0</v>
      </c>
      <c r="E865" s="2">
        <f t="shared" si="52"/>
        <v>461.881008471455</v>
      </c>
      <c r="F865" s="5" t="str">
        <f t="shared" si="55"/>
        <v>BEARISH</v>
      </c>
      <c r="G865" s="5" t="str">
        <f t="shared" si="54"/>
        <v>WEAK</v>
      </c>
      <c r="H865" s="5" t="str">
        <f t="shared" si="53"/>
        <v>CONFIRMED BEARISH</v>
      </c>
    </row>
    <row r="866" spans="1:8" ht="13.5" x14ac:dyDescent="0.25">
      <c r="A866" s="3">
        <f>TITRES_STAT!B869</f>
        <v>43263</v>
      </c>
      <c r="B866" s="5">
        <f>TITRES_STAT!C869</f>
        <v>21.75</v>
      </c>
      <c r="C866" s="5">
        <f>TITRES_STAT!D869</f>
        <v>16.061</v>
      </c>
      <c r="D866" s="5">
        <f>TITRES_STAT!E869</f>
        <v>16.061</v>
      </c>
      <c r="E866" s="2">
        <f t="shared" si="52"/>
        <v>461.881008471455</v>
      </c>
      <c r="F866" s="5" t="str">
        <f t="shared" si="55"/>
        <v>BEARISH</v>
      </c>
      <c r="G866" s="5" t="str">
        <f t="shared" si="54"/>
        <v>WEAK</v>
      </c>
      <c r="H866" s="5" t="str">
        <f t="shared" si="53"/>
        <v>CONFIRMED BEARISH</v>
      </c>
    </row>
    <row r="867" spans="1:8" ht="13.5" x14ac:dyDescent="0.25">
      <c r="A867" s="3">
        <f>TITRES_STAT!B870</f>
        <v>43264</v>
      </c>
      <c r="B867" s="5">
        <f>TITRES_STAT!C870</f>
        <v>21.7</v>
      </c>
      <c r="C867" s="5">
        <f>TITRES_STAT!D870</f>
        <v>16.024000000000001</v>
      </c>
      <c r="D867" s="5">
        <f>TITRES_STAT!E870</f>
        <v>16.024000000000001</v>
      </c>
      <c r="E867" s="2">
        <f t="shared" si="52"/>
        <v>445.857008471455</v>
      </c>
      <c r="F867" s="5" t="str">
        <f t="shared" si="55"/>
        <v>BEARISH</v>
      </c>
      <c r="G867" s="5" t="str">
        <f t="shared" si="54"/>
        <v>WEAK</v>
      </c>
      <c r="H867" s="5" t="str">
        <f t="shared" si="53"/>
        <v>CONFIRMED BEARISH</v>
      </c>
    </row>
    <row r="868" spans="1:8" ht="13.5" x14ac:dyDescent="0.25">
      <c r="A868" s="3">
        <f>TITRES_STAT!B871</f>
        <v>43265</v>
      </c>
      <c r="B868" s="5">
        <f>TITRES_STAT!C871</f>
        <v>21.7</v>
      </c>
      <c r="C868" s="5">
        <f>TITRES_STAT!D871</f>
        <v>16.024000000000001</v>
      </c>
      <c r="D868" s="5">
        <f>TITRES_STAT!E871</f>
        <v>16.024000000000001</v>
      </c>
      <c r="E868" s="2">
        <f t="shared" si="52"/>
        <v>445.857008471455</v>
      </c>
      <c r="F868" s="5" t="str">
        <f t="shared" si="55"/>
        <v>BEARISH</v>
      </c>
      <c r="G868" s="5" t="str">
        <f t="shared" si="54"/>
        <v>WEAK</v>
      </c>
      <c r="H868" s="5" t="str">
        <f t="shared" si="53"/>
        <v>CONFIRMED BEARISH</v>
      </c>
    </row>
    <row r="869" spans="1:8" ht="13.5" x14ac:dyDescent="0.25">
      <c r="A869" s="3">
        <f>TITRES_STAT!B872</f>
        <v>43269</v>
      </c>
      <c r="B869" s="5">
        <f>TITRES_STAT!C872</f>
        <v>21.7</v>
      </c>
      <c r="C869" s="5">
        <f>TITRES_STAT!D872</f>
        <v>16.024000000000001</v>
      </c>
      <c r="D869" s="5">
        <f>TITRES_STAT!E872</f>
        <v>0</v>
      </c>
      <c r="E869" s="2">
        <f t="shared" si="52"/>
        <v>445.857008471455</v>
      </c>
      <c r="F869" s="5" t="str">
        <f t="shared" si="55"/>
        <v>BEARISH</v>
      </c>
      <c r="G869" s="5" t="str">
        <f t="shared" si="54"/>
        <v>WEAK</v>
      </c>
      <c r="H869" s="5" t="str">
        <f t="shared" si="53"/>
        <v>CONFIRMED BEARISH</v>
      </c>
    </row>
    <row r="870" spans="1:8" ht="13.5" x14ac:dyDescent="0.25">
      <c r="A870" s="3">
        <f>TITRES_STAT!B873</f>
        <v>43270</v>
      </c>
      <c r="B870" s="5">
        <f>TITRES_STAT!C873</f>
        <v>21.7</v>
      </c>
      <c r="C870" s="5">
        <f>TITRES_STAT!D873</f>
        <v>16.024000000000001</v>
      </c>
      <c r="D870" s="5">
        <f>TITRES_STAT!E873</f>
        <v>16.024000000000001</v>
      </c>
      <c r="E870" s="2">
        <f t="shared" si="52"/>
        <v>445.857008471455</v>
      </c>
      <c r="F870" s="5" t="str">
        <f t="shared" si="55"/>
        <v>BEARISH</v>
      </c>
      <c r="G870" s="5" t="str">
        <f t="shared" si="54"/>
        <v>WEAK</v>
      </c>
      <c r="H870" s="5" t="str">
        <f t="shared" si="53"/>
        <v>CONFIRMED BEARISH</v>
      </c>
    </row>
    <row r="871" spans="1:8" ht="13.5" x14ac:dyDescent="0.25">
      <c r="A871" s="3">
        <f>TITRES_STAT!B874</f>
        <v>43271</v>
      </c>
      <c r="B871" s="5">
        <f>TITRES_STAT!C874</f>
        <v>21.7</v>
      </c>
      <c r="C871" s="5">
        <f>TITRES_STAT!D874</f>
        <v>16.024000000000001</v>
      </c>
      <c r="D871" s="5">
        <f>TITRES_STAT!E874</f>
        <v>0</v>
      </c>
      <c r="E871" s="2">
        <f t="shared" si="52"/>
        <v>445.857008471455</v>
      </c>
      <c r="F871" s="5" t="str">
        <f t="shared" si="55"/>
        <v>BEARISH</v>
      </c>
      <c r="G871" s="5" t="str">
        <f t="shared" si="54"/>
        <v>WEAK</v>
      </c>
      <c r="H871" s="5" t="str">
        <f t="shared" si="53"/>
        <v>CONFIRMED BEARISH</v>
      </c>
    </row>
    <row r="872" spans="1:8" ht="13.5" x14ac:dyDescent="0.25">
      <c r="A872" s="3">
        <f>TITRES_STAT!B875</f>
        <v>43272</v>
      </c>
      <c r="B872" s="5">
        <f>TITRES_STAT!C875</f>
        <v>21.6</v>
      </c>
      <c r="C872" s="5">
        <f>TITRES_STAT!D875</f>
        <v>15.95</v>
      </c>
      <c r="D872" s="5">
        <f>TITRES_STAT!E875</f>
        <v>15.95</v>
      </c>
      <c r="E872" s="2">
        <f t="shared" si="52"/>
        <v>429.90700847145501</v>
      </c>
      <c r="F872" s="5" t="str">
        <f t="shared" si="55"/>
        <v>BEARISH</v>
      </c>
      <c r="G872" s="5" t="str">
        <f t="shared" si="54"/>
        <v>WEAK</v>
      </c>
      <c r="H872" s="5" t="str">
        <f t="shared" si="53"/>
        <v>CONFIRMED BEARISH</v>
      </c>
    </row>
    <row r="873" spans="1:8" ht="13.5" x14ac:dyDescent="0.25">
      <c r="A873" s="3">
        <f>TITRES_STAT!B876</f>
        <v>43273</v>
      </c>
      <c r="B873" s="5">
        <f>TITRES_STAT!C876</f>
        <v>21.5</v>
      </c>
      <c r="C873" s="5">
        <f>TITRES_STAT!D876</f>
        <v>15.875999999999999</v>
      </c>
      <c r="D873" s="5">
        <f>TITRES_STAT!E876</f>
        <v>15.875999999999998</v>
      </c>
      <c r="E873" s="2">
        <f t="shared" si="52"/>
        <v>414.03100847145504</v>
      </c>
      <c r="F873" s="5" t="str">
        <f t="shared" si="55"/>
        <v>BEARISH</v>
      </c>
      <c r="G873" s="5" t="str">
        <f t="shared" si="54"/>
        <v>WEAK</v>
      </c>
      <c r="H873" s="5" t="str">
        <f t="shared" si="53"/>
        <v>CONFIRMED BEARISH</v>
      </c>
    </row>
    <row r="874" spans="1:8" ht="13.5" x14ac:dyDescent="0.25">
      <c r="A874" s="3">
        <f>TITRES_STAT!B877</f>
        <v>43276</v>
      </c>
      <c r="B874" s="5">
        <f>TITRES_STAT!C877</f>
        <v>21.5</v>
      </c>
      <c r="C874" s="5">
        <f>TITRES_STAT!D877</f>
        <v>15.875999999999999</v>
      </c>
      <c r="D874" s="5">
        <f>TITRES_STAT!E877</f>
        <v>0</v>
      </c>
      <c r="E874" s="2">
        <f t="shared" si="52"/>
        <v>414.03100847145504</v>
      </c>
      <c r="F874" s="5" t="str">
        <f t="shared" si="55"/>
        <v>BEARISH</v>
      </c>
      <c r="G874" s="5" t="str">
        <f t="shared" si="54"/>
        <v>WEAK</v>
      </c>
      <c r="H874" s="5" t="str">
        <f t="shared" si="53"/>
        <v>CONFIRMED BEARISH</v>
      </c>
    </row>
    <row r="875" spans="1:8" ht="13.5" x14ac:dyDescent="0.25">
      <c r="A875" s="3">
        <f>TITRES_STAT!B878</f>
        <v>43277</v>
      </c>
      <c r="B875" s="5">
        <f>TITRES_STAT!C878</f>
        <v>21.5</v>
      </c>
      <c r="C875" s="5">
        <f>TITRES_STAT!D878</f>
        <v>15.875999999999999</v>
      </c>
      <c r="D875" s="5">
        <f>TITRES_STAT!E878</f>
        <v>0</v>
      </c>
      <c r="E875" s="2">
        <f t="shared" si="52"/>
        <v>414.03100847145504</v>
      </c>
      <c r="F875" s="5" t="str">
        <f t="shared" si="55"/>
        <v>BEARISH</v>
      </c>
      <c r="G875" s="5" t="str">
        <f t="shared" si="54"/>
        <v>WEAK</v>
      </c>
      <c r="H875" s="5" t="str">
        <f t="shared" si="53"/>
        <v>CONFIRMED BEARISH</v>
      </c>
    </row>
    <row r="876" spans="1:8" ht="13.5" x14ac:dyDescent="0.25">
      <c r="A876" s="3">
        <f>TITRES_STAT!B879</f>
        <v>43278</v>
      </c>
      <c r="B876" s="5">
        <f>TITRES_STAT!C879</f>
        <v>21.5</v>
      </c>
      <c r="C876" s="5">
        <f>TITRES_STAT!D879</f>
        <v>15.875999999999999</v>
      </c>
      <c r="D876" s="5">
        <f>TITRES_STAT!E879</f>
        <v>0</v>
      </c>
      <c r="E876" s="2">
        <f t="shared" si="52"/>
        <v>414.03100847145504</v>
      </c>
      <c r="F876" s="5" t="str">
        <f t="shared" si="55"/>
        <v>BEARISH</v>
      </c>
      <c r="G876" s="5" t="str">
        <f t="shared" si="54"/>
        <v>WEAK</v>
      </c>
      <c r="H876" s="5" t="str">
        <f t="shared" si="53"/>
        <v>CONFIRMED BEARISH</v>
      </c>
    </row>
    <row r="877" spans="1:8" ht="13.5" x14ac:dyDescent="0.25">
      <c r="A877" s="3">
        <f>TITRES_STAT!B880</f>
        <v>43279</v>
      </c>
      <c r="B877" s="5">
        <f>TITRES_STAT!C880</f>
        <v>21.7</v>
      </c>
      <c r="C877" s="5">
        <f>TITRES_STAT!D880</f>
        <v>16.024000000000001</v>
      </c>
      <c r="D877" s="5">
        <f>TITRES_STAT!E880</f>
        <v>16.024000000000001</v>
      </c>
      <c r="E877" s="2">
        <f t="shared" si="52"/>
        <v>430.05500847145504</v>
      </c>
      <c r="F877" s="5" t="str">
        <f t="shared" si="55"/>
        <v>BULLISH</v>
      </c>
      <c r="G877" s="5" t="str">
        <f t="shared" si="54"/>
        <v>NEUTRAL</v>
      </c>
      <c r="H877" s="5" t="str">
        <f t="shared" si="53"/>
        <v>CONFIRMED BULLISH</v>
      </c>
    </row>
    <row r="878" spans="1:8" ht="13.5" x14ac:dyDescent="0.25">
      <c r="A878" s="3">
        <f>TITRES_STAT!B881</f>
        <v>43280</v>
      </c>
      <c r="B878" s="5">
        <f>TITRES_STAT!C881</f>
        <v>21.7</v>
      </c>
      <c r="C878" s="5">
        <f>TITRES_STAT!D881</f>
        <v>16.024000000000001</v>
      </c>
      <c r="D878" s="5">
        <f>TITRES_STAT!E881</f>
        <v>16.024000000000001</v>
      </c>
      <c r="E878" s="2">
        <f t="shared" si="52"/>
        <v>430.05500847145504</v>
      </c>
      <c r="F878" s="5" t="str">
        <f t="shared" si="55"/>
        <v>BULLISH</v>
      </c>
      <c r="G878" s="5" t="str">
        <f t="shared" si="54"/>
        <v>STRONG</v>
      </c>
      <c r="H878" s="5" t="str">
        <f t="shared" si="53"/>
        <v>CONFIRMED BULLISH</v>
      </c>
    </row>
    <row r="879" spans="1:8" ht="13.5" x14ac:dyDescent="0.25">
      <c r="A879" s="3">
        <f>TITRES_STAT!B882</f>
        <v>43283</v>
      </c>
      <c r="B879" s="5">
        <f>TITRES_STAT!C882</f>
        <v>21.7</v>
      </c>
      <c r="C879" s="5">
        <f>TITRES_STAT!D882</f>
        <v>16.024000000000001</v>
      </c>
      <c r="D879" s="5">
        <f>TITRES_STAT!E882</f>
        <v>16.024000000000001</v>
      </c>
      <c r="E879" s="2">
        <f t="shared" si="52"/>
        <v>430.05500847145504</v>
      </c>
      <c r="F879" s="5" t="str">
        <f t="shared" si="55"/>
        <v>BULLISH</v>
      </c>
      <c r="G879" s="5" t="str">
        <f t="shared" si="54"/>
        <v>STRONG</v>
      </c>
      <c r="H879" s="5" t="str">
        <f t="shared" si="53"/>
        <v>CONFIRMED BULLISH</v>
      </c>
    </row>
    <row r="880" spans="1:8" ht="13.5" x14ac:dyDescent="0.25">
      <c r="A880" s="3">
        <f>TITRES_STAT!B883</f>
        <v>43284</v>
      </c>
      <c r="B880" s="5">
        <f>TITRES_STAT!C883</f>
        <v>21.5</v>
      </c>
      <c r="C880" s="5">
        <f>TITRES_STAT!D883</f>
        <v>15.875999999999999</v>
      </c>
      <c r="D880" s="5">
        <f>TITRES_STAT!E883</f>
        <v>15.875999999999998</v>
      </c>
      <c r="E880" s="2">
        <f t="shared" si="52"/>
        <v>414.17900847145506</v>
      </c>
      <c r="F880" s="5" t="str">
        <f t="shared" si="55"/>
        <v>BULLISH</v>
      </c>
      <c r="G880" s="5" t="str">
        <f t="shared" si="54"/>
        <v>NEUTRAL</v>
      </c>
      <c r="H880" s="5" t="str">
        <f t="shared" si="53"/>
        <v>NEUTRAL</v>
      </c>
    </row>
    <row r="881" spans="1:8" ht="13.5" x14ac:dyDescent="0.25">
      <c r="A881" s="3">
        <f>TITRES_STAT!B884</f>
        <v>43285</v>
      </c>
      <c r="B881" s="5">
        <f>TITRES_STAT!C884</f>
        <v>21.5</v>
      </c>
      <c r="C881" s="5">
        <f>TITRES_STAT!D884</f>
        <v>15.875999999999999</v>
      </c>
      <c r="D881" s="5">
        <f>TITRES_STAT!E884</f>
        <v>0</v>
      </c>
      <c r="E881" s="2">
        <f t="shared" si="52"/>
        <v>414.17900847145506</v>
      </c>
      <c r="F881" s="5" t="str">
        <f t="shared" si="55"/>
        <v>BULLISH</v>
      </c>
      <c r="G881" s="5" t="str">
        <f t="shared" si="54"/>
        <v>NEUTRAL</v>
      </c>
      <c r="H881" s="5" t="str">
        <f t="shared" si="53"/>
        <v>NEUTRAL</v>
      </c>
    </row>
    <row r="882" spans="1:8" ht="13.5" x14ac:dyDescent="0.25">
      <c r="A882" s="3">
        <f>TITRES_STAT!B885</f>
        <v>43286</v>
      </c>
      <c r="B882" s="5">
        <f>TITRES_STAT!C885</f>
        <v>21.5</v>
      </c>
      <c r="C882" s="5">
        <f>TITRES_STAT!D885</f>
        <v>15.875999999999999</v>
      </c>
      <c r="D882" s="5">
        <f>TITRES_STAT!E885</f>
        <v>0</v>
      </c>
      <c r="E882" s="2">
        <f t="shared" si="52"/>
        <v>414.17900847145506</v>
      </c>
      <c r="F882" s="5" t="str">
        <f t="shared" si="55"/>
        <v>BEARISH</v>
      </c>
      <c r="G882" s="5" t="str">
        <f t="shared" si="54"/>
        <v>WEAK</v>
      </c>
      <c r="H882" s="5" t="str">
        <f t="shared" si="53"/>
        <v>CONFIRMED BEARISH</v>
      </c>
    </row>
    <row r="883" spans="1:8" ht="13.5" x14ac:dyDescent="0.25">
      <c r="A883" s="3">
        <f>TITRES_STAT!B886</f>
        <v>43287</v>
      </c>
      <c r="B883" s="5">
        <f>TITRES_STAT!C886</f>
        <v>21.5</v>
      </c>
      <c r="C883" s="5">
        <f>TITRES_STAT!D886</f>
        <v>15.875999999999999</v>
      </c>
      <c r="D883" s="5">
        <f>TITRES_STAT!E886</f>
        <v>0</v>
      </c>
      <c r="E883" s="2">
        <f t="shared" si="52"/>
        <v>414.17900847145506</v>
      </c>
      <c r="F883" s="5" t="str">
        <f t="shared" si="55"/>
        <v>BEARISH</v>
      </c>
      <c r="G883" s="5" t="str">
        <f t="shared" si="54"/>
        <v>WEAK</v>
      </c>
      <c r="H883" s="5" t="str">
        <f t="shared" si="53"/>
        <v>CONFIRMED BEARISH</v>
      </c>
    </row>
    <row r="884" spans="1:8" ht="13.5" x14ac:dyDescent="0.25">
      <c r="A884" s="3">
        <f>TITRES_STAT!B887</f>
        <v>43290</v>
      </c>
      <c r="B884" s="5">
        <f>TITRES_STAT!C887</f>
        <v>21.52</v>
      </c>
      <c r="C884" s="5">
        <f>TITRES_STAT!D887</f>
        <v>15.891</v>
      </c>
      <c r="D884" s="5">
        <f>TITRES_STAT!E887</f>
        <v>15.893953717472121</v>
      </c>
      <c r="E884" s="2">
        <f t="shared" si="52"/>
        <v>430.07296218892719</v>
      </c>
      <c r="F884" s="5" t="str">
        <f t="shared" si="55"/>
        <v>BULLISH</v>
      </c>
      <c r="G884" s="5" t="str">
        <f t="shared" si="54"/>
        <v>NEUTRAL</v>
      </c>
      <c r="H884" s="5" t="str">
        <f t="shared" si="53"/>
        <v>BULLISH DIVERGENCE</v>
      </c>
    </row>
    <row r="885" spans="1:8" ht="13.5" x14ac:dyDescent="0.25">
      <c r="A885" s="3">
        <f>TITRES_STAT!B888</f>
        <v>43291</v>
      </c>
      <c r="B885" s="5">
        <f>TITRES_STAT!C888</f>
        <v>21.52</v>
      </c>
      <c r="C885" s="5">
        <f>TITRES_STAT!D888</f>
        <v>15.891</v>
      </c>
      <c r="D885" s="5">
        <f>TITRES_STAT!E888</f>
        <v>0</v>
      </c>
      <c r="E885" s="2">
        <f t="shared" si="52"/>
        <v>430.07296218892719</v>
      </c>
      <c r="F885" s="5" t="str">
        <f t="shared" si="55"/>
        <v>BULLISH</v>
      </c>
      <c r="G885" s="5" t="str">
        <f t="shared" si="54"/>
        <v>STRONG</v>
      </c>
      <c r="H885" s="5" t="str">
        <f t="shared" si="53"/>
        <v>CONFIRMED BULLISH</v>
      </c>
    </row>
    <row r="886" spans="1:8" ht="13.5" x14ac:dyDescent="0.25">
      <c r="A886" s="3">
        <f>TITRES_STAT!B889</f>
        <v>43292</v>
      </c>
      <c r="B886" s="5">
        <f>TITRES_STAT!C889</f>
        <v>21.52</v>
      </c>
      <c r="C886" s="5">
        <f>TITRES_STAT!D889</f>
        <v>15.891</v>
      </c>
      <c r="D886" s="5">
        <f>TITRES_STAT!E889</f>
        <v>0</v>
      </c>
      <c r="E886" s="2">
        <f t="shared" si="52"/>
        <v>430.07296218892719</v>
      </c>
      <c r="F886" s="5" t="str">
        <f t="shared" si="55"/>
        <v>BULLISH</v>
      </c>
      <c r="G886" s="5" t="str">
        <f t="shared" si="54"/>
        <v>STRONG</v>
      </c>
      <c r="H886" s="5" t="str">
        <f t="shared" si="53"/>
        <v>CONFIRMED BULLISH</v>
      </c>
    </row>
    <row r="887" spans="1:8" ht="13.5" x14ac:dyDescent="0.25">
      <c r="A887" s="3">
        <f>TITRES_STAT!B890</f>
        <v>43293</v>
      </c>
      <c r="B887" s="5">
        <f>TITRES_STAT!C890</f>
        <v>21.52</v>
      </c>
      <c r="C887" s="5">
        <f>TITRES_STAT!D890</f>
        <v>15.891</v>
      </c>
      <c r="D887" s="5">
        <f>TITRES_STAT!E890</f>
        <v>0</v>
      </c>
      <c r="E887" s="2">
        <f t="shared" si="52"/>
        <v>430.07296218892719</v>
      </c>
      <c r="F887" s="5" t="str">
        <f t="shared" si="55"/>
        <v>BULLISH</v>
      </c>
      <c r="G887" s="5" t="str">
        <f t="shared" si="54"/>
        <v>STRONG</v>
      </c>
      <c r="H887" s="5" t="str">
        <f t="shared" si="53"/>
        <v>CONFIRMED BULLISH</v>
      </c>
    </row>
    <row r="888" spans="1:8" ht="13.5" x14ac:dyDescent="0.25">
      <c r="A888" s="3">
        <f>TITRES_STAT!B891</f>
        <v>43294</v>
      </c>
      <c r="B888" s="5">
        <f>TITRES_STAT!C891</f>
        <v>21.52</v>
      </c>
      <c r="C888" s="5">
        <f>TITRES_STAT!D891</f>
        <v>15.891</v>
      </c>
      <c r="D888" s="5">
        <f>TITRES_STAT!E891</f>
        <v>0</v>
      </c>
      <c r="E888" s="2">
        <f t="shared" si="52"/>
        <v>430.07296218892719</v>
      </c>
      <c r="F888" s="5" t="str">
        <f t="shared" si="55"/>
        <v>BULLISH</v>
      </c>
      <c r="G888" s="5" t="str">
        <f t="shared" si="54"/>
        <v>STRONG</v>
      </c>
      <c r="H888" s="5" t="str">
        <f t="shared" si="53"/>
        <v>CONFIRMED BULLISH</v>
      </c>
    </row>
    <row r="889" spans="1:8" ht="13.5" x14ac:dyDescent="0.25">
      <c r="A889" s="3">
        <f>TITRES_STAT!B892</f>
        <v>43297</v>
      </c>
      <c r="B889" s="5">
        <f>TITRES_STAT!C892</f>
        <v>21.6</v>
      </c>
      <c r="C889" s="5">
        <f>TITRES_STAT!D892</f>
        <v>15.95</v>
      </c>
      <c r="D889" s="5">
        <f>TITRES_STAT!E892</f>
        <v>15.95</v>
      </c>
      <c r="E889" s="2">
        <f t="shared" si="52"/>
        <v>446.02296218892718</v>
      </c>
      <c r="F889" s="5" t="str">
        <f t="shared" si="55"/>
        <v>BULLISH</v>
      </c>
      <c r="G889" s="5" t="str">
        <f t="shared" si="54"/>
        <v>STRONG</v>
      </c>
      <c r="H889" s="5" t="str">
        <f t="shared" si="53"/>
        <v>CONFIRMED BULLISH</v>
      </c>
    </row>
    <row r="890" spans="1:8" ht="13.5" x14ac:dyDescent="0.25">
      <c r="A890" s="3">
        <f>TITRES_STAT!B893</f>
        <v>43298</v>
      </c>
      <c r="B890" s="5">
        <f>TITRES_STAT!C893</f>
        <v>21.52</v>
      </c>
      <c r="C890" s="5">
        <f>TITRES_STAT!D893</f>
        <v>15.891</v>
      </c>
      <c r="D890" s="5">
        <f>TITRES_STAT!E893</f>
        <v>15.891</v>
      </c>
      <c r="E890" s="2">
        <f t="shared" si="52"/>
        <v>430.13196218892716</v>
      </c>
      <c r="F890" s="5" t="str">
        <f t="shared" si="55"/>
        <v>BULLISH</v>
      </c>
      <c r="G890" s="5" t="str">
        <f t="shared" si="54"/>
        <v>NEUTRAL</v>
      </c>
      <c r="H890" s="5" t="str">
        <f t="shared" si="53"/>
        <v>NEUTRAL</v>
      </c>
    </row>
    <row r="891" spans="1:8" ht="13.5" x14ac:dyDescent="0.25">
      <c r="A891" s="3">
        <f>TITRES_STAT!B894</f>
        <v>43299</v>
      </c>
      <c r="B891" s="5">
        <f>TITRES_STAT!C894</f>
        <v>21.45</v>
      </c>
      <c r="C891" s="5">
        <f>TITRES_STAT!D894</f>
        <v>15.839</v>
      </c>
      <c r="D891" s="5">
        <f>TITRES_STAT!E894</f>
        <v>15.853768298368298</v>
      </c>
      <c r="E891" s="2">
        <f t="shared" si="52"/>
        <v>414.27819389055884</v>
      </c>
      <c r="F891" s="5" t="str">
        <f t="shared" si="55"/>
        <v>BEARISH</v>
      </c>
      <c r="G891" s="5" t="str">
        <f t="shared" si="54"/>
        <v>WEAK</v>
      </c>
      <c r="H891" s="5" t="str">
        <f t="shared" si="53"/>
        <v>CONFIRMED BEARISH</v>
      </c>
    </row>
    <row r="892" spans="1:8" ht="13.5" x14ac:dyDescent="0.25">
      <c r="A892" s="3">
        <f>TITRES_STAT!B895</f>
        <v>43300</v>
      </c>
      <c r="B892" s="5">
        <f>TITRES_STAT!C895</f>
        <v>21.42</v>
      </c>
      <c r="C892" s="5">
        <f>TITRES_STAT!D895</f>
        <v>15.817</v>
      </c>
      <c r="D892" s="5">
        <f>TITRES_STAT!E895</f>
        <v>15.839152661064423</v>
      </c>
      <c r="E892" s="2">
        <f t="shared" si="52"/>
        <v>398.43904122949442</v>
      </c>
      <c r="F892" s="5" t="str">
        <f t="shared" si="55"/>
        <v>BEARISH</v>
      </c>
      <c r="G892" s="5" t="str">
        <f t="shared" si="54"/>
        <v>WEAK</v>
      </c>
      <c r="H892" s="5" t="str">
        <f t="shared" si="53"/>
        <v>CONFIRMED BEARISH</v>
      </c>
    </row>
    <row r="893" spans="1:8" ht="13.5" x14ac:dyDescent="0.25">
      <c r="A893" s="3">
        <f>TITRES_STAT!B896</f>
        <v>43301</v>
      </c>
      <c r="B893" s="5">
        <f>TITRES_STAT!C896</f>
        <v>21.42</v>
      </c>
      <c r="C893" s="5">
        <f>TITRES_STAT!D896</f>
        <v>15.817</v>
      </c>
      <c r="D893" s="5">
        <f>TITRES_STAT!E896</f>
        <v>0</v>
      </c>
      <c r="E893" s="2">
        <f t="shared" si="52"/>
        <v>398.43904122949442</v>
      </c>
      <c r="F893" s="5" t="str">
        <f t="shared" si="55"/>
        <v>BEARISH</v>
      </c>
      <c r="G893" s="5" t="str">
        <f t="shared" si="54"/>
        <v>WEAK</v>
      </c>
      <c r="H893" s="5" t="str">
        <f t="shared" si="53"/>
        <v>CONFIRMED BEARISH</v>
      </c>
    </row>
    <row r="894" spans="1:8" ht="13.5" x14ac:dyDescent="0.25">
      <c r="A894" s="3">
        <f>TITRES_STAT!B897</f>
        <v>43304</v>
      </c>
      <c r="B894" s="5">
        <f>TITRES_STAT!C897</f>
        <v>21.5</v>
      </c>
      <c r="C894" s="5">
        <f>TITRES_STAT!D897</f>
        <v>15.875999999999999</v>
      </c>
      <c r="D894" s="5">
        <f>TITRES_STAT!E897</f>
        <v>15.875261581395346</v>
      </c>
      <c r="E894" s="2">
        <f t="shared" si="52"/>
        <v>414.31430281088979</v>
      </c>
      <c r="F894" s="5" t="str">
        <f t="shared" si="55"/>
        <v>BEARISH</v>
      </c>
      <c r="G894" s="5" t="str">
        <f t="shared" si="54"/>
        <v>WEAK</v>
      </c>
      <c r="H894" s="5" t="str">
        <f t="shared" si="53"/>
        <v>CONFIRMED BEARISH</v>
      </c>
    </row>
    <row r="895" spans="1:8" ht="13.5" x14ac:dyDescent="0.25">
      <c r="A895" s="3">
        <f>TITRES_STAT!B898</f>
        <v>43305</v>
      </c>
      <c r="B895" s="5">
        <f>TITRES_STAT!C898</f>
        <v>22</v>
      </c>
      <c r="C895" s="5">
        <f>TITRES_STAT!D898</f>
        <v>16.245000000000001</v>
      </c>
      <c r="D895" s="5">
        <f>TITRES_STAT!E898</f>
        <v>16.245000000000001</v>
      </c>
      <c r="E895" s="2">
        <f t="shared" si="52"/>
        <v>430.55930281088979</v>
      </c>
      <c r="F895" s="5" t="str">
        <f t="shared" si="55"/>
        <v>BULLISH</v>
      </c>
      <c r="G895" s="5" t="str">
        <f t="shared" si="54"/>
        <v>NEUTRAL</v>
      </c>
      <c r="H895" s="5" t="str">
        <f t="shared" si="53"/>
        <v>CONFIRMED BULLISH</v>
      </c>
    </row>
    <row r="896" spans="1:8" ht="13.5" x14ac:dyDescent="0.25">
      <c r="A896" s="3">
        <f>TITRES_STAT!B899</f>
        <v>43307</v>
      </c>
      <c r="B896" s="5">
        <f>TITRES_STAT!C899</f>
        <v>22.66</v>
      </c>
      <c r="C896" s="5">
        <f>TITRES_STAT!D899</f>
        <v>16.733000000000001</v>
      </c>
      <c r="D896" s="5">
        <f>TITRES_STAT!E899</f>
        <v>16.733000000000001</v>
      </c>
      <c r="E896" s="2">
        <f t="shared" si="52"/>
        <v>447.29230281088979</v>
      </c>
      <c r="F896" s="5" t="str">
        <f t="shared" si="55"/>
        <v>BULLISH</v>
      </c>
      <c r="G896" s="5" t="str">
        <f t="shared" si="54"/>
        <v>STRONG</v>
      </c>
      <c r="H896" s="5" t="str">
        <f t="shared" si="53"/>
        <v>CONFIRMED BULLISH</v>
      </c>
    </row>
    <row r="897" spans="1:8" ht="13.5" x14ac:dyDescent="0.25">
      <c r="A897" s="3">
        <f>TITRES_STAT!B900</f>
        <v>43308</v>
      </c>
      <c r="B897" s="5">
        <f>TITRES_STAT!C900</f>
        <v>23.5</v>
      </c>
      <c r="C897" s="5">
        <f>TITRES_STAT!D900</f>
        <v>17.353000000000002</v>
      </c>
      <c r="D897" s="5">
        <f>TITRES_STAT!E900</f>
        <v>17.344877319148939</v>
      </c>
      <c r="E897" s="2">
        <f t="shared" si="52"/>
        <v>464.63718013003876</v>
      </c>
      <c r="F897" s="5" t="str">
        <f t="shared" si="55"/>
        <v>BULLISH</v>
      </c>
      <c r="G897" s="5" t="str">
        <f t="shared" si="54"/>
        <v>STRONG</v>
      </c>
      <c r="H897" s="5" t="str">
        <f t="shared" si="53"/>
        <v>CONFIRMED BULLISH</v>
      </c>
    </row>
    <row r="898" spans="1:8" ht="13.5" x14ac:dyDescent="0.25">
      <c r="A898" s="3">
        <f>TITRES_STAT!B901</f>
        <v>43311</v>
      </c>
      <c r="B898" s="5">
        <f>TITRES_STAT!C901</f>
        <v>24.2</v>
      </c>
      <c r="C898" s="5">
        <f>TITRES_STAT!D901</f>
        <v>17.87</v>
      </c>
      <c r="D898" s="5">
        <f>TITRES_STAT!E901</f>
        <v>17.87</v>
      </c>
      <c r="E898" s="2">
        <f t="shared" si="52"/>
        <v>482.50718013003876</v>
      </c>
      <c r="F898" s="5" t="str">
        <f t="shared" si="55"/>
        <v>BULLISH</v>
      </c>
      <c r="G898" s="5" t="str">
        <f t="shared" si="54"/>
        <v>STRONG</v>
      </c>
      <c r="H898" s="5" t="str">
        <f t="shared" si="53"/>
        <v>CONFIRMED BULLISH</v>
      </c>
    </row>
    <row r="899" spans="1:8" ht="13.5" x14ac:dyDescent="0.25">
      <c r="A899" s="3">
        <f>TITRES_STAT!B902</f>
        <v>43312</v>
      </c>
      <c r="B899" s="5">
        <f>TITRES_STAT!C902</f>
        <v>24.9</v>
      </c>
      <c r="C899" s="5">
        <f>TITRES_STAT!D902</f>
        <v>18.387</v>
      </c>
      <c r="D899" s="5">
        <f>TITRES_STAT!E902</f>
        <v>18.292480481927711</v>
      </c>
      <c r="E899" s="2">
        <f t="shared" si="52"/>
        <v>500.79966061196649</v>
      </c>
      <c r="F899" s="5" t="str">
        <f t="shared" si="55"/>
        <v>BULLISH</v>
      </c>
      <c r="G899" s="5" t="str">
        <f t="shared" si="54"/>
        <v>STRONG</v>
      </c>
      <c r="H899" s="5" t="str">
        <f t="shared" si="53"/>
        <v>CONFIRMED BULLISH</v>
      </c>
    </row>
    <row r="900" spans="1:8" ht="13.5" x14ac:dyDescent="0.25">
      <c r="A900" s="3">
        <f>TITRES_STAT!B903</f>
        <v>43313</v>
      </c>
      <c r="B900" s="5">
        <f>TITRES_STAT!C903</f>
        <v>25.5</v>
      </c>
      <c r="C900" s="5">
        <f>TITRES_STAT!D903</f>
        <v>18.829999999999998</v>
      </c>
      <c r="D900" s="5">
        <f>TITRES_STAT!E903</f>
        <v>18.785694117647058</v>
      </c>
      <c r="E900" s="2">
        <f t="shared" ref="E900:E963" si="56">IF(B900&gt;B899, E899+D900, IF(B900&lt;B899, E899-D900, E899))</f>
        <v>519.58535472961353</v>
      </c>
      <c r="F900" s="5" t="str">
        <f t="shared" si="55"/>
        <v>BULLISH</v>
      </c>
      <c r="G900" s="5" t="str">
        <f t="shared" si="54"/>
        <v>STRONG</v>
      </c>
      <c r="H900" s="5" t="str">
        <f t="shared" si="53"/>
        <v>CONFIRMED BULLISH</v>
      </c>
    </row>
    <row r="901" spans="1:8" ht="13.5" x14ac:dyDescent="0.25">
      <c r="A901" s="3">
        <f>TITRES_STAT!B904</f>
        <v>43314</v>
      </c>
      <c r="B901" s="5">
        <f>TITRES_STAT!C904</f>
        <v>26.2</v>
      </c>
      <c r="C901" s="5">
        <f>TITRES_STAT!D904</f>
        <v>19.347000000000001</v>
      </c>
      <c r="D901" s="5">
        <f>TITRES_STAT!E904</f>
        <v>19.105531717557252</v>
      </c>
      <c r="E901" s="2">
        <f t="shared" si="56"/>
        <v>538.69088644717078</v>
      </c>
      <c r="F901" s="5" t="str">
        <f t="shared" si="55"/>
        <v>BULLISH</v>
      </c>
      <c r="G901" s="5" t="str">
        <f t="shared" si="54"/>
        <v>STRONG</v>
      </c>
      <c r="H901" s="5" t="str">
        <f t="shared" si="53"/>
        <v>CONFIRMED BULLISH</v>
      </c>
    </row>
    <row r="902" spans="1:8" ht="13.5" x14ac:dyDescent="0.25">
      <c r="A902" s="3">
        <f>TITRES_STAT!B905</f>
        <v>43315</v>
      </c>
      <c r="B902" s="5">
        <f>TITRES_STAT!C905</f>
        <v>26.3</v>
      </c>
      <c r="C902" s="5">
        <f>TITRES_STAT!D905</f>
        <v>19.420000000000002</v>
      </c>
      <c r="D902" s="5">
        <f>TITRES_STAT!E905</f>
        <v>19.386033460076046</v>
      </c>
      <c r="E902" s="2">
        <f t="shared" si="56"/>
        <v>558.07691990724686</v>
      </c>
      <c r="F902" s="5" t="str">
        <f t="shared" si="55"/>
        <v>BULLISH</v>
      </c>
      <c r="G902" s="5" t="str">
        <f t="shared" si="54"/>
        <v>STRONG</v>
      </c>
      <c r="H902" s="5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CONFIRMED BULLISH</v>
      </c>
    </row>
    <row r="903" spans="1:8" ht="13.5" x14ac:dyDescent="0.25">
      <c r="A903" s="3">
        <f>TITRES_STAT!B906</f>
        <v>43318</v>
      </c>
      <c r="B903" s="5">
        <f>TITRES_STAT!C906</f>
        <v>26.8</v>
      </c>
      <c r="C903" s="5">
        <f>TITRES_STAT!D906</f>
        <v>19.79</v>
      </c>
      <c r="D903" s="5">
        <f>TITRES_STAT!E906</f>
        <v>19.79</v>
      </c>
      <c r="E903" s="2">
        <f t="shared" si="56"/>
        <v>577.86691990724682</v>
      </c>
      <c r="F903" s="5" t="str">
        <f t="shared" si="55"/>
        <v>BULLISH</v>
      </c>
      <c r="G903" s="5" t="str">
        <f t="shared" ref="G903:G966" si="58">IF((E903-E898)/E898 &gt; 0.02, "STRONG",
 IF((E903-E898)/E898 &lt; -0.02, "WEAK", "NEUTRAL"))</f>
        <v>STRONG</v>
      </c>
      <c r="H903" s="5" t="str">
        <f t="shared" si="57"/>
        <v>CONFIRMED BULLISH</v>
      </c>
    </row>
    <row r="904" spans="1:8" ht="13.5" x14ac:dyDescent="0.25">
      <c r="A904" s="3">
        <f>TITRES_STAT!B907</f>
        <v>43319</v>
      </c>
      <c r="B904" s="5">
        <f>TITRES_STAT!C907</f>
        <v>27.5</v>
      </c>
      <c r="C904" s="5">
        <f>TITRES_STAT!D907</f>
        <v>20.306000000000001</v>
      </c>
      <c r="D904" s="5">
        <f>TITRES_STAT!E907</f>
        <v>19.988488</v>
      </c>
      <c r="E904" s="2">
        <f t="shared" si="56"/>
        <v>597.85540790724679</v>
      </c>
      <c r="F904" s="5" t="str">
        <f t="shared" ref="F904:F967" si="59">IF(E904&gt;E899,"BULLISH",IF(E904&lt;E899,"BEARISH","NEUTRAL"))</f>
        <v>BULLISH</v>
      </c>
      <c r="G904" s="5" t="str">
        <f t="shared" si="58"/>
        <v>STRONG</v>
      </c>
      <c r="H904" s="5" t="str">
        <f t="shared" si="57"/>
        <v>CONFIRMED BULLISH</v>
      </c>
    </row>
    <row r="905" spans="1:8" ht="13.5" x14ac:dyDescent="0.25">
      <c r="A905" s="3">
        <f>TITRES_STAT!B908</f>
        <v>43320</v>
      </c>
      <c r="B905" s="5">
        <f>TITRES_STAT!C908</f>
        <v>28</v>
      </c>
      <c r="C905" s="5">
        <f>TITRES_STAT!D908</f>
        <v>20.675999999999998</v>
      </c>
      <c r="D905" s="5">
        <f>TITRES_STAT!E908</f>
        <v>20.566712571428567</v>
      </c>
      <c r="E905" s="2">
        <f t="shared" si="56"/>
        <v>618.42212047867531</v>
      </c>
      <c r="F905" s="5" t="str">
        <f t="shared" si="59"/>
        <v>BULLISH</v>
      </c>
      <c r="G905" s="5" t="str">
        <f t="shared" si="58"/>
        <v>STRONG</v>
      </c>
      <c r="H905" s="5" t="str">
        <f t="shared" si="57"/>
        <v>CONFIRMED BULLISH</v>
      </c>
    </row>
    <row r="906" spans="1:8" ht="13.5" x14ac:dyDescent="0.25">
      <c r="A906" s="3">
        <f>TITRES_STAT!B909</f>
        <v>43321</v>
      </c>
      <c r="B906" s="5">
        <f>TITRES_STAT!C909</f>
        <v>29.26</v>
      </c>
      <c r="C906" s="5">
        <f>TITRES_STAT!D909</f>
        <v>21.606000000000002</v>
      </c>
      <c r="D906" s="5">
        <f>TITRES_STAT!E909</f>
        <v>21.606000000000002</v>
      </c>
      <c r="E906" s="2">
        <f t="shared" si="56"/>
        <v>640.02812047867531</v>
      </c>
      <c r="F906" s="5" t="str">
        <f t="shared" si="59"/>
        <v>BULLISH</v>
      </c>
      <c r="G906" s="5" t="str">
        <f t="shared" si="58"/>
        <v>STRONG</v>
      </c>
      <c r="H906" s="5" t="str">
        <f t="shared" si="57"/>
        <v>CONFIRMED BULLISH</v>
      </c>
    </row>
    <row r="907" spans="1:8" ht="13.5" x14ac:dyDescent="0.25">
      <c r="A907" s="3">
        <f>TITRES_STAT!B910</f>
        <v>43322</v>
      </c>
      <c r="B907" s="5">
        <f>TITRES_STAT!C910</f>
        <v>30</v>
      </c>
      <c r="C907" s="5">
        <f>TITRES_STAT!D910</f>
        <v>22.152000000000001</v>
      </c>
      <c r="D907" s="5">
        <f>TITRES_STAT!E910</f>
        <v>22.152000000000001</v>
      </c>
      <c r="E907" s="2">
        <f t="shared" si="56"/>
        <v>662.18012047867535</v>
      </c>
      <c r="F907" s="5" t="str">
        <f t="shared" si="59"/>
        <v>BULLISH</v>
      </c>
      <c r="G907" s="5" t="str">
        <f t="shared" si="58"/>
        <v>STRONG</v>
      </c>
      <c r="H907" s="5" t="str">
        <f t="shared" si="57"/>
        <v>CONFIRMED BULLISH</v>
      </c>
    </row>
    <row r="908" spans="1:8" ht="13.5" x14ac:dyDescent="0.25">
      <c r="A908" s="3">
        <f>TITRES_STAT!B911</f>
        <v>43326</v>
      </c>
      <c r="B908" s="5">
        <f>TITRES_STAT!C911</f>
        <v>29.5</v>
      </c>
      <c r="C908" s="5">
        <f>TITRES_STAT!D911</f>
        <v>21.783000000000001</v>
      </c>
      <c r="D908" s="5">
        <f>TITRES_STAT!E911</f>
        <v>21.783000000000001</v>
      </c>
      <c r="E908" s="2">
        <f t="shared" si="56"/>
        <v>640.39712047867533</v>
      </c>
      <c r="F908" s="5" t="str">
        <f t="shared" si="59"/>
        <v>BULLISH</v>
      </c>
      <c r="G908" s="5" t="str">
        <f t="shared" si="58"/>
        <v>STRONG</v>
      </c>
      <c r="H908" s="5" t="str">
        <f t="shared" si="57"/>
        <v>CONFIRMED BULLISH</v>
      </c>
    </row>
    <row r="909" spans="1:8" ht="13.5" x14ac:dyDescent="0.25">
      <c r="A909" s="3">
        <f>TITRES_STAT!B912</f>
        <v>43327</v>
      </c>
      <c r="B909" s="5">
        <f>TITRES_STAT!C912</f>
        <v>29.5</v>
      </c>
      <c r="C909" s="5">
        <f>TITRES_STAT!D912</f>
        <v>21.783000000000001</v>
      </c>
      <c r="D909" s="5">
        <f>TITRES_STAT!E912</f>
        <v>21.783000000000001</v>
      </c>
      <c r="E909" s="2">
        <f t="shared" si="56"/>
        <v>640.39712047867533</v>
      </c>
      <c r="F909" s="5" t="str">
        <f t="shared" si="59"/>
        <v>BULLISH</v>
      </c>
      <c r="G909" s="5" t="str">
        <f t="shared" si="58"/>
        <v>STRONG</v>
      </c>
      <c r="H909" s="5" t="str">
        <f t="shared" si="57"/>
        <v>CONFIRMED BULLISH</v>
      </c>
    </row>
    <row r="910" spans="1:8" ht="13.5" x14ac:dyDescent="0.25">
      <c r="A910" s="3">
        <f>TITRES_STAT!B913</f>
        <v>43328</v>
      </c>
      <c r="B910" s="5">
        <f>TITRES_STAT!C913</f>
        <v>29.5</v>
      </c>
      <c r="C910" s="5">
        <f>TITRES_STAT!D913</f>
        <v>21.783000000000001</v>
      </c>
      <c r="D910" s="5">
        <f>TITRES_STAT!E913</f>
        <v>21.783000000000001</v>
      </c>
      <c r="E910" s="2">
        <f t="shared" si="56"/>
        <v>640.39712047867533</v>
      </c>
      <c r="F910" s="5" t="str">
        <f t="shared" si="59"/>
        <v>BULLISH</v>
      </c>
      <c r="G910" s="5" t="str">
        <f t="shared" si="58"/>
        <v>STRONG</v>
      </c>
      <c r="H910" s="5" t="str">
        <f t="shared" si="57"/>
        <v>CONFIRMED BULLISH</v>
      </c>
    </row>
    <row r="911" spans="1:8" ht="13.5" x14ac:dyDescent="0.25">
      <c r="A911" s="3">
        <f>TITRES_STAT!B914</f>
        <v>43329</v>
      </c>
      <c r="B911" s="5">
        <f>TITRES_STAT!C914</f>
        <v>29.5</v>
      </c>
      <c r="C911" s="5">
        <f>TITRES_STAT!D914</f>
        <v>21.783000000000001</v>
      </c>
      <c r="D911" s="5">
        <f>TITRES_STAT!E914</f>
        <v>21.783000000000001</v>
      </c>
      <c r="E911" s="2">
        <f t="shared" si="56"/>
        <v>640.39712047867533</v>
      </c>
      <c r="F911" s="5" t="str">
        <f t="shared" si="59"/>
        <v>BULLISH</v>
      </c>
      <c r="G911" s="5" t="str">
        <f t="shared" si="58"/>
        <v>NEUTRAL</v>
      </c>
      <c r="H911" s="5" t="str">
        <f t="shared" si="57"/>
        <v>CONFIRMED BULLISH</v>
      </c>
    </row>
    <row r="912" spans="1:8" ht="13.5" x14ac:dyDescent="0.25">
      <c r="A912" s="3">
        <f>TITRES_STAT!B915</f>
        <v>43332</v>
      </c>
      <c r="B912" s="5">
        <f>TITRES_STAT!C915</f>
        <v>30</v>
      </c>
      <c r="C912" s="5">
        <f>TITRES_STAT!D915</f>
        <v>22.152000000000001</v>
      </c>
      <c r="D912" s="5">
        <f>TITRES_STAT!E915</f>
        <v>22.152000000000001</v>
      </c>
      <c r="E912" s="2">
        <f t="shared" si="56"/>
        <v>662.54912047867538</v>
      </c>
      <c r="F912" s="5" t="str">
        <f t="shared" si="59"/>
        <v>BULLISH</v>
      </c>
      <c r="G912" s="5" t="str">
        <f t="shared" si="58"/>
        <v>NEUTRAL</v>
      </c>
      <c r="H912" s="5" t="str">
        <f t="shared" si="57"/>
        <v>NEUTRAL</v>
      </c>
    </row>
    <row r="913" spans="1:8" ht="13.5" x14ac:dyDescent="0.25">
      <c r="A913" s="3">
        <f>TITRES_STAT!B916</f>
        <v>43335</v>
      </c>
      <c r="B913" s="5">
        <f>TITRES_STAT!C916</f>
        <v>30</v>
      </c>
      <c r="C913" s="5">
        <f>TITRES_STAT!D916</f>
        <v>22.152000000000001</v>
      </c>
      <c r="D913" s="5">
        <f>TITRES_STAT!E916</f>
        <v>22.152000000000001</v>
      </c>
      <c r="E913" s="2">
        <f t="shared" si="56"/>
        <v>662.54912047867538</v>
      </c>
      <c r="F913" s="5" t="str">
        <f t="shared" si="59"/>
        <v>BULLISH</v>
      </c>
      <c r="G913" s="5" t="str">
        <f t="shared" si="58"/>
        <v>STRONG</v>
      </c>
      <c r="H913" s="5" t="str">
        <f t="shared" si="57"/>
        <v>CONFIRMED BULLISH</v>
      </c>
    </row>
    <row r="914" spans="1:8" ht="13.5" x14ac:dyDescent="0.25">
      <c r="A914" s="3">
        <f>TITRES_STAT!B917</f>
        <v>43336</v>
      </c>
      <c r="B914" s="5">
        <f>TITRES_STAT!C917</f>
        <v>30.5</v>
      </c>
      <c r="C914" s="5">
        <f>TITRES_STAT!D917</f>
        <v>22.521999999999998</v>
      </c>
      <c r="D914" s="5">
        <f>TITRES_STAT!E917</f>
        <v>22.521999999999998</v>
      </c>
      <c r="E914" s="2">
        <f t="shared" si="56"/>
        <v>685.07112047867543</v>
      </c>
      <c r="F914" s="5" t="str">
        <f t="shared" si="59"/>
        <v>BULLISH</v>
      </c>
      <c r="G914" s="5" t="str">
        <f t="shared" si="58"/>
        <v>STRONG</v>
      </c>
      <c r="H914" s="5" t="str">
        <f t="shared" si="57"/>
        <v>CONFIRMED BULLISH</v>
      </c>
    </row>
    <row r="915" spans="1:8" ht="13.5" x14ac:dyDescent="0.25">
      <c r="A915" s="3">
        <f>TITRES_STAT!B918</f>
        <v>43339</v>
      </c>
      <c r="B915" s="5">
        <f>TITRES_STAT!C918</f>
        <v>31</v>
      </c>
      <c r="C915" s="5">
        <f>TITRES_STAT!D918</f>
        <v>22.890999999999998</v>
      </c>
      <c r="D915" s="5">
        <f>TITRES_STAT!E918</f>
        <v>22.890999999999998</v>
      </c>
      <c r="E915" s="2">
        <f t="shared" si="56"/>
        <v>707.96212047867539</v>
      </c>
      <c r="F915" s="5" t="str">
        <f t="shared" si="59"/>
        <v>BULLISH</v>
      </c>
      <c r="G915" s="5" t="str">
        <f t="shared" si="58"/>
        <v>STRONG</v>
      </c>
      <c r="H915" s="5" t="str">
        <f t="shared" si="57"/>
        <v>CONFIRMED BULLISH</v>
      </c>
    </row>
    <row r="916" spans="1:8" ht="13.5" x14ac:dyDescent="0.25">
      <c r="A916" s="3">
        <f>TITRES_STAT!B919</f>
        <v>43340</v>
      </c>
      <c r="B916" s="5">
        <f>TITRES_STAT!C919</f>
        <v>31</v>
      </c>
      <c r="C916" s="5">
        <f>TITRES_STAT!D919</f>
        <v>22.890999999999998</v>
      </c>
      <c r="D916" s="5">
        <f>TITRES_STAT!E919</f>
        <v>0</v>
      </c>
      <c r="E916" s="2">
        <f t="shared" si="56"/>
        <v>707.96212047867539</v>
      </c>
      <c r="F916" s="5" t="str">
        <f t="shared" si="59"/>
        <v>BULLISH</v>
      </c>
      <c r="G916" s="5" t="str">
        <f t="shared" si="58"/>
        <v>STRONG</v>
      </c>
      <c r="H916" s="5" t="str">
        <f t="shared" si="57"/>
        <v>CONFIRMED BULLISH</v>
      </c>
    </row>
    <row r="917" spans="1:8" ht="13.5" x14ac:dyDescent="0.25">
      <c r="A917" s="3">
        <f>TITRES_STAT!B920</f>
        <v>43341</v>
      </c>
      <c r="B917" s="5">
        <f>TITRES_STAT!C920</f>
        <v>31</v>
      </c>
      <c r="C917" s="5">
        <f>TITRES_STAT!D920</f>
        <v>22.890999999999998</v>
      </c>
      <c r="D917" s="5">
        <f>TITRES_STAT!E920</f>
        <v>22.890999999999998</v>
      </c>
      <c r="E917" s="2">
        <f t="shared" si="56"/>
        <v>707.96212047867539</v>
      </c>
      <c r="F917" s="5" t="str">
        <f t="shared" si="59"/>
        <v>BULLISH</v>
      </c>
      <c r="G917" s="5" t="str">
        <f t="shared" si="58"/>
        <v>STRONG</v>
      </c>
      <c r="H917" s="5" t="str">
        <f t="shared" si="57"/>
        <v>CONFIRMED BULLISH</v>
      </c>
    </row>
    <row r="918" spans="1:8" ht="13.5" x14ac:dyDescent="0.25">
      <c r="A918" s="3">
        <f>TITRES_STAT!B921</f>
        <v>43342</v>
      </c>
      <c r="B918" s="5">
        <f>TITRES_STAT!C921</f>
        <v>31.5</v>
      </c>
      <c r="C918" s="5">
        <f>TITRES_STAT!D921</f>
        <v>23.26</v>
      </c>
      <c r="D918" s="5">
        <f>TITRES_STAT!E921</f>
        <v>23.26</v>
      </c>
      <c r="E918" s="2">
        <f t="shared" si="56"/>
        <v>731.22212047867538</v>
      </c>
      <c r="F918" s="5" t="str">
        <f t="shared" si="59"/>
        <v>BULLISH</v>
      </c>
      <c r="G918" s="5" t="str">
        <f t="shared" si="58"/>
        <v>STRONG</v>
      </c>
      <c r="H918" s="5" t="str">
        <f t="shared" si="57"/>
        <v>CONFIRMED BULLISH</v>
      </c>
    </row>
    <row r="919" spans="1:8" ht="13.5" x14ac:dyDescent="0.25">
      <c r="A919" s="3">
        <f>TITRES_STAT!B922</f>
        <v>43343</v>
      </c>
      <c r="B919" s="5">
        <f>TITRES_STAT!C922</f>
        <v>31.5</v>
      </c>
      <c r="C919" s="5">
        <f>TITRES_STAT!D922</f>
        <v>23.26</v>
      </c>
      <c r="D919" s="5">
        <f>TITRES_STAT!E922</f>
        <v>0</v>
      </c>
      <c r="E919" s="2">
        <f t="shared" si="56"/>
        <v>731.22212047867538</v>
      </c>
      <c r="F919" s="5" t="str">
        <f t="shared" si="59"/>
        <v>BULLISH</v>
      </c>
      <c r="G919" s="5" t="str">
        <f t="shared" si="58"/>
        <v>STRONG</v>
      </c>
      <c r="H919" s="5" t="str">
        <f t="shared" si="57"/>
        <v>CONFIRMED BULLISH</v>
      </c>
    </row>
    <row r="920" spans="1:8" ht="13.5" x14ac:dyDescent="0.25">
      <c r="A920" s="3">
        <f>TITRES_STAT!B923</f>
        <v>43346</v>
      </c>
      <c r="B920" s="5">
        <f>TITRES_STAT!C923</f>
        <v>31.5</v>
      </c>
      <c r="C920" s="5">
        <f>TITRES_STAT!D923</f>
        <v>23.26</v>
      </c>
      <c r="D920" s="5">
        <f>TITRES_STAT!E923</f>
        <v>0</v>
      </c>
      <c r="E920" s="2">
        <f t="shared" si="56"/>
        <v>731.22212047867538</v>
      </c>
      <c r="F920" s="5" t="str">
        <f t="shared" si="59"/>
        <v>BULLISH</v>
      </c>
      <c r="G920" s="5" t="str">
        <f t="shared" si="58"/>
        <v>STRONG</v>
      </c>
      <c r="H920" s="5" t="str">
        <f t="shared" si="57"/>
        <v>CONFIRMED BULLISH</v>
      </c>
    </row>
    <row r="921" spans="1:8" ht="13.5" x14ac:dyDescent="0.25">
      <c r="A921" s="3">
        <f>TITRES_STAT!B924</f>
        <v>43347</v>
      </c>
      <c r="B921" s="5">
        <f>TITRES_STAT!C924</f>
        <v>31.5</v>
      </c>
      <c r="C921" s="5">
        <f>TITRES_STAT!D924</f>
        <v>23.26</v>
      </c>
      <c r="D921" s="5">
        <f>TITRES_STAT!E924</f>
        <v>0</v>
      </c>
      <c r="E921" s="2">
        <f t="shared" si="56"/>
        <v>731.22212047867538</v>
      </c>
      <c r="F921" s="5" t="str">
        <f t="shared" si="59"/>
        <v>BULLISH</v>
      </c>
      <c r="G921" s="5" t="str">
        <f t="shared" si="58"/>
        <v>STRONG</v>
      </c>
      <c r="H921" s="5" t="str">
        <f t="shared" si="57"/>
        <v>CONFIRMED BULLISH</v>
      </c>
    </row>
    <row r="922" spans="1:8" ht="13.5" x14ac:dyDescent="0.25">
      <c r="A922" s="3">
        <f>TITRES_STAT!B925</f>
        <v>43348</v>
      </c>
      <c r="B922" s="5">
        <f>TITRES_STAT!C925</f>
        <v>31.5</v>
      </c>
      <c r="C922" s="5">
        <f>TITRES_STAT!D925</f>
        <v>23.26</v>
      </c>
      <c r="D922" s="5">
        <f>TITRES_STAT!E925</f>
        <v>23.26</v>
      </c>
      <c r="E922" s="2">
        <f t="shared" si="56"/>
        <v>731.22212047867538</v>
      </c>
      <c r="F922" s="5" t="str">
        <f t="shared" si="59"/>
        <v>BULLISH</v>
      </c>
      <c r="G922" s="5" t="str">
        <f t="shared" si="58"/>
        <v>STRONG</v>
      </c>
      <c r="H922" s="5" t="str">
        <f t="shared" si="57"/>
        <v>CONFIRMED BULLISH</v>
      </c>
    </row>
    <row r="923" spans="1:8" ht="13.5" x14ac:dyDescent="0.25">
      <c r="A923" s="3">
        <f>TITRES_STAT!B926</f>
        <v>43349</v>
      </c>
      <c r="B923" s="5">
        <f>TITRES_STAT!C926</f>
        <v>31.5</v>
      </c>
      <c r="C923" s="5">
        <f>TITRES_STAT!D926</f>
        <v>23.26</v>
      </c>
      <c r="D923" s="5">
        <f>TITRES_STAT!E926</f>
        <v>23.26</v>
      </c>
      <c r="E923" s="2">
        <f t="shared" si="56"/>
        <v>731.22212047867538</v>
      </c>
      <c r="F923" s="5" t="str">
        <f t="shared" si="59"/>
        <v>NEUTRAL</v>
      </c>
      <c r="G923" s="5" t="str">
        <f t="shared" si="58"/>
        <v>NEUTRAL</v>
      </c>
      <c r="H923" s="5" t="str">
        <f t="shared" si="57"/>
        <v>NEUTRAL</v>
      </c>
    </row>
    <row r="924" spans="1:8" ht="13.5" x14ac:dyDescent="0.25">
      <c r="A924" s="3">
        <f>TITRES_STAT!B927</f>
        <v>43350</v>
      </c>
      <c r="B924" s="5">
        <f>TITRES_STAT!C927</f>
        <v>30.56</v>
      </c>
      <c r="C924" s="5">
        <f>TITRES_STAT!D927</f>
        <v>22.565999999999999</v>
      </c>
      <c r="D924" s="5">
        <f>TITRES_STAT!E927</f>
        <v>0</v>
      </c>
      <c r="E924" s="2">
        <f t="shared" si="56"/>
        <v>731.22212047867538</v>
      </c>
      <c r="F924" s="5" t="str">
        <f t="shared" si="59"/>
        <v>NEUTRAL</v>
      </c>
      <c r="G924" s="5" t="str">
        <f t="shared" si="58"/>
        <v>NEUTRAL</v>
      </c>
      <c r="H924" s="5" t="str">
        <f t="shared" si="57"/>
        <v>NEUTRAL</v>
      </c>
    </row>
    <row r="925" spans="1:8" ht="13.5" x14ac:dyDescent="0.25">
      <c r="A925" s="3">
        <f>TITRES_STAT!B928</f>
        <v>43353</v>
      </c>
      <c r="B925" s="5">
        <f>TITRES_STAT!C928</f>
        <v>31.4</v>
      </c>
      <c r="C925" s="5">
        <f>TITRES_STAT!D928</f>
        <v>23.186</v>
      </c>
      <c r="D925" s="5">
        <f>TITRES_STAT!E928</f>
        <v>23.186</v>
      </c>
      <c r="E925" s="2">
        <f t="shared" si="56"/>
        <v>754.40812047867541</v>
      </c>
      <c r="F925" s="5" t="str">
        <f t="shared" si="59"/>
        <v>BULLISH</v>
      </c>
      <c r="G925" s="5" t="str">
        <f t="shared" si="58"/>
        <v>STRONG</v>
      </c>
      <c r="H925" s="5" t="str">
        <f t="shared" si="57"/>
        <v>BULLISH DIVERGENCE</v>
      </c>
    </row>
    <row r="926" spans="1:8" ht="13.5" x14ac:dyDescent="0.25">
      <c r="A926" s="3">
        <f>TITRES_STAT!B929</f>
        <v>43355</v>
      </c>
      <c r="B926" s="5">
        <f>TITRES_STAT!C929</f>
        <v>31.4</v>
      </c>
      <c r="C926" s="5">
        <f>TITRES_STAT!D929</f>
        <v>23.186</v>
      </c>
      <c r="D926" s="5">
        <f>TITRES_STAT!E929</f>
        <v>0</v>
      </c>
      <c r="E926" s="2">
        <f t="shared" si="56"/>
        <v>754.40812047867541</v>
      </c>
      <c r="F926" s="5" t="str">
        <f t="shared" si="59"/>
        <v>BULLISH</v>
      </c>
      <c r="G926" s="5" t="str">
        <f t="shared" si="58"/>
        <v>STRONG</v>
      </c>
      <c r="H926" s="5" t="str">
        <f t="shared" si="57"/>
        <v>BULLISH DIVERGENCE</v>
      </c>
    </row>
    <row r="927" spans="1:8" ht="13.5" x14ac:dyDescent="0.25">
      <c r="A927" s="3">
        <f>TITRES_STAT!B930</f>
        <v>43356</v>
      </c>
      <c r="B927" s="5">
        <f>TITRES_STAT!C930</f>
        <v>29.99</v>
      </c>
      <c r="C927" s="5">
        <f>TITRES_STAT!D930</f>
        <v>22.145</v>
      </c>
      <c r="D927" s="5">
        <f>TITRES_STAT!E930</f>
        <v>0</v>
      </c>
      <c r="E927" s="2">
        <f t="shared" si="56"/>
        <v>754.40812047867541</v>
      </c>
      <c r="F927" s="5" t="str">
        <f t="shared" si="59"/>
        <v>BULLISH</v>
      </c>
      <c r="G927" s="5" t="str">
        <f t="shared" si="58"/>
        <v>STRONG</v>
      </c>
      <c r="H927" s="5" t="str">
        <f t="shared" si="57"/>
        <v>BULLISH DIVERGENCE</v>
      </c>
    </row>
    <row r="928" spans="1:8" ht="13.5" x14ac:dyDescent="0.25">
      <c r="A928" s="3">
        <f>TITRES_STAT!B931</f>
        <v>43357</v>
      </c>
      <c r="B928" s="5">
        <f>TITRES_STAT!C931</f>
        <v>28.65</v>
      </c>
      <c r="C928" s="5">
        <f>TITRES_STAT!D931</f>
        <v>21.155999999999999</v>
      </c>
      <c r="D928" s="5">
        <f>TITRES_STAT!E931</f>
        <v>0</v>
      </c>
      <c r="E928" s="2">
        <f t="shared" si="56"/>
        <v>754.40812047867541</v>
      </c>
      <c r="F928" s="5" t="str">
        <f t="shared" si="59"/>
        <v>BULLISH</v>
      </c>
      <c r="G928" s="5" t="str">
        <f t="shared" si="58"/>
        <v>STRONG</v>
      </c>
      <c r="H928" s="5" t="str">
        <f t="shared" si="57"/>
        <v>BULLISH DIVERGENCE</v>
      </c>
    </row>
    <row r="929" spans="1:8" ht="13.5" x14ac:dyDescent="0.25">
      <c r="A929" s="3">
        <f>TITRES_STAT!B932</f>
        <v>43360</v>
      </c>
      <c r="B929" s="5">
        <f>TITRES_STAT!C932</f>
        <v>28.63</v>
      </c>
      <c r="C929" s="5">
        <f>TITRES_STAT!D932</f>
        <v>21.140999999999998</v>
      </c>
      <c r="D929" s="5">
        <f>TITRES_STAT!E932</f>
        <v>20.545832483409011</v>
      </c>
      <c r="E929" s="2">
        <f t="shared" si="56"/>
        <v>733.86228799526646</v>
      </c>
      <c r="F929" s="5" t="str">
        <f t="shared" si="59"/>
        <v>BULLISH</v>
      </c>
      <c r="G929" s="5" t="str">
        <f t="shared" si="58"/>
        <v>NEUTRAL</v>
      </c>
      <c r="H929" s="5" t="str">
        <f t="shared" si="57"/>
        <v>BULLISH DIVERGENCE</v>
      </c>
    </row>
    <row r="930" spans="1:8" ht="13.5" x14ac:dyDescent="0.25">
      <c r="A930" s="3">
        <f>TITRES_STAT!B933</f>
        <v>43361</v>
      </c>
      <c r="B930" s="5">
        <f>TITRES_STAT!C933</f>
        <v>28.63</v>
      </c>
      <c r="C930" s="5">
        <f>TITRES_STAT!D933</f>
        <v>21.140999999999998</v>
      </c>
      <c r="D930" s="5">
        <f>TITRES_STAT!E933</f>
        <v>0</v>
      </c>
      <c r="E930" s="2">
        <f t="shared" si="56"/>
        <v>733.86228799526646</v>
      </c>
      <c r="F930" s="5" t="str">
        <f t="shared" si="59"/>
        <v>BEARISH</v>
      </c>
      <c r="G930" s="5" t="str">
        <f t="shared" si="58"/>
        <v>WEAK</v>
      </c>
      <c r="H930" s="5" t="str">
        <f t="shared" si="57"/>
        <v>CONFIRMED BEARISH</v>
      </c>
    </row>
    <row r="931" spans="1:8" ht="13.5" x14ac:dyDescent="0.25">
      <c r="A931" s="3">
        <f>TITRES_STAT!B934</f>
        <v>43362</v>
      </c>
      <c r="B931" s="5">
        <f>TITRES_STAT!C934</f>
        <v>28.63</v>
      </c>
      <c r="C931" s="5">
        <f>TITRES_STAT!D934</f>
        <v>21.140999999999998</v>
      </c>
      <c r="D931" s="5">
        <f>TITRES_STAT!E934</f>
        <v>0</v>
      </c>
      <c r="E931" s="2">
        <f t="shared" si="56"/>
        <v>733.86228799526646</v>
      </c>
      <c r="F931" s="5" t="str">
        <f t="shared" si="59"/>
        <v>BEARISH</v>
      </c>
      <c r="G931" s="5" t="str">
        <f t="shared" si="58"/>
        <v>WEAK</v>
      </c>
      <c r="H931" s="5" t="str">
        <f t="shared" si="57"/>
        <v>CONFIRMED BEARISH</v>
      </c>
    </row>
    <row r="932" spans="1:8" ht="13.5" x14ac:dyDescent="0.25">
      <c r="A932" s="3">
        <f>TITRES_STAT!B935</f>
        <v>43363</v>
      </c>
      <c r="B932" s="5">
        <f>TITRES_STAT!C935</f>
        <v>28.63</v>
      </c>
      <c r="C932" s="5">
        <f>TITRES_STAT!D935</f>
        <v>21.140999999999998</v>
      </c>
      <c r="D932" s="5">
        <f>TITRES_STAT!E935</f>
        <v>0</v>
      </c>
      <c r="E932" s="2">
        <f t="shared" si="56"/>
        <v>733.86228799526646</v>
      </c>
      <c r="F932" s="5" t="str">
        <f t="shared" si="59"/>
        <v>BEARISH</v>
      </c>
      <c r="G932" s="5" t="str">
        <f t="shared" si="58"/>
        <v>WEAK</v>
      </c>
      <c r="H932" s="5" t="str">
        <f t="shared" si="57"/>
        <v>CONFIRMED BEARISH</v>
      </c>
    </row>
    <row r="933" spans="1:8" ht="13.5" x14ac:dyDescent="0.25">
      <c r="A933" s="3">
        <f>TITRES_STAT!B936</f>
        <v>43364</v>
      </c>
      <c r="B933" s="5">
        <f>TITRES_STAT!C936</f>
        <v>28.63</v>
      </c>
      <c r="C933" s="5">
        <f>TITRES_STAT!D936</f>
        <v>21.140999999999998</v>
      </c>
      <c r="D933" s="5">
        <f>TITRES_STAT!E936</f>
        <v>0</v>
      </c>
      <c r="E933" s="2">
        <f t="shared" si="56"/>
        <v>733.86228799526646</v>
      </c>
      <c r="F933" s="5" t="str">
        <f t="shared" si="59"/>
        <v>BEARISH</v>
      </c>
      <c r="G933" s="5" t="str">
        <f t="shared" si="58"/>
        <v>WEAK</v>
      </c>
      <c r="H933" s="5" t="str">
        <f t="shared" si="57"/>
        <v>CONFIRMED BEARISH</v>
      </c>
    </row>
    <row r="934" spans="1:8" ht="13.5" x14ac:dyDescent="0.25">
      <c r="A934" s="3">
        <f>TITRES_STAT!B937</f>
        <v>43367</v>
      </c>
      <c r="B934" s="5">
        <f>TITRES_STAT!C937</f>
        <v>28.63</v>
      </c>
      <c r="C934" s="5">
        <f>TITRES_STAT!D937</f>
        <v>21.140999999999998</v>
      </c>
      <c r="D934" s="5">
        <f>TITRES_STAT!E937</f>
        <v>0</v>
      </c>
      <c r="E934" s="2">
        <f t="shared" si="56"/>
        <v>733.86228799526646</v>
      </c>
      <c r="F934" s="5" t="str">
        <f t="shared" si="59"/>
        <v>NEUTRAL</v>
      </c>
      <c r="G934" s="5" t="str">
        <f t="shared" si="58"/>
        <v>NEUTRAL</v>
      </c>
      <c r="H934" s="5" t="str">
        <f t="shared" si="57"/>
        <v>NEUTRAL</v>
      </c>
    </row>
    <row r="935" spans="1:8" ht="13.5" x14ac:dyDescent="0.25">
      <c r="A935" s="3">
        <f>TITRES_STAT!B938</f>
        <v>43368</v>
      </c>
      <c r="B935" s="5">
        <f>TITRES_STAT!C938</f>
        <v>28.63</v>
      </c>
      <c r="C935" s="5">
        <f>TITRES_STAT!D938</f>
        <v>21.140999999999998</v>
      </c>
      <c r="D935" s="5">
        <f>TITRES_STAT!E938</f>
        <v>0</v>
      </c>
      <c r="E935" s="2">
        <f t="shared" si="56"/>
        <v>733.86228799526646</v>
      </c>
      <c r="F935" s="5" t="str">
        <f t="shared" si="59"/>
        <v>NEUTRAL</v>
      </c>
      <c r="G935" s="5" t="str">
        <f t="shared" si="58"/>
        <v>NEUTRAL</v>
      </c>
      <c r="H935" s="5" t="str">
        <f t="shared" si="57"/>
        <v>NEUTRAL</v>
      </c>
    </row>
    <row r="936" spans="1:8" ht="13.5" x14ac:dyDescent="0.25">
      <c r="A936" s="3">
        <f>TITRES_STAT!B939</f>
        <v>43369</v>
      </c>
      <c r="B936" s="5">
        <f>TITRES_STAT!C939</f>
        <v>28.63</v>
      </c>
      <c r="C936" s="5">
        <f>TITRES_STAT!D939</f>
        <v>21.140999999999998</v>
      </c>
      <c r="D936" s="5">
        <f>TITRES_STAT!E939</f>
        <v>0</v>
      </c>
      <c r="E936" s="2">
        <f t="shared" si="56"/>
        <v>733.86228799526646</v>
      </c>
      <c r="F936" s="5" t="str">
        <f t="shared" si="59"/>
        <v>NEUTRAL</v>
      </c>
      <c r="G936" s="5" t="str">
        <f t="shared" si="58"/>
        <v>NEUTRAL</v>
      </c>
      <c r="H936" s="5" t="str">
        <f t="shared" si="57"/>
        <v>NEUTRAL</v>
      </c>
    </row>
    <row r="937" spans="1:8" ht="13.5" x14ac:dyDescent="0.25">
      <c r="A937" s="3">
        <f>TITRES_STAT!B940</f>
        <v>43370</v>
      </c>
      <c r="B937" s="5">
        <f>TITRES_STAT!C940</f>
        <v>28.63</v>
      </c>
      <c r="C937" s="5">
        <f>TITRES_STAT!D940</f>
        <v>21.140999999999998</v>
      </c>
      <c r="D937" s="5">
        <f>TITRES_STAT!E940</f>
        <v>0</v>
      </c>
      <c r="E937" s="2">
        <f t="shared" si="56"/>
        <v>733.86228799526646</v>
      </c>
      <c r="F937" s="5" t="str">
        <f t="shared" si="59"/>
        <v>NEUTRAL</v>
      </c>
      <c r="G937" s="5" t="str">
        <f t="shared" si="58"/>
        <v>NEUTRAL</v>
      </c>
      <c r="H937" s="5" t="str">
        <f t="shared" si="57"/>
        <v>NEUTRAL</v>
      </c>
    </row>
    <row r="938" spans="1:8" ht="13.5" x14ac:dyDescent="0.25">
      <c r="A938" s="3">
        <f>TITRES_STAT!B941</f>
        <v>43371</v>
      </c>
      <c r="B938" s="5">
        <f>TITRES_STAT!C941</f>
        <v>28.63</v>
      </c>
      <c r="C938" s="5">
        <f>TITRES_STAT!D941</f>
        <v>21.140999999999998</v>
      </c>
      <c r="D938" s="5">
        <f>TITRES_STAT!E941</f>
        <v>0</v>
      </c>
      <c r="E938" s="2">
        <f t="shared" si="56"/>
        <v>733.86228799526646</v>
      </c>
      <c r="F938" s="5" t="str">
        <f t="shared" si="59"/>
        <v>NEUTRAL</v>
      </c>
      <c r="G938" s="5" t="str">
        <f t="shared" si="58"/>
        <v>NEUTRAL</v>
      </c>
      <c r="H938" s="5" t="str">
        <f t="shared" si="57"/>
        <v>NEUTRAL</v>
      </c>
    </row>
    <row r="939" spans="1:8" ht="13.5" x14ac:dyDescent="0.25">
      <c r="A939" s="3">
        <f>TITRES_STAT!B942</f>
        <v>43374</v>
      </c>
      <c r="B939" s="5">
        <f>TITRES_STAT!C942</f>
        <v>28.63</v>
      </c>
      <c r="C939" s="5">
        <f>TITRES_STAT!D942</f>
        <v>21.140999999999998</v>
      </c>
      <c r="D939" s="5">
        <f>TITRES_STAT!E942</f>
        <v>0</v>
      </c>
      <c r="E939" s="2">
        <f t="shared" si="56"/>
        <v>733.86228799526646</v>
      </c>
      <c r="F939" s="5" t="str">
        <f t="shared" si="59"/>
        <v>NEUTRAL</v>
      </c>
      <c r="G939" s="5" t="str">
        <f t="shared" si="58"/>
        <v>NEUTRAL</v>
      </c>
      <c r="H939" s="5" t="str">
        <f t="shared" si="57"/>
        <v>NEUTRAL</v>
      </c>
    </row>
    <row r="940" spans="1:8" ht="13.5" x14ac:dyDescent="0.25">
      <c r="A940" s="3">
        <f>TITRES_STAT!B943</f>
        <v>43375</v>
      </c>
      <c r="B940" s="5">
        <f>TITRES_STAT!C943</f>
        <v>28.63</v>
      </c>
      <c r="C940" s="5">
        <f>TITRES_STAT!D943</f>
        <v>21.140999999999998</v>
      </c>
      <c r="D940" s="5">
        <f>TITRES_STAT!E943</f>
        <v>0</v>
      </c>
      <c r="E940" s="2">
        <f t="shared" si="56"/>
        <v>733.86228799526646</v>
      </c>
      <c r="F940" s="5" t="str">
        <f t="shared" si="59"/>
        <v>NEUTRAL</v>
      </c>
      <c r="G940" s="5" t="str">
        <f t="shared" si="58"/>
        <v>NEUTRAL</v>
      </c>
      <c r="H940" s="5" t="str">
        <f t="shared" si="57"/>
        <v>NEUTRAL</v>
      </c>
    </row>
    <row r="941" spans="1:8" ht="13.5" x14ac:dyDescent="0.25">
      <c r="A941" s="3">
        <f>TITRES_STAT!B944</f>
        <v>43376</v>
      </c>
      <c r="B941" s="5">
        <f>TITRES_STAT!C944</f>
        <v>28.63</v>
      </c>
      <c r="C941" s="5">
        <f>TITRES_STAT!D944</f>
        <v>21.140999999999998</v>
      </c>
      <c r="D941" s="5">
        <f>TITRES_STAT!E944</f>
        <v>0</v>
      </c>
      <c r="E941" s="2">
        <f t="shared" si="56"/>
        <v>733.86228799526646</v>
      </c>
      <c r="F941" s="5" t="str">
        <f t="shared" si="59"/>
        <v>NEUTRAL</v>
      </c>
      <c r="G941" s="5" t="str">
        <f t="shared" si="58"/>
        <v>NEUTRAL</v>
      </c>
      <c r="H941" s="5" t="str">
        <f t="shared" si="57"/>
        <v>NEUTRAL</v>
      </c>
    </row>
    <row r="942" spans="1:8" ht="13.5" x14ac:dyDescent="0.25">
      <c r="A942" s="3">
        <f>TITRES_STAT!B945</f>
        <v>43377</v>
      </c>
      <c r="B942" s="5">
        <f>TITRES_STAT!C945</f>
        <v>28.63</v>
      </c>
      <c r="C942" s="5">
        <f>TITRES_STAT!D945</f>
        <v>21.140999999999998</v>
      </c>
      <c r="D942" s="5">
        <f>TITRES_STAT!E945</f>
        <v>0</v>
      </c>
      <c r="E942" s="2">
        <f t="shared" si="56"/>
        <v>733.86228799526646</v>
      </c>
      <c r="F942" s="5" t="str">
        <f t="shared" si="59"/>
        <v>NEUTRAL</v>
      </c>
      <c r="G942" s="5" t="str">
        <f t="shared" si="58"/>
        <v>NEUTRAL</v>
      </c>
      <c r="H942" s="5" t="str">
        <f t="shared" si="57"/>
        <v>NEUTRAL</v>
      </c>
    </row>
    <row r="943" spans="1:8" ht="13.5" x14ac:dyDescent="0.25">
      <c r="A943" s="3">
        <f>TITRES_STAT!B946</f>
        <v>43378</v>
      </c>
      <c r="B943" s="5">
        <f>TITRES_STAT!C946</f>
        <v>27.35</v>
      </c>
      <c r="C943" s="5">
        <f>TITRES_STAT!D946</f>
        <v>20.196000000000002</v>
      </c>
      <c r="D943" s="5">
        <f>TITRES_STAT!E946</f>
        <v>0</v>
      </c>
      <c r="E943" s="2">
        <f t="shared" si="56"/>
        <v>733.86228799526646</v>
      </c>
      <c r="F943" s="5" t="str">
        <f t="shared" si="59"/>
        <v>NEUTRAL</v>
      </c>
      <c r="G943" s="5" t="str">
        <f t="shared" si="58"/>
        <v>NEUTRAL</v>
      </c>
      <c r="H943" s="5" t="str">
        <f t="shared" si="57"/>
        <v>NEUTRAL</v>
      </c>
    </row>
    <row r="944" spans="1:8" ht="13.5" x14ac:dyDescent="0.25">
      <c r="A944" s="3">
        <f>TITRES_STAT!B947</f>
        <v>43381</v>
      </c>
      <c r="B944" s="5">
        <f>TITRES_STAT!C947</f>
        <v>28.45</v>
      </c>
      <c r="C944" s="5">
        <f>TITRES_STAT!D947</f>
        <v>21.007999999999999</v>
      </c>
      <c r="D944" s="5">
        <f>TITRES_STAT!E947</f>
        <v>20.991016379613356</v>
      </c>
      <c r="E944" s="2">
        <f t="shared" si="56"/>
        <v>754.85330437487983</v>
      </c>
      <c r="F944" s="5" t="str">
        <f t="shared" si="59"/>
        <v>BULLISH</v>
      </c>
      <c r="G944" s="5" t="str">
        <f t="shared" si="58"/>
        <v>STRONG</v>
      </c>
      <c r="H944" s="5" t="str">
        <f t="shared" si="57"/>
        <v>BULLISH DIVERGENCE</v>
      </c>
    </row>
    <row r="945" spans="1:8" ht="13.5" x14ac:dyDescent="0.25">
      <c r="A945" s="3">
        <f>TITRES_STAT!B948</f>
        <v>43382</v>
      </c>
      <c r="B945" s="5">
        <f>TITRES_STAT!C948</f>
        <v>28.45</v>
      </c>
      <c r="C945" s="5">
        <f>TITRES_STAT!D948</f>
        <v>21.007999999999999</v>
      </c>
      <c r="D945" s="5">
        <f>TITRES_STAT!E948</f>
        <v>0</v>
      </c>
      <c r="E945" s="2">
        <f t="shared" si="56"/>
        <v>754.85330437487983</v>
      </c>
      <c r="F945" s="5" t="str">
        <f t="shared" si="59"/>
        <v>BULLISH</v>
      </c>
      <c r="G945" s="5" t="str">
        <f t="shared" si="58"/>
        <v>STRONG</v>
      </c>
      <c r="H945" s="5" t="str">
        <f t="shared" si="57"/>
        <v>BULLISH DIVERGENCE</v>
      </c>
    </row>
    <row r="946" spans="1:8" ht="13.5" x14ac:dyDescent="0.25">
      <c r="A946" s="3">
        <f>TITRES_STAT!B949</f>
        <v>43383</v>
      </c>
      <c r="B946" s="5">
        <f>TITRES_STAT!C949</f>
        <v>28.42</v>
      </c>
      <c r="C946" s="5">
        <f>TITRES_STAT!D949</f>
        <v>20.986000000000001</v>
      </c>
      <c r="D946" s="5">
        <f>TITRES_STAT!E949</f>
        <v>20.38049261083744</v>
      </c>
      <c r="E946" s="2">
        <f t="shared" si="56"/>
        <v>734.47281176404238</v>
      </c>
      <c r="F946" s="5" t="str">
        <f t="shared" si="59"/>
        <v>BULLISH</v>
      </c>
      <c r="G946" s="5" t="str">
        <f t="shared" si="58"/>
        <v>NEUTRAL</v>
      </c>
      <c r="H946" s="5" t="str">
        <f t="shared" si="57"/>
        <v>BULLISH DIVERGENCE</v>
      </c>
    </row>
    <row r="947" spans="1:8" ht="13.5" x14ac:dyDescent="0.25">
      <c r="A947" s="3">
        <f>TITRES_STAT!B950</f>
        <v>43384</v>
      </c>
      <c r="B947" s="5">
        <f>TITRES_STAT!C950</f>
        <v>27.6</v>
      </c>
      <c r="C947" s="5">
        <f>TITRES_STAT!D950</f>
        <v>20.38</v>
      </c>
      <c r="D947" s="5">
        <f>TITRES_STAT!E950</f>
        <v>20.38</v>
      </c>
      <c r="E947" s="2">
        <f t="shared" si="56"/>
        <v>714.09281176404238</v>
      </c>
      <c r="F947" s="5" t="str">
        <f t="shared" si="59"/>
        <v>BEARISH</v>
      </c>
      <c r="G947" s="5" t="str">
        <f t="shared" si="58"/>
        <v>WEAK</v>
      </c>
      <c r="H947" s="5" t="str">
        <f t="shared" si="57"/>
        <v>CONFIRMED BEARISH</v>
      </c>
    </row>
    <row r="948" spans="1:8" ht="13.5" x14ac:dyDescent="0.25">
      <c r="A948" s="3">
        <f>TITRES_STAT!B951</f>
        <v>43385</v>
      </c>
      <c r="B948" s="5">
        <f>TITRES_STAT!C951</f>
        <v>28.42</v>
      </c>
      <c r="C948" s="5">
        <f>TITRES_STAT!D951</f>
        <v>20.986000000000001</v>
      </c>
      <c r="D948" s="5">
        <f>TITRES_STAT!E951</f>
        <v>20.410767980295564</v>
      </c>
      <c r="E948" s="2">
        <f t="shared" si="56"/>
        <v>734.50357974433791</v>
      </c>
      <c r="F948" s="5" t="str">
        <f t="shared" si="59"/>
        <v>BULLISH</v>
      </c>
      <c r="G948" s="5" t="str">
        <f t="shared" si="58"/>
        <v>NEUTRAL</v>
      </c>
      <c r="H948" s="5" t="str">
        <f t="shared" si="57"/>
        <v>CONFIRMED BULLISH</v>
      </c>
    </row>
    <row r="949" spans="1:8" ht="13.5" x14ac:dyDescent="0.25">
      <c r="A949" s="3">
        <f>TITRES_STAT!B952</f>
        <v>43389</v>
      </c>
      <c r="B949" s="5">
        <f>TITRES_STAT!C952</f>
        <v>27.57</v>
      </c>
      <c r="C949" s="5">
        <f>TITRES_STAT!D952</f>
        <v>20.358000000000001</v>
      </c>
      <c r="D949" s="5">
        <f>TITRES_STAT!E952</f>
        <v>20.358000000000001</v>
      </c>
      <c r="E949" s="2">
        <f t="shared" si="56"/>
        <v>714.14557974433797</v>
      </c>
      <c r="F949" s="5" t="str">
        <f t="shared" si="59"/>
        <v>BEARISH</v>
      </c>
      <c r="G949" s="5" t="str">
        <f t="shared" si="58"/>
        <v>WEAK</v>
      </c>
      <c r="H949" s="5" t="str">
        <f t="shared" si="57"/>
        <v>CONFIRMED BEARISH</v>
      </c>
    </row>
    <row r="950" spans="1:8" ht="13.5" x14ac:dyDescent="0.25">
      <c r="A950" s="3">
        <f>TITRES_STAT!B953</f>
        <v>43390</v>
      </c>
      <c r="B950" s="5">
        <f>TITRES_STAT!C953</f>
        <v>27.57</v>
      </c>
      <c r="C950" s="5">
        <f>TITRES_STAT!D953</f>
        <v>20.358000000000001</v>
      </c>
      <c r="D950" s="5">
        <f>TITRES_STAT!E953</f>
        <v>0</v>
      </c>
      <c r="E950" s="2">
        <f t="shared" si="56"/>
        <v>714.14557974433797</v>
      </c>
      <c r="F950" s="5" t="str">
        <f t="shared" si="59"/>
        <v>BEARISH</v>
      </c>
      <c r="G950" s="5" t="str">
        <f t="shared" si="58"/>
        <v>WEAK</v>
      </c>
      <c r="H950" s="5" t="str">
        <f t="shared" si="57"/>
        <v>CONFIRMED BEARISH</v>
      </c>
    </row>
    <row r="951" spans="1:8" ht="13.5" x14ac:dyDescent="0.25">
      <c r="A951" s="3">
        <f>TITRES_STAT!B954</f>
        <v>43391</v>
      </c>
      <c r="B951" s="5">
        <f>TITRES_STAT!C954</f>
        <v>27.57</v>
      </c>
      <c r="C951" s="5">
        <f>TITRES_STAT!D954</f>
        <v>20.358000000000001</v>
      </c>
      <c r="D951" s="5">
        <f>TITRES_STAT!E954</f>
        <v>0</v>
      </c>
      <c r="E951" s="2">
        <f t="shared" si="56"/>
        <v>714.14557974433797</v>
      </c>
      <c r="F951" s="5" t="str">
        <f t="shared" si="59"/>
        <v>BEARISH</v>
      </c>
      <c r="G951" s="5" t="str">
        <f t="shared" si="58"/>
        <v>WEAK</v>
      </c>
      <c r="H951" s="5" t="str">
        <f t="shared" si="57"/>
        <v>CONFIRMED BEARISH</v>
      </c>
    </row>
    <row r="952" spans="1:8" ht="13.5" x14ac:dyDescent="0.25">
      <c r="A952" s="3">
        <f>TITRES_STAT!B955</f>
        <v>43392</v>
      </c>
      <c r="B952" s="5">
        <f>TITRES_STAT!C955</f>
        <v>25.95</v>
      </c>
      <c r="C952" s="5">
        <f>TITRES_STAT!D955</f>
        <v>19.161999999999999</v>
      </c>
      <c r="D952" s="5">
        <f>TITRES_STAT!E955</f>
        <v>19.684801387283237</v>
      </c>
      <c r="E952" s="2">
        <f t="shared" si="56"/>
        <v>694.46077835705478</v>
      </c>
      <c r="F952" s="5" t="str">
        <f t="shared" si="59"/>
        <v>BEARISH</v>
      </c>
      <c r="G952" s="5" t="str">
        <f t="shared" si="58"/>
        <v>WEAK</v>
      </c>
      <c r="H952" s="5" t="str">
        <f t="shared" si="57"/>
        <v>CONFIRMED BEARISH</v>
      </c>
    </row>
    <row r="953" spans="1:8" ht="13.5" x14ac:dyDescent="0.25">
      <c r="A953" s="3">
        <f>TITRES_STAT!B956</f>
        <v>43395</v>
      </c>
      <c r="B953" s="5">
        <f>TITRES_STAT!C956</f>
        <v>25.95</v>
      </c>
      <c r="C953" s="5">
        <f>TITRES_STAT!D956</f>
        <v>19.161999999999999</v>
      </c>
      <c r="D953" s="5">
        <f>TITRES_STAT!E956</f>
        <v>0</v>
      </c>
      <c r="E953" s="2">
        <f t="shared" si="56"/>
        <v>694.46077835705478</v>
      </c>
      <c r="F953" s="5" t="str">
        <f t="shared" si="59"/>
        <v>BEARISH</v>
      </c>
      <c r="G953" s="5" t="str">
        <f t="shared" si="58"/>
        <v>WEAK</v>
      </c>
      <c r="H953" s="5" t="str">
        <f t="shared" si="57"/>
        <v>CONFIRMED BEARISH</v>
      </c>
    </row>
    <row r="954" spans="1:8" ht="13.5" x14ac:dyDescent="0.25">
      <c r="A954" s="3">
        <f>TITRES_STAT!B957</f>
        <v>43396</v>
      </c>
      <c r="B954" s="5">
        <f>TITRES_STAT!C957</f>
        <v>25.95</v>
      </c>
      <c r="C954" s="5">
        <f>TITRES_STAT!D957</f>
        <v>19.161999999999999</v>
      </c>
      <c r="D954" s="5">
        <f>TITRES_STAT!E957</f>
        <v>19.161999999999999</v>
      </c>
      <c r="E954" s="2">
        <f t="shared" si="56"/>
        <v>694.46077835705478</v>
      </c>
      <c r="F954" s="5" t="str">
        <f t="shared" si="59"/>
        <v>BEARISH</v>
      </c>
      <c r="G954" s="5" t="str">
        <f t="shared" si="58"/>
        <v>WEAK</v>
      </c>
      <c r="H954" s="5" t="str">
        <f t="shared" si="57"/>
        <v>CONFIRMED BEARISH</v>
      </c>
    </row>
    <row r="955" spans="1:8" ht="13.5" x14ac:dyDescent="0.25">
      <c r="A955" s="3">
        <f>TITRES_STAT!B958</f>
        <v>43397</v>
      </c>
      <c r="B955" s="5">
        <f>TITRES_STAT!C958</f>
        <v>25.95</v>
      </c>
      <c r="C955" s="5">
        <f>TITRES_STAT!D958</f>
        <v>19.161999999999999</v>
      </c>
      <c r="D955" s="5">
        <f>TITRES_STAT!E958</f>
        <v>0</v>
      </c>
      <c r="E955" s="2">
        <f t="shared" si="56"/>
        <v>694.46077835705478</v>
      </c>
      <c r="F955" s="5" t="str">
        <f t="shared" si="59"/>
        <v>BEARISH</v>
      </c>
      <c r="G955" s="5" t="str">
        <f t="shared" si="58"/>
        <v>WEAK</v>
      </c>
      <c r="H955" s="5" t="str">
        <f t="shared" si="57"/>
        <v>CONFIRMED BEARISH</v>
      </c>
    </row>
    <row r="956" spans="1:8" ht="13.5" x14ac:dyDescent="0.25">
      <c r="A956" s="3">
        <f>TITRES_STAT!B959</f>
        <v>43398</v>
      </c>
      <c r="B956" s="5">
        <f>TITRES_STAT!C959</f>
        <v>25.95</v>
      </c>
      <c r="C956" s="5">
        <f>TITRES_STAT!D959</f>
        <v>19.161999999999999</v>
      </c>
      <c r="D956" s="5">
        <f>TITRES_STAT!E959</f>
        <v>19.161999999999999</v>
      </c>
      <c r="E956" s="2">
        <f t="shared" si="56"/>
        <v>694.46077835705478</v>
      </c>
      <c r="F956" s="5" t="str">
        <f t="shared" si="59"/>
        <v>BEARISH</v>
      </c>
      <c r="G956" s="5" t="str">
        <f t="shared" si="58"/>
        <v>WEAK</v>
      </c>
      <c r="H956" s="5" t="str">
        <f t="shared" si="57"/>
        <v>CONFIRMED BEARISH</v>
      </c>
    </row>
    <row r="957" spans="1:8" ht="13.5" x14ac:dyDescent="0.25">
      <c r="A957" s="3">
        <f>TITRES_STAT!B960</f>
        <v>43399</v>
      </c>
      <c r="B957" s="5">
        <f>TITRES_STAT!C960</f>
        <v>25.95</v>
      </c>
      <c r="C957" s="5">
        <f>TITRES_STAT!D960</f>
        <v>19.161999999999999</v>
      </c>
      <c r="D957" s="5">
        <f>TITRES_STAT!E960</f>
        <v>19.161999999999999</v>
      </c>
      <c r="E957" s="2">
        <f t="shared" si="56"/>
        <v>694.46077835705478</v>
      </c>
      <c r="F957" s="5" t="str">
        <f t="shared" si="59"/>
        <v>NEUTRAL</v>
      </c>
      <c r="G957" s="5" t="str">
        <f t="shared" si="58"/>
        <v>NEUTRAL</v>
      </c>
      <c r="H957" s="5" t="str">
        <f t="shared" si="57"/>
        <v>NEUTRAL</v>
      </c>
    </row>
    <row r="958" spans="1:8" ht="13.5" x14ac:dyDescent="0.25">
      <c r="A958" s="3">
        <f>TITRES_STAT!B961</f>
        <v>43402</v>
      </c>
      <c r="B958" s="5">
        <f>TITRES_STAT!C961</f>
        <v>25.95</v>
      </c>
      <c r="C958" s="5">
        <f>TITRES_STAT!D961</f>
        <v>19.161999999999999</v>
      </c>
      <c r="D958" s="5">
        <f>TITRES_STAT!E961</f>
        <v>0</v>
      </c>
      <c r="E958" s="2">
        <f t="shared" si="56"/>
        <v>694.46077835705478</v>
      </c>
      <c r="F958" s="5" t="str">
        <f t="shared" si="59"/>
        <v>NEUTRAL</v>
      </c>
      <c r="G958" s="5" t="str">
        <f t="shared" si="58"/>
        <v>NEUTRAL</v>
      </c>
      <c r="H958" s="5" t="str">
        <f t="shared" si="57"/>
        <v>NEUTRAL</v>
      </c>
    </row>
    <row r="959" spans="1:8" ht="13.5" x14ac:dyDescent="0.25">
      <c r="A959" s="3">
        <f>TITRES_STAT!B962</f>
        <v>43403</v>
      </c>
      <c r="B959" s="5">
        <f>TITRES_STAT!C962</f>
        <v>25.8</v>
      </c>
      <c r="C959" s="5">
        <f>TITRES_STAT!D962</f>
        <v>19.050999999999998</v>
      </c>
      <c r="D959" s="5">
        <f>TITRES_STAT!E962</f>
        <v>19.050999999999998</v>
      </c>
      <c r="E959" s="2">
        <f t="shared" si="56"/>
        <v>675.40977835705473</v>
      </c>
      <c r="F959" s="5" t="str">
        <f t="shared" si="59"/>
        <v>BEARISH</v>
      </c>
      <c r="G959" s="5" t="str">
        <f t="shared" si="58"/>
        <v>WEAK</v>
      </c>
      <c r="H959" s="5" t="str">
        <f t="shared" si="57"/>
        <v>CONFIRMED BEARISH</v>
      </c>
    </row>
    <row r="960" spans="1:8" ht="13.5" x14ac:dyDescent="0.25">
      <c r="A960" s="3">
        <f>TITRES_STAT!B963</f>
        <v>43404</v>
      </c>
      <c r="B960" s="5">
        <f>TITRES_STAT!C963</f>
        <v>25.8</v>
      </c>
      <c r="C960" s="5">
        <f>TITRES_STAT!D963</f>
        <v>19.050999999999998</v>
      </c>
      <c r="D960" s="5">
        <f>TITRES_STAT!E963</f>
        <v>0</v>
      </c>
      <c r="E960" s="2">
        <f t="shared" si="56"/>
        <v>675.40977835705473</v>
      </c>
      <c r="F960" s="5" t="str">
        <f t="shared" si="59"/>
        <v>BEARISH</v>
      </c>
      <c r="G960" s="5" t="str">
        <f t="shared" si="58"/>
        <v>WEAK</v>
      </c>
      <c r="H960" s="5" t="str">
        <f t="shared" si="57"/>
        <v>CONFIRMED BEARISH</v>
      </c>
    </row>
    <row r="961" spans="1:8" ht="13.5" x14ac:dyDescent="0.25">
      <c r="A961" s="3">
        <f>TITRES_STAT!B964</f>
        <v>43405</v>
      </c>
      <c r="B961" s="5">
        <f>TITRES_STAT!C964</f>
        <v>25.8</v>
      </c>
      <c r="C961" s="5">
        <f>TITRES_STAT!D964</f>
        <v>19.050999999999998</v>
      </c>
      <c r="D961" s="5">
        <f>TITRES_STAT!E964</f>
        <v>0</v>
      </c>
      <c r="E961" s="2">
        <f t="shared" si="56"/>
        <v>675.40977835705473</v>
      </c>
      <c r="F961" s="5" t="str">
        <f t="shared" si="59"/>
        <v>BEARISH</v>
      </c>
      <c r="G961" s="5" t="str">
        <f t="shared" si="58"/>
        <v>WEAK</v>
      </c>
      <c r="H961" s="5" t="str">
        <f t="shared" si="57"/>
        <v>CONFIRMED BEARISH</v>
      </c>
    </row>
    <row r="962" spans="1:8" ht="13.5" x14ac:dyDescent="0.25">
      <c r="A962" s="3">
        <f>TITRES_STAT!B965</f>
        <v>43406</v>
      </c>
      <c r="B962" s="5">
        <f>TITRES_STAT!C965</f>
        <v>25.8</v>
      </c>
      <c r="C962" s="5">
        <f>TITRES_STAT!D965</f>
        <v>19.050999999999998</v>
      </c>
      <c r="D962" s="5">
        <f>TITRES_STAT!E965</f>
        <v>0</v>
      </c>
      <c r="E962" s="2">
        <f t="shared" si="56"/>
        <v>675.40977835705473</v>
      </c>
      <c r="F962" s="5" t="str">
        <f t="shared" si="59"/>
        <v>BEARISH</v>
      </c>
      <c r="G962" s="5" t="str">
        <f t="shared" si="58"/>
        <v>WEAK</v>
      </c>
      <c r="H962" s="5" t="str">
        <f t="shared" si="57"/>
        <v>CONFIRMED BEARISH</v>
      </c>
    </row>
    <row r="963" spans="1:8" ht="13.5" x14ac:dyDescent="0.25">
      <c r="A963" s="3">
        <f>TITRES_STAT!B966</f>
        <v>43409</v>
      </c>
      <c r="B963" s="5">
        <f>TITRES_STAT!C966</f>
        <v>25.8</v>
      </c>
      <c r="C963" s="5">
        <f>TITRES_STAT!D966</f>
        <v>19.050999999999998</v>
      </c>
      <c r="D963" s="5">
        <f>TITRES_STAT!E966</f>
        <v>0</v>
      </c>
      <c r="E963" s="2">
        <f t="shared" si="56"/>
        <v>675.40977835705473</v>
      </c>
      <c r="F963" s="5" t="str">
        <f t="shared" si="59"/>
        <v>BEARISH</v>
      </c>
      <c r="G963" s="5" t="str">
        <f t="shared" si="58"/>
        <v>WEAK</v>
      </c>
      <c r="H963" s="5" t="str">
        <f t="shared" si="57"/>
        <v>CONFIRMED BEARISH</v>
      </c>
    </row>
    <row r="964" spans="1:8" ht="13.5" x14ac:dyDescent="0.25">
      <c r="A964" s="3">
        <f>TITRES_STAT!B967</f>
        <v>43410</v>
      </c>
      <c r="B964" s="5">
        <f>TITRES_STAT!C967</f>
        <v>25.8</v>
      </c>
      <c r="C964" s="5">
        <f>TITRES_STAT!D967</f>
        <v>19.050999999999998</v>
      </c>
      <c r="D964" s="5">
        <f>TITRES_STAT!E967</f>
        <v>0</v>
      </c>
      <c r="E964" s="2">
        <f t="shared" ref="E964:E1027" si="60">IF(B964&gt;B963, E963+D964, IF(B964&lt;B963, E963-D964, E963))</f>
        <v>675.40977835705473</v>
      </c>
      <c r="F964" s="5" t="str">
        <f t="shared" si="59"/>
        <v>NEUTRAL</v>
      </c>
      <c r="G964" s="5" t="str">
        <f t="shared" si="58"/>
        <v>NEUTRAL</v>
      </c>
      <c r="H964" s="5" t="str">
        <f t="shared" si="57"/>
        <v>NEUTRAL</v>
      </c>
    </row>
    <row r="965" spans="1:8" ht="13.5" x14ac:dyDescent="0.25">
      <c r="A965" s="3">
        <f>TITRES_STAT!B968</f>
        <v>43411</v>
      </c>
      <c r="B965" s="5">
        <f>TITRES_STAT!C968</f>
        <v>25.8</v>
      </c>
      <c r="C965" s="5">
        <f>TITRES_STAT!D968</f>
        <v>19.050999999999998</v>
      </c>
      <c r="D965" s="5">
        <f>TITRES_STAT!E968</f>
        <v>0</v>
      </c>
      <c r="E965" s="2">
        <f t="shared" si="60"/>
        <v>675.40977835705473</v>
      </c>
      <c r="F965" s="5" t="str">
        <f t="shared" si="59"/>
        <v>NEUTRAL</v>
      </c>
      <c r="G965" s="5" t="str">
        <f t="shared" si="58"/>
        <v>NEUTRAL</v>
      </c>
      <c r="H965" s="5" t="str">
        <f t="shared" si="57"/>
        <v>NEUTRAL</v>
      </c>
    </row>
    <row r="966" spans="1:8" ht="13.5" x14ac:dyDescent="0.25">
      <c r="A966" s="3">
        <f>TITRES_STAT!B969</f>
        <v>43412</v>
      </c>
      <c r="B966" s="5">
        <f>TITRES_STAT!C969</f>
        <v>24.64</v>
      </c>
      <c r="C966" s="5">
        <f>TITRES_STAT!D969</f>
        <v>18.195</v>
      </c>
      <c r="D966" s="5">
        <f>TITRES_STAT!E969</f>
        <v>0</v>
      </c>
      <c r="E966" s="2">
        <f t="shared" si="60"/>
        <v>675.40977835705473</v>
      </c>
      <c r="F966" s="5" t="str">
        <f t="shared" si="59"/>
        <v>NEUTRAL</v>
      </c>
      <c r="G966" s="5" t="str">
        <f t="shared" si="58"/>
        <v>NEUTRAL</v>
      </c>
      <c r="H966" s="5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f>TITRES_STAT!B970</f>
        <v>43413</v>
      </c>
      <c r="B967" s="5">
        <f>TITRES_STAT!C970</f>
        <v>23.91</v>
      </c>
      <c r="C967" s="5">
        <f>TITRES_STAT!D970</f>
        <v>17.655999999999999</v>
      </c>
      <c r="D967" s="5">
        <f>TITRES_STAT!E970</f>
        <v>17.655999999999999</v>
      </c>
      <c r="E967" s="2">
        <f t="shared" si="60"/>
        <v>657.75377835705478</v>
      </c>
      <c r="F967" s="5" t="str">
        <f t="shared" si="59"/>
        <v>BEARISH</v>
      </c>
      <c r="G967" s="5" t="str">
        <f t="shared" ref="G967:G1030" si="62">IF((E967-E962)/E962 &gt; 0.02, "STRONG",
 IF((E967-E962)/E962 &lt; -0.02, "WEAK", "NEUTRAL"))</f>
        <v>WEAK</v>
      </c>
      <c r="H967" s="5" t="str">
        <f t="shared" si="61"/>
        <v>CONFIRMED BEARISH</v>
      </c>
    </row>
    <row r="968" spans="1:8" ht="13.5" x14ac:dyDescent="0.25">
      <c r="A968" s="3">
        <f>TITRES_STAT!B971</f>
        <v>43416</v>
      </c>
      <c r="B968" s="5">
        <f>TITRES_STAT!C971</f>
        <v>23.91</v>
      </c>
      <c r="C968" s="5">
        <f>TITRES_STAT!D971</f>
        <v>17.655999999999999</v>
      </c>
      <c r="D968" s="5">
        <f>TITRES_STAT!E971</f>
        <v>0</v>
      </c>
      <c r="E968" s="2">
        <f t="shared" si="60"/>
        <v>657.75377835705478</v>
      </c>
      <c r="F968" s="5" t="str">
        <f t="shared" ref="F968:F1031" si="63">IF(E968&gt;E963,"BULLISH",IF(E968&lt;E963,"BEARISH","NEUTRAL"))</f>
        <v>BEARISH</v>
      </c>
      <c r="G968" s="5" t="str">
        <f t="shared" si="62"/>
        <v>WEAK</v>
      </c>
      <c r="H968" s="5" t="str">
        <f t="shared" si="61"/>
        <v>CONFIRMED BEARISH</v>
      </c>
    </row>
    <row r="969" spans="1:8" ht="13.5" x14ac:dyDescent="0.25">
      <c r="A969" s="3">
        <f>TITRES_STAT!B972</f>
        <v>43417</v>
      </c>
      <c r="B969" s="5">
        <f>TITRES_STAT!C972</f>
        <v>23.91</v>
      </c>
      <c r="C969" s="5">
        <f>TITRES_STAT!D972</f>
        <v>17.655999999999999</v>
      </c>
      <c r="D969" s="5">
        <f>TITRES_STAT!E972</f>
        <v>0</v>
      </c>
      <c r="E969" s="2">
        <f t="shared" si="60"/>
        <v>657.75377835705478</v>
      </c>
      <c r="F969" s="5" t="str">
        <f t="shared" si="63"/>
        <v>BEARISH</v>
      </c>
      <c r="G969" s="5" t="str">
        <f t="shared" si="62"/>
        <v>WEAK</v>
      </c>
      <c r="H969" s="5" t="str">
        <f t="shared" si="61"/>
        <v>CONFIRMED BEARISH</v>
      </c>
    </row>
    <row r="970" spans="1:8" ht="13.5" x14ac:dyDescent="0.25">
      <c r="A970" s="3">
        <f>TITRES_STAT!B973</f>
        <v>43418</v>
      </c>
      <c r="B970" s="5">
        <f>TITRES_STAT!C973</f>
        <v>23.91</v>
      </c>
      <c r="C970" s="5">
        <f>TITRES_STAT!D973</f>
        <v>17.655999999999999</v>
      </c>
      <c r="D970" s="5">
        <f>TITRES_STAT!E973</f>
        <v>0</v>
      </c>
      <c r="E970" s="2">
        <f t="shared" si="60"/>
        <v>657.75377835705478</v>
      </c>
      <c r="F970" s="5" t="str">
        <f t="shared" si="63"/>
        <v>BEARISH</v>
      </c>
      <c r="G970" s="5" t="str">
        <f t="shared" si="62"/>
        <v>WEAK</v>
      </c>
      <c r="H970" s="5" t="str">
        <f t="shared" si="61"/>
        <v>CONFIRMED BEARISH</v>
      </c>
    </row>
    <row r="971" spans="1:8" ht="13.5" x14ac:dyDescent="0.25">
      <c r="A971" s="3">
        <f>TITRES_STAT!B974</f>
        <v>43419</v>
      </c>
      <c r="B971" s="5">
        <f>TITRES_STAT!C974</f>
        <v>23.8</v>
      </c>
      <c r="C971" s="5">
        <f>TITRES_STAT!D974</f>
        <v>17.574000000000002</v>
      </c>
      <c r="D971" s="5">
        <f>TITRES_STAT!E974</f>
        <v>17.574000000000002</v>
      </c>
      <c r="E971" s="2">
        <f t="shared" si="60"/>
        <v>640.17977835705483</v>
      </c>
      <c r="F971" s="5" t="str">
        <f t="shared" si="63"/>
        <v>BEARISH</v>
      </c>
      <c r="G971" s="5" t="str">
        <f t="shared" si="62"/>
        <v>WEAK</v>
      </c>
      <c r="H971" s="5" t="str">
        <f t="shared" si="61"/>
        <v>CONFIRMED BEARISH</v>
      </c>
    </row>
    <row r="972" spans="1:8" ht="13.5" x14ac:dyDescent="0.25">
      <c r="A972" s="3">
        <f>TITRES_STAT!B975</f>
        <v>43420</v>
      </c>
      <c r="B972" s="5">
        <f>TITRES_STAT!C975</f>
        <v>23.8</v>
      </c>
      <c r="C972" s="5">
        <f>TITRES_STAT!D975</f>
        <v>17.574000000000002</v>
      </c>
      <c r="D972" s="5">
        <f>TITRES_STAT!E975</f>
        <v>0</v>
      </c>
      <c r="E972" s="2">
        <f t="shared" si="60"/>
        <v>640.17977835705483</v>
      </c>
      <c r="F972" s="5" t="str">
        <f t="shared" si="63"/>
        <v>BEARISH</v>
      </c>
      <c r="G972" s="5" t="str">
        <f t="shared" si="62"/>
        <v>WEAK</v>
      </c>
      <c r="H972" s="5" t="str">
        <f t="shared" si="61"/>
        <v>CONFIRMED BEARISH</v>
      </c>
    </row>
    <row r="973" spans="1:8" ht="13.5" x14ac:dyDescent="0.25">
      <c r="A973" s="3">
        <f>TITRES_STAT!B976</f>
        <v>43423</v>
      </c>
      <c r="B973" s="5">
        <f>TITRES_STAT!C976</f>
        <v>23.8</v>
      </c>
      <c r="C973" s="5">
        <f>TITRES_STAT!D976</f>
        <v>17.574000000000002</v>
      </c>
      <c r="D973" s="5">
        <f>TITRES_STAT!E976</f>
        <v>0</v>
      </c>
      <c r="E973" s="2">
        <f t="shared" si="60"/>
        <v>640.17977835705483</v>
      </c>
      <c r="F973" s="5" t="str">
        <f t="shared" si="63"/>
        <v>BEARISH</v>
      </c>
      <c r="G973" s="5" t="str">
        <f t="shared" si="62"/>
        <v>WEAK</v>
      </c>
      <c r="H973" s="5" t="str">
        <f t="shared" si="61"/>
        <v>CONFIRMED BEARISH</v>
      </c>
    </row>
    <row r="974" spans="1:8" ht="13.5" x14ac:dyDescent="0.25">
      <c r="A974" s="3">
        <f>TITRES_STAT!B977</f>
        <v>43425</v>
      </c>
      <c r="B974" s="5">
        <f>TITRES_STAT!C977</f>
        <v>23.8</v>
      </c>
      <c r="C974" s="5">
        <f>TITRES_STAT!D977</f>
        <v>17.574000000000002</v>
      </c>
      <c r="D974" s="5">
        <f>TITRES_STAT!E977</f>
        <v>0</v>
      </c>
      <c r="E974" s="2">
        <f t="shared" si="60"/>
        <v>640.17977835705483</v>
      </c>
      <c r="F974" s="5" t="str">
        <f t="shared" si="63"/>
        <v>BEARISH</v>
      </c>
      <c r="G974" s="5" t="str">
        <f t="shared" si="62"/>
        <v>WEAK</v>
      </c>
      <c r="H974" s="5" t="str">
        <f t="shared" si="61"/>
        <v>CONFIRMED BEARISH</v>
      </c>
    </row>
    <row r="975" spans="1:8" ht="13.5" x14ac:dyDescent="0.25">
      <c r="A975" s="3">
        <f>TITRES_STAT!B978</f>
        <v>43426</v>
      </c>
      <c r="B975" s="5">
        <f>TITRES_STAT!C978</f>
        <v>23.8</v>
      </c>
      <c r="C975" s="5">
        <f>TITRES_STAT!D978</f>
        <v>17.574000000000002</v>
      </c>
      <c r="D975" s="5">
        <f>TITRES_STAT!E978</f>
        <v>0</v>
      </c>
      <c r="E975" s="2">
        <f t="shared" si="60"/>
        <v>640.17977835705483</v>
      </c>
      <c r="F975" s="5" t="str">
        <f t="shared" si="63"/>
        <v>BEARISH</v>
      </c>
      <c r="G975" s="5" t="str">
        <f t="shared" si="62"/>
        <v>WEAK</v>
      </c>
      <c r="H975" s="5" t="str">
        <f t="shared" si="61"/>
        <v>CONFIRMED BEARISH</v>
      </c>
    </row>
    <row r="976" spans="1:8" ht="13.5" x14ac:dyDescent="0.25">
      <c r="A976" s="3">
        <f>TITRES_STAT!B979</f>
        <v>43427</v>
      </c>
      <c r="B976" s="5">
        <f>TITRES_STAT!C979</f>
        <v>23.1</v>
      </c>
      <c r="C976" s="5">
        <f>TITRES_STAT!D979</f>
        <v>17.056999999999999</v>
      </c>
      <c r="D976" s="5">
        <f>TITRES_STAT!E979</f>
        <v>17.056999999999999</v>
      </c>
      <c r="E976" s="2">
        <f t="shared" si="60"/>
        <v>623.12277835705481</v>
      </c>
      <c r="F976" s="5" t="str">
        <f t="shared" si="63"/>
        <v>BEARISH</v>
      </c>
      <c r="G976" s="5" t="str">
        <f t="shared" si="62"/>
        <v>WEAK</v>
      </c>
      <c r="H976" s="5" t="str">
        <f t="shared" si="61"/>
        <v>CONFIRMED BEARISH</v>
      </c>
    </row>
    <row r="977" spans="1:8" ht="13.5" x14ac:dyDescent="0.25">
      <c r="A977" s="3">
        <f>TITRES_STAT!B980</f>
        <v>43430</v>
      </c>
      <c r="B977" s="5">
        <f>TITRES_STAT!C980</f>
        <v>23.09</v>
      </c>
      <c r="C977" s="5">
        <f>TITRES_STAT!D980</f>
        <v>17.05</v>
      </c>
      <c r="D977" s="5">
        <f>TITRES_STAT!E980</f>
        <v>17.05</v>
      </c>
      <c r="E977" s="2">
        <f t="shared" si="60"/>
        <v>606.07277835705486</v>
      </c>
      <c r="F977" s="5" t="str">
        <f t="shared" si="63"/>
        <v>BEARISH</v>
      </c>
      <c r="G977" s="5" t="str">
        <f t="shared" si="62"/>
        <v>WEAK</v>
      </c>
      <c r="H977" s="5" t="str">
        <f t="shared" si="61"/>
        <v>CONFIRMED BEARISH</v>
      </c>
    </row>
    <row r="978" spans="1:8" ht="13.5" x14ac:dyDescent="0.25">
      <c r="A978" s="3">
        <f>TITRES_STAT!B981</f>
        <v>43431</v>
      </c>
      <c r="B978" s="5">
        <f>TITRES_STAT!C981</f>
        <v>23.09</v>
      </c>
      <c r="C978" s="5">
        <f>TITRES_STAT!D981</f>
        <v>17.05</v>
      </c>
      <c r="D978" s="5">
        <f>TITRES_STAT!E981</f>
        <v>0</v>
      </c>
      <c r="E978" s="2">
        <f t="shared" si="60"/>
        <v>606.07277835705486</v>
      </c>
      <c r="F978" s="5" t="str">
        <f t="shared" si="63"/>
        <v>BEARISH</v>
      </c>
      <c r="G978" s="5" t="str">
        <f t="shared" si="62"/>
        <v>WEAK</v>
      </c>
      <c r="H978" s="5" t="str">
        <f t="shared" si="61"/>
        <v>CONFIRMED BEARISH</v>
      </c>
    </row>
    <row r="979" spans="1:8" ht="13.5" x14ac:dyDescent="0.25">
      <c r="A979" s="3">
        <f>TITRES_STAT!B982</f>
        <v>43432</v>
      </c>
      <c r="B979" s="5">
        <f>TITRES_STAT!C982</f>
        <v>23.09</v>
      </c>
      <c r="C979" s="5">
        <f>TITRES_STAT!D982</f>
        <v>17.05</v>
      </c>
      <c r="D979" s="5">
        <f>TITRES_STAT!E982</f>
        <v>0</v>
      </c>
      <c r="E979" s="2">
        <f t="shared" si="60"/>
        <v>606.07277835705486</v>
      </c>
      <c r="F979" s="5" t="str">
        <f t="shared" si="63"/>
        <v>BEARISH</v>
      </c>
      <c r="G979" s="5" t="str">
        <f t="shared" si="62"/>
        <v>WEAK</v>
      </c>
      <c r="H979" s="5" t="str">
        <f t="shared" si="61"/>
        <v>CONFIRMED BEARISH</v>
      </c>
    </row>
    <row r="980" spans="1:8" ht="13.5" x14ac:dyDescent="0.25">
      <c r="A980" s="3">
        <f>TITRES_STAT!B983</f>
        <v>43433</v>
      </c>
      <c r="B980" s="5">
        <f>TITRES_STAT!C983</f>
        <v>23.09</v>
      </c>
      <c r="C980" s="5">
        <f>TITRES_STAT!D983</f>
        <v>17.05</v>
      </c>
      <c r="D980" s="5">
        <f>TITRES_STAT!E983</f>
        <v>0</v>
      </c>
      <c r="E980" s="2">
        <f t="shared" si="60"/>
        <v>606.07277835705486</v>
      </c>
      <c r="F980" s="5" t="str">
        <f t="shared" si="63"/>
        <v>BEARISH</v>
      </c>
      <c r="G980" s="5" t="str">
        <f t="shared" si="62"/>
        <v>WEAK</v>
      </c>
      <c r="H980" s="5" t="str">
        <f t="shared" si="61"/>
        <v>CONFIRMED BEARISH</v>
      </c>
    </row>
    <row r="981" spans="1:8" ht="13.5" x14ac:dyDescent="0.25">
      <c r="A981" s="3">
        <f>TITRES_STAT!B984</f>
        <v>43434</v>
      </c>
      <c r="B981" s="5">
        <f>TITRES_STAT!C984</f>
        <v>23.09</v>
      </c>
      <c r="C981" s="5">
        <f>TITRES_STAT!D984</f>
        <v>17.05</v>
      </c>
      <c r="D981" s="5">
        <f>TITRES_STAT!E984</f>
        <v>0</v>
      </c>
      <c r="E981" s="2">
        <f t="shared" si="60"/>
        <v>606.07277835705486</v>
      </c>
      <c r="F981" s="5" t="str">
        <f t="shared" si="63"/>
        <v>BEARISH</v>
      </c>
      <c r="G981" s="5" t="str">
        <f t="shared" si="62"/>
        <v>WEAK</v>
      </c>
      <c r="H981" s="5" t="str">
        <f t="shared" si="61"/>
        <v>CONFIRMED BEARISH</v>
      </c>
    </row>
    <row r="982" spans="1:8" ht="13.5" x14ac:dyDescent="0.25">
      <c r="A982" s="3">
        <f>TITRES_STAT!B985</f>
        <v>43437</v>
      </c>
      <c r="B982" s="5">
        <f>TITRES_STAT!C985</f>
        <v>23.09</v>
      </c>
      <c r="C982" s="5">
        <f>TITRES_STAT!D985</f>
        <v>17.05</v>
      </c>
      <c r="D982" s="5">
        <f>TITRES_STAT!E985</f>
        <v>0</v>
      </c>
      <c r="E982" s="2">
        <f t="shared" si="60"/>
        <v>606.07277835705486</v>
      </c>
      <c r="F982" s="5" t="str">
        <f t="shared" si="63"/>
        <v>NEUTRAL</v>
      </c>
      <c r="G982" s="5" t="str">
        <f t="shared" si="62"/>
        <v>NEUTRAL</v>
      </c>
      <c r="H982" s="5" t="str">
        <f t="shared" si="61"/>
        <v>NEUTRAL</v>
      </c>
    </row>
    <row r="983" spans="1:8" ht="13.5" x14ac:dyDescent="0.25">
      <c r="A983" s="3">
        <f>TITRES_STAT!B986</f>
        <v>43438</v>
      </c>
      <c r="B983" s="5">
        <f>TITRES_STAT!C986</f>
        <v>23.09</v>
      </c>
      <c r="C983" s="5">
        <f>TITRES_STAT!D986</f>
        <v>17.05</v>
      </c>
      <c r="D983" s="5">
        <f>TITRES_STAT!E986</f>
        <v>0</v>
      </c>
      <c r="E983" s="2">
        <f t="shared" si="60"/>
        <v>606.07277835705486</v>
      </c>
      <c r="F983" s="5" t="str">
        <f t="shared" si="63"/>
        <v>NEUTRAL</v>
      </c>
      <c r="G983" s="5" t="str">
        <f t="shared" si="62"/>
        <v>NEUTRAL</v>
      </c>
      <c r="H983" s="5" t="str">
        <f t="shared" si="61"/>
        <v>NEUTRAL</v>
      </c>
    </row>
    <row r="984" spans="1:8" ht="13.5" x14ac:dyDescent="0.25">
      <c r="A984" s="3">
        <f>TITRES_STAT!B987</f>
        <v>43439</v>
      </c>
      <c r="B984" s="5">
        <f>TITRES_STAT!C987</f>
        <v>23.1</v>
      </c>
      <c r="C984" s="5">
        <f>TITRES_STAT!D987</f>
        <v>17.056999999999999</v>
      </c>
      <c r="D984" s="5">
        <f>TITRES_STAT!E987</f>
        <v>17.056999999999999</v>
      </c>
      <c r="E984" s="2">
        <f t="shared" si="60"/>
        <v>623.12977835705487</v>
      </c>
      <c r="F984" s="5" t="str">
        <f t="shared" si="63"/>
        <v>BULLISH</v>
      </c>
      <c r="G984" s="5" t="str">
        <f t="shared" si="62"/>
        <v>STRONG</v>
      </c>
      <c r="H984" s="5" t="str">
        <f t="shared" si="61"/>
        <v>CONFIRMED BULLISH</v>
      </c>
    </row>
    <row r="985" spans="1:8" ht="13.5" x14ac:dyDescent="0.25">
      <c r="A985" s="3">
        <f>TITRES_STAT!B988</f>
        <v>43440</v>
      </c>
      <c r="B985" s="5">
        <f>TITRES_STAT!C988</f>
        <v>23.1</v>
      </c>
      <c r="C985" s="5">
        <f>TITRES_STAT!D988</f>
        <v>17.056999999999999</v>
      </c>
      <c r="D985" s="5">
        <f>TITRES_STAT!E988</f>
        <v>0</v>
      </c>
      <c r="E985" s="2">
        <f t="shared" si="60"/>
        <v>623.12977835705487</v>
      </c>
      <c r="F985" s="5" t="str">
        <f t="shared" si="63"/>
        <v>BULLISH</v>
      </c>
      <c r="G985" s="5" t="str">
        <f t="shared" si="62"/>
        <v>STRONG</v>
      </c>
      <c r="H985" s="5" t="str">
        <f t="shared" si="61"/>
        <v>CONFIRMED BULLISH</v>
      </c>
    </row>
    <row r="986" spans="1:8" ht="13.5" x14ac:dyDescent="0.25">
      <c r="A986" s="3">
        <f>TITRES_STAT!B989</f>
        <v>43441</v>
      </c>
      <c r="B986" s="5">
        <f>TITRES_STAT!C989</f>
        <v>23.1</v>
      </c>
      <c r="C986" s="5">
        <f>TITRES_STAT!D989</f>
        <v>17.056999999999999</v>
      </c>
      <c r="D986" s="5">
        <f>TITRES_STAT!E989</f>
        <v>0</v>
      </c>
      <c r="E986" s="2">
        <f t="shared" si="60"/>
        <v>623.12977835705487</v>
      </c>
      <c r="F986" s="5" t="str">
        <f t="shared" si="63"/>
        <v>BULLISH</v>
      </c>
      <c r="G986" s="5" t="str">
        <f t="shared" si="62"/>
        <v>STRONG</v>
      </c>
      <c r="H986" s="5" t="str">
        <f t="shared" si="61"/>
        <v>CONFIRMED BULLISH</v>
      </c>
    </row>
    <row r="987" spans="1:8" ht="13.5" x14ac:dyDescent="0.25">
      <c r="A987" s="3">
        <f>TITRES_STAT!B990</f>
        <v>43444</v>
      </c>
      <c r="B987" s="5">
        <f>TITRES_STAT!C990</f>
        <v>23.1</v>
      </c>
      <c r="C987" s="5">
        <f>TITRES_STAT!D990</f>
        <v>17.056999999999999</v>
      </c>
      <c r="D987" s="5">
        <f>TITRES_STAT!E990</f>
        <v>0</v>
      </c>
      <c r="E987" s="2">
        <f t="shared" si="60"/>
        <v>623.12977835705487</v>
      </c>
      <c r="F987" s="5" t="str">
        <f t="shared" si="63"/>
        <v>BULLISH</v>
      </c>
      <c r="G987" s="5" t="str">
        <f t="shared" si="62"/>
        <v>STRONG</v>
      </c>
      <c r="H987" s="5" t="str">
        <f t="shared" si="61"/>
        <v>CONFIRMED BULLISH</v>
      </c>
    </row>
    <row r="988" spans="1:8" ht="13.5" x14ac:dyDescent="0.25">
      <c r="A988" s="3">
        <f>TITRES_STAT!B991</f>
        <v>43445</v>
      </c>
      <c r="B988" s="5">
        <f>TITRES_STAT!C991</f>
        <v>23.1</v>
      </c>
      <c r="C988" s="5">
        <f>TITRES_STAT!D991</f>
        <v>17.056999999999999</v>
      </c>
      <c r="D988" s="5">
        <f>TITRES_STAT!E991</f>
        <v>0</v>
      </c>
      <c r="E988" s="2">
        <f t="shared" si="60"/>
        <v>623.12977835705487</v>
      </c>
      <c r="F988" s="5" t="str">
        <f t="shared" si="63"/>
        <v>BULLISH</v>
      </c>
      <c r="G988" s="5" t="str">
        <f t="shared" si="62"/>
        <v>STRONG</v>
      </c>
      <c r="H988" s="5" t="str">
        <f t="shared" si="61"/>
        <v>CONFIRMED BULLISH</v>
      </c>
    </row>
    <row r="989" spans="1:8" ht="13.5" x14ac:dyDescent="0.25">
      <c r="A989" s="3">
        <f>TITRES_STAT!B992</f>
        <v>43446</v>
      </c>
      <c r="B989" s="5">
        <f>TITRES_STAT!C992</f>
        <v>23.05</v>
      </c>
      <c r="C989" s="5">
        <f>TITRES_STAT!D992</f>
        <v>17.02</v>
      </c>
      <c r="D989" s="5">
        <f>TITRES_STAT!E992</f>
        <v>17.02</v>
      </c>
      <c r="E989" s="2">
        <f t="shared" si="60"/>
        <v>606.10977835705489</v>
      </c>
      <c r="F989" s="5" t="str">
        <f t="shared" si="63"/>
        <v>BEARISH</v>
      </c>
      <c r="G989" s="5" t="str">
        <f t="shared" si="62"/>
        <v>WEAK</v>
      </c>
      <c r="H989" s="5" t="str">
        <f t="shared" si="61"/>
        <v>CONFIRMED BEARISH</v>
      </c>
    </row>
    <row r="990" spans="1:8" ht="13.5" x14ac:dyDescent="0.25">
      <c r="A990" s="3">
        <f>TITRES_STAT!B993</f>
        <v>43447</v>
      </c>
      <c r="B990" s="5">
        <f>TITRES_STAT!C993</f>
        <v>23.03</v>
      </c>
      <c r="C990" s="5">
        <f>TITRES_STAT!D993</f>
        <v>17.006</v>
      </c>
      <c r="D990" s="5">
        <f>TITRES_STAT!E993</f>
        <v>16.511253148067738</v>
      </c>
      <c r="E990" s="2">
        <f t="shared" si="60"/>
        <v>589.59852520898721</v>
      </c>
      <c r="F990" s="5" t="str">
        <f t="shared" si="63"/>
        <v>BEARISH</v>
      </c>
      <c r="G990" s="5" t="str">
        <f t="shared" si="62"/>
        <v>WEAK</v>
      </c>
      <c r="H990" s="5" t="str">
        <f t="shared" si="61"/>
        <v>CONFIRMED BEARISH</v>
      </c>
    </row>
    <row r="991" spans="1:8" ht="13.5" x14ac:dyDescent="0.25">
      <c r="A991" s="3">
        <f>TITRES_STAT!B994</f>
        <v>43448</v>
      </c>
      <c r="B991" s="5">
        <f>TITRES_STAT!C994</f>
        <v>23</v>
      </c>
      <c r="C991" s="5">
        <f>TITRES_STAT!D994</f>
        <v>16.984000000000002</v>
      </c>
      <c r="D991" s="5">
        <f>TITRES_STAT!E994</f>
        <v>16.985476869565218</v>
      </c>
      <c r="E991" s="2">
        <f t="shared" si="60"/>
        <v>572.61304833942199</v>
      </c>
      <c r="F991" s="5" t="str">
        <f t="shared" si="63"/>
        <v>BEARISH</v>
      </c>
      <c r="G991" s="5" t="str">
        <f t="shared" si="62"/>
        <v>WEAK</v>
      </c>
      <c r="H991" s="5" t="str">
        <f t="shared" si="61"/>
        <v>CONFIRMED BEARISH</v>
      </c>
    </row>
    <row r="992" spans="1:8" ht="13.5" x14ac:dyDescent="0.25">
      <c r="A992" s="3">
        <f>TITRES_STAT!B995</f>
        <v>43451</v>
      </c>
      <c r="B992" s="5">
        <f>TITRES_STAT!C995</f>
        <v>23</v>
      </c>
      <c r="C992" s="5">
        <f>TITRES_STAT!D995</f>
        <v>16.984000000000002</v>
      </c>
      <c r="D992" s="5">
        <f>TITRES_STAT!E995</f>
        <v>16.984000000000002</v>
      </c>
      <c r="E992" s="2">
        <f t="shared" si="60"/>
        <v>572.61304833942199</v>
      </c>
      <c r="F992" s="5" t="str">
        <f t="shared" si="63"/>
        <v>BEARISH</v>
      </c>
      <c r="G992" s="5" t="str">
        <f t="shared" si="62"/>
        <v>WEAK</v>
      </c>
      <c r="H992" s="5" t="str">
        <f t="shared" si="61"/>
        <v>CONFIRMED BEARISH</v>
      </c>
    </row>
    <row r="993" spans="1:8" ht="13.5" x14ac:dyDescent="0.25">
      <c r="A993" s="3">
        <f>TITRES_STAT!B996</f>
        <v>43452</v>
      </c>
      <c r="B993" s="5">
        <f>TITRES_STAT!C996</f>
        <v>23</v>
      </c>
      <c r="C993" s="5">
        <f>TITRES_STAT!D996</f>
        <v>16.984000000000002</v>
      </c>
      <c r="D993" s="5">
        <f>TITRES_STAT!E996</f>
        <v>16.984000000000002</v>
      </c>
      <c r="E993" s="2">
        <f t="shared" si="60"/>
        <v>572.61304833942199</v>
      </c>
      <c r="F993" s="5" t="str">
        <f t="shared" si="63"/>
        <v>BEARISH</v>
      </c>
      <c r="G993" s="5" t="str">
        <f t="shared" si="62"/>
        <v>WEAK</v>
      </c>
      <c r="H993" s="5" t="str">
        <f t="shared" si="61"/>
        <v>CONFIRMED BEARISH</v>
      </c>
    </row>
    <row r="994" spans="1:8" ht="13.5" x14ac:dyDescent="0.25">
      <c r="A994" s="3">
        <f>TITRES_STAT!B997</f>
        <v>43453</v>
      </c>
      <c r="B994" s="5">
        <f>TITRES_STAT!C997</f>
        <v>23</v>
      </c>
      <c r="C994" s="5">
        <f>TITRES_STAT!D997</f>
        <v>16.984000000000002</v>
      </c>
      <c r="D994" s="5">
        <f>TITRES_STAT!E997</f>
        <v>0</v>
      </c>
      <c r="E994" s="2">
        <f t="shared" si="60"/>
        <v>572.61304833942199</v>
      </c>
      <c r="F994" s="5" t="str">
        <f t="shared" si="63"/>
        <v>BEARISH</v>
      </c>
      <c r="G994" s="5" t="str">
        <f t="shared" si="62"/>
        <v>WEAK</v>
      </c>
      <c r="H994" s="5" t="str">
        <f t="shared" si="61"/>
        <v>CONFIRMED BEARISH</v>
      </c>
    </row>
    <row r="995" spans="1:8" ht="13.5" x14ac:dyDescent="0.25">
      <c r="A995" s="3">
        <f>TITRES_STAT!B998</f>
        <v>43454</v>
      </c>
      <c r="B995" s="5">
        <f>TITRES_STAT!C998</f>
        <v>22.87</v>
      </c>
      <c r="C995" s="5">
        <f>TITRES_STAT!D998</f>
        <v>16.888000000000002</v>
      </c>
      <c r="D995" s="5">
        <f>TITRES_STAT!E998</f>
        <v>16.888000000000002</v>
      </c>
      <c r="E995" s="2">
        <f t="shared" si="60"/>
        <v>555.72504833942196</v>
      </c>
      <c r="F995" s="5" t="str">
        <f t="shared" si="63"/>
        <v>BEARISH</v>
      </c>
      <c r="G995" s="5" t="str">
        <f t="shared" si="62"/>
        <v>WEAK</v>
      </c>
      <c r="H995" s="5" t="str">
        <f t="shared" si="61"/>
        <v>CONFIRMED BEARISH</v>
      </c>
    </row>
    <row r="996" spans="1:8" ht="13.5" x14ac:dyDescent="0.25">
      <c r="A996" s="3">
        <f>TITRES_STAT!B999</f>
        <v>43455</v>
      </c>
      <c r="B996" s="5">
        <f>TITRES_STAT!C999</f>
        <v>22.87</v>
      </c>
      <c r="C996" s="5">
        <f>TITRES_STAT!D999</f>
        <v>16.888000000000002</v>
      </c>
      <c r="D996" s="5">
        <f>TITRES_STAT!E999</f>
        <v>0</v>
      </c>
      <c r="E996" s="2">
        <f t="shared" si="60"/>
        <v>555.72504833942196</v>
      </c>
      <c r="F996" s="5" t="str">
        <f t="shared" si="63"/>
        <v>BEARISH</v>
      </c>
      <c r="G996" s="5" t="str">
        <f t="shared" si="62"/>
        <v>WEAK</v>
      </c>
      <c r="H996" s="5" t="str">
        <f t="shared" si="61"/>
        <v>CONFIRMED BEARISH</v>
      </c>
    </row>
    <row r="997" spans="1:8" ht="13.5" x14ac:dyDescent="0.25">
      <c r="A997" s="3">
        <f>TITRES_STAT!B1000</f>
        <v>43458</v>
      </c>
      <c r="B997" s="5">
        <f>TITRES_STAT!C1000</f>
        <v>22.87</v>
      </c>
      <c r="C997" s="5">
        <f>TITRES_STAT!D1000</f>
        <v>16.888000000000002</v>
      </c>
      <c r="D997" s="5">
        <f>TITRES_STAT!E1000</f>
        <v>0</v>
      </c>
      <c r="E997" s="2">
        <f t="shared" si="60"/>
        <v>555.72504833942196</v>
      </c>
      <c r="F997" s="5" t="str">
        <f t="shared" si="63"/>
        <v>BEARISH</v>
      </c>
      <c r="G997" s="5" t="str">
        <f t="shared" si="62"/>
        <v>WEAK</v>
      </c>
      <c r="H997" s="5" t="str">
        <f t="shared" si="61"/>
        <v>CONFIRMED BEARISH</v>
      </c>
    </row>
    <row r="998" spans="1:8" ht="13.5" x14ac:dyDescent="0.25">
      <c r="A998" s="3">
        <f>TITRES_STAT!B1001</f>
        <v>43459</v>
      </c>
      <c r="B998" s="5">
        <f>TITRES_STAT!C1001</f>
        <v>22.87</v>
      </c>
      <c r="C998" s="5">
        <f>TITRES_STAT!D1001</f>
        <v>16.888000000000002</v>
      </c>
      <c r="D998" s="5">
        <f>TITRES_STAT!E1001</f>
        <v>0</v>
      </c>
      <c r="E998" s="2">
        <f t="shared" si="60"/>
        <v>555.72504833942196</v>
      </c>
      <c r="F998" s="5" t="str">
        <f t="shared" si="63"/>
        <v>BEARISH</v>
      </c>
      <c r="G998" s="5" t="str">
        <f t="shared" si="62"/>
        <v>WEAK</v>
      </c>
      <c r="H998" s="5" t="str">
        <f t="shared" si="61"/>
        <v>CONFIRMED BEARISH</v>
      </c>
    </row>
    <row r="999" spans="1:8" ht="13.5" x14ac:dyDescent="0.25">
      <c r="A999" s="3">
        <f>TITRES_STAT!B1002</f>
        <v>43460</v>
      </c>
      <c r="B999" s="5">
        <f>TITRES_STAT!C1002</f>
        <v>22.87</v>
      </c>
      <c r="C999" s="5">
        <f>TITRES_STAT!D1002</f>
        <v>16.888000000000002</v>
      </c>
      <c r="D999" s="5">
        <f>TITRES_STAT!E1002</f>
        <v>0</v>
      </c>
      <c r="E999" s="2">
        <f t="shared" si="60"/>
        <v>555.72504833942196</v>
      </c>
      <c r="F999" s="5" t="str">
        <f t="shared" si="63"/>
        <v>BEARISH</v>
      </c>
      <c r="G999" s="5" t="str">
        <f t="shared" si="62"/>
        <v>WEAK</v>
      </c>
      <c r="H999" s="5" t="str">
        <f t="shared" si="61"/>
        <v>CONFIRMED BEARISH</v>
      </c>
    </row>
    <row r="1000" spans="1:8" ht="13.5" x14ac:dyDescent="0.25">
      <c r="A1000" s="3">
        <f>TITRES_STAT!B1003</f>
        <v>43461</v>
      </c>
      <c r="B1000" s="5">
        <f>TITRES_STAT!C1003</f>
        <v>23</v>
      </c>
      <c r="C1000" s="5">
        <f>TITRES_STAT!D1003</f>
        <v>16.984000000000002</v>
      </c>
      <c r="D1000" s="5">
        <f>TITRES_STAT!E1003</f>
        <v>16.983261565217393</v>
      </c>
      <c r="E1000" s="2">
        <f t="shared" si="60"/>
        <v>572.70830990463935</v>
      </c>
      <c r="F1000" s="5" t="str">
        <f t="shared" si="63"/>
        <v>BULLISH</v>
      </c>
      <c r="G1000" s="5" t="str">
        <f t="shared" si="62"/>
        <v>STRONG</v>
      </c>
      <c r="H1000" s="5" t="str">
        <f t="shared" si="61"/>
        <v>CONFIRMED BULLISH</v>
      </c>
    </row>
    <row r="1001" spans="1:8" ht="13.5" x14ac:dyDescent="0.25">
      <c r="A1001" s="3">
        <f>TITRES_STAT!B1004</f>
        <v>43462</v>
      </c>
      <c r="B1001" s="5">
        <f>TITRES_STAT!C1004</f>
        <v>23</v>
      </c>
      <c r="C1001" s="5">
        <f>TITRES_STAT!D1004</f>
        <v>16.984000000000002</v>
      </c>
      <c r="D1001" s="5">
        <f>TITRES_STAT!E1004</f>
        <v>0</v>
      </c>
      <c r="E1001" s="2">
        <f t="shared" si="60"/>
        <v>572.70830990463935</v>
      </c>
      <c r="F1001" s="5" t="str">
        <f t="shared" si="63"/>
        <v>BULLISH</v>
      </c>
      <c r="G1001" s="5" t="str">
        <f t="shared" si="62"/>
        <v>STRONG</v>
      </c>
      <c r="H1001" s="5" t="str">
        <f t="shared" si="61"/>
        <v>CONFIRMED BULLISH</v>
      </c>
    </row>
    <row r="1002" spans="1:8" ht="13.5" x14ac:dyDescent="0.25">
      <c r="A1002" s="3">
        <f>TITRES_STAT!B1005</f>
        <v>43465</v>
      </c>
      <c r="B1002" s="5">
        <f>TITRES_STAT!C1005</f>
        <v>23</v>
      </c>
      <c r="C1002" s="5">
        <f>TITRES_STAT!D1005</f>
        <v>16.984000000000002</v>
      </c>
      <c r="D1002" s="5">
        <f>TITRES_STAT!E1005</f>
        <v>0</v>
      </c>
      <c r="E1002" s="2">
        <f t="shared" si="60"/>
        <v>572.70830990463935</v>
      </c>
      <c r="F1002" s="5" t="str">
        <f t="shared" si="63"/>
        <v>BULLISH</v>
      </c>
      <c r="G1002" s="5" t="str">
        <f t="shared" si="62"/>
        <v>STRONG</v>
      </c>
      <c r="H1002" s="5" t="str">
        <f t="shared" si="61"/>
        <v>CONFIRMED BULLISH</v>
      </c>
    </row>
    <row r="1003" spans="1:8" ht="13.5" x14ac:dyDescent="0.25">
      <c r="A1003" s="3">
        <f>TITRES_STAT!B1006</f>
        <v>43467</v>
      </c>
      <c r="B1003" s="5">
        <f>TITRES_STAT!C1006</f>
        <v>23</v>
      </c>
      <c r="C1003" s="5">
        <f>TITRES_STAT!D1006</f>
        <v>16.984000000000002</v>
      </c>
      <c r="D1003" s="5">
        <f>TITRES_STAT!E1006</f>
        <v>0</v>
      </c>
      <c r="E1003" s="2">
        <f t="shared" si="60"/>
        <v>572.70830990463935</v>
      </c>
      <c r="F1003" s="5" t="str">
        <f t="shared" si="63"/>
        <v>BULLISH</v>
      </c>
      <c r="G1003" s="5" t="str">
        <f t="shared" si="62"/>
        <v>STRONG</v>
      </c>
      <c r="H1003" s="5" t="str">
        <f t="shared" si="61"/>
        <v>CONFIRMED BULLISH</v>
      </c>
    </row>
    <row r="1004" spans="1:8" ht="13.5" x14ac:dyDescent="0.25">
      <c r="A1004" s="3">
        <f>TITRES_STAT!B1007</f>
        <v>43468</v>
      </c>
      <c r="B1004" s="5">
        <f>TITRES_STAT!C1007</f>
        <v>23</v>
      </c>
      <c r="C1004" s="5">
        <f>TITRES_STAT!D1007</f>
        <v>16.984000000000002</v>
      </c>
      <c r="D1004" s="5">
        <f>TITRES_STAT!E1007</f>
        <v>0</v>
      </c>
      <c r="E1004" s="2">
        <f t="shared" si="60"/>
        <v>572.70830990463935</v>
      </c>
      <c r="F1004" s="5" t="str">
        <f t="shared" si="63"/>
        <v>BULLISH</v>
      </c>
      <c r="G1004" s="5" t="str">
        <f t="shared" si="62"/>
        <v>STRONG</v>
      </c>
      <c r="H1004" s="5" t="str">
        <f t="shared" si="61"/>
        <v>CONFIRMED BULLISH</v>
      </c>
    </row>
    <row r="1005" spans="1:8" ht="13.5" x14ac:dyDescent="0.25">
      <c r="A1005" s="3">
        <f>TITRES_STAT!B1008</f>
        <v>43469</v>
      </c>
      <c r="B1005" s="5">
        <f>TITRES_STAT!C1008</f>
        <v>23</v>
      </c>
      <c r="C1005" s="5">
        <f>TITRES_STAT!D1008</f>
        <v>16.984000000000002</v>
      </c>
      <c r="D1005" s="5">
        <f>TITRES_STAT!E1008</f>
        <v>16.984000000000002</v>
      </c>
      <c r="E1005" s="2">
        <f t="shared" si="60"/>
        <v>572.70830990463935</v>
      </c>
      <c r="F1005" s="5" t="str">
        <f t="shared" si="63"/>
        <v>NEUTRAL</v>
      </c>
      <c r="G1005" s="5" t="str">
        <f t="shared" si="62"/>
        <v>NEUTRAL</v>
      </c>
      <c r="H1005" s="5" t="str">
        <f t="shared" si="61"/>
        <v>NEUTRAL</v>
      </c>
    </row>
    <row r="1006" spans="1:8" ht="13.5" x14ac:dyDescent="0.25">
      <c r="A1006" s="3">
        <f>TITRES_STAT!B1009</f>
        <v>43472</v>
      </c>
      <c r="B1006" s="5">
        <f>TITRES_STAT!C1009</f>
        <v>23</v>
      </c>
      <c r="C1006" s="5">
        <f>TITRES_STAT!D1009</f>
        <v>16.984000000000002</v>
      </c>
      <c r="D1006" s="5">
        <f>TITRES_STAT!E1009</f>
        <v>0</v>
      </c>
      <c r="E1006" s="2">
        <f t="shared" si="60"/>
        <v>572.70830990463935</v>
      </c>
      <c r="F1006" s="5" t="str">
        <f t="shared" si="63"/>
        <v>NEUTRAL</v>
      </c>
      <c r="G1006" s="5" t="str">
        <f t="shared" si="62"/>
        <v>NEUTRAL</v>
      </c>
      <c r="H1006" s="5" t="str">
        <f t="shared" si="61"/>
        <v>NEUTRAL</v>
      </c>
    </row>
    <row r="1007" spans="1:8" ht="13.5" x14ac:dyDescent="0.25">
      <c r="A1007" s="3">
        <f>TITRES_STAT!B1010</f>
        <v>43473</v>
      </c>
      <c r="B1007" s="5">
        <f>TITRES_STAT!C1010</f>
        <v>22.31</v>
      </c>
      <c r="C1007" s="5">
        <f>TITRES_STAT!D1010</f>
        <v>16.474</v>
      </c>
      <c r="D1007" s="5">
        <f>TITRES_STAT!E1010</f>
        <v>16.474</v>
      </c>
      <c r="E1007" s="2">
        <f t="shared" si="60"/>
        <v>556.2343099046393</v>
      </c>
      <c r="F1007" s="5" t="str">
        <f t="shared" si="63"/>
        <v>BEARISH</v>
      </c>
      <c r="G1007" s="5" t="str">
        <f t="shared" si="62"/>
        <v>WEAK</v>
      </c>
      <c r="H1007" s="5" t="str">
        <f t="shared" si="61"/>
        <v>CONFIRMED BEARISH</v>
      </c>
    </row>
    <row r="1008" spans="1:8" ht="13.5" x14ac:dyDescent="0.25">
      <c r="A1008" s="3">
        <f>TITRES_STAT!B1011</f>
        <v>43474</v>
      </c>
      <c r="B1008" s="5">
        <f>TITRES_STAT!C1011</f>
        <v>21.8</v>
      </c>
      <c r="C1008" s="5">
        <f>TITRES_STAT!D1011</f>
        <v>16.097000000000001</v>
      </c>
      <c r="D1008" s="5">
        <f>TITRES_STAT!E1011</f>
        <v>16.097000000000001</v>
      </c>
      <c r="E1008" s="2">
        <f t="shared" si="60"/>
        <v>540.13730990463932</v>
      </c>
      <c r="F1008" s="5" t="str">
        <f t="shared" si="63"/>
        <v>BEARISH</v>
      </c>
      <c r="G1008" s="5" t="str">
        <f t="shared" si="62"/>
        <v>WEAK</v>
      </c>
      <c r="H1008" s="5" t="str">
        <f t="shared" si="61"/>
        <v>CONFIRMED BEARISH</v>
      </c>
    </row>
    <row r="1009" spans="1:8" ht="13.5" x14ac:dyDescent="0.25">
      <c r="A1009" s="3">
        <f>TITRES_STAT!B1012</f>
        <v>43475</v>
      </c>
      <c r="B1009" s="5">
        <f>TITRES_STAT!C1012</f>
        <v>21.8</v>
      </c>
      <c r="C1009" s="5">
        <f>TITRES_STAT!D1012</f>
        <v>16.097000000000001</v>
      </c>
      <c r="D1009" s="5">
        <f>TITRES_STAT!E1012</f>
        <v>0</v>
      </c>
      <c r="E1009" s="2">
        <f t="shared" si="60"/>
        <v>540.13730990463932</v>
      </c>
      <c r="F1009" s="5" t="str">
        <f t="shared" si="63"/>
        <v>BEARISH</v>
      </c>
      <c r="G1009" s="5" t="str">
        <f t="shared" si="62"/>
        <v>WEAK</v>
      </c>
      <c r="H1009" s="5" t="str">
        <f t="shared" si="61"/>
        <v>CONFIRMED BEARISH</v>
      </c>
    </row>
    <row r="1010" spans="1:8" ht="13.5" x14ac:dyDescent="0.25">
      <c r="A1010" s="3">
        <f>TITRES_STAT!B1013</f>
        <v>43476</v>
      </c>
      <c r="B1010" s="5">
        <f>TITRES_STAT!C1013</f>
        <v>21.8</v>
      </c>
      <c r="C1010" s="5">
        <f>TITRES_STAT!D1013</f>
        <v>16.097000000000001</v>
      </c>
      <c r="D1010" s="5">
        <f>TITRES_STAT!E1013</f>
        <v>0</v>
      </c>
      <c r="E1010" s="2">
        <f t="shared" si="60"/>
        <v>540.13730990463932</v>
      </c>
      <c r="F1010" s="5" t="str">
        <f t="shared" si="63"/>
        <v>BEARISH</v>
      </c>
      <c r="G1010" s="5" t="str">
        <f t="shared" si="62"/>
        <v>WEAK</v>
      </c>
      <c r="H1010" s="5" t="str">
        <f t="shared" si="61"/>
        <v>CONFIRMED BEARISH</v>
      </c>
    </row>
    <row r="1011" spans="1:8" ht="13.5" x14ac:dyDescent="0.25">
      <c r="A1011" s="3">
        <f>TITRES_STAT!B1014</f>
        <v>43480</v>
      </c>
      <c r="B1011" s="5">
        <f>TITRES_STAT!C1014</f>
        <v>21.8</v>
      </c>
      <c r="C1011" s="5">
        <f>TITRES_STAT!D1014</f>
        <v>16.097000000000001</v>
      </c>
      <c r="D1011" s="5">
        <f>TITRES_STAT!E1014</f>
        <v>0</v>
      </c>
      <c r="E1011" s="2">
        <f t="shared" si="60"/>
        <v>540.13730990463932</v>
      </c>
      <c r="F1011" s="5" t="str">
        <f t="shared" si="63"/>
        <v>BEARISH</v>
      </c>
      <c r="G1011" s="5" t="str">
        <f t="shared" si="62"/>
        <v>WEAK</v>
      </c>
      <c r="H1011" s="5" t="str">
        <f t="shared" si="61"/>
        <v>CONFIRMED BEARISH</v>
      </c>
    </row>
    <row r="1012" spans="1:8" ht="13.5" x14ac:dyDescent="0.25">
      <c r="A1012" s="3">
        <f>TITRES_STAT!B1015</f>
        <v>43481</v>
      </c>
      <c r="B1012" s="5">
        <f>TITRES_STAT!C1015</f>
        <v>21.8</v>
      </c>
      <c r="C1012" s="5">
        <f>TITRES_STAT!D1015</f>
        <v>16.097000000000001</v>
      </c>
      <c r="D1012" s="5">
        <f>TITRES_STAT!E1015</f>
        <v>0</v>
      </c>
      <c r="E1012" s="2">
        <f t="shared" si="60"/>
        <v>540.13730990463932</v>
      </c>
      <c r="F1012" s="5" t="str">
        <f t="shared" si="63"/>
        <v>BEARISH</v>
      </c>
      <c r="G1012" s="5" t="str">
        <f t="shared" si="62"/>
        <v>WEAK</v>
      </c>
      <c r="H1012" s="5" t="str">
        <f t="shared" si="61"/>
        <v>CONFIRMED BEARISH</v>
      </c>
    </row>
    <row r="1013" spans="1:8" ht="13.5" x14ac:dyDescent="0.25">
      <c r="A1013" s="3">
        <f>TITRES_STAT!B1016</f>
        <v>43482</v>
      </c>
      <c r="B1013" s="5">
        <f>TITRES_STAT!C1016</f>
        <v>21.25</v>
      </c>
      <c r="C1013" s="5">
        <f>TITRES_STAT!D1016</f>
        <v>15.691000000000001</v>
      </c>
      <c r="D1013" s="5">
        <f>TITRES_STAT!E1016</f>
        <v>15.691000000000001</v>
      </c>
      <c r="E1013" s="2">
        <f t="shared" si="60"/>
        <v>524.44630990463929</v>
      </c>
      <c r="F1013" s="5" t="str">
        <f t="shared" si="63"/>
        <v>BEARISH</v>
      </c>
      <c r="G1013" s="5" t="str">
        <f t="shared" si="62"/>
        <v>WEAK</v>
      </c>
      <c r="H1013" s="5" t="str">
        <f t="shared" si="61"/>
        <v>CONFIRMED BEARISH</v>
      </c>
    </row>
    <row r="1014" spans="1:8" ht="13.5" x14ac:dyDescent="0.25">
      <c r="A1014" s="3">
        <f>TITRES_STAT!B1017</f>
        <v>43483</v>
      </c>
      <c r="B1014" s="5">
        <f>TITRES_STAT!C1017</f>
        <v>21.25</v>
      </c>
      <c r="C1014" s="5">
        <f>TITRES_STAT!D1017</f>
        <v>15.691000000000001</v>
      </c>
      <c r="D1014" s="5">
        <f>TITRES_STAT!E1017</f>
        <v>0</v>
      </c>
      <c r="E1014" s="2">
        <f t="shared" si="60"/>
        <v>524.44630990463929</v>
      </c>
      <c r="F1014" s="5" t="str">
        <f t="shared" si="63"/>
        <v>BEARISH</v>
      </c>
      <c r="G1014" s="5" t="str">
        <f t="shared" si="62"/>
        <v>WEAK</v>
      </c>
      <c r="H1014" s="5" t="str">
        <f t="shared" si="61"/>
        <v>CONFIRMED BEARISH</v>
      </c>
    </row>
    <row r="1015" spans="1:8" ht="13.5" x14ac:dyDescent="0.25">
      <c r="A1015" s="3">
        <f>TITRES_STAT!B1018</f>
        <v>43486</v>
      </c>
      <c r="B1015" s="5">
        <f>TITRES_STAT!C1018</f>
        <v>20.7</v>
      </c>
      <c r="C1015" s="5">
        <f>TITRES_STAT!D1018</f>
        <v>15.285</v>
      </c>
      <c r="D1015" s="5">
        <f>TITRES_STAT!E1018</f>
        <v>15.285</v>
      </c>
      <c r="E1015" s="2">
        <f t="shared" si="60"/>
        <v>509.16130990463927</v>
      </c>
      <c r="F1015" s="5" t="str">
        <f t="shared" si="63"/>
        <v>BEARISH</v>
      </c>
      <c r="G1015" s="5" t="str">
        <f t="shared" si="62"/>
        <v>WEAK</v>
      </c>
      <c r="H1015" s="5" t="str">
        <f t="shared" si="61"/>
        <v>CONFIRMED BEARISH</v>
      </c>
    </row>
    <row r="1016" spans="1:8" ht="13.5" x14ac:dyDescent="0.25">
      <c r="A1016" s="3">
        <f>TITRES_STAT!B1019</f>
        <v>43487</v>
      </c>
      <c r="B1016" s="5">
        <f>TITRES_STAT!C1019</f>
        <v>20.7</v>
      </c>
      <c r="C1016" s="5">
        <f>TITRES_STAT!D1019</f>
        <v>15.285</v>
      </c>
      <c r="D1016" s="5">
        <f>TITRES_STAT!E1019</f>
        <v>0</v>
      </c>
      <c r="E1016" s="2">
        <f t="shared" si="60"/>
        <v>509.16130990463927</v>
      </c>
      <c r="F1016" s="5" t="str">
        <f t="shared" si="63"/>
        <v>BEARISH</v>
      </c>
      <c r="G1016" s="5" t="str">
        <f t="shared" si="62"/>
        <v>WEAK</v>
      </c>
      <c r="H1016" s="5" t="str">
        <f t="shared" si="61"/>
        <v>CONFIRMED BEARISH</v>
      </c>
    </row>
    <row r="1017" spans="1:8" ht="13.5" x14ac:dyDescent="0.25">
      <c r="A1017" s="3">
        <f>TITRES_STAT!B1020</f>
        <v>43488</v>
      </c>
      <c r="B1017" s="5">
        <f>TITRES_STAT!C1020</f>
        <v>20.079999999999998</v>
      </c>
      <c r="C1017" s="5">
        <f>TITRES_STAT!D1020</f>
        <v>14.827</v>
      </c>
      <c r="D1017" s="5">
        <f>TITRES_STAT!E1020</f>
        <v>14.827000000000002</v>
      </c>
      <c r="E1017" s="2">
        <f t="shared" si="60"/>
        <v>494.33430990463927</v>
      </c>
      <c r="F1017" s="5" t="str">
        <f t="shared" si="63"/>
        <v>BEARISH</v>
      </c>
      <c r="G1017" s="5" t="str">
        <f t="shared" si="62"/>
        <v>WEAK</v>
      </c>
      <c r="H1017" s="5" t="str">
        <f t="shared" si="61"/>
        <v>CONFIRMED BEARISH</v>
      </c>
    </row>
    <row r="1018" spans="1:8" ht="13.5" x14ac:dyDescent="0.25">
      <c r="A1018" s="3">
        <f>TITRES_STAT!B1021</f>
        <v>43489</v>
      </c>
      <c r="B1018" s="5">
        <f>TITRES_STAT!C1021</f>
        <v>20.079999999999998</v>
      </c>
      <c r="C1018" s="5">
        <f>TITRES_STAT!D1021</f>
        <v>14.827</v>
      </c>
      <c r="D1018" s="5">
        <f>TITRES_STAT!E1021</f>
        <v>0</v>
      </c>
      <c r="E1018" s="2">
        <f t="shared" si="60"/>
        <v>494.33430990463927</v>
      </c>
      <c r="F1018" s="5" t="str">
        <f t="shared" si="63"/>
        <v>BEARISH</v>
      </c>
      <c r="G1018" s="5" t="str">
        <f t="shared" si="62"/>
        <v>WEAK</v>
      </c>
      <c r="H1018" s="5" t="str">
        <f t="shared" si="61"/>
        <v>CONFIRMED BEARISH</v>
      </c>
    </row>
    <row r="1019" spans="1:8" ht="13.5" x14ac:dyDescent="0.25">
      <c r="A1019" s="3">
        <f>TITRES_STAT!B1022</f>
        <v>43490</v>
      </c>
      <c r="B1019" s="5">
        <f>TITRES_STAT!C1022</f>
        <v>20.079999999999998</v>
      </c>
      <c r="C1019" s="5">
        <f>TITRES_STAT!D1022</f>
        <v>14.827</v>
      </c>
      <c r="D1019" s="5">
        <f>TITRES_STAT!E1022</f>
        <v>0</v>
      </c>
      <c r="E1019" s="2">
        <f t="shared" si="60"/>
        <v>494.33430990463927</v>
      </c>
      <c r="F1019" s="5" t="str">
        <f t="shared" si="63"/>
        <v>BEARISH</v>
      </c>
      <c r="G1019" s="5" t="str">
        <f t="shared" si="62"/>
        <v>WEAK</v>
      </c>
      <c r="H1019" s="5" t="str">
        <f t="shared" si="61"/>
        <v>CONFIRMED BEARISH</v>
      </c>
    </row>
    <row r="1020" spans="1:8" ht="13.5" x14ac:dyDescent="0.25">
      <c r="A1020" s="3">
        <f>TITRES_STAT!B1023</f>
        <v>43493</v>
      </c>
      <c r="B1020" s="5">
        <f>TITRES_STAT!C1023</f>
        <v>20.079999999999998</v>
      </c>
      <c r="C1020" s="5">
        <f>TITRES_STAT!D1023</f>
        <v>14.827</v>
      </c>
      <c r="D1020" s="5">
        <f>TITRES_STAT!E1023</f>
        <v>0</v>
      </c>
      <c r="E1020" s="2">
        <f t="shared" si="60"/>
        <v>494.33430990463927</v>
      </c>
      <c r="F1020" s="5" t="str">
        <f t="shared" si="63"/>
        <v>BEARISH</v>
      </c>
      <c r="G1020" s="5" t="str">
        <f t="shared" si="62"/>
        <v>WEAK</v>
      </c>
      <c r="H1020" s="5" t="str">
        <f t="shared" si="61"/>
        <v>CONFIRMED BEARISH</v>
      </c>
    </row>
    <row r="1021" spans="1:8" ht="13.5" x14ac:dyDescent="0.25">
      <c r="A1021" s="3">
        <f>TITRES_STAT!B1024</f>
        <v>43494</v>
      </c>
      <c r="B1021" s="5">
        <f>TITRES_STAT!C1024</f>
        <v>20.75</v>
      </c>
      <c r="C1021" s="5">
        <f>TITRES_STAT!D1024</f>
        <v>15.321999999999999</v>
      </c>
      <c r="D1021" s="5">
        <f>TITRES_STAT!E1024</f>
        <v>15.321999999999999</v>
      </c>
      <c r="E1021" s="2">
        <f t="shared" si="60"/>
        <v>509.65630990463927</v>
      </c>
      <c r="F1021" s="5" t="str">
        <f t="shared" si="63"/>
        <v>BULLISH</v>
      </c>
      <c r="G1021" s="5" t="str">
        <f t="shared" si="62"/>
        <v>NEUTRAL</v>
      </c>
      <c r="H1021" s="5" t="str">
        <f t="shared" si="61"/>
        <v>CONFIRMED BULLISH</v>
      </c>
    </row>
    <row r="1022" spans="1:8" ht="13.5" x14ac:dyDescent="0.25">
      <c r="A1022" s="3">
        <f>TITRES_STAT!B1025</f>
        <v>43495</v>
      </c>
      <c r="B1022" s="5">
        <f>TITRES_STAT!C1025</f>
        <v>21.68</v>
      </c>
      <c r="C1022" s="5">
        <f>TITRES_STAT!D1025</f>
        <v>16.009</v>
      </c>
      <c r="D1022" s="5">
        <f>TITRES_STAT!E1025</f>
        <v>0</v>
      </c>
      <c r="E1022" s="2">
        <f t="shared" si="60"/>
        <v>509.65630990463927</v>
      </c>
      <c r="F1022" s="5" t="str">
        <f t="shared" si="63"/>
        <v>BULLISH</v>
      </c>
      <c r="G1022" s="5" t="str">
        <f t="shared" si="62"/>
        <v>STRONG</v>
      </c>
      <c r="H1022" s="5" t="str">
        <f t="shared" si="61"/>
        <v>CONFIRMED BULLISH</v>
      </c>
    </row>
    <row r="1023" spans="1:8" ht="13.5" x14ac:dyDescent="0.25">
      <c r="A1023" s="3">
        <f>TITRES_STAT!B1026</f>
        <v>43496</v>
      </c>
      <c r="B1023" s="5">
        <f>TITRES_STAT!C1026</f>
        <v>22.4</v>
      </c>
      <c r="C1023" s="5">
        <f>TITRES_STAT!D1026</f>
        <v>16.541</v>
      </c>
      <c r="D1023" s="5">
        <f>TITRES_STAT!E1026</f>
        <v>16.260393750000002</v>
      </c>
      <c r="E1023" s="2">
        <f t="shared" si="60"/>
        <v>525.91670365463926</v>
      </c>
      <c r="F1023" s="5" t="str">
        <f t="shared" si="63"/>
        <v>BULLISH</v>
      </c>
      <c r="G1023" s="5" t="str">
        <f t="shared" si="62"/>
        <v>STRONG</v>
      </c>
      <c r="H1023" s="5" t="str">
        <f t="shared" si="61"/>
        <v>CONFIRMED BULLISH</v>
      </c>
    </row>
    <row r="1024" spans="1:8" ht="13.5" x14ac:dyDescent="0.25">
      <c r="A1024" s="3">
        <f>TITRES_STAT!B1027</f>
        <v>43497</v>
      </c>
      <c r="B1024" s="5">
        <f>TITRES_STAT!C1027</f>
        <v>23.01</v>
      </c>
      <c r="C1024" s="5">
        <f>TITRES_STAT!D1027</f>
        <v>16.991</v>
      </c>
      <c r="D1024" s="5">
        <f>TITRES_STAT!E1027</f>
        <v>16.988784745762711</v>
      </c>
      <c r="E1024" s="2">
        <f t="shared" si="60"/>
        <v>542.90548840040196</v>
      </c>
      <c r="F1024" s="5" t="str">
        <f t="shared" si="63"/>
        <v>BULLISH</v>
      </c>
      <c r="G1024" s="5" t="str">
        <f t="shared" si="62"/>
        <v>STRONG</v>
      </c>
      <c r="H1024" s="5" t="str">
        <f t="shared" si="61"/>
        <v>CONFIRMED BULLISH</v>
      </c>
    </row>
    <row r="1025" spans="1:8" ht="13.5" x14ac:dyDescent="0.25">
      <c r="A1025" s="3">
        <f>TITRES_STAT!B1028</f>
        <v>43500</v>
      </c>
      <c r="B1025" s="5">
        <f>TITRES_STAT!C1028</f>
        <v>24.04</v>
      </c>
      <c r="C1025" s="5">
        <f>TITRES_STAT!D1028</f>
        <v>17.751999999999999</v>
      </c>
      <c r="D1025" s="5">
        <f>TITRES_STAT!E1028</f>
        <v>17.751999999999999</v>
      </c>
      <c r="E1025" s="2">
        <f t="shared" si="60"/>
        <v>560.65748840040192</v>
      </c>
      <c r="F1025" s="5" t="str">
        <f t="shared" si="63"/>
        <v>BULLISH</v>
      </c>
      <c r="G1025" s="5" t="str">
        <f t="shared" si="62"/>
        <v>STRONG</v>
      </c>
      <c r="H1025" s="5" t="str">
        <f t="shared" si="61"/>
        <v>CONFIRMED BULLISH</v>
      </c>
    </row>
    <row r="1026" spans="1:8" ht="13.5" x14ac:dyDescent="0.25">
      <c r="A1026" s="3">
        <f>TITRES_STAT!B1029</f>
        <v>43501</v>
      </c>
      <c r="B1026" s="5">
        <f>TITRES_STAT!C1029</f>
        <v>24.01</v>
      </c>
      <c r="C1026" s="5">
        <f>TITRES_STAT!D1029</f>
        <v>17.728999999999999</v>
      </c>
      <c r="D1026" s="5">
        <f>TITRES_STAT!E1029</f>
        <v>17.246085964181589</v>
      </c>
      <c r="E1026" s="2">
        <f t="shared" si="60"/>
        <v>543.41140243622033</v>
      </c>
      <c r="F1026" s="5" t="str">
        <f t="shared" si="63"/>
        <v>BULLISH</v>
      </c>
      <c r="G1026" s="5" t="str">
        <f t="shared" si="62"/>
        <v>STRONG</v>
      </c>
      <c r="H1026" s="5" t="str">
        <f t="shared" si="61"/>
        <v>CONFIRMED BULLISH</v>
      </c>
    </row>
    <row r="1027" spans="1:8" ht="13.5" x14ac:dyDescent="0.25">
      <c r="A1027" s="3">
        <f>TITRES_STAT!B1030</f>
        <v>43502</v>
      </c>
      <c r="B1027" s="5">
        <f>TITRES_STAT!C1030</f>
        <v>24.01</v>
      </c>
      <c r="C1027" s="5">
        <f>TITRES_STAT!D1030</f>
        <v>17.728999999999999</v>
      </c>
      <c r="D1027" s="5">
        <f>TITRES_STAT!E1030</f>
        <v>0</v>
      </c>
      <c r="E1027" s="2">
        <f t="shared" si="60"/>
        <v>543.41140243622033</v>
      </c>
      <c r="F1027" s="5" t="str">
        <f t="shared" si="63"/>
        <v>BULLISH</v>
      </c>
      <c r="G1027" s="5" t="str">
        <f t="shared" si="62"/>
        <v>STRONG</v>
      </c>
      <c r="H1027" s="5" t="str">
        <f t="shared" si="61"/>
        <v>CONFIRMED BULLISH</v>
      </c>
    </row>
    <row r="1028" spans="1:8" ht="13.5" x14ac:dyDescent="0.25">
      <c r="A1028" s="3">
        <f>TITRES_STAT!B1031</f>
        <v>43503</v>
      </c>
      <c r="B1028" s="5">
        <f>TITRES_STAT!C1031</f>
        <v>24.01</v>
      </c>
      <c r="C1028" s="5">
        <f>TITRES_STAT!D1031</f>
        <v>17.728999999999999</v>
      </c>
      <c r="D1028" s="5">
        <f>TITRES_STAT!E1031</f>
        <v>17.72826159933361</v>
      </c>
      <c r="E1028" s="2">
        <f t="shared" ref="E1028:E1091" si="64">IF(B1028&gt;B1027, E1027+D1028, IF(B1028&lt;B1027, E1027-D1028, E1027))</f>
        <v>543.41140243622033</v>
      </c>
      <c r="F1028" s="5" t="str">
        <f t="shared" si="63"/>
        <v>BULLISH</v>
      </c>
      <c r="G1028" s="5" t="str">
        <f t="shared" si="62"/>
        <v>STRONG</v>
      </c>
      <c r="H1028" s="5" t="str">
        <f t="shared" si="61"/>
        <v>CONFIRMED BULLISH</v>
      </c>
    </row>
    <row r="1029" spans="1:8" ht="13.5" x14ac:dyDescent="0.25">
      <c r="A1029" s="3">
        <f>TITRES_STAT!B1032</f>
        <v>43504</v>
      </c>
      <c r="B1029" s="5">
        <f>TITRES_STAT!C1032</f>
        <v>24.73</v>
      </c>
      <c r="C1029" s="5">
        <f>TITRES_STAT!D1032</f>
        <v>18.260999999999999</v>
      </c>
      <c r="D1029" s="5">
        <f>TITRES_STAT!E1032</f>
        <v>18.260999999999999</v>
      </c>
      <c r="E1029" s="2">
        <f t="shared" si="64"/>
        <v>561.6724024362203</v>
      </c>
      <c r="F1029" s="5" t="str">
        <f t="shared" si="63"/>
        <v>BULLISH</v>
      </c>
      <c r="G1029" s="5" t="str">
        <f t="shared" si="62"/>
        <v>STRONG</v>
      </c>
      <c r="H1029" s="5" t="str">
        <f t="shared" si="61"/>
        <v>CONFIRMED BULLISH</v>
      </c>
    </row>
    <row r="1030" spans="1:8" ht="13.5" x14ac:dyDescent="0.25">
      <c r="A1030" s="3">
        <f>TITRES_STAT!B1033</f>
        <v>43507</v>
      </c>
      <c r="B1030" s="5">
        <f>TITRES_STAT!C1033</f>
        <v>25</v>
      </c>
      <c r="C1030" s="5">
        <f>TITRES_STAT!D1033</f>
        <v>18.46</v>
      </c>
      <c r="D1030" s="5">
        <f>TITRES_STAT!E1033</f>
        <v>18.46</v>
      </c>
      <c r="E1030" s="2">
        <f t="shared" si="64"/>
        <v>580.13240243622033</v>
      </c>
      <c r="F1030" s="5" t="str">
        <f t="shared" si="63"/>
        <v>BULLISH</v>
      </c>
      <c r="G1030" s="5" t="str">
        <f t="shared" si="62"/>
        <v>STRONG</v>
      </c>
      <c r="H1030" s="5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BULLISH</v>
      </c>
    </row>
    <row r="1031" spans="1:8" ht="13.5" x14ac:dyDescent="0.25">
      <c r="A1031" s="3">
        <f>TITRES_STAT!B1034</f>
        <v>43508</v>
      </c>
      <c r="B1031" s="5">
        <f>TITRES_STAT!C1034</f>
        <v>25</v>
      </c>
      <c r="C1031" s="5">
        <f>TITRES_STAT!D1034</f>
        <v>18.46</v>
      </c>
      <c r="D1031" s="5">
        <f>TITRES_STAT!E1034</f>
        <v>0</v>
      </c>
      <c r="E1031" s="2">
        <f t="shared" si="64"/>
        <v>580.13240243622033</v>
      </c>
      <c r="F1031" s="5" t="str">
        <f t="shared" si="63"/>
        <v>BULLISH</v>
      </c>
      <c r="G1031" s="5" t="str">
        <f t="shared" ref="G1031:G1094" si="66">IF((E1031-E1026)/E1026 &gt; 0.02, "STRONG",
 IF((E1031-E1026)/E1026 &lt; -0.02, "WEAK", "NEUTRAL"))</f>
        <v>STRONG</v>
      </c>
      <c r="H1031" s="5" t="str">
        <f t="shared" si="65"/>
        <v>CONFIRMED BULLISH</v>
      </c>
    </row>
    <row r="1032" spans="1:8" ht="13.5" x14ac:dyDescent="0.25">
      <c r="A1032" s="3">
        <f>TITRES_STAT!B1035</f>
        <v>43509</v>
      </c>
      <c r="B1032" s="5">
        <f>TITRES_STAT!C1035</f>
        <v>25</v>
      </c>
      <c r="C1032" s="5">
        <f>TITRES_STAT!D1035</f>
        <v>18.46</v>
      </c>
      <c r="D1032" s="5">
        <f>TITRES_STAT!E1035</f>
        <v>0</v>
      </c>
      <c r="E1032" s="2">
        <f t="shared" si="64"/>
        <v>580.13240243622033</v>
      </c>
      <c r="F1032" s="5" t="str">
        <f t="shared" ref="F1032:F1095" si="67">IF(E1032&gt;E1027,"BULLISH",IF(E1032&lt;E1027,"BEARISH","NEUTRAL"))</f>
        <v>BULLISH</v>
      </c>
      <c r="G1032" s="5" t="str">
        <f t="shared" si="66"/>
        <v>STRONG</v>
      </c>
      <c r="H1032" s="5" t="str">
        <f t="shared" si="65"/>
        <v>CONFIRMED BULLISH</v>
      </c>
    </row>
    <row r="1033" spans="1:8" ht="13.5" x14ac:dyDescent="0.25">
      <c r="A1033" s="3">
        <f>TITRES_STAT!B1036</f>
        <v>43510</v>
      </c>
      <c r="B1033" s="5">
        <f>TITRES_STAT!C1036</f>
        <v>25</v>
      </c>
      <c r="C1033" s="5">
        <f>TITRES_STAT!D1036</f>
        <v>18.46</v>
      </c>
      <c r="D1033" s="5">
        <f>TITRES_STAT!E1036</f>
        <v>0</v>
      </c>
      <c r="E1033" s="2">
        <f t="shared" si="64"/>
        <v>580.13240243622033</v>
      </c>
      <c r="F1033" s="5" t="str">
        <f t="shared" si="67"/>
        <v>BULLISH</v>
      </c>
      <c r="G1033" s="5" t="str">
        <f t="shared" si="66"/>
        <v>STRONG</v>
      </c>
      <c r="H1033" s="5" t="str">
        <f t="shared" si="65"/>
        <v>CONFIRMED BULLISH</v>
      </c>
    </row>
    <row r="1034" spans="1:8" ht="13.5" x14ac:dyDescent="0.25">
      <c r="A1034" s="3">
        <f>TITRES_STAT!B1037</f>
        <v>43511</v>
      </c>
      <c r="B1034" s="5">
        <f>TITRES_STAT!C1037</f>
        <v>25</v>
      </c>
      <c r="C1034" s="5">
        <f>TITRES_STAT!D1037</f>
        <v>18.46</v>
      </c>
      <c r="D1034" s="5">
        <f>TITRES_STAT!E1037</f>
        <v>0</v>
      </c>
      <c r="E1034" s="2">
        <f t="shared" si="64"/>
        <v>580.13240243622033</v>
      </c>
      <c r="F1034" s="5" t="str">
        <f t="shared" si="67"/>
        <v>BULLISH</v>
      </c>
      <c r="G1034" s="5" t="str">
        <f t="shared" si="66"/>
        <v>STRONG</v>
      </c>
      <c r="H1034" s="5" t="str">
        <f t="shared" si="65"/>
        <v>CONFIRMED BULLISH</v>
      </c>
    </row>
    <row r="1035" spans="1:8" ht="13.5" x14ac:dyDescent="0.25">
      <c r="A1035" s="3">
        <f>TITRES_STAT!B1038</f>
        <v>43514</v>
      </c>
      <c r="B1035" s="5">
        <f>TITRES_STAT!C1038</f>
        <v>25</v>
      </c>
      <c r="C1035" s="5">
        <f>TITRES_STAT!D1038</f>
        <v>18.46</v>
      </c>
      <c r="D1035" s="5">
        <f>TITRES_STAT!E1038</f>
        <v>18.46</v>
      </c>
      <c r="E1035" s="2">
        <f t="shared" si="64"/>
        <v>580.13240243622033</v>
      </c>
      <c r="F1035" s="5" t="str">
        <f t="shared" si="67"/>
        <v>NEUTRAL</v>
      </c>
      <c r="G1035" s="5" t="str">
        <f t="shared" si="66"/>
        <v>NEUTRAL</v>
      </c>
      <c r="H1035" s="5" t="str">
        <f t="shared" si="65"/>
        <v>NEUTRAL</v>
      </c>
    </row>
    <row r="1036" spans="1:8" ht="13.5" x14ac:dyDescent="0.25">
      <c r="A1036" s="3">
        <f>TITRES_STAT!B1039</f>
        <v>43515</v>
      </c>
      <c r="B1036" s="5">
        <f>TITRES_STAT!C1039</f>
        <v>25.2</v>
      </c>
      <c r="C1036" s="5">
        <f>TITRES_STAT!D1039</f>
        <v>18.608000000000001</v>
      </c>
      <c r="D1036" s="5">
        <f>TITRES_STAT!E1039</f>
        <v>18.608000000000001</v>
      </c>
      <c r="E1036" s="2">
        <f t="shared" si="64"/>
        <v>598.74040243622028</v>
      </c>
      <c r="F1036" s="5" t="str">
        <f t="shared" si="67"/>
        <v>BULLISH</v>
      </c>
      <c r="G1036" s="5" t="str">
        <f t="shared" si="66"/>
        <v>STRONG</v>
      </c>
      <c r="H1036" s="5" t="str">
        <f t="shared" si="65"/>
        <v>CONFIRMED BULLISH</v>
      </c>
    </row>
    <row r="1037" spans="1:8" ht="13.5" x14ac:dyDescent="0.25">
      <c r="A1037" s="3">
        <f>TITRES_STAT!B1040</f>
        <v>43516</v>
      </c>
      <c r="B1037" s="5">
        <f>TITRES_STAT!C1040</f>
        <v>25.5</v>
      </c>
      <c r="C1037" s="5">
        <f>TITRES_STAT!D1040</f>
        <v>18.829999999999998</v>
      </c>
      <c r="D1037" s="5">
        <f>TITRES_STAT!E1040</f>
        <v>18.829999999999998</v>
      </c>
      <c r="E1037" s="2">
        <f t="shared" si="64"/>
        <v>617.57040243622032</v>
      </c>
      <c r="F1037" s="5" t="str">
        <f t="shared" si="67"/>
        <v>BULLISH</v>
      </c>
      <c r="G1037" s="5" t="str">
        <f t="shared" si="66"/>
        <v>STRONG</v>
      </c>
      <c r="H1037" s="5" t="str">
        <f t="shared" si="65"/>
        <v>CONFIRMED BULLISH</v>
      </c>
    </row>
    <row r="1038" spans="1:8" ht="13.5" x14ac:dyDescent="0.25">
      <c r="A1038" s="3">
        <f>TITRES_STAT!B1041</f>
        <v>43517</v>
      </c>
      <c r="B1038" s="5">
        <f>TITRES_STAT!C1041</f>
        <v>26.26</v>
      </c>
      <c r="C1038" s="5">
        <f>TITRES_STAT!D1041</f>
        <v>19.390999999999998</v>
      </c>
      <c r="D1038" s="5">
        <f>TITRES_STAT!E1041</f>
        <v>19.376969954303121</v>
      </c>
      <c r="E1038" s="2">
        <f t="shared" si="64"/>
        <v>636.94737239052347</v>
      </c>
      <c r="F1038" s="5" t="str">
        <f t="shared" si="67"/>
        <v>BULLISH</v>
      </c>
      <c r="G1038" s="5" t="str">
        <f t="shared" si="66"/>
        <v>STRONG</v>
      </c>
      <c r="H1038" s="5" t="str">
        <f t="shared" si="65"/>
        <v>CONFIRMED BULLISH</v>
      </c>
    </row>
    <row r="1039" spans="1:8" ht="13.5" x14ac:dyDescent="0.25">
      <c r="A1039" s="3">
        <f>TITRES_STAT!B1042</f>
        <v>43518</v>
      </c>
      <c r="B1039" s="5">
        <f>TITRES_STAT!C1042</f>
        <v>27</v>
      </c>
      <c r="C1039" s="5">
        <f>TITRES_STAT!D1042</f>
        <v>19.937000000000001</v>
      </c>
      <c r="D1039" s="5">
        <f>TITRES_STAT!E1042</f>
        <v>19.937000000000001</v>
      </c>
      <c r="E1039" s="2">
        <f t="shared" si="64"/>
        <v>656.88437239052348</v>
      </c>
      <c r="F1039" s="5" t="str">
        <f t="shared" si="67"/>
        <v>BULLISH</v>
      </c>
      <c r="G1039" s="5" t="str">
        <f t="shared" si="66"/>
        <v>STRONG</v>
      </c>
      <c r="H1039" s="5" t="str">
        <f t="shared" si="65"/>
        <v>CONFIRMED BULLISH</v>
      </c>
    </row>
    <row r="1040" spans="1:8" ht="13.5" x14ac:dyDescent="0.25">
      <c r="A1040" s="3">
        <f>TITRES_STAT!B1043</f>
        <v>43521</v>
      </c>
      <c r="B1040" s="5">
        <f>TITRES_STAT!C1043</f>
        <v>27</v>
      </c>
      <c r="C1040" s="5">
        <f>TITRES_STAT!D1043</f>
        <v>19.937000000000001</v>
      </c>
      <c r="D1040" s="5">
        <f>TITRES_STAT!E1043</f>
        <v>0</v>
      </c>
      <c r="E1040" s="2">
        <f t="shared" si="64"/>
        <v>656.88437239052348</v>
      </c>
      <c r="F1040" s="5" t="str">
        <f t="shared" si="67"/>
        <v>BULLISH</v>
      </c>
      <c r="G1040" s="5" t="str">
        <f t="shared" si="66"/>
        <v>STRONG</v>
      </c>
      <c r="H1040" s="5" t="str">
        <f t="shared" si="65"/>
        <v>CONFIRMED BULLISH</v>
      </c>
    </row>
    <row r="1041" spans="1:8" ht="13.5" x14ac:dyDescent="0.25">
      <c r="A1041" s="3">
        <f>TITRES_STAT!B1044</f>
        <v>43522</v>
      </c>
      <c r="B1041" s="5">
        <f>TITRES_STAT!C1044</f>
        <v>27.8</v>
      </c>
      <c r="C1041" s="5">
        <f>TITRES_STAT!D1044</f>
        <v>20.527999999999999</v>
      </c>
      <c r="D1041" s="5">
        <f>TITRES_STAT!E1044</f>
        <v>20.527999999999999</v>
      </c>
      <c r="E1041" s="2">
        <f t="shared" si="64"/>
        <v>677.4123723905235</v>
      </c>
      <c r="F1041" s="5" t="str">
        <f t="shared" si="67"/>
        <v>BULLISH</v>
      </c>
      <c r="G1041" s="5" t="str">
        <f t="shared" si="66"/>
        <v>STRONG</v>
      </c>
      <c r="H1041" s="5" t="str">
        <f t="shared" si="65"/>
        <v>CONFIRMED BULLISH</v>
      </c>
    </row>
    <row r="1042" spans="1:8" ht="13.5" x14ac:dyDescent="0.25">
      <c r="A1042" s="3">
        <f>TITRES_STAT!B1045</f>
        <v>43523</v>
      </c>
      <c r="B1042" s="5">
        <f>TITRES_STAT!C1045</f>
        <v>27.8</v>
      </c>
      <c r="C1042" s="5">
        <f>TITRES_STAT!D1045</f>
        <v>20.527999999999999</v>
      </c>
      <c r="D1042" s="5">
        <f>TITRES_STAT!E1045</f>
        <v>0</v>
      </c>
      <c r="E1042" s="2">
        <f t="shared" si="64"/>
        <v>677.4123723905235</v>
      </c>
      <c r="F1042" s="5" t="str">
        <f t="shared" si="67"/>
        <v>BULLISH</v>
      </c>
      <c r="G1042" s="5" t="str">
        <f t="shared" si="66"/>
        <v>STRONG</v>
      </c>
      <c r="H1042" s="5" t="str">
        <f t="shared" si="65"/>
        <v>CONFIRMED BULLISH</v>
      </c>
    </row>
    <row r="1043" spans="1:8" ht="13.5" x14ac:dyDescent="0.25">
      <c r="A1043" s="3">
        <f>TITRES_STAT!B1046</f>
        <v>43524</v>
      </c>
      <c r="B1043" s="5">
        <f>TITRES_STAT!C1046</f>
        <v>27.8</v>
      </c>
      <c r="C1043" s="5">
        <f>TITRES_STAT!D1046</f>
        <v>20.527999999999999</v>
      </c>
      <c r="D1043" s="5">
        <f>TITRES_STAT!E1046</f>
        <v>0</v>
      </c>
      <c r="E1043" s="2">
        <f t="shared" si="64"/>
        <v>677.4123723905235</v>
      </c>
      <c r="F1043" s="5" t="str">
        <f t="shared" si="67"/>
        <v>BULLISH</v>
      </c>
      <c r="G1043" s="5" t="str">
        <f t="shared" si="66"/>
        <v>STRONG</v>
      </c>
      <c r="H1043" s="5" t="str">
        <f t="shared" si="65"/>
        <v>CONFIRMED BULLISH</v>
      </c>
    </row>
    <row r="1044" spans="1:8" ht="13.5" x14ac:dyDescent="0.25">
      <c r="A1044" s="3">
        <f>TITRES_STAT!B1047</f>
        <v>43525</v>
      </c>
      <c r="B1044" s="5">
        <f>TITRES_STAT!C1047</f>
        <v>27</v>
      </c>
      <c r="C1044" s="5">
        <f>TITRES_STAT!D1047</f>
        <v>19.937000000000001</v>
      </c>
      <c r="D1044" s="5">
        <f>TITRES_STAT!E1047</f>
        <v>19.937000000000001</v>
      </c>
      <c r="E1044" s="2">
        <f t="shared" si="64"/>
        <v>657.47537239052349</v>
      </c>
      <c r="F1044" s="5" t="str">
        <f t="shared" si="67"/>
        <v>BULLISH</v>
      </c>
      <c r="G1044" s="5" t="str">
        <f t="shared" si="66"/>
        <v>NEUTRAL</v>
      </c>
      <c r="H1044" s="5" t="str">
        <f t="shared" si="65"/>
        <v>NEUTRAL</v>
      </c>
    </row>
    <row r="1045" spans="1:8" ht="13.5" x14ac:dyDescent="0.25">
      <c r="A1045" s="3">
        <f>TITRES_STAT!B1048</f>
        <v>43528</v>
      </c>
      <c r="B1045" s="5">
        <f>TITRES_STAT!C1048</f>
        <v>26.19</v>
      </c>
      <c r="C1045" s="5">
        <f>TITRES_STAT!D1048</f>
        <v>19.338999999999999</v>
      </c>
      <c r="D1045" s="5">
        <f>TITRES_STAT!E1048</f>
        <v>19.338999999999999</v>
      </c>
      <c r="E1045" s="2">
        <f t="shared" si="64"/>
        <v>638.13637239052355</v>
      </c>
      <c r="F1045" s="5" t="str">
        <f t="shared" si="67"/>
        <v>BEARISH</v>
      </c>
      <c r="G1045" s="5" t="str">
        <f t="shared" si="66"/>
        <v>WEAK</v>
      </c>
      <c r="H1045" s="5" t="str">
        <f t="shared" si="65"/>
        <v>CONFIRMED BEARISH</v>
      </c>
    </row>
    <row r="1046" spans="1:8" ht="13.5" x14ac:dyDescent="0.25">
      <c r="A1046" s="3">
        <f>TITRES_STAT!B1049</f>
        <v>43529</v>
      </c>
      <c r="B1046" s="5">
        <f>TITRES_STAT!C1049</f>
        <v>26.97</v>
      </c>
      <c r="C1046" s="5">
        <f>TITRES_STAT!D1049</f>
        <v>19.914999999999999</v>
      </c>
      <c r="D1046" s="5">
        <f>TITRES_STAT!E1049</f>
        <v>0</v>
      </c>
      <c r="E1046" s="2">
        <f t="shared" si="64"/>
        <v>638.13637239052355</v>
      </c>
      <c r="F1046" s="5" t="str">
        <f t="shared" si="67"/>
        <v>BEARISH</v>
      </c>
      <c r="G1046" s="5" t="str">
        <f t="shared" si="66"/>
        <v>WEAK</v>
      </c>
      <c r="H1046" s="5" t="str">
        <f t="shared" si="65"/>
        <v>CONFIRMED BEARISH</v>
      </c>
    </row>
    <row r="1047" spans="1:8" ht="13.5" x14ac:dyDescent="0.25">
      <c r="A1047" s="3">
        <f>TITRES_STAT!B1050</f>
        <v>43530</v>
      </c>
      <c r="B1047" s="5">
        <f>TITRES_STAT!C1050</f>
        <v>26.97</v>
      </c>
      <c r="C1047" s="5">
        <f>TITRES_STAT!D1050</f>
        <v>19.914999999999999</v>
      </c>
      <c r="D1047" s="5">
        <f>TITRES_STAT!E1050</f>
        <v>0</v>
      </c>
      <c r="E1047" s="2">
        <f t="shared" si="64"/>
        <v>638.13637239052355</v>
      </c>
      <c r="F1047" s="5" t="str">
        <f t="shared" si="67"/>
        <v>BEARISH</v>
      </c>
      <c r="G1047" s="5" t="str">
        <f t="shared" si="66"/>
        <v>WEAK</v>
      </c>
      <c r="H1047" s="5" t="str">
        <f t="shared" si="65"/>
        <v>CONFIRMED BEARISH</v>
      </c>
    </row>
    <row r="1048" spans="1:8" ht="13.5" x14ac:dyDescent="0.25">
      <c r="A1048" s="3">
        <f>TITRES_STAT!B1051</f>
        <v>43531</v>
      </c>
      <c r="B1048" s="5">
        <f>TITRES_STAT!C1051</f>
        <v>26.97</v>
      </c>
      <c r="C1048" s="5">
        <f>TITRES_STAT!D1051</f>
        <v>19.914999999999999</v>
      </c>
      <c r="D1048" s="5">
        <f>TITRES_STAT!E1051</f>
        <v>0</v>
      </c>
      <c r="E1048" s="2">
        <f t="shared" si="64"/>
        <v>638.13637239052355</v>
      </c>
      <c r="F1048" s="5" t="str">
        <f t="shared" si="67"/>
        <v>BEARISH</v>
      </c>
      <c r="G1048" s="5" t="str">
        <f t="shared" si="66"/>
        <v>WEAK</v>
      </c>
      <c r="H1048" s="5" t="str">
        <f t="shared" si="65"/>
        <v>CONFIRMED BEARISH</v>
      </c>
    </row>
    <row r="1049" spans="1:8" ht="13.5" x14ac:dyDescent="0.25">
      <c r="A1049" s="3">
        <f>TITRES_STAT!B1052</f>
        <v>43532</v>
      </c>
      <c r="B1049" s="5">
        <f>TITRES_STAT!C1052</f>
        <v>26.97</v>
      </c>
      <c r="C1049" s="5">
        <f>TITRES_STAT!D1052</f>
        <v>19.914999999999999</v>
      </c>
      <c r="D1049" s="5">
        <f>TITRES_STAT!E1052</f>
        <v>0</v>
      </c>
      <c r="E1049" s="2">
        <f t="shared" si="64"/>
        <v>638.13637239052355</v>
      </c>
      <c r="F1049" s="5" t="str">
        <f t="shared" si="67"/>
        <v>BEARISH</v>
      </c>
      <c r="G1049" s="5" t="str">
        <f t="shared" si="66"/>
        <v>WEAK</v>
      </c>
      <c r="H1049" s="5" t="str">
        <f t="shared" si="65"/>
        <v>CONFIRMED BEARISH</v>
      </c>
    </row>
    <row r="1050" spans="1:8" ht="13.5" x14ac:dyDescent="0.25">
      <c r="A1050" s="3">
        <f>TITRES_STAT!B1053</f>
        <v>43535</v>
      </c>
      <c r="B1050" s="5">
        <f>TITRES_STAT!C1053</f>
        <v>27</v>
      </c>
      <c r="C1050" s="5">
        <f>TITRES_STAT!D1053</f>
        <v>19.937000000000001</v>
      </c>
      <c r="D1050" s="5">
        <f>TITRES_STAT!E1053</f>
        <v>19.93626159259259</v>
      </c>
      <c r="E1050" s="2">
        <f t="shared" si="64"/>
        <v>658.07263398311613</v>
      </c>
      <c r="F1050" s="5" t="str">
        <f t="shared" si="67"/>
        <v>BULLISH</v>
      </c>
      <c r="G1050" s="5" t="str">
        <f t="shared" si="66"/>
        <v>STRONG</v>
      </c>
      <c r="H1050" s="5" t="str">
        <f t="shared" si="65"/>
        <v>CONFIRMED BULLISH</v>
      </c>
    </row>
    <row r="1051" spans="1:8" ht="13.5" x14ac:dyDescent="0.25">
      <c r="A1051" s="3">
        <f>TITRES_STAT!B1054</f>
        <v>43536</v>
      </c>
      <c r="B1051" s="5">
        <f>TITRES_STAT!C1054</f>
        <v>27</v>
      </c>
      <c r="C1051" s="5">
        <f>TITRES_STAT!D1054</f>
        <v>19.937000000000001</v>
      </c>
      <c r="D1051" s="5">
        <f>TITRES_STAT!E1054</f>
        <v>19.937000000000001</v>
      </c>
      <c r="E1051" s="2">
        <f t="shared" si="64"/>
        <v>658.07263398311613</v>
      </c>
      <c r="F1051" s="5" t="str">
        <f t="shared" si="67"/>
        <v>BULLISH</v>
      </c>
      <c r="G1051" s="5" t="str">
        <f t="shared" si="66"/>
        <v>STRONG</v>
      </c>
      <c r="H1051" s="5" t="str">
        <f t="shared" si="65"/>
        <v>CONFIRMED BULLISH</v>
      </c>
    </row>
    <row r="1052" spans="1:8" ht="13.5" x14ac:dyDescent="0.25">
      <c r="A1052" s="3">
        <f>TITRES_STAT!B1055</f>
        <v>43537</v>
      </c>
      <c r="B1052" s="5">
        <f>TITRES_STAT!C1055</f>
        <v>26.19</v>
      </c>
      <c r="C1052" s="5">
        <f>TITRES_STAT!D1055</f>
        <v>19.338999999999999</v>
      </c>
      <c r="D1052" s="5">
        <f>TITRES_STAT!E1055</f>
        <v>19.361890759831994</v>
      </c>
      <c r="E1052" s="2">
        <f t="shared" si="64"/>
        <v>638.71074322328411</v>
      </c>
      <c r="F1052" s="5" t="str">
        <f t="shared" si="67"/>
        <v>BULLISH</v>
      </c>
      <c r="G1052" s="5" t="str">
        <f t="shared" si="66"/>
        <v>NEUTRAL</v>
      </c>
      <c r="H1052" s="5" t="str">
        <f t="shared" si="65"/>
        <v>BULLISH DIVERGENCE</v>
      </c>
    </row>
    <row r="1053" spans="1:8" ht="13.5" x14ac:dyDescent="0.25">
      <c r="A1053" s="3">
        <f>TITRES_STAT!B1056</f>
        <v>43538</v>
      </c>
      <c r="B1053" s="5">
        <f>TITRES_STAT!C1056</f>
        <v>26.19</v>
      </c>
      <c r="C1053" s="5">
        <f>TITRES_STAT!D1056</f>
        <v>19.338999999999999</v>
      </c>
      <c r="D1053" s="5">
        <f>TITRES_STAT!E1056</f>
        <v>19.338999999999999</v>
      </c>
      <c r="E1053" s="2">
        <f t="shared" si="64"/>
        <v>638.71074322328411</v>
      </c>
      <c r="F1053" s="5" t="str">
        <f t="shared" si="67"/>
        <v>BULLISH</v>
      </c>
      <c r="G1053" s="5" t="str">
        <f t="shared" si="66"/>
        <v>NEUTRAL</v>
      </c>
      <c r="H1053" s="5" t="str">
        <f t="shared" si="65"/>
        <v>BULLISH DIVERGENCE</v>
      </c>
    </row>
    <row r="1054" spans="1:8" ht="13.5" x14ac:dyDescent="0.25">
      <c r="A1054" s="3">
        <f>TITRES_STAT!B1057</f>
        <v>43539</v>
      </c>
      <c r="B1054" s="5">
        <f>TITRES_STAT!C1057</f>
        <v>26</v>
      </c>
      <c r="C1054" s="5">
        <f>TITRES_STAT!D1057</f>
        <v>19.199000000000002</v>
      </c>
      <c r="D1054" s="5">
        <f>TITRES_STAT!E1057</f>
        <v>19.199000000000002</v>
      </c>
      <c r="E1054" s="2">
        <f t="shared" si="64"/>
        <v>619.51174322328416</v>
      </c>
      <c r="F1054" s="5" t="str">
        <f t="shared" si="67"/>
        <v>BEARISH</v>
      </c>
      <c r="G1054" s="5" t="str">
        <f t="shared" si="66"/>
        <v>WEAK</v>
      </c>
      <c r="H1054" s="5" t="str">
        <f t="shared" si="65"/>
        <v>CONFIRMED BEARISH</v>
      </c>
    </row>
    <row r="1055" spans="1:8" ht="13.5" x14ac:dyDescent="0.25">
      <c r="A1055" s="3">
        <f>TITRES_STAT!B1058</f>
        <v>43542</v>
      </c>
      <c r="B1055" s="5">
        <f>TITRES_STAT!C1058</f>
        <v>25.98</v>
      </c>
      <c r="C1055" s="5">
        <f>TITRES_STAT!D1058</f>
        <v>19.184000000000001</v>
      </c>
      <c r="D1055" s="5">
        <f>TITRES_STAT!E1058</f>
        <v>19.184000000000001</v>
      </c>
      <c r="E1055" s="2">
        <f t="shared" si="64"/>
        <v>600.32774322328419</v>
      </c>
      <c r="F1055" s="5" t="str">
        <f t="shared" si="67"/>
        <v>BEARISH</v>
      </c>
      <c r="G1055" s="5" t="str">
        <f t="shared" si="66"/>
        <v>WEAK</v>
      </c>
      <c r="H1055" s="5" t="str">
        <f t="shared" si="65"/>
        <v>CONFIRMED BEARISH</v>
      </c>
    </row>
    <row r="1056" spans="1:8" ht="13.5" x14ac:dyDescent="0.25">
      <c r="A1056" s="3">
        <f>TITRES_STAT!B1059</f>
        <v>43543</v>
      </c>
      <c r="B1056" s="5">
        <f>TITRES_STAT!C1059</f>
        <v>25.98</v>
      </c>
      <c r="C1056" s="5">
        <f>TITRES_STAT!D1059</f>
        <v>19.184000000000001</v>
      </c>
      <c r="D1056" s="5">
        <f>TITRES_STAT!E1059</f>
        <v>0</v>
      </c>
      <c r="E1056" s="2">
        <f t="shared" si="64"/>
        <v>600.32774322328419</v>
      </c>
      <c r="F1056" s="5" t="str">
        <f t="shared" si="67"/>
        <v>BEARISH</v>
      </c>
      <c r="G1056" s="5" t="str">
        <f t="shared" si="66"/>
        <v>WEAK</v>
      </c>
      <c r="H1056" s="5" t="str">
        <f t="shared" si="65"/>
        <v>CONFIRMED BEARISH</v>
      </c>
    </row>
    <row r="1057" spans="1:8" ht="13.5" x14ac:dyDescent="0.25">
      <c r="A1057" s="3">
        <f>TITRES_STAT!B1060</f>
        <v>43545</v>
      </c>
      <c r="B1057" s="5">
        <f>TITRES_STAT!C1060</f>
        <v>25.22</v>
      </c>
      <c r="C1057" s="5">
        <f>TITRES_STAT!D1060</f>
        <v>18.623000000000001</v>
      </c>
      <c r="D1057" s="5">
        <f>TITRES_STAT!E1060</f>
        <v>18.623000000000001</v>
      </c>
      <c r="E1057" s="2">
        <f t="shared" si="64"/>
        <v>581.70474322328414</v>
      </c>
      <c r="F1057" s="5" t="str">
        <f t="shared" si="67"/>
        <v>BEARISH</v>
      </c>
      <c r="G1057" s="5" t="str">
        <f t="shared" si="66"/>
        <v>WEAK</v>
      </c>
      <c r="H1057" s="5" t="str">
        <f t="shared" si="65"/>
        <v>CONFIRMED BEARISH</v>
      </c>
    </row>
    <row r="1058" spans="1:8" ht="13.5" x14ac:dyDescent="0.25">
      <c r="A1058" s="3">
        <f>TITRES_STAT!B1061</f>
        <v>43546</v>
      </c>
      <c r="B1058" s="5">
        <f>TITRES_STAT!C1061</f>
        <v>25.22</v>
      </c>
      <c r="C1058" s="5">
        <f>TITRES_STAT!D1061</f>
        <v>18.623000000000001</v>
      </c>
      <c r="D1058" s="5">
        <f>TITRES_STAT!E1061</f>
        <v>0</v>
      </c>
      <c r="E1058" s="2">
        <f t="shared" si="64"/>
        <v>581.70474322328414</v>
      </c>
      <c r="F1058" s="5" t="str">
        <f t="shared" si="67"/>
        <v>BEARISH</v>
      </c>
      <c r="G1058" s="5" t="str">
        <f t="shared" si="66"/>
        <v>WEAK</v>
      </c>
      <c r="H1058" s="5" t="str">
        <f t="shared" si="65"/>
        <v>CONFIRMED BEARISH</v>
      </c>
    </row>
    <row r="1059" spans="1:8" ht="13.5" x14ac:dyDescent="0.25">
      <c r="A1059" s="3">
        <f>TITRES_STAT!B1062</f>
        <v>43549</v>
      </c>
      <c r="B1059" s="5">
        <f>TITRES_STAT!C1062</f>
        <v>25.22</v>
      </c>
      <c r="C1059" s="5">
        <f>TITRES_STAT!D1062</f>
        <v>18.623000000000001</v>
      </c>
      <c r="D1059" s="5">
        <f>TITRES_STAT!E1062</f>
        <v>0</v>
      </c>
      <c r="E1059" s="2">
        <f t="shared" si="64"/>
        <v>581.70474322328414</v>
      </c>
      <c r="F1059" s="5" t="str">
        <f t="shared" si="67"/>
        <v>BEARISH</v>
      </c>
      <c r="G1059" s="5" t="str">
        <f t="shared" si="66"/>
        <v>WEAK</v>
      </c>
      <c r="H1059" s="5" t="str">
        <f t="shared" si="65"/>
        <v>CONFIRMED BEARISH</v>
      </c>
    </row>
    <row r="1060" spans="1:8" ht="13.5" x14ac:dyDescent="0.25">
      <c r="A1060" s="3">
        <f>TITRES_STAT!B1063</f>
        <v>43550</v>
      </c>
      <c r="B1060" s="5">
        <f>TITRES_STAT!C1063</f>
        <v>25.22</v>
      </c>
      <c r="C1060" s="5">
        <f>TITRES_STAT!D1063</f>
        <v>18.623000000000001</v>
      </c>
      <c r="D1060" s="5">
        <f>TITRES_STAT!E1063</f>
        <v>0</v>
      </c>
      <c r="E1060" s="2">
        <f t="shared" si="64"/>
        <v>581.70474322328414</v>
      </c>
      <c r="F1060" s="5" t="str">
        <f t="shared" si="67"/>
        <v>BEARISH</v>
      </c>
      <c r="G1060" s="5" t="str">
        <f t="shared" si="66"/>
        <v>WEAK</v>
      </c>
      <c r="H1060" s="5" t="str">
        <f t="shared" si="65"/>
        <v>CONFIRMED BEARISH</v>
      </c>
    </row>
    <row r="1061" spans="1:8" ht="13.5" x14ac:dyDescent="0.25">
      <c r="A1061" s="3">
        <f>TITRES_STAT!B1064</f>
        <v>43551</v>
      </c>
      <c r="B1061" s="5">
        <f>TITRES_STAT!C1064</f>
        <v>25.22</v>
      </c>
      <c r="C1061" s="5">
        <f>TITRES_STAT!D1064</f>
        <v>18.623000000000001</v>
      </c>
      <c r="D1061" s="5">
        <f>TITRES_STAT!E1064</f>
        <v>0</v>
      </c>
      <c r="E1061" s="2">
        <f t="shared" si="64"/>
        <v>581.70474322328414</v>
      </c>
      <c r="F1061" s="5" t="str">
        <f t="shared" si="67"/>
        <v>BEARISH</v>
      </c>
      <c r="G1061" s="5" t="str">
        <f t="shared" si="66"/>
        <v>WEAK</v>
      </c>
      <c r="H1061" s="5" t="str">
        <f t="shared" si="65"/>
        <v>CONFIRMED BEARISH</v>
      </c>
    </row>
    <row r="1062" spans="1:8" ht="13.5" x14ac:dyDescent="0.25">
      <c r="A1062" s="3">
        <f>TITRES_STAT!B1065</f>
        <v>43552</v>
      </c>
      <c r="B1062" s="5">
        <f>TITRES_STAT!C1065</f>
        <v>25</v>
      </c>
      <c r="C1062" s="5">
        <f>TITRES_STAT!D1065</f>
        <v>18.46</v>
      </c>
      <c r="D1062" s="5">
        <f>TITRES_STAT!E1065</f>
        <v>18.46</v>
      </c>
      <c r="E1062" s="2">
        <f t="shared" si="64"/>
        <v>563.2447432232841</v>
      </c>
      <c r="F1062" s="5" t="str">
        <f t="shared" si="67"/>
        <v>BEARISH</v>
      </c>
      <c r="G1062" s="5" t="str">
        <f t="shared" si="66"/>
        <v>WEAK</v>
      </c>
      <c r="H1062" s="5" t="str">
        <f t="shared" si="65"/>
        <v>CONFIRMED BEARISH</v>
      </c>
    </row>
    <row r="1063" spans="1:8" ht="13.5" x14ac:dyDescent="0.25">
      <c r="A1063" s="3">
        <f>TITRES_STAT!B1066</f>
        <v>43553</v>
      </c>
      <c r="B1063" s="5">
        <f>TITRES_STAT!C1066</f>
        <v>25</v>
      </c>
      <c r="C1063" s="5">
        <f>TITRES_STAT!D1066</f>
        <v>18.46</v>
      </c>
      <c r="D1063" s="5">
        <f>TITRES_STAT!E1066</f>
        <v>0</v>
      </c>
      <c r="E1063" s="2">
        <f t="shared" si="64"/>
        <v>563.2447432232841</v>
      </c>
      <c r="F1063" s="5" t="str">
        <f t="shared" si="67"/>
        <v>BEARISH</v>
      </c>
      <c r="G1063" s="5" t="str">
        <f t="shared" si="66"/>
        <v>WEAK</v>
      </c>
      <c r="H1063" s="5" t="str">
        <f t="shared" si="65"/>
        <v>CONFIRMED BEARISH</v>
      </c>
    </row>
    <row r="1064" spans="1:8" ht="13.5" x14ac:dyDescent="0.25">
      <c r="A1064" s="3">
        <f>TITRES_STAT!B1067</f>
        <v>43556</v>
      </c>
      <c r="B1064" s="5">
        <f>TITRES_STAT!C1067</f>
        <v>25</v>
      </c>
      <c r="C1064" s="5">
        <f>TITRES_STAT!D1067</f>
        <v>18.46</v>
      </c>
      <c r="D1064" s="5">
        <f>TITRES_STAT!E1067</f>
        <v>18.46</v>
      </c>
      <c r="E1064" s="2">
        <f t="shared" si="64"/>
        <v>563.2447432232841</v>
      </c>
      <c r="F1064" s="5" t="str">
        <f t="shared" si="67"/>
        <v>BEARISH</v>
      </c>
      <c r="G1064" s="5" t="str">
        <f t="shared" si="66"/>
        <v>WEAK</v>
      </c>
      <c r="H1064" s="5" t="str">
        <f t="shared" si="65"/>
        <v>CONFIRMED BEARISH</v>
      </c>
    </row>
    <row r="1065" spans="1:8" ht="13.5" x14ac:dyDescent="0.25">
      <c r="A1065" s="3">
        <f>TITRES_STAT!B1068</f>
        <v>43557</v>
      </c>
      <c r="B1065" s="5">
        <f>TITRES_STAT!C1068</f>
        <v>25</v>
      </c>
      <c r="C1065" s="5">
        <f>TITRES_STAT!D1068</f>
        <v>18.46</v>
      </c>
      <c r="D1065" s="5">
        <f>TITRES_STAT!E1068</f>
        <v>0</v>
      </c>
      <c r="E1065" s="2">
        <f t="shared" si="64"/>
        <v>563.2447432232841</v>
      </c>
      <c r="F1065" s="5" t="str">
        <f t="shared" si="67"/>
        <v>BEARISH</v>
      </c>
      <c r="G1065" s="5" t="str">
        <f t="shared" si="66"/>
        <v>WEAK</v>
      </c>
      <c r="H1065" s="5" t="str">
        <f t="shared" si="65"/>
        <v>CONFIRMED BEARISH</v>
      </c>
    </row>
    <row r="1066" spans="1:8" ht="13.5" x14ac:dyDescent="0.25">
      <c r="A1066" s="3">
        <f>TITRES_STAT!B1069</f>
        <v>43558</v>
      </c>
      <c r="B1066" s="5">
        <f>TITRES_STAT!C1069</f>
        <v>24.5</v>
      </c>
      <c r="C1066" s="5">
        <f>TITRES_STAT!D1069</f>
        <v>18.091000000000001</v>
      </c>
      <c r="D1066" s="5">
        <f>TITRES_STAT!E1069</f>
        <v>18.091000000000001</v>
      </c>
      <c r="E1066" s="2">
        <f t="shared" si="64"/>
        <v>545.1537432232841</v>
      </c>
      <c r="F1066" s="5" t="str">
        <f t="shared" si="67"/>
        <v>BEARISH</v>
      </c>
      <c r="G1066" s="5" t="str">
        <f t="shared" si="66"/>
        <v>WEAK</v>
      </c>
      <c r="H1066" s="5" t="str">
        <f t="shared" si="65"/>
        <v>CONFIRMED BEARISH</v>
      </c>
    </row>
    <row r="1067" spans="1:8" ht="13.5" x14ac:dyDescent="0.25">
      <c r="A1067" s="3">
        <f>TITRES_STAT!B1070</f>
        <v>43559</v>
      </c>
      <c r="B1067" s="5">
        <f>TITRES_STAT!C1070</f>
        <v>25</v>
      </c>
      <c r="C1067" s="5">
        <f>TITRES_STAT!D1070</f>
        <v>18.46</v>
      </c>
      <c r="D1067" s="5">
        <f>TITRES_STAT!E1070</f>
        <v>18.46</v>
      </c>
      <c r="E1067" s="2">
        <f t="shared" si="64"/>
        <v>563.61374322328413</v>
      </c>
      <c r="F1067" s="5" t="str">
        <f t="shared" si="67"/>
        <v>BULLISH</v>
      </c>
      <c r="G1067" s="5" t="str">
        <f t="shared" si="66"/>
        <v>NEUTRAL</v>
      </c>
      <c r="H1067" s="5" t="str">
        <f t="shared" si="65"/>
        <v>NEUTRAL</v>
      </c>
    </row>
    <row r="1068" spans="1:8" ht="13.5" x14ac:dyDescent="0.25">
      <c r="A1068" s="3">
        <f>TITRES_STAT!B1071</f>
        <v>43560</v>
      </c>
      <c r="B1068" s="5">
        <f>TITRES_STAT!C1071</f>
        <v>25</v>
      </c>
      <c r="C1068" s="5">
        <f>TITRES_STAT!D1071</f>
        <v>18.46</v>
      </c>
      <c r="D1068" s="5">
        <f>TITRES_STAT!E1071</f>
        <v>0</v>
      </c>
      <c r="E1068" s="2">
        <f t="shared" si="64"/>
        <v>563.61374322328413</v>
      </c>
      <c r="F1068" s="5" t="str">
        <f t="shared" si="67"/>
        <v>BULLISH</v>
      </c>
      <c r="G1068" s="5" t="str">
        <f t="shared" si="66"/>
        <v>NEUTRAL</v>
      </c>
      <c r="H1068" s="5" t="str">
        <f t="shared" si="65"/>
        <v>NEUTRAL</v>
      </c>
    </row>
    <row r="1069" spans="1:8" ht="13.5" x14ac:dyDescent="0.25">
      <c r="A1069" s="3">
        <f>TITRES_STAT!B1072</f>
        <v>43563</v>
      </c>
      <c r="B1069" s="5">
        <f>TITRES_STAT!C1072</f>
        <v>25</v>
      </c>
      <c r="C1069" s="5">
        <f>TITRES_STAT!D1072</f>
        <v>18.46</v>
      </c>
      <c r="D1069" s="5">
        <f>TITRES_STAT!E1072</f>
        <v>18.46</v>
      </c>
      <c r="E1069" s="2">
        <f t="shared" si="64"/>
        <v>563.61374322328413</v>
      </c>
      <c r="F1069" s="5" t="str">
        <f t="shared" si="67"/>
        <v>BULLISH</v>
      </c>
      <c r="G1069" s="5" t="str">
        <f t="shared" si="66"/>
        <v>NEUTRAL</v>
      </c>
      <c r="H1069" s="5" t="str">
        <f t="shared" si="65"/>
        <v>NEUTRAL</v>
      </c>
    </row>
    <row r="1070" spans="1:8" ht="13.5" x14ac:dyDescent="0.25">
      <c r="A1070" s="3">
        <f>TITRES_STAT!B1073</f>
        <v>43565</v>
      </c>
      <c r="B1070" s="5">
        <f>TITRES_STAT!C1073</f>
        <v>25.75</v>
      </c>
      <c r="C1070" s="5">
        <f>TITRES_STAT!D1073</f>
        <v>19.013999999999999</v>
      </c>
      <c r="D1070" s="5">
        <f>TITRES_STAT!E1073</f>
        <v>19.013999999999999</v>
      </c>
      <c r="E1070" s="2">
        <f t="shared" si="64"/>
        <v>582.62774322328414</v>
      </c>
      <c r="F1070" s="5" t="str">
        <f t="shared" si="67"/>
        <v>BULLISH</v>
      </c>
      <c r="G1070" s="5" t="str">
        <f t="shared" si="66"/>
        <v>STRONG</v>
      </c>
      <c r="H1070" s="5" t="str">
        <f t="shared" si="65"/>
        <v>CONFIRMED BULLISH</v>
      </c>
    </row>
    <row r="1071" spans="1:8" ht="13.5" x14ac:dyDescent="0.25">
      <c r="A1071" s="3">
        <f>TITRES_STAT!B1074</f>
        <v>43566</v>
      </c>
      <c r="B1071" s="5">
        <f>TITRES_STAT!C1074</f>
        <v>25.98</v>
      </c>
      <c r="C1071" s="5">
        <f>TITRES_STAT!D1074</f>
        <v>19.184000000000001</v>
      </c>
      <c r="D1071" s="5">
        <f>TITRES_STAT!E1074</f>
        <v>19.184000000000001</v>
      </c>
      <c r="E1071" s="2">
        <f t="shared" si="64"/>
        <v>601.81174322328411</v>
      </c>
      <c r="F1071" s="5" t="str">
        <f t="shared" si="67"/>
        <v>BULLISH</v>
      </c>
      <c r="G1071" s="5" t="str">
        <f t="shared" si="66"/>
        <v>STRONG</v>
      </c>
      <c r="H1071" s="5" t="str">
        <f t="shared" si="65"/>
        <v>CONFIRMED BULLISH</v>
      </c>
    </row>
    <row r="1072" spans="1:8" ht="13.5" x14ac:dyDescent="0.25">
      <c r="A1072" s="3">
        <f>TITRES_STAT!B1075</f>
        <v>43567</v>
      </c>
      <c r="B1072" s="5">
        <f>TITRES_STAT!C1075</f>
        <v>25.9</v>
      </c>
      <c r="C1072" s="5">
        <f>TITRES_STAT!D1075</f>
        <v>19.125</v>
      </c>
      <c r="D1072" s="5">
        <f>TITRES_STAT!E1075</f>
        <v>19.125</v>
      </c>
      <c r="E1072" s="2">
        <f t="shared" si="64"/>
        <v>582.68674322328411</v>
      </c>
      <c r="F1072" s="5" t="str">
        <f t="shared" si="67"/>
        <v>BULLISH</v>
      </c>
      <c r="G1072" s="5" t="str">
        <f t="shared" si="66"/>
        <v>STRONG</v>
      </c>
      <c r="H1072" s="5" t="str">
        <f t="shared" si="65"/>
        <v>CONFIRMED BULLISH</v>
      </c>
    </row>
    <row r="1073" spans="1:8" ht="13.5" x14ac:dyDescent="0.25">
      <c r="A1073" s="3">
        <f>TITRES_STAT!B1076</f>
        <v>43570</v>
      </c>
      <c r="B1073" s="5">
        <f>TITRES_STAT!C1076</f>
        <v>25.9</v>
      </c>
      <c r="C1073" s="5">
        <f>TITRES_STAT!D1076</f>
        <v>19.125</v>
      </c>
      <c r="D1073" s="5">
        <f>TITRES_STAT!E1076</f>
        <v>0</v>
      </c>
      <c r="E1073" s="2">
        <f t="shared" si="64"/>
        <v>582.68674322328411</v>
      </c>
      <c r="F1073" s="5" t="str">
        <f t="shared" si="67"/>
        <v>BULLISH</v>
      </c>
      <c r="G1073" s="5" t="str">
        <f t="shared" si="66"/>
        <v>STRONG</v>
      </c>
      <c r="H1073" s="5" t="str">
        <f t="shared" si="65"/>
        <v>CONFIRMED BULLISH</v>
      </c>
    </row>
    <row r="1074" spans="1:8" ht="13.5" x14ac:dyDescent="0.25">
      <c r="A1074" s="3">
        <f>TITRES_STAT!B1077</f>
        <v>43571</v>
      </c>
      <c r="B1074" s="5">
        <f>TITRES_STAT!C1077</f>
        <v>25.9</v>
      </c>
      <c r="C1074" s="5">
        <f>TITRES_STAT!D1077</f>
        <v>19.125</v>
      </c>
      <c r="D1074" s="5">
        <f>TITRES_STAT!E1077</f>
        <v>19.125</v>
      </c>
      <c r="E1074" s="2">
        <f t="shared" si="64"/>
        <v>582.68674322328411</v>
      </c>
      <c r="F1074" s="5" t="str">
        <f t="shared" si="67"/>
        <v>BULLISH</v>
      </c>
      <c r="G1074" s="5" t="str">
        <f t="shared" si="66"/>
        <v>STRONG</v>
      </c>
      <c r="H1074" s="5" t="str">
        <f t="shared" si="65"/>
        <v>CONFIRMED BULLISH</v>
      </c>
    </row>
    <row r="1075" spans="1:8" ht="13.5" x14ac:dyDescent="0.25">
      <c r="A1075" s="3">
        <f>TITRES_STAT!B1078</f>
        <v>43572</v>
      </c>
      <c r="B1075" s="5">
        <f>TITRES_STAT!C1078</f>
        <v>25.9</v>
      </c>
      <c r="C1075" s="5">
        <f>TITRES_STAT!D1078</f>
        <v>19.125</v>
      </c>
      <c r="D1075" s="5">
        <f>TITRES_STAT!E1078</f>
        <v>19.125</v>
      </c>
      <c r="E1075" s="2">
        <f t="shared" si="64"/>
        <v>582.68674322328411</v>
      </c>
      <c r="F1075" s="5" t="str">
        <f t="shared" si="67"/>
        <v>BULLISH</v>
      </c>
      <c r="G1075" s="5" t="str">
        <f t="shared" si="66"/>
        <v>NEUTRAL</v>
      </c>
      <c r="H1075" s="5" t="str">
        <f t="shared" si="65"/>
        <v>CONFIRMED BULLISH</v>
      </c>
    </row>
    <row r="1076" spans="1:8" ht="13.5" x14ac:dyDescent="0.25">
      <c r="A1076" s="3">
        <f>TITRES_STAT!B1079</f>
        <v>43573</v>
      </c>
      <c r="B1076" s="5">
        <f>TITRES_STAT!C1079</f>
        <v>25.9</v>
      </c>
      <c r="C1076" s="5">
        <f>TITRES_STAT!D1079</f>
        <v>19.125</v>
      </c>
      <c r="D1076" s="5">
        <f>TITRES_STAT!E1079</f>
        <v>0</v>
      </c>
      <c r="E1076" s="2">
        <f t="shared" si="64"/>
        <v>582.68674322328411</v>
      </c>
      <c r="F1076" s="5" t="str">
        <f t="shared" si="67"/>
        <v>BEARISH</v>
      </c>
      <c r="G1076" s="5" t="str">
        <f t="shared" si="66"/>
        <v>WEAK</v>
      </c>
      <c r="H1076" s="5" t="str">
        <f t="shared" si="65"/>
        <v>CONFIRMED BEARISH</v>
      </c>
    </row>
    <row r="1077" spans="1:8" ht="13.5" x14ac:dyDescent="0.25">
      <c r="A1077" s="3">
        <f>TITRES_STAT!B1080</f>
        <v>43574</v>
      </c>
      <c r="B1077" s="5">
        <f>TITRES_STAT!C1080</f>
        <v>24.74</v>
      </c>
      <c r="C1077" s="5">
        <f>TITRES_STAT!D1080</f>
        <v>18.268000000000001</v>
      </c>
      <c r="D1077" s="5">
        <f>TITRES_STAT!E1080</f>
        <v>18.268000000000001</v>
      </c>
      <c r="E1077" s="2">
        <f t="shared" si="64"/>
        <v>564.41874322328408</v>
      </c>
      <c r="F1077" s="5" t="str">
        <f t="shared" si="67"/>
        <v>BEARISH</v>
      </c>
      <c r="G1077" s="5" t="str">
        <f t="shared" si="66"/>
        <v>WEAK</v>
      </c>
      <c r="H1077" s="5" t="str">
        <f t="shared" si="65"/>
        <v>CONFIRMED BEARISH</v>
      </c>
    </row>
    <row r="1078" spans="1:8" ht="13.5" x14ac:dyDescent="0.25">
      <c r="A1078" s="3">
        <f>TITRES_STAT!B1081</f>
        <v>43577</v>
      </c>
      <c r="B1078" s="5">
        <f>TITRES_STAT!C1081</f>
        <v>24.74</v>
      </c>
      <c r="C1078" s="5">
        <f>TITRES_STAT!D1081</f>
        <v>18.268000000000001</v>
      </c>
      <c r="D1078" s="5">
        <f>TITRES_STAT!E1081</f>
        <v>18.268000000000001</v>
      </c>
      <c r="E1078" s="2">
        <f t="shared" si="64"/>
        <v>564.41874322328408</v>
      </c>
      <c r="F1078" s="5" t="str">
        <f t="shared" si="67"/>
        <v>BEARISH</v>
      </c>
      <c r="G1078" s="5" t="str">
        <f t="shared" si="66"/>
        <v>WEAK</v>
      </c>
      <c r="H1078" s="5" t="str">
        <f t="shared" si="65"/>
        <v>CONFIRMED BEARISH</v>
      </c>
    </row>
    <row r="1079" spans="1:8" ht="13.5" x14ac:dyDescent="0.25">
      <c r="A1079" s="3">
        <f>TITRES_STAT!B1082</f>
        <v>43578</v>
      </c>
      <c r="B1079" s="5">
        <f>TITRES_STAT!C1082</f>
        <v>24.74</v>
      </c>
      <c r="C1079" s="5">
        <f>TITRES_STAT!D1082</f>
        <v>18.268000000000001</v>
      </c>
      <c r="D1079" s="5">
        <f>TITRES_STAT!E1082</f>
        <v>0</v>
      </c>
      <c r="E1079" s="2">
        <f t="shared" si="64"/>
        <v>564.41874322328408</v>
      </c>
      <c r="F1079" s="5" t="str">
        <f t="shared" si="67"/>
        <v>BEARISH</v>
      </c>
      <c r="G1079" s="5" t="str">
        <f t="shared" si="66"/>
        <v>WEAK</v>
      </c>
      <c r="H1079" s="5" t="str">
        <f t="shared" si="65"/>
        <v>CONFIRMED BEARISH</v>
      </c>
    </row>
    <row r="1080" spans="1:8" ht="13.5" x14ac:dyDescent="0.25">
      <c r="A1080" s="3">
        <f>TITRES_STAT!B1083</f>
        <v>43579</v>
      </c>
      <c r="B1080" s="5">
        <f>TITRES_STAT!C1083</f>
        <v>25.48</v>
      </c>
      <c r="C1080" s="5">
        <f>TITRES_STAT!D1083</f>
        <v>18.815000000000001</v>
      </c>
      <c r="D1080" s="5">
        <f>TITRES_STAT!E1083</f>
        <v>18.815000000000001</v>
      </c>
      <c r="E1080" s="2">
        <f t="shared" si="64"/>
        <v>583.23374322328414</v>
      </c>
      <c r="F1080" s="5" t="str">
        <f t="shared" si="67"/>
        <v>BULLISH</v>
      </c>
      <c r="G1080" s="5" t="str">
        <f t="shared" si="66"/>
        <v>NEUTRAL</v>
      </c>
      <c r="H1080" s="5" t="str">
        <f t="shared" si="65"/>
        <v>BULLISH DIVERGENCE</v>
      </c>
    </row>
    <row r="1081" spans="1:8" ht="13.5" x14ac:dyDescent="0.25">
      <c r="A1081" s="3">
        <f>TITRES_STAT!B1084</f>
        <v>43580</v>
      </c>
      <c r="B1081" s="5">
        <f>TITRES_STAT!C1084</f>
        <v>25.98</v>
      </c>
      <c r="C1081" s="5">
        <f>TITRES_STAT!D1084</f>
        <v>19.184000000000001</v>
      </c>
      <c r="D1081" s="5">
        <f>TITRES_STAT!E1084</f>
        <v>18.094100692840648</v>
      </c>
      <c r="E1081" s="2">
        <f t="shared" si="64"/>
        <v>601.32784391612483</v>
      </c>
      <c r="F1081" s="5" t="str">
        <f t="shared" si="67"/>
        <v>BULLISH</v>
      </c>
      <c r="G1081" s="5" t="str">
        <f t="shared" si="66"/>
        <v>STRONG</v>
      </c>
      <c r="H1081" s="5" t="str">
        <f t="shared" si="65"/>
        <v>CONFIRMED BULLISH</v>
      </c>
    </row>
    <row r="1082" spans="1:8" ht="13.5" x14ac:dyDescent="0.25">
      <c r="A1082" s="3">
        <f>TITRES_STAT!B1085</f>
        <v>43581</v>
      </c>
      <c r="B1082" s="5">
        <f>TITRES_STAT!C1085</f>
        <v>25.98</v>
      </c>
      <c r="C1082" s="5">
        <f>TITRES_STAT!D1085</f>
        <v>19.184000000000001</v>
      </c>
      <c r="D1082" s="5">
        <f>TITRES_STAT!E1085</f>
        <v>0</v>
      </c>
      <c r="E1082" s="2">
        <f t="shared" si="64"/>
        <v>601.32784391612483</v>
      </c>
      <c r="F1082" s="5" t="str">
        <f t="shared" si="67"/>
        <v>BULLISH</v>
      </c>
      <c r="G1082" s="5" t="str">
        <f t="shared" si="66"/>
        <v>STRONG</v>
      </c>
      <c r="H1082" s="5" t="str">
        <f t="shared" si="65"/>
        <v>CONFIRMED BULLISH</v>
      </c>
    </row>
    <row r="1083" spans="1:8" ht="13.5" x14ac:dyDescent="0.25">
      <c r="A1083" s="3">
        <f>TITRES_STAT!B1086</f>
        <v>43584</v>
      </c>
      <c r="B1083" s="5">
        <f>TITRES_STAT!C1086</f>
        <v>24.82</v>
      </c>
      <c r="C1083" s="5">
        <f>TITRES_STAT!D1086</f>
        <v>18.327000000000002</v>
      </c>
      <c r="D1083" s="5">
        <f>TITRES_STAT!E1086</f>
        <v>18.327000000000002</v>
      </c>
      <c r="E1083" s="2">
        <f t="shared" si="64"/>
        <v>583.00084391612484</v>
      </c>
      <c r="F1083" s="5" t="str">
        <f t="shared" si="67"/>
        <v>BULLISH</v>
      </c>
      <c r="G1083" s="5" t="str">
        <f t="shared" si="66"/>
        <v>STRONG</v>
      </c>
      <c r="H1083" s="5" t="str">
        <f t="shared" si="65"/>
        <v>CONFIRMED BULLISH</v>
      </c>
    </row>
    <row r="1084" spans="1:8" ht="13.5" x14ac:dyDescent="0.25">
      <c r="A1084" s="3">
        <f>TITRES_STAT!B1087</f>
        <v>43585</v>
      </c>
      <c r="B1084" s="5">
        <f>TITRES_STAT!C1087</f>
        <v>24.49</v>
      </c>
      <c r="C1084" s="5">
        <f>TITRES_STAT!D1087</f>
        <v>18.084</v>
      </c>
      <c r="D1084" s="5">
        <f>TITRES_STAT!E1087</f>
        <v>18.084</v>
      </c>
      <c r="E1084" s="2">
        <f t="shared" si="64"/>
        <v>564.91684391612489</v>
      </c>
      <c r="F1084" s="5" t="str">
        <f t="shared" si="67"/>
        <v>BULLISH</v>
      </c>
      <c r="G1084" s="5" t="str">
        <f t="shared" si="66"/>
        <v>NEUTRAL</v>
      </c>
      <c r="H1084" s="5" t="str">
        <f t="shared" si="65"/>
        <v>BULLISH DIVERGENCE</v>
      </c>
    </row>
    <row r="1085" spans="1:8" ht="13.5" x14ac:dyDescent="0.25">
      <c r="A1085" s="3">
        <f>TITRES_STAT!B1088</f>
        <v>43587</v>
      </c>
      <c r="B1085" s="5">
        <f>TITRES_STAT!C1088</f>
        <v>23.98</v>
      </c>
      <c r="C1085" s="5">
        <f>TITRES_STAT!D1088</f>
        <v>18.62</v>
      </c>
      <c r="D1085" s="5">
        <f>TITRES_STAT!E1088</f>
        <v>18.62</v>
      </c>
      <c r="E1085" s="2">
        <f t="shared" si="64"/>
        <v>546.29684391612489</v>
      </c>
      <c r="F1085" s="5" t="str">
        <f t="shared" si="67"/>
        <v>BEARISH</v>
      </c>
      <c r="G1085" s="5" t="str">
        <f t="shared" si="66"/>
        <v>WEAK</v>
      </c>
      <c r="H1085" s="5" t="str">
        <f t="shared" si="65"/>
        <v>CONFIRMED BEARISH</v>
      </c>
    </row>
    <row r="1086" spans="1:8" ht="13.5" x14ac:dyDescent="0.25">
      <c r="A1086" s="3">
        <f>TITRES_STAT!B1089</f>
        <v>43588</v>
      </c>
      <c r="B1086" s="5">
        <f>TITRES_STAT!C1089</f>
        <v>23.98</v>
      </c>
      <c r="C1086" s="5">
        <f>TITRES_STAT!D1089</f>
        <v>18.62</v>
      </c>
      <c r="D1086" s="5">
        <f>TITRES_STAT!E1089</f>
        <v>0</v>
      </c>
      <c r="E1086" s="2">
        <f t="shared" si="64"/>
        <v>546.29684391612489</v>
      </c>
      <c r="F1086" s="5" t="str">
        <f t="shared" si="67"/>
        <v>BEARISH</v>
      </c>
      <c r="G1086" s="5" t="str">
        <f t="shared" si="66"/>
        <v>WEAK</v>
      </c>
      <c r="H1086" s="5" t="str">
        <f t="shared" si="65"/>
        <v>CONFIRMED BEARISH</v>
      </c>
    </row>
    <row r="1087" spans="1:8" ht="13.5" x14ac:dyDescent="0.25">
      <c r="A1087" s="3">
        <f>TITRES_STAT!B1090</f>
        <v>43591</v>
      </c>
      <c r="B1087" s="5">
        <f>TITRES_STAT!C1090</f>
        <v>23.98</v>
      </c>
      <c r="C1087" s="5">
        <f>TITRES_STAT!D1090</f>
        <v>18.62</v>
      </c>
      <c r="D1087" s="5">
        <f>TITRES_STAT!E1090</f>
        <v>0</v>
      </c>
      <c r="E1087" s="2">
        <f t="shared" si="64"/>
        <v>546.29684391612489</v>
      </c>
      <c r="F1087" s="5" t="str">
        <f t="shared" si="67"/>
        <v>BEARISH</v>
      </c>
      <c r="G1087" s="5" t="str">
        <f t="shared" si="66"/>
        <v>WEAK</v>
      </c>
      <c r="H1087" s="5" t="str">
        <f t="shared" si="65"/>
        <v>CONFIRMED BEARISH</v>
      </c>
    </row>
    <row r="1088" spans="1:8" ht="13.5" x14ac:dyDescent="0.25">
      <c r="A1088" s="3">
        <f>TITRES_STAT!B1091</f>
        <v>43592</v>
      </c>
      <c r="B1088" s="5">
        <f>TITRES_STAT!C1091</f>
        <v>23.98</v>
      </c>
      <c r="C1088" s="5">
        <f>TITRES_STAT!D1091</f>
        <v>18.62</v>
      </c>
      <c r="D1088" s="5">
        <f>TITRES_STAT!E1091</f>
        <v>18.62</v>
      </c>
      <c r="E1088" s="2">
        <f t="shared" si="64"/>
        <v>546.29684391612489</v>
      </c>
      <c r="F1088" s="5" t="str">
        <f t="shared" si="67"/>
        <v>BEARISH</v>
      </c>
      <c r="G1088" s="5" t="str">
        <f t="shared" si="66"/>
        <v>WEAK</v>
      </c>
      <c r="H1088" s="5" t="str">
        <f t="shared" si="65"/>
        <v>CONFIRMED BEARISH</v>
      </c>
    </row>
    <row r="1089" spans="1:8" ht="13.5" x14ac:dyDescent="0.25">
      <c r="A1089" s="3">
        <f>TITRES_STAT!B1092</f>
        <v>43593</v>
      </c>
      <c r="B1089" s="5">
        <f>TITRES_STAT!C1092</f>
        <v>23.98</v>
      </c>
      <c r="C1089" s="5">
        <f>TITRES_STAT!D1092</f>
        <v>18.62</v>
      </c>
      <c r="D1089" s="5">
        <f>TITRES_STAT!E1092</f>
        <v>0</v>
      </c>
      <c r="E1089" s="2">
        <f t="shared" si="64"/>
        <v>546.29684391612489</v>
      </c>
      <c r="F1089" s="5" t="str">
        <f t="shared" si="67"/>
        <v>BEARISH</v>
      </c>
      <c r="G1089" s="5" t="str">
        <f t="shared" si="66"/>
        <v>WEAK</v>
      </c>
      <c r="H1089" s="5" t="str">
        <f t="shared" si="65"/>
        <v>CONFIRMED BEARISH</v>
      </c>
    </row>
    <row r="1090" spans="1:8" ht="13.5" x14ac:dyDescent="0.25">
      <c r="A1090" s="3">
        <f>TITRES_STAT!B1093</f>
        <v>43594</v>
      </c>
      <c r="B1090" s="5">
        <f>TITRES_STAT!C1093</f>
        <v>23.98</v>
      </c>
      <c r="C1090" s="5">
        <f>TITRES_STAT!D1093</f>
        <v>18.62</v>
      </c>
      <c r="D1090" s="5">
        <f>TITRES_STAT!E1093</f>
        <v>0</v>
      </c>
      <c r="E1090" s="2">
        <f t="shared" si="64"/>
        <v>546.29684391612489</v>
      </c>
      <c r="F1090" s="5" t="str">
        <f t="shared" si="67"/>
        <v>NEUTRAL</v>
      </c>
      <c r="G1090" s="5" t="str">
        <f t="shared" si="66"/>
        <v>NEUTRAL</v>
      </c>
      <c r="H1090" s="5" t="str">
        <f t="shared" si="65"/>
        <v>NEUTRAL</v>
      </c>
    </row>
    <row r="1091" spans="1:8" ht="13.5" x14ac:dyDescent="0.25">
      <c r="A1091" s="3">
        <f>TITRES_STAT!B1094</f>
        <v>43595</v>
      </c>
      <c r="B1091" s="5">
        <f>TITRES_STAT!C1094</f>
        <v>23.98</v>
      </c>
      <c r="C1091" s="5">
        <f>TITRES_STAT!D1094</f>
        <v>18.62</v>
      </c>
      <c r="D1091" s="5">
        <f>TITRES_STAT!E1094</f>
        <v>0</v>
      </c>
      <c r="E1091" s="2">
        <f t="shared" si="64"/>
        <v>546.29684391612489</v>
      </c>
      <c r="F1091" s="5" t="str">
        <f t="shared" si="67"/>
        <v>NEUTRAL</v>
      </c>
      <c r="G1091" s="5" t="str">
        <f t="shared" si="66"/>
        <v>NEUTRAL</v>
      </c>
      <c r="H1091" s="5" t="str">
        <f t="shared" si="65"/>
        <v>NEUTRAL</v>
      </c>
    </row>
    <row r="1092" spans="1:8" ht="13.5" x14ac:dyDescent="0.25">
      <c r="A1092" s="3">
        <f>TITRES_STAT!B1095</f>
        <v>43598</v>
      </c>
      <c r="B1092" s="5">
        <f>TITRES_STAT!C1095</f>
        <v>23.98</v>
      </c>
      <c r="C1092" s="5">
        <f>TITRES_STAT!D1095</f>
        <v>18.62</v>
      </c>
      <c r="D1092" s="5">
        <f>TITRES_STAT!E1095</f>
        <v>0</v>
      </c>
      <c r="E1092" s="2">
        <f t="shared" ref="E1092:E1155" si="68">IF(B1092&gt;B1091, E1091+D1092, IF(B1092&lt;B1091, E1091-D1092, E1091))</f>
        <v>546.29684391612489</v>
      </c>
      <c r="F1092" s="5" t="str">
        <f t="shared" si="67"/>
        <v>NEUTRAL</v>
      </c>
      <c r="G1092" s="5" t="str">
        <f t="shared" si="66"/>
        <v>NEUTRAL</v>
      </c>
      <c r="H1092" s="5" t="str">
        <f t="shared" si="65"/>
        <v>NEUTRAL</v>
      </c>
    </row>
    <row r="1093" spans="1:8" ht="13.5" x14ac:dyDescent="0.25">
      <c r="A1093" s="3">
        <f>TITRES_STAT!B1096</f>
        <v>43599</v>
      </c>
      <c r="B1093" s="5">
        <f>TITRES_STAT!C1096</f>
        <v>24.69</v>
      </c>
      <c r="C1093" s="5">
        <f>TITRES_STAT!D1096</f>
        <v>19.170999999999999</v>
      </c>
      <c r="D1093" s="5">
        <f>TITRES_STAT!E1096</f>
        <v>19.158576508707977</v>
      </c>
      <c r="E1093" s="2">
        <f t="shared" si="68"/>
        <v>565.45542042483282</v>
      </c>
      <c r="F1093" s="5" t="str">
        <f t="shared" si="67"/>
        <v>BULLISH</v>
      </c>
      <c r="G1093" s="5" t="str">
        <f t="shared" si="66"/>
        <v>STRONG</v>
      </c>
      <c r="H1093" s="5" t="str">
        <f t="shared" si="65"/>
        <v>CONFIRMED BULLISH</v>
      </c>
    </row>
    <row r="1094" spans="1:8" ht="13.5" x14ac:dyDescent="0.25">
      <c r="A1094" s="3">
        <f>TITRES_STAT!B1097</f>
        <v>43600</v>
      </c>
      <c r="B1094" s="5">
        <f>TITRES_STAT!C1097</f>
        <v>25.4</v>
      </c>
      <c r="C1094" s="5">
        <f>TITRES_STAT!D1097</f>
        <v>19.722000000000001</v>
      </c>
      <c r="D1094" s="5">
        <f>TITRES_STAT!E1097</f>
        <v>19.722000000000001</v>
      </c>
      <c r="E1094" s="2">
        <f t="shared" si="68"/>
        <v>585.1774204248328</v>
      </c>
      <c r="F1094" s="5" t="str">
        <f t="shared" si="67"/>
        <v>BULLISH</v>
      </c>
      <c r="G1094" s="5" t="str">
        <f t="shared" si="66"/>
        <v>STRONG</v>
      </c>
      <c r="H1094" s="5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BULLISH</v>
      </c>
    </row>
    <row r="1095" spans="1:8" ht="13.5" x14ac:dyDescent="0.25">
      <c r="A1095" s="3">
        <f>TITRES_STAT!B1098</f>
        <v>43601</v>
      </c>
      <c r="B1095" s="5">
        <f>TITRES_STAT!C1098</f>
        <v>25.4</v>
      </c>
      <c r="C1095" s="5">
        <f>TITRES_STAT!D1098</f>
        <v>19.722000000000001</v>
      </c>
      <c r="D1095" s="5">
        <f>TITRES_STAT!E1098</f>
        <v>0</v>
      </c>
      <c r="E1095" s="2">
        <f t="shared" si="68"/>
        <v>585.1774204248328</v>
      </c>
      <c r="F1095" s="5" t="str">
        <f t="shared" si="67"/>
        <v>BULLISH</v>
      </c>
      <c r="G1095" s="5" t="str">
        <f t="shared" ref="G1095:G1158" si="70">IF((E1095-E1090)/E1090 &gt; 0.02, "STRONG",
 IF((E1095-E1090)/E1090 &lt; -0.02, "WEAK", "NEUTRAL"))</f>
        <v>STRONG</v>
      </c>
      <c r="H1095" s="5" t="str">
        <f t="shared" si="69"/>
        <v>CONFIRMED BULLISH</v>
      </c>
    </row>
    <row r="1096" spans="1:8" ht="13.5" x14ac:dyDescent="0.25">
      <c r="A1096" s="3">
        <f>TITRES_STAT!B1099</f>
        <v>43602</v>
      </c>
      <c r="B1096" s="5">
        <f>TITRES_STAT!C1099</f>
        <v>25.4</v>
      </c>
      <c r="C1096" s="5">
        <f>TITRES_STAT!D1099</f>
        <v>19.722000000000001</v>
      </c>
      <c r="D1096" s="5">
        <f>TITRES_STAT!E1099</f>
        <v>0</v>
      </c>
      <c r="E1096" s="2">
        <f t="shared" si="68"/>
        <v>585.1774204248328</v>
      </c>
      <c r="F1096" s="5" t="str">
        <f t="shared" ref="F1096:F1159" si="71">IF(E1096&gt;E1091,"BULLISH",IF(E1096&lt;E1091,"BEARISH","NEUTRAL"))</f>
        <v>BULLISH</v>
      </c>
      <c r="G1096" s="5" t="str">
        <f t="shared" si="70"/>
        <v>STRONG</v>
      </c>
      <c r="H1096" s="5" t="str">
        <f t="shared" si="69"/>
        <v>CONFIRMED BULLISH</v>
      </c>
    </row>
    <row r="1097" spans="1:8" ht="13.5" x14ac:dyDescent="0.25">
      <c r="A1097" s="3">
        <f>TITRES_STAT!B1100</f>
        <v>43605</v>
      </c>
      <c r="B1097" s="5">
        <f>TITRES_STAT!C1100</f>
        <v>24.26</v>
      </c>
      <c r="C1097" s="5">
        <f>TITRES_STAT!D1100</f>
        <v>18.837</v>
      </c>
      <c r="D1097" s="5">
        <f>TITRES_STAT!E1100</f>
        <v>18.837</v>
      </c>
      <c r="E1097" s="2">
        <f t="shared" si="68"/>
        <v>566.34042042483281</v>
      </c>
      <c r="F1097" s="5" t="str">
        <f t="shared" si="71"/>
        <v>BULLISH</v>
      </c>
      <c r="G1097" s="5" t="str">
        <f t="shared" si="70"/>
        <v>STRONG</v>
      </c>
      <c r="H1097" s="5" t="str">
        <f t="shared" si="69"/>
        <v>CONFIRMED BULLISH</v>
      </c>
    </row>
    <row r="1098" spans="1:8" ht="13.5" x14ac:dyDescent="0.25">
      <c r="A1098" s="3">
        <f>TITRES_STAT!B1101</f>
        <v>43606</v>
      </c>
      <c r="B1098" s="5">
        <f>TITRES_STAT!C1101</f>
        <v>24.9</v>
      </c>
      <c r="C1098" s="5">
        <f>TITRES_STAT!D1101</f>
        <v>19.334</v>
      </c>
      <c r="D1098" s="5">
        <f>TITRES_STAT!E1101</f>
        <v>19.334</v>
      </c>
      <c r="E1098" s="2">
        <f t="shared" si="68"/>
        <v>585.67442042483276</v>
      </c>
      <c r="F1098" s="5" t="str">
        <f t="shared" si="71"/>
        <v>BULLISH</v>
      </c>
      <c r="G1098" s="5" t="str">
        <f t="shared" si="70"/>
        <v>STRONG</v>
      </c>
      <c r="H1098" s="5" t="str">
        <f t="shared" si="69"/>
        <v>CONFIRMED BULLISH</v>
      </c>
    </row>
    <row r="1099" spans="1:8" ht="13.5" x14ac:dyDescent="0.25">
      <c r="A1099" s="3">
        <f>TITRES_STAT!B1102</f>
        <v>43607</v>
      </c>
      <c r="B1099" s="5">
        <f>TITRES_STAT!C1102</f>
        <v>25</v>
      </c>
      <c r="C1099" s="5">
        <f>TITRES_STAT!D1102</f>
        <v>19.411999999999999</v>
      </c>
      <c r="D1099" s="5">
        <f>TITRES_STAT!E1102</f>
        <v>19.411999999999999</v>
      </c>
      <c r="E1099" s="2">
        <f t="shared" si="68"/>
        <v>605.0864204248328</v>
      </c>
      <c r="F1099" s="5" t="str">
        <f t="shared" si="71"/>
        <v>BULLISH</v>
      </c>
      <c r="G1099" s="5" t="str">
        <f t="shared" si="70"/>
        <v>STRONG</v>
      </c>
      <c r="H1099" s="5" t="str">
        <f t="shared" si="69"/>
        <v>BULLISH DIVERGENCE</v>
      </c>
    </row>
    <row r="1100" spans="1:8" ht="13.5" x14ac:dyDescent="0.25">
      <c r="A1100" s="3">
        <f>TITRES_STAT!B1103</f>
        <v>43608</v>
      </c>
      <c r="B1100" s="5">
        <f>TITRES_STAT!C1103</f>
        <v>25</v>
      </c>
      <c r="C1100" s="5">
        <f>TITRES_STAT!D1103</f>
        <v>19.411999999999999</v>
      </c>
      <c r="D1100" s="5">
        <f>TITRES_STAT!E1103</f>
        <v>0</v>
      </c>
      <c r="E1100" s="2">
        <f t="shared" si="68"/>
        <v>605.0864204248328</v>
      </c>
      <c r="F1100" s="5" t="str">
        <f t="shared" si="71"/>
        <v>BULLISH</v>
      </c>
      <c r="G1100" s="5" t="str">
        <f t="shared" si="70"/>
        <v>STRONG</v>
      </c>
      <c r="H1100" s="5" t="str">
        <f t="shared" si="69"/>
        <v>BULLISH DIVERGENCE</v>
      </c>
    </row>
    <row r="1101" spans="1:8" ht="13.5" x14ac:dyDescent="0.25">
      <c r="A1101" s="3">
        <f>TITRES_STAT!B1104</f>
        <v>43609</v>
      </c>
      <c r="B1101" s="5">
        <f>TITRES_STAT!C1104</f>
        <v>25.39</v>
      </c>
      <c r="C1101" s="5">
        <f>TITRES_STAT!D1104</f>
        <v>19.713999999999999</v>
      </c>
      <c r="D1101" s="5">
        <f>TITRES_STAT!E1104</f>
        <v>19.713999999999999</v>
      </c>
      <c r="E1101" s="2">
        <f t="shared" si="68"/>
        <v>624.80042042483274</v>
      </c>
      <c r="F1101" s="5" t="str">
        <f t="shared" si="71"/>
        <v>BULLISH</v>
      </c>
      <c r="G1101" s="5" t="str">
        <f t="shared" si="70"/>
        <v>STRONG</v>
      </c>
      <c r="H1101" s="5" t="str">
        <f t="shared" si="69"/>
        <v>BULLISH DIVERGENCE</v>
      </c>
    </row>
    <row r="1102" spans="1:8" ht="13.5" x14ac:dyDescent="0.25">
      <c r="A1102" s="3">
        <f>TITRES_STAT!B1105</f>
        <v>43612</v>
      </c>
      <c r="B1102" s="5">
        <f>TITRES_STAT!C1105</f>
        <v>25.39</v>
      </c>
      <c r="C1102" s="5">
        <f>TITRES_STAT!D1105</f>
        <v>19.713999999999999</v>
      </c>
      <c r="D1102" s="5">
        <f>TITRES_STAT!E1105</f>
        <v>0</v>
      </c>
      <c r="E1102" s="2">
        <f t="shared" si="68"/>
        <v>624.80042042483274</v>
      </c>
      <c r="F1102" s="5" t="str">
        <f t="shared" si="71"/>
        <v>BULLISH</v>
      </c>
      <c r="G1102" s="5" t="str">
        <f t="shared" si="70"/>
        <v>STRONG</v>
      </c>
      <c r="H1102" s="5" t="str">
        <f t="shared" si="69"/>
        <v>CONFIRMED BULLISH</v>
      </c>
    </row>
    <row r="1103" spans="1:8" ht="13.5" x14ac:dyDescent="0.25">
      <c r="A1103" s="3">
        <f>TITRES_STAT!B1106</f>
        <v>43613</v>
      </c>
      <c r="B1103" s="5">
        <f>TITRES_STAT!C1106</f>
        <v>25.39</v>
      </c>
      <c r="C1103" s="5">
        <f>TITRES_STAT!D1106</f>
        <v>19.713999999999999</v>
      </c>
      <c r="D1103" s="5">
        <f>TITRES_STAT!E1106</f>
        <v>0</v>
      </c>
      <c r="E1103" s="2">
        <f t="shared" si="68"/>
        <v>624.80042042483274</v>
      </c>
      <c r="F1103" s="5" t="str">
        <f t="shared" si="71"/>
        <v>BULLISH</v>
      </c>
      <c r="G1103" s="5" t="str">
        <f t="shared" si="70"/>
        <v>STRONG</v>
      </c>
      <c r="H1103" s="5" t="str">
        <f t="shared" si="69"/>
        <v>CONFIRMED BULLISH</v>
      </c>
    </row>
    <row r="1104" spans="1:8" ht="13.5" x14ac:dyDescent="0.25">
      <c r="A1104" s="3">
        <f>TITRES_STAT!B1107</f>
        <v>43614</v>
      </c>
      <c r="B1104" s="5">
        <f>TITRES_STAT!C1107</f>
        <v>24.25</v>
      </c>
      <c r="C1104" s="5">
        <f>TITRES_STAT!D1107</f>
        <v>18.829000000000001</v>
      </c>
      <c r="D1104" s="5">
        <f>TITRES_STAT!E1107</f>
        <v>18.829000000000001</v>
      </c>
      <c r="E1104" s="2">
        <f t="shared" si="68"/>
        <v>605.97142042483279</v>
      </c>
      <c r="F1104" s="5" t="str">
        <f t="shared" si="71"/>
        <v>BULLISH</v>
      </c>
      <c r="G1104" s="5" t="str">
        <f t="shared" si="70"/>
        <v>NEUTRAL</v>
      </c>
      <c r="H1104" s="5" t="str">
        <f t="shared" si="69"/>
        <v>BULLISH DIVERGENCE</v>
      </c>
    </row>
    <row r="1105" spans="1:8" ht="13.5" x14ac:dyDescent="0.25">
      <c r="A1105" s="3">
        <f>TITRES_STAT!B1108</f>
        <v>43615</v>
      </c>
      <c r="B1105" s="5">
        <f>TITRES_STAT!C1108</f>
        <v>24.95</v>
      </c>
      <c r="C1105" s="5">
        <f>TITRES_STAT!D1108</f>
        <v>19.373000000000001</v>
      </c>
      <c r="D1105" s="5">
        <f>TITRES_STAT!E1108</f>
        <v>19.373000000000001</v>
      </c>
      <c r="E1105" s="2">
        <f t="shared" si="68"/>
        <v>625.34442042483283</v>
      </c>
      <c r="F1105" s="5" t="str">
        <f t="shared" si="71"/>
        <v>BULLISH</v>
      </c>
      <c r="G1105" s="5" t="str">
        <f t="shared" si="70"/>
        <v>STRONG</v>
      </c>
      <c r="H1105" s="5" t="str">
        <f t="shared" si="69"/>
        <v>BULLISH DIVERGENCE</v>
      </c>
    </row>
    <row r="1106" spans="1:8" ht="13.5" x14ac:dyDescent="0.25">
      <c r="A1106" s="3">
        <f>TITRES_STAT!B1109</f>
        <v>43616</v>
      </c>
      <c r="B1106" s="5">
        <f>TITRES_STAT!C1109</f>
        <v>24.95</v>
      </c>
      <c r="C1106" s="5">
        <f>TITRES_STAT!D1109</f>
        <v>19.373000000000001</v>
      </c>
      <c r="D1106" s="5">
        <f>TITRES_STAT!E1109</f>
        <v>0</v>
      </c>
      <c r="E1106" s="2">
        <f t="shared" si="68"/>
        <v>625.34442042483283</v>
      </c>
      <c r="F1106" s="5" t="str">
        <f t="shared" si="71"/>
        <v>BULLISH</v>
      </c>
      <c r="G1106" s="5" t="str">
        <f t="shared" si="70"/>
        <v>NEUTRAL</v>
      </c>
      <c r="H1106" s="5" t="str">
        <f t="shared" si="69"/>
        <v>BULLISH DIVERGENCE</v>
      </c>
    </row>
    <row r="1107" spans="1:8" ht="13.5" x14ac:dyDescent="0.25">
      <c r="A1107" s="3">
        <f>TITRES_STAT!B1110</f>
        <v>43619</v>
      </c>
      <c r="B1107" s="5">
        <f>TITRES_STAT!C1110</f>
        <v>24.95</v>
      </c>
      <c r="C1107" s="5">
        <f>TITRES_STAT!D1110</f>
        <v>19.373000000000001</v>
      </c>
      <c r="D1107" s="5">
        <f>TITRES_STAT!E1110</f>
        <v>0</v>
      </c>
      <c r="E1107" s="2">
        <f t="shared" si="68"/>
        <v>625.34442042483283</v>
      </c>
      <c r="F1107" s="5" t="str">
        <f t="shared" si="71"/>
        <v>BULLISH</v>
      </c>
      <c r="G1107" s="5" t="str">
        <f t="shared" si="70"/>
        <v>NEUTRAL</v>
      </c>
      <c r="H1107" s="5" t="str">
        <f t="shared" si="69"/>
        <v>BULLISH DIVERGENCE</v>
      </c>
    </row>
    <row r="1108" spans="1:8" ht="13.5" x14ac:dyDescent="0.25">
      <c r="A1108" s="3">
        <f>TITRES_STAT!B1111</f>
        <v>43623</v>
      </c>
      <c r="B1108" s="5">
        <f>TITRES_STAT!C1111</f>
        <v>24.95</v>
      </c>
      <c r="C1108" s="5">
        <f>TITRES_STAT!D1111</f>
        <v>19.373000000000001</v>
      </c>
      <c r="D1108" s="5">
        <f>TITRES_STAT!E1111</f>
        <v>0</v>
      </c>
      <c r="E1108" s="2">
        <f t="shared" si="68"/>
        <v>625.34442042483283</v>
      </c>
      <c r="F1108" s="5" t="str">
        <f t="shared" si="71"/>
        <v>BULLISH</v>
      </c>
      <c r="G1108" s="5" t="str">
        <f t="shared" si="70"/>
        <v>NEUTRAL</v>
      </c>
      <c r="H1108" s="5" t="str">
        <f t="shared" si="69"/>
        <v>BULLISH DIVERGENCE</v>
      </c>
    </row>
    <row r="1109" spans="1:8" ht="13.5" x14ac:dyDescent="0.25">
      <c r="A1109" s="3">
        <f>TITRES_STAT!B1112</f>
        <v>43626</v>
      </c>
      <c r="B1109" s="5">
        <f>TITRES_STAT!C1112</f>
        <v>24.95</v>
      </c>
      <c r="C1109" s="5">
        <f>TITRES_STAT!D1112</f>
        <v>19.373000000000001</v>
      </c>
      <c r="D1109" s="5">
        <f>TITRES_STAT!E1112</f>
        <v>0</v>
      </c>
      <c r="E1109" s="2">
        <f t="shared" si="68"/>
        <v>625.34442042483283</v>
      </c>
      <c r="F1109" s="5" t="str">
        <f t="shared" si="71"/>
        <v>BULLISH</v>
      </c>
      <c r="G1109" s="5" t="str">
        <f t="shared" si="70"/>
        <v>STRONG</v>
      </c>
      <c r="H1109" s="5" t="str">
        <f t="shared" si="69"/>
        <v>CONFIRMED BULLISH</v>
      </c>
    </row>
    <row r="1110" spans="1:8" ht="13.5" x14ac:dyDescent="0.25">
      <c r="A1110" s="3">
        <f>TITRES_STAT!B1113</f>
        <v>43627</v>
      </c>
      <c r="B1110" s="5">
        <f>TITRES_STAT!C1113</f>
        <v>24.95</v>
      </c>
      <c r="C1110" s="5">
        <f>TITRES_STAT!D1113</f>
        <v>19.373000000000001</v>
      </c>
      <c r="D1110" s="5">
        <f>TITRES_STAT!E1113</f>
        <v>0</v>
      </c>
      <c r="E1110" s="2">
        <f t="shared" si="68"/>
        <v>625.34442042483283</v>
      </c>
      <c r="F1110" s="5" t="str">
        <f t="shared" si="71"/>
        <v>NEUTRAL</v>
      </c>
      <c r="G1110" s="5" t="str">
        <f t="shared" si="70"/>
        <v>NEUTRAL</v>
      </c>
      <c r="H1110" s="5" t="str">
        <f t="shared" si="69"/>
        <v>NEUTRAL</v>
      </c>
    </row>
    <row r="1111" spans="1:8" ht="13.5" x14ac:dyDescent="0.25">
      <c r="A1111" s="3">
        <f>TITRES_STAT!B1114</f>
        <v>43628</v>
      </c>
      <c r="B1111" s="5">
        <f>TITRES_STAT!C1114</f>
        <v>24.95</v>
      </c>
      <c r="C1111" s="5">
        <f>TITRES_STAT!D1114</f>
        <v>19.373000000000001</v>
      </c>
      <c r="D1111" s="5">
        <f>TITRES_STAT!E1114</f>
        <v>0</v>
      </c>
      <c r="E1111" s="2">
        <f t="shared" si="68"/>
        <v>625.34442042483283</v>
      </c>
      <c r="F1111" s="5" t="str">
        <f t="shared" si="71"/>
        <v>NEUTRAL</v>
      </c>
      <c r="G1111" s="5" t="str">
        <f t="shared" si="70"/>
        <v>NEUTRAL</v>
      </c>
      <c r="H1111" s="5" t="str">
        <f t="shared" si="69"/>
        <v>NEUTRAL</v>
      </c>
    </row>
    <row r="1112" spans="1:8" ht="13.5" x14ac:dyDescent="0.25">
      <c r="A1112" s="3">
        <f>TITRES_STAT!B1115</f>
        <v>43629</v>
      </c>
      <c r="B1112" s="5">
        <f>TITRES_STAT!C1115</f>
        <v>24.95</v>
      </c>
      <c r="C1112" s="5">
        <f>TITRES_STAT!D1115</f>
        <v>19.373000000000001</v>
      </c>
      <c r="D1112" s="5">
        <f>TITRES_STAT!E1115</f>
        <v>0</v>
      </c>
      <c r="E1112" s="2">
        <f t="shared" si="68"/>
        <v>625.34442042483283</v>
      </c>
      <c r="F1112" s="5" t="str">
        <f t="shared" si="71"/>
        <v>NEUTRAL</v>
      </c>
      <c r="G1112" s="5" t="str">
        <f t="shared" si="70"/>
        <v>NEUTRAL</v>
      </c>
      <c r="H1112" s="5" t="str">
        <f t="shared" si="69"/>
        <v>NEUTRAL</v>
      </c>
    </row>
    <row r="1113" spans="1:8" ht="13.5" x14ac:dyDescent="0.25">
      <c r="A1113" s="3">
        <f>TITRES_STAT!B1116</f>
        <v>43630</v>
      </c>
      <c r="B1113" s="5">
        <f>TITRES_STAT!C1116</f>
        <v>24.95</v>
      </c>
      <c r="C1113" s="5">
        <f>TITRES_STAT!D1116</f>
        <v>19.373000000000001</v>
      </c>
      <c r="D1113" s="5">
        <f>TITRES_STAT!E1116</f>
        <v>0</v>
      </c>
      <c r="E1113" s="2">
        <f t="shared" si="68"/>
        <v>625.34442042483283</v>
      </c>
      <c r="F1113" s="5" t="str">
        <f t="shared" si="71"/>
        <v>NEUTRAL</v>
      </c>
      <c r="G1113" s="5" t="str">
        <f t="shared" si="70"/>
        <v>NEUTRAL</v>
      </c>
      <c r="H1113" s="5" t="str">
        <f t="shared" si="69"/>
        <v>NEUTRAL</v>
      </c>
    </row>
    <row r="1114" spans="1:8" ht="13.5" x14ac:dyDescent="0.25">
      <c r="A1114" s="3">
        <f>TITRES_STAT!B1117</f>
        <v>43633</v>
      </c>
      <c r="B1114" s="5">
        <f>TITRES_STAT!C1117</f>
        <v>24.95</v>
      </c>
      <c r="C1114" s="5">
        <f>TITRES_STAT!D1117</f>
        <v>19.373000000000001</v>
      </c>
      <c r="D1114" s="5">
        <f>TITRES_STAT!E1117</f>
        <v>0</v>
      </c>
      <c r="E1114" s="2">
        <f t="shared" si="68"/>
        <v>625.34442042483283</v>
      </c>
      <c r="F1114" s="5" t="str">
        <f t="shared" si="71"/>
        <v>NEUTRAL</v>
      </c>
      <c r="G1114" s="5" t="str">
        <f t="shared" si="70"/>
        <v>NEUTRAL</v>
      </c>
      <c r="H1114" s="5" t="str">
        <f t="shared" si="69"/>
        <v>NEUTRAL</v>
      </c>
    </row>
    <row r="1115" spans="1:8" ht="13.5" x14ac:dyDescent="0.25">
      <c r="A1115" s="3">
        <f>TITRES_STAT!B1118</f>
        <v>43634</v>
      </c>
      <c r="B1115" s="5">
        <f>TITRES_STAT!C1118</f>
        <v>24.95</v>
      </c>
      <c r="C1115" s="5">
        <f>TITRES_STAT!D1118</f>
        <v>19.373000000000001</v>
      </c>
      <c r="D1115" s="5">
        <f>TITRES_STAT!E1118</f>
        <v>0</v>
      </c>
      <c r="E1115" s="2">
        <f t="shared" si="68"/>
        <v>625.34442042483283</v>
      </c>
      <c r="F1115" s="5" t="str">
        <f t="shared" si="71"/>
        <v>NEUTRAL</v>
      </c>
      <c r="G1115" s="5" t="str">
        <f t="shared" si="70"/>
        <v>NEUTRAL</v>
      </c>
      <c r="H1115" s="5" t="str">
        <f t="shared" si="69"/>
        <v>NEUTRAL</v>
      </c>
    </row>
    <row r="1116" spans="1:8" ht="13.5" x14ac:dyDescent="0.25">
      <c r="A1116" s="3">
        <f>TITRES_STAT!B1119</f>
        <v>43635</v>
      </c>
      <c r="B1116" s="5">
        <f>TITRES_STAT!C1119</f>
        <v>24.95</v>
      </c>
      <c r="C1116" s="5">
        <f>TITRES_STAT!D1119</f>
        <v>19.373000000000001</v>
      </c>
      <c r="D1116" s="5">
        <f>TITRES_STAT!E1119</f>
        <v>0</v>
      </c>
      <c r="E1116" s="2">
        <f t="shared" si="68"/>
        <v>625.34442042483283</v>
      </c>
      <c r="F1116" s="5" t="str">
        <f t="shared" si="71"/>
        <v>NEUTRAL</v>
      </c>
      <c r="G1116" s="5" t="str">
        <f t="shared" si="70"/>
        <v>NEUTRAL</v>
      </c>
      <c r="H1116" s="5" t="str">
        <f t="shared" si="69"/>
        <v>NEUTRAL</v>
      </c>
    </row>
    <row r="1117" spans="1:8" ht="13.5" x14ac:dyDescent="0.25">
      <c r="A1117" s="3">
        <f>TITRES_STAT!B1120</f>
        <v>43636</v>
      </c>
      <c r="B1117" s="5">
        <f>TITRES_STAT!C1120</f>
        <v>24.95</v>
      </c>
      <c r="C1117" s="5">
        <f>TITRES_STAT!D1120</f>
        <v>19.373000000000001</v>
      </c>
      <c r="D1117" s="5">
        <f>TITRES_STAT!E1120</f>
        <v>0</v>
      </c>
      <c r="E1117" s="2">
        <f t="shared" si="68"/>
        <v>625.34442042483283</v>
      </c>
      <c r="F1117" s="5" t="str">
        <f t="shared" si="71"/>
        <v>NEUTRAL</v>
      </c>
      <c r="G1117" s="5" t="str">
        <f t="shared" si="70"/>
        <v>NEUTRAL</v>
      </c>
      <c r="H1117" s="5" t="str">
        <f t="shared" si="69"/>
        <v>NEUTRAL</v>
      </c>
    </row>
    <row r="1118" spans="1:8" ht="13.5" x14ac:dyDescent="0.25">
      <c r="A1118" s="3">
        <f>TITRES_STAT!B1121</f>
        <v>43637</v>
      </c>
      <c r="B1118" s="5">
        <f>TITRES_STAT!C1121</f>
        <v>25</v>
      </c>
      <c r="C1118" s="5">
        <f>TITRES_STAT!D1121</f>
        <v>19.411999999999999</v>
      </c>
      <c r="D1118" s="5">
        <f>TITRES_STAT!E1121</f>
        <v>19.411999999999999</v>
      </c>
      <c r="E1118" s="2">
        <f t="shared" si="68"/>
        <v>644.75642042483287</v>
      </c>
      <c r="F1118" s="5" t="str">
        <f t="shared" si="71"/>
        <v>BULLISH</v>
      </c>
      <c r="G1118" s="5" t="str">
        <f t="shared" si="70"/>
        <v>STRONG</v>
      </c>
      <c r="H1118" s="5" t="str">
        <f t="shared" si="69"/>
        <v>CONFIRMED BULLISH</v>
      </c>
    </row>
    <row r="1119" spans="1:8" ht="13.5" x14ac:dyDescent="0.25">
      <c r="A1119" s="3">
        <f>TITRES_STAT!B1122</f>
        <v>43640</v>
      </c>
      <c r="B1119" s="5">
        <f>TITRES_STAT!C1122</f>
        <v>25</v>
      </c>
      <c r="C1119" s="5">
        <f>TITRES_STAT!D1122</f>
        <v>19.411999999999999</v>
      </c>
      <c r="D1119" s="5">
        <f>TITRES_STAT!E1122</f>
        <v>0</v>
      </c>
      <c r="E1119" s="2">
        <f t="shared" si="68"/>
        <v>644.75642042483287</v>
      </c>
      <c r="F1119" s="5" t="str">
        <f t="shared" si="71"/>
        <v>BULLISH</v>
      </c>
      <c r="G1119" s="5" t="str">
        <f t="shared" si="70"/>
        <v>STRONG</v>
      </c>
      <c r="H1119" s="5" t="str">
        <f t="shared" si="69"/>
        <v>CONFIRMED BULLISH</v>
      </c>
    </row>
    <row r="1120" spans="1:8" ht="13.5" x14ac:dyDescent="0.25">
      <c r="A1120" s="3">
        <f>TITRES_STAT!B1123</f>
        <v>43641</v>
      </c>
      <c r="B1120" s="5">
        <f>TITRES_STAT!C1123</f>
        <v>25.2</v>
      </c>
      <c r="C1120" s="5">
        <f>TITRES_STAT!D1123</f>
        <v>19.567</v>
      </c>
      <c r="D1120" s="5">
        <f>TITRES_STAT!E1123</f>
        <v>19.567</v>
      </c>
      <c r="E1120" s="2">
        <f t="shared" si="68"/>
        <v>664.32342042483288</v>
      </c>
      <c r="F1120" s="5" t="str">
        <f t="shared" si="71"/>
        <v>BULLISH</v>
      </c>
      <c r="G1120" s="5" t="str">
        <f t="shared" si="70"/>
        <v>STRONG</v>
      </c>
      <c r="H1120" s="5" t="str">
        <f t="shared" si="69"/>
        <v>CONFIRMED BULLISH</v>
      </c>
    </row>
    <row r="1121" spans="1:8" ht="13.5" x14ac:dyDescent="0.25">
      <c r="A1121" s="3">
        <f>TITRES_STAT!B1124</f>
        <v>43642</v>
      </c>
      <c r="B1121" s="5">
        <f>TITRES_STAT!C1124</f>
        <v>25.2</v>
      </c>
      <c r="C1121" s="5">
        <f>TITRES_STAT!D1124</f>
        <v>19.567</v>
      </c>
      <c r="D1121" s="5">
        <f>TITRES_STAT!E1124</f>
        <v>0</v>
      </c>
      <c r="E1121" s="2">
        <f t="shared" si="68"/>
        <v>664.32342042483288</v>
      </c>
      <c r="F1121" s="5" t="str">
        <f t="shared" si="71"/>
        <v>BULLISH</v>
      </c>
      <c r="G1121" s="5" t="str">
        <f t="shared" si="70"/>
        <v>STRONG</v>
      </c>
      <c r="H1121" s="5" t="str">
        <f t="shared" si="69"/>
        <v>CONFIRMED BULLISH</v>
      </c>
    </row>
    <row r="1122" spans="1:8" ht="13.5" x14ac:dyDescent="0.25">
      <c r="A1122" s="3">
        <f>TITRES_STAT!B1125</f>
        <v>43643</v>
      </c>
      <c r="B1122" s="5">
        <f>TITRES_STAT!C1125</f>
        <v>25.45</v>
      </c>
      <c r="C1122" s="5">
        <f>TITRES_STAT!D1125</f>
        <v>19.760999999999999</v>
      </c>
      <c r="D1122" s="5">
        <f>TITRES_STAT!E1125</f>
        <v>19.767211709233791</v>
      </c>
      <c r="E1122" s="2">
        <f t="shared" si="68"/>
        <v>684.09063213406671</v>
      </c>
      <c r="F1122" s="5" t="str">
        <f t="shared" si="71"/>
        <v>BULLISH</v>
      </c>
      <c r="G1122" s="5" t="str">
        <f t="shared" si="70"/>
        <v>STRONG</v>
      </c>
      <c r="H1122" s="5" t="str">
        <f t="shared" si="69"/>
        <v>CONFIRMED BULLISH</v>
      </c>
    </row>
    <row r="1123" spans="1:8" ht="13.5" x14ac:dyDescent="0.25">
      <c r="A1123" s="3">
        <f>TITRES_STAT!B1126</f>
        <v>43644</v>
      </c>
      <c r="B1123" s="5">
        <f>TITRES_STAT!C1126</f>
        <v>25.45</v>
      </c>
      <c r="C1123" s="5">
        <f>TITRES_STAT!D1126</f>
        <v>19.760999999999999</v>
      </c>
      <c r="D1123" s="5">
        <f>TITRES_STAT!E1126</f>
        <v>0</v>
      </c>
      <c r="E1123" s="2">
        <f t="shared" si="68"/>
        <v>684.09063213406671</v>
      </c>
      <c r="F1123" s="5" t="str">
        <f t="shared" si="71"/>
        <v>BULLISH</v>
      </c>
      <c r="G1123" s="5" t="str">
        <f t="shared" si="70"/>
        <v>STRONG</v>
      </c>
      <c r="H1123" s="5" t="str">
        <f t="shared" si="69"/>
        <v>CONFIRMED BULLISH</v>
      </c>
    </row>
    <row r="1124" spans="1:8" ht="13.5" x14ac:dyDescent="0.25">
      <c r="A1124" s="3">
        <f>TITRES_STAT!B1127</f>
        <v>43647</v>
      </c>
      <c r="B1124" s="5">
        <f>TITRES_STAT!C1127</f>
        <v>26</v>
      </c>
      <c r="C1124" s="5">
        <f>TITRES_STAT!D1127</f>
        <v>20.187999999999999</v>
      </c>
      <c r="D1124" s="5">
        <f>TITRES_STAT!E1127</f>
        <v>20.187999999999999</v>
      </c>
      <c r="E1124" s="2">
        <f t="shared" si="68"/>
        <v>704.2786321340667</v>
      </c>
      <c r="F1124" s="5" t="str">
        <f t="shared" si="71"/>
        <v>BULLISH</v>
      </c>
      <c r="G1124" s="5" t="str">
        <f t="shared" si="70"/>
        <v>STRONG</v>
      </c>
      <c r="H1124" s="5" t="str">
        <f t="shared" si="69"/>
        <v>CONFIRMED BULLISH</v>
      </c>
    </row>
    <row r="1125" spans="1:8" ht="13.5" x14ac:dyDescent="0.25">
      <c r="A1125" s="3">
        <f>TITRES_STAT!B1128</f>
        <v>43648</v>
      </c>
      <c r="B1125" s="5">
        <f>TITRES_STAT!C1128</f>
        <v>26</v>
      </c>
      <c r="C1125" s="5">
        <f>TITRES_STAT!D1128</f>
        <v>20.187999999999999</v>
      </c>
      <c r="D1125" s="5">
        <f>TITRES_STAT!E1128</f>
        <v>0</v>
      </c>
      <c r="E1125" s="2">
        <f t="shared" si="68"/>
        <v>704.2786321340667</v>
      </c>
      <c r="F1125" s="5" t="str">
        <f t="shared" si="71"/>
        <v>BULLISH</v>
      </c>
      <c r="G1125" s="5" t="str">
        <f t="shared" si="70"/>
        <v>STRONG</v>
      </c>
      <c r="H1125" s="5" t="str">
        <f t="shared" si="69"/>
        <v>CONFIRMED BULLISH</v>
      </c>
    </row>
    <row r="1126" spans="1:8" ht="13.5" x14ac:dyDescent="0.25">
      <c r="A1126" s="3">
        <f>TITRES_STAT!B1129</f>
        <v>43649</v>
      </c>
      <c r="B1126" s="5">
        <f>TITRES_STAT!C1129</f>
        <v>24.83</v>
      </c>
      <c r="C1126" s="5">
        <f>TITRES_STAT!D1129</f>
        <v>19.28</v>
      </c>
      <c r="D1126" s="5">
        <f>TITRES_STAT!E1129</f>
        <v>0</v>
      </c>
      <c r="E1126" s="2">
        <f t="shared" si="68"/>
        <v>704.2786321340667</v>
      </c>
      <c r="F1126" s="5" t="str">
        <f t="shared" si="71"/>
        <v>BULLISH</v>
      </c>
      <c r="G1126" s="5" t="str">
        <f t="shared" si="70"/>
        <v>STRONG</v>
      </c>
      <c r="H1126" s="5" t="str">
        <f t="shared" si="69"/>
        <v>BULLISH DIVERGENCE</v>
      </c>
    </row>
    <row r="1127" spans="1:8" ht="13.5" x14ac:dyDescent="0.25">
      <c r="A1127" s="3">
        <f>TITRES_STAT!B1130</f>
        <v>43650</v>
      </c>
      <c r="B1127" s="5">
        <f>TITRES_STAT!C1130</f>
        <v>25.94</v>
      </c>
      <c r="C1127" s="5">
        <f>TITRES_STAT!D1130</f>
        <v>20.140999999999998</v>
      </c>
      <c r="D1127" s="5">
        <f>TITRES_STAT!E1130</f>
        <v>20.140999999999998</v>
      </c>
      <c r="E1127" s="2">
        <f t="shared" si="68"/>
        <v>724.41963213406666</v>
      </c>
      <c r="F1127" s="5" t="str">
        <f t="shared" si="71"/>
        <v>BULLISH</v>
      </c>
      <c r="G1127" s="5" t="str">
        <f t="shared" si="70"/>
        <v>STRONG</v>
      </c>
      <c r="H1127" s="5" t="str">
        <f t="shared" si="69"/>
        <v>CONFIRMED BULLISH</v>
      </c>
    </row>
    <row r="1128" spans="1:8" ht="13.5" x14ac:dyDescent="0.25">
      <c r="A1128" s="3">
        <f>TITRES_STAT!B1131</f>
        <v>43651</v>
      </c>
      <c r="B1128" s="5">
        <f>TITRES_STAT!C1131</f>
        <v>25.94</v>
      </c>
      <c r="C1128" s="5">
        <f>TITRES_STAT!D1131</f>
        <v>20.140999999999998</v>
      </c>
      <c r="D1128" s="5">
        <f>TITRES_STAT!E1131</f>
        <v>0</v>
      </c>
      <c r="E1128" s="2">
        <f t="shared" si="68"/>
        <v>724.41963213406666</v>
      </c>
      <c r="F1128" s="5" t="str">
        <f t="shared" si="71"/>
        <v>BULLISH</v>
      </c>
      <c r="G1128" s="5" t="str">
        <f t="shared" si="70"/>
        <v>STRONG</v>
      </c>
      <c r="H1128" s="5" t="str">
        <f t="shared" si="69"/>
        <v>CONFIRMED BULLISH</v>
      </c>
    </row>
    <row r="1129" spans="1:8" ht="13.5" x14ac:dyDescent="0.25">
      <c r="A1129" s="3">
        <f>TITRES_STAT!B1132</f>
        <v>43654</v>
      </c>
      <c r="B1129" s="5">
        <f>TITRES_STAT!C1132</f>
        <v>25.94</v>
      </c>
      <c r="C1129" s="5">
        <f>TITRES_STAT!D1132</f>
        <v>20.140999999999998</v>
      </c>
      <c r="D1129" s="5">
        <f>TITRES_STAT!E1132</f>
        <v>0</v>
      </c>
      <c r="E1129" s="2">
        <f t="shared" si="68"/>
        <v>724.41963213406666</v>
      </c>
      <c r="F1129" s="5" t="str">
        <f t="shared" si="71"/>
        <v>BULLISH</v>
      </c>
      <c r="G1129" s="5" t="str">
        <f t="shared" si="70"/>
        <v>STRONG</v>
      </c>
      <c r="H1129" s="5" t="str">
        <f t="shared" si="69"/>
        <v>BULLISH DIVERGENCE</v>
      </c>
    </row>
    <row r="1130" spans="1:8" ht="13.5" x14ac:dyDescent="0.25">
      <c r="A1130" s="3">
        <f>TITRES_STAT!B1133</f>
        <v>43655</v>
      </c>
      <c r="B1130" s="5">
        <f>TITRES_STAT!C1133</f>
        <v>25.17</v>
      </c>
      <c r="C1130" s="5">
        <f>TITRES_STAT!D1133</f>
        <v>19.544</v>
      </c>
      <c r="D1130" s="5">
        <f>TITRES_STAT!E1133</f>
        <v>0</v>
      </c>
      <c r="E1130" s="2">
        <f t="shared" si="68"/>
        <v>724.41963213406666</v>
      </c>
      <c r="F1130" s="5" t="str">
        <f t="shared" si="71"/>
        <v>BULLISH</v>
      </c>
      <c r="G1130" s="5" t="str">
        <f t="shared" si="70"/>
        <v>STRONG</v>
      </c>
      <c r="H1130" s="5" t="str">
        <f t="shared" si="69"/>
        <v>BULLISH DIVERGENCE</v>
      </c>
    </row>
    <row r="1131" spans="1:8" ht="13.5" x14ac:dyDescent="0.25">
      <c r="A1131" s="3">
        <f>TITRES_STAT!B1134</f>
        <v>43656</v>
      </c>
      <c r="B1131" s="5">
        <f>TITRES_STAT!C1134</f>
        <v>24.42</v>
      </c>
      <c r="C1131" s="5">
        <f>TITRES_STAT!D1134</f>
        <v>18.960999999999999</v>
      </c>
      <c r="D1131" s="5">
        <f>TITRES_STAT!E1134</f>
        <v>18.960999999999999</v>
      </c>
      <c r="E1131" s="2">
        <f t="shared" si="68"/>
        <v>705.45863213406665</v>
      </c>
      <c r="F1131" s="5" t="str">
        <f t="shared" si="71"/>
        <v>BULLISH</v>
      </c>
      <c r="G1131" s="5" t="str">
        <f t="shared" si="70"/>
        <v>NEUTRAL</v>
      </c>
      <c r="H1131" s="5" t="str">
        <f t="shared" si="69"/>
        <v>BULLISH DIVERGENCE</v>
      </c>
    </row>
    <row r="1132" spans="1:8" ht="13.5" x14ac:dyDescent="0.25">
      <c r="A1132" s="3">
        <f>TITRES_STAT!B1135</f>
        <v>43657</v>
      </c>
      <c r="B1132" s="5">
        <f>TITRES_STAT!C1135</f>
        <v>24.42</v>
      </c>
      <c r="C1132" s="5">
        <f>TITRES_STAT!D1135</f>
        <v>18.960999999999999</v>
      </c>
      <c r="D1132" s="5">
        <f>TITRES_STAT!E1135</f>
        <v>0</v>
      </c>
      <c r="E1132" s="2">
        <f t="shared" si="68"/>
        <v>705.45863213406665</v>
      </c>
      <c r="F1132" s="5" t="str">
        <f t="shared" si="71"/>
        <v>BEARISH</v>
      </c>
      <c r="G1132" s="5" t="str">
        <f t="shared" si="70"/>
        <v>WEAK</v>
      </c>
      <c r="H1132" s="5" t="str">
        <f t="shared" si="69"/>
        <v>CONFIRMED BEARISH</v>
      </c>
    </row>
    <row r="1133" spans="1:8" ht="13.5" x14ac:dyDescent="0.25">
      <c r="A1133" s="3">
        <f>TITRES_STAT!B1136</f>
        <v>43658</v>
      </c>
      <c r="B1133" s="5">
        <f>TITRES_STAT!C1136</f>
        <v>24.41</v>
      </c>
      <c r="C1133" s="5">
        <f>TITRES_STAT!D1136</f>
        <v>18.952999999999999</v>
      </c>
      <c r="D1133" s="5">
        <f>TITRES_STAT!E1136</f>
        <v>18.493345104465384</v>
      </c>
      <c r="E1133" s="2">
        <f t="shared" si="68"/>
        <v>686.96528702960131</v>
      </c>
      <c r="F1133" s="5" t="str">
        <f t="shared" si="71"/>
        <v>BEARISH</v>
      </c>
      <c r="G1133" s="5" t="str">
        <f t="shared" si="70"/>
        <v>WEAK</v>
      </c>
      <c r="H1133" s="5" t="str">
        <f t="shared" si="69"/>
        <v>CONFIRMED BEARISH</v>
      </c>
    </row>
    <row r="1134" spans="1:8" ht="13.5" x14ac:dyDescent="0.25">
      <c r="A1134" s="3">
        <f>TITRES_STAT!B1137</f>
        <v>43661</v>
      </c>
      <c r="B1134" s="5">
        <f>TITRES_STAT!C1137</f>
        <v>24.41</v>
      </c>
      <c r="C1134" s="5">
        <f>TITRES_STAT!D1137</f>
        <v>18.952999999999999</v>
      </c>
      <c r="D1134" s="5">
        <f>TITRES_STAT!E1137</f>
        <v>0</v>
      </c>
      <c r="E1134" s="2">
        <f t="shared" si="68"/>
        <v>686.96528702960131</v>
      </c>
      <c r="F1134" s="5" t="str">
        <f t="shared" si="71"/>
        <v>BEARISH</v>
      </c>
      <c r="G1134" s="5" t="str">
        <f t="shared" si="70"/>
        <v>WEAK</v>
      </c>
      <c r="H1134" s="5" t="str">
        <f t="shared" si="69"/>
        <v>CONFIRMED BEARISH</v>
      </c>
    </row>
    <row r="1135" spans="1:8" ht="13.5" x14ac:dyDescent="0.25">
      <c r="A1135" s="3">
        <f>TITRES_STAT!B1138</f>
        <v>43662</v>
      </c>
      <c r="B1135" s="5">
        <f>TITRES_STAT!C1138</f>
        <v>24.41</v>
      </c>
      <c r="C1135" s="5">
        <f>TITRES_STAT!D1138</f>
        <v>18.952999999999999</v>
      </c>
      <c r="D1135" s="5">
        <f>TITRES_STAT!E1138</f>
        <v>0</v>
      </c>
      <c r="E1135" s="2">
        <f t="shared" si="68"/>
        <v>686.96528702960131</v>
      </c>
      <c r="F1135" s="5" t="str">
        <f t="shared" si="71"/>
        <v>BEARISH</v>
      </c>
      <c r="G1135" s="5" t="str">
        <f t="shared" si="70"/>
        <v>WEAK</v>
      </c>
      <c r="H1135" s="5" t="str">
        <f t="shared" si="69"/>
        <v>CONFIRMED BEARISH</v>
      </c>
    </row>
    <row r="1136" spans="1:8" ht="13.5" x14ac:dyDescent="0.25">
      <c r="A1136" s="3">
        <f>TITRES_STAT!B1139</f>
        <v>43663</v>
      </c>
      <c r="B1136" s="5">
        <f>TITRES_STAT!C1139</f>
        <v>24.41</v>
      </c>
      <c r="C1136" s="5">
        <f>TITRES_STAT!D1139</f>
        <v>18.952999999999999</v>
      </c>
      <c r="D1136" s="5">
        <f>TITRES_STAT!E1139</f>
        <v>0</v>
      </c>
      <c r="E1136" s="2">
        <f t="shared" si="68"/>
        <v>686.96528702960131</v>
      </c>
      <c r="F1136" s="5" t="str">
        <f t="shared" si="71"/>
        <v>BEARISH</v>
      </c>
      <c r="G1136" s="5" t="str">
        <f t="shared" si="70"/>
        <v>WEAK</v>
      </c>
      <c r="H1136" s="5" t="str">
        <f t="shared" si="69"/>
        <v>CONFIRMED BEARISH</v>
      </c>
    </row>
    <row r="1137" spans="1:8" ht="13.5" x14ac:dyDescent="0.25">
      <c r="A1137" s="3">
        <f>TITRES_STAT!B1140</f>
        <v>43664</v>
      </c>
      <c r="B1137" s="5">
        <f>TITRES_STAT!C1140</f>
        <v>24.41</v>
      </c>
      <c r="C1137" s="5">
        <f>TITRES_STAT!D1140</f>
        <v>18.952999999999999</v>
      </c>
      <c r="D1137" s="5">
        <f>TITRES_STAT!E1140</f>
        <v>0</v>
      </c>
      <c r="E1137" s="2">
        <f t="shared" si="68"/>
        <v>686.96528702960131</v>
      </c>
      <c r="F1137" s="5" t="str">
        <f t="shared" si="71"/>
        <v>BEARISH</v>
      </c>
      <c r="G1137" s="5" t="str">
        <f t="shared" si="70"/>
        <v>WEAK</v>
      </c>
      <c r="H1137" s="5" t="str">
        <f t="shared" si="69"/>
        <v>CONFIRMED BEARISH</v>
      </c>
    </row>
    <row r="1138" spans="1:8" ht="13.5" x14ac:dyDescent="0.25">
      <c r="A1138" s="3">
        <f>TITRES_STAT!B1141</f>
        <v>43665</v>
      </c>
      <c r="B1138" s="5">
        <f>TITRES_STAT!C1141</f>
        <v>24.41</v>
      </c>
      <c r="C1138" s="5">
        <f>TITRES_STAT!D1141</f>
        <v>18.952999999999999</v>
      </c>
      <c r="D1138" s="5">
        <f>TITRES_STAT!E1141</f>
        <v>0</v>
      </c>
      <c r="E1138" s="2">
        <f t="shared" si="68"/>
        <v>686.96528702960131</v>
      </c>
      <c r="F1138" s="5" t="str">
        <f t="shared" si="71"/>
        <v>NEUTRAL</v>
      </c>
      <c r="G1138" s="5" t="str">
        <f t="shared" si="70"/>
        <v>NEUTRAL</v>
      </c>
      <c r="H1138" s="5" t="str">
        <f t="shared" si="69"/>
        <v>NEUTRAL</v>
      </c>
    </row>
    <row r="1139" spans="1:8" ht="13.5" x14ac:dyDescent="0.25">
      <c r="A1139" s="3">
        <f>TITRES_STAT!B1142</f>
        <v>43668</v>
      </c>
      <c r="B1139" s="5">
        <f>TITRES_STAT!C1142</f>
        <v>23.68</v>
      </c>
      <c r="C1139" s="5">
        <f>TITRES_STAT!D1142</f>
        <v>18.387</v>
      </c>
      <c r="D1139" s="5">
        <f>TITRES_STAT!E1142</f>
        <v>18.387</v>
      </c>
      <c r="E1139" s="2">
        <f t="shared" si="68"/>
        <v>668.57828702960137</v>
      </c>
      <c r="F1139" s="5" t="str">
        <f t="shared" si="71"/>
        <v>BEARISH</v>
      </c>
      <c r="G1139" s="5" t="str">
        <f t="shared" si="70"/>
        <v>WEAK</v>
      </c>
      <c r="H1139" s="5" t="str">
        <f t="shared" si="69"/>
        <v>CONFIRMED BEARISH</v>
      </c>
    </row>
    <row r="1140" spans="1:8" ht="13.5" x14ac:dyDescent="0.25">
      <c r="A1140" s="3">
        <f>TITRES_STAT!B1143</f>
        <v>43669</v>
      </c>
      <c r="B1140" s="5">
        <f>TITRES_STAT!C1143</f>
        <v>23.68</v>
      </c>
      <c r="C1140" s="5">
        <f>TITRES_STAT!D1143</f>
        <v>18.387</v>
      </c>
      <c r="D1140" s="5">
        <f>TITRES_STAT!E1143</f>
        <v>0</v>
      </c>
      <c r="E1140" s="2">
        <f t="shared" si="68"/>
        <v>668.57828702960137</v>
      </c>
      <c r="F1140" s="5" t="str">
        <f t="shared" si="71"/>
        <v>BEARISH</v>
      </c>
      <c r="G1140" s="5" t="str">
        <f t="shared" si="70"/>
        <v>WEAK</v>
      </c>
      <c r="H1140" s="5" t="str">
        <f t="shared" si="69"/>
        <v>CONFIRMED BEARISH</v>
      </c>
    </row>
    <row r="1141" spans="1:8" ht="13.5" x14ac:dyDescent="0.25">
      <c r="A1141" s="3">
        <f>TITRES_STAT!B1144</f>
        <v>43670</v>
      </c>
      <c r="B1141" s="5">
        <f>TITRES_STAT!C1144</f>
        <v>23.68</v>
      </c>
      <c r="C1141" s="5">
        <f>TITRES_STAT!D1144</f>
        <v>18.387</v>
      </c>
      <c r="D1141" s="5">
        <f>TITRES_STAT!E1144</f>
        <v>0</v>
      </c>
      <c r="E1141" s="2">
        <f t="shared" si="68"/>
        <v>668.57828702960137</v>
      </c>
      <c r="F1141" s="5" t="str">
        <f t="shared" si="71"/>
        <v>BEARISH</v>
      </c>
      <c r="G1141" s="5" t="str">
        <f t="shared" si="70"/>
        <v>WEAK</v>
      </c>
      <c r="H1141" s="5" t="str">
        <f t="shared" si="69"/>
        <v>CONFIRMED BEARISH</v>
      </c>
    </row>
    <row r="1142" spans="1:8" ht="13.5" x14ac:dyDescent="0.25">
      <c r="A1142" s="3">
        <f>TITRES_STAT!B1145</f>
        <v>43672</v>
      </c>
      <c r="B1142" s="5">
        <f>TITRES_STAT!C1145</f>
        <v>22.97</v>
      </c>
      <c r="C1142" s="5">
        <f>TITRES_STAT!D1145</f>
        <v>17.835000000000001</v>
      </c>
      <c r="D1142" s="5">
        <f>TITRES_STAT!E1145</f>
        <v>17.835000000000001</v>
      </c>
      <c r="E1142" s="2">
        <f t="shared" si="68"/>
        <v>650.74328702960133</v>
      </c>
      <c r="F1142" s="5" t="str">
        <f t="shared" si="71"/>
        <v>BEARISH</v>
      </c>
      <c r="G1142" s="5" t="str">
        <f t="shared" si="70"/>
        <v>WEAK</v>
      </c>
      <c r="H1142" s="5" t="str">
        <f t="shared" si="69"/>
        <v>CONFIRMED BEARISH</v>
      </c>
    </row>
    <row r="1143" spans="1:8" ht="13.5" x14ac:dyDescent="0.25">
      <c r="A1143" s="3">
        <f>TITRES_STAT!B1146</f>
        <v>43675</v>
      </c>
      <c r="B1143" s="5">
        <f>TITRES_STAT!C1146</f>
        <v>23.68</v>
      </c>
      <c r="C1143" s="5">
        <f>TITRES_STAT!D1146</f>
        <v>18.387</v>
      </c>
      <c r="D1143" s="5">
        <f>TITRES_STAT!E1146</f>
        <v>18.387</v>
      </c>
      <c r="E1143" s="2">
        <f t="shared" si="68"/>
        <v>669.13028702960128</v>
      </c>
      <c r="F1143" s="5" t="str">
        <f t="shared" si="71"/>
        <v>BEARISH</v>
      </c>
      <c r="G1143" s="5" t="str">
        <f t="shared" si="70"/>
        <v>WEAK</v>
      </c>
      <c r="H1143" s="5" t="str">
        <f t="shared" si="69"/>
        <v>CONFIRMED BEARISH</v>
      </c>
    </row>
    <row r="1144" spans="1:8" ht="13.5" x14ac:dyDescent="0.25">
      <c r="A1144" s="3">
        <f>TITRES_STAT!B1147</f>
        <v>43676</v>
      </c>
      <c r="B1144" s="5">
        <f>TITRES_STAT!C1147</f>
        <v>24.72</v>
      </c>
      <c r="C1144" s="5">
        <f>TITRES_STAT!D1147</f>
        <v>19.193999999999999</v>
      </c>
      <c r="D1144" s="5">
        <f>TITRES_STAT!E1147</f>
        <v>18.638057281553397</v>
      </c>
      <c r="E1144" s="2">
        <f t="shared" si="68"/>
        <v>687.76834431115469</v>
      </c>
      <c r="F1144" s="5" t="str">
        <f t="shared" si="71"/>
        <v>BULLISH</v>
      </c>
      <c r="G1144" s="5" t="str">
        <f t="shared" si="70"/>
        <v>STRONG</v>
      </c>
      <c r="H1144" s="5" t="str">
        <f t="shared" si="69"/>
        <v>CONFIRMED BULLISH</v>
      </c>
    </row>
    <row r="1145" spans="1:8" ht="13.5" x14ac:dyDescent="0.25">
      <c r="A1145" s="3">
        <f>TITRES_STAT!B1148</f>
        <v>43677</v>
      </c>
      <c r="B1145" s="5">
        <f>TITRES_STAT!C1148</f>
        <v>25.9</v>
      </c>
      <c r="C1145" s="5">
        <f>TITRES_STAT!D1148</f>
        <v>20.11</v>
      </c>
      <c r="D1145" s="5">
        <f>TITRES_STAT!E1148</f>
        <v>20.074283397683399</v>
      </c>
      <c r="E1145" s="2">
        <f t="shared" si="68"/>
        <v>707.84262770883811</v>
      </c>
      <c r="F1145" s="5" t="str">
        <f t="shared" si="71"/>
        <v>BULLISH</v>
      </c>
      <c r="G1145" s="5" t="str">
        <f t="shared" si="70"/>
        <v>STRONG</v>
      </c>
      <c r="H1145" s="5" t="str">
        <f t="shared" si="69"/>
        <v>CONFIRMED BULLISH</v>
      </c>
    </row>
    <row r="1146" spans="1:8" ht="13.5" x14ac:dyDescent="0.25">
      <c r="A1146" s="3">
        <f>TITRES_STAT!B1149</f>
        <v>43678</v>
      </c>
      <c r="B1146" s="5">
        <f>TITRES_STAT!C1149</f>
        <v>25.9</v>
      </c>
      <c r="C1146" s="5">
        <f>TITRES_STAT!D1149</f>
        <v>20.11</v>
      </c>
      <c r="D1146" s="5">
        <f>TITRES_STAT!E1149</f>
        <v>0</v>
      </c>
      <c r="E1146" s="2">
        <f t="shared" si="68"/>
        <v>707.84262770883811</v>
      </c>
      <c r="F1146" s="5" t="str">
        <f t="shared" si="71"/>
        <v>BULLISH</v>
      </c>
      <c r="G1146" s="5" t="str">
        <f t="shared" si="70"/>
        <v>STRONG</v>
      </c>
      <c r="H1146" s="5" t="str">
        <f t="shared" si="69"/>
        <v>CONFIRMED BULLISH</v>
      </c>
    </row>
    <row r="1147" spans="1:8" ht="13.5" x14ac:dyDescent="0.25">
      <c r="A1147" s="3">
        <f>TITRES_STAT!B1150</f>
        <v>43679</v>
      </c>
      <c r="B1147" s="5">
        <f>TITRES_STAT!C1150</f>
        <v>25.9</v>
      </c>
      <c r="C1147" s="5">
        <f>TITRES_STAT!D1150</f>
        <v>20.11</v>
      </c>
      <c r="D1147" s="5">
        <f>TITRES_STAT!E1150</f>
        <v>20.11</v>
      </c>
      <c r="E1147" s="2">
        <f t="shared" si="68"/>
        <v>707.84262770883811</v>
      </c>
      <c r="F1147" s="5" t="str">
        <f t="shared" si="71"/>
        <v>BULLISH</v>
      </c>
      <c r="G1147" s="5" t="str">
        <f t="shared" si="70"/>
        <v>STRONG</v>
      </c>
      <c r="H1147" s="5" t="str">
        <f t="shared" si="69"/>
        <v>CONFIRMED BULLISH</v>
      </c>
    </row>
    <row r="1148" spans="1:8" ht="13.5" x14ac:dyDescent="0.25">
      <c r="A1148" s="3">
        <f>TITRES_STAT!B1151</f>
        <v>43682</v>
      </c>
      <c r="B1148" s="5">
        <f>TITRES_STAT!C1151</f>
        <v>25.9</v>
      </c>
      <c r="C1148" s="5">
        <f>TITRES_STAT!D1151</f>
        <v>20.11</v>
      </c>
      <c r="D1148" s="5">
        <f>TITRES_STAT!E1151</f>
        <v>0</v>
      </c>
      <c r="E1148" s="2">
        <f t="shared" si="68"/>
        <v>707.84262770883811</v>
      </c>
      <c r="F1148" s="5" t="str">
        <f t="shared" si="71"/>
        <v>BULLISH</v>
      </c>
      <c r="G1148" s="5" t="str">
        <f t="shared" si="70"/>
        <v>STRONG</v>
      </c>
      <c r="H1148" s="5" t="str">
        <f t="shared" si="69"/>
        <v>CONFIRMED BULLISH</v>
      </c>
    </row>
    <row r="1149" spans="1:8" ht="13.5" x14ac:dyDescent="0.25">
      <c r="A1149" s="3">
        <f>TITRES_STAT!B1152</f>
        <v>43683</v>
      </c>
      <c r="B1149" s="5">
        <f>TITRES_STAT!C1152</f>
        <v>25.9</v>
      </c>
      <c r="C1149" s="5">
        <f>TITRES_STAT!D1152</f>
        <v>20.11</v>
      </c>
      <c r="D1149" s="5">
        <f>TITRES_STAT!E1152</f>
        <v>0</v>
      </c>
      <c r="E1149" s="2">
        <f t="shared" si="68"/>
        <v>707.84262770883811</v>
      </c>
      <c r="F1149" s="5" t="str">
        <f t="shared" si="71"/>
        <v>BULLISH</v>
      </c>
      <c r="G1149" s="5" t="str">
        <f t="shared" si="70"/>
        <v>STRONG</v>
      </c>
      <c r="H1149" s="5" t="str">
        <f t="shared" si="69"/>
        <v>CONFIRMED BULLISH</v>
      </c>
    </row>
    <row r="1150" spans="1:8" ht="13.5" x14ac:dyDescent="0.25">
      <c r="A1150" s="3">
        <f>TITRES_STAT!B1153</f>
        <v>43684</v>
      </c>
      <c r="B1150" s="5">
        <f>TITRES_STAT!C1153</f>
        <v>25.9</v>
      </c>
      <c r="C1150" s="5">
        <f>TITRES_STAT!D1153</f>
        <v>20.11</v>
      </c>
      <c r="D1150" s="5">
        <f>TITRES_STAT!E1153</f>
        <v>0</v>
      </c>
      <c r="E1150" s="2">
        <f t="shared" si="68"/>
        <v>707.84262770883811</v>
      </c>
      <c r="F1150" s="5" t="str">
        <f t="shared" si="71"/>
        <v>NEUTRAL</v>
      </c>
      <c r="G1150" s="5" t="str">
        <f t="shared" si="70"/>
        <v>NEUTRAL</v>
      </c>
      <c r="H1150" s="5" t="str">
        <f t="shared" si="69"/>
        <v>NEUTRAL</v>
      </c>
    </row>
    <row r="1151" spans="1:8" ht="13.5" x14ac:dyDescent="0.25">
      <c r="A1151" s="3">
        <f>TITRES_STAT!B1154</f>
        <v>43685</v>
      </c>
      <c r="B1151" s="5">
        <f>TITRES_STAT!C1154</f>
        <v>26</v>
      </c>
      <c r="C1151" s="5">
        <f>TITRES_STAT!D1154</f>
        <v>20.187999999999999</v>
      </c>
      <c r="D1151" s="5">
        <f>TITRES_STAT!E1154</f>
        <v>20.187999999999999</v>
      </c>
      <c r="E1151" s="2">
        <f t="shared" si="68"/>
        <v>728.0306277088381</v>
      </c>
      <c r="F1151" s="5" t="str">
        <f t="shared" si="71"/>
        <v>BULLISH</v>
      </c>
      <c r="G1151" s="5" t="str">
        <f t="shared" si="70"/>
        <v>STRONG</v>
      </c>
      <c r="H1151" s="5" t="str">
        <f t="shared" si="69"/>
        <v>CONFIRMED BULLISH</v>
      </c>
    </row>
    <row r="1152" spans="1:8" ht="13.5" x14ac:dyDescent="0.25">
      <c r="A1152" s="3">
        <f>TITRES_STAT!B1155</f>
        <v>43686</v>
      </c>
      <c r="B1152" s="5">
        <f>TITRES_STAT!C1155</f>
        <v>26.78</v>
      </c>
      <c r="C1152" s="5">
        <f>TITRES_STAT!D1155</f>
        <v>20.794</v>
      </c>
      <c r="D1152" s="5">
        <f>TITRES_STAT!E1155</f>
        <v>20.579692905153099</v>
      </c>
      <c r="E1152" s="2">
        <f t="shared" si="68"/>
        <v>748.61032061399123</v>
      </c>
      <c r="F1152" s="5" t="str">
        <f t="shared" si="71"/>
        <v>BULLISH</v>
      </c>
      <c r="G1152" s="5" t="str">
        <f t="shared" si="70"/>
        <v>STRONG</v>
      </c>
      <c r="H1152" s="5" t="str">
        <f t="shared" si="69"/>
        <v>CONFIRMED BULLISH</v>
      </c>
    </row>
    <row r="1153" spans="1:8" ht="13.5" x14ac:dyDescent="0.25">
      <c r="A1153" s="3">
        <f>TITRES_STAT!B1156</f>
        <v>43691</v>
      </c>
      <c r="B1153" s="5">
        <f>TITRES_STAT!C1156</f>
        <v>27.81</v>
      </c>
      <c r="C1153" s="5">
        <f>TITRES_STAT!D1156</f>
        <v>21.593</v>
      </c>
      <c r="D1153" s="5">
        <f>TITRES_STAT!E1156</f>
        <v>21.427616720604103</v>
      </c>
      <c r="E1153" s="2">
        <f t="shared" si="68"/>
        <v>770.03793733459531</v>
      </c>
      <c r="F1153" s="5" t="str">
        <f t="shared" si="71"/>
        <v>BULLISH</v>
      </c>
      <c r="G1153" s="5" t="str">
        <f t="shared" si="70"/>
        <v>STRONG</v>
      </c>
      <c r="H1153" s="5" t="str">
        <f t="shared" si="69"/>
        <v>CONFIRMED BULLISH</v>
      </c>
    </row>
    <row r="1154" spans="1:8" ht="13.5" x14ac:dyDescent="0.25">
      <c r="A1154" s="3">
        <f>TITRES_STAT!B1157</f>
        <v>43692</v>
      </c>
      <c r="B1154" s="5">
        <f>TITRES_STAT!C1157</f>
        <v>28.64</v>
      </c>
      <c r="C1154" s="5">
        <f>TITRES_STAT!D1157</f>
        <v>22.238</v>
      </c>
      <c r="D1154" s="5">
        <f>TITRES_STAT!E1157</f>
        <v>22.238</v>
      </c>
      <c r="E1154" s="2">
        <f t="shared" si="68"/>
        <v>792.27593733459526</v>
      </c>
      <c r="F1154" s="5" t="str">
        <f t="shared" si="71"/>
        <v>BULLISH</v>
      </c>
      <c r="G1154" s="5" t="str">
        <f t="shared" si="70"/>
        <v>STRONG</v>
      </c>
      <c r="H1154" s="5" t="str">
        <f t="shared" si="69"/>
        <v>CONFIRMED BULLISH</v>
      </c>
    </row>
    <row r="1155" spans="1:8" ht="13.5" x14ac:dyDescent="0.25">
      <c r="A1155" s="3">
        <f>TITRES_STAT!B1158</f>
        <v>43693</v>
      </c>
      <c r="B1155" s="5">
        <f>TITRES_STAT!C1158</f>
        <v>29.45</v>
      </c>
      <c r="C1155" s="5">
        <f>TITRES_STAT!D1158</f>
        <v>22.867000000000001</v>
      </c>
      <c r="D1155" s="5">
        <f>TITRES_STAT!E1158</f>
        <v>22.492742139219015</v>
      </c>
      <c r="E1155" s="2">
        <f t="shared" si="68"/>
        <v>814.76867947381425</v>
      </c>
      <c r="F1155" s="5" t="str">
        <f t="shared" si="71"/>
        <v>BULLISH</v>
      </c>
      <c r="G1155" s="5" t="str">
        <f t="shared" si="70"/>
        <v>STRONG</v>
      </c>
      <c r="H1155" s="5" t="str">
        <f t="shared" si="69"/>
        <v>CONFIRMED BULLISH</v>
      </c>
    </row>
    <row r="1156" spans="1:8" ht="13.5" x14ac:dyDescent="0.25">
      <c r="A1156" s="3">
        <f>TITRES_STAT!B1159</f>
        <v>43696</v>
      </c>
      <c r="B1156" s="5">
        <f>TITRES_STAT!C1159</f>
        <v>30.33</v>
      </c>
      <c r="C1156" s="5">
        <f>TITRES_STAT!D1159</f>
        <v>23.55</v>
      </c>
      <c r="D1156" s="5">
        <f>TITRES_STAT!E1159</f>
        <v>23.55</v>
      </c>
      <c r="E1156" s="2">
        <f t="shared" ref="E1156:E1219" si="72">IF(B1156&gt;B1155, E1155+D1156, IF(B1156&lt;B1155, E1155-D1156, E1155))</f>
        <v>838.3186794738142</v>
      </c>
      <c r="F1156" s="5" t="str">
        <f t="shared" si="71"/>
        <v>BULLISH</v>
      </c>
      <c r="G1156" s="5" t="str">
        <f t="shared" si="70"/>
        <v>STRONG</v>
      </c>
      <c r="H1156" s="5" t="str">
        <f t="shared" si="69"/>
        <v>CONFIRMED BULLISH</v>
      </c>
    </row>
    <row r="1157" spans="1:8" ht="13.5" x14ac:dyDescent="0.25">
      <c r="A1157" s="3">
        <f>TITRES_STAT!B1160</f>
        <v>43697</v>
      </c>
      <c r="B1157" s="5">
        <f>TITRES_STAT!C1160</f>
        <v>29.53</v>
      </c>
      <c r="C1157" s="5">
        <f>TITRES_STAT!D1160</f>
        <v>22.928999999999998</v>
      </c>
      <c r="D1157" s="5">
        <f>TITRES_STAT!E1160</f>
        <v>23.370808364375211</v>
      </c>
      <c r="E1157" s="2">
        <f t="shared" si="72"/>
        <v>814.94787110943901</v>
      </c>
      <c r="F1157" s="5" t="str">
        <f t="shared" si="71"/>
        <v>BULLISH</v>
      </c>
      <c r="G1157" s="5" t="str">
        <f t="shared" si="70"/>
        <v>STRONG</v>
      </c>
      <c r="H1157" s="5" t="str">
        <f t="shared" si="69"/>
        <v>CONFIRMED BULLISH</v>
      </c>
    </row>
    <row r="1158" spans="1:8" ht="13.5" x14ac:dyDescent="0.25">
      <c r="A1158" s="3">
        <f>TITRES_STAT!B1161</f>
        <v>43698</v>
      </c>
      <c r="B1158" s="5">
        <f>TITRES_STAT!C1161</f>
        <v>30.4</v>
      </c>
      <c r="C1158" s="5">
        <f>TITRES_STAT!D1161</f>
        <v>23.603999999999999</v>
      </c>
      <c r="D1158" s="5">
        <f>TITRES_STAT!E1161</f>
        <v>23.603999999999999</v>
      </c>
      <c r="E1158" s="2">
        <f t="shared" si="72"/>
        <v>838.55187110943905</v>
      </c>
      <c r="F1158" s="5" t="str">
        <f t="shared" si="71"/>
        <v>BULLISH</v>
      </c>
      <c r="G1158" s="5" t="str">
        <f t="shared" si="70"/>
        <v>STRONG</v>
      </c>
      <c r="H1158" s="5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f>TITRES_STAT!B1162</f>
        <v>43699</v>
      </c>
      <c r="B1159" s="5">
        <f>TITRES_STAT!C1162</f>
        <v>30.9</v>
      </c>
      <c r="C1159" s="5">
        <f>TITRES_STAT!D1162</f>
        <v>23.992999999999999</v>
      </c>
      <c r="D1159" s="5">
        <f>TITRES_STAT!E1162</f>
        <v>23.802764239482201</v>
      </c>
      <c r="E1159" s="2">
        <f t="shared" si="72"/>
        <v>862.35463534892119</v>
      </c>
      <c r="F1159" s="5" t="str">
        <f t="shared" si="71"/>
        <v>BULLISH</v>
      </c>
      <c r="G1159" s="5" t="str">
        <f t="shared" ref="G1159:G1222" si="74">IF((E1159-E1154)/E1154 &gt; 0.02, "STRONG",
 IF((E1159-E1154)/E1154 &lt; -0.02, "WEAK", "NEUTRAL"))</f>
        <v>STRONG</v>
      </c>
      <c r="H1159" s="5" t="str">
        <f t="shared" si="73"/>
        <v>CONFIRMED BULLISH</v>
      </c>
    </row>
    <row r="1160" spans="1:8" ht="13.5" x14ac:dyDescent="0.25">
      <c r="A1160" s="3">
        <f>TITRES_STAT!B1163</f>
        <v>43700</v>
      </c>
      <c r="B1160" s="5">
        <f>TITRES_STAT!C1163</f>
        <v>31</v>
      </c>
      <c r="C1160" s="5">
        <f>TITRES_STAT!D1163</f>
        <v>24.07</v>
      </c>
      <c r="D1160" s="5">
        <f>TITRES_STAT!E1163</f>
        <v>24.048259354838713</v>
      </c>
      <c r="E1160" s="2">
        <f t="shared" si="72"/>
        <v>886.4028947037599</v>
      </c>
      <c r="F1160" s="5" t="str">
        <f t="shared" ref="F1160:F1223" si="75">IF(E1160&gt;E1155,"BULLISH",IF(E1160&lt;E1155,"BEARISH","NEUTRAL"))</f>
        <v>BULLISH</v>
      </c>
      <c r="G1160" s="5" t="str">
        <f t="shared" si="74"/>
        <v>STRONG</v>
      </c>
      <c r="H1160" s="5" t="str">
        <f t="shared" si="73"/>
        <v>CONFIRMED BULLISH</v>
      </c>
    </row>
    <row r="1161" spans="1:8" ht="13.5" x14ac:dyDescent="0.25">
      <c r="A1161" s="3">
        <f>TITRES_STAT!B1164</f>
        <v>43703</v>
      </c>
      <c r="B1161" s="5">
        <f>TITRES_STAT!C1164</f>
        <v>30.07</v>
      </c>
      <c r="C1161" s="5">
        <f>TITRES_STAT!D1164</f>
        <v>23.347999999999999</v>
      </c>
      <c r="D1161" s="5">
        <f>TITRES_STAT!E1164</f>
        <v>23.347999999999999</v>
      </c>
      <c r="E1161" s="2">
        <f t="shared" si="72"/>
        <v>863.05489470375994</v>
      </c>
      <c r="F1161" s="5" t="str">
        <f t="shared" si="75"/>
        <v>BULLISH</v>
      </c>
      <c r="G1161" s="5" t="str">
        <f t="shared" si="74"/>
        <v>STRONG</v>
      </c>
      <c r="H1161" s="5" t="str">
        <f t="shared" si="73"/>
        <v>BULLISH DIVERGENCE</v>
      </c>
    </row>
    <row r="1162" spans="1:8" ht="13.5" x14ac:dyDescent="0.25">
      <c r="A1162" s="3">
        <f>TITRES_STAT!B1165</f>
        <v>43704</v>
      </c>
      <c r="B1162" s="5">
        <f>TITRES_STAT!C1165</f>
        <v>28.72</v>
      </c>
      <c r="C1162" s="5">
        <f>TITRES_STAT!D1165</f>
        <v>22.3</v>
      </c>
      <c r="D1162" s="5">
        <f>TITRES_STAT!E1165</f>
        <v>0</v>
      </c>
      <c r="E1162" s="2">
        <f t="shared" si="72"/>
        <v>863.05489470375994</v>
      </c>
      <c r="F1162" s="5" t="str">
        <f t="shared" si="75"/>
        <v>BULLISH</v>
      </c>
      <c r="G1162" s="5" t="str">
        <f t="shared" si="74"/>
        <v>STRONG</v>
      </c>
      <c r="H1162" s="5" t="str">
        <f t="shared" si="73"/>
        <v>BULLISH DIVERGENCE</v>
      </c>
    </row>
    <row r="1163" spans="1:8" ht="13.5" x14ac:dyDescent="0.25">
      <c r="A1163" s="3">
        <f>TITRES_STAT!B1166</f>
        <v>43705</v>
      </c>
      <c r="B1163" s="5">
        <f>TITRES_STAT!C1166</f>
        <v>27.86</v>
      </c>
      <c r="C1163" s="5">
        <f>TITRES_STAT!D1166</f>
        <v>21.632000000000001</v>
      </c>
      <c r="D1163" s="5">
        <f>TITRES_STAT!E1166</f>
        <v>21.632000000000001</v>
      </c>
      <c r="E1163" s="2">
        <f t="shared" si="72"/>
        <v>841.42289470375999</v>
      </c>
      <c r="F1163" s="5" t="str">
        <f t="shared" si="75"/>
        <v>BULLISH</v>
      </c>
      <c r="G1163" s="5" t="str">
        <f t="shared" si="74"/>
        <v>NEUTRAL</v>
      </c>
      <c r="H1163" s="5" t="str">
        <f t="shared" si="73"/>
        <v>BULLISH DIVERGENCE</v>
      </c>
    </row>
    <row r="1164" spans="1:8" ht="13.5" x14ac:dyDescent="0.25">
      <c r="A1164" s="3">
        <f>TITRES_STAT!B1167</f>
        <v>43706</v>
      </c>
      <c r="B1164" s="5">
        <f>TITRES_STAT!C1167</f>
        <v>27.83</v>
      </c>
      <c r="C1164" s="5">
        <f>TITRES_STAT!D1167</f>
        <v>21.609000000000002</v>
      </c>
      <c r="D1164" s="5">
        <f>TITRES_STAT!E1167</f>
        <v>22.276759252605107</v>
      </c>
      <c r="E1164" s="2">
        <f t="shared" si="72"/>
        <v>819.14613545115492</v>
      </c>
      <c r="F1164" s="5" t="str">
        <f t="shared" si="75"/>
        <v>BEARISH</v>
      </c>
      <c r="G1164" s="5" t="str">
        <f t="shared" si="74"/>
        <v>WEAK</v>
      </c>
      <c r="H1164" s="5" t="str">
        <f t="shared" si="73"/>
        <v>CONFIRMED BEARISH</v>
      </c>
    </row>
    <row r="1165" spans="1:8" ht="13.5" x14ac:dyDescent="0.25">
      <c r="A1165" s="3">
        <f>TITRES_STAT!B1168</f>
        <v>43707</v>
      </c>
      <c r="B1165" s="5">
        <f>TITRES_STAT!C1168</f>
        <v>26.58</v>
      </c>
      <c r="C1165" s="5">
        <f>TITRES_STAT!D1168</f>
        <v>20.638000000000002</v>
      </c>
      <c r="D1165" s="5">
        <f>TITRES_STAT!E1168</f>
        <v>0</v>
      </c>
      <c r="E1165" s="2">
        <f t="shared" si="72"/>
        <v>819.14613545115492</v>
      </c>
      <c r="F1165" s="5" t="str">
        <f t="shared" si="75"/>
        <v>BEARISH</v>
      </c>
      <c r="G1165" s="5" t="str">
        <f t="shared" si="74"/>
        <v>WEAK</v>
      </c>
      <c r="H1165" s="5" t="str">
        <f t="shared" si="73"/>
        <v>CONFIRMED BEARISH</v>
      </c>
    </row>
    <row r="1166" spans="1:8" ht="13.5" x14ac:dyDescent="0.25">
      <c r="A1166" s="3">
        <f>TITRES_STAT!B1169</f>
        <v>43710</v>
      </c>
      <c r="B1166" s="5">
        <f>TITRES_STAT!C1169</f>
        <v>27.37</v>
      </c>
      <c r="C1166" s="5">
        <f>TITRES_STAT!D1169</f>
        <v>21.251999999999999</v>
      </c>
      <c r="D1166" s="5">
        <f>TITRES_STAT!E1169</f>
        <v>21.248894117647055</v>
      </c>
      <c r="E1166" s="2">
        <f t="shared" si="72"/>
        <v>840.39502956880199</v>
      </c>
      <c r="F1166" s="5" t="str">
        <f t="shared" si="75"/>
        <v>BEARISH</v>
      </c>
      <c r="G1166" s="5" t="str">
        <f t="shared" si="74"/>
        <v>WEAK</v>
      </c>
      <c r="H1166" s="5" t="str">
        <f t="shared" si="73"/>
        <v>CONFIRMED BEARISH</v>
      </c>
    </row>
    <row r="1167" spans="1:8" ht="13.5" x14ac:dyDescent="0.25">
      <c r="A1167" s="3">
        <f>TITRES_STAT!B1170</f>
        <v>43711</v>
      </c>
      <c r="B1167" s="5">
        <f>TITRES_STAT!C1170</f>
        <v>27.37</v>
      </c>
      <c r="C1167" s="5">
        <f>TITRES_STAT!D1170</f>
        <v>21.251999999999999</v>
      </c>
      <c r="D1167" s="5">
        <f>TITRES_STAT!E1170</f>
        <v>21.251999999999999</v>
      </c>
      <c r="E1167" s="2">
        <f t="shared" si="72"/>
        <v>840.39502956880199</v>
      </c>
      <c r="F1167" s="5" t="str">
        <f t="shared" si="75"/>
        <v>BEARISH</v>
      </c>
      <c r="G1167" s="5" t="str">
        <f t="shared" si="74"/>
        <v>WEAK</v>
      </c>
      <c r="H1167" s="5" t="str">
        <f t="shared" si="73"/>
        <v>CONFIRMED BEARISH</v>
      </c>
    </row>
    <row r="1168" spans="1:8" ht="13.5" x14ac:dyDescent="0.25">
      <c r="A1168" s="3">
        <f>TITRES_STAT!B1171</f>
        <v>43712</v>
      </c>
      <c r="B1168" s="5">
        <f>TITRES_STAT!C1171</f>
        <v>29.03</v>
      </c>
      <c r="C1168" s="5">
        <f>TITRES_STAT!D1171</f>
        <v>22.541</v>
      </c>
      <c r="D1168" s="5">
        <f>TITRES_STAT!E1171</f>
        <v>22.279328728901138</v>
      </c>
      <c r="E1168" s="2">
        <f t="shared" si="72"/>
        <v>862.67435829770318</v>
      </c>
      <c r="F1168" s="5" t="str">
        <f t="shared" si="75"/>
        <v>BULLISH</v>
      </c>
      <c r="G1168" s="5" t="str">
        <f t="shared" si="74"/>
        <v>STRONG</v>
      </c>
      <c r="H1168" s="5" t="str">
        <f t="shared" si="73"/>
        <v>CONFIRMED BULLISH</v>
      </c>
    </row>
    <row r="1169" spans="1:8" ht="13.5" x14ac:dyDescent="0.25">
      <c r="A1169" s="3">
        <f>TITRES_STAT!B1172</f>
        <v>43713</v>
      </c>
      <c r="B1169" s="5">
        <f>TITRES_STAT!C1172</f>
        <v>29.9</v>
      </c>
      <c r="C1169" s="5">
        <f>TITRES_STAT!D1172</f>
        <v>23.216000000000001</v>
      </c>
      <c r="D1169" s="5">
        <f>TITRES_STAT!E1172</f>
        <v>23.216000000000001</v>
      </c>
      <c r="E1169" s="2">
        <f t="shared" si="72"/>
        <v>885.89035829770319</v>
      </c>
      <c r="F1169" s="5" t="str">
        <f t="shared" si="75"/>
        <v>BULLISH</v>
      </c>
      <c r="G1169" s="5" t="str">
        <f t="shared" si="74"/>
        <v>STRONG</v>
      </c>
      <c r="H1169" s="5" t="str">
        <f t="shared" si="73"/>
        <v>CONFIRMED BULLISH</v>
      </c>
    </row>
    <row r="1170" spans="1:8" ht="13.5" x14ac:dyDescent="0.25">
      <c r="A1170" s="3">
        <f>TITRES_STAT!B1173</f>
        <v>43714</v>
      </c>
      <c r="B1170" s="5">
        <f>TITRES_STAT!C1173</f>
        <v>30.4</v>
      </c>
      <c r="C1170" s="5">
        <f>TITRES_STAT!D1173</f>
        <v>23.603999999999999</v>
      </c>
      <c r="D1170" s="5">
        <f>TITRES_STAT!E1173</f>
        <v>23.603999999999999</v>
      </c>
      <c r="E1170" s="2">
        <f t="shared" si="72"/>
        <v>909.49435829770323</v>
      </c>
      <c r="F1170" s="5" t="str">
        <f t="shared" si="75"/>
        <v>BULLISH</v>
      </c>
      <c r="G1170" s="5" t="str">
        <f t="shared" si="74"/>
        <v>STRONG</v>
      </c>
      <c r="H1170" s="5" t="str">
        <f t="shared" si="73"/>
        <v>CONFIRMED BULLISH</v>
      </c>
    </row>
    <row r="1171" spans="1:8" ht="13.5" x14ac:dyDescent="0.25">
      <c r="A1171" s="3">
        <f>TITRES_STAT!B1174</f>
        <v>43717</v>
      </c>
      <c r="B1171" s="5">
        <f>TITRES_STAT!C1174</f>
        <v>30.4</v>
      </c>
      <c r="C1171" s="5">
        <f>TITRES_STAT!D1174</f>
        <v>23.603999999999999</v>
      </c>
      <c r="D1171" s="5">
        <f>TITRES_STAT!E1174</f>
        <v>23.603999999999999</v>
      </c>
      <c r="E1171" s="2">
        <f t="shared" si="72"/>
        <v>909.49435829770323</v>
      </c>
      <c r="F1171" s="5" t="str">
        <f t="shared" si="75"/>
        <v>BULLISH</v>
      </c>
      <c r="G1171" s="5" t="str">
        <f t="shared" si="74"/>
        <v>STRONG</v>
      </c>
      <c r="H1171" s="5" t="str">
        <f t="shared" si="73"/>
        <v>CONFIRMED BULLISH</v>
      </c>
    </row>
    <row r="1172" spans="1:8" ht="13.5" x14ac:dyDescent="0.25">
      <c r="A1172" s="3">
        <f>TITRES_STAT!B1175</f>
        <v>43718</v>
      </c>
      <c r="B1172" s="5">
        <f>TITRES_STAT!C1175</f>
        <v>30.4</v>
      </c>
      <c r="C1172" s="5">
        <f>TITRES_STAT!D1175</f>
        <v>23.603999999999999</v>
      </c>
      <c r="D1172" s="5">
        <f>TITRES_STAT!E1175</f>
        <v>23.603999999999999</v>
      </c>
      <c r="E1172" s="2">
        <f t="shared" si="72"/>
        <v>909.49435829770323</v>
      </c>
      <c r="F1172" s="5" t="str">
        <f t="shared" si="75"/>
        <v>BULLISH</v>
      </c>
      <c r="G1172" s="5" t="str">
        <f t="shared" si="74"/>
        <v>STRONG</v>
      </c>
      <c r="H1172" s="5" t="str">
        <f t="shared" si="73"/>
        <v>CONFIRMED BULLISH</v>
      </c>
    </row>
    <row r="1173" spans="1:8" ht="13.5" x14ac:dyDescent="0.25">
      <c r="A1173" s="3">
        <f>TITRES_STAT!B1176</f>
        <v>43719</v>
      </c>
      <c r="B1173" s="5">
        <f>TITRES_STAT!C1176</f>
        <v>31.31</v>
      </c>
      <c r="C1173" s="5">
        <f>TITRES_STAT!D1176</f>
        <v>24.311</v>
      </c>
      <c r="D1173" s="5">
        <f>TITRES_STAT!E1176</f>
        <v>24.311</v>
      </c>
      <c r="E1173" s="2">
        <f t="shared" si="72"/>
        <v>933.80535829770326</v>
      </c>
      <c r="F1173" s="5" t="str">
        <f t="shared" si="75"/>
        <v>BULLISH</v>
      </c>
      <c r="G1173" s="5" t="str">
        <f t="shared" si="74"/>
        <v>STRONG</v>
      </c>
      <c r="H1173" s="5" t="str">
        <f t="shared" si="73"/>
        <v>CONFIRMED BULLISH</v>
      </c>
    </row>
    <row r="1174" spans="1:8" ht="13.5" x14ac:dyDescent="0.25">
      <c r="A1174" s="3">
        <f>TITRES_STAT!B1177</f>
        <v>43720</v>
      </c>
      <c r="B1174" s="5">
        <f>TITRES_STAT!C1177</f>
        <v>31.31</v>
      </c>
      <c r="C1174" s="5">
        <f>TITRES_STAT!D1177</f>
        <v>24.311</v>
      </c>
      <c r="D1174" s="5">
        <f>TITRES_STAT!E1177</f>
        <v>24.311</v>
      </c>
      <c r="E1174" s="2">
        <f t="shared" si="72"/>
        <v>933.80535829770326</v>
      </c>
      <c r="F1174" s="5" t="str">
        <f t="shared" si="75"/>
        <v>BULLISH</v>
      </c>
      <c r="G1174" s="5" t="str">
        <f t="shared" si="74"/>
        <v>STRONG</v>
      </c>
      <c r="H1174" s="5" t="str">
        <f t="shared" si="73"/>
        <v>CONFIRMED BULLISH</v>
      </c>
    </row>
    <row r="1175" spans="1:8" ht="13.5" x14ac:dyDescent="0.25">
      <c r="A1175" s="3">
        <f>TITRES_STAT!B1178</f>
        <v>43721</v>
      </c>
      <c r="B1175" s="5">
        <f>TITRES_STAT!C1178</f>
        <v>31.31</v>
      </c>
      <c r="C1175" s="5">
        <f>TITRES_STAT!D1178</f>
        <v>24.311</v>
      </c>
      <c r="D1175" s="5">
        <f>TITRES_STAT!E1178</f>
        <v>0</v>
      </c>
      <c r="E1175" s="2">
        <f t="shared" si="72"/>
        <v>933.80535829770326</v>
      </c>
      <c r="F1175" s="5" t="str">
        <f t="shared" si="75"/>
        <v>BULLISH</v>
      </c>
      <c r="G1175" s="5" t="str">
        <f t="shared" si="74"/>
        <v>STRONG</v>
      </c>
      <c r="H1175" s="5" t="str">
        <f t="shared" si="73"/>
        <v>CONFIRMED BULLISH</v>
      </c>
    </row>
    <row r="1176" spans="1:8" ht="13.5" x14ac:dyDescent="0.25">
      <c r="A1176" s="3">
        <f>TITRES_STAT!B1179</f>
        <v>43724</v>
      </c>
      <c r="B1176" s="5">
        <f>TITRES_STAT!C1179</f>
        <v>31.31</v>
      </c>
      <c r="C1176" s="5">
        <f>TITRES_STAT!D1179</f>
        <v>24.311</v>
      </c>
      <c r="D1176" s="5">
        <f>TITRES_STAT!E1179</f>
        <v>0</v>
      </c>
      <c r="E1176" s="2">
        <f t="shared" si="72"/>
        <v>933.80535829770326</v>
      </c>
      <c r="F1176" s="5" t="str">
        <f t="shared" si="75"/>
        <v>BULLISH</v>
      </c>
      <c r="G1176" s="5" t="str">
        <f t="shared" si="74"/>
        <v>STRONG</v>
      </c>
      <c r="H1176" s="5" t="str">
        <f t="shared" si="73"/>
        <v>CONFIRMED BULLISH</v>
      </c>
    </row>
    <row r="1177" spans="1:8" ht="13.5" x14ac:dyDescent="0.25">
      <c r="A1177" s="3">
        <f>TITRES_STAT!B1180</f>
        <v>43725</v>
      </c>
      <c r="B1177" s="5">
        <f>TITRES_STAT!C1180</f>
        <v>31.31</v>
      </c>
      <c r="C1177" s="5">
        <f>TITRES_STAT!D1180</f>
        <v>24.311</v>
      </c>
      <c r="D1177" s="5">
        <f>TITRES_STAT!E1180</f>
        <v>0</v>
      </c>
      <c r="E1177" s="2">
        <f t="shared" si="72"/>
        <v>933.80535829770326</v>
      </c>
      <c r="F1177" s="5" t="str">
        <f t="shared" si="75"/>
        <v>BULLISH</v>
      </c>
      <c r="G1177" s="5" t="str">
        <f t="shared" si="74"/>
        <v>STRONG</v>
      </c>
      <c r="H1177" s="5" t="str">
        <f t="shared" si="73"/>
        <v>CONFIRMED BULLISH</v>
      </c>
    </row>
    <row r="1178" spans="1:8" ht="13.5" x14ac:dyDescent="0.25">
      <c r="A1178" s="3">
        <f>TITRES_STAT!B1181</f>
        <v>43726</v>
      </c>
      <c r="B1178" s="5">
        <f>TITRES_STAT!C1181</f>
        <v>31</v>
      </c>
      <c r="C1178" s="5">
        <f>TITRES_STAT!D1181</f>
        <v>24.07</v>
      </c>
      <c r="D1178" s="5">
        <f>TITRES_STAT!E1181</f>
        <v>24.07</v>
      </c>
      <c r="E1178" s="2">
        <f t="shared" si="72"/>
        <v>909.73535829770321</v>
      </c>
      <c r="F1178" s="5" t="str">
        <f t="shared" si="75"/>
        <v>BEARISH</v>
      </c>
      <c r="G1178" s="5" t="str">
        <f t="shared" si="74"/>
        <v>WEAK</v>
      </c>
      <c r="H1178" s="5" t="str">
        <f t="shared" si="73"/>
        <v>CONFIRMED BEARISH</v>
      </c>
    </row>
    <row r="1179" spans="1:8" ht="13.5" x14ac:dyDescent="0.25">
      <c r="A1179" s="3">
        <f>TITRES_STAT!B1182</f>
        <v>43727</v>
      </c>
      <c r="B1179" s="5">
        <f>TITRES_STAT!C1182</f>
        <v>31</v>
      </c>
      <c r="C1179" s="5">
        <f>TITRES_STAT!D1182</f>
        <v>24.07</v>
      </c>
      <c r="D1179" s="5">
        <f>TITRES_STAT!E1182</f>
        <v>24.07</v>
      </c>
      <c r="E1179" s="2">
        <f t="shared" si="72"/>
        <v>909.73535829770321</v>
      </c>
      <c r="F1179" s="5" t="str">
        <f t="shared" si="75"/>
        <v>BEARISH</v>
      </c>
      <c r="G1179" s="5" t="str">
        <f t="shared" si="74"/>
        <v>WEAK</v>
      </c>
      <c r="H1179" s="5" t="str">
        <f t="shared" si="73"/>
        <v>CONFIRMED BEARISH</v>
      </c>
    </row>
    <row r="1180" spans="1:8" ht="13.5" x14ac:dyDescent="0.25">
      <c r="A1180" s="3">
        <f>TITRES_STAT!B1183</f>
        <v>43728</v>
      </c>
      <c r="B1180" s="5">
        <f>TITRES_STAT!C1183</f>
        <v>31</v>
      </c>
      <c r="C1180" s="5">
        <f>TITRES_STAT!D1183</f>
        <v>24.07</v>
      </c>
      <c r="D1180" s="5">
        <f>TITRES_STAT!E1183</f>
        <v>24.07</v>
      </c>
      <c r="E1180" s="2">
        <f t="shared" si="72"/>
        <v>909.73535829770321</v>
      </c>
      <c r="F1180" s="5" t="str">
        <f t="shared" si="75"/>
        <v>BEARISH</v>
      </c>
      <c r="G1180" s="5" t="str">
        <f t="shared" si="74"/>
        <v>WEAK</v>
      </c>
      <c r="H1180" s="5" t="str">
        <f t="shared" si="73"/>
        <v>CONFIRMED BEARISH</v>
      </c>
    </row>
    <row r="1181" spans="1:8" ht="13.5" x14ac:dyDescent="0.25">
      <c r="A1181" s="3">
        <f>TITRES_STAT!B1184</f>
        <v>43731</v>
      </c>
      <c r="B1181" s="5">
        <f>TITRES_STAT!C1184</f>
        <v>31</v>
      </c>
      <c r="C1181" s="5">
        <f>TITRES_STAT!D1184</f>
        <v>24.07</v>
      </c>
      <c r="D1181" s="5">
        <f>TITRES_STAT!E1184</f>
        <v>0</v>
      </c>
      <c r="E1181" s="2">
        <f t="shared" si="72"/>
        <v>909.73535829770321</v>
      </c>
      <c r="F1181" s="5" t="str">
        <f t="shared" si="75"/>
        <v>BEARISH</v>
      </c>
      <c r="G1181" s="5" t="str">
        <f t="shared" si="74"/>
        <v>WEAK</v>
      </c>
      <c r="H1181" s="5" t="str">
        <f t="shared" si="73"/>
        <v>CONFIRMED BEARISH</v>
      </c>
    </row>
    <row r="1182" spans="1:8" ht="13.5" x14ac:dyDescent="0.25">
      <c r="A1182" s="3">
        <f>TITRES_STAT!B1185</f>
        <v>43732</v>
      </c>
      <c r="B1182" s="5">
        <f>TITRES_STAT!C1185</f>
        <v>31</v>
      </c>
      <c r="C1182" s="5">
        <f>TITRES_STAT!D1185</f>
        <v>24.07</v>
      </c>
      <c r="D1182" s="5">
        <f>TITRES_STAT!E1185</f>
        <v>0</v>
      </c>
      <c r="E1182" s="2">
        <f t="shared" si="72"/>
        <v>909.73535829770321</v>
      </c>
      <c r="F1182" s="5" t="str">
        <f t="shared" si="75"/>
        <v>BEARISH</v>
      </c>
      <c r="G1182" s="5" t="str">
        <f t="shared" si="74"/>
        <v>WEAK</v>
      </c>
      <c r="H1182" s="5" t="str">
        <f t="shared" si="73"/>
        <v>CONFIRMED BEARISH</v>
      </c>
    </row>
    <row r="1183" spans="1:8" ht="13.5" x14ac:dyDescent="0.25">
      <c r="A1183" s="3">
        <f>TITRES_STAT!B1186</f>
        <v>43733</v>
      </c>
      <c r="B1183" s="5">
        <f>TITRES_STAT!C1186</f>
        <v>30.97</v>
      </c>
      <c r="C1183" s="5">
        <f>TITRES_STAT!D1186</f>
        <v>24.047000000000001</v>
      </c>
      <c r="D1183" s="5">
        <f>TITRES_STAT!E1186</f>
        <v>23.352067323216016</v>
      </c>
      <c r="E1183" s="2">
        <f t="shared" si="72"/>
        <v>886.38329097448718</v>
      </c>
      <c r="F1183" s="5" t="str">
        <f t="shared" si="75"/>
        <v>BEARISH</v>
      </c>
      <c r="G1183" s="5" t="str">
        <f t="shared" si="74"/>
        <v>WEAK</v>
      </c>
      <c r="H1183" s="5" t="str">
        <f t="shared" si="73"/>
        <v>CONFIRMED BEARISH</v>
      </c>
    </row>
    <row r="1184" spans="1:8" ht="13.5" x14ac:dyDescent="0.25">
      <c r="A1184" s="3">
        <f>TITRES_STAT!B1187</f>
        <v>43734</v>
      </c>
      <c r="B1184" s="5">
        <f>TITRES_STAT!C1187</f>
        <v>30.95</v>
      </c>
      <c r="C1184" s="5">
        <f>TITRES_STAT!D1187</f>
        <v>24.032</v>
      </c>
      <c r="D1184" s="5">
        <f>TITRES_STAT!E1187</f>
        <v>23.994729046849759</v>
      </c>
      <c r="E1184" s="2">
        <f t="shared" si="72"/>
        <v>862.3885619276374</v>
      </c>
      <c r="F1184" s="5" t="str">
        <f t="shared" si="75"/>
        <v>BEARISH</v>
      </c>
      <c r="G1184" s="5" t="str">
        <f t="shared" si="74"/>
        <v>WEAK</v>
      </c>
      <c r="H1184" s="5" t="str">
        <f t="shared" si="73"/>
        <v>CONFIRMED BEARISH</v>
      </c>
    </row>
    <row r="1185" spans="1:8" ht="13.5" x14ac:dyDescent="0.25">
      <c r="A1185" s="3">
        <f>TITRES_STAT!B1188</f>
        <v>43735</v>
      </c>
      <c r="B1185" s="5">
        <f>TITRES_STAT!C1188</f>
        <v>30.95</v>
      </c>
      <c r="C1185" s="5">
        <f>TITRES_STAT!D1188</f>
        <v>24.032</v>
      </c>
      <c r="D1185" s="5">
        <f>TITRES_STAT!E1188</f>
        <v>0</v>
      </c>
      <c r="E1185" s="2">
        <f t="shared" si="72"/>
        <v>862.3885619276374</v>
      </c>
      <c r="F1185" s="5" t="str">
        <f t="shared" si="75"/>
        <v>BEARISH</v>
      </c>
      <c r="G1185" s="5" t="str">
        <f t="shared" si="74"/>
        <v>WEAK</v>
      </c>
      <c r="H1185" s="5" t="str">
        <f t="shared" si="73"/>
        <v>CONFIRMED BEARISH</v>
      </c>
    </row>
    <row r="1186" spans="1:8" ht="13.5" x14ac:dyDescent="0.25">
      <c r="A1186" s="3">
        <f>TITRES_STAT!B1189</f>
        <v>43738</v>
      </c>
      <c r="B1186" s="5">
        <f>TITRES_STAT!C1189</f>
        <v>30.75</v>
      </c>
      <c r="C1186" s="5">
        <f>TITRES_STAT!D1189</f>
        <v>23.876000000000001</v>
      </c>
      <c r="D1186" s="5">
        <f>TITRES_STAT!E1189</f>
        <v>23.876000000000001</v>
      </c>
      <c r="E1186" s="2">
        <f t="shared" si="72"/>
        <v>838.51256192763742</v>
      </c>
      <c r="F1186" s="5" t="str">
        <f t="shared" si="75"/>
        <v>BEARISH</v>
      </c>
      <c r="G1186" s="5" t="str">
        <f t="shared" si="74"/>
        <v>WEAK</v>
      </c>
      <c r="H1186" s="5" t="str">
        <f t="shared" si="73"/>
        <v>CONFIRMED BEARISH</v>
      </c>
    </row>
    <row r="1187" spans="1:8" ht="13.5" x14ac:dyDescent="0.25">
      <c r="A1187" s="3">
        <f>TITRES_STAT!B1190</f>
        <v>43739</v>
      </c>
      <c r="B1187" s="5">
        <f>TITRES_STAT!C1190</f>
        <v>30.75</v>
      </c>
      <c r="C1187" s="5">
        <f>TITRES_STAT!D1190</f>
        <v>23.876000000000001</v>
      </c>
      <c r="D1187" s="5">
        <f>TITRES_STAT!E1190</f>
        <v>0</v>
      </c>
      <c r="E1187" s="2">
        <f t="shared" si="72"/>
        <v>838.51256192763742</v>
      </c>
      <c r="F1187" s="5" t="str">
        <f t="shared" si="75"/>
        <v>BEARISH</v>
      </c>
      <c r="G1187" s="5" t="str">
        <f t="shared" si="74"/>
        <v>WEAK</v>
      </c>
      <c r="H1187" s="5" t="str">
        <f t="shared" si="73"/>
        <v>CONFIRMED BEARISH</v>
      </c>
    </row>
    <row r="1188" spans="1:8" ht="13.5" x14ac:dyDescent="0.25">
      <c r="A1188" s="3">
        <f>TITRES_STAT!B1191</f>
        <v>43740</v>
      </c>
      <c r="B1188" s="5">
        <f>TITRES_STAT!C1191</f>
        <v>30.74</v>
      </c>
      <c r="C1188" s="5">
        <f>TITRES_STAT!D1191</f>
        <v>23.867999999999999</v>
      </c>
      <c r="D1188" s="5">
        <f>TITRES_STAT!E1191</f>
        <v>23.867999999999999</v>
      </c>
      <c r="E1188" s="2">
        <f t="shared" si="72"/>
        <v>814.64456192763737</v>
      </c>
      <c r="F1188" s="5" t="str">
        <f t="shared" si="75"/>
        <v>BEARISH</v>
      </c>
      <c r="G1188" s="5" t="str">
        <f t="shared" si="74"/>
        <v>WEAK</v>
      </c>
      <c r="H1188" s="5" t="str">
        <f t="shared" si="73"/>
        <v>CONFIRMED BEARISH</v>
      </c>
    </row>
    <row r="1189" spans="1:8" ht="13.5" x14ac:dyDescent="0.25">
      <c r="A1189" s="3">
        <f>TITRES_STAT!B1192</f>
        <v>43741</v>
      </c>
      <c r="B1189" s="5">
        <f>TITRES_STAT!C1192</f>
        <v>30.74</v>
      </c>
      <c r="C1189" s="5">
        <f>TITRES_STAT!D1192</f>
        <v>23.867999999999999</v>
      </c>
      <c r="D1189" s="5">
        <f>TITRES_STAT!E1192</f>
        <v>23.867999999999999</v>
      </c>
      <c r="E1189" s="2">
        <f t="shared" si="72"/>
        <v>814.64456192763737</v>
      </c>
      <c r="F1189" s="5" t="str">
        <f t="shared" si="75"/>
        <v>BEARISH</v>
      </c>
      <c r="G1189" s="5" t="str">
        <f t="shared" si="74"/>
        <v>WEAK</v>
      </c>
      <c r="H1189" s="5" t="str">
        <f t="shared" si="73"/>
        <v>CONFIRMED BEARISH</v>
      </c>
    </row>
    <row r="1190" spans="1:8" ht="13.5" x14ac:dyDescent="0.25">
      <c r="A1190" s="3">
        <f>TITRES_STAT!B1193</f>
        <v>43742</v>
      </c>
      <c r="B1190" s="5">
        <f>TITRES_STAT!C1193</f>
        <v>30.74</v>
      </c>
      <c r="C1190" s="5">
        <f>TITRES_STAT!D1193</f>
        <v>23.867999999999999</v>
      </c>
      <c r="D1190" s="5">
        <f>TITRES_STAT!E1193</f>
        <v>0</v>
      </c>
      <c r="E1190" s="2">
        <f t="shared" si="72"/>
        <v>814.64456192763737</v>
      </c>
      <c r="F1190" s="5" t="str">
        <f t="shared" si="75"/>
        <v>BEARISH</v>
      </c>
      <c r="G1190" s="5" t="str">
        <f t="shared" si="74"/>
        <v>WEAK</v>
      </c>
      <c r="H1190" s="5" t="str">
        <f t="shared" si="73"/>
        <v>CONFIRMED BEARISH</v>
      </c>
    </row>
    <row r="1191" spans="1:8" ht="13.5" x14ac:dyDescent="0.25">
      <c r="A1191" s="3">
        <f>TITRES_STAT!B1194</f>
        <v>43745</v>
      </c>
      <c r="B1191" s="5">
        <f>TITRES_STAT!C1194</f>
        <v>30.74</v>
      </c>
      <c r="C1191" s="5">
        <f>TITRES_STAT!D1194</f>
        <v>23.867999999999999</v>
      </c>
      <c r="D1191" s="5">
        <f>TITRES_STAT!E1194</f>
        <v>0</v>
      </c>
      <c r="E1191" s="2">
        <f t="shared" si="72"/>
        <v>814.64456192763737</v>
      </c>
      <c r="F1191" s="5" t="str">
        <f t="shared" si="75"/>
        <v>BEARISH</v>
      </c>
      <c r="G1191" s="5" t="str">
        <f t="shared" si="74"/>
        <v>WEAK</v>
      </c>
      <c r="H1191" s="5" t="str">
        <f t="shared" si="73"/>
        <v>CONFIRMED BEARISH</v>
      </c>
    </row>
    <row r="1192" spans="1:8" ht="13.5" x14ac:dyDescent="0.25">
      <c r="A1192" s="3">
        <f>TITRES_STAT!B1195</f>
        <v>43746</v>
      </c>
      <c r="B1192" s="5">
        <f>TITRES_STAT!C1195</f>
        <v>30.8</v>
      </c>
      <c r="C1192" s="5">
        <f>TITRES_STAT!D1195</f>
        <v>23.914999999999999</v>
      </c>
      <c r="D1192" s="5">
        <f>TITRES_STAT!E1195</f>
        <v>23.888600324675323</v>
      </c>
      <c r="E1192" s="2">
        <f t="shared" si="72"/>
        <v>838.53316225231265</v>
      </c>
      <c r="F1192" s="5" t="str">
        <f t="shared" si="75"/>
        <v>BULLISH</v>
      </c>
      <c r="G1192" s="5" t="str">
        <f t="shared" si="74"/>
        <v>NEUTRAL</v>
      </c>
      <c r="H1192" s="5" t="str">
        <f t="shared" si="73"/>
        <v>CONFIRMED BULLISH</v>
      </c>
    </row>
    <row r="1193" spans="1:8" ht="13.5" x14ac:dyDescent="0.25">
      <c r="A1193" s="3">
        <f>TITRES_STAT!B1196</f>
        <v>43747</v>
      </c>
      <c r="B1193" s="5">
        <f>TITRES_STAT!C1196</f>
        <v>30.8</v>
      </c>
      <c r="C1193" s="5">
        <f>TITRES_STAT!D1196</f>
        <v>23.914999999999999</v>
      </c>
      <c r="D1193" s="5">
        <f>TITRES_STAT!E1196</f>
        <v>0</v>
      </c>
      <c r="E1193" s="2">
        <f t="shared" si="72"/>
        <v>838.53316225231265</v>
      </c>
      <c r="F1193" s="5" t="str">
        <f t="shared" si="75"/>
        <v>BULLISH</v>
      </c>
      <c r="G1193" s="5" t="str">
        <f t="shared" si="74"/>
        <v>STRONG</v>
      </c>
      <c r="H1193" s="5" t="str">
        <f t="shared" si="73"/>
        <v>CONFIRMED BULLISH</v>
      </c>
    </row>
    <row r="1194" spans="1:8" ht="13.5" x14ac:dyDescent="0.25">
      <c r="A1194" s="3">
        <f>TITRES_STAT!B1197</f>
        <v>43748</v>
      </c>
      <c r="B1194" s="5">
        <f>TITRES_STAT!C1197</f>
        <v>29.42</v>
      </c>
      <c r="C1194" s="5">
        <f>TITRES_STAT!D1197</f>
        <v>22.844000000000001</v>
      </c>
      <c r="D1194" s="5">
        <f>TITRES_STAT!E1197</f>
        <v>0</v>
      </c>
      <c r="E1194" s="2">
        <f t="shared" si="72"/>
        <v>838.53316225231265</v>
      </c>
      <c r="F1194" s="5" t="str">
        <f t="shared" si="75"/>
        <v>BULLISH</v>
      </c>
      <c r="G1194" s="5" t="str">
        <f t="shared" si="74"/>
        <v>STRONG</v>
      </c>
      <c r="H1194" s="5" t="str">
        <f t="shared" si="73"/>
        <v>BULLISH DIVERGENCE</v>
      </c>
    </row>
    <row r="1195" spans="1:8" ht="13.5" x14ac:dyDescent="0.25">
      <c r="A1195" s="3">
        <f>TITRES_STAT!B1198</f>
        <v>43749</v>
      </c>
      <c r="B1195" s="5">
        <f>TITRES_STAT!C1198</f>
        <v>29.39</v>
      </c>
      <c r="C1195" s="5">
        <f>TITRES_STAT!D1198</f>
        <v>22.82</v>
      </c>
      <c r="D1195" s="5">
        <f>TITRES_STAT!E1198</f>
        <v>22.805247363048654</v>
      </c>
      <c r="E1195" s="2">
        <f t="shared" si="72"/>
        <v>815.72791488926396</v>
      </c>
      <c r="F1195" s="5" t="str">
        <f t="shared" si="75"/>
        <v>BULLISH</v>
      </c>
      <c r="G1195" s="5" t="str">
        <f t="shared" si="74"/>
        <v>NEUTRAL</v>
      </c>
      <c r="H1195" s="5" t="str">
        <f t="shared" si="73"/>
        <v>BULLISH DIVERGENCE</v>
      </c>
    </row>
    <row r="1196" spans="1:8" ht="13.5" x14ac:dyDescent="0.25">
      <c r="A1196" s="3">
        <f>TITRES_STAT!B1199</f>
        <v>43752</v>
      </c>
      <c r="B1196" s="5">
        <f>TITRES_STAT!C1199</f>
        <v>29.36</v>
      </c>
      <c r="C1196" s="5">
        <f>TITRES_STAT!D1199</f>
        <v>22.797000000000001</v>
      </c>
      <c r="D1196" s="5">
        <f>TITRES_STAT!E1199</f>
        <v>22.608319107629427</v>
      </c>
      <c r="E1196" s="2">
        <f t="shared" si="72"/>
        <v>793.11959578163453</v>
      </c>
      <c r="F1196" s="5" t="str">
        <f t="shared" si="75"/>
        <v>BEARISH</v>
      </c>
      <c r="G1196" s="5" t="str">
        <f t="shared" si="74"/>
        <v>WEAK</v>
      </c>
      <c r="H1196" s="5" t="str">
        <f t="shared" si="73"/>
        <v>CONFIRMED BEARISH</v>
      </c>
    </row>
    <row r="1197" spans="1:8" ht="13.5" x14ac:dyDescent="0.25">
      <c r="A1197" s="3">
        <f>TITRES_STAT!B1200</f>
        <v>43754</v>
      </c>
      <c r="B1197" s="5">
        <f>TITRES_STAT!C1200</f>
        <v>29.39</v>
      </c>
      <c r="C1197" s="5">
        <f>TITRES_STAT!D1200</f>
        <v>22.82</v>
      </c>
      <c r="D1197" s="5">
        <f>TITRES_STAT!E1200</f>
        <v>22.816894181694455</v>
      </c>
      <c r="E1197" s="2">
        <f t="shared" si="72"/>
        <v>815.936489963329</v>
      </c>
      <c r="F1197" s="5" t="str">
        <f t="shared" si="75"/>
        <v>BEARISH</v>
      </c>
      <c r="G1197" s="5" t="str">
        <f t="shared" si="74"/>
        <v>WEAK</v>
      </c>
      <c r="H1197" s="5" t="str">
        <f t="shared" si="73"/>
        <v>CONFIRMED BEARISH</v>
      </c>
    </row>
    <row r="1198" spans="1:8" ht="13.5" x14ac:dyDescent="0.25">
      <c r="A1198" s="3">
        <f>TITRES_STAT!B1201</f>
        <v>43755</v>
      </c>
      <c r="B1198" s="5">
        <f>TITRES_STAT!C1201</f>
        <v>29.39</v>
      </c>
      <c r="C1198" s="5">
        <f>TITRES_STAT!D1201</f>
        <v>22.82</v>
      </c>
      <c r="D1198" s="5">
        <f>TITRES_STAT!E1201</f>
        <v>0</v>
      </c>
      <c r="E1198" s="2">
        <f t="shared" si="72"/>
        <v>815.936489963329</v>
      </c>
      <c r="F1198" s="5" t="str">
        <f t="shared" si="75"/>
        <v>BEARISH</v>
      </c>
      <c r="G1198" s="5" t="str">
        <f t="shared" si="74"/>
        <v>WEAK</v>
      </c>
      <c r="H1198" s="5" t="str">
        <f t="shared" si="73"/>
        <v>CONFIRMED BEARISH</v>
      </c>
    </row>
    <row r="1199" spans="1:8" ht="13.5" x14ac:dyDescent="0.25">
      <c r="A1199" s="3">
        <f>TITRES_STAT!B1202</f>
        <v>43756</v>
      </c>
      <c r="B1199" s="5">
        <f>TITRES_STAT!C1202</f>
        <v>30</v>
      </c>
      <c r="C1199" s="5">
        <f>TITRES_STAT!D1202</f>
        <v>23.294</v>
      </c>
      <c r="D1199" s="5">
        <f>TITRES_STAT!E1202</f>
        <v>23.294</v>
      </c>
      <c r="E1199" s="2">
        <f t="shared" si="72"/>
        <v>839.23048996332898</v>
      </c>
      <c r="F1199" s="5" t="str">
        <f t="shared" si="75"/>
        <v>BULLISH</v>
      </c>
      <c r="G1199" s="5" t="str">
        <f t="shared" si="74"/>
        <v>NEUTRAL</v>
      </c>
      <c r="H1199" s="5" t="str">
        <f t="shared" si="73"/>
        <v>CONFIRMED BULLISH</v>
      </c>
    </row>
    <row r="1200" spans="1:8" ht="13.5" x14ac:dyDescent="0.25">
      <c r="A1200" s="3">
        <f>TITRES_STAT!B1203</f>
        <v>43759</v>
      </c>
      <c r="B1200" s="5">
        <f>TITRES_STAT!C1203</f>
        <v>30</v>
      </c>
      <c r="C1200" s="5">
        <f>TITRES_STAT!D1203</f>
        <v>23.294</v>
      </c>
      <c r="D1200" s="5">
        <f>TITRES_STAT!E1203</f>
        <v>0</v>
      </c>
      <c r="E1200" s="2">
        <f t="shared" si="72"/>
        <v>839.23048996332898</v>
      </c>
      <c r="F1200" s="5" t="str">
        <f t="shared" si="75"/>
        <v>BULLISH</v>
      </c>
      <c r="G1200" s="5" t="str">
        <f t="shared" si="74"/>
        <v>STRONG</v>
      </c>
      <c r="H1200" s="5" t="str">
        <f t="shared" si="73"/>
        <v>CONFIRMED BULLISH</v>
      </c>
    </row>
    <row r="1201" spans="1:8" ht="13.5" x14ac:dyDescent="0.25">
      <c r="A1201" s="3">
        <f>TITRES_STAT!B1204</f>
        <v>43760</v>
      </c>
      <c r="B1201" s="5">
        <f>TITRES_STAT!C1204</f>
        <v>30</v>
      </c>
      <c r="C1201" s="5">
        <f>TITRES_STAT!D1204</f>
        <v>23.294</v>
      </c>
      <c r="D1201" s="5">
        <f>TITRES_STAT!E1204</f>
        <v>0</v>
      </c>
      <c r="E1201" s="2">
        <f t="shared" si="72"/>
        <v>839.23048996332898</v>
      </c>
      <c r="F1201" s="5" t="str">
        <f t="shared" si="75"/>
        <v>BULLISH</v>
      </c>
      <c r="G1201" s="5" t="str">
        <f t="shared" si="74"/>
        <v>STRONG</v>
      </c>
      <c r="H1201" s="5" t="str">
        <f t="shared" si="73"/>
        <v>CONFIRMED BULLISH</v>
      </c>
    </row>
    <row r="1202" spans="1:8" ht="13.5" x14ac:dyDescent="0.25">
      <c r="A1202" s="3">
        <f>TITRES_STAT!B1205</f>
        <v>43761</v>
      </c>
      <c r="B1202" s="5">
        <f>TITRES_STAT!C1205</f>
        <v>30</v>
      </c>
      <c r="C1202" s="5">
        <f>TITRES_STAT!D1205</f>
        <v>23.294</v>
      </c>
      <c r="D1202" s="5">
        <f>TITRES_STAT!E1205</f>
        <v>0</v>
      </c>
      <c r="E1202" s="2">
        <f t="shared" si="72"/>
        <v>839.23048996332898</v>
      </c>
      <c r="F1202" s="5" t="str">
        <f t="shared" si="75"/>
        <v>BULLISH</v>
      </c>
      <c r="G1202" s="5" t="str">
        <f t="shared" si="74"/>
        <v>STRONG</v>
      </c>
      <c r="H1202" s="5" t="str">
        <f t="shared" si="73"/>
        <v>CONFIRMED BULLISH</v>
      </c>
    </row>
    <row r="1203" spans="1:8" ht="13.5" x14ac:dyDescent="0.25">
      <c r="A1203" s="3">
        <f>TITRES_STAT!B1206</f>
        <v>43762</v>
      </c>
      <c r="B1203" s="5">
        <f>TITRES_STAT!C1206</f>
        <v>30</v>
      </c>
      <c r="C1203" s="5">
        <f>TITRES_STAT!D1206</f>
        <v>23.294</v>
      </c>
      <c r="D1203" s="5">
        <f>TITRES_STAT!E1206</f>
        <v>0</v>
      </c>
      <c r="E1203" s="2">
        <f t="shared" si="72"/>
        <v>839.23048996332898</v>
      </c>
      <c r="F1203" s="5" t="str">
        <f t="shared" si="75"/>
        <v>BULLISH</v>
      </c>
      <c r="G1203" s="5" t="str">
        <f t="shared" si="74"/>
        <v>STRONG</v>
      </c>
      <c r="H1203" s="5" t="str">
        <f t="shared" si="73"/>
        <v>CONFIRMED BULLISH</v>
      </c>
    </row>
    <row r="1204" spans="1:8" ht="13.5" x14ac:dyDescent="0.25">
      <c r="A1204" s="3">
        <f>TITRES_STAT!B1207</f>
        <v>43763</v>
      </c>
      <c r="B1204" s="5">
        <f>TITRES_STAT!C1207</f>
        <v>29.5</v>
      </c>
      <c r="C1204" s="5">
        <f>TITRES_STAT!D1207</f>
        <v>22.905999999999999</v>
      </c>
      <c r="D1204" s="5">
        <f>TITRES_STAT!E1207</f>
        <v>22.905999999999999</v>
      </c>
      <c r="E1204" s="2">
        <f t="shared" si="72"/>
        <v>816.32448996332903</v>
      </c>
      <c r="F1204" s="5" t="str">
        <f t="shared" si="75"/>
        <v>BEARISH</v>
      </c>
      <c r="G1204" s="5" t="str">
        <f t="shared" si="74"/>
        <v>WEAK</v>
      </c>
      <c r="H1204" s="5" t="str">
        <f t="shared" si="73"/>
        <v>CONFIRMED BEARISH</v>
      </c>
    </row>
    <row r="1205" spans="1:8" ht="13.5" x14ac:dyDescent="0.25">
      <c r="A1205" s="3">
        <f>TITRES_STAT!B1208</f>
        <v>43766</v>
      </c>
      <c r="B1205" s="5">
        <f>TITRES_STAT!C1208</f>
        <v>29.5</v>
      </c>
      <c r="C1205" s="5">
        <f>TITRES_STAT!D1208</f>
        <v>22.905999999999999</v>
      </c>
      <c r="D1205" s="5">
        <f>TITRES_STAT!E1208</f>
        <v>0</v>
      </c>
      <c r="E1205" s="2">
        <f t="shared" si="72"/>
        <v>816.32448996332903</v>
      </c>
      <c r="F1205" s="5" t="str">
        <f t="shared" si="75"/>
        <v>BEARISH</v>
      </c>
      <c r="G1205" s="5" t="str">
        <f t="shared" si="74"/>
        <v>WEAK</v>
      </c>
      <c r="H1205" s="5" t="str">
        <f t="shared" si="73"/>
        <v>CONFIRMED BEARISH</v>
      </c>
    </row>
    <row r="1206" spans="1:8" ht="13.5" x14ac:dyDescent="0.25">
      <c r="A1206" s="3">
        <f>TITRES_STAT!B1209</f>
        <v>43767</v>
      </c>
      <c r="B1206" s="5">
        <f>TITRES_STAT!C1209</f>
        <v>30</v>
      </c>
      <c r="C1206" s="5">
        <f>TITRES_STAT!D1209</f>
        <v>23.294</v>
      </c>
      <c r="D1206" s="5">
        <f>TITRES_STAT!E1209</f>
        <v>23.294</v>
      </c>
      <c r="E1206" s="2">
        <f t="shared" si="72"/>
        <v>839.61848996332901</v>
      </c>
      <c r="F1206" s="5" t="str">
        <f t="shared" si="75"/>
        <v>BULLISH</v>
      </c>
      <c r="G1206" s="5" t="str">
        <f t="shared" si="74"/>
        <v>NEUTRAL</v>
      </c>
      <c r="H1206" s="5" t="str">
        <f t="shared" si="73"/>
        <v>NEUTRAL</v>
      </c>
    </row>
    <row r="1207" spans="1:8" ht="13.5" x14ac:dyDescent="0.25">
      <c r="A1207" s="3">
        <f>TITRES_STAT!B1210</f>
        <v>43768</v>
      </c>
      <c r="B1207" s="5">
        <f>TITRES_STAT!C1210</f>
        <v>31.82</v>
      </c>
      <c r="C1207" s="5">
        <f>TITRES_STAT!D1210</f>
        <v>24.707000000000001</v>
      </c>
      <c r="D1207" s="5">
        <f>TITRES_STAT!E1210</f>
        <v>24.6728357008171</v>
      </c>
      <c r="E1207" s="2">
        <f t="shared" si="72"/>
        <v>864.29132566414614</v>
      </c>
      <c r="F1207" s="5" t="str">
        <f t="shared" si="75"/>
        <v>BULLISH</v>
      </c>
      <c r="G1207" s="5" t="str">
        <f t="shared" si="74"/>
        <v>STRONG</v>
      </c>
      <c r="H1207" s="5" t="str">
        <f t="shared" si="73"/>
        <v>CONFIRMED BULLISH</v>
      </c>
    </row>
    <row r="1208" spans="1:8" ht="13.5" x14ac:dyDescent="0.25">
      <c r="A1208" s="3">
        <f>TITRES_STAT!B1211</f>
        <v>43769</v>
      </c>
      <c r="B1208" s="5">
        <f>TITRES_STAT!C1211</f>
        <v>32</v>
      </c>
      <c r="C1208" s="5">
        <f>TITRES_STAT!D1211</f>
        <v>24.847000000000001</v>
      </c>
      <c r="D1208" s="5">
        <f>TITRES_STAT!E1211</f>
        <v>24.846223531250001</v>
      </c>
      <c r="E1208" s="2">
        <f t="shared" si="72"/>
        <v>889.1375491953961</v>
      </c>
      <c r="F1208" s="5" t="str">
        <f t="shared" si="75"/>
        <v>BULLISH</v>
      </c>
      <c r="G1208" s="5" t="str">
        <f t="shared" si="74"/>
        <v>STRONG</v>
      </c>
      <c r="H1208" s="5" t="str">
        <f t="shared" si="73"/>
        <v>CONFIRMED BULLISH</v>
      </c>
    </row>
    <row r="1209" spans="1:8" ht="13.5" x14ac:dyDescent="0.25">
      <c r="A1209" s="3">
        <f>TITRES_STAT!B1212</f>
        <v>43770</v>
      </c>
      <c r="B1209" s="5">
        <f>TITRES_STAT!C1212</f>
        <v>32.5</v>
      </c>
      <c r="C1209" s="5">
        <f>TITRES_STAT!D1212</f>
        <v>25.234999999999999</v>
      </c>
      <c r="D1209" s="5">
        <f>TITRES_STAT!E1212</f>
        <v>25.248976307692306</v>
      </c>
      <c r="E1209" s="2">
        <f t="shared" si="72"/>
        <v>914.38652550308836</v>
      </c>
      <c r="F1209" s="5" t="str">
        <f t="shared" si="75"/>
        <v>BULLISH</v>
      </c>
      <c r="G1209" s="5" t="str">
        <f t="shared" si="74"/>
        <v>STRONG</v>
      </c>
      <c r="H1209" s="5" t="str">
        <f t="shared" si="73"/>
        <v>CONFIRMED BULLISH</v>
      </c>
    </row>
    <row r="1210" spans="1:8" ht="13.5" x14ac:dyDescent="0.25">
      <c r="A1210" s="3">
        <f>TITRES_STAT!B1213</f>
        <v>43773</v>
      </c>
      <c r="B1210" s="5">
        <f>TITRES_STAT!C1213</f>
        <v>32.5</v>
      </c>
      <c r="C1210" s="5">
        <f>TITRES_STAT!D1213</f>
        <v>25.234999999999999</v>
      </c>
      <c r="D1210" s="5">
        <f>TITRES_STAT!E1213</f>
        <v>0</v>
      </c>
      <c r="E1210" s="2">
        <f t="shared" si="72"/>
        <v>914.38652550308836</v>
      </c>
      <c r="F1210" s="5" t="str">
        <f t="shared" si="75"/>
        <v>BULLISH</v>
      </c>
      <c r="G1210" s="5" t="str">
        <f t="shared" si="74"/>
        <v>STRONG</v>
      </c>
      <c r="H1210" s="5" t="str">
        <f t="shared" si="73"/>
        <v>CONFIRMED BULLISH</v>
      </c>
    </row>
    <row r="1211" spans="1:8" ht="13.5" x14ac:dyDescent="0.25">
      <c r="A1211" s="3">
        <f>TITRES_STAT!B1214</f>
        <v>43774</v>
      </c>
      <c r="B1211" s="5">
        <f>TITRES_STAT!C1214</f>
        <v>32.5</v>
      </c>
      <c r="C1211" s="5">
        <f>TITRES_STAT!D1214</f>
        <v>25.234999999999999</v>
      </c>
      <c r="D1211" s="5">
        <f>TITRES_STAT!E1214</f>
        <v>25.234999999999999</v>
      </c>
      <c r="E1211" s="2">
        <f t="shared" si="72"/>
        <v>914.38652550308836</v>
      </c>
      <c r="F1211" s="5" t="str">
        <f t="shared" si="75"/>
        <v>BULLISH</v>
      </c>
      <c r="G1211" s="5" t="str">
        <f t="shared" si="74"/>
        <v>STRONG</v>
      </c>
      <c r="H1211" s="5" t="str">
        <f t="shared" si="73"/>
        <v>CONFIRMED BULLISH</v>
      </c>
    </row>
    <row r="1212" spans="1:8" ht="13.5" x14ac:dyDescent="0.25">
      <c r="A1212" s="3">
        <f>TITRES_STAT!B1215</f>
        <v>43775</v>
      </c>
      <c r="B1212" s="5">
        <f>TITRES_STAT!C1215</f>
        <v>32.5</v>
      </c>
      <c r="C1212" s="5">
        <f>TITRES_STAT!D1215</f>
        <v>25.234999999999999</v>
      </c>
      <c r="D1212" s="5">
        <f>TITRES_STAT!E1215</f>
        <v>25.234999999999999</v>
      </c>
      <c r="E1212" s="2">
        <f t="shared" si="72"/>
        <v>914.38652550308836</v>
      </c>
      <c r="F1212" s="5" t="str">
        <f t="shared" si="75"/>
        <v>BULLISH</v>
      </c>
      <c r="G1212" s="5" t="str">
        <f t="shared" si="74"/>
        <v>STRONG</v>
      </c>
      <c r="H1212" s="5" t="str">
        <f t="shared" si="73"/>
        <v>CONFIRMED BULLISH</v>
      </c>
    </row>
    <row r="1213" spans="1:8" ht="13.5" x14ac:dyDescent="0.25">
      <c r="A1213" s="3">
        <f>TITRES_STAT!B1216</f>
        <v>43776</v>
      </c>
      <c r="B1213" s="5">
        <f>TITRES_STAT!C1216</f>
        <v>32.5</v>
      </c>
      <c r="C1213" s="5">
        <f>TITRES_STAT!D1216</f>
        <v>25.234999999999999</v>
      </c>
      <c r="D1213" s="5">
        <f>TITRES_STAT!E1216</f>
        <v>25.234999999999999</v>
      </c>
      <c r="E1213" s="2">
        <f t="shared" si="72"/>
        <v>914.38652550308836</v>
      </c>
      <c r="F1213" s="5" t="str">
        <f t="shared" si="75"/>
        <v>BULLISH</v>
      </c>
      <c r="G1213" s="5" t="str">
        <f t="shared" si="74"/>
        <v>STRONG</v>
      </c>
      <c r="H1213" s="5" t="str">
        <f t="shared" si="73"/>
        <v>CONFIRMED BULLISH</v>
      </c>
    </row>
    <row r="1214" spans="1:8" ht="13.5" x14ac:dyDescent="0.25">
      <c r="A1214" s="3">
        <f>TITRES_STAT!B1217</f>
        <v>43777</v>
      </c>
      <c r="B1214" s="5">
        <f>TITRES_STAT!C1217</f>
        <v>32.5</v>
      </c>
      <c r="C1214" s="5">
        <f>TITRES_STAT!D1217</f>
        <v>25.234999999999999</v>
      </c>
      <c r="D1214" s="5">
        <f>TITRES_STAT!E1217</f>
        <v>0</v>
      </c>
      <c r="E1214" s="2">
        <f t="shared" si="72"/>
        <v>914.38652550308836</v>
      </c>
      <c r="F1214" s="5" t="str">
        <f t="shared" si="75"/>
        <v>NEUTRAL</v>
      </c>
      <c r="G1214" s="5" t="str">
        <f t="shared" si="74"/>
        <v>NEUTRAL</v>
      </c>
      <c r="H1214" s="5" t="str">
        <f t="shared" si="73"/>
        <v>NEUTRAL</v>
      </c>
    </row>
    <row r="1215" spans="1:8" ht="13.5" x14ac:dyDescent="0.25">
      <c r="A1215" s="3">
        <f>TITRES_STAT!B1218</f>
        <v>43780</v>
      </c>
      <c r="B1215" s="5">
        <f>TITRES_STAT!C1218</f>
        <v>32.5</v>
      </c>
      <c r="C1215" s="5">
        <f>TITRES_STAT!D1218</f>
        <v>25.234999999999999</v>
      </c>
      <c r="D1215" s="5">
        <f>TITRES_STAT!E1218</f>
        <v>0</v>
      </c>
      <c r="E1215" s="2">
        <f t="shared" si="72"/>
        <v>914.38652550308836</v>
      </c>
      <c r="F1215" s="5" t="str">
        <f t="shared" si="75"/>
        <v>NEUTRAL</v>
      </c>
      <c r="G1215" s="5" t="str">
        <f t="shared" si="74"/>
        <v>NEUTRAL</v>
      </c>
      <c r="H1215" s="5" t="str">
        <f t="shared" si="73"/>
        <v>NEUTRAL</v>
      </c>
    </row>
    <row r="1216" spans="1:8" ht="13.5" x14ac:dyDescent="0.25">
      <c r="A1216" s="3">
        <f>TITRES_STAT!B1219</f>
        <v>43781</v>
      </c>
      <c r="B1216" s="5">
        <f>TITRES_STAT!C1219</f>
        <v>32.5</v>
      </c>
      <c r="C1216" s="5">
        <f>TITRES_STAT!D1219</f>
        <v>25.234999999999999</v>
      </c>
      <c r="D1216" s="5">
        <f>TITRES_STAT!E1219</f>
        <v>0</v>
      </c>
      <c r="E1216" s="2">
        <f t="shared" si="72"/>
        <v>914.38652550308836</v>
      </c>
      <c r="F1216" s="5" t="str">
        <f t="shared" si="75"/>
        <v>NEUTRAL</v>
      </c>
      <c r="G1216" s="5" t="str">
        <f t="shared" si="74"/>
        <v>NEUTRAL</v>
      </c>
      <c r="H1216" s="5" t="str">
        <f t="shared" si="73"/>
        <v>NEUTRAL</v>
      </c>
    </row>
    <row r="1217" spans="1:8" ht="13.5" x14ac:dyDescent="0.25">
      <c r="A1217" s="3">
        <f>TITRES_STAT!B1220</f>
        <v>43782</v>
      </c>
      <c r="B1217" s="5">
        <f>TITRES_STAT!C1220</f>
        <v>32.5</v>
      </c>
      <c r="C1217" s="5">
        <f>TITRES_STAT!D1220</f>
        <v>25.234999999999999</v>
      </c>
      <c r="D1217" s="5">
        <f>TITRES_STAT!E1220</f>
        <v>0</v>
      </c>
      <c r="E1217" s="2">
        <f t="shared" si="72"/>
        <v>914.38652550308836</v>
      </c>
      <c r="F1217" s="5" t="str">
        <f t="shared" si="75"/>
        <v>NEUTRAL</v>
      </c>
      <c r="G1217" s="5" t="str">
        <f t="shared" si="74"/>
        <v>NEUTRAL</v>
      </c>
      <c r="H1217" s="5" t="str">
        <f t="shared" si="73"/>
        <v>NEUTRAL</v>
      </c>
    </row>
    <row r="1218" spans="1:8" ht="13.5" x14ac:dyDescent="0.25">
      <c r="A1218" s="3">
        <f>TITRES_STAT!B1221</f>
        <v>43783</v>
      </c>
      <c r="B1218" s="5">
        <f>TITRES_STAT!C1221</f>
        <v>32.5</v>
      </c>
      <c r="C1218" s="5">
        <f>TITRES_STAT!D1221</f>
        <v>25.234999999999999</v>
      </c>
      <c r="D1218" s="5">
        <f>TITRES_STAT!E1221</f>
        <v>0</v>
      </c>
      <c r="E1218" s="2">
        <f t="shared" si="72"/>
        <v>914.38652550308836</v>
      </c>
      <c r="F1218" s="5" t="str">
        <f t="shared" si="75"/>
        <v>NEUTRAL</v>
      </c>
      <c r="G1218" s="5" t="str">
        <f t="shared" si="74"/>
        <v>NEUTRAL</v>
      </c>
      <c r="H1218" s="5" t="str">
        <f t="shared" si="73"/>
        <v>NEUTRAL</v>
      </c>
    </row>
    <row r="1219" spans="1:8" ht="13.5" x14ac:dyDescent="0.25">
      <c r="A1219" s="3">
        <f>TITRES_STAT!B1222</f>
        <v>43784</v>
      </c>
      <c r="B1219" s="5">
        <f>TITRES_STAT!C1222</f>
        <v>32.5</v>
      </c>
      <c r="C1219" s="5">
        <f>TITRES_STAT!D1222</f>
        <v>25.234999999999999</v>
      </c>
      <c r="D1219" s="5">
        <f>TITRES_STAT!E1222</f>
        <v>0</v>
      </c>
      <c r="E1219" s="2">
        <f t="shared" si="72"/>
        <v>914.38652550308836</v>
      </c>
      <c r="F1219" s="5" t="str">
        <f t="shared" si="75"/>
        <v>NEUTRAL</v>
      </c>
      <c r="G1219" s="5" t="str">
        <f t="shared" si="74"/>
        <v>NEUTRAL</v>
      </c>
      <c r="H1219" s="5" t="str">
        <f t="shared" si="73"/>
        <v>NEUTRAL</v>
      </c>
    </row>
    <row r="1220" spans="1:8" ht="13.5" x14ac:dyDescent="0.25">
      <c r="A1220" s="3">
        <f>TITRES_STAT!B1223</f>
        <v>43787</v>
      </c>
      <c r="B1220" s="5">
        <f>TITRES_STAT!C1223</f>
        <v>32.5</v>
      </c>
      <c r="C1220" s="5">
        <f>TITRES_STAT!D1223</f>
        <v>25.234999999999999</v>
      </c>
      <c r="D1220" s="5">
        <f>TITRES_STAT!E1223</f>
        <v>0</v>
      </c>
      <c r="E1220" s="2">
        <f t="shared" ref="E1220:E1283" si="76">IF(B1220&gt;B1219, E1219+D1220, IF(B1220&lt;B1219, E1219-D1220, E1219))</f>
        <v>914.38652550308836</v>
      </c>
      <c r="F1220" s="5" t="str">
        <f t="shared" si="75"/>
        <v>NEUTRAL</v>
      </c>
      <c r="G1220" s="5" t="str">
        <f t="shared" si="74"/>
        <v>NEUTRAL</v>
      </c>
      <c r="H1220" s="5" t="str">
        <f t="shared" si="73"/>
        <v>NEUTRAL</v>
      </c>
    </row>
    <row r="1221" spans="1:8" ht="13.5" x14ac:dyDescent="0.25">
      <c r="A1221" s="3">
        <f>TITRES_STAT!B1224</f>
        <v>43788</v>
      </c>
      <c r="B1221" s="5">
        <f>TITRES_STAT!C1224</f>
        <v>32.5</v>
      </c>
      <c r="C1221" s="5">
        <f>TITRES_STAT!D1224</f>
        <v>25.234999999999999</v>
      </c>
      <c r="D1221" s="5">
        <f>TITRES_STAT!E1224</f>
        <v>0</v>
      </c>
      <c r="E1221" s="2">
        <f t="shared" si="76"/>
        <v>914.38652550308836</v>
      </c>
      <c r="F1221" s="5" t="str">
        <f t="shared" si="75"/>
        <v>NEUTRAL</v>
      </c>
      <c r="G1221" s="5" t="str">
        <f t="shared" si="74"/>
        <v>NEUTRAL</v>
      </c>
      <c r="H1221" s="5" t="str">
        <f t="shared" si="73"/>
        <v>NEUTRAL</v>
      </c>
    </row>
    <row r="1222" spans="1:8" ht="13.5" x14ac:dyDescent="0.25">
      <c r="A1222" s="3">
        <f>TITRES_STAT!B1225</f>
        <v>43789</v>
      </c>
      <c r="B1222" s="5">
        <f>TITRES_STAT!C1225</f>
        <v>32</v>
      </c>
      <c r="C1222" s="5">
        <f>TITRES_STAT!D1225</f>
        <v>24.847000000000001</v>
      </c>
      <c r="D1222" s="5">
        <f>TITRES_STAT!E1225</f>
        <v>24.847000000000001</v>
      </c>
      <c r="E1222" s="2">
        <f t="shared" si="76"/>
        <v>889.53952550308838</v>
      </c>
      <c r="F1222" s="5" t="str">
        <f t="shared" si="75"/>
        <v>BEARISH</v>
      </c>
      <c r="G1222" s="5" t="str">
        <f t="shared" si="74"/>
        <v>WEAK</v>
      </c>
      <c r="H1222" s="5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f>TITRES_STAT!B1226</f>
        <v>43790</v>
      </c>
      <c r="B1223" s="5">
        <f>TITRES_STAT!C1226</f>
        <v>32</v>
      </c>
      <c r="C1223" s="5">
        <f>TITRES_STAT!D1226</f>
        <v>24.847000000000001</v>
      </c>
      <c r="D1223" s="5">
        <f>TITRES_STAT!E1226</f>
        <v>0</v>
      </c>
      <c r="E1223" s="2">
        <f t="shared" si="76"/>
        <v>889.53952550308838</v>
      </c>
      <c r="F1223" s="5" t="str">
        <f t="shared" si="75"/>
        <v>BEARISH</v>
      </c>
      <c r="G1223" s="5" t="str">
        <f t="shared" ref="G1223:G1286" si="78">IF((E1223-E1218)/E1218 &gt; 0.02, "STRONG",
 IF((E1223-E1218)/E1218 &lt; -0.02, "WEAK", "NEUTRAL"))</f>
        <v>WEAK</v>
      </c>
      <c r="H1223" s="5" t="str">
        <f t="shared" si="77"/>
        <v>CONFIRMED BEARISH</v>
      </c>
    </row>
    <row r="1224" spans="1:8" ht="13.5" x14ac:dyDescent="0.25">
      <c r="A1224" s="3">
        <f>TITRES_STAT!B1227</f>
        <v>43791</v>
      </c>
      <c r="B1224" s="5">
        <f>TITRES_STAT!C1227</f>
        <v>31.05</v>
      </c>
      <c r="C1224" s="5">
        <f>TITRES_STAT!D1227</f>
        <v>24.109000000000002</v>
      </c>
      <c r="D1224" s="5">
        <f>TITRES_STAT!E1227</f>
        <v>24.109000000000002</v>
      </c>
      <c r="E1224" s="2">
        <f t="shared" si="76"/>
        <v>865.43052550308835</v>
      </c>
      <c r="F1224" s="5" t="str">
        <f t="shared" ref="F1224:F1287" si="79">IF(E1224&gt;E1219,"BULLISH",IF(E1224&lt;E1219,"BEARISH","NEUTRAL"))</f>
        <v>BEARISH</v>
      </c>
      <c r="G1224" s="5" t="str">
        <f t="shared" si="78"/>
        <v>WEAK</v>
      </c>
      <c r="H1224" s="5" t="str">
        <f t="shared" si="77"/>
        <v>CONFIRMED BEARISH</v>
      </c>
    </row>
    <row r="1225" spans="1:8" ht="13.5" x14ac:dyDescent="0.25">
      <c r="A1225" s="3">
        <f>TITRES_STAT!B1228</f>
        <v>43794</v>
      </c>
      <c r="B1225" s="5">
        <f>TITRES_STAT!C1228</f>
        <v>31.05</v>
      </c>
      <c r="C1225" s="5">
        <f>TITRES_STAT!D1228</f>
        <v>24.109000000000002</v>
      </c>
      <c r="D1225" s="5">
        <f>TITRES_STAT!E1228</f>
        <v>24.109000000000002</v>
      </c>
      <c r="E1225" s="2">
        <f t="shared" si="76"/>
        <v>865.43052550308835</v>
      </c>
      <c r="F1225" s="5" t="str">
        <f t="shared" si="79"/>
        <v>BEARISH</v>
      </c>
      <c r="G1225" s="5" t="str">
        <f t="shared" si="78"/>
        <v>WEAK</v>
      </c>
      <c r="H1225" s="5" t="str">
        <f t="shared" si="77"/>
        <v>CONFIRMED BEARISH</v>
      </c>
    </row>
    <row r="1226" spans="1:8" ht="13.5" x14ac:dyDescent="0.25">
      <c r="A1226" s="3">
        <f>TITRES_STAT!B1229</f>
        <v>43795</v>
      </c>
      <c r="B1226" s="5">
        <f>TITRES_STAT!C1229</f>
        <v>31.05</v>
      </c>
      <c r="C1226" s="5">
        <f>TITRES_STAT!D1229</f>
        <v>24.109000000000002</v>
      </c>
      <c r="D1226" s="5">
        <f>TITRES_STAT!E1229</f>
        <v>0</v>
      </c>
      <c r="E1226" s="2">
        <f t="shared" si="76"/>
        <v>865.43052550308835</v>
      </c>
      <c r="F1226" s="5" t="str">
        <f t="shared" si="79"/>
        <v>BEARISH</v>
      </c>
      <c r="G1226" s="5" t="str">
        <f t="shared" si="78"/>
        <v>WEAK</v>
      </c>
      <c r="H1226" s="5" t="str">
        <f t="shared" si="77"/>
        <v>CONFIRMED BEARISH</v>
      </c>
    </row>
    <row r="1227" spans="1:8" ht="13.5" x14ac:dyDescent="0.25">
      <c r="A1227" s="3">
        <f>TITRES_STAT!B1230</f>
        <v>43796</v>
      </c>
      <c r="B1227" s="5">
        <f>TITRES_STAT!C1230</f>
        <v>31</v>
      </c>
      <c r="C1227" s="5">
        <f>TITRES_STAT!D1230</f>
        <v>24.07</v>
      </c>
      <c r="D1227" s="5">
        <f>TITRES_STAT!E1230</f>
        <v>24.07</v>
      </c>
      <c r="E1227" s="2">
        <f t="shared" si="76"/>
        <v>841.3605255030883</v>
      </c>
      <c r="F1227" s="5" t="str">
        <f t="shared" si="79"/>
        <v>BEARISH</v>
      </c>
      <c r="G1227" s="5" t="str">
        <f t="shared" si="78"/>
        <v>WEAK</v>
      </c>
      <c r="H1227" s="5" t="str">
        <f t="shared" si="77"/>
        <v>CONFIRMED BEARISH</v>
      </c>
    </row>
    <row r="1228" spans="1:8" ht="13.5" x14ac:dyDescent="0.25">
      <c r="A1228" s="3">
        <f>TITRES_STAT!B1231</f>
        <v>43797</v>
      </c>
      <c r="B1228" s="5">
        <f>TITRES_STAT!C1231</f>
        <v>30.22</v>
      </c>
      <c r="C1228" s="5">
        <f>TITRES_STAT!D1231</f>
        <v>23.465</v>
      </c>
      <c r="D1228" s="5">
        <f>TITRES_STAT!E1231</f>
        <v>23.465</v>
      </c>
      <c r="E1228" s="2">
        <f t="shared" si="76"/>
        <v>817.89552550308827</v>
      </c>
      <c r="F1228" s="5" t="str">
        <f t="shared" si="79"/>
        <v>BEARISH</v>
      </c>
      <c r="G1228" s="5" t="str">
        <f t="shared" si="78"/>
        <v>WEAK</v>
      </c>
      <c r="H1228" s="5" t="str">
        <f t="shared" si="77"/>
        <v>CONFIRMED BEARISH</v>
      </c>
    </row>
    <row r="1229" spans="1:8" ht="13.5" x14ac:dyDescent="0.25">
      <c r="A1229" s="3">
        <f>TITRES_STAT!B1232</f>
        <v>43798</v>
      </c>
      <c r="B1229" s="5">
        <f>TITRES_STAT!C1232</f>
        <v>30.5</v>
      </c>
      <c r="C1229" s="5">
        <f>TITRES_STAT!D1232</f>
        <v>23.681999999999999</v>
      </c>
      <c r="D1229" s="5">
        <f>TITRES_STAT!E1232</f>
        <v>23.681999999999999</v>
      </c>
      <c r="E1229" s="2">
        <f t="shared" si="76"/>
        <v>841.57752550308828</v>
      </c>
      <c r="F1229" s="5" t="str">
        <f t="shared" si="79"/>
        <v>BEARISH</v>
      </c>
      <c r="G1229" s="5" t="str">
        <f t="shared" si="78"/>
        <v>WEAK</v>
      </c>
      <c r="H1229" s="5" t="str">
        <f t="shared" si="77"/>
        <v>CONFIRMED BEARISH</v>
      </c>
    </row>
    <row r="1230" spans="1:8" ht="13.5" x14ac:dyDescent="0.25">
      <c r="A1230" s="3">
        <f>TITRES_STAT!B1233</f>
        <v>43801</v>
      </c>
      <c r="B1230" s="5">
        <f>TITRES_STAT!C1233</f>
        <v>30.5</v>
      </c>
      <c r="C1230" s="5">
        <f>TITRES_STAT!D1233</f>
        <v>23.681999999999999</v>
      </c>
      <c r="D1230" s="5">
        <f>TITRES_STAT!E1233</f>
        <v>0</v>
      </c>
      <c r="E1230" s="2">
        <f t="shared" si="76"/>
        <v>841.57752550308828</v>
      </c>
      <c r="F1230" s="5" t="str">
        <f t="shared" si="79"/>
        <v>BEARISH</v>
      </c>
      <c r="G1230" s="5" t="str">
        <f t="shared" si="78"/>
        <v>WEAK</v>
      </c>
      <c r="H1230" s="5" t="str">
        <f t="shared" si="77"/>
        <v>CONFIRMED BEARISH</v>
      </c>
    </row>
    <row r="1231" spans="1:8" ht="13.5" x14ac:dyDescent="0.25">
      <c r="A1231" s="3">
        <f>TITRES_STAT!B1234</f>
        <v>43802</v>
      </c>
      <c r="B1231" s="5">
        <f>TITRES_STAT!C1234</f>
        <v>30</v>
      </c>
      <c r="C1231" s="5">
        <f>TITRES_STAT!D1234</f>
        <v>23.294</v>
      </c>
      <c r="D1231" s="5">
        <f>TITRES_STAT!E1234</f>
        <v>23.294</v>
      </c>
      <c r="E1231" s="2">
        <f t="shared" si="76"/>
        <v>818.2835255030883</v>
      </c>
      <c r="F1231" s="5" t="str">
        <f t="shared" si="79"/>
        <v>BEARISH</v>
      </c>
      <c r="G1231" s="5" t="str">
        <f t="shared" si="78"/>
        <v>WEAK</v>
      </c>
      <c r="H1231" s="5" t="str">
        <f t="shared" si="77"/>
        <v>CONFIRMED BEARISH</v>
      </c>
    </row>
    <row r="1232" spans="1:8" ht="13.5" x14ac:dyDescent="0.25">
      <c r="A1232" s="3">
        <f>TITRES_STAT!B1235</f>
        <v>43803</v>
      </c>
      <c r="B1232" s="5">
        <f>TITRES_STAT!C1235</f>
        <v>30</v>
      </c>
      <c r="C1232" s="5">
        <f>TITRES_STAT!D1235</f>
        <v>23.294</v>
      </c>
      <c r="D1232" s="5">
        <f>TITRES_STAT!E1235</f>
        <v>0</v>
      </c>
      <c r="E1232" s="2">
        <f t="shared" si="76"/>
        <v>818.2835255030883</v>
      </c>
      <c r="F1232" s="5" t="str">
        <f t="shared" si="79"/>
        <v>BEARISH</v>
      </c>
      <c r="G1232" s="5" t="str">
        <f t="shared" si="78"/>
        <v>WEAK</v>
      </c>
      <c r="H1232" s="5" t="str">
        <f t="shared" si="77"/>
        <v>CONFIRMED BEARISH</v>
      </c>
    </row>
    <row r="1233" spans="1:8" ht="13.5" x14ac:dyDescent="0.25">
      <c r="A1233" s="3">
        <f>TITRES_STAT!B1236</f>
        <v>43804</v>
      </c>
      <c r="B1233" s="5">
        <f>TITRES_STAT!C1236</f>
        <v>30</v>
      </c>
      <c r="C1233" s="5">
        <f>TITRES_STAT!D1236</f>
        <v>23.294</v>
      </c>
      <c r="D1233" s="5">
        <f>TITRES_STAT!E1236</f>
        <v>0</v>
      </c>
      <c r="E1233" s="2">
        <f t="shared" si="76"/>
        <v>818.2835255030883</v>
      </c>
      <c r="F1233" s="5" t="str">
        <f t="shared" si="79"/>
        <v>BULLISH</v>
      </c>
      <c r="G1233" s="5" t="str">
        <f t="shared" si="78"/>
        <v>NEUTRAL</v>
      </c>
      <c r="H1233" s="5" t="str">
        <f t="shared" si="77"/>
        <v>BULLISH DIVERGENCE</v>
      </c>
    </row>
    <row r="1234" spans="1:8" ht="13.5" x14ac:dyDescent="0.25">
      <c r="A1234" s="3">
        <f>TITRES_STAT!B1237</f>
        <v>43805</v>
      </c>
      <c r="B1234" s="5">
        <f>TITRES_STAT!C1237</f>
        <v>30</v>
      </c>
      <c r="C1234" s="5">
        <f>TITRES_STAT!D1237</f>
        <v>23.294</v>
      </c>
      <c r="D1234" s="5">
        <f>TITRES_STAT!E1237</f>
        <v>0</v>
      </c>
      <c r="E1234" s="2">
        <f t="shared" si="76"/>
        <v>818.2835255030883</v>
      </c>
      <c r="F1234" s="5" t="str">
        <f t="shared" si="79"/>
        <v>BEARISH</v>
      </c>
      <c r="G1234" s="5" t="str">
        <f t="shared" si="78"/>
        <v>WEAK</v>
      </c>
      <c r="H1234" s="5" t="str">
        <f t="shared" si="77"/>
        <v>CONFIRMED BEARISH</v>
      </c>
    </row>
    <row r="1235" spans="1:8" ht="13.5" x14ac:dyDescent="0.25">
      <c r="A1235" s="3">
        <f>TITRES_STAT!B1238</f>
        <v>43808</v>
      </c>
      <c r="B1235" s="5">
        <f>TITRES_STAT!C1238</f>
        <v>30</v>
      </c>
      <c r="C1235" s="5">
        <f>TITRES_STAT!D1238</f>
        <v>23.294</v>
      </c>
      <c r="D1235" s="5">
        <f>TITRES_STAT!E1238</f>
        <v>0</v>
      </c>
      <c r="E1235" s="2">
        <f t="shared" si="76"/>
        <v>818.2835255030883</v>
      </c>
      <c r="F1235" s="5" t="str">
        <f t="shared" si="79"/>
        <v>BEARISH</v>
      </c>
      <c r="G1235" s="5" t="str">
        <f t="shared" si="78"/>
        <v>WEAK</v>
      </c>
      <c r="H1235" s="5" t="str">
        <f t="shared" si="77"/>
        <v>CONFIRMED BEARISH</v>
      </c>
    </row>
    <row r="1236" spans="1:8" ht="13.5" x14ac:dyDescent="0.25">
      <c r="A1236" s="3">
        <f>TITRES_STAT!B1239</f>
        <v>43809</v>
      </c>
      <c r="B1236" s="5">
        <f>TITRES_STAT!C1239</f>
        <v>30</v>
      </c>
      <c r="C1236" s="5">
        <f>TITRES_STAT!D1239</f>
        <v>23.294</v>
      </c>
      <c r="D1236" s="5">
        <f>TITRES_STAT!E1239</f>
        <v>0</v>
      </c>
      <c r="E1236" s="2">
        <f t="shared" si="76"/>
        <v>818.2835255030883</v>
      </c>
      <c r="F1236" s="5" t="str">
        <f t="shared" si="79"/>
        <v>NEUTRAL</v>
      </c>
      <c r="G1236" s="5" t="str">
        <f t="shared" si="78"/>
        <v>NEUTRAL</v>
      </c>
      <c r="H1236" s="5" t="str">
        <f t="shared" si="77"/>
        <v>NEUTRAL</v>
      </c>
    </row>
    <row r="1237" spans="1:8" ht="13.5" x14ac:dyDescent="0.25">
      <c r="A1237" s="3">
        <f>TITRES_STAT!B1240</f>
        <v>43810</v>
      </c>
      <c r="B1237" s="5">
        <f>TITRES_STAT!C1240</f>
        <v>30</v>
      </c>
      <c r="C1237" s="5">
        <f>TITRES_STAT!D1240</f>
        <v>23.294</v>
      </c>
      <c r="D1237" s="5">
        <f>TITRES_STAT!E1240</f>
        <v>0</v>
      </c>
      <c r="E1237" s="2">
        <f t="shared" si="76"/>
        <v>818.2835255030883</v>
      </c>
      <c r="F1237" s="5" t="str">
        <f t="shared" si="79"/>
        <v>NEUTRAL</v>
      </c>
      <c r="G1237" s="5" t="str">
        <f t="shared" si="78"/>
        <v>NEUTRAL</v>
      </c>
      <c r="H1237" s="5" t="str">
        <f t="shared" si="77"/>
        <v>NEUTRAL</v>
      </c>
    </row>
    <row r="1238" spans="1:8" ht="13.5" x14ac:dyDescent="0.25">
      <c r="A1238" s="3">
        <f>TITRES_STAT!B1241</f>
        <v>43811</v>
      </c>
      <c r="B1238" s="5">
        <f>TITRES_STAT!C1241</f>
        <v>29.12</v>
      </c>
      <c r="C1238" s="5">
        <f>TITRES_STAT!D1241</f>
        <v>22.611000000000001</v>
      </c>
      <c r="D1238" s="5">
        <f>TITRES_STAT!E1241</f>
        <v>22.611000000000001</v>
      </c>
      <c r="E1238" s="2">
        <f t="shared" si="76"/>
        <v>795.67252550308831</v>
      </c>
      <c r="F1238" s="5" t="str">
        <f t="shared" si="79"/>
        <v>BEARISH</v>
      </c>
      <c r="G1238" s="5" t="str">
        <f t="shared" si="78"/>
        <v>WEAK</v>
      </c>
      <c r="H1238" s="5" t="str">
        <f t="shared" si="77"/>
        <v>CONFIRMED BEARISH</v>
      </c>
    </row>
    <row r="1239" spans="1:8" ht="13.5" x14ac:dyDescent="0.25">
      <c r="A1239" s="3">
        <f>TITRES_STAT!B1242</f>
        <v>43812</v>
      </c>
      <c r="B1239" s="5">
        <f>TITRES_STAT!C1242</f>
        <v>29.12</v>
      </c>
      <c r="C1239" s="5">
        <f>TITRES_STAT!D1242</f>
        <v>22.611000000000001</v>
      </c>
      <c r="D1239" s="5">
        <f>TITRES_STAT!E1242</f>
        <v>22.608670570054944</v>
      </c>
      <c r="E1239" s="2">
        <f t="shared" si="76"/>
        <v>795.67252550308831</v>
      </c>
      <c r="F1239" s="5" t="str">
        <f t="shared" si="79"/>
        <v>BEARISH</v>
      </c>
      <c r="G1239" s="5" t="str">
        <f t="shared" si="78"/>
        <v>WEAK</v>
      </c>
      <c r="H1239" s="5" t="str">
        <f t="shared" si="77"/>
        <v>CONFIRMED BEARISH</v>
      </c>
    </row>
    <row r="1240" spans="1:8" ht="13.5" x14ac:dyDescent="0.25">
      <c r="A1240" s="3">
        <f>TITRES_STAT!B1243</f>
        <v>43815</v>
      </c>
      <c r="B1240" s="5">
        <f>TITRES_STAT!C1243</f>
        <v>29.99</v>
      </c>
      <c r="C1240" s="5">
        <f>TITRES_STAT!D1243</f>
        <v>23.286000000000001</v>
      </c>
      <c r="D1240" s="5">
        <f>TITRES_STAT!E1243</f>
        <v>22.651633144381464</v>
      </c>
      <c r="E1240" s="2">
        <f t="shared" si="76"/>
        <v>818.32415864746974</v>
      </c>
      <c r="F1240" s="5" t="str">
        <f t="shared" si="79"/>
        <v>BULLISH</v>
      </c>
      <c r="G1240" s="5" t="str">
        <f t="shared" si="78"/>
        <v>NEUTRAL</v>
      </c>
      <c r="H1240" s="5" t="str">
        <f t="shared" si="77"/>
        <v>BULLISH DIVERGENCE</v>
      </c>
    </row>
    <row r="1241" spans="1:8" ht="13.5" x14ac:dyDescent="0.25">
      <c r="A1241" s="3">
        <f>TITRES_STAT!B1244</f>
        <v>43816</v>
      </c>
      <c r="B1241" s="5">
        <f>TITRES_STAT!C1244</f>
        <v>30</v>
      </c>
      <c r="C1241" s="5">
        <f>TITRES_STAT!D1244</f>
        <v>23.294</v>
      </c>
      <c r="D1241" s="5">
        <f>TITRES_STAT!E1244</f>
        <v>23.294</v>
      </c>
      <c r="E1241" s="2">
        <f t="shared" si="76"/>
        <v>841.61815864746973</v>
      </c>
      <c r="F1241" s="5" t="str">
        <f t="shared" si="79"/>
        <v>BULLISH</v>
      </c>
      <c r="G1241" s="5" t="str">
        <f t="shared" si="78"/>
        <v>STRONG</v>
      </c>
      <c r="H1241" s="5" t="str">
        <f t="shared" si="77"/>
        <v>NEUTRAL</v>
      </c>
    </row>
    <row r="1242" spans="1:8" ht="13.5" x14ac:dyDescent="0.25">
      <c r="A1242" s="3">
        <f>TITRES_STAT!B1245</f>
        <v>43817</v>
      </c>
      <c r="B1242" s="5">
        <f>TITRES_STAT!C1245</f>
        <v>30</v>
      </c>
      <c r="C1242" s="5">
        <f>TITRES_STAT!D1245</f>
        <v>23.294</v>
      </c>
      <c r="D1242" s="5">
        <f>TITRES_STAT!E1245</f>
        <v>0</v>
      </c>
      <c r="E1242" s="2">
        <f t="shared" si="76"/>
        <v>841.61815864746973</v>
      </c>
      <c r="F1242" s="5" t="str">
        <f t="shared" si="79"/>
        <v>BULLISH</v>
      </c>
      <c r="G1242" s="5" t="str">
        <f t="shared" si="78"/>
        <v>STRONG</v>
      </c>
      <c r="H1242" s="5" t="str">
        <f t="shared" si="77"/>
        <v>NEUTRAL</v>
      </c>
    </row>
    <row r="1243" spans="1:8" ht="13.5" x14ac:dyDescent="0.25">
      <c r="A1243" s="3">
        <f>TITRES_STAT!B1246</f>
        <v>43818</v>
      </c>
      <c r="B1243" s="5">
        <f>TITRES_STAT!C1246</f>
        <v>30</v>
      </c>
      <c r="C1243" s="5">
        <f>TITRES_STAT!D1246</f>
        <v>23.294</v>
      </c>
      <c r="D1243" s="5">
        <f>TITRES_STAT!E1246</f>
        <v>0</v>
      </c>
      <c r="E1243" s="2">
        <f t="shared" si="76"/>
        <v>841.61815864746973</v>
      </c>
      <c r="F1243" s="5" t="str">
        <f t="shared" si="79"/>
        <v>BULLISH</v>
      </c>
      <c r="G1243" s="5" t="str">
        <f t="shared" si="78"/>
        <v>STRONG</v>
      </c>
      <c r="H1243" s="5" t="str">
        <f t="shared" si="77"/>
        <v>CONFIRMED BULLISH</v>
      </c>
    </row>
    <row r="1244" spans="1:8" ht="13.5" x14ac:dyDescent="0.25">
      <c r="A1244" s="3">
        <f>TITRES_STAT!B1247</f>
        <v>43819</v>
      </c>
      <c r="B1244" s="5">
        <f>TITRES_STAT!C1247</f>
        <v>30</v>
      </c>
      <c r="C1244" s="5">
        <f>TITRES_STAT!D1247</f>
        <v>23.294</v>
      </c>
      <c r="D1244" s="5">
        <f>TITRES_STAT!E1247</f>
        <v>0</v>
      </c>
      <c r="E1244" s="2">
        <f t="shared" si="76"/>
        <v>841.61815864746973</v>
      </c>
      <c r="F1244" s="5" t="str">
        <f t="shared" si="79"/>
        <v>BULLISH</v>
      </c>
      <c r="G1244" s="5" t="str">
        <f t="shared" si="78"/>
        <v>STRONG</v>
      </c>
      <c r="H1244" s="5" t="str">
        <f t="shared" si="77"/>
        <v>CONFIRMED BULLISH</v>
      </c>
    </row>
    <row r="1245" spans="1:8" ht="13.5" x14ac:dyDescent="0.25">
      <c r="A1245" s="3">
        <f>TITRES_STAT!B1248</f>
        <v>43822</v>
      </c>
      <c r="B1245" s="5">
        <f>TITRES_STAT!C1248</f>
        <v>30</v>
      </c>
      <c r="C1245" s="5">
        <f>TITRES_STAT!D1248</f>
        <v>23.294</v>
      </c>
      <c r="D1245" s="5">
        <f>TITRES_STAT!E1248</f>
        <v>0</v>
      </c>
      <c r="E1245" s="2">
        <f t="shared" si="76"/>
        <v>841.61815864746973</v>
      </c>
      <c r="F1245" s="5" t="str">
        <f t="shared" si="79"/>
        <v>BULLISH</v>
      </c>
      <c r="G1245" s="5" t="str">
        <f t="shared" si="78"/>
        <v>STRONG</v>
      </c>
      <c r="H1245" s="5" t="str">
        <f t="shared" si="77"/>
        <v>CONFIRMED BULLISH</v>
      </c>
    </row>
    <row r="1246" spans="1:8" ht="13.5" x14ac:dyDescent="0.25">
      <c r="A1246" s="3">
        <f>TITRES_STAT!B1249</f>
        <v>43823</v>
      </c>
      <c r="B1246" s="5">
        <f>TITRES_STAT!C1249</f>
        <v>30</v>
      </c>
      <c r="C1246" s="5">
        <f>TITRES_STAT!D1249</f>
        <v>23.294</v>
      </c>
      <c r="D1246" s="5">
        <f>TITRES_STAT!E1249</f>
        <v>0</v>
      </c>
      <c r="E1246" s="2">
        <f t="shared" si="76"/>
        <v>841.61815864746973</v>
      </c>
      <c r="F1246" s="5" t="str">
        <f t="shared" si="79"/>
        <v>NEUTRAL</v>
      </c>
      <c r="G1246" s="5" t="str">
        <f t="shared" si="78"/>
        <v>NEUTRAL</v>
      </c>
      <c r="H1246" s="5" t="str">
        <f t="shared" si="77"/>
        <v>NEUTRAL</v>
      </c>
    </row>
    <row r="1247" spans="1:8" ht="13.5" x14ac:dyDescent="0.25">
      <c r="A1247" s="3">
        <f>TITRES_STAT!B1250</f>
        <v>43824</v>
      </c>
      <c r="B1247" s="5">
        <f>TITRES_STAT!C1250</f>
        <v>30</v>
      </c>
      <c r="C1247" s="5">
        <f>TITRES_STAT!D1250</f>
        <v>23.294</v>
      </c>
      <c r="D1247" s="5">
        <f>TITRES_STAT!E1250</f>
        <v>0</v>
      </c>
      <c r="E1247" s="2">
        <f t="shared" si="76"/>
        <v>841.61815864746973</v>
      </c>
      <c r="F1247" s="5" t="str">
        <f t="shared" si="79"/>
        <v>NEUTRAL</v>
      </c>
      <c r="G1247" s="5" t="str">
        <f t="shared" si="78"/>
        <v>NEUTRAL</v>
      </c>
      <c r="H1247" s="5" t="str">
        <f t="shared" si="77"/>
        <v>NEUTRAL</v>
      </c>
    </row>
    <row r="1248" spans="1:8" ht="13.5" x14ac:dyDescent="0.25">
      <c r="A1248" s="3">
        <f>TITRES_STAT!B1251</f>
        <v>43825</v>
      </c>
      <c r="B1248" s="5">
        <f>TITRES_STAT!C1251</f>
        <v>30</v>
      </c>
      <c r="C1248" s="5">
        <f>TITRES_STAT!D1251</f>
        <v>23.294</v>
      </c>
      <c r="D1248" s="5">
        <f>TITRES_STAT!E1251</f>
        <v>0</v>
      </c>
      <c r="E1248" s="2">
        <f t="shared" si="76"/>
        <v>841.61815864746973</v>
      </c>
      <c r="F1248" s="5" t="str">
        <f t="shared" si="79"/>
        <v>NEUTRAL</v>
      </c>
      <c r="G1248" s="5" t="str">
        <f t="shared" si="78"/>
        <v>NEUTRAL</v>
      </c>
      <c r="H1248" s="5" t="str">
        <f t="shared" si="77"/>
        <v>NEUTRAL</v>
      </c>
    </row>
    <row r="1249" spans="1:8" ht="13.5" x14ac:dyDescent="0.25">
      <c r="A1249" s="3">
        <f>TITRES_STAT!B1252</f>
        <v>43826</v>
      </c>
      <c r="B1249" s="5">
        <f>TITRES_STAT!C1252</f>
        <v>30</v>
      </c>
      <c r="C1249" s="5">
        <f>TITRES_STAT!D1252</f>
        <v>23.294</v>
      </c>
      <c r="D1249" s="5">
        <f>TITRES_STAT!E1252</f>
        <v>23.294</v>
      </c>
      <c r="E1249" s="2">
        <f t="shared" si="76"/>
        <v>841.61815864746973</v>
      </c>
      <c r="F1249" s="5" t="str">
        <f t="shared" si="79"/>
        <v>NEUTRAL</v>
      </c>
      <c r="G1249" s="5" t="str">
        <f t="shared" si="78"/>
        <v>NEUTRAL</v>
      </c>
      <c r="H1249" s="5" t="str">
        <f t="shared" si="77"/>
        <v>NEUTRAL</v>
      </c>
    </row>
    <row r="1250" spans="1:8" ht="13.5" x14ac:dyDescent="0.25">
      <c r="A1250" s="3">
        <f>TITRES_STAT!B1253</f>
        <v>43829</v>
      </c>
      <c r="B1250" s="5">
        <f>TITRES_STAT!C1253</f>
        <v>30</v>
      </c>
      <c r="C1250" s="5">
        <f>TITRES_STAT!D1253</f>
        <v>23.294</v>
      </c>
      <c r="D1250" s="5">
        <f>TITRES_STAT!E1253</f>
        <v>0</v>
      </c>
      <c r="E1250" s="2">
        <f t="shared" si="76"/>
        <v>841.61815864746973</v>
      </c>
      <c r="F1250" s="5" t="str">
        <f t="shared" si="79"/>
        <v>NEUTRAL</v>
      </c>
      <c r="G1250" s="5" t="str">
        <f t="shared" si="78"/>
        <v>NEUTRAL</v>
      </c>
      <c r="H1250" s="5" t="str">
        <f t="shared" si="77"/>
        <v>NEUTRAL</v>
      </c>
    </row>
    <row r="1251" spans="1:8" ht="13.5" x14ac:dyDescent="0.25">
      <c r="A1251" s="3">
        <f>TITRES_STAT!B1254</f>
        <v>43830</v>
      </c>
      <c r="B1251" s="5">
        <f>TITRES_STAT!C1254</f>
        <v>30</v>
      </c>
      <c r="C1251" s="5">
        <f>TITRES_STAT!D1254</f>
        <v>23.294</v>
      </c>
      <c r="D1251" s="5">
        <f>TITRES_STAT!E1254</f>
        <v>0</v>
      </c>
      <c r="E1251" s="2">
        <f t="shared" si="76"/>
        <v>841.61815864746973</v>
      </c>
      <c r="F1251" s="5" t="str">
        <f t="shared" si="79"/>
        <v>NEUTRAL</v>
      </c>
      <c r="G1251" s="5" t="str">
        <f t="shared" si="78"/>
        <v>NEUTRAL</v>
      </c>
      <c r="H1251" s="5" t="str">
        <f t="shared" si="77"/>
        <v>NEUTRAL</v>
      </c>
    </row>
    <row r="1252" spans="1:8" ht="13.5" x14ac:dyDescent="0.25">
      <c r="A1252" s="3">
        <f>TITRES_STAT!B1255</f>
        <v>43832</v>
      </c>
      <c r="B1252" s="5">
        <f>TITRES_STAT!C1255</f>
        <v>30</v>
      </c>
      <c r="C1252" s="5">
        <f>TITRES_STAT!D1255</f>
        <v>23.294</v>
      </c>
      <c r="D1252" s="5">
        <f>TITRES_STAT!E1255</f>
        <v>0</v>
      </c>
      <c r="E1252" s="2">
        <f t="shared" si="76"/>
        <v>841.61815864746973</v>
      </c>
      <c r="F1252" s="5" t="str">
        <f t="shared" si="79"/>
        <v>NEUTRAL</v>
      </c>
      <c r="G1252" s="5" t="str">
        <f t="shared" si="78"/>
        <v>NEUTRAL</v>
      </c>
      <c r="H1252" s="5" t="str">
        <f t="shared" si="77"/>
        <v>NEUTRAL</v>
      </c>
    </row>
    <row r="1253" spans="1:8" ht="13.5" x14ac:dyDescent="0.25">
      <c r="A1253" s="3">
        <f>TITRES_STAT!B1256</f>
        <v>43833</v>
      </c>
      <c r="B1253" s="5">
        <f>TITRES_STAT!C1256</f>
        <v>29.1</v>
      </c>
      <c r="C1253" s="5">
        <f>TITRES_STAT!D1256</f>
        <v>22.594999999999999</v>
      </c>
      <c r="D1253" s="5">
        <f>TITRES_STAT!E1256</f>
        <v>22.594999999999999</v>
      </c>
      <c r="E1253" s="2">
        <f t="shared" si="76"/>
        <v>819.0231586474697</v>
      </c>
      <c r="F1253" s="5" t="str">
        <f t="shared" si="79"/>
        <v>BEARISH</v>
      </c>
      <c r="G1253" s="5" t="str">
        <f t="shared" si="78"/>
        <v>WEAK</v>
      </c>
      <c r="H1253" s="5" t="str">
        <f t="shared" si="77"/>
        <v>CONFIRMED BEARISH</v>
      </c>
    </row>
    <row r="1254" spans="1:8" ht="13.5" x14ac:dyDescent="0.25">
      <c r="A1254" s="3">
        <f>TITRES_STAT!B1257</f>
        <v>43836</v>
      </c>
      <c r="B1254" s="5">
        <f>TITRES_STAT!C1257</f>
        <v>29.97</v>
      </c>
      <c r="C1254" s="5">
        <f>TITRES_STAT!D1257</f>
        <v>23.271000000000001</v>
      </c>
      <c r="D1254" s="5">
        <f>TITRES_STAT!E1257</f>
        <v>0</v>
      </c>
      <c r="E1254" s="2">
        <f t="shared" si="76"/>
        <v>819.0231586474697</v>
      </c>
      <c r="F1254" s="5" t="str">
        <f t="shared" si="79"/>
        <v>BEARISH</v>
      </c>
      <c r="G1254" s="5" t="str">
        <f t="shared" si="78"/>
        <v>WEAK</v>
      </c>
      <c r="H1254" s="5" t="str">
        <f t="shared" si="77"/>
        <v>CONFIRMED BEARISH</v>
      </c>
    </row>
    <row r="1255" spans="1:8" ht="13.5" x14ac:dyDescent="0.25">
      <c r="A1255" s="3">
        <f>TITRES_STAT!B1258</f>
        <v>43837</v>
      </c>
      <c r="B1255" s="5">
        <f>TITRES_STAT!C1258</f>
        <v>30.8</v>
      </c>
      <c r="C1255" s="5">
        <f>TITRES_STAT!D1258</f>
        <v>23.914999999999999</v>
      </c>
      <c r="D1255" s="5">
        <f>TITRES_STAT!E1258</f>
        <v>23.628485876623376</v>
      </c>
      <c r="E1255" s="2">
        <f t="shared" si="76"/>
        <v>842.65164452409306</v>
      </c>
      <c r="F1255" s="5" t="str">
        <f t="shared" si="79"/>
        <v>BULLISH</v>
      </c>
      <c r="G1255" s="5" t="str">
        <f t="shared" si="78"/>
        <v>NEUTRAL</v>
      </c>
      <c r="H1255" s="5" t="str">
        <f t="shared" si="77"/>
        <v>CONFIRMED BULLISH</v>
      </c>
    </row>
    <row r="1256" spans="1:8" ht="13.5" x14ac:dyDescent="0.25">
      <c r="A1256" s="3">
        <f>TITRES_STAT!B1259</f>
        <v>43838</v>
      </c>
      <c r="B1256" s="5">
        <f>TITRES_STAT!C1259</f>
        <v>30.8</v>
      </c>
      <c r="C1256" s="5">
        <f>TITRES_STAT!D1259</f>
        <v>23.914999999999999</v>
      </c>
      <c r="D1256" s="5">
        <f>TITRES_STAT!E1259</f>
        <v>0</v>
      </c>
      <c r="E1256" s="2">
        <f t="shared" si="76"/>
        <v>842.65164452409306</v>
      </c>
      <c r="F1256" s="5" t="str">
        <f t="shared" si="79"/>
        <v>BULLISH</v>
      </c>
      <c r="G1256" s="5" t="str">
        <f t="shared" si="78"/>
        <v>NEUTRAL</v>
      </c>
      <c r="H1256" s="5" t="str">
        <f t="shared" si="77"/>
        <v>CONFIRMED BULLISH</v>
      </c>
    </row>
    <row r="1257" spans="1:8" ht="13.5" x14ac:dyDescent="0.25">
      <c r="A1257" s="3">
        <f>TITRES_STAT!B1260</f>
        <v>43839</v>
      </c>
      <c r="B1257" s="5">
        <f>TITRES_STAT!C1260</f>
        <v>30.8</v>
      </c>
      <c r="C1257" s="5">
        <f>TITRES_STAT!D1260</f>
        <v>23.914999999999999</v>
      </c>
      <c r="D1257" s="5">
        <f>TITRES_STAT!E1260</f>
        <v>0</v>
      </c>
      <c r="E1257" s="2">
        <f t="shared" si="76"/>
        <v>842.65164452409306</v>
      </c>
      <c r="F1257" s="5" t="str">
        <f t="shared" si="79"/>
        <v>BULLISH</v>
      </c>
      <c r="G1257" s="5" t="str">
        <f t="shared" si="78"/>
        <v>NEUTRAL</v>
      </c>
      <c r="H1257" s="5" t="str">
        <f t="shared" si="77"/>
        <v>CONFIRMED BULLISH</v>
      </c>
    </row>
    <row r="1258" spans="1:8" ht="13.5" x14ac:dyDescent="0.25">
      <c r="A1258" s="3">
        <f>TITRES_STAT!B1261</f>
        <v>43840</v>
      </c>
      <c r="B1258" s="5">
        <f>TITRES_STAT!C1261</f>
        <v>30.8</v>
      </c>
      <c r="C1258" s="5">
        <f>TITRES_STAT!D1261</f>
        <v>23.914999999999999</v>
      </c>
      <c r="D1258" s="5">
        <f>TITRES_STAT!E1261</f>
        <v>0</v>
      </c>
      <c r="E1258" s="2">
        <f t="shared" si="76"/>
        <v>842.65164452409306</v>
      </c>
      <c r="F1258" s="5" t="str">
        <f t="shared" si="79"/>
        <v>BULLISH</v>
      </c>
      <c r="G1258" s="5" t="str">
        <f t="shared" si="78"/>
        <v>STRONG</v>
      </c>
      <c r="H1258" s="5" t="str">
        <f t="shared" si="77"/>
        <v>CONFIRMED BULLISH</v>
      </c>
    </row>
    <row r="1259" spans="1:8" ht="13.5" x14ac:dyDescent="0.25">
      <c r="A1259" s="3">
        <f>TITRES_STAT!B1262</f>
        <v>43843</v>
      </c>
      <c r="B1259" s="5">
        <f>TITRES_STAT!C1262</f>
        <v>30.8</v>
      </c>
      <c r="C1259" s="5">
        <f>TITRES_STAT!D1262</f>
        <v>23.914999999999999</v>
      </c>
      <c r="D1259" s="5">
        <f>TITRES_STAT!E1262</f>
        <v>0</v>
      </c>
      <c r="E1259" s="2">
        <f t="shared" si="76"/>
        <v>842.65164452409306</v>
      </c>
      <c r="F1259" s="5" t="str">
        <f t="shared" si="79"/>
        <v>BULLISH</v>
      </c>
      <c r="G1259" s="5" t="str">
        <f t="shared" si="78"/>
        <v>STRONG</v>
      </c>
      <c r="H1259" s="5" t="str">
        <f t="shared" si="77"/>
        <v>CONFIRMED BULLISH</v>
      </c>
    </row>
    <row r="1260" spans="1:8" ht="13.5" x14ac:dyDescent="0.25">
      <c r="A1260" s="3">
        <f>TITRES_STAT!B1263</f>
        <v>43845</v>
      </c>
      <c r="B1260" s="5">
        <f>TITRES_STAT!C1263</f>
        <v>30.8</v>
      </c>
      <c r="C1260" s="5">
        <f>TITRES_STAT!D1263</f>
        <v>23.914999999999999</v>
      </c>
      <c r="D1260" s="5">
        <f>TITRES_STAT!E1263</f>
        <v>0</v>
      </c>
      <c r="E1260" s="2">
        <f t="shared" si="76"/>
        <v>842.65164452409306</v>
      </c>
      <c r="F1260" s="5" t="str">
        <f t="shared" si="79"/>
        <v>NEUTRAL</v>
      </c>
      <c r="G1260" s="5" t="str">
        <f t="shared" si="78"/>
        <v>NEUTRAL</v>
      </c>
      <c r="H1260" s="5" t="str">
        <f t="shared" si="77"/>
        <v>NEUTRAL</v>
      </c>
    </row>
    <row r="1261" spans="1:8" ht="13.5" x14ac:dyDescent="0.25">
      <c r="A1261" s="3">
        <f>TITRES_STAT!B1264</f>
        <v>43846</v>
      </c>
      <c r="B1261" s="5">
        <f>TITRES_STAT!C1264</f>
        <v>30.8</v>
      </c>
      <c r="C1261" s="5">
        <f>TITRES_STAT!D1264</f>
        <v>23.914999999999999</v>
      </c>
      <c r="D1261" s="5">
        <f>TITRES_STAT!E1264</f>
        <v>0</v>
      </c>
      <c r="E1261" s="2">
        <f t="shared" si="76"/>
        <v>842.65164452409306</v>
      </c>
      <c r="F1261" s="5" t="str">
        <f t="shared" si="79"/>
        <v>NEUTRAL</v>
      </c>
      <c r="G1261" s="5" t="str">
        <f t="shared" si="78"/>
        <v>NEUTRAL</v>
      </c>
      <c r="H1261" s="5" t="str">
        <f t="shared" si="77"/>
        <v>NEUTRAL</v>
      </c>
    </row>
    <row r="1262" spans="1:8" ht="13.5" x14ac:dyDescent="0.25">
      <c r="A1262" s="3">
        <f>TITRES_STAT!B1265</f>
        <v>43847</v>
      </c>
      <c r="B1262" s="5">
        <f>TITRES_STAT!C1265</f>
        <v>30.8</v>
      </c>
      <c r="C1262" s="5">
        <f>TITRES_STAT!D1265</f>
        <v>23.914999999999999</v>
      </c>
      <c r="D1262" s="5">
        <f>TITRES_STAT!E1265</f>
        <v>0</v>
      </c>
      <c r="E1262" s="2">
        <f t="shared" si="76"/>
        <v>842.65164452409306</v>
      </c>
      <c r="F1262" s="5" t="str">
        <f t="shared" si="79"/>
        <v>NEUTRAL</v>
      </c>
      <c r="G1262" s="5" t="str">
        <f t="shared" si="78"/>
        <v>NEUTRAL</v>
      </c>
      <c r="H1262" s="5" t="str">
        <f t="shared" si="77"/>
        <v>NEUTRAL</v>
      </c>
    </row>
    <row r="1263" spans="1:8" ht="13.5" x14ac:dyDescent="0.25">
      <c r="A1263" s="3">
        <f>TITRES_STAT!B1266</f>
        <v>43850</v>
      </c>
      <c r="B1263" s="5">
        <f>TITRES_STAT!C1266</f>
        <v>30.8</v>
      </c>
      <c r="C1263" s="5">
        <f>TITRES_STAT!D1266</f>
        <v>23.914999999999999</v>
      </c>
      <c r="D1263" s="5">
        <f>TITRES_STAT!E1266</f>
        <v>0</v>
      </c>
      <c r="E1263" s="2">
        <f t="shared" si="76"/>
        <v>842.65164452409306</v>
      </c>
      <c r="F1263" s="5" t="str">
        <f t="shared" si="79"/>
        <v>NEUTRAL</v>
      </c>
      <c r="G1263" s="5" t="str">
        <f t="shared" si="78"/>
        <v>NEUTRAL</v>
      </c>
      <c r="H1263" s="5" t="str">
        <f t="shared" si="77"/>
        <v>NEUTRAL</v>
      </c>
    </row>
    <row r="1264" spans="1:8" ht="13.5" x14ac:dyDescent="0.25">
      <c r="A1264" s="3">
        <f>TITRES_STAT!B1267</f>
        <v>43851</v>
      </c>
      <c r="B1264" s="5">
        <f>TITRES_STAT!C1267</f>
        <v>30</v>
      </c>
      <c r="C1264" s="5">
        <f>TITRES_STAT!D1267</f>
        <v>23.294</v>
      </c>
      <c r="D1264" s="5">
        <f>TITRES_STAT!E1267</f>
        <v>23.294</v>
      </c>
      <c r="E1264" s="2">
        <f t="shared" si="76"/>
        <v>819.35764452409308</v>
      </c>
      <c r="F1264" s="5" t="str">
        <f t="shared" si="79"/>
        <v>BEARISH</v>
      </c>
      <c r="G1264" s="5" t="str">
        <f t="shared" si="78"/>
        <v>WEAK</v>
      </c>
      <c r="H1264" s="5" t="str">
        <f t="shared" si="77"/>
        <v>CONFIRMED BEARISH</v>
      </c>
    </row>
    <row r="1265" spans="1:8" ht="13.5" x14ac:dyDescent="0.25">
      <c r="A1265" s="3">
        <f>TITRES_STAT!B1268</f>
        <v>43852</v>
      </c>
      <c r="B1265" s="5">
        <f>TITRES_STAT!C1268</f>
        <v>29.88</v>
      </c>
      <c r="C1265" s="5">
        <f>TITRES_STAT!D1268</f>
        <v>23.201000000000001</v>
      </c>
      <c r="D1265" s="5">
        <f>TITRES_STAT!E1268</f>
        <v>23.288741398929048</v>
      </c>
      <c r="E1265" s="2">
        <f t="shared" si="76"/>
        <v>796.06890312516407</v>
      </c>
      <c r="F1265" s="5" t="str">
        <f t="shared" si="79"/>
        <v>BEARISH</v>
      </c>
      <c r="G1265" s="5" t="str">
        <f t="shared" si="78"/>
        <v>WEAK</v>
      </c>
      <c r="H1265" s="5" t="str">
        <f t="shared" si="77"/>
        <v>CONFIRMED BEARISH</v>
      </c>
    </row>
    <row r="1266" spans="1:8" ht="13.5" x14ac:dyDescent="0.25">
      <c r="A1266" s="3">
        <f>TITRES_STAT!B1269</f>
        <v>43853</v>
      </c>
      <c r="B1266" s="5">
        <f>TITRES_STAT!C1269</f>
        <v>30</v>
      </c>
      <c r="C1266" s="5">
        <f>TITRES_STAT!D1269</f>
        <v>23.294</v>
      </c>
      <c r="D1266" s="5">
        <f>TITRES_STAT!E1269</f>
        <v>23.294</v>
      </c>
      <c r="E1266" s="2">
        <f t="shared" si="76"/>
        <v>819.36290312516405</v>
      </c>
      <c r="F1266" s="5" t="str">
        <f t="shared" si="79"/>
        <v>BEARISH</v>
      </c>
      <c r="G1266" s="5" t="str">
        <f t="shared" si="78"/>
        <v>WEAK</v>
      </c>
      <c r="H1266" s="5" t="str">
        <f t="shared" si="77"/>
        <v>CONFIRMED BEARISH</v>
      </c>
    </row>
    <row r="1267" spans="1:8" ht="13.5" x14ac:dyDescent="0.25">
      <c r="A1267" s="3">
        <f>TITRES_STAT!B1270</f>
        <v>43854</v>
      </c>
      <c r="B1267" s="5">
        <f>TITRES_STAT!C1270</f>
        <v>30</v>
      </c>
      <c r="C1267" s="5">
        <f>TITRES_STAT!D1270</f>
        <v>23.294</v>
      </c>
      <c r="D1267" s="5">
        <f>TITRES_STAT!E1270</f>
        <v>23.262941333333334</v>
      </c>
      <c r="E1267" s="2">
        <f t="shared" si="76"/>
        <v>819.36290312516405</v>
      </c>
      <c r="F1267" s="5" t="str">
        <f t="shared" si="79"/>
        <v>BEARISH</v>
      </c>
      <c r="G1267" s="5" t="str">
        <f t="shared" si="78"/>
        <v>WEAK</v>
      </c>
      <c r="H1267" s="5" t="str">
        <f t="shared" si="77"/>
        <v>CONFIRMED BEARISH</v>
      </c>
    </row>
    <row r="1268" spans="1:8" ht="13.5" x14ac:dyDescent="0.25">
      <c r="A1268" s="3">
        <f>TITRES_STAT!B1271</f>
        <v>43857</v>
      </c>
      <c r="B1268" s="5">
        <f>TITRES_STAT!C1271</f>
        <v>31.8</v>
      </c>
      <c r="C1268" s="5">
        <f>TITRES_STAT!D1271</f>
        <v>24.692</v>
      </c>
      <c r="D1268" s="5">
        <f>TITRES_STAT!E1271</f>
        <v>24.216018993710691</v>
      </c>
      <c r="E1268" s="2">
        <f t="shared" si="76"/>
        <v>843.57892211887474</v>
      </c>
      <c r="F1268" s="5" t="str">
        <f t="shared" si="79"/>
        <v>BULLISH</v>
      </c>
      <c r="G1268" s="5" t="str">
        <f t="shared" si="78"/>
        <v>NEUTRAL</v>
      </c>
      <c r="H1268" s="5" t="str">
        <f t="shared" si="77"/>
        <v>CONFIRMED BULLISH</v>
      </c>
    </row>
    <row r="1269" spans="1:8" ht="13.5" x14ac:dyDescent="0.25">
      <c r="A1269" s="3">
        <f>TITRES_STAT!B1272</f>
        <v>43858</v>
      </c>
      <c r="B1269" s="5">
        <f>TITRES_STAT!C1272</f>
        <v>31.8</v>
      </c>
      <c r="C1269" s="5">
        <f>TITRES_STAT!D1272</f>
        <v>24.692</v>
      </c>
      <c r="D1269" s="5">
        <f>TITRES_STAT!E1272</f>
        <v>0</v>
      </c>
      <c r="E1269" s="2">
        <f t="shared" si="76"/>
        <v>843.57892211887474</v>
      </c>
      <c r="F1269" s="5" t="str">
        <f t="shared" si="79"/>
        <v>BULLISH</v>
      </c>
      <c r="G1269" s="5" t="str">
        <f t="shared" si="78"/>
        <v>STRONG</v>
      </c>
      <c r="H1269" s="5" t="str">
        <f t="shared" si="77"/>
        <v>CONFIRMED BULLISH</v>
      </c>
    </row>
    <row r="1270" spans="1:8" ht="13.5" x14ac:dyDescent="0.25">
      <c r="A1270" s="3">
        <f>TITRES_STAT!B1273</f>
        <v>43859</v>
      </c>
      <c r="B1270" s="5">
        <f>TITRES_STAT!C1273</f>
        <v>31.8</v>
      </c>
      <c r="C1270" s="5">
        <f>TITRES_STAT!D1273</f>
        <v>24.692</v>
      </c>
      <c r="D1270" s="5">
        <f>TITRES_STAT!E1273</f>
        <v>0</v>
      </c>
      <c r="E1270" s="2">
        <f t="shared" si="76"/>
        <v>843.57892211887474</v>
      </c>
      <c r="F1270" s="5" t="str">
        <f t="shared" si="79"/>
        <v>BULLISH</v>
      </c>
      <c r="G1270" s="5" t="str">
        <f t="shared" si="78"/>
        <v>STRONG</v>
      </c>
      <c r="H1270" s="5" t="str">
        <f t="shared" si="77"/>
        <v>CONFIRMED BULLISH</v>
      </c>
    </row>
    <row r="1271" spans="1:8" ht="13.5" x14ac:dyDescent="0.25">
      <c r="A1271" s="3">
        <f>TITRES_STAT!B1274</f>
        <v>43860</v>
      </c>
      <c r="B1271" s="5">
        <f>TITRES_STAT!C1274</f>
        <v>31.8</v>
      </c>
      <c r="C1271" s="5">
        <f>TITRES_STAT!D1274</f>
        <v>24.692</v>
      </c>
      <c r="D1271" s="5">
        <f>TITRES_STAT!E1274</f>
        <v>0</v>
      </c>
      <c r="E1271" s="2">
        <f t="shared" si="76"/>
        <v>843.57892211887474</v>
      </c>
      <c r="F1271" s="5" t="str">
        <f t="shared" si="79"/>
        <v>BULLISH</v>
      </c>
      <c r="G1271" s="5" t="str">
        <f t="shared" si="78"/>
        <v>STRONG</v>
      </c>
      <c r="H1271" s="5" t="str">
        <f t="shared" si="77"/>
        <v>CONFIRMED BULLISH</v>
      </c>
    </row>
    <row r="1272" spans="1:8" ht="13.5" x14ac:dyDescent="0.25">
      <c r="A1272" s="3">
        <f>TITRES_STAT!B1275</f>
        <v>43861</v>
      </c>
      <c r="B1272" s="5">
        <f>TITRES_STAT!C1275</f>
        <v>31.8</v>
      </c>
      <c r="C1272" s="5">
        <f>TITRES_STAT!D1275</f>
        <v>24.692</v>
      </c>
      <c r="D1272" s="5">
        <f>TITRES_STAT!E1275</f>
        <v>0</v>
      </c>
      <c r="E1272" s="2">
        <f t="shared" si="76"/>
        <v>843.57892211887474</v>
      </c>
      <c r="F1272" s="5" t="str">
        <f t="shared" si="79"/>
        <v>BULLISH</v>
      </c>
      <c r="G1272" s="5" t="str">
        <f t="shared" si="78"/>
        <v>STRONG</v>
      </c>
      <c r="H1272" s="5" t="str">
        <f t="shared" si="77"/>
        <v>CONFIRMED BULLISH</v>
      </c>
    </row>
    <row r="1273" spans="1:8" ht="13.5" x14ac:dyDescent="0.25">
      <c r="A1273" s="3">
        <f>TITRES_STAT!B1276</f>
        <v>43864</v>
      </c>
      <c r="B1273" s="5">
        <f>TITRES_STAT!C1276</f>
        <v>31.8</v>
      </c>
      <c r="C1273" s="5">
        <f>TITRES_STAT!D1276</f>
        <v>24.692</v>
      </c>
      <c r="D1273" s="5">
        <f>TITRES_STAT!E1276</f>
        <v>0</v>
      </c>
      <c r="E1273" s="2">
        <f t="shared" si="76"/>
        <v>843.57892211887474</v>
      </c>
      <c r="F1273" s="5" t="str">
        <f t="shared" si="79"/>
        <v>NEUTRAL</v>
      </c>
      <c r="G1273" s="5" t="str">
        <f t="shared" si="78"/>
        <v>NEUTRAL</v>
      </c>
      <c r="H1273" s="5" t="str">
        <f t="shared" si="77"/>
        <v>NEUTRAL</v>
      </c>
    </row>
    <row r="1274" spans="1:8" ht="13.5" x14ac:dyDescent="0.25">
      <c r="A1274" s="3">
        <f>TITRES_STAT!B1277</f>
        <v>43865</v>
      </c>
      <c r="B1274" s="5">
        <f>TITRES_STAT!C1277</f>
        <v>31.8</v>
      </c>
      <c r="C1274" s="5">
        <f>TITRES_STAT!D1277</f>
        <v>24.692</v>
      </c>
      <c r="D1274" s="5">
        <f>TITRES_STAT!E1277</f>
        <v>0</v>
      </c>
      <c r="E1274" s="2">
        <f t="shared" si="76"/>
        <v>843.57892211887474</v>
      </c>
      <c r="F1274" s="5" t="str">
        <f t="shared" si="79"/>
        <v>NEUTRAL</v>
      </c>
      <c r="G1274" s="5" t="str">
        <f t="shared" si="78"/>
        <v>NEUTRAL</v>
      </c>
      <c r="H1274" s="5" t="str">
        <f t="shared" si="77"/>
        <v>NEUTRAL</v>
      </c>
    </row>
    <row r="1275" spans="1:8" ht="13.5" x14ac:dyDescent="0.25">
      <c r="A1275" s="3">
        <f>TITRES_STAT!B1278</f>
        <v>43866</v>
      </c>
      <c r="B1275" s="5">
        <f>TITRES_STAT!C1278</f>
        <v>31.8</v>
      </c>
      <c r="C1275" s="5">
        <f>TITRES_STAT!D1278</f>
        <v>24.692</v>
      </c>
      <c r="D1275" s="5">
        <f>TITRES_STAT!E1278</f>
        <v>0</v>
      </c>
      <c r="E1275" s="2">
        <f t="shared" si="76"/>
        <v>843.57892211887474</v>
      </c>
      <c r="F1275" s="5" t="str">
        <f t="shared" si="79"/>
        <v>NEUTRAL</v>
      </c>
      <c r="G1275" s="5" t="str">
        <f t="shared" si="78"/>
        <v>NEUTRAL</v>
      </c>
      <c r="H1275" s="5" t="str">
        <f t="shared" si="77"/>
        <v>NEUTRAL</v>
      </c>
    </row>
    <row r="1276" spans="1:8" ht="13.5" x14ac:dyDescent="0.25">
      <c r="A1276" s="3">
        <f>TITRES_STAT!B1279</f>
        <v>43867</v>
      </c>
      <c r="B1276" s="5">
        <f>TITRES_STAT!C1279</f>
        <v>31.8</v>
      </c>
      <c r="C1276" s="5">
        <f>TITRES_STAT!D1279</f>
        <v>24.692</v>
      </c>
      <c r="D1276" s="5">
        <f>TITRES_STAT!E1279</f>
        <v>0</v>
      </c>
      <c r="E1276" s="2">
        <f t="shared" si="76"/>
        <v>843.57892211887474</v>
      </c>
      <c r="F1276" s="5" t="str">
        <f t="shared" si="79"/>
        <v>NEUTRAL</v>
      </c>
      <c r="G1276" s="5" t="str">
        <f t="shared" si="78"/>
        <v>NEUTRAL</v>
      </c>
      <c r="H1276" s="5" t="str">
        <f t="shared" si="77"/>
        <v>NEUTRAL</v>
      </c>
    </row>
    <row r="1277" spans="1:8" ht="13.5" x14ac:dyDescent="0.25">
      <c r="A1277" s="3">
        <f>TITRES_STAT!B1280</f>
        <v>43868</v>
      </c>
      <c r="B1277" s="5">
        <f>TITRES_STAT!C1280</f>
        <v>31.8</v>
      </c>
      <c r="C1277" s="5">
        <f>TITRES_STAT!D1280</f>
        <v>24.692</v>
      </c>
      <c r="D1277" s="5">
        <f>TITRES_STAT!E1280</f>
        <v>0</v>
      </c>
      <c r="E1277" s="2">
        <f t="shared" si="76"/>
        <v>843.57892211887474</v>
      </c>
      <c r="F1277" s="5" t="str">
        <f t="shared" si="79"/>
        <v>NEUTRAL</v>
      </c>
      <c r="G1277" s="5" t="str">
        <f t="shared" si="78"/>
        <v>NEUTRAL</v>
      </c>
      <c r="H1277" s="5" t="str">
        <f t="shared" si="77"/>
        <v>NEUTRAL</v>
      </c>
    </row>
    <row r="1278" spans="1:8" ht="13.5" x14ac:dyDescent="0.25">
      <c r="A1278" s="3">
        <f>TITRES_STAT!B1281</f>
        <v>43871</v>
      </c>
      <c r="B1278" s="5">
        <f>TITRES_STAT!C1281</f>
        <v>31.8</v>
      </c>
      <c r="C1278" s="5">
        <f>TITRES_STAT!D1281</f>
        <v>24.692</v>
      </c>
      <c r="D1278" s="5">
        <f>TITRES_STAT!E1281</f>
        <v>0</v>
      </c>
      <c r="E1278" s="2">
        <f t="shared" si="76"/>
        <v>843.57892211887474</v>
      </c>
      <c r="F1278" s="5" t="str">
        <f t="shared" si="79"/>
        <v>NEUTRAL</v>
      </c>
      <c r="G1278" s="5" t="str">
        <f t="shared" si="78"/>
        <v>NEUTRAL</v>
      </c>
      <c r="H1278" s="5" t="str">
        <f t="shared" si="77"/>
        <v>NEUTRAL</v>
      </c>
    </row>
    <row r="1279" spans="1:8" ht="13.5" x14ac:dyDescent="0.25">
      <c r="A1279" s="3">
        <f>TITRES_STAT!B1282</f>
        <v>43872</v>
      </c>
      <c r="B1279" s="5">
        <f>TITRES_STAT!C1282</f>
        <v>31.8</v>
      </c>
      <c r="C1279" s="5">
        <f>TITRES_STAT!D1282</f>
        <v>24.692</v>
      </c>
      <c r="D1279" s="5">
        <f>TITRES_STAT!E1282</f>
        <v>0</v>
      </c>
      <c r="E1279" s="2">
        <f t="shared" si="76"/>
        <v>843.57892211887474</v>
      </c>
      <c r="F1279" s="5" t="str">
        <f t="shared" si="79"/>
        <v>NEUTRAL</v>
      </c>
      <c r="G1279" s="5" t="str">
        <f t="shared" si="78"/>
        <v>NEUTRAL</v>
      </c>
      <c r="H1279" s="5" t="str">
        <f t="shared" si="77"/>
        <v>NEUTRAL</v>
      </c>
    </row>
    <row r="1280" spans="1:8" ht="13.5" x14ac:dyDescent="0.25">
      <c r="A1280" s="3">
        <f>TITRES_STAT!B1283</f>
        <v>43873</v>
      </c>
      <c r="B1280" s="5">
        <f>TITRES_STAT!C1283</f>
        <v>30.5</v>
      </c>
      <c r="C1280" s="5">
        <f>TITRES_STAT!D1283</f>
        <v>23.681999999999999</v>
      </c>
      <c r="D1280" s="5">
        <f>TITRES_STAT!E1283</f>
        <v>23.681999999999999</v>
      </c>
      <c r="E1280" s="2">
        <f t="shared" si="76"/>
        <v>819.89692211887473</v>
      </c>
      <c r="F1280" s="5" t="str">
        <f t="shared" si="79"/>
        <v>BEARISH</v>
      </c>
      <c r="G1280" s="5" t="str">
        <f t="shared" si="78"/>
        <v>WEAK</v>
      </c>
      <c r="H1280" s="5" t="str">
        <f t="shared" si="77"/>
        <v>CONFIRMED BEARISH</v>
      </c>
    </row>
    <row r="1281" spans="1:8" ht="13.5" x14ac:dyDescent="0.25">
      <c r="A1281" s="3">
        <f>TITRES_STAT!B1284</f>
        <v>43874</v>
      </c>
      <c r="B1281" s="5">
        <f>TITRES_STAT!C1284</f>
        <v>29.88</v>
      </c>
      <c r="C1281" s="5">
        <f>TITRES_STAT!D1284</f>
        <v>23.201000000000001</v>
      </c>
      <c r="D1281" s="5">
        <f>TITRES_STAT!E1284</f>
        <v>23.201000000000001</v>
      </c>
      <c r="E1281" s="2">
        <f t="shared" si="76"/>
        <v>796.69592211887471</v>
      </c>
      <c r="F1281" s="5" t="str">
        <f t="shared" si="79"/>
        <v>BEARISH</v>
      </c>
      <c r="G1281" s="5" t="str">
        <f t="shared" si="78"/>
        <v>WEAK</v>
      </c>
      <c r="H1281" s="5" t="str">
        <f t="shared" si="77"/>
        <v>CONFIRMED BEARISH</v>
      </c>
    </row>
    <row r="1282" spans="1:8" ht="13.5" x14ac:dyDescent="0.25">
      <c r="A1282" s="3">
        <f>TITRES_STAT!B1285</f>
        <v>43875</v>
      </c>
      <c r="B1282" s="5">
        <f>TITRES_STAT!C1285</f>
        <v>29.88</v>
      </c>
      <c r="C1282" s="5">
        <f>TITRES_STAT!D1285</f>
        <v>23.201000000000001</v>
      </c>
      <c r="D1282" s="5">
        <f>TITRES_STAT!E1285</f>
        <v>23.201000000000001</v>
      </c>
      <c r="E1282" s="2">
        <f t="shared" si="76"/>
        <v>796.69592211887471</v>
      </c>
      <c r="F1282" s="5" t="str">
        <f t="shared" si="79"/>
        <v>BEARISH</v>
      </c>
      <c r="G1282" s="5" t="str">
        <f t="shared" si="78"/>
        <v>WEAK</v>
      </c>
      <c r="H1282" s="5" t="str">
        <f t="shared" si="77"/>
        <v>CONFIRMED BEARISH</v>
      </c>
    </row>
    <row r="1283" spans="1:8" ht="13.5" x14ac:dyDescent="0.25">
      <c r="A1283" s="3">
        <f>TITRES_STAT!B1286</f>
        <v>43878</v>
      </c>
      <c r="B1283" s="5">
        <f>TITRES_STAT!C1286</f>
        <v>29.88</v>
      </c>
      <c r="C1283" s="5">
        <f>TITRES_STAT!D1286</f>
        <v>23.201000000000001</v>
      </c>
      <c r="D1283" s="5">
        <f>TITRES_STAT!E1286</f>
        <v>23.201000000000001</v>
      </c>
      <c r="E1283" s="2">
        <f t="shared" si="76"/>
        <v>796.69592211887471</v>
      </c>
      <c r="F1283" s="5" t="str">
        <f t="shared" si="79"/>
        <v>BEARISH</v>
      </c>
      <c r="G1283" s="5" t="str">
        <f t="shared" si="78"/>
        <v>WEAK</v>
      </c>
      <c r="H1283" s="5" t="str">
        <f t="shared" si="77"/>
        <v>CONFIRMED BEARISH</v>
      </c>
    </row>
    <row r="1284" spans="1:8" ht="13.5" x14ac:dyDescent="0.25">
      <c r="A1284" s="3">
        <f>TITRES_STAT!B1287</f>
        <v>43879</v>
      </c>
      <c r="B1284" s="5">
        <f>TITRES_STAT!C1287</f>
        <v>29.88</v>
      </c>
      <c r="C1284" s="5">
        <f>TITRES_STAT!D1287</f>
        <v>23.201000000000001</v>
      </c>
      <c r="D1284" s="5">
        <f>TITRES_STAT!E1287</f>
        <v>0</v>
      </c>
      <c r="E1284" s="2">
        <f t="shared" ref="E1284:E1347" si="80">IF(B1284&gt;B1283, E1283+D1284, IF(B1284&lt;B1283, E1283-D1284, E1283))</f>
        <v>796.69592211887471</v>
      </c>
      <c r="F1284" s="5" t="str">
        <f t="shared" si="79"/>
        <v>BEARISH</v>
      </c>
      <c r="G1284" s="5" t="str">
        <f t="shared" si="78"/>
        <v>WEAK</v>
      </c>
      <c r="H1284" s="5" t="str">
        <f t="shared" si="77"/>
        <v>CONFIRMED BEARISH</v>
      </c>
    </row>
    <row r="1285" spans="1:8" ht="13.5" x14ac:dyDescent="0.25">
      <c r="A1285" s="3">
        <f>TITRES_STAT!B1288</f>
        <v>43880</v>
      </c>
      <c r="B1285" s="5">
        <f>TITRES_STAT!C1288</f>
        <v>29.88</v>
      </c>
      <c r="C1285" s="5">
        <f>TITRES_STAT!D1288</f>
        <v>23.201000000000001</v>
      </c>
      <c r="D1285" s="5">
        <f>TITRES_STAT!E1288</f>
        <v>0</v>
      </c>
      <c r="E1285" s="2">
        <f t="shared" si="80"/>
        <v>796.69592211887471</v>
      </c>
      <c r="F1285" s="5" t="str">
        <f t="shared" si="79"/>
        <v>BEARISH</v>
      </c>
      <c r="G1285" s="5" t="str">
        <f t="shared" si="78"/>
        <v>WEAK</v>
      </c>
      <c r="H1285" s="5" t="str">
        <f t="shared" si="77"/>
        <v>CONFIRMED BEARISH</v>
      </c>
    </row>
    <row r="1286" spans="1:8" ht="13.5" x14ac:dyDescent="0.25">
      <c r="A1286" s="3">
        <f>TITRES_STAT!B1289</f>
        <v>43881</v>
      </c>
      <c r="B1286" s="5">
        <f>TITRES_STAT!C1289</f>
        <v>29.88</v>
      </c>
      <c r="C1286" s="5">
        <f>TITRES_STAT!D1289</f>
        <v>23.201000000000001</v>
      </c>
      <c r="D1286" s="5">
        <f>TITRES_STAT!E1289</f>
        <v>0</v>
      </c>
      <c r="E1286" s="2">
        <f t="shared" si="80"/>
        <v>796.69592211887471</v>
      </c>
      <c r="F1286" s="5" t="str">
        <f t="shared" si="79"/>
        <v>NEUTRAL</v>
      </c>
      <c r="G1286" s="5" t="str">
        <f t="shared" si="78"/>
        <v>NEUTRAL</v>
      </c>
      <c r="H1286" s="5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NEUTRAL</v>
      </c>
    </row>
    <row r="1287" spans="1:8" ht="13.5" x14ac:dyDescent="0.25">
      <c r="A1287" s="3">
        <f>TITRES_STAT!B1290</f>
        <v>43882</v>
      </c>
      <c r="B1287" s="5">
        <f>TITRES_STAT!C1290</f>
        <v>29.88</v>
      </c>
      <c r="C1287" s="5">
        <f>TITRES_STAT!D1290</f>
        <v>23.201000000000001</v>
      </c>
      <c r="D1287" s="5">
        <f>TITRES_STAT!E1290</f>
        <v>0</v>
      </c>
      <c r="E1287" s="2">
        <f t="shared" si="80"/>
        <v>796.69592211887471</v>
      </c>
      <c r="F1287" s="5" t="str">
        <f t="shared" si="79"/>
        <v>NEUTRAL</v>
      </c>
      <c r="G1287" s="5" t="str">
        <f t="shared" ref="G1287:G1350" si="82">IF((E1287-E1282)/E1282 &gt; 0.02, "STRONG",
 IF((E1287-E1282)/E1282 &lt; -0.02, "WEAK", "NEUTRAL"))</f>
        <v>NEUTRAL</v>
      </c>
      <c r="H1287" s="5" t="str">
        <f t="shared" si="81"/>
        <v>NEUTRAL</v>
      </c>
    </row>
    <row r="1288" spans="1:8" ht="13.5" x14ac:dyDescent="0.25">
      <c r="A1288" s="3">
        <f>TITRES_STAT!B1291</f>
        <v>43885</v>
      </c>
      <c r="B1288" s="5">
        <f>TITRES_STAT!C1291</f>
        <v>29.88</v>
      </c>
      <c r="C1288" s="5">
        <f>TITRES_STAT!D1291</f>
        <v>23.201000000000001</v>
      </c>
      <c r="D1288" s="5">
        <f>TITRES_STAT!E1291</f>
        <v>0</v>
      </c>
      <c r="E1288" s="2">
        <f t="shared" si="80"/>
        <v>796.69592211887471</v>
      </c>
      <c r="F1288" s="5" t="str">
        <f t="shared" ref="F1288:F1351" si="83">IF(E1288&gt;E1283,"BULLISH",IF(E1288&lt;E1283,"BEARISH","NEUTRAL"))</f>
        <v>NEUTRAL</v>
      </c>
      <c r="G1288" s="5" t="str">
        <f t="shared" si="82"/>
        <v>NEUTRAL</v>
      </c>
      <c r="H1288" s="5" t="str">
        <f t="shared" si="81"/>
        <v>NEUTRAL</v>
      </c>
    </row>
    <row r="1289" spans="1:8" ht="13.5" x14ac:dyDescent="0.25">
      <c r="A1289" s="3">
        <f>TITRES_STAT!B1292</f>
        <v>43886</v>
      </c>
      <c r="B1289" s="5">
        <f>TITRES_STAT!C1292</f>
        <v>29.88</v>
      </c>
      <c r="C1289" s="5">
        <f>TITRES_STAT!D1292</f>
        <v>23.201000000000001</v>
      </c>
      <c r="D1289" s="5">
        <f>TITRES_STAT!E1292</f>
        <v>0</v>
      </c>
      <c r="E1289" s="2">
        <f t="shared" si="80"/>
        <v>796.69592211887471</v>
      </c>
      <c r="F1289" s="5" t="str">
        <f t="shared" si="83"/>
        <v>NEUTRAL</v>
      </c>
      <c r="G1289" s="5" t="str">
        <f t="shared" si="82"/>
        <v>NEUTRAL</v>
      </c>
      <c r="H1289" s="5" t="str">
        <f t="shared" si="81"/>
        <v>NEUTRAL</v>
      </c>
    </row>
    <row r="1290" spans="1:8" ht="13.5" x14ac:dyDescent="0.25">
      <c r="A1290" s="3">
        <f>TITRES_STAT!B1293</f>
        <v>43887</v>
      </c>
      <c r="B1290" s="5">
        <f>TITRES_STAT!C1293</f>
        <v>29.88</v>
      </c>
      <c r="C1290" s="5">
        <f>TITRES_STAT!D1293</f>
        <v>23.201000000000001</v>
      </c>
      <c r="D1290" s="5">
        <f>TITRES_STAT!E1293</f>
        <v>0</v>
      </c>
      <c r="E1290" s="2">
        <f t="shared" si="80"/>
        <v>796.69592211887471</v>
      </c>
      <c r="F1290" s="5" t="str">
        <f t="shared" si="83"/>
        <v>NEUTRAL</v>
      </c>
      <c r="G1290" s="5" t="str">
        <f t="shared" si="82"/>
        <v>NEUTRAL</v>
      </c>
      <c r="H1290" s="5" t="str">
        <f t="shared" si="81"/>
        <v>NEUTRAL</v>
      </c>
    </row>
    <row r="1291" spans="1:8" ht="13.5" x14ac:dyDescent="0.25">
      <c r="A1291" s="3">
        <f>TITRES_STAT!B1294</f>
        <v>43888</v>
      </c>
      <c r="B1291" s="5">
        <f>TITRES_STAT!C1294</f>
        <v>28.99</v>
      </c>
      <c r="C1291" s="5">
        <f>TITRES_STAT!D1294</f>
        <v>22.51</v>
      </c>
      <c r="D1291" s="5">
        <f>TITRES_STAT!E1294</f>
        <v>22.51</v>
      </c>
      <c r="E1291" s="2">
        <f t="shared" si="80"/>
        <v>774.18592211887471</v>
      </c>
      <c r="F1291" s="5" t="str">
        <f t="shared" si="83"/>
        <v>BEARISH</v>
      </c>
      <c r="G1291" s="5" t="str">
        <f t="shared" si="82"/>
        <v>WEAK</v>
      </c>
      <c r="H1291" s="5" t="str">
        <f t="shared" si="81"/>
        <v>CONFIRMED BEARISH</v>
      </c>
    </row>
    <row r="1292" spans="1:8" ht="13.5" x14ac:dyDescent="0.25">
      <c r="A1292" s="3">
        <f>TITRES_STAT!B1295</f>
        <v>43889</v>
      </c>
      <c r="B1292" s="5">
        <f>TITRES_STAT!C1295</f>
        <v>28.99</v>
      </c>
      <c r="C1292" s="5">
        <f>TITRES_STAT!D1295</f>
        <v>22.51</v>
      </c>
      <c r="D1292" s="5">
        <f>TITRES_STAT!E1295</f>
        <v>0</v>
      </c>
      <c r="E1292" s="2">
        <f t="shared" si="80"/>
        <v>774.18592211887471</v>
      </c>
      <c r="F1292" s="5" t="str">
        <f t="shared" si="83"/>
        <v>BEARISH</v>
      </c>
      <c r="G1292" s="5" t="str">
        <f t="shared" si="82"/>
        <v>WEAK</v>
      </c>
      <c r="H1292" s="5" t="str">
        <f t="shared" si="81"/>
        <v>CONFIRMED BEARISH</v>
      </c>
    </row>
    <row r="1293" spans="1:8" ht="13.5" x14ac:dyDescent="0.25">
      <c r="A1293" s="3">
        <f>TITRES_STAT!B1296</f>
        <v>43892</v>
      </c>
      <c r="B1293" s="5">
        <f>TITRES_STAT!C1296</f>
        <v>28.99</v>
      </c>
      <c r="C1293" s="5">
        <f>TITRES_STAT!D1296</f>
        <v>22.51</v>
      </c>
      <c r="D1293" s="5">
        <f>TITRES_STAT!E1296</f>
        <v>0</v>
      </c>
      <c r="E1293" s="2">
        <f t="shared" si="80"/>
        <v>774.18592211887471</v>
      </c>
      <c r="F1293" s="5" t="str">
        <f t="shared" si="83"/>
        <v>BEARISH</v>
      </c>
      <c r="G1293" s="5" t="str">
        <f t="shared" si="82"/>
        <v>WEAK</v>
      </c>
      <c r="H1293" s="5" t="str">
        <f t="shared" si="81"/>
        <v>CONFIRMED BEARISH</v>
      </c>
    </row>
    <row r="1294" spans="1:8" ht="13.5" x14ac:dyDescent="0.25">
      <c r="A1294" s="3">
        <f>TITRES_STAT!B1297</f>
        <v>43893</v>
      </c>
      <c r="B1294" s="5">
        <f>TITRES_STAT!C1297</f>
        <v>28.99</v>
      </c>
      <c r="C1294" s="5">
        <f>TITRES_STAT!D1297</f>
        <v>22.51</v>
      </c>
      <c r="D1294" s="5">
        <f>TITRES_STAT!E1297</f>
        <v>0</v>
      </c>
      <c r="E1294" s="2">
        <f t="shared" si="80"/>
        <v>774.18592211887471</v>
      </c>
      <c r="F1294" s="5" t="str">
        <f t="shared" si="83"/>
        <v>BEARISH</v>
      </c>
      <c r="G1294" s="5" t="str">
        <f t="shared" si="82"/>
        <v>WEAK</v>
      </c>
      <c r="H1294" s="5" t="str">
        <f t="shared" si="81"/>
        <v>CONFIRMED BEARISH</v>
      </c>
    </row>
    <row r="1295" spans="1:8" ht="13.5" x14ac:dyDescent="0.25">
      <c r="A1295" s="3">
        <f>TITRES_STAT!B1298</f>
        <v>43894</v>
      </c>
      <c r="B1295" s="5">
        <f>TITRES_STAT!C1298</f>
        <v>27.29</v>
      </c>
      <c r="C1295" s="5">
        <f>TITRES_STAT!D1298</f>
        <v>21.19</v>
      </c>
      <c r="D1295" s="5">
        <f>TITRES_STAT!E1298</f>
        <v>21.194658849395385</v>
      </c>
      <c r="E1295" s="2">
        <f t="shared" si="80"/>
        <v>752.9912632694793</v>
      </c>
      <c r="F1295" s="5" t="str">
        <f t="shared" si="83"/>
        <v>BEARISH</v>
      </c>
      <c r="G1295" s="5" t="str">
        <f t="shared" si="82"/>
        <v>WEAK</v>
      </c>
      <c r="H1295" s="5" t="str">
        <f t="shared" si="81"/>
        <v>CONFIRMED BEARISH</v>
      </c>
    </row>
    <row r="1296" spans="1:8" ht="13.5" x14ac:dyDescent="0.25">
      <c r="A1296" s="3">
        <f>TITRES_STAT!B1299</f>
        <v>43895</v>
      </c>
      <c r="B1296" s="5">
        <f>TITRES_STAT!C1299</f>
        <v>26.48</v>
      </c>
      <c r="C1296" s="5">
        <f>TITRES_STAT!D1299</f>
        <v>20.561</v>
      </c>
      <c r="D1296" s="5">
        <f>TITRES_STAT!E1299</f>
        <v>20.561</v>
      </c>
      <c r="E1296" s="2">
        <f t="shared" si="80"/>
        <v>732.43026326947927</v>
      </c>
      <c r="F1296" s="5" t="str">
        <f t="shared" si="83"/>
        <v>BEARISH</v>
      </c>
      <c r="G1296" s="5" t="str">
        <f t="shared" si="82"/>
        <v>WEAK</v>
      </c>
      <c r="H1296" s="5" t="str">
        <f t="shared" si="81"/>
        <v>CONFIRMED BEARISH</v>
      </c>
    </row>
    <row r="1297" spans="1:8" ht="13.5" x14ac:dyDescent="0.25">
      <c r="A1297" s="3">
        <f>TITRES_STAT!B1300</f>
        <v>43896</v>
      </c>
      <c r="B1297" s="5">
        <f>TITRES_STAT!C1300</f>
        <v>26.48</v>
      </c>
      <c r="C1297" s="5">
        <f>TITRES_STAT!D1300</f>
        <v>20.561</v>
      </c>
      <c r="D1297" s="5">
        <f>TITRES_STAT!E1300</f>
        <v>0</v>
      </c>
      <c r="E1297" s="2">
        <f t="shared" si="80"/>
        <v>732.43026326947927</v>
      </c>
      <c r="F1297" s="5" t="str">
        <f t="shared" si="83"/>
        <v>BEARISH</v>
      </c>
      <c r="G1297" s="5" t="str">
        <f t="shared" si="82"/>
        <v>WEAK</v>
      </c>
      <c r="H1297" s="5" t="str">
        <f t="shared" si="81"/>
        <v>CONFIRMED BEARISH</v>
      </c>
    </row>
    <row r="1298" spans="1:8" ht="13.5" x14ac:dyDescent="0.25">
      <c r="A1298" s="3">
        <f>TITRES_STAT!B1301</f>
        <v>43899</v>
      </c>
      <c r="B1298" s="5">
        <f>TITRES_STAT!C1301</f>
        <v>27.27</v>
      </c>
      <c r="C1298" s="5">
        <f>TITRES_STAT!D1301</f>
        <v>21.173999999999999</v>
      </c>
      <c r="D1298" s="5">
        <f>TITRES_STAT!E1301</f>
        <v>21.173999999999999</v>
      </c>
      <c r="E1298" s="2">
        <f t="shared" si="80"/>
        <v>753.60426326947925</v>
      </c>
      <c r="F1298" s="5" t="str">
        <f t="shared" si="83"/>
        <v>BEARISH</v>
      </c>
      <c r="G1298" s="5" t="str">
        <f t="shared" si="82"/>
        <v>WEAK</v>
      </c>
      <c r="H1298" s="5" t="str">
        <f t="shared" si="81"/>
        <v>CONFIRMED BEARISH</v>
      </c>
    </row>
    <row r="1299" spans="1:8" ht="13.5" x14ac:dyDescent="0.25">
      <c r="A1299" s="3">
        <f>TITRES_STAT!B1302</f>
        <v>43900</v>
      </c>
      <c r="B1299" s="5">
        <f>TITRES_STAT!C1302</f>
        <v>27.27</v>
      </c>
      <c r="C1299" s="5">
        <f>TITRES_STAT!D1302</f>
        <v>21.173999999999999</v>
      </c>
      <c r="D1299" s="5">
        <f>TITRES_STAT!E1302</f>
        <v>0</v>
      </c>
      <c r="E1299" s="2">
        <f t="shared" si="80"/>
        <v>753.60426326947925</v>
      </c>
      <c r="F1299" s="5" t="str">
        <f t="shared" si="83"/>
        <v>BEARISH</v>
      </c>
      <c r="G1299" s="5" t="str">
        <f t="shared" si="82"/>
        <v>WEAK</v>
      </c>
      <c r="H1299" s="5" t="str">
        <f t="shared" si="81"/>
        <v>CONFIRMED BEARISH</v>
      </c>
    </row>
    <row r="1300" spans="1:8" ht="13.5" x14ac:dyDescent="0.25">
      <c r="A1300" s="3">
        <f>TITRES_STAT!B1303</f>
        <v>43901</v>
      </c>
      <c r="B1300" s="5">
        <f>TITRES_STAT!C1303</f>
        <v>28.08</v>
      </c>
      <c r="C1300" s="5">
        <f>TITRES_STAT!D1303</f>
        <v>21.803000000000001</v>
      </c>
      <c r="D1300" s="5">
        <f>TITRES_STAT!E1303</f>
        <v>21.803000000000001</v>
      </c>
      <c r="E1300" s="2">
        <f t="shared" si="80"/>
        <v>775.40726326947924</v>
      </c>
      <c r="F1300" s="5" t="str">
        <f t="shared" si="83"/>
        <v>BULLISH</v>
      </c>
      <c r="G1300" s="5" t="str">
        <f t="shared" si="82"/>
        <v>STRONG</v>
      </c>
      <c r="H1300" s="5" t="str">
        <f t="shared" si="81"/>
        <v>CONFIRMED BULLISH</v>
      </c>
    </row>
    <row r="1301" spans="1:8" ht="13.5" x14ac:dyDescent="0.25">
      <c r="A1301" s="3">
        <f>TITRES_STAT!B1304</f>
        <v>43902</v>
      </c>
      <c r="B1301" s="5">
        <f>TITRES_STAT!C1304</f>
        <v>28.08</v>
      </c>
      <c r="C1301" s="5">
        <f>TITRES_STAT!D1304</f>
        <v>21.803000000000001</v>
      </c>
      <c r="D1301" s="5">
        <f>TITRES_STAT!E1304</f>
        <v>0</v>
      </c>
      <c r="E1301" s="2">
        <f t="shared" si="80"/>
        <v>775.40726326947924</v>
      </c>
      <c r="F1301" s="5" t="str">
        <f t="shared" si="83"/>
        <v>BULLISH</v>
      </c>
      <c r="G1301" s="5" t="str">
        <f t="shared" si="82"/>
        <v>STRONG</v>
      </c>
      <c r="H1301" s="5" t="str">
        <f t="shared" si="81"/>
        <v>CONFIRMED BULLISH</v>
      </c>
    </row>
    <row r="1302" spans="1:8" ht="13.5" x14ac:dyDescent="0.25">
      <c r="A1302" s="3">
        <f>TITRES_STAT!B1305</f>
        <v>43903</v>
      </c>
      <c r="B1302" s="5">
        <f>TITRES_STAT!C1305</f>
        <v>28.08</v>
      </c>
      <c r="C1302" s="5">
        <f>TITRES_STAT!D1305</f>
        <v>21.803000000000001</v>
      </c>
      <c r="D1302" s="5">
        <f>TITRES_STAT!E1305</f>
        <v>0</v>
      </c>
      <c r="E1302" s="2">
        <f t="shared" si="80"/>
        <v>775.40726326947924</v>
      </c>
      <c r="F1302" s="5" t="str">
        <f t="shared" si="83"/>
        <v>BULLISH</v>
      </c>
      <c r="G1302" s="5" t="str">
        <f t="shared" si="82"/>
        <v>STRONG</v>
      </c>
      <c r="H1302" s="5" t="str">
        <f t="shared" si="81"/>
        <v>CONFIRMED BULLISH</v>
      </c>
    </row>
    <row r="1303" spans="1:8" ht="13.5" x14ac:dyDescent="0.25">
      <c r="A1303" s="3">
        <f>TITRES_STAT!B1306</f>
        <v>43906</v>
      </c>
      <c r="B1303" s="5">
        <f>TITRES_STAT!C1306</f>
        <v>26.82</v>
      </c>
      <c r="C1303" s="5">
        <f>TITRES_STAT!D1306</f>
        <v>20.824999999999999</v>
      </c>
      <c r="D1303" s="5">
        <f>TITRES_STAT!E1306</f>
        <v>0</v>
      </c>
      <c r="E1303" s="2">
        <f t="shared" si="80"/>
        <v>775.40726326947924</v>
      </c>
      <c r="F1303" s="5" t="str">
        <f t="shared" si="83"/>
        <v>BULLISH</v>
      </c>
      <c r="G1303" s="5" t="str">
        <f t="shared" si="82"/>
        <v>STRONG</v>
      </c>
      <c r="H1303" s="5" t="str">
        <f t="shared" si="81"/>
        <v>BULLISH DIVERGENCE</v>
      </c>
    </row>
    <row r="1304" spans="1:8" ht="13.5" x14ac:dyDescent="0.25">
      <c r="A1304" s="3">
        <f>TITRES_STAT!B1307</f>
        <v>43907</v>
      </c>
      <c r="B1304" s="5">
        <f>TITRES_STAT!C1307</f>
        <v>26.82</v>
      </c>
      <c r="C1304" s="5">
        <f>TITRES_STAT!D1307</f>
        <v>20.824999999999999</v>
      </c>
      <c r="D1304" s="5">
        <f>TITRES_STAT!E1307</f>
        <v>20.824999999999999</v>
      </c>
      <c r="E1304" s="2">
        <f t="shared" si="80"/>
        <v>775.40726326947924</v>
      </c>
      <c r="F1304" s="5" t="str">
        <f t="shared" si="83"/>
        <v>BULLISH</v>
      </c>
      <c r="G1304" s="5" t="str">
        <f t="shared" si="82"/>
        <v>STRONG</v>
      </c>
      <c r="H1304" s="5" t="str">
        <f t="shared" si="81"/>
        <v>BULLISH DIVERGENCE</v>
      </c>
    </row>
    <row r="1305" spans="1:8" ht="13.5" x14ac:dyDescent="0.25">
      <c r="A1305" s="3">
        <f>TITRES_STAT!B1308</f>
        <v>43908</v>
      </c>
      <c r="B1305" s="5">
        <f>TITRES_STAT!C1308</f>
        <v>26.82</v>
      </c>
      <c r="C1305" s="5">
        <f>TITRES_STAT!D1308</f>
        <v>20.824999999999999</v>
      </c>
      <c r="D1305" s="5">
        <f>TITRES_STAT!E1308</f>
        <v>0</v>
      </c>
      <c r="E1305" s="2">
        <f t="shared" si="80"/>
        <v>775.40726326947924</v>
      </c>
      <c r="F1305" s="5" t="str">
        <f t="shared" si="83"/>
        <v>NEUTRAL</v>
      </c>
      <c r="G1305" s="5" t="str">
        <f t="shared" si="82"/>
        <v>NEUTRAL</v>
      </c>
      <c r="H1305" s="5" t="str">
        <f t="shared" si="81"/>
        <v>NEUTRAL</v>
      </c>
    </row>
    <row r="1306" spans="1:8" ht="13.5" x14ac:dyDescent="0.25">
      <c r="A1306" s="3">
        <f>TITRES_STAT!B1309</f>
        <v>43909</v>
      </c>
      <c r="B1306" s="5">
        <f>TITRES_STAT!C1309</f>
        <v>27.62</v>
      </c>
      <c r="C1306" s="5">
        <f>TITRES_STAT!D1309</f>
        <v>21.446000000000002</v>
      </c>
      <c r="D1306" s="5">
        <f>TITRES_STAT!E1309</f>
        <v>21.446000000000002</v>
      </c>
      <c r="E1306" s="2">
        <f t="shared" si="80"/>
        <v>796.85326326947927</v>
      </c>
      <c r="F1306" s="5" t="str">
        <f t="shared" si="83"/>
        <v>BULLISH</v>
      </c>
      <c r="G1306" s="5" t="str">
        <f t="shared" si="82"/>
        <v>STRONG</v>
      </c>
      <c r="H1306" s="5" t="str">
        <f t="shared" si="81"/>
        <v>BULLISH DIVERGENCE</v>
      </c>
    </row>
    <row r="1307" spans="1:8" ht="13.5" x14ac:dyDescent="0.25">
      <c r="A1307" s="3">
        <f>TITRES_STAT!B1310</f>
        <v>43913</v>
      </c>
      <c r="B1307" s="5">
        <f>TITRES_STAT!C1310</f>
        <v>28.3</v>
      </c>
      <c r="C1307" s="5">
        <f>TITRES_STAT!D1310</f>
        <v>21.974</v>
      </c>
      <c r="D1307" s="5">
        <f>TITRES_STAT!E1310</f>
        <v>21.974</v>
      </c>
      <c r="E1307" s="2">
        <f t="shared" si="80"/>
        <v>818.82726326947932</v>
      </c>
      <c r="F1307" s="5" t="str">
        <f t="shared" si="83"/>
        <v>BULLISH</v>
      </c>
      <c r="G1307" s="5" t="str">
        <f t="shared" si="82"/>
        <v>STRONG</v>
      </c>
      <c r="H1307" s="5" t="str">
        <f t="shared" si="81"/>
        <v>CONFIRMED BULLISH</v>
      </c>
    </row>
    <row r="1308" spans="1:8" ht="13.5" x14ac:dyDescent="0.25">
      <c r="A1308" s="3">
        <f>TITRES_STAT!B1311</f>
        <v>43914</v>
      </c>
      <c r="B1308" s="5">
        <f>TITRES_STAT!C1311</f>
        <v>28.3</v>
      </c>
      <c r="C1308" s="5">
        <f>TITRES_STAT!D1311</f>
        <v>21.974</v>
      </c>
      <c r="D1308" s="5">
        <f>TITRES_STAT!E1311</f>
        <v>0</v>
      </c>
      <c r="E1308" s="2">
        <f t="shared" si="80"/>
        <v>818.82726326947932</v>
      </c>
      <c r="F1308" s="5" t="str">
        <f t="shared" si="83"/>
        <v>BULLISH</v>
      </c>
      <c r="G1308" s="5" t="str">
        <f t="shared" si="82"/>
        <v>STRONG</v>
      </c>
      <c r="H1308" s="5" t="str">
        <f t="shared" si="81"/>
        <v>CONFIRMED BULLISH</v>
      </c>
    </row>
    <row r="1309" spans="1:8" ht="13.5" x14ac:dyDescent="0.25">
      <c r="A1309" s="3">
        <f>TITRES_STAT!B1312</f>
        <v>43915</v>
      </c>
      <c r="B1309" s="5">
        <f>TITRES_STAT!C1312</f>
        <v>28.3</v>
      </c>
      <c r="C1309" s="5">
        <f>TITRES_STAT!D1312</f>
        <v>21.974</v>
      </c>
      <c r="D1309" s="5">
        <f>TITRES_STAT!E1312</f>
        <v>0</v>
      </c>
      <c r="E1309" s="2">
        <f t="shared" si="80"/>
        <v>818.82726326947932</v>
      </c>
      <c r="F1309" s="5" t="str">
        <f t="shared" si="83"/>
        <v>BULLISH</v>
      </c>
      <c r="G1309" s="5" t="str">
        <f t="shared" si="82"/>
        <v>STRONG</v>
      </c>
      <c r="H1309" s="5" t="str">
        <f t="shared" si="81"/>
        <v>CONFIRMED BULLISH</v>
      </c>
    </row>
    <row r="1310" spans="1:8" ht="13.5" x14ac:dyDescent="0.25">
      <c r="A1310" s="3">
        <f>TITRES_STAT!B1313</f>
        <v>43916</v>
      </c>
      <c r="B1310" s="5">
        <f>TITRES_STAT!C1313</f>
        <v>28.3</v>
      </c>
      <c r="C1310" s="5">
        <f>TITRES_STAT!D1313</f>
        <v>21.974</v>
      </c>
      <c r="D1310" s="5">
        <f>TITRES_STAT!E1313</f>
        <v>0</v>
      </c>
      <c r="E1310" s="2">
        <f t="shared" si="80"/>
        <v>818.82726326947932</v>
      </c>
      <c r="F1310" s="5" t="str">
        <f t="shared" si="83"/>
        <v>BULLISH</v>
      </c>
      <c r="G1310" s="5" t="str">
        <f t="shared" si="82"/>
        <v>STRONG</v>
      </c>
      <c r="H1310" s="5" t="str">
        <f t="shared" si="81"/>
        <v>CONFIRMED BULLISH</v>
      </c>
    </row>
    <row r="1311" spans="1:8" ht="13.5" x14ac:dyDescent="0.25">
      <c r="A1311" s="3">
        <f>TITRES_STAT!B1314</f>
        <v>43917</v>
      </c>
      <c r="B1311" s="5">
        <f>TITRES_STAT!C1314</f>
        <v>28.3</v>
      </c>
      <c r="C1311" s="5">
        <f>TITRES_STAT!D1314</f>
        <v>21.974</v>
      </c>
      <c r="D1311" s="5">
        <f>TITRES_STAT!E1314</f>
        <v>0</v>
      </c>
      <c r="E1311" s="2">
        <f t="shared" si="80"/>
        <v>818.82726326947932</v>
      </c>
      <c r="F1311" s="5" t="str">
        <f t="shared" si="83"/>
        <v>BULLISH</v>
      </c>
      <c r="G1311" s="5" t="str">
        <f t="shared" si="82"/>
        <v>STRONG</v>
      </c>
      <c r="H1311" s="5" t="str">
        <f t="shared" si="81"/>
        <v>CONFIRMED BULLISH</v>
      </c>
    </row>
    <row r="1312" spans="1:8" ht="13.5" x14ac:dyDescent="0.25">
      <c r="A1312" s="3">
        <f>TITRES_STAT!B1315</f>
        <v>43920</v>
      </c>
      <c r="B1312" s="5">
        <f>TITRES_STAT!C1315</f>
        <v>28.3</v>
      </c>
      <c r="C1312" s="5">
        <f>TITRES_STAT!D1315</f>
        <v>21.974</v>
      </c>
      <c r="D1312" s="5">
        <f>TITRES_STAT!E1315</f>
        <v>0</v>
      </c>
      <c r="E1312" s="2">
        <f t="shared" si="80"/>
        <v>818.82726326947932</v>
      </c>
      <c r="F1312" s="5" t="str">
        <f t="shared" si="83"/>
        <v>NEUTRAL</v>
      </c>
      <c r="G1312" s="5" t="str">
        <f t="shared" si="82"/>
        <v>NEUTRAL</v>
      </c>
      <c r="H1312" s="5" t="str">
        <f t="shared" si="81"/>
        <v>NEUTRAL</v>
      </c>
    </row>
    <row r="1313" spans="1:8" ht="13.5" x14ac:dyDescent="0.25">
      <c r="A1313" s="3">
        <f>TITRES_STAT!B1316</f>
        <v>43921</v>
      </c>
      <c r="B1313" s="5">
        <f>TITRES_STAT!C1316</f>
        <v>28.3</v>
      </c>
      <c r="C1313" s="5">
        <f>TITRES_STAT!D1316</f>
        <v>21.974</v>
      </c>
      <c r="D1313" s="5">
        <f>TITRES_STAT!E1316</f>
        <v>0</v>
      </c>
      <c r="E1313" s="2">
        <f t="shared" si="80"/>
        <v>818.82726326947932</v>
      </c>
      <c r="F1313" s="5" t="str">
        <f t="shared" si="83"/>
        <v>NEUTRAL</v>
      </c>
      <c r="G1313" s="5" t="str">
        <f t="shared" si="82"/>
        <v>NEUTRAL</v>
      </c>
      <c r="H1313" s="5" t="str">
        <f t="shared" si="81"/>
        <v>NEUTRAL</v>
      </c>
    </row>
    <row r="1314" spans="1:8" ht="13.5" x14ac:dyDescent="0.25">
      <c r="A1314" s="3">
        <f>TITRES_STAT!B1317</f>
        <v>43922</v>
      </c>
      <c r="B1314" s="5">
        <f>TITRES_STAT!C1317</f>
        <v>28.3</v>
      </c>
      <c r="C1314" s="5">
        <f>TITRES_STAT!D1317</f>
        <v>21.974</v>
      </c>
      <c r="D1314" s="5">
        <f>TITRES_STAT!E1317</f>
        <v>0</v>
      </c>
      <c r="E1314" s="2">
        <f t="shared" si="80"/>
        <v>818.82726326947932</v>
      </c>
      <c r="F1314" s="5" t="str">
        <f t="shared" si="83"/>
        <v>NEUTRAL</v>
      </c>
      <c r="G1314" s="5" t="str">
        <f t="shared" si="82"/>
        <v>NEUTRAL</v>
      </c>
      <c r="H1314" s="5" t="str">
        <f t="shared" si="81"/>
        <v>NEUTRAL</v>
      </c>
    </row>
    <row r="1315" spans="1:8" ht="13.5" x14ac:dyDescent="0.25">
      <c r="A1315" s="3">
        <f>TITRES_STAT!B1318</f>
        <v>43923</v>
      </c>
      <c r="B1315" s="5">
        <f>TITRES_STAT!C1318</f>
        <v>28.3</v>
      </c>
      <c r="C1315" s="5">
        <f>TITRES_STAT!D1318</f>
        <v>21.974</v>
      </c>
      <c r="D1315" s="5">
        <f>TITRES_STAT!E1318</f>
        <v>0</v>
      </c>
      <c r="E1315" s="2">
        <f t="shared" si="80"/>
        <v>818.82726326947932</v>
      </c>
      <c r="F1315" s="5" t="str">
        <f t="shared" si="83"/>
        <v>NEUTRAL</v>
      </c>
      <c r="G1315" s="5" t="str">
        <f t="shared" si="82"/>
        <v>NEUTRAL</v>
      </c>
      <c r="H1315" s="5" t="str">
        <f t="shared" si="81"/>
        <v>NEUTRAL</v>
      </c>
    </row>
    <row r="1316" spans="1:8" ht="13.5" x14ac:dyDescent="0.25">
      <c r="A1316" s="3">
        <f>TITRES_STAT!B1319</f>
        <v>43924</v>
      </c>
      <c r="B1316" s="5">
        <f>TITRES_STAT!C1319</f>
        <v>28.3</v>
      </c>
      <c r="C1316" s="5">
        <f>TITRES_STAT!D1319</f>
        <v>21.974</v>
      </c>
      <c r="D1316" s="5">
        <f>TITRES_STAT!E1319</f>
        <v>0</v>
      </c>
      <c r="E1316" s="2">
        <f t="shared" si="80"/>
        <v>818.82726326947932</v>
      </c>
      <c r="F1316" s="5" t="str">
        <f t="shared" si="83"/>
        <v>NEUTRAL</v>
      </c>
      <c r="G1316" s="5" t="str">
        <f t="shared" si="82"/>
        <v>NEUTRAL</v>
      </c>
      <c r="H1316" s="5" t="str">
        <f t="shared" si="81"/>
        <v>NEUTRAL</v>
      </c>
    </row>
    <row r="1317" spans="1:8" ht="13.5" x14ac:dyDescent="0.25">
      <c r="A1317" s="3">
        <f>TITRES_STAT!B1320</f>
        <v>43927</v>
      </c>
      <c r="B1317" s="5">
        <f>TITRES_STAT!C1320</f>
        <v>28.3</v>
      </c>
      <c r="C1317" s="5">
        <f>TITRES_STAT!D1320</f>
        <v>21.974</v>
      </c>
      <c r="D1317" s="5">
        <f>TITRES_STAT!E1320</f>
        <v>0</v>
      </c>
      <c r="E1317" s="2">
        <f t="shared" si="80"/>
        <v>818.82726326947932</v>
      </c>
      <c r="F1317" s="5" t="str">
        <f t="shared" si="83"/>
        <v>NEUTRAL</v>
      </c>
      <c r="G1317" s="5" t="str">
        <f t="shared" si="82"/>
        <v>NEUTRAL</v>
      </c>
      <c r="H1317" s="5" t="str">
        <f t="shared" si="81"/>
        <v>NEUTRAL</v>
      </c>
    </row>
    <row r="1318" spans="1:8" ht="13.5" x14ac:dyDescent="0.25">
      <c r="A1318" s="3">
        <f>TITRES_STAT!B1321</f>
        <v>43928</v>
      </c>
      <c r="B1318" s="5">
        <f>TITRES_STAT!C1321</f>
        <v>28.3</v>
      </c>
      <c r="C1318" s="5">
        <f>TITRES_STAT!D1321</f>
        <v>21.974</v>
      </c>
      <c r="D1318" s="5">
        <f>TITRES_STAT!E1321</f>
        <v>0</v>
      </c>
      <c r="E1318" s="2">
        <f t="shared" si="80"/>
        <v>818.82726326947932</v>
      </c>
      <c r="F1318" s="5" t="str">
        <f t="shared" si="83"/>
        <v>NEUTRAL</v>
      </c>
      <c r="G1318" s="5" t="str">
        <f t="shared" si="82"/>
        <v>NEUTRAL</v>
      </c>
      <c r="H1318" s="5" t="str">
        <f t="shared" si="81"/>
        <v>NEUTRAL</v>
      </c>
    </row>
    <row r="1319" spans="1:8" ht="13.5" x14ac:dyDescent="0.25">
      <c r="A1319" s="3">
        <f>TITRES_STAT!B1322</f>
        <v>43929</v>
      </c>
      <c r="B1319" s="5">
        <f>TITRES_STAT!C1322</f>
        <v>28.3</v>
      </c>
      <c r="C1319" s="5">
        <f>TITRES_STAT!D1322</f>
        <v>21.974</v>
      </c>
      <c r="D1319" s="5">
        <f>TITRES_STAT!E1322</f>
        <v>0</v>
      </c>
      <c r="E1319" s="2">
        <f t="shared" si="80"/>
        <v>818.82726326947932</v>
      </c>
      <c r="F1319" s="5" t="str">
        <f t="shared" si="83"/>
        <v>NEUTRAL</v>
      </c>
      <c r="G1319" s="5" t="str">
        <f t="shared" si="82"/>
        <v>NEUTRAL</v>
      </c>
      <c r="H1319" s="5" t="str">
        <f t="shared" si="81"/>
        <v>NEUTRAL</v>
      </c>
    </row>
    <row r="1320" spans="1:8" ht="13.5" x14ac:dyDescent="0.25">
      <c r="A1320" s="3">
        <f>TITRES_STAT!B1323</f>
        <v>43934</v>
      </c>
      <c r="B1320" s="5">
        <f>TITRES_STAT!C1323</f>
        <v>28.3</v>
      </c>
      <c r="C1320" s="5">
        <f>TITRES_STAT!D1323</f>
        <v>21.974</v>
      </c>
      <c r="D1320" s="5">
        <f>TITRES_STAT!E1323</f>
        <v>0</v>
      </c>
      <c r="E1320" s="2">
        <f t="shared" si="80"/>
        <v>818.82726326947932</v>
      </c>
      <c r="F1320" s="5" t="str">
        <f t="shared" si="83"/>
        <v>NEUTRAL</v>
      </c>
      <c r="G1320" s="5" t="str">
        <f t="shared" si="82"/>
        <v>NEUTRAL</v>
      </c>
      <c r="H1320" s="5" t="str">
        <f t="shared" si="81"/>
        <v>NEUTRAL</v>
      </c>
    </row>
    <row r="1321" spans="1:8" ht="13.5" x14ac:dyDescent="0.25">
      <c r="A1321" s="3">
        <f>TITRES_STAT!B1324</f>
        <v>43935</v>
      </c>
      <c r="B1321" s="5">
        <f>TITRES_STAT!C1324</f>
        <v>28.3</v>
      </c>
      <c r="C1321" s="5">
        <f>TITRES_STAT!D1324</f>
        <v>21.974</v>
      </c>
      <c r="D1321" s="5">
        <f>TITRES_STAT!E1324</f>
        <v>0</v>
      </c>
      <c r="E1321" s="2">
        <f t="shared" si="80"/>
        <v>818.82726326947932</v>
      </c>
      <c r="F1321" s="5" t="str">
        <f t="shared" si="83"/>
        <v>NEUTRAL</v>
      </c>
      <c r="G1321" s="5" t="str">
        <f t="shared" si="82"/>
        <v>NEUTRAL</v>
      </c>
      <c r="H1321" s="5" t="str">
        <f t="shared" si="81"/>
        <v>NEUTRAL</v>
      </c>
    </row>
    <row r="1322" spans="1:8" ht="13.5" x14ac:dyDescent="0.25">
      <c r="A1322" s="3">
        <f>TITRES_STAT!B1325</f>
        <v>43936</v>
      </c>
      <c r="B1322" s="5">
        <f>TITRES_STAT!C1325</f>
        <v>28.3</v>
      </c>
      <c r="C1322" s="5">
        <f>TITRES_STAT!D1325</f>
        <v>21.974</v>
      </c>
      <c r="D1322" s="5">
        <f>TITRES_STAT!E1325</f>
        <v>0</v>
      </c>
      <c r="E1322" s="2">
        <f t="shared" si="80"/>
        <v>818.82726326947932</v>
      </c>
      <c r="F1322" s="5" t="str">
        <f t="shared" si="83"/>
        <v>NEUTRAL</v>
      </c>
      <c r="G1322" s="5" t="str">
        <f t="shared" si="82"/>
        <v>NEUTRAL</v>
      </c>
      <c r="H1322" s="5" t="str">
        <f t="shared" si="81"/>
        <v>NEUTRAL</v>
      </c>
    </row>
    <row r="1323" spans="1:8" ht="13.5" x14ac:dyDescent="0.25">
      <c r="A1323" s="3">
        <f>TITRES_STAT!B1326</f>
        <v>43937</v>
      </c>
      <c r="B1323" s="5">
        <f>TITRES_STAT!C1326</f>
        <v>28.3</v>
      </c>
      <c r="C1323" s="5">
        <f>TITRES_STAT!D1326</f>
        <v>21.974</v>
      </c>
      <c r="D1323" s="5">
        <f>TITRES_STAT!E1326</f>
        <v>0</v>
      </c>
      <c r="E1323" s="2">
        <f t="shared" si="80"/>
        <v>818.82726326947932</v>
      </c>
      <c r="F1323" s="5" t="str">
        <f t="shared" si="83"/>
        <v>NEUTRAL</v>
      </c>
      <c r="G1323" s="5" t="str">
        <f t="shared" si="82"/>
        <v>NEUTRAL</v>
      </c>
      <c r="H1323" s="5" t="str">
        <f t="shared" si="81"/>
        <v>NEUTRAL</v>
      </c>
    </row>
    <row r="1324" spans="1:8" ht="13.5" x14ac:dyDescent="0.25">
      <c r="A1324" s="3">
        <f>TITRES_STAT!B1327</f>
        <v>43938</v>
      </c>
      <c r="B1324" s="5">
        <f>TITRES_STAT!C1327</f>
        <v>28.3</v>
      </c>
      <c r="C1324" s="5">
        <f>TITRES_STAT!D1327</f>
        <v>21.974</v>
      </c>
      <c r="D1324" s="5">
        <f>TITRES_STAT!E1327</f>
        <v>0</v>
      </c>
      <c r="E1324" s="2">
        <f t="shared" si="80"/>
        <v>818.82726326947932</v>
      </c>
      <c r="F1324" s="5" t="str">
        <f t="shared" si="83"/>
        <v>NEUTRAL</v>
      </c>
      <c r="G1324" s="5" t="str">
        <f t="shared" si="82"/>
        <v>NEUTRAL</v>
      </c>
      <c r="H1324" s="5" t="str">
        <f t="shared" si="81"/>
        <v>NEUTRAL</v>
      </c>
    </row>
    <row r="1325" spans="1:8" ht="13.5" x14ac:dyDescent="0.25">
      <c r="A1325" s="3">
        <f>TITRES_STAT!B1328</f>
        <v>43941</v>
      </c>
      <c r="B1325" s="5">
        <f>TITRES_STAT!C1328</f>
        <v>28.3</v>
      </c>
      <c r="C1325" s="5">
        <f>TITRES_STAT!D1328</f>
        <v>21.974</v>
      </c>
      <c r="D1325" s="5">
        <f>TITRES_STAT!E1328</f>
        <v>0</v>
      </c>
      <c r="E1325" s="2">
        <f t="shared" si="80"/>
        <v>818.82726326947932</v>
      </c>
      <c r="F1325" s="5" t="str">
        <f t="shared" si="83"/>
        <v>NEUTRAL</v>
      </c>
      <c r="G1325" s="5" t="str">
        <f t="shared" si="82"/>
        <v>NEUTRAL</v>
      </c>
      <c r="H1325" s="5" t="str">
        <f t="shared" si="81"/>
        <v>NEUTRAL</v>
      </c>
    </row>
    <row r="1326" spans="1:8" ht="13.5" x14ac:dyDescent="0.25">
      <c r="A1326" s="3">
        <f>TITRES_STAT!B1329</f>
        <v>43942</v>
      </c>
      <c r="B1326" s="5">
        <f>TITRES_STAT!C1329</f>
        <v>28</v>
      </c>
      <c r="C1326" s="5">
        <f>TITRES_STAT!D1329</f>
        <v>21.741</v>
      </c>
      <c r="D1326" s="5">
        <f>TITRES_STAT!E1329</f>
        <v>21.741</v>
      </c>
      <c r="E1326" s="2">
        <f t="shared" si="80"/>
        <v>797.08626326947933</v>
      </c>
      <c r="F1326" s="5" t="str">
        <f t="shared" si="83"/>
        <v>BEARISH</v>
      </c>
      <c r="G1326" s="5" t="str">
        <f t="shared" si="82"/>
        <v>WEAK</v>
      </c>
      <c r="H1326" s="5" t="str">
        <f t="shared" si="81"/>
        <v>CONFIRMED BEARISH</v>
      </c>
    </row>
    <row r="1327" spans="1:8" ht="13.5" x14ac:dyDescent="0.25">
      <c r="A1327" s="3">
        <f>TITRES_STAT!B1330</f>
        <v>43943</v>
      </c>
      <c r="B1327" s="5">
        <f>TITRES_STAT!C1330</f>
        <v>28</v>
      </c>
      <c r="C1327" s="5">
        <f>TITRES_STAT!D1330</f>
        <v>21.741</v>
      </c>
      <c r="D1327" s="5">
        <f>TITRES_STAT!E1330</f>
        <v>0</v>
      </c>
      <c r="E1327" s="2">
        <f t="shared" si="80"/>
        <v>797.08626326947933</v>
      </c>
      <c r="F1327" s="5" t="str">
        <f t="shared" si="83"/>
        <v>BEARISH</v>
      </c>
      <c r="G1327" s="5" t="str">
        <f t="shared" si="82"/>
        <v>WEAK</v>
      </c>
      <c r="H1327" s="5" t="str">
        <f t="shared" si="81"/>
        <v>CONFIRMED BEARISH</v>
      </c>
    </row>
    <row r="1328" spans="1:8" ht="13.5" x14ac:dyDescent="0.25">
      <c r="A1328" s="3">
        <f>TITRES_STAT!B1331</f>
        <v>43944</v>
      </c>
      <c r="B1328" s="5">
        <f>TITRES_STAT!C1331</f>
        <v>28</v>
      </c>
      <c r="C1328" s="5">
        <f>TITRES_STAT!D1331</f>
        <v>21.741</v>
      </c>
      <c r="D1328" s="5">
        <f>TITRES_STAT!E1331</f>
        <v>0</v>
      </c>
      <c r="E1328" s="2">
        <f t="shared" si="80"/>
        <v>797.08626326947933</v>
      </c>
      <c r="F1328" s="5" t="str">
        <f t="shared" si="83"/>
        <v>BEARISH</v>
      </c>
      <c r="G1328" s="5" t="str">
        <f t="shared" si="82"/>
        <v>WEAK</v>
      </c>
      <c r="H1328" s="5" t="str">
        <f t="shared" si="81"/>
        <v>CONFIRMED BEARISH</v>
      </c>
    </row>
    <row r="1329" spans="1:8" ht="13.5" x14ac:dyDescent="0.25">
      <c r="A1329" s="3">
        <f>TITRES_STAT!B1332</f>
        <v>43945</v>
      </c>
      <c r="B1329" s="5">
        <f>TITRES_STAT!C1332</f>
        <v>28</v>
      </c>
      <c r="C1329" s="5">
        <f>TITRES_STAT!D1332</f>
        <v>21.741</v>
      </c>
      <c r="D1329" s="5">
        <f>TITRES_STAT!E1332</f>
        <v>0</v>
      </c>
      <c r="E1329" s="2">
        <f t="shared" si="80"/>
        <v>797.08626326947933</v>
      </c>
      <c r="F1329" s="5" t="str">
        <f t="shared" si="83"/>
        <v>BEARISH</v>
      </c>
      <c r="G1329" s="5" t="str">
        <f t="shared" si="82"/>
        <v>WEAK</v>
      </c>
      <c r="H1329" s="5" t="str">
        <f t="shared" si="81"/>
        <v>CONFIRMED BEARISH</v>
      </c>
    </row>
    <row r="1330" spans="1:8" ht="13.5" x14ac:dyDescent="0.25">
      <c r="A1330" s="3">
        <f>TITRES_STAT!B1333</f>
        <v>43948</v>
      </c>
      <c r="B1330" s="5">
        <f>TITRES_STAT!C1333</f>
        <v>28</v>
      </c>
      <c r="C1330" s="5">
        <f>TITRES_STAT!D1333</f>
        <v>21.741</v>
      </c>
      <c r="D1330" s="5">
        <f>TITRES_STAT!E1333</f>
        <v>0</v>
      </c>
      <c r="E1330" s="2">
        <f t="shared" si="80"/>
        <v>797.08626326947933</v>
      </c>
      <c r="F1330" s="5" t="str">
        <f t="shared" si="83"/>
        <v>BEARISH</v>
      </c>
      <c r="G1330" s="5" t="str">
        <f t="shared" si="82"/>
        <v>WEAK</v>
      </c>
      <c r="H1330" s="5" t="str">
        <f t="shared" si="81"/>
        <v>CONFIRMED BEARISH</v>
      </c>
    </row>
    <row r="1331" spans="1:8" ht="13.5" x14ac:dyDescent="0.25">
      <c r="A1331" s="3">
        <f>TITRES_STAT!B1334</f>
        <v>43949</v>
      </c>
      <c r="B1331" s="5">
        <f>TITRES_STAT!C1334</f>
        <v>28</v>
      </c>
      <c r="C1331" s="5">
        <f>TITRES_STAT!D1334</f>
        <v>21.741</v>
      </c>
      <c r="D1331" s="5">
        <f>TITRES_STAT!E1334</f>
        <v>0</v>
      </c>
      <c r="E1331" s="2">
        <f t="shared" si="80"/>
        <v>797.08626326947933</v>
      </c>
      <c r="F1331" s="5" t="str">
        <f t="shared" si="83"/>
        <v>NEUTRAL</v>
      </c>
      <c r="G1331" s="5" t="str">
        <f t="shared" si="82"/>
        <v>NEUTRAL</v>
      </c>
      <c r="H1331" s="5" t="str">
        <f t="shared" si="81"/>
        <v>NEUTRAL</v>
      </c>
    </row>
    <row r="1332" spans="1:8" ht="13.5" x14ac:dyDescent="0.25">
      <c r="A1332" s="3">
        <f>TITRES_STAT!B1335</f>
        <v>43950</v>
      </c>
      <c r="B1332" s="5">
        <f>TITRES_STAT!C1335</f>
        <v>28</v>
      </c>
      <c r="C1332" s="5">
        <f>TITRES_STAT!D1335</f>
        <v>21.741</v>
      </c>
      <c r="D1332" s="5">
        <f>TITRES_STAT!E1335</f>
        <v>0</v>
      </c>
      <c r="E1332" s="2">
        <f t="shared" si="80"/>
        <v>797.08626326947933</v>
      </c>
      <c r="F1332" s="5" t="str">
        <f t="shared" si="83"/>
        <v>NEUTRAL</v>
      </c>
      <c r="G1332" s="5" t="str">
        <f t="shared" si="82"/>
        <v>NEUTRAL</v>
      </c>
      <c r="H1332" s="5" t="str">
        <f t="shared" si="81"/>
        <v>NEUTRAL</v>
      </c>
    </row>
    <row r="1333" spans="1:8" ht="13.5" x14ac:dyDescent="0.25">
      <c r="A1333" s="3">
        <f>TITRES_STAT!B1336</f>
        <v>43951</v>
      </c>
      <c r="B1333" s="5">
        <f>TITRES_STAT!C1336</f>
        <v>28</v>
      </c>
      <c r="C1333" s="5">
        <f>TITRES_STAT!D1336</f>
        <v>21.741</v>
      </c>
      <c r="D1333" s="5">
        <f>TITRES_STAT!E1336</f>
        <v>0</v>
      </c>
      <c r="E1333" s="2">
        <f t="shared" si="80"/>
        <v>797.08626326947933</v>
      </c>
      <c r="F1333" s="5" t="str">
        <f t="shared" si="83"/>
        <v>NEUTRAL</v>
      </c>
      <c r="G1333" s="5" t="str">
        <f t="shared" si="82"/>
        <v>NEUTRAL</v>
      </c>
      <c r="H1333" s="5" t="str">
        <f t="shared" si="81"/>
        <v>NEUTRAL</v>
      </c>
    </row>
    <row r="1334" spans="1:8" ht="13.5" x14ac:dyDescent="0.25">
      <c r="A1334" s="3">
        <f>TITRES_STAT!B1337</f>
        <v>43955</v>
      </c>
      <c r="B1334" s="5">
        <f>TITRES_STAT!C1337</f>
        <v>28</v>
      </c>
      <c r="C1334" s="5">
        <f>TITRES_STAT!D1337</f>
        <v>21.741</v>
      </c>
      <c r="D1334" s="5">
        <f>TITRES_STAT!E1337</f>
        <v>0</v>
      </c>
      <c r="E1334" s="2">
        <f t="shared" si="80"/>
        <v>797.08626326947933</v>
      </c>
      <c r="F1334" s="5" t="str">
        <f t="shared" si="83"/>
        <v>NEUTRAL</v>
      </c>
      <c r="G1334" s="5" t="str">
        <f t="shared" si="82"/>
        <v>NEUTRAL</v>
      </c>
      <c r="H1334" s="5" t="str">
        <f t="shared" si="81"/>
        <v>NEUTRAL</v>
      </c>
    </row>
    <row r="1335" spans="1:8" ht="13.5" x14ac:dyDescent="0.25">
      <c r="A1335" s="3">
        <f>TITRES_STAT!B1338</f>
        <v>43956</v>
      </c>
      <c r="B1335" s="5">
        <f>TITRES_STAT!C1338</f>
        <v>27.16</v>
      </c>
      <c r="C1335" s="5">
        <f>TITRES_STAT!D1338</f>
        <v>21.088999999999999</v>
      </c>
      <c r="D1335" s="5">
        <f>TITRES_STAT!E1338</f>
        <v>0</v>
      </c>
      <c r="E1335" s="2">
        <f t="shared" si="80"/>
        <v>797.08626326947933</v>
      </c>
      <c r="F1335" s="5" t="str">
        <f t="shared" si="83"/>
        <v>NEUTRAL</v>
      </c>
      <c r="G1335" s="5" t="str">
        <f t="shared" si="82"/>
        <v>NEUTRAL</v>
      </c>
      <c r="H1335" s="5" t="str">
        <f t="shared" si="81"/>
        <v>NEUTRAL</v>
      </c>
    </row>
    <row r="1336" spans="1:8" ht="13.5" x14ac:dyDescent="0.25">
      <c r="A1336" s="3">
        <f>TITRES_STAT!B1339</f>
        <v>43957</v>
      </c>
      <c r="B1336" s="5">
        <f>TITRES_STAT!C1339</f>
        <v>27.16</v>
      </c>
      <c r="C1336" s="5">
        <f>TITRES_STAT!D1339</f>
        <v>21.088999999999999</v>
      </c>
      <c r="D1336" s="5">
        <f>TITRES_STAT!E1339</f>
        <v>0</v>
      </c>
      <c r="E1336" s="2">
        <f t="shared" si="80"/>
        <v>797.08626326947933</v>
      </c>
      <c r="F1336" s="5" t="str">
        <f t="shared" si="83"/>
        <v>NEUTRAL</v>
      </c>
      <c r="G1336" s="5" t="str">
        <f t="shared" si="82"/>
        <v>NEUTRAL</v>
      </c>
      <c r="H1336" s="5" t="str">
        <f t="shared" si="81"/>
        <v>NEUTRAL</v>
      </c>
    </row>
    <row r="1337" spans="1:8" ht="13.5" x14ac:dyDescent="0.25">
      <c r="A1337" s="3">
        <f>TITRES_STAT!B1340</f>
        <v>43958</v>
      </c>
      <c r="B1337" s="5">
        <f>TITRES_STAT!C1340</f>
        <v>27.16</v>
      </c>
      <c r="C1337" s="5">
        <f>TITRES_STAT!D1340</f>
        <v>21.088999999999999</v>
      </c>
      <c r="D1337" s="5">
        <f>TITRES_STAT!E1340</f>
        <v>0</v>
      </c>
      <c r="E1337" s="2">
        <f t="shared" si="80"/>
        <v>797.08626326947933</v>
      </c>
      <c r="F1337" s="5" t="str">
        <f t="shared" si="83"/>
        <v>NEUTRAL</v>
      </c>
      <c r="G1337" s="5" t="str">
        <f t="shared" si="82"/>
        <v>NEUTRAL</v>
      </c>
      <c r="H1337" s="5" t="str">
        <f t="shared" si="81"/>
        <v>NEUTRAL</v>
      </c>
    </row>
    <row r="1338" spans="1:8" ht="13.5" x14ac:dyDescent="0.25">
      <c r="A1338" s="3">
        <f>TITRES_STAT!B1341</f>
        <v>43959</v>
      </c>
      <c r="B1338" s="5">
        <f>TITRES_STAT!C1341</f>
        <v>27.16</v>
      </c>
      <c r="C1338" s="5">
        <f>TITRES_STAT!D1341</f>
        <v>21.088999999999999</v>
      </c>
      <c r="D1338" s="5">
        <f>TITRES_STAT!E1341</f>
        <v>0</v>
      </c>
      <c r="E1338" s="2">
        <f t="shared" si="80"/>
        <v>797.08626326947933</v>
      </c>
      <c r="F1338" s="5" t="str">
        <f t="shared" si="83"/>
        <v>NEUTRAL</v>
      </c>
      <c r="G1338" s="5" t="str">
        <f t="shared" si="82"/>
        <v>NEUTRAL</v>
      </c>
      <c r="H1338" s="5" t="str">
        <f t="shared" si="81"/>
        <v>NEUTRAL</v>
      </c>
    </row>
    <row r="1339" spans="1:8" ht="13.5" x14ac:dyDescent="0.25">
      <c r="A1339" s="3">
        <f>TITRES_STAT!B1342</f>
        <v>43962</v>
      </c>
      <c r="B1339" s="5">
        <f>TITRES_STAT!C1342</f>
        <v>27.16</v>
      </c>
      <c r="C1339" s="5">
        <f>TITRES_STAT!D1342</f>
        <v>21.088999999999999</v>
      </c>
      <c r="D1339" s="5">
        <f>TITRES_STAT!E1342</f>
        <v>0</v>
      </c>
      <c r="E1339" s="2">
        <f t="shared" si="80"/>
        <v>797.08626326947933</v>
      </c>
      <c r="F1339" s="5" t="str">
        <f t="shared" si="83"/>
        <v>NEUTRAL</v>
      </c>
      <c r="G1339" s="5" t="str">
        <f t="shared" si="82"/>
        <v>NEUTRAL</v>
      </c>
      <c r="H1339" s="5" t="str">
        <f t="shared" si="81"/>
        <v>NEUTRAL</v>
      </c>
    </row>
    <row r="1340" spans="1:8" ht="13.5" x14ac:dyDescent="0.25">
      <c r="A1340" s="3">
        <f>TITRES_STAT!B1343</f>
        <v>43963</v>
      </c>
      <c r="B1340" s="5">
        <f>TITRES_STAT!C1343</f>
        <v>27.16</v>
      </c>
      <c r="C1340" s="5">
        <f>TITRES_STAT!D1343</f>
        <v>21.088999999999999</v>
      </c>
      <c r="D1340" s="5">
        <f>TITRES_STAT!E1343</f>
        <v>0</v>
      </c>
      <c r="E1340" s="2">
        <f t="shared" si="80"/>
        <v>797.08626326947933</v>
      </c>
      <c r="F1340" s="5" t="str">
        <f t="shared" si="83"/>
        <v>NEUTRAL</v>
      </c>
      <c r="G1340" s="5" t="str">
        <f t="shared" si="82"/>
        <v>NEUTRAL</v>
      </c>
      <c r="H1340" s="5" t="str">
        <f t="shared" si="81"/>
        <v>NEUTRAL</v>
      </c>
    </row>
    <row r="1341" spans="1:8" ht="13.5" x14ac:dyDescent="0.25">
      <c r="A1341" s="3">
        <f>TITRES_STAT!B1344</f>
        <v>43964</v>
      </c>
      <c r="B1341" s="5">
        <f>TITRES_STAT!C1344</f>
        <v>27.97</v>
      </c>
      <c r="C1341" s="5">
        <f>TITRES_STAT!D1344</f>
        <v>21.718</v>
      </c>
      <c r="D1341" s="5">
        <f>TITRES_STAT!E1344</f>
        <v>21.718</v>
      </c>
      <c r="E1341" s="2">
        <f t="shared" si="80"/>
        <v>818.80426326947929</v>
      </c>
      <c r="F1341" s="5" t="str">
        <f t="shared" si="83"/>
        <v>BULLISH</v>
      </c>
      <c r="G1341" s="5" t="str">
        <f t="shared" si="82"/>
        <v>STRONG</v>
      </c>
      <c r="H1341" s="5" t="str">
        <f t="shared" si="81"/>
        <v>CONFIRMED BULLISH</v>
      </c>
    </row>
    <row r="1342" spans="1:8" ht="13.5" x14ac:dyDescent="0.25">
      <c r="A1342" s="3">
        <f>TITRES_STAT!B1345</f>
        <v>43965</v>
      </c>
      <c r="B1342" s="5">
        <f>TITRES_STAT!C1345</f>
        <v>27.97</v>
      </c>
      <c r="C1342" s="5">
        <f>TITRES_STAT!D1345</f>
        <v>21.718</v>
      </c>
      <c r="D1342" s="5">
        <f>TITRES_STAT!E1345</f>
        <v>0</v>
      </c>
      <c r="E1342" s="2">
        <f t="shared" si="80"/>
        <v>818.80426326947929</v>
      </c>
      <c r="F1342" s="5" t="str">
        <f t="shared" si="83"/>
        <v>BULLISH</v>
      </c>
      <c r="G1342" s="5" t="str">
        <f t="shared" si="82"/>
        <v>STRONG</v>
      </c>
      <c r="H1342" s="5" t="str">
        <f t="shared" si="81"/>
        <v>CONFIRMED BULLISH</v>
      </c>
    </row>
    <row r="1343" spans="1:8" ht="13.5" x14ac:dyDescent="0.25">
      <c r="A1343" s="3">
        <f>TITRES_STAT!B1346</f>
        <v>43966</v>
      </c>
      <c r="B1343" s="5">
        <f>TITRES_STAT!C1346</f>
        <v>27.97</v>
      </c>
      <c r="C1343" s="5">
        <f>TITRES_STAT!D1346</f>
        <v>21.718</v>
      </c>
      <c r="D1343" s="5">
        <f>TITRES_STAT!E1346</f>
        <v>0</v>
      </c>
      <c r="E1343" s="2">
        <f t="shared" si="80"/>
        <v>818.80426326947929</v>
      </c>
      <c r="F1343" s="5" t="str">
        <f t="shared" si="83"/>
        <v>BULLISH</v>
      </c>
      <c r="G1343" s="5" t="str">
        <f t="shared" si="82"/>
        <v>STRONG</v>
      </c>
      <c r="H1343" s="5" t="str">
        <f t="shared" si="81"/>
        <v>CONFIRMED BULLISH</v>
      </c>
    </row>
    <row r="1344" spans="1:8" ht="13.5" x14ac:dyDescent="0.25">
      <c r="A1344" s="3">
        <f>TITRES_STAT!B1347</f>
        <v>43969</v>
      </c>
      <c r="B1344" s="5">
        <f>TITRES_STAT!C1347</f>
        <v>27.97</v>
      </c>
      <c r="C1344" s="5">
        <f>TITRES_STAT!D1347</f>
        <v>21.718</v>
      </c>
      <c r="D1344" s="5">
        <f>TITRES_STAT!E1347</f>
        <v>0</v>
      </c>
      <c r="E1344" s="2">
        <f t="shared" si="80"/>
        <v>818.80426326947929</v>
      </c>
      <c r="F1344" s="5" t="str">
        <f t="shared" si="83"/>
        <v>BULLISH</v>
      </c>
      <c r="G1344" s="5" t="str">
        <f t="shared" si="82"/>
        <v>STRONG</v>
      </c>
      <c r="H1344" s="5" t="str">
        <f t="shared" si="81"/>
        <v>CONFIRMED BULLISH</v>
      </c>
    </row>
    <row r="1345" spans="1:8" ht="13.5" x14ac:dyDescent="0.25">
      <c r="A1345" s="3">
        <f>TITRES_STAT!B1348</f>
        <v>43970</v>
      </c>
      <c r="B1345" s="5">
        <f>TITRES_STAT!C1348</f>
        <v>27.5</v>
      </c>
      <c r="C1345" s="5">
        <f>TITRES_STAT!D1348</f>
        <v>21.353000000000002</v>
      </c>
      <c r="D1345" s="5">
        <f>TITRES_STAT!E1348</f>
        <v>21.353000000000002</v>
      </c>
      <c r="E1345" s="2">
        <f t="shared" si="80"/>
        <v>797.45126326947934</v>
      </c>
      <c r="F1345" s="5" t="str">
        <f t="shared" si="83"/>
        <v>BULLISH</v>
      </c>
      <c r="G1345" s="5" t="str">
        <f t="shared" si="82"/>
        <v>NEUTRAL</v>
      </c>
      <c r="H1345" s="5" t="str">
        <f t="shared" si="81"/>
        <v>CONFIRMED BULLISH</v>
      </c>
    </row>
    <row r="1346" spans="1:8" ht="13.5" x14ac:dyDescent="0.25">
      <c r="A1346" s="3">
        <f>TITRES_STAT!B1349</f>
        <v>43971</v>
      </c>
      <c r="B1346" s="5">
        <f>TITRES_STAT!C1349</f>
        <v>27.5</v>
      </c>
      <c r="C1346" s="5">
        <f>TITRES_STAT!D1349</f>
        <v>21.353000000000002</v>
      </c>
      <c r="D1346" s="5">
        <f>TITRES_STAT!E1349</f>
        <v>0</v>
      </c>
      <c r="E1346" s="2">
        <f t="shared" si="80"/>
        <v>797.45126326947934</v>
      </c>
      <c r="F1346" s="5" t="str">
        <f t="shared" si="83"/>
        <v>BEARISH</v>
      </c>
      <c r="G1346" s="5" t="str">
        <f t="shared" si="82"/>
        <v>WEAK</v>
      </c>
      <c r="H1346" s="5" t="str">
        <f t="shared" si="81"/>
        <v>CONFIRMED BEARISH</v>
      </c>
    </row>
    <row r="1347" spans="1:8" ht="13.5" x14ac:dyDescent="0.25">
      <c r="A1347" s="3">
        <f>TITRES_STAT!B1350</f>
        <v>43972</v>
      </c>
      <c r="B1347" s="5">
        <f>TITRES_STAT!C1350</f>
        <v>26.7</v>
      </c>
      <c r="C1347" s="5">
        <f>TITRES_STAT!D1350</f>
        <v>20.731999999999999</v>
      </c>
      <c r="D1347" s="5">
        <f>TITRES_STAT!E1350</f>
        <v>20.731999999999999</v>
      </c>
      <c r="E1347" s="2">
        <f t="shared" si="80"/>
        <v>776.71926326947937</v>
      </c>
      <c r="F1347" s="5" t="str">
        <f t="shared" si="83"/>
        <v>BEARISH</v>
      </c>
      <c r="G1347" s="5" t="str">
        <f t="shared" si="82"/>
        <v>WEAK</v>
      </c>
      <c r="H1347" s="5" t="str">
        <f t="shared" si="81"/>
        <v>CONFIRMED BEARISH</v>
      </c>
    </row>
    <row r="1348" spans="1:8" ht="13.5" x14ac:dyDescent="0.25">
      <c r="A1348" s="3">
        <f>TITRES_STAT!B1351</f>
        <v>43973</v>
      </c>
      <c r="B1348" s="5">
        <f>TITRES_STAT!C1351</f>
        <v>26.7</v>
      </c>
      <c r="C1348" s="5">
        <f>TITRES_STAT!D1351</f>
        <v>20.731999999999999</v>
      </c>
      <c r="D1348" s="5">
        <f>TITRES_STAT!E1351</f>
        <v>20.731999999999999</v>
      </c>
      <c r="E1348" s="2">
        <f t="shared" ref="E1348:E1411" si="84">IF(B1348&gt;B1347, E1347+D1348, IF(B1348&lt;B1347, E1347-D1348, E1347))</f>
        <v>776.71926326947937</v>
      </c>
      <c r="F1348" s="5" t="str">
        <f t="shared" si="83"/>
        <v>BEARISH</v>
      </c>
      <c r="G1348" s="5" t="str">
        <f t="shared" si="82"/>
        <v>WEAK</v>
      </c>
      <c r="H1348" s="5" t="str">
        <f t="shared" si="81"/>
        <v>CONFIRMED BEARISH</v>
      </c>
    </row>
    <row r="1349" spans="1:8" ht="13.5" x14ac:dyDescent="0.25">
      <c r="A1349" s="3">
        <f>TITRES_STAT!B1352</f>
        <v>43977</v>
      </c>
      <c r="B1349" s="5">
        <f>TITRES_STAT!C1352</f>
        <v>27.5</v>
      </c>
      <c r="C1349" s="5">
        <f>TITRES_STAT!D1352</f>
        <v>21.353000000000002</v>
      </c>
      <c r="D1349" s="5">
        <f>TITRES_STAT!E1352</f>
        <v>0</v>
      </c>
      <c r="E1349" s="2">
        <f t="shared" si="84"/>
        <v>776.71926326947937</v>
      </c>
      <c r="F1349" s="5" t="str">
        <f t="shared" si="83"/>
        <v>BEARISH</v>
      </c>
      <c r="G1349" s="5" t="str">
        <f t="shared" si="82"/>
        <v>WEAK</v>
      </c>
      <c r="H1349" s="5" t="str">
        <f t="shared" si="81"/>
        <v>CONFIRMED BEARISH</v>
      </c>
    </row>
    <row r="1350" spans="1:8" ht="13.5" x14ac:dyDescent="0.25">
      <c r="A1350" s="3">
        <f>TITRES_STAT!B1353</f>
        <v>43978</v>
      </c>
      <c r="B1350" s="5">
        <f>TITRES_STAT!C1353</f>
        <v>27</v>
      </c>
      <c r="C1350" s="5">
        <f>TITRES_STAT!D1353</f>
        <v>20.963999999999999</v>
      </c>
      <c r="D1350" s="5">
        <f>TITRES_STAT!E1353</f>
        <v>20.963999999999999</v>
      </c>
      <c r="E1350" s="2">
        <f t="shared" si="84"/>
        <v>755.75526326947943</v>
      </c>
      <c r="F1350" s="5" t="str">
        <f t="shared" si="83"/>
        <v>BEARISH</v>
      </c>
      <c r="G1350" s="5" t="str">
        <f t="shared" si="82"/>
        <v>WEAK</v>
      </c>
      <c r="H1350" s="5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f>TITRES_STAT!B1354</f>
        <v>43979</v>
      </c>
      <c r="B1351" s="5">
        <f>TITRES_STAT!C1354</f>
        <v>27.8</v>
      </c>
      <c r="C1351" s="5">
        <f>TITRES_STAT!D1354</f>
        <v>21.585999999999999</v>
      </c>
      <c r="D1351" s="5">
        <f>TITRES_STAT!E1354</f>
        <v>21.585999999999999</v>
      </c>
      <c r="E1351" s="2">
        <f t="shared" si="84"/>
        <v>777.34126326947944</v>
      </c>
      <c r="F1351" s="5" t="str">
        <f t="shared" si="83"/>
        <v>BEARISH</v>
      </c>
      <c r="G1351" s="5" t="str">
        <f t="shared" ref="G1351:G1414" si="86">IF((E1351-E1346)/E1346 &gt; 0.02, "STRONG",
 IF((E1351-E1346)/E1346 &lt; -0.02, "WEAK", "NEUTRAL"))</f>
        <v>WEAK</v>
      </c>
      <c r="H1351" s="5" t="str">
        <f t="shared" si="85"/>
        <v>BEARISH DIVERGENCE</v>
      </c>
    </row>
    <row r="1352" spans="1:8" ht="13.5" x14ac:dyDescent="0.25">
      <c r="A1352" s="3">
        <f>TITRES_STAT!B1355</f>
        <v>43980</v>
      </c>
      <c r="B1352" s="5">
        <f>TITRES_STAT!C1355</f>
        <v>27.8</v>
      </c>
      <c r="C1352" s="5">
        <f>TITRES_STAT!D1355</f>
        <v>21.585999999999999</v>
      </c>
      <c r="D1352" s="5">
        <f>TITRES_STAT!E1355</f>
        <v>0</v>
      </c>
      <c r="E1352" s="2">
        <f t="shared" si="84"/>
        <v>777.34126326947944</v>
      </c>
      <c r="F1352" s="5" t="str">
        <f t="shared" ref="F1352:F1415" si="87">IF(E1352&gt;E1347,"BULLISH",IF(E1352&lt;E1347,"BEARISH","NEUTRAL"))</f>
        <v>BULLISH</v>
      </c>
      <c r="G1352" s="5" t="str">
        <f t="shared" si="86"/>
        <v>NEUTRAL</v>
      </c>
      <c r="H1352" s="5" t="str">
        <f t="shared" si="85"/>
        <v>CONFIRMED BULLISH</v>
      </c>
    </row>
    <row r="1353" spans="1:8" ht="13.5" x14ac:dyDescent="0.25">
      <c r="A1353" s="3">
        <f>TITRES_STAT!B1356</f>
        <v>43983</v>
      </c>
      <c r="B1353" s="5">
        <f>TITRES_STAT!C1356</f>
        <v>28.63</v>
      </c>
      <c r="C1353" s="5">
        <f>TITRES_STAT!D1356</f>
        <v>22.23</v>
      </c>
      <c r="D1353" s="5">
        <f>TITRES_STAT!E1356</f>
        <v>0</v>
      </c>
      <c r="E1353" s="2">
        <f t="shared" si="84"/>
        <v>777.34126326947944</v>
      </c>
      <c r="F1353" s="5" t="str">
        <f t="shared" si="87"/>
        <v>BULLISH</v>
      </c>
      <c r="G1353" s="5" t="str">
        <f t="shared" si="86"/>
        <v>NEUTRAL</v>
      </c>
      <c r="H1353" s="5" t="str">
        <f t="shared" si="85"/>
        <v>CONFIRMED BULLISH</v>
      </c>
    </row>
    <row r="1354" spans="1:8" ht="13.5" x14ac:dyDescent="0.25">
      <c r="A1354" s="3">
        <f>TITRES_STAT!B1357</f>
        <v>43984</v>
      </c>
      <c r="B1354" s="5">
        <f>TITRES_STAT!C1357</f>
        <v>29.48</v>
      </c>
      <c r="C1354" s="5">
        <f>TITRES_STAT!D1357</f>
        <v>22.89</v>
      </c>
      <c r="D1354" s="5">
        <f>TITRES_STAT!E1357</f>
        <v>22.89</v>
      </c>
      <c r="E1354" s="2">
        <f t="shared" si="84"/>
        <v>800.23126326947943</v>
      </c>
      <c r="F1354" s="5" t="str">
        <f t="shared" si="87"/>
        <v>BULLISH</v>
      </c>
      <c r="G1354" s="5" t="str">
        <f t="shared" si="86"/>
        <v>STRONG</v>
      </c>
      <c r="H1354" s="5" t="str">
        <f t="shared" si="85"/>
        <v>CONFIRMED BULLISH</v>
      </c>
    </row>
    <row r="1355" spans="1:8" ht="13.5" x14ac:dyDescent="0.25">
      <c r="A1355" s="3">
        <f>TITRES_STAT!B1358</f>
        <v>43985</v>
      </c>
      <c r="B1355" s="5">
        <f>TITRES_STAT!C1358</f>
        <v>30.36</v>
      </c>
      <c r="C1355" s="5">
        <f>TITRES_STAT!D1358</f>
        <v>23.573</v>
      </c>
      <c r="D1355" s="5">
        <f>TITRES_STAT!E1358</f>
        <v>23.573</v>
      </c>
      <c r="E1355" s="2">
        <f t="shared" si="84"/>
        <v>823.80426326947941</v>
      </c>
      <c r="F1355" s="5" t="str">
        <f t="shared" si="87"/>
        <v>BULLISH</v>
      </c>
      <c r="G1355" s="5" t="str">
        <f t="shared" si="86"/>
        <v>STRONG</v>
      </c>
      <c r="H1355" s="5" t="str">
        <f t="shared" si="85"/>
        <v>CONFIRMED BULLISH</v>
      </c>
    </row>
    <row r="1356" spans="1:8" ht="13.5" x14ac:dyDescent="0.25">
      <c r="A1356" s="3">
        <f>TITRES_STAT!B1359</f>
        <v>43986</v>
      </c>
      <c r="B1356" s="5">
        <f>TITRES_STAT!C1359</f>
        <v>30.36</v>
      </c>
      <c r="C1356" s="5">
        <f>TITRES_STAT!D1359</f>
        <v>23.573</v>
      </c>
      <c r="D1356" s="5">
        <f>TITRES_STAT!E1359</f>
        <v>0</v>
      </c>
      <c r="E1356" s="2">
        <f t="shared" si="84"/>
        <v>823.80426326947941</v>
      </c>
      <c r="F1356" s="5" t="str">
        <f t="shared" si="87"/>
        <v>BULLISH</v>
      </c>
      <c r="G1356" s="5" t="str">
        <f t="shared" si="86"/>
        <v>STRONG</v>
      </c>
      <c r="H1356" s="5" t="str">
        <f t="shared" si="85"/>
        <v>CONFIRMED BULLISH</v>
      </c>
    </row>
    <row r="1357" spans="1:8" ht="13.5" x14ac:dyDescent="0.25">
      <c r="A1357" s="3">
        <f>TITRES_STAT!B1360</f>
        <v>43987</v>
      </c>
      <c r="B1357" s="5">
        <f>TITRES_STAT!C1360</f>
        <v>30.36</v>
      </c>
      <c r="C1357" s="5">
        <f>TITRES_STAT!D1360</f>
        <v>23.573</v>
      </c>
      <c r="D1357" s="5">
        <f>TITRES_STAT!E1360</f>
        <v>0</v>
      </c>
      <c r="E1357" s="2">
        <f t="shared" si="84"/>
        <v>823.80426326947941</v>
      </c>
      <c r="F1357" s="5" t="str">
        <f t="shared" si="87"/>
        <v>BULLISH</v>
      </c>
      <c r="G1357" s="5" t="str">
        <f t="shared" si="86"/>
        <v>STRONG</v>
      </c>
      <c r="H1357" s="5" t="str">
        <f t="shared" si="85"/>
        <v>CONFIRMED BULLISH</v>
      </c>
    </row>
    <row r="1358" spans="1:8" ht="13.5" x14ac:dyDescent="0.25">
      <c r="A1358" s="3">
        <f>TITRES_STAT!B1361</f>
        <v>43990</v>
      </c>
      <c r="B1358" s="5">
        <f>TITRES_STAT!C1361</f>
        <v>30.36</v>
      </c>
      <c r="C1358" s="5">
        <f>TITRES_STAT!D1361</f>
        <v>23.573</v>
      </c>
      <c r="D1358" s="5">
        <f>TITRES_STAT!E1361</f>
        <v>0</v>
      </c>
      <c r="E1358" s="2">
        <f t="shared" si="84"/>
        <v>823.80426326947941</v>
      </c>
      <c r="F1358" s="5" t="str">
        <f t="shared" si="87"/>
        <v>BULLISH</v>
      </c>
      <c r="G1358" s="5" t="str">
        <f t="shared" si="86"/>
        <v>STRONG</v>
      </c>
      <c r="H1358" s="5" t="str">
        <f t="shared" si="85"/>
        <v>CONFIRMED BULLISH</v>
      </c>
    </row>
    <row r="1359" spans="1:8" ht="13.5" x14ac:dyDescent="0.25">
      <c r="A1359" s="3">
        <f>TITRES_STAT!B1362</f>
        <v>43991</v>
      </c>
      <c r="B1359" s="5">
        <f>TITRES_STAT!C1362</f>
        <v>30.36</v>
      </c>
      <c r="C1359" s="5">
        <f>TITRES_STAT!D1362</f>
        <v>23.573</v>
      </c>
      <c r="D1359" s="5">
        <f>TITRES_STAT!E1362</f>
        <v>0</v>
      </c>
      <c r="E1359" s="2">
        <f t="shared" si="84"/>
        <v>823.80426326947941</v>
      </c>
      <c r="F1359" s="5" t="str">
        <f t="shared" si="87"/>
        <v>BULLISH</v>
      </c>
      <c r="G1359" s="5" t="str">
        <f t="shared" si="86"/>
        <v>STRONG</v>
      </c>
      <c r="H1359" s="5" t="str">
        <f t="shared" si="85"/>
        <v>CONFIRMED BULLISH</v>
      </c>
    </row>
    <row r="1360" spans="1:8" ht="13.5" x14ac:dyDescent="0.25">
      <c r="A1360" s="3">
        <f>TITRES_STAT!B1363</f>
        <v>43992</v>
      </c>
      <c r="B1360" s="5">
        <f>TITRES_STAT!C1363</f>
        <v>29.45</v>
      </c>
      <c r="C1360" s="5">
        <f>TITRES_STAT!D1363</f>
        <v>22.867000000000001</v>
      </c>
      <c r="D1360" s="5">
        <f>TITRES_STAT!E1363</f>
        <v>22.867000000000001</v>
      </c>
      <c r="E1360" s="2">
        <f t="shared" si="84"/>
        <v>800.93726326947944</v>
      </c>
      <c r="F1360" s="5" t="str">
        <f t="shared" si="87"/>
        <v>BEARISH</v>
      </c>
      <c r="G1360" s="5" t="str">
        <f t="shared" si="86"/>
        <v>WEAK</v>
      </c>
      <c r="H1360" s="5" t="str">
        <f t="shared" si="85"/>
        <v>CONFIRMED BEARISH</v>
      </c>
    </row>
    <row r="1361" spans="1:8" ht="13.5" x14ac:dyDescent="0.25">
      <c r="A1361" s="3">
        <f>TITRES_STAT!B1364</f>
        <v>43993</v>
      </c>
      <c r="B1361" s="5">
        <f>TITRES_STAT!C1364</f>
        <v>29.45</v>
      </c>
      <c r="C1361" s="5">
        <f>TITRES_STAT!D1364</f>
        <v>22.867000000000001</v>
      </c>
      <c r="D1361" s="5">
        <f>TITRES_STAT!E1364</f>
        <v>0</v>
      </c>
      <c r="E1361" s="2">
        <f t="shared" si="84"/>
        <v>800.93726326947944</v>
      </c>
      <c r="F1361" s="5" t="str">
        <f t="shared" si="87"/>
        <v>BEARISH</v>
      </c>
      <c r="G1361" s="5" t="str">
        <f t="shared" si="86"/>
        <v>WEAK</v>
      </c>
      <c r="H1361" s="5" t="str">
        <f t="shared" si="85"/>
        <v>CONFIRMED BEARISH</v>
      </c>
    </row>
    <row r="1362" spans="1:8" ht="13.5" x14ac:dyDescent="0.25">
      <c r="A1362" s="3">
        <f>TITRES_STAT!B1365</f>
        <v>43994</v>
      </c>
      <c r="B1362" s="5">
        <f>TITRES_STAT!C1365</f>
        <v>29.45</v>
      </c>
      <c r="C1362" s="5">
        <f>TITRES_STAT!D1365</f>
        <v>22.867000000000001</v>
      </c>
      <c r="D1362" s="5">
        <f>TITRES_STAT!E1365</f>
        <v>0</v>
      </c>
      <c r="E1362" s="2">
        <f t="shared" si="84"/>
        <v>800.93726326947944</v>
      </c>
      <c r="F1362" s="5" t="str">
        <f t="shared" si="87"/>
        <v>BEARISH</v>
      </c>
      <c r="G1362" s="5" t="str">
        <f t="shared" si="86"/>
        <v>WEAK</v>
      </c>
      <c r="H1362" s="5" t="str">
        <f t="shared" si="85"/>
        <v>CONFIRMED BEARISH</v>
      </c>
    </row>
    <row r="1363" spans="1:8" ht="13.5" x14ac:dyDescent="0.25">
      <c r="A1363" s="3">
        <f>TITRES_STAT!B1366</f>
        <v>43997</v>
      </c>
      <c r="B1363" s="5">
        <f>TITRES_STAT!C1366</f>
        <v>29.45</v>
      </c>
      <c r="C1363" s="5">
        <f>TITRES_STAT!D1366</f>
        <v>22.867000000000001</v>
      </c>
      <c r="D1363" s="5">
        <f>TITRES_STAT!E1366</f>
        <v>0</v>
      </c>
      <c r="E1363" s="2">
        <f t="shared" si="84"/>
        <v>800.93726326947944</v>
      </c>
      <c r="F1363" s="5" t="str">
        <f t="shared" si="87"/>
        <v>BEARISH</v>
      </c>
      <c r="G1363" s="5" t="str">
        <f t="shared" si="86"/>
        <v>WEAK</v>
      </c>
      <c r="H1363" s="5" t="str">
        <f t="shared" si="85"/>
        <v>CONFIRMED BEARISH</v>
      </c>
    </row>
    <row r="1364" spans="1:8" ht="13.5" x14ac:dyDescent="0.25">
      <c r="A1364" s="3">
        <f>TITRES_STAT!B1367</f>
        <v>43998</v>
      </c>
      <c r="B1364" s="5">
        <f>TITRES_STAT!C1367</f>
        <v>29.45</v>
      </c>
      <c r="C1364" s="5">
        <f>TITRES_STAT!D1367</f>
        <v>22.867000000000001</v>
      </c>
      <c r="D1364" s="5">
        <f>TITRES_STAT!E1367</f>
        <v>0</v>
      </c>
      <c r="E1364" s="2">
        <f t="shared" si="84"/>
        <v>800.93726326947944</v>
      </c>
      <c r="F1364" s="5" t="str">
        <f t="shared" si="87"/>
        <v>BEARISH</v>
      </c>
      <c r="G1364" s="5" t="str">
        <f t="shared" si="86"/>
        <v>WEAK</v>
      </c>
      <c r="H1364" s="5" t="str">
        <f t="shared" si="85"/>
        <v>CONFIRMED BEARISH</v>
      </c>
    </row>
    <row r="1365" spans="1:8" ht="13.5" x14ac:dyDescent="0.25">
      <c r="A1365" s="3">
        <f>TITRES_STAT!B1368</f>
        <v>43999</v>
      </c>
      <c r="B1365" s="5">
        <f>TITRES_STAT!C1368</f>
        <v>29.45</v>
      </c>
      <c r="C1365" s="5">
        <f>TITRES_STAT!D1368</f>
        <v>22.867000000000001</v>
      </c>
      <c r="D1365" s="5">
        <f>TITRES_STAT!E1368</f>
        <v>0</v>
      </c>
      <c r="E1365" s="2">
        <f t="shared" si="84"/>
        <v>800.93726326947944</v>
      </c>
      <c r="F1365" s="5" t="str">
        <f t="shared" si="87"/>
        <v>NEUTRAL</v>
      </c>
      <c r="G1365" s="5" t="str">
        <f t="shared" si="86"/>
        <v>NEUTRAL</v>
      </c>
      <c r="H1365" s="5" t="str">
        <f t="shared" si="85"/>
        <v>NEUTRAL</v>
      </c>
    </row>
    <row r="1366" spans="1:8" ht="13.5" x14ac:dyDescent="0.25">
      <c r="A1366" s="3">
        <f>TITRES_STAT!B1369</f>
        <v>44000</v>
      </c>
      <c r="B1366" s="5">
        <f>TITRES_STAT!C1369</f>
        <v>29.45</v>
      </c>
      <c r="C1366" s="5">
        <f>TITRES_STAT!D1369</f>
        <v>22.867000000000001</v>
      </c>
      <c r="D1366" s="5">
        <f>TITRES_STAT!E1369</f>
        <v>0</v>
      </c>
      <c r="E1366" s="2">
        <f t="shared" si="84"/>
        <v>800.93726326947944</v>
      </c>
      <c r="F1366" s="5" t="str">
        <f t="shared" si="87"/>
        <v>NEUTRAL</v>
      </c>
      <c r="G1366" s="5" t="str">
        <f t="shared" si="86"/>
        <v>NEUTRAL</v>
      </c>
      <c r="H1366" s="5" t="str">
        <f t="shared" si="85"/>
        <v>NEUTRAL</v>
      </c>
    </row>
    <row r="1367" spans="1:8" ht="13.5" x14ac:dyDescent="0.25">
      <c r="A1367" s="3">
        <f>TITRES_STAT!B1370</f>
        <v>44001</v>
      </c>
      <c r="B1367" s="5">
        <f>TITRES_STAT!C1370</f>
        <v>29.45</v>
      </c>
      <c r="C1367" s="5">
        <f>TITRES_STAT!D1370</f>
        <v>22.867000000000001</v>
      </c>
      <c r="D1367" s="5">
        <f>TITRES_STAT!E1370</f>
        <v>0</v>
      </c>
      <c r="E1367" s="2">
        <f t="shared" si="84"/>
        <v>800.93726326947944</v>
      </c>
      <c r="F1367" s="5" t="str">
        <f t="shared" si="87"/>
        <v>NEUTRAL</v>
      </c>
      <c r="G1367" s="5" t="str">
        <f t="shared" si="86"/>
        <v>NEUTRAL</v>
      </c>
      <c r="H1367" s="5" t="str">
        <f t="shared" si="85"/>
        <v>NEUTRAL</v>
      </c>
    </row>
    <row r="1368" spans="1:8" ht="13.5" x14ac:dyDescent="0.25">
      <c r="A1368" s="3">
        <f>TITRES_STAT!B1371</f>
        <v>44004</v>
      </c>
      <c r="B1368" s="5">
        <f>TITRES_STAT!C1371</f>
        <v>29.45</v>
      </c>
      <c r="C1368" s="5">
        <f>TITRES_STAT!D1371</f>
        <v>22.867000000000001</v>
      </c>
      <c r="D1368" s="5">
        <f>TITRES_STAT!E1371</f>
        <v>0</v>
      </c>
      <c r="E1368" s="2">
        <f t="shared" si="84"/>
        <v>800.93726326947944</v>
      </c>
      <c r="F1368" s="5" t="str">
        <f t="shared" si="87"/>
        <v>NEUTRAL</v>
      </c>
      <c r="G1368" s="5" t="str">
        <f t="shared" si="86"/>
        <v>NEUTRAL</v>
      </c>
      <c r="H1368" s="5" t="str">
        <f t="shared" si="85"/>
        <v>NEUTRAL</v>
      </c>
    </row>
    <row r="1369" spans="1:8" ht="13.5" x14ac:dyDescent="0.25">
      <c r="A1369" s="3">
        <f>TITRES_STAT!B1372</f>
        <v>44005</v>
      </c>
      <c r="B1369" s="5">
        <f>TITRES_STAT!C1372</f>
        <v>29.45</v>
      </c>
      <c r="C1369" s="5">
        <f>TITRES_STAT!D1372</f>
        <v>22.867000000000001</v>
      </c>
      <c r="D1369" s="5">
        <f>TITRES_STAT!E1372</f>
        <v>22.867000000000001</v>
      </c>
      <c r="E1369" s="2">
        <f t="shared" si="84"/>
        <v>800.93726326947944</v>
      </c>
      <c r="F1369" s="5" t="str">
        <f t="shared" si="87"/>
        <v>NEUTRAL</v>
      </c>
      <c r="G1369" s="5" t="str">
        <f t="shared" si="86"/>
        <v>NEUTRAL</v>
      </c>
      <c r="H1369" s="5" t="str">
        <f t="shared" si="85"/>
        <v>NEUTRAL</v>
      </c>
    </row>
    <row r="1370" spans="1:8" ht="13.5" x14ac:dyDescent="0.25">
      <c r="A1370" s="3">
        <f>TITRES_STAT!B1373</f>
        <v>44006</v>
      </c>
      <c r="B1370" s="5">
        <f>TITRES_STAT!C1373</f>
        <v>27.72</v>
      </c>
      <c r="C1370" s="5">
        <f>TITRES_STAT!D1373</f>
        <v>21.524000000000001</v>
      </c>
      <c r="D1370" s="5">
        <f>TITRES_STAT!E1373</f>
        <v>21.689390043290047</v>
      </c>
      <c r="E1370" s="2">
        <f t="shared" si="84"/>
        <v>779.24787322618943</v>
      </c>
      <c r="F1370" s="5" t="str">
        <f t="shared" si="87"/>
        <v>BEARISH</v>
      </c>
      <c r="G1370" s="5" t="str">
        <f t="shared" si="86"/>
        <v>WEAK</v>
      </c>
      <c r="H1370" s="5" t="str">
        <f t="shared" si="85"/>
        <v>CONFIRMED BEARISH</v>
      </c>
    </row>
    <row r="1371" spans="1:8" ht="13.5" x14ac:dyDescent="0.25">
      <c r="A1371" s="3">
        <f>TITRES_STAT!B1374</f>
        <v>44007</v>
      </c>
      <c r="B1371" s="5">
        <f>TITRES_STAT!C1374</f>
        <v>27.72</v>
      </c>
      <c r="C1371" s="5">
        <f>TITRES_STAT!D1374</f>
        <v>21.524000000000001</v>
      </c>
      <c r="D1371" s="5">
        <f>TITRES_STAT!E1374</f>
        <v>21.524000000000001</v>
      </c>
      <c r="E1371" s="2">
        <f t="shared" si="84"/>
        <v>779.24787322618943</v>
      </c>
      <c r="F1371" s="5" t="str">
        <f t="shared" si="87"/>
        <v>BEARISH</v>
      </c>
      <c r="G1371" s="5" t="str">
        <f t="shared" si="86"/>
        <v>WEAK</v>
      </c>
      <c r="H1371" s="5" t="str">
        <f t="shared" si="85"/>
        <v>CONFIRMED BEARISH</v>
      </c>
    </row>
    <row r="1372" spans="1:8" ht="13.5" x14ac:dyDescent="0.25">
      <c r="A1372" s="3">
        <f>TITRES_STAT!B1375</f>
        <v>44008</v>
      </c>
      <c r="B1372" s="5">
        <f>TITRES_STAT!C1375</f>
        <v>27.72</v>
      </c>
      <c r="C1372" s="5">
        <f>TITRES_STAT!D1375</f>
        <v>21.524000000000001</v>
      </c>
      <c r="D1372" s="5">
        <f>TITRES_STAT!E1375</f>
        <v>0</v>
      </c>
      <c r="E1372" s="2">
        <f t="shared" si="84"/>
        <v>779.24787322618943</v>
      </c>
      <c r="F1372" s="5" t="str">
        <f t="shared" si="87"/>
        <v>BEARISH</v>
      </c>
      <c r="G1372" s="5" t="str">
        <f t="shared" si="86"/>
        <v>WEAK</v>
      </c>
      <c r="H1372" s="5" t="str">
        <f t="shared" si="85"/>
        <v>CONFIRMED BEARISH</v>
      </c>
    </row>
    <row r="1373" spans="1:8" ht="13.5" x14ac:dyDescent="0.25">
      <c r="A1373" s="3">
        <f>TITRES_STAT!B1376</f>
        <v>44011</v>
      </c>
      <c r="B1373" s="5">
        <f>TITRES_STAT!C1376</f>
        <v>27.72</v>
      </c>
      <c r="C1373" s="5">
        <f>TITRES_STAT!D1376</f>
        <v>21.524000000000001</v>
      </c>
      <c r="D1373" s="5">
        <f>TITRES_STAT!E1376</f>
        <v>0</v>
      </c>
      <c r="E1373" s="2">
        <f t="shared" si="84"/>
        <v>779.24787322618943</v>
      </c>
      <c r="F1373" s="5" t="str">
        <f t="shared" si="87"/>
        <v>BEARISH</v>
      </c>
      <c r="G1373" s="5" t="str">
        <f t="shared" si="86"/>
        <v>WEAK</v>
      </c>
      <c r="H1373" s="5" t="str">
        <f t="shared" si="85"/>
        <v>CONFIRMED BEARISH</v>
      </c>
    </row>
    <row r="1374" spans="1:8" ht="13.5" x14ac:dyDescent="0.25">
      <c r="A1374" s="3">
        <f>TITRES_STAT!B1377</f>
        <v>44012</v>
      </c>
      <c r="B1374" s="5">
        <f>TITRES_STAT!C1377</f>
        <v>27.72</v>
      </c>
      <c r="C1374" s="5">
        <f>TITRES_STAT!D1377</f>
        <v>21.524000000000001</v>
      </c>
      <c r="D1374" s="5">
        <f>TITRES_STAT!E1377</f>
        <v>0</v>
      </c>
      <c r="E1374" s="2">
        <f t="shared" si="84"/>
        <v>779.24787322618943</v>
      </c>
      <c r="F1374" s="5" t="str">
        <f t="shared" si="87"/>
        <v>BEARISH</v>
      </c>
      <c r="G1374" s="5" t="str">
        <f t="shared" si="86"/>
        <v>WEAK</v>
      </c>
      <c r="H1374" s="5" t="str">
        <f t="shared" si="85"/>
        <v>CONFIRMED BEARISH</v>
      </c>
    </row>
    <row r="1375" spans="1:8" ht="13.5" x14ac:dyDescent="0.25">
      <c r="A1375" s="3">
        <f>TITRES_STAT!B1378</f>
        <v>44013</v>
      </c>
      <c r="B1375" s="5">
        <f>TITRES_STAT!C1378</f>
        <v>27.72</v>
      </c>
      <c r="C1375" s="5">
        <f>TITRES_STAT!D1378</f>
        <v>21.524000000000001</v>
      </c>
      <c r="D1375" s="5">
        <f>TITRES_STAT!E1378</f>
        <v>0</v>
      </c>
      <c r="E1375" s="2">
        <f t="shared" si="84"/>
        <v>779.24787322618943</v>
      </c>
      <c r="F1375" s="5" t="str">
        <f t="shared" si="87"/>
        <v>NEUTRAL</v>
      </c>
      <c r="G1375" s="5" t="str">
        <f t="shared" si="86"/>
        <v>NEUTRAL</v>
      </c>
      <c r="H1375" s="5" t="str">
        <f t="shared" si="85"/>
        <v>NEUTRAL</v>
      </c>
    </row>
    <row r="1376" spans="1:8" ht="13.5" x14ac:dyDescent="0.25">
      <c r="A1376" s="3">
        <f>TITRES_STAT!B1379</f>
        <v>44014</v>
      </c>
      <c r="B1376" s="5">
        <f>TITRES_STAT!C1379</f>
        <v>27.72</v>
      </c>
      <c r="C1376" s="5">
        <f>TITRES_STAT!D1379</f>
        <v>21.524000000000001</v>
      </c>
      <c r="D1376" s="5">
        <f>TITRES_STAT!E1379</f>
        <v>0</v>
      </c>
      <c r="E1376" s="2">
        <f t="shared" si="84"/>
        <v>779.24787322618943</v>
      </c>
      <c r="F1376" s="5" t="str">
        <f t="shared" si="87"/>
        <v>NEUTRAL</v>
      </c>
      <c r="G1376" s="5" t="str">
        <f t="shared" si="86"/>
        <v>NEUTRAL</v>
      </c>
      <c r="H1376" s="5" t="str">
        <f t="shared" si="85"/>
        <v>NEUTRAL</v>
      </c>
    </row>
    <row r="1377" spans="1:8" ht="13.5" x14ac:dyDescent="0.25">
      <c r="A1377" s="3">
        <f>TITRES_STAT!B1380</f>
        <v>44015</v>
      </c>
      <c r="B1377" s="5">
        <f>TITRES_STAT!C1380</f>
        <v>27.72</v>
      </c>
      <c r="C1377" s="5">
        <f>TITRES_STAT!D1380</f>
        <v>21.524000000000001</v>
      </c>
      <c r="D1377" s="5">
        <f>TITRES_STAT!E1380</f>
        <v>0</v>
      </c>
      <c r="E1377" s="2">
        <f t="shared" si="84"/>
        <v>779.24787322618943</v>
      </c>
      <c r="F1377" s="5" t="str">
        <f t="shared" si="87"/>
        <v>NEUTRAL</v>
      </c>
      <c r="G1377" s="5" t="str">
        <f t="shared" si="86"/>
        <v>NEUTRAL</v>
      </c>
      <c r="H1377" s="5" t="str">
        <f t="shared" si="85"/>
        <v>NEUTRAL</v>
      </c>
    </row>
    <row r="1378" spans="1:8" ht="13.5" x14ac:dyDescent="0.25">
      <c r="A1378" s="3">
        <f>TITRES_STAT!B1381</f>
        <v>44018</v>
      </c>
      <c r="B1378" s="5">
        <f>TITRES_STAT!C1381</f>
        <v>26.89</v>
      </c>
      <c r="C1378" s="5">
        <f>TITRES_STAT!D1381</f>
        <v>20.879000000000001</v>
      </c>
      <c r="D1378" s="5">
        <f>TITRES_STAT!E1381</f>
        <v>0</v>
      </c>
      <c r="E1378" s="2">
        <f t="shared" si="84"/>
        <v>779.24787322618943</v>
      </c>
      <c r="F1378" s="5" t="str">
        <f t="shared" si="87"/>
        <v>NEUTRAL</v>
      </c>
      <c r="G1378" s="5" t="str">
        <f t="shared" si="86"/>
        <v>NEUTRAL</v>
      </c>
      <c r="H1378" s="5" t="str">
        <f t="shared" si="85"/>
        <v>NEUTRAL</v>
      </c>
    </row>
    <row r="1379" spans="1:8" ht="13.5" x14ac:dyDescent="0.25">
      <c r="A1379" s="3">
        <f>TITRES_STAT!B1382</f>
        <v>44019</v>
      </c>
      <c r="B1379" s="5">
        <f>TITRES_STAT!C1382</f>
        <v>26.09</v>
      </c>
      <c r="C1379" s="5">
        <f>TITRES_STAT!D1382</f>
        <v>20.257999999999999</v>
      </c>
      <c r="D1379" s="5">
        <f>TITRES_STAT!E1382</f>
        <v>0</v>
      </c>
      <c r="E1379" s="2">
        <f t="shared" si="84"/>
        <v>779.24787322618943</v>
      </c>
      <c r="F1379" s="5" t="str">
        <f t="shared" si="87"/>
        <v>NEUTRAL</v>
      </c>
      <c r="G1379" s="5" t="str">
        <f t="shared" si="86"/>
        <v>NEUTRAL</v>
      </c>
      <c r="H1379" s="5" t="str">
        <f t="shared" si="85"/>
        <v>NEUTRAL</v>
      </c>
    </row>
    <row r="1380" spans="1:8" ht="13.5" x14ac:dyDescent="0.25">
      <c r="A1380" s="3">
        <f>TITRES_STAT!B1383</f>
        <v>44020</v>
      </c>
      <c r="B1380" s="5">
        <f>TITRES_STAT!C1383</f>
        <v>25.31</v>
      </c>
      <c r="C1380" s="5">
        <f>TITRES_STAT!D1383</f>
        <v>19.652000000000001</v>
      </c>
      <c r="D1380" s="5">
        <f>TITRES_STAT!E1383</f>
        <v>0</v>
      </c>
      <c r="E1380" s="2">
        <f t="shared" si="84"/>
        <v>779.24787322618943</v>
      </c>
      <c r="F1380" s="5" t="str">
        <f t="shared" si="87"/>
        <v>NEUTRAL</v>
      </c>
      <c r="G1380" s="5" t="str">
        <f t="shared" si="86"/>
        <v>NEUTRAL</v>
      </c>
      <c r="H1380" s="5" t="str">
        <f t="shared" si="85"/>
        <v>NEUTRAL</v>
      </c>
    </row>
    <row r="1381" spans="1:8" ht="13.5" x14ac:dyDescent="0.25">
      <c r="A1381" s="3">
        <f>TITRES_STAT!B1384</f>
        <v>44021</v>
      </c>
      <c r="B1381" s="5">
        <f>TITRES_STAT!C1384</f>
        <v>26.84</v>
      </c>
      <c r="C1381" s="5">
        <f>TITRES_STAT!D1384</f>
        <v>20.84</v>
      </c>
      <c r="D1381" s="5">
        <f>TITRES_STAT!E1384</f>
        <v>20.315117734724293</v>
      </c>
      <c r="E1381" s="2">
        <f t="shared" si="84"/>
        <v>799.56299096091368</v>
      </c>
      <c r="F1381" s="5" t="str">
        <f t="shared" si="87"/>
        <v>BULLISH</v>
      </c>
      <c r="G1381" s="5" t="str">
        <f t="shared" si="86"/>
        <v>STRONG</v>
      </c>
      <c r="H1381" s="5" t="str">
        <f t="shared" si="85"/>
        <v>BULLISH DIVERGENCE</v>
      </c>
    </row>
    <row r="1382" spans="1:8" ht="13.5" x14ac:dyDescent="0.25">
      <c r="A1382" s="3">
        <f>TITRES_STAT!B1385</f>
        <v>44022</v>
      </c>
      <c r="B1382" s="5">
        <f>TITRES_STAT!C1385</f>
        <v>26.84</v>
      </c>
      <c r="C1382" s="5">
        <f>TITRES_STAT!D1385</f>
        <v>20.84</v>
      </c>
      <c r="D1382" s="5">
        <f>TITRES_STAT!E1385</f>
        <v>0</v>
      </c>
      <c r="E1382" s="2">
        <f t="shared" si="84"/>
        <v>799.56299096091368</v>
      </c>
      <c r="F1382" s="5" t="str">
        <f t="shared" si="87"/>
        <v>BULLISH</v>
      </c>
      <c r="G1382" s="5" t="str">
        <f t="shared" si="86"/>
        <v>STRONG</v>
      </c>
      <c r="H1382" s="5" t="str">
        <f t="shared" si="85"/>
        <v>BULLISH DIVERGENCE</v>
      </c>
    </row>
    <row r="1383" spans="1:8" ht="13.5" x14ac:dyDescent="0.25">
      <c r="A1383" s="3">
        <f>TITRES_STAT!B1386</f>
        <v>44025</v>
      </c>
      <c r="B1383" s="5">
        <f>TITRES_STAT!C1386</f>
        <v>26.84</v>
      </c>
      <c r="C1383" s="5">
        <f>TITRES_STAT!D1386</f>
        <v>20.84</v>
      </c>
      <c r="D1383" s="5">
        <f>TITRES_STAT!E1386</f>
        <v>0</v>
      </c>
      <c r="E1383" s="2">
        <f t="shared" si="84"/>
        <v>799.56299096091368</v>
      </c>
      <c r="F1383" s="5" t="str">
        <f t="shared" si="87"/>
        <v>BULLISH</v>
      </c>
      <c r="G1383" s="5" t="str">
        <f t="shared" si="86"/>
        <v>STRONG</v>
      </c>
      <c r="H1383" s="5" t="str">
        <f t="shared" si="85"/>
        <v>BULLISH DIVERGENCE</v>
      </c>
    </row>
    <row r="1384" spans="1:8" ht="13.5" x14ac:dyDescent="0.25">
      <c r="A1384" s="3">
        <f>TITRES_STAT!B1387</f>
        <v>44026</v>
      </c>
      <c r="B1384" s="5">
        <f>TITRES_STAT!C1387</f>
        <v>26.84</v>
      </c>
      <c r="C1384" s="5">
        <f>TITRES_STAT!D1387</f>
        <v>20.84</v>
      </c>
      <c r="D1384" s="5">
        <f>TITRES_STAT!E1387</f>
        <v>0</v>
      </c>
      <c r="E1384" s="2">
        <f t="shared" si="84"/>
        <v>799.56299096091368</v>
      </c>
      <c r="F1384" s="5" t="str">
        <f t="shared" si="87"/>
        <v>BULLISH</v>
      </c>
      <c r="G1384" s="5" t="str">
        <f t="shared" si="86"/>
        <v>STRONG</v>
      </c>
      <c r="H1384" s="5" t="str">
        <f t="shared" si="85"/>
        <v>CONFIRMED BULLISH</v>
      </c>
    </row>
    <row r="1385" spans="1:8" ht="13.5" x14ac:dyDescent="0.25">
      <c r="A1385" s="3">
        <f>TITRES_STAT!B1388</f>
        <v>44027</v>
      </c>
      <c r="B1385" s="5">
        <f>TITRES_STAT!C1388</f>
        <v>26.84</v>
      </c>
      <c r="C1385" s="5">
        <f>TITRES_STAT!D1388</f>
        <v>20.84</v>
      </c>
      <c r="D1385" s="5">
        <f>TITRES_STAT!E1388</f>
        <v>0</v>
      </c>
      <c r="E1385" s="2">
        <f t="shared" si="84"/>
        <v>799.56299096091368</v>
      </c>
      <c r="F1385" s="5" t="str">
        <f t="shared" si="87"/>
        <v>BULLISH</v>
      </c>
      <c r="G1385" s="5" t="str">
        <f t="shared" si="86"/>
        <v>STRONG</v>
      </c>
      <c r="H1385" s="5" t="str">
        <f t="shared" si="85"/>
        <v>CONFIRMED BULLISH</v>
      </c>
    </row>
    <row r="1386" spans="1:8" ht="13.5" x14ac:dyDescent="0.25">
      <c r="A1386" s="3">
        <f>TITRES_STAT!B1389</f>
        <v>44028</v>
      </c>
      <c r="B1386" s="5">
        <f>TITRES_STAT!C1389</f>
        <v>26.84</v>
      </c>
      <c r="C1386" s="5">
        <f>TITRES_STAT!D1389</f>
        <v>20.84</v>
      </c>
      <c r="D1386" s="5">
        <f>TITRES_STAT!E1389</f>
        <v>0</v>
      </c>
      <c r="E1386" s="2">
        <f t="shared" si="84"/>
        <v>799.56299096091368</v>
      </c>
      <c r="F1386" s="5" t="str">
        <f t="shared" si="87"/>
        <v>NEUTRAL</v>
      </c>
      <c r="G1386" s="5" t="str">
        <f t="shared" si="86"/>
        <v>NEUTRAL</v>
      </c>
      <c r="H1386" s="5" t="str">
        <f t="shared" si="85"/>
        <v>NEUTRAL</v>
      </c>
    </row>
    <row r="1387" spans="1:8" ht="13.5" x14ac:dyDescent="0.25">
      <c r="A1387" s="3">
        <f>TITRES_STAT!B1390</f>
        <v>44029</v>
      </c>
      <c r="B1387" s="5">
        <f>TITRES_STAT!C1390</f>
        <v>26.84</v>
      </c>
      <c r="C1387" s="5">
        <f>TITRES_STAT!D1390</f>
        <v>20.84</v>
      </c>
      <c r="D1387" s="5">
        <f>TITRES_STAT!E1390</f>
        <v>0</v>
      </c>
      <c r="E1387" s="2">
        <f t="shared" si="84"/>
        <v>799.56299096091368</v>
      </c>
      <c r="F1387" s="5" t="str">
        <f t="shared" si="87"/>
        <v>NEUTRAL</v>
      </c>
      <c r="G1387" s="5" t="str">
        <f t="shared" si="86"/>
        <v>NEUTRAL</v>
      </c>
      <c r="H1387" s="5" t="str">
        <f t="shared" si="85"/>
        <v>NEUTRAL</v>
      </c>
    </row>
    <row r="1388" spans="1:8" ht="13.5" x14ac:dyDescent="0.25">
      <c r="A1388" s="3">
        <f>TITRES_STAT!B1391</f>
        <v>44032</v>
      </c>
      <c r="B1388" s="5">
        <f>TITRES_STAT!C1391</f>
        <v>26.84</v>
      </c>
      <c r="C1388" s="5">
        <f>TITRES_STAT!D1391</f>
        <v>20.84</v>
      </c>
      <c r="D1388" s="5">
        <f>TITRES_STAT!E1391</f>
        <v>0</v>
      </c>
      <c r="E1388" s="2">
        <f t="shared" si="84"/>
        <v>799.56299096091368</v>
      </c>
      <c r="F1388" s="5" t="str">
        <f t="shared" si="87"/>
        <v>NEUTRAL</v>
      </c>
      <c r="G1388" s="5" t="str">
        <f t="shared" si="86"/>
        <v>NEUTRAL</v>
      </c>
      <c r="H1388" s="5" t="str">
        <f t="shared" si="85"/>
        <v>NEUTRAL</v>
      </c>
    </row>
    <row r="1389" spans="1:8" ht="13.5" x14ac:dyDescent="0.25">
      <c r="A1389" s="3">
        <f>TITRES_STAT!B1392</f>
        <v>44033</v>
      </c>
      <c r="B1389" s="5">
        <f>TITRES_STAT!C1392</f>
        <v>26.84</v>
      </c>
      <c r="C1389" s="5">
        <f>TITRES_STAT!D1392</f>
        <v>20.84</v>
      </c>
      <c r="D1389" s="5">
        <f>TITRES_STAT!E1392</f>
        <v>0</v>
      </c>
      <c r="E1389" s="2">
        <f t="shared" si="84"/>
        <v>799.56299096091368</v>
      </c>
      <c r="F1389" s="5" t="str">
        <f t="shared" si="87"/>
        <v>NEUTRAL</v>
      </c>
      <c r="G1389" s="5" t="str">
        <f t="shared" si="86"/>
        <v>NEUTRAL</v>
      </c>
      <c r="H1389" s="5" t="str">
        <f t="shared" si="85"/>
        <v>NEUTRAL</v>
      </c>
    </row>
    <row r="1390" spans="1:8" ht="13.5" x14ac:dyDescent="0.25">
      <c r="A1390" s="3">
        <f>TITRES_STAT!B1393</f>
        <v>44034</v>
      </c>
      <c r="B1390" s="5">
        <f>TITRES_STAT!C1393</f>
        <v>26.84</v>
      </c>
      <c r="C1390" s="5">
        <f>TITRES_STAT!D1393</f>
        <v>20.84</v>
      </c>
      <c r="D1390" s="5">
        <f>TITRES_STAT!E1393</f>
        <v>0</v>
      </c>
      <c r="E1390" s="2">
        <f t="shared" si="84"/>
        <v>799.56299096091368</v>
      </c>
      <c r="F1390" s="5" t="str">
        <f t="shared" si="87"/>
        <v>NEUTRAL</v>
      </c>
      <c r="G1390" s="5" t="str">
        <f t="shared" si="86"/>
        <v>NEUTRAL</v>
      </c>
      <c r="H1390" s="5" t="str">
        <f t="shared" si="85"/>
        <v>NEUTRAL</v>
      </c>
    </row>
    <row r="1391" spans="1:8" ht="13.5" x14ac:dyDescent="0.25">
      <c r="A1391" s="3">
        <f>TITRES_STAT!B1394</f>
        <v>44035</v>
      </c>
      <c r="B1391" s="5">
        <f>TITRES_STAT!C1394</f>
        <v>26.84</v>
      </c>
      <c r="C1391" s="5">
        <f>TITRES_STAT!D1394</f>
        <v>20.84</v>
      </c>
      <c r="D1391" s="5">
        <f>TITRES_STAT!E1394</f>
        <v>0</v>
      </c>
      <c r="E1391" s="2">
        <f t="shared" si="84"/>
        <v>799.56299096091368</v>
      </c>
      <c r="F1391" s="5" t="str">
        <f t="shared" si="87"/>
        <v>NEUTRAL</v>
      </c>
      <c r="G1391" s="5" t="str">
        <f t="shared" si="86"/>
        <v>NEUTRAL</v>
      </c>
      <c r="H1391" s="5" t="str">
        <f t="shared" si="85"/>
        <v>NEUTRAL</v>
      </c>
    </row>
    <row r="1392" spans="1:8" ht="13.5" x14ac:dyDescent="0.25">
      <c r="A1392" s="3">
        <f>TITRES_STAT!B1395</f>
        <v>44036</v>
      </c>
      <c r="B1392" s="5">
        <f>TITRES_STAT!C1395</f>
        <v>26.84</v>
      </c>
      <c r="C1392" s="5">
        <f>TITRES_STAT!D1395</f>
        <v>20.84</v>
      </c>
      <c r="D1392" s="5">
        <f>TITRES_STAT!E1395</f>
        <v>0</v>
      </c>
      <c r="E1392" s="2">
        <f t="shared" si="84"/>
        <v>799.56299096091368</v>
      </c>
      <c r="F1392" s="5" t="str">
        <f t="shared" si="87"/>
        <v>NEUTRAL</v>
      </c>
      <c r="G1392" s="5" t="str">
        <f t="shared" si="86"/>
        <v>NEUTRAL</v>
      </c>
      <c r="H1392" s="5" t="str">
        <f t="shared" si="85"/>
        <v>NEUTRAL</v>
      </c>
    </row>
    <row r="1393" spans="1:8" ht="13.5" x14ac:dyDescent="0.25">
      <c r="A1393" s="3">
        <f>TITRES_STAT!B1396</f>
        <v>44039</v>
      </c>
      <c r="B1393" s="5">
        <f>TITRES_STAT!C1396</f>
        <v>26.04</v>
      </c>
      <c r="C1393" s="5">
        <f>TITRES_STAT!D1396</f>
        <v>20.219000000000001</v>
      </c>
      <c r="D1393" s="5">
        <f>TITRES_STAT!E1396</f>
        <v>0</v>
      </c>
      <c r="E1393" s="2">
        <f t="shared" si="84"/>
        <v>799.56299096091368</v>
      </c>
      <c r="F1393" s="5" t="str">
        <f t="shared" si="87"/>
        <v>NEUTRAL</v>
      </c>
      <c r="G1393" s="5" t="str">
        <f t="shared" si="86"/>
        <v>NEUTRAL</v>
      </c>
      <c r="H1393" s="5" t="str">
        <f t="shared" si="85"/>
        <v>NEUTRAL</v>
      </c>
    </row>
    <row r="1394" spans="1:8" ht="13.5" x14ac:dyDescent="0.25">
      <c r="A1394" s="3">
        <f>TITRES_STAT!B1397</f>
        <v>44040</v>
      </c>
      <c r="B1394" s="5">
        <f>TITRES_STAT!C1397</f>
        <v>25.26</v>
      </c>
      <c r="C1394" s="5">
        <f>TITRES_STAT!D1397</f>
        <v>19.613</v>
      </c>
      <c r="D1394" s="5">
        <f>TITRES_STAT!E1397</f>
        <v>20.218627078384795</v>
      </c>
      <c r="E1394" s="2">
        <f t="shared" si="84"/>
        <v>779.34436388252891</v>
      </c>
      <c r="F1394" s="5" t="str">
        <f t="shared" si="87"/>
        <v>BEARISH</v>
      </c>
      <c r="G1394" s="5" t="str">
        <f t="shared" si="86"/>
        <v>WEAK</v>
      </c>
      <c r="H1394" s="5" t="str">
        <f t="shared" si="85"/>
        <v>CONFIRMED BEARISH</v>
      </c>
    </row>
    <row r="1395" spans="1:8" ht="13.5" x14ac:dyDescent="0.25">
      <c r="A1395" s="3">
        <f>TITRES_STAT!B1398</f>
        <v>44041</v>
      </c>
      <c r="B1395" s="5">
        <f>TITRES_STAT!C1398</f>
        <v>23.78</v>
      </c>
      <c r="C1395" s="5">
        <f>TITRES_STAT!D1398</f>
        <v>18.463999999999999</v>
      </c>
      <c r="D1395" s="5">
        <f>TITRES_STAT!E1398</f>
        <v>18.484964171572745</v>
      </c>
      <c r="E1395" s="2">
        <f t="shared" si="84"/>
        <v>760.85939971095615</v>
      </c>
      <c r="F1395" s="5" t="str">
        <f t="shared" si="87"/>
        <v>BEARISH</v>
      </c>
      <c r="G1395" s="5" t="str">
        <f t="shared" si="86"/>
        <v>WEAK</v>
      </c>
      <c r="H1395" s="5" t="str">
        <f t="shared" si="85"/>
        <v>CONFIRMED BEARISH</v>
      </c>
    </row>
    <row r="1396" spans="1:8" ht="13.5" x14ac:dyDescent="0.25">
      <c r="A1396" s="3">
        <f>TITRES_STAT!B1399</f>
        <v>44042</v>
      </c>
      <c r="B1396" s="5">
        <f>TITRES_STAT!C1399</f>
        <v>22.72</v>
      </c>
      <c r="C1396" s="5">
        <f>TITRES_STAT!D1399</f>
        <v>17.640999999999998</v>
      </c>
      <c r="D1396" s="5">
        <f>TITRES_STAT!E1399</f>
        <v>17.640999999999998</v>
      </c>
      <c r="E1396" s="2">
        <f t="shared" si="84"/>
        <v>743.21839971095619</v>
      </c>
      <c r="F1396" s="5" t="str">
        <f t="shared" si="87"/>
        <v>BEARISH</v>
      </c>
      <c r="G1396" s="5" t="str">
        <f t="shared" si="86"/>
        <v>WEAK</v>
      </c>
      <c r="H1396" s="5" t="str">
        <f t="shared" si="85"/>
        <v>CONFIRMED BEARISH</v>
      </c>
    </row>
    <row r="1397" spans="1:8" ht="13.5" x14ac:dyDescent="0.25">
      <c r="A1397" s="3">
        <f>TITRES_STAT!B1400</f>
        <v>44046</v>
      </c>
      <c r="B1397" s="5">
        <f>TITRES_STAT!C1400</f>
        <v>22.14</v>
      </c>
      <c r="C1397" s="5">
        <f>TITRES_STAT!D1400</f>
        <v>17.190999999999999</v>
      </c>
      <c r="D1397" s="5">
        <f>TITRES_STAT!E1400</f>
        <v>17.427822719060522</v>
      </c>
      <c r="E1397" s="2">
        <f t="shared" si="84"/>
        <v>725.7905769918957</v>
      </c>
      <c r="F1397" s="5" t="str">
        <f t="shared" si="87"/>
        <v>BEARISH</v>
      </c>
      <c r="G1397" s="5" t="str">
        <f t="shared" si="86"/>
        <v>WEAK</v>
      </c>
      <c r="H1397" s="5" t="str">
        <f t="shared" si="85"/>
        <v>CONFIRMED BEARISH</v>
      </c>
    </row>
    <row r="1398" spans="1:8" ht="13.5" x14ac:dyDescent="0.25">
      <c r="A1398" s="3">
        <f>TITRES_STAT!B1401</f>
        <v>44047</v>
      </c>
      <c r="B1398" s="5">
        <f>TITRES_STAT!C1401</f>
        <v>22.72</v>
      </c>
      <c r="C1398" s="5">
        <f>TITRES_STAT!D1401</f>
        <v>17.640999999999998</v>
      </c>
      <c r="D1398" s="5">
        <f>TITRES_STAT!E1401</f>
        <v>17.640999999999998</v>
      </c>
      <c r="E1398" s="2">
        <f t="shared" si="84"/>
        <v>743.43157699189567</v>
      </c>
      <c r="F1398" s="5" t="str">
        <f t="shared" si="87"/>
        <v>BEARISH</v>
      </c>
      <c r="G1398" s="5" t="str">
        <f t="shared" si="86"/>
        <v>WEAK</v>
      </c>
      <c r="H1398" s="5" t="str">
        <f t="shared" si="85"/>
        <v>CONFIRMED BEARISH</v>
      </c>
    </row>
    <row r="1399" spans="1:8" ht="13.5" x14ac:dyDescent="0.25">
      <c r="A1399" s="3">
        <f>TITRES_STAT!B1402</f>
        <v>44048</v>
      </c>
      <c r="B1399" s="5">
        <f>TITRES_STAT!C1402</f>
        <v>23.74</v>
      </c>
      <c r="C1399" s="5">
        <f>TITRES_STAT!D1402</f>
        <v>18.433</v>
      </c>
      <c r="D1399" s="5">
        <f>TITRES_STAT!E1402</f>
        <v>0</v>
      </c>
      <c r="E1399" s="2">
        <f t="shared" si="84"/>
        <v>743.43157699189567</v>
      </c>
      <c r="F1399" s="5" t="str">
        <f t="shared" si="87"/>
        <v>BEARISH</v>
      </c>
      <c r="G1399" s="5" t="str">
        <f t="shared" si="86"/>
        <v>WEAK</v>
      </c>
      <c r="H1399" s="5" t="str">
        <f t="shared" si="85"/>
        <v>CONFIRMED BEARISH</v>
      </c>
    </row>
    <row r="1400" spans="1:8" ht="13.5" x14ac:dyDescent="0.25">
      <c r="A1400" s="3">
        <f>TITRES_STAT!B1403</f>
        <v>44049</v>
      </c>
      <c r="B1400" s="5">
        <f>TITRES_STAT!C1403</f>
        <v>23.03</v>
      </c>
      <c r="C1400" s="5">
        <f>TITRES_STAT!D1403</f>
        <v>17.882000000000001</v>
      </c>
      <c r="D1400" s="5">
        <f>TITRES_STAT!E1403</f>
        <v>17.882000000000001</v>
      </c>
      <c r="E1400" s="2">
        <f t="shared" si="84"/>
        <v>725.54957699189572</v>
      </c>
      <c r="F1400" s="5" t="str">
        <f t="shared" si="87"/>
        <v>BEARISH</v>
      </c>
      <c r="G1400" s="5" t="str">
        <f t="shared" si="86"/>
        <v>WEAK</v>
      </c>
      <c r="H1400" s="5" t="str">
        <f t="shared" si="85"/>
        <v>CONFIRMED BEARISH</v>
      </c>
    </row>
    <row r="1401" spans="1:8" ht="13.5" x14ac:dyDescent="0.25">
      <c r="A1401" s="3">
        <f>TITRES_STAT!B1404</f>
        <v>44050</v>
      </c>
      <c r="B1401" s="5">
        <f>TITRES_STAT!C1404</f>
        <v>23.03</v>
      </c>
      <c r="C1401" s="5">
        <f>TITRES_STAT!D1404</f>
        <v>17.882000000000001</v>
      </c>
      <c r="D1401" s="5">
        <f>TITRES_STAT!E1404</f>
        <v>0</v>
      </c>
      <c r="E1401" s="2">
        <f t="shared" si="84"/>
        <v>725.54957699189572</v>
      </c>
      <c r="F1401" s="5" t="str">
        <f t="shared" si="87"/>
        <v>BEARISH</v>
      </c>
      <c r="G1401" s="5" t="str">
        <f t="shared" si="86"/>
        <v>WEAK</v>
      </c>
      <c r="H1401" s="5" t="str">
        <f t="shared" si="85"/>
        <v>BEARISH DIVERGENCE</v>
      </c>
    </row>
    <row r="1402" spans="1:8" ht="13.5" x14ac:dyDescent="0.25">
      <c r="A1402" s="3">
        <f>TITRES_STAT!B1405</f>
        <v>44053</v>
      </c>
      <c r="B1402" s="5">
        <f>TITRES_STAT!C1405</f>
        <v>22.34</v>
      </c>
      <c r="C1402" s="5">
        <f>TITRES_STAT!D1405</f>
        <v>17.346</v>
      </c>
      <c r="D1402" s="5">
        <f>TITRES_STAT!E1405</f>
        <v>17.346</v>
      </c>
      <c r="E1402" s="2">
        <f t="shared" si="84"/>
        <v>708.20357699189572</v>
      </c>
      <c r="F1402" s="5" t="str">
        <f t="shared" si="87"/>
        <v>BEARISH</v>
      </c>
      <c r="G1402" s="5" t="str">
        <f t="shared" si="86"/>
        <v>WEAK</v>
      </c>
      <c r="H1402" s="5" t="str">
        <f t="shared" si="85"/>
        <v>BEARISH DIVERGENCE</v>
      </c>
    </row>
    <row r="1403" spans="1:8" ht="13.5" x14ac:dyDescent="0.25">
      <c r="A1403" s="3">
        <f>TITRES_STAT!B1406</f>
        <v>44054</v>
      </c>
      <c r="B1403" s="5">
        <f>TITRES_STAT!C1406</f>
        <v>22.34</v>
      </c>
      <c r="C1403" s="5">
        <f>TITRES_STAT!D1406</f>
        <v>17.346</v>
      </c>
      <c r="D1403" s="5">
        <f>TITRES_STAT!E1406</f>
        <v>0</v>
      </c>
      <c r="E1403" s="2">
        <f t="shared" si="84"/>
        <v>708.20357699189572</v>
      </c>
      <c r="F1403" s="5" t="str">
        <f t="shared" si="87"/>
        <v>BEARISH</v>
      </c>
      <c r="G1403" s="5" t="str">
        <f t="shared" si="86"/>
        <v>WEAK</v>
      </c>
      <c r="H1403" s="5" t="str">
        <f t="shared" si="85"/>
        <v>CONFIRMED BEARISH</v>
      </c>
    </row>
    <row r="1404" spans="1:8" ht="13.5" x14ac:dyDescent="0.25">
      <c r="A1404" s="3">
        <f>TITRES_STAT!B1407</f>
        <v>44055</v>
      </c>
      <c r="B1404" s="5">
        <f>TITRES_STAT!C1407</f>
        <v>22.36</v>
      </c>
      <c r="C1404" s="5">
        <f>TITRES_STAT!D1407</f>
        <v>17.361999999999998</v>
      </c>
      <c r="D1404" s="5">
        <f>TITRES_STAT!E1407</f>
        <v>17.361999999999998</v>
      </c>
      <c r="E1404" s="2">
        <f t="shared" si="84"/>
        <v>725.56557699189568</v>
      </c>
      <c r="F1404" s="5" t="str">
        <f t="shared" si="87"/>
        <v>BEARISH</v>
      </c>
      <c r="G1404" s="5" t="str">
        <f t="shared" si="86"/>
        <v>WEAK</v>
      </c>
      <c r="H1404" s="5" t="str">
        <f t="shared" si="85"/>
        <v>CONFIRMED BEARISH</v>
      </c>
    </row>
    <row r="1405" spans="1:8" ht="13.5" x14ac:dyDescent="0.25">
      <c r="A1405" s="3">
        <f>TITRES_STAT!B1408</f>
        <v>44057</v>
      </c>
      <c r="B1405" s="5">
        <f>TITRES_STAT!C1408</f>
        <v>23.03</v>
      </c>
      <c r="C1405" s="5">
        <f>TITRES_STAT!D1408</f>
        <v>17.882000000000001</v>
      </c>
      <c r="D1405" s="5">
        <f>TITRES_STAT!E1408</f>
        <v>17.882000000000001</v>
      </c>
      <c r="E1405" s="2">
        <f t="shared" si="84"/>
        <v>743.44757699189563</v>
      </c>
      <c r="F1405" s="5" t="str">
        <f t="shared" si="87"/>
        <v>BULLISH</v>
      </c>
      <c r="G1405" s="5" t="str">
        <f t="shared" si="86"/>
        <v>STRONG</v>
      </c>
      <c r="H1405" s="5" t="str">
        <f t="shared" si="85"/>
        <v>NEUTRAL</v>
      </c>
    </row>
    <row r="1406" spans="1:8" ht="13.5" x14ac:dyDescent="0.25">
      <c r="A1406" s="3">
        <f>TITRES_STAT!B1409</f>
        <v>44060</v>
      </c>
      <c r="B1406" s="5">
        <f>TITRES_STAT!C1409</f>
        <v>23.03</v>
      </c>
      <c r="C1406" s="5">
        <f>TITRES_STAT!D1409</f>
        <v>17.882000000000001</v>
      </c>
      <c r="D1406" s="5">
        <f>TITRES_STAT!E1409</f>
        <v>0</v>
      </c>
      <c r="E1406" s="2">
        <f t="shared" si="84"/>
        <v>743.44757699189563</v>
      </c>
      <c r="F1406" s="5" t="str">
        <f t="shared" si="87"/>
        <v>BULLISH</v>
      </c>
      <c r="G1406" s="5" t="str">
        <f t="shared" si="86"/>
        <v>STRONG</v>
      </c>
      <c r="H1406" s="5" t="str">
        <f t="shared" si="85"/>
        <v>NEUTRAL</v>
      </c>
    </row>
    <row r="1407" spans="1:8" ht="13.5" x14ac:dyDescent="0.25">
      <c r="A1407" s="3">
        <f>TITRES_STAT!B1410</f>
        <v>44061</v>
      </c>
      <c r="B1407" s="5">
        <f>TITRES_STAT!C1410</f>
        <v>23.03</v>
      </c>
      <c r="C1407" s="5">
        <f>TITRES_STAT!D1410</f>
        <v>17.882000000000001</v>
      </c>
      <c r="D1407" s="5">
        <f>TITRES_STAT!E1410</f>
        <v>17.882000000000001</v>
      </c>
      <c r="E1407" s="2">
        <f t="shared" si="84"/>
        <v>743.44757699189563</v>
      </c>
      <c r="F1407" s="5" t="str">
        <f t="shared" si="87"/>
        <v>BULLISH</v>
      </c>
      <c r="G1407" s="5" t="str">
        <f t="shared" si="86"/>
        <v>STRONG</v>
      </c>
      <c r="H1407" s="5" t="str">
        <f t="shared" si="85"/>
        <v>CONFIRMED BULLISH</v>
      </c>
    </row>
    <row r="1408" spans="1:8" ht="13.5" x14ac:dyDescent="0.25">
      <c r="A1408" s="3">
        <f>TITRES_STAT!B1411</f>
        <v>44062</v>
      </c>
      <c r="B1408" s="5">
        <f>TITRES_STAT!C1411</f>
        <v>23.03</v>
      </c>
      <c r="C1408" s="5">
        <f>TITRES_STAT!D1411</f>
        <v>17.882000000000001</v>
      </c>
      <c r="D1408" s="5">
        <f>TITRES_STAT!E1411</f>
        <v>17.882000000000001</v>
      </c>
      <c r="E1408" s="2">
        <f t="shared" si="84"/>
        <v>743.44757699189563</v>
      </c>
      <c r="F1408" s="5" t="str">
        <f t="shared" si="87"/>
        <v>BULLISH</v>
      </c>
      <c r="G1408" s="5" t="str">
        <f t="shared" si="86"/>
        <v>STRONG</v>
      </c>
      <c r="H1408" s="5" t="str">
        <f t="shared" si="85"/>
        <v>CONFIRMED BULLISH</v>
      </c>
    </row>
    <row r="1409" spans="1:8" ht="13.5" x14ac:dyDescent="0.25">
      <c r="A1409" s="3">
        <f>TITRES_STAT!B1412</f>
        <v>44064</v>
      </c>
      <c r="B1409" s="5">
        <f>TITRES_STAT!C1412</f>
        <v>24.06</v>
      </c>
      <c r="C1409" s="5">
        <f>TITRES_STAT!D1412</f>
        <v>18.681999999999999</v>
      </c>
      <c r="D1409" s="5">
        <f>TITRES_STAT!E1412</f>
        <v>18.681999999999999</v>
      </c>
      <c r="E1409" s="2">
        <f t="shared" si="84"/>
        <v>762.12957699189565</v>
      </c>
      <c r="F1409" s="5" t="str">
        <f t="shared" si="87"/>
        <v>BULLISH</v>
      </c>
      <c r="G1409" s="5" t="str">
        <f t="shared" si="86"/>
        <v>STRONG</v>
      </c>
      <c r="H1409" s="5" t="str">
        <f t="shared" si="85"/>
        <v>CONFIRMED BULLISH</v>
      </c>
    </row>
    <row r="1410" spans="1:8" ht="13.5" x14ac:dyDescent="0.25">
      <c r="A1410" s="3">
        <f>TITRES_STAT!B1413</f>
        <v>44067</v>
      </c>
      <c r="B1410" s="5">
        <f>TITRES_STAT!C1413</f>
        <v>24.78</v>
      </c>
      <c r="C1410" s="5">
        <f>TITRES_STAT!D1413</f>
        <v>19.241</v>
      </c>
      <c r="D1410" s="5">
        <f>TITRES_STAT!E1413</f>
        <v>0</v>
      </c>
      <c r="E1410" s="2">
        <f t="shared" si="84"/>
        <v>762.12957699189565</v>
      </c>
      <c r="F1410" s="5" t="str">
        <f t="shared" si="87"/>
        <v>BULLISH</v>
      </c>
      <c r="G1410" s="5" t="str">
        <f t="shared" si="86"/>
        <v>STRONG</v>
      </c>
      <c r="H1410" s="5" t="str">
        <f t="shared" si="85"/>
        <v>CONFIRMED BULLISH</v>
      </c>
    </row>
    <row r="1411" spans="1:8" ht="13.5" x14ac:dyDescent="0.25">
      <c r="A1411" s="3">
        <f>TITRES_STAT!B1414</f>
        <v>44068</v>
      </c>
      <c r="B1411" s="5">
        <f>TITRES_STAT!C1414</f>
        <v>25.52</v>
      </c>
      <c r="C1411" s="5">
        <f>TITRES_STAT!D1414</f>
        <v>19.815000000000001</v>
      </c>
      <c r="D1411" s="5">
        <f>TITRES_STAT!E1414</f>
        <v>19.815000000000001</v>
      </c>
      <c r="E1411" s="2">
        <f t="shared" si="84"/>
        <v>781.9445769918957</v>
      </c>
      <c r="F1411" s="5" t="str">
        <f t="shared" si="87"/>
        <v>BULLISH</v>
      </c>
      <c r="G1411" s="5" t="str">
        <f t="shared" si="86"/>
        <v>STRONG</v>
      </c>
      <c r="H1411" s="5" t="str">
        <f t="shared" si="85"/>
        <v>CONFIRMED BULLISH</v>
      </c>
    </row>
    <row r="1412" spans="1:8" ht="13.5" x14ac:dyDescent="0.25">
      <c r="A1412" s="3">
        <f>TITRES_STAT!B1415</f>
        <v>44069</v>
      </c>
      <c r="B1412" s="5">
        <f>TITRES_STAT!C1415</f>
        <v>26.66</v>
      </c>
      <c r="C1412" s="5">
        <f>TITRES_STAT!D1415</f>
        <v>20.7</v>
      </c>
      <c r="D1412" s="5">
        <f>TITRES_STAT!E1415</f>
        <v>0</v>
      </c>
      <c r="E1412" s="2">
        <f t="shared" ref="E1412:E1475" si="88">IF(B1412&gt;B1411, E1411+D1412, IF(B1412&lt;B1411, E1411-D1412, E1411))</f>
        <v>781.9445769918957</v>
      </c>
      <c r="F1412" s="5" t="str">
        <f t="shared" si="87"/>
        <v>BULLISH</v>
      </c>
      <c r="G1412" s="5" t="str">
        <f t="shared" si="86"/>
        <v>STRONG</v>
      </c>
      <c r="H1412" s="5" t="str">
        <f t="shared" si="85"/>
        <v>CONFIRMED BULLISH</v>
      </c>
    </row>
    <row r="1413" spans="1:8" ht="13.5" x14ac:dyDescent="0.25">
      <c r="A1413" s="3">
        <f>TITRES_STAT!B1416</f>
        <v>44070</v>
      </c>
      <c r="B1413" s="5">
        <f>TITRES_STAT!C1416</f>
        <v>25.5</v>
      </c>
      <c r="C1413" s="5">
        <f>TITRES_STAT!D1416</f>
        <v>19.8</v>
      </c>
      <c r="D1413" s="5">
        <f>TITRES_STAT!E1416</f>
        <v>19.8</v>
      </c>
      <c r="E1413" s="2">
        <f t="shared" si="88"/>
        <v>762.14457699189575</v>
      </c>
      <c r="F1413" s="5" t="str">
        <f t="shared" si="87"/>
        <v>BULLISH</v>
      </c>
      <c r="G1413" s="5" t="str">
        <f t="shared" si="86"/>
        <v>STRONG</v>
      </c>
      <c r="H1413" s="5" t="str">
        <f t="shared" si="85"/>
        <v>CONFIRMED BULLISH</v>
      </c>
    </row>
    <row r="1414" spans="1:8" ht="13.5" x14ac:dyDescent="0.25">
      <c r="A1414" s="3">
        <f>TITRES_STAT!B1417</f>
        <v>44071</v>
      </c>
      <c r="B1414" s="5">
        <f>TITRES_STAT!C1417</f>
        <v>25.5</v>
      </c>
      <c r="C1414" s="5">
        <f>TITRES_STAT!D1417</f>
        <v>19.8</v>
      </c>
      <c r="D1414" s="5">
        <f>TITRES_STAT!E1417</f>
        <v>19.8</v>
      </c>
      <c r="E1414" s="2">
        <f t="shared" si="88"/>
        <v>762.14457699189575</v>
      </c>
      <c r="F1414" s="5" t="str">
        <f t="shared" si="87"/>
        <v>BULLISH</v>
      </c>
      <c r="G1414" s="5" t="str">
        <f t="shared" si="86"/>
        <v>NEUTRAL</v>
      </c>
      <c r="H1414" s="5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CONFIRMED BULLISH</v>
      </c>
    </row>
    <row r="1415" spans="1:8" ht="13.5" x14ac:dyDescent="0.25">
      <c r="A1415" s="3">
        <f>TITRES_STAT!B1418</f>
        <v>44074</v>
      </c>
      <c r="B1415" s="5">
        <f>TITRES_STAT!C1418</f>
        <v>25.5</v>
      </c>
      <c r="C1415" s="5">
        <f>TITRES_STAT!D1418</f>
        <v>19.8</v>
      </c>
      <c r="D1415" s="5">
        <f>TITRES_STAT!E1418</f>
        <v>0</v>
      </c>
      <c r="E1415" s="2">
        <f t="shared" si="88"/>
        <v>762.14457699189575</v>
      </c>
      <c r="F1415" s="5" t="str">
        <f t="shared" si="87"/>
        <v>BULLISH</v>
      </c>
      <c r="G1415" s="5" t="str">
        <f t="shared" ref="G1415:G1478" si="90">IF((E1415-E1410)/E1410 &gt; 0.02, "STRONG",
 IF((E1415-E1410)/E1410 &lt; -0.02, "WEAK", "NEUTRAL"))</f>
        <v>NEUTRAL</v>
      </c>
      <c r="H1415" s="5" t="str">
        <f t="shared" si="89"/>
        <v>CONFIRMED BULLISH</v>
      </c>
    </row>
    <row r="1416" spans="1:8" ht="13.5" x14ac:dyDescent="0.25">
      <c r="A1416" s="3">
        <f>TITRES_STAT!B1419</f>
        <v>44075</v>
      </c>
      <c r="B1416" s="5">
        <f>TITRES_STAT!C1419</f>
        <v>25.5</v>
      </c>
      <c r="C1416" s="5">
        <f>TITRES_STAT!D1419</f>
        <v>19.8</v>
      </c>
      <c r="D1416" s="5">
        <f>TITRES_STAT!E1419</f>
        <v>0</v>
      </c>
      <c r="E1416" s="2">
        <f t="shared" si="88"/>
        <v>762.14457699189575</v>
      </c>
      <c r="F1416" s="5" t="str">
        <f t="shared" ref="F1416:F1479" si="91">IF(E1416&gt;E1411,"BULLISH",IF(E1416&lt;E1411,"BEARISH","NEUTRAL"))</f>
        <v>BEARISH</v>
      </c>
      <c r="G1416" s="5" t="str">
        <f t="shared" si="90"/>
        <v>WEAK</v>
      </c>
      <c r="H1416" s="5" t="str">
        <f t="shared" si="89"/>
        <v>CONFIRMED BEARISH</v>
      </c>
    </row>
    <row r="1417" spans="1:8" ht="13.5" x14ac:dyDescent="0.25">
      <c r="A1417" s="3">
        <f>TITRES_STAT!B1420</f>
        <v>44076</v>
      </c>
      <c r="B1417" s="5">
        <f>TITRES_STAT!C1420</f>
        <v>25.5</v>
      </c>
      <c r="C1417" s="5">
        <f>TITRES_STAT!D1420</f>
        <v>19.8</v>
      </c>
      <c r="D1417" s="5">
        <f>TITRES_STAT!E1420</f>
        <v>0</v>
      </c>
      <c r="E1417" s="2">
        <f t="shared" si="88"/>
        <v>762.14457699189575</v>
      </c>
      <c r="F1417" s="5" t="str">
        <f t="shared" si="91"/>
        <v>BEARISH</v>
      </c>
      <c r="G1417" s="5" t="str">
        <f t="shared" si="90"/>
        <v>WEAK</v>
      </c>
      <c r="H1417" s="5" t="str">
        <f t="shared" si="89"/>
        <v>CONFIRMED BEARISH</v>
      </c>
    </row>
    <row r="1418" spans="1:8" ht="13.5" x14ac:dyDescent="0.25">
      <c r="A1418" s="3">
        <f>TITRES_STAT!B1421</f>
        <v>44077</v>
      </c>
      <c r="B1418" s="5">
        <f>TITRES_STAT!C1421</f>
        <v>25</v>
      </c>
      <c r="C1418" s="5">
        <f>TITRES_STAT!D1421</f>
        <v>19.411999999999999</v>
      </c>
      <c r="D1418" s="5">
        <f>TITRES_STAT!E1421</f>
        <v>19.411999999999999</v>
      </c>
      <c r="E1418" s="2">
        <f t="shared" si="88"/>
        <v>742.73257699189571</v>
      </c>
      <c r="F1418" s="5" t="str">
        <f t="shared" si="91"/>
        <v>BEARISH</v>
      </c>
      <c r="G1418" s="5" t="str">
        <f t="shared" si="90"/>
        <v>WEAK</v>
      </c>
      <c r="H1418" s="5" t="str">
        <f t="shared" si="89"/>
        <v>CONFIRMED BEARISH</v>
      </c>
    </row>
    <row r="1419" spans="1:8" ht="13.5" x14ac:dyDescent="0.25">
      <c r="A1419" s="3">
        <f>TITRES_STAT!B1422</f>
        <v>44078</v>
      </c>
      <c r="B1419" s="5">
        <f>TITRES_STAT!C1422</f>
        <v>25</v>
      </c>
      <c r="C1419" s="5">
        <f>TITRES_STAT!D1422</f>
        <v>19.411999999999999</v>
      </c>
      <c r="D1419" s="5">
        <f>TITRES_STAT!E1422</f>
        <v>0</v>
      </c>
      <c r="E1419" s="2">
        <f t="shared" si="88"/>
        <v>742.73257699189571</v>
      </c>
      <c r="F1419" s="5" t="str">
        <f t="shared" si="91"/>
        <v>BEARISH</v>
      </c>
      <c r="G1419" s="5" t="str">
        <f t="shared" si="90"/>
        <v>WEAK</v>
      </c>
      <c r="H1419" s="5" t="str">
        <f t="shared" si="89"/>
        <v>CONFIRMED BEARISH</v>
      </c>
    </row>
    <row r="1420" spans="1:8" ht="13.5" x14ac:dyDescent="0.25">
      <c r="A1420" s="3">
        <f>TITRES_STAT!B1423</f>
        <v>44081</v>
      </c>
      <c r="B1420" s="5">
        <f>TITRES_STAT!C1423</f>
        <v>25</v>
      </c>
      <c r="C1420" s="5">
        <f>TITRES_STAT!D1423</f>
        <v>19.411999999999999</v>
      </c>
      <c r="D1420" s="5">
        <f>TITRES_STAT!E1423</f>
        <v>0</v>
      </c>
      <c r="E1420" s="2">
        <f t="shared" si="88"/>
        <v>742.73257699189571</v>
      </c>
      <c r="F1420" s="5" t="str">
        <f t="shared" si="91"/>
        <v>BEARISH</v>
      </c>
      <c r="G1420" s="5" t="str">
        <f t="shared" si="90"/>
        <v>WEAK</v>
      </c>
      <c r="H1420" s="5" t="str">
        <f t="shared" si="89"/>
        <v>CONFIRMED BEARISH</v>
      </c>
    </row>
    <row r="1421" spans="1:8" ht="13.5" x14ac:dyDescent="0.25">
      <c r="A1421" s="3">
        <f>TITRES_STAT!B1424</f>
        <v>44082</v>
      </c>
      <c r="B1421" s="5">
        <f>TITRES_STAT!C1424</f>
        <v>23.53</v>
      </c>
      <c r="C1421" s="5">
        <f>TITRES_STAT!D1424</f>
        <v>18.27</v>
      </c>
      <c r="D1421" s="5">
        <f>TITRES_STAT!E1424</f>
        <v>18.829048023799405</v>
      </c>
      <c r="E1421" s="2">
        <f t="shared" si="88"/>
        <v>723.90352896809634</v>
      </c>
      <c r="F1421" s="5" t="str">
        <f t="shared" si="91"/>
        <v>BEARISH</v>
      </c>
      <c r="G1421" s="5" t="str">
        <f t="shared" si="90"/>
        <v>WEAK</v>
      </c>
      <c r="H1421" s="5" t="str">
        <f t="shared" si="89"/>
        <v>CONFIRMED BEARISH</v>
      </c>
    </row>
    <row r="1422" spans="1:8" ht="13.5" x14ac:dyDescent="0.25">
      <c r="A1422" s="3">
        <f>TITRES_STAT!B1425</f>
        <v>44083</v>
      </c>
      <c r="B1422" s="5">
        <f>TITRES_STAT!C1425</f>
        <v>22.83</v>
      </c>
      <c r="C1422" s="5">
        <f>TITRES_STAT!D1425</f>
        <v>17.727</v>
      </c>
      <c r="D1422" s="5">
        <f>TITRES_STAT!E1425</f>
        <v>17.998767411300921</v>
      </c>
      <c r="E1422" s="2">
        <f t="shared" si="88"/>
        <v>705.90476155679539</v>
      </c>
      <c r="F1422" s="5" t="str">
        <f t="shared" si="91"/>
        <v>BEARISH</v>
      </c>
      <c r="G1422" s="5" t="str">
        <f t="shared" si="90"/>
        <v>WEAK</v>
      </c>
      <c r="H1422" s="5" t="str">
        <f t="shared" si="89"/>
        <v>CONFIRMED BEARISH</v>
      </c>
    </row>
    <row r="1423" spans="1:8" ht="13.5" x14ac:dyDescent="0.25">
      <c r="A1423" s="3">
        <f>TITRES_STAT!B1426</f>
        <v>44084</v>
      </c>
      <c r="B1423" s="5">
        <f>TITRES_STAT!C1426</f>
        <v>22.15</v>
      </c>
      <c r="C1423" s="5">
        <f>TITRES_STAT!D1426</f>
        <v>17.199000000000002</v>
      </c>
      <c r="D1423" s="5">
        <f>TITRES_STAT!E1426</f>
        <v>17.199000000000002</v>
      </c>
      <c r="E1423" s="2">
        <f t="shared" si="88"/>
        <v>688.70576155679544</v>
      </c>
      <c r="F1423" s="5" t="str">
        <f t="shared" si="91"/>
        <v>BEARISH</v>
      </c>
      <c r="G1423" s="5" t="str">
        <f t="shared" si="90"/>
        <v>WEAK</v>
      </c>
      <c r="H1423" s="5" t="str">
        <f t="shared" si="89"/>
        <v>CONFIRMED BEARISH</v>
      </c>
    </row>
    <row r="1424" spans="1:8" ht="13.5" x14ac:dyDescent="0.25">
      <c r="A1424" s="3">
        <f>TITRES_STAT!B1427</f>
        <v>44085</v>
      </c>
      <c r="B1424" s="5">
        <f>TITRES_STAT!C1427</f>
        <v>22.15</v>
      </c>
      <c r="C1424" s="5">
        <f>TITRES_STAT!D1427</f>
        <v>17.199000000000002</v>
      </c>
      <c r="D1424" s="5">
        <f>TITRES_STAT!E1427</f>
        <v>0</v>
      </c>
      <c r="E1424" s="2">
        <f t="shared" si="88"/>
        <v>688.70576155679544</v>
      </c>
      <c r="F1424" s="5" t="str">
        <f t="shared" si="91"/>
        <v>BEARISH</v>
      </c>
      <c r="G1424" s="5" t="str">
        <f t="shared" si="90"/>
        <v>WEAK</v>
      </c>
      <c r="H1424" s="5" t="str">
        <f t="shared" si="89"/>
        <v>CONFIRMED BEARISH</v>
      </c>
    </row>
    <row r="1425" spans="1:8" ht="13.5" x14ac:dyDescent="0.25">
      <c r="A1425" s="3">
        <f>TITRES_STAT!B1428</f>
        <v>44088</v>
      </c>
      <c r="B1425" s="5">
        <f>TITRES_STAT!C1428</f>
        <v>22.15</v>
      </c>
      <c r="C1425" s="5">
        <f>TITRES_STAT!D1428</f>
        <v>17.199000000000002</v>
      </c>
      <c r="D1425" s="5">
        <f>TITRES_STAT!E1428</f>
        <v>0</v>
      </c>
      <c r="E1425" s="2">
        <f t="shared" si="88"/>
        <v>688.70576155679544</v>
      </c>
      <c r="F1425" s="5" t="str">
        <f t="shared" si="91"/>
        <v>BEARISH</v>
      </c>
      <c r="G1425" s="5" t="str">
        <f t="shared" si="90"/>
        <v>WEAK</v>
      </c>
      <c r="H1425" s="5" t="str">
        <f t="shared" si="89"/>
        <v>CONFIRMED BEARISH</v>
      </c>
    </row>
    <row r="1426" spans="1:8" ht="13.5" x14ac:dyDescent="0.25">
      <c r="A1426" s="3">
        <f>TITRES_STAT!B1429</f>
        <v>44089</v>
      </c>
      <c r="B1426" s="5">
        <f>TITRES_STAT!C1429</f>
        <v>22.81</v>
      </c>
      <c r="C1426" s="5">
        <f>TITRES_STAT!D1429</f>
        <v>17.710999999999999</v>
      </c>
      <c r="D1426" s="5">
        <f>TITRES_STAT!E1429</f>
        <v>0</v>
      </c>
      <c r="E1426" s="2">
        <f t="shared" si="88"/>
        <v>688.70576155679544</v>
      </c>
      <c r="F1426" s="5" t="str">
        <f t="shared" si="91"/>
        <v>BEARISH</v>
      </c>
      <c r="G1426" s="5" t="str">
        <f t="shared" si="90"/>
        <v>WEAK</v>
      </c>
      <c r="H1426" s="5" t="str">
        <f t="shared" si="89"/>
        <v>CONFIRMED BEARISH</v>
      </c>
    </row>
    <row r="1427" spans="1:8" ht="13.5" x14ac:dyDescent="0.25">
      <c r="A1427" s="3">
        <f>TITRES_STAT!B1430</f>
        <v>44090</v>
      </c>
      <c r="B1427" s="5">
        <f>TITRES_STAT!C1430</f>
        <v>21.81</v>
      </c>
      <c r="C1427" s="5">
        <f>TITRES_STAT!D1430</f>
        <v>16.934999999999999</v>
      </c>
      <c r="D1427" s="5">
        <f>TITRES_STAT!E1430</f>
        <v>16.934999999999999</v>
      </c>
      <c r="E1427" s="2">
        <f t="shared" si="88"/>
        <v>671.77076155679549</v>
      </c>
      <c r="F1427" s="5" t="str">
        <f t="shared" si="91"/>
        <v>BEARISH</v>
      </c>
      <c r="G1427" s="5" t="str">
        <f t="shared" si="90"/>
        <v>WEAK</v>
      </c>
      <c r="H1427" s="5" t="str">
        <f t="shared" si="89"/>
        <v>CONFIRMED BEARISH</v>
      </c>
    </row>
    <row r="1428" spans="1:8" ht="13.5" x14ac:dyDescent="0.25">
      <c r="A1428" s="3">
        <f>TITRES_STAT!B1431</f>
        <v>44091</v>
      </c>
      <c r="B1428" s="5">
        <f>TITRES_STAT!C1431</f>
        <v>21.81</v>
      </c>
      <c r="C1428" s="5">
        <f>TITRES_STAT!D1431</f>
        <v>16.934999999999999</v>
      </c>
      <c r="D1428" s="5">
        <f>TITRES_STAT!E1431</f>
        <v>0</v>
      </c>
      <c r="E1428" s="2">
        <f t="shared" si="88"/>
        <v>671.77076155679549</v>
      </c>
      <c r="F1428" s="5" t="str">
        <f t="shared" si="91"/>
        <v>BEARISH</v>
      </c>
      <c r="G1428" s="5" t="str">
        <f t="shared" si="90"/>
        <v>WEAK</v>
      </c>
      <c r="H1428" s="5" t="str">
        <f t="shared" si="89"/>
        <v>CONFIRMED BEARISH</v>
      </c>
    </row>
    <row r="1429" spans="1:8" ht="13.5" x14ac:dyDescent="0.25">
      <c r="A1429" s="3">
        <f>TITRES_STAT!B1432</f>
        <v>44092</v>
      </c>
      <c r="B1429" s="5">
        <f>TITRES_STAT!C1432</f>
        <v>21.81</v>
      </c>
      <c r="C1429" s="5">
        <f>TITRES_STAT!D1432</f>
        <v>16.934999999999999</v>
      </c>
      <c r="D1429" s="5">
        <f>TITRES_STAT!E1432</f>
        <v>0</v>
      </c>
      <c r="E1429" s="2">
        <f t="shared" si="88"/>
        <v>671.77076155679549</v>
      </c>
      <c r="F1429" s="5" t="str">
        <f t="shared" si="91"/>
        <v>BEARISH</v>
      </c>
      <c r="G1429" s="5" t="str">
        <f t="shared" si="90"/>
        <v>WEAK</v>
      </c>
      <c r="H1429" s="5" t="str">
        <f t="shared" si="89"/>
        <v>CONFIRMED BEARISH</v>
      </c>
    </row>
    <row r="1430" spans="1:8" ht="13.5" x14ac:dyDescent="0.25">
      <c r="A1430" s="3">
        <f>TITRES_STAT!B1433</f>
        <v>44095</v>
      </c>
      <c r="B1430" s="5">
        <f>TITRES_STAT!C1433</f>
        <v>21.81</v>
      </c>
      <c r="C1430" s="5">
        <f>TITRES_STAT!D1433</f>
        <v>16.934999999999999</v>
      </c>
      <c r="D1430" s="5">
        <f>TITRES_STAT!E1433</f>
        <v>0</v>
      </c>
      <c r="E1430" s="2">
        <f t="shared" si="88"/>
        <v>671.77076155679549</v>
      </c>
      <c r="F1430" s="5" t="str">
        <f t="shared" si="91"/>
        <v>BEARISH</v>
      </c>
      <c r="G1430" s="5" t="str">
        <f t="shared" si="90"/>
        <v>WEAK</v>
      </c>
      <c r="H1430" s="5" t="str">
        <f t="shared" si="89"/>
        <v>CONFIRMED BEARISH</v>
      </c>
    </row>
    <row r="1431" spans="1:8" ht="13.5" x14ac:dyDescent="0.25">
      <c r="A1431" s="3">
        <f>TITRES_STAT!B1434</f>
        <v>44096</v>
      </c>
      <c r="B1431" s="5">
        <f>TITRES_STAT!C1434</f>
        <v>22.46</v>
      </c>
      <c r="C1431" s="5">
        <f>TITRES_STAT!D1434</f>
        <v>17.439</v>
      </c>
      <c r="D1431" s="5">
        <f>TITRES_STAT!E1434</f>
        <v>0</v>
      </c>
      <c r="E1431" s="2">
        <f t="shared" si="88"/>
        <v>671.77076155679549</v>
      </c>
      <c r="F1431" s="5" t="str">
        <f t="shared" si="91"/>
        <v>BEARISH</v>
      </c>
      <c r="G1431" s="5" t="str">
        <f t="shared" si="90"/>
        <v>WEAK</v>
      </c>
      <c r="H1431" s="5" t="str">
        <f t="shared" si="89"/>
        <v>CONFIRMED BEARISH</v>
      </c>
    </row>
    <row r="1432" spans="1:8" ht="13.5" x14ac:dyDescent="0.25">
      <c r="A1432" s="3">
        <f>TITRES_STAT!B1435</f>
        <v>44097</v>
      </c>
      <c r="B1432" s="5">
        <f>TITRES_STAT!C1435</f>
        <v>22.46</v>
      </c>
      <c r="C1432" s="5">
        <f>TITRES_STAT!D1435</f>
        <v>17.439</v>
      </c>
      <c r="D1432" s="5">
        <f>TITRES_STAT!E1435</f>
        <v>0</v>
      </c>
      <c r="E1432" s="2">
        <f t="shared" si="88"/>
        <v>671.77076155679549</v>
      </c>
      <c r="F1432" s="5" t="str">
        <f t="shared" si="91"/>
        <v>NEUTRAL</v>
      </c>
      <c r="G1432" s="5" t="str">
        <f t="shared" si="90"/>
        <v>NEUTRAL</v>
      </c>
      <c r="H1432" s="5" t="str">
        <f t="shared" si="89"/>
        <v>NEUTRAL</v>
      </c>
    </row>
    <row r="1433" spans="1:8" ht="13.5" x14ac:dyDescent="0.25">
      <c r="A1433" s="3">
        <f>TITRES_STAT!B1436</f>
        <v>44098</v>
      </c>
      <c r="B1433" s="5">
        <f>TITRES_STAT!C1436</f>
        <v>23</v>
      </c>
      <c r="C1433" s="5">
        <f>TITRES_STAT!D1436</f>
        <v>17.859000000000002</v>
      </c>
      <c r="D1433" s="5">
        <f>TITRES_STAT!E1436</f>
        <v>17.649350869565218</v>
      </c>
      <c r="E1433" s="2">
        <f t="shared" si="88"/>
        <v>689.42011242636067</v>
      </c>
      <c r="F1433" s="5" t="str">
        <f t="shared" si="91"/>
        <v>BULLISH</v>
      </c>
      <c r="G1433" s="5" t="str">
        <f t="shared" si="90"/>
        <v>STRONG</v>
      </c>
      <c r="H1433" s="5" t="str">
        <f t="shared" si="89"/>
        <v>CONFIRMED BULLISH</v>
      </c>
    </row>
    <row r="1434" spans="1:8" ht="13.5" x14ac:dyDescent="0.25">
      <c r="A1434" s="3">
        <f>TITRES_STAT!B1437</f>
        <v>44099</v>
      </c>
      <c r="B1434" s="5">
        <f>TITRES_STAT!C1437</f>
        <v>23</v>
      </c>
      <c r="C1434" s="5">
        <f>TITRES_STAT!D1437</f>
        <v>17.859000000000002</v>
      </c>
      <c r="D1434" s="5">
        <f>TITRES_STAT!E1437</f>
        <v>0</v>
      </c>
      <c r="E1434" s="2">
        <f t="shared" si="88"/>
        <v>689.42011242636067</v>
      </c>
      <c r="F1434" s="5" t="str">
        <f t="shared" si="91"/>
        <v>BULLISH</v>
      </c>
      <c r="G1434" s="5" t="str">
        <f t="shared" si="90"/>
        <v>STRONG</v>
      </c>
      <c r="H1434" s="5" t="str">
        <f t="shared" si="89"/>
        <v>CONFIRMED BULLISH</v>
      </c>
    </row>
    <row r="1435" spans="1:8" ht="13.5" x14ac:dyDescent="0.25">
      <c r="A1435" s="3">
        <f>TITRES_STAT!B1438</f>
        <v>44102</v>
      </c>
      <c r="B1435" s="5">
        <f>TITRES_STAT!C1438</f>
        <v>23</v>
      </c>
      <c r="C1435" s="5">
        <f>TITRES_STAT!D1438</f>
        <v>17.859000000000002</v>
      </c>
      <c r="D1435" s="5">
        <f>TITRES_STAT!E1438</f>
        <v>17.859000000000002</v>
      </c>
      <c r="E1435" s="2">
        <f t="shared" si="88"/>
        <v>689.42011242636067</v>
      </c>
      <c r="F1435" s="5" t="str">
        <f t="shared" si="91"/>
        <v>BULLISH</v>
      </c>
      <c r="G1435" s="5" t="str">
        <f t="shared" si="90"/>
        <v>STRONG</v>
      </c>
      <c r="H1435" s="5" t="str">
        <f t="shared" si="89"/>
        <v>CONFIRMED BULLISH</v>
      </c>
    </row>
    <row r="1436" spans="1:8" ht="13.5" x14ac:dyDescent="0.25">
      <c r="A1436" s="3">
        <f>TITRES_STAT!B1439</f>
        <v>44103</v>
      </c>
      <c r="B1436" s="5">
        <f>TITRES_STAT!C1439</f>
        <v>23</v>
      </c>
      <c r="C1436" s="5">
        <f>TITRES_STAT!D1439</f>
        <v>17.859000000000002</v>
      </c>
      <c r="D1436" s="5">
        <f>TITRES_STAT!E1439</f>
        <v>0</v>
      </c>
      <c r="E1436" s="2">
        <f t="shared" si="88"/>
        <v>689.42011242636067</v>
      </c>
      <c r="F1436" s="5" t="str">
        <f t="shared" si="91"/>
        <v>BULLISH</v>
      </c>
      <c r="G1436" s="5" t="str">
        <f t="shared" si="90"/>
        <v>STRONG</v>
      </c>
      <c r="H1436" s="5" t="str">
        <f t="shared" si="89"/>
        <v>CONFIRMED BULLISH</v>
      </c>
    </row>
    <row r="1437" spans="1:8" ht="13.5" x14ac:dyDescent="0.25">
      <c r="A1437" s="3">
        <f>TITRES_STAT!B1440</f>
        <v>44104</v>
      </c>
      <c r="B1437" s="5">
        <f>TITRES_STAT!C1440</f>
        <v>22.31</v>
      </c>
      <c r="C1437" s="5">
        <f>TITRES_STAT!D1440</f>
        <v>17.323</v>
      </c>
      <c r="D1437" s="5">
        <f>TITRES_STAT!E1440</f>
        <v>17.323</v>
      </c>
      <c r="E1437" s="2">
        <f t="shared" si="88"/>
        <v>672.0971124263607</v>
      </c>
      <c r="F1437" s="5" t="str">
        <f t="shared" si="91"/>
        <v>BULLISH</v>
      </c>
      <c r="G1437" s="5" t="str">
        <f t="shared" si="90"/>
        <v>NEUTRAL</v>
      </c>
      <c r="H1437" s="5" t="str">
        <f t="shared" si="89"/>
        <v>BULLISH DIVERGENCE</v>
      </c>
    </row>
    <row r="1438" spans="1:8" ht="13.5" x14ac:dyDescent="0.25">
      <c r="A1438" s="3">
        <f>TITRES_STAT!B1441</f>
        <v>44105</v>
      </c>
      <c r="B1438" s="5">
        <f>TITRES_STAT!C1441</f>
        <v>22.31</v>
      </c>
      <c r="C1438" s="5">
        <f>TITRES_STAT!D1441</f>
        <v>17.323</v>
      </c>
      <c r="D1438" s="5">
        <f>TITRES_STAT!E1441</f>
        <v>17.311352980726134</v>
      </c>
      <c r="E1438" s="2">
        <f t="shared" si="88"/>
        <v>672.0971124263607</v>
      </c>
      <c r="F1438" s="5" t="str">
        <f t="shared" si="91"/>
        <v>BEARISH</v>
      </c>
      <c r="G1438" s="5" t="str">
        <f t="shared" si="90"/>
        <v>WEAK</v>
      </c>
      <c r="H1438" s="5" t="str">
        <f t="shared" si="89"/>
        <v>CONFIRMED BEARISH</v>
      </c>
    </row>
    <row r="1439" spans="1:8" ht="13.5" x14ac:dyDescent="0.25">
      <c r="A1439" s="3">
        <f>TITRES_STAT!B1442</f>
        <v>44106</v>
      </c>
      <c r="B1439" s="5">
        <f>TITRES_STAT!C1442</f>
        <v>21.65</v>
      </c>
      <c r="C1439" s="5">
        <f>TITRES_STAT!D1442</f>
        <v>16.809999999999999</v>
      </c>
      <c r="D1439" s="5">
        <f>TITRES_STAT!E1442</f>
        <v>16.809999999999999</v>
      </c>
      <c r="E1439" s="2">
        <f t="shared" si="88"/>
        <v>655.28711242636075</v>
      </c>
      <c r="F1439" s="5" t="str">
        <f t="shared" si="91"/>
        <v>BEARISH</v>
      </c>
      <c r="G1439" s="5" t="str">
        <f t="shared" si="90"/>
        <v>WEAK</v>
      </c>
      <c r="H1439" s="5" t="str">
        <f t="shared" si="89"/>
        <v>CONFIRMED BEARISH</v>
      </c>
    </row>
    <row r="1440" spans="1:8" ht="13.5" x14ac:dyDescent="0.25">
      <c r="A1440" s="3">
        <f>TITRES_STAT!B1443</f>
        <v>44109</v>
      </c>
      <c r="B1440" s="5">
        <f>TITRES_STAT!C1443</f>
        <v>21.65</v>
      </c>
      <c r="C1440" s="5">
        <f>TITRES_STAT!D1443</f>
        <v>16.809999999999999</v>
      </c>
      <c r="D1440" s="5">
        <f>TITRES_STAT!E1443</f>
        <v>0</v>
      </c>
      <c r="E1440" s="2">
        <f t="shared" si="88"/>
        <v>655.28711242636075</v>
      </c>
      <c r="F1440" s="5" t="str">
        <f t="shared" si="91"/>
        <v>BEARISH</v>
      </c>
      <c r="G1440" s="5" t="str">
        <f t="shared" si="90"/>
        <v>WEAK</v>
      </c>
      <c r="H1440" s="5" t="str">
        <f t="shared" si="89"/>
        <v>CONFIRMED BEARISH</v>
      </c>
    </row>
    <row r="1441" spans="1:8" ht="13.5" x14ac:dyDescent="0.25">
      <c r="A1441" s="3">
        <f>TITRES_STAT!B1444</f>
        <v>44110</v>
      </c>
      <c r="B1441" s="5">
        <f>TITRES_STAT!C1444</f>
        <v>21.65</v>
      </c>
      <c r="C1441" s="5">
        <f>TITRES_STAT!D1444</f>
        <v>16.809999999999999</v>
      </c>
      <c r="D1441" s="5">
        <f>TITRES_STAT!E1444</f>
        <v>0</v>
      </c>
      <c r="E1441" s="2">
        <f t="shared" si="88"/>
        <v>655.28711242636075</v>
      </c>
      <c r="F1441" s="5" t="str">
        <f t="shared" si="91"/>
        <v>BEARISH</v>
      </c>
      <c r="G1441" s="5" t="str">
        <f t="shared" si="90"/>
        <v>WEAK</v>
      </c>
      <c r="H1441" s="5" t="str">
        <f t="shared" si="89"/>
        <v>CONFIRMED BEARISH</v>
      </c>
    </row>
    <row r="1442" spans="1:8" ht="13.5" x14ac:dyDescent="0.25">
      <c r="A1442" s="3">
        <f>TITRES_STAT!B1445</f>
        <v>44111</v>
      </c>
      <c r="B1442" s="5">
        <f>TITRES_STAT!C1445</f>
        <v>22.29</v>
      </c>
      <c r="C1442" s="5">
        <f>TITRES_STAT!D1445</f>
        <v>17.306999999999999</v>
      </c>
      <c r="D1442" s="5">
        <f>TITRES_STAT!E1445</f>
        <v>0</v>
      </c>
      <c r="E1442" s="2">
        <f t="shared" si="88"/>
        <v>655.28711242636075</v>
      </c>
      <c r="F1442" s="5" t="str">
        <f t="shared" si="91"/>
        <v>BEARISH</v>
      </c>
      <c r="G1442" s="5" t="str">
        <f t="shared" si="90"/>
        <v>WEAK</v>
      </c>
      <c r="H1442" s="5" t="str">
        <f t="shared" si="89"/>
        <v>CONFIRMED BEARISH</v>
      </c>
    </row>
    <row r="1443" spans="1:8" ht="13.5" x14ac:dyDescent="0.25">
      <c r="A1443" s="3">
        <f>TITRES_STAT!B1446</f>
        <v>44112</v>
      </c>
      <c r="B1443" s="5">
        <f>TITRES_STAT!C1446</f>
        <v>21.7</v>
      </c>
      <c r="C1443" s="5">
        <f>TITRES_STAT!D1446</f>
        <v>16.849</v>
      </c>
      <c r="D1443" s="5">
        <f>TITRES_STAT!E1446</f>
        <v>16.849</v>
      </c>
      <c r="E1443" s="2">
        <f t="shared" si="88"/>
        <v>638.4381124263607</v>
      </c>
      <c r="F1443" s="5" t="str">
        <f t="shared" si="91"/>
        <v>BEARISH</v>
      </c>
      <c r="G1443" s="5" t="str">
        <f t="shared" si="90"/>
        <v>WEAK</v>
      </c>
      <c r="H1443" s="5" t="str">
        <f t="shared" si="89"/>
        <v>CONFIRMED BEARISH</v>
      </c>
    </row>
    <row r="1444" spans="1:8" ht="13.5" x14ac:dyDescent="0.25">
      <c r="A1444" s="3">
        <f>TITRES_STAT!B1447</f>
        <v>44113</v>
      </c>
      <c r="B1444" s="5">
        <f>TITRES_STAT!C1447</f>
        <v>21.7</v>
      </c>
      <c r="C1444" s="5">
        <f>TITRES_STAT!D1447</f>
        <v>16.849</v>
      </c>
      <c r="D1444" s="5">
        <f>TITRES_STAT!E1447</f>
        <v>16.849</v>
      </c>
      <c r="E1444" s="2">
        <f t="shared" si="88"/>
        <v>638.4381124263607</v>
      </c>
      <c r="F1444" s="5" t="str">
        <f t="shared" si="91"/>
        <v>BEARISH</v>
      </c>
      <c r="G1444" s="5" t="str">
        <f t="shared" si="90"/>
        <v>WEAK</v>
      </c>
      <c r="H1444" s="5" t="str">
        <f t="shared" si="89"/>
        <v>BEARISH DIVERGENCE</v>
      </c>
    </row>
    <row r="1445" spans="1:8" ht="13.5" x14ac:dyDescent="0.25">
      <c r="A1445" s="3">
        <f>TITRES_STAT!B1448</f>
        <v>44116</v>
      </c>
      <c r="B1445" s="5">
        <f>TITRES_STAT!C1448</f>
        <v>21.7</v>
      </c>
      <c r="C1445" s="5">
        <f>TITRES_STAT!D1448</f>
        <v>16.849</v>
      </c>
      <c r="D1445" s="5">
        <f>TITRES_STAT!E1448</f>
        <v>16.849</v>
      </c>
      <c r="E1445" s="2">
        <f t="shared" si="88"/>
        <v>638.4381124263607</v>
      </c>
      <c r="F1445" s="5" t="str">
        <f t="shared" si="91"/>
        <v>BEARISH</v>
      </c>
      <c r="G1445" s="5" t="str">
        <f t="shared" si="90"/>
        <v>WEAK</v>
      </c>
      <c r="H1445" s="5" t="str">
        <f t="shared" si="89"/>
        <v>BEARISH DIVERGENCE</v>
      </c>
    </row>
    <row r="1446" spans="1:8" ht="13.5" x14ac:dyDescent="0.25">
      <c r="A1446" s="3">
        <f>TITRES_STAT!B1449</f>
        <v>44117</v>
      </c>
      <c r="B1446" s="5">
        <f>TITRES_STAT!C1449</f>
        <v>21.7</v>
      </c>
      <c r="C1446" s="5">
        <f>TITRES_STAT!D1449</f>
        <v>16.849</v>
      </c>
      <c r="D1446" s="5">
        <f>TITRES_STAT!E1449</f>
        <v>16.849</v>
      </c>
      <c r="E1446" s="2">
        <f t="shared" si="88"/>
        <v>638.4381124263607</v>
      </c>
      <c r="F1446" s="5" t="str">
        <f t="shared" si="91"/>
        <v>BEARISH</v>
      </c>
      <c r="G1446" s="5" t="str">
        <f t="shared" si="90"/>
        <v>WEAK</v>
      </c>
      <c r="H1446" s="5" t="str">
        <f t="shared" si="89"/>
        <v>BEARISH DIVERGENCE</v>
      </c>
    </row>
    <row r="1447" spans="1:8" ht="13.5" x14ac:dyDescent="0.25">
      <c r="A1447" s="3">
        <f>TITRES_STAT!B1450</f>
        <v>44118</v>
      </c>
      <c r="B1447" s="5">
        <f>TITRES_STAT!C1450</f>
        <v>22.35</v>
      </c>
      <c r="C1447" s="5">
        <f>TITRES_STAT!D1450</f>
        <v>17.353999999999999</v>
      </c>
      <c r="D1447" s="5">
        <f>TITRES_STAT!E1450</f>
        <v>0</v>
      </c>
      <c r="E1447" s="2">
        <f t="shared" si="88"/>
        <v>638.4381124263607</v>
      </c>
      <c r="F1447" s="5" t="str">
        <f t="shared" si="91"/>
        <v>BEARISH</v>
      </c>
      <c r="G1447" s="5" t="str">
        <f t="shared" si="90"/>
        <v>WEAK</v>
      </c>
      <c r="H1447" s="5" t="str">
        <f t="shared" si="89"/>
        <v>BEARISH DIVERGENCE</v>
      </c>
    </row>
    <row r="1448" spans="1:8" ht="13.5" x14ac:dyDescent="0.25">
      <c r="A1448" s="3">
        <f>TITRES_STAT!B1451</f>
        <v>44120</v>
      </c>
      <c r="B1448" s="5">
        <f>TITRES_STAT!C1451</f>
        <v>22.31</v>
      </c>
      <c r="C1448" s="5">
        <f>TITRES_STAT!D1451</f>
        <v>17.323</v>
      </c>
      <c r="D1448" s="5">
        <f>TITRES_STAT!E1451</f>
        <v>17.85876288659794</v>
      </c>
      <c r="E1448" s="2">
        <f t="shared" si="88"/>
        <v>620.5793495397628</v>
      </c>
      <c r="F1448" s="5" t="str">
        <f t="shared" si="91"/>
        <v>BEARISH</v>
      </c>
      <c r="G1448" s="5" t="str">
        <f t="shared" si="90"/>
        <v>WEAK</v>
      </c>
      <c r="H1448" s="5" t="str">
        <f t="shared" si="89"/>
        <v>BEARISH DIVERGENCE</v>
      </c>
    </row>
    <row r="1449" spans="1:8" ht="13.5" x14ac:dyDescent="0.25">
      <c r="A1449" s="3">
        <f>TITRES_STAT!B1452</f>
        <v>44123</v>
      </c>
      <c r="B1449" s="5">
        <f>TITRES_STAT!C1452</f>
        <v>22.4</v>
      </c>
      <c r="C1449" s="5">
        <f>TITRES_STAT!D1452</f>
        <v>17.393000000000001</v>
      </c>
      <c r="D1449" s="5">
        <f>TITRES_STAT!E1452</f>
        <v>16.888292410714289</v>
      </c>
      <c r="E1449" s="2">
        <f t="shared" si="88"/>
        <v>637.46764195047706</v>
      </c>
      <c r="F1449" s="5" t="str">
        <f t="shared" si="91"/>
        <v>BEARISH</v>
      </c>
      <c r="G1449" s="5" t="str">
        <f t="shared" si="90"/>
        <v>NEUTRAL</v>
      </c>
      <c r="H1449" s="5" t="str">
        <f t="shared" si="89"/>
        <v>BEARISH DIVERGENCE</v>
      </c>
    </row>
    <row r="1450" spans="1:8" ht="13.5" x14ac:dyDescent="0.25">
      <c r="A1450" s="3">
        <f>TITRES_STAT!B1453</f>
        <v>44124</v>
      </c>
      <c r="B1450" s="5">
        <f>TITRES_STAT!C1453</f>
        <v>21.73</v>
      </c>
      <c r="C1450" s="5">
        <f>TITRES_STAT!D1453</f>
        <v>16.873000000000001</v>
      </c>
      <c r="D1450" s="5">
        <f>TITRES_STAT!E1453</f>
        <v>16.873000000000001</v>
      </c>
      <c r="E1450" s="2">
        <f t="shared" si="88"/>
        <v>620.59464195047701</v>
      </c>
      <c r="F1450" s="5" t="str">
        <f t="shared" si="91"/>
        <v>BEARISH</v>
      </c>
      <c r="G1450" s="5" t="str">
        <f t="shared" si="90"/>
        <v>WEAK</v>
      </c>
      <c r="H1450" s="5" t="str">
        <f t="shared" si="89"/>
        <v>BEARISH DIVERGENCE</v>
      </c>
    </row>
    <row r="1451" spans="1:8" ht="13.5" x14ac:dyDescent="0.25">
      <c r="A1451" s="3">
        <f>TITRES_STAT!B1454</f>
        <v>44125</v>
      </c>
      <c r="B1451" s="5">
        <f>TITRES_STAT!C1454</f>
        <v>21.8</v>
      </c>
      <c r="C1451" s="5">
        <f>TITRES_STAT!D1454</f>
        <v>16.927</v>
      </c>
      <c r="D1451" s="5">
        <f>TITRES_STAT!E1454</f>
        <v>16.927</v>
      </c>
      <c r="E1451" s="2">
        <f t="shared" si="88"/>
        <v>637.52164195047703</v>
      </c>
      <c r="F1451" s="5" t="str">
        <f t="shared" si="91"/>
        <v>BEARISH</v>
      </c>
      <c r="G1451" s="5" t="str">
        <f t="shared" si="90"/>
        <v>NEUTRAL</v>
      </c>
      <c r="H1451" s="5" t="str">
        <f t="shared" si="89"/>
        <v>BEARISH DIVERGENCE</v>
      </c>
    </row>
    <row r="1452" spans="1:8" ht="13.5" x14ac:dyDescent="0.25">
      <c r="A1452" s="3">
        <f>TITRES_STAT!B1455</f>
        <v>44126</v>
      </c>
      <c r="B1452" s="5">
        <f>TITRES_STAT!C1455</f>
        <v>21.16</v>
      </c>
      <c r="C1452" s="5">
        <f>TITRES_STAT!D1455</f>
        <v>16.43</v>
      </c>
      <c r="D1452" s="5">
        <f>TITRES_STAT!E1455</f>
        <v>16.43</v>
      </c>
      <c r="E1452" s="2">
        <f t="shared" si="88"/>
        <v>621.09164195047708</v>
      </c>
      <c r="F1452" s="5" t="str">
        <f t="shared" si="91"/>
        <v>BEARISH</v>
      </c>
      <c r="G1452" s="5" t="str">
        <f t="shared" si="90"/>
        <v>WEAK</v>
      </c>
      <c r="H1452" s="5" t="str">
        <f t="shared" si="89"/>
        <v>CONFIRMED BEARISH</v>
      </c>
    </row>
    <row r="1453" spans="1:8" ht="13.5" x14ac:dyDescent="0.25">
      <c r="A1453" s="3">
        <f>TITRES_STAT!B1456</f>
        <v>44127</v>
      </c>
      <c r="B1453" s="5">
        <f>TITRES_STAT!C1456</f>
        <v>21.1</v>
      </c>
      <c r="C1453" s="5">
        <f>TITRES_STAT!D1456</f>
        <v>16.382999999999999</v>
      </c>
      <c r="D1453" s="5">
        <f>TITRES_STAT!E1456</f>
        <v>16.382999999999999</v>
      </c>
      <c r="E1453" s="2">
        <f t="shared" si="88"/>
        <v>604.70864195047704</v>
      </c>
      <c r="F1453" s="5" t="str">
        <f t="shared" si="91"/>
        <v>BEARISH</v>
      </c>
      <c r="G1453" s="5" t="str">
        <f t="shared" si="90"/>
        <v>WEAK</v>
      </c>
      <c r="H1453" s="5" t="str">
        <f t="shared" si="89"/>
        <v>CONFIRMED BEARISH</v>
      </c>
    </row>
    <row r="1454" spans="1:8" ht="13.5" x14ac:dyDescent="0.25">
      <c r="A1454" s="3">
        <f>TITRES_STAT!B1457</f>
        <v>44130</v>
      </c>
      <c r="B1454" s="5">
        <f>TITRES_STAT!C1457</f>
        <v>21</v>
      </c>
      <c r="C1454" s="5">
        <f>TITRES_STAT!D1457</f>
        <v>16.306000000000001</v>
      </c>
      <c r="D1454" s="5">
        <f>TITRES_STAT!E1457</f>
        <v>16.13517523809524</v>
      </c>
      <c r="E1454" s="2">
        <f t="shared" si="88"/>
        <v>588.57346671238179</v>
      </c>
      <c r="F1454" s="5" t="str">
        <f t="shared" si="91"/>
        <v>BEARISH</v>
      </c>
      <c r="G1454" s="5" t="str">
        <f t="shared" si="90"/>
        <v>WEAK</v>
      </c>
      <c r="H1454" s="5" t="str">
        <f t="shared" si="89"/>
        <v>CONFIRMED BEARISH</v>
      </c>
    </row>
    <row r="1455" spans="1:8" ht="13.5" x14ac:dyDescent="0.25">
      <c r="A1455" s="3">
        <f>TITRES_STAT!B1458</f>
        <v>44131</v>
      </c>
      <c r="B1455" s="5">
        <f>TITRES_STAT!C1458</f>
        <v>21</v>
      </c>
      <c r="C1455" s="5">
        <f>TITRES_STAT!D1458</f>
        <v>16.306000000000001</v>
      </c>
      <c r="D1455" s="5">
        <f>TITRES_STAT!E1458</f>
        <v>16.306000000000001</v>
      </c>
      <c r="E1455" s="2">
        <f t="shared" si="88"/>
        <v>588.57346671238179</v>
      </c>
      <c r="F1455" s="5" t="str">
        <f t="shared" si="91"/>
        <v>BEARISH</v>
      </c>
      <c r="G1455" s="5" t="str">
        <f t="shared" si="90"/>
        <v>WEAK</v>
      </c>
      <c r="H1455" s="5" t="str">
        <f t="shared" si="89"/>
        <v>CONFIRMED BEARISH</v>
      </c>
    </row>
    <row r="1456" spans="1:8" ht="13.5" x14ac:dyDescent="0.25">
      <c r="A1456" s="3">
        <f>TITRES_STAT!B1459</f>
        <v>44132</v>
      </c>
      <c r="B1456" s="5">
        <f>TITRES_STAT!C1459</f>
        <v>20.53</v>
      </c>
      <c r="C1456" s="5">
        <f>TITRES_STAT!D1459</f>
        <v>15.941000000000001</v>
      </c>
      <c r="D1456" s="5">
        <f>TITRES_STAT!E1459</f>
        <v>15.941000000000001</v>
      </c>
      <c r="E1456" s="2">
        <f t="shared" si="88"/>
        <v>572.63246671238176</v>
      </c>
      <c r="F1456" s="5" t="str">
        <f t="shared" si="91"/>
        <v>BEARISH</v>
      </c>
      <c r="G1456" s="5" t="str">
        <f t="shared" si="90"/>
        <v>WEAK</v>
      </c>
      <c r="H1456" s="5" t="str">
        <f t="shared" si="89"/>
        <v>CONFIRMED BEARISH</v>
      </c>
    </row>
    <row r="1457" spans="1:8" ht="13.5" x14ac:dyDescent="0.25">
      <c r="A1457" s="3">
        <f>TITRES_STAT!B1460</f>
        <v>44134</v>
      </c>
      <c r="B1457" s="5">
        <f>TITRES_STAT!C1460</f>
        <v>20.5</v>
      </c>
      <c r="C1457" s="5">
        <f>TITRES_STAT!D1460</f>
        <v>15.917</v>
      </c>
      <c r="D1457" s="5">
        <f>TITRES_STAT!E1460</f>
        <v>15.917</v>
      </c>
      <c r="E1457" s="2">
        <f t="shared" si="88"/>
        <v>556.71546671238173</v>
      </c>
      <c r="F1457" s="5" t="str">
        <f t="shared" si="91"/>
        <v>BEARISH</v>
      </c>
      <c r="G1457" s="5" t="str">
        <f t="shared" si="90"/>
        <v>WEAK</v>
      </c>
      <c r="H1457" s="5" t="str">
        <f t="shared" si="89"/>
        <v>CONFIRMED BEARISH</v>
      </c>
    </row>
    <row r="1458" spans="1:8" ht="13.5" x14ac:dyDescent="0.25">
      <c r="A1458" s="3">
        <f>TITRES_STAT!B1461</f>
        <v>44137</v>
      </c>
      <c r="B1458" s="5">
        <f>TITRES_STAT!C1461</f>
        <v>20</v>
      </c>
      <c r="C1458" s="5">
        <f>TITRES_STAT!D1461</f>
        <v>15.529</v>
      </c>
      <c r="D1458" s="5">
        <f>TITRES_STAT!E1461</f>
        <v>15.521235499999998</v>
      </c>
      <c r="E1458" s="2">
        <f t="shared" si="88"/>
        <v>541.19423121238174</v>
      </c>
      <c r="F1458" s="5" t="str">
        <f t="shared" si="91"/>
        <v>BEARISH</v>
      </c>
      <c r="G1458" s="5" t="str">
        <f t="shared" si="90"/>
        <v>WEAK</v>
      </c>
      <c r="H1458" s="5" t="str">
        <f t="shared" si="89"/>
        <v>CONFIRMED BEARISH</v>
      </c>
    </row>
    <row r="1459" spans="1:8" ht="13.5" x14ac:dyDescent="0.25">
      <c r="A1459" s="3">
        <f>TITRES_STAT!B1462</f>
        <v>44138</v>
      </c>
      <c r="B1459" s="5">
        <f>TITRES_STAT!C1462</f>
        <v>20</v>
      </c>
      <c r="C1459" s="5">
        <f>TITRES_STAT!D1462</f>
        <v>15.529</v>
      </c>
      <c r="D1459" s="5">
        <f>TITRES_STAT!E1462</f>
        <v>15.529</v>
      </c>
      <c r="E1459" s="2">
        <f t="shared" si="88"/>
        <v>541.19423121238174</v>
      </c>
      <c r="F1459" s="5" t="str">
        <f t="shared" si="91"/>
        <v>BEARISH</v>
      </c>
      <c r="G1459" s="5" t="str">
        <f t="shared" si="90"/>
        <v>WEAK</v>
      </c>
      <c r="H1459" s="5" t="str">
        <f t="shared" si="89"/>
        <v>CONFIRMED BEARISH</v>
      </c>
    </row>
    <row r="1460" spans="1:8" ht="13.5" x14ac:dyDescent="0.25">
      <c r="A1460" s="3">
        <f>TITRES_STAT!B1463</f>
        <v>44139</v>
      </c>
      <c r="B1460" s="5">
        <f>TITRES_STAT!C1463</f>
        <v>20</v>
      </c>
      <c r="C1460" s="5">
        <f>TITRES_STAT!D1463</f>
        <v>15.529</v>
      </c>
      <c r="D1460" s="5">
        <f>TITRES_STAT!E1463</f>
        <v>15.529</v>
      </c>
      <c r="E1460" s="2">
        <f t="shared" si="88"/>
        <v>541.19423121238174</v>
      </c>
      <c r="F1460" s="5" t="str">
        <f t="shared" si="91"/>
        <v>BEARISH</v>
      </c>
      <c r="G1460" s="5" t="str">
        <f t="shared" si="90"/>
        <v>WEAK</v>
      </c>
      <c r="H1460" s="5" t="str">
        <f t="shared" si="89"/>
        <v>CONFIRMED BEARISH</v>
      </c>
    </row>
    <row r="1461" spans="1:8" ht="13.5" x14ac:dyDescent="0.25">
      <c r="A1461" s="3">
        <f>TITRES_STAT!B1464</f>
        <v>44140</v>
      </c>
      <c r="B1461" s="5">
        <f>TITRES_STAT!C1464</f>
        <v>20</v>
      </c>
      <c r="C1461" s="5">
        <f>TITRES_STAT!D1464</f>
        <v>15.529</v>
      </c>
      <c r="D1461" s="5">
        <f>TITRES_STAT!E1464</f>
        <v>0</v>
      </c>
      <c r="E1461" s="2">
        <f t="shared" si="88"/>
        <v>541.19423121238174</v>
      </c>
      <c r="F1461" s="5" t="str">
        <f t="shared" si="91"/>
        <v>BEARISH</v>
      </c>
      <c r="G1461" s="5" t="str">
        <f t="shared" si="90"/>
        <v>WEAK</v>
      </c>
      <c r="H1461" s="5" t="str">
        <f t="shared" si="89"/>
        <v>CONFIRMED BEARISH</v>
      </c>
    </row>
    <row r="1462" spans="1:8" ht="13.5" x14ac:dyDescent="0.25">
      <c r="A1462" s="3">
        <f>TITRES_STAT!B1465</f>
        <v>44141</v>
      </c>
      <c r="B1462" s="5">
        <f>TITRES_STAT!C1465</f>
        <v>20.6</v>
      </c>
      <c r="C1462" s="5">
        <f>TITRES_STAT!D1465</f>
        <v>15.994999999999999</v>
      </c>
      <c r="D1462" s="5">
        <f>TITRES_STAT!E1465</f>
        <v>15.994999999999999</v>
      </c>
      <c r="E1462" s="2">
        <f t="shared" si="88"/>
        <v>557.18923121238174</v>
      </c>
      <c r="F1462" s="5" t="str">
        <f t="shared" si="91"/>
        <v>BULLISH</v>
      </c>
      <c r="G1462" s="5" t="str">
        <f t="shared" si="90"/>
        <v>NEUTRAL</v>
      </c>
      <c r="H1462" s="5" t="str">
        <f t="shared" si="89"/>
        <v>CONFIRMED BULLISH</v>
      </c>
    </row>
    <row r="1463" spans="1:8" ht="13.5" x14ac:dyDescent="0.25">
      <c r="A1463" s="3">
        <f>TITRES_STAT!B1466</f>
        <v>44144</v>
      </c>
      <c r="B1463" s="5">
        <f>TITRES_STAT!C1466</f>
        <v>21.21</v>
      </c>
      <c r="C1463" s="5">
        <f>TITRES_STAT!D1466</f>
        <v>16.469000000000001</v>
      </c>
      <c r="D1463" s="5">
        <f>TITRES_STAT!E1466</f>
        <v>16.469000000000001</v>
      </c>
      <c r="E1463" s="2">
        <f t="shared" si="88"/>
        <v>573.65823121238179</v>
      </c>
      <c r="F1463" s="5" t="str">
        <f t="shared" si="91"/>
        <v>BULLISH</v>
      </c>
      <c r="G1463" s="5" t="str">
        <f t="shared" si="90"/>
        <v>STRONG</v>
      </c>
      <c r="H1463" s="5" t="str">
        <f t="shared" si="89"/>
        <v>CONFIRMED BULLISH</v>
      </c>
    </row>
    <row r="1464" spans="1:8" ht="13.5" x14ac:dyDescent="0.25">
      <c r="A1464" s="3">
        <f>TITRES_STAT!B1467</f>
        <v>44145</v>
      </c>
      <c r="B1464" s="5">
        <f>TITRES_STAT!C1467</f>
        <v>21.21</v>
      </c>
      <c r="C1464" s="5">
        <f>TITRES_STAT!D1467</f>
        <v>16.469000000000001</v>
      </c>
      <c r="D1464" s="5">
        <f>TITRES_STAT!E1467</f>
        <v>0</v>
      </c>
      <c r="E1464" s="2">
        <f t="shared" si="88"/>
        <v>573.65823121238179</v>
      </c>
      <c r="F1464" s="5" t="str">
        <f t="shared" si="91"/>
        <v>BULLISH</v>
      </c>
      <c r="G1464" s="5" t="str">
        <f t="shared" si="90"/>
        <v>STRONG</v>
      </c>
      <c r="H1464" s="5" t="str">
        <f t="shared" si="89"/>
        <v>CONFIRMED BULLISH</v>
      </c>
    </row>
    <row r="1465" spans="1:8" ht="13.5" x14ac:dyDescent="0.25">
      <c r="A1465" s="3">
        <f>TITRES_STAT!B1468</f>
        <v>44146</v>
      </c>
      <c r="B1465" s="5">
        <f>TITRES_STAT!C1468</f>
        <v>21</v>
      </c>
      <c r="C1465" s="5">
        <f>TITRES_STAT!D1468</f>
        <v>16.306000000000001</v>
      </c>
      <c r="D1465" s="5">
        <f>TITRES_STAT!E1468</f>
        <v>16.306000000000001</v>
      </c>
      <c r="E1465" s="2">
        <f t="shared" si="88"/>
        <v>557.35223121238175</v>
      </c>
      <c r="F1465" s="5" t="str">
        <f t="shared" si="91"/>
        <v>BULLISH</v>
      </c>
      <c r="G1465" s="5" t="str">
        <f t="shared" si="90"/>
        <v>STRONG</v>
      </c>
      <c r="H1465" s="5" t="str">
        <f t="shared" si="89"/>
        <v>CONFIRMED BULLISH</v>
      </c>
    </row>
    <row r="1466" spans="1:8" ht="13.5" x14ac:dyDescent="0.25">
      <c r="A1466" s="3">
        <f>TITRES_STAT!B1469</f>
        <v>44147</v>
      </c>
      <c r="B1466" s="5">
        <f>TITRES_STAT!C1469</f>
        <v>21</v>
      </c>
      <c r="C1466" s="5">
        <f>TITRES_STAT!D1469</f>
        <v>16.306000000000001</v>
      </c>
      <c r="D1466" s="5">
        <f>TITRES_STAT!E1469</f>
        <v>0</v>
      </c>
      <c r="E1466" s="2">
        <f t="shared" si="88"/>
        <v>557.35223121238175</v>
      </c>
      <c r="F1466" s="5" t="str">
        <f t="shared" si="91"/>
        <v>BULLISH</v>
      </c>
      <c r="G1466" s="5" t="str">
        <f t="shared" si="90"/>
        <v>STRONG</v>
      </c>
      <c r="H1466" s="5" t="str">
        <f t="shared" si="89"/>
        <v>CONFIRMED BULLISH</v>
      </c>
    </row>
    <row r="1467" spans="1:8" ht="13.5" x14ac:dyDescent="0.25">
      <c r="A1467" s="3">
        <f>TITRES_STAT!B1470</f>
        <v>44148</v>
      </c>
      <c r="B1467" s="5">
        <f>TITRES_STAT!C1470</f>
        <v>20.37</v>
      </c>
      <c r="C1467" s="5">
        <f>TITRES_STAT!D1470</f>
        <v>15.817</v>
      </c>
      <c r="D1467" s="5">
        <f>TITRES_STAT!E1470</f>
        <v>0</v>
      </c>
      <c r="E1467" s="2">
        <f t="shared" si="88"/>
        <v>557.35223121238175</v>
      </c>
      <c r="F1467" s="5" t="str">
        <f t="shared" si="91"/>
        <v>BULLISH</v>
      </c>
      <c r="G1467" s="5" t="str">
        <f t="shared" si="90"/>
        <v>NEUTRAL</v>
      </c>
      <c r="H1467" s="5" t="str">
        <f t="shared" si="89"/>
        <v>BULLISH DIVERGENCE</v>
      </c>
    </row>
    <row r="1468" spans="1:8" ht="13.5" x14ac:dyDescent="0.25">
      <c r="A1468" s="3">
        <f>TITRES_STAT!B1471</f>
        <v>44151</v>
      </c>
      <c r="B1468" s="5">
        <f>TITRES_STAT!C1471</f>
        <v>20</v>
      </c>
      <c r="C1468" s="5">
        <f>TITRES_STAT!D1471</f>
        <v>15.529</v>
      </c>
      <c r="D1468" s="5">
        <f>TITRES_STAT!E1471</f>
        <v>15.529</v>
      </c>
      <c r="E1468" s="2">
        <f t="shared" si="88"/>
        <v>541.82323121238176</v>
      </c>
      <c r="F1468" s="5" t="str">
        <f t="shared" si="91"/>
        <v>BEARISH</v>
      </c>
      <c r="G1468" s="5" t="str">
        <f t="shared" si="90"/>
        <v>WEAK</v>
      </c>
      <c r="H1468" s="5" t="str">
        <f t="shared" si="89"/>
        <v>CONFIRMED BEARISH</v>
      </c>
    </row>
    <row r="1469" spans="1:8" ht="13.5" x14ac:dyDescent="0.25">
      <c r="A1469" s="3">
        <f>TITRES_STAT!B1472</f>
        <v>44152</v>
      </c>
      <c r="B1469" s="5">
        <f>TITRES_STAT!C1472</f>
        <v>20</v>
      </c>
      <c r="C1469" s="5">
        <f>TITRES_STAT!D1472</f>
        <v>15.529</v>
      </c>
      <c r="D1469" s="5">
        <f>TITRES_STAT!E1472</f>
        <v>15.529</v>
      </c>
      <c r="E1469" s="2">
        <f t="shared" si="88"/>
        <v>541.82323121238176</v>
      </c>
      <c r="F1469" s="5" t="str">
        <f t="shared" si="91"/>
        <v>BEARISH</v>
      </c>
      <c r="G1469" s="5" t="str">
        <f t="shared" si="90"/>
        <v>WEAK</v>
      </c>
      <c r="H1469" s="5" t="str">
        <f t="shared" si="89"/>
        <v>CONFIRMED BEARISH</v>
      </c>
    </row>
    <row r="1470" spans="1:8" ht="13.5" x14ac:dyDescent="0.25">
      <c r="A1470" s="3">
        <f>TITRES_STAT!B1473</f>
        <v>44153</v>
      </c>
      <c r="B1470" s="5">
        <f>TITRES_STAT!C1473</f>
        <v>20</v>
      </c>
      <c r="C1470" s="5">
        <f>TITRES_STAT!D1473</f>
        <v>15.529</v>
      </c>
      <c r="D1470" s="5">
        <f>TITRES_STAT!E1473</f>
        <v>0</v>
      </c>
      <c r="E1470" s="2">
        <f t="shared" si="88"/>
        <v>541.82323121238176</v>
      </c>
      <c r="F1470" s="5" t="str">
        <f t="shared" si="91"/>
        <v>BEARISH</v>
      </c>
      <c r="G1470" s="5" t="str">
        <f t="shared" si="90"/>
        <v>WEAK</v>
      </c>
      <c r="H1470" s="5" t="str">
        <f t="shared" si="89"/>
        <v>CONFIRMED BEARISH</v>
      </c>
    </row>
    <row r="1471" spans="1:8" ht="13.5" x14ac:dyDescent="0.25">
      <c r="A1471" s="3">
        <f>TITRES_STAT!B1474</f>
        <v>44154</v>
      </c>
      <c r="B1471" s="5">
        <f>TITRES_STAT!C1474</f>
        <v>20</v>
      </c>
      <c r="C1471" s="5">
        <f>TITRES_STAT!D1474</f>
        <v>15.529</v>
      </c>
      <c r="D1471" s="5">
        <f>TITRES_STAT!E1474</f>
        <v>15.529</v>
      </c>
      <c r="E1471" s="2">
        <f t="shared" si="88"/>
        <v>541.82323121238176</v>
      </c>
      <c r="F1471" s="5" t="str">
        <f t="shared" si="91"/>
        <v>BEARISH</v>
      </c>
      <c r="G1471" s="5" t="str">
        <f t="shared" si="90"/>
        <v>WEAK</v>
      </c>
      <c r="H1471" s="5" t="str">
        <f t="shared" si="89"/>
        <v>CONFIRMED BEARISH</v>
      </c>
    </row>
    <row r="1472" spans="1:8" ht="13.5" x14ac:dyDescent="0.25">
      <c r="A1472" s="3">
        <f>TITRES_STAT!B1475</f>
        <v>44155</v>
      </c>
      <c r="B1472" s="5">
        <f>TITRES_STAT!C1475</f>
        <v>20</v>
      </c>
      <c r="C1472" s="5">
        <f>TITRES_STAT!D1475</f>
        <v>15.529</v>
      </c>
      <c r="D1472" s="5">
        <f>TITRES_STAT!E1475</f>
        <v>15.529</v>
      </c>
      <c r="E1472" s="2">
        <f t="shared" si="88"/>
        <v>541.82323121238176</v>
      </c>
      <c r="F1472" s="5" t="str">
        <f t="shared" si="91"/>
        <v>BEARISH</v>
      </c>
      <c r="G1472" s="5" t="str">
        <f t="shared" si="90"/>
        <v>WEAK</v>
      </c>
      <c r="H1472" s="5" t="str">
        <f t="shared" si="89"/>
        <v>CONFIRMED BEARISH</v>
      </c>
    </row>
    <row r="1473" spans="1:8" ht="13.5" x14ac:dyDescent="0.25">
      <c r="A1473" s="3">
        <f>TITRES_STAT!B1476</f>
        <v>44158</v>
      </c>
      <c r="B1473" s="5">
        <f>TITRES_STAT!C1476</f>
        <v>20</v>
      </c>
      <c r="C1473" s="5">
        <f>TITRES_STAT!D1476</f>
        <v>15.529</v>
      </c>
      <c r="D1473" s="5">
        <f>TITRES_STAT!E1476</f>
        <v>15.529</v>
      </c>
      <c r="E1473" s="2">
        <f t="shared" si="88"/>
        <v>541.82323121238176</v>
      </c>
      <c r="F1473" s="5" t="str">
        <f t="shared" si="91"/>
        <v>NEUTRAL</v>
      </c>
      <c r="G1473" s="5" t="str">
        <f t="shared" si="90"/>
        <v>NEUTRAL</v>
      </c>
      <c r="H1473" s="5" t="str">
        <f t="shared" si="89"/>
        <v>NEUTRAL</v>
      </c>
    </row>
    <row r="1474" spans="1:8" ht="13.5" x14ac:dyDescent="0.25">
      <c r="A1474" s="3">
        <f>TITRES_STAT!B1477</f>
        <v>44159</v>
      </c>
      <c r="B1474" s="5">
        <f>TITRES_STAT!C1477</f>
        <v>20</v>
      </c>
      <c r="C1474" s="5">
        <f>TITRES_STAT!D1477</f>
        <v>15.529</v>
      </c>
      <c r="D1474" s="5">
        <f>TITRES_STAT!E1477</f>
        <v>15.529</v>
      </c>
      <c r="E1474" s="2">
        <f t="shared" si="88"/>
        <v>541.82323121238176</v>
      </c>
      <c r="F1474" s="5" t="str">
        <f t="shared" si="91"/>
        <v>NEUTRAL</v>
      </c>
      <c r="G1474" s="5" t="str">
        <f t="shared" si="90"/>
        <v>NEUTRAL</v>
      </c>
      <c r="H1474" s="5" t="str">
        <f t="shared" si="89"/>
        <v>NEUTRAL</v>
      </c>
    </row>
    <row r="1475" spans="1:8" ht="13.5" x14ac:dyDescent="0.25">
      <c r="A1475" s="3">
        <f>TITRES_STAT!B1478</f>
        <v>44160</v>
      </c>
      <c r="B1475" s="5">
        <f>TITRES_STAT!C1478</f>
        <v>20.010000000000002</v>
      </c>
      <c r="C1475" s="5">
        <f>TITRES_STAT!D1478</f>
        <v>15.537000000000001</v>
      </c>
      <c r="D1475" s="5">
        <f>TITRES_STAT!E1478</f>
        <v>15.537000000000001</v>
      </c>
      <c r="E1475" s="2">
        <f t="shared" si="88"/>
        <v>557.36023121238179</v>
      </c>
      <c r="F1475" s="5" t="str">
        <f t="shared" si="91"/>
        <v>BULLISH</v>
      </c>
      <c r="G1475" s="5" t="str">
        <f t="shared" si="90"/>
        <v>STRONG</v>
      </c>
      <c r="H1475" s="5" t="str">
        <f t="shared" si="89"/>
        <v>CONFIRMED BULLISH</v>
      </c>
    </row>
    <row r="1476" spans="1:8" ht="13.5" x14ac:dyDescent="0.25">
      <c r="A1476" s="3">
        <f>TITRES_STAT!B1479</f>
        <v>44161</v>
      </c>
      <c r="B1476" s="5">
        <f>TITRES_STAT!C1479</f>
        <v>20.010000000000002</v>
      </c>
      <c r="C1476" s="5">
        <f>TITRES_STAT!D1479</f>
        <v>15.537000000000001</v>
      </c>
      <c r="D1476" s="5">
        <f>TITRES_STAT!E1479</f>
        <v>15.537000000000001</v>
      </c>
      <c r="E1476" s="2">
        <f t="shared" ref="E1476:E1539" si="92">IF(B1476&gt;B1475, E1475+D1476, IF(B1476&lt;B1475, E1475-D1476, E1475))</f>
        <v>557.36023121238179</v>
      </c>
      <c r="F1476" s="5" t="str">
        <f t="shared" si="91"/>
        <v>BULLISH</v>
      </c>
      <c r="G1476" s="5" t="str">
        <f t="shared" si="90"/>
        <v>STRONG</v>
      </c>
      <c r="H1476" s="5" t="str">
        <f t="shared" si="89"/>
        <v>CONFIRMED BULLISH</v>
      </c>
    </row>
    <row r="1477" spans="1:8" ht="13.5" x14ac:dyDescent="0.25">
      <c r="A1477" s="3">
        <f>TITRES_STAT!B1480</f>
        <v>44162</v>
      </c>
      <c r="B1477" s="5">
        <f>TITRES_STAT!C1480</f>
        <v>20.02</v>
      </c>
      <c r="C1477" s="5">
        <f>TITRES_STAT!D1480</f>
        <v>15.545</v>
      </c>
      <c r="D1477" s="5">
        <f>TITRES_STAT!E1480</f>
        <v>15.548105894105896</v>
      </c>
      <c r="E1477" s="2">
        <f t="shared" si="92"/>
        <v>572.90833710648769</v>
      </c>
      <c r="F1477" s="5" t="str">
        <f t="shared" si="91"/>
        <v>BULLISH</v>
      </c>
      <c r="G1477" s="5" t="str">
        <f t="shared" si="90"/>
        <v>STRONG</v>
      </c>
      <c r="H1477" s="5" t="str">
        <f t="shared" si="89"/>
        <v>CONFIRMED BULLISH</v>
      </c>
    </row>
    <row r="1478" spans="1:8" ht="13.5" x14ac:dyDescent="0.25">
      <c r="A1478" s="3">
        <f>TITRES_STAT!B1481</f>
        <v>44165</v>
      </c>
      <c r="B1478" s="5">
        <f>TITRES_STAT!C1481</f>
        <v>20.02</v>
      </c>
      <c r="C1478" s="5">
        <f>TITRES_STAT!D1481</f>
        <v>15.545</v>
      </c>
      <c r="D1478" s="5">
        <f>TITRES_STAT!E1481</f>
        <v>0</v>
      </c>
      <c r="E1478" s="2">
        <f t="shared" si="92"/>
        <v>572.90833710648769</v>
      </c>
      <c r="F1478" s="5" t="str">
        <f t="shared" si="91"/>
        <v>BULLISH</v>
      </c>
      <c r="G1478" s="5" t="str">
        <f t="shared" si="90"/>
        <v>STRONG</v>
      </c>
      <c r="H1478" s="5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f>TITRES_STAT!B1482</f>
        <v>44166</v>
      </c>
      <c r="B1479" s="5">
        <f>TITRES_STAT!C1482</f>
        <v>20.62</v>
      </c>
      <c r="C1479" s="5">
        <f>TITRES_STAT!D1482</f>
        <v>16.010999999999999</v>
      </c>
      <c r="D1479" s="5">
        <f>TITRES_STAT!E1482</f>
        <v>0</v>
      </c>
      <c r="E1479" s="2">
        <f t="shared" si="92"/>
        <v>572.90833710648769</v>
      </c>
      <c r="F1479" s="5" t="str">
        <f t="shared" si="91"/>
        <v>BULLISH</v>
      </c>
      <c r="G1479" s="5" t="str">
        <f t="shared" ref="G1479:G1542" si="94">IF((E1479-E1474)/E1474 &gt; 0.02, "STRONG",
 IF((E1479-E1474)/E1474 &lt; -0.02, "WEAK", "NEUTRAL"))</f>
        <v>STRONG</v>
      </c>
      <c r="H1479" s="5" t="str">
        <f t="shared" si="93"/>
        <v>CONFIRMED BULLISH</v>
      </c>
    </row>
    <row r="1480" spans="1:8" ht="13.5" x14ac:dyDescent="0.25">
      <c r="A1480" s="3">
        <f>TITRES_STAT!B1483</f>
        <v>44167</v>
      </c>
      <c r="B1480" s="5">
        <f>TITRES_STAT!C1483</f>
        <v>21.49</v>
      </c>
      <c r="C1480" s="5">
        <f>TITRES_STAT!D1483</f>
        <v>16.686</v>
      </c>
      <c r="D1480" s="5">
        <f>TITRES_STAT!E1483</f>
        <v>15.556259190321081</v>
      </c>
      <c r="E1480" s="2">
        <f t="shared" si="92"/>
        <v>588.46459629680874</v>
      </c>
      <c r="F1480" s="5" t="str">
        <f t="shared" ref="F1480:F1543" si="95">IF(E1480&gt;E1475,"BULLISH",IF(E1480&lt;E1475,"BEARISH","NEUTRAL"))</f>
        <v>BULLISH</v>
      </c>
      <c r="G1480" s="5" t="str">
        <f t="shared" si="94"/>
        <v>STRONG</v>
      </c>
      <c r="H1480" s="5" t="str">
        <f t="shared" si="93"/>
        <v>CONFIRMED BULLISH</v>
      </c>
    </row>
    <row r="1481" spans="1:8" ht="13.5" x14ac:dyDescent="0.25">
      <c r="A1481" s="3">
        <f>TITRES_STAT!B1484</f>
        <v>44168</v>
      </c>
      <c r="B1481" s="5">
        <f>TITRES_STAT!C1484</f>
        <v>20.99</v>
      </c>
      <c r="C1481" s="5">
        <f>TITRES_STAT!D1484</f>
        <v>16.297999999999998</v>
      </c>
      <c r="D1481" s="5">
        <f>TITRES_STAT!E1484</f>
        <v>16.297999999999998</v>
      </c>
      <c r="E1481" s="2">
        <f t="shared" si="92"/>
        <v>572.16659629680873</v>
      </c>
      <c r="F1481" s="5" t="str">
        <f t="shared" si="95"/>
        <v>BULLISH</v>
      </c>
      <c r="G1481" s="5" t="str">
        <f t="shared" si="94"/>
        <v>STRONG</v>
      </c>
      <c r="H1481" s="5" t="str">
        <f t="shared" si="93"/>
        <v>CONFIRMED BULLISH</v>
      </c>
    </row>
    <row r="1482" spans="1:8" ht="13.5" x14ac:dyDescent="0.25">
      <c r="A1482" s="3">
        <f>TITRES_STAT!B1485</f>
        <v>44169</v>
      </c>
      <c r="B1482" s="5">
        <f>TITRES_STAT!C1485</f>
        <v>20.04</v>
      </c>
      <c r="C1482" s="5">
        <f>TITRES_STAT!D1485</f>
        <v>15.56</v>
      </c>
      <c r="D1482" s="5">
        <f>TITRES_STAT!E1485</f>
        <v>16.289860279441118</v>
      </c>
      <c r="E1482" s="2">
        <f t="shared" si="92"/>
        <v>555.87673601736765</v>
      </c>
      <c r="F1482" s="5" t="str">
        <f t="shared" si="95"/>
        <v>BEARISH</v>
      </c>
      <c r="G1482" s="5" t="str">
        <f t="shared" si="94"/>
        <v>WEAK</v>
      </c>
      <c r="H1482" s="5" t="str">
        <f t="shared" si="93"/>
        <v>BEARISH DIVERGENCE</v>
      </c>
    </row>
    <row r="1483" spans="1:8" ht="13.5" x14ac:dyDescent="0.25">
      <c r="A1483" s="3">
        <f>TITRES_STAT!B1486</f>
        <v>44172</v>
      </c>
      <c r="B1483" s="5">
        <f>TITRES_STAT!C1486</f>
        <v>20.010000000000002</v>
      </c>
      <c r="C1483" s="5">
        <f>TITRES_STAT!D1486</f>
        <v>15.537000000000001</v>
      </c>
      <c r="D1483" s="5">
        <f>TITRES_STAT!E1486</f>
        <v>15.566505547226386</v>
      </c>
      <c r="E1483" s="2">
        <f t="shared" si="92"/>
        <v>540.31023047014128</v>
      </c>
      <c r="F1483" s="5" t="str">
        <f t="shared" si="95"/>
        <v>BEARISH</v>
      </c>
      <c r="G1483" s="5" t="str">
        <f t="shared" si="94"/>
        <v>WEAK</v>
      </c>
      <c r="H1483" s="5" t="str">
        <f t="shared" si="93"/>
        <v>CONFIRMED BEARISH</v>
      </c>
    </row>
    <row r="1484" spans="1:8" ht="13.5" x14ac:dyDescent="0.25">
      <c r="A1484" s="3">
        <f>TITRES_STAT!B1487</f>
        <v>44173</v>
      </c>
      <c r="B1484" s="5">
        <f>TITRES_STAT!C1487</f>
        <v>20.010000000000002</v>
      </c>
      <c r="C1484" s="5">
        <f>TITRES_STAT!D1487</f>
        <v>15.537000000000001</v>
      </c>
      <c r="D1484" s="5">
        <f>TITRES_STAT!E1487</f>
        <v>15.537000000000001</v>
      </c>
      <c r="E1484" s="2">
        <f t="shared" si="92"/>
        <v>540.31023047014128</v>
      </c>
      <c r="F1484" s="5" t="str">
        <f t="shared" si="95"/>
        <v>BEARISH</v>
      </c>
      <c r="G1484" s="5" t="str">
        <f t="shared" si="94"/>
        <v>WEAK</v>
      </c>
      <c r="H1484" s="5" t="str">
        <f t="shared" si="93"/>
        <v>CONFIRMED BEARISH</v>
      </c>
    </row>
    <row r="1485" spans="1:8" ht="13.5" x14ac:dyDescent="0.25">
      <c r="A1485" s="3">
        <f>TITRES_STAT!B1488</f>
        <v>44174</v>
      </c>
      <c r="B1485" s="5">
        <f>TITRES_STAT!C1488</f>
        <v>20.57</v>
      </c>
      <c r="C1485" s="5">
        <f>TITRES_STAT!D1488</f>
        <v>15.972</v>
      </c>
      <c r="D1485" s="5">
        <f>TITRES_STAT!E1488</f>
        <v>15.972000000000001</v>
      </c>
      <c r="E1485" s="2">
        <f t="shared" si="92"/>
        <v>556.28223047014126</v>
      </c>
      <c r="F1485" s="5" t="str">
        <f t="shared" si="95"/>
        <v>BEARISH</v>
      </c>
      <c r="G1485" s="5" t="str">
        <f t="shared" si="94"/>
        <v>WEAK</v>
      </c>
      <c r="H1485" s="5" t="str">
        <f t="shared" si="93"/>
        <v>CONFIRMED BEARISH</v>
      </c>
    </row>
    <row r="1486" spans="1:8" ht="13.5" x14ac:dyDescent="0.25">
      <c r="A1486" s="3">
        <f>TITRES_STAT!B1489</f>
        <v>44175</v>
      </c>
      <c r="B1486" s="5">
        <f>TITRES_STAT!C1489</f>
        <v>20.65</v>
      </c>
      <c r="C1486" s="5">
        <f>TITRES_STAT!D1489</f>
        <v>16.033999999999999</v>
      </c>
      <c r="D1486" s="5">
        <f>TITRES_STAT!E1489</f>
        <v>15.568121065375303</v>
      </c>
      <c r="E1486" s="2">
        <f t="shared" si="92"/>
        <v>571.85035153551655</v>
      </c>
      <c r="F1486" s="5" t="str">
        <f t="shared" si="95"/>
        <v>BEARISH</v>
      </c>
      <c r="G1486" s="5" t="str">
        <f t="shared" si="94"/>
        <v>NEUTRAL</v>
      </c>
      <c r="H1486" s="5" t="str">
        <f t="shared" si="93"/>
        <v>CONFIRMED BEARISH</v>
      </c>
    </row>
    <row r="1487" spans="1:8" ht="13.5" x14ac:dyDescent="0.25">
      <c r="A1487" s="3">
        <f>TITRES_STAT!B1490</f>
        <v>44176</v>
      </c>
      <c r="B1487" s="5">
        <f>TITRES_STAT!C1490</f>
        <v>20.99</v>
      </c>
      <c r="C1487" s="5">
        <f>TITRES_STAT!D1490</f>
        <v>16.297999999999998</v>
      </c>
      <c r="D1487" s="5">
        <f>TITRES_STAT!E1490</f>
        <v>16.297999999999998</v>
      </c>
      <c r="E1487" s="2">
        <f t="shared" si="92"/>
        <v>588.14835153551655</v>
      </c>
      <c r="F1487" s="5" t="str">
        <f t="shared" si="95"/>
        <v>BULLISH</v>
      </c>
      <c r="G1487" s="5" t="str">
        <f t="shared" si="94"/>
        <v>STRONG</v>
      </c>
      <c r="H1487" s="5" t="str">
        <f t="shared" si="93"/>
        <v>CONFIRMED BULLISH</v>
      </c>
    </row>
    <row r="1488" spans="1:8" ht="13.5" x14ac:dyDescent="0.25">
      <c r="A1488" s="3">
        <f>TITRES_STAT!B1491</f>
        <v>44179</v>
      </c>
      <c r="B1488" s="5">
        <f>TITRES_STAT!C1491</f>
        <v>20.100000000000001</v>
      </c>
      <c r="C1488" s="5">
        <f>TITRES_STAT!D1491</f>
        <v>15.606999999999999</v>
      </c>
      <c r="D1488" s="5">
        <f>TITRES_STAT!E1491</f>
        <v>15.606999999999999</v>
      </c>
      <c r="E1488" s="2">
        <f t="shared" si="92"/>
        <v>572.54135153551658</v>
      </c>
      <c r="F1488" s="5" t="str">
        <f t="shared" si="95"/>
        <v>BULLISH</v>
      </c>
      <c r="G1488" s="5" t="str">
        <f t="shared" si="94"/>
        <v>STRONG</v>
      </c>
      <c r="H1488" s="5" t="str">
        <f t="shared" si="93"/>
        <v>CONFIRMED BULLISH</v>
      </c>
    </row>
    <row r="1489" spans="1:8" ht="13.5" x14ac:dyDescent="0.25">
      <c r="A1489" s="3">
        <f>TITRES_STAT!B1492</f>
        <v>44180</v>
      </c>
      <c r="B1489" s="5">
        <f>TITRES_STAT!C1492</f>
        <v>20.100000000000001</v>
      </c>
      <c r="C1489" s="5">
        <f>TITRES_STAT!D1492</f>
        <v>15.606999999999999</v>
      </c>
      <c r="D1489" s="5">
        <f>TITRES_STAT!E1492</f>
        <v>15.606999999999999</v>
      </c>
      <c r="E1489" s="2">
        <f t="shared" si="92"/>
        <v>572.54135153551658</v>
      </c>
      <c r="F1489" s="5" t="str">
        <f t="shared" si="95"/>
        <v>BULLISH</v>
      </c>
      <c r="G1489" s="5" t="str">
        <f t="shared" si="94"/>
        <v>STRONG</v>
      </c>
      <c r="H1489" s="5" t="str">
        <f t="shared" si="93"/>
        <v>CONFIRMED BULLISH</v>
      </c>
    </row>
    <row r="1490" spans="1:8" ht="13.5" x14ac:dyDescent="0.25">
      <c r="A1490" s="3">
        <f>TITRES_STAT!B1493</f>
        <v>44181</v>
      </c>
      <c r="B1490" s="5">
        <f>TITRES_STAT!C1493</f>
        <v>20.149999999999999</v>
      </c>
      <c r="C1490" s="5">
        <f>TITRES_STAT!D1493</f>
        <v>15.646000000000001</v>
      </c>
      <c r="D1490" s="5">
        <f>TITRES_STAT!E1493</f>
        <v>15.646000000000001</v>
      </c>
      <c r="E1490" s="2">
        <f t="shared" si="92"/>
        <v>588.18735153551654</v>
      </c>
      <c r="F1490" s="5" t="str">
        <f t="shared" si="95"/>
        <v>BULLISH</v>
      </c>
      <c r="G1490" s="5" t="str">
        <f t="shared" si="94"/>
        <v>STRONG</v>
      </c>
      <c r="H1490" s="5" t="str">
        <f t="shared" si="93"/>
        <v>BULLISH DIVERGENCE</v>
      </c>
    </row>
    <row r="1491" spans="1:8" ht="13.5" x14ac:dyDescent="0.25">
      <c r="A1491" s="3">
        <f>TITRES_STAT!B1494</f>
        <v>44182</v>
      </c>
      <c r="B1491" s="5">
        <f>TITRES_STAT!C1494</f>
        <v>20.100000000000001</v>
      </c>
      <c r="C1491" s="5">
        <f>TITRES_STAT!D1494</f>
        <v>15.606999999999999</v>
      </c>
      <c r="D1491" s="5">
        <f>TITRES_STAT!E1494</f>
        <v>15.606999999999999</v>
      </c>
      <c r="E1491" s="2">
        <f t="shared" si="92"/>
        <v>572.58035153551657</v>
      </c>
      <c r="F1491" s="5" t="str">
        <f t="shared" si="95"/>
        <v>BULLISH</v>
      </c>
      <c r="G1491" s="5" t="str">
        <f t="shared" si="94"/>
        <v>NEUTRAL</v>
      </c>
      <c r="H1491" s="5" t="str">
        <f t="shared" si="93"/>
        <v>BULLISH DIVERGENCE</v>
      </c>
    </row>
    <row r="1492" spans="1:8" ht="13.5" x14ac:dyDescent="0.25">
      <c r="A1492" s="3">
        <f>TITRES_STAT!B1495</f>
        <v>44183</v>
      </c>
      <c r="B1492" s="5">
        <f>TITRES_STAT!C1495</f>
        <v>20.75</v>
      </c>
      <c r="C1492" s="5">
        <f>TITRES_STAT!D1495</f>
        <v>16.111999999999998</v>
      </c>
      <c r="D1492" s="5">
        <f>TITRES_STAT!E1495</f>
        <v>15.650769734939757</v>
      </c>
      <c r="E1492" s="2">
        <f t="shared" si="92"/>
        <v>588.23112127045636</v>
      </c>
      <c r="F1492" s="5" t="str">
        <f t="shared" si="95"/>
        <v>BULLISH</v>
      </c>
      <c r="G1492" s="5" t="str">
        <f t="shared" si="94"/>
        <v>NEUTRAL</v>
      </c>
      <c r="H1492" s="5" t="str">
        <f t="shared" si="93"/>
        <v>BULLISH DIVERGENCE</v>
      </c>
    </row>
    <row r="1493" spans="1:8" ht="13.5" x14ac:dyDescent="0.25">
      <c r="A1493" s="3">
        <f>TITRES_STAT!B1496</f>
        <v>44186</v>
      </c>
      <c r="B1493" s="5">
        <f>TITRES_STAT!C1496</f>
        <v>20.37</v>
      </c>
      <c r="C1493" s="5">
        <f>TITRES_STAT!D1496</f>
        <v>15.817</v>
      </c>
      <c r="D1493" s="5">
        <f>TITRES_STAT!E1496</f>
        <v>16.298420716740303</v>
      </c>
      <c r="E1493" s="2">
        <f t="shared" si="92"/>
        <v>571.93270055371602</v>
      </c>
      <c r="F1493" s="5" t="str">
        <f t="shared" si="95"/>
        <v>BEARISH</v>
      </c>
      <c r="G1493" s="5" t="str">
        <f t="shared" si="94"/>
        <v>NEUTRAL</v>
      </c>
      <c r="H1493" s="5" t="str">
        <f t="shared" si="93"/>
        <v>BEARISH DIVERGENCE</v>
      </c>
    </row>
    <row r="1494" spans="1:8" ht="13.5" x14ac:dyDescent="0.25">
      <c r="A1494" s="3">
        <f>TITRES_STAT!B1497</f>
        <v>44187</v>
      </c>
      <c r="B1494" s="5">
        <f>TITRES_STAT!C1497</f>
        <v>20.2</v>
      </c>
      <c r="C1494" s="5">
        <f>TITRES_STAT!D1497</f>
        <v>15.685</v>
      </c>
      <c r="D1494" s="5">
        <f>TITRES_STAT!E1497</f>
        <v>15.685</v>
      </c>
      <c r="E1494" s="2">
        <f t="shared" si="92"/>
        <v>556.24770055371607</v>
      </c>
      <c r="F1494" s="5" t="str">
        <f t="shared" si="95"/>
        <v>BEARISH</v>
      </c>
      <c r="G1494" s="5" t="str">
        <f t="shared" si="94"/>
        <v>WEAK</v>
      </c>
      <c r="H1494" s="5" t="str">
        <f t="shared" si="93"/>
        <v>BEARISH DIVERGENCE</v>
      </c>
    </row>
    <row r="1495" spans="1:8" ht="13.5" x14ac:dyDescent="0.25">
      <c r="A1495" s="3">
        <f>TITRES_STAT!B1498</f>
        <v>44188</v>
      </c>
      <c r="B1495" s="5">
        <f>TITRES_STAT!C1498</f>
        <v>20.149999999999999</v>
      </c>
      <c r="C1495" s="5">
        <f>TITRES_STAT!D1498</f>
        <v>15.646000000000001</v>
      </c>
      <c r="D1495" s="5">
        <f>TITRES_STAT!E1498</f>
        <v>15.646000000000001</v>
      </c>
      <c r="E1495" s="2">
        <f t="shared" si="92"/>
        <v>540.60170055371611</v>
      </c>
      <c r="F1495" s="5" t="str">
        <f t="shared" si="95"/>
        <v>BEARISH</v>
      </c>
      <c r="G1495" s="5" t="str">
        <f t="shared" si="94"/>
        <v>WEAK</v>
      </c>
      <c r="H1495" s="5" t="str">
        <f t="shared" si="93"/>
        <v>NEUTRAL</v>
      </c>
    </row>
    <row r="1496" spans="1:8" ht="13.5" x14ac:dyDescent="0.25">
      <c r="A1496" s="3">
        <f>TITRES_STAT!B1499</f>
        <v>44189</v>
      </c>
      <c r="B1496" s="5">
        <f>TITRES_STAT!C1499</f>
        <v>20.11</v>
      </c>
      <c r="C1496" s="5">
        <f>TITRES_STAT!D1499</f>
        <v>15.615</v>
      </c>
      <c r="D1496" s="5">
        <f>TITRES_STAT!E1499</f>
        <v>15.615000000000002</v>
      </c>
      <c r="E1496" s="2">
        <f t="shared" si="92"/>
        <v>524.9867005537161</v>
      </c>
      <c r="F1496" s="5" t="str">
        <f t="shared" si="95"/>
        <v>BEARISH</v>
      </c>
      <c r="G1496" s="5" t="str">
        <f t="shared" si="94"/>
        <v>WEAK</v>
      </c>
      <c r="H1496" s="5" t="str">
        <f t="shared" si="93"/>
        <v>BEARISH DIVERGENCE</v>
      </c>
    </row>
    <row r="1497" spans="1:8" ht="13.5" x14ac:dyDescent="0.25">
      <c r="A1497" s="3">
        <f>TITRES_STAT!B1500</f>
        <v>44190</v>
      </c>
      <c r="B1497" s="5">
        <f>TITRES_STAT!C1500</f>
        <v>20.12</v>
      </c>
      <c r="C1497" s="5">
        <f>TITRES_STAT!D1500</f>
        <v>15.622</v>
      </c>
      <c r="D1497" s="5">
        <f>TITRES_STAT!E1500</f>
        <v>15.622</v>
      </c>
      <c r="E1497" s="2">
        <f t="shared" si="92"/>
        <v>540.60870055371606</v>
      </c>
      <c r="F1497" s="5" t="str">
        <f t="shared" si="95"/>
        <v>BEARISH</v>
      </c>
      <c r="G1497" s="5" t="str">
        <f t="shared" si="94"/>
        <v>WEAK</v>
      </c>
      <c r="H1497" s="5" t="str">
        <f t="shared" si="93"/>
        <v>CONFIRMED BEARISH</v>
      </c>
    </row>
    <row r="1498" spans="1:8" ht="13.5" x14ac:dyDescent="0.25">
      <c r="A1498" s="3">
        <f>TITRES_STAT!B1501</f>
        <v>44193</v>
      </c>
      <c r="B1498" s="5">
        <f>TITRES_STAT!C1501</f>
        <v>20.149999999999999</v>
      </c>
      <c r="C1498" s="5">
        <f>TITRES_STAT!D1501</f>
        <v>15.646000000000001</v>
      </c>
      <c r="D1498" s="5">
        <f>TITRES_STAT!E1501</f>
        <v>15.646000000000001</v>
      </c>
      <c r="E1498" s="2">
        <f t="shared" si="92"/>
        <v>556.25470055371602</v>
      </c>
      <c r="F1498" s="5" t="str">
        <f t="shared" si="95"/>
        <v>BEARISH</v>
      </c>
      <c r="G1498" s="5" t="str">
        <f t="shared" si="94"/>
        <v>WEAK</v>
      </c>
      <c r="H1498" s="5" t="str">
        <f t="shared" si="93"/>
        <v>CONFIRMED BEARISH</v>
      </c>
    </row>
    <row r="1499" spans="1:8" ht="13.5" x14ac:dyDescent="0.25">
      <c r="A1499" s="3">
        <f>TITRES_STAT!B1502</f>
        <v>44194</v>
      </c>
      <c r="B1499" s="5">
        <f>TITRES_STAT!C1502</f>
        <v>20.149999999999999</v>
      </c>
      <c r="C1499" s="5">
        <f>TITRES_STAT!D1502</f>
        <v>15.646000000000001</v>
      </c>
      <c r="D1499" s="5">
        <f>TITRES_STAT!E1502</f>
        <v>15.646000000000001</v>
      </c>
      <c r="E1499" s="2">
        <f t="shared" si="92"/>
        <v>556.25470055371602</v>
      </c>
      <c r="F1499" s="5" t="str">
        <f t="shared" si="95"/>
        <v>BULLISH</v>
      </c>
      <c r="G1499" s="5" t="str">
        <f t="shared" si="94"/>
        <v>NEUTRAL</v>
      </c>
      <c r="H1499" s="5" t="str">
        <f t="shared" si="93"/>
        <v>BULLISH DIVERGENCE</v>
      </c>
    </row>
    <row r="1500" spans="1:8" ht="13.5" x14ac:dyDescent="0.25">
      <c r="A1500" s="3">
        <f>TITRES_STAT!B1503</f>
        <v>44195</v>
      </c>
      <c r="B1500" s="5">
        <f>TITRES_STAT!C1503</f>
        <v>20.12</v>
      </c>
      <c r="C1500" s="5">
        <f>TITRES_STAT!D1503</f>
        <v>15.622</v>
      </c>
      <c r="D1500" s="5">
        <f>TITRES_STAT!E1503</f>
        <v>15.622</v>
      </c>
      <c r="E1500" s="2">
        <f t="shared" si="92"/>
        <v>540.63270055371606</v>
      </c>
      <c r="F1500" s="5" t="str">
        <f t="shared" si="95"/>
        <v>BULLISH</v>
      </c>
      <c r="G1500" s="5" t="str">
        <f t="shared" si="94"/>
        <v>NEUTRAL</v>
      </c>
      <c r="H1500" s="5" t="str">
        <f t="shared" si="93"/>
        <v>BULLISH DIVERGENCE</v>
      </c>
    </row>
    <row r="1501" spans="1:8" ht="13.5" x14ac:dyDescent="0.25">
      <c r="A1501" s="3">
        <f>TITRES_STAT!B1504</f>
        <v>44196</v>
      </c>
      <c r="B1501" s="5">
        <f>TITRES_STAT!C1504</f>
        <v>20.149999999999999</v>
      </c>
      <c r="C1501" s="5">
        <f>TITRES_STAT!D1504</f>
        <v>15.646000000000001</v>
      </c>
      <c r="D1501" s="5">
        <f>TITRES_STAT!E1504</f>
        <v>15.646000000000001</v>
      </c>
      <c r="E1501" s="2">
        <f t="shared" si="92"/>
        <v>556.27870055371602</v>
      </c>
      <c r="F1501" s="5" t="str">
        <f t="shared" si="95"/>
        <v>BULLISH</v>
      </c>
      <c r="G1501" s="5" t="str">
        <f t="shared" si="94"/>
        <v>STRONG</v>
      </c>
      <c r="H1501" s="5" t="str">
        <f t="shared" si="93"/>
        <v>CONFIRMED BULLISH</v>
      </c>
    </row>
    <row r="1502" spans="1:8" ht="13.5" x14ac:dyDescent="0.25">
      <c r="A1502" s="3">
        <f>TITRES_STAT!B1505</f>
        <v>44200</v>
      </c>
      <c r="B1502" s="5">
        <f>TITRES_STAT!C1505</f>
        <v>20.149999999999999</v>
      </c>
      <c r="C1502" s="5">
        <f>TITRES_STAT!D1505</f>
        <v>15.646000000000001</v>
      </c>
      <c r="D1502" s="5">
        <f>TITRES_STAT!E1505</f>
        <v>15.646000000000001</v>
      </c>
      <c r="E1502" s="2">
        <f t="shared" si="92"/>
        <v>556.27870055371602</v>
      </c>
      <c r="F1502" s="5" t="str">
        <f t="shared" si="95"/>
        <v>BULLISH</v>
      </c>
      <c r="G1502" s="5" t="str">
        <f t="shared" si="94"/>
        <v>STRONG</v>
      </c>
      <c r="H1502" s="5" t="str">
        <f t="shared" si="93"/>
        <v>CONFIRMED BULLISH</v>
      </c>
    </row>
    <row r="1503" spans="1:8" ht="13.5" x14ac:dyDescent="0.25">
      <c r="A1503" s="3">
        <f>TITRES_STAT!B1506</f>
        <v>44201</v>
      </c>
      <c r="B1503" s="5">
        <f>TITRES_STAT!C1506</f>
        <v>20.99</v>
      </c>
      <c r="C1503" s="5">
        <f>TITRES_STAT!D1506</f>
        <v>16.297999999999998</v>
      </c>
      <c r="D1503" s="5">
        <f>TITRES_STAT!E1506</f>
        <v>16.228118151500713</v>
      </c>
      <c r="E1503" s="2">
        <f t="shared" si="92"/>
        <v>572.50681870521669</v>
      </c>
      <c r="F1503" s="5" t="str">
        <f t="shared" si="95"/>
        <v>BULLISH</v>
      </c>
      <c r="G1503" s="5" t="str">
        <f t="shared" si="94"/>
        <v>STRONG</v>
      </c>
      <c r="H1503" s="5" t="str">
        <f t="shared" si="93"/>
        <v>CONFIRMED BULLISH</v>
      </c>
    </row>
    <row r="1504" spans="1:8" ht="13.5" x14ac:dyDescent="0.25">
      <c r="A1504" s="3">
        <f>TITRES_STAT!B1507</f>
        <v>44202</v>
      </c>
      <c r="B1504" s="5">
        <f>TITRES_STAT!C1507</f>
        <v>20.05</v>
      </c>
      <c r="C1504" s="5">
        <f>TITRES_STAT!D1507</f>
        <v>15.568</v>
      </c>
      <c r="D1504" s="5">
        <f>TITRES_STAT!E1507</f>
        <v>15.568</v>
      </c>
      <c r="E1504" s="2">
        <f t="shared" si="92"/>
        <v>556.9388187052167</v>
      </c>
      <c r="F1504" s="5" t="str">
        <f t="shared" si="95"/>
        <v>BULLISH</v>
      </c>
      <c r="G1504" s="5" t="str">
        <f t="shared" si="94"/>
        <v>NEUTRAL</v>
      </c>
      <c r="H1504" s="5" t="str">
        <f t="shared" si="93"/>
        <v>BULLISH DIVERGENCE</v>
      </c>
    </row>
    <row r="1505" spans="1:8" ht="13.5" x14ac:dyDescent="0.25">
      <c r="A1505" s="3">
        <f>TITRES_STAT!B1508</f>
        <v>44203</v>
      </c>
      <c r="B1505" s="5">
        <f>TITRES_STAT!C1508</f>
        <v>20.05</v>
      </c>
      <c r="C1505" s="5">
        <f>TITRES_STAT!D1508</f>
        <v>15.568</v>
      </c>
      <c r="D1505" s="5">
        <f>TITRES_STAT!E1508</f>
        <v>15.568</v>
      </c>
      <c r="E1505" s="2">
        <f t="shared" si="92"/>
        <v>556.9388187052167</v>
      </c>
      <c r="F1505" s="5" t="str">
        <f t="shared" si="95"/>
        <v>BULLISH</v>
      </c>
      <c r="G1505" s="5" t="str">
        <f t="shared" si="94"/>
        <v>STRONG</v>
      </c>
      <c r="H1505" s="5" t="str">
        <f t="shared" si="93"/>
        <v>BULLISH DIVERGENCE</v>
      </c>
    </row>
    <row r="1506" spans="1:8" ht="13.5" x14ac:dyDescent="0.25">
      <c r="A1506" s="3">
        <f>TITRES_STAT!B1509</f>
        <v>44204</v>
      </c>
      <c r="B1506" s="5">
        <f>TITRES_STAT!C1509</f>
        <v>20.100000000000001</v>
      </c>
      <c r="C1506" s="5">
        <f>TITRES_STAT!D1509</f>
        <v>15.606999999999999</v>
      </c>
      <c r="D1506" s="5">
        <f>TITRES_STAT!E1509</f>
        <v>15.606999999999999</v>
      </c>
      <c r="E1506" s="2">
        <f t="shared" si="92"/>
        <v>572.54581870521667</v>
      </c>
      <c r="F1506" s="5" t="str">
        <f t="shared" si="95"/>
        <v>BULLISH</v>
      </c>
      <c r="G1506" s="5" t="str">
        <f t="shared" si="94"/>
        <v>STRONG</v>
      </c>
      <c r="H1506" s="5" t="str">
        <f t="shared" si="93"/>
        <v>BULLISH DIVERGENCE</v>
      </c>
    </row>
    <row r="1507" spans="1:8" ht="13.5" x14ac:dyDescent="0.25">
      <c r="A1507" s="3">
        <f>TITRES_STAT!B1510</f>
        <v>44207</v>
      </c>
      <c r="B1507" s="5">
        <f>TITRES_STAT!C1510</f>
        <v>20.11</v>
      </c>
      <c r="C1507" s="5">
        <f>TITRES_STAT!D1510</f>
        <v>15.615</v>
      </c>
      <c r="D1507" s="5">
        <f>TITRES_STAT!E1510</f>
        <v>15.615000000000002</v>
      </c>
      <c r="E1507" s="2">
        <f t="shared" si="92"/>
        <v>588.16081870521668</v>
      </c>
      <c r="F1507" s="5" t="str">
        <f t="shared" si="95"/>
        <v>BULLISH</v>
      </c>
      <c r="G1507" s="5" t="str">
        <f t="shared" si="94"/>
        <v>STRONG</v>
      </c>
      <c r="H1507" s="5" t="str">
        <f t="shared" si="93"/>
        <v>BULLISH DIVERGENCE</v>
      </c>
    </row>
    <row r="1508" spans="1:8" ht="13.5" x14ac:dyDescent="0.25">
      <c r="A1508" s="3">
        <f>TITRES_STAT!B1511</f>
        <v>44208</v>
      </c>
      <c r="B1508" s="5">
        <f>TITRES_STAT!C1511</f>
        <v>20</v>
      </c>
      <c r="C1508" s="5">
        <f>TITRES_STAT!D1511</f>
        <v>15.529</v>
      </c>
      <c r="D1508" s="5">
        <f>TITRES_STAT!E1511</f>
        <v>15.529</v>
      </c>
      <c r="E1508" s="2">
        <f t="shared" si="92"/>
        <v>572.63181870521669</v>
      </c>
      <c r="F1508" s="5" t="str">
        <f t="shared" si="95"/>
        <v>BULLISH</v>
      </c>
      <c r="G1508" s="5" t="str">
        <f t="shared" si="94"/>
        <v>NEUTRAL</v>
      </c>
      <c r="H1508" s="5" t="str">
        <f t="shared" si="93"/>
        <v>BULLISH DIVERGENCE</v>
      </c>
    </row>
    <row r="1509" spans="1:8" ht="13.5" x14ac:dyDescent="0.25">
      <c r="A1509" s="3">
        <f>TITRES_STAT!B1512</f>
        <v>44209</v>
      </c>
      <c r="B1509" s="5">
        <f>TITRES_STAT!C1512</f>
        <v>20</v>
      </c>
      <c r="C1509" s="5">
        <f>TITRES_STAT!D1512</f>
        <v>15.529</v>
      </c>
      <c r="D1509" s="5">
        <f>TITRES_STAT!E1512</f>
        <v>0</v>
      </c>
      <c r="E1509" s="2">
        <f t="shared" si="92"/>
        <v>572.63181870521669</v>
      </c>
      <c r="F1509" s="5" t="str">
        <f t="shared" si="95"/>
        <v>BULLISH</v>
      </c>
      <c r="G1509" s="5" t="str">
        <f t="shared" si="94"/>
        <v>STRONG</v>
      </c>
      <c r="H1509" s="5" t="str">
        <f t="shared" si="93"/>
        <v>BULLISH DIVERGENCE</v>
      </c>
    </row>
    <row r="1510" spans="1:8" ht="13.5" x14ac:dyDescent="0.25">
      <c r="A1510" s="3">
        <f>TITRES_STAT!B1513</f>
        <v>44211</v>
      </c>
      <c r="B1510" s="5">
        <f>TITRES_STAT!C1513</f>
        <v>20.07</v>
      </c>
      <c r="C1510" s="5">
        <f>TITRES_STAT!D1513</f>
        <v>15.584</v>
      </c>
      <c r="D1510" s="5">
        <f>TITRES_STAT!E1513</f>
        <v>15.584</v>
      </c>
      <c r="E1510" s="2">
        <f t="shared" si="92"/>
        <v>588.21581870521663</v>
      </c>
      <c r="F1510" s="5" t="str">
        <f t="shared" si="95"/>
        <v>BULLISH</v>
      </c>
      <c r="G1510" s="5" t="str">
        <f t="shared" si="94"/>
        <v>STRONG</v>
      </c>
      <c r="H1510" s="5" t="str">
        <f t="shared" si="93"/>
        <v>CONFIRMED BULLISH</v>
      </c>
    </row>
    <row r="1511" spans="1:8" ht="13.5" x14ac:dyDescent="0.25">
      <c r="A1511" s="3">
        <f>TITRES_STAT!B1514</f>
        <v>44214</v>
      </c>
      <c r="B1511" s="5">
        <f>TITRES_STAT!C1514</f>
        <v>20.010000000000002</v>
      </c>
      <c r="C1511" s="5">
        <f>TITRES_STAT!D1514</f>
        <v>15.537000000000001</v>
      </c>
      <c r="D1511" s="5">
        <f>TITRES_STAT!E1514</f>
        <v>15.537000000000001</v>
      </c>
      <c r="E1511" s="2">
        <f t="shared" si="92"/>
        <v>572.6788187052166</v>
      </c>
      <c r="F1511" s="5" t="str">
        <f t="shared" si="95"/>
        <v>BULLISH</v>
      </c>
      <c r="G1511" s="5" t="str">
        <f t="shared" si="94"/>
        <v>NEUTRAL</v>
      </c>
      <c r="H1511" s="5" t="str">
        <f t="shared" si="93"/>
        <v>BULLISH DIVERGENCE</v>
      </c>
    </row>
    <row r="1512" spans="1:8" ht="13.5" x14ac:dyDescent="0.25">
      <c r="A1512" s="3">
        <f>TITRES_STAT!B1515</f>
        <v>44215</v>
      </c>
      <c r="B1512" s="5">
        <f>TITRES_STAT!C1515</f>
        <v>20.010000000000002</v>
      </c>
      <c r="C1512" s="5">
        <f>TITRES_STAT!D1515</f>
        <v>15.537000000000001</v>
      </c>
      <c r="D1512" s="5">
        <f>TITRES_STAT!E1515</f>
        <v>15.543211694152925</v>
      </c>
      <c r="E1512" s="2">
        <f t="shared" si="92"/>
        <v>572.6788187052166</v>
      </c>
      <c r="F1512" s="5" t="str">
        <f t="shared" si="95"/>
        <v>BEARISH</v>
      </c>
      <c r="G1512" s="5" t="str">
        <f t="shared" si="94"/>
        <v>WEAK</v>
      </c>
      <c r="H1512" s="5" t="str">
        <f t="shared" si="93"/>
        <v>CONFIRMED BEARISH</v>
      </c>
    </row>
    <row r="1513" spans="1:8" ht="13.5" x14ac:dyDescent="0.25">
      <c r="A1513" s="3">
        <f>TITRES_STAT!B1516</f>
        <v>44216</v>
      </c>
      <c r="B1513" s="5">
        <f>TITRES_STAT!C1516</f>
        <v>20</v>
      </c>
      <c r="C1513" s="5">
        <f>TITRES_STAT!D1516</f>
        <v>15.529</v>
      </c>
      <c r="D1513" s="5">
        <f>TITRES_STAT!E1516</f>
        <v>15.529</v>
      </c>
      <c r="E1513" s="2">
        <f t="shared" si="92"/>
        <v>557.1498187052166</v>
      </c>
      <c r="F1513" s="5" t="str">
        <f t="shared" si="95"/>
        <v>BEARISH</v>
      </c>
      <c r="G1513" s="5" t="str">
        <f t="shared" si="94"/>
        <v>WEAK</v>
      </c>
      <c r="H1513" s="5" t="str">
        <f t="shared" si="93"/>
        <v>NEUTRAL</v>
      </c>
    </row>
    <row r="1514" spans="1:8" ht="13.5" x14ac:dyDescent="0.25">
      <c r="A1514" s="3">
        <f>TITRES_STAT!B1517</f>
        <v>44217</v>
      </c>
      <c r="B1514" s="5">
        <f>TITRES_STAT!C1517</f>
        <v>20.059999999999999</v>
      </c>
      <c r="C1514" s="5">
        <f>TITRES_STAT!D1517</f>
        <v>15.576000000000001</v>
      </c>
      <c r="D1514" s="5">
        <f>TITRES_STAT!E1517</f>
        <v>15.576000000000002</v>
      </c>
      <c r="E1514" s="2">
        <f t="shared" si="92"/>
        <v>572.72581870521662</v>
      </c>
      <c r="F1514" s="5" t="str">
        <f t="shared" si="95"/>
        <v>BULLISH</v>
      </c>
      <c r="G1514" s="5" t="str">
        <f t="shared" si="94"/>
        <v>NEUTRAL</v>
      </c>
      <c r="H1514" s="5" t="str">
        <f t="shared" si="93"/>
        <v>CONFIRMED BULLISH</v>
      </c>
    </row>
    <row r="1515" spans="1:8" ht="13.5" x14ac:dyDescent="0.25">
      <c r="A1515" s="3">
        <f>TITRES_STAT!B1518</f>
        <v>44218</v>
      </c>
      <c r="B1515" s="5">
        <f>TITRES_STAT!C1518</f>
        <v>20</v>
      </c>
      <c r="C1515" s="5">
        <f>TITRES_STAT!D1518</f>
        <v>15.529</v>
      </c>
      <c r="D1515" s="5">
        <f>TITRES_STAT!E1518</f>
        <v>15.529</v>
      </c>
      <c r="E1515" s="2">
        <f t="shared" si="92"/>
        <v>557.19681870521663</v>
      </c>
      <c r="F1515" s="5" t="str">
        <f t="shared" si="95"/>
        <v>BEARISH</v>
      </c>
      <c r="G1515" s="5" t="str">
        <f t="shared" si="94"/>
        <v>WEAK</v>
      </c>
      <c r="H1515" s="5" t="str">
        <f t="shared" si="93"/>
        <v>CONFIRMED BEARISH</v>
      </c>
    </row>
    <row r="1516" spans="1:8" ht="13.5" x14ac:dyDescent="0.25">
      <c r="A1516" s="3">
        <f>TITRES_STAT!B1519</f>
        <v>44221</v>
      </c>
      <c r="B1516" s="5">
        <f>TITRES_STAT!C1519</f>
        <v>20.010000000000002</v>
      </c>
      <c r="C1516" s="5">
        <f>TITRES_STAT!D1519</f>
        <v>15.537000000000001</v>
      </c>
      <c r="D1516" s="5">
        <f>TITRES_STAT!E1519</f>
        <v>15.537000000000001</v>
      </c>
      <c r="E1516" s="2">
        <f t="shared" si="92"/>
        <v>572.73381870521666</v>
      </c>
      <c r="F1516" s="5" t="str">
        <f t="shared" si="95"/>
        <v>BULLISH</v>
      </c>
      <c r="G1516" s="5" t="str">
        <f t="shared" si="94"/>
        <v>NEUTRAL</v>
      </c>
      <c r="H1516" s="5" t="str">
        <f t="shared" si="93"/>
        <v>NEUTRAL</v>
      </c>
    </row>
    <row r="1517" spans="1:8" ht="13.5" x14ac:dyDescent="0.25">
      <c r="A1517" s="3">
        <f>TITRES_STAT!B1520</f>
        <v>44222</v>
      </c>
      <c r="B1517" s="5">
        <f>TITRES_STAT!C1520</f>
        <v>20.100000000000001</v>
      </c>
      <c r="C1517" s="5">
        <f>TITRES_STAT!D1520</f>
        <v>15.606999999999999</v>
      </c>
      <c r="D1517" s="5">
        <f>TITRES_STAT!E1520</f>
        <v>15.606999999999999</v>
      </c>
      <c r="E1517" s="2">
        <f t="shared" si="92"/>
        <v>588.34081870521663</v>
      </c>
      <c r="F1517" s="5" t="str">
        <f t="shared" si="95"/>
        <v>BULLISH</v>
      </c>
      <c r="G1517" s="5" t="str">
        <f t="shared" si="94"/>
        <v>STRONG</v>
      </c>
      <c r="H1517" s="5" t="str">
        <f t="shared" si="93"/>
        <v>CONFIRMED BULLISH</v>
      </c>
    </row>
    <row r="1518" spans="1:8" ht="13.5" x14ac:dyDescent="0.25">
      <c r="A1518" s="3">
        <f>TITRES_STAT!B1521</f>
        <v>44223</v>
      </c>
      <c r="B1518" s="5">
        <f>TITRES_STAT!C1521</f>
        <v>20</v>
      </c>
      <c r="C1518" s="5">
        <f>TITRES_STAT!D1521</f>
        <v>15.529</v>
      </c>
      <c r="D1518" s="5">
        <f>TITRES_STAT!E1521</f>
        <v>15.529</v>
      </c>
      <c r="E1518" s="2">
        <f t="shared" si="92"/>
        <v>572.81181870521664</v>
      </c>
      <c r="F1518" s="5" t="str">
        <f t="shared" si="95"/>
        <v>BULLISH</v>
      </c>
      <c r="G1518" s="5" t="str">
        <f t="shared" si="94"/>
        <v>STRONG</v>
      </c>
      <c r="H1518" s="5" t="str">
        <f t="shared" si="93"/>
        <v>NEUTRAL</v>
      </c>
    </row>
    <row r="1519" spans="1:8" ht="13.5" x14ac:dyDescent="0.25">
      <c r="A1519" s="3">
        <f>TITRES_STAT!B1522</f>
        <v>44224</v>
      </c>
      <c r="B1519" s="5">
        <f>TITRES_STAT!C1522</f>
        <v>20.010000000000002</v>
      </c>
      <c r="C1519" s="5">
        <f>TITRES_STAT!D1522</f>
        <v>15.537000000000001</v>
      </c>
      <c r="D1519" s="5">
        <f>TITRES_STAT!E1522</f>
        <v>15.537000000000001</v>
      </c>
      <c r="E1519" s="2">
        <f t="shared" si="92"/>
        <v>588.34881870521667</v>
      </c>
      <c r="F1519" s="5" t="str">
        <f t="shared" si="95"/>
        <v>BULLISH</v>
      </c>
      <c r="G1519" s="5" t="str">
        <f t="shared" si="94"/>
        <v>STRONG</v>
      </c>
      <c r="H1519" s="5" t="str">
        <f t="shared" si="93"/>
        <v>BULLISH DIVERGENCE</v>
      </c>
    </row>
    <row r="1520" spans="1:8" ht="13.5" x14ac:dyDescent="0.25">
      <c r="A1520" s="3">
        <f>TITRES_STAT!B1523</f>
        <v>44225</v>
      </c>
      <c r="B1520" s="5">
        <f>TITRES_STAT!C1523</f>
        <v>20.010000000000002</v>
      </c>
      <c r="C1520" s="5">
        <f>TITRES_STAT!D1523</f>
        <v>15.537000000000001</v>
      </c>
      <c r="D1520" s="5">
        <f>TITRES_STAT!E1523</f>
        <v>0</v>
      </c>
      <c r="E1520" s="2">
        <f t="shared" si="92"/>
        <v>588.34881870521667</v>
      </c>
      <c r="F1520" s="5" t="str">
        <f t="shared" si="95"/>
        <v>BULLISH</v>
      </c>
      <c r="G1520" s="5" t="str">
        <f t="shared" si="94"/>
        <v>STRONG</v>
      </c>
      <c r="H1520" s="5" t="str">
        <f t="shared" si="93"/>
        <v>CONFIRMED BULLISH</v>
      </c>
    </row>
    <row r="1521" spans="1:8" ht="13.5" x14ac:dyDescent="0.25">
      <c r="A1521" s="3">
        <f>TITRES_STAT!B1524</f>
        <v>44228</v>
      </c>
      <c r="B1521" s="5">
        <f>TITRES_STAT!C1524</f>
        <v>20.010000000000002</v>
      </c>
      <c r="C1521" s="5">
        <f>TITRES_STAT!D1524</f>
        <v>15.537000000000001</v>
      </c>
      <c r="D1521" s="5">
        <f>TITRES_STAT!E1524</f>
        <v>0</v>
      </c>
      <c r="E1521" s="2">
        <f t="shared" si="92"/>
        <v>588.34881870521667</v>
      </c>
      <c r="F1521" s="5" t="str">
        <f t="shared" si="95"/>
        <v>BULLISH</v>
      </c>
      <c r="G1521" s="5" t="str">
        <f t="shared" si="94"/>
        <v>STRONG</v>
      </c>
      <c r="H1521" s="5" t="str">
        <f t="shared" si="93"/>
        <v>NEUTRAL</v>
      </c>
    </row>
    <row r="1522" spans="1:8" ht="13.5" x14ac:dyDescent="0.25">
      <c r="A1522" s="3">
        <f>TITRES_STAT!B1525</f>
        <v>44229</v>
      </c>
      <c r="B1522" s="5">
        <f>TITRES_STAT!C1525</f>
        <v>20.100000000000001</v>
      </c>
      <c r="C1522" s="5">
        <f>TITRES_STAT!D1525</f>
        <v>15.606999999999999</v>
      </c>
      <c r="D1522" s="5">
        <f>TITRES_STAT!E1525</f>
        <v>15.606999999999999</v>
      </c>
      <c r="E1522" s="2">
        <f t="shared" si="92"/>
        <v>603.95581870521664</v>
      </c>
      <c r="F1522" s="5" t="str">
        <f t="shared" si="95"/>
        <v>BULLISH</v>
      </c>
      <c r="G1522" s="5" t="str">
        <f t="shared" si="94"/>
        <v>STRONG</v>
      </c>
      <c r="H1522" s="5" t="str">
        <f t="shared" si="93"/>
        <v>NEUTRAL</v>
      </c>
    </row>
    <row r="1523" spans="1:8" ht="13.5" x14ac:dyDescent="0.25">
      <c r="A1523" s="3">
        <f>TITRES_STAT!B1526</f>
        <v>44230</v>
      </c>
      <c r="B1523" s="5">
        <f>TITRES_STAT!C1526</f>
        <v>20.12</v>
      </c>
      <c r="C1523" s="5">
        <f>TITRES_STAT!D1526</f>
        <v>15.622</v>
      </c>
      <c r="D1523" s="5">
        <f>TITRES_STAT!E1526</f>
        <v>15.622</v>
      </c>
      <c r="E1523" s="2">
        <f t="shared" si="92"/>
        <v>619.5778187052166</v>
      </c>
      <c r="F1523" s="5" t="str">
        <f t="shared" si="95"/>
        <v>BULLISH</v>
      </c>
      <c r="G1523" s="5" t="str">
        <f t="shared" si="94"/>
        <v>STRONG</v>
      </c>
      <c r="H1523" s="5" t="str">
        <f t="shared" si="93"/>
        <v>CONFIRMED BULLISH</v>
      </c>
    </row>
    <row r="1524" spans="1:8" ht="13.5" x14ac:dyDescent="0.25">
      <c r="A1524" s="3">
        <f>TITRES_STAT!B1527</f>
        <v>44231</v>
      </c>
      <c r="B1524" s="5">
        <f>TITRES_STAT!C1527</f>
        <v>20.100000000000001</v>
      </c>
      <c r="C1524" s="5">
        <f>TITRES_STAT!D1527</f>
        <v>15.606999999999999</v>
      </c>
      <c r="D1524" s="5">
        <f>TITRES_STAT!E1527</f>
        <v>15.63805870646766</v>
      </c>
      <c r="E1524" s="2">
        <f t="shared" si="92"/>
        <v>603.93975999874897</v>
      </c>
      <c r="F1524" s="5" t="str">
        <f t="shared" si="95"/>
        <v>BULLISH</v>
      </c>
      <c r="G1524" s="5" t="str">
        <f t="shared" si="94"/>
        <v>STRONG</v>
      </c>
      <c r="H1524" s="5" t="str">
        <f t="shared" si="93"/>
        <v>CONFIRMED BULLISH</v>
      </c>
    </row>
    <row r="1525" spans="1:8" ht="13.5" x14ac:dyDescent="0.25">
      <c r="A1525" s="3">
        <f>TITRES_STAT!B1528</f>
        <v>44232</v>
      </c>
      <c r="B1525" s="5">
        <f>TITRES_STAT!C1528</f>
        <v>20.11</v>
      </c>
      <c r="C1525" s="5">
        <f>TITRES_STAT!D1528</f>
        <v>15.615</v>
      </c>
      <c r="D1525" s="5">
        <f>TITRES_STAT!E1528</f>
        <v>15.615000000000002</v>
      </c>
      <c r="E1525" s="2">
        <f t="shared" si="92"/>
        <v>619.55475999874898</v>
      </c>
      <c r="F1525" s="5" t="str">
        <f t="shared" si="95"/>
        <v>BULLISH</v>
      </c>
      <c r="G1525" s="5" t="str">
        <f t="shared" si="94"/>
        <v>STRONG</v>
      </c>
      <c r="H1525" s="5" t="str">
        <f t="shared" si="93"/>
        <v>CONFIRMED BULLISH</v>
      </c>
    </row>
    <row r="1526" spans="1:8" ht="13.5" x14ac:dyDescent="0.25">
      <c r="A1526" s="3">
        <f>TITRES_STAT!B1529</f>
        <v>44235</v>
      </c>
      <c r="B1526" s="5">
        <f>TITRES_STAT!C1529</f>
        <v>20.100000000000001</v>
      </c>
      <c r="C1526" s="5">
        <f>TITRES_STAT!D1529</f>
        <v>15.606999999999999</v>
      </c>
      <c r="D1526" s="5">
        <f>TITRES_STAT!E1529</f>
        <v>15.606999999999999</v>
      </c>
      <c r="E1526" s="2">
        <f t="shared" si="92"/>
        <v>603.94775999874901</v>
      </c>
      <c r="F1526" s="5" t="str">
        <f t="shared" si="95"/>
        <v>BULLISH</v>
      </c>
      <c r="G1526" s="5" t="str">
        <f t="shared" si="94"/>
        <v>STRONG</v>
      </c>
      <c r="H1526" s="5" t="str">
        <f t="shared" si="93"/>
        <v>CONFIRMED BULLISH</v>
      </c>
    </row>
    <row r="1527" spans="1:8" ht="13.5" x14ac:dyDescent="0.25">
      <c r="A1527" s="3">
        <f>TITRES_STAT!B1530</f>
        <v>44236</v>
      </c>
      <c r="B1527" s="5">
        <f>TITRES_STAT!C1530</f>
        <v>20.100000000000001</v>
      </c>
      <c r="C1527" s="5">
        <f>TITRES_STAT!D1530</f>
        <v>15.606999999999999</v>
      </c>
      <c r="D1527" s="5">
        <f>TITRES_STAT!E1530</f>
        <v>15.606999999999999</v>
      </c>
      <c r="E1527" s="2">
        <f t="shared" si="92"/>
        <v>603.94775999874901</v>
      </c>
      <c r="F1527" s="5" t="str">
        <f t="shared" si="95"/>
        <v>BEARISH</v>
      </c>
      <c r="G1527" s="5" t="str">
        <f t="shared" si="94"/>
        <v>NEUTRAL</v>
      </c>
      <c r="H1527" s="5" t="str">
        <f t="shared" si="93"/>
        <v>NEUTRAL</v>
      </c>
    </row>
    <row r="1528" spans="1:8" ht="13.5" x14ac:dyDescent="0.25">
      <c r="A1528" s="3">
        <f>TITRES_STAT!B1531</f>
        <v>44237</v>
      </c>
      <c r="B1528" s="5">
        <f>TITRES_STAT!C1531</f>
        <v>20.100000000000001</v>
      </c>
      <c r="C1528" s="5">
        <f>TITRES_STAT!D1531</f>
        <v>15.606999999999999</v>
      </c>
      <c r="D1528" s="5">
        <f>TITRES_STAT!E1531</f>
        <v>15.606999999999999</v>
      </c>
      <c r="E1528" s="2">
        <f t="shared" si="92"/>
        <v>603.94775999874901</v>
      </c>
      <c r="F1528" s="5" t="str">
        <f t="shared" si="95"/>
        <v>BEARISH</v>
      </c>
      <c r="G1528" s="5" t="str">
        <f t="shared" si="94"/>
        <v>WEAK</v>
      </c>
      <c r="H1528" s="5" t="str">
        <f t="shared" si="93"/>
        <v>CONFIRMED BEARISH</v>
      </c>
    </row>
    <row r="1529" spans="1:8" ht="13.5" x14ac:dyDescent="0.25">
      <c r="A1529" s="3">
        <f>TITRES_STAT!B1532</f>
        <v>44238</v>
      </c>
      <c r="B1529" s="5">
        <f>TITRES_STAT!C1532</f>
        <v>20.100000000000001</v>
      </c>
      <c r="C1529" s="5">
        <f>TITRES_STAT!D1532</f>
        <v>15.606999999999999</v>
      </c>
      <c r="D1529" s="5">
        <f>TITRES_STAT!E1532</f>
        <v>0</v>
      </c>
      <c r="E1529" s="2">
        <f t="shared" si="92"/>
        <v>603.94775999874901</v>
      </c>
      <c r="F1529" s="5" t="str">
        <f t="shared" si="95"/>
        <v>BULLISH</v>
      </c>
      <c r="G1529" s="5" t="str">
        <f t="shared" si="94"/>
        <v>NEUTRAL</v>
      </c>
      <c r="H1529" s="5" t="str">
        <f t="shared" si="93"/>
        <v>NEUTRAL</v>
      </c>
    </row>
    <row r="1530" spans="1:8" ht="13.5" x14ac:dyDescent="0.25">
      <c r="A1530" s="3">
        <f>TITRES_STAT!B1533</f>
        <v>44239</v>
      </c>
      <c r="B1530" s="5">
        <f>TITRES_STAT!C1533</f>
        <v>20.100000000000001</v>
      </c>
      <c r="C1530" s="5">
        <f>TITRES_STAT!D1533</f>
        <v>15.606999999999999</v>
      </c>
      <c r="D1530" s="5">
        <f>TITRES_STAT!E1533</f>
        <v>0</v>
      </c>
      <c r="E1530" s="2">
        <f t="shared" si="92"/>
        <v>603.94775999874901</v>
      </c>
      <c r="F1530" s="5" t="str">
        <f t="shared" si="95"/>
        <v>BEARISH</v>
      </c>
      <c r="G1530" s="5" t="str">
        <f t="shared" si="94"/>
        <v>WEAK</v>
      </c>
      <c r="H1530" s="5" t="str">
        <f t="shared" si="93"/>
        <v>CONFIRMED BEARISH</v>
      </c>
    </row>
    <row r="1531" spans="1:8" ht="13.5" x14ac:dyDescent="0.25">
      <c r="A1531" s="3">
        <f>TITRES_STAT!B1534</f>
        <v>44242</v>
      </c>
      <c r="B1531" s="5">
        <f>TITRES_STAT!C1534</f>
        <v>20.100000000000001</v>
      </c>
      <c r="C1531" s="5">
        <f>TITRES_STAT!D1534</f>
        <v>15.606999999999999</v>
      </c>
      <c r="D1531" s="5">
        <f>TITRES_STAT!E1534</f>
        <v>0</v>
      </c>
      <c r="E1531" s="2">
        <f t="shared" si="92"/>
        <v>603.94775999874901</v>
      </c>
      <c r="F1531" s="5" t="str">
        <f t="shared" si="95"/>
        <v>NEUTRAL</v>
      </c>
      <c r="G1531" s="5" t="str">
        <f t="shared" si="94"/>
        <v>NEUTRAL</v>
      </c>
      <c r="H1531" s="5" t="str">
        <f t="shared" si="93"/>
        <v>NEUTRAL</v>
      </c>
    </row>
    <row r="1532" spans="1:8" ht="13.5" x14ac:dyDescent="0.25">
      <c r="A1532" s="3">
        <f>TITRES_STAT!B1535</f>
        <v>44243</v>
      </c>
      <c r="B1532" s="5">
        <f>TITRES_STAT!C1535</f>
        <v>20.149999999999999</v>
      </c>
      <c r="C1532" s="5">
        <f>TITRES_STAT!D1535</f>
        <v>15.646000000000001</v>
      </c>
      <c r="D1532" s="5">
        <f>TITRES_STAT!E1535</f>
        <v>15.646000000000001</v>
      </c>
      <c r="E1532" s="2">
        <f t="shared" si="92"/>
        <v>619.59375999874896</v>
      </c>
      <c r="F1532" s="5" t="str">
        <f t="shared" si="95"/>
        <v>BULLISH</v>
      </c>
      <c r="G1532" s="5" t="str">
        <f t="shared" si="94"/>
        <v>STRONG</v>
      </c>
      <c r="H1532" s="5" t="str">
        <f t="shared" si="93"/>
        <v>CONFIRMED BULLISH</v>
      </c>
    </row>
    <row r="1533" spans="1:8" ht="13.5" x14ac:dyDescent="0.25">
      <c r="A1533" s="3">
        <f>TITRES_STAT!B1536</f>
        <v>44244</v>
      </c>
      <c r="B1533" s="5">
        <f>TITRES_STAT!C1536</f>
        <v>20.149999999999999</v>
      </c>
      <c r="C1533" s="5">
        <f>TITRES_STAT!D1536</f>
        <v>15.646000000000001</v>
      </c>
      <c r="D1533" s="5">
        <f>TITRES_STAT!E1536</f>
        <v>0</v>
      </c>
      <c r="E1533" s="2">
        <f t="shared" si="92"/>
        <v>619.59375999874896</v>
      </c>
      <c r="F1533" s="5" t="str">
        <f t="shared" si="95"/>
        <v>BULLISH</v>
      </c>
      <c r="G1533" s="5" t="str">
        <f t="shared" si="94"/>
        <v>STRONG</v>
      </c>
      <c r="H1533" s="5" t="str">
        <f t="shared" si="93"/>
        <v>CONFIRMED BULLISH</v>
      </c>
    </row>
    <row r="1534" spans="1:8" ht="13.5" x14ac:dyDescent="0.25">
      <c r="A1534" s="3">
        <f>TITRES_STAT!B1537</f>
        <v>44245</v>
      </c>
      <c r="B1534" s="5">
        <f>TITRES_STAT!C1537</f>
        <v>20.149999999999999</v>
      </c>
      <c r="C1534" s="5">
        <f>TITRES_STAT!D1537</f>
        <v>15.646000000000001</v>
      </c>
      <c r="D1534" s="5">
        <f>TITRES_STAT!E1537</f>
        <v>15.646000000000001</v>
      </c>
      <c r="E1534" s="2">
        <f t="shared" si="92"/>
        <v>619.59375999874896</v>
      </c>
      <c r="F1534" s="5" t="str">
        <f t="shared" si="95"/>
        <v>BULLISH</v>
      </c>
      <c r="G1534" s="5" t="str">
        <f t="shared" si="94"/>
        <v>STRONG</v>
      </c>
      <c r="H1534" s="5" t="str">
        <f t="shared" si="93"/>
        <v>CONFIRMED BULLISH</v>
      </c>
    </row>
    <row r="1535" spans="1:8" ht="13.5" x14ac:dyDescent="0.25">
      <c r="A1535" s="3">
        <f>TITRES_STAT!B1538</f>
        <v>44246</v>
      </c>
      <c r="B1535" s="5">
        <f>TITRES_STAT!C1538</f>
        <v>20</v>
      </c>
      <c r="C1535" s="5">
        <f>TITRES_STAT!D1538</f>
        <v>15.529</v>
      </c>
      <c r="D1535" s="5">
        <f>TITRES_STAT!E1538</f>
        <v>15.529</v>
      </c>
      <c r="E1535" s="2">
        <f t="shared" si="92"/>
        <v>604.06475999874897</v>
      </c>
      <c r="F1535" s="5" t="str">
        <f t="shared" si="95"/>
        <v>BULLISH</v>
      </c>
      <c r="G1535" s="5" t="str">
        <f t="shared" si="94"/>
        <v>NEUTRAL</v>
      </c>
      <c r="H1535" s="5" t="str">
        <f t="shared" si="93"/>
        <v>BULLISH DIVERGENCE</v>
      </c>
    </row>
    <row r="1536" spans="1:8" ht="13.5" x14ac:dyDescent="0.25">
      <c r="A1536" s="3">
        <f>TITRES_STAT!B1539</f>
        <v>44249</v>
      </c>
      <c r="B1536" s="5">
        <f>TITRES_STAT!C1539</f>
        <v>20</v>
      </c>
      <c r="C1536" s="5">
        <f>TITRES_STAT!D1539</f>
        <v>15.529</v>
      </c>
      <c r="D1536" s="5">
        <f>TITRES_STAT!E1539</f>
        <v>15.529</v>
      </c>
      <c r="E1536" s="2">
        <f t="shared" si="92"/>
        <v>604.06475999874897</v>
      </c>
      <c r="F1536" s="5" t="str">
        <f t="shared" si="95"/>
        <v>BULLISH</v>
      </c>
      <c r="G1536" s="5" t="str">
        <f t="shared" si="94"/>
        <v>NEUTRAL</v>
      </c>
      <c r="H1536" s="5" t="str">
        <f t="shared" si="93"/>
        <v>BULLISH DIVERGENCE</v>
      </c>
    </row>
    <row r="1537" spans="1:8" ht="13.5" x14ac:dyDescent="0.25">
      <c r="A1537" s="3">
        <f>TITRES_STAT!B1540</f>
        <v>44250</v>
      </c>
      <c r="B1537" s="5">
        <f>TITRES_STAT!C1540</f>
        <v>20</v>
      </c>
      <c r="C1537" s="5">
        <f>TITRES_STAT!D1540</f>
        <v>15.529</v>
      </c>
      <c r="D1537" s="5">
        <f>TITRES_STAT!E1540</f>
        <v>15.529</v>
      </c>
      <c r="E1537" s="2">
        <f t="shared" si="92"/>
        <v>604.06475999874897</v>
      </c>
      <c r="F1537" s="5" t="str">
        <f t="shared" si="95"/>
        <v>BEARISH</v>
      </c>
      <c r="G1537" s="5" t="str">
        <f t="shared" si="94"/>
        <v>WEAK</v>
      </c>
      <c r="H1537" s="5" t="str">
        <f t="shared" si="93"/>
        <v>CONFIRMED BEARISH</v>
      </c>
    </row>
    <row r="1538" spans="1:8" ht="13.5" x14ac:dyDescent="0.25">
      <c r="A1538" s="3">
        <f>TITRES_STAT!B1541</f>
        <v>44251</v>
      </c>
      <c r="B1538" s="5">
        <f>TITRES_STAT!C1541</f>
        <v>20</v>
      </c>
      <c r="C1538" s="5">
        <f>TITRES_STAT!D1541</f>
        <v>15.529</v>
      </c>
      <c r="D1538" s="5">
        <f>TITRES_STAT!E1541</f>
        <v>0</v>
      </c>
      <c r="E1538" s="2">
        <f t="shared" si="92"/>
        <v>604.06475999874897</v>
      </c>
      <c r="F1538" s="5" t="str">
        <f t="shared" si="95"/>
        <v>BEARISH</v>
      </c>
      <c r="G1538" s="5" t="str">
        <f t="shared" si="94"/>
        <v>WEAK</v>
      </c>
      <c r="H1538" s="5" t="str">
        <f t="shared" si="93"/>
        <v>CONFIRMED BEARISH</v>
      </c>
    </row>
    <row r="1539" spans="1:8" ht="13.5" x14ac:dyDescent="0.25">
      <c r="A1539" s="3">
        <f>TITRES_STAT!B1542</f>
        <v>44252</v>
      </c>
      <c r="B1539" s="5">
        <f>TITRES_STAT!C1542</f>
        <v>20</v>
      </c>
      <c r="C1539" s="5">
        <f>TITRES_STAT!D1542</f>
        <v>15.529</v>
      </c>
      <c r="D1539" s="5">
        <f>TITRES_STAT!E1542</f>
        <v>15.529</v>
      </c>
      <c r="E1539" s="2">
        <f t="shared" si="92"/>
        <v>604.06475999874897</v>
      </c>
      <c r="F1539" s="5" t="str">
        <f t="shared" si="95"/>
        <v>BEARISH</v>
      </c>
      <c r="G1539" s="5" t="str">
        <f t="shared" si="94"/>
        <v>WEAK</v>
      </c>
      <c r="H1539" s="5" t="str">
        <f t="shared" si="93"/>
        <v>CONFIRMED BEARISH</v>
      </c>
    </row>
    <row r="1540" spans="1:8" ht="13.5" x14ac:dyDescent="0.25">
      <c r="A1540" s="3">
        <f>TITRES_STAT!B1543</f>
        <v>44253</v>
      </c>
      <c r="B1540" s="5">
        <f>TITRES_STAT!C1543</f>
        <v>20.6</v>
      </c>
      <c r="C1540" s="5">
        <f>TITRES_STAT!D1543</f>
        <v>15.994999999999999</v>
      </c>
      <c r="D1540" s="5">
        <f>TITRES_STAT!E1543</f>
        <v>15.529902669902912</v>
      </c>
      <c r="E1540" s="2">
        <f t="shared" ref="E1540:E1603" si="96">IF(B1540&gt;B1539, E1539+D1540, IF(B1540&lt;B1539, E1539-D1540, E1539))</f>
        <v>619.59466266865184</v>
      </c>
      <c r="F1540" s="5" t="str">
        <f t="shared" si="95"/>
        <v>BULLISH</v>
      </c>
      <c r="G1540" s="5" t="str">
        <f t="shared" si="94"/>
        <v>STRONG</v>
      </c>
      <c r="H1540" s="5" t="str">
        <f t="shared" si="93"/>
        <v>CONFIRMED BULLISH</v>
      </c>
    </row>
    <row r="1541" spans="1:8" ht="13.5" x14ac:dyDescent="0.25">
      <c r="A1541" s="3">
        <f>TITRES_STAT!B1544</f>
        <v>44256</v>
      </c>
      <c r="B1541" s="5">
        <f>TITRES_STAT!C1544</f>
        <v>20.010000000000002</v>
      </c>
      <c r="C1541" s="5">
        <f>TITRES_STAT!D1544</f>
        <v>15.537000000000001</v>
      </c>
      <c r="D1541" s="5">
        <f>TITRES_STAT!E1544</f>
        <v>15.537000000000001</v>
      </c>
      <c r="E1541" s="2">
        <f t="shared" si="96"/>
        <v>604.0576626686518</v>
      </c>
      <c r="F1541" s="5" t="str">
        <f t="shared" si="95"/>
        <v>BEARISH</v>
      </c>
      <c r="G1541" s="5" t="str">
        <f t="shared" si="94"/>
        <v>NEUTRAL</v>
      </c>
      <c r="H1541" s="5" t="str">
        <f t="shared" si="93"/>
        <v>BEARISH DIVERGENCE</v>
      </c>
    </row>
    <row r="1542" spans="1:8" ht="13.5" x14ac:dyDescent="0.25">
      <c r="A1542" s="3">
        <f>TITRES_STAT!B1545</f>
        <v>44257</v>
      </c>
      <c r="B1542" s="5">
        <f>TITRES_STAT!C1545</f>
        <v>20.6</v>
      </c>
      <c r="C1542" s="5">
        <f>TITRES_STAT!D1545</f>
        <v>15.994999999999999</v>
      </c>
      <c r="D1542" s="5">
        <f>TITRES_STAT!E1545</f>
        <v>15.843591019417474</v>
      </c>
      <c r="E1542" s="2">
        <f t="shared" si="96"/>
        <v>619.90125368806923</v>
      </c>
      <c r="F1542" s="5" t="str">
        <f t="shared" si="95"/>
        <v>BULLISH</v>
      </c>
      <c r="G1542" s="5" t="str">
        <f t="shared" si="94"/>
        <v>STRONG</v>
      </c>
      <c r="H1542" s="5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f>TITRES_STAT!B1546</f>
        <v>44258</v>
      </c>
      <c r="B1543" s="5">
        <f>TITRES_STAT!C1546</f>
        <v>20.010000000000002</v>
      </c>
      <c r="C1543" s="5">
        <f>TITRES_STAT!D1546</f>
        <v>15.537000000000001</v>
      </c>
      <c r="D1543" s="5">
        <f>TITRES_STAT!E1546</f>
        <v>15.537000000000001</v>
      </c>
      <c r="E1543" s="2">
        <f t="shared" si="96"/>
        <v>604.3642536880692</v>
      </c>
      <c r="F1543" s="5" t="str">
        <f t="shared" si="95"/>
        <v>BULLISH</v>
      </c>
      <c r="G1543" s="5" t="str">
        <f t="shared" ref="G1543:G1606" si="98">IF((E1543-E1538)/E1538 &gt; 0.02, "STRONG",
 IF((E1543-E1538)/E1538 &lt; -0.02, "WEAK", "NEUTRAL"))</f>
        <v>NEUTRAL</v>
      </c>
      <c r="H1543" s="5" t="str">
        <f t="shared" si="97"/>
        <v>CONFIRMED BULLISH</v>
      </c>
    </row>
    <row r="1544" spans="1:8" ht="13.5" x14ac:dyDescent="0.25">
      <c r="A1544" s="3">
        <f>TITRES_STAT!B1547</f>
        <v>44259</v>
      </c>
      <c r="B1544" s="5">
        <f>TITRES_STAT!C1547</f>
        <v>21.2</v>
      </c>
      <c r="C1544" s="5">
        <f>TITRES_STAT!D1547</f>
        <v>16.460999999999999</v>
      </c>
      <c r="D1544" s="5">
        <f>TITRES_STAT!E1547</f>
        <v>16.14109754716981</v>
      </c>
      <c r="E1544" s="2">
        <f t="shared" si="96"/>
        <v>620.505351235239</v>
      </c>
      <c r="F1544" s="5" t="str">
        <f t="shared" ref="F1544:F1607" si="99">IF(E1544&gt;E1539,"BULLISH",IF(E1544&lt;E1539,"BEARISH","NEUTRAL"))</f>
        <v>BULLISH</v>
      </c>
      <c r="G1544" s="5" t="str">
        <f t="shared" si="98"/>
        <v>STRONG</v>
      </c>
      <c r="H1544" s="5" t="str">
        <f t="shared" si="97"/>
        <v>CONFIRMED BULLISH</v>
      </c>
    </row>
    <row r="1545" spans="1:8" ht="13.5" x14ac:dyDescent="0.25">
      <c r="A1545" s="3">
        <f>TITRES_STAT!B1548</f>
        <v>44260</v>
      </c>
      <c r="B1545" s="5">
        <f>TITRES_STAT!C1548</f>
        <v>21.83</v>
      </c>
      <c r="C1545" s="5">
        <f>TITRES_STAT!D1548</f>
        <v>16.95</v>
      </c>
      <c r="D1545" s="5">
        <f>TITRES_STAT!E1548</f>
        <v>16.465492441594137</v>
      </c>
      <c r="E1545" s="2">
        <f t="shared" si="96"/>
        <v>636.97084367683317</v>
      </c>
      <c r="F1545" s="5" t="str">
        <f t="shared" si="99"/>
        <v>BULLISH</v>
      </c>
      <c r="G1545" s="5" t="str">
        <f t="shared" si="98"/>
        <v>STRONG</v>
      </c>
      <c r="H1545" s="5" t="str">
        <f t="shared" si="97"/>
        <v>CONFIRMED BULLISH</v>
      </c>
    </row>
    <row r="1546" spans="1:8" ht="13.5" x14ac:dyDescent="0.25">
      <c r="A1546" s="3">
        <f>TITRES_STAT!B1549</f>
        <v>44263</v>
      </c>
      <c r="B1546" s="5">
        <f>TITRES_STAT!C1549</f>
        <v>21.2</v>
      </c>
      <c r="C1546" s="5">
        <f>TITRES_STAT!D1549</f>
        <v>16.460999999999999</v>
      </c>
      <c r="D1546" s="5">
        <f>TITRES_STAT!E1549</f>
        <v>16.460999999999999</v>
      </c>
      <c r="E1546" s="2">
        <f t="shared" si="96"/>
        <v>620.50984367683316</v>
      </c>
      <c r="F1546" s="5" t="str">
        <f t="shared" si="99"/>
        <v>BULLISH</v>
      </c>
      <c r="G1546" s="5" t="str">
        <f t="shared" si="98"/>
        <v>STRONG</v>
      </c>
      <c r="H1546" s="5" t="str">
        <f t="shared" si="97"/>
        <v>CONFIRMED BULLISH</v>
      </c>
    </row>
    <row r="1547" spans="1:8" ht="13.5" x14ac:dyDescent="0.25">
      <c r="A1547" s="3">
        <f>TITRES_STAT!B1550</f>
        <v>44264</v>
      </c>
      <c r="B1547" s="5">
        <f>TITRES_STAT!C1550</f>
        <v>21.2</v>
      </c>
      <c r="C1547" s="5">
        <f>TITRES_STAT!D1550</f>
        <v>16.460999999999999</v>
      </c>
      <c r="D1547" s="5">
        <f>TITRES_STAT!E1550</f>
        <v>16.460999999999999</v>
      </c>
      <c r="E1547" s="2">
        <f t="shared" si="96"/>
        <v>620.50984367683316</v>
      </c>
      <c r="F1547" s="5" t="str">
        <f t="shared" si="99"/>
        <v>BULLISH</v>
      </c>
      <c r="G1547" s="5" t="str">
        <f t="shared" si="98"/>
        <v>NEUTRAL</v>
      </c>
      <c r="H1547" s="5" t="str">
        <f t="shared" si="97"/>
        <v>CONFIRMED BULLISH</v>
      </c>
    </row>
    <row r="1548" spans="1:8" ht="13.5" x14ac:dyDescent="0.25">
      <c r="A1548" s="3">
        <f>TITRES_STAT!B1551</f>
        <v>44265</v>
      </c>
      <c r="B1548" s="5">
        <f>TITRES_STAT!C1551</f>
        <v>21.2</v>
      </c>
      <c r="C1548" s="5">
        <f>TITRES_STAT!D1551</f>
        <v>16.460999999999999</v>
      </c>
      <c r="D1548" s="5">
        <f>TITRES_STAT!E1551</f>
        <v>16.460999999999999</v>
      </c>
      <c r="E1548" s="2">
        <f t="shared" si="96"/>
        <v>620.50984367683316</v>
      </c>
      <c r="F1548" s="5" t="str">
        <f t="shared" si="99"/>
        <v>BULLISH</v>
      </c>
      <c r="G1548" s="5" t="str">
        <f t="shared" si="98"/>
        <v>STRONG</v>
      </c>
      <c r="H1548" s="5" t="str">
        <f t="shared" si="97"/>
        <v>CONFIRMED BULLISH</v>
      </c>
    </row>
    <row r="1549" spans="1:8" ht="13.5" x14ac:dyDescent="0.25">
      <c r="A1549" s="3">
        <f>TITRES_STAT!B1552</f>
        <v>44266</v>
      </c>
      <c r="B1549" s="5">
        <f>TITRES_STAT!C1552</f>
        <v>21.83</v>
      </c>
      <c r="C1549" s="5">
        <f>TITRES_STAT!D1552</f>
        <v>16.95</v>
      </c>
      <c r="D1549" s="5">
        <f>TITRES_STAT!E1552</f>
        <v>16.465492441594137</v>
      </c>
      <c r="E1549" s="2">
        <f t="shared" si="96"/>
        <v>636.97533611842732</v>
      </c>
      <c r="F1549" s="5" t="str">
        <f t="shared" si="99"/>
        <v>BULLISH</v>
      </c>
      <c r="G1549" s="5" t="str">
        <f t="shared" si="98"/>
        <v>STRONG</v>
      </c>
      <c r="H1549" s="5" t="str">
        <f t="shared" si="97"/>
        <v>CONFIRMED BULLISH</v>
      </c>
    </row>
    <row r="1550" spans="1:8" ht="13.5" x14ac:dyDescent="0.25">
      <c r="A1550" s="3">
        <f>TITRES_STAT!B1553</f>
        <v>44267</v>
      </c>
      <c r="B1550" s="5">
        <f>TITRES_STAT!C1553</f>
        <v>22.48</v>
      </c>
      <c r="C1550" s="5">
        <f>TITRES_STAT!D1553</f>
        <v>17.454999999999998</v>
      </c>
      <c r="D1550" s="5">
        <f>TITRES_STAT!E1553</f>
        <v>17.454999999999998</v>
      </c>
      <c r="E1550" s="2">
        <f t="shared" si="96"/>
        <v>654.43033611842736</v>
      </c>
      <c r="F1550" s="5" t="str">
        <f t="shared" si="99"/>
        <v>BULLISH</v>
      </c>
      <c r="G1550" s="5" t="str">
        <f t="shared" si="98"/>
        <v>STRONG</v>
      </c>
      <c r="H1550" s="5" t="str">
        <f t="shared" si="97"/>
        <v>CONFIRMED BULLISH</v>
      </c>
    </row>
    <row r="1551" spans="1:8" ht="13.5" x14ac:dyDescent="0.25">
      <c r="A1551" s="3">
        <f>TITRES_STAT!B1554</f>
        <v>44270</v>
      </c>
      <c r="B1551" s="5">
        <f>TITRES_STAT!C1554</f>
        <v>22.48</v>
      </c>
      <c r="C1551" s="5">
        <f>TITRES_STAT!D1554</f>
        <v>17.454999999999998</v>
      </c>
      <c r="D1551" s="5">
        <f>TITRES_STAT!E1554</f>
        <v>0</v>
      </c>
      <c r="E1551" s="2">
        <f t="shared" si="96"/>
        <v>654.43033611842736</v>
      </c>
      <c r="F1551" s="5" t="str">
        <f t="shared" si="99"/>
        <v>BULLISH</v>
      </c>
      <c r="G1551" s="5" t="str">
        <f t="shared" si="98"/>
        <v>STRONG</v>
      </c>
      <c r="H1551" s="5" t="str">
        <f t="shared" si="97"/>
        <v>CONFIRMED BULLISH</v>
      </c>
    </row>
    <row r="1552" spans="1:8" ht="13.5" x14ac:dyDescent="0.25">
      <c r="A1552" s="3">
        <f>TITRES_STAT!B1555</f>
        <v>44271</v>
      </c>
      <c r="B1552" s="5">
        <f>TITRES_STAT!C1555</f>
        <v>21.81</v>
      </c>
      <c r="C1552" s="5">
        <f>TITRES_STAT!D1555</f>
        <v>16.934999999999999</v>
      </c>
      <c r="D1552" s="5">
        <f>TITRES_STAT!E1555</f>
        <v>16.934999999999999</v>
      </c>
      <c r="E1552" s="2">
        <f t="shared" si="96"/>
        <v>637.49533611842742</v>
      </c>
      <c r="F1552" s="5" t="str">
        <f t="shared" si="99"/>
        <v>BULLISH</v>
      </c>
      <c r="G1552" s="5" t="str">
        <f t="shared" si="98"/>
        <v>STRONG</v>
      </c>
      <c r="H1552" s="5" t="str">
        <f t="shared" si="97"/>
        <v>CONFIRMED BULLISH</v>
      </c>
    </row>
    <row r="1553" spans="1:8" ht="13.5" x14ac:dyDescent="0.25">
      <c r="A1553" s="3">
        <f>TITRES_STAT!B1556</f>
        <v>44272</v>
      </c>
      <c r="B1553" s="5">
        <f>TITRES_STAT!C1556</f>
        <v>21.81</v>
      </c>
      <c r="C1553" s="5">
        <f>TITRES_STAT!D1556</f>
        <v>16.934999999999999</v>
      </c>
      <c r="D1553" s="5">
        <f>TITRES_STAT!E1556</f>
        <v>0</v>
      </c>
      <c r="E1553" s="2">
        <f t="shared" si="96"/>
        <v>637.49533611842742</v>
      </c>
      <c r="F1553" s="5" t="str">
        <f t="shared" si="99"/>
        <v>BULLISH</v>
      </c>
      <c r="G1553" s="5" t="str">
        <f t="shared" si="98"/>
        <v>STRONG</v>
      </c>
      <c r="H1553" s="5" t="str">
        <f t="shared" si="97"/>
        <v>CONFIRMED BULLISH</v>
      </c>
    </row>
    <row r="1554" spans="1:8" ht="13.5" x14ac:dyDescent="0.25">
      <c r="A1554" s="3">
        <f>TITRES_STAT!B1557</f>
        <v>44273</v>
      </c>
      <c r="B1554" s="5">
        <f>TITRES_STAT!C1557</f>
        <v>21.81</v>
      </c>
      <c r="C1554" s="5">
        <f>TITRES_STAT!D1557</f>
        <v>16.934999999999999</v>
      </c>
      <c r="D1554" s="5">
        <f>TITRES_STAT!E1557</f>
        <v>0</v>
      </c>
      <c r="E1554" s="2">
        <f t="shared" si="96"/>
        <v>637.49533611842742</v>
      </c>
      <c r="F1554" s="5" t="str">
        <f t="shared" si="99"/>
        <v>BULLISH</v>
      </c>
      <c r="G1554" s="5" t="str">
        <f t="shared" si="98"/>
        <v>NEUTRAL</v>
      </c>
      <c r="H1554" s="5" t="str">
        <f t="shared" si="97"/>
        <v>BULLISH DIVERGENCE</v>
      </c>
    </row>
    <row r="1555" spans="1:8" ht="13.5" x14ac:dyDescent="0.25">
      <c r="A1555" s="3">
        <f>TITRES_STAT!B1558</f>
        <v>44274</v>
      </c>
      <c r="B1555" s="5">
        <f>TITRES_STAT!C1558</f>
        <v>21</v>
      </c>
      <c r="C1555" s="5">
        <f>TITRES_STAT!D1558</f>
        <v>16.306000000000001</v>
      </c>
      <c r="D1555" s="5">
        <f>TITRES_STAT!E1558</f>
        <v>16.306000000000001</v>
      </c>
      <c r="E1555" s="2">
        <f t="shared" si="96"/>
        <v>621.18933611842738</v>
      </c>
      <c r="F1555" s="5" t="str">
        <f t="shared" si="99"/>
        <v>BEARISH</v>
      </c>
      <c r="G1555" s="5" t="str">
        <f t="shared" si="98"/>
        <v>WEAK</v>
      </c>
      <c r="H1555" s="5" t="str">
        <f t="shared" si="97"/>
        <v>CONFIRMED BEARISH</v>
      </c>
    </row>
    <row r="1556" spans="1:8" ht="13.5" x14ac:dyDescent="0.25">
      <c r="A1556" s="3">
        <f>TITRES_STAT!B1559</f>
        <v>44277</v>
      </c>
      <c r="B1556" s="5">
        <f>TITRES_STAT!C1559</f>
        <v>21</v>
      </c>
      <c r="C1556" s="5">
        <f>TITRES_STAT!D1559</f>
        <v>16.306000000000001</v>
      </c>
      <c r="D1556" s="5">
        <f>TITRES_STAT!E1559</f>
        <v>0</v>
      </c>
      <c r="E1556" s="2">
        <f t="shared" si="96"/>
        <v>621.18933611842738</v>
      </c>
      <c r="F1556" s="5" t="str">
        <f t="shared" si="99"/>
        <v>BEARISH</v>
      </c>
      <c r="G1556" s="5" t="str">
        <f t="shared" si="98"/>
        <v>WEAK</v>
      </c>
      <c r="H1556" s="5" t="str">
        <f t="shared" si="97"/>
        <v>CONFIRMED BEARISH</v>
      </c>
    </row>
    <row r="1557" spans="1:8" ht="13.5" x14ac:dyDescent="0.25">
      <c r="A1557" s="3">
        <f>TITRES_STAT!B1560</f>
        <v>44278</v>
      </c>
      <c r="B1557" s="5">
        <f>TITRES_STAT!C1560</f>
        <v>21</v>
      </c>
      <c r="C1557" s="5">
        <f>TITRES_STAT!D1560</f>
        <v>16.306000000000001</v>
      </c>
      <c r="D1557" s="5">
        <f>TITRES_STAT!E1560</f>
        <v>0</v>
      </c>
      <c r="E1557" s="2">
        <f t="shared" si="96"/>
        <v>621.18933611842738</v>
      </c>
      <c r="F1557" s="5" t="str">
        <f t="shared" si="99"/>
        <v>BEARISH</v>
      </c>
      <c r="G1557" s="5" t="str">
        <f t="shared" si="98"/>
        <v>WEAK</v>
      </c>
      <c r="H1557" s="5" t="str">
        <f t="shared" si="97"/>
        <v>CONFIRMED BEARISH</v>
      </c>
    </row>
    <row r="1558" spans="1:8" ht="13.5" x14ac:dyDescent="0.25">
      <c r="A1558" s="3">
        <f>TITRES_STAT!B1561</f>
        <v>44279</v>
      </c>
      <c r="B1558" s="5">
        <f>TITRES_STAT!C1561</f>
        <v>21</v>
      </c>
      <c r="C1558" s="5">
        <f>TITRES_STAT!D1561</f>
        <v>16.306000000000001</v>
      </c>
      <c r="D1558" s="5">
        <f>TITRES_STAT!E1561</f>
        <v>16.306000000000001</v>
      </c>
      <c r="E1558" s="2">
        <f t="shared" si="96"/>
        <v>621.18933611842738</v>
      </c>
      <c r="F1558" s="5" t="str">
        <f t="shared" si="99"/>
        <v>BEARISH</v>
      </c>
      <c r="G1558" s="5" t="str">
        <f t="shared" si="98"/>
        <v>WEAK</v>
      </c>
      <c r="H1558" s="5" t="str">
        <f t="shared" si="97"/>
        <v>CONFIRMED BEARISH</v>
      </c>
    </row>
    <row r="1559" spans="1:8" ht="13.5" x14ac:dyDescent="0.25">
      <c r="A1559" s="3">
        <f>TITRES_STAT!B1562</f>
        <v>44280</v>
      </c>
      <c r="B1559" s="5">
        <f>TITRES_STAT!C1562</f>
        <v>21</v>
      </c>
      <c r="C1559" s="5">
        <f>TITRES_STAT!D1562</f>
        <v>16.306000000000001</v>
      </c>
      <c r="D1559" s="5">
        <f>TITRES_STAT!E1562</f>
        <v>16.306000000000001</v>
      </c>
      <c r="E1559" s="2">
        <f t="shared" si="96"/>
        <v>621.18933611842738</v>
      </c>
      <c r="F1559" s="5" t="str">
        <f t="shared" si="99"/>
        <v>BEARISH</v>
      </c>
      <c r="G1559" s="5" t="str">
        <f t="shared" si="98"/>
        <v>WEAK</v>
      </c>
      <c r="H1559" s="5" t="str">
        <f t="shared" si="97"/>
        <v>CONFIRMED BEARISH</v>
      </c>
    </row>
    <row r="1560" spans="1:8" ht="13.5" x14ac:dyDescent="0.25">
      <c r="A1560" s="3">
        <f>TITRES_STAT!B1563</f>
        <v>44281</v>
      </c>
      <c r="B1560" s="5">
        <f>TITRES_STAT!C1563</f>
        <v>21</v>
      </c>
      <c r="C1560" s="5">
        <f>TITRES_STAT!D1563</f>
        <v>16.306000000000001</v>
      </c>
      <c r="D1560" s="5">
        <f>TITRES_STAT!E1563</f>
        <v>16.306000000000001</v>
      </c>
      <c r="E1560" s="2">
        <f t="shared" si="96"/>
        <v>621.18933611842738</v>
      </c>
      <c r="F1560" s="5" t="str">
        <f t="shared" si="99"/>
        <v>NEUTRAL</v>
      </c>
      <c r="G1560" s="5" t="str">
        <f t="shared" si="98"/>
        <v>NEUTRAL</v>
      </c>
      <c r="H1560" s="5" t="str">
        <f t="shared" si="97"/>
        <v>NEUTRAL</v>
      </c>
    </row>
    <row r="1561" spans="1:8" ht="13.5" x14ac:dyDescent="0.25">
      <c r="A1561" s="3">
        <f>TITRES_STAT!B1564</f>
        <v>44284</v>
      </c>
      <c r="B1561" s="5">
        <f>TITRES_STAT!C1564</f>
        <v>21</v>
      </c>
      <c r="C1561" s="5">
        <f>TITRES_STAT!D1564</f>
        <v>16.306000000000001</v>
      </c>
      <c r="D1561" s="5">
        <f>TITRES_STAT!E1564</f>
        <v>16.314541238095238</v>
      </c>
      <c r="E1561" s="2">
        <f t="shared" si="96"/>
        <v>621.18933611842738</v>
      </c>
      <c r="F1561" s="5" t="str">
        <f t="shared" si="99"/>
        <v>NEUTRAL</v>
      </c>
      <c r="G1561" s="5" t="str">
        <f t="shared" si="98"/>
        <v>NEUTRAL</v>
      </c>
      <c r="H1561" s="5" t="str">
        <f t="shared" si="97"/>
        <v>NEUTRAL</v>
      </c>
    </row>
    <row r="1562" spans="1:8" ht="13.5" x14ac:dyDescent="0.25">
      <c r="A1562" s="3">
        <f>TITRES_STAT!B1565</f>
        <v>44285</v>
      </c>
      <c r="B1562" s="5">
        <f>TITRES_STAT!C1565</f>
        <v>21</v>
      </c>
      <c r="C1562" s="5">
        <f>TITRES_STAT!D1565</f>
        <v>16.306000000000001</v>
      </c>
      <c r="D1562" s="5">
        <f>TITRES_STAT!E1565</f>
        <v>16.306000000000001</v>
      </c>
      <c r="E1562" s="2">
        <f t="shared" si="96"/>
        <v>621.18933611842738</v>
      </c>
      <c r="F1562" s="5" t="str">
        <f t="shared" si="99"/>
        <v>NEUTRAL</v>
      </c>
      <c r="G1562" s="5" t="str">
        <f t="shared" si="98"/>
        <v>NEUTRAL</v>
      </c>
      <c r="H1562" s="5" t="str">
        <f t="shared" si="97"/>
        <v>NEUTRAL</v>
      </c>
    </row>
    <row r="1563" spans="1:8" ht="13.5" x14ac:dyDescent="0.25">
      <c r="A1563" s="3">
        <f>TITRES_STAT!B1566</f>
        <v>44286</v>
      </c>
      <c r="B1563" s="5">
        <f>TITRES_STAT!C1566</f>
        <v>21</v>
      </c>
      <c r="C1563" s="5">
        <f>TITRES_STAT!D1566</f>
        <v>16.306000000000001</v>
      </c>
      <c r="D1563" s="5">
        <f>TITRES_STAT!E1566</f>
        <v>16.306000000000001</v>
      </c>
      <c r="E1563" s="2">
        <f t="shared" si="96"/>
        <v>621.18933611842738</v>
      </c>
      <c r="F1563" s="5" t="str">
        <f t="shared" si="99"/>
        <v>NEUTRAL</v>
      </c>
      <c r="G1563" s="5" t="str">
        <f t="shared" si="98"/>
        <v>NEUTRAL</v>
      </c>
      <c r="H1563" s="5" t="str">
        <f t="shared" si="97"/>
        <v>NEUTRAL</v>
      </c>
    </row>
    <row r="1564" spans="1:8" ht="13.5" x14ac:dyDescent="0.25">
      <c r="A1564" s="3">
        <f>TITRES_STAT!B1567</f>
        <v>44287</v>
      </c>
      <c r="B1564" s="5">
        <f>TITRES_STAT!C1567</f>
        <v>21</v>
      </c>
      <c r="C1564" s="5">
        <f>TITRES_STAT!D1567</f>
        <v>16.306000000000001</v>
      </c>
      <c r="D1564" s="5">
        <f>TITRES_STAT!E1567</f>
        <v>0</v>
      </c>
      <c r="E1564" s="2">
        <f t="shared" si="96"/>
        <v>621.18933611842738</v>
      </c>
      <c r="F1564" s="5" t="str">
        <f t="shared" si="99"/>
        <v>NEUTRAL</v>
      </c>
      <c r="G1564" s="5" t="str">
        <f t="shared" si="98"/>
        <v>NEUTRAL</v>
      </c>
      <c r="H1564" s="5" t="str">
        <f t="shared" si="97"/>
        <v>NEUTRAL</v>
      </c>
    </row>
    <row r="1565" spans="1:8" ht="13.5" x14ac:dyDescent="0.25">
      <c r="A1565" s="3">
        <f>TITRES_STAT!B1568</f>
        <v>44288</v>
      </c>
      <c r="B1565" s="5">
        <f>TITRES_STAT!C1568</f>
        <v>20.37</v>
      </c>
      <c r="C1565" s="5">
        <f>TITRES_STAT!D1568</f>
        <v>15.817</v>
      </c>
      <c r="D1565" s="5">
        <f>TITRES_STAT!E1568</f>
        <v>15.817000000000002</v>
      </c>
      <c r="E1565" s="2">
        <f t="shared" si="96"/>
        <v>605.37233611842737</v>
      </c>
      <c r="F1565" s="5" t="str">
        <f t="shared" si="99"/>
        <v>BEARISH</v>
      </c>
      <c r="G1565" s="5" t="str">
        <f t="shared" si="98"/>
        <v>WEAK</v>
      </c>
      <c r="H1565" s="5" t="str">
        <f t="shared" si="97"/>
        <v>CONFIRMED BEARISH</v>
      </c>
    </row>
    <row r="1566" spans="1:8" ht="13.5" x14ac:dyDescent="0.25">
      <c r="A1566" s="3">
        <f>TITRES_STAT!B1569</f>
        <v>44291</v>
      </c>
      <c r="B1566" s="5">
        <f>TITRES_STAT!C1569</f>
        <v>21.1</v>
      </c>
      <c r="C1566" s="5">
        <f>TITRES_STAT!D1569</f>
        <v>16.382999999999999</v>
      </c>
      <c r="D1566" s="5">
        <f>TITRES_STAT!E1569</f>
        <v>16.382999999999999</v>
      </c>
      <c r="E1566" s="2">
        <f t="shared" si="96"/>
        <v>621.75533611842741</v>
      </c>
      <c r="F1566" s="5" t="str">
        <f t="shared" si="99"/>
        <v>BULLISH</v>
      </c>
      <c r="G1566" s="5" t="str">
        <f t="shared" si="98"/>
        <v>NEUTRAL</v>
      </c>
      <c r="H1566" s="5" t="str">
        <f t="shared" si="97"/>
        <v>CONFIRMED BULLISH</v>
      </c>
    </row>
    <row r="1567" spans="1:8" ht="13.5" x14ac:dyDescent="0.25">
      <c r="A1567" s="3">
        <f>TITRES_STAT!B1570</f>
        <v>44292</v>
      </c>
      <c r="B1567" s="5">
        <f>TITRES_STAT!C1570</f>
        <v>21</v>
      </c>
      <c r="C1567" s="5">
        <f>TITRES_STAT!D1570</f>
        <v>16.306000000000001</v>
      </c>
      <c r="D1567" s="5">
        <f>TITRES_STAT!E1570</f>
        <v>16.306000000000001</v>
      </c>
      <c r="E1567" s="2">
        <f t="shared" si="96"/>
        <v>605.44933611842737</v>
      </c>
      <c r="F1567" s="5" t="str">
        <f t="shared" si="99"/>
        <v>BEARISH</v>
      </c>
      <c r="G1567" s="5" t="str">
        <f t="shared" si="98"/>
        <v>WEAK</v>
      </c>
      <c r="H1567" s="5" t="str">
        <f t="shared" si="97"/>
        <v>NEUTRAL</v>
      </c>
    </row>
    <row r="1568" spans="1:8" ht="13.5" x14ac:dyDescent="0.25">
      <c r="A1568" s="3">
        <f>TITRES_STAT!B1571</f>
        <v>44293</v>
      </c>
      <c r="B1568" s="5">
        <f>TITRES_STAT!C1571</f>
        <v>21.94</v>
      </c>
      <c r="C1568" s="5">
        <f>TITRES_STAT!D1571</f>
        <v>17.036000000000001</v>
      </c>
      <c r="D1568" s="5">
        <f>TITRES_STAT!E1571</f>
        <v>17.036000000000001</v>
      </c>
      <c r="E1568" s="2">
        <f t="shared" si="96"/>
        <v>622.48533611842731</v>
      </c>
      <c r="F1568" s="5" t="str">
        <f t="shared" si="99"/>
        <v>BULLISH</v>
      </c>
      <c r="G1568" s="5" t="str">
        <f t="shared" si="98"/>
        <v>NEUTRAL</v>
      </c>
      <c r="H1568" s="5" t="str">
        <f t="shared" si="97"/>
        <v>CONFIRMED BULLISH</v>
      </c>
    </row>
    <row r="1569" spans="1:8" ht="13.5" x14ac:dyDescent="0.25">
      <c r="A1569" s="3">
        <f>TITRES_STAT!B1572</f>
        <v>44294</v>
      </c>
      <c r="B1569" s="5">
        <f>TITRES_STAT!C1572</f>
        <v>21.95</v>
      </c>
      <c r="C1569" s="5">
        <f>TITRES_STAT!D1572</f>
        <v>17.042999999999999</v>
      </c>
      <c r="D1569" s="5">
        <f>TITRES_STAT!E1572</f>
        <v>17.042999999999999</v>
      </c>
      <c r="E1569" s="2">
        <f t="shared" si="96"/>
        <v>639.52833611842732</v>
      </c>
      <c r="F1569" s="5" t="str">
        <f t="shared" si="99"/>
        <v>BULLISH</v>
      </c>
      <c r="G1569" s="5" t="str">
        <f t="shared" si="98"/>
        <v>STRONG</v>
      </c>
      <c r="H1569" s="5" t="str">
        <f t="shared" si="97"/>
        <v>CONFIRMED BULLISH</v>
      </c>
    </row>
    <row r="1570" spans="1:8" ht="13.5" x14ac:dyDescent="0.25">
      <c r="A1570" s="3">
        <f>TITRES_STAT!B1573</f>
        <v>44298</v>
      </c>
      <c r="B1570" s="5">
        <f>TITRES_STAT!C1573</f>
        <v>21.95</v>
      </c>
      <c r="C1570" s="5">
        <f>TITRES_STAT!D1573</f>
        <v>17.042999999999999</v>
      </c>
      <c r="D1570" s="5">
        <f>TITRES_STAT!E1573</f>
        <v>0</v>
      </c>
      <c r="E1570" s="2">
        <f t="shared" si="96"/>
        <v>639.52833611842732</v>
      </c>
      <c r="F1570" s="5" t="str">
        <f t="shared" si="99"/>
        <v>BULLISH</v>
      </c>
      <c r="G1570" s="5" t="str">
        <f t="shared" si="98"/>
        <v>STRONG</v>
      </c>
      <c r="H1570" s="5" t="str">
        <f t="shared" si="97"/>
        <v>CONFIRMED BULLISH</v>
      </c>
    </row>
    <row r="1571" spans="1:8" ht="13.5" x14ac:dyDescent="0.25">
      <c r="A1571" s="3">
        <f>TITRES_STAT!B1574</f>
        <v>44299</v>
      </c>
      <c r="B1571" s="5">
        <f>TITRES_STAT!C1574</f>
        <v>22.6</v>
      </c>
      <c r="C1571" s="5">
        <f>TITRES_STAT!D1574</f>
        <v>17.547999999999998</v>
      </c>
      <c r="D1571" s="5">
        <f>TITRES_STAT!E1574</f>
        <v>17.547999999999998</v>
      </c>
      <c r="E1571" s="2">
        <f t="shared" si="96"/>
        <v>657.07633611842732</v>
      </c>
      <c r="F1571" s="5" t="str">
        <f t="shared" si="99"/>
        <v>BULLISH</v>
      </c>
      <c r="G1571" s="5" t="str">
        <f t="shared" si="98"/>
        <v>STRONG</v>
      </c>
      <c r="H1571" s="5" t="str">
        <f t="shared" si="97"/>
        <v>CONFIRMED BULLISH</v>
      </c>
    </row>
    <row r="1572" spans="1:8" ht="13.5" x14ac:dyDescent="0.25">
      <c r="A1572" s="3">
        <f>TITRES_STAT!B1575</f>
        <v>44300</v>
      </c>
      <c r="B1572" s="5">
        <f>TITRES_STAT!C1575</f>
        <v>22.8</v>
      </c>
      <c r="C1572" s="5">
        <f>TITRES_STAT!D1575</f>
        <v>17.702999999999999</v>
      </c>
      <c r="D1572" s="5">
        <f>TITRES_STAT!E1575</f>
        <v>17.702999999999999</v>
      </c>
      <c r="E1572" s="2">
        <f t="shared" si="96"/>
        <v>674.7793361184273</v>
      </c>
      <c r="F1572" s="5" t="str">
        <f t="shared" si="99"/>
        <v>BULLISH</v>
      </c>
      <c r="G1572" s="5" t="str">
        <f t="shared" si="98"/>
        <v>STRONG</v>
      </c>
      <c r="H1572" s="5" t="str">
        <f t="shared" si="97"/>
        <v>CONFIRMED BULLISH</v>
      </c>
    </row>
    <row r="1573" spans="1:8" ht="13.5" x14ac:dyDescent="0.25">
      <c r="A1573" s="3">
        <f>TITRES_STAT!B1576</f>
        <v>44301</v>
      </c>
      <c r="B1573" s="5">
        <f>TITRES_STAT!C1576</f>
        <v>23.48</v>
      </c>
      <c r="C1573" s="5">
        <f>TITRES_STAT!D1576</f>
        <v>18.231000000000002</v>
      </c>
      <c r="D1573" s="5">
        <f>TITRES_STAT!E1576</f>
        <v>18.231000000000002</v>
      </c>
      <c r="E1573" s="2">
        <f t="shared" si="96"/>
        <v>693.01033611842729</v>
      </c>
      <c r="F1573" s="5" t="str">
        <f t="shared" si="99"/>
        <v>BULLISH</v>
      </c>
      <c r="G1573" s="5" t="str">
        <f t="shared" si="98"/>
        <v>STRONG</v>
      </c>
      <c r="H1573" s="5" t="str">
        <f t="shared" si="97"/>
        <v>CONFIRMED BULLISH</v>
      </c>
    </row>
    <row r="1574" spans="1:8" ht="13.5" x14ac:dyDescent="0.25">
      <c r="A1574" s="3">
        <f>TITRES_STAT!B1577</f>
        <v>44302</v>
      </c>
      <c r="B1574" s="5">
        <f>TITRES_STAT!C1577</f>
        <v>23</v>
      </c>
      <c r="C1574" s="5">
        <f>TITRES_STAT!D1577</f>
        <v>17.859000000000002</v>
      </c>
      <c r="D1574" s="5">
        <f>TITRES_STAT!E1577</f>
        <v>17.859000000000002</v>
      </c>
      <c r="E1574" s="2">
        <f t="shared" si="96"/>
        <v>675.15133611842725</v>
      </c>
      <c r="F1574" s="5" t="str">
        <f t="shared" si="99"/>
        <v>BULLISH</v>
      </c>
      <c r="G1574" s="5" t="str">
        <f t="shared" si="98"/>
        <v>STRONG</v>
      </c>
      <c r="H1574" s="5" t="str">
        <f t="shared" si="97"/>
        <v>CONFIRMED BULLISH</v>
      </c>
    </row>
    <row r="1575" spans="1:8" ht="13.5" x14ac:dyDescent="0.25">
      <c r="A1575" s="3">
        <f>TITRES_STAT!B1578</f>
        <v>44305</v>
      </c>
      <c r="B1575" s="5">
        <f>TITRES_STAT!C1578</f>
        <v>23.69</v>
      </c>
      <c r="C1575" s="5">
        <f>TITRES_STAT!D1578</f>
        <v>18.393999999999998</v>
      </c>
      <c r="D1575" s="5">
        <f>TITRES_STAT!E1578</f>
        <v>18.393999999999998</v>
      </c>
      <c r="E1575" s="2">
        <f t="shared" si="96"/>
        <v>693.54533611842726</v>
      </c>
      <c r="F1575" s="5" t="str">
        <f t="shared" si="99"/>
        <v>BULLISH</v>
      </c>
      <c r="G1575" s="5" t="str">
        <f t="shared" si="98"/>
        <v>STRONG</v>
      </c>
      <c r="H1575" s="5" t="str">
        <f t="shared" si="97"/>
        <v>CONFIRMED BULLISH</v>
      </c>
    </row>
    <row r="1576" spans="1:8" ht="13.5" x14ac:dyDescent="0.25">
      <c r="A1576" s="3">
        <f>TITRES_STAT!B1579</f>
        <v>44306</v>
      </c>
      <c r="B1576" s="5">
        <f>TITRES_STAT!C1579</f>
        <v>24</v>
      </c>
      <c r="C1576" s="5">
        <f>TITRES_STAT!D1579</f>
        <v>18.635000000000002</v>
      </c>
      <c r="D1576" s="5">
        <f>TITRES_STAT!E1579</f>
        <v>18.635000000000002</v>
      </c>
      <c r="E1576" s="2">
        <f t="shared" si="96"/>
        <v>712.18033611842725</v>
      </c>
      <c r="F1576" s="5" t="str">
        <f t="shared" si="99"/>
        <v>BULLISH</v>
      </c>
      <c r="G1576" s="5" t="str">
        <f t="shared" si="98"/>
        <v>STRONG</v>
      </c>
      <c r="H1576" s="5" t="str">
        <f t="shared" si="97"/>
        <v>CONFIRMED BULLISH</v>
      </c>
    </row>
    <row r="1577" spans="1:8" ht="13.5" x14ac:dyDescent="0.25">
      <c r="A1577" s="3">
        <f>TITRES_STAT!B1580</f>
        <v>44307</v>
      </c>
      <c r="B1577" s="5">
        <f>TITRES_STAT!C1580</f>
        <v>24</v>
      </c>
      <c r="C1577" s="5">
        <f>TITRES_STAT!D1580</f>
        <v>18.635000000000002</v>
      </c>
      <c r="D1577" s="5">
        <f>TITRES_STAT!E1580</f>
        <v>0</v>
      </c>
      <c r="E1577" s="2">
        <f t="shared" si="96"/>
        <v>712.18033611842725</v>
      </c>
      <c r="F1577" s="5" t="str">
        <f t="shared" si="99"/>
        <v>BULLISH</v>
      </c>
      <c r="G1577" s="5" t="str">
        <f t="shared" si="98"/>
        <v>STRONG</v>
      </c>
      <c r="H1577" s="5" t="str">
        <f t="shared" si="97"/>
        <v>CONFIRMED BULLISH</v>
      </c>
    </row>
    <row r="1578" spans="1:8" ht="13.5" x14ac:dyDescent="0.25">
      <c r="A1578" s="3">
        <f>TITRES_STAT!B1581</f>
        <v>44308</v>
      </c>
      <c r="B1578" s="5">
        <f>TITRES_STAT!C1581</f>
        <v>22.93</v>
      </c>
      <c r="C1578" s="5">
        <f>TITRES_STAT!D1581</f>
        <v>17.803999999999998</v>
      </c>
      <c r="D1578" s="5">
        <f>TITRES_STAT!E1581</f>
        <v>17.803999999999998</v>
      </c>
      <c r="E1578" s="2">
        <f t="shared" si="96"/>
        <v>694.37633611842728</v>
      </c>
      <c r="F1578" s="5" t="str">
        <f t="shared" si="99"/>
        <v>BULLISH</v>
      </c>
      <c r="G1578" s="5" t="str">
        <f t="shared" si="98"/>
        <v>NEUTRAL</v>
      </c>
      <c r="H1578" s="5" t="str">
        <f t="shared" si="97"/>
        <v>BULLISH DIVERGENCE</v>
      </c>
    </row>
    <row r="1579" spans="1:8" ht="13.5" x14ac:dyDescent="0.25">
      <c r="A1579" s="3">
        <f>TITRES_STAT!B1582</f>
        <v>44309</v>
      </c>
      <c r="B1579" s="5">
        <f>TITRES_STAT!C1582</f>
        <v>22.25</v>
      </c>
      <c r="C1579" s="5">
        <f>TITRES_STAT!D1582</f>
        <v>17.276</v>
      </c>
      <c r="D1579" s="5">
        <f>TITRES_STAT!E1582</f>
        <v>0</v>
      </c>
      <c r="E1579" s="2">
        <f t="shared" si="96"/>
        <v>694.37633611842728</v>
      </c>
      <c r="F1579" s="5" t="str">
        <f t="shared" si="99"/>
        <v>BULLISH</v>
      </c>
      <c r="G1579" s="5" t="str">
        <f t="shared" si="98"/>
        <v>STRONG</v>
      </c>
      <c r="H1579" s="5" t="str">
        <f t="shared" si="97"/>
        <v>BULLISH DIVERGENCE</v>
      </c>
    </row>
    <row r="1580" spans="1:8" ht="13.5" x14ac:dyDescent="0.25">
      <c r="A1580" s="3">
        <f>TITRES_STAT!B1583</f>
        <v>44312</v>
      </c>
      <c r="B1580" s="5">
        <f>TITRES_STAT!C1583</f>
        <v>22.23</v>
      </c>
      <c r="C1580" s="5">
        <f>TITRES_STAT!D1583</f>
        <v>17.260999999999999</v>
      </c>
      <c r="D1580" s="5">
        <f>TITRES_STAT!E1583</f>
        <v>17.789001799370219</v>
      </c>
      <c r="E1580" s="2">
        <f t="shared" si="96"/>
        <v>676.58733431905705</v>
      </c>
      <c r="F1580" s="5" t="str">
        <f t="shared" si="99"/>
        <v>BEARISH</v>
      </c>
      <c r="G1580" s="5" t="str">
        <f t="shared" si="98"/>
        <v>WEAK</v>
      </c>
      <c r="H1580" s="5" t="str">
        <f t="shared" si="97"/>
        <v>CONFIRMED BEARISH</v>
      </c>
    </row>
    <row r="1581" spans="1:8" ht="13.5" x14ac:dyDescent="0.25">
      <c r="A1581" s="3">
        <f>TITRES_STAT!B1584</f>
        <v>44313</v>
      </c>
      <c r="B1581" s="5">
        <f>TITRES_STAT!C1584</f>
        <v>22.23</v>
      </c>
      <c r="C1581" s="5">
        <f>TITRES_STAT!D1584</f>
        <v>17.260999999999999</v>
      </c>
      <c r="D1581" s="5">
        <f>TITRES_STAT!E1584</f>
        <v>0</v>
      </c>
      <c r="E1581" s="2">
        <f t="shared" si="96"/>
        <v>676.58733431905705</v>
      </c>
      <c r="F1581" s="5" t="str">
        <f t="shared" si="99"/>
        <v>BEARISH</v>
      </c>
      <c r="G1581" s="5" t="str">
        <f t="shared" si="98"/>
        <v>WEAK</v>
      </c>
      <c r="H1581" s="5" t="str">
        <f t="shared" si="97"/>
        <v>CONFIRMED BEARISH</v>
      </c>
    </row>
    <row r="1582" spans="1:8" ht="13.5" x14ac:dyDescent="0.25">
      <c r="A1582" s="3">
        <f>TITRES_STAT!B1585</f>
        <v>44314</v>
      </c>
      <c r="B1582" s="5">
        <f>TITRES_STAT!C1585</f>
        <v>22.23</v>
      </c>
      <c r="C1582" s="5">
        <f>TITRES_STAT!D1585</f>
        <v>17.260999999999999</v>
      </c>
      <c r="D1582" s="5">
        <f>TITRES_STAT!E1585</f>
        <v>0</v>
      </c>
      <c r="E1582" s="2">
        <f t="shared" si="96"/>
        <v>676.58733431905705</v>
      </c>
      <c r="F1582" s="5" t="str">
        <f t="shared" si="99"/>
        <v>BEARISH</v>
      </c>
      <c r="G1582" s="5" t="str">
        <f t="shared" si="98"/>
        <v>WEAK</v>
      </c>
      <c r="H1582" s="5" t="str">
        <f t="shared" si="97"/>
        <v>CONFIRMED BEARISH</v>
      </c>
    </row>
    <row r="1583" spans="1:8" ht="13.5" x14ac:dyDescent="0.25">
      <c r="A1583" s="3">
        <f>TITRES_STAT!B1586</f>
        <v>44315</v>
      </c>
      <c r="B1583" s="5">
        <f>TITRES_STAT!C1586</f>
        <v>22.23</v>
      </c>
      <c r="C1583" s="5">
        <f>TITRES_STAT!D1586</f>
        <v>17.260999999999999</v>
      </c>
      <c r="D1583" s="5">
        <f>TITRES_STAT!E1586</f>
        <v>0</v>
      </c>
      <c r="E1583" s="2">
        <f t="shared" si="96"/>
        <v>676.58733431905705</v>
      </c>
      <c r="F1583" s="5" t="str">
        <f t="shared" si="99"/>
        <v>BEARISH</v>
      </c>
      <c r="G1583" s="5" t="str">
        <f t="shared" si="98"/>
        <v>WEAK</v>
      </c>
      <c r="H1583" s="5" t="str">
        <f t="shared" si="97"/>
        <v>CONFIRMED BEARISH</v>
      </c>
    </row>
    <row r="1584" spans="1:8" ht="13.5" x14ac:dyDescent="0.25">
      <c r="A1584" s="3">
        <f>TITRES_STAT!B1587</f>
        <v>44316</v>
      </c>
      <c r="B1584" s="5">
        <f>TITRES_STAT!C1587</f>
        <v>21.57</v>
      </c>
      <c r="C1584" s="5">
        <f>TITRES_STAT!D1587</f>
        <v>16.748000000000001</v>
      </c>
      <c r="D1584" s="5">
        <f>TITRES_STAT!E1587</f>
        <v>0</v>
      </c>
      <c r="E1584" s="2">
        <f t="shared" si="96"/>
        <v>676.58733431905705</v>
      </c>
      <c r="F1584" s="5" t="str">
        <f t="shared" si="99"/>
        <v>BEARISH</v>
      </c>
      <c r="G1584" s="5" t="str">
        <f t="shared" si="98"/>
        <v>WEAK</v>
      </c>
      <c r="H1584" s="5" t="str">
        <f t="shared" si="97"/>
        <v>CONFIRMED BEARISH</v>
      </c>
    </row>
    <row r="1585" spans="1:8" ht="13.5" x14ac:dyDescent="0.25">
      <c r="A1585" s="3">
        <f>TITRES_STAT!B1588</f>
        <v>44319</v>
      </c>
      <c r="B1585" s="5">
        <f>TITRES_STAT!C1588</f>
        <v>22.54</v>
      </c>
      <c r="C1585" s="5">
        <f>TITRES_STAT!D1588</f>
        <v>17.501000000000001</v>
      </c>
      <c r="D1585" s="5">
        <f>TITRES_STAT!E1588</f>
        <v>0</v>
      </c>
      <c r="E1585" s="2">
        <f t="shared" si="96"/>
        <v>676.58733431905705</v>
      </c>
      <c r="F1585" s="5" t="str">
        <f t="shared" si="99"/>
        <v>NEUTRAL</v>
      </c>
      <c r="G1585" s="5" t="str">
        <f t="shared" si="98"/>
        <v>NEUTRAL</v>
      </c>
      <c r="H1585" s="5" t="str">
        <f t="shared" si="97"/>
        <v>NEUTRAL</v>
      </c>
    </row>
    <row r="1586" spans="1:8" ht="13.5" x14ac:dyDescent="0.25">
      <c r="A1586" s="3">
        <f>TITRES_STAT!B1589</f>
        <v>44320</v>
      </c>
      <c r="B1586" s="5">
        <f>TITRES_STAT!C1589</f>
        <v>23.55</v>
      </c>
      <c r="C1586" s="5">
        <f>TITRES_STAT!D1589</f>
        <v>18.286000000000001</v>
      </c>
      <c r="D1586" s="5">
        <f>TITRES_STAT!E1589</f>
        <v>0</v>
      </c>
      <c r="E1586" s="2">
        <f t="shared" si="96"/>
        <v>676.58733431905705</v>
      </c>
      <c r="F1586" s="5" t="str">
        <f t="shared" si="99"/>
        <v>NEUTRAL</v>
      </c>
      <c r="G1586" s="5" t="str">
        <f t="shared" si="98"/>
        <v>NEUTRAL</v>
      </c>
      <c r="H1586" s="5" t="str">
        <f t="shared" si="97"/>
        <v>NEUTRAL</v>
      </c>
    </row>
    <row r="1587" spans="1:8" ht="13.5" x14ac:dyDescent="0.25">
      <c r="A1587" s="3">
        <f>TITRES_STAT!B1590</f>
        <v>44321</v>
      </c>
      <c r="B1587" s="5">
        <f>TITRES_STAT!C1590</f>
        <v>22.91</v>
      </c>
      <c r="C1587" s="5">
        <f>TITRES_STAT!D1590</f>
        <v>18.577999999999999</v>
      </c>
      <c r="D1587" s="5">
        <f>TITRES_STAT!E1590</f>
        <v>18.577999999999999</v>
      </c>
      <c r="E1587" s="2">
        <f t="shared" si="96"/>
        <v>658.00933431905707</v>
      </c>
      <c r="F1587" s="5" t="str">
        <f t="shared" si="99"/>
        <v>BEARISH</v>
      </c>
      <c r="G1587" s="5" t="str">
        <f t="shared" si="98"/>
        <v>WEAK</v>
      </c>
      <c r="H1587" s="5" t="str">
        <f t="shared" si="97"/>
        <v>BEARISH DIVERGENCE</v>
      </c>
    </row>
    <row r="1588" spans="1:8" ht="13.5" x14ac:dyDescent="0.25">
      <c r="A1588" s="3">
        <f>TITRES_STAT!B1591</f>
        <v>44322</v>
      </c>
      <c r="B1588" s="5">
        <f>TITRES_STAT!C1591</f>
        <v>22.22</v>
      </c>
      <c r="C1588" s="5">
        <f>TITRES_STAT!D1591</f>
        <v>18.018000000000001</v>
      </c>
      <c r="D1588" s="5">
        <f>TITRES_STAT!E1591</f>
        <v>18.569405940594059</v>
      </c>
      <c r="E1588" s="2">
        <f t="shared" si="96"/>
        <v>639.43992837846304</v>
      </c>
      <c r="F1588" s="5" t="str">
        <f t="shared" si="99"/>
        <v>BEARISH</v>
      </c>
      <c r="G1588" s="5" t="str">
        <f t="shared" si="98"/>
        <v>WEAK</v>
      </c>
      <c r="H1588" s="5" t="str">
        <f t="shared" si="97"/>
        <v>CONFIRMED BEARISH</v>
      </c>
    </row>
    <row r="1589" spans="1:8" ht="13.5" x14ac:dyDescent="0.25">
      <c r="A1589" s="3">
        <f>TITRES_STAT!B1592</f>
        <v>44323</v>
      </c>
      <c r="B1589" s="5">
        <f>TITRES_STAT!C1592</f>
        <v>22.22</v>
      </c>
      <c r="C1589" s="5">
        <f>TITRES_STAT!D1592</f>
        <v>18.018000000000001</v>
      </c>
      <c r="D1589" s="5">
        <f>TITRES_STAT!E1592</f>
        <v>0</v>
      </c>
      <c r="E1589" s="2">
        <f t="shared" si="96"/>
        <v>639.43992837846304</v>
      </c>
      <c r="F1589" s="5" t="str">
        <f t="shared" si="99"/>
        <v>BEARISH</v>
      </c>
      <c r="G1589" s="5" t="str">
        <f t="shared" si="98"/>
        <v>WEAK</v>
      </c>
      <c r="H1589" s="5" t="str">
        <f t="shared" si="97"/>
        <v>BEARISH DIVERGENCE</v>
      </c>
    </row>
    <row r="1590" spans="1:8" ht="13.5" x14ac:dyDescent="0.25">
      <c r="A1590" s="3">
        <f>TITRES_STAT!B1593</f>
        <v>44326</v>
      </c>
      <c r="B1590" s="5">
        <f>TITRES_STAT!C1593</f>
        <v>22.87</v>
      </c>
      <c r="C1590" s="5">
        <f>TITRES_STAT!D1593</f>
        <v>18.545000000000002</v>
      </c>
      <c r="D1590" s="5">
        <f>TITRES_STAT!E1593</f>
        <v>18.545000000000002</v>
      </c>
      <c r="E1590" s="2">
        <f t="shared" si="96"/>
        <v>657.984928378463</v>
      </c>
      <c r="F1590" s="5" t="str">
        <f t="shared" si="99"/>
        <v>BEARISH</v>
      </c>
      <c r="G1590" s="5" t="str">
        <f t="shared" si="98"/>
        <v>WEAK</v>
      </c>
      <c r="H1590" s="5" t="str">
        <f t="shared" si="97"/>
        <v>BEARISH DIVERGENCE</v>
      </c>
    </row>
    <row r="1591" spans="1:8" ht="13.5" x14ac:dyDescent="0.25">
      <c r="A1591" s="3">
        <f>TITRES_STAT!B1594</f>
        <v>44327</v>
      </c>
      <c r="B1591" s="5">
        <f>TITRES_STAT!C1594</f>
        <v>22.87</v>
      </c>
      <c r="C1591" s="5">
        <f>TITRES_STAT!D1594</f>
        <v>18.545000000000002</v>
      </c>
      <c r="D1591" s="5">
        <f>TITRES_STAT!E1594</f>
        <v>0</v>
      </c>
      <c r="E1591" s="2">
        <f t="shared" si="96"/>
        <v>657.984928378463</v>
      </c>
      <c r="F1591" s="5" t="str">
        <f t="shared" si="99"/>
        <v>BEARISH</v>
      </c>
      <c r="G1591" s="5" t="str">
        <f t="shared" si="98"/>
        <v>WEAK</v>
      </c>
      <c r="H1591" s="5" t="str">
        <f t="shared" si="97"/>
        <v>CONFIRMED BEARISH</v>
      </c>
    </row>
    <row r="1592" spans="1:8" ht="13.5" x14ac:dyDescent="0.25">
      <c r="A1592" s="3">
        <f>TITRES_STAT!B1595</f>
        <v>44333</v>
      </c>
      <c r="B1592" s="5">
        <f>TITRES_STAT!C1595</f>
        <v>22.19</v>
      </c>
      <c r="C1592" s="5">
        <f>TITRES_STAT!D1595</f>
        <v>17.994</v>
      </c>
      <c r="D1592" s="5">
        <f>TITRES_STAT!E1595</f>
        <v>17.994</v>
      </c>
      <c r="E1592" s="2">
        <f t="shared" si="96"/>
        <v>639.99092837846297</v>
      </c>
      <c r="F1592" s="5" t="str">
        <f t="shared" si="99"/>
        <v>BEARISH</v>
      </c>
      <c r="G1592" s="5" t="str">
        <f t="shared" si="98"/>
        <v>WEAK</v>
      </c>
      <c r="H1592" s="5" t="str">
        <f t="shared" si="97"/>
        <v>CONFIRMED BEARISH</v>
      </c>
    </row>
    <row r="1593" spans="1:8" ht="13.5" x14ac:dyDescent="0.25">
      <c r="A1593" s="3">
        <f>TITRES_STAT!B1596</f>
        <v>44334</v>
      </c>
      <c r="B1593" s="5">
        <f>TITRES_STAT!C1596</f>
        <v>22.14</v>
      </c>
      <c r="C1593" s="5">
        <f>TITRES_STAT!D1596</f>
        <v>17.952999999999999</v>
      </c>
      <c r="D1593" s="5">
        <f>TITRES_STAT!E1596</f>
        <v>17.952999999999999</v>
      </c>
      <c r="E1593" s="2">
        <f t="shared" si="96"/>
        <v>622.03792837846299</v>
      </c>
      <c r="F1593" s="5" t="str">
        <f t="shared" si="99"/>
        <v>BEARISH</v>
      </c>
      <c r="G1593" s="5" t="str">
        <f t="shared" si="98"/>
        <v>WEAK</v>
      </c>
      <c r="H1593" s="5" t="str">
        <f t="shared" si="97"/>
        <v>CONFIRMED BEARISH</v>
      </c>
    </row>
    <row r="1594" spans="1:8" ht="13.5" x14ac:dyDescent="0.25">
      <c r="A1594" s="3">
        <f>TITRES_STAT!B1597</f>
        <v>44335</v>
      </c>
      <c r="B1594" s="5">
        <f>TITRES_STAT!C1597</f>
        <v>21.6</v>
      </c>
      <c r="C1594" s="5">
        <f>TITRES_STAT!D1597</f>
        <v>17.515000000000001</v>
      </c>
      <c r="D1594" s="5">
        <f>TITRES_STAT!E1597</f>
        <v>17.515000000000001</v>
      </c>
      <c r="E1594" s="2">
        <f t="shared" si="96"/>
        <v>604.52292837846301</v>
      </c>
      <c r="F1594" s="5" t="str">
        <f t="shared" si="99"/>
        <v>BEARISH</v>
      </c>
      <c r="G1594" s="5" t="str">
        <f t="shared" si="98"/>
        <v>WEAK</v>
      </c>
      <c r="H1594" s="5" t="str">
        <f t="shared" si="97"/>
        <v>CONFIRMED BEARISH</v>
      </c>
    </row>
    <row r="1595" spans="1:8" ht="13.5" x14ac:dyDescent="0.25">
      <c r="A1595" s="3">
        <f>TITRES_STAT!B1598</f>
        <v>44336</v>
      </c>
      <c r="B1595" s="5">
        <f>TITRES_STAT!C1598</f>
        <v>21.99</v>
      </c>
      <c r="C1595" s="5">
        <f>TITRES_STAT!D1598</f>
        <v>17.832000000000001</v>
      </c>
      <c r="D1595" s="5">
        <f>TITRES_STAT!E1598</f>
        <v>17.55710013642565</v>
      </c>
      <c r="E1595" s="2">
        <f t="shared" si="96"/>
        <v>622.08002851488868</v>
      </c>
      <c r="F1595" s="5" t="str">
        <f t="shared" si="99"/>
        <v>BEARISH</v>
      </c>
      <c r="G1595" s="5" t="str">
        <f t="shared" si="98"/>
        <v>WEAK</v>
      </c>
      <c r="H1595" s="5" t="str">
        <f t="shared" si="97"/>
        <v>CONFIRMED BEARISH</v>
      </c>
    </row>
    <row r="1596" spans="1:8" ht="13.5" x14ac:dyDescent="0.25">
      <c r="A1596" s="3">
        <f>TITRES_STAT!B1599</f>
        <v>44337</v>
      </c>
      <c r="B1596" s="5">
        <f>TITRES_STAT!C1599</f>
        <v>21.99</v>
      </c>
      <c r="C1596" s="5">
        <f>TITRES_STAT!D1599</f>
        <v>17.832000000000001</v>
      </c>
      <c r="D1596" s="5">
        <f>TITRES_STAT!E1599</f>
        <v>17.579805729877219</v>
      </c>
      <c r="E1596" s="2">
        <f t="shared" si="96"/>
        <v>622.08002851488868</v>
      </c>
      <c r="F1596" s="5" t="str">
        <f t="shared" si="99"/>
        <v>BEARISH</v>
      </c>
      <c r="G1596" s="5" t="str">
        <f t="shared" si="98"/>
        <v>WEAK</v>
      </c>
      <c r="H1596" s="5" t="str">
        <f t="shared" si="97"/>
        <v>CONFIRMED BEARISH</v>
      </c>
    </row>
    <row r="1597" spans="1:8" ht="13.5" x14ac:dyDescent="0.25">
      <c r="A1597" s="3">
        <f>TITRES_STAT!B1600</f>
        <v>44340</v>
      </c>
      <c r="B1597" s="5">
        <f>TITRES_STAT!C1600</f>
        <v>21.61</v>
      </c>
      <c r="C1597" s="5">
        <f>TITRES_STAT!D1600</f>
        <v>17.523</v>
      </c>
      <c r="D1597" s="5">
        <f>TITRES_STAT!E1600</f>
        <v>17.523</v>
      </c>
      <c r="E1597" s="2">
        <f t="shared" si="96"/>
        <v>604.55702851488866</v>
      </c>
      <c r="F1597" s="5" t="str">
        <f t="shared" si="99"/>
        <v>BEARISH</v>
      </c>
      <c r="G1597" s="5" t="str">
        <f t="shared" si="98"/>
        <v>WEAK</v>
      </c>
      <c r="H1597" s="5" t="str">
        <f t="shared" si="97"/>
        <v>CONFIRMED BEARISH</v>
      </c>
    </row>
    <row r="1598" spans="1:8" ht="13.5" x14ac:dyDescent="0.25">
      <c r="A1598" s="3">
        <f>TITRES_STAT!B1601</f>
        <v>44341</v>
      </c>
      <c r="B1598" s="5">
        <f>TITRES_STAT!C1601</f>
        <v>21.7</v>
      </c>
      <c r="C1598" s="5">
        <f>TITRES_STAT!D1601</f>
        <v>17.596</v>
      </c>
      <c r="D1598" s="5">
        <f>TITRES_STAT!E1601</f>
        <v>17.596</v>
      </c>
      <c r="E1598" s="2">
        <f t="shared" si="96"/>
        <v>622.15302851488866</v>
      </c>
      <c r="F1598" s="5" t="str">
        <f t="shared" si="99"/>
        <v>BULLISH</v>
      </c>
      <c r="G1598" s="5" t="str">
        <f t="shared" si="98"/>
        <v>NEUTRAL</v>
      </c>
      <c r="H1598" s="5" t="str">
        <f t="shared" si="97"/>
        <v>BULLISH DIVERGENCE</v>
      </c>
    </row>
    <row r="1599" spans="1:8" ht="13.5" x14ac:dyDescent="0.25">
      <c r="A1599" s="3">
        <f>TITRES_STAT!B1602</f>
        <v>44342</v>
      </c>
      <c r="B1599" s="5">
        <f>TITRES_STAT!C1602</f>
        <v>22.19</v>
      </c>
      <c r="C1599" s="5">
        <f>TITRES_STAT!D1602</f>
        <v>17.994</v>
      </c>
      <c r="D1599" s="5">
        <f>TITRES_STAT!E1602</f>
        <v>17.994</v>
      </c>
      <c r="E1599" s="2">
        <f t="shared" si="96"/>
        <v>640.14702851488869</v>
      </c>
      <c r="F1599" s="5" t="str">
        <f t="shared" si="99"/>
        <v>BULLISH</v>
      </c>
      <c r="G1599" s="5" t="str">
        <f t="shared" si="98"/>
        <v>STRONG</v>
      </c>
      <c r="H1599" s="5" t="str">
        <f t="shared" si="97"/>
        <v>CONFIRMED BULLISH</v>
      </c>
    </row>
    <row r="1600" spans="1:8" ht="13.5" x14ac:dyDescent="0.25">
      <c r="A1600" s="3">
        <f>TITRES_STAT!B1603</f>
        <v>44343</v>
      </c>
      <c r="B1600" s="5">
        <f>TITRES_STAT!C1603</f>
        <v>22.19</v>
      </c>
      <c r="C1600" s="5">
        <f>TITRES_STAT!D1603</f>
        <v>17.994</v>
      </c>
      <c r="D1600" s="5">
        <f>TITRES_STAT!E1603</f>
        <v>0</v>
      </c>
      <c r="E1600" s="2">
        <f t="shared" si="96"/>
        <v>640.14702851488869</v>
      </c>
      <c r="F1600" s="5" t="str">
        <f t="shared" si="99"/>
        <v>BULLISH</v>
      </c>
      <c r="G1600" s="5" t="str">
        <f t="shared" si="98"/>
        <v>STRONG</v>
      </c>
      <c r="H1600" s="5" t="str">
        <f t="shared" si="97"/>
        <v>CONFIRMED BULLISH</v>
      </c>
    </row>
    <row r="1601" spans="1:8" ht="13.5" x14ac:dyDescent="0.25">
      <c r="A1601" s="3">
        <f>TITRES_STAT!B1604</f>
        <v>44344</v>
      </c>
      <c r="B1601" s="5">
        <f>TITRES_STAT!C1604</f>
        <v>21.8</v>
      </c>
      <c r="C1601" s="5">
        <f>TITRES_STAT!D1604</f>
        <v>17.678000000000001</v>
      </c>
      <c r="D1601" s="5">
        <f>TITRES_STAT!E1604</f>
        <v>17.678000000000001</v>
      </c>
      <c r="E1601" s="2">
        <f t="shared" si="96"/>
        <v>622.46902851488869</v>
      </c>
      <c r="F1601" s="5" t="str">
        <f t="shared" si="99"/>
        <v>BULLISH</v>
      </c>
      <c r="G1601" s="5" t="str">
        <f t="shared" si="98"/>
        <v>NEUTRAL</v>
      </c>
      <c r="H1601" s="5" t="str">
        <f t="shared" si="97"/>
        <v>BULLISH DIVERGENCE</v>
      </c>
    </row>
    <row r="1602" spans="1:8" ht="13.5" x14ac:dyDescent="0.25">
      <c r="A1602" s="3">
        <f>TITRES_STAT!B1605</f>
        <v>44347</v>
      </c>
      <c r="B1602" s="5">
        <f>TITRES_STAT!C1605</f>
        <v>21.72</v>
      </c>
      <c r="C1602" s="5">
        <f>TITRES_STAT!D1605</f>
        <v>17.613</v>
      </c>
      <c r="D1602" s="5">
        <f>TITRES_STAT!E1605</f>
        <v>17.613</v>
      </c>
      <c r="E1602" s="2">
        <f t="shared" si="96"/>
        <v>604.85602851488875</v>
      </c>
      <c r="F1602" s="5" t="str">
        <f t="shared" si="99"/>
        <v>BULLISH</v>
      </c>
      <c r="G1602" s="5" t="str">
        <f t="shared" si="98"/>
        <v>NEUTRAL</v>
      </c>
      <c r="H1602" s="5" t="str">
        <f t="shared" si="97"/>
        <v>CONFIRMED BULLISH</v>
      </c>
    </row>
    <row r="1603" spans="1:8" ht="13.5" x14ac:dyDescent="0.25">
      <c r="A1603" s="3">
        <f>TITRES_STAT!B1606</f>
        <v>44348</v>
      </c>
      <c r="B1603" s="5">
        <f>TITRES_STAT!C1606</f>
        <v>21.72</v>
      </c>
      <c r="C1603" s="5">
        <f>TITRES_STAT!D1606</f>
        <v>17.613</v>
      </c>
      <c r="D1603" s="5">
        <f>TITRES_STAT!E1606</f>
        <v>0</v>
      </c>
      <c r="E1603" s="2">
        <f t="shared" si="96"/>
        <v>604.85602851488875</v>
      </c>
      <c r="F1603" s="5" t="str">
        <f t="shared" si="99"/>
        <v>BEARISH</v>
      </c>
      <c r="G1603" s="5" t="str">
        <f t="shared" si="98"/>
        <v>WEAK</v>
      </c>
      <c r="H1603" s="5" t="str">
        <f t="shared" si="97"/>
        <v>BEARISH DIVERGENCE</v>
      </c>
    </row>
    <row r="1604" spans="1:8" ht="13.5" x14ac:dyDescent="0.25">
      <c r="A1604" s="3">
        <f>TITRES_STAT!B1607</f>
        <v>44349</v>
      </c>
      <c r="B1604" s="5">
        <f>TITRES_STAT!C1607</f>
        <v>21.73</v>
      </c>
      <c r="C1604" s="5">
        <f>TITRES_STAT!D1607</f>
        <v>17.620999999999999</v>
      </c>
      <c r="D1604" s="5">
        <f>TITRES_STAT!E1607</f>
        <v>17.620999999999999</v>
      </c>
      <c r="E1604" s="2">
        <f t="shared" ref="E1604:E1667" si="100">IF(B1604&gt;B1603, E1603+D1604, IF(B1604&lt;B1603, E1603-D1604, E1603))</f>
        <v>622.47702851488873</v>
      </c>
      <c r="F1604" s="5" t="str">
        <f t="shared" si="99"/>
        <v>BEARISH</v>
      </c>
      <c r="G1604" s="5" t="str">
        <f t="shared" si="98"/>
        <v>WEAK</v>
      </c>
      <c r="H1604" s="5" t="str">
        <f t="shared" si="97"/>
        <v>CONFIRMED BEARISH</v>
      </c>
    </row>
    <row r="1605" spans="1:8" ht="13.5" x14ac:dyDescent="0.25">
      <c r="A1605" s="3">
        <f>TITRES_STAT!B1608</f>
        <v>44350</v>
      </c>
      <c r="B1605" s="5">
        <f>TITRES_STAT!C1608</f>
        <v>21.73</v>
      </c>
      <c r="C1605" s="5">
        <f>TITRES_STAT!D1608</f>
        <v>17.620999999999999</v>
      </c>
      <c r="D1605" s="5">
        <f>TITRES_STAT!E1608</f>
        <v>17.620999999999999</v>
      </c>
      <c r="E1605" s="2">
        <f t="shared" si="100"/>
        <v>622.47702851488873</v>
      </c>
      <c r="F1605" s="5" t="str">
        <f t="shared" si="99"/>
        <v>BEARISH</v>
      </c>
      <c r="G1605" s="5" t="str">
        <f t="shared" si="98"/>
        <v>WEAK</v>
      </c>
      <c r="H1605" s="5" t="str">
        <f t="shared" si="97"/>
        <v>CONFIRMED BEARISH</v>
      </c>
    </row>
    <row r="1606" spans="1:8" ht="13.5" x14ac:dyDescent="0.25">
      <c r="A1606" s="3">
        <f>TITRES_STAT!B1609</f>
        <v>44351</v>
      </c>
      <c r="B1606" s="5">
        <f>TITRES_STAT!C1609</f>
        <v>21.74</v>
      </c>
      <c r="C1606" s="5">
        <f>TITRES_STAT!D1609</f>
        <v>17.629000000000001</v>
      </c>
      <c r="D1606" s="5">
        <f>TITRES_STAT!E1609</f>
        <v>17.629000000000001</v>
      </c>
      <c r="E1606" s="2">
        <f t="shared" si="100"/>
        <v>640.10602851488875</v>
      </c>
      <c r="F1606" s="5" t="str">
        <f t="shared" si="99"/>
        <v>BULLISH</v>
      </c>
      <c r="G1606" s="5" t="str">
        <f t="shared" si="98"/>
        <v>STRONG</v>
      </c>
      <c r="H1606" s="5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BULLISH DIVERGENCE</v>
      </c>
    </row>
    <row r="1607" spans="1:8" ht="13.5" x14ac:dyDescent="0.25">
      <c r="A1607" s="3">
        <f>TITRES_STAT!B1610</f>
        <v>44354</v>
      </c>
      <c r="B1607" s="5">
        <f>TITRES_STAT!C1610</f>
        <v>21.74</v>
      </c>
      <c r="C1607" s="5">
        <f>TITRES_STAT!D1610</f>
        <v>17.629000000000001</v>
      </c>
      <c r="D1607" s="5">
        <f>TITRES_STAT!E1610</f>
        <v>17.629000000000001</v>
      </c>
      <c r="E1607" s="2">
        <f t="shared" si="100"/>
        <v>640.10602851488875</v>
      </c>
      <c r="F1607" s="5" t="str">
        <f t="shared" si="99"/>
        <v>BULLISH</v>
      </c>
      <c r="G1607" s="5" t="str">
        <f t="shared" ref="G1607:G1670" si="102">IF((E1607-E1602)/E1602 &gt; 0.02, "STRONG",
 IF((E1607-E1602)/E1602 &lt; -0.02, "WEAK", "NEUTRAL"))</f>
        <v>STRONG</v>
      </c>
      <c r="H1607" s="5" t="str">
        <f t="shared" si="101"/>
        <v>CONFIRMED BULLISH</v>
      </c>
    </row>
    <row r="1608" spans="1:8" ht="13.5" x14ac:dyDescent="0.25">
      <c r="A1608" s="3">
        <f>TITRES_STAT!B1611</f>
        <v>44355</v>
      </c>
      <c r="B1608" s="5">
        <f>TITRES_STAT!C1611</f>
        <v>21.75</v>
      </c>
      <c r="C1608" s="5">
        <f>TITRES_STAT!D1611</f>
        <v>17.637</v>
      </c>
      <c r="D1608" s="5">
        <f>TITRES_STAT!E1611</f>
        <v>17.637</v>
      </c>
      <c r="E1608" s="2">
        <f t="shared" si="100"/>
        <v>657.74302851488869</v>
      </c>
      <c r="F1608" s="5" t="str">
        <f t="shared" ref="F1608:F1671" si="103">IF(E1608&gt;E1603,"BULLISH",IF(E1608&lt;E1603,"BEARISH","NEUTRAL"))</f>
        <v>BULLISH</v>
      </c>
      <c r="G1608" s="5" t="str">
        <f t="shared" si="102"/>
        <v>STRONG</v>
      </c>
      <c r="H1608" s="5" t="str">
        <f t="shared" si="101"/>
        <v>CONFIRMED BULLISH</v>
      </c>
    </row>
    <row r="1609" spans="1:8" ht="13.5" x14ac:dyDescent="0.25">
      <c r="A1609" s="3">
        <f>TITRES_STAT!B1612</f>
        <v>44356</v>
      </c>
      <c r="B1609" s="5">
        <f>TITRES_STAT!C1612</f>
        <v>21.75</v>
      </c>
      <c r="C1609" s="5">
        <f>TITRES_STAT!D1612</f>
        <v>17.637</v>
      </c>
      <c r="D1609" s="5">
        <f>TITRES_STAT!E1612</f>
        <v>0</v>
      </c>
      <c r="E1609" s="2">
        <f t="shared" si="100"/>
        <v>657.74302851488869</v>
      </c>
      <c r="F1609" s="5" t="str">
        <f t="shared" si="103"/>
        <v>BULLISH</v>
      </c>
      <c r="G1609" s="5" t="str">
        <f t="shared" si="102"/>
        <v>STRONG</v>
      </c>
      <c r="H1609" s="5" t="str">
        <f t="shared" si="101"/>
        <v>CONFIRMED BULLISH</v>
      </c>
    </row>
    <row r="1610" spans="1:8" ht="13.5" x14ac:dyDescent="0.25">
      <c r="A1610" s="3">
        <f>TITRES_STAT!B1613</f>
        <v>44357</v>
      </c>
      <c r="B1610" s="5">
        <f>TITRES_STAT!C1613</f>
        <v>21.82</v>
      </c>
      <c r="C1610" s="5">
        <f>TITRES_STAT!D1613</f>
        <v>17.693999999999999</v>
      </c>
      <c r="D1610" s="5">
        <f>TITRES_STAT!E1613</f>
        <v>17.693999999999999</v>
      </c>
      <c r="E1610" s="2">
        <f t="shared" si="100"/>
        <v>675.43702851488865</v>
      </c>
      <c r="F1610" s="5" t="str">
        <f t="shared" si="103"/>
        <v>BULLISH</v>
      </c>
      <c r="G1610" s="5" t="str">
        <f t="shared" si="102"/>
        <v>STRONG</v>
      </c>
      <c r="H1610" s="5" t="str">
        <f t="shared" si="101"/>
        <v>CONFIRMED BULLISH</v>
      </c>
    </row>
    <row r="1611" spans="1:8" ht="13.5" x14ac:dyDescent="0.25">
      <c r="A1611" s="3">
        <f>TITRES_STAT!B1614</f>
        <v>44358</v>
      </c>
      <c r="B1611" s="5">
        <f>TITRES_STAT!C1614</f>
        <v>21.81</v>
      </c>
      <c r="C1611" s="5">
        <f>TITRES_STAT!D1614</f>
        <v>17.686</v>
      </c>
      <c r="D1611" s="5">
        <f>TITRES_STAT!E1614</f>
        <v>17.686</v>
      </c>
      <c r="E1611" s="2">
        <f t="shared" si="100"/>
        <v>657.75102851488862</v>
      </c>
      <c r="F1611" s="5" t="str">
        <f t="shared" si="103"/>
        <v>BULLISH</v>
      </c>
      <c r="G1611" s="5" t="str">
        <f t="shared" si="102"/>
        <v>STRONG</v>
      </c>
      <c r="H1611" s="5" t="str">
        <f t="shared" si="101"/>
        <v>CONFIRMED BULLISH</v>
      </c>
    </row>
    <row r="1612" spans="1:8" ht="13.5" x14ac:dyDescent="0.25">
      <c r="A1612" s="3">
        <f>TITRES_STAT!B1615</f>
        <v>44361</v>
      </c>
      <c r="B1612" s="5">
        <f>TITRES_STAT!C1615</f>
        <v>21.81</v>
      </c>
      <c r="C1612" s="5">
        <f>TITRES_STAT!D1615</f>
        <v>17.686</v>
      </c>
      <c r="D1612" s="5">
        <f>TITRES_STAT!E1615</f>
        <v>17.686</v>
      </c>
      <c r="E1612" s="2">
        <f t="shared" si="100"/>
        <v>657.75102851488862</v>
      </c>
      <c r="F1612" s="5" t="str">
        <f t="shared" si="103"/>
        <v>BULLISH</v>
      </c>
      <c r="G1612" s="5" t="str">
        <f t="shared" si="102"/>
        <v>STRONG</v>
      </c>
      <c r="H1612" s="5" t="str">
        <f t="shared" si="101"/>
        <v>CONFIRMED BULLISH</v>
      </c>
    </row>
    <row r="1613" spans="1:8" ht="13.5" x14ac:dyDescent="0.25">
      <c r="A1613" s="3">
        <f>TITRES_STAT!B1616</f>
        <v>44362</v>
      </c>
      <c r="B1613" s="5">
        <f>TITRES_STAT!C1616</f>
        <v>21.82</v>
      </c>
      <c r="C1613" s="5">
        <f>TITRES_STAT!D1616</f>
        <v>17.693999999999999</v>
      </c>
      <c r="D1613" s="5">
        <f>TITRES_STAT!E1616</f>
        <v>17.691567277726854</v>
      </c>
      <c r="E1613" s="2">
        <f t="shared" si="100"/>
        <v>675.44259579261552</v>
      </c>
      <c r="F1613" s="5" t="str">
        <f t="shared" si="103"/>
        <v>BULLISH</v>
      </c>
      <c r="G1613" s="5" t="str">
        <f t="shared" si="102"/>
        <v>STRONG</v>
      </c>
      <c r="H1613" s="5" t="str">
        <f t="shared" si="101"/>
        <v>CONFIRMED BULLISH</v>
      </c>
    </row>
    <row r="1614" spans="1:8" ht="13.5" x14ac:dyDescent="0.25">
      <c r="A1614" s="3">
        <f>TITRES_STAT!B1617</f>
        <v>44363</v>
      </c>
      <c r="B1614" s="5">
        <f>TITRES_STAT!C1617</f>
        <v>21.86</v>
      </c>
      <c r="C1614" s="5">
        <f>TITRES_STAT!D1617</f>
        <v>17.725999999999999</v>
      </c>
      <c r="D1614" s="5">
        <f>TITRES_STAT!E1617</f>
        <v>17.725999999999999</v>
      </c>
      <c r="E1614" s="2">
        <f t="shared" si="100"/>
        <v>693.16859579261552</v>
      </c>
      <c r="F1614" s="5" t="str">
        <f t="shared" si="103"/>
        <v>BULLISH</v>
      </c>
      <c r="G1614" s="5" t="str">
        <f t="shared" si="102"/>
        <v>STRONG</v>
      </c>
      <c r="H1614" s="5" t="str">
        <f t="shared" si="101"/>
        <v>CONFIRMED BULLISH</v>
      </c>
    </row>
    <row r="1615" spans="1:8" ht="13.5" x14ac:dyDescent="0.25">
      <c r="A1615" s="3">
        <f>TITRES_STAT!B1618</f>
        <v>44364</v>
      </c>
      <c r="B1615" s="5">
        <f>TITRES_STAT!C1618</f>
        <v>21.9</v>
      </c>
      <c r="C1615" s="5">
        <f>TITRES_STAT!D1618</f>
        <v>17.759</v>
      </c>
      <c r="D1615" s="5">
        <f>TITRES_STAT!E1618</f>
        <v>17.759</v>
      </c>
      <c r="E1615" s="2">
        <f t="shared" si="100"/>
        <v>710.92759579261553</v>
      </c>
      <c r="F1615" s="5" t="str">
        <f t="shared" si="103"/>
        <v>BULLISH</v>
      </c>
      <c r="G1615" s="5" t="str">
        <f t="shared" si="102"/>
        <v>STRONG</v>
      </c>
      <c r="H1615" s="5" t="str">
        <f t="shared" si="101"/>
        <v>CONFIRMED BULLISH</v>
      </c>
    </row>
    <row r="1616" spans="1:8" ht="13.5" x14ac:dyDescent="0.25">
      <c r="A1616" s="3">
        <f>TITRES_STAT!B1619</f>
        <v>44365</v>
      </c>
      <c r="B1616" s="5">
        <f>TITRES_STAT!C1619</f>
        <v>21.91</v>
      </c>
      <c r="C1616" s="5">
        <f>TITRES_STAT!D1619</f>
        <v>17.766999999999999</v>
      </c>
      <c r="D1616" s="5">
        <f>TITRES_STAT!E1619</f>
        <v>17.766999999999999</v>
      </c>
      <c r="E1616" s="2">
        <f t="shared" si="100"/>
        <v>728.69459579261559</v>
      </c>
      <c r="F1616" s="5" t="str">
        <f t="shared" si="103"/>
        <v>BULLISH</v>
      </c>
      <c r="G1616" s="5" t="str">
        <f t="shared" si="102"/>
        <v>STRONG</v>
      </c>
      <c r="H1616" s="5" t="str">
        <f t="shared" si="101"/>
        <v>CONFIRMED BULLISH</v>
      </c>
    </row>
    <row r="1617" spans="1:8" ht="13.5" x14ac:dyDescent="0.25">
      <c r="A1617" s="3">
        <f>TITRES_STAT!B1620</f>
        <v>44368</v>
      </c>
      <c r="B1617" s="5">
        <f>TITRES_STAT!C1620</f>
        <v>21.91</v>
      </c>
      <c r="C1617" s="5">
        <f>TITRES_STAT!D1620</f>
        <v>17.766999999999999</v>
      </c>
      <c r="D1617" s="5">
        <f>TITRES_STAT!E1620</f>
        <v>0</v>
      </c>
      <c r="E1617" s="2">
        <f t="shared" si="100"/>
        <v>728.69459579261559</v>
      </c>
      <c r="F1617" s="5" t="str">
        <f t="shared" si="103"/>
        <v>BULLISH</v>
      </c>
      <c r="G1617" s="5" t="str">
        <f t="shared" si="102"/>
        <v>STRONG</v>
      </c>
      <c r="H1617" s="5" t="str">
        <f t="shared" si="101"/>
        <v>CONFIRMED BULLISH</v>
      </c>
    </row>
    <row r="1618" spans="1:8" ht="13.5" x14ac:dyDescent="0.25">
      <c r="A1618" s="3">
        <f>TITRES_STAT!B1621</f>
        <v>44369</v>
      </c>
      <c r="B1618" s="5">
        <f>TITRES_STAT!C1621</f>
        <v>22</v>
      </c>
      <c r="C1618" s="5">
        <f>TITRES_STAT!D1621</f>
        <v>17.84</v>
      </c>
      <c r="D1618" s="5">
        <f>TITRES_STAT!E1621</f>
        <v>17.84</v>
      </c>
      <c r="E1618" s="2">
        <f t="shared" si="100"/>
        <v>746.53459579261562</v>
      </c>
      <c r="F1618" s="5" t="str">
        <f t="shared" si="103"/>
        <v>BULLISH</v>
      </c>
      <c r="G1618" s="5" t="str">
        <f t="shared" si="102"/>
        <v>STRONG</v>
      </c>
      <c r="H1618" s="5" t="str">
        <f t="shared" si="101"/>
        <v>CONFIRMED BULLISH</v>
      </c>
    </row>
    <row r="1619" spans="1:8" ht="13.5" x14ac:dyDescent="0.25">
      <c r="A1619" s="3">
        <f>TITRES_STAT!B1622</f>
        <v>44370</v>
      </c>
      <c r="B1619" s="5">
        <f>TITRES_STAT!C1622</f>
        <v>21.6</v>
      </c>
      <c r="C1619" s="5">
        <f>TITRES_STAT!D1622</f>
        <v>17.515000000000001</v>
      </c>
      <c r="D1619" s="5">
        <f>TITRES_STAT!E1622</f>
        <v>17.595277083333333</v>
      </c>
      <c r="E1619" s="2">
        <f t="shared" si="100"/>
        <v>728.93931870928225</v>
      </c>
      <c r="F1619" s="5" t="str">
        <f t="shared" si="103"/>
        <v>BULLISH</v>
      </c>
      <c r="G1619" s="5" t="str">
        <f t="shared" si="102"/>
        <v>STRONG</v>
      </c>
      <c r="H1619" s="5" t="str">
        <f t="shared" si="101"/>
        <v>BULLISH DIVERGENCE</v>
      </c>
    </row>
    <row r="1620" spans="1:8" ht="13.5" x14ac:dyDescent="0.25">
      <c r="A1620" s="3">
        <f>TITRES_STAT!B1623</f>
        <v>44371</v>
      </c>
      <c r="B1620" s="5">
        <f>TITRES_STAT!C1623</f>
        <v>21.6</v>
      </c>
      <c r="C1620" s="5">
        <f>TITRES_STAT!D1623</f>
        <v>17.515000000000001</v>
      </c>
      <c r="D1620" s="5">
        <f>TITRES_STAT!E1623</f>
        <v>0</v>
      </c>
      <c r="E1620" s="2">
        <f t="shared" si="100"/>
        <v>728.93931870928225</v>
      </c>
      <c r="F1620" s="5" t="str">
        <f t="shared" si="103"/>
        <v>BULLISH</v>
      </c>
      <c r="G1620" s="5" t="str">
        <f t="shared" si="102"/>
        <v>STRONG</v>
      </c>
      <c r="H1620" s="5" t="str">
        <f t="shared" si="101"/>
        <v>BULLISH DIVERGENCE</v>
      </c>
    </row>
    <row r="1621" spans="1:8" ht="13.5" x14ac:dyDescent="0.25">
      <c r="A1621" s="3">
        <f>TITRES_STAT!B1624</f>
        <v>44372</v>
      </c>
      <c r="B1621" s="5">
        <f>TITRES_STAT!C1624</f>
        <v>21.5</v>
      </c>
      <c r="C1621" s="5">
        <f>TITRES_STAT!D1624</f>
        <v>17.434000000000001</v>
      </c>
      <c r="D1621" s="5">
        <f>TITRES_STAT!E1624</f>
        <v>17.434000000000001</v>
      </c>
      <c r="E1621" s="2">
        <f t="shared" si="100"/>
        <v>711.50531870928228</v>
      </c>
      <c r="F1621" s="5" t="str">
        <f t="shared" si="103"/>
        <v>BEARISH</v>
      </c>
      <c r="G1621" s="5" t="str">
        <f t="shared" si="102"/>
        <v>WEAK</v>
      </c>
      <c r="H1621" s="5" t="str">
        <f t="shared" si="101"/>
        <v>CONFIRMED BEARISH</v>
      </c>
    </row>
    <row r="1622" spans="1:8" ht="13.5" x14ac:dyDescent="0.25">
      <c r="A1622" s="3">
        <f>TITRES_STAT!B1625</f>
        <v>44375</v>
      </c>
      <c r="B1622" s="5">
        <f>TITRES_STAT!C1625</f>
        <v>21.51</v>
      </c>
      <c r="C1622" s="5">
        <f>TITRES_STAT!D1625</f>
        <v>17.442</v>
      </c>
      <c r="D1622" s="5">
        <f>TITRES_STAT!E1625</f>
        <v>17.442</v>
      </c>
      <c r="E1622" s="2">
        <f t="shared" si="100"/>
        <v>728.94731870928229</v>
      </c>
      <c r="F1622" s="5" t="str">
        <f t="shared" si="103"/>
        <v>BULLISH</v>
      </c>
      <c r="G1622" s="5" t="str">
        <f t="shared" si="102"/>
        <v>NEUTRAL</v>
      </c>
      <c r="H1622" s="5" t="str">
        <f t="shared" si="101"/>
        <v>BULLISH DIVERGENCE</v>
      </c>
    </row>
    <row r="1623" spans="1:8" ht="13.5" x14ac:dyDescent="0.25">
      <c r="A1623" s="3">
        <f>TITRES_STAT!B1626</f>
        <v>44376</v>
      </c>
      <c r="B1623" s="5">
        <f>TITRES_STAT!C1626</f>
        <v>21.51</v>
      </c>
      <c r="C1623" s="5">
        <f>TITRES_STAT!D1626</f>
        <v>17.442</v>
      </c>
      <c r="D1623" s="5">
        <f>TITRES_STAT!E1626</f>
        <v>17.442</v>
      </c>
      <c r="E1623" s="2">
        <f t="shared" si="100"/>
        <v>728.94731870928229</v>
      </c>
      <c r="F1623" s="5" t="str">
        <f t="shared" si="103"/>
        <v>BEARISH</v>
      </c>
      <c r="G1623" s="5" t="str">
        <f t="shared" si="102"/>
        <v>WEAK</v>
      </c>
      <c r="H1623" s="5" t="str">
        <f t="shared" si="101"/>
        <v>CONFIRMED BEARISH</v>
      </c>
    </row>
    <row r="1624" spans="1:8" ht="13.5" x14ac:dyDescent="0.25">
      <c r="A1624" s="3">
        <f>TITRES_STAT!B1627</f>
        <v>44377</v>
      </c>
      <c r="B1624" s="5">
        <f>TITRES_STAT!C1627</f>
        <v>21</v>
      </c>
      <c r="C1624" s="5">
        <f>TITRES_STAT!D1627</f>
        <v>17.029</v>
      </c>
      <c r="D1624" s="5">
        <f>TITRES_STAT!E1627</f>
        <v>17.029</v>
      </c>
      <c r="E1624" s="2">
        <f t="shared" si="100"/>
        <v>711.91831870928229</v>
      </c>
      <c r="F1624" s="5" t="str">
        <f t="shared" si="103"/>
        <v>BEARISH</v>
      </c>
      <c r="G1624" s="5" t="str">
        <f t="shared" si="102"/>
        <v>WEAK</v>
      </c>
      <c r="H1624" s="5" t="str">
        <f t="shared" si="101"/>
        <v>CONFIRMED BEARISH</v>
      </c>
    </row>
    <row r="1625" spans="1:8" ht="13.5" x14ac:dyDescent="0.25">
      <c r="A1625" s="3">
        <f>TITRES_STAT!B1628</f>
        <v>44378</v>
      </c>
      <c r="B1625" s="5">
        <f>TITRES_STAT!C1628</f>
        <v>21</v>
      </c>
      <c r="C1625" s="5">
        <f>TITRES_STAT!D1628</f>
        <v>17.029</v>
      </c>
      <c r="D1625" s="5">
        <f>TITRES_STAT!E1628</f>
        <v>0</v>
      </c>
      <c r="E1625" s="2">
        <f t="shared" si="100"/>
        <v>711.91831870928229</v>
      </c>
      <c r="F1625" s="5" t="str">
        <f t="shared" si="103"/>
        <v>BEARISH</v>
      </c>
      <c r="G1625" s="5" t="str">
        <f t="shared" si="102"/>
        <v>WEAK</v>
      </c>
      <c r="H1625" s="5" t="str">
        <f t="shared" si="101"/>
        <v>CONFIRMED BEARISH</v>
      </c>
    </row>
    <row r="1626" spans="1:8" ht="13.5" x14ac:dyDescent="0.25">
      <c r="A1626" s="3">
        <f>TITRES_STAT!B1629</f>
        <v>44379</v>
      </c>
      <c r="B1626" s="5">
        <f>TITRES_STAT!C1629</f>
        <v>21</v>
      </c>
      <c r="C1626" s="5">
        <f>TITRES_STAT!D1629</f>
        <v>17.029</v>
      </c>
      <c r="D1626" s="5">
        <f>TITRES_STAT!E1629</f>
        <v>0</v>
      </c>
      <c r="E1626" s="2">
        <f t="shared" si="100"/>
        <v>711.91831870928229</v>
      </c>
      <c r="F1626" s="5" t="str">
        <f t="shared" si="103"/>
        <v>BULLISH</v>
      </c>
      <c r="G1626" s="5" t="str">
        <f t="shared" si="102"/>
        <v>NEUTRAL</v>
      </c>
      <c r="H1626" s="5" t="str">
        <f t="shared" si="101"/>
        <v>BULLISH DIVERGENCE</v>
      </c>
    </row>
    <row r="1627" spans="1:8" ht="13.5" x14ac:dyDescent="0.25">
      <c r="A1627" s="3">
        <f>TITRES_STAT!B1630</f>
        <v>44382</v>
      </c>
      <c r="B1627" s="5">
        <f>TITRES_STAT!C1630</f>
        <v>21</v>
      </c>
      <c r="C1627" s="5">
        <f>TITRES_STAT!D1630</f>
        <v>17.029</v>
      </c>
      <c r="D1627" s="5">
        <f>TITRES_STAT!E1630</f>
        <v>0</v>
      </c>
      <c r="E1627" s="2">
        <f t="shared" si="100"/>
        <v>711.91831870928229</v>
      </c>
      <c r="F1627" s="5" t="str">
        <f t="shared" si="103"/>
        <v>BEARISH</v>
      </c>
      <c r="G1627" s="5" t="str">
        <f t="shared" si="102"/>
        <v>WEAK</v>
      </c>
      <c r="H1627" s="5" t="str">
        <f t="shared" si="101"/>
        <v>CONFIRMED BEARISH</v>
      </c>
    </row>
    <row r="1628" spans="1:8" ht="13.5" x14ac:dyDescent="0.25">
      <c r="A1628" s="3">
        <f>TITRES_STAT!B1631</f>
        <v>44383</v>
      </c>
      <c r="B1628" s="5">
        <f>TITRES_STAT!C1631</f>
        <v>21</v>
      </c>
      <c r="C1628" s="5">
        <f>TITRES_STAT!D1631</f>
        <v>17.029</v>
      </c>
      <c r="D1628" s="5">
        <f>TITRES_STAT!E1631</f>
        <v>0</v>
      </c>
      <c r="E1628" s="2">
        <f t="shared" si="100"/>
        <v>711.91831870928229</v>
      </c>
      <c r="F1628" s="5" t="str">
        <f t="shared" si="103"/>
        <v>BEARISH</v>
      </c>
      <c r="G1628" s="5" t="str">
        <f t="shared" si="102"/>
        <v>WEAK</v>
      </c>
      <c r="H1628" s="5" t="str">
        <f t="shared" si="101"/>
        <v>CONFIRMED BEARISH</v>
      </c>
    </row>
    <row r="1629" spans="1:8" ht="13.5" x14ac:dyDescent="0.25">
      <c r="A1629" s="3">
        <f>TITRES_STAT!B1632</f>
        <v>44384</v>
      </c>
      <c r="B1629" s="5">
        <f>TITRES_STAT!C1632</f>
        <v>21</v>
      </c>
      <c r="C1629" s="5">
        <f>TITRES_STAT!D1632</f>
        <v>17.029</v>
      </c>
      <c r="D1629" s="5">
        <f>TITRES_STAT!E1632</f>
        <v>17.029</v>
      </c>
      <c r="E1629" s="2">
        <f t="shared" si="100"/>
        <v>711.91831870928229</v>
      </c>
      <c r="F1629" s="5" t="str">
        <f t="shared" si="103"/>
        <v>NEUTRAL</v>
      </c>
      <c r="G1629" s="5" t="str">
        <f t="shared" si="102"/>
        <v>NEUTRAL</v>
      </c>
      <c r="H1629" s="5" t="str">
        <f t="shared" si="101"/>
        <v>NEUTRAL</v>
      </c>
    </row>
    <row r="1630" spans="1:8" ht="13.5" x14ac:dyDescent="0.25">
      <c r="A1630" s="3">
        <f>TITRES_STAT!B1633</f>
        <v>44385</v>
      </c>
      <c r="B1630" s="5">
        <f>TITRES_STAT!C1633</f>
        <v>21</v>
      </c>
      <c r="C1630" s="5">
        <f>TITRES_STAT!D1633</f>
        <v>17.029</v>
      </c>
      <c r="D1630" s="5">
        <f>TITRES_STAT!E1633</f>
        <v>17.029</v>
      </c>
      <c r="E1630" s="2">
        <f t="shared" si="100"/>
        <v>711.91831870928229</v>
      </c>
      <c r="F1630" s="5" t="str">
        <f t="shared" si="103"/>
        <v>NEUTRAL</v>
      </c>
      <c r="G1630" s="5" t="str">
        <f t="shared" si="102"/>
        <v>NEUTRAL</v>
      </c>
      <c r="H1630" s="5" t="str">
        <f t="shared" si="101"/>
        <v>NEUTRAL</v>
      </c>
    </row>
    <row r="1631" spans="1:8" ht="13.5" x14ac:dyDescent="0.25">
      <c r="A1631" s="3">
        <f>TITRES_STAT!B1634</f>
        <v>44386</v>
      </c>
      <c r="B1631" s="5">
        <f>TITRES_STAT!C1634</f>
        <v>21</v>
      </c>
      <c r="C1631" s="5">
        <f>TITRES_STAT!D1634</f>
        <v>17.029</v>
      </c>
      <c r="D1631" s="5">
        <f>TITRES_STAT!E1634</f>
        <v>17.029</v>
      </c>
      <c r="E1631" s="2">
        <f t="shared" si="100"/>
        <v>711.91831870928229</v>
      </c>
      <c r="F1631" s="5" t="str">
        <f t="shared" si="103"/>
        <v>NEUTRAL</v>
      </c>
      <c r="G1631" s="5" t="str">
        <f t="shared" si="102"/>
        <v>NEUTRAL</v>
      </c>
      <c r="H1631" s="5" t="str">
        <f t="shared" si="101"/>
        <v>NEUTRAL</v>
      </c>
    </row>
    <row r="1632" spans="1:8" ht="13.5" x14ac:dyDescent="0.25">
      <c r="A1632" s="3">
        <f>TITRES_STAT!B1635</f>
        <v>44389</v>
      </c>
      <c r="B1632" s="5">
        <f>TITRES_STAT!C1635</f>
        <v>21</v>
      </c>
      <c r="C1632" s="5">
        <f>TITRES_STAT!D1635</f>
        <v>17.029</v>
      </c>
      <c r="D1632" s="5">
        <f>TITRES_STAT!E1635</f>
        <v>0</v>
      </c>
      <c r="E1632" s="2">
        <f t="shared" si="100"/>
        <v>711.91831870928229</v>
      </c>
      <c r="F1632" s="5" t="str">
        <f t="shared" si="103"/>
        <v>NEUTRAL</v>
      </c>
      <c r="G1632" s="5" t="str">
        <f t="shared" si="102"/>
        <v>NEUTRAL</v>
      </c>
      <c r="H1632" s="5" t="str">
        <f t="shared" si="101"/>
        <v>NEUTRAL</v>
      </c>
    </row>
    <row r="1633" spans="1:8" ht="13.5" x14ac:dyDescent="0.25">
      <c r="A1633" s="3">
        <f>TITRES_STAT!B1636</f>
        <v>44390</v>
      </c>
      <c r="B1633" s="5">
        <f>TITRES_STAT!C1636</f>
        <v>21</v>
      </c>
      <c r="C1633" s="5">
        <f>TITRES_STAT!D1636</f>
        <v>17.029</v>
      </c>
      <c r="D1633" s="5">
        <f>TITRES_STAT!E1636</f>
        <v>0</v>
      </c>
      <c r="E1633" s="2">
        <f t="shared" si="100"/>
        <v>711.91831870928229</v>
      </c>
      <c r="F1633" s="5" t="str">
        <f t="shared" si="103"/>
        <v>NEUTRAL</v>
      </c>
      <c r="G1633" s="5" t="str">
        <f t="shared" si="102"/>
        <v>NEUTRAL</v>
      </c>
      <c r="H1633" s="5" t="str">
        <f t="shared" si="101"/>
        <v>NEUTRAL</v>
      </c>
    </row>
    <row r="1634" spans="1:8" ht="13.5" x14ac:dyDescent="0.25">
      <c r="A1634" s="3">
        <f>TITRES_STAT!B1637</f>
        <v>44391</v>
      </c>
      <c r="B1634" s="5">
        <f>TITRES_STAT!C1637</f>
        <v>21</v>
      </c>
      <c r="C1634" s="5">
        <f>TITRES_STAT!D1637</f>
        <v>17.029</v>
      </c>
      <c r="D1634" s="5">
        <f>TITRES_STAT!E1637</f>
        <v>17.029</v>
      </c>
      <c r="E1634" s="2">
        <f t="shared" si="100"/>
        <v>711.91831870928229</v>
      </c>
      <c r="F1634" s="5" t="str">
        <f t="shared" si="103"/>
        <v>NEUTRAL</v>
      </c>
      <c r="G1634" s="5" t="str">
        <f t="shared" si="102"/>
        <v>NEUTRAL</v>
      </c>
      <c r="H1634" s="5" t="str">
        <f t="shared" si="101"/>
        <v>NEUTRAL</v>
      </c>
    </row>
    <row r="1635" spans="1:8" ht="13.5" x14ac:dyDescent="0.25">
      <c r="A1635" s="3">
        <f>TITRES_STAT!B1638</f>
        <v>44392</v>
      </c>
      <c r="B1635" s="5">
        <f>TITRES_STAT!C1638</f>
        <v>21</v>
      </c>
      <c r="C1635" s="5">
        <f>TITRES_STAT!D1638</f>
        <v>17.029</v>
      </c>
      <c r="D1635" s="5">
        <f>TITRES_STAT!E1638</f>
        <v>0</v>
      </c>
      <c r="E1635" s="2">
        <f t="shared" si="100"/>
        <v>711.91831870928229</v>
      </c>
      <c r="F1635" s="5" t="str">
        <f t="shared" si="103"/>
        <v>NEUTRAL</v>
      </c>
      <c r="G1635" s="5" t="str">
        <f t="shared" si="102"/>
        <v>NEUTRAL</v>
      </c>
      <c r="H1635" s="5" t="str">
        <f t="shared" si="101"/>
        <v>NEUTRAL</v>
      </c>
    </row>
    <row r="1636" spans="1:8" ht="13.5" x14ac:dyDescent="0.25">
      <c r="A1636" s="3">
        <f>TITRES_STAT!B1639</f>
        <v>44393</v>
      </c>
      <c r="B1636" s="5">
        <f>TITRES_STAT!C1639</f>
        <v>21</v>
      </c>
      <c r="C1636" s="5">
        <f>TITRES_STAT!D1639</f>
        <v>17.029</v>
      </c>
      <c r="D1636" s="5">
        <f>TITRES_STAT!E1639</f>
        <v>17.029</v>
      </c>
      <c r="E1636" s="2">
        <f t="shared" si="100"/>
        <v>711.91831870928229</v>
      </c>
      <c r="F1636" s="5" t="str">
        <f t="shared" si="103"/>
        <v>NEUTRAL</v>
      </c>
      <c r="G1636" s="5" t="str">
        <f t="shared" si="102"/>
        <v>NEUTRAL</v>
      </c>
      <c r="H1636" s="5" t="str">
        <f t="shared" si="101"/>
        <v>NEUTRAL</v>
      </c>
    </row>
    <row r="1637" spans="1:8" ht="13.5" x14ac:dyDescent="0.25">
      <c r="A1637" s="3">
        <f>TITRES_STAT!B1640</f>
        <v>44396</v>
      </c>
      <c r="B1637" s="5">
        <f>TITRES_STAT!C1640</f>
        <v>21</v>
      </c>
      <c r="C1637" s="5">
        <f>TITRES_STAT!D1640</f>
        <v>17.029</v>
      </c>
      <c r="D1637" s="5">
        <f>TITRES_STAT!E1640</f>
        <v>17.029</v>
      </c>
      <c r="E1637" s="2">
        <f t="shared" si="100"/>
        <v>711.91831870928229</v>
      </c>
      <c r="F1637" s="5" t="str">
        <f t="shared" si="103"/>
        <v>NEUTRAL</v>
      </c>
      <c r="G1637" s="5" t="str">
        <f t="shared" si="102"/>
        <v>NEUTRAL</v>
      </c>
      <c r="H1637" s="5" t="str">
        <f t="shared" si="101"/>
        <v>NEUTRAL</v>
      </c>
    </row>
    <row r="1638" spans="1:8" ht="13.5" x14ac:dyDescent="0.25">
      <c r="A1638" s="3">
        <f>TITRES_STAT!B1641</f>
        <v>44399</v>
      </c>
      <c r="B1638" s="5">
        <f>TITRES_STAT!C1641</f>
        <v>21</v>
      </c>
      <c r="C1638" s="5">
        <f>TITRES_STAT!D1641</f>
        <v>17.029</v>
      </c>
      <c r="D1638" s="5">
        <f>TITRES_STAT!E1641</f>
        <v>17.029</v>
      </c>
      <c r="E1638" s="2">
        <f t="shared" si="100"/>
        <v>711.91831870928229</v>
      </c>
      <c r="F1638" s="5" t="str">
        <f t="shared" si="103"/>
        <v>NEUTRAL</v>
      </c>
      <c r="G1638" s="5" t="str">
        <f t="shared" si="102"/>
        <v>NEUTRAL</v>
      </c>
      <c r="H1638" s="5" t="str">
        <f t="shared" si="101"/>
        <v>NEUTRAL</v>
      </c>
    </row>
    <row r="1639" spans="1:8" ht="13.5" x14ac:dyDescent="0.25">
      <c r="A1639" s="3">
        <f>TITRES_STAT!B1642</f>
        <v>44400</v>
      </c>
      <c r="B1639" s="5">
        <f>TITRES_STAT!C1642</f>
        <v>21</v>
      </c>
      <c r="C1639" s="5">
        <f>TITRES_STAT!D1642</f>
        <v>17.029</v>
      </c>
      <c r="D1639" s="5">
        <f>TITRES_STAT!E1642</f>
        <v>17.029</v>
      </c>
      <c r="E1639" s="2">
        <f t="shared" si="100"/>
        <v>711.91831870928229</v>
      </c>
      <c r="F1639" s="5" t="str">
        <f t="shared" si="103"/>
        <v>NEUTRAL</v>
      </c>
      <c r="G1639" s="5" t="str">
        <f t="shared" si="102"/>
        <v>NEUTRAL</v>
      </c>
      <c r="H1639" s="5" t="str">
        <f t="shared" si="101"/>
        <v>NEUTRAL</v>
      </c>
    </row>
    <row r="1640" spans="1:8" ht="13.5" x14ac:dyDescent="0.25">
      <c r="A1640" s="3">
        <f>TITRES_STAT!B1643</f>
        <v>44403</v>
      </c>
      <c r="B1640" s="5">
        <f>TITRES_STAT!C1643</f>
        <v>21</v>
      </c>
      <c r="C1640" s="5">
        <f>TITRES_STAT!D1643</f>
        <v>17.029</v>
      </c>
      <c r="D1640" s="5">
        <f>TITRES_STAT!E1643</f>
        <v>0</v>
      </c>
      <c r="E1640" s="2">
        <f t="shared" si="100"/>
        <v>711.91831870928229</v>
      </c>
      <c r="F1640" s="5" t="str">
        <f t="shared" si="103"/>
        <v>NEUTRAL</v>
      </c>
      <c r="G1640" s="5" t="str">
        <f t="shared" si="102"/>
        <v>NEUTRAL</v>
      </c>
      <c r="H1640" s="5" t="str">
        <f t="shared" si="101"/>
        <v>NEUTRAL</v>
      </c>
    </row>
    <row r="1641" spans="1:8" ht="13.5" x14ac:dyDescent="0.25">
      <c r="A1641" s="3">
        <f>TITRES_STAT!B1644</f>
        <v>44404</v>
      </c>
      <c r="B1641" s="5">
        <f>TITRES_STAT!C1644</f>
        <v>21</v>
      </c>
      <c r="C1641" s="5">
        <f>TITRES_STAT!D1644</f>
        <v>17.029</v>
      </c>
      <c r="D1641" s="5">
        <f>TITRES_STAT!E1644</f>
        <v>0</v>
      </c>
      <c r="E1641" s="2">
        <f t="shared" si="100"/>
        <v>711.91831870928229</v>
      </c>
      <c r="F1641" s="5" t="str">
        <f t="shared" si="103"/>
        <v>NEUTRAL</v>
      </c>
      <c r="G1641" s="5" t="str">
        <f t="shared" si="102"/>
        <v>NEUTRAL</v>
      </c>
      <c r="H1641" s="5" t="str">
        <f t="shared" si="101"/>
        <v>NEUTRAL</v>
      </c>
    </row>
    <row r="1642" spans="1:8" ht="13.5" x14ac:dyDescent="0.25">
      <c r="A1642" s="3">
        <f>TITRES_STAT!B1645</f>
        <v>44405</v>
      </c>
      <c r="B1642" s="5">
        <f>TITRES_STAT!C1645</f>
        <v>21</v>
      </c>
      <c r="C1642" s="5">
        <f>TITRES_STAT!D1645</f>
        <v>17.029</v>
      </c>
      <c r="D1642" s="5">
        <f>TITRES_STAT!E1645</f>
        <v>0</v>
      </c>
      <c r="E1642" s="2">
        <f t="shared" si="100"/>
        <v>711.91831870928229</v>
      </c>
      <c r="F1642" s="5" t="str">
        <f t="shared" si="103"/>
        <v>NEUTRAL</v>
      </c>
      <c r="G1642" s="5" t="str">
        <f t="shared" si="102"/>
        <v>NEUTRAL</v>
      </c>
      <c r="H1642" s="5" t="str">
        <f t="shared" si="101"/>
        <v>NEUTRAL</v>
      </c>
    </row>
    <row r="1643" spans="1:8" ht="13.5" x14ac:dyDescent="0.25">
      <c r="A1643" s="3">
        <f>TITRES_STAT!B1646</f>
        <v>44406</v>
      </c>
      <c r="B1643" s="5">
        <f>TITRES_STAT!C1646</f>
        <v>21</v>
      </c>
      <c r="C1643" s="5">
        <f>TITRES_STAT!D1646</f>
        <v>17.029</v>
      </c>
      <c r="D1643" s="5">
        <f>TITRES_STAT!E1646</f>
        <v>17.029</v>
      </c>
      <c r="E1643" s="2">
        <f t="shared" si="100"/>
        <v>711.91831870928229</v>
      </c>
      <c r="F1643" s="5" t="str">
        <f t="shared" si="103"/>
        <v>NEUTRAL</v>
      </c>
      <c r="G1643" s="5" t="str">
        <f t="shared" si="102"/>
        <v>NEUTRAL</v>
      </c>
      <c r="H1643" s="5" t="str">
        <f t="shared" si="101"/>
        <v>NEUTRAL</v>
      </c>
    </row>
    <row r="1644" spans="1:8" ht="13.5" x14ac:dyDescent="0.25">
      <c r="A1644" s="3">
        <f>TITRES_STAT!B1647</f>
        <v>44407</v>
      </c>
      <c r="B1644" s="5">
        <f>TITRES_STAT!C1647</f>
        <v>21</v>
      </c>
      <c r="C1644" s="5">
        <f>TITRES_STAT!D1647</f>
        <v>17.029</v>
      </c>
      <c r="D1644" s="5">
        <f>TITRES_STAT!E1647</f>
        <v>0</v>
      </c>
      <c r="E1644" s="2">
        <f t="shared" si="100"/>
        <v>711.91831870928229</v>
      </c>
      <c r="F1644" s="5" t="str">
        <f t="shared" si="103"/>
        <v>NEUTRAL</v>
      </c>
      <c r="G1644" s="5" t="str">
        <f t="shared" si="102"/>
        <v>NEUTRAL</v>
      </c>
      <c r="H1644" s="5" t="str">
        <f t="shared" si="101"/>
        <v>NEUTRAL</v>
      </c>
    </row>
    <row r="1645" spans="1:8" ht="13.5" x14ac:dyDescent="0.25">
      <c r="A1645" s="3">
        <f>TITRES_STAT!B1648</f>
        <v>44410</v>
      </c>
      <c r="B1645" s="5">
        <f>TITRES_STAT!C1648</f>
        <v>21</v>
      </c>
      <c r="C1645" s="5">
        <f>TITRES_STAT!D1648</f>
        <v>17.029</v>
      </c>
      <c r="D1645" s="5">
        <f>TITRES_STAT!E1648</f>
        <v>0</v>
      </c>
      <c r="E1645" s="2">
        <f t="shared" si="100"/>
        <v>711.91831870928229</v>
      </c>
      <c r="F1645" s="5" t="str">
        <f t="shared" si="103"/>
        <v>NEUTRAL</v>
      </c>
      <c r="G1645" s="5" t="str">
        <f t="shared" si="102"/>
        <v>NEUTRAL</v>
      </c>
      <c r="H1645" s="5" t="str">
        <f t="shared" si="101"/>
        <v>NEUTRAL</v>
      </c>
    </row>
    <row r="1646" spans="1:8" ht="13.5" x14ac:dyDescent="0.25">
      <c r="A1646" s="3">
        <f>TITRES_STAT!B1649</f>
        <v>44411</v>
      </c>
      <c r="B1646" s="5">
        <f>TITRES_STAT!C1649</f>
        <v>21</v>
      </c>
      <c r="C1646" s="5">
        <f>TITRES_STAT!D1649</f>
        <v>17.029</v>
      </c>
      <c r="D1646" s="5">
        <f>TITRES_STAT!E1649</f>
        <v>0</v>
      </c>
      <c r="E1646" s="2">
        <f t="shared" si="100"/>
        <v>711.91831870928229</v>
      </c>
      <c r="F1646" s="5" t="str">
        <f t="shared" si="103"/>
        <v>NEUTRAL</v>
      </c>
      <c r="G1646" s="5" t="str">
        <f t="shared" si="102"/>
        <v>NEUTRAL</v>
      </c>
      <c r="H1646" s="5" t="str">
        <f t="shared" si="101"/>
        <v>NEUTRAL</v>
      </c>
    </row>
    <row r="1647" spans="1:8" ht="13.5" x14ac:dyDescent="0.25">
      <c r="A1647" s="3">
        <f>TITRES_STAT!B1650</f>
        <v>44412</v>
      </c>
      <c r="B1647" s="5">
        <f>TITRES_STAT!C1650</f>
        <v>21</v>
      </c>
      <c r="C1647" s="5">
        <f>TITRES_STAT!D1650</f>
        <v>17.029</v>
      </c>
      <c r="D1647" s="5">
        <f>TITRES_STAT!E1650</f>
        <v>0</v>
      </c>
      <c r="E1647" s="2">
        <f t="shared" si="100"/>
        <v>711.91831870928229</v>
      </c>
      <c r="F1647" s="5" t="str">
        <f t="shared" si="103"/>
        <v>NEUTRAL</v>
      </c>
      <c r="G1647" s="5" t="str">
        <f t="shared" si="102"/>
        <v>NEUTRAL</v>
      </c>
      <c r="H1647" s="5" t="str">
        <f t="shared" si="101"/>
        <v>NEUTRAL</v>
      </c>
    </row>
    <row r="1648" spans="1:8" ht="13.5" x14ac:dyDescent="0.25">
      <c r="A1648" s="3">
        <f>TITRES_STAT!B1651</f>
        <v>44413</v>
      </c>
      <c r="B1648" s="5">
        <f>TITRES_STAT!C1651</f>
        <v>21</v>
      </c>
      <c r="C1648" s="5">
        <f>TITRES_STAT!D1651</f>
        <v>17.029</v>
      </c>
      <c r="D1648" s="5">
        <f>TITRES_STAT!E1651</f>
        <v>0</v>
      </c>
      <c r="E1648" s="2">
        <f t="shared" si="100"/>
        <v>711.91831870928229</v>
      </c>
      <c r="F1648" s="5" t="str">
        <f t="shared" si="103"/>
        <v>NEUTRAL</v>
      </c>
      <c r="G1648" s="5" t="str">
        <f t="shared" si="102"/>
        <v>NEUTRAL</v>
      </c>
      <c r="H1648" s="5" t="str">
        <f t="shared" si="101"/>
        <v>NEUTRAL</v>
      </c>
    </row>
    <row r="1649" spans="1:8" ht="13.5" x14ac:dyDescent="0.25">
      <c r="A1649" s="3">
        <f>TITRES_STAT!B1652</f>
        <v>44414</v>
      </c>
      <c r="B1649" s="5">
        <f>TITRES_STAT!C1652</f>
        <v>21</v>
      </c>
      <c r="C1649" s="5">
        <f>TITRES_STAT!D1652</f>
        <v>17.029</v>
      </c>
      <c r="D1649" s="5">
        <f>TITRES_STAT!E1652</f>
        <v>0</v>
      </c>
      <c r="E1649" s="2">
        <f t="shared" si="100"/>
        <v>711.91831870928229</v>
      </c>
      <c r="F1649" s="5" t="str">
        <f t="shared" si="103"/>
        <v>NEUTRAL</v>
      </c>
      <c r="G1649" s="5" t="str">
        <f t="shared" si="102"/>
        <v>NEUTRAL</v>
      </c>
      <c r="H1649" s="5" t="str">
        <f t="shared" si="101"/>
        <v>NEUTRAL</v>
      </c>
    </row>
    <row r="1650" spans="1:8" ht="13.5" x14ac:dyDescent="0.25">
      <c r="A1650" s="3">
        <f>TITRES_STAT!B1653</f>
        <v>44417</v>
      </c>
      <c r="B1650" s="5">
        <f>TITRES_STAT!C1653</f>
        <v>21</v>
      </c>
      <c r="C1650" s="5">
        <f>TITRES_STAT!D1653</f>
        <v>17.029</v>
      </c>
      <c r="D1650" s="5">
        <f>TITRES_STAT!E1653</f>
        <v>0</v>
      </c>
      <c r="E1650" s="2">
        <f t="shared" si="100"/>
        <v>711.91831870928229</v>
      </c>
      <c r="F1650" s="5" t="str">
        <f t="shared" si="103"/>
        <v>NEUTRAL</v>
      </c>
      <c r="G1650" s="5" t="str">
        <f t="shared" si="102"/>
        <v>NEUTRAL</v>
      </c>
      <c r="H1650" s="5" t="str">
        <f t="shared" si="101"/>
        <v>NEUTRAL</v>
      </c>
    </row>
    <row r="1651" spans="1:8" ht="13.5" x14ac:dyDescent="0.25">
      <c r="A1651" s="3">
        <f>TITRES_STAT!B1654</f>
        <v>44419</v>
      </c>
      <c r="B1651" s="5">
        <f>TITRES_STAT!C1654</f>
        <v>21</v>
      </c>
      <c r="C1651" s="5">
        <f>TITRES_STAT!D1654</f>
        <v>17.029</v>
      </c>
      <c r="D1651" s="5">
        <f>TITRES_STAT!E1654</f>
        <v>0</v>
      </c>
      <c r="E1651" s="2">
        <f t="shared" si="100"/>
        <v>711.91831870928229</v>
      </c>
      <c r="F1651" s="5" t="str">
        <f t="shared" si="103"/>
        <v>NEUTRAL</v>
      </c>
      <c r="G1651" s="5" t="str">
        <f t="shared" si="102"/>
        <v>NEUTRAL</v>
      </c>
      <c r="H1651" s="5" t="str">
        <f t="shared" si="101"/>
        <v>NEUTRAL</v>
      </c>
    </row>
    <row r="1652" spans="1:8" ht="13.5" x14ac:dyDescent="0.25">
      <c r="A1652" s="3">
        <f>TITRES_STAT!B1655</f>
        <v>44420</v>
      </c>
      <c r="B1652" s="5">
        <f>TITRES_STAT!C1655</f>
        <v>21</v>
      </c>
      <c r="C1652" s="5">
        <f>TITRES_STAT!D1655</f>
        <v>17.029</v>
      </c>
      <c r="D1652" s="5">
        <f>TITRES_STAT!E1655</f>
        <v>0</v>
      </c>
      <c r="E1652" s="2">
        <f t="shared" si="100"/>
        <v>711.91831870928229</v>
      </c>
      <c r="F1652" s="5" t="str">
        <f t="shared" si="103"/>
        <v>NEUTRAL</v>
      </c>
      <c r="G1652" s="5" t="str">
        <f t="shared" si="102"/>
        <v>NEUTRAL</v>
      </c>
      <c r="H1652" s="5" t="str">
        <f t="shared" si="101"/>
        <v>NEUTRAL</v>
      </c>
    </row>
    <row r="1653" spans="1:8" ht="13.5" x14ac:dyDescent="0.25">
      <c r="A1653" s="3">
        <f>TITRES_STAT!B1656</f>
        <v>44424</v>
      </c>
      <c r="B1653" s="5">
        <f>TITRES_STAT!C1656</f>
        <v>21</v>
      </c>
      <c r="C1653" s="5">
        <f>TITRES_STAT!D1656</f>
        <v>17.029</v>
      </c>
      <c r="D1653" s="5">
        <f>TITRES_STAT!E1656</f>
        <v>0</v>
      </c>
      <c r="E1653" s="2">
        <f t="shared" si="100"/>
        <v>711.91831870928229</v>
      </c>
      <c r="F1653" s="5" t="str">
        <f t="shared" si="103"/>
        <v>NEUTRAL</v>
      </c>
      <c r="G1653" s="5" t="str">
        <f t="shared" si="102"/>
        <v>NEUTRAL</v>
      </c>
      <c r="H1653" s="5" t="str">
        <f t="shared" si="101"/>
        <v>NEUTRAL</v>
      </c>
    </row>
    <row r="1654" spans="1:8" ht="13.5" x14ac:dyDescent="0.25">
      <c r="A1654" s="3">
        <f>TITRES_STAT!B1657</f>
        <v>44425</v>
      </c>
      <c r="B1654" s="5">
        <f>TITRES_STAT!C1657</f>
        <v>20.41</v>
      </c>
      <c r="C1654" s="5">
        <f>TITRES_STAT!D1657</f>
        <v>16.55</v>
      </c>
      <c r="D1654" s="5">
        <f>TITRES_STAT!E1657</f>
        <v>16.55</v>
      </c>
      <c r="E1654" s="2">
        <f t="shared" si="100"/>
        <v>695.36831870928233</v>
      </c>
      <c r="F1654" s="5" t="str">
        <f t="shared" si="103"/>
        <v>BEARISH</v>
      </c>
      <c r="G1654" s="5" t="str">
        <f t="shared" si="102"/>
        <v>WEAK</v>
      </c>
      <c r="H1654" s="5" t="str">
        <f t="shared" si="101"/>
        <v>CONFIRMED BEARISH</v>
      </c>
    </row>
    <row r="1655" spans="1:8" ht="13.5" x14ac:dyDescent="0.25">
      <c r="A1655" s="3">
        <f>TITRES_STAT!B1658</f>
        <v>44426</v>
      </c>
      <c r="B1655" s="5">
        <f>TITRES_STAT!C1658</f>
        <v>20.41</v>
      </c>
      <c r="C1655" s="5">
        <f>TITRES_STAT!D1658</f>
        <v>16.55</v>
      </c>
      <c r="D1655" s="5">
        <f>TITRES_STAT!E1658</f>
        <v>0</v>
      </c>
      <c r="E1655" s="2">
        <f t="shared" si="100"/>
        <v>695.36831870928233</v>
      </c>
      <c r="F1655" s="5" t="str">
        <f t="shared" si="103"/>
        <v>BEARISH</v>
      </c>
      <c r="G1655" s="5" t="str">
        <f t="shared" si="102"/>
        <v>WEAK</v>
      </c>
      <c r="H1655" s="5" t="str">
        <f t="shared" si="101"/>
        <v>CONFIRMED BEARISH</v>
      </c>
    </row>
    <row r="1656" spans="1:8" ht="13.5" x14ac:dyDescent="0.25">
      <c r="A1656" s="3">
        <f>TITRES_STAT!B1659</f>
        <v>44427</v>
      </c>
      <c r="B1656" s="5">
        <f>TITRES_STAT!C1659</f>
        <v>20</v>
      </c>
      <c r="C1656" s="5">
        <f>TITRES_STAT!D1659</f>
        <v>16.218</v>
      </c>
      <c r="D1656" s="5">
        <f>TITRES_STAT!E1659</f>
        <v>16.218</v>
      </c>
      <c r="E1656" s="2">
        <f t="shared" si="100"/>
        <v>679.15031870928237</v>
      </c>
      <c r="F1656" s="5" t="str">
        <f t="shared" si="103"/>
        <v>BEARISH</v>
      </c>
      <c r="G1656" s="5" t="str">
        <f t="shared" si="102"/>
        <v>WEAK</v>
      </c>
      <c r="H1656" s="5" t="str">
        <f t="shared" si="101"/>
        <v>CONFIRMED BEARISH</v>
      </c>
    </row>
    <row r="1657" spans="1:8" ht="13.5" x14ac:dyDescent="0.25">
      <c r="A1657" s="3">
        <f>TITRES_STAT!B1660</f>
        <v>44428</v>
      </c>
      <c r="B1657" s="5">
        <f>TITRES_STAT!C1660</f>
        <v>20</v>
      </c>
      <c r="C1657" s="5">
        <f>TITRES_STAT!D1660</f>
        <v>16.218</v>
      </c>
      <c r="D1657" s="5">
        <f>TITRES_STAT!E1660</f>
        <v>16.218</v>
      </c>
      <c r="E1657" s="2">
        <f t="shared" si="100"/>
        <v>679.15031870928237</v>
      </c>
      <c r="F1657" s="5" t="str">
        <f t="shared" si="103"/>
        <v>BEARISH</v>
      </c>
      <c r="G1657" s="5" t="str">
        <f t="shared" si="102"/>
        <v>WEAK</v>
      </c>
      <c r="H1657" s="5" t="str">
        <f t="shared" si="101"/>
        <v>CONFIRMED BEARISH</v>
      </c>
    </row>
    <row r="1658" spans="1:8" ht="13.5" x14ac:dyDescent="0.25">
      <c r="A1658" s="3">
        <f>TITRES_STAT!B1661</f>
        <v>44431</v>
      </c>
      <c r="B1658" s="5">
        <f>TITRES_STAT!C1661</f>
        <v>20.100000000000001</v>
      </c>
      <c r="C1658" s="5">
        <f>TITRES_STAT!D1661</f>
        <v>16.298999999999999</v>
      </c>
      <c r="D1658" s="5">
        <f>TITRES_STAT!E1661</f>
        <v>16.297378208955223</v>
      </c>
      <c r="E1658" s="2">
        <f t="shared" si="100"/>
        <v>695.44769691823763</v>
      </c>
      <c r="F1658" s="5" t="str">
        <f t="shared" si="103"/>
        <v>BEARISH</v>
      </c>
      <c r="G1658" s="5" t="str">
        <f t="shared" si="102"/>
        <v>WEAK</v>
      </c>
      <c r="H1658" s="5" t="str">
        <f t="shared" si="101"/>
        <v>CONFIRMED BEARISH</v>
      </c>
    </row>
    <row r="1659" spans="1:8" ht="13.5" x14ac:dyDescent="0.25">
      <c r="A1659" s="3">
        <f>TITRES_STAT!B1662</f>
        <v>44432</v>
      </c>
      <c r="B1659" s="5">
        <f>TITRES_STAT!C1662</f>
        <v>20.100000000000001</v>
      </c>
      <c r="C1659" s="5">
        <f>TITRES_STAT!D1662</f>
        <v>16.298999999999999</v>
      </c>
      <c r="D1659" s="5">
        <f>TITRES_STAT!E1662</f>
        <v>16.298999999999999</v>
      </c>
      <c r="E1659" s="2">
        <f t="shared" si="100"/>
        <v>695.44769691823763</v>
      </c>
      <c r="F1659" s="5" t="str">
        <f t="shared" si="103"/>
        <v>BULLISH</v>
      </c>
      <c r="G1659" s="5" t="str">
        <f t="shared" si="102"/>
        <v>NEUTRAL</v>
      </c>
      <c r="H1659" s="5" t="str">
        <f t="shared" si="101"/>
        <v>BULLISH DIVERGENCE</v>
      </c>
    </row>
    <row r="1660" spans="1:8" ht="13.5" x14ac:dyDescent="0.25">
      <c r="A1660" s="3">
        <f>TITRES_STAT!B1663</f>
        <v>44433</v>
      </c>
      <c r="B1660" s="5">
        <f>TITRES_STAT!C1663</f>
        <v>20</v>
      </c>
      <c r="C1660" s="5">
        <f>TITRES_STAT!D1663</f>
        <v>16.218</v>
      </c>
      <c r="D1660" s="5">
        <f>TITRES_STAT!E1663</f>
        <v>16.218</v>
      </c>
      <c r="E1660" s="2">
        <f t="shared" si="100"/>
        <v>679.22969691823766</v>
      </c>
      <c r="F1660" s="5" t="str">
        <f t="shared" si="103"/>
        <v>BEARISH</v>
      </c>
      <c r="G1660" s="5" t="str">
        <f t="shared" si="102"/>
        <v>WEAK</v>
      </c>
      <c r="H1660" s="5" t="str">
        <f t="shared" si="101"/>
        <v>CONFIRMED BEARISH</v>
      </c>
    </row>
    <row r="1661" spans="1:8" ht="13.5" x14ac:dyDescent="0.25">
      <c r="A1661" s="3">
        <f>TITRES_STAT!B1664</f>
        <v>44434</v>
      </c>
      <c r="B1661" s="5">
        <f>TITRES_STAT!C1664</f>
        <v>20.010000000000002</v>
      </c>
      <c r="C1661" s="5">
        <f>TITRES_STAT!D1664</f>
        <v>16.225999999999999</v>
      </c>
      <c r="D1661" s="5">
        <f>TITRES_STAT!E1664</f>
        <v>16.225999999999999</v>
      </c>
      <c r="E1661" s="2">
        <f t="shared" si="100"/>
        <v>695.45569691823766</v>
      </c>
      <c r="F1661" s="5" t="str">
        <f t="shared" si="103"/>
        <v>BULLISH</v>
      </c>
      <c r="G1661" s="5" t="str">
        <f t="shared" si="102"/>
        <v>STRONG</v>
      </c>
      <c r="H1661" s="5" t="str">
        <f t="shared" si="101"/>
        <v>CONFIRMED BULLISH</v>
      </c>
    </row>
    <row r="1662" spans="1:8" ht="13.5" x14ac:dyDescent="0.25">
      <c r="A1662" s="3">
        <f>TITRES_STAT!B1665</f>
        <v>44435</v>
      </c>
      <c r="B1662" s="5">
        <f>TITRES_STAT!C1665</f>
        <v>20.010000000000002</v>
      </c>
      <c r="C1662" s="5">
        <f>TITRES_STAT!D1665</f>
        <v>16.225999999999999</v>
      </c>
      <c r="D1662" s="5">
        <f>TITRES_STAT!E1665</f>
        <v>0</v>
      </c>
      <c r="E1662" s="2">
        <f t="shared" si="100"/>
        <v>695.45569691823766</v>
      </c>
      <c r="F1662" s="5" t="str">
        <f t="shared" si="103"/>
        <v>BULLISH</v>
      </c>
      <c r="G1662" s="5" t="str">
        <f t="shared" si="102"/>
        <v>STRONG</v>
      </c>
      <c r="H1662" s="5" t="str">
        <f t="shared" si="101"/>
        <v>CONFIRMED BULLISH</v>
      </c>
    </row>
    <row r="1663" spans="1:8" ht="13.5" x14ac:dyDescent="0.25">
      <c r="A1663" s="3">
        <f>TITRES_STAT!B1666</f>
        <v>44438</v>
      </c>
      <c r="B1663" s="5">
        <f>TITRES_STAT!C1666</f>
        <v>20.010000000000002</v>
      </c>
      <c r="C1663" s="5">
        <f>TITRES_STAT!D1666</f>
        <v>16.225999999999999</v>
      </c>
      <c r="D1663" s="5">
        <f>TITRES_STAT!E1666</f>
        <v>0</v>
      </c>
      <c r="E1663" s="2">
        <f t="shared" si="100"/>
        <v>695.45569691823766</v>
      </c>
      <c r="F1663" s="5" t="str">
        <f t="shared" si="103"/>
        <v>BULLISH</v>
      </c>
      <c r="G1663" s="5" t="str">
        <f t="shared" si="102"/>
        <v>NEUTRAL</v>
      </c>
      <c r="H1663" s="5" t="str">
        <f t="shared" si="101"/>
        <v>BULLISH DIVERGENCE</v>
      </c>
    </row>
    <row r="1664" spans="1:8" ht="13.5" x14ac:dyDescent="0.25">
      <c r="A1664" s="3">
        <f>TITRES_STAT!B1667</f>
        <v>44439</v>
      </c>
      <c r="B1664" s="5">
        <f>TITRES_STAT!C1667</f>
        <v>20.010000000000002</v>
      </c>
      <c r="C1664" s="5">
        <f>TITRES_STAT!D1667</f>
        <v>16.225999999999999</v>
      </c>
      <c r="D1664" s="5">
        <f>TITRES_STAT!E1667</f>
        <v>0</v>
      </c>
      <c r="E1664" s="2">
        <f t="shared" si="100"/>
        <v>695.45569691823766</v>
      </c>
      <c r="F1664" s="5" t="str">
        <f t="shared" si="103"/>
        <v>BULLISH</v>
      </c>
      <c r="G1664" s="5" t="str">
        <f t="shared" si="102"/>
        <v>NEUTRAL</v>
      </c>
      <c r="H1664" s="5" t="str">
        <f t="shared" si="101"/>
        <v>BULLISH DIVERGENCE</v>
      </c>
    </row>
    <row r="1665" spans="1:8" ht="13.5" x14ac:dyDescent="0.25">
      <c r="A1665" s="3">
        <f>TITRES_STAT!B1668</f>
        <v>44440</v>
      </c>
      <c r="B1665" s="5">
        <f>TITRES_STAT!C1668</f>
        <v>20</v>
      </c>
      <c r="C1665" s="5">
        <f>TITRES_STAT!D1668</f>
        <v>16.218</v>
      </c>
      <c r="D1665" s="5">
        <f>TITRES_STAT!E1668</f>
        <v>16.218</v>
      </c>
      <c r="E1665" s="2">
        <f t="shared" si="100"/>
        <v>679.2376969182377</v>
      </c>
      <c r="F1665" s="5" t="str">
        <f t="shared" si="103"/>
        <v>BULLISH</v>
      </c>
      <c r="G1665" s="5" t="str">
        <f t="shared" si="102"/>
        <v>NEUTRAL</v>
      </c>
      <c r="H1665" s="5" t="str">
        <f t="shared" si="101"/>
        <v>NEUTRAL</v>
      </c>
    </row>
    <row r="1666" spans="1:8" ht="13.5" x14ac:dyDescent="0.25">
      <c r="A1666" s="3">
        <f>TITRES_STAT!B1669</f>
        <v>44441</v>
      </c>
      <c r="B1666" s="5">
        <f>TITRES_STAT!C1669</f>
        <v>20</v>
      </c>
      <c r="C1666" s="5">
        <f>TITRES_STAT!D1669</f>
        <v>16.218</v>
      </c>
      <c r="D1666" s="5">
        <f>TITRES_STAT!E1669</f>
        <v>16.218</v>
      </c>
      <c r="E1666" s="2">
        <f t="shared" si="100"/>
        <v>679.2376969182377</v>
      </c>
      <c r="F1666" s="5" t="str">
        <f t="shared" si="103"/>
        <v>BEARISH</v>
      </c>
      <c r="G1666" s="5" t="str">
        <f t="shared" si="102"/>
        <v>WEAK</v>
      </c>
      <c r="H1666" s="5" t="str">
        <f t="shared" si="101"/>
        <v>CONFIRMED BEARISH</v>
      </c>
    </row>
    <row r="1667" spans="1:8" ht="13.5" x14ac:dyDescent="0.25">
      <c r="A1667" s="3">
        <f>TITRES_STAT!B1670</f>
        <v>44442</v>
      </c>
      <c r="B1667" s="5">
        <f>TITRES_STAT!C1670</f>
        <v>20</v>
      </c>
      <c r="C1667" s="5">
        <f>TITRES_STAT!D1670</f>
        <v>16.218</v>
      </c>
      <c r="D1667" s="5">
        <f>TITRES_STAT!E1670</f>
        <v>16.218</v>
      </c>
      <c r="E1667" s="2">
        <f t="shared" si="100"/>
        <v>679.2376969182377</v>
      </c>
      <c r="F1667" s="5" t="str">
        <f t="shared" si="103"/>
        <v>BEARISH</v>
      </c>
      <c r="G1667" s="5" t="str">
        <f t="shared" si="102"/>
        <v>WEAK</v>
      </c>
      <c r="H1667" s="5" t="str">
        <f t="shared" si="101"/>
        <v>CONFIRMED BEARISH</v>
      </c>
    </row>
    <row r="1668" spans="1:8" ht="13.5" x14ac:dyDescent="0.25">
      <c r="A1668" s="3">
        <f>TITRES_STAT!B1671</f>
        <v>44445</v>
      </c>
      <c r="B1668" s="5">
        <f>TITRES_STAT!C1671</f>
        <v>20</v>
      </c>
      <c r="C1668" s="5">
        <f>TITRES_STAT!D1671</f>
        <v>16.218</v>
      </c>
      <c r="D1668" s="5">
        <f>TITRES_STAT!E1671</f>
        <v>16.218</v>
      </c>
      <c r="E1668" s="2">
        <f t="shared" ref="E1668:E1731" si="104">IF(B1668&gt;B1667, E1667+D1668, IF(B1668&lt;B1667, E1667-D1668, E1667))</f>
        <v>679.2376969182377</v>
      </c>
      <c r="F1668" s="5" t="str">
        <f t="shared" si="103"/>
        <v>BEARISH</v>
      </c>
      <c r="G1668" s="5" t="str">
        <f t="shared" si="102"/>
        <v>WEAK</v>
      </c>
      <c r="H1668" s="5" t="str">
        <f t="shared" si="101"/>
        <v>CONFIRMED BEARISH</v>
      </c>
    </row>
    <row r="1669" spans="1:8" ht="13.5" x14ac:dyDescent="0.25">
      <c r="A1669" s="3">
        <f>TITRES_STAT!B1672</f>
        <v>44446</v>
      </c>
      <c r="B1669" s="5">
        <f>TITRES_STAT!C1672</f>
        <v>20</v>
      </c>
      <c r="C1669" s="5">
        <f>TITRES_STAT!D1672</f>
        <v>16.218</v>
      </c>
      <c r="D1669" s="5">
        <f>TITRES_STAT!E1672</f>
        <v>16.218</v>
      </c>
      <c r="E1669" s="2">
        <f t="shared" si="104"/>
        <v>679.2376969182377</v>
      </c>
      <c r="F1669" s="5" t="str">
        <f t="shared" si="103"/>
        <v>BEARISH</v>
      </c>
      <c r="G1669" s="5" t="str">
        <f t="shared" si="102"/>
        <v>WEAK</v>
      </c>
      <c r="H1669" s="5" t="str">
        <f t="shared" si="101"/>
        <v>CONFIRMED BEARISH</v>
      </c>
    </row>
    <row r="1670" spans="1:8" ht="13.5" x14ac:dyDescent="0.25">
      <c r="A1670" s="3">
        <f>TITRES_STAT!B1673</f>
        <v>44447</v>
      </c>
      <c r="B1670" s="5">
        <f>TITRES_STAT!C1673</f>
        <v>20</v>
      </c>
      <c r="C1670" s="5">
        <f>TITRES_STAT!D1673</f>
        <v>16.218</v>
      </c>
      <c r="D1670" s="5">
        <f>TITRES_STAT!E1673</f>
        <v>16.218</v>
      </c>
      <c r="E1670" s="2">
        <f t="shared" si="104"/>
        <v>679.2376969182377</v>
      </c>
      <c r="F1670" s="5" t="str">
        <f t="shared" si="103"/>
        <v>NEUTRAL</v>
      </c>
      <c r="G1670" s="5" t="str">
        <f t="shared" si="102"/>
        <v>NEUTRAL</v>
      </c>
      <c r="H1670" s="5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NEUTRAL</v>
      </c>
    </row>
    <row r="1671" spans="1:8" ht="13.5" x14ac:dyDescent="0.25">
      <c r="A1671" s="3">
        <f>TITRES_STAT!B1674</f>
        <v>44448</v>
      </c>
      <c r="B1671" s="5">
        <f>TITRES_STAT!C1674</f>
        <v>20.5</v>
      </c>
      <c r="C1671" s="5">
        <f>TITRES_STAT!D1674</f>
        <v>16.623000000000001</v>
      </c>
      <c r="D1671" s="5">
        <f>TITRES_STAT!E1674</f>
        <v>16.623000000000001</v>
      </c>
      <c r="E1671" s="2">
        <f t="shared" si="104"/>
        <v>695.86069691823775</v>
      </c>
      <c r="F1671" s="5" t="str">
        <f t="shared" si="103"/>
        <v>BULLISH</v>
      </c>
      <c r="G1671" s="5" t="str">
        <f t="shared" ref="G1671:G1734" si="106">IF((E1671-E1666)/E1666 &gt; 0.02, "STRONG",
 IF((E1671-E1666)/E1666 &lt; -0.02, "WEAK", "NEUTRAL"))</f>
        <v>STRONG</v>
      </c>
      <c r="H1671" s="5" t="str">
        <f t="shared" si="105"/>
        <v>CONFIRMED BULLISH</v>
      </c>
    </row>
    <row r="1672" spans="1:8" ht="13.5" x14ac:dyDescent="0.25">
      <c r="A1672" s="3">
        <f>TITRES_STAT!B1675</f>
        <v>44449</v>
      </c>
      <c r="B1672" s="5">
        <f>TITRES_STAT!C1675</f>
        <v>20.51</v>
      </c>
      <c r="C1672" s="5">
        <f>TITRES_STAT!D1675</f>
        <v>16.631</v>
      </c>
      <c r="D1672" s="5">
        <f>TITRES_STAT!E1675</f>
        <v>16.623702145294978</v>
      </c>
      <c r="E1672" s="2">
        <f t="shared" si="104"/>
        <v>712.48439906353269</v>
      </c>
      <c r="F1672" s="5" t="str">
        <f t="shared" ref="F1672:F1735" si="107">IF(E1672&gt;E1667,"BULLISH",IF(E1672&lt;E1667,"BEARISH","NEUTRAL"))</f>
        <v>BULLISH</v>
      </c>
      <c r="G1672" s="5" t="str">
        <f t="shared" si="106"/>
        <v>STRONG</v>
      </c>
      <c r="H1672" s="5" t="str">
        <f t="shared" si="105"/>
        <v>CONFIRMED BULLISH</v>
      </c>
    </row>
    <row r="1673" spans="1:8" ht="13.5" x14ac:dyDescent="0.25">
      <c r="A1673" s="3">
        <f>TITRES_STAT!B1676</f>
        <v>44452</v>
      </c>
      <c r="B1673" s="5">
        <f>TITRES_STAT!C1676</f>
        <v>20</v>
      </c>
      <c r="C1673" s="5">
        <f>TITRES_STAT!D1676</f>
        <v>16.218</v>
      </c>
      <c r="D1673" s="5">
        <f>TITRES_STAT!E1676</f>
        <v>16.218</v>
      </c>
      <c r="E1673" s="2">
        <f t="shared" si="104"/>
        <v>696.26639906353273</v>
      </c>
      <c r="F1673" s="5" t="str">
        <f t="shared" si="107"/>
        <v>BULLISH</v>
      </c>
      <c r="G1673" s="5" t="str">
        <f t="shared" si="106"/>
        <v>STRONG</v>
      </c>
      <c r="H1673" s="5" t="str">
        <f t="shared" si="105"/>
        <v>NEUTRAL</v>
      </c>
    </row>
    <row r="1674" spans="1:8" ht="13.5" x14ac:dyDescent="0.25">
      <c r="A1674" s="3">
        <f>TITRES_STAT!B1677</f>
        <v>44453</v>
      </c>
      <c r="B1674" s="5">
        <f>TITRES_STAT!C1677</f>
        <v>20.010000000000002</v>
      </c>
      <c r="C1674" s="5">
        <f>TITRES_STAT!D1677</f>
        <v>16.225999999999999</v>
      </c>
      <c r="D1674" s="5">
        <f>TITRES_STAT!E1677</f>
        <v>16.225999999999999</v>
      </c>
      <c r="E1674" s="2">
        <f t="shared" si="104"/>
        <v>712.49239906353273</v>
      </c>
      <c r="F1674" s="5" t="str">
        <f t="shared" si="107"/>
        <v>BULLISH</v>
      </c>
      <c r="G1674" s="5" t="str">
        <f t="shared" si="106"/>
        <v>STRONG</v>
      </c>
      <c r="H1674" s="5" t="str">
        <f t="shared" si="105"/>
        <v>CONFIRMED BULLISH</v>
      </c>
    </row>
    <row r="1675" spans="1:8" ht="13.5" x14ac:dyDescent="0.25">
      <c r="A1675" s="3">
        <f>TITRES_STAT!B1678</f>
        <v>44454</v>
      </c>
      <c r="B1675" s="5">
        <f>TITRES_STAT!C1678</f>
        <v>20.02</v>
      </c>
      <c r="C1675" s="5">
        <f>TITRES_STAT!D1678</f>
        <v>16.234000000000002</v>
      </c>
      <c r="D1675" s="5">
        <f>TITRES_STAT!E1678</f>
        <v>16.234000000000002</v>
      </c>
      <c r="E1675" s="2">
        <f t="shared" si="104"/>
        <v>728.72639906353277</v>
      </c>
      <c r="F1675" s="5" t="str">
        <f t="shared" si="107"/>
        <v>BULLISH</v>
      </c>
      <c r="G1675" s="5" t="str">
        <f t="shared" si="106"/>
        <v>STRONG</v>
      </c>
      <c r="H1675" s="5" t="str">
        <f t="shared" si="105"/>
        <v>CONFIRMED BULLISH</v>
      </c>
    </row>
    <row r="1676" spans="1:8" ht="13.5" x14ac:dyDescent="0.25">
      <c r="A1676" s="3">
        <f>TITRES_STAT!B1679</f>
        <v>44455</v>
      </c>
      <c r="B1676" s="5">
        <f>TITRES_STAT!C1679</f>
        <v>20.02</v>
      </c>
      <c r="C1676" s="5">
        <f>TITRES_STAT!D1679</f>
        <v>16.234000000000002</v>
      </c>
      <c r="D1676" s="5">
        <f>TITRES_STAT!E1679</f>
        <v>0</v>
      </c>
      <c r="E1676" s="2">
        <f t="shared" si="104"/>
        <v>728.72639906353277</v>
      </c>
      <c r="F1676" s="5" t="str">
        <f t="shared" si="107"/>
        <v>BULLISH</v>
      </c>
      <c r="G1676" s="5" t="str">
        <f t="shared" si="106"/>
        <v>STRONG</v>
      </c>
      <c r="H1676" s="5" t="str">
        <f t="shared" si="105"/>
        <v>BULLISH DIVERGENCE</v>
      </c>
    </row>
    <row r="1677" spans="1:8" ht="13.5" x14ac:dyDescent="0.25">
      <c r="A1677" s="3">
        <f>TITRES_STAT!B1680</f>
        <v>44456</v>
      </c>
      <c r="B1677" s="5">
        <f>TITRES_STAT!C1680</f>
        <v>20.02</v>
      </c>
      <c r="C1677" s="5">
        <f>TITRES_STAT!D1680</f>
        <v>16.234000000000002</v>
      </c>
      <c r="D1677" s="5">
        <f>TITRES_STAT!E1680</f>
        <v>0</v>
      </c>
      <c r="E1677" s="2">
        <f t="shared" si="104"/>
        <v>728.72639906353277</v>
      </c>
      <c r="F1677" s="5" t="str">
        <f t="shared" si="107"/>
        <v>BULLISH</v>
      </c>
      <c r="G1677" s="5" t="str">
        <f t="shared" si="106"/>
        <v>STRONG</v>
      </c>
      <c r="H1677" s="5" t="str">
        <f t="shared" si="105"/>
        <v>BULLISH DIVERGENCE</v>
      </c>
    </row>
    <row r="1678" spans="1:8" ht="13.5" x14ac:dyDescent="0.25">
      <c r="A1678" s="3">
        <f>TITRES_STAT!B1681</f>
        <v>44459</v>
      </c>
      <c r="B1678" s="5">
        <f>TITRES_STAT!C1681</f>
        <v>20.02</v>
      </c>
      <c r="C1678" s="5">
        <f>TITRES_STAT!D1681</f>
        <v>16.234000000000002</v>
      </c>
      <c r="D1678" s="5">
        <f>TITRES_STAT!E1681</f>
        <v>0</v>
      </c>
      <c r="E1678" s="2">
        <f t="shared" si="104"/>
        <v>728.72639906353277</v>
      </c>
      <c r="F1678" s="5" t="str">
        <f t="shared" si="107"/>
        <v>BULLISH</v>
      </c>
      <c r="G1678" s="5" t="str">
        <f t="shared" si="106"/>
        <v>STRONG</v>
      </c>
      <c r="H1678" s="5" t="str">
        <f t="shared" si="105"/>
        <v>CONFIRMED BULLISH</v>
      </c>
    </row>
    <row r="1679" spans="1:8" ht="13.5" x14ac:dyDescent="0.25">
      <c r="A1679" s="3">
        <f>TITRES_STAT!B1682</f>
        <v>44460</v>
      </c>
      <c r="B1679" s="5">
        <f>TITRES_STAT!C1682</f>
        <v>20.02</v>
      </c>
      <c r="C1679" s="5">
        <f>TITRES_STAT!D1682</f>
        <v>16.234000000000002</v>
      </c>
      <c r="D1679" s="5">
        <f>TITRES_STAT!E1682</f>
        <v>0</v>
      </c>
      <c r="E1679" s="2">
        <f t="shared" si="104"/>
        <v>728.72639906353277</v>
      </c>
      <c r="F1679" s="5" t="str">
        <f t="shared" si="107"/>
        <v>BULLISH</v>
      </c>
      <c r="G1679" s="5" t="str">
        <f t="shared" si="106"/>
        <v>STRONG</v>
      </c>
      <c r="H1679" s="5" t="str">
        <f t="shared" si="105"/>
        <v>CONFIRMED BULLISH</v>
      </c>
    </row>
    <row r="1680" spans="1:8" ht="13.5" x14ac:dyDescent="0.25">
      <c r="A1680" s="3">
        <f>TITRES_STAT!B1683</f>
        <v>44461</v>
      </c>
      <c r="B1680" s="5">
        <f>TITRES_STAT!C1683</f>
        <v>20.02</v>
      </c>
      <c r="C1680" s="5">
        <f>TITRES_STAT!D1683</f>
        <v>16.234000000000002</v>
      </c>
      <c r="D1680" s="5">
        <f>TITRES_STAT!E1683</f>
        <v>0</v>
      </c>
      <c r="E1680" s="2">
        <f t="shared" si="104"/>
        <v>728.72639906353277</v>
      </c>
      <c r="F1680" s="5" t="str">
        <f t="shared" si="107"/>
        <v>NEUTRAL</v>
      </c>
      <c r="G1680" s="5" t="str">
        <f t="shared" si="106"/>
        <v>NEUTRAL</v>
      </c>
      <c r="H1680" s="5" t="str">
        <f t="shared" si="105"/>
        <v>NEUTRAL</v>
      </c>
    </row>
    <row r="1681" spans="1:8" ht="13.5" x14ac:dyDescent="0.25">
      <c r="A1681" s="3">
        <f>TITRES_STAT!B1684</f>
        <v>44462</v>
      </c>
      <c r="B1681" s="5">
        <f>TITRES_STAT!C1684</f>
        <v>20.02</v>
      </c>
      <c r="C1681" s="5">
        <f>TITRES_STAT!D1684</f>
        <v>16.234000000000002</v>
      </c>
      <c r="D1681" s="5">
        <f>TITRES_STAT!E1684</f>
        <v>0</v>
      </c>
      <c r="E1681" s="2">
        <f t="shared" si="104"/>
        <v>728.72639906353277</v>
      </c>
      <c r="F1681" s="5" t="str">
        <f t="shared" si="107"/>
        <v>NEUTRAL</v>
      </c>
      <c r="G1681" s="5" t="str">
        <f t="shared" si="106"/>
        <v>NEUTRAL</v>
      </c>
      <c r="H1681" s="5" t="str">
        <f t="shared" si="105"/>
        <v>NEUTRAL</v>
      </c>
    </row>
    <row r="1682" spans="1:8" ht="13.5" x14ac:dyDescent="0.25">
      <c r="A1682" s="3">
        <f>TITRES_STAT!B1685</f>
        <v>44463</v>
      </c>
      <c r="B1682" s="5">
        <f>TITRES_STAT!C1685</f>
        <v>20.02</v>
      </c>
      <c r="C1682" s="5">
        <f>TITRES_STAT!D1685</f>
        <v>16.234000000000002</v>
      </c>
      <c r="D1682" s="5">
        <f>TITRES_STAT!E1685</f>
        <v>0</v>
      </c>
      <c r="E1682" s="2">
        <f t="shared" si="104"/>
        <v>728.72639906353277</v>
      </c>
      <c r="F1682" s="5" t="str">
        <f t="shared" si="107"/>
        <v>NEUTRAL</v>
      </c>
      <c r="G1682" s="5" t="str">
        <f t="shared" si="106"/>
        <v>NEUTRAL</v>
      </c>
      <c r="H1682" s="5" t="str">
        <f t="shared" si="105"/>
        <v>NEUTRAL</v>
      </c>
    </row>
    <row r="1683" spans="1:8" ht="13.5" x14ac:dyDescent="0.25">
      <c r="A1683" s="3">
        <f>TITRES_STAT!B1686</f>
        <v>44466</v>
      </c>
      <c r="B1683" s="5">
        <f>TITRES_STAT!C1686</f>
        <v>20.02</v>
      </c>
      <c r="C1683" s="5">
        <f>TITRES_STAT!D1686</f>
        <v>16.234000000000002</v>
      </c>
      <c r="D1683" s="5">
        <f>TITRES_STAT!E1686</f>
        <v>0</v>
      </c>
      <c r="E1683" s="2">
        <f t="shared" si="104"/>
        <v>728.72639906353277</v>
      </c>
      <c r="F1683" s="5" t="str">
        <f t="shared" si="107"/>
        <v>NEUTRAL</v>
      </c>
      <c r="G1683" s="5" t="str">
        <f t="shared" si="106"/>
        <v>NEUTRAL</v>
      </c>
      <c r="H1683" s="5" t="str">
        <f t="shared" si="105"/>
        <v>NEUTRAL</v>
      </c>
    </row>
    <row r="1684" spans="1:8" ht="13.5" x14ac:dyDescent="0.25">
      <c r="A1684" s="3">
        <f>TITRES_STAT!B1687</f>
        <v>44467</v>
      </c>
      <c r="B1684" s="5">
        <f>TITRES_STAT!C1687</f>
        <v>20.02</v>
      </c>
      <c r="C1684" s="5">
        <f>TITRES_STAT!D1687</f>
        <v>16.234000000000002</v>
      </c>
      <c r="D1684" s="5">
        <f>TITRES_STAT!E1687</f>
        <v>0</v>
      </c>
      <c r="E1684" s="2">
        <f t="shared" si="104"/>
        <v>728.72639906353277</v>
      </c>
      <c r="F1684" s="5" t="str">
        <f t="shared" si="107"/>
        <v>NEUTRAL</v>
      </c>
      <c r="G1684" s="5" t="str">
        <f t="shared" si="106"/>
        <v>NEUTRAL</v>
      </c>
      <c r="H1684" s="5" t="str">
        <f t="shared" si="105"/>
        <v>NEUTRAL</v>
      </c>
    </row>
    <row r="1685" spans="1:8" ht="13.5" x14ac:dyDescent="0.25">
      <c r="A1685" s="3">
        <f>TITRES_STAT!B1688</f>
        <v>44468</v>
      </c>
      <c r="B1685" s="5">
        <f>TITRES_STAT!C1688</f>
        <v>20.02</v>
      </c>
      <c r="C1685" s="5">
        <f>TITRES_STAT!D1688</f>
        <v>16.234000000000002</v>
      </c>
      <c r="D1685" s="5">
        <f>TITRES_STAT!E1688</f>
        <v>0</v>
      </c>
      <c r="E1685" s="2">
        <f t="shared" si="104"/>
        <v>728.72639906353277</v>
      </c>
      <c r="F1685" s="5" t="str">
        <f t="shared" si="107"/>
        <v>NEUTRAL</v>
      </c>
      <c r="G1685" s="5" t="str">
        <f t="shared" si="106"/>
        <v>NEUTRAL</v>
      </c>
      <c r="H1685" s="5" t="str">
        <f t="shared" si="105"/>
        <v>NEUTRAL</v>
      </c>
    </row>
    <row r="1686" spans="1:8" ht="13.5" x14ac:dyDescent="0.25">
      <c r="A1686" s="3">
        <f>TITRES_STAT!B1689</f>
        <v>44469</v>
      </c>
      <c r="B1686" s="5">
        <f>TITRES_STAT!C1689</f>
        <v>20.02</v>
      </c>
      <c r="C1686" s="5">
        <f>TITRES_STAT!D1689</f>
        <v>16.234000000000002</v>
      </c>
      <c r="D1686" s="5">
        <f>TITRES_STAT!E1689</f>
        <v>0</v>
      </c>
      <c r="E1686" s="2">
        <f t="shared" si="104"/>
        <v>728.72639906353277</v>
      </c>
      <c r="F1686" s="5" t="str">
        <f t="shared" si="107"/>
        <v>NEUTRAL</v>
      </c>
      <c r="G1686" s="5" t="str">
        <f t="shared" si="106"/>
        <v>NEUTRAL</v>
      </c>
      <c r="H1686" s="5" t="str">
        <f t="shared" si="105"/>
        <v>NEUTRAL</v>
      </c>
    </row>
    <row r="1687" spans="1:8" ht="13.5" x14ac:dyDescent="0.25">
      <c r="A1687" s="3">
        <f>TITRES_STAT!B1690</f>
        <v>44470</v>
      </c>
      <c r="B1687" s="5">
        <f>TITRES_STAT!C1690</f>
        <v>20.03</v>
      </c>
      <c r="C1687" s="5">
        <f>TITRES_STAT!D1690</f>
        <v>16.242000000000001</v>
      </c>
      <c r="D1687" s="5">
        <f>TITRES_STAT!E1690</f>
        <v>16.242000000000001</v>
      </c>
      <c r="E1687" s="2">
        <f t="shared" si="104"/>
        <v>744.96839906353273</v>
      </c>
      <c r="F1687" s="5" t="str">
        <f t="shared" si="107"/>
        <v>BULLISH</v>
      </c>
      <c r="G1687" s="5" t="str">
        <f t="shared" si="106"/>
        <v>STRONG</v>
      </c>
      <c r="H1687" s="5" t="str">
        <f t="shared" si="105"/>
        <v>CONFIRMED BULLISH</v>
      </c>
    </row>
    <row r="1688" spans="1:8" ht="13.5" x14ac:dyDescent="0.25">
      <c r="A1688" s="3">
        <f>TITRES_STAT!B1691</f>
        <v>44473</v>
      </c>
      <c r="B1688" s="5">
        <f>TITRES_STAT!C1691</f>
        <v>20</v>
      </c>
      <c r="C1688" s="5">
        <f>TITRES_STAT!D1691</f>
        <v>16.218</v>
      </c>
      <c r="D1688" s="5">
        <f>TITRES_STAT!E1691</f>
        <v>16.218</v>
      </c>
      <c r="E1688" s="2">
        <f t="shared" si="104"/>
        <v>728.75039906353277</v>
      </c>
      <c r="F1688" s="5" t="str">
        <f t="shared" si="107"/>
        <v>BULLISH</v>
      </c>
      <c r="G1688" s="5" t="str">
        <f t="shared" si="106"/>
        <v>NEUTRAL</v>
      </c>
      <c r="H1688" s="5" t="str">
        <f t="shared" si="105"/>
        <v>BULLISH DIVERGENCE</v>
      </c>
    </row>
    <row r="1689" spans="1:8" ht="13.5" x14ac:dyDescent="0.25">
      <c r="A1689" s="3">
        <f>TITRES_STAT!B1692</f>
        <v>44474</v>
      </c>
      <c r="B1689" s="5">
        <f>TITRES_STAT!C1692</f>
        <v>20</v>
      </c>
      <c r="C1689" s="5">
        <f>TITRES_STAT!D1692</f>
        <v>16.218</v>
      </c>
      <c r="D1689" s="5">
        <f>TITRES_STAT!E1692</f>
        <v>16.218</v>
      </c>
      <c r="E1689" s="2">
        <f t="shared" si="104"/>
        <v>728.75039906353277</v>
      </c>
      <c r="F1689" s="5" t="str">
        <f t="shared" si="107"/>
        <v>BULLISH</v>
      </c>
      <c r="G1689" s="5" t="str">
        <f t="shared" si="106"/>
        <v>NEUTRAL</v>
      </c>
      <c r="H1689" s="5" t="str">
        <f t="shared" si="105"/>
        <v>BULLISH DIVERGENCE</v>
      </c>
    </row>
    <row r="1690" spans="1:8" ht="13.5" x14ac:dyDescent="0.25">
      <c r="A1690" s="3">
        <f>TITRES_STAT!B1693</f>
        <v>44475</v>
      </c>
      <c r="B1690" s="5">
        <f>TITRES_STAT!C1693</f>
        <v>20</v>
      </c>
      <c r="C1690" s="5">
        <f>TITRES_STAT!D1693</f>
        <v>16.218</v>
      </c>
      <c r="D1690" s="5">
        <f>TITRES_STAT!E1693</f>
        <v>16.218</v>
      </c>
      <c r="E1690" s="2">
        <f t="shared" si="104"/>
        <v>728.75039906353277</v>
      </c>
      <c r="F1690" s="5" t="str">
        <f t="shared" si="107"/>
        <v>BULLISH</v>
      </c>
      <c r="G1690" s="5" t="str">
        <f t="shared" si="106"/>
        <v>NEUTRAL</v>
      </c>
      <c r="H1690" s="5" t="str">
        <f t="shared" si="105"/>
        <v>BULLISH DIVERGENCE</v>
      </c>
    </row>
    <row r="1691" spans="1:8" ht="13.5" x14ac:dyDescent="0.25">
      <c r="A1691" s="3">
        <f>TITRES_STAT!B1694</f>
        <v>44476</v>
      </c>
      <c r="B1691" s="5">
        <f>TITRES_STAT!C1694</f>
        <v>19.57</v>
      </c>
      <c r="C1691" s="5">
        <f>TITRES_STAT!D1694</f>
        <v>15.869</v>
      </c>
      <c r="D1691" s="5">
        <f>TITRES_STAT!E1694</f>
        <v>15.857647623914154</v>
      </c>
      <c r="E1691" s="2">
        <f t="shared" si="104"/>
        <v>712.89275143961856</v>
      </c>
      <c r="F1691" s="5" t="str">
        <f t="shared" si="107"/>
        <v>BEARISH</v>
      </c>
      <c r="G1691" s="5" t="str">
        <f t="shared" si="106"/>
        <v>WEAK</v>
      </c>
      <c r="H1691" s="5" t="str">
        <f t="shared" si="105"/>
        <v>CONFIRMED BEARISH</v>
      </c>
    </row>
    <row r="1692" spans="1:8" ht="13.5" x14ac:dyDescent="0.25">
      <c r="A1692" s="3">
        <f>TITRES_STAT!B1695</f>
        <v>44477</v>
      </c>
      <c r="B1692" s="5">
        <f>TITRES_STAT!C1695</f>
        <v>19.57</v>
      </c>
      <c r="C1692" s="5">
        <f>TITRES_STAT!D1695</f>
        <v>15.869</v>
      </c>
      <c r="D1692" s="5">
        <f>TITRES_STAT!E1695</f>
        <v>0</v>
      </c>
      <c r="E1692" s="2">
        <f t="shared" si="104"/>
        <v>712.89275143961856</v>
      </c>
      <c r="F1692" s="5" t="str">
        <f t="shared" si="107"/>
        <v>BEARISH</v>
      </c>
      <c r="G1692" s="5" t="str">
        <f t="shared" si="106"/>
        <v>WEAK</v>
      </c>
      <c r="H1692" s="5" t="str">
        <f t="shared" si="105"/>
        <v>CONFIRMED BEARISH</v>
      </c>
    </row>
    <row r="1693" spans="1:8" ht="13.5" x14ac:dyDescent="0.25">
      <c r="A1693" s="3">
        <f>TITRES_STAT!B1696</f>
        <v>44480</v>
      </c>
      <c r="B1693" s="5">
        <f>TITRES_STAT!C1696</f>
        <v>19.57</v>
      </c>
      <c r="C1693" s="5">
        <f>TITRES_STAT!D1696</f>
        <v>15.869</v>
      </c>
      <c r="D1693" s="5">
        <f>TITRES_STAT!E1696</f>
        <v>0</v>
      </c>
      <c r="E1693" s="2">
        <f t="shared" si="104"/>
        <v>712.89275143961856</v>
      </c>
      <c r="F1693" s="5" t="str">
        <f t="shared" si="107"/>
        <v>BEARISH</v>
      </c>
      <c r="G1693" s="5" t="str">
        <f t="shared" si="106"/>
        <v>WEAK</v>
      </c>
      <c r="H1693" s="5" t="str">
        <f t="shared" si="105"/>
        <v>CONFIRMED BEARISH</v>
      </c>
    </row>
    <row r="1694" spans="1:8" ht="13.5" x14ac:dyDescent="0.25">
      <c r="A1694" s="3">
        <f>TITRES_STAT!B1697</f>
        <v>44481</v>
      </c>
      <c r="B1694" s="5">
        <f>TITRES_STAT!C1697</f>
        <v>19.57</v>
      </c>
      <c r="C1694" s="5">
        <f>TITRES_STAT!D1697</f>
        <v>15.869</v>
      </c>
      <c r="D1694" s="5">
        <f>TITRES_STAT!E1697</f>
        <v>0</v>
      </c>
      <c r="E1694" s="2">
        <f t="shared" si="104"/>
        <v>712.89275143961856</v>
      </c>
      <c r="F1694" s="5" t="str">
        <f t="shared" si="107"/>
        <v>BEARISH</v>
      </c>
      <c r="G1694" s="5" t="str">
        <f t="shared" si="106"/>
        <v>WEAK</v>
      </c>
      <c r="H1694" s="5" t="str">
        <f t="shared" si="105"/>
        <v>CONFIRMED BEARISH</v>
      </c>
    </row>
    <row r="1695" spans="1:8" ht="13.5" x14ac:dyDescent="0.25">
      <c r="A1695" s="3">
        <f>TITRES_STAT!B1698</f>
        <v>44482</v>
      </c>
      <c r="B1695" s="5">
        <f>TITRES_STAT!C1698</f>
        <v>19.579999999999998</v>
      </c>
      <c r="C1695" s="5">
        <f>TITRES_STAT!D1698</f>
        <v>15.877000000000001</v>
      </c>
      <c r="D1695" s="5">
        <f>TITRES_STAT!E1698</f>
        <v>15.877000000000001</v>
      </c>
      <c r="E1695" s="2">
        <f t="shared" si="104"/>
        <v>728.76975143961852</v>
      </c>
      <c r="F1695" s="5" t="str">
        <f t="shared" si="107"/>
        <v>BULLISH</v>
      </c>
      <c r="G1695" s="5" t="str">
        <f t="shared" si="106"/>
        <v>NEUTRAL</v>
      </c>
      <c r="H1695" s="5" t="str">
        <f t="shared" si="105"/>
        <v>BULLISH DIVERGENCE</v>
      </c>
    </row>
    <row r="1696" spans="1:8" ht="13.5" x14ac:dyDescent="0.25">
      <c r="A1696" s="3">
        <f>TITRES_STAT!B1699</f>
        <v>44483</v>
      </c>
      <c r="B1696" s="5">
        <f>TITRES_STAT!C1699</f>
        <v>19.579999999999998</v>
      </c>
      <c r="C1696" s="5">
        <f>TITRES_STAT!D1699</f>
        <v>15.877000000000001</v>
      </c>
      <c r="D1696" s="5">
        <f>TITRES_STAT!E1699</f>
        <v>15.877000000000001</v>
      </c>
      <c r="E1696" s="2">
        <f t="shared" si="104"/>
        <v>728.76975143961852</v>
      </c>
      <c r="F1696" s="5" t="str">
        <f t="shared" si="107"/>
        <v>BULLISH</v>
      </c>
      <c r="G1696" s="5" t="str">
        <f t="shared" si="106"/>
        <v>STRONG</v>
      </c>
      <c r="H1696" s="5" t="str">
        <f t="shared" si="105"/>
        <v>CONFIRMED BULLISH</v>
      </c>
    </row>
    <row r="1697" spans="1:8" ht="13.5" x14ac:dyDescent="0.25">
      <c r="A1697" s="3">
        <f>TITRES_STAT!B1700</f>
        <v>44488</v>
      </c>
      <c r="B1697" s="5">
        <f>TITRES_STAT!C1700</f>
        <v>19.59</v>
      </c>
      <c r="C1697" s="5">
        <f>TITRES_STAT!D1700</f>
        <v>15.885</v>
      </c>
      <c r="D1697" s="5">
        <f>TITRES_STAT!E1700</f>
        <v>15.885</v>
      </c>
      <c r="E1697" s="2">
        <f t="shared" si="104"/>
        <v>744.65475143961851</v>
      </c>
      <c r="F1697" s="5" t="str">
        <f t="shared" si="107"/>
        <v>BULLISH</v>
      </c>
      <c r="G1697" s="5" t="str">
        <f t="shared" si="106"/>
        <v>STRONG</v>
      </c>
      <c r="H1697" s="5" t="str">
        <f t="shared" si="105"/>
        <v>CONFIRMED BULLISH</v>
      </c>
    </row>
    <row r="1698" spans="1:8" ht="13.5" x14ac:dyDescent="0.25">
      <c r="A1698" s="3">
        <f>TITRES_STAT!B1701</f>
        <v>44489</v>
      </c>
      <c r="B1698" s="5">
        <f>TITRES_STAT!C1701</f>
        <v>19.600000000000001</v>
      </c>
      <c r="C1698" s="5">
        <f>TITRES_STAT!D1701</f>
        <v>15.894</v>
      </c>
      <c r="D1698" s="5">
        <f>TITRES_STAT!E1701</f>
        <v>15.893999999999998</v>
      </c>
      <c r="E1698" s="2">
        <f t="shared" si="104"/>
        <v>760.54875143961851</v>
      </c>
      <c r="F1698" s="5" t="str">
        <f t="shared" si="107"/>
        <v>BULLISH</v>
      </c>
      <c r="G1698" s="5" t="str">
        <f t="shared" si="106"/>
        <v>STRONG</v>
      </c>
      <c r="H1698" s="5" t="str">
        <f t="shared" si="105"/>
        <v>CONFIRMED BULLISH</v>
      </c>
    </row>
    <row r="1699" spans="1:8" ht="13.5" x14ac:dyDescent="0.25">
      <c r="A1699" s="3">
        <f>TITRES_STAT!B1702</f>
        <v>44490</v>
      </c>
      <c r="B1699" s="5">
        <f>TITRES_STAT!C1702</f>
        <v>19.53</v>
      </c>
      <c r="C1699" s="5">
        <f>TITRES_STAT!D1702</f>
        <v>15.837</v>
      </c>
      <c r="D1699" s="5">
        <f>TITRES_STAT!E1702</f>
        <v>15.837</v>
      </c>
      <c r="E1699" s="2">
        <f t="shared" si="104"/>
        <v>744.71175143961852</v>
      </c>
      <c r="F1699" s="5" t="str">
        <f t="shared" si="107"/>
        <v>BULLISH</v>
      </c>
      <c r="G1699" s="5" t="str">
        <f t="shared" si="106"/>
        <v>STRONG</v>
      </c>
      <c r="H1699" s="5" t="str">
        <f t="shared" si="105"/>
        <v>BULLISH DIVERGENCE</v>
      </c>
    </row>
    <row r="1700" spans="1:8" ht="13.5" x14ac:dyDescent="0.25">
      <c r="A1700" s="3">
        <f>TITRES_STAT!B1703</f>
        <v>44491</v>
      </c>
      <c r="B1700" s="5">
        <f>TITRES_STAT!C1703</f>
        <v>19.53</v>
      </c>
      <c r="C1700" s="5">
        <f>TITRES_STAT!D1703</f>
        <v>15.837</v>
      </c>
      <c r="D1700" s="5">
        <f>TITRES_STAT!E1703</f>
        <v>15.837</v>
      </c>
      <c r="E1700" s="2">
        <f t="shared" si="104"/>
        <v>744.71175143961852</v>
      </c>
      <c r="F1700" s="5" t="str">
        <f t="shared" si="107"/>
        <v>BULLISH</v>
      </c>
      <c r="G1700" s="5" t="str">
        <f t="shared" si="106"/>
        <v>STRONG</v>
      </c>
      <c r="H1700" s="5" t="str">
        <f t="shared" si="105"/>
        <v>BULLISH DIVERGENCE</v>
      </c>
    </row>
    <row r="1701" spans="1:8" ht="13.5" x14ac:dyDescent="0.25">
      <c r="A1701" s="3">
        <f>TITRES_STAT!B1704</f>
        <v>44494</v>
      </c>
      <c r="B1701" s="5">
        <f>TITRES_STAT!C1704</f>
        <v>19.600000000000001</v>
      </c>
      <c r="C1701" s="5">
        <f>TITRES_STAT!D1704</f>
        <v>15.894</v>
      </c>
      <c r="D1701" s="5">
        <f>TITRES_STAT!E1704</f>
        <v>15.893999999999998</v>
      </c>
      <c r="E1701" s="2">
        <f t="shared" si="104"/>
        <v>760.60575143961853</v>
      </c>
      <c r="F1701" s="5" t="str">
        <f t="shared" si="107"/>
        <v>BULLISH</v>
      </c>
      <c r="G1701" s="5" t="str">
        <f t="shared" si="106"/>
        <v>STRONG</v>
      </c>
      <c r="H1701" s="5" t="str">
        <f t="shared" si="105"/>
        <v>CONFIRMED BULLISH</v>
      </c>
    </row>
    <row r="1702" spans="1:8" ht="13.5" x14ac:dyDescent="0.25">
      <c r="A1702" s="3">
        <f>TITRES_STAT!B1705</f>
        <v>44495</v>
      </c>
      <c r="B1702" s="5">
        <f>TITRES_STAT!C1705</f>
        <v>19.54</v>
      </c>
      <c r="C1702" s="5">
        <f>TITRES_STAT!D1705</f>
        <v>15.845000000000001</v>
      </c>
      <c r="D1702" s="5">
        <f>TITRES_STAT!E1705</f>
        <v>15.845000000000001</v>
      </c>
      <c r="E1702" s="2">
        <f t="shared" si="104"/>
        <v>744.7607514396185</v>
      </c>
      <c r="F1702" s="5" t="str">
        <f t="shared" si="107"/>
        <v>BULLISH</v>
      </c>
      <c r="G1702" s="5" t="str">
        <f t="shared" si="106"/>
        <v>NEUTRAL</v>
      </c>
      <c r="H1702" s="5" t="str">
        <f t="shared" si="105"/>
        <v>BULLISH DIVERGENCE</v>
      </c>
    </row>
    <row r="1703" spans="1:8" ht="13.5" x14ac:dyDescent="0.25">
      <c r="A1703" s="3">
        <f>TITRES_STAT!B1706</f>
        <v>44496</v>
      </c>
      <c r="B1703" s="5">
        <f>TITRES_STAT!C1706</f>
        <v>19.54</v>
      </c>
      <c r="C1703" s="5">
        <f>TITRES_STAT!D1706</f>
        <v>15.845000000000001</v>
      </c>
      <c r="D1703" s="5">
        <f>TITRES_STAT!E1706</f>
        <v>0</v>
      </c>
      <c r="E1703" s="2">
        <f t="shared" si="104"/>
        <v>744.7607514396185</v>
      </c>
      <c r="F1703" s="5" t="str">
        <f t="shared" si="107"/>
        <v>BEARISH</v>
      </c>
      <c r="G1703" s="5" t="str">
        <f t="shared" si="106"/>
        <v>WEAK</v>
      </c>
      <c r="H1703" s="5" t="str">
        <f t="shared" si="105"/>
        <v>CONFIRMED BEARISH</v>
      </c>
    </row>
    <row r="1704" spans="1:8" ht="13.5" x14ac:dyDescent="0.25">
      <c r="A1704" s="3">
        <f>TITRES_STAT!B1707</f>
        <v>44497</v>
      </c>
      <c r="B1704" s="5">
        <f>TITRES_STAT!C1707</f>
        <v>19.5</v>
      </c>
      <c r="C1704" s="5">
        <f>TITRES_STAT!D1707</f>
        <v>15.811999999999999</v>
      </c>
      <c r="D1704" s="5">
        <f>TITRES_STAT!E1707</f>
        <v>15.811999999999999</v>
      </c>
      <c r="E1704" s="2">
        <f t="shared" si="104"/>
        <v>728.94875143961849</v>
      </c>
      <c r="F1704" s="5" t="str">
        <f t="shared" si="107"/>
        <v>BEARISH</v>
      </c>
      <c r="G1704" s="5" t="str">
        <f t="shared" si="106"/>
        <v>WEAK</v>
      </c>
      <c r="H1704" s="5" t="str">
        <f t="shared" si="105"/>
        <v>CONFIRMED BEARISH</v>
      </c>
    </row>
    <row r="1705" spans="1:8" ht="13.5" x14ac:dyDescent="0.25">
      <c r="A1705" s="3">
        <f>TITRES_STAT!B1708</f>
        <v>44498</v>
      </c>
      <c r="B1705" s="5">
        <f>TITRES_STAT!C1708</f>
        <v>19.5</v>
      </c>
      <c r="C1705" s="5">
        <f>TITRES_STAT!D1708</f>
        <v>15.811999999999999</v>
      </c>
      <c r="D1705" s="5">
        <f>TITRES_STAT!E1708</f>
        <v>15.811999999999999</v>
      </c>
      <c r="E1705" s="2">
        <f t="shared" si="104"/>
        <v>728.94875143961849</v>
      </c>
      <c r="F1705" s="5" t="str">
        <f t="shared" si="107"/>
        <v>BEARISH</v>
      </c>
      <c r="G1705" s="5" t="str">
        <f t="shared" si="106"/>
        <v>WEAK</v>
      </c>
      <c r="H1705" s="5" t="str">
        <f t="shared" si="105"/>
        <v>CONFIRMED BEARISH</v>
      </c>
    </row>
    <row r="1706" spans="1:8" ht="13.5" x14ac:dyDescent="0.25">
      <c r="A1706" s="3">
        <f>TITRES_STAT!B1709</f>
        <v>44501</v>
      </c>
      <c r="B1706" s="5">
        <f>TITRES_STAT!C1709</f>
        <v>19.5</v>
      </c>
      <c r="C1706" s="5">
        <f>TITRES_STAT!D1709</f>
        <v>15.811999999999999</v>
      </c>
      <c r="D1706" s="5">
        <f>TITRES_STAT!E1709</f>
        <v>15.811999999999999</v>
      </c>
      <c r="E1706" s="2">
        <f t="shared" si="104"/>
        <v>728.94875143961849</v>
      </c>
      <c r="F1706" s="5" t="str">
        <f t="shared" si="107"/>
        <v>BEARISH</v>
      </c>
      <c r="G1706" s="5" t="str">
        <f t="shared" si="106"/>
        <v>WEAK</v>
      </c>
      <c r="H1706" s="5" t="str">
        <f t="shared" si="105"/>
        <v>CONFIRMED BEARISH</v>
      </c>
    </row>
    <row r="1707" spans="1:8" ht="13.5" x14ac:dyDescent="0.25">
      <c r="A1707" s="3">
        <f>TITRES_STAT!B1710</f>
        <v>44502</v>
      </c>
      <c r="B1707" s="5">
        <f>TITRES_STAT!C1710</f>
        <v>19.5</v>
      </c>
      <c r="C1707" s="5">
        <f>TITRES_STAT!D1710</f>
        <v>15.811999999999999</v>
      </c>
      <c r="D1707" s="5">
        <f>TITRES_STAT!E1710</f>
        <v>15.811999999999999</v>
      </c>
      <c r="E1707" s="2">
        <f t="shared" si="104"/>
        <v>728.94875143961849</v>
      </c>
      <c r="F1707" s="5" t="str">
        <f t="shared" si="107"/>
        <v>BEARISH</v>
      </c>
      <c r="G1707" s="5" t="str">
        <f t="shared" si="106"/>
        <v>WEAK</v>
      </c>
      <c r="H1707" s="5" t="str">
        <f t="shared" si="105"/>
        <v>CONFIRMED BEARISH</v>
      </c>
    </row>
    <row r="1708" spans="1:8" ht="13.5" x14ac:dyDescent="0.25">
      <c r="A1708" s="3">
        <f>TITRES_STAT!B1711</f>
        <v>44503</v>
      </c>
      <c r="B1708" s="5">
        <f>TITRES_STAT!C1711</f>
        <v>19.5</v>
      </c>
      <c r="C1708" s="5">
        <f>TITRES_STAT!D1711</f>
        <v>15.811999999999999</v>
      </c>
      <c r="D1708" s="5">
        <f>TITRES_STAT!E1711</f>
        <v>0</v>
      </c>
      <c r="E1708" s="2">
        <f t="shared" si="104"/>
        <v>728.94875143961849</v>
      </c>
      <c r="F1708" s="5" t="str">
        <f t="shared" si="107"/>
        <v>BEARISH</v>
      </c>
      <c r="G1708" s="5" t="str">
        <f t="shared" si="106"/>
        <v>WEAK</v>
      </c>
      <c r="H1708" s="5" t="str">
        <f t="shared" si="105"/>
        <v>CONFIRMED BEARISH</v>
      </c>
    </row>
    <row r="1709" spans="1:8" ht="13.5" x14ac:dyDescent="0.25">
      <c r="A1709" s="3">
        <f>TITRES_STAT!B1712</f>
        <v>44504</v>
      </c>
      <c r="B1709" s="5">
        <f>TITRES_STAT!C1712</f>
        <v>19.510000000000002</v>
      </c>
      <c r="C1709" s="5">
        <f>TITRES_STAT!D1712</f>
        <v>15.821</v>
      </c>
      <c r="D1709" s="5">
        <f>TITRES_STAT!E1712</f>
        <v>15.821</v>
      </c>
      <c r="E1709" s="2">
        <f t="shared" si="104"/>
        <v>744.76975143961852</v>
      </c>
      <c r="F1709" s="5" t="str">
        <f t="shared" si="107"/>
        <v>BULLISH</v>
      </c>
      <c r="G1709" s="5" t="str">
        <f t="shared" si="106"/>
        <v>STRONG</v>
      </c>
      <c r="H1709" s="5" t="str">
        <f t="shared" si="105"/>
        <v>CONFIRMED BULLISH</v>
      </c>
    </row>
    <row r="1710" spans="1:8" ht="13.5" x14ac:dyDescent="0.25">
      <c r="A1710" s="3">
        <f>TITRES_STAT!B1713</f>
        <v>44505</v>
      </c>
      <c r="B1710" s="5">
        <f>TITRES_STAT!C1713</f>
        <v>20</v>
      </c>
      <c r="C1710" s="5">
        <f>TITRES_STAT!D1713</f>
        <v>16.218</v>
      </c>
      <c r="D1710" s="5">
        <f>TITRES_STAT!E1713</f>
        <v>16.218</v>
      </c>
      <c r="E1710" s="2">
        <f t="shared" si="104"/>
        <v>760.98775143961848</v>
      </c>
      <c r="F1710" s="5" t="str">
        <f t="shared" si="107"/>
        <v>BULLISH</v>
      </c>
      <c r="G1710" s="5" t="str">
        <f t="shared" si="106"/>
        <v>STRONG</v>
      </c>
      <c r="H1710" s="5" t="str">
        <f t="shared" si="105"/>
        <v>CONFIRMED BULLISH</v>
      </c>
    </row>
    <row r="1711" spans="1:8" ht="13.5" x14ac:dyDescent="0.25">
      <c r="A1711" s="3">
        <f>TITRES_STAT!B1714</f>
        <v>44508</v>
      </c>
      <c r="B1711" s="5">
        <f>TITRES_STAT!C1714</f>
        <v>19.510000000000002</v>
      </c>
      <c r="C1711" s="5">
        <f>TITRES_STAT!D1714</f>
        <v>15.821</v>
      </c>
      <c r="D1711" s="5">
        <f>TITRES_STAT!E1714</f>
        <v>15.821</v>
      </c>
      <c r="E1711" s="2">
        <f t="shared" si="104"/>
        <v>745.16675143961845</v>
      </c>
      <c r="F1711" s="5" t="str">
        <f t="shared" si="107"/>
        <v>BULLISH</v>
      </c>
      <c r="G1711" s="5" t="str">
        <f t="shared" si="106"/>
        <v>STRONG</v>
      </c>
      <c r="H1711" s="5" t="str">
        <f t="shared" si="105"/>
        <v>CONFIRMED BULLISH</v>
      </c>
    </row>
    <row r="1712" spans="1:8" ht="13.5" x14ac:dyDescent="0.25">
      <c r="A1712" s="3">
        <f>TITRES_STAT!B1715</f>
        <v>44509</v>
      </c>
      <c r="B1712" s="5">
        <f>TITRES_STAT!C1715</f>
        <v>19.510000000000002</v>
      </c>
      <c r="C1712" s="5">
        <f>TITRES_STAT!D1715</f>
        <v>15.821</v>
      </c>
      <c r="D1712" s="5">
        <f>TITRES_STAT!E1715</f>
        <v>0</v>
      </c>
      <c r="E1712" s="2">
        <f t="shared" si="104"/>
        <v>745.16675143961845</v>
      </c>
      <c r="F1712" s="5" t="str">
        <f t="shared" si="107"/>
        <v>BULLISH</v>
      </c>
      <c r="G1712" s="5" t="str">
        <f t="shared" si="106"/>
        <v>STRONG</v>
      </c>
      <c r="H1712" s="5" t="str">
        <f t="shared" si="105"/>
        <v>CONFIRMED BULLISH</v>
      </c>
    </row>
    <row r="1713" spans="1:8" ht="13.5" x14ac:dyDescent="0.25">
      <c r="A1713" s="3">
        <f>TITRES_STAT!B1716</f>
        <v>44510</v>
      </c>
      <c r="B1713" s="5">
        <f>TITRES_STAT!C1716</f>
        <v>19.510000000000002</v>
      </c>
      <c r="C1713" s="5">
        <f>TITRES_STAT!D1716</f>
        <v>15.821</v>
      </c>
      <c r="D1713" s="5">
        <f>TITRES_STAT!E1716</f>
        <v>15.821</v>
      </c>
      <c r="E1713" s="2">
        <f t="shared" si="104"/>
        <v>745.16675143961845</v>
      </c>
      <c r="F1713" s="5" t="str">
        <f t="shared" si="107"/>
        <v>BULLISH</v>
      </c>
      <c r="G1713" s="5" t="str">
        <f t="shared" si="106"/>
        <v>STRONG</v>
      </c>
      <c r="H1713" s="5" t="str">
        <f t="shared" si="105"/>
        <v>CONFIRMED BULLISH</v>
      </c>
    </row>
    <row r="1714" spans="1:8" ht="13.5" x14ac:dyDescent="0.25">
      <c r="A1714" s="3">
        <f>TITRES_STAT!B1717</f>
        <v>44511</v>
      </c>
      <c r="B1714" s="5">
        <f>TITRES_STAT!C1717</f>
        <v>19.510000000000002</v>
      </c>
      <c r="C1714" s="5">
        <f>TITRES_STAT!D1717</f>
        <v>15.821</v>
      </c>
      <c r="D1714" s="5">
        <f>TITRES_STAT!E1717</f>
        <v>0</v>
      </c>
      <c r="E1714" s="2">
        <f t="shared" si="104"/>
        <v>745.16675143961845</v>
      </c>
      <c r="F1714" s="5" t="str">
        <f t="shared" si="107"/>
        <v>BULLISH</v>
      </c>
      <c r="G1714" s="5" t="str">
        <f t="shared" si="106"/>
        <v>NEUTRAL</v>
      </c>
      <c r="H1714" s="5" t="str">
        <f t="shared" si="105"/>
        <v>NEUTRAL</v>
      </c>
    </row>
    <row r="1715" spans="1:8" ht="13.5" x14ac:dyDescent="0.25">
      <c r="A1715" s="3">
        <f>TITRES_STAT!B1718</f>
        <v>44512</v>
      </c>
      <c r="B1715" s="5">
        <f>TITRES_STAT!C1718</f>
        <v>20</v>
      </c>
      <c r="C1715" s="5">
        <f>TITRES_STAT!D1718</f>
        <v>16.218</v>
      </c>
      <c r="D1715" s="5">
        <f>TITRES_STAT!E1718</f>
        <v>16.218</v>
      </c>
      <c r="E1715" s="2">
        <f t="shared" si="104"/>
        <v>761.38475143961841</v>
      </c>
      <c r="F1715" s="5" t="str">
        <f t="shared" si="107"/>
        <v>BULLISH</v>
      </c>
      <c r="G1715" s="5" t="str">
        <f t="shared" si="106"/>
        <v>NEUTRAL</v>
      </c>
      <c r="H1715" s="5" t="str">
        <f t="shared" si="105"/>
        <v>NEUTRAL</v>
      </c>
    </row>
    <row r="1716" spans="1:8" ht="13.5" x14ac:dyDescent="0.25">
      <c r="A1716" s="3">
        <f>TITRES_STAT!B1719</f>
        <v>44515</v>
      </c>
      <c r="B1716" s="5">
        <f>TITRES_STAT!C1719</f>
        <v>20</v>
      </c>
      <c r="C1716" s="5">
        <f>TITRES_STAT!D1719</f>
        <v>16.218</v>
      </c>
      <c r="D1716" s="5">
        <f>TITRES_STAT!E1719</f>
        <v>16.218</v>
      </c>
      <c r="E1716" s="2">
        <f t="shared" si="104"/>
        <v>761.38475143961841</v>
      </c>
      <c r="F1716" s="5" t="str">
        <f t="shared" si="107"/>
        <v>BULLISH</v>
      </c>
      <c r="G1716" s="5" t="str">
        <f t="shared" si="106"/>
        <v>STRONG</v>
      </c>
      <c r="H1716" s="5" t="str">
        <f t="shared" si="105"/>
        <v>CONFIRMED BULLISH</v>
      </c>
    </row>
    <row r="1717" spans="1:8" ht="13.5" x14ac:dyDescent="0.25">
      <c r="A1717" s="3">
        <f>TITRES_STAT!B1720</f>
        <v>44516</v>
      </c>
      <c r="B1717" s="5">
        <f>TITRES_STAT!C1720</f>
        <v>20</v>
      </c>
      <c r="C1717" s="5">
        <f>TITRES_STAT!D1720</f>
        <v>16.218</v>
      </c>
      <c r="D1717" s="5">
        <f>TITRES_STAT!E1720</f>
        <v>0</v>
      </c>
      <c r="E1717" s="2">
        <f t="shared" si="104"/>
        <v>761.38475143961841</v>
      </c>
      <c r="F1717" s="5" t="str">
        <f t="shared" si="107"/>
        <v>BULLISH</v>
      </c>
      <c r="G1717" s="5" t="str">
        <f t="shared" si="106"/>
        <v>STRONG</v>
      </c>
      <c r="H1717" s="5" t="str">
        <f t="shared" si="105"/>
        <v>CONFIRMED BULLISH</v>
      </c>
    </row>
    <row r="1718" spans="1:8" ht="13.5" x14ac:dyDescent="0.25">
      <c r="A1718" s="3">
        <f>TITRES_STAT!B1721</f>
        <v>44517</v>
      </c>
      <c r="B1718" s="5">
        <f>TITRES_STAT!C1721</f>
        <v>20</v>
      </c>
      <c r="C1718" s="5">
        <f>TITRES_STAT!D1721</f>
        <v>16.218</v>
      </c>
      <c r="D1718" s="5">
        <f>TITRES_STAT!E1721</f>
        <v>0</v>
      </c>
      <c r="E1718" s="2">
        <f t="shared" si="104"/>
        <v>761.38475143961841</v>
      </c>
      <c r="F1718" s="5" t="str">
        <f t="shared" si="107"/>
        <v>BULLISH</v>
      </c>
      <c r="G1718" s="5" t="str">
        <f t="shared" si="106"/>
        <v>STRONG</v>
      </c>
      <c r="H1718" s="5" t="str">
        <f t="shared" si="105"/>
        <v>CONFIRMED BULLISH</v>
      </c>
    </row>
    <row r="1719" spans="1:8" ht="13.5" x14ac:dyDescent="0.25">
      <c r="A1719" s="3">
        <f>TITRES_STAT!B1722</f>
        <v>44518</v>
      </c>
      <c r="B1719" s="5">
        <f>TITRES_STAT!C1722</f>
        <v>19.5</v>
      </c>
      <c r="C1719" s="5">
        <f>TITRES_STAT!D1722</f>
        <v>15.811999999999999</v>
      </c>
      <c r="D1719" s="5">
        <f>TITRES_STAT!E1722</f>
        <v>15.849300102564101</v>
      </c>
      <c r="E1719" s="2">
        <f t="shared" si="104"/>
        <v>745.53545133705427</v>
      </c>
      <c r="F1719" s="5" t="str">
        <f t="shared" si="107"/>
        <v>BULLISH</v>
      </c>
      <c r="G1719" s="5" t="str">
        <f t="shared" si="106"/>
        <v>NEUTRAL</v>
      </c>
      <c r="H1719" s="5" t="str">
        <f t="shared" si="105"/>
        <v>BULLISH DIVERGENCE</v>
      </c>
    </row>
    <row r="1720" spans="1:8" ht="13.5" x14ac:dyDescent="0.25">
      <c r="A1720" s="3">
        <f>TITRES_STAT!B1723</f>
        <v>44519</v>
      </c>
      <c r="B1720" s="5">
        <f>TITRES_STAT!C1723</f>
        <v>19.5</v>
      </c>
      <c r="C1720" s="5">
        <f>TITRES_STAT!D1723</f>
        <v>15.811999999999999</v>
      </c>
      <c r="D1720" s="5">
        <f>TITRES_STAT!E1723</f>
        <v>0</v>
      </c>
      <c r="E1720" s="2">
        <f t="shared" si="104"/>
        <v>745.53545133705427</v>
      </c>
      <c r="F1720" s="5" t="str">
        <f t="shared" si="107"/>
        <v>BEARISH</v>
      </c>
      <c r="G1720" s="5" t="str">
        <f t="shared" si="106"/>
        <v>WEAK</v>
      </c>
      <c r="H1720" s="5" t="str">
        <f t="shared" si="105"/>
        <v>CONFIRMED BEARISH</v>
      </c>
    </row>
    <row r="1721" spans="1:8" ht="13.5" x14ac:dyDescent="0.25">
      <c r="A1721" s="3">
        <f>TITRES_STAT!B1724</f>
        <v>44522</v>
      </c>
      <c r="B1721" s="5">
        <f>TITRES_STAT!C1724</f>
        <v>19.57</v>
      </c>
      <c r="C1721" s="5">
        <f>TITRES_STAT!D1724</f>
        <v>15.869</v>
      </c>
      <c r="D1721" s="5">
        <f>TITRES_STAT!E1724</f>
        <v>15.869</v>
      </c>
      <c r="E1721" s="2">
        <f t="shared" si="104"/>
        <v>761.4044513370543</v>
      </c>
      <c r="F1721" s="5" t="str">
        <f t="shared" si="107"/>
        <v>BULLISH</v>
      </c>
      <c r="G1721" s="5" t="str">
        <f t="shared" si="106"/>
        <v>NEUTRAL</v>
      </c>
      <c r="H1721" s="5" t="str">
        <f t="shared" si="105"/>
        <v>BULLISH DIVERGENCE</v>
      </c>
    </row>
    <row r="1722" spans="1:8" ht="13.5" x14ac:dyDescent="0.25">
      <c r="A1722" s="3">
        <f>TITRES_STAT!B1725</f>
        <v>44523</v>
      </c>
      <c r="B1722" s="5">
        <f>TITRES_STAT!C1725</f>
        <v>19.57</v>
      </c>
      <c r="C1722" s="5">
        <f>TITRES_STAT!D1725</f>
        <v>15.869</v>
      </c>
      <c r="D1722" s="5">
        <f>TITRES_STAT!E1725</f>
        <v>0</v>
      </c>
      <c r="E1722" s="2">
        <f t="shared" si="104"/>
        <v>761.4044513370543</v>
      </c>
      <c r="F1722" s="5" t="str">
        <f t="shared" si="107"/>
        <v>BULLISH</v>
      </c>
      <c r="G1722" s="5" t="str">
        <f t="shared" si="106"/>
        <v>NEUTRAL</v>
      </c>
      <c r="H1722" s="5" t="str">
        <f t="shared" si="105"/>
        <v>BULLISH DIVERGENCE</v>
      </c>
    </row>
    <row r="1723" spans="1:8" ht="13.5" x14ac:dyDescent="0.25">
      <c r="A1723" s="3">
        <f>TITRES_STAT!B1726</f>
        <v>44524</v>
      </c>
      <c r="B1723" s="5">
        <f>TITRES_STAT!C1726</f>
        <v>19.57</v>
      </c>
      <c r="C1723" s="5">
        <f>TITRES_STAT!D1726</f>
        <v>15.869</v>
      </c>
      <c r="D1723" s="5">
        <f>TITRES_STAT!E1726</f>
        <v>0</v>
      </c>
      <c r="E1723" s="2">
        <f t="shared" si="104"/>
        <v>761.4044513370543</v>
      </c>
      <c r="F1723" s="5" t="str">
        <f t="shared" si="107"/>
        <v>BULLISH</v>
      </c>
      <c r="G1723" s="5" t="str">
        <f t="shared" si="106"/>
        <v>NEUTRAL</v>
      </c>
      <c r="H1723" s="5" t="str">
        <f t="shared" si="105"/>
        <v>BULLISH DIVERGENCE</v>
      </c>
    </row>
    <row r="1724" spans="1:8" ht="13.5" x14ac:dyDescent="0.25">
      <c r="A1724" s="3">
        <f>TITRES_STAT!B1727</f>
        <v>44525</v>
      </c>
      <c r="B1724" s="5">
        <f>TITRES_STAT!C1727</f>
        <v>19.75</v>
      </c>
      <c r="C1724" s="5">
        <f>TITRES_STAT!D1727</f>
        <v>16.015000000000001</v>
      </c>
      <c r="D1724" s="5">
        <f>TITRES_STAT!E1727</f>
        <v>16.015000000000001</v>
      </c>
      <c r="E1724" s="2">
        <f t="shared" si="104"/>
        <v>777.41945133705428</v>
      </c>
      <c r="F1724" s="5" t="str">
        <f t="shared" si="107"/>
        <v>BULLISH</v>
      </c>
      <c r="G1724" s="5" t="str">
        <f t="shared" si="106"/>
        <v>STRONG</v>
      </c>
      <c r="H1724" s="5" t="str">
        <f t="shared" si="105"/>
        <v>CONFIRMED BULLISH</v>
      </c>
    </row>
    <row r="1725" spans="1:8" ht="13.5" x14ac:dyDescent="0.25">
      <c r="A1725" s="3">
        <f>TITRES_STAT!B1728</f>
        <v>44526</v>
      </c>
      <c r="B1725" s="5">
        <f>TITRES_STAT!C1728</f>
        <v>19.75</v>
      </c>
      <c r="C1725" s="5">
        <f>TITRES_STAT!D1728</f>
        <v>16.015000000000001</v>
      </c>
      <c r="D1725" s="5">
        <f>TITRES_STAT!E1728</f>
        <v>0</v>
      </c>
      <c r="E1725" s="2">
        <f t="shared" si="104"/>
        <v>777.41945133705428</v>
      </c>
      <c r="F1725" s="5" t="str">
        <f t="shared" si="107"/>
        <v>BULLISH</v>
      </c>
      <c r="G1725" s="5" t="str">
        <f t="shared" si="106"/>
        <v>STRONG</v>
      </c>
      <c r="H1725" s="5" t="str">
        <f t="shared" si="105"/>
        <v>CONFIRMED BULLISH</v>
      </c>
    </row>
    <row r="1726" spans="1:8" ht="13.5" x14ac:dyDescent="0.25">
      <c r="A1726" s="3">
        <f>TITRES_STAT!B1729</f>
        <v>44529</v>
      </c>
      <c r="B1726" s="5">
        <f>TITRES_STAT!C1729</f>
        <v>19.75</v>
      </c>
      <c r="C1726" s="5">
        <f>TITRES_STAT!D1729</f>
        <v>16.015000000000001</v>
      </c>
      <c r="D1726" s="5">
        <f>TITRES_STAT!E1729</f>
        <v>0</v>
      </c>
      <c r="E1726" s="2">
        <f t="shared" si="104"/>
        <v>777.41945133705428</v>
      </c>
      <c r="F1726" s="5" t="str">
        <f t="shared" si="107"/>
        <v>BULLISH</v>
      </c>
      <c r="G1726" s="5" t="str">
        <f t="shared" si="106"/>
        <v>STRONG</v>
      </c>
      <c r="H1726" s="5" t="str">
        <f t="shared" si="105"/>
        <v>CONFIRMED BULLISH</v>
      </c>
    </row>
    <row r="1727" spans="1:8" ht="13.5" x14ac:dyDescent="0.25">
      <c r="A1727" s="3">
        <f>TITRES_STAT!B1730</f>
        <v>44530</v>
      </c>
      <c r="B1727" s="5">
        <f>TITRES_STAT!C1730</f>
        <v>19.75</v>
      </c>
      <c r="C1727" s="5">
        <f>TITRES_STAT!D1730</f>
        <v>16.015000000000001</v>
      </c>
      <c r="D1727" s="5">
        <f>TITRES_STAT!E1730</f>
        <v>0</v>
      </c>
      <c r="E1727" s="2">
        <f t="shared" si="104"/>
        <v>777.41945133705428</v>
      </c>
      <c r="F1727" s="5" t="str">
        <f t="shared" si="107"/>
        <v>BULLISH</v>
      </c>
      <c r="G1727" s="5" t="str">
        <f t="shared" si="106"/>
        <v>STRONG</v>
      </c>
      <c r="H1727" s="5" t="str">
        <f t="shared" si="105"/>
        <v>CONFIRMED BULLISH</v>
      </c>
    </row>
    <row r="1728" spans="1:8" ht="13.5" x14ac:dyDescent="0.25">
      <c r="A1728" s="3">
        <f>TITRES_STAT!B1731</f>
        <v>44531</v>
      </c>
      <c r="B1728" s="5">
        <f>TITRES_STAT!C1731</f>
        <v>19.75</v>
      </c>
      <c r="C1728" s="5">
        <f>TITRES_STAT!D1731</f>
        <v>16.015000000000001</v>
      </c>
      <c r="D1728" s="5">
        <f>TITRES_STAT!E1731</f>
        <v>0</v>
      </c>
      <c r="E1728" s="2">
        <f t="shared" si="104"/>
        <v>777.41945133705428</v>
      </c>
      <c r="F1728" s="5" t="str">
        <f t="shared" si="107"/>
        <v>BULLISH</v>
      </c>
      <c r="G1728" s="5" t="str">
        <f t="shared" si="106"/>
        <v>STRONG</v>
      </c>
      <c r="H1728" s="5" t="str">
        <f t="shared" si="105"/>
        <v>CONFIRMED BULLISH</v>
      </c>
    </row>
    <row r="1729" spans="1:8" ht="13.5" x14ac:dyDescent="0.25">
      <c r="A1729" s="3">
        <f>TITRES_STAT!B1732</f>
        <v>44532</v>
      </c>
      <c r="B1729" s="5">
        <f>TITRES_STAT!C1732</f>
        <v>19.75</v>
      </c>
      <c r="C1729" s="5">
        <f>TITRES_STAT!D1732</f>
        <v>16.015000000000001</v>
      </c>
      <c r="D1729" s="5">
        <f>TITRES_STAT!E1732</f>
        <v>0</v>
      </c>
      <c r="E1729" s="2">
        <f t="shared" si="104"/>
        <v>777.41945133705428</v>
      </c>
      <c r="F1729" s="5" t="str">
        <f t="shared" si="107"/>
        <v>NEUTRAL</v>
      </c>
      <c r="G1729" s="5" t="str">
        <f t="shared" si="106"/>
        <v>NEUTRAL</v>
      </c>
      <c r="H1729" s="5" t="str">
        <f t="shared" si="105"/>
        <v>NEUTRAL</v>
      </c>
    </row>
    <row r="1730" spans="1:8" ht="13.5" x14ac:dyDescent="0.25">
      <c r="A1730" s="3">
        <f>TITRES_STAT!B1733</f>
        <v>44533</v>
      </c>
      <c r="B1730" s="5">
        <f>TITRES_STAT!C1733</f>
        <v>19.75</v>
      </c>
      <c r="C1730" s="5">
        <f>TITRES_STAT!D1733</f>
        <v>16.015000000000001</v>
      </c>
      <c r="D1730" s="5">
        <f>TITRES_STAT!E1733</f>
        <v>0</v>
      </c>
      <c r="E1730" s="2">
        <f t="shared" si="104"/>
        <v>777.41945133705428</v>
      </c>
      <c r="F1730" s="5" t="str">
        <f t="shared" si="107"/>
        <v>NEUTRAL</v>
      </c>
      <c r="G1730" s="5" t="str">
        <f t="shared" si="106"/>
        <v>NEUTRAL</v>
      </c>
      <c r="H1730" s="5" t="str">
        <f t="shared" si="105"/>
        <v>NEUTRAL</v>
      </c>
    </row>
    <row r="1731" spans="1:8" ht="13.5" x14ac:dyDescent="0.25">
      <c r="A1731" s="3">
        <f>TITRES_STAT!B1734</f>
        <v>44536</v>
      </c>
      <c r="B1731" s="5">
        <f>TITRES_STAT!C1734</f>
        <v>20.010000000000002</v>
      </c>
      <c r="C1731" s="5">
        <f>TITRES_STAT!D1734</f>
        <v>16.225999999999999</v>
      </c>
      <c r="D1731" s="5">
        <f>TITRES_STAT!E1734</f>
        <v>16.225999999999999</v>
      </c>
      <c r="E1731" s="2">
        <f t="shared" si="104"/>
        <v>793.64545133705428</v>
      </c>
      <c r="F1731" s="5" t="str">
        <f t="shared" si="107"/>
        <v>BULLISH</v>
      </c>
      <c r="G1731" s="5" t="str">
        <f t="shared" si="106"/>
        <v>STRONG</v>
      </c>
      <c r="H1731" s="5" t="str">
        <f t="shared" si="105"/>
        <v>CONFIRMED BULLISH</v>
      </c>
    </row>
    <row r="1732" spans="1:8" ht="13.5" x14ac:dyDescent="0.25">
      <c r="A1732" s="3">
        <f>TITRES_STAT!B1735</f>
        <v>44537</v>
      </c>
      <c r="B1732" s="5">
        <f>TITRES_STAT!C1735</f>
        <v>20.010000000000002</v>
      </c>
      <c r="C1732" s="5">
        <f>TITRES_STAT!D1735</f>
        <v>16.225999999999999</v>
      </c>
      <c r="D1732" s="5">
        <f>TITRES_STAT!E1735</f>
        <v>0</v>
      </c>
      <c r="E1732" s="2">
        <f t="shared" ref="E1732:E1795" si="108">IF(B1732&gt;B1731, E1731+D1732, IF(B1732&lt;B1731, E1731-D1732, E1731))</f>
        <v>793.64545133705428</v>
      </c>
      <c r="F1732" s="5" t="str">
        <f t="shared" si="107"/>
        <v>BULLISH</v>
      </c>
      <c r="G1732" s="5" t="str">
        <f t="shared" si="106"/>
        <v>STRONG</v>
      </c>
      <c r="H1732" s="5" t="str">
        <f t="shared" si="105"/>
        <v>CONFIRMED BULLISH</v>
      </c>
    </row>
    <row r="1733" spans="1:8" ht="13.5" x14ac:dyDescent="0.25">
      <c r="A1733" s="3">
        <f>TITRES_STAT!B1736</f>
        <v>44538</v>
      </c>
      <c r="B1733" s="5">
        <f>TITRES_STAT!C1736</f>
        <v>20.02</v>
      </c>
      <c r="C1733" s="5">
        <f>TITRES_STAT!D1736</f>
        <v>16.234000000000002</v>
      </c>
      <c r="D1733" s="5">
        <f>TITRES_STAT!E1736</f>
        <v>16.234000000000002</v>
      </c>
      <c r="E1733" s="2">
        <f t="shared" si="108"/>
        <v>809.87945133705432</v>
      </c>
      <c r="F1733" s="5" t="str">
        <f t="shared" si="107"/>
        <v>BULLISH</v>
      </c>
      <c r="G1733" s="5" t="str">
        <f t="shared" si="106"/>
        <v>STRONG</v>
      </c>
      <c r="H1733" s="5" t="str">
        <f t="shared" si="105"/>
        <v>CONFIRMED BULLISH</v>
      </c>
    </row>
    <row r="1734" spans="1:8" ht="13.5" x14ac:dyDescent="0.25">
      <c r="A1734" s="3">
        <f>TITRES_STAT!B1737</f>
        <v>44539</v>
      </c>
      <c r="B1734" s="5">
        <f>TITRES_STAT!C1737</f>
        <v>20.02</v>
      </c>
      <c r="C1734" s="5">
        <f>TITRES_STAT!D1737</f>
        <v>16.234000000000002</v>
      </c>
      <c r="D1734" s="5">
        <f>TITRES_STAT!E1737</f>
        <v>0</v>
      </c>
      <c r="E1734" s="2">
        <f t="shared" si="108"/>
        <v>809.87945133705432</v>
      </c>
      <c r="F1734" s="5" t="str">
        <f t="shared" si="107"/>
        <v>BULLISH</v>
      </c>
      <c r="G1734" s="5" t="str">
        <f t="shared" si="106"/>
        <v>STRONG</v>
      </c>
      <c r="H1734" s="5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BULLISH</v>
      </c>
    </row>
    <row r="1735" spans="1:8" ht="13.5" x14ac:dyDescent="0.25">
      <c r="A1735" s="3">
        <f>TITRES_STAT!B1738</f>
        <v>44540</v>
      </c>
      <c r="B1735" s="5">
        <f>TITRES_STAT!C1738</f>
        <v>20.100000000000001</v>
      </c>
      <c r="C1735" s="5">
        <f>TITRES_STAT!D1738</f>
        <v>16.298999999999999</v>
      </c>
      <c r="D1735" s="5">
        <f>TITRES_STAT!E1738</f>
        <v>16.298999999999999</v>
      </c>
      <c r="E1735" s="2">
        <f t="shared" si="108"/>
        <v>826.1784513370543</v>
      </c>
      <c r="F1735" s="5" t="str">
        <f t="shared" si="107"/>
        <v>BULLISH</v>
      </c>
      <c r="G1735" s="5" t="str">
        <f t="shared" ref="G1735:G1798" si="110">IF((E1735-E1730)/E1730 &gt; 0.02, "STRONG",
 IF((E1735-E1730)/E1730 &lt; -0.02, "WEAK", "NEUTRAL"))</f>
        <v>STRONG</v>
      </c>
      <c r="H1735" s="5" t="str">
        <f t="shared" si="109"/>
        <v>CONFIRMED BULLISH</v>
      </c>
    </row>
    <row r="1736" spans="1:8" ht="13.5" x14ac:dyDescent="0.25">
      <c r="A1736" s="3">
        <f>TITRES_STAT!B1739</f>
        <v>44543</v>
      </c>
      <c r="B1736" s="5">
        <f>TITRES_STAT!C1739</f>
        <v>20.100000000000001</v>
      </c>
      <c r="C1736" s="5">
        <f>TITRES_STAT!D1739</f>
        <v>16.298999999999999</v>
      </c>
      <c r="D1736" s="5">
        <f>TITRES_STAT!E1739</f>
        <v>0</v>
      </c>
      <c r="E1736" s="2">
        <f t="shared" si="108"/>
        <v>826.1784513370543</v>
      </c>
      <c r="F1736" s="5" t="str">
        <f t="shared" ref="F1736:F1799" si="111">IF(E1736&gt;E1731,"BULLISH",IF(E1736&lt;E1731,"BEARISH","NEUTRAL"))</f>
        <v>BULLISH</v>
      </c>
      <c r="G1736" s="5" t="str">
        <f t="shared" si="110"/>
        <v>STRONG</v>
      </c>
      <c r="H1736" s="5" t="str">
        <f t="shared" si="109"/>
        <v>CONFIRMED BULLISH</v>
      </c>
    </row>
    <row r="1737" spans="1:8" ht="13.5" x14ac:dyDescent="0.25">
      <c r="A1737" s="3">
        <f>TITRES_STAT!B1740</f>
        <v>44544</v>
      </c>
      <c r="B1737" s="5">
        <f>TITRES_STAT!C1740</f>
        <v>20.100000000000001</v>
      </c>
      <c r="C1737" s="5">
        <f>TITRES_STAT!D1740</f>
        <v>16.298999999999999</v>
      </c>
      <c r="D1737" s="5">
        <f>TITRES_STAT!E1740</f>
        <v>16.298999999999999</v>
      </c>
      <c r="E1737" s="2">
        <f t="shared" si="108"/>
        <v>826.1784513370543</v>
      </c>
      <c r="F1737" s="5" t="str">
        <f t="shared" si="111"/>
        <v>BULLISH</v>
      </c>
      <c r="G1737" s="5" t="str">
        <f t="shared" si="110"/>
        <v>STRONG</v>
      </c>
      <c r="H1737" s="5" t="str">
        <f t="shared" si="109"/>
        <v>CONFIRMED BULLISH</v>
      </c>
    </row>
    <row r="1738" spans="1:8" ht="13.5" x14ac:dyDescent="0.25">
      <c r="A1738" s="3">
        <f>TITRES_STAT!B1741</f>
        <v>44545</v>
      </c>
      <c r="B1738" s="5">
        <f>TITRES_STAT!C1741</f>
        <v>20.100000000000001</v>
      </c>
      <c r="C1738" s="5">
        <f>TITRES_STAT!D1741</f>
        <v>16.298999999999999</v>
      </c>
      <c r="D1738" s="5">
        <f>TITRES_STAT!E1741</f>
        <v>0</v>
      </c>
      <c r="E1738" s="2">
        <f t="shared" si="108"/>
        <v>826.1784513370543</v>
      </c>
      <c r="F1738" s="5" t="str">
        <f t="shared" si="111"/>
        <v>BULLISH</v>
      </c>
      <c r="G1738" s="5" t="str">
        <f t="shared" si="110"/>
        <v>STRONG</v>
      </c>
      <c r="H1738" s="5" t="str">
        <f t="shared" si="109"/>
        <v>CONFIRMED BULLISH</v>
      </c>
    </row>
    <row r="1739" spans="1:8" ht="13.5" x14ac:dyDescent="0.25">
      <c r="A1739" s="3">
        <f>TITRES_STAT!B1742</f>
        <v>44546</v>
      </c>
      <c r="B1739" s="5">
        <f>TITRES_STAT!C1742</f>
        <v>20.25</v>
      </c>
      <c r="C1739" s="5">
        <f>TITRES_STAT!D1742</f>
        <v>16.420999999999999</v>
      </c>
      <c r="D1739" s="5">
        <f>TITRES_STAT!E1742</f>
        <v>16.420999999999999</v>
      </c>
      <c r="E1739" s="2">
        <f t="shared" si="108"/>
        <v>842.59945133705435</v>
      </c>
      <c r="F1739" s="5" t="str">
        <f t="shared" si="111"/>
        <v>BULLISH</v>
      </c>
      <c r="G1739" s="5" t="str">
        <f t="shared" si="110"/>
        <v>STRONG</v>
      </c>
      <c r="H1739" s="5" t="str">
        <f t="shared" si="109"/>
        <v>CONFIRMED BULLISH</v>
      </c>
    </row>
    <row r="1740" spans="1:8" ht="13.5" x14ac:dyDescent="0.25">
      <c r="A1740" s="3">
        <f>TITRES_STAT!B1743</f>
        <v>44550</v>
      </c>
      <c r="B1740" s="5">
        <f>TITRES_STAT!C1743</f>
        <v>20.25</v>
      </c>
      <c r="C1740" s="5">
        <f>TITRES_STAT!D1743</f>
        <v>16.420999999999999</v>
      </c>
      <c r="D1740" s="5">
        <f>TITRES_STAT!E1743</f>
        <v>0</v>
      </c>
      <c r="E1740" s="2">
        <f t="shared" si="108"/>
        <v>842.59945133705435</v>
      </c>
      <c r="F1740" s="5" t="str">
        <f t="shared" si="111"/>
        <v>BULLISH</v>
      </c>
      <c r="G1740" s="5" t="str">
        <f t="shared" si="110"/>
        <v>NEUTRAL</v>
      </c>
      <c r="H1740" s="5" t="str">
        <f t="shared" si="109"/>
        <v>CONFIRMED BULLISH</v>
      </c>
    </row>
    <row r="1741" spans="1:8" ht="13.5" x14ac:dyDescent="0.25">
      <c r="A1741" s="3">
        <f>TITRES_STAT!B1744</f>
        <v>44551</v>
      </c>
      <c r="B1741" s="5">
        <f>TITRES_STAT!C1744</f>
        <v>20.25</v>
      </c>
      <c r="C1741" s="5">
        <f>TITRES_STAT!D1744</f>
        <v>16.420999999999999</v>
      </c>
      <c r="D1741" s="5">
        <f>TITRES_STAT!E1744</f>
        <v>0</v>
      </c>
      <c r="E1741" s="2">
        <f t="shared" si="108"/>
        <v>842.59945133705435</v>
      </c>
      <c r="F1741" s="5" t="str">
        <f t="shared" si="111"/>
        <v>BULLISH</v>
      </c>
      <c r="G1741" s="5" t="str">
        <f t="shared" si="110"/>
        <v>NEUTRAL</v>
      </c>
      <c r="H1741" s="5" t="str">
        <f t="shared" si="109"/>
        <v>CONFIRMED BULLISH</v>
      </c>
    </row>
    <row r="1742" spans="1:8" ht="13.5" x14ac:dyDescent="0.25">
      <c r="A1742" s="3">
        <f>TITRES_STAT!B1745</f>
        <v>44552</v>
      </c>
      <c r="B1742" s="5">
        <f>TITRES_STAT!C1745</f>
        <v>20.3</v>
      </c>
      <c r="C1742" s="5">
        <f>TITRES_STAT!D1745</f>
        <v>16.460999999999999</v>
      </c>
      <c r="D1742" s="5">
        <f>TITRES_STAT!E1745</f>
        <v>16.460999999999999</v>
      </c>
      <c r="E1742" s="2">
        <f t="shared" si="108"/>
        <v>859.06045133705436</v>
      </c>
      <c r="F1742" s="5" t="str">
        <f t="shared" si="111"/>
        <v>BULLISH</v>
      </c>
      <c r="G1742" s="5" t="str">
        <f t="shared" si="110"/>
        <v>STRONG</v>
      </c>
      <c r="H1742" s="5" t="str">
        <f t="shared" si="109"/>
        <v>CONFIRMED BULLISH</v>
      </c>
    </row>
    <row r="1743" spans="1:8" ht="13.5" x14ac:dyDescent="0.25">
      <c r="A1743" s="3">
        <f>TITRES_STAT!B1746</f>
        <v>44553</v>
      </c>
      <c r="B1743" s="5">
        <f>TITRES_STAT!C1746</f>
        <v>19.7</v>
      </c>
      <c r="C1743" s="5">
        <f>TITRES_STAT!D1746</f>
        <v>15.975</v>
      </c>
      <c r="D1743" s="5">
        <f>TITRES_STAT!E1746</f>
        <v>15.974999999999998</v>
      </c>
      <c r="E1743" s="2">
        <f t="shared" si="108"/>
        <v>843.08545133705434</v>
      </c>
      <c r="F1743" s="5" t="str">
        <f t="shared" si="111"/>
        <v>BULLISH</v>
      </c>
      <c r="G1743" s="5" t="str">
        <f t="shared" si="110"/>
        <v>STRONG</v>
      </c>
      <c r="H1743" s="5" t="str">
        <f t="shared" si="109"/>
        <v>BULLISH DIVERGENCE</v>
      </c>
    </row>
    <row r="1744" spans="1:8" ht="13.5" x14ac:dyDescent="0.25">
      <c r="A1744" s="3">
        <f>TITRES_STAT!B1747</f>
        <v>44554</v>
      </c>
      <c r="B1744" s="5">
        <f>TITRES_STAT!C1747</f>
        <v>19.7</v>
      </c>
      <c r="C1744" s="5">
        <f>TITRES_STAT!D1747</f>
        <v>15.975</v>
      </c>
      <c r="D1744" s="5">
        <f>TITRES_STAT!E1747</f>
        <v>0</v>
      </c>
      <c r="E1744" s="2">
        <f t="shared" si="108"/>
        <v>843.08545133705434</v>
      </c>
      <c r="F1744" s="5" t="str">
        <f t="shared" si="111"/>
        <v>BULLISH</v>
      </c>
      <c r="G1744" s="5" t="str">
        <f t="shared" si="110"/>
        <v>NEUTRAL</v>
      </c>
      <c r="H1744" s="5" t="str">
        <f t="shared" si="109"/>
        <v>BULLISH DIVERGENCE</v>
      </c>
    </row>
    <row r="1745" spans="1:8" ht="13.5" x14ac:dyDescent="0.25">
      <c r="A1745" s="3">
        <f>TITRES_STAT!B1748</f>
        <v>44557</v>
      </c>
      <c r="B1745" s="5">
        <f>TITRES_STAT!C1748</f>
        <v>19.8</v>
      </c>
      <c r="C1745" s="5">
        <f>TITRES_STAT!D1748</f>
        <v>16.056000000000001</v>
      </c>
      <c r="D1745" s="5">
        <f>TITRES_STAT!E1748</f>
        <v>16.056000000000001</v>
      </c>
      <c r="E1745" s="2">
        <f t="shared" si="108"/>
        <v>859.14145133705438</v>
      </c>
      <c r="F1745" s="5" t="str">
        <f t="shared" si="111"/>
        <v>BULLISH</v>
      </c>
      <c r="G1745" s="5" t="str">
        <f t="shared" si="110"/>
        <v>NEUTRAL</v>
      </c>
      <c r="H1745" s="5" t="str">
        <f t="shared" si="109"/>
        <v>BULLISH DIVERGENCE</v>
      </c>
    </row>
    <row r="1746" spans="1:8" ht="13.5" x14ac:dyDescent="0.25">
      <c r="A1746" s="3">
        <f>TITRES_STAT!B1749</f>
        <v>44558</v>
      </c>
      <c r="B1746" s="5">
        <f>TITRES_STAT!C1749</f>
        <v>19.8</v>
      </c>
      <c r="C1746" s="5">
        <f>TITRES_STAT!D1749</f>
        <v>16.056000000000001</v>
      </c>
      <c r="D1746" s="5">
        <f>TITRES_STAT!E1749</f>
        <v>0</v>
      </c>
      <c r="E1746" s="2">
        <f t="shared" si="108"/>
        <v>859.14145133705438</v>
      </c>
      <c r="F1746" s="5" t="str">
        <f t="shared" si="111"/>
        <v>BULLISH</v>
      </c>
      <c r="G1746" s="5" t="str">
        <f t="shared" si="110"/>
        <v>NEUTRAL</v>
      </c>
      <c r="H1746" s="5" t="str">
        <f t="shared" si="109"/>
        <v>BULLISH DIVERGENCE</v>
      </c>
    </row>
    <row r="1747" spans="1:8" ht="13.5" x14ac:dyDescent="0.25">
      <c r="A1747" s="3">
        <f>TITRES_STAT!B1750</f>
        <v>44559</v>
      </c>
      <c r="B1747" s="5">
        <f>TITRES_STAT!C1750</f>
        <v>19.8</v>
      </c>
      <c r="C1747" s="5">
        <f>TITRES_STAT!D1750</f>
        <v>16.056000000000001</v>
      </c>
      <c r="D1747" s="5">
        <f>TITRES_STAT!E1750</f>
        <v>0</v>
      </c>
      <c r="E1747" s="2">
        <f t="shared" si="108"/>
        <v>859.14145133705438</v>
      </c>
      <c r="F1747" s="5" t="str">
        <f t="shared" si="111"/>
        <v>BULLISH</v>
      </c>
      <c r="G1747" s="5" t="str">
        <f t="shared" si="110"/>
        <v>NEUTRAL</v>
      </c>
      <c r="H1747" s="5" t="str">
        <f t="shared" si="109"/>
        <v>BULLISH DIVERGENCE</v>
      </c>
    </row>
    <row r="1748" spans="1:8" ht="13.5" x14ac:dyDescent="0.25">
      <c r="A1748" s="3">
        <f>TITRES_STAT!B1751</f>
        <v>44560</v>
      </c>
      <c r="B1748" s="5">
        <f>TITRES_STAT!C1751</f>
        <v>19.8</v>
      </c>
      <c r="C1748" s="5">
        <f>TITRES_STAT!D1751</f>
        <v>16.056000000000001</v>
      </c>
      <c r="D1748" s="5">
        <f>TITRES_STAT!E1751</f>
        <v>0</v>
      </c>
      <c r="E1748" s="2">
        <f t="shared" si="108"/>
        <v>859.14145133705438</v>
      </c>
      <c r="F1748" s="5" t="str">
        <f t="shared" si="111"/>
        <v>BULLISH</v>
      </c>
      <c r="G1748" s="5" t="str">
        <f t="shared" si="110"/>
        <v>NEUTRAL</v>
      </c>
      <c r="H1748" s="5" t="str">
        <f t="shared" si="109"/>
        <v>CONFIRMED BULLISH</v>
      </c>
    </row>
    <row r="1749" spans="1:8" ht="13.5" x14ac:dyDescent="0.25">
      <c r="A1749" s="3">
        <f>TITRES_STAT!B1752</f>
        <v>44561</v>
      </c>
      <c r="B1749" s="5">
        <f>TITRES_STAT!C1752</f>
        <v>19.8</v>
      </c>
      <c r="C1749" s="5">
        <f>TITRES_STAT!D1752</f>
        <v>16.056000000000001</v>
      </c>
      <c r="D1749" s="5">
        <f>TITRES_STAT!E1752</f>
        <v>0</v>
      </c>
      <c r="E1749" s="2">
        <f t="shared" si="108"/>
        <v>859.14145133705438</v>
      </c>
      <c r="F1749" s="5" t="str">
        <f t="shared" si="111"/>
        <v>BULLISH</v>
      </c>
      <c r="G1749" s="5" t="str">
        <f t="shared" si="110"/>
        <v>NEUTRAL</v>
      </c>
      <c r="H1749" s="5" t="str">
        <f t="shared" si="109"/>
        <v>CONFIRMED BULLISH</v>
      </c>
    </row>
    <row r="1750" spans="1:8" ht="13.5" x14ac:dyDescent="0.25">
      <c r="A1750" s="3">
        <f>TITRES_STAT!B1753</f>
        <v>44564</v>
      </c>
      <c r="B1750" s="5">
        <f>TITRES_STAT!C1753</f>
        <v>19.8</v>
      </c>
      <c r="C1750" s="5">
        <f>TITRES_STAT!D1753</f>
        <v>16.056000000000001</v>
      </c>
      <c r="D1750" s="5">
        <f>TITRES_STAT!E1753</f>
        <v>0</v>
      </c>
      <c r="E1750" s="2">
        <f t="shared" si="108"/>
        <v>859.14145133705438</v>
      </c>
      <c r="F1750" s="5" t="str">
        <f t="shared" si="111"/>
        <v>NEUTRAL</v>
      </c>
      <c r="G1750" s="5" t="str">
        <f t="shared" si="110"/>
        <v>NEUTRAL</v>
      </c>
      <c r="H1750" s="5" t="str">
        <f t="shared" si="109"/>
        <v>NEUTRAL</v>
      </c>
    </row>
    <row r="1751" spans="1:8" ht="13.5" x14ac:dyDescent="0.25">
      <c r="A1751" s="3">
        <f>TITRES_STAT!B1754</f>
        <v>44565</v>
      </c>
      <c r="B1751" s="5">
        <f>TITRES_STAT!C1754</f>
        <v>20.5</v>
      </c>
      <c r="C1751" s="5">
        <f>TITRES_STAT!D1754</f>
        <v>16.623000000000001</v>
      </c>
      <c r="D1751" s="5">
        <f>TITRES_STAT!E1754</f>
        <v>16.623000000000001</v>
      </c>
      <c r="E1751" s="2">
        <f t="shared" si="108"/>
        <v>875.76445133705442</v>
      </c>
      <c r="F1751" s="5" t="str">
        <f t="shared" si="111"/>
        <v>BULLISH</v>
      </c>
      <c r="G1751" s="5" t="str">
        <f t="shared" si="110"/>
        <v>NEUTRAL</v>
      </c>
      <c r="H1751" s="5" t="str">
        <f t="shared" si="109"/>
        <v>CONFIRMED BULLISH</v>
      </c>
    </row>
    <row r="1752" spans="1:8" ht="13.5" x14ac:dyDescent="0.25">
      <c r="A1752" s="3">
        <f>TITRES_STAT!B1755</f>
        <v>44566</v>
      </c>
      <c r="B1752" s="5">
        <f>TITRES_STAT!C1755</f>
        <v>20.5</v>
      </c>
      <c r="C1752" s="5">
        <f>TITRES_STAT!D1755</f>
        <v>16.623000000000001</v>
      </c>
      <c r="D1752" s="5">
        <f>TITRES_STAT!E1755</f>
        <v>0</v>
      </c>
      <c r="E1752" s="2">
        <f t="shared" si="108"/>
        <v>875.76445133705442</v>
      </c>
      <c r="F1752" s="5" t="str">
        <f t="shared" si="111"/>
        <v>BULLISH</v>
      </c>
      <c r="G1752" s="5" t="str">
        <f t="shared" si="110"/>
        <v>NEUTRAL</v>
      </c>
      <c r="H1752" s="5" t="str">
        <f t="shared" si="109"/>
        <v>CONFIRMED BULLISH</v>
      </c>
    </row>
    <row r="1753" spans="1:8" ht="13.5" x14ac:dyDescent="0.25">
      <c r="A1753" s="3">
        <f>TITRES_STAT!B1756</f>
        <v>44567</v>
      </c>
      <c r="B1753" s="5">
        <f>TITRES_STAT!C1756</f>
        <v>20.5</v>
      </c>
      <c r="C1753" s="5">
        <f>TITRES_STAT!D1756</f>
        <v>16.623000000000001</v>
      </c>
      <c r="D1753" s="5">
        <f>TITRES_STAT!E1756</f>
        <v>0</v>
      </c>
      <c r="E1753" s="2">
        <f t="shared" si="108"/>
        <v>875.76445133705442</v>
      </c>
      <c r="F1753" s="5" t="str">
        <f t="shared" si="111"/>
        <v>BULLISH</v>
      </c>
      <c r="G1753" s="5" t="str">
        <f t="shared" si="110"/>
        <v>NEUTRAL</v>
      </c>
      <c r="H1753" s="5" t="str">
        <f t="shared" si="109"/>
        <v>CONFIRMED BULLISH</v>
      </c>
    </row>
    <row r="1754" spans="1:8" ht="13.5" x14ac:dyDescent="0.25">
      <c r="A1754" s="3">
        <f>TITRES_STAT!B1757</f>
        <v>44568</v>
      </c>
      <c r="B1754" s="5">
        <f>TITRES_STAT!C1757</f>
        <v>20.5</v>
      </c>
      <c r="C1754" s="5">
        <f>TITRES_STAT!D1757</f>
        <v>16.623000000000001</v>
      </c>
      <c r="D1754" s="5">
        <f>TITRES_STAT!E1757</f>
        <v>0</v>
      </c>
      <c r="E1754" s="2">
        <f t="shared" si="108"/>
        <v>875.76445133705442</v>
      </c>
      <c r="F1754" s="5" t="str">
        <f t="shared" si="111"/>
        <v>BULLISH</v>
      </c>
      <c r="G1754" s="5" t="str">
        <f t="shared" si="110"/>
        <v>NEUTRAL</v>
      </c>
      <c r="H1754" s="5" t="str">
        <f t="shared" si="109"/>
        <v>CONFIRMED BULLISH</v>
      </c>
    </row>
    <row r="1755" spans="1:8" ht="13.5" x14ac:dyDescent="0.25">
      <c r="A1755" s="3">
        <f>TITRES_STAT!B1758</f>
        <v>44571</v>
      </c>
      <c r="B1755" s="5">
        <f>TITRES_STAT!C1758</f>
        <v>20.5</v>
      </c>
      <c r="C1755" s="5">
        <f>TITRES_STAT!D1758</f>
        <v>16.623000000000001</v>
      </c>
      <c r="D1755" s="5">
        <f>TITRES_STAT!E1758</f>
        <v>0</v>
      </c>
      <c r="E1755" s="2">
        <f t="shared" si="108"/>
        <v>875.76445133705442</v>
      </c>
      <c r="F1755" s="5" t="str">
        <f t="shared" si="111"/>
        <v>BULLISH</v>
      </c>
      <c r="G1755" s="5" t="str">
        <f t="shared" si="110"/>
        <v>NEUTRAL</v>
      </c>
      <c r="H1755" s="5" t="str">
        <f t="shared" si="109"/>
        <v>CONFIRMED BULLISH</v>
      </c>
    </row>
    <row r="1756" spans="1:8" ht="13.5" x14ac:dyDescent="0.25">
      <c r="A1756" s="3">
        <f>TITRES_STAT!B1759</f>
        <v>44572</v>
      </c>
      <c r="B1756" s="5">
        <f>TITRES_STAT!C1759</f>
        <v>20.5</v>
      </c>
      <c r="C1756" s="5">
        <f>TITRES_STAT!D1759</f>
        <v>16.623000000000001</v>
      </c>
      <c r="D1756" s="5">
        <f>TITRES_STAT!E1759</f>
        <v>0</v>
      </c>
      <c r="E1756" s="2">
        <f t="shared" si="108"/>
        <v>875.76445133705442</v>
      </c>
      <c r="F1756" s="5" t="str">
        <f t="shared" si="111"/>
        <v>NEUTRAL</v>
      </c>
      <c r="G1756" s="5" t="str">
        <f t="shared" si="110"/>
        <v>NEUTRAL</v>
      </c>
      <c r="H1756" s="5" t="str">
        <f t="shared" si="109"/>
        <v>NEUTRAL</v>
      </c>
    </row>
    <row r="1757" spans="1:8" ht="13.5" x14ac:dyDescent="0.25">
      <c r="A1757" s="3">
        <f>TITRES_STAT!B1760</f>
        <v>44573</v>
      </c>
      <c r="B1757" s="5">
        <f>TITRES_STAT!C1760</f>
        <v>20.5</v>
      </c>
      <c r="C1757" s="5">
        <f>TITRES_STAT!D1760</f>
        <v>16.623000000000001</v>
      </c>
      <c r="D1757" s="5">
        <f>TITRES_STAT!E1760</f>
        <v>0</v>
      </c>
      <c r="E1757" s="2">
        <f t="shared" si="108"/>
        <v>875.76445133705442</v>
      </c>
      <c r="F1757" s="5" t="str">
        <f t="shared" si="111"/>
        <v>NEUTRAL</v>
      </c>
      <c r="G1757" s="5" t="str">
        <f t="shared" si="110"/>
        <v>NEUTRAL</v>
      </c>
      <c r="H1757" s="5" t="str">
        <f t="shared" si="109"/>
        <v>NEUTRAL</v>
      </c>
    </row>
    <row r="1758" spans="1:8" ht="13.5" x14ac:dyDescent="0.25">
      <c r="A1758" s="3">
        <f>TITRES_STAT!B1761</f>
        <v>44574</v>
      </c>
      <c r="B1758" s="5">
        <f>TITRES_STAT!C1761</f>
        <v>20.5</v>
      </c>
      <c r="C1758" s="5">
        <f>TITRES_STAT!D1761</f>
        <v>16.623000000000001</v>
      </c>
      <c r="D1758" s="5">
        <f>TITRES_STAT!E1761</f>
        <v>0</v>
      </c>
      <c r="E1758" s="2">
        <f t="shared" si="108"/>
        <v>875.76445133705442</v>
      </c>
      <c r="F1758" s="5" t="str">
        <f t="shared" si="111"/>
        <v>NEUTRAL</v>
      </c>
      <c r="G1758" s="5" t="str">
        <f t="shared" si="110"/>
        <v>NEUTRAL</v>
      </c>
      <c r="H1758" s="5" t="str">
        <f t="shared" si="109"/>
        <v>NEUTRAL</v>
      </c>
    </row>
    <row r="1759" spans="1:8" ht="13.5" x14ac:dyDescent="0.25">
      <c r="A1759" s="3">
        <f>TITRES_STAT!B1762</f>
        <v>44575</v>
      </c>
      <c r="B1759" s="5">
        <f>TITRES_STAT!C1762</f>
        <v>20.5</v>
      </c>
      <c r="C1759" s="5">
        <f>TITRES_STAT!D1762</f>
        <v>16.623000000000001</v>
      </c>
      <c r="D1759" s="5">
        <f>TITRES_STAT!E1762</f>
        <v>0</v>
      </c>
      <c r="E1759" s="2">
        <f t="shared" si="108"/>
        <v>875.76445133705442</v>
      </c>
      <c r="F1759" s="5" t="str">
        <f t="shared" si="111"/>
        <v>NEUTRAL</v>
      </c>
      <c r="G1759" s="5" t="str">
        <f t="shared" si="110"/>
        <v>NEUTRAL</v>
      </c>
      <c r="H1759" s="5" t="str">
        <f t="shared" si="109"/>
        <v>NEUTRAL</v>
      </c>
    </row>
    <row r="1760" spans="1:8" ht="13.5" x14ac:dyDescent="0.25">
      <c r="A1760" s="3">
        <f>TITRES_STAT!B1763</f>
        <v>44578</v>
      </c>
      <c r="B1760" s="5">
        <f>TITRES_STAT!C1763</f>
        <v>20.5</v>
      </c>
      <c r="C1760" s="5">
        <f>TITRES_STAT!D1763</f>
        <v>16.623000000000001</v>
      </c>
      <c r="D1760" s="5">
        <f>TITRES_STAT!E1763</f>
        <v>16.623000000000001</v>
      </c>
      <c r="E1760" s="2">
        <f t="shared" si="108"/>
        <v>875.76445133705442</v>
      </c>
      <c r="F1760" s="5" t="str">
        <f t="shared" si="111"/>
        <v>NEUTRAL</v>
      </c>
      <c r="G1760" s="5" t="str">
        <f t="shared" si="110"/>
        <v>NEUTRAL</v>
      </c>
      <c r="H1760" s="5" t="str">
        <f t="shared" si="109"/>
        <v>NEUTRAL</v>
      </c>
    </row>
    <row r="1761" spans="1:8" ht="13.5" x14ac:dyDescent="0.25">
      <c r="A1761" s="3">
        <f>TITRES_STAT!B1764</f>
        <v>44579</v>
      </c>
      <c r="B1761" s="5">
        <f>TITRES_STAT!C1764</f>
        <v>20.5</v>
      </c>
      <c r="C1761" s="5">
        <f>TITRES_STAT!D1764</f>
        <v>16.623000000000001</v>
      </c>
      <c r="D1761" s="5">
        <f>TITRES_STAT!E1764</f>
        <v>0</v>
      </c>
      <c r="E1761" s="2">
        <f t="shared" si="108"/>
        <v>875.76445133705442</v>
      </c>
      <c r="F1761" s="5" t="str">
        <f t="shared" si="111"/>
        <v>NEUTRAL</v>
      </c>
      <c r="G1761" s="5" t="str">
        <f t="shared" si="110"/>
        <v>NEUTRAL</v>
      </c>
      <c r="H1761" s="5" t="str">
        <f t="shared" si="109"/>
        <v>NEUTRAL</v>
      </c>
    </row>
    <row r="1762" spans="1:8" ht="13.5" x14ac:dyDescent="0.25">
      <c r="A1762" s="3">
        <f>TITRES_STAT!B1765</f>
        <v>44580</v>
      </c>
      <c r="B1762" s="5">
        <f>TITRES_STAT!C1765</f>
        <v>21</v>
      </c>
      <c r="C1762" s="5">
        <f>TITRES_STAT!D1765</f>
        <v>17.029</v>
      </c>
      <c r="D1762" s="5">
        <f>TITRES_STAT!E1765</f>
        <v>17.029</v>
      </c>
      <c r="E1762" s="2">
        <f t="shared" si="108"/>
        <v>892.79345133705442</v>
      </c>
      <c r="F1762" s="5" t="str">
        <f t="shared" si="111"/>
        <v>BULLISH</v>
      </c>
      <c r="G1762" s="5" t="str">
        <f t="shared" si="110"/>
        <v>NEUTRAL</v>
      </c>
      <c r="H1762" s="5" t="str">
        <f t="shared" si="109"/>
        <v>CONFIRMED BULLISH</v>
      </c>
    </row>
    <row r="1763" spans="1:8" ht="13.5" x14ac:dyDescent="0.25">
      <c r="A1763" s="3">
        <f>TITRES_STAT!B1766</f>
        <v>44581</v>
      </c>
      <c r="B1763" s="5">
        <f>TITRES_STAT!C1766</f>
        <v>21.94</v>
      </c>
      <c r="C1763" s="5">
        <f>TITRES_STAT!D1766</f>
        <v>17.791</v>
      </c>
      <c r="D1763" s="5">
        <f>TITRES_STAT!E1766</f>
        <v>17.791</v>
      </c>
      <c r="E1763" s="2">
        <f t="shared" si="108"/>
        <v>910.58445133705447</v>
      </c>
      <c r="F1763" s="5" t="str">
        <f t="shared" si="111"/>
        <v>BULLISH</v>
      </c>
      <c r="G1763" s="5" t="str">
        <f t="shared" si="110"/>
        <v>STRONG</v>
      </c>
      <c r="H1763" s="5" t="str">
        <f t="shared" si="109"/>
        <v>CONFIRMED BULLISH</v>
      </c>
    </row>
    <row r="1764" spans="1:8" ht="13.5" x14ac:dyDescent="0.25">
      <c r="A1764" s="3">
        <f>TITRES_STAT!B1767</f>
        <v>44582</v>
      </c>
      <c r="B1764" s="5">
        <f>TITRES_STAT!C1767</f>
        <v>21.94</v>
      </c>
      <c r="C1764" s="5">
        <f>TITRES_STAT!D1767</f>
        <v>17.791</v>
      </c>
      <c r="D1764" s="5">
        <f>TITRES_STAT!E1767</f>
        <v>0</v>
      </c>
      <c r="E1764" s="2">
        <f t="shared" si="108"/>
        <v>910.58445133705447</v>
      </c>
      <c r="F1764" s="5" t="str">
        <f t="shared" si="111"/>
        <v>BULLISH</v>
      </c>
      <c r="G1764" s="5" t="str">
        <f t="shared" si="110"/>
        <v>STRONG</v>
      </c>
      <c r="H1764" s="5" t="str">
        <f t="shared" si="109"/>
        <v>CONFIRMED BULLISH</v>
      </c>
    </row>
    <row r="1765" spans="1:8" ht="13.5" x14ac:dyDescent="0.25">
      <c r="A1765" s="3">
        <f>TITRES_STAT!B1768</f>
        <v>44585</v>
      </c>
      <c r="B1765" s="5">
        <f>TITRES_STAT!C1768</f>
        <v>22.5</v>
      </c>
      <c r="C1765" s="5">
        <f>TITRES_STAT!D1768</f>
        <v>18.245000000000001</v>
      </c>
      <c r="D1765" s="5">
        <f>TITRES_STAT!E1768</f>
        <v>18.245000000000001</v>
      </c>
      <c r="E1765" s="2">
        <f t="shared" si="108"/>
        <v>928.82945133705448</v>
      </c>
      <c r="F1765" s="5" t="str">
        <f t="shared" si="111"/>
        <v>BULLISH</v>
      </c>
      <c r="G1765" s="5" t="str">
        <f t="shared" si="110"/>
        <v>STRONG</v>
      </c>
      <c r="H1765" s="5" t="str">
        <f t="shared" si="109"/>
        <v>CONFIRMED BULLISH</v>
      </c>
    </row>
    <row r="1766" spans="1:8" ht="13.5" x14ac:dyDescent="0.25">
      <c r="A1766" s="3">
        <f>TITRES_STAT!B1769</f>
        <v>44586</v>
      </c>
      <c r="B1766" s="5">
        <f>TITRES_STAT!C1769</f>
        <v>22.5</v>
      </c>
      <c r="C1766" s="5">
        <f>TITRES_STAT!D1769</f>
        <v>18.245000000000001</v>
      </c>
      <c r="D1766" s="5">
        <f>TITRES_STAT!E1769</f>
        <v>0</v>
      </c>
      <c r="E1766" s="2">
        <f t="shared" si="108"/>
        <v>928.82945133705448</v>
      </c>
      <c r="F1766" s="5" t="str">
        <f t="shared" si="111"/>
        <v>BULLISH</v>
      </c>
      <c r="G1766" s="5" t="str">
        <f t="shared" si="110"/>
        <v>STRONG</v>
      </c>
      <c r="H1766" s="5" t="str">
        <f t="shared" si="109"/>
        <v>CONFIRMED BULLISH</v>
      </c>
    </row>
    <row r="1767" spans="1:8" ht="13.5" x14ac:dyDescent="0.25">
      <c r="A1767" s="3">
        <f>TITRES_STAT!B1770</f>
        <v>44587</v>
      </c>
      <c r="B1767" s="5">
        <f>TITRES_STAT!C1770</f>
        <v>21.49</v>
      </c>
      <c r="C1767" s="5">
        <f>TITRES_STAT!D1770</f>
        <v>17.425999999999998</v>
      </c>
      <c r="D1767" s="5">
        <f>TITRES_STAT!E1770</f>
        <v>0</v>
      </c>
      <c r="E1767" s="2">
        <f t="shared" si="108"/>
        <v>928.82945133705448</v>
      </c>
      <c r="F1767" s="5" t="str">
        <f t="shared" si="111"/>
        <v>BULLISH</v>
      </c>
      <c r="G1767" s="5" t="str">
        <f t="shared" si="110"/>
        <v>STRONG</v>
      </c>
      <c r="H1767" s="5" t="str">
        <f t="shared" si="109"/>
        <v>CONFIRMED BULLISH</v>
      </c>
    </row>
    <row r="1768" spans="1:8" ht="13.5" x14ac:dyDescent="0.25">
      <c r="A1768" s="3">
        <f>TITRES_STAT!B1771</f>
        <v>44588</v>
      </c>
      <c r="B1768" s="5">
        <f>TITRES_STAT!C1771</f>
        <v>21</v>
      </c>
      <c r="C1768" s="5">
        <f>TITRES_STAT!D1771</f>
        <v>17.029</v>
      </c>
      <c r="D1768" s="5">
        <f>TITRES_STAT!E1771</f>
        <v>17.029</v>
      </c>
      <c r="E1768" s="2">
        <f t="shared" si="108"/>
        <v>911.80045133705448</v>
      </c>
      <c r="F1768" s="5" t="str">
        <f t="shared" si="111"/>
        <v>BULLISH</v>
      </c>
      <c r="G1768" s="5" t="str">
        <f t="shared" si="110"/>
        <v>NEUTRAL</v>
      </c>
      <c r="H1768" s="5" t="str">
        <f t="shared" si="109"/>
        <v>BULLISH DIVERGENCE</v>
      </c>
    </row>
    <row r="1769" spans="1:8" ht="13.5" x14ac:dyDescent="0.25">
      <c r="A1769" s="3">
        <f>TITRES_STAT!B1772</f>
        <v>44589</v>
      </c>
      <c r="B1769" s="5">
        <f>TITRES_STAT!C1772</f>
        <v>21</v>
      </c>
      <c r="C1769" s="5">
        <f>TITRES_STAT!D1772</f>
        <v>17.029</v>
      </c>
      <c r="D1769" s="5">
        <f>TITRES_STAT!E1772</f>
        <v>0</v>
      </c>
      <c r="E1769" s="2">
        <f t="shared" si="108"/>
        <v>911.80045133705448</v>
      </c>
      <c r="F1769" s="5" t="str">
        <f t="shared" si="111"/>
        <v>BULLISH</v>
      </c>
      <c r="G1769" s="5" t="str">
        <f t="shared" si="110"/>
        <v>NEUTRAL</v>
      </c>
      <c r="H1769" s="5" t="str">
        <f t="shared" si="109"/>
        <v>BULLISH DIVERGENCE</v>
      </c>
    </row>
    <row r="1770" spans="1:8" ht="13.5" x14ac:dyDescent="0.25">
      <c r="A1770" s="3">
        <f>TITRES_STAT!B1773</f>
        <v>44592</v>
      </c>
      <c r="B1770" s="5">
        <f>TITRES_STAT!C1773</f>
        <v>21.21</v>
      </c>
      <c r="C1770" s="5">
        <f>TITRES_STAT!D1773</f>
        <v>17.199000000000002</v>
      </c>
      <c r="D1770" s="5">
        <f>TITRES_STAT!E1773</f>
        <v>17.041687128712869</v>
      </c>
      <c r="E1770" s="2">
        <f t="shared" si="108"/>
        <v>928.84213846576733</v>
      </c>
      <c r="F1770" s="5" t="str">
        <f t="shared" si="111"/>
        <v>BULLISH</v>
      </c>
      <c r="G1770" s="5" t="str">
        <f t="shared" si="110"/>
        <v>NEUTRAL</v>
      </c>
      <c r="H1770" s="5" t="str">
        <f t="shared" si="109"/>
        <v>BULLISH DIVERGENCE</v>
      </c>
    </row>
    <row r="1771" spans="1:8" ht="13.5" x14ac:dyDescent="0.25">
      <c r="A1771" s="3">
        <f>TITRES_STAT!B1774</f>
        <v>44593</v>
      </c>
      <c r="B1771" s="5">
        <f>TITRES_STAT!C1774</f>
        <v>21.21</v>
      </c>
      <c r="C1771" s="5">
        <f>TITRES_STAT!D1774</f>
        <v>17.199000000000002</v>
      </c>
      <c r="D1771" s="5">
        <f>TITRES_STAT!E1774</f>
        <v>0</v>
      </c>
      <c r="E1771" s="2">
        <f t="shared" si="108"/>
        <v>928.84213846576733</v>
      </c>
      <c r="F1771" s="5" t="str">
        <f t="shared" si="111"/>
        <v>BULLISH</v>
      </c>
      <c r="G1771" s="5" t="str">
        <f t="shared" si="110"/>
        <v>NEUTRAL</v>
      </c>
      <c r="H1771" s="5" t="str">
        <f t="shared" si="109"/>
        <v>BULLISH DIVERGENCE</v>
      </c>
    </row>
    <row r="1772" spans="1:8" ht="13.5" x14ac:dyDescent="0.25">
      <c r="A1772" s="3">
        <f>TITRES_STAT!B1775</f>
        <v>44594</v>
      </c>
      <c r="B1772" s="5">
        <f>TITRES_STAT!C1775</f>
        <v>21.21</v>
      </c>
      <c r="C1772" s="5">
        <f>TITRES_STAT!D1775</f>
        <v>17.199000000000002</v>
      </c>
      <c r="D1772" s="5">
        <f>TITRES_STAT!E1775</f>
        <v>0</v>
      </c>
      <c r="E1772" s="2">
        <f t="shared" si="108"/>
        <v>928.84213846576733</v>
      </c>
      <c r="F1772" s="5" t="str">
        <f t="shared" si="111"/>
        <v>BULLISH</v>
      </c>
      <c r="G1772" s="5" t="str">
        <f t="shared" si="110"/>
        <v>NEUTRAL</v>
      </c>
      <c r="H1772" s="5" t="str">
        <f t="shared" si="109"/>
        <v>BULLISH DIVERGENCE</v>
      </c>
    </row>
    <row r="1773" spans="1:8" ht="13.5" x14ac:dyDescent="0.25">
      <c r="A1773" s="3">
        <f>TITRES_STAT!B1776</f>
        <v>44595</v>
      </c>
      <c r="B1773" s="5">
        <f>TITRES_STAT!C1776</f>
        <v>21.25</v>
      </c>
      <c r="C1773" s="5">
        <f>TITRES_STAT!D1776</f>
        <v>17.231999999999999</v>
      </c>
      <c r="D1773" s="5">
        <f>TITRES_STAT!E1776</f>
        <v>17.231999999999999</v>
      </c>
      <c r="E1773" s="2">
        <f t="shared" si="108"/>
        <v>946.07413846576731</v>
      </c>
      <c r="F1773" s="5" t="str">
        <f t="shared" si="111"/>
        <v>BULLISH</v>
      </c>
      <c r="G1773" s="5" t="str">
        <f t="shared" si="110"/>
        <v>STRONG</v>
      </c>
      <c r="H1773" s="5" t="str">
        <f t="shared" si="109"/>
        <v>CONFIRMED BULLISH</v>
      </c>
    </row>
    <row r="1774" spans="1:8" ht="13.5" x14ac:dyDescent="0.25">
      <c r="A1774" s="3">
        <f>TITRES_STAT!B1777</f>
        <v>44596</v>
      </c>
      <c r="B1774" s="5">
        <f>TITRES_STAT!C1777</f>
        <v>22.2</v>
      </c>
      <c r="C1774" s="5">
        <f>TITRES_STAT!D1777</f>
        <v>18.001999999999999</v>
      </c>
      <c r="D1774" s="5">
        <f>TITRES_STAT!E1777</f>
        <v>18.001999999999999</v>
      </c>
      <c r="E1774" s="2">
        <f t="shared" si="108"/>
        <v>964.07613846576726</v>
      </c>
      <c r="F1774" s="5" t="str">
        <f t="shared" si="111"/>
        <v>BULLISH</v>
      </c>
      <c r="G1774" s="5" t="str">
        <f t="shared" si="110"/>
        <v>STRONG</v>
      </c>
      <c r="H1774" s="5" t="str">
        <f t="shared" si="109"/>
        <v>CONFIRMED BULLISH</v>
      </c>
    </row>
    <row r="1775" spans="1:8" ht="13.5" x14ac:dyDescent="0.25">
      <c r="A1775" s="3">
        <f>TITRES_STAT!B1778</f>
        <v>44599</v>
      </c>
      <c r="B1775" s="5">
        <f>TITRES_STAT!C1778</f>
        <v>22.21</v>
      </c>
      <c r="C1775" s="5">
        <f>TITRES_STAT!D1778</f>
        <v>18.010000000000002</v>
      </c>
      <c r="D1775" s="5">
        <f>TITRES_STAT!E1778</f>
        <v>18.010000000000002</v>
      </c>
      <c r="E1775" s="2">
        <f t="shared" si="108"/>
        <v>982.08613846576725</v>
      </c>
      <c r="F1775" s="5" t="str">
        <f t="shared" si="111"/>
        <v>BULLISH</v>
      </c>
      <c r="G1775" s="5" t="str">
        <f t="shared" si="110"/>
        <v>STRONG</v>
      </c>
      <c r="H1775" s="5" t="str">
        <f t="shared" si="109"/>
        <v>CONFIRMED BULLISH</v>
      </c>
    </row>
    <row r="1776" spans="1:8" ht="13.5" x14ac:dyDescent="0.25">
      <c r="A1776" s="3">
        <f>TITRES_STAT!B1779</f>
        <v>44600</v>
      </c>
      <c r="B1776" s="5">
        <f>TITRES_STAT!C1779</f>
        <v>22.21</v>
      </c>
      <c r="C1776" s="5">
        <f>TITRES_STAT!D1779</f>
        <v>18.010000000000002</v>
      </c>
      <c r="D1776" s="5">
        <f>TITRES_STAT!E1779</f>
        <v>0</v>
      </c>
      <c r="E1776" s="2">
        <f t="shared" si="108"/>
        <v>982.08613846576725</v>
      </c>
      <c r="F1776" s="5" t="str">
        <f t="shared" si="111"/>
        <v>BULLISH</v>
      </c>
      <c r="G1776" s="5" t="str">
        <f t="shared" si="110"/>
        <v>STRONG</v>
      </c>
      <c r="H1776" s="5" t="str">
        <f t="shared" si="109"/>
        <v>CONFIRMED BULLISH</v>
      </c>
    </row>
    <row r="1777" spans="1:8" ht="13.5" x14ac:dyDescent="0.25">
      <c r="A1777" s="3">
        <f>TITRES_STAT!B1780</f>
        <v>44601</v>
      </c>
      <c r="B1777" s="5">
        <f>TITRES_STAT!C1780</f>
        <v>22.21</v>
      </c>
      <c r="C1777" s="5">
        <f>TITRES_STAT!D1780</f>
        <v>18.010000000000002</v>
      </c>
      <c r="D1777" s="5">
        <f>TITRES_STAT!E1780</f>
        <v>0</v>
      </c>
      <c r="E1777" s="2">
        <f t="shared" si="108"/>
        <v>982.08613846576725</v>
      </c>
      <c r="F1777" s="5" t="str">
        <f t="shared" si="111"/>
        <v>BULLISH</v>
      </c>
      <c r="G1777" s="5" t="str">
        <f t="shared" si="110"/>
        <v>STRONG</v>
      </c>
      <c r="H1777" s="5" t="str">
        <f t="shared" si="109"/>
        <v>CONFIRMED BULLISH</v>
      </c>
    </row>
    <row r="1778" spans="1:8" ht="13.5" x14ac:dyDescent="0.25">
      <c r="A1778" s="3">
        <f>TITRES_STAT!B1781</f>
        <v>44602</v>
      </c>
      <c r="B1778" s="5">
        <f>TITRES_STAT!C1781</f>
        <v>22.22</v>
      </c>
      <c r="C1778" s="5">
        <f>TITRES_STAT!D1781</f>
        <v>18.018000000000001</v>
      </c>
      <c r="D1778" s="5">
        <f>TITRES_STAT!E1781</f>
        <v>18.018000000000001</v>
      </c>
      <c r="E1778" s="2">
        <f t="shared" si="108"/>
        <v>1000.1041384657673</v>
      </c>
      <c r="F1778" s="5" t="str">
        <f t="shared" si="111"/>
        <v>BULLISH</v>
      </c>
      <c r="G1778" s="5" t="str">
        <f t="shared" si="110"/>
        <v>STRONG</v>
      </c>
      <c r="H1778" s="5" t="str">
        <f t="shared" si="109"/>
        <v>CONFIRMED BULLISH</v>
      </c>
    </row>
    <row r="1779" spans="1:8" ht="13.5" x14ac:dyDescent="0.25">
      <c r="A1779" s="3">
        <f>TITRES_STAT!B1782</f>
        <v>44603</v>
      </c>
      <c r="B1779" s="5">
        <f>TITRES_STAT!C1782</f>
        <v>22.22</v>
      </c>
      <c r="C1779" s="5">
        <f>TITRES_STAT!D1782</f>
        <v>18.018000000000001</v>
      </c>
      <c r="D1779" s="5">
        <f>TITRES_STAT!E1782</f>
        <v>0</v>
      </c>
      <c r="E1779" s="2">
        <f t="shared" si="108"/>
        <v>1000.1041384657673</v>
      </c>
      <c r="F1779" s="5" t="str">
        <f t="shared" si="111"/>
        <v>BULLISH</v>
      </c>
      <c r="G1779" s="5" t="str">
        <f t="shared" si="110"/>
        <v>STRONG</v>
      </c>
      <c r="H1779" s="5" t="str">
        <f t="shared" si="109"/>
        <v>CONFIRMED BULLISH</v>
      </c>
    </row>
    <row r="1780" spans="1:8" ht="13.5" x14ac:dyDescent="0.25">
      <c r="A1780" s="3">
        <f>TITRES_STAT!B1783</f>
        <v>44606</v>
      </c>
      <c r="B1780" s="5">
        <f>TITRES_STAT!C1783</f>
        <v>22.25</v>
      </c>
      <c r="C1780" s="5">
        <f>TITRES_STAT!D1783</f>
        <v>18.042000000000002</v>
      </c>
      <c r="D1780" s="5">
        <f>TITRES_STAT!E1783</f>
        <v>18.042000000000002</v>
      </c>
      <c r="E1780" s="2">
        <f t="shared" si="108"/>
        <v>1018.1461384657673</v>
      </c>
      <c r="F1780" s="5" t="str">
        <f t="shared" si="111"/>
        <v>BULLISH</v>
      </c>
      <c r="G1780" s="5" t="str">
        <f t="shared" si="110"/>
        <v>STRONG</v>
      </c>
      <c r="H1780" s="5" t="str">
        <f t="shared" si="109"/>
        <v>CONFIRMED BULLISH</v>
      </c>
    </row>
    <row r="1781" spans="1:8" ht="13.5" x14ac:dyDescent="0.25">
      <c r="A1781" s="3">
        <f>TITRES_STAT!B1784</f>
        <v>44607</v>
      </c>
      <c r="B1781" s="5">
        <f>TITRES_STAT!C1784</f>
        <v>22.25</v>
      </c>
      <c r="C1781" s="5">
        <f>TITRES_STAT!D1784</f>
        <v>18.042000000000002</v>
      </c>
      <c r="D1781" s="5">
        <f>TITRES_STAT!E1784</f>
        <v>0</v>
      </c>
      <c r="E1781" s="2">
        <f t="shared" si="108"/>
        <v>1018.1461384657673</v>
      </c>
      <c r="F1781" s="5" t="str">
        <f t="shared" si="111"/>
        <v>BULLISH</v>
      </c>
      <c r="G1781" s="5" t="str">
        <f t="shared" si="110"/>
        <v>STRONG</v>
      </c>
      <c r="H1781" s="5" t="str">
        <f t="shared" si="109"/>
        <v>CONFIRMED BULLISH</v>
      </c>
    </row>
    <row r="1782" spans="1:8" ht="13.5" x14ac:dyDescent="0.25">
      <c r="A1782" s="3">
        <f>TITRES_STAT!B1785</f>
        <v>44608</v>
      </c>
      <c r="B1782" s="5">
        <f>TITRES_STAT!C1785</f>
        <v>22.25</v>
      </c>
      <c r="C1782" s="5">
        <f>TITRES_STAT!D1785</f>
        <v>18.042000000000002</v>
      </c>
      <c r="D1782" s="5">
        <f>TITRES_STAT!E1785</f>
        <v>0</v>
      </c>
      <c r="E1782" s="2">
        <f t="shared" si="108"/>
        <v>1018.1461384657673</v>
      </c>
      <c r="F1782" s="5" t="str">
        <f t="shared" si="111"/>
        <v>BULLISH</v>
      </c>
      <c r="G1782" s="5" t="str">
        <f t="shared" si="110"/>
        <v>STRONG</v>
      </c>
      <c r="H1782" s="5" t="str">
        <f t="shared" si="109"/>
        <v>CONFIRMED BULLISH</v>
      </c>
    </row>
    <row r="1783" spans="1:8" ht="13.5" x14ac:dyDescent="0.25">
      <c r="A1783" s="3">
        <f>TITRES_STAT!B1786</f>
        <v>44609</v>
      </c>
      <c r="B1783" s="5">
        <f>TITRES_STAT!C1786</f>
        <v>22.25</v>
      </c>
      <c r="C1783" s="5">
        <f>TITRES_STAT!D1786</f>
        <v>18.042000000000002</v>
      </c>
      <c r="D1783" s="5">
        <f>TITRES_STAT!E1786</f>
        <v>0</v>
      </c>
      <c r="E1783" s="2">
        <f t="shared" si="108"/>
        <v>1018.1461384657673</v>
      </c>
      <c r="F1783" s="5" t="str">
        <f t="shared" si="111"/>
        <v>BULLISH</v>
      </c>
      <c r="G1783" s="5" t="str">
        <f t="shared" si="110"/>
        <v>NEUTRAL</v>
      </c>
      <c r="H1783" s="5" t="str">
        <f t="shared" si="109"/>
        <v>CONFIRMED BULLISH</v>
      </c>
    </row>
    <row r="1784" spans="1:8" ht="13.5" x14ac:dyDescent="0.25">
      <c r="A1784" s="3">
        <f>TITRES_STAT!B1787</f>
        <v>44610</v>
      </c>
      <c r="B1784" s="5">
        <f>TITRES_STAT!C1787</f>
        <v>22.25</v>
      </c>
      <c r="C1784" s="5">
        <f>TITRES_STAT!D1787</f>
        <v>18.042000000000002</v>
      </c>
      <c r="D1784" s="5">
        <f>TITRES_STAT!E1787</f>
        <v>0</v>
      </c>
      <c r="E1784" s="2">
        <f t="shared" si="108"/>
        <v>1018.1461384657673</v>
      </c>
      <c r="F1784" s="5" t="str">
        <f t="shared" si="111"/>
        <v>BULLISH</v>
      </c>
      <c r="G1784" s="5" t="str">
        <f t="shared" si="110"/>
        <v>NEUTRAL</v>
      </c>
      <c r="H1784" s="5" t="str">
        <f t="shared" si="109"/>
        <v>CONFIRMED BULLISH</v>
      </c>
    </row>
    <row r="1785" spans="1:8" ht="13.5" x14ac:dyDescent="0.25">
      <c r="A1785" s="3">
        <f>TITRES_STAT!B1788</f>
        <v>44613</v>
      </c>
      <c r="B1785" s="5">
        <f>TITRES_STAT!C1788</f>
        <v>22.25</v>
      </c>
      <c r="C1785" s="5">
        <f>TITRES_STAT!D1788</f>
        <v>18.042000000000002</v>
      </c>
      <c r="D1785" s="5">
        <f>TITRES_STAT!E1788</f>
        <v>18.042000000000002</v>
      </c>
      <c r="E1785" s="2">
        <f t="shared" si="108"/>
        <v>1018.1461384657673</v>
      </c>
      <c r="F1785" s="5" t="str">
        <f t="shared" si="111"/>
        <v>NEUTRAL</v>
      </c>
      <c r="G1785" s="5" t="str">
        <f t="shared" si="110"/>
        <v>NEUTRAL</v>
      </c>
      <c r="H1785" s="5" t="str">
        <f t="shared" si="109"/>
        <v>NEUTRAL</v>
      </c>
    </row>
    <row r="1786" spans="1:8" ht="13.5" x14ac:dyDescent="0.25">
      <c r="A1786" s="3">
        <f>TITRES_STAT!B1789</f>
        <v>44614</v>
      </c>
      <c r="B1786" s="5">
        <f>TITRES_STAT!C1789</f>
        <v>22.25</v>
      </c>
      <c r="C1786" s="5">
        <f>TITRES_STAT!D1789</f>
        <v>18.042000000000002</v>
      </c>
      <c r="D1786" s="5">
        <f>TITRES_STAT!E1789</f>
        <v>0</v>
      </c>
      <c r="E1786" s="2">
        <f t="shared" si="108"/>
        <v>1018.1461384657673</v>
      </c>
      <c r="F1786" s="5" t="str">
        <f t="shared" si="111"/>
        <v>NEUTRAL</v>
      </c>
      <c r="G1786" s="5" t="str">
        <f t="shared" si="110"/>
        <v>NEUTRAL</v>
      </c>
      <c r="H1786" s="5" t="str">
        <f t="shared" si="109"/>
        <v>NEUTRAL</v>
      </c>
    </row>
    <row r="1787" spans="1:8" ht="13.5" x14ac:dyDescent="0.25">
      <c r="A1787" s="3">
        <f>TITRES_STAT!B1790</f>
        <v>44615</v>
      </c>
      <c r="B1787" s="5">
        <f>TITRES_STAT!C1790</f>
        <v>22</v>
      </c>
      <c r="C1787" s="5">
        <f>TITRES_STAT!D1790</f>
        <v>17.84</v>
      </c>
      <c r="D1787" s="5">
        <f>TITRES_STAT!E1790</f>
        <v>17.84</v>
      </c>
      <c r="E1787" s="2">
        <f t="shared" si="108"/>
        <v>1000.3061384657673</v>
      </c>
      <c r="F1787" s="5" t="str">
        <f t="shared" si="111"/>
        <v>BEARISH</v>
      </c>
      <c r="G1787" s="5" t="str">
        <f t="shared" si="110"/>
        <v>NEUTRAL</v>
      </c>
      <c r="H1787" s="5" t="str">
        <f t="shared" si="109"/>
        <v>CONFIRMED BEARISH</v>
      </c>
    </row>
    <row r="1788" spans="1:8" ht="13.5" x14ac:dyDescent="0.25">
      <c r="A1788" s="3">
        <f>TITRES_STAT!B1791</f>
        <v>44616</v>
      </c>
      <c r="B1788" s="5">
        <f>TITRES_STAT!C1791</f>
        <v>22</v>
      </c>
      <c r="C1788" s="5">
        <f>TITRES_STAT!D1791</f>
        <v>17.84</v>
      </c>
      <c r="D1788" s="5">
        <f>TITRES_STAT!E1791</f>
        <v>17.84</v>
      </c>
      <c r="E1788" s="2">
        <f t="shared" si="108"/>
        <v>1000.3061384657673</v>
      </c>
      <c r="F1788" s="5" t="str">
        <f t="shared" si="111"/>
        <v>BEARISH</v>
      </c>
      <c r="G1788" s="5" t="str">
        <f t="shared" si="110"/>
        <v>NEUTRAL</v>
      </c>
      <c r="H1788" s="5" t="str">
        <f t="shared" si="109"/>
        <v>CONFIRMED BEARISH</v>
      </c>
    </row>
    <row r="1789" spans="1:8" ht="13.5" x14ac:dyDescent="0.25">
      <c r="A1789" s="3">
        <f>TITRES_STAT!B1792</f>
        <v>44617</v>
      </c>
      <c r="B1789" s="5">
        <f>TITRES_STAT!C1792</f>
        <v>22</v>
      </c>
      <c r="C1789" s="5">
        <f>TITRES_STAT!D1792</f>
        <v>17.84</v>
      </c>
      <c r="D1789" s="5">
        <f>TITRES_STAT!E1792</f>
        <v>17.84</v>
      </c>
      <c r="E1789" s="2">
        <f t="shared" si="108"/>
        <v>1000.3061384657673</v>
      </c>
      <c r="F1789" s="5" t="str">
        <f t="shared" si="111"/>
        <v>BEARISH</v>
      </c>
      <c r="G1789" s="5" t="str">
        <f t="shared" si="110"/>
        <v>NEUTRAL</v>
      </c>
      <c r="H1789" s="5" t="str">
        <f t="shared" si="109"/>
        <v>CONFIRMED BEARISH</v>
      </c>
    </row>
    <row r="1790" spans="1:8" ht="13.5" x14ac:dyDescent="0.25">
      <c r="A1790" s="3">
        <f>TITRES_STAT!B1793</f>
        <v>44620</v>
      </c>
      <c r="B1790" s="5">
        <f>TITRES_STAT!C1793</f>
        <v>21.99</v>
      </c>
      <c r="C1790" s="5">
        <f>TITRES_STAT!D1793</f>
        <v>17.832000000000001</v>
      </c>
      <c r="D1790" s="5">
        <f>TITRES_STAT!E1793</f>
        <v>17.832000000000001</v>
      </c>
      <c r="E1790" s="2">
        <f t="shared" si="108"/>
        <v>982.47413846576728</v>
      </c>
      <c r="F1790" s="5" t="str">
        <f t="shared" si="111"/>
        <v>BEARISH</v>
      </c>
      <c r="G1790" s="5" t="str">
        <f t="shared" si="110"/>
        <v>WEAK</v>
      </c>
      <c r="H1790" s="5" t="str">
        <f t="shared" si="109"/>
        <v>CONFIRMED BEARISH</v>
      </c>
    </row>
    <row r="1791" spans="1:8" ht="13.5" x14ac:dyDescent="0.25">
      <c r="A1791" s="3">
        <f>TITRES_STAT!B1794</f>
        <v>44621</v>
      </c>
      <c r="B1791" s="5">
        <f>TITRES_STAT!C1794</f>
        <v>22.01</v>
      </c>
      <c r="C1791" s="5">
        <f>TITRES_STAT!D1794</f>
        <v>17.847999999999999</v>
      </c>
      <c r="D1791" s="5">
        <f>TITRES_STAT!E1794</f>
        <v>17.847999999999999</v>
      </c>
      <c r="E1791" s="2">
        <f t="shared" si="108"/>
        <v>1000.3221384657672</v>
      </c>
      <c r="F1791" s="5" t="str">
        <f t="shared" si="111"/>
        <v>BEARISH</v>
      </c>
      <c r="G1791" s="5" t="str">
        <f t="shared" si="110"/>
        <v>NEUTRAL</v>
      </c>
      <c r="H1791" s="5" t="str">
        <f t="shared" si="109"/>
        <v>CONFIRMED BEARISH</v>
      </c>
    </row>
    <row r="1792" spans="1:8" ht="13.5" x14ac:dyDescent="0.25">
      <c r="A1792" s="3">
        <f>TITRES_STAT!B1795</f>
        <v>44622</v>
      </c>
      <c r="B1792" s="5">
        <f>TITRES_STAT!C1795</f>
        <v>22.01</v>
      </c>
      <c r="C1792" s="5">
        <f>TITRES_STAT!D1795</f>
        <v>17.847999999999999</v>
      </c>
      <c r="D1792" s="5">
        <f>TITRES_STAT!E1795</f>
        <v>17.847999999999999</v>
      </c>
      <c r="E1792" s="2">
        <f t="shared" si="108"/>
        <v>1000.3221384657672</v>
      </c>
      <c r="F1792" s="5" t="str">
        <f t="shared" si="111"/>
        <v>BULLISH</v>
      </c>
      <c r="G1792" s="5" t="str">
        <f t="shared" si="110"/>
        <v>NEUTRAL</v>
      </c>
      <c r="H1792" s="5" t="str">
        <f t="shared" si="109"/>
        <v>CONFIRMED BULLISH</v>
      </c>
    </row>
    <row r="1793" spans="1:8" ht="13.5" x14ac:dyDescent="0.25">
      <c r="A1793" s="3">
        <f>TITRES_STAT!B1796</f>
        <v>44623</v>
      </c>
      <c r="B1793" s="5">
        <f>TITRES_STAT!C1796</f>
        <v>22.01</v>
      </c>
      <c r="C1793" s="5">
        <f>TITRES_STAT!D1796</f>
        <v>17.847999999999999</v>
      </c>
      <c r="D1793" s="5">
        <f>TITRES_STAT!E1796</f>
        <v>17.847999999999999</v>
      </c>
      <c r="E1793" s="2">
        <f t="shared" si="108"/>
        <v>1000.3221384657672</v>
      </c>
      <c r="F1793" s="5" t="str">
        <f t="shared" si="111"/>
        <v>BULLISH</v>
      </c>
      <c r="G1793" s="5" t="str">
        <f t="shared" si="110"/>
        <v>NEUTRAL</v>
      </c>
      <c r="H1793" s="5" t="str">
        <f t="shared" si="109"/>
        <v>CONFIRMED BULLISH</v>
      </c>
    </row>
    <row r="1794" spans="1:8" ht="13.5" x14ac:dyDescent="0.25">
      <c r="A1794" s="3">
        <f>TITRES_STAT!B1797</f>
        <v>44624</v>
      </c>
      <c r="B1794" s="5">
        <f>TITRES_STAT!C1797</f>
        <v>22.01</v>
      </c>
      <c r="C1794" s="5">
        <f>TITRES_STAT!D1797</f>
        <v>17.847999999999999</v>
      </c>
      <c r="D1794" s="5">
        <f>TITRES_STAT!E1797</f>
        <v>0</v>
      </c>
      <c r="E1794" s="2">
        <f t="shared" si="108"/>
        <v>1000.3221384657672</v>
      </c>
      <c r="F1794" s="5" t="str">
        <f t="shared" si="111"/>
        <v>BULLISH</v>
      </c>
      <c r="G1794" s="5" t="str">
        <f t="shared" si="110"/>
        <v>NEUTRAL</v>
      </c>
      <c r="H1794" s="5" t="str">
        <f t="shared" si="109"/>
        <v>CONFIRMED BULLISH</v>
      </c>
    </row>
    <row r="1795" spans="1:8" ht="13.5" x14ac:dyDescent="0.25">
      <c r="A1795" s="3">
        <f>TITRES_STAT!B1798</f>
        <v>44627</v>
      </c>
      <c r="B1795" s="5">
        <f>TITRES_STAT!C1798</f>
        <v>22.01</v>
      </c>
      <c r="C1795" s="5">
        <f>TITRES_STAT!D1798</f>
        <v>17.847999999999999</v>
      </c>
      <c r="D1795" s="5">
        <f>TITRES_STAT!E1798</f>
        <v>17.847999999999999</v>
      </c>
      <c r="E1795" s="2">
        <f t="shared" si="108"/>
        <v>1000.3221384657672</v>
      </c>
      <c r="F1795" s="5" t="str">
        <f t="shared" si="111"/>
        <v>BULLISH</v>
      </c>
      <c r="G1795" s="5" t="str">
        <f t="shared" si="110"/>
        <v>NEUTRAL</v>
      </c>
      <c r="H1795" s="5" t="str">
        <f t="shared" si="109"/>
        <v>CONFIRMED BULLISH</v>
      </c>
    </row>
    <row r="1796" spans="1:8" ht="13.5" x14ac:dyDescent="0.25">
      <c r="A1796" s="3">
        <f>TITRES_STAT!B1799</f>
        <v>44628</v>
      </c>
      <c r="B1796" s="5">
        <f>TITRES_STAT!C1799</f>
        <v>22</v>
      </c>
      <c r="C1796" s="5">
        <f>TITRES_STAT!D1799</f>
        <v>17.84</v>
      </c>
      <c r="D1796" s="5">
        <f>TITRES_STAT!E1799</f>
        <v>17.84</v>
      </c>
      <c r="E1796" s="2">
        <f t="shared" ref="E1796:E1859" si="112">IF(B1796&gt;B1795, E1795+D1796, IF(B1796&lt;B1795, E1795-D1796, E1795))</f>
        <v>982.48213846576721</v>
      </c>
      <c r="F1796" s="5" t="str">
        <f t="shared" si="111"/>
        <v>BEARISH</v>
      </c>
      <c r="G1796" s="5" t="str">
        <f t="shared" si="110"/>
        <v>NEUTRAL</v>
      </c>
      <c r="H1796" s="5" t="str">
        <f t="shared" si="109"/>
        <v>CONFIRMED BEARISH</v>
      </c>
    </row>
    <row r="1797" spans="1:8" ht="13.5" x14ac:dyDescent="0.25">
      <c r="A1797" s="3">
        <f>TITRES_STAT!B1800</f>
        <v>44629</v>
      </c>
      <c r="B1797" s="5">
        <f>TITRES_STAT!C1800</f>
        <v>22</v>
      </c>
      <c r="C1797" s="5">
        <f>TITRES_STAT!D1800</f>
        <v>17.84</v>
      </c>
      <c r="D1797" s="5">
        <f>TITRES_STAT!E1800</f>
        <v>0</v>
      </c>
      <c r="E1797" s="2">
        <f t="shared" si="112"/>
        <v>982.48213846576721</v>
      </c>
      <c r="F1797" s="5" t="str">
        <f t="shared" si="111"/>
        <v>BEARISH</v>
      </c>
      <c r="G1797" s="5" t="str">
        <f t="shared" si="110"/>
        <v>NEUTRAL</v>
      </c>
      <c r="H1797" s="5" t="str">
        <f t="shared" si="109"/>
        <v>CONFIRMED BEARISH</v>
      </c>
    </row>
    <row r="1798" spans="1:8" ht="13.5" x14ac:dyDescent="0.25">
      <c r="A1798" s="3">
        <f>TITRES_STAT!B1801</f>
        <v>44630</v>
      </c>
      <c r="B1798" s="5">
        <f>TITRES_STAT!C1801</f>
        <v>22</v>
      </c>
      <c r="C1798" s="5">
        <f>TITRES_STAT!D1801</f>
        <v>17.84</v>
      </c>
      <c r="D1798" s="5">
        <f>TITRES_STAT!E1801</f>
        <v>0</v>
      </c>
      <c r="E1798" s="2">
        <f t="shared" si="112"/>
        <v>982.48213846576721</v>
      </c>
      <c r="F1798" s="5" t="str">
        <f t="shared" si="111"/>
        <v>BEARISH</v>
      </c>
      <c r="G1798" s="5" t="str">
        <f t="shared" si="110"/>
        <v>NEUTRAL</v>
      </c>
      <c r="H1798" s="5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f>TITRES_STAT!B1802</f>
        <v>44631</v>
      </c>
      <c r="B1799" s="5">
        <f>TITRES_STAT!C1802</f>
        <v>22</v>
      </c>
      <c r="C1799" s="5">
        <f>TITRES_STAT!D1802</f>
        <v>17.84</v>
      </c>
      <c r="D1799" s="5">
        <f>TITRES_STAT!E1802</f>
        <v>0</v>
      </c>
      <c r="E1799" s="2">
        <f t="shared" si="112"/>
        <v>982.48213846576721</v>
      </c>
      <c r="F1799" s="5" t="str">
        <f t="shared" si="111"/>
        <v>BEARISH</v>
      </c>
      <c r="G1799" s="5" t="str">
        <f t="shared" ref="G1799:G1862" si="114">IF((E1799-E1794)/E1794 &gt; 0.02, "STRONG",
 IF((E1799-E1794)/E1794 &lt; -0.02, "WEAK", "NEUTRAL"))</f>
        <v>NEUTRAL</v>
      </c>
      <c r="H1799" s="5" t="str">
        <f t="shared" si="113"/>
        <v>CONFIRMED BEARISH</v>
      </c>
    </row>
    <row r="1800" spans="1:8" ht="13.5" x14ac:dyDescent="0.25">
      <c r="A1800" s="3">
        <f>TITRES_STAT!B1803</f>
        <v>44634</v>
      </c>
      <c r="B1800" s="5">
        <f>TITRES_STAT!C1803</f>
        <v>22.01</v>
      </c>
      <c r="C1800" s="5">
        <f>TITRES_STAT!D1803</f>
        <v>17.847999999999999</v>
      </c>
      <c r="D1800" s="5">
        <f>TITRES_STAT!E1803</f>
        <v>17.845567287596545</v>
      </c>
      <c r="E1800" s="2">
        <f t="shared" si="112"/>
        <v>1000.3277057533637</v>
      </c>
      <c r="F1800" s="5" t="str">
        <f t="shared" ref="F1800:F1863" si="115">IF(E1800&gt;E1795,"BULLISH",IF(E1800&lt;E1795,"BEARISH","NEUTRAL"))</f>
        <v>BULLISH</v>
      </c>
      <c r="G1800" s="5" t="str">
        <f t="shared" si="114"/>
        <v>NEUTRAL</v>
      </c>
      <c r="H1800" s="5" t="str">
        <f t="shared" si="113"/>
        <v>NEUTRAL</v>
      </c>
    </row>
    <row r="1801" spans="1:8" ht="13.5" x14ac:dyDescent="0.25">
      <c r="A1801" s="3">
        <f>TITRES_STAT!B1804</f>
        <v>44635</v>
      </c>
      <c r="B1801" s="5">
        <f>TITRES_STAT!C1804</f>
        <v>22.01</v>
      </c>
      <c r="C1801" s="5">
        <f>TITRES_STAT!D1804</f>
        <v>17.847999999999999</v>
      </c>
      <c r="D1801" s="5">
        <f>TITRES_STAT!E1804</f>
        <v>17.847999999999999</v>
      </c>
      <c r="E1801" s="2">
        <f t="shared" si="112"/>
        <v>1000.3277057533637</v>
      </c>
      <c r="F1801" s="5" t="str">
        <f t="shared" si="115"/>
        <v>BULLISH</v>
      </c>
      <c r="G1801" s="5" t="str">
        <f t="shared" si="114"/>
        <v>NEUTRAL</v>
      </c>
      <c r="H1801" s="5" t="str">
        <f t="shared" si="113"/>
        <v>CONFIRMED BULLISH</v>
      </c>
    </row>
    <row r="1802" spans="1:8" ht="13.5" x14ac:dyDescent="0.25">
      <c r="A1802" s="3">
        <f>TITRES_STAT!B1805</f>
        <v>44636</v>
      </c>
      <c r="B1802" s="5">
        <f>TITRES_STAT!C1805</f>
        <v>22.01</v>
      </c>
      <c r="C1802" s="5">
        <f>TITRES_STAT!D1805</f>
        <v>17.847999999999999</v>
      </c>
      <c r="D1802" s="5">
        <f>TITRES_STAT!E1805</f>
        <v>0</v>
      </c>
      <c r="E1802" s="2">
        <f t="shared" si="112"/>
        <v>1000.3277057533637</v>
      </c>
      <c r="F1802" s="5" t="str">
        <f t="shared" si="115"/>
        <v>BULLISH</v>
      </c>
      <c r="G1802" s="5" t="str">
        <f t="shared" si="114"/>
        <v>NEUTRAL</v>
      </c>
      <c r="H1802" s="5" t="str">
        <f t="shared" si="113"/>
        <v>CONFIRMED BULLISH</v>
      </c>
    </row>
    <row r="1803" spans="1:8" ht="13.5" x14ac:dyDescent="0.25">
      <c r="A1803" s="3">
        <f>TITRES_STAT!B1806</f>
        <v>44637</v>
      </c>
      <c r="B1803" s="5">
        <f>TITRES_STAT!C1806</f>
        <v>22.02</v>
      </c>
      <c r="C1803" s="5">
        <f>TITRES_STAT!D1806</f>
        <v>17.856000000000002</v>
      </c>
      <c r="D1803" s="5">
        <f>TITRES_STAT!E1806</f>
        <v>17.856000000000002</v>
      </c>
      <c r="E1803" s="2">
        <f t="shared" si="112"/>
        <v>1018.1837057533637</v>
      </c>
      <c r="F1803" s="5" t="str">
        <f t="shared" si="115"/>
        <v>BULLISH</v>
      </c>
      <c r="G1803" s="5" t="str">
        <f t="shared" si="114"/>
        <v>STRONG</v>
      </c>
      <c r="H1803" s="5" t="str">
        <f t="shared" si="113"/>
        <v>CONFIRMED BULLISH</v>
      </c>
    </row>
    <row r="1804" spans="1:8" ht="13.5" x14ac:dyDescent="0.25">
      <c r="A1804" s="3">
        <f>TITRES_STAT!B1807</f>
        <v>44638</v>
      </c>
      <c r="B1804" s="5">
        <f>TITRES_STAT!C1807</f>
        <v>22.02</v>
      </c>
      <c r="C1804" s="5">
        <f>TITRES_STAT!D1807</f>
        <v>17.856000000000002</v>
      </c>
      <c r="D1804" s="5">
        <f>TITRES_STAT!E1807</f>
        <v>17.856000000000002</v>
      </c>
      <c r="E1804" s="2">
        <f t="shared" si="112"/>
        <v>1018.1837057533637</v>
      </c>
      <c r="F1804" s="5" t="str">
        <f t="shared" si="115"/>
        <v>BULLISH</v>
      </c>
      <c r="G1804" s="5" t="str">
        <f t="shared" si="114"/>
        <v>STRONG</v>
      </c>
      <c r="H1804" s="5" t="str">
        <f t="shared" si="113"/>
        <v>CONFIRMED BULLISH</v>
      </c>
    </row>
    <row r="1805" spans="1:8" ht="13.5" x14ac:dyDescent="0.25">
      <c r="A1805" s="3">
        <f>TITRES_STAT!B1808</f>
        <v>44641</v>
      </c>
      <c r="B1805" s="5">
        <f>TITRES_STAT!C1808</f>
        <v>22.02</v>
      </c>
      <c r="C1805" s="5">
        <f>TITRES_STAT!D1808</f>
        <v>17.856000000000002</v>
      </c>
      <c r="D1805" s="5">
        <f>TITRES_STAT!E1808</f>
        <v>0</v>
      </c>
      <c r="E1805" s="2">
        <f t="shared" si="112"/>
        <v>1018.1837057533637</v>
      </c>
      <c r="F1805" s="5" t="str">
        <f t="shared" si="115"/>
        <v>BULLISH</v>
      </c>
      <c r="G1805" s="5" t="str">
        <f t="shared" si="114"/>
        <v>NEUTRAL</v>
      </c>
      <c r="H1805" s="5" t="str">
        <f t="shared" si="113"/>
        <v>CONFIRMED BULLISH</v>
      </c>
    </row>
    <row r="1806" spans="1:8" ht="13.5" x14ac:dyDescent="0.25">
      <c r="A1806" s="3">
        <f>TITRES_STAT!B1809</f>
        <v>44642</v>
      </c>
      <c r="B1806" s="5">
        <f>TITRES_STAT!C1809</f>
        <v>22.02</v>
      </c>
      <c r="C1806" s="5">
        <f>TITRES_STAT!D1809</f>
        <v>17.856000000000002</v>
      </c>
      <c r="D1806" s="5">
        <f>TITRES_STAT!E1809</f>
        <v>0</v>
      </c>
      <c r="E1806" s="2">
        <f t="shared" si="112"/>
        <v>1018.1837057533637</v>
      </c>
      <c r="F1806" s="5" t="str">
        <f t="shared" si="115"/>
        <v>BULLISH</v>
      </c>
      <c r="G1806" s="5" t="str">
        <f t="shared" si="114"/>
        <v>NEUTRAL</v>
      </c>
      <c r="H1806" s="5" t="str">
        <f t="shared" si="113"/>
        <v>CONFIRMED BULLISH</v>
      </c>
    </row>
    <row r="1807" spans="1:8" ht="13.5" x14ac:dyDescent="0.25">
      <c r="A1807" s="3">
        <f>TITRES_STAT!B1810</f>
        <v>44643</v>
      </c>
      <c r="B1807" s="5">
        <f>TITRES_STAT!C1810</f>
        <v>22.02</v>
      </c>
      <c r="C1807" s="5">
        <f>TITRES_STAT!D1810</f>
        <v>17.856000000000002</v>
      </c>
      <c r="D1807" s="5">
        <f>TITRES_STAT!E1810</f>
        <v>0</v>
      </c>
      <c r="E1807" s="2">
        <f t="shared" si="112"/>
        <v>1018.1837057533637</v>
      </c>
      <c r="F1807" s="5" t="str">
        <f t="shared" si="115"/>
        <v>BULLISH</v>
      </c>
      <c r="G1807" s="5" t="str">
        <f t="shared" si="114"/>
        <v>NEUTRAL</v>
      </c>
      <c r="H1807" s="5" t="str">
        <f t="shared" si="113"/>
        <v>CONFIRMED BULLISH</v>
      </c>
    </row>
    <row r="1808" spans="1:8" ht="13.5" x14ac:dyDescent="0.25">
      <c r="A1808" s="3">
        <f>TITRES_STAT!B1811</f>
        <v>44644</v>
      </c>
      <c r="B1808" s="5">
        <f>TITRES_STAT!C1811</f>
        <v>22.02</v>
      </c>
      <c r="C1808" s="5">
        <f>TITRES_STAT!D1811</f>
        <v>17.856000000000002</v>
      </c>
      <c r="D1808" s="5">
        <f>TITRES_STAT!E1811</f>
        <v>0</v>
      </c>
      <c r="E1808" s="2">
        <f t="shared" si="112"/>
        <v>1018.1837057533637</v>
      </c>
      <c r="F1808" s="5" t="str">
        <f t="shared" si="115"/>
        <v>NEUTRAL</v>
      </c>
      <c r="G1808" s="5" t="str">
        <f t="shared" si="114"/>
        <v>NEUTRAL</v>
      </c>
      <c r="H1808" s="5" t="str">
        <f t="shared" si="113"/>
        <v>NEUTRAL</v>
      </c>
    </row>
    <row r="1809" spans="1:8" ht="13.5" x14ac:dyDescent="0.25">
      <c r="A1809" s="3">
        <f>TITRES_STAT!B1812</f>
        <v>44645</v>
      </c>
      <c r="B1809" s="5">
        <f>TITRES_STAT!C1812</f>
        <v>22.02</v>
      </c>
      <c r="C1809" s="5">
        <f>TITRES_STAT!D1812</f>
        <v>17.856000000000002</v>
      </c>
      <c r="D1809" s="5">
        <f>TITRES_STAT!E1812</f>
        <v>0</v>
      </c>
      <c r="E1809" s="2">
        <f t="shared" si="112"/>
        <v>1018.1837057533637</v>
      </c>
      <c r="F1809" s="5" t="str">
        <f t="shared" si="115"/>
        <v>NEUTRAL</v>
      </c>
      <c r="G1809" s="5" t="str">
        <f t="shared" si="114"/>
        <v>NEUTRAL</v>
      </c>
      <c r="H1809" s="5" t="str">
        <f t="shared" si="113"/>
        <v>NEUTRAL</v>
      </c>
    </row>
    <row r="1810" spans="1:8" ht="13.5" x14ac:dyDescent="0.25">
      <c r="A1810" s="3">
        <f>TITRES_STAT!B1813</f>
        <v>44648</v>
      </c>
      <c r="B1810" s="5">
        <f>TITRES_STAT!C1813</f>
        <v>22.02</v>
      </c>
      <c r="C1810" s="5">
        <f>TITRES_STAT!D1813</f>
        <v>17.856000000000002</v>
      </c>
      <c r="D1810" s="5">
        <f>TITRES_STAT!E1813</f>
        <v>0</v>
      </c>
      <c r="E1810" s="2">
        <f t="shared" si="112"/>
        <v>1018.1837057533637</v>
      </c>
      <c r="F1810" s="5" t="str">
        <f t="shared" si="115"/>
        <v>NEUTRAL</v>
      </c>
      <c r="G1810" s="5" t="str">
        <f t="shared" si="114"/>
        <v>NEUTRAL</v>
      </c>
      <c r="H1810" s="5" t="str">
        <f t="shared" si="113"/>
        <v>NEUTRAL</v>
      </c>
    </row>
    <row r="1811" spans="1:8" ht="13.5" x14ac:dyDescent="0.25">
      <c r="A1811" s="3">
        <f>TITRES_STAT!B1814</f>
        <v>44649</v>
      </c>
      <c r="B1811" s="5">
        <f>TITRES_STAT!C1814</f>
        <v>22.02</v>
      </c>
      <c r="C1811" s="5">
        <f>TITRES_STAT!D1814</f>
        <v>17.856000000000002</v>
      </c>
      <c r="D1811" s="5">
        <f>TITRES_STAT!E1814</f>
        <v>0</v>
      </c>
      <c r="E1811" s="2">
        <f t="shared" si="112"/>
        <v>1018.1837057533637</v>
      </c>
      <c r="F1811" s="5" t="str">
        <f t="shared" si="115"/>
        <v>NEUTRAL</v>
      </c>
      <c r="G1811" s="5" t="str">
        <f t="shared" si="114"/>
        <v>NEUTRAL</v>
      </c>
      <c r="H1811" s="5" t="str">
        <f t="shared" si="113"/>
        <v>NEUTRAL</v>
      </c>
    </row>
    <row r="1812" spans="1:8" ht="13.5" x14ac:dyDescent="0.25">
      <c r="A1812" s="3">
        <f>TITRES_STAT!B1815</f>
        <v>44650</v>
      </c>
      <c r="B1812" s="5">
        <f>TITRES_STAT!C1815</f>
        <v>22.02</v>
      </c>
      <c r="C1812" s="5">
        <f>TITRES_STAT!D1815</f>
        <v>17.856000000000002</v>
      </c>
      <c r="D1812" s="5">
        <f>TITRES_STAT!E1815</f>
        <v>0</v>
      </c>
      <c r="E1812" s="2">
        <f t="shared" si="112"/>
        <v>1018.1837057533637</v>
      </c>
      <c r="F1812" s="5" t="str">
        <f t="shared" si="115"/>
        <v>NEUTRAL</v>
      </c>
      <c r="G1812" s="5" t="str">
        <f t="shared" si="114"/>
        <v>NEUTRAL</v>
      </c>
      <c r="H1812" s="5" t="str">
        <f t="shared" si="113"/>
        <v>NEUTRAL</v>
      </c>
    </row>
    <row r="1813" spans="1:8" ht="13.5" x14ac:dyDescent="0.25">
      <c r="A1813" s="3">
        <f>TITRES_STAT!B1816</f>
        <v>44651</v>
      </c>
      <c r="B1813" s="5">
        <f>TITRES_STAT!C1816</f>
        <v>22.02</v>
      </c>
      <c r="C1813" s="5">
        <f>TITRES_STAT!D1816</f>
        <v>17.856000000000002</v>
      </c>
      <c r="D1813" s="5">
        <f>TITRES_STAT!E1816</f>
        <v>0</v>
      </c>
      <c r="E1813" s="2">
        <f t="shared" si="112"/>
        <v>1018.1837057533637</v>
      </c>
      <c r="F1813" s="5" t="str">
        <f t="shared" si="115"/>
        <v>NEUTRAL</v>
      </c>
      <c r="G1813" s="5" t="str">
        <f t="shared" si="114"/>
        <v>NEUTRAL</v>
      </c>
      <c r="H1813" s="5" t="str">
        <f t="shared" si="113"/>
        <v>NEUTRAL</v>
      </c>
    </row>
    <row r="1814" spans="1:8" ht="13.5" x14ac:dyDescent="0.25">
      <c r="A1814" s="3">
        <f>TITRES_STAT!B1817</f>
        <v>44652</v>
      </c>
      <c r="B1814" s="5">
        <f>TITRES_STAT!C1817</f>
        <v>22.02</v>
      </c>
      <c r="C1814" s="5">
        <f>TITRES_STAT!D1817</f>
        <v>17.856000000000002</v>
      </c>
      <c r="D1814" s="5">
        <f>TITRES_STAT!E1817</f>
        <v>0</v>
      </c>
      <c r="E1814" s="2">
        <f t="shared" si="112"/>
        <v>1018.1837057533637</v>
      </c>
      <c r="F1814" s="5" t="str">
        <f t="shared" si="115"/>
        <v>NEUTRAL</v>
      </c>
      <c r="G1814" s="5" t="str">
        <f t="shared" si="114"/>
        <v>NEUTRAL</v>
      </c>
      <c r="H1814" s="5" t="str">
        <f t="shared" si="113"/>
        <v>NEUTRAL</v>
      </c>
    </row>
    <row r="1815" spans="1:8" ht="13.5" x14ac:dyDescent="0.25">
      <c r="A1815" s="3">
        <f>TITRES_STAT!B1818</f>
        <v>44655</v>
      </c>
      <c r="B1815" s="5">
        <f>TITRES_STAT!C1818</f>
        <v>22.1</v>
      </c>
      <c r="C1815" s="5">
        <f>TITRES_STAT!D1818</f>
        <v>17.920999999999999</v>
      </c>
      <c r="D1815" s="5">
        <f>TITRES_STAT!E1818</f>
        <v>17.920999999999999</v>
      </c>
      <c r="E1815" s="2">
        <f t="shared" si="112"/>
        <v>1036.1047057533638</v>
      </c>
      <c r="F1815" s="5" t="str">
        <f t="shared" si="115"/>
        <v>BULLISH</v>
      </c>
      <c r="G1815" s="5" t="str">
        <f t="shared" si="114"/>
        <v>NEUTRAL</v>
      </c>
      <c r="H1815" s="5" t="str">
        <f t="shared" si="113"/>
        <v>CONFIRMED BULLISH</v>
      </c>
    </row>
    <row r="1816" spans="1:8" ht="13.5" x14ac:dyDescent="0.25">
      <c r="A1816" s="3">
        <f>TITRES_STAT!B1819</f>
        <v>44656</v>
      </c>
      <c r="B1816" s="5">
        <f>TITRES_STAT!C1819</f>
        <v>22.1</v>
      </c>
      <c r="C1816" s="5">
        <f>TITRES_STAT!D1819</f>
        <v>17.920999999999999</v>
      </c>
      <c r="D1816" s="5">
        <f>TITRES_STAT!E1819</f>
        <v>0</v>
      </c>
      <c r="E1816" s="2">
        <f t="shared" si="112"/>
        <v>1036.1047057533638</v>
      </c>
      <c r="F1816" s="5" t="str">
        <f t="shared" si="115"/>
        <v>BULLISH</v>
      </c>
      <c r="G1816" s="5" t="str">
        <f t="shared" si="114"/>
        <v>NEUTRAL</v>
      </c>
      <c r="H1816" s="5" t="str">
        <f t="shared" si="113"/>
        <v>CONFIRMED BULLISH</v>
      </c>
    </row>
    <row r="1817" spans="1:8" ht="13.5" x14ac:dyDescent="0.25">
      <c r="A1817" s="3">
        <f>TITRES_STAT!B1820</f>
        <v>44657</v>
      </c>
      <c r="B1817" s="5">
        <f>TITRES_STAT!C1820</f>
        <v>22.1</v>
      </c>
      <c r="C1817" s="5">
        <f>TITRES_STAT!D1820</f>
        <v>17.920999999999999</v>
      </c>
      <c r="D1817" s="5">
        <f>TITRES_STAT!E1820</f>
        <v>0</v>
      </c>
      <c r="E1817" s="2">
        <f t="shared" si="112"/>
        <v>1036.1047057533638</v>
      </c>
      <c r="F1817" s="5" t="str">
        <f t="shared" si="115"/>
        <v>BULLISH</v>
      </c>
      <c r="G1817" s="5" t="str">
        <f t="shared" si="114"/>
        <v>NEUTRAL</v>
      </c>
      <c r="H1817" s="5" t="str">
        <f t="shared" si="113"/>
        <v>CONFIRMED BULLISH</v>
      </c>
    </row>
    <row r="1818" spans="1:8" ht="13.5" x14ac:dyDescent="0.25">
      <c r="A1818" s="3">
        <f>TITRES_STAT!B1821</f>
        <v>44658</v>
      </c>
      <c r="B1818" s="5">
        <f>TITRES_STAT!C1821</f>
        <v>22.1</v>
      </c>
      <c r="C1818" s="5">
        <f>TITRES_STAT!D1821</f>
        <v>17.920999999999999</v>
      </c>
      <c r="D1818" s="5">
        <f>TITRES_STAT!E1821</f>
        <v>17.920999999999999</v>
      </c>
      <c r="E1818" s="2">
        <f t="shared" si="112"/>
        <v>1036.1047057533638</v>
      </c>
      <c r="F1818" s="5" t="str">
        <f t="shared" si="115"/>
        <v>BULLISH</v>
      </c>
      <c r="G1818" s="5" t="str">
        <f t="shared" si="114"/>
        <v>NEUTRAL</v>
      </c>
      <c r="H1818" s="5" t="str">
        <f t="shared" si="113"/>
        <v>CONFIRMED BULLISH</v>
      </c>
    </row>
    <row r="1819" spans="1:8" ht="13.5" x14ac:dyDescent="0.25">
      <c r="A1819" s="3">
        <f>TITRES_STAT!B1822</f>
        <v>44659</v>
      </c>
      <c r="B1819" s="5">
        <f>TITRES_STAT!C1822</f>
        <v>22.1</v>
      </c>
      <c r="C1819" s="5">
        <f>TITRES_STAT!D1822</f>
        <v>17.920999999999999</v>
      </c>
      <c r="D1819" s="5">
        <f>TITRES_STAT!E1822</f>
        <v>0</v>
      </c>
      <c r="E1819" s="2">
        <f t="shared" si="112"/>
        <v>1036.1047057533638</v>
      </c>
      <c r="F1819" s="5" t="str">
        <f t="shared" si="115"/>
        <v>BULLISH</v>
      </c>
      <c r="G1819" s="5" t="str">
        <f t="shared" si="114"/>
        <v>NEUTRAL</v>
      </c>
      <c r="H1819" s="5" t="str">
        <f t="shared" si="113"/>
        <v>CONFIRMED BULLISH</v>
      </c>
    </row>
    <row r="1820" spans="1:8" ht="13.5" x14ac:dyDescent="0.25">
      <c r="A1820" s="3">
        <f>TITRES_STAT!B1823</f>
        <v>44662</v>
      </c>
      <c r="B1820" s="5">
        <f>TITRES_STAT!C1823</f>
        <v>22.1</v>
      </c>
      <c r="C1820" s="5">
        <f>TITRES_STAT!D1823</f>
        <v>17.920999999999999</v>
      </c>
      <c r="D1820" s="5">
        <f>TITRES_STAT!E1823</f>
        <v>0</v>
      </c>
      <c r="E1820" s="2">
        <f t="shared" si="112"/>
        <v>1036.1047057533638</v>
      </c>
      <c r="F1820" s="5" t="str">
        <f t="shared" si="115"/>
        <v>NEUTRAL</v>
      </c>
      <c r="G1820" s="5" t="str">
        <f t="shared" si="114"/>
        <v>NEUTRAL</v>
      </c>
      <c r="H1820" s="5" t="str">
        <f t="shared" si="113"/>
        <v>NEUTRAL</v>
      </c>
    </row>
    <row r="1821" spans="1:8" ht="13.5" x14ac:dyDescent="0.25">
      <c r="A1821" s="3">
        <f>TITRES_STAT!B1824</f>
        <v>44663</v>
      </c>
      <c r="B1821" s="5">
        <f>TITRES_STAT!C1824</f>
        <v>22.09</v>
      </c>
      <c r="C1821" s="5">
        <f>TITRES_STAT!D1824</f>
        <v>17.913</v>
      </c>
      <c r="D1821" s="5">
        <f>TITRES_STAT!E1824</f>
        <v>17.913</v>
      </c>
      <c r="E1821" s="2">
        <f t="shared" si="112"/>
        <v>1018.1917057533637</v>
      </c>
      <c r="F1821" s="5" t="str">
        <f t="shared" si="115"/>
        <v>BEARISH</v>
      </c>
      <c r="G1821" s="5" t="str">
        <f t="shared" si="114"/>
        <v>NEUTRAL</v>
      </c>
      <c r="H1821" s="5" t="str">
        <f t="shared" si="113"/>
        <v>CONFIRMED BEARISH</v>
      </c>
    </row>
    <row r="1822" spans="1:8" ht="13.5" x14ac:dyDescent="0.25">
      <c r="A1822" s="3">
        <f>TITRES_STAT!B1825</f>
        <v>44664</v>
      </c>
      <c r="B1822" s="5">
        <f>TITRES_STAT!C1825</f>
        <v>23.08</v>
      </c>
      <c r="C1822" s="5">
        <f>TITRES_STAT!D1825</f>
        <v>18.715</v>
      </c>
      <c r="D1822" s="5">
        <f>TITRES_STAT!E1825</f>
        <v>0</v>
      </c>
      <c r="E1822" s="2">
        <f t="shared" si="112"/>
        <v>1018.1917057533637</v>
      </c>
      <c r="F1822" s="5" t="str">
        <f t="shared" si="115"/>
        <v>BEARISH</v>
      </c>
      <c r="G1822" s="5" t="str">
        <f t="shared" si="114"/>
        <v>NEUTRAL</v>
      </c>
      <c r="H1822" s="5" t="str">
        <f t="shared" si="113"/>
        <v>BEARISH DIVERGENCE</v>
      </c>
    </row>
    <row r="1823" spans="1:8" ht="13.5" x14ac:dyDescent="0.25">
      <c r="A1823" s="3">
        <f>TITRES_STAT!B1826</f>
        <v>44665</v>
      </c>
      <c r="B1823" s="5">
        <f>TITRES_STAT!C1826</f>
        <v>22.13</v>
      </c>
      <c r="C1823" s="5">
        <f>TITRES_STAT!D1826</f>
        <v>17.945</v>
      </c>
      <c r="D1823" s="5">
        <f>TITRES_STAT!E1826</f>
        <v>17.945</v>
      </c>
      <c r="E1823" s="2">
        <f t="shared" si="112"/>
        <v>1000.2467057533637</v>
      </c>
      <c r="F1823" s="5" t="str">
        <f t="shared" si="115"/>
        <v>BEARISH</v>
      </c>
      <c r="G1823" s="5" t="str">
        <f t="shared" si="114"/>
        <v>WEAK</v>
      </c>
      <c r="H1823" s="5" t="str">
        <f t="shared" si="113"/>
        <v>BEARISH DIVERGENCE</v>
      </c>
    </row>
    <row r="1824" spans="1:8" ht="13.5" x14ac:dyDescent="0.25">
      <c r="A1824" s="3">
        <f>TITRES_STAT!B1827</f>
        <v>44666</v>
      </c>
      <c r="B1824" s="5">
        <f>TITRES_STAT!C1827</f>
        <v>22.13</v>
      </c>
      <c r="C1824" s="5">
        <f>TITRES_STAT!D1827</f>
        <v>17.945</v>
      </c>
      <c r="D1824" s="5">
        <f>TITRES_STAT!E1827</f>
        <v>0</v>
      </c>
      <c r="E1824" s="2">
        <f t="shared" si="112"/>
        <v>1000.2467057533637</v>
      </c>
      <c r="F1824" s="5" t="str">
        <f t="shared" si="115"/>
        <v>BEARISH</v>
      </c>
      <c r="G1824" s="5" t="str">
        <f t="shared" si="114"/>
        <v>WEAK</v>
      </c>
      <c r="H1824" s="5" t="str">
        <f t="shared" si="113"/>
        <v>BEARISH DIVERGENCE</v>
      </c>
    </row>
    <row r="1825" spans="1:8" ht="13.5" x14ac:dyDescent="0.25">
      <c r="A1825" s="3">
        <f>TITRES_STAT!B1828</f>
        <v>44669</v>
      </c>
      <c r="B1825" s="5">
        <f>TITRES_STAT!C1828</f>
        <v>22.1</v>
      </c>
      <c r="C1825" s="5">
        <f>TITRES_STAT!D1828</f>
        <v>17.920999999999999</v>
      </c>
      <c r="D1825" s="5">
        <f>TITRES_STAT!E1828</f>
        <v>17.920999999999999</v>
      </c>
      <c r="E1825" s="2">
        <f t="shared" si="112"/>
        <v>982.32570575336365</v>
      </c>
      <c r="F1825" s="5" t="str">
        <f t="shared" si="115"/>
        <v>BEARISH</v>
      </c>
      <c r="G1825" s="5" t="str">
        <f t="shared" si="114"/>
        <v>WEAK</v>
      </c>
      <c r="H1825" s="5" t="str">
        <f t="shared" si="113"/>
        <v>NEUTRAL</v>
      </c>
    </row>
    <row r="1826" spans="1:8" ht="13.5" x14ac:dyDescent="0.25">
      <c r="A1826" s="3">
        <f>TITRES_STAT!B1829</f>
        <v>44670</v>
      </c>
      <c r="B1826" s="5">
        <f>TITRES_STAT!C1829</f>
        <v>22.1</v>
      </c>
      <c r="C1826" s="5">
        <f>TITRES_STAT!D1829</f>
        <v>17.920999999999999</v>
      </c>
      <c r="D1826" s="5">
        <f>TITRES_STAT!E1829</f>
        <v>17.920999999999999</v>
      </c>
      <c r="E1826" s="2">
        <f t="shared" si="112"/>
        <v>982.32570575336365</v>
      </c>
      <c r="F1826" s="5" t="str">
        <f t="shared" si="115"/>
        <v>BEARISH</v>
      </c>
      <c r="G1826" s="5" t="str">
        <f t="shared" si="114"/>
        <v>WEAK</v>
      </c>
      <c r="H1826" s="5" t="str">
        <f t="shared" si="113"/>
        <v>BEARISH DIVERGENCE</v>
      </c>
    </row>
    <row r="1827" spans="1:8" ht="13.5" x14ac:dyDescent="0.25">
      <c r="A1827" s="3">
        <f>TITRES_STAT!B1830</f>
        <v>44671</v>
      </c>
      <c r="B1827" s="5">
        <f>TITRES_STAT!C1830</f>
        <v>22.1</v>
      </c>
      <c r="C1827" s="5">
        <f>TITRES_STAT!D1830</f>
        <v>17.920999999999999</v>
      </c>
      <c r="D1827" s="5">
        <f>TITRES_STAT!E1830</f>
        <v>17.912890950226242</v>
      </c>
      <c r="E1827" s="2">
        <f t="shared" si="112"/>
        <v>982.32570575336365</v>
      </c>
      <c r="F1827" s="5" t="str">
        <f t="shared" si="115"/>
        <v>BEARISH</v>
      </c>
      <c r="G1827" s="5" t="str">
        <f t="shared" si="114"/>
        <v>WEAK</v>
      </c>
      <c r="H1827" s="5" t="str">
        <f t="shared" si="113"/>
        <v>CONFIRMED BEARISH</v>
      </c>
    </row>
    <row r="1828" spans="1:8" ht="13.5" x14ac:dyDescent="0.25">
      <c r="A1828" s="3">
        <f>TITRES_STAT!B1831</f>
        <v>44672</v>
      </c>
      <c r="B1828" s="5">
        <f>TITRES_STAT!C1831</f>
        <v>22.1</v>
      </c>
      <c r="C1828" s="5">
        <f>TITRES_STAT!D1831</f>
        <v>17.920999999999999</v>
      </c>
      <c r="D1828" s="5">
        <f>TITRES_STAT!E1831</f>
        <v>0</v>
      </c>
      <c r="E1828" s="2">
        <f t="shared" si="112"/>
        <v>982.32570575336365</v>
      </c>
      <c r="F1828" s="5" t="str">
        <f t="shared" si="115"/>
        <v>BEARISH</v>
      </c>
      <c r="G1828" s="5" t="str">
        <f t="shared" si="114"/>
        <v>NEUTRAL</v>
      </c>
      <c r="H1828" s="5" t="str">
        <f t="shared" si="113"/>
        <v>CONFIRMED BEARISH</v>
      </c>
    </row>
    <row r="1829" spans="1:8" ht="13.5" x14ac:dyDescent="0.25">
      <c r="A1829" s="3">
        <f>TITRES_STAT!B1832</f>
        <v>44673</v>
      </c>
      <c r="B1829" s="5">
        <f>TITRES_STAT!C1832</f>
        <v>22.1</v>
      </c>
      <c r="C1829" s="5">
        <f>TITRES_STAT!D1832</f>
        <v>17.920999999999999</v>
      </c>
      <c r="D1829" s="5">
        <f>TITRES_STAT!E1832</f>
        <v>0</v>
      </c>
      <c r="E1829" s="2">
        <f t="shared" si="112"/>
        <v>982.32570575336365</v>
      </c>
      <c r="F1829" s="5" t="str">
        <f t="shared" si="115"/>
        <v>BEARISH</v>
      </c>
      <c r="G1829" s="5" t="str">
        <f t="shared" si="114"/>
        <v>NEUTRAL</v>
      </c>
      <c r="H1829" s="5" t="str">
        <f t="shared" si="113"/>
        <v>CONFIRMED BEARISH</v>
      </c>
    </row>
    <row r="1830" spans="1:8" ht="13.5" x14ac:dyDescent="0.25">
      <c r="A1830" s="3">
        <f>TITRES_STAT!B1833</f>
        <v>44676</v>
      </c>
      <c r="B1830" s="5">
        <f>TITRES_STAT!C1833</f>
        <v>22.1</v>
      </c>
      <c r="C1830" s="5">
        <f>TITRES_STAT!D1833</f>
        <v>17.920999999999999</v>
      </c>
      <c r="D1830" s="5">
        <f>TITRES_STAT!E1833</f>
        <v>0</v>
      </c>
      <c r="E1830" s="2">
        <f t="shared" si="112"/>
        <v>982.32570575336365</v>
      </c>
      <c r="F1830" s="5" t="str">
        <f t="shared" si="115"/>
        <v>NEUTRAL</v>
      </c>
      <c r="G1830" s="5" t="str">
        <f t="shared" si="114"/>
        <v>NEUTRAL</v>
      </c>
      <c r="H1830" s="5" t="str">
        <f t="shared" si="113"/>
        <v>NEUTRAL</v>
      </c>
    </row>
    <row r="1831" spans="1:8" ht="13.5" x14ac:dyDescent="0.25">
      <c r="A1831" s="3">
        <f>TITRES_STAT!B1834</f>
        <v>44677</v>
      </c>
      <c r="B1831" s="5">
        <f>TITRES_STAT!C1834</f>
        <v>22.1</v>
      </c>
      <c r="C1831" s="5">
        <f>TITRES_STAT!D1834</f>
        <v>17.920999999999999</v>
      </c>
      <c r="D1831" s="5">
        <f>TITRES_STAT!E1834</f>
        <v>0</v>
      </c>
      <c r="E1831" s="2">
        <f t="shared" si="112"/>
        <v>982.32570575336365</v>
      </c>
      <c r="F1831" s="5" t="str">
        <f t="shared" si="115"/>
        <v>NEUTRAL</v>
      </c>
      <c r="G1831" s="5" t="str">
        <f t="shared" si="114"/>
        <v>NEUTRAL</v>
      </c>
      <c r="H1831" s="5" t="str">
        <f t="shared" si="113"/>
        <v>NEUTRAL</v>
      </c>
    </row>
    <row r="1832" spans="1:8" ht="13.5" x14ac:dyDescent="0.25">
      <c r="A1832" s="3">
        <f>TITRES_STAT!B1835</f>
        <v>44678</v>
      </c>
      <c r="B1832" s="5">
        <f>TITRES_STAT!C1835</f>
        <v>22.1</v>
      </c>
      <c r="C1832" s="5">
        <f>TITRES_STAT!D1835</f>
        <v>17.920999999999999</v>
      </c>
      <c r="D1832" s="5">
        <f>TITRES_STAT!E1835</f>
        <v>0</v>
      </c>
      <c r="E1832" s="2">
        <f t="shared" si="112"/>
        <v>982.32570575336365</v>
      </c>
      <c r="F1832" s="5" t="str">
        <f t="shared" si="115"/>
        <v>NEUTRAL</v>
      </c>
      <c r="G1832" s="5" t="str">
        <f t="shared" si="114"/>
        <v>NEUTRAL</v>
      </c>
      <c r="H1832" s="5" t="str">
        <f t="shared" si="113"/>
        <v>NEUTRAL</v>
      </c>
    </row>
    <row r="1833" spans="1:8" ht="13.5" x14ac:dyDescent="0.25">
      <c r="A1833" s="3">
        <f>TITRES_STAT!B1836</f>
        <v>44679</v>
      </c>
      <c r="B1833" s="5">
        <f>TITRES_STAT!C1836</f>
        <v>22.1</v>
      </c>
      <c r="C1833" s="5">
        <f>TITRES_STAT!D1836</f>
        <v>17.920999999999999</v>
      </c>
      <c r="D1833" s="5">
        <f>TITRES_STAT!E1836</f>
        <v>0</v>
      </c>
      <c r="E1833" s="2">
        <f t="shared" si="112"/>
        <v>982.32570575336365</v>
      </c>
      <c r="F1833" s="5" t="str">
        <f t="shared" si="115"/>
        <v>NEUTRAL</v>
      </c>
      <c r="G1833" s="5" t="str">
        <f t="shared" si="114"/>
        <v>NEUTRAL</v>
      </c>
      <c r="H1833" s="5" t="str">
        <f t="shared" si="113"/>
        <v>NEUTRAL</v>
      </c>
    </row>
    <row r="1834" spans="1:8" ht="13.5" x14ac:dyDescent="0.25">
      <c r="A1834" s="3">
        <f>TITRES_STAT!B1837</f>
        <v>44680</v>
      </c>
      <c r="B1834" s="5">
        <f>TITRES_STAT!C1837</f>
        <v>22.1</v>
      </c>
      <c r="C1834" s="5">
        <f>TITRES_STAT!D1837</f>
        <v>17.920999999999999</v>
      </c>
      <c r="D1834" s="5">
        <f>TITRES_STAT!E1837</f>
        <v>17.920999999999999</v>
      </c>
      <c r="E1834" s="2">
        <f t="shared" si="112"/>
        <v>982.32570575336365</v>
      </c>
      <c r="F1834" s="5" t="str">
        <f t="shared" si="115"/>
        <v>NEUTRAL</v>
      </c>
      <c r="G1834" s="5" t="str">
        <f t="shared" si="114"/>
        <v>NEUTRAL</v>
      </c>
      <c r="H1834" s="5" t="str">
        <f t="shared" si="113"/>
        <v>NEUTRAL</v>
      </c>
    </row>
    <row r="1835" spans="1:8" ht="13.5" x14ac:dyDescent="0.25">
      <c r="A1835" s="3">
        <f>TITRES_STAT!B1838</f>
        <v>44685</v>
      </c>
      <c r="B1835" s="5">
        <f>TITRES_STAT!C1838</f>
        <v>21.35</v>
      </c>
      <c r="C1835" s="5">
        <f>TITRES_STAT!D1838</f>
        <v>17.920999999999999</v>
      </c>
      <c r="D1835" s="5">
        <f>TITRES_STAT!E1838</f>
        <v>0</v>
      </c>
      <c r="E1835" s="2">
        <f t="shared" si="112"/>
        <v>982.32570575336365</v>
      </c>
      <c r="F1835" s="5" t="str">
        <f t="shared" si="115"/>
        <v>NEUTRAL</v>
      </c>
      <c r="G1835" s="5" t="str">
        <f t="shared" si="114"/>
        <v>NEUTRAL</v>
      </c>
      <c r="H1835" s="5" t="str">
        <f t="shared" si="113"/>
        <v>NEUTRAL</v>
      </c>
    </row>
    <row r="1836" spans="1:8" ht="13.5" x14ac:dyDescent="0.25">
      <c r="A1836" s="3">
        <f>TITRES_STAT!B1839</f>
        <v>44686</v>
      </c>
      <c r="B1836" s="5">
        <f>TITRES_STAT!C1839</f>
        <v>21.35</v>
      </c>
      <c r="C1836" s="5">
        <f>TITRES_STAT!D1839</f>
        <v>17.920999999999999</v>
      </c>
      <c r="D1836" s="5">
        <f>TITRES_STAT!E1839</f>
        <v>0</v>
      </c>
      <c r="E1836" s="2">
        <f t="shared" si="112"/>
        <v>982.32570575336365</v>
      </c>
      <c r="F1836" s="5" t="str">
        <f t="shared" si="115"/>
        <v>NEUTRAL</v>
      </c>
      <c r="G1836" s="5" t="str">
        <f t="shared" si="114"/>
        <v>NEUTRAL</v>
      </c>
      <c r="H1836" s="5" t="str">
        <f t="shared" si="113"/>
        <v>NEUTRAL</v>
      </c>
    </row>
    <row r="1837" spans="1:8" ht="13.5" x14ac:dyDescent="0.25">
      <c r="A1837" s="3">
        <f>TITRES_STAT!B1840</f>
        <v>44687</v>
      </c>
      <c r="B1837" s="5">
        <f>TITRES_STAT!C1840</f>
        <v>21.35</v>
      </c>
      <c r="C1837" s="5">
        <f>TITRES_STAT!D1840</f>
        <v>17.920999999999999</v>
      </c>
      <c r="D1837" s="5">
        <f>TITRES_STAT!E1840</f>
        <v>0</v>
      </c>
      <c r="E1837" s="2">
        <f t="shared" si="112"/>
        <v>982.32570575336365</v>
      </c>
      <c r="F1837" s="5" t="str">
        <f t="shared" si="115"/>
        <v>NEUTRAL</v>
      </c>
      <c r="G1837" s="5" t="str">
        <f t="shared" si="114"/>
        <v>NEUTRAL</v>
      </c>
      <c r="H1837" s="5" t="str">
        <f t="shared" si="113"/>
        <v>NEUTRAL</v>
      </c>
    </row>
    <row r="1838" spans="1:8" ht="13.5" x14ac:dyDescent="0.25">
      <c r="A1838" s="3">
        <f>TITRES_STAT!B1841</f>
        <v>44690</v>
      </c>
      <c r="B1838" s="5">
        <f>TITRES_STAT!C1841</f>
        <v>21.35</v>
      </c>
      <c r="C1838" s="5">
        <f>TITRES_STAT!D1841</f>
        <v>17.920999999999999</v>
      </c>
      <c r="D1838" s="5">
        <f>TITRES_STAT!E1841</f>
        <v>17.920999999999999</v>
      </c>
      <c r="E1838" s="2">
        <f t="shared" si="112"/>
        <v>982.32570575336365</v>
      </c>
      <c r="F1838" s="5" t="str">
        <f t="shared" si="115"/>
        <v>NEUTRAL</v>
      </c>
      <c r="G1838" s="5" t="str">
        <f t="shared" si="114"/>
        <v>NEUTRAL</v>
      </c>
      <c r="H1838" s="5" t="str">
        <f t="shared" si="113"/>
        <v>NEUTRAL</v>
      </c>
    </row>
    <row r="1839" spans="1:8" ht="13.5" x14ac:dyDescent="0.25">
      <c r="A1839" s="3">
        <f>TITRES_STAT!B1842</f>
        <v>44691</v>
      </c>
      <c r="B1839" s="5">
        <f>TITRES_STAT!C1842</f>
        <v>21.35</v>
      </c>
      <c r="C1839" s="5">
        <f>TITRES_STAT!D1842</f>
        <v>17.920999999999999</v>
      </c>
      <c r="D1839" s="5">
        <f>TITRES_STAT!E1842</f>
        <v>17.920999999999999</v>
      </c>
      <c r="E1839" s="2">
        <f t="shared" si="112"/>
        <v>982.32570575336365</v>
      </c>
      <c r="F1839" s="5" t="str">
        <f t="shared" si="115"/>
        <v>NEUTRAL</v>
      </c>
      <c r="G1839" s="5" t="str">
        <f t="shared" si="114"/>
        <v>NEUTRAL</v>
      </c>
      <c r="H1839" s="5" t="str">
        <f t="shared" si="113"/>
        <v>NEUTRAL</v>
      </c>
    </row>
    <row r="1840" spans="1:8" ht="13.5" x14ac:dyDescent="0.25">
      <c r="A1840" s="3">
        <f>TITRES_STAT!B1843</f>
        <v>44692</v>
      </c>
      <c r="B1840" s="5">
        <f>TITRES_STAT!C1843</f>
        <v>21.35</v>
      </c>
      <c r="C1840" s="5">
        <f>TITRES_STAT!D1843</f>
        <v>17.920999999999999</v>
      </c>
      <c r="D1840" s="5">
        <f>TITRES_STAT!E1843</f>
        <v>17.920999999999999</v>
      </c>
      <c r="E1840" s="2">
        <f t="shared" si="112"/>
        <v>982.32570575336365</v>
      </c>
      <c r="F1840" s="5" t="str">
        <f t="shared" si="115"/>
        <v>NEUTRAL</v>
      </c>
      <c r="G1840" s="5" t="str">
        <f t="shared" si="114"/>
        <v>NEUTRAL</v>
      </c>
      <c r="H1840" s="5" t="str">
        <f t="shared" si="113"/>
        <v>NEUTRAL</v>
      </c>
    </row>
    <row r="1841" spans="1:8" ht="13.5" x14ac:dyDescent="0.25">
      <c r="A1841" s="3">
        <f>TITRES_STAT!B1844</f>
        <v>44693</v>
      </c>
      <c r="B1841" s="5">
        <f>TITRES_STAT!C1844</f>
        <v>21.35</v>
      </c>
      <c r="C1841" s="5">
        <f>TITRES_STAT!D1844</f>
        <v>17.920999999999999</v>
      </c>
      <c r="D1841" s="5">
        <f>TITRES_STAT!E1844</f>
        <v>0</v>
      </c>
      <c r="E1841" s="2">
        <f t="shared" si="112"/>
        <v>982.32570575336365</v>
      </c>
      <c r="F1841" s="5" t="str">
        <f t="shared" si="115"/>
        <v>NEUTRAL</v>
      </c>
      <c r="G1841" s="5" t="str">
        <f t="shared" si="114"/>
        <v>NEUTRAL</v>
      </c>
      <c r="H1841" s="5" t="str">
        <f t="shared" si="113"/>
        <v>NEUTRAL</v>
      </c>
    </row>
    <row r="1842" spans="1:8" ht="13.5" x14ac:dyDescent="0.25">
      <c r="A1842" s="3">
        <f>TITRES_STAT!B1845</f>
        <v>44694</v>
      </c>
      <c r="B1842" s="5">
        <f>TITRES_STAT!C1845</f>
        <v>20.5</v>
      </c>
      <c r="C1842" s="5">
        <f>TITRES_STAT!D1845</f>
        <v>17.207000000000001</v>
      </c>
      <c r="D1842" s="5">
        <f>TITRES_STAT!E1845</f>
        <v>17.228823512195124</v>
      </c>
      <c r="E1842" s="2">
        <f t="shared" si="112"/>
        <v>965.09688224116849</v>
      </c>
      <c r="F1842" s="5" t="str">
        <f t="shared" si="115"/>
        <v>BEARISH</v>
      </c>
      <c r="G1842" s="5" t="str">
        <f t="shared" si="114"/>
        <v>NEUTRAL</v>
      </c>
      <c r="H1842" s="5" t="str">
        <f t="shared" si="113"/>
        <v>CONFIRMED BEARISH</v>
      </c>
    </row>
    <row r="1843" spans="1:8" ht="13.5" x14ac:dyDescent="0.25">
      <c r="A1843" s="3">
        <f>TITRES_STAT!B1846</f>
        <v>44697</v>
      </c>
      <c r="B1843" s="5">
        <f>TITRES_STAT!C1846</f>
        <v>20.5</v>
      </c>
      <c r="C1843" s="5">
        <f>TITRES_STAT!D1846</f>
        <v>17.207000000000001</v>
      </c>
      <c r="D1843" s="5">
        <f>TITRES_STAT!E1846</f>
        <v>0</v>
      </c>
      <c r="E1843" s="2">
        <f t="shared" si="112"/>
        <v>965.09688224116849</v>
      </c>
      <c r="F1843" s="5" t="str">
        <f t="shared" si="115"/>
        <v>BEARISH</v>
      </c>
      <c r="G1843" s="5" t="str">
        <f t="shared" si="114"/>
        <v>NEUTRAL</v>
      </c>
      <c r="H1843" s="5" t="str">
        <f t="shared" si="113"/>
        <v>CONFIRMED BEARISH</v>
      </c>
    </row>
    <row r="1844" spans="1:8" ht="13.5" x14ac:dyDescent="0.25">
      <c r="A1844" s="3">
        <f>TITRES_STAT!B1847</f>
        <v>44698</v>
      </c>
      <c r="B1844" s="5">
        <f>TITRES_STAT!C1847</f>
        <v>20.5</v>
      </c>
      <c r="C1844" s="5">
        <f>TITRES_STAT!D1847</f>
        <v>17.207000000000001</v>
      </c>
      <c r="D1844" s="5">
        <f>TITRES_STAT!E1847</f>
        <v>17.206160634146343</v>
      </c>
      <c r="E1844" s="2">
        <f t="shared" si="112"/>
        <v>965.09688224116849</v>
      </c>
      <c r="F1844" s="5" t="str">
        <f t="shared" si="115"/>
        <v>BEARISH</v>
      </c>
      <c r="G1844" s="5" t="str">
        <f t="shared" si="114"/>
        <v>NEUTRAL</v>
      </c>
      <c r="H1844" s="5" t="str">
        <f t="shared" si="113"/>
        <v>CONFIRMED BEARISH</v>
      </c>
    </row>
    <row r="1845" spans="1:8" ht="13.5" x14ac:dyDescent="0.25">
      <c r="A1845" s="3">
        <f>TITRES_STAT!B1848</f>
        <v>44699</v>
      </c>
      <c r="B1845" s="5">
        <f>TITRES_STAT!C1848</f>
        <v>20.5</v>
      </c>
      <c r="C1845" s="5">
        <f>TITRES_STAT!D1848</f>
        <v>17.207000000000001</v>
      </c>
      <c r="D1845" s="5">
        <f>TITRES_STAT!E1848</f>
        <v>17.207000000000001</v>
      </c>
      <c r="E1845" s="2">
        <f t="shared" si="112"/>
        <v>965.09688224116849</v>
      </c>
      <c r="F1845" s="5" t="str">
        <f t="shared" si="115"/>
        <v>BEARISH</v>
      </c>
      <c r="G1845" s="5" t="str">
        <f t="shared" si="114"/>
        <v>NEUTRAL</v>
      </c>
      <c r="H1845" s="5" t="str">
        <f t="shared" si="113"/>
        <v>CONFIRMED BEARISH</v>
      </c>
    </row>
    <row r="1846" spans="1:8" ht="13.5" x14ac:dyDescent="0.25">
      <c r="A1846" s="3">
        <f>TITRES_STAT!B1849</f>
        <v>44700</v>
      </c>
      <c r="B1846" s="5">
        <f>TITRES_STAT!C1849</f>
        <v>20.5</v>
      </c>
      <c r="C1846" s="5">
        <f>TITRES_STAT!D1849</f>
        <v>17.207000000000001</v>
      </c>
      <c r="D1846" s="5">
        <f>TITRES_STAT!E1849</f>
        <v>17.207000000000001</v>
      </c>
      <c r="E1846" s="2">
        <f t="shared" si="112"/>
        <v>965.09688224116849</v>
      </c>
      <c r="F1846" s="5" t="str">
        <f t="shared" si="115"/>
        <v>BEARISH</v>
      </c>
      <c r="G1846" s="5" t="str">
        <f t="shared" si="114"/>
        <v>NEUTRAL</v>
      </c>
      <c r="H1846" s="5" t="str">
        <f t="shared" si="113"/>
        <v>CONFIRMED BEARISH</v>
      </c>
    </row>
    <row r="1847" spans="1:8" ht="13.5" x14ac:dyDescent="0.25">
      <c r="A1847" s="3">
        <f>TITRES_STAT!B1850</f>
        <v>44701</v>
      </c>
      <c r="B1847" s="5">
        <f>TITRES_STAT!C1850</f>
        <v>20.5</v>
      </c>
      <c r="C1847" s="5">
        <f>TITRES_STAT!D1850</f>
        <v>17.207000000000001</v>
      </c>
      <c r="D1847" s="5">
        <f>TITRES_STAT!E1850</f>
        <v>0</v>
      </c>
      <c r="E1847" s="2">
        <f t="shared" si="112"/>
        <v>965.09688224116849</v>
      </c>
      <c r="F1847" s="5" t="str">
        <f t="shared" si="115"/>
        <v>NEUTRAL</v>
      </c>
      <c r="G1847" s="5" t="str">
        <f t="shared" si="114"/>
        <v>NEUTRAL</v>
      </c>
      <c r="H1847" s="5" t="str">
        <f t="shared" si="113"/>
        <v>NEUTRAL</v>
      </c>
    </row>
    <row r="1848" spans="1:8" ht="13.5" x14ac:dyDescent="0.25">
      <c r="A1848" s="3">
        <f>TITRES_STAT!B1851</f>
        <v>44704</v>
      </c>
      <c r="B1848" s="5">
        <f>TITRES_STAT!C1851</f>
        <v>20.5</v>
      </c>
      <c r="C1848" s="5">
        <f>TITRES_STAT!D1851</f>
        <v>17.207000000000001</v>
      </c>
      <c r="D1848" s="5">
        <f>TITRES_STAT!E1851</f>
        <v>0</v>
      </c>
      <c r="E1848" s="2">
        <f t="shared" si="112"/>
        <v>965.09688224116849</v>
      </c>
      <c r="F1848" s="5" t="str">
        <f t="shared" si="115"/>
        <v>NEUTRAL</v>
      </c>
      <c r="G1848" s="5" t="str">
        <f t="shared" si="114"/>
        <v>NEUTRAL</v>
      </c>
      <c r="H1848" s="5" t="str">
        <f t="shared" si="113"/>
        <v>NEUTRAL</v>
      </c>
    </row>
    <row r="1849" spans="1:8" ht="13.5" x14ac:dyDescent="0.25">
      <c r="A1849" s="3">
        <f>TITRES_STAT!B1852</f>
        <v>44705</v>
      </c>
      <c r="B1849" s="5">
        <f>TITRES_STAT!C1852</f>
        <v>20</v>
      </c>
      <c r="C1849" s="5">
        <f>TITRES_STAT!D1852</f>
        <v>16.788</v>
      </c>
      <c r="D1849" s="5">
        <f>TITRES_STAT!E1852</f>
        <v>16.788</v>
      </c>
      <c r="E1849" s="2">
        <f t="shared" si="112"/>
        <v>948.30888224116848</v>
      </c>
      <c r="F1849" s="5" t="str">
        <f t="shared" si="115"/>
        <v>BEARISH</v>
      </c>
      <c r="G1849" s="5" t="str">
        <f t="shared" si="114"/>
        <v>NEUTRAL</v>
      </c>
      <c r="H1849" s="5" t="str">
        <f t="shared" si="113"/>
        <v>CONFIRMED BEARISH</v>
      </c>
    </row>
    <row r="1850" spans="1:8" ht="13.5" x14ac:dyDescent="0.25">
      <c r="A1850" s="3">
        <f>TITRES_STAT!B1853</f>
        <v>44706</v>
      </c>
      <c r="B1850" s="5">
        <f>TITRES_STAT!C1853</f>
        <v>20</v>
      </c>
      <c r="C1850" s="5">
        <f>TITRES_STAT!D1853</f>
        <v>16.788</v>
      </c>
      <c r="D1850" s="5">
        <f>TITRES_STAT!E1853</f>
        <v>0</v>
      </c>
      <c r="E1850" s="2">
        <f t="shared" si="112"/>
        <v>948.30888224116848</v>
      </c>
      <c r="F1850" s="5" t="str">
        <f t="shared" si="115"/>
        <v>BEARISH</v>
      </c>
      <c r="G1850" s="5" t="str">
        <f t="shared" si="114"/>
        <v>NEUTRAL</v>
      </c>
      <c r="H1850" s="5" t="str">
        <f t="shared" si="113"/>
        <v>CONFIRMED BEARISH</v>
      </c>
    </row>
    <row r="1851" spans="1:8" ht="13.5" x14ac:dyDescent="0.25">
      <c r="A1851" s="3">
        <f>TITRES_STAT!B1854</f>
        <v>44707</v>
      </c>
      <c r="B1851" s="5">
        <f>TITRES_STAT!C1854</f>
        <v>20</v>
      </c>
      <c r="C1851" s="5">
        <f>TITRES_STAT!D1854</f>
        <v>16.788</v>
      </c>
      <c r="D1851" s="5">
        <f>TITRES_STAT!E1854</f>
        <v>0</v>
      </c>
      <c r="E1851" s="2">
        <f t="shared" si="112"/>
        <v>948.30888224116848</v>
      </c>
      <c r="F1851" s="5" t="str">
        <f t="shared" si="115"/>
        <v>BEARISH</v>
      </c>
      <c r="G1851" s="5" t="str">
        <f t="shared" si="114"/>
        <v>NEUTRAL</v>
      </c>
      <c r="H1851" s="5" t="str">
        <f t="shared" si="113"/>
        <v>CONFIRMED BEARISH</v>
      </c>
    </row>
    <row r="1852" spans="1:8" ht="13.5" x14ac:dyDescent="0.25">
      <c r="A1852" s="3">
        <f>TITRES_STAT!B1855</f>
        <v>44708</v>
      </c>
      <c r="B1852" s="5">
        <f>TITRES_STAT!C1855</f>
        <v>20</v>
      </c>
      <c r="C1852" s="5">
        <f>TITRES_STAT!D1855</f>
        <v>16.788</v>
      </c>
      <c r="D1852" s="5">
        <f>TITRES_STAT!E1855</f>
        <v>0</v>
      </c>
      <c r="E1852" s="2">
        <f t="shared" si="112"/>
        <v>948.30888224116848</v>
      </c>
      <c r="F1852" s="5" t="str">
        <f t="shared" si="115"/>
        <v>BEARISH</v>
      </c>
      <c r="G1852" s="5" t="str">
        <f t="shared" si="114"/>
        <v>NEUTRAL</v>
      </c>
      <c r="H1852" s="5" t="str">
        <f t="shared" si="113"/>
        <v>CONFIRMED BEARISH</v>
      </c>
    </row>
    <row r="1853" spans="1:8" ht="13.5" x14ac:dyDescent="0.25">
      <c r="A1853" s="3">
        <f>TITRES_STAT!B1856</f>
        <v>44711</v>
      </c>
      <c r="B1853" s="5">
        <f>TITRES_STAT!C1856</f>
        <v>20</v>
      </c>
      <c r="C1853" s="5">
        <f>TITRES_STAT!D1856</f>
        <v>16.788</v>
      </c>
      <c r="D1853" s="5">
        <f>TITRES_STAT!E1856</f>
        <v>0</v>
      </c>
      <c r="E1853" s="2">
        <f t="shared" si="112"/>
        <v>948.30888224116848</v>
      </c>
      <c r="F1853" s="5" t="str">
        <f t="shared" si="115"/>
        <v>BEARISH</v>
      </c>
      <c r="G1853" s="5" t="str">
        <f t="shared" si="114"/>
        <v>NEUTRAL</v>
      </c>
      <c r="H1853" s="5" t="str">
        <f t="shared" si="113"/>
        <v>CONFIRMED BEARISH</v>
      </c>
    </row>
    <row r="1854" spans="1:8" ht="13.5" x14ac:dyDescent="0.25">
      <c r="A1854" s="3">
        <f>TITRES_STAT!B1857</f>
        <v>44712</v>
      </c>
      <c r="B1854" s="5">
        <f>TITRES_STAT!C1857</f>
        <v>20</v>
      </c>
      <c r="C1854" s="5">
        <f>TITRES_STAT!D1857</f>
        <v>16.788</v>
      </c>
      <c r="D1854" s="5">
        <f>TITRES_STAT!E1857</f>
        <v>0</v>
      </c>
      <c r="E1854" s="2">
        <f t="shared" si="112"/>
        <v>948.30888224116848</v>
      </c>
      <c r="F1854" s="5" t="str">
        <f t="shared" si="115"/>
        <v>NEUTRAL</v>
      </c>
      <c r="G1854" s="5" t="str">
        <f t="shared" si="114"/>
        <v>NEUTRAL</v>
      </c>
      <c r="H1854" s="5" t="str">
        <f t="shared" si="113"/>
        <v>NEUTRAL</v>
      </c>
    </row>
    <row r="1855" spans="1:8" ht="13.5" x14ac:dyDescent="0.25">
      <c r="A1855" s="3">
        <f>TITRES_STAT!B1858</f>
        <v>44713</v>
      </c>
      <c r="B1855" s="5">
        <f>TITRES_STAT!C1858</f>
        <v>20.05</v>
      </c>
      <c r="C1855" s="5">
        <f>TITRES_STAT!D1858</f>
        <v>16.829999999999998</v>
      </c>
      <c r="D1855" s="5">
        <f>TITRES_STAT!E1858</f>
        <v>16.829999999999998</v>
      </c>
      <c r="E1855" s="2">
        <f t="shared" si="112"/>
        <v>965.13888224116852</v>
      </c>
      <c r="F1855" s="5" t="str">
        <f t="shared" si="115"/>
        <v>BULLISH</v>
      </c>
      <c r="G1855" s="5" t="str">
        <f t="shared" si="114"/>
        <v>NEUTRAL</v>
      </c>
      <c r="H1855" s="5" t="str">
        <f t="shared" si="113"/>
        <v>CONFIRMED BULLISH</v>
      </c>
    </row>
    <row r="1856" spans="1:8" ht="13.5" x14ac:dyDescent="0.25">
      <c r="A1856" s="3">
        <f>TITRES_STAT!B1859</f>
        <v>44714</v>
      </c>
      <c r="B1856" s="5">
        <f>TITRES_STAT!C1859</f>
        <v>20.05</v>
      </c>
      <c r="C1856" s="5">
        <f>TITRES_STAT!D1859</f>
        <v>16.829999999999998</v>
      </c>
      <c r="D1856" s="5">
        <f>TITRES_STAT!E1859</f>
        <v>0</v>
      </c>
      <c r="E1856" s="2">
        <f t="shared" si="112"/>
        <v>965.13888224116852</v>
      </c>
      <c r="F1856" s="5" t="str">
        <f t="shared" si="115"/>
        <v>BULLISH</v>
      </c>
      <c r="G1856" s="5" t="str">
        <f t="shared" si="114"/>
        <v>NEUTRAL</v>
      </c>
      <c r="H1856" s="5" t="str">
        <f t="shared" si="113"/>
        <v>CONFIRMED BULLISH</v>
      </c>
    </row>
    <row r="1857" spans="1:8" ht="13.5" x14ac:dyDescent="0.25">
      <c r="A1857" s="3">
        <f>TITRES_STAT!B1860</f>
        <v>44715</v>
      </c>
      <c r="B1857" s="5">
        <f>TITRES_STAT!C1860</f>
        <v>20.05</v>
      </c>
      <c r="C1857" s="5">
        <f>TITRES_STAT!D1860</f>
        <v>16.829999999999998</v>
      </c>
      <c r="D1857" s="5">
        <f>TITRES_STAT!E1860</f>
        <v>16.829999999999998</v>
      </c>
      <c r="E1857" s="2">
        <f t="shared" si="112"/>
        <v>965.13888224116852</v>
      </c>
      <c r="F1857" s="5" t="str">
        <f t="shared" si="115"/>
        <v>BULLISH</v>
      </c>
      <c r="G1857" s="5" t="str">
        <f t="shared" si="114"/>
        <v>NEUTRAL</v>
      </c>
      <c r="H1857" s="5" t="str">
        <f t="shared" si="113"/>
        <v>CONFIRMED BULLISH</v>
      </c>
    </row>
    <row r="1858" spans="1:8" ht="13.5" x14ac:dyDescent="0.25">
      <c r="A1858" s="3">
        <f>TITRES_STAT!B1861</f>
        <v>44718</v>
      </c>
      <c r="B1858" s="5">
        <f>TITRES_STAT!C1861</f>
        <v>20.05</v>
      </c>
      <c r="C1858" s="5">
        <f>TITRES_STAT!D1861</f>
        <v>16.829999999999998</v>
      </c>
      <c r="D1858" s="5">
        <f>TITRES_STAT!E1861</f>
        <v>0</v>
      </c>
      <c r="E1858" s="2">
        <f t="shared" si="112"/>
        <v>965.13888224116852</v>
      </c>
      <c r="F1858" s="5" t="str">
        <f t="shared" si="115"/>
        <v>BULLISH</v>
      </c>
      <c r="G1858" s="5" t="str">
        <f t="shared" si="114"/>
        <v>NEUTRAL</v>
      </c>
      <c r="H1858" s="5" t="str">
        <f t="shared" si="113"/>
        <v>CONFIRMED BULLISH</v>
      </c>
    </row>
    <row r="1859" spans="1:8" ht="13.5" x14ac:dyDescent="0.25">
      <c r="A1859" s="3">
        <f>TITRES_STAT!B1862</f>
        <v>44719</v>
      </c>
      <c r="B1859" s="5">
        <f>TITRES_STAT!C1862</f>
        <v>20.05</v>
      </c>
      <c r="C1859" s="5">
        <f>TITRES_STAT!D1862</f>
        <v>16.829999999999998</v>
      </c>
      <c r="D1859" s="5">
        <f>TITRES_STAT!E1862</f>
        <v>16.829999999999998</v>
      </c>
      <c r="E1859" s="2">
        <f t="shared" si="112"/>
        <v>965.13888224116852</v>
      </c>
      <c r="F1859" s="5" t="str">
        <f t="shared" si="115"/>
        <v>BULLISH</v>
      </c>
      <c r="G1859" s="5" t="str">
        <f t="shared" si="114"/>
        <v>NEUTRAL</v>
      </c>
      <c r="H1859" s="5" t="str">
        <f t="shared" si="113"/>
        <v>CONFIRMED BULLISH</v>
      </c>
    </row>
    <row r="1860" spans="1:8" ht="13.5" x14ac:dyDescent="0.25">
      <c r="A1860" s="3">
        <f>TITRES_STAT!B1863</f>
        <v>44720</v>
      </c>
      <c r="B1860" s="5">
        <f>TITRES_STAT!C1863</f>
        <v>20</v>
      </c>
      <c r="C1860" s="5">
        <f>TITRES_STAT!D1863</f>
        <v>16.788</v>
      </c>
      <c r="D1860" s="5">
        <f>TITRES_STAT!E1863</f>
        <v>16.788</v>
      </c>
      <c r="E1860" s="2">
        <f t="shared" ref="E1860:E1923" si="116">IF(B1860&gt;B1859, E1859+D1860, IF(B1860&lt;B1859, E1859-D1860, E1859))</f>
        <v>948.35088224116851</v>
      </c>
      <c r="F1860" s="5" t="str">
        <f t="shared" si="115"/>
        <v>BEARISH</v>
      </c>
      <c r="G1860" s="5" t="str">
        <f t="shared" si="114"/>
        <v>NEUTRAL</v>
      </c>
      <c r="H1860" s="5" t="str">
        <f t="shared" si="113"/>
        <v>CONFIRMED BEARISH</v>
      </c>
    </row>
    <row r="1861" spans="1:8" ht="13.5" x14ac:dyDescent="0.25">
      <c r="A1861" s="3">
        <f>TITRES_STAT!B1864</f>
        <v>44721</v>
      </c>
      <c r="B1861" s="5">
        <f>TITRES_STAT!C1864</f>
        <v>20</v>
      </c>
      <c r="C1861" s="5">
        <f>TITRES_STAT!D1864</f>
        <v>16.788</v>
      </c>
      <c r="D1861" s="5">
        <f>TITRES_STAT!E1864</f>
        <v>0</v>
      </c>
      <c r="E1861" s="2">
        <f t="shared" si="116"/>
        <v>948.35088224116851</v>
      </c>
      <c r="F1861" s="5" t="str">
        <f t="shared" si="115"/>
        <v>BEARISH</v>
      </c>
      <c r="G1861" s="5" t="str">
        <f t="shared" si="114"/>
        <v>NEUTRAL</v>
      </c>
      <c r="H1861" s="5" t="str">
        <f t="shared" si="113"/>
        <v>CONFIRMED BEARISH</v>
      </c>
    </row>
    <row r="1862" spans="1:8" ht="13.5" x14ac:dyDescent="0.25">
      <c r="A1862" s="3">
        <f>TITRES_STAT!B1865</f>
        <v>44722</v>
      </c>
      <c r="B1862" s="5">
        <f>TITRES_STAT!C1865</f>
        <v>20</v>
      </c>
      <c r="C1862" s="5">
        <f>TITRES_STAT!D1865</f>
        <v>16.788</v>
      </c>
      <c r="D1862" s="5">
        <f>TITRES_STAT!E1865</f>
        <v>0</v>
      </c>
      <c r="E1862" s="2">
        <f t="shared" si="116"/>
        <v>948.35088224116851</v>
      </c>
      <c r="F1862" s="5" t="str">
        <f t="shared" si="115"/>
        <v>BEARISH</v>
      </c>
      <c r="G1862" s="5" t="str">
        <f t="shared" si="114"/>
        <v>NEUTRAL</v>
      </c>
      <c r="H1862" s="5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f>TITRES_STAT!B1866</f>
        <v>44725</v>
      </c>
      <c r="B1863" s="5">
        <f>TITRES_STAT!C1866</f>
        <v>20</v>
      </c>
      <c r="C1863" s="5">
        <f>TITRES_STAT!D1866</f>
        <v>16.788</v>
      </c>
      <c r="D1863" s="5">
        <f>TITRES_STAT!E1866</f>
        <v>0</v>
      </c>
      <c r="E1863" s="2">
        <f t="shared" si="116"/>
        <v>948.35088224116851</v>
      </c>
      <c r="F1863" s="5" t="str">
        <f t="shared" si="115"/>
        <v>BEARISH</v>
      </c>
      <c r="G1863" s="5" t="str">
        <f t="shared" ref="G1863:G1926" si="118">IF((E1863-E1858)/E1858 &gt; 0.02, "STRONG",
 IF((E1863-E1858)/E1858 &lt; -0.02, "WEAK", "NEUTRAL"))</f>
        <v>NEUTRAL</v>
      </c>
      <c r="H1863" s="5" t="str">
        <f t="shared" si="117"/>
        <v>CONFIRMED BEARISH</v>
      </c>
    </row>
    <row r="1864" spans="1:8" ht="13.5" x14ac:dyDescent="0.25">
      <c r="A1864" s="3">
        <f>TITRES_STAT!B1867</f>
        <v>44726</v>
      </c>
      <c r="B1864" s="5">
        <f>TITRES_STAT!C1867</f>
        <v>20</v>
      </c>
      <c r="C1864" s="5">
        <f>TITRES_STAT!D1867</f>
        <v>16.788</v>
      </c>
      <c r="D1864" s="5">
        <f>TITRES_STAT!E1867</f>
        <v>0</v>
      </c>
      <c r="E1864" s="2">
        <f t="shared" si="116"/>
        <v>948.35088224116851</v>
      </c>
      <c r="F1864" s="5" t="str">
        <f t="shared" ref="F1864:F1927" si="119">IF(E1864&gt;E1859,"BULLISH",IF(E1864&lt;E1859,"BEARISH","NEUTRAL"))</f>
        <v>BEARISH</v>
      </c>
      <c r="G1864" s="5" t="str">
        <f t="shared" si="118"/>
        <v>NEUTRAL</v>
      </c>
      <c r="H1864" s="5" t="str">
        <f t="shared" si="117"/>
        <v>CONFIRMED BEARISH</v>
      </c>
    </row>
    <row r="1865" spans="1:8" ht="13.5" x14ac:dyDescent="0.25">
      <c r="A1865" s="3">
        <f>TITRES_STAT!B1868</f>
        <v>44727</v>
      </c>
      <c r="B1865" s="5">
        <f>TITRES_STAT!C1868</f>
        <v>20</v>
      </c>
      <c r="C1865" s="5">
        <f>TITRES_STAT!D1868</f>
        <v>16.788</v>
      </c>
      <c r="D1865" s="5">
        <f>TITRES_STAT!E1868</f>
        <v>16.788</v>
      </c>
      <c r="E1865" s="2">
        <f t="shared" si="116"/>
        <v>948.35088224116851</v>
      </c>
      <c r="F1865" s="5" t="str">
        <f t="shared" si="119"/>
        <v>NEUTRAL</v>
      </c>
      <c r="G1865" s="5" t="str">
        <f t="shared" si="118"/>
        <v>NEUTRAL</v>
      </c>
      <c r="H1865" s="5" t="str">
        <f t="shared" si="117"/>
        <v>NEUTRAL</v>
      </c>
    </row>
    <row r="1866" spans="1:8" ht="13.5" x14ac:dyDescent="0.25">
      <c r="A1866" s="3">
        <f>TITRES_STAT!B1869</f>
        <v>44728</v>
      </c>
      <c r="B1866" s="5">
        <f>TITRES_STAT!C1869</f>
        <v>20</v>
      </c>
      <c r="C1866" s="5">
        <f>TITRES_STAT!D1869</f>
        <v>16.788</v>
      </c>
      <c r="D1866" s="5">
        <f>TITRES_STAT!E1869</f>
        <v>16.788</v>
      </c>
      <c r="E1866" s="2">
        <f t="shared" si="116"/>
        <v>948.35088224116851</v>
      </c>
      <c r="F1866" s="5" t="str">
        <f t="shared" si="119"/>
        <v>NEUTRAL</v>
      </c>
      <c r="G1866" s="5" t="str">
        <f t="shared" si="118"/>
        <v>NEUTRAL</v>
      </c>
      <c r="H1866" s="5" t="str">
        <f t="shared" si="117"/>
        <v>NEUTRAL</v>
      </c>
    </row>
    <row r="1867" spans="1:8" ht="13.5" x14ac:dyDescent="0.25">
      <c r="A1867" s="3">
        <f>TITRES_STAT!B1870</f>
        <v>44729</v>
      </c>
      <c r="B1867" s="5">
        <f>TITRES_STAT!C1870</f>
        <v>20</v>
      </c>
      <c r="C1867" s="5">
        <f>TITRES_STAT!D1870</f>
        <v>16.788</v>
      </c>
      <c r="D1867" s="5">
        <f>TITRES_STAT!E1870</f>
        <v>0</v>
      </c>
      <c r="E1867" s="2">
        <f t="shared" si="116"/>
        <v>948.35088224116851</v>
      </c>
      <c r="F1867" s="5" t="str">
        <f t="shared" si="119"/>
        <v>NEUTRAL</v>
      </c>
      <c r="G1867" s="5" t="str">
        <f t="shared" si="118"/>
        <v>NEUTRAL</v>
      </c>
      <c r="H1867" s="5" t="str">
        <f t="shared" si="117"/>
        <v>NEUTRAL</v>
      </c>
    </row>
    <row r="1868" spans="1:8" ht="13.5" x14ac:dyDescent="0.25">
      <c r="A1868" s="3">
        <f>TITRES_STAT!B1871</f>
        <v>44732</v>
      </c>
      <c r="B1868" s="5">
        <f>TITRES_STAT!C1871</f>
        <v>20</v>
      </c>
      <c r="C1868" s="5">
        <f>TITRES_STAT!D1871</f>
        <v>16.788</v>
      </c>
      <c r="D1868" s="5">
        <f>TITRES_STAT!E1871</f>
        <v>0</v>
      </c>
      <c r="E1868" s="2">
        <f t="shared" si="116"/>
        <v>948.35088224116851</v>
      </c>
      <c r="F1868" s="5" t="str">
        <f t="shared" si="119"/>
        <v>NEUTRAL</v>
      </c>
      <c r="G1868" s="5" t="str">
        <f t="shared" si="118"/>
        <v>NEUTRAL</v>
      </c>
      <c r="H1868" s="5" t="str">
        <f t="shared" si="117"/>
        <v>NEUTRAL</v>
      </c>
    </row>
    <row r="1869" spans="1:8" ht="13.5" x14ac:dyDescent="0.25">
      <c r="A1869" s="3">
        <f>TITRES_STAT!B1872</f>
        <v>44733</v>
      </c>
      <c r="B1869" s="5">
        <f>TITRES_STAT!C1872</f>
        <v>20</v>
      </c>
      <c r="C1869" s="5">
        <f>TITRES_STAT!D1872</f>
        <v>16.788</v>
      </c>
      <c r="D1869" s="5">
        <f>TITRES_STAT!E1872</f>
        <v>0</v>
      </c>
      <c r="E1869" s="2">
        <f t="shared" si="116"/>
        <v>948.35088224116851</v>
      </c>
      <c r="F1869" s="5" t="str">
        <f t="shared" si="119"/>
        <v>NEUTRAL</v>
      </c>
      <c r="G1869" s="5" t="str">
        <f t="shared" si="118"/>
        <v>NEUTRAL</v>
      </c>
      <c r="H1869" s="5" t="str">
        <f t="shared" si="117"/>
        <v>NEUTRAL</v>
      </c>
    </row>
    <row r="1870" spans="1:8" ht="13.5" x14ac:dyDescent="0.25">
      <c r="A1870" s="3">
        <f>TITRES_STAT!B1873</f>
        <v>44734</v>
      </c>
      <c r="B1870" s="5">
        <f>TITRES_STAT!C1873</f>
        <v>20</v>
      </c>
      <c r="C1870" s="5">
        <f>TITRES_STAT!D1873</f>
        <v>16.788</v>
      </c>
      <c r="D1870" s="5">
        <f>TITRES_STAT!E1873</f>
        <v>0</v>
      </c>
      <c r="E1870" s="2">
        <f t="shared" si="116"/>
        <v>948.35088224116851</v>
      </c>
      <c r="F1870" s="5" t="str">
        <f t="shared" si="119"/>
        <v>NEUTRAL</v>
      </c>
      <c r="G1870" s="5" t="str">
        <f t="shared" si="118"/>
        <v>NEUTRAL</v>
      </c>
      <c r="H1870" s="5" t="str">
        <f t="shared" si="117"/>
        <v>NEUTRAL</v>
      </c>
    </row>
    <row r="1871" spans="1:8" ht="13.5" x14ac:dyDescent="0.25">
      <c r="A1871" s="3">
        <f>TITRES_STAT!B1874</f>
        <v>44735</v>
      </c>
      <c r="B1871" s="5">
        <f>TITRES_STAT!C1874</f>
        <v>20.9</v>
      </c>
      <c r="C1871" s="5">
        <f>TITRES_STAT!D1874</f>
        <v>17.542999999999999</v>
      </c>
      <c r="D1871" s="5">
        <f>TITRES_STAT!E1874</f>
        <v>0</v>
      </c>
      <c r="E1871" s="2">
        <f t="shared" si="116"/>
        <v>948.35088224116851</v>
      </c>
      <c r="F1871" s="5" t="str">
        <f t="shared" si="119"/>
        <v>NEUTRAL</v>
      </c>
      <c r="G1871" s="5" t="str">
        <f t="shared" si="118"/>
        <v>NEUTRAL</v>
      </c>
      <c r="H1871" s="5" t="str">
        <f t="shared" si="117"/>
        <v>NEUTRAL</v>
      </c>
    </row>
    <row r="1872" spans="1:8" ht="13.5" x14ac:dyDescent="0.25">
      <c r="A1872" s="3">
        <f>TITRES_STAT!B1875</f>
        <v>44736</v>
      </c>
      <c r="B1872" s="5">
        <f>TITRES_STAT!C1875</f>
        <v>21.84</v>
      </c>
      <c r="C1872" s="5">
        <f>TITRES_STAT!D1875</f>
        <v>18.332000000000001</v>
      </c>
      <c r="D1872" s="5">
        <f>TITRES_STAT!E1875</f>
        <v>18.332000000000001</v>
      </c>
      <c r="E1872" s="2">
        <f t="shared" si="116"/>
        <v>966.6828822411685</v>
      </c>
      <c r="F1872" s="5" t="str">
        <f t="shared" si="119"/>
        <v>BULLISH</v>
      </c>
      <c r="G1872" s="5" t="str">
        <f t="shared" si="118"/>
        <v>NEUTRAL</v>
      </c>
      <c r="H1872" s="5" t="str">
        <f t="shared" si="117"/>
        <v>CONFIRMED BULLISH</v>
      </c>
    </row>
    <row r="1873" spans="1:8" ht="13.5" x14ac:dyDescent="0.25">
      <c r="A1873" s="3">
        <f>TITRES_STAT!B1876</f>
        <v>44739</v>
      </c>
      <c r="B1873" s="5">
        <f>TITRES_STAT!C1876</f>
        <v>21.84</v>
      </c>
      <c r="C1873" s="5">
        <f>TITRES_STAT!D1876</f>
        <v>18.332000000000001</v>
      </c>
      <c r="D1873" s="5">
        <f>TITRES_STAT!E1876</f>
        <v>0</v>
      </c>
      <c r="E1873" s="2">
        <f t="shared" si="116"/>
        <v>966.6828822411685</v>
      </c>
      <c r="F1873" s="5" t="str">
        <f t="shared" si="119"/>
        <v>BULLISH</v>
      </c>
      <c r="G1873" s="5" t="str">
        <f t="shared" si="118"/>
        <v>NEUTRAL</v>
      </c>
      <c r="H1873" s="5" t="str">
        <f t="shared" si="117"/>
        <v>CONFIRMED BULLISH</v>
      </c>
    </row>
    <row r="1874" spans="1:8" ht="13.5" x14ac:dyDescent="0.25">
      <c r="A1874" s="3">
        <f>TITRES_STAT!B1877</f>
        <v>44740</v>
      </c>
      <c r="B1874" s="5">
        <f>TITRES_STAT!C1877</f>
        <v>21.84</v>
      </c>
      <c r="C1874" s="5">
        <f>TITRES_STAT!D1877</f>
        <v>18.332000000000001</v>
      </c>
      <c r="D1874" s="5">
        <f>TITRES_STAT!E1877</f>
        <v>0</v>
      </c>
      <c r="E1874" s="2">
        <f t="shared" si="116"/>
        <v>966.6828822411685</v>
      </c>
      <c r="F1874" s="5" t="str">
        <f t="shared" si="119"/>
        <v>BULLISH</v>
      </c>
      <c r="G1874" s="5" t="str">
        <f t="shared" si="118"/>
        <v>NEUTRAL</v>
      </c>
      <c r="H1874" s="5" t="str">
        <f t="shared" si="117"/>
        <v>CONFIRMED BULLISH</v>
      </c>
    </row>
    <row r="1875" spans="1:8" ht="13.5" x14ac:dyDescent="0.25">
      <c r="A1875" s="3">
        <f>TITRES_STAT!B1878</f>
        <v>44741</v>
      </c>
      <c r="B1875" s="5">
        <f>TITRES_STAT!C1878</f>
        <v>21.84</v>
      </c>
      <c r="C1875" s="5">
        <f>TITRES_STAT!D1878</f>
        <v>18.332000000000001</v>
      </c>
      <c r="D1875" s="5">
        <f>TITRES_STAT!E1878</f>
        <v>0</v>
      </c>
      <c r="E1875" s="2">
        <f t="shared" si="116"/>
        <v>966.6828822411685</v>
      </c>
      <c r="F1875" s="5" t="str">
        <f t="shared" si="119"/>
        <v>BULLISH</v>
      </c>
      <c r="G1875" s="5" t="str">
        <f t="shared" si="118"/>
        <v>NEUTRAL</v>
      </c>
      <c r="H1875" s="5" t="str">
        <f t="shared" si="117"/>
        <v>CONFIRMED BULLISH</v>
      </c>
    </row>
    <row r="1876" spans="1:8" ht="13.5" x14ac:dyDescent="0.25">
      <c r="A1876" s="3">
        <f>TITRES_STAT!B1879</f>
        <v>44742</v>
      </c>
      <c r="B1876" s="5">
        <f>TITRES_STAT!C1879</f>
        <v>21.99</v>
      </c>
      <c r="C1876" s="5">
        <f>TITRES_STAT!D1879</f>
        <v>18.457999999999998</v>
      </c>
      <c r="D1876" s="5">
        <f>TITRES_STAT!E1879</f>
        <v>18.457999999999998</v>
      </c>
      <c r="E1876" s="2">
        <f t="shared" si="116"/>
        <v>985.14088224116847</v>
      </c>
      <c r="F1876" s="5" t="str">
        <f t="shared" si="119"/>
        <v>BULLISH</v>
      </c>
      <c r="G1876" s="5" t="str">
        <f t="shared" si="118"/>
        <v>STRONG</v>
      </c>
      <c r="H1876" s="5" t="str">
        <f t="shared" si="117"/>
        <v>CONFIRMED BULLISH</v>
      </c>
    </row>
    <row r="1877" spans="1:8" ht="13.5" x14ac:dyDescent="0.25">
      <c r="A1877" s="3">
        <f>TITRES_STAT!B1880</f>
        <v>44743</v>
      </c>
      <c r="B1877" s="5">
        <f>TITRES_STAT!C1880</f>
        <v>21.99</v>
      </c>
      <c r="C1877" s="5">
        <f>TITRES_STAT!D1880</f>
        <v>18.457999999999998</v>
      </c>
      <c r="D1877" s="5">
        <f>TITRES_STAT!E1880</f>
        <v>0</v>
      </c>
      <c r="E1877" s="2">
        <f t="shared" si="116"/>
        <v>985.14088224116847</v>
      </c>
      <c r="F1877" s="5" t="str">
        <f t="shared" si="119"/>
        <v>BULLISH</v>
      </c>
      <c r="G1877" s="5" t="str">
        <f t="shared" si="118"/>
        <v>NEUTRAL</v>
      </c>
      <c r="H1877" s="5" t="str">
        <f t="shared" si="117"/>
        <v>CONFIRMED BULLISH</v>
      </c>
    </row>
    <row r="1878" spans="1:8" ht="13.5" x14ac:dyDescent="0.25">
      <c r="A1878" s="3">
        <f>TITRES_STAT!B1881</f>
        <v>44746</v>
      </c>
      <c r="B1878" s="5">
        <f>TITRES_STAT!C1881</f>
        <v>21.99</v>
      </c>
      <c r="C1878" s="5">
        <f>TITRES_STAT!D1881</f>
        <v>18.457999999999998</v>
      </c>
      <c r="D1878" s="5">
        <f>TITRES_STAT!E1881</f>
        <v>0</v>
      </c>
      <c r="E1878" s="2">
        <f t="shared" si="116"/>
        <v>985.14088224116847</v>
      </c>
      <c r="F1878" s="5" t="str">
        <f t="shared" si="119"/>
        <v>BULLISH</v>
      </c>
      <c r="G1878" s="5" t="str">
        <f t="shared" si="118"/>
        <v>NEUTRAL</v>
      </c>
      <c r="H1878" s="5" t="str">
        <f t="shared" si="117"/>
        <v>CONFIRMED BULLISH</v>
      </c>
    </row>
    <row r="1879" spans="1:8" ht="13.5" x14ac:dyDescent="0.25">
      <c r="A1879" s="3">
        <f>TITRES_STAT!B1882</f>
        <v>44747</v>
      </c>
      <c r="B1879" s="5">
        <f>TITRES_STAT!C1882</f>
        <v>21.99</v>
      </c>
      <c r="C1879" s="5">
        <f>TITRES_STAT!D1882</f>
        <v>18.457999999999998</v>
      </c>
      <c r="D1879" s="5">
        <f>TITRES_STAT!E1882</f>
        <v>0</v>
      </c>
      <c r="E1879" s="2">
        <f t="shared" si="116"/>
        <v>985.14088224116847</v>
      </c>
      <c r="F1879" s="5" t="str">
        <f t="shared" si="119"/>
        <v>BULLISH</v>
      </c>
      <c r="G1879" s="5" t="str">
        <f t="shared" si="118"/>
        <v>NEUTRAL</v>
      </c>
      <c r="H1879" s="5" t="str">
        <f t="shared" si="117"/>
        <v>CONFIRMED BULLISH</v>
      </c>
    </row>
    <row r="1880" spans="1:8" ht="13.5" x14ac:dyDescent="0.25">
      <c r="A1880" s="3">
        <f>TITRES_STAT!B1883</f>
        <v>44748</v>
      </c>
      <c r="B1880" s="5">
        <f>TITRES_STAT!C1883</f>
        <v>21.99</v>
      </c>
      <c r="C1880" s="5">
        <f>TITRES_STAT!D1883</f>
        <v>18.457999999999998</v>
      </c>
      <c r="D1880" s="5">
        <f>TITRES_STAT!E1883</f>
        <v>0</v>
      </c>
      <c r="E1880" s="2">
        <f t="shared" si="116"/>
        <v>985.14088224116847</v>
      </c>
      <c r="F1880" s="5" t="str">
        <f t="shared" si="119"/>
        <v>BULLISH</v>
      </c>
      <c r="G1880" s="5" t="str">
        <f t="shared" si="118"/>
        <v>NEUTRAL</v>
      </c>
      <c r="H1880" s="5" t="str">
        <f t="shared" si="117"/>
        <v>CONFIRMED BULLISH</v>
      </c>
    </row>
    <row r="1881" spans="1:8" ht="13.5" x14ac:dyDescent="0.25">
      <c r="A1881" s="3">
        <f>TITRES_STAT!B1884</f>
        <v>44749</v>
      </c>
      <c r="B1881" s="5">
        <f>TITRES_STAT!C1884</f>
        <v>21.99</v>
      </c>
      <c r="C1881" s="5">
        <f>TITRES_STAT!D1884</f>
        <v>18.457999999999998</v>
      </c>
      <c r="D1881" s="5">
        <f>TITRES_STAT!E1884</f>
        <v>0</v>
      </c>
      <c r="E1881" s="2">
        <f t="shared" si="116"/>
        <v>985.14088224116847</v>
      </c>
      <c r="F1881" s="5" t="str">
        <f t="shared" si="119"/>
        <v>NEUTRAL</v>
      </c>
      <c r="G1881" s="5" t="str">
        <f t="shared" si="118"/>
        <v>NEUTRAL</v>
      </c>
      <c r="H1881" s="5" t="str">
        <f t="shared" si="117"/>
        <v>NEUTRAL</v>
      </c>
    </row>
    <row r="1882" spans="1:8" ht="13.5" x14ac:dyDescent="0.25">
      <c r="A1882" s="3">
        <f>TITRES_STAT!B1885</f>
        <v>44750</v>
      </c>
      <c r="B1882" s="5">
        <f>TITRES_STAT!C1885</f>
        <v>21.99</v>
      </c>
      <c r="C1882" s="5">
        <f>TITRES_STAT!D1885</f>
        <v>18.457999999999998</v>
      </c>
      <c r="D1882" s="5">
        <f>TITRES_STAT!E1885</f>
        <v>0</v>
      </c>
      <c r="E1882" s="2">
        <f t="shared" si="116"/>
        <v>985.14088224116847</v>
      </c>
      <c r="F1882" s="5" t="str">
        <f t="shared" si="119"/>
        <v>NEUTRAL</v>
      </c>
      <c r="G1882" s="5" t="str">
        <f t="shared" si="118"/>
        <v>NEUTRAL</v>
      </c>
      <c r="H1882" s="5" t="str">
        <f t="shared" si="117"/>
        <v>NEUTRAL</v>
      </c>
    </row>
    <row r="1883" spans="1:8" ht="13.5" x14ac:dyDescent="0.25">
      <c r="A1883" s="3">
        <f>TITRES_STAT!B1886</f>
        <v>44753</v>
      </c>
      <c r="B1883" s="5">
        <f>TITRES_STAT!C1886</f>
        <v>21.99</v>
      </c>
      <c r="C1883" s="5">
        <f>TITRES_STAT!D1886</f>
        <v>18.457999999999998</v>
      </c>
      <c r="D1883" s="5">
        <f>TITRES_STAT!E1886</f>
        <v>0</v>
      </c>
      <c r="E1883" s="2">
        <f t="shared" si="116"/>
        <v>985.14088224116847</v>
      </c>
      <c r="F1883" s="5" t="str">
        <f t="shared" si="119"/>
        <v>NEUTRAL</v>
      </c>
      <c r="G1883" s="5" t="str">
        <f t="shared" si="118"/>
        <v>NEUTRAL</v>
      </c>
      <c r="H1883" s="5" t="str">
        <f t="shared" si="117"/>
        <v>NEUTRAL</v>
      </c>
    </row>
    <row r="1884" spans="1:8" ht="13.5" x14ac:dyDescent="0.25">
      <c r="A1884" s="3">
        <f>TITRES_STAT!B1887</f>
        <v>44754</v>
      </c>
      <c r="B1884" s="5">
        <f>TITRES_STAT!C1887</f>
        <v>21.99</v>
      </c>
      <c r="C1884" s="5">
        <f>TITRES_STAT!D1887</f>
        <v>18.457999999999998</v>
      </c>
      <c r="D1884" s="5">
        <f>TITRES_STAT!E1887</f>
        <v>0</v>
      </c>
      <c r="E1884" s="2">
        <f t="shared" si="116"/>
        <v>985.14088224116847</v>
      </c>
      <c r="F1884" s="5" t="str">
        <f t="shared" si="119"/>
        <v>NEUTRAL</v>
      </c>
      <c r="G1884" s="5" t="str">
        <f t="shared" si="118"/>
        <v>NEUTRAL</v>
      </c>
      <c r="H1884" s="5" t="str">
        <f t="shared" si="117"/>
        <v>NEUTRAL</v>
      </c>
    </row>
    <row r="1885" spans="1:8" ht="13.5" x14ac:dyDescent="0.25">
      <c r="A1885" s="3">
        <f>TITRES_STAT!B1888</f>
        <v>44755</v>
      </c>
      <c r="B1885" s="5">
        <f>TITRES_STAT!C1888</f>
        <v>21.99</v>
      </c>
      <c r="C1885" s="5">
        <f>TITRES_STAT!D1888</f>
        <v>18.457999999999998</v>
      </c>
      <c r="D1885" s="5">
        <f>TITRES_STAT!E1888</f>
        <v>0</v>
      </c>
      <c r="E1885" s="2">
        <f t="shared" si="116"/>
        <v>985.14088224116847</v>
      </c>
      <c r="F1885" s="5" t="str">
        <f t="shared" si="119"/>
        <v>NEUTRAL</v>
      </c>
      <c r="G1885" s="5" t="str">
        <f t="shared" si="118"/>
        <v>NEUTRAL</v>
      </c>
      <c r="H1885" s="5" t="str">
        <f t="shared" si="117"/>
        <v>NEUTRAL</v>
      </c>
    </row>
    <row r="1886" spans="1:8" ht="13.5" x14ac:dyDescent="0.25">
      <c r="A1886" s="3">
        <f>TITRES_STAT!B1889</f>
        <v>44756</v>
      </c>
      <c r="B1886" s="5">
        <f>TITRES_STAT!C1889</f>
        <v>21.99</v>
      </c>
      <c r="C1886" s="5">
        <f>TITRES_STAT!D1889</f>
        <v>18.457999999999998</v>
      </c>
      <c r="D1886" s="5">
        <f>TITRES_STAT!E1889</f>
        <v>0</v>
      </c>
      <c r="E1886" s="2">
        <f t="shared" si="116"/>
        <v>985.14088224116847</v>
      </c>
      <c r="F1886" s="5" t="str">
        <f t="shared" si="119"/>
        <v>NEUTRAL</v>
      </c>
      <c r="G1886" s="5" t="str">
        <f t="shared" si="118"/>
        <v>NEUTRAL</v>
      </c>
      <c r="H1886" s="5" t="str">
        <f t="shared" si="117"/>
        <v>NEUTRAL</v>
      </c>
    </row>
    <row r="1887" spans="1:8" ht="13.5" x14ac:dyDescent="0.25">
      <c r="A1887" s="3">
        <f>TITRES_STAT!B1890</f>
        <v>44757</v>
      </c>
      <c r="B1887" s="5">
        <f>TITRES_STAT!C1890</f>
        <v>21.1</v>
      </c>
      <c r="C1887" s="5">
        <f>TITRES_STAT!D1890</f>
        <v>17.710999999999999</v>
      </c>
      <c r="D1887" s="5">
        <f>TITRES_STAT!E1890</f>
        <v>17.710999999999999</v>
      </c>
      <c r="E1887" s="2">
        <f t="shared" si="116"/>
        <v>967.42988224116846</v>
      </c>
      <c r="F1887" s="5" t="str">
        <f t="shared" si="119"/>
        <v>BEARISH</v>
      </c>
      <c r="G1887" s="5" t="str">
        <f t="shared" si="118"/>
        <v>NEUTRAL</v>
      </c>
      <c r="H1887" s="5" t="str">
        <f t="shared" si="117"/>
        <v>CONFIRMED BEARISH</v>
      </c>
    </row>
    <row r="1888" spans="1:8" ht="13.5" x14ac:dyDescent="0.25">
      <c r="A1888" s="3">
        <f>TITRES_STAT!B1891</f>
        <v>44760</v>
      </c>
      <c r="B1888" s="5">
        <f>TITRES_STAT!C1891</f>
        <v>21.1</v>
      </c>
      <c r="C1888" s="5">
        <f>TITRES_STAT!D1891</f>
        <v>17.710999999999999</v>
      </c>
      <c r="D1888" s="5">
        <f>TITRES_STAT!E1891</f>
        <v>0</v>
      </c>
      <c r="E1888" s="2">
        <f t="shared" si="116"/>
        <v>967.42988224116846</v>
      </c>
      <c r="F1888" s="5" t="str">
        <f t="shared" si="119"/>
        <v>BEARISH</v>
      </c>
      <c r="G1888" s="5" t="str">
        <f t="shared" si="118"/>
        <v>NEUTRAL</v>
      </c>
      <c r="H1888" s="5" t="str">
        <f t="shared" si="117"/>
        <v>CONFIRMED BEARISH</v>
      </c>
    </row>
    <row r="1889" spans="1:8" ht="13.5" x14ac:dyDescent="0.25">
      <c r="A1889" s="3">
        <f>TITRES_STAT!B1892</f>
        <v>44761</v>
      </c>
      <c r="B1889" s="5">
        <f>TITRES_STAT!C1892</f>
        <v>21.1</v>
      </c>
      <c r="C1889" s="5">
        <f>TITRES_STAT!D1892</f>
        <v>17.710999999999999</v>
      </c>
      <c r="D1889" s="5">
        <f>TITRES_STAT!E1892</f>
        <v>0</v>
      </c>
      <c r="E1889" s="2">
        <f t="shared" si="116"/>
        <v>967.42988224116846</v>
      </c>
      <c r="F1889" s="5" t="str">
        <f t="shared" si="119"/>
        <v>BEARISH</v>
      </c>
      <c r="G1889" s="5" t="str">
        <f t="shared" si="118"/>
        <v>NEUTRAL</v>
      </c>
      <c r="H1889" s="5" t="str">
        <f t="shared" si="117"/>
        <v>CONFIRMED BEARISH</v>
      </c>
    </row>
    <row r="1890" spans="1:8" ht="13.5" x14ac:dyDescent="0.25">
      <c r="A1890" s="3">
        <f>TITRES_STAT!B1893</f>
        <v>44762</v>
      </c>
      <c r="B1890" s="5">
        <f>TITRES_STAT!C1893</f>
        <v>21.1</v>
      </c>
      <c r="C1890" s="5">
        <f>TITRES_STAT!D1893</f>
        <v>17.710999999999999</v>
      </c>
      <c r="D1890" s="5">
        <f>TITRES_STAT!E1893</f>
        <v>0</v>
      </c>
      <c r="E1890" s="2">
        <f t="shared" si="116"/>
        <v>967.42988224116846</v>
      </c>
      <c r="F1890" s="5" t="str">
        <f t="shared" si="119"/>
        <v>BEARISH</v>
      </c>
      <c r="G1890" s="5" t="str">
        <f t="shared" si="118"/>
        <v>NEUTRAL</v>
      </c>
      <c r="H1890" s="5" t="str">
        <f t="shared" si="117"/>
        <v>CONFIRMED BEARISH</v>
      </c>
    </row>
    <row r="1891" spans="1:8" ht="13.5" x14ac:dyDescent="0.25">
      <c r="A1891" s="3">
        <f>TITRES_STAT!B1894</f>
        <v>44763</v>
      </c>
      <c r="B1891" s="5">
        <f>TITRES_STAT!C1894</f>
        <v>21.1</v>
      </c>
      <c r="C1891" s="5">
        <f>TITRES_STAT!D1894</f>
        <v>17.710999999999999</v>
      </c>
      <c r="D1891" s="5">
        <f>TITRES_STAT!E1894</f>
        <v>0</v>
      </c>
      <c r="E1891" s="2">
        <f t="shared" si="116"/>
        <v>967.42988224116846</v>
      </c>
      <c r="F1891" s="5" t="str">
        <f t="shared" si="119"/>
        <v>BEARISH</v>
      </c>
      <c r="G1891" s="5" t="str">
        <f t="shared" si="118"/>
        <v>NEUTRAL</v>
      </c>
      <c r="H1891" s="5" t="str">
        <f t="shared" si="117"/>
        <v>CONFIRMED BEARISH</v>
      </c>
    </row>
    <row r="1892" spans="1:8" ht="13.5" x14ac:dyDescent="0.25">
      <c r="A1892" s="3">
        <f>TITRES_STAT!B1895</f>
        <v>44764</v>
      </c>
      <c r="B1892" s="5">
        <f>TITRES_STAT!C1895</f>
        <v>22.04</v>
      </c>
      <c r="C1892" s="5">
        <f>TITRES_STAT!D1895</f>
        <v>18.5</v>
      </c>
      <c r="D1892" s="5">
        <f>TITRES_STAT!E1895</f>
        <v>18.5</v>
      </c>
      <c r="E1892" s="2">
        <f t="shared" si="116"/>
        <v>985.92988224116846</v>
      </c>
      <c r="F1892" s="5" t="str">
        <f t="shared" si="119"/>
        <v>BULLISH</v>
      </c>
      <c r="G1892" s="5" t="str">
        <f t="shared" si="118"/>
        <v>NEUTRAL</v>
      </c>
      <c r="H1892" s="5" t="str">
        <f t="shared" si="117"/>
        <v>CONFIRMED BULLISH</v>
      </c>
    </row>
    <row r="1893" spans="1:8" ht="13.5" x14ac:dyDescent="0.25">
      <c r="A1893" s="3">
        <f>TITRES_STAT!B1896</f>
        <v>44768</v>
      </c>
      <c r="B1893" s="5">
        <f>TITRES_STAT!C1896</f>
        <v>22.04</v>
      </c>
      <c r="C1893" s="5">
        <f>TITRES_STAT!D1896</f>
        <v>18.5</v>
      </c>
      <c r="D1893" s="5">
        <f>TITRES_STAT!E1896</f>
        <v>0</v>
      </c>
      <c r="E1893" s="2">
        <f t="shared" si="116"/>
        <v>985.92988224116846</v>
      </c>
      <c r="F1893" s="5" t="str">
        <f t="shared" si="119"/>
        <v>BULLISH</v>
      </c>
      <c r="G1893" s="5" t="str">
        <f t="shared" si="118"/>
        <v>NEUTRAL</v>
      </c>
      <c r="H1893" s="5" t="str">
        <f t="shared" si="117"/>
        <v>CONFIRMED BULLISH</v>
      </c>
    </row>
    <row r="1894" spans="1:8" ht="13.5" x14ac:dyDescent="0.25">
      <c r="A1894" s="3">
        <f>TITRES_STAT!B1897</f>
        <v>44769</v>
      </c>
      <c r="B1894" s="5">
        <f>TITRES_STAT!C1897</f>
        <v>22.04</v>
      </c>
      <c r="C1894" s="5">
        <f>TITRES_STAT!D1897</f>
        <v>18.5</v>
      </c>
      <c r="D1894" s="5">
        <f>TITRES_STAT!E1897</f>
        <v>0</v>
      </c>
      <c r="E1894" s="2">
        <f t="shared" si="116"/>
        <v>985.92988224116846</v>
      </c>
      <c r="F1894" s="5" t="str">
        <f t="shared" si="119"/>
        <v>BULLISH</v>
      </c>
      <c r="G1894" s="5" t="str">
        <f t="shared" si="118"/>
        <v>NEUTRAL</v>
      </c>
      <c r="H1894" s="5" t="str">
        <f t="shared" si="117"/>
        <v>CONFIRMED BULLISH</v>
      </c>
    </row>
    <row r="1895" spans="1:8" ht="13.5" x14ac:dyDescent="0.25">
      <c r="A1895" s="3">
        <f>TITRES_STAT!B1898</f>
        <v>44770</v>
      </c>
      <c r="B1895" s="5">
        <f>TITRES_STAT!C1898</f>
        <v>22.04</v>
      </c>
      <c r="C1895" s="5">
        <f>TITRES_STAT!D1898</f>
        <v>18.5</v>
      </c>
      <c r="D1895" s="5">
        <f>TITRES_STAT!E1898</f>
        <v>0</v>
      </c>
      <c r="E1895" s="2">
        <f t="shared" si="116"/>
        <v>985.92988224116846</v>
      </c>
      <c r="F1895" s="5" t="str">
        <f t="shared" si="119"/>
        <v>BULLISH</v>
      </c>
      <c r="G1895" s="5" t="str">
        <f t="shared" si="118"/>
        <v>NEUTRAL</v>
      </c>
      <c r="H1895" s="5" t="str">
        <f t="shared" si="117"/>
        <v>CONFIRMED BULLISH</v>
      </c>
    </row>
    <row r="1896" spans="1:8" ht="13.5" x14ac:dyDescent="0.25">
      <c r="A1896" s="3">
        <f>TITRES_STAT!B1899</f>
        <v>44771</v>
      </c>
      <c r="B1896" s="5">
        <f>TITRES_STAT!C1899</f>
        <v>22.04</v>
      </c>
      <c r="C1896" s="5">
        <f>TITRES_STAT!D1899</f>
        <v>18.5</v>
      </c>
      <c r="D1896" s="5">
        <f>TITRES_STAT!E1899</f>
        <v>0</v>
      </c>
      <c r="E1896" s="2">
        <f t="shared" si="116"/>
        <v>985.92988224116846</v>
      </c>
      <c r="F1896" s="5" t="str">
        <f t="shared" si="119"/>
        <v>BULLISH</v>
      </c>
      <c r="G1896" s="5" t="str">
        <f t="shared" si="118"/>
        <v>NEUTRAL</v>
      </c>
      <c r="H1896" s="5" t="str">
        <f t="shared" si="117"/>
        <v>CONFIRMED BULLISH</v>
      </c>
    </row>
    <row r="1897" spans="1:8" ht="13.5" x14ac:dyDescent="0.25">
      <c r="A1897" s="3">
        <f>TITRES_STAT!B1900</f>
        <v>44774</v>
      </c>
      <c r="B1897" s="5">
        <f>TITRES_STAT!C1900</f>
        <v>22.1</v>
      </c>
      <c r="C1897" s="5">
        <f>TITRES_STAT!D1900</f>
        <v>18.55</v>
      </c>
      <c r="D1897" s="5">
        <f>TITRES_STAT!E1900</f>
        <v>18.55</v>
      </c>
      <c r="E1897" s="2">
        <f t="shared" si="116"/>
        <v>1004.4798822411684</v>
      </c>
      <c r="F1897" s="5" t="str">
        <f t="shared" si="119"/>
        <v>BULLISH</v>
      </c>
      <c r="G1897" s="5" t="str">
        <f t="shared" si="118"/>
        <v>NEUTRAL</v>
      </c>
      <c r="H1897" s="5" t="str">
        <f t="shared" si="117"/>
        <v>CONFIRMED BULLISH</v>
      </c>
    </row>
    <row r="1898" spans="1:8" ht="13.5" x14ac:dyDescent="0.25">
      <c r="A1898" s="3">
        <f>TITRES_STAT!B1901</f>
        <v>44775</v>
      </c>
      <c r="B1898" s="5">
        <f>TITRES_STAT!C1901</f>
        <v>22.1</v>
      </c>
      <c r="C1898" s="5">
        <f>TITRES_STAT!D1901</f>
        <v>18.55</v>
      </c>
      <c r="D1898" s="5">
        <f>TITRES_STAT!E1901</f>
        <v>18.55</v>
      </c>
      <c r="E1898" s="2">
        <f t="shared" si="116"/>
        <v>1004.4798822411684</v>
      </c>
      <c r="F1898" s="5" t="str">
        <f t="shared" si="119"/>
        <v>BULLISH</v>
      </c>
      <c r="G1898" s="5" t="str">
        <f t="shared" si="118"/>
        <v>NEUTRAL</v>
      </c>
      <c r="H1898" s="5" t="str">
        <f t="shared" si="117"/>
        <v>CONFIRMED BULLISH</v>
      </c>
    </row>
    <row r="1899" spans="1:8" ht="13.5" x14ac:dyDescent="0.25">
      <c r="A1899" s="3">
        <f>TITRES_STAT!B1902</f>
        <v>44776</v>
      </c>
      <c r="B1899" s="5">
        <f>TITRES_STAT!C1902</f>
        <v>22.1</v>
      </c>
      <c r="C1899" s="5">
        <f>TITRES_STAT!D1902</f>
        <v>18.55</v>
      </c>
      <c r="D1899" s="5">
        <f>TITRES_STAT!E1902</f>
        <v>0</v>
      </c>
      <c r="E1899" s="2">
        <f t="shared" si="116"/>
        <v>1004.4798822411684</v>
      </c>
      <c r="F1899" s="5" t="str">
        <f t="shared" si="119"/>
        <v>BULLISH</v>
      </c>
      <c r="G1899" s="5" t="str">
        <f t="shared" si="118"/>
        <v>NEUTRAL</v>
      </c>
      <c r="H1899" s="5" t="str">
        <f t="shared" si="117"/>
        <v>CONFIRMED BULLISH</v>
      </c>
    </row>
    <row r="1900" spans="1:8" ht="13.5" x14ac:dyDescent="0.25">
      <c r="A1900" s="3">
        <f>TITRES_STAT!B1903</f>
        <v>44777</v>
      </c>
      <c r="B1900" s="5">
        <f>TITRES_STAT!C1903</f>
        <v>22.1</v>
      </c>
      <c r="C1900" s="5">
        <f>TITRES_STAT!D1903</f>
        <v>18.55</v>
      </c>
      <c r="D1900" s="5">
        <f>TITRES_STAT!E1903</f>
        <v>0</v>
      </c>
      <c r="E1900" s="2">
        <f t="shared" si="116"/>
        <v>1004.4798822411684</v>
      </c>
      <c r="F1900" s="5" t="str">
        <f t="shared" si="119"/>
        <v>BULLISH</v>
      </c>
      <c r="G1900" s="5" t="str">
        <f t="shared" si="118"/>
        <v>NEUTRAL</v>
      </c>
      <c r="H1900" s="5" t="str">
        <f t="shared" si="117"/>
        <v>CONFIRMED BULLISH</v>
      </c>
    </row>
    <row r="1901" spans="1:8" ht="13.5" x14ac:dyDescent="0.25">
      <c r="A1901" s="3">
        <f>TITRES_STAT!B1904</f>
        <v>44778</v>
      </c>
      <c r="B1901" s="5">
        <f>TITRES_STAT!C1904</f>
        <v>22.1</v>
      </c>
      <c r="C1901" s="5">
        <f>TITRES_STAT!D1904</f>
        <v>18.55</v>
      </c>
      <c r="D1901" s="5">
        <f>TITRES_STAT!E1904</f>
        <v>0</v>
      </c>
      <c r="E1901" s="2">
        <f t="shared" si="116"/>
        <v>1004.4798822411684</v>
      </c>
      <c r="F1901" s="5" t="str">
        <f t="shared" si="119"/>
        <v>BULLISH</v>
      </c>
      <c r="G1901" s="5" t="str">
        <f t="shared" si="118"/>
        <v>NEUTRAL</v>
      </c>
      <c r="H1901" s="5" t="str">
        <f t="shared" si="117"/>
        <v>CONFIRMED BULLISH</v>
      </c>
    </row>
    <row r="1902" spans="1:8" ht="13.5" x14ac:dyDescent="0.25">
      <c r="A1902" s="3">
        <f>TITRES_STAT!B1905</f>
        <v>44781</v>
      </c>
      <c r="B1902" s="5">
        <f>TITRES_STAT!C1905</f>
        <v>22.1</v>
      </c>
      <c r="C1902" s="5">
        <f>TITRES_STAT!D1905</f>
        <v>18.55</v>
      </c>
      <c r="D1902" s="5">
        <f>TITRES_STAT!E1905</f>
        <v>0</v>
      </c>
      <c r="E1902" s="2">
        <f t="shared" si="116"/>
        <v>1004.4798822411684</v>
      </c>
      <c r="F1902" s="5" t="str">
        <f t="shared" si="119"/>
        <v>NEUTRAL</v>
      </c>
      <c r="G1902" s="5" t="str">
        <f t="shared" si="118"/>
        <v>NEUTRAL</v>
      </c>
      <c r="H1902" s="5" t="str">
        <f t="shared" si="117"/>
        <v>NEUTRAL</v>
      </c>
    </row>
    <row r="1903" spans="1:8" ht="13.5" x14ac:dyDescent="0.25">
      <c r="A1903" s="3">
        <f>TITRES_STAT!B1906</f>
        <v>44782</v>
      </c>
      <c r="B1903" s="5">
        <f>TITRES_STAT!C1906</f>
        <v>22.1</v>
      </c>
      <c r="C1903" s="5">
        <f>TITRES_STAT!D1906</f>
        <v>18.55</v>
      </c>
      <c r="D1903" s="5">
        <f>TITRES_STAT!E1906</f>
        <v>0</v>
      </c>
      <c r="E1903" s="2">
        <f t="shared" si="116"/>
        <v>1004.4798822411684</v>
      </c>
      <c r="F1903" s="5" t="str">
        <f t="shared" si="119"/>
        <v>NEUTRAL</v>
      </c>
      <c r="G1903" s="5" t="str">
        <f t="shared" si="118"/>
        <v>NEUTRAL</v>
      </c>
      <c r="H1903" s="5" t="str">
        <f t="shared" si="117"/>
        <v>NEUTRAL</v>
      </c>
    </row>
    <row r="1904" spans="1:8" ht="13.5" x14ac:dyDescent="0.25">
      <c r="A1904" s="3">
        <f>TITRES_STAT!B1907</f>
        <v>44783</v>
      </c>
      <c r="B1904" s="5">
        <f>TITRES_STAT!C1907</f>
        <v>22.1</v>
      </c>
      <c r="C1904" s="5">
        <f>TITRES_STAT!D1907</f>
        <v>18.55</v>
      </c>
      <c r="D1904" s="5">
        <f>TITRES_STAT!E1907</f>
        <v>18.55</v>
      </c>
      <c r="E1904" s="2">
        <f t="shared" si="116"/>
        <v>1004.4798822411684</v>
      </c>
      <c r="F1904" s="5" t="str">
        <f t="shared" si="119"/>
        <v>NEUTRAL</v>
      </c>
      <c r="G1904" s="5" t="str">
        <f t="shared" si="118"/>
        <v>NEUTRAL</v>
      </c>
      <c r="H1904" s="5" t="str">
        <f t="shared" si="117"/>
        <v>NEUTRAL</v>
      </c>
    </row>
    <row r="1905" spans="1:8" ht="13.5" x14ac:dyDescent="0.25">
      <c r="A1905" s="3">
        <f>TITRES_STAT!B1908</f>
        <v>44784</v>
      </c>
      <c r="B1905" s="5">
        <f>TITRES_STAT!C1908</f>
        <v>22.1</v>
      </c>
      <c r="C1905" s="5">
        <f>TITRES_STAT!D1908</f>
        <v>18.55</v>
      </c>
      <c r="D1905" s="5">
        <f>TITRES_STAT!E1908</f>
        <v>0</v>
      </c>
      <c r="E1905" s="2">
        <f t="shared" si="116"/>
        <v>1004.4798822411684</v>
      </c>
      <c r="F1905" s="5" t="str">
        <f t="shared" si="119"/>
        <v>NEUTRAL</v>
      </c>
      <c r="G1905" s="5" t="str">
        <f t="shared" si="118"/>
        <v>NEUTRAL</v>
      </c>
      <c r="H1905" s="5" t="str">
        <f t="shared" si="117"/>
        <v>NEUTRAL</v>
      </c>
    </row>
    <row r="1906" spans="1:8" ht="13.5" x14ac:dyDescent="0.25">
      <c r="A1906" s="3">
        <f>TITRES_STAT!B1909</f>
        <v>44785</v>
      </c>
      <c r="B1906" s="5">
        <f>TITRES_STAT!C1909</f>
        <v>22.1</v>
      </c>
      <c r="C1906" s="5">
        <f>TITRES_STAT!D1909</f>
        <v>18.55</v>
      </c>
      <c r="D1906" s="5">
        <f>TITRES_STAT!E1909</f>
        <v>0</v>
      </c>
      <c r="E1906" s="2">
        <f t="shared" si="116"/>
        <v>1004.4798822411684</v>
      </c>
      <c r="F1906" s="5" t="str">
        <f t="shared" si="119"/>
        <v>NEUTRAL</v>
      </c>
      <c r="G1906" s="5" t="str">
        <f t="shared" si="118"/>
        <v>NEUTRAL</v>
      </c>
      <c r="H1906" s="5" t="str">
        <f t="shared" si="117"/>
        <v>NEUTRAL</v>
      </c>
    </row>
    <row r="1907" spans="1:8" ht="13.5" x14ac:dyDescent="0.25">
      <c r="A1907" s="3">
        <f>TITRES_STAT!B1910</f>
        <v>44788</v>
      </c>
      <c r="B1907" s="5">
        <f>TITRES_STAT!C1910</f>
        <v>22.1</v>
      </c>
      <c r="C1907" s="5">
        <f>TITRES_STAT!D1910</f>
        <v>18.55</v>
      </c>
      <c r="D1907" s="5">
        <f>TITRES_STAT!E1910</f>
        <v>0</v>
      </c>
      <c r="E1907" s="2">
        <f t="shared" si="116"/>
        <v>1004.4798822411684</v>
      </c>
      <c r="F1907" s="5" t="str">
        <f t="shared" si="119"/>
        <v>NEUTRAL</v>
      </c>
      <c r="G1907" s="5" t="str">
        <f t="shared" si="118"/>
        <v>NEUTRAL</v>
      </c>
      <c r="H1907" s="5" t="str">
        <f t="shared" si="117"/>
        <v>NEUTRAL</v>
      </c>
    </row>
    <row r="1908" spans="1:8" ht="13.5" x14ac:dyDescent="0.25">
      <c r="A1908" s="3">
        <f>TITRES_STAT!B1911</f>
        <v>44789</v>
      </c>
      <c r="B1908" s="5">
        <f>TITRES_STAT!C1911</f>
        <v>22.1</v>
      </c>
      <c r="C1908" s="5">
        <f>TITRES_STAT!D1911</f>
        <v>18.55</v>
      </c>
      <c r="D1908" s="5">
        <f>TITRES_STAT!E1911</f>
        <v>18.55</v>
      </c>
      <c r="E1908" s="2">
        <f t="shared" si="116"/>
        <v>1004.4798822411684</v>
      </c>
      <c r="F1908" s="5" t="str">
        <f t="shared" si="119"/>
        <v>NEUTRAL</v>
      </c>
      <c r="G1908" s="5" t="str">
        <f t="shared" si="118"/>
        <v>NEUTRAL</v>
      </c>
      <c r="H1908" s="5" t="str">
        <f t="shared" si="117"/>
        <v>NEUTRAL</v>
      </c>
    </row>
    <row r="1909" spans="1:8" ht="13.5" x14ac:dyDescent="0.25">
      <c r="A1909" s="3">
        <f>TITRES_STAT!B1912</f>
        <v>44790</v>
      </c>
      <c r="B1909" s="5">
        <f>TITRES_STAT!C1912</f>
        <v>22.1</v>
      </c>
      <c r="C1909" s="5">
        <f>TITRES_STAT!D1912</f>
        <v>18.55</v>
      </c>
      <c r="D1909" s="5">
        <f>TITRES_STAT!E1912</f>
        <v>0</v>
      </c>
      <c r="E1909" s="2">
        <f t="shared" si="116"/>
        <v>1004.4798822411684</v>
      </c>
      <c r="F1909" s="5" t="str">
        <f t="shared" si="119"/>
        <v>NEUTRAL</v>
      </c>
      <c r="G1909" s="5" t="str">
        <f t="shared" si="118"/>
        <v>NEUTRAL</v>
      </c>
      <c r="H1909" s="5" t="str">
        <f t="shared" si="117"/>
        <v>NEUTRAL</v>
      </c>
    </row>
    <row r="1910" spans="1:8" ht="13.5" x14ac:dyDescent="0.25">
      <c r="A1910" s="3">
        <f>TITRES_STAT!B1913</f>
        <v>44791</v>
      </c>
      <c r="B1910" s="5">
        <f>TITRES_STAT!C1913</f>
        <v>22.1</v>
      </c>
      <c r="C1910" s="5">
        <f>TITRES_STAT!D1913</f>
        <v>18.55</v>
      </c>
      <c r="D1910" s="5">
        <f>TITRES_STAT!E1913</f>
        <v>0</v>
      </c>
      <c r="E1910" s="2">
        <f t="shared" si="116"/>
        <v>1004.4798822411684</v>
      </c>
      <c r="F1910" s="5" t="str">
        <f t="shared" si="119"/>
        <v>NEUTRAL</v>
      </c>
      <c r="G1910" s="5" t="str">
        <f t="shared" si="118"/>
        <v>NEUTRAL</v>
      </c>
      <c r="H1910" s="5" t="str">
        <f t="shared" si="117"/>
        <v>NEUTRAL</v>
      </c>
    </row>
    <row r="1911" spans="1:8" ht="13.5" x14ac:dyDescent="0.25">
      <c r="A1911" s="3">
        <f>TITRES_STAT!B1914</f>
        <v>44792</v>
      </c>
      <c r="B1911" s="5">
        <f>TITRES_STAT!C1914</f>
        <v>22.1</v>
      </c>
      <c r="C1911" s="5">
        <f>TITRES_STAT!D1914</f>
        <v>18.55</v>
      </c>
      <c r="D1911" s="5">
        <f>TITRES_STAT!E1914</f>
        <v>18.55</v>
      </c>
      <c r="E1911" s="2">
        <f t="shared" si="116"/>
        <v>1004.4798822411684</v>
      </c>
      <c r="F1911" s="5" t="str">
        <f t="shared" si="119"/>
        <v>NEUTRAL</v>
      </c>
      <c r="G1911" s="5" t="str">
        <f t="shared" si="118"/>
        <v>NEUTRAL</v>
      </c>
      <c r="H1911" s="5" t="str">
        <f t="shared" si="117"/>
        <v>NEUTRAL</v>
      </c>
    </row>
    <row r="1912" spans="1:8" ht="13.5" x14ac:dyDescent="0.25">
      <c r="A1912" s="3">
        <f>TITRES_STAT!B1915</f>
        <v>44795</v>
      </c>
      <c r="B1912" s="5">
        <f>TITRES_STAT!C1915</f>
        <v>22.1</v>
      </c>
      <c r="C1912" s="5">
        <f>TITRES_STAT!D1915</f>
        <v>18.55</v>
      </c>
      <c r="D1912" s="5">
        <f>TITRES_STAT!E1915</f>
        <v>18.55</v>
      </c>
      <c r="E1912" s="2">
        <f t="shared" si="116"/>
        <v>1004.4798822411684</v>
      </c>
      <c r="F1912" s="5" t="str">
        <f t="shared" si="119"/>
        <v>NEUTRAL</v>
      </c>
      <c r="G1912" s="5" t="str">
        <f t="shared" si="118"/>
        <v>NEUTRAL</v>
      </c>
      <c r="H1912" s="5" t="str">
        <f t="shared" si="117"/>
        <v>NEUTRAL</v>
      </c>
    </row>
    <row r="1913" spans="1:8" ht="13.5" x14ac:dyDescent="0.25">
      <c r="A1913" s="3">
        <f>TITRES_STAT!B1916</f>
        <v>44796</v>
      </c>
      <c r="B1913" s="5">
        <f>TITRES_STAT!C1916</f>
        <v>22.1</v>
      </c>
      <c r="C1913" s="5">
        <f>TITRES_STAT!D1916</f>
        <v>18.55</v>
      </c>
      <c r="D1913" s="5">
        <f>TITRES_STAT!E1916</f>
        <v>18.55</v>
      </c>
      <c r="E1913" s="2">
        <f t="shared" si="116"/>
        <v>1004.4798822411684</v>
      </c>
      <c r="F1913" s="5" t="str">
        <f t="shared" si="119"/>
        <v>NEUTRAL</v>
      </c>
      <c r="G1913" s="5" t="str">
        <f t="shared" si="118"/>
        <v>NEUTRAL</v>
      </c>
      <c r="H1913" s="5" t="str">
        <f t="shared" si="117"/>
        <v>NEUTRAL</v>
      </c>
    </row>
    <row r="1914" spans="1:8" ht="13.5" x14ac:dyDescent="0.25">
      <c r="A1914" s="3">
        <f>TITRES_STAT!B1917</f>
        <v>44797</v>
      </c>
      <c r="B1914" s="5">
        <f>TITRES_STAT!C1917</f>
        <v>22.1</v>
      </c>
      <c r="C1914" s="5">
        <f>TITRES_STAT!D1917</f>
        <v>18.55</v>
      </c>
      <c r="D1914" s="5">
        <f>TITRES_STAT!E1917</f>
        <v>18.55</v>
      </c>
      <c r="E1914" s="2">
        <f t="shared" si="116"/>
        <v>1004.4798822411684</v>
      </c>
      <c r="F1914" s="5" t="str">
        <f t="shared" si="119"/>
        <v>NEUTRAL</v>
      </c>
      <c r="G1914" s="5" t="str">
        <f t="shared" si="118"/>
        <v>NEUTRAL</v>
      </c>
      <c r="H1914" s="5" t="str">
        <f t="shared" si="117"/>
        <v>NEUTRAL</v>
      </c>
    </row>
    <row r="1915" spans="1:8" ht="13.5" x14ac:dyDescent="0.25">
      <c r="A1915" s="3">
        <f>TITRES_STAT!B1918</f>
        <v>44798</v>
      </c>
      <c r="B1915" s="5">
        <f>TITRES_STAT!C1918</f>
        <v>22.1</v>
      </c>
      <c r="C1915" s="5">
        <f>TITRES_STAT!D1918</f>
        <v>18.55</v>
      </c>
      <c r="D1915" s="5">
        <f>TITRES_STAT!E1918</f>
        <v>0</v>
      </c>
      <c r="E1915" s="2">
        <f t="shared" si="116"/>
        <v>1004.4798822411684</v>
      </c>
      <c r="F1915" s="5" t="str">
        <f t="shared" si="119"/>
        <v>NEUTRAL</v>
      </c>
      <c r="G1915" s="5" t="str">
        <f t="shared" si="118"/>
        <v>NEUTRAL</v>
      </c>
      <c r="H1915" s="5" t="str">
        <f t="shared" si="117"/>
        <v>NEUTRAL</v>
      </c>
    </row>
    <row r="1916" spans="1:8" ht="13.5" x14ac:dyDescent="0.25">
      <c r="A1916" s="3">
        <f>TITRES_STAT!B1919</f>
        <v>44799</v>
      </c>
      <c r="B1916" s="5">
        <f>TITRES_STAT!C1919</f>
        <v>22.1</v>
      </c>
      <c r="C1916" s="5">
        <f>TITRES_STAT!D1919</f>
        <v>18.55</v>
      </c>
      <c r="D1916" s="5">
        <f>TITRES_STAT!E1919</f>
        <v>18.55</v>
      </c>
      <c r="E1916" s="2">
        <f t="shared" si="116"/>
        <v>1004.4798822411684</v>
      </c>
      <c r="F1916" s="5" t="str">
        <f t="shared" si="119"/>
        <v>NEUTRAL</v>
      </c>
      <c r="G1916" s="5" t="str">
        <f t="shared" si="118"/>
        <v>NEUTRAL</v>
      </c>
      <c r="H1916" s="5" t="str">
        <f t="shared" si="117"/>
        <v>NEUTRAL</v>
      </c>
    </row>
    <row r="1917" spans="1:8" ht="13.5" x14ac:dyDescent="0.25">
      <c r="A1917" s="3">
        <f>TITRES_STAT!B1920</f>
        <v>44802</v>
      </c>
      <c r="B1917" s="5">
        <f>TITRES_STAT!C1920</f>
        <v>22.1</v>
      </c>
      <c r="C1917" s="5">
        <f>TITRES_STAT!D1920</f>
        <v>18.55</v>
      </c>
      <c r="D1917" s="5">
        <f>TITRES_STAT!E1920</f>
        <v>0</v>
      </c>
      <c r="E1917" s="2">
        <f t="shared" si="116"/>
        <v>1004.4798822411684</v>
      </c>
      <c r="F1917" s="5" t="str">
        <f t="shared" si="119"/>
        <v>NEUTRAL</v>
      </c>
      <c r="G1917" s="5" t="str">
        <f t="shared" si="118"/>
        <v>NEUTRAL</v>
      </c>
      <c r="H1917" s="5" t="str">
        <f t="shared" si="117"/>
        <v>NEUTRAL</v>
      </c>
    </row>
    <row r="1918" spans="1:8" ht="13.5" x14ac:dyDescent="0.25">
      <c r="A1918" s="3">
        <f>TITRES_STAT!B1921</f>
        <v>44803</v>
      </c>
      <c r="B1918" s="5">
        <f>TITRES_STAT!C1921</f>
        <v>22.1</v>
      </c>
      <c r="C1918" s="5">
        <f>TITRES_STAT!D1921</f>
        <v>18.55</v>
      </c>
      <c r="D1918" s="5">
        <f>TITRES_STAT!E1921</f>
        <v>18.55</v>
      </c>
      <c r="E1918" s="2">
        <f t="shared" si="116"/>
        <v>1004.4798822411684</v>
      </c>
      <c r="F1918" s="5" t="str">
        <f t="shared" si="119"/>
        <v>NEUTRAL</v>
      </c>
      <c r="G1918" s="5" t="str">
        <f t="shared" si="118"/>
        <v>NEUTRAL</v>
      </c>
      <c r="H1918" s="5" t="str">
        <f t="shared" si="117"/>
        <v>NEUTRAL</v>
      </c>
    </row>
    <row r="1919" spans="1:8" ht="13.5" x14ac:dyDescent="0.25">
      <c r="A1919" s="3">
        <f>TITRES_STAT!B1922</f>
        <v>44804</v>
      </c>
      <c r="B1919" s="5">
        <f>TITRES_STAT!C1922</f>
        <v>22.1</v>
      </c>
      <c r="C1919" s="5">
        <f>TITRES_STAT!D1922</f>
        <v>18.55</v>
      </c>
      <c r="D1919" s="5">
        <f>TITRES_STAT!E1922</f>
        <v>18.55</v>
      </c>
      <c r="E1919" s="2">
        <f t="shared" si="116"/>
        <v>1004.4798822411684</v>
      </c>
      <c r="F1919" s="5" t="str">
        <f t="shared" si="119"/>
        <v>NEUTRAL</v>
      </c>
      <c r="G1919" s="5" t="str">
        <f t="shared" si="118"/>
        <v>NEUTRAL</v>
      </c>
      <c r="H1919" s="5" t="str">
        <f t="shared" si="117"/>
        <v>NEUTRAL</v>
      </c>
    </row>
    <row r="1920" spans="1:8" ht="13.5" x14ac:dyDescent="0.25">
      <c r="A1920" s="3">
        <f>TITRES_STAT!B1923</f>
        <v>44805</v>
      </c>
      <c r="B1920" s="5">
        <f>TITRES_STAT!C1923</f>
        <v>22.1</v>
      </c>
      <c r="C1920" s="5">
        <f>TITRES_STAT!D1923</f>
        <v>18.55</v>
      </c>
      <c r="D1920" s="5">
        <f>TITRES_STAT!E1923</f>
        <v>18.55</v>
      </c>
      <c r="E1920" s="2">
        <f t="shared" si="116"/>
        <v>1004.4798822411684</v>
      </c>
      <c r="F1920" s="5" t="str">
        <f t="shared" si="119"/>
        <v>NEUTRAL</v>
      </c>
      <c r="G1920" s="5" t="str">
        <f t="shared" si="118"/>
        <v>NEUTRAL</v>
      </c>
      <c r="H1920" s="5" t="str">
        <f t="shared" si="117"/>
        <v>NEUTRAL</v>
      </c>
    </row>
    <row r="1921" spans="1:8" ht="13.5" x14ac:dyDescent="0.25">
      <c r="A1921" s="3">
        <f>TITRES_STAT!B1924</f>
        <v>44806</v>
      </c>
      <c r="B1921" s="5">
        <f>TITRES_STAT!C1924</f>
        <v>22.1</v>
      </c>
      <c r="C1921" s="5">
        <f>TITRES_STAT!D1924</f>
        <v>18.55</v>
      </c>
      <c r="D1921" s="5">
        <f>TITRES_STAT!E1924</f>
        <v>18.55</v>
      </c>
      <c r="E1921" s="2">
        <f t="shared" si="116"/>
        <v>1004.4798822411684</v>
      </c>
      <c r="F1921" s="5" t="str">
        <f t="shared" si="119"/>
        <v>NEUTRAL</v>
      </c>
      <c r="G1921" s="5" t="str">
        <f t="shared" si="118"/>
        <v>NEUTRAL</v>
      </c>
      <c r="H1921" s="5" t="str">
        <f t="shared" si="117"/>
        <v>NEUTRAL</v>
      </c>
    </row>
    <row r="1922" spans="1:8" ht="13.5" x14ac:dyDescent="0.25">
      <c r="A1922" s="3">
        <f>TITRES_STAT!B1925</f>
        <v>44809</v>
      </c>
      <c r="B1922" s="5">
        <f>TITRES_STAT!C1925</f>
        <v>21.21</v>
      </c>
      <c r="C1922" s="5">
        <f>TITRES_STAT!D1925</f>
        <v>17.803000000000001</v>
      </c>
      <c r="D1922" s="5">
        <f>TITRES_STAT!E1925</f>
        <v>17.803000000000001</v>
      </c>
      <c r="E1922" s="2">
        <f t="shared" si="116"/>
        <v>986.67688224116841</v>
      </c>
      <c r="F1922" s="5" t="str">
        <f t="shared" si="119"/>
        <v>BEARISH</v>
      </c>
      <c r="G1922" s="5" t="str">
        <f t="shared" si="118"/>
        <v>NEUTRAL</v>
      </c>
      <c r="H1922" s="5" t="str">
        <f t="shared" si="117"/>
        <v>CONFIRMED BEARISH</v>
      </c>
    </row>
    <row r="1923" spans="1:8" ht="13.5" x14ac:dyDescent="0.25">
      <c r="A1923" s="3">
        <f>TITRES_STAT!B1926</f>
        <v>44810</v>
      </c>
      <c r="B1923" s="5">
        <f>TITRES_STAT!C1926</f>
        <v>21.21</v>
      </c>
      <c r="C1923" s="5">
        <f>TITRES_STAT!D1926</f>
        <v>17.803000000000001</v>
      </c>
      <c r="D1923" s="5">
        <f>TITRES_STAT!E1926</f>
        <v>0</v>
      </c>
      <c r="E1923" s="2">
        <f t="shared" si="116"/>
        <v>986.67688224116841</v>
      </c>
      <c r="F1923" s="5" t="str">
        <f t="shared" si="119"/>
        <v>BEARISH</v>
      </c>
      <c r="G1923" s="5" t="str">
        <f t="shared" si="118"/>
        <v>NEUTRAL</v>
      </c>
      <c r="H1923" s="5" t="str">
        <f t="shared" si="117"/>
        <v>CONFIRMED BEARISH</v>
      </c>
    </row>
    <row r="1924" spans="1:8" ht="13.5" x14ac:dyDescent="0.25">
      <c r="A1924" s="3">
        <f>TITRES_STAT!B1927</f>
        <v>44811</v>
      </c>
      <c r="B1924" s="5">
        <f>TITRES_STAT!C1927</f>
        <v>21.21</v>
      </c>
      <c r="C1924" s="5">
        <f>TITRES_STAT!D1927</f>
        <v>17.803000000000001</v>
      </c>
      <c r="D1924" s="5">
        <f>TITRES_STAT!E1927</f>
        <v>0</v>
      </c>
      <c r="E1924" s="2">
        <f t="shared" ref="E1924:E1987" si="120">IF(B1924&gt;B1923, E1923+D1924, IF(B1924&lt;B1923, E1923-D1924, E1923))</f>
        <v>986.67688224116841</v>
      </c>
      <c r="F1924" s="5" t="str">
        <f t="shared" si="119"/>
        <v>BEARISH</v>
      </c>
      <c r="G1924" s="5" t="str">
        <f t="shared" si="118"/>
        <v>NEUTRAL</v>
      </c>
      <c r="H1924" s="5" t="str">
        <f t="shared" si="117"/>
        <v>CONFIRMED BEARISH</v>
      </c>
    </row>
    <row r="1925" spans="1:8" ht="13.5" x14ac:dyDescent="0.25">
      <c r="A1925" s="3">
        <f>TITRES_STAT!B1928</f>
        <v>44812</v>
      </c>
      <c r="B1925" s="5">
        <f>TITRES_STAT!C1928</f>
        <v>21.21</v>
      </c>
      <c r="C1925" s="5">
        <f>TITRES_STAT!D1928</f>
        <v>17.803000000000001</v>
      </c>
      <c r="D1925" s="5">
        <f>TITRES_STAT!E1928</f>
        <v>0</v>
      </c>
      <c r="E1925" s="2">
        <f t="shared" si="120"/>
        <v>986.67688224116841</v>
      </c>
      <c r="F1925" s="5" t="str">
        <f t="shared" si="119"/>
        <v>BEARISH</v>
      </c>
      <c r="G1925" s="5" t="str">
        <f t="shared" si="118"/>
        <v>NEUTRAL</v>
      </c>
      <c r="H1925" s="5" t="str">
        <f t="shared" si="117"/>
        <v>CONFIRMED BEARISH</v>
      </c>
    </row>
    <row r="1926" spans="1:8" ht="13.5" x14ac:dyDescent="0.25">
      <c r="A1926" s="3">
        <f>TITRES_STAT!B1929</f>
        <v>44813</v>
      </c>
      <c r="B1926" s="5">
        <f>TITRES_STAT!C1929</f>
        <v>21.21</v>
      </c>
      <c r="C1926" s="5">
        <f>TITRES_STAT!D1929</f>
        <v>17.803000000000001</v>
      </c>
      <c r="D1926" s="5">
        <f>TITRES_STAT!E1929</f>
        <v>17.803000000000001</v>
      </c>
      <c r="E1926" s="2">
        <f t="shared" si="120"/>
        <v>986.67688224116841</v>
      </c>
      <c r="F1926" s="5" t="str">
        <f t="shared" si="119"/>
        <v>BEARISH</v>
      </c>
      <c r="G1926" s="5" t="str">
        <f t="shared" si="118"/>
        <v>NEUTRAL</v>
      </c>
      <c r="H1926" s="5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BEARISH</v>
      </c>
    </row>
    <row r="1927" spans="1:8" ht="13.5" x14ac:dyDescent="0.25">
      <c r="A1927" s="3">
        <f>TITRES_STAT!B1930</f>
        <v>44816</v>
      </c>
      <c r="B1927" s="5">
        <f>TITRES_STAT!C1930</f>
        <v>21.21</v>
      </c>
      <c r="C1927" s="5">
        <f>TITRES_STAT!D1930</f>
        <v>17.803000000000001</v>
      </c>
      <c r="D1927" s="5">
        <f>TITRES_STAT!E1930</f>
        <v>0</v>
      </c>
      <c r="E1927" s="2">
        <f t="shared" si="120"/>
        <v>986.67688224116841</v>
      </c>
      <c r="F1927" s="5" t="str">
        <f t="shared" si="119"/>
        <v>NEUTRAL</v>
      </c>
      <c r="G1927" s="5" t="str">
        <f t="shared" ref="G1927:G1990" si="122">IF((E1927-E1922)/E1922 &gt; 0.02, "STRONG",
 IF((E1927-E1922)/E1922 &lt; -0.02, "WEAK", "NEUTRAL"))</f>
        <v>NEUTRAL</v>
      </c>
      <c r="H1927" s="5" t="str">
        <f t="shared" si="121"/>
        <v>NEUTRAL</v>
      </c>
    </row>
    <row r="1928" spans="1:8" ht="13.5" x14ac:dyDescent="0.25">
      <c r="A1928" s="3">
        <f>TITRES_STAT!B1931</f>
        <v>44817</v>
      </c>
      <c r="B1928" s="5">
        <f>TITRES_STAT!C1931</f>
        <v>21.21</v>
      </c>
      <c r="C1928" s="5">
        <f>TITRES_STAT!D1931</f>
        <v>17.803000000000001</v>
      </c>
      <c r="D1928" s="5">
        <f>TITRES_STAT!E1931</f>
        <v>0</v>
      </c>
      <c r="E1928" s="2">
        <f t="shared" si="120"/>
        <v>986.67688224116841</v>
      </c>
      <c r="F1928" s="5" t="str">
        <f t="shared" ref="F1928:F1991" si="123">IF(E1928&gt;E1923,"BULLISH",IF(E1928&lt;E1923,"BEARISH","NEUTRAL"))</f>
        <v>NEUTRAL</v>
      </c>
      <c r="G1928" s="5" t="str">
        <f t="shared" si="122"/>
        <v>NEUTRAL</v>
      </c>
      <c r="H1928" s="5" t="str">
        <f t="shared" si="121"/>
        <v>NEUTRAL</v>
      </c>
    </row>
    <row r="1929" spans="1:8" ht="13.5" x14ac:dyDescent="0.25">
      <c r="A1929" s="3">
        <f>TITRES_STAT!B1932</f>
        <v>44818</v>
      </c>
      <c r="B1929" s="5">
        <f>TITRES_STAT!C1932</f>
        <v>21.21</v>
      </c>
      <c r="C1929" s="5">
        <f>TITRES_STAT!D1932</f>
        <v>17.803000000000001</v>
      </c>
      <c r="D1929" s="5">
        <f>TITRES_STAT!E1932</f>
        <v>0</v>
      </c>
      <c r="E1929" s="2">
        <f t="shared" si="120"/>
        <v>986.67688224116841</v>
      </c>
      <c r="F1929" s="5" t="str">
        <f t="shared" si="123"/>
        <v>NEUTRAL</v>
      </c>
      <c r="G1929" s="5" t="str">
        <f t="shared" si="122"/>
        <v>NEUTRAL</v>
      </c>
      <c r="H1929" s="5" t="str">
        <f t="shared" si="121"/>
        <v>NEUTRAL</v>
      </c>
    </row>
    <row r="1930" spans="1:8" ht="13.5" x14ac:dyDescent="0.25">
      <c r="A1930" s="3">
        <f>TITRES_STAT!B1933</f>
        <v>44819</v>
      </c>
      <c r="B1930" s="5">
        <f>TITRES_STAT!C1933</f>
        <v>21.21</v>
      </c>
      <c r="C1930" s="5">
        <f>TITRES_STAT!D1933</f>
        <v>17.803000000000001</v>
      </c>
      <c r="D1930" s="5">
        <f>TITRES_STAT!E1933</f>
        <v>0</v>
      </c>
      <c r="E1930" s="2">
        <f t="shared" si="120"/>
        <v>986.67688224116841</v>
      </c>
      <c r="F1930" s="5" t="str">
        <f t="shared" si="123"/>
        <v>NEUTRAL</v>
      </c>
      <c r="G1930" s="5" t="str">
        <f t="shared" si="122"/>
        <v>NEUTRAL</v>
      </c>
      <c r="H1930" s="5" t="str">
        <f t="shared" si="121"/>
        <v>NEUTRAL</v>
      </c>
    </row>
    <row r="1931" spans="1:8" ht="13.5" x14ac:dyDescent="0.25">
      <c r="A1931" s="3">
        <f>TITRES_STAT!B1934</f>
        <v>44820</v>
      </c>
      <c r="B1931" s="5">
        <f>TITRES_STAT!C1934</f>
        <v>21.21</v>
      </c>
      <c r="C1931" s="5">
        <f>TITRES_STAT!D1934</f>
        <v>17.803000000000001</v>
      </c>
      <c r="D1931" s="5">
        <f>TITRES_STAT!E1934</f>
        <v>0</v>
      </c>
      <c r="E1931" s="2">
        <f t="shared" si="120"/>
        <v>986.67688224116841</v>
      </c>
      <c r="F1931" s="5" t="str">
        <f t="shared" si="123"/>
        <v>NEUTRAL</v>
      </c>
      <c r="G1931" s="5" t="str">
        <f t="shared" si="122"/>
        <v>NEUTRAL</v>
      </c>
      <c r="H1931" s="5" t="str">
        <f t="shared" si="121"/>
        <v>NEUTRAL</v>
      </c>
    </row>
    <row r="1932" spans="1:8" ht="13.5" x14ac:dyDescent="0.25">
      <c r="A1932" s="3">
        <f>TITRES_STAT!B1935</f>
        <v>44823</v>
      </c>
      <c r="B1932" s="5">
        <f>TITRES_STAT!C1935</f>
        <v>21.21</v>
      </c>
      <c r="C1932" s="5">
        <f>TITRES_STAT!D1935</f>
        <v>17.803000000000001</v>
      </c>
      <c r="D1932" s="5">
        <f>TITRES_STAT!E1935</f>
        <v>17.803000000000001</v>
      </c>
      <c r="E1932" s="2">
        <f t="shared" si="120"/>
        <v>986.67688224116841</v>
      </c>
      <c r="F1932" s="5" t="str">
        <f t="shared" si="123"/>
        <v>NEUTRAL</v>
      </c>
      <c r="G1932" s="5" t="str">
        <f t="shared" si="122"/>
        <v>NEUTRAL</v>
      </c>
      <c r="H1932" s="5" t="str">
        <f t="shared" si="121"/>
        <v>NEUTRAL</v>
      </c>
    </row>
    <row r="1933" spans="1:8" ht="13.5" x14ac:dyDescent="0.25">
      <c r="A1933" s="3">
        <f>TITRES_STAT!B1936</f>
        <v>44824</v>
      </c>
      <c r="B1933" s="5">
        <f>TITRES_STAT!C1936</f>
        <v>21.21</v>
      </c>
      <c r="C1933" s="5">
        <f>TITRES_STAT!D1936</f>
        <v>17.803000000000001</v>
      </c>
      <c r="D1933" s="5">
        <f>TITRES_STAT!E1936</f>
        <v>0</v>
      </c>
      <c r="E1933" s="2">
        <f t="shared" si="120"/>
        <v>986.67688224116841</v>
      </c>
      <c r="F1933" s="5" t="str">
        <f t="shared" si="123"/>
        <v>NEUTRAL</v>
      </c>
      <c r="G1933" s="5" t="str">
        <f t="shared" si="122"/>
        <v>NEUTRAL</v>
      </c>
      <c r="H1933" s="5" t="str">
        <f t="shared" si="121"/>
        <v>NEUTRAL</v>
      </c>
    </row>
    <row r="1934" spans="1:8" ht="13.5" x14ac:dyDescent="0.25">
      <c r="A1934" s="3">
        <f>TITRES_STAT!B1937</f>
        <v>44825</v>
      </c>
      <c r="B1934" s="5">
        <f>TITRES_STAT!C1937</f>
        <v>21.21</v>
      </c>
      <c r="C1934" s="5">
        <f>TITRES_STAT!D1937</f>
        <v>17.803000000000001</v>
      </c>
      <c r="D1934" s="5">
        <f>TITRES_STAT!E1937</f>
        <v>0</v>
      </c>
      <c r="E1934" s="2">
        <f t="shared" si="120"/>
        <v>986.67688224116841</v>
      </c>
      <c r="F1934" s="5" t="str">
        <f t="shared" si="123"/>
        <v>NEUTRAL</v>
      </c>
      <c r="G1934" s="5" t="str">
        <f t="shared" si="122"/>
        <v>NEUTRAL</v>
      </c>
      <c r="H1934" s="5" t="str">
        <f t="shared" si="121"/>
        <v>NEUTRAL</v>
      </c>
    </row>
    <row r="1935" spans="1:8" ht="13.5" x14ac:dyDescent="0.25">
      <c r="A1935" s="3">
        <f>TITRES_STAT!B1938</f>
        <v>44826</v>
      </c>
      <c r="B1935" s="5">
        <f>TITRES_STAT!C1938</f>
        <v>21.21</v>
      </c>
      <c r="C1935" s="5">
        <f>TITRES_STAT!D1938</f>
        <v>17.803000000000001</v>
      </c>
      <c r="D1935" s="5">
        <f>TITRES_STAT!E1938</f>
        <v>0</v>
      </c>
      <c r="E1935" s="2">
        <f t="shared" si="120"/>
        <v>986.67688224116841</v>
      </c>
      <c r="F1935" s="5" t="str">
        <f t="shared" si="123"/>
        <v>NEUTRAL</v>
      </c>
      <c r="G1935" s="5" t="str">
        <f t="shared" si="122"/>
        <v>NEUTRAL</v>
      </c>
      <c r="H1935" s="5" t="str">
        <f t="shared" si="121"/>
        <v>NEUTRAL</v>
      </c>
    </row>
    <row r="1936" spans="1:8" ht="13.5" x14ac:dyDescent="0.25">
      <c r="A1936" s="3">
        <f>TITRES_STAT!B1939</f>
        <v>44827</v>
      </c>
      <c r="B1936" s="5">
        <f>TITRES_STAT!C1939</f>
        <v>21.21</v>
      </c>
      <c r="C1936" s="5">
        <f>TITRES_STAT!D1939</f>
        <v>17.803000000000001</v>
      </c>
      <c r="D1936" s="5">
        <f>TITRES_STAT!E1939</f>
        <v>0</v>
      </c>
      <c r="E1936" s="2">
        <f t="shared" si="120"/>
        <v>986.67688224116841</v>
      </c>
      <c r="F1936" s="5" t="str">
        <f t="shared" si="123"/>
        <v>NEUTRAL</v>
      </c>
      <c r="G1936" s="5" t="str">
        <f t="shared" si="122"/>
        <v>NEUTRAL</v>
      </c>
      <c r="H1936" s="5" t="str">
        <f t="shared" si="121"/>
        <v>NEUTRAL</v>
      </c>
    </row>
    <row r="1937" spans="1:8" ht="13.5" x14ac:dyDescent="0.25">
      <c r="A1937" s="3">
        <f>TITRES_STAT!B1940</f>
        <v>44830</v>
      </c>
      <c r="B1937" s="5">
        <f>TITRES_STAT!C1940</f>
        <v>21.21</v>
      </c>
      <c r="C1937" s="5">
        <f>TITRES_STAT!D1940</f>
        <v>17.803000000000001</v>
      </c>
      <c r="D1937" s="5">
        <f>TITRES_STAT!E1940</f>
        <v>0</v>
      </c>
      <c r="E1937" s="2">
        <f t="shared" si="120"/>
        <v>986.67688224116841</v>
      </c>
      <c r="F1937" s="5" t="str">
        <f t="shared" si="123"/>
        <v>NEUTRAL</v>
      </c>
      <c r="G1937" s="5" t="str">
        <f t="shared" si="122"/>
        <v>NEUTRAL</v>
      </c>
      <c r="H1937" s="5" t="str">
        <f t="shared" si="121"/>
        <v>NEUTRAL</v>
      </c>
    </row>
    <row r="1938" spans="1:8" ht="13.5" x14ac:dyDescent="0.25">
      <c r="A1938" s="3">
        <f>TITRES_STAT!B1941</f>
        <v>44831</v>
      </c>
      <c r="B1938" s="5">
        <f>TITRES_STAT!C1941</f>
        <v>21.21</v>
      </c>
      <c r="C1938" s="5">
        <f>TITRES_STAT!D1941</f>
        <v>17.803000000000001</v>
      </c>
      <c r="D1938" s="5">
        <f>TITRES_STAT!E1941</f>
        <v>0</v>
      </c>
      <c r="E1938" s="2">
        <f t="shared" si="120"/>
        <v>986.67688224116841</v>
      </c>
      <c r="F1938" s="5" t="str">
        <f t="shared" si="123"/>
        <v>NEUTRAL</v>
      </c>
      <c r="G1938" s="5" t="str">
        <f t="shared" si="122"/>
        <v>NEUTRAL</v>
      </c>
      <c r="H1938" s="5" t="str">
        <f t="shared" si="121"/>
        <v>NEUTRAL</v>
      </c>
    </row>
    <row r="1939" spans="1:8" ht="13.5" x14ac:dyDescent="0.25">
      <c r="A1939" s="3">
        <f>TITRES_STAT!B1942</f>
        <v>44832</v>
      </c>
      <c r="B1939" s="5">
        <f>TITRES_STAT!C1942</f>
        <v>22.15</v>
      </c>
      <c r="C1939" s="5">
        <f>TITRES_STAT!D1942</f>
        <v>18.591999999999999</v>
      </c>
      <c r="D1939" s="5">
        <f>TITRES_STAT!E1942</f>
        <v>18.592839367945821</v>
      </c>
      <c r="E1939" s="2">
        <f t="shared" si="120"/>
        <v>1005.2697216091142</v>
      </c>
      <c r="F1939" s="5" t="str">
        <f t="shared" si="123"/>
        <v>BULLISH</v>
      </c>
      <c r="G1939" s="5" t="str">
        <f t="shared" si="122"/>
        <v>NEUTRAL</v>
      </c>
      <c r="H1939" s="5" t="str">
        <f t="shared" si="121"/>
        <v>CONFIRMED BULLISH</v>
      </c>
    </row>
    <row r="1940" spans="1:8" ht="13.5" x14ac:dyDescent="0.25">
      <c r="A1940" s="3">
        <f>TITRES_STAT!B1943</f>
        <v>44833</v>
      </c>
      <c r="B1940" s="5">
        <f>TITRES_STAT!C1943</f>
        <v>23</v>
      </c>
      <c r="C1940" s="5">
        <f>TITRES_STAT!D1943</f>
        <v>19.306000000000001</v>
      </c>
      <c r="D1940" s="5">
        <f>TITRES_STAT!E1943</f>
        <v>19.306000000000001</v>
      </c>
      <c r="E1940" s="2">
        <f t="shared" si="120"/>
        <v>1024.5757216091142</v>
      </c>
      <c r="F1940" s="5" t="str">
        <f t="shared" si="123"/>
        <v>BULLISH</v>
      </c>
      <c r="G1940" s="5" t="str">
        <f t="shared" si="122"/>
        <v>STRONG</v>
      </c>
      <c r="H1940" s="5" t="str">
        <f t="shared" si="121"/>
        <v>CONFIRMED BULLISH</v>
      </c>
    </row>
    <row r="1941" spans="1:8" ht="13.5" x14ac:dyDescent="0.25">
      <c r="A1941" s="3">
        <f>TITRES_STAT!B1944</f>
        <v>44834</v>
      </c>
      <c r="B1941" s="5">
        <f>TITRES_STAT!C1944</f>
        <v>23.1</v>
      </c>
      <c r="C1941" s="5">
        <f>TITRES_STAT!D1944</f>
        <v>19.39</v>
      </c>
      <c r="D1941" s="5">
        <f>TITRES_STAT!E1944</f>
        <v>19.39</v>
      </c>
      <c r="E1941" s="2">
        <f t="shared" si="120"/>
        <v>1043.9657216091143</v>
      </c>
      <c r="F1941" s="5" t="str">
        <f t="shared" si="123"/>
        <v>BULLISH</v>
      </c>
      <c r="G1941" s="5" t="str">
        <f t="shared" si="122"/>
        <v>STRONG</v>
      </c>
      <c r="H1941" s="5" t="str">
        <f t="shared" si="121"/>
        <v>CONFIRMED BULLISH</v>
      </c>
    </row>
    <row r="1942" spans="1:8" ht="13.5" x14ac:dyDescent="0.25">
      <c r="A1942" s="3">
        <f>TITRES_STAT!B1945</f>
        <v>44837</v>
      </c>
      <c r="B1942" s="5">
        <f>TITRES_STAT!C1945</f>
        <v>23.1</v>
      </c>
      <c r="C1942" s="5">
        <f>TITRES_STAT!D1945</f>
        <v>19.39</v>
      </c>
      <c r="D1942" s="5">
        <f>TITRES_STAT!E1945</f>
        <v>0</v>
      </c>
      <c r="E1942" s="2">
        <f t="shared" si="120"/>
        <v>1043.9657216091143</v>
      </c>
      <c r="F1942" s="5" t="str">
        <f t="shared" si="123"/>
        <v>BULLISH</v>
      </c>
      <c r="G1942" s="5" t="str">
        <f t="shared" si="122"/>
        <v>STRONG</v>
      </c>
      <c r="H1942" s="5" t="str">
        <f t="shared" si="121"/>
        <v>CONFIRMED BULLISH</v>
      </c>
    </row>
    <row r="1943" spans="1:8" ht="13.5" x14ac:dyDescent="0.25">
      <c r="A1943" s="3">
        <f>TITRES_STAT!B1946</f>
        <v>44838</v>
      </c>
      <c r="B1943" s="5">
        <f>TITRES_STAT!C1946</f>
        <v>23.1</v>
      </c>
      <c r="C1943" s="5">
        <f>TITRES_STAT!D1946</f>
        <v>19.39</v>
      </c>
      <c r="D1943" s="5">
        <f>TITRES_STAT!E1946</f>
        <v>0</v>
      </c>
      <c r="E1943" s="2">
        <f t="shared" si="120"/>
        <v>1043.9657216091143</v>
      </c>
      <c r="F1943" s="5" t="str">
        <f t="shared" si="123"/>
        <v>BULLISH</v>
      </c>
      <c r="G1943" s="5" t="str">
        <f t="shared" si="122"/>
        <v>STRONG</v>
      </c>
      <c r="H1943" s="5" t="str">
        <f t="shared" si="121"/>
        <v>CONFIRMED BULLISH</v>
      </c>
    </row>
    <row r="1944" spans="1:8" ht="13.5" x14ac:dyDescent="0.25">
      <c r="A1944" s="3">
        <f>TITRES_STAT!B1947</f>
        <v>44839</v>
      </c>
      <c r="B1944" s="5">
        <f>TITRES_STAT!C1947</f>
        <v>23.1</v>
      </c>
      <c r="C1944" s="5">
        <f>TITRES_STAT!D1947</f>
        <v>19.39</v>
      </c>
      <c r="D1944" s="5">
        <f>TITRES_STAT!E1947</f>
        <v>0</v>
      </c>
      <c r="E1944" s="2">
        <f t="shared" si="120"/>
        <v>1043.9657216091143</v>
      </c>
      <c r="F1944" s="5" t="str">
        <f t="shared" si="123"/>
        <v>BULLISH</v>
      </c>
      <c r="G1944" s="5" t="str">
        <f t="shared" si="122"/>
        <v>STRONG</v>
      </c>
      <c r="H1944" s="5" t="str">
        <f t="shared" si="121"/>
        <v>CONFIRMED BULLISH</v>
      </c>
    </row>
    <row r="1945" spans="1:8" ht="13.5" x14ac:dyDescent="0.25">
      <c r="A1945" s="3">
        <f>TITRES_STAT!B1948</f>
        <v>44840</v>
      </c>
      <c r="B1945" s="5">
        <f>TITRES_STAT!C1948</f>
        <v>23.1</v>
      </c>
      <c r="C1945" s="5">
        <f>TITRES_STAT!D1948</f>
        <v>19.39</v>
      </c>
      <c r="D1945" s="5">
        <f>TITRES_STAT!E1948</f>
        <v>0</v>
      </c>
      <c r="E1945" s="2">
        <f t="shared" si="120"/>
        <v>1043.9657216091143</v>
      </c>
      <c r="F1945" s="5" t="str">
        <f t="shared" si="123"/>
        <v>BULLISH</v>
      </c>
      <c r="G1945" s="5" t="str">
        <f t="shared" si="122"/>
        <v>NEUTRAL</v>
      </c>
      <c r="H1945" s="5" t="str">
        <f t="shared" si="121"/>
        <v>CONFIRMED BULLISH</v>
      </c>
    </row>
    <row r="1946" spans="1:8" ht="13.5" x14ac:dyDescent="0.25">
      <c r="A1946" s="3">
        <f>TITRES_STAT!B1949</f>
        <v>44841</v>
      </c>
      <c r="B1946" s="5">
        <f>TITRES_STAT!C1949</f>
        <v>23.1</v>
      </c>
      <c r="C1946" s="5">
        <f>TITRES_STAT!D1949</f>
        <v>19.39</v>
      </c>
      <c r="D1946" s="5">
        <f>TITRES_STAT!E1949</f>
        <v>0</v>
      </c>
      <c r="E1946" s="2">
        <f t="shared" si="120"/>
        <v>1043.9657216091143</v>
      </c>
      <c r="F1946" s="5" t="str">
        <f t="shared" si="123"/>
        <v>NEUTRAL</v>
      </c>
      <c r="G1946" s="5" t="str">
        <f t="shared" si="122"/>
        <v>NEUTRAL</v>
      </c>
      <c r="H1946" s="5" t="str">
        <f t="shared" si="121"/>
        <v>NEUTRAL</v>
      </c>
    </row>
    <row r="1947" spans="1:8" ht="13.5" x14ac:dyDescent="0.25">
      <c r="A1947" s="3">
        <f>TITRES_STAT!B1950</f>
        <v>44844</v>
      </c>
      <c r="B1947" s="5">
        <f>TITRES_STAT!C1950</f>
        <v>23.09</v>
      </c>
      <c r="C1947" s="5">
        <f>TITRES_STAT!D1950</f>
        <v>19.381</v>
      </c>
      <c r="D1947" s="5">
        <f>TITRES_STAT!E1950</f>
        <v>19.381</v>
      </c>
      <c r="E1947" s="2">
        <f t="shared" si="120"/>
        <v>1024.5847216091142</v>
      </c>
      <c r="F1947" s="5" t="str">
        <f t="shared" si="123"/>
        <v>BEARISH</v>
      </c>
      <c r="G1947" s="5" t="str">
        <f t="shared" si="122"/>
        <v>NEUTRAL</v>
      </c>
      <c r="H1947" s="5" t="str">
        <f t="shared" si="121"/>
        <v>CONFIRMED BEARISH</v>
      </c>
    </row>
    <row r="1948" spans="1:8" ht="13.5" x14ac:dyDescent="0.25">
      <c r="A1948" s="3">
        <f>TITRES_STAT!B1951</f>
        <v>44845</v>
      </c>
      <c r="B1948" s="5">
        <f>TITRES_STAT!C1951</f>
        <v>23.09</v>
      </c>
      <c r="C1948" s="5">
        <f>TITRES_STAT!D1951</f>
        <v>19.381</v>
      </c>
      <c r="D1948" s="5">
        <f>TITRES_STAT!E1951</f>
        <v>0</v>
      </c>
      <c r="E1948" s="2">
        <f t="shared" si="120"/>
        <v>1024.5847216091142</v>
      </c>
      <c r="F1948" s="5" t="str">
        <f t="shared" si="123"/>
        <v>BEARISH</v>
      </c>
      <c r="G1948" s="5" t="str">
        <f t="shared" si="122"/>
        <v>NEUTRAL</v>
      </c>
      <c r="H1948" s="5" t="str">
        <f t="shared" si="121"/>
        <v>CONFIRMED BEARISH</v>
      </c>
    </row>
    <row r="1949" spans="1:8" ht="13.5" x14ac:dyDescent="0.25">
      <c r="A1949" s="3">
        <f>TITRES_STAT!B1952</f>
        <v>44846</v>
      </c>
      <c r="B1949" s="5">
        <f>TITRES_STAT!C1952</f>
        <v>23.09</v>
      </c>
      <c r="C1949" s="5">
        <f>TITRES_STAT!D1952</f>
        <v>19.381</v>
      </c>
      <c r="D1949" s="5">
        <f>TITRES_STAT!E1952</f>
        <v>0</v>
      </c>
      <c r="E1949" s="2">
        <f t="shared" si="120"/>
        <v>1024.5847216091142</v>
      </c>
      <c r="F1949" s="5" t="str">
        <f t="shared" si="123"/>
        <v>BEARISH</v>
      </c>
      <c r="G1949" s="5" t="str">
        <f t="shared" si="122"/>
        <v>NEUTRAL</v>
      </c>
      <c r="H1949" s="5" t="str">
        <f t="shared" si="121"/>
        <v>CONFIRMED BEARISH</v>
      </c>
    </row>
    <row r="1950" spans="1:8" ht="13.5" x14ac:dyDescent="0.25">
      <c r="A1950" s="3">
        <f>TITRES_STAT!B1953</f>
        <v>44847</v>
      </c>
      <c r="B1950" s="5">
        <f>TITRES_STAT!C1953</f>
        <v>23.05</v>
      </c>
      <c r="C1950" s="5">
        <f>TITRES_STAT!D1953</f>
        <v>19.347999999999999</v>
      </c>
      <c r="D1950" s="5">
        <f>TITRES_STAT!E1953</f>
        <v>19.347999999999999</v>
      </c>
      <c r="E1950" s="2">
        <f t="shared" si="120"/>
        <v>1005.2367216091143</v>
      </c>
      <c r="F1950" s="5" t="str">
        <f t="shared" si="123"/>
        <v>BEARISH</v>
      </c>
      <c r="G1950" s="5" t="str">
        <f t="shared" si="122"/>
        <v>WEAK</v>
      </c>
      <c r="H1950" s="5" t="str">
        <f t="shared" si="121"/>
        <v>CONFIRMED BEARISH</v>
      </c>
    </row>
    <row r="1951" spans="1:8" ht="13.5" x14ac:dyDescent="0.25">
      <c r="A1951" s="3">
        <f>TITRES_STAT!B1954</f>
        <v>44848</v>
      </c>
      <c r="B1951" s="5">
        <f>TITRES_STAT!C1954</f>
        <v>23.05</v>
      </c>
      <c r="C1951" s="5">
        <f>TITRES_STAT!D1954</f>
        <v>19.347999999999999</v>
      </c>
      <c r="D1951" s="5">
        <f>TITRES_STAT!E1954</f>
        <v>0</v>
      </c>
      <c r="E1951" s="2">
        <f t="shared" si="120"/>
        <v>1005.2367216091143</v>
      </c>
      <c r="F1951" s="5" t="str">
        <f t="shared" si="123"/>
        <v>BEARISH</v>
      </c>
      <c r="G1951" s="5" t="str">
        <f t="shared" si="122"/>
        <v>WEAK</v>
      </c>
      <c r="H1951" s="5" t="str">
        <f t="shared" si="121"/>
        <v>CONFIRMED BEARISH</v>
      </c>
    </row>
    <row r="1952" spans="1:8" ht="13.5" x14ac:dyDescent="0.25">
      <c r="A1952" s="3">
        <f>TITRES_STAT!B1955</f>
        <v>44851</v>
      </c>
      <c r="B1952" s="5">
        <f>TITRES_STAT!C1955</f>
        <v>23.05</v>
      </c>
      <c r="C1952" s="5">
        <f>TITRES_STAT!D1955</f>
        <v>19.347999999999999</v>
      </c>
      <c r="D1952" s="5">
        <f>TITRES_STAT!E1955</f>
        <v>0</v>
      </c>
      <c r="E1952" s="2">
        <f t="shared" si="120"/>
        <v>1005.2367216091143</v>
      </c>
      <c r="F1952" s="5" t="str">
        <f t="shared" si="123"/>
        <v>BEARISH</v>
      </c>
      <c r="G1952" s="5" t="str">
        <f t="shared" si="122"/>
        <v>NEUTRAL</v>
      </c>
      <c r="H1952" s="5" t="str">
        <f t="shared" si="121"/>
        <v>CONFIRMED BEARISH</v>
      </c>
    </row>
    <row r="1953" spans="1:8" ht="13.5" x14ac:dyDescent="0.25">
      <c r="A1953" s="3">
        <f>TITRES_STAT!B1956</f>
        <v>44852</v>
      </c>
      <c r="B1953" s="5">
        <f>TITRES_STAT!C1956</f>
        <v>23.05</v>
      </c>
      <c r="C1953" s="5">
        <f>TITRES_STAT!D1956</f>
        <v>19.347999999999999</v>
      </c>
      <c r="D1953" s="5">
        <f>TITRES_STAT!E1956</f>
        <v>0</v>
      </c>
      <c r="E1953" s="2">
        <f t="shared" si="120"/>
        <v>1005.2367216091143</v>
      </c>
      <c r="F1953" s="5" t="str">
        <f t="shared" si="123"/>
        <v>BEARISH</v>
      </c>
      <c r="G1953" s="5" t="str">
        <f t="shared" si="122"/>
        <v>NEUTRAL</v>
      </c>
      <c r="H1953" s="5" t="str">
        <f t="shared" si="121"/>
        <v>CONFIRMED BEARISH</v>
      </c>
    </row>
    <row r="1954" spans="1:8" ht="13.5" x14ac:dyDescent="0.25">
      <c r="A1954" s="3">
        <f>TITRES_STAT!B1957</f>
        <v>44853</v>
      </c>
      <c r="B1954" s="5">
        <f>TITRES_STAT!C1957</f>
        <v>22.5</v>
      </c>
      <c r="C1954" s="5">
        <f>TITRES_STAT!D1957</f>
        <v>18.885999999999999</v>
      </c>
      <c r="D1954" s="5">
        <f>TITRES_STAT!E1957</f>
        <v>18.885999999999999</v>
      </c>
      <c r="E1954" s="2">
        <f t="shared" si="120"/>
        <v>986.35072160911432</v>
      </c>
      <c r="F1954" s="5" t="str">
        <f t="shared" si="123"/>
        <v>BEARISH</v>
      </c>
      <c r="G1954" s="5" t="str">
        <f t="shared" si="122"/>
        <v>WEAK</v>
      </c>
      <c r="H1954" s="5" t="str">
        <f t="shared" si="121"/>
        <v>CONFIRMED BEARISH</v>
      </c>
    </row>
    <row r="1955" spans="1:8" ht="13.5" x14ac:dyDescent="0.25">
      <c r="A1955" s="3">
        <f>TITRES_STAT!B1958</f>
        <v>44854</v>
      </c>
      <c r="B1955" s="5">
        <f>TITRES_STAT!C1958</f>
        <v>22.5</v>
      </c>
      <c r="C1955" s="5">
        <f>TITRES_STAT!D1958</f>
        <v>18.885999999999999</v>
      </c>
      <c r="D1955" s="5">
        <f>TITRES_STAT!E1958</f>
        <v>0</v>
      </c>
      <c r="E1955" s="2">
        <f t="shared" si="120"/>
        <v>986.35072160911432</v>
      </c>
      <c r="F1955" s="5" t="str">
        <f t="shared" si="123"/>
        <v>BEARISH</v>
      </c>
      <c r="G1955" s="5" t="str">
        <f t="shared" si="122"/>
        <v>NEUTRAL</v>
      </c>
      <c r="H1955" s="5" t="str">
        <f t="shared" si="121"/>
        <v>CONFIRMED BEARISH</v>
      </c>
    </row>
    <row r="1956" spans="1:8" ht="13.5" x14ac:dyDescent="0.25">
      <c r="A1956" s="3">
        <f>TITRES_STAT!B1959</f>
        <v>44855</v>
      </c>
      <c r="B1956" s="5">
        <f>TITRES_STAT!C1959</f>
        <v>22.3</v>
      </c>
      <c r="C1956" s="5">
        <f>TITRES_STAT!D1959</f>
        <v>18.718</v>
      </c>
      <c r="D1956" s="5">
        <f>TITRES_STAT!E1959</f>
        <v>18.718</v>
      </c>
      <c r="E1956" s="2">
        <f t="shared" si="120"/>
        <v>967.63272160911436</v>
      </c>
      <c r="F1956" s="5" t="str">
        <f t="shared" si="123"/>
        <v>BEARISH</v>
      </c>
      <c r="G1956" s="5" t="str">
        <f t="shared" si="122"/>
        <v>WEAK</v>
      </c>
      <c r="H1956" s="5" t="str">
        <f t="shared" si="121"/>
        <v>CONFIRMED BEARISH</v>
      </c>
    </row>
    <row r="1957" spans="1:8" ht="13.5" x14ac:dyDescent="0.25">
      <c r="A1957" s="3">
        <f>TITRES_STAT!B1960</f>
        <v>44858</v>
      </c>
      <c r="B1957" s="5">
        <f>TITRES_STAT!C1960</f>
        <v>22.3</v>
      </c>
      <c r="C1957" s="5">
        <f>TITRES_STAT!D1960</f>
        <v>18.718</v>
      </c>
      <c r="D1957" s="5">
        <f>TITRES_STAT!E1960</f>
        <v>18.718</v>
      </c>
      <c r="E1957" s="2">
        <f t="shared" si="120"/>
        <v>967.63272160911436</v>
      </c>
      <c r="F1957" s="5" t="str">
        <f t="shared" si="123"/>
        <v>BEARISH</v>
      </c>
      <c r="G1957" s="5" t="str">
        <f t="shared" si="122"/>
        <v>WEAK</v>
      </c>
      <c r="H1957" s="5" t="str">
        <f t="shared" si="121"/>
        <v>CONFIRMED BEARISH</v>
      </c>
    </row>
    <row r="1958" spans="1:8" ht="13.5" x14ac:dyDescent="0.25">
      <c r="A1958" s="3">
        <f>TITRES_STAT!B1961</f>
        <v>44859</v>
      </c>
      <c r="B1958" s="5">
        <f>TITRES_STAT!C1961</f>
        <v>22.3</v>
      </c>
      <c r="C1958" s="5">
        <f>TITRES_STAT!D1961</f>
        <v>18.718</v>
      </c>
      <c r="D1958" s="5">
        <f>TITRES_STAT!E1961</f>
        <v>0</v>
      </c>
      <c r="E1958" s="2">
        <f t="shared" si="120"/>
        <v>967.63272160911436</v>
      </c>
      <c r="F1958" s="5" t="str">
        <f t="shared" si="123"/>
        <v>BEARISH</v>
      </c>
      <c r="G1958" s="5" t="str">
        <f t="shared" si="122"/>
        <v>WEAK</v>
      </c>
      <c r="H1958" s="5" t="str">
        <f t="shared" si="121"/>
        <v>CONFIRMED BEARISH</v>
      </c>
    </row>
    <row r="1959" spans="1:8" ht="13.5" x14ac:dyDescent="0.25">
      <c r="A1959" s="3">
        <f>TITRES_STAT!B1962</f>
        <v>44860</v>
      </c>
      <c r="B1959" s="5">
        <f>TITRES_STAT!C1962</f>
        <v>22.3</v>
      </c>
      <c r="C1959" s="5">
        <f>TITRES_STAT!D1962</f>
        <v>18.718</v>
      </c>
      <c r="D1959" s="5">
        <f>TITRES_STAT!E1962</f>
        <v>0</v>
      </c>
      <c r="E1959" s="2">
        <f t="shared" si="120"/>
        <v>967.63272160911436</v>
      </c>
      <c r="F1959" s="5" t="str">
        <f t="shared" si="123"/>
        <v>BEARISH</v>
      </c>
      <c r="G1959" s="5" t="str">
        <f t="shared" si="122"/>
        <v>NEUTRAL</v>
      </c>
      <c r="H1959" s="5" t="str">
        <f t="shared" si="121"/>
        <v>CONFIRMED BEARISH</v>
      </c>
    </row>
    <row r="1960" spans="1:8" ht="13.5" x14ac:dyDescent="0.25">
      <c r="A1960" s="3">
        <f>TITRES_STAT!B1963</f>
        <v>44861</v>
      </c>
      <c r="B1960" s="5">
        <f>TITRES_STAT!C1963</f>
        <v>22.3</v>
      </c>
      <c r="C1960" s="5">
        <f>TITRES_STAT!D1963</f>
        <v>18.718</v>
      </c>
      <c r="D1960" s="5">
        <f>TITRES_STAT!E1963</f>
        <v>18.718</v>
      </c>
      <c r="E1960" s="2">
        <f t="shared" si="120"/>
        <v>967.63272160911436</v>
      </c>
      <c r="F1960" s="5" t="str">
        <f t="shared" si="123"/>
        <v>BEARISH</v>
      </c>
      <c r="G1960" s="5" t="str">
        <f t="shared" si="122"/>
        <v>NEUTRAL</v>
      </c>
      <c r="H1960" s="5" t="str">
        <f t="shared" si="121"/>
        <v>CONFIRMED BEARISH</v>
      </c>
    </row>
    <row r="1961" spans="1:8" ht="13.5" x14ac:dyDescent="0.25">
      <c r="A1961" s="3">
        <f>TITRES_STAT!B1964</f>
        <v>44862</v>
      </c>
      <c r="B1961" s="5">
        <f>TITRES_STAT!C1964</f>
        <v>22.3</v>
      </c>
      <c r="C1961" s="5">
        <f>TITRES_STAT!D1964</f>
        <v>18.718</v>
      </c>
      <c r="D1961" s="5">
        <f>TITRES_STAT!E1964</f>
        <v>18.718</v>
      </c>
      <c r="E1961" s="2">
        <f t="shared" si="120"/>
        <v>967.63272160911436</v>
      </c>
      <c r="F1961" s="5" t="str">
        <f t="shared" si="123"/>
        <v>NEUTRAL</v>
      </c>
      <c r="G1961" s="5" t="str">
        <f t="shared" si="122"/>
        <v>NEUTRAL</v>
      </c>
      <c r="H1961" s="5" t="str">
        <f t="shared" si="121"/>
        <v>NEUTRAL</v>
      </c>
    </row>
    <row r="1962" spans="1:8" ht="13.5" x14ac:dyDescent="0.25">
      <c r="A1962" s="3">
        <f>TITRES_STAT!B1965</f>
        <v>44865</v>
      </c>
      <c r="B1962" s="5">
        <f>TITRES_STAT!C1965</f>
        <v>22.3</v>
      </c>
      <c r="C1962" s="5">
        <f>TITRES_STAT!D1965</f>
        <v>18.718</v>
      </c>
      <c r="D1962" s="5">
        <f>TITRES_STAT!E1965</f>
        <v>0</v>
      </c>
      <c r="E1962" s="2">
        <f t="shared" si="120"/>
        <v>967.63272160911436</v>
      </c>
      <c r="F1962" s="5" t="str">
        <f t="shared" si="123"/>
        <v>NEUTRAL</v>
      </c>
      <c r="G1962" s="5" t="str">
        <f t="shared" si="122"/>
        <v>NEUTRAL</v>
      </c>
      <c r="H1962" s="5" t="str">
        <f t="shared" si="121"/>
        <v>NEUTRAL</v>
      </c>
    </row>
    <row r="1963" spans="1:8" ht="13.5" x14ac:dyDescent="0.25">
      <c r="A1963" s="3">
        <f>TITRES_STAT!B1966</f>
        <v>44866</v>
      </c>
      <c r="B1963" s="5">
        <f>TITRES_STAT!C1966</f>
        <v>22.3</v>
      </c>
      <c r="C1963" s="5">
        <f>TITRES_STAT!D1966</f>
        <v>18.718</v>
      </c>
      <c r="D1963" s="5">
        <f>TITRES_STAT!E1966</f>
        <v>18.718</v>
      </c>
      <c r="E1963" s="2">
        <f t="shared" si="120"/>
        <v>967.63272160911436</v>
      </c>
      <c r="F1963" s="5" t="str">
        <f t="shared" si="123"/>
        <v>NEUTRAL</v>
      </c>
      <c r="G1963" s="5" t="str">
        <f t="shared" si="122"/>
        <v>NEUTRAL</v>
      </c>
      <c r="H1963" s="5" t="str">
        <f t="shared" si="121"/>
        <v>NEUTRAL</v>
      </c>
    </row>
    <row r="1964" spans="1:8" ht="13.5" x14ac:dyDescent="0.25">
      <c r="A1964" s="3">
        <f>TITRES_STAT!B1967</f>
        <v>44867</v>
      </c>
      <c r="B1964" s="5">
        <f>TITRES_STAT!C1967</f>
        <v>22.3</v>
      </c>
      <c r="C1964" s="5">
        <f>TITRES_STAT!D1967</f>
        <v>18.718</v>
      </c>
      <c r="D1964" s="5">
        <f>TITRES_STAT!E1967</f>
        <v>0</v>
      </c>
      <c r="E1964" s="2">
        <f t="shared" si="120"/>
        <v>967.63272160911436</v>
      </c>
      <c r="F1964" s="5" t="str">
        <f t="shared" si="123"/>
        <v>NEUTRAL</v>
      </c>
      <c r="G1964" s="5" t="str">
        <f t="shared" si="122"/>
        <v>NEUTRAL</v>
      </c>
      <c r="H1964" s="5" t="str">
        <f t="shared" si="121"/>
        <v>NEUTRAL</v>
      </c>
    </row>
    <row r="1965" spans="1:8" ht="13.5" x14ac:dyDescent="0.25">
      <c r="A1965" s="3">
        <f>TITRES_STAT!B1968</f>
        <v>44868</v>
      </c>
      <c r="B1965" s="5">
        <f>TITRES_STAT!C1968</f>
        <v>22.35</v>
      </c>
      <c r="C1965" s="5">
        <f>TITRES_STAT!D1968</f>
        <v>18.760000000000002</v>
      </c>
      <c r="D1965" s="5">
        <f>TITRES_STAT!E1968</f>
        <v>18.760000000000002</v>
      </c>
      <c r="E1965" s="2">
        <f t="shared" si="120"/>
        <v>986.39272160911435</v>
      </c>
      <c r="F1965" s="5" t="str">
        <f t="shared" si="123"/>
        <v>BULLISH</v>
      </c>
      <c r="G1965" s="5" t="str">
        <f t="shared" si="122"/>
        <v>NEUTRAL</v>
      </c>
      <c r="H1965" s="5" t="str">
        <f t="shared" si="121"/>
        <v>CONFIRMED BULLISH</v>
      </c>
    </row>
    <row r="1966" spans="1:8" ht="13.5" x14ac:dyDescent="0.25">
      <c r="A1966" s="3">
        <f>TITRES_STAT!B1969</f>
        <v>44869</v>
      </c>
      <c r="B1966" s="5">
        <f>TITRES_STAT!C1969</f>
        <v>22.35</v>
      </c>
      <c r="C1966" s="5">
        <f>TITRES_STAT!D1969</f>
        <v>18.760000000000002</v>
      </c>
      <c r="D1966" s="5">
        <f>TITRES_STAT!E1969</f>
        <v>0</v>
      </c>
      <c r="E1966" s="2">
        <f t="shared" si="120"/>
        <v>986.39272160911435</v>
      </c>
      <c r="F1966" s="5" t="str">
        <f t="shared" si="123"/>
        <v>BULLISH</v>
      </c>
      <c r="G1966" s="5" t="str">
        <f t="shared" si="122"/>
        <v>NEUTRAL</v>
      </c>
      <c r="H1966" s="5" t="str">
        <f t="shared" si="121"/>
        <v>CONFIRMED BULLISH</v>
      </c>
    </row>
    <row r="1967" spans="1:8" ht="13.5" x14ac:dyDescent="0.25">
      <c r="A1967" s="3">
        <f>TITRES_STAT!B1970</f>
        <v>44872</v>
      </c>
      <c r="B1967" s="5">
        <f>TITRES_STAT!C1970</f>
        <v>22.3</v>
      </c>
      <c r="C1967" s="5">
        <f>TITRES_STAT!D1970</f>
        <v>18.718</v>
      </c>
      <c r="D1967" s="5">
        <f>TITRES_STAT!E1970</f>
        <v>18.718</v>
      </c>
      <c r="E1967" s="2">
        <f t="shared" si="120"/>
        <v>967.67472160911439</v>
      </c>
      <c r="F1967" s="5" t="str">
        <f t="shared" si="123"/>
        <v>BULLISH</v>
      </c>
      <c r="G1967" s="5" t="str">
        <f t="shared" si="122"/>
        <v>NEUTRAL</v>
      </c>
      <c r="H1967" s="5" t="str">
        <f t="shared" si="121"/>
        <v>NEUTRAL</v>
      </c>
    </row>
    <row r="1968" spans="1:8" ht="13.5" x14ac:dyDescent="0.25">
      <c r="A1968" s="3">
        <f>TITRES_STAT!B1971</f>
        <v>44873</v>
      </c>
      <c r="B1968" s="5">
        <f>TITRES_STAT!C1971</f>
        <v>22.3</v>
      </c>
      <c r="C1968" s="5">
        <f>TITRES_STAT!D1971</f>
        <v>18.718</v>
      </c>
      <c r="D1968" s="5">
        <f>TITRES_STAT!E1971</f>
        <v>18.718</v>
      </c>
      <c r="E1968" s="2">
        <f t="shared" si="120"/>
        <v>967.67472160911439</v>
      </c>
      <c r="F1968" s="5" t="str">
        <f t="shared" si="123"/>
        <v>BULLISH</v>
      </c>
      <c r="G1968" s="5" t="str">
        <f t="shared" si="122"/>
        <v>NEUTRAL</v>
      </c>
      <c r="H1968" s="5" t="str">
        <f t="shared" si="121"/>
        <v>NEUTRAL</v>
      </c>
    </row>
    <row r="1969" spans="1:8" ht="13.5" x14ac:dyDescent="0.25">
      <c r="A1969" s="3">
        <f>TITRES_STAT!B1972</f>
        <v>44874</v>
      </c>
      <c r="B1969" s="5">
        <f>TITRES_STAT!C1972</f>
        <v>22.3</v>
      </c>
      <c r="C1969" s="5">
        <f>TITRES_STAT!D1972</f>
        <v>18.718</v>
      </c>
      <c r="D1969" s="5">
        <f>TITRES_STAT!E1972</f>
        <v>0</v>
      </c>
      <c r="E1969" s="2">
        <f t="shared" si="120"/>
        <v>967.67472160911439</v>
      </c>
      <c r="F1969" s="5" t="str">
        <f t="shared" si="123"/>
        <v>BULLISH</v>
      </c>
      <c r="G1969" s="5" t="str">
        <f t="shared" si="122"/>
        <v>NEUTRAL</v>
      </c>
      <c r="H1969" s="5" t="str">
        <f t="shared" si="121"/>
        <v>NEUTRAL</v>
      </c>
    </row>
    <row r="1970" spans="1:8" ht="13.5" x14ac:dyDescent="0.25">
      <c r="A1970" s="3">
        <f>TITRES_STAT!B1973</f>
        <v>44875</v>
      </c>
      <c r="B1970" s="5">
        <f>TITRES_STAT!C1973</f>
        <v>22.3</v>
      </c>
      <c r="C1970" s="5">
        <f>TITRES_STAT!D1973</f>
        <v>18.718</v>
      </c>
      <c r="D1970" s="5">
        <f>TITRES_STAT!E1973</f>
        <v>0</v>
      </c>
      <c r="E1970" s="2">
        <f t="shared" si="120"/>
        <v>967.67472160911439</v>
      </c>
      <c r="F1970" s="5" t="str">
        <f t="shared" si="123"/>
        <v>BEARISH</v>
      </c>
      <c r="G1970" s="5" t="str">
        <f t="shared" si="122"/>
        <v>NEUTRAL</v>
      </c>
      <c r="H1970" s="5" t="str">
        <f t="shared" si="121"/>
        <v>CONFIRMED BEARISH</v>
      </c>
    </row>
    <row r="1971" spans="1:8" ht="13.5" x14ac:dyDescent="0.25">
      <c r="A1971" s="3">
        <f>TITRES_STAT!B1974</f>
        <v>44876</v>
      </c>
      <c r="B1971" s="5">
        <f>TITRES_STAT!C1974</f>
        <v>22.32</v>
      </c>
      <c r="C1971" s="5">
        <f>TITRES_STAT!D1974</f>
        <v>18.734999999999999</v>
      </c>
      <c r="D1971" s="5">
        <f>TITRES_STAT!E1974</f>
        <v>18.734999999999999</v>
      </c>
      <c r="E1971" s="2">
        <f t="shared" si="120"/>
        <v>986.4097216091144</v>
      </c>
      <c r="F1971" s="5" t="str">
        <f t="shared" si="123"/>
        <v>BULLISH</v>
      </c>
      <c r="G1971" s="5" t="str">
        <f t="shared" si="122"/>
        <v>NEUTRAL</v>
      </c>
      <c r="H1971" s="5" t="str">
        <f t="shared" si="121"/>
        <v>BULLISH DIVERGENCE</v>
      </c>
    </row>
    <row r="1972" spans="1:8" ht="13.5" x14ac:dyDescent="0.25">
      <c r="A1972" s="3">
        <f>TITRES_STAT!B1975</f>
        <v>44879</v>
      </c>
      <c r="B1972" s="5">
        <f>TITRES_STAT!C1975</f>
        <v>22.32</v>
      </c>
      <c r="C1972" s="5">
        <f>TITRES_STAT!D1975</f>
        <v>18.734999999999999</v>
      </c>
      <c r="D1972" s="5">
        <f>TITRES_STAT!E1975</f>
        <v>0</v>
      </c>
      <c r="E1972" s="2">
        <f t="shared" si="120"/>
        <v>986.4097216091144</v>
      </c>
      <c r="F1972" s="5" t="str">
        <f t="shared" si="123"/>
        <v>BULLISH</v>
      </c>
      <c r="G1972" s="5" t="str">
        <f t="shared" si="122"/>
        <v>NEUTRAL</v>
      </c>
      <c r="H1972" s="5" t="str">
        <f t="shared" si="121"/>
        <v>CONFIRMED BULLISH</v>
      </c>
    </row>
    <row r="1973" spans="1:8" ht="13.5" x14ac:dyDescent="0.25">
      <c r="A1973" s="3">
        <f>TITRES_STAT!B1976</f>
        <v>44880</v>
      </c>
      <c r="B1973" s="5">
        <f>TITRES_STAT!C1976</f>
        <v>22.32</v>
      </c>
      <c r="C1973" s="5">
        <f>TITRES_STAT!D1976</f>
        <v>18.734999999999999</v>
      </c>
      <c r="D1973" s="5">
        <f>TITRES_STAT!E1976</f>
        <v>0</v>
      </c>
      <c r="E1973" s="2">
        <f t="shared" si="120"/>
        <v>986.4097216091144</v>
      </c>
      <c r="F1973" s="5" t="str">
        <f t="shared" si="123"/>
        <v>BULLISH</v>
      </c>
      <c r="G1973" s="5" t="str">
        <f t="shared" si="122"/>
        <v>NEUTRAL</v>
      </c>
      <c r="H1973" s="5" t="str">
        <f t="shared" si="121"/>
        <v>CONFIRMED BULLISH</v>
      </c>
    </row>
    <row r="1974" spans="1:8" ht="13.5" x14ac:dyDescent="0.25">
      <c r="A1974" s="3">
        <f>TITRES_STAT!B1977</f>
        <v>44881</v>
      </c>
      <c r="B1974" s="5">
        <f>TITRES_STAT!C1977</f>
        <v>22.3</v>
      </c>
      <c r="C1974" s="5">
        <f>TITRES_STAT!D1977</f>
        <v>18.718</v>
      </c>
      <c r="D1974" s="5">
        <f>TITRES_STAT!E1977</f>
        <v>18.718</v>
      </c>
      <c r="E1974" s="2">
        <f t="shared" si="120"/>
        <v>967.69172160911444</v>
      </c>
      <c r="F1974" s="5" t="str">
        <f t="shared" si="123"/>
        <v>BULLISH</v>
      </c>
      <c r="G1974" s="5" t="str">
        <f t="shared" si="122"/>
        <v>NEUTRAL</v>
      </c>
      <c r="H1974" s="5" t="str">
        <f t="shared" si="121"/>
        <v>NEUTRAL</v>
      </c>
    </row>
    <row r="1975" spans="1:8" ht="13.5" x14ac:dyDescent="0.25">
      <c r="A1975" s="3">
        <f>TITRES_STAT!B1978</f>
        <v>44882</v>
      </c>
      <c r="B1975" s="5">
        <f>TITRES_STAT!C1978</f>
        <v>22.3</v>
      </c>
      <c r="C1975" s="5">
        <f>TITRES_STAT!D1978</f>
        <v>18.718</v>
      </c>
      <c r="D1975" s="5">
        <f>TITRES_STAT!E1978</f>
        <v>0</v>
      </c>
      <c r="E1975" s="2">
        <f t="shared" si="120"/>
        <v>967.69172160911444</v>
      </c>
      <c r="F1975" s="5" t="str">
        <f t="shared" si="123"/>
        <v>BULLISH</v>
      </c>
      <c r="G1975" s="5" t="str">
        <f t="shared" si="122"/>
        <v>NEUTRAL</v>
      </c>
      <c r="H1975" s="5" t="str">
        <f t="shared" si="121"/>
        <v>NEUTRAL</v>
      </c>
    </row>
    <row r="1976" spans="1:8" ht="13.5" x14ac:dyDescent="0.25">
      <c r="A1976" s="3">
        <f>TITRES_STAT!B1979</f>
        <v>44883</v>
      </c>
      <c r="B1976" s="5">
        <f>TITRES_STAT!C1979</f>
        <v>22.3</v>
      </c>
      <c r="C1976" s="5">
        <f>TITRES_STAT!D1979</f>
        <v>18.718</v>
      </c>
      <c r="D1976" s="5">
        <f>TITRES_STAT!E1979</f>
        <v>18.718</v>
      </c>
      <c r="E1976" s="2">
        <f t="shared" si="120"/>
        <v>967.69172160911444</v>
      </c>
      <c r="F1976" s="5" t="str">
        <f t="shared" si="123"/>
        <v>BEARISH</v>
      </c>
      <c r="G1976" s="5" t="str">
        <f t="shared" si="122"/>
        <v>NEUTRAL</v>
      </c>
      <c r="H1976" s="5" t="str">
        <f t="shared" si="121"/>
        <v>CONFIRMED BEARISH</v>
      </c>
    </row>
    <row r="1977" spans="1:8" ht="13.5" x14ac:dyDescent="0.25">
      <c r="A1977" s="3">
        <f>TITRES_STAT!B1980</f>
        <v>44886</v>
      </c>
      <c r="B1977" s="5">
        <f>TITRES_STAT!C1980</f>
        <v>22.3</v>
      </c>
      <c r="C1977" s="5">
        <f>TITRES_STAT!D1980</f>
        <v>18.718</v>
      </c>
      <c r="D1977" s="5">
        <f>TITRES_STAT!E1980</f>
        <v>0</v>
      </c>
      <c r="E1977" s="2">
        <f t="shared" si="120"/>
        <v>967.69172160911444</v>
      </c>
      <c r="F1977" s="5" t="str">
        <f t="shared" si="123"/>
        <v>BEARISH</v>
      </c>
      <c r="G1977" s="5" t="str">
        <f t="shared" si="122"/>
        <v>NEUTRAL</v>
      </c>
      <c r="H1977" s="5" t="str">
        <f t="shared" si="121"/>
        <v>CONFIRMED BEARISH</v>
      </c>
    </row>
    <row r="1978" spans="1:8" ht="13.5" x14ac:dyDescent="0.25">
      <c r="A1978" s="3">
        <f>TITRES_STAT!B1981</f>
        <v>44887</v>
      </c>
      <c r="B1978" s="5">
        <f>TITRES_STAT!C1981</f>
        <v>23</v>
      </c>
      <c r="C1978" s="5">
        <f>TITRES_STAT!D1981</f>
        <v>19.306000000000001</v>
      </c>
      <c r="D1978" s="5">
        <f>TITRES_STAT!E1981</f>
        <v>19.306000000000001</v>
      </c>
      <c r="E1978" s="2">
        <f t="shared" si="120"/>
        <v>986.99772160911448</v>
      </c>
      <c r="F1978" s="5" t="str">
        <f t="shared" si="123"/>
        <v>BULLISH</v>
      </c>
      <c r="G1978" s="5" t="str">
        <f t="shared" si="122"/>
        <v>NEUTRAL</v>
      </c>
      <c r="H1978" s="5" t="str">
        <f t="shared" si="121"/>
        <v>CONFIRMED BULLISH</v>
      </c>
    </row>
    <row r="1979" spans="1:8" ht="13.5" x14ac:dyDescent="0.25">
      <c r="A1979" s="3">
        <f>TITRES_STAT!B1982</f>
        <v>44888</v>
      </c>
      <c r="B1979" s="5">
        <f>TITRES_STAT!C1982</f>
        <v>23</v>
      </c>
      <c r="C1979" s="5">
        <f>TITRES_STAT!D1982</f>
        <v>19.306000000000001</v>
      </c>
      <c r="D1979" s="5">
        <f>TITRES_STAT!E1982</f>
        <v>0</v>
      </c>
      <c r="E1979" s="2">
        <f t="shared" si="120"/>
        <v>986.99772160911448</v>
      </c>
      <c r="F1979" s="5" t="str">
        <f t="shared" si="123"/>
        <v>BULLISH</v>
      </c>
      <c r="G1979" s="5" t="str">
        <f t="shared" si="122"/>
        <v>NEUTRAL</v>
      </c>
      <c r="H1979" s="5" t="str">
        <f t="shared" si="121"/>
        <v>CONFIRMED BULLISH</v>
      </c>
    </row>
    <row r="1980" spans="1:8" ht="13.5" x14ac:dyDescent="0.25">
      <c r="A1980" s="3">
        <f>TITRES_STAT!B1983</f>
        <v>44889</v>
      </c>
      <c r="B1980" s="5">
        <f>TITRES_STAT!C1983</f>
        <v>23</v>
      </c>
      <c r="C1980" s="5">
        <f>TITRES_STAT!D1983</f>
        <v>19.306000000000001</v>
      </c>
      <c r="D1980" s="5">
        <f>TITRES_STAT!E1983</f>
        <v>0</v>
      </c>
      <c r="E1980" s="2">
        <f t="shared" si="120"/>
        <v>986.99772160911448</v>
      </c>
      <c r="F1980" s="5" t="str">
        <f t="shared" si="123"/>
        <v>BULLISH</v>
      </c>
      <c r="G1980" s="5" t="str">
        <f t="shared" si="122"/>
        <v>NEUTRAL</v>
      </c>
      <c r="H1980" s="5" t="str">
        <f t="shared" si="121"/>
        <v>CONFIRMED BULLISH</v>
      </c>
    </row>
    <row r="1981" spans="1:8" ht="13.5" x14ac:dyDescent="0.25">
      <c r="A1981" s="3">
        <f>TITRES_STAT!B1984</f>
        <v>44890</v>
      </c>
      <c r="B1981" s="5">
        <f>TITRES_STAT!C1984</f>
        <v>23</v>
      </c>
      <c r="C1981" s="5">
        <f>TITRES_STAT!D1984</f>
        <v>19.306000000000001</v>
      </c>
      <c r="D1981" s="5">
        <f>TITRES_STAT!E1984</f>
        <v>0</v>
      </c>
      <c r="E1981" s="2">
        <f t="shared" si="120"/>
        <v>986.99772160911448</v>
      </c>
      <c r="F1981" s="5" t="str">
        <f t="shared" si="123"/>
        <v>BULLISH</v>
      </c>
      <c r="G1981" s="5" t="str">
        <f t="shared" si="122"/>
        <v>NEUTRAL</v>
      </c>
      <c r="H1981" s="5" t="str">
        <f t="shared" si="121"/>
        <v>CONFIRMED BULLISH</v>
      </c>
    </row>
    <row r="1982" spans="1:8" ht="13.5" x14ac:dyDescent="0.25">
      <c r="A1982" s="3">
        <f>TITRES_STAT!B1985</f>
        <v>44893</v>
      </c>
      <c r="B1982" s="5">
        <f>TITRES_STAT!C1985</f>
        <v>23</v>
      </c>
      <c r="C1982" s="5">
        <f>TITRES_STAT!D1985</f>
        <v>19.306000000000001</v>
      </c>
      <c r="D1982" s="5">
        <f>TITRES_STAT!E1985</f>
        <v>19.306000000000001</v>
      </c>
      <c r="E1982" s="2">
        <f t="shared" si="120"/>
        <v>986.99772160911448</v>
      </c>
      <c r="F1982" s="5" t="str">
        <f t="shared" si="123"/>
        <v>BULLISH</v>
      </c>
      <c r="G1982" s="5" t="str">
        <f t="shared" si="122"/>
        <v>NEUTRAL</v>
      </c>
      <c r="H1982" s="5" t="str">
        <f t="shared" si="121"/>
        <v>CONFIRMED BULLISH</v>
      </c>
    </row>
    <row r="1983" spans="1:8" ht="13.5" x14ac:dyDescent="0.25">
      <c r="A1983" s="3">
        <f>TITRES_STAT!B1986</f>
        <v>44894</v>
      </c>
      <c r="B1983" s="5">
        <f>TITRES_STAT!C1986</f>
        <v>23</v>
      </c>
      <c r="C1983" s="5">
        <f>TITRES_STAT!D1986</f>
        <v>19.306000000000001</v>
      </c>
      <c r="D1983" s="5">
        <f>TITRES_STAT!E1986</f>
        <v>19.306000000000001</v>
      </c>
      <c r="E1983" s="2">
        <f t="shared" si="120"/>
        <v>986.99772160911448</v>
      </c>
      <c r="F1983" s="5" t="str">
        <f t="shared" si="123"/>
        <v>NEUTRAL</v>
      </c>
      <c r="G1983" s="5" t="str">
        <f t="shared" si="122"/>
        <v>NEUTRAL</v>
      </c>
      <c r="H1983" s="5" t="str">
        <f t="shared" si="121"/>
        <v>NEUTRAL</v>
      </c>
    </row>
    <row r="1984" spans="1:8" ht="13.5" x14ac:dyDescent="0.25">
      <c r="A1984" s="3">
        <f>TITRES_STAT!B1987</f>
        <v>44895</v>
      </c>
      <c r="B1984" s="5">
        <f>TITRES_STAT!C1987</f>
        <v>23</v>
      </c>
      <c r="C1984" s="5">
        <f>TITRES_STAT!D1987</f>
        <v>19.306000000000001</v>
      </c>
      <c r="D1984" s="5">
        <f>TITRES_STAT!E1987</f>
        <v>0</v>
      </c>
      <c r="E1984" s="2">
        <f t="shared" si="120"/>
        <v>986.99772160911448</v>
      </c>
      <c r="F1984" s="5" t="str">
        <f t="shared" si="123"/>
        <v>NEUTRAL</v>
      </c>
      <c r="G1984" s="5" t="str">
        <f t="shared" si="122"/>
        <v>NEUTRAL</v>
      </c>
      <c r="H1984" s="5" t="str">
        <f t="shared" si="121"/>
        <v>NEUTRAL</v>
      </c>
    </row>
    <row r="1985" spans="1:8" ht="13.5" x14ac:dyDescent="0.25">
      <c r="A1985" s="3">
        <f>TITRES_STAT!B1988</f>
        <v>44896</v>
      </c>
      <c r="B1985" s="5">
        <f>TITRES_STAT!C1988</f>
        <v>23</v>
      </c>
      <c r="C1985" s="5">
        <f>TITRES_STAT!D1988</f>
        <v>19.306000000000001</v>
      </c>
      <c r="D1985" s="5">
        <f>TITRES_STAT!E1988</f>
        <v>0</v>
      </c>
      <c r="E1985" s="2">
        <f t="shared" si="120"/>
        <v>986.99772160911448</v>
      </c>
      <c r="F1985" s="5" t="str">
        <f t="shared" si="123"/>
        <v>NEUTRAL</v>
      </c>
      <c r="G1985" s="5" t="str">
        <f t="shared" si="122"/>
        <v>NEUTRAL</v>
      </c>
      <c r="H1985" s="5" t="str">
        <f t="shared" si="121"/>
        <v>NEUTRAL</v>
      </c>
    </row>
    <row r="1986" spans="1:8" ht="13.5" x14ac:dyDescent="0.25">
      <c r="A1986" s="3">
        <f>TITRES_STAT!B1989</f>
        <v>44897</v>
      </c>
      <c r="B1986" s="5">
        <f>TITRES_STAT!C1989</f>
        <v>23</v>
      </c>
      <c r="C1986" s="5">
        <f>TITRES_STAT!D1989</f>
        <v>19.306000000000001</v>
      </c>
      <c r="D1986" s="5">
        <f>TITRES_STAT!E1989</f>
        <v>0</v>
      </c>
      <c r="E1986" s="2">
        <f t="shared" si="120"/>
        <v>986.99772160911448</v>
      </c>
      <c r="F1986" s="5" t="str">
        <f t="shared" si="123"/>
        <v>NEUTRAL</v>
      </c>
      <c r="G1986" s="5" t="str">
        <f t="shared" si="122"/>
        <v>NEUTRAL</v>
      </c>
      <c r="H1986" s="5" t="str">
        <f t="shared" si="121"/>
        <v>NEUTRAL</v>
      </c>
    </row>
    <row r="1987" spans="1:8" ht="13.5" x14ac:dyDescent="0.25">
      <c r="A1987" s="3">
        <f>TITRES_STAT!B1990</f>
        <v>44900</v>
      </c>
      <c r="B1987" s="5">
        <f>TITRES_STAT!C1990</f>
        <v>23</v>
      </c>
      <c r="C1987" s="5">
        <f>TITRES_STAT!D1990</f>
        <v>19.306000000000001</v>
      </c>
      <c r="D1987" s="5">
        <f>TITRES_STAT!E1990</f>
        <v>0</v>
      </c>
      <c r="E1987" s="2">
        <f t="shared" si="120"/>
        <v>986.99772160911448</v>
      </c>
      <c r="F1987" s="5" t="str">
        <f t="shared" si="123"/>
        <v>NEUTRAL</v>
      </c>
      <c r="G1987" s="5" t="str">
        <f t="shared" si="122"/>
        <v>NEUTRAL</v>
      </c>
      <c r="H1987" s="5" t="str">
        <f t="shared" si="121"/>
        <v>NEUTRAL</v>
      </c>
    </row>
    <row r="1988" spans="1:8" ht="13.5" x14ac:dyDescent="0.25">
      <c r="A1988" s="3">
        <f>TITRES_STAT!B1991</f>
        <v>44901</v>
      </c>
      <c r="B1988" s="5">
        <f>TITRES_STAT!C1991</f>
        <v>23</v>
      </c>
      <c r="C1988" s="5">
        <f>TITRES_STAT!D1991</f>
        <v>19.306000000000001</v>
      </c>
      <c r="D1988" s="5">
        <f>TITRES_STAT!E1991</f>
        <v>0</v>
      </c>
      <c r="E1988" s="2">
        <f t="shared" ref="E1988:E2051" si="124">IF(B1988&gt;B1987, E1987+D1988, IF(B1988&lt;B1987, E1987-D1988, E1987))</f>
        <v>986.99772160911448</v>
      </c>
      <c r="F1988" s="5" t="str">
        <f t="shared" si="123"/>
        <v>NEUTRAL</v>
      </c>
      <c r="G1988" s="5" t="str">
        <f t="shared" si="122"/>
        <v>NEUTRAL</v>
      </c>
      <c r="H1988" s="5" t="str">
        <f t="shared" si="121"/>
        <v>NEUTRAL</v>
      </c>
    </row>
    <row r="1989" spans="1:8" ht="13.5" x14ac:dyDescent="0.25">
      <c r="A1989" s="3">
        <f>TITRES_STAT!B1992</f>
        <v>44902</v>
      </c>
      <c r="B1989" s="5">
        <f>TITRES_STAT!C1992</f>
        <v>21.97</v>
      </c>
      <c r="C1989" s="5">
        <f>TITRES_STAT!D1992</f>
        <v>18.440999999999999</v>
      </c>
      <c r="D1989" s="5">
        <f>TITRES_STAT!E1992</f>
        <v>18.440999999999999</v>
      </c>
      <c r="E1989" s="2">
        <f t="shared" si="124"/>
        <v>968.55672160911445</v>
      </c>
      <c r="F1989" s="5" t="str">
        <f t="shared" si="123"/>
        <v>BEARISH</v>
      </c>
      <c r="G1989" s="5" t="str">
        <f t="shared" si="122"/>
        <v>NEUTRAL</v>
      </c>
      <c r="H1989" s="5" t="str">
        <f t="shared" si="121"/>
        <v>CONFIRMED BEARISH</v>
      </c>
    </row>
    <row r="1990" spans="1:8" ht="13.5" x14ac:dyDescent="0.25">
      <c r="A1990" s="3">
        <f>TITRES_STAT!B1993</f>
        <v>44903</v>
      </c>
      <c r="B1990" s="5">
        <f>TITRES_STAT!C1993</f>
        <v>21.97</v>
      </c>
      <c r="C1990" s="5">
        <f>TITRES_STAT!D1993</f>
        <v>18.440999999999999</v>
      </c>
      <c r="D1990" s="5">
        <f>TITRES_STAT!E1993</f>
        <v>0</v>
      </c>
      <c r="E1990" s="2">
        <f t="shared" si="124"/>
        <v>968.55672160911445</v>
      </c>
      <c r="F1990" s="5" t="str">
        <f t="shared" si="123"/>
        <v>BEARISH</v>
      </c>
      <c r="G1990" s="5" t="str">
        <f t="shared" si="122"/>
        <v>NEUTRAL</v>
      </c>
      <c r="H1990" s="5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CONFIRMED BEARISH</v>
      </c>
    </row>
    <row r="1991" spans="1:8" ht="13.5" x14ac:dyDescent="0.25">
      <c r="A1991" s="3">
        <f>TITRES_STAT!B1994</f>
        <v>44904</v>
      </c>
      <c r="B1991" s="5">
        <f>TITRES_STAT!C1994</f>
        <v>21.97</v>
      </c>
      <c r="C1991" s="5">
        <f>TITRES_STAT!D1994</f>
        <v>18.440999999999999</v>
      </c>
      <c r="D1991" s="5">
        <f>TITRES_STAT!E1994</f>
        <v>0</v>
      </c>
      <c r="E1991" s="2">
        <f t="shared" si="124"/>
        <v>968.55672160911445</v>
      </c>
      <c r="F1991" s="5" t="str">
        <f t="shared" si="123"/>
        <v>BEARISH</v>
      </c>
      <c r="G1991" s="5" t="str">
        <f t="shared" ref="G1991:G2054" si="126">IF((E1991-E1986)/E1986 &gt; 0.02, "STRONG",
 IF((E1991-E1986)/E1986 &lt; -0.02, "WEAK", "NEUTRAL"))</f>
        <v>NEUTRAL</v>
      </c>
      <c r="H1991" s="5" t="str">
        <f t="shared" si="125"/>
        <v>CONFIRMED BEARISH</v>
      </c>
    </row>
    <row r="1992" spans="1:8" ht="13.5" x14ac:dyDescent="0.25">
      <c r="A1992" s="3">
        <f>TITRES_STAT!B1995</f>
        <v>44907</v>
      </c>
      <c r="B1992" s="5">
        <f>TITRES_STAT!C1995</f>
        <v>21.97</v>
      </c>
      <c r="C1992" s="5">
        <f>TITRES_STAT!D1995</f>
        <v>18.440999999999999</v>
      </c>
      <c r="D1992" s="5">
        <f>TITRES_STAT!E1995</f>
        <v>0</v>
      </c>
      <c r="E1992" s="2">
        <f t="shared" si="124"/>
        <v>968.55672160911445</v>
      </c>
      <c r="F1992" s="5" t="str">
        <f t="shared" ref="F1992:F2055" si="127">IF(E1992&gt;E1987,"BULLISH",IF(E1992&lt;E1987,"BEARISH","NEUTRAL"))</f>
        <v>BEARISH</v>
      </c>
      <c r="G1992" s="5" t="str">
        <f t="shared" si="126"/>
        <v>NEUTRAL</v>
      </c>
      <c r="H1992" s="5" t="str">
        <f t="shared" si="125"/>
        <v>CONFIRMED BEARISH</v>
      </c>
    </row>
    <row r="1993" spans="1:8" ht="13.5" x14ac:dyDescent="0.25">
      <c r="A1993" s="3">
        <f>TITRES_STAT!B1996</f>
        <v>44908</v>
      </c>
      <c r="B1993" s="5">
        <f>TITRES_STAT!C1996</f>
        <v>21.97</v>
      </c>
      <c r="C1993" s="5">
        <f>TITRES_STAT!D1996</f>
        <v>18.440999999999999</v>
      </c>
      <c r="D1993" s="5">
        <f>TITRES_STAT!E1996</f>
        <v>0</v>
      </c>
      <c r="E1993" s="2">
        <f t="shared" si="124"/>
        <v>968.55672160911445</v>
      </c>
      <c r="F1993" s="5" t="str">
        <f t="shared" si="127"/>
        <v>BEARISH</v>
      </c>
      <c r="G1993" s="5" t="str">
        <f t="shared" si="126"/>
        <v>NEUTRAL</v>
      </c>
      <c r="H1993" s="5" t="str">
        <f t="shared" si="125"/>
        <v>CONFIRMED BEARISH</v>
      </c>
    </row>
    <row r="1994" spans="1:8" ht="13.5" x14ac:dyDescent="0.25">
      <c r="A1994" s="3">
        <f>TITRES_STAT!B1997</f>
        <v>44909</v>
      </c>
      <c r="B1994" s="5">
        <f>TITRES_STAT!C1997</f>
        <v>21.97</v>
      </c>
      <c r="C1994" s="5">
        <f>TITRES_STAT!D1997</f>
        <v>18.440999999999999</v>
      </c>
      <c r="D1994" s="5">
        <f>TITRES_STAT!E1997</f>
        <v>18.440999999999999</v>
      </c>
      <c r="E1994" s="2">
        <f t="shared" si="124"/>
        <v>968.55672160911445</v>
      </c>
      <c r="F1994" s="5" t="str">
        <f t="shared" si="127"/>
        <v>NEUTRAL</v>
      </c>
      <c r="G1994" s="5" t="str">
        <f t="shared" si="126"/>
        <v>NEUTRAL</v>
      </c>
      <c r="H1994" s="5" t="str">
        <f t="shared" si="125"/>
        <v>NEUTRAL</v>
      </c>
    </row>
    <row r="1995" spans="1:8" ht="13.5" x14ac:dyDescent="0.25">
      <c r="A1995" s="3">
        <f>TITRES_STAT!B1998</f>
        <v>44910</v>
      </c>
      <c r="B1995" s="5">
        <f>TITRES_STAT!C1998</f>
        <v>21.97</v>
      </c>
      <c r="C1995" s="5">
        <f>TITRES_STAT!D1998</f>
        <v>18.440999999999999</v>
      </c>
      <c r="D1995" s="5">
        <f>TITRES_STAT!E1998</f>
        <v>0</v>
      </c>
      <c r="E1995" s="2">
        <f t="shared" si="124"/>
        <v>968.55672160911445</v>
      </c>
      <c r="F1995" s="5" t="str">
        <f t="shared" si="127"/>
        <v>NEUTRAL</v>
      </c>
      <c r="G1995" s="5" t="str">
        <f t="shared" si="126"/>
        <v>NEUTRAL</v>
      </c>
      <c r="H1995" s="5" t="str">
        <f t="shared" si="125"/>
        <v>NEUTRAL</v>
      </c>
    </row>
    <row r="1996" spans="1:8" ht="13.5" x14ac:dyDescent="0.25">
      <c r="A1996" s="3">
        <f>TITRES_STAT!B1999</f>
        <v>44911</v>
      </c>
      <c r="B1996" s="5">
        <f>TITRES_STAT!C1999</f>
        <v>22</v>
      </c>
      <c r="C1996" s="5">
        <f>TITRES_STAT!D1999</f>
        <v>18.466000000000001</v>
      </c>
      <c r="D1996" s="5">
        <f>TITRES_STAT!E1999</f>
        <v>18.466000000000001</v>
      </c>
      <c r="E1996" s="2">
        <f t="shared" si="124"/>
        <v>987.02272160911446</v>
      </c>
      <c r="F1996" s="5" t="str">
        <f t="shared" si="127"/>
        <v>BULLISH</v>
      </c>
      <c r="G1996" s="5" t="str">
        <f t="shared" si="126"/>
        <v>NEUTRAL</v>
      </c>
      <c r="H1996" s="5" t="str">
        <f t="shared" si="125"/>
        <v>CONFIRMED BULLISH</v>
      </c>
    </row>
    <row r="1997" spans="1:8" ht="13.5" x14ac:dyDescent="0.25">
      <c r="A1997" s="3">
        <f>TITRES_STAT!B2000</f>
        <v>44914</v>
      </c>
      <c r="B1997" s="5">
        <f>TITRES_STAT!C2000</f>
        <v>22.98</v>
      </c>
      <c r="C1997" s="5">
        <f>TITRES_STAT!D2000</f>
        <v>19.289000000000001</v>
      </c>
      <c r="D1997" s="5">
        <f>TITRES_STAT!E2000</f>
        <v>19.289000000000001</v>
      </c>
      <c r="E1997" s="2">
        <f t="shared" si="124"/>
        <v>1006.3117216091144</v>
      </c>
      <c r="F1997" s="5" t="str">
        <f t="shared" si="127"/>
        <v>BULLISH</v>
      </c>
      <c r="G1997" s="5" t="str">
        <f t="shared" si="126"/>
        <v>STRONG</v>
      </c>
      <c r="H1997" s="5" t="str">
        <f t="shared" si="125"/>
        <v>CONFIRMED BULLISH</v>
      </c>
    </row>
    <row r="1998" spans="1:8" ht="13.5" x14ac:dyDescent="0.25">
      <c r="A1998" s="3">
        <f>TITRES_STAT!B2001</f>
        <v>44915</v>
      </c>
      <c r="B1998" s="5">
        <f>TITRES_STAT!C2001</f>
        <v>22.98</v>
      </c>
      <c r="C1998" s="5">
        <f>TITRES_STAT!D2001</f>
        <v>19.289000000000001</v>
      </c>
      <c r="D1998" s="5">
        <f>TITRES_STAT!E2001</f>
        <v>0</v>
      </c>
      <c r="E1998" s="2">
        <f t="shared" si="124"/>
        <v>1006.3117216091144</v>
      </c>
      <c r="F1998" s="5" t="str">
        <f t="shared" si="127"/>
        <v>BULLISH</v>
      </c>
      <c r="G1998" s="5" t="str">
        <f t="shared" si="126"/>
        <v>STRONG</v>
      </c>
      <c r="H1998" s="5" t="str">
        <f t="shared" si="125"/>
        <v>CONFIRMED BULLISH</v>
      </c>
    </row>
    <row r="1999" spans="1:8" ht="13.5" x14ac:dyDescent="0.25">
      <c r="A1999" s="3">
        <f>TITRES_STAT!B2002</f>
        <v>44916</v>
      </c>
      <c r="B1999" s="5">
        <f>TITRES_STAT!C2002</f>
        <v>22.98</v>
      </c>
      <c r="C1999" s="5">
        <f>TITRES_STAT!D2002</f>
        <v>19.289000000000001</v>
      </c>
      <c r="D1999" s="5">
        <f>TITRES_STAT!E2002</f>
        <v>0</v>
      </c>
      <c r="E1999" s="2">
        <f t="shared" si="124"/>
        <v>1006.3117216091144</v>
      </c>
      <c r="F1999" s="5" t="str">
        <f t="shared" si="127"/>
        <v>BULLISH</v>
      </c>
      <c r="G1999" s="5" t="str">
        <f t="shared" si="126"/>
        <v>STRONG</v>
      </c>
      <c r="H1999" s="5" t="str">
        <f t="shared" si="125"/>
        <v>CONFIRMED BULLISH</v>
      </c>
    </row>
    <row r="2000" spans="1:8" ht="13.5" x14ac:dyDescent="0.25">
      <c r="A2000" s="3">
        <f>TITRES_STAT!B2003</f>
        <v>44917</v>
      </c>
      <c r="B2000" s="5">
        <f>TITRES_STAT!C2003</f>
        <v>22.98</v>
      </c>
      <c r="C2000" s="5">
        <f>TITRES_STAT!D2003</f>
        <v>19.289000000000001</v>
      </c>
      <c r="D2000" s="5">
        <f>TITRES_STAT!E2003</f>
        <v>0</v>
      </c>
      <c r="E2000" s="2">
        <f t="shared" si="124"/>
        <v>1006.3117216091144</v>
      </c>
      <c r="F2000" s="5" t="str">
        <f t="shared" si="127"/>
        <v>BULLISH</v>
      </c>
      <c r="G2000" s="5" t="str">
        <f t="shared" si="126"/>
        <v>STRONG</v>
      </c>
      <c r="H2000" s="5" t="str">
        <f t="shared" si="125"/>
        <v>CONFIRMED BULLISH</v>
      </c>
    </row>
    <row r="2001" spans="1:8" ht="13.5" x14ac:dyDescent="0.25">
      <c r="A2001" s="3">
        <f>TITRES_STAT!B2004</f>
        <v>44918</v>
      </c>
      <c r="B2001" s="5">
        <f>TITRES_STAT!C2004</f>
        <v>22.98</v>
      </c>
      <c r="C2001" s="5">
        <f>TITRES_STAT!D2004</f>
        <v>19.289000000000001</v>
      </c>
      <c r="D2001" s="5">
        <f>TITRES_STAT!E2004</f>
        <v>0</v>
      </c>
      <c r="E2001" s="2">
        <f t="shared" si="124"/>
        <v>1006.3117216091144</v>
      </c>
      <c r="F2001" s="5" t="str">
        <f t="shared" si="127"/>
        <v>BULLISH</v>
      </c>
      <c r="G2001" s="5" t="str">
        <f t="shared" si="126"/>
        <v>NEUTRAL</v>
      </c>
      <c r="H2001" s="5" t="str">
        <f t="shared" si="125"/>
        <v>CONFIRMED BULLISH</v>
      </c>
    </row>
    <row r="2002" spans="1:8" ht="13.5" x14ac:dyDescent="0.25">
      <c r="A2002" s="3">
        <f>TITRES_STAT!B2005</f>
        <v>44921</v>
      </c>
      <c r="B2002" s="5">
        <f>TITRES_STAT!C2005</f>
        <v>22</v>
      </c>
      <c r="C2002" s="5">
        <f>TITRES_STAT!D2005</f>
        <v>18.466000000000001</v>
      </c>
      <c r="D2002" s="5">
        <f>TITRES_STAT!E2005</f>
        <v>18.466000000000001</v>
      </c>
      <c r="E2002" s="2">
        <f t="shared" si="124"/>
        <v>987.84572160911443</v>
      </c>
      <c r="F2002" s="5" t="str">
        <f t="shared" si="127"/>
        <v>BEARISH</v>
      </c>
      <c r="G2002" s="5" t="str">
        <f t="shared" si="126"/>
        <v>NEUTRAL</v>
      </c>
      <c r="H2002" s="5" t="str">
        <f t="shared" si="125"/>
        <v>CONFIRMED BEARISH</v>
      </c>
    </row>
    <row r="2003" spans="1:8" ht="13.5" x14ac:dyDescent="0.25">
      <c r="A2003" s="3">
        <f>TITRES_STAT!B2006</f>
        <v>44922</v>
      </c>
      <c r="B2003" s="5">
        <f>TITRES_STAT!C2006</f>
        <v>22</v>
      </c>
      <c r="C2003" s="5">
        <f>TITRES_STAT!D2006</f>
        <v>18.466000000000001</v>
      </c>
      <c r="D2003" s="5">
        <f>TITRES_STAT!E2006</f>
        <v>0</v>
      </c>
      <c r="E2003" s="2">
        <f t="shared" si="124"/>
        <v>987.84572160911443</v>
      </c>
      <c r="F2003" s="5" t="str">
        <f t="shared" si="127"/>
        <v>BEARISH</v>
      </c>
      <c r="G2003" s="5" t="str">
        <f t="shared" si="126"/>
        <v>NEUTRAL</v>
      </c>
      <c r="H2003" s="5" t="str">
        <f t="shared" si="125"/>
        <v>CONFIRMED BEARISH</v>
      </c>
    </row>
    <row r="2004" spans="1:8" ht="13.5" x14ac:dyDescent="0.25">
      <c r="A2004" s="3">
        <f>TITRES_STAT!B2007</f>
        <v>44923</v>
      </c>
      <c r="B2004" s="5">
        <f>TITRES_STAT!C2007</f>
        <v>22</v>
      </c>
      <c r="C2004" s="5">
        <f>TITRES_STAT!D2007</f>
        <v>18.466000000000001</v>
      </c>
      <c r="D2004" s="5">
        <f>TITRES_STAT!E2007</f>
        <v>0</v>
      </c>
      <c r="E2004" s="2">
        <f t="shared" si="124"/>
        <v>987.84572160911443</v>
      </c>
      <c r="F2004" s="5" t="str">
        <f t="shared" si="127"/>
        <v>BEARISH</v>
      </c>
      <c r="G2004" s="5" t="str">
        <f t="shared" si="126"/>
        <v>NEUTRAL</v>
      </c>
      <c r="H2004" s="5" t="str">
        <f t="shared" si="125"/>
        <v>CONFIRMED BEARISH</v>
      </c>
    </row>
    <row r="2005" spans="1:8" ht="13.5" x14ac:dyDescent="0.25">
      <c r="A2005" s="3">
        <f>TITRES_STAT!B2008</f>
        <v>44924</v>
      </c>
      <c r="B2005" s="5">
        <f>TITRES_STAT!C2008</f>
        <v>22</v>
      </c>
      <c r="C2005" s="5">
        <f>TITRES_STAT!D2008</f>
        <v>18.466000000000001</v>
      </c>
      <c r="D2005" s="5">
        <f>TITRES_STAT!E2008</f>
        <v>0</v>
      </c>
      <c r="E2005" s="2">
        <f t="shared" si="124"/>
        <v>987.84572160911443</v>
      </c>
      <c r="F2005" s="5" t="str">
        <f t="shared" si="127"/>
        <v>BEARISH</v>
      </c>
      <c r="G2005" s="5" t="str">
        <f t="shared" si="126"/>
        <v>NEUTRAL</v>
      </c>
      <c r="H2005" s="5" t="str">
        <f t="shared" si="125"/>
        <v>CONFIRMED BEARISH</v>
      </c>
    </row>
    <row r="2006" spans="1:8" ht="13.5" x14ac:dyDescent="0.25">
      <c r="A2006" s="3">
        <f>TITRES_STAT!B2009</f>
        <v>44925</v>
      </c>
      <c r="B2006" s="5">
        <f>TITRES_STAT!C2009</f>
        <v>22</v>
      </c>
      <c r="C2006" s="5">
        <f>TITRES_STAT!D2009</f>
        <v>18.466000000000001</v>
      </c>
      <c r="D2006" s="5">
        <f>TITRES_STAT!E2009</f>
        <v>0</v>
      </c>
      <c r="E2006" s="2">
        <f t="shared" si="124"/>
        <v>987.84572160911443</v>
      </c>
      <c r="F2006" s="5" t="str">
        <f t="shared" si="127"/>
        <v>BEARISH</v>
      </c>
      <c r="G2006" s="5" t="str">
        <f t="shared" si="126"/>
        <v>NEUTRAL</v>
      </c>
      <c r="H2006" s="5" t="str">
        <f t="shared" si="125"/>
        <v>CONFIRMED BEARISH</v>
      </c>
    </row>
    <row r="2007" spans="1:8" ht="13.5" x14ac:dyDescent="0.25">
      <c r="A2007" s="3">
        <f>TITRES_STAT!B2010</f>
        <v>44928</v>
      </c>
      <c r="B2007" s="5">
        <f>TITRES_STAT!C2010</f>
        <v>22</v>
      </c>
      <c r="C2007" s="5">
        <f>TITRES_STAT!D2010</f>
        <v>18.466000000000001</v>
      </c>
      <c r="D2007" s="5">
        <f>TITRES_STAT!E2010</f>
        <v>0</v>
      </c>
      <c r="E2007" s="2">
        <f t="shared" si="124"/>
        <v>987.84572160911443</v>
      </c>
      <c r="F2007" s="5" t="str">
        <f t="shared" si="127"/>
        <v>NEUTRAL</v>
      </c>
      <c r="G2007" s="5" t="str">
        <f t="shared" si="126"/>
        <v>NEUTRAL</v>
      </c>
      <c r="H2007" s="5" t="str">
        <f t="shared" si="125"/>
        <v>NEUTRAL</v>
      </c>
    </row>
    <row r="2008" spans="1:8" ht="13.5" x14ac:dyDescent="0.25">
      <c r="A2008" s="3">
        <f>TITRES_STAT!B2011</f>
        <v>44929</v>
      </c>
      <c r="B2008" s="5">
        <f>TITRES_STAT!C2011</f>
        <v>22</v>
      </c>
      <c r="C2008" s="5">
        <f>TITRES_STAT!D2011</f>
        <v>18.466000000000001</v>
      </c>
      <c r="D2008" s="5">
        <f>TITRES_STAT!E2011</f>
        <v>18.466000000000001</v>
      </c>
      <c r="E2008" s="2">
        <f t="shared" si="124"/>
        <v>987.84572160911443</v>
      </c>
      <c r="F2008" s="5" t="str">
        <f t="shared" si="127"/>
        <v>NEUTRAL</v>
      </c>
      <c r="G2008" s="5" t="str">
        <f t="shared" si="126"/>
        <v>NEUTRAL</v>
      </c>
      <c r="H2008" s="5" t="str">
        <f t="shared" si="125"/>
        <v>NEUTRAL</v>
      </c>
    </row>
    <row r="2009" spans="1:8" ht="13.5" x14ac:dyDescent="0.25">
      <c r="A2009" s="3">
        <f>TITRES_STAT!B2012</f>
        <v>44930</v>
      </c>
      <c r="B2009" s="5">
        <f>TITRES_STAT!C2012</f>
        <v>22</v>
      </c>
      <c r="C2009" s="5">
        <f>TITRES_STAT!D2012</f>
        <v>18.466000000000001</v>
      </c>
      <c r="D2009" s="5">
        <f>TITRES_STAT!E2012</f>
        <v>0</v>
      </c>
      <c r="E2009" s="2">
        <f t="shared" si="124"/>
        <v>987.84572160911443</v>
      </c>
      <c r="F2009" s="5" t="str">
        <f t="shared" si="127"/>
        <v>NEUTRAL</v>
      </c>
      <c r="G2009" s="5" t="str">
        <f t="shared" si="126"/>
        <v>NEUTRAL</v>
      </c>
      <c r="H2009" s="5" t="str">
        <f t="shared" si="125"/>
        <v>NEUTRAL</v>
      </c>
    </row>
    <row r="2010" spans="1:8" ht="13.5" x14ac:dyDescent="0.25">
      <c r="A2010" s="3">
        <f>TITRES_STAT!B2013</f>
        <v>44931</v>
      </c>
      <c r="B2010" s="5">
        <f>TITRES_STAT!C2013</f>
        <v>22</v>
      </c>
      <c r="C2010" s="5">
        <f>TITRES_STAT!D2013</f>
        <v>18.466000000000001</v>
      </c>
      <c r="D2010" s="5">
        <f>TITRES_STAT!E2013</f>
        <v>0</v>
      </c>
      <c r="E2010" s="2">
        <f t="shared" si="124"/>
        <v>987.84572160911443</v>
      </c>
      <c r="F2010" s="5" t="str">
        <f t="shared" si="127"/>
        <v>NEUTRAL</v>
      </c>
      <c r="G2010" s="5" t="str">
        <f t="shared" si="126"/>
        <v>NEUTRAL</v>
      </c>
      <c r="H2010" s="5" t="str">
        <f t="shared" si="125"/>
        <v>NEUTRAL</v>
      </c>
    </row>
    <row r="2011" spans="1:8" ht="13.5" x14ac:dyDescent="0.25">
      <c r="A2011" s="3">
        <f>TITRES_STAT!B2014</f>
        <v>44932</v>
      </c>
      <c r="B2011" s="5">
        <f>TITRES_STAT!C2014</f>
        <v>22.01</v>
      </c>
      <c r="C2011" s="5">
        <f>TITRES_STAT!D2014</f>
        <v>18.475000000000001</v>
      </c>
      <c r="D2011" s="5">
        <f>TITRES_STAT!E2014</f>
        <v>18.469963652885053</v>
      </c>
      <c r="E2011" s="2">
        <f t="shared" si="124"/>
        <v>1006.3156852619995</v>
      </c>
      <c r="F2011" s="5" t="str">
        <f t="shared" si="127"/>
        <v>BULLISH</v>
      </c>
      <c r="G2011" s="5" t="str">
        <f t="shared" si="126"/>
        <v>NEUTRAL</v>
      </c>
      <c r="H2011" s="5" t="str">
        <f t="shared" si="125"/>
        <v>CONFIRMED BULLISH</v>
      </c>
    </row>
    <row r="2012" spans="1:8" ht="13.5" x14ac:dyDescent="0.25">
      <c r="A2012" s="3">
        <f>TITRES_STAT!B2015</f>
        <v>44935</v>
      </c>
      <c r="B2012" s="5">
        <f>TITRES_STAT!C2015</f>
        <v>22.01</v>
      </c>
      <c r="C2012" s="5">
        <f>TITRES_STAT!D2015</f>
        <v>18.475000000000001</v>
      </c>
      <c r="D2012" s="5">
        <f>TITRES_STAT!E2015</f>
        <v>0</v>
      </c>
      <c r="E2012" s="2">
        <f t="shared" si="124"/>
        <v>1006.3156852619995</v>
      </c>
      <c r="F2012" s="5" t="str">
        <f t="shared" si="127"/>
        <v>BULLISH</v>
      </c>
      <c r="G2012" s="5" t="str">
        <f t="shared" si="126"/>
        <v>NEUTRAL</v>
      </c>
      <c r="H2012" s="5" t="str">
        <f t="shared" si="125"/>
        <v>CONFIRMED BULLISH</v>
      </c>
    </row>
    <row r="2013" spans="1:8" ht="13.5" x14ac:dyDescent="0.25">
      <c r="A2013" s="3">
        <f>TITRES_STAT!B2016</f>
        <v>44936</v>
      </c>
      <c r="B2013" s="5">
        <f>TITRES_STAT!C2016</f>
        <v>22.01</v>
      </c>
      <c r="C2013" s="5">
        <f>TITRES_STAT!D2016</f>
        <v>18.475000000000001</v>
      </c>
      <c r="D2013" s="5">
        <f>TITRES_STAT!E2016</f>
        <v>0</v>
      </c>
      <c r="E2013" s="2">
        <f t="shared" si="124"/>
        <v>1006.3156852619995</v>
      </c>
      <c r="F2013" s="5" t="str">
        <f t="shared" si="127"/>
        <v>BULLISH</v>
      </c>
      <c r="G2013" s="5" t="str">
        <f t="shared" si="126"/>
        <v>NEUTRAL</v>
      </c>
      <c r="H2013" s="5" t="str">
        <f t="shared" si="125"/>
        <v>CONFIRMED BULLISH</v>
      </c>
    </row>
    <row r="2014" spans="1:8" ht="13.5" x14ac:dyDescent="0.25">
      <c r="A2014" s="3">
        <f>TITRES_STAT!B2017</f>
        <v>44937</v>
      </c>
      <c r="B2014" s="5">
        <f>TITRES_STAT!C2017</f>
        <v>22.01</v>
      </c>
      <c r="C2014" s="5">
        <f>TITRES_STAT!D2017</f>
        <v>18.475000000000001</v>
      </c>
      <c r="D2014" s="5">
        <f>TITRES_STAT!E2017</f>
        <v>0</v>
      </c>
      <c r="E2014" s="2">
        <f t="shared" si="124"/>
        <v>1006.3156852619995</v>
      </c>
      <c r="F2014" s="5" t="str">
        <f t="shared" si="127"/>
        <v>BULLISH</v>
      </c>
      <c r="G2014" s="5" t="str">
        <f t="shared" si="126"/>
        <v>NEUTRAL</v>
      </c>
      <c r="H2014" s="5" t="str">
        <f t="shared" si="125"/>
        <v>CONFIRMED BULLISH</v>
      </c>
    </row>
    <row r="2015" spans="1:8" ht="13.5" x14ac:dyDescent="0.25">
      <c r="A2015" s="3">
        <f>TITRES_STAT!B2018</f>
        <v>44938</v>
      </c>
      <c r="B2015" s="5">
        <f>TITRES_STAT!C2018</f>
        <v>23</v>
      </c>
      <c r="C2015" s="5">
        <f>TITRES_STAT!D2018</f>
        <v>19.306000000000001</v>
      </c>
      <c r="D2015" s="5">
        <f>TITRES_STAT!E2018</f>
        <v>0</v>
      </c>
      <c r="E2015" s="2">
        <f t="shared" si="124"/>
        <v>1006.3156852619995</v>
      </c>
      <c r="F2015" s="5" t="str">
        <f t="shared" si="127"/>
        <v>BULLISH</v>
      </c>
      <c r="G2015" s="5" t="str">
        <f t="shared" si="126"/>
        <v>NEUTRAL</v>
      </c>
      <c r="H2015" s="5" t="str">
        <f t="shared" si="125"/>
        <v>CONFIRMED BULLISH</v>
      </c>
    </row>
    <row r="2016" spans="1:8" ht="13.5" x14ac:dyDescent="0.25">
      <c r="A2016" s="3">
        <f>TITRES_STAT!B2019</f>
        <v>44939</v>
      </c>
      <c r="B2016" s="5">
        <f>TITRES_STAT!C2019</f>
        <v>23.51</v>
      </c>
      <c r="C2016" s="5">
        <f>TITRES_STAT!D2019</f>
        <v>19.734000000000002</v>
      </c>
      <c r="D2016" s="5">
        <f>TITRES_STAT!E2019</f>
        <v>19.734000000000002</v>
      </c>
      <c r="E2016" s="2">
        <f t="shared" si="124"/>
        <v>1026.0496852619995</v>
      </c>
      <c r="F2016" s="5" t="str">
        <f t="shared" si="127"/>
        <v>BULLISH</v>
      </c>
      <c r="G2016" s="5" t="str">
        <f t="shared" si="126"/>
        <v>NEUTRAL</v>
      </c>
      <c r="H2016" s="5" t="str">
        <f t="shared" si="125"/>
        <v>CONFIRMED BULLISH</v>
      </c>
    </row>
    <row r="2017" spans="1:8" ht="13.5" x14ac:dyDescent="0.25">
      <c r="A2017" s="3">
        <f>TITRES_STAT!B2020</f>
        <v>44942</v>
      </c>
      <c r="B2017" s="5">
        <f>TITRES_STAT!C2020</f>
        <v>23</v>
      </c>
      <c r="C2017" s="5">
        <f>TITRES_STAT!D2020</f>
        <v>19.306000000000001</v>
      </c>
      <c r="D2017" s="5">
        <f>TITRES_STAT!E2020</f>
        <v>19.306000000000001</v>
      </c>
      <c r="E2017" s="2">
        <f t="shared" si="124"/>
        <v>1006.7436852619994</v>
      </c>
      <c r="F2017" s="5" t="str">
        <f t="shared" si="127"/>
        <v>BULLISH</v>
      </c>
      <c r="G2017" s="5" t="str">
        <f t="shared" si="126"/>
        <v>NEUTRAL</v>
      </c>
      <c r="H2017" s="5" t="str">
        <f t="shared" si="125"/>
        <v>CONFIRMED BULLISH</v>
      </c>
    </row>
    <row r="2018" spans="1:8" ht="13.5" x14ac:dyDescent="0.25">
      <c r="A2018" s="3">
        <f>TITRES_STAT!B2021</f>
        <v>44943</v>
      </c>
      <c r="B2018" s="5">
        <f>TITRES_STAT!C2021</f>
        <v>23</v>
      </c>
      <c r="C2018" s="5">
        <f>TITRES_STAT!D2021</f>
        <v>19.306000000000001</v>
      </c>
      <c r="D2018" s="5">
        <f>TITRES_STAT!E2021</f>
        <v>0</v>
      </c>
      <c r="E2018" s="2">
        <f t="shared" si="124"/>
        <v>1006.7436852619994</v>
      </c>
      <c r="F2018" s="5" t="str">
        <f t="shared" si="127"/>
        <v>BULLISH</v>
      </c>
      <c r="G2018" s="5" t="str">
        <f t="shared" si="126"/>
        <v>NEUTRAL</v>
      </c>
      <c r="H2018" s="5" t="str">
        <f t="shared" si="125"/>
        <v>CONFIRMED BULLISH</v>
      </c>
    </row>
    <row r="2019" spans="1:8" ht="13.5" x14ac:dyDescent="0.25">
      <c r="A2019" s="3">
        <f>TITRES_STAT!B2022</f>
        <v>44944</v>
      </c>
      <c r="B2019" s="5">
        <f>TITRES_STAT!C2022</f>
        <v>23</v>
      </c>
      <c r="C2019" s="5">
        <f>TITRES_STAT!D2022</f>
        <v>19.306000000000001</v>
      </c>
      <c r="D2019" s="5">
        <f>TITRES_STAT!E2022</f>
        <v>0</v>
      </c>
      <c r="E2019" s="2">
        <f t="shared" si="124"/>
        <v>1006.7436852619994</v>
      </c>
      <c r="F2019" s="5" t="str">
        <f t="shared" si="127"/>
        <v>BULLISH</v>
      </c>
      <c r="G2019" s="5" t="str">
        <f t="shared" si="126"/>
        <v>NEUTRAL</v>
      </c>
      <c r="H2019" s="5" t="str">
        <f t="shared" si="125"/>
        <v>CONFIRMED BULLISH</v>
      </c>
    </row>
    <row r="2020" spans="1:8" ht="13.5" x14ac:dyDescent="0.25">
      <c r="A2020" s="3">
        <f>TITRES_STAT!B2023</f>
        <v>44945</v>
      </c>
      <c r="B2020" s="5">
        <f>TITRES_STAT!C2023</f>
        <v>23</v>
      </c>
      <c r="C2020" s="5">
        <f>TITRES_STAT!D2023</f>
        <v>19.306000000000001</v>
      </c>
      <c r="D2020" s="5">
        <f>TITRES_STAT!E2023</f>
        <v>0</v>
      </c>
      <c r="E2020" s="2">
        <f t="shared" si="124"/>
        <v>1006.7436852619994</v>
      </c>
      <c r="F2020" s="5" t="str">
        <f t="shared" si="127"/>
        <v>BULLISH</v>
      </c>
      <c r="G2020" s="5" t="str">
        <f t="shared" si="126"/>
        <v>NEUTRAL</v>
      </c>
      <c r="H2020" s="5" t="str">
        <f t="shared" si="125"/>
        <v>NEUTRAL</v>
      </c>
    </row>
    <row r="2021" spans="1:8" ht="13.5" x14ac:dyDescent="0.25">
      <c r="A2021" s="3">
        <f>TITRES_STAT!B2024</f>
        <v>44946</v>
      </c>
      <c r="B2021" s="5">
        <f>TITRES_STAT!C2024</f>
        <v>23</v>
      </c>
      <c r="C2021" s="5">
        <f>TITRES_STAT!D2024</f>
        <v>19.306000000000001</v>
      </c>
      <c r="D2021" s="5">
        <f>TITRES_STAT!E2024</f>
        <v>0</v>
      </c>
      <c r="E2021" s="2">
        <f t="shared" si="124"/>
        <v>1006.7436852619994</v>
      </c>
      <c r="F2021" s="5" t="str">
        <f t="shared" si="127"/>
        <v>BEARISH</v>
      </c>
      <c r="G2021" s="5" t="str">
        <f t="shared" si="126"/>
        <v>NEUTRAL</v>
      </c>
      <c r="H2021" s="5" t="str">
        <f t="shared" si="125"/>
        <v>CONFIRMED BEARISH</v>
      </c>
    </row>
    <row r="2022" spans="1:8" ht="13.5" x14ac:dyDescent="0.25">
      <c r="A2022" s="3">
        <f>TITRES_STAT!B2025</f>
        <v>44949</v>
      </c>
      <c r="B2022" s="5">
        <f>TITRES_STAT!C2025</f>
        <v>22.3</v>
      </c>
      <c r="C2022" s="5">
        <f>TITRES_STAT!D2025</f>
        <v>18.718</v>
      </c>
      <c r="D2022" s="5">
        <f>TITRES_STAT!E2025</f>
        <v>18.718</v>
      </c>
      <c r="E2022" s="2">
        <f t="shared" si="124"/>
        <v>988.02568526199946</v>
      </c>
      <c r="F2022" s="5" t="str">
        <f t="shared" si="127"/>
        <v>BEARISH</v>
      </c>
      <c r="G2022" s="5" t="str">
        <f t="shared" si="126"/>
        <v>NEUTRAL</v>
      </c>
      <c r="H2022" s="5" t="str">
        <f t="shared" si="125"/>
        <v>CONFIRMED BEARISH</v>
      </c>
    </row>
    <row r="2023" spans="1:8" ht="13.5" x14ac:dyDescent="0.25">
      <c r="A2023" s="3">
        <f>TITRES_STAT!B2026</f>
        <v>44950</v>
      </c>
      <c r="B2023" s="5">
        <f>TITRES_STAT!C2026</f>
        <v>22</v>
      </c>
      <c r="C2023" s="5">
        <f>TITRES_STAT!D2026</f>
        <v>18.466000000000001</v>
      </c>
      <c r="D2023" s="5">
        <f>TITRES_STAT!E2026</f>
        <v>18.466000000000001</v>
      </c>
      <c r="E2023" s="2">
        <f t="shared" si="124"/>
        <v>969.55968526199945</v>
      </c>
      <c r="F2023" s="5" t="str">
        <f t="shared" si="127"/>
        <v>BEARISH</v>
      </c>
      <c r="G2023" s="5" t="str">
        <f t="shared" si="126"/>
        <v>WEAK</v>
      </c>
      <c r="H2023" s="5" t="str">
        <f t="shared" si="125"/>
        <v>CONFIRMED BEARISH</v>
      </c>
    </row>
    <row r="2024" spans="1:8" ht="13.5" x14ac:dyDescent="0.25">
      <c r="A2024" s="3">
        <f>TITRES_STAT!B2027</f>
        <v>44951</v>
      </c>
      <c r="B2024" s="5">
        <f>TITRES_STAT!C2027</f>
        <v>22</v>
      </c>
      <c r="C2024" s="5">
        <f>TITRES_STAT!D2027</f>
        <v>18.466000000000001</v>
      </c>
      <c r="D2024" s="5">
        <f>TITRES_STAT!E2027</f>
        <v>0</v>
      </c>
      <c r="E2024" s="2">
        <f t="shared" si="124"/>
        <v>969.55968526199945</v>
      </c>
      <c r="F2024" s="5" t="str">
        <f t="shared" si="127"/>
        <v>BEARISH</v>
      </c>
      <c r="G2024" s="5" t="str">
        <f t="shared" si="126"/>
        <v>WEAK</v>
      </c>
      <c r="H2024" s="5" t="str">
        <f t="shared" si="125"/>
        <v>CONFIRMED BEARISH</v>
      </c>
    </row>
    <row r="2025" spans="1:8" ht="13.5" x14ac:dyDescent="0.25">
      <c r="A2025" s="3">
        <f>TITRES_STAT!B2028</f>
        <v>44952</v>
      </c>
      <c r="B2025" s="5">
        <f>TITRES_STAT!C2028</f>
        <v>22</v>
      </c>
      <c r="C2025" s="5">
        <f>TITRES_STAT!D2028</f>
        <v>18.466000000000001</v>
      </c>
      <c r="D2025" s="5">
        <f>TITRES_STAT!E2028</f>
        <v>0</v>
      </c>
      <c r="E2025" s="2">
        <f t="shared" si="124"/>
        <v>969.55968526199945</v>
      </c>
      <c r="F2025" s="5" t="str">
        <f t="shared" si="127"/>
        <v>BEARISH</v>
      </c>
      <c r="G2025" s="5" t="str">
        <f t="shared" si="126"/>
        <v>WEAK</v>
      </c>
      <c r="H2025" s="5" t="str">
        <f t="shared" si="125"/>
        <v>CONFIRMED BEARISH</v>
      </c>
    </row>
    <row r="2026" spans="1:8" ht="13.5" x14ac:dyDescent="0.25">
      <c r="A2026" s="3">
        <f>TITRES_STAT!B2029</f>
        <v>44953</v>
      </c>
      <c r="B2026" s="5">
        <f>TITRES_STAT!C2029</f>
        <v>22</v>
      </c>
      <c r="C2026" s="5">
        <f>TITRES_STAT!D2029</f>
        <v>18.466000000000001</v>
      </c>
      <c r="D2026" s="5">
        <f>TITRES_STAT!E2029</f>
        <v>0</v>
      </c>
      <c r="E2026" s="2">
        <f t="shared" si="124"/>
        <v>969.55968526199945</v>
      </c>
      <c r="F2026" s="5" t="str">
        <f t="shared" si="127"/>
        <v>BEARISH</v>
      </c>
      <c r="G2026" s="5" t="str">
        <f t="shared" si="126"/>
        <v>WEAK</v>
      </c>
      <c r="H2026" s="5" t="str">
        <f t="shared" si="125"/>
        <v>CONFIRMED BEARISH</v>
      </c>
    </row>
    <row r="2027" spans="1:8" ht="13.5" x14ac:dyDescent="0.25">
      <c r="A2027" s="3">
        <f>TITRES_STAT!B2030</f>
        <v>44956</v>
      </c>
      <c r="B2027" s="5">
        <f>TITRES_STAT!C2030</f>
        <v>22</v>
      </c>
      <c r="C2027" s="5">
        <f>TITRES_STAT!D2030</f>
        <v>18.466000000000001</v>
      </c>
      <c r="D2027" s="5">
        <f>TITRES_STAT!E2030</f>
        <v>0</v>
      </c>
      <c r="E2027" s="2">
        <f t="shared" si="124"/>
        <v>969.55968526199945</v>
      </c>
      <c r="F2027" s="5" t="str">
        <f t="shared" si="127"/>
        <v>BEARISH</v>
      </c>
      <c r="G2027" s="5" t="str">
        <f t="shared" si="126"/>
        <v>NEUTRAL</v>
      </c>
      <c r="H2027" s="5" t="str">
        <f t="shared" si="125"/>
        <v>CONFIRMED BEARISH</v>
      </c>
    </row>
    <row r="2028" spans="1:8" ht="13.5" x14ac:dyDescent="0.25">
      <c r="A2028" s="3">
        <f>TITRES_STAT!B2031</f>
        <v>44957</v>
      </c>
      <c r="B2028" s="5">
        <f>TITRES_STAT!C2031</f>
        <v>22.99</v>
      </c>
      <c r="C2028" s="5">
        <f>TITRES_STAT!D2031</f>
        <v>19.297000000000001</v>
      </c>
      <c r="D2028" s="5">
        <f>TITRES_STAT!E2031</f>
        <v>0</v>
      </c>
      <c r="E2028" s="2">
        <f t="shared" si="124"/>
        <v>969.55968526199945</v>
      </c>
      <c r="F2028" s="5" t="str">
        <f t="shared" si="127"/>
        <v>NEUTRAL</v>
      </c>
      <c r="G2028" s="5" t="str">
        <f t="shared" si="126"/>
        <v>NEUTRAL</v>
      </c>
      <c r="H2028" s="5" t="str">
        <f t="shared" si="125"/>
        <v>NEUTRAL</v>
      </c>
    </row>
    <row r="2029" spans="1:8" ht="13.5" x14ac:dyDescent="0.25">
      <c r="A2029" s="3">
        <f>TITRES_STAT!B2032</f>
        <v>44958</v>
      </c>
      <c r="B2029" s="5">
        <f>TITRES_STAT!C2032</f>
        <v>22.99</v>
      </c>
      <c r="C2029" s="5">
        <f>TITRES_STAT!D2032</f>
        <v>19.297000000000001</v>
      </c>
      <c r="D2029" s="5">
        <f>TITRES_STAT!E2032</f>
        <v>0</v>
      </c>
      <c r="E2029" s="2">
        <f t="shared" si="124"/>
        <v>969.55968526199945</v>
      </c>
      <c r="F2029" s="5" t="str">
        <f t="shared" si="127"/>
        <v>NEUTRAL</v>
      </c>
      <c r="G2029" s="5" t="str">
        <f t="shared" si="126"/>
        <v>NEUTRAL</v>
      </c>
      <c r="H2029" s="5" t="str">
        <f t="shared" si="125"/>
        <v>NEUTRAL</v>
      </c>
    </row>
    <row r="2030" spans="1:8" ht="13.5" x14ac:dyDescent="0.25">
      <c r="A2030" s="3">
        <f>TITRES_STAT!B2033</f>
        <v>44959</v>
      </c>
      <c r="B2030" s="5">
        <f>TITRES_STAT!C2033</f>
        <v>22.99</v>
      </c>
      <c r="C2030" s="5">
        <f>TITRES_STAT!D2033</f>
        <v>19.297000000000001</v>
      </c>
      <c r="D2030" s="5">
        <f>TITRES_STAT!E2033</f>
        <v>0</v>
      </c>
      <c r="E2030" s="2">
        <f t="shared" si="124"/>
        <v>969.55968526199945</v>
      </c>
      <c r="F2030" s="5" t="str">
        <f t="shared" si="127"/>
        <v>NEUTRAL</v>
      </c>
      <c r="G2030" s="5" t="str">
        <f t="shared" si="126"/>
        <v>NEUTRAL</v>
      </c>
      <c r="H2030" s="5" t="str">
        <f t="shared" si="125"/>
        <v>NEUTRAL</v>
      </c>
    </row>
    <row r="2031" spans="1:8" ht="13.5" x14ac:dyDescent="0.25">
      <c r="A2031" s="3">
        <f>TITRES_STAT!B2034</f>
        <v>44960</v>
      </c>
      <c r="B2031" s="5">
        <f>TITRES_STAT!C2034</f>
        <v>23</v>
      </c>
      <c r="C2031" s="5">
        <f>TITRES_STAT!D2034</f>
        <v>19.306000000000001</v>
      </c>
      <c r="D2031" s="5">
        <f>TITRES_STAT!E2034</f>
        <v>19.306000000000001</v>
      </c>
      <c r="E2031" s="2">
        <f t="shared" si="124"/>
        <v>988.86568526199949</v>
      </c>
      <c r="F2031" s="5" t="str">
        <f t="shared" si="127"/>
        <v>BULLISH</v>
      </c>
      <c r="G2031" s="5" t="str">
        <f t="shared" si="126"/>
        <v>NEUTRAL</v>
      </c>
      <c r="H2031" s="5" t="str">
        <f t="shared" si="125"/>
        <v>CONFIRMED BULLISH</v>
      </c>
    </row>
    <row r="2032" spans="1:8" ht="13.5" x14ac:dyDescent="0.25">
      <c r="A2032" s="3">
        <f>TITRES_STAT!B2035</f>
        <v>44963</v>
      </c>
      <c r="B2032" s="5">
        <f>TITRES_STAT!C2035</f>
        <v>23</v>
      </c>
      <c r="C2032" s="5">
        <f>TITRES_STAT!D2035</f>
        <v>19.306000000000001</v>
      </c>
      <c r="D2032" s="5">
        <f>TITRES_STAT!E2035</f>
        <v>19.306000000000001</v>
      </c>
      <c r="E2032" s="2">
        <f t="shared" si="124"/>
        <v>988.86568526199949</v>
      </c>
      <c r="F2032" s="5" t="str">
        <f t="shared" si="127"/>
        <v>BULLISH</v>
      </c>
      <c r="G2032" s="5" t="str">
        <f t="shared" si="126"/>
        <v>NEUTRAL</v>
      </c>
      <c r="H2032" s="5" t="str">
        <f t="shared" si="125"/>
        <v>CONFIRMED BULLISH</v>
      </c>
    </row>
    <row r="2033" spans="1:8" ht="13.5" x14ac:dyDescent="0.25">
      <c r="A2033" s="3">
        <f>TITRES_STAT!B2036</f>
        <v>44964</v>
      </c>
      <c r="B2033" s="5">
        <f>TITRES_STAT!C2036</f>
        <v>23</v>
      </c>
      <c r="C2033" s="5">
        <f>TITRES_STAT!D2036</f>
        <v>19.306000000000001</v>
      </c>
      <c r="D2033" s="5">
        <f>TITRES_STAT!E2036</f>
        <v>19.306000000000001</v>
      </c>
      <c r="E2033" s="2">
        <f t="shared" si="124"/>
        <v>988.86568526199949</v>
      </c>
      <c r="F2033" s="5" t="str">
        <f t="shared" si="127"/>
        <v>BULLISH</v>
      </c>
      <c r="G2033" s="5" t="str">
        <f t="shared" si="126"/>
        <v>NEUTRAL</v>
      </c>
      <c r="H2033" s="5" t="str">
        <f t="shared" si="125"/>
        <v>CONFIRMED BULLISH</v>
      </c>
    </row>
    <row r="2034" spans="1:8" ht="13.5" x14ac:dyDescent="0.25">
      <c r="A2034" s="3">
        <f>TITRES_STAT!B2037</f>
        <v>44965</v>
      </c>
      <c r="B2034" s="5">
        <f>TITRES_STAT!C2037</f>
        <v>23</v>
      </c>
      <c r="C2034" s="5">
        <f>TITRES_STAT!D2037</f>
        <v>19.306000000000001</v>
      </c>
      <c r="D2034" s="5">
        <f>TITRES_STAT!E2037</f>
        <v>19.306000000000001</v>
      </c>
      <c r="E2034" s="2">
        <f t="shared" si="124"/>
        <v>988.86568526199949</v>
      </c>
      <c r="F2034" s="5" t="str">
        <f t="shared" si="127"/>
        <v>BULLISH</v>
      </c>
      <c r="G2034" s="5" t="str">
        <f t="shared" si="126"/>
        <v>NEUTRAL</v>
      </c>
      <c r="H2034" s="5" t="str">
        <f t="shared" si="125"/>
        <v>CONFIRMED BULLISH</v>
      </c>
    </row>
    <row r="2035" spans="1:8" ht="13.5" x14ac:dyDescent="0.25">
      <c r="A2035" s="3">
        <f>TITRES_STAT!B2038</f>
        <v>44966</v>
      </c>
      <c r="B2035" s="5">
        <f>TITRES_STAT!C2038</f>
        <v>23</v>
      </c>
      <c r="C2035" s="5">
        <f>TITRES_STAT!D2038</f>
        <v>19.306000000000001</v>
      </c>
      <c r="D2035" s="5">
        <f>TITRES_STAT!E2038</f>
        <v>0</v>
      </c>
      <c r="E2035" s="2">
        <f t="shared" si="124"/>
        <v>988.86568526199949</v>
      </c>
      <c r="F2035" s="5" t="str">
        <f t="shared" si="127"/>
        <v>BULLISH</v>
      </c>
      <c r="G2035" s="5" t="str">
        <f t="shared" si="126"/>
        <v>NEUTRAL</v>
      </c>
      <c r="H2035" s="5" t="str">
        <f t="shared" si="125"/>
        <v>CONFIRMED BULLISH</v>
      </c>
    </row>
    <row r="2036" spans="1:8" ht="13.5" x14ac:dyDescent="0.25">
      <c r="A2036" s="3">
        <f>TITRES_STAT!B2039</f>
        <v>44967</v>
      </c>
      <c r="B2036" s="5">
        <f>TITRES_STAT!C2039</f>
        <v>23</v>
      </c>
      <c r="C2036" s="5">
        <f>TITRES_STAT!D2039</f>
        <v>19.306000000000001</v>
      </c>
      <c r="D2036" s="5">
        <f>TITRES_STAT!E2039</f>
        <v>0</v>
      </c>
      <c r="E2036" s="2">
        <f t="shared" si="124"/>
        <v>988.86568526199949</v>
      </c>
      <c r="F2036" s="5" t="str">
        <f t="shared" si="127"/>
        <v>NEUTRAL</v>
      </c>
      <c r="G2036" s="5" t="str">
        <f t="shared" si="126"/>
        <v>NEUTRAL</v>
      </c>
      <c r="H2036" s="5" t="str">
        <f t="shared" si="125"/>
        <v>NEUTRAL</v>
      </c>
    </row>
    <row r="2037" spans="1:8" ht="13.5" x14ac:dyDescent="0.25">
      <c r="A2037" s="3">
        <f>TITRES_STAT!B2040</f>
        <v>44970</v>
      </c>
      <c r="B2037" s="5">
        <f>TITRES_STAT!C2040</f>
        <v>23</v>
      </c>
      <c r="C2037" s="5">
        <f>TITRES_STAT!D2040</f>
        <v>19.306000000000001</v>
      </c>
      <c r="D2037" s="5">
        <f>TITRES_STAT!E2040</f>
        <v>19.306000000000001</v>
      </c>
      <c r="E2037" s="2">
        <f t="shared" si="124"/>
        <v>988.86568526199949</v>
      </c>
      <c r="F2037" s="5" t="str">
        <f t="shared" si="127"/>
        <v>NEUTRAL</v>
      </c>
      <c r="G2037" s="5" t="str">
        <f t="shared" si="126"/>
        <v>NEUTRAL</v>
      </c>
      <c r="H2037" s="5" t="str">
        <f t="shared" si="125"/>
        <v>NEUTRAL</v>
      </c>
    </row>
    <row r="2038" spans="1:8" ht="13.5" x14ac:dyDescent="0.25">
      <c r="A2038" s="3">
        <f>TITRES_STAT!B2041</f>
        <v>44971</v>
      </c>
      <c r="B2038" s="5">
        <f>TITRES_STAT!C2041</f>
        <v>23</v>
      </c>
      <c r="C2038" s="5">
        <f>TITRES_STAT!D2041</f>
        <v>19.306000000000001</v>
      </c>
      <c r="D2038" s="5">
        <f>TITRES_STAT!E2041</f>
        <v>0</v>
      </c>
      <c r="E2038" s="2">
        <f t="shared" si="124"/>
        <v>988.86568526199949</v>
      </c>
      <c r="F2038" s="5" t="str">
        <f t="shared" si="127"/>
        <v>NEUTRAL</v>
      </c>
      <c r="G2038" s="5" t="str">
        <f t="shared" si="126"/>
        <v>NEUTRAL</v>
      </c>
      <c r="H2038" s="5" t="str">
        <f t="shared" si="125"/>
        <v>NEUTRAL</v>
      </c>
    </row>
    <row r="2039" spans="1:8" ht="13.5" x14ac:dyDescent="0.25">
      <c r="A2039" s="3">
        <f>TITRES_STAT!B2042</f>
        <v>44972</v>
      </c>
      <c r="B2039" s="5">
        <f>TITRES_STAT!C2042</f>
        <v>23</v>
      </c>
      <c r="C2039" s="5">
        <f>TITRES_STAT!D2042</f>
        <v>19.306000000000001</v>
      </c>
      <c r="D2039" s="5">
        <f>TITRES_STAT!E2042</f>
        <v>0</v>
      </c>
      <c r="E2039" s="2">
        <f t="shared" si="124"/>
        <v>988.86568526199949</v>
      </c>
      <c r="F2039" s="5" t="str">
        <f t="shared" si="127"/>
        <v>NEUTRAL</v>
      </c>
      <c r="G2039" s="5" t="str">
        <f t="shared" si="126"/>
        <v>NEUTRAL</v>
      </c>
      <c r="H2039" s="5" t="str">
        <f t="shared" si="125"/>
        <v>NEUTRAL</v>
      </c>
    </row>
    <row r="2040" spans="1:8" ht="13.5" x14ac:dyDescent="0.25">
      <c r="A2040" s="3">
        <f>TITRES_STAT!B2043</f>
        <v>44973</v>
      </c>
      <c r="B2040" s="5">
        <f>TITRES_STAT!C2043</f>
        <v>22</v>
      </c>
      <c r="C2040" s="5">
        <f>TITRES_STAT!D2043</f>
        <v>18.466000000000001</v>
      </c>
      <c r="D2040" s="5">
        <f>TITRES_STAT!E2043</f>
        <v>18.466000000000001</v>
      </c>
      <c r="E2040" s="2">
        <f t="shared" si="124"/>
        <v>970.39968526199948</v>
      </c>
      <c r="F2040" s="5" t="str">
        <f t="shared" si="127"/>
        <v>BEARISH</v>
      </c>
      <c r="G2040" s="5" t="str">
        <f t="shared" si="126"/>
        <v>NEUTRAL</v>
      </c>
      <c r="H2040" s="5" t="str">
        <f t="shared" si="125"/>
        <v>CONFIRMED BEARISH</v>
      </c>
    </row>
    <row r="2041" spans="1:8" ht="13.5" x14ac:dyDescent="0.25">
      <c r="A2041" s="3">
        <f>TITRES_STAT!B2044</f>
        <v>44974</v>
      </c>
      <c r="B2041" s="5">
        <f>TITRES_STAT!C2044</f>
        <v>22</v>
      </c>
      <c r="C2041" s="5">
        <f>TITRES_STAT!D2044</f>
        <v>18.466000000000001</v>
      </c>
      <c r="D2041" s="5">
        <f>TITRES_STAT!E2044</f>
        <v>0</v>
      </c>
      <c r="E2041" s="2">
        <f t="shared" si="124"/>
        <v>970.39968526199948</v>
      </c>
      <c r="F2041" s="5" t="str">
        <f t="shared" si="127"/>
        <v>BEARISH</v>
      </c>
      <c r="G2041" s="5" t="str">
        <f t="shared" si="126"/>
        <v>NEUTRAL</v>
      </c>
      <c r="H2041" s="5" t="str">
        <f t="shared" si="125"/>
        <v>CONFIRMED BEARISH</v>
      </c>
    </row>
    <row r="2042" spans="1:8" ht="13.5" x14ac:dyDescent="0.25">
      <c r="A2042" s="3">
        <f>TITRES_STAT!B2045</f>
        <v>44977</v>
      </c>
      <c r="B2042" s="5">
        <f>TITRES_STAT!C2045</f>
        <v>22</v>
      </c>
      <c r="C2042" s="5">
        <f>TITRES_STAT!D2045</f>
        <v>18.466000000000001</v>
      </c>
      <c r="D2042" s="5">
        <f>TITRES_STAT!E2045</f>
        <v>0</v>
      </c>
      <c r="E2042" s="2">
        <f t="shared" si="124"/>
        <v>970.39968526199948</v>
      </c>
      <c r="F2042" s="5" t="str">
        <f t="shared" si="127"/>
        <v>BEARISH</v>
      </c>
      <c r="G2042" s="5" t="str">
        <f t="shared" si="126"/>
        <v>NEUTRAL</v>
      </c>
      <c r="H2042" s="5" t="str">
        <f t="shared" si="125"/>
        <v>CONFIRMED BEARISH</v>
      </c>
    </row>
    <row r="2043" spans="1:8" ht="13.5" x14ac:dyDescent="0.25">
      <c r="A2043" s="3">
        <f>TITRES_STAT!B2046</f>
        <v>44978</v>
      </c>
      <c r="B2043" s="5">
        <f>TITRES_STAT!C2046</f>
        <v>22</v>
      </c>
      <c r="C2043" s="5">
        <f>TITRES_STAT!D2046</f>
        <v>18.466000000000001</v>
      </c>
      <c r="D2043" s="5">
        <f>TITRES_STAT!E2046</f>
        <v>0</v>
      </c>
      <c r="E2043" s="2">
        <f t="shared" si="124"/>
        <v>970.39968526199948</v>
      </c>
      <c r="F2043" s="5" t="str">
        <f t="shared" si="127"/>
        <v>BEARISH</v>
      </c>
      <c r="G2043" s="5" t="str">
        <f t="shared" si="126"/>
        <v>NEUTRAL</v>
      </c>
      <c r="H2043" s="5" t="str">
        <f t="shared" si="125"/>
        <v>CONFIRMED BEARISH</v>
      </c>
    </row>
    <row r="2044" spans="1:8" ht="13.5" x14ac:dyDescent="0.25">
      <c r="A2044" s="3">
        <f>TITRES_STAT!B2047</f>
        <v>44979</v>
      </c>
      <c r="B2044" s="5">
        <f>TITRES_STAT!C2047</f>
        <v>22</v>
      </c>
      <c r="C2044" s="5">
        <f>TITRES_STAT!D2047</f>
        <v>18.466000000000001</v>
      </c>
      <c r="D2044" s="5">
        <f>TITRES_STAT!E2047</f>
        <v>0</v>
      </c>
      <c r="E2044" s="2">
        <f t="shared" si="124"/>
        <v>970.39968526199948</v>
      </c>
      <c r="F2044" s="5" t="str">
        <f t="shared" si="127"/>
        <v>BEARISH</v>
      </c>
      <c r="G2044" s="5" t="str">
        <f t="shared" si="126"/>
        <v>NEUTRAL</v>
      </c>
      <c r="H2044" s="5" t="str">
        <f t="shared" si="125"/>
        <v>CONFIRMED BEARISH</v>
      </c>
    </row>
    <row r="2045" spans="1:8" ht="13.5" x14ac:dyDescent="0.25">
      <c r="A2045" s="3">
        <f>TITRES_STAT!B2048</f>
        <v>44980</v>
      </c>
      <c r="B2045" s="5">
        <f>TITRES_STAT!C2048</f>
        <v>22</v>
      </c>
      <c r="C2045" s="5">
        <f>TITRES_STAT!D2048</f>
        <v>18.466000000000001</v>
      </c>
      <c r="D2045" s="5">
        <f>TITRES_STAT!E2048</f>
        <v>0</v>
      </c>
      <c r="E2045" s="2">
        <f t="shared" si="124"/>
        <v>970.39968526199948</v>
      </c>
      <c r="F2045" s="5" t="str">
        <f t="shared" si="127"/>
        <v>NEUTRAL</v>
      </c>
      <c r="G2045" s="5" t="str">
        <f t="shared" si="126"/>
        <v>NEUTRAL</v>
      </c>
      <c r="H2045" s="5" t="str">
        <f t="shared" si="125"/>
        <v>NEUTRAL</v>
      </c>
    </row>
    <row r="2046" spans="1:8" ht="13.5" x14ac:dyDescent="0.25">
      <c r="A2046" s="3">
        <f>TITRES_STAT!B2049</f>
        <v>44981</v>
      </c>
      <c r="B2046" s="5">
        <f>TITRES_STAT!C2049</f>
        <v>22</v>
      </c>
      <c r="C2046" s="5">
        <f>TITRES_STAT!D2049</f>
        <v>18.466000000000001</v>
      </c>
      <c r="D2046" s="5">
        <f>TITRES_STAT!E2049</f>
        <v>0</v>
      </c>
      <c r="E2046" s="2">
        <f t="shared" si="124"/>
        <v>970.39968526199948</v>
      </c>
      <c r="F2046" s="5" t="str">
        <f t="shared" si="127"/>
        <v>NEUTRAL</v>
      </c>
      <c r="G2046" s="5" t="str">
        <f t="shared" si="126"/>
        <v>NEUTRAL</v>
      </c>
      <c r="H2046" s="5" t="str">
        <f t="shared" si="125"/>
        <v>NEUTRAL</v>
      </c>
    </row>
    <row r="2047" spans="1:8" ht="13.5" x14ac:dyDescent="0.25">
      <c r="A2047" s="3">
        <f>TITRES_STAT!B2050</f>
        <v>44984</v>
      </c>
      <c r="B2047" s="5">
        <f>TITRES_STAT!C2050</f>
        <v>22</v>
      </c>
      <c r="C2047" s="5">
        <f>TITRES_STAT!D2050</f>
        <v>18.466000000000001</v>
      </c>
      <c r="D2047" s="5">
        <f>TITRES_STAT!E2050</f>
        <v>18.466000000000001</v>
      </c>
      <c r="E2047" s="2">
        <f t="shared" si="124"/>
        <v>970.39968526199948</v>
      </c>
      <c r="F2047" s="5" t="str">
        <f t="shared" si="127"/>
        <v>NEUTRAL</v>
      </c>
      <c r="G2047" s="5" t="str">
        <f t="shared" si="126"/>
        <v>NEUTRAL</v>
      </c>
      <c r="H2047" s="5" t="str">
        <f t="shared" si="125"/>
        <v>NEUTRAL</v>
      </c>
    </row>
    <row r="2048" spans="1:8" ht="13.5" x14ac:dyDescent="0.25">
      <c r="A2048" s="3">
        <f>TITRES_STAT!B2051</f>
        <v>44985</v>
      </c>
      <c r="B2048" s="5">
        <f>TITRES_STAT!C2051</f>
        <v>22</v>
      </c>
      <c r="C2048" s="5">
        <f>TITRES_STAT!D2051</f>
        <v>18.466000000000001</v>
      </c>
      <c r="D2048" s="5">
        <f>TITRES_STAT!E2051</f>
        <v>0</v>
      </c>
      <c r="E2048" s="2">
        <f t="shared" si="124"/>
        <v>970.39968526199948</v>
      </c>
      <c r="F2048" s="5" t="str">
        <f t="shared" si="127"/>
        <v>NEUTRAL</v>
      </c>
      <c r="G2048" s="5" t="str">
        <f t="shared" si="126"/>
        <v>NEUTRAL</v>
      </c>
      <c r="H2048" s="5" t="str">
        <f t="shared" si="125"/>
        <v>NEUTRAL</v>
      </c>
    </row>
    <row r="2049" spans="1:8" ht="13.5" x14ac:dyDescent="0.25">
      <c r="A2049" s="3">
        <f>TITRES_STAT!B2052</f>
        <v>44986</v>
      </c>
      <c r="B2049" s="5">
        <f>TITRES_STAT!C2052</f>
        <v>22</v>
      </c>
      <c r="C2049" s="5">
        <f>TITRES_STAT!D2052</f>
        <v>18.466000000000001</v>
      </c>
      <c r="D2049" s="5">
        <f>TITRES_STAT!E2052</f>
        <v>0</v>
      </c>
      <c r="E2049" s="2">
        <f t="shared" si="124"/>
        <v>970.39968526199948</v>
      </c>
      <c r="F2049" s="5" t="str">
        <f t="shared" si="127"/>
        <v>NEUTRAL</v>
      </c>
      <c r="G2049" s="5" t="str">
        <f t="shared" si="126"/>
        <v>NEUTRAL</v>
      </c>
      <c r="H2049" s="5" t="str">
        <f t="shared" si="125"/>
        <v>NEUTRAL</v>
      </c>
    </row>
    <row r="2050" spans="1:8" ht="13.5" x14ac:dyDescent="0.25">
      <c r="A2050" s="3">
        <f>TITRES_STAT!B2053</f>
        <v>44987</v>
      </c>
      <c r="B2050" s="5">
        <f>TITRES_STAT!C2053</f>
        <v>22</v>
      </c>
      <c r="C2050" s="5">
        <f>TITRES_STAT!D2053</f>
        <v>18.466000000000001</v>
      </c>
      <c r="D2050" s="5">
        <f>TITRES_STAT!E2053</f>
        <v>0</v>
      </c>
      <c r="E2050" s="2">
        <f t="shared" si="124"/>
        <v>970.39968526199948</v>
      </c>
      <c r="F2050" s="5" t="str">
        <f t="shared" si="127"/>
        <v>NEUTRAL</v>
      </c>
      <c r="G2050" s="5" t="str">
        <f t="shared" si="126"/>
        <v>NEUTRAL</v>
      </c>
      <c r="H2050" s="5" t="str">
        <f t="shared" si="125"/>
        <v>NEUTRAL</v>
      </c>
    </row>
    <row r="2051" spans="1:8" ht="13.5" x14ac:dyDescent="0.25">
      <c r="A2051" s="3">
        <f>TITRES_STAT!B2054</f>
        <v>44988</v>
      </c>
      <c r="B2051" s="5">
        <f>TITRES_STAT!C2054</f>
        <v>22</v>
      </c>
      <c r="C2051" s="5">
        <f>TITRES_STAT!D2054</f>
        <v>18.466000000000001</v>
      </c>
      <c r="D2051" s="5">
        <f>TITRES_STAT!E2054</f>
        <v>0</v>
      </c>
      <c r="E2051" s="2">
        <f t="shared" si="124"/>
        <v>970.39968526199948</v>
      </c>
      <c r="F2051" s="5" t="str">
        <f t="shared" si="127"/>
        <v>NEUTRAL</v>
      </c>
      <c r="G2051" s="5" t="str">
        <f t="shared" si="126"/>
        <v>NEUTRAL</v>
      </c>
      <c r="H2051" s="5" t="str">
        <f t="shared" si="125"/>
        <v>NEUTRAL</v>
      </c>
    </row>
    <row r="2052" spans="1:8" ht="13.5" x14ac:dyDescent="0.25">
      <c r="A2052" s="3">
        <f>TITRES_STAT!B2055</f>
        <v>44991</v>
      </c>
      <c r="B2052" s="5">
        <f>TITRES_STAT!C2055</f>
        <v>22</v>
      </c>
      <c r="C2052" s="5">
        <f>TITRES_STAT!D2055</f>
        <v>18.466000000000001</v>
      </c>
      <c r="D2052" s="5">
        <f>TITRES_STAT!E2055</f>
        <v>0</v>
      </c>
      <c r="E2052" s="2">
        <f t="shared" ref="E2052:E2115" si="128">IF(B2052&gt;B2051, E2051+D2052, IF(B2052&lt;B2051, E2051-D2052, E2051))</f>
        <v>970.39968526199948</v>
      </c>
      <c r="F2052" s="5" t="str">
        <f t="shared" si="127"/>
        <v>NEUTRAL</v>
      </c>
      <c r="G2052" s="5" t="str">
        <f t="shared" si="126"/>
        <v>NEUTRAL</v>
      </c>
      <c r="H2052" s="5" t="str">
        <f t="shared" si="125"/>
        <v>NEUTRAL</v>
      </c>
    </row>
    <row r="2053" spans="1:8" ht="13.5" x14ac:dyDescent="0.25">
      <c r="A2053" s="3">
        <f>TITRES_STAT!B2056</f>
        <v>44992</v>
      </c>
      <c r="B2053" s="5">
        <f>TITRES_STAT!C2056</f>
        <v>22</v>
      </c>
      <c r="C2053" s="5">
        <f>TITRES_STAT!D2056</f>
        <v>18.466000000000001</v>
      </c>
      <c r="D2053" s="5">
        <f>TITRES_STAT!E2056</f>
        <v>0</v>
      </c>
      <c r="E2053" s="2">
        <f t="shared" si="128"/>
        <v>970.39968526199948</v>
      </c>
      <c r="F2053" s="5" t="str">
        <f t="shared" si="127"/>
        <v>NEUTRAL</v>
      </c>
      <c r="G2053" s="5" t="str">
        <f t="shared" si="126"/>
        <v>NEUTRAL</v>
      </c>
      <c r="H2053" s="5" t="str">
        <f t="shared" si="125"/>
        <v>NEUTRAL</v>
      </c>
    </row>
    <row r="2054" spans="1:8" ht="13.5" x14ac:dyDescent="0.25">
      <c r="A2054" s="3">
        <f>TITRES_STAT!B2057</f>
        <v>44993</v>
      </c>
      <c r="B2054" s="5">
        <f>TITRES_STAT!C2057</f>
        <v>22</v>
      </c>
      <c r="C2054" s="5">
        <f>TITRES_STAT!D2057</f>
        <v>18.466000000000001</v>
      </c>
      <c r="D2054" s="5">
        <f>TITRES_STAT!E2057</f>
        <v>0</v>
      </c>
      <c r="E2054" s="2">
        <f t="shared" si="128"/>
        <v>970.39968526199948</v>
      </c>
      <c r="F2054" s="5" t="str">
        <f t="shared" si="127"/>
        <v>NEUTRAL</v>
      </c>
      <c r="G2054" s="5" t="str">
        <f t="shared" si="126"/>
        <v>NEUTRAL</v>
      </c>
      <c r="H2054" s="5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NEUTRAL</v>
      </c>
    </row>
    <row r="2055" spans="1:8" ht="13.5" x14ac:dyDescent="0.25">
      <c r="A2055" s="3">
        <f>TITRES_STAT!B2058</f>
        <v>44994</v>
      </c>
      <c r="B2055" s="5">
        <f>TITRES_STAT!C2058</f>
        <v>22</v>
      </c>
      <c r="C2055" s="5">
        <f>TITRES_STAT!D2058</f>
        <v>18.466000000000001</v>
      </c>
      <c r="D2055" s="5">
        <f>TITRES_STAT!E2058</f>
        <v>18.466000000000001</v>
      </c>
      <c r="E2055" s="2">
        <f t="shared" si="128"/>
        <v>970.39968526199948</v>
      </c>
      <c r="F2055" s="5" t="str">
        <f t="shared" si="127"/>
        <v>NEUTRAL</v>
      </c>
      <c r="G2055" s="5" t="str">
        <f t="shared" ref="G2055:G2118" si="130">IF((E2055-E2050)/E2050 &gt; 0.02, "STRONG",
 IF((E2055-E2050)/E2050 &lt; -0.02, "WEAK", "NEUTRAL"))</f>
        <v>NEUTRAL</v>
      </c>
      <c r="H2055" s="5" t="str">
        <f t="shared" si="129"/>
        <v>NEUTRAL</v>
      </c>
    </row>
    <row r="2056" spans="1:8" ht="13.5" x14ac:dyDescent="0.25">
      <c r="A2056" s="3">
        <f>TITRES_STAT!B2059</f>
        <v>44995</v>
      </c>
      <c r="B2056" s="5">
        <f>TITRES_STAT!C2059</f>
        <v>22</v>
      </c>
      <c r="C2056" s="5">
        <f>TITRES_STAT!D2059</f>
        <v>18.466000000000001</v>
      </c>
      <c r="D2056" s="5">
        <f>TITRES_STAT!E2059</f>
        <v>18.466000000000001</v>
      </c>
      <c r="E2056" s="2">
        <f t="shared" si="128"/>
        <v>970.39968526199948</v>
      </c>
      <c r="F2056" s="5" t="str">
        <f t="shared" ref="F2056:F2119" si="131">IF(E2056&gt;E2051,"BULLISH",IF(E2056&lt;E2051,"BEARISH","NEUTRAL"))</f>
        <v>NEUTRAL</v>
      </c>
      <c r="G2056" s="5" t="str">
        <f t="shared" si="130"/>
        <v>NEUTRAL</v>
      </c>
      <c r="H2056" s="5" t="str">
        <f t="shared" si="129"/>
        <v>NEUTRAL</v>
      </c>
    </row>
    <row r="2057" spans="1:8" ht="13.5" x14ac:dyDescent="0.25">
      <c r="A2057" s="3">
        <f>TITRES_STAT!B2060</f>
        <v>44998</v>
      </c>
      <c r="B2057" s="5">
        <f>TITRES_STAT!C2060</f>
        <v>22</v>
      </c>
      <c r="C2057" s="5">
        <f>TITRES_STAT!D2060</f>
        <v>18.466000000000001</v>
      </c>
      <c r="D2057" s="5">
        <f>TITRES_STAT!E2060</f>
        <v>0</v>
      </c>
      <c r="E2057" s="2">
        <f t="shared" si="128"/>
        <v>970.39968526199948</v>
      </c>
      <c r="F2057" s="5" t="str">
        <f t="shared" si="131"/>
        <v>NEUTRAL</v>
      </c>
      <c r="G2057" s="5" t="str">
        <f t="shared" si="130"/>
        <v>NEUTRAL</v>
      </c>
      <c r="H2057" s="5" t="str">
        <f t="shared" si="129"/>
        <v>NEUTRAL</v>
      </c>
    </row>
    <row r="2058" spans="1:8" ht="13.5" x14ac:dyDescent="0.25">
      <c r="A2058" s="3">
        <f>TITRES_STAT!B2061</f>
        <v>44999</v>
      </c>
      <c r="B2058" s="5">
        <f>TITRES_STAT!C2061</f>
        <v>22</v>
      </c>
      <c r="C2058" s="5">
        <f>TITRES_STAT!D2061</f>
        <v>18.466000000000001</v>
      </c>
      <c r="D2058" s="5">
        <f>TITRES_STAT!E2061</f>
        <v>0</v>
      </c>
      <c r="E2058" s="2">
        <f t="shared" si="128"/>
        <v>970.39968526199948</v>
      </c>
      <c r="F2058" s="5" t="str">
        <f t="shared" si="131"/>
        <v>NEUTRAL</v>
      </c>
      <c r="G2058" s="5" t="str">
        <f t="shared" si="130"/>
        <v>NEUTRAL</v>
      </c>
      <c r="H2058" s="5" t="str">
        <f t="shared" si="129"/>
        <v>NEUTRAL</v>
      </c>
    </row>
    <row r="2059" spans="1:8" ht="13.5" x14ac:dyDescent="0.25">
      <c r="A2059" s="3">
        <f>TITRES_STAT!B2062</f>
        <v>45000</v>
      </c>
      <c r="B2059" s="5">
        <f>TITRES_STAT!C2062</f>
        <v>22</v>
      </c>
      <c r="C2059" s="5">
        <f>TITRES_STAT!D2062</f>
        <v>18.466000000000001</v>
      </c>
      <c r="D2059" s="5">
        <f>TITRES_STAT!E2062</f>
        <v>0</v>
      </c>
      <c r="E2059" s="2">
        <f t="shared" si="128"/>
        <v>970.39968526199948</v>
      </c>
      <c r="F2059" s="5" t="str">
        <f t="shared" si="131"/>
        <v>NEUTRAL</v>
      </c>
      <c r="G2059" s="5" t="str">
        <f t="shared" si="130"/>
        <v>NEUTRAL</v>
      </c>
      <c r="H2059" s="5" t="str">
        <f t="shared" si="129"/>
        <v>NEUTRAL</v>
      </c>
    </row>
    <row r="2060" spans="1:8" ht="13.5" x14ac:dyDescent="0.25">
      <c r="A2060" s="3">
        <f>TITRES_STAT!B2063</f>
        <v>45001</v>
      </c>
      <c r="B2060" s="5">
        <f>TITRES_STAT!C2063</f>
        <v>22</v>
      </c>
      <c r="C2060" s="5">
        <f>TITRES_STAT!D2063</f>
        <v>18.466000000000001</v>
      </c>
      <c r="D2060" s="5">
        <f>TITRES_STAT!E2063</f>
        <v>0</v>
      </c>
      <c r="E2060" s="2">
        <f t="shared" si="128"/>
        <v>970.39968526199948</v>
      </c>
      <c r="F2060" s="5" t="str">
        <f t="shared" si="131"/>
        <v>NEUTRAL</v>
      </c>
      <c r="G2060" s="5" t="str">
        <f t="shared" si="130"/>
        <v>NEUTRAL</v>
      </c>
      <c r="H2060" s="5" t="str">
        <f t="shared" si="129"/>
        <v>NEUTRAL</v>
      </c>
    </row>
    <row r="2061" spans="1:8" ht="13.5" x14ac:dyDescent="0.25">
      <c r="A2061" s="3">
        <f>TITRES_STAT!B2064</f>
        <v>45002</v>
      </c>
      <c r="B2061" s="5">
        <f>TITRES_STAT!C2064</f>
        <v>22</v>
      </c>
      <c r="C2061" s="5">
        <f>TITRES_STAT!D2064</f>
        <v>18.466000000000001</v>
      </c>
      <c r="D2061" s="5">
        <f>TITRES_STAT!E2064</f>
        <v>0</v>
      </c>
      <c r="E2061" s="2">
        <f t="shared" si="128"/>
        <v>970.39968526199948</v>
      </c>
      <c r="F2061" s="5" t="str">
        <f t="shared" si="131"/>
        <v>NEUTRAL</v>
      </c>
      <c r="G2061" s="5" t="str">
        <f t="shared" si="130"/>
        <v>NEUTRAL</v>
      </c>
      <c r="H2061" s="5" t="str">
        <f t="shared" si="129"/>
        <v>NEUTRAL</v>
      </c>
    </row>
    <row r="2062" spans="1:8" ht="13.5" x14ac:dyDescent="0.25">
      <c r="A2062" s="3">
        <f>TITRES_STAT!B2065</f>
        <v>45006</v>
      </c>
      <c r="B2062" s="5">
        <f>TITRES_STAT!C2065</f>
        <v>22</v>
      </c>
      <c r="C2062" s="5">
        <f>TITRES_STAT!D2065</f>
        <v>18.466000000000001</v>
      </c>
      <c r="D2062" s="5">
        <f>TITRES_STAT!E2065</f>
        <v>0</v>
      </c>
      <c r="E2062" s="2">
        <f t="shared" si="128"/>
        <v>970.39968526199948</v>
      </c>
      <c r="F2062" s="5" t="str">
        <f t="shared" si="131"/>
        <v>NEUTRAL</v>
      </c>
      <c r="G2062" s="5" t="str">
        <f t="shared" si="130"/>
        <v>NEUTRAL</v>
      </c>
      <c r="H2062" s="5" t="str">
        <f t="shared" si="129"/>
        <v>NEUTRAL</v>
      </c>
    </row>
    <row r="2063" spans="1:8" ht="13.5" x14ac:dyDescent="0.25">
      <c r="A2063" s="3">
        <f>TITRES_STAT!B2066</f>
        <v>45007</v>
      </c>
      <c r="B2063" s="5">
        <f>TITRES_STAT!C2066</f>
        <v>22</v>
      </c>
      <c r="C2063" s="5">
        <f>TITRES_STAT!D2066</f>
        <v>18.466000000000001</v>
      </c>
      <c r="D2063" s="5">
        <f>TITRES_STAT!E2066</f>
        <v>18.466000000000001</v>
      </c>
      <c r="E2063" s="2">
        <f t="shared" si="128"/>
        <v>970.39968526199948</v>
      </c>
      <c r="F2063" s="5" t="str">
        <f t="shared" si="131"/>
        <v>NEUTRAL</v>
      </c>
      <c r="G2063" s="5" t="str">
        <f t="shared" si="130"/>
        <v>NEUTRAL</v>
      </c>
      <c r="H2063" s="5" t="str">
        <f t="shared" si="129"/>
        <v>NEUTRAL</v>
      </c>
    </row>
    <row r="2064" spans="1:8" ht="13.5" x14ac:dyDescent="0.25">
      <c r="A2064" s="3">
        <f>TITRES_STAT!B2067</f>
        <v>45008</v>
      </c>
      <c r="B2064" s="5">
        <f>TITRES_STAT!C2067</f>
        <v>22</v>
      </c>
      <c r="C2064" s="5">
        <f>TITRES_STAT!D2067</f>
        <v>18.466000000000001</v>
      </c>
      <c r="D2064" s="5">
        <f>TITRES_STAT!E2067</f>
        <v>0</v>
      </c>
      <c r="E2064" s="2">
        <f t="shared" si="128"/>
        <v>970.39968526199948</v>
      </c>
      <c r="F2064" s="5" t="str">
        <f t="shared" si="131"/>
        <v>NEUTRAL</v>
      </c>
      <c r="G2064" s="5" t="str">
        <f t="shared" si="130"/>
        <v>NEUTRAL</v>
      </c>
      <c r="H2064" s="5" t="str">
        <f t="shared" si="129"/>
        <v>NEUTRAL</v>
      </c>
    </row>
    <row r="2065" spans="1:8" ht="13.5" x14ac:dyDescent="0.25">
      <c r="A2065" s="3">
        <f>TITRES_STAT!B2068</f>
        <v>45009</v>
      </c>
      <c r="B2065" s="5">
        <f>TITRES_STAT!C2068</f>
        <v>22</v>
      </c>
      <c r="C2065" s="5">
        <f>TITRES_STAT!D2068</f>
        <v>18.466000000000001</v>
      </c>
      <c r="D2065" s="5">
        <f>TITRES_STAT!E2068</f>
        <v>0</v>
      </c>
      <c r="E2065" s="2">
        <f t="shared" si="128"/>
        <v>970.39968526199948</v>
      </c>
      <c r="F2065" s="5" t="str">
        <f t="shared" si="131"/>
        <v>NEUTRAL</v>
      </c>
      <c r="G2065" s="5" t="str">
        <f t="shared" si="130"/>
        <v>NEUTRAL</v>
      </c>
      <c r="H2065" s="5" t="str">
        <f t="shared" si="129"/>
        <v>NEUTRAL</v>
      </c>
    </row>
    <row r="2066" spans="1:8" ht="13.5" x14ac:dyDescent="0.25">
      <c r="A2066" s="3">
        <f>TITRES_STAT!B2069</f>
        <v>45012</v>
      </c>
      <c r="B2066" s="5">
        <f>TITRES_STAT!C2069</f>
        <v>22</v>
      </c>
      <c r="C2066" s="5">
        <f>TITRES_STAT!D2069</f>
        <v>18.466000000000001</v>
      </c>
      <c r="D2066" s="5">
        <f>TITRES_STAT!E2069</f>
        <v>0</v>
      </c>
      <c r="E2066" s="2">
        <f t="shared" si="128"/>
        <v>970.39968526199948</v>
      </c>
      <c r="F2066" s="5" t="str">
        <f t="shared" si="131"/>
        <v>NEUTRAL</v>
      </c>
      <c r="G2066" s="5" t="str">
        <f t="shared" si="130"/>
        <v>NEUTRAL</v>
      </c>
      <c r="H2066" s="5" t="str">
        <f t="shared" si="129"/>
        <v>NEUTRAL</v>
      </c>
    </row>
    <row r="2067" spans="1:8" ht="13.5" x14ac:dyDescent="0.25">
      <c r="A2067" s="3">
        <f>TITRES_STAT!B2070</f>
        <v>45013</v>
      </c>
      <c r="B2067" s="5">
        <f>TITRES_STAT!C2070</f>
        <v>22</v>
      </c>
      <c r="C2067" s="5">
        <f>TITRES_STAT!D2070</f>
        <v>18.466000000000001</v>
      </c>
      <c r="D2067" s="5">
        <f>TITRES_STAT!E2070</f>
        <v>0</v>
      </c>
      <c r="E2067" s="2">
        <f t="shared" si="128"/>
        <v>970.39968526199948</v>
      </c>
      <c r="F2067" s="5" t="str">
        <f t="shared" si="131"/>
        <v>NEUTRAL</v>
      </c>
      <c r="G2067" s="5" t="str">
        <f t="shared" si="130"/>
        <v>NEUTRAL</v>
      </c>
      <c r="H2067" s="5" t="str">
        <f t="shared" si="129"/>
        <v>NEUTRAL</v>
      </c>
    </row>
    <row r="2068" spans="1:8" ht="13.5" x14ac:dyDescent="0.25">
      <c r="A2068" s="3">
        <f>TITRES_STAT!B2071</f>
        <v>45014</v>
      </c>
      <c r="B2068" s="5">
        <f>TITRES_STAT!C2071</f>
        <v>22</v>
      </c>
      <c r="C2068" s="5">
        <f>TITRES_STAT!D2071</f>
        <v>18.466000000000001</v>
      </c>
      <c r="D2068" s="5">
        <f>TITRES_STAT!E2071</f>
        <v>18.466000000000001</v>
      </c>
      <c r="E2068" s="2">
        <f t="shared" si="128"/>
        <v>970.39968526199948</v>
      </c>
      <c r="F2068" s="5" t="str">
        <f t="shared" si="131"/>
        <v>NEUTRAL</v>
      </c>
      <c r="G2068" s="5" t="str">
        <f t="shared" si="130"/>
        <v>NEUTRAL</v>
      </c>
      <c r="H2068" s="5" t="str">
        <f t="shared" si="129"/>
        <v>NEUTRAL</v>
      </c>
    </row>
    <row r="2069" spans="1:8" ht="13.5" x14ac:dyDescent="0.25">
      <c r="A2069" s="3">
        <f>TITRES_STAT!B2072</f>
        <v>45015</v>
      </c>
      <c r="B2069" s="5">
        <f>TITRES_STAT!C2072</f>
        <v>22</v>
      </c>
      <c r="C2069" s="5">
        <f>TITRES_STAT!D2072</f>
        <v>18.466000000000001</v>
      </c>
      <c r="D2069" s="5">
        <f>TITRES_STAT!E2072</f>
        <v>0</v>
      </c>
      <c r="E2069" s="2">
        <f t="shared" si="128"/>
        <v>970.39968526199948</v>
      </c>
      <c r="F2069" s="5" t="str">
        <f t="shared" si="131"/>
        <v>NEUTRAL</v>
      </c>
      <c r="G2069" s="5" t="str">
        <f t="shared" si="130"/>
        <v>NEUTRAL</v>
      </c>
      <c r="H2069" s="5" t="str">
        <f t="shared" si="129"/>
        <v>NEUTRAL</v>
      </c>
    </row>
    <row r="2070" spans="1:8" ht="13.5" x14ac:dyDescent="0.25">
      <c r="A2070" s="3">
        <f>TITRES_STAT!B2073</f>
        <v>45016</v>
      </c>
      <c r="B2070" s="5">
        <f>TITRES_STAT!C2073</f>
        <v>22</v>
      </c>
      <c r="C2070" s="5">
        <f>TITRES_STAT!D2073</f>
        <v>18.466000000000001</v>
      </c>
      <c r="D2070" s="5">
        <f>TITRES_STAT!E2073</f>
        <v>0</v>
      </c>
      <c r="E2070" s="2">
        <f t="shared" si="128"/>
        <v>970.39968526199948</v>
      </c>
      <c r="F2070" s="5" t="str">
        <f t="shared" si="131"/>
        <v>NEUTRAL</v>
      </c>
      <c r="G2070" s="5" t="str">
        <f t="shared" si="130"/>
        <v>NEUTRAL</v>
      </c>
      <c r="H2070" s="5" t="str">
        <f t="shared" si="129"/>
        <v>NEUTRAL</v>
      </c>
    </row>
    <row r="2071" spans="1:8" ht="13.5" x14ac:dyDescent="0.25">
      <c r="A2071" s="3">
        <f>TITRES_STAT!B2074</f>
        <v>45019</v>
      </c>
      <c r="B2071" s="5">
        <f>TITRES_STAT!C2074</f>
        <v>22</v>
      </c>
      <c r="C2071" s="5">
        <f>TITRES_STAT!D2074</f>
        <v>18.466000000000001</v>
      </c>
      <c r="D2071" s="5">
        <f>TITRES_STAT!E2074</f>
        <v>0</v>
      </c>
      <c r="E2071" s="2">
        <f t="shared" si="128"/>
        <v>970.39968526199948</v>
      </c>
      <c r="F2071" s="5" t="str">
        <f t="shared" si="131"/>
        <v>NEUTRAL</v>
      </c>
      <c r="G2071" s="5" t="str">
        <f t="shared" si="130"/>
        <v>NEUTRAL</v>
      </c>
      <c r="H2071" s="5" t="str">
        <f t="shared" si="129"/>
        <v>NEUTRAL</v>
      </c>
    </row>
    <row r="2072" spans="1:8" ht="13.5" x14ac:dyDescent="0.25">
      <c r="A2072" s="3">
        <f>TITRES_STAT!B2075</f>
        <v>45020</v>
      </c>
      <c r="B2072" s="5">
        <f>TITRES_STAT!C2075</f>
        <v>22</v>
      </c>
      <c r="C2072" s="5">
        <f>TITRES_STAT!D2075</f>
        <v>18.466000000000001</v>
      </c>
      <c r="D2072" s="5">
        <f>TITRES_STAT!E2075</f>
        <v>0</v>
      </c>
      <c r="E2072" s="2">
        <f t="shared" si="128"/>
        <v>970.39968526199948</v>
      </c>
      <c r="F2072" s="5" t="str">
        <f t="shared" si="131"/>
        <v>NEUTRAL</v>
      </c>
      <c r="G2072" s="5" t="str">
        <f t="shared" si="130"/>
        <v>NEUTRAL</v>
      </c>
      <c r="H2072" s="5" t="str">
        <f t="shared" si="129"/>
        <v>NEUTRAL</v>
      </c>
    </row>
    <row r="2073" spans="1:8" ht="13.5" x14ac:dyDescent="0.25">
      <c r="A2073" s="3">
        <f>TITRES_STAT!B2076</f>
        <v>45021</v>
      </c>
      <c r="B2073" s="5">
        <f>TITRES_STAT!C2076</f>
        <v>22</v>
      </c>
      <c r="C2073" s="5">
        <f>TITRES_STAT!D2076</f>
        <v>18.466000000000001</v>
      </c>
      <c r="D2073" s="5">
        <f>TITRES_STAT!E2076</f>
        <v>18.466000000000001</v>
      </c>
      <c r="E2073" s="2">
        <f t="shared" si="128"/>
        <v>970.39968526199948</v>
      </c>
      <c r="F2073" s="5" t="str">
        <f t="shared" si="131"/>
        <v>NEUTRAL</v>
      </c>
      <c r="G2073" s="5" t="str">
        <f t="shared" si="130"/>
        <v>NEUTRAL</v>
      </c>
      <c r="H2073" s="5" t="str">
        <f t="shared" si="129"/>
        <v>NEUTRAL</v>
      </c>
    </row>
    <row r="2074" spans="1:8" ht="13.5" x14ac:dyDescent="0.25">
      <c r="A2074" s="3">
        <f>TITRES_STAT!B2077</f>
        <v>45022</v>
      </c>
      <c r="B2074" s="5">
        <f>TITRES_STAT!C2077</f>
        <v>22</v>
      </c>
      <c r="C2074" s="5">
        <f>TITRES_STAT!D2077</f>
        <v>18.466000000000001</v>
      </c>
      <c r="D2074" s="5">
        <f>TITRES_STAT!E2077</f>
        <v>18.466000000000001</v>
      </c>
      <c r="E2074" s="2">
        <f t="shared" si="128"/>
        <v>970.39968526199948</v>
      </c>
      <c r="F2074" s="5" t="str">
        <f t="shared" si="131"/>
        <v>NEUTRAL</v>
      </c>
      <c r="G2074" s="5" t="str">
        <f t="shared" si="130"/>
        <v>NEUTRAL</v>
      </c>
      <c r="H2074" s="5" t="str">
        <f t="shared" si="129"/>
        <v>NEUTRAL</v>
      </c>
    </row>
    <row r="2075" spans="1:8" ht="13.5" x14ac:dyDescent="0.25">
      <c r="A2075" s="3">
        <f>TITRES_STAT!B2078</f>
        <v>45023</v>
      </c>
      <c r="B2075" s="5">
        <f>TITRES_STAT!C2078</f>
        <v>22.11</v>
      </c>
      <c r="C2075" s="5">
        <f>TITRES_STAT!D2078</f>
        <v>18.559000000000001</v>
      </c>
      <c r="D2075" s="5">
        <f>TITRES_STAT!E2078</f>
        <v>18.559000000000001</v>
      </c>
      <c r="E2075" s="2">
        <f t="shared" si="128"/>
        <v>988.95868526199945</v>
      </c>
      <c r="F2075" s="5" t="str">
        <f t="shared" si="131"/>
        <v>BULLISH</v>
      </c>
      <c r="G2075" s="5" t="str">
        <f t="shared" si="130"/>
        <v>NEUTRAL</v>
      </c>
      <c r="H2075" s="5" t="str">
        <f t="shared" si="129"/>
        <v>CONFIRMED BULLISH</v>
      </c>
    </row>
    <row r="2076" spans="1:8" ht="13.5" x14ac:dyDescent="0.25">
      <c r="A2076" s="3">
        <f>TITRES_STAT!B2079</f>
        <v>45026</v>
      </c>
      <c r="B2076" s="5">
        <f>TITRES_STAT!C2079</f>
        <v>22.11</v>
      </c>
      <c r="C2076" s="5">
        <f>TITRES_STAT!D2079</f>
        <v>18.559000000000001</v>
      </c>
      <c r="D2076" s="5">
        <f>TITRES_STAT!E2079</f>
        <v>0</v>
      </c>
      <c r="E2076" s="2">
        <f t="shared" si="128"/>
        <v>988.95868526199945</v>
      </c>
      <c r="F2076" s="5" t="str">
        <f t="shared" si="131"/>
        <v>BULLISH</v>
      </c>
      <c r="G2076" s="5" t="str">
        <f t="shared" si="130"/>
        <v>NEUTRAL</v>
      </c>
      <c r="H2076" s="5" t="str">
        <f t="shared" si="129"/>
        <v>CONFIRMED BULLISH</v>
      </c>
    </row>
    <row r="2077" spans="1:8" ht="13.5" x14ac:dyDescent="0.25">
      <c r="A2077" s="3">
        <f>TITRES_STAT!B2080</f>
        <v>45027</v>
      </c>
      <c r="B2077" s="5">
        <f>TITRES_STAT!C2080</f>
        <v>22.11</v>
      </c>
      <c r="C2077" s="5">
        <f>TITRES_STAT!D2080</f>
        <v>18.559000000000001</v>
      </c>
      <c r="D2077" s="5">
        <f>TITRES_STAT!E2080</f>
        <v>0</v>
      </c>
      <c r="E2077" s="2">
        <f t="shared" si="128"/>
        <v>988.95868526199945</v>
      </c>
      <c r="F2077" s="5" t="str">
        <f t="shared" si="131"/>
        <v>BULLISH</v>
      </c>
      <c r="G2077" s="5" t="str">
        <f t="shared" si="130"/>
        <v>NEUTRAL</v>
      </c>
      <c r="H2077" s="5" t="str">
        <f t="shared" si="129"/>
        <v>CONFIRMED BULLISH</v>
      </c>
    </row>
    <row r="2078" spans="1:8" ht="13.5" x14ac:dyDescent="0.25">
      <c r="A2078" s="3">
        <f>TITRES_STAT!B2081</f>
        <v>45028</v>
      </c>
      <c r="B2078" s="5">
        <f>TITRES_STAT!C2081</f>
        <v>22.11</v>
      </c>
      <c r="C2078" s="5">
        <f>TITRES_STAT!D2081</f>
        <v>18.559000000000001</v>
      </c>
      <c r="D2078" s="5">
        <f>TITRES_STAT!E2081</f>
        <v>18.559000000000001</v>
      </c>
      <c r="E2078" s="2">
        <f t="shared" si="128"/>
        <v>988.95868526199945</v>
      </c>
      <c r="F2078" s="5" t="str">
        <f t="shared" si="131"/>
        <v>BULLISH</v>
      </c>
      <c r="G2078" s="5" t="str">
        <f t="shared" si="130"/>
        <v>NEUTRAL</v>
      </c>
      <c r="H2078" s="5" t="str">
        <f t="shared" si="129"/>
        <v>CONFIRMED BULLISH</v>
      </c>
    </row>
    <row r="2079" spans="1:8" ht="13.5" x14ac:dyDescent="0.25">
      <c r="A2079" s="3">
        <f>TITRES_STAT!B2082</f>
        <v>45029</v>
      </c>
      <c r="B2079" s="5">
        <f>TITRES_STAT!C2082</f>
        <v>23.1</v>
      </c>
      <c r="C2079" s="5">
        <f>TITRES_STAT!D2082</f>
        <v>19.39</v>
      </c>
      <c r="D2079" s="5">
        <f>TITRES_STAT!E2082</f>
        <v>0</v>
      </c>
      <c r="E2079" s="2">
        <f t="shared" si="128"/>
        <v>988.95868526199945</v>
      </c>
      <c r="F2079" s="5" t="str">
        <f t="shared" si="131"/>
        <v>BULLISH</v>
      </c>
      <c r="G2079" s="5" t="str">
        <f t="shared" si="130"/>
        <v>NEUTRAL</v>
      </c>
      <c r="H2079" s="5" t="str">
        <f t="shared" si="129"/>
        <v>CONFIRMED BULLISH</v>
      </c>
    </row>
    <row r="2080" spans="1:8" ht="13.5" x14ac:dyDescent="0.25">
      <c r="A2080" s="3">
        <f>TITRES_STAT!B2083</f>
        <v>45030</v>
      </c>
      <c r="B2080" s="5">
        <f>TITRES_STAT!C2083</f>
        <v>23.1</v>
      </c>
      <c r="C2080" s="5">
        <f>TITRES_STAT!D2083</f>
        <v>19.39</v>
      </c>
      <c r="D2080" s="5">
        <f>TITRES_STAT!E2083</f>
        <v>0</v>
      </c>
      <c r="E2080" s="2">
        <f t="shared" si="128"/>
        <v>988.95868526199945</v>
      </c>
      <c r="F2080" s="5" t="str">
        <f t="shared" si="131"/>
        <v>NEUTRAL</v>
      </c>
      <c r="G2080" s="5" t="str">
        <f t="shared" si="130"/>
        <v>NEUTRAL</v>
      </c>
      <c r="H2080" s="5" t="str">
        <f t="shared" si="129"/>
        <v>NEUTRAL</v>
      </c>
    </row>
    <row r="2081" spans="1:8" ht="13.5" x14ac:dyDescent="0.25">
      <c r="A2081" s="3">
        <f>TITRES_STAT!B2084</f>
        <v>45033</v>
      </c>
      <c r="B2081" s="5">
        <f>TITRES_STAT!C2084</f>
        <v>24.13</v>
      </c>
      <c r="C2081" s="5">
        <f>TITRES_STAT!D2084</f>
        <v>20.254000000000001</v>
      </c>
      <c r="D2081" s="5">
        <f>TITRES_STAT!E2084</f>
        <v>20.254000000000001</v>
      </c>
      <c r="E2081" s="2">
        <f t="shared" si="128"/>
        <v>1009.2126852619995</v>
      </c>
      <c r="F2081" s="5" t="str">
        <f t="shared" si="131"/>
        <v>BULLISH</v>
      </c>
      <c r="G2081" s="5" t="str">
        <f t="shared" si="130"/>
        <v>STRONG</v>
      </c>
      <c r="H2081" s="5" t="str">
        <f t="shared" si="129"/>
        <v>CONFIRMED BULLISH</v>
      </c>
    </row>
    <row r="2082" spans="1:8" ht="13.5" x14ac:dyDescent="0.25">
      <c r="A2082" s="3">
        <f>TITRES_STAT!B2085</f>
        <v>45034</v>
      </c>
      <c r="B2082" s="5">
        <f>TITRES_STAT!C2085</f>
        <v>24.13</v>
      </c>
      <c r="C2082" s="5">
        <f>TITRES_STAT!D2085</f>
        <v>20.254000000000001</v>
      </c>
      <c r="D2082" s="5">
        <f>TITRES_STAT!E2085</f>
        <v>0</v>
      </c>
      <c r="E2082" s="2">
        <f t="shared" si="128"/>
        <v>1009.2126852619995</v>
      </c>
      <c r="F2082" s="5" t="str">
        <f t="shared" si="131"/>
        <v>BULLISH</v>
      </c>
      <c r="G2082" s="5" t="str">
        <f t="shared" si="130"/>
        <v>STRONG</v>
      </c>
      <c r="H2082" s="5" t="str">
        <f t="shared" si="129"/>
        <v>CONFIRMED BULLISH</v>
      </c>
    </row>
    <row r="2083" spans="1:8" ht="13.5" x14ac:dyDescent="0.25">
      <c r="A2083" s="3">
        <f>TITRES_STAT!B2086</f>
        <v>45035</v>
      </c>
      <c r="B2083" s="5">
        <f>TITRES_STAT!C2086</f>
        <v>24.13</v>
      </c>
      <c r="C2083" s="5">
        <f>TITRES_STAT!D2086</f>
        <v>20.254000000000001</v>
      </c>
      <c r="D2083" s="5">
        <f>TITRES_STAT!E2086</f>
        <v>0</v>
      </c>
      <c r="E2083" s="2">
        <f t="shared" si="128"/>
        <v>1009.2126852619995</v>
      </c>
      <c r="F2083" s="5" t="str">
        <f t="shared" si="131"/>
        <v>BULLISH</v>
      </c>
      <c r="G2083" s="5" t="str">
        <f t="shared" si="130"/>
        <v>STRONG</v>
      </c>
      <c r="H2083" s="5" t="str">
        <f t="shared" si="129"/>
        <v>CONFIRMED BULLISH</v>
      </c>
    </row>
    <row r="2084" spans="1:8" ht="13.5" x14ac:dyDescent="0.25">
      <c r="A2084" s="3">
        <f>TITRES_STAT!B2087</f>
        <v>45036</v>
      </c>
      <c r="B2084" s="5">
        <f>TITRES_STAT!C2087</f>
        <v>24</v>
      </c>
      <c r="C2084" s="5">
        <f>TITRES_STAT!D2087</f>
        <v>20.145</v>
      </c>
      <c r="D2084" s="5">
        <f>TITRES_STAT!E2087</f>
        <v>20.145</v>
      </c>
      <c r="E2084" s="2">
        <f t="shared" si="128"/>
        <v>989.06768526199949</v>
      </c>
      <c r="F2084" s="5" t="str">
        <f t="shared" si="131"/>
        <v>BULLISH</v>
      </c>
      <c r="G2084" s="5" t="str">
        <f t="shared" si="130"/>
        <v>NEUTRAL</v>
      </c>
      <c r="H2084" s="5" t="str">
        <f t="shared" si="129"/>
        <v>CONFIRMED BULLISH</v>
      </c>
    </row>
    <row r="2085" spans="1:8" ht="13.5" x14ac:dyDescent="0.25">
      <c r="A2085" s="3">
        <f>TITRES_STAT!B2088</f>
        <v>45040</v>
      </c>
      <c r="B2085" s="5">
        <f>TITRES_STAT!C2088</f>
        <v>24</v>
      </c>
      <c r="C2085" s="5">
        <f>TITRES_STAT!D2088</f>
        <v>20.145</v>
      </c>
      <c r="D2085" s="5">
        <f>TITRES_STAT!E2088</f>
        <v>0</v>
      </c>
      <c r="E2085" s="2">
        <f t="shared" si="128"/>
        <v>989.06768526199949</v>
      </c>
      <c r="F2085" s="5" t="str">
        <f t="shared" si="131"/>
        <v>BULLISH</v>
      </c>
      <c r="G2085" s="5" t="str">
        <f t="shared" si="130"/>
        <v>NEUTRAL</v>
      </c>
      <c r="H2085" s="5" t="str">
        <f t="shared" si="129"/>
        <v>CONFIRMED BULLISH</v>
      </c>
    </row>
    <row r="2086" spans="1:8" ht="13.5" x14ac:dyDescent="0.25">
      <c r="A2086" s="3">
        <f>TITRES_STAT!B2089</f>
        <v>45041</v>
      </c>
      <c r="B2086" s="5">
        <f>TITRES_STAT!C2089</f>
        <v>24</v>
      </c>
      <c r="C2086" s="5">
        <f>TITRES_STAT!D2089</f>
        <v>20.145</v>
      </c>
      <c r="D2086" s="5">
        <f>TITRES_STAT!E2089</f>
        <v>0</v>
      </c>
      <c r="E2086" s="2">
        <f t="shared" si="128"/>
        <v>989.06768526199949</v>
      </c>
      <c r="F2086" s="5" t="str">
        <f t="shared" si="131"/>
        <v>BEARISH</v>
      </c>
      <c r="G2086" s="5" t="str">
        <f t="shared" si="130"/>
        <v>NEUTRAL</v>
      </c>
      <c r="H2086" s="5" t="str">
        <f t="shared" si="129"/>
        <v>CONFIRMED BEARISH</v>
      </c>
    </row>
    <row r="2087" spans="1:8" ht="13.5" x14ac:dyDescent="0.25">
      <c r="A2087" s="3">
        <f>TITRES_STAT!B2090</f>
        <v>45042</v>
      </c>
      <c r="B2087" s="5">
        <f>TITRES_STAT!C2090</f>
        <v>24</v>
      </c>
      <c r="C2087" s="5">
        <f>TITRES_STAT!D2090</f>
        <v>20.145</v>
      </c>
      <c r="D2087" s="5">
        <f>TITRES_STAT!E2090</f>
        <v>0</v>
      </c>
      <c r="E2087" s="2">
        <f t="shared" si="128"/>
        <v>989.06768526199949</v>
      </c>
      <c r="F2087" s="5" t="str">
        <f t="shared" si="131"/>
        <v>BEARISH</v>
      </c>
      <c r="G2087" s="5" t="str">
        <f t="shared" si="130"/>
        <v>NEUTRAL</v>
      </c>
      <c r="H2087" s="5" t="str">
        <f t="shared" si="129"/>
        <v>CONFIRMED BEARISH</v>
      </c>
    </row>
    <row r="2088" spans="1:8" ht="13.5" x14ac:dyDescent="0.25">
      <c r="A2088" s="3">
        <f>TITRES_STAT!B2091</f>
        <v>45043</v>
      </c>
      <c r="B2088" s="5">
        <f>TITRES_STAT!C2091</f>
        <v>22.92</v>
      </c>
      <c r="C2088" s="5">
        <f>TITRES_STAT!D2091</f>
        <v>19.239000000000001</v>
      </c>
      <c r="D2088" s="5">
        <f>TITRES_STAT!E2091</f>
        <v>19.239000000000001</v>
      </c>
      <c r="E2088" s="2">
        <f t="shared" si="128"/>
        <v>969.82868526199945</v>
      </c>
      <c r="F2088" s="5" t="str">
        <f t="shared" si="131"/>
        <v>BEARISH</v>
      </c>
      <c r="G2088" s="5" t="str">
        <f t="shared" si="130"/>
        <v>WEAK</v>
      </c>
      <c r="H2088" s="5" t="str">
        <f t="shared" si="129"/>
        <v>CONFIRMED BEARISH</v>
      </c>
    </row>
    <row r="2089" spans="1:8" ht="13.5" x14ac:dyDescent="0.25">
      <c r="A2089" s="3">
        <f>TITRES_STAT!B2092</f>
        <v>45044</v>
      </c>
      <c r="B2089" s="5">
        <f>TITRES_STAT!C2092</f>
        <v>22.92</v>
      </c>
      <c r="C2089" s="5">
        <f>TITRES_STAT!D2092</f>
        <v>19.239000000000001</v>
      </c>
      <c r="D2089" s="5">
        <f>TITRES_STAT!E2092</f>
        <v>19.239000000000001</v>
      </c>
      <c r="E2089" s="2">
        <f t="shared" si="128"/>
        <v>969.82868526199945</v>
      </c>
      <c r="F2089" s="5" t="str">
        <f t="shared" si="131"/>
        <v>BEARISH</v>
      </c>
      <c r="G2089" s="5" t="str">
        <f t="shared" si="130"/>
        <v>NEUTRAL</v>
      </c>
      <c r="H2089" s="5" t="str">
        <f t="shared" si="129"/>
        <v>CONFIRMED BEARISH</v>
      </c>
    </row>
    <row r="2090" spans="1:8" ht="13.5" x14ac:dyDescent="0.25">
      <c r="A2090" s="3">
        <f>TITRES_STAT!B2093</f>
        <v>45048</v>
      </c>
      <c r="B2090" s="5">
        <f>TITRES_STAT!C2093</f>
        <v>22.9</v>
      </c>
      <c r="C2090" s="5">
        <f>TITRES_STAT!D2093</f>
        <v>19.222000000000001</v>
      </c>
      <c r="D2090" s="5">
        <f>TITRES_STAT!E2093</f>
        <v>19.222000000000001</v>
      </c>
      <c r="E2090" s="2">
        <f t="shared" si="128"/>
        <v>950.60668526199947</v>
      </c>
      <c r="F2090" s="5" t="str">
        <f t="shared" si="131"/>
        <v>BEARISH</v>
      </c>
      <c r="G2090" s="5" t="str">
        <f t="shared" si="130"/>
        <v>WEAK</v>
      </c>
      <c r="H2090" s="5" t="str">
        <f t="shared" si="129"/>
        <v>CONFIRMED BEARISH</v>
      </c>
    </row>
    <row r="2091" spans="1:8" ht="13.5" x14ac:dyDescent="0.25">
      <c r="A2091" s="3">
        <f>TITRES_STAT!B2094</f>
        <v>45049</v>
      </c>
      <c r="B2091" s="5">
        <f>TITRES_STAT!C2094</f>
        <v>22.9</v>
      </c>
      <c r="C2091" s="5">
        <f>TITRES_STAT!D2094</f>
        <v>19.222000000000001</v>
      </c>
      <c r="D2091" s="5">
        <f>TITRES_STAT!E2094</f>
        <v>19.222000000000001</v>
      </c>
      <c r="E2091" s="2">
        <f t="shared" si="128"/>
        <v>950.60668526199947</v>
      </c>
      <c r="F2091" s="5" t="str">
        <f t="shared" si="131"/>
        <v>BEARISH</v>
      </c>
      <c r="G2091" s="5" t="str">
        <f t="shared" si="130"/>
        <v>WEAK</v>
      </c>
      <c r="H2091" s="5" t="str">
        <f t="shared" si="129"/>
        <v>CONFIRMED BEARISH</v>
      </c>
    </row>
    <row r="2092" spans="1:8" ht="13.5" x14ac:dyDescent="0.25">
      <c r="A2092" s="3">
        <f>TITRES_STAT!B2095</f>
        <v>45050</v>
      </c>
      <c r="B2092" s="5">
        <f>TITRES_STAT!C2095</f>
        <v>22.9</v>
      </c>
      <c r="C2092" s="5">
        <f>TITRES_STAT!D2095</f>
        <v>19.222000000000001</v>
      </c>
      <c r="D2092" s="5">
        <f>TITRES_STAT!E2095</f>
        <v>0</v>
      </c>
      <c r="E2092" s="2">
        <f t="shared" si="128"/>
        <v>950.60668526199947</v>
      </c>
      <c r="F2092" s="5" t="str">
        <f t="shared" si="131"/>
        <v>BEARISH</v>
      </c>
      <c r="G2092" s="5" t="str">
        <f t="shared" si="130"/>
        <v>WEAK</v>
      </c>
      <c r="H2092" s="5" t="str">
        <f t="shared" si="129"/>
        <v>CONFIRMED BEARISH</v>
      </c>
    </row>
    <row r="2093" spans="1:8" ht="13.5" x14ac:dyDescent="0.25">
      <c r="A2093" s="3">
        <f>TITRES_STAT!B2096</f>
        <v>45051</v>
      </c>
      <c r="B2093" s="5">
        <f>TITRES_STAT!C2096</f>
        <v>21.02</v>
      </c>
      <c r="C2093" s="5">
        <f>TITRES_STAT!D2096</f>
        <v>18.661999999999999</v>
      </c>
      <c r="D2093" s="5">
        <f>TITRES_STAT!E2096</f>
        <v>18.661999999999999</v>
      </c>
      <c r="E2093" s="2">
        <f t="shared" si="128"/>
        <v>931.94468526199944</v>
      </c>
      <c r="F2093" s="5" t="str">
        <f t="shared" si="131"/>
        <v>BEARISH</v>
      </c>
      <c r="G2093" s="5" t="str">
        <f t="shared" si="130"/>
        <v>WEAK</v>
      </c>
      <c r="H2093" s="5" t="str">
        <f t="shared" si="129"/>
        <v>CONFIRMED BEARISH</v>
      </c>
    </row>
    <row r="2094" spans="1:8" ht="13.5" x14ac:dyDescent="0.25">
      <c r="A2094" s="3">
        <f>TITRES_STAT!B2097</f>
        <v>45054</v>
      </c>
      <c r="B2094" s="5">
        <f>TITRES_STAT!C2097</f>
        <v>21.04</v>
      </c>
      <c r="C2094" s="5">
        <f>TITRES_STAT!D2097</f>
        <v>18.68</v>
      </c>
      <c r="D2094" s="5">
        <f>TITRES_STAT!E2097</f>
        <v>18.679112167300381</v>
      </c>
      <c r="E2094" s="2">
        <f t="shared" si="128"/>
        <v>950.62379742929977</v>
      </c>
      <c r="F2094" s="5" t="str">
        <f t="shared" si="131"/>
        <v>BEARISH</v>
      </c>
      <c r="G2094" s="5" t="str">
        <f t="shared" si="130"/>
        <v>NEUTRAL</v>
      </c>
      <c r="H2094" s="5" t="str">
        <f t="shared" si="129"/>
        <v>CONFIRMED BEARISH</v>
      </c>
    </row>
    <row r="2095" spans="1:8" ht="13.5" x14ac:dyDescent="0.25">
      <c r="A2095" s="3">
        <f>TITRES_STAT!B2098</f>
        <v>45055</v>
      </c>
      <c r="B2095" s="5">
        <f>TITRES_STAT!C2098</f>
        <v>21.04</v>
      </c>
      <c r="C2095" s="5">
        <f>TITRES_STAT!D2098</f>
        <v>18.68</v>
      </c>
      <c r="D2095" s="5">
        <f>TITRES_STAT!E2098</f>
        <v>0</v>
      </c>
      <c r="E2095" s="2">
        <f t="shared" si="128"/>
        <v>950.62379742929977</v>
      </c>
      <c r="F2095" s="5" t="str">
        <f t="shared" si="131"/>
        <v>BULLISH</v>
      </c>
      <c r="G2095" s="5" t="str">
        <f t="shared" si="130"/>
        <v>NEUTRAL</v>
      </c>
      <c r="H2095" s="5" t="str">
        <f t="shared" si="129"/>
        <v>BULLISH DIVERGENCE</v>
      </c>
    </row>
    <row r="2096" spans="1:8" ht="13.5" x14ac:dyDescent="0.25">
      <c r="A2096" s="3">
        <f>TITRES_STAT!B2099</f>
        <v>45056</v>
      </c>
      <c r="B2096" s="5">
        <f>TITRES_STAT!C2099</f>
        <v>21.02</v>
      </c>
      <c r="C2096" s="5">
        <f>TITRES_STAT!D2099</f>
        <v>18.661999999999999</v>
      </c>
      <c r="D2096" s="5">
        <f>TITRES_STAT!E2099</f>
        <v>18.661999999999999</v>
      </c>
      <c r="E2096" s="2">
        <f t="shared" si="128"/>
        <v>931.96179742929974</v>
      </c>
      <c r="F2096" s="5" t="str">
        <f t="shared" si="131"/>
        <v>BEARISH</v>
      </c>
      <c r="G2096" s="5" t="str">
        <f t="shared" si="130"/>
        <v>NEUTRAL</v>
      </c>
      <c r="H2096" s="5" t="str">
        <f t="shared" si="129"/>
        <v>CONFIRMED BEARISH</v>
      </c>
    </row>
    <row r="2097" spans="1:8" ht="13.5" x14ac:dyDescent="0.25">
      <c r="A2097" s="3">
        <f>TITRES_STAT!B2100</f>
        <v>45057</v>
      </c>
      <c r="B2097" s="5">
        <f>TITRES_STAT!C2100</f>
        <v>21.02</v>
      </c>
      <c r="C2097" s="5">
        <f>TITRES_STAT!D2100</f>
        <v>18.661999999999999</v>
      </c>
      <c r="D2097" s="5">
        <f>TITRES_STAT!E2100</f>
        <v>0</v>
      </c>
      <c r="E2097" s="2">
        <f t="shared" si="128"/>
        <v>931.96179742929974</v>
      </c>
      <c r="F2097" s="5" t="str">
        <f t="shared" si="131"/>
        <v>BEARISH</v>
      </c>
      <c r="G2097" s="5" t="str">
        <f t="shared" si="130"/>
        <v>NEUTRAL</v>
      </c>
      <c r="H2097" s="5" t="str">
        <f t="shared" si="129"/>
        <v>CONFIRMED BEARISH</v>
      </c>
    </row>
    <row r="2098" spans="1:8" ht="13.5" x14ac:dyDescent="0.25">
      <c r="A2098" s="3">
        <f>TITRES_STAT!B2101</f>
        <v>45058</v>
      </c>
      <c r="B2098" s="5">
        <f>TITRES_STAT!C2101</f>
        <v>21.02</v>
      </c>
      <c r="C2098" s="5">
        <f>TITRES_STAT!D2101</f>
        <v>18.661999999999999</v>
      </c>
      <c r="D2098" s="5">
        <f>TITRES_STAT!E2101</f>
        <v>18.661999999999999</v>
      </c>
      <c r="E2098" s="2">
        <f t="shared" si="128"/>
        <v>931.96179742929974</v>
      </c>
      <c r="F2098" s="5" t="str">
        <f t="shared" si="131"/>
        <v>BULLISH</v>
      </c>
      <c r="G2098" s="5" t="str">
        <f t="shared" si="130"/>
        <v>NEUTRAL</v>
      </c>
      <c r="H2098" s="5" t="str">
        <f t="shared" si="129"/>
        <v>NEUTRAL</v>
      </c>
    </row>
    <row r="2099" spans="1:8" ht="13.5" x14ac:dyDescent="0.25">
      <c r="A2099" s="3">
        <f>TITRES_STAT!B2102</f>
        <v>45061</v>
      </c>
      <c r="B2099" s="5">
        <f>TITRES_STAT!C2102</f>
        <v>21.02</v>
      </c>
      <c r="C2099" s="5">
        <f>TITRES_STAT!D2102</f>
        <v>18.661999999999999</v>
      </c>
      <c r="D2099" s="5">
        <f>TITRES_STAT!E2102</f>
        <v>0</v>
      </c>
      <c r="E2099" s="2">
        <f t="shared" si="128"/>
        <v>931.96179742929974</v>
      </c>
      <c r="F2099" s="5" t="str">
        <f t="shared" si="131"/>
        <v>BEARISH</v>
      </c>
      <c r="G2099" s="5" t="str">
        <f t="shared" si="130"/>
        <v>NEUTRAL</v>
      </c>
      <c r="H2099" s="5" t="str">
        <f t="shared" si="129"/>
        <v>CONFIRMED BEARISH</v>
      </c>
    </row>
    <row r="2100" spans="1:8" ht="13.5" x14ac:dyDescent="0.25">
      <c r="A2100" s="3">
        <f>TITRES_STAT!B2103</f>
        <v>45062</v>
      </c>
      <c r="B2100" s="5">
        <f>TITRES_STAT!C2103</f>
        <v>20.5</v>
      </c>
      <c r="C2100" s="5">
        <f>TITRES_STAT!D2103</f>
        <v>18.201000000000001</v>
      </c>
      <c r="D2100" s="5">
        <f>TITRES_STAT!E2103</f>
        <v>18.201000000000001</v>
      </c>
      <c r="E2100" s="2">
        <f t="shared" si="128"/>
        <v>913.76079742929971</v>
      </c>
      <c r="F2100" s="5" t="str">
        <f t="shared" si="131"/>
        <v>BEARISH</v>
      </c>
      <c r="G2100" s="5" t="str">
        <f t="shared" si="130"/>
        <v>WEAK</v>
      </c>
      <c r="H2100" s="5" t="str">
        <f t="shared" si="129"/>
        <v>CONFIRMED BEARISH</v>
      </c>
    </row>
    <row r="2101" spans="1:8" ht="13.5" x14ac:dyDescent="0.25">
      <c r="A2101" s="3">
        <f>TITRES_STAT!B2104</f>
        <v>45063</v>
      </c>
      <c r="B2101" s="5">
        <f>TITRES_STAT!C2104</f>
        <v>20.5</v>
      </c>
      <c r="C2101" s="5">
        <f>TITRES_STAT!D2104</f>
        <v>18.201000000000001</v>
      </c>
      <c r="D2101" s="5">
        <f>TITRES_STAT!E2104</f>
        <v>0</v>
      </c>
      <c r="E2101" s="2">
        <f t="shared" si="128"/>
        <v>913.76079742929971</v>
      </c>
      <c r="F2101" s="5" t="str">
        <f t="shared" si="131"/>
        <v>BEARISH</v>
      </c>
      <c r="G2101" s="5" t="str">
        <f t="shared" si="130"/>
        <v>NEUTRAL</v>
      </c>
      <c r="H2101" s="5" t="str">
        <f t="shared" si="129"/>
        <v>CONFIRMED BEARISH</v>
      </c>
    </row>
    <row r="2102" spans="1:8" ht="13.5" x14ac:dyDescent="0.25">
      <c r="A2102" s="3">
        <f>TITRES_STAT!B2105</f>
        <v>45064</v>
      </c>
      <c r="B2102" s="5">
        <f>TITRES_STAT!C2105</f>
        <v>20.5</v>
      </c>
      <c r="C2102" s="5">
        <f>TITRES_STAT!D2105</f>
        <v>18.201000000000001</v>
      </c>
      <c r="D2102" s="5">
        <f>TITRES_STAT!E2105</f>
        <v>0</v>
      </c>
      <c r="E2102" s="2">
        <f t="shared" si="128"/>
        <v>913.76079742929971</v>
      </c>
      <c r="F2102" s="5" t="str">
        <f t="shared" si="131"/>
        <v>BEARISH</v>
      </c>
      <c r="G2102" s="5" t="str">
        <f t="shared" si="130"/>
        <v>NEUTRAL</v>
      </c>
      <c r="H2102" s="5" t="str">
        <f t="shared" si="129"/>
        <v>CONFIRMED BEARISH</v>
      </c>
    </row>
    <row r="2103" spans="1:8" ht="13.5" x14ac:dyDescent="0.25">
      <c r="A2103" s="3">
        <f>TITRES_STAT!B2106</f>
        <v>45065</v>
      </c>
      <c r="B2103" s="5">
        <f>TITRES_STAT!C2106</f>
        <v>20.5</v>
      </c>
      <c r="C2103" s="5">
        <f>TITRES_STAT!D2106</f>
        <v>18.201000000000001</v>
      </c>
      <c r="D2103" s="5">
        <f>TITRES_STAT!E2106</f>
        <v>0</v>
      </c>
      <c r="E2103" s="2">
        <f t="shared" si="128"/>
        <v>913.76079742929971</v>
      </c>
      <c r="F2103" s="5" t="str">
        <f t="shared" si="131"/>
        <v>BEARISH</v>
      </c>
      <c r="G2103" s="5" t="str">
        <f t="shared" si="130"/>
        <v>NEUTRAL</v>
      </c>
      <c r="H2103" s="5" t="str">
        <f t="shared" si="129"/>
        <v>CONFIRMED BEARISH</v>
      </c>
    </row>
    <row r="2104" spans="1:8" ht="13.5" x14ac:dyDescent="0.25">
      <c r="A2104" s="3">
        <f>TITRES_STAT!B2107</f>
        <v>45068</v>
      </c>
      <c r="B2104" s="5">
        <f>TITRES_STAT!C2107</f>
        <v>20.5</v>
      </c>
      <c r="C2104" s="5">
        <f>TITRES_STAT!D2107</f>
        <v>18.201000000000001</v>
      </c>
      <c r="D2104" s="5">
        <f>TITRES_STAT!E2107</f>
        <v>0</v>
      </c>
      <c r="E2104" s="2">
        <f t="shared" si="128"/>
        <v>913.76079742929971</v>
      </c>
      <c r="F2104" s="5" t="str">
        <f t="shared" si="131"/>
        <v>BEARISH</v>
      </c>
      <c r="G2104" s="5" t="str">
        <f t="shared" si="130"/>
        <v>NEUTRAL</v>
      </c>
      <c r="H2104" s="5" t="str">
        <f t="shared" si="129"/>
        <v>CONFIRMED BEARISH</v>
      </c>
    </row>
    <row r="2105" spans="1:8" ht="13.5" x14ac:dyDescent="0.25">
      <c r="A2105" s="3">
        <f>TITRES_STAT!B2108</f>
        <v>45069</v>
      </c>
      <c r="B2105" s="5">
        <f>TITRES_STAT!C2108</f>
        <v>20.5</v>
      </c>
      <c r="C2105" s="5">
        <f>TITRES_STAT!D2108</f>
        <v>18.201000000000001</v>
      </c>
      <c r="D2105" s="5">
        <f>TITRES_STAT!E2108</f>
        <v>0</v>
      </c>
      <c r="E2105" s="2">
        <f t="shared" si="128"/>
        <v>913.76079742929971</v>
      </c>
      <c r="F2105" s="5" t="str">
        <f t="shared" si="131"/>
        <v>NEUTRAL</v>
      </c>
      <c r="G2105" s="5" t="str">
        <f t="shared" si="130"/>
        <v>NEUTRAL</v>
      </c>
      <c r="H2105" s="5" t="str">
        <f t="shared" si="129"/>
        <v>NEUTRAL</v>
      </c>
    </row>
    <row r="2106" spans="1:8" ht="13.5" x14ac:dyDescent="0.25">
      <c r="A2106" s="3">
        <f>TITRES_STAT!B2109</f>
        <v>45070</v>
      </c>
      <c r="B2106" s="5">
        <f>TITRES_STAT!C2109</f>
        <v>20.5</v>
      </c>
      <c r="C2106" s="5">
        <f>TITRES_STAT!D2109</f>
        <v>18.201000000000001</v>
      </c>
      <c r="D2106" s="5">
        <f>TITRES_STAT!E2109</f>
        <v>0</v>
      </c>
      <c r="E2106" s="2">
        <f t="shared" si="128"/>
        <v>913.76079742929971</v>
      </c>
      <c r="F2106" s="5" t="str">
        <f t="shared" si="131"/>
        <v>NEUTRAL</v>
      </c>
      <c r="G2106" s="5" t="str">
        <f t="shared" si="130"/>
        <v>NEUTRAL</v>
      </c>
      <c r="H2106" s="5" t="str">
        <f t="shared" si="129"/>
        <v>NEUTRAL</v>
      </c>
    </row>
    <row r="2107" spans="1:8" ht="13.5" x14ac:dyDescent="0.25">
      <c r="A2107" s="3">
        <f>TITRES_STAT!B2110</f>
        <v>45071</v>
      </c>
      <c r="B2107" s="5">
        <f>TITRES_STAT!C2110</f>
        <v>20.5</v>
      </c>
      <c r="C2107" s="5">
        <f>TITRES_STAT!D2110</f>
        <v>18.201000000000001</v>
      </c>
      <c r="D2107" s="5">
        <f>TITRES_STAT!E2110</f>
        <v>0</v>
      </c>
      <c r="E2107" s="2">
        <f t="shared" si="128"/>
        <v>913.76079742929971</v>
      </c>
      <c r="F2107" s="5" t="str">
        <f t="shared" si="131"/>
        <v>NEUTRAL</v>
      </c>
      <c r="G2107" s="5" t="str">
        <f t="shared" si="130"/>
        <v>NEUTRAL</v>
      </c>
      <c r="H2107" s="5" t="str">
        <f t="shared" si="129"/>
        <v>NEUTRAL</v>
      </c>
    </row>
    <row r="2108" spans="1:8" ht="13.5" x14ac:dyDescent="0.25">
      <c r="A2108" s="3">
        <f>TITRES_STAT!B2111</f>
        <v>45072</v>
      </c>
      <c r="B2108" s="5">
        <f>TITRES_STAT!C2111</f>
        <v>21</v>
      </c>
      <c r="C2108" s="5">
        <f>TITRES_STAT!D2111</f>
        <v>18.645</v>
      </c>
      <c r="D2108" s="5">
        <f>TITRES_STAT!E2111</f>
        <v>18.645</v>
      </c>
      <c r="E2108" s="2">
        <f t="shared" si="128"/>
        <v>932.4057974292997</v>
      </c>
      <c r="F2108" s="5" t="str">
        <f t="shared" si="131"/>
        <v>BULLISH</v>
      </c>
      <c r="G2108" s="5" t="str">
        <f t="shared" si="130"/>
        <v>STRONG</v>
      </c>
      <c r="H2108" s="5" t="str">
        <f t="shared" si="129"/>
        <v>CONFIRMED BULLISH</v>
      </c>
    </row>
    <row r="2109" spans="1:8" ht="13.5" x14ac:dyDescent="0.25">
      <c r="A2109" s="3">
        <f>TITRES_STAT!B2112</f>
        <v>45075</v>
      </c>
      <c r="B2109" s="5">
        <f>TITRES_STAT!C2112</f>
        <v>21</v>
      </c>
      <c r="C2109" s="5">
        <f>TITRES_STAT!D2112</f>
        <v>18.645</v>
      </c>
      <c r="D2109" s="5">
        <f>TITRES_STAT!E2112</f>
        <v>0</v>
      </c>
      <c r="E2109" s="2">
        <f t="shared" si="128"/>
        <v>932.4057974292997</v>
      </c>
      <c r="F2109" s="5" t="str">
        <f t="shared" si="131"/>
        <v>BULLISH</v>
      </c>
      <c r="G2109" s="5" t="str">
        <f t="shared" si="130"/>
        <v>STRONG</v>
      </c>
      <c r="H2109" s="5" t="str">
        <f t="shared" si="129"/>
        <v>CONFIRMED BULLISH</v>
      </c>
    </row>
    <row r="2110" spans="1:8" ht="13.5" x14ac:dyDescent="0.25">
      <c r="A2110" s="3">
        <f>TITRES_STAT!B2113</f>
        <v>45076</v>
      </c>
      <c r="B2110" s="5">
        <f>TITRES_STAT!C2113</f>
        <v>21.94</v>
      </c>
      <c r="C2110" s="5">
        <f>TITRES_STAT!D2113</f>
        <v>19.478999999999999</v>
      </c>
      <c r="D2110" s="5">
        <f>TITRES_STAT!E2113</f>
        <v>19.478999999999999</v>
      </c>
      <c r="E2110" s="2">
        <f t="shared" si="128"/>
        <v>951.88479742929974</v>
      </c>
      <c r="F2110" s="5" t="str">
        <f t="shared" si="131"/>
        <v>BULLISH</v>
      </c>
      <c r="G2110" s="5" t="str">
        <f t="shared" si="130"/>
        <v>STRONG</v>
      </c>
      <c r="H2110" s="5" t="str">
        <f t="shared" si="129"/>
        <v>CONFIRMED BULLISH</v>
      </c>
    </row>
    <row r="2111" spans="1:8" ht="13.5" x14ac:dyDescent="0.25">
      <c r="A2111" s="3">
        <f>TITRES_STAT!B2114</f>
        <v>45077</v>
      </c>
      <c r="B2111" s="5">
        <f>TITRES_STAT!C2114</f>
        <v>21.94</v>
      </c>
      <c r="C2111" s="5">
        <f>TITRES_STAT!D2114</f>
        <v>19.478999999999999</v>
      </c>
      <c r="D2111" s="5">
        <f>TITRES_STAT!E2114</f>
        <v>0</v>
      </c>
      <c r="E2111" s="2">
        <f t="shared" si="128"/>
        <v>951.88479742929974</v>
      </c>
      <c r="F2111" s="5" t="str">
        <f t="shared" si="131"/>
        <v>BULLISH</v>
      </c>
      <c r="G2111" s="5" t="str">
        <f t="shared" si="130"/>
        <v>STRONG</v>
      </c>
      <c r="H2111" s="5" t="str">
        <f t="shared" si="129"/>
        <v>CONFIRMED BULLISH</v>
      </c>
    </row>
    <row r="2112" spans="1:8" ht="13.5" x14ac:dyDescent="0.25">
      <c r="A2112" s="3">
        <f>TITRES_STAT!B2115</f>
        <v>45078</v>
      </c>
      <c r="B2112" s="5">
        <f>TITRES_STAT!C2115</f>
        <v>21.94</v>
      </c>
      <c r="C2112" s="5">
        <f>TITRES_STAT!D2115</f>
        <v>19.478999999999999</v>
      </c>
      <c r="D2112" s="5">
        <f>TITRES_STAT!E2115</f>
        <v>0</v>
      </c>
      <c r="E2112" s="2">
        <f t="shared" si="128"/>
        <v>951.88479742929974</v>
      </c>
      <c r="F2112" s="5" t="str">
        <f t="shared" si="131"/>
        <v>BULLISH</v>
      </c>
      <c r="G2112" s="5" t="str">
        <f t="shared" si="130"/>
        <v>STRONG</v>
      </c>
      <c r="H2112" s="5" t="str">
        <f t="shared" si="129"/>
        <v>CONFIRMED BULLISH</v>
      </c>
    </row>
    <row r="2113" spans="1:8" ht="13.5" x14ac:dyDescent="0.25">
      <c r="A2113" s="3">
        <f>TITRES_STAT!B2116</f>
        <v>45079</v>
      </c>
      <c r="B2113" s="5">
        <f>TITRES_STAT!C2116</f>
        <v>21.94</v>
      </c>
      <c r="C2113" s="5">
        <f>TITRES_STAT!D2116</f>
        <v>19.478999999999999</v>
      </c>
      <c r="D2113" s="5">
        <f>TITRES_STAT!E2116</f>
        <v>19.478999999999999</v>
      </c>
      <c r="E2113" s="2">
        <f t="shared" si="128"/>
        <v>951.88479742929974</v>
      </c>
      <c r="F2113" s="5" t="str">
        <f t="shared" si="131"/>
        <v>BULLISH</v>
      </c>
      <c r="G2113" s="5" t="str">
        <f t="shared" si="130"/>
        <v>STRONG</v>
      </c>
      <c r="H2113" s="5" t="str">
        <f t="shared" si="129"/>
        <v>CONFIRMED BULLISH</v>
      </c>
    </row>
    <row r="2114" spans="1:8" ht="13.5" x14ac:dyDescent="0.25">
      <c r="A2114" s="3">
        <f>TITRES_STAT!B2117</f>
        <v>45082</v>
      </c>
      <c r="B2114" s="5">
        <f>TITRES_STAT!C2117</f>
        <v>21.94</v>
      </c>
      <c r="C2114" s="5">
        <f>TITRES_STAT!D2117</f>
        <v>19.478999999999999</v>
      </c>
      <c r="D2114" s="5">
        <f>TITRES_STAT!E2117</f>
        <v>19.478999999999999</v>
      </c>
      <c r="E2114" s="2">
        <f t="shared" si="128"/>
        <v>951.88479742929974</v>
      </c>
      <c r="F2114" s="5" t="str">
        <f t="shared" si="131"/>
        <v>BULLISH</v>
      </c>
      <c r="G2114" s="5" t="str">
        <f t="shared" si="130"/>
        <v>STRONG</v>
      </c>
      <c r="H2114" s="5" t="str">
        <f t="shared" si="129"/>
        <v>CONFIRMED BULLISH</v>
      </c>
    </row>
    <row r="2115" spans="1:8" ht="13.5" x14ac:dyDescent="0.25">
      <c r="A2115" s="3">
        <f>TITRES_STAT!B2118</f>
        <v>45083</v>
      </c>
      <c r="B2115" s="5">
        <f>TITRES_STAT!C2118</f>
        <v>21.94</v>
      </c>
      <c r="C2115" s="5">
        <f>TITRES_STAT!D2118</f>
        <v>19.478999999999999</v>
      </c>
      <c r="D2115" s="5">
        <f>TITRES_STAT!E2118</f>
        <v>19.478999999999999</v>
      </c>
      <c r="E2115" s="2">
        <f t="shared" si="128"/>
        <v>951.88479742929974</v>
      </c>
      <c r="F2115" s="5" t="str">
        <f t="shared" si="131"/>
        <v>NEUTRAL</v>
      </c>
      <c r="G2115" s="5" t="str">
        <f t="shared" si="130"/>
        <v>NEUTRAL</v>
      </c>
      <c r="H2115" s="5" t="str">
        <f t="shared" si="129"/>
        <v>NEUTRAL</v>
      </c>
    </row>
    <row r="2116" spans="1:8" ht="13.5" x14ac:dyDescent="0.25">
      <c r="A2116" s="3">
        <f>TITRES_STAT!B2119</f>
        <v>45084</v>
      </c>
      <c r="B2116" s="5">
        <f>TITRES_STAT!C2119</f>
        <v>21.94</v>
      </c>
      <c r="C2116" s="5">
        <f>TITRES_STAT!D2119</f>
        <v>19.478999999999999</v>
      </c>
      <c r="D2116" s="5">
        <f>TITRES_STAT!E2119</f>
        <v>19.478999999999999</v>
      </c>
      <c r="E2116" s="2">
        <f t="shared" ref="E2116:E2179" si="132">IF(B2116&gt;B2115, E2115+D2116, IF(B2116&lt;B2115, E2115-D2116, E2115))</f>
        <v>951.88479742929974</v>
      </c>
      <c r="F2116" s="5" t="str">
        <f t="shared" si="131"/>
        <v>NEUTRAL</v>
      </c>
      <c r="G2116" s="5" t="str">
        <f t="shared" si="130"/>
        <v>NEUTRAL</v>
      </c>
      <c r="H2116" s="5" t="str">
        <f t="shared" si="129"/>
        <v>NEUTRAL</v>
      </c>
    </row>
    <row r="2117" spans="1:8" ht="13.5" x14ac:dyDescent="0.25">
      <c r="A2117" s="3">
        <f>TITRES_STAT!B2120</f>
        <v>45085</v>
      </c>
      <c r="B2117" s="5">
        <f>TITRES_STAT!C2120</f>
        <v>21.94</v>
      </c>
      <c r="C2117" s="5">
        <f>TITRES_STAT!D2120</f>
        <v>19.478999999999999</v>
      </c>
      <c r="D2117" s="5">
        <f>TITRES_STAT!E2120</f>
        <v>0</v>
      </c>
      <c r="E2117" s="2">
        <f t="shared" si="132"/>
        <v>951.88479742929974</v>
      </c>
      <c r="F2117" s="5" t="str">
        <f t="shared" si="131"/>
        <v>NEUTRAL</v>
      </c>
      <c r="G2117" s="5" t="str">
        <f t="shared" si="130"/>
        <v>NEUTRAL</v>
      </c>
      <c r="H2117" s="5" t="str">
        <f t="shared" si="129"/>
        <v>NEUTRAL</v>
      </c>
    </row>
    <row r="2118" spans="1:8" ht="13.5" x14ac:dyDescent="0.25">
      <c r="A2118" s="3">
        <f>TITRES_STAT!B2121</f>
        <v>45086</v>
      </c>
      <c r="B2118" s="5">
        <f>TITRES_STAT!C2121</f>
        <v>21.94</v>
      </c>
      <c r="C2118" s="5">
        <f>TITRES_STAT!D2121</f>
        <v>19.478999999999999</v>
      </c>
      <c r="D2118" s="5">
        <f>TITRES_STAT!E2121</f>
        <v>19.478999999999999</v>
      </c>
      <c r="E2118" s="2">
        <f t="shared" si="132"/>
        <v>951.88479742929974</v>
      </c>
      <c r="F2118" s="5" t="str">
        <f t="shared" si="131"/>
        <v>NEUTRAL</v>
      </c>
      <c r="G2118" s="5" t="str">
        <f t="shared" si="130"/>
        <v>NEUTRAL</v>
      </c>
      <c r="H2118" s="5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NEUTRAL</v>
      </c>
    </row>
    <row r="2119" spans="1:8" ht="13.5" x14ac:dyDescent="0.25">
      <c r="A2119" s="3">
        <f>TITRES_STAT!B2122</f>
        <v>45089</v>
      </c>
      <c r="B2119" s="5">
        <f>TITRES_STAT!C2122</f>
        <v>21.94</v>
      </c>
      <c r="C2119" s="5">
        <f>TITRES_STAT!D2122</f>
        <v>19.478999999999999</v>
      </c>
      <c r="D2119" s="5">
        <f>TITRES_STAT!E2122</f>
        <v>0</v>
      </c>
      <c r="E2119" s="2">
        <f t="shared" si="132"/>
        <v>951.88479742929974</v>
      </c>
      <c r="F2119" s="5" t="str">
        <f t="shared" si="131"/>
        <v>NEUTRAL</v>
      </c>
      <c r="G2119" s="5" t="str">
        <f t="shared" ref="G2119:G2182" si="134">IF((E2119-E2114)/E2114 &gt; 0.02, "STRONG",
 IF((E2119-E2114)/E2114 &lt; -0.02, "WEAK", "NEUTRAL"))</f>
        <v>NEUTRAL</v>
      </c>
      <c r="H2119" s="5" t="str">
        <f t="shared" si="133"/>
        <v>NEUTRAL</v>
      </c>
    </row>
    <row r="2120" spans="1:8" ht="13.5" x14ac:dyDescent="0.25">
      <c r="A2120" s="3">
        <f>TITRES_STAT!B2123</f>
        <v>45090</v>
      </c>
      <c r="B2120" s="5">
        <f>TITRES_STAT!C2123</f>
        <v>21.94</v>
      </c>
      <c r="C2120" s="5">
        <f>TITRES_STAT!D2123</f>
        <v>19.478999999999999</v>
      </c>
      <c r="D2120" s="5">
        <f>TITRES_STAT!E2123</f>
        <v>0</v>
      </c>
      <c r="E2120" s="2">
        <f t="shared" si="132"/>
        <v>951.88479742929974</v>
      </c>
      <c r="F2120" s="5" t="str">
        <f t="shared" ref="F2120:F2183" si="135">IF(E2120&gt;E2115,"BULLISH",IF(E2120&lt;E2115,"BEARISH","NEUTRAL"))</f>
        <v>NEUTRAL</v>
      </c>
      <c r="G2120" s="5" t="str">
        <f t="shared" si="134"/>
        <v>NEUTRAL</v>
      </c>
      <c r="H2120" s="5" t="str">
        <f t="shared" si="133"/>
        <v>NEUTRAL</v>
      </c>
    </row>
    <row r="2121" spans="1:8" ht="13.5" x14ac:dyDescent="0.25">
      <c r="A2121" s="3">
        <f>TITRES_STAT!B2124</f>
        <v>45091</v>
      </c>
      <c r="B2121" s="5">
        <f>TITRES_STAT!C2124</f>
        <v>21.94</v>
      </c>
      <c r="C2121" s="5">
        <f>TITRES_STAT!D2124</f>
        <v>19.478999999999999</v>
      </c>
      <c r="D2121" s="5">
        <f>TITRES_STAT!E2124</f>
        <v>0</v>
      </c>
      <c r="E2121" s="2">
        <f t="shared" si="132"/>
        <v>951.88479742929974</v>
      </c>
      <c r="F2121" s="5" t="str">
        <f t="shared" si="135"/>
        <v>NEUTRAL</v>
      </c>
      <c r="G2121" s="5" t="str">
        <f t="shared" si="134"/>
        <v>NEUTRAL</v>
      </c>
      <c r="H2121" s="5" t="str">
        <f t="shared" si="133"/>
        <v>NEUTRAL</v>
      </c>
    </row>
    <row r="2122" spans="1:8" ht="13.5" x14ac:dyDescent="0.25">
      <c r="A2122" s="3">
        <f>TITRES_STAT!B2125</f>
        <v>45092</v>
      </c>
      <c r="B2122" s="5">
        <f>TITRES_STAT!C2125</f>
        <v>21.94</v>
      </c>
      <c r="C2122" s="5">
        <f>TITRES_STAT!D2125</f>
        <v>19.478999999999999</v>
      </c>
      <c r="D2122" s="5">
        <f>TITRES_STAT!E2125</f>
        <v>0</v>
      </c>
      <c r="E2122" s="2">
        <f t="shared" si="132"/>
        <v>951.88479742929974</v>
      </c>
      <c r="F2122" s="5" t="str">
        <f t="shared" si="135"/>
        <v>NEUTRAL</v>
      </c>
      <c r="G2122" s="5" t="str">
        <f t="shared" si="134"/>
        <v>NEUTRAL</v>
      </c>
      <c r="H2122" s="5" t="str">
        <f t="shared" si="133"/>
        <v>NEUTRAL</v>
      </c>
    </row>
    <row r="2123" spans="1:8" ht="13.5" x14ac:dyDescent="0.25">
      <c r="A2123" s="3">
        <f>TITRES_STAT!B2126</f>
        <v>45093</v>
      </c>
      <c r="B2123" s="5">
        <f>TITRES_STAT!C2126</f>
        <v>21.94</v>
      </c>
      <c r="C2123" s="5">
        <f>TITRES_STAT!D2126</f>
        <v>19.478999999999999</v>
      </c>
      <c r="D2123" s="5">
        <f>TITRES_STAT!E2126</f>
        <v>19.478999999999999</v>
      </c>
      <c r="E2123" s="2">
        <f t="shared" si="132"/>
        <v>951.88479742929974</v>
      </c>
      <c r="F2123" s="5" t="str">
        <f t="shared" si="135"/>
        <v>NEUTRAL</v>
      </c>
      <c r="G2123" s="5" t="str">
        <f t="shared" si="134"/>
        <v>NEUTRAL</v>
      </c>
      <c r="H2123" s="5" t="str">
        <f t="shared" si="133"/>
        <v>NEUTRAL</v>
      </c>
    </row>
    <row r="2124" spans="1:8" ht="13.5" x14ac:dyDescent="0.25">
      <c r="A2124" s="3">
        <f>TITRES_STAT!B2127</f>
        <v>45096</v>
      </c>
      <c r="B2124" s="5">
        <f>TITRES_STAT!C2127</f>
        <v>22</v>
      </c>
      <c r="C2124" s="5">
        <f>TITRES_STAT!D2127</f>
        <v>19.533000000000001</v>
      </c>
      <c r="D2124" s="5">
        <f>TITRES_STAT!E2127</f>
        <v>19.533000000000001</v>
      </c>
      <c r="E2124" s="2">
        <f t="shared" si="132"/>
        <v>971.41779742929975</v>
      </c>
      <c r="F2124" s="5" t="str">
        <f t="shared" si="135"/>
        <v>BULLISH</v>
      </c>
      <c r="G2124" s="5" t="str">
        <f t="shared" si="134"/>
        <v>STRONG</v>
      </c>
      <c r="H2124" s="5" t="str">
        <f t="shared" si="133"/>
        <v>CONFIRMED BULLISH</v>
      </c>
    </row>
    <row r="2125" spans="1:8" ht="13.5" x14ac:dyDescent="0.25">
      <c r="A2125" s="3">
        <f>TITRES_STAT!B2128</f>
        <v>45097</v>
      </c>
      <c r="B2125" s="5">
        <f>TITRES_STAT!C2128</f>
        <v>22</v>
      </c>
      <c r="C2125" s="5">
        <f>TITRES_STAT!D2128</f>
        <v>19.533000000000001</v>
      </c>
      <c r="D2125" s="5">
        <f>TITRES_STAT!E2128</f>
        <v>19.533000000000001</v>
      </c>
      <c r="E2125" s="2">
        <f t="shared" si="132"/>
        <v>971.41779742929975</v>
      </c>
      <c r="F2125" s="5" t="str">
        <f t="shared" si="135"/>
        <v>BULLISH</v>
      </c>
      <c r="G2125" s="5" t="str">
        <f t="shared" si="134"/>
        <v>STRONG</v>
      </c>
      <c r="H2125" s="5" t="str">
        <f t="shared" si="133"/>
        <v>CONFIRMED BULLISH</v>
      </c>
    </row>
    <row r="2126" spans="1:8" ht="13.5" x14ac:dyDescent="0.25">
      <c r="A2126" s="3">
        <f>TITRES_STAT!B2129</f>
        <v>45098</v>
      </c>
      <c r="B2126" s="5">
        <f>TITRES_STAT!C2129</f>
        <v>22</v>
      </c>
      <c r="C2126" s="5">
        <f>TITRES_STAT!D2129</f>
        <v>19.533000000000001</v>
      </c>
      <c r="D2126" s="5">
        <f>TITRES_STAT!E2129</f>
        <v>0</v>
      </c>
      <c r="E2126" s="2">
        <f t="shared" si="132"/>
        <v>971.41779742929975</v>
      </c>
      <c r="F2126" s="5" t="str">
        <f t="shared" si="135"/>
        <v>BULLISH</v>
      </c>
      <c r="G2126" s="5" t="str">
        <f t="shared" si="134"/>
        <v>STRONG</v>
      </c>
      <c r="H2126" s="5" t="str">
        <f t="shared" si="133"/>
        <v>CONFIRMED BULLISH</v>
      </c>
    </row>
    <row r="2127" spans="1:8" ht="13.5" x14ac:dyDescent="0.25">
      <c r="A2127" s="3">
        <f>TITRES_STAT!B2130</f>
        <v>45099</v>
      </c>
      <c r="B2127" s="5">
        <f>TITRES_STAT!C2130</f>
        <v>22</v>
      </c>
      <c r="C2127" s="5">
        <f>TITRES_STAT!D2130</f>
        <v>19.533000000000001</v>
      </c>
      <c r="D2127" s="5">
        <f>TITRES_STAT!E2130</f>
        <v>0</v>
      </c>
      <c r="E2127" s="2">
        <f t="shared" si="132"/>
        <v>971.41779742929975</v>
      </c>
      <c r="F2127" s="5" t="str">
        <f t="shared" si="135"/>
        <v>BULLISH</v>
      </c>
      <c r="G2127" s="5" t="str">
        <f t="shared" si="134"/>
        <v>STRONG</v>
      </c>
      <c r="H2127" s="5" t="str">
        <f t="shared" si="133"/>
        <v>CONFIRMED BULLISH</v>
      </c>
    </row>
    <row r="2128" spans="1:8" ht="13.5" x14ac:dyDescent="0.25">
      <c r="A2128" s="3">
        <f>TITRES_STAT!B2131</f>
        <v>45100</v>
      </c>
      <c r="B2128" s="5">
        <f>TITRES_STAT!C2131</f>
        <v>22</v>
      </c>
      <c r="C2128" s="5">
        <f>TITRES_STAT!D2131</f>
        <v>19.533000000000001</v>
      </c>
      <c r="D2128" s="5">
        <f>TITRES_STAT!E2131</f>
        <v>0</v>
      </c>
      <c r="E2128" s="2">
        <f t="shared" si="132"/>
        <v>971.41779742929975</v>
      </c>
      <c r="F2128" s="5" t="str">
        <f t="shared" si="135"/>
        <v>BULLISH</v>
      </c>
      <c r="G2128" s="5" t="str">
        <f t="shared" si="134"/>
        <v>STRONG</v>
      </c>
      <c r="H2128" s="5" t="str">
        <f t="shared" si="133"/>
        <v>CONFIRMED BULLISH</v>
      </c>
    </row>
    <row r="2129" spans="1:8" ht="13.5" x14ac:dyDescent="0.25">
      <c r="A2129" s="3">
        <f>TITRES_STAT!B2132</f>
        <v>45103</v>
      </c>
      <c r="B2129" s="5">
        <f>TITRES_STAT!C2132</f>
        <v>22</v>
      </c>
      <c r="C2129" s="5">
        <f>TITRES_STAT!D2132</f>
        <v>19.533000000000001</v>
      </c>
      <c r="D2129" s="5">
        <f>TITRES_STAT!E2132</f>
        <v>0</v>
      </c>
      <c r="E2129" s="2">
        <f t="shared" si="132"/>
        <v>971.41779742929975</v>
      </c>
      <c r="F2129" s="5" t="str">
        <f t="shared" si="135"/>
        <v>NEUTRAL</v>
      </c>
      <c r="G2129" s="5" t="str">
        <f t="shared" si="134"/>
        <v>NEUTRAL</v>
      </c>
      <c r="H2129" s="5" t="str">
        <f t="shared" si="133"/>
        <v>NEUTRAL</v>
      </c>
    </row>
    <row r="2130" spans="1:8" ht="13.5" x14ac:dyDescent="0.25">
      <c r="A2130" s="3">
        <f>TITRES_STAT!B2133</f>
        <v>45104</v>
      </c>
      <c r="B2130" s="5">
        <f>TITRES_STAT!C2133</f>
        <v>22</v>
      </c>
      <c r="C2130" s="5">
        <f>TITRES_STAT!D2133</f>
        <v>19.533000000000001</v>
      </c>
      <c r="D2130" s="5">
        <f>TITRES_STAT!E2133</f>
        <v>0</v>
      </c>
      <c r="E2130" s="2">
        <f t="shared" si="132"/>
        <v>971.41779742929975</v>
      </c>
      <c r="F2130" s="5" t="str">
        <f t="shared" si="135"/>
        <v>NEUTRAL</v>
      </c>
      <c r="G2130" s="5" t="str">
        <f t="shared" si="134"/>
        <v>NEUTRAL</v>
      </c>
      <c r="H2130" s="5" t="str">
        <f t="shared" si="133"/>
        <v>NEUTRAL</v>
      </c>
    </row>
    <row r="2131" spans="1:8" ht="13.5" x14ac:dyDescent="0.25">
      <c r="A2131" s="3">
        <f>TITRES_STAT!B2134</f>
        <v>45107</v>
      </c>
      <c r="B2131" s="5">
        <f>TITRES_STAT!C2134</f>
        <v>22</v>
      </c>
      <c r="C2131" s="5">
        <f>TITRES_STAT!D2134</f>
        <v>19.533000000000001</v>
      </c>
      <c r="D2131" s="5">
        <f>TITRES_STAT!E2134</f>
        <v>0</v>
      </c>
      <c r="E2131" s="2">
        <f t="shared" si="132"/>
        <v>971.41779742929975</v>
      </c>
      <c r="F2131" s="5" t="str">
        <f t="shared" si="135"/>
        <v>NEUTRAL</v>
      </c>
      <c r="G2131" s="5" t="str">
        <f t="shared" si="134"/>
        <v>NEUTRAL</v>
      </c>
      <c r="H2131" s="5" t="str">
        <f t="shared" si="133"/>
        <v>NEUTRAL</v>
      </c>
    </row>
    <row r="2132" spans="1:8" ht="13.5" x14ac:dyDescent="0.25">
      <c r="A2132" s="3">
        <f>TITRES_STAT!B2135</f>
        <v>45110</v>
      </c>
      <c r="B2132" s="5">
        <f>TITRES_STAT!C2135</f>
        <v>22</v>
      </c>
      <c r="C2132" s="5">
        <f>TITRES_STAT!D2135</f>
        <v>19.533000000000001</v>
      </c>
      <c r="D2132" s="5">
        <f>TITRES_STAT!E2135</f>
        <v>0</v>
      </c>
      <c r="E2132" s="2">
        <f t="shared" si="132"/>
        <v>971.41779742929975</v>
      </c>
      <c r="F2132" s="5" t="str">
        <f t="shared" si="135"/>
        <v>NEUTRAL</v>
      </c>
      <c r="G2132" s="5" t="str">
        <f t="shared" si="134"/>
        <v>NEUTRAL</v>
      </c>
      <c r="H2132" s="5" t="str">
        <f t="shared" si="133"/>
        <v>NEUTRAL</v>
      </c>
    </row>
    <row r="2133" spans="1:8" ht="13.5" x14ac:dyDescent="0.25">
      <c r="A2133" s="3">
        <f>TITRES_STAT!B2136</f>
        <v>45111</v>
      </c>
      <c r="B2133" s="5">
        <f>TITRES_STAT!C2136</f>
        <v>22</v>
      </c>
      <c r="C2133" s="5">
        <f>TITRES_STAT!D2136</f>
        <v>19.533000000000001</v>
      </c>
      <c r="D2133" s="5">
        <f>TITRES_STAT!E2136</f>
        <v>0</v>
      </c>
      <c r="E2133" s="2">
        <f t="shared" si="132"/>
        <v>971.41779742929975</v>
      </c>
      <c r="F2133" s="5" t="str">
        <f t="shared" si="135"/>
        <v>NEUTRAL</v>
      </c>
      <c r="G2133" s="5" t="str">
        <f t="shared" si="134"/>
        <v>NEUTRAL</v>
      </c>
      <c r="H2133" s="5" t="str">
        <f t="shared" si="133"/>
        <v>NEUTRAL</v>
      </c>
    </row>
    <row r="2134" spans="1:8" ht="13.5" x14ac:dyDescent="0.25">
      <c r="A2134" s="3">
        <f>TITRES_STAT!B2137</f>
        <v>45112</v>
      </c>
      <c r="B2134" s="5">
        <f>TITRES_STAT!C2137</f>
        <v>22</v>
      </c>
      <c r="C2134" s="5">
        <f>TITRES_STAT!D2137</f>
        <v>19.533000000000001</v>
      </c>
      <c r="D2134" s="5">
        <f>TITRES_STAT!E2137</f>
        <v>0</v>
      </c>
      <c r="E2134" s="2">
        <f t="shared" si="132"/>
        <v>971.41779742929975</v>
      </c>
      <c r="F2134" s="5" t="str">
        <f t="shared" si="135"/>
        <v>NEUTRAL</v>
      </c>
      <c r="G2134" s="5" t="str">
        <f t="shared" si="134"/>
        <v>NEUTRAL</v>
      </c>
      <c r="H2134" s="5" t="str">
        <f t="shared" si="133"/>
        <v>NEUTRAL</v>
      </c>
    </row>
    <row r="2135" spans="1:8" ht="13.5" x14ac:dyDescent="0.25">
      <c r="A2135" s="3">
        <f>TITRES_STAT!B2138</f>
        <v>45113</v>
      </c>
      <c r="B2135" s="5">
        <f>TITRES_STAT!C2138</f>
        <v>22</v>
      </c>
      <c r="C2135" s="5">
        <f>TITRES_STAT!D2138</f>
        <v>19.533000000000001</v>
      </c>
      <c r="D2135" s="5">
        <f>TITRES_STAT!E2138</f>
        <v>0</v>
      </c>
      <c r="E2135" s="2">
        <f t="shared" si="132"/>
        <v>971.41779742929975</v>
      </c>
      <c r="F2135" s="5" t="str">
        <f t="shared" si="135"/>
        <v>NEUTRAL</v>
      </c>
      <c r="G2135" s="5" t="str">
        <f t="shared" si="134"/>
        <v>NEUTRAL</v>
      </c>
      <c r="H2135" s="5" t="str">
        <f t="shared" si="133"/>
        <v>NEUTRAL</v>
      </c>
    </row>
    <row r="2136" spans="1:8" ht="13.5" x14ac:dyDescent="0.25">
      <c r="A2136" s="3">
        <f>TITRES_STAT!B2139</f>
        <v>45114</v>
      </c>
      <c r="B2136" s="5">
        <f>TITRES_STAT!C2139</f>
        <v>22</v>
      </c>
      <c r="C2136" s="5">
        <f>TITRES_STAT!D2139</f>
        <v>19.533000000000001</v>
      </c>
      <c r="D2136" s="5">
        <f>TITRES_STAT!E2139</f>
        <v>0</v>
      </c>
      <c r="E2136" s="2">
        <f t="shared" si="132"/>
        <v>971.41779742929975</v>
      </c>
      <c r="F2136" s="5" t="str">
        <f t="shared" si="135"/>
        <v>NEUTRAL</v>
      </c>
      <c r="G2136" s="5" t="str">
        <f t="shared" si="134"/>
        <v>NEUTRAL</v>
      </c>
      <c r="H2136" s="5" t="str">
        <f t="shared" si="133"/>
        <v>NEUTRAL</v>
      </c>
    </row>
    <row r="2137" spans="1:8" ht="13.5" x14ac:dyDescent="0.25">
      <c r="A2137" s="3">
        <f>TITRES_STAT!B2140</f>
        <v>45117</v>
      </c>
      <c r="B2137" s="5">
        <f>TITRES_STAT!C2140</f>
        <v>22</v>
      </c>
      <c r="C2137" s="5">
        <f>TITRES_STAT!D2140</f>
        <v>19.533000000000001</v>
      </c>
      <c r="D2137" s="5">
        <f>TITRES_STAT!E2140</f>
        <v>0</v>
      </c>
      <c r="E2137" s="2">
        <f t="shared" si="132"/>
        <v>971.41779742929975</v>
      </c>
      <c r="F2137" s="5" t="str">
        <f t="shared" si="135"/>
        <v>NEUTRAL</v>
      </c>
      <c r="G2137" s="5" t="str">
        <f t="shared" si="134"/>
        <v>NEUTRAL</v>
      </c>
      <c r="H2137" s="5" t="str">
        <f t="shared" si="133"/>
        <v>NEUTRAL</v>
      </c>
    </row>
    <row r="2138" spans="1:8" ht="13.5" x14ac:dyDescent="0.25">
      <c r="A2138" s="3">
        <f>TITRES_STAT!B2141</f>
        <v>45118</v>
      </c>
      <c r="B2138" s="5">
        <f>TITRES_STAT!C2141</f>
        <v>22</v>
      </c>
      <c r="C2138" s="5">
        <f>TITRES_STAT!D2141</f>
        <v>19.533000000000001</v>
      </c>
      <c r="D2138" s="5">
        <f>TITRES_STAT!E2141</f>
        <v>0</v>
      </c>
      <c r="E2138" s="2">
        <f t="shared" si="132"/>
        <v>971.41779742929975</v>
      </c>
      <c r="F2138" s="5" t="str">
        <f t="shared" si="135"/>
        <v>NEUTRAL</v>
      </c>
      <c r="G2138" s="5" t="str">
        <f t="shared" si="134"/>
        <v>NEUTRAL</v>
      </c>
      <c r="H2138" s="5" t="str">
        <f t="shared" si="133"/>
        <v>NEUTRAL</v>
      </c>
    </row>
    <row r="2139" spans="1:8" ht="13.5" x14ac:dyDescent="0.25">
      <c r="A2139" s="3">
        <f>TITRES_STAT!B2142</f>
        <v>45119</v>
      </c>
      <c r="B2139" s="5">
        <f>TITRES_STAT!C2142</f>
        <v>22</v>
      </c>
      <c r="C2139" s="5">
        <f>TITRES_STAT!D2142</f>
        <v>19.533000000000001</v>
      </c>
      <c r="D2139" s="5">
        <f>TITRES_STAT!E2142</f>
        <v>0</v>
      </c>
      <c r="E2139" s="2">
        <f t="shared" si="132"/>
        <v>971.41779742929975</v>
      </c>
      <c r="F2139" s="5" t="str">
        <f t="shared" si="135"/>
        <v>NEUTRAL</v>
      </c>
      <c r="G2139" s="5" t="str">
        <f t="shared" si="134"/>
        <v>NEUTRAL</v>
      </c>
      <c r="H2139" s="5" t="str">
        <f t="shared" si="133"/>
        <v>NEUTRAL</v>
      </c>
    </row>
    <row r="2140" spans="1:8" ht="13.5" x14ac:dyDescent="0.25">
      <c r="A2140" s="3">
        <f>TITRES_STAT!B2143</f>
        <v>45120</v>
      </c>
      <c r="B2140" s="5">
        <f>TITRES_STAT!C2143</f>
        <v>22</v>
      </c>
      <c r="C2140" s="5">
        <f>TITRES_STAT!D2143</f>
        <v>19.533000000000001</v>
      </c>
      <c r="D2140" s="5">
        <f>TITRES_STAT!E2143</f>
        <v>0</v>
      </c>
      <c r="E2140" s="2">
        <f t="shared" si="132"/>
        <v>971.41779742929975</v>
      </c>
      <c r="F2140" s="5" t="str">
        <f t="shared" si="135"/>
        <v>NEUTRAL</v>
      </c>
      <c r="G2140" s="5" t="str">
        <f t="shared" si="134"/>
        <v>NEUTRAL</v>
      </c>
      <c r="H2140" s="5" t="str">
        <f t="shared" si="133"/>
        <v>NEUTRAL</v>
      </c>
    </row>
    <row r="2141" spans="1:8" ht="13.5" x14ac:dyDescent="0.25">
      <c r="A2141" s="3">
        <f>TITRES_STAT!B2144</f>
        <v>45121</v>
      </c>
      <c r="B2141" s="5">
        <f>TITRES_STAT!C2144</f>
        <v>22</v>
      </c>
      <c r="C2141" s="5">
        <f>TITRES_STAT!D2144</f>
        <v>19.533000000000001</v>
      </c>
      <c r="D2141" s="5">
        <f>TITRES_STAT!E2144</f>
        <v>0</v>
      </c>
      <c r="E2141" s="2">
        <f t="shared" si="132"/>
        <v>971.41779742929975</v>
      </c>
      <c r="F2141" s="5" t="str">
        <f t="shared" si="135"/>
        <v>NEUTRAL</v>
      </c>
      <c r="G2141" s="5" t="str">
        <f t="shared" si="134"/>
        <v>NEUTRAL</v>
      </c>
      <c r="H2141" s="5" t="str">
        <f t="shared" si="133"/>
        <v>NEUTRAL</v>
      </c>
    </row>
    <row r="2142" spans="1:8" ht="13.5" x14ac:dyDescent="0.25">
      <c r="A2142" s="3">
        <f>TITRES_STAT!B2145</f>
        <v>45124</v>
      </c>
      <c r="B2142" s="5">
        <f>TITRES_STAT!C2145</f>
        <v>22</v>
      </c>
      <c r="C2142" s="5">
        <f>TITRES_STAT!D2145</f>
        <v>19.533000000000001</v>
      </c>
      <c r="D2142" s="5">
        <f>TITRES_STAT!E2145</f>
        <v>0</v>
      </c>
      <c r="E2142" s="2">
        <f t="shared" si="132"/>
        <v>971.41779742929975</v>
      </c>
      <c r="F2142" s="5" t="str">
        <f t="shared" si="135"/>
        <v>NEUTRAL</v>
      </c>
      <c r="G2142" s="5" t="str">
        <f t="shared" si="134"/>
        <v>NEUTRAL</v>
      </c>
      <c r="H2142" s="5" t="str">
        <f t="shared" si="133"/>
        <v>NEUTRAL</v>
      </c>
    </row>
    <row r="2143" spans="1:8" ht="13.5" x14ac:dyDescent="0.25">
      <c r="A2143" s="3">
        <f>TITRES_STAT!B2146</f>
        <v>45125</v>
      </c>
      <c r="B2143" s="5">
        <f>TITRES_STAT!C2146</f>
        <v>22.1</v>
      </c>
      <c r="C2143" s="5">
        <f>TITRES_STAT!D2146</f>
        <v>19.620999999999999</v>
      </c>
      <c r="D2143" s="5">
        <f>TITRES_STAT!E2146</f>
        <v>19.620999999999999</v>
      </c>
      <c r="E2143" s="2">
        <f t="shared" si="132"/>
        <v>991.03879742929973</v>
      </c>
      <c r="F2143" s="5" t="str">
        <f t="shared" si="135"/>
        <v>BULLISH</v>
      </c>
      <c r="G2143" s="5" t="str">
        <f t="shared" si="134"/>
        <v>STRONG</v>
      </c>
      <c r="H2143" s="5" t="str">
        <f t="shared" si="133"/>
        <v>CONFIRMED BULLISH</v>
      </c>
    </row>
    <row r="2144" spans="1:8" ht="13.5" x14ac:dyDescent="0.25">
      <c r="A2144" s="3">
        <f>TITRES_STAT!B2147</f>
        <v>45127</v>
      </c>
      <c r="B2144" s="5">
        <f>TITRES_STAT!C2147</f>
        <v>22.1</v>
      </c>
      <c r="C2144" s="5">
        <f>TITRES_STAT!D2147</f>
        <v>19.620999999999999</v>
      </c>
      <c r="D2144" s="5">
        <f>TITRES_STAT!E2147</f>
        <v>0</v>
      </c>
      <c r="E2144" s="2">
        <f t="shared" si="132"/>
        <v>991.03879742929973</v>
      </c>
      <c r="F2144" s="5" t="str">
        <f t="shared" si="135"/>
        <v>BULLISH</v>
      </c>
      <c r="G2144" s="5" t="str">
        <f t="shared" si="134"/>
        <v>STRONG</v>
      </c>
      <c r="H2144" s="5" t="str">
        <f t="shared" si="133"/>
        <v>CONFIRMED BULLISH</v>
      </c>
    </row>
    <row r="2145" spans="1:8" ht="13.5" x14ac:dyDescent="0.25">
      <c r="A2145" s="3">
        <f>TITRES_STAT!B2148</f>
        <v>45128</v>
      </c>
      <c r="B2145" s="5">
        <f>TITRES_STAT!C2148</f>
        <v>22.1</v>
      </c>
      <c r="C2145" s="5">
        <f>TITRES_STAT!D2148</f>
        <v>19.620999999999999</v>
      </c>
      <c r="D2145" s="5">
        <f>TITRES_STAT!E2148</f>
        <v>0</v>
      </c>
      <c r="E2145" s="2">
        <f t="shared" si="132"/>
        <v>991.03879742929973</v>
      </c>
      <c r="F2145" s="5" t="str">
        <f t="shared" si="135"/>
        <v>BULLISH</v>
      </c>
      <c r="G2145" s="5" t="str">
        <f t="shared" si="134"/>
        <v>STRONG</v>
      </c>
      <c r="H2145" s="5" t="str">
        <f t="shared" si="133"/>
        <v>CONFIRMED BULLISH</v>
      </c>
    </row>
    <row r="2146" spans="1:8" ht="13.5" x14ac:dyDescent="0.25">
      <c r="A2146" s="3">
        <f>TITRES_STAT!B2149</f>
        <v>45131</v>
      </c>
      <c r="B2146" s="5">
        <f>TITRES_STAT!C2149</f>
        <v>21.11</v>
      </c>
      <c r="C2146" s="5">
        <f>TITRES_STAT!D2149</f>
        <v>18.742000000000001</v>
      </c>
      <c r="D2146" s="5">
        <f>TITRES_STAT!E2149</f>
        <v>0</v>
      </c>
      <c r="E2146" s="2">
        <f t="shared" si="132"/>
        <v>991.03879742929973</v>
      </c>
      <c r="F2146" s="5" t="str">
        <f t="shared" si="135"/>
        <v>BULLISH</v>
      </c>
      <c r="G2146" s="5" t="str">
        <f t="shared" si="134"/>
        <v>STRONG</v>
      </c>
      <c r="H2146" s="5" t="str">
        <f t="shared" si="133"/>
        <v>BULLISH DIVERGENCE</v>
      </c>
    </row>
    <row r="2147" spans="1:8" ht="13.5" x14ac:dyDescent="0.25">
      <c r="A2147" s="3">
        <f>TITRES_STAT!B2150</f>
        <v>45133</v>
      </c>
      <c r="B2147" s="5">
        <f>TITRES_STAT!C2150</f>
        <v>20.5</v>
      </c>
      <c r="C2147" s="5">
        <f>TITRES_STAT!D2150</f>
        <v>18.201000000000001</v>
      </c>
      <c r="D2147" s="5">
        <f>TITRES_STAT!E2150</f>
        <v>18.201000000000001</v>
      </c>
      <c r="E2147" s="2">
        <f t="shared" si="132"/>
        <v>972.83779742929971</v>
      </c>
      <c r="F2147" s="5" t="str">
        <f t="shared" si="135"/>
        <v>BULLISH</v>
      </c>
      <c r="G2147" s="5" t="str">
        <f t="shared" si="134"/>
        <v>NEUTRAL</v>
      </c>
      <c r="H2147" s="5" t="str">
        <f t="shared" si="133"/>
        <v>BULLISH DIVERGENCE</v>
      </c>
    </row>
    <row r="2148" spans="1:8" ht="13.5" x14ac:dyDescent="0.25">
      <c r="A2148" s="3">
        <f>TITRES_STAT!B2151</f>
        <v>45134</v>
      </c>
      <c r="B2148" s="5">
        <f>TITRES_STAT!C2151</f>
        <v>20.5</v>
      </c>
      <c r="C2148" s="5">
        <f>TITRES_STAT!D2151</f>
        <v>18.201000000000001</v>
      </c>
      <c r="D2148" s="5">
        <f>TITRES_STAT!E2151</f>
        <v>0</v>
      </c>
      <c r="E2148" s="2">
        <f t="shared" si="132"/>
        <v>972.83779742929971</v>
      </c>
      <c r="F2148" s="5" t="str">
        <f t="shared" si="135"/>
        <v>BEARISH</v>
      </c>
      <c r="G2148" s="5" t="str">
        <f t="shared" si="134"/>
        <v>NEUTRAL</v>
      </c>
      <c r="H2148" s="5" t="str">
        <f t="shared" si="133"/>
        <v>CONFIRMED BEARISH</v>
      </c>
    </row>
    <row r="2149" spans="1:8" ht="13.5" x14ac:dyDescent="0.25">
      <c r="A2149" s="3">
        <f>TITRES_STAT!B2152</f>
        <v>45135</v>
      </c>
      <c r="B2149" s="5">
        <f>TITRES_STAT!C2152</f>
        <v>20.5</v>
      </c>
      <c r="C2149" s="5">
        <f>TITRES_STAT!D2152</f>
        <v>18.201000000000001</v>
      </c>
      <c r="D2149" s="5">
        <f>TITRES_STAT!E2152</f>
        <v>0</v>
      </c>
      <c r="E2149" s="2">
        <f t="shared" si="132"/>
        <v>972.83779742929971</v>
      </c>
      <c r="F2149" s="5" t="str">
        <f t="shared" si="135"/>
        <v>BEARISH</v>
      </c>
      <c r="G2149" s="5" t="str">
        <f t="shared" si="134"/>
        <v>NEUTRAL</v>
      </c>
      <c r="H2149" s="5" t="str">
        <f t="shared" si="133"/>
        <v>CONFIRMED BEARISH</v>
      </c>
    </row>
    <row r="2150" spans="1:8" ht="13.5" x14ac:dyDescent="0.25">
      <c r="A2150" s="3">
        <f>TITRES_STAT!B2153</f>
        <v>45138</v>
      </c>
      <c r="B2150" s="5">
        <f>TITRES_STAT!C2153</f>
        <v>20.5</v>
      </c>
      <c r="C2150" s="5">
        <f>TITRES_STAT!D2153</f>
        <v>18.201000000000001</v>
      </c>
      <c r="D2150" s="5">
        <f>TITRES_STAT!E2153</f>
        <v>0</v>
      </c>
      <c r="E2150" s="2">
        <f t="shared" si="132"/>
        <v>972.83779742929971</v>
      </c>
      <c r="F2150" s="5" t="str">
        <f t="shared" si="135"/>
        <v>BEARISH</v>
      </c>
      <c r="G2150" s="5" t="str">
        <f t="shared" si="134"/>
        <v>NEUTRAL</v>
      </c>
      <c r="H2150" s="5" t="str">
        <f t="shared" si="133"/>
        <v>CONFIRMED BEARISH</v>
      </c>
    </row>
    <row r="2151" spans="1:8" ht="13.5" x14ac:dyDescent="0.25">
      <c r="A2151" s="3">
        <f>TITRES_STAT!B2154</f>
        <v>45139</v>
      </c>
      <c r="B2151" s="5">
        <f>TITRES_STAT!C2154</f>
        <v>20.5</v>
      </c>
      <c r="C2151" s="5">
        <f>TITRES_STAT!D2154</f>
        <v>18.201000000000001</v>
      </c>
      <c r="D2151" s="5">
        <f>TITRES_STAT!E2154</f>
        <v>0</v>
      </c>
      <c r="E2151" s="2">
        <f t="shared" si="132"/>
        <v>972.83779742929971</v>
      </c>
      <c r="F2151" s="5" t="str">
        <f t="shared" si="135"/>
        <v>BEARISH</v>
      </c>
      <c r="G2151" s="5" t="str">
        <f t="shared" si="134"/>
        <v>NEUTRAL</v>
      </c>
      <c r="H2151" s="5" t="str">
        <f t="shared" si="133"/>
        <v>CONFIRMED BEARISH</v>
      </c>
    </row>
    <row r="2152" spans="1:8" ht="13.5" x14ac:dyDescent="0.25">
      <c r="A2152" s="3">
        <f>TITRES_STAT!B2155</f>
        <v>45140</v>
      </c>
      <c r="B2152" s="5">
        <f>TITRES_STAT!C2155</f>
        <v>20.5</v>
      </c>
      <c r="C2152" s="5">
        <f>TITRES_STAT!D2155</f>
        <v>18.201000000000001</v>
      </c>
      <c r="D2152" s="5">
        <f>TITRES_STAT!E2155</f>
        <v>0</v>
      </c>
      <c r="E2152" s="2">
        <f t="shared" si="132"/>
        <v>972.83779742929971</v>
      </c>
      <c r="F2152" s="5" t="str">
        <f t="shared" si="135"/>
        <v>NEUTRAL</v>
      </c>
      <c r="G2152" s="5" t="str">
        <f t="shared" si="134"/>
        <v>NEUTRAL</v>
      </c>
      <c r="H2152" s="5" t="str">
        <f t="shared" si="133"/>
        <v>NEUTRAL</v>
      </c>
    </row>
    <row r="2153" spans="1:8" ht="13.5" x14ac:dyDescent="0.25">
      <c r="A2153" s="3">
        <f>TITRES_STAT!B2156</f>
        <v>45141</v>
      </c>
      <c r="B2153" s="5">
        <f>TITRES_STAT!C2156</f>
        <v>20.5</v>
      </c>
      <c r="C2153" s="5">
        <f>TITRES_STAT!D2156</f>
        <v>18.201000000000001</v>
      </c>
      <c r="D2153" s="5">
        <f>TITRES_STAT!E2156</f>
        <v>0</v>
      </c>
      <c r="E2153" s="2">
        <f t="shared" si="132"/>
        <v>972.83779742929971</v>
      </c>
      <c r="F2153" s="5" t="str">
        <f t="shared" si="135"/>
        <v>NEUTRAL</v>
      </c>
      <c r="G2153" s="5" t="str">
        <f t="shared" si="134"/>
        <v>NEUTRAL</v>
      </c>
      <c r="H2153" s="5" t="str">
        <f t="shared" si="133"/>
        <v>NEUTRAL</v>
      </c>
    </row>
    <row r="2154" spans="1:8" ht="13.5" x14ac:dyDescent="0.25">
      <c r="A2154" s="3">
        <f>TITRES_STAT!B2157</f>
        <v>45142</v>
      </c>
      <c r="B2154" s="5">
        <f>TITRES_STAT!C2157</f>
        <v>20.5</v>
      </c>
      <c r="C2154" s="5">
        <f>TITRES_STAT!D2157</f>
        <v>18.201000000000001</v>
      </c>
      <c r="D2154" s="5">
        <f>TITRES_STAT!E2157</f>
        <v>0</v>
      </c>
      <c r="E2154" s="2">
        <f t="shared" si="132"/>
        <v>972.83779742929971</v>
      </c>
      <c r="F2154" s="5" t="str">
        <f t="shared" si="135"/>
        <v>NEUTRAL</v>
      </c>
      <c r="G2154" s="5" t="str">
        <f t="shared" si="134"/>
        <v>NEUTRAL</v>
      </c>
      <c r="H2154" s="5" t="str">
        <f t="shared" si="133"/>
        <v>NEUTRAL</v>
      </c>
    </row>
    <row r="2155" spans="1:8" ht="13.5" x14ac:dyDescent="0.25">
      <c r="A2155" s="3">
        <f>TITRES_STAT!B2158</f>
        <v>45145</v>
      </c>
      <c r="B2155" s="5">
        <f>TITRES_STAT!C2158</f>
        <v>20.5</v>
      </c>
      <c r="C2155" s="5">
        <f>TITRES_STAT!D2158</f>
        <v>18.201000000000001</v>
      </c>
      <c r="D2155" s="5">
        <f>TITRES_STAT!E2158</f>
        <v>0</v>
      </c>
      <c r="E2155" s="2">
        <f t="shared" si="132"/>
        <v>972.83779742929971</v>
      </c>
      <c r="F2155" s="5" t="str">
        <f t="shared" si="135"/>
        <v>NEUTRAL</v>
      </c>
      <c r="G2155" s="5" t="str">
        <f t="shared" si="134"/>
        <v>NEUTRAL</v>
      </c>
      <c r="H2155" s="5" t="str">
        <f t="shared" si="133"/>
        <v>NEUTRAL</v>
      </c>
    </row>
    <row r="2156" spans="1:8" ht="13.5" x14ac:dyDescent="0.25">
      <c r="A2156" s="3">
        <f>TITRES_STAT!B2159</f>
        <v>45146</v>
      </c>
      <c r="B2156" s="5">
        <f>TITRES_STAT!C2159</f>
        <v>20.5</v>
      </c>
      <c r="C2156" s="5">
        <f>TITRES_STAT!D2159</f>
        <v>18.201000000000001</v>
      </c>
      <c r="D2156" s="5">
        <f>TITRES_STAT!E2159</f>
        <v>0</v>
      </c>
      <c r="E2156" s="2">
        <f t="shared" si="132"/>
        <v>972.83779742929971</v>
      </c>
      <c r="F2156" s="5" t="str">
        <f t="shared" si="135"/>
        <v>NEUTRAL</v>
      </c>
      <c r="G2156" s="5" t="str">
        <f t="shared" si="134"/>
        <v>NEUTRAL</v>
      </c>
      <c r="H2156" s="5" t="str">
        <f t="shared" si="133"/>
        <v>NEUTRAL</v>
      </c>
    </row>
    <row r="2157" spans="1:8" ht="13.5" x14ac:dyDescent="0.25">
      <c r="A2157" s="3">
        <f>TITRES_STAT!B2160</f>
        <v>45147</v>
      </c>
      <c r="B2157" s="5">
        <f>TITRES_STAT!C2160</f>
        <v>21</v>
      </c>
      <c r="C2157" s="5">
        <f>TITRES_STAT!D2160</f>
        <v>18.645</v>
      </c>
      <c r="D2157" s="5">
        <f>TITRES_STAT!E2160</f>
        <v>18.645</v>
      </c>
      <c r="E2157" s="2">
        <f t="shared" si="132"/>
        <v>991.48279742929969</v>
      </c>
      <c r="F2157" s="5" t="str">
        <f t="shared" si="135"/>
        <v>BULLISH</v>
      </c>
      <c r="G2157" s="5" t="str">
        <f t="shared" si="134"/>
        <v>NEUTRAL</v>
      </c>
      <c r="H2157" s="5" t="str">
        <f t="shared" si="133"/>
        <v>CONFIRMED BULLISH</v>
      </c>
    </row>
    <row r="2158" spans="1:8" ht="13.5" x14ac:dyDescent="0.25">
      <c r="A2158" s="3">
        <f>TITRES_STAT!B2161</f>
        <v>45148</v>
      </c>
      <c r="B2158" s="5">
        <f>TITRES_STAT!C2161</f>
        <v>21.94</v>
      </c>
      <c r="C2158" s="5">
        <f>TITRES_STAT!D2161</f>
        <v>19.478999999999999</v>
      </c>
      <c r="D2158" s="5">
        <f>TITRES_STAT!E2161</f>
        <v>0</v>
      </c>
      <c r="E2158" s="2">
        <f t="shared" si="132"/>
        <v>991.48279742929969</v>
      </c>
      <c r="F2158" s="5" t="str">
        <f t="shared" si="135"/>
        <v>BULLISH</v>
      </c>
      <c r="G2158" s="5" t="str">
        <f t="shared" si="134"/>
        <v>NEUTRAL</v>
      </c>
      <c r="H2158" s="5" t="str">
        <f t="shared" si="133"/>
        <v>CONFIRMED BULLISH</v>
      </c>
    </row>
    <row r="2159" spans="1:8" ht="13.5" x14ac:dyDescent="0.25">
      <c r="A2159" s="3">
        <f>TITRES_STAT!B2162</f>
        <v>45149</v>
      </c>
      <c r="B2159" s="5">
        <f>TITRES_STAT!C2162</f>
        <v>22.9</v>
      </c>
      <c r="C2159" s="5">
        <f>TITRES_STAT!D2162</f>
        <v>20.332000000000001</v>
      </c>
      <c r="D2159" s="5">
        <f>TITRES_STAT!E2162</f>
        <v>20.332000000000001</v>
      </c>
      <c r="E2159" s="2">
        <f t="shared" si="132"/>
        <v>1011.8147974292997</v>
      </c>
      <c r="F2159" s="5" t="str">
        <f t="shared" si="135"/>
        <v>BULLISH</v>
      </c>
      <c r="G2159" s="5" t="str">
        <f t="shared" si="134"/>
        <v>STRONG</v>
      </c>
      <c r="H2159" s="5" t="str">
        <f t="shared" si="133"/>
        <v>CONFIRMED BULLISH</v>
      </c>
    </row>
    <row r="2160" spans="1:8" ht="13.5" x14ac:dyDescent="0.25">
      <c r="A2160" s="3">
        <f>TITRES_STAT!B2163</f>
        <v>45152</v>
      </c>
      <c r="B2160" s="5">
        <f>TITRES_STAT!C2163</f>
        <v>22.9</v>
      </c>
      <c r="C2160" s="5">
        <f>TITRES_STAT!D2163</f>
        <v>20.332000000000001</v>
      </c>
      <c r="D2160" s="5">
        <f>TITRES_STAT!E2163</f>
        <v>20.332000000000001</v>
      </c>
      <c r="E2160" s="2">
        <f t="shared" si="132"/>
        <v>1011.8147974292997</v>
      </c>
      <c r="F2160" s="5" t="str">
        <f t="shared" si="135"/>
        <v>BULLISH</v>
      </c>
      <c r="G2160" s="5" t="str">
        <f t="shared" si="134"/>
        <v>STRONG</v>
      </c>
      <c r="H2160" s="5" t="str">
        <f t="shared" si="133"/>
        <v>CONFIRMED BULLISH</v>
      </c>
    </row>
    <row r="2161" spans="1:8" ht="13.5" x14ac:dyDescent="0.25">
      <c r="A2161" s="3">
        <f>TITRES_STAT!B2164</f>
        <v>45153</v>
      </c>
      <c r="B2161" s="5">
        <f>TITRES_STAT!C2164</f>
        <v>21.9</v>
      </c>
      <c r="C2161" s="5">
        <f>TITRES_STAT!D2164</f>
        <v>19.443999999999999</v>
      </c>
      <c r="D2161" s="5">
        <f>TITRES_STAT!E2164</f>
        <v>19.443999999999999</v>
      </c>
      <c r="E2161" s="2">
        <f t="shared" si="132"/>
        <v>992.37079742929973</v>
      </c>
      <c r="F2161" s="5" t="str">
        <f t="shared" si="135"/>
        <v>BULLISH</v>
      </c>
      <c r="G2161" s="5" t="str">
        <f t="shared" si="134"/>
        <v>STRONG</v>
      </c>
      <c r="H2161" s="5" t="str">
        <f t="shared" si="133"/>
        <v>CONFIRMED BULLISH</v>
      </c>
    </row>
    <row r="2162" spans="1:8" ht="13.5" x14ac:dyDescent="0.25">
      <c r="A2162" s="3">
        <f>TITRES_STAT!B2165</f>
        <v>45154</v>
      </c>
      <c r="B2162" s="5">
        <f>TITRES_STAT!C2165</f>
        <v>21.9</v>
      </c>
      <c r="C2162" s="5">
        <f>TITRES_STAT!D2165</f>
        <v>19.443999999999999</v>
      </c>
      <c r="D2162" s="5">
        <f>TITRES_STAT!E2165</f>
        <v>0</v>
      </c>
      <c r="E2162" s="2">
        <f t="shared" si="132"/>
        <v>992.37079742929973</v>
      </c>
      <c r="F2162" s="5" t="str">
        <f t="shared" si="135"/>
        <v>BULLISH</v>
      </c>
      <c r="G2162" s="5" t="str">
        <f t="shared" si="134"/>
        <v>NEUTRAL</v>
      </c>
      <c r="H2162" s="5" t="str">
        <f t="shared" si="133"/>
        <v>CONFIRMED BULLISH</v>
      </c>
    </row>
    <row r="2163" spans="1:8" ht="13.5" x14ac:dyDescent="0.25">
      <c r="A2163" s="3">
        <f>TITRES_STAT!B2166</f>
        <v>45155</v>
      </c>
      <c r="B2163" s="5">
        <f>TITRES_STAT!C2166</f>
        <v>21.9</v>
      </c>
      <c r="C2163" s="5">
        <f>TITRES_STAT!D2166</f>
        <v>19.443999999999999</v>
      </c>
      <c r="D2163" s="5">
        <f>TITRES_STAT!E2166</f>
        <v>0</v>
      </c>
      <c r="E2163" s="2">
        <f t="shared" si="132"/>
        <v>992.37079742929973</v>
      </c>
      <c r="F2163" s="5" t="str">
        <f t="shared" si="135"/>
        <v>BULLISH</v>
      </c>
      <c r="G2163" s="5" t="str">
        <f t="shared" si="134"/>
        <v>NEUTRAL</v>
      </c>
      <c r="H2163" s="5" t="str">
        <f t="shared" si="133"/>
        <v>BULLISH DIVERGENCE</v>
      </c>
    </row>
    <row r="2164" spans="1:8" ht="13.5" x14ac:dyDescent="0.25">
      <c r="A2164" s="3">
        <f>TITRES_STAT!B2167</f>
        <v>45156</v>
      </c>
      <c r="B2164" s="5">
        <f>TITRES_STAT!C2167</f>
        <v>21.9</v>
      </c>
      <c r="C2164" s="5">
        <f>TITRES_STAT!D2167</f>
        <v>19.443999999999999</v>
      </c>
      <c r="D2164" s="5">
        <f>TITRES_STAT!E2167</f>
        <v>0</v>
      </c>
      <c r="E2164" s="2">
        <f t="shared" si="132"/>
        <v>992.37079742929973</v>
      </c>
      <c r="F2164" s="5" t="str">
        <f t="shared" si="135"/>
        <v>BEARISH</v>
      </c>
      <c r="G2164" s="5" t="str">
        <f t="shared" si="134"/>
        <v>NEUTRAL</v>
      </c>
      <c r="H2164" s="5" t="str">
        <f t="shared" si="133"/>
        <v>CONFIRMED BEARISH</v>
      </c>
    </row>
    <row r="2165" spans="1:8" ht="13.5" x14ac:dyDescent="0.25">
      <c r="A2165" s="3">
        <f>TITRES_STAT!B2168</f>
        <v>45159</v>
      </c>
      <c r="B2165" s="5">
        <f>TITRES_STAT!C2168</f>
        <v>21.9</v>
      </c>
      <c r="C2165" s="5">
        <f>TITRES_STAT!D2168</f>
        <v>19.443999999999999</v>
      </c>
      <c r="D2165" s="5">
        <f>TITRES_STAT!E2168</f>
        <v>0</v>
      </c>
      <c r="E2165" s="2">
        <f t="shared" si="132"/>
        <v>992.37079742929973</v>
      </c>
      <c r="F2165" s="5" t="str">
        <f t="shared" si="135"/>
        <v>BEARISH</v>
      </c>
      <c r="G2165" s="5" t="str">
        <f t="shared" si="134"/>
        <v>NEUTRAL</v>
      </c>
      <c r="H2165" s="5" t="str">
        <f t="shared" si="133"/>
        <v>CONFIRMED BEARISH</v>
      </c>
    </row>
    <row r="2166" spans="1:8" ht="13.5" x14ac:dyDescent="0.25">
      <c r="A2166" s="3">
        <f>TITRES_STAT!B2169</f>
        <v>45160</v>
      </c>
      <c r="B2166" s="5">
        <f>TITRES_STAT!C2169</f>
        <v>22.88</v>
      </c>
      <c r="C2166" s="5">
        <f>TITRES_STAT!D2169</f>
        <v>20.314</v>
      </c>
      <c r="D2166" s="5">
        <f>TITRES_STAT!E2169</f>
        <v>20.314</v>
      </c>
      <c r="E2166" s="2">
        <f t="shared" si="132"/>
        <v>1012.6847974292997</v>
      </c>
      <c r="F2166" s="5" t="str">
        <f t="shared" si="135"/>
        <v>BULLISH</v>
      </c>
      <c r="G2166" s="5" t="str">
        <f t="shared" si="134"/>
        <v>STRONG</v>
      </c>
      <c r="H2166" s="5" t="str">
        <f t="shared" si="133"/>
        <v>CONFIRMED BULLISH</v>
      </c>
    </row>
    <row r="2167" spans="1:8" ht="13.5" x14ac:dyDescent="0.25">
      <c r="A2167" s="3">
        <f>TITRES_STAT!B2170</f>
        <v>45161</v>
      </c>
      <c r="B2167" s="5">
        <f>TITRES_STAT!C2170</f>
        <v>22.9</v>
      </c>
      <c r="C2167" s="5">
        <f>TITRES_STAT!D2170</f>
        <v>20.332000000000001</v>
      </c>
      <c r="D2167" s="5">
        <f>TITRES_STAT!E2170</f>
        <v>20.332000000000001</v>
      </c>
      <c r="E2167" s="2">
        <f t="shared" si="132"/>
        <v>1033.0167974292997</v>
      </c>
      <c r="F2167" s="5" t="str">
        <f t="shared" si="135"/>
        <v>BULLISH</v>
      </c>
      <c r="G2167" s="5" t="str">
        <f t="shared" si="134"/>
        <v>STRONG</v>
      </c>
      <c r="H2167" s="5" t="str">
        <f t="shared" si="133"/>
        <v>CONFIRMED BULLISH</v>
      </c>
    </row>
    <row r="2168" spans="1:8" ht="13.5" x14ac:dyDescent="0.25">
      <c r="A2168" s="3">
        <f>TITRES_STAT!B2171</f>
        <v>45162</v>
      </c>
      <c r="B2168" s="5">
        <f>TITRES_STAT!C2171</f>
        <v>22.9</v>
      </c>
      <c r="C2168" s="5">
        <f>TITRES_STAT!D2171</f>
        <v>20.332000000000001</v>
      </c>
      <c r="D2168" s="5">
        <f>TITRES_STAT!E2171</f>
        <v>20.332000000000001</v>
      </c>
      <c r="E2168" s="2">
        <f t="shared" si="132"/>
        <v>1033.0167974292997</v>
      </c>
      <c r="F2168" s="5" t="str">
        <f t="shared" si="135"/>
        <v>BULLISH</v>
      </c>
      <c r="G2168" s="5" t="str">
        <f t="shared" si="134"/>
        <v>STRONG</v>
      </c>
      <c r="H2168" s="5" t="str">
        <f t="shared" si="133"/>
        <v>CONFIRMED BULLISH</v>
      </c>
    </row>
    <row r="2169" spans="1:8" ht="13.5" x14ac:dyDescent="0.25">
      <c r="A2169" s="3">
        <f>TITRES_STAT!B2172</f>
        <v>45163</v>
      </c>
      <c r="B2169" s="5">
        <f>TITRES_STAT!C2172</f>
        <v>22.9</v>
      </c>
      <c r="C2169" s="5">
        <f>TITRES_STAT!D2172</f>
        <v>20.332000000000001</v>
      </c>
      <c r="D2169" s="5">
        <f>TITRES_STAT!E2172</f>
        <v>20.332000000000001</v>
      </c>
      <c r="E2169" s="2">
        <f t="shared" si="132"/>
        <v>1033.0167974292997</v>
      </c>
      <c r="F2169" s="5" t="str">
        <f t="shared" si="135"/>
        <v>BULLISH</v>
      </c>
      <c r="G2169" s="5" t="str">
        <f t="shared" si="134"/>
        <v>STRONG</v>
      </c>
      <c r="H2169" s="5" t="str">
        <f t="shared" si="133"/>
        <v>CONFIRMED BULLISH</v>
      </c>
    </row>
    <row r="2170" spans="1:8" ht="13.5" x14ac:dyDescent="0.25">
      <c r="A2170" s="3">
        <f>TITRES_STAT!B2173</f>
        <v>45166</v>
      </c>
      <c r="B2170" s="5">
        <f>TITRES_STAT!C2173</f>
        <v>22.9</v>
      </c>
      <c r="C2170" s="5">
        <f>TITRES_STAT!D2173</f>
        <v>20.332000000000001</v>
      </c>
      <c r="D2170" s="5">
        <f>TITRES_STAT!E2173</f>
        <v>0</v>
      </c>
      <c r="E2170" s="2">
        <f t="shared" si="132"/>
        <v>1033.0167974292997</v>
      </c>
      <c r="F2170" s="5" t="str">
        <f t="shared" si="135"/>
        <v>BULLISH</v>
      </c>
      <c r="G2170" s="5" t="str">
        <f t="shared" si="134"/>
        <v>STRONG</v>
      </c>
      <c r="H2170" s="5" t="str">
        <f t="shared" si="133"/>
        <v>CONFIRMED BULLISH</v>
      </c>
    </row>
    <row r="2171" spans="1:8" ht="13.5" x14ac:dyDescent="0.25">
      <c r="A2171" s="3">
        <f>TITRES_STAT!B2174</f>
        <v>45167</v>
      </c>
      <c r="B2171" s="5">
        <f>TITRES_STAT!C2174</f>
        <v>22.9</v>
      </c>
      <c r="C2171" s="5">
        <f>TITRES_STAT!D2174</f>
        <v>20.332000000000001</v>
      </c>
      <c r="D2171" s="5">
        <f>TITRES_STAT!E2174</f>
        <v>0</v>
      </c>
      <c r="E2171" s="2">
        <f t="shared" si="132"/>
        <v>1033.0167974292997</v>
      </c>
      <c r="F2171" s="5" t="str">
        <f t="shared" si="135"/>
        <v>BULLISH</v>
      </c>
      <c r="G2171" s="5" t="str">
        <f t="shared" si="134"/>
        <v>STRONG</v>
      </c>
      <c r="H2171" s="5" t="str">
        <f t="shared" si="133"/>
        <v>CONFIRMED BULLISH</v>
      </c>
    </row>
    <row r="2172" spans="1:8" ht="13.5" x14ac:dyDescent="0.25">
      <c r="A2172" s="3">
        <f>TITRES_STAT!B2175</f>
        <v>45168</v>
      </c>
      <c r="B2172" s="5">
        <f>TITRES_STAT!C2175</f>
        <v>23</v>
      </c>
      <c r="C2172" s="5">
        <f>TITRES_STAT!D2175</f>
        <v>20.420000000000002</v>
      </c>
      <c r="D2172" s="5">
        <f>TITRES_STAT!E2175</f>
        <v>20.420000000000002</v>
      </c>
      <c r="E2172" s="2">
        <f t="shared" si="132"/>
        <v>1053.4367974292998</v>
      </c>
      <c r="F2172" s="5" t="str">
        <f t="shared" si="135"/>
        <v>BULLISH</v>
      </c>
      <c r="G2172" s="5" t="str">
        <f t="shared" si="134"/>
        <v>NEUTRAL</v>
      </c>
      <c r="H2172" s="5" t="str">
        <f t="shared" si="133"/>
        <v>CONFIRMED BULLISH</v>
      </c>
    </row>
    <row r="2173" spans="1:8" ht="13.5" x14ac:dyDescent="0.25">
      <c r="A2173" s="3">
        <f>TITRES_STAT!B2176</f>
        <v>45169</v>
      </c>
      <c r="B2173" s="5">
        <f>TITRES_STAT!C2176</f>
        <v>23</v>
      </c>
      <c r="C2173" s="5">
        <f>TITRES_STAT!D2176</f>
        <v>20.420000000000002</v>
      </c>
      <c r="D2173" s="5">
        <f>TITRES_STAT!E2176</f>
        <v>20.420000000000002</v>
      </c>
      <c r="E2173" s="2">
        <f t="shared" si="132"/>
        <v>1053.4367974292998</v>
      </c>
      <c r="F2173" s="5" t="str">
        <f t="shared" si="135"/>
        <v>BULLISH</v>
      </c>
      <c r="G2173" s="5" t="str">
        <f t="shared" si="134"/>
        <v>NEUTRAL</v>
      </c>
      <c r="H2173" s="5" t="str">
        <f t="shared" si="133"/>
        <v>CONFIRMED BULLISH</v>
      </c>
    </row>
    <row r="2174" spans="1:8" ht="13.5" x14ac:dyDescent="0.25">
      <c r="A2174" s="3">
        <f>TITRES_STAT!B2177</f>
        <v>45170</v>
      </c>
      <c r="B2174" s="5">
        <f>TITRES_STAT!C2177</f>
        <v>23</v>
      </c>
      <c r="C2174" s="5">
        <f>TITRES_STAT!D2177</f>
        <v>20.420000000000002</v>
      </c>
      <c r="D2174" s="5">
        <f>TITRES_STAT!E2177</f>
        <v>0</v>
      </c>
      <c r="E2174" s="2">
        <f t="shared" si="132"/>
        <v>1053.4367974292998</v>
      </c>
      <c r="F2174" s="5" t="str">
        <f t="shared" si="135"/>
        <v>BULLISH</v>
      </c>
      <c r="G2174" s="5" t="str">
        <f t="shared" si="134"/>
        <v>NEUTRAL</v>
      </c>
      <c r="H2174" s="5" t="str">
        <f t="shared" si="133"/>
        <v>CONFIRMED BULLISH</v>
      </c>
    </row>
    <row r="2175" spans="1:8" ht="13.5" x14ac:dyDescent="0.25">
      <c r="A2175" s="3">
        <f>TITRES_STAT!B2178</f>
        <v>45173</v>
      </c>
      <c r="B2175" s="5">
        <f>TITRES_STAT!C2178</f>
        <v>23</v>
      </c>
      <c r="C2175" s="5">
        <f>TITRES_STAT!D2178</f>
        <v>20.420000000000002</v>
      </c>
      <c r="D2175" s="5">
        <f>TITRES_STAT!E2178</f>
        <v>0</v>
      </c>
      <c r="E2175" s="2">
        <f t="shared" si="132"/>
        <v>1053.4367974292998</v>
      </c>
      <c r="F2175" s="5" t="str">
        <f t="shared" si="135"/>
        <v>BULLISH</v>
      </c>
      <c r="G2175" s="5" t="str">
        <f t="shared" si="134"/>
        <v>NEUTRAL</v>
      </c>
      <c r="H2175" s="5" t="str">
        <f t="shared" si="133"/>
        <v>CONFIRMED BULLISH</v>
      </c>
    </row>
    <row r="2176" spans="1:8" ht="13.5" x14ac:dyDescent="0.25">
      <c r="A2176" s="3">
        <f>TITRES_STAT!B2179</f>
        <v>45174</v>
      </c>
      <c r="B2176" s="5">
        <f>TITRES_STAT!C2179</f>
        <v>23</v>
      </c>
      <c r="C2176" s="5">
        <f>TITRES_STAT!D2179</f>
        <v>20.420000000000002</v>
      </c>
      <c r="D2176" s="5">
        <f>TITRES_STAT!E2179</f>
        <v>0</v>
      </c>
      <c r="E2176" s="2">
        <f t="shared" si="132"/>
        <v>1053.4367974292998</v>
      </c>
      <c r="F2176" s="5" t="str">
        <f t="shared" si="135"/>
        <v>BULLISH</v>
      </c>
      <c r="G2176" s="5" t="str">
        <f t="shared" si="134"/>
        <v>NEUTRAL</v>
      </c>
      <c r="H2176" s="5" t="str">
        <f t="shared" si="133"/>
        <v>CONFIRMED BULLISH</v>
      </c>
    </row>
    <row r="2177" spans="1:8" ht="13.5" x14ac:dyDescent="0.25">
      <c r="A2177" s="3">
        <f>TITRES_STAT!B2180</f>
        <v>45175</v>
      </c>
      <c r="B2177" s="5">
        <f>TITRES_STAT!C2180</f>
        <v>23</v>
      </c>
      <c r="C2177" s="5">
        <f>TITRES_STAT!D2180</f>
        <v>20.420000000000002</v>
      </c>
      <c r="D2177" s="5">
        <f>TITRES_STAT!E2180</f>
        <v>0</v>
      </c>
      <c r="E2177" s="2">
        <f t="shared" si="132"/>
        <v>1053.4367974292998</v>
      </c>
      <c r="F2177" s="5" t="str">
        <f t="shared" si="135"/>
        <v>NEUTRAL</v>
      </c>
      <c r="G2177" s="5" t="str">
        <f t="shared" si="134"/>
        <v>NEUTRAL</v>
      </c>
      <c r="H2177" s="5" t="str">
        <f t="shared" si="133"/>
        <v>NEUTRAL</v>
      </c>
    </row>
    <row r="2178" spans="1:8" ht="13.5" x14ac:dyDescent="0.25">
      <c r="A2178" s="3">
        <f>TITRES_STAT!B2181</f>
        <v>45176</v>
      </c>
      <c r="B2178" s="5">
        <f>TITRES_STAT!C2181</f>
        <v>23</v>
      </c>
      <c r="C2178" s="5">
        <f>TITRES_STAT!D2181</f>
        <v>20.420000000000002</v>
      </c>
      <c r="D2178" s="5">
        <f>TITRES_STAT!E2181</f>
        <v>0</v>
      </c>
      <c r="E2178" s="2">
        <f t="shared" si="132"/>
        <v>1053.4367974292998</v>
      </c>
      <c r="F2178" s="5" t="str">
        <f t="shared" si="135"/>
        <v>NEUTRAL</v>
      </c>
      <c r="G2178" s="5" t="str">
        <f t="shared" si="134"/>
        <v>NEUTRAL</v>
      </c>
      <c r="H2178" s="5" t="str">
        <f t="shared" si="133"/>
        <v>NEUTRAL</v>
      </c>
    </row>
    <row r="2179" spans="1:8" ht="13.5" x14ac:dyDescent="0.25">
      <c r="A2179" s="3">
        <f>TITRES_STAT!B2182</f>
        <v>45177</v>
      </c>
      <c r="B2179" s="5">
        <f>TITRES_STAT!C2182</f>
        <v>23</v>
      </c>
      <c r="C2179" s="5">
        <f>TITRES_STAT!D2182</f>
        <v>20.420000000000002</v>
      </c>
      <c r="D2179" s="5">
        <f>TITRES_STAT!E2182</f>
        <v>0</v>
      </c>
      <c r="E2179" s="2">
        <f t="shared" si="132"/>
        <v>1053.4367974292998</v>
      </c>
      <c r="F2179" s="5" t="str">
        <f t="shared" si="135"/>
        <v>NEUTRAL</v>
      </c>
      <c r="G2179" s="5" t="str">
        <f t="shared" si="134"/>
        <v>NEUTRAL</v>
      </c>
      <c r="H2179" s="5" t="str">
        <f t="shared" si="133"/>
        <v>NEUTRAL</v>
      </c>
    </row>
    <row r="2180" spans="1:8" ht="13.5" x14ac:dyDescent="0.25">
      <c r="A2180" s="3">
        <f>TITRES_STAT!B2183</f>
        <v>45180</v>
      </c>
      <c r="B2180" s="5">
        <f>TITRES_STAT!C2183</f>
        <v>23</v>
      </c>
      <c r="C2180" s="5">
        <f>TITRES_STAT!D2183</f>
        <v>20.420000000000002</v>
      </c>
      <c r="D2180" s="5">
        <f>TITRES_STAT!E2183</f>
        <v>0</v>
      </c>
      <c r="E2180" s="2">
        <f t="shared" ref="E2180:E2243" si="136">IF(B2180&gt;B2179, E2179+D2180, IF(B2180&lt;B2179, E2179-D2180, E2179))</f>
        <v>1053.4367974292998</v>
      </c>
      <c r="F2180" s="5" t="str">
        <f t="shared" si="135"/>
        <v>NEUTRAL</v>
      </c>
      <c r="G2180" s="5" t="str">
        <f t="shared" si="134"/>
        <v>NEUTRAL</v>
      </c>
      <c r="H2180" s="5" t="str">
        <f t="shared" si="133"/>
        <v>NEUTRAL</v>
      </c>
    </row>
    <row r="2181" spans="1:8" ht="13.5" x14ac:dyDescent="0.25">
      <c r="A2181" s="3">
        <f>TITRES_STAT!B2184</f>
        <v>45181</v>
      </c>
      <c r="B2181" s="5">
        <f>TITRES_STAT!C2184</f>
        <v>22.9</v>
      </c>
      <c r="C2181" s="5">
        <f>TITRES_STAT!D2184</f>
        <v>20.332000000000001</v>
      </c>
      <c r="D2181" s="5">
        <f>TITRES_STAT!E2184</f>
        <v>20.332000000000001</v>
      </c>
      <c r="E2181" s="2">
        <f t="shared" si="136"/>
        <v>1033.1047974292997</v>
      </c>
      <c r="F2181" s="5" t="str">
        <f t="shared" si="135"/>
        <v>BEARISH</v>
      </c>
      <c r="G2181" s="5" t="str">
        <f t="shared" si="134"/>
        <v>NEUTRAL</v>
      </c>
      <c r="H2181" s="5" t="str">
        <f t="shared" si="133"/>
        <v>CONFIRMED BEARISH</v>
      </c>
    </row>
    <row r="2182" spans="1:8" ht="13.5" x14ac:dyDescent="0.25">
      <c r="A2182" s="3">
        <f>TITRES_STAT!B2185</f>
        <v>45182</v>
      </c>
      <c r="B2182" s="5">
        <f>TITRES_STAT!C2185</f>
        <v>22.9</v>
      </c>
      <c r="C2182" s="5">
        <f>TITRES_STAT!D2185</f>
        <v>20.332000000000001</v>
      </c>
      <c r="D2182" s="5">
        <f>TITRES_STAT!E2185</f>
        <v>20.332000000000001</v>
      </c>
      <c r="E2182" s="2">
        <f t="shared" si="136"/>
        <v>1033.1047974292997</v>
      </c>
      <c r="F2182" s="5" t="str">
        <f t="shared" si="135"/>
        <v>BEARISH</v>
      </c>
      <c r="G2182" s="5" t="str">
        <f t="shared" si="134"/>
        <v>NEUTRAL</v>
      </c>
      <c r="H2182" s="5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BEARISH</v>
      </c>
    </row>
    <row r="2183" spans="1:8" ht="13.5" x14ac:dyDescent="0.25">
      <c r="A2183" s="3">
        <f>TITRES_STAT!B2186</f>
        <v>45183</v>
      </c>
      <c r="B2183" s="5">
        <f>TITRES_STAT!C2186</f>
        <v>22.9</v>
      </c>
      <c r="C2183" s="5">
        <f>TITRES_STAT!D2186</f>
        <v>20.332000000000001</v>
      </c>
      <c r="D2183" s="5">
        <f>TITRES_STAT!E2186</f>
        <v>0</v>
      </c>
      <c r="E2183" s="2">
        <f t="shared" si="136"/>
        <v>1033.1047974292997</v>
      </c>
      <c r="F2183" s="5" t="str">
        <f t="shared" si="135"/>
        <v>BEARISH</v>
      </c>
      <c r="G2183" s="5" t="str">
        <f t="shared" ref="G2183:G2246" si="138">IF((E2183-E2178)/E2178 &gt; 0.02, "STRONG",
 IF((E2183-E2178)/E2178 &lt; -0.02, "WEAK", "NEUTRAL"))</f>
        <v>NEUTRAL</v>
      </c>
      <c r="H2183" s="5" t="str">
        <f t="shared" si="137"/>
        <v>CONFIRMED BEARISH</v>
      </c>
    </row>
    <row r="2184" spans="1:8" ht="13.5" x14ac:dyDescent="0.25">
      <c r="A2184" s="3">
        <f>TITRES_STAT!B2187</f>
        <v>45184</v>
      </c>
      <c r="B2184" s="5">
        <f>TITRES_STAT!C2187</f>
        <v>21.87</v>
      </c>
      <c r="C2184" s="5">
        <f>TITRES_STAT!D2187</f>
        <v>19.417000000000002</v>
      </c>
      <c r="D2184" s="5">
        <f>TITRES_STAT!E2187</f>
        <v>0</v>
      </c>
      <c r="E2184" s="2">
        <f t="shared" si="136"/>
        <v>1033.1047974292997</v>
      </c>
      <c r="F2184" s="5" t="str">
        <f t="shared" ref="F2184:F2247" si="139">IF(E2184&gt;E2179,"BULLISH",IF(E2184&lt;E2179,"BEARISH","NEUTRAL"))</f>
        <v>BEARISH</v>
      </c>
      <c r="G2184" s="5" t="str">
        <f t="shared" si="138"/>
        <v>NEUTRAL</v>
      </c>
      <c r="H2184" s="5" t="str">
        <f t="shared" si="137"/>
        <v>CONFIRMED BEARISH</v>
      </c>
    </row>
    <row r="2185" spans="1:8" ht="13.5" x14ac:dyDescent="0.25">
      <c r="A2185" s="3">
        <f>TITRES_STAT!B2188</f>
        <v>45187</v>
      </c>
      <c r="B2185" s="5">
        <f>TITRES_STAT!C2188</f>
        <v>20.89</v>
      </c>
      <c r="C2185" s="5">
        <f>TITRES_STAT!D2188</f>
        <v>18.547000000000001</v>
      </c>
      <c r="D2185" s="5">
        <f>TITRES_STAT!E2188</f>
        <v>0</v>
      </c>
      <c r="E2185" s="2">
        <f t="shared" si="136"/>
        <v>1033.1047974292997</v>
      </c>
      <c r="F2185" s="5" t="str">
        <f t="shared" si="139"/>
        <v>BEARISH</v>
      </c>
      <c r="G2185" s="5" t="str">
        <f t="shared" si="138"/>
        <v>NEUTRAL</v>
      </c>
      <c r="H2185" s="5" t="str">
        <f t="shared" si="137"/>
        <v>CONFIRMED BEARISH</v>
      </c>
    </row>
    <row r="2186" spans="1:8" ht="13.5" x14ac:dyDescent="0.25">
      <c r="A2186" s="3">
        <f>TITRES_STAT!B2189</f>
        <v>45188</v>
      </c>
      <c r="B2186" s="5">
        <f>TITRES_STAT!C2189</f>
        <v>20.5</v>
      </c>
      <c r="C2186" s="5">
        <f>TITRES_STAT!D2189</f>
        <v>18.201000000000001</v>
      </c>
      <c r="D2186" s="5">
        <f>TITRES_STAT!E2189</f>
        <v>18.201000000000001</v>
      </c>
      <c r="E2186" s="2">
        <f t="shared" si="136"/>
        <v>1014.9037974292996</v>
      </c>
      <c r="F2186" s="5" t="str">
        <f t="shared" si="139"/>
        <v>BEARISH</v>
      </c>
      <c r="G2186" s="5" t="str">
        <f t="shared" si="138"/>
        <v>NEUTRAL</v>
      </c>
      <c r="H2186" s="5" t="str">
        <f t="shared" si="137"/>
        <v>CONFIRMED BEARISH</v>
      </c>
    </row>
    <row r="2187" spans="1:8" ht="13.5" x14ac:dyDescent="0.25">
      <c r="A2187" s="3">
        <f>TITRES_STAT!B2190</f>
        <v>45189</v>
      </c>
      <c r="B2187" s="5">
        <f>TITRES_STAT!C2190</f>
        <v>20.5</v>
      </c>
      <c r="C2187" s="5">
        <f>TITRES_STAT!D2190</f>
        <v>18.201000000000001</v>
      </c>
      <c r="D2187" s="5">
        <f>TITRES_STAT!E2190</f>
        <v>18.201000000000001</v>
      </c>
      <c r="E2187" s="2">
        <f t="shared" si="136"/>
        <v>1014.9037974292996</v>
      </c>
      <c r="F2187" s="5" t="str">
        <f t="shared" si="139"/>
        <v>BEARISH</v>
      </c>
      <c r="G2187" s="5" t="str">
        <f t="shared" si="138"/>
        <v>NEUTRAL</v>
      </c>
      <c r="H2187" s="5" t="str">
        <f t="shared" si="137"/>
        <v>CONFIRMED BEARISH</v>
      </c>
    </row>
    <row r="2188" spans="1:8" ht="13.5" x14ac:dyDescent="0.25">
      <c r="A2188" s="3">
        <f>TITRES_STAT!B2191</f>
        <v>45190</v>
      </c>
      <c r="B2188" s="5">
        <f>TITRES_STAT!C2191</f>
        <v>20.5</v>
      </c>
      <c r="C2188" s="5">
        <f>TITRES_STAT!D2191</f>
        <v>18.201000000000001</v>
      </c>
      <c r="D2188" s="5">
        <f>TITRES_STAT!E2191</f>
        <v>0</v>
      </c>
      <c r="E2188" s="2">
        <f t="shared" si="136"/>
        <v>1014.9037974292996</v>
      </c>
      <c r="F2188" s="5" t="str">
        <f t="shared" si="139"/>
        <v>BEARISH</v>
      </c>
      <c r="G2188" s="5" t="str">
        <f t="shared" si="138"/>
        <v>NEUTRAL</v>
      </c>
      <c r="H2188" s="5" t="str">
        <f t="shared" si="137"/>
        <v>CONFIRMED BEARISH</v>
      </c>
    </row>
    <row r="2189" spans="1:8" ht="13.5" x14ac:dyDescent="0.25">
      <c r="A2189" s="3">
        <f>TITRES_STAT!B2192</f>
        <v>45191</v>
      </c>
      <c r="B2189" s="5">
        <f>TITRES_STAT!C2192</f>
        <v>20.5</v>
      </c>
      <c r="C2189" s="5">
        <f>TITRES_STAT!D2192</f>
        <v>18.201000000000001</v>
      </c>
      <c r="D2189" s="5">
        <f>TITRES_STAT!E2192</f>
        <v>0</v>
      </c>
      <c r="E2189" s="2">
        <f t="shared" si="136"/>
        <v>1014.9037974292996</v>
      </c>
      <c r="F2189" s="5" t="str">
        <f t="shared" si="139"/>
        <v>BEARISH</v>
      </c>
      <c r="G2189" s="5" t="str">
        <f t="shared" si="138"/>
        <v>NEUTRAL</v>
      </c>
      <c r="H2189" s="5" t="str">
        <f t="shared" si="137"/>
        <v>CONFIRMED BEARISH</v>
      </c>
    </row>
    <row r="2190" spans="1:8" ht="13.5" x14ac:dyDescent="0.25">
      <c r="A2190" s="3">
        <f>TITRES_STAT!B2193</f>
        <v>45194</v>
      </c>
      <c r="B2190" s="5">
        <f>TITRES_STAT!C2193</f>
        <v>20.5</v>
      </c>
      <c r="C2190" s="5">
        <f>TITRES_STAT!D2193</f>
        <v>18.201000000000001</v>
      </c>
      <c r="D2190" s="5">
        <f>TITRES_STAT!E2193</f>
        <v>0</v>
      </c>
      <c r="E2190" s="2">
        <f t="shared" si="136"/>
        <v>1014.9037974292996</v>
      </c>
      <c r="F2190" s="5" t="str">
        <f t="shared" si="139"/>
        <v>BEARISH</v>
      </c>
      <c r="G2190" s="5" t="str">
        <f t="shared" si="138"/>
        <v>NEUTRAL</v>
      </c>
      <c r="H2190" s="5" t="str">
        <f t="shared" si="137"/>
        <v>CONFIRMED BEARISH</v>
      </c>
    </row>
    <row r="2191" spans="1:8" ht="13.5" x14ac:dyDescent="0.25">
      <c r="A2191" s="3">
        <f>TITRES_STAT!B2194</f>
        <v>45195</v>
      </c>
      <c r="B2191" s="5">
        <f>TITRES_STAT!C2194</f>
        <v>20.5</v>
      </c>
      <c r="C2191" s="5">
        <f>TITRES_STAT!D2194</f>
        <v>18.201000000000001</v>
      </c>
      <c r="D2191" s="5">
        <f>TITRES_STAT!E2194</f>
        <v>0</v>
      </c>
      <c r="E2191" s="2">
        <f t="shared" si="136"/>
        <v>1014.9037974292996</v>
      </c>
      <c r="F2191" s="5" t="str">
        <f t="shared" si="139"/>
        <v>NEUTRAL</v>
      </c>
      <c r="G2191" s="5" t="str">
        <f t="shared" si="138"/>
        <v>NEUTRAL</v>
      </c>
      <c r="H2191" s="5" t="str">
        <f t="shared" si="137"/>
        <v>NEUTRAL</v>
      </c>
    </row>
    <row r="2192" spans="1:8" ht="13.5" x14ac:dyDescent="0.25">
      <c r="A2192" s="3">
        <f>TITRES_STAT!B2195</f>
        <v>45197</v>
      </c>
      <c r="B2192" s="5">
        <f>TITRES_STAT!C2195</f>
        <v>20.5</v>
      </c>
      <c r="C2192" s="5">
        <f>TITRES_STAT!D2195</f>
        <v>18.201000000000001</v>
      </c>
      <c r="D2192" s="5">
        <f>TITRES_STAT!E2195</f>
        <v>0</v>
      </c>
      <c r="E2192" s="2">
        <f t="shared" si="136"/>
        <v>1014.9037974292996</v>
      </c>
      <c r="F2192" s="5" t="str">
        <f t="shared" si="139"/>
        <v>NEUTRAL</v>
      </c>
      <c r="G2192" s="5" t="str">
        <f t="shared" si="138"/>
        <v>NEUTRAL</v>
      </c>
      <c r="H2192" s="5" t="str">
        <f t="shared" si="137"/>
        <v>NEUTRAL</v>
      </c>
    </row>
    <row r="2193" spans="1:8" ht="13.5" x14ac:dyDescent="0.25">
      <c r="A2193" s="3">
        <f>TITRES_STAT!B2196</f>
        <v>45198</v>
      </c>
      <c r="B2193" s="5">
        <f>TITRES_STAT!C2196</f>
        <v>20.5</v>
      </c>
      <c r="C2193" s="5">
        <f>TITRES_STAT!D2196</f>
        <v>18.201000000000001</v>
      </c>
      <c r="D2193" s="5">
        <f>TITRES_STAT!E2196</f>
        <v>0</v>
      </c>
      <c r="E2193" s="2">
        <f t="shared" si="136"/>
        <v>1014.9037974292996</v>
      </c>
      <c r="F2193" s="5" t="str">
        <f t="shared" si="139"/>
        <v>NEUTRAL</v>
      </c>
      <c r="G2193" s="5" t="str">
        <f t="shared" si="138"/>
        <v>NEUTRAL</v>
      </c>
      <c r="H2193" s="5" t="str">
        <f t="shared" si="137"/>
        <v>NEUTRAL</v>
      </c>
    </row>
    <row r="2194" spans="1:8" ht="13.5" x14ac:dyDescent="0.25">
      <c r="A2194" s="3">
        <f>TITRES_STAT!B2197</f>
        <v>45201</v>
      </c>
      <c r="B2194" s="5">
        <f>TITRES_STAT!C2197</f>
        <v>20.5</v>
      </c>
      <c r="C2194" s="5">
        <f>TITRES_STAT!D2197</f>
        <v>18.201000000000001</v>
      </c>
      <c r="D2194" s="5">
        <f>TITRES_STAT!E2197</f>
        <v>0</v>
      </c>
      <c r="E2194" s="2">
        <f t="shared" si="136"/>
        <v>1014.9037974292996</v>
      </c>
      <c r="F2194" s="5" t="str">
        <f t="shared" si="139"/>
        <v>NEUTRAL</v>
      </c>
      <c r="G2194" s="5" t="str">
        <f t="shared" si="138"/>
        <v>NEUTRAL</v>
      </c>
      <c r="H2194" s="5" t="str">
        <f t="shared" si="137"/>
        <v>NEUTRAL</v>
      </c>
    </row>
    <row r="2195" spans="1:8" ht="13.5" x14ac:dyDescent="0.25">
      <c r="A2195" s="3">
        <f>TITRES_STAT!B2198</f>
        <v>45202</v>
      </c>
      <c r="B2195" s="5">
        <f>TITRES_STAT!C2198</f>
        <v>20.5</v>
      </c>
      <c r="C2195" s="5">
        <f>TITRES_STAT!D2198</f>
        <v>18.201000000000001</v>
      </c>
      <c r="D2195" s="5">
        <f>TITRES_STAT!E2198</f>
        <v>0</v>
      </c>
      <c r="E2195" s="2">
        <f t="shared" si="136"/>
        <v>1014.9037974292996</v>
      </c>
      <c r="F2195" s="5" t="str">
        <f t="shared" si="139"/>
        <v>NEUTRAL</v>
      </c>
      <c r="G2195" s="5" t="str">
        <f t="shared" si="138"/>
        <v>NEUTRAL</v>
      </c>
      <c r="H2195" s="5" t="str">
        <f t="shared" si="137"/>
        <v>NEUTRAL</v>
      </c>
    </row>
    <row r="2196" spans="1:8" ht="13.5" x14ac:dyDescent="0.25">
      <c r="A2196" s="3">
        <f>TITRES_STAT!B2199</f>
        <v>45203</v>
      </c>
      <c r="B2196" s="5">
        <f>TITRES_STAT!C2199</f>
        <v>20.5</v>
      </c>
      <c r="C2196" s="5">
        <f>TITRES_STAT!D2199</f>
        <v>18.201000000000001</v>
      </c>
      <c r="D2196" s="5">
        <f>TITRES_STAT!E2199</f>
        <v>0</v>
      </c>
      <c r="E2196" s="2">
        <f t="shared" si="136"/>
        <v>1014.9037974292996</v>
      </c>
      <c r="F2196" s="5" t="str">
        <f t="shared" si="139"/>
        <v>NEUTRAL</v>
      </c>
      <c r="G2196" s="5" t="str">
        <f t="shared" si="138"/>
        <v>NEUTRAL</v>
      </c>
      <c r="H2196" s="5" t="str">
        <f t="shared" si="137"/>
        <v>NEUTRAL</v>
      </c>
    </row>
    <row r="2197" spans="1:8" ht="13.5" x14ac:dyDescent="0.25">
      <c r="A2197" s="3">
        <f>TITRES_STAT!B2200</f>
        <v>45204</v>
      </c>
      <c r="B2197" s="5">
        <f>TITRES_STAT!C2200</f>
        <v>20.5</v>
      </c>
      <c r="C2197" s="5">
        <f>TITRES_STAT!D2200</f>
        <v>18.201000000000001</v>
      </c>
      <c r="D2197" s="5">
        <f>TITRES_STAT!E2200</f>
        <v>0</v>
      </c>
      <c r="E2197" s="2">
        <f t="shared" si="136"/>
        <v>1014.9037974292996</v>
      </c>
      <c r="F2197" s="5" t="str">
        <f t="shared" si="139"/>
        <v>NEUTRAL</v>
      </c>
      <c r="G2197" s="5" t="str">
        <f t="shared" si="138"/>
        <v>NEUTRAL</v>
      </c>
      <c r="H2197" s="5" t="str">
        <f t="shared" si="137"/>
        <v>NEUTRAL</v>
      </c>
    </row>
    <row r="2198" spans="1:8" ht="13.5" x14ac:dyDescent="0.25">
      <c r="A2198" s="3">
        <f>TITRES_STAT!B2201</f>
        <v>45205</v>
      </c>
      <c r="B2198" s="5">
        <f>TITRES_STAT!C2201</f>
        <v>20.5</v>
      </c>
      <c r="C2198" s="5">
        <f>TITRES_STAT!D2201</f>
        <v>18.201000000000001</v>
      </c>
      <c r="D2198" s="5">
        <f>TITRES_STAT!E2201</f>
        <v>0</v>
      </c>
      <c r="E2198" s="2">
        <f t="shared" si="136"/>
        <v>1014.9037974292996</v>
      </c>
      <c r="F2198" s="5" t="str">
        <f t="shared" si="139"/>
        <v>NEUTRAL</v>
      </c>
      <c r="G2198" s="5" t="str">
        <f t="shared" si="138"/>
        <v>NEUTRAL</v>
      </c>
      <c r="H2198" s="5" t="str">
        <f t="shared" si="137"/>
        <v>NEUTRAL</v>
      </c>
    </row>
    <row r="2199" spans="1:8" ht="13.5" x14ac:dyDescent="0.25">
      <c r="A2199" s="3">
        <f>TITRES_STAT!B2202</f>
        <v>45208</v>
      </c>
      <c r="B2199" s="5">
        <f>TITRES_STAT!C2202</f>
        <v>20.5</v>
      </c>
      <c r="C2199" s="5">
        <f>TITRES_STAT!D2202</f>
        <v>18.201000000000001</v>
      </c>
      <c r="D2199" s="5">
        <f>TITRES_STAT!E2202</f>
        <v>0</v>
      </c>
      <c r="E2199" s="2">
        <f t="shared" si="136"/>
        <v>1014.9037974292996</v>
      </c>
      <c r="F2199" s="5" t="str">
        <f t="shared" si="139"/>
        <v>NEUTRAL</v>
      </c>
      <c r="G2199" s="5" t="str">
        <f t="shared" si="138"/>
        <v>NEUTRAL</v>
      </c>
      <c r="H2199" s="5" t="str">
        <f t="shared" si="137"/>
        <v>NEUTRAL</v>
      </c>
    </row>
    <row r="2200" spans="1:8" ht="13.5" x14ac:dyDescent="0.25">
      <c r="A2200" s="3">
        <f>TITRES_STAT!B2203</f>
        <v>45209</v>
      </c>
      <c r="B2200" s="5">
        <f>TITRES_STAT!C2203</f>
        <v>20.5</v>
      </c>
      <c r="C2200" s="5">
        <f>TITRES_STAT!D2203</f>
        <v>18.201000000000001</v>
      </c>
      <c r="D2200" s="5">
        <f>TITRES_STAT!E2203</f>
        <v>0</v>
      </c>
      <c r="E2200" s="2">
        <f t="shared" si="136"/>
        <v>1014.9037974292996</v>
      </c>
      <c r="F2200" s="5" t="str">
        <f t="shared" si="139"/>
        <v>NEUTRAL</v>
      </c>
      <c r="G2200" s="5" t="str">
        <f t="shared" si="138"/>
        <v>NEUTRAL</v>
      </c>
      <c r="H2200" s="5" t="str">
        <f t="shared" si="137"/>
        <v>NEUTRAL</v>
      </c>
    </row>
    <row r="2201" spans="1:8" ht="13.5" x14ac:dyDescent="0.25">
      <c r="A2201" s="3">
        <f>TITRES_STAT!B2204</f>
        <v>45210</v>
      </c>
      <c r="B2201" s="5">
        <f>TITRES_STAT!C2204</f>
        <v>20.5</v>
      </c>
      <c r="C2201" s="5">
        <f>TITRES_STAT!D2204</f>
        <v>18.201000000000001</v>
      </c>
      <c r="D2201" s="5">
        <f>TITRES_STAT!E2204</f>
        <v>0</v>
      </c>
      <c r="E2201" s="2">
        <f t="shared" si="136"/>
        <v>1014.9037974292996</v>
      </c>
      <c r="F2201" s="5" t="str">
        <f t="shared" si="139"/>
        <v>NEUTRAL</v>
      </c>
      <c r="G2201" s="5" t="str">
        <f t="shared" si="138"/>
        <v>NEUTRAL</v>
      </c>
      <c r="H2201" s="5" t="str">
        <f t="shared" si="137"/>
        <v>NEUTRAL</v>
      </c>
    </row>
    <row r="2202" spans="1:8" ht="13.5" x14ac:dyDescent="0.25">
      <c r="A2202" s="3">
        <f>TITRES_STAT!B2205</f>
        <v>45211</v>
      </c>
      <c r="B2202" s="5">
        <f>TITRES_STAT!C2205</f>
        <v>20.5</v>
      </c>
      <c r="C2202" s="5">
        <f>TITRES_STAT!D2205</f>
        <v>18.201000000000001</v>
      </c>
      <c r="D2202" s="5">
        <f>TITRES_STAT!E2205</f>
        <v>0</v>
      </c>
      <c r="E2202" s="2">
        <f t="shared" si="136"/>
        <v>1014.9037974292996</v>
      </c>
      <c r="F2202" s="5" t="str">
        <f t="shared" si="139"/>
        <v>NEUTRAL</v>
      </c>
      <c r="G2202" s="5" t="str">
        <f t="shared" si="138"/>
        <v>NEUTRAL</v>
      </c>
      <c r="H2202" s="5" t="str">
        <f t="shared" si="137"/>
        <v>NEUTRAL</v>
      </c>
    </row>
    <row r="2203" spans="1:8" ht="13.5" x14ac:dyDescent="0.25">
      <c r="A2203" s="3">
        <f>TITRES_STAT!B2206</f>
        <v>45212</v>
      </c>
      <c r="B2203" s="5">
        <f>TITRES_STAT!C2206</f>
        <v>20.5</v>
      </c>
      <c r="C2203" s="5">
        <f>TITRES_STAT!D2206</f>
        <v>18.201000000000001</v>
      </c>
      <c r="D2203" s="5">
        <f>TITRES_STAT!E2206</f>
        <v>18.201000000000001</v>
      </c>
      <c r="E2203" s="2">
        <f t="shared" si="136"/>
        <v>1014.9037974292996</v>
      </c>
      <c r="F2203" s="5" t="str">
        <f t="shared" si="139"/>
        <v>NEUTRAL</v>
      </c>
      <c r="G2203" s="5" t="str">
        <f t="shared" si="138"/>
        <v>NEUTRAL</v>
      </c>
      <c r="H2203" s="5" t="str">
        <f t="shared" si="137"/>
        <v>NEUTRAL</v>
      </c>
    </row>
    <row r="2204" spans="1:8" ht="13.5" x14ac:dyDescent="0.25">
      <c r="A2204" s="3">
        <f>TITRES_STAT!B2207</f>
        <v>45215</v>
      </c>
      <c r="B2204" s="5">
        <f>TITRES_STAT!C2207</f>
        <v>20.5</v>
      </c>
      <c r="C2204" s="5">
        <f>TITRES_STAT!D2207</f>
        <v>18.201000000000001</v>
      </c>
      <c r="D2204" s="5">
        <f>TITRES_STAT!E2207</f>
        <v>18.201000000000001</v>
      </c>
      <c r="E2204" s="2">
        <f t="shared" si="136"/>
        <v>1014.9037974292996</v>
      </c>
      <c r="F2204" s="5" t="str">
        <f t="shared" si="139"/>
        <v>NEUTRAL</v>
      </c>
      <c r="G2204" s="5" t="str">
        <f t="shared" si="138"/>
        <v>NEUTRAL</v>
      </c>
      <c r="H2204" s="5" t="str">
        <f t="shared" si="137"/>
        <v>NEUTRAL</v>
      </c>
    </row>
    <row r="2205" spans="1:8" ht="13.5" x14ac:dyDescent="0.25">
      <c r="A2205" s="3">
        <f>TITRES_STAT!B2208</f>
        <v>45216</v>
      </c>
      <c r="B2205" s="5">
        <f>TITRES_STAT!C2208</f>
        <v>20.6</v>
      </c>
      <c r="C2205" s="5">
        <f>TITRES_STAT!D2208</f>
        <v>18.29</v>
      </c>
      <c r="D2205" s="5">
        <f>TITRES_STAT!E2208</f>
        <v>18.29</v>
      </c>
      <c r="E2205" s="2">
        <f t="shared" si="136"/>
        <v>1033.1937974292996</v>
      </c>
      <c r="F2205" s="5" t="str">
        <f t="shared" si="139"/>
        <v>BULLISH</v>
      </c>
      <c r="G2205" s="5" t="str">
        <f t="shared" si="138"/>
        <v>NEUTRAL</v>
      </c>
      <c r="H2205" s="5" t="str">
        <f t="shared" si="137"/>
        <v>CONFIRMED BULLISH</v>
      </c>
    </row>
    <row r="2206" spans="1:8" ht="13.5" x14ac:dyDescent="0.25">
      <c r="A2206" s="3">
        <f>TITRES_STAT!B2209</f>
        <v>45217</v>
      </c>
      <c r="B2206" s="5">
        <f>TITRES_STAT!C2209</f>
        <v>20.6</v>
      </c>
      <c r="C2206" s="5">
        <f>TITRES_STAT!D2209</f>
        <v>18.29</v>
      </c>
      <c r="D2206" s="5">
        <f>TITRES_STAT!E2209</f>
        <v>18.29</v>
      </c>
      <c r="E2206" s="2">
        <f t="shared" si="136"/>
        <v>1033.1937974292996</v>
      </c>
      <c r="F2206" s="5" t="str">
        <f t="shared" si="139"/>
        <v>BULLISH</v>
      </c>
      <c r="G2206" s="5" t="str">
        <f t="shared" si="138"/>
        <v>NEUTRAL</v>
      </c>
      <c r="H2206" s="5" t="str">
        <f t="shared" si="137"/>
        <v>CONFIRMED BULLISH</v>
      </c>
    </row>
    <row r="2207" spans="1:8" ht="13.5" x14ac:dyDescent="0.25">
      <c r="A2207" s="3">
        <f>TITRES_STAT!B2210</f>
        <v>45218</v>
      </c>
      <c r="B2207" s="5">
        <f>TITRES_STAT!C2210</f>
        <v>20.6</v>
      </c>
      <c r="C2207" s="5">
        <f>TITRES_STAT!D2210</f>
        <v>18.29</v>
      </c>
      <c r="D2207" s="5">
        <f>TITRES_STAT!E2210</f>
        <v>0</v>
      </c>
      <c r="E2207" s="2">
        <f t="shared" si="136"/>
        <v>1033.1937974292996</v>
      </c>
      <c r="F2207" s="5" t="str">
        <f t="shared" si="139"/>
        <v>BULLISH</v>
      </c>
      <c r="G2207" s="5" t="str">
        <f t="shared" si="138"/>
        <v>NEUTRAL</v>
      </c>
      <c r="H2207" s="5" t="str">
        <f t="shared" si="137"/>
        <v>CONFIRMED BULLISH</v>
      </c>
    </row>
    <row r="2208" spans="1:8" ht="13.5" x14ac:dyDescent="0.25">
      <c r="A2208" s="3">
        <f>TITRES_STAT!B2211</f>
        <v>45219</v>
      </c>
      <c r="B2208" s="5">
        <f>TITRES_STAT!C2211</f>
        <v>20.9</v>
      </c>
      <c r="C2208" s="5">
        <f>TITRES_STAT!D2211</f>
        <v>18.556000000000001</v>
      </c>
      <c r="D2208" s="5">
        <f>TITRES_STAT!E2211</f>
        <v>18.556000000000001</v>
      </c>
      <c r="E2208" s="2">
        <f t="shared" si="136"/>
        <v>1051.7497974292996</v>
      </c>
      <c r="F2208" s="5" t="str">
        <f t="shared" si="139"/>
        <v>BULLISH</v>
      </c>
      <c r="G2208" s="5" t="str">
        <f t="shared" si="138"/>
        <v>STRONG</v>
      </c>
      <c r="H2208" s="5" t="str">
        <f t="shared" si="137"/>
        <v>CONFIRMED BULLISH</v>
      </c>
    </row>
    <row r="2209" spans="1:8" ht="13.5" x14ac:dyDescent="0.25">
      <c r="A2209" s="3">
        <f>TITRES_STAT!B2212</f>
        <v>45222</v>
      </c>
      <c r="B2209" s="5">
        <f>TITRES_STAT!C2212</f>
        <v>20.9</v>
      </c>
      <c r="C2209" s="5">
        <f>TITRES_STAT!D2212</f>
        <v>18.556000000000001</v>
      </c>
      <c r="D2209" s="5">
        <f>TITRES_STAT!E2212</f>
        <v>0</v>
      </c>
      <c r="E2209" s="2">
        <f t="shared" si="136"/>
        <v>1051.7497974292996</v>
      </c>
      <c r="F2209" s="5" t="str">
        <f t="shared" si="139"/>
        <v>BULLISH</v>
      </c>
      <c r="G2209" s="5" t="str">
        <f t="shared" si="138"/>
        <v>STRONG</v>
      </c>
      <c r="H2209" s="5" t="str">
        <f t="shared" si="137"/>
        <v>CONFIRMED BULLISH</v>
      </c>
    </row>
    <row r="2210" spans="1:8" ht="13.5" x14ac:dyDescent="0.25">
      <c r="A2210" s="3">
        <f>TITRES_STAT!B2213</f>
        <v>45223</v>
      </c>
      <c r="B2210" s="5">
        <f>TITRES_STAT!C2213</f>
        <v>20.9</v>
      </c>
      <c r="C2210" s="5">
        <f>TITRES_STAT!D2213</f>
        <v>18.556000000000001</v>
      </c>
      <c r="D2210" s="5">
        <f>TITRES_STAT!E2213</f>
        <v>0</v>
      </c>
      <c r="E2210" s="2">
        <f t="shared" si="136"/>
        <v>1051.7497974292996</v>
      </c>
      <c r="F2210" s="5" t="str">
        <f t="shared" si="139"/>
        <v>BULLISH</v>
      </c>
      <c r="G2210" s="5" t="str">
        <f t="shared" si="138"/>
        <v>NEUTRAL</v>
      </c>
      <c r="H2210" s="5" t="str">
        <f t="shared" si="137"/>
        <v>CONFIRMED BULLISH</v>
      </c>
    </row>
    <row r="2211" spans="1:8" ht="13.5" x14ac:dyDescent="0.25">
      <c r="A2211" s="3">
        <f>TITRES_STAT!B2214</f>
        <v>45224</v>
      </c>
      <c r="B2211" s="5">
        <f>TITRES_STAT!C2214</f>
        <v>20.9</v>
      </c>
      <c r="C2211" s="5">
        <f>TITRES_STAT!D2214</f>
        <v>18.556000000000001</v>
      </c>
      <c r="D2211" s="5">
        <f>TITRES_STAT!E2214</f>
        <v>0</v>
      </c>
      <c r="E2211" s="2">
        <f t="shared" si="136"/>
        <v>1051.7497974292996</v>
      </c>
      <c r="F2211" s="5" t="str">
        <f t="shared" si="139"/>
        <v>BULLISH</v>
      </c>
      <c r="G2211" s="5" t="str">
        <f t="shared" si="138"/>
        <v>NEUTRAL</v>
      </c>
      <c r="H2211" s="5" t="str">
        <f t="shared" si="137"/>
        <v>CONFIRMED BULLISH</v>
      </c>
    </row>
    <row r="2212" spans="1:8" ht="13.5" x14ac:dyDescent="0.25">
      <c r="A2212" s="3">
        <f>TITRES_STAT!B2215</f>
        <v>45225</v>
      </c>
      <c r="B2212" s="5">
        <f>TITRES_STAT!C2215</f>
        <v>20.9</v>
      </c>
      <c r="C2212" s="5">
        <f>TITRES_STAT!D2215</f>
        <v>18.556000000000001</v>
      </c>
      <c r="D2212" s="5">
        <f>TITRES_STAT!E2215</f>
        <v>0</v>
      </c>
      <c r="E2212" s="2">
        <f t="shared" si="136"/>
        <v>1051.7497974292996</v>
      </c>
      <c r="F2212" s="5" t="str">
        <f t="shared" si="139"/>
        <v>BULLISH</v>
      </c>
      <c r="G2212" s="5" t="str">
        <f t="shared" si="138"/>
        <v>NEUTRAL</v>
      </c>
      <c r="H2212" s="5" t="str">
        <f t="shared" si="137"/>
        <v>CONFIRMED BULLISH</v>
      </c>
    </row>
    <row r="2213" spans="1:8" ht="13.5" x14ac:dyDescent="0.25">
      <c r="A2213" s="3">
        <f>TITRES_STAT!B2216</f>
        <v>45226</v>
      </c>
      <c r="B2213" s="5">
        <f>TITRES_STAT!C2216</f>
        <v>20.9</v>
      </c>
      <c r="C2213" s="5">
        <f>TITRES_STAT!D2216</f>
        <v>18.556000000000001</v>
      </c>
      <c r="D2213" s="5">
        <f>TITRES_STAT!E2216</f>
        <v>0</v>
      </c>
      <c r="E2213" s="2">
        <f t="shared" si="136"/>
        <v>1051.7497974292996</v>
      </c>
      <c r="F2213" s="5" t="str">
        <f t="shared" si="139"/>
        <v>NEUTRAL</v>
      </c>
      <c r="G2213" s="5" t="str">
        <f t="shared" si="138"/>
        <v>NEUTRAL</v>
      </c>
      <c r="H2213" s="5" t="str">
        <f t="shared" si="137"/>
        <v>NEUTRAL</v>
      </c>
    </row>
    <row r="2214" spans="1:8" ht="13.5" x14ac:dyDescent="0.25">
      <c r="A2214" s="3">
        <f>TITRES_STAT!B2217</f>
        <v>45229</v>
      </c>
      <c r="B2214" s="5">
        <f>TITRES_STAT!C2217</f>
        <v>20.9</v>
      </c>
      <c r="C2214" s="5">
        <f>TITRES_STAT!D2217</f>
        <v>18.556000000000001</v>
      </c>
      <c r="D2214" s="5">
        <f>TITRES_STAT!E2217</f>
        <v>0</v>
      </c>
      <c r="E2214" s="2">
        <f t="shared" si="136"/>
        <v>1051.7497974292996</v>
      </c>
      <c r="F2214" s="5" t="str">
        <f t="shared" si="139"/>
        <v>NEUTRAL</v>
      </c>
      <c r="G2214" s="5" t="str">
        <f t="shared" si="138"/>
        <v>NEUTRAL</v>
      </c>
      <c r="H2214" s="5" t="str">
        <f t="shared" si="137"/>
        <v>NEUTRAL</v>
      </c>
    </row>
    <row r="2215" spans="1:8" ht="13.5" x14ac:dyDescent="0.25">
      <c r="A2215" s="3">
        <f>TITRES_STAT!B2218</f>
        <v>45230</v>
      </c>
      <c r="B2215" s="5">
        <f>TITRES_STAT!C2218</f>
        <v>20.9</v>
      </c>
      <c r="C2215" s="5">
        <f>TITRES_STAT!D2218</f>
        <v>18.556000000000001</v>
      </c>
      <c r="D2215" s="5">
        <f>TITRES_STAT!E2218</f>
        <v>0</v>
      </c>
      <c r="E2215" s="2">
        <f t="shared" si="136"/>
        <v>1051.7497974292996</v>
      </c>
      <c r="F2215" s="5" t="str">
        <f t="shared" si="139"/>
        <v>NEUTRAL</v>
      </c>
      <c r="G2215" s="5" t="str">
        <f t="shared" si="138"/>
        <v>NEUTRAL</v>
      </c>
      <c r="H2215" s="5" t="str">
        <f t="shared" si="137"/>
        <v>NEUTRAL</v>
      </c>
    </row>
    <row r="2216" spans="1:8" ht="13.5" x14ac:dyDescent="0.25">
      <c r="A2216" s="3">
        <f>TITRES_STAT!B2219</f>
        <v>45231</v>
      </c>
      <c r="B2216" s="5">
        <f>TITRES_STAT!C2219</f>
        <v>20.9</v>
      </c>
      <c r="C2216" s="5">
        <f>TITRES_STAT!D2219</f>
        <v>18.556000000000001</v>
      </c>
      <c r="D2216" s="5">
        <f>TITRES_STAT!E2219</f>
        <v>0</v>
      </c>
      <c r="E2216" s="2">
        <f t="shared" si="136"/>
        <v>1051.7497974292996</v>
      </c>
      <c r="F2216" s="5" t="str">
        <f t="shared" si="139"/>
        <v>NEUTRAL</v>
      </c>
      <c r="G2216" s="5" t="str">
        <f t="shared" si="138"/>
        <v>NEUTRAL</v>
      </c>
      <c r="H2216" s="5" t="str">
        <f t="shared" si="137"/>
        <v>NEUTRAL</v>
      </c>
    </row>
    <row r="2217" spans="1:8" ht="13.5" x14ac:dyDescent="0.25">
      <c r="A2217" s="3">
        <f>TITRES_STAT!B2220</f>
        <v>45232</v>
      </c>
      <c r="B2217" s="5">
        <f>TITRES_STAT!C2220</f>
        <v>20.9</v>
      </c>
      <c r="C2217" s="5">
        <f>TITRES_STAT!D2220</f>
        <v>18.556000000000001</v>
      </c>
      <c r="D2217" s="5">
        <f>TITRES_STAT!E2220</f>
        <v>0</v>
      </c>
      <c r="E2217" s="2">
        <f t="shared" si="136"/>
        <v>1051.7497974292996</v>
      </c>
      <c r="F2217" s="5" t="str">
        <f t="shared" si="139"/>
        <v>NEUTRAL</v>
      </c>
      <c r="G2217" s="5" t="str">
        <f t="shared" si="138"/>
        <v>NEUTRAL</v>
      </c>
      <c r="H2217" s="5" t="str">
        <f t="shared" si="137"/>
        <v>NEUTRAL</v>
      </c>
    </row>
    <row r="2218" spans="1:8" ht="13.5" x14ac:dyDescent="0.25">
      <c r="A2218" s="3">
        <f>TITRES_STAT!B2221</f>
        <v>45233</v>
      </c>
      <c r="B2218" s="5">
        <f>TITRES_STAT!C2221</f>
        <v>20.9</v>
      </c>
      <c r="C2218" s="5">
        <f>TITRES_STAT!D2221</f>
        <v>18.556000000000001</v>
      </c>
      <c r="D2218" s="5">
        <f>TITRES_STAT!E2221</f>
        <v>0</v>
      </c>
      <c r="E2218" s="2">
        <f t="shared" si="136"/>
        <v>1051.7497974292996</v>
      </c>
      <c r="F2218" s="5" t="str">
        <f t="shared" si="139"/>
        <v>NEUTRAL</v>
      </c>
      <c r="G2218" s="5" t="str">
        <f t="shared" si="138"/>
        <v>NEUTRAL</v>
      </c>
      <c r="H2218" s="5" t="str">
        <f t="shared" si="137"/>
        <v>NEUTRAL</v>
      </c>
    </row>
    <row r="2219" spans="1:8" ht="13.5" x14ac:dyDescent="0.25">
      <c r="A2219" s="3">
        <f>TITRES_STAT!B2222</f>
        <v>45236</v>
      </c>
      <c r="B2219" s="5">
        <f>TITRES_STAT!C2222</f>
        <v>20.9</v>
      </c>
      <c r="C2219" s="5">
        <f>TITRES_STAT!D2222</f>
        <v>18.556000000000001</v>
      </c>
      <c r="D2219" s="5">
        <f>TITRES_STAT!E2222</f>
        <v>0</v>
      </c>
      <c r="E2219" s="2">
        <f t="shared" si="136"/>
        <v>1051.7497974292996</v>
      </c>
      <c r="F2219" s="5" t="str">
        <f t="shared" si="139"/>
        <v>NEUTRAL</v>
      </c>
      <c r="G2219" s="5" t="str">
        <f t="shared" si="138"/>
        <v>NEUTRAL</v>
      </c>
      <c r="H2219" s="5" t="str">
        <f t="shared" si="137"/>
        <v>NEUTRAL</v>
      </c>
    </row>
    <row r="2220" spans="1:8" ht="13.5" x14ac:dyDescent="0.25">
      <c r="A2220" s="3">
        <f>TITRES_STAT!B2223</f>
        <v>45237</v>
      </c>
      <c r="B2220" s="5">
        <f>TITRES_STAT!C2223</f>
        <v>20.9</v>
      </c>
      <c r="C2220" s="5">
        <f>TITRES_STAT!D2223</f>
        <v>18.556000000000001</v>
      </c>
      <c r="D2220" s="5">
        <f>TITRES_STAT!E2223</f>
        <v>0</v>
      </c>
      <c r="E2220" s="2">
        <f t="shared" si="136"/>
        <v>1051.7497974292996</v>
      </c>
      <c r="F2220" s="5" t="str">
        <f t="shared" si="139"/>
        <v>NEUTRAL</v>
      </c>
      <c r="G2220" s="5" t="str">
        <f t="shared" si="138"/>
        <v>NEUTRAL</v>
      </c>
      <c r="H2220" s="5" t="str">
        <f t="shared" si="137"/>
        <v>NEUTRAL</v>
      </c>
    </row>
    <row r="2221" spans="1:8" ht="13.5" x14ac:dyDescent="0.25">
      <c r="A2221" s="3">
        <f>TITRES_STAT!B2224</f>
        <v>45238</v>
      </c>
      <c r="B2221" s="5">
        <f>TITRES_STAT!C2224</f>
        <v>20.91</v>
      </c>
      <c r="C2221" s="5">
        <f>TITRES_STAT!D2224</f>
        <v>18.565000000000001</v>
      </c>
      <c r="D2221" s="5">
        <f>TITRES_STAT!E2224</f>
        <v>18.565000000000001</v>
      </c>
      <c r="E2221" s="2">
        <f t="shared" si="136"/>
        <v>1070.3147974292997</v>
      </c>
      <c r="F2221" s="5" t="str">
        <f t="shared" si="139"/>
        <v>BULLISH</v>
      </c>
      <c r="G2221" s="5" t="str">
        <f t="shared" si="138"/>
        <v>NEUTRAL</v>
      </c>
      <c r="H2221" s="5" t="str">
        <f t="shared" si="137"/>
        <v>CONFIRMED BULLISH</v>
      </c>
    </row>
    <row r="2222" spans="1:8" ht="13.5" x14ac:dyDescent="0.25">
      <c r="A2222" s="3">
        <f>TITRES_STAT!B2225</f>
        <v>45239</v>
      </c>
      <c r="B2222" s="5">
        <f>TITRES_STAT!C2225</f>
        <v>20.91</v>
      </c>
      <c r="C2222" s="5">
        <f>TITRES_STAT!D2225</f>
        <v>18.565000000000001</v>
      </c>
      <c r="D2222" s="5">
        <f>TITRES_STAT!E2225</f>
        <v>0</v>
      </c>
      <c r="E2222" s="2">
        <f t="shared" si="136"/>
        <v>1070.3147974292997</v>
      </c>
      <c r="F2222" s="5" t="str">
        <f t="shared" si="139"/>
        <v>BULLISH</v>
      </c>
      <c r="G2222" s="5" t="str">
        <f t="shared" si="138"/>
        <v>NEUTRAL</v>
      </c>
      <c r="H2222" s="5" t="str">
        <f t="shared" si="137"/>
        <v>CONFIRMED BULLISH</v>
      </c>
    </row>
    <row r="2223" spans="1:8" ht="13.5" x14ac:dyDescent="0.25">
      <c r="A2223" s="3">
        <f>TITRES_STAT!B2226</f>
        <v>45240</v>
      </c>
      <c r="B2223" s="5">
        <f>TITRES_STAT!C2226</f>
        <v>20.91</v>
      </c>
      <c r="C2223" s="5">
        <f>TITRES_STAT!D2226</f>
        <v>18.565000000000001</v>
      </c>
      <c r="D2223" s="5">
        <f>TITRES_STAT!E2226</f>
        <v>0</v>
      </c>
      <c r="E2223" s="2">
        <f t="shared" si="136"/>
        <v>1070.3147974292997</v>
      </c>
      <c r="F2223" s="5" t="str">
        <f t="shared" si="139"/>
        <v>BULLISH</v>
      </c>
      <c r="G2223" s="5" t="str">
        <f t="shared" si="138"/>
        <v>NEUTRAL</v>
      </c>
      <c r="H2223" s="5" t="str">
        <f t="shared" si="137"/>
        <v>CONFIRMED BULLISH</v>
      </c>
    </row>
    <row r="2224" spans="1:8" ht="13.5" x14ac:dyDescent="0.25">
      <c r="A2224" s="3">
        <f>TITRES_STAT!B2227</f>
        <v>45243</v>
      </c>
      <c r="B2224" s="5">
        <f>TITRES_STAT!C2227</f>
        <v>21.85</v>
      </c>
      <c r="C2224" s="5">
        <f>TITRES_STAT!D2227</f>
        <v>19.399000000000001</v>
      </c>
      <c r="D2224" s="5">
        <f>TITRES_STAT!E2227</f>
        <v>19.399000000000001</v>
      </c>
      <c r="E2224" s="2">
        <f t="shared" si="136"/>
        <v>1089.7137974292996</v>
      </c>
      <c r="F2224" s="5" t="str">
        <f t="shared" si="139"/>
        <v>BULLISH</v>
      </c>
      <c r="G2224" s="5" t="str">
        <f t="shared" si="138"/>
        <v>STRONG</v>
      </c>
      <c r="H2224" s="5" t="str">
        <f t="shared" si="137"/>
        <v>CONFIRMED BULLISH</v>
      </c>
    </row>
    <row r="2225" spans="1:8" ht="13.5" x14ac:dyDescent="0.25">
      <c r="A2225" s="3">
        <f>TITRES_STAT!B2228</f>
        <v>45244</v>
      </c>
      <c r="B2225" s="5">
        <f>TITRES_STAT!C2228</f>
        <v>21.85</v>
      </c>
      <c r="C2225" s="5">
        <f>TITRES_STAT!D2228</f>
        <v>19.399000000000001</v>
      </c>
      <c r="D2225" s="5">
        <f>TITRES_STAT!E2228</f>
        <v>19.399000000000001</v>
      </c>
      <c r="E2225" s="2">
        <f t="shared" si="136"/>
        <v>1089.7137974292996</v>
      </c>
      <c r="F2225" s="5" t="str">
        <f t="shared" si="139"/>
        <v>BULLISH</v>
      </c>
      <c r="G2225" s="5" t="str">
        <f t="shared" si="138"/>
        <v>STRONG</v>
      </c>
      <c r="H2225" s="5" t="str">
        <f t="shared" si="137"/>
        <v>CONFIRMED BULLISH</v>
      </c>
    </row>
    <row r="2226" spans="1:8" ht="13.5" x14ac:dyDescent="0.25">
      <c r="A2226" s="3">
        <f>TITRES_STAT!B2229</f>
        <v>45245</v>
      </c>
      <c r="B2226" s="5">
        <f>TITRES_STAT!C2229</f>
        <v>21.85</v>
      </c>
      <c r="C2226" s="5">
        <f>TITRES_STAT!D2229</f>
        <v>19.399000000000001</v>
      </c>
      <c r="D2226" s="5">
        <f>TITRES_STAT!E2229</f>
        <v>0</v>
      </c>
      <c r="E2226" s="2">
        <f t="shared" si="136"/>
        <v>1089.7137974292996</v>
      </c>
      <c r="F2226" s="5" t="str">
        <f t="shared" si="139"/>
        <v>BULLISH</v>
      </c>
      <c r="G2226" s="5" t="str">
        <f t="shared" si="138"/>
        <v>NEUTRAL</v>
      </c>
      <c r="H2226" s="5" t="str">
        <f t="shared" si="137"/>
        <v>CONFIRMED BULLISH</v>
      </c>
    </row>
    <row r="2227" spans="1:8" ht="13.5" x14ac:dyDescent="0.25">
      <c r="A2227" s="3">
        <f>TITRES_STAT!B2230</f>
        <v>45246</v>
      </c>
      <c r="B2227" s="5">
        <f>TITRES_STAT!C2230</f>
        <v>21.85</v>
      </c>
      <c r="C2227" s="5">
        <f>TITRES_STAT!D2230</f>
        <v>19.399000000000001</v>
      </c>
      <c r="D2227" s="5">
        <f>TITRES_STAT!E2230</f>
        <v>19.399000000000001</v>
      </c>
      <c r="E2227" s="2">
        <f t="shared" si="136"/>
        <v>1089.7137974292996</v>
      </c>
      <c r="F2227" s="5" t="str">
        <f t="shared" si="139"/>
        <v>BULLISH</v>
      </c>
      <c r="G2227" s="5" t="str">
        <f t="shared" si="138"/>
        <v>NEUTRAL</v>
      </c>
      <c r="H2227" s="5" t="str">
        <f t="shared" si="137"/>
        <v>CONFIRMED BULLISH</v>
      </c>
    </row>
    <row r="2228" spans="1:8" ht="13.5" x14ac:dyDescent="0.25">
      <c r="A2228" s="3">
        <f>TITRES_STAT!B2231</f>
        <v>45247</v>
      </c>
      <c r="B2228" s="5">
        <f>TITRES_STAT!C2231</f>
        <v>21.85</v>
      </c>
      <c r="C2228" s="5">
        <f>TITRES_STAT!D2231</f>
        <v>19.399000000000001</v>
      </c>
      <c r="D2228" s="5">
        <f>TITRES_STAT!E2231</f>
        <v>0</v>
      </c>
      <c r="E2228" s="2">
        <f t="shared" si="136"/>
        <v>1089.7137974292996</v>
      </c>
      <c r="F2228" s="5" t="str">
        <f t="shared" si="139"/>
        <v>BULLISH</v>
      </c>
      <c r="G2228" s="5" t="str">
        <f t="shared" si="138"/>
        <v>NEUTRAL</v>
      </c>
      <c r="H2228" s="5" t="str">
        <f t="shared" si="137"/>
        <v>CONFIRMED BULLISH</v>
      </c>
    </row>
    <row r="2229" spans="1:8" ht="13.5" x14ac:dyDescent="0.25">
      <c r="A2229" s="3">
        <f>TITRES_STAT!B2232</f>
        <v>45250</v>
      </c>
      <c r="B2229" s="5">
        <f>TITRES_STAT!C2232</f>
        <v>21.85</v>
      </c>
      <c r="C2229" s="5">
        <f>TITRES_STAT!D2232</f>
        <v>19.399000000000001</v>
      </c>
      <c r="D2229" s="5">
        <f>TITRES_STAT!E2232</f>
        <v>0</v>
      </c>
      <c r="E2229" s="2">
        <f t="shared" si="136"/>
        <v>1089.7137974292996</v>
      </c>
      <c r="F2229" s="5" t="str">
        <f t="shared" si="139"/>
        <v>NEUTRAL</v>
      </c>
      <c r="G2229" s="5" t="str">
        <f t="shared" si="138"/>
        <v>NEUTRAL</v>
      </c>
      <c r="H2229" s="5" t="str">
        <f t="shared" si="137"/>
        <v>NEUTRAL</v>
      </c>
    </row>
    <row r="2230" spans="1:8" ht="13.5" x14ac:dyDescent="0.25">
      <c r="A2230" s="3">
        <f>TITRES_STAT!B2233</f>
        <v>45251</v>
      </c>
      <c r="B2230" s="5">
        <f>TITRES_STAT!C2233</f>
        <v>21.85</v>
      </c>
      <c r="C2230" s="5">
        <f>TITRES_STAT!D2233</f>
        <v>19.399000000000001</v>
      </c>
      <c r="D2230" s="5">
        <f>TITRES_STAT!E2233</f>
        <v>19.399000000000001</v>
      </c>
      <c r="E2230" s="2">
        <f t="shared" si="136"/>
        <v>1089.7137974292996</v>
      </c>
      <c r="F2230" s="5" t="str">
        <f t="shared" si="139"/>
        <v>NEUTRAL</v>
      </c>
      <c r="G2230" s="5" t="str">
        <f t="shared" si="138"/>
        <v>NEUTRAL</v>
      </c>
      <c r="H2230" s="5" t="str">
        <f t="shared" si="137"/>
        <v>NEUTRAL</v>
      </c>
    </row>
    <row r="2231" spans="1:8" ht="13.5" x14ac:dyDescent="0.25">
      <c r="A2231" s="3">
        <f>TITRES_STAT!B2234</f>
        <v>45252</v>
      </c>
      <c r="B2231" s="5">
        <f>TITRES_STAT!C2234</f>
        <v>21.85</v>
      </c>
      <c r="C2231" s="5">
        <f>TITRES_STAT!D2234</f>
        <v>19.399000000000001</v>
      </c>
      <c r="D2231" s="5">
        <f>TITRES_STAT!E2234</f>
        <v>0</v>
      </c>
      <c r="E2231" s="2">
        <f t="shared" si="136"/>
        <v>1089.7137974292996</v>
      </c>
      <c r="F2231" s="5" t="str">
        <f t="shared" si="139"/>
        <v>NEUTRAL</v>
      </c>
      <c r="G2231" s="5" t="str">
        <f t="shared" si="138"/>
        <v>NEUTRAL</v>
      </c>
      <c r="H2231" s="5" t="str">
        <f t="shared" si="137"/>
        <v>NEUTRAL</v>
      </c>
    </row>
    <row r="2232" spans="1:8" ht="13.5" x14ac:dyDescent="0.25">
      <c r="A2232" s="3">
        <f>TITRES_STAT!B2235</f>
        <v>45253</v>
      </c>
      <c r="B2232" s="5">
        <f>TITRES_STAT!C2235</f>
        <v>21.85</v>
      </c>
      <c r="C2232" s="5">
        <f>TITRES_STAT!D2235</f>
        <v>19.399000000000001</v>
      </c>
      <c r="D2232" s="5">
        <f>TITRES_STAT!E2235</f>
        <v>0</v>
      </c>
      <c r="E2232" s="2">
        <f t="shared" si="136"/>
        <v>1089.7137974292996</v>
      </c>
      <c r="F2232" s="5" t="str">
        <f t="shared" si="139"/>
        <v>NEUTRAL</v>
      </c>
      <c r="G2232" s="5" t="str">
        <f t="shared" si="138"/>
        <v>NEUTRAL</v>
      </c>
      <c r="H2232" s="5" t="str">
        <f t="shared" si="137"/>
        <v>NEUTRAL</v>
      </c>
    </row>
    <row r="2233" spans="1:8" ht="13.5" x14ac:dyDescent="0.25">
      <c r="A2233" s="3">
        <f>TITRES_STAT!B2236</f>
        <v>45254</v>
      </c>
      <c r="B2233" s="5">
        <f>TITRES_STAT!C2236</f>
        <v>21.85</v>
      </c>
      <c r="C2233" s="5">
        <f>TITRES_STAT!D2236</f>
        <v>19.399000000000001</v>
      </c>
      <c r="D2233" s="5">
        <f>TITRES_STAT!E2236</f>
        <v>0</v>
      </c>
      <c r="E2233" s="2">
        <f t="shared" si="136"/>
        <v>1089.7137974292996</v>
      </c>
      <c r="F2233" s="5" t="str">
        <f t="shared" si="139"/>
        <v>NEUTRAL</v>
      </c>
      <c r="G2233" s="5" t="str">
        <f t="shared" si="138"/>
        <v>NEUTRAL</v>
      </c>
      <c r="H2233" s="5" t="str">
        <f t="shared" si="137"/>
        <v>NEUTRAL</v>
      </c>
    </row>
    <row r="2234" spans="1:8" ht="13.5" x14ac:dyDescent="0.25">
      <c r="A2234" s="3">
        <f>TITRES_STAT!B2237</f>
        <v>45257</v>
      </c>
      <c r="B2234" s="5">
        <f>TITRES_STAT!C2237</f>
        <v>21.85</v>
      </c>
      <c r="C2234" s="5">
        <f>TITRES_STAT!D2237</f>
        <v>19.399000000000001</v>
      </c>
      <c r="D2234" s="5">
        <f>TITRES_STAT!E2237</f>
        <v>0</v>
      </c>
      <c r="E2234" s="2">
        <f t="shared" si="136"/>
        <v>1089.7137974292996</v>
      </c>
      <c r="F2234" s="5" t="str">
        <f t="shared" si="139"/>
        <v>NEUTRAL</v>
      </c>
      <c r="G2234" s="5" t="str">
        <f t="shared" si="138"/>
        <v>NEUTRAL</v>
      </c>
      <c r="H2234" s="5" t="str">
        <f t="shared" si="137"/>
        <v>NEUTRAL</v>
      </c>
    </row>
    <row r="2235" spans="1:8" ht="13.5" x14ac:dyDescent="0.25">
      <c r="A2235" s="3">
        <f>TITRES_STAT!B2238</f>
        <v>45258</v>
      </c>
      <c r="B2235" s="5">
        <f>TITRES_STAT!C2238</f>
        <v>21.85</v>
      </c>
      <c r="C2235" s="5">
        <f>TITRES_STAT!D2238</f>
        <v>19.399000000000001</v>
      </c>
      <c r="D2235" s="5">
        <f>TITRES_STAT!E2238</f>
        <v>0</v>
      </c>
      <c r="E2235" s="2">
        <f t="shared" si="136"/>
        <v>1089.7137974292996</v>
      </c>
      <c r="F2235" s="5" t="str">
        <f t="shared" si="139"/>
        <v>NEUTRAL</v>
      </c>
      <c r="G2235" s="5" t="str">
        <f t="shared" si="138"/>
        <v>NEUTRAL</v>
      </c>
      <c r="H2235" s="5" t="str">
        <f t="shared" si="137"/>
        <v>NEUTRAL</v>
      </c>
    </row>
    <row r="2236" spans="1:8" ht="13.5" x14ac:dyDescent="0.25">
      <c r="A2236" s="3">
        <f>TITRES_STAT!B2239</f>
        <v>45259</v>
      </c>
      <c r="B2236" s="5">
        <f>TITRES_STAT!C2239</f>
        <v>21.85</v>
      </c>
      <c r="C2236" s="5">
        <f>TITRES_STAT!D2239</f>
        <v>19.399000000000001</v>
      </c>
      <c r="D2236" s="5">
        <f>TITRES_STAT!E2239</f>
        <v>0</v>
      </c>
      <c r="E2236" s="2">
        <f t="shared" si="136"/>
        <v>1089.7137974292996</v>
      </c>
      <c r="F2236" s="5" t="str">
        <f t="shared" si="139"/>
        <v>NEUTRAL</v>
      </c>
      <c r="G2236" s="5" t="str">
        <f t="shared" si="138"/>
        <v>NEUTRAL</v>
      </c>
      <c r="H2236" s="5" t="str">
        <f t="shared" si="137"/>
        <v>NEUTRAL</v>
      </c>
    </row>
    <row r="2237" spans="1:8" ht="13.5" x14ac:dyDescent="0.25">
      <c r="A2237" s="3">
        <f>TITRES_STAT!B2240</f>
        <v>45260</v>
      </c>
      <c r="B2237" s="5">
        <f>TITRES_STAT!C2240</f>
        <v>21.85</v>
      </c>
      <c r="C2237" s="5">
        <f>TITRES_STAT!D2240</f>
        <v>19.399000000000001</v>
      </c>
      <c r="D2237" s="5">
        <f>TITRES_STAT!E2240</f>
        <v>0</v>
      </c>
      <c r="E2237" s="2">
        <f t="shared" si="136"/>
        <v>1089.7137974292996</v>
      </c>
      <c r="F2237" s="5" t="str">
        <f t="shared" si="139"/>
        <v>NEUTRAL</v>
      </c>
      <c r="G2237" s="5" t="str">
        <f t="shared" si="138"/>
        <v>NEUTRAL</v>
      </c>
      <c r="H2237" s="5" t="str">
        <f t="shared" si="137"/>
        <v>NEUTRAL</v>
      </c>
    </row>
    <row r="2238" spans="1:8" ht="13.5" x14ac:dyDescent="0.25">
      <c r="A2238" s="3">
        <f>TITRES_STAT!B2241</f>
        <v>45261</v>
      </c>
      <c r="B2238" s="5">
        <f>TITRES_STAT!C2241</f>
        <v>22.5</v>
      </c>
      <c r="C2238" s="5">
        <f>TITRES_STAT!D2241</f>
        <v>19.975999999999999</v>
      </c>
      <c r="D2238" s="5">
        <f>TITRES_STAT!E2241</f>
        <v>19.975999999999999</v>
      </c>
      <c r="E2238" s="2">
        <f t="shared" si="136"/>
        <v>1109.6897974292997</v>
      </c>
      <c r="F2238" s="5" t="str">
        <f t="shared" si="139"/>
        <v>BULLISH</v>
      </c>
      <c r="G2238" s="5" t="str">
        <f t="shared" si="138"/>
        <v>NEUTRAL</v>
      </c>
      <c r="H2238" s="5" t="str">
        <f t="shared" si="137"/>
        <v>CONFIRMED BULLISH</v>
      </c>
    </row>
    <row r="2239" spans="1:8" ht="13.5" x14ac:dyDescent="0.25">
      <c r="A2239" s="3">
        <f>TITRES_STAT!B2242</f>
        <v>45264</v>
      </c>
      <c r="B2239" s="5">
        <f>TITRES_STAT!C2242</f>
        <v>22.5</v>
      </c>
      <c r="C2239" s="5">
        <f>TITRES_STAT!D2242</f>
        <v>19.975999999999999</v>
      </c>
      <c r="D2239" s="5">
        <f>TITRES_STAT!E2242</f>
        <v>0</v>
      </c>
      <c r="E2239" s="2">
        <f t="shared" si="136"/>
        <v>1109.6897974292997</v>
      </c>
      <c r="F2239" s="5" t="str">
        <f t="shared" si="139"/>
        <v>BULLISH</v>
      </c>
      <c r="G2239" s="5" t="str">
        <f t="shared" si="138"/>
        <v>NEUTRAL</v>
      </c>
      <c r="H2239" s="5" t="str">
        <f t="shared" si="137"/>
        <v>CONFIRMED BULLISH</v>
      </c>
    </row>
    <row r="2240" spans="1:8" ht="13.5" x14ac:dyDescent="0.25">
      <c r="A2240" s="3">
        <f>TITRES_STAT!B2243</f>
        <v>45265</v>
      </c>
      <c r="B2240" s="5">
        <f>TITRES_STAT!C2243</f>
        <v>23.5</v>
      </c>
      <c r="C2240" s="5">
        <f>TITRES_STAT!D2243</f>
        <v>20.864000000000001</v>
      </c>
      <c r="D2240" s="5">
        <f>TITRES_STAT!E2243</f>
        <v>20.864000000000001</v>
      </c>
      <c r="E2240" s="2">
        <f t="shared" si="136"/>
        <v>1130.5537974292997</v>
      </c>
      <c r="F2240" s="5" t="str">
        <f t="shared" si="139"/>
        <v>BULLISH</v>
      </c>
      <c r="G2240" s="5" t="str">
        <f t="shared" si="138"/>
        <v>STRONG</v>
      </c>
      <c r="H2240" s="5" t="str">
        <f t="shared" si="137"/>
        <v>CONFIRMED BULLISH</v>
      </c>
    </row>
    <row r="2241" spans="1:8" ht="13.5" x14ac:dyDescent="0.25">
      <c r="A2241" s="3">
        <f>TITRES_STAT!B2244</f>
        <v>45266</v>
      </c>
      <c r="B2241" s="5">
        <f>TITRES_STAT!C2244</f>
        <v>23.5</v>
      </c>
      <c r="C2241" s="5">
        <f>TITRES_STAT!D2244</f>
        <v>20.864000000000001</v>
      </c>
      <c r="D2241" s="5">
        <f>TITRES_STAT!E2244</f>
        <v>0</v>
      </c>
      <c r="E2241" s="2">
        <f t="shared" si="136"/>
        <v>1130.5537974292997</v>
      </c>
      <c r="F2241" s="5" t="str">
        <f t="shared" si="139"/>
        <v>BULLISH</v>
      </c>
      <c r="G2241" s="5" t="str">
        <f t="shared" si="138"/>
        <v>STRONG</v>
      </c>
      <c r="H2241" s="5" t="str">
        <f t="shared" si="137"/>
        <v>CONFIRMED BULLISH</v>
      </c>
    </row>
    <row r="2242" spans="1:8" ht="13.5" x14ac:dyDescent="0.25">
      <c r="A2242" s="3">
        <f>TITRES_STAT!B2245</f>
        <v>45267</v>
      </c>
      <c r="B2242" s="5">
        <f>TITRES_STAT!C2245</f>
        <v>23.5</v>
      </c>
      <c r="C2242" s="5">
        <f>TITRES_STAT!D2245</f>
        <v>20.864000000000001</v>
      </c>
      <c r="D2242" s="5">
        <f>TITRES_STAT!E2245</f>
        <v>0</v>
      </c>
      <c r="E2242" s="2">
        <f t="shared" si="136"/>
        <v>1130.5537974292997</v>
      </c>
      <c r="F2242" s="5" t="str">
        <f t="shared" si="139"/>
        <v>BULLISH</v>
      </c>
      <c r="G2242" s="5" t="str">
        <f t="shared" si="138"/>
        <v>STRONG</v>
      </c>
      <c r="H2242" s="5" t="str">
        <f t="shared" si="137"/>
        <v>CONFIRMED BULLISH</v>
      </c>
    </row>
    <row r="2243" spans="1:8" ht="13.5" x14ac:dyDescent="0.25">
      <c r="A2243" s="3">
        <f>TITRES_STAT!B2246</f>
        <v>45268</v>
      </c>
      <c r="B2243" s="5">
        <f>TITRES_STAT!C2246</f>
        <v>23.5</v>
      </c>
      <c r="C2243" s="5">
        <f>TITRES_STAT!D2246</f>
        <v>20.864000000000001</v>
      </c>
      <c r="D2243" s="5">
        <f>TITRES_STAT!E2246</f>
        <v>0</v>
      </c>
      <c r="E2243" s="2">
        <f t="shared" si="136"/>
        <v>1130.5537974292997</v>
      </c>
      <c r="F2243" s="5" t="str">
        <f t="shared" si="139"/>
        <v>BULLISH</v>
      </c>
      <c r="G2243" s="5" t="str">
        <f t="shared" si="138"/>
        <v>NEUTRAL</v>
      </c>
      <c r="H2243" s="5" t="str">
        <f t="shared" si="137"/>
        <v>CONFIRMED BULLISH</v>
      </c>
    </row>
    <row r="2244" spans="1:8" ht="13.5" x14ac:dyDescent="0.25">
      <c r="A2244" s="3">
        <f>TITRES_STAT!B2247</f>
        <v>45271</v>
      </c>
      <c r="B2244" s="5">
        <f>TITRES_STAT!C2247</f>
        <v>23.5</v>
      </c>
      <c r="C2244" s="5">
        <f>TITRES_STAT!D2247</f>
        <v>20.864000000000001</v>
      </c>
      <c r="D2244" s="5">
        <f>TITRES_STAT!E2247</f>
        <v>0</v>
      </c>
      <c r="E2244" s="2">
        <f t="shared" ref="E2244:E2307" si="140">IF(B2244&gt;B2243, E2243+D2244, IF(B2244&lt;B2243, E2243-D2244, E2243))</f>
        <v>1130.5537974292997</v>
      </c>
      <c r="F2244" s="5" t="str">
        <f t="shared" si="139"/>
        <v>BULLISH</v>
      </c>
      <c r="G2244" s="5" t="str">
        <f t="shared" si="138"/>
        <v>NEUTRAL</v>
      </c>
      <c r="H2244" s="5" t="str">
        <f t="shared" si="137"/>
        <v>CONFIRMED BULLISH</v>
      </c>
    </row>
    <row r="2245" spans="1:8" ht="13.5" x14ac:dyDescent="0.25">
      <c r="A2245" s="3">
        <f>TITRES_STAT!B2248</f>
        <v>45272</v>
      </c>
      <c r="B2245" s="5">
        <f>TITRES_STAT!C2248</f>
        <v>22.5</v>
      </c>
      <c r="C2245" s="5">
        <f>TITRES_STAT!D2248</f>
        <v>19.975999999999999</v>
      </c>
      <c r="D2245" s="5">
        <f>TITRES_STAT!E2248</f>
        <v>19.975999999999999</v>
      </c>
      <c r="E2245" s="2">
        <f t="shared" si="140"/>
        <v>1110.5777974292996</v>
      </c>
      <c r="F2245" s="5" t="str">
        <f t="shared" si="139"/>
        <v>BEARISH</v>
      </c>
      <c r="G2245" s="5" t="str">
        <f t="shared" si="138"/>
        <v>NEUTRAL</v>
      </c>
      <c r="H2245" s="5" t="str">
        <f t="shared" si="137"/>
        <v>CONFIRMED BEARISH</v>
      </c>
    </row>
    <row r="2246" spans="1:8" ht="13.5" x14ac:dyDescent="0.25">
      <c r="A2246" s="3">
        <f>TITRES_STAT!B2249</f>
        <v>45273</v>
      </c>
      <c r="B2246" s="5">
        <f>TITRES_STAT!C2249</f>
        <v>22.5</v>
      </c>
      <c r="C2246" s="5">
        <f>TITRES_STAT!D2249</f>
        <v>19.975999999999999</v>
      </c>
      <c r="D2246" s="5">
        <f>TITRES_STAT!E2249</f>
        <v>0</v>
      </c>
      <c r="E2246" s="2">
        <f t="shared" si="140"/>
        <v>1110.5777974292996</v>
      </c>
      <c r="F2246" s="5" t="str">
        <f t="shared" si="139"/>
        <v>BEARISH</v>
      </c>
      <c r="G2246" s="5" t="str">
        <f t="shared" si="138"/>
        <v>NEUTRAL</v>
      </c>
      <c r="H2246" s="5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f>TITRES_STAT!B2250</f>
        <v>45274</v>
      </c>
      <c r="B2247" s="5">
        <f>TITRES_STAT!C2250</f>
        <v>22.5</v>
      </c>
      <c r="C2247" s="5">
        <f>TITRES_STAT!D2250</f>
        <v>19.975999999999999</v>
      </c>
      <c r="D2247" s="5">
        <f>TITRES_STAT!E2250</f>
        <v>0</v>
      </c>
      <c r="E2247" s="2">
        <f t="shared" si="140"/>
        <v>1110.5777974292996</v>
      </c>
      <c r="F2247" s="5" t="str">
        <f t="shared" si="139"/>
        <v>BEARISH</v>
      </c>
      <c r="G2247" s="5" t="str">
        <f t="shared" ref="G2247:G2310" si="142">IF((E2247-E2242)/E2242 &gt; 0.02, "STRONG",
 IF((E2247-E2242)/E2242 &lt; -0.02, "WEAK", "NEUTRAL"))</f>
        <v>NEUTRAL</v>
      </c>
      <c r="H2247" s="5" t="str">
        <f t="shared" si="141"/>
        <v>CONFIRMED BEARISH</v>
      </c>
    </row>
    <row r="2248" spans="1:8" ht="13.5" x14ac:dyDescent="0.25">
      <c r="A2248" s="3">
        <f>TITRES_STAT!B2251</f>
        <v>45275</v>
      </c>
      <c r="B2248" s="5">
        <f>TITRES_STAT!C2251</f>
        <v>22.5</v>
      </c>
      <c r="C2248" s="5">
        <f>TITRES_STAT!D2251</f>
        <v>19.975999999999999</v>
      </c>
      <c r="D2248" s="5">
        <f>TITRES_STAT!E2251</f>
        <v>0</v>
      </c>
      <c r="E2248" s="2">
        <f t="shared" si="140"/>
        <v>1110.5777974292996</v>
      </c>
      <c r="F2248" s="5" t="str">
        <f t="shared" ref="F2248:F2311" si="143">IF(E2248&gt;E2243,"BULLISH",IF(E2248&lt;E2243,"BEARISH","NEUTRAL"))</f>
        <v>BEARISH</v>
      </c>
      <c r="G2248" s="5" t="str">
        <f t="shared" si="142"/>
        <v>NEUTRAL</v>
      </c>
      <c r="H2248" s="5" t="str">
        <f t="shared" si="141"/>
        <v>CONFIRMED BEARISH</v>
      </c>
    </row>
    <row r="2249" spans="1:8" ht="13.5" x14ac:dyDescent="0.25">
      <c r="A2249" s="3">
        <f>TITRES_STAT!B2252</f>
        <v>45278</v>
      </c>
      <c r="B2249" s="5">
        <f>TITRES_STAT!C2252</f>
        <v>22.5</v>
      </c>
      <c r="C2249" s="5">
        <f>TITRES_STAT!D2252</f>
        <v>19.975999999999999</v>
      </c>
      <c r="D2249" s="5">
        <f>TITRES_STAT!E2252</f>
        <v>0</v>
      </c>
      <c r="E2249" s="2">
        <f t="shared" si="140"/>
        <v>1110.5777974292996</v>
      </c>
      <c r="F2249" s="5" t="str">
        <f t="shared" si="143"/>
        <v>BEARISH</v>
      </c>
      <c r="G2249" s="5" t="str">
        <f t="shared" si="142"/>
        <v>NEUTRAL</v>
      </c>
      <c r="H2249" s="5" t="str">
        <f t="shared" si="141"/>
        <v>CONFIRMED BEARISH</v>
      </c>
    </row>
    <row r="2250" spans="1:8" ht="13.5" x14ac:dyDescent="0.25">
      <c r="A2250" s="3">
        <f>TITRES_STAT!B2253</f>
        <v>45279</v>
      </c>
      <c r="B2250" s="5">
        <f>TITRES_STAT!C2253</f>
        <v>22.5</v>
      </c>
      <c r="C2250" s="5">
        <f>TITRES_STAT!D2253</f>
        <v>19.975999999999999</v>
      </c>
      <c r="D2250" s="5">
        <f>TITRES_STAT!E2253</f>
        <v>19.975999999999999</v>
      </c>
      <c r="E2250" s="2">
        <f t="shared" si="140"/>
        <v>1110.5777974292996</v>
      </c>
      <c r="F2250" s="5" t="str">
        <f t="shared" si="143"/>
        <v>NEUTRAL</v>
      </c>
      <c r="G2250" s="5" t="str">
        <f t="shared" si="142"/>
        <v>NEUTRAL</v>
      </c>
      <c r="H2250" s="5" t="str">
        <f t="shared" si="141"/>
        <v>NEUTRAL</v>
      </c>
    </row>
    <row r="2251" spans="1:8" ht="13.5" x14ac:dyDescent="0.25">
      <c r="A2251" s="3">
        <f>TITRES_STAT!B2254</f>
        <v>45280</v>
      </c>
      <c r="B2251" s="5">
        <f>TITRES_STAT!C2254</f>
        <v>22.5</v>
      </c>
      <c r="C2251" s="5">
        <f>TITRES_STAT!D2254</f>
        <v>19.975999999999999</v>
      </c>
      <c r="D2251" s="5">
        <f>TITRES_STAT!E2254</f>
        <v>0</v>
      </c>
      <c r="E2251" s="2">
        <f t="shared" si="140"/>
        <v>1110.5777974292996</v>
      </c>
      <c r="F2251" s="5" t="str">
        <f t="shared" si="143"/>
        <v>NEUTRAL</v>
      </c>
      <c r="G2251" s="5" t="str">
        <f t="shared" si="142"/>
        <v>NEUTRAL</v>
      </c>
      <c r="H2251" s="5" t="str">
        <f t="shared" si="141"/>
        <v>NEUTRAL</v>
      </c>
    </row>
    <row r="2252" spans="1:8" ht="13.5" x14ac:dyDescent="0.25">
      <c r="A2252" s="3">
        <f>TITRES_STAT!B2255</f>
        <v>45281</v>
      </c>
      <c r="B2252" s="5">
        <f>TITRES_STAT!C2255</f>
        <v>22.5</v>
      </c>
      <c r="C2252" s="5">
        <f>TITRES_STAT!D2255</f>
        <v>19.975999999999999</v>
      </c>
      <c r="D2252" s="5">
        <f>TITRES_STAT!E2255</f>
        <v>0</v>
      </c>
      <c r="E2252" s="2">
        <f t="shared" si="140"/>
        <v>1110.5777974292996</v>
      </c>
      <c r="F2252" s="5" t="str">
        <f t="shared" si="143"/>
        <v>NEUTRAL</v>
      </c>
      <c r="G2252" s="5" t="str">
        <f t="shared" si="142"/>
        <v>NEUTRAL</v>
      </c>
      <c r="H2252" s="5" t="str">
        <f t="shared" si="141"/>
        <v>NEUTRAL</v>
      </c>
    </row>
    <row r="2253" spans="1:8" ht="13.5" x14ac:dyDescent="0.25">
      <c r="A2253" s="3">
        <f>TITRES_STAT!B2256</f>
        <v>45282</v>
      </c>
      <c r="B2253" s="5">
        <f>TITRES_STAT!C2256</f>
        <v>22.5</v>
      </c>
      <c r="C2253" s="5">
        <f>TITRES_STAT!D2256</f>
        <v>19.975999999999999</v>
      </c>
      <c r="D2253" s="5">
        <f>TITRES_STAT!E2256</f>
        <v>19.975999999999999</v>
      </c>
      <c r="E2253" s="2">
        <f t="shared" si="140"/>
        <v>1110.5777974292996</v>
      </c>
      <c r="F2253" s="5" t="str">
        <f t="shared" si="143"/>
        <v>NEUTRAL</v>
      </c>
      <c r="G2253" s="5" t="str">
        <f t="shared" si="142"/>
        <v>NEUTRAL</v>
      </c>
      <c r="H2253" s="5" t="str">
        <f t="shared" si="141"/>
        <v>NEUTRAL</v>
      </c>
    </row>
    <row r="2254" spans="1:8" ht="13.5" x14ac:dyDescent="0.25">
      <c r="A2254" s="3">
        <f>TITRES_STAT!B2257</f>
        <v>45285</v>
      </c>
      <c r="B2254" s="5">
        <f>TITRES_STAT!C2257</f>
        <v>22.51</v>
      </c>
      <c r="C2254" s="5">
        <f>TITRES_STAT!D2257</f>
        <v>19.984999999999999</v>
      </c>
      <c r="D2254" s="5">
        <f>TITRES_STAT!E2257</f>
        <v>19.984999999999999</v>
      </c>
      <c r="E2254" s="2">
        <f t="shared" si="140"/>
        <v>1130.5627974292995</v>
      </c>
      <c r="F2254" s="5" t="str">
        <f t="shared" si="143"/>
        <v>BULLISH</v>
      </c>
      <c r="G2254" s="5" t="str">
        <f t="shared" si="142"/>
        <v>NEUTRAL</v>
      </c>
      <c r="H2254" s="5" t="str">
        <f t="shared" si="141"/>
        <v>CONFIRMED BULLISH</v>
      </c>
    </row>
    <row r="2255" spans="1:8" ht="13.5" x14ac:dyDescent="0.25">
      <c r="A2255" s="3">
        <f>TITRES_STAT!B2258</f>
        <v>45286</v>
      </c>
      <c r="B2255" s="5">
        <f>TITRES_STAT!C2258</f>
        <v>22.5</v>
      </c>
      <c r="C2255" s="5">
        <f>TITRES_STAT!D2258</f>
        <v>19.975999999999999</v>
      </c>
      <c r="D2255" s="5">
        <f>TITRES_STAT!E2258</f>
        <v>19.975999999999999</v>
      </c>
      <c r="E2255" s="2">
        <f t="shared" si="140"/>
        <v>1110.5867974292996</v>
      </c>
      <c r="F2255" s="5" t="str">
        <f t="shared" si="143"/>
        <v>BULLISH</v>
      </c>
      <c r="G2255" s="5" t="str">
        <f t="shared" si="142"/>
        <v>NEUTRAL</v>
      </c>
      <c r="H2255" s="5" t="str">
        <f t="shared" si="141"/>
        <v>NEUTRAL</v>
      </c>
    </row>
    <row r="2256" spans="1:8" ht="13.5" x14ac:dyDescent="0.25">
      <c r="A2256" s="3">
        <f>TITRES_STAT!B2259</f>
        <v>45287</v>
      </c>
      <c r="B2256" s="5">
        <f>TITRES_STAT!C2259</f>
        <v>22.5</v>
      </c>
      <c r="C2256" s="5">
        <f>TITRES_STAT!D2259</f>
        <v>19.975999999999999</v>
      </c>
      <c r="D2256" s="5">
        <f>TITRES_STAT!E2259</f>
        <v>0</v>
      </c>
      <c r="E2256" s="2">
        <f t="shared" si="140"/>
        <v>1110.5867974292996</v>
      </c>
      <c r="F2256" s="5" t="str">
        <f t="shared" si="143"/>
        <v>BULLISH</v>
      </c>
      <c r="G2256" s="5" t="str">
        <f t="shared" si="142"/>
        <v>NEUTRAL</v>
      </c>
      <c r="H2256" s="5" t="str">
        <f t="shared" si="141"/>
        <v>NEUTRAL</v>
      </c>
    </row>
    <row r="2257" spans="1:8" ht="13.5" x14ac:dyDescent="0.25">
      <c r="A2257" s="3">
        <f>TITRES_STAT!B2260</f>
        <v>45288</v>
      </c>
      <c r="B2257" s="5">
        <f>TITRES_STAT!C2260</f>
        <v>22.5</v>
      </c>
      <c r="C2257" s="5">
        <f>TITRES_STAT!D2260</f>
        <v>19.975999999999999</v>
      </c>
      <c r="D2257" s="5">
        <f>TITRES_STAT!E2260</f>
        <v>19.975999999999999</v>
      </c>
      <c r="E2257" s="2">
        <f t="shared" si="140"/>
        <v>1110.5867974292996</v>
      </c>
      <c r="F2257" s="5" t="str">
        <f t="shared" si="143"/>
        <v>BULLISH</v>
      </c>
      <c r="G2257" s="5" t="str">
        <f t="shared" si="142"/>
        <v>NEUTRAL</v>
      </c>
      <c r="H2257" s="5" t="str">
        <f t="shared" si="141"/>
        <v>NEUTRAL</v>
      </c>
    </row>
    <row r="2258" spans="1:8" ht="13.5" x14ac:dyDescent="0.25">
      <c r="A2258" s="3">
        <f>TITRES_STAT!B2261</f>
        <v>45289</v>
      </c>
      <c r="B2258" s="5">
        <f>TITRES_STAT!C2261</f>
        <v>22.5</v>
      </c>
      <c r="C2258" s="5">
        <f>TITRES_STAT!D2261</f>
        <v>19.975999999999999</v>
      </c>
      <c r="D2258" s="5">
        <f>TITRES_STAT!E2261</f>
        <v>19.975999999999999</v>
      </c>
      <c r="E2258" s="2">
        <f t="shared" si="140"/>
        <v>1110.5867974292996</v>
      </c>
      <c r="F2258" s="5" t="str">
        <f t="shared" si="143"/>
        <v>BULLISH</v>
      </c>
      <c r="G2258" s="5" t="str">
        <f t="shared" si="142"/>
        <v>NEUTRAL</v>
      </c>
      <c r="H2258" s="5" t="str">
        <f t="shared" si="141"/>
        <v>NEUTRAL</v>
      </c>
    </row>
    <row r="2259" spans="1:8" ht="13.5" x14ac:dyDescent="0.25">
      <c r="A2259" s="3">
        <f>TITRES_STAT!B2262</f>
        <v>45293</v>
      </c>
      <c r="B2259" s="5">
        <f>TITRES_STAT!C2262</f>
        <v>22.5</v>
      </c>
      <c r="C2259" s="5">
        <f>TITRES_STAT!D2262</f>
        <v>19.975999999999999</v>
      </c>
      <c r="D2259" s="5">
        <f>TITRES_STAT!E2262</f>
        <v>0</v>
      </c>
      <c r="E2259" s="2">
        <f t="shared" si="140"/>
        <v>1110.5867974292996</v>
      </c>
      <c r="F2259" s="5" t="str">
        <f t="shared" si="143"/>
        <v>BEARISH</v>
      </c>
      <c r="G2259" s="5" t="str">
        <f t="shared" si="142"/>
        <v>NEUTRAL</v>
      </c>
      <c r="H2259" s="5" t="str">
        <f t="shared" si="141"/>
        <v>CONFIRMED BEARISH</v>
      </c>
    </row>
    <row r="2260" spans="1:8" ht="13.5" x14ac:dyDescent="0.25">
      <c r="A2260" s="3">
        <f>TITRES_STAT!B2263</f>
        <v>45294</v>
      </c>
      <c r="B2260" s="5">
        <f>TITRES_STAT!C2263</f>
        <v>22.51</v>
      </c>
      <c r="C2260" s="5">
        <f>TITRES_STAT!D2263</f>
        <v>19.984999999999999</v>
      </c>
      <c r="D2260" s="5">
        <f>TITRES_STAT!E2263</f>
        <v>19.984999999999999</v>
      </c>
      <c r="E2260" s="2">
        <f t="shared" si="140"/>
        <v>1130.5717974292995</v>
      </c>
      <c r="F2260" s="5" t="str">
        <f t="shared" si="143"/>
        <v>BULLISH</v>
      </c>
      <c r="G2260" s="5" t="str">
        <f t="shared" si="142"/>
        <v>NEUTRAL</v>
      </c>
      <c r="H2260" s="5" t="str">
        <f t="shared" si="141"/>
        <v>CONFIRMED BULLISH</v>
      </c>
    </row>
    <row r="2261" spans="1:8" ht="13.5" x14ac:dyDescent="0.25">
      <c r="A2261" s="3">
        <f>TITRES_STAT!B2264</f>
        <v>45295</v>
      </c>
      <c r="B2261" s="5">
        <f>TITRES_STAT!C2264</f>
        <v>22.51</v>
      </c>
      <c r="C2261" s="5">
        <f>TITRES_STAT!D2264</f>
        <v>19.984999999999999</v>
      </c>
      <c r="D2261" s="5">
        <f>TITRES_STAT!E2264</f>
        <v>0</v>
      </c>
      <c r="E2261" s="2">
        <f t="shared" si="140"/>
        <v>1130.5717974292995</v>
      </c>
      <c r="F2261" s="5" t="str">
        <f t="shared" si="143"/>
        <v>BULLISH</v>
      </c>
      <c r="G2261" s="5" t="str">
        <f t="shared" si="142"/>
        <v>NEUTRAL</v>
      </c>
      <c r="H2261" s="5" t="str">
        <f t="shared" si="141"/>
        <v>CONFIRMED BULLISH</v>
      </c>
    </row>
    <row r="2262" spans="1:8" ht="13.5" x14ac:dyDescent="0.25">
      <c r="A2262" s="3">
        <f>TITRES_STAT!B2265</f>
        <v>45296</v>
      </c>
      <c r="B2262" s="5">
        <f>TITRES_STAT!C2265</f>
        <v>22.51</v>
      </c>
      <c r="C2262" s="5">
        <f>TITRES_STAT!D2265</f>
        <v>19.984999999999999</v>
      </c>
      <c r="D2262" s="5">
        <f>TITRES_STAT!E2265</f>
        <v>19.984999999999999</v>
      </c>
      <c r="E2262" s="2">
        <f t="shared" si="140"/>
        <v>1130.5717974292995</v>
      </c>
      <c r="F2262" s="5" t="str">
        <f t="shared" si="143"/>
        <v>BULLISH</v>
      </c>
      <c r="G2262" s="5" t="str">
        <f t="shared" si="142"/>
        <v>NEUTRAL</v>
      </c>
      <c r="H2262" s="5" t="str">
        <f t="shared" si="141"/>
        <v>CONFIRMED BULLISH</v>
      </c>
    </row>
    <row r="2263" spans="1:8" ht="13.5" x14ac:dyDescent="0.25">
      <c r="A2263" s="3">
        <f>TITRES_STAT!B2266</f>
        <v>45299</v>
      </c>
      <c r="B2263" s="5">
        <f>TITRES_STAT!C2266</f>
        <v>22.51</v>
      </c>
      <c r="C2263" s="5">
        <f>TITRES_STAT!D2266</f>
        <v>19.984999999999999</v>
      </c>
      <c r="D2263" s="5">
        <f>TITRES_STAT!E2266</f>
        <v>19.984999999999999</v>
      </c>
      <c r="E2263" s="2">
        <f t="shared" si="140"/>
        <v>1130.5717974292995</v>
      </c>
      <c r="F2263" s="5" t="str">
        <f t="shared" si="143"/>
        <v>BULLISH</v>
      </c>
      <c r="G2263" s="5" t="str">
        <f t="shared" si="142"/>
        <v>NEUTRAL</v>
      </c>
      <c r="H2263" s="5" t="str">
        <f t="shared" si="141"/>
        <v>CONFIRMED BULLISH</v>
      </c>
    </row>
    <row r="2264" spans="1:8" ht="13.5" x14ac:dyDescent="0.25">
      <c r="A2264" s="3">
        <f>TITRES_STAT!B2267</f>
        <v>45300</v>
      </c>
      <c r="B2264" s="5">
        <f>TITRES_STAT!C2267</f>
        <v>22.52</v>
      </c>
      <c r="C2264" s="5">
        <f>TITRES_STAT!D2267</f>
        <v>19.994</v>
      </c>
      <c r="D2264" s="5">
        <f>TITRES_STAT!E2267</f>
        <v>19.994</v>
      </c>
      <c r="E2264" s="2">
        <f t="shared" si="140"/>
        <v>1150.5657974292994</v>
      </c>
      <c r="F2264" s="5" t="str">
        <f t="shared" si="143"/>
        <v>BULLISH</v>
      </c>
      <c r="G2264" s="5" t="str">
        <f t="shared" si="142"/>
        <v>STRONG</v>
      </c>
      <c r="H2264" s="5" t="str">
        <f t="shared" si="141"/>
        <v>CONFIRMED BULLISH</v>
      </c>
    </row>
    <row r="2265" spans="1:8" ht="13.5" x14ac:dyDescent="0.25">
      <c r="A2265" s="3">
        <f>TITRES_STAT!B2268</f>
        <v>45301</v>
      </c>
      <c r="B2265" s="5">
        <f>TITRES_STAT!C2268</f>
        <v>22.52</v>
      </c>
      <c r="C2265" s="5">
        <f>TITRES_STAT!D2268</f>
        <v>19.994</v>
      </c>
      <c r="D2265" s="5">
        <f>TITRES_STAT!E2268</f>
        <v>19.994</v>
      </c>
      <c r="E2265" s="2">
        <f t="shared" si="140"/>
        <v>1150.5657974292994</v>
      </c>
      <c r="F2265" s="5" t="str">
        <f t="shared" si="143"/>
        <v>BULLISH</v>
      </c>
      <c r="G2265" s="5" t="str">
        <f t="shared" si="142"/>
        <v>NEUTRAL</v>
      </c>
      <c r="H2265" s="5" t="str">
        <f t="shared" si="141"/>
        <v>CONFIRMED BULLISH</v>
      </c>
    </row>
    <row r="2266" spans="1:8" ht="13.5" x14ac:dyDescent="0.25">
      <c r="A2266" s="3">
        <f>TITRES_STAT!B2269</f>
        <v>45302</v>
      </c>
      <c r="B2266" s="5">
        <f>TITRES_STAT!C2269</f>
        <v>23</v>
      </c>
      <c r="C2266" s="5">
        <f>TITRES_STAT!D2269</f>
        <v>20.420000000000002</v>
      </c>
      <c r="D2266" s="5">
        <f>TITRES_STAT!E2269</f>
        <v>20.420000000000002</v>
      </c>
      <c r="E2266" s="2">
        <f t="shared" si="140"/>
        <v>1170.9857974292995</v>
      </c>
      <c r="F2266" s="5" t="str">
        <f t="shared" si="143"/>
        <v>BULLISH</v>
      </c>
      <c r="G2266" s="5" t="str">
        <f t="shared" si="142"/>
        <v>STRONG</v>
      </c>
      <c r="H2266" s="5" t="str">
        <f t="shared" si="141"/>
        <v>CONFIRMED BULLISH</v>
      </c>
    </row>
    <row r="2267" spans="1:8" ht="13.5" x14ac:dyDescent="0.25">
      <c r="A2267" s="3">
        <f>TITRES_STAT!B2270</f>
        <v>45303</v>
      </c>
      <c r="B2267" s="5">
        <f>TITRES_STAT!C2270</f>
        <v>23</v>
      </c>
      <c r="C2267" s="5">
        <f>TITRES_STAT!D2270</f>
        <v>20.420000000000002</v>
      </c>
      <c r="D2267" s="5">
        <f>TITRES_STAT!E2270</f>
        <v>0</v>
      </c>
      <c r="E2267" s="2">
        <f t="shared" si="140"/>
        <v>1170.9857974292995</v>
      </c>
      <c r="F2267" s="5" t="str">
        <f t="shared" si="143"/>
        <v>BULLISH</v>
      </c>
      <c r="G2267" s="5" t="str">
        <f t="shared" si="142"/>
        <v>STRONG</v>
      </c>
      <c r="H2267" s="5" t="str">
        <f t="shared" si="141"/>
        <v>CONFIRMED BULLISH</v>
      </c>
    </row>
    <row r="2268" spans="1:8" ht="13.5" x14ac:dyDescent="0.25">
      <c r="A2268" s="3">
        <f>TITRES_STAT!B2271</f>
        <v>45306</v>
      </c>
      <c r="B2268" s="5">
        <f>TITRES_STAT!C2271</f>
        <v>23</v>
      </c>
      <c r="C2268" s="5">
        <f>TITRES_STAT!D2271</f>
        <v>20.420000000000002</v>
      </c>
      <c r="D2268" s="5">
        <f>TITRES_STAT!E2271</f>
        <v>0</v>
      </c>
      <c r="E2268" s="2">
        <f t="shared" si="140"/>
        <v>1170.9857974292995</v>
      </c>
      <c r="F2268" s="5" t="str">
        <f t="shared" si="143"/>
        <v>BULLISH</v>
      </c>
      <c r="G2268" s="5" t="str">
        <f t="shared" si="142"/>
        <v>STRONG</v>
      </c>
      <c r="H2268" s="5" t="str">
        <f t="shared" si="141"/>
        <v>CONFIRMED BULLISH</v>
      </c>
    </row>
    <row r="2269" spans="1:8" ht="13.5" x14ac:dyDescent="0.25">
      <c r="A2269" s="3">
        <f>TITRES_STAT!B2272</f>
        <v>45307</v>
      </c>
      <c r="B2269" s="5">
        <f>TITRES_STAT!C2272</f>
        <v>23</v>
      </c>
      <c r="C2269" s="5">
        <f>TITRES_STAT!D2272</f>
        <v>20.420000000000002</v>
      </c>
      <c r="D2269" s="5">
        <f>TITRES_STAT!E2272</f>
        <v>0</v>
      </c>
      <c r="E2269" s="2">
        <f t="shared" si="140"/>
        <v>1170.9857974292995</v>
      </c>
      <c r="F2269" s="5" t="str">
        <f t="shared" si="143"/>
        <v>BULLISH</v>
      </c>
      <c r="G2269" s="5" t="str">
        <f t="shared" si="142"/>
        <v>NEUTRAL</v>
      </c>
      <c r="H2269" s="5" t="str">
        <f t="shared" si="141"/>
        <v>CONFIRMED BULLISH</v>
      </c>
    </row>
    <row r="2270" spans="1:8" ht="13.5" x14ac:dyDescent="0.25">
      <c r="A2270" s="3">
        <f>TITRES_STAT!B2273</f>
        <v>45308</v>
      </c>
      <c r="B2270" s="5">
        <f>TITRES_STAT!C2273</f>
        <v>23</v>
      </c>
      <c r="C2270" s="5">
        <f>TITRES_STAT!D2273</f>
        <v>20.420000000000002</v>
      </c>
      <c r="D2270" s="5">
        <f>TITRES_STAT!E2273</f>
        <v>0</v>
      </c>
      <c r="E2270" s="2">
        <f t="shared" si="140"/>
        <v>1170.9857974292995</v>
      </c>
      <c r="F2270" s="5" t="str">
        <f t="shared" si="143"/>
        <v>BULLISH</v>
      </c>
      <c r="G2270" s="5" t="str">
        <f t="shared" si="142"/>
        <v>NEUTRAL</v>
      </c>
      <c r="H2270" s="5" t="str">
        <f t="shared" si="141"/>
        <v>CONFIRMED BULLISH</v>
      </c>
    </row>
    <row r="2271" spans="1:8" ht="13.5" x14ac:dyDescent="0.25">
      <c r="A2271" s="3">
        <f>TITRES_STAT!B2274</f>
        <v>45309</v>
      </c>
      <c r="B2271" s="5">
        <f>TITRES_STAT!C2274</f>
        <v>23</v>
      </c>
      <c r="C2271" s="5">
        <f>TITRES_STAT!D2274</f>
        <v>20.420000000000002</v>
      </c>
      <c r="D2271" s="5">
        <f>TITRES_STAT!E2274</f>
        <v>20.420000000000002</v>
      </c>
      <c r="E2271" s="2">
        <f t="shared" si="140"/>
        <v>1170.9857974292995</v>
      </c>
      <c r="F2271" s="5" t="str">
        <f t="shared" si="143"/>
        <v>NEUTRAL</v>
      </c>
      <c r="G2271" s="5" t="str">
        <f t="shared" si="142"/>
        <v>NEUTRAL</v>
      </c>
      <c r="H2271" s="5" t="str">
        <f t="shared" si="141"/>
        <v>NEUTRAL</v>
      </c>
    </row>
    <row r="2272" spans="1:8" ht="13.5" x14ac:dyDescent="0.25">
      <c r="A2272" s="3">
        <f>TITRES_STAT!B2275</f>
        <v>45310</v>
      </c>
      <c r="B2272" s="5">
        <f>TITRES_STAT!C2275</f>
        <v>23</v>
      </c>
      <c r="C2272" s="5">
        <f>TITRES_STAT!D2275</f>
        <v>20.420000000000002</v>
      </c>
      <c r="D2272" s="5">
        <f>TITRES_STAT!E2275</f>
        <v>0</v>
      </c>
      <c r="E2272" s="2">
        <f t="shared" si="140"/>
        <v>1170.9857974292995</v>
      </c>
      <c r="F2272" s="5" t="str">
        <f t="shared" si="143"/>
        <v>NEUTRAL</v>
      </c>
      <c r="G2272" s="5" t="str">
        <f t="shared" si="142"/>
        <v>NEUTRAL</v>
      </c>
      <c r="H2272" s="5" t="str">
        <f t="shared" si="141"/>
        <v>NEUTRAL</v>
      </c>
    </row>
    <row r="2273" spans="1:8" ht="13.5" x14ac:dyDescent="0.25">
      <c r="A2273" s="3">
        <f>TITRES_STAT!B2276</f>
        <v>45313</v>
      </c>
      <c r="B2273" s="5">
        <f>TITRES_STAT!C2276</f>
        <v>23</v>
      </c>
      <c r="C2273" s="5">
        <f>TITRES_STAT!D2276</f>
        <v>20.420000000000002</v>
      </c>
      <c r="D2273" s="5">
        <f>TITRES_STAT!E2276</f>
        <v>0</v>
      </c>
      <c r="E2273" s="2">
        <f t="shared" si="140"/>
        <v>1170.9857974292995</v>
      </c>
      <c r="F2273" s="5" t="str">
        <f t="shared" si="143"/>
        <v>NEUTRAL</v>
      </c>
      <c r="G2273" s="5" t="str">
        <f t="shared" si="142"/>
        <v>NEUTRAL</v>
      </c>
      <c r="H2273" s="5" t="str">
        <f t="shared" si="141"/>
        <v>NEUTRAL</v>
      </c>
    </row>
    <row r="2274" spans="1:8" ht="13.5" x14ac:dyDescent="0.25">
      <c r="A2274" s="3">
        <f>TITRES_STAT!B2277</f>
        <v>45314</v>
      </c>
      <c r="B2274" s="5">
        <f>TITRES_STAT!C2277</f>
        <v>23</v>
      </c>
      <c r="C2274" s="5">
        <f>TITRES_STAT!D2277</f>
        <v>20.420000000000002</v>
      </c>
      <c r="D2274" s="5">
        <f>TITRES_STAT!E2277</f>
        <v>0</v>
      </c>
      <c r="E2274" s="2">
        <f t="shared" si="140"/>
        <v>1170.9857974292995</v>
      </c>
      <c r="F2274" s="5" t="str">
        <f t="shared" si="143"/>
        <v>NEUTRAL</v>
      </c>
      <c r="G2274" s="5" t="str">
        <f t="shared" si="142"/>
        <v>NEUTRAL</v>
      </c>
      <c r="H2274" s="5" t="str">
        <f t="shared" si="141"/>
        <v>NEUTRAL</v>
      </c>
    </row>
    <row r="2275" spans="1:8" ht="13.5" x14ac:dyDescent="0.25">
      <c r="A2275" s="3">
        <f>TITRES_STAT!B2278</f>
        <v>45315</v>
      </c>
      <c r="B2275" s="5">
        <f>TITRES_STAT!C2278</f>
        <v>23</v>
      </c>
      <c r="C2275" s="5">
        <f>TITRES_STAT!D2278</f>
        <v>20.420000000000002</v>
      </c>
      <c r="D2275" s="5">
        <f>TITRES_STAT!E2278</f>
        <v>0</v>
      </c>
      <c r="E2275" s="2">
        <f t="shared" si="140"/>
        <v>1170.9857974292995</v>
      </c>
      <c r="F2275" s="5" t="str">
        <f t="shared" si="143"/>
        <v>NEUTRAL</v>
      </c>
      <c r="G2275" s="5" t="str">
        <f t="shared" si="142"/>
        <v>NEUTRAL</v>
      </c>
      <c r="H2275" s="5" t="str">
        <f t="shared" si="141"/>
        <v>NEUTRAL</v>
      </c>
    </row>
    <row r="2276" spans="1:8" ht="13.5" x14ac:dyDescent="0.25">
      <c r="A2276" s="3">
        <f>TITRES_STAT!B2279</f>
        <v>45316</v>
      </c>
      <c r="B2276" s="5">
        <f>TITRES_STAT!C2279</f>
        <v>23</v>
      </c>
      <c r="C2276" s="5">
        <f>TITRES_STAT!D2279</f>
        <v>20.420000000000002</v>
      </c>
      <c r="D2276" s="5">
        <f>TITRES_STAT!E2279</f>
        <v>0</v>
      </c>
      <c r="E2276" s="2">
        <f t="shared" si="140"/>
        <v>1170.9857974292995</v>
      </c>
      <c r="F2276" s="5" t="str">
        <f t="shared" si="143"/>
        <v>NEUTRAL</v>
      </c>
      <c r="G2276" s="5" t="str">
        <f t="shared" si="142"/>
        <v>NEUTRAL</v>
      </c>
      <c r="H2276" s="5" t="str">
        <f t="shared" si="141"/>
        <v>NEUTRAL</v>
      </c>
    </row>
    <row r="2277" spans="1:8" ht="13.5" x14ac:dyDescent="0.25">
      <c r="A2277" s="3">
        <f>TITRES_STAT!B2280</f>
        <v>45317</v>
      </c>
      <c r="B2277" s="5">
        <f>TITRES_STAT!C2280</f>
        <v>23</v>
      </c>
      <c r="C2277" s="5">
        <f>TITRES_STAT!D2280</f>
        <v>20.420000000000002</v>
      </c>
      <c r="D2277" s="5">
        <f>TITRES_STAT!E2280</f>
        <v>0</v>
      </c>
      <c r="E2277" s="2">
        <f t="shared" si="140"/>
        <v>1170.9857974292995</v>
      </c>
      <c r="F2277" s="5" t="str">
        <f t="shared" si="143"/>
        <v>NEUTRAL</v>
      </c>
      <c r="G2277" s="5" t="str">
        <f t="shared" si="142"/>
        <v>NEUTRAL</v>
      </c>
      <c r="H2277" s="5" t="str">
        <f t="shared" si="141"/>
        <v>NEUTRAL</v>
      </c>
    </row>
    <row r="2278" spans="1:8" ht="13.5" x14ac:dyDescent="0.25">
      <c r="A2278" s="3">
        <f>TITRES_STAT!B2281</f>
        <v>45320</v>
      </c>
      <c r="B2278" s="5">
        <f>TITRES_STAT!C2281</f>
        <v>23</v>
      </c>
      <c r="C2278" s="5">
        <f>TITRES_STAT!D2281</f>
        <v>20.420000000000002</v>
      </c>
      <c r="D2278" s="5">
        <f>TITRES_STAT!E2281</f>
        <v>0</v>
      </c>
      <c r="E2278" s="2">
        <f t="shared" si="140"/>
        <v>1170.9857974292995</v>
      </c>
      <c r="F2278" s="5" t="str">
        <f t="shared" si="143"/>
        <v>NEUTRAL</v>
      </c>
      <c r="G2278" s="5" t="str">
        <f t="shared" si="142"/>
        <v>NEUTRAL</v>
      </c>
      <c r="H2278" s="5" t="str">
        <f t="shared" si="141"/>
        <v>NEUTRAL</v>
      </c>
    </row>
    <row r="2279" spans="1:8" ht="13.5" x14ac:dyDescent="0.25">
      <c r="A2279" s="3">
        <f>TITRES_STAT!B2282</f>
        <v>45321</v>
      </c>
      <c r="B2279" s="5">
        <f>TITRES_STAT!C2282</f>
        <v>23</v>
      </c>
      <c r="C2279" s="5">
        <f>TITRES_STAT!D2282</f>
        <v>20.420000000000002</v>
      </c>
      <c r="D2279" s="5">
        <f>TITRES_STAT!E2282</f>
        <v>0</v>
      </c>
      <c r="E2279" s="2">
        <f t="shared" si="140"/>
        <v>1170.9857974292995</v>
      </c>
      <c r="F2279" s="5" t="str">
        <f t="shared" si="143"/>
        <v>NEUTRAL</v>
      </c>
      <c r="G2279" s="5" t="str">
        <f t="shared" si="142"/>
        <v>NEUTRAL</v>
      </c>
      <c r="H2279" s="5" t="str">
        <f t="shared" si="141"/>
        <v>NEUTRAL</v>
      </c>
    </row>
    <row r="2280" spans="1:8" ht="13.5" x14ac:dyDescent="0.25">
      <c r="A2280" s="3">
        <f>TITRES_STAT!B2283</f>
        <v>45322</v>
      </c>
      <c r="B2280" s="5">
        <f>TITRES_STAT!C2283</f>
        <v>23</v>
      </c>
      <c r="C2280" s="5">
        <f>TITRES_STAT!D2283</f>
        <v>20.420000000000002</v>
      </c>
      <c r="D2280" s="5">
        <f>TITRES_STAT!E2283</f>
        <v>0</v>
      </c>
      <c r="E2280" s="2">
        <f t="shared" si="140"/>
        <v>1170.9857974292995</v>
      </c>
      <c r="F2280" s="5" t="str">
        <f t="shared" si="143"/>
        <v>NEUTRAL</v>
      </c>
      <c r="G2280" s="5" t="str">
        <f t="shared" si="142"/>
        <v>NEUTRAL</v>
      </c>
      <c r="H2280" s="5" t="str">
        <f t="shared" si="141"/>
        <v>NEUTRAL</v>
      </c>
    </row>
    <row r="2281" spans="1:8" ht="13.5" x14ac:dyDescent="0.25">
      <c r="A2281" s="3">
        <f>TITRES_STAT!B2284</f>
        <v>45323</v>
      </c>
      <c r="B2281" s="5">
        <f>TITRES_STAT!C2284</f>
        <v>23</v>
      </c>
      <c r="C2281" s="5">
        <f>TITRES_STAT!D2284</f>
        <v>20.420000000000002</v>
      </c>
      <c r="D2281" s="5">
        <f>TITRES_STAT!E2284</f>
        <v>0</v>
      </c>
      <c r="E2281" s="2">
        <f t="shared" si="140"/>
        <v>1170.9857974292995</v>
      </c>
      <c r="F2281" s="5" t="str">
        <f t="shared" si="143"/>
        <v>NEUTRAL</v>
      </c>
      <c r="G2281" s="5" t="str">
        <f t="shared" si="142"/>
        <v>NEUTRAL</v>
      </c>
      <c r="H2281" s="5" t="str">
        <f t="shared" si="141"/>
        <v>NEUTRAL</v>
      </c>
    </row>
    <row r="2282" spans="1:8" ht="13.5" x14ac:dyDescent="0.25">
      <c r="A2282" s="3">
        <f>TITRES_STAT!B2285</f>
        <v>45324</v>
      </c>
      <c r="B2282" s="5">
        <f>TITRES_STAT!C2285</f>
        <v>23</v>
      </c>
      <c r="C2282" s="5">
        <f>TITRES_STAT!D2285</f>
        <v>20.420000000000002</v>
      </c>
      <c r="D2282" s="5">
        <f>TITRES_STAT!E2285</f>
        <v>0</v>
      </c>
      <c r="E2282" s="2">
        <f t="shared" si="140"/>
        <v>1170.9857974292995</v>
      </c>
      <c r="F2282" s="5" t="str">
        <f t="shared" si="143"/>
        <v>NEUTRAL</v>
      </c>
      <c r="G2282" s="5" t="str">
        <f t="shared" si="142"/>
        <v>NEUTRAL</v>
      </c>
      <c r="H2282" s="5" t="str">
        <f t="shared" si="141"/>
        <v>NEUTRAL</v>
      </c>
    </row>
    <row r="2283" spans="1:8" ht="13.5" x14ac:dyDescent="0.25">
      <c r="A2283" s="3">
        <f>TITRES_STAT!B2286</f>
        <v>45327</v>
      </c>
      <c r="B2283" s="5">
        <f>TITRES_STAT!C2286</f>
        <v>23</v>
      </c>
      <c r="C2283" s="5">
        <f>TITRES_STAT!D2286</f>
        <v>20.420000000000002</v>
      </c>
      <c r="D2283" s="5">
        <f>TITRES_STAT!E2286</f>
        <v>0</v>
      </c>
      <c r="E2283" s="2">
        <f t="shared" si="140"/>
        <v>1170.9857974292995</v>
      </c>
      <c r="F2283" s="5" t="str">
        <f t="shared" si="143"/>
        <v>NEUTRAL</v>
      </c>
      <c r="G2283" s="5" t="str">
        <f t="shared" si="142"/>
        <v>NEUTRAL</v>
      </c>
      <c r="H2283" s="5" t="str">
        <f t="shared" si="141"/>
        <v>NEUTRAL</v>
      </c>
    </row>
    <row r="2284" spans="1:8" ht="13.5" x14ac:dyDescent="0.25">
      <c r="A2284" s="3">
        <f>TITRES_STAT!B2287</f>
        <v>45328</v>
      </c>
      <c r="B2284" s="5">
        <f>TITRES_STAT!C2287</f>
        <v>23</v>
      </c>
      <c r="C2284" s="5">
        <f>TITRES_STAT!D2287</f>
        <v>20.420000000000002</v>
      </c>
      <c r="D2284" s="5">
        <f>TITRES_STAT!E2287</f>
        <v>20.420000000000002</v>
      </c>
      <c r="E2284" s="2">
        <f t="shared" si="140"/>
        <v>1170.9857974292995</v>
      </c>
      <c r="F2284" s="5" t="str">
        <f t="shared" si="143"/>
        <v>NEUTRAL</v>
      </c>
      <c r="G2284" s="5" t="str">
        <f t="shared" si="142"/>
        <v>NEUTRAL</v>
      </c>
      <c r="H2284" s="5" t="str">
        <f t="shared" si="141"/>
        <v>NEUTRAL</v>
      </c>
    </row>
    <row r="2285" spans="1:8" ht="13.5" x14ac:dyDescent="0.25">
      <c r="A2285" s="3">
        <f>TITRES_STAT!B2288</f>
        <v>45329</v>
      </c>
      <c r="B2285" s="5">
        <f>TITRES_STAT!C2288</f>
        <v>23</v>
      </c>
      <c r="C2285" s="5">
        <f>TITRES_STAT!D2288</f>
        <v>20.420000000000002</v>
      </c>
      <c r="D2285" s="5">
        <f>TITRES_STAT!E2288</f>
        <v>0</v>
      </c>
      <c r="E2285" s="2">
        <f t="shared" si="140"/>
        <v>1170.9857974292995</v>
      </c>
      <c r="F2285" s="5" t="str">
        <f t="shared" si="143"/>
        <v>NEUTRAL</v>
      </c>
      <c r="G2285" s="5" t="str">
        <f t="shared" si="142"/>
        <v>NEUTRAL</v>
      </c>
      <c r="H2285" s="5" t="str">
        <f t="shared" si="141"/>
        <v>NEUTRAL</v>
      </c>
    </row>
    <row r="2286" spans="1:8" ht="13.5" x14ac:dyDescent="0.25">
      <c r="A2286" s="3">
        <f>TITRES_STAT!B2289</f>
        <v>45330</v>
      </c>
      <c r="B2286" s="5">
        <f>TITRES_STAT!C2289</f>
        <v>23</v>
      </c>
      <c r="C2286" s="5">
        <f>TITRES_STAT!D2289</f>
        <v>20.420000000000002</v>
      </c>
      <c r="D2286" s="5">
        <f>TITRES_STAT!E2289</f>
        <v>20.420000000000002</v>
      </c>
      <c r="E2286" s="2">
        <f t="shared" si="140"/>
        <v>1170.9857974292995</v>
      </c>
      <c r="F2286" s="5" t="str">
        <f t="shared" si="143"/>
        <v>NEUTRAL</v>
      </c>
      <c r="G2286" s="5" t="str">
        <f t="shared" si="142"/>
        <v>NEUTRAL</v>
      </c>
      <c r="H2286" s="5" t="str">
        <f t="shared" si="141"/>
        <v>NEUTRAL</v>
      </c>
    </row>
    <row r="2287" spans="1:8" ht="13.5" x14ac:dyDescent="0.25">
      <c r="A2287" s="3">
        <f>TITRES_STAT!B2290</f>
        <v>45331</v>
      </c>
      <c r="B2287" s="5">
        <f>TITRES_STAT!C2290</f>
        <v>23</v>
      </c>
      <c r="C2287" s="5">
        <f>TITRES_STAT!D2290</f>
        <v>20.420000000000002</v>
      </c>
      <c r="D2287" s="5">
        <f>TITRES_STAT!E2290</f>
        <v>0</v>
      </c>
      <c r="E2287" s="2">
        <f t="shared" si="140"/>
        <v>1170.9857974292995</v>
      </c>
      <c r="F2287" s="5" t="str">
        <f t="shared" si="143"/>
        <v>NEUTRAL</v>
      </c>
      <c r="G2287" s="5" t="str">
        <f t="shared" si="142"/>
        <v>NEUTRAL</v>
      </c>
      <c r="H2287" s="5" t="str">
        <f t="shared" si="141"/>
        <v>NEUTRAL</v>
      </c>
    </row>
    <row r="2288" spans="1:8" ht="13.5" x14ac:dyDescent="0.25">
      <c r="A2288" s="3">
        <f>TITRES_STAT!B2291</f>
        <v>45334</v>
      </c>
      <c r="B2288" s="5">
        <f>TITRES_STAT!C2291</f>
        <v>23</v>
      </c>
      <c r="C2288" s="5">
        <f>TITRES_STAT!D2291</f>
        <v>20.420000000000002</v>
      </c>
      <c r="D2288" s="5">
        <f>TITRES_STAT!E2291</f>
        <v>0</v>
      </c>
      <c r="E2288" s="2">
        <f t="shared" si="140"/>
        <v>1170.9857974292995</v>
      </c>
      <c r="F2288" s="5" t="str">
        <f t="shared" si="143"/>
        <v>NEUTRAL</v>
      </c>
      <c r="G2288" s="5" t="str">
        <f t="shared" si="142"/>
        <v>NEUTRAL</v>
      </c>
      <c r="H2288" s="5" t="str">
        <f t="shared" si="141"/>
        <v>NEUTRAL</v>
      </c>
    </row>
    <row r="2289" spans="1:8" ht="13.5" x14ac:dyDescent="0.25">
      <c r="A2289" s="3">
        <f>TITRES_STAT!B2292</f>
        <v>45335</v>
      </c>
      <c r="B2289" s="5">
        <f>TITRES_STAT!C2292</f>
        <v>23.9</v>
      </c>
      <c r="C2289" s="5">
        <f>TITRES_STAT!D2292</f>
        <v>21.219000000000001</v>
      </c>
      <c r="D2289" s="5">
        <f>TITRES_STAT!E2292</f>
        <v>21.219000000000001</v>
      </c>
      <c r="E2289" s="2">
        <f t="shared" si="140"/>
        <v>1192.2047974292996</v>
      </c>
      <c r="F2289" s="5" t="str">
        <f t="shared" si="143"/>
        <v>BULLISH</v>
      </c>
      <c r="G2289" s="5" t="str">
        <f t="shared" si="142"/>
        <v>NEUTRAL</v>
      </c>
      <c r="H2289" s="5" t="str">
        <f t="shared" si="141"/>
        <v>CONFIRMED BULLISH</v>
      </c>
    </row>
    <row r="2290" spans="1:8" ht="13.5" x14ac:dyDescent="0.25">
      <c r="A2290" s="3">
        <f>TITRES_STAT!B2293</f>
        <v>45336</v>
      </c>
      <c r="B2290" s="5">
        <f>TITRES_STAT!C2293</f>
        <v>23.9</v>
      </c>
      <c r="C2290" s="5">
        <f>TITRES_STAT!D2293</f>
        <v>21.219000000000001</v>
      </c>
      <c r="D2290" s="5">
        <f>TITRES_STAT!E2293</f>
        <v>0</v>
      </c>
      <c r="E2290" s="2">
        <f t="shared" si="140"/>
        <v>1192.2047974292996</v>
      </c>
      <c r="F2290" s="5" t="str">
        <f t="shared" si="143"/>
        <v>BULLISH</v>
      </c>
      <c r="G2290" s="5" t="str">
        <f t="shared" si="142"/>
        <v>NEUTRAL</v>
      </c>
      <c r="H2290" s="5" t="str">
        <f t="shared" si="141"/>
        <v>CONFIRMED BULLISH</v>
      </c>
    </row>
    <row r="2291" spans="1:8" ht="13.5" x14ac:dyDescent="0.25">
      <c r="A2291" s="3">
        <f>TITRES_STAT!B2294</f>
        <v>45337</v>
      </c>
      <c r="B2291" s="5">
        <f>TITRES_STAT!C2294</f>
        <v>23.9</v>
      </c>
      <c r="C2291" s="5">
        <f>TITRES_STAT!D2294</f>
        <v>21.219000000000001</v>
      </c>
      <c r="D2291" s="5">
        <f>TITRES_STAT!E2294</f>
        <v>0</v>
      </c>
      <c r="E2291" s="2">
        <f t="shared" si="140"/>
        <v>1192.2047974292996</v>
      </c>
      <c r="F2291" s="5" t="str">
        <f t="shared" si="143"/>
        <v>BULLISH</v>
      </c>
      <c r="G2291" s="5" t="str">
        <f t="shared" si="142"/>
        <v>NEUTRAL</v>
      </c>
      <c r="H2291" s="5" t="str">
        <f t="shared" si="141"/>
        <v>CONFIRMED BULLISH</v>
      </c>
    </row>
    <row r="2292" spans="1:8" ht="13.5" x14ac:dyDescent="0.25">
      <c r="A2292" s="3">
        <f>TITRES_STAT!B2295</f>
        <v>45338</v>
      </c>
      <c r="B2292" s="5">
        <f>TITRES_STAT!C2295</f>
        <v>23.9</v>
      </c>
      <c r="C2292" s="5">
        <f>TITRES_STAT!D2295</f>
        <v>21.219000000000001</v>
      </c>
      <c r="D2292" s="5">
        <f>TITRES_STAT!E2295</f>
        <v>0</v>
      </c>
      <c r="E2292" s="2">
        <f t="shared" si="140"/>
        <v>1192.2047974292996</v>
      </c>
      <c r="F2292" s="5" t="str">
        <f t="shared" si="143"/>
        <v>BULLISH</v>
      </c>
      <c r="G2292" s="5" t="str">
        <f t="shared" si="142"/>
        <v>NEUTRAL</v>
      </c>
      <c r="H2292" s="5" t="str">
        <f t="shared" si="141"/>
        <v>CONFIRMED BULLISH</v>
      </c>
    </row>
    <row r="2293" spans="1:8" ht="13.5" x14ac:dyDescent="0.25">
      <c r="A2293" s="3">
        <f>TITRES_STAT!B2296</f>
        <v>45341</v>
      </c>
      <c r="B2293" s="5">
        <f>TITRES_STAT!C2296</f>
        <v>23.9</v>
      </c>
      <c r="C2293" s="5">
        <f>TITRES_STAT!D2296</f>
        <v>21.219000000000001</v>
      </c>
      <c r="D2293" s="5">
        <f>TITRES_STAT!E2296</f>
        <v>0</v>
      </c>
      <c r="E2293" s="2">
        <f t="shared" si="140"/>
        <v>1192.2047974292996</v>
      </c>
      <c r="F2293" s="5" t="str">
        <f t="shared" si="143"/>
        <v>BULLISH</v>
      </c>
      <c r="G2293" s="5" t="str">
        <f t="shared" si="142"/>
        <v>NEUTRAL</v>
      </c>
      <c r="H2293" s="5" t="str">
        <f t="shared" si="141"/>
        <v>CONFIRMED BULLISH</v>
      </c>
    </row>
    <row r="2294" spans="1:8" ht="13.5" x14ac:dyDescent="0.25">
      <c r="A2294" s="3">
        <f>TITRES_STAT!B2297</f>
        <v>45342</v>
      </c>
      <c r="B2294" s="5">
        <f>TITRES_STAT!C2297</f>
        <v>23.5</v>
      </c>
      <c r="C2294" s="5">
        <f>TITRES_STAT!D2297</f>
        <v>20.864000000000001</v>
      </c>
      <c r="D2294" s="5">
        <f>TITRES_STAT!E2297</f>
        <v>20.864000000000001</v>
      </c>
      <c r="E2294" s="2">
        <f t="shared" si="140"/>
        <v>1171.3407974292995</v>
      </c>
      <c r="F2294" s="5" t="str">
        <f t="shared" si="143"/>
        <v>BEARISH</v>
      </c>
      <c r="G2294" s="5" t="str">
        <f t="shared" si="142"/>
        <v>NEUTRAL</v>
      </c>
      <c r="H2294" s="5" t="str">
        <f t="shared" si="141"/>
        <v>CONFIRMED BEARISH</v>
      </c>
    </row>
    <row r="2295" spans="1:8" ht="13.5" x14ac:dyDescent="0.25">
      <c r="A2295" s="3">
        <f>TITRES_STAT!B2298</f>
        <v>45343</v>
      </c>
      <c r="B2295" s="5">
        <f>TITRES_STAT!C2298</f>
        <v>23.5</v>
      </c>
      <c r="C2295" s="5">
        <f>TITRES_STAT!D2298</f>
        <v>20.864000000000001</v>
      </c>
      <c r="D2295" s="5">
        <f>TITRES_STAT!E2298</f>
        <v>0</v>
      </c>
      <c r="E2295" s="2">
        <f t="shared" si="140"/>
        <v>1171.3407974292995</v>
      </c>
      <c r="F2295" s="5" t="str">
        <f t="shared" si="143"/>
        <v>BEARISH</v>
      </c>
      <c r="G2295" s="5" t="str">
        <f t="shared" si="142"/>
        <v>NEUTRAL</v>
      </c>
      <c r="H2295" s="5" t="str">
        <f t="shared" si="141"/>
        <v>CONFIRMED BEARISH</v>
      </c>
    </row>
    <row r="2296" spans="1:8" ht="13.5" x14ac:dyDescent="0.25">
      <c r="A2296" s="3">
        <f>TITRES_STAT!B2299</f>
        <v>45344</v>
      </c>
      <c r="B2296" s="5">
        <f>TITRES_STAT!C2299</f>
        <v>23.02</v>
      </c>
      <c r="C2296" s="5">
        <f>TITRES_STAT!D2299</f>
        <v>20.437999999999999</v>
      </c>
      <c r="D2296" s="5">
        <f>TITRES_STAT!E2299</f>
        <v>20.437999999999999</v>
      </c>
      <c r="E2296" s="2">
        <f t="shared" si="140"/>
        <v>1150.9027974292994</v>
      </c>
      <c r="F2296" s="5" t="str">
        <f t="shared" si="143"/>
        <v>BEARISH</v>
      </c>
      <c r="G2296" s="5" t="str">
        <f t="shared" si="142"/>
        <v>WEAK</v>
      </c>
      <c r="H2296" s="5" t="str">
        <f t="shared" si="141"/>
        <v>CONFIRMED BEARISH</v>
      </c>
    </row>
    <row r="2297" spans="1:8" ht="13.5" x14ac:dyDescent="0.25">
      <c r="A2297" s="3">
        <f>TITRES_STAT!B2300</f>
        <v>45345</v>
      </c>
      <c r="B2297" s="5">
        <f>TITRES_STAT!C2300</f>
        <v>23.9</v>
      </c>
      <c r="C2297" s="5">
        <f>TITRES_STAT!D2300</f>
        <v>21.219000000000001</v>
      </c>
      <c r="D2297" s="5">
        <f>TITRES_STAT!E2300</f>
        <v>21.219000000000001</v>
      </c>
      <c r="E2297" s="2">
        <f t="shared" si="140"/>
        <v>1172.1217974292995</v>
      </c>
      <c r="F2297" s="5" t="str">
        <f t="shared" si="143"/>
        <v>BEARISH</v>
      </c>
      <c r="G2297" s="5" t="str">
        <f t="shared" si="142"/>
        <v>NEUTRAL</v>
      </c>
      <c r="H2297" s="5" t="str">
        <f t="shared" si="141"/>
        <v>NEUTRAL</v>
      </c>
    </row>
    <row r="2298" spans="1:8" ht="13.5" x14ac:dyDescent="0.25">
      <c r="A2298" s="3">
        <f>TITRES_STAT!B2301</f>
        <v>45348</v>
      </c>
      <c r="B2298" s="5">
        <f>TITRES_STAT!C2301</f>
        <v>23.9</v>
      </c>
      <c r="C2298" s="5">
        <f>TITRES_STAT!D2301</f>
        <v>21.219000000000001</v>
      </c>
      <c r="D2298" s="5">
        <f>TITRES_STAT!E2301</f>
        <v>21.219000000000001</v>
      </c>
      <c r="E2298" s="2">
        <f t="shared" si="140"/>
        <v>1172.1217974292995</v>
      </c>
      <c r="F2298" s="5" t="str">
        <f t="shared" si="143"/>
        <v>BEARISH</v>
      </c>
      <c r="G2298" s="5" t="str">
        <f t="shared" si="142"/>
        <v>NEUTRAL</v>
      </c>
      <c r="H2298" s="5" t="str">
        <f t="shared" si="141"/>
        <v>NEUTRAL</v>
      </c>
    </row>
    <row r="2299" spans="1:8" ht="13.5" x14ac:dyDescent="0.25">
      <c r="A2299" s="3">
        <f>TITRES_STAT!B2302</f>
        <v>45349</v>
      </c>
      <c r="B2299" s="5">
        <f>TITRES_STAT!C2302</f>
        <v>23.9</v>
      </c>
      <c r="C2299" s="5">
        <f>TITRES_STAT!D2302</f>
        <v>21.219000000000001</v>
      </c>
      <c r="D2299" s="5">
        <f>TITRES_STAT!E2302</f>
        <v>0</v>
      </c>
      <c r="E2299" s="2">
        <f t="shared" si="140"/>
        <v>1172.1217974292995</v>
      </c>
      <c r="F2299" s="5" t="str">
        <f t="shared" si="143"/>
        <v>BULLISH</v>
      </c>
      <c r="G2299" s="5" t="str">
        <f t="shared" si="142"/>
        <v>NEUTRAL</v>
      </c>
      <c r="H2299" s="5" t="str">
        <f t="shared" si="141"/>
        <v>CONFIRMED BULLISH</v>
      </c>
    </row>
    <row r="2300" spans="1:8" ht="13.5" x14ac:dyDescent="0.25">
      <c r="A2300" s="3">
        <f>TITRES_STAT!B2303</f>
        <v>45350</v>
      </c>
      <c r="B2300" s="5">
        <f>TITRES_STAT!C2303</f>
        <v>23.9</v>
      </c>
      <c r="C2300" s="5">
        <f>TITRES_STAT!D2303</f>
        <v>21.219000000000001</v>
      </c>
      <c r="D2300" s="5">
        <f>TITRES_STAT!E2303</f>
        <v>0</v>
      </c>
      <c r="E2300" s="2">
        <f t="shared" si="140"/>
        <v>1172.1217974292995</v>
      </c>
      <c r="F2300" s="5" t="str">
        <f t="shared" si="143"/>
        <v>BULLISH</v>
      </c>
      <c r="G2300" s="5" t="str">
        <f t="shared" si="142"/>
        <v>NEUTRAL</v>
      </c>
      <c r="H2300" s="5" t="str">
        <f t="shared" si="141"/>
        <v>CONFIRMED BULLISH</v>
      </c>
    </row>
    <row r="2301" spans="1:8" ht="13.5" x14ac:dyDescent="0.25">
      <c r="A2301" s="3">
        <f>TITRES_STAT!B2304</f>
        <v>45351</v>
      </c>
      <c r="B2301" s="5">
        <f>TITRES_STAT!C2304</f>
        <v>23.8</v>
      </c>
      <c r="C2301" s="5">
        <f>TITRES_STAT!D2304</f>
        <v>21.131</v>
      </c>
      <c r="D2301" s="5">
        <f>TITRES_STAT!E2304</f>
        <v>21.131</v>
      </c>
      <c r="E2301" s="2">
        <f t="shared" si="140"/>
        <v>1150.9907974292994</v>
      </c>
      <c r="F2301" s="5" t="str">
        <f t="shared" si="143"/>
        <v>BULLISH</v>
      </c>
      <c r="G2301" s="5" t="str">
        <f t="shared" si="142"/>
        <v>NEUTRAL</v>
      </c>
      <c r="H2301" s="5" t="str">
        <f t="shared" si="141"/>
        <v>CONFIRMED BULLISH</v>
      </c>
    </row>
    <row r="2302" spans="1:8" ht="13.5" x14ac:dyDescent="0.25">
      <c r="A2302" s="3">
        <f>TITRES_STAT!B2305</f>
        <v>45352</v>
      </c>
      <c r="B2302" s="5">
        <f>TITRES_STAT!C2305</f>
        <v>23.8</v>
      </c>
      <c r="C2302" s="5">
        <f>TITRES_STAT!D2305</f>
        <v>21.131</v>
      </c>
      <c r="D2302" s="5">
        <f>TITRES_STAT!E2305</f>
        <v>0</v>
      </c>
      <c r="E2302" s="2">
        <f t="shared" si="140"/>
        <v>1150.9907974292994</v>
      </c>
      <c r="F2302" s="5" t="str">
        <f t="shared" si="143"/>
        <v>BEARISH</v>
      </c>
      <c r="G2302" s="5" t="str">
        <f t="shared" si="142"/>
        <v>NEUTRAL</v>
      </c>
      <c r="H2302" s="5" t="str">
        <f t="shared" si="141"/>
        <v>CONFIRMED BEARISH</v>
      </c>
    </row>
    <row r="2303" spans="1:8" ht="13.5" x14ac:dyDescent="0.25">
      <c r="A2303" s="3">
        <f>TITRES_STAT!B2306</f>
        <v>45355</v>
      </c>
      <c r="B2303" s="5">
        <f>TITRES_STAT!C2306</f>
        <v>23.8</v>
      </c>
      <c r="C2303" s="5">
        <f>TITRES_STAT!D2306</f>
        <v>21.131</v>
      </c>
      <c r="D2303" s="5">
        <f>TITRES_STAT!E2306</f>
        <v>0</v>
      </c>
      <c r="E2303" s="2">
        <f t="shared" si="140"/>
        <v>1150.9907974292994</v>
      </c>
      <c r="F2303" s="5" t="str">
        <f t="shared" si="143"/>
        <v>BEARISH</v>
      </c>
      <c r="G2303" s="5" t="str">
        <f t="shared" si="142"/>
        <v>NEUTRAL</v>
      </c>
      <c r="H2303" s="5" t="str">
        <f t="shared" si="141"/>
        <v>CONFIRMED BEARISH</v>
      </c>
    </row>
    <row r="2304" spans="1:8" ht="13.5" x14ac:dyDescent="0.25">
      <c r="A2304" s="3">
        <f>TITRES_STAT!B2307</f>
        <v>45356</v>
      </c>
      <c r="B2304" s="5">
        <f>TITRES_STAT!C2307</f>
        <v>23.8</v>
      </c>
      <c r="C2304" s="5">
        <f>TITRES_STAT!D2307</f>
        <v>21.131</v>
      </c>
      <c r="D2304" s="5">
        <f>TITRES_STAT!E2307</f>
        <v>0</v>
      </c>
      <c r="E2304" s="2">
        <f t="shared" si="140"/>
        <v>1150.9907974292994</v>
      </c>
      <c r="F2304" s="5" t="str">
        <f t="shared" si="143"/>
        <v>BEARISH</v>
      </c>
      <c r="G2304" s="5" t="str">
        <f t="shared" si="142"/>
        <v>NEUTRAL</v>
      </c>
      <c r="H2304" s="5" t="str">
        <f t="shared" si="141"/>
        <v>CONFIRMED BEARISH</v>
      </c>
    </row>
    <row r="2305" spans="1:8" ht="13.5" x14ac:dyDescent="0.25">
      <c r="A2305" s="3">
        <f>TITRES_STAT!B2308</f>
        <v>45357</v>
      </c>
      <c r="B2305" s="5">
        <f>TITRES_STAT!C2308</f>
        <v>23.8</v>
      </c>
      <c r="C2305" s="5">
        <f>TITRES_STAT!D2308</f>
        <v>21.131</v>
      </c>
      <c r="D2305" s="5">
        <f>TITRES_STAT!E2308</f>
        <v>0</v>
      </c>
      <c r="E2305" s="2">
        <f t="shared" si="140"/>
        <v>1150.9907974292994</v>
      </c>
      <c r="F2305" s="5" t="str">
        <f t="shared" si="143"/>
        <v>BEARISH</v>
      </c>
      <c r="G2305" s="5" t="str">
        <f t="shared" si="142"/>
        <v>NEUTRAL</v>
      </c>
      <c r="H2305" s="5" t="str">
        <f t="shared" si="141"/>
        <v>CONFIRMED BEARISH</v>
      </c>
    </row>
    <row r="2306" spans="1:8" ht="13.5" x14ac:dyDescent="0.25">
      <c r="A2306" s="3">
        <f>TITRES_STAT!B2309</f>
        <v>45358</v>
      </c>
      <c r="B2306" s="5">
        <f>TITRES_STAT!C2309</f>
        <v>23.8</v>
      </c>
      <c r="C2306" s="5">
        <f>TITRES_STAT!D2309</f>
        <v>21.131</v>
      </c>
      <c r="D2306" s="5">
        <f>TITRES_STAT!E2309</f>
        <v>0</v>
      </c>
      <c r="E2306" s="2">
        <f t="shared" si="140"/>
        <v>1150.9907974292994</v>
      </c>
      <c r="F2306" s="5" t="str">
        <f t="shared" si="143"/>
        <v>NEUTRAL</v>
      </c>
      <c r="G2306" s="5" t="str">
        <f t="shared" si="142"/>
        <v>NEUTRAL</v>
      </c>
      <c r="H2306" s="5" t="str">
        <f t="shared" si="141"/>
        <v>NEUTRAL</v>
      </c>
    </row>
    <row r="2307" spans="1:8" ht="13.5" x14ac:dyDescent="0.25">
      <c r="A2307" s="3">
        <f>TITRES_STAT!B2310</f>
        <v>45359</v>
      </c>
      <c r="B2307" s="5">
        <f>TITRES_STAT!C2310</f>
        <v>23.8</v>
      </c>
      <c r="C2307" s="5">
        <f>TITRES_STAT!D2310</f>
        <v>21.131</v>
      </c>
      <c r="D2307" s="5">
        <f>TITRES_STAT!E2310</f>
        <v>0</v>
      </c>
      <c r="E2307" s="2">
        <f t="shared" si="140"/>
        <v>1150.9907974292994</v>
      </c>
      <c r="F2307" s="5" t="str">
        <f t="shared" si="143"/>
        <v>NEUTRAL</v>
      </c>
      <c r="G2307" s="5" t="str">
        <f t="shared" si="142"/>
        <v>NEUTRAL</v>
      </c>
      <c r="H2307" s="5" t="str">
        <f t="shared" si="141"/>
        <v>NEUTRAL</v>
      </c>
    </row>
    <row r="2308" spans="1:8" ht="13.5" x14ac:dyDescent="0.25">
      <c r="A2308" s="3">
        <f>TITRES_STAT!B2311</f>
        <v>45362</v>
      </c>
      <c r="B2308" s="5">
        <f>TITRES_STAT!C2311</f>
        <v>23.8</v>
      </c>
      <c r="C2308" s="5">
        <f>TITRES_STAT!D2311</f>
        <v>21.131</v>
      </c>
      <c r="D2308" s="5">
        <f>TITRES_STAT!E2311</f>
        <v>0</v>
      </c>
      <c r="E2308" s="2">
        <f t="shared" ref="E2308:E2371" si="144">IF(B2308&gt;B2307, E2307+D2308, IF(B2308&lt;B2307, E2307-D2308, E2307))</f>
        <v>1150.9907974292994</v>
      </c>
      <c r="F2308" s="5" t="str">
        <f t="shared" si="143"/>
        <v>NEUTRAL</v>
      </c>
      <c r="G2308" s="5" t="str">
        <f t="shared" si="142"/>
        <v>NEUTRAL</v>
      </c>
      <c r="H2308" s="5" t="str">
        <f t="shared" si="141"/>
        <v>NEUTRAL</v>
      </c>
    </row>
    <row r="2309" spans="1:8" ht="13.5" x14ac:dyDescent="0.25">
      <c r="A2309" s="3">
        <f>TITRES_STAT!B2312</f>
        <v>45363</v>
      </c>
      <c r="B2309" s="5">
        <f>TITRES_STAT!C2312</f>
        <v>23.8</v>
      </c>
      <c r="C2309" s="5">
        <f>TITRES_STAT!D2312</f>
        <v>21.131</v>
      </c>
      <c r="D2309" s="5">
        <f>TITRES_STAT!E2312</f>
        <v>0</v>
      </c>
      <c r="E2309" s="2">
        <f t="shared" si="144"/>
        <v>1150.9907974292994</v>
      </c>
      <c r="F2309" s="5" t="str">
        <f t="shared" si="143"/>
        <v>NEUTRAL</v>
      </c>
      <c r="G2309" s="5" t="str">
        <f t="shared" si="142"/>
        <v>NEUTRAL</v>
      </c>
      <c r="H2309" s="5" t="str">
        <f t="shared" si="141"/>
        <v>NEUTRAL</v>
      </c>
    </row>
    <row r="2310" spans="1:8" ht="13.5" x14ac:dyDescent="0.25">
      <c r="A2310" s="3">
        <f>TITRES_STAT!B2313</f>
        <v>45364</v>
      </c>
      <c r="B2310" s="5">
        <f>TITRES_STAT!C2313</f>
        <v>23.8</v>
      </c>
      <c r="C2310" s="5">
        <f>TITRES_STAT!D2313</f>
        <v>21.131</v>
      </c>
      <c r="D2310" s="5">
        <f>TITRES_STAT!E2313</f>
        <v>0</v>
      </c>
      <c r="E2310" s="2">
        <f t="shared" si="144"/>
        <v>1150.9907974292994</v>
      </c>
      <c r="F2310" s="5" t="str">
        <f t="shared" si="143"/>
        <v>NEUTRAL</v>
      </c>
      <c r="G2310" s="5" t="str">
        <f t="shared" si="142"/>
        <v>NEUTRAL</v>
      </c>
      <c r="H2310" s="5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NEUTRAL</v>
      </c>
    </row>
    <row r="2311" spans="1:8" ht="13.5" x14ac:dyDescent="0.25">
      <c r="A2311" s="3">
        <f>TITRES_STAT!B2314</f>
        <v>45365</v>
      </c>
      <c r="B2311" s="5">
        <f>TITRES_STAT!C2314</f>
        <v>23.8</v>
      </c>
      <c r="C2311" s="5">
        <f>TITRES_STAT!D2314</f>
        <v>21.131</v>
      </c>
      <c r="D2311" s="5">
        <f>TITRES_STAT!E2314</f>
        <v>0</v>
      </c>
      <c r="E2311" s="2">
        <f t="shared" si="144"/>
        <v>1150.9907974292994</v>
      </c>
      <c r="F2311" s="5" t="str">
        <f t="shared" si="143"/>
        <v>NEUTRAL</v>
      </c>
      <c r="G2311" s="5" t="str">
        <f t="shared" ref="G2311:G2374" si="146">IF((E2311-E2306)/E2306 &gt; 0.02, "STRONG",
 IF((E2311-E2306)/E2306 &lt; -0.02, "WEAK", "NEUTRAL"))</f>
        <v>NEUTRAL</v>
      </c>
      <c r="H2311" s="5" t="str">
        <f t="shared" si="145"/>
        <v>NEUTRAL</v>
      </c>
    </row>
    <row r="2312" spans="1:8" ht="13.5" x14ac:dyDescent="0.25">
      <c r="A2312" s="3">
        <f>TITRES_STAT!B2315</f>
        <v>45366</v>
      </c>
      <c r="B2312" s="5">
        <f>TITRES_STAT!C2315</f>
        <v>23.8</v>
      </c>
      <c r="C2312" s="5">
        <f>TITRES_STAT!D2315</f>
        <v>21.131</v>
      </c>
      <c r="D2312" s="5">
        <f>TITRES_STAT!E2315</f>
        <v>0</v>
      </c>
      <c r="E2312" s="2">
        <f t="shared" si="144"/>
        <v>1150.9907974292994</v>
      </c>
      <c r="F2312" s="5" t="str">
        <f t="shared" ref="F2312:F2375" si="147">IF(E2312&gt;E2307,"BULLISH",IF(E2312&lt;E2307,"BEARISH","NEUTRAL"))</f>
        <v>NEUTRAL</v>
      </c>
      <c r="G2312" s="5" t="str">
        <f t="shared" si="146"/>
        <v>NEUTRAL</v>
      </c>
      <c r="H2312" s="5" t="str">
        <f t="shared" si="145"/>
        <v>NEUTRAL</v>
      </c>
    </row>
    <row r="2313" spans="1:8" ht="13.5" x14ac:dyDescent="0.25">
      <c r="A2313" s="3">
        <f>TITRES_STAT!B2316</f>
        <v>45369</v>
      </c>
      <c r="B2313" s="5">
        <f>TITRES_STAT!C2316</f>
        <v>23.8</v>
      </c>
      <c r="C2313" s="5">
        <f>TITRES_STAT!D2316</f>
        <v>21.131</v>
      </c>
      <c r="D2313" s="5">
        <f>TITRES_STAT!E2316</f>
        <v>0</v>
      </c>
      <c r="E2313" s="2">
        <f t="shared" si="144"/>
        <v>1150.9907974292994</v>
      </c>
      <c r="F2313" s="5" t="str">
        <f t="shared" si="147"/>
        <v>NEUTRAL</v>
      </c>
      <c r="G2313" s="5" t="str">
        <f t="shared" si="146"/>
        <v>NEUTRAL</v>
      </c>
      <c r="H2313" s="5" t="str">
        <f t="shared" si="145"/>
        <v>NEUTRAL</v>
      </c>
    </row>
    <row r="2314" spans="1:8" ht="13.5" x14ac:dyDescent="0.25">
      <c r="A2314" s="3">
        <f>TITRES_STAT!B2317</f>
        <v>45370</v>
      </c>
      <c r="B2314" s="5">
        <f>TITRES_STAT!C2317</f>
        <v>23.8</v>
      </c>
      <c r="C2314" s="5">
        <f>TITRES_STAT!D2317</f>
        <v>21.131</v>
      </c>
      <c r="D2314" s="5">
        <f>TITRES_STAT!E2317</f>
        <v>0</v>
      </c>
      <c r="E2314" s="2">
        <f t="shared" si="144"/>
        <v>1150.9907974292994</v>
      </c>
      <c r="F2314" s="5" t="str">
        <f t="shared" si="147"/>
        <v>NEUTRAL</v>
      </c>
      <c r="G2314" s="5" t="str">
        <f t="shared" si="146"/>
        <v>NEUTRAL</v>
      </c>
      <c r="H2314" s="5" t="str">
        <f t="shared" si="145"/>
        <v>NEUTRAL</v>
      </c>
    </row>
    <row r="2315" spans="1:8" ht="13.5" x14ac:dyDescent="0.25">
      <c r="A2315" s="3">
        <f>TITRES_STAT!B2318</f>
        <v>45372</v>
      </c>
      <c r="B2315" s="5">
        <f>TITRES_STAT!C2318</f>
        <v>23.8</v>
      </c>
      <c r="C2315" s="5">
        <f>TITRES_STAT!D2318</f>
        <v>21.131</v>
      </c>
      <c r="D2315" s="5">
        <f>TITRES_STAT!E2318</f>
        <v>0</v>
      </c>
      <c r="E2315" s="2">
        <f t="shared" si="144"/>
        <v>1150.9907974292994</v>
      </c>
      <c r="F2315" s="5" t="str">
        <f t="shared" si="147"/>
        <v>NEUTRAL</v>
      </c>
      <c r="G2315" s="5" t="str">
        <f t="shared" si="146"/>
        <v>NEUTRAL</v>
      </c>
      <c r="H2315" s="5" t="str">
        <f t="shared" si="145"/>
        <v>NEUTRAL</v>
      </c>
    </row>
    <row r="2316" spans="1:8" ht="13.5" x14ac:dyDescent="0.25">
      <c r="A2316" s="3">
        <f>TITRES_STAT!B2319</f>
        <v>45373</v>
      </c>
      <c r="B2316" s="5">
        <f>TITRES_STAT!C2319</f>
        <v>23.5</v>
      </c>
      <c r="C2316" s="5">
        <f>TITRES_STAT!D2319</f>
        <v>20.864000000000001</v>
      </c>
      <c r="D2316" s="5">
        <f>TITRES_STAT!E2319</f>
        <v>20.864000000000001</v>
      </c>
      <c r="E2316" s="2">
        <f t="shared" si="144"/>
        <v>1130.1267974292994</v>
      </c>
      <c r="F2316" s="5" t="str">
        <f t="shared" si="147"/>
        <v>BEARISH</v>
      </c>
      <c r="G2316" s="5" t="str">
        <f t="shared" si="146"/>
        <v>NEUTRAL</v>
      </c>
      <c r="H2316" s="5" t="str">
        <f t="shared" si="145"/>
        <v>CONFIRMED BEARISH</v>
      </c>
    </row>
    <row r="2317" spans="1:8" ht="13.5" x14ac:dyDescent="0.25">
      <c r="A2317" s="3">
        <f>TITRES_STAT!B2320</f>
        <v>45376</v>
      </c>
      <c r="B2317" s="5">
        <f>TITRES_STAT!C2320</f>
        <v>23.5</v>
      </c>
      <c r="C2317" s="5">
        <f>TITRES_STAT!D2320</f>
        <v>20.864000000000001</v>
      </c>
      <c r="D2317" s="5">
        <f>TITRES_STAT!E2320</f>
        <v>0</v>
      </c>
      <c r="E2317" s="2">
        <f t="shared" si="144"/>
        <v>1130.1267974292994</v>
      </c>
      <c r="F2317" s="5" t="str">
        <f t="shared" si="147"/>
        <v>BEARISH</v>
      </c>
      <c r="G2317" s="5" t="str">
        <f t="shared" si="146"/>
        <v>NEUTRAL</v>
      </c>
      <c r="H2317" s="5" t="str">
        <f t="shared" si="145"/>
        <v>CONFIRMED BEARISH</v>
      </c>
    </row>
    <row r="2318" spans="1:8" ht="13.5" x14ac:dyDescent="0.25">
      <c r="A2318" s="3">
        <f>TITRES_STAT!B2321</f>
        <v>45377</v>
      </c>
      <c r="B2318" s="5">
        <f>TITRES_STAT!C2321</f>
        <v>23.5</v>
      </c>
      <c r="C2318" s="5">
        <f>TITRES_STAT!D2321</f>
        <v>20.864000000000001</v>
      </c>
      <c r="D2318" s="5">
        <f>TITRES_STAT!E2321</f>
        <v>0</v>
      </c>
      <c r="E2318" s="2">
        <f t="shared" si="144"/>
        <v>1130.1267974292994</v>
      </c>
      <c r="F2318" s="5" t="str">
        <f t="shared" si="147"/>
        <v>BEARISH</v>
      </c>
      <c r="G2318" s="5" t="str">
        <f t="shared" si="146"/>
        <v>NEUTRAL</v>
      </c>
      <c r="H2318" s="5" t="str">
        <f t="shared" si="145"/>
        <v>CONFIRMED BEARISH</v>
      </c>
    </row>
    <row r="2319" spans="1:8" ht="13.5" x14ac:dyDescent="0.25">
      <c r="A2319" s="3">
        <f>TITRES_STAT!B2322</f>
        <v>45378</v>
      </c>
      <c r="B2319" s="5">
        <f>TITRES_STAT!C2322</f>
        <v>23.5</v>
      </c>
      <c r="C2319" s="5">
        <f>TITRES_STAT!D2322</f>
        <v>20.864000000000001</v>
      </c>
      <c r="D2319" s="5">
        <f>TITRES_STAT!E2322</f>
        <v>0</v>
      </c>
      <c r="E2319" s="2">
        <f t="shared" si="144"/>
        <v>1130.1267974292994</v>
      </c>
      <c r="F2319" s="5" t="str">
        <f t="shared" si="147"/>
        <v>BEARISH</v>
      </c>
      <c r="G2319" s="5" t="str">
        <f t="shared" si="146"/>
        <v>NEUTRAL</v>
      </c>
      <c r="H2319" s="5" t="str">
        <f t="shared" si="145"/>
        <v>CONFIRMED BEARISH</v>
      </c>
    </row>
    <row r="2320" spans="1:8" ht="13.5" x14ac:dyDescent="0.25">
      <c r="A2320" s="3">
        <f>TITRES_STAT!B2323</f>
        <v>45379</v>
      </c>
      <c r="B2320" s="5">
        <f>TITRES_STAT!C2323</f>
        <v>23.5</v>
      </c>
      <c r="C2320" s="5">
        <f>TITRES_STAT!D2323</f>
        <v>20.864000000000001</v>
      </c>
      <c r="D2320" s="5">
        <f>TITRES_STAT!E2323</f>
        <v>0</v>
      </c>
      <c r="E2320" s="2">
        <f t="shared" si="144"/>
        <v>1130.1267974292994</v>
      </c>
      <c r="F2320" s="5" t="str">
        <f t="shared" si="147"/>
        <v>BEARISH</v>
      </c>
      <c r="G2320" s="5" t="str">
        <f t="shared" si="146"/>
        <v>NEUTRAL</v>
      </c>
      <c r="H2320" s="5" t="str">
        <f t="shared" si="145"/>
        <v>CONFIRMED BEARISH</v>
      </c>
    </row>
    <row r="2321" spans="1:8" ht="13.5" x14ac:dyDescent="0.25">
      <c r="A2321" s="3">
        <f>TITRES_STAT!B2324</f>
        <v>45380</v>
      </c>
      <c r="B2321" s="5">
        <f>TITRES_STAT!C2324</f>
        <v>23.5</v>
      </c>
      <c r="C2321" s="5">
        <f>TITRES_STAT!D2324</f>
        <v>20.864000000000001</v>
      </c>
      <c r="D2321" s="5">
        <f>TITRES_STAT!E2324</f>
        <v>0</v>
      </c>
      <c r="E2321" s="2">
        <f t="shared" si="144"/>
        <v>1130.1267974292994</v>
      </c>
      <c r="F2321" s="5" t="str">
        <f t="shared" si="147"/>
        <v>NEUTRAL</v>
      </c>
      <c r="G2321" s="5" t="str">
        <f t="shared" si="146"/>
        <v>NEUTRAL</v>
      </c>
      <c r="H2321" s="5" t="str">
        <f t="shared" si="145"/>
        <v>NEUTRAL</v>
      </c>
    </row>
    <row r="2322" spans="1:8" ht="13.5" x14ac:dyDescent="0.25">
      <c r="A2322" s="3">
        <f>TITRES_STAT!B2325</f>
        <v>45383</v>
      </c>
      <c r="B2322" s="5">
        <f>TITRES_STAT!C2325</f>
        <v>23.5</v>
      </c>
      <c r="C2322" s="5">
        <f>TITRES_STAT!D2325</f>
        <v>20.864000000000001</v>
      </c>
      <c r="D2322" s="5">
        <f>TITRES_STAT!E2325</f>
        <v>0</v>
      </c>
      <c r="E2322" s="2">
        <f t="shared" si="144"/>
        <v>1130.1267974292994</v>
      </c>
      <c r="F2322" s="5" t="str">
        <f t="shared" si="147"/>
        <v>NEUTRAL</v>
      </c>
      <c r="G2322" s="5" t="str">
        <f t="shared" si="146"/>
        <v>NEUTRAL</v>
      </c>
      <c r="H2322" s="5" t="str">
        <f t="shared" si="145"/>
        <v>NEUTRAL</v>
      </c>
    </row>
    <row r="2323" spans="1:8" ht="13.5" x14ac:dyDescent="0.25">
      <c r="A2323" s="3">
        <f>TITRES_STAT!B2326</f>
        <v>45384</v>
      </c>
      <c r="B2323" s="5">
        <f>TITRES_STAT!C2326</f>
        <v>23.65</v>
      </c>
      <c r="C2323" s="5">
        <f>TITRES_STAT!D2326</f>
        <v>20.998000000000001</v>
      </c>
      <c r="D2323" s="5">
        <f>TITRES_STAT!E2326</f>
        <v>20.998000000000001</v>
      </c>
      <c r="E2323" s="2">
        <f t="shared" si="144"/>
        <v>1151.1247974292994</v>
      </c>
      <c r="F2323" s="5" t="str">
        <f t="shared" si="147"/>
        <v>BULLISH</v>
      </c>
      <c r="G2323" s="5" t="str">
        <f t="shared" si="146"/>
        <v>NEUTRAL</v>
      </c>
      <c r="H2323" s="5" t="str">
        <f t="shared" si="145"/>
        <v>CONFIRMED BULLISH</v>
      </c>
    </row>
    <row r="2324" spans="1:8" ht="13.5" x14ac:dyDescent="0.25">
      <c r="A2324" s="3">
        <f>TITRES_STAT!B2327</f>
        <v>45385</v>
      </c>
      <c r="B2324" s="5">
        <f>TITRES_STAT!C2327</f>
        <v>23.65</v>
      </c>
      <c r="C2324" s="5">
        <f>TITRES_STAT!D2327</f>
        <v>20.998000000000001</v>
      </c>
      <c r="D2324" s="5">
        <f>TITRES_STAT!E2327</f>
        <v>0</v>
      </c>
      <c r="E2324" s="2">
        <f t="shared" si="144"/>
        <v>1151.1247974292994</v>
      </c>
      <c r="F2324" s="5" t="str">
        <f t="shared" si="147"/>
        <v>BULLISH</v>
      </c>
      <c r="G2324" s="5" t="str">
        <f t="shared" si="146"/>
        <v>NEUTRAL</v>
      </c>
      <c r="H2324" s="5" t="str">
        <f t="shared" si="145"/>
        <v>CONFIRMED BULLISH</v>
      </c>
    </row>
    <row r="2325" spans="1:8" ht="13.5" x14ac:dyDescent="0.25">
      <c r="A2325" s="3">
        <f>TITRES_STAT!B2328</f>
        <v>45386</v>
      </c>
      <c r="B2325" s="5">
        <f>TITRES_STAT!C2328</f>
        <v>23.65</v>
      </c>
      <c r="C2325" s="5">
        <f>TITRES_STAT!D2328</f>
        <v>20.998000000000001</v>
      </c>
      <c r="D2325" s="5">
        <f>TITRES_STAT!E2328</f>
        <v>20.998000000000001</v>
      </c>
      <c r="E2325" s="2">
        <f t="shared" si="144"/>
        <v>1151.1247974292994</v>
      </c>
      <c r="F2325" s="5" t="str">
        <f t="shared" si="147"/>
        <v>BULLISH</v>
      </c>
      <c r="G2325" s="5" t="str">
        <f t="shared" si="146"/>
        <v>NEUTRAL</v>
      </c>
      <c r="H2325" s="5" t="str">
        <f t="shared" si="145"/>
        <v>CONFIRMED BULLISH</v>
      </c>
    </row>
    <row r="2326" spans="1:8" ht="13.5" x14ac:dyDescent="0.25">
      <c r="A2326" s="3">
        <f>TITRES_STAT!B2329</f>
        <v>45387</v>
      </c>
      <c r="B2326" s="5">
        <f>TITRES_STAT!C2329</f>
        <v>23.65</v>
      </c>
      <c r="C2326" s="5">
        <f>TITRES_STAT!D2329</f>
        <v>20.998000000000001</v>
      </c>
      <c r="D2326" s="5">
        <f>TITRES_STAT!E2329</f>
        <v>20.998000000000001</v>
      </c>
      <c r="E2326" s="2">
        <f t="shared" si="144"/>
        <v>1151.1247974292994</v>
      </c>
      <c r="F2326" s="5" t="str">
        <f t="shared" si="147"/>
        <v>BULLISH</v>
      </c>
      <c r="G2326" s="5" t="str">
        <f t="shared" si="146"/>
        <v>NEUTRAL</v>
      </c>
      <c r="H2326" s="5" t="str">
        <f t="shared" si="145"/>
        <v>CONFIRMED BULLISH</v>
      </c>
    </row>
    <row r="2327" spans="1:8" ht="13.5" x14ac:dyDescent="0.25">
      <c r="A2327" s="3">
        <f>TITRES_STAT!B2330</f>
        <v>45390</v>
      </c>
      <c r="B2327" s="5">
        <f>TITRES_STAT!C2330</f>
        <v>23.75</v>
      </c>
      <c r="C2327" s="5">
        <f>TITRES_STAT!D2330</f>
        <v>21.085999999999999</v>
      </c>
      <c r="D2327" s="5">
        <f>TITRES_STAT!E2330</f>
        <v>21.085999999999999</v>
      </c>
      <c r="E2327" s="2">
        <f t="shared" si="144"/>
        <v>1172.2107974292994</v>
      </c>
      <c r="F2327" s="5" t="str">
        <f t="shared" si="147"/>
        <v>BULLISH</v>
      </c>
      <c r="G2327" s="5" t="str">
        <f t="shared" si="146"/>
        <v>STRONG</v>
      </c>
      <c r="H2327" s="5" t="str">
        <f t="shared" si="145"/>
        <v>CONFIRMED BULLISH</v>
      </c>
    </row>
    <row r="2328" spans="1:8" ht="13.5" x14ac:dyDescent="0.25">
      <c r="A2328" s="3">
        <f>TITRES_STAT!B2331</f>
        <v>45394</v>
      </c>
      <c r="B2328" s="5">
        <f>TITRES_STAT!C2331</f>
        <v>23.75</v>
      </c>
      <c r="C2328" s="5">
        <f>TITRES_STAT!D2331</f>
        <v>21.085999999999999</v>
      </c>
      <c r="D2328" s="5">
        <f>TITRES_STAT!E2331</f>
        <v>21.085999999999999</v>
      </c>
      <c r="E2328" s="2">
        <f t="shared" si="144"/>
        <v>1172.2107974292994</v>
      </c>
      <c r="F2328" s="5" t="str">
        <f t="shared" si="147"/>
        <v>BULLISH</v>
      </c>
      <c r="G2328" s="5" t="str">
        <f t="shared" si="146"/>
        <v>NEUTRAL</v>
      </c>
      <c r="H2328" s="5" t="str">
        <f t="shared" si="145"/>
        <v>CONFIRMED BULLISH</v>
      </c>
    </row>
    <row r="2329" spans="1:8" ht="13.5" x14ac:dyDescent="0.25">
      <c r="A2329" s="3">
        <f>TITRES_STAT!B2332</f>
        <v>45397</v>
      </c>
      <c r="B2329" s="5">
        <f>TITRES_STAT!C2332</f>
        <v>23.69</v>
      </c>
      <c r="C2329" s="5">
        <f>TITRES_STAT!D2332</f>
        <v>21.033000000000001</v>
      </c>
      <c r="D2329" s="5">
        <f>TITRES_STAT!E2332</f>
        <v>21.033000000000001</v>
      </c>
      <c r="E2329" s="2">
        <f t="shared" si="144"/>
        <v>1151.1777974292995</v>
      </c>
      <c r="F2329" s="5" t="str">
        <f t="shared" si="147"/>
        <v>BULLISH</v>
      </c>
      <c r="G2329" s="5" t="str">
        <f t="shared" si="146"/>
        <v>NEUTRAL</v>
      </c>
      <c r="H2329" s="5" t="str">
        <f t="shared" si="145"/>
        <v>CONFIRMED BULLISH</v>
      </c>
    </row>
    <row r="2330" spans="1:8" ht="13.5" x14ac:dyDescent="0.25">
      <c r="A2330" s="3">
        <f>TITRES_STAT!B2333</f>
        <v>45398</v>
      </c>
      <c r="B2330" s="5">
        <f>TITRES_STAT!C2333</f>
        <v>23.69</v>
      </c>
      <c r="C2330" s="5">
        <f>TITRES_STAT!D2333</f>
        <v>21.033000000000001</v>
      </c>
      <c r="D2330" s="5">
        <f>TITRES_STAT!E2333</f>
        <v>0</v>
      </c>
      <c r="E2330" s="2">
        <f t="shared" si="144"/>
        <v>1151.1777974292995</v>
      </c>
      <c r="F2330" s="5" t="str">
        <f t="shared" si="147"/>
        <v>BULLISH</v>
      </c>
      <c r="G2330" s="5" t="str">
        <f t="shared" si="146"/>
        <v>NEUTRAL</v>
      </c>
      <c r="H2330" s="5" t="str">
        <f t="shared" si="145"/>
        <v>CONFIRMED BULLISH</v>
      </c>
    </row>
    <row r="2331" spans="1:8" ht="13.5" x14ac:dyDescent="0.25">
      <c r="A2331" s="3">
        <f>TITRES_STAT!B2334</f>
        <v>45399</v>
      </c>
      <c r="B2331" s="5">
        <f>TITRES_STAT!C2334</f>
        <v>23.69</v>
      </c>
      <c r="C2331" s="5">
        <f>TITRES_STAT!D2334</f>
        <v>21.033000000000001</v>
      </c>
      <c r="D2331" s="5">
        <f>TITRES_STAT!E2334</f>
        <v>0</v>
      </c>
      <c r="E2331" s="2">
        <f t="shared" si="144"/>
        <v>1151.1777974292995</v>
      </c>
      <c r="F2331" s="5" t="str">
        <f t="shared" si="147"/>
        <v>BULLISH</v>
      </c>
      <c r="G2331" s="5" t="str">
        <f t="shared" si="146"/>
        <v>NEUTRAL</v>
      </c>
      <c r="H2331" s="5" t="str">
        <f t="shared" si="145"/>
        <v>CONFIRMED BULLISH</v>
      </c>
    </row>
    <row r="2332" spans="1:8" ht="13.5" x14ac:dyDescent="0.25">
      <c r="A2332" s="3">
        <f>TITRES_STAT!B2335</f>
        <v>45400</v>
      </c>
      <c r="B2332" s="5">
        <f>TITRES_STAT!C2335</f>
        <v>23.69</v>
      </c>
      <c r="C2332" s="5">
        <f>TITRES_STAT!D2335</f>
        <v>21.033000000000001</v>
      </c>
      <c r="D2332" s="5">
        <f>TITRES_STAT!E2335</f>
        <v>0</v>
      </c>
      <c r="E2332" s="2">
        <f t="shared" si="144"/>
        <v>1151.1777974292995</v>
      </c>
      <c r="F2332" s="5" t="str">
        <f t="shared" si="147"/>
        <v>BEARISH</v>
      </c>
      <c r="G2332" s="5" t="str">
        <f t="shared" si="146"/>
        <v>NEUTRAL</v>
      </c>
      <c r="H2332" s="5" t="str">
        <f t="shared" si="145"/>
        <v>CONFIRMED BEARISH</v>
      </c>
    </row>
    <row r="2333" spans="1:8" ht="13.5" x14ac:dyDescent="0.25">
      <c r="A2333" s="3">
        <f>TITRES_STAT!B2336</f>
        <v>45401</v>
      </c>
      <c r="B2333" s="5">
        <f>TITRES_STAT!C2336</f>
        <v>23.5</v>
      </c>
      <c r="C2333" s="5">
        <f>TITRES_STAT!D2336</f>
        <v>20.864000000000001</v>
      </c>
      <c r="D2333" s="5">
        <f>TITRES_STAT!E2336</f>
        <v>20.864000000000001</v>
      </c>
      <c r="E2333" s="2">
        <f t="shared" si="144"/>
        <v>1130.3137974292995</v>
      </c>
      <c r="F2333" s="5" t="str">
        <f t="shared" si="147"/>
        <v>BEARISH</v>
      </c>
      <c r="G2333" s="5" t="str">
        <f t="shared" si="146"/>
        <v>WEAK</v>
      </c>
      <c r="H2333" s="5" t="str">
        <f t="shared" si="145"/>
        <v>CONFIRMED BEARISH</v>
      </c>
    </row>
    <row r="2334" spans="1:8" ht="13.5" x14ac:dyDescent="0.25">
      <c r="A2334" s="3">
        <f>TITRES_STAT!B2337</f>
        <v>45404</v>
      </c>
      <c r="B2334" s="5">
        <f>TITRES_STAT!C2337</f>
        <v>23.5</v>
      </c>
      <c r="C2334" s="5">
        <f>TITRES_STAT!D2337</f>
        <v>20.864000000000001</v>
      </c>
      <c r="D2334" s="5">
        <f>TITRES_STAT!E2337</f>
        <v>0</v>
      </c>
      <c r="E2334" s="2">
        <f t="shared" si="144"/>
        <v>1130.3137974292995</v>
      </c>
      <c r="F2334" s="5" t="str">
        <f t="shared" si="147"/>
        <v>BEARISH</v>
      </c>
      <c r="G2334" s="5" t="str">
        <f t="shared" si="146"/>
        <v>NEUTRAL</v>
      </c>
      <c r="H2334" s="5" t="str">
        <f t="shared" si="145"/>
        <v>CONFIRMED BEARISH</v>
      </c>
    </row>
    <row r="2335" spans="1:8" ht="13.5" x14ac:dyDescent="0.25">
      <c r="A2335" s="3">
        <f>TITRES_STAT!B2338</f>
        <v>45405</v>
      </c>
      <c r="B2335" s="5">
        <f>TITRES_STAT!C2338</f>
        <v>23.5</v>
      </c>
      <c r="C2335" s="5">
        <f>TITRES_STAT!D2338</f>
        <v>20.864000000000001</v>
      </c>
      <c r="D2335" s="5">
        <f>TITRES_STAT!E2338</f>
        <v>0</v>
      </c>
      <c r="E2335" s="2">
        <f t="shared" si="144"/>
        <v>1130.3137974292995</v>
      </c>
      <c r="F2335" s="5" t="str">
        <f t="shared" si="147"/>
        <v>BEARISH</v>
      </c>
      <c r="G2335" s="5" t="str">
        <f t="shared" si="146"/>
        <v>NEUTRAL</v>
      </c>
      <c r="H2335" s="5" t="str">
        <f t="shared" si="145"/>
        <v>CONFIRMED BEARISH</v>
      </c>
    </row>
    <row r="2336" spans="1:8" ht="13.5" x14ac:dyDescent="0.25">
      <c r="A2336" s="3">
        <f>TITRES_STAT!B2339</f>
        <v>45406</v>
      </c>
      <c r="B2336" s="5">
        <f>TITRES_STAT!C2339</f>
        <v>23.65</v>
      </c>
      <c r="C2336" s="5">
        <f>TITRES_STAT!D2339</f>
        <v>20.998000000000001</v>
      </c>
      <c r="D2336" s="5">
        <f>TITRES_STAT!E2339</f>
        <v>20.998000000000001</v>
      </c>
      <c r="E2336" s="2">
        <f t="shared" si="144"/>
        <v>1151.3117974292995</v>
      </c>
      <c r="F2336" s="5" t="str">
        <f t="shared" si="147"/>
        <v>BULLISH</v>
      </c>
      <c r="G2336" s="5" t="str">
        <f t="shared" si="146"/>
        <v>NEUTRAL</v>
      </c>
      <c r="H2336" s="5" t="str">
        <f t="shared" si="145"/>
        <v>BULLISH DIVERGENCE</v>
      </c>
    </row>
    <row r="2337" spans="1:8" ht="13.5" x14ac:dyDescent="0.25">
      <c r="A2337" s="3">
        <f>TITRES_STAT!B2340</f>
        <v>45407</v>
      </c>
      <c r="B2337" s="5">
        <f>TITRES_STAT!C2340</f>
        <v>23.65</v>
      </c>
      <c r="C2337" s="5">
        <f>TITRES_STAT!D2340</f>
        <v>20.998000000000001</v>
      </c>
      <c r="D2337" s="5">
        <f>TITRES_STAT!E2340</f>
        <v>20.998000000000001</v>
      </c>
      <c r="E2337" s="2">
        <f t="shared" si="144"/>
        <v>1151.3117974292995</v>
      </c>
      <c r="F2337" s="5" t="str">
        <f t="shared" si="147"/>
        <v>BULLISH</v>
      </c>
      <c r="G2337" s="5" t="str">
        <f t="shared" si="146"/>
        <v>NEUTRAL</v>
      </c>
      <c r="H2337" s="5" t="str">
        <f t="shared" si="145"/>
        <v>BULLISH DIVERGENCE</v>
      </c>
    </row>
    <row r="2338" spans="1:8" ht="13.5" x14ac:dyDescent="0.25">
      <c r="A2338" s="3">
        <f>TITRES_STAT!B2341</f>
        <v>45408</v>
      </c>
      <c r="B2338" s="5">
        <f>TITRES_STAT!C2341</f>
        <v>23.65</v>
      </c>
      <c r="C2338" s="5">
        <f>TITRES_STAT!D2341</f>
        <v>20.998000000000001</v>
      </c>
      <c r="D2338" s="5">
        <f>TITRES_STAT!E2341</f>
        <v>20.998000000000001</v>
      </c>
      <c r="E2338" s="2">
        <f t="shared" si="144"/>
        <v>1151.3117974292995</v>
      </c>
      <c r="F2338" s="5" t="str">
        <f t="shared" si="147"/>
        <v>BULLISH</v>
      </c>
      <c r="G2338" s="5" t="str">
        <f t="shared" si="146"/>
        <v>NEUTRAL</v>
      </c>
      <c r="H2338" s="5" t="str">
        <f t="shared" si="145"/>
        <v>CONFIRMED BULLISH</v>
      </c>
    </row>
    <row r="2339" spans="1:8" ht="13.5" x14ac:dyDescent="0.25">
      <c r="A2339" s="3">
        <f>TITRES_STAT!B2342</f>
        <v>45411</v>
      </c>
      <c r="B2339" s="5">
        <f>TITRES_STAT!C2342</f>
        <v>23.6</v>
      </c>
      <c r="C2339" s="5">
        <f>TITRES_STAT!D2342</f>
        <v>20.952999999999999</v>
      </c>
      <c r="D2339" s="5">
        <f>TITRES_STAT!E2342</f>
        <v>20.952999999999999</v>
      </c>
      <c r="E2339" s="2">
        <f t="shared" si="144"/>
        <v>1130.3587974292996</v>
      </c>
      <c r="F2339" s="5" t="str">
        <f t="shared" si="147"/>
        <v>BULLISH</v>
      </c>
      <c r="G2339" s="5" t="str">
        <f t="shared" si="146"/>
        <v>NEUTRAL</v>
      </c>
      <c r="H2339" s="5" t="str">
        <f t="shared" si="145"/>
        <v>CONFIRMED BULLISH</v>
      </c>
    </row>
    <row r="2340" spans="1:8" ht="13.5" x14ac:dyDescent="0.25">
      <c r="A2340" s="3">
        <f>TITRES_STAT!B2343</f>
        <v>45412</v>
      </c>
      <c r="B2340" s="5">
        <f>TITRES_STAT!C2343</f>
        <v>23.6</v>
      </c>
      <c r="C2340" s="5">
        <f>TITRES_STAT!D2343</f>
        <v>20.952999999999999</v>
      </c>
      <c r="D2340" s="5">
        <f>TITRES_STAT!E2343</f>
        <v>20.952999999999999</v>
      </c>
      <c r="E2340" s="2">
        <f t="shared" si="144"/>
        <v>1130.3587974292996</v>
      </c>
      <c r="F2340" s="5" t="str">
        <f t="shared" si="147"/>
        <v>BULLISH</v>
      </c>
      <c r="G2340" s="5" t="str">
        <f t="shared" si="146"/>
        <v>NEUTRAL</v>
      </c>
      <c r="H2340" s="5" t="str">
        <f t="shared" si="145"/>
        <v>CONFIRMED BULLISH</v>
      </c>
    </row>
    <row r="2341" spans="1:8" ht="13.5" x14ac:dyDescent="0.25">
      <c r="A2341" s="3">
        <f>TITRES_STAT!B2344</f>
        <v>45414</v>
      </c>
      <c r="B2341" s="5">
        <f>TITRES_STAT!C2344</f>
        <v>23.6</v>
      </c>
      <c r="C2341" s="5">
        <f>TITRES_STAT!D2344</f>
        <v>20.952999999999999</v>
      </c>
      <c r="D2341" s="5">
        <f>TITRES_STAT!E2344</f>
        <v>20.952999999999999</v>
      </c>
      <c r="E2341" s="2">
        <f t="shared" si="144"/>
        <v>1130.3587974292996</v>
      </c>
      <c r="F2341" s="5" t="str">
        <f t="shared" si="147"/>
        <v>BEARISH</v>
      </c>
      <c r="G2341" s="5" t="str">
        <f t="shared" si="146"/>
        <v>NEUTRAL</v>
      </c>
      <c r="H2341" s="5" t="str">
        <f t="shared" si="145"/>
        <v>CONFIRMED BEARISH</v>
      </c>
    </row>
    <row r="2342" spans="1:8" ht="13.5" x14ac:dyDescent="0.25">
      <c r="A2342" s="3">
        <f>TITRES_STAT!B2345</f>
        <v>45415</v>
      </c>
      <c r="B2342" s="5">
        <f>TITRES_STAT!C2345</f>
        <v>21.6</v>
      </c>
      <c r="C2342" s="5">
        <f>TITRES_STAT!D2345</f>
        <v>20.25</v>
      </c>
      <c r="D2342" s="5">
        <f>TITRES_STAT!E2345</f>
        <v>20.25</v>
      </c>
      <c r="E2342" s="2">
        <f t="shared" si="144"/>
        <v>1110.1087974292996</v>
      </c>
      <c r="F2342" s="5" t="str">
        <f t="shared" si="147"/>
        <v>BEARISH</v>
      </c>
      <c r="G2342" s="5" t="str">
        <f t="shared" si="146"/>
        <v>WEAK</v>
      </c>
      <c r="H2342" s="5" t="str">
        <f t="shared" si="145"/>
        <v>CONFIRMED BEARISH</v>
      </c>
    </row>
    <row r="2343" spans="1:8" ht="13.5" x14ac:dyDescent="0.25">
      <c r="A2343" s="3">
        <f>TITRES_STAT!B2346</f>
        <v>45418</v>
      </c>
      <c r="B2343" s="5">
        <f>TITRES_STAT!C2346</f>
        <v>21.6</v>
      </c>
      <c r="C2343" s="5">
        <f>TITRES_STAT!D2346</f>
        <v>20.25</v>
      </c>
      <c r="D2343" s="5">
        <f>TITRES_STAT!E2346</f>
        <v>0</v>
      </c>
      <c r="E2343" s="2">
        <f t="shared" si="144"/>
        <v>1110.1087974292996</v>
      </c>
      <c r="F2343" s="5" t="str">
        <f t="shared" si="147"/>
        <v>BEARISH</v>
      </c>
      <c r="G2343" s="5" t="str">
        <f t="shared" si="146"/>
        <v>WEAK</v>
      </c>
      <c r="H2343" s="5" t="str">
        <f t="shared" si="145"/>
        <v>CONFIRMED BEARISH</v>
      </c>
    </row>
    <row r="2344" spans="1:8" ht="13.5" x14ac:dyDescent="0.25">
      <c r="A2344" s="3">
        <f>TITRES_STAT!B2347</f>
        <v>45419</v>
      </c>
      <c r="B2344" s="5">
        <f>TITRES_STAT!C2347</f>
        <v>21.6</v>
      </c>
      <c r="C2344" s="5">
        <f>TITRES_STAT!D2347</f>
        <v>20.25</v>
      </c>
      <c r="D2344" s="5">
        <f>TITRES_STAT!E2347</f>
        <v>0</v>
      </c>
      <c r="E2344" s="2">
        <f t="shared" si="144"/>
        <v>1110.1087974292996</v>
      </c>
      <c r="F2344" s="5" t="str">
        <f t="shared" si="147"/>
        <v>BEARISH</v>
      </c>
      <c r="G2344" s="5" t="str">
        <f t="shared" si="146"/>
        <v>NEUTRAL</v>
      </c>
      <c r="H2344" s="5" t="str">
        <f t="shared" si="145"/>
        <v>CONFIRMED BEARISH</v>
      </c>
    </row>
    <row r="2345" spans="1:8" ht="13.5" x14ac:dyDescent="0.25">
      <c r="A2345" s="3">
        <f>TITRES_STAT!B2348</f>
        <v>45420</v>
      </c>
      <c r="B2345" s="5">
        <f>TITRES_STAT!C2348</f>
        <v>21.6</v>
      </c>
      <c r="C2345" s="5">
        <f>TITRES_STAT!D2348</f>
        <v>20.25</v>
      </c>
      <c r="D2345" s="5">
        <f>TITRES_STAT!E2348</f>
        <v>0</v>
      </c>
      <c r="E2345" s="2">
        <f t="shared" si="144"/>
        <v>1110.1087974292996</v>
      </c>
      <c r="F2345" s="5" t="str">
        <f t="shared" si="147"/>
        <v>BEARISH</v>
      </c>
      <c r="G2345" s="5" t="str">
        <f t="shared" si="146"/>
        <v>NEUTRAL</v>
      </c>
      <c r="H2345" s="5" t="str">
        <f t="shared" si="145"/>
        <v>CONFIRMED BEARISH</v>
      </c>
    </row>
    <row r="2346" spans="1:8" ht="13.5" x14ac:dyDescent="0.25">
      <c r="A2346" s="3">
        <f>TITRES_STAT!B2349</f>
        <v>45421</v>
      </c>
      <c r="B2346" s="5">
        <f>TITRES_STAT!C2349</f>
        <v>21.6</v>
      </c>
      <c r="C2346" s="5">
        <f>TITRES_STAT!D2349</f>
        <v>20.25</v>
      </c>
      <c r="D2346" s="5">
        <f>TITRES_STAT!E2349</f>
        <v>0</v>
      </c>
      <c r="E2346" s="2">
        <f t="shared" si="144"/>
        <v>1110.1087974292996</v>
      </c>
      <c r="F2346" s="5" t="str">
        <f t="shared" si="147"/>
        <v>BEARISH</v>
      </c>
      <c r="G2346" s="5" t="str">
        <f t="shared" si="146"/>
        <v>NEUTRAL</v>
      </c>
      <c r="H2346" s="5" t="str">
        <f t="shared" si="145"/>
        <v>CONFIRMED BEARISH</v>
      </c>
    </row>
    <row r="2347" spans="1:8" ht="13.5" x14ac:dyDescent="0.25">
      <c r="A2347" s="3">
        <f>TITRES_STAT!B2350</f>
        <v>45422</v>
      </c>
      <c r="B2347" s="5">
        <f>TITRES_STAT!C2350</f>
        <v>21.6</v>
      </c>
      <c r="C2347" s="5">
        <f>TITRES_STAT!D2350</f>
        <v>20.25</v>
      </c>
      <c r="D2347" s="5">
        <f>TITRES_STAT!E2350</f>
        <v>0</v>
      </c>
      <c r="E2347" s="2">
        <f t="shared" si="144"/>
        <v>1110.1087974292996</v>
      </c>
      <c r="F2347" s="5" t="str">
        <f t="shared" si="147"/>
        <v>NEUTRAL</v>
      </c>
      <c r="G2347" s="5" t="str">
        <f t="shared" si="146"/>
        <v>NEUTRAL</v>
      </c>
      <c r="H2347" s="5" t="str">
        <f t="shared" si="145"/>
        <v>NEUTRAL</v>
      </c>
    </row>
    <row r="2348" spans="1:8" ht="13.5" x14ac:dyDescent="0.25">
      <c r="A2348" s="3">
        <f>TITRES_STAT!B2351</f>
        <v>45425</v>
      </c>
      <c r="B2348" s="5">
        <f>TITRES_STAT!C2351</f>
        <v>21.6</v>
      </c>
      <c r="C2348" s="5">
        <f>TITRES_STAT!D2351</f>
        <v>20.25</v>
      </c>
      <c r="D2348" s="5">
        <f>TITRES_STAT!E2351</f>
        <v>0</v>
      </c>
      <c r="E2348" s="2">
        <f t="shared" si="144"/>
        <v>1110.1087974292996</v>
      </c>
      <c r="F2348" s="5" t="str">
        <f t="shared" si="147"/>
        <v>NEUTRAL</v>
      </c>
      <c r="G2348" s="5" t="str">
        <f t="shared" si="146"/>
        <v>NEUTRAL</v>
      </c>
      <c r="H2348" s="5" t="str">
        <f t="shared" si="145"/>
        <v>NEUTRAL</v>
      </c>
    </row>
    <row r="2349" spans="1:8" ht="13.5" x14ac:dyDescent="0.25">
      <c r="A2349" s="3">
        <f>TITRES_STAT!B2352</f>
        <v>45426</v>
      </c>
      <c r="B2349" s="5">
        <f>TITRES_STAT!C2352</f>
        <v>21.6</v>
      </c>
      <c r="C2349" s="5">
        <f>TITRES_STAT!D2352</f>
        <v>20.25</v>
      </c>
      <c r="D2349" s="5">
        <f>TITRES_STAT!E2352</f>
        <v>0</v>
      </c>
      <c r="E2349" s="2">
        <f t="shared" si="144"/>
        <v>1110.1087974292996</v>
      </c>
      <c r="F2349" s="5" t="str">
        <f t="shared" si="147"/>
        <v>NEUTRAL</v>
      </c>
      <c r="G2349" s="5" t="str">
        <f t="shared" si="146"/>
        <v>NEUTRAL</v>
      </c>
      <c r="H2349" s="5" t="str">
        <f t="shared" si="145"/>
        <v>NEUTRAL</v>
      </c>
    </row>
    <row r="2350" spans="1:8" ht="13.5" x14ac:dyDescent="0.25">
      <c r="A2350" s="3">
        <f>TITRES_STAT!B2353</f>
        <v>45427</v>
      </c>
      <c r="B2350" s="5">
        <f>TITRES_STAT!C2353</f>
        <v>21.6</v>
      </c>
      <c r="C2350" s="5">
        <f>TITRES_STAT!D2353</f>
        <v>20.25</v>
      </c>
      <c r="D2350" s="5">
        <f>TITRES_STAT!E2353</f>
        <v>0</v>
      </c>
      <c r="E2350" s="2">
        <f t="shared" si="144"/>
        <v>1110.1087974292996</v>
      </c>
      <c r="F2350" s="5" t="str">
        <f t="shared" si="147"/>
        <v>NEUTRAL</v>
      </c>
      <c r="G2350" s="5" t="str">
        <f t="shared" si="146"/>
        <v>NEUTRAL</v>
      </c>
      <c r="H2350" s="5" t="str">
        <f t="shared" si="145"/>
        <v>NEUTRAL</v>
      </c>
    </row>
    <row r="2351" spans="1:8" ht="13.5" x14ac:dyDescent="0.25">
      <c r="A2351" s="3">
        <f>TITRES_STAT!B2354</f>
        <v>45428</v>
      </c>
      <c r="B2351" s="5">
        <f>TITRES_STAT!C2354</f>
        <v>21.6</v>
      </c>
      <c r="C2351" s="5">
        <f>TITRES_STAT!D2354</f>
        <v>20.25</v>
      </c>
      <c r="D2351" s="5">
        <f>TITRES_STAT!E2354</f>
        <v>0</v>
      </c>
      <c r="E2351" s="2">
        <f t="shared" si="144"/>
        <v>1110.1087974292996</v>
      </c>
      <c r="F2351" s="5" t="str">
        <f t="shared" si="147"/>
        <v>NEUTRAL</v>
      </c>
      <c r="G2351" s="5" t="str">
        <f t="shared" si="146"/>
        <v>NEUTRAL</v>
      </c>
      <c r="H2351" s="5" t="str">
        <f t="shared" si="145"/>
        <v>NEUTRAL</v>
      </c>
    </row>
    <row r="2352" spans="1:8" ht="13.5" x14ac:dyDescent="0.25">
      <c r="A2352" s="3">
        <f>TITRES_STAT!B2355</f>
        <v>45429</v>
      </c>
      <c r="B2352" s="5">
        <f>TITRES_STAT!C2355</f>
        <v>21.6</v>
      </c>
      <c r="C2352" s="5">
        <f>TITRES_STAT!D2355</f>
        <v>20.25</v>
      </c>
      <c r="D2352" s="5">
        <f>TITRES_STAT!E2355</f>
        <v>0</v>
      </c>
      <c r="E2352" s="2">
        <f t="shared" si="144"/>
        <v>1110.1087974292996</v>
      </c>
      <c r="F2352" s="5" t="str">
        <f t="shared" si="147"/>
        <v>NEUTRAL</v>
      </c>
      <c r="G2352" s="5" t="str">
        <f t="shared" si="146"/>
        <v>NEUTRAL</v>
      </c>
      <c r="H2352" s="5" t="str">
        <f t="shared" si="145"/>
        <v>NEUTRAL</v>
      </c>
    </row>
    <row r="2353" spans="1:8" ht="13.5" x14ac:dyDescent="0.25">
      <c r="A2353" s="3">
        <f>TITRES_STAT!B2356</f>
        <v>45432</v>
      </c>
      <c r="B2353" s="5">
        <f>TITRES_STAT!C2356</f>
        <v>22.55</v>
      </c>
      <c r="C2353" s="5">
        <f>TITRES_STAT!D2356</f>
        <v>21.140999999999998</v>
      </c>
      <c r="D2353" s="5">
        <f>TITRES_STAT!E2356</f>
        <v>21.140999999999998</v>
      </c>
      <c r="E2353" s="2">
        <f t="shared" si="144"/>
        <v>1131.2497974292996</v>
      </c>
      <c r="F2353" s="5" t="str">
        <f t="shared" si="147"/>
        <v>BULLISH</v>
      </c>
      <c r="G2353" s="5" t="str">
        <f t="shared" si="146"/>
        <v>NEUTRAL</v>
      </c>
      <c r="H2353" s="5" t="str">
        <f t="shared" si="145"/>
        <v>CONFIRMED BULLISH</v>
      </c>
    </row>
    <row r="2354" spans="1:8" ht="13.5" x14ac:dyDescent="0.25">
      <c r="A2354" s="3">
        <f>TITRES_STAT!B2357</f>
        <v>45433</v>
      </c>
      <c r="B2354" s="5">
        <f>TITRES_STAT!C2357</f>
        <v>22.55</v>
      </c>
      <c r="C2354" s="5">
        <f>TITRES_STAT!D2357</f>
        <v>21.140999999999998</v>
      </c>
      <c r="D2354" s="5">
        <f>TITRES_STAT!E2357</f>
        <v>21.140999999999998</v>
      </c>
      <c r="E2354" s="2">
        <f t="shared" si="144"/>
        <v>1131.2497974292996</v>
      </c>
      <c r="F2354" s="5" t="str">
        <f t="shared" si="147"/>
        <v>BULLISH</v>
      </c>
      <c r="G2354" s="5" t="str">
        <f t="shared" si="146"/>
        <v>NEUTRAL</v>
      </c>
      <c r="H2354" s="5" t="str">
        <f t="shared" si="145"/>
        <v>CONFIRMED BULLISH</v>
      </c>
    </row>
    <row r="2355" spans="1:8" ht="13.5" x14ac:dyDescent="0.25">
      <c r="A2355" s="3">
        <f>TITRES_STAT!B2358</f>
        <v>45434</v>
      </c>
      <c r="B2355" s="5">
        <f>TITRES_STAT!C2358</f>
        <v>22.55</v>
      </c>
      <c r="C2355" s="5">
        <f>TITRES_STAT!D2358</f>
        <v>21.140999999999998</v>
      </c>
      <c r="D2355" s="5">
        <f>TITRES_STAT!E2358</f>
        <v>21.140999999999998</v>
      </c>
      <c r="E2355" s="2">
        <f t="shared" si="144"/>
        <v>1131.2497974292996</v>
      </c>
      <c r="F2355" s="5" t="str">
        <f t="shared" si="147"/>
        <v>BULLISH</v>
      </c>
      <c r="G2355" s="5" t="str">
        <f t="shared" si="146"/>
        <v>NEUTRAL</v>
      </c>
      <c r="H2355" s="5" t="str">
        <f t="shared" si="145"/>
        <v>CONFIRMED BULLISH</v>
      </c>
    </row>
    <row r="2356" spans="1:8" ht="13.5" x14ac:dyDescent="0.25">
      <c r="A2356" s="3">
        <f>TITRES_STAT!B2359</f>
        <v>45435</v>
      </c>
      <c r="B2356" s="5">
        <f>TITRES_STAT!C2359</f>
        <v>22.5</v>
      </c>
      <c r="C2356" s="5">
        <f>TITRES_STAT!D2359</f>
        <v>21.094000000000001</v>
      </c>
      <c r="D2356" s="5">
        <f>TITRES_STAT!E2359</f>
        <v>21.094000000000001</v>
      </c>
      <c r="E2356" s="2">
        <f t="shared" si="144"/>
        <v>1110.1557974292996</v>
      </c>
      <c r="F2356" s="5" t="str">
        <f t="shared" si="147"/>
        <v>BULLISH</v>
      </c>
      <c r="G2356" s="5" t="str">
        <f t="shared" si="146"/>
        <v>NEUTRAL</v>
      </c>
      <c r="H2356" s="5" t="str">
        <f t="shared" si="145"/>
        <v>CONFIRMED BULLISH</v>
      </c>
    </row>
    <row r="2357" spans="1:8" ht="13.5" x14ac:dyDescent="0.25">
      <c r="A2357" s="3">
        <f>TITRES_STAT!B2360</f>
        <v>45436</v>
      </c>
      <c r="B2357" s="5">
        <f>TITRES_STAT!C2360</f>
        <v>22.5</v>
      </c>
      <c r="C2357" s="5">
        <f>TITRES_STAT!D2360</f>
        <v>21.094000000000001</v>
      </c>
      <c r="D2357" s="5">
        <f>TITRES_STAT!E2360</f>
        <v>0</v>
      </c>
      <c r="E2357" s="2">
        <f t="shared" si="144"/>
        <v>1110.1557974292996</v>
      </c>
      <c r="F2357" s="5" t="str">
        <f t="shared" si="147"/>
        <v>BULLISH</v>
      </c>
      <c r="G2357" s="5" t="str">
        <f t="shared" si="146"/>
        <v>NEUTRAL</v>
      </c>
      <c r="H2357" s="5" t="str">
        <f t="shared" si="145"/>
        <v>CONFIRMED BULLISH</v>
      </c>
    </row>
    <row r="2358" spans="1:8" ht="13.5" x14ac:dyDescent="0.25">
      <c r="A2358" s="3">
        <f>TITRES_STAT!B2361</f>
        <v>45439</v>
      </c>
      <c r="B2358" s="5">
        <f>TITRES_STAT!C2361</f>
        <v>22.65</v>
      </c>
      <c r="C2358" s="5">
        <f>TITRES_STAT!D2361</f>
        <v>21.234000000000002</v>
      </c>
      <c r="D2358" s="5">
        <f>TITRES_STAT!E2361</f>
        <v>21.234000000000002</v>
      </c>
      <c r="E2358" s="2">
        <f t="shared" si="144"/>
        <v>1131.3897974292995</v>
      </c>
      <c r="F2358" s="5" t="str">
        <f t="shared" si="147"/>
        <v>BULLISH</v>
      </c>
      <c r="G2358" s="5" t="str">
        <f t="shared" si="146"/>
        <v>NEUTRAL</v>
      </c>
      <c r="H2358" s="5" t="str">
        <f t="shared" si="145"/>
        <v>CONFIRMED BULLISH</v>
      </c>
    </row>
    <row r="2359" spans="1:8" ht="13.5" x14ac:dyDescent="0.25">
      <c r="A2359" s="3">
        <f>TITRES_STAT!B2362</f>
        <v>45440</v>
      </c>
      <c r="B2359" s="5">
        <f>TITRES_STAT!C2362</f>
        <v>22.65</v>
      </c>
      <c r="C2359" s="5">
        <f>TITRES_STAT!D2362</f>
        <v>21.234000000000002</v>
      </c>
      <c r="D2359" s="5">
        <f>TITRES_STAT!E2362</f>
        <v>0</v>
      </c>
      <c r="E2359" s="2">
        <f t="shared" si="144"/>
        <v>1131.3897974292995</v>
      </c>
      <c r="F2359" s="5" t="str">
        <f t="shared" si="147"/>
        <v>BULLISH</v>
      </c>
      <c r="G2359" s="5" t="str">
        <f t="shared" si="146"/>
        <v>NEUTRAL</v>
      </c>
      <c r="H2359" s="5" t="str">
        <f t="shared" si="145"/>
        <v>CONFIRMED BULLISH</v>
      </c>
    </row>
    <row r="2360" spans="1:8" ht="13.5" x14ac:dyDescent="0.25">
      <c r="A2360" s="3">
        <f>TITRES_STAT!B2363</f>
        <v>45441</v>
      </c>
      <c r="B2360" s="5">
        <f>TITRES_STAT!C2363</f>
        <v>22.65</v>
      </c>
      <c r="C2360" s="5">
        <f>TITRES_STAT!D2363</f>
        <v>21.234000000000002</v>
      </c>
      <c r="D2360" s="5">
        <f>TITRES_STAT!E2363</f>
        <v>0</v>
      </c>
      <c r="E2360" s="2">
        <f t="shared" si="144"/>
        <v>1131.3897974292995</v>
      </c>
      <c r="F2360" s="5" t="str">
        <f t="shared" si="147"/>
        <v>BULLISH</v>
      </c>
      <c r="G2360" s="5" t="str">
        <f t="shared" si="146"/>
        <v>NEUTRAL</v>
      </c>
      <c r="H2360" s="5" t="str">
        <f t="shared" si="145"/>
        <v>CONFIRMED BULLISH</v>
      </c>
    </row>
    <row r="2361" spans="1:8" ht="13.5" x14ac:dyDescent="0.25">
      <c r="A2361" s="3">
        <f>TITRES_STAT!B2364</f>
        <v>45442</v>
      </c>
      <c r="B2361" s="5">
        <f>TITRES_STAT!C2364</f>
        <v>22.65</v>
      </c>
      <c r="C2361" s="5">
        <f>TITRES_STAT!D2364</f>
        <v>21.234000000000002</v>
      </c>
      <c r="D2361" s="5">
        <f>TITRES_STAT!E2364</f>
        <v>0</v>
      </c>
      <c r="E2361" s="2">
        <f t="shared" si="144"/>
        <v>1131.3897974292995</v>
      </c>
      <c r="F2361" s="5" t="str">
        <f t="shared" si="147"/>
        <v>BULLISH</v>
      </c>
      <c r="G2361" s="5" t="str">
        <f t="shared" si="146"/>
        <v>NEUTRAL</v>
      </c>
      <c r="H2361" s="5" t="str">
        <f t="shared" si="145"/>
        <v>CONFIRMED BULLISH</v>
      </c>
    </row>
    <row r="2362" spans="1:8" ht="13.5" x14ac:dyDescent="0.25">
      <c r="A2362" s="3">
        <f>TITRES_STAT!B2365</f>
        <v>45443</v>
      </c>
      <c r="B2362" s="5">
        <f>TITRES_STAT!C2365</f>
        <v>22.76</v>
      </c>
      <c r="C2362" s="5">
        <f>TITRES_STAT!D2365</f>
        <v>21.338000000000001</v>
      </c>
      <c r="D2362" s="5">
        <f>TITRES_STAT!E2365</f>
        <v>21.338000000000001</v>
      </c>
      <c r="E2362" s="2">
        <f t="shared" si="144"/>
        <v>1152.7277974292995</v>
      </c>
      <c r="F2362" s="5" t="str">
        <f t="shared" si="147"/>
        <v>BULLISH</v>
      </c>
      <c r="G2362" s="5" t="str">
        <f t="shared" si="146"/>
        <v>STRONG</v>
      </c>
      <c r="H2362" s="5" t="str">
        <f t="shared" si="145"/>
        <v>CONFIRMED BULLISH</v>
      </c>
    </row>
    <row r="2363" spans="1:8" ht="13.5" x14ac:dyDescent="0.25">
      <c r="A2363" s="3">
        <f>TITRES_STAT!B2366</f>
        <v>45446</v>
      </c>
      <c r="B2363" s="5">
        <f>TITRES_STAT!C2366</f>
        <v>22.76</v>
      </c>
      <c r="C2363" s="5">
        <f>TITRES_STAT!D2366</f>
        <v>21.338000000000001</v>
      </c>
      <c r="D2363" s="5">
        <f>TITRES_STAT!E2366</f>
        <v>21.338000000000001</v>
      </c>
      <c r="E2363" s="2">
        <f t="shared" si="144"/>
        <v>1152.7277974292995</v>
      </c>
      <c r="F2363" s="5" t="str">
        <f t="shared" si="147"/>
        <v>BULLISH</v>
      </c>
      <c r="G2363" s="5" t="str">
        <f t="shared" si="146"/>
        <v>NEUTRAL</v>
      </c>
      <c r="H2363" s="5" t="str">
        <f t="shared" si="145"/>
        <v>CONFIRMED BULLISH</v>
      </c>
    </row>
    <row r="2364" spans="1:8" ht="13.5" x14ac:dyDescent="0.25">
      <c r="A2364" s="3">
        <f>TITRES_STAT!B2367</f>
        <v>45447</v>
      </c>
      <c r="B2364" s="5">
        <f>TITRES_STAT!C2367</f>
        <v>22.65</v>
      </c>
      <c r="C2364" s="5">
        <f>TITRES_STAT!D2367</f>
        <v>21.234000000000002</v>
      </c>
      <c r="D2364" s="5">
        <f>TITRES_STAT!E2367</f>
        <v>21.234000000000002</v>
      </c>
      <c r="E2364" s="2">
        <f t="shared" si="144"/>
        <v>1131.4937974292995</v>
      </c>
      <c r="F2364" s="5" t="str">
        <f t="shared" si="147"/>
        <v>BULLISH</v>
      </c>
      <c r="G2364" s="5" t="str">
        <f t="shared" si="146"/>
        <v>NEUTRAL</v>
      </c>
      <c r="H2364" s="5" t="str">
        <f t="shared" si="145"/>
        <v>NEUTRAL</v>
      </c>
    </row>
    <row r="2365" spans="1:8" ht="13.5" x14ac:dyDescent="0.25">
      <c r="A2365" s="3">
        <f>TITRES_STAT!B2368</f>
        <v>45448</v>
      </c>
      <c r="B2365" s="5">
        <f>TITRES_STAT!C2368</f>
        <v>22.65</v>
      </c>
      <c r="C2365" s="5">
        <f>TITRES_STAT!D2368</f>
        <v>21.234000000000002</v>
      </c>
      <c r="D2365" s="5">
        <f>TITRES_STAT!E2368</f>
        <v>0</v>
      </c>
      <c r="E2365" s="2">
        <f t="shared" si="144"/>
        <v>1131.4937974292995</v>
      </c>
      <c r="F2365" s="5" t="str">
        <f t="shared" si="147"/>
        <v>BULLISH</v>
      </c>
      <c r="G2365" s="5" t="str">
        <f t="shared" si="146"/>
        <v>NEUTRAL</v>
      </c>
      <c r="H2365" s="5" t="str">
        <f t="shared" si="145"/>
        <v>NEUTRAL</v>
      </c>
    </row>
    <row r="2366" spans="1:8" ht="13.5" x14ac:dyDescent="0.25">
      <c r="A2366" s="3">
        <f>TITRES_STAT!B2369</f>
        <v>45449</v>
      </c>
      <c r="B2366" s="5">
        <f>TITRES_STAT!C2369</f>
        <v>22.65</v>
      </c>
      <c r="C2366" s="5">
        <f>TITRES_STAT!D2369</f>
        <v>21.234000000000002</v>
      </c>
      <c r="D2366" s="5">
        <f>TITRES_STAT!E2369</f>
        <v>21.234000000000002</v>
      </c>
      <c r="E2366" s="2">
        <f t="shared" si="144"/>
        <v>1131.4937974292995</v>
      </c>
      <c r="F2366" s="5" t="str">
        <f t="shared" si="147"/>
        <v>BULLISH</v>
      </c>
      <c r="G2366" s="5" t="str">
        <f t="shared" si="146"/>
        <v>NEUTRAL</v>
      </c>
      <c r="H2366" s="5" t="str">
        <f t="shared" si="145"/>
        <v>NEUTRAL</v>
      </c>
    </row>
    <row r="2367" spans="1:8" ht="13.5" x14ac:dyDescent="0.25">
      <c r="A2367" s="3">
        <f>TITRES_STAT!B2370</f>
        <v>45450</v>
      </c>
      <c r="B2367" s="5">
        <f>TITRES_STAT!C2370</f>
        <v>22.65</v>
      </c>
      <c r="C2367" s="5">
        <f>TITRES_STAT!D2370</f>
        <v>21.234000000000002</v>
      </c>
      <c r="D2367" s="5">
        <f>TITRES_STAT!E2370</f>
        <v>0</v>
      </c>
      <c r="E2367" s="2">
        <f t="shared" si="144"/>
        <v>1131.4937974292995</v>
      </c>
      <c r="F2367" s="5" t="str">
        <f t="shared" si="147"/>
        <v>BEARISH</v>
      </c>
      <c r="G2367" s="5" t="str">
        <f t="shared" si="146"/>
        <v>NEUTRAL</v>
      </c>
      <c r="H2367" s="5" t="str">
        <f t="shared" si="145"/>
        <v>CONFIRMED BEARISH</v>
      </c>
    </row>
    <row r="2368" spans="1:8" ht="13.5" x14ac:dyDescent="0.25">
      <c r="A2368" s="3">
        <f>TITRES_STAT!B2371</f>
        <v>45453</v>
      </c>
      <c r="B2368" s="5">
        <f>TITRES_STAT!C2371</f>
        <v>22.9</v>
      </c>
      <c r="C2368" s="5">
        <f>TITRES_STAT!D2371</f>
        <v>21.469000000000001</v>
      </c>
      <c r="D2368" s="5">
        <f>TITRES_STAT!E2371</f>
        <v>21.469000000000001</v>
      </c>
      <c r="E2368" s="2">
        <f t="shared" si="144"/>
        <v>1152.9627974292996</v>
      </c>
      <c r="F2368" s="5" t="str">
        <f t="shared" si="147"/>
        <v>BULLISH</v>
      </c>
      <c r="G2368" s="5" t="str">
        <f t="shared" si="146"/>
        <v>NEUTRAL</v>
      </c>
      <c r="H2368" s="5" t="str">
        <f t="shared" si="145"/>
        <v>CONFIRMED BULLISH</v>
      </c>
    </row>
    <row r="2369" spans="1:8" ht="13.5" x14ac:dyDescent="0.25">
      <c r="A2369" s="3">
        <f>TITRES_STAT!B2372</f>
        <v>45454</v>
      </c>
      <c r="B2369" s="5">
        <f>TITRES_STAT!C2372</f>
        <v>22.9</v>
      </c>
      <c r="C2369" s="5">
        <f>TITRES_STAT!D2372</f>
        <v>21.469000000000001</v>
      </c>
      <c r="D2369" s="5">
        <f>TITRES_STAT!E2372</f>
        <v>0</v>
      </c>
      <c r="E2369" s="2">
        <f t="shared" si="144"/>
        <v>1152.9627974292996</v>
      </c>
      <c r="F2369" s="5" t="str">
        <f t="shared" si="147"/>
        <v>BULLISH</v>
      </c>
      <c r="G2369" s="5" t="str">
        <f t="shared" si="146"/>
        <v>NEUTRAL</v>
      </c>
      <c r="H2369" s="5" t="str">
        <f t="shared" si="145"/>
        <v>CONFIRMED BULLISH</v>
      </c>
    </row>
    <row r="2370" spans="1:8" ht="13.5" x14ac:dyDescent="0.25">
      <c r="A2370" s="3">
        <f>TITRES_STAT!B2373</f>
        <v>45455</v>
      </c>
      <c r="B2370" s="5">
        <f>TITRES_STAT!C2373</f>
        <v>22.9</v>
      </c>
      <c r="C2370" s="5">
        <f>TITRES_STAT!D2373</f>
        <v>21.469000000000001</v>
      </c>
      <c r="D2370" s="5">
        <f>TITRES_STAT!E2373</f>
        <v>0</v>
      </c>
      <c r="E2370" s="2">
        <f t="shared" si="144"/>
        <v>1152.9627974292996</v>
      </c>
      <c r="F2370" s="5" t="str">
        <f t="shared" si="147"/>
        <v>BULLISH</v>
      </c>
      <c r="G2370" s="5" t="str">
        <f t="shared" si="146"/>
        <v>NEUTRAL</v>
      </c>
      <c r="H2370" s="5" t="str">
        <f t="shared" si="145"/>
        <v>CONFIRMED BULLISH</v>
      </c>
    </row>
    <row r="2371" spans="1:8" ht="13.5" x14ac:dyDescent="0.25">
      <c r="A2371" s="3">
        <f>TITRES_STAT!B2374</f>
        <v>45456</v>
      </c>
      <c r="B2371" s="5">
        <f>TITRES_STAT!C2374</f>
        <v>22.9</v>
      </c>
      <c r="C2371" s="5">
        <f>TITRES_STAT!D2374</f>
        <v>21.469000000000001</v>
      </c>
      <c r="D2371" s="5">
        <f>TITRES_STAT!E2374</f>
        <v>0</v>
      </c>
      <c r="E2371" s="2">
        <f t="shared" si="144"/>
        <v>1152.9627974292996</v>
      </c>
      <c r="F2371" s="5" t="str">
        <f t="shared" si="147"/>
        <v>BULLISH</v>
      </c>
      <c r="G2371" s="5" t="str">
        <f t="shared" si="146"/>
        <v>NEUTRAL</v>
      </c>
      <c r="H2371" s="5" t="str">
        <f t="shared" si="145"/>
        <v>CONFIRMED BULLISH</v>
      </c>
    </row>
    <row r="2372" spans="1:8" ht="13.5" x14ac:dyDescent="0.25">
      <c r="A2372" s="3">
        <f>TITRES_STAT!B2375</f>
        <v>45457</v>
      </c>
      <c r="B2372" s="5">
        <f>TITRES_STAT!C2375</f>
        <v>22.9</v>
      </c>
      <c r="C2372" s="5">
        <f>TITRES_STAT!D2375</f>
        <v>21.469000000000001</v>
      </c>
      <c r="D2372" s="5">
        <f>TITRES_STAT!E2375</f>
        <v>0</v>
      </c>
      <c r="E2372" s="2">
        <f t="shared" ref="E2372:E2435" si="148">IF(B2372&gt;B2371, E2371+D2372, IF(B2372&lt;B2371, E2371-D2372, E2371))</f>
        <v>1152.9627974292996</v>
      </c>
      <c r="F2372" s="5" t="str">
        <f t="shared" si="147"/>
        <v>BULLISH</v>
      </c>
      <c r="G2372" s="5" t="str">
        <f t="shared" si="146"/>
        <v>NEUTRAL</v>
      </c>
      <c r="H2372" s="5" t="str">
        <f t="shared" si="145"/>
        <v>CONFIRMED BULLISH</v>
      </c>
    </row>
    <row r="2373" spans="1:8" ht="13.5" x14ac:dyDescent="0.25">
      <c r="A2373" s="3">
        <f>TITRES_STAT!B2376</f>
        <v>45461</v>
      </c>
      <c r="B2373" s="5">
        <f>TITRES_STAT!C2376</f>
        <v>22.7</v>
      </c>
      <c r="C2373" s="5">
        <f>TITRES_STAT!D2376</f>
        <v>21.280999999999999</v>
      </c>
      <c r="D2373" s="5">
        <f>TITRES_STAT!E2376</f>
        <v>21.280999999999999</v>
      </c>
      <c r="E2373" s="2">
        <f t="shared" si="148"/>
        <v>1131.6817974292996</v>
      </c>
      <c r="F2373" s="5" t="str">
        <f t="shared" si="147"/>
        <v>BEARISH</v>
      </c>
      <c r="G2373" s="5" t="str">
        <f t="shared" si="146"/>
        <v>NEUTRAL</v>
      </c>
      <c r="H2373" s="5" t="str">
        <f t="shared" si="145"/>
        <v>CONFIRMED BEARISH</v>
      </c>
    </row>
    <row r="2374" spans="1:8" ht="13.5" x14ac:dyDescent="0.25">
      <c r="A2374" s="3">
        <f>TITRES_STAT!B2377</f>
        <v>45462</v>
      </c>
      <c r="B2374" s="5">
        <f>TITRES_STAT!C2377</f>
        <v>22.7</v>
      </c>
      <c r="C2374" s="5">
        <f>TITRES_STAT!D2377</f>
        <v>21.280999999999999</v>
      </c>
      <c r="D2374" s="5">
        <f>TITRES_STAT!E2377</f>
        <v>0</v>
      </c>
      <c r="E2374" s="2">
        <f t="shared" si="148"/>
        <v>1131.6817974292996</v>
      </c>
      <c r="F2374" s="5" t="str">
        <f t="shared" si="147"/>
        <v>BEARISH</v>
      </c>
      <c r="G2374" s="5" t="str">
        <f t="shared" si="146"/>
        <v>NEUTRAL</v>
      </c>
      <c r="H2374" s="5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f>TITRES_STAT!B2378</f>
        <v>45463</v>
      </c>
      <c r="B2375" s="5">
        <f>TITRES_STAT!C2378</f>
        <v>22.7</v>
      </c>
      <c r="C2375" s="5">
        <f>TITRES_STAT!D2378</f>
        <v>21.280999999999999</v>
      </c>
      <c r="D2375" s="5">
        <f>TITRES_STAT!E2378</f>
        <v>0</v>
      </c>
      <c r="E2375" s="2">
        <f t="shared" si="148"/>
        <v>1131.6817974292996</v>
      </c>
      <c r="F2375" s="5" t="str">
        <f t="shared" si="147"/>
        <v>BEARISH</v>
      </c>
      <c r="G2375" s="5" t="str">
        <f t="shared" ref="G2375:G2438" si="150">IF((E2375-E2370)/E2370 &gt; 0.02, "STRONG",
 IF((E2375-E2370)/E2370 &lt; -0.02, "WEAK", "NEUTRAL"))</f>
        <v>NEUTRAL</v>
      </c>
      <c r="H2375" s="5" t="str">
        <f t="shared" si="149"/>
        <v>CONFIRMED BEARISH</v>
      </c>
    </row>
    <row r="2376" spans="1:8" ht="13.5" x14ac:dyDescent="0.25">
      <c r="A2376" s="3">
        <f>TITRES_STAT!B2379</f>
        <v>45464</v>
      </c>
      <c r="B2376" s="5">
        <f>TITRES_STAT!C2379</f>
        <v>22.7</v>
      </c>
      <c r="C2376" s="5">
        <f>TITRES_STAT!D2379</f>
        <v>21.280999999999999</v>
      </c>
      <c r="D2376" s="5">
        <f>TITRES_STAT!E2379</f>
        <v>21.280999999999999</v>
      </c>
      <c r="E2376" s="2">
        <f t="shared" si="148"/>
        <v>1131.6817974292996</v>
      </c>
      <c r="F2376" s="5" t="str">
        <f t="shared" ref="F2376:F2439" si="151">IF(E2376&gt;E2371,"BULLISH",IF(E2376&lt;E2371,"BEARISH","NEUTRAL"))</f>
        <v>BEARISH</v>
      </c>
      <c r="G2376" s="5" t="str">
        <f t="shared" si="150"/>
        <v>NEUTRAL</v>
      </c>
      <c r="H2376" s="5" t="str">
        <f t="shared" si="149"/>
        <v>CONFIRMED BEARISH</v>
      </c>
    </row>
    <row r="2377" spans="1:8" ht="13.5" x14ac:dyDescent="0.25">
      <c r="A2377" s="3">
        <f>TITRES_STAT!B2380</f>
        <v>45467</v>
      </c>
      <c r="B2377" s="5">
        <f>TITRES_STAT!C2380</f>
        <v>22.7</v>
      </c>
      <c r="C2377" s="5">
        <f>TITRES_STAT!D2380</f>
        <v>21.280999999999999</v>
      </c>
      <c r="D2377" s="5">
        <f>TITRES_STAT!E2380</f>
        <v>0</v>
      </c>
      <c r="E2377" s="2">
        <f t="shared" si="148"/>
        <v>1131.6817974292996</v>
      </c>
      <c r="F2377" s="5" t="str">
        <f t="shared" si="151"/>
        <v>BEARISH</v>
      </c>
      <c r="G2377" s="5" t="str">
        <f t="shared" si="150"/>
        <v>NEUTRAL</v>
      </c>
      <c r="H2377" s="5" t="str">
        <f t="shared" si="149"/>
        <v>CONFIRMED BEARISH</v>
      </c>
    </row>
    <row r="2378" spans="1:8" ht="13.5" x14ac:dyDescent="0.25">
      <c r="A2378" s="3">
        <f>TITRES_STAT!B2381</f>
        <v>45468</v>
      </c>
      <c r="B2378" s="5">
        <f>TITRES_STAT!C2381</f>
        <v>22.7</v>
      </c>
      <c r="C2378" s="5">
        <f>TITRES_STAT!D2381</f>
        <v>21.280999999999999</v>
      </c>
      <c r="D2378" s="5">
        <f>TITRES_STAT!E2381</f>
        <v>0</v>
      </c>
      <c r="E2378" s="2">
        <f t="shared" si="148"/>
        <v>1131.6817974292996</v>
      </c>
      <c r="F2378" s="5" t="str">
        <f t="shared" si="151"/>
        <v>NEUTRAL</v>
      </c>
      <c r="G2378" s="5" t="str">
        <f t="shared" si="150"/>
        <v>NEUTRAL</v>
      </c>
      <c r="H2378" s="5" t="str">
        <f t="shared" si="149"/>
        <v>NEUTRAL</v>
      </c>
    </row>
    <row r="2379" spans="1:8" ht="13.5" x14ac:dyDescent="0.25">
      <c r="A2379" s="3">
        <f>TITRES_STAT!B2382</f>
        <v>45469</v>
      </c>
      <c r="B2379" s="5">
        <f>TITRES_STAT!C2382</f>
        <v>22.7</v>
      </c>
      <c r="C2379" s="5">
        <f>TITRES_STAT!D2382</f>
        <v>21.280999999999999</v>
      </c>
      <c r="D2379" s="5">
        <f>TITRES_STAT!E2382</f>
        <v>0</v>
      </c>
      <c r="E2379" s="2">
        <f t="shared" si="148"/>
        <v>1131.6817974292996</v>
      </c>
      <c r="F2379" s="5" t="str">
        <f t="shared" si="151"/>
        <v>NEUTRAL</v>
      </c>
      <c r="G2379" s="5" t="str">
        <f t="shared" si="150"/>
        <v>NEUTRAL</v>
      </c>
      <c r="H2379" s="5" t="str">
        <f t="shared" si="149"/>
        <v>NEUTRAL</v>
      </c>
    </row>
    <row r="2380" spans="1:8" ht="13.5" x14ac:dyDescent="0.25">
      <c r="A2380" s="3">
        <f>TITRES_STAT!B2383</f>
        <v>45470</v>
      </c>
      <c r="B2380" s="5">
        <f>TITRES_STAT!C2383</f>
        <v>22.7</v>
      </c>
      <c r="C2380" s="5">
        <f>TITRES_STAT!D2383</f>
        <v>21.280999999999999</v>
      </c>
      <c r="D2380" s="5">
        <f>TITRES_STAT!E2383</f>
        <v>0</v>
      </c>
      <c r="E2380" s="2">
        <f t="shared" si="148"/>
        <v>1131.6817974292996</v>
      </c>
      <c r="F2380" s="5" t="str">
        <f t="shared" si="151"/>
        <v>NEUTRAL</v>
      </c>
      <c r="G2380" s="5" t="str">
        <f t="shared" si="150"/>
        <v>NEUTRAL</v>
      </c>
      <c r="H2380" s="5" t="str">
        <f t="shared" si="149"/>
        <v>NEUTRAL</v>
      </c>
    </row>
    <row r="2381" spans="1:8" ht="13.5" x14ac:dyDescent="0.25">
      <c r="A2381" s="3">
        <f>TITRES_STAT!B2384</f>
        <v>45471</v>
      </c>
      <c r="B2381" s="5">
        <f>TITRES_STAT!C2384</f>
        <v>22.7</v>
      </c>
      <c r="C2381" s="5">
        <f>TITRES_STAT!D2384</f>
        <v>21.280999999999999</v>
      </c>
      <c r="D2381" s="5">
        <f>TITRES_STAT!E2384</f>
        <v>0</v>
      </c>
      <c r="E2381" s="2">
        <f t="shared" si="148"/>
        <v>1131.6817974292996</v>
      </c>
      <c r="F2381" s="5" t="str">
        <f t="shared" si="151"/>
        <v>NEUTRAL</v>
      </c>
      <c r="G2381" s="5" t="str">
        <f t="shared" si="150"/>
        <v>NEUTRAL</v>
      </c>
      <c r="H2381" s="5" t="str">
        <f t="shared" si="149"/>
        <v>NEUTRAL</v>
      </c>
    </row>
    <row r="2382" spans="1:8" ht="13.5" x14ac:dyDescent="0.25">
      <c r="A2382" s="3">
        <f>TITRES_STAT!B2385</f>
        <v>45474</v>
      </c>
      <c r="B2382" s="5">
        <f>TITRES_STAT!C2385</f>
        <v>22.7</v>
      </c>
      <c r="C2382" s="5">
        <f>TITRES_STAT!D2385</f>
        <v>21.280999999999999</v>
      </c>
      <c r="D2382" s="5">
        <f>TITRES_STAT!E2385</f>
        <v>0</v>
      </c>
      <c r="E2382" s="2">
        <f t="shared" si="148"/>
        <v>1131.6817974292996</v>
      </c>
      <c r="F2382" s="5" t="str">
        <f t="shared" si="151"/>
        <v>NEUTRAL</v>
      </c>
      <c r="G2382" s="5" t="str">
        <f t="shared" si="150"/>
        <v>NEUTRAL</v>
      </c>
      <c r="H2382" s="5" t="str">
        <f t="shared" si="149"/>
        <v>NEUTRAL</v>
      </c>
    </row>
    <row r="2383" spans="1:8" ht="13.5" x14ac:dyDescent="0.25">
      <c r="A2383" s="3">
        <f>TITRES_STAT!B2386</f>
        <v>45475</v>
      </c>
      <c r="B2383" s="5">
        <f>TITRES_STAT!C2386</f>
        <v>22.7</v>
      </c>
      <c r="C2383" s="5">
        <f>TITRES_STAT!D2386</f>
        <v>21.280999999999999</v>
      </c>
      <c r="D2383" s="5">
        <f>TITRES_STAT!E2386</f>
        <v>0</v>
      </c>
      <c r="E2383" s="2">
        <f t="shared" si="148"/>
        <v>1131.6817974292996</v>
      </c>
      <c r="F2383" s="5" t="str">
        <f t="shared" si="151"/>
        <v>NEUTRAL</v>
      </c>
      <c r="G2383" s="5" t="str">
        <f t="shared" si="150"/>
        <v>NEUTRAL</v>
      </c>
      <c r="H2383" s="5" t="str">
        <f t="shared" si="149"/>
        <v>NEUTRAL</v>
      </c>
    </row>
    <row r="2384" spans="1:8" ht="13.5" x14ac:dyDescent="0.25">
      <c r="A2384" s="3">
        <f>TITRES_STAT!B2387</f>
        <v>45476</v>
      </c>
      <c r="B2384" s="5">
        <f>TITRES_STAT!C2387</f>
        <v>22.7</v>
      </c>
      <c r="C2384" s="5">
        <f>TITRES_STAT!D2387</f>
        <v>21.280999999999999</v>
      </c>
      <c r="D2384" s="5">
        <f>TITRES_STAT!E2387</f>
        <v>0</v>
      </c>
      <c r="E2384" s="2">
        <f t="shared" si="148"/>
        <v>1131.6817974292996</v>
      </c>
      <c r="F2384" s="5" t="str">
        <f t="shared" si="151"/>
        <v>NEUTRAL</v>
      </c>
      <c r="G2384" s="5" t="str">
        <f t="shared" si="150"/>
        <v>NEUTRAL</v>
      </c>
      <c r="H2384" s="5" t="str">
        <f t="shared" si="149"/>
        <v>NEUTRAL</v>
      </c>
    </row>
    <row r="2385" spans="1:8" ht="13.5" x14ac:dyDescent="0.25">
      <c r="A2385" s="3">
        <f>TITRES_STAT!B2388</f>
        <v>45477</v>
      </c>
      <c r="B2385" s="5">
        <f>TITRES_STAT!C2388</f>
        <v>22.7</v>
      </c>
      <c r="C2385" s="5">
        <f>TITRES_STAT!D2388</f>
        <v>21.280999999999999</v>
      </c>
      <c r="D2385" s="5">
        <f>TITRES_STAT!E2388</f>
        <v>0</v>
      </c>
      <c r="E2385" s="2">
        <f t="shared" si="148"/>
        <v>1131.6817974292996</v>
      </c>
      <c r="F2385" s="5" t="str">
        <f t="shared" si="151"/>
        <v>NEUTRAL</v>
      </c>
      <c r="G2385" s="5" t="str">
        <f t="shared" si="150"/>
        <v>NEUTRAL</v>
      </c>
      <c r="H2385" s="5" t="str">
        <f t="shared" si="149"/>
        <v>NEUTRAL</v>
      </c>
    </row>
    <row r="2386" spans="1:8" ht="13.5" x14ac:dyDescent="0.25">
      <c r="A2386" s="3">
        <f>TITRES_STAT!B2389</f>
        <v>45478</v>
      </c>
      <c r="B2386" s="5">
        <f>TITRES_STAT!C2389</f>
        <v>22.4</v>
      </c>
      <c r="C2386" s="5">
        <f>TITRES_STAT!D2389</f>
        <v>21</v>
      </c>
      <c r="D2386" s="5">
        <f>TITRES_STAT!E2389</f>
        <v>21</v>
      </c>
      <c r="E2386" s="2">
        <f t="shared" si="148"/>
        <v>1110.6817974292996</v>
      </c>
      <c r="F2386" s="5" t="str">
        <f t="shared" si="151"/>
        <v>BEARISH</v>
      </c>
      <c r="G2386" s="5" t="str">
        <f t="shared" si="150"/>
        <v>NEUTRAL</v>
      </c>
      <c r="H2386" s="5" t="str">
        <f t="shared" si="149"/>
        <v>CONFIRMED BEARISH</v>
      </c>
    </row>
    <row r="2387" spans="1:8" ht="13.5" x14ac:dyDescent="0.25">
      <c r="A2387" s="3">
        <f>TITRES_STAT!B2390</f>
        <v>45481</v>
      </c>
      <c r="B2387" s="5">
        <f>TITRES_STAT!C2390</f>
        <v>22.4</v>
      </c>
      <c r="C2387" s="5">
        <f>TITRES_STAT!D2390</f>
        <v>21</v>
      </c>
      <c r="D2387" s="5">
        <f>TITRES_STAT!E2390</f>
        <v>0</v>
      </c>
      <c r="E2387" s="2">
        <f t="shared" si="148"/>
        <v>1110.6817974292996</v>
      </c>
      <c r="F2387" s="5" t="str">
        <f t="shared" si="151"/>
        <v>BEARISH</v>
      </c>
      <c r="G2387" s="5" t="str">
        <f t="shared" si="150"/>
        <v>NEUTRAL</v>
      </c>
      <c r="H2387" s="5" t="str">
        <f t="shared" si="149"/>
        <v>CONFIRMED BEARISH</v>
      </c>
    </row>
    <row r="2388" spans="1:8" ht="13.5" x14ac:dyDescent="0.25">
      <c r="A2388" s="3">
        <f>TITRES_STAT!B2391</f>
        <v>45482</v>
      </c>
      <c r="B2388" s="5">
        <f>TITRES_STAT!C2391</f>
        <v>22.4</v>
      </c>
      <c r="C2388" s="5">
        <f>TITRES_STAT!D2391</f>
        <v>21</v>
      </c>
      <c r="D2388" s="5">
        <f>TITRES_STAT!E2391</f>
        <v>0</v>
      </c>
      <c r="E2388" s="2">
        <f t="shared" si="148"/>
        <v>1110.6817974292996</v>
      </c>
      <c r="F2388" s="5" t="str">
        <f t="shared" si="151"/>
        <v>BEARISH</v>
      </c>
      <c r="G2388" s="5" t="str">
        <f t="shared" si="150"/>
        <v>NEUTRAL</v>
      </c>
      <c r="H2388" s="5" t="str">
        <f t="shared" si="149"/>
        <v>CONFIRMED BEARISH</v>
      </c>
    </row>
    <row r="2389" spans="1:8" ht="13.5" x14ac:dyDescent="0.25">
      <c r="A2389" s="3">
        <f>TITRES_STAT!B2392</f>
        <v>45483</v>
      </c>
      <c r="B2389" s="5">
        <f>TITRES_STAT!C2392</f>
        <v>22.4</v>
      </c>
      <c r="C2389" s="5">
        <f>TITRES_STAT!D2392</f>
        <v>21</v>
      </c>
      <c r="D2389" s="5">
        <f>TITRES_STAT!E2392</f>
        <v>0</v>
      </c>
      <c r="E2389" s="2">
        <f t="shared" si="148"/>
        <v>1110.6817974292996</v>
      </c>
      <c r="F2389" s="5" t="str">
        <f t="shared" si="151"/>
        <v>BEARISH</v>
      </c>
      <c r="G2389" s="5" t="str">
        <f t="shared" si="150"/>
        <v>NEUTRAL</v>
      </c>
      <c r="H2389" s="5" t="str">
        <f t="shared" si="149"/>
        <v>CONFIRMED BEARISH</v>
      </c>
    </row>
    <row r="2390" spans="1:8" ht="13.5" x14ac:dyDescent="0.25">
      <c r="A2390" s="3">
        <f>TITRES_STAT!B2393</f>
        <v>45484</v>
      </c>
      <c r="B2390" s="5">
        <f>TITRES_STAT!C2393</f>
        <v>22.3</v>
      </c>
      <c r="C2390" s="5">
        <f>TITRES_STAT!D2393</f>
        <v>20.905999999999999</v>
      </c>
      <c r="D2390" s="5">
        <f>TITRES_STAT!E2393</f>
        <v>20.905999999999999</v>
      </c>
      <c r="E2390" s="2">
        <f t="shared" si="148"/>
        <v>1089.7757974292997</v>
      </c>
      <c r="F2390" s="5" t="str">
        <f t="shared" si="151"/>
        <v>BEARISH</v>
      </c>
      <c r="G2390" s="5" t="str">
        <f t="shared" si="150"/>
        <v>WEAK</v>
      </c>
      <c r="H2390" s="5" t="str">
        <f t="shared" si="149"/>
        <v>CONFIRMED BEARISH</v>
      </c>
    </row>
    <row r="2391" spans="1:8" ht="13.5" x14ac:dyDescent="0.25">
      <c r="A2391" s="3">
        <f>TITRES_STAT!B2394</f>
        <v>45485</v>
      </c>
      <c r="B2391" s="5">
        <f>TITRES_STAT!C2394</f>
        <v>22.5</v>
      </c>
      <c r="C2391" s="5">
        <f>TITRES_STAT!D2394</f>
        <v>21.094000000000001</v>
      </c>
      <c r="D2391" s="5">
        <f>TITRES_STAT!E2394</f>
        <v>21.094000000000001</v>
      </c>
      <c r="E2391" s="2">
        <f t="shared" si="148"/>
        <v>1110.8697974292998</v>
      </c>
      <c r="F2391" s="5" t="str">
        <f t="shared" si="151"/>
        <v>BULLISH</v>
      </c>
      <c r="G2391" s="5" t="str">
        <f t="shared" si="150"/>
        <v>NEUTRAL</v>
      </c>
      <c r="H2391" s="5" t="str">
        <f t="shared" si="149"/>
        <v>CONFIRMED BULLISH</v>
      </c>
    </row>
    <row r="2392" spans="1:8" ht="13.5" x14ac:dyDescent="0.25">
      <c r="A2392" s="3">
        <f>TITRES_STAT!B2395</f>
        <v>45488</v>
      </c>
      <c r="B2392" s="5">
        <f>TITRES_STAT!C2395</f>
        <v>22.5</v>
      </c>
      <c r="C2392" s="5">
        <f>TITRES_STAT!D2395</f>
        <v>21.094000000000001</v>
      </c>
      <c r="D2392" s="5">
        <f>TITRES_STAT!E2395</f>
        <v>0</v>
      </c>
      <c r="E2392" s="2">
        <f t="shared" si="148"/>
        <v>1110.8697974292998</v>
      </c>
      <c r="F2392" s="5" t="str">
        <f t="shared" si="151"/>
        <v>BULLISH</v>
      </c>
      <c r="G2392" s="5" t="str">
        <f t="shared" si="150"/>
        <v>NEUTRAL</v>
      </c>
      <c r="H2392" s="5" t="str">
        <f t="shared" si="149"/>
        <v>CONFIRMED BULLISH</v>
      </c>
    </row>
    <row r="2393" spans="1:8" ht="13.5" x14ac:dyDescent="0.25">
      <c r="A2393" s="3">
        <f>TITRES_STAT!B2396</f>
        <v>45489</v>
      </c>
      <c r="B2393" s="5">
        <f>TITRES_STAT!C2396</f>
        <v>22.6</v>
      </c>
      <c r="C2393" s="5">
        <f>TITRES_STAT!D2396</f>
        <v>21.187999999999999</v>
      </c>
      <c r="D2393" s="5">
        <f>TITRES_STAT!E2396</f>
        <v>21.187999999999999</v>
      </c>
      <c r="E2393" s="2">
        <f t="shared" si="148"/>
        <v>1132.0577974292999</v>
      </c>
      <c r="F2393" s="5" t="str">
        <f t="shared" si="151"/>
        <v>BULLISH</v>
      </c>
      <c r="G2393" s="5" t="str">
        <f t="shared" si="150"/>
        <v>NEUTRAL</v>
      </c>
      <c r="H2393" s="5" t="str">
        <f t="shared" si="149"/>
        <v>CONFIRMED BULLISH</v>
      </c>
    </row>
    <row r="2394" spans="1:8" ht="13.5" x14ac:dyDescent="0.25">
      <c r="A2394" s="3">
        <f>TITRES_STAT!B2397</f>
        <v>45490</v>
      </c>
      <c r="B2394" s="5">
        <f>TITRES_STAT!C2397</f>
        <v>22.6</v>
      </c>
      <c r="C2394" s="5">
        <f>TITRES_STAT!D2397</f>
        <v>21.187999999999999</v>
      </c>
      <c r="D2394" s="5">
        <f>TITRES_STAT!E2397</f>
        <v>21.187999999999999</v>
      </c>
      <c r="E2394" s="2">
        <f t="shared" si="148"/>
        <v>1132.0577974292999</v>
      </c>
      <c r="F2394" s="5" t="str">
        <f t="shared" si="151"/>
        <v>BULLISH</v>
      </c>
      <c r="G2394" s="5" t="str">
        <f t="shared" si="150"/>
        <v>NEUTRAL</v>
      </c>
      <c r="H2394" s="5" t="str">
        <f t="shared" si="149"/>
        <v>CONFIRMED BULLISH</v>
      </c>
    </row>
    <row r="2395" spans="1:8" ht="13.5" x14ac:dyDescent="0.25">
      <c r="A2395" s="3">
        <f>TITRES_STAT!B2398</f>
        <v>45491</v>
      </c>
      <c r="B2395" s="5">
        <f>TITRES_STAT!C2398</f>
        <v>22.6</v>
      </c>
      <c r="C2395" s="5">
        <f>TITRES_STAT!D2398</f>
        <v>21.187999999999999</v>
      </c>
      <c r="D2395" s="5">
        <f>TITRES_STAT!E2398</f>
        <v>0</v>
      </c>
      <c r="E2395" s="2">
        <f t="shared" si="148"/>
        <v>1132.0577974292999</v>
      </c>
      <c r="F2395" s="5" t="str">
        <f t="shared" si="151"/>
        <v>BULLISH</v>
      </c>
      <c r="G2395" s="5" t="str">
        <f t="shared" si="150"/>
        <v>STRONG</v>
      </c>
      <c r="H2395" s="5" t="str">
        <f t="shared" si="149"/>
        <v>CONFIRMED BULLISH</v>
      </c>
    </row>
    <row r="2396" spans="1:8" ht="13.5" x14ac:dyDescent="0.25">
      <c r="A2396" s="3">
        <f>TITRES_STAT!B2399</f>
        <v>45492</v>
      </c>
      <c r="B2396" s="5">
        <f>TITRES_STAT!C2399</f>
        <v>22.6</v>
      </c>
      <c r="C2396" s="5">
        <f>TITRES_STAT!D2399</f>
        <v>21.187999999999999</v>
      </c>
      <c r="D2396" s="5">
        <f>TITRES_STAT!E2399</f>
        <v>21.187999999999999</v>
      </c>
      <c r="E2396" s="2">
        <f t="shared" si="148"/>
        <v>1132.0577974292999</v>
      </c>
      <c r="F2396" s="5" t="str">
        <f t="shared" si="151"/>
        <v>BULLISH</v>
      </c>
      <c r="G2396" s="5" t="str">
        <f t="shared" si="150"/>
        <v>NEUTRAL</v>
      </c>
      <c r="H2396" s="5" t="str">
        <f t="shared" si="149"/>
        <v>CONFIRMED BULLISH</v>
      </c>
    </row>
    <row r="2397" spans="1:8" ht="13.5" x14ac:dyDescent="0.25">
      <c r="A2397" s="3">
        <f>TITRES_STAT!B2400</f>
        <v>45495</v>
      </c>
      <c r="B2397" s="5">
        <f>TITRES_STAT!C2400</f>
        <v>22.6</v>
      </c>
      <c r="C2397" s="5">
        <f>TITRES_STAT!D2400</f>
        <v>21.187999999999999</v>
      </c>
      <c r="D2397" s="5">
        <f>TITRES_STAT!E2400</f>
        <v>0</v>
      </c>
      <c r="E2397" s="2">
        <f t="shared" si="148"/>
        <v>1132.0577974292999</v>
      </c>
      <c r="F2397" s="5" t="str">
        <f t="shared" si="151"/>
        <v>BULLISH</v>
      </c>
      <c r="G2397" s="5" t="str">
        <f t="shared" si="150"/>
        <v>NEUTRAL</v>
      </c>
      <c r="H2397" s="5" t="str">
        <f t="shared" si="149"/>
        <v>CONFIRMED BULLISH</v>
      </c>
    </row>
    <row r="2398" spans="1:8" ht="13.5" x14ac:dyDescent="0.25">
      <c r="A2398" s="3">
        <f>TITRES_STAT!B2401</f>
        <v>45496</v>
      </c>
      <c r="B2398" s="5">
        <f>TITRES_STAT!C2401</f>
        <v>22.6</v>
      </c>
      <c r="C2398" s="5">
        <f>TITRES_STAT!D2401</f>
        <v>21.187999999999999</v>
      </c>
      <c r="D2398" s="5">
        <f>TITRES_STAT!E2401</f>
        <v>0</v>
      </c>
      <c r="E2398" s="2">
        <f t="shared" si="148"/>
        <v>1132.0577974292999</v>
      </c>
      <c r="F2398" s="5" t="str">
        <f t="shared" si="151"/>
        <v>NEUTRAL</v>
      </c>
      <c r="G2398" s="5" t="str">
        <f t="shared" si="150"/>
        <v>NEUTRAL</v>
      </c>
      <c r="H2398" s="5" t="str">
        <f t="shared" si="149"/>
        <v>NEUTRAL</v>
      </c>
    </row>
    <row r="2399" spans="1:8" ht="13.5" x14ac:dyDescent="0.25">
      <c r="A2399" s="3">
        <f>TITRES_STAT!B2402</f>
        <v>45497</v>
      </c>
      <c r="B2399" s="5">
        <f>TITRES_STAT!C2402</f>
        <v>22.6</v>
      </c>
      <c r="C2399" s="5">
        <f>TITRES_STAT!D2402</f>
        <v>21.187999999999999</v>
      </c>
      <c r="D2399" s="5">
        <f>TITRES_STAT!E2402</f>
        <v>21.187999999999999</v>
      </c>
      <c r="E2399" s="2">
        <f t="shared" si="148"/>
        <v>1132.0577974292999</v>
      </c>
      <c r="F2399" s="5" t="str">
        <f t="shared" si="151"/>
        <v>NEUTRAL</v>
      </c>
      <c r="G2399" s="5" t="str">
        <f t="shared" si="150"/>
        <v>NEUTRAL</v>
      </c>
      <c r="H2399" s="5" t="str">
        <f t="shared" si="149"/>
        <v>NEUTRAL</v>
      </c>
    </row>
    <row r="2400" spans="1:8" ht="13.5" x14ac:dyDescent="0.25">
      <c r="A2400" s="3">
        <f>TITRES_STAT!B2403</f>
        <v>45499</v>
      </c>
      <c r="B2400" s="5">
        <f>TITRES_STAT!C2403</f>
        <v>22.6</v>
      </c>
      <c r="C2400" s="5">
        <f>TITRES_STAT!D2403</f>
        <v>21.187999999999999</v>
      </c>
      <c r="D2400" s="5">
        <f>TITRES_STAT!E2403</f>
        <v>0</v>
      </c>
      <c r="E2400" s="2">
        <f t="shared" si="148"/>
        <v>1132.0577974292999</v>
      </c>
      <c r="F2400" s="5" t="str">
        <f t="shared" si="151"/>
        <v>NEUTRAL</v>
      </c>
      <c r="G2400" s="5" t="str">
        <f t="shared" si="150"/>
        <v>NEUTRAL</v>
      </c>
      <c r="H2400" s="5" t="str">
        <f t="shared" si="149"/>
        <v>NEUTRAL</v>
      </c>
    </row>
    <row r="2401" spans="1:8" ht="13.5" x14ac:dyDescent="0.25">
      <c r="A2401" s="3">
        <f>TITRES_STAT!B2404</f>
        <v>45502</v>
      </c>
      <c r="B2401" s="5">
        <f>TITRES_STAT!C2404</f>
        <v>22.6</v>
      </c>
      <c r="C2401" s="5">
        <f>TITRES_STAT!D2404</f>
        <v>21.187999999999999</v>
      </c>
      <c r="D2401" s="5">
        <f>TITRES_STAT!E2404</f>
        <v>0</v>
      </c>
      <c r="E2401" s="2">
        <f t="shared" si="148"/>
        <v>1132.0577974292999</v>
      </c>
      <c r="F2401" s="5" t="str">
        <f t="shared" si="151"/>
        <v>NEUTRAL</v>
      </c>
      <c r="G2401" s="5" t="str">
        <f t="shared" si="150"/>
        <v>NEUTRAL</v>
      </c>
      <c r="H2401" s="5" t="str">
        <f t="shared" si="149"/>
        <v>NEUTRAL</v>
      </c>
    </row>
    <row r="2402" spans="1:8" ht="13.5" x14ac:dyDescent="0.25">
      <c r="A2402" s="3">
        <f>TITRES_STAT!B2405</f>
        <v>45503</v>
      </c>
      <c r="B2402" s="5">
        <f>TITRES_STAT!C2405</f>
        <v>22.6</v>
      </c>
      <c r="C2402" s="5">
        <f>TITRES_STAT!D2405</f>
        <v>21.187999999999999</v>
      </c>
      <c r="D2402" s="5">
        <f>TITRES_STAT!E2405</f>
        <v>0</v>
      </c>
      <c r="E2402" s="2">
        <f t="shared" si="148"/>
        <v>1132.0577974292999</v>
      </c>
      <c r="F2402" s="5" t="str">
        <f t="shared" si="151"/>
        <v>NEUTRAL</v>
      </c>
      <c r="G2402" s="5" t="str">
        <f t="shared" si="150"/>
        <v>NEUTRAL</v>
      </c>
      <c r="H2402" s="5" t="str">
        <f t="shared" si="149"/>
        <v>NEUTRAL</v>
      </c>
    </row>
    <row r="2403" spans="1:8" ht="13.5" x14ac:dyDescent="0.25">
      <c r="A2403" s="3">
        <f>TITRES_STAT!B2406</f>
        <v>45504</v>
      </c>
      <c r="B2403" s="5">
        <f>TITRES_STAT!C2406</f>
        <v>22.6</v>
      </c>
      <c r="C2403" s="5">
        <f>TITRES_STAT!D2406</f>
        <v>21.187999999999999</v>
      </c>
      <c r="D2403" s="5">
        <f>TITRES_STAT!E2406</f>
        <v>21.187999999999999</v>
      </c>
      <c r="E2403" s="2">
        <f t="shared" si="148"/>
        <v>1132.0577974292999</v>
      </c>
      <c r="F2403" s="5" t="str">
        <f t="shared" si="151"/>
        <v>NEUTRAL</v>
      </c>
      <c r="G2403" s="5" t="str">
        <f t="shared" si="150"/>
        <v>NEUTRAL</v>
      </c>
      <c r="H2403" s="5" t="str">
        <f t="shared" si="149"/>
        <v>NEUTRAL</v>
      </c>
    </row>
    <row r="2404" spans="1:8" ht="13.5" x14ac:dyDescent="0.25">
      <c r="A2404" s="3">
        <f>TITRES_STAT!B2407</f>
        <v>45505</v>
      </c>
      <c r="B2404" s="5">
        <f>TITRES_STAT!C2407</f>
        <v>22.6</v>
      </c>
      <c r="C2404" s="5">
        <f>TITRES_STAT!D2407</f>
        <v>21.187999999999999</v>
      </c>
      <c r="D2404" s="5">
        <f>TITRES_STAT!E2407</f>
        <v>0</v>
      </c>
      <c r="E2404" s="2">
        <f t="shared" si="148"/>
        <v>1132.0577974292999</v>
      </c>
      <c r="F2404" s="5" t="str">
        <f t="shared" si="151"/>
        <v>NEUTRAL</v>
      </c>
      <c r="G2404" s="5" t="str">
        <f t="shared" si="150"/>
        <v>NEUTRAL</v>
      </c>
      <c r="H2404" s="5" t="str">
        <f t="shared" si="149"/>
        <v>NEUTRAL</v>
      </c>
    </row>
    <row r="2405" spans="1:8" ht="13.5" x14ac:dyDescent="0.25">
      <c r="A2405" s="3">
        <f>TITRES_STAT!B2408</f>
        <v>45506</v>
      </c>
      <c r="B2405" s="5">
        <f>TITRES_STAT!C2408</f>
        <v>22.6</v>
      </c>
      <c r="C2405" s="5">
        <f>TITRES_STAT!D2408</f>
        <v>21.187999999999999</v>
      </c>
      <c r="D2405" s="5">
        <f>TITRES_STAT!E2408</f>
        <v>0</v>
      </c>
      <c r="E2405" s="2">
        <f t="shared" si="148"/>
        <v>1132.0577974292999</v>
      </c>
      <c r="F2405" s="5" t="str">
        <f t="shared" si="151"/>
        <v>NEUTRAL</v>
      </c>
      <c r="G2405" s="5" t="str">
        <f t="shared" si="150"/>
        <v>NEUTRAL</v>
      </c>
      <c r="H2405" s="5" t="str">
        <f t="shared" si="149"/>
        <v>NEUTRAL</v>
      </c>
    </row>
    <row r="2406" spans="1:8" ht="13.5" x14ac:dyDescent="0.25">
      <c r="A2406" s="3">
        <f>TITRES_STAT!B2409</f>
        <v>45509</v>
      </c>
      <c r="B2406" s="5">
        <f>TITRES_STAT!C2409</f>
        <v>22.6</v>
      </c>
      <c r="C2406" s="5">
        <f>TITRES_STAT!D2409</f>
        <v>21.187999999999999</v>
      </c>
      <c r="D2406" s="5">
        <f>TITRES_STAT!E2409</f>
        <v>0</v>
      </c>
      <c r="E2406" s="2">
        <f t="shared" si="148"/>
        <v>1132.0577974292999</v>
      </c>
      <c r="F2406" s="5" t="str">
        <f t="shared" si="151"/>
        <v>NEUTRAL</v>
      </c>
      <c r="G2406" s="5" t="str">
        <f t="shared" si="150"/>
        <v>NEUTRAL</v>
      </c>
      <c r="H2406" s="5" t="str">
        <f t="shared" si="149"/>
        <v>NEUTRAL</v>
      </c>
    </row>
    <row r="2407" spans="1:8" ht="13.5" x14ac:dyDescent="0.25">
      <c r="A2407" s="3">
        <f>TITRES_STAT!B2410</f>
        <v>45510</v>
      </c>
      <c r="B2407" s="5">
        <f>TITRES_STAT!C2410</f>
        <v>22.6</v>
      </c>
      <c r="C2407" s="5">
        <f>TITRES_STAT!D2410</f>
        <v>21.187999999999999</v>
      </c>
      <c r="D2407" s="5">
        <f>TITRES_STAT!E2410</f>
        <v>0</v>
      </c>
      <c r="E2407" s="2">
        <f t="shared" si="148"/>
        <v>1132.0577974292999</v>
      </c>
      <c r="F2407" s="5" t="str">
        <f t="shared" si="151"/>
        <v>NEUTRAL</v>
      </c>
      <c r="G2407" s="5" t="str">
        <f t="shared" si="150"/>
        <v>NEUTRAL</v>
      </c>
      <c r="H2407" s="5" t="str">
        <f t="shared" si="149"/>
        <v>NEUTRAL</v>
      </c>
    </row>
    <row r="2408" spans="1:8" ht="13.5" x14ac:dyDescent="0.25">
      <c r="A2408" s="3">
        <f>TITRES_STAT!B2411</f>
        <v>45511</v>
      </c>
      <c r="B2408" s="5">
        <f>TITRES_STAT!C2411</f>
        <v>22.6</v>
      </c>
      <c r="C2408" s="5">
        <f>TITRES_STAT!D2411</f>
        <v>21.187999999999999</v>
      </c>
      <c r="D2408" s="5">
        <f>TITRES_STAT!E2411</f>
        <v>0</v>
      </c>
      <c r="E2408" s="2">
        <f t="shared" si="148"/>
        <v>1132.0577974292999</v>
      </c>
      <c r="F2408" s="5" t="str">
        <f t="shared" si="151"/>
        <v>NEUTRAL</v>
      </c>
      <c r="G2408" s="5" t="str">
        <f t="shared" si="150"/>
        <v>NEUTRAL</v>
      </c>
      <c r="H2408" s="5" t="str">
        <f t="shared" si="149"/>
        <v>NEUTRAL</v>
      </c>
    </row>
    <row r="2409" spans="1:8" ht="13.5" x14ac:dyDescent="0.25">
      <c r="A2409" s="3">
        <f>TITRES_STAT!B2412</f>
        <v>45512</v>
      </c>
      <c r="B2409" s="5">
        <f>TITRES_STAT!C2412</f>
        <v>22.6</v>
      </c>
      <c r="C2409" s="5">
        <f>TITRES_STAT!D2412</f>
        <v>21.187999999999999</v>
      </c>
      <c r="D2409" s="5">
        <f>TITRES_STAT!E2412</f>
        <v>0</v>
      </c>
      <c r="E2409" s="2">
        <f t="shared" si="148"/>
        <v>1132.0577974292999</v>
      </c>
      <c r="F2409" s="5" t="str">
        <f t="shared" si="151"/>
        <v>NEUTRAL</v>
      </c>
      <c r="G2409" s="5" t="str">
        <f t="shared" si="150"/>
        <v>NEUTRAL</v>
      </c>
      <c r="H2409" s="5" t="str">
        <f t="shared" si="149"/>
        <v>NEUTRAL</v>
      </c>
    </row>
    <row r="2410" spans="1:8" ht="13.5" x14ac:dyDescent="0.25">
      <c r="A2410" s="3">
        <f>TITRES_STAT!B2413</f>
        <v>45513</v>
      </c>
      <c r="B2410" s="5">
        <f>TITRES_STAT!C2413</f>
        <v>22.6</v>
      </c>
      <c r="C2410" s="5">
        <f>TITRES_STAT!D2413</f>
        <v>21.187999999999999</v>
      </c>
      <c r="D2410" s="5">
        <f>TITRES_STAT!E2413</f>
        <v>0</v>
      </c>
      <c r="E2410" s="2">
        <f t="shared" si="148"/>
        <v>1132.0577974292999</v>
      </c>
      <c r="F2410" s="5" t="str">
        <f t="shared" si="151"/>
        <v>NEUTRAL</v>
      </c>
      <c r="G2410" s="5" t="str">
        <f t="shared" si="150"/>
        <v>NEUTRAL</v>
      </c>
      <c r="H2410" s="5" t="str">
        <f t="shared" si="149"/>
        <v>NEUTRAL</v>
      </c>
    </row>
    <row r="2411" spans="1:8" ht="13.5" x14ac:dyDescent="0.25">
      <c r="A2411" s="3">
        <f>TITRES_STAT!B2414</f>
        <v>45516</v>
      </c>
      <c r="B2411" s="5">
        <f>TITRES_STAT!C2414</f>
        <v>22.6</v>
      </c>
      <c r="C2411" s="5">
        <f>TITRES_STAT!D2414</f>
        <v>21.187999999999999</v>
      </c>
      <c r="D2411" s="5">
        <f>TITRES_STAT!E2414</f>
        <v>0</v>
      </c>
      <c r="E2411" s="2">
        <f t="shared" si="148"/>
        <v>1132.0577974292999</v>
      </c>
      <c r="F2411" s="5" t="str">
        <f t="shared" si="151"/>
        <v>NEUTRAL</v>
      </c>
      <c r="G2411" s="5" t="str">
        <f t="shared" si="150"/>
        <v>NEUTRAL</v>
      </c>
      <c r="H2411" s="5" t="str">
        <f t="shared" si="149"/>
        <v>NEUTRAL</v>
      </c>
    </row>
    <row r="2412" spans="1:8" ht="13.5" x14ac:dyDescent="0.25">
      <c r="A2412" s="3">
        <f>TITRES_STAT!B2415</f>
        <v>45518</v>
      </c>
      <c r="B2412" s="5">
        <f>TITRES_STAT!C2415</f>
        <v>22.6</v>
      </c>
      <c r="C2412" s="5">
        <f>TITRES_STAT!D2415</f>
        <v>21.187999999999999</v>
      </c>
      <c r="D2412" s="5">
        <f>TITRES_STAT!E2415</f>
        <v>0</v>
      </c>
      <c r="E2412" s="2">
        <f t="shared" si="148"/>
        <v>1132.0577974292999</v>
      </c>
      <c r="F2412" s="5" t="str">
        <f t="shared" si="151"/>
        <v>NEUTRAL</v>
      </c>
      <c r="G2412" s="5" t="str">
        <f t="shared" si="150"/>
        <v>NEUTRAL</v>
      </c>
      <c r="H2412" s="5" t="str">
        <f t="shared" si="149"/>
        <v>NEUTRAL</v>
      </c>
    </row>
    <row r="2413" spans="1:8" ht="13.5" x14ac:dyDescent="0.25">
      <c r="A2413" s="3">
        <f>TITRES_STAT!B2416</f>
        <v>45519</v>
      </c>
      <c r="B2413" s="5">
        <f>TITRES_STAT!C2416</f>
        <v>22.6</v>
      </c>
      <c r="C2413" s="5">
        <f>TITRES_STAT!D2416</f>
        <v>21.187999999999999</v>
      </c>
      <c r="D2413" s="5">
        <f>TITRES_STAT!E2416</f>
        <v>0</v>
      </c>
      <c r="E2413" s="2">
        <f t="shared" si="148"/>
        <v>1132.0577974292999</v>
      </c>
      <c r="F2413" s="5" t="str">
        <f t="shared" si="151"/>
        <v>NEUTRAL</v>
      </c>
      <c r="G2413" s="5" t="str">
        <f t="shared" si="150"/>
        <v>NEUTRAL</v>
      </c>
      <c r="H2413" s="5" t="str">
        <f t="shared" si="149"/>
        <v>NEUTRAL</v>
      </c>
    </row>
    <row r="2414" spans="1:8" ht="13.5" x14ac:dyDescent="0.25">
      <c r="A2414" s="3">
        <f>TITRES_STAT!B2417</f>
        <v>45520</v>
      </c>
      <c r="B2414" s="5">
        <f>TITRES_STAT!C2417</f>
        <v>21.6</v>
      </c>
      <c r="C2414" s="5">
        <f>TITRES_STAT!D2417</f>
        <v>20.25</v>
      </c>
      <c r="D2414" s="5">
        <f>TITRES_STAT!E2417</f>
        <v>20.25</v>
      </c>
      <c r="E2414" s="2">
        <f t="shared" si="148"/>
        <v>1111.8077974292999</v>
      </c>
      <c r="F2414" s="5" t="str">
        <f t="shared" si="151"/>
        <v>BEARISH</v>
      </c>
      <c r="G2414" s="5" t="str">
        <f t="shared" si="150"/>
        <v>NEUTRAL</v>
      </c>
      <c r="H2414" s="5" t="str">
        <f t="shared" si="149"/>
        <v>CONFIRMED BEARISH</v>
      </c>
    </row>
    <row r="2415" spans="1:8" ht="13.5" x14ac:dyDescent="0.25">
      <c r="A2415" s="3">
        <f>TITRES_STAT!B2418</f>
        <v>45523</v>
      </c>
      <c r="B2415" s="5">
        <f>TITRES_STAT!C2418</f>
        <v>21.6</v>
      </c>
      <c r="C2415" s="5">
        <f>TITRES_STAT!D2418</f>
        <v>20.25</v>
      </c>
      <c r="D2415" s="5">
        <f>TITRES_STAT!E2418</f>
        <v>20.25</v>
      </c>
      <c r="E2415" s="2">
        <f t="shared" si="148"/>
        <v>1111.8077974292999</v>
      </c>
      <c r="F2415" s="5" t="str">
        <f t="shared" si="151"/>
        <v>BEARISH</v>
      </c>
      <c r="G2415" s="5" t="str">
        <f t="shared" si="150"/>
        <v>NEUTRAL</v>
      </c>
      <c r="H2415" s="5" t="str">
        <f t="shared" si="149"/>
        <v>CONFIRMED BEARISH</v>
      </c>
    </row>
    <row r="2416" spans="1:8" ht="13.5" x14ac:dyDescent="0.25">
      <c r="A2416" s="3">
        <f>TITRES_STAT!B2419</f>
        <v>45524</v>
      </c>
      <c r="B2416" s="5">
        <f>TITRES_STAT!C2419</f>
        <v>21.6</v>
      </c>
      <c r="C2416" s="5">
        <f>TITRES_STAT!D2419</f>
        <v>20.25</v>
      </c>
      <c r="D2416" s="5">
        <f>TITRES_STAT!E2419</f>
        <v>0</v>
      </c>
      <c r="E2416" s="2">
        <f t="shared" si="148"/>
        <v>1111.8077974292999</v>
      </c>
      <c r="F2416" s="5" t="str">
        <f t="shared" si="151"/>
        <v>BEARISH</v>
      </c>
      <c r="G2416" s="5" t="str">
        <f t="shared" si="150"/>
        <v>NEUTRAL</v>
      </c>
      <c r="H2416" s="5" t="str">
        <f t="shared" si="149"/>
        <v>CONFIRMED BEARISH</v>
      </c>
    </row>
    <row r="2417" spans="1:8" ht="13.5" x14ac:dyDescent="0.25">
      <c r="A2417" s="3">
        <f>TITRES_STAT!B2420</f>
        <v>45525</v>
      </c>
      <c r="B2417" s="5">
        <f>TITRES_STAT!C2420</f>
        <v>21.6</v>
      </c>
      <c r="C2417" s="5">
        <f>TITRES_STAT!D2420</f>
        <v>20.25</v>
      </c>
      <c r="D2417" s="5">
        <f>TITRES_STAT!E2420</f>
        <v>0</v>
      </c>
      <c r="E2417" s="2">
        <f t="shared" si="148"/>
        <v>1111.8077974292999</v>
      </c>
      <c r="F2417" s="5" t="str">
        <f t="shared" si="151"/>
        <v>BEARISH</v>
      </c>
      <c r="G2417" s="5" t="str">
        <f t="shared" si="150"/>
        <v>NEUTRAL</v>
      </c>
      <c r="H2417" s="5" t="str">
        <f t="shared" si="149"/>
        <v>CONFIRMED BEARISH</v>
      </c>
    </row>
    <row r="2418" spans="1:8" ht="13.5" x14ac:dyDescent="0.25">
      <c r="A2418" s="3">
        <f>TITRES_STAT!B2421</f>
        <v>45526</v>
      </c>
      <c r="B2418" s="5">
        <f>TITRES_STAT!C2421</f>
        <v>21.6</v>
      </c>
      <c r="C2418" s="5">
        <f>TITRES_STAT!D2421</f>
        <v>20.25</v>
      </c>
      <c r="D2418" s="5">
        <f>TITRES_STAT!E2421</f>
        <v>0</v>
      </c>
      <c r="E2418" s="2">
        <f t="shared" si="148"/>
        <v>1111.8077974292999</v>
      </c>
      <c r="F2418" s="5" t="str">
        <f t="shared" si="151"/>
        <v>BEARISH</v>
      </c>
      <c r="G2418" s="5" t="str">
        <f t="shared" si="150"/>
        <v>NEUTRAL</v>
      </c>
      <c r="H2418" s="5" t="str">
        <f t="shared" si="149"/>
        <v>CONFIRMED BEARISH</v>
      </c>
    </row>
    <row r="2419" spans="1:8" ht="13.5" x14ac:dyDescent="0.25">
      <c r="A2419" s="3">
        <f>TITRES_STAT!B2422</f>
        <v>45527</v>
      </c>
      <c r="B2419" s="5">
        <f>TITRES_STAT!C2422</f>
        <v>21.6</v>
      </c>
      <c r="C2419" s="5">
        <f>TITRES_STAT!D2422</f>
        <v>20.25</v>
      </c>
      <c r="D2419" s="5">
        <f>TITRES_STAT!E2422</f>
        <v>0</v>
      </c>
      <c r="E2419" s="2">
        <f t="shared" si="148"/>
        <v>1111.8077974292999</v>
      </c>
      <c r="F2419" s="5" t="str">
        <f t="shared" si="151"/>
        <v>NEUTRAL</v>
      </c>
      <c r="G2419" s="5" t="str">
        <f t="shared" si="150"/>
        <v>NEUTRAL</v>
      </c>
      <c r="H2419" s="5" t="str">
        <f t="shared" si="149"/>
        <v>NEUTRAL</v>
      </c>
    </row>
    <row r="2420" spans="1:8" ht="13.5" x14ac:dyDescent="0.25">
      <c r="A2420" s="3">
        <f>TITRES_STAT!B2423</f>
        <v>45530</v>
      </c>
      <c r="B2420" s="5">
        <f>TITRES_STAT!C2423</f>
        <v>21.6</v>
      </c>
      <c r="C2420" s="5">
        <f>TITRES_STAT!D2423</f>
        <v>20.25</v>
      </c>
      <c r="D2420" s="5">
        <f>TITRES_STAT!E2423</f>
        <v>0</v>
      </c>
      <c r="E2420" s="2">
        <f t="shared" si="148"/>
        <v>1111.8077974292999</v>
      </c>
      <c r="F2420" s="5" t="str">
        <f t="shared" si="151"/>
        <v>NEUTRAL</v>
      </c>
      <c r="G2420" s="5" t="str">
        <f t="shared" si="150"/>
        <v>NEUTRAL</v>
      </c>
      <c r="H2420" s="5" t="str">
        <f t="shared" si="149"/>
        <v>NEUTRAL</v>
      </c>
    </row>
    <row r="2421" spans="1:8" ht="13.5" x14ac:dyDescent="0.25">
      <c r="A2421" s="3">
        <f>TITRES_STAT!B2424</f>
        <v>45531</v>
      </c>
      <c r="B2421" s="5">
        <f>TITRES_STAT!C2424</f>
        <v>21.6</v>
      </c>
      <c r="C2421" s="5">
        <f>TITRES_STAT!D2424</f>
        <v>20.25</v>
      </c>
      <c r="D2421" s="5">
        <f>TITRES_STAT!E2424</f>
        <v>0</v>
      </c>
      <c r="E2421" s="2">
        <f t="shared" si="148"/>
        <v>1111.8077974292999</v>
      </c>
      <c r="F2421" s="5" t="str">
        <f t="shared" si="151"/>
        <v>NEUTRAL</v>
      </c>
      <c r="G2421" s="5" t="str">
        <f t="shared" si="150"/>
        <v>NEUTRAL</v>
      </c>
      <c r="H2421" s="5" t="str">
        <f t="shared" si="149"/>
        <v>NEUTRAL</v>
      </c>
    </row>
    <row r="2422" spans="1:8" ht="13.5" x14ac:dyDescent="0.25">
      <c r="A2422" s="3">
        <f>TITRES_STAT!B2425</f>
        <v>45532</v>
      </c>
      <c r="B2422" s="5">
        <f>TITRES_STAT!C2425</f>
        <v>21.6</v>
      </c>
      <c r="C2422" s="5">
        <f>TITRES_STAT!D2425</f>
        <v>20.25</v>
      </c>
      <c r="D2422" s="5">
        <f>TITRES_STAT!E2425</f>
        <v>0</v>
      </c>
      <c r="E2422" s="2">
        <f t="shared" si="148"/>
        <v>1111.8077974292999</v>
      </c>
      <c r="F2422" s="5" t="str">
        <f t="shared" si="151"/>
        <v>NEUTRAL</v>
      </c>
      <c r="G2422" s="5" t="str">
        <f t="shared" si="150"/>
        <v>NEUTRAL</v>
      </c>
      <c r="H2422" s="5" t="str">
        <f t="shared" si="149"/>
        <v>NEUTRAL</v>
      </c>
    </row>
    <row r="2423" spans="1:8" ht="13.5" x14ac:dyDescent="0.25">
      <c r="A2423" s="3">
        <f>TITRES_STAT!B2426</f>
        <v>45533</v>
      </c>
      <c r="B2423" s="5">
        <f>TITRES_STAT!C2426</f>
        <v>21.6</v>
      </c>
      <c r="C2423" s="5">
        <f>TITRES_STAT!D2426</f>
        <v>20.25</v>
      </c>
      <c r="D2423" s="5">
        <f>TITRES_STAT!E2426</f>
        <v>0</v>
      </c>
      <c r="E2423" s="2">
        <f t="shared" si="148"/>
        <v>1111.8077974292999</v>
      </c>
      <c r="F2423" s="5" t="str">
        <f t="shared" si="151"/>
        <v>NEUTRAL</v>
      </c>
      <c r="G2423" s="5" t="str">
        <f t="shared" si="150"/>
        <v>NEUTRAL</v>
      </c>
      <c r="H2423" s="5" t="str">
        <f t="shared" si="149"/>
        <v>NEUTRAL</v>
      </c>
    </row>
    <row r="2424" spans="1:8" ht="13.5" x14ac:dyDescent="0.25">
      <c r="A2424" s="3">
        <f>TITRES_STAT!B2427</f>
        <v>45534</v>
      </c>
      <c r="B2424" s="5">
        <f>TITRES_STAT!C2427</f>
        <v>21.6</v>
      </c>
      <c r="C2424" s="5">
        <f>TITRES_STAT!D2427</f>
        <v>20.25</v>
      </c>
      <c r="D2424" s="5">
        <f>TITRES_STAT!E2427</f>
        <v>0</v>
      </c>
      <c r="E2424" s="2">
        <f t="shared" si="148"/>
        <v>1111.8077974292999</v>
      </c>
      <c r="F2424" s="5" t="str">
        <f t="shared" si="151"/>
        <v>NEUTRAL</v>
      </c>
      <c r="G2424" s="5" t="str">
        <f t="shared" si="150"/>
        <v>NEUTRAL</v>
      </c>
      <c r="H2424" s="5" t="str">
        <f t="shared" si="149"/>
        <v>NEUTRAL</v>
      </c>
    </row>
    <row r="2425" spans="1:8" ht="13.5" x14ac:dyDescent="0.25">
      <c r="A2425" s="3">
        <f>TITRES_STAT!B2428</f>
        <v>45537</v>
      </c>
      <c r="B2425" s="5">
        <f>TITRES_STAT!C2428</f>
        <v>21.6</v>
      </c>
      <c r="C2425" s="5">
        <f>TITRES_STAT!D2428</f>
        <v>20.25</v>
      </c>
      <c r="D2425" s="5">
        <f>TITRES_STAT!E2428</f>
        <v>0</v>
      </c>
      <c r="E2425" s="2">
        <f t="shared" si="148"/>
        <v>1111.8077974292999</v>
      </c>
      <c r="F2425" s="5" t="str">
        <f t="shared" si="151"/>
        <v>NEUTRAL</v>
      </c>
      <c r="G2425" s="5" t="str">
        <f t="shared" si="150"/>
        <v>NEUTRAL</v>
      </c>
      <c r="H2425" s="5" t="str">
        <f t="shared" si="149"/>
        <v>NEUTRAL</v>
      </c>
    </row>
    <row r="2426" spans="1:8" ht="13.5" x14ac:dyDescent="0.25">
      <c r="A2426" s="3">
        <f>TITRES_STAT!B2429</f>
        <v>45538</v>
      </c>
      <c r="B2426" s="5">
        <f>TITRES_STAT!C2429</f>
        <v>21.6</v>
      </c>
      <c r="C2426" s="5">
        <f>TITRES_STAT!D2429</f>
        <v>20.25</v>
      </c>
      <c r="D2426" s="5">
        <f>TITRES_STAT!E2429</f>
        <v>20.25</v>
      </c>
      <c r="E2426" s="2">
        <f t="shared" si="148"/>
        <v>1111.8077974292999</v>
      </c>
      <c r="F2426" s="5" t="str">
        <f t="shared" si="151"/>
        <v>NEUTRAL</v>
      </c>
      <c r="G2426" s="5" t="str">
        <f t="shared" si="150"/>
        <v>NEUTRAL</v>
      </c>
      <c r="H2426" s="5" t="str">
        <f t="shared" si="149"/>
        <v>NEUTRAL</v>
      </c>
    </row>
    <row r="2427" spans="1:8" ht="13.5" x14ac:dyDescent="0.25">
      <c r="A2427" s="3">
        <f>TITRES_STAT!B2430</f>
        <v>45539</v>
      </c>
      <c r="B2427" s="5">
        <f>TITRES_STAT!C2430</f>
        <v>21.6</v>
      </c>
      <c r="C2427" s="5">
        <f>TITRES_STAT!D2430</f>
        <v>20.25</v>
      </c>
      <c r="D2427" s="5">
        <f>TITRES_STAT!E2430</f>
        <v>20.25</v>
      </c>
      <c r="E2427" s="2">
        <f t="shared" si="148"/>
        <v>1111.8077974292999</v>
      </c>
      <c r="F2427" s="5" t="str">
        <f t="shared" si="151"/>
        <v>NEUTRAL</v>
      </c>
      <c r="G2427" s="5" t="str">
        <f t="shared" si="150"/>
        <v>NEUTRAL</v>
      </c>
      <c r="H2427" s="5" t="str">
        <f t="shared" si="149"/>
        <v>NEUTRAL</v>
      </c>
    </row>
    <row r="2428" spans="1:8" ht="13.5" x14ac:dyDescent="0.25">
      <c r="A2428" s="3">
        <f>TITRES_STAT!B2431</f>
        <v>45540</v>
      </c>
      <c r="B2428" s="5">
        <f>TITRES_STAT!C2431</f>
        <v>21.6</v>
      </c>
      <c r="C2428" s="5">
        <f>TITRES_STAT!D2431</f>
        <v>20.25</v>
      </c>
      <c r="D2428" s="5">
        <f>TITRES_STAT!E2431</f>
        <v>0</v>
      </c>
      <c r="E2428" s="2">
        <f t="shared" si="148"/>
        <v>1111.8077974292999</v>
      </c>
      <c r="F2428" s="5" t="str">
        <f t="shared" si="151"/>
        <v>NEUTRAL</v>
      </c>
      <c r="G2428" s="5" t="str">
        <f t="shared" si="150"/>
        <v>NEUTRAL</v>
      </c>
      <c r="H2428" s="5" t="str">
        <f t="shared" si="149"/>
        <v>NEUTRAL</v>
      </c>
    </row>
    <row r="2429" spans="1:8" ht="13.5" x14ac:dyDescent="0.25">
      <c r="A2429" s="3">
        <f>TITRES_STAT!B2432</f>
        <v>45541</v>
      </c>
      <c r="B2429" s="5">
        <f>TITRES_STAT!C2432</f>
        <v>21.6</v>
      </c>
      <c r="C2429" s="5">
        <f>TITRES_STAT!D2432</f>
        <v>20.25</v>
      </c>
      <c r="D2429" s="5">
        <f>TITRES_STAT!E2432</f>
        <v>20.25</v>
      </c>
      <c r="E2429" s="2">
        <f t="shared" si="148"/>
        <v>1111.8077974292999</v>
      </c>
      <c r="F2429" s="5" t="str">
        <f t="shared" si="151"/>
        <v>NEUTRAL</v>
      </c>
      <c r="G2429" s="5" t="str">
        <f t="shared" si="150"/>
        <v>NEUTRAL</v>
      </c>
      <c r="H2429" s="5" t="str">
        <f t="shared" si="149"/>
        <v>NEUTRAL</v>
      </c>
    </row>
    <row r="2430" spans="1:8" ht="13.5" x14ac:dyDescent="0.25">
      <c r="A2430" s="3">
        <f>TITRES_STAT!B2433</f>
        <v>45544</v>
      </c>
      <c r="B2430" s="5">
        <f>TITRES_STAT!C2433</f>
        <v>21.6</v>
      </c>
      <c r="C2430" s="5">
        <f>TITRES_STAT!D2433</f>
        <v>20.25</v>
      </c>
      <c r="D2430" s="5">
        <f>TITRES_STAT!E2433</f>
        <v>0</v>
      </c>
      <c r="E2430" s="2">
        <f t="shared" si="148"/>
        <v>1111.8077974292999</v>
      </c>
      <c r="F2430" s="5" t="str">
        <f t="shared" si="151"/>
        <v>NEUTRAL</v>
      </c>
      <c r="G2430" s="5" t="str">
        <f t="shared" si="150"/>
        <v>NEUTRAL</v>
      </c>
      <c r="H2430" s="5" t="str">
        <f t="shared" si="149"/>
        <v>NEUTRAL</v>
      </c>
    </row>
    <row r="2431" spans="1:8" ht="13.5" x14ac:dyDescent="0.25">
      <c r="A2431" s="3">
        <f>TITRES_STAT!B2434</f>
        <v>45545</v>
      </c>
      <c r="B2431" s="5">
        <f>TITRES_STAT!C2434</f>
        <v>21.6</v>
      </c>
      <c r="C2431" s="5">
        <f>TITRES_STAT!D2434</f>
        <v>20.25</v>
      </c>
      <c r="D2431" s="5">
        <f>TITRES_STAT!E2434</f>
        <v>0</v>
      </c>
      <c r="E2431" s="2">
        <f t="shared" si="148"/>
        <v>1111.8077974292999</v>
      </c>
      <c r="F2431" s="5" t="str">
        <f t="shared" si="151"/>
        <v>NEUTRAL</v>
      </c>
      <c r="G2431" s="5" t="str">
        <f t="shared" si="150"/>
        <v>NEUTRAL</v>
      </c>
      <c r="H2431" s="5" t="str">
        <f t="shared" si="149"/>
        <v>NEUTRAL</v>
      </c>
    </row>
    <row r="2432" spans="1:8" ht="13.5" x14ac:dyDescent="0.25">
      <c r="A2432" s="3">
        <f>TITRES_STAT!B2435</f>
        <v>45546</v>
      </c>
      <c r="B2432" s="5">
        <f>TITRES_STAT!C2435</f>
        <v>21.6</v>
      </c>
      <c r="C2432" s="5">
        <f>TITRES_STAT!D2435</f>
        <v>20.25</v>
      </c>
      <c r="D2432" s="5">
        <f>TITRES_STAT!E2435</f>
        <v>0</v>
      </c>
      <c r="E2432" s="2">
        <f t="shared" si="148"/>
        <v>1111.8077974292999</v>
      </c>
      <c r="F2432" s="5" t="str">
        <f t="shared" si="151"/>
        <v>NEUTRAL</v>
      </c>
      <c r="G2432" s="5" t="str">
        <f t="shared" si="150"/>
        <v>NEUTRAL</v>
      </c>
      <c r="H2432" s="5" t="str">
        <f t="shared" si="149"/>
        <v>NEUTRAL</v>
      </c>
    </row>
    <row r="2433" spans="1:8" ht="13.5" x14ac:dyDescent="0.25">
      <c r="A2433" s="3">
        <f>TITRES_STAT!B2436</f>
        <v>45547</v>
      </c>
      <c r="B2433" s="5">
        <f>TITRES_STAT!C2436</f>
        <v>21.6</v>
      </c>
      <c r="C2433" s="5">
        <f>TITRES_STAT!D2436</f>
        <v>20.25</v>
      </c>
      <c r="D2433" s="5">
        <f>TITRES_STAT!E2436</f>
        <v>0</v>
      </c>
      <c r="E2433" s="2">
        <f t="shared" si="148"/>
        <v>1111.8077974292999</v>
      </c>
      <c r="F2433" s="5" t="str">
        <f t="shared" si="151"/>
        <v>NEUTRAL</v>
      </c>
      <c r="G2433" s="5" t="str">
        <f t="shared" si="150"/>
        <v>NEUTRAL</v>
      </c>
      <c r="H2433" s="5" t="str">
        <f t="shared" si="149"/>
        <v>NEUTRAL</v>
      </c>
    </row>
    <row r="2434" spans="1:8" ht="13.5" x14ac:dyDescent="0.25">
      <c r="A2434" s="3">
        <f>TITRES_STAT!B2437</f>
        <v>45548</v>
      </c>
      <c r="B2434" s="5">
        <f>TITRES_STAT!C2437</f>
        <v>21.6</v>
      </c>
      <c r="C2434" s="5">
        <f>TITRES_STAT!D2437</f>
        <v>20.25</v>
      </c>
      <c r="D2434" s="5">
        <f>TITRES_STAT!E2437</f>
        <v>0</v>
      </c>
      <c r="E2434" s="2">
        <f t="shared" si="148"/>
        <v>1111.8077974292999</v>
      </c>
      <c r="F2434" s="5" t="str">
        <f t="shared" si="151"/>
        <v>NEUTRAL</v>
      </c>
      <c r="G2434" s="5" t="str">
        <f t="shared" si="150"/>
        <v>NEUTRAL</v>
      </c>
      <c r="H2434" s="5" t="str">
        <f t="shared" si="149"/>
        <v>NEUTRAL</v>
      </c>
    </row>
    <row r="2435" spans="1:8" ht="13.5" x14ac:dyDescent="0.25">
      <c r="A2435" s="3">
        <f>TITRES_STAT!B2438</f>
        <v>45551</v>
      </c>
      <c r="B2435" s="5">
        <f>TITRES_STAT!C2438</f>
        <v>22</v>
      </c>
      <c r="C2435" s="5">
        <f>TITRES_STAT!D2438</f>
        <v>20.625</v>
      </c>
      <c r="D2435" s="5">
        <f>TITRES_STAT!E2438</f>
        <v>20.625</v>
      </c>
      <c r="E2435" s="2">
        <f t="shared" si="148"/>
        <v>1132.4327974292999</v>
      </c>
      <c r="F2435" s="5" t="str">
        <f t="shared" si="151"/>
        <v>BULLISH</v>
      </c>
      <c r="G2435" s="5" t="str">
        <f t="shared" si="150"/>
        <v>NEUTRAL</v>
      </c>
      <c r="H2435" s="5" t="str">
        <f t="shared" si="149"/>
        <v>CONFIRMED BULLISH</v>
      </c>
    </row>
    <row r="2436" spans="1:8" ht="13.5" x14ac:dyDescent="0.25">
      <c r="A2436" s="3">
        <f>TITRES_STAT!B2439</f>
        <v>45552</v>
      </c>
      <c r="B2436" s="5">
        <f>TITRES_STAT!C2439</f>
        <v>22</v>
      </c>
      <c r="C2436" s="5">
        <f>TITRES_STAT!D2439</f>
        <v>20.625</v>
      </c>
      <c r="D2436" s="5">
        <f>TITRES_STAT!E2439</f>
        <v>0</v>
      </c>
      <c r="E2436" s="2">
        <f t="shared" ref="E2436:E2499" si="152">IF(B2436&gt;B2435, E2435+D2436, IF(B2436&lt;B2435, E2435-D2436, E2435))</f>
        <v>1132.4327974292999</v>
      </c>
      <c r="F2436" s="5" t="str">
        <f t="shared" si="151"/>
        <v>BULLISH</v>
      </c>
      <c r="G2436" s="5" t="str">
        <f t="shared" si="150"/>
        <v>NEUTRAL</v>
      </c>
      <c r="H2436" s="5" t="str">
        <f t="shared" si="149"/>
        <v>CONFIRMED BULLISH</v>
      </c>
    </row>
    <row r="2437" spans="1:8" ht="13.5" x14ac:dyDescent="0.25">
      <c r="A2437" s="3">
        <f>TITRES_STAT!B2440</f>
        <v>45553</v>
      </c>
      <c r="B2437" s="5">
        <f>TITRES_STAT!C2440</f>
        <v>22.5</v>
      </c>
      <c r="C2437" s="5">
        <f>TITRES_STAT!D2440</f>
        <v>21.094000000000001</v>
      </c>
      <c r="D2437" s="5">
        <f>TITRES_STAT!E2440</f>
        <v>21.094000000000001</v>
      </c>
      <c r="E2437" s="2">
        <f t="shared" si="152"/>
        <v>1153.5267974292999</v>
      </c>
      <c r="F2437" s="5" t="str">
        <f t="shared" si="151"/>
        <v>BULLISH</v>
      </c>
      <c r="G2437" s="5" t="str">
        <f t="shared" si="150"/>
        <v>STRONG</v>
      </c>
      <c r="H2437" s="5" t="str">
        <f t="shared" si="149"/>
        <v>CONFIRMED BULLISH</v>
      </c>
    </row>
    <row r="2438" spans="1:8" ht="13.5" x14ac:dyDescent="0.25">
      <c r="A2438" s="3">
        <f>TITRES_STAT!B2441</f>
        <v>45554</v>
      </c>
      <c r="B2438" s="5">
        <f>TITRES_STAT!C2441</f>
        <v>22.5</v>
      </c>
      <c r="C2438" s="5">
        <f>TITRES_STAT!D2441</f>
        <v>21.094000000000001</v>
      </c>
      <c r="D2438" s="5">
        <f>TITRES_STAT!E2441</f>
        <v>21.094000000000001</v>
      </c>
      <c r="E2438" s="2">
        <f t="shared" si="152"/>
        <v>1153.5267974292999</v>
      </c>
      <c r="F2438" s="5" t="str">
        <f t="shared" si="151"/>
        <v>BULLISH</v>
      </c>
      <c r="G2438" s="5" t="str">
        <f t="shared" si="150"/>
        <v>STRONG</v>
      </c>
      <c r="H2438" s="5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BULLISH</v>
      </c>
    </row>
    <row r="2439" spans="1:8" ht="13.5" x14ac:dyDescent="0.25">
      <c r="A2439" s="3">
        <f>TITRES_STAT!B2442</f>
        <v>45555</v>
      </c>
      <c r="B2439" s="5">
        <f>TITRES_STAT!C2442</f>
        <v>22.5</v>
      </c>
      <c r="C2439" s="5">
        <f>TITRES_STAT!D2442</f>
        <v>21.094000000000001</v>
      </c>
      <c r="D2439" s="5">
        <f>TITRES_STAT!E2442</f>
        <v>0</v>
      </c>
      <c r="E2439" s="2">
        <f t="shared" si="152"/>
        <v>1153.5267974292999</v>
      </c>
      <c r="F2439" s="5" t="str">
        <f t="shared" si="151"/>
        <v>BULLISH</v>
      </c>
      <c r="G2439" s="5" t="str">
        <f t="shared" ref="G2439:G2502" si="154">IF((E2439-E2434)/E2434 &gt; 0.02, "STRONG",
 IF((E2439-E2434)/E2434 &lt; -0.02, "WEAK", "NEUTRAL"))</f>
        <v>STRONG</v>
      </c>
      <c r="H2439" s="5" t="str">
        <f t="shared" si="153"/>
        <v>CONFIRMED BULLISH</v>
      </c>
    </row>
    <row r="2440" spans="1:8" ht="13.5" x14ac:dyDescent="0.25">
      <c r="A2440" s="3">
        <f>TITRES_STAT!B2443</f>
        <v>45558</v>
      </c>
      <c r="B2440" s="5">
        <f>TITRES_STAT!C2443</f>
        <v>22.5</v>
      </c>
      <c r="C2440" s="5">
        <f>TITRES_STAT!D2443</f>
        <v>21.094000000000001</v>
      </c>
      <c r="D2440" s="5">
        <f>TITRES_STAT!E2443</f>
        <v>0</v>
      </c>
      <c r="E2440" s="2">
        <f t="shared" si="152"/>
        <v>1153.5267974292999</v>
      </c>
      <c r="F2440" s="5" t="str">
        <f t="shared" ref="F2440:F2503" si="155">IF(E2440&gt;E2435,"BULLISH",IF(E2440&lt;E2435,"BEARISH","NEUTRAL"))</f>
        <v>BULLISH</v>
      </c>
      <c r="G2440" s="5" t="str">
        <f t="shared" si="154"/>
        <v>NEUTRAL</v>
      </c>
      <c r="H2440" s="5" t="str">
        <f t="shared" si="153"/>
        <v>CONFIRMED BULLISH</v>
      </c>
    </row>
    <row r="2441" spans="1:8" ht="13.5" x14ac:dyDescent="0.25">
      <c r="A2441" s="3">
        <f>TITRES_STAT!B2444</f>
        <v>45559</v>
      </c>
      <c r="B2441" s="5">
        <f>TITRES_STAT!C2444</f>
        <v>23.51</v>
      </c>
      <c r="C2441" s="5">
        <f>TITRES_STAT!D2444</f>
        <v>22.041</v>
      </c>
      <c r="D2441" s="5">
        <f>TITRES_STAT!E2444</f>
        <v>0</v>
      </c>
      <c r="E2441" s="2">
        <f t="shared" si="152"/>
        <v>1153.5267974292999</v>
      </c>
      <c r="F2441" s="5" t="str">
        <f t="shared" si="155"/>
        <v>BULLISH</v>
      </c>
      <c r="G2441" s="5" t="str">
        <f t="shared" si="154"/>
        <v>NEUTRAL</v>
      </c>
      <c r="H2441" s="5" t="str">
        <f t="shared" si="153"/>
        <v>CONFIRMED BULLISH</v>
      </c>
    </row>
    <row r="2442" spans="1:8" ht="13.5" x14ac:dyDescent="0.25">
      <c r="A2442" s="3">
        <f>TITRES_STAT!B2445</f>
        <v>45560</v>
      </c>
      <c r="B2442" s="5">
        <f>TITRES_STAT!C2445</f>
        <v>24.56</v>
      </c>
      <c r="C2442" s="5">
        <f>TITRES_STAT!D2445</f>
        <v>23.024999999999999</v>
      </c>
      <c r="D2442" s="5">
        <f>TITRES_STAT!E2445</f>
        <v>0</v>
      </c>
      <c r="E2442" s="2">
        <f t="shared" si="152"/>
        <v>1153.5267974292999</v>
      </c>
      <c r="F2442" s="5" t="str">
        <f t="shared" si="155"/>
        <v>NEUTRAL</v>
      </c>
      <c r="G2442" s="5" t="str">
        <f t="shared" si="154"/>
        <v>NEUTRAL</v>
      </c>
      <c r="H2442" s="5" t="str">
        <f t="shared" si="153"/>
        <v>NEUTRAL</v>
      </c>
    </row>
    <row r="2443" spans="1:8" ht="13.5" x14ac:dyDescent="0.25">
      <c r="A2443" s="3">
        <f>TITRES_STAT!B2446</f>
        <v>45561</v>
      </c>
      <c r="B2443" s="5">
        <f>TITRES_STAT!C2446</f>
        <v>24.56</v>
      </c>
      <c r="C2443" s="5">
        <f>TITRES_STAT!D2446</f>
        <v>23.024999999999999</v>
      </c>
      <c r="D2443" s="5">
        <f>TITRES_STAT!E2446</f>
        <v>23.024999999999999</v>
      </c>
      <c r="E2443" s="2">
        <f t="shared" si="152"/>
        <v>1153.5267974292999</v>
      </c>
      <c r="F2443" s="5" t="str">
        <f t="shared" si="155"/>
        <v>NEUTRAL</v>
      </c>
      <c r="G2443" s="5" t="str">
        <f t="shared" si="154"/>
        <v>NEUTRAL</v>
      </c>
      <c r="H2443" s="5" t="str">
        <f t="shared" si="153"/>
        <v>NEUTRAL</v>
      </c>
    </row>
    <row r="2444" spans="1:8" ht="13.5" x14ac:dyDescent="0.25">
      <c r="A2444" s="3">
        <f>TITRES_STAT!B2447</f>
        <v>45562</v>
      </c>
      <c r="B2444" s="5">
        <f>TITRES_STAT!C2447</f>
        <v>24.56</v>
      </c>
      <c r="C2444" s="5">
        <f>TITRES_STAT!D2447</f>
        <v>23.024999999999999</v>
      </c>
      <c r="D2444" s="5">
        <f>TITRES_STAT!E2447</f>
        <v>0</v>
      </c>
      <c r="E2444" s="2">
        <f t="shared" si="152"/>
        <v>1153.5267974292999</v>
      </c>
      <c r="F2444" s="5" t="str">
        <f t="shared" si="155"/>
        <v>NEUTRAL</v>
      </c>
      <c r="G2444" s="5" t="str">
        <f t="shared" si="154"/>
        <v>NEUTRAL</v>
      </c>
      <c r="H2444" s="5" t="str">
        <f t="shared" si="153"/>
        <v>NEUTRAL</v>
      </c>
    </row>
    <row r="2445" spans="1:8" ht="13.5" x14ac:dyDescent="0.25">
      <c r="A2445" s="3">
        <f>TITRES_STAT!B2448</f>
        <v>45565</v>
      </c>
      <c r="B2445" s="5">
        <f>TITRES_STAT!C2448</f>
        <v>24.56</v>
      </c>
      <c r="C2445" s="5">
        <f>TITRES_STAT!D2448</f>
        <v>23.024999999999999</v>
      </c>
      <c r="D2445" s="5">
        <f>TITRES_STAT!E2448</f>
        <v>0</v>
      </c>
      <c r="E2445" s="2">
        <f t="shared" si="152"/>
        <v>1153.5267974292999</v>
      </c>
      <c r="F2445" s="5" t="str">
        <f t="shared" si="155"/>
        <v>NEUTRAL</v>
      </c>
      <c r="G2445" s="5" t="str">
        <f t="shared" si="154"/>
        <v>NEUTRAL</v>
      </c>
      <c r="H2445" s="5" t="str">
        <f t="shared" si="153"/>
        <v>NEUTRAL</v>
      </c>
    </row>
    <row r="2446" spans="1:8" ht="13.5" x14ac:dyDescent="0.25">
      <c r="A2446" s="3">
        <f>TITRES_STAT!B2449</f>
        <v>45566</v>
      </c>
      <c r="B2446" s="5">
        <f>TITRES_STAT!C2449</f>
        <v>24.56</v>
      </c>
      <c r="C2446" s="5">
        <f>TITRES_STAT!D2449</f>
        <v>23.024999999999999</v>
      </c>
      <c r="D2446" s="5">
        <f>TITRES_STAT!E2449</f>
        <v>0</v>
      </c>
      <c r="E2446" s="2">
        <f t="shared" si="152"/>
        <v>1153.5267974292999</v>
      </c>
      <c r="F2446" s="5" t="str">
        <f t="shared" si="155"/>
        <v>NEUTRAL</v>
      </c>
      <c r="G2446" s="5" t="str">
        <f t="shared" si="154"/>
        <v>NEUTRAL</v>
      </c>
      <c r="H2446" s="5" t="str">
        <f t="shared" si="153"/>
        <v>NEUTRAL</v>
      </c>
    </row>
    <row r="2447" spans="1:8" ht="13.5" x14ac:dyDescent="0.25">
      <c r="A2447" s="3">
        <f>TITRES_STAT!B2450</f>
        <v>45567</v>
      </c>
      <c r="B2447" s="5">
        <f>TITRES_STAT!C2450</f>
        <v>23.46</v>
      </c>
      <c r="C2447" s="5">
        <f>TITRES_STAT!D2450</f>
        <v>21.994</v>
      </c>
      <c r="D2447" s="5">
        <f>TITRES_STAT!E2450</f>
        <v>0</v>
      </c>
      <c r="E2447" s="2">
        <f t="shared" si="152"/>
        <v>1153.5267974292999</v>
      </c>
      <c r="F2447" s="5" t="str">
        <f t="shared" si="155"/>
        <v>NEUTRAL</v>
      </c>
      <c r="G2447" s="5" t="str">
        <f t="shared" si="154"/>
        <v>NEUTRAL</v>
      </c>
      <c r="H2447" s="5" t="str">
        <f t="shared" si="153"/>
        <v>NEUTRAL</v>
      </c>
    </row>
    <row r="2448" spans="1:8" ht="13.5" x14ac:dyDescent="0.25">
      <c r="A2448" s="3">
        <f>TITRES_STAT!B2451</f>
        <v>45568</v>
      </c>
      <c r="B2448" s="5">
        <f>TITRES_STAT!C2451</f>
        <v>22.41</v>
      </c>
      <c r="C2448" s="5">
        <f>TITRES_STAT!D2451</f>
        <v>21.009</v>
      </c>
      <c r="D2448" s="5">
        <f>TITRES_STAT!E2451</f>
        <v>21.093373493975903</v>
      </c>
      <c r="E2448" s="2">
        <f t="shared" si="152"/>
        <v>1132.4334239353241</v>
      </c>
      <c r="F2448" s="5" t="str">
        <f t="shared" si="155"/>
        <v>BEARISH</v>
      </c>
      <c r="G2448" s="5" t="str">
        <f t="shared" si="154"/>
        <v>NEUTRAL</v>
      </c>
      <c r="H2448" s="5" t="str">
        <f t="shared" si="153"/>
        <v>CONFIRMED BEARISH</v>
      </c>
    </row>
    <row r="2449" spans="1:8" ht="13.5" x14ac:dyDescent="0.25">
      <c r="A2449" s="3">
        <f>TITRES_STAT!B2452</f>
        <v>45569</v>
      </c>
      <c r="B2449" s="5">
        <f>TITRES_STAT!C2452</f>
        <v>22.41</v>
      </c>
      <c r="C2449" s="5">
        <f>TITRES_STAT!D2452</f>
        <v>21.009</v>
      </c>
      <c r="D2449" s="5">
        <f>TITRES_STAT!E2452</f>
        <v>0</v>
      </c>
      <c r="E2449" s="2">
        <f t="shared" si="152"/>
        <v>1132.4334239353241</v>
      </c>
      <c r="F2449" s="5" t="str">
        <f t="shared" si="155"/>
        <v>BEARISH</v>
      </c>
      <c r="G2449" s="5" t="str">
        <f t="shared" si="154"/>
        <v>NEUTRAL</v>
      </c>
      <c r="H2449" s="5" t="str">
        <f t="shared" si="153"/>
        <v>CONFIRMED BEARISH</v>
      </c>
    </row>
    <row r="2450" spans="1:8" ht="13.5" x14ac:dyDescent="0.25">
      <c r="A2450" s="3">
        <f>TITRES_STAT!B2453</f>
        <v>45572</v>
      </c>
      <c r="B2450" s="5">
        <f>TITRES_STAT!C2453</f>
        <v>21.41</v>
      </c>
      <c r="C2450" s="5">
        <f>TITRES_STAT!D2453</f>
        <v>20.071999999999999</v>
      </c>
      <c r="D2450" s="5">
        <f>TITRES_STAT!E2453</f>
        <v>20.071999999999999</v>
      </c>
      <c r="E2450" s="2">
        <f t="shared" si="152"/>
        <v>1112.3614239353242</v>
      </c>
      <c r="F2450" s="5" t="str">
        <f t="shared" si="155"/>
        <v>BEARISH</v>
      </c>
      <c r="G2450" s="5" t="str">
        <f t="shared" si="154"/>
        <v>WEAK</v>
      </c>
      <c r="H2450" s="5" t="str">
        <f t="shared" si="153"/>
        <v>CONFIRMED BEARISH</v>
      </c>
    </row>
    <row r="2451" spans="1:8" ht="13.5" x14ac:dyDescent="0.25">
      <c r="A2451" s="3">
        <f>TITRES_STAT!B2454</f>
        <v>45573</v>
      </c>
      <c r="B2451" s="5">
        <f>TITRES_STAT!C2454</f>
        <v>21.41</v>
      </c>
      <c r="C2451" s="5">
        <f>TITRES_STAT!D2454</f>
        <v>20.071999999999999</v>
      </c>
      <c r="D2451" s="5">
        <f>TITRES_STAT!E2454</f>
        <v>0</v>
      </c>
      <c r="E2451" s="2">
        <f t="shared" si="152"/>
        <v>1112.3614239353242</v>
      </c>
      <c r="F2451" s="5" t="str">
        <f t="shared" si="155"/>
        <v>BEARISH</v>
      </c>
      <c r="G2451" s="5" t="str">
        <f t="shared" si="154"/>
        <v>WEAK</v>
      </c>
      <c r="H2451" s="5" t="str">
        <f t="shared" si="153"/>
        <v>CONFIRMED BEARISH</v>
      </c>
    </row>
    <row r="2452" spans="1:8" ht="13.5" x14ac:dyDescent="0.25">
      <c r="A2452" s="3">
        <f>TITRES_STAT!B2455</f>
        <v>45574</v>
      </c>
      <c r="B2452" s="5">
        <f>TITRES_STAT!C2455</f>
        <v>21.6</v>
      </c>
      <c r="C2452" s="5">
        <f>TITRES_STAT!D2455</f>
        <v>20.25</v>
      </c>
      <c r="D2452" s="5">
        <f>TITRES_STAT!E2455</f>
        <v>20.25</v>
      </c>
      <c r="E2452" s="2">
        <f t="shared" si="152"/>
        <v>1132.6114239353242</v>
      </c>
      <c r="F2452" s="5" t="str">
        <f t="shared" si="155"/>
        <v>BEARISH</v>
      </c>
      <c r="G2452" s="5" t="str">
        <f t="shared" si="154"/>
        <v>NEUTRAL</v>
      </c>
      <c r="H2452" s="5" t="str">
        <f t="shared" si="153"/>
        <v>CONFIRMED BEARISH</v>
      </c>
    </row>
    <row r="2453" spans="1:8" ht="13.5" x14ac:dyDescent="0.25">
      <c r="A2453" s="3">
        <f>TITRES_STAT!B2456</f>
        <v>45575</v>
      </c>
      <c r="B2453" s="5">
        <f>TITRES_STAT!C2456</f>
        <v>21.6</v>
      </c>
      <c r="C2453" s="5">
        <f>TITRES_STAT!D2456</f>
        <v>20.25</v>
      </c>
      <c r="D2453" s="5">
        <f>TITRES_STAT!E2456</f>
        <v>0</v>
      </c>
      <c r="E2453" s="2">
        <f t="shared" si="152"/>
        <v>1132.6114239353242</v>
      </c>
      <c r="F2453" s="5" t="str">
        <f t="shared" si="155"/>
        <v>BULLISH</v>
      </c>
      <c r="G2453" s="5" t="str">
        <f t="shared" si="154"/>
        <v>NEUTRAL</v>
      </c>
      <c r="H2453" s="5" t="str">
        <f t="shared" si="153"/>
        <v>BULLISH DIVERGENCE</v>
      </c>
    </row>
    <row r="2454" spans="1:8" ht="13.5" x14ac:dyDescent="0.25">
      <c r="A2454" s="3">
        <f>TITRES_STAT!B2457</f>
        <v>45576</v>
      </c>
      <c r="B2454" s="5">
        <f>TITRES_STAT!C2457</f>
        <v>21.6</v>
      </c>
      <c r="C2454" s="5">
        <f>TITRES_STAT!D2457</f>
        <v>20.25</v>
      </c>
      <c r="D2454" s="5">
        <f>TITRES_STAT!E2457</f>
        <v>0</v>
      </c>
      <c r="E2454" s="2">
        <f t="shared" si="152"/>
        <v>1132.6114239353242</v>
      </c>
      <c r="F2454" s="5" t="str">
        <f t="shared" si="155"/>
        <v>BULLISH</v>
      </c>
      <c r="G2454" s="5" t="str">
        <f t="shared" si="154"/>
        <v>NEUTRAL</v>
      </c>
      <c r="H2454" s="5" t="str">
        <f t="shared" si="153"/>
        <v>BULLISH DIVERGENCE</v>
      </c>
    </row>
    <row r="2455" spans="1:8" ht="13.5" x14ac:dyDescent="0.25">
      <c r="A2455" s="3">
        <f>TITRES_STAT!B2458</f>
        <v>45579</v>
      </c>
      <c r="B2455" s="5">
        <f>TITRES_STAT!C2458</f>
        <v>22.57</v>
      </c>
      <c r="C2455" s="5">
        <f>TITRES_STAT!D2458</f>
        <v>21.158999999999999</v>
      </c>
      <c r="D2455" s="5">
        <f>TITRES_STAT!E2458</f>
        <v>0</v>
      </c>
      <c r="E2455" s="2">
        <f t="shared" si="152"/>
        <v>1132.6114239353242</v>
      </c>
      <c r="F2455" s="5" t="str">
        <f t="shared" si="155"/>
        <v>BULLISH</v>
      </c>
      <c r="G2455" s="5" t="str">
        <f t="shared" si="154"/>
        <v>NEUTRAL</v>
      </c>
      <c r="H2455" s="5" t="str">
        <f t="shared" si="153"/>
        <v>CONFIRMED BULLISH</v>
      </c>
    </row>
    <row r="2456" spans="1:8" ht="13.5" x14ac:dyDescent="0.25">
      <c r="A2456" s="3">
        <f>TITRES_STAT!B2459</f>
        <v>45581</v>
      </c>
      <c r="B2456" s="5">
        <f>TITRES_STAT!C2459</f>
        <v>22</v>
      </c>
      <c r="C2456" s="5">
        <f>TITRES_STAT!D2459</f>
        <v>20.625</v>
      </c>
      <c r="D2456" s="5">
        <f>TITRES_STAT!E2459</f>
        <v>20.625</v>
      </c>
      <c r="E2456" s="2">
        <f t="shared" si="152"/>
        <v>1111.9864239353242</v>
      </c>
      <c r="F2456" s="5" t="str">
        <f t="shared" si="155"/>
        <v>BEARISH</v>
      </c>
      <c r="G2456" s="5" t="str">
        <f t="shared" si="154"/>
        <v>NEUTRAL</v>
      </c>
      <c r="H2456" s="5" t="str">
        <f t="shared" si="153"/>
        <v>BEARISH DIVERGENCE</v>
      </c>
    </row>
    <row r="2457" spans="1:8" ht="13.5" x14ac:dyDescent="0.25">
      <c r="A2457" s="3">
        <f>TITRES_STAT!B2460</f>
        <v>45582</v>
      </c>
      <c r="B2457" s="5">
        <f>TITRES_STAT!C2460</f>
        <v>21.99</v>
      </c>
      <c r="C2457" s="5">
        <f>TITRES_STAT!D2460</f>
        <v>20.615624999999998</v>
      </c>
      <c r="D2457" s="5">
        <f>TITRES_STAT!E2460</f>
        <v>0</v>
      </c>
      <c r="E2457" s="2">
        <f t="shared" si="152"/>
        <v>1111.9864239353242</v>
      </c>
      <c r="F2457" s="5" t="str">
        <f t="shared" si="155"/>
        <v>BEARISH</v>
      </c>
      <c r="G2457" s="5" t="str">
        <f t="shared" si="154"/>
        <v>NEUTRAL</v>
      </c>
      <c r="H2457" s="5" t="str">
        <f t="shared" si="153"/>
        <v>BEARISH DIVERGENCE</v>
      </c>
    </row>
    <row r="2458" spans="1:8" ht="13.5" x14ac:dyDescent="0.25">
      <c r="A2458" s="3">
        <f>TITRES_STAT!B2461</f>
        <v>45583</v>
      </c>
      <c r="B2458" s="5">
        <f>TITRES_STAT!C2461</f>
        <v>21.03</v>
      </c>
      <c r="C2458" s="5">
        <f>TITRES_STAT!D2461</f>
        <v>19.716000000000001</v>
      </c>
      <c r="D2458" s="5">
        <f>TITRES_STAT!E2461</f>
        <v>0</v>
      </c>
      <c r="E2458" s="2">
        <f t="shared" si="152"/>
        <v>1111.9864239353242</v>
      </c>
      <c r="F2458" s="5" t="str">
        <f t="shared" si="155"/>
        <v>BEARISH</v>
      </c>
      <c r="G2458" s="5" t="str">
        <f t="shared" si="154"/>
        <v>NEUTRAL</v>
      </c>
      <c r="H2458" s="5" t="str">
        <f t="shared" si="153"/>
        <v>CONFIRMED BEARISH</v>
      </c>
    </row>
    <row r="2459" spans="1:8" ht="13.5" x14ac:dyDescent="0.25">
      <c r="A2459" s="3">
        <f>TITRES_STAT!B2462</f>
        <v>45586</v>
      </c>
      <c r="B2459" s="5">
        <f>TITRES_STAT!C2462</f>
        <v>21.03</v>
      </c>
      <c r="C2459" s="5">
        <f>TITRES_STAT!D2462</f>
        <v>19.716000000000001</v>
      </c>
      <c r="D2459" s="5">
        <f>TITRES_STAT!E2462</f>
        <v>0</v>
      </c>
      <c r="E2459" s="2">
        <f t="shared" si="152"/>
        <v>1111.9864239353242</v>
      </c>
      <c r="F2459" s="5" t="str">
        <f t="shared" si="155"/>
        <v>BEARISH</v>
      </c>
      <c r="G2459" s="5" t="str">
        <f t="shared" si="154"/>
        <v>NEUTRAL</v>
      </c>
      <c r="H2459" s="5" t="str">
        <f t="shared" si="153"/>
        <v>CONFIRMED BEARISH</v>
      </c>
    </row>
    <row r="2460" spans="1:8" ht="13.5" x14ac:dyDescent="0.25">
      <c r="A2460" s="3">
        <f>TITRES_STAT!B2463</f>
        <v>45587</v>
      </c>
      <c r="B2460" s="5">
        <f>TITRES_STAT!C2463</f>
        <v>21.03</v>
      </c>
      <c r="C2460" s="5">
        <f>TITRES_STAT!D2463</f>
        <v>19.716000000000001</v>
      </c>
      <c r="D2460" s="5">
        <f>TITRES_STAT!E2463</f>
        <v>0</v>
      </c>
      <c r="E2460" s="2">
        <f t="shared" si="152"/>
        <v>1111.9864239353242</v>
      </c>
      <c r="F2460" s="5" t="str">
        <f t="shared" si="155"/>
        <v>BEARISH</v>
      </c>
      <c r="G2460" s="5" t="str">
        <f t="shared" si="154"/>
        <v>NEUTRAL</v>
      </c>
      <c r="H2460" s="5" t="str">
        <f t="shared" si="153"/>
        <v>CONFIRMED BEARISH</v>
      </c>
    </row>
    <row r="2461" spans="1:8" ht="13.5" x14ac:dyDescent="0.25">
      <c r="A2461" s="3">
        <f>TITRES_STAT!B2464</f>
        <v>45588</v>
      </c>
      <c r="B2461" s="5">
        <f>TITRES_STAT!C2464</f>
        <v>21.03</v>
      </c>
      <c r="C2461" s="5">
        <f>TITRES_STAT!D2464</f>
        <v>19.716000000000001</v>
      </c>
      <c r="D2461" s="5">
        <f>TITRES_STAT!E2464</f>
        <v>0</v>
      </c>
      <c r="E2461" s="2">
        <f t="shared" si="152"/>
        <v>1111.9864239353242</v>
      </c>
      <c r="F2461" s="5" t="str">
        <f t="shared" si="155"/>
        <v>NEUTRAL</v>
      </c>
      <c r="G2461" s="5" t="str">
        <f t="shared" si="154"/>
        <v>NEUTRAL</v>
      </c>
      <c r="H2461" s="5" t="str">
        <f t="shared" si="153"/>
        <v>NEUTRAL</v>
      </c>
    </row>
    <row r="2462" spans="1:8" ht="13.5" x14ac:dyDescent="0.25">
      <c r="A2462" s="3">
        <f>TITRES_STAT!B2465</f>
        <v>45589</v>
      </c>
      <c r="B2462" s="5">
        <f>TITRES_STAT!C2465</f>
        <v>21.03</v>
      </c>
      <c r="C2462" s="5">
        <f>TITRES_STAT!D2465</f>
        <v>19.716000000000001</v>
      </c>
      <c r="D2462" s="5">
        <f>TITRES_STAT!E2465</f>
        <v>0</v>
      </c>
      <c r="E2462" s="2">
        <f t="shared" si="152"/>
        <v>1111.9864239353242</v>
      </c>
      <c r="F2462" s="5" t="str">
        <f t="shared" si="155"/>
        <v>NEUTRAL</v>
      </c>
      <c r="G2462" s="5" t="str">
        <f t="shared" si="154"/>
        <v>NEUTRAL</v>
      </c>
      <c r="H2462" s="5" t="str">
        <f t="shared" si="153"/>
        <v>NEUTRAL</v>
      </c>
    </row>
    <row r="2463" spans="1:8" ht="13.5" x14ac:dyDescent="0.25">
      <c r="A2463" s="3">
        <f>TITRES_STAT!B2466</f>
        <v>45590</v>
      </c>
      <c r="B2463" s="5">
        <f>TITRES_STAT!C2466</f>
        <v>21</v>
      </c>
      <c r="C2463" s="5">
        <f>TITRES_STAT!D2466</f>
        <v>19.687999999999999</v>
      </c>
      <c r="D2463" s="5">
        <f>TITRES_STAT!E2466</f>
        <v>0</v>
      </c>
      <c r="E2463" s="2">
        <f t="shared" si="152"/>
        <v>1111.9864239353242</v>
      </c>
      <c r="F2463" s="5" t="str">
        <f t="shared" si="155"/>
        <v>NEUTRAL</v>
      </c>
      <c r="G2463" s="5" t="str">
        <f t="shared" si="154"/>
        <v>NEUTRAL</v>
      </c>
      <c r="H2463" s="5" t="str">
        <f t="shared" si="153"/>
        <v>NEUTRAL</v>
      </c>
    </row>
    <row r="2464" spans="1:8" ht="13.5" x14ac:dyDescent="0.25">
      <c r="A2464" s="3">
        <f>TITRES_STAT!B2467</f>
        <v>45593</v>
      </c>
      <c r="B2464" s="5">
        <f>TITRES_STAT!C2467</f>
        <v>21</v>
      </c>
      <c r="C2464" s="5">
        <f>TITRES_STAT!D2467</f>
        <v>19.687999999999999</v>
      </c>
      <c r="D2464" s="5">
        <f>TITRES_STAT!E2467</f>
        <v>0</v>
      </c>
      <c r="E2464" s="2">
        <f t="shared" si="152"/>
        <v>1111.9864239353242</v>
      </c>
      <c r="F2464" s="5" t="str">
        <f t="shared" si="155"/>
        <v>NEUTRAL</v>
      </c>
      <c r="G2464" s="5" t="str">
        <f t="shared" si="154"/>
        <v>NEUTRAL</v>
      </c>
      <c r="H2464" s="5" t="str">
        <f t="shared" si="153"/>
        <v>NEUTRAL</v>
      </c>
    </row>
    <row r="2465" spans="1:8" ht="13.5" x14ac:dyDescent="0.25">
      <c r="A2465" s="3">
        <f>TITRES_STAT!B2468</f>
        <v>45594</v>
      </c>
      <c r="B2465" s="5">
        <f>TITRES_STAT!C2468</f>
        <v>21</v>
      </c>
      <c r="C2465" s="5">
        <f>TITRES_STAT!D2468</f>
        <v>19.687999999999999</v>
      </c>
      <c r="D2465" s="5">
        <f>TITRES_STAT!E2468</f>
        <v>0</v>
      </c>
      <c r="E2465" s="2">
        <f t="shared" si="152"/>
        <v>1111.9864239353242</v>
      </c>
      <c r="F2465" s="5" t="str">
        <f t="shared" si="155"/>
        <v>NEUTRAL</v>
      </c>
      <c r="G2465" s="5" t="str">
        <f t="shared" si="154"/>
        <v>NEUTRAL</v>
      </c>
      <c r="H2465" s="5" t="str">
        <f t="shared" si="153"/>
        <v>NEUTRAL</v>
      </c>
    </row>
    <row r="2466" spans="1:8" ht="13.5" x14ac:dyDescent="0.25">
      <c r="A2466" s="3">
        <f>TITRES_STAT!B2469</f>
        <v>45595</v>
      </c>
      <c r="B2466" s="5">
        <f>TITRES_STAT!C2469</f>
        <v>21</v>
      </c>
      <c r="C2466" s="5">
        <f>TITRES_STAT!D2469</f>
        <v>19.687999999999999</v>
      </c>
      <c r="D2466" s="5">
        <f>TITRES_STAT!E2469</f>
        <v>0</v>
      </c>
      <c r="E2466" s="2">
        <f t="shared" si="152"/>
        <v>1111.9864239353242</v>
      </c>
      <c r="F2466" s="5" t="str">
        <f t="shared" si="155"/>
        <v>NEUTRAL</v>
      </c>
      <c r="G2466" s="5" t="str">
        <f t="shared" si="154"/>
        <v>NEUTRAL</v>
      </c>
      <c r="H2466" s="5" t="str">
        <f t="shared" si="153"/>
        <v>NEUTRAL</v>
      </c>
    </row>
    <row r="2467" spans="1:8" ht="13.5" x14ac:dyDescent="0.25">
      <c r="A2467" s="3">
        <f>TITRES_STAT!B2470</f>
        <v>45596</v>
      </c>
      <c r="B2467" s="5">
        <f>TITRES_STAT!C2470</f>
        <v>21.01</v>
      </c>
      <c r="C2467" s="5">
        <f>TITRES_STAT!D2470</f>
        <v>19.696999999999999</v>
      </c>
      <c r="D2467" s="5">
        <f>TITRES_STAT!E2470</f>
        <v>0</v>
      </c>
      <c r="E2467" s="2">
        <f t="shared" si="152"/>
        <v>1111.9864239353242</v>
      </c>
      <c r="F2467" s="5" t="str">
        <f t="shared" si="155"/>
        <v>NEUTRAL</v>
      </c>
      <c r="G2467" s="5" t="str">
        <f t="shared" si="154"/>
        <v>NEUTRAL</v>
      </c>
      <c r="H2467" s="5" t="str">
        <f t="shared" si="153"/>
        <v>NEUTRAL</v>
      </c>
    </row>
    <row r="2468" spans="1:8" ht="13.5" x14ac:dyDescent="0.25">
      <c r="A2468" s="3">
        <f>TITRES_STAT!B2471</f>
        <v>45597</v>
      </c>
      <c r="B2468" s="5">
        <f>TITRES_STAT!C2471</f>
        <v>21.5</v>
      </c>
      <c r="C2468" s="5">
        <f>TITRES_STAT!D2471</f>
        <v>20.155999999999999</v>
      </c>
      <c r="D2468" s="5">
        <f>TITRES_STAT!E2471</f>
        <v>0</v>
      </c>
      <c r="E2468" s="2">
        <f t="shared" si="152"/>
        <v>1111.9864239353242</v>
      </c>
      <c r="F2468" s="5" t="str">
        <f t="shared" si="155"/>
        <v>NEUTRAL</v>
      </c>
      <c r="G2468" s="5" t="str">
        <f t="shared" si="154"/>
        <v>NEUTRAL</v>
      </c>
      <c r="H2468" s="5" t="str">
        <f t="shared" si="153"/>
        <v>NEUTRAL</v>
      </c>
    </row>
    <row r="2469" spans="1:8" ht="13.5" x14ac:dyDescent="0.25">
      <c r="A2469" s="3">
        <f>TITRES_STAT!B2472</f>
        <v>45600</v>
      </c>
      <c r="B2469" s="5">
        <f>TITRES_STAT!C2472</f>
        <v>21.5</v>
      </c>
      <c r="C2469" s="5">
        <f>TITRES_STAT!D2472</f>
        <v>20.155999999999999</v>
      </c>
      <c r="D2469" s="5">
        <f>TITRES_STAT!E2472</f>
        <v>0</v>
      </c>
      <c r="E2469" s="2">
        <f t="shared" si="152"/>
        <v>1111.9864239353242</v>
      </c>
      <c r="F2469" s="5" t="str">
        <f t="shared" si="155"/>
        <v>NEUTRAL</v>
      </c>
      <c r="G2469" s="5" t="str">
        <f t="shared" si="154"/>
        <v>NEUTRAL</v>
      </c>
      <c r="H2469" s="5" t="str">
        <f t="shared" si="153"/>
        <v>NEUTRAL</v>
      </c>
    </row>
    <row r="2470" spans="1:8" ht="13.5" x14ac:dyDescent="0.25">
      <c r="A2470" s="3">
        <f>TITRES_STAT!B2473</f>
        <v>45601</v>
      </c>
      <c r="B2470" s="5">
        <f>TITRES_STAT!C2473</f>
        <v>20.54</v>
      </c>
      <c r="C2470" s="5">
        <f>TITRES_STAT!D2473</f>
        <v>19.256</v>
      </c>
      <c r="D2470" s="5">
        <f>TITRES_STAT!E2473</f>
        <v>0</v>
      </c>
      <c r="E2470" s="2">
        <f t="shared" si="152"/>
        <v>1111.9864239353242</v>
      </c>
      <c r="F2470" s="5" t="str">
        <f t="shared" si="155"/>
        <v>NEUTRAL</v>
      </c>
      <c r="G2470" s="5" t="str">
        <f t="shared" si="154"/>
        <v>NEUTRAL</v>
      </c>
      <c r="H2470" s="5" t="str">
        <f t="shared" si="153"/>
        <v>NEUTRAL</v>
      </c>
    </row>
    <row r="2471" spans="1:8" ht="13.5" x14ac:dyDescent="0.25">
      <c r="A2471" s="3">
        <f>TITRES_STAT!B2474</f>
        <v>45602</v>
      </c>
      <c r="B2471" s="5">
        <f>TITRES_STAT!C2474</f>
        <v>21.45</v>
      </c>
      <c r="C2471" s="5">
        <f>TITRES_STAT!D2474</f>
        <v>20.109000000000002</v>
      </c>
      <c r="D2471" s="5">
        <f>TITRES_STAT!E2474</f>
        <v>18.398094405594406</v>
      </c>
      <c r="E2471" s="2">
        <f t="shared" si="152"/>
        <v>1130.3845183409185</v>
      </c>
      <c r="F2471" s="5" t="str">
        <f t="shared" si="155"/>
        <v>BULLISH</v>
      </c>
      <c r="G2471" s="5" t="str">
        <f t="shared" si="154"/>
        <v>NEUTRAL</v>
      </c>
      <c r="H2471" s="5" t="str">
        <f t="shared" si="153"/>
        <v>CONFIRMED BULLISH</v>
      </c>
    </row>
    <row r="2472" spans="1:8" ht="13.5" x14ac:dyDescent="0.25">
      <c r="A2472" s="3">
        <f>TITRES_STAT!B2475</f>
        <v>45603</v>
      </c>
      <c r="B2472" s="5">
        <f>TITRES_STAT!C2475</f>
        <v>21.45</v>
      </c>
      <c r="C2472" s="5">
        <f>TITRES_STAT!D2475</f>
        <v>20.109000000000002</v>
      </c>
      <c r="D2472" s="5">
        <f>TITRES_STAT!E2475</f>
        <v>20.109000000000002</v>
      </c>
      <c r="E2472" s="2">
        <f t="shared" si="152"/>
        <v>1130.3845183409185</v>
      </c>
      <c r="F2472" s="5" t="str">
        <f t="shared" si="155"/>
        <v>BULLISH</v>
      </c>
      <c r="G2472" s="5" t="str">
        <f t="shared" si="154"/>
        <v>NEUTRAL</v>
      </c>
      <c r="H2472" s="5" t="str">
        <f t="shared" si="153"/>
        <v>CONFIRMED BULLISH</v>
      </c>
    </row>
    <row r="2473" spans="1:8" ht="13.5" x14ac:dyDescent="0.25">
      <c r="A2473" s="3">
        <f>TITRES_STAT!B2476</f>
        <v>45604</v>
      </c>
      <c r="B2473" s="5">
        <f>TITRES_STAT!C2476</f>
        <v>21.45</v>
      </c>
      <c r="C2473" s="5">
        <f>TITRES_STAT!D2476</f>
        <v>20.109000000000002</v>
      </c>
      <c r="D2473" s="5">
        <f>TITRES_STAT!E2476</f>
        <v>0</v>
      </c>
      <c r="E2473" s="2">
        <f t="shared" si="152"/>
        <v>1130.3845183409185</v>
      </c>
      <c r="F2473" s="5" t="str">
        <f t="shared" si="155"/>
        <v>BULLISH</v>
      </c>
      <c r="G2473" s="5" t="str">
        <f t="shared" si="154"/>
        <v>NEUTRAL</v>
      </c>
      <c r="H2473" s="5" t="str">
        <f t="shared" si="153"/>
        <v>BULLISH DIVERGENCE</v>
      </c>
    </row>
    <row r="2474" spans="1:8" ht="13.5" x14ac:dyDescent="0.25">
      <c r="A2474" s="3">
        <f>TITRES_STAT!B2477</f>
        <v>45607</v>
      </c>
      <c r="B2474" s="5">
        <f>TITRES_STAT!C2477</f>
        <v>21.4</v>
      </c>
      <c r="C2474" s="5">
        <f>TITRES_STAT!D2477</f>
        <v>20.062999999999999</v>
      </c>
      <c r="D2474" s="5">
        <f>TITRES_STAT!E2477</f>
        <v>20.062999999999999</v>
      </c>
      <c r="E2474" s="2">
        <f t="shared" si="152"/>
        <v>1110.3215183409184</v>
      </c>
      <c r="F2474" s="5" t="str">
        <f t="shared" si="155"/>
        <v>BEARISH</v>
      </c>
      <c r="G2474" s="5" t="str">
        <f t="shared" si="154"/>
        <v>NEUTRAL</v>
      </c>
      <c r="H2474" s="5" t="str">
        <f t="shared" si="153"/>
        <v>CONFIRMED BEARISH</v>
      </c>
    </row>
    <row r="2475" spans="1:8" ht="13.5" x14ac:dyDescent="0.25">
      <c r="A2475" s="3">
        <f>TITRES_STAT!B2478</f>
        <v>45608</v>
      </c>
      <c r="B2475" s="5">
        <f>TITRES_STAT!C2478</f>
        <v>21.4</v>
      </c>
      <c r="C2475" s="5">
        <f>TITRES_STAT!D2478</f>
        <v>20.062999999999999</v>
      </c>
      <c r="D2475" s="5">
        <f>TITRES_STAT!E2478</f>
        <v>20.062999999999999</v>
      </c>
      <c r="E2475" s="2">
        <f t="shared" si="152"/>
        <v>1110.3215183409184</v>
      </c>
      <c r="F2475" s="5" t="str">
        <f t="shared" si="155"/>
        <v>BEARISH</v>
      </c>
      <c r="G2475" s="5" t="str">
        <f t="shared" si="154"/>
        <v>NEUTRAL</v>
      </c>
      <c r="H2475" s="5" t="str">
        <f t="shared" si="153"/>
        <v>BEARISH DIVERGENCE</v>
      </c>
    </row>
    <row r="2476" spans="1:8" ht="13.5" x14ac:dyDescent="0.25">
      <c r="A2476" s="3">
        <f>TITRES_STAT!B2479</f>
        <v>45609</v>
      </c>
      <c r="B2476" s="5">
        <f>TITRES_STAT!C2479</f>
        <v>21.4</v>
      </c>
      <c r="C2476" s="5">
        <f>TITRES_STAT!D2479</f>
        <v>20.062999999999999</v>
      </c>
      <c r="D2476" s="5">
        <f>TITRES_STAT!E2479</f>
        <v>20.062999999999999</v>
      </c>
      <c r="E2476" s="2">
        <f t="shared" si="152"/>
        <v>1110.3215183409184</v>
      </c>
      <c r="F2476" s="5" t="str">
        <f t="shared" si="155"/>
        <v>BEARISH</v>
      </c>
      <c r="G2476" s="5" t="str">
        <f t="shared" si="154"/>
        <v>NEUTRAL</v>
      </c>
      <c r="H2476" s="5" t="str">
        <f t="shared" si="153"/>
        <v>CONFIRMED BEARISH</v>
      </c>
    </row>
    <row r="2477" spans="1:8" ht="13.5" x14ac:dyDescent="0.25">
      <c r="A2477" s="3">
        <f>TITRES_STAT!B2480</f>
        <v>45610</v>
      </c>
      <c r="B2477" s="5">
        <f>TITRES_STAT!C2480</f>
        <v>21.4</v>
      </c>
      <c r="C2477" s="5">
        <f>TITRES_STAT!D2480</f>
        <v>20.062999999999999</v>
      </c>
      <c r="D2477" s="5">
        <f>TITRES_STAT!E2480</f>
        <v>0</v>
      </c>
      <c r="E2477" s="2">
        <f t="shared" si="152"/>
        <v>1110.3215183409184</v>
      </c>
      <c r="F2477" s="5" t="str">
        <f t="shared" si="155"/>
        <v>BEARISH</v>
      </c>
      <c r="G2477" s="5" t="str">
        <f t="shared" si="154"/>
        <v>NEUTRAL</v>
      </c>
      <c r="H2477" s="5" t="str">
        <f t="shared" si="153"/>
        <v>CONFIRMED BEARISH</v>
      </c>
    </row>
    <row r="2478" spans="1:8" ht="13.5" x14ac:dyDescent="0.25">
      <c r="A2478" s="3">
        <f>TITRES_STAT!B2481</f>
        <v>45611</v>
      </c>
      <c r="B2478" s="5">
        <f>TITRES_STAT!C2481</f>
        <v>21.4</v>
      </c>
      <c r="C2478" s="5">
        <f>TITRES_STAT!D2481</f>
        <v>20.062999999999999</v>
      </c>
      <c r="D2478" s="5">
        <f>TITRES_STAT!E2481</f>
        <v>0</v>
      </c>
      <c r="E2478" s="2">
        <f t="shared" si="152"/>
        <v>1110.3215183409184</v>
      </c>
      <c r="F2478" s="5" t="str">
        <f t="shared" si="155"/>
        <v>BEARISH</v>
      </c>
      <c r="G2478" s="5" t="str">
        <f t="shared" si="154"/>
        <v>NEUTRAL</v>
      </c>
      <c r="H2478" s="5" t="str">
        <f t="shared" si="153"/>
        <v>CONFIRMED BEARISH</v>
      </c>
    </row>
    <row r="2479" spans="1:8" ht="13.5" x14ac:dyDescent="0.25">
      <c r="A2479" s="3">
        <f>TITRES_STAT!B2482</f>
        <v>45614</v>
      </c>
      <c r="B2479" s="5">
        <f>TITRES_STAT!C2482</f>
        <v>21.4</v>
      </c>
      <c r="C2479" s="5">
        <f>TITRES_STAT!D2482</f>
        <v>20.062999999999999</v>
      </c>
      <c r="D2479" s="5">
        <f>TITRES_STAT!E2482</f>
        <v>20.062999999999999</v>
      </c>
      <c r="E2479" s="2">
        <f t="shared" si="152"/>
        <v>1110.3215183409184</v>
      </c>
      <c r="F2479" s="5" t="str">
        <f t="shared" si="155"/>
        <v>NEUTRAL</v>
      </c>
      <c r="G2479" s="5" t="str">
        <f t="shared" si="154"/>
        <v>NEUTRAL</v>
      </c>
      <c r="H2479" s="5" t="str">
        <f t="shared" si="153"/>
        <v>NEUTRAL</v>
      </c>
    </row>
    <row r="2480" spans="1:8" ht="13.5" x14ac:dyDescent="0.25">
      <c r="A2480" s="3">
        <f>TITRES_STAT!B2483</f>
        <v>45615</v>
      </c>
      <c r="B2480" s="5">
        <f>TITRES_STAT!C2483</f>
        <v>21</v>
      </c>
      <c r="C2480" s="5">
        <f>TITRES_STAT!D2483</f>
        <v>19.687999999999999</v>
      </c>
      <c r="D2480" s="5">
        <f>TITRES_STAT!E2483</f>
        <v>19.687999999999999</v>
      </c>
      <c r="E2480" s="2">
        <f t="shared" si="152"/>
        <v>1090.6335183409183</v>
      </c>
      <c r="F2480" s="5" t="str">
        <f t="shared" si="155"/>
        <v>BEARISH</v>
      </c>
      <c r="G2480" s="5" t="str">
        <f t="shared" si="154"/>
        <v>NEUTRAL</v>
      </c>
      <c r="H2480" s="5" t="str">
        <f t="shared" si="153"/>
        <v>CONFIRMED BEARISH</v>
      </c>
    </row>
    <row r="2481" spans="1:8" ht="13.5" x14ac:dyDescent="0.25">
      <c r="A2481" s="3">
        <f>TITRES_STAT!B2484</f>
        <v>45616</v>
      </c>
      <c r="B2481" s="5">
        <f>TITRES_STAT!C2484</f>
        <v>21</v>
      </c>
      <c r="C2481" s="5">
        <f>TITRES_STAT!D2484</f>
        <v>19.687999999999999</v>
      </c>
      <c r="D2481" s="5">
        <f>TITRES_STAT!E2484</f>
        <v>0</v>
      </c>
      <c r="E2481" s="2">
        <f t="shared" si="152"/>
        <v>1090.6335183409183</v>
      </c>
      <c r="F2481" s="5" t="str">
        <f t="shared" si="155"/>
        <v>BEARISH</v>
      </c>
      <c r="G2481" s="5" t="str">
        <f t="shared" si="154"/>
        <v>NEUTRAL</v>
      </c>
      <c r="H2481" s="5" t="str">
        <f t="shared" si="153"/>
        <v>CONFIRMED BEARISH</v>
      </c>
    </row>
    <row r="2482" spans="1:8" ht="13.5" x14ac:dyDescent="0.25">
      <c r="A2482" s="3">
        <f>TITRES_STAT!B2485</f>
        <v>45617</v>
      </c>
      <c r="B2482" s="5">
        <f>TITRES_STAT!C2485</f>
        <v>21</v>
      </c>
      <c r="C2482" s="5">
        <f>TITRES_STAT!D2485</f>
        <v>19.687999999999999</v>
      </c>
      <c r="D2482" s="5">
        <f>TITRES_STAT!E2485</f>
        <v>0</v>
      </c>
      <c r="E2482" s="2">
        <f t="shared" si="152"/>
        <v>1090.6335183409183</v>
      </c>
      <c r="F2482" s="5" t="str">
        <f t="shared" si="155"/>
        <v>BEARISH</v>
      </c>
      <c r="G2482" s="5" t="str">
        <f t="shared" si="154"/>
        <v>NEUTRAL</v>
      </c>
      <c r="H2482" s="5" t="str">
        <f t="shared" si="153"/>
        <v>CONFIRMED BEARISH</v>
      </c>
    </row>
    <row r="2483" spans="1:8" ht="13.5" x14ac:dyDescent="0.25">
      <c r="A2483" s="3">
        <f>TITRES_STAT!B2486</f>
        <v>45618</v>
      </c>
      <c r="B2483" s="5">
        <f>TITRES_STAT!C2486</f>
        <v>21</v>
      </c>
      <c r="C2483" s="5">
        <f>TITRES_STAT!D2486</f>
        <v>19.687999999999999</v>
      </c>
      <c r="D2483" s="5">
        <f>TITRES_STAT!E2486</f>
        <v>0</v>
      </c>
      <c r="E2483" s="2">
        <f t="shared" si="152"/>
        <v>1090.6335183409183</v>
      </c>
      <c r="F2483" s="5" t="str">
        <f t="shared" si="155"/>
        <v>BEARISH</v>
      </c>
      <c r="G2483" s="5" t="str">
        <f t="shared" si="154"/>
        <v>NEUTRAL</v>
      </c>
      <c r="H2483" s="5" t="str">
        <f t="shared" si="153"/>
        <v>CONFIRMED BEARISH</v>
      </c>
    </row>
    <row r="2484" spans="1:8" ht="13.5" x14ac:dyDescent="0.25">
      <c r="A2484" s="3">
        <f>TITRES_STAT!B2487</f>
        <v>45621</v>
      </c>
      <c r="B2484" s="5">
        <f>TITRES_STAT!C2487</f>
        <v>21</v>
      </c>
      <c r="C2484" s="5">
        <f>TITRES_STAT!D2487</f>
        <v>19.687999999999999</v>
      </c>
      <c r="D2484" s="5">
        <f>TITRES_STAT!E2487</f>
        <v>19.687999999999999</v>
      </c>
      <c r="E2484" s="2">
        <f t="shared" si="152"/>
        <v>1090.6335183409183</v>
      </c>
      <c r="F2484" s="5" t="str">
        <f t="shared" si="155"/>
        <v>BEARISH</v>
      </c>
      <c r="G2484" s="5" t="str">
        <f t="shared" si="154"/>
        <v>NEUTRAL</v>
      </c>
      <c r="H2484" s="5" t="str">
        <f t="shared" si="153"/>
        <v>CONFIRMED BEARISH</v>
      </c>
    </row>
    <row r="2485" spans="1:8" ht="13.5" x14ac:dyDescent="0.25">
      <c r="A2485" s="3">
        <f>TITRES_STAT!B2488</f>
        <v>45622</v>
      </c>
      <c r="B2485" s="5">
        <f>TITRES_STAT!C2488</f>
        <v>21</v>
      </c>
      <c r="C2485" s="5">
        <f>TITRES_STAT!D2488</f>
        <v>19.687999999999999</v>
      </c>
      <c r="D2485" s="5">
        <f>TITRES_STAT!E2488</f>
        <v>19.687999999999999</v>
      </c>
      <c r="E2485" s="2">
        <f t="shared" si="152"/>
        <v>1090.6335183409183</v>
      </c>
      <c r="F2485" s="5" t="str">
        <f t="shared" si="155"/>
        <v>NEUTRAL</v>
      </c>
      <c r="G2485" s="5" t="str">
        <f t="shared" si="154"/>
        <v>NEUTRAL</v>
      </c>
      <c r="H2485" s="5" t="str">
        <f t="shared" si="153"/>
        <v>NEUTRAL</v>
      </c>
    </row>
    <row r="2486" spans="1:8" ht="13.5" x14ac:dyDescent="0.25">
      <c r="A2486" s="3">
        <f>TITRES_STAT!B2489</f>
        <v>45623</v>
      </c>
      <c r="B2486" s="5">
        <f>TITRES_STAT!C2489</f>
        <v>20.9</v>
      </c>
      <c r="C2486" s="5">
        <f>TITRES_STAT!D2489</f>
        <v>19.594000000000001</v>
      </c>
      <c r="D2486" s="5">
        <f>TITRES_STAT!E2489</f>
        <v>19.594000000000001</v>
      </c>
      <c r="E2486" s="2">
        <f t="shared" si="152"/>
        <v>1071.0395183409182</v>
      </c>
      <c r="F2486" s="5" t="str">
        <f t="shared" si="155"/>
        <v>BEARISH</v>
      </c>
      <c r="G2486" s="5" t="str">
        <f t="shared" si="154"/>
        <v>NEUTRAL</v>
      </c>
      <c r="H2486" s="5" t="str">
        <f t="shared" si="153"/>
        <v>CONFIRMED BEARISH</v>
      </c>
    </row>
    <row r="2487" spans="1:8" ht="13.5" x14ac:dyDescent="0.25">
      <c r="A2487" s="3">
        <f>TITRES_STAT!B2490</f>
        <v>45624</v>
      </c>
      <c r="B2487" s="5">
        <f>TITRES_STAT!C2490</f>
        <v>21</v>
      </c>
      <c r="C2487" s="5">
        <f>TITRES_STAT!D2490</f>
        <v>19.687999999999999</v>
      </c>
      <c r="D2487" s="5">
        <f>TITRES_STAT!E2490</f>
        <v>19.687999999999999</v>
      </c>
      <c r="E2487" s="2">
        <f t="shared" si="152"/>
        <v>1090.7275183409183</v>
      </c>
      <c r="F2487" s="5" t="str">
        <f t="shared" si="155"/>
        <v>BULLISH</v>
      </c>
      <c r="G2487" s="5" t="str">
        <f t="shared" si="154"/>
        <v>NEUTRAL</v>
      </c>
      <c r="H2487" s="5" t="str">
        <f t="shared" si="153"/>
        <v>NEUTRAL</v>
      </c>
    </row>
    <row r="2488" spans="1:8" ht="13.5" x14ac:dyDescent="0.25">
      <c r="A2488" s="3">
        <f>TITRES_STAT!B2491</f>
        <v>45625</v>
      </c>
      <c r="B2488" s="5">
        <f>TITRES_STAT!C2491</f>
        <v>21</v>
      </c>
      <c r="C2488" s="5">
        <f>TITRES_STAT!D2491</f>
        <v>19.687999999999999</v>
      </c>
      <c r="D2488" s="5">
        <f>TITRES_STAT!E2491</f>
        <v>0</v>
      </c>
      <c r="E2488" s="2">
        <f t="shared" si="152"/>
        <v>1090.7275183409183</v>
      </c>
      <c r="F2488" s="5" t="str">
        <f t="shared" si="155"/>
        <v>BULLISH</v>
      </c>
      <c r="G2488" s="5" t="str">
        <f t="shared" si="154"/>
        <v>NEUTRAL</v>
      </c>
      <c r="H2488" s="5" t="str">
        <f t="shared" si="153"/>
        <v>NEUTRAL</v>
      </c>
    </row>
    <row r="2489" spans="1:8" ht="13.5" x14ac:dyDescent="0.25">
      <c r="A2489" s="3">
        <f>TITRES_STAT!B2492</f>
        <v>45628</v>
      </c>
      <c r="B2489" s="5">
        <f>TITRES_STAT!C2492</f>
        <v>21</v>
      </c>
      <c r="C2489" s="5">
        <f>TITRES_STAT!D2492</f>
        <v>19.687999999999999</v>
      </c>
      <c r="D2489" s="5">
        <f>TITRES_STAT!E2492</f>
        <v>0</v>
      </c>
      <c r="E2489" s="2">
        <f t="shared" si="152"/>
        <v>1090.7275183409183</v>
      </c>
      <c r="F2489" s="5" t="str">
        <f t="shared" si="155"/>
        <v>BULLISH</v>
      </c>
      <c r="G2489" s="5" t="str">
        <f t="shared" si="154"/>
        <v>NEUTRAL</v>
      </c>
      <c r="H2489" s="5" t="str">
        <f t="shared" si="153"/>
        <v>NEUTRAL</v>
      </c>
    </row>
    <row r="2490" spans="1:8" ht="13.5" x14ac:dyDescent="0.25">
      <c r="A2490" s="3">
        <f>TITRES_STAT!B2493</f>
        <v>45629</v>
      </c>
      <c r="B2490" s="5">
        <f>TITRES_STAT!C2493</f>
        <v>21</v>
      </c>
      <c r="C2490" s="5">
        <f>TITRES_STAT!D2493</f>
        <v>19.687999999999999</v>
      </c>
      <c r="D2490" s="5">
        <f>TITRES_STAT!E2493</f>
        <v>0</v>
      </c>
      <c r="E2490" s="2">
        <f t="shared" si="152"/>
        <v>1090.7275183409183</v>
      </c>
      <c r="F2490" s="5" t="str">
        <f t="shared" si="155"/>
        <v>BULLISH</v>
      </c>
      <c r="G2490" s="5" t="str">
        <f t="shared" si="154"/>
        <v>NEUTRAL</v>
      </c>
      <c r="H2490" s="5" t="str">
        <f t="shared" si="153"/>
        <v>NEUTRAL</v>
      </c>
    </row>
    <row r="2491" spans="1:8" ht="13.5" x14ac:dyDescent="0.25">
      <c r="A2491" s="3">
        <f>TITRES_STAT!B2494</f>
        <v>45630</v>
      </c>
      <c r="B2491" s="5">
        <f>TITRES_STAT!C2494</f>
        <v>21</v>
      </c>
      <c r="C2491" s="5">
        <f>TITRES_STAT!D2494</f>
        <v>19.687999999999999</v>
      </c>
      <c r="D2491" s="5">
        <f>TITRES_STAT!E2494</f>
        <v>0</v>
      </c>
      <c r="E2491" s="2">
        <f t="shared" si="152"/>
        <v>1090.7275183409183</v>
      </c>
      <c r="F2491" s="5" t="str">
        <f t="shared" si="155"/>
        <v>BULLISH</v>
      </c>
      <c r="G2491" s="5" t="str">
        <f t="shared" si="154"/>
        <v>NEUTRAL</v>
      </c>
      <c r="H2491" s="5" t="str">
        <f t="shared" si="153"/>
        <v>CONFIRMED BULLISH</v>
      </c>
    </row>
    <row r="2492" spans="1:8" ht="13.5" x14ac:dyDescent="0.25">
      <c r="A2492" s="3">
        <f>TITRES_STAT!B2495</f>
        <v>45631</v>
      </c>
      <c r="B2492" s="5">
        <f>TITRES_STAT!C2495</f>
        <v>21</v>
      </c>
      <c r="C2492" s="5">
        <f>TITRES_STAT!D2495</f>
        <v>19.687999999999999</v>
      </c>
      <c r="D2492" s="5">
        <f>TITRES_STAT!E2495</f>
        <v>19.687999999999999</v>
      </c>
      <c r="E2492" s="2">
        <f t="shared" si="152"/>
        <v>1090.7275183409183</v>
      </c>
      <c r="F2492" s="5" t="str">
        <f t="shared" si="155"/>
        <v>NEUTRAL</v>
      </c>
      <c r="G2492" s="5" t="str">
        <f t="shared" si="154"/>
        <v>NEUTRAL</v>
      </c>
      <c r="H2492" s="5" t="str">
        <f t="shared" si="153"/>
        <v>NEUTRAL</v>
      </c>
    </row>
    <row r="2493" spans="1:8" ht="13.5" x14ac:dyDescent="0.25">
      <c r="A2493" s="3">
        <f>TITRES_STAT!B2496</f>
        <v>45632</v>
      </c>
      <c r="B2493" s="5">
        <f>TITRES_STAT!C2496</f>
        <v>21</v>
      </c>
      <c r="C2493" s="5">
        <f>TITRES_STAT!D2496</f>
        <v>19.687999999999999</v>
      </c>
      <c r="D2493" s="5">
        <f>TITRES_STAT!E2496</f>
        <v>0</v>
      </c>
      <c r="E2493" s="2">
        <f t="shared" si="152"/>
        <v>1090.7275183409183</v>
      </c>
      <c r="F2493" s="5" t="str">
        <f t="shared" si="155"/>
        <v>NEUTRAL</v>
      </c>
      <c r="G2493" s="5" t="str">
        <f t="shared" si="154"/>
        <v>NEUTRAL</v>
      </c>
      <c r="H2493" s="5" t="str">
        <f t="shared" si="153"/>
        <v>NEUTRAL</v>
      </c>
    </row>
    <row r="2494" spans="1:8" ht="13.5" x14ac:dyDescent="0.25">
      <c r="A2494" s="3">
        <f>TITRES_STAT!B2497</f>
        <v>45635</v>
      </c>
      <c r="B2494" s="5">
        <f>TITRES_STAT!C2497</f>
        <v>21</v>
      </c>
      <c r="C2494" s="5">
        <f>TITRES_STAT!D2497</f>
        <v>19.687999999999999</v>
      </c>
      <c r="D2494" s="5">
        <f>TITRES_STAT!E2497</f>
        <v>0</v>
      </c>
      <c r="E2494" s="2">
        <f t="shared" si="152"/>
        <v>1090.7275183409183</v>
      </c>
      <c r="F2494" s="5" t="str">
        <f t="shared" si="155"/>
        <v>NEUTRAL</v>
      </c>
      <c r="G2494" s="5" t="str">
        <f t="shared" si="154"/>
        <v>NEUTRAL</v>
      </c>
      <c r="H2494" s="5" t="str">
        <f t="shared" si="153"/>
        <v>NEUTRAL</v>
      </c>
    </row>
    <row r="2495" spans="1:8" ht="13.5" x14ac:dyDescent="0.25">
      <c r="A2495" s="3">
        <f>TITRES_STAT!B2498</f>
        <v>45636</v>
      </c>
      <c r="B2495" s="5">
        <f>TITRES_STAT!C2498</f>
        <v>21</v>
      </c>
      <c r="C2495" s="5">
        <f>TITRES_STAT!D2498</f>
        <v>19.687999999999999</v>
      </c>
      <c r="D2495" s="5">
        <f>TITRES_STAT!E2498</f>
        <v>0</v>
      </c>
      <c r="E2495" s="2">
        <f t="shared" si="152"/>
        <v>1090.7275183409183</v>
      </c>
      <c r="F2495" s="5" t="str">
        <f t="shared" si="155"/>
        <v>NEUTRAL</v>
      </c>
      <c r="G2495" s="5" t="str">
        <f t="shared" si="154"/>
        <v>NEUTRAL</v>
      </c>
      <c r="H2495" s="5" t="str">
        <f t="shared" si="153"/>
        <v>NEUTRAL</v>
      </c>
    </row>
    <row r="2496" spans="1:8" ht="13.5" x14ac:dyDescent="0.25">
      <c r="A2496" s="3">
        <f>TITRES_STAT!B2499</f>
        <v>45637</v>
      </c>
      <c r="B2496" s="5">
        <f>TITRES_STAT!C2499</f>
        <v>21</v>
      </c>
      <c r="C2496" s="5">
        <f>TITRES_STAT!D2499</f>
        <v>19.687999999999999</v>
      </c>
      <c r="D2496" s="5">
        <f>TITRES_STAT!E2499</f>
        <v>0</v>
      </c>
      <c r="E2496" s="2">
        <f t="shared" si="152"/>
        <v>1090.7275183409183</v>
      </c>
      <c r="F2496" s="5" t="str">
        <f t="shared" si="155"/>
        <v>NEUTRAL</v>
      </c>
      <c r="G2496" s="5" t="str">
        <f t="shared" si="154"/>
        <v>NEUTRAL</v>
      </c>
      <c r="H2496" s="5" t="str">
        <f t="shared" si="153"/>
        <v>NEUTRAL</v>
      </c>
    </row>
    <row r="2497" spans="1:8" ht="13.5" x14ac:dyDescent="0.25">
      <c r="A2497" s="3">
        <f>TITRES_STAT!B2500</f>
        <v>45638</v>
      </c>
      <c r="B2497" s="5">
        <f>TITRES_STAT!C2500</f>
        <v>21</v>
      </c>
      <c r="C2497" s="5">
        <f>TITRES_STAT!D2500</f>
        <v>19.687999999999999</v>
      </c>
      <c r="D2497" s="5">
        <f>TITRES_STAT!E2500</f>
        <v>0</v>
      </c>
      <c r="E2497" s="2">
        <f t="shared" si="152"/>
        <v>1090.7275183409183</v>
      </c>
      <c r="F2497" s="5" t="str">
        <f t="shared" si="155"/>
        <v>NEUTRAL</v>
      </c>
      <c r="G2497" s="5" t="str">
        <f t="shared" si="154"/>
        <v>NEUTRAL</v>
      </c>
      <c r="H2497" s="5" t="str">
        <f t="shared" si="153"/>
        <v>NEUTRAL</v>
      </c>
    </row>
    <row r="2498" spans="1:8" ht="13.5" x14ac:dyDescent="0.25">
      <c r="A2498" s="3">
        <f>TITRES_STAT!B2501</f>
        <v>45639</v>
      </c>
      <c r="B2498" s="5">
        <f>TITRES_STAT!C2501</f>
        <v>21</v>
      </c>
      <c r="C2498" s="5">
        <f>TITRES_STAT!D2501</f>
        <v>19.687999999999999</v>
      </c>
      <c r="D2498" s="5">
        <f>TITRES_STAT!E2501</f>
        <v>19.687999999999999</v>
      </c>
      <c r="E2498" s="2">
        <f t="shared" si="152"/>
        <v>1090.7275183409183</v>
      </c>
      <c r="F2498" s="5" t="str">
        <f t="shared" si="155"/>
        <v>NEUTRAL</v>
      </c>
      <c r="G2498" s="5" t="str">
        <f t="shared" si="154"/>
        <v>NEUTRAL</v>
      </c>
      <c r="H2498" s="5" t="str">
        <f t="shared" si="153"/>
        <v>NEUTRAL</v>
      </c>
    </row>
    <row r="2499" spans="1:8" ht="13.5" x14ac:dyDescent="0.25">
      <c r="A2499" s="3">
        <f>TITRES_STAT!B2502</f>
        <v>45642</v>
      </c>
      <c r="B2499" s="5">
        <f>TITRES_STAT!C2502</f>
        <v>20.51</v>
      </c>
      <c r="C2499" s="5">
        <f>TITRES_STAT!D2502</f>
        <v>19.228000000000002</v>
      </c>
      <c r="D2499" s="5">
        <f>TITRES_STAT!E2502</f>
        <v>19.228000000000002</v>
      </c>
      <c r="E2499" s="2">
        <f t="shared" si="152"/>
        <v>1071.4995183409183</v>
      </c>
      <c r="F2499" s="5" t="str">
        <f t="shared" si="155"/>
        <v>BEARISH</v>
      </c>
      <c r="G2499" s="5" t="str">
        <f t="shared" si="154"/>
        <v>NEUTRAL</v>
      </c>
      <c r="H2499" s="5" t="str">
        <f t="shared" si="153"/>
        <v>CONFIRMED BEARISH</v>
      </c>
    </row>
    <row r="2500" spans="1:8" ht="13.5" x14ac:dyDescent="0.25">
      <c r="A2500" s="3">
        <f>TITRES_STAT!B2503</f>
        <v>45644</v>
      </c>
      <c r="B2500" s="5">
        <f>TITRES_STAT!C2503</f>
        <v>20.100000000000001</v>
      </c>
      <c r="C2500" s="5">
        <f>TITRES_STAT!D2503</f>
        <v>18.844000000000001</v>
      </c>
      <c r="D2500" s="5">
        <f>TITRES_STAT!E2503</f>
        <v>18.844000000000001</v>
      </c>
      <c r="E2500" s="2">
        <f t="shared" ref="E2500:E2563" si="156">IF(B2500&gt;B2499, E2499+D2500, IF(B2500&lt;B2499, E2499-D2500, E2499))</f>
        <v>1052.6555183409182</v>
      </c>
      <c r="F2500" s="5" t="str">
        <f t="shared" si="155"/>
        <v>BEARISH</v>
      </c>
      <c r="G2500" s="5" t="str">
        <f t="shared" si="154"/>
        <v>WEAK</v>
      </c>
      <c r="H2500" s="5" t="str">
        <f t="shared" si="153"/>
        <v>CONFIRMED BEARISH</v>
      </c>
    </row>
    <row r="2501" spans="1:8" ht="13.5" x14ac:dyDescent="0.25">
      <c r="A2501" s="3">
        <f>TITRES_STAT!B2504</f>
        <v>45645</v>
      </c>
      <c r="B2501" s="5">
        <f>TITRES_STAT!C2504</f>
        <v>20.100000000000001</v>
      </c>
      <c r="C2501" s="5">
        <f>TITRES_STAT!D2504</f>
        <v>18.844000000000001</v>
      </c>
      <c r="D2501" s="5">
        <f>TITRES_STAT!E2504</f>
        <v>0</v>
      </c>
      <c r="E2501" s="2">
        <f t="shared" si="156"/>
        <v>1052.6555183409182</v>
      </c>
      <c r="F2501" s="5" t="str">
        <f t="shared" si="155"/>
        <v>BEARISH</v>
      </c>
      <c r="G2501" s="5" t="str">
        <f t="shared" si="154"/>
        <v>WEAK</v>
      </c>
      <c r="H2501" s="5" t="str">
        <f t="shared" si="153"/>
        <v>CONFIRMED BEARISH</v>
      </c>
    </row>
    <row r="2502" spans="1:8" ht="13.5" x14ac:dyDescent="0.25">
      <c r="A2502" s="3">
        <f>TITRES_STAT!B2505</f>
        <v>45646</v>
      </c>
      <c r="B2502" s="5">
        <f>TITRES_STAT!C2505</f>
        <v>21</v>
      </c>
      <c r="C2502" s="5">
        <f>TITRES_STAT!D2505</f>
        <v>19.687999999999999</v>
      </c>
      <c r="D2502" s="5">
        <f>TITRES_STAT!E2505</f>
        <v>19.687999999999999</v>
      </c>
      <c r="E2502" s="2">
        <f t="shared" si="156"/>
        <v>1072.3435183409183</v>
      </c>
      <c r="F2502" s="5" t="str">
        <f t="shared" si="155"/>
        <v>BEARISH</v>
      </c>
      <c r="G2502" s="5" t="str">
        <f t="shared" si="154"/>
        <v>NEUTRAL</v>
      </c>
      <c r="H2502" s="5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NEUTRAL</v>
      </c>
    </row>
    <row r="2503" spans="1:8" ht="13.5" x14ac:dyDescent="0.25">
      <c r="A2503" s="3">
        <f>TITRES_STAT!B2506</f>
        <v>45649</v>
      </c>
      <c r="B2503" s="5">
        <f>TITRES_STAT!C2506</f>
        <v>21</v>
      </c>
      <c r="C2503" s="5">
        <f>TITRES_STAT!D2506</f>
        <v>19.687999999999999</v>
      </c>
      <c r="D2503" s="5">
        <f>TITRES_STAT!E2506</f>
        <v>19.687999999999999</v>
      </c>
      <c r="E2503" s="2">
        <f t="shared" si="156"/>
        <v>1072.3435183409183</v>
      </c>
      <c r="F2503" s="5" t="str">
        <f t="shared" si="155"/>
        <v>BEARISH</v>
      </c>
      <c r="G2503" s="5" t="str">
        <f t="shared" ref="G2503:G2566" si="158">IF((E2503-E2498)/E2498 &gt; 0.02, "STRONG",
 IF((E2503-E2498)/E2498 &lt; -0.02, "WEAK", "NEUTRAL"))</f>
        <v>NEUTRAL</v>
      </c>
      <c r="H2503" s="5" t="str">
        <f t="shared" si="157"/>
        <v>NEUTRAL</v>
      </c>
    </row>
    <row r="2504" spans="1:8" ht="13.5" x14ac:dyDescent="0.25">
      <c r="A2504" s="3">
        <f>TITRES_STAT!B2507</f>
        <v>45650</v>
      </c>
      <c r="B2504" s="5">
        <f>TITRES_STAT!C2507</f>
        <v>21</v>
      </c>
      <c r="C2504" s="5">
        <f>TITRES_STAT!D2507</f>
        <v>19.687999999999999</v>
      </c>
      <c r="D2504" s="5">
        <f>TITRES_STAT!E2507</f>
        <v>19.687999999999999</v>
      </c>
      <c r="E2504" s="2">
        <f t="shared" si="156"/>
        <v>1072.3435183409183</v>
      </c>
      <c r="F2504" s="5" t="str">
        <f t="shared" ref="F2504:F2567" si="159">IF(E2504&gt;E2499,"BULLISH",IF(E2504&lt;E2499,"BEARISH","NEUTRAL"))</f>
        <v>BULLISH</v>
      </c>
      <c r="G2504" s="5" t="str">
        <f t="shared" si="158"/>
        <v>NEUTRAL</v>
      </c>
      <c r="H2504" s="5" t="str">
        <f t="shared" si="157"/>
        <v>CONFIRMED BULLISH</v>
      </c>
    </row>
    <row r="2505" spans="1:8" ht="13.5" x14ac:dyDescent="0.25">
      <c r="A2505" s="3">
        <f>TITRES_STAT!B2508</f>
        <v>45651</v>
      </c>
      <c r="B2505" s="5">
        <f>TITRES_STAT!C2508</f>
        <v>21</v>
      </c>
      <c r="C2505" s="5">
        <f>TITRES_STAT!D2508</f>
        <v>19.687999999999999</v>
      </c>
      <c r="D2505" s="5">
        <f>TITRES_STAT!E2508</f>
        <v>0</v>
      </c>
      <c r="E2505" s="2">
        <f t="shared" si="156"/>
        <v>1072.3435183409183</v>
      </c>
      <c r="F2505" s="5" t="str">
        <f t="shared" si="159"/>
        <v>BULLISH</v>
      </c>
      <c r="G2505" s="5" t="str">
        <f t="shared" si="158"/>
        <v>NEUTRAL</v>
      </c>
      <c r="H2505" s="5" t="str">
        <f t="shared" si="157"/>
        <v>CONFIRMED BULLISH</v>
      </c>
    </row>
    <row r="2506" spans="1:8" ht="13.5" x14ac:dyDescent="0.25">
      <c r="A2506" s="3">
        <f>TITRES_STAT!B2509</f>
        <v>45652</v>
      </c>
      <c r="B2506" s="5">
        <f>TITRES_STAT!C2509</f>
        <v>20.49</v>
      </c>
      <c r="C2506" s="5">
        <f>TITRES_STAT!D2509</f>
        <v>19.209</v>
      </c>
      <c r="D2506" s="5">
        <f>TITRES_STAT!E2509</f>
        <v>19.209</v>
      </c>
      <c r="E2506" s="2">
        <f t="shared" si="156"/>
        <v>1053.1345183409182</v>
      </c>
      <c r="F2506" s="5" t="str">
        <f t="shared" si="159"/>
        <v>BULLISH</v>
      </c>
      <c r="G2506" s="5" t="str">
        <f t="shared" si="158"/>
        <v>NEUTRAL</v>
      </c>
      <c r="H2506" s="5" t="str">
        <f t="shared" si="157"/>
        <v>CONFIRMED BULLISH</v>
      </c>
    </row>
    <row r="2507" spans="1:8" ht="13.5" x14ac:dyDescent="0.25">
      <c r="A2507" s="3">
        <f>TITRES_STAT!B2510</f>
        <v>45653</v>
      </c>
      <c r="B2507" s="5">
        <f>TITRES_STAT!C2510</f>
        <v>20.49</v>
      </c>
      <c r="C2507" s="5">
        <f>TITRES_STAT!D2510</f>
        <v>19.209</v>
      </c>
      <c r="D2507" s="5">
        <f>TITRES_STAT!E2510</f>
        <v>0</v>
      </c>
      <c r="E2507" s="2">
        <f t="shared" si="156"/>
        <v>1053.1345183409182</v>
      </c>
      <c r="F2507" s="5" t="str">
        <f t="shared" si="159"/>
        <v>BEARISH</v>
      </c>
      <c r="G2507" s="5" t="str">
        <f t="shared" si="158"/>
        <v>NEUTRAL</v>
      </c>
      <c r="H2507" s="5" t="str">
        <f t="shared" si="157"/>
        <v>CONFIRMED BEARISH</v>
      </c>
    </row>
    <row r="2508" spans="1:8" ht="13.5" x14ac:dyDescent="0.25">
      <c r="A2508" s="3">
        <f>TITRES_STAT!B2511</f>
        <v>45656</v>
      </c>
      <c r="B2508" s="5">
        <f>TITRES_STAT!C2511</f>
        <v>20.49</v>
      </c>
      <c r="C2508" s="5">
        <f>TITRES_STAT!D2511</f>
        <v>19.209</v>
      </c>
      <c r="D2508" s="5">
        <f>TITRES_STAT!E2511</f>
        <v>0</v>
      </c>
      <c r="E2508" s="2">
        <f t="shared" si="156"/>
        <v>1053.1345183409182</v>
      </c>
      <c r="F2508" s="5" t="str">
        <f t="shared" si="159"/>
        <v>BEARISH</v>
      </c>
      <c r="G2508" s="5" t="str">
        <f t="shared" si="158"/>
        <v>NEUTRAL</v>
      </c>
      <c r="H2508" s="5" t="str">
        <f t="shared" si="157"/>
        <v>CONFIRMED BEARISH</v>
      </c>
    </row>
    <row r="2509" spans="1:8" ht="13.5" x14ac:dyDescent="0.25">
      <c r="A2509" s="3">
        <f>TITRES_STAT!B2512</f>
        <v>45657</v>
      </c>
      <c r="B2509" s="5">
        <f>TITRES_STAT!C2512</f>
        <v>20.49</v>
      </c>
      <c r="C2509" s="5">
        <f>TITRES_STAT!D2512</f>
        <v>19.209</v>
      </c>
      <c r="D2509" s="5">
        <f>TITRES_STAT!E2512</f>
        <v>0</v>
      </c>
      <c r="E2509" s="2">
        <f t="shared" si="156"/>
        <v>1053.1345183409182</v>
      </c>
      <c r="F2509" s="5" t="str">
        <f t="shared" si="159"/>
        <v>BEARISH</v>
      </c>
      <c r="G2509" s="5" t="str">
        <f t="shared" si="158"/>
        <v>NEUTRAL</v>
      </c>
      <c r="H2509" s="5" t="str">
        <f t="shared" si="157"/>
        <v>CONFIRMED BEARISH</v>
      </c>
    </row>
    <row r="2510" spans="1:8" ht="13.5" x14ac:dyDescent="0.25">
      <c r="A2510" s="3">
        <f>TITRES_STAT!B2513</f>
        <v>45659</v>
      </c>
      <c r="B2510" s="5">
        <f>TITRES_STAT!C2513</f>
        <v>20.399999999999999</v>
      </c>
      <c r="C2510" s="5">
        <f>TITRES_STAT!D2513</f>
        <v>19.125</v>
      </c>
      <c r="D2510" s="5">
        <f>TITRES_STAT!E2513</f>
        <v>19.173750000000005</v>
      </c>
      <c r="E2510" s="2">
        <f t="shared" si="156"/>
        <v>1033.9607683409183</v>
      </c>
      <c r="F2510" s="5" t="str">
        <f t="shared" si="159"/>
        <v>BEARISH</v>
      </c>
      <c r="G2510" s="5" t="str">
        <f t="shared" si="158"/>
        <v>WEAK</v>
      </c>
      <c r="H2510" s="5" t="str">
        <f t="shared" si="157"/>
        <v>CONFIRMED BEARISH</v>
      </c>
    </row>
    <row r="2511" spans="1:8" ht="13.5" x14ac:dyDescent="0.25">
      <c r="A2511" s="3">
        <f>TITRES_STAT!B2514</f>
        <v>45660</v>
      </c>
      <c r="B2511" s="5">
        <f>TITRES_STAT!C2514</f>
        <v>20.399999999999999</v>
      </c>
      <c r="C2511" s="5">
        <f>TITRES_STAT!D2514</f>
        <v>19.125</v>
      </c>
      <c r="D2511" s="5">
        <f>TITRES_STAT!E2514</f>
        <v>0</v>
      </c>
      <c r="E2511" s="2">
        <f t="shared" si="156"/>
        <v>1033.9607683409183</v>
      </c>
      <c r="F2511" s="5" t="str">
        <f t="shared" si="159"/>
        <v>BEARISH</v>
      </c>
      <c r="G2511" s="5" t="str">
        <f t="shared" si="158"/>
        <v>NEUTRAL</v>
      </c>
      <c r="H2511" s="5" t="str">
        <f t="shared" si="157"/>
        <v>CONFIRMED BEARISH</v>
      </c>
    </row>
    <row r="2512" spans="1:8" ht="13.5" x14ac:dyDescent="0.25">
      <c r="A2512" s="3">
        <f>TITRES_STAT!B2515</f>
        <v>45663</v>
      </c>
      <c r="B2512" s="5">
        <f>TITRES_STAT!C2515</f>
        <v>20.399999999999999</v>
      </c>
      <c r="C2512" s="5">
        <f>TITRES_STAT!D2515</f>
        <v>19.125</v>
      </c>
      <c r="D2512" s="5">
        <f>TITRES_STAT!E2515</f>
        <v>0</v>
      </c>
      <c r="E2512" s="2">
        <f t="shared" si="156"/>
        <v>1033.9607683409183</v>
      </c>
      <c r="F2512" s="5" t="str">
        <f t="shared" si="159"/>
        <v>BEARISH</v>
      </c>
      <c r="G2512" s="5" t="str">
        <f t="shared" si="158"/>
        <v>NEUTRAL</v>
      </c>
      <c r="H2512" s="5" t="str">
        <f t="shared" si="157"/>
        <v>CONFIRMED BEARISH</v>
      </c>
    </row>
    <row r="2513" spans="1:8" ht="13.5" x14ac:dyDescent="0.25">
      <c r="A2513" s="3">
        <f>TITRES_STAT!B2516</f>
        <v>45664</v>
      </c>
      <c r="B2513" s="5">
        <f>TITRES_STAT!C2516</f>
        <v>20.399999999999999</v>
      </c>
      <c r="C2513" s="5">
        <f>TITRES_STAT!D2516</f>
        <v>19.125</v>
      </c>
      <c r="D2513" s="5">
        <f>TITRES_STAT!E2516</f>
        <v>0</v>
      </c>
      <c r="E2513" s="2">
        <f t="shared" si="156"/>
        <v>1033.9607683409183</v>
      </c>
      <c r="F2513" s="5" t="str">
        <f t="shared" si="159"/>
        <v>BEARISH</v>
      </c>
      <c r="G2513" s="5" t="str">
        <f t="shared" si="158"/>
        <v>NEUTRAL</v>
      </c>
      <c r="H2513" s="5" t="str">
        <f t="shared" si="157"/>
        <v>CONFIRMED BEARISH</v>
      </c>
    </row>
    <row r="2514" spans="1:8" ht="13.5" x14ac:dyDescent="0.25">
      <c r="A2514" s="3">
        <f>TITRES_STAT!B2517</f>
        <v>45665</v>
      </c>
      <c r="B2514" s="5">
        <f>TITRES_STAT!C2517</f>
        <v>20.399999999999999</v>
      </c>
      <c r="C2514" s="5">
        <f>TITRES_STAT!D2517</f>
        <v>19.125</v>
      </c>
      <c r="D2514" s="5">
        <f>TITRES_STAT!E2517</f>
        <v>0</v>
      </c>
      <c r="E2514" s="2">
        <f t="shared" si="156"/>
        <v>1033.9607683409183</v>
      </c>
      <c r="F2514" s="5" t="str">
        <f t="shared" si="159"/>
        <v>BEARISH</v>
      </c>
      <c r="G2514" s="5" t="str">
        <f t="shared" si="158"/>
        <v>NEUTRAL</v>
      </c>
      <c r="H2514" s="5" t="str">
        <f t="shared" si="157"/>
        <v>CONFIRMED BEARISH</v>
      </c>
    </row>
    <row r="2515" spans="1:8" ht="13.5" x14ac:dyDescent="0.25">
      <c r="A2515" s="3">
        <f>TITRES_STAT!B2518</f>
        <v>45666</v>
      </c>
      <c r="B2515" s="5">
        <f>TITRES_STAT!C2518</f>
        <v>20.399999999999999</v>
      </c>
      <c r="C2515" s="5">
        <f>TITRES_STAT!D2518</f>
        <v>19.125</v>
      </c>
      <c r="D2515" s="5">
        <f>TITRES_STAT!E2518</f>
        <v>0</v>
      </c>
      <c r="E2515" s="2">
        <f t="shared" si="156"/>
        <v>1033.9607683409183</v>
      </c>
      <c r="F2515" s="5" t="str">
        <f t="shared" si="159"/>
        <v>NEUTRAL</v>
      </c>
      <c r="G2515" s="5" t="str">
        <f t="shared" si="158"/>
        <v>NEUTRAL</v>
      </c>
      <c r="H2515" s="5" t="str">
        <f t="shared" si="157"/>
        <v>NEUTRAL</v>
      </c>
    </row>
    <row r="2516" spans="1:8" ht="13.5" x14ac:dyDescent="0.25">
      <c r="A2516" s="3">
        <f>TITRES_STAT!B2519</f>
        <v>45667</v>
      </c>
      <c r="B2516" s="5">
        <f>TITRES_STAT!C2519</f>
        <v>20.399999999999999</v>
      </c>
      <c r="C2516" s="5">
        <f>TITRES_STAT!D2519</f>
        <v>19.125</v>
      </c>
      <c r="D2516" s="5">
        <f>TITRES_STAT!E2519</f>
        <v>0</v>
      </c>
      <c r="E2516" s="2">
        <f t="shared" si="156"/>
        <v>1033.9607683409183</v>
      </c>
      <c r="F2516" s="5" t="str">
        <f t="shared" si="159"/>
        <v>NEUTRAL</v>
      </c>
      <c r="G2516" s="5" t="str">
        <f t="shared" si="158"/>
        <v>NEUTRAL</v>
      </c>
      <c r="H2516" s="5" t="str">
        <f t="shared" si="157"/>
        <v>NEUTRAL</v>
      </c>
    </row>
    <row r="2517" spans="1:8" ht="13.5" x14ac:dyDescent="0.25">
      <c r="A2517" s="3">
        <f>TITRES_STAT!B2520</f>
        <v>45670</v>
      </c>
      <c r="B2517" s="5">
        <f>TITRES_STAT!C2520</f>
        <v>20.5</v>
      </c>
      <c r="C2517" s="5">
        <f>TITRES_STAT!D2520</f>
        <v>19.219000000000001</v>
      </c>
      <c r="D2517" s="5">
        <f>TITRES_STAT!E2520</f>
        <v>19.219000000000001</v>
      </c>
      <c r="E2517" s="2">
        <f t="shared" si="156"/>
        <v>1053.1797683409184</v>
      </c>
      <c r="F2517" s="5" t="str">
        <f t="shared" si="159"/>
        <v>BULLISH</v>
      </c>
      <c r="G2517" s="5" t="str">
        <f t="shared" si="158"/>
        <v>NEUTRAL</v>
      </c>
      <c r="H2517" s="5" t="str">
        <f t="shared" si="157"/>
        <v>CONFIRMED BULLISH</v>
      </c>
    </row>
    <row r="2518" spans="1:8" ht="13.5" x14ac:dyDescent="0.25">
      <c r="A2518" s="3">
        <f>TITRES_STAT!B2521</f>
        <v>45671</v>
      </c>
      <c r="B2518" s="5">
        <f>TITRES_STAT!C2521</f>
        <v>20.5</v>
      </c>
      <c r="C2518" s="5">
        <f>TITRES_STAT!D2521</f>
        <v>19.219000000000001</v>
      </c>
      <c r="D2518" s="5">
        <f>TITRES_STAT!E2521</f>
        <v>19.219000000000001</v>
      </c>
      <c r="E2518" s="2">
        <f t="shared" si="156"/>
        <v>1053.1797683409184</v>
      </c>
      <c r="F2518" s="5" t="str">
        <f t="shared" si="159"/>
        <v>BULLISH</v>
      </c>
      <c r="G2518" s="5" t="str">
        <f t="shared" si="158"/>
        <v>NEUTRAL</v>
      </c>
      <c r="H2518" s="5" t="str">
        <f t="shared" si="157"/>
        <v>CONFIRMED BULLISH</v>
      </c>
    </row>
    <row r="2519" spans="1:8" ht="13.5" x14ac:dyDescent="0.25">
      <c r="A2519" s="3">
        <f>TITRES_STAT!B2522</f>
        <v>45672</v>
      </c>
      <c r="B2519" s="5">
        <f>TITRES_STAT!C2522</f>
        <v>20.5</v>
      </c>
      <c r="C2519" s="5">
        <f>TITRES_STAT!D2522</f>
        <v>19.219000000000001</v>
      </c>
      <c r="D2519" s="5">
        <f>TITRES_STAT!E2522</f>
        <v>19.219000000000001</v>
      </c>
      <c r="E2519" s="2">
        <f t="shared" si="156"/>
        <v>1053.1797683409184</v>
      </c>
      <c r="F2519" s="5" t="str">
        <f t="shared" si="159"/>
        <v>BULLISH</v>
      </c>
      <c r="G2519" s="5" t="str">
        <f t="shared" si="158"/>
        <v>NEUTRAL</v>
      </c>
      <c r="H2519" s="5" t="str">
        <f t="shared" si="157"/>
        <v>CONFIRMED BULLISH</v>
      </c>
    </row>
    <row r="2520" spans="1:8" ht="13.5" x14ac:dyDescent="0.25">
      <c r="A2520" s="3">
        <f>TITRES_STAT!B2523</f>
        <v>45673</v>
      </c>
      <c r="B2520" s="5">
        <f>TITRES_STAT!C2523</f>
        <v>20.49</v>
      </c>
      <c r="C2520" s="5">
        <f>TITRES_STAT!D2523</f>
        <v>19.209</v>
      </c>
      <c r="D2520" s="5">
        <f>TITRES_STAT!E2523</f>
        <v>19.209</v>
      </c>
      <c r="E2520" s="2">
        <f t="shared" si="156"/>
        <v>1033.9707683409183</v>
      </c>
      <c r="F2520" s="5" t="str">
        <f t="shared" si="159"/>
        <v>BULLISH</v>
      </c>
      <c r="G2520" s="5" t="str">
        <f t="shared" si="158"/>
        <v>NEUTRAL</v>
      </c>
      <c r="H2520" s="5" t="str">
        <f t="shared" si="157"/>
        <v>CONFIRMED BULLISH</v>
      </c>
    </row>
    <row r="2521" spans="1:8" ht="13.5" x14ac:dyDescent="0.25">
      <c r="A2521" s="3">
        <f>TITRES_STAT!B2524</f>
        <v>45674</v>
      </c>
      <c r="B2521" s="5">
        <f>TITRES_STAT!C2524</f>
        <v>20.49</v>
      </c>
      <c r="C2521" s="5">
        <f>TITRES_STAT!D2524</f>
        <v>19.209</v>
      </c>
      <c r="D2521" s="5">
        <f>TITRES_STAT!E2524</f>
        <v>0</v>
      </c>
      <c r="E2521" s="2">
        <f t="shared" si="156"/>
        <v>1033.9707683409183</v>
      </c>
      <c r="F2521" s="5" t="str">
        <f t="shared" si="159"/>
        <v>BULLISH</v>
      </c>
      <c r="G2521" s="5" t="str">
        <f t="shared" si="158"/>
        <v>NEUTRAL</v>
      </c>
      <c r="H2521" s="5" t="str">
        <f t="shared" si="157"/>
        <v>CONFIRMED BULLISH</v>
      </c>
    </row>
    <row r="2522" spans="1:8" ht="13.5" x14ac:dyDescent="0.25">
      <c r="A2522" s="3">
        <f>TITRES_STAT!B2525</f>
        <v>45677</v>
      </c>
      <c r="B2522" s="5">
        <f>TITRES_STAT!C2525</f>
        <v>20.5</v>
      </c>
      <c r="C2522" s="5">
        <f>TITRES_STAT!D2525</f>
        <v>19.219000000000001</v>
      </c>
      <c r="D2522" s="5">
        <f>TITRES_STAT!E2525</f>
        <v>19.219000000000001</v>
      </c>
      <c r="E2522" s="2">
        <f t="shared" si="156"/>
        <v>1053.1897683409184</v>
      </c>
      <c r="F2522" s="5" t="str">
        <f t="shared" si="159"/>
        <v>BULLISH</v>
      </c>
      <c r="G2522" s="5" t="str">
        <f t="shared" si="158"/>
        <v>NEUTRAL</v>
      </c>
      <c r="H2522" s="5" t="str">
        <f t="shared" si="157"/>
        <v>NEUTRAL</v>
      </c>
    </row>
    <row r="2523" spans="1:8" ht="13.5" x14ac:dyDescent="0.25">
      <c r="A2523" s="3">
        <f>TITRES_STAT!B2526</f>
        <v>45678</v>
      </c>
      <c r="B2523" s="5">
        <f>TITRES_STAT!C2526</f>
        <v>20.5</v>
      </c>
      <c r="C2523" s="5">
        <f>TITRES_STAT!D2526</f>
        <v>19.219000000000001</v>
      </c>
      <c r="D2523" s="5">
        <f>TITRES_STAT!E2526</f>
        <v>19.219000000000001</v>
      </c>
      <c r="E2523" s="2">
        <f t="shared" si="156"/>
        <v>1053.1897683409184</v>
      </c>
      <c r="F2523" s="5" t="str">
        <f t="shared" si="159"/>
        <v>BULLISH</v>
      </c>
      <c r="G2523" s="5" t="str">
        <f t="shared" si="158"/>
        <v>NEUTRAL</v>
      </c>
      <c r="H2523" s="5" t="str">
        <f t="shared" si="157"/>
        <v>NEUTRAL</v>
      </c>
    </row>
    <row r="2524" spans="1:8" ht="13.5" x14ac:dyDescent="0.25">
      <c r="A2524" s="3">
        <f>TITRES_STAT!B2527</f>
        <v>45679</v>
      </c>
      <c r="B2524" s="5">
        <f>TITRES_STAT!C2527</f>
        <v>20.5</v>
      </c>
      <c r="C2524" s="5">
        <f>TITRES_STAT!D2527</f>
        <v>19.219000000000001</v>
      </c>
      <c r="D2524" s="5">
        <f>TITRES_STAT!E2527</f>
        <v>0</v>
      </c>
      <c r="E2524" s="2">
        <f t="shared" si="156"/>
        <v>1053.1897683409184</v>
      </c>
      <c r="F2524" s="5" t="str">
        <f t="shared" si="159"/>
        <v>BULLISH</v>
      </c>
      <c r="G2524" s="5" t="str">
        <f t="shared" si="158"/>
        <v>NEUTRAL</v>
      </c>
      <c r="H2524" s="5" t="str">
        <f t="shared" si="157"/>
        <v>NEUTRAL</v>
      </c>
    </row>
    <row r="2525" spans="1:8" ht="13.5" x14ac:dyDescent="0.25">
      <c r="A2525" s="3">
        <f>TITRES_STAT!B2528</f>
        <v>45680</v>
      </c>
      <c r="B2525" s="5">
        <f>TITRES_STAT!C2528</f>
        <v>20.2</v>
      </c>
      <c r="C2525" s="5">
        <f>TITRES_STAT!D2528</f>
        <v>18.937999999999999</v>
      </c>
      <c r="D2525" s="5">
        <f>TITRES_STAT!E2528</f>
        <v>18.937999999999999</v>
      </c>
      <c r="E2525" s="2">
        <f t="shared" si="156"/>
        <v>1034.2517683409183</v>
      </c>
      <c r="F2525" s="5" t="str">
        <f t="shared" si="159"/>
        <v>BULLISH</v>
      </c>
      <c r="G2525" s="5" t="str">
        <f t="shared" si="158"/>
        <v>NEUTRAL</v>
      </c>
      <c r="H2525" s="5" t="str">
        <f t="shared" si="157"/>
        <v>BULLISH DIVERGENCE</v>
      </c>
    </row>
    <row r="2526" spans="1:8" ht="13.5" x14ac:dyDescent="0.25">
      <c r="A2526" s="3">
        <f>TITRES_STAT!B2529</f>
        <v>45681</v>
      </c>
      <c r="B2526" s="5">
        <f>TITRES_STAT!C2529</f>
        <v>20.2</v>
      </c>
      <c r="C2526" s="5">
        <f>TITRES_STAT!D2529</f>
        <v>18.937999999999999</v>
      </c>
      <c r="D2526" s="5">
        <f>TITRES_STAT!E2529</f>
        <v>18.937999999999999</v>
      </c>
      <c r="E2526" s="2">
        <f t="shared" si="156"/>
        <v>1034.2517683409183</v>
      </c>
      <c r="F2526" s="5" t="str">
        <f t="shared" si="159"/>
        <v>BULLISH</v>
      </c>
      <c r="G2526" s="5" t="str">
        <f t="shared" si="158"/>
        <v>NEUTRAL</v>
      </c>
      <c r="H2526" s="5" t="str">
        <f t="shared" si="157"/>
        <v>BULLISH DIVERGENCE</v>
      </c>
    </row>
    <row r="2527" spans="1:8" ht="13.5" x14ac:dyDescent="0.25">
      <c r="A2527" s="3">
        <f>TITRES_STAT!B2530</f>
        <v>45684</v>
      </c>
      <c r="B2527" s="5">
        <f>TITRES_STAT!C2530</f>
        <v>20.2</v>
      </c>
      <c r="C2527" s="5">
        <f>TITRES_STAT!D2530</f>
        <v>18.937999999999999</v>
      </c>
      <c r="D2527" s="5">
        <f>TITRES_STAT!E2530</f>
        <v>0</v>
      </c>
      <c r="E2527" s="2">
        <f t="shared" si="156"/>
        <v>1034.2517683409183</v>
      </c>
      <c r="F2527" s="5" t="str">
        <f t="shared" si="159"/>
        <v>BEARISH</v>
      </c>
      <c r="G2527" s="5" t="str">
        <f t="shared" si="158"/>
        <v>NEUTRAL</v>
      </c>
      <c r="H2527" s="5" t="str">
        <f t="shared" si="157"/>
        <v>CONFIRMED BEARISH</v>
      </c>
    </row>
    <row r="2528" spans="1:8" ht="13.5" x14ac:dyDescent="0.25">
      <c r="A2528" s="3">
        <f>TITRES_STAT!B2531</f>
        <v>45685</v>
      </c>
      <c r="B2528" s="5">
        <f>TITRES_STAT!C2531</f>
        <v>20.2</v>
      </c>
      <c r="C2528" s="5">
        <f>TITRES_STAT!D2531</f>
        <v>18.937999999999999</v>
      </c>
      <c r="D2528" s="5">
        <f>TITRES_STAT!E2531</f>
        <v>0</v>
      </c>
      <c r="E2528" s="2">
        <f t="shared" si="156"/>
        <v>1034.2517683409183</v>
      </c>
      <c r="F2528" s="5" t="str">
        <f t="shared" si="159"/>
        <v>BEARISH</v>
      </c>
      <c r="G2528" s="5" t="str">
        <f t="shared" si="158"/>
        <v>NEUTRAL</v>
      </c>
      <c r="H2528" s="5" t="str">
        <f t="shared" si="157"/>
        <v>CONFIRMED BEARISH</v>
      </c>
    </row>
    <row r="2529" spans="1:8" ht="13.5" x14ac:dyDescent="0.25">
      <c r="A2529" s="3">
        <f>TITRES_STAT!B2532</f>
        <v>45686</v>
      </c>
      <c r="B2529" s="5">
        <f>TITRES_STAT!C2532</f>
        <v>20.2</v>
      </c>
      <c r="C2529" s="5">
        <f>TITRES_STAT!D2532</f>
        <v>18.937999999999999</v>
      </c>
      <c r="D2529" s="5">
        <f>TITRES_STAT!E2532</f>
        <v>0</v>
      </c>
      <c r="E2529" s="2">
        <f t="shared" si="156"/>
        <v>1034.2517683409183</v>
      </c>
      <c r="F2529" s="5" t="str">
        <f t="shared" si="159"/>
        <v>BEARISH</v>
      </c>
      <c r="G2529" s="5" t="str">
        <f t="shared" si="158"/>
        <v>NEUTRAL</v>
      </c>
      <c r="H2529" s="5" t="str">
        <f t="shared" si="157"/>
        <v>CONFIRMED BEARISH</v>
      </c>
    </row>
    <row r="2530" spans="1:8" ht="13.5" x14ac:dyDescent="0.25">
      <c r="A2530" s="3">
        <f>TITRES_STAT!B2533</f>
        <v>45687</v>
      </c>
      <c r="B2530" s="5">
        <f>TITRES_STAT!C2533</f>
        <v>20.2</v>
      </c>
      <c r="C2530" s="5">
        <f>TITRES_STAT!D2533</f>
        <v>18.937999999999999</v>
      </c>
      <c r="D2530" s="5">
        <f>TITRES_STAT!E2533</f>
        <v>0</v>
      </c>
      <c r="E2530" s="2">
        <f t="shared" si="156"/>
        <v>1034.2517683409183</v>
      </c>
      <c r="F2530" s="5" t="str">
        <f t="shared" si="159"/>
        <v>NEUTRAL</v>
      </c>
      <c r="G2530" s="5" t="str">
        <f t="shared" si="158"/>
        <v>NEUTRAL</v>
      </c>
      <c r="H2530" s="5" t="str">
        <f t="shared" si="157"/>
        <v>NEUTRAL</v>
      </c>
    </row>
    <row r="2531" spans="1:8" ht="13.5" x14ac:dyDescent="0.25">
      <c r="A2531" s="3">
        <f>TITRES_STAT!B2534</f>
        <v>45688</v>
      </c>
      <c r="B2531" s="5">
        <f>TITRES_STAT!C2534</f>
        <v>20.2</v>
      </c>
      <c r="C2531" s="5">
        <f>TITRES_STAT!D2534</f>
        <v>18.937999999999999</v>
      </c>
      <c r="D2531" s="5">
        <f>TITRES_STAT!E2534</f>
        <v>0</v>
      </c>
      <c r="E2531" s="2">
        <f t="shared" si="156"/>
        <v>1034.2517683409183</v>
      </c>
      <c r="F2531" s="5" t="str">
        <f t="shared" si="159"/>
        <v>NEUTRAL</v>
      </c>
      <c r="G2531" s="5" t="str">
        <f t="shared" si="158"/>
        <v>NEUTRAL</v>
      </c>
      <c r="H2531" s="5" t="str">
        <f t="shared" si="157"/>
        <v>NEUTRAL</v>
      </c>
    </row>
    <row r="2532" spans="1:8" ht="13.5" x14ac:dyDescent="0.25">
      <c r="A2532" s="3">
        <f>TITRES_STAT!B2535</f>
        <v>45691</v>
      </c>
      <c r="B2532" s="5">
        <f>TITRES_STAT!C2535</f>
        <v>20</v>
      </c>
      <c r="C2532" s="5">
        <f>TITRES_STAT!D2535</f>
        <v>18.75</v>
      </c>
      <c r="D2532" s="5">
        <f>TITRES_STAT!E2535</f>
        <v>18.75</v>
      </c>
      <c r="E2532" s="2">
        <f t="shared" si="156"/>
        <v>1015.5017683409183</v>
      </c>
      <c r="F2532" s="5" t="str">
        <f t="shared" si="159"/>
        <v>BEARISH</v>
      </c>
      <c r="G2532" s="5" t="str">
        <f t="shared" si="158"/>
        <v>NEUTRAL</v>
      </c>
      <c r="H2532" s="5" t="str">
        <f t="shared" si="157"/>
        <v>CONFIRMED BEARISH</v>
      </c>
    </row>
    <row r="2533" spans="1:8" ht="13.5" x14ac:dyDescent="0.25">
      <c r="A2533" s="3">
        <f>TITRES_STAT!B2536</f>
        <v>45692</v>
      </c>
      <c r="B2533" s="5">
        <f>TITRES_STAT!C2536</f>
        <v>20</v>
      </c>
      <c r="C2533" s="5">
        <f>TITRES_STAT!D2536</f>
        <v>18.75</v>
      </c>
      <c r="D2533" s="5">
        <f>TITRES_STAT!E2536</f>
        <v>0</v>
      </c>
      <c r="E2533" s="2">
        <f t="shared" si="156"/>
        <v>1015.5017683409183</v>
      </c>
      <c r="F2533" s="5" t="str">
        <f t="shared" si="159"/>
        <v>BEARISH</v>
      </c>
      <c r="G2533" s="5" t="str">
        <f t="shared" si="158"/>
        <v>NEUTRAL</v>
      </c>
      <c r="H2533" s="5" t="str">
        <f t="shared" si="157"/>
        <v>CONFIRMED BEARISH</v>
      </c>
    </row>
    <row r="2534" spans="1:8" ht="13.5" x14ac:dyDescent="0.25">
      <c r="A2534" s="3">
        <f>TITRES_STAT!B2537</f>
        <v>45693</v>
      </c>
      <c r="B2534" s="5">
        <f>TITRES_STAT!C2537</f>
        <v>20</v>
      </c>
      <c r="C2534" s="5">
        <f>TITRES_STAT!D2537</f>
        <v>18.75</v>
      </c>
      <c r="D2534" s="5">
        <f>TITRES_STAT!E2537</f>
        <v>0</v>
      </c>
      <c r="E2534" s="2">
        <f t="shared" si="156"/>
        <v>1015.5017683409183</v>
      </c>
      <c r="F2534" s="5" t="str">
        <f t="shared" si="159"/>
        <v>BEARISH</v>
      </c>
      <c r="G2534" s="5" t="str">
        <f t="shared" si="158"/>
        <v>NEUTRAL</v>
      </c>
      <c r="H2534" s="5" t="str">
        <f t="shared" si="157"/>
        <v>CONFIRMED BEARISH</v>
      </c>
    </row>
    <row r="2535" spans="1:8" ht="13.5" x14ac:dyDescent="0.25">
      <c r="A2535" s="3">
        <f>TITRES_STAT!B2538</f>
        <v>45694</v>
      </c>
      <c r="B2535" s="5">
        <f>TITRES_STAT!C2538</f>
        <v>20</v>
      </c>
      <c r="C2535" s="5">
        <f>TITRES_STAT!D2538</f>
        <v>18.75</v>
      </c>
      <c r="D2535" s="5">
        <f>TITRES_STAT!E2538</f>
        <v>0</v>
      </c>
      <c r="E2535" s="2">
        <f t="shared" si="156"/>
        <v>1015.5017683409183</v>
      </c>
      <c r="F2535" s="5" t="str">
        <f t="shared" si="159"/>
        <v>BEARISH</v>
      </c>
      <c r="G2535" s="5" t="str">
        <f t="shared" si="158"/>
        <v>NEUTRAL</v>
      </c>
      <c r="H2535" s="5" t="str">
        <f t="shared" si="157"/>
        <v>CONFIRMED BEARISH</v>
      </c>
    </row>
    <row r="2536" spans="1:8" ht="13.5" x14ac:dyDescent="0.25">
      <c r="A2536" s="3">
        <f>TITRES_STAT!B2539</f>
        <v>45695</v>
      </c>
      <c r="B2536" s="5">
        <f>TITRES_STAT!C2539</f>
        <v>20.8</v>
      </c>
      <c r="C2536" s="5">
        <f>TITRES_STAT!D2539</f>
        <v>19.5</v>
      </c>
      <c r="D2536" s="5">
        <f>TITRES_STAT!E2539</f>
        <v>19.5</v>
      </c>
      <c r="E2536" s="2">
        <f t="shared" si="156"/>
        <v>1035.0017683409183</v>
      </c>
      <c r="F2536" s="5" t="str">
        <f t="shared" si="159"/>
        <v>BULLISH</v>
      </c>
      <c r="G2536" s="5" t="str">
        <f t="shared" si="158"/>
        <v>NEUTRAL</v>
      </c>
      <c r="H2536" s="5" t="str">
        <f t="shared" si="157"/>
        <v>CONFIRMED BULLISH</v>
      </c>
    </row>
    <row r="2537" spans="1:8" ht="13.5" x14ac:dyDescent="0.25">
      <c r="A2537" s="3">
        <f>TITRES_STAT!B2540</f>
        <v>45698</v>
      </c>
      <c r="B2537" s="5">
        <f>TITRES_STAT!C2540</f>
        <v>20.8</v>
      </c>
      <c r="C2537" s="5">
        <f>TITRES_STAT!D2540</f>
        <v>19.5</v>
      </c>
      <c r="D2537" s="5">
        <f>TITRES_STAT!E2540</f>
        <v>19.5</v>
      </c>
      <c r="E2537" s="2">
        <f t="shared" si="156"/>
        <v>1035.0017683409183</v>
      </c>
      <c r="F2537" s="5" t="str">
        <f t="shared" si="159"/>
        <v>BULLISH</v>
      </c>
      <c r="G2537" s="5" t="str">
        <f t="shared" si="158"/>
        <v>NEUTRAL</v>
      </c>
      <c r="H2537" s="5" t="str">
        <f t="shared" si="157"/>
        <v>CONFIRMED BULLISH</v>
      </c>
    </row>
    <row r="2538" spans="1:8" ht="13.5" x14ac:dyDescent="0.25">
      <c r="A2538" s="3">
        <f>TITRES_STAT!B2541</f>
        <v>45699</v>
      </c>
      <c r="B2538" s="5">
        <f>TITRES_STAT!C2541</f>
        <v>20.8</v>
      </c>
      <c r="C2538" s="5">
        <f>TITRES_STAT!D2541</f>
        <v>19.5</v>
      </c>
      <c r="D2538" s="5">
        <f>TITRES_STAT!E2541</f>
        <v>19.5</v>
      </c>
      <c r="E2538" s="2">
        <f t="shared" si="156"/>
        <v>1035.0017683409183</v>
      </c>
      <c r="F2538" s="5" t="str">
        <f t="shared" si="159"/>
        <v>BULLISH</v>
      </c>
      <c r="G2538" s="5" t="str">
        <f t="shared" si="158"/>
        <v>NEUTRAL</v>
      </c>
      <c r="H2538" s="5" t="str">
        <f t="shared" si="157"/>
        <v>CONFIRMED BULLISH</v>
      </c>
    </row>
    <row r="2539" spans="1:8" ht="13.5" x14ac:dyDescent="0.25">
      <c r="A2539" s="3">
        <f>TITRES_STAT!B2542</f>
        <v>45700</v>
      </c>
      <c r="B2539" s="5">
        <f>TITRES_STAT!C2542</f>
        <v>21</v>
      </c>
      <c r="C2539" s="5">
        <f>TITRES_STAT!D2542</f>
        <v>19.687999999999999</v>
      </c>
      <c r="D2539" s="5">
        <f>TITRES_STAT!E2542</f>
        <v>19.687999999999999</v>
      </c>
      <c r="E2539" s="2">
        <f t="shared" si="156"/>
        <v>1054.6897683409184</v>
      </c>
      <c r="F2539" s="5" t="str">
        <f t="shared" si="159"/>
        <v>BULLISH</v>
      </c>
      <c r="G2539" s="5" t="str">
        <f t="shared" si="158"/>
        <v>STRONG</v>
      </c>
      <c r="H2539" s="5" t="str">
        <f t="shared" si="157"/>
        <v>CONFIRMED BULLISH</v>
      </c>
    </row>
    <row r="2540" spans="1:8" ht="13.5" x14ac:dyDescent="0.25">
      <c r="A2540" s="3">
        <f>TITRES_STAT!B2543</f>
        <v>45701</v>
      </c>
      <c r="B2540" s="5">
        <f>TITRES_STAT!C2543</f>
        <v>21</v>
      </c>
      <c r="C2540" s="5">
        <f>TITRES_STAT!D2543</f>
        <v>19.687999999999999</v>
      </c>
      <c r="D2540" s="5">
        <f>TITRES_STAT!E2543</f>
        <v>0</v>
      </c>
      <c r="E2540" s="2">
        <f t="shared" si="156"/>
        <v>1054.6897683409184</v>
      </c>
      <c r="F2540" s="5" t="str">
        <f t="shared" si="159"/>
        <v>BULLISH</v>
      </c>
      <c r="G2540" s="5" t="str">
        <f t="shared" si="158"/>
        <v>STRONG</v>
      </c>
      <c r="H2540" s="5" t="str">
        <f t="shared" si="157"/>
        <v>CONFIRMED BULLISH</v>
      </c>
    </row>
    <row r="2541" spans="1:8" ht="13.5" x14ac:dyDescent="0.25">
      <c r="A2541" s="3">
        <f>TITRES_STAT!B2544</f>
        <v>45702</v>
      </c>
      <c r="B2541" s="5">
        <f>TITRES_STAT!C2544</f>
        <v>21</v>
      </c>
      <c r="C2541" s="5">
        <f>TITRES_STAT!D2544</f>
        <v>19.687999999999999</v>
      </c>
      <c r="D2541" s="5">
        <f>TITRES_STAT!E2544</f>
        <v>0</v>
      </c>
      <c r="E2541" s="2">
        <f t="shared" si="156"/>
        <v>1054.6897683409184</v>
      </c>
      <c r="F2541" s="5" t="str">
        <f t="shared" si="159"/>
        <v>BULLISH</v>
      </c>
      <c r="G2541" s="5" t="str">
        <f t="shared" si="158"/>
        <v>NEUTRAL</v>
      </c>
      <c r="H2541" s="5" t="str">
        <f t="shared" si="157"/>
        <v>CONFIRMED BULLISH</v>
      </c>
    </row>
    <row r="2542" spans="1:8" ht="13.5" x14ac:dyDescent="0.25">
      <c r="A2542" s="3">
        <f>TITRES_STAT!B2545</f>
        <v>45705</v>
      </c>
      <c r="B2542" s="5">
        <f>TITRES_STAT!C2545</f>
        <v>21</v>
      </c>
      <c r="C2542" s="5">
        <f>TITRES_STAT!D2545</f>
        <v>19.687999999999999</v>
      </c>
      <c r="D2542" s="5">
        <f>TITRES_STAT!E2545</f>
        <v>19.687999999999999</v>
      </c>
      <c r="E2542" s="2">
        <f t="shared" si="156"/>
        <v>1054.6897683409184</v>
      </c>
      <c r="F2542" s="5" t="str">
        <f t="shared" si="159"/>
        <v>BULLISH</v>
      </c>
      <c r="G2542" s="5" t="str">
        <f t="shared" si="158"/>
        <v>NEUTRAL</v>
      </c>
      <c r="H2542" s="5" t="str">
        <f t="shared" si="157"/>
        <v>CONFIRMED BULLISH</v>
      </c>
    </row>
    <row r="2543" spans="1:8" ht="13.5" x14ac:dyDescent="0.25">
      <c r="A2543" s="3">
        <f>TITRES_STAT!B2546</f>
        <v>45706</v>
      </c>
      <c r="B2543" s="5">
        <f>TITRES_STAT!C2546</f>
        <v>21</v>
      </c>
      <c r="C2543" s="5">
        <f>TITRES_STAT!D2546</f>
        <v>19.687999999999999</v>
      </c>
      <c r="D2543" s="5">
        <f>TITRES_STAT!E2546</f>
        <v>0</v>
      </c>
      <c r="E2543" s="2">
        <f t="shared" si="156"/>
        <v>1054.6897683409184</v>
      </c>
      <c r="F2543" s="5" t="str">
        <f t="shared" si="159"/>
        <v>BULLISH</v>
      </c>
      <c r="G2543" s="5" t="str">
        <f t="shared" si="158"/>
        <v>NEUTRAL</v>
      </c>
      <c r="H2543" s="5" t="str">
        <f t="shared" si="157"/>
        <v>CONFIRMED BULLISH</v>
      </c>
    </row>
    <row r="2544" spans="1:8" ht="13.5" x14ac:dyDescent="0.25">
      <c r="A2544" s="3">
        <f>TITRES_STAT!B2547</f>
        <v>45707</v>
      </c>
      <c r="B2544" s="5">
        <f>TITRES_STAT!C2547</f>
        <v>21</v>
      </c>
      <c r="C2544" s="5">
        <f>TITRES_STAT!D2547</f>
        <v>19.687999999999999</v>
      </c>
      <c r="D2544" s="5">
        <f>TITRES_STAT!E2547</f>
        <v>0</v>
      </c>
      <c r="E2544" s="2">
        <f t="shared" si="156"/>
        <v>1054.6897683409184</v>
      </c>
      <c r="F2544" s="5" t="str">
        <f t="shared" si="159"/>
        <v>NEUTRAL</v>
      </c>
      <c r="G2544" s="5" t="str">
        <f t="shared" si="158"/>
        <v>NEUTRAL</v>
      </c>
      <c r="H2544" s="5" t="str">
        <f t="shared" si="157"/>
        <v>NEUTRAL</v>
      </c>
    </row>
    <row r="2545" spans="1:8" ht="13.5" x14ac:dyDescent="0.25">
      <c r="A2545" s="3">
        <f>TITRES_STAT!B2548</f>
        <v>45708</v>
      </c>
      <c r="B2545" s="5">
        <f>TITRES_STAT!C2548</f>
        <v>21</v>
      </c>
      <c r="C2545" s="5">
        <f>TITRES_STAT!D2548</f>
        <v>19.687999999999999</v>
      </c>
      <c r="D2545" s="5">
        <f>TITRES_STAT!E2548</f>
        <v>19.687999999999999</v>
      </c>
      <c r="E2545" s="2">
        <f t="shared" si="156"/>
        <v>1054.6897683409184</v>
      </c>
      <c r="F2545" s="5" t="str">
        <f t="shared" si="159"/>
        <v>NEUTRAL</v>
      </c>
      <c r="G2545" s="5" t="str">
        <f t="shared" si="158"/>
        <v>NEUTRAL</v>
      </c>
      <c r="H2545" s="5" t="str">
        <f t="shared" si="157"/>
        <v>NEUTRAL</v>
      </c>
    </row>
    <row r="2546" spans="1:8" ht="13.5" x14ac:dyDescent="0.25">
      <c r="A2546" s="3">
        <f>TITRES_STAT!B2549</f>
        <v>45709</v>
      </c>
      <c r="B2546" s="5">
        <f>TITRES_STAT!C2549</f>
        <v>21</v>
      </c>
      <c r="C2546" s="5">
        <f>TITRES_STAT!D2549</f>
        <v>19.687999999999999</v>
      </c>
      <c r="D2546" s="5">
        <f>TITRES_STAT!E2549</f>
        <v>0</v>
      </c>
      <c r="E2546" s="2">
        <f t="shared" si="156"/>
        <v>1054.6897683409184</v>
      </c>
      <c r="F2546" s="5" t="str">
        <f t="shared" si="159"/>
        <v>NEUTRAL</v>
      </c>
      <c r="G2546" s="5" t="str">
        <f t="shared" si="158"/>
        <v>NEUTRAL</v>
      </c>
      <c r="H2546" s="5" t="str">
        <f t="shared" si="157"/>
        <v>NEUTRAL</v>
      </c>
    </row>
    <row r="2547" spans="1:8" ht="13.5" x14ac:dyDescent="0.25">
      <c r="A2547" s="3">
        <f>TITRES_STAT!B2550</f>
        <v>45712</v>
      </c>
      <c r="B2547" s="5">
        <f>TITRES_STAT!C2550</f>
        <v>21</v>
      </c>
      <c r="C2547" s="5">
        <f>TITRES_STAT!D2550</f>
        <v>19.687999999999999</v>
      </c>
      <c r="D2547" s="5">
        <f>TITRES_STAT!E2550</f>
        <v>19.687999999999999</v>
      </c>
      <c r="E2547" s="2">
        <f t="shared" si="156"/>
        <v>1054.6897683409184</v>
      </c>
      <c r="F2547" s="5" t="str">
        <f t="shared" si="159"/>
        <v>NEUTRAL</v>
      </c>
      <c r="G2547" s="5" t="str">
        <f t="shared" si="158"/>
        <v>NEUTRAL</v>
      </c>
      <c r="H2547" s="5" t="str">
        <f t="shared" si="157"/>
        <v>NEUTRAL</v>
      </c>
    </row>
    <row r="2548" spans="1:8" ht="13.5" x14ac:dyDescent="0.25">
      <c r="A2548" s="3">
        <f>TITRES_STAT!B2551</f>
        <v>45713</v>
      </c>
      <c r="B2548" s="5">
        <f>TITRES_STAT!C2551</f>
        <v>21</v>
      </c>
      <c r="C2548" s="5">
        <f>TITRES_STAT!D2551</f>
        <v>19.687999999999999</v>
      </c>
      <c r="D2548" s="5">
        <f>TITRES_STAT!E2551</f>
        <v>19.687999999999999</v>
      </c>
      <c r="E2548" s="2">
        <f t="shared" si="156"/>
        <v>1054.6897683409184</v>
      </c>
      <c r="F2548" s="5" t="str">
        <f t="shared" si="159"/>
        <v>NEUTRAL</v>
      </c>
      <c r="G2548" s="5" t="str">
        <f t="shared" si="158"/>
        <v>NEUTRAL</v>
      </c>
      <c r="H2548" s="5" t="str">
        <f t="shared" si="157"/>
        <v>NEUTRAL</v>
      </c>
    </row>
    <row r="2549" spans="1:8" ht="13.5" x14ac:dyDescent="0.25">
      <c r="A2549" s="3">
        <f>TITRES_STAT!B2552</f>
        <v>45714</v>
      </c>
      <c r="B2549" s="5">
        <f>TITRES_STAT!C2552</f>
        <v>21</v>
      </c>
      <c r="C2549" s="5">
        <f>TITRES_STAT!D2552</f>
        <v>19.687999999999999</v>
      </c>
      <c r="D2549" s="5">
        <f>TITRES_STAT!E2552</f>
        <v>19.687999999999999</v>
      </c>
      <c r="E2549" s="2">
        <f t="shared" si="156"/>
        <v>1054.6897683409184</v>
      </c>
      <c r="F2549" s="5" t="str">
        <f t="shared" si="159"/>
        <v>NEUTRAL</v>
      </c>
      <c r="G2549" s="5" t="str">
        <f t="shared" si="158"/>
        <v>NEUTRAL</v>
      </c>
      <c r="H2549" s="5" t="str">
        <f t="shared" si="157"/>
        <v>NEUTRAL</v>
      </c>
    </row>
    <row r="2550" spans="1:8" ht="13.5" x14ac:dyDescent="0.25">
      <c r="A2550" s="3">
        <f>TITRES_STAT!B2553</f>
        <v>45715</v>
      </c>
      <c r="B2550" s="5">
        <f>TITRES_STAT!C2553</f>
        <v>21</v>
      </c>
      <c r="C2550" s="5">
        <f>TITRES_STAT!D2553</f>
        <v>19.687999999999999</v>
      </c>
      <c r="D2550" s="5">
        <f>TITRES_STAT!E2553</f>
        <v>19.687999999999999</v>
      </c>
      <c r="E2550" s="2">
        <f t="shared" si="156"/>
        <v>1054.6897683409184</v>
      </c>
      <c r="F2550" s="5" t="str">
        <f t="shared" si="159"/>
        <v>NEUTRAL</v>
      </c>
      <c r="G2550" s="5" t="str">
        <f t="shared" si="158"/>
        <v>NEUTRAL</v>
      </c>
      <c r="H2550" s="5" t="str">
        <f t="shared" si="157"/>
        <v>NEUTRAL</v>
      </c>
    </row>
    <row r="2551" spans="1:8" ht="13.5" x14ac:dyDescent="0.25">
      <c r="A2551" s="3">
        <f>TITRES_STAT!B2554</f>
        <v>45716</v>
      </c>
      <c r="B2551" s="5">
        <f>TITRES_STAT!C2554</f>
        <v>20.059999999999999</v>
      </c>
      <c r="C2551" s="5">
        <f>TITRES_STAT!D2554</f>
        <v>18.806000000000001</v>
      </c>
      <c r="D2551" s="5">
        <f>TITRES_STAT!E2554</f>
        <v>18.806000000000001</v>
      </c>
      <c r="E2551" s="2">
        <f t="shared" si="156"/>
        <v>1035.8837683409183</v>
      </c>
      <c r="F2551" s="5" t="str">
        <f t="shared" si="159"/>
        <v>BEARISH</v>
      </c>
      <c r="G2551" s="5" t="str">
        <f t="shared" si="158"/>
        <v>NEUTRAL</v>
      </c>
      <c r="H2551" s="5" t="str">
        <f t="shared" si="157"/>
        <v>CONFIRMED BEARISH</v>
      </c>
    </row>
    <row r="2552" spans="1:8" ht="13.5" x14ac:dyDescent="0.25">
      <c r="A2552" s="3">
        <f>TITRES_STAT!B2555</f>
        <v>45719</v>
      </c>
      <c r="B2552" s="5">
        <f>TITRES_STAT!C2555</f>
        <v>20.059999999999999</v>
      </c>
      <c r="C2552" s="5">
        <f>TITRES_STAT!D2555</f>
        <v>18.806000000000001</v>
      </c>
      <c r="D2552" s="5">
        <f>TITRES_STAT!E2555</f>
        <v>18.806000000000001</v>
      </c>
      <c r="E2552" s="2">
        <f t="shared" si="156"/>
        <v>1035.8837683409183</v>
      </c>
      <c r="F2552" s="5" t="str">
        <f t="shared" si="159"/>
        <v>BEARISH</v>
      </c>
      <c r="G2552" s="5" t="str">
        <f t="shared" si="158"/>
        <v>NEUTRAL</v>
      </c>
      <c r="H2552" s="5" t="str">
        <f t="shared" si="157"/>
        <v>CONFIRMED BEARISH</v>
      </c>
    </row>
    <row r="2553" spans="1:8" ht="13.5" x14ac:dyDescent="0.25">
      <c r="A2553" s="3">
        <f>TITRES_STAT!B2556</f>
        <v>45720</v>
      </c>
      <c r="B2553" s="5">
        <f>TITRES_STAT!C2556</f>
        <v>20</v>
      </c>
      <c r="C2553" s="5">
        <f>TITRES_STAT!D2556</f>
        <v>18.75</v>
      </c>
      <c r="D2553" s="5">
        <f>TITRES_STAT!E2556</f>
        <v>18.792187500000001</v>
      </c>
      <c r="E2553" s="2">
        <f t="shared" si="156"/>
        <v>1017.0915808409184</v>
      </c>
      <c r="F2553" s="5" t="str">
        <f t="shared" si="159"/>
        <v>BEARISH</v>
      </c>
      <c r="G2553" s="5" t="str">
        <f t="shared" si="158"/>
        <v>WEAK</v>
      </c>
      <c r="H2553" s="5" t="str">
        <f t="shared" si="157"/>
        <v>CONFIRMED BEARISH</v>
      </c>
    </row>
    <row r="2554" spans="1:8" ht="13.5" x14ac:dyDescent="0.25">
      <c r="A2554" s="3">
        <f>TITRES_STAT!B2557</f>
        <v>45721</v>
      </c>
      <c r="B2554" s="5">
        <f>TITRES_STAT!C2557</f>
        <v>19</v>
      </c>
      <c r="C2554" s="5">
        <f>TITRES_STAT!D2557</f>
        <v>19</v>
      </c>
      <c r="D2554" s="5">
        <f>TITRES_STAT!E2557</f>
        <v>19</v>
      </c>
      <c r="E2554" s="2">
        <f t="shared" si="156"/>
        <v>998.09158084091837</v>
      </c>
      <c r="F2554" s="5" t="str">
        <f t="shared" si="159"/>
        <v>BEARISH</v>
      </c>
      <c r="G2554" s="5" t="str">
        <f t="shared" si="158"/>
        <v>WEAK</v>
      </c>
      <c r="H2554" s="5" t="str">
        <f t="shared" si="157"/>
        <v>CONFIRMED BEARISH</v>
      </c>
    </row>
    <row r="2555" spans="1:8" ht="13.5" x14ac:dyDescent="0.25">
      <c r="A2555" s="3">
        <f>TITRES_STAT!B2558</f>
        <v>45722</v>
      </c>
      <c r="B2555" s="5">
        <f>TITRES_STAT!C2558</f>
        <v>18.760000000000002</v>
      </c>
      <c r="C2555" s="5">
        <f>TITRES_STAT!D2558</f>
        <v>18.760000000000002</v>
      </c>
      <c r="D2555" s="5">
        <f>TITRES_STAT!E2558</f>
        <v>18.885000000000002</v>
      </c>
      <c r="E2555" s="2">
        <f t="shared" si="156"/>
        <v>979.20658084091838</v>
      </c>
      <c r="F2555" s="5" t="str">
        <f t="shared" si="159"/>
        <v>BEARISH</v>
      </c>
      <c r="G2555" s="5" t="str">
        <f t="shared" si="158"/>
        <v>WEAK</v>
      </c>
      <c r="H2555" s="5" t="str">
        <f t="shared" si="157"/>
        <v>CONFIRMED BEARISH</v>
      </c>
    </row>
    <row r="2556" spans="1:8" ht="13.5" x14ac:dyDescent="0.25">
      <c r="A2556" s="3">
        <f>TITRES_STAT!B2559</f>
        <v>45723</v>
      </c>
      <c r="B2556" s="5">
        <f>TITRES_STAT!C2559</f>
        <v>18.45</v>
      </c>
      <c r="C2556" s="5">
        <f>TITRES_STAT!D2559</f>
        <v>18.45</v>
      </c>
      <c r="D2556" s="5">
        <f>TITRES_STAT!E2559</f>
        <v>18.45</v>
      </c>
      <c r="E2556" s="2">
        <f t="shared" si="156"/>
        <v>960.75658084091833</v>
      </c>
      <c r="F2556" s="5" t="str">
        <f t="shared" si="159"/>
        <v>BEARISH</v>
      </c>
      <c r="G2556" s="5" t="str">
        <f t="shared" si="158"/>
        <v>WEAK</v>
      </c>
      <c r="H2556" s="5" t="str">
        <f t="shared" si="157"/>
        <v>CONFIRMED BEARISH</v>
      </c>
    </row>
    <row r="2557" spans="1:8" ht="13.5" x14ac:dyDescent="0.25">
      <c r="A2557" s="3">
        <f>TITRES_STAT!B2560</f>
        <v>45726</v>
      </c>
      <c r="B2557" s="5">
        <f>TITRES_STAT!C2560</f>
        <v>18.5</v>
      </c>
      <c r="C2557" s="5">
        <f>TITRES_STAT!D2560</f>
        <v>18.5</v>
      </c>
      <c r="D2557" s="5">
        <f>TITRES_STAT!E2560</f>
        <v>18.5</v>
      </c>
      <c r="E2557" s="2">
        <f t="shared" si="156"/>
        <v>979.25658084091833</v>
      </c>
      <c r="F2557" s="5" t="str">
        <f t="shared" si="159"/>
        <v>BEARISH</v>
      </c>
      <c r="G2557" s="5" t="str">
        <f t="shared" si="158"/>
        <v>WEAK</v>
      </c>
      <c r="H2557" s="5" t="str">
        <f t="shared" si="157"/>
        <v>CONFIRMED BEARISH</v>
      </c>
    </row>
    <row r="2558" spans="1:8" ht="13.5" x14ac:dyDescent="0.25">
      <c r="A2558" s="3">
        <f>TITRES_STAT!B2561</f>
        <v>45727</v>
      </c>
      <c r="B2558" s="5">
        <f>TITRES_STAT!C2561</f>
        <v>18.5</v>
      </c>
      <c r="C2558" s="5">
        <f>TITRES_STAT!D2561</f>
        <v>18.5</v>
      </c>
      <c r="D2558" s="5">
        <f>TITRES_STAT!E2561</f>
        <v>0</v>
      </c>
      <c r="E2558" s="2">
        <f t="shared" si="156"/>
        <v>979.25658084091833</v>
      </c>
      <c r="F2558" s="5" t="str">
        <f t="shared" si="159"/>
        <v>BEARISH</v>
      </c>
      <c r="G2558" s="5" t="str">
        <f t="shared" si="158"/>
        <v>WEAK</v>
      </c>
      <c r="H2558" s="5" t="str">
        <f t="shared" si="157"/>
        <v>CONFIRMED BEARISH</v>
      </c>
    </row>
    <row r="2559" spans="1:8" ht="13.5" x14ac:dyDescent="0.25">
      <c r="A2559" s="3">
        <f>TITRES_STAT!B2562</f>
        <v>45728</v>
      </c>
      <c r="B2559" s="5">
        <f>TITRES_STAT!C2562</f>
        <v>18.559999999999999</v>
      </c>
      <c r="C2559" s="5">
        <f>TITRES_STAT!D2562</f>
        <v>18.559999999999999</v>
      </c>
      <c r="D2559" s="5">
        <f>TITRES_STAT!E2562</f>
        <v>18.559999999999999</v>
      </c>
      <c r="E2559" s="2">
        <f t="shared" si="156"/>
        <v>997.81658084091828</v>
      </c>
      <c r="F2559" s="5" t="str">
        <f t="shared" si="159"/>
        <v>BEARISH</v>
      </c>
      <c r="G2559" s="5" t="str">
        <f t="shared" si="158"/>
        <v>NEUTRAL</v>
      </c>
      <c r="H2559" s="5" t="str">
        <f t="shared" si="157"/>
        <v>CONFIRMED BEARISH</v>
      </c>
    </row>
    <row r="2560" spans="1:8" ht="13.5" x14ac:dyDescent="0.25">
      <c r="A2560" s="3">
        <f>TITRES_STAT!B2563</f>
        <v>45729</v>
      </c>
      <c r="B2560" s="5">
        <f>TITRES_STAT!C2563</f>
        <v>19</v>
      </c>
      <c r="C2560" s="5">
        <f>TITRES_STAT!D2563</f>
        <v>19</v>
      </c>
      <c r="D2560" s="5">
        <f>TITRES_STAT!E2563</f>
        <v>19</v>
      </c>
      <c r="E2560" s="2">
        <f t="shared" si="156"/>
        <v>1016.8165808409183</v>
      </c>
      <c r="F2560" s="5" t="str">
        <f t="shared" si="159"/>
        <v>BULLISH</v>
      </c>
      <c r="G2560" s="5" t="str">
        <f t="shared" si="158"/>
        <v>STRONG</v>
      </c>
      <c r="H2560" s="5" t="str">
        <f t="shared" si="157"/>
        <v>CONFIRMED BULLISH</v>
      </c>
    </row>
    <row r="2561" spans="1:8" ht="13.5" x14ac:dyDescent="0.25">
      <c r="A2561" s="3">
        <f>TITRES_STAT!B2564</f>
        <v>45730</v>
      </c>
      <c r="B2561" s="5">
        <f>TITRES_STAT!C2564</f>
        <v>19</v>
      </c>
      <c r="C2561" s="5">
        <f>TITRES_STAT!D2564</f>
        <v>19</v>
      </c>
      <c r="D2561" s="5">
        <f>TITRES_STAT!E2564</f>
        <v>19</v>
      </c>
      <c r="E2561" s="2">
        <f t="shared" si="156"/>
        <v>1016.8165808409183</v>
      </c>
      <c r="F2561" s="5" t="str">
        <f t="shared" si="159"/>
        <v>BULLISH</v>
      </c>
      <c r="G2561" s="5" t="str">
        <f t="shared" si="158"/>
        <v>STRONG</v>
      </c>
      <c r="H2561" s="5" t="str">
        <f t="shared" si="157"/>
        <v>CONFIRMED BULLISH</v>
      </c>
    </row>
    <row r="2562" spans="1:8" ht="13.5" x14ac:dyDescent="0.25">
      <c r="A2562" s="3">
        <f>TITRES_STAT!B2565</f>
        <v>45733</v>
      </c>
      <c r="B2562" s="5">
        <f>TITRES_STAT!C2565</f>
        <v>19</v>
      </c>
      <c r="C2562" s="5">
        <f>TITRES_STAT!D2565</f>
        <v>19</v>
      </c>
      <c r="D2562" s="5">
        <f>TITRES_STAT!E2565</f>
        <v>19</v>
      </c>
      <c r="E2562" s="2">
        <f t="shared" si="156"/>
        <v>1016.8165808409183</v>
      </c>
      <c r="F2562" s="5" t="str">
        <f t="shared" si="159"/>
        <v>BULLISH</v>
      </c>
      <c r="G2562" s="5" t="str">
        <f t="shared" si="158"/>
        <v>STRONG</v>
      </c>
      <c r="H2562" s="5" t="str">
        <f t="shared" si="157"/>
        <v>CONFIRMED BULLISH</v>
      </c>
    </row>
    <row r="2563" spans="1:8" ht="13.5" x14ac:dyDescent="0.25">
      <c r="A2563" s="3">
        <f>TITRES_STAT!B2566</f>
        <v>45734</v>
      </c>
      <c r="B2563" s="5">
        <f>TITRES_STAT!C2566</f>
        <v>19</v>
      </c>
      <c r="C2563" s="5">
        <f>TITRES_STAT!D2566</f>
        <v>19</v>
      </c>
      <c r="D2563" s="5">
        <f>TITRES_STAT!E2566</f>
        <v>19</v>
      </c>
      <c r="E2563" s="2">
        <f t="shared" si="156"/>
        <v>1016.8165808409183</v>
      </c>
      <c r="F2563" s="5" t="str">
        <f t="shared" si="159"/>
        <v>BULLISH</v>
      </c>
      <c r="G2563" s="5" t="str">
        <f t="shared" si="158"/>
        <v>STRONG</v>
      </c>
      <c r="H2563" s="5" t="str">
        <f t="shared" si="157"/>
        <v>CONFIRMED BULLISH</v>
      </c>
    </row>
    <row r="2564" spans="1:8" ht="13.5" x14ac:dyDescent="0.25">
      <c r="A2564" s="3">
        <f>TITRES_STAT!B2567</f>
        <v>45735</v>
      </c>
      <c r="B2564" s="5">
        <f>TITRES_STAT!C2567</f>
        <v>19</v>
      </c>
      <c r="C2564" s="5">
        <f>TITRES_STAT!D2567</f>
        <v>19</v>
      </c>
      <c r="D2564" s="5">
        <f>TITRES_STAT!E2567</f>
        <v>0</v>
      </c>
      <c r="E2564" s="2">
        <f t="shared" ref="E2564:E2627" si="160">IF(B2564&gt;B2563, E2563+D2564, IF(B2564&lt;B2563, E2563-D2564, E2563))</f>
        <v>1016.8165808409183</v>
      </c>
      <c r="F2564" s="5" t="str">
        <f t="shared" si="159"/>
        <v>BULLISH</v>
      </c>
      <c r="G2564" s="5" t="str">
        <f t="shared" si="158"/>
        <v>NEUTRAL</v>
      </c>
      <c r="H2564" s="5" t="str">
        <f t="shared" si="157"/>
        <v>CONFIRMED BULLISH</v>
      </c>
    </row>
    <row r="2565" spans="1:8" ht="13.5" x14ac:dyDescent="0.25">
      <c r="A2565" s="3">
        <f>TITRES_STAT!B2568</f>
        <v>45737</v>
      </c>
      <c r="B2565" s="5">
        <f>TITRES_STAT!C2568</f>
        <v>19</v>
      </c>
      <c r="C2565" s="5">
        <f>TITRES_STAT!D2568</f>
        <v>19</v>
      </c>
      <c r="D2565" s="5">
        <f>TITRES_STAT!E2568</f>
        <v>0</v>
      </c>
      <c r="E2565" s="2">
        <f t="shared" si="160"/>
        <v>1016.8165808409183</v>
      </c>
      <c r="F2565" s="5" t="str">
        <f t="shared" si="159"/>
        <v>NEUTRAL</v>
      </c>
      <c r="G2565" s="5" t="str">
        <f t="shared" si="158"/>
        <v>NEUTRAL</v>
      </c>
      <c r="H2565" s="5" t="str">
        <f t="shared" si="157"/>
        <v>NEUTRAL</v>
      </c>
    </row>
    <row r="2566" spans="1:8" ht="13.5" x14ac:dyDescent="0.25">
      <c r="A2566" s="3">
        <f>TITRES_STAT!B2569</f>
        <v>45740</v>
      </c>
      <c r="B2566" s="5">
        <f>TITRES_STAT!C2569</f>
        <v>19</v>
      </c>
      <c r="C2566" s="5">
        <f>TITRES_STAT!D2569</f>
        <v>19</v>
      </c>
      <c r="D2566" s="5">
        <f>TITRES_STAT!E2569</f>
        <v>19</v>
      </c>
      <c r="E2566" s="2">
        <f t="shared" si="160"/>
        <v>1016.8165808409183</v>
      </c>
      <c r="F2566" s="5" t="str">
        <f t="shared" si="159"/>
        <v>NEUTRAL</v>
      </c>
      <c r="G2566" s="5" t="str">
        <f t="shared" si="158"/>
        <v>NEUTRAL</v>
      </c>
      <c r="H2566" s="5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NEUTRAL</v>
      </c>
    </row>
    <row r="2567" spans="1:8" ht="13.5" x14ac:dyDescent="0.25">
      <c r="A2567" s="3">
        <f>TITRES_STAT!B2570</f>
        <v>45741</v>
      </c>
      <c r="B2567" s="5">
        <f>TITRES_STAT!C2570</f>
        <v>19.010000000000002</v>
      </c>
      <c r="C2567" s="5">
        <f>TITRES_STAT!D2570</f>
        <v>19.010000000000002</v>
      </c>
      <c r="D2567" s="5">
        <f>TITRES_STAT!E2570</f>
        <v>19.001000000000001</v>
      </c>
      <c r="E2567" s="2">
        <f t="shared" si="160"/>
        <v>1035.8175808409183</v>
      </c>
      <c r="F2567" s="5" t="str">
        <f t="shared" si="159"/>
        <v>BULLISH</v>
      </c>
      <c r="G2567" s="5" t="str">
        <f t="shared" ref="G2567:G2630" si="162">IF((E2567-E2562)/E2562 &gt; 0.02, "STRONG",
 IF((E2567-E2562)/E2562 &lt; -0.02, "WEAK", "NEUTRAL"))</f>
        <v>NEUTRAL</v>
      </c>
      <c r="H2567" s="5" t="str">
        <f t="shared" si="161"/>
        <v>CONFIRMED BULLISH</v>
      </c>
    </row>
    <row r="2568" spans="1:8" ht="13.5" x14ac:dyDescent="0.25">
      <c r="A2568" s="3">
        <f>TITRES_STAT!B2571</f>
        <v>45742</v>
      </c>
      <c r="B2568" s="5">
        <f>TITRES_STAT!C2571</f>
        <v>19.010000000000002</v>
      </c>
      <c r="C2568" s="5">
        <f>TITRES_STAT!D2571</f>
        <v>19.010000000000002</v>
      </c>
      <c r="D2568" s="5">
        <f>TITRES_STAT!E2571</f>
        <v>0</v>
      </c>
      <c r="E2568" s="2">
        <f t="shared" si="160"/>
        <v>1035.8175808409183</v>
      </c>
      <c r="F2568" s="5" t="str">
        <f t="shared" ref="F2568:F2631" si="163">IF(E2568&gt;E2563,"BULLISH",IF(E2568&lt;E2563,"BEARISH","NEUTRAL"))</f>
        <v>BULLISH</v>
      </c>
      <c r="G2568" s="5" t="str">
        <f t="shared" si="162"/>
        <v>NEUTRAL</v>
      </c>
      <c r="H2568" s="5" t="str">
        <f t="shared" si="161"/>
        <v>CONFIRMED BULLISH</v>
      </c>
    </row>
    <row r="2569" spans="1:8" ht="13.5" x14ac:dyDescent="0.25">
      <c r="A2569" s="3">
        <f>TITRES_STAT!B2572</f>
        <v>45743</v>
      </c>
      <c r="B2569" s="5">
        <f>TITRES_STAT!C2572</f>
        <v>19.010000000000002</v>
      </c>
      <c r="C2569" s="5">
        <f>TITRES_STAT!D2572</f>
        <v>19.010000000000002</v>
      </c>
      <c r="D2569" s="5">
        <f>TITRES_STAT!E2572</f>
        <v>19.010000000000002</v>
      </c>
      <c r="E2569" s="2">
        <f t="shared" si="160"/>
        <v>1035.8175808409183</v>
      </c>
      <c r="F2569" s="5" t="str">
        <f t="shared" si="163"/>
        <v>BULLISH</v>
      </c>
      <c r="G2569" s="5" t="str">
        <f t="shared" si="162"/>
        <v>NEUTRAL</v>
      </c>
      <c r="H2569" s="5" t="str">
        <f t="shared" si="161"/>
        <v>CONFIRMED BULLISH</v>
      </c>
    </row>
    <row r="2570" spans="1:8" ht="13.5" x14ac:dyDescent="0.25">
      <c r="A2570" s="3">
        <f>TITRES_STAT!B2573</f>
        <v>45744</v>
      </c>
      <c r="B2570" s="5">
        <f>TITRES_STAT!C2573</f>
        <v>19.010000000000002</v>
      </c>
      <c r="C2570" s="5">
        <f>TITRES_STAT!D2573</f>
        <v>19.010000000000002</v>
      </c>
      <c r="D2570" s="5">
        <f>TITRES_STAT!E2573</f>
        <v>0</v>
      </c>
      <c r="E2570" s="2">
        <f t="shared" si="160"/>
        <v>1035.8175808409183</v>
      </c>
      <c r="F2570" s="5" t="str">
        <f t="shared" si="163"/>
        <v>BULLISH</v>
      </c>
      <c r="G2570" s="5" t="str">
        <f t="shared" si="162"/>
        <v>NEUTRAL</v>
      </c>
      <c r="H2570" s="5" t="str">
        <f t="shared" si="161"/>
        <v>CONFIRMED BULLISH</v>
      </c>
    </row>
    <row r="2571" spans="1:8" ht="13.5" x14ac:dyDescent="0.25">
      <c r="A2571" s="3">
        <f>TITRES_STAT!B2574</f>
        <v>45749</v>
      </c>
      <c r="B2571" s="5">
        <f>TITRES_STAT!C2574</f>
        <v>19</v>
      </c>
      <c r="C2571" s="5">
        <f>TITRES_STAT!D2574</f>
        <v>19</v>
      </c>
      <c r="D2571" s="5">
        <f>TITRES_STAT!E2574</f>
        <v>19</v>
      </c>
      <c r="E2571" s="2">
        <f t="shared" si="160"/>
        <v>1016.8175808409183</v>
      </c>
      <c r="F2571" s="5" t="str">
        <f t="shared" si="163"/>
        <v>BULLISH</v>
      </c>
      <c r="G2571" s="5" t="str">
        <f t="shared" si="162"/>
        <v>NEUTRAL</v>
      </c>
      <c r="H2571" s="5" t="str">
        <f t="shared" si="161"/>
        <v>NEUTRAL</v>
      </c>
    </row>
    <row r="2572" spans="1:8" ht="13.5" x14ac:dyDescent="0.25">
      <c r="A2572" s="3">
        <f>TITRES_STAT!B2575</f>
        <v>45750</v>
      </c>
      <c r="B2572" s="5">
        <f>TITRES_STAT!C2575</f>
        <v>19.8</v>
      </c>
      <c r="C2572" s="5">
        <f>TITRES_STAT!D2575</f>
        <v>19.8</v>
      </c>
      <c r="D2572" s="5">
        <f>TITRES_STAT!E2575</f>
        <v>19.8</v>
      </c>
      <c r="E2572" s="2">
        <f t="shared" si="160"/>
        <v>1036.6175808409182</v>
      </c>
      <c r="F2572" s="5" t="str">
        <f t="shared" si="163"/>
        <v>BULLISH</v>
      </c>
      <c r="G2572" s="5" t="str">
        <f t="shared" si="162"/>
        <v>NEUTRAL</v>
      </c>
      <c r="H2572" s="5" t="str">
        <f t="shared" si="161"/>
        <v>CONFIRMED BULLISH</v>
      </c>
    </row>
    <row r="2573" spans="1:8" ht="13.5" x14ac:dyDescent="0.25">
      <c r="A2573" s="3">
        <f>TITRES_STAT!B2576</f>
        <v>45751</v>
      </c>
      <c r="B2573" s="5">
        <f>TITRES_STAT!C2576</f>
        <v>19.8</v>
      </c>
      <c r="C2573" s="5">
        <f>TITRES_STAT!D2576</f>
        <v>19.8</v>
      </c>
      <c r="D2573" s="5">
        <f>TITRES_STAT!E2576</f>
        <v>0</v>
      </c>
      <c r="E2573" s="2">
        <f t="shared" si="160"/>
        <v>1036.6175808409182</v>
      </c>
      <c r="F2573" s="5" t="str">
        <f t="shared" si="163"/>
        <v>BULLISH</v>
      </c>
      <c r="G2573" s="5" t="str">
        <f t="shared" si="162"/>
        <v>NEUTRAL</v>
      </c>
      <c r="H2573" s="5" t="str">
        <f t="shared" si="161"/>
        <v>CONFIRMED BULLISH</v>
      </c>
    </row>
    <row r="2574" spans="1:8" ht="13.5" x14ac:dyDescent="0.25">
      <c r="A2574" s="3">
        <f>TITRES_STAT!B2577</f>
        <v>45754</v>
      </c>
      <c r="B2574" s="5">
        <f>TITRES_STAT!C2577</f>
        <v>19.8</v>
      </c>
      <c r="C2574" s="5">
        <f>TITRES_STAT!D2577</f>
        <v>19.8</v>
      </c>
      <c r="D2574" s="5">
        <f>TITRES_STAT!E2577</f>
        <v>19.8</v>
      </c>
      <c r="E2574" s="2">
        <f t="shared" si="160"/>
        <v>1036.6175808409182</v>
      </c>
      <c r="F2574" s="5" t="str">
        <f t="shared" si="163"/>
        <v>BULLISH</v>
      </c>
      <c r="G2574" s="5" t="str">
        <f t="shared" si="162"/>
        <v>NEUTRAL</v>
      </c>
      <c r="H2574" s="5" t="str">
        <f t="shared" si="161"/>
        <v>CONFIRMED BULLISH</v>
      </c>
    </row>
    <row r="2575" spans="1:8" ht="13.5" x14ac:dyDescent="0.25">
      <c r="A2575" s="3">
        <f>TITRES_STAT!B2578</f>
        <v>45755</v>
      </c>
      <c r="B2575" s="5">
        <f>TITRES_STAT!C2578</f>
        <v>20.5</v>
      </c>
      <c r="C2575" s="5">
        <f>TITRES_STAT!D2578</f>
        <v>20.5</v>
      </c>
      <c r="D2575" s="5">
        <f>TITRES_STAT!E2578</f>
        <v>20.5</v>
      </c>
      <c r="E2575" s="2">
        <f t="shared" si="160"/>
        <v>1057.1175808409182</v>
      </c>
      <c r="F2575" s="5" t="str">
        <f t="shared" si="163"/>
        <v>BULLISH</v>
      </c>
      <c r="G2575" s="5" t="str">
        <f t="shared" si="162"/>
        <v>STRONG</v>
      </c>
      <c r="H2575" s="5" t="str">
        <f t="shared" si="161"/>
        <v>CONFIRMED BULLISH</v>
      </c>
    </row>
    <row r="2576" spans="1:8" ht="13.5" x14ac:dyDescent="0.25">
      <c r="A2576" s="3">
        <f>TITRES_STAT!B2579</f>
        <v>45757</v>
      </c>
      <c r="B2576" s="5">
        <f>TITRES_STAT!C2579</f>
        <v>20.48</v>
      </c>
      <c r="C2576" s="5">
        <f>TITRES_STAT!D2579</f>
        <v>20.48</v>
      </c>
      <c r="D2576" s="5">
        <f>TITRES_STAT!E2579</f>
        <v>20.48</v>
      </c>
      <c r="E2576" s="2">
        <f t="shared" si="160"/>
        <v>1036.6375808409182</v>
      </c>
      <c r="F2576" s="5" t="str">
        <f t="shared" si="163"/>
        <v>BULLISH</v>
      </c>
      <c r="G2576" s="5" t="str">
        <f t="shared" si="162"/>
        <v>NEUTRAL</v>
      </c>
      <c r="H2576" s="5" t="str">
        <f t="shared" si="161"/>
        <v>CONFIRMED BULLISH</v>
      </c>
    </row>
    <row r="2577" spans="1:8" ht="13.5" x14ac:dyDescent="0.25">
      <c r="A2577" s="3">
        <f>TITRES_STAT!B2580</f>
        <v>45758</v>
      </c>
      <c r="B2577" s="5">
        <f>TITRES_STAT!C2580</f>
        <v>20.48</v>
      </c>
      <c r="C2577" s="5">
        <f>TITRES_STAT!D2580</f>
        <v>20.48</v>
      </c>
      <c r="D2577" s="5">
        <f>TITRES_STAT!E2580</f>
        <v>0</v>
      </c>
      <c r="E2577" s="2">
        <f t="shared" si="160"/>
        <v>1036.6375808409182</v>
      </c>
      <c r="F2577" s="5" t="str">
        <f t="shared" si="163"/>
        <v>BULLISH</v>
      </c>
      <c r="G2577" s="5" t="str">
        <f t="shared" si="162"/>
        <v>NEUTRAL</v>
      </c>
      <c r="H2577" s="5" t="str">
        <f t="shared" si="161"/>
        <v>CONFIRMED BULLISH</v>
      </c>
    </row>
    <row r="2578" spans="1:8" ht="13.5" x14ac:dyDescent="0.25">
      <c r="A2578" s="3">
        <f>TITRES_STAT!B2581</f>
        <v>45761</v>
      </c>
      <c r="B2578" s="5">
        <f>TITRES_STAT!C2581</f>
        <v>20.399999999999999</v>
      </c>
      <c r="C2578" s="5">
        <f>TITRES_STAT!D2581</f>
        <v>20.399999999999999</v>
      </c>
      <c r="D2578" s="5">
        <f>TITRES_STAT!E2581</f>
        <v>20.399999999999999</v>
      </c>
      <c r="E2578" s="2">
        <f t="shared" si="160"/>
        <v>1016.2375808409182</v>
      </c>
      <c r="F2578" s="5" t="str">
        <f t="shared" si="163"/>
        <v>BEARISH</v>
      </c>
      <c r="G2578" s="5" t="str">
        <f t="shared" si="162"/>
        <v>NEUTRAL</v>
      </c>
      <c r="H2578" s="5" t="str">
        <f t="shared" si="161"/>
        <v>BEARISH DIVERGENCE</v>
      </c>
    </row>
    <row r="2579" spans="1:8" ht="13.5" x14ac:dyDescent="0.25">
      <c r="A2579" s="3">
        <f>TITRES_STAT!B2582</f>
        <v>45762</v>
      </c>
      <c r="B2579" s="5">
        <f>TITRES_STAT!C2582</f>
        <v>20.399999999999999</v>
      </c>
      <c r="C2579" s="5">
        <f>TITRES_STAT!D2582</f>
        <v>20.399999999999999</v>
      </c>
      <c r="D2579" s="5">
        <f>TITRES_STAT!E2582</f>
        <v>0</v>
      </c>
      <c r="E2579" s="2">
        <f t="shared" si="160"/>
        <v>1016.2375808409182</v>
      </c>
      <c r="F2579" s="5" t="str">
        <f t="shared" si="163"/>
        <v>BEARISH</v>
      </c>
      <c r="G2579" s="5" t="str">
        <f t="shared" si="162"/>
        <v>NEUTRAL</v>
      </c>
      <c r="H2579" s="5" t="str">
        <f t="shared" si="161"/>
        <v>BEARISH DIVERGENCE</v>
      </c>
    </row>
    <row r="2580" spans="1:8" ht="13.5" x14ac:dyDescent="0.25">
      <c r="A2580" s="3">
        <f>TITRES_STAT!B2583</f>
        <v>45763</v>
      </c>
      <c r="B2580" s="5">
        <f>TITRES_STAT!C2583</f>
        <v>20.399999999999999</v>
      </c>
      <c r="C2580" s="5">
        <f>TITRES_STAT!D2583</f>
        <v>20.399999999999999</v>
      </c>
      <c r="D2580" s="5">
        <f>TITRES_STAT!E2583</f>
        <v>0</v>
      </c>
      <c r="E2580" s="2">
        <f t="shared" si="160"/>
        <v>1016.2375808409182</v>
      </c>
      <c r="F2580" s="5" t="str">
        <f t="shared" si="163"/>
        <v>BEARISH</v>
      </c>
      <c r="G2580" s="5" t="str">
        <f t="shared" si="162"/>
        <v>WEAK</v>
      </c>
      <c r="H2580" s="5" t="str">
        <f t="shared" si="161"/>
        <v>CONFIRMED BEARISH</v>
      </c>
    </row>
    <row r="2581" spans="1:8" ht="13.5" x14ac:dyDescent="0.25">
      <c r="A2581" s="3">
        <f>TITRES_STAT!B2584</f>
        <v>45764</v>
      </c>
      <c r="B2581" s="5">
        <f>TITRES_STAT!C2584</f>
        <v>20.399999999999999</v>
      </c>
      <c r="C2581" s="5">
        <f>TITRES_STAT!D2584</f>
        <v>20.399999999999999</v>
      </c>
      <c r="D2581" s="5">
        <f>TITRES_STAT!E2584</f>
        <v>0</v>
      </c>
      <c r="E2581" s="2">
        <f t="shared" si="160"/>
        <v>1016.2375808409182</v>
      </c>
      <c r="F2581" s="5" t="str">
        <f t="shared" si="163"/>
        <v>BEARISH</v>
      </c>
      <c r="G2581" s="5" t="str">
        <f t="shared" si="162"/>
        <v>NEUTRAL</v>
      </c>
      <c r="H2581" s="5" t="str">
        <f t="shared" si="161"/>
        <v>CONFIRMED BEARISH</v>
      </c>
    </row>
    <row r="2582" spans="1:8" ht="13.5" x14ac:dyDescent="0.25">
      <c r="A2582" s="3">
        <f>TITRES_STAT!B2585</f>
        <v>45765</v>
      </c>
      <c r="B2582" s="5">
        <f>TITRES_STAT!C2585</f>
        <v>20.399999999999999</v>
      </c>
      <c r="C2582" s="5">
        <f>TITRES_STAT!D2585</f>
        <v>20.399999999999999</v>
      </c>
      <c r="D2582" s="5">
        <f>TITRES_STAT!E2585</f>
        <v>20.399999999999999</v>
      </c>
      <c r="E2582" s="2">
        <f t="shared" si="160"/>
        <v>1016.2375808409182</v>
      </c>
      <c r="F2582" s="5" t="str">
        <f t="shared" si="163"/>
        <v>BEARISH</v>
      </c>
      <c r="G2582" s="5" t="str">
        <f t="shared" si="162"/>
        <v>NEUTRAL</v>
      </c>
      <c r="H2582" s="5" t="str">
        <f t="shared" si="161"/>
        <v>CONFIRMED BEARISH</v>
      </c>
    </row>
    <row r="2583" spans="1:8" ht="13.5" x14ac:dyDescent="0.25">
      <c r="A2583" s="3">
        <f>TITRES_STAT!B2586</f>
        <v>45768</v>
      </c>
      <c r="B2583" s="5">
        <f>TITRES_STAT!C2586</f>
        <v>20.399999999999999</v>
      </c>
      <c r="C2583" s="5">
        <f>TITRES_STAT!D2586</f>
        <v>20.399999999999999</v>
      </c>
      <c r="D2583" s="5">
        <f>TITRES_STAT!E2586</f>
        <v>0</v>
      </c>
      <c r="E2583" s="2">
        <f t="shared" si="160"/>
        <v>1016.2375808409182</v>
      </c>
      <c r="F2583" s="5" t="str">
        <f t="shared" si="163"/>
        <v>NEUTRAL</v>
      </c>
      <c r="G2583" s="5" t="str">
        <f t="shared" si="162"/>
        <v>NEUTRAL</v>
      </c>
      <c r="H2583" s="5" t="str">
        <f t="shared" si="161"/>
        <v>NEUTRAL</v>
      </c>
    </row>
    <row r="2584" spans="1:8" ht="13.5" x14ac:dyDescent="0.25">
      <c r="A2584" s="3">
        <f>TITRES_STAT!B2587</f>
        <v>45769</v>
      </c>
      <c r="B2584" s="5">
        <f>TITRES_STAT!C2587</f>
        <v>20</v>
      </c>
      <c r="C2584" s="5">
        <f>TITRES_STAT!D2587</f>
        <v>20</v>
      </c>
      <c r="D2584" s="5">
        <f>TITRES_STAT!E2587</f>
        <v>20</v>
      </c>
      <c r="E2584" s="2">
        <f t="shared" si="160"/>
        <v>996.23758084091821</v>
      </c>
      <c r="F2584" s="5" t="str">
        <f t="shared" si="163"/>
        <v>BEARISH</v>
      </c>
      <c r="G2584" s="5" t="str">
        <f t="shared" si="162"/>
        <v>NEUTRAL</v>
      </c>
      <c r="H2584" s="5" t="str">
        <f t="shared" si="161"/>
        <v>CONFIRMED BEARISH</v>
      </c>
    </row>
    <row r="2585" spans="1:8" ht="13.5" x14ac:dyDescent="0.25">
      <c r="A2585" s="3">
        <f>TITRES_STAT!B2588</f>
        <v>45770</v>
      </c>
      <c r="B2585" s="5">
        <f>TITRES_STAT!C2588</f>
        <v>20</v>
      </c>
      <c r="C2585" s="5">
        <f>TITRES_STAT!D2588</f>
        <v>20</v>
      </c>
      <c r="D2585" s="5">
        <f>TITRES_STAT!E2588</f>
        <v>0</v>
      </c>
      <c r="E2585" s="2">
        <f t="shared" si="160"/>
        <v>996.23758084091821</v>
      </c>
      <c r="F2585" s="5" t="str">
        <f t="shared" si="163"/>
        <v>BEARISH</v>
      </c>
      <c r="G2585" s="5" t="str">
        <f t="shared" si="162"/>
        <v>NEUTRAL</v>
      </c>
      <c r="H2585" s="5" t="str">
        <f t="shared" si="161"/>
        <v>CONFIRMED BEARISH</v>
      </c>
    </row>
    <row r="2586" spans="1:8" ht="13.5" x14ac:dyDescent="0.25">
      <c r="A2586" s="3">
        <f>TITRES_STAT!B2589</f>
        <v>45771</v>
      </c>
      <c r="B2586" s="5">
        <f>TITRES_STAT!C2589</f>
        <v>19.95</v>
      </c>
      <c r="C2586" s="5">
        <f>TITRES_STAT!D2589</f>
        <v>19.95</v>
      </c>
      <c r="D2586" s="5">
        <f>TITRES_STAT!E2589</f>
        <v>19.95</v>
      </c>
      <c r="E2586" s="2">
        <f t="shared" si="160"/>
        <v>976.28758084091817</v>
      </c>
      <c r="F2586" s="5" t="str">
        <f t="shared" si="163"/>
        <v>BEARISH</v>
      </c>
      <c r="G2586" s="5" t="str">
        <f t="shared" si="162"/>
        <v>WEAK</v>
      </c>
      <c r="H2586" s="5" t="str">
        <f t="shared" si="161"/>
        <v>CONFIRMED BEARISH</v>
      </c>
    </row>
    <row r="2587" spans="1:8" ht="13.5" x14ac:dyDescent="0.25">
      <c r="A2587" s="3">
        <f>TITRES_STAT!B2590</f>
        <v>45772</v>
      </c>
      <c r="B2587" s="5">
        <f>TITRES_STAT!C2590</f>
        <v>19.95</v>
      </c>
      <c r="C2587" s="5">
        <f>TITRES_STAT!D2590</f>
        <v>19.95</v>
      </c>
      <c r="D2587" s="5">
        <f>TITRES_STAT!E2590</f>
        <v>0</v>
      </c>
      <c r="E2587" s="2">
        <f t="shared" si="160"/>
        <v>976.28758084091817</v>
      </c>
      <c r="F2587" s="5" t="str">
        <f t="shared" si="163"/>
        <v>BEARISH</v>
      </c>
      <c r="G2587" s="5" t="str">
        <f t="shared" si="162"/>
        <v>WEAK</v>
      </c>
      <c r="H2587" s="5" t="str">
        <f t="shared" si="161"/>
        <v>CONFIRMED BEARISH</v>
      </c>
    </row>
    <row r="2588" spans="1:8" ht="13.5" x14ac:dyDescent="0.25">
      <c r="A2588" s="3">
        <f>TITRES_STAT!B2591</f>
        <v>45775</v>
      </c>
      <c r="B2588" s="5">
        <f>TITRES_STAT!C2591</f>
        <v>19.95</v>
      </c>
      <c r="C2588" s="5">
        <f>TITRES_STAT!D2591</f>
        <v>19.95</v>
      </c>
      <c r="D2588" s="5">
        <f>TITRES_STAT!E2591</f>
        <v>19.95</v>
      </c>
      <c r="E2588" s="2">
        <f t="shared" si="160"/>
        <v>976.28758084091817</v>
      </c>
      <c r="F2588" s="5" t="str">
        <f t="shared" si="163"/>
        <v>BEARISH</v>
      </c>
      <c r="G2588" s="5" t="str">
        <f t="shared" si="162"/>
        <v>WEAK</v>
      </c>
      <c r="H2588" s="5" t="str">
        <f t="shared" si="161"/>
        <v>CONFIRMED BEARISH</v>
      </c>
    </row>
    <row r="2589" spans="1:8" ht="13.5" x14ac:dyDescent="0.25">
      <c r="A2589" s="3">
        <f>TITRES_STAT!B2592</f>
        <v>45776</v>
      </c>
      <c r="B2589" s="5">
        <f>TITRES_STAT!C2592</f>
        <v>19.95</v>
      </c>
      <c r="C2589" s="5">
        <f>TITRES_STAT!D2592</f>
        <v>19.95</v>
      </c>
      <c r="D2589" s="5">
        <f>TITRES_STAT!E2592</f>
        <v>0</v>
      </c>
      <c r="E2589" s="2">
        <f t="shared" si="160"/>
        <v>976.28758084091817</v>
      </c>
      <c r="F2589" s="5" t="str">
        <f t="shared" si="163"/>
        <v>BEARISH</v>
      </c>
      <c r="G2589" s="5" t="str">
        <f t="shared" si="162"/>
        <v>WEAK</v>
      </c>
      <c r="H2589" s="5" t="str">
        <f t="shared" si="161"/>
        <v>CONFIRMED BEARISH</v>
      </c>
    </row>
    <row r="2590" spans="1:8" ht="13.5" x14ac:dyDescent="0.25">
      <c r="A2590" s="3">
        <f>TITRES_STAT!B2593</f>
        <v>45777</v>
      </c>
      <c r="B2590" s="5">
        <f>TITRES_STAT!C2593</f>
        <v>19.899999999999999</v>
      </c>
      <c r="C2590" s="5">
        <f>TITRES_STAT!D2593</f>
        <v>19.899999999999999</v>
      </c>
      <c r="D2590" s="5">
        <f>TITRES_STAT!E2593</f>
        <v>19.899999999999999</v>
      </c>
      <c r="E2590" s="2">
        <f t="shared" si="160"/>
        <v>956.38758084091819</v>
      </c>
      <c r="F2590" s="5" t="str">
        <f t="shared" si="163"/>
        <v>BEARISH</v>
      </c>
      <c r="G2590" s="5" t="str">
        <f t="shared" si="162"/>
        <v>WEAK</v>
      </c>
      <c r="H2590" s="5" t="str">
        <f t="shared" si="161"/>
        <v>CONFIRMED BEARISH</v>
      </c>
    </row>
    <row r="2591" spans="1:8" ht="13.5" x14ac:dyDescent="0.25">
      <c r="A2591" s="3">
        <f>TITRES_STAT!B2594</f>
        <v>45779</v>
      </c>
      <c r="B2591" s="5">
        <f>TITRES_STAT!C2594</f>
        <v>19.899999999999999</v>
      </c>
      <c r="C2591" s="5">
        <f>TITRES_STAT!D2594</f>
        <v>19.899999999999999</v>
      </c>
      <c r="D2591" s="5">
        <f>TITRES_STAT!E2594</f>
        <v>0</v>
      </c>
      <c r="E2591" s="2">
        <f t="shared" si="160"/>
        <v>956.38758084091819</v>
      </c>
      <c r="F2591" s="5" t="str">
        <f t="shared" si="163"/>
        <v>BEARISH</v>
      </c>
      <c r="G2591" s="5" t="str">
        <f t="shared" si="162"/>
        <v>WEAK</v>
      </c>
      <c r="H2591" s="5" t="str">
        <f t="shared" si="161"/>
        <v>CONFIRMED BEARISH</v>
      </c>
    </row>
    <row r="2592" spans="1:8" ht="13.5" x14ac:dyDescent="0.25">
      <c r="A2592" s="3">
        <f>TITRES_STAT!B2595</f>
        <v>45782</v>
      </c>
      <c r="B2592" s="5">
        <f>TITRES_STAT!C2595</f>
        <v>19.899999999999999</v>
      </c>
      <c r="C2592" s="5">
        <f>TITRES_STAT!D2595</f>
        <v>19.899999999999999</v>
      </c>
      <c r="D2592" s="5">
        <f>TITRES_STAT!E2595</f>
        <v>0</v>
      </c>
      <c r="E2592" s="2">
        <f t="shared" si="160"/>
        <v>956.38758084091819</v>
      </c>
      <c r="F2592" s="5" t="str">
        <f t="shared" si="163"/>
        <v>BEARISH</v>
      </c>
      <c r="G2592" s="5" t="str">
        <f t="shared" si="162"/>
        <v>WEAK</v>
      </c>
      <c r="H2592" s="5" t="str">
        <f t="shared" si="161"/>
        <v>CONFIRMED BEARISH</v>
      </c>
    </row>
    <row r="2593" spans="1:8" ht="13.5" x14ac:dyDescent="0.25">
      <c r="A2593" s="3">
        <f>TITRES_STAT!B2596</f>
        <v>45783</v>
      </c>
      <c r="B2593" s="5">
        <f>TITRES_STAT!C2596</f>
        <v>19.899999999999999</v>
      </c>
      <c r="C2593" s="5">
        <f>TITRES_STAT!D2596</f>
        <v>19.899999999999999</v>
      </c>
      <c r="D2593" s="5">
        <f>TITRES_STAT!E2596</f>
        <v>0</v>
      </c>
      <c r="E2593" s="2">
        <f t="shared" si="160"/>
        <v>956.38758084091819</v>
      </c>
      <c r="F2593" s="5" t="str">
        <f t="shared" si="163"/>
        <v>BEARISH</v>
      </c>
      <c r="G2593" s="5" t="str">
        <f t="shared" si="162"/>
        <v>WEAK</v>
      </c>
      <c r="H2593" s="5" t="str">
        <f t="shared" si="161"/>
        <v>CONFIRMED BEARISH</v>
      </c>
    </row>
    <row r="2594" spans="1:8" ht="13.5" x14ac:dyDescent="0.25">
      <c r="A2594" s="3">
        <f>TITRES_STAT!B2597</f>
        <v>45784</v>
      </c>
      <c r="B2594" s="5">
        <f>TITRES_STAT!C2597</f>
        <v>19.899999999999999</v>
      </c>
      <c r="C2594" s="5">
        <f>TITRES_STAT!D2597</f>
        <v>19.899999999999999</v>
      </c>
      <c r="D2594" s="5">
        <f>TITRES_STAT!E2597</f>
        <v>0</v>
      </c>
      <c r="E2594" s="2">
        <f t="shared" si="160"/>
        <v>956.38758084091819</v>
      </c>
      <c r="F2594" s="5" t="str">
        <f t="shared" si="163"/>
        <v>BEARISH</v>
      </c>
      <c r="G2594" s="5" t="str">
        <f t="shared" si="162"/>
        <v>WEAK</v>
      </c>
      <c r="H2594" s="5" t="str">
        <f t="shared" si="161"/>
        <v>CONFIRMED BEARISH</v>
      </c>
    </row>
    <row r="2595" spans="1:8" ht="13.5" x14ac:dyDescent="0.25">
      <c r="A2595" s="3">
        <f>TITRES_STAT!B2598</f>
        <v>45785</v>
      </c>
      <c r="B2595" s="5">
        <f>TITRES_STAT!C2598</f>
        <v>19.8</v>
      </c>
      <c r="C2595" s="5">
        <f>TITRES_STAT!D2598</f>
        <v>19.8</v>
      </c>
      <c r="D2595" s="5">
        <f>TITRES_STAT!E2598</f>
        <v>19.8</v>
      </c>
      <c r="E2595" s="2">
        <f t="shared" si="160"/>
        <v>936.58758084091824</v>
      </c>
      <c r="F2595" s="5" t="str">
        <f t="shared" si="163"/>
        <v>BEARISH</v>
      </c>
      <c r="G2595" s="5" t="str">
        <f t="shared" si="162"/>
        <v>WEAK</v>
      </c>
      <c r="H2595" s="5" t="str">
        <f t="shared" si="161"/>
        <v>CONFIRMED BEARISH</v>
      </c>
    </row>
    <row r="2596" spans="1:8" ht="13.5" x14ac:dyDescent="0.25">
      <c r="A2596" s="3">
        <f>TITRES_STAT!B2599</f>
        <v>45786</v>
      </c>
      <c r="B2596" s="5">
        <f>TITRES_STAT!C2599</f>
        <v>19.100000000000001</v>
      </c>
      <c r="C2596" s="5">
        <f>TITRES_STAT!D2599</f>
        <v>19.100000000000001</v>
      </c>
      <c r="D2596" s="5">
        <f>TITRES_STAT!E2599</f>
        <v>19.100000000000001</v>
      </c>
      <c r="E2596" s="2">
        <f t="shared" si="160"/>
        <v>917.48758084091821</v>
      </c>
      <c r="F2596" s="5" t="str">
        <f t="shared" si="163"/>
        <v>BEARISH</v>
      </c>
      <c r="G2596" s="5" t="str">
        <f t="shared" si="162"/>
        <v>WEAK</v>
      </c>
      <c r="H2596" s="5" t="str">
        <f t="shared" si="161"/>
        <v>CONFIRMED BEARISH</v>
      </c>
    </row>
    <row r="2597" spans="1:8" ht="13.5" x14ac:dyDescent="0.25">
      <c r="A2597" s="3">
        <f>TITRES_STAT!B2600</f>
        <v>45789</v>
      </c>
      <c r="B2597" s="5">
        <f>TITRES_STAT!C2600</f>
        <v>19.11</v>
      </c>
      <c r="C2597" s="5">
        <f>TITRES_STAT!D2600</f>
        <v>19.11</v>
      </c>
      <c r="D2597" s="5">
        <f>TITRES_STAT!E2600</f>
        <v>19.11</v>
      </c>
      <c r="E2597" s="2">
        <f t="shared" si="160"/>
        <v>936.59758084091823</v>
      </c>
      <c r="F2597" s="5" t="str">
        <f t="shared" si="163"/>
        <v>BEARISH</v>
      </c>
      <c r="G2597" s="5" t="str">
        <f t="shared" si="162"/>
        <v>WEAK</v>
      </c>
      <c r="H2597" s="5" t="str">
        <f t="shared" si="161"/>
        <v>CONFIRMED BEARISH</v>
      </c>
    </row>
    <row r="2598" spans="1:8" ht="13.5" x14ac:dyDescent="0.25">
      <c r="A2598" s="3">
        <f>TITRES_STAT!B2601</f>
        <v>45790</v>
      </c>
      <c r="B2598" s="5">
        <f>TITRES_STAT!C2601</f>
        <v>19.11</v>
      </c>
      <c r="C2598" s="5">
        <f>TITRES_STAT!D2601</f>
        <v>19.11</v>
      </c>
      <c r="D2598" s="5">
        <f>TITRES_STAT!E2601</f>
        <v>19.11</v>
      </c>
      <c r="E2598" s="2">
        <f t="shared" si="160"/>
        <v>936.59758084091823</v>
      </c>
      <c r="F2598" s="5" t="str">
        <f t="shared" si="163"/>
        <v>BEARISH</v>
      </c>
      <c r="G2598" s="5" t="str">
        <f t="shared" si="162"/>
        <v>WEAK</v>
      </c>
      <c r="H2598" s="5" t="str">
        <f t="shared" si="161"/>
        <v>CONFIRMED BEARISH</v>
      </c>
    </row>
    <row r="2599" spans="1:8" ht="13.5" x14ac:dyDescent="0.25">
      <c r="A2599" s="3">
        <f>TITRES_STAT!B2602</f>
        <v>45791</v>
      </c>
      <c r="B2599" s="5">
        <f>TITRES_STAT!C2602</f>
        <v>19.2</v>
      </c>
      <c r="C2599" s="5">
        <f>TITRES_STAT!D2602</f>
        <v>19.2</v>
      </c>
      <c r="D2599" s="5">
        <f>TITRES_STAT!E2602</f>
        <v>19.2</v>
      </c>
      <c r="E2599" s="2">
        <f t="shared" si="160"/>
        <v>955.79758084091827</v>
      </c>
      <c r="F2599" s="5" t="str">
        <f t="shared" si="163"/>
        <v>BEARISH</v>
      </c>
      <c r="G2599" s="5" t="str">
        <f t="shared" si="162"/>
        <v>NEUTRAL</v>
      </c>
      <c r="H2599" s="5" t="str">
        <f t="shared" si="161"/>
        <v>CONFIRMED BEARISH</v>
      </c>
    </row>
    <row r="2600" spans="1:8" ht="13.5" x14ac:dyDescent="0.25">
      <c r="A2600" s="3">
        <f>TITRES_STAT!B2603</f>
        <v>45792</v>
      </c>
      <c r="B2600" s="5">
        <f>TITRES_STAT!C2603</f>
        <v>19.149999999999999</v>
      </c>
      <c r="C2600" s="5">
        <f>TITRES_STAT!D2603</f>
        <v>19.149999999999999</v>
      </c>
      <c r="D2600" s="5">
        <f>TITRES_STAT!E2603</f>
        <v>19.149999999999999</v>
      </c>
      <c r="E2600" s="2">
        <f t="shared" si="160"/>
        <v>936.64758084091829</v>
      </c>
      <c r="F2600" s="5" t="str">
        <f t="shared" si="163"/>
        <v>BULLISH</v>
      </c>
      <c r="G2600" s="5" t="str">
        <f t="shared" si="162"/>
        <v>NEUTRAL</v>
      </c>
      <c r="H2600" s="5" t="str">
        <f t="shared" si="161"/>
        <v>BULLISH DIVERGENCE</v>
      </c>
    </row>
    <row r="2601" spans="1:8" ht="13.5" x14ac:dyDescent="0.25">
      <c r="A2601" s="3">
        <f>TITRES_STAT!B2604</f>
        <v>45793</v>
      </c>
      <c r="B2601" s="5">
        <f>TITRES_STAT!C2604</f>
        <v>19.149999999999999</v>
      </c>
      <c r="C2601" s="5">
        <f>TITRES_STAT!D2604</f>
        <v>19.149999999999999</v>
      </c>
      <c r="D2601" s="5">
        <f>TITRES_STAT!E2604</f>
        <v>0</v>
      </c>
      <c r="E2601" s="2">
        <f t="shared" si="160"/>
        <v>936.64758084091829</v>
      </c>
      <c r="F2601" s="5" t="str">
        <f t="shared" si="163"/>
        <v>BULLISH</v>
      </c>
      <c r="G2601" s="5" t="str">
        <f t="shared" si="162"/>
        <v>STRONG</v>
      </c>
      <c r="H2601" s="5" t="str">
        <f t="shared" si="161"/>
        <v>CONFIRMED BULLISH</v>
      </c>
    </row>
    <row r="2602" spans="1:8" ht="13.5" x14ac:dyDescent="0.25">
      <c r="A2602" s="3">
        <f>TITRES_STAT!B2605</f>
        <v>45796</v>
      </c>
      <c r="B2602" s="5">
        <f>TITRES_STAT!C2605</f>
        <v>19.100000000000001</v>
      </c>
      <c r="C2602" s="5">
        <f>TITRES_STAT!D2605</f>
        <v>19.100000000000001</v>
      </c>
      <c r="D2602" s="5">
        <f>TITRES_STAT!E2605</f>
        <v>19.683</v>
      </c>
      <c r="E2602" s="2">
        <f t="shared" si="160"/>
        <v>916.9645808409183</v>
      </c>
      <c r="F2602" s="5" t="str">
        <f t="shared" si="163"/>
        <v>BEARISH</v>
      </c>
      <c r="G2602" s="5" t="str">
        <f t="shared" si="162"/>
        <v>WEAK</v>
      </c>
      <c r="H2602" s="5" t="str">
        <f t="shared" si="161"/>
        <v>CONFIRMED BEARISH</v>
      </c>
    </row>
    <row r="2603" spans="1:8" ht="13.5" x14ac:dyDescent="0.25">
      <c r="A2603" s="3">
        <f>TITRES_STAT!B2606</f>
        <v>45797</v>
      </c>
      <c r="B2603" s="5">
        <f>TITRES_STAT!C2606</f>
        <v>19.75</v>
      </c>
      <c r="C2603" s="5">
        <f>TITRES_STAT!D2606</f>
        <v>19.75</v>
      </c>
      <c r="D2603" s="5">
        <f>TITRES_STAT!E2606</f>
        <v>19.75</v>
      </c>
      <c r="E2603" s="2">
        <f t="shared" si="160"/>
        <v>936.7145808409183</v>
      </c>
      <c r="F2603" s="5" t="str">
        <f t="shared" si="163"/>
        <v>BULLISH</v>
      </c>
      <c r="G2603" s="5" t="str">
        <f t="shared" si="162"/>
        <v>NEUTRAL</v>
      </c>
      <c r="H2603" s="5" t="str">
        <f t="shared" si="161"/>
        <v>CONFIRMED BULLISH</v>
      </c>
    </row>
    <row r="2604" spans="1:8" ht="13.5" x14ac:dyDescent="0.25">
      <c r="A2604" s="3">
        <f>TITRES_STAT!B2607</f>
        <v>45798</v>
      </c>
      <c r="B2604" s="5">
        <f>TITRES_STAT!C2607</f>
        <v>19.75</v>
      </c>
      <c r="C2604" s="5">
        <f>TITRES_STAT!D2607</f>
        <v>19.75</v>
      </c>
      <c r="D2604" s="5">
        <f>TITRES_STAT!E2607</f>
        <v>0</v>
      </c>
      <c r="E2604" s="2">
        <f t="shared" si="160"/>
        <v>936.7145808409183</v>
      </c>
      <c r="F2604" s="5" t="str">
        <f t="shared" si="163"/>
        <v>BEARISH</v>
      </c>
      <c r="G2604" s="5" t="str">
        <f t="shared" si="162"/>
        <v>NEUTRAL</v>
      </c>
      <c r="H2604" s="5" t="str">
        <f t="shared" si="161"/>
        <v>BEARISH DIVERGENCE</v>
      </c>
    </row>
    <row r="2605" spans="1:8" ht="13.5" x14ac:dyDescent="0.25">
      <c r="A2605" s="3">
        <f>TITRES_STAT!B2608</f>
        <v>45799</v>
      </c>
      <c r="B2605" s="5">
        <f>TITRES_STAT!C2608</f>
        <v>19.75</v>
      </c>
      <c r="C2605" s="5">
        <f>TITRES_STAT!D2608</f>
        <v>19.75</v>
      </c>
      <c r="D2605" s="5">
        <f>TITRES_STAT!E2608</f>
        <v>19.75</v>
      </c>
      <c r="E2605" s="2">
        <f t="shared" si="160"/>
        <v>936.7145808409183</v>
      </c>
      <c r="F2605" s="5" t="str">
        <f t="shared" si="163"/>
        <v>BULLISH</v>
      </c>
      <c r="G2605" s="5" t="str">
        <f t="shared" si="162"/>
        <v>NEUTRAL</v>
      </c>
      <c r="H2605" s="5" t="str">
        <f t="shared" si="161"/>
        <v>CONFIRMED BULLISH</v>
      </c>
    </row>
    <row r="2606" spans="1:8" ht="13.5" x14ac:dyDescent="0.25">
      <c r="A2606" s="3">
        <f>TITRES_STAT!B2609</f>
        <v>45800</v>
      </c>
      <c r="B2606" s="5">
        <f>TITRES_STAT!C2609</f>
        <v>19.75</v>
      </c>
      <c r="C2606" s="5">
        <f>TITRES_STAT!D2609</f>
        <v>19.75</v>
      </c>
      <c r="D2606" s="5">
        <f>TITRES_STAT!E2609</f>
        <v>0</v>
      </c>
      <c r="E2606" s="2">
        <f t="shared" si="160"/>
        <v>936.7145808409183</v>
      </c>
      <c r="F2606" s="5" t="str">
        <f t="shared" si="163"/>
        <v>BULLISH</v>
      </c>
      <c r="G2606" s="5" t="str">
        <f t="shared" si="162"/>
        <v>NEUTRAL</v>
      </c>
      <c r="H2606" s="5" t="str">
        <f t="shared" si="161"/>
        <v>CONFIRMED BULLISH</v>
      </c>
    </row>
    <row r="2607" spans="1:8" ht="13.5" x14ac:dyDescent="0.25">
      <c r="A2607" s="3">
        <f>TITRES_STAT!B2610</f>
        <v>45803</v>
      </c>
      <c r="B2607" s="5">
        <f>TITRES_STAT!C2610</f>
        <v>19.75</v>
      </c>
      <c r="C2607" s="5">
        <f>TITRES_STAT!D2610</f>
        <v>19.75</v>
      </c>
      <c r="D2607" s="5">
        <f>TITRES_STAT!E2610</f>
        <v>0</v>
      </c>
      <c r="E2607" s="2">
        <f t="shared" si="160"/>
        <v>936.7145808409183</v>
      </c>
      <c r="F2607" s="5" t="str">
        <f t="shared" si="163"/>
        <v>BULLISH</v>
      </c>
      <c r="G2607" s="5" t="str">
        <f t="shared" si="162"/>
        <v>STRONG</v>
      </c>
      <c r="H2607" s="5" t="str">
        <f t="shared" si="161"/>
        <v>CONFIRMED BULLISH</v>
      </c>
    </row>
    <row r="2608" spans="1:8" ht="13.5" x14ac:dyDescent="0.25">
      <c r="A2608" s="3">
        <f>TITRES_STAT!B2611</f>
        <v>45804</v>
      </c>
      <c r="B2608" s="5">
        <f>TITRES_STAT!C2611</f>
        <v>19.75</v>
      </c>
      <c r="C2608" s="5">
        <f>TITRES_STAT!D2611</f>
        <v>19.75</v>
      </c>
      <c r="D2608" s="5">
        <f>TITRES_STAT!E2611</f>
        <v>0</v>
      </c>
      <c r="E2608" s="2">
        <f t="shared" si="160"/>
        <v>936.7145808409183</v>
      </c>
      <c r="F2608" s="5" t="str">
        <f t="shared" si="163"/>
        <v>NEUTRAL</v>
      </c>
      <c r="G2608" s="5" t="str">
        <f t="shared" si="162"/>
        <v>NEUTRAL</v>
      </c>
      <c r="H2608" s="5" t="str">
        <f t="shared" si="161"/>
        <v>NEUTRAL</v>
      </c>
    </row>
    <row r="2609" spans="1:8" ht="13.5" x14ac:dyDescent="0.25">
      <c r="A2609" s="3">
        <f>TITRES_STAT!B2612</f>
        <v>45805</v>
      </c>
      <c r="B2609" s="5">
        <f>TITRES_STAT!C2612</f>
        <v>19.75</v>
      </c>
      <c r="C2609" s="5">
        <f>TITRES_STAT!D2612</f>
        <v>19.75</v>
      </c>
      <c r="D2609" s="5">
        <f>TITRES_STAT!E2612</f>
        <v>19.75</v>
      </c>
      <c r="E2609" s="2">
        <f t="shared" si="160"/>
        <v>936.7145808409183</v>
      </c>
      <c r="F2609" s="5" t="str">
        <f t="shared" si="163"/>
        <v>NEUTRAL</v>
      </c>
      <c r="G2609" s="5" t="str">
        <f t="shared" si="162"/>
        <v>NEUTRAL</v>
      </c>
      <c r="H2609" s="5" t="str">
        <f t="shared" si="161"/>
        <v>NEUTRAL</v>
      </c>
    </row>
    <row r="2610" spans="1:8" ht="13.5" x14ac:dyDescent="0.25">
      <c r="A2610" s="3">
        <f>TITRES_STAT!B2613</f>
        <v>45806</v>
      </c>
      <c r="B2610" s="5">
        <f>TITRES_STAT!C2613</f>
        <v>19.75</v>
      </c>
      <c r="C2610" s="5">
        <f>TITRES_STAT!D2613</f>
        <v>19.75</v>
      </c>
      <c r="D2610" s="5">
        <f>TITRES_STAT!E2613</f>
        <v>0</v>
      </c>
      <c r="E2610" s="2">
        <f t="shared" si="160"/>
        <v>936.7145808409183</v>
      </c>
      <c r="F2610" s="5" t="str">
        <f t="shared" si="163"/>
        <v>NEUTRAL</v>
      </c>
      <c r="G2610" s="5" t="str">
        <f t="shared" si="162"/>
        <v>NEUTRAL</v>
      </c>
      <c r="H2610" s="5" t="str">
        <f t="shared" si="161"/>
        <v>NEUTRAL</v>
      </c>
    </row>
    <row r="2611" spans="1:8" ht="13.5" x14ac:dyDescent="0.25">
      <c r="A2611" s="3">
        <f>TITRES_STAT!B2614</f>
        <v>45807</v>
      </c>
      <c r="B2611" s="5">
        <f>TITRES_STAT!C2614</f>
        <v>19.75</v>
      </c>
      <c r="C2611" s="5">
        <f>TITRES_STAT!D2614</f>
        <v>19.75</v>
      </c>
      <c r="D2611" s="5">
        <f>TITRES_STAT!E2614</f>
        <v>0</v>
      </c>
      <c r="E2611" s="2">
        <f t="shared" si="160"/>
        <v>936.7145808409183</v>
      </c>
      <c r="F2611" s="5" t="str">
        <f t="shared" si="163"/>
        <v>NEUTRAL</v>
      </c>
      <c r="G2611" s="5" t="str">
        <f t="shared" si="162"/>
        <v>NEUTRAL</v>
      </c>
      <c r="H2611" s="5" t="str">
        <f t="shared" si="161"/>
        <v>NEUTRAL</v>
      </c>
    </row>
    <row r="2612" spans="1:8" ht="13.5" x14ac:dyDescent="0.25">
      <c r="A2612" s="3">
        <f>TITRES_STAT!B2615</f>
        <v>45810</v>
      </c>
      <c r="B2612" s="5">
        <f>TITRES_STAT!C2615</f>
        <v>19.75</v>
      </c>
      <c r="C2612" s="5">
        <f>TITRES_STAT!D2615</f>
        <v>19.75</v>
      </c>
      <c r="D2612" s="5">
        <f>TITRES_STAT!E2615</f>
        <v>19.75</v>
      </c>
      <c r="E2612" s="2">
        <f t="shared" si="160"/>
        <v>936.7145808409183</v>
      </c>
      <c r="F2612" s="5" t="str">
        <f t="shared" si="163"/>
        <v>NEUTRAL</v>
      </c>
      <c r="G2612" s="5" t="str">
        <f t="shared" si="162"/>
        <v>NEUTRAL</v>
      </c>
      <c r="H2612" s="5" t="str">
        <f t="shared" si="161"/>
        <v>NEUTRAL</v>
      </c>
    </row>
    <row r="2613" spans="1:8" ht="13.5" x14ac:dyDescent="0.25">
      <c r="A2613" s="3">
        <f>TITRES_STAT!B2616</f>
        <v>45811</v>
      </c>
      <c r="B2613" s="5">
        <f>TITRES_STAT!C2616</f>
        <v>19.75</v>
      </c>
      <c r="C2613" s="5">
        <f>TITRES_STAT!D2616</f>
        <v>19.75</v>
      </c>
      <c r="D2613" s="5">
        <f>TITRES_STAT!E2616</f>
        <v>19.75</v>
      </c>
      <c r="E2613" s="2">
        <f t="shared" si="160"/>
        <v>936.7145808409183</v>
      </c>
      <c r="F2613" s="5" t="str">
        <f t="shared" si="163"/>
        <v>NEUTRAL</v>
      </c>
      <c r="G2613" s="5" t="str">
        <f t="shared" si="162"/>
        <v>NEUTRAL</v>
      </c>
      <c r="H2613" s="5" t="str">
        <f t="shared" si="161"/>
        <v>NEUTRAL</v>
      </c>
    </row>
    <row r="2614" spans="1:8" ht="13.5" x14ac:dyDescent="0.25">
      <c r="A2614" s="3">
        <f>TITRES_STAT!B2617</f>
        <v>45812</v>
      </c>
      <c r="B2614" s="5">
        <f>TITRES_STAT!C2617</f>
        <v>19.75</v>
      </c>
      <c r="C2614" s="5">
        <f>TITRES_STAT!D2617</f>
        <v>19.75</v>
      </c>
      <c r="D2614" s="5">
        <f>TITRES_STAT!E2617</f>
        <v>19.75</v>
      </c>
      <c r="E2614" s="2">
        <f t="shared" si="160"/>
        <v>936.7145808409183</v>
      </c>
      <c r="F2614" s="5" t="str">
        <f t="shared" si="163"/>
        <v>NEUTRAL</v>
      </c>
      <c r="G2614" s="5" t="str">
        <f t="shared" si="162"/>
        <v>NEUTRAL</v>
      </c>
      <c r="H2614" s="5" t="str">
        <f t="shared" si="161"/>
        <v>NEUTRAL</v>
      </c>
    </row>
    <row r="2615" spans="1:8" ht="13.5" x14ac:dyDescent="0.25">
      <c r="A2615" s="3">
        <f>TITRES_STAT!B2618</f>
        <v>45813</v>
      </c>
      <c r="B2615" s="5">
        <f>TITRES_STAT!C2618</f>
        <v>19.75</v>
      </c>
      <c r="C2615" s="5">
        <f>TITRES_STAT!D2618</f>
        <v>19.75</v>
      </c>
      <c r="D2615" s="5">
        <f>TITRES_STAT!E2618</f>
        <v>0</v>
      </c>
      <c r="E2615" s="2">
        <f t="shared" si="160"/>
        <v>936.7145808409183</v>
      </c>
      <c r="F2615" s="5" t="str">
        <f t="shared" si="163"/>
        <v>NEUTRAL</v>
      </c>
      <c r="G2615" s="5" t="str">
        <f t="shared" si="162"/>
        <v>NEUTRAL</v>
      </c>
      <c r="H2615" s="5" t="str">
        <f t="shared" si="161"/>
        <v>NEUTRAL</v>
      </c>
    </row>
    <row r="2616" spans="1:8" ht="13.5" x14ac:dyDescent="0.25">
      <c r="A2616" s="3">
        <f>TITRES_STAT!B2619</f>
        <v>45817</v>
      </c>
      <c r="B2616" s="5">
        <f>TITRES_STAT!C2619</f>
        <v>19.75</v>
      </c>
      <c r="C2616" s="5">
        <f>TITRES_STAT!D2619</f>
        <v>19.75</v>
      </c>
      <c r="D2616" s="5">
        <f>TITRES_STAT!E2619</f>
        <v>0</v>
      </c>
      <c r="E2616" s="2">
        <f t="shared" si="160"/>
        <v>936.7145808409183</v>
      </c>
      <c r="F2616" s="5" t="str">
        <f t="shared" si="163"/>
        <v>NEUTRAL</v>
      </c>
      <c r="G2616" s="5" t="str">
        <f t="shared" si="162"/>
        <v>NEUTRAL</v>
      </c>
      <c r="H2616" s="5" t="str">
        <f t="shared" si="161"/>
        <v>NEUTRAL</v>
      </c>
    </row>
    <row r="2617" spans="1:8" ht="13.5" x14ac:dyDescent="0.25">
      <c r="A2617" s="3">
        <f>TITRES_STAT!B2620</f>
        <v>45818</v>
      </c>
      <c r="B2617" s="5">
        <f>TITRES_STAT!C2620</f>
        <v>19.5</v>
      </c>
      <c r="C2617" s="5">
        <f>TITRES_STAT!D2620</f>
        <v>19.5</v>
      </c>
      <c r="D2617" s="5">
        <f>TITRES_STAT!E2620</f>
        <v>19.5</v>
      </c>
      <c r="E2617" s="2">
        <f t="shared" si="160"/>
        <v>917.2145808409183</v>
      </c>
      <c r="F2617" s="5" t="str">
        <f t="shared" si="163"/>
        <v>BEARISH</v>
      </c>
      <c r="G2617" s="5" t="str">
        <f t="shared" si="162"/>
        <v>WEAK</v>
      </c>
      <c r="H2617" s="5" t="str">
        <f t="shared" si="161"/>
        <v>CONFIRMED BEARISH</v>
      </c>
    </row>
    <row r="2618" spans="1:8" ht="13.5" x14ac:dyDescent="0.25">
      <c r="A2618" s="3">
        <f>TITRES_STAT!B2621</f>
        <v>45819</v>
      </c>
      <c r="B2618" s="5">
        <f>TITRES_STAT!C2621</f>
        <v>19.5</v>
      </c>
      <c r="C2618" s="5">
        <f>TITRES_STAT!D2621</f>
        <v>19.5</v>
      </c>
      <c r="D2618" s="5">
        <f>TITRES_STAT!E2621</f>
        <v>0</v>
      </c>
      <c r="E2618" s="2">
        <f t="shared" si="160"/>
        <v>917.2145808409183</v>
      </c>
      <c r="F2618" s="5" t="str">
        <f t="shared" si="163"/>
        <v>BEARISH</v>
      </c>
      <c r="G2618" s="5" t="str">
        <f t="shared" si="162"/>
        <v>WEAK</v>
      </c>
      <c r="H2618" s="5" t="str">
        <f t="shared" si="161"/>
        <v>CONFIRMED BEARISH</v>
      </c>
    </row>
    <row r="2619" spans="1:8" ht="13.5" x14ac:dyDescent="0.25">
      <c r="A2619" s="3">
        <f>TITRES_STAT!B2622</f>
        <v>45820</v>
      </c>
      <c r="B2619" s="5">
        <f>TITRES_STAT!C2622</f>
        <v>19.5</v>
      </c>
      <c r="C2619" s="5">
        <f>TITRES_STAT!D2622</f>
        <v>19.5</v>
      </c>
      <c r="D2619" s="5">
        <f>TITRES_STAT!E2622</f>
        <v>0</v>
      </c>
      <c r="E2619" s="2">
        <f t="shared" si="160"/>
        <v>917.2145808409183</v>
      </c>
      <c r="F2619" s="5" t="str">
        <f t="shared" si="163"/>
        <v>BEARISH</v>
      </c>
      <c r="G2619" s="5" t="str">
        <f t="shared" si="162"/>
        <v>WEAK</v>
      </c>
      <c r="H2619" s="5" t="str">
        <f t="shared" si="161"/>
        <v>CONFIRMED BEARISH</v>
      </c>
    </row>
    <row r="2620" spans="1:8" ht="13.5" x14ac:dyDescent="0.25">
      <c r="A2620" s="3">
        <f>TITRES_STAT!B2623</f>
        <v>45821</v>
      </c>
      <c r="B2620" s="5">
        <f>TITRES_STAT!C2623</f>
        <v>19.7</v>
      </c>
      <c r="C2620" s="5">
        <f>TITRES_STAT!D2623</f>
        <v>19.7</v>
      </c>
      <c r="D2620" s="5">
        <f>TITRES_STAT!E2623</f>
        <v>19.7</v>
      </c>
      <c r="E2620" s="2">
        <f t="shared" si="160"/>
        <v>936.91458084091835</v>
      </c>
      <c r="F2620" s="5" t="str">
        <f t="shared" si="163"/>
        <v>BULLISH</v>
      </c>
      <c r="G2620" s="5" t="str">
        <f t="shared" si="162"/>
        <v>NEUTRAL</v>
      </c>
      <c r="H2620" s="5" t="str">
        <f t="shared" si="161"/>
        <v>BULLISH DIVERGENCE</v>
      </c>
    </row>
    <row r="2621" spans="1:8" ht="13.5" x14ac:dyDescent="0.25">
      <c r="A2621" s="3">
        <f>TITRES_STAT!B2624</f>
        <v>45824</v>
      </c>
      <c r="B2621" s="5">
        <f>TITRES_STAT!C2624</f>
        <v>19.7</v>
      </c>
      <c r="C2621" s="5">
        <f>TITRES_STAT!D2624</f>
        <v>19.7</v>
      </c>
      <c r="D2621" s="5">
        <f>TITRES_STAT!E2624</f>
        <v>0</v>
      </c>
      <c r="E2621" s="2">
        <f t="shared" si="160"/>
        <v>936.91458084091835</v>
      </c>
      <c r="F2621" s="5" t="str">
        <f t="shared" si="163"/>
        <v>BULLISH</v>
      </c>
      <c r="G2621" s="5" t="str">
        <f t="shared" si="162"/>
        <v>NEUTRAL</v>
      </c>
      <c r="H2621" s="5" t="str">
        <f t="shared" si="161"/>
        <v>BULLISH DIVERGENCE</v>
      </c>
    </row>
    <row r="2622" spans="1:8" ht="13.5" x14ac:dyDescent="0.25">
      <c r="A2622" s="3">
        <f>TITRES_STAT!B2625</f>
        <v>45825</v>
      </c>
      <c r="B2622" s="5">
        <f>TITRES_STAT!C2625</f>
        <v>19.600000000000001</v>
      </c>
      <c r="C2622" s="5">
        <f>TITRES_STAT!D2625</f>
        <v>19.600000000000001</v>
      </c>
      <c r="D2622" s="5">
        <f>TITRES_STAT!E2625</f>
        <v>19.634</v>
      </c>
      <c r="E2622" s="2">
        <f t="shared" si="160"/>
        <v>917.28058084091833</v>
      </c>
      <c r="F2622" s="5" t="str">
        <f t="shared" si="163"/>
        <v>BULLISH</v>
      </c>
      <c r="G2622" s="5" t="str">
        <f t="shared" si="162"/>
        <v>NEUTRAL</v>
      </c>
      <c r="H2622" s="5" t="str">
        <f t="shared" si="161"/>
        <v>CONFIRMED BULLISH</v>
      </c>
    </row>
    <row r="2623" spans="1:8" ht="13.5" x14ac:dyDescent="0.25">
      <c r="A2623" s="3">
        <f>TITRES_STAT!B2626</f>
        <v>45826</v>
      </c>
      <c r="B2623" s="5">
        <f>TITRES_STAT!C2626</f>
        <v>19.5</v>
      </c>
      <c r="C2623" s="5">
        <f>TITRES_STAT!D2626</f>
        <v>19.5</v>
      </c>
      <c r="D2623" s="5">
        <f>TITRES_STAT!E2626</f>
        <v>19.5</v>
      </c>
      <c r="E2623" s="2">
        <f t="shared" si="160"/>
        <v>897.78058084091833</v>
      </c>
      <c r="F2623" s="5" t="str">
        <f t="shared" si="163"/>
        <v>BEARISH</v>
      </c>
      <c r="G2623" s="5" t="str">
        <f t="shared" si="162"/>
        <v>WEAK</v>
      </c>
      <c r="H2623" s="5" t="str">
        <f t="shared" si="161"/>
        <v>NEUTRAL</v>
      </c>
    </row>
    <row r="2624" spans="1:8" ht="13.5" x14ac:dyDescent="0.25">
      <c r="A2624" s="3">
        <f>TITRES_STAT!B2627</f>
        <v>45827</v>
      </c>
      <c r="B2624" s="5">
        <f>TITRES_STAT!C2627</f>
        <v>19.5</v>
      </c>
      <c r="C2624" s="5">
        <f>TITRES_STAT!D2627</f>
        <v>19.5</v>
      </c>
      <c r="D2624" s="5">
        <f>TITRES_STAT!E2627</f>
        <v>19.5</v>
      </c>
      <c r="E2624" s="2">
        <f t="shared" si="160"/>
        <v>897.78058084091833</v>
      </c>
      <c r="F2624" s="5" t="str">
        <f t="shared" si="163"/>
        <v>BEARISH</v>
      </c>
      <c r="G2624" s="5" t="str">
        <f t="shared" si="162"/>
        <v>WEAK</v>
      </c>
      <c r="H2624" s="5" t="str">
        <f t="shared" si="161"/>
        <v>NEUTRAL</v>
      </c>
    </row>
    <row r="2625" spans="1:8" ht="13.5" x14ac:dyDescent="0.25">
      <c r="A2625" s="3">
        <f>TITRES_STAT!B2628</f>
        <v>45828</v>
      </c>
      <c r="B2625" s="5">
        <f>TITRES_STAT!C2628</f>
        <v>19.600000000000001</v>
      </c>
      <c r="C2625" s="5">
        <f>TITRES_STAT!D2628</f>
        <v>19.600000000000001</v>
      </c>
      <c r="D2625" s="5">
        <f>TITRES_STAT!E2628</f>
        <v>19.600000000000001</v>
      </c>
      <c r="E2625" s="2">
        <f t="shared" si="160"/>
        <v>917.38058084091836</v>
      </c>
      <c r="F2625" s="5" t="str">
        <f t="shared" si="163"/>
        <v>BEARISH</v>
      </c>
      <c r="G2625" s="5" t="str">
        <f t="shared" si="162"/>
        <v>WEAK</v>
      </c>
      <c r="H2625" s="5" t="str">
        <f t="shared" si="161"/>
        <v>CONFIRMED BEARISH</v>
      </c>
    </row>
    <row r="2626" spans="1:8" ht="13.5" x14ac:dyDescent="0.25">
      <c r="A2626" s="3">
        <f>TITRES_STAT!B2629</f>
        <v>45831</v>
      </c>
      <c r="B2626" s="5">
        <f>TITRES_STAT!C2629</f>
        <v>19.600000000000001</v>
      </c>
      <c r="C2626" s="5">
        <f>TITRES_STAT!D2629</f>
        <v>19.600000000000001</v>
      </c>
      <c r="D2626" s="5">
        <f>TITRES_STAT!E2629</f>
        <v>19.350999999999999</v>
      </c>
      <c r="E2626" s="2">
        <f t="shared" si="160"/>
        <v>917.38058084091836</v>
      </c>
      <c r="F2626" s="5" t="str">
        <f t="shared" si="163"/>
        <v>BEARISH</v>
      </c>
      <c r="G2626" s="5" t="str">
        <f t="shared" si="162"/>
        <v>WEAK</v>
      </c>
      <c r="H2626" s="5" t="str">
        <f t="shared" si="161"/>
        <v>CONFIRMED BEARISH</v>
      </c>
    </row>
    <row r="2627" spans="1:8" ht="13.5" x14ac:dyDescent="0.25">
      <c r="A2627" s="3">
        <f>TITRES_STAT!B2630</f>
        <v>45832</v>
      </c>
      <c r="B2627" s="5">
        <f>TITRES_STAT!C2630</f>
        <v>19.600000000000001</v>
      </c>
      <c r="C2627" s="5">
        <f>TITRES_STAT!D2630</f>
        <v>19.600000000000001</v>
      </c>
      <c r="D2627" s="5">
        <f>TITRES_STAT!E2630</f>
        <v>0</v>
      </c>
      <c r="E2627" s="2">
        <f t="shared" si="160"/>
        <v>917.38058084091836</v>
      </c>
      <c r="F2627" s="5" t="str">
        <f t="shared" si="163"/>
        <v>BULLISH</v>
      </c>
      <c r="G2627" s="5" t="str">
        <f t="shared" si="162"/>
        <v>NEUTRAL</v>
      </c>
      <c r="H2627" s="5" t="str">
        <f t="shared" si="161"/>
        <v>NEUTRAL</v>
      </c>
    </row>
    <row r="2628" spans="1:8" ht="13.5" x14ac:dyDescent="0.25">
      <c r="A2628" s="3">
        <f>TITRES_STAT!B2631</f>
        <v>45833</v>
      </c>
      <c r="B2628" s="5">
        <f>TITRES_STAT!C2631</f>
        <v>19.600000000000001</v>
      </c>
      <c r="C2628" s="5">
        <f>TITRES_STAT!D2631</f>
        <v>19.600000000000001</v>
      </c>
      <c r="D2628" s="5">
        <f>TITRES_STAT!E2631</f>
        <v>19.600000000000001</v>
      </c>
      <c r="E2628" s="2">
        <f t="shared" ref="E2628:E2646" si="164">IF(B2628&gt;B2627, E2627+D2628, IF(B2628&lt;B2627, E2627-D2628, E2627))</f>
        <v>917.38058084091836</v>
      </c>
      <c r="F2628" s="5" t="str">
        <f t="shared" si="163"/>
        <v>BULLISH</v>
      </c>
      <c r="G2628" s="5" t="str">
        <f t="shared" si="162"/>
        <v>STRONG</v>
      </c>
      <c r="H2628" s="5" t="str">
        <f t="shared" si="161"/>
        <v>CONFIRMED BULLISH</v>
      </c>
    </row>
    <row r="2629" spans="1:8" ht="13.5" x14ac:dyDescent="0.25">
      <c r="A2629" s="3">
        <f>TITRES_STAT!B2632</f>
        <v>45835</v>
      </c>
      <c r="B2629" s="5">
        <f>TITRES_STAT!C2632</f>
        <v>19.5</v>
      </c>
      <c r="C2629" s="5">
        <f>TITRES_STAT!D2632</f>
        <v>19.5</v>
      </c>
      <c r="D2629" s="5">
        <f>TITRES_STAT!E2632</f>
        <v>19.5</v>
      </c>
      <c r="E2629" s="2">
        <f t="shared" si="164"/>
        <v>897.88058084091836</v>
      </c>
      <c r="F2629" s="5" t="str">
        <f t="shared" si="163"/>
        <v>BULLISH</v>
      </c>
      <c r="G2629" s="5" t="str">
        <f t="shared" si="162"/>
        <v>NEUTRAL</v>
      </c>
      <c r="H2629" s="5" t="str">
        <f t="shared" si="161"/>
        <v>NEUTRAL</v>
      </c>
    </row>
    <row r="2630" spans="1:8" ht="13.5" x14ac:dyDescent="0.25">
      <c r="A2630" s="3">
        <f>TITRES_STAT!B2633</f>
        <v>45838</v>
      </c>
      <c r="B2630" s="5">
        <f>TITRES_STAT!C2633</f>
        <v>19.600000000000001</v>
      </c>
      <c r="C2630" s="5">
        <f>TITRES_STAT!D2633</f>
        <v>19.600000000000001</v>
      </c>
      <c r="D2630" s="5">
        <f>TITRES_STAT!E2633</f>
        <v>19.600000000000001</v>
      </c>
      <c r="E2630" s="2">
        <f t="shared" si="164"/>
        <v>917.48058084091838</v>
      </c>
      <c r="F2630" s="5" t="str">
        <f t="shared" si="163"/>
        <v>BULLISH</v>
      </c>
      <c r="G2630" s="5" t="str">
        <f t="shared" si="162"/>
        <v>NEUTRAL</v>
      </c>
      <c r="H2630" s="5" t="str">
        <f t="shared" ref="H2630:H2646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NEUTRAL</v>
      </c>
    </row>
    <row r="2631" spans="1:8" ht="13.5" x14ac:dyDescent="0.25">
      <c r="A2631" s="3">
        <f>TITRES_STAT!B2634</f>
        <v>45839</v>
      </c>
      <c r="B2631" s="5">
        <f>TITRES_STAT!C2634</f>
        <v>19.2</v>
      </c>
      <c r="C2631" s="5">
        <f>TITRES_STAT!D2634</f>
        <v>19.2</v>
      </c>
      <c r="D2631" s="5">
        <f>TITRES_STAT!E2634</f>
        <v>19.2</v>
      </c>
      <c r="E2631" s="2">
        <f t="shared" si="164"/>
        <v>898.28058084091833</v>
      </c>
      <c r="F2631" s="5" t="str">
        <f t="shared" si="163"/>
        <v>BEARISH</v>
      </c>
      <c r="G2631" s="5" t="str">
        <f t="shared" ref="G2631:G2646" si="166">IF((E2631-E2626)/E2626 &gt; 0.02, "STRONG",
 IF((E2631-E2626)/E2626 &lt; -0.02, "WEAK", "NEUTRAL"))</f>
        <v>WEAK</v>
      </c>
      <c r="H2631" s="5" t="str">
        <f t="shared" si="165"/>
        <v>CONFIRMED BEARISH</v>
      </c>
    </row>
    <row r="2632" spans="1:8" ht="13.5" x14ac:dyDescent="0.25">
      <c r="A2632" s="3">
        <f>TITRES_STAT!B2635</f>
        <v>45840</v>
      </c>
      <c r="B2632" s="5">
        <f>TITRES_STAT!C2635</f>
        <v>19.2</v>
      </c>
      <c r="C2632" s="5">
        <f>TITRES_STAT!D2635</f>
        <v>19.2</v>
      </c>
      <c r="D2632" s="5">
        <f>TITRES_STAT!E2635</f>
        <v>0</v>
      </c>
      <c r="E2632" s="2">
        <f t="shared" si="164"/>
        <v>898.28058084091833</v>
      </c>
      <c r="F2632" s="5" t="str">
        <f t="shared" ref="F2632:F2646" si="167">IF(E2632&gt;E2627,"BULLISH",IF(E2632&lt;E2627,"BEARISH","NEUTRAL"))</f>
        <v>BEARISH</v>
      </c>
      <c r="G2632" s="5" t="str">
        <f t="shared" si="166"/>
        <v>WEAK</v>
      </c>
      <c r="H2632" s="5" t="str">
        <f t="shared" si="165"/>
        <v>CONFIRMED BEARISH</v>
      </c>
    </row>
    <row r="2633" spans="1:8" ht="13.5" x14ac:dyDescent="0.25">
      <c r="A2633" s="3">
        <f>TITRES_STAT!B2636</f>
        <v>45841</v>
      </c>
      <c r="B2633" s="5">
        <f>TITRES_STAT!C2636</f>
        <v>19.2</v>
      </c>
      <c r="C2633" s="5">
        <f>TITRES_STAT!D2636</f>
        <v>19.2</v>
      </c>
      <c r="D2633" s="5">
        <f>TITRES_STAT!E2636</f>
        <v>0</v>
      </c>
      <c r="E2633" s="2">
        <f t="shared" si="164"/>
        <v>898.28058084091833</v>
      </c>
      <c r="F2633" s="5" t="str">
        <f t="shared" si="167"/>
        <v>BEARISH</v>
      </c>
      <c r="G2633" s="5" t="str">
        <f t="shared" si="166"/>
        <v>WEAK</v>
      </c>
      <c r="H2633" s="5" t="str">
        <f t="shared" si="165"/>
        <v>CONFIRMED BEARISH</v>
      </c>
    </row>
    <row r="2634" spans="1:8" ht="13.5" x14ac:dyDescent="0.25">
      <c r="A2634" s="3">
        <f>TITRES_STAT!B2637</f>
        <v>45842</v>
      </c>
      <c r="B2634" s="5">
        <f>TITRES_STAT!C2637</f>
        <v>19.2</v>
      </c>
      <c r="C2634" s="5">
        <f>TITRES_STAT!D2637</f>
        <v>19.2</v>
      </c>
      <c r="D2634" s="5">
        <f>TITRES_STAT!E2637</f>
        <v>0</v>
      </c>
      <c r="E2634" s="2">
        <f t="shared" si="164"/>
        <v>898.28058084091833</v>
      </c>
      <c r="F2634" s="5" t="str">
        <f t="shared" si="167"/>
        <v>BULLISH</v>
      </c>
      <c r="G2634" s="5" t="str">
        <f t="shared" si="166"/>
        <v>NEUTRAL</v>
      </c>
      <c r="H2634" s="5" t="str">
        <f t="shared" si="165"/>
        <v>BULLISH DIVERGENCE</v>
      </c>
    </row>
    <row r="2635" spans="1:8" ht="13.5" x14ac:dyDescent="0.25">
      <c r="A2635" s="3">
        <f>TITRES_STAT!B2638</f>
        <v>45845</v>
      </c>
      <c r="B2635" s="5">
        <f>TITRES_STAT!C2638</f>
        <v>19.2</v>
      </c>
      <c r="C2635" s="5">
        <f>TITRES_STAT!D2638</f>
        <v>19.2</v>
      </c>
      <c r="D2635" s="5">
        <f>TITRES_STAT!E2638</f>
        <v>0</v>
      </c>
      <c r="E2635" s="2">
        <f t="shared" si="164"/>
        <v>898.28058084091833</v>
      </c>
      <c r="F2635" s="5" t="str">
        <f t="shared" si="167"/>
        <v>BEARISH</v>
      </c>
      <c r="G2635" s="5" t="str">
        <f t="shared" si="166"/>
        <v>WEAK</v>
      </c>
      <c r="H2635" s="5" t="str">
        <f t="shared" si="165"/>
        <v>CONFIRMED BEARISH</v>
      </c>
    </row>
    <row r="2636" spans="1:8" ht="13.5" x14ac:dyDescent="0.25">
      <c r="A2636" s="3">
        <f>TITRES_STAT!B2639</f>
        <v>45846</v>
      </c>
      <c r="B2636" s="5">
        <f>TITRES_STAT!C2639</f>
        <v>19.2</v>
      </c>
      <c r="C2636" s="5">
        <f>TITRES_STAT!D2639</f>
        <v>19.2</v>
      </c>
      <c r="D2636" s="5">
        <f>TITRES_STAT!E2639</f>
        <v>0</v>
      </c>
      <c r="E2636" s="2">
        <f t="shared" si="164"/>
        <v>898.28058084091833</v>
      </c>
      <c r="F2636" s="5" t="str">
        <f t="shared" si="167"/>
        <v>NEUTRAL</v>
      </c>
      <c r="G2636" s="5" t="str">
        <f t="shared" si="166"/>
        <v>NEUTRAL</v>
      </c>
      <c r="H2636" s="5" t="str">
        <f t="shared" si="165"/>
        <v>NEUTRAL</v>
      </c>
    </row>
    <row r="2637" spans="1:8" ht="13.5" x14ac:dyDescent="0.25">
      <c r="A2637" s="3">
        <f>TITRES_STAT!B2640</f>
        <v>45847</v>
      </c>
      <c r="B2637" s="5">
        <f>TITRES_STAT!C2640</f>
        <v>19.2</v>
      </c>
      <c r="C2637" s="5">
        <f>TITRES_STAT!D2640</f>
        <v>19.2</v>
      </c>
      <c r="D2637" s="5">
        <f>TITRES_STAT!E2640</f>
        <v>0</v>
      </c>
      <c r="E2637" s="2">
        <f t="shared" si="164"/>
        <v>898.28058084091833</v>
      </c>
      <c r="F2637" s="5" t="str">
        <f t="shared" si="167"/>
        <v>NEUTRAL</v>
      </c>
      <c r="G2637" s="5" t="str">
        <f t="shared" si="166"/>
        <v>NEUTRAL</v>
      </c>
      <c r="H2637" s="5" t="str">
        <f t="shared" si="165"/>
        <v>NEUTRAL</v>
      </c>
    </row>
    <row r="2638" spans="1:8" ht="13.5" x14ac:dyDescent="0.25">
      <c r="A2638" s="3">
        <f>TITRES_STAT!B2641</f>
        <v>45848</v>
      </c>
      <c r="B2638" s="5">
        <f>TITRES_STAT!C2641</f>
        <v>18.5</v>
      </c>
      <c r="C2638" s="5">
        <f>TITRES_STAT!D2641</f>
        <v>18.5</v>
      </c>
      <c r="D2638" s="5">
        <f>TITRES_STAT!E2641</f>
        <v>18.5</v>
      </c>
      <c r="E2638" s="2">
        <f t="shared" si="164"/>
        <v>879.78058084091833</v>
      </c>
      <c r="F2638" s="5" t="str">
        <f t="shared" si="167"/>
        <v>BEARISH</v>
      </c>
      <c r="G2638" s="5" t="str">
        <f t="shared" si="166"/>
        <v>WEAK</v>
      </c>
      <c r="H2638" s="5" t="str">
        <f t="shared" si="165"/>
        <v>CONFIRMED BEARISH</v>
      </c>
    </row>
    <row r="2639" spans="1:8" ht="13.5" x14ac:dyDescent="0.25">
      <c r="A2639" s="3">
        <f>TITRES_STAT!B2642</f>
        <v>45849</v>
      </c>
      <c r="B2639" s="5">
        <f>TITRES_STAT!C2642</f>
        <v>19</v>
      </c>
      <c r="C2639" s="5">
        <f>TITRES_STAT!D2642</f>
        <v>19</v>
      </c>
      <c r="D2639" s="5">
        <f>TITRES_STAT!E2642</f>
        <v>19</v>
      </c>
      <c r="E2639" s="2">
        <f t="shared" si="164"/>
        <v>898.78058084091833</v>
      </c>
      <c r="F2639" s="5" t="str">
        <f t="shared" si="167"/>
        <v>BULLISH</v>
      </c>
      <c r="G2639" s="5" t="str">
        <f t="shared" si="166"/>
        <v>NEUTRAL</v>
      </c>
      <c r="H2639" s="5" t="str">
        <f t="shared" si="165"/>
        <v>BULLISH DIVERGENCE</v>
      </c>
    </row>
    <row r="2640" spans="1:8" ht="13.5" x14ac:dyDescent="0.25">
      <c r="A2640" s="3">
        <f>TITRES_STAT!B2643</f>
        <v>45852</v>
      </c>
      <c r="B2640" s="5">
        <f>TITRES_STAT!C2643</f>
        <v>19</v>
      </c>
      <c r="C2640" s="5">
        <f>TITRES_STAT!D2643</f>
        <v>19</v>
      </c>
      <c r="D2640" s="5">
        <f>TITRES_STAT!E2643</f>
        <v>0</v>
      </c>
      <c r="E2640" s="2">
        <f t="shared" si="164"/>
        <v>898.78058084091833</v>
      </c>
      <c r="F2640" s="5" t="str">
        <f t="shared" si="167"/>
        <v>BULLISH</v>
      </c>
      <c r="G2640" s="5" t="str">
        <f t="shared" si="166"/>
        <v>NEUTRAL</v>
      </c>
      <c r="H2640" s="5" t="str">
        <f t="shared" si="165"/>
        <v>BULLISH DIVERGENCE</v>
      </c>
    </row>
    <row r="2641" spans="1:8" ht="13.5" x14ac:dyDescent="0.25">
      <c r="A2641" s="3">
        <f>TITRES_STAT!B2644</f>
        <v>45853</v>
      </c>
      <c r="B2641" s="5">
        <f>TITRES_STAT!C2644</f>
        <v>19.2</v>
      </c>
      <c r="C2641" s="5">
        <f>TITRES_STAT!D2644</f>
        <v>19.2</v>
      </c>
      <c r="D2641" s="5">
        <f>TITRES_STAT!E2644</f>
        <v>19.2</v>
      </c>
      <c r="E2641" s="2">
        <f t="shared" si="164"/>
        <v>917.98058084091838</v>
      </c>
      <c r="F2641" s="5" t="str">
        <f t="shared" si="167"/>
        <v>BULLISH</v>
      </c>
      <c r="G2641" s="5" t="str">
        <f t="shared" si="166"/>
        <v>STRONG</v>
      </c>
      <c r="H2641" s="5" t="str">
        <f t="shared" si="165"/>
        <v>NEUTRAL</v>
      </c>
    </row>
    <row r="2642" spans="1:8" ht="13.5" x14ac:dyDescent="0.25">
      <c r="A2642" s="3">
        <f>TITRES_STAT!B2645</f>
        <v>45854</v>
      </c>
      <c r="B2642" s="5">
        <f>TITRES_STAT!C2645</f>
        <v>19.2</v>
      </c>
      <c r="C2642" s="5">
        <f>TITRES_STAT!D2645</f>
        <v>19.2</v>
      </c>
      <c r="D2642" s="5">
        <f>TITRES_STAT!E2645</f>
        <v>19.2</v>
      </c>
      <c r="E2642" s="2">
        <f t="shared" si="164"/>
        <v>917.98058084091838</v>
      </c>
      <c r="F2642" s="5" t="str">
        <f t="shared" si="167"/>
        <v>BULLISH</v>
      </c>
      <c r="G2642" s="5" t="str">
        <f t="shared" si="166"/>
        <v>STRONG</v>
      </c>
      <c r="H2642" s="5" t="str">
        <f t="shared" si="165"/>
        <v>NEUTRAL</v>
      </c>
    </row>
    <row r="2643" spans="1:8" ht="13.5" x14ac:dyDescent="0.25">
      <c r="A2643" s="3">
        <f>TITRES_STAT!B2646</f>
        <v>45855</v>
      </c>
      <c r="B2643" s="5">
        <f>TITRES_STAT!C2646</f>
        <v>19.2</v>
      </c>
      <c r="C2643" s="5">
        <f>TITRES_STAT!D2646</f>
        <v>19.2</v>
      </c>
      <c r="D2643" s="5">
        <f>TITRES_STAT!E2646</f>
        <v>0</v>
      </c>
      <c r="E2643" s="2">
        <f t="shared" si="164"/>
        <v>917.98058084091838</v>
      </c>
      <c r="F2643" s="5" t="str">
        <f t="shared" si="167"/>
        <v>BULLISH</v>
      </c>
      <c r="G2643" s="5" t="str">
        <f t="shared" si="166"/>
        <v>STRONG</v>
      </c>
      <c r="H2643" s="5" t="str">
        <f t="shared" si="165"/>
        <v>CONFIRMED BULLISH</v>
      </c>
    </row>
    <row r="2644" spans="1:8" ht="13.5" x14ac:dyDescent="0.25">
      <c r="A2644" s="3">
        <f>TITRES_STAT!B2647</f>
        <v>45856</v>
      </c>
      <c r="B2644" s="5">
        <f>TITRES_STAT!C2647</f>
        <v>19.2</v>
      </c>
      <c r="C2644" s="5">
        <f>TITRES_STAT!D2647</f>
        <v>19.2</v>
      </c>
      <c r="D2644" s="5">
        <f>TITRES_STAT!E2647</f>
        <v>19.2</v>
      </c>
      <c r="E2644" s="2">
        <f t="shared" si="164"/>
        <v>917.98058084091838</v>
      </c>
      <c r="F2644" s="5" t="str">
        <f t="shared" si="167"/>
        <v>BULLISH</v>
      </c>
      <c r="G2644" s="5" t="str">
        <f t="shared" si="166"/>
        <v>STRONG</v>
      </c>
      <c r="H2644" s="5" t="str">
        <f t="shared" si="165"/>
        <v>CONFIRMED BULLISH</v>
      </c>
    </row>
    <row r="2645" spans="1:8" ht="13.5" x14ac:dyDescent="0.25">
      <c r="A2645" s="3">
        <f>TITRES_STAT!B2648</f>
        <v>45859</v>
      </c>
      <c r="B2645" s="5">
        <f>TITRES_STAT!C2648</f>
        <v>19.2</v>
      </c>
      <c r="C2645" s="5">
        <f>TITRES_STAT!D2648</f>
        <v>19.2</v>
      </c>
      <c r="D2645" s="5">
        <f>TITRES_STAT!E2648</f>
        <v>0</v>
      </c>
      <c r="E2645" s="2">
        <f t="shared" si="164"/>
        <v>917.98058084091838</v>
      </c>
      <c r="F2645" s="5" t="str">
        <f t="shared" si="167"/>
        <v>BULLISH</v>
      </c>
      <c r="G2645" s="5" t="str">
        <f t="shared" si="166"/>
        <v>STRONG</v>
      </c>
      <c r="H2645" s="5" t="str">
        <f t="shared" si="165"/>
        <v>CONFIRMED BULLISH</v>
      </c>
    </row>
    <row r="2646" spans="1:8" ht="13.5" x14ac:dyDescent="0.25">
      <c r="A2646" s="3">
        <f>TITRES_STAT!B2649</f>
        <v>45860</v>
      </c>
      <c r="B2646" s="5">
        <f>TITRES_STAT!C2649</f>
        <v>19.2</v>
      </c>
      <c r="C2646" s="5">
        <f>TITRES_STAT!D2649</f>
        <v>19.2</v>
      </c>
      <c r="D2646" s="5">
        <f>TITRES_STAT!E2649</f>
        <v>0</v>
      </c>
      <c r="E2646" s="2">
        <f t="shared" si="164"/>
        <v>917.98058084091838</v>
      </c>
      <c r="F2646" s="5" t="str">
        <f t="shared" si="167"/>
        <v>NEUTRAL</v>
      </c>
      <c r="G2646" s="5" t="str">
        <f t="shared" si="166"/>
        <v>NEUTRAL</v>
      </c>
      <c r="H2646" s="5" t="str">
        <f t="shared" si="165"/>
        <v>NEUTRAL</v>
      </c>
    </row>
  </sheetData>
  <conditionalFormatting sqref="F1:F1048576">
    <cfRule type="containsText" dxfId="26" priority="1" operator="containsText" text="bearish">
      <formula>NOT(ISERROR(SEARCH("bearish",F1)))</formula>
    </cfRule>
    <cfRule type="containsText" dxfId="25" priority="2" operator="containsText" text="bullish">
      <formula>NOT(ISERROR(SEARCH("bullish",F1)))</formula>
    </cfRule>
    <cfRule type="containsText" dxfId="24" priority="7" stopIfTrue="1" operator="containsText" text="Bullish">
      <formula>NOT(ISERROR(SEARCH("Bullish",F1)))</formula>
    </cfRule>
  </conditionalFormatting>
  <conditionalFormatting sqref="G1:G1048576">
    <cfRule type="containsText" dxfId="23" priority="5" stopIfTrue="1" operator="containsText" text="strong">
      <formula>NOT(ISERROR(SEARCH("strong",G1)))</formula>
    </cfRule>
    <cfRule type="containsText" dxfId="22" priority="6" stopIfTrue="1" operator="containsText" text="weak">
      <formula>NOT(ISERROR(SEARCH("weak",G1)))</formula>
    </cfRule>
  </conditionalFormatting>
  <conditionalFormatting sqref="H1:H1048576">
    <cfRule type="containsText" dxfId="21" priority="3" stopIfTrue="1" operator="containsText" text="confirmed bullish">
      <formula>NOT(ISERROR(SEARCH("confirmed bullish",H1)))</formula>
    </cfRule>
    <cfRule type="containsText" dxfId="20" priority="4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C863A-87E0-4F57-A409-746A981A296A}">
  <dimension ref="A1:L2646"/>
  <sheetViews>
    <sheetView topLeftCell="A2634" workbookViewId="0">
      <selection activeCell="A2647" sqref="A2647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</cols>
  <sheetData>
    <row r="1" spans="1:1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</row>
    <row r="2" spans="1:12" ht="13.5" x14ac:dyDescent="0.25">
      <c r="A2" s="3">
        <f>RSI!A2</f>
        <v>42006</v>
      </c>
      <c r="B2" s="2">
        <f>RSI!B2</f>
        <v>16.489999999999998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</row>
    <row r="3" spans="1:12" ht="13.5" x14ac:dyDescent="0.25">
      <c r="A3" s="3">
        <f>RSI!A3</f>
        <v>42009</v>
      </c>
      <c r="B3" s="2">
        <f>RSI!B3</f>
        <v>16.489999999999998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</row>
    <row r="4" spans="1:12" ht="13.5" x14ac:dyDescent="0.25">
      <c r="A4" s="3">
        <f>RSI!A4</f>
        <v>42010</v>
      </c>
      <c r="B4" s="2">
        <f>RSI!B4</f>
        <v>16.007000000000001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</row>
    <row r="5" spans="1:12" ht="13.5" x14ac:dyDescent="0.25">
      <c r="A5" s="3">
        <f>RSI!A5</f>
        <v>42011</v>
      </c>
      <c r="B5" s="2">
        <f>RSI!B5</f>
        <v>16.388000000000002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16.34375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</row>
    <row r="6" spans="1:12" ht="13.5" x14ac:dyDescent="0.25">
      <c r="A6" s="3">
        <f>RSI!A6</f>
        <v>42012</v>
      </c>
      <c r="B6" s="2">
        <f>RSI!B6</f>
        <v>16.013000000000002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16.2776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</row>
    <row r="7" spans="1:12" ht="13.5" x14ac:dyDescent="0.25">
      <c r="A7" s="3">
        <f>RSI!A7</f>
        <v>42013</v>
      </c>
      <c r="B7" s="2">
        <f>RSI!B7</f>
        <v>16.013000000000002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16.182200000000002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</row>
    <row r="8" spans="1:12" ht="13.5" x14ac:dyDescent="0.25">
      <c r="A8" s="3">
        <f>RSI!A8</f>
        <v>42016</v>
      </c>
      <c r="B8" s="2">
        <f>RSI!B8</f>
        <v>16.02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16.088200000000001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BULLISH DIVERGENCE</v>
      </c>
    </row>
    <row r="9" spans="1:12" ht="13.5" x14ac:dyDescent="0.25">
      <c r="A9" s="3">
        <f>RSI!A9</f>
        <v>42017</v>
      </c>
      <c r="B9" s="2">
        <f>RSI!B9</f>
        <v>16.02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16.090799999999998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CONFIRMED BULLISH</v>
      </c>
    </row>
    <row r="10" spans="1:12" ht="13.5" x14ac:dyDescent="0.25">
      <c r="A10" s="3">
        <f>RSI!A10</f>
        <v>42019</v>
      </c>
      <c r="B10" s="2">
        <f>RSI!B10</f>
        <v>16.02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16.017199999999999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NEUTRAL</v>
      </c>
      <c r="L10" s="5" t="str">
        <f>OBV!H10</f>
        <v>BULLISH DIVERGENCE</v>
      </c>
    </row>
    <row r="11" spans="1:12" ht="13.5" x14ac:dyDescent="0.25">
      <c r="A11" s="3">
        <f>RSI!A11</f>
        <v>42020</v>
      </c>
      <c r="B11" s="2">
        <f>RSI!B11</f>
        <v>16.02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16.018599999999999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STRONG</v>
      </c>
      <c r="L11" s="5" t="str">
        <f>OBV!H11</f>
        <v>CONFIRMED BULLISH</v>
      </c>
    </row>
    <row r="12" spans="1:12" ht="13.5" x14ac:dyDescent="0.25">
      <c r="A12" s="3">
        <f>RSI!A12</f>
        <v>42023</v>
      </c>
      <c r="B12" s="2">
        <f>RSI!B12</f>
        <v>16.026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16.0212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CONFIRMED BULLISH</v>
      </c>
    </row>
    <row r="13" spans="1:12" ht="13.5" x14ac:dyDescent="0.25">
      <c r="A13" s="3">
        <f>RSI!A13</f>
        <v>42024</v>
      </c>
      <c r="B13" s="2">
        <f>RSI!B13</f>
        <v>16.013000000000002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16.0198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NEUTRAL</v>
      </c>
      <c r="L13" s="5" t="str">
        <f>OBV!H13</f>
        <v>CONFIRMED BEARISH</v>
      </c>
    </row>
    <row r="14" spans="1:12" ht="13.5" x14ac:dyDescent="0.25">
      <c r="A14" s="3">
        <f>RSI!A14</f>
        <v>42025</v>
      </c>
      <c r="B14" s="2">
        <f>RSI!B14</f>
        <v>16.013000000000002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16.018400000000003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NEUTRAL</v>
      </c>
      <c r="L14" s="5" t="str">
        <f>OBV!H14</f>
        <v>CONFIRMED BEARISH</v>
      </c>
    </row>
    <row r="15" spans="1:12" ht="13.5" x14ac:dyDescent="0.25">
      <c r="A15" s="3">
        <f>RSI!A15</f>
        <v>42026</v>
      </c>
      <c r="B15" s="2">
        <f>RSI!B15</f>
        <v>16.013000000000002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16.017000000000003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NEUTRAL</v>
      </c>
      <c r="L15" s="5" t="str">
        <f>OBV!H15</f>
        <v>CONFIRMED BEARISH</v>
      </c>
    </row>
    <row r="16" spans="1:12" ht="13.5" x14ac:dyDescent="0.25">
      <c r="A16" s="3">
        <f>RSI!A16</f>
        <v>42027</v>
      </c>
      <c r="B16" s="2">
        <f>RSI!B16</f>
        <v>16.388000000000002</v>
      </c>
      <c r="C16" s="2">
        <f>RSI!I16</f>
        <v>46.89024390243911</v>
      </c>
      <c r="D16" s="2">
        <f>MACD!E16</f>
        <v>0</v>
      </c>
      <c r="E16" s="2">
        <f>MACD!F16</f>
        <v>0</v>
      </c>
      <c r="F16" s="2">
        <f>'Moving Avg'!D16</f>
        <v>16.090600000000002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CONFIRMED BULLISH</v>
      </c>
    </row>
    <row r="17" spans="1:12" ht="13.5" x14ac:dyDescent="0.25">
      <c r="A17" s="3">
        <f>RSI!A17</f>
        <v>42030</v>
      </c>
      <c r="B17" s="2">
        <f>RSI!B17</f>
        <v>16.388000000000002</v>
      </c>
      <c r="C17" s="2">
        <f>RSI!I17</f>
        <v>46.89024390243911</v>
      </c>
      <c r="D17" s="2">
        <f>MACD!E17</f>
        <v>0</v>
      </c>
      <c r="E17" s="2">
        <f>MACD!F17</f>
        <v>0</v>
      </c>
      <c r="F17" s="2">
        <f>'Moving Avg'!D17</f>
        <v>16.163000000000004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NEUTRAL</v>
      </c>
      <c r="L17" s="5" t="str">
        <f>OBV!H17</f>
        <v>CONFIRMED BULLISH</v>
      </c>
    </row>
    <row r="18" spans="1:12" ht="13.5" x14ac:dyDescent="0.25">
      <c r="A18" s="3">
        <f>RSI!A18</f>
        <v>42031</v>
      </c>
      <c r="B18" s="2">
        <f>RSI!B18</f>
        <v>16.388000000000002</v>
      </c>
      <c r="C18" s="2">
        <f>RSI!I18</f>
        <v>46.89024390243911</v>
      </c>
      <c r="D18" s="2">
        <f>MACD!E18</f>
        <v>0</v>
      </c>
      <c r="E18" s="2">
        <f>MACD!F18</f>
        <v>0</v>
      </c>
      <c r="F18" s="2">
        <f>'Moving Avg'!D18</f>
        <v>16.238000000000003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</row>
    <row r="19" spans="1:12" ht="13.5" x14ac:dyDescent="0.25">
      <c r="A19" s="3">
        <f>RSI!A19</f>
        <v>42032</v>
      </c>
      <c r="B19" s="2">
        <f>RSI!B19</f>
        <v>16.388000000000002</v>
      </c>
      <c r="C19" s="2">
        <f>RSI!I19</f>
        <v>46.89024390243911</v>
      </c>
      <c r="D19" s="2">
        <f>MACD!E19</f>
        <v>0</v>
      </c>
      <c r="E19" s="2">
        <f>MACD!F19</f>
        <v>0</v>
      </c>
      <c r="F19" s="2">
        <f>'Moving Avg'!D19</f>
        <v>16.313000000000002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</row>
    <row r="20" spans="1:12" ht="13.5" x14ac:dyDescent="0.25">
      <c r="A20" s="3">
        <f>RSI!A20</f>
        <v>42033</v>
      </c>
      <c r="B20" s="2">
        <f>RSI!B20</f>
        <v>16.369</v>
      </c>
      <c r="C20" s="2">
        <f>RSI!I20</f>
        <v>46.17076908898612</v>
      </c>
      <c r="D20" s="2">
        <f>MACD!E20</f>
        <v>0</v>
      </c>
      <c r="E20" s="2">
        <f>MACD!F20</f>
        <v>0</v>
      </c>
      <c r="F20" s="2">
        <f>'Moving Avg'!D20</f>
        <v>16.3842</v>
      </c>
      <c r="G20" s="2">
        <f>'Moving Avg'!F20</f>
        <v>16.182473684210525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NEUTRAL</v>
      </c>
      <c r="L20" s="5" t="str">
        <f>OBV!H20</f>
        <v>CONFIRMED BULLISH</v>
      </c>
    </row>
    <row r="21" spans="1:12" ht="13.5" x14ac:dyDescent="0.25">
      <c r="A21" s="3">
        <f>RSI!A21</f>
        <v>42034</v>
      </c>
      <c r="B21" s="2">
        <f>RSI!B21</f>
        <v>16.369</v>
      </c>
      <c r="C21" s="2">
        <f>RSI!I21</f>
        <v>46.17076908898612</v>
      </c>
      <c r="D21" s="2">
        <f>MACD!E21</f>
        <v>0</v>
      </c>
      <c r="E21" s="2">
        <f>MACD!F21</f>
        <v>0</v>
      </c>
      <c r="F21" s="2">
        <f>'Moving Avg'!D21</f>
        <v>16.380400000000002</v>
      </c>
      <c r="G21" s="2">
        <f>'Moving Avg'!F21</f>
        <v>16.191800000000001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WEAK</v>
      </c>
      <c r="L21" s="5" t="str">
        <f>OBV!H21</f>
        <v>CONFIRMED BEARISH</v>
      </c>
    </row>
    <row r="22" spans="1:12" ht="13.5" x14ac:dyDescent="0.25">
      <c r="A22" s="3">
        <f>RSI!A22</f>
        <v>42037</v>
      </c>
      <c r="B22" s="2">
        <f>RSI!B22</f>
        <v>16.350000000000001</v>
      </c>
      <c r="C22" s="2">
        <f>RSI!I22</f>
        <v>45.363516980970267</v>
      </c>
      <c r="D22" s="2">
        <f>MACD!E22</f>
        <v>0</v>
      </c>
      <c r="E22" s="2">
        <f>MACD!F22</f>
        <v>0</v>
      </c>
      <c r="F22" s="2">
        <f>'Moving Avg'!D22</f>
        <v>16.372800000000002</v>
      </c>
      <c r="G22" s="2">
        <f>'Moving Avg'!F22</f>
        <v>16.184800000000003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WEAK</v>
      </c>
      <c r="L22" s="5" t="str">
        <f>OBV!H22</f>
        <v>CONFIRMED BEARISH</v>
      </c>
    </row>
    <row r="23" spans="1:12" ht="13.5" x14ac:dyDescent="0.25">
      <c r="A23" s="3">
        <f>RSI!A23</f>
        <v>42038</v>
      </c>
      <c r="B23" s="2">
        <f>RSI!B23</f>
        <v>16.350000000000001</v>
      </c>
      <c r="C23" s="2">
        <f>RSI!I23</f>
        <v>45.363516980970267</v>
      </c>
      <c r="D23" s="2">
        <f>MACD!E23</f>
        <v>0</v>
      </c>
      <c r="E23" s="2">
        <f>MACD!F23</f>
        <v>0</v>
      </c>
      <c r="F23" s="2">
        <f>'Moving Avg'!D23</f>
        <v>16.365199999999998</v>
      </c>
      <c r="G23" s="2">
        <f>'Moving Avg'!F23</f>
        <v>16.177800000000008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WEAK</v>
      </c>
      <c r="L23" s="5" t="str">
        <f>OBV!H23</f>
        <v>CONFIRMED BEARISH</v>
      </c>
    </row>
    <row r="24" spans="1:12" ht="13.5" x14ac:dyDescent="0.25">
      <c r="A24" s="3">
        <f>RSI!A24</f>
        <v>42039</v>
      </c>
      <c r="B24" s="2">
        <f>RSI!B24</f>
        <v>16.350000000000001</v>
      </c>
      <c r="C24" s="2">
        <f>RSI!I24</f>
        <v>45.363516980970267</v>
      </c>
      <c r="D24" s="2">
        <f>MACD!E24</f>
        <v>0</v>
      </c>
      <c r="E24" s="2">
        <f>MACD!F24</f>
        <v>0</v>
      </c>
      <c r="F24" s="2">
        <f>'Moving Avg'!D24</f>
        <v>16.357600000000001</v>
      </c>
      <c r="G24" s="2">
        <f>'Moving Avg'!F24</f>
        <v>16.194950000000006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</row>
    <row r="25" spans="1:12" ht="13.5" x14ac:dyDescent="0.25">
      <c r="A25" s="3">
        <f>RSI!A25</f>
        <v>42040</v>
      </c>
      <c r="B25" s="2">
        <f>RSI!B25</f>
        <v>16.350000000000001</v>
      </c>
      <c r="C25" s="2">
        <f>RSI!I25</f>
        <v>45.36351698097026</v>
      </c>
      <c r="D25" s="2">
        <f>MACD!E25</f>
        <v>0</v>
      </c>
      <c r="E25" s="2">
        <f>MACD!F25</f>
        <v>0</v>
      </c>
      <c r="F25" s="2">
        <f>'Moving Avg'!D25</f>
        <v>16.3538</v>
      </c>
      <c r="G25" s="2">
        <f>'Moving Avg'!F25</f>
        <v>16.193050000000007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</row>
    <row r="26" spans="1:12" ht="13.5" x14ac:dyDescent="0.25">
      <c r="A26" s="3">
        <f>RSI!A26</f>
        <v>42041</v>
      </c>
      <c r="B26" s="2">
        <f>RSI!B26</f>
        <v>16.350000000000001</v>
      </c>
      <c r="C26" s="2">
        <f>RSI!I26</f>
        <v>45.36351698097026</v>
      </c>
      <c r="D26" s="2">
        <f>MACD!E26</f>
        <v>0</v>
      </c>
      <c r="E26" s="2">
        <f>MACD!F26</f>
        <v>0</v>
      </c>
      <c r="F26" s="2">
        <f>'Moving Avg'!D26</f>
        <v>16.350000000000001</v>
      </c>
      <c r="G26" s="2">
        <f>'Moving Avg'!F26</f>
        <v>16.209900000000005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WEAK</v>
      </c>
      <c r="L26" s="5" t="str">
        <f>OBV!H26</f>
        <v>CONFIRMED BEARISH</v>
      </c>
    </row>
    <row r="27" spans="1:12" ht="13.5" x14ac:dyDescent="0.25">
      <c r="A27" s="3">
        <f>RSI!A27</f>
        <v>42044</v>
      </c>
      <c r="B27" s="2">
        <f>RSI!B27</f>
        <v>16.515000000000001</v>
      </c>
      <c r="C27" s="2">
        <f>RSI!I27</f>
        <v>55.213639094018838</v>
      </c>
      <c r="D27" s="2">
        <f>MACD!E27</f>
        <v>-9.4396063028494126E-2</v>
      </c>
      <c r="E27" s="2">
        <f>MACD!F27</f>
        <v>0</v>
      </c>
      <c r="F27" s="2">
        <f>'Moving Avg'!D27</f>
        <v>16.383000000000003</v>
      </c>
      <c r="G27" s="2">
        <f>'Moving Avg'!F27</f>
        <v>16.235000000000007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</row>
    <row r="28" spans="1:12" ht="13.5" x14ac:dyDescent="0.25">
      <c r="A28" s="3">
        <f>RSI!A28</f>
        <v>42045</v>
      </c>
      <c r="B28" s="2">
        <f>RSI!B28</f>
        <v>16.515000000000001</v>
      </c>
      <c r="C28" s="2">
        <f>RSI!I28</f>
        <v>55.213639094018838</v>
      </c>
      <c r="D28" s="2">
        <f>MACD!E28</f>
        <v>-7.7048257583392399E-2</v>
      </c>
      <c r="E28" s="2">
        <f>MACD!F28</f>
        <v>0</v>
      </c>
      <c r="F28" s="2">
        <f>'Moving Avg'!D28</f>
        <v>16.416</v>
      </c>
      <c r="G28" s="2">
        <f>'Moving Avg'!F28</f>
        <v>16.259750000000004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</row>
    <row r="29" spans="1:12" ht="13.5" x14ac:dyDescent="0.25">
      <c r="A29" s="3">
        <f>RSI!A29</f>
        <v>42046</v>
      </c>
      <c r="B29" s="2">
        <f>RSI!B29</f>
        <v>16.515000000000001</v>
      </c>
      <c r="C29" s="2">
        <f>RSI!I29</f>
        <v>55.213639094018838</v>
      </c>
      <c r="D29" s="2">
        <f>MACD!E29</f>
        <v>-6.4025922746537844E-2</v>
      </c>
      <c r="E29" s="2">
        <f>MACD!F29</f>
        <v>0</v>
      </c>
      <c r="F29" s="2">
        <f>'Moving Avg'!D29</f>
        <v>16.449000000000002</v>
      </c>
      <c r="G29" s="2">
        <f>'Moving Avg'!F29</f>
        <v>16.284500000000001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</row>
    <row r="30" spans="1:12" ht="13.5" x14ac:dyDescent="0.25">
      <c r="A30" s="3">
        <f>RSI!A30</f>
        <v>42047</v>
      </c>
      <c r="B30" s="2">
        <f>RSI!B30</f>
        <v>16.515000000000001</v>
      </c>
      <c r="C30" s="2">
        <f>RSI!I30</f>
        <v>55.213639094018838</v>
      </c>
      <c r="D30" s="2">
        <f>MACD!E30</f>
        <v>-5.7463968982656155E-2</v>
      </c>
      <c r="E30" s="2">
        <f>MACD!F30</f>
        <v>0</v>
      </c>
      <c r="F30" s="2">
        <f>'Moving Avg'!D30</f>
        <v>16.482000000000003</v>
      </c>
      <c r="G30" s="2">
        <f>'Moving Avg'!F30</f>
        <v>16.309249999999999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CONFIRMED BULLISH</v>
      </c>
    </row>
    <row r="31" spans="1:12" ht="13.5" x14ac:dyDescent="0.25">
      <c r="A31" s="3">
        <f>RSI!A31</f>
        <v>42048</v>
      </c>
      <c r="B31" s="2">
        <f>RSI!B31</f>
        <v>16.515000000000001</v>
      </c>
      <c r="C31" s="2">
        <f>RSI!I31</f>
        <v>55.213639094018838</v>
      </c>
      <c r="D31" s="2">
        <f>MACD!E31</f>
        <v>-5.3331794734798876E-2</v>
      </c>
      <c r="E31" s="2">
        <f>MACD!F31</f>
        <v>0</v>
      </c>
      <c r="F31" s="2">
        <f>'Moving Avg'!D31</f>
        <v>16.515000000000001</v>
      </c>
      <c r="G31" s="2">
        <f>'Moving Avg'!F31</f>
        <v>16.333999999999996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CONFIRMED BULLISH</v>
      </c>
    </row>
    <row r="32" spans="1:12" ht="13.5" x14ac:dyDescent="0.25">
      <c r="A32" s="3">
        <f>RSI!A32</f>
        <v>42051</v>
      </c>
      <c r="B32" s="2">
        <f>RSI!B32</f>
        <v>16.515000000000001</v>
      </c>
      <c r="C32" s="2">
        <f>RSI!I32</f>
        <v>55.213639094018838</v>
      </c>
      <c r="D32" s="2">
        <f>MACD!E32</f>
        <v>-5.4073461124829691E-2</v>
      </c>
      <c r="E32" s="2">
        <f>MACD!F32</f>
        <v>0</v>
      </c>
      <c r="F32" s="2">
        <f>'Moving Avg'!D32</f>
        <v>16.515000000000001</v>
      </c>
      <c r="G32" s="2">
        <f>'Moving Avg'!F32</f>
        <v>16.358449999999998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str">
        <f>OBV!G32</f>
        <v>NEUTRAL</v>
      </c>
      <c r="L32" s="5" t="str">
        <f>OBV!H32</f>
        <v>NEUTRAL</v>
      </c>
    </row>
    <row r="33" spans="1:12" ht="13.5" x14ac:dyDescent="0.25">
      <c r="A33" s="3">
        <f>RSI!A33</f>
        <v>42052</v>
      </c>
      <c r="B33" s="2">
        <f>RSI!B33</f>
        <v>16.196999999999999</v>
      </c>
      <c r="C33" s="2">
        <f>RSI!I33</f>
        <v>35.80619547987979</v>
      </c>
      <c r="D33" s="2">
        <f>MACD!E33</f>
        <v>-3.2363103326424891E-2</v>
      </c>
      <c r="E33" s="2">
        <f>MACD!F33</f>
        <v>0</v>
      </c>
      <c r="F33" s="2">
        <f>'Moving Avg'!D33</f>
        <v>16.4514</v>
      </c>
      <c r="G33" s="2">
        <f>'Moving Avg'!F33</f>
        <v>16.367649999999998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</row>
    <row r="34" spans="1:12" ht="13.5" x14ac:dyDescent="0.25">
      <c r="A34" s="3">
        <f>RSI!A34</f>
        <v>42053</v>
      </c>
      <c r="B34" s="2">
        <f>RSI!B34</f>
        <v>16.196999999999999</v>
      </c>
      <c r="C34" s="2">
        <f>RSI!I34</f>
        <v>35.80619547987979</v>
      </c>
      <c r="D34" s="2">
        <f>MACD!E34</f>
        <v>-1.3241163702868874E-2</v>
      </c>
      <c r="E34" s="2">
        <f>MACD!F34</f>
        <v>0</v>
      </c>
      <c r="F34" s="2">
        <f>'Moving Avg'!D34</f>
        <v>16.387800000000002</v>
      </c>
      <c r="G34" s="2">
        <f>'Moving Avg'!F34</f>
        <v>16.376849999999997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CONFIRMED BEARISH</v>
      </c>
    </row>
    <row r="35" spans="1:12" ht="13.5" x14ac:dyDescent="0.25">
      <c r="A35" s="3">
        <f>RSI!A35</f>
        <v>42054</v>
      </c>
      <c r="B35" s="2">
        <f>RSI!B35</f>
        <v>16.196999999999999</v>
      </c>
      <c r="C35" s="2">
        <f>RSI!I35</f>
        <v>35.80619547987979</v>
      </c>
      <c r="D35" s="2">
        <f>MACD!E35</f>
        <v>3.6348991213195347E-3</v>
      </c>
      <c r="E35" s="2">
        <f>MACD!F35</f>
        <v>-4.9145426234298149E-2</v>
      </c>
      <c r="F35" s="2">
        <f>'Moving Avg'!D35</f>
        <v>16.324200000000001</v>
      </c>
      <c r="G35" s="2">
        <f>'Moving Avg'!F35</f>
        <v>16.386049999999997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</row>
    <row r="36" spans="1:12" ht="13.5" x14ac:dyDescent="0.25">
      <c r="A36" s="3">
        <f>RSI!A36</f>
        <v>42055</v>
      </c>
      <c r="B36" s="2">
        <f>RSI!B36</f>
        <v>16.39</v>
      </c>
      <c r="C36" s="2">
        <f>RSI!I36</f>
        <v>49.311776450020965</v>
      </c>
      <c r="D36" s="2">
        <f>MACD!E36</f>
        <v>4.2627557599672627E-3</v>
      </c>
      <c r="E36" s="2">
        <f>MACD!F36</f>
        <v>-3.8463789835445072E-2</v>
      </c>
      <c r="F36" s="2">
        <f>'Moving Avg'!D36</f>
        <v>16.299200000000003</v>
      </c>
      <c r="G36" s="2">
        <f>'Moving Avg'!F36</f>
        <v>16.386149999999994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</row>
    <row r="37" spans="1:12" ht="13.5" x14ac:dyDescent="0.25">
      <c r="A37" s="3">
        <f>RSI!A37</f>
        <v>42058</v>
      </c>
      <c r="B37" s="2">
        <f>RSI!B37</f>
        <v>16.068999999999999</v>
      </c>
      <c r="C37" s="2">
        <f>RSI!I37</f>
        <v>35.815282972127164</v>
      </c>
      <c r="D37" s="2">
        <f>MACD!E37</f>
        <v>5.3412640525177579E-2</v>
      </c>
      <c r="E37" s="2">
        <f>MACD!F37</f>
        <v>-2.0088503763320539E-2</v>
      </c>
      <c r="F37" s="2">
        <f>'Moving Avg'!D37</f>
        <v>16.21</v>
      </c>
      <c r="G37" s="2">
        <f>'Moving Avg'!F37</f>
        <v>16.370199999999997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</row>
    <row r="38" spans="1:12" ht="13.5" x14ac:dyDescent="0.25">
      <c r="A38" s="3">
        <f>RSI!A38</f>
        <v>42059</v>
      </c>
      <c r="B38" s="2">
        <f>RSI!B38</f>
        <v>16.068999999999999</v>
      </c>
      <c r="C38" s="2">
        <f>RSI!I38</f>
        <v>35.815282972127179</v>
      </c>
      <c r="D38" s="2">
        <f>MACD!E38</f>
        <v>9.6394315021846921E-2</v>
      </c>
      <c r="E38" s="2">
        <f>MACD!F38</f>
        <v>3.2080599937129549E-3</v>
      </c>
      <c r="F38" s="2">
        <f>'Moving Avg'!D38</f>
        <v>16.1844</v>
      </c>
      <c r="G38" s="2">
        <f>'Moving Avg'!F38</f>
        <v>16.354249999999997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</row>
    <row r="39" spans="1:12" ht="13.5" x14ac:dyDescent="0.25">
      <c r="A39" s="3">
        <f>RSI!A39</f>
        <v>42060</v>
      </c>
      <c r="B39" s="2">
        <f>RSI!B39</f>
        <v>16.068999999999999</v>
      </c>
      <c r="C39" s="2">
        <f>RSI!I39</f>
        <v>35.815282972127164</v>
      </c>
      <c r="D39" s="2">
        <f>MACD!E39</f>
        <v>0.13405352649335001</v>
      </c>
      <c r="E39" s="2">
        <f>MACD!F39</f>
        <v>2.9377153293640365E-2</v>
      </c>
      <c r="F39" s="2">
        <f>'Moving Avg'!D39</f>
        <v>16.158800000000003</v>
      </c>
      <c r="G39" s="2">
        <f>'Moving Avg'!F39</f>
        <v>16.338299999999997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</row>
    <row r="40" spans="1:12" ht="13.5" x14ac:dyDescent="0.25">
      <c r="A40" s="3">
        <f>RSI!A40</f>
        <v>42061</v>
      </c>
      <c r="B40" s="2">
        <f>RSI!B40</f>
        <v>16.100999999999999</v>
      </c>
      <c r="C40" s="2">
        <f>RSI!I40</f>
        <v>37.93046519346597</v>
      </c>
      <c r="D40" s="2">
        <f>MACD!E40</f>
        <v>0.16474318190272186</v>
      </c>
      <c r="E40" s="2">
        <f>MACD!F40</f>
        <v>5.6450359015456662E-2</v>
      </c>
      <c r="F40" s="2">
        <f>'Moving Avg'!D40</f>
        <v>16.139600000000002</v>
      </c>
      <c r="G40" s="2">
        <f>'Moving Avg'!F40</f>
        <v>16.3249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BULLISH DIVERGENCE</v>
      </c>
    </row>
    <row r="41" spans="1:12" ht="13.5" x14ac:dyDescent="0.25">
      <c r="A41" s="3">
        <f>RSI!A41</f>
        <v>42062</v>
      </c>
      <c r="B41" s="2">
        <f>RSI!B41</f>
        <v>16.132999999999999</v>
      </c>
      <c r="C41" s="2">
        <f>RSI!I41</f>
        <v>40.057788989666335</v>
      </c>
      <c r="D41" s="2">
        <f>MACD!E41</f>
        <v>0.18925794688838238</v>
      </c>
      <c r="E41" s="2">
        <f>MACD!F41</f>
        <v>8.3011876590041805E-2</v>
      </c>
      <c r="F41" s="2">
        <f>'Moving Avg'!D41</f>
        <v>16.088199999999997</v>
      </c>
      <c r="G41" s="2">
        <f>'Moving Avg'!F41</f>
        <v>16.313099999999999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BULLISH DIVERGENCE</v>
      </c>
    </row>
    <row r="42" spans="1:12" ht="13.5" x14ac:dyDescent="0.25">
      <c r="A42" s="3">
        <f>RSI!A42</f>
        <v>42065</v>
      </c>
      <c r="B42" s="2">
        <f>RSI!B42</f>
        <v>16.068999999999999</v>
      </c>
      <c r="C42" s="2">
        <f>RSI!I42</f>
        <v>37.304032300121342</v>
      </c>
      <c r="D42" s="2">
        <f>MACD!E42</f>
        <v>0.21540190296673956</v>
      </c>
      <c r="E42" s="2">
        <f>MACD!F42</f>
        <v>0.10948988186538136</v>
      </c>
      <c r="F42" s="2">
        <f>'Moving Avg'!D42</f>
        <v>16.088200000000001</v>
      </c>
      <c r="G42" s="2">
        <f>'Moving Avg'!F42</f>
        <v>16.299050000000001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WEAK</v>
      </c>
      <c r="L42" s="5" t="str">
        <f>OBV!H42</f>
        <v>NEUTRAL</v>
      </c>
    </row>
    <row r="43" spans="1:12" ht="13.5" x14ac:dyDescent="0.25">
      <c r="A43" s="3">
        <f>RSI!A43</f>
        <v>42066</v>
      </c>
      <c r="B43" s="2">
        <f>RSI!B43</f>
        <v>16.068999999999999</v>
      </c>
      <c r="C43" s="2">
        <f>RSI!I43</f>
        <v>37.304032300121342</v>
      </c>
      <c r="D43" s="2">
        <f>MACD!E43</f>
        <v>0.18958988105699959</v>
      </c>
      <c r="E43" s="2">
        <f>MACD!F43</f>
        <v>0.12550988170370503</v>
      </c>
      <c r="F43" s="2">
        <f>'Moving Avg'!D43</f>
        <v>16.088200000000001</v>
      </c>
      <c r="G43" s="2">
        <f>'Moving Avg'!F43</f>
        <v>16.285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WEAK</v>
      </c>
      <c r="L43" s="5" t="str">
        <f>OBV!H43</f>
        <v>NEUTRAL</v>
      </c>
    </row>
    <row r="44" spans="1:12" ht="13.5" x14ac:dyDescent="0.25">
      <c r="A44" s="3">
        <f>RSI!A44</f>
        <v>42067</v>
      </c>
      <c r="B44" s="2">
        <f>RSI!B44</f>
        <v>16.132999999999999</v>
      </c>
      <c r="C44" s="2">
        <f>RSI!I44</f>
        <v>41.933525160143915</v>
      </c>
      <c r="D44" s="2">
        <f>MACD!E44</f>
        <v>0.16392416724102787</v>
      </c>
      <c r="E44" s="2">
        <f>MACD!F44</f>
        <v>0.13319273881116961</v>
      </c>
      <c r="F44" s="2">
        <f>'Moving Avg'!D44</f>
        <v>16.100999999999999</v>
      </c>
      <c r="G44" s="2">
        <f>'Moving Avg'!F44</f>
        <v>16.274149999999999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WEAK</v>
      </c>
      <c r="L44" s="5" t="str">
        <f>OBV!H44</f>
        <v>CONFIRMED BULLISH</v>
      </c>
    </row>
    <row r="45" spans="1:12" ht="13.5" x14ac:dyDescent="0.25">
      <c r="A45" s="3">
        <f>RSI!A45</f>
        <v>42068</v>
      </c>
      <c r="B45" s="2">
        <f>RSI!B45</f>
        <v>16.132999999999999</v>
      </c>
      <c r="C45" s="2">
        <f>RSI!I45</f>
        <v>41.933525160143908</v>
      </c>
      <c r="D45" s="2">
        <f>MACD!E45</f>
        <v>0.14267696505197591</v>
      </c>
      <c r="E45" s="2">
        <f>MACD!F45</f>
        <v>0.13508958405933089</v>
      </c>
      <c r="F45" s="2">
        <f>'Moving Avg'!D45</f>
        <v>16.107399999999998</v>
      </c>
      <c r="G45" s="2">
        <f>'Moving Avg'!F45</f>
        <v>16.263299999999997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</row>
    <row r="46" spans="1:12" ht="13.5" x14ac:dyDescent="0.25">
      <c r="A46" s="3">
        <f>RSI!A46</f>
        <v>42069</v>
      </c>
      <c r="B46" s="2">
        <f>RSI!B46</f>
        <v>16.196999999999999</v>
      </c>
      <c r="C46" s="2">
        <f>RSI!I46</f>
        <v>46.513929988758186</v>
      </c>
      <c r="D46" s="2">
        <f>MACD!E46</f>
        <v>0.15008526003147082</v>
      </c>
      <c r="E46" s="2">
        <f>MACD!F46</f>
        <v>0.13808871925375887</v>
      </c>
      <c r="F46" s="2">
        <f>'Moving Avg'!D46</f>
        <v>16.120200000000001</v>
      </c>
      <c r="G46" s="2">
        <f>'Moving Avg'!F46</f>
        <v>16.255649999999999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</row>
    <row r="47" spans="1:12" ht="13.5" x14ac:dyDescent="0.25">
      <c r="A47" s="3">
        <f>RSI!A47</f>
        <v>42072</v>
      </c>
      <c r="B47" s="2">
        <f>RSI!B47</f>
        <v>16.204000000000001</v>
      </c>
      <c r="C47" s="2">
        <f>RSI!I47</f>
        <v>47.00631550310549</v>
      </c>
      <c r="D47" s="2">
        <f>MACD!E47</f>
        <v>0.10647540270735689</v>
      </c>
      <c r="E47" s="2">
        <f>MACD!F47</f>
        <v>0.13176605594447849</v>
      </c>
      <c r="F47" s="2">
        <f>'Moving Avg'!D47</f>
        <v>16.147199999999998</v>
      </c>
      <c r="G47" s="2">
        <f>'Moving Avg'!F47</f>
        <v>16.240099999999995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</row>
    <row r="48" spans="1:12" ht="13.5" x14ac:dyDescent="0.25">
      <c r="A48" s="3">
        <f>RSI!A48</f>
        <v>42073</v>
      </c>
      <c r="B48" s="2">
        <f>RSI!B48</f>
        <v>16.204000000000001</v>
      </c>
      <c r="C48" s="2">
        <f>RSI!I48</f>
        <v>47.00631550310549</v>
      </c>
      <c r="D48" s="2">
        <f>MACD!E48</f>
        <v>6.955627913196949E-2</v>
      </c>
      <c r="E48" s="2">
        <f>MACD!F48</f>
        <v>0.11932410058197669</v>
      </c>
      <c r="F48" s="2">
        <f>'Moving Avg'!D48</f>
        <v>16.174200000000003</v>
      </c>
      <c r="G48" s="2">
        <f>'Moving Avg'!F48</f>
        <v>16.224549999999997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</row>
    <row r="49" spans="1:12" ht="13.5" x14ac:dyDescent="0.25">
      <c r="A49" s="3">
        <f>RSI!A49</f>
        <v>42074</v>
      </c>
      <c r="B49" s="2">
        <f>RSI!B49</f>
        <v>16.21</v>
      </c>
      <c r="C49" s="2">
        <f>RSI!I49</f>
        <v>47.486883613726903</v>
      </c>
      <c r="D49" s="2">
        <f>MACD!E49</f>
        <v>3.7855469730946112E-2</v>
      </c>
      <c r="E49" s="2">
        <f>MACD!F49</f>
        <v>0.10303037441177058</v>
      </c>
      <c r="F49" s="2">
        <f>'Moving Avg'!D49</f>
        <v>16.189600000000002</v>
      </c>
      <c r="G49" s="2">
        <f>'Moving Avg'!F49</f>
        <v>16.209299999999999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</row>
    <row r="50" spans="1:12" ht="13.5" x14ac:dyDescent="0.25">
      <c r="A50" s="3">
        <f>RSI!A50</f>
        <v>42075</v>
      </c>
      <c r="B50" s="2">
        <f>RSI!B50</f>
        <v>16.216999999999999</v>
      </c>
      <c r="C50" s="2">
        <f>RSI!I50</f>
        <v>48.078458708373006</v>
      </c>
      <c r="D50" s="2">
        <f>MACD!E50</f>
        <v>1.5384972681928843E-2</v>
      </c>
      <c r="E50" s="2">
        <f>MACD!F50</f>
        <v>8.5501294065802244E-2</v>
      </c>
      <c r="F50" s="2">
        <f>'Moving Avg'!D50</f>
        <v>16.206399999999999</v>
      </c>
      <c r="G50" s="2">
        <f>'Moving Avg'!F50</f>
        <v>16.194399999999998</v>
      </c>
      <c r="H50" s="2">
        <f>'Moving Avg'!G50</f>
        <v>16.235387755102039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</row>
    <row r="51" spans="1:12" ht="13.5" x14ac:dyDescent="0.25">
      <c r="A51" s="3">
        <f>RSI!A51</f>
        <v>42076</v>
      </c>
      <c r="B51" s="2">
        <f>RSI!B51</f>
        <v>16.216999999999999</v>
      </c>
      <c r="C51" s="2">
        <f>RSI!I51</f>
        <v>48.078458708373006</v>
      </c>
      <c r="D51" s="2">
        <f>MACD!E51</f>
        <v>1.205694678485969E-3</v>
      </c>
      <c r="E51" s="2">
        <f>MACD!F51</f>
        <v>6.8642174188338984E-2</v>
      </c>
      <c r="F51" s="2">
        <f>'Moving Avg'!D51</f>
        <v>16.2104</v>
      </c>
      <c r="G51" s="2">
        <f>'Moving Avg'!F51</f>
        <v>16.179499999999997</v>
      </c>
      <c r="H51" s="2">
        <f>'Moving Avg'!G51</f>
        <v>16.235019999999999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</row>
    <row r="52" spans="1:12" ht="13.5" x14ac:dyDescent="0.25">
      <c r="A52" s="3">
        <f>RSI!A52</f>
        <v>42079</v>
      </c>
      <c r="B52" s="2">
        <f>RSI!B52</f>
        <v>16.216999999999999</v>
      </c>
      <c r="C52" s="2">
        <f>RSI!I52</f>
        <v>48.078458708373006</v>
      </c>
      <c r="D52" s="2">
        <f>MACD!E52</f>
        <v>-2.072058517809694E-2</v>
      </c>
      <c r="E52" s="2">
        <f>MACD!F52</f>
        <v>5.0769622315051804E-2</v>
      </c>
      <c r="F52" s="2">
        <f>'Moving Avg'!D52</f>
        <v>16.213000000000001</v>
      </c>
      <c r="G52" s="2">
        <f>'Moving Avg'!F52</f>
        <v>16.164599999999997</v>
      </c>
      <c r="H52" s="2">
        <f>'Moving Avg'!G52</f>
        <v>16.229559999999996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</row>
    <row r="53" spans="1:12" ht="13.5" x14ac:dyDescent="0.25">
      <c r="A53" s="3">
        <f>RSI!A53</f>
        <v>42080</v>
      </c>
      <c r="B53" s="2">
        <f>RSI!B53</f>
        <v>16.254999999999999</v>
      </c>
      <c r="C53" s="2">
        <f>RSI!I53</f>
        <v>51.762831002708594</v>
      </c>
      <c r="D53" s="2">
        <f>MACD!E53</f>
        <v>-4.2164586944043236E-2</v>
      </c>
      <c r="E53" s="2">
        <f>MACD!F53</f>
        <v>3.2182780463232794E-2</v>
      </c>
      <c r="F53" s="2">
        <f>'Moving Avg'!D53</f>
        <v>16.223199999999999</v>
      </c>
      <c r="G53" s="2">
        <f>'Moving Avg'!F53</f>
        <v>16.167499999999997</v>
      </c>
      <c r="H53" s="2">
        <f>'Moving Avg'!G53</f>
        <v>16.22486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</row>
    <row r="54" spans="1:12" ht="13.5" x14ac:dyDescent="0.25">
      <c r="A54" s="3">
        <f>RSI!A54</f>
        <v>42081</v>
      </c>
      <c r="B54" s="2">
        <f>RSI!B54</f>
        <v>16.262</v>
      </c>
      <c r="C54" s="2">
        <f>RSI!I54</f>
        <v>52.432447074238254</v>
      </c>
      <c r="D54" s="2">
        <f>MACD!E54</f>
        <v>-5.1276957707173665E-2</v>
      </c>
      <c r="E54" s="2">
        <f>MACD!F54</f>
        <v>1.5490832829151504E-2</v>
      </c>
      <c r="F54" s="2">
        <f>'Moving Avg'!D54</f>
        <v>16.233599999999999</v>
      </c>
      <c r="G54" s="2">
        <f>'Moving Avg'!F54</f>
        <v>16.170750000000002</v>
      </c>
      <c r="H54" s="2">
        <f>'Moving Avg'!G54</f>
        <v>16.229959999999995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</row>
    <row r="55" spans="1:12" ht="13.5" x14ac:dyDescent="0.25">
      <c r="A55" s="3">
        <f>RSI!A55</f>
        <v>42082</v>
      </c>
      <c r="B55" s="2">
        <f>RSI!B55</f>
        <v>16.262</v>
      </c>
      <c r="C55" s="2">
        <f>RSI!I55</f>
        <v>52.432447074238254</v>
      </c>
      <c r="D55" s="2">
        <f>MACD!E55</f>
        <v>-5.9302012205840526E-2</v>
      </c>
      <c r="E55" s="2">
        <f>MACD!F55</f>
        <v>5.3226382215309717E-4</v>
      </c>
      <c r="F55" s="2">
        <f>'Moving Avg'!D55</f>
        <v>16.242599999999999</v>
      </c>
      <c r="G55" s="2">
        <f>'Moving Avg'!F55</f>
        <v>16.173999999999999</v>
      </c>
      <c r="H55" s="2">
        <f>'Moving Avg'!G55</f>
        <v>16.227439999999998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</row>
    <row r="56" spans="1:12" ht="13.5" x14ac:dyDescent="0.25">
      <c r="A56" s="3">
        <f>RSI!A56</f>
        <v>42086</v>
      </c>
      <c r="B56" s="2">
        <f>RSI!B56</f>
        <v>16.23</v>
      </c>
      <c r="C56" s="2">
        <f>RSI!I56</f>
        <v>48.838068306432085</v>
      </c>
      <c r="D56" s="2">
        <f>MACD!E56</f>
        <v>-5.4167202913280477E-2</v>
      </c>
      <c r="E56" s="2">
        <f>MACD!F56</f>
        <v>-1.0407629524933619E-2</v>
      </c>
      <c r="F56" s="2">
        <f>'Moving Avg'!D56</f>
        <v>16.245200000000001</v>
      </c>
      <c r="G56" s="2">
        <f>'Moving Avg'!F56</f>
        <v>16.166</v>
      </c>
      <c r="H56" s="2">
        <f>'Moving Avg'!G56</f>
        <v>16.231780000000001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CONFIRMED BULLISH</v>
      </c>
    </row>
    <row r="57" spans="1:12" ht="13.5" x14ac:dyDescent="0.25">
      <c r="A57" s="3">
        <f>RSI!A57</f>
        <v>42087</v>
      </c>
      <c r="B57" s="2">
        <f>RSI!B57</f>
        <v>16.23</v>
      </c>
      <c r="C57" s="2">
        <f>RSI!I57</f>
        <v>48.838068306432085</v>
      </c>
      <c r="D57" s="2">
        <f>MACD!E57</f>
        <v>-4.8826059417251599E-2</v>
      </c>
      <c r="E57" s="2">
        <f>MACD!F57</f>
        <v>-1.8091315503397216E-2</v>
      </c>
      <c r="F57" s="2">
        <f>'Moving Avg'!D57</f>
        <v>16.247800000000002</v>
      </c>
      <c r="G57" s="2">
        <f>'Moving Avg'!F57</f>
        <v>16.174050000000001</v>
      </c>
      <c r="H57" s="2">
        <f>'Moving Avg'!G57</f>
        <v>16.23612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CONFIRMED BULLISH</v>
      </c>
    </row>
    <row r="58" spans="1:12" ht="13.5" x14ac:dyDescent="0.25">
      <c r="A58" s="3">
        <f>RSI!A58</f>
        <v>42088</v>
      </c>
      <c r="B58" s="2">
        <f>RSI!B58</f>
        <v>16.23</v>
      </c>
      <c r="C58" s="2">
        <f>RSI!I58</f>
        <v>48.838068306432085</v>
      </c>
      <c r="D58" s="2">
        <f>MACD!E58</f>
        <v>-4.4381276798791447E-2</v>
      </c>
      <c r="E58" s="2">
        <f>MACD!F58</f>
        <v>-2.3349307762476065E-2</v>
      </c>
      <c r="F58" s="2">
        <f>'Moving Avg'!D58</f>
        <v>16.242800000000003</v>
      </c>
      <c r="G58" s="2">
        <f>'Moving Avg'!F58</f>
        <v>16.182100000000002</v>
      </c>
      <c r="H58" s="2">
        <f>'Moving Avg'!G58</f>
        <v>16.240320000000001</v>
      </c>
      <c r="I58" s="2">
        <f>'Moving Avg'!H58</f>
        <v>0</v>
      </c>
      <c r="J58" s="5" t="str">
        <f>OBV!F58</f>
        <v>BULLISH</v>
      </c>
      <c r="K58" s="5" t="str">
        <f>OBV!G58</f>
        <v>NEUTRAL</v>
      </c>
      <c r="L58" s="5" t="str">
        <f>OBV!H58</f>
        <v>BULLISH DIVERGENCE</v>
      </c>
    </row>
    <row r="59" spans="1:12" ht="13.5" x14ac:dyDescent="0.25">
      <c r="A59" s="3">
        <f>RSI!A59</f>
        <v>42089</v>
      </c>
      <c r="B59" s="2">
        <f>RSI!B59</f>
        <v>16.23</v>
      </c>
      <c r="C59" s="2">
        <f>RSI!I59</f>
        <v>48.838068306432085</v>
      </c>
      <c r="D59" s="2">
        <f>MACD!E59</f>
        <v>-3.9766347091468646E-2</v>
      </c>
      <c r="E59" s="2">
        <f>MACD!F59</f>
        <v>-2.6632715628274579E-2</v>
      </c>
      <c r="F59" s="2">
        <f>'Moving Avg'!D59</f>
        <v>16.236400000000003</v>
      </c>
      <c r="G59" s="2">
        <f>'Moving Avg'!F59</f>
        <v>16.190150000000003</v>
      </c>
      <c r="H59" s="2">
        <f>'Moving Avg'!G59</f>
        <v>16.244519999999998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CONFIRMED BEARISH</v>
      </c>
    </row>
    <row r="60" spans="1:12" ht="13.5" x14ac:dyDescent="0.25">
      <c r="A60" s="3">
        <f>RSI!A60</f>
        <v>42090</v>
      </c>
      <c r="B60" s="2">
        <f>RSI!B60</f>
        <v>16.23</v>
      </c>
      <c r="C60" s="2">
        <f>RSI!I60</f>
        <v>48.838068306432092</v>
      </c>
      <c r="D60" s="2">
        <f>MACD!E60</f>
        <v>-3.48484808297016E-2</v>
      </c>
      <c r="E60" s="2">
        <f>MACD!F60</f>
        <v>-2.8275868668559988E-2</v>
      </c>
      <c r="F60" s="2">
        <f>'Moving Avg'!D60</f>
        <v>16.23</v>
      </c>
      <c r="G60" s="2">
        <f>'Moving Avg'!F60</f>
        <v>16.196600000000004</v>
      </c>
      <c r="H60" s="2">
        <f>'Moving Avg'!G60</f>
        <v>16.248719999999999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</row>
    <row r="61" spans="1:12" ht="13.5" x14ac:dyDescent="0.25">
      <c r="A61" s="3">
        <f>RSI!A61</f>
        <v>42093</v>
      </c>
      <c r="B61" s="2">
        <f>RSI!B61</f>
        <v>16.23</v>
      </c>
      <c r="C61" s="2">
        <f>RSI!I61</f>
        <v>48.838068306432092</v>
      </c>
      <c r="D61" s="2">
        <f>MACD!E61</f>
        <v>-3.0746466170715081E-2</v>
      </c>
      <c r="E61" s="2">
        <f>MACD!F61</f>
        <v>-2.8769988168991008E-2</v>
      </c>
      <c r="F61" s="2">
        <f>'Moving Avg'!D61</f>
        <v>16.23</v>
      </c>
      <c r="G61" s="2">
        <f>'Moving Avg'!F61</f>
        <v>16.201450000000001</v>
      </c>
      <c r="H61" s="2">
        <f>'Moving Avg'!G61</f>
        <v>16.25292</v>
      </c>
      <c r="I61" s="2">
        <f>'Moving Avg'!H61</f>
        <v>0</v>
      </c>
      <c r="J61" s="5" t="str">
        <f>OBV!F61</f>
        <v>NEUTRAL</v>
      </c>
      <c r="K61" s="5" t="str">
        <f>OBV!G61</f>
        <v>NEUTRAL</v>
      </c>
      <c r="L61" s="5" t="str">
        <f>OBV!H61</f>
        <v>NEUTRAL</v>
      </c>
    </row>
    <row r="62" spans="1:12" ht="13.5" x14ac:dyDescent="0.25">
      <c r="A62" s="3">
        <f>RSI!A62</f>
        <v>42094</v>
      </c>
      <c r="B62" s="2">
        <f>RSI!B62</f>
        <v>16.712</v>
      </c>
      <c r="C62" s="2">
        <f>RSI!I62</f>
        <v>80.403378950575743</v>
      </c>
      <c r="D62" s="2">
        <f>MACD!E62</f>
        <v>-6.3034101794919195E-2</v>
      </c>
      <c r="E62" s="2">
        <f>MACD!F62</f>
        <v>-3.5622810894176647E-2</v>
      </c>
      <c r="F62" s="2">
        <f>'Moving Avg'!D62</f>
        <v>16.3264</v>
      </c>
      <c r="G62" s="2">
        <f>'Moving Avg'!F62</f>
        <v>16.233600000000003</v>
      </c>
      <c r="H62" s="2">
        <f>'Moving Avg'!G62</f>
        <v>16.266639999999999</v>
      </c>
      <c r="I62" s="2">
        <f>'Moving Avg'!H62</f>
        <v>0</v>
      </c>
      <c r="J62" s="5" t="str">
        <f>OBV!F62</f>
        <v>BULLISH</v>
      </c>
      <c r="K62" s="5" t="str">
        <f>OBV!G62</f>
        <v>STRONG</v>
      </c>
      <c r="L62" s="5" t="str">
        <f>OBV!H62</f>
        <v>CONFIRMED BULLISH</v>
      </c>
    </row>
    <row r="63" spans="1:12" ht="13.5" x14ac:dyDescent="0.25">
      <c r="A63" s="3">
        <f>RSI!A63</f>
        <v>42095</v>
      </c>
      <c r="B63" s="2">
        <f>RSI!B63</f>
        <v>16.262</v>
      </c>
      <c r="C63" s="2">
        <f>RSI!I63</f>
        <v>49.622022486479253</v>
      </c>
      <c r="D63" s="2">
        <f>MACD!E63</f>
        <v>-5.4073883531319922E-2</v>
      </c>
      <c r="E63" s="2">
        <f>MACD!F63</f>
        <v>-3.9313025421605301E-2</v>
      </c>
      <c r="F63" s="2">
        <f>'Moving Avg'!D63</f>
        <v>16.332799999999999</v>
      </c>
      <c r="G63" s="2">
        <f>'Moving Avg'!F63</f>
        <v>16.24325</v>
      </c>
      <c r="H63" s="2">
        <f>'Moving Avg'!G63</f>
        <v>16.271619999999999</v>
      </c>
      <c r="I63" s="2">
        <f>'Moving Avg'!H63</f>
        <v>0</v>
      </c>
      <c r="J63" s="5" t="str">
        <f>OBV!F63</f>
        <v>BULLISH</v>
      </c>
      <c r="K63" s="5" t="str">
        <f>OBV!G63</f>
        <v>NEUTRAL</v>
      </c>
      <c r="L63" s="5" t="str">
        <f>OBV!H63</f>
        <v>CONFIRMED BULLISH</v>
      </c>
    </row>
    <row r="64" spans="1:12" ht="13.5" x14ac:dyDescent="0.25">
      <c r="A64" s="3">
        <f>RSI!A64</f>
        <v>42096</v>
      </c>
      <c r="B64" s="2">
        <f>RSI!B64</f>
        <v>16.262</v>
      </c>
      <c r="C64" s="2">
        <f>RSI!I64</f>
        <v>49.622022486479253</v>
      </c>
      <c r="D64" s="2">
        <f>MACD!E64</f>
        <v>-4.5440391917033196E-2</v>
      </c>
      <c r="E64" s="2">
        <f>MACD!F64</f>
        <v>-4.0538498720690881E-2</v>
      </c>
      <c r="F64" s="2">
        <f>'Moving Avg'!D64</f>
        <v>16.339199999999998</v>
      </c>
      <c r="G64" s="2">
        <f>'Moving Avg'!F64</f>
        <v>16.249699999999997</v>
      </c>
      <c r="H64" s="2">
        <f>'Moving Avg'!G64</f>
        <v>16.276599999999995</v>
      </c>
      <c r="I64" s="2">
        <f>'Moving Avg'!H64</f>
        <v>0</v>
      </c>
      <c r="J64" s="5" t="str">
        <f>OBV!F64</f>
        <v>BULLISH</v>
      </c>
      <c r="K64" s="5" t="str">
        <f>OBV!G64</f>
        <v>NEUTRAL</v>
      </c>
      <c r="L64" s="5" t="str">
        <f>OBV!H64</f>
        <v>CONFIRMED BULLISH</v>
      </c>
    </row>
    <row r="65" spans="1:12" ht="13.5" x14ac:dyDescent="0.25">
      <c r="A65" s="3">
        <f>RSI!A65</f>
        <v>42097</v>
      </c>
      <c r="B65" s="2">
        <f>RSI!B65</f>
        <v>16.262</v>
      </c>
      <c r="C65" s="2">
        <f>RSI!I65</f>
        <v>49.62202248647926</v>
      </c>
      <c r="D65" s="2">
        <f>MACD!E65</f>
        <v>-3.8158421086272654E-2</v>
      </c>
      <c r="E65" s="2">
        <f>MACD!F65</f>
        <v>-4.0062483193807237E-2</v>
      </c>
      <c r="F65" s="2">
        <f>'Moving Avg'!D65</f>
        <v>16.345600000000001</v>
      </c>
      <c r="G65" s="2">
        <f>'Moving Avg'!F65</f>
        <v>16.256149999999998</v>
      </c>
      <c r="H65" s="2">
        <f>'Moving Avg'!G65</f>
        <v>16.281579999999995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CONFIRMED BULLISH</v>
      </c>
    </row>
    <row r="66" spans="1:12" ht="13.5" x14ac:dyDescent="0.25">
      <c r="A66" s="3">
        <f>RSI!A66</f>
        <v>42100</v>
      </c>
      <c r="B66" s="2">
        <f>RSI!B66</f>
        <v>16.262</v>
      </c>
      <c r="C66" s="2">
        <f>RSI!I66</f>
        <v>49.62202248647926</v>
      </c>
      <c r="D66" s="2">
        <f>MACD!E66</f>
        <v>-3.6941396405918425E-2</v>
      </c>
      <c r="E66" s="2">
        <f>MACD!F66</f>
        <v>-3.9438265836229475E-2</v>
      </c>
      <c r="F66" s="2">
        <f>'Moving Avg'!D66</f>
        <v>16.352</v>
      </c>
      <c r="G66" s="2">
        <f>'Moving Avg'!F66</f>
        <v>16.259399999999996</v>
      </c>
      <c r="H66" s="2">
        <f>'Moving Avg'!G66</f>
        <v>16.279059999999994</v>
      </c>
      <c r="I66" s="2">
        <f>'Moving Avg'!H66</f>
        <v>0</v>
      </c>
      <c r="J66" s="5" t="str">
        <f>OBV!F66</f>
        <v>BULLISH</v>
      </c>
      <c r="K66" s="5" t="str">
        <f>OBV!G66</f>
        <v>NEUTRAL</v>
      </c>
      <c r="L66" s="5" t="str">
        <f>OBV!H66</f>
        <v>CONFIRMED BULLISH</v>
      </c>
    </row>
    <row r="67" spans="1:12" ht="13.5" x14ac:dyDescent="0.25">
      <c r="A67" s="3">
        <f>RSI!A67</f>
        <v>42101</v>
      </c>
      <c r="B67" s="2">
        <f>RSI!B67</f>
        <v>16.262</v>
      </c>
      <c r="C67" s="2">
        <f>RSI!I67</f>
        <v>49.62202248647926</v>
      </c>
      <c r="D67" s="2">
        <f>MACD!E67</f>
        <v>-3.5931574831213453E-2</v>
      </c>
      <c r="E67" s="2">
        <f>MACD!F67</f>
        <v>-3.8736927635226272E-2</v>
      </c>
      <c r="F67" s="2">
        <f>'Moving Avg'!D67</f>
        <v>16.262</v>
      </c>
      <c r="G67" s="2">
        <f>'Moving Avg'!F67</f>
        <v>16.262299999999996</v>
      </c>
      <c r="H67" s="2">
        <f>'Moving Avg'!G67</f>
        <v>16.276539999999997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</row>
    <row r="68" spans="1:12" ht="13.5" x14ac:dyDescent="0.25">
      <c r="A68" s="3">
        <f>RSI!A68</f>
        <v>42102</v>
      </c>
      <c r="B68" s="2">
        <f>RSI!B68</f>
        <v>16.262</v>
      </c>
      <c r="C68" s="2">
        <f>RSI!I68</f>
        <v>49.62202248647926</v>
      </c>
      <c r="D68" s="2">
        <f>MACD!E68</f>
        <v>-3.5095599810219369E-2</v>
      </c>
      <c r="E68" s="2">
        <f>MACD!F68</f>
        <v>-3.8008662070224894E-2</v>
      </c>
      <c r="F68" s="2">
        <f>'Moving Avg'!D68</f>
        <v>16.262</v>
      </c>
      <c r="G68" s="2">
        <f>'Moving Avg'!F68</f>
        <v>16.265199999999997</v>
      </c>
      <c r="H68" s="2">
        <f>'Moving Avg'!G68</f>
        <v>16.274019999999993</v>
      </c>
      <c r="I68" s="2">
        <f>'Moving Avg'!H68</f>
        <v>0</v>
      </c>
      <c r="J68" s="5" t="str">
        <f>OBV!F68</f>
        <v>NEUTRAL</v>
      </c>
      <c r="K68" s="5" t="str">
        <f>OBV!G68</f>
        <v>NEUTRAL</v>
      </c>
      <c r="L68" s="5" t="str">
        <f>OBV!H68</f>
        <v>NEUTRAL</v>
      </c>
    </row>
    <row r="69" spans="1:12" ht="13.5" x14ac:dyDescent="0.25">
      <c r="A69" s="3">
        <f>RSI!A69</f>
        <v>42104</v>
      </c>
      <c r="B69" s="2">
        <f>RSI!B69</f>
        <v>16.262</v>
      </c>
      <c r="C69" s="2">
        <f>RSI!I69</f>
        <v>49.62202248647926</v>
      </c>
      <c r="D69" s="2">
        <f>MACD!E69</f>
        <v>-3.4405356134964649E-2</v>
      </c>
      <c r="E69" s="2">
        <f>MACD!F69</f>
        <v>-3.7288000883172842E-2</v>
      </c>
      <c r="F69" s="2">
        <f>'Moving Avg'!D69</f>
        <v>16.262</v>
      </c>
      <c r="G69" s="2">
        <f>'Moving Avg'!F69</f>
        <v>16.267799999999998</v>
      </c>
      <c r="H69" s="2">
        <f>'Moving Avg'!G69</f>
        <v>16.271499999999993</v>
      </c>
      <c r="I69" s="2">
        <f>'Moving Avg'!H69</f>
        <v>0</v>
      </c>
      <c r="J69" s="5" t="str">
        <f>OBV!F69</f>
        <v>NEUTRAL</v>
      </c>
      <c r="K69" s="5" t="str">
        <f>OBV!G69</f>
        <v>NEUTRAL</v>
      </c>
      <c r="L69" s="5" t="str">
        <f>OBV!H69</f>
        <v>NEUTRAL</v>
      </c>
    </row>
    <row r="70" spans="1:12" ht="13.5" x14ac:dyDescent="0.25">
      <c r="A70" s="3">
        <f>RSI!A70</f>
        <v>42107</v>
      </c>
      <c r="B70" s="2">
        <f>RSI!B70</f>
        <v>16.262</v>
      </c>
      <c r="C70" s="2">
        <f>RSI!I70</f>
        <v>49.622022486479253</v>
      </c>
      <c r="D70" s="2">
        <f>MACD!E70</f>
        <v>-3.3837155464780722E-2</v>
      </c>
      <c r="E70" s="2">
        <f>MACD!F70</f>
        <v>-3.6597831799494419E-2</v>
      </c>
      <c r="F70" s="2">
        <f>'Moving Avg'!D70</f>
        <v>16.262</v>
      </c>
      <c r="G70" s="2">
        <f>'Moving Avg'!F70</f>
        <v>16.270049999999998</v>
      </c>
      <c r="H70" s="2">
        <f>'Moving Avg'!G70</f>
        <v>16.269359999999992</v>
      </c>
      <c r="I70" s="2">
        <f>'Moving Avg'!H70</f>
        <v>0</v>
      </c>
      <c r="J70" s="5" t="str">
        <f>OBV!F70</f>
        <v>NEUTRAL</v>
      </c>
      <c r="K70" s="5" t="str">
        <f>OBV!G70</f>
        <v>NEUTRAL</v>
      </c>
      <c r="L70" s="5" t="str">
        <f>OBV!H70</f>
        <v>NEUTRAL</v>
      </c>
    </row>
    <row r="71" spans="1:12" ht="13.5" x14ac:dyDescent="0.25">
      <c r="A71" s="3">
        <f>RSI!A71</f>
        <v>42108</v>
      </c>
      <c r="B71" s="2">
        <f>RSI!B71</f>
        <v>16.262</v>
      </c>
      <c r="C71" s="2">
        <f>RSI!I71</f>
        <v>49.622022486479253</v>
      </c>
      <c r="D71" s="2">
        <f>MACD!E71</f>
        <v>-3.33710477549225E-2</v>
      </c>
      <c r="E71" s="2">
        <f>MACD!F71</f>
        <v>-3.595247499058004E-2</v>
      </c>
      <c r="F71" s="2">
        <f>'Moving Avg'!D71</f>
        <v>16.262</v>
      </c>
      <c r="G71" s="2">
        <f>'Moving Avg'!F71</f>
        <v>16.272299999999998</v>
      </c>
      <c r="H71" s="2">
        <f>'Moving Avg'!G71</f>
        <v>16.267219999999988</v>
      </c>
      <c r="I71" s="2">
        <f>'Moving Avg'!H71</f>
        <v>0</v>
      </c>
      <c r="J71" s="5" t="str">
        <f>OBV!F71</f>
        <v>NEUTRAL</v>
      </c>
      <c r="K71" s="5" t="str">
        <f>OBV!G71</f>
        <v>NEUTRAL</v>
      </c>
      <c r="L71" s="5" t="str">
        <f>OBV!H71</f>
        <v>NEUTRAL</v>
      </c>
    </row>
    <row r="72" spans="1:12" ht="13.5" x14ac:dyDescent="0.25">
      <c r="A72" s="3">
        <f>RSI!A72</f>
        <v>42109</v>
      </c>
      <c r="B72" s="2">
        <f>RSI!B72</f>
        <v>16.262</v>
      </c>
      <c r="C72" s="2">
        <f>RSI!I72</f>
        <v>49.622022486479253</v>
      </c>
      <c r="D72" s="2">
        <f>MACD!E72</f>
        <v>4.1163606977928424E-2</v>
      </c>
      <c r="E72" s="2">
        <f>MACD!F72</f>
        <v>-2.0529258596878347E-2</v>
      </c>
      <c r="F72" s="2">
        <f>'Moving Avg'!D72</f>
        <v>16.262</v>
      </c>
      <c r="G72" s="2">
        <f>'Moving Avg'!F72</f>
        <v>16.274549999999998</v>
      </c>
      <c r="H72" s="2">
        <f>'Moving Avg'!G72</f>
        <v>16.26545999999999</v>
      </c>
      <c r="I72" s="2">
        <f>'Moving Avg'!H72</f>
        <v>0</v>
      </c>
      <c r="J72" s="5" t="str">
        <f>OBV!F72</f>
        <v>NEUTRAL</v>
      </c>
      <c r="K72" s="5" t="str">
        <f>OBV!G72</f>
        <v>NEUTRAL</v>
      </c>
      <c r="L72" s="5" t="str">
        <f>OBV!H72</f>
        <v>NEUTRAL</v>
      </c>
    </row>
    <row r="73" spans="1:12" ht="13.5" x14ac:dyDescent="0.25">
      <c r="A73" s="3">
        <f>RSI!A73</f>
        <v>42110</v>
      </c>
      <c r="B73" s="2">
        <f>RSI!B73</f>
        <v>16.262</v>
      </c>
      <c r="C73" s="2">
        <f>RSI!I73</f>
        <v>49.622022486479253</v>
      </c>
      <c r="D73" s="2">
        <f>MACD!E73</f>
        <v>3.4988038954057998E-2</v>
      </c>
      <c r="E73" s="2">
        <f>MACD!F73</f>
        <v>-9.42579908669108E-3</v>
      </c>
      <c r="F73" s="2">
        <f>'Moving Avg'!D73</f>
        <v>16.262</v>
      </c>
      <c r="G73" s="2">
        <f>'Moving Avg'!F73</f>
        <v>16.274900000000002</v>
      </c>
      <c r="H73" s="2">
        <f>'Moving Avg'!G73</f>
        <v>16.263699999999989</v>
      </c>
      <c r="I73" s="2">
        <f>'Moving Avg'!H73</f>
        <v>0</v>
      </c>
      <c r="J73" s="5" t="str">
        <f>OBV!F73</f>
        <v>NEUTRAL</v>
      </c>
      <c r="K73" s="5" t="str">
        <f>OBV!G73</f>
        <v>NEUTRAL</v>
      </c>
      <c r="L73" s="5" t="str">
        <f>OBV!H73</f>
        <v>NEUTRAL</v>
      </c>
    </row>
    <row r="74" spans="1:12" ht="13.5" x14ac:dyDescent="0.25">
      <c r="A74" s="3">
        <f>RSI!A74</f>
        <v>42111</v>
      </c>
      <c r="B74" s="2">
        <f>RSI!B74</f>
        <v>16.262</v>
      </c>
      <c r="C74" s="2">
        <f>RSI!I74</f>
        <v>49.622022486479253</v>
      </c>
      <c r="D74" s="2">
        <f>MACD!E74</f>
        <v>2.9750906867505478E-2</v>
      </c>
      <c r="E74" s="2">
        <f>MACD!F74</f>
        <v>-1.5904578958517686E-3</v>
      </c>
      <c r="F74" s="2">
        <f>'Moving Avg'!D74</f>
        <v>16.262</v>
      </c>
      <c r="G74" s="2">
        <f>'Moving Avg'!F74</f>
        <v>16.274900000000002</v>
      </c>
      <c r="H74" s="2">
        <f>'Moving Avg'!G74</f>
        <v>16.261939999999985</v>
      </c>
      <c r="I74" s="2">
        <f>'Moving Avg'!H74</f>
        <v>0</v>
      </c>
      <c r="J74" s="5" t="str">
        <f>OBV!F74</f>
        <v>NEUTRAL</v>
      </c>
      <c r="K74" s="5" t="str">
        <f>OBV!G74</f>
        <v>NEUTRAL</v>
      </c>
      <c r="L74" s="5" t="str">
        <f>OBV!H74</f>
        <v>NEUTRAL</v>
      </c>
    </row>
    <row r="75" spans="1:12" ht="13.5" x14ac:dyDescent="0.25">
      <c r="A75" s="3">
        <f>RSI!A75</f>
        <v>42114</v>
      </c>
      <c r="B75" s="2">
        <f>RSI!B75</f>
        <v>16.262</v>
      </c>
      <c r="C75" s="2">
        <f>RSI!I75</f>
        <v>49.622022486479253</v>
      </c>
      <c r="D75" s="2">
        <f>MACD!E75</f>
        <v>2.5308699029121584E-2</v>
      </c>
      <c r="E75" s="2">
        <f>MACD!F75</f>
        <v>3.7893734891429019E-3</v>
      </c>
      <c r="F75" s="2">
        <f>'Moving Avg'!D75</f>
        <v>16.262</v>
      </c>
      <c r="G75" s="2">
        <f>'Moving Avg'!F75</f>
        <v>16.274900000000002</v>
      </c>
      <c r="H75" s="2">
        <f>'Moving Avg'!G75</f>
        <v>16.260179999999988</v>
      </c>
      <c r="I75" s="2">
        <f>'Moving Avg'!H75</f>
        <v>0</v>
      </c>
      <c r="J75" s="5" t="str">
        <f>OBV!F75</f>
        <v>NEUTRAL</v>
      </c>
      <c r="K75" s="5" t="str">
        <f>OBV!G75</f>
        <v>NEUTRAL</v>
      </c>
      <c r="L75" s="5" t="str">
        <f>OBV!H75</f>
        <v>NEUTRAL</v>
      </c>
    </row>
    <row r="76" spans="1:12" ht="13.5" x14ac:dyDescent="0.25">
      <c r="A76" s="3">
        <f>RSI!A76</f>
        <v>42115</v>
      </c>
      <c r="B76" s="2">
        <f>RSI!B76</f>
        <v>16.268000000000001</v>
      </c>
      <c r="C76" s="2">
        <f>RSI!I76</f>
        <v>50.287024306727155</v>
      </c>
      <c r="D76" s="2">
        <f>MACD!E76</f>
        <v>2.1095474095584876E-2</v>
      </c>
      <c r="E76" s="2">
        <f>MACD!F76</f>
        <v>7.2505936104312971E-3</v>
      </c>
      <c r="F76" s="2">
        <f>'Moving Avg'!D76</f>
        <v>16.263200000000001</v>
      </c>
      <c r="G76" s="2">
        <f>'Moving Avg'!F76</f>
        <v>16.276800000000001</v>
      </c>
      <c r="H76" s="2">
        <f>'Moving Avg'!G76</f>
        <v>16.258539999999989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CONFIRMED BULLISH</v>
      </c>
    </row>
    <row r="77" spans="1:12" ht="13.5" x14ac:dyDescent="0.25">
      <c r="A77" s="3">
        <f>RSI!A77</f>
        <v>42116</v>
      </c>
      <c r="B77" s="2">
        <f>RSI!B77</f>
        <v>16.274999999999999</v>
      </c>
      <c r="C77" s="2">
        <f>RSI!I77</f>
        <v>51.098059448138407</v>
      </c>
      <c r="D77" s="2">
        <f>MACD!E77</f>
        <v>1.6967215539729352E-2</v>
      </c>
      <c r="E77" s="2">
        <f>MACD!F77</f>
        <v>9.1939179962909085E-3</v>
      </c>
      <c r="F77" s="2">
        <f>'Moving Avg'!D77</f>
        <v>16.265800000000002</v>
      </c>
      <c r="G77" s="2">
        <f>'Moving Avg'!F77</f>
        <v>16.279050000000002</v>
      </c>
      <c r="H77" s="2">
        <f>'Moving Avg'!G77</f>
        <v>16.253739999999986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</row>
    <row r="78" spans="1:12" ht="13.5" x14ac:dyDescent="0.25">
      <c r="A78" s="3">
        <f>RSI!A78</f>
        <v>42117</v>
      </c>
      <c r="B78" s="2">
        <f>RSI!B78</f>
        <v>16.39</v>
      </c>
      <c r="C78" s="2">
        <f>RSI!I78</f>
        <v>62.051469757480781</v>
      </c>
      <c r="D78" s="2">
        <f>MACD!E78</f>
        <v>4.8727996849748934E-3</v>
      </c>
      <c r="E78" s="2">
        <f>MACD!F78</f>
        <v>8.3296943340277051E-3</v>
      </c>
      <c r="F78" s="2">
        <f>'Moving Avg'!D78</f>
        <v>16.291400000000003</v>
      </c>
      <c r="G78" s="2">
        <f>'Moving Avg'!F78</f>
        <v>16.287050000000001</v>
      </c>
      <c r="H78" s="2">
        <f>'Moving Avg'!G78</f>
        <v>16.251239999999985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</row>
    <row r="79" spans="1:12" ht="13.5" x14ac:dyDescent="0.25">
      <c r="A79" s="3">
        <f>RSI!A79</f>
        <v>42118</v>
      </c>
      <c r="B79" s="2">
        <f>RSI!B79</f>
        <v>16.39</v>
      </c>
      <c r="C79" s="2">
        <f>RSI!I79</f>
        <v>62.051469757480781</v>
      </c>
      <c r="D79" s="2">
        <f>MACD!E79</f>
        <v>-6.1171021919399493E-3</v>
      </c>
      <c r="E79" s="2">
        <f>MACD!F79</f>
        <v>5.4403350288341739E-3</v>
      </c>
      <c r="F79" s="2">
        <f>'Moving Avg'!D79</f>
        <v>16.317</v>
      </c>
      <c r="G79" s="2">
        <f>'Moving Avg'!F79</f>
        <v>16.295049999999996</v>
      </c>
      <c r="H79" s="2">
        <f>'Moving Avg'!G79</f>
        <v>16.248739999999987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</row>
    <row r="80" spans="1:12" ht="13.5" x14ac:dyDescent="0.25">
      <c r="A80" s="3">
        <f>RSI!A80</f>
        <v>42121</v>
      </c>
      <c r="B80" s="2">
        <f>RSI!B80</f>
        <v>16.262</v>
      </c>
      <c r="C80" s="2">
        <f>RSI!I80</f>
        <v>48.134088832459014</v>
      </c>
      <c r="D80" s="2">
        <f>MACD!E80</f>
        <v>-6.6349215861976063E-3</v>
      </c>
      <c r="E80" s="2">
        <f>MACD!F80</f>
        <v>3.0252837058278178E-3</v>
      </c>
      <c r="F80" s="2">
        <f>'Moving Avg'!D80</f>
        <v>16.317</v>
      </c>
      <c r="G80" s="2">
        <f>'Moving Avg'!F80</f>
        <v>16.296649999999996</v>
      </c>
      <c r="H80" s="2">
        <f>'Moving Avg'!G80</f>
        <v>16.243679999999991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NEUTRAL</v>
      </c>
    </row>
    <row r="81" spans="1:12" ht="13.5" x14ac:dyDescent="0.25">
      <c r="A81" s="3">
        <f>RSI!A81</f>
        <v>42122</v>
      </c>
      <c r="B81" s="2">
        <f>RSI!B81</f>
        <v>16.262</v>
      </c>
      <c r="C81" s="2">
        <f>RSI!I81</f>
        <v>48.134088832459014</v>
      </c>
      <c r="D81" s="2">
        <f>MACD!E81</f>
        <v>-6.965008899804559E-3</v>
      </c>
      <c r="E81" s="2">
        <f>MACD!F81</f>
        <v>1.0272251847013424E-3</v>
      </c>
      <c r="F81" s="2">
        <f>'Moving Avg'!D81</f>
        <v>16.315800000000003</v>
      </c>
      <c r="G81" s="2">
        <f>'Moving Avg'!F81</f>
        <v>16.298249999999999</v>
      </c>
      <c r="H81" s="2">
        <f>'Moving Avg'!G81</f>
        <v>16.238619999999987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BULLISH DIVERGENCE</v>
      </c>
    </row>
    <row r="82" spans="1:12" ht="13.5" x14ac:dyDescent="0.25">
      <c r="A82" s="3">
        <f>RSI!A82</f>
        <v>42123</v>
      </c>
      <c r="B82" s="2">
        <f>RSI!B82</f>
        <v>16.262</v>
      </c>
      <c r="C82" s="2">
        <f>RSI!I82</f>
        <v>48.134088832459014</v>
      </c>
      <c r="D82" s="2">
        <f>MACD!E82</f>
        <v>-7.1442509956511913E-3</v>
      </c>
      <c r="E82" s="2">
        <f>MACD!F82</f>
        <v>-6.0707005136916427E-4</v>
      </c>
      <c r="F82" s="2">
        <f>'Moving Avg'!D82</f>
        <v>16.313200000000002</v>
      </c>
      <c r="G82" s="2">
        <f>'Moving Avg'!F82</f>
        <v>16.275749999999999</v>
      </c>
      <c r="H82" s="2">
        <f>'Moving Avg'!G82</f>
        <v>16.23355999999999</v>
      </c>
      <c r="I82" s="2">
        <f>'Moving Avg'!H82</f>
        <v>0</v>
      </c>
      <c r="J82" s="5" t="str">
        <f>OBV!F82</f>
        <v>BULLISH</v>
      </c>
      <c r="K82" s="5" t="str">
        <f>OBV!G82</f>
        <v>NEUTRAL</v>
      </c>
      <c r="L82" s="5" t="str">
        <f>OBV!H82</f>
        <v>BULLISH DIVERGENCE</v>
      </c>
    </row>
    <row r="83" spans="1:12" ht="13.5" x14ac:dyDescent="0.25">
      <c r="A83" s="3">
        <f>RSI!A83</f>
        <v>42124</v>
      </c>
      <c r="B83" s="2">
        <f>RSI!B83</f>
        <v>16.39</v>
      </c>
      <c r="C83" s="2">
        <f>RSI!I83</f>
        <v>59.483869173433774</v>
      </c>
      <c r="D83" s="2">
        <f>MACD!E83</f>
        <v>-1.6684748352847834E-2</v>
      </c>
      <c r="E83" s="2">
        <f>MACD!F83</f>
        <v>-3.8226057116648986E-3</v>
      </c>
      <c r="F83" s="2">
        <f>'Moving Avg'!D83</f>
        <v>16.313200000000002</v>
      </c>
      <c r="G83" s="2">
        <f>'Moving Avg'!F83</f>
        <v>16.282149999999998</v>
      </c>
      <c r="H83" s="2">
        <f>'Moving Avg'!G83</f>
        <v>16.23741999999999</v>
      </c>
      <c r="I83" s="2">
        <f>'Moving Avg'!H83</f>
        <v>0</v>
      </c>
      <c r="J83" s="5" t="str">
        <f>OBV!F83</f>
        <v>BULLISH</v>
      </c>
      <c r="K83" s="5" t="str">
        <f>OBV!G83</f>
        <v>NEUTRAL</v>
      </c>
      <c r="L83" s="5" t="str">
        <f>OBV!H83</f>
        <v>NEUTRAL</v>
      </c>
    </row>
    <row r="84" spans="1:12" ht="13.5" x14ac:dyDescent="0.25">
      <c r="A84" s="3">
        <f>RSI!A84</f>
        <v>42128</v>
      </c>
      <c r="B84" s="2">
        <f>RSI!B84</f>
        <v>16.518999999999998</v>
      </c>
      <c r="C84" s="2">
        <f>RSI!I84</f>
        <v>67.259782755589058</v>
      </c>
      <c r="D84" s="2">
        <f>MACD!E84</f>
        <v>-3.4983602426400751E-2</v>
      </c>
      <c r="E84" s="2">
        <f>MACD!F84</f>
        <v>-1.005480505461207E-2</v>
      </c>
      <c r="F84" s="2">
        <f>'Moving Avg'!D84</f>
        <v>16.338999999999999</v>
      </c>
      <c r="G84" s="2">
        <f>'Moving Avg'!F84</f>
        <v>16.294999999999998</v>
      </c>
      <c r="H84" s="2">
        <f>'Moving Avg'!G84</f>
        <v>16.243859999999994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</row>
    <row r="85" spans="1:12" ht="13.5" x14ac:dyDescent="0.25">
      <c r="A85" s="3">
        <f>RSI!A85</f>
        <v>42129</v>
      </c>
      <c r="B85" s="2">
        <f>RSI!B85</f>
        <v>16.518999999999998</v>
      </c>
      <c r="C85" s="2">
        <f>RSI!I85</f>
        <v>67.259782755589058</v>
      </c>
      <c r="D85" s="2">
        <f>MACD!E85</f>
        <v>-5.1850412855237948E-2</v>
      </c>
      <c r="E85" s="2">
        <f>MACD!F85</f>
        <v>-1.8413926614737244E-2</v>
      </c>
      <c r="F85" s="2">
        <f>'Moving Avg'!D85</f>
        <v>16.3904</v>
      </c>
      <c r="G85" s="2">
        <f>'Moving Avg'!F85</f>
        <v>16.307849999999998</v>
      </c>
      <c r="H85" s="2">
        <f>'Moving Avg'!G85</f>
        <v>16.250299999999992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</row>
    <row r="86" spans="1:12" ht="13.5" x14ac:dyDescent="0.25">
      <c r="A86" s="3">
        <f>RSI!A86</f>
        <v>42130</v>
      </c>
      <c r="B86" s="2">
        <f>RSI!B86</f>
        <v>16.518999999999998</v>
      </c>
      <c r="C86" s="2">
        <f>RSI!I86</f>
        <v>67.259782755589058</v>
      </c>
      <c r="D86" s="2">
        <f>MACD!E86</f>
        <v>-6.6479960480620548E-2</v>
      </c>
      <c r="E86" s="2">
        <f>MACD!F86</f>
        <v>-2.8027133387913905E-2</v>
      </c>
      <c r="F86" s="2">
        <f>'Moving Avg'!D86</f>
        <v>16.441800000000001</v>
      </c>
      <c r="G86" s="2">
        <f>'Moving Avg'!F86</f>
        <v>16.320699999999999</v>
      </c>
      <c r="H86" s="2">
        <f>'Moving Avg'!G86</f>
        <v>16.252879999999994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</row>
    <row r="87" spans="1:12" ht="13.5" x14ac:dyDescent="0.25">
      <c r="A87" s="3">
        <f>RSI!A87</f>
        <v>42131</v>
      </c>
      <c r="B87" s="2">
        <f>RSI!B87</f>
        <v>16.518999999999998</v>
      </c>
      <c r="C87" s="2">
        <f>RSI!I87</f>
        <v>67.259782755589043</v>
      </c>
      <c r="D87" s="2">
        <f>MACD!E87</f>
        <v>-7.8967726164545837E-2</v>
      </c>
      <c r="E87" s="2">
        <f>MACD!F87</f>
        <v>-3.8215251943240297E-2</v>
      </c>
      <c r="F87" s="2">
        <f>'Moving Avg'!D87</f>
        <v>16.493200000000002</v>
      </c>
      <c r="G87" s="2">
        <f>'Moving Avg'!F87</f>
        <v>16.333549999999999</v>
      </c>
      <c r="H87" s="2">
        <f>'Moving Avg'!G87</f>
        <v>16.261879999999994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</row>
    <row r="88" spans="1:12" ht="13.5" x14ac:dyDescent="0.25">
      <c r="A88" s="3">
        <f>RSI!A88</f>
        <v>42132</v>
      </c>
      <c r="B88" s="2">
        <f>RSI!B88</f>
        <v>16.518999999999998</v>
      </c>
      <c r="C88" s="2">
        <f>RSI!I88</f>
        <v>67.259782755589058</v>
      </c>
      <c r="D88" s="2">
        <f>MACD!E88</f>
        <v>-7.2939990148650935E-2</v>
      </c>
      <c r="E88" s="2">
        <f>MACD!F88</f>
        <v>-4.5160199584322429E-2</v>
      </c>
      <c r="F88" s="2">
        <f>'Moving Avg'!D88</f>
        <v>16.518999999999998</v>
      </c>
      <c r="G88" s="2">
        <f>'Moving Avg'!F88</f>
        <v>16.346399999999999</v>
      </c>
      <c r="H88" s="2">
        <f>'Moving Avg'!G88</f>
        <v>16.270879999999995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</row>
    <row r="89" spans="1:12" ht="13.5" x14ac:dyDescent="0.25">
      <c r="A89" s="3">
        <f>RSI!A89</f>
        <v>42135</v>
      </c>
      <c r="B89" s="2">
        <f>RSI!B89</f>
        <v>16.326000000000001</v>
      </c>
      <c r="C89" s="2">
        <f>RSI!I89</f>
        <v>47.502380236721898</v>
      </c>
      <c r="D89" s="2">
        <f>MACD!E89</f>
        <v>-5.4559969165843825E-2</v>
      </c>
      <c r="E89" s="2">
        <f>MACD!F89</f>
        <v>-4.7040153500626708E-2</v>
      </c>
      <c r="F89" s="2">
        <f>'Moving Avg'!D89</f>
        <v>16.480399999999996</v>
      </c>
      <c r="G89" s="2">
        <f>'Moving Avg'!F89</f>
        <v>16.349600000000002</v>
      </c>
      <c r="H89" s="2">
        <f>'Moving Avg'!G89</f>
        <v>16.276019999999995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</row>
    <row r="90" spans="1:12" ht="13.5" x14ac:dyDescent="0.25">
      <c r="A90" s="3">
        <f>RSI!A90</f>
        <v>42136</v>
      </c>
      <c r="B90" s="2">
        <f>RSI!B90</f>
        <v>16.326000000000001</v>
      </c>
      <c r="C90" s="2">
        <f>RSI!I90</f>
        <v>47.502380236721898</v>
      </c>
      <c r="D90" s="2">
        <f>MACD!E90</f>
        <v>-5.8500864758620708E-2</v>
      </c>
      <c r="E90" s="2">
        <f>MACD!F90</f>
        <v>-4.9332295752225516E-2</v>
      </c>
      <c r="F90" s="2">
        <f>'Moving Avg'!D90</f>
        <v>16.441800000000001</v>
      </c>
      <c r="G90" s="2">
        <f>'Moving Avg'!F90</f>
        <v>16.352800000000002</v>
      </c>
      <c r="H90" s="2">
        <f>'Moving Avg'!G90</f>
        <v>16.280519999999999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</row>
    <row r="91" spans="1:12" ht="13.5" x14ac:dyDescent="0.25">
      <c r="A91" s="3">
        <f>RSI!A91</f>
        <v>42137</v>
      </c>
      <c r="B91" s="2">
        <f>RSI!B91</f>
        <v>16.268000000000001</v>
      </c>
      <c r="C91" s="2">
        <f>RSI!I91</f>
        <v>43.090755645359614</v>
      </c>
      <c r="D91" s="2">
        <f>MACD!E91</f>
        <v>-5.7354832932347222E-2</v>
      </c>
      <c r="E91" s="2">
        <f>MACD!F91</f>
        <v>-5.0936803188249863E-2</v>
      </c>
      <c r="F91" s="2">
        <f>'Moving Avg'!D91</f>
        <v>16.3916</v>
      </c>
      <c r="G91" s="2">
        <f>'Moving Avg'!F91</f>
        <v>16.353100000000005</v>
      </c>
      <c r="H91" s="2">
        <f>'Moving Avg'!G91</f>
        <v>16.28322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</row>
    <row r="92" spans="1:12" ht="13.5" x14ac:dyDescent="0.25">
      <c r="A92" s="3">
        <f>RSI!A92</f>
        <v>42138</v>
      </c>
      <c r="B92" s="2">
        <f>RSI!B92</f>
        <v>16.306999999999999</v>
      </c>
      <c r="C92" s="2">
        <f>RSI!I92</f>
        <v>46.676838849262282</v>
      </c>
      <c r="D92" s="2">
        <f>MACD!E92</f>
        <v>-5.8760593376923964E-2</v>
      </c>
      <c r="E92" s="2">
        <f>MACD!F92</f>
        <v>-5.2501561225984691E-2</v>
      </c>
      <c r="F92" s="2">
        <f>'Moving Avg'!D92</f>
        <v>16.3492</v>
      </c>
      <c r="G92" s="2">
        <f>'Moving Avg'!F92</f>
        <v>16.355350000000005</v>
      </c>
      <c r="H92" s="2">
        <f>'Moving Avg'!G92</f>
        <v>16.287980000000001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</row>
    <row r="93" spans="1:12" ht="13.5" x14ac:dyDescent="0.25">
      <c r="A93" s="3">
        <f>RSI!A93</f>
        <v>42139</v>
      </c>
      <c r="B93" s="2">
        <f>RSI!B93</f>
        <v>16.422000000000001</v>
      </c>
      <c r="C93" s="2">
        <f>RSI!I93</f>
        <v>55.567877858425192</v>
      </c>
      <c r="D93" s="2">
        <f>MACD!E93</f>
        <v>-4.8531367589887964E-2</v>
      </c>
      <c r="E93" s="2">
        <f>MACD!F93</f>
        <v>-5.1707522498765347E-2</v>
      </c>
      <c r="F93" s="2">
        <f>'Moving Avg'!D93</f>
        <v>16.329799999999999</v>
      </c>
      <c r="G93" s="2">
        <f>'Moving Avg'!F93</f>
        <v>16.363350000000008</v>
      </c>
      <c r="H93" s="2">
        <f>'Moving Avg'!G93</f>
        <v>16.29504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BULLISH DIVERGENCE</v>
      </c>
    </row>
    <row r="94" spans="1:12" ht="13.5" x14ac:dyDescent="0.25">
      <c r="A94" s="3">
        <f>RSI!A94</f>
        <v>42142</v>
      </c>
      <c r="B94" s="2">
        <f>RSI!B94</f>
        <v>16.422000000000001</v>
      </c>
      <c r="C94" s="2">
        <f>RSI!I94</f>
        <v>55.567877858425192</v>
      </c>
      <c r="D94" s="2">
        <f>MACD!E94</f>
        <v>-2.048247140244186E-2</v>
      </c>
      <c r="E94" s="2">
        <f>MACD!F94</f>
        <v>-4.5462512279500655E-2</v>
      </c>
      <c r="F94" s="2">
        <f>'Moving Avg'!D94</f>
        <v>16.348999999999997</v>
      </c>
      <c r="G94" s="2">
        <f>'Moving Avg'!F94</f>
        <v>16.37135</v>
      </c>
      <c r="H94" s="2">
        <f>'Moving Avg'!G94</f>
        <v>16.300820000000002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</row>
    <row r="95" spans="1:12" ht="13.5" x14ac:dyDescent="0.25">
      <c r="A95" s="3">
        <f>RSI!A95</f>
        <v>42143</v>
      </c>
      <c r="B95" s="2">
        <f>RSI!B95</f>
        <v>16.422000000000001</v>
      </c>
      <c r="C95" s="2">
        <f>RSI!I95</f>
        <v>55.567877858425192</v>
      </c>
      <c r="D95" s="2">
        <f>MACD!E95</f>
        <v>2.8319910965812767E-3</v>
      </c>
      <c r="E95" s="2">
        <f>MACD!F95</f>
        <v>-3.5803611604284268E-2</v>
      </c>
      <c r="F95" s="2">
        <f>'Moving Avg'!D95</f>
        <v>16.368199999999998</v>
      </c>
      <c r="G95" s="2">
        <f>'Moving Avg'!F95</f>
        <v>16.379350000000006</v>
      </c>
      <c r="H95" s="2">
        <f>'Moving Avg'!G95</f>
        <v>16.3066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</row>
    <row r="96" spans="1:12" ht="13.5" x14ac:dyDescent="0.25">
      <c r="A96" s="3">
        <f>RSI!A96</f>
        <v>42144</v>
      </c>
      <c r="B96" s="2">
        <f>RSI!B96</f>
        <v>16.434999999999999</v>
      </c>
      <c r="C96" s="2">
        <f>RSI!I96</f>
        <v>56.589823375523473</v>
      </c>
      <c r="D96" s="2">
        <f>MACD!E96</f>
        <v>2.1208484608962408E-2</v>
      </c>
      <c r="E96" s="2">
        <f>MACD!F96</f>
        <v>-2.4401192361634932E-2</v>
      </c>
      <c r="F96" s="2">
        <f>'Moving Avg'!D96</f>
        <v>16.401599999999998</v>
      </c>
      <c r="G96" s="2">
        <f>'Moving Avg'!F96</f>
        <v>16.387700000000002</v>
      </c>
      <c r="H96" s="2">
        <f>'Moving Avg'!G96</f>
        <v>16.311359999999997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</row>
    <row r="97" spans="1:12" ht="13.5" x14ac:dyDescent="0.25">
      <c r="A97" s="3">
        <f>RSI!A97</f>
        <v>42145</v>
      </c>
      <c r="B97" s="2">
        <f>RSI!B97</f>
        <v>16.460999999999999</v>
      </c>
      <c r="C97" s="2">
        <f>RSI!I97</f>
        <v>58.638806707726829</v>
      </c>
      <c r="D97" s="2">
        <f>MACD!E97</f>
        <v>3.4395669160158349E-2</v>
      </c>
      <c r="E97" s="2">
        <f>MACD!F97</f>
        <v>-1.2641820057276277E-2</v>
      </c>
      <c r="F97" s="2">
        <f>'Moving Avg'!D97</f>
        <v>16.432400000000001</v>
      </c>
      <c r="G97" s="2">
        <f>'Moving Avg'!F97</f>
        <v>16.397000000000002</v>
      </c>
      <c r="H97" s="2">
        <f>'Moving Avg'!G97</f>
        <v>16.316499999999998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</row>
    <row r="98" spans="1:12" ht="13.5" x14ac:dyDescent="0.25">
      <c r="A98" s="3">
        <f>RSI!A98</f>
        <v>42146</v>
      </c>
      <c r="B98" s="2">
        <f>RSI!B98</f>
        <v>16.434999999999999</v>
      </c>
      <c r="C98" s="2">
        <f>RSI!I98</f>
        <v>55.802300989760042</v>
      </c>
      <c r="D98" s="2">
        <f>MACD!E98</f>
        <v>4.6922430057417586E-2</v>
      </c>
      <c r="E98" s="2">
        <f>MACD!F98</f>
        <v>-7.2897003433750399E-4</v>
      </c>
      <c r="F98" s="2">
        <f>'Moving Avg'!D98</f>
        <v>16.434999999999999</v>
      </c>
      <c r="G98" s="2">
        <f>'Moving Avg'!F98</f>
        <v>16.399250000000002</v>
      </c>
      <c r="H98" s="2">
        <f>'Moving Avg'!G98</f>
        <v>16.321119999999997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</row>
    <row r="99" spans="1:12" ht="13.5" x14ac:dyDescent="0.25">
      <c r="A99" s="3">
        <f>RSI!A99</f>
        <v>42149</v>
      </c>
      <c r="B99" s="2">
        <f>RSI!B99</f>
        <v>16.434999999999999</v>
      </c>
      <c r="C99" s="2">
        <f>RSI!I99</f>
        <v>55.802300989760042</v>
      </c>
      <c r="D99" s="2">
        <f>MACD!E99</f>
        <v>2.7467072583103658E-2</v>
      </c>
      <c r="E99" s="2">
        <f>MACD!F99</f>
        <v>4.9102384891507285E-3</v>
      </c>
      <c r="F99" s="2">
        <f>'Moving Avg'!D99</f>
        <v>16.4376</v>
      </c>
      <c r="G99" s="2">
        <f>'Moving Avg'!F99</f>
        <v>16.401500000000002</v>
      </c>
      <c r="H99" s="2">
        <f>'Moving Avg'!G99</f>
        <v>16.325619999999997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</row>
    <row r="100" spans="1:12" ht="13.5" x14ac:dyDescent="0.25">
      <c r="A100" s="3">
        <f>RSI!A100</f>
        <v>42150</v>
      </c>
      <c r="B100" s="2">
        <f>RSI!B100</f>
        <v>16.434999999999999</v>
      </c>
      <c r="C100" s="2">
        <f>RSI!I100</f>
        <v>55.802300989760042</v>
      </c>
      <c r="D100" s="2">
        <f>MACD!E100</f>
        <v>1.0669090828777428E-2</v>
      </c>
      <c r="E100" s="2">
        <f>MACD!F100</f>
        <v>6.0620089570760684E-3</v>
      </c>
      <c r="F100" s="2">
        <f>'Moving Avg'!D100</f>
        <v>16.440200000000001</v>
      </c>
      <c r="G100" s="2">
        <f>'Moving Avg'!F100</f>
        <v>16.410149999999998</v>
      </c>
      <c r="H100" s="2">
        <f>'Moving Avg'!G100</f>
        <v>16.329979999999999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CONFIRMED BULLISH</v>
      </c>
    </row>
    <row r="101" spans="1:12" ht="13.5" x14ac:dyDescent="0.25">
      <c r="A101" s="3">
        <f>RSI!A101</f>
        <v>42151</v>
      </c>
      <c r="B101" s="2">
        <f>RSI!B101</f>
        <v>16.434999999999999</v>
      </c>
      <c r="C101" s="2">
        <f>RSI!I101</f>
        <v>55.802300989760042</v>
      </c>
      <c r="D101" s="2">
        <f>MACD!E101</f>
        <v>-1.2778548332917694E-2</v>
      </c>
      <c r="E101" s="2">
        <f>MACD!F101</f>
        <v>2.2938974990773164E-3</v>
      </c>
      <c r="F101" s="2">
        <f>'Moving Avg'!D101</f>
        <v>16.440200000000001</v>
      </c>
      <c r="G101" s="2">
        <f>'Moving Avg'!F101</f>
        <v>16.418799999999997</v>
      </c>
      <c r="H101" s="2">
        <f>'Moving Avg'!G101</f>
        <v>16.334339999999997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NEUTRAL</v>
      </c>
    </row>
    <row r="102" spans="1:12" ht="13.5" x14ac:dyDescent="0.25">
      <c r="A102" s="3">
        <f>RSI!A102</f>
        <v>42152</v>
      </c>
      <c r="B102" s="2">
        <f>RSI!B102</f>
        <v>16.434999999999999</v>
      </c>
      <c r="C102" s="2">
        <f>RSI!I102</f>
        <v>55.802300989760042</v>
      </c>
      <c r="D102" s="2">
        <f>MACD!E102</f>
        <v>-2.6906715216490795E-2</v>
      </c>
      <c r="E102" s="2">
        <f>MACD!F102</f>
        <v>-3.5462250440363064E-3</v>
      </c>
      <c r="F102" s="2">
        <f>'Moving Avg'!D102</f>
        <v>16.434999999999999</v>
      </c>
      <c r="G102" s="2">
        <f>'Moving Avg'!F102</f>
        <v>16.42745</v>
      </c>
      <c r="H102" s="2">
        <f>'Moving Avg'!G102</f>
        <v>16.338699999999996</v>
      </c>
      <c r="I102" s="2">
        <f>'Moving Avg'!H102</f>
        <v>0</v>
      </c>
      <c r="J102" s="5" t="str">
        <f>OBV!F102</f>
        <v>BEARISH</v>
      </c>
      <c r="K102" s="5" t="str">
        <f>OBV!G102</f>
        <v>WEAK</v>
      </c>
      <c r="L102" s="5" t="str">
        <f>OBV!H102</f>
        <v>CONFIRMED BEARISH</v>
      </c>
    </row>
    <row r="103" spans="1:12" ht="13.5" x14ac:dyDescent="0.25">
      <c r="A103" s="3">
        <f>RSI!A103</f>
        <v>42153</v>
      </c>
      <c r="B103" s="2">
        <f>RSI!B103</f>
        <v>16.776</v>
      </c>
      <c r="C103" s="2">
        <f>RSI!I103</f>
        <v>76.968051386708652</v>
      </c>
      <c r="D103" s="2">
        <f>MACD!E103</f>
        <v>-4.6694803627076453E-2</v>
      </c>
      <c r="E103" s="2">
        <f>MACD!F103</f>
        <v>-1.2175940760644335E-2</v>
      </c>
      <c r="F103" s="2">
        <f>'Moving Avg'!D103</f>
        <v>16.5032</v>
      </c>
      <c r="G103" s="2">
        <f>'Moving Avg'!F103</f>
        <v>16.446750000000002</v>
      </c>
      <c r="H103" s="2">
        <f>'Moving Avg'!G103</f>
        <v>16.349119999999996</v>
      </c>
      <c r="I103" s="2">
        <f>'Moving Avg'!H103</f>
        <v>0</v>
      </c>
      <c r="J103" s="5" t="str">
        <f>OBV!F103</f>
        <v>BULLISH</v>
      </c>
      <c r="K103" s="5" t="str">
        <f>OBV!G103</f>
        <v>STRONG</v>
      </c>
      <c r="L103" s="5" t="str">
        <f>OBV!H103</f>
        <v>CONFIRMED BULLISH</v>
      </c>
    </row>
    <row r="104" spans="1:12" ht="13.5" x14ac:dyDescent="0.25">
      <c r="A104" s="3">
        <f>RSI!A104</f>
        <v>42156</v>
      </c>
      <c r="B104" s="2">
        <f>RSI!B104</f>
        <v>16.712</v>
      </c>
      <c r="C104" s="2">
        <f>RSI!I104</f>
        <v>70.175544609879879</v>
      </c>
      <c r="D104" s="2">
        <f>MACD!E104</f>
        <v>-6.095960447722959E-2</v>
      </c>
      <c r="E104" s="2">
        <f>MACD!F104</f>
        <v>-2.1932673503961386E-2</v>
      </c>
      <c r="F104" s="2">
        <f>'Moving Avg'!D104</f>
        <v>16.558599999999998</v>
      </c>
      <c r="G104" s="2">
        <f>'Moving Avg'!F104</f>
        <v>16.456399999999999</v>
      </c>
      <c r="H104" s="2">
        <f>'Moving Avg'!G104</f>
        <v>16.358119999999996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CONFIRMED BULLISH</v>
      </c>
    </row>
    <row r="105" spans="1:12" ht="13.5" x14ac:dyDescent="0.25">
      <c r="A105" s="3">
        <f>RSI!A105</f>
        <v>42157</v>
      </c>
      <c r="B105" s="2">
        <f>RSI!B105</f>
        <v>16.39</v>
      </c>
      <c r="C105" s="2">
        <f>RSI!I105</f>
        <v>47.474686455710028</v>
      </c>
      <c r="D105" s="2">
        <f>MACD!E105</f>
        <v>-5.0894025605099813E-2</v>
      </c>
      <c r="E105" s="2">
        <f>MACD!F105</f>
        <v>-2.7724943924189074E-2</v>
      </c>
      <c r="F105" s="2">
        <f>'Moving Avg'!D105</f>
        <v>16.549600000000002</v>
      </c>
      <c r="G105" s="2">
        <f>'Moving Avg'!F105</f>
        <v>16.449950000000001</v>
      </c>
      <c r="H105" s="2">
        <f>'Moving Avg'!G105</f>
        <v>16.360679999999995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</row>
    <row r="106" spans="1:12" ht="13.5" x14ac:dyDescent="0.25">
      <c r="A106" s="3">
        <f>RSI!A106</f>
        <v>42158</v>
      </c>
      <c r="B106" s="2">
        <f>RSI!B106</f>
        <v>17.123000000000001</v>
      </c>
      <c r="C106" s="2">
        <f>RSI!I106</f>
        <v>70.70582638463469</v>
      </c>
      <c r="D106" s="2">
        <f>MACD!E106</f>
        <v>-9.4359523347961272E-2</v>
      </c>
      <c r="E106" s="2">
        <f>MACD!F106</f>
        <v>-4.1051859808943519E-2</v>
      </c>
      <c r="F106" s="2">
        <f>'Moving Avg'!D106</f>
        <v>16.687200000000001</v>
      </c>
      <c r="G106" s="2">
        <f>'Moving Avg'!F106</f>
        <v>16.480150000000002</v>
      </c>
      <c r="H106" s="2">
        <f>'Moving Avg'!G106</f>
        <v>16.378539999999997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BEARISH DIVERGENCE</v>
      </c>
    </row>
    <row r="107" spans="1:12" ht="13.5" x14ac:dyDescent="0.25">
      <c r="A107" s="3">
        <f>RSI!A107</f>
        <v>42159</v>
      </c>
      <c r="B107" s="2">
        <f>RSI!B107</f>
        <v>17.611000000000001</v>
      </c>
      <c r="C107" s="2">
        <f>RSI!I107</f>
        <v>77.758656406959602</v>
      </c>
      <c r="D107" s="2">
        <f>MACD!E107</f>
        <v>-0.1673269700314215</v>
      </c>
      <c r="E107" s="2">
        <f>MACD!F107</f>
        <v>-6.6306881853439109E-2</v>
      </c>
      <c r="F107" s="2">
        <f>'Moving Avg'!D107</f>
        <v>16.922400000000003</v>
      </c>
      <c r="G107" s="2">
        <f>'Moving Avg'!F107</f>
        <v>16.534749999999999</v>
      </c>
      <c r="H107" s="2">
        <f>'Moving Avg'!G107</f>
        <v>16.406159999999996</v>
      </c>
      <c r="I107" s="2">
        <f>'Moving Avg'!H107</f>
        <v>0</v>
      </c>
      <c r="J107" s="5" t="str">
        <f>OBV!F107</f>
        <v>BULLISH</v>
      </c>
      <c r="K107" s="5" t="str">
        <f>OBV!G107</f>
        <v>NEUTRAL</v>
      </c>
      <c r="L107" s="5" t="str">
        <f>OBV!H107</f>
        <v>CONFIRMED BULLISH</v>
      </c>
    </row>
    <row r="108" spans="1:12" ht="13.5" x14ac:dyDescent="0.25">
      <c r="A108" s="3">
        <f>RSI!A108</f>
        <v>42160</v>
      </c>
      <c r="B108" s="2">
        <f>RSI!B108</f>
        <v>17.353999999999999</v>
      </c>
      <c r="C108" s="2">
        <f>RSI!I108</f>
        <v>68.416616022361538</v>
      </c>
      <c r="D108" s="2">
        <f>MACD!E108</f>
        <v>-0.22065671350101468</v>
      </c>
      <c r="E108" s="2">
        <f>MACD!F108</f>
        <v>-9.7176848182954231E-2</v>
      </c>
      <c r="F108" s="2">
        <f>'Moving Avg'!D108</f>
        <v>17.038000000000004</v>
      </c>
      <c r="G108" s="2">
        <f>'Moving Avg'!F108</f>
        <v>16.576499999999999</v>
      </c>
      <c r="H108" s="2">
        <f>'Moving Avg'!G108</f>
        <v>16.428639999999994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BEARISH DIVERGENCE</v>
      </c>
    </row>
    <row r="109" spans="1:12" ht="13.5" x14ac:dyDescent="0.25">
      <c r="A109" s="3">
        <f>RSI!A109</f>
        <v>42163</v>
      </c>
      <c r="B109" s="2">
        <f>RSI!B109</f>
        <v>17.419</v>
      </c>
      <c r="C109" s="2">
        <f>RSI!I109</f>
        <v>69.417382082142893</v>
      </c>
      <c r="D109" s="2">
        <f>MACD!E109</f>
        <v>-0.27521241891449932</v>
      </c>
      <c r="E109" s="2">
        <f>MACD!F109</f>
        <v>-0.13278396232926326</v>
      </c>
      <c r="F109" s="2">
        <f>'Moving Avg'!D109</f>
        <v>17.179400000000001</v>
      </c>
      <c r="G109" s="2">
        <f>'Moving Avg'!F109</f>
        <v>16.631149999999998</v>
      </c>
      <c r="H109" s="2">
        <f>'Moving Avg'!G109</f>
        <v>16.452419999999996</v>
      </c>
      <c r="I109" s="2">
        <f>'Moving Avg'!H109</f>
        <v>0</v>
      </c>
      <c r="J109" s="5" t="str">
        <f>OBV!F109</f>
        <v>BULLISH</v>
      </c>
      <c r="K109" s="5" t="str">
        <f>OBV!G109</f>
        <v>NEUTRAL</v>
      </c>
      <c r="L109" s="5" t="str">
        <f>OBV!H109</f>
        <v>CONFIRMED BULLISH</v>
      </c>
    </row>
    <row r="110" spans="1:12" ht="13.5" x14ac:dyDescent="0.25">
      <c r="A110" s="3">
        <f>RSI!A110</f>
        <v>42164</v>
      </c>
      <c r="B110" s="2">
        <f>RSI!B110</f>
        <v>17.419</v>
      </c>
      <c r="C110" s="2">
        <f>RSI!I110</f>
        <v>69.417382082142879</v>
      </c>
      <c r="D110" s="2">
        <f>MACD!E110</f>
        <v>-0.32603284430780732</v>
      </c>
      <c r="E110" s="2">
        <f>MACD!F110</f>
        <v>-0.17143373872497208</v>
      </c>
      <c r="F110" s="2">
        <f>'Moving Avg'!D110</f>
        <v>17.385200000000001</v>
      </c>
      <c r="G110" s="2">
        <f>'Moving Avg'!F110</f>
        <v>16.685799999999997</v>
      </c>
      <c r="H110" s="2">
        <f>'Moving Avg'!G110</f>
        <v>16.476199999999995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</row>
    <row r="111" spans="1:12" ht="13.5" x14ac:dyDescent="0.25">
      <c r="A111" s="3">
        <f>RSI!A111</f>
        <v>42165</v>
      </c>
      <c r="B111" s="2">
        <f>RSI!B111</f>
        <v>17.939</v>
      </c>
      <c r="C111" s="2">
        <f>RSI!I111</f>
        <v>76.365654552945983</v>
      </c>
      <c r="D111" s="2">
        <f>MACD!E111</f>
        <v>-0.41186613663239058</v>
      </c>
      <c r="E111" s="2">
        <f>MACD!F111</f>
        <v>-0.21952021830645579</v>
      </c>
      <c r="F111" s="2">
        <f>'Moving Avg'!D111</f>
        <v>17.548399999999997</v>
      </c>
      <c r="G111" s="2">
        <f>'Moving Avg'!F111</f>
        <v>16.769349999999996</v>
      </c>
      <c r="H111" s="2">
        <f>'Moving Avg'!G111</f>
        <v>16.510379999999994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CONFIRMED BULLISH</v>
      </c>
    </row>
    <row r="112" spans="1:12" ht="13.5" x14ac:dyDescent="0.25">
      <c r="A112" s="3">
        <f>RSI!A112</f>
        <v>42166</v>
      </c>
      <c r="B112" s="2">
        <f>RSI!B112</f>
        <v>18.472999999999999</v>
      </c>
      <c r="C112" s="2">
        <f>RSI!I112</f>
        <v>81.111575614543369</v>
      </c>
      <c r="D112" s="2">
        <f>MACD!E112</f>
        <v>-0.53111596809316097</v>
      </c>
      <c r="E112" s="2">
        <f>MACD!F112</f>
        <v>-0.28183936826379685</v>
      </c>
      <c r="F112" s="2">
        <f>'Moving Avg'!D112</f>
        <v>17.720800000000001</v>
      </c>
      <c r="G112" s="2">
        <f>'Moving Avg'!F112</f>
        <v>16.877649999999999</v>
      </c>
      <c r="H112" s="2">
        <f>'Moving Avg'!G112</f>
        <v>16.545599999999993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CONFIRMED BULLISH</v>
      </c>
    </row>
    <row r="113" spans="1:12" ht="13.5" x14ac:dyDescent="0.25">
      <c r="A113" s="3">
        <f>RSI!A113</f>
        <v>42167</v>
      </c>
      <c r="B113" s="2">
        <f>RSI!B113</f>
        <v>18.632999999999999</v>
      </c>
      <c r="C113" s="2">
        <f>RSI!I113</f>
        <v>82.260972826461867</v>
      </c>
      <c r="D113" s="2">
        <f>MACD!E113</f>
        <v>-0.6011081042166353</v>
      </c>
      <c r="E113" s="2">
        <f>MACD!F113</f>
        <v>-0.34569311545436454</v>
      </c>
      <c r="F113" s="2">
        <f>'Moving Avg'!D113</f>
        <v>17.976599999999998</v>
      </c>
      <c r="G113" s="2">
        <f>'Moving Avg'!F113</f>
        <v>16.988199999999999</v>
      </c>
      <c r="H113" s="2">
        <f>'Moving Avg'!G113</f>
        <v>16.593019999999996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</row>
    <row r="114" spans="1:12" ht="13.5" x14ac:dyDescent="0.25">
      <c r="A114" s="3">
        <f>RSI!A114</f>
        <v>42170</v>
      </c>
      <c r="B114" s="2">
        <f>RSI!B114</f>
        <v>19.276</v>
      </c>
      <c r="C114" s="2">
        <f>RSI!I114</f>
        <v>85.958851874652609</v>
      </c>
      <c r="D114" s="2">
        <f>MACD!E114</f>
        <v>-0.72773318973540313</v>
      </c>
      <c r="E114" s="2">
        <f>MACD!F114</f>
        <v>-0.42210113031057228</v>
      </c>
      <c r="F114" s="2">
        <f>'Moving Avg'!D114</f>
        <v>18.347999999999999</v>
      </c>
      <c r="G114" s="2">
        <f>'Moving Avg'!F114</f>
        <v>17.1309</v>
      </c>
      <c r="H114" s="2">
        <f>'Moving Avg'!G114</f>
        <v>16.653299999999994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</row>
    <row r="115" spans="1:12" ht="13.5" x14ac:dyDescent="0.25">
      <c r="A115" s="3">
        <f>RSI!A115</f>
        <v>42171</v>
      </c>
      <c r="B115" s="2">
        <f>RSI!B115</f>
        <v>19.276</v>
      </c>
      <c r="C115" s="2">
        <f>RSI!I115</f>
        <v>85.958851874652609</v>
      </c>
      <c r="D115" s="2">
        <f>MACD!E115</f>
        <v>-0.89740545685426554</v>
      </c>
      <c r="E115" s="2">
        <f>MACD!F115</f>
        <v>-0.51716199561931098</v>
      </c>
      <c r="F115" s="2">
        <f>'Moving Avg'!D115</f>
        <v>18.7194</v>
      </c>
      <c r="G115" s="2">
        <f>'Moving Avg'!F115</f>
        <v>17.273600000000002</v>
      </c>
      <c r="H115" s="2">
        <f>'Moving Avg'!G115</f>
        <v>16.713579999999993</v>
      </c>
      <c r="I115" s="2">
        <f>'Moving Avg'!H115</f>
        <v>0</v>
      </c>
      <c r="J115" s="5" t="str">
        <f>OBV!F115</f>
        <v>BULLISH</v>
      </c>
      <c r="K115" s="5" t="str">
        <f>OBV!G115</f>
        <v>STRONG</v>
      </c>
      <c r="L115" s="5" t="str">
        <f>OBV!H115</f>
        <v>CONFIRMED BULLISH</v>
      </c>
    </row>
    <row r="116" spans="1:12" ht="13.5" x14ac:dyDescent="0.25">
      <c r="A116" s="3">
        <f>RSI!A116</f>
        <v>42172</v>
      </c>
      <c r="B116" s="2">
        <f>RSI!B116</f>
        <v>19.533000000000001</v>
      </c>
      <c r="C116" s="2">
        <f>RSI!I116</f>
        <v>87.196099712330025</v>
      </c>
      <c r="D116" s="2">
        <f>MACD!E116</f>
        <v>-0.95926942161286988</v>
      </c>
      <c r="E116" s="2">
        <f>MACD!F116</f>
        <v>-0.60558348081802282</v>
      </c>
      <c r="F116" s="2">
        <f>'Moving Avg'!D116</f>
        <v>19.038199999999996</v>
      </c>
      <c r="G116" s="2">
        <f>'Moving Avg'!F116</f>
        <v>17.4285</v>
      </c>
      <c r="H116" s="2">
        <f>'Moving Avg'!G116</f>
        <v>16.778999999999996</v>
      </c>
      <c r="I116" s="2">
        <f>'Moving Avg'!H116</f>
        <v>0</v>
      </c>
      <c r="J116" s="5" t="str">
        <f>OBV!F116</f>
        <v>BULLISH</v>
      </c>
      <c r="K116" s="5" t="str">
        <f>OBV!G116</f>
        <v>STRONG</v>
      </c>
      <c r="L116" s="5" t="str">
        <f>OBV!H116</f>
        <v>CONFIRMED BULLISH</v>
      </c>
    </row>
    <row r="117" spans="1:12" ht="13.5" x14ac:dyDescent="0.25">
      <c r="A117" s="3">
        <f>RSI!A117</f>
        <v>42173</v>
      </c>
      <c r="B117" s="2">
        <f>RSI!B117</f>
        <v>19.533000000000001</v>
      </c>
      <c r="C117" s="2">
        <f>RSI!I117</f>
        <v>87.196099712330025</v>
      </c>
      <c r="D117" s="2">
        <f>MACD!E117</f>
        <v>-0.94919395899795589</v>
      </c>
      <c r="E117" s="2">
        <f>MACD!F117</f>
        <v>-0.67430557645400946</v>
      </c>
      <c r="F117" s="2">
        <f>'Moving Avg'!D117</f>
        <v>19.2502</v>
      </c>
      <c r="G117" s="2">
        <f>'Moving Avg'!F117</f>
        <v>17.582100000000001</v>
      </c>
      <c r="H117" s="2">
        <f>'Moving Avg'!G117</f>
        <v>16.844419999999996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</row>
    <row r="118" spans="1:12" ht="13.5" x14ac:dyDescent="0.25">
      <c r="A118" s="3">
        <f>RSI!A118</f>
        <v>42174</v>
      </c>
      <c r="B118" s="2">
        <f>RSI!B118</f>
        <v>19.533000000000001</v>
      </c>
      <c r="C118" s="2">
        <f>RSI!I118</f>
        <v>87.196099712330025</v>
      </c>
      <c r="D118" s="2">
        <f>MACD!E118</f>
        <v>-0.9919246482996833</v>
      </c>
      <c r="E118" s="2">
        <f>MACD!F118</f>
        <v>-0.73782939082314425</v>
      </c>
      <c r="F118" s="2">
        <f>'Moving Avg'!D118</f>
        <v>19.430199999999999</v>
      </c>
      <c r="G118" s="2">
        <f>'Moving Avg'!F118</f>
        <v>17.737000000000002</v>
      </c>
      <c r="H118" s="2">
        <f>'Moving Avg'!G118</f>
        <v>16.909839999999999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</row>
    <row r="119" spans="1:12" ht="13.5" x14ac:dyDescent="0.25">
      <c r="A119" s="3">
        <f>RSI!A119</f>
        <v>42177</v>
      </c>
      <c r="B119" s="2">
        <f>RSI!B119</f>
        <v>19.475000000000001</v>
      </c>
      <c r="C119" s="2">
        <f>RSI!I119</f>
        <v>85.082877475050111</v>
      </c>
      <c r="D119" s="2">
        <f>MACD!E119</f>
        <v>-1.0246347365184185</v>
      </c>
      <c r="E119" s="2">
        <f>MACD!F119</f>
        <v>-0.79519045996219906</v>
      </c>
      <c r="F119" s="2">
        <f>'Moving Avg'!D119</f>
        <v>19.47</v>
      </c>
      <c r="G119" s="2">
        <f>'Moving Avg'!F119</f>
        <v>17.889000000000003</v>
      </c>
      <c r="H119" s="2">
        <f>'Moving Avg'!G119</f>
        <v>16.9741</v>
      </c>
      <c r="I119" s="2">
        <f>'Moving Avg'!H119</f>
        <v>0</v>
      </c>
      <c r="J119" s="5" t="str">
        <f>OBV!F119</f>
        <v>BULLISH</v>
      </c>
      <c r="K119" s="5" t="str">
        <f>OBV!G119</f>
        <v>NEUTRAL</v>
      </c>
      <c r="L119" s="5" t="str">
        <f>OBV!H119</f>
        <v>CONFIRMED BULLISH</v>
      </c>
    </row>
    <row r="120" spans="1:12" ht="13.5" x14ac:dyDescent="0.25">
      <c r="A120" s="3">
        <f>RSI!A120</f>
        <v>42178</v>
      </c>
      <c r="B120" s="2">
        <f>RSI!B120</f>
        <v>19.475000000000001</v>
      </c>
      <c r="C120" s="2">
        <f>RSI!I120</f>
        <v>85.082877475050111</v>
      </c>
      <c r="D120" s="2">
        <f>MACD!E120</f>
        <v>-1.062015748809241</v>
      </c>
      <c r="E120" s="2">
        <f>MACD!F120</f>
        <v>-0.84855551773160753</v>
      </c>
      <c r="F120" s="2">
        <f>'Moving Avg'!D120</f>
        <v>19.509800000000002</v>
      </c>
      <c r="G120" s="2">
        <f>'Moving Avg'!F120</f>
        <v>18.041000000000004</v>
      </c>
      <c r="H120" s="2">
        <f>'Moving Avg'!G120</f>
        <v>17.038360000000001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CONFIRMED BULLISH</v>
      </c>
    </row>
    <row r="121" spans="1:12" ht="13.5" x14ac:dyDescent="0.25">
      <c r="A121" s="3">
        <f>RSI!A121</f>
        <v>42179</v>
      </c>
      <c r="B121" s="2">
        <f>RSI!B121</f>
        <v>19.475000000000001</v>
      </c>
      <c r="C121" s="2">
        <f>RSI!I121</f>
        <v>85.082877475050111</v>
      </c>
      <c r="D121" s="2">
        <f>MACD!E121</f>
        <v>-1.0226303225549387</v>
      </c>
      <c r="E121" s="2">
        <f>MACD!F121</f>
        <v>-0.88337047869627383</v>
      </c>
      <c r="F121" s="2">
        <f>'Moving Avg'!D121</f>
        <v>19.498200000000004</v>
      </c>
      <c r="G121" s="2">
        <f>'Moving Avg'!F121</f>
        <v>18.193000000000005</v>
      </c>
      <c r="H121" s="2">
        <f>'Moving Avg'!G121</f>
        <v>17.102620000000005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</row>
    <row r="122" spans="1:12" ht="13.5" x14ac:dyDescent="0.25">
      <c r="A122" s="3">
        <f>RSI!A122</f>
        <v>42180</v>
      </c>
      <c r="B122" s="2">
        <f>RSI!B122</f>
        <v>19.475000000000001</v>
      </c>
      <c r="C122" s="2">
        <f>RSI!I122</f>
        <v>85.082877475050125</v>
      </c>
      <c r="D122" s="2">
        <f>MACD!E122</f>
        <v>-0.91546931540350585</v>
      </c>
      <c r="E122" s="2">
        <f>MACD!F122</f>
        <v>-0.88979024603772028</v>
      </c>
      <c r="F122" s="2">
        <f>'Moving Avg'!D122</f>
        <v>19.486599999999999</v>
      </c>
      <c r="G122" s="2">
        <f>'Moving Avg'!F122</f>
        <v>18.345000000000006</v>
      </c>
      <c r="H122" s="2">
        <f>'Moving Avg'!G122</f>
        <v>17.166880000000006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CONFIRMED BEARISH</v>
      </c>
    </row>
    <row r="123" spans="1:12" ht="13.5" x14ac:dyDescent="0.25">
      <c r="A123" s="3">
        <f>RSI!A123</f>
        <v>42181</v>
      </c>
      <c r="B123" s="2">
        <f>RSI!B123</f>
        <v>19.475000000000001</v>
      </c>
      <c r="C123" s="2">
        <f>RSI!I123</f>
        <v>85.082877475050125</v>
      </c>
      <c r="D123" s="2">
        <f>MACD!E123</f>
        <v>-0.80788198141986101</v>
      </c>
      <c r="E123" s="2">
        <f>MACD!F123</f>
        <v>-0.87340859311414853</v>
      </c>
      <c r="F123" s="2">
        <f>'Moving Avg'!D123</f>
        <v>19.475000000000001</v>
      </c>
      <c r="G123" s="2">
        <f>'Moving Avg'!F123</f>
        <v>18.479950000000009</v>
      </c>
      <c r="H123" s="2">
        <f>'Moving Avg'!G123</f>
        <v>17.231140000000007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CONFIRMED BEARISH</v>
      </c>
    </row>
    <row r="124" spans="1:12" ht="13.5" x14ac:dyDescent="0.25">
      <c r="A124" s="3">
        <f>RSI!A124</f>
        <v>42184</v>
      </c>
      <c r="B124" s="2">
        <f>RSI!B124</f>
        <v>19.469000000000001</v>
      </c>
      <c r="C124" s="2">
        <f>RSI!I124</f>
        <v>84.775010829067611</v>
      </c>
      <c r="D124" s="2">
        <f>MACD!E124</f>
        <v>-0.62461119859598213</v>
      </c>
      <c r="E124" s="2">
        <f>MACD!F124</f>
        <v>-0.82364911421051534</v>
      </c>
      <c r="F124" s="2">
        <f>'Moving Avg'!D124</f>
        <v>19.473800000000001</v>
      </c>
      <c r="G124" s="2">
        <f>'Moving Avg'!F124</f>
        <v>18.61780000000001</v>
      </c>
      <c r="H124" s="2">
        <f>'Moving Avg'!G124</f>
        <v>17.295280000000002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CONFIRMED BEARISH</v>
      </c>
    </row>
    <row r="125" spans="1:12" ht="13.5" x14ac:dyDescent="0.25">
      <c r="A125" s="3">
        <f>RSI!A125</f>
        <v>42185</v>
      </c>
      <c r="B125" s="2">
        <f>RSI!B125</f>
        <v>19.507999999999999</v>
      </c>
      <c r="C125" s="2">
        <f>RSI!I125</f>
        <v>85.151118551865139</v>
      </c>
      <c r="D125" s="2">
        <f>MACD!E125</f>
        <v>-0.47899322118586696</v>
      </c>
      <c r="E125" s="2">
        <f>MACD!F125</f>
        <v>-0.75471793560558575</v>
      </c>
      <c r="F125" s="2">
        <f>'Moving Avg'!D125</f>
        <v>19.480399999999999</v>
      </c>
      <c r="G125" s="2">
        <f>'Moving Avg'!F125</f>
        <v>18.773700000000009</v>
      </c>
      <c r="H125" s="2">
        <f>'Moving Avg'!G125</f>
        <v>17.360200000000006</v>
      </c>
      <c r="I125" s="2">
        <f>'Moving Avg'!H125</f>
        <v>0</v>
      </c>
      <c r="J125" s="5" t="str">
        <f>OBV!F125</f>
        <v>BULLISH</v>
      </c>
      <c r="K125" s="5" t="str">
        <f>OBV!G125</f>
        <v>NEUTRAL</v>
      </c>
      <c r="L125" s="5" t="str">
        <f>OBV!H125</f>
        <v>CONFIRMED BULLISH</v>
      </c>
    </row>
    <row r="126" spans="1:12" ht="13.5" x14ac:dyDescent="0.25">
      <c r="A126" s="3">
        <f>RSI!A126</f>
        <v>42186</v>
      </c>
      <c r="B126" s="2">
        <f>RSI!B126</f>
        <v>19.507999999999999</v>
      </c>
      <c r="C126" s="2">
        <f>RSI!I126</f>
        <v>85.151118551865139</v>
      </c>
      <c r="D126" s="2">
        <f>MACD!E126</f>
        <v>-0.32255186314448281</v>
      </c>
      <c r="E126" s="2">
        <f>MACD!F126</f>
        <v>-0.66828472111336523</v>
      </c>
      <c r="F126" s="2">
        <f>'Moving Avg'!D126</f>
        <v>19.487000000000002</v>
      </c>
      <c r="G126" s="2">
        <f>'Moving Avg'!F126</f>
        <v>18.892950000000003</v>
      </c>
      <c r="H126" s="2">
        <f>'Moving Avg'!G126</f>
        <v>17.425000000000004</v>
      </c>
      <c r="I126" s="2">
        <f>'Moving Avg'!H126</f>
        <v>0</v>
      </c>
      <c r="J126" s="5" t="str">
        <f>OBV!F126</f>
        <v>BULLISH</v>
      </c>
      <c r="K126" s="5" t="str">
        <f>OBV!G126</f>
        <v>NEUTRAL</v>
      </c>
      <c r="L126" s="5" t="str">
        <f>OBV!H126</f>
        <v>CONFIRMED BULLISH</v>
      </c>
    </row>
    <row r="127" spans="1:12" ht="13.5" x14ac:dyDescent="0.25">
      <c r="A127" s="3">
        <f>RSI!A127</f>
        <v>42187</v>
      </c>
      <c r="B127" s="2">
        <f>RSI!B127</f>
        <v>19.481999999999999</v>
      </c>
      <c r="C127" s="2">
        <f>RSI!I127</f>
        <v>83.555213968295533</v>
      </c>
      <c r="D127" s="2">
        <f>MACD!E127</f>
        <v>-0.19409721666597335</v>
      </c>
      <c r="E127" s="2">
        <f>MACD!F127</f>
        <v>-0.57344722022388683</v>
      </c>
      <c r="F127" s="2">
        <f>'Moving Avg'!D127</f>
        <v>19.488399999999999</v>
      </c>
      <c r="G127" s="2">
        <f>'Moving Avg'!F127</f>
        <v>18.986499999999999</v>
      </c>
      <c r="H127" s="2">
        <f>'Moving Avg'!G127</f>
        <v>17.489140000000003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BEARISH DIVERGENCE</v>
      </c>
    </row>
    <row r="128" spans="1:12" ht="13.5" x14ac:dyDescent="0.25">
      <c r="A128" s="3">
        <f>RSI!A128</f>
        <v>42188</v>
      </c>
      <c r="B128" s="2">
        <f>RSI!B128</f>
        <v>19.481999999999999</v>
      </c>
      <c r="C128" s="2">
        <f>RSI!I128</f>
        <v>83.555213968295533</v>
      </c>
      <c r="D128" s="2">
        <f>MACD!E128</f>
        <v>-9.0662981200861026E-2</v>
      </c>
      <c r="E128" s="2">
        <f>MACD!F128</f>
        <v>-0.47689037241928173</v>
      </c>
      <c r="F128" s="2">
        <f>'Moving Avg'!D128</f>
        <v>19.489799999999999</v>
      </c>
      <c r="G128" s="2">
        <f>'Moving Avg'!F128</f>
        <v>19.092899999999997</v>
      </c>
      <c r="H128" s="2">
        <f>'Moving Avg'!G128</f>
        <v>17.550980000000003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</row>
    <row r="129" spans="1:12" ht="13.5" x14ac:dyDescent="0.25">
      <c r="A129" s="3">
        <f>RSI!A129</f>
        <v>42191</v>
      </c>
      <c r="B129" s="2">
        <f>RSI!B129</f>
        <v>19.481999999999999</v>
      </c>
      <c r="C129" s="2">
        <f>RSI!I129</f>
        <v>83.555213968295533</v>
      </c>
      <c r="D129" s="2">
        <f>MACD!E129</f>
        <v>-1.6933446506531169E-2</v>
      </c>
      <c r="E129" s="2">
        <f>MACD!F129</f>
        <v>-0.38489898723673166</v>
      </c>
      <c r="F129" s="2">
        <f>'Moving Avg'!D129</f>
        <v>19.492399999999996</v>
      </c>
      <c r="G129" s="2">
        <f>'Moving Avg'!F129</f>
        <v>19.196049999999996</v>
      </c>
      <c r="H129" s="2">
        <f>'Moving Avg'!G129</f>
        <v>17.612820000000003</v>
      </c>
      <c r="I129" s="2">
        <f>'Moving Avg'!H129</f>
        <v>0</v>
      </c>
      <c r="J129" s="5" t="str">
        <f>OBV!F129</f>
        <v>BULLISH</v>
      </c>
      <c r="K129" s="5" t="str">
        <f>OBV!G129</f>
        <v>NEUTRAL</v>
      </c>
      <c r="L129" s="5" t="str">
        <f>OBV!H129</f>
        <v>BULLISH DIVERGENCE</v>
      </c>
    </row>
    <row r="130" spans="1:12" ht="13.5" x14ac:dyDescent="0.25">
      <c r="A130" s="3">
        <f>RSI!A130</f>
        <v>42192</v>
      </c>
      <c r="B130" s="2">
        <f>RSI!B130</f>
        <v>18.902999999999999</v>
      </c>
      <c r="C130" s="2">
        <f>RSI!I130</f>
        <v>54.924076852405506</v>
      </c>
      <c r="D130" s="2">
        <f>MACD!E130</f>
        <v>8.3833949011893338E-2</v>
      </c>
      <c r="E130" s="2">
        <f>MACD!F130</f>
        <v>-0.2911523999870067</v>
      </c>
      <c r="F130" s="2">
        <f>'Moving Avg'!D130</f>
        <v>19.371400000000001</v>
      </c>
      <c r="G130" s="2">
        <f>'Moving Avg'!F130</f>
        <v>19.270249999999997</v>
      </c>
      <c r="H130" s="2">
        <f>'Moving Avg'!G130</f>
        <v>17.66564</v>
      </c>
      <c r="I130" s="2">
        <f>'Moving Avg'!H130</f>
        <v>0</v>
      </c>
      <c r="J130" s="5" t="str">
        <f>OBV!F130</f>
        <v>BEARISH</v>
      </c>
      <c r="K130" s="5" t="str">
        <f>OBV!G130</f>
        <v>WEAK</v>
      </c>
      <c r="L130" s="5" t="str">
        <f>OBV!H130</f>
        <v>CONFIRMED BEARISH</v>
      </c>
    </row>
    <row r="131" spans="1:12" ht="13.5" x14ac:dyDescent="0.25">
      <c r="A131" s="3">
        <f>RSI!A131</f>
        <v>42193</v>
      </c>
      <c r="B131" s="2">
        <f>RSI!B131</f>
        <v>18.902999999999999</v>
      </c>
      <c r="C131" s="2">
        <f>RSI!I131</f>
        <v>54.924076852405506</v>
      </c>
      <c r="D131" s="2">
        <f>MACD!E131</f>
        <v>0.16834590904471014</v>
      </c>
      <c r="E131" s="2">
        <f>MACD!F131</f>
        <v>-0.19925273818066336</v>
      </c>
      <c r="F131" s="2">
        <f>'Moving Avg'!D131</f>
        <v>19.250399999999996</v>
      </c>
      <c r="G131" s="2">
        <f>'Moving Avg'!F131</f>
        <v>19.318449999999995</v>
      </c>
      <c r="H131" s="2">
        <f>'Moving Avg'!G131</f>
        <v>17.718460000000004</v>
      </c>
      <c r="I131" s="2">
        <f>'Moving Avg'!H131</f>
        <v>0</v>
      </c>
      <c r="J131" s="5" t="str">
        <f>OBV!F131</f>
        <v>BEARISH</v>
      </c>
      <c r="K131" s="5" t="str">
        <f>OBV!G131</f>
        <v>WEAK</v>
      </c>
      <c r="L131" s="5" t="str">
        <f>OBV!H131</f>
        <v>CONFIRMED BEARISH</v>
      </c>
    </row>
    <row r="132" spans="1:12" ht="13.5" x14ac:dyDescent="0.25">
      <c r="A132" s="3">
        <f>RSI!A132</f>
        <v>42194</v>
      </c>
      <c r="B132" s="2">
        <f>RSI!B132</f>
        <v>18.337</v>
      </c>
      <c r="C132" s="2">
        <f>RSI!I132</f>
        <v>39.556888904220251</v>
      </c>
      <c r="D132" s="2">
        <f>MACD!E132</f>
        <v>0.28108495569099645</v>
      </c>
      <c r="E132" s="2">
        <f>MACD!F132</f>
        <v>-0.1031851994063314</v>
      </c>
      <c r="F132" s="2">
        <f>'Moving Avg'!D132</f>
        <v>19.0214</v>
      </c>
      <c r="G132" s="2">
        <f>'Moving Avg'!F132</f>
        <v>19.311649999999997</v>
      </c>
      <c r="H132" s="2">
        <f>'Moving Avg'!G132</f>
        <v>17.75996</v>
      </c>
      <c r="I132" s="2">
        <f>'Moving Avg'!H132</f>
        <v>0</v>
      </c>
      <c r="J132" s="5" t="str">
        <f>OBV!F132</f>
        <v>BEARISH</v>
      </c>
      <c r="K132" s="5" t="str">
        <f>OBV!G132</f>
        <v>WEAK</v>
      </c>
      <c r="L132" s="5" t="str">
        <f>OBV!H132</f>
        <v>CONFIRMED BEARISH</v>
      </c>
    </row>
    <row r="133" spans="1:12" ht="13.5" x14ac:dyDescent="0.25">
      <c r="A133" s="3">
        <f>RSI!A133</f>
        <v>42195</v>
      </c>
      <c r="B133" s="2">
        <f>RSI!B133</f>
        <v>18.337</v>
      </c>
      <c r="C133" s="2">
        <f>RSI!I133</f>
        <v>39.556888904220251</v>
      </c>
      <c r="D133" s="2">
        <f>MACD!E133</f>
        <v>0.37917868220086604</v>
      </c>
      <c r="E133" s="2">
        <f>MACD!F133</f>
        <v>-6.7124230848919081E-3</v>
      </c>
      <c r="F133" s="2">
        <f>'Moving Avg'!D133</f>
        <v>18.792400000000001</v>
      </c>
      <c r="G133" s="2">
        <f>'Moving Avg'!F133</f>
        <v>19.296849999999999</v>
      </c>
      <c r="H133" s="2">
        <f>'Moving Avg'!G133</f>
        <v>17.7989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CONFIRMED BEARISH</v>
      </c>
    </row>
    <row r="134" spans="1:12" ht="13.5" x14ac:dyDescent="0.25">
      <c r="A134" s="3">
        <f>RSI!A134</f>
        <v>42198</v>
      </c>
      <c r="B134" s="2">
        <f>RSI!B134</f>
        <v>18.337</v>
      </c>
      <c r="C134" s="2">
        <f>RSI!I134</f>
        <v>39.556888904220251</v>
      </c>
      <c r="D134" s="2">
        <f>MACD!E134</f>
        <v>0.4637572008943458</v>
      </c>
      <c r="E134" s="2">
        <f>MACD!F134</f>
        <v>8.7381501710955628E-2</v>
      </c>
      <c r="F134" s="2">
        <f>'Moving Avg'!D134</f>
        <v>18.563400000000001</v>
      </c>
      <c r="G134" s="2">
        <f>'Moving Avg'!F134</f>
        <v>19.249899999999997</v>
      </c>
      <c r="H134" s="2">
        <f>'Moving Avg'!G134</f>
        <v>17.835260000000002</v>
      </c>
      <c r="I134" s="2">
        <f>'Moving Avg'!H134</f>
        <v>0</v>
      </c>
      <c r="J134" s="5" t="str">
        <f>OBV!F134</f>
        <v>BEARISH</v>
      </c>
      <c r="K134" s="5" t="str">
        <f>OBV!G134</f>
        <v>WEAK</v>
      </c>
      <c r="L134" s="5" t="str">
        <f>OBV!H134</f>
        <v>CONFIRMED BEARISH</v>
      </c>
    </row>
    <row r="135" spans="1:12" ht="13.5" x14ac:dyDescent="0.25">
      <c r="A135" s="3">
        <f>RSI!A135</f>
        <v>42199</v>
      </c>
      <c r="B135" s="2">
        <f>RSI!B135</f>
        <v>18.337</v>
      </c>
      <c r="C135" s="2">
        <f>RSI!I135</f>
        <v>39.556888904220244</v>
      </c>
      <c r="D135" s="2">
        <f>MACD!E135</f>
        <v>0.54363772464684956</v>
      </c>
      <c r="E135" s="2">
        <f>MACD!F135</f>
        <v>0.17863274629813441</v>
      </c>
      <c r="F135" s="2">
        <f>'Moving Avg'!D135</f>
        <v>18.450200000000002</v>
      </c>
      <c r="G135" s="2">
        <f>'Moving Avg'!F135</f>
        <v>19.202949999999998</v>
      </c>
      <c r="H135" s="2">
        <f>'Moving Avg'!G135</f>
        <v>17.871620000000004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</row>
    <row r="136" spans="1:12" ht="13.5" x14ac:dyDescent="0.25">
      <c r="A136" s="3">
        <f>RSI!A136</f>
        <v>42200</v>
      </c>
      <c r="B136" s="2">
        <f>RSI!B136</f>
        <v>17.791</v>
      </c>
      <c r="C136" s="2">
        <f>RSI!I136</f>
        <v>29.021217628039182</v>
      </c>
      <c r="D136" s="2">
        <f>MACD!E136</f>
        <v>0.65381605266209419</v>
      </c>
      <c r="E136" s="2">
        <f>MACD!F136</f>
        <v>0.27366940757092639</v>
      </c>
      <c r="F136" s="2">
        <f>'Moving Avg'!D136</f>
        <v>18.227799999999998</v>
      </c>
      <c r="G136" s="2">
        <f>'Moving Avg'!F136</f>
        <v>19.115850000000002</v>
      </c>
      <c r="H136" s="2">
        <f>'Moving Avg'!G136</f>
        <v>17.897060000000003</v>
      </c>
      <c r="I136" s="2">
        <f>'Moving Avg'!H136</f>
        <v>0</v>
      </c>
      <c r="J136" s="5" t="str">
        <f>OBV!F136</f>
        <v>BEARISH</v>
      </c>
      <c r="K136" s="5" t="str">
        <f>OBV!G136</f>
        <v>WEAK</v>
      </c>
      <c r="L136" s="5" t="str">
        <f>OBV!H136</f>
        <v>CONFIRMED BEARISH</v>
      </c>
    </row>
    <row r="137" spans="1:12" ht="13.5" x14ac:dyDescent="0.25">
      <c r="A137" s="3">
        <f>RSI!A137</f>
        <v>42201</v>
      </c>
      <c r="B137" s="2">
        <f>RSI!B137</f>
        <v>17.791</v>
      </c>
      <c r="C137" s="2">
        <f>RSI!I137</f>
        <v>29.021217628039182</v>
      </c>
      <c r="D137" s="2">
        <f>MACD!E137</f>
        <v>0.74825416090580887</v>
      </c>
      <c r="E137" s="2">
        <f>MACD!F137</f>
        <v>0.36858635823790292</v>
      </c>
      <c r="F137" s="2">
        <f>'Moving Avg'!D137</f>
        <v>18.118599999999997</v>
      </c>
      <c r="G137" s="2">
        <f>'Moving Avg'!F137</f>
        <v>19.028749999999995</v>
      </c>
      <c r="H137" s="2">
        <f>'Moving Avg'!G137</f>
        <v>17.922500000000003</v>
      </c>
      <c r="I137" s="2">
        <f>'Moving Avg'!H137</f>
        <v>0</v>
      </c>
      <c r="J137" s="5" t="str">
        <f>OBV!F137</f>
        <v>NEUTRAL</v>
      </c>
      <c r="K137" s="5" t="str">
        <f>OBV!G137</f>
        <v>NEUTRAL</v>
      </c>
      <c r="L137" s="5" t="str">
        <f>OBV!H137</f>
        <v>NEUTRAL</v>
      </c>
    </row>
    <row r="138" spans="1:12" ht="13.5" x14ac:dyDescent="0.25">
      <c r="A138" s="3">
        <f>RSI!A138</f>
        <v>42205</v>
      </c>
      <c r="B138" s="2">
        <f>RSI!B138</f>
        <v>17.928999999999998</v>
      </c>
      <c r="C138" s="2">
        <f>RSI!I138</f>
        <v>34.161377538882718</v>
      </c>
      <c r="D138" s="2">
        <f>MACD!E138</f>
        <v>0.82276545185566263</v>
      </c>
      <c r="E138" s="2">
        <f>MACD!F138</f>
        <v>0.45942217696145488</v>
      </c>
      <c r="F138" s="2">
        <f>'Moving Avg'!D138</f>
        <v>18.036999999999999</v>
      </c>
      <c r="G138" s="2">
        <f>'Moving Avg'!F138</f>
        <v>18.948549999999997</v>
      </c>
      <c r="H138" s="2">
        <f>'Moving Avg'!G138</f>
        <v>17.950700000000005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BULLISH DIVERGENCE</v>
      </c>
    </row>
    <row r="139" spans="1:12" ht="13.5" x14ac:dyDescent="0.25">
      <c r="A139" s="3">
        <f>RSI!A139</f>
        <v>42206</v>
      </c>
      <c r="B139" s="2">
        <f>RSI!B139</f>
        <v>17.765000000000001</v>
      </c>
      <c r="C139" s="2">
        <f>RSI!I139</f>
        <v>31.26377418582409</v>
      </c>
      <c r="D139" s="2">
        <f>MACD!E139</f>
        <v>0.9016131532909526</v>
      </c>
      <c r="E139" s="2">
        <f>MACD!F139</f>
        <v>0.54786037222735451</v>
      </c>
      <c r="F139" s="2">
        <f>'Moving Avg'!D139</f>
        <v>17.922599999999999</v>
      </c>
      <c r="G139" s="2">
        <f>'Moving Avg'!F139</f>
        <v>18.863049999999994</v>
      </c>
      <c r="H139" s="2">
        <f>'Moving Avg'!G139</f>
        <v>17.979480000000002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BULLISH DIVERGENCE</v>
      </c>
    </row>
    <row r="140" spans="1:12" ht="13.5" x14ac:dyDescent="0.25">
      <c r="A140" s="3">
        <f>RSI!A140</f>
        <v>42207</v>
      </c>
      <c r="B140" s="2">
        <f>RSI!B140</f>
        <v>17.238</v>
      </c>
      <c r="C140" s="2">
        <f>RSI!I140</f>
        <v>24.169314262909396</v>
      </c>
      <c r="D140" s="2">
        <f>MACD!E140</f>
        <v>0.92264068970560231</v>
      </c>
      <c r="E140" s="2">
        <f>MACD!F140</f>
        <v>0.62281643572300405</v>
      </c>
      <c r="F140" s="2">
        <f>'Moving Avg'!D140</f>
        <v>17.7028</v>
      </c>
      <c r="G140" s="2">
        <f>'Moving Avg'!F140</f>
        <v>18.751199999999994</v>
      </c>
      <c r="H140" s="2">
        <f>'Moving Avg'!G140</f>
        <v>17.997720000000005</v>
      </c>
      <c r="I140" s="2">
        <f>'Moving Avg'!H140</f>
        <v>0</v>
      </c>
      <c r="J140" s="5" t="str">
        <f>OBV!F140</f>
        <v>BEARISH</v>
      </c>
      <c r="K140" s="5" t="str">
        <f>OBV!G140</f>
        <v>WEAK</v>
      </c>
      <c r="L140" s="5" t="str">
        <f>OBV!H140</f>
        <v>CONFIRMED BEARISH</v>
      </c>
    </row>
    <row r="141" spans="1:12" ht="13.5" x14ac:dyDescent="0.25">
      <c r="A141" s="3">
        <f>RSI!A141</f>
        <v>42208</v>
      </c>
      <c r="B141" s="2">
        <f>RSI!B141</f>
        <v>16.725000000000001</v>
      </c>
      <c r="C141" s="2">
        <f>RSI!I141</f>
        <v>19.524664700296739</v>
      </c>
      <c r="D141" s="2">
        <f>MACD!E141</f>
        <v>0.98557519043268371</v>
      </c>
      <c r="E141" s="2">
        <f>MACD!F141</f>
        <v>0.69536818666493994</v>
      </c>
      <c r="F141" s="2">
        <f>'Moving Avg'!D141</f>
        <v>17.489600000000003</v>
      </c>
      <c r="G141" s="2">
        <f>'Moving Avg'!F141</f>
        <v>18.613699999999998</v>
      </c>
      <c r="H141" s="2">
        <f>'Moving Avg'!G141</f>
        <v>18.006860000000003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CONFIRMED BEARISH</v>
      </c>
    </row>
    <row r="142" spans="1:12" ht="13.5" x14ac:dyDescent="0.25">
      <c r="A142" s="3">
        <f>RSI!A142</f>
        <v>42209</v>
      </c>
      <c r="B142" s="2">
        <f>RSI!B142</f>
        <v>16.725000000000001</v>
      </c>
      <c r="C142" s="2">
        <f>RSI!I142</f>
        <v>19.524664700296739</v>
      </c>
      <c r="D142" s="2">
        <f>MACD!E142</f>
        <v>0.96139481133928584</v>
      </c>
      <c r="E142" s="2">
        <f>MACD!F142</f>
        <v>0.74857351159980912</v>
      </c>
      <c r="F142" s="2">
        <f>'Moving Avg'!D142</f>
        <v>17.276400000000002</v>
      </c>
      <c r="G142" s="2">
        <f>'Moving Avg'!F142</f>
        <v>18.476199999999999</v>
      </c>
      <c r="H142" s="2">
        <f>'Moving Avg'!G142</f>
        <v>18.015220000000003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</row>
    <row r="143" spans="1:12" ht="13.5" x14ac:dyDescent="0.25">
      <c r="A143" s="3">
        <f>RSI!A143</f>
        <v>42212</v>
      </c>
      <c r="B143" s="2">
        <f>RSI!B143</f>
        <v>16.725000000000001</v>
      </c>
      <c r="C143" s="2">
        <f>RSI!I143</f>
        <v>19.524664700296739</v>
      </c>
      <c r="D143" s="2">
        <f>MACD!E143</f>
        <v>0.94986437402862123</v>
      </c>
      <c r="E143" s="2">
        <f>MACD!F143</f>
        <v>0.78883168408557158</v>
      </c>
      <c r="F143" s="2">
        <f>'Moving Avg'!D143</f>
        <v>17.035599999999999</v>
      </c>
      <c r="G143" s="2">
        <f>'Moving Avg'!F143</f>
        <v>18.338699999999999</v>
      </c>
      <c r="H143" s="2">
        <f>'Moving Avg'!G143</f>
        <v>18.021280000000004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</row>
    <row r="144" spans="1:12" ht="13.5" x14ac:dyDescent="0.25">
      <c r="A144" s="3">
        <f>RSI!A144</f>
        <v>42213</v>
      </c>
      <c r="B144" s="2">
        <f>RSI!B144</f>
        <v>16.725000000000001</v>
      </c>
      <c r="C144" s="2">
        <f>RSI!I144</f>
        <v>19.524664700296739</v>
      </c>
      <c r="D144" s="2">
        <f>MACD!E144</f>
        <v>0.94837626076210668</v>
      </c>
      <c r="E144" s="2">
        <f>MACD!F144</f>
        <v>0.82074059942087862</v>
      </c>
      <c r="F144" s="2">
        <f>'Moving Avg'!D144</f>
        <v>16.8276</v>
      </c>
      <c r="G144" s="2">
        <f>'Moving Avg'!F144</f>
        <v>18.201499999999999</v>
      </c>
      <c r="H144" s="2">
        <f>'Moving Avg'!G144</f>
        <v>18.027340000000009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CONFIRMED BEARISH</v>
      </c>
    </row>
    <row r="145" spans="1:12" ht="13.5" x14ac:dyDescent="0.25">
      <c r="A145" s="3">
        <f>RSI!A145</f>
        <v>42214</v>
      </c>
      <c r="B145" s="2">
        <f>RSI!B145</f>
        <v>16.725000000000001</v>
      </c>
      <c r="C145" s="2">
        <f>RSI!I145</f>
        <v>19.524664700296739</v>
      </c>
      <c r="D145" s="2">
        <f>MACD!E145</f>
        <v>0.95477302374974116</v>
      </c>
      <c r="E145" s="2">
        <f>MACD!F145</f>
        <v>0.84754708428665126</v>
      </c>
      <c r="F145" s="2">
        <f>'Moving Avg'!D145</f>
        <v>16.725000000000001</v>
      </c>
      <c r="G145" s="2">
        <f>'Moving Avg'!F145</f>
        <v>18.062350000000002</v>
      </c>
      <c r="H145" s="2">
        <f>'Moving Avg'!G145</f>
        <v>18.033400000000007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</row>
    <row r="146" spans="1:12" ht="13.5" x14ac:dyDescent="0.25">
      <c r="A146" s="3">
        <f>RSI!A146</f>
        <v>42215</v>
      </c>
      <c r="B146" s="2">
        <f>RSI!B146</f>
        <v>16.725000000000001</v>
      </c>
      <c r="C146" s="2">
        <f>RSI!I146</f>
        <v>19.524664700296739</v>
      </c>
      <c r="D146" s="2">
        <f>MACD!E146</f>
        <v>0.88327449875430375</v>
      </c>
      <c r="E146" s="2">
        <f>MACD!F146</f>
        <v>0.85469256718018183</v>
      </c>
      <c r="F146" s="2">
        <f>'Moving Avg'!D146</f>
        <v>16.725000000000001</v>
      </c>
      <c r="G146" s="2">
        <f>'Moving Avg'!F146</f>
        <v>17.923200000000005</v>
      </c>
      <c r="H146" s="2">
        <f>'Moving Avg'!G146</f>
        <v>18.039200000000005</v>
      </c>
      <c r="I146" s="2">
        <f>'Moving Avg'!H146</f>
        <v>0</v>
      </c>
      <c r="J146" s="5" t="str">
        <f>OBV!F146</f>
        <v>NEUTRAL</v>
      </c>
      <c r="K146" s="5" t="str">
        <f>OBV!G146</f>
        <v>NEUTRAL</v>
      </c>
      <c r="L146" s="5" t="str">
        <f>OBV!H146</f>
        <v>NEUTRAL</v>
      </c>
    </row>
    <row r="147" spans="1:12" ht="13.5" x14ac:dyDescent="0.25">
      <c r="A147" s="3">
        <f>RSI!A147</f>
        <v>42216</v>
      </c>
      <c r="B147" s="2">
        <f>RSI!B147</f>
        <v>16.725000000000001</v>
      </c>
      <c r="C147" s="2">
        <f>RSI!I147</f>
        <v>19.524664700296739</v>
      </c>
      <c r="D147" s="2">
        <f>MACD!E147</f>
        <v>0.82933947776067996</v>
      </c>
      <c r="E147" s="2">
        <f>MACD!F147</f>
        <v>0.84962194929628154</v>
      </c>
      <c r="F147" s="2">
        <f>'Moving Avg'!D147</f>
        <v>16.725000000000001</v>
      </c>
      <c r="G147" s="2">
        <f>'Moving Avg'!F147</f>
        <v>17.785350000000005</v>
      </c>
      <c r="H147" s="2">
        <f>'Moving Avg'!G147</f>
        <v>18.044480000000007</v>
      </c>
      <c r="I147" s="2">
        <f>'Moving Avg'!H147</f>
        <v>0</v>
      </c>
      <c r="J147" s="5" t="str">
        <f>OBV!F147</f>
        <v>NEUTRAL</v>
      </c>
      <c r="K147" s="5" t="str">
        <f>OBV!G147</f>
        <v>NEUTRAL</v>
      </c>
      <c r="L147" s="5" t="str">
        <f>OBV!H147</f>
        <v>NEUTRAL</v>
      </c>
    </row>
    <row r="148" spans="1:12" ht="13.5" x14ac:dyDescent="0.25">
      <c r="A148" s="3">
        <f>RSI!A148</f>
        <v>42219</v>
      </c>
      <c r="B148" s="2">
        <f>RSI!B148</f>
        <v>16.725000000000001</v>
      </c>
      <c r="C148" s="2">
        <f>RSI!I148</f>
        <v>19.524664700296739</v>
      </c>
      <c r="D148" s="2">
        <f>MACD!E148</f>
        <v>0.81101045017011231</v>
      </c>
      <c r="E148" s="2">
        <f>MACD!F148</f>
        <v>0.84189964947104778</v>
      </c>
      <c r="F148" s="2">
        <f>'Moving Avg'!D148</f>
        <v>16.725000000000001</v>
      </c>
      <c r="G148" s="2">
        <f>'Moving Avg'!F148</f>
        <v>17.647500000000004</v>
      </c>
      <c r="H148" s="2">
        <f>'Moving Avg'!G148</f>
        <v>18.050280000000008</v>
      </c>
      <c r="I148" s="2">
        <f>'Moving Avg'!H148</f>
        <v>0</v>
      </c>
      <c r="J148" s="5" t="str">
        <f>OBV!F148</f>
        <v>NEUTRAL</v>
      </c>
      <c r="K148" s="5" t="str">
        <f>OBV!G148</f>
        <v>NEUTRAL</v>
      </c>
      <c r="L148" s="5" t="str">
        <f>OBV!H148</f>
        <v>NEUTRAL</v>
      </c>
    </row>
    <row r="149" spans="1:12" ht="13.5" x14ac:dyDescent="0.25">
      <c r="A149" s="3">
        <f>RSI!A149</f>
        <v>42220</v>
      </c>
      <c r="B149" s="2">
        <f>RSI!B149</f>
        <v>16.844000000000001</v>
      </c>
      <c r="C149" s="2">
        <f>RSI!I149</f>
        <v>25.530509040696941</v>
      </c>
      <c r="D149" s="2">
        <f>MACD!E149</f>
        <v>0.76708303026103053</v>
      </c>
      <c r="E149" s="2">
        <f>MACD!F149</f>
        <v>0.8269363256290444</v>
      </c>
      <c r="F149" s="2">
        <f>'Moving Avg'!D149</f>
        <v>16.748799999999999</v>
      </c>
      <c r="G149" s="2">
        <f>'Moving Avg'!F149</f>
        <v>17.515600000000003</v>
      </c>
      <c r="H149" s="2">
        <f>'Moving Avg'!G149</f>
        <v>18.058460000000011</v>
      </c>
      <c r="I149" s="2">
        <f>'Moving Avg'!H149</f>
        <v>0</v>
      </c>
      <c r="J149" s="5" t="str">
        <f>OBV!F149</f>
        <v>BULLISH</v>
      </c>
      <c r="K149" s="5" t="str">
        <f>OBV!G149</f>
        <v>STRONG</v>
      </c>
      <c r="L149" s="5" t="str">
        <f>OBV!H149</f>
        <v>CONFIRMED BULLISH</v>
      </c>
    </row>
    <row r="150" spans="1:12" ht="13.5" x14ac:dyDescent="0.25">
      <c r="A150" s="3">
        <f>RSI!A150</f>
        <v>42221</v>
      </c>
      <c r="B150" s="2">
        <f>RSI!B150</f>
        <v>16.844000000000001</v>
      </c>
      <c r="C150" s="2">
        <f>RSI!I150</f>
        <v>25.530509040696941</v>
      </c>
      <c r="D150" s="2">
        <f>MACD!E150</f>
        <v>0.65334407699595687</v>
      </c>
      <c r="E150" s="2">
        <f>MACD!F150</f>
        <v>0.79221787590242698</v>
      </c>
      <c r="F150" s="2">
        <f>'Moving Avg'!D150</f>
        <v>16.772600000000001</v>
      </c>
      <c r="G150" s="2">
        <f>'Moving Avg'!F150</f>
        <v>17.412650000000003</v>
      </c>
      <c r="H150" s="2">
        <f>'Moving Avg'!G150</f>
        <v>18.066640000000007</v>
      </c>
      <c r="I150" s="2">
        <f>'Moving Avg'!H150</f>
        <v>0</v>
      </c>
      <c r="J150" s="5" t="str">
        <f>OBV!F150</f>
        <v>BULLISH</v>
      </c>
      <c r="K150" s="5" t="str">
        <f>OBV!G150</f>
        <v>STRONG</v>
      </c>
      <c r="L150" s="5" t="str">
        <f>OBV!H150</f>
        <v>CONFIRMED BULLISH</v>
      </c>
    </row>
    <row r="151" spans="1:12" ht="13.5" x14ac:dyDescent="0.25">
      <c r="A151" s="3">
        <f>RSI!A151</f>
        <v>42222</v>
      </c>
      <c r="B151" s="2">
        <f>RSI!B151</f>
        <v>16.844000000000001</v>
      </c>
      <c r="C151" s="2">
        <f>RSI!I151</f>
        <v>25.530509040696941</v>
      </c>
      <c r="D151" s="2">
        <f>MACD!E151</f>
        <v>0.48235379649487697</v>
      </c>
      <c r="E151" s="2">
        <f>MACD!F151</f>
        <v>0.73024506002091705</v>
      </c>
      <c r="F151" s="2">
        <f>'Moving Avg'!D151</f>
        <v>16.796399999999998</v>
      </c>
      <c r="G151" s="2">
        <f>'Moving Avg'!F151</f>
        <v>17.309699999999999</v>
      </c>
      <c r="H151" s="2">
        <f>'Moving Avg'!G151</f>
        <v>18.07482000000001</v>
      </c>
      <c r="I151" s="2">
        <f>'Moving Avg'!H151</f>
        <v>0</v>
      </c>
      <c r="J151" s="5" t="str">
        <f>OBV!F151</f>
        <v>BULLISH</v>
      </c>
      <c r="K151" s="5" t="str">
        <f>OBV!G151</f>
        <v>STRONG</v>
      </c>
      <c r="L151" s="5" t="str">
        <f>OBV!H151</f>
        <v>CONFIRMED BULLISH</v>
      </c>
    </row>
    <row r="152" spans="1:12" ht="13.5" x14ac:dyDescent="0.25">
      <c r="A152" s="3">
        <f>RSI!A152</f>
        <v>42223</v>
      </c>
      <c r="B152" s="2">
        <f>RSI!B152</f>
        <v>16.777999999999999</v>
      </c>
      <c r="C152" s="2">
        <f>RSI!I152</f>
        <v>24.275544977049904</v>
      </c>
      <c r="D152" s="2">
        <f>MACD!E152</f>
        <v>0.34642290668355002</v>
      </c>
      <c r="E152" s="2">
        <f>MACD!F152</f>
        <v>0.65348062935344364</v>
      </c>
      <c r="F152" s="2">
        <f>'Moving Avg'!D152</f>
        <v>16.806999999999999</v>
      </c>
      <c r="G152" s="2">
        <f>'Moving Avg'!F152</f>
        <v>17.231749999999998</v>
      </c>
      <c r="H152" s="2">
        <f>'Moving Avg'!G152</f>
        <v>18.081680000000009</v>
      </c>
      <c r="I152" s="2">
        <f>'Moving Avg'!H152</f>
        <v>0</v>
      </c>
      <c r="J152" s="5" t="str">
        <f>OBV!F152</f>
        <v>BULLISH</v>
      </c>
      <c r="K152" s="5" t="str">
        <f>OBV!G152</f>
        <v>NEUTRAL</v>
      </c>
      <c r="L152" s="5" t="str">
        <f>OBV!H152</f>
        <v>CONFIRMED BULLISH</v>
      </c>
    </row>
    <row r="153" spans="1:12" ht="13.5" x14ac:dyDescent="0.25">
      <c r="A153" s="3">
        <f>RSI!A153</f>
        <v>42226</v>
      </c>
      <c r="B153" s="2">
        <f>RSI!B153</f>
        <v>16.777999999999999</v>
      </c>
      <c r="C153" s="2">
        <f>RSI!I153</f>
        <v>24.275544977049904</v>
      </c>
      <c r="D153" s="2">
        <f>MACD!E153</f>
        <v>0.23537251829366568</v>
      </c>
      <c r="E153" s="2">
        <f>MACD!F153</f>
        <v>0.56985900714148807</v>
      </c>
      <c r="F153" s="2">
        <f>'Moving Avg'!D153</f>
        <v>16.817599999999999</v>
      </c>
      <c r="G153" s="2">
        <f>'Moving Avg'!F153</f>
        <v>17.1538</v>
      </c>
      <c r="H153" s="2">
        <f>'Moving Avg'!G153</f>
        <v>18.081720000000008</v>
      </c>
      <c r="I153" s="2">
        <f>'Moving Avg'!H153</f>
        <v>0</v>
      </c>
      <c r="J153" s="5" t="str">
        <f>OBV!F153</f>
        <v>BULLISH</v>
      </c>
      <c r="K153" s="5" t="str">
        <f>OBV!G153</f>
        <v>NEUTRAL</v>
      </c>
      <c r="L153" s="5" t="str">
        <f>OBV!H153</f>
        <v>CONFIRMED BULLISH</v>
      </c>
    </row>
    <row r="154" spans="1:12" ht="13.5" x14ac:dyDescent="0.25">
      <c r="A154" s="3">
        <f>RSI!A154</f>
        <v>42227</v>
      </c>
      <c r="B154" s="2">
        <f>RSI!B154</f>
        <v>16.777999999999999</v>
      </c>
      <c r="C154" s="2">
        <f>RSI!I154</f>
        <v>24.275544977049904</v>
      </c>
      <c r="D154" s="2">
        <f>MACD!E154</f>
        <v>0.14508093173983738</v>
      </c>
      <c r="E154" s="2">
        <f>MACD!F154</f>
        <v>0.48490339206115796</v>
      </c>
      <c r="F154" s="2">
        <f>'Moving Avg'!D154</f>
        <v>16.804399999999998</v>
      </c>
      <c r="G154" s="2">
        <f>'Moving Avg'!F154</f>
        <v>17.075849999999999</v>
      </c>
      <c r="H154" s="2">
        <f>'Moving Avg'!G154</f>
        <v>18.083040000000011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</row>
    <row r="155" spans="1:12" ht="13.5" x14ac:dyDescent="0.25">
      <c r="A155" s="3">
        <f>RSI!A155</f>
        <v>42228</v>
      </c>
      <c r="B155" s="2">
        <f>RSI!B155</f>
        <v>16.777999999999999</v>
      </c>
      <c r="C155" s="2">
        <f>RSI!I155</f>
        <v>24.275544977049904</v>
      </c>
      <c r="D155" s="2">
        <f>MACD!E155</f>
        <v>7.2082327667867929E-2</v>
      </c>
      <c r="E155" s="2">
        <f>MACD!F155</f>
        <v>0.40233917918249995</v>
      </c>
      <c r="F155" s="2">
        <f>'Moving Avg'!D155</f>
        <v>16.791199999999996</v>
      </c>
      <c r="G155" s="2">
        <f>'Moving Avg'!F155</f>
        <v>16.997900000000001</v>
      </c>
      <c r="H155" s="2">
        <f>'Moving Avg'!G155</f>
        <v>18.090800000000012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</row>
    <row r="156" spans="1:12" ht="13.5" x14ac:dyDescent="0.25">
      <c r="A156" s="3">
        <f>RSI!A156</f>
        <v>42230</v>
      </c>
      <c r="B156" s="2">
        <f>RSI!B156</f>
        <v>16.777999999999999</v>
      </c>
      <c r="C156" s="2">
        <f>RSI!I156</f>
        <v>24.275544977049904</v>
      </c>
      <c r="D156" s="2">
        <f>MACD!E156</f>
        <v>1.346424951839964E-2</v>
      </c>
      <c r="E156" s="2">
        <f>MACD!F156</f>
        <v>0.32456419324967989</v>
      </c>
      <c r="F156" s="2">
        <f>'Moving Avg'!D156</f>
        <v>16.777999999999999</v>
      </c>
      <c r="G156" s="2">
        <f>'Moving Avg'!F156</f>
        <v>16.947250000000004</v>
      </c>
      <c r="H156" s="2">
        <f>'Moving Avg'!G156</f>
        <v>18.083900000000007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</row>
    <row r="157" spans="1:12" ht="13.5" x14ac:dyDescent="0.25">
      <c r="A157" s="3">
        <f>RSI!A157</f>
        <v>42233</v>
      </c>
      <c r="B157" s="2">
        <f>RSI!B157</f>
        <v>16.777999999999999</v>
      </c>
      <c r="C157" s="2">
        <f>RSI!I157</f>
        <v>24.275544977049904</v>
      </c>
      <c r="D157" s="2">
        <f>MACD!E157</f>
        <v>-3.3219022530538211E-2</v>
      </c>
      <c r="E157" s="2">
        <f>MACD!F157</f>
        <v>0.25300755009363629</v>
      </c>
      <c r="F157" s="2">
        <f>'Moving Avg'!D157</f>
        <v>16.777999999999999</v>
      </c>
      <c r="G157" s="2">
        <f>'Moving Avg'!F157</f>
        <v>16.896599999999999</v>
      </c>
      <c r="H157" s="2">
        <f>'Moving Avg'!G157</f>
        <v>18.067240000000012</v>
      </c>
      <c r="I157" s="2">
        <f>'Moving Avg'!H157</f>
        <v>0</v>
      </c>
      <c r="J157" s="5" t="str">
        <f>OBV!F157</f>
        <v>NEUTRAL</v>
      </c>
      <c r="K157" s="5" t="str">
        <f>OBV!G157</f>
        <v>NEUTRAL</v>
      </c>
      <c r="L157" s="5" t="str">
        <f>OBV!H157</f>
        <v>NEUTRAL</v>
      </c>
    </row>
    <row r="158" spans="1:12" ht="13.5" x14ac:dyDescent="0.25">
      <c r="A158" s="3">
        <f>RSI!A158</f>
        <v>42234</v>
      </c>
      <c r="B158" s="2">
        <f>RSI!B158</f>
        <v>16.777999999999999</v>
      </c>
      <c r="C158" s="2">
        <f>RSI!I158</f>
        <v>24.275544977049904</v>
      </c>
      <c r="D158" s="2">
        <f>MACD!E158</f>
        <v>-7.0019659918958865E-2</v>
      </c>
      <c r="E158" s="2">
        <f>MACD!F158</f>
        <v>0.18840210809111727</v>
      </c>
      <c r="F158" s="2">
        <f>'Moving Avg'!D158</f>
        <v>16.777999999999999</v>
      </c>
      <c r="G158" s="2">
        <f>'Moving Avg'!F158</f>
        <v>16.83905</v>
      </c>
      <c r="H158" s="2">
        <f>'Moving Avg'!G158</f>
        <v>18.055720000000012</v>
      </c>
      <c r="I158" s="2">
        <f>'Moving Avg'!H158</f>
        <v>0</v>
      </c>
      <c r="J158" s="5" t="str">
        <f>OBV!F158</f>
        <v>NEUTRAL</v>
      </c>
      <c r="K158" s="5" t="str">
        <f>OBV!G158</f>
        <v>NEUTRAL</v>
      </c>
      <c r="L158" s="5" t="str">
        <f>OBV!H158</f>
        <v>NEUTRAL</v>
      </c>
    </row>
    <row r="159" spans="1:12" ht="13.5" x14ac:dyDescent="0.25">
      <c r="A159" s="3">
        <f>RSI!A159</f>
        <v>42235</v>
      </c>
      <c r="B159" s="2">
        <f>RSI!B159</f>
        <v>17.106999999999999</v>
      </c>
      <c r="C159" s="2">
        <f>RSI!I159</f>
        <v>46.357069604433896</v>
      </c>
      <c r="D159" s="2">
        <f>MACD!E159</f>
        <v>-0.1047207899535465</v>
      </c>
      <c r="E159" s="2">
        <f>MACD!F159</f>
        <v>0.12977752848218452</v>
      </c>
      <c r="F159" s="2">
        <f>'Moving Avg'!D159</f>
        <v>16.843799999999998</v>
      </c>
      <c r="G159" s="2">
        <f>'Moving Avg'!F159</f>
        <v>16.806150000000002</v>
      </c>
      <c r="H159" s="2">
        <f>'Moving Avg'!G159</f>
        <v>18.049480000000006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</row>
    <row r="160" spans="1:12" ht="13.5" x14ac:dyDescent="0.25">
      <c r="A160" s="3">
        <f>RSI!A160</f>
        <v>42236</v>
      </c>
      <c r="B160" s="2">
        <f>RSI!B160</f>
        <v>17.106999999999999</v>
      </c>
      <c r="C160" s="2">
        <f>RSI!I160</f>
        <v>46.357069604433896</v>
      </c>
      <c r="D160" s="2">
        <f>MACD!E160</f>
        <v>-0.13371203667632869</v>
      </c>
      <c r="E160" s="2">
        <f>MACD!F160</f>
        <v>7.7079615450481878E-2</v>
      </c>
      <c r="F160" s="2">
        <f>'Moving Avg'!D160</f>
        <v>16.909600000000001</v>
      </c>
      <c r="G160" s="2">
        <f>'Moving Avg'!F160</f>
        <v>16.799599999999998</v>
      </c>
      <c r="H160" s="2">
        <f>'Moving Avg'!G160</f>
        <v>18.043240000000004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</row>
    <row r="161" spans="1:12" ht="13.5" x14ac:dyDescent="0.25">
      <c r="A161" s="3">
        <f>RSI!A161</f>
        <v>42237</v>
      </c>
      <c r="B161" s="2">
        <f>RSI!B161</f>
        <v>16.844000000000001</v>
      </c>
      <c r="C161" s="2">
        <f>RSI!I161</f>
        <v>36.491648999243885</v>
      </c>
      <c r="D161" s="2">
        <f>MACD!E161</f>
        <v>-0.13841786203832385</v>
      </c>
      <c r="E161" s="2">
        <f>MACD!F161</f>
        <v>3.3980119952720739E-2</v>
      </c>
      <c r="F161" s="2">
        <f>'Moving Avg'!D161</f>
        <v>16.922800000000002</v>
      </c>
      <c r="G161" s="2">
        <f>'Moving Avg'!F161</f>
        <v>16.805549999999997</v>
      </c>
      <c r="H161" s="2">
        <f>'Moving Avg'!G161</f>
        <v>18.021340000000006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CONFIRMED BULLISH</v>
      </c>
    </row>
    <row r="162" spans="1:12" ht="13.5" x14ac:dyDescent="0.25">
      <c r="A162" s="3">
        <f>RSI!A162</f>
        <v>42240</v>
      </c>
      <c r="B162" s="2">
        <f>RSI!B162</f>
        <v>16.908999999999999</v>
      </c>
      <c r="C162" s="2">
        <f>RSI!I162</f>
        <v>39.896081362920597</v>
      </c>
      <c r="D162" s="2">
        <f>MACD!E162</f>
        <v>-0.155496011686175</v>
      </c>
      <c r="E162" s="2">
        <f>MACD!F162</f>
        <v>-3.915106375058406E-3</v>
      </c>
      <c r="F162" s="2">
        <f>'Moving Avg'!D162</f>
        <v>16.949000000000002</v>
      </c>
      <c r="G162" s="2">
        <f>'Moving Avg'!F162</f>
        <v>16.814749999999997</v>
      </c>
      <c r="H162" s="2">
        <f>'Moving Avg'!G162</f>
        <v>17.990060000000007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</row>
    <row r="163" spans="1:12" ht="13.5" x14ac:dyDescent="0.25">
      <c r="A163" s="3">
        <f>RSI!A163</f>
        <v>42241</v>
      </c>
      <c r="B163" s="2">
        <f>RSI!B163</f>
        <v>16.908999999999999</v>
      </c>
      <c r="C163" s="2">
        <f>RSI!I163</f>
        <v>39.896081362920597</v>
      </c>
      <c r="D163" s="2">
        <f>MACD!E163</f>
        <v>-0.16859717153350928</v>
      </c>
      <c r="E163" s="2">
        <f>MACD!F163</f>
        <v>-3.6851519406748585E-2</v>
      </c>
      <c r="F163" s="2">
        <f>'Moving Avg'!D163</f>
        <v>16.975200000000001</v>
      </c>
      <c r="G163" s="2">
        <f>'Moving Avg'!F163</f>
        <v>16.823949999999993</v>
      </c>
      <c r="H163" s="2">
        <f>'Moving Avg'!G163</f>
        <v>17.955580000000008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</row>
    <row r="164" spans="1:12" ht="13.5" x14ac:dyDescent="0.25">
      <c r="A164" s="3">
        <f>RSI!A164</f>
        <v>42242</v>
      </c>
      <c r="B164" s="2">
        <f>RSI!B164</f>
        <v>16.908999999999999</v>
      </c>
      <c r="C164" s="2">
        <f>RSI!I164</f>
        <v>39.896081362920597</v>
      </c>
      <c r="D164" s="2">
        <f>MACD!E164</f>
        <v>-0.17843315521408698</v>
      </c>
      <c r="E164" s="2">
        <f>MACD!F164</f>
        <v>-6.5167846568216267E-2</v>
      </c>
      <c r="F164" s="2">
        <f>'Moving Avg'!D164</f>
        <v>16.935600000000001</v>
      </c>
      <c r="G164" s="2">
        <f>'Moving Avg'!F164</f>
        <v>16.833149999999996</v>
      </c>
      <c r="H164" s="2">
        <f>'Moving Avg'!G164</f>
        <v>17.908240000000006</v>
      </c>
      <c r="I164" s="2">
        <f>'Moving Avg'!H164</f>
        <v>0</v>
      </c>
      <c r="J164" s="5" t="str">
        <f>OBV!F164</f>
        <v>BULLISH</v>
      </c>
      <c r="K164" s="5" t="str">
        <f>OBV!G164</f>
        <v>NEUTRAL</v>
      </c>
      <c r="L164" s="5" t="str">
        <f>OBV!H164</f>
        <v>BULLISH DIVERGENCE</v>
      </c>
    </row>
    <row r="165" spans="1:12" ht="13.5" x14ac:dyDescent="0.25">
      <c r="A165" s="3">
        <f>RSI!A165</f>
        <v>42243</v>
      </c>
      <c r="B165" s="2">
        <f>RSI!B165</f>
        <v>16.908999999999999</v>
      </c>
      <c r="C165" s="2">
        <f>RSI!I165</f>
        <v>39.896081362920597</v>
      </c>
      <c r="D165" s="2">
        <f>MACD!E165</f>
        <v>-0.18559886145711602</v>
      </c>
      <c r="E165" s="2">
        <f>MACD!F165</f>
        <v>-8.9254049545996222E-2</v>
      </c>
      <c r="F165" s="2">
        <f>'Moving Avg'!D165</f>
        <v>16.895999999999997</v>
      </c>
      <c r="G165" s="2">
        <f>'Moving Avg'!F165</f>
        <v>16.842349999999996</v>
      </c>
      <c r="H165" s="2">
        <f>'Moving Avg'!G165</f>
        <v>17.860900000000004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BULLISH DIVERGENCE</v>
      </c>
    </row>
    <row r="166" spans="1:12" ht="13.5" x14ac:dyDescent="0.25">
      <c r="A166" s="3">
        <f>RSI!A166</f>
        <v>42244</v>
      </c>
      <c r="B166" s="2">
        <f>RSI!B166</f>
        <v>16.908999999999999</v>
      </c>
      <c r="C166" s="2">
        <f>RSI!I166</f>
        <v>39.896081362920597</v>
      </c>
      <c r="D166" s="2">
        <f>MACD!E166</f>
        <v>-0.19059080952265361</v>
      </c>
      <c r="E166" s="2">
        <f>MACD!F166</f>
        <v>-0.10952140154132771</v>
      </c>
      <c r="F166" s="2">
        <f>'Moving Avg'!D166</f>
        <v>16.908999999999999</v>
      </c>
      <c r="G166" s="2">
        <f>'Moving Avg'!F166</f>
        <v>16.851549999999996</v>
      </c>
      <c r="H166" s="2">
        <f>'Moving Avg'!G166</f>
        <v>17.808420000000009</v>
      </c>
      <c r="I166" s="2">
        <f>'Moving Avg'!H166</f>
        <v>0</v>
      </c>
      <c r="J166" s="5" t="str">
        <f>OBV!F166</f>
        <v>BULLISH</v>
      </c>
      <c r="K166" s="5" t="str">
        <f>OBV!G166</f>
        <v>STRONG</v>
      </c>
      <c r="L166" s="5" t="str">
        <f>OBV!H166</f>
        <v>CONFIRMED BULLISH</v>
      </c>
    </row>
    <row r="167" spans="1:12" ht="13.5" x14ac:dyDescent="0.25">
      <c r="A167" s="3">
        <f>RSI!A167</f>
        <v>42247</v>
      </c>
      <c r="B167" s="2">
        <f>RSI!B167</f>
        <v>16.908999999999999</v>
      </c>
      <c r="C167" s="2">
        <f>RSI!I167</f>
        <v>39.896081362920597</v>
      </c>
      <c r="D167" s="2">
        <f>MACD!E167</f>
        <v>-0.19382278239995543</v>
      </c>
      <c r="E167" s="2">
        <f>MACD!F167</f>
        <v>-0.12638167771305325</v>
      </c>
      <c r="F167" s="2">
        <f>'Moving Avg'!D167</f>
        <v>16.908999999999999</v>
      </c>
      <c r="G167" s="2">
        <f>'Moving Avg'!F167</f>
        <v>16.860749999999996</v>
      </c>
      <c r="H167" s="2">
        <f>'Moving Avg'!G167</f>
        <v>17.755940000000006</v>
      </c>
      <c r="I167" s="2">
        <f>'Moving Avg'!H167</f>
        <v>0</v>
      </c>
      <c r="J167" s="5" t="str">
        <f>OBV!F167</f>
        <v>NEUTRAL</v>
      </c>
      <c r="K167" s="5" t="str">
        <f>OBV!G167</f>
        <v>NEUTRAL</v>
      </c>
      <c r="L167" s="5" t="str">
        <f>OBV!H167</f>
        <v>NEUTRAL</v>
      </c>
    </row>
    <row r="168" spans="1:12" ht="13.5" x14ac:dyDescent="0.25">
      <c r="A168" s="3">
        <f>RSI!A168</f>
        <v>42248</v>
      </c>
      <c r="B168" s="2">
        <f>RSI!B168</f>
        <v>16.908999999999999</v>
      </c>
      <c r="C168" s="2">
        <f>RSI!I168</f>
        <v>39.896081362920597</v>
      </c>
      <c r="D168" s="2">
        <f>MACD!E168</f>
        <v>-0.19563902573801428</v>
      </c>
      <c r="E168" s="2">
        <f>MACD!F168</f>
        <v>-0.14023314731804548</v>
      </c>
      <c r="F168" s="2">
        <f>'Moving Avg'!D168</f>
        <v>16.908999999999999</v>
      </c>
      <c r="G168" s="2">
        <f>'Moving Avg'!F168</f>
        <v>16.869949999999996</v>
      </c>
      <c r="H168" s="2">
        <f>'Moving Avg'!G168</f>
        <v>17.703460000000007</v>
      </c>
      <c r="I168" s="2">
        <f>'Moving Avg'!H168</f>
        <v>0</v>
      </c>
      <c r="J168" s="5" t="str">
        <f>OBV!F168</f>
        <v>NEUTRAL</v>
      </c>
      <c r="K168" s="5" t="str">
        <f>OBV!G168</f>
        <v>NEUTRAL</v>
      </c>
      <c r="L168" s="5" t="str">
        <f>OBV!H168</f>
        <v>NEUTRAL</v>
      </c>
    </row>
    <row r="169" spans="1:12" ht="13.5" x14ac:dyDescent="0.25">
      <c r="A169" s="3">
        <f>RSI!A169</f>
        <v>42249</v>
      </c>
      <c r="B169" s="2">
        <f>RSI!B169</f>
        <v>16.908999999999999</v>
      </c>
      <c r="C169" s="2">
        <f>RSI!I169</f>
        <v>39.896081362920597</v>
      </c>
      <c r="D169" s="2">
        <f>MACD!E169</f>
        <v>-0.14570999672095652</v>
      </c>
      <c r="E169" s="2">
        <f>MACD!F169</f>
        <v>-0.14132851719862771</v>
      </c>
      <c r="F169" s="2">
        <f>'Moving Avg'!D169</f>
        <v>16.908999999999999</v>
      </c>
      <c r="G169" s="2">
        <f>'Moving Avg'!F169</f>
        <v>16.873199999999994</v>
      </c>
      <c r="H169" s="2">
        <f>'Moving Avg'!G169</f>
        <v>17.652140000000006</v>
      </c>
      <c r="I169" s="2">
        <f>'Moving Avg'!H169</f>
        <v>0</v>
      </c>
      <c r="J169" s="5" t="str">
        <f>OBV!F169</f>
        <v>NEUTRAL</v>
      </c>
      <c r="K169" s="5" t="str">
        <f>OBV!G169</f>
        <v>NEUTRAL</v>
      </c>
      <c r="L169" s="5" t="str">
        <f>OBV!H169</f>
        <v>NEUTRAL</v>
      </c>
    </row>
    <row r="170" spans="1:12" ht="13.5" x14ac:dyDescent="0.25">
      <c r="A170" s="3">
        <f>RSI!A170</f>
        <v>42250</v>
      </c>
      <c r="B170" s="2">
        <f>RSI!B170</f>
        <v>16.908999999999999</v>
      </c>
      <c r="C170" s="2">
        <f>RSI!I170</f>
        <v>39.896081362920597</v>
      </c>
      <c r="D170" s="2">
        <f>MACD!E170</f>
        <v>-0.10267488855408047</v>
      </c>
      <c r="E170" s="2">
        <f>MACD!F170</f>
        <v>-0.13359779146971829</v>
      </c>
      <c r="F170" s="2">
        <f>'Moving Avg'!D170</f>
        <v>16.908999999999999</v>
      </c>
      <c r="G170" s="2">
        <f>'Moving Avg'!F170</f>
        <v>16.876449999999995</v>
      </c>
      <c r="H170" s="2">
        <f>'Moving Avg'!G170</f>
        <v>17.600820000000006</v>
      </c>
      <c r="I170" s="2">
        <f>'Moving Avg'!H170</f>
        <v>0</v>
      </c>
      <c r="J170" s="5" t="str">
        <f>OBV!F170</f>
        <v>NEUTRAL</v>
      </c>
      <c r="K170" s="5" t="str">
        <f>OBV!G170</f>
        <v>NEUTRAL</v>
      </c>
      <c r="L170" s="5" t="str">
        <f>OBV!H170</f>
        <v>NEUTRAL</v>
      </c>
    </row>
    <row r="171" spans="1:12" ht="13.5" x14ac:dyDescent="0.25">
      <c r="A171" s="3">
        <f>RSI!A171</f>
        <v>42251</v>
      </c>
      <c r="B171" s="2">
        <f>RSI!B171</f>
        <v>16.908999999999999</v>
      </c>
      <c r="C171" s="2">
        <f>RSI!I171</f>
        <v>39.896081362920597</v>
      </c>
      <c r="D171" s="2">
        <f>MACD!E171</f>
        <v>-0.10599296747114906</v>
      </c>
      <c r="E171" s="2">
        <f>MACD!F171</f>
        <v>-0.12807682667000445</v>
      </c>
      <c r="F171" s="2">
        <f>'Moving Avg'!D171</f>
        <v>16.908999999999999</v>
      </c>
      <c r="G171" s="2">
        <f>'Moving Avg'!F171</f>
        <v>16.879699999999993</v>
      </c>
      <c r="H171" s="2">
        <f>'Moving Avg'!G171</f>
        <v>17.549500000000005</v>
      </c>
      <c r="I171" s="2">
        <f>'Moving Avg'!H171</f>
        <v>0</v>
      </c>
      <c r="J171" s="5" t="str">
        <f>OBV!F171</f>
        <v>NEUTRAL</v>
      </c>
      <c r="K171" s="5" t="str">
        <f>OBV!G171</f>
        <v>NEUTRAL</v>
      </c>
      <c r="L171" s="5" t="str">
        <f>OBV!H171</f>
        <v>NEUTRAL</v>
      </c>
    </row>
    <row r="172" spans="1:12" ht="13.5" x14ac:dyDescent="0.25">
      <c r="A172" s="3">
        <f>RSI!A172</f>
        <v>42254</v>
      </c>
      <c r="B172" s="2">
        <f>RSI!B172</f>
        <v>16.908999999999999</v>
      </c>
      <c r="C172" s="2">
        <f>RSI!I172</f>
        <v>39.896081362920597</v>
      </c>
      <c r="D172" s="2">
        <f>MACD!E172</f>
        <v>-9.8125445625878882E-2</v>
      </c>
      <c r="E172" s="2">
        <f>MACD!F172</f>
        <v>-0.12208655046117933</v>
      </c>
      <c r="F172" s="2">
        <f>'Moving Avg'!D172</f>
        <v>16.908999999999999</v>
      </c>
      <c r="G172" s="2">
        <f>'Moving Avg'!F172</f>
        <v>16.886249999999997</v>
      </c>
      <c r="H172" s="2">
        <f>'Moving Avg'!G172</f>
        <v>17.498180000000001</v>
      </c>
      <c r="I172" s="2">
        <f>'Moving Avg'!H172</f>
        <v>0</v>
      </c>
      <c r="J172" s="5" t="str">
        <f>OBV!F172</f>
        <v>NEUTRAL</v>
      </c>
      <c r="K172" s="5" t="str">
        <f>OBV!G172</f>
        <v>NEUTRAL</v>
      </c>
      <c r="L172" s="5" t="str">
        <f>OBV!H172</f>
        <v>NEUTRAL</v>
      </c>
    </row>
    <row r="173" spans="1:12" ht="13.5" x14ac:dyDescent="0.25">
      <c r="A173" s="3">
        <f>RSI!A173</f>
        <v>42255</v>
      </c>
      <c r="B173" s="2">
        <f>RSI!B173</f>
        <v>16.908999999999999</v>
      </c>
      <c r="C173" s="2">
        <f>RSI!I173</f>
        <v>39.896081362920597</v>
      </c>
      <c r="D173" s="2">
        <f>MACD!E173</f>
        <v>-9.0843194087550927E-2</v>
      </c>
      <c r="E173" s="2">
        <f>MACD!F173</f>
        <v>-0.11583787918645366</v>
      </c>
      <c r="F173" s="2">
        <f>'Moving Avg'!D173</f>
        <v>16.908999999999999</v>
      </c>
      <c r="G173" s="2">
        <f>'Moving Avg'!F173</f>
        <v>16.892799999999994</v>
      </c>
      <c r="H173" s="2">
        <f>'Moving Avg'!G173</f>
        <v>17.446860000000001</v>
      </c>
      <c r="I173" s="2">
        <f>'Moving Avg'!H173</f>
        <v>0</v>
      </c>
      <c r="J173" s="5" t="str">
        <f>OBV!F173</f>
        <v>NEUTRAL</v>
      </c>
      <c r="K173" s="5" t="str">
        <f>OBV!G173</f>
        <v>NEUTRAL</v>
      </c>
      <c r="L173" s="5" t="str">
        <f>OBV!H173</f>
        <v>NEUTRAL</v>
      </c>
    </row>
    <row r="174" spans="1:12" ht="13.5" x14ac:dyDescent="0.25">
      <c r="A174" s="3">
        <f>RSI!A174</f>
        <v>42256</v>
      </c>
      <c r="B174" s="2">
        <f>RSI!B174</f>
        <v>16.908999999999999</v>
      </c>
      <c r="C174" s="2">
        <f>RSI!I174</f>
        <v>39.896081362920597</v>
      </c>
      <c r="D174" s="2">
        <f>MACD!E174</f>
        <v>-8.4102476283021588E-2</v>
      </c>
      <c r="E174" s="2">
        <f>MACD!F174</f>
        <v>-0.10949079860576724</v>
      </c>
      <c r="F174" s="2">
        <f>'Moving Avg'!D174</f>
        <v>16.908999999999999</v>
      </c>
      <c r="G174" s="2">
        <f>'Moving Avg'!F174</f>
        <v>16.899349999999995</v>
      </c>
      <c r="H174" s="2">
        <f>'Moving Avg'!G174</f>
        <v>17.395659999999999</v>
      </c>
      <c r="I174" s="2">
        <f>'Moving Avg'!H174</f>
        <v>0</v>
      </c>
      <c r="J174" s="5" t="str">
        <f>OBV!F174</f>
        <v>NEUTRAL</v>
      </c>
      <c r="K174" s="5" t="str">
        <f>OBV!G174</f>
        <v>NEUTRAL</v>
      </c>
      <c r="L174" s="5" t="str">
        <f>OBV!H174</f>
        <v>NEUTRAL</v>
      </c>
    </row>
    <row r="175" spans="1:12" ht="13.5" x14ac:dyDescent="0.25">
      <c r="A175" s="3">
        <f>RSI!A175</f>
        <v>42257</v>
      </c>
      <c r="B175" s="2">
        <f>RSI!B175</f>
        <v>16.152999999999999</v>
      </c>
      <c r="C175" s="2">
        <f>RSI!I175</f>
        <v>15.147200375231279</v>
      </c>
      <c r="D175" s="2">
        <f>MACD!E175</f>
        <v>-2.186285434177293E-2</v>
      </c>
      <c r="E175" s="2">
        <f>MACD!F175</f>
        <v>-9.1965209752968388E-2</v>
      </c>
      <c r="F175" s="2">
        <f>'Moving Avg'!D175</f>
        <v>16.757799999999996</v>
      </c>
      <c r="G175" s="2">
        <f>'Moving Avg'!F175</f>
        <v>16.868099999999995</v>
      </c>
      <c r="H175" s="2">
        <f>'Moving Avg'!G175</f>
        <v>17.328560000000003</v>
      </c>
      <c r="I175" s="2">
        <f>'Moving Avg'!H175</f>
        <v>0</v>
      </c>
      <c r="J175" s="5" t="str">
        <f>OBV!F175</f>
        <v>BEARISH</v>
      </c>
      <c r="K175" s="5" t="str">
        <f>OBV!G175</f>
        <v>WEAK</v>
      </c>
      <c r="L175" s="5" t="str">
        <f>OBV!H175</f>
        <v>CONFIRMED BEARISH</v>
      </c>
    </row>
    <row r="176" spans="1:12" ht="13.5" x14ac:dyDescent="0.25">
      <c r="A176" s="3">
        <f>RSI!A176</f>
        <v>42258</v>
      </c>
      <c r="B176" s="2">
        <f>RSI!B176</f>
        <v>16.152999999999999</v>
      </c>
      <c r="C176" s="2">
        <f>RSI!I176</f>
        <v>15.147200375231279</v>
      </c>
      <c r="D176" s="2">
        <f>MACD!E176</f>
        <v>3.5764916174493067E-2</v>
      </c>
      <c r="E176" s="2">
        <f>MACD!F176</f>
        <v>-6.64191845674761E-2</v>
      </c>
      <c r="F176" s="2">
        <f>'Moving Avg'!D176</f>
        <v>16.606599999999997</v>
      </c>
      <c r="G176" s="2">
        <f>'Moving Avg'!F176</f>
        <v>16.836849999999998</v>
      </c>
      <c r="H176" s="2">
        <f>'Moving Avg'!G176</f>
        <v>17.261460000000003</v>
      </c>
      <c r="I176" s="2">
        <f>'Moving Avg'!H176</f>
        <v>0</v>
      </c>
      <c r="J176" s="5" t="str">
        <f>OBV!F176</f>
        <v>BEARISH</v>
      </c>
      <c r="K176" s="5" t="str">
        <f>OBV!G176</f>
        <v>WEAK</v>
      </c>
      <c r="L176" s="5" t="str">
        <f>OBV!H176</f>
        <v>CONFIRMED BEARISH</v>
      </c>
    </row>
    <row r="177" spans="1:12" ht="13.5" x14ac:dyDescent="0.25">
      <c r="A177" s="3">
        <f>RSI!A177</f>
        <v>42261</v>
      </c>
      <c r="B177" s="2">
        <f>RSI!B177</f>
        <v>16.632999999999999</v>
      </c>
      <c r="C177" s="2">
        <f>RSI!I177</f>
        <v>41.753478610379211</v>
      </c>
      <c r="D177" s="2">
        <f>MACD!E177</f>
        <v>5.3567130497214066E-2</v>
      </c>
      <c r="E177" s="2">
        <f>MACD!F177</f>
        <v>-4.242192155453807E-2</v>
      </c>
      <c r="F177" s="2">
        <f>'Moving Avg'!D177</f>
        <v>16.551399999999997</v>
      </c>
      <c r="G177" s="2">
        <f>'Moving Avg'!F177</f>
        <v>16.829599999999996</v>
      </c>
      <c r="H177" s="2">
        <f>'Moving Avg'!G177</f>
        <v>17.204480000000004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BULLISH DIVERGENCE</v>
      </c>
    </row>
    <row r="178" spans="1:12" ht="13.5" x14ac:dyDescent="0.25">
      <c r="A178" s="3">
        <f>RSI!A178</f>
        <v>42262</v>
      </c>
      <c r="B178" s="2">
        <f>RSI!B178</f>
        <v>16.632999999999999</v>
      </c>
      <c r="C178" s="2">
        <f>RSI!I178</f>
        <v>41.753478610379211</v>
      </c>
      <c r="D178" s="2">
        <f>MACD!E178</f>
        <v>7.0049581827014151E-2</v>
      </c>
      <c r="E178" s="2">
        <f>MACD!F178</f>
        <v>-1.992762087822763E-2</v>
      </c>
      <c r="F178" s="2">
        <f>'Moving Avg'!D178</f>
        <v>16.496199999999998</v>
      </c>
      <c r="G178" s="2">
        <f>'Moving Avg'!F178</f>
        <v>16.822349999999997</v>
      </c>
      <c r="H178" s="2">
        <f>'Moving Avg'!G178</f>
        <v>17.147500000000004</v>
      </c>
      <c r="I178" s="2">
        <f>'Moving Avg'!H178</f>
        <v>0</v>
      </c>
      <c r="J178" s="5" t="str">
        <f>OBV!F178</f>
        <v>BULLISH</v>
      </c>
      <c r="K178" s="5" t="str">
        <f>OBV!G178</f>
        <v>NEUTRAL</v>
      </c>
      <c r="L178" s="5" t="str">
        <f>OBV!H178</f>
        <v>BULLISH DIVERGENCE</v>
      </c>
    </row>
    <row r="179" spans="1:12" ht="13.5" x14ac:dyDescent="0.25">
      <c r="A179" s="3">
        <f>RSI!A179</f>
        <v>42263</v>
      </c>
      <c r="B179" s="2">
        <f>RSI!B179</f>
        <v>16.632999999999999</v>
      </c>
      <c r="C179" s="2">
        <f>RSI!I179</f>
        <v>41.753478610379211</v>
      </c>
      <c r="D179" s="2">
        <f>MACD!E179</f>
        <v>8.5310196608741506E-2</v>
      </c>
      <c r="E179" s="2">
        <f>MACD!F179</f>
        <v>1.1199426191661997E-3</v>
      </c>
      <c r="F179" s="2">
        <f>'Moving Avg'!D179</f>
        <v>16.440999999999995</v>
      </c>
      <c r="G179" s="2">
        <f>'Moving Avg'!F179</f>
        <v>16.798649999999995</v>
      </c>
      <c r="H179" s="2">
        <f>'Moving Avg'!G179</f>
        <v>17.090520000000005</v>
      </c>
      <c r="I179" s="2">
        <f>'Moving Avg'!H179</f>
        <v>0</v>
      </c>
      <c r="J179" s="5" t="str">
        <f>OBV!F179</f>
        <v>BULLISH</v>
      </c>
      <c r="K179" s="5" t="str">
        <f>OBV!G179</f>
        <v>NEUTRAL</v>
      </c>
      <c r="L179" s="5" t="str">
        <f>OBV!H179</f>
        <v>BULLISH DIVERGENCE</v>
      </c>
    </row>
    <row r="180" spans="1:12" ht="13.5" x14ac:dyDescent="0.25">
      <c r="A180" s="3">
        <f>RSI!A180</f>
        <v>42264</v>
      </c>
      <c r="B180" s="2">
        <f>RSI!B180</f>
        <v>16.632999999999999</v>
      </c>
      <c r="C180" s="2">
        <f>RSI!I180</f>
        <v>41.753478610379211</v>
      </c>
      <c r="D180" s="2">
        <f>MACD!E180</f>
        <v>9.9439621903727016E-2</v>
      </c>
      <c r="E180" s="2">
        <f>MACD!F180</f>
        <v>2.0783878476078366E-2</v>
      </c>
      <c r="F180" s="2">
        <f>'Moving Avg'!D180</f>
        <v>16.536999999999999</v>
      </c>
      <c r="G180" s="2">
        <f>'Moving Avg'!F180</f>
        <v>16.774949999999993</v>
      </c>
      <c r="H180" s="2">
        <f>'Moving Avg'!G180</f>
        <v>17.045120000000008</v>
      </c>
      <c r="I180" s="2">
        <f>'Moving Avg'!H180</f>
        <v>0</v>
      </c>
      <c r="J180" s="5" t="str">
        <f>OBV!F180</f>
        <v>BULLISH</v>
      </c>
      <c r="K180" s="5" t="str">
        <f>OBV!G180</f>
        <v>STRONG</v>
      </c>
      <c r="L180" s="5" t="str">
        <f>OBV!H180</f>
        <v>CONFIRMED BULLISH</v>
      </c>
    </row>
    <row r="181" spans="1:12" ht="13.5" x14ac:dyDescent="0.25">
      <c r="A181" s="3">
        <f>RSI!A181</f>
        <v>42265</v>
      </c>
      <c r="B181" s="2">
        <f>RSI!B181</f>
        <v>16.632999999999999</v>
      </c>
      <c r="C181" s="2">
        <f>RSI!I181</f>
        <v>41.753478610379204</v>
      </c>
      <c r="D181" s="2">
        <f>MACD!E181</f>
        <v>0.1125217685376505</v>
      </c>
      <c r="E181" s="2">
        <f>MACD!F181</f>
        <v>3.9131456488392793E-2</v>
      </c>
      <c r="F181" s="2">
        <f>'Moving Avg'!D181</f>
        <v>16.632999999999999</v>
      </c>
      <c r="G181" s="2">
        <f>'Moving Avg'!F181</f>
        <v>16.764399999999991</v>
      </c>
      <c r="H181" s="2">
        <f>'Moving Avg'!G181</f>
        <v>16.999720000000007</v>
      </c>
      <c r="I181" s="2">
        <f>'Moving Avg'!H181</f>
        <v>0</v>
      </c>
      <c r="J181" s="5" t="str">
        <f>OBV!F181</f>
        <v>BULLISH</v>
      </c>
      <c r="K181" s="5" t="str">
        <f>OBV!G181</f>
        <v>STRONG</v>
      </c>
      <c r="L181" s="5" t="str">
        <f>OBV!H181</f>
        <v>CONFIRMED BULLISH</v>
      </c>
    </row>
    <row r="182" spans="1:12" ht="13.5" x14ac:dyDescent="0.25">
      <c r="A182" s="3">
        <f>RSI!A182</f>
        <v>42268</v>
      </c>
      <c r="B182" s="2">
        <f>RSI!B182</f>
        <v>16.632999999999999</v>
      </c>
      <c r="C182" s="2">
        <f>RSI!I182</f>
        <v>41.753478610379211</v>
      </c>
      <c r="D182" s="2">
        <f>MACD!E182</f>
        <v>0.12463431340995257</v>
      </c>
      <c r="E182" s="2">
        <f>MACD!F182</f>
        <v>5.6232027872704753E-2</v>
      </c>
      <c r="F182" s="2">
        <f>'Moving Avg'!D182</f>
        <v>16.632999999999999</v>
      </c>
      <c r="G182" s="2">
        <f>'Moving Avg'!F182</f>
        <v>16.750599999999991</v>
      </c>
      <c r="H182" s="2">
        <f>'Moving Avg'!G182</f>
        <v>16.965640000000004</v>
      </c>
      <c r="I182" s="2">
        <f>'Moving Avg'!H182</f>
        <v>0</v>
      </c>
      <c r="J182" s="5" t="str">
        <f>OBV!F182</f>
        <v>NEUTRAL</v>
      </c>
      <c r="K182" s="5" t="str">
        <f>OBV!G182</f>
        <v>NEUTRAL</v>
      </c>
      <c r="L182" s="5" t="str">
        <f>OBV!H182</f>
        <v>NEUTRAL</v>
      </c>
    </row>
    <row r="183" spans="1:12" ht="13.5" x14ac:dyDescent="0.25">
      <c r="A183" s="3">
        <f>RSI!A183</f>
        <v>42269</v>
      </c>
      <c r="B183" s="2">
        <f>RSI!B183</f>
        <v>16.646000000000001</v>
      </c>
      <c r="C183" s="2">
        <f>RSI!I183</f>
        <v>42.515001033118338</v>
      </c>
      <c r="D183" s="2">
        <f>MACD!E183</f>
        <v>0.13488620112004668</v>
      </c>
      <c r="E183" s="2">
        <f>MACD!F183</f>
        <v>7.1962862522173141E-2</v>
      </c>
      <c r="F183" s="2">
        <f>'Moving Avg'!D183</f>
        <v>16.6356</v>
      </c>
      <c r="G183" s="2">
        <f>'Moving Avg'!F183</f>
        <v>16.737449999999995</v>
      </c>
      <c r="H183" s="2">
        <f>'Moving Avg'!G183</f>
        <v>16.931820000000005</v>
      </c>
      <c r="I183" s="2">
        <f>'Moving Avg'!H183</f>
        <v>0</v>
      </c>
      <c r="J183" s="5" t="str">
        <f>OBV!F183</f>
        <v>BULLISH</v>
      </c>
      <c r="K183" s="5" t="str">
        <f>OBV!G183</f>
        <v>STRONG</v>
      </c>
      <c r="L183" s="5" t="str">
        <f>OBV!H183</f>
        <v>CONFIRMED BULLISH</v>
      </c>
    </row>
    <row r="184" spans="1:12" ht="13.5" x14ac:dyDescent="0.25">
      <c r="A184" s="3">
        <f>RSI!A184</f>
        <v>42270</v>
      </c>
      <c r="B184" s="2">
        <f>RSI!B184</f>
        <v>16.646000000000001</v>
      </c>
      <c r="C184" s="2">
        <f>RSI!I184</f>
        <v>42.515001033118338</v>
      </c>
      <c r="D184" s="2">
        <f>MACD!E184</f>
        <v>0.14437829318784168</v>
      </c>
      <c r="E184" s="2">
        <f>MACD!F184</f>
        <v>8.6445948655306859E-2</v>
      </c>
      <c r="F184" s="2">
        <f>'Moving Avg'!D184</f>
        <v>16.638200000000001</v>
      </c>
      <c r="G184" s="2">
        <f>'Moving Avg'!F184</f>
        <v>16.724299999999996</v>
      </c>
      <c r="H184" s="2">
        <f>'Moving Avg'!G184</f>
        <v>16.898000000000003</v>
      </c>
      <c r="I184" s="2">
        <f>'Moving Avg'!H184</f>
        <v>0</v>
      </c>
      <c r="J184" s="5" t="str">
        <f>OBV!F184</f>
        <v>BULLISH</v>
      </c>
      <c r="K184" s="5" t="str">
        <f>OBV!G184</f>
        <v>STRONG</v>
      </c>
      <c r="L184" s="5" t="str">
        <f>OBV!H184</f>
        <v>CONFIRMED BULLISH</v>
      </c>
    </row>
    <row r="185" spans="1:12" ht="13.5" x14ac:dyDescent="0.25">
      <c r="A185" s="3">
        <f>RSI!A185</f>
        <v>42275</v>
      </c>
      <c r="B185" s="2">
        <f>RSI!B185</f>
        <v>16.646000000000001</v>
      </c>
      <c r="C185" s="2">
        <f>RSI!I185</f>
        <v>42.515001033118338</v>
      </c>
      <c r="D185" s="2">
        <f>MACD!E185</f>
        <v>3.6859239472434524E-2</v>
      </c>
      <c r="E185" s="2">
        <f>MACD!F185</f>
        <v>7.6528606818732386E-2</v>
      </c>
      <c r="F185" s="2">
        <f>'Moving Avg'!D185</f>
        <v>16.640799999999999</v>
      </c>
      <c r="G185" s="2">
        <f>'Moving Avg'!F185</f>
        <v>16.71115</v>
      </c>
      <c r="H185" s="2">
        <f>'Moving Avg'!G185</f>
        <v>16.864180000000005</v>
      </c>
      <c r="I185" s="2">
        <f>'Moving Avg'!H185</f>
        <v>0</v>
      </c>
      <c r="J185" s="5" t="str">
        <f>OBV!F185</f>
        <v>BULLISH</v>
      </c>
      <c r="K185" s="5" t="str">
        <f>OBV!G185</f>
        <v>STRONG</v>
      </c>
      <c r="L185" s="5" t="str">
        <f>OBV!H185</f>
        <v>CONFIRMED BULLISH</v>
      </c>
    </row>
    <row r="186" spans="1:12" ht="13.5" x14ac:dyDescent="0.25">
      <c r="A186" s="3">
        <f>RSI!A186</f>
        <v>42276</v>
      </c>
      <c r="B186" s="2">
        <f>RSI!B186</f>
        <v>16.646000000000001</v>
      </c>
      <c r="C186" s="2">
        <f>RSI!I186</f>
        <v>42.515001033118331</v>
      </c>
      <c r="D186" s="2">
        <f>MACD!E186</f>
        <v>-5.3417617307125909E-2</v>
      </c>
      <c r="E186" s="2">
        <f>MACD!F186</f>
        <v>5.0539361993560732E-2</v>
      </c>
      <c r="F186" s="2">
        <f>'Moving Avg'!D186</f>
        <v>16.6434</v>
      </c>
      <c r="G186" s="2">
        <f>'Moving Avg'!F186</f>
        <v>16.698</v>
      </c>
      <c r="H186" s="2">
        <f>'Moving Avg'!G186</f>
        <v>16.841280000000001</v>
      </c>
      <c r="I186" s="2">
        <f>'Moving Avg'!H186</f>
        <v>0</v>
      </c>
      <c r="J186" s="5" t="str">
        <f>OBV!F186</f>
        <v>BULLISH</v>
      </c>
      <c r="K186" s="5" t="str">
        <f>OBV!G186</f>
        <v>STRONG</v>
      </c>
      <c r="L186" s="5" t="str">
        <f>OBV!H186</f>
        <v>CONFIRMED BULLISH</v>
      </c>
    </row>
    <row r="187" spans="1:12" ht="13.5" x14ac:dyDescent="0.25">
      <c r="A187" s="3">
        <f>RSI!A187</f>
        <v>42277</v>
      </c>
      <c r="B187" s="2">
        <f>RSI!B187</f>
        <v>16.646000000000001</v>
      </c>
      <c r="C187" s="2">
        <f>RSI!I187</f>
        <v>42.515001033118331</v>
      </c>
      <c r="D187" s="2">
        <f>MACD!E187</f>
        <v>-5.531068039872622E-2</v>
      </c>
      <c r="E187" s="2">
        <f>MACD!F187</f>
        <v>2.9369353515103343E-2</v>
      </c>
      <c r="F187" s="2">
        <f>'Moving Avg'!D187</f>
        <v>16.646000000000001</v>
      </c>
      <c r="G187" s="2">
        <f>'Moving Avg'!F187</f>
        <v>16.684850000000004</v>
      </c>
      <c r="H187" s="2">
        <f>'Moving Avg'!G187</f>
        <v>16.818380000000001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CONFIRMED BULLISH</v>
      </c>
    </row>
    <row r="188" spans="1:12" ht="13.5" x14ac:dyDescent="0.25">
      <c r="A188" s="3">
        <f>RSI!A188</f>
        <v>42278</v>
      </c>
      <c r="B188" s="2">
        <f>RSI!B188</f>
        <v>16.646000000000001</v>
      </c>
      <c r="C188" s="2">
        <f>RSI!I188</f>
        <v>42.515001033118338</v>
      </c>
      <c r="D188" s="2">
        <f>MACD!E188</f>
        <v>-5.6311676491588969E-2</v>
      </c>
      <c r="E188" s="2">
        <f>MACD!F188</f>
        <v>1.2233147513764883E-2</v>
      </c>
      <c r="F188" s="2">
        <f>'Moving Avg'!D188</f>
        <v>16.646000000000001</v>
      </c>
      <c r="G188" s="2">
        <f>'Moving Avg'!F188</f>
        <v>16.671700000000005</v>
      </c>
      <c r="H188" s="2">
        <f>'Moving Avg'!G188</f>
        <v>16.792719999999999</v>
      </c>
      <c r="I188" s="2">
        <f>'Moving Avg'!H188</f>
        <v>0</v>
      </c>
      <c r="J188" s="5" t="str">
        <f>OBV!F188</f>
        <v>NEUTRAL</v>
      </c>
      <c r="K188" s="5" t="str">
        <f>OBV!G188</f>
        <v>NEUTRAL</v>
      </c>
      <c r="L188" s="5" t="str">
        <f>OBV!H188</f>
        <v>NEUTRAL</v>
      </c>
    </row>
    <row r="189" spans="1:12" ht="13.5" x14ac:dyDescent="0.25">
      <c r="A189" s="3">
        <f>RSI!A189</f>
        <v>42279</v>
      </c>
      <c r="B189" s="2">
        <f>RSI!B189</f>
        <v>16.646000000000001</v>
      </c>
      <c r="C189" s="2">
        <f>RSI!I189</f>
        <v>42.515001033118338</v>
      </c>
      <c r="D189" s="2">
        <f>MACD!E189</f>
        <v>-5.6602352330823891E-2</v>
      </c>
      <c r="E189" s="2">
        <f>MACD!F189</f>
        <v>-1.5339524551528719E-3</v>
      </c>
      <c r="F189" s="2">
        <f>'Moving Avg'!D189</f>
        <v>16.646000000000001</v>
      </c>
      <c r="G189" s="2">
        <f>'Moving Avg'!F189</f>
        <v>16.658550000000005</v>
      </c>
      <c r="H189" s="2">
        <f>'Moving Avg'!G189</f>
        <v>16.770339999999997</v>
      </c>
      <c r="I189" s="2">
        <f>'Moving Avg'!H189</f>
        <v>0</v>
      </c>
      <c r="J189" s="5" t="str">
        <f>OBV!F189</f>
        <v>NEUTRAL</v>
      </c>
      <c r="K189" s="5" t="str">
        <f>OBV!G189</f>
        <v>NEUTRAL</v>
      </c>
      <c r="L189" s="5" t="str">
        <f>OBV!H189</f>
        <v>NEUTRAL</v>
      </c>
    </row>
    <row r="190" spans="1:12" ht="13.5" x14ac:dyDescent="0.25">
      <c r="A190" s="3">
        <f>RSI!A190</f>
        <v>42282</v>
      </c>
      <c r="B190" s="2">
        <f>RSI!B190</f>
        <v>16.646000000000001</v>
      </c>
      <c r="C190" s="2">
        <f>RSI!I190</f>
        <v>42.515001033118331</v>
      </c>
      <c r="D190" s="2">
        <f>MACD!E190</f>
        <v>-5.6333196907651484E-2</v>
      </c>
      <c r="E190" s="2">
        <f>MACD!F190</f>
        <v>-1.2493801345652596E-2</v>
      </c>
      <c r="F190" s="2">
        <f>'Moving Avg'!D190</f>
        <v>16.646000000000001</v>
      </c>
      <c r="G190" s="2">
        <f>'Moving Avg'!F190</f>
        <v>16.645400000000006</v>
      </c>
      <c r="H190" s="2">
        <f>'Moving Avg'!G190</f>
        <v>16.758499999999998</v>
      </c>
      <c r="I190" s="2">
        <f>'Moving Avg'!H190</f>
        <v>0</v>
      </c>
      <c r="J190" s="5" t="str">
        <f>OBV!F190</f>
        <v>NEUTRAL</v>
      </c>
      <c r="K190" s="5" t="str">
        <f>OBV!G190</f>
        <v>NEUTRAL</v>
      </c>
      <c r="L190" s="5" t="str">
        <f>OBV!H190</f>
        <v>NEUTRAL</v>
      </c>
    </row>
    <row r="191" spans="1:12" ht="13.5" x14ac:dyDescent="0.25">
      <c r="A191" s="3">
        <f>RSI!A191</f>
        <v>42283</v>
      </c>
      <c r="B191" s="2">
        <f>RSI!B191</f>
        <v>16.646000000000001</v>
      </c>
      <c r="C191" s="2">
        <f>RSI!I191</f>
        <v>42.515001033118338</v>
      </c>
      <c r="D191" s="2">
        <f>MACD!E191</f>
        <v>-5.5628494545818086E-2</v>
      </c>
      <c r="E191" s="2">
        <f>MACD!F191</f>
        <v>-2.1120739985685692E-2</v>
      </c>
      <c r="F191" s="2">
        <f>'Moving Avg'!D191</f>
        <v>16.646000000000001</v>
      </c>
      <c r="G191" s="2">
        <f>'Moving Avg'!F191</f>
        <v>16.632250000000006</v>
      </c>
      <c r="H191" s="2">
        <f>'Moving Avg'!G191</f>
        <v>16.756919999999994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</row>
    <row r="192" spans="1:12" ht="13.5" x14ac:dyDescent="0.25">
      <c r="A192" s="3">
        <f>RSI!A192</f>
        <v>42284</v>
      </c>
      <c r="B192" s="2">
        <f>RSI!B192</f>
        <v>16.579999999999998</v>
      </c>
      <c r="C192" s="2">
        <f>RSI!I192</f>
        <v>37.646452599863764</v>
      </c>
      <c r="D192" s="2">
        <f>MACD!E192</f>
        <v>-4.9701693612234976E-2</v>
      </c>
      <c r="E192" s="2">
        <f>MACD!F192</f>
        <v>-2.6836930710995549E-2</v>
      </c>
      <c r="F192" s="2">
        <f>'Moving Avg'!D192</f>
        <v>16.6328</v>
      </c>
      <c r="G192" s="2">
        <f>'Moving Avg'!F192</f>
        <v>16.615800000000004</v>
      </c>
      <c r="H192" s="2">
        <f>'Moving Avg'!G192</f>
        <v>16.754019999999997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</row>
    <row r="193" spans="1:12" ht="13.5" x14ac:dyDescent="0.25">
      <c r="A193" s="3">
        <f>RSI!A193</f>
        <v>42285</v>
      </c>
      <c r="B193" s="2">
        <f>RSI!B193</f>
        <v>16.646000000000001</v>
      </c>
      <c r="C193" s="2">
        <f>RSI!I193</f>
        <v>44.491851008302554</v>
      </c>
      <c r="D193" s="2">
        <f>MACD!E193</f>
        <v>-4.6776687825385466E-2</v>
      </c>
      <c r="E193" s="2">
        <f>MACD!F193</f>
        <v>-3.0824882133873535E-2</v>
      </c>
      <c r="F193" s="2">
        <f>'Moving Avg'!D193</f>
        <v>16.6328</v>
      </c>
      <c r="G193" s="2">
        <f>'Moving Avg'!F193</f>
        <v>16.602650000000004</v>
      </c>
      <c r="H193" s="2">
        <f>'Moving Avg'!G193</f>
        <v>16.752439999999993</v>
      </c>
      <c r="I193" s="2">
        <f>'Moving Avg'!H193</f>
        <v>0</v>
      </c>
      <c r="J193" s="5" t="str">
        <f>OBV!F193</f>
        <v>BULLISH</v>
      </c>
      <c r="K193" s="5" t="str">
        <f>OBV!G193</f>
        <v>NEUTRAL</v>
      </c>
      <c r="L193" s="5" t="str">
        <f>OBV!H193</f>
        <v>NEUTRAL</v>
      </c>
    </row>
    <row r="194" spans="1:12" ht="13.5" x14ac:dyDescent="0.25">
      <c r="A194" s="3">
        <f>RSI!A194</f>
        <v>42286</v>
      </c>
      <c r="B194" s="2">
        <f>RSI!B194</f>
        <v>16.646000000000001</v>
      </c>
      <c r="C194" s="2">
        <f>RSI!I194</f>
        <v>44.491851008302547</v>
      </c>
      <c r="D194" s="2">
        <f>MACD!E194</f>
        <v>-4.3951948957335674E-2</v>
      </c>
      <c r="E194" s="2">
        <f>MACD!F194</f>
        <v>-3.3450295498565964E-2</v>
      </c>
      <c r="F194" s="2">
        <f>'Moving Avg'!D194</f>
        <v>16.6328</v>
      </c>
      <c r="G194" s="2">
        <f>'Moving Avg'!F194</f>
        <v>16.589500000000008</v>
      </c>
      <c r="H194" s="2">
        <f>'Moving Avg'!G194</f>
        <v>16.750859999999992</v>
      </c>
      <c r="I194" s="2">
        <f>'Moving Avg'!H194</f>
        <v>0</v>
      </c>
      <c r="J194" s="5" t="str">
        <f>OBV!F194</f>
        <v>BULLISH</v>
      </c>
      <c r="K194" s="5" t="str">
        <f>OBV!G194</f>
        <v>NEUTRAL</v>
      </c>
      <c r="L194" s="5" t="str">
        <f>OBV!H194</f>
        <v>NEUTRAL</v>
      </c>
    </row>
    <row r="195" spans="1:12" ht="13.5" x14ac:dyDescent="0.25">
      <c r="A195" s="3">
        <f>RSI!A195</f>
        <v>42289</v>
      </c>
      <c r="B195" s="2">
        <f>RSI!B195</f>
        <v>16.579999999999998</v>
      </c>
      <c r="C195" s="2">
        <f>RSI!I195</f>
        <v>39.466816726534176</v>
      </c>
      <c r="D195" s="2">
        <f>MACD!E195</f>
        <v>-3.6349068659493611E-2</v>
      </c>
      <c r="E195" s="2">
        <f>MACD!F195</f>
        <v>-3.4030050130751499E-2</v>
      </c>
      <c r="F195" s="2">
        <f>'Moving Avg'!D195</f>
        <v>16.619599999999998</v>
      </c>
      <c r="G195" s="2">
        <f>'Moving Avg'!F195</f>
        <v>16.610850000000006</v>
      </c>
      <c r="H195" s="2">
        <f>'Moving Avg'!G195</f>
        <v>16.747959999999992</v>
      </c>
      <c r="I195" s="2">
        <f>'Moving Avg'!H195</f>
        <v>0</v>
      </c>
      <c r="J195" s="5" t="str">
        <f>OBV!F195</f>
        <v>BEARISH</v>
      </c>
      <c r="K195" s="5" t="str">
        <f>OBV!G195</f>
        <v>WEAK</v>
      </c>
      <c r="L195" s="5" t="str">
        <f>OBV!H195</f>
        <v>CONFIRMED BEARISH</v>
      </c>
    </row>
    <row r="196" spans="1:12" ht="13.5" x14ac:dyDescent="0.25">
      <c r="A196" s="3">
        <f>RSI!A196</f>
        <v>42290</v>
      </c>
      <c r="B196" s="2">
        <f>RSI!B196</f>
        <v>16.579999999999998</v>
      </c>
      <c r="C196" s="2">
        <f>RSI!I196</f>
        <v>39.466816726534176</v>
      </c>
      <c r="D196" s="2">
        <f>MACD!E196</f>
        <v>-2.9226024908656001E-2</v>
      </c>
      <c r="E196" s="2">
        <f>MACD!F196</f>
        <v>-3.3069245086332404E-2</v>
      </c>
      <c r="F196" s="2">
        <f>'Moving Avg'!D196</f>
        <v>16.606400000000001</v>
      </c>
      <c r="G196" s="2">
        <f>'Moving Avg'!F196</f>
        <v>16.632200000000005</v>
      </c>
      <c r="H196" s="2">
        <f>'Moving Avg'!G196</f>
        <v>16.745059999999995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</row>
    <row r="197" spans="1:12" ht="13.5" x14ac:dyDescent="0.25">
      <c r="A197" s="3">
        <f>RSI!A197</f>
        <v>42293</v>
      </c>
      <c r="B197" s="2">
        <f>RSI!B197</f>
        <v>16.579999999999998</v>
      </c>
      <c r="C197" s="2">
        <f>RSI!I197</f>
        <v>39.466816726534176</v>
      </c>
      <c r="D197" s="2">
        <f>MACD!E197</f>
        <v>-2.2560095760180587E-2</v>
      </c>
      <c r="E197" s="2">
        <f>MACD!F197</f>
        <v>-3.0967415221102045E-2</v>
      </c>
      <c r="F197" s="2">
        <f>'Moving Avg'!D197</f>
        <v>16.606400000000001</v>
      </c>
      <c r="G197" s="2">
        <f>'Moving Avg'!F197</f>
        <v>16.629550000000002</v>
      </c>
      <c r="H197" s="2">
        <f>'Moving Avg'!G197</f>
        <v>16.742159999999995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NEUTRAL</v>
      </c>
    </row>
    <row r="198" spans="1:12" ht="13.5" x14ac:dyDescent="0.25">
      <c r="A198" s="3">
        <f>RSI!A198</f>
        <v>42296</v>
      </c>
      <c r="B198" s="2">
        <f>RSI!B198</f>
        <v>16.579999999999998</v>
      </c>
      <c r="C198" s="2">
        <f>RSI!I198</f>
        <v>39.466816726534184</v>
      </c>
      <c r="D198" s="2">
        <f>MACD!E198</f>
        <v>-1.6328269837469378E-2</v>
      </c>
      <c r="E198" s="2">
        <f>MACD!F198</f>
        <v>-2.8039586144375513E-2</v>
      </c>
      <c r="F198" s="2">
        <f>'Moving Avg'!D198</f>
        <v>16.5932</v>
      </c>
      <c r="G198" s="2">
        <f>'Moving Avg'!F198</f>
        <v>16.626899999999999</v>
      </c>
      <c r="H198" s="2">
        <f>'Moving Avg'!G198</f>
        <v>16.739259999999994</v>
      </c>
      <c r="I198" s="2">
        <f>'Moving Avg'!H198</f>
        <v>0</v>
      </c>
      <c r="J198" s="5" t="str">
        <f>OBV!F198</f>
        <v>BEARISH</v>
      </c>
      <c r="K198" s="5" t="str">
        <f>OBV!G198</f>
        <v>WEAK</v>
      </c>
      <c r="L198" s="5" t="str">
        <f>OBV!H198</f>
        <v>CONFIRMED BEARISH</v>
      </c>
    </row>
    <row r="199" spans="1:12" ht="13.5" x14ac:dyDescent="0.25">
      <c r="A199" s="3">
        <f>RSI!A199</f>
        <v>42297</v>
      </c>
      <c r="B199" s="2">
        <f>RSI!B199</f>
        <v>16.579999999999998</v>
      </c>
      <c r="C199" s="2">
        <f>RSI!I199</f>
        <v>39.466816726534176</v>
      </c>
      <c r="D199" s="2">
        <f>MACD!E199</f>
        <v>-1.0507571238907332E-2</v>
      </c>
      <c r="E199" s="2">
        <f>MACD!F199</f>
        <v>-2.4533183163281881E-2</v>
      </c>
      <c r="F199" s="2">
        <f>'Moving Avg'!D199</f>
        <v>16.579999999999998</v>
      </c>
      <c r="G199" s="2">
        <f>'Moving Avg'!F199</f>
        <v>16.62425</v>
      </c>
      <c r="H199" s="2">
        <f>'Moving Avg'!G199</f>
        <v>16.733979999999995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CONFIRMED BEARISH</v>
      </c>
    </row>
    <row r="200" spans="1:12" ht="13.5" x14ac:dyDescent="0.25">
      <c r="A200" s="3">
        <f>RSI!A200</f>
        <v>42298</v>
      </c>
      <c r="B200" s="2">
        <f>RSI!B200</f>
        <v>16.579999999999998</v>
      </c>
      <c r="C200" s="2">
        <f>RSI!I200</f>
        <v>39.466816726534176</v>
      </c>
      <c r="D200" s="2">
        <f>MACD!E200</f>
        <v>-5.0753136903018969E-3</v>
      </c>
      <c r="E200" s="2">
        <f>MACD!F200</f>
        <v>-2.0641609268685888E-2</v>
      </c>
      <c r="F200" s="2">
        <f>'Moving Avg'!D200</f>
        <v>16.579999999999998</v>
      </c>
      <c r="G200" s="2">
        <f>'Moving Avg'!F200</f>
        <v>16.621599999999997</v>
      </c>
      <c r="H200" s="2">
        <f>'Moving Avg'!G200</f>
        <v>16.728699999999993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</row>
    <row r="201" spans="1:12" ht="13.5" x14ac:dyDescent="0.25">
      <c r="A201" s="3">
        <f>RSI!A201</f>
        <v>42299</v>
      </c>
      <c r="B201" s="2">
        <f>RSI!B201</f>
        <v>16.579999999999998</v>
      </c>
      <c r="C201" s="2">
        <f>RSI!I201</f>
        <v>39.466816726534176</v>
      </c>
      <c r="D201" s="2">
        <f>MACD!E201</f>
        <v>-9.2963665743184265E-6</v>
      </c>
      <c r="E201" s="2">
        <f>MACD!F201</f>
        <v>-1.6515146688263576E-2</v>
      </c>
      <c r="F201" s="2">
        <f>'Moving Avg'!D201</f>
        <v>16.579999999999998</v>
      </c>
      <c r="G201" s="2">
        <f>'Moving Avg'!F201</f>
        <v>16.618949999999995</v>
      </c>
      <c r="H201" s="2">
        <f>'Moving Avg'!G201</f>
        <v>16.723419999999994</v>
      </c>
      <c r="I201" s="2">
        <f>'Moving Avg'!H201</f>
        <v>16.841899999999988</v>
      </c>
      <c r="J201" s="5" t="str">
        <f>OBV!F201</f>
        <v>NEUTRAL</v>
      </c>
      <c r="K201" s="5" t="str">
        <f>OBV!G201</f>
        <v>NEUTRAL</v>
      </c>
      <c r="L201" s="5" t="str">
        <f>OBV!H201</f>
        <v>NEUTRAL</v>
      </c>
    </row>
    <row r="202" spans="1:12" ht="13.5" x14ac:dyDescent="0.25">
      <c r="A202" s="3">
        <f>RSI!A202</f>
        <v>42300</v>
      </c>
      <c r="B202" s="2">
        <f>RSI!B202</f>
        <v>16.579999999999998</v>
      </c>
      <c r="C202" s="2">
        <f>RSI!I202</f>
        <v>39.466816726534176</v>
      </c>
      <c r="D202" s="2">
        <f>MACD!E202</f>
        <v>-5.4417979349778989E-3</v>
      </c>
      <c r="E202" s="2">
        <f>MACD!F202</f>
        <v>-1.4300476937606442E-2</v>
      </c>
      <c r="F202" s="2">
        <f>'Moving Avg'!D202</f>
        <v>16.579999999999998</v>
      </c>
      <c r="G202" s="2">
        <f>'Moving Avg'!F202</f>
        <v>16.616299999999995</v>
      </c>
      <c r="H202" s="2">
        <f>'Moving Avg'!G202</f>
        <v>16.719459999999994</v>
      </c>
      <c r="I202" s="2">
        <f>'Moving Avg'!H202</f>
        <v>16.842349999999989</v>
      </c>
      <c r="J202" s="5" t="str">
        <f>OBV!F202</f>
        <v>NEUTRAL</v>
      </c>
      <c r="K202" s="5" t="str">
        <f>OBV!G202</f>
        <v>NEUTRAL</v>
      </c>
      <c r="L202" s="5" t="str">
        <f>OBV!H202</f>
        <v>NEUTRAL</v>
      </c>
    </row>
    <row r="203" spans="1:12" ht="13.5" x14ac:dyDescent="0.25">
      <c r="A203" s="3">
        <f>RSI!A203</f>
        <v>42303</v>
      </c>
      <c r="B203" s="2">
        <f>RSI!B203</f>
        <v>16.579999999999998</v>
      </c>
      <c r="C203" s="2">
        <f>RSI!I203</f>
        <v>39.466816726534176</v>
      </c>
      <c r="D203" s="2">
        <f>MACD!E203</f>
        <v>5.1782958761137365E-4</v>
      </c>
      <c r="E203" s="2">
        <f>MACD!F203</f>
        <v>-1.1336815632562879E-2</v>
      </c>
      <c r="F203" s="2">
        <f>'Moving Avg'!D203</f>
        <v>16.579999999999998</v>
      </c>
      <c r="G203" s="2">
        <f>'Moving Avg'!F203</f>
        <v>16.612999999999992</v>
      </c>
      <c r="H203" s="2">
        <f>'Moving Avg'!G203</f>
        <v>16.715499999999999</v>
      </c>
      <c r="I203" s="2">
        <f>'Moving Avg'!H203</f>
        <v>16.84279999999999</v>
      </c>
      <c r="J203" s="5" t="str">
        <f>OBV!F203</f>
        <v>NEUTRAL</v>
      </c>
      <c r="K203" s="5" t="str">
        <f>OBV!G203</f>
        <v>NEUTRAL</v>
      </c>
      <c r="L203" s="5" t="str">
        <f>OBV!H203</f>
        <v>NEUTRAL</v>
      </c>
    </row>
    <row r="204" spans="1:12" ht="13.5" x14ac:dyDescent="0.25">
      <c r="A204" s="3">
        <f>RSI!A204</f>
        <v>42304</v>
      </c>
      <c r="B204" s="2">
        <f>RSI!B204</f>
        <v>16.515000000000001</v>
      </c>
      <c r="C204" s="2">
        <f>RSI!I204</f>
        <v>32.437175548777063</v>
      </c>
      <c r="D204" s="2">
        <f>MACD!E204</f>
        <v>1.0748103805170217E-2</v>
      </c>
      <c r="E204" s="2">
        <f>MACD!F204</f>
        <v>-6.9198317450162592E-3</v>
      </c>
      <c r="F204" s="2">
        <f>'Moving Avg'!D204</f>
        <v>16.567</v>
      </c>
      <c r="G204" s="2">
        <f>'Moving Avg'!F204</f>
        <v>16.606449999999992</v>
      </c>
      <c r="H204" s="2">
        <f>'Moving Avg'!G204</f>
        <v>16.710239999999999</v>
      </c>
      <c r="I204" s="2">
        <f>'Moving Avg'!H204</f>
        <v>16.84533999999999</v>
      </c>
      <c r="J204" s="5" t="str">
        <f>OBV!F204</f>
        <v>BEARISH</v>
      </c>
      <c r="K204" s="5" t="str">
        <f>OBV!G204</f>
        <v>WEAK</v>
      </c>
      <c r="L204" s="5" t="str">
        <f>OBV!H204</f>
        <v>CONFIRMED BEARISH</v>
      </c>
    </row>
    <row r="205" spans="1:12" ht="13.5" x14ac:dyDescent="0.25">
      <c r="A205" s="3">
        <f>RSI!A205</f>
        <v>42305</v>
      </c>
      <c r="B205" s="2">
        <f>RSI!B205</f>
        <v>16.771000000000001</v>
      </c>
      <c r="C205" s="2">
        <f>RSI!I205</f>
        <v>61.512785371127876</v>
      </c>
      <c r="D205" s="2">
        <f>MACD!E205</f>
        <v>-8.9831412244372189E-3</v>
      </c>
      <c r="E205" s="2">
        <f>MACD!F205</f>
        <v>-7.3324936409004515E-3</v>
      </c>
      <c r="F205" s="2">
        <f>'Moving Avg'!D205</f>
        <v>16.6052</v>
      </c>
      <c r="G205" s="2">
        <f>'Moving Avg'!F205</f>
        <v>16.612699999999993</v>
      </c>
      <c r="H205" s="2">
        <f>'Moving Avg'!G205</f>
        <v>16.710099999999997</v>
      </c>
      <c r="I205" s="2">
        <f>'Moving Avg'!H205</f>
        <v>16.84725499999999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</row>
    <row r="206" spans="1:12" ht="13.5" x14ac:dyDescent="0.25">
      <c r="A206" s="3">
        <f>RSI!A206</f>
        <v>42306</v>
      </c>
      <c r="B206" s="2">
        <f>RSI!B206</f>
        <v>16.021000000000001</v>
      </c>
      <c r="C206" s="2">
        <f>RSI!I206</f>
        <v>26.089363871490463</v>
      </c>
      <c r="D206" s="2">
        <f>MACD!E206</f>
        <v>2.9039195475721868E-2</v>
      </c>
      <c r="E206" s="2">
        <f>MACD!F206</f>
        <v>-5.8155817575987652E-5</v>
      </c>
      <c r="F206" s="2">
        <f>'Moving Avg'!D206</f>
        <v>16.493400000000001</v>
      </c>
      <c r="G206" s="2">
        <f>'Moving Avg'!F206</f>
        <v>16.581449999999997</v>
      </c>
      <c r="H206" s="2">
        <f>'Moving Avg'!G206</f>
        <v>16.694959999999998</v>
      </c>
      <c r="I206" s="2">
        <f>'Moving Avg'!H206</f>
        <v>16.847294999999992</v>
      </c>
      <c r="J206" s="5" t="str">
        <f>OBV!F206</f>
        <v>BEARISH</v>
      </c>
      <c r="K206" s="5" t="str">
        <f>OBV!G206</f>
        <v>WEAK</v>
      </c>
      <c r="L206" s="5" t="str">
        <f>OBV!H206</f>
        <v>CONFIRMED BEARISH</v>
      </c>
    </row>
    <row r="207" spans="1:12" ht="13.5" x14ac:dyDescent="0.25">
      <c r="A207" s="3">
        <f>RSI!A207</f>
        <v>42307</v>
      </c>
      <c r="B207" s="2">
        <f>RSI!B207</f>
        <v>16.021000000000001</v>
      </c>
      <c r="C207" s="2">
        <f>RSI!I207</f>
        <v>26.089363871490463</v>
      </c>
      <c r="D207" s="2">
        <f>MACD!E207</f>
        <v>6.4868214879254538E-2</v>
      </c>
      <c r="E207" s="2">
        <f>MACD!F207</f>
        <v>1.2927118321790117E-2</v>
      </c>
      <c r="F207" s="2">
        <f>'Moving Avg'!D207</f>
        <v>16.381599999999999</v>
      </c>
      <c r="G207" s="2">
        <f>'Moving Avg'!F207</f>
        <v>16.550199999999997</v>
      </c>
      <c r="H207" s="2">
        <f>'Moving Avg'!G207</f>
        <v>16.679819999999999</v>
      </c>
      <c r="I207" s="2">
        <f>'Moving Avg'!H207</f>
        <v>16.847334999999994</v>
      </c>
      <c r="J207" s="5" t="str">
        <f>OBV!F207</f>
        <v>BEARISH</v>
      </c>
      <c r="K207" s="5" t="str">
        <f>OBV!G207</f>
        <v>WEAK</v>
      </c>
      <c r="L207" s="5" t="str">
        <f>OBV!H207</f>
        <v>CONFIRMED BEARISH</v>
      </c>
    </row>
    <row r="208" spans="1:12" ht="13.5" x14ac:dyDescent="0.25">
      <c r="A208" s="3">
        <f>RSI!A208</f>
        <v>42310</v>
      </c>
      <c r="B208" s="2">
        <f>RSI!B208</f>
        <v>16.449000000000002</v>
      </c>
      <c r="C208" s="2">
        <f>RSI!I208</f>
        <v>46.485518922702838</v>
      </c>
      <c r="D208" s="2">
        <f>MACD!E208</f>
        <v>6.6866811678270466E-2</v>
      </c>
      <c r="E208" s="2">
        <f>MACD!F208</f>
        <v>2.3715056993086188E-2</v>
      </c>
      <c r="F208" s="2">
        <f>'Moving Avg'!D208</f>
        <v>16.355399999999999</v>
      </c>
      <c r="G208" s="2">
        <f>'Moving Avg'!F208</f>
        <v>16.540349999999997</v>
      </c>
      <c r="H208" s="2">
        <f>'Moving Avg'!G208</f>
        <v>16.67324</v>
      </c>
      <c r="I208" s="2">
        <f>'Moving Avg'!H208</f>
        <v>16.849479999999993</v>
      </c>
      <c r="J208" s="5" t="str">
        <f>OBV!F208</f>
        <v>BULLISH</v>
      </c>
      <c r="K208" s="5" t="str">
        <f>OBV!G208</f>
        <v>NEUTRAL</v>
      </c>
      <c r="L208" s="5" t="str">
        <f>OBV!H208</f>
        <v>BULLISH DIVERGENCE</v>
      </c>
    </row>
    <row r="209" spans="1:12" ht="13.5" x14ac:dyDescent="0.25">
      <c r="A209" s="3">
        <f>RSI!A209</f>
        <v>42311</v>
      </c>
      <c r="B209" s="2">
        <f>RSI!B209</f>
        <v>16.449000000000002</v>
      </c>
      <c r="C209" s="2">
        <f>RSI!I209</f>
        <v>46.485518922702838</v>
      </c>
      <c r="D209" s="2">
        <f>MACD!E209</f>
        <v>6.9163526416208043E-2</v>
      </c>
      <c r="E209" s="2">
        <f>MACD!F209</f>
        <v>3.2804750877710565E-2</v>
      </c>
      <c r="F209" s="2">
        <f>'Moving Avg'!D209</f>
        <v>16.342199999999998</v>
      </c>
      <c r="G209" s="2">
        <f>'Moving Avg'!F209</f>
        <v>16.530499999999996</v>
      </c>
      <c r="H209" s="2">
        <f>'Moving Avg'!G209</f>
        <v>16.660080000000001</v>
      </c>
      <c r="I209" s="2">
        <f>'Moving Avg'!H209</f>
        <v>16.851624999999995</v>
      </c>
      <c r="J209" s="5" t="str">
        <f>OBV!F209</f>
        <v>BULLISH</v>
      </c>
      <c r="K209" s="5" t="str">
        <f>OBV!G209</f>
        <v>STRONG</v>
      </c>
      <c r="L209" s="5" t="str">
        <f>OBV!H209</f>
        <v>BULLISH DIVERGENCE</v>
      </c>
    </row>
    <row r="210" spans="1:12" ht="13.5" x14ac:dyDescent="0.25">
      <c r="A210" s="3">
        <f>RSI!A210</f>
        <v>42312</v>
      </c>
      <c r="B210" s="2">
        <f>RSI!B210</f>
        <v>16.449000000000002</v>
      </c>
      <c r="C210" s="2">
        <f>RSI!I210</f>
        <v>46.485518922702838</v>
      </c>
      <c r="D210" s="2">
        <f>MACD!E210</f>
        <v>7.1667635952582742E-2</v>
      </c>
      <c r="E210" s="2">
        <f>MACD!F210</f>
        <v>4.0577327892685006E-2</v>
      </c>
      <c r="F210" s="2">
        <f>'Moving Avg'!D210</f>
        <v>16.277799999999999</v>
      </c>
      <c r="G210" s="2">
        <f>'Moving Avg'!F210</f>
        <v>16.52065</v>
      </c>
      <c r="H210" s="2">
        <f>'Moving Avg'!G210</f>
        <v>16.646920000000001</v>
      </c>
      <c r="I210" s="2">
        <f>'Moving Avg'!H210</f>
        <v>16.853769999999997</v>
      </c>
      <c r="J210" s="5" t="str">
        <f>OBV!F210</f>
        <v>BULLISH</v>
      </c>
      <c r="K210" s="5" t="str">
        <f>OBV!G210</f>
        <v>NEUTRAL</v>
      </c>
      <c r="L210" s="5" t="str">
        <f>OBV!H210</f>
        <v>BULLISH DIVERGENCE</v>
      </c>
    </row>
    <row r="211" spans="1:12" ht="13.5" x14ac:dyDescent="0.25">
      <c r="A211" s="3">
        <f>RSI!A211</f>
        <v>42313</v>
      </c>
      <c r="B211" s="2">
        <f>RSI!B211</f>
        <v>16.449000000000002</v>
      </c>
      <c r="C211" s="2">
        <f>RSI!I211</f>
        <v>46.485518922702838</v>
      </c>
      <c r="D211" s="2">
        <f>MACD!E211</f>
        <v>7.430569743033999E-2</v>
      </c>
      <c r="E211" s="2">
        <f>MACD!F211</f>
        <v>4.7323001800216008E-2</v>
      </c>
      <c r="F211" s="2">
        <f>'Moving Avg'!D211</f>
        <v>16.363399999999999</v>
      </c>
      <c r="G211" s="2">
        <f>'Moving Avg'!F211</f>
        <v>16.5108</v>
      </c>
      <c r="H211" s="2">
        <f>'Moving Avg'!G211</f>
        <v>16.639019999999999</v>
      </c>
      <c r="I211" s="2">
        <f>'Moving Avg'!H211</f>
        <v>16.855914999999996</v>
      </c>
      <c r="J211" s="5" t="str">
        <f>OBV!F211</f>
        <v>BULLISH</v>
      </c>
      <c r="K211" s="5" t="str">
        <f>OBV!G211</f>
        <v>STRONG</v>
      </c>
      <c r="L211" s="5" t="str">
        <f>OBV!H211</f>
        <v>CONFIRMED BULLISH</v>
      </c>
    </row>
    <row r="212" spans="1:12" ht="13.5" x14ac:dyDescent="0.25">
      <c r="A212" s="3">
        <f>RSI!A212</f>
        <v>42314</v>
      </c>
      <c r="B212" s="2">
        <f>RSI!B212</f>
        <v>16.449000000000002</v>
      </c>
      <c r="C212" s="2">
        <f>RSI!I212</f>
        <v>46.485518922702838</v>
      </c>
      <c r="D212" s="2">
        <f>MACD!E212</f>
        <v>7.7018643631657113E-2</v>
      </c>
      <c r="E212" s="2">
        <f>MACD!F212</f>
        <v>5.3262130166504232E-2</v>
      </c>
      <c r="F212" s="2">
        <f>'Moving Avg'!D212</f>
        <v>16.449000000000002</v>
      </c>
      <c r="G212" s="2">
        <f>'Moving Avg'!F212</f>
        <v>16.504250000000003</v>
      </c>
      <c r="H212" s="2">
        <f>'Moving Avg'!G212</f>
        <v>16.629819999999999</v>
      </c>
      <c r="I212" s="2">
        <f>'Moving Avg'!H212</f>
        <v>16.858029999999996</v>
      </c>
      <c r="J212" s="5" t="str">
        <f>OBV!F212</f>
        <v>BULLISH</v>
      </c>
      <c r="K212" s="5" t="str">
        <f>OBV!G212</f>
        <v>STRONG</v>
      </c>
      <c r="L212" s="5" t="str">
        <f>OBV!H212</f>
        <v>CONFIRMED BULLISH</v>
      </c>
    </row>
    <row r="213" spans="1:12" ht="13.5" x14ac:dyDescent="0.25">
      <c r="A213" s="3">
        <f>RSI!A213</f>
        <v>42317</v>
      </c>
      <c r="B213" s="2">
        <f>RSI!B213</f>
        <v>16.449000000000002</v>
      </c>
      <c r="C213" s="2">
        <f>RSI!I213</f>
        <v>46.485518922702838</v>
      </c>
      <c r="D213" s="2">
        <f>MACD!E213</f>
        <v>7.9759343434606222E-2</v>
      </c>
      <c r="E213" s="2">
        <f>MACD!F213</f>
        <v>5.8561572820124641E-2</v>
      </c>
      <c r="F213" s="2">
        <f>'Moving Avg'!D213</f>
        <v>16.449000000000002</v>
      </c>
      <c r="G213" s="2">
        <f>'Moving Avg'!F213</f>
        <v>16.494400000000006</v>
      </c>
      <c r="H213" s="2">
        <f>'Moving Avg'!G213</f>
        <v>16.620619999999999</v>
      </c>
      <c r="I213" s="2">
        <f>'Moving Avg'!H213</f>
        <v>16.860209999999999</v>
      </c>
      <c r="J213" s="5" t="str">
        <f>OBV!F213</f>
        <v>NEUTRAL</v>
      </c>
      <c r="K213" s="5" t="str">
        <f>OBV!G213</f>
        <v>NEUTRAL</v>
      </c>
      <c r="L213" s="5" t="str">
        <f>OBV!H213</f>
        <v>NEUTRAL</v>
      </c>
    </row>
    <row r="214" spans="1:12" ht="13.5" x14ac:dyDescent="0.25">
      <c r="A214" s="3">
        <f>RSI!A214</f>
        <v>42318</v>
      </c>
      <c r="B214" s="2">
        <f>RSI!B214</f>
        <v>16.449000000000002</v>
      </c>
      <c r="C214" s="2">
        <f>RSI!I214</f>
        <v>46.485518922702838</v>
      </c>
      <c r="D214" s="2">
        <f>MACD!E214</f>
        <v>7.2490554466153156E-2</v>
      </c>
      <c r="E214" s="2">
        <f>MACD!F214</f>
        <v>6.1347369149330346E-2</v>
      </c>
      <c r="F214" s="2">
        <f>'Moving Avg'!D214</f>
        <v>16.449000000000002</v>
      </c>
      <c r="G214" s="2">
        <f>'Moving Avg'!F214</f>
        <v>16.484550000000006</v>
      </c>
      <c r="H214" s="2">
        <f>'Moving Avg'!G214</f>
        <v>16.611419999999999</v>
      </c>
      <c r="I214" s="2">
        <f>'Moving Avg'!H214</f>
        <v>16.862389999999998</v>
      </c>
      <c r="J214" s="5" t="str">
        <f>OBV!F214</f>
        <v>NEUTRAL</v>
      </c>
      <c r="K214" s="5" t="str">
        <f>OBV!G214</f>
        <v>NEUTRAL</v>
      </c>
      <c r="L214" s="5" t="str">
        <f>OBV!H214</f>
        <v>NEUTRAL</v>
      </c>
    </row>
    <row r="215" spans="1:12" ht="13.5" x14ac:dyDescent="0.25">
      <c r="A215" s="3">
        <f>RSI!A215</f>
        <v>42319</v>
      </c>
      <c r="B215" s="2">
        <f>RSI!B215</f>
        <v>16.449000000000002</v>
      </c>
      <c r="C215" s="2">
        <f>RSI!I215</f>
        <v>46.48551892270283</v>
      </c>
      <c r="D215" s="2">
        <f>MACD!E215</f>
        <v>0.10610628328612748</v>
      </c>
      <c r="E215" s="2">
        <f>MACD!F215</f>
        <v>7.0299151976689775E-2</v>
      </c>
      <c r="F215" s="2">
        <f>'Moving Avg'!D215</f>
        <v>16.449000000000002</v>
      </c>
      <c r="G215" s="2">
        <f>'Moving Avg'!F215</f>
        <v>16.478000000000005</v>
      </c>
      <c r="H215" s="2">
        <f>'Moving Avg'!G215</f>
        <v>16.602219999999999</v>
      </c>
      <c r="I215" s="2">
        <f>'Moving Avg'!H215</f>
        <v>16.864569999999997</v>
      </c>
      <c r="J215" s="5" t="str">
        <f>OBV!F215</f>
        <v>NEUTRAL</v>
      </c>
      <c r="K215" s="5" t="str">
        <f>OBV!G215</f>
        <v>NEUTRAL</v>
      </c>
      <c r="L215" s="5" t="str">
        <f>OBV!H215</f>
        <v>NEUTRAL</v>
      </c>
    </row>
    <row r="216" spans="1:12" ht="13.5" x14ac:dyDescent="0.25">
      <c r="A216" s="3">
        <f>RSI!A216</f>
        <v>42320</v>
      </c>
      <c r="B216" s="2">
        <f>RSI!B216</f>
        <v>16.449000000000002</v>
      </c>
      <c r="C216" s="2">
        <f>RSI!I216</f>
        <v>46.485518922702838</v>
      </c>
      <c r="D216" s="2">
        <f>MACD!E216</f>
        <v>1.9519104631847028E-2</v>
      </c>
      <c r="E216" s="2">
        <f>MACD!F216</f>
        <v>6.014314250772123E-2</v>
      </c>
      <c r="F216" s="2">
        <f>'Moving Avg'!D216</f>
        <v>16.449000000000002</v>
      </c>
      <c r="G216" s="2">
        <f>'Moving Avg'!F216</f>
        <v>16.471450000000008</v>
      </c>
      <c r="H216" s="2">
        <f>'Moving Avg'!G216</f>
        <v>16.593019999999996</v>
      </c>
      <c r="I216" s="2">
        <f>'Moving Avg'!H216</f>
        <v>16.864874999999994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</row>
    <row r="217" spans="1:12" ht="13.5" x14ac:dyDescent="0.25">
      <c r="A217" s="3">
        <f>RSI!A217</f>
        <v>42321</v>
      </c>
      <c r="B217" s="2">
        <f>RSI!B217</f>
        <v>16.449000000000002</v>
      </c>
      <c r="C217" s="2">
        <f>RSI!I217</f>
        <v>46.485518922702838</v>
      </c>
      <c r="D217" s="2">
        <f>MACD!E217</f>
        <v>-5.3419785819588839E-2</v>
      </c>
      <c r="E217" s="2">
        <f>MACD!F217</f>
        <v>3.7430556842259217E-2</v>
      </c>
      <c r="F217" s="2">
        <f>'Moving Avg'!D217</f>
        <v>16.449000000000002</v>
      </c>
      <c r="G217" s="2">
        <f>'Moving Avg'!F217</f>
        <v>16.464900000000007</v>
      </c>
      <c r="H217" s="2">
        <f>'Moving Avg'!G217</f>
        <v>16.583819999999992</v>
      </c>
      <c r="I217" s="2">
        <f>'Moving Avg'!H217</f>
        <v>16.865179999999995</v>
      </c>
      <c r="J217" s="5" t="str">
        <f>OBV!F217</f>
        <v>NEUTRAL</v>
      </c>
      <c r="K217" s="5" t="str">
        <f>OBV!G217</f>
        <v>NEUTRAL</v>
      </c>
      <c r="L217" s="5" t="str">
        <f>OBV!H217</f>
        <v>NEUTRAL</v>
      </c>
    </row>
    <row r="218" spans="1:12" ht="13.5" x14ac:dyDescent="0.25">
      <c r="A218" s="3">
        <f>RSI!A218</f>
        <v>42324</v>
      </c>
      <c r="B218" s="2">
        <f>RSI!B218</f>
        <v>16.449000000000002</v>
      </c>
      <c r="C218" s="2">
        <f>RSI!I218</f>
        <v>46.485518922702838</v>
      </c>
      <c r="D218" s="2">
        <f>MACD!E218</f>
        <v>-4.8988206705249837E-2</v>
      </c>
      <c r="E218" s="2">
        <f>MACD!F218</f>
        <v>2.0146804132757407E-2</v>
      </c>
      <c r="F218" s="2">
        <f>'Moving Avg'!D218</f>
        <v>16.449000000000002</v>
      </c>
      <c r="G218" s="2">
        <f>'Moving Avg'!F218</f>
        <v>16.458350000000006</v>
      </c>
      <c r="H218" s="2">
        <f>'Moving Avg'!G218</f>
        <v>16.574619999999992</v>
      </c>
      <c r="I218" s="2">
        <f>'Moving Avg'!H218</f>
        <v>16.865484999999996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</row>
    <row r="219" spans="1:12" ht="13.5" x14ac:dyDescent="0.25">
      <c r="A219" s="3">
        <f>RSI!A219</f>
        <v>42325</v>
      </c>
      <c r="B219" s="2">
        <f>RSI!B219</f>
        <v>16.449000000000002</v>
      </c>
      <c r="C219" s="2">
        <f>RSI!I219</f>
        <v>46.485518922702838</v>
      </c>
      <c r="D219" s="2">
        <f>MACD!E219</f>
        <v>-4.4957901624723462E-2</v>
      </c>
      <c r="E219" s="2">
        <f>MACD!F219</f>
        <v>7.1258629812612339E-3</v>
      </c>
      <c r="F219" s="2">
        <f>'Moving Avg'!D219</f>
        <v>16.449000000000002</v>
      </c>
      <c r="G219" s="2">
        <f>'Moving Avg'!F219</f>
        <v>16.451800000000006</v>
      </c>
      <c r="H219" s="2">
        <f>'Moving Avg'!G219</f>
        <v>16.565419999999989</v>
      </c>
      <c r="I219" s="2">
        <f>'Moving Avg'!H219</f>
        <v>16.865789999999997</v>
      </c>
      <c r="J219" s="5" t="str">
        <f>OBV!F219</f>
        <v>NEUTRAL</v>
      </c>
      <c r="K219" s="5" t="str">
        <f>OBV!G219</f>
        <v>NEUTRAL</v>
      </c>
      <c r="L219" s="5" t="str">
        <f>OBV!H219</f>
        <v>NEUTRAL</v>
      </c>
    </row>
    <row r="220" spans="1:12" ht="13.5" x14ac:dyDescent="0.25">
      <c r="A220" s="3">
        <f>RSI!A220</f>
        <v>42326</v>
      </c>
      <c r="B220" s="2">
        <f>RSI!B220</f>
        <v>16.449000000000002</v>
      </c>
      <c r="C220" s="2">
        <f>RSI!I220</f>
        <v>46.485518922702838</v>
      </c>
      <c r="D220" s="2">
        <f>MACD!E220</f>
        <v>-4.1287914434857242E-2</v>
      </c>
      <c r="E220" s="2">
        <f>MACD!F220</f>
        <v>-2.556892501962461E-3</v>
      </c>
      <c r="F220" s="2">
        <f>'Moving Avg'!D220</f>
        <v>16.449000000000002</v>
      </c>
      <c r="G220" s="2">
        <f>'Moving Avg'!F220</f>
        <v>16.445250000000009</v>
      </c>
      <c r="H220" s="2">
        <f>'Moving Avg'!G220</f>
        <v>16.556219999999989</v>
      </c>
      <c r="I220" s="2">
        <f>'Moving Avg'!H220</f>
        <v>16.86619</v>
      </c>
      <c r="J220" s="5" t="str">
        <f>OBV!F220</f>
        <v>NEUTRAL</v>
      </c>
      <c r="K220" s="5" t="str">
        <f>OBV!G220</f>
        <v>NEUTRAL</v>
      </c>
      <c r="L220" s="5" t="str">
        <f>OBV!H220</f>
        <v>NEUTRAL</v>
      </c>
    </row>
    <row r="221" spans="1:12" ht="13.5" x14ac:dyDescent="0.25">
      <c r="A221" s="3">
        <f>RSI!A221</f>
        <v>42327</v>
      </c>
      <c r="B221" s="2">
        <f>RSI!B221</f>
        <v>16.449000000000002</v>
      </c>
      <c r="C221" s="2">
        <f>RSI!I221</f>
        <v>46.485518922702838</v>
      </c>
      <c r="D221" s="2">
        <f>MACD!E221</f>
        <v>-3.794205080251345E-2</v>
      </c>
      <c r="E221" s="2">
        <f>MACD!F221</f>
        <v>-9.6339241620726594E-3</v>
      </c>
      <c r="F221" s="2">
        <f>'Moving Avg'!D221</f>
        <v>16.449000000000002</v>
      </c>
      <c r="G221" s="2">
        <f>'Moving Avg'!F221</f>
        <v>16.438700000000004</v>
      </c>
      <c r="H221" s="2">
        <f>'Moving Avg'!G221</f>
        <v>16.547019999999986</v>
      </c>
      <c r="I221" s="2">
        <f>'Moving Avg'!H221</f>
        <v>16.866589999999999</v>
      </c>
      <c r="J221" s="5" t="str">
        <f>OBV!F221</f>
        <v>NEUTRAL</v>
      </c>
      <c r="K221" s="5" t="str">
        <f>OBV!G221</f>
        <v>NEUTRAL</v>
      </c>
      <c r="L221" s="5" t="str">
        <f>OBV!H221</f>
        <v>NEUTRAL</v>
      </c>
    </row>
    <row r="222" spans="1:12" ht="13.5" x14ac:dyDescent="0.25">
      <c r="A222" s="3">
        <f>RSI!A222</f>
        <v>42328</v>
      </c>
      <c r="B222" s="2">
        <f>RSI!B222</f>
        <v>16.449000000000002</v>
      </c>
      <c r="C222" s="2">
        <f>RSI!I222</f>
        <v>46.485518922702838</v>
      </c>
      <c r="D222" s="2">
        <f>MACD!E222</f>
        <v>-3.4888259628424123E-2</v>
      </c>
      <c r="E222" s="2">
        <f>MACD!F222</f>
        <v>-1.4684791255342954E-2</v>
      </c>
      <c r="F222" s="2">
        <f>'Moving Avg'!D222</f>
        <v>16.449000000000002</v>
      </c>
      <c r="G222" s="2">
        <f>'Moving Avg'!F222</f>
        <v>16.432150000000007</v>
      </c>
      <c r="H222" s="2">
        <f>'Moving Avg'!G222</f>
        <v>16.537819999999982</v>
      </c>
      <c r="I222" s="2">
        <f>'Moving Avg'!H222</f>
        <v>16.867084999999999</v>
      </c>
      <c r="J222" s="5" t="str">
        <f>OBV!F222</f>
        <v>NEUTRAL</v>
      </c>
      <c r="K222" s="5" t="str">
        <f>OBV!G222</f>
        <v>NEUTRAL</v>
      </c>
      <c r="L222" s="5" t="str">
        <f>OBV!H222</f>
        <v>NEUTRAL</v>
      </c>
    </row>
    <row r="223" spans="1:12" ht="13.5" x14ac:dyDescent="0.25">
      <c r="A223" s="3">
        <f>RSI!A223</f>
        <v>42331</v>
      </c>
      <c r="B223" s="2">
        <f>RSI!B223</f>
        <v>16.777999999999999</v>
      </c>
      <c r="C223" s="2">
        <f>RSI!I223</f>
        <v>67.462645043200681</v>
      </c>
      <c r="D223" s="2">
        <f>MACD!E223</f>
        <v>-5.6468471561789357E-2</v>
      </c>
      <c r="E223" s="2">
        <f>MACD!F223</f>
        <v>-2.3041527316632237E-2</v>
      </c>
      <c r="F223" s="2">
        <f>'Moving Avg'!D223</f>
        <v>16.514800000000001</v>
      </c>
      <c r="G223" s="2">
        <f>'Moving Avg'!F223</f>
        <v>16.442050000000005</v>
      </c>
      <c r="H223" s="2">
        <f>'Moving Avg'!G223</f>
        <v>16.535199999999985</v>
      </c>
      <c r="I223" s="2">
        <f>'Moving Avg'!H223</f>
        <v>16.869225</v>
      </c>
      <c r="J223" s="5" t="str">
        <f>OBV!F223</f>
        <v>BULLISH</v>
      </c>
      <c r="K223" s="5" t="str">
        <f>OBV!G223</f>
        <v>STRONG</v>
      </c>
      <c r="L223" s="5" t="str">
        <f>OBV!H223</f>
        <v>CONFIRMED BULLISH</v>
      </c>
    </row>
    <row r="224" spans="1:12" ht="13.5" x14ac:dyDescent="0.25">
      <c r="A224" s="3">
        <f>RSI!A224</f>
        <v>42332</v>
      </c>
      <c r="B224" s="2">
        <f>RSI!B224</f>
        <v>16.777999999999999</v>
      </c>
      <c r="C224" s="2">
        <f>RSI!I224</f>
        <v>67.462645043200681</v>
      </c>
      <c r="D224" s="2">
        <f>MACD!E224</f>
        <v>-7.648181741771154E-2</v>
      </c>
      <c r="E224" s="2">
        <f>MACD!F224</f>
        <v>-3.3729585336848097E-2</v>
      </c>
      <c r="F224" s="2">
        <f>'Moving Avg'!D224</f>
        <v>16.580599999999997</v>
      </c>
      <c r="G224" s="2">
        <f>'Moving Avg'!F224</f>
        <v>16.455200000000008</v>
      </c>
      <c r="H224" s="2">
        <f>'Moving Avg'!G224</f>
        <v>16.532579999999985</v>
      </c>
      <c r="I224" s="2">
        <f>'Moving Avg'!H224</f>
        <v>16.871364999999997</v>
      </c>
      <c r="J224" s="5" t="str">
        <f>OBV!F224</f>
        <v>BULLISH</v>
      </c>
      <c r="K224" s="5" t="str">
        <f>OBV!G224</f>
        <v>STRONG</v>
      </c>
      <c r="L224" s="5" t="str">
        <f>OBV!H224</f>
        <v>CONFIRMED BULLISH</v>
      </c>
    </row>
    <row r="225" spans="1:12" ht="13.5" x14ac:dyDescent="0.25">
      <c r="A225" s="3">
        <f>RSI!A225</f>
        <v>42333</v>
      </c>
      <c r="B225" s="2">
        <f>RSI!B225</f>
        <v>16.777999999999999</v>
      </c>
      <c r="C225" s="2">
        <f>RSI!I225</f>
        <v>67.462645043200695</v>
      </c>
      <c r="D225" s="2">
        <f>MACD!E225</f>
        <v>-9.5039489328559768E-2</v>
      </c>
      <c r="E225" s="2">
        <f>MACD!F225</f>
        <v>-4.599156613519044E-2</v>
      </c>
      <c r="F225" s="2">
        <f>'Moving Avg'!D225</f>
        <v>16.6464</v>
      </c>
      <c r="G225" s="2">
        <f>'Moving Avg'!F225</f>
        <v>16.455550000000009</v>
      </c>
      <c r="H225" s="2">
        <f>'Moving Avg'!G225</f>
        <v>16.545079999999988</v>
      </c>
      <c r="I225" s="2">
        <f>'Moving Avg'!H225</f>
        <v>16.873504999999994</v>
      </c>
      <c r="J225" s="5" t="str">
        <f>OBV!F225</f>
        <v>BULLISH</v>
      </c>
      <c r="K225" s="5" t="str">
        <f>OBV!G225</f>
        <v>STRONG</v>
      </c>
      <c r="L225" s="5" t="str">
        <f>OBV!H225</f>
        <v>CONFIRMED BULLISH</v>
      </c>
    </row>
    <row r="226" spans="1:12" ht="13.5" x14ac:dyDescent="0.25">
      <c r="A226" s="3">
        <f>RSI!A226</f>
        <v>42334</v>
      </c>
      <c r="B226" s="2">
        <f>RSI!B226</f>
        <v>16.449000000000002</v>
      </c>
      <c r="C226" s="2">
        <f>RSI!I226</f>
        <v>45.289536019395591</v>
      </c>
      <c r="D226" s="2">
        <f>MACD!E226</f>
        <v>-8.7874822143856335E-2</v>
      </c>
      <c r="E226" s="2">
        <f>MACD!F226</f>
        <v>-5.4368217336923617E-2</v>
      </c>
      <c r="F226" s="2">
        <f>'Moving Avg'!D226</f>
        <v>16.6464</v>
      </c>
      <c r="G226" s="2">
        <f>'Moving Avg'!F226</f>
        <v>16.476950000000009</v>
      </c>
      <c r="H226" s="2">
        <f>'Moving Avg'!G226</f>
        <v>16.550999999999984</v>
      </c>
      <c r="I226" s="2">
        <f>'Moving Avg'!H226</f>
        <v>16.873999999999995</v>
      </c>
      <c r="J226" s="5" t="str">
        <f>OBV!F226</f>
        <v>BULLISH</v>
      </c>
      <c r="K226" s="5" t="str">
        <f>OBV!G226</f>
        <v>NEUTRAL</v>
      </c>
      <c r="L226" s="5" t="str">
        <f>OBV!H226</f>
        <v>NEUTRAL</v>
      </c>
    </row>
    <row r="227" spans="1:12" ht="13.5" x14ac:dyDescent="0.25">
      <c r="A227" s="3">
        <f>RSI!A227</f>
        <v>42335</v>
      </c>
      <c r="B227" s="2">
        <f>RSI!B227</f>
        <v>16.449000000000002</v>
      </c>
      <c r="C227" s="2">
        <f>RSI!I227</f>
        <v>45.289536019395584</v>
      </c>
      <c r="D227" s="2">
        <f>MACD!E227</f>
        <v>-8.126005643340406E-2</v>
      </c>
      <c r="E227" s="2">
        <f>MACD!F227</f>
        <v>-5.9746585156219709E-2</v>
      </c>
      <c r="F227" s="2">
        <f>'Moving Avg'!D227</f>
        <v>16.6464</v>
      </c>
      <c r="G227" s="2">
        <f>'Moving Avg'!F227</f>
        <v>16.498350000000009</v>
      </c>
      <c r="H227" s="2">
        <f>'Moving Avg'!G227</f>
        <v>16.547319999999985</v>
      </c>
      <c r="I227" s="2">
        <f>'Moving Avg'!H227</f>
        <v>16.873669999999997</v>
      </c>
      <c r="J227" s="5" t="str">
        <f>OBV!F227</f>
        <v>BULLISH</v>
      </c>
      <c r="K227" s="5" t="str">
        <f>OBV!G227</f>
        <v>NEUTRAL</v>
      </c>
      <c r="L227" s="5" t="str">
        <f>OBV!H227</f>
        <v>NEUTRAL</v>
      </c>
    </row>
    <row r="228" spans="1:12" ht="13.5" x14ac:dyDescent="0.25">
      <c r="A228" s="3">
        <f>RSI!A228</f>
        <v>42338</v>
      </c>
      <c r="B228" s="2">
        <f>RSI!B228</f>
        <v>16.449000000000002</v>
      </c>
      <c r="C228" s="2">
        <f>RSI!I228</f>
        <v>45.289536019395584</v>
      </c>
      <c r="D228" s="2">
        <f>MACD!E228</f>
        <v>-7.5151507156743236E-2</v>
      </c>
      <c r="E228" s="2">
        <f>MACD!F228</f>
        <v>-6.2827569556324417E-2</v>
      </c>
      <c r="F228" s="2">
        <f>'Moving Avg'!D228</f>
        <v>16.580599999999997</v>
      </c>
      <c r="G228" s="2">
        <f>'Moving Avg'!F228</f>
        <v>16.498350000000009</v>
      </c>
      <c r="H228" s="2">
        <f>'Moving Avg'!G228</f>
        <v>16.543639999999986</v>
      </c>
      <c r="I228" s="2">
        <f>'Moving Avg'!H228</f>
        <v>16.873339999999995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</row>
    <row r="229" spans="1:12" ht="13.5" x14ac:dyDescent="0.25">
      <c r="A229" s="3">
        <f>RSI!A229</f>
        <v>42339</v>
      </c>
      <c r="B229" s="2">
        <f>RSI!B229</f>
        <v>16.449000000000002</v>
      </c>
      <c r="C229" s="2">
        <f>RSI!I229</f>
        <v>45.289536019395577</v>
      </c>
      <c r="D229" s="2">
        <f>MACD!E229</f>
        <v>-6.9509179294325207E-2</v>
      </c>
      <c r="E229" s="2">
        <f>MACD!F229</f>
        <v>-6.4163891503924569E-2</v>
      </c>
      <c r="F229" s="2">
        <f>'Moving Avg'!D229</f>
        <v>16.514800000000001</v>
      </c>
      <c r="G229" s="2">
        <f>'Moving Avg'!F229</f>
        <v>16.498350000000006</v>
      </c>
      <c r="H229" s="2">
        <f>'Moving Avg'!G229</f>
        <v>16.539959999999986</v>
      </c>
      <c r="I229" s="2">
        <f>'Moving Avg'!H229</f>
        <v>16.873009999999997</v>
      </c>
      <c r="J229" s="5" t="str">
        <f>OBV!F229</f>
        <v>BEARISH</v>
      </c>
      <c r="K229" s="5" t="str">
        <f>OBV!G229</f>
        <v>WEAK</v>
      </c>
      <c r="L229" s="5" t="str">
        <f>OBV!H229</f>
        <v>CONFIRMED BEARISH</v>
      </c>
    </row>
    <row r="230" spans="1:12" ht="13.5" x14ac:dyDescent="0.25">
      <c r="A230" s="3">
        <f>RSI!A230</f>
        <v>42340</v>
      </c>
      <c r="B230" s="2">
        <f>RSI!B230</f>
        <v>16.449000000000002</v>
      </c>
      <c r="C230" s="2">
        <f>RSI!I230</f>
        <v>45.289536019395577</v>
      </c>
      <c r="D230" s="2">
        <f>MACD!E230</f>
        <v>-6.429642465232277E-2</v>
      </c>
      <c r="E230" s="2">
        <f>MACD!F230</f>
        <v>-6.4190398133604207E-2</v>
      </c>
      <c r="F230" s="2">
        <f>'Moving Avg'!D230</f>
        <v>16.449000000000002</v>
      </c>
      <c r="G230" s="2">
        <f>'Moving Avg'!F230</f>
        <v>16.498350000000006</v>
      </c>
      <c r="H230" s="2">
        <f>'Moving Avg'!G230</f>
        <v>16.536279999999987</v>
      </c>
      <c r="I230" s="2">
        <f>'Moving Avg'!H230</f>
        <v>16.872679999999999</v>
      </c>
      <c r="J230" s="5" t="str">
        <f>OBV!F230</f>
        <v>BEARISH</v>
      </c>
      <c r="K230" s="5" t="str">
        <f>OBV!G230</f>
        <v>WEAK</v>
      </c>
      <c r="L230" s="5" t="str">
        <f>OBV!H230</f>
        <v>CONFIRMED BEARISH</v>
      </c>
    </row>
    <row r="231" spans="1:12" ht="13.5" x14ac:dyDescent="0.25">
      <c r="A231" s="3">
        <f>RSI!A231</f>
        <v>42341</v>
      </c>
      <c r="B231" s="2">
        <f>RSI!B231</f>
        <v>16.449000000000002</v>
      </c>
      <c r="C231" s="2">
        <f>RSI!I231</f>
        <v>45.289536019395577</v>
      </c>
      <c r="D231" s="2">
        <f>MACD!E231</f>
        <v>-5.9479634837053652E-2</v>
      </c>
      <c r="E231" s="2">
        <f>MACD!F231</f>
        <v>-6.3248245474294099E-2</v>
      </c>
      <c r="F231" s="2">
        <f>'Moving Avg'!D231</f>
        <v>16.449000000000002</v>
      </c>
      <c r="G231" s="2">
        <f>'Moving Avg'!F231</f>
        <v>16.498350000000006</v>
      </c>
      <c r="H231" s="2">
        <f>'Moving Avg'!G231</f>
        <v>16.532599999999988</v>
      </c>
      <c r="I231" s="2">
        <f>'Moving Avg'!H231</f>
        <v>16.872349999999997</v>
      </c>
      <c r="J231" s="5" t="str">
        <f>OBV!F231</f>
        <v>NEUTRAL</v>
      </c>
      <c r="K231" s="5" t="str">
        <f>OBV!G231</f>
        <v>NEUTRAL</v>
      </c>
      <c r="L231" s="5" t="str">
        <f>OBV!H231</f>
        <v>NEUTRAL</v>
      </c>
    </row>
    <row r="232" spans="1:12" ht="13.5" x14ac:dyDescent="0.25">
      <c r="A232" s="3">
        <f>RSI!A232</f>
        <v>42342</v>
      </c>
      <c r="B232" s="2">
        <f>RSI!B232</f>
        <v>16.449000000000002</v>
      </c>
      <c r="C232" s="2">
        <f>RSI!I232</f>
        <v>45.289536019395577</v>
      </c>
      <c r="D232" s="2">
        <f>MACD!E232</f>
        <v>-5.5027966066266032E-2</v>
      </c>
      <c r="E232" s="2">
        <f>MACD!F232</f>
        <v>-6.1604189592688492E-2</v>
      </c>
      <c r="F232" s="2">
        <f>'Moving Avg'!D232</f>
        <v>16.449000000000002</v>
      </c>
      <c r="G232" s="2">
        <f>'Moving Avg'!F232</f>
        <v>16.498350000000006</v>
      </c>
      <c r="H232" s="2">
        <f>'Moving Avg'!G232</f>
        <v>16.528919999999985</v>
      </c>
      <c r="I232" s="2">
        <f>'Moving Avg'!H232</f>
        <v>16.872019999999999</v>
      </c>
      <c r="J232" s="5" t="str">
        <f>OBV!F232</f>
        <v>NEUTRAL</v>
      </c>
      <c r="K232" s="5" t="str">
        <f>OBV!G232</f>
        <v>NEUTRAL</v>
      </c>
      <c r="L232" s="5" t="str">
        <f>OBV!H232</f>
        <v>NEUTRAL</v>
      </c>
    </row>
    <row r="233" spans="1:12" ht="13.5" x14ac:dyDescent="0.25">
      <c r="A233" s="3">
        <f>RSI!A233</f>
        <v>42345</v>
      </c>
      <c r="B233" s="2">
        <f>RSI!B233</f>
        <v>16.449000000000002</v>
      </c>
      <c r="C233" s="2">
        <f>RSI!I233</f>
        <v>45.289536019395577</v>
      </c>
      <c r="D233" s="2">
        <f>MACD!E233</f>
        <v>-2.9770744452406461E-4</v>
      </c>
      <c r="E233" s="2">
        <f>MACD!F233</f>
        <v>-4.9342893163055609E-2</v>
      </c>
      <c r="F233" s="2">
        <f>'Moving Avg'!D233</f>
        <v>16.449000000000002</v>
      </c>
      <c r="G233" s="2">
        <f>'Moving Avg'!F233</f>
        <v>16.498350000000006</v>
      </c>
      <c r="H233" s="2">
        <f>'Moving Avg'!G233</f>
        <v>16.524979999999985</v>
      </c>
      <c r="I233" s="2">
        <f>'Moving Avg'!H233</f>
        <v>16.873280000000005</v>
      </c>
      <c r="J233" s="5" t="str">
        <f>OBV!F233</f>
        <v>NEUTRAL</v>
      </c>
      <c r="K233" s="5" t="str">
        <f>OBV!G233</f>
        <v>NEUTRAL</v>
      </c>
      <c r="L233" s="5" t="str">
        <f>OBV!H233</f>
        <v>NEUTRAL</v>
      </c>
    </row>
    <row r="234" spans="1:12" ht="13.5" x14ac:dyDescent="0.25">
      <c r="A234" s="3">
        <f>RSI!A234</f>
        <v>42346</v>
      </c>
      <c r="B234" s="2">
        <f>RSI!B234</f>
        <v>17.106999999999999</v>
      </c>
      <c r="C234" s="2">
        <f>RSI!I234</f>
        <v>75.009417380667884</v>
      </c>
      <c r="D234" s="2">
        <f>MACD!E234</f>
        <v>-2.4059355050454201E-3</v>
      </c>
      <c r="E234" s="2">
        <f>MACD!F234</f>
        <v>-3.9955501631453574E-2</v>
      </c>
      <c r="F234" s="2">
        <f>'Moving Avg'!D234</f>
        <v>16.5806</v>
      </c>
      <c r="G234" s="2">
        <f>'Moving Avg'!F234</f>
        <v>16.531250000000007</v>
      </c>
      <c r="H234" s="2">
        <f>'Moving Avg'!G234</f>
        <v>16.534199999999988</v>
      </c>
      <c r="I234" s="2">
        <f>'Moving Avg'!H234</f>
        <v>16.877830000000003</v>
      </c>
      <c r="J234" s="5" t="str">
        <f>OBV!F234</f>
        <v>BULLISH</v>
      </c>
      <c r="K234" s="5" t="str">
        <f>OBV!G234</f>
        <v>STRONG</v>
      </c>
      <c r="L234" s="5" t="str">
        <f>OBV!H234</f>
        <v>CONFIRMED BULLISH</v>
      </c>
    </row>
    <row r="235" spans="1:12" ht="13.5" x14ac:dyDescent="0.25">
      <c r="A235" s="3">
        <f>RSI!A235</f>
        <v>42347</v>
      </c>
      <c r="B235" s="2">
        <f>RSI!B235</f>
        <v>17.106999999999999</v>
      </c>
      <c r="C235" s="2">
        <f>RSI!I235</f>
        <v>75.009417380667884</v>
      </c>
      <c r="D235" s="2">
        <f>MACD!E235</f>
        <v>-7.7795508173608141E-3</v>
      </c>
      <c r="E235" s="2">
        <f>MACD!F235</f>
        <v>-3.3520311468635024E-2</v>
      </c>
      <c r="F235" s="2">
        <f>'Moving Avg'!D235</f>
        <v>16.712200000000003</v>
      </c>
      <c r="G235" s="2">
        <f>'Moving Avg'!F235</f>
        <v>16.564150000000001</v>
      </c>
      <c r="H235" s="2">
        <f>'Moving Avg'!G235</f>
        <v>16.543419999999987</v>
      </c>
      <c r="I235" s="2">
        <f>'Moving Avg'!H235</f>
        <v>16.882380000000005</v>
      </c>
      <c r="J235" s="5" t="str">
        <f>OBV!F235</f>
        <v>BULLISH</v>
      </c>
      <c r="K235" s="5" t="str">
        <f>OBV!G235</f>
        <v>STRONG</v>
      </c>
      <c r="L235" s="5" t="str">
        <f>OBV!H235</f>
        <v>CONFIRMED BULLISH</v>
      </c>
    </row>
    <row r="236" spans="1:12" ht="13.5" x14ac:dyDescent="0.25">
      <c r="A236" s="3">
        <f>RSI!A236</f>
        <v>42348</v>
      </c>
      <c r="B236" s="2">
        <f>RSI!B236</f>
        <v>17.106999999999999</v>
      </c>
      <c r="C236" s="2">
        <f>RSI!I236</f>
        <v>75.009417380667884</v>
      </c>
      <c r="D236" s="2">
        <f>MACD!E236</f>
        <v>-6.6265664799175283E-2</v>
      </c>
      <c r="E236" s="2">
        <f>MACD!F236</f>
        <v>-4.0069382134743078E-2</v>
      </c>
      <c r="F236" s="2">
        <f>'Moving Avg'!D236</f>
        <v>16.843799999999998</v>
      </c>
      <c r="G236" s="2">
        <f>'Moving Avg'!F236</f>
        <v>16.597050000000003</v>
      </c>
      <c r="H236" s="2">
        <f>'Moving Avg'!G236</f>
        <v>16.552639999999986</v>
      </c>
      <c r="I236" s="2">
        <f>'Moving Avg'!H236</f>
        <v>16.885965000000009</v>
      </c>
      <c r="J236" s="5" t="str">
        <f>OBV!F236</f>
        <v>BULLISH</v>
      </c>
      <c r="K236" s="5" t="str">
        <f>OBV!G236</f>
        <v>STRONG</v>
      </c>
      <c r="L236" s="5" t="str">
        <f>OBV!H236</f>
        <v>CONFIRMED BULLISH</v>
      </c>
    </row>
    <row r="237" spans="1:12" ht="13.5" x14ac:dyDescent="0.25">
      <c r="A237" s="3">
        <f>RSI!A237</f>
        <v>42349</v>
      </c>
      <c r="B237" s="2">
        <f>RSI!B237</f>
        <v>17.106999999999999</v>
      </c>
      <c r="C237" s="2">
        <f>RSI!I237</f>
        <v>75.009417380667884</v>
      </c>
      <c r="D237" s="2">
        <f>MACD!E237</f>
        <v>-0.11883153000089308</v>
      </c>
      <c r="E237" s="2">
        <f>MACD!F237</f>
        <v>-5.5821811707973082E-2</v>
      </c>
      <c r="F237" s="2">
        <f>'Moving Avg'!D237</f>
        <v>16.9754</v>
      </c>
      <c r="G237" s="2">
        <f>'Moving Avg'!F237</f>
        <v>16.629949999999997</v>
      </c>
      <c r="H237" s="2">
        <f>'Moving Avg'!G237</f>
        <v>16.561859999999989</v>
      </c>
      <c r="I237" s="2">
        <f>'Moving Avg'!H237</f>
        <v>16.891155000000008</v>
      </c>
      <c r="J237" s="5" t="str">
        <f>OBV!F237</f>
        <v>BULLISH</v>
      </c>
      <c r="K237" s="5" t="str">
        <f>OBV!G237</f>
        <v>STRONG</v>
      </c>
      <c r="L237" s="5" t="str">
        <f>OBV!H237</f>
        <v>CONFIRMED BULLISH</v>
      </c>
    </row>
    <row r="238" spans="1:12" ht="13.5" x14ac:dyDescent="0.25">
      <c r="A238" s="3">
        <f>RSI!A238</f>
        <v>42352</v>
      </c>
      <c r="B238" s="2">
        <f>RSI!B238</f>
        <v>17.106999999999999</v>
      </c>
      <c r="C238" s="2">
        <f>RSI!I238</f>
        <v>75.009417380667884</v>
      </c>
      <c r="D238" s="2">
        <f>MACD!E238</f>
        <v>-0.16615998245237051</v>
      </c>
      <c r="E238" s="2">
        <f>MACD!F238</f>
        <v>-7.7889445856852577E-2</v>
      </c>
      <c r="F238" s="2">
        <f>'Moving Avg'!D238</f>
        <v>17.106999999999999</v>
      </c>
      <c r="G238" s="2">
        <f>'Moving Avg'!F238</f>
        <v>16.662849999999999</v>
      </c>
      <c r="H238" s="2">
        <f>'Moving Avg'!G238</f>
        <v>16.571079999999991</v>
      </c>
      <c r="I238" s="2">
        <f>'Moving Avg'!H238</f>
        <v>16.896345000000011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</row>
    <row r="239" spans="1:12" ht="13.5" x14ac:dyDescent="0.25">
      <c r="A239" s="3">
        <f>RSI!A239</f>
        <v>42353</v>
      </c>
      <c r="B239" s="2">
        <f>RSI!B239</f>
        <v>17.106999999999999</v>
      </c>
      <c r="C239" s="2">
        <f>RSI!I239</f>
        <v>75.009417380667884</v>
      </c>
      <c r="D239" s="2">
        <f>MACD!E239</f>
        <v>-0.20884569326247515</v>
      </c>
      <c r="E239" s="2">
        <f>MACD!F239</f>
        <v>-0.10408069533797709</v>
      </c>
      <c r="F239" s="2">
        <f>'Moving Avg'!D239</f>
        <v>17.106999999999999</v>
      </c>
      <c r="G239" s="2">
        <f>'Moving Avg'!F239</f>
        <v>16.695749999999997</v>
      </c>
      <c r="H239" s="2">
        <f>'Moving Avg'!G239</f>
        <v>16.58029999999999</v>
      </c>
      <c r="I239" s="2">
        <f>'Moving Avg'!H239</f>
        <v>16.90153500000001</v>
      </c>
      <c r="J239" s="5" t="str">
        <f>OBV!F239</f>
        <v>NEUTRAL</v>
      </c>
      <c r="K239" s="5" t="str">
        <f>OBV!G239</f>
        <v>NEUTRAL</v>
      </c>
      <c r="L239" s="5" t="str">
        <f>OBV!H239</f>
        <v>NEUTRAL</v>
      </c>
    </row>
    <row r="240" spans="1:12" ht="13.5" x14ac:dyDescent="0.25">
      <c r="A240" s="3">
        <f>RSI!A240</f>
        <v>42354</v>
      </c>
      <c r="B240" s="2">
        <f>RSI!B240</f>
        <v>17.106999999999999</v>
      </c>
      <c r="C240" s="2">
        <f>RSI!I240</f>
        <v>75.009417380667884</v>
      </c>
      <c r="D240" s="2">
        <f>MACD!E240</f>
        <v>-0.24740748158079384</v>
      </c>
      <c r="E240" s="2">
        <f>MACD!F240</f>
        <v>-0.13274605258654046</v>
      </c>
      <c r="F240" s="2">
        <f>'Moving Avg'!D240</f>
        <v>17.106999999999999</v>
      </c>
      <c r="G240" s="2">
        <f>'Moving Avg'!F240</f>
        <v>16.728649999999998</v>
      </c>
      <c r="H240" s="2">
        <f>'Moving Avg'!G240</f>
        <v>16.589519999999993</v>
      </c>
      <c r="I240" s="2">
        <f>'Moving Avg'!H240</f>
        <v>16.906565000000011</v>
      </c>
      <c r="J240" s="5" t="str">
        <f>OBV!F240</f>
        <v>NEUTRAL</v>
      </c>
      <c r="K240" s="5" t="str">
        <f>OBV!G240</f>
        <v>NEUTRAL</v>
      </c>
      <c r="L240" s="5" t="str">
        <f>OBV!H240</f>
        <v>NEUTRAL</v>
      </c>
    </row>
    <row r="241" spans="1:12" ht="13.5" x14ac:dyDescent="0.25">
      <c r="A241" s="3">
        <f>RSI!A241</f>
        <v>42355</v>
      </c>
      <c r="B241" s="2">
        <f>RSI!B241</f>
        <v>17.106999999999999</v>
      </c>
      <c r="C241" s="2">
        <f>RSI!I241</f>
        <v>75.009417380667898</v>
      </c>
      <c r="D241" s="2">
        <f>MACD!E241</f>
        <v>-0.28229882591473654</v>
      </c>
      <c r="E241" s="2">
        <f>MACD!F241</f>
        <v>-0.16265660725217967</v>
      </c>
      <c r="F241" s="2">
        <f>'Moving Avg'!D241</f>
        <v>17.106999999999999</v>
      </c>
      <c r="G241" s="2">
        <f>'Moving Avg'!F241</f>
        <v>16.76155</v>
      </c>
      <c r="H241" s="2">
        <f>'Moving Avg'!G241</f>
        <v>16.598739999999992</v>
      </c>
      <c r="I241" s="2">
        <f>'Moving Avg'!H241</f>
        <v>16.911435000000008</v>
      </c>
      <c r="J241" s="5" t="str">
        <f>OBV!F241</f>
        <v>NEUTRAL</v>
      </c>
      <c r="K241" s="5" t="str">
        <f>OBV!G241</f>
        <v>NEUTRAL</v>
      </c>
      <c r="L241" s="5" t="str">
        <f>OBV!H241</f>
        <v>NEUTRAL</v>
      </c>
    </row>
    <row r="242" spans="1:12" ht="13.5" x14ac:dyDescent="0.25">
      <c r="A242" s="3">
        <f>RSI!A242</f>
        <v>42356</v>
      </c>
      <c r="B242" s="2">
        <f>RSI!B242</f>
        <v>17.606999999999999</v>
      </c>
      <c r="C242" s="2">
        <f>RSI!I242</f>
        <v>85.693421311358208</v>
      </c>
      <c r="D242" s="2">
        <f>MACD!E242</f>
        <v>-0.35095388115170323</v>
      </c>
      <c r="E242" s="2">
        <f>MACD!F242</f>
        <v>-0.20031606203208438</v>
      </c>
      <c r="F242" s="2">
        <f>'Moving Avg'!D242</f>
        <v>17.207000000000001</v>
      </c>
      <c r="G242" s="2">
        <f>'Moving Avg'!F242</f>
        <v>16.819449999999996</v>
      </c>
      <c r="H242" s="2">
        <f>'Moving Avg'!G242</f>
        <v>16.619279999999993</v>
      </c>
      <c r="I242" s="2">
        <f>'Moving Avg'!H242</f>
        <v>16.919125000000008</v>
      </c>
      <c r="J242" s="5" t="str">
        <f>OBV!F242</f>
        <v>BULLISH</v>
      </c>
      <c r="K242" s="5" t="str">
        <f>OBV!G242</f>
        <v>STRONG</v>
      </c>
      <c r="L242" s="5" t="str">
        <f>OBV!H242</f>
        <v>CONFIRMED BULLISH</v>
      </c>
    </row>
    <row r="243" spans="1:12" ht="13.5" x14ac:dyDescent="0.25">
      <c r="A243" s="3">
        <f>RSI!A243</f>
        <v>42359</v>
      </c>
      <c r="B243" s="2">
        <f>RSI!B243</f>
        <v>17.606999999999999</v>
      </c>
      <c r="C243" s="2">
        <f>RSI!I243</f>
        <v>85.693421311358208</v>
      </c>
      <c r="D243" s="2">
        <f>MACD!E243</f>
        <v>-0.41394056111056088</v>
      </c>
      <c r="E243" s="2">
        <f>MACD!F243</f>
        <v>-0.24304096184777971</v>
      </c>
      <c r="F243" s="2">
        <f>'Moving Avg'!D243</f>
        <v>17.306999999999999</v>
      </c>
      <c r="G243" s="2">
        <f>'Moving Avg'!F243</f>
        <v>16.860899999999997</v>
      </c>
      <c r="H243" s="2">
        <f>'Moving Avg'!G243</f>
        <v>16.638499999999993</v>
      </c>
      <c r="I243" s="2">
        <f>'Moving Avg'!H243</f>
        <v>16.926815000000005</v>
      </c>
      <c r="J243" s="5" t="str">
        <f>OBV!F243</f>
        <v>BULLISH</v>
      </c>
      <c r="K243" s="5" t="str">
        <f>OBV!G243</f>
        <v>STRONG</v>
      </c>
      <c r="L243" s="5" t="str">
        <f>OBV!H243</f>
        <v>CONFIRMED BULLISH</v>
      </c>
    </row>
    <row r="244" spans="1:12" ht="13.5" x14ac:dyDescent="0.25">
      <c r="A244" s="3">
        <f>RSI!A244</f>
        <v>42360</v>
      </c>
      <c r="B244" s="2">
        <f>RSI!B244</f>
        <v>17.606999999999999</v>
      </c>
      <c r="C244" s="2">
        <f>RSI!I244</f>
        <v>85.693421311358208</v>
      </c>
      <c r="D244" s="2">
        <f>MACD!E244</f>
        <v>-0.37053764015398727</v>
      </c>
      <c r="E244" s="2">
        <f>MACD!F244</f>
        <v>-0.2685402975090212</v>
      </c>
      <c r="F244" s="2">
        <f>'Moving Avg'!D244</f>
        <v>17.407</v>
      </c>
      <c r="G244" s="2">
        <f>'Moving Avg'!F244</f>
        <v>16.902349999999995</v>
      </c>
      <c r="H244" s="2">
        <f>'Moving Avg'!G244</f>
        <v>16.657719999999994</v>
      </c>
      <c r="I244" s="2">
        <f>'Moving Avg'!H244</f>
        <v>16.934185000000006</v>
      </c>
      <c r="J244" s="5" t="str">
        <f>OBV!F244</f>
        <v>BULLISH</v>
      </c>
      <c r="K244" s="5" t="str">
        <f>OBV!G244</f>
        <v>STRONG</v>
      </c>
      <c r="L244" s="5" t="str">
        <f>OBV!H244</f>
        <v>CONFIRMED BULLISH</v>
      </c>
    </row>
    <row r="245" spans="1:12" ht="13.5" x14ac:dyDescent="0.25">
      <c r="A245" s="3">
        <f>RSI!A245</f>
        <v>42361</v>
      </c>
      <c r="B245" s="2">
        <f>RSI!B245</f>
        <v>17.079999999999998</v>
      </c>
      <c r="C245" s="2">
        <f>RSI!I245</f>
        <v>54.833342124777069</v>
      </c>
      <c r="D245" s="2">
        <f>MACD!E245</f>
        <v>-0.29897082014351994</v>
      </c>
      <c r="E245" s="2">
        <f>MACD!F245</f>
        <v>-0.27462640203592092</v>
      </c>
      <c r="F245" s="2">
        <f>'Moving Avg'!D245</f>
        <v>17.401599999999998</v>
      </c>
      <c r="G245" s="2">
        <f>'Moving Avg'!F245</f>
        <v>16.917449999999995</v>
      </c>
      <c r="H245" s="2">
        <f>'Moving Avg'!G245</f>
        <v>16.667719999999996</v>
      </c>
      <c r="I245" s="2">
        <f>'Moving Avg'!H245</f>
        <v>16.938920000000007</v>
      </c>
      <c r="J245" s="5" t="str">
        <f>OBV!F245</f>
        <v>BULLISH</v>
      </c>
      <c r="K245" s="5" t="str">
        <f>OBV!G245</f>
        <v>NEUTRAL</v>
      </c>
      <c r="L245" s="5" t="str">
        <f>OBV!H245</f>
        <v>BULLISH DIVERGENCE</v>
      </c>
    </row>
    <row r="246" spans="1:12" ht="13.5" x14ac:dyDescent="0.25">
      <c r="A246" s="3">
        <f>RSI!A246</f>
        <v>42363</v>
      </c>
      <c r="B246" s="2">
        <f>RSI!B246</f>
        <v>17.079999999999998</v>
      </c>
      <c r="C246" s="2">
        <f>RSI!I246</f>
        <v>54.833342124777069</v>
      </c>
      <c r="D246" s="2">
        <f>MACD!E246</f>
        <v>-0.23918518258382448</v>
      </c>
      <c r="E246" s="2">
        <f>MACD!F246</f>
        <v>-0.26753815814550164</v>
      </c>
      <c r="F246" s="2">
        <f>'Moving Avg'!D246</f>
        <v>17.3962</v>
      </c>
      <c r="G246" s="2">
        <f>'Moving Avg'!F246</f>
        <v>16.948999999999995</v>
      </c>
      <c r="H246" s="2">
        <f>'Moving Avg'!G246</f>
        <v>16.677719999999997</v>
      </c>
      <c r="I246" s="2">
        <f>'Moving Avg'!H246</f>
        <v>16.943335000000005</v>
      </c>
      <c r="J246" s="5" t="str">
        <f>OBV!F246</f>
        <v>BULLISH</v>
      </c>
      <c r="K246" s="5" t="str">
        <f>OBV!G246</f>
        <v>NEUTRAL</v>
      </c>
      <c r="L246" s="5" t="str">
        <f>OBV!H246</f>
        <v>BULLISH DIVERGENCE</v>
      </c>
    </row>
    <row r="247" spans="1:12" ht="13.5" x14ac:dyDescent="0.25">
      <c r="A247" s="3">
        <f>RSI!A247</f>
        <v>42366</v>
      </c>
      <c r="B247" s="2">
        <f>RSI!B247</f>
        <v>17.079999999999998</v>
      </c>
      <c r="C247" s="2">
        <f>RSI!I247</f>
        <v>54.833342124777069</v>
      </c>
      <c r="D247" s="2">
        <f>MACD!E247</f>
        <v>-0.18931113398197041</v>
      </c>
      <c r="E247" s="2">
        <f>MACD!F247</f>
        <v>-0.25189275331279537</v>
      </c>
      <c r="F247" s="2">
        <f>'Moving Avg'!D247</f>
        <v>17.290799999999997</v>
      </c>
      <c r="G247" s="2">
        <f>'Moving Avg'!F247</f>
        <v>16.980549999999997</v>
      </c>
      <c r="H247" s="2">
        <f>'Moving Avg'!G247</f>
        <v>16.687719999999999</v>
      </c>
      <c r="I247" s="2">
        <f>'Moving Avg'!H247</f>
        <v>16.947715000000002</v>
      </c>
      <c r="J247" s="5" t="str">
        <f>OBV!F247</f>
        <v>BEARISH</v>
      </c>
      <c r="K247" s="5" t="str">
        <f>OBV!G247</f>
        <v>WEAK</v>
      </c>
      <c r="L247" s="5" t="str">
        <f>OBV!H247</f>
        <v>CONFIRMED BEARISH</v>
      </c>
    </row>
    <row r="248" spans="1:12" ht="13.5" x14ac:dyDescent="0.25">
      <c r="A248" s="3">
        <f>RSI!A248</f>
        <v>42367</v>
      </c>
      <c r="B248" s="2">
        <f>RSI!B248</f>
        <v>17.079999999999998</v>
      </c>
      <c r="C248" s="2">
        <f>RSI!I248</f>
        <v>54.833342124777069</v>
      </c>
      <c r="D248" s="2">
        <f>MACD!E248</f>
        <v>-0.14777094053058093</v>
      </c>
      <c r="E248" s="2">
        <f>MACD!F248</f>
        <v>-0.23106839075635249</v>
      </c>
      <c r="F248" s="2">
        <f>'Moving Avg'!D248</f>
        <v>17.185399999999998</v>
      </c>
      <c r="G248" s="2">
        <f>'Moving Avg'!F248</f>
        <v>17.012099999999997</v>
      </c>
      <c r="H248" s="2">
        <f>'Moving Avg'!G248</f>
        <v>16.69772</v>
      </c>
      <c r="I248" s="2">
        <f>'Moving Avg'!H248</f>
        <v>16.952095000000003</v>
      </c>
      <c r="J248" s="5" t="str">
        <f>OBV!F248</f>
        <v>BEARISH</v>
      </c>
      <c r="K248" s="5" t="str">
        <f>OBV!G248</f>
        <v>WEAK</v>
      </c>
      <c r="L248" s="5" t="str">
        <f>OBV!H248</f>
        <v>CONFIRMED BEARISH</v>
      </c>
    </row>
    <row r="249" spans="1:12" ht="13.5" x14ac:dyDescent="0.25">
      <c r="A249" s="3">
        <f>RSI!A249</f>
        <v>42368</v>
      </c>
      <c r="B249" s="2">
        <f>RSI!B249</f>
        <v>17.079999999999998</v>
      </c>
      <c r="C249" s="2">
        <f>RSI!I249</f>
        <v>54.833342124777062</v>
      </c>
      <c r="D249" s="2">
        <f>MACD!E249</f>
        <v>-0.11323351329053821</v>
      </c>
      <c r="E249" s="2">
        <f>MACD!F249</f>
        <v>-0.20750141526318966</v>
      </c>
      <c r="F249" s="2">
        <f>'Moving Avg'!D249</f>
        <v>17.079999999999998</v>
      </c>
      <c r="G249" s="2">
        <f>'Moving Avg'!F249</f>
        <v>17.043649999999996</v>
      </c>
      <c r="H249" s="2">
        <f>'Moving Avg'!G249</f>
        <v>16.707720000000002</v>
      </c>
      <c r="I249" s="2">
        <f>'Moving Avg'!H249</f>
        <v>16.956445000000002</v>
      </c>
      <c r="J249" s="5" t="str">
        <f>OBV!F249</f>
        <v>BEARISH</v>
      </c>
      <c r="K249" s="5" t="str">
        <f>OBV!G249</f>
        <v>WEAK</v>
      </c>
      <c r="L249" s="5" t="str">
        <f>OBV!H249</f>
        <v>CONFIRMED BEARISH</v>
      </c>
    </row>
    <row r="250" spans="1:12" ht="13.5" x14ac:dyDescent="0.25">
      <c r="A250" s="3">
        <f>RSI!A250</f>
        <v>42369</v>
      </c>
      <c r="B250" s="2">
        <f>RSI!B250</f>
        <v>17.079999999999998</v>
      </c>
      <c r="C250" s="2">
        <f>RSI!I250</f>
        <v>54.833342124777062</v>
      </c>
      <c r="D250" s="2">
        <f>MACD!E250</f>
        <v>-8.4576172708846542E-2</v>
      </c>
      <c r="E250" s="2">
        <f>MACD!F250</f>
        <v>-0.18291636675232104</v>
      </c>
      <c r="F250" s="2">
        <f>'Moving Avg'!D250</f>
        <v>17.079999999999998</v>
      </c>
      <c r="G250" s="2">
        <f>'Moving Avg'!F250</f>
        <v>17.075199999999995</v>
      </c>
      <c r="H250" s="2">
        <f>'Moving Avg'!G250</f>
        <v>16.717720000000003</v>
      </c>
      <c r="I250" s="2">
        <f>'Moving Avg'!H250</f>
        <v>16.960760000000004</v>
      </c>
      <c r="J250" s="5" t="str">
        <f>OBV!F250</f>
        <v>NEUTRAL</v>
      </c>
      <c r="K250" s="5" t="str">
        <f>OBV!G250</f>
        <v>NEUTRAL</v>
      </c>
      <c r="L250" s="5" t="str">
        <f>OBV!H250</f>
        <v>NEUTRAL</v>
      </c>
    </row>
    <row r="251" spans="1:12" ht="13.5" x14ac:dyDescent="0.25">
      <c r="A251" s="3">
        <f>RSI!A251</f>
        <v>42373</v>
      </c>
      <c r="B251" s="2">
        <f>RSI!B251</f>
        <v>17.079999999999998</v>
      </c>
      <c r="C251" s="2">
        <f>RSI!I251</f>
        <v>54.833342124777062</v>
      </c>
      <c r="D251" s="2">
        <f>MACD!E251</f>
        <v>-6.0852317008560419E-2</v>
      </c>
      <c r="E251" s="2">
        <f>MACD!F251</f>
        <v>-0.1585035568035689</v>
      </c>
      <c r="F251" s="2">
        <f>'Moving Avg'!D251</f>
        <v>17.079999999999998</v>
      </c>
      <c r="G251" s="2">
        <f>'Moving Avg'!F251</f>
        <v>17.106749999999995</v>
      </c>
      <c r="H251" s="2">
        <f>'Moving Avg'!G251</f>
        <v>16.727720000000005</v>
      </c>
      <c r="I251" s="2">
        <f>'Moving Avg'!H251</f>
        <v>16.965075000000002</v>
      </c>
      <c r="J251" s="5" t="str">
        <f>OBV!F251</f>
        <v>NEUTRAL</v>
      </c>
      <c r="K251" s="5" t="str">
        <f>OBV!G251</f>
        <v>NEUTRAL</v>
      </c>
      <c r="L251" s="5" t="str">
        <f>OBV!H251</f>
        <v>NEUTRAL</v>
      </c>
    </row>
    <row r="252" spans="1:12" ht="13.5" x14ac:dyDescent="0.25">
      <c r="A252" s="3">
        <f>RSI!A252</f>
        <v>42374</v>
      </c>
      <c r="B252" s="2">
        <f>RSI!B252</f>
        <v>17.079999999999998</v>
      </c>
      <c r="C252" s="2">
        <f>RSI!I252</f>
        <v>54.833342124777062</v>
      </c>
      <c r="D252" s="2">
        <f>MACD!E252</f>
        <v>3.5658992352161079E-2</v>
      </c>
      <c r="E252" s="2">
        <f>MACD!F252</f>
        <v>-0.1196710469724229</v>
      </c>
      <c r="F252" s="2">
        <f>'Moving Avg'!D252</f>
        <v>17.079999999999998</v>
      </c>
      <c r="G252" s="2">
        <f>'Moving Avg'!F252</f>
        <v>17.138299999999994</v>
      </c>
      <c r="H252" s="2">
        <f>'Moving Avg'!G252</f>
        <v>16.737720000000007</v>
      </c>
      <c r="I252" s="2">
        <f>'Moving Avg'!H252</f>
        <v>16.969390000000001</v>
      </c>
      <c r="J252" s="5" t="str">
        <f>OBV!F252</f>
        <v>NEUTRAL</v>
      </c>
      <c r="K252" s="5" t="str">
        <f>OBV!G252</f>
        <v>NEUTRAL</v>
      </c>
      <c r="L252" s="5" t="str">
        <f>OBV!H252</f>
        <v>NEUTRAL</v>
      </c>
    </row>
    <row r="253" spans="1:12" ht="13.5" x14ac:dyDescent="0.25">
      <c r="A253" s="3">
        <f>RSI!A253</f>
        <v>42375</v>
      </c>
      <c r="B253" s="2">
        <f>RSI!B253</f>
        <v>17.079999999999998</v>
      </c>
      <c r="C253" s="2">
        <f>RSI!I253</f>
        <v>54.833342124777062</v>
      </c>
      <c r="D253" s="2">
        <f>MACD!E253</f>
        <v>0.11687259379030834</v>
      </c>
      <c r="E253" s="2">
        <f>MACD!F253</f>
        <v>-7.2362318819876661E-2</v>
      </c>
      <c r="F253" s="2">
        <f>'Moving Avg'!D253</f>
        <v>17.079999999999998</v>
      </c>
      <c r="G253" s="2">
        <f>'Moving Avg'!F253</f>
        <v>17.169849999999993</v>
      </c>
      <c r="H253" s="2">
        <f>'Moving Avg'!G253</f>
        <v>16.747720000000005</v>
      </c>
      <c r="I253" s="2">
        <f>'Moving Avg'!H253</f>
        <v>16.973514999999999</v>
      </c>
      <c r="J253" s="5" t="str">
        <f>OBV!F253</f>
        <v>NEUTRAL</v>
      </c>
      <c r="K253" s="5" t="str">
        <f>OBV!G253</f>
        <v>NEUTRAL</v>
      </c>
      <c r="L253" s="5" t="str">
        <f>OBV!H253</f>
        <v>NEUTRAL</v>
      </c>
    </row>
    <row r="254" spans="1:12" ht="13.5" x14ac:dyDescent="0.25">
      <c r="A254" s="3">
        <f>RSI!A254</f>
        <v>42376</v>
      </c>
      <c r="B254" s="2">
        <f>RSI!B254</f>
        <v>17.079999999999998</v>
      </c>
      <c r="C254" s="2">
        <f>RSI!I254</f>
        <v>54.833342124777054</v>
      </c>
      <c r="D254" s="2">
        <f>MACD!E254</f>
        <v>0.18517530040093177</v>
      </c>
      <c r="E254" s="2">
        <f>MACD!F254</f>
        <v>-2.085479497571497E-2</v>
      </c>
      <c r="F254" s="2">
        <f>'Moving Avg'!D254</f>
        <v>17.079999999999998</v>
      </c>
      <c r="G254" s="2">
        <f>'Moving Avg'!F254</f>
        <v>17.168499999999991</v>
      </c>
      <c r="H254" s="2">
        <f>'Moving Avg'!G254</f>
        <v>16.759020000000007</v>
      </c>
      <c r="I254" s="2">
        <f>'Moving Avg'!H254</f>
        <v>16.977605000000001</v>
      </c>
      <c r="J254" s="5" t="str">
        <f>OBV!F254</f>
        <v>NEUTRAL</v>
      </c>
      <c r="K254" s="5" t="str">
        <f>OBV!G254</f>
        <v>NEUTRAL</v>
      </c>
      <c r="L254" s="5" t="str">
        <f>OBV!H254</f>
        <v>NEUTRAL</v>
      </c>
    </row>
    <row r="255" spans="1:12" ht="13.5" x14ac:dyDescent="0.25">
      <c r="A255" s="3">
        <f>RSI!A255</f>
        <v>42377</v>
      </c>
      <c r="B255" s="2">
        <f>RSI!B255</f>
        <v>17.079999999999998</v>
      </c>
      <c r="C255" s="2">
        <f>RSI!I255</f>
        <v>54.833342124777054</v>
      </c>
      <c r="D255" s="2">
        <f>MACD!E255</f>
        <v>0.16150733207135204</v>
      </c>
      <c r="E255" s="2">
        <f>MACD!F255</f>
        <v>1.5617630433698435E-2</v>
      </c>
      <c r="F255" s="2">
        <f>'Moving Avg'!D255</f>
        <v>17.079999999999998</v>
      </c>
      <c r="G255" s="2">
        <f>'Moving Avg'!F255</f>
        <v>17.167149999999992</v>
      </c>
      <c r="H255" s="2">
        <f>'Moving Avg'!G255</f>
        <v>16.765200000000007</v>
      </c>
      <c r="I255" s="2">
        <f>'Moving Avg'!H255</f>
        <v>16.981695000000002</v>
      </c>
      <c r="J255" s="5" t="str">
        <f>OBV!F255</f>
        <v>NEUTRAL</v>
      </c>
      <c r="K255" s="5" t="str">
        <f>OBV!G255</f>
        <v>NEUTRAL</v>
      </c>
      <c r="L255" s="5" t="str">
        <f>OBV!H255</f>
        <v>NEUTRAL</v>
      </c>
    </row>
    <row r="256" spans="1:12" ht="13.5" x14ac:dyDescent="0.25">
      <c r="A256" s="3">
        <f>RSI!A256</f>
        <v>42380</v>
      </c>
      <c r="B256" s="2">
        <f>RSI!B256</f>
        <v>17.079999999999998</v>
      </c>
      <c r="C256" s="2">
        <f>RSI!I256</f>
        <v>54.833342124777054</v>
      </c>
      <c r="D256" s="2">
        <f>MACD!E256</f>
        <v>0.1411235126442314</v>
      </c>
      <c r="E256" s="2">
        <f>MACD!F256</f>
        <v>4.0718806875805029E-2</v>
      </c>
      <c r="F256" s="2">
        <f>'Moving Avg'!D256</f>
        <v>17.079999999999998</v>
      </c>
      <c r="G256" s="2">
        <f>'Moving Avg'!F256</f>
        <v>17.16579999999999</v>
      </c>
      <c r="H256" s="2">
        <f>'Moving Avg'!G256</f>
        <v>16.786380000000008</v>
      </c>
      <c r="I256" s="2">
        <f>'Moving Avg'!H256</f>
        <v>16.985945000000005</v>
      </c>
      <c r="J256" s="5" t="str">
        <f>OBV!F256</f>
        <v>NEUTRAL</v>
      </c>
      <c r="K256" s="5" t="str">
        <f>OBV!G256</f>
        <v>NEUTRAL</v>
      </c>
      <c r="L256" s="5" t="str">
        <f>OBV!H256</f>
        <v>NEUTRAL</v>
      </c>
    </row>
    <row r="257" spans="1:12" ht="13.5" x14ac:dyDescent="0.25">
      <c r="A257" s="3">
        <f>RSI!A257</f>
        <v>42381</v>
      </c>
      <c r="B257" s="2">
        <f>RSI!B257</f>
        <v>17.079999999999998</v>
      </c>
      <c r="C257" s="2">
        <f>RSI!I257</f>
        <v>54.833342124777054</v>
      </c>
      <c r="D257" s="2">
        <f>MACD!E257</f>
        <v>0.12354503859000232</v>
      </c>
      <c r="E257" s="2">
        <f>MACD!F257</f>
        <v>5.7284053218644493E-2</v>
      </c>
      <c r="F257" s="2">
        <f>'Moving Avg'!D257</f>
        <v>17.079999999999998</v>
      </c>
      <c r="G257" s="2">
        <f>'Moving Avg'!F257</f>
        <v>17.164449999999992</v>
      </c>
      <c r="H257" s="2">
        <f>'Moving Avg'!G257</f>
        <v>16.807560000000009</v>
      </c>
      <c r="I257" s="2">
        <f>'Moving Avg'!H257</f>
        <v>16.990195000000003</v>
      </c>
      <c r="J257" s="5" t="str">
        <f>OBV!F257</f>
        <v>NEUTRAL</v>
      </c>
      <c r="K257" s="5" t="str">
        <f>OBV!G257</f>
        <v>NEUTRAL</v>
      </c>
      <c r="L257" s="5" t="str">
        <f>OBV!H257</f>
        <v>NEUTRAL</v>
      </c>
    </row>
    <row r="258" spans="1:12" ht="13.5" x14ac:dyDescent="0.25">
      <c r="A258" s="3">
        <f>RSI!A258</f>
        <v>42382</v>
      </c>
      <c r="B258" s="2">
        <f>RSI!B258</f>
        <v>17.079999999999998</v>
      </c>
      <c r="C258" s="2">
        <f>RSI!I258</f>
        <v>54.833342124777062</v>
      </c>
      <c r="D258" s="2">
        <f>MACD!E258</f>
        <v>0.10836480919036262</v>
      </c>
      <c r="E258" s="2">
        <f>MACD!F258</f>
        <v>6.7500204412988124E-2</v>
      </c>
      <c r="F258" s="2">
        <f>'Moving Avg'!D258</f>
        <v>17.079999999999998</v>
      </c>
      <c r="G258" s="2">
        <f>'Moving Avg'!F258</f>
        <v>17.163099999999993</v>
      </c>
      <c r="H258" s="2">
        <f>'Moving Avg'!G258</f>
        <v>16.820180000000008</v>
      </c>
      <c r="I258" s="2">
        <f>'Moving Avg'!H258</f>
        <v>16.994445000000006</v>
      </c>
      <c r="J258" s="5" t="str">
        <f>OBV!F258</f>
        <v>NEUTRAL</v>
      </c>
      <c r="K258" s="5" t="str">
        <f>OBV!G258</f>
        <v>NEUTRAL</v>
      </c>
      <c r="L258" s="5" t="str">
        <f>OBV!H258</f>
        <v>NEUTRAL</v>
      </c>
    </row>
    <row r="259" spans="1:12" ht="13.5" x14ac:dyDescent="0.25">
      <c r="A259" s="3">
        <f>RSI!A259</f>
        <v>42384</v>
      </c>
      <c r="B259" s="2">
        <f>RSI!B259</f>
        <v>17.087</v>
      </c>
      <c r="C259" s="2">
        <f>RSI!I259</f>
        <v>55.43495468977391</v>
      </c>
      <c r="D259" s="2">
        <f>MACD!E259</f>
        <v>9.4718021949159237E-2</v>
      </c>
      <c r="E259" s="2">
        <f>MACD!F259</f>
        <v>7.2943767920222349E-2</v>
      </c>
      <c r="F259" s="2">
        <f>'Moving Avg'!D259</f>
        <v>17.081399999999999</v>
      </c>
      <c r="G259" s="2">
        <f>'Moving Avg'!F259</f>
        <v>17.162099999999988</v>
      </c>
      <c r="H259" s="2">
        <f>'Moving Avg'!G259</f>
        <v>16.832940000000008</v>
      </c>
      <c r="I259" s="2">
        <f>'Moving Avg'!H259</f>
        <v>16.998730000000009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</row>
    <row r="260" spans="1:12" ht="13.5" x14ac:dyDescent="0.25">
      <c r="A260" s="3">
        <f>RSI!A260</f>
        <v>42387</v>
      </c>
      <c r="B260" s="2">
        <f>RSI!B260</f>
        <v>17.079999999999998</v>
      </c>
      <c r="C260" s="2">
        <f>RSI!I260</f>
        <v>54.651016414604584</v>
      </c>
      <c r="D260" s="2">
        <f>MACD!E260</f>
        <v>8.3385433404636444E-2</v>
      </c>
      <c r="E260" s="2">
        <f>MACD!F260</f>
        <v>7.5032101017105168E-2</v>
      </c>
      <c r="F260" s="2">
        <f>'Moving Avg'!D260</f>
        <v>17.081399999999999</v>
      </c>
      <c r="G260" s="2">
        <f>'Moving Avg'!F260</f>
        <v>17.16074999999999</v>
      </c>
      <c r="H260" s="2">
        <f>'Moving Avg'!G260</f>
        <v>16.84556000000001</v>
      </c>
      <c r="I260" s="2">
        <f>'Moving Avg'!H260</f>
        <v>17.002980000000008</v>
      </c>
      <c r="J260" s="5" t="str">
        <f>OBV!F260</f>
        <v>BULLISH</v>
      </c>
      <c r="K260" s="5" t="str">
        <f>OBV!G260</f>
        <v>NEUTRAL</v>
      </c>
      <c r="L260" s="5" t="str">
        <f>OBV!H260</f>
        <v>NEUTRAL</v>
      </c>
    </row>
    <row r="261" spans="1:12" ht="13.5" x14ac:dyDescent="0.25">
      <c r="A261" s="3">
        <f>RSI!A261</f>
        <v>42388</v>
      </c>
      <c r="B261" s="2">
        <f>RSI!B261</f>
        <v>17.087</v>
      </c>
      <c r="C261" s="2">
        <f>RSI!I261</f>
        <v>55.331294101284008</v>
      </c>
      <c r="D261" s="2">
        <f>MACD!E261</f>
        <v>7.303784484804865E-2</v>
      </c>
      <c r="E261" s="2">
        <f>MACD!F261</f>
        <v>7.4633249783293873E-2</v>
      </c>
      <c r="F261" s="2">
        <f>'Moving Avg'!D261</f>
        <v>17.082799999999999</v>
      </c>
      <c r="G261" s="2">
        <f>'Moving Avg'!F261</f>
        <v>17.159749999999992</v>
      </c>
      <c r="H261" s="2">
        <f>'Moving Avg'!G261</f>
        <v>16.858320000000006</v>
      </c>
      <c r="I261" s="2">
        <f>'Moving Avg'!H261</f>
        <v>17.007265000000007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</row>
    <row r="262" spans="1:12" ht="13.5" x14ac:dyDescent="0.25">
      <c r="A262" s="3">
        <f>RSI!A262</f>
        <v>42389</v>
      </c>
      <c r="B262" s="2">
        <f>RSI!B262</f>
        <v>17.079999999999998</v>
      </c>
      <c r="C262" s="2">
        <f>RSI!I262</f>
        <v>54.451635246671785</v>
      </c>
      <c r="D262" s="2">
        <f>MACD!E262</f>
        <v>6.4537166123109557E-2</v>
      </c>
      <c r="E262" s="2">
        <f>MACD!F262</f>
        <v>7.2614033051257007E-2</v>
      </c>
      <c r="F262" s="2">
        <f>'Moving Avg'!D262</f>
        <v>17.082799999999999</v>
      </c>
      <c r="G262" s="2">
        <f>'Moving Avg'!F262</f>
        <v>17.133399999999991</v>
      </c>
      <c r="H262" s="2">
        <f>'Moving Avg'!G262</f>
        <v>16.870940000000008</v>
      </c>
      <c r="I262" s="2">
        <f>'Moving Avg'!H262</f>
        <v>17.009105000000012</v>
      </c>
      <c r="J262" s="5" t="str">
        <f>OBV!F262</f>
        <v>BULLISH</v>
      </c>
      <c r="K262" s="5" t="str">
        <f>OBV!G262</f>
        <v>NEUTRAL</v>
      </c>
      <c r="L262" s="5" t="str">
        <f>OBV!H262</f>
        <v>NEUTRAL</v>
      </c>
    </row>
    <row r="263" spans="1:12" ht="13.5" x14ac:dyDescent="0.25">
      <c r="A263" s="3">
        <f>RSI!A263</f>
        <v>42390</v>
      </c>
      <c r="B263" s="2">
        <f>RSI!B263</f>
        <v>17.106999999999999</v>
      </c>
      <c r="C263" s="2">
        <f>RSI!I263</f>
        <v>57.273225625384399</v>
      </c>
      <c r="D263" s="2">
        <f>MACD!E263</f>
        <v>5.5141623918405713E-2</v>
      </c>
      <c r="E263" s="2">
        <f>MACD!F263</f>
        <v>6.9119551224686757E-2</v>
      </c>
      <c r="F263" s="2">
        <f>'Moving Avg'!D263</f>
        <v>17.088200000000001</v>
      </c>
      <c r="G263" s="2">
        <f>'Moving Avg'!F263</f>
        <v>17.108399999999989</v>
      </c>
      <c r="H263" s="2">
        <f>'Moving Avg'!G263</f>
        <v>16.884100000000007</v>
      </c>
      <c r="I263" s="2">
        <f>'Moving Avg'!H263</f>
        <v>17.013330000000011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</row>
    <row r="264" spans="1:12" ht="13.5" x14ac:dyDescent="0.25">
      <c r="A264" s="3">
        <f>RSI!A264</f>
        <v>42391</v>
      </c>
      <c r="B264" s="2">
        <f>RSI!B264</f>
        <v>17.106999999999999</v>
      </c>
      <c r="C264" s="2">
        <f>RSI!I264</f>
        <v>57.273225625384406</v>
      </c>
      <c r="D264" s="2">
        <f>MACD!E264</f>
        <v>4.6844357246133228E-2</v>
      </c>
      <c r="E264" s="2">
        <f>MACD!F264</f>
        <v>6.4664512428976056E-2</v>
      </c>
      <c r="F264" s="2">
        <f>'Moving Avg'!D264</f>
        <v>17.092199999999998</v>
      </c>
      <c r="G264" s="2">
        <f>'Moving Avg'!F264</f>
        <v>17.08339999999999</v>
      </c>
      <c r="H264" s="2">
        <f>'Moving Avg'!G264</f>
        <v>16.897260000000006</v>
      </c>
      <c r="I264" s="2">
        <f>'Moving Avg'!H264</f>
        <v>17.017555000000009</v>
      </c>
      <c r="J264" s="5" t="str">
        <f>OBV!F264</f>
        <v>BULLISH</v>
      </c>
      <c r="K264" s="5" t="str">
        <f>OBV!G264</f>
        <v>NEUTRAL</v>
      </c>
      <c r="L264" s="5" t="str">
        <f>OBV!H264</f>
        <v>CONFIRMED BULLISH</v>
      </c>
    </row>
    <row r="265" spans="1:12" ht="13.5" x14ac:dyDescent="0.25">
      <c r="A265" s="3">
        <f>RSI!A265</f>
        <v>42394</v>
      </c>
      <c r="B265" s="2">
        <f>RSI!B265</f>
        <v>17.106999999999999</v>
      </c>
      <c r="C265" s="2">
        <f>RSI!I265</f>
        <v>57.273225625384406</v>
      </c>
      <c r="D265" s="2">
        <f>MACD!E265</f>
        <v>3.9502118602662506E-2</v>
      </c>
      <c r="E265" s="2">
        <f>MACD!F265</f>
        <v>5.9632033663713349E-2</v>
      </c>
      <c r="F265" s="2">
        <f>'Moving Avg'!D265</f>
        <v>17.0976</v>
      </c>
      <c r="G265" s="2">
        <f>'Moving Avg'!F265</f>
        <v>17.084749999999993</v>
      </c>
      <c r="H265" s="2">
        <f>'Moving Avg'!G265</f>
        <v>16.910420000000002</v>
      </c>
      <c r="I265" s="2">
        <f>'Moving Avg'!H265</f>
        <v>17.021780000000007</v>
      </c>
      <c r="J265" s="5" t="str">
        <f>OBV!F265</f>
        <v>BULLISH</v>
      </c>
      <c r="K265" s="5" t="str">
        <f>OBV!G265</f>
        <v>STRONG</v>
      </c>
      <c r="L265" s="5" t="str">
        <f>OBV!H265</f>
        <v>CONFIRMED BULLISH</v>
      </c>
    </row>
    <row r="266" spans="1:12" ht="13.5" x14ac:dyDescent="0.25">
      <c r="A266" s="3">
        <f>RSI!A266</f>
        <v>42395</v>
      </c>
      <c r="B266" s="2">
        <f>RSI!B266</f>
        <v>17.087</v>
      </c>
      <c r="C266" s="2">
        <f>RSI!I266</f>
        <v>54.168736362676917</v>
      </c>
      <c r="D266" s="2">
        <f>MACD!E266</f>
        <v>3.4473275009027304E-2</v>
      </c>
      <c r="E266" s="2">
        <f>MACD!F266</f>
        <v>5.4600281932776148E-2</v>
      </c>
      <c r="F266" s="2">
        <f>'Moving Avg'!D266</f>
        <v>17.0976</v>
      </c>
      <c r="G266" s="2">
        <f>'Moving Avg'!F266</f>
        <v>17.08509999999999</v>
      </c>
      <c r="H266" s="2">
        <f>'Moving Avg'!G266</f>
        <v>16.923180000000006</v>
      </c>
      <c r="I266" s="2">
        <f>'Moving Avg'!H266</f>
        <v>17.025905000000009</v>
      </c>
      <c r="J266" s="5" t="str">
        <f>OBV!F266</f>
        <v>BEARISH</v>
      </c>
      <c r="K266" s="5" t="str">
        <f>OBV!G266</f>
        <v>WEAK</v>
      </c>
      <c r="L266" s="5" t="str">
        <f>OBV!H266</f>
        <v>NEUTRAL</v>
      </c>
    </row>
    <row r="267" spans="1:12" ht="13.5" x14ac:dyDescent="0.25">
      <c r="A267" s="3">
        <f>RSI!A267</f>
        <v>42396</v>
      </c>
      <c r="B267" s="2">
        <f>RSI!B267</f>
        <v>17.087</v>
      </c>
      <c r="C267" s="2">
        <f>RSI!I267</f>
        <v>54.168736362676917</v>
      </c>
      <c r="D267" s="2">
        <f>MACD!E267</f>
        <v>3.0060667919894257E-2</v>
      </c>
      <c r="E267" s="2">
        <f>MACD!F267</f>
        <v>4.9692359130199773E-2</v>
      </c>
      <c r="F267" s="2">
        <f>'Moving Avg'!D267</f>
        <v>17.099</v>
      </c>
      <c r="G267" s="2">
        <f>'Moving Avg'!F267</f>
        <v>17.085449999999991</v>
      </c>
      <c r="H267" s="2">
        <f>'Moving Avg'!G267</f>
        <v>16.935940000000002</v>
      </c>
      <c r="I267" s="2">
        <f>'Moving Avg'!H267</f>
        <v>17.030030000000007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</row>
    <row r="268" spans="1:12" ht="13.5" x14ac:dyDescent="0.25">
      <c r="A268" s="3">
        <f>RSI!A268</f>
        <v>42397</v>
      </c>
      <c r="B268" s="2">
        <f>RSI!B268</f>
        <v>17.087</v>
      </c>
      <c r="C268" s="2">
        <f>RSI!I268</f>
        <v>54.168736362676917</v>
      </c>
      <c r="D268" s="2">
        <f>MACD!E268</f>
        <v>2.6181153329606133E-2</v>
      </c>
      <c r="E268" s="2">
        <f>MACD!F268</f>
        <v>4.4990117970081053E-2</v>
      </c>
      <c r="F268" s="2">
        <f>'Moving Avg'!D268</f>
        <v>17.095000000000002</v>
      </c>
      <c r="G268" s="2">
        <f>'Moving Avg'!F268</f>
        <v>17.085799999999988</v>
      </c>
      <c r="H268" s="2">
        <f>'Moving Avg'!G268</f>
        <v>16.948700000000002</v>
      </c>
      <c r="I268" s="2">
        <f>'Moving Avg'!H268</f>
        <v>17.034155000000009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</row>
    <row r="269" spans="1:12" ht="13.5" x14ac:dyDescent="0.25">
      <c r="A269" s="3">
        <f>RSI!A269</f>
        <v>42398</v>
      </c>
      <c r="B269" s="2">
        <f>RSI!B269</f>
        <v>17.087</v>
      </c>
      <c r="C269" s="2">
        <f>RSI!I269</f>
        <v>54.168736362676917</v>
      </c>
      <c r="D269" s="2">
        <f>MACD!E269</f>
        <v>2.3840437871921694E-2</v>
      </c>
      <c r="E269" s="2">
        <f>MACD!F269</f>
        <v>4.0760181950449184E-2</v>
      </c>
      <c r="F269" s="2">
        <f>'Moving Avg'!D269</f>
        <v>17.091000000000001</v>
      </c>
      <c r="G269" s="2">
        <f>'Moving Avg'!F269</f>
        <v>17.086149999999993</v>
      </c>
      <c r="H269" s="2">
        <f>'Moving Avg'!G269</f>
        <v>16.961459999999999</v>
      </c>
      <c r="I269" s="2">
        <f>'Moving Avg'!H269</f>
        <v>17.038280000000004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</row>
    <row r="270" spans="1:12" ht="13.5" x14ac:dyDescent="0.25">
      <c r="A270" s="3">
        <f>RSI!A270</f>
        <v>42401</v>
      </c>
      <c r="B270" s="2">
        <f>RSI!B270</f>
        <v>16.579999999999998</v>
      </c>
      <c r="C270" s="2">
        <f>RSI!I270</f>
        <v>19.018408293950841</v>
      </c>
      <c r="D270" s="2">
        <f>MACD!E270</f>
        <v>5.8213490571777271E-2</v>
      </c>
      <c r="E270" s="2">
        <f>MACD!F270</f>
        <v>4.4250843674714803E-2</v>
      </c>
      <c r="F270" s="2">
        <f>'Moving Avg'!D270</f>
        <v>16.985599999999998</v>
      </c>
      <c r="G270" s="2">
        <f>'Moving Avg'!F270</f>
        <v>17.061149999999994</v>
      </c>
      <c r="H270" s="2">
        <f>'Moving Avg'!G270</f>
        <v>16.964080000000003</v>
      </c>
      <c r="I270" s="2">
        <f>'Moving Avg'!H270</f>
        <v>17.039870000000004</v>
      </c>
      <c r="J270" s="5" t="str">
        <f>OBV!F270</f>
        <v>BEARISH</v>
      </c>
      <c r="K270" s="5" t="str">
        <f>OBV!G270</f>
        <v>WEAK</v>
      </c>
      <c r="L270" s="5" t="str">
        <f>OBV!H270</f>
        <v>CONFIRMED BEARISH</v>
      </c>
    </row>
    <row r="271" spans="1:12" ht="13.5" x14ac:dyDescent="0.25">
      <c r="A271" s="3">
        <f>RSI!A271</f>
        <v>42402</v>
      </c>
      <c r="B271" s="2">
        <f>RSI!B271</f>
        <v>16.579999999999998</v>
      </c>
      <c r="C271" s="2">
        <f>RSI!I271</f>
        <v>19.018408293950841</v>
      </c>
      <c r="D271" s="2">
        <f>MACD!E271</f>
        <v>9.1255472139220473E-2</v>
      </c>
      <c r="E271" s="2">
        <f>MACD!F271</f>
        <v>5.365176936761594E-2</v>
      </c>
      <c r="F271" s="2">
        <f>'Moving Avg'!D271</f>
        <v>16.8842</v>
      </c>
      <c r="G271" s="2">
        <f>'Moving Avg'!F271</f>
        <v>17.036149999999996</v>
      </c>
      <c r="H271" s="2">
        <f>'Moving Avg'!G271</f>
        <v>16.966699999999999</v>
      </c>
      <c r="I271" s="2">
        <f>'Moving Avg'!H271</f>
        <v>17.041460000000004</v>
      </c>
      <c r="J271" s="5" t="str">
        <f>OBV!F271</f>
        <v>NEUTRAL</v>
      </c>
      <c r="K271" s="5" t="str">
        <f>OBV!G271</f>
        <v>NEUTRAL</v>
      </c>
      <c r="L271" s="5" t="str">
        <f>OBV!H271</f>
        <v>NEUTRAL</v>
      </c>
    </row>
    <row r="272" spans="1:12" ht="13.5" x14ac:dyDescent="0.25">
      <c r="A272" s="3">
        <f>RSI!A272</f>
        <v>42403</v>
      </c>
      <c r="B272" s="2">
        <f>RSI!B272</f>
        <v>16.844000000000001</v>
      </c>
      <c r="C272" s="2">
        <f>RSI!I272</f>
        <v>41.818286230573698</v>
      </c>
      <c r="D272" s="2">
        <f>MACD!E272</f>
        <v>0.10124841528022088</v>
      </c>
      <c r="E272" s="2">
        <f>MACD!F272</f>
        <v>6.3171098550136931E-2</v>
      </c>
      <c r="F272" s="2">
        <f>'Moving Avg'!D272</f>
        <v>16.835599999999999</v>
      </c>
      <c r="G272" s="2">
        <f>'Moving Avg'!F272</f>
        <v>17.024349999999995</v>
      </c>
      <c r="H272" s="2">
        <f>'Moving Avg'!G272</f>
        <v>16.974599999999999</v>
      </c>
      <c r="I272" s="2">
        <f>'Moving Avg'!H272</f>
        <v>17.044370000000004</v>
      </c>
      <c r="J272" s="5" t="str">
        <f>OBV!F272</f>
        <v>BULLISH</v>
      </c>
      <c r="K272" s="5" t="str">
        <f>OBV!G272</f>
        <v>STRONG</v>
      </c>
      <c r="L272" s="5" t="str">
        <f>OBV!H272</f>
        <v>BULLISH DIVERGENCE</v>
      </c>
    </row>
    <row r="273" spans="1:12" ht="13.5" x14ac:dyDescent="0.25">
      <c r="A273" s="3">
        <f>RSI!A273</f>
        <v>42404</v>
      </c>
      <c r="B273" s="2">
        <f>RSI!B273</f>
        <v>16.844000000000001</v>
      </c>
      <c r="C273" s="2">
        <f>RSI!I273</f>
        <v>41.818286230573698</v>
      </c>
      <c r="D273" s="2">
        <f>MACD!E273</f>
        <v>0.11476712098578545</v>
      </c>
      <c r="E273" s="2">
        <f>MACD!F273</f>
        <v>7.3490303037266641E-2</v>
      </c>
      <c r="F273" s="2">
        <f>'Moving Avg'!D273</f>
        <v>16.786999999999999</v>
      </c>
      <c r="G273" s="2">
        <f>'Moving Avg'!F273</f>
        <v>17.012549999999997</v>
      </c>
      <c r="H273" s="2">
        <f>'Moving Avg'!G273</f>
        <v>16.975920000000002</v>
      </c>
      <c r="I273" s="2">
        <f>'Moving Avg'!H273</f>
        <v>17.047280000000004</v>
      </c>
      <c r="J273" s="5" t="str">
        <f>OBV!F273</f>
        <v>BULLISH</v>
      </c>
      <c r="K273" s="5" t="str">
        <f>OBV!G273</f>
        <v>STRONG</v>
      </c>
      <c r="L273" s="5" t="str">
        <f>OBV!H273</f>
        <v>BULLISH DIVERGENCE</v>
      </c>
    </row>
    <row r="274" spans="1:12" ht="13.5" x14ac:dyDescent="0.25">
      <c r="A274" s="3">
        <f>RSI!A274</f>
        <v>42405</v>
      </c>
      <c r="B274" s="2">
        <f>RSI!B274</f>
        <v>16.876000000000001</v>
      </c>
      <c r="C274" s="2">
        <f>RSI!I274</f>
        <v>44.033373107961431</v>
      </c>
      <c r="D274" s="2">
        <f>MACD!E274</f>
        <v>0.12467759273816981</v>
      </c>
      <c r="E274" s="2">
        <f>MACD!F274</f>
        <v>8.3727760977447274E-2</v>
      </c>
      <c r="F274" s="2">
        <f>'Moving Avg'!D274</f>
        <v>16.744800000000001</v>
      </c>
      <c r="G274" s="2">
        <f>'Moving Avg'!F274</f>
        <v>17.002349999999996</v>
      </c>
      <c r="H274" s="2">
        <f>'Moving Avg'!G274</f>
        <v>16.977879999999999</v>
      </c>
      <c r="I274" s="2">
        <f>'Moving Avg'!H274</f>
        <v>17.050350000000002</v>
      </c>
      <c r="J274" s="5" t="str">
        <f>OBV!F274</f>
        <v>BULLISH</v>
      </c>
      <c r="K274" s="5" t="str">
        <f>OBV!G274</f>
        <v>STRONG</v>
      </c>
      <c r="L274" s="5" t="str">
        <f>OBV!H274</f>
        <v>BULLISH DIVERGENCE</v>
      </c>
    </row>
    <row r="275" spans="1:12" ht="13.5" x14ac:dyDescent="0.25">
      <c r="A275" s="3">
        <f>RSI!A275</f>
        <v>42408</v>
      </c>
      <c r="B275" s="2">
        <f>RSI!B275</f>
        <v>16.908999999999999</v>
      </c>
      <c r="C275" s="2">
        <f>RSI!I275</f>
        <v>46.303744476133375</v>
      </c>
      <c r="D275" s="2">
        <f>MACD!E275</f>
        <v>0.13120941427934696</v>
      </c>
      <c r="E275" s="2">
        <f>MACD!F275</f>
        <v>9.3224091637827217E-2</v>
      </c>
      <c r="F275" s="2">
        <f>'Moving Avg'!D275</f>
        <v>16.810600000000001</v>
      </c>
      <c r="G275" s="2">
        <f>'Moving Avg'!F275</f>
        <v>16.993799999999993</v>
      </c>
      <c r="H275" s="2">
        <f>'Moving Avg'!G275</f>
        <v>16.980499999999996</v>
      </c>
      <c r="I275" s="2">
        <f>'Moving Avg'!H275</f>
        <v>17.053585000000002</v>
      </c>
      <c r="J275" s="5" t="str">
        <f>OBV!F275</f>
        <v>BULLISH</v>
      </c>
      <c r="K275" s="5" t="str">
        <f>OBV!G275</f>
        <v>STRONG</v>
      </c>
      <c r="L275" s="5" t="str">
        <f>OBV!H275</f>
        <v>CONFIRMED BULLISH</v>
      </c>
    </row>
    <row r="276" spans="1:12" ht="13.5" x14ac:dyDescent="0.25">
      <c r="A276" s="3">
        <f>RSI!A276</f>
        <v>42409</v>
      </c>
      <c r="B276" s="2">
        <f>RSI!B276</f>
        <v>16.908999999999999</v>
      </c>
      <c r="C276" s="2">
        <f>RSI!I276</f>
        <v>46.303744476133375</v>
      </c>
      <c r="D276" s="2">
        <f>MACD!E276</f>
        <v>0.13401116147793957</v>
      </c>
      <c r="E276" s="2">
        <f>MACD!F276</f>
        <v>0.10138150560584969</v>
      </c>
      <c r="F276" s="2">
        <f>'Moving Avg'!D276</f>
        <v>16.8764</v>
      </c>
      <c r="G276" s="2">
        <f>'Moving Avg'!F276</f>
        <v>16.985249999999994</v>
      </c>
      <c r="H276" s="2">
        <f>'Moving Avg'!G276</f>
        <v>16.989699999999999</v>
      </c>
      <c r="I276" s="2">
        <f>'Moving Avg'!H276</f>
        <v>17.056790000000003</v>
      </c>
      <c r="J276" s="5" t="str">
        <f>OBV!F276</f>
        <v>BULLISH</v>
      </c>
      <c r="K276" s="5" t="str">
        <f>OBV!G276</f>
        <v>STRONG</v>
      </c>
      <c r="L276" s="5" t="str">
        <f>OBV!H276</f>
        <v>CONFIRMED BULLISH</v>
      </c>
    </row>
    <row r="277" spans="1:12" ht="13.5" x14ac:dyDescent="0.25">
      <c r="A277" s="3">
        <f>RSI!A277</f>
        <v>42410</v>
      </c>
      <c r="B277" s="2">
        <f>RSI!B277</f>
        <v>16.908999999999999</v>
      </c>
      <c r="C277" s="2">
        <f>RSI!I277</f>
        <v>46.303744476133382</v>
      </c>
      <c r="D277" s="2">
        <f>MACD!E277</f>
        <v>0.13670755986455418</v>
      </c>
      <c r="E277" s="2">
        <f>MACD!F277</f>
        <v>0.10844671645759059</v>
      </c>
      <c r="F277" s="2">
        <f>'Moving Avg'!D277</f>
        <v>16.889400000000002</v>
      </c>
      <c r="G277" s="2">
        <f>'Moving Avg'!F277</f>
        <v>16.976699999999994</v>
      </c>
      <c r="H277" s="2">
        <f>'Moving Avg'!G277</f>
        <v>16.998899999999995</v>
      </c>
      <c r="I277" s="2">
        <f>'Moving Avg'!H277</f>
        <v>17.059960000000004</v>
      </c>
      <c r="J277" s="5" t="str">
        <f>OBV!F277</f>
        <v>BULLISH</v>
      </c>
      <c r="K277" s="5" t="str">
        <f>OBV!G277</f>
        <v>STRONG</v>
      </c>
      <c r="L277" s="5" t="str">
        <f>OBV!H277</f>
        <v>CONFIRMED BULLISH</v>
      </c>
    </row>
    <row r="278" spans="1:12" ht="13.5" x14ac:dyDescent="0.25">
      <c r="A278" s="3">
        <f>RSI!A278</f>
        <v>42411</v>
      </c>
      <c r="B278" s="2">
        <f>RSI!B278</f>
        <v>16.908999999999999</v>
      </c>
      <c r="C278" s="2">
        <f>RSI!I278</f>
        <v>46.303744476133375</v>
      </c>
      <c r="D278" s="2">
        <f>MACD!E278</f>
        <v>0.13929069182142229</v>
      </c>
      <c r="E278" s="2">
        <f>MACD!F278</f>
        <v>0.11461551153035693</v>
      </c>
      <c r="F278" s="2">
        <f>'Moving Avg'!D278</f>
        <v>16.9024</v>
      </c>
      <c r="G278" s="2">
        <f>'Moving Avg'!F278</f>
        <v>16.968149999999994</v>
      </c>
      <c r="H278" s="2">
        <f>'Moving Avg'!G278</f>
        <v>17.008099999999999</v>
      </c>
      <c r="I278" s="2">
        <f>'Moving Avg'!H278</f>
        <v>17.062555000000003</v>
      </c>
      <c r="J278" s="5" t="str">
        <f>OBV!F278</f>
        <v>BULLISH</v>
      </c>
      <c r="K278" s="5" t="str">
        <f>OBV!G278</f>
        <v>STRONG</v>
      </c>
      <c r="L278" s="5" t="str">
        <f>OBV!H278</f>
        <v>CONFIRMED BULLISH</v>
      </c>
    </row>
    <row r="279" spans="1:12" ht="13.5" x14ac:dyDescent="0.25">
      <c r="A279" s="3">
        <f>RSI!A279</f>
        <v>42412</v>
      </c>
      <c r="B279" s="2">
        <f>RSI!B279</f>
        <v>16.908999999999999</v>
      </c>
      <c r="C279" s="2">
        <f>RSI!I279</f>
        <v>46.303744476133382</v>
      </c>
      <c r="D279" s="2">
        <f>MACD!E279</f>
        <v>0.14175564487228698</v>
      </c>
      <c r="E279" s="2">
        <f>MACD!F279</f>
        <v>0.12004353819874294</v>
      </c>
      <c r="F279" s="2">
        <f>'Moving Avg'!D279</f>
        <v>16.908999999999999</v>
      </c>
      <c r="G279" s="2">
        <f>'Moving Avg'!F279</f>
        <v>16.959249999999997</v>
      </c>
      <c r="H279" s="2">
        <f>'Moving Avg'!G279</f>
        <v>17.017299999999995</v>
      </c>
      <c r="I279" s="2">
        <f>'Moving Avg'!H279</f>
        <v>17.065150000000006</v>
      </c>
      <c r="J279" s="5" t="str">
        <f>OBV!F279</f>
        <v>BULLISH</v>
      </c>
      <c r="K279" s="5" t="str">
        <f>OBV!G279</f>
        <v>STRONG</v>
      </c>
      <c r="L279" s="5" t="str">
        <f>OBV!H279</f>
        <v>CONFIRMED BULLISH</v>
      </c>
    </row>
    <row r="280" spans="1:12" ht="13.5" x14ac:dyDescent="0.25">
      <c r="A280" s="3">
        <f>RSI!A280</f>
        <v>42415</v>
      </c>
      <c r="B280" s="2">
        <f>RSI!B280</f>
        <v>16.908999999999999</v>
      </c>
      <c r="C280" s="2">
        <f>RSI!I280</f>
        <v>46.303744476133389</v>
      </c>
      <c r="D280" s="2">
        <f>MACD!E280</f>
        <v>6.6099916979119655E-2</v>
      </c>
      <c r="E280" s="2">
        <f>MACD!F280</f>
        <v>0.1092548139548183</v>
      </c>
      <c r="F280" s="2">
        <f>'Moving Avg'!D280</f>
        <v>16.908999999999999</v>
      </c>
      <c r="G280" s="2">
        <f>'Moving Avg'!F280</f>
        <v>16.950699999999998</v>
      </c>
      <c r="H280" s="2">
        <f>'Moving Avg'!G280</f>
        <v>17.026499999999995</v>
      </c>
      <c r="I280" s="2">
        <f>'Moving Avg'!H280</f>
        <v>17.068385000000006</v>
      </c>
      <c r="J280" s="5" t="str">
        <f>OBV!F280</f>
        <v>NEUTRAL</v>
      </c>
      <c r="K280" s="5" t="str">
        <f>OBV!G280</f>
        <v>NEUTRAL</v>
      </c>
      <c r="L280" s="5" t="str">
        <f>OBV!H280</f>
        <v>NEUTRAL</v>
      </c>
    </row>
    <row r="281" spans="1:12" ht="13.5" x14ac:dyDescent="0.25">
      <c r="A281" s="3">
        <f>RSI!A281</f>
        <v>42416</v>
      </c>
      <c r="B281" s="2">
        <f>RSI!B281</f>
        <v>16.908999999999999</v>
      </c>
      <c r="C281" s="2">
        <f>RSI!I281</f>
        <v>46.303744476133375</v>
      </c>
      <c r="D281" s="2">
        <f>MACD!E281</f>
        <v>2.3229231371324488E-3</v>
      </c>
      <c r="E281" s="2">
        <f>MACD!F281</f>
        <v>8.7868435791281133E-2</v>
      </c>
      <c r="F281" s="2">
        <f>'Moving Avg'!D281</f>
        <v>16.908999999999999</v>
      </c>
      <c r="G281" s="2">
        <f>'Moving Avg'!F281</f>
        <v>16.941799999999997</v>
      </c>
      <c r="H281" s="2">
        <f>'Moving Avg'!G281</f>
        <v>17.035699999999995</v>
      </c>
      <c r="I281" s="2">
        <f>'Moving Avg'!H281</f>
        <v>17.071620000000006</v>
      </c>
      <c r="J281" s="5" t="str">
        <f>OBV!F281</f>
        <v>NEUTRAL</v>
      </c>
      <c r="K281" s="5" t="str">
        <f>OBV!G281</f>
        <v>NEUTRAL</v>
      </c>
      <c r="L281" s="5" t="str">
        <f>OBV!H281</f>
        <v>NEUTRAL</v>
      </c>
    </row>
    <row r="282" spans="1:12" ht="13.5" x14ac:dyDescent="0.25">
      <c r="A282" s="3">
        <f>RSI!A282</f>
        <v>42417</v>
      </c>
      <c r="B282" s="2">
        <f>RSI!B282</f>
        <v>16.908999999999999</v>
      </c>
      <c r="C282" s="2">
        <f>RSI!I282</f>
        <v>46.303744476133367</v>
      </c>
      <c r="D282" s="2">
        <f>MACD!E282</f>
        <v>-1.0805182273390557E-2</v>
      </c>
      <c r="E282" s="2">
        <f>MACD!F282</f>
        <v>6.8133712178346809E-2</v>
      </c>
      <c r="F282" s="2">
        <f>'Moving Avg'!D282</f>
        <v>16.908999999999999</v>
      </c>
      <c r="G282" s="2">
        <f>'Moving Avg'!F282</f>
        <v>16.933249999999997</v>
      </c>
      <c r="H282" s="2">
        <f>'Moving Avg'!G282</f>
        <v>17.044899999999995</v>
      </c>
      <c r="I282" s="2">
        <f>'Moving Avg'!H282</f>
        <v>17.074855000000003</v>
      </c>
      <c r="J282" s="5" t="str">
        <f>OBV!F282</f>
        <v>NEUTRAL</v>
      </c>
      <c r="K282" s="5" t="str">
        <f>OBV!G282</f>
        <v>NEUTRAL</v>
      </c>
      <c r="L282" s="5" t="str">
        <f>OBV!H282</f>
        <v>NEUTRAL</v>
      </c>
    </row>
    <row r="283" spans="1:12" ht="13.5" x14ac:dyDescent="0.25">
      <c r="A283" s="3">
        <f>RSI!A283</f>
        <v>42418</v>
      </c>
      <c r="B283" s="2">
        <f>RSI!B283</f>
        <v>16.908999999999999</v>
      </c>
      <c r="C283" s="2">
        <f>RSI!I283</f>
        <v>46.303744476133367</v>
      </c>
      <c r="D283" s="2">
        <f>MACD!E283</f>
        <v>-2.170833970587438E-2</v>
      </c>
      <c r="E283" s="2">
        <f>MACD!F283</f>
        <v>5.0165301801502575E-2</v>
      </c>
      <c r="F283" s="2">
        <f>'Moving Avg'!D283</f>
        <v>16.908999999999999</v>
      </c>
      <c r="G283" s="2">
        <f>'Moving Avg'!F283</f>
        <v>16.923349999999996</v>
      </c>
      <c r="H283" s="2">
        <f>'Moving Avg'!G283</f>
        <v>17.054099999999995</v>
      </c>
      <c r="I283" s="2">
        <f>'Moving Avg'!H283</f>
        <v>17.077450000000006</v>
      </c>
      <c r="J283" s="5" t="str">
        <f>OBV!F283</f>
        <v>NEUTRAL</v>
      </c>
      <c r="K283" s="5" t="str">
        <f>OBV!G283</f>
        <v>NEUTRAL</v>
      </c>
      <c r="L283" s="5" t="str">
        <f>OBV!H283</f>
        <v>NEUTRAL</v>
      </c>
    </row>
    <row r="284" spans="1:12" ht="13.5" x14ac:dyDescent="0.25">
      <c r="A284" s="3">
        <f>RSI!A284</f>
        <v>42419</v>
      </c>
      <c r="B284" s="2">
        <f>RSI!B284</f>
        <v>16.908999999999999</v>
      </c>
      <c r="C284" s="2">
        <f>RSI!I284</f>
        <v>46.303744476133367</v>
      </c>
      <c r="D284" s="2">
        <f>MACD!E284</f>
        <v>-2.5820974848635103E-2</v>
      </c>
      <c r="E284" s="2">
        <f>MACD!F284</f>
        <v>3.4968046471475042E-2</v>
      </c>
      <c r="F284" s="2">
        <f>'Moving Avg'!D284</f>
        <v>16.908999999999999</v>
      </c>
      <c r="G284" s="2">
        <f>'Moving Avg'!F284</f>
        <v>16.913449999999997</v>
      </c>
      <c r="H284" s="2">
        <f>'Moving Avg'!G284</f>
        <v>17.050139999999995</v>
      </c>
      <c r="I284" s="2">
        <f>'Moving Avg'!H284</f>
        <v>17.079400000000007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</row>
    <row r="285" spans="1:12" ht="13.5" x14ac:dyDescent="0.25">
      <c r="A285" s="3">
        <f>RSI!A285</f>
        <v>42422</v>
      </c>
      <c r="B285" s="2">
        <f>RSI!B285</f>
        <v>17.106999999999999</v>
      </c>
      <c r="C285" s="2">
        <f>RSI!I285</f>
        <v>64.456043062473725</v>
      </c>
      <c r="D285" s="2">
        <f>MACD!E285</f>
        <v>-3.8714680731441575E-2</v>
      </c>
      <c r="E285" s="2">
        <f>MACD!F285</f>
        <v>2.0231501030891719E-2</v>
      </c>
      <c r="F285" s="2">
        <f>'Moving Avg'!D285</f>
        <v>16.948599999999999</v>
      </c>
      <c r="G285" s="2">
        <f>'Moving Avg'!F285</f>
        <v>16.913449999999994</v>
      </c>
      <c r="H285" s="2">
        <f>'Moving Avg'!G285</f>
        <v>17.050139999999995</v>
      </c>
      <c r="I285" s="2">
        <f>'Moving Avg'!H285</f>
        <v>17.082340000000009</v>
      </c>
      <c r="J285" s="5" t="str">
        <f>OBV!F285</f>
        <v>BULLISH</v>
      </c>
      <c r="K285" s="5" t="str">
        <f>OBV!G285</f>
        <v>STRONG</v>
      </c>
      <c r="L285" s="5" t="str">
        <f>OBV!H285</f>
        <v>CONFIRMED BULLISH</v>
      </c>
    </row>
    <row r="286" spans="1:12" ht="13.5" x14ac:dyDescent="0.25">
      <c r="A286" s="3">
        <f>RSI!A286</f>
        <v>42423</v>
      </c>
      <c r="B286" s="2">
        <f>RSI!B286</f>
        <v>17.106999999999999</v>
      </c>
      <c r="C286" s="2">
        <f>RSI!I286</f>
        <v>64.456043062473725</v>
      </c>
      <c r="D286" s="2">
        <f>MACD!E286</f>
        <v>-5.0631804363483468E-2</v>
      </c>
      <c r="E286" s="2">
        <f>MACD!F286</f>
        <v>6.0588399520166807E-3</v>
      </c>
      <c r="F286" s="2">
        <f>'Moving Avg'!D286</f>
        <v>16.988199999999999</v>
      </c>
      <c r="G286" s="2">
        <f>'Moving Avg'!F286</f>
        <v>16.914449999999995</v>
      </c>
      <c r="H286" s="2">
        <f>'Moving Avg'!G286</f>
        <v>17.050139999999992</v>
      </c>
      <c r="I286" s="2">
        <f>'Moving Avg'!H286</f>
        <v>17.085280000000008</v>
      </c>
      <c r="J286" s="5" t="str">
        <f>OBV!F286</f>
        <v>BULLISH</v>
      </c>
      <c r="K286" s="5" t="str">
        <f>OBV!G286</f>
        <v>STRONG</v>
      </c>
      <c r="L286" s="5" t="str">
        <f>OBV!H286</f>
        <v>CONFIRMED BULLISH</v>
      </c>
    </row>
    <row r="287" spans="1:12" ht="13.5" x14ac:dyDescent="0.25">
      <c r="A287" s="3">
        <f>RSI!A287</f>
        <v>42424</v>
      </c>
      <c r="B287" s="2">
        <f>RSI!B287</f>
        <v>17.106999999999999</v>
      </c>
      <c r="C287" s="2">
        <f>RSI!I287</f>
        <v>64.456043062473725</v>
      </c>
      <c r="D287" s="2">
        <f>MACD!E287</f>
        <v>-6.164799177475544E-2</v>
      </c>
      <c r="E287" s="2">
        <f>MACD!F287</f>
        <v>-7.4825263933377432E-3</v>
      </c>
      <c r="F287" s="2">
        <f>'Moving Avg'!D287</f>
        <v>17.027799999999999</v>
      </c>
      <c r="G287" s="2">
        <f>'Moving Avg'!F287</f>
        <v>16.915449999999993</v>
      </c>
      <c r="H287" s="2">
        <f>'Moving Avg'!G287</f>
        <v>17.050139999999992</v>
      </c>
      <c r="I287" s="2">
        <f>'Moving Avg'!H287</f>
        <v>17.088220000000007</v>
      </c>
      <c r="J287" s="5" t="str">
        <f>OBV!F287</f>
        <v>BULLISH</v>
      </c>
      <c r="K287" s="5" t="str">
        <f>OBV!G287</f>
        <v>STRONG</v>
      </c>
      <c r="L287" s="5" t="str">
        <f>OBV!H287</f>
        <v>CONFIRMED BULLISH</v>
      </c>
    </row>
    <row r="288" spans="1:12" ht="13.5" x14ac:dyDescent="0.25">
      <c r="A288" s="3">
        <f>RSI!A288</f>
        <v>42425</v>
      </c>
      <c r="B288" s="2">
        <f>RSI!B288</f>
        <v>17.106999999999999</v>
      </c>
      <c r="C288" s="2">
        <f>RSI!I288</f>
        <v>64.456043062473725</v>
      </c>
      <c r="D288" s="2">
        <f>MACD!E288</f>
        <v>-7.1832776877322146E-2</v>
      </c>
      <c r="E288" s="2">
        <f>MACD!F288</f>
        <v>-2.0352576490134625E-2</v>
      </c>
      <c r="F288" s="2">
        <f>'Moving Avg'!D288</f>
        <v>17.067399999999999</v>
      </c>
      <c r="G288" s="2">
        <f>'Moving Avg'!F288</f>
        <v>16.91644999999999</v>
      </c>
      <c r="H288" s="2">
        <f>'Moving Avg'!G288</f>
        <v>17.050139999999992</v>
      </c>
      <c r="I288" s="2">
        <f>'Moving Avg'!H288</f>
        <v>17.091160000000006</v>
      </c>
      <c r="J288" s="5" t="str">
        <f>OBV!F288</f>
        <v>BULLISH</v>
      </c>
      <c r="K288" s="5" t="str">
        <f>OBV!G288</f>
        <v>STRONG</v>
      </c>
      <c r="L288" s="5" t="str">
        <f>OBV!H288</f>
        <v>CONFIRMED BULLISH</v>
      </c>
    </row>
    <row r="289" spans="1:12" ht="13.5" x14ac:dyDescent="0.25">
      <c r="A289" s="3">
        <f>RSI!A289</f>
        <v>42426</v>
      </c>
      <c r="B289" s="2">
        <f>RSI!B289</f>
        <v>17.106999999999999</v>
      </c>
      <c r="C289" s="2">
        <f>RSI!I289</f>
        <v>64.456043062473725</v>
      </c>
      <c r="D289" s="2">
        <f>MACD!E289</f>
        <v>-8.1250112477597725E-2</v>
      </c>
      <c r="E289" s="2">
        <f>MACD!F289</f>
        <v>-3.253208368762725E-2</v>
      </c>
      <c r="F289" s="2">
        <f>'Moving Avg'!D289</f>
        <v>17.106999999999999</v>
      </c>
      <c r="G289" s="2">
        <f>'Moving Avg'!F289</f>
        <v>16.917449999999992</v>
      </c>
      <c r="H289" s="2">
        <f>'Moving Avg'!G289</f>
        <v>17.050139999999992</v>
      </c>
      <c r="I289" s="2">
        <f>'Moving Avg'!H289</f>
        <v>17.095065000000005</v>
      </c>
      <c r="J289" s="5" t="str">
        <f>OBV!F289</f>
        <v>BULLISH</v>
      </c>
      <c r="K289" s="5" t="str">
        <f>OBV!G289</f>
        <v>STRONG</v>
      </c>
      <c r="L289" s="5" t="str">
        <f>OBV!H289</f>
        <v>CONFIRMED BULLISH</v>
      </c>
    </row>
    <row r="290" spans="1:12" ht="13.5" x14ac:dyDescent="0.25">
      <c r="A290" s="3">
        <f>RSI!A290</f>
        <v>42429</v>
      </c>
      <c r="B290" s="2">
        <f>RSI!B290</f>
        <v>17.106999999999999</v>
      </c>
      <c r="C290" s="2">
        <f>RSI!I290</f>
        <v>64.456043062473725</v>
      </c>
      <c r="D290" s="2">
        <f>MACD!E290</f>
        <v>-8.9958849913966077E-2</v>
      </c>
      <c r="E290" s="2">
        <f>MACD!F290</f>
        <v>-4.4017436932895018E-2</v>
      </c>
      <c r="F290" s="2">
        <f>'Moving Avg'!D290</f>
        <v>17.106999999999999</v>
      </c>
      <c r="G290" s="2">
        <f>'Moving Avg'!F290</f>
        <v>16.943799999999992</v>
      </c>
      <c r="H290" s="2">
        <f>'Moving Avg'!G290</f>
        <v>17.050139999999992</v>
      </c>
      <c r="I290" s="2">
        <f>'Moving Avg'!H290</f>
        <v>17.098970000000005</v>
      </c>
      <c r="J290" s="5" t="str">
        <f>OBV!F290</f>
        <v>NEUTRAL</v>
      </c>
      <c r="K290" s="5" t="str">
        <f>OBV!G290</f>
        <v>NEUTRAL</v>
      </c>
      <c r="L290" s="5" t="str">
        <f>OBV!H290</f>
        <v>NEUTRAL</v>
      </c>
    </row>
    <row r="291" spans="1:12" ht="13.5" x14ac:dyDescent="0.25">
      <c r="A291" s="3">
        <f>RSI!A291</f>
        <v>42430</v>
      </c>
      <c r="B291" s="2">
        <f>RSI!B291</f>
        <v>17.106999999999999</v>
      </c>
      <c r="C291" s="2">
        <f>RSI!I291</f>
        <v>64.456043062473711</v>
      </c>
      <c r="D291" s="2">
        <f>MACD!E291</f>
        <v>-9.8013172977626795E-2</v>
      </c>
      <c r="E291" s="2">
        <f>MACD!F291</f>
        <v>-5.4816584141841374E-2</v>
      </c>
      <c r="F291" s="2">
        <f>'Moving Avg'!D291</f>
        <v>17.106999999999999</v>
      </c>
      <c r="G291" s="2">
        <f>'Moving Avg'!F291</f>
        <v>16.97014999999999</v>
      </c>
      <c r="H291" s="2">
        <f>'Moving Avg'!G291</f>
        <v>17.050139999999988</v>
      </c>
      <c r="I291" s="2">
        <f>'Moving Avg'!H291</f>
        <v>17.103165000000004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</row>
    <row r="292" spans="1:12" ht="13.5" x14ac:dyDescent="0.25">
      <c r="A292" s="3">
        <f>RSI!A292</f>
        <v>42431</v>
      </c>
      <c r="B292" s="2">
        <f>RSI!B292</f>
        <v>17.106999999999999</v>
      </c>
      <c r="C292" s="2">
        <f>RSI!I292</f>
        <v>64.456043062473711</v>
      </c>
      <c r="D292" s="2">
        <f>MACD!E292</f>
        <v>-0.10546299107049606</v>
      </c>
      <c r="E292" s="2">
        <f>MACD!F292</f>
        <v>-6.4945865527572311E-2</v>
      </c>
      <c r="F292" s="2">
        <f>'Moving Avg'!D292</f>
        <v>17.106999999999999</v>
      </c>
      <c r="G292" s="2">
        <f>'Moving Avg'!F292</f>
        <v>16.983299999999993</v>
      </c>
      <c r="H292" s="2">
        <f>'Moving Avg'!G292</f>
        <v>17.04013999999999</v>
      </c>
      <c r="I292" s="2">
        <f>'Moving Avg'!H292</f>
        <v>17.107165000000006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</row>
    <row r="293" spans="1:12" ht="13.5" x14ac:dyDescent="0.25">
      <c r="A293" s="3">
        <f>RSI!A293</f>
        <v>42432</v>
      </c>
      <c r="B293" s="2">
        <f>RSI!B293</f>
        <v>17.106999999999999</v>
      </c>
      <c r="C293" s="2">
        <f>RSI!I293</f>
        <v>64.456043062473711</v>
      </c>
      <c r="D293" s="2">
        <f>MACD!E293</f>
        <v>-0.11235429594587032</v>
      </c>
      <c r="E293" s="2">
        <f>MACD!F293</f>
        <v>-7.4427551611231921E-2</v>
      </c>
      <c r="F293" s="2">
        <f>'Moving Avg'!D293</f>
        <v>17.106999999999999</v>
      </c>
      <c r="G293" s="2">
        <f>'Moving Avg'!F293</f>
        <v>16.996449999999992</v>
      </c>
      <c r="H293" s="2">
        <f>'Moving Avg'!G293</f>
        <v>17.030139999999985</v>
      </c>
      <c r="I293" s="2">
        <f>'Moving Avg'!H293</f>
        <v>17.110590000000006</v>
      </c>
      <c r="J293" s="5" t="str">
        <f>OBV!F293</f>
        <v>NEUTRAL</v>
      </c>
      <c r="K293" s="5" t="str">
        <f>OBV!G293</f>
        <v>NEUTRAL</v>
      </c>
      <c r="L293" s="5" t="str">
        <f>OBV!H293</f>
        <v>NEUTRAL</v>
      </c>
    </row>
    <row r="294" spans="1:12" ht="13.5" x14ac:dyDescent="0.25">
      <c r="A294" s="3">
        <f>RSI!A294</f>
        <v>42433</v>
      </c>
      <c r="B294" s="2">
        <f>RSI!B294</f>
        <v>17.106999999999999</v>
      </c>
      <c r="C294" s="2">
        <f>RSI!I294</f>
        <v>64.456043062473711</v>
      </c>
      <c r="D294" s="2">
        <f>MACD!E294</f>
        <v>-0.11872948585169851</v>
      </c>
      <c r="E294" s="2">
        <f>MACD!F294</f>
        <v>-8.328793845932525E-2</v>
      </c>
      <c r="F294" s="2">
        <f>'Moving Avg'!D294</f>
        <v>17.106999999999999</v>
      </c>
      <c r="G294" s="2">
        <f>'Moving Avg'!F294</f>
        <v>17.007999999999992</v>
      </c>
      <c r="H294" s="2">
        <f>'Moving Avg'!G294</f>
        <v>17.020139999999984</v>
      </c>
      <c r="I294" s="2">
        <f>'Moving Avg'!H294</f>
        <v>17.114015000000006</v>
      </c>
      <c r="J294" s="5" t="str">
        <f>OBV!F294</f>
        <v>NEUTRAL</v>
      </c>
      <c r="K294" s="5" t="str">
        <f>OBV!G294</f>
        <v>NEUTRAL</v>
      </c>
      <c r="L294" s="5" t="str">
        <f>OBV!H294</f>
        <v>NEUTRAL</v>
      </c>
    </row>
    <row r="295" spans="1:12" ht="13.5" x14ac:dyDescent="0.25">
      <c r="A295" s="3">
        <f>RSI!A295</f>
        <v>42436</v>
      </c>
      <c r="B295" s="2">
        <f>RSI!B295</f>
        <v>17.106999999999999</v>
      </c>
      <c r="C295" s="2">
        <f>RSI!I295</f>
        <v>64.456043062473711</v>
      </c>
      <c r="D295" s="2">
        <f>MACD!E295</f>
        <v>-9.4166121979036177E-2</v>
      </c>
      <c r="E295" s="2">
        <f>MACD!F295</f>
        <v>-8.5463575163267441E-2</v>
      </c>
      <c r="F295" s="2">
        <f>'Moving Avg'!D295</f>
        <v>17.106999999999999</v>
      </c>
      <c r="G295" s="2">
        <f>'Moving Avg'!F295</f>
        <v>17.01789999999999</v>
      </c>
      <c r="H295" s="2">
        <f>'Moving Avg'!G295</f>
        <v>17.020679999999984</v>
      </c>
      <c r="I295" s="2">
        <f>'Moving Avg'!H295</f>
        <v>17.117440000000006</v>
      </c>
      <c r="J295" s="5" t="str">
        <f>OBV!F295</f>
        <v>NEUTRAL</v>
      </c>
      <c r="K295" s="5" t="str">
        <f>OBV!G295</f>
        <v>NEUTRAL</v>
      </c>
      <c r="L295" s="5" t="str">
        <f>OBV!H295</f>
        <v>NEUTRAL</v>
      </c>
    </row>
    <row r="296" spans="1:12" ht="13.5" x14ac:dyDescent="0.25">
      <c r="A296" s="3">
        <f>RSI!A296</f>
        <v>42437</v>
      </c>
      <c r="B296" s="2">
        <f>RSI!B296</f>
        <v>17.113</v>
      </c>
      <c r="C296" s="2">
        <f>RSI!I296</f>
        <v>65.260184985022505</v>
      </c>
      <c r="D296" s="2">
        <f>MACD!E296</f>
        <v>-7.4292647469352602E-2</v>
      </c>
      <c r="E296" s="2">
        <f>MACD!F296</f>
        <v>-8.3229389624484479E-2</v>
      </c>
      <c r="F296" s="2">
        <f>'Moving Avg'!D296</f>
        <v>17.1082</v>
      </c>
      <c r="G296" s="2">
        <f>'Moving Avg'!F296</f>
        <v>17.028099999999991</v>
      </c>
      <c r="H296" s="2">
        <f>'Moving Avg'!G296</f>
        <v>17.021339999999988</v>
      </c>
      <c r="I296" s="2">
        <f>'Moving Avg'!H296</f>
        <v>17.120830000000005</v>
      </c>
      <c r="J296" s="5" t="str">
        <f>OBV!F296</f>
        <v>BULLISH</v>
      </c>
      <c r="K296" s="5" t="str">
        <f>OBV!G296</f>
        <v>STRONG</v>
      </c>
      <c r="L296" s="5" t="str">
        <f>OBV!H296</f>
        <v>CONFIRMED BULLISH</v>
      </c>
    </row>
    <row r="297" spans="1:12" ht="13.5" x14ac:dyDescent="0.25">
      <c r="A297" s="3">
        <f>RSI!A297</f>
        <v>42438</v>
      </c>
      <c r="B297" s="2">
        <f>RSI!B297</f>
        <v>17.113</v>
      </c>
      <c r="C297" s="2">
        <f>RSI!I297</f>
        <v>65.260184985022505</v>
      </c>
      <c r="D297" s="2">
        <f>MACD!E297</f>
        <v>-5.7943997668669311E-2</v>
      </c>
      <c r="E297" s="2">
        <f>MACD!F297</f>
        <v>-7.817231123332144E-2</v>
      </c>
      <c r="F297" s="2">
        <f>'Moving Avg'!D297</f>
        <v>17.109400000000001</v>
      </c>
      <c r="G297" s="2">
        <f>'Moving Avg'!F297</f>
        <v>17.0383</v>
      </c>
      <c r="H297" s="2">
        <f>'Moving Avg'!G297</f>
        <v>17.021999999999988</v>
      </c>
      <c r="I297" s="2">
        <f>'Moving Avg'!H297</f>
        <v>17.124090000000002</v>
      </c>
      <c r="J297" s="5" t="str">
        <f>OBV!F297</f>
        <v>BULLISH</v>
      </c>
      <c r="K297" s="5" t="str">
        <f>OBV!G297</f>
        <v>STRONG</v>
      </c>
      <c r="L297" s="5" t="str">
        <f>OBV!H297</f>
        <v>CONFIRMED BULLISH</v>
      </c>
    </row>
    <row r="298" spans="1:12" ht="13.5" x14ac:dyDescent="0.25">
      <c r="A298" s="3">
        <f>RSI!A298</f>
        <v>42439</v>
      </c>
      <c r="B298" s="2">
        <f>RSI!B298</f>
        <v>17.172999999999998</v>
      </c>
      <c r="C298" s="2">
        <f>RSI!I298</f>
        <v>72.48077248692249</v>
      </c>
      <c r="D298" s="2">
        <f>MACD!E298</f>
        <v>-4.8987716512364443E-2</v>
      </c>
      <c r="E298" s="2">
        <f>MACD!F298</f>
        <v>-7.2335392289130038E-2</v>
      </c>
      <c r="F298" s="2">
        <f>'Moving Avg'!D298</f>
        <v>17.122599999999998</v>
      </c>
      <c r="G298" s="2">
        <f>'Moving Avg'!F298</f>
        <v>17.051499999999997</v>
      </c>
      <c r="H298" s="2">
        <f>'Moving Avg'!G298</f>
        <v>17.023859999999985</v>
      </c>
      <c r="I298" s="2">
        <f>'Moving Avg'!H298</f>
        <v>17.127780000000001</v>
      </c>
      <c r="J298" s="5" t="str">
        <f>OBV!F298</f>
        <v>BULLISH</v>
      </c>
      <c r="K298" s="5" t="str">
        <f>OBV!G298</f>
        <v>STRONG</v>
      </c>
      <c r="L298" s="5" t="str">
        <f>OBV!H298</f>
        <v>CONFIRMED BULLISH</v>
      </c>
    </row>
    <row r="299" spans="1:12" ht="13.5" x14ac:dyDescent="0.25">
      <c r="A299" s="3">
        <f>RSI!A299</f>
        <v>42440</v>
      </c>
      <c r="B299" s="2">
        <f>RSI!B299</f>
        <v>17.12</v>
      </c>
      <c r="C299" s="2">
        <f>RSI!I299</f>
        <v>60.515537518688241</v>
      </c>
      <c r="D299" s="2">
        <f>MACD!E299</f>
        <v>-3.8238633366972863E-2</v>
      </c>
      <c r="E299" s="2">
        <f>MACD!F299</f>
        <v>-6.55160405046986E-2</v>
      </c>
      <c r="F299" s="2">
        <f>'Moving Avg'!D299</f>
        <v>17.1252</v>
      </c>
      <c r="G299" s="2">
        <f>'Moving Avg'!F299</f>
        <v>17.062049999999999</v>
      </c>
      <c r="H299" s="2">
        <f>'Moving Avg'!G299</f>
        <v>17.024659999999987</v>
      </c>
      <c r="I299" s="2">
        <f>'Moving Avg'!H299</f>
        <v>17.131205000000001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</row>
    <row r="300" spans="1:12" ht="13.5" x14ac:dyDescent="0.25">
      <c r="A300" s="3">
        <f>RSI!A300</f>
        <v>42443</v>
      </c>
      <c r="B300" s="2">
        <f>RSI!B300</f>
        <v>17.12</v>
      </c>
      <c r="C300" s="2">
        <f>RSI!I300</f>
        <v>60.515537518688241</v>
      </c>
      <c r="D300" s="2">
        <f>MACD!E300</f>
        <v>-2.9529367274520268E-2</v>
      </c>
      <c r="E300" s="2">
        <f>MACD!F300</f>
        <v>-5.8318705858662931E-2</v>
      </c>
      <c r="F300" s="2">
        <f>'Moving Avg'!D300</f>
        <v>17.127800000000001</v>
      </c>
      <c r="G300" s="2">
        <f>'Moving Avg'!F300</f>
        <v>17.072600000000001</v>
      </c>
      <c r="H300" s="2">
        <f>'Moving Avg'!G300</f>
        <v>17.025459999999988</v>
      </c>
      <c r="I300" s="2">
        <f>'Moving Avg'!H300</f>
        <v>17.134630000000001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</row>
    <row r="301" spans="1:12" ht="13.5" x14ac:dyDescent="0.25">
      <c r="A301" s="3">
        <f>RSI!A301</f>
        <v>42444</v>
      </c>
      <c r="B301" s="2">
        <f>RSI!B301</f>
        <v>17.12</v>
      </c>
      <c r="C301" s="2">
        <f>RSI!I301</f>
        <v>60.515537518688241</v>
      </c>
      <c r="D301" s="2">
        <f>MACD!E301</f>
        <v>-2.2517499341407898E-2</v>
      </c>
      <c r="E301" s="2">
        <f>MACD!F301</f>
        <v>-5.1158464555211926E-2</v>
      </c>
      <c r="F301" s="2">
        <f>'Moving Avg'!D301</f>
        <v>17.129200000000004</v>
      </c>
      <c r="G301" s="2">
        <f>'Moving Avg'!F301</f>
        <v>17.08315</v>
      </c>
      <c r="H301" s="2">
        <f>'Moving Avg'!G301</f>
        <v>17.02625999999999</v>
      </c>
      <c r="I301" s="2">
        <f>'Moving Avg'!H301</f>
        <v>17.138055000000001</v>
      </c>
      <c r="J301" s="5" t="str">
        <f>OBV!F301</f>
        <v>BULLISH</v>
      </c>
      <c r="K301" s="5" t="str">
        <f>OBV!G301</f>
        <v>NEUTRAL</v>
      </c>
      <c r="L301" s="5" t="str">
        <f>OBV!H301</f>
        <v>CONFIRMED BULLISH</v>
      </c>
    </row>
    <row r="302" spans="1:12" ht="13.5" x14ac:dyDescent="0.25">
      <c r="A302" s="3">
        <f>RSI!A302</f>
        <v>42445</v>
      </c>
      <c r="B302" s="2">
        <f>RSI!B302</f>
        <v>17.106999999999999</v>
      </c>
      <c r="C302" s="2">
        <f>RSI!I302</f>
        <v>57.602402917323388</v>
      </c>
      <c r="D302" s="2">
        <f>MACD!E302</f>
        <v>-1.595244612496316E-2</v>
      </c>
      <c r="E302" s="2">
        <f>MACD!F302</f>
        <v>-4.4117260869162178E-2</v>
      </c>
      <c r="F302" s="2">
        <f>'Moving Avg'!D302</f>
        <v>17.128</v>
      </c>
      <c r="G302" s="2">
        <f>'Moving Avg'!F302</f>
        <v>17.093049999999998</v>
      </c>
      <c r="H302" s="2">
        <f>'Moving Avg'!G302</f>
        <v>17.026799999999991</v>
      </c>
      <c r="I302" s="2">
        <f>'Moving Avg'!H302</f>
        <v>17.141415000000002</v>
      </c>
      <c r="J302" s="5" t="str">
        <f>OBV!F302</f>
        <v>BEARISH</v>
      </c>
      <c r="K302" s="5" t="str">
        <f>OBV!G302</f>
        <v>WEAK</v>
      </c>
      <c r="L302" s="5" t="str">
        <f>OBV!H302</f>
        <v>CONFIRMED BEARISH</v>
      </c>
    </row>
    <row r="303" spans="1:12" ht="13.5" x14ac:dyDescent="0.25">
      <c r="A303" s="3">
        <f>RSI!A303</f>
        <v>42446</v>
      </c>
      <c r="B303" s="2">
        <f>RSI!B303</f>
        <v>17.106999999999999</v>
      </c>
      <c r="C303" s="2">
        <f>RSI!I303</f>
        <v>57.602402917323388</v>
      </c>
      <c r="D303" s="2">
        <f>MACD!E303</f>
        <v>-1.0627091654814791E-2</v>
      </c>
      <c r="E303" s="2">
        <f>MACD!F303</f>
        <v>-3.7419227026292697E-2</v>
      </c>
      <c r="F303" s="2">
        <f>'Moving Avg'!D303</f>
        <v>17.114799999999999</v>
      </c>
      <c r="G303" s="2">
        <f>'Moving Avg'!F303</f>
        <v>17.10295</v>
      </c>
      <c r="H303" s="2">
        <f>'Moving Avg'!G303</f>
        <v>17.027339999999992</v>
      </c>
      <c r="I303" s="2">
        <f>'Moving Avg'!H303</f>
        <v>17.143070000000002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</row>
    <row r="304" spans="1:12" ht="13.5" x14ac:dyDescent="0.25">
      <c r="A304" s="3">
        <f>RSI!A304</f>
        <v>42447</v>
      </c>
      <c r="B304" s="2">
        <f>RSI!B304</f>
        <v>17.106999999999999</v>
      </c>
      <c r="C304" s="2">
        <f>RSI!I304</f>
        <v>57.602402917323388</v>
      </c>
      <c r="D304" s="2">
        <f>MACD!E304</f>
        <v>-6.3336989314244363E-3</v>
      </c>
      <c r="E304" s="2">
        <f>MACD!F304</f>
        <v>-3.1202121407319046E-2</v>
      </c>
      <c r="F304" s="2">
        <f>'Moving Avg'!D304</f>
        <v>17.112200000000001</v>
      </c>
      <c r="G304" s="2">
        <f>'Moving Avg'!F304</f>
        <v>17.112849999999998</v>
      </c>
      <c r="H304" s="2">
        <f>'Moving Avg'!G304</f>
        <v>17.027879999999989</v>
      </c>
      <c r="I304" s="2">
        <f>'Moving Avg'!H304</f>
        <v>17.145045000000003</v>
      </c>
      <c r="J304" s="5" t="str">
        <f>OBV!F304</f>
        <v>BEARISH</v>
      </c>
      <c r="K304" s="5" t="str">
        <f>OBV!G304</f>
        <v>WEAK</v>
      </c>
      <c r="L304" s="5" t="str">
        <f>OBV!H304</f>
        <v>CONFIRMED BEARISH</v>
      </c>
    </row>
    <row r="305" spans="1:12" ht="13.5" x14ac:dyDescent="0.25">
      <c r="A305" s="3">
        <f>RSI!A305</f>
        <v>42450</v>
      </c>
      <c r="B305" s="2">
        <f>RSI!B305</f>
        <v>17.106999999999999</v>
      </c>
      <c r="C305" s="2">
        <f>RSI!I305</f>
        <v>57.602402917323388</v>
      </c>
      <c r="D305" s="2">
        <f>MACD!E305</f>
        <v>-2.8977507984961903E-3</v>
      </c>
      <c r="E305" s="2">
        <f>MACD!F305</f>
        <v>-2.5541247285554475E-2</v>
      </c>
      <c r="F305" s="2">
        <f>'Moving Avg'!D305</f>
        <v>17.1096</v>
      </c>
      <c r="G305" s="2">
        <f>'Moving Avg'!F305</f>
        <v>17.112849999999998</v>
      </c>
      <c r="H305" s="2">
        <f>'Moving Avg'!G305</f>
        <v>17.02841999999999</v>
      </c>
      <c r="I305" s="2">
        <f>'Moving Avg'!H305</f>
        <v>17.148630000000004</v>
      </c>
      <c r="J305" s="5" t="str">
        <f>OBV!F305</f>
        <v>BEARISH</v>
      </c>
      <c r="K305" s="5" t="str">
        <f>OBV!G305</f>
        <v>WEAK</v>
      </c>
      <c r="L305" s="5" t="str">
        <f>OBV!H305</f>
        <v>CONFIRMED BEARISH</v>
      </c>
    </row>
    <row r="306" spans="1:12" ht="13.5" x14ac:dyDescent="0.25">
      <c r="A306" s="3">
        <f>RSI!A306</f>
        <v>42451</v>
      </c>
      <c r="B306" s="2">
        <f>RSI!B306</f>
        <v>17.106999999999999</v>
      </c>
      <c r="C306" s="2">
        <f>RSI!I306</f>
        <v>57.602402917323388</v>
      </c>
      <c r="D306" s="2">
        <f>MACD!E306</f>
        <v>7.5033108113231606E-4</v>
      </c>
      <c r="E306" s="2">
        <f>MACD!F306</f>
        <v>-2.0282931612217118E-2</v>
      </c>
      <c r="F306" s="2">
        <f>'Moving Avg'!D306</f>
        <v>17.106999999999999</v>
      </c>
      <c r="G306" s="2">
        <f>'Moving Avg'!F306</f>
        <v>17.112849999999991</v>
      </c>
      <c r="H306" s="2">
        <f>'Moving Avg'!G306</f>
        <v>17.028959999999991</v>
      </c>
      <c r="I306" s="2">
        <f>'Moving Avg'!H306</f>
        <v>17.148550000000004</v>
      </c>
      <c r="J306" s="5" t="str">
        <f>OBV!F306</f>
        <v>BEARISH</v>
      </c>
      <c r="K306" s="5" t="str">
        <f>OBV!G306</f>
        <v>WEAK</v>
      </c>
      <c r="L306" s="5" t="str">
        <f>OBV!H306</f>
        <v>CONFIRMED BEARISH</v>
      </c>
    </row>
    <row r="307" spans="1:12" ht="13.5" x14ac:dyDescent="0.25">
      <c r="A307" s="3">
        <f>RSI!A307</f>
        <v>42452</v>
      </c>
      <c r="B307" s="2">
        <f>RSI!B307</f>
        <v>17.106999999999999</v>
      </c>
      <c r="C307" s="2">
        <f>RSI!I307</f>
        <v>57.602402917323388</v>
      </c>
      <c r="D307" s="2">
        <f>MACD!E307</f>
        <v>3.6683401767838575E-3</v>
      </c>
      <c r="E307" s="2">
        <f>MACD!F307</f>
        <v>-1.5492677254416923E-2</v>
      </c>
      <c r="F307" s="2">
        <f>'Moving Avg'!D307</f>
        <v>17.106999999999999</v>
      </c>
      <c r="G307" s="2">
        <f>'Moving Avg'!F307</f>
        <v>17.112849999999991</v>
      </c>
      <c r="H307" s="2">
        <f>'Moving Avg'!G307</f>
        <v>17.029499999999988</v>
      </c>
      <c r="I307" s="2">
        <f>'Moving Avg'!H307</f>
        <v>17.14603</v>
      </c>
      <c r="J307" s="5" t="str">
        <f>OBV!F307</f>
        <v>NEUTRAL</v>
      </c>
      <c r="K307" s="5" t="str">
        <f>OBV!G307</f>
        <v>NEUTRAL</v>
      </c>
      <c r="L307" s="5" t="str">
        <f>OBV!H307</f>
        <v>NEUTRAL</v>
      </c>
    </row>
    <row r="308" spans="1:12" ht="13.5" x14ac:dyDescent="0.25">
      <c r="A308" s="3">
        <f>RSI!A308</f>
        <v>42453</v>
      </c>
      <c r="B308" s="2">
        <f>RSI!B308</f>
        <v>17.204999999999998</v>
      </c>
      <c r="C308" s="2">
        <f>RSI!I308</f>
        <v>72.927716492951447</v>
      </c>
      <c r="D308" s="2">
        <f>MACD!E308</f>
        <v>7.9526112326142595E-3</v>
      </c>
      <c r="E308" s="2">
        <f>MACD!F308</f>
        <v>-1.0803619557010688E-2</v>
      </c>
      <c r="F308" s="2">
        <f>'Moving Avg'!D308</f>
        <v>17.1266</v>
      </c>
      <c r="G308" s="2">
        <f>'Moving Avg'!F308</f>
        <v>17.117749999999994</v>
      </c>
      <c r="H308" s="2">
        <f>'Moving Avg'!G308</f>
        <v>17.031999999999989</v>
      </c>
      <c r="I308" s="2">
        <f>'Moving Avg'!H308</f>
        <v>17.145285000000001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</row>
    <row r="309" spans="1:12" ht="13.5" x14ac:dyDescent="0.25">
      <c r="A309" s="3">
        <f>RSI!A309</f>
        <v>42454</v>
      </c>
      <c r="B309" s="2">
        <f>RSI!B309</f>
        <v>17.204999999999998</v>
      </c>
      <c r="C309" s="2">
        <f>RSI!I309</f>
        <v>72.927716492951447</v>
      </c>
      <c r="D309" s="2">
        <f>MACD!E309</f>
        <v>2.7000872879519022E-3</v>
      </c>
      <c r="E309" s="2">
        <f>MACD!F309</f>
        <v>-8.1028781880181696E-3</v>
      </c>
      <c r="F309" s="2">
        <f>'Moving Avg'!D309</f>
        <v>17.1462</v>
      </c>
      <c r="G309" s="2">
        <f>'Moving Avg'!F309</f>
        <v>17.122649999999993</v>
      </c>
      <c r="H309" s="2">
        <f>'Moving Avg'!G309</f>
        <v>17.034359999999989</v>
      </c>
      <c r="I309" s="2">
        <f>'Moving Avg'!H309</f>
        <v>17.144214999999999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</row>
    <row r="310" spans="1:12" ht="13.5" x14ac:dyDescent="0.25">
      <c r="A310" s="3">
        <f>RSI!A310</f>
        <v>42457</v>
      </c>
      <c r="B310" s="2">
        <f>RSI!B310</f>
        <v>17.204999999999998</v>
      </c>
      <c r="C310" s="2">
        <f>RSI!I310</f>
        <v>72.927716492951447</v>
      </c>
      <c r="D310" s="2">
        <f>MACD!E310</f>
        <v>-2.4145692189811996E-3</v>
      </c>
      <c r="E310" s="2">
        <f>MACD!F310</f>
        <v>-6.9652163942107758E-3</v>
      </c>
      <c r="F310" s="2">
        <f>'Moving Avg'!D310</f>
        <v>17.165799999999997</v>
      </c>
      <c r="G310" s="2">
        <f>'Moving Avg'!F310</f>
        <v>17.127549999999992</v>
      </c>
      <c r="H310" s="2">
        <f>'Moving Avg'!G310</f>
        <v>17.036859999999994</v>
      </c>
      <c r="I310" s="2">
        <f>'Moving Avg'!H310</f>
        <v>17.143144999999997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</row>
    <row r="311" spans="1:12" ht="13.5" x14ac:dyDescent="0.25">
      <c r="A311" s="3">
        <f>RSI!A311</f>
        <v>42458</v>
      </c>
      <c r="B311" s="2">
        <f>RSI!B311</f>
        <v>17.204999999999998</v>
      </c>
      <c r="C311" s="2">
        <f>RSI!I311</f>
        <v>72.927716492951447</v>
      </c>
      <c r="D311" s="2">
        <f>MACD!E311</f>
        <v>-7.3629232432850245E-3</v>
      </c>
      <c r="E311" s="2">
        <f>MACD!F311</f>
        <v>-7.0447577640256253E-3</v>
      </c>
      <c r="F311" s="2">
        <f>'Moving Avg'!D311</f>
        <v>17.185399999999998</v>
      </c>
      <c r="G311" s="2">
        <f>'Moving Avg'!F311</f>
        <v>17.132449999999995</v>
      </c>
      <c r="H311" s="2">
        <f>'Moving Avg'!G311</f>
        <v>17.039219999999993</v>
      </c>
      <c r="I311" s="2">
        <f>'Moving Avg'!H311</f>
        <v>17.139474999999994</v>
      </c>
      <c r="J311" s="5" t="str">
        <f>OBV!F311</f>
        <v>BULLISH</v>
      </c>
      <c r="K311" s="5" t="str">
        <f>OBV!G311</f>
        <v>STRONG</v>
      </c>
      <c r="L311" s="5" t="str">
        <f>OBV!H311</f>
        <v>CONFIRMED BULLISH</v>
      </c>
    </row>
    <row r="312" spans="1:12" ht="13.5" x14ac:dyDescent="0.25">
      <c r="A312" s="3">
        <f>RSI!A312</f>
        <v>42459</v>
      </c>
      <c r="B312" s="2">
        <f>RSI!B312</f>
        <v>17.106999999999999</v>
      </c>
      <c r="C312" s="2">
        <f>RSI!I312</f>
        <v>49.070220143630877</v>
      </c>
      <c r="D312" s="2">
        <f>MACD!E312</f>
        <v>-6.8653325416079269E-3</v>
      </c>
      <c r="E312" s="2">
        <f>MACD!F312</f>
        <v>-7.0088727195420858E-3</v>
      </c>
      <c r="F312" s="2">
        <f>'Moving Avg'!D312</f>
        <v>17.185399999999998</v>
      </c>
      <c r="G312" s="2">
        <f>'Moving Avg'!F312</f>
        <v>17.132449999999995</v>
      </c>
      <c r="H312" s="2">
        <f>'Moving Avg'!G312</f>
        <v>17.039759999999994</v>
      </c>
      <c r="I312" s="2">
        <f>'Moving Avg'!H312</f>
        <v>17.132644999999997</v>
      </c>
      <c r="J312" s="5" t="str">
        <f>OBV!F312</f>
        <v>BULLISH</v>
      </c>
      <c r="K312" s="5" t="str">
        <f>OBV!G312</f>
        <v>NEUTRAL</v>
      </c>
      <c r="L312" s="5" t="str">
        <f>OBV!H312</f>
        <v>NEUTRAL</v>
      </c>
    </row>
    <row r="313" spans="1:12" ht="13.5" x14ac:dyDescent="0.25">
      <c r="A313" s="3">
        <f>RSI!A313</f>
        <v>42460</v>
      </c>
      <c r="B313" s="2">
        <f>RSI!B313</f>
        <v>17.238</v>
      </c>
      <c r="C313" s="2">
        <f>RSI!I313</f>
        <v>65.375944321516982</v>
      </c>
      <c r="D313" s="2">
        <f>MACD!E313</f>
        <v>-1.6100948572582041E-2</v>
      </c>
      <c r="E313" s="2">
        <f>MACD!F313</f>
        <v>-8.8272878901500765E-3</v>
      </c>
      <c r="F313" s="2">
        <f>'Moving Avg'!D313</f>
        <v>17.192</v>
      </c>
      <c r="G313" s="2">
        <f>'Moving Avg'!F313</f>
        <v>17.138999999999996</v>
      </c>
      <c r="H313" s="2">
        <f>'Moving Avg'!G313</f>
        <v>17.042379999999994</v>
      </c>
      <c r="I313" s="2">
        <f>'Moving Avg'!H313</f>
        <v>17.125669999999996</v>
      </c>
      <c r="J313" s="5" t="str">
        <f>OBV!F313</f>
        <v>BULLISH</v>
      </c>
      <c r="K313" s="5" t="str">
        <f>OBV!G313</f>
        <v>NEUTRAL</v>
      </c>
      <c r="L313" s="5" t="str">
        <f>OBV!H313</f>
        <v>CONFIRMED BULLISH</v>
      </c>
    </row>
    <row r="314" spans="1:12" ht="13.5" x14ac:dyDescent="0.25">
      <c r="A314" s="3">
        <f>RSI!A314</f>
        <v>42461</v>
      </c>
      <c r="B314" s="2">
        <f>RSI!B314</f>
        <v>17.238</v>
      </c>
      <c r="C314" s="2">
        <f>RSI!I314</f>
        <v>65.375944321516982</v>
      </c>
      <c r="D314" s="2">
        <f>MACD!E314</f>
        <v>-2.4646220977789568E-2</v>
      </c>
      <c r="E314" s="2">
        <f>MACD!F314</f>
        <v>-1.1991074507677975E-2</v>
      </c>
      <c r="F314" s="2">
        <f>'Moving Avg'!D314</f>
        <v>17.198599999999999</v>
      </c>
      <c r="G314" s="2">
        <f>'Moving Avg'!F314</f>
        <v>17.145549999999997</v>
      </c>
      <c r="H314" s="2">
        <f>'Moving Avg'!G314</f>
        <v>17.044999999999995</v>
      </c>
      <c r="I314" s="2">
        <f>'Moving Avg'!H314</f>
        <v>17.115479999999994</v>
      </c>
      <c r="J314" s="5" t="str">
        <f>OBV!F314</f>
        <v>BULLISH</v>
      </c>
      <c r="K314" s="5" t="str">
        <f>OBV!G314</f>
        <v>NEUTRAL</v>
      </c>
      <c r="L314" s="5" t="str">
        <f>OBV!H314</f>
        <v>CONFIRMED BULLISH</v>
      </c>
    </row>
    <row r="315" spans="1:12" ht="13.5" x14ac:dyDescent="0.25">
      <c r="A315" s="3">
        <f>RSI!A315</f>
        <v>42464</v>
      </c>
      <c r="B315" s="2">
        <f>RSI!B315</f>
        <v>17.238</v>
      </c>
      <c r="C315" s="2">
        <f>RSI!I315</f>
        <v>65.375944321516982</v>
      </c>
      <c r="D315" s="2">
        <f>MACD!E315</f>
        <v>-3.2553243848219893E-2</v>
      </c>
      <c r="E315" s="2">
        <f>MACD!F315</f>
        <v>-1.6103508375786359E-2</v>
      </c>
      <c r="F315" s="2">
        <f>'Moving Avg'!D315</f>
        <v>17.205199999999998</v>
      </c>
      <c r="G315" s="2">
        <f>'Moving Avg'!F315</f>
        <v>17.152099999999997</v>
      </c>
      <c r="H315" s="2">
        <f>'Moving Avg'!G315</f>
        <v>17.047619999999991</v>
      </c>
      <c r="I315" s="2">
        <f>'Moving Avg'!H315</f>
        <v>17.105289999999993</v>
      </c>
      <c r="J315" s="5" t="str">
        <f>OBV!F315</f>
        <v>BULLISH</v>
      </c>
      <c r="K315" s="5" t="str">
        <f>OBV!G315</f>
        <v>NEUTRAL</v>
      </c>
      <c r="L315" s="5" t="str">
        <f>OBV!H315</f>
        <v>CONFIRMED BULLISH</v>
      </c>
    </row>
    <row r="316" spans="1:12" ht="13.5" x14ac:dyDescent="0.25">
      <c r="A316" s="3">
        <f>RSI!A316</f>
        <v>42465</v>
      </c>
      <c r="B316" s="2">
        <f>RSI!B316</f>
        <v>17.238</v>
      </c>
      <c r="C316" s="2">
        <f>RSI!I316</f>
        <v>65.375944321516982</v>
      </c>
      <c r="D316" s="2">
        <f>MACD!E316</f>
        <v>-3.9870105141595502E-2</v>
      </c>
      <c r="E316" s="2">
        <f>MACD!F316</f>
        <v>-2.0856827728948188E-2</v>
      </c>
      <c r="F316" s="2">
        <f>'Moving Avg'!D316</f>
        <v>17.2118</v>
      </c>
      <c r="G316" s="2">
        <f>'Moving Avg'!F316</f>
        <v>17.158349999999995</v>
      </c>
      <c r="H316" s="2">
        <f>'Moving Avg'!G316</f>
        <v>17.050639999999994</v>
      </c>
      <c r="I316" s="2">
        <f>'Moving Avg'!H316</f>
        <v>17.093814999999992</v>
      </c>
      <c r="J316" s="5" t="str">
        <f>OBV!F316</f>
        <v>BULLISH</v>
      </c>
      <c r="K316" s="5" t="str">
        <f>OBV!G316</f>
        <v>NEUTRAL</v>
      </c>
      <c r="L316" s="5" t="str">
        <f>OBV!H316</f>
        <v>CONFIRMED BULLISH</v>
      </c>
    </row>
    <row r="317" spans="1:12" ht="13.5" x14ac:dyDescent="0.25">
      <c r="A317" s="3">
        <f>RSI!A317</f>
        <v>42466</v>
      </c>
      <c r="B317" s="2">
        <f>RSI!B317</f>
        <v>17.238</v>
      </c>
      <c r="C317" s="2">
        <f>RSI!I317</f>
        <v>65.375944321516982</v>
      </c>
      <c r="D317" s="2">
        <f>MACD!E317</f>
        <v>-4.6641206096328602E-2</v>
      </c>
      <c r="E317" s="2">
        <f>MACD!F317</f>
        <v>-2.6013703402424274E-2</v>
      </c>
      <c r="F317" s="2">
        <f>'Moving Avg'!D317</f>
        <v>17.238</v>
      </c>
      <c r="G317" s="2">
        <f>'Moving Avg'!F317</f>
        <v>17.1646</v>
      </c>
      <c r="H317" s="2">
        <f>'Moving Avg'!G317</f>
        <v>17.053659999999994</v>
      </c>
      <c r="I317" s="2">
        <f>'Moving Avg'!H317</f>
        <v>17.082339999999991</v>
      </c>
      <c r="J317" s="5" t="str">
        <f>OBV!F317</f>
        <v>BULLISH</v>
      </c>
      <c r="K317" s="5" t="str">
        <f>OBV!G317</f>
        <v>STRONG</v>
      </c>
      <c r="L317" s="5" t="str">
        <f>OBV!H317</f>
        <v>CONFIRMED BULLISH</v>
      </c>
    </row>
    <row r="318" spans="1:12" ht="13.5" x14ac:dyDescent="0.25">
      <c r="A318" s="3">
        <f>RSI!A318</f>
        <v>42467</v>
      </c>
      <c r="B318" s="2">
        <f>RSI!B318</f>
        <v>17.245000000000001</v>
      </c>
      <c r="C318" s="2">
        <f>RSI!I318</f>
        <v>66.213213946164842</v>
      </c>
      <c r="D318" s="2">
        <f>MACD!E318</f>
        <v>-3.8349148940110211E-2</v>
      </c>
      <c r="E318" s="2">
        <f>MACD!F318</f>
        <v>-2.8480792509961463E-2</v>
      </c>
      <c r="F318" s="2">
        <f>'Moving Avg'!D318</f>
        <v>17.2394</v>
      </c>
      <c r="G318" s="2">
        <f>'Moving Avg'!F318</f>
        <v>17.168199999999995</v>
      </c>
      <c r="H318" s="2">
        <f>'Moving Avg'!G318</f>
        <v>17.056819999999995</v>
      </c>
      <c r="I318" s="2">
        <f>'Moving Avg'!H318</f>
        <v>17.070899999999991</v>
      </c>
      <c r="J318" s="5" t="str">
        <f>OBV!F318</f>
        <v>BULLISH</v>
      </c>
      <c r="K318" s="5" t="str">
        <f>OBV!G318</f>
        <v>STRONG</v>
      </c>
      <c r="L318" s="5" t="str">
        <f>OBV!H318</f>
        <v>CONFIRMED BULLISH</v>
      </c>
    </row>
    <row r="319" spans="1:12" ht="13.5" x14ac:dyDescent="0.25">
      <c r="A319" s="3">
        <f>RSI!A319</f>
        <v>42468</v>
      </c>
      <c r="B319" s="2">
        <f>RSI!B319</f>
        <v>17.765000000000001</v>
      </c>
      <c r="C319" s="2">
        <f>RSI!I319</f>
        <v>88.486507966091636</v>
      </c>
      <c r="D319" s="2">
        <f>MACD!E319</f>
        <v>-7.0389854599024915E-2</v>
      </c>
      <c r="E319" s="2">
        <f>MACD!F319</f>
        <v>-3.6862604927774156E-2</v>
      </c>
      <c r="F319" s="2">
        <f>'Moving Avg'!D319</f>
        <v>17.344799999999999</v>
      </c>
      <c r="G319" s="2">
        <f>'Moving Avg'!F319</f>
        <v>17.200449999999996</v>
      </c>
      <c r="H319" s="2">
        <f>'Moving Avg'!G319</f>
        <v>17.070379999999997</v>
      </c>
      <c r="I319" s="2">
        <f>'Moving Avg'!H319</f>
        <v>17.062349999999991</v>
      </c>
      <c r="J319" s="5" t="str">
        <f>OBV!F319</f>
        <v>BULLISH</v>
      </c>
      <c r="K319" s="5" t="str">
        <f>OBV!G319</f>
        <v>STRONG</v>
      </c>
      <c r="L319" s="5" t="str">
        <f>OBV!H319</f>
        <v>CONFIRMED BULLISH</v>
      </c>
    </row>
    <row r="320" spans="1:12" ht="13.5" x14ac:dyDescent="0.25">
      <c r="A320" s="3">
        <f>RSI!A320</f>
        <v>42471</v>
      </c>
      <c r="B320" s="2">
        <f>RSI!B320</f>
        <v>18.291</v>
      </c>
      <c r="C320" s="2">
        <f>RSI!I320</f>
        <v>93.298833906388126</v>
      </c>
      <c r="D320" s="2">
        <f>MACD!E320</f>
        <v>-0.14003553732781526</v>
      </c>
      <c r="E320" s="2">
        <f>MACD!F320</f>
        <v>-5.749719140778238E-2</v>
      </c>
      <c r="F320" s="2">
        <f>'Moving Avg'!D320</f>
        <v>17.555399999999999</v>
      </c>
      <c r="G320" s="2">
        <f>'Moving Avg'!F320</f>
        <v>17.258999999999993</v>
      </c>
      <c r="H320" s="2">
        <f>'Moving Avg'!G320</f>
        <v>17.104599999999998</v>
      </c>
      <c r="I320" s="2">
        <f>'Moving Avg'!H320</f>
        <v>17.056429999999988</v>
      </c>
      <c r="J320" s="5" t="str">
        <f>OBV!F320</f>
        <v>BULLISH</v>
      </c>
      <c r="K320" s="5" t="str">
        <f>OBV!G320</f>
        <v>STRONG</v>
      </c>
      <c r="L320" s="5" t="str">
        <f>OBV!H320</f>
        <v>CONFIRMED BULLISH</v>
      </c>
    </row>
    <row r="321" spans="1:12" ht="13.5" x14ac:dyDescent="0.25">
      <c r="A321" s="3">
        <f>RSI!A321</f>
        <v>42472</v>
      </c>
      <c r="B321" s="2">
        <f>RSI!B321</f>
        <v>18.291</v>
      </c>
      <c r="C321" s="2">
        <f>RSI!I321</f>
        <v>93.298833906388126</v>
      </c>
      <c r="D321" s="2">
        <f>MACD!E321</f>
        <v>-0.2053814649662975</v>
      </c>
      <c r="E321" s="2">
        <f>MACD!F321</f>
        <v>-8.707404611948541E-2</v>
      </c>
      <c r="F321" s="2">
        <f>'Moving Avg'!D321</f>
        <v>17.765999999999998</v>
      </c>
      <c r="G321" s="2">
        <f>'Moving Avg'!F321</f>
        <v>17.317549999999997</v>
      </c>
      <c r="H321" s="2">
        <f>'Moving Avg'!G321</f>
        <v>17.138819999999999</v>
      </c>
      <c r="I321" s="2">
        <f>'Moving Avg'!H321</f>
        <v>17.050509999999989</v>
      </c>
      <c r="J321" s="5" t="str">
        <f>OBV!F321</f>
        <v>BULLISH</v>
      </c>
      <c r="K321" s="5" t="str">
        <f>OBV!G321</f>
        <v>STRONG</v>
      </c>
      <c r="L321" s="5" t="str">
        <f>OBV!H321</f>
        <v>CONFIRMED BULLISH</v>
      </c>
    </row>
    <row r="322" spans="1:12" ht="13.5" x14ac:dyDescent="0.25">
      <c r="A322" s="3">
        <f>RSI!A322</f>
        <v>42473</v>
      </c>
      <c r="B322" s="2">
        <f>RSI!B322</f>
        <v>18.087</v>
      </c>
      <c r="C322" s="2">
        <f>RSI!I322</f>
        <v>78.534260069901876</v>
      </c>
      <c r="D322" s="2">
        <f>MACD!E322</f>
        <v>-0.26657976764640168</v>
      </c>
      <c r="E322" s="2">
        <f>MACD!F322</f>
        <v>-0.12297519042486867</v>
      </c>
      <c r="F322" s="2">
        <f>'Moving Avg'!D322</f>
        <v>17.9358</v>
      </c>
      <c r="G322" s="2">
        <f>'Moving Avg'!F322</f>
        <v>17.366549999999997</v>
      </c>
      <c r="H322" s="2">
        <f>'Moving Avg'!G322</f>
        <v>17.163679999999999</v>
      </c>
      <c r="I322" s="2">
        <f>'Moving Avg'!H322</f>
        <v>17.043569999999992</v>
      </c>
      <c r="J322" s="5" t="str">
        <f>OBV!F322</f>
        <v>BULLISH</v>
      </c>
      <c r="K322" s="5" t="str">
        <f>OBV!G322</f>
        <v>STRONG</v>
      </c>
      <c r="L322" s="5" t="str">
        <f>OBV!H322</f>
        <v>CONFIRMED BULLISH</v>
      </c>
    </row>
    <row r="323" spans="1:12" ht="13.5" x14ac:dyDescent="0.25">
      <c r="A323" s="3">
        <f>RSI!A323</f>
        <v>42474</v>
      </c>
      <c r="B323" s="2">
        <f>RSI!B323</f>
        <v>18.087</v>
      </c>
      <c r="C323" s="2">
        <f>RSI!I323</f>
        <v>78.534260069901876</v>
      </c>
      <c r="D323" s="2">
        <f>MACD!E323</f>
        <v>-0.30250345473028517</v>
      </c>
      <c r="E323" s="2">
        <f>MACD!F323</f>
        <v>-0.15888084328595198</v>
      </c>
      <c r="F323" s="2">
        <f>'Moving Avg'!D323</f>
        <v>18.104199999999999</v>
      </c>
      <c r="G323" s="2">
        <f>'Moving Avg'!F323</f>
        <v>17.415549999999996</v>
      </c>
      <c r="H323" s="2">
        <f>'Moving Avg'!G323</f>
        <v>17.188540000000003</v>
      </c>
      <c r="I323" s="2">
        <f>'Moving Avg'!H323</f>
        <v>17.036629999999992</v>
      </c>
      <c r="J323" s="5" t="str">
        <f>OBV!F323</f>
        <v>BULLISH</v>
      </c>
      <c r="K323" s="5" t="str">
        <f>OBV!G323</f>
        <v>STRONG</v>
      </c>
      <c r="L323" s="5" t="str">
        <f>OBV!H323</f>
        <v>CONFIRMED BULLISH</v>
      </c>
    </row>
    <row r="324" spans="1:12" ht="13.5" x14ac:dyDescent="0.25">
      <c r="A324" s="3">
        <f>RSI!A324</f>
        <v>42475</v>
      </c>
      <c r="B324" s="2">
        <f>RSI!B324</f>
        <v>17.745000000000001</v>
      </c>
      <c r="C324" s="2">
        <f>RSI!I324</f>
        <v>60.05582647211682</v>
      </c>
      <c r="D324" s="2">
        <f>MACD!E324</f>
        <v>-0.31154334113810833</v>
      </c>
      <c r="E324" s="2">
        <f>MACD!F324</f>
        <v>-0.18941334285638328</v>
      </c>
      <c r="F324" s="2">
        <f>'Moving Avg'!D324</f>
        <v>18.100200000000001</v>
      </c>
      <c r="G324" s="2">
        <f>'Moving Avg'!F324</f>
        <v>17.447449999999996</v>
      </c>
      <c r="H324" s="2">
        <f>'Moving Avg'!G324</f>
        <v>17.205920000000003</v>
      </c>
      <c r="I324" s="2">
        <f>'Moving Avg'!H324</f>
        <v>17.028009999999991</v>
      </c>
      <c r="J324" s="5" t="str">
        <f>OBV!F324</f>
        <v>BEARISH</v>
      </c>
      <c r="K324" s="5" t="str">
        <f>OBV!G324</f>
        <v>WEAK</v>
      </c>
      <c r="L324" s="5" t="str">
        <f>OBV!H324</f>
        <v>CONFIRMED BEARISH</v>
      </c>
    </row>
    <row r="325" spans="1:12" ht="13.5" x14ac:dyDescent="0.25">
      <c r="A325" s="3">
        <f>RSI!A325</f>
        <v>42478</v>
      </c>
      <c r="B325" s="2">
        <f>RSI!B325</f>
        <v>17.436</v>
      </c>
      <c r="C325" s="2">
        <f>RSI!I325</f>
        <v>48.867960221616649</v>
      </c>
      <c r="D325" s="2">
        <f>MACD!E325</f>
        <v>-0.29796441064693724</v>
      </c>
      <c r="E325" s="2">
        <f>MACD!F325</f>
        <v>-0.2111235564144941</v>
      </c>
      <c r="F325" s="2">
        <f>'Moving Avg'!D325</f>
        <v>17.929200000000002</v>
      </c>
      <c r="G325" s="2">
        <f>'Moving Avg'!F325</f>
        <v>17.463899999999999</v>
      </c>
      <c r="H325" s="2">
        <f>'Moving Avg'!G325</f>
        <v>17.216460000000001</v>
      </c>
      <c r="I325" s="2">
        <f>'Moving Avg'!H325</f>
        <v>17.017649999999989</v>
      </c>
      <c r="J325" s="5" t="str">
        <f>OBV!F325</f>
        <v>BEARISH</v>
      </c>
      <c r="K325" s="5" t="str">
        <f>OBV!G325</f>
        <v>WEAK</v>
      </c>
      <c r="L325" s="5" t="str">
        <f>OBV!H325</f>
        <v>CONFIRMED BEARISH</v>
      </c>
    </row>
    <row r="326" spans="1:12" ht="13.5" x14ac:dyDescent="0.25">
      <c r="A326" s="3">
        <f>RSI!A326</f>
        <v>42479</v>
      </c>
      <c r="B326" s="2">
        <f>RSI!B326</f>
        <v>17.436</v>
      </c>
      <c r="C326" s="2">
        <f>RSI!I326</f>
        <v>48.867960221616649</v>
      </c>
      <c r="D326" s="2">
        <f>MACD!E326</f>
        <v>-0.28618645187867742</v>
      </c>
      <c r="E326" s="2">
        <f>MACD!F326</f>
        <v>-0.22613613550733078</v>
      </c>
      <c r="F326" s="2">
        <f>'Moving Avg'!D326</f>
        <v>17.758199999999999</v>
      </c>
      <c r="G326" s="2">
        <f>'Moving Avg'!F326</f>
        <v>17.480349999999994</v>
      </c>
      <c r="H326" s="2">
        <f>'Moving Avg'!G326</f>
        <v>17.227000000000004</v>
      </c>
      <c r="I326" s="2">
        <f>'Moving Avg'!H326</f>
        <v>17.00728999999999</v>
      </c>
      <c r="J326" s="5" t="str">
        <f>OBV!F326</f>
        <v>BEARISH</v>
      </c>
      <c r="K326" s="5" t="str">
        <f>OBV!G326</f>
        <v>WEAK</v>
      </c>
      <c r="L326" s="5" t="str">
        <f>OBV!H326</f>
        <v>CONFIRMED BEARISH</v>
      </c>
    </row>
    <row r="327" spans="1:12" ht="13.5" x14ac:dyDescent="0.25">
      <c r="A327" s="3">
        <f>RSI!A327</f>
        <v>42480</v>
      </c>
      <c r="B327" s="2">
        <f>RSI!B327</f>
        <v>17.436</v>
      </c>
      <c r="C327" s="2">
        <f>RSI!I327</f>
        <v>48.867960221616649</v>
      </c>
      <c r="D327" s="2">
        <f>MACD!E327</f>
        <v>-0.27595373259438816</v>
      </c>
      <c r="E327" s="2">
        <f>MACD!F327</f>
        <v>-0.23609965492474227</v>
      </c>
      <c r="F327" s="2">
        <f>'Moving Avg'!D327</f>
        <v>17.628000000000004</v>
      </c>
      <c r="G327" s="2">
        <f>'Moving Avg'!F327</f>
        <v>17.496799999999997</v>
      </c>
      <c r="H327" s="2">
        <f>'Moving Avg'!G327</f>
        <v>17.23754000000001</v>
      </c>
      <c r="I327" s="2">
        <f>'Moving Avg'!H327</f>
        <v>16.997059999999991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</row>
    <row r="328" spans="1:12" ht="13.5" x14ac:dyDescent="0.25">
      <c r="A328" s="3">
        <f>RSI!A328</f>
        <v>42481</v>
      </c>
      <c r="B328" s="2">
        <f>RSI!B328</f>
        <v>17.436</v>
      </c>
      <c r="C328" s="2">
        <f>RSI!I328</f>
        <v>48.867960221616649</v>
      </c>
      <c r="D328" s="2">
        <f>MACD!E328</f>
        <v>-0.2659713601341096</v>
      </c>
      <c r="E328" s="2">
        <f>MACD!F328</f>
        <v>-0.24207399596661575</v>
      </c>
      <c r="F328" s="2">
        <f>'Moving Avg'!D328</f>
        <v>17.497800000000002</v>
      </c>
      <c r="G328" s="2">
        <f>'Moving Avg'!F328</f>
        <v>17.508349999999993</v>
      </c>
      <c r="H328" s="2">
        <f>'Moving Avg'!G328</f>
        <v>17.248080000000005</v>
      </c>
      <c r="I328" s="2">
        <f>'Moving Avg'!H328</f>
        <v>16.986829999999994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</row>
    <row r="329" spans="1:12" ht="13.5" x14ac:dyDescent="0.25">
      <c r="A329" s="3">
        <f>RSI!A329</f>
        <v>42482</v>
      </c>
      <c r="B329" s="2">
        <f>RSI!B329</f>
        <v>17.436</v>
      </c>
      <c r="C329" s="2">
        <f>RSI!I329</f>
        <v>48.867960221616649</v>
      </c>
      <c r="D329" s="2">
        <f>MACD!E329</f>
        <v>-0.17729603857538123</v>
      </c>
      <c r="E329" s="2">
        <f>MACD!F329</f>
        <v>-0.22911840448836884</v>
      </c>
      <c r="F329" s="2">
        <f>'Moving Avg'!D329</f>
        <v>17.436</v>
      </c>
      <c r="G329" s="2">
        <f>'Moving Avg'!F329</f>
        <v>17.519899999999993</v>
      </c>
      <c r="H329" s="2">
        <f>'Moving Avg'!G329</f>
        <v>17.258620000000004</v>
      </c>
      <c r="I329" s="2">
        <f>'Moving Avg'!H329</f>
        <v>16.976599999999994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</row>
    <row r="330" spans="1:12" ht="13.5" x14ac:dyDescent="0.25">
      <c r="A330" s="3">
        <f>RSI!A330</f>
        <v>42485</v>
      </c>
      <c r="B330" s="2">
        <f>RSI!B330</f>
        <v>17.436</v>
      </c>
      <c r="C330" s="2">
        <f>RSI!I330</f>
        <v>48.867960221616649</v>
      </c>
      <c r="D330" s="2">
        <f>MACD!E330</f>
        <v>-2.1128239193753728E-2</v>
      </c>
      <c r="E330" s="2">
        <f>MACD!F330</f>
        <v>-0.18752037142944583</v>
      </c>
      <c r="F330" s="2">
        <f>'Moving Avg'!D330</f>
        <v>17.436</v>
      </c>
      <c r="G330" s="2">
        <f>'Moving Avg'!F330</f>
        <v>17.531449999999992</v>
      </c>
      <c r="H330" s="2">
        <f>'Moving Avg'!G330</f>
        <v>17.26916000000001</v>
      </c>
      <c r="I330" s="2">
        <f>'Moving Avg'!H330</f>
        <v>16.969264999999993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</row>
    <row r="331" spans="1:12" ht="13.5" x14ac:dyDescent="0.25">
      <c r="A331" s="3">
        <f>RSI!A331</f>
        <v>42486</v>
      </c>
      <c r="B331" s="2">
        <f>RSI!B331</f>
        <v>17.436</v>
      </c>
      <c r="C331" s="2">
        <f>RSI!I331</f>
        <v>48.867960221616634</v>
      </c>
      <c r="D331" s="2">
        <f>MACD!E331</f>
        <v>0.11120981717867551</v>
      </c>
      <c r="E331" s="2">
        <f>MACD!F331</f>
        <v>-0.1277743337078216</v>
      </c>
      <c r="F331" s="2">
        <f>'Moving Avg'!D331</f>
        <v>17.436</v>
      </c>
      <c r="G331" s="2">
        <f>'Moving Avg'!F331</f>
        <v>17.542999999999996</v>
      </c>
      <c r="H331" s="2">
        <f>'Moving Avg'!G331</f>
        <v>17.279700000000005</v>
      </c>
      <c r="I331" s="2">
        <f>'Moving Avg'!H331</f>
        <v>16.961929999999995</v>
      </c>
      <c r="J331" s="5" t="str">
        <f>OBV!F331</f>
        <v>NEUTRAL</v>
      </c>
      <c r="K331" s="5" t="str">
        <f>OBV!G331</f>
        <v>NEUTRAL</v>
      </c>
      <c r="L331" s="5" t="str">
        <f>OBV!H331</f>
        <v>NEUTRAL</v>
      </c>
    </row>
    <row r="332" spans="1:12" ht="13.5" x14ac:dyDescent="0.25">
      <c r="A332" s="3">
        <f>RSI!A332</f>
        <v>42487</v>
      </c>
      <c r="B332" s="2">
        <f>RSI!B332</f>
        <v>17.436</v>
      </c>
      <c r="C332" s="2">
        <f>RSI!I332</f>
        <v>48.867960221616634</v>
      </c>
      <c r="D332" s="2">
        <f>MACD!E332</f>
        <v>0.1919851055937869</v>
      </c>
      <c r="E332" s="2">
        <f>MACD!F332</f>
        <v>-6.3822445847499895E-2</v>
      </c>
      <c r="F332" s="2">
        <f>'Moving Avg'!D332</f>
        <v>17.436</v>
      </c>
      <c r="G332" s="2">
        <f>'Moving Avg'!F332</f>
        <v>17.559449999999995</v>
      </c>
      <c r="H332" s="2">
        <f>'Moving Avg'!G332</f>
        <v>17.290240000000004</v>
      </c>
      <c r="I332" s="2">
        <f>'Moving Avg'!H332</f>
        <v>16.957424999999997</v>
      </c>
      <c r="J332" s="5" t="str">
        <f>OBV!F332</f>
        <v>NEUTRAL</v>
      </c>
      <c r="K332" s="5" t="str">
        <f>OBV!G332</f>
        <v>NEUTRAL</v>
      </c>
      <c r="L332" s="5" t="str">
        <f>OBV!H332</f>
        <v>NEUTRAL</v>
      </c>
    </row>
    <row r="333" spans="1:12" ht="13.5" x14ac:dyDescent="0.25">
      <c r="A333" s="3">
        <f>RSI!A333</f>
        <v>42488</v>
      </c>
      <c r="B333" s="2">
        <f>RSI!B333</f>
        <v>17.436</v>
      </c>
      <c r="C333" s="2">
        <f>RSI!I333</f>
        <v>48.867960221616634</v>
      </c>
      <c r="D333" s="2">
        <f>MACD!E333</f>
        <v>0.2605015269378903</v>
      </c>
      <c r="E333" s="2">
        <f>MACD!F333</f>
        <v>1.0423487095781447E-3</v>
      </c>
      <c r="F333" s="2">
        <f>'Moving Avg'!D333</f>
        <v>17.436</v>
      </c>
      <c r="G333" s="2">
        <f>'Moving Avg'!F333</f>
        <v>17.569349999999993</v>
      </c>
      <c r="H333" s="2">
        <f>'Moving Avg'!G333</f>
        <v>17.30078000000001</v>
      </c>
      <c r="I333" s="2">
        <f>'Moving Avg'!H333</f>
        <v>16.952919999999995</v>
      </c>
      <c r="J333" s="5" t="str">
        <f>OBV!F333</f>
        <v>NEUTRAL</v>
      </c>
      <c r="K333" s="5" t="str">
        <f>OBV!G333</f>
        <v>NEUTRAL</v>
      </c>
      <c r="L333" s="5" t="str">
        <f>OBV!H333</f>
        <v>NEUTRAL</v>
      </c>
    </row>
    <row r="334" spans="1:12" ht="13.5" x14ac:dyDescent="0.25">
      <c r="A334" s="3">
        <f>RSI!A334</f>
        <v>42489</v>
      </c>
      <c r="B334" s="2">
        <f>RSI!B334</f>
        <v>17.436</v>
      </c>
      <c r="C334" s="2">
        <f>RSI!I334</f>
        <v>48.867960221616634</v>
      </c>
      <c r="D334" s="2">
        <f>MACD!E334</f>
        <v>0.26601722426517682</v>
      </c>
      <c r="E334" s="2">
        <f>MACD!F334</f>
        <v>5.4037323820697883E-2</v>
      </c>
      <c r="F334" s="2">
        <f>'Moving Avg'!D334</f>
        <v>17.436</v>
      </c>
      <c r="G334" s="2">
        <f>'Moving Avg'!F334</f>
        <v>17.579249999999995</v>
      </c>
      <c r="H334" s="2">
        <f>'Moving Avg'!G334</f>
        <v>17.311320000000009</v>
      </c>
      <c r="I334" s="2">
        <f>'Moving Avg'!H334</f>
        <v>16.948414999999997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</row>
    <row r="335" spans="1:12" ht="13.5" x14ac:dyDescent="0.25">
      <c r="A335" s="3">
        <f>RSI!A335</f>
        <v>42492</v>
      </c>
      <c r="B335" s="2">
        <f>RSI!B335</f>
        <v>17.442</v>
      </c>
      <c r="C335" s="2">
        <f>RSI!I335</f>
        <v>49.253120123765328</v>
      </c>
      <c r="D335" s="2">
        <f>MACD!E335</f>
        <v>0.22284556576927983</v>
      </c>
      <c r="E335" s="2">
        <f>MACD!F335</f>
        <v>8.7798972210414272E-2</v>
      </c>
      <c r="F335" s="2">
        <f>'Moving Avg'!D335</f>
        <v>17.437200000000001</v>
      </c>
      <c r="G335" s="2">
        <f>'Moving Avg'!F335</f>
        <v>17.589449999999996</v>
      </c>
      <c r="H335" s="2">
        <f>'Moving Avg'!G335</f>
        <v>17.318020000000008</v>
      </c>
      <c r="I335" s="2">
        <f>'Moving Avg'!H335</f>
        <v>16.943939999999998</v>
      </c>
      <c r="J335" s="5" t="str">
        <f>OBV!F335</f>
        <v>BULLISH</v>
      </c>
      <c r="K335" s="5" t="str">
        <f>OBV!G335</f>
        <v>STRONG</v>
      </c>
      <c r="L335" s="5" t="str">
        <f>OBV!H335</f>
        <v>CONFIRMED BULLISH</v>
      </c>
    </row>
    <row r="336" spans="1:12" ht="13.5" x14ac:dyDescent="0.25">
      <c r="A336" s="3">
        <f>RSI!A336</f>
        <v>42493</v>
      </c>
      <c r="B336" s="2">
        <f>RSI!B336</f>
        <v>17.436</v>
      </c>
      <c r="C336" s="2">
        <f>RSI!I336</f>
        <v>48.856789565919463</v>
      </c>
      <c r="D336" s="2">
        <f>MACD!E336</f>
        <v>0.18685813457427614</v>
      </c>
      <c r="E336" s="2">
        <f>MACD!F336</f>
        <v>0.10761080468318665</v>
      </c>
      <c r="F336" s="2">
        <f>'Moving Avg'!D336</f>
        <v>17.437200000000001</v>
      </c>
      <c r="G336" s="2">
        <f>'Moving Avg'!F336</f>
        <v>17.599349999999998</v>
      </c>
      <c r="H336" s="2">
        <f>'Moving Avg'!G336</f>
        <v>17.324600000000004</v>
      </c>
      <c r="I336" s="2">
        <f>'Moving Avg'!H336</f>
        <v>16.942164999999999</v>
      </c>
      <c r="J336" s="5" t="str">
        <f>OBV!F336</f>
        <v>BULLISH</v>
      </c>
      <c r="K336" s="5" t="str">
        <f>OBV!G336</f>
        <v>NEUTRAL</v>
      </c>
      <c r="L336" s="5" t="str">
        <f>OBV!H336</f>
        <v>NEUTRAL</v>
      </c>
    </row>
    <row r="337" spans="1:12" ht="13.5" x14ac:dyDescent="0.25">
      <c r="A337" s="3">
        <f>RSI!A337</f>
        <v>42494</v>
      </c>
      <c r="B337" s="2">
        <f>RSI!B337</f>
        <v>17.436</v>
      </c>
      <c r="C337" s="2">
        <f>RSI!I337</f>
        <v>48.856789565919463</v>
      </c>
      <c r="D337" s="2">
        <f>MACD!E337</f>
        <v>0.15653341629244011</v>
      </c>
      <c r="E337" s="2">
        <f>MACD!F337</f>
        <v>0.11739532700503735</v>
      </c>
      <c r="F337" s="2">
        <f>'Moving Avg'!D337</f>
        <v>17.437200000000001</v>
      </c>
      <c r="G337" s="2">
        <f>'Moving Avg'!F337</f>
        <v>17.609249999999996</v>
      </c>
      <c r="H337" s="2">
        <f>'Moving Avg'!G337</f>
        <v>17.331180000000007</v>
      </c>
      <c r="I337" s="2">
        <f>'Moving Avg'!H337</f>
        <v>16.940390000000001</v>
      </c>
      <c r="J337" s="5" t="str">
        <f>OBV!F337</f>
        <v>BULLISH</v>
      </c>
      <c r="K337" s="5" t="str">
        <f>OBV!G337</f>
        <v>NEUTRAL</v>
      </c>
      <c r="L337" s="5" t="str">
        <f>OBV!H337</f>
        <v>NEUTRAL</v>
      </c>
    </row>
    <row r="338" spans="1:12" ht="13.5" x14ac:dyDescent="0.25">
      <c r="A338" s="3">
        <f>RSI!A338</f>
        <v>42495</v>
      </c>
      <c r="B338" s="2">
        <f>RSI!B338</f>
        <v>17.436</v>
      </c>
      <c r="C338" s="2">
        <f>RSI!I338</f>
        <v>48.856789565919463</v>
      </c>
      <c r="D338" s="2">
        <f>MACD!E338</f>
        <v>0.13099087728197389</v>
      </c>
      <c r="E338" s="2">
        <f>MACD!F338</f>
        <v>0.12011443706042466</v>
      </c>
      <c r="F338" s="2">
        <f>'Moving Avg'!D338</f>
        <v>17.437200000000001</v>
      </c>
      <c r="G338" s="2">
        <f>'Moving Avg'!F338</f>
        <v>17.6188</v>
      </c>
      <c r="H338" s="2">
        <f>'Moving Avg'!G338</f>
        <v>17.337760000000006</v>
      </c>
      <c r="I338" s="2">
        <f>'Moving Avg'!H338</f>
        <v>16.937925000000003</v>
      </c>
      <c r="J338" s="5" t="str">
        <f>OBV!F338</f>
        <v>BULLISH</v>
      </c>
      <c r="K338" s="5" t="str">
        <f>OBV!G338</f>
        <v>NEUTRAL</v>
      </c>
      <c r="L338" s="5" t="str">
        <f>OBV!H338</f>
        <v>NEUTRAL</v>
      </c>
    </row>
    <row r="339" spans="1:12" ht="13.5" x14ac:dyDescent="0.25">
      <c r="A339" s="3">
        <f>RSI!A339</f>
        <v>42496</v>
      </c>
      <c r="B339" s="2">
        <f>RSI!B339</f>
        <v>17.436</v>
      </c>
      <c r="C339" s="2">
        <f>RSI!I339</f>
        <v>48.856789565919463</v>
      </c>
      <c r="D339" s="2">
        <f>MACD!E339</f>
        <v>0.10948614298850856</v>
      </c>
      <c r="E339" s="2">
        <f>MACD!F339</f>
        <v>0.11798877824604144</v>
      </c>
      <c r="F339" s="2">
        <f>'Moving Avg'!D339</f>
        <v>17.437200000000001</v>
      </c>
      <c r="G339" s="2">
        <f>'Moving Avg'!F339</f>
        <v>17.602349999999998</v>
      </c>
      <c r="H339" s="2">
        <f>'Moving Avg'!G339</f>
        <v>17.34434000000001</v>
      </c>
      <c r="I339" s="2">
        <f>'Moving Avg'!H339</f>
        <v>16.936280000000004</v>
      </c>
      <c r="J339" s="5" t="str">
        <f>OBV!F339</f>
        <v>BULLISH</v>
      </c>
      <c r="K339" s="5" t="str">
        <f>OBV!G339</f>
        <v>NEUTRAL</v>
      </c>
      <c r="L339" s="5" t="str">
        <f>OBV!H339</f>
        <v>NEUTRAL</v>
      </c>
    </row>
    <row r="340" spans="1:12" ht="13.5" x14ac:dyDescent="0.25">
      <c r="A340" s="3">
        <f>RSI!A340</f>
        <v>42499</v>
      </c>
      <c r="B340" s="2">
        <f>RSI!B340</f>
        <v>17.436</v>
      </c>
      <c r="C340" s="2">
        <f>RSI!I340</f>
        <v>48.856789565919463</v>
      </c>
      <c r="D340" s="2">
        <f>MACD!E340</f>
        <v>9.1389999106294084E-2</v>
      </c>
      <c r="E340" s="2">
        <f>MACD!F340</f>
        <v>0.11266902241809197</v>
      </c>
      <c r="F340" s="2">
        <f>'Moving Avg'!D340</f>
        <v>17.436</v>
      </c>
      <c r="G340" s="2">
        <f>'Moving Avg'!F340</f>
        <v>17.559599999999996</v>
      </c>
      <c r="H340" s="2">
        <f>'Moving Avg'!G340</f>
        <v>17.350920000000009</v>
      </c>
      <c r="I340" s="2">
        <f>'Moving Avg'!H340</f>
        <v>16.937270000000005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</row>
    <row r="341" spans="1:12" ht="13.5" x14ac:dyDescent="0.25">
      <c r="A341" s="3">
        <f>RSI!A341</f>
        <v>42500</v>
      </c>
      <c r="B341" s="2">
        <f>RSI!B341</f>
        <v>17.436</v>
      </c>
      <c r="C341" s="2">
        <f>RSI!I341</f>
        <v>48.856789565919463</v>
      </c>
      <c r="D341" s="2">
        <f>MACD!E341</f>
        <v>7.6170627128988144E-2</v>
      </c>
      <c r="E341" s="2">
        <f>MACD!F341</f>
        <v>0.10536934336027122</v>
      </c>
      <c r="F341" s="2">
        <f>'Moving Avg'!D341</f>
        <v>17.436</v>
      </c>
      <c r="G341" s="2">
        <f>'Moving Avg'!F341</f>
        <v>17.516849999999998</v>
      </c>
      <c r="H341" s="2">
        <f>'Moving Avg'!G341</f>
        <v>17.357500000000009</v>
      </c>
      <c r="I341" s="2">
        <f>'Moving Avg'!H341</f>
        <v>16.940825000000007</v>
      </c>
      <c r="J341" s="5" t="str">
        <f>OBV!F341</f>
        <v>NEUTRAL</v>
      </c>
      <c r="K341" s="5" t="str">
        <f>OBV!G341</f>
        <v>NEUTRAL</v>
      </c>
      <c r="L341" s="5" t="str">
        <f>OBV!H341</f>
        <v>NEUTRAL</v>
      </c>
    </row>
    <row r="342" spans="1:12" ht="13.5" x14ac:dyDescent="0.25">
      <c r="A342" s="3">
        <f>RSI!A342</f>
        <v>42501</v>
      </c>
      <c r="B342" s="2">
        <f>RSI!B342</f>
        <v>17.436</v>
      </c>
      <c r="C342" s="2">
        <f>RSI!I342</f>
        <v>48.856789565919463</v>
      </c>
      <c r="D342" s="2">
        <f>MACD!E342</f>
        <v>6.3378576410258347E-2</v>
      </c>
      <c r="E342" s="2">
        <f>MACD!F342</f>
        <v>9.6971189970268656E-2</v>
      </c>
      <c r="F342" s="2">
        <f>'Moving Avg'!D342</f>
        <v>17.436</v>
      </c>
      <c r="G342" s="2">
        <f>'Moving Avg'!F342</f>
        <v>17.484299999999998</v>
      </c>
      <c r="H342" s="2">
        <f>'Moving Avg'!G342</f>
        <v>17.364080000000012</v>
      </c>
      <c r="I342" s="2">
        <f>'Moving Avg'!H342</f>
        <v>16.944380000000006</v>
      </c>
      <c r="J342" s="5" t="str">
        <f>OBV!F342</f>
        <v>NEUTRAL</v>
      </c>
      <c r="K342" s="5" t="str">
        <f>OBV!G342</f>
        <v>NEUTRAL</v>
      </c>
      <c r="L342" s="5" t="str">
        <f>OBV!H342</f>
        <v>NEUTRAL</v>
      </c>
    </row>
    <row r="343" spans="1:12" ht="13.5" x14ac:dyDescent="0.25">
      <c r="A343" s="3">
        <f>RSI!A343</f>
        <v>42502</v>
      </c>
      <c r="B343" s="2">
        <f>RSI!B343</f>
        <v>17.442</v>
      </c>
      <c r="C343" s="2">
        <f>RSI!I343</f>
        <v>49.538928847730524</v>
      </c>
      <c r="D343" s="2">
        <f>MACD!E343</f>
        <v>5.2189607027660401E-2</v>
      </c>
      <c r="E343" s="2">
        <f>MACD!F343</f>
        <v>8.8014873381747016E-2</v>
      </c>
      <c r="F343" s="2">
        <f>'Moving Avg'!D343</f>
        <v>17.437200000000001</v>
      </c>
      <c r="G343" s="2">
        <f>'Moving Avg'!F343</f>
        <v>17.45205</v>
      </c>
      <c r="H343" s="2">
        <f>'Moving Avg'!G343</f>
        <v>17.370780000000011</v>
      </c>
      <c r="I343" s="2">
        <f>'Moving Avg'!H343</f>
        <v>16.947965000000007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</row>
    <row r="344" spans="1:12" ht="13.5" x14ac:dyDescent="0.25">
      <c r="A344" s="3">
        <f>RSI!A344</f>
        <v>42503</v>
      </c>
      <c r="B344" s="2">
        <f>RSI!B344</f>
        <v>17.442</v>
      </c>
      <c r="C344" s="2">
        <f>RSI!I344</f>
        <v>49.538928847730524</v>
      </c>
      <c r="D344" s="2">
        <f>MACD!E344</f>
        <v>4.276019104952411E-2</v>
      </c>
      <c r="E344" s="2">
        <f>MACD!F344</f>
        <v>7.8963936915302443E-2</v>
      </c>
      <c r="F344" s="2">
        <f>'Moving Avg'!D344</f>
        <v>17.438400000000001</v>
      </c>
      <c r="G344" s="2">
        <f>'Moving Avg'!F344</f>
        <v>17.436900000000001</v>
      </c>
      <c r="H344" s="2">
        <f>'Moving Avg'!G344</f>
        <v>17.377480000000009</v>
      </c>
      <c r="I344" s="2">
        <f>'Moving Avg'!H344</f>
        <v>16.951550000000008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</row>
    <row r="345" spans="1:12" ht="13.5" x14ac:dyDescent="0.25">
      <c r="A345" s="3">
        <f>RSI!A345</f>
        <v>42506</v>
      </c>
      <c r="B345" s="2">
        <f>RSI!B345</f>
        <v>18.225000000000001</v>
      </c>
      <c r="C345" s="2">
        <f>RSI!I345</f>
        <v>83.283664498387225</v>
      </c>
      <c r="D345" s="2">
        <f>MACD!E345</f>
        <v>-2.2260122791458059E-2</v>
      </c>
      <c r="E345" s="2">
        <f>MACD!F345</f>
        <v>5.8719124973950342E-2</v>
      </c>
      <c r="F345" s="2">
        <f>'Moving Avg'!D345</f>
        <v>17.5962</v>
      </c>
      <c r="G345" s="2">
        <f>'Moving Avg'!F345</f>
        <v>17.476350000000004</v>
      </c>
      <c r="H345" s="2">
        <f>'Moving Avg'!G345</f>
        <v>17.399840000000012</v>
      </c>
      <c r="I345" s="2">
        <f>'Moving Avg'!H345</f>
        <v>16.959050000000005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</row>
    <row r="346" spans="1:12" ht="13.5" x14ac:dyDescent="0.25">
      <c r="A346" s="3">
        <f>RSI!A346</f>
        <v>42507</v>
      </c>
      <c r="B346" s="2">
        <f>RSI!B346</f>
        <v>18.771000000000001</v>
      </c>
      <c r="C346" s="2">
        <f>RSI!I346</f>
        <v>88.871998069143686</v>
      </c>
      <c r="D346" s="2">
        <f>MACD!E346</f>
        <v>-0.12323888579745201</v>
      </c>
      <c r="E346" s="2">
        <f>MACD!F346</f>
        <v>2.2327522819669876E-2</v>
      </c>
      <c r="F346" s="2">
        <f>'Moving Avg'!D346</f>
        <v>17.863199999999999</v>
      </c>
      <c r="G346" s="2">
        <f>'Moving Avg'!F346</f>
        <v>17.543100000000003</v>
      </c>
      <c r="H346" s="2">
        <f>'Moving Avg'!G346</f>
        <v>17.433000000000007</v>
      </c>
      <c r="I346" s="2">
        <f>'Moving Avg'!H346</f>
        <v>16.969280000000005</v>
      </c>
      <c r="J346" s="5" t="str">
        <f>OBV!F346</f>
        <v>BULLISH</v>
      </c>
      <c r="K346" s="5" t="str">
        <f>OBV!G346</f>
        <v>STRONG</v>
      </c>
      <c r="L346" s="5" t="str">
        <f>OBV!H346</f>
        <v>CONFIRMED BULLISH</v>
      </c>
    </row>
    <row r="347" spans="1:12" ht="13.5" x14ac:dyDescent="0.25">
      <c r="A347" s="3">
        <f>RSI!A347</f>
        <v>42508</v>
      </c>
      <c r="B347" s="2">
        <f>RSI!B347</f>
        <v>18.771000000000001</v>
      </c>
      <c r="C347" s="2">
        <f>RSI!I347</f>
        <v>88.871998069143686</v>
      </c>
      <c r="D347" s="2">
        <f>MACD!E347</f>
        <v>-0.2161625447246891</v>
      </c>
      <c r="E347" s="2">
        <f>MACD!F347</f>
        <v>-2.5370490689201924E-2</v>
      </c>
      <c r="F347" s="2">
        <f>'Moving Avg'!D347</f>
        <v>18.130199999999999</v>
      </c>
      <c r="G347" s="2">
        <f>'Moving Avg'!F347</f>
        <v>17.609850000000005</v>
      </c>
      <c r="H347" s="2">
        <f>'Moving Avg'!G347</f>
        <v>17.466160000000006</v>
      </c>
      <c r="I347" s="2">
        <f>'Moving Avg'!H347</f>
        <v>16.979510000000008</v>
      </c>
      <c r="J347" s="5" t="str">
        <f>OBV!F347</f>
        <v>BULLISH</v>
      </c>
      <c r="K347" s="5" t="str">
        <f>OBV!G347</f>
        <v>STRONG</v>
      </c>
      <c r="L347" s="5" t="str">
        <f>OBV!H347</f>
        <v>CONFIRMED BULLISH</v>
      </c>
    </row>
    <row r="348" spans="1:12" ht="13.5" x14ac:dyDescent="0.25">
      <c r="A348" s="3">
        <f>RSI!A348</f>
        <v>42509</v>
      </c>
      <c r="B348" s="2">
        <f>RSI!B348</f>
        <v>18.771000000000001</v>
      </c>
      <c r="C348" s="2">
        <f>RSI!I348</f>
        <v>88.871998069143686</v>
      </c>
      <c r="D348" s="2">
        <f>MACD!E348</f>
        <v>-0.30171626559674181</v>
      </c>
      <c r="E348" s="2">
        <f>MACD!F348</f>
        <v>-8.06396456707099E-2</v>
      </c>
      <c r="F348" s="2">
        <f>'Moving Avg'!D348</f>
        <v>18.396000000000001</v>
      </c>
      <c r="G348" s="2">
        <f>'Moving Avg'!F348</f>
        <v>17.676600000000008</v>
      </c>
      <c r="H348" s="2">
        <f>'Moving Avg'!G348</f>
        <v>17.498120000000004</v>
      </c>
      <c r="I348" s="2">
        <f>'Moving Avg'!H348</f>
        <v>16.989740000000005</v>
      </c>
      <c r="J348" s="5" t="str">
        <f>OBV!F348</f>
        <v>BULLISH</v>
      </c>
      <c r="K348" s="5" t="str">
        <f>OBV!G348</f>
        <v>STRONG</v>
      </c>
      <c r="L348" s="5" t="str">
        <f>OBV!H348</f>
        <v>CONFIRMED BULLISH</v>
      </c>
    </row>
    <row r="349" spans="1:12" ht="13.5" x14ac:dyDescent="0.25">
      <c r="A349" s="3">
        <f>RSI!A349</f>
        <v>42510</v>
      </c>
      <c r="B349" s="2">
        <f>RSI!B349</f>
        <v>18.771000000000001</v>
      </c>
      <c r="C349" s="2">
        <f>RSI!I349</f>
        <v>88.871998069143686</v>
      </c>
      <c r="D349" s="2">
        <f>MACD!E349</f>
        <v>-0.38052084729881486</v>
      </c>
      <c r="E349" s="2">
        <f>MACD!F349</f>
        <v>-0.1406158859963309</v>
      </c>
      <c r="F349" s="2">
        <f>'Moving Avg'!D349</f>
        <v>18.661800000000003</v>
      </c>
      <c r="G349" s="2">
        <f>'Moving Avg'!F349</f>
        <v>17.743350000000007</v>
      </c>
      <c r="H349" s="2">
        <f>'Moving Avg'!G349</f>
        <v>17.531140000000004</v>
      </c>
      <c r="I349" s="2">
        <f>'Moving Avg'!H349</f>
        <v>16.999375000000004</v>
      </c>
      <c r="J349" s="5" t="str">
        <f>OBV!F349</f>
        <v>BULLISH</v>
      </c>
      <c r="K349" s="5" t="str">
        <f>OBV!G349</f>
        <v>STRONG</v>
      </c>
      <c r="L349" s="5" t="str">
        <f>OBV!H349</f>
        <v>CONFIRMED BULLISH</v>
      </c>
    </row>
    <row r="350" spans="1:12" ht="13.5" x14ac:dyDescent="0.25">
      <c r="A350" s="3">
        <f>RSI!A350</f>
        <v>42513</v>
      </c>
      <c r="B350" s="2">
        <f>RSI!B350</f>
        <v>18.771000000000001</v>
      </c>
      <c r="C350" s="2">
        <f>RSI!I350</f>
        <v>88.871998069143686</v>
      </c>
      <c r="D350" s="2">
        <f>MACD!E350</f>
        <v>-0.45313958399076881</v>
      </c>
      <c r="E350" s="2">
        <f>MACD!F350</f>
        <v>-0.20312062559521848</v>
      </c>
      <c r="F350" s="2">
        <f>'Moving Avg'!D350</f>
        <v>18.771000000000001</v>
      </c>
      <c r="G350" s="2">
        <f>'Moving Avg'!F350</f>
        <v>17.810100000000009</v>
      </c>
      <c r="H350" s="2">
        <f>'Moving Avg'!G350</f>
        <v>17.564160000000001</v>
      </c>
      <c r="I350" s="2">
        <f>'Moving Avg'!H350</f>
        <v>17.009010000000004</v>
      </c>
      <c r="J350" s="5" t="str">
        <f>OBV!F350</f>
        <v>BULLISH</v>
      </c>
      <c r="K350" s="5" t="str">
        <f>OBV!G350</f>
        <v>STRONG</v>
      </c>
      <c r="L350" s="5" t="str">
        <f>OBV!H350</f>
        <v>CONFIRMED BULLISH</v>
      </c>
    </row>
    <row r="351" spans="1:12" ht="13.5" x14ac:dyDescent="0.25">
      <c r="A351" s="3">
        <f>RSI!A351</f>
        <v>42514</v>
      </c>
      <c r="B351" s="2">
        <f>RSI!B351</f>
        <v>18.771000000000001</v>
      </c>
      <c r="C351" s="2">
        <f>RSI!I351</f>
        <v>88.871998069143686</v>
      </c>
      <c r="D351" s="2">
        <f>MACD!E351</f>
        <v>-0.52008429696605063</v>
      </c>
      <c r="E351" s="2">
        <f>MACD!F351</f>
        <v>-0.26651335986938496</v>
      </c>
      <c r="F351" s="2">
        <f>'Moving Avg'!D351</f>
        <v>18.771000000000001</v>
      </c>
      <c r="G351" s="2">
        <f>'Moving Avg'!F351</f>
        <v>17.876850000000008</v>
      </c>
      <c r="H351" s="2">
        <f>'Moving Avg'!G351</f>
        <v>17.597179999999998</v>
      </c>
      <c r="I351" s="2">
        <f>'Moving Avg'!H351</f>
        <v>17.018645000000006</v>
      </c>
      <c r="J351" s="5" t="str">
        <f>OBV!F351</f>
        <v>NEUTRAL</v>
      </c>
      <c r="K351" s="5" t="str">
        <f>OBV!G351</f>
        <v>NEUTRAL</v>
      </c>
      <c r="L351" s="5" t="str">
        <f>OBV!H351</f>
        <v>NEUTRAL</v>
      </c>
    </row>
    <row r="352" spans="1:12" ht="13.5" x14ac:dyDescent="0.25">
      <c r="A352" s="3">
        <f>RSI!A352</f>
        <v>42515</v>
      </c>
      <c r="B352" s="2">
        <f>RSI!B352</f>
        <v>18.771000000000001</v>
      </c>
      <c r="C352" s="2">
        <f>RSI!I352</f>
        <v>88.871998069143686</v>
      </c>
      <c r="D352" s="2">
        <f>MACD!E352</f>
        <v>-0.58182064705248138</v>
      </c>
      <c r="E352" s="2">
        <f>MACD!F352</f>
        <v>-0.32957481730600424</v>
      </c>
      <c r="F352" s="2">
        <f>'Moving Avg'!D352</f>
        <v>18.771000000000001</v>
      </c>
      <c r="G352" s="2">
        <f>'Moving Avg'!F352</f>
        <v>17.943600000000007</v>
      </c>
      <c r="H352" s="2">
        <f>'Moving Avg'!G352</f>
        <v>17.630459999999996</v>
      </c>
      <c r="I352" s="2">
        <f>'Moving Avg'!H352</f>
        <v>17.028610000000004</v>
      </c>
      <c r="J352" s="5" t="str">
        <f>OBV!F352</f>
        <v>NEUTRAL</v>
      </c>
      <c r="K352" s="5" t="str">
        <f>OBV!G352</f>
        <v>NEUTRAL</v>
      </c>
      <c r="L352" s="5" t="str">
        <f>OBV!H352</f>
        <v>NEUTRAL</v>
      </c>
    </row>
    <row r="353" spans="1:12" ht="13.5" x14ac:dyDescent="0.25">
      <c r="A353" s="3">
        <f>RSI!A353</f>
        <v>42516</v>
      </c>
      <c r="B353" s="2">
        <f>RSI!B353</f>
        <v>18.771000000000001</v>
      </c>
      <c r="C353" s="2">
        <f>RSI!I353</f>
        <v>88.871998069143686</v>
      </c>
      <c r="D353" s="2">
        <f>MACD!E353</f>
        <v>-0.63784974587174048</v>
      </c>
      <c r="E353" s="2">
        <f>MACD!F353</f>
        <v>-0.3912298030191515</v>
      </c>
      <c r="F353" s="2">
        <f>'Moving Avg'!D353</f>
        <v>18.771000000000001</v>
      </c>
      <c r="G353" s="2">
        <f>'Moving Avg'!F353</f>
        <v>18.01035000000001</v>
      </c>
      <c r="H353" s="2">
        <f>'Moving Avg'!G353</f>
        <v>17.663739999999997</v>
      </c>
      <c r="I353" s="2">
        <f>'Moving Avg'!H353</f>
        <v>17.038575000000005</v>
      </c>
      <c r="J353" s="5" t="str">
        <f>OBV!F353</f>
        <v>NEUTRAL</v>
      </c>
      <c r="K353" s="5" t="str">
        <f>OBV!G353</f>
        <v>NEUTRAL</v>
      </c>
      <c r="L353" s="5" t="str">
        <f>OBV!H353</f>
        <v>NEUTRAL</v>
      </c>
    </row>
    <row r="354" spans="1:12" ht="13.5" x14ac:dyDescent="0.25">
      <c r="A354" s="3">
        <f>RSI!A354</f>
        <v>42517</v>
      </c>
      <c r="B354" s="2">
        <f>RSI!B354</f>
        <v>18.771000000000001</v>
      </c>
      <c r="C354" s="2">
        <f>RSI!I354</f>
        <v>88.871998069143686</v>
      </c>
      <c r="D354" s="2">
        <f>MACD!E354</f>
        <v>-0.68962354413900329</v>
      </c>
      <c r="E354" s="2">
        <f>MACD!F354</f>
        <v>-0.4509085512431219</v>
      </c>
      <c r="F354" s="2">
        <f>'Moving Avg'!D354</f>
        <v>18.771000000000001</v>
      </c>
      <c r="G354" s="2">
        <f>'Moving Avg'!F354</f>
        <v>18.077100000000009</v>
      </c>
      <c r="H354" s="2">
        <f>'Moving Avg'!G354</f>
        <v>17.697019999999995</v>
      </c>
      <c r="I354" s="2">
        <f>'Moving Avg'!H354</f>
        <v>17.048540000000006</v>
      </c>
      <c r="J354" s="5" t="str">
        <f>OBV!F354</f>
        <v>NEUTRAL</v>
      </c>
      <c r="K354" s="5" t="str">
        <f>OBV!G354</f>
        <v>NEUTRAL</v>
      </c>
      <c r="L354" s="5" t="str">
        <f>OBV!H354</f>
        <v>NEUTRAL</v>
      </c>
    </row>
    <row r="355" spans="1:12" ht="13.5" x14ac:dyDescent="0.25">
      <c r="A355" s="3">
        <f>RSI!A355</f>
        <v>42520</v>
      </c>
      <c r="B355" s="2">
        <f>RSI!B355</f>
        <v>18.771000000000001</v>
      </c>
      <c r="C355" s="2">
        <f>RSI!I355</f>
        <v>88.871998069143686</v>
      </c>
      <c r="D355" s="2">
        <f>MACD!E355</f>
        <v>-0.61701186421575471</v>
      </c>
      <c r="E355" s="2">
        <f>MACD!F355</f>
        <v>-0.48412921383764851</v>
      </c>
      <c r="F355" s="2">
        <f>'Moving Avg'!D355</f>
        <v>18.771000000000001</v>
      </c>
      <c r="G355" s="2">
        <f>'Moving Avg'!F355</f>
        <v>18.143550000000008</v>
      </c>
      <c r="H355" s="2">
        <f>'Moving Avg'!G355</f>
        <v>17.730299999999993</v>
      </c>
      <c r="I355" s="2">
        <f>'Moving Avg'!H355</f>
        <v>17.058505000000007</v>
      </c>
      <c r="J355" s="5" t="str">
        <f>OBV!F355</f>
        <v>NEUTRAL</v>
      </c>
      <c r="K355" s="5" t="str">
        <f>OBV!G355</f>
        <v>NEUTRAL</v>
      </c>
      <c r="L355" s="5" t="str">
        <f>OBV!H355</f>
        <v>NEUTRAL</v>
      </c>
    </row>
    <row r="356" spans="1:12" ht="13.5" x14ac:dyDescent="0.25">
      <c r="A356" s="3">
        <f>RSI!A356</f>
        <v>42521</v>
      </c>
      <c r="B356" s="2">
        <f>RSI!B356</f>
        <v>19.081</v>
      </c>
      <c r="C356" s="2">
        <f>RSI!I356</f>
        <v>92.041486050126068</v>
      </c>
      <c r="D356" s="2">
        <f>MACD!E356</f>
        <v>-0.49827608234750542</v>
      </c>
      <c r="E356" s="2">
        <f>MACD!F356</f>
        <v>-0.4869585875396199</v>
      </c>
      <c r="F356" s="2">
        <f>'Moving Avg'!D356</f>
        <v>18.833000000000002</v>
      </c>
      <c r="G356" s="2">
        <f>'Moving Avg'!F356</f>
        <v>18.22580000000001</v>
      </c>
      <c r="H356" s="2">
        <f>'Moving Avg'!G356</f>
        <v>17.76977999999999</v>
      </c>
      <c r="I356" s="2">
        <f>'Moving Avg'!H356</f>
        <v>17.070020000000007</v>
      </c>
      <c r="J356" s="5" t="str">
        <f>OBV!F356</f>
        <v>BULLISH</v>
      </c>
      <c r="K356" s="5" t="str">
        <f>OBV!G356</f>
        <v>STRONG</v>
      </c>
      <c r="L356" s="5" t="str">
        <f>OBV!H356</f>
        <v>CONFIRMED BULLISH</v>
      </c>
    </row>
    <row r="357" spans="1:12" ht="13.5" x14ac:dyDescent="0.25">
      <c r="A357" s="3">
        <f>RSI!A357</f>
        <v>42522</v>
      </c>
      <c r="B357" s="2">
        <f>RSI!B357</f>
        <v>19.081</v>
      </c>
      <c r="C357" s="2">
        <f>RSI!I357</f>
        <v>92.041486050126068</v>
      </c>
      <c r="D357" s="2">
        <f>MACD!E357</f>
        <v>-0.40310387624164079</v>
      </c>
      <c r="E357" s="2">
        <f>MACD!F357</f>
        <v>-0.4701876452800241</v>
      </c>
      <c r="F357" s="2">
        <f>'Moving Avg'!D357</f>
        <v>18.895000000000003</v>
      </c>
      <c r="G357" s="2">
        <f>'Moving Avg'!F357</f>
        <v>18.308050000000009</v>
      </c>
      <c r="H357" s="2">
        <f>'Moving Avg'!G357</f>
        <v>17.809259999999991</v>
      </c>
      <c r="I357" s="2">
        <f>'Moving Avg'!H357</f>
        <v>17.081535000000009</v>
      </c>
      <c r="J357" s="5" t="str">
        <f>OBV!F357</f>
        <v>BULLISH</v>
      </c>
      <c r="K357" s="5" t="str">
        <f>OBV!G357</f>
        <v>STRONG</v>
      </c>
      <c r="L357" s="5" t="str">
        <f>OBV!H357</f>
        <v>CONFIRMED BULLISH</v>
      </c>
    </row>
    <row r="358" spans="1:12" ht="13.5" x14ac:dyDescent="0.25">
      <c r="A358" s="3">
        <f>RSI!A358</f>
        <v>42523</v>
      </c>
      <c r="B358" s="2">
        <f>RSI!B358</f>
        <v>19.081</v>
      </c>
      <c r="C358" s="2">
        <f>RSI!I358</f>
        <v>92.041486050126068</v>
      </c>
      <c r="D358" s="2">
        <f>MACD!E358</f>
        <v>-0.32747774466307078</v>
      </c>
      <c r="E358" s="2">
        <f>MACD!F358</f>
        <v>-0.44164566515663345</v>
      </c>
      <c r="F358" s="2">
        <f>'Moving Avg'!D358</f>
        <v>18.957000000000001</v>
      </c>
      <c r="G358" s="2">
        <f>'Moving Avg'!F358</f>
        <v>18.390300000000011</v>
      </c>
      <c r="H358" s="2">
        <f>'Moving Avg'!G358</f>
        <v>17.846779999999988</v>
      </c>
      <c r="I358" s="2">
        <f>'Moving Avg'!H358</f>
        <v>17.093050000000009</v>
      </c>
      <c r="J358" s="5" t="str">
        <f>OBV!F358</f>
        <v>BULLISH</v>
      </c>
      <c r="K358" s="5" t="str">
        <f>OBV!G358</f>
        <v>STRONG</v>
      </c>
      <c r="L358" s="5" t="str">
        <f>OBV!H358</f>
        <v>CONFIRMED BULLISH</v>
      </c>
    </row>
    <row r="359" spans="1:12" ht="13.5" x14ac:dyDescent="0.25">
      <c r="A359" s="3">
        <f>RSI!A359</f>
        <v>42524</v>
      </c>
      <c r="B359" s="2">
        <f>RSI!B359</f>
        <v>19.081</v>
      </c>
      <c r="C359" s="2">
        <f>RSI!I359</f>
        <v>92.041486050126068</v>
      </c>
      <c r="D359" s="2">
        <f>MACD!E359</f>
        <v>-0.26802732539594842</v>
      </c>
      <c r="E359" s="2">
        <f>MACD!F359</f>
        <v>-0.40692199720449646</v>
      </c>
      <c r="F359" s="2">
        <f>'Moving Avg'!D359</f>
        <v>19.019000000000002</v>
      </c>
      <c r="G359" s="2">
        <f>'Moving Avg'!F359</f>
        <v>18.472550000000009</v>
      </c>
      <c r="H359" s="2">
        <f>'Moving Avg'!G359</f>
        <v>17.884299999999989</v>
      </c>
      <c r="I359" s="2">
        <f>'Moving Avg'!H359</f>
        <v>17.102920000000008</v>
      </c>
      <c r="J359" s="5" t="str">
        <f>OBV!F359</f>
        <v>BULLISH</v>
      </c>
      <c r="K359" s="5" t="str">
        <f>OBV!G359</f>
        <v>STRONG</v>
      </c>
      <c r="L359" s="5" t="str">
        <f>OBV!H359</f>
        <v>CONFIRMED BULLISH</v>
      </c>
    </row>
    <row r="360" spans="1:12" ht="13.5" x14ac:dyDescent="0.25">
      <c r="A360" s="3">
        <f>RSI!A360</f>
        <v>42527</v>
      </c>
      <c r="B360" s="2">
        <f>RSI!B360</f>
        <v>19.081</v>
      </c>
      <c r="C360" s="2">
        <f>RSI!I360</f>
        <v>92.041486050126068</v>
      </c>
      <c r="D360" s="2">
        <f>MACD!E360</f>
        <v>-0.22192768266078389</v>
      </c>
      <c r="E360" s="2">
        <f>MACD!F360</f>
        <v>-0.36992313429575396</v>
      </c>
      <c r="F360" s="2">
        <f>'Moving Avg'!D360</f>
        <v>19.081</v>
      </c>
      <c r="G360" s="2">
        <f>'Moving Avg'!F360</f>
        <v>18.554800000000007</v>
      </c>
      <c r="H360" s="2">
        <f>'Moving Avg'!G360</f>
        <v>17.92181999999999</v>
      </c>
      <c r="I360" s="2">
        <f>'Moving Avg'!H360</f>
        <v>17.112790000000007</v>
      </c>
      <c r="J360" s="5" t="str">
        <f>OBV!F360</f>
        <v>BULLISH</v>
      </c>
      <c r="K360" s="5" t="str">
        <f>OBV!G360</f>
        <v>STRONG</v>
      </c>
      <c r="L360" s="5" t="str">
        <f>OBV!H360</f>
        <v>CONFIRMED BULLISH</v>
      </c>
    </row>
    <row r="361" spans="1:12" ht="13.5" x14ac:dyDescent="0.25">
      <c r="A361" s="3">
        <f>RSI!A361</f>
        <v>42528</v>
      </c>
      <c r="B361" s="2">
        <f>RSI!B361</f>
        <v>19.081</v>
      </c>
      <c r="C361" s="2">
        <f>RSI!I361</f>
        <v>92.041486050126068</v>
      </c>
      <c r="D361" s="2">
        <f>MACD!E361</f>
        <v>-0.18681340208297215</v>
      </c>
      <c r="E361" s="2">
        <f>MACD!F361</f>
        <v>-0.33330118785319757</v>
      </c>
      <c r="F361" s="2">
        <f>'Moving Avg'!D361</f>
        <v>19.081</v>
      </c>
      <c r="G361" s="2">
        <f>'Moving Avg'!F361</f>
        <v>18.637050000000009</v>
      </c>
      <c r="H361" s="2">
        <f>'Moving Avg'!G361</f>
        <v>17.95933999999999</v>
      </c>
      <c r="I361" s="2">
        <f>'Moving Avg'!H361</f>
        <v>17.123975000000009</v>
      </c>
      <c r="J361" s="5" t="str">
        <f>OBV!F361</f>
        <v>NEUTRAL</v>
      </c>
      <c r="K361" s="5" t="str">
        <f>OBV!G361</f>
        <v>NEUTRAL</v>
      </c>
      <c r="L361" s="5" t="str">
        <f>OBV!H361</f>
        <v>NEUTRAL</v>
      </c>
    </row>
    <row r="362" spans="1:12" ht="13.5" x14ac:dyDescent="0.25">
      <c r="A362" s="3">
        <f>RSI!A362</f>
        <v>42529</v>
      </c>
      <c r="B362" s="2">
        <f>RSI!B362</f>
        <v>19.081</v>
      </c>
      <c r="C362" s="2">
        <f>RSI!I362</f>
        <v>92.041486050126068</v>
      </c>
      <c r="D362" s="2">
        <f>MACD!E362</f>
        <v>-0.16070604946978051</v>
      </c>
      <c r="E362" s="2">
        <f>MACD!F362</f>
        <v>-0.29878216017651416</v>
      </c>
      <c r="F362" s="2">
        <f>'Moving Avg'!D362</f>
        <v>19.081</v>
      </c>
      <c r="G362" s="2">
        <f>'Moving Avg'!F362</f>
        <v>18.719300000000011</v>
      </c>
      <c r="H362" s="2">
        <f>'Moving Avg'!G362</f>
        <v>17.998819999999988</v>
      </c>
      <c r="I362" s="2">
        <f>'Moving Avg'!H362</f>
        <v>17.13483500000001</v>
      </c>
      <c r="J362" s="5" t="str">
        <f>OBV!F362</f>
        <v>NEUTRAL</v>
      </c>
      <c r="K362" s="5" t="str">
        <f>OBV!G362</f>
        <v>NEUTRAL</v>
      </c>
      <c r="L362" s="5" t="str">
        <f>OBV!H362</f>
        <v>NEUTRAL</v>
      </c>
    </row>
    <row r="363" spans="1:12" ht="13.5" x14ac:dyDescent="0.25">
      <c r="A363" s="3">
        <f>RSI!A363</f>
        <v>42530</v>
      </c>
      <c r="B363" s="2">
        <f>RSI!B363</f>
        <v>19.081</v>
      </c>
      <c r="C363" s="2">
        <f>RSI!I363</f>
        <v>92.041486050126068</v>
      </c>
      <c r="D363" s="2">
        <f>MACD!E363</f>
        <v>-0.14195292648827618</v>
      </c>
      <c r="E363" s="2">
        <f>MACD!F363</f>
        <v>-0.26741631343886657</v>
      </c>
      <c r="F363" s="2">
        <f>'Moving Avg'!D363</f>
        <v>19.081</v>
      </c>
      <c r="G363" s="2">
        <f>'Moving Avg'!F363</f>
        <v>18.801250000000007</v>
      </c>
      <c r="H363" s="2">
        <f>'Moving Avg'!G363</f>
        <v>18.035679999999989</v>
      </c>
      <c r="I363" s="2">
        <f>'Moving Avg'!H363</f>
        <v>17.145695000000011</v>
      </c>
      <c r="J363" s="5" t="str">
        <f>OBV!F363</f>
        <v>NEUTRAL</v>
      </c>
      <c r="K363" s="5" t="str">
        <f>OBV!G363</f>
        <v>NEUTRAL</v>
      </c>
      <c r="L363" s="5" t="str">
        <f>OBV!H363</f>
        <v>NEUTRAL</v>
      </c>
    </row>
    <row r="364" spans="1:12" ht="13.5" x14ac:dyDescent="0.25">
      <c r="A364" s="3">
        <f>RSI!A364</f>
        <v>42531</v>
      </c>
      <c r="B364" s="2">
        <f>RSI!B364</f>
        <v>18.225000000000001</v>
      </c>
      <c r="C364" s="2">
        <f>RSI!I364</f>
        <v>37.988812864926807</v>
      </c>
      <c r="D364" s="2">
        <f>MACD!E364</f>
        <v>-6.5767967725125942E-2</v>
      </c>
      <c r="E364" s="2">
        <f>MACD!F364</f>
        <v>-0.22708664429611844</v>
      </c>
      <c r="F364" s="2">
        <f>'Moving Avg'!D364</f>
        <v>18.909800000000001</v>
      </c>
      <c r="G364" s="2">
        <f>'Moving Avg'!F364</f>
        <v>18.84040000000001</v>
      </c>
      <c r="H364" s="2">
        <f>'Moving Avg'!G364</f>
        <v>18.055419999999991</v>
      </c>
      <c r="I364" s="2">
        <f>'Moving Avg'!H364</f>
        <v>17.15227500000001</v>
      </c>
      <c r="J364" s="5" t="str">
        <f>OBV!F364</f>
        <v>BEARISH</v>
      </c>
      <c r="K364" s="5" t="str">
        <f>OBV!G364</f>
        <v>WEAK</v>
      </c>
      <c r="L364" s="5" t="str">
        <f>OBV!H364</f>
        <v>CONFIRMED BEARISH</v>
      </c>
    </row>
    <row r="365" spans="1:12" ht="13.5" x14ac:dyDescent="0.25">
      <c r="A365" s="3">
        <f>RSI!A365</f>
        <v>42534</v>
      </c>
      <c r="B365" s="2">
        <f>RSI!B365</f>
        <v>18.225000000000001</v>
      </c>
      <c r="C365" s="2">
        <f>RSI!I365</f>
        <v>37.9888128649268</v>
      </c>
      <c r="D365" s="2">
        <f>MACD!E365</f>
        <v>8.9281726281598139E-4</v>
      </c>
      <c r="E365" s="2">
        <f>MACD!F365</f>
        <v>-0.18149075198433157</v>
      </c>
      <c r="F365" s="2">
        <f>'Moving Avg'!D365</f>
        <v>18.738599999999998</v>
      </c>
      <c r="G365" s="2">
        <f>'Moving Avg'!F365</f>
        <v>18.840400000000006</v>
      </c>
      <c r="H365" s="2">
        <f>'Moving Avg'!G365</f>
        <v>18.075159999999993</v>
      </c>
      <c r="I365" s="2">
        <f>'Moving Avg'!H365</f>
        <v>17.15885500000001</v>
      </c>
      <c r="J365" s="5" t="str">
        <f>OBV!F365</f>
        <v>BEARISH</v>
      </c>
      <c r="K365" s="5" t="str">
        <f>OBV!G365</f>
        <v>WEAK</v>
      </c>
      <c r="L365" s="5" t="str">
        <f>OBV!H365</f>
        <v>CONFIRMED BEARISH</v>
      </c>
    </row>
    <row r="366" spans="1:12" ht="13.5" x14ac:dyDescent="0.25">
      <c r="A366" s="3">
        <f>RSI!A366</f>
        <v>42535</v>
      </c>
      <c r="B366" s="2">
        <f>RSI!B366</f>
        <v>18.225000000000001</v>
      </c>
      <c r="C366" s="2">
        <f>RSI!I366</f>
        <v>37.9888128649268</v>
      </c>
      <c r="D366" s="2">
        <f>MACD!E366</f>
        <v>0.10702428336718128</v>
      </c>
      <c r="E366" s="2">
        <f>MACD!F366</f>
        <v>-0.123787744914029</v>
      </c>
      <c r="F366" s="2">
        <f>'Moving Avg'!D366</f>
        <v>18.567399999999999</v>
      </c>
      <c r="G366" s="2">
        <f>'Moving Avg'!F366</f>
        <v>18.813100000000006</v>
      </c>
      <c r="H366" s="2">
        <f>'Moving Avg'!G366</f>
        <v>18.094899999999992</v>
      </c>
      <c r="I366" s="2">
        <f>'Moving Avg'!H366</f>
        <v>17.165435000000009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</row>
    <row r="367" spans="1:12" ht="13.5" x14ac:dyDescent="0.25">
      <c r="A367" s="3">
        <f>RSI!A367</f>
        <v>42536</v>
      </c>
      <c r="B367" s="2">
        <f>RSI!B367</f>
        <v>18.225000000000001</v>
      </c>
      <c r="C367" s="2">
        <f>RSI!I367</f>
        <v>37.9888128649268</v>
      </c>
      <c r="D367" s="2">
        <f>MACD!E367</f>
        <v>0.19871105272681433</v>
      </c>
      <c r="E367" s="2">
        <f>MACD!F367</f>
        <v>-5.9287985385860331E-2</v>
      </c>
      <c r="F367" s="2">
        <f>'Moving Avg'!D367</f>
        <v>18.3962</v>
      </c>
      <c r="G367" s="2">
        <f>'Moving Avg'!F367</f>
        <v>18.785800000000002</v>
      </c>
      <c r="H367" s="2">
        <f>'Moving Avg'!G367</f>
        <v>18.114639999999994</v>
      </c>
      <c r="I367" s="2">
        <f>'Moving Avg'!H367</f>
        <v>17.172015000000009</v>
      </c>
      <c r="J367" s="5" t="str">
        <f>OBV!F367</f>
        <v>BEARISH</v>
      </c>
      <c r="K367" s="5" t="str">
        <f>OBV!G367</f>
        <v>WEAK</v>
      </c>
      <c r="L367" s="5" t="str">
        <f>OBV!H367</f>
        <v>CONFIRMED BEARISH</v>
      </c>
    </row>
    <row r="368" spans="1:12" ht="13.5" x14ac:dyDescent="0.25">
      <c r="A368" s="3">
        <f>RSI!A368</f>
        <v>42537</v>
      </c>
      <c r="B368" s="2">
        <f>RSI!B368</f>
        <v>18.225000000000001</v>
      </c>
      <c r="C368" s="2">
        <f>RSI!I368</f>
        <v>37.988812864926793</v>
      </c>
      <c r="D368" s="2">
        <f>MACD!E368</f>
        <v>0.27803588851881145</v>
      </c>
      <c r="E368" s="2">
        <f>MACD!F368</f>
        <v>8.1767893950740259E-3</v>
      </c>
      <c r="F368" s="2">
        <f>'Moving Avg'!D368</f>
        <v>18.225000000000001</v>
      </c>
      <c r="G368" s="2">
        <f>'Moving Avg'!F368</f>
        <v>18.758500000000005</v>
      </c>
      <c r="H368" s="2">
        <f>'Moving Avg'!G368</f>
        <v>18.134239999999998</v>
      </c>
      <c r="I368" s="2">
        <f>'Moving Avg'!H368</f>
        <v>17.178595000000008</v>
      </c>
      <c r="J368" s="5" t="str">
        <f>OBV!F368</f>
        <v>BEARISH</v>
      </c>
      <c r="K368" s="5" t="str">
        <f>OBV!G368</f>
        <v>WEAK</v>
      </c>
      <c r="L368" s="5" t="str">
        <f>OBV!H368</f>
        <v>CONFIRMED BEARISH</v>
      </c>
    </row>
    <row r="369" spans="1:12" ht="13.5" x14ac:dyDescent="0.25">
      <c r="A369" s="3">
        <f>RSI!A369</f>
        <v>42538</v>
      </c>
      <c r="B369" s="2">
        <f>RSI!B369</f>
        <v>18.225000000000001</v>
      </c>
      <c r="C369" s="2">
        <f>RSI!I369</f>
        <v>37.988812864926793</v>
      </c>
      <c r="D369" s="2">
        <f>MACD!E369</f>
        <v>0.34677146199096143</v>
      </c>
      <c r="E369" s="2">
        <f>MACD!F369</f>
        <v>7.5895723914251506E-2</v>
      </c>
      <c r="F369" s="2">
        <f>'Moving Avg'!D369</f>
        <v>18.225000000000001</v>
      </c>
      <c r="G369" s="2">
        <f>'Moving Avg'!F369</f>
        <v>18.731200000000005</v>
      </c>
      <c r="H369" s="2">
        <f>'Moving Avg'!G369</f>
        <v>18.143439999999998</v>
      </c>
      <c r="I369" s="2">
        <f>'Moving Avg'!H369</f>
        <v>17.185175000000005</v>
      </c>
      <c r="J369" s="5" t="str">
        <f>OBV!F369</f>
        <v>NEUTRAL</v>
      </c>
      <c r="K369" s="5" t="str">
        <f>OBV!G369</f>
        <v>NEUTRAL</v>
      </c>
      <c r="L369" s="5" t="str">
        <f>OBV!H369</f>
        <v>NEUTRAL</v>
      </c>
    </row>
    <row r="370" spans="1:12" ht="13.5" x14ac:dyDescent="0.25">
      <c r="A370" s="3">
        <f>RSI!A370</f>
        <v>42541</v>
      </c>
      <c r="B370" s="2">
        <f>RSI!B370</f>
        <v>18.225000000000001</v>
      </c>
      <c r="C370" s="2">
        <f>RSI!I370</f>
        <v>37.988812864926793</v>
      </c>
      <c r="D370" s="2">
        <f>MACD!E370</f>
        <v>0.40642729349203321</v>
      </c>
      <c r="E370" s="2">
        <f>MACD!F370</f>
        <v>0.14200203782980786</v>
      </c>
      <c r="F370" s="2">
        <f>'Moving Avg'!D370</f>
        <v>18.225000000000001</v>
      </c>
      <c r="G370" s="2">
        <f>'Moving Avg'!F370</f>
        <v>18.703900000000004</v>
      </c>
      <c r="H370" s="2">
        <f>'Moving Avg'!G370</f>
        <v>18.142119999999998</v>
      </c>
      <c r="I370" s="2">
        <f>'Moving Avg'!H370</f>
        <v>17.191755000000004</v>
      </c>
      <c r="J370" s="5" t="str">
        <f>OBV!F370</f>
        <v>NEUTRAL</v>
      </c>
      <c r="K370" s="5" t="str">
        <f>OBV!G370</f>
        <v>NEUTRAL</v>
      </c>
      <c r="L370" s="5" t="str">
        <f>OBV!H370</f>
        <v>NEUTRAL</v>
      </c>
    </row>
    <row r="371" spans="1:12" ht="13.5" x14ac:dyDescent="0.25">
      <c r="A371" s="3">
        <f>RSI!A371</f>
        <v>42542</v>
      </c>
      <c r="B371" s="2">
        <f>RSI!B371</f>
        <v>18.225000000000001</v>
      </c>
      <c r="C371" s="2">
        <f>RSI!I371</f>
        <v>37.988812864926793</v>
      </c>
      <c r="D371" s="2">
        <f>MACD!E371</f>
        <v>0.45828952850293803</v>
      </c>
      <c r="E371" s="2">
        <f>MACD!F371</f>
        <v>0.20525953596443391</v>
      </c>
      <c r="F371" s="2">
        <f>'Moving Avg'!D371</f>
        <v>18.225000000000001</v>
      </c>
      <c r="G371" s="2">
        <f>'Moving Avg'!F371</f>
        <v>18.676600000000004</v>
      </c>
      <c r="H371" s="2">
        <f>'Moving Avg'!G371</f>
        <v>18.140800000000002</v>
      </c>
      <c r="I371" s="2">
        <f>'Moving Avg'!H371</f>
        <v>17.198335</v>
      </c>
      <c r="J371" s="5" t="str">
        <f>OBV!F371</f>
        <v>NEUTRAL</v>
      </c>
      <c r="K371" s="5" t="str">
        <f>OBV!G371</f>
        <v>NEUTRAL</v>
      </c>
      <c r="L371" s="5" t="str">
        <f>OBV!H371</f>
        <v>NEUTRAL</v>
      </c>
    </row>
    <row r="372" spans="1:12" ht="13.5" x14ac:dyDescent="0.25">
      <c r="A372" s="3">
        <f>RSI!A372</f>
        <v>42543</v>
      </c>
      <c r="B372" s="2">
        <f>RSI!B372</f>
        <v>18.225000000000001</v>
      </c>
      <c r="C372" s="2">
        <f>RSI!I372</f>
        <v>37.988812864926793</v>
      </c>
      <c r="D372" s="2">
        <f>MACD!E372</f>
        <v>0.5034546467764045</v>
      </c>
      <c r="E372" s="2">
        <f>MACD!F372</f>
        <v>0.26489855812682805</v>
      </c>
      <c r="F372" s="2">
        <f>'Moving Avg'!D372</f>
        <v>18.225000000000001</v>
      </c>
      <c r="G372" s="2">
        <f>'Moving Avg'!F372</f>
        <v>18.649300000000004</v>
      </c>
      <c r="H372" s="2">
        <f>'Moving Avg'!G372</f>
        <v>18.143560000000004</v>
      </c>
      <c r="I372" s="2">
        <f>'Moving Avg'!H372</f>
        <v>17.204915</v>
      </c>
      <c r="J372" s="5" t="str">
        <f>OBV!F372</f>
        <v>NEUTRAL</v>
      </c>
      <c r="K372" s="5" t="str">
        <f>OBV!G372</f>
        <v>NEUTRAL</v>
      </c>
      <c r="L372" s="5" t="str">
        <f>OBV!H372</f>
        <v>NEUTRAL</v>
      </c>
    </row>
    <row r="373" spans="1:12" ht="13.5" x14ac:dyDescent="0.25">
      <c r="A373" s="3">
        <f>RSI!A373</f>
        <v>42544</v>
      </c>
      <c r="B373" s="2">
        <f>RSI!B373</f>
        <v>18.225000000000001</v>
      </c>
      <c r="C373" s="2">
        <f>RSI!I373</f>
        <v>37.988812864926793</v>
      </c>
      <c r="D373" s="2">
        <f>MACD!E373</f>
        <v>0.54285803406443378</v>
      </c>
      <c r="E373" s="2">
        <f>MACD!F373</f>
        <v>0.32049045331434922</v>
      </c>
      <c r="F373" s="2">
        <f>'Moving Avg'!D373</f>
        <v>18.225000000000001</v>
      </c>
      <c r="G373" s="2">
        <f>'Moving Avg'!F373</f>
        <v>18.622000000000007</v>
      </c>
      <c r="H373" s="2">
        <f>'Moving Avg'!G373</f>
        <v>18.146320000000006</v>
      </c>
      <c r="I373" s="2">
        <f>'Moving Avg'!H373</f>
        <v>17.211495000000003</v>
      </c>
      <c r="J373" s="5" t="str">
        <f>OBV!F373</f>
        <v>NEUTRAL</v>
      </c>
      <c r="K373" s="5" t="str">
        <f>OBV!G373</f>
        <v>NEUTRAL</v>
      </c>
      <c r="L373" s="5" t="str">
        <f>OBV!H373</f>
        <v>NEUTRAL</v>
      </c>
    </row>
    <row r="374" spans="1:12" ht="13.5" x14ac:dyDescent="0.25">
      <c r="A374" s="3">
        <f>RSI!A374</f>
        <v>42545</v>
      </c>
      <c r="B374" s="2">
        <f>RSI!B374</f>
        <v>18.225000000000001</v>
      </c>
      <c r="C374" s="2">
        <f>RSI!I374</f>
        <v>37.988812864926793</v>
      </c>
      <c r="D374" s="2">
        <f>MACD!E374</f>
        <v>0.44560589551158358</v>
      </c>
      <c r="E374" s="2">
        <f>MACD!F374</f>
        <v>0.34551354175379612</v>
      </c>
      <c r="F374" s="2">
        <f>'Moving Avg'!D374</f>
        <v>18.225000000000001</v>
      </c>
      <c r="G374" s="2">
        <f>'Moving Avg'!F374</f>
        <v>18.594700000000007</v>
      </c>
      <c r="H374" s="2">
        <f>'Moving Avg'!G374</f>
        <v>18.155920000000009</v>
      </c>
      <c r="I374" s="2">
        <f>'Moving Avg'!H374</f>
        <v>17.218075000000002</v>
      </c>
      <c r="J374" s="5" t="str">
        <f>OBV!F374</f>
        <v>NEUTRAL</v>
      </c>
      <c r="K374" s="5" t="str">
        <f>OBV!G374</f>
        <v>NEUTRAL</v>
      </c>
      <c r="L374" s="5" t="str">
        <f>OBV!H374</f>
        <v>NEUTRAL</v>
      </c>
    </row>
    <row r="375" spans="1:12" ht="13.5" x14ac:dyDescent="0.25">
      <c r="A375" s="3">
        <f>RSI!A375</f>
        <v>42548</v>
      </c>
      <c r="B375" s="2">
        <f>RSI!B375</f>
        <v>18.225000000000001</v>
      </c>
      <c r="C375" s="2">
        <f>RSI!I375</f>
        <v>37.988812864926793</v>
      </c>
      <c r="D375" s="2">
        <f>MACD!E375</f>
        <v>0.36433307020081429</v>
      </c>
      <c r="E375" s="2">
        <f>MACD!F375</f>
        <v>0.34927744744319977</v>
      </c>
      <c r="F375" s="2">
        <f>'Moving Avg'!D375</f>
        <v>18.225000000000001</v>
      </c>
      <c r="G375" s="2">
        <f>'Moving Avg'!F375</f>
        <v>18.567400000000006</v>
      </c>
      <c r="H375" s="2">
        <f>'Moving Avg'!G375</f>
        <v>18.171700000000008</v>
      </c>
      <c r="I375" s="2">
        <f>'Moving Avg'!H375</f>
        <v>17.228435000000001</v>
      </c>
      <c r="J375" s="5" t="str">
        <f>OBV!F375</f>
        <v>NEUTRAL</v>
      </c>
      <c r="K375" s="5" t="str">
        <f>OBV!G375</f>
        <v>NEUTRAL</v>
      </c>
      <c r="L375" s="5" t="str">
        <f>OBV!H375</f>
        <v>NEUTRAL</v>
      </c>
    </row>
    <row r="376" spans="1:12" ht="13.5" x14ac:dyDescent="0.25">
      <c r="A376" s="3">
        <f>RSI!A376</f>
        <v>42549</v>
      </c>
      <c r="B376" s="2">
        <f>RSI!B376</f>
        <v>18.225000000000001</v>
      </c>
      <c r="C376" s="2">
        <f>RSI!I376</f>
        <v>37.988812864926793</v>
      </c>
      <c r="D376" s="2">
        <f>MACD!E376</f>
        <v>0.29650583589521418</v>
      </c>
      <c r="E376" s="2">
        <f>MACD!F376</f>
        <v>0.33872312513360264</v>
      </c>
      <c r="F376" s="2">
        <f>'Moving Avg'!D376</f>
        <v>18.225000000000001</v>
      </c>
      <c r="G376" s="2">
        <f>'Moving Avg'!F376</f>
        <v>18.524600000000007</v>
      </c>
      <c r="H376" s="2">
        <f>'Moving Avg'!G376</f>
        <v>18.187480000000011</v>
      </c>
      <c r="I376" s="2">
        <f>'Moving Avg'!H376</f>
        <v>17.238795000000003</v>
      </c>
      <c r="J376" s="5" t="str">
        <f>OBV!F376</f>
        <v>NEUTRAL</v>
      </c>
      <c r="K376" s="5" t="str">
        <f>OBV!G376</f>
        <v>NEUTRAL</v>
      </c>
      <c r="L376" s="5" t="str">
        <f>OBV!H376</f>
        <v>NEUTRAL</v>
      </c>
    </row>
    <row r="377" spans="1:12" ht="13.5" x14ac:dyDescent="0.25">
      <c r="A377" s="3">
        <f>RSI!A377</f>
        <v>42550</v>
      </c>
      <c r="B377" s="2">
        <f>RSI!B377</f>
        <v>18.225000000000001</v>
      </c>
      <c r="C377" s="2">
        <f>RSI!I377</f>
        <v>37.988812864926793</v>
      </c>
      <c r="D377" s="2">
        <f>MACD!E377</f>
        <v>0.23998585647179738</v>
      </c>
      <c r="E377" s="2">
        <f>MACD!F377</f>
        <v>0.31897567140124161</v>
      </c>
      <c r="F377" s="2">
        <f>'Moving Avg'!D377</f>
        <v>18.225000000000001</v>
      </c>
      <c r="G377" s="2">
        <f>'Moving Avg'!F377</f>
        <v>18.481800000000007</v>
      </c>
      <c r="H377" s="2">
        <f>'Moving Avg'!G377</f>
        <v>18.203260000000014</v>
      </c>
      <c r="I377" s="2">
        <f>'Moving Avg'!H377</f>
        <v>17.246755000000004</v>
      </c>
      <c r="J377" s="5" t="str">
        <f>OBV!F377</f>
        <v>NEUTRAL</v>
      </c>
      <c r="K377" s="5" t="str">
        <f>OBV!G377</f>
        <v>NEUTRAL</v>
      </c>
      <c r="L377" s="5" t="str">
        <f>OBV!H377</f>
        <v>NEUTRAL</v>
      </c>
    </row>
    <row r="378" spans="1:12" ht="13.5" x14ac:dyDescent="0.25">
      <c r="A378" s="3">
        <f>RSI!A378</f>
        <v>42551</v>
      </c>
      <c r="B378" s="2">
        <f>RSI!B378</f>
        <v>18.225000000000001</v>
      </c>
      <c r="C378" s="2">
        <f>RSI!I378</f>
        <v>37.988812864926793</v>
      </c>
      <c r="D378" s="2">
        <f>MACD!E378</f>
        <v>0.19296893975576168</v>
      </c>
      <c r="E378" s="2">
        <f>MACD!F378</f>
        <v>0.29377432507214563</v>
      </c>
      <c r="F378" s="2">
        <f>'Moving Avg'!D378</f>
        <v>18.225000000000001</v>
      </c>
      <c r="G378" s="2">
        <f>'Moving Avg'!F378</f>
        <v>18.439000000000004</v>
      </c>
      <c r="H378" s="2">
        <f>'Moving Avg'!G378</f>
        <v>18.219040000000014</v>
      </c>
      <c r="I378" s="2">
        <f>'Moving Avg'!H378</f>
        <v>17.254715000000004</v>
      </c>
      <c r="J378" s="5" t="str">
        <f>OBV!F378</f>
        <v>NEUTRAL</v>
      </c>
      <c r="K378" s="5" t="str">
        <f>OBV!G378</f>
        <v>NEUTRAL</v>
      </c>
      <c r="L378" s="5" t="str">
        <f>OBV!H378</f>
        <v>NEUTRAL</v>
      </c>
    </row>
    <row r="379" spans="1:12" ht="13.5" x14ac:dyDescent="0.25">
      <c r="A379" s="3">
        <f>RSI!A379</f>
        <v>42552</v>
      </c>
      <c r="B379" s="2">
        <f>RSI!B379</f>
        <v>18.225000000000001</v>
      </c>
      <c r="C379" s="2">
        <f>RSI!I379</f>
        <v>37.988812864926793</v>
      </c>
      <c r="D379" s="2">
        <f>MACD!E379</f>
        <v>0.15393324785851803</v>
      </c>
      <c r="E379" s="2">
        <f>MACD!F379</f>
        <v>0.26580610962942014</v>
      </c>
      <c r="F379" s="2">
        <f>'Moving Avg'!D379</f>
        <v>18.225000000000001</v>
      </c>
      <c r="G379" s="2">
        <f>'Moving Avg'!F379</f>
        <v>18.396200000000004</v>
      </c>
      <c r="H379" s="2">
        <f>'Moving Avg'!G379</f>
        <v>18.234820000000013</v>
      </c>
      <c r="I379" s="2">
        <f>'Moving Avg'!H379</f>
        <v>17.262675000000005</v>
      </c>
      <c r="J379" s="5" t="str">
        <f>OBV!F379</f>
        <v>NEUTRAL</v>
      </c>
      <c r="K379" s="5" t="str">
        <f>OBV!G379</f>
        <v>NEUTRAL</v>
      </c>
      <c r="L379" s="5" t="str">
        <f>OBV!H379</f>
        <v>NEUTRAL</v>
      </c>
    </row>
    <row r="380" spans="1:12" ht="13.5" x14ac:dyDescent="0.25">
      <c r="A380" s="3">
        <f>RSI!A380</f>
        <v>42555</v>
      </c>
      <c r="B380" s="2">
        <f>RSI!B380</f>
        <v>18.225000000000001</v>
      </c>
      <c r="C380" s="2">
        <f>RSI!I380</f>
        <v>37.988812864926793</v>
      </c>
      <c r="D380" s="2">
        <f>MACD!E380</f>
        <v>0.12159550351898574</v>
      </c>
      <c r="E380" s="2">
        <f>MACD!F380</f>
        <v>0.23696398840733326</v>
      </c>
      <c r="F380" s="2">
        <f>'Moving Avg'!D380</f>
        <v>18.225000000000001</v>
      </c>
      <c r="G380" s="2">
        <f>'Moving Avg'!F380</f>
        <v>18.353400000000004</v>
      </c>
      <c r="H380" s="2">
        <f>'Moving Avg'!G380</f>
        <v>18.250600000000016</v>
      </c>
      <c r="I380" s="2">
        <f>'Moving Avg'!H380</f>
        <v>17.270635000000002</v>
      </c>
      <c r="J380" s="5" t="str">
        <f>OBV!F380</f>
        <v>NEUTRAL</v>
      </c>
      <c r="K380" s="5" t="str">
        <f>OBV!G380</f>
        <v>NEUTRAL</v>
      </c>
      <c r="L380" s="5" t="str">
        <f>OBV!H380</f>
        <v>NEUTRAL</v>
      </c>
    </row>
    <row r="381" spans="1:12" ht="13.5" x14ac:dyDescent="0.25">
      <c r="A381" s="3">
        <f>RSI!A381</f>
        <v>42559</v>
      </c>
      <c r="B381" s="2">
        <f>RSI!B381</f>
        <v>18.225000000000001</v>
      </c>
      <c r="C381" s="2">
        <f>RSI!I381</f>
        <v>37.988812864926793</v>
      </c>
      <c r="D381" s="2">
        <f>MACD!E381</f>
        <v>9.4873960192924045E-2</v>
      </c>
      <c r="E381" s="2">
        <f>MACD!F381</f>
        <v>0.20854598276445144</v>
      </c>
      <c r="F381" s="2">
        <f>'Moving Avg'!D381</f>
        <v>18.225000000000001</v>
      </c>
      <c r="G381" s="2">
        <f>'Moving Avg'!F381</f>
        <v>18.310600000000004</v>
      </c>
      <c r="H381" s="2">
        <f>'Moving Avg'!G381</f>
        <v>18.266380000000016</v>
      </c>
      <c r="I381" s="2">
        <f>'Moving Avg'!H381</f>
        <v>17.278595000000003</v>
      </c>
      <c r="J381" s="5" t="str">
        <f>OBV!F381</f>
        <v>NEUTRAL</v>
      </c>
      <c r="K381" s="5" t="str">
        <f>OBV!G381</f>
        <v>NEUTRAL</v>
      </c>
      <c r="L381" s="5" t="str">
        <f>OBV!H381</f>
        <v>NEUTRAL</v>
      </c>
    </row>
    <row r="382" spans="1:12" ht="13.5" x14ac:dyDescent="0.25">
      <c r="A382" s="3">
        <f>RSI!A382</f>
        <v>42562</v>
      </c>
      <c r="B382" s="2">
        <f>RSI!B382</f>
        <v>17.684000000000001</v>
      </c>
      <c r="C382" s="2">
        <f>RSI!I382</f>
        <v>15.770165693040894</v>
      </c>
      <c r="D382" s="2">
        <f>MACD!E382</f>
        <v>0.11293116744238674</v>
      </c>
      <c r="E382" s="2">
        <f>MACD!F382</f>
        <v>0.18942301970003853</v>
      </c>
      <c r="F382" s="2">
        <f>'Moving Avg'!D382</f>
        <v>18.116800000000001</v>
      </c>
      <c r="G382" s="2">
        <f>'Moving Avg'!F382</f>
        <v>18.240750000000006</v>
      </c>
      <c r="H382" s="2">
        <f>'Moving Avg'!G382</f>
        <v>18.271340000000013</v>
      </c>
      <c r="I382" s="2">
        <f>'Moving Avg'!H382</f>
        <v>17.283850000000005</v>
      </c>
      <c r="J382" s="5" t="str">
        <f>OBV!F382</f>
        <v>NEUTRAL</v>
      </c>
      <c r="K382" s="5" t="str">
        <f>OBV!G382</f>
        <v>NEUTRAL</v>
      </c>
      <c r="L382" s="5" t="str">
        <f>OBV!H382</f>
        <v>NEUTRAL</v>
      </c>
    </row>
    <row r="383" spans="1:12" ht="13.5" x14ac:dyDescent="0.25">
      <c r="A383" s="3">
        <f>RSI!A383</f>
        <v>42563</v>
      </c>
      <c r="B383" s="2">
        <f>RSI!B383</f>
        <v>17.155999999999999</v>
      </c>
      <c r="C383" s="2">
        <f>RSI!I383</f>
        <v>9.7664513347600064</v>
      </c>
      <c r="D383" s="2">
        <f>MACD!E383</f>
        <v>0.17106794044475748</v>
      </c>
      <c r="E383" s="2">
        <f>MACD!F383</f>
        <v>0.18575200384898233</v>
      </c>
      <c r="F383" s="2">
        <f>'Moving Avg'!D383</f>
        <v>17.903000000000002</v>
      </c>
      <c r="G383" s="2">
        <f>'Moving Avg'!F383</f>
        <v>18.144500000000001</v>
      </c>
      <c r="H383" s="2">
        <f>'Moving Avg'!G383</f>
        <v>18.265740000000012</v>
      </c>
      <c r="I383" s="2">
        <f>'Moving Avg'!H383</f>
        <v>17.286400000000004</v>
      </c>
      <c r="J383" s="5" t="str">
        <f>OBV!F383</f>
        <v>NEUTRAL</v>
      </c>
      <c r="K383" s="5" t="str">
        <f>OBV!G383</f>
        <v>NEUTRAL</v>
      </c>
      <c r="L383" s="5" t="str">
        <f>OBV!H383</f>
        <v>NEUTRAL</v>
      </c>
    </row>
    <row r="384" spans="1:12" ht="13.5" x14ac:dyDescent="0.25">
      <c r="A384" s="3">
        <f>RSI!A384</f>
        <v>42564</v>
      </c>
      <c r="B384" s="2">
        <f>RSI!B384</f>
        <v>16.649000000000001</v>
      </c>
      <c r="C384" s="2">
        <f>RSI!I384</f>
        <v>7.0076752489950707</v>
      </c>
      <c r="D384" s="2">
        <f>MACD!E384</f>
        <v>0.26440509376063659</v>
      </c>
      <c r="E384" s="2">
        <f>MACD!F384</f>
        <v>0.20148262183131321</v>
      </c>
      <c r="F384" s="2">
        <f>'Moving Avg'!D384</f>
        <v>17.587799999999998</v>
      </c>
      <c r="G384" s="2">
        <f>'Moving Avg'!F384</f>
        <v>18.0657</v>
      </c>
      <c r="H384" s="2">
        <f>'Moving Avg'!G384</f>
        <v>18.250000000000011</v>
      </c>
      <c r="I384" s="2">
        <f>'Moving Avg'!H384</f>
        <v>17.286415000000005</v>
      </c>
      <c r="J384" s="5" t="str">
        <f>OBV!F384</f>
        <v>BEARISH</v>
      </c>
      <c r="K384" s="5" t="str">
        <f>OBV!G384</f>
        <v>WEAK</v>
      </c>
      <c r="L384" s="5" t="str">
        <f>OBV!H384</f>
        <v>CONFIRMED BEARISH</v>
      </c>
    </row>
    <row r="385" spans="1:12" ht="13.5" x14ac:dyDescent="0.25">
      <c r="A385" s="3">
        <f>RSI!A385</f>
        <v>42565</v>
      </c>
      <c r="B385" s="2">
        <f>RSI!B385</f>
        <v>16.649000000000001</v>
      </c>
      <c r="C385" s="2">
        <f>RSI!I385</f>
        <v>7.0076752489950707</v>
      </c>
      <c r="D385" s="2">
        <f>MACD!E385</f>
        <v>0.35247944358065197</v>
      </c>
      <c r="E385" s="2">
        <f>MACD!F385</f>
        <v>0.23168198618118097</v>
      </c>
      <c r="F385" s="2">
        <f>'Moving Avg'!D385</f>
        <v>17.272600000000001</v>
      </c>
      <c r="G385" s="2">
        <f>'Moving Avg'!F385</f>
        <v>17.986899999999999</v>
      </c>
      <c r="H385" s="2">
        <f>'Moving Avg'!G385</f>
        <v>18.234140000000011</v>
      </c>
      <c r="I385" s="2">
        <f>'Moving Avg'!H385</f>
        <v>17.286430000000006</v>
      </c>
      <c r="J385" s="5" t="str">
        <f>OBV!F385</f>
        <v>BEARISH</v>
      </c>
      <c r="K385" s="5" t="str">
        <f>OBV!G385</f>
        <v>WEAK</v>
      </c>
      <c r="L385" s="5" t="str">
        <f>OBV!H385</f>
        <v>CONFIRMED BEARISH</v>
      </c>
    </row>
    <row r="386" spans="1:12" ht="13.5" x14ac:dyDescent="0.25">
      <c r="A386" s="3">
        <f>RSI!A386</f>
        <v>42566</v>
      </c>
      <c r="B386" s="2">
        <f>RSI!B386</f>
        <v>16.649000000000001</v>
      </c>
      <c r="C386" s="2">
        <f>RSI!I386</f>
        <v>7.0076752489950707</v>
      </c>
      <c r="D386" s="2">
        <f>MACD!E386</f>
        <v>0.43542681801421423</v>
      </c>
      <c r="E386" s="2">
        <f>MACD!F386</f>
        <v>0.27243095254778765</v>
      </c>
      <c r="F386" s="2">
        <f>'Moving Avg'!D386</f>
        <v>16.9574</v>
      </c>
      <c r="G386" s="2">
        <f>'Moving Avg'!F386</f>
        <v>17.908099999999997</v>
      </c>
      <c r="H386" s="2">
        <f>'Moving Avg'!G386</f>
        <v>18.218400000000013</v>
      </c>
      <c r="I386" s="2">
        <f>'Moving Avg'!H386</f>
        <v>17.286445000000004</v>
      </c>
      <c r="J386" s="5" t="str">
        <f>OBV!F386</f>
        <v>BEARISH</v>
      </c>
      <c r="K386" s="5" t="str">
        <f>OBV!G386</f>
        <v>WEAK</v>
      </c>
      <c r="L386" s="5" t="str">
        <f>OBV!H386</f>
        <v>CONFIRMED BEARISH</v>
      </c>
    </row>
    <row r="387" spans="1:12" ht="13.5" x14ac:dyDescent="0.25">
      <c r="A387" s="3">
        <f>RSI!A387</f>
        <v>42569</v>
      </c>
      <c r="B387" s="2">
        <f>RSI!B387</f>
        <v>16.649000000000001</v>
      </c>
      <c r="C387" s="2">
        <f>RSI!I387</f>
        <v>7.0076752489950707</v>
      </c>
      <c r="D387" s="2">
        <f>MACD!E387</f>
        <v>0.51341206216570612</v>
      </c>
      <c r="E387" s="2">
        <f>MACD!F387</f>
        <v>0.32062717447137135</v>
      </c>
      <c r="F387" s="2">
        <f>'Moving Avg'!D387</f>
        <v>16.750400000000003</v>
      </c>
      <c r="G387" s="2">
        <f>'Moving Avg'!F387</f>
        <v>17.829299999999996</v>
      </c>
      <c r="H387" s="2">
        <f>'Moving Avg'!G387</f>
        <v>18.202660000000012</v>
      </c>
      <c r="I387" s="2">
        <f>'Moving Avg'!H387</f>
        <v>17.286460000000005</v>
      </c>
      <c r="J387" s="5" t="str">
        <f>OBV!F387</f>
        <v>BEARISH</v>
      </c>
      <c r="K387" s="5" t="str">
        <f>OBV!G387</f>
        <v>WEAK</v>
      </c>
      <c r="L387" s="5" t="str">
        <f>OBV!H387</f>
        <v>CONFIRMED BEARISH</v>
      </c>
    </row>
    <row r="388" spans="1:12" ht="13.5" x14ac:dyDescent="0.25">
      <c r="A388" s="3">
        <f>RSI!A388</f>
        <v>42570</v>
      </c>
      <c r="B388" s="2">
        <f>RSI!B388</f>
        <v>16.649000000000001</v>
      </c>
      <c r="C388" s="2">
        <f>RSI!I388</f>
        <v>7.0076752489950707</v>
      </c>
      <c r="D388" s="2">
        <f>MACD!E388</f>
        <v>0.58662087667566709</v>
      </c>
      <c r="E388" s="2">
        <f>MACD!F388</f>
        <v>0.37382591491223049</v>
      </c>
      <c r="F388" s="2">
        <f>'Moving Avg'!D388</f>
        <v>16.649000000000001</v>
      </c>
      <c r="G388" s="2">
        <f>'Moving Avg'!F388</f>
        <v>17.750499999999995</v>
      </c>
      <c r="H388" s="2">
        <f>'Moving Avg'!G388</f>
        <v>18.186920000000011</v>
      </c>
      <c r="I388" s="2">
        <f>'Moving Avg'!H388</f>
        <v>17.286475000000006</v>
      </c>
      <c r="J388" s="5" t="str">
        <f>OBV!F388</f>
        <v>BEARISH</v>
      </c>
      <c r="K388" s="5" t="str">
        <f>OBV!G388</f>
        <v>WEAK</v>
      </c>
      <c r="L388" s="5" t="str">
        <f>OBV!H388</f>
        <v>CONFIRMED BEARISH</v>
      </c>
    </row>
    <row r="389" spans="1:12" ht="13.5" x14ac:dyDescent="0.25">
      <c r="A389" s="3">
        <f>RSI!A389</f>
        <v>42571</v>
      </c>
      <c r="B389" s="2">
        <f>RSI!B389</f>
        <v>16.649000000000001</v>
      </c>
      <c r="C389" s="2">
        <f>RSI!I389</f>
        <v>7.0076752489950707</v>
      </c>
      <c r="D389" s="2">
        <f>MACD!E389</f>
        <v>0.65525318574557545</v>
      </c>
      <c r="E389" s="2">
        <f>MACD!F389</f>
        <v>0.43011136907889946</v>
      </c>
      <c r="F389" s="2">
        <f>'Moving Avg'!D389</f>
        <v>16.649000000000001</v>
      </c>
      <c r="G389" s="2">
        <f>'Moving Avg'!F389</f>
        <v>17.671699999999998</v>
      </c>
      <c r="H389" s="2">
        <f>'Moving Avg'!G389</f>
        <v>18.17118000000001</v>
      </c>
      <c r="I389" s="2">
        <f>'Moving Avg'!H389</f>
        <v>17.286490000000004</v>
      </c>
      <c r="J389" s="5" t="str">
        <f>OBV!F389</f>
        <v>NEUTRAL</v>
      </c>
      <c r="K389" s="5" t="str">
        <f>OBV!G389</f>
        <v>NEUTRAL</v>
      </c>
      <c r="L389" s="5" t="str">
        <f>OBV!H389</f>
        <v>NEUTRAL</v>
      </c>
    </row>
    <row r="390" spans="1:12" ht="13.5" x14ac:dyDescent="0.25">
      <c r="A390" s="3">
        <f>RSI!A390</f>
        <v>42572</v>
      </c>
      <c r="B390" s="2">
        <f>RSI!B390</f>
        <v>16.649000000000001</v>
      </c>
      <c r="C390" s="2">
        <f>RSI!I390</f>
        <v>7.0076752489950707</v>
      </c>
      <c r="D390" s="2">
        <f>MACD!E390</f>
        <v>0.71951777905395886</v>
      </c>
      <c r="E390" s="2">
        <f>MACD!F390</f>
        <v>0.48799265107391138</v>
      </c>
      <c r="F390" s="2">
        <f>'Moving Avg'!D390</f>
        <v>16.649000000000001</v>
      </c>
      <c r="G390" s="2">
        <f>'Moving Avg'!F390</f>
        <v>17.592899999999997</v>
      </c>
      <c r="H390" s="2">
        <f>'Moving Avg'!G390</f>
        <v>18.155440000000009</v>
      </c>
      <c r="I390" s="2">
        <f>'Moving Avg'!H390</f>
        <v>17.286505000000005</v>
      </c>
      <c r="J390" s="5" t="str">
        <f>OBV!F390</f>
        <v>NEUTRAL</v>
      </c>
      <c r="K390" s="5" t="str">
        <f>OBV!G390</f>
        <v>NEUTRAL</v>
      </c>
      <c r="L390" s="5" t="str">
        <f>OBV!H390</f>
        <v>NEUTRAL</v>
      </c>
    </row>
    <row r="391" spans="1:12" ht="13.5" x14ac:dyDescent="0.25">
      <c r="A391" s="3">
        <f>RSI!A391</f>
        <v>42573</v>
      </c>
      <c r="B391" s="2">
        <f>RSI!B391</f>
        <v>16.649000000000001</v>
      </c>
      <c r="C391" s="2">
        <f>RSI!I391</f>
        <v>7.0076752489950707</v>
      </c>
      <c r="D391" s="2">
        <f>MACD!E391</f>
        <v>0.77962801279637617</v>
      </c>
      <c r="E391" s="2">
        <f>MACD!F391</f>
        <v>0.54631972341840429</v>
      </c>
      <c r="F391" s="2">
        <f>'Moving Avg'!D391</f>
        <v>16.649000000000001</v>
      </c>
      <c r="G391" s="2">
        <f>'Moving Avg'!F391</f>
        <v>17.514099999999999</v>
      </c>
      <c r="H391" s="2">
        <f>'Moving Avg'!G391</f>
        <v>18.139700000000012</v>
      </c>
      <c r="I391" s="2">
        <f>'Moving Avg'!H391</f>
        <v>17.286520000000007</v>
      </c>
      <c r="J391" s="5" t="str">
        <f>OBV!F391</f>
        <v>NEUTRAL</v>
      </c>
      <c r="K391" s="5" t="str">
        <f>OBV!G391</f>
        <v>NEUTRAL</v>
      </c>
      <c r="L391" s="5" t="str">
        <f>OBV!H391</f>
        <v>NEUTRAL</v>
      </c>
    </row>
    <row r="392" spans="1:12" ht="13.5" x14ac:dyDescent="0.25">
      <c r="A392" s="3">
        <f>RSI!A392</f>
        <v>42577</v>
      </c>
      <c r="B392" s="2">
        <f>RSI!B392</f>
        <v>16.649000000000001</v>
      </c>
      <c r="C392" s="2">
        <f>RSI!I392</f>
        <v>7.0076752489950707</v>
      </c>
      <c r="D392" s="2">
        <f>MACD!E392</f>
        <v>0.75256762028349655</v>
      </c>
      <c r="E392" s="2">
        <f>MACD!F392</f>
        <v>0.58756930279142283</v>
      </c>
      <c r="F392" s="2">
        <f>'Moving Avg'!D392</f>
        <v>16.649000000000001</v>
      </c>
      <c r="G392" s="2">
        <f>'Moving Avg'!F392</f>
        <v>17.435300000000002</v>
      </c>
      <c r="H392" s="2">
        <f>'Moving Avg'!G392</f>
        <v>18.123960000000011</v>
      </c>
      <c r="I392" s="2">
        <f>'Moving Avg'!H392</f>
        <v>17.286865000000006</v>
      </c>
      <c r="J392" s="5" t="str">
        <f>OBV!F392</f>
        <v>NEUTRAL</v>
      </c>
      <c r="K392" s="5" t="str">
        <f>OBV!G392</f>
        <v>NEUTRAL</v>
      </c>
      <c r="L392" s="5" t="str">
        <f>OBV!H392</f>
        <v>NEUTRAL</v>
      </c>
    </row>
    <row r="393" spans="1:12" ht="13.5" x14ac:dyDescent="0.25">
      <c r="A393" s="3">
        <f>RSI!A393</f>
        <v>42578</v>
      </c>
      <c r="B393" s="2">
        <f>RSI!B393</f>
        <v>16.649000000000001</v>
      </c>
      <c r="C393" s="2">
        <f>RSI!I393</f>
        <v>7.0076752489950707</v>
      </c>
      <c r="D393" s="2">
        <f>MACD!E393</f>
        <v>0.65335429144538892</v>
      </c>
      <c r="E393" s="2">
        <f>MACD!F393</f>
        <v>0.60072630052221609</v>
      </c>
      <c r="F393" s="2">
        <f>'Moving Avg'!D393</f>
        <v>16.649000000000001</v>
      </c>
      <c r="G393" s="2">
        <f>'Moving Avg'!F393</f>
        <v>17.3565</v>
      </c>
      <c r="H393" s="2">
        <f>'Moving Avg'!G393</f>
        <v>18.108100000000007</v>
      </c>
      <c r="I393" s="2">
        <f>'Moving Avg'!H393</f>
        <v>17.286880000000011</v>
      </c>
      <c r="J393" s="5" t="str">
        <f>OBV!F393</f>
        <v>NEUTRAL</v>
      </c>
      <c r="K393" s="5" t="str">
        <f>OBV!G393</f>
        <v>NEUTRAL</v>
      </c>
      <c r="L393" s="5" t="str">
        <f>OBV!H393</f>
        <v>NEUTRAL</v>
      </c>
    </row>
    <row r="394" spans="1:12" ht="13.5" x14ac:dyDescent="0.25">
      <c r="A394" s="3">
        <f>RSI!A394</f>
        <v>42579</v>
      </c>
      <c r="B394" s="2">
        <f>RSI!B394</f>
        <v>16.163</v>
      </c>
      <c r="C394" s="2">
        <f>RSI!I394</f>
        <v>4.4687837364226795</v>
      </c>
      <c r="D394" s="2">
        <f>MACD!E394</f>
        <v>0.53195519572954808</v>
      </c>
      <c r="E394" s="2">
        <f>MACD!F394</f>
        <v>0.58697207956368247</v>
      </c>
      <c r="F394" s="2">
        <f>'Moving Avg'!D394</f>
        <v>16.5518</v>
      </c>
      <c r="G394" s="2">
        <f>'Moving Avg'!F394</f>
        <v>17.253399999999999</v>
      </c>
      <c r="H394" s="2">
        <f>'Moving Avg'!G394</f>
        <v>18.082520000000009</v>
      </c>
      <c r="I394" s="2">
        <f>'Moving Avg'!H394</f>
        <v>17.284465000000012</v>
      </c>
      <c r="J394" s="5" t="str">
        <f>OBV!F394</f>
        <v>BEARISH</v>
      </c>
      <c r="K394" s="5" t="str">
        <f>OBV!G394</f>
        <v>WEAK</v>
      </c>
      <c r="L394" s="5" t="str">
        <f>OBV!H394</f>
        <v>CONFIRMED BEARISH</v>
      </c>
    </row>
    <row r="395" spans="1:12" ht="13.5" x14ac:dyDescent="0.25">
      <c r="A395" s="3">
        <f>RSI!A395</f>
        <v>42580</v>
      </c>
      <c r="B395" s="2">
        <f>RSI!B395</f>
        <v>16.170000000000002</v>
      </c>
      <c r="C395" s="2">
        <f>RSI!I395</f>
        <v>5.0026446746308153</v>
      </c>
      <c r="D395" s="2">
        <f>MACD!E395</f>
        <v>0.43579971964756581</v>
      </c>
      <c r="E395" s="2">
        <f>MACD!F395</f>
        <v>0.5567376075804592</v>
      </c>
      <c r="F395" s="2">
        <f>'Moving Avg'!D395</f>
        <v>16.456</v>
      </c>
      <c r="G395" s="2">
        <f>'Moving Avg'!F395</f>
        <v>17.150650000000002</v>
      </c>
      <c r="H395" s="2">
        <f>'Moving Avg'!G395</f>
        <v>18.041420000000006</v>
      </c>
      <c r="I395" s="2">
        <f>'Moving Avg'!H395</f>
        <v>17.282415000000015</v>
      </c>
      <c r="J395" s="5" t="str">
        <f>OBV!F395</f>
        <v>BULLISH</v>
      </c>
      <c r="K395" s="5" t="str">
        <f>OBV!G395</f>
        <v>NEUTRAL</v>
      </c>
      <c r="L395" s="5" t="str">
        <f>OBV!H395</f>
        <v>BULLISH DIVERGENCE</v>
      </c>
    </row>
    <row r="396" spans="1:12" ht="13.5" x14ac:dyDescent="0.25">
      <c r="A396" s="3">
        <f>RSI!A396</f>
        <v>42583</v>
      </c>
      <c r="B396" s="2">
        <f>RSI!B396</f>
        <v>16.170000000000002</v>
      </c>
      <c r="C396" s="2">
        <f>RSI!I396</f>
        <v>5.0026446746308153</v>
      </c>
      <c r="D396" s="2">
        <f>MACD!E396</f>
        <v>0.36095654357595919</v>
      </c>
      <c r="E396" s="2">
        <f>MACD!F396</f>
        <v>0.51758139477955922</v>
      </c>
      <c r="F396" s="2">
        <f>'Moving Avg'!D396</f>
        <v>16.360199999999999</v>
      </c>
      <c r="G396" s="2">
        <f>'Moving Avg'!F396</f>
        <v>17.047900000000006</v>
      </c>
      <c r="H396" s="2">
        <f>'Moving Avg'!G396</f>
        <v>17.989400000000003</v>
      </c>
      <c r="I396" s="2">
        <f>'Moving Avg'!H396</f>
        <v>17.280365000000014</v>
      </c>
      <c r="J396" s="5" t="str">
        <f>OBV!F396</f>
        <v>BULLISH</v>
      </c>
      <c r="K396" s="5" t="str">
        <f>OBV!G396</f>
        <v>NEUTRAL</v>
      </c>
      <c r="L396" s="5" t="str">
        <f>OBV!H396</f>
        <v>BULLISH DIVERGENCE</v>
      </c>
    </row>
    <row r="397" spans="1:12" ht="13.5" x14ac:dyDescent="0.25">
      <c r="A397" s="3">
        <f>RSI!A397</f>
        <v>42584</v>
      </c>
      <c r="B397" s="2">
        <f>RSI!B397</f>
        <v>16.170000000000002</v>
      </c>
      <c r="C397" s="2">
        <f>RSI!I397</f>
        <v>5.0026446746308153</v>
      </c>
      <c r="D397" s="2">
        <f>MACD!E397</f>
        <v>0.30366395214007369</v>
      </c>
      <c r="E397" s="2">
        <f>MACD!F397</f>
        <v>0.47479790625166218</v>
      </c>
      <c r="F397" s="2">
        <f>'Moving Avg'!D397</f>
        <v>16.264400000000002</v>
      </c>
      <c r="G397" s="2">
        <f>'Moving Avg'!F397</f>
        <v>16.945150000000005</v>
      </c>
      <c r="H397" s="2">
        <f>'Moving Avg'!G397</f>
        <v>17.937380000000005</v>
      </c>
      <c r="I397" s="2">
        <f>'Moving Avg'!H397</f>
        <v>17.278315000000017</v>
      </c>
      <c r="J397" s="5" t="str">
        <f>OBV!F397</f>
        <v>BULLISH</v>
      </c>
      <c r="K397" s="5" t="str">
        <f>OBV!G397</f>
        <v>NEUTRAL</v>
      </c>
      <c r="L397" s="5" t="str">
        <f>OBV!H397</f>
        <v>BULLISH DIVERGENCE</v>
      </c>
    </row>
    <row r="398" spans="1:12" ht="13.5" x14ac:dyDescent="0.25">
      <c r="A398" s="3">
        <f>RSI!A398</f>
        <v>42585</v>
      </c>
      <c r="B398" s="2">
        <f>RSI!B398</f>
        <v>16.170000000000002</v>
      </c>
      <c r="C398" s="2">
        <f>RSI!I398</f>
        <v>5.0026446746308153</v>
      </c>
      <c r="D398" s="2">
        <f>MACD!E398</f>
        <v>0.26077472577702565</v>
      </c>
      <c r="E398" s="2">
        <f>MACD!F398</f>
        <v>0.43199327015673489</v>
      </c>
      <c r="F398" s="2">
        <f>'Moving Avg'!D398</f>
        <v>16.168600000000001</v>
      </c>
      <c r="G398" s="2">
        <f>'Moving Avg'!F398</f>
        <v>16.842400000000005</v>
      </c>
      <c r="H398" s="2">
        <f>'Moving Avg'!G398</f>
        <v>17.885360000000002</v>
      </c>
      <c r="I398" s="2">
        <f>'Moving Avg'!H398</f>
        <v>17.276265000000016</v>
      </c>
      <c r="J398" s="5" t="str">
        <f>OBV!F398</f>
        <v>BULLISH</v>
      </c>
      <c r="K398" s="5" t="str">
        <f>OBV!G398</f>
        <v>NEUTRAL</v>
      </c>
      <c r="L398" s="5" t="str">
        <f>OBV!H398</f>
        <v>BULLISH DIVERGENCE</v>
      </c>
    </row>
    <row r="399" spans="1:12" ht="13.5" x14ac:dyDescent="0.25">
      <c r="A399" s="3">
        <f>RSI!A399</f>
        <v>42586</v>
      </c>
      <c r="B399" s="2">
        <f>RSI!B399</f>
        <v>16.170000000000002</v>
      </c>
      <c r="C399" s="2">
        <f>RSI!I399</f>
        <v>5.0026446746308153</v>
      </c>
      <c r="D399" s="2">
        <f>MACD!E399</f>
        <v>0.22965895326151298</v>
      </c>
      <c r="E399" s="2">
        <f>MACD!F399</f>
        <v>0.39152640677769057</v>
      </c>
      <c r="F399" s="2">
        <f>'Moving Avg'!D399</f>
        <v>16.170000000000002</v>
      </c>
      <c r="G399" s="2">
        <f>'Moving Avg'!F399</f>
        <v>16.739650000000005</v>
      </c>
      <c r="H399" s="2">
        <f>'Moving Avg'!G399</f>
        <v>17.83334</v>
      </c>
      <c r="I399" s="2">
        <f>'Moving Avg'!H399</f>
        <v>17.274215000000019</v>
      </c>
      <c r="J399" s="5" t="str">
        <f>OBV!F399</f>
        <v>BULLISH</v>
      </c>
      <c r="K399" s="5" t="str">
        <f>OBV!G399</f>
        <v>STRONG</v>
      </c>
      <c r="L399" s="5" t="str">
        <f>OBV!H399</f>
        <v>CONFIRMED BULLISH</v>
      </c>
    </row>
    <row r="400" spans="1:12" ht="13.5" x14ac:dyDescent="0.25">
      <c r="A400" s="3">
        <f>RSI!A400</f>
        <v>42587</v>
      </c>
      <c r="B400" s="2">
        <f>RSI!B400</f>
        <v>16.581</v>
      </c>
      <c r="C400" s="2">
        <f>RSI!I400</f>
        <v>35.607260821749065</v>
      </c>
      <c r="D400" s="2">
        <f>MACD!E400</f>
        <v>0.1776775479771473</v>
      </c>
      <c r="E400" s="2">
        <f>MACD!F400</f>
        <v>0.34875663501758192</v>
      </c>
      <c r="F400" s="2">
        <f>'Moving Avg'!D400</f>
        <v>16.252200000000002</v>
      </c>
      <c r="G400" s="2">
        <f>'Moving Avg'!F400</f>
        <v>16.657450000000004</v>
      </c>
      <c r="H400" s="2">
        <f>'Moving Avg'!G400</f>
        <v>17.789540000000002</v>
      </c>
      <c r="I400" s="2">
        <f>'Moving Avg'!H400</f>
        <v>17.274220000000017</v>
      </c>
      <c r="J400" s="5" t="str">
        <f>OBV!F400</f>
        <v>BULLISH</v>
      </c>
      <c r="K400" s="5" t="str">
        <f>OBV!G400</f>
        <v>STRONG</v>
      </c>
      <c r="L400" s="5" t="str">
        <f>OBV!H400</f>
        <v>CONFIRMED BULLISH</v>
      </c>
    </row>
    <row r="401" spans="1:12" ht="13.5" x14ac:dyDescent="0.25">
      <c r="A401" s="3">
        <f>RSI!A401</f>
        <v>42590</v>
      </c>
      <c r="B401" s="2">
        <f>RSI!B401</f>
        <v>16.581</v>
      </c>
      <c r="C401" s="2">
        <f>RSI!I401</f>
        <v>35.607260821749065</v>
      </c>
      <c r="D401" s="2">
        <f>MACD!E401</f>
        <v>0.13570148915917102</v>
      </c>
      <c r="E401" s="2">
        <f>MACD!F401</f>
        <v>0.30614560584589973</v>
      </c>
      <c r="F401" s="2">
        <f>'Moving Avg'!D401</f>
        <v>16.334400000000002</v>
      </c>
      <c r="G401" s="2">
        <f>'Moving Avg'!F401</f>
        <v>16.575250000000004</v>
      </c>
      <c r="H401" s="2">
        <f>'Moving Avg'!G401</f>
        <v>17.745740000000001</v>
      </c>
      <c r="I401" s="2">
        <f>'Moving Avg'!H401</f>
        <v>17.274225000000019</v>
      </c>
      <c r="J401" s="5" t="str">
        <f>OBV!F401</f>
        <v>BULLISH</v>
      </c>
      <c r="K401" s="5" t="str">
        <f>OBV!G401</f>
        <v>STRONG</v>
      </c>
      <c r="L401" s="5" t="str">
        <f>OBV!H401</f>
        <v>CONFIRMED BULLISH</v>
      </c>
    </row>
    <row r="402" spans="1:12" ht="13.5" x14ac:dyDescent="0.25">
      <c r="A402" s="3">
        <f>RSI!A402</f>
        <v>42591</v>
      </c>
      <c r="B402" s="2">
        <f>RSI!B402</f>
        <v>16.581</v>
      </c>
      <c r="C402" s="2">
        <f>RSI!I402</f>
        <v>35.607260821749065</v>
      </c>
      <c r="D402" s="2">
        <f>MACD!E402</f>
        <v>0.10204273664754737</v>
      </c>
      <c r="E402" s="2">
        <f>MACD!F402</f>
        <v>0.26532503200622926</v>
      </c>
      <c r="F402" s="2">
        <f>'Moving Avg'!D402</f>
        <v>16.416600000000003</v>
      </c>
      <c r="G402" s="2">
        <f>'Moving Avg'!F402</f>
        <v>16.520100000000006</v>
      </c>
      <c r="H402" s="2">
        <f>'Moving Avg'!G402</f>
        <v>17.70194</v>
      </c>
      <c r="I402" s="2">
        <f>'Moving Avg'!H402</f>
        <v>17.274230000000021</v>
      </c>
      <c r="J402" s="5" t="str">
        <f>OBV!F402</f>
        <v>BULLISH</v>
      </c>
      <c r="K402" s="5" t="str">
        <f>OBV!G402</f>
        <v>STRONG</v>
      </c>
      <c r="L402" s="5" t="str">
        <f>OBV!H402</f>
        <v>CONFIRMED BULLISH</v>
      </c>
    </row>
    <row r="403" spans="1:12" ht="13.5" x14ac:dyDescent="0.25">
      <c r="A403" s="3">
        <f>RSI!A403</f>
        <v>42592</v>
      </c>
      <c r="B403" s="2">
        <f>RSI!B403</f>
        <v>16.581</v>
      </c>
      <c r="C403" s="2">
        <f>RSI!I403</f>
        <v>35.607260821749065</v>
      </c>
      <c r="D403" s="2">
        <f>MACD!E403</f>
        <v>7.528396773789936E-2</v>
      </c>
      <c r="E403" s="2">
        <f>MACD!F403</f>
        <v>0.2273168191525633</v>
      </c>
      <c r="F403" s="2">
        <f>'Moving Avg'!D403</f>
        <v>16.498800000000003</v>
      </c>
      <c r="G403" s="2">
        <f>'Moving Avg'!F403</f>
        <v>16.491350000000008</v>
      </c>
      <c r="H403" s="2">
        <f>'Moving Avg'!G403</f>
        <v>17.65814</v>
      </c>
      <c r="I403" s="2">
        <f>'Moving Avg'!H403</f>
        <v>17.274235000000022</v>
      </c>
      <c r="J403" s="5" t="str">
        <f>OBV!F403</f>
        <v>BULLISH</v>
      </c>
      <c r="K403" s="5" t="str">
        <f>OBV!G403</f>
        <v>STRONG</v>
      </c>
      <c r="L403" s="5" t="str">
        <f>OBV!H403</f>
        <v>CONFIRMED BULLISH</v>
      </c>
    </row>
    <row r="404" spans="1:12" ht="13.5" x14ac:dyDescent="0.25">
      <c r="A404" s="3">
        <f>RSI!A404</f>
        <v>42593</v>
      </c>
      <c r="B404" s="2">
        <f>RSI!B404</f>
        <v>16.581</v>
      </c>
      <c r="C404" s="2">
        <f>RSI!I404</f>
        <v>35.607260821749065</v>
      </c>
      <c r="D404" s="2">
        <f>MACD!E404</f>
        <v>-2.0533118647016124E-2</v>
      </c>
      <c r="E404" s="2">
        <f>MACD!F404</f>
        <v>0.17774683159264743</v>
      </c>
      <c r="F404" s="2">
        <f>'Moving Avg'!D404</f>
        <v>16.581</v>
      </c>
      <c r="G404" s="2">
        <f>'Moving Avg'!F404</f>
        <v>16.487950000000009</v>
      </c>
      <c r="H404" s="2">
        <f>'Moving Avg'!G404</f>
        <v>17.614340000000002</v>
      </c>
      <c r="I404" s="2">
        <f>'Moving Avg'!H404</f>
        <v>17.27456500000002</v>
      </c>
      <c r="J404" s="5" t="str">
        <f>OBV!F404</f>
        <v>BULLISH</v>
      </c>
      <c r="K404" s="5" t="str">
        <f>OBV!G404</f>
        <v>STRONG</v>
      </c>
      <c r="L404" s="5" t="str">
        <f>OBV!H404</f>
        <v>CONFIRMED BULLISH</v>
      </c>
    </row>
    <row r="405" spans="1:12" ht="13.5" x14ac:dyDescent="0.25">
      <c r="A405" s="3">
        <f>RSI!A405</f>
        <v>42594</v>
      </c>
      <c r="B405" s="2">
        <f>RSI!B405</f>
        <v>16.581</v>
      </c>
      <c r="C405" s="2">
        <f>RSI!I405</f>
        <v>35.607260821749065</v>
      </c>
      <c r="D405" s="2">
        <f>MACD!E405</f>
        <v>-9.9056099505315132E-2</v>
      </c>
      <c r="E405" s="2">
        <f>MACD!F405</f>
        <v>0.12238624537305492</v>
      </c>
      <c r="F405" s="2">
        <f>'Moving Avg'!D405</f>
        <v>16.581</v>
      </c>
      <c r="G405" s="2">
        <f>'Moving Avg'!F405</f>
        <v>16.484550000000006</v>
      </c>
      <c r="H405" s="2">
        <f>'Moving Avg'!G405</f>
        <v>17.570540000000005</v>
      </c>
      <c r="I405" s="2">
        <f>'Moving Avg'!H405</f>
        <v>17.273615000000021</v>
      </c>
      <c r="J405" s="5" t="str">
        <f>OBV!F405</f>
        <v>NEUTRAL</v>
      </c>
      <c r="K405" s="5" t="str">
        <f>OBV!G405</f>
        <v>NEUTRAL</v>
      </c>
      <c r="L405" s="5" t="str">
        <f>OBV!H405</f>
        <v>NEUTRAL</v>
      </c>
    </row>
    <row r="406" spans="1:12" ht="13.5" x14ac:dyDescent="0.25">
      <c r="A406" s="3">
        <f>RSI!A406</f>
        <v>42597</v>
      </c>
      <c r="B406" s="2">
        <f>RSI!B406</f>
        <v>16.581</v>
      </c>
      <c r="C406" s="2">
        <f>RSI!I406</f>
        <v>35.607260821749065</v>
      </c>
      <c r="D406" s="2">
        <f>MACD!E406</f>
        <v>-0.16413186969907656</v>
      </c>
      <c r="E406" s="2">
        <f>MACD!F406</f>
        <v>6.5082622358628633E-2</v>
      </c>
      <c r="F406" s="2">
        <f>'Moving Avg'!D406</f>
        <v>16.581</v>
      </c>
      <c r="G406" s="2">
        <f>'Moving Avg'!F406</f>
        <v>16.481150000000007</v>
      </c>
      <c r="H406" s="2">
        <f>'Moving Avg'!G406</f>
        <v>17.520540000000004</v>
      </c>
      <c r="I406" s="2">
        <f>'Moving Avg'!H406</f>
        <v>17.276415000000021</v>
      </c>
      <c r="J406" s="5" t="str">
        <f>OBV!F406</f>
        <v>NEUTRAL</v>
      </c>
      <c r="K406" s="5" t="str">
        <f>OBV!G406</f>
        <v>NEUTRAL</v>
      </c>
      <c r="L406" s="5" t="str">
        <f>OBV!H406</f>
        <v>NEUTRAL</v>
      </c>
    </row>
    <row r="407" spans="1:12" ht="13.5" x14ac:dyDescent="0.25">
      <c r="A407" s="3">
        <f>RSI!A407</f>
        <v>42598</v>
      </c>
      <c r="B407" s="2">
        <f>RSI!B407</f>
        <v>16.581</v>
      </c>
      <c r="C407" s="2">
        <f>RSI!I407</f>
        <v>35.607260821749065</v>
      </c>
      <c r="D407" s="2">
        <f>MACD!E407</f>
        <v>-0.21793047176314673</v>
      </c>
      <c r="E407" s="2">
        <f>MACD!F407</f>
        <v>8.4800035342735627E-3</v>
      </c>
      <c r="F407" s="2">
        <f>'Moving Avg'!D407</f>
        <v>16.581</v>
      </c>
      <c r="G407" s="2">
        <f>'Moving Avg'!F407</f>
        <v>16.477750000000004</v>
      </c>
      <c r="H407" s="2">
        <f>'Moving Avg'!G407</f>
        <v>17.470540000000007</v>
      </c>
      <c r="I407" s="2">
        <f>'Moving Avg'!H407</f>
        <v>17.279215000000018</v>
      </c>
      <c r="J407" s="5" t="str">
        <f>OBV!F407</f>
        <v>NEUTRAL</v>
      </c>
      <c r="K407" s="5" t="str">
        <f>OBV!G407</f>
        <v>NEUTRAL</v>
      </c>
      <c r="L407" s="5" t="str">
        <f>OBV!H407</f>
        <v>NEUTRAL</v>
      </c>
    </row>
    <row r="408" spans="1:12" ht="13.5" x14ac:dyDescent="0.25">
      <c r="A408" s="3">
        <f>RSI!A408</f>
        <v>42599</v>
      </c>
      <c r="B408" s="2">
        <f>RSI!B408</f>
        <v>16.581</v>
      </c>
      <c r="C408" s="2">
        <f>RSI!I408</f>
        <v>35.607260821749065</v>
      </c>
      <c r="D408" s="2">
        <f>MACD!E408</f>
        <v>-0.26228059620920874</v>
      </c>
      <c r="E408" s="2">
        <f>MACD!F408</f>
        <v>-4.5672116414422897E-2</v>
      </c>
      <c r="F408" s="2">
        <f>'Moving Avg'!D408</f>
        <v>16.581</v>
      </c>
      <c r="G408" s="2">
        <f>'Moving Avg'!F408</f>
        <v>16.474350000000005</v>
      </c>
      <c r="H408" s="2">
        <f>'Moving Avg'!G408</f>
        <v>17.420540000000003</v>
      </c>
      <c r="I408" s="2">
        <f>'Moving Avg'!H408</f>
        <v>17.279875000000018</v>
      </c>
      <c r="J408" s="5" t="str">
        <f>OBV!F408</f>
        <v>NEUTRAL</v>
      </c>
      <c r="K408" s="5" t="str">
        <f>OBV!G408</f>
        <v>NEUTRAL</v>
      </c>
      <c r="L408" s="5" t="str">
        <f>OBV!H408</f>
        <v>NEUTRAL</v>
      </c>
    </row>
    <row r="409" spans="1:12" ht="13.5" x14ac:dyDescent="0.25">
      <c r="A409" s="3">
        <f>RSI!A409</f>
        <v>42600</v>
      </c>
      <c r="B409" s="2">
        <f>RSI!B409</f>
        <v>16.581</v>
      </c>
      <c r="C409" s="2">
        <f>RSI!I409</f>
        <v>35.607260821749065</v>
      </c>
      <c r="D409" s="2">
        <f>MACD!E409</f>
        <v>-0.29872265272724263</v>
      </c>
      <c r="E409" s="2">
        <f>MACD!F409</f>
        <v>-9.6282223676986856E-2</v>
      </c>
      <c r="F409" s="2">
        <f>'Moving Avg'!D409</f>
        <v>16.581</v>
      </c>
      <c r="G409" s="2">
        <f>'Moving Avg'!F409</f>
        <v>16.470950000000002</v>
      </c>
      <c r="H409" s="2">
        <f>'Moving Avg'!G409</f>
        <v>17.370540000000002</v>
      </c>
      <c r="I409" s="2">
        <f>'Moving Avg'!H409</f>
        <v>17.280535000000018</v>
      </c>
      <c r="J409" s="5" t="str">
        <f>OBV!F409</f>
        <v>NEUTRAL</v>
      </c>
      <c r="K409" s="5" t="str">
        <f>OBV!G409</f>
        <v>NEUTRAL</v>
      </c>
      <c r="L409" s="5" t="str">
        <f>OBV!H409</f>
        <v>NEUTRAL</v>
      </c>
    </row>
    <row r="410" spans="1:12" ht="13.5" x14ac:dyDescent="0.25">
      <c r="A410" s="3">
        <f>RSI!A410</f>
        <v>42601</v>
      </c>
      <c r="B410" s="2">
        <f>RSI!B410</f>
        <v>16.581</v>
      </c>
      <c r="C410" s="2">
        <f>RSI!I410</f>
        <v>35.607260821749065</v>
      </c>
      <c r="D410" s="2">
        <f>MACD!E410</f>
        <v>-0.26532286620744117</v>
      </c>
      <c r="E410" s="2">
        <f>MACD!F410</f>
        <v>-0.13009035218307774</v>
      </c>
      <c r="F410" s="2">
        <f>'Moving Avg'!D410</f>
        <v>16.581</v>
      </c>
      <c r="G410" s="2">
        <f>'Moving Avg'!F410</f>
        <v>16.467550000000003</v>
      </c>
      <c r="H410" s="2">
        <f>'Moving Avg'!G410</f>
        <v>17.320540000000005</v>
      </c>
      <c r="I410" s="2">
        <f>'Moving Avg'!H410</f>
        <v>17.281195000000018</v>
      </c>
      <c r="J410" s="5" t="str">
        <f>OBV!F410</f>
        <v>NEUTRAL</v>
      </c>
      <c r="K410" s="5" t="str">
        <f>OBV!G410</f>
        <v>NEUTRAL</v>
      </c>
      <c r="L410" s="5" t="str">
        <f>OBV!H410</f>
        <v>NEUTRAL</v>
      </c>
    </row>
    <row r="411" spans="1:12" ht="13.5" x14ac:dyDescent="0.25">
      <c r="A411" s="3">
        <f>RSI!A411</f>
        <v>42604</v>
      </c>
      <c r="B411" s="2">
        <f>RSI!B411</f>
        <v>16.581</v>
      </c>
      <c r="C411" s="2">
        <f>RSI!I411</f>
        <v>35.607260821749065</v>
      </c>
      <c r="D411" s="2">
        <f>MACD!E411</f>
        <v>-0.23613131988899383</v>
      </c>
      <c r="E411" s="2">
        <f>MACD!F411</f>
        <v>-0.15129854572426096</v>
      </c>
      <c r="F411" s="2">
        <f>'Moving Avg'!D411</f>
        <v>16.581</v>
      </c>
      <c r="G411" s="2">
        <f>'Moving Avg'!F411</f>
        <v>16.46415</v>
      </c>
      <c r="H411" s="2">
        <f>'Moving Avg'!G411</f>
        <v>17.270540000000004</v>
      </c>
      <c r="I411" s="2">
        <f>'Moving Avg'!H411</f>
        <v>17.281855000000018</v>
      </c>
      <c r="J411" s="5" t="str">
        <f>OBV!F411</f>
        <v>NEUTRAL</v>
      </c>
      <c r="K411" s="5" t="str">
        <f>OBV!G411</f>
        <v>NEUTRAL</v>
      </c>
      <c r="L411" s="5" t="str">
        <f>OBV!H411</f>
        <v>NEUTRAL</v>
      </c>
    </row>
    <row r="412" spans="1:12" ht="13.5" x14ac:dyDescent="0.25">
      <c r="A412" s="3">
        <f>RSI!A412</f>
        <v>42605</v>
      </c>
      <c r="B412" s="2">
        <f>RSI!B412</f>
        <v>16.581</v>
      </c>
      <c r="C412" s="2">
        <f>RSI!I412</f>
        <v>35.607260821749065</v>
      </c>
      <c r="D412" s="2">
        <f>MACD!E412</f>
        <v>-0.21056949505387124</v>
      </c>
      <c r="E412" s="2">
        <f>MACD!F412</f>
        <v>-0.16315273559018303</v>
      </c>
      <c r="F412" s="2">
        <f>'Moving Avg'!D412</f>
        <v>16.581</v>
      </c>
      <c r="G412" s="2">
        <f>'Moving Avg'!F412</f>
        <v>16.460749999999997</v>
      </c>
      <c r="H412" s="2">
        <f>'Moving Avg'!G412</f>
        <v>17.220540000000003</v>
      </c>
      <c r="I412" s="2">
        <f>'Moving Avg'!H412</f>
        <v>17.282515000000018</v>
      </c>
      <c r="J412" s="5" t="str">
        <f>OBV!F412</f>
        <v>NEUTRAL</v>
      </c>
      <c r="K412" s="5" t="str">
        <f>OBV!G412</f>
        <v>NEUTRAL</v>
      </c>
      <c r="L412" s="5" t="str">
        <f>OBV!H412</f>
        <v>NEUTRAL</v>
      </c>
    </row>
    <row r="413" spans="1:12" ht="13.5" x14ac:dyDescent="0.25">
      <c r="A413" s="3">
        <f>RSI!A413</f>
        <v>42606</v>
      </c>
      <c r="B413" s="2">
        <f>RSI!B413</f>
        <v>16.581</v>
      </c>
      <c r="C413" s="2">
        <f>RSI!I413</f>
        <v>35.607260821749065</v>
      </c>
      <c r="D413" s="2">
        <f>MACD!E413</f>
        <v>-0.18814277194881512</v>
      </c>
      <c r="E413" s="2">
        <f>MACD!F413</f>
        <v>-0.16815074286190948</v>
      </c>
      <c r="F413" s="2">
        <f>'Moving Avg'!D413</f>
        <v>16.581</v>
      </c>
      <c r="G413" s="2">
        <f>'Moving Avg'!F413</f>
        <v>16.457349999999998</v>
      </c>
      <c r="H413" s="2">
        <f>'Moving Avg'!G413</f>
        <v>17.170540000000003</v>
      </c>
      <c r="I413" s="2">
        <f>'Moving Avg'!H413</f>
        <v>17.283175000000018</v>
      </c>
      <c r="J413" s="5" t="str">
        <f>OBV!F413</f>
        <v>NEUTRAL</v>
      </c>
      <c r="K413" s="5" t="str">
        <f>OBV!G413</f>
        <v>NEUTRAL</v>
      </c>
      <c r="L413" s="5" t="str">
        <f>OBV!H413</f>
        <v>NEUTRAL</v>
      </c>
    </row>
    <row r="414" spans="1:12" ht="13.5" x14ac:dyDescent="0.25">
      <c r="A414" s="3">
        <f>RSI!A414</f>
        <v>42607</v>
      </c>
      <c r="B414" s="2">
        <f>RSI!B414</f>
        <v>16.581</v>
      </c>
      <c r="C414" s="2">
        <f>RSI!I414</f>
        <v>35.607260821749065</v>
      </c>
      <c r="D414" s="2">
        <f>MACD!E414</f>
        <v>-0.16842790032008281</v>
      </c>
      <c r="E414" s="2">
        <f>MACD!F414</f>
        <v>-0.16820617435354415</v>
      </c>
      <c r="F414" s="2">
        <f>'Moving Avg'!D414</f>
        <v>16.581</v>
      </c>
      <c r="G414" s="2">
        <f>'Moving Avg'!F414</f>
        <v>16.478249999999999</v>
      </c>
      <c r="H414" s="2">
        <f>'Moving Avg'!G414</f>
        <v>17.13766</v>
      </c>
      <c r="I414" s="2">
        <f>'Moving Avg'!H414</f>
        <v>17.283835000000018</v>
      </c>
      <c r="J414" s="5" t="str">
        <f>OBV!F414</f>
        <v>NEUTRAL</v>
      </c>
      <c r="K414" s="5" t="str">
        <f>OBV!G414</f>
        <v>NEUTRAL</v>
      </c>
      <c r="L414" s="5" t="str">
        <f>OBV!H414</f>
        <v>NEUTRAL</v>
      </c>
    </row>
    <row r="415" spans="1:12" ht="13.5" x14ac:dyDescent="0.25">
      <c r="A415" s="3">
        <f>RSI!A415</f>
        <v>42608</v>
      </c>
      <c r="B415" s="2">
        <f>RSI!B415</f>
        <v>16.581</v>
      </c>
      <c r="C415" s="2">
        <f>RSI!I415</f>
        <v>35.607260821749065</v>
      </c>
      <c r="D415" s="2">
        <f>MACD!E415</f>
        <v>-0.15106236955318053</v>
      </c>
      <c r="E415" s="2">
        <f>MACD!F415</f>
        <v>-0.16477741339347143</v>
      </c>
      <c r="F415" s="2">
        <f>'Moving Avg'!D415</f>
        <v>16.581</v>
      </c>
      <c r="G415" s="2">
        <f>'Moving Avg'!F415</f>
        <v>16.498799999999999</v>
      </c>
      <c r="H415" s="2">
        <f>'Moving Avg'!G415</f>
        <v>17.104780000000002</v>
      </c>
      <c r="I415" s="2">
        <f>'Moving Avg'!H415</f>
        <v>17.284495000000014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</row>
    <row r="416" spans="1:12" ht="13.5" x14ac:dyDescent="0.25">
      <c r="A416" s="3">
        <f>RSI!A416</f>
        <v>42611</v>
      </c>
      <c r="B416" s="2">
        <f>RSI!B416</f>
        <v>16.581</v>
      </c>
      <c r="C416" s="2">
        <f>RSI!I416</f>
        <v>35.607260821749065</v>
      </c>
      <c r="D416" s="2">
        <f>MACD!E416</f>
        <v>-0.13573538824517684</v>
      </c>
      <c r="E416" s="2">
        <f>MACD!F416</f>
        <v>-0.15896900836381253</v>
      </c>
      <c r="F416" s="2">
        <f>'Moving Avg'!D416</f>
        <v>16.581</v>
      </c>
      <c r="G416" s="2">
        <f>'Moving Avg'!F416</f>
        <v>16.519349999999999</v>
      </c>
      <c r="H416" s="2">
        <f>'Moving Avg'!G416</f>
        <v>17.071900000000003</v>
      </c>
      <c r="I416" s="2">
        <f>'Moving Avg'!H416</f>
        <v>17.285155000000017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</row>
    <row r="417" spans="1:12" ht="13.5" x14ac:dyDescent="0.25">
      <c r="A417" s="3">
        <f>RSI!A417</f>
        <v>42612</v>
      </c>
      <c r="B417" s="2">
        <f>RSI!B417</f>
        <v>16.581</v>
      </c>
      <c r="C417" s="2">
        <f>RSI!I417</f>
        <v>35.607260821749065</v>
      </c>
      <c r="D417" s="2">
        <f>MACD!E417</f>
        <v>-0.12218022752528768</v>
      </c>
      <c r="E417" s="2">
        <f>MACD!F417</f>
        <v>-0.15161125219610758</v>
      </c>
      <c r="F417" s="2">
        <f>'Moving Avg'!D417</f>
        <v>16.581</v>
      </c>
      <c r="G417" s="2">
        <f>'Moving Avg'!F417</f>
        <v>16.539899999999999</v>
      </c>
      <c r="H417" s="2">
        <f>'Moving Avg'!G417</f>
        <v>17.039020000000004</v>
      </c>
      <c r="I417" s="2">
        <f>'Moving Avg'!H417</f>
        <v>17.285815000000014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</row>
    <row r="418" spans="1:12" ht="13.5" x14ac:dyDescent="0.25">
      <c r="A418" s="3">
        <f>RSI!A418</f>
        <v>42613</v>
      </c>
      <c r="B418" s="2">
        <f>RSI!B418</f>
        <v>16.581</v>
      </c>
      <c r="C418" s="2">
        <f>RSI!I418</f>
        <v>35.607260821749065</v>
      </c>
      <c r="D418" s="2">
        <f>MACD!E418</f>
        <v>-0.11016772009488207</v>
      </c>
      <c r="E418" s="2">
        <f>MACD!F418</f>
        <v>-0.14332254577586248</v>
      </c>
      <c r="F418" s="2">
        <f>'Moving Avg'!D418</f>
        <v>16.581</v>
      </c>
      <c r="G418" s="2">
        <f>'Moving Avg'!F418</f>
        <v>16.560449999999999</v>
      </c>
      <c r="H418" s="2">
        <f>'Moving Avg'!G418</f>
        <v>17.006140000000006</v>
      </c>
      <c r="I418" s="2">
        <f>'Moving Avg'!H418</f>
        <v>17.28647500000001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</row>
    <row r="419" spans="1:12" ht="13.5" x14ac:dyDescent="0.25">
      <c r="A419" s="3">
        <f>RSI!A419</f>
        <v>42614</v>
      </c>
      <c r="B419" s="2">
        <f>RSI!B419</f>
        <v>16.581</v>
      </c>
      <c r="C419" s="2">
        <f>RSI!I419</f>
        <v>35.607260821749051</v>
      </c>
      <c r="D419" s="2">
        <f>MACD!E419</f>
        <v>-9.9500738830663238E-2</v>
      </c>
      <c r="E419" s="2">
        <f>MACD!F419</f>
        <v>-0.13455818438682265</v>
      </c>
      <c r="F419" s="2">
        <f>'Moving Avg'!D419</f>
        <v>16.581</v>
      </c>
      <c r="G419" s="2">
        <f>'Moving Avg'!F419</f>
        <v>16.581</v>
      </c>
      <c r="H419" s="2">
        <f>'Moving Avg'!G419</f>
        <v>16.973260000000007</v>
      </c>
      <c r="I419" s="2">
        <f>'Moving Avg'!H419</f>
        <v>17.287135000000013</v>
      </c>
      <c r="J419" s="5" t="str">
        <f>OBV!F419</f>
        <v>NEUTRAL</v>
      </c>
      <c r="K419" s="5" t="str">
        <f>OBV!G419</f>
        <v>NEUTRAL</v>
      </c>
      <c r="L419" s="5" t="str">
        <f>OBV!H419</f>
        <v>NEUTRAL</v>
      </c>
    </row>
    <row r="420" spans="1:12" ht="13.5" x14ac:dyDescent="0.25">
      <c r="A420" s="3">
        <f>RSI!A420</f>
        <v>42615</v>
      </c>
      <c r="B420" s="2">
        <f>RSI!B420</f>
        <v>17.059999999999999</v>
      </c>
      <c r="C420" s="2">
        <f>RSI!I420</f>
        <v>75.72797975057037</v>
      </c>
      <c r="D420" s="2">
        <f>MACD!E420</f>
        <v>-0.12549098725521546</v>
      </c>
      <c r="E420" s="2">
        <f>MACD!F420</f>
        <v>-0.1327447449605012</v>
      </c>
      <c r="F420" s="2">
        <f>'Moving Avg'!D420</f>
        <v>16.6768</v>
      </c>
      <c r="G420" s="2">
        <f>'Moving Avg'!F420</f>
        <v>16.604949999999999</v>
      </c>
      <c r="H420" s="2">
        <f>'Moving Avg'!G420</f>
        <v>16.949960000000004</v>
      </c>
      <c r="I420" s="2">
        <f>'Moving Avg'!H420</f>
        <v>17.29019000000001</v>
      </c>
      <c r="J420" s="5" t="str">
        <f>OBV!F420</f>
        <v>BULLISH</v>
      </c>
      <c r="K420" s="5" t="str">
        <f>OBV!G420</f>
        <v>STRONG</v>
      </c>
      <c r="L420" s="5" t="str">
        <f>OBV!H420</f>
        <v>CONFIRMED BULLISH</v>
      </c>
    </row>
    <row r="421" spans="1:12" ht="13.5" x14ac:dyDescent="0.25">
      <c r="A421" s="3">
        <f>RSI!A421</f>
        <v>42618</v>
      </c>
      <c r="B421" s="2">
        <f>RSI!B421</f>
        <v>17.059999999999999</v>
      </c>
      <c r="C421" s="2">
        <f>RSI!I421</f>
        <v>75.72797975057037</v>
      </c>
      <c r="D421" s="2">
        <f>MACD!E421</f>
        <v>-0.14988231024020493</v>
      </c>
      <c r="E421" s="2">
        <f>MACD!F421</f>
        <v>-0.13617225801644195</v>
      </c>
      <c r="F421" s="2">
        <f>'Moving Avg'!D421</f>
        <v>16.772600000000001</v>
      </c>
      <c r="G421" s="2">
        <f>'Moving Avg'!F421</f>
        <v>16.628899999999998</v>
      </c>
      <c r="H421" s="2">
        <f>'Moving Avg'!G421</f>
        <v>16.926660000000005</v>
      </c>
      <c r="I421" s="2">
        <f>'Moving Avg'!H421</f>
        <v>17.293245000000006</v>
      </c>
      <c r="J421" s="5" t="str">
        <f>OBV!F421</f>
        <v>BULLISH</v>
      </c>
      <c r="K421" s="5" t="str">
        <f>OBV!G421</f>
        <v>STRONG</v>
      </c>
      <c r="L421" s="5" t="str">
        <f>OBV!H421</f>
        <v>CONFIRMED BULLISH</v>
      </c>
    </row>
    <row r="422" spans="1:12" ht="13.5" x14ac:dyDescent="0.25">
      <c r="A422" s="3">
        <f>RSI!A422</f>
        <v>42619</v>
      </c>
      <c r="B422" s="2">
        <f>RSI!B422</f>
        <v>17.129000000000001</v>
      </c>
      <c r="C422" s="2">
        <f>RSI!I422</f>
        <v>78.016293967952763</v>
      </c>
      <c r="D422" s="2">
        <f>MACD!E422</f>
        <v>-0.17785406118012048</v>
      </c>
      <c r="E422" s="2">
        <f>MACD!F422</f>
        <v>-0.14450861864917766</v>
      </c>
      <c r="F422" s="2">
        <f>'Moving Avg'!D422</f>
        <v>16.882200000000001</v>
      </c>
      <c r="G422" s="2">
        <f>'Moving Avg'!F422</f>
        <v>16.656299999999998</v>
      </c>
      <c r="H422" s="2">
        <f>'Moving Avg'!G422</f>
        <v>16.904740000000007</v>
      </c>
      <c r="I422" s="2">
        <f>'Moving Avg'!H422</f>
        <v>17.296645000000005</v>
      </c>
      <c r="J422" s="5" t="str">
        <f>OBV!F422</f>
        <v>BULLISH</v>
      </c>
      <c r="K422" s="5" t="str">
        <f>OBV!G422</f>
        <v>STRONG</v>
      </c>
      <c r="L422" s="5" t="str">
        <f>OBV!H422</f>
        <v>CONFIRMED BULLISH</v>
      </c>
    </row>
    <row r="423" spans="1:12" ht="13.5" x14ac:dyDescent="0.25">
      <c r="A423" s="3">
        <f>RSI!A423</f>
        <v>42620</v>
      </c>
      <c r="B423" s="2">
        <f>RSI!B423</f>
        <v>16.614999999999998</v>
      </c>
      <c r="C423" s="2">
        <f>RSI!I423</f>
        <v>44.420192641793456</v>
      </c>
      <c r="D423" s="2">
        <f>MACD!E423</f>
        <v>-0.16591336392586342</v>
      </c>
      <c r="E423" s="2">
        <f>MACD!F423</f>
        <v>-0.14878956770451482</v>
      </c>
      <c r="F423" s="2">
        <f>'Moving Avg'!D423</f>
        <v>16.888999999999999</v>
      </c>
      <c r="G423" s="2">
        <f>'Moving Avg'!F423</f>
        <v>16.657999999999998</v>
      </c>
      <c r="H423" s="2">
        <f>'Moving Avg'!G423</f>
        <v>16.872540000000004</v>
      </c>
      <c r="I423" s="2">
        <f>'Moving Avg'!H423</f>
        <v>17.295830000000002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</row>
    <row r="424" spans="1:12" ht="13.5" x14ac:dyDescent="0.25">
      <c r="A424" s="3">
        <f>RSI!A424</f>
        <v>42621</v>
      </c>
      <c r="B424" s="2">
        <f>RSI!B424</f>
        <v>17.361999999999998</v>
      </c>
      <c r="C424" s="2">
        <f>RSI!I424</f>
        <v>66.797767511307683</v>
      </c>
      <c r="D424" s="2">
        <f>MACD!E424</f>
        <v>-0.21038816392408322</v>
      </c>
      <c r="E424" s="2">
        <f>MACD!F424</f>
        <v>-0.16110928694842852</v>
      </c>
      <c r="F424" s="2">
        <f>'Moving Avg'!D424</f>
        <v>17.045199999999998</v>
      </c>
      <c r="G424" s="2">
        <f>'Moving Avg'!F424</f>
        <v>16.697049999999997</v>
      </c>
      <c r="H424" s="2">
        <f>'Moving Avg'!G424</f>
        <v>16.855280000000004</v>
      </c>
      <c r="I424" s="2">
        <f>'Moving Avg'!H424</f>
        <v>17.298750000000002</v>
      </c>
      <c r="J424" s="5" t="str">
        <f>OBV!F424</f>
        <v>BULLISH</v>
      </c>
      <c r="K424" s="5" t="str">
        <f>OBV!G424</f>
        <v>STRONG</v>
      </c>
      <c r="L424" s="5" t="str">
        <f>OBV!H424</f>
        <v>CONFIRMED BULLISH</v>
      </c>
    </row>
    <row r="425" spans="1:12" ht="13.5" x14ac:dyDescent="0.25">
      <c r="A425" s="3">
        <f>RSI!A425</f>
        <v>42622</v>
      </c>
      <c r="B425" s="2">
        <f>RSI!B425</f>
        <v>17.361999999999998</v>
      </c>
      <c r="C425" s="2">
        <f>RSI!I425</f>
        <v>66.797767511307683</v>
      </c>
      <c r="D425" s="2">
        <f>MACD!E425</f>
        <v>-0.25173579168424354</v>
      </c>
      <c r="E425" s="2">
        <f>MACD!F425</f>
        <v>-0.17923458789559155</v>
      </c>
      <c r="F425" s="2">
        <f>'Moving Avg'!D425</f>
        <v>17.105599999999999</v>
      </c>
      <c r="G425" s="2">
        <f>'Moving Avg'!F425</f>
        <v>16.7361</v>
      </c>
      <c r="H425" s="2">
        <f>'Moving Avg'!G425</f>
        <v>16.838020000000007</v>
      </c>
      <c r="I425" s="2">
        <f>'Moving Avg'!H425</f>
        <v>17.301670000000005</v>
      </c>
      <c r="J425" s="5" t="str">
        <f>OBV!F425</f>
        <v>BULLISH</v>
      </c>
      <c r="K425" s="5" t="str">
        <f>OBV!G425</f>
        <v>STRONG</v>
      </c>
      <c r="L425" s="5" t="str">
        <f>OBV!H425</f>
        <v>CONFIRMED BULLISH</v>
      </c>
    </row>
    <row r="426" spans="1:12" ht="13.5" x14ac:dyDescent="0.25">
      <c r="A426" s="3">
        <f>RSI!A426</f>
        <v>42627</v>
      </c>
      <c r="B426" s="2">
        <f>RSI!B426</f>
        <v>17.361999999999998</v>
      </c>
      <c r="C426" s="2">
        <f>RSI!I426</f>
        <v>66.797767511307683</v>
      </c>
      <c r="D426" s="2">
        <f>MACD!E426</f>
        <v>-0.29016215768796627</v>
      </c>
      <c r="E426" s="2">
        <f>MACD!F426</f>
        <v>-0.2014201018540665</v>
      </c>
      <c r="F426" s="2">
        <f>'Moving Avg'!D426</f>
        <v>17.165999999999997</v>
      </c>
      <c r="G426" s="2">
        <f>'Moving Avg'!F426</f>
        <v>16.775150000000004</v>
      </c>
      <c r="H426" s="2">
        <f>'Moving Avg'!G426</f>
        <v>16.820760000000003</v>
      </c>
      <c r="I426" s="2">
        <f>'Moving Avg'!H426</f>
        <v>17.306235000000001</v>
      </c>
      <c r="J426" s="5" t="str">
        <f>OBV!F426</f>
        <v>BULLISH</v>
      </c>
      <c r="K426" s="5" t="str">
        <f>OBV!G426</f>
        <v>STRONG</v>
      </c>
      <c r="L426" s="5" t="str">
        <f>OBV!H426</f>
        <v>CONFIRMED BULLISH</v>
      </c>
    </row>
    <row r="427" spans="1:12" ht="13.5" x14ac:dyDescent="0.25">
      <c r="A427" s="3">
        <f>RSI!A427</f>
        <v>42628</v>
      </c>
      <c r="B427" s="2">
        <f>RSI!B427</f>
        <v>17.335000000000001</v>
      </c>
      <c r="C427" s="2">
        <f>RSI!I427</f>
        <v>65.605338928563242</v>
      </c>
      <c r="D427" s="2">
        <f>MACD!E427</f>
        <v>-0.32386187854343973</v>
      </c>
      <c r="E427" s="2">
        <f>MACD!F427</f>
        <v>-0.22590845719194114</v>
      </c>
      <c r="F427" s="2">
        <f>'Moving Avg'!D427</f>
        <v>17.2072</v>
      </c>
      <c r="G427" s="2">
        <f>'Moving Avg'!F427</f>
        <v>16.812850000000001</v>
      </c>
      <c r="H427" s="2">
        <f>'Moving Avg'!G427</f>
        <v>16.802960000000006</v>
      </c>
      <c r="I427" s="2">
        <f>'Moving Avg'!H427</f>
        <v>17.310665</v>
      </c>
      <c r="J427" s="5" t="str">
        <f>OBV!F427</f>
        <v>BEARISH</v>
      </c>
      <c r="K427" s="5" t="str">
        <f>OBV!G427</f>
        <v>NEUTRAL</v>
      </c>
      <c r="L427" s="5" t="str">
        <f>OBV!H427</f>
        <v>BEARISH DIVERGENCE</v>
      </c>
    </row>
    <row r="428" spans="1:12" ht="13.5" x14ac:dyDescent="0.25">
      <c r="A428" s="3">
        <f>RSI!A428</f>
        <v>42629</v>
      </c>
      <c r="B428" s="2">
        <f>RSI!B428</f>
        <v>17.335000000000001</v>
      </c>
      <c r="C428" s="2">
        <f>RSI!I428</f>
        <v>65.605338928563242</v>
      </c>
      <c r="D428" s="2">
        <f>MACD!E428</f>
        <v>-0.35516665267757475</v>
      </c>
      <c r="E428" s="2">
        <f>MACD!F428</f>
        <v>-0.25176009628906787</v>
      </c>
      <c r="F428" s="2">
        <f>'Moving Avg'!D428</f>
        <v>17.351199999999999</v>
      </c>
      <c r="G428" s="2">
        <f>'Moving Avg'!F428</f>
        <v>16.850549999999998</v>
      </c>
      <c r="H428" s="2">
        <f>'Moving Avg'!G428</f>
        <v>16.785160000000005</v>
      </c>
      <c r="I428" s="2">
        <f>'Moving Avg'!H428</f>
        <v>17.315094999999999</v>
      </c>
      <c r="J428" s="5" t="str">
        <f>OBV!F428</f>
        <v>BEARISH</v>
      </c>
      <c r="K428" s="5" t="str">
        <f>OBV!G428</f>
        <v>NEUTRAL</v>
      </c>
      <c r="L428" s="5" t="str">
        <f>OBV!H428</f>
        <v>BEARISH DIVERGENCE</v>
      </c>
    </row>
    <row r="429" spans="1:12" ht="13.5" x14ac:dyDescent="0.25">
      <c r="A429" s="3">
        <f>RSI!A429</f>
        <v>42632</v>
      </c>
      <c r="B429" s="2">
        <f>RSI!B429</f>
        <v>17.335000000000001</v>
      </c>
      <c r="C429" s="2">
        <f>RSI!I429</f>
        <v>65.605338928563242</v>
      </c>
      <c r="D429" s="2">
        <f>MACD!E429</f>
        <v>-0.38423829449004643</v>
      </c>
      <c r="E429" s="2">
        <f>MACD!F429</f>
        <v>-0.27825573592926356</v>
      </c>
      <c r="F429" s="2">
        <f>'Moving Avg'!D429</f>
        <v>17.345800000000004</v>
      </c>
      <c r="G429" s="2">
        <f>'Moving Avg'!F429</f>
        <v>16.888249999999996</v>
      </c>
      <c r="H429" s="2">
        <f>'Moving Avg'!G429</f>
        <v>16.767360000000007</v>
      </c>
      <c r="I429" s="2">
        <f>'Moving Avg'!H429</f>
        <v>17.319525000000002</v>
      </c>
      <c r="J429" s="5" t="str">
        <f>OBV!F429</f>
        <v>BEARISH</v>
      </c>
      <c r="K429" s="5" t="str">
        <f>OBV!G429</f>
        <v>WEAK</v>
      </c>
      <c r="L429" s="5" t="str">
        <f>OBV!H429</f>
        <v>CONFIRMED BEARISH</v>
      </c>
    </row>
    <row r="430" spans="1:12" ht="13.5" x14ac:dyDescent="0.25">
      <c r="A430" s="3">
        <f>RSI!A430</f>
        <v>42633</v>
      </c>
      <c r="B430" s="2">
        <f>RSI!B430</f>
        <v>16.581</v>
      </c>
      <c r="C430" s="2">
        <f>RSI!I430</f>
        <v>40.431411896567759</v>
      </c>
      <c r="D430" s="2">
        <f>MACD!E430</f>
        <v>-0.28168487090163907</v>
      </c>
      <c r="E430" s="2">
        <f>MACD!F430</f>
        <v>-0.27894156292373867</v>
      </c>
      <c r="F430" s="2">
        <f>'Moving Avg'!D430</f>
        <v>17.189600000000002</v>
      </c>
      <c r="G430" s="2">
        <f>'Moving Avg'!F430</f>
        <v>16.888249999999996</v>
      </c>
      <c r="H430" s="2">
        <f>'Moving Avg'!G430</f>
        <v>16.734480000000008</v>
      </c>
      <c r="I430" s="2">
        <f>'Moving Avg'!H430</f>
        <v>17.320184999999999</v>
      </c>
      <c r="J430" s="5" t="str">
        <f>OBV!F430</f>
        <v>BEARISH</v>
      </c>
      <c r="K430" s="5" t="str">
        <f>OBV!G430</f>
        <v>WEAK</v>
      </c>
      <c r="L430" s="5" t="str">
        <f>OBV!H430</f>
        <v>CONFIRMED BEARISH</v>
      </c>
    </row>
    <row r="431" spans="1:12" ht="13.5" x14ac:dyDescent="0.25">
      <c r="A431" s="3">
        <f>RSI!A431</f>
        <v>42634</v>
      </c>
      <c r="B431" s="2">
        <f>RSI!B431</f>
        <v>16.088000000000001</v>
      </c>
      <c r="C431" s="2">
        <f>RSI!I431</f>
        <v>31.830952079046426</v>
      </c>
      <c r="D431" s="2">
        <f>MACD!E431</f>
        <v>-0.15614945503150324</v>
      </c>
      <c r="E431" s="2">
        <f>MACD!F431</f>
        <v>-0.25438314134529161</v>
      </c>
      <c r="F431" s="2">
        <f>'Moving Avg'!D431</f>
        <v>16.934800000000003</v>
      </c>
      <c r="G431" s="2">
        <f>'Moving Avg'!F431</f>
        <v>16.863599999999998</v>
      </c>
      <c r="H431" s="2">
        <f>'Moving Avg'!G431</f>
        <v>16.691740000000006</v>
      </c>
      <c r="I431" s="2">
        <f>'Moving Avg'!H431</f>
        <v>17.318380000000001</v>
      </c>
      <c r="J431" s="5" t="str">
        <f>OBV!F431</f>
        <v>BEARISH</v>
      </c>
      <c r="K431" s="5" t="str">
        <f>OBV!G431</f>
        <v>WEAK</v>
      </c>
      <c r="L431" s="5" t="str">
        <f>OBV!H431</f>
        <v>CONFIRMED BEARISH</v>
      </c>
    </row>
    <row r="432" spans="1:12" ht="13.5" x14ac:dyDescent="0.25">
      <c r="A432" s="3">
        <f>RSI!A432</f>
        <v>42635</v>
      </c>
      <c r="B432" s="2">
        <f>RSI!B432</f>
        <v>16.567</v>
      </c>
      <c r="C432" s="2">
        <f>RSI!I432</f>
        <v>44.241410413771156</v>
      </c>
      <c r="D432" s="2">
        <f>MACD!E432</f>
        <v>-6.9805189548844737E-2</v>
      </c>
      <c r="E432" s="2">
        <f>MACD!F432</f>
        <v>-0.21746755098600223</v>
      </c>
      <c r="F432" s="2">
        <f>'Moving Avg'!D432</f>
        <v>16.781200000000002</v>
      </c>
      <c r="G432" s="2">
        <f>'Moving Avg'!F432</f>
        <v>16.862900000000003</v>
      </c>
      <c r="H432" s="2">
        <f>'Moving Avg'!G432</f>
        <v>16.669400000000007</v>
      </c>
      <c r="I432" s="2">
        <f>'Moving Avg'!H432</f>
        <v>17.318969999999997</v>
      </c>
      <c r="J432" s="5" t="str">
        <f>OBV!F432</f>
        <v>BEARISH</v>
      </c>
      <c r="K432" s="5" t="str">
        <f>OBV!G432</f>
        <v>WEAK</v>
      </c>
      <c r="L432" s="5" t="str">
        <f>OBV!H432</f>
        <v>CONFIRMED BEARISH</v>
      </c>
    </row>
    <row r="433" spans="1:12" ht="13.5" x14ac:dyDescent="0.25">
      <c r="A433" s="3">
        <f>RSI!A433</f>
        <v>42636</v>
      </c>
      <c r="B433" s="2">
        <f>RSI!B433</f>
        <v>17.306999999999999</v>
      </c>
      <c r="C433" s="2">
        <f>RSI!I433</f>
        <v>57.203837121234336</v>
      </c>
      <c r="D433" s="2">
        <f>MACD!E433</f>
        <v>-0.12884822725275669</v>
      </c>
      <c r="E433" s="2">
        <f>MACD!F433</f>
        <v>-0.19974368623935312</v>
      </c>
      <c r="F433" s="2">
        <f>'Moving Avg'!D433</f>
        <v>16.775600000000001</v>
      </c>
      <c r="G433" s="2">
        <f>'Moving Avg'!F433</f>
        <v>16.8992</v>
      </c>
      <c r="H433" s="2">
        <f>'Moving Avg'!G433</f>
        <v>16.672420000000006</v>
      </c>
      <c r="I433" s="2">
        <f>'Moving Avg'!H433</f>
        <v>17.323259999999994</v>
      </c>
      <c r="J433" s="5" t="str">
        <f>OBV!F433</f>
        <v>BULLISH</v>
      </c>
      <c r="K433" s="5" t="str">
        <f>OBV!G433</f>
        <v>NEUTRAL</v>
      </c>
      <c r="L433" s="5" t="str">
        <f>OBV!H433</f>
        <v>BULLISH DIVERGENCE</v>
      </c>
    </row>
    <row r="434" spans="1:12" ht="13.5" x14ac:dyDescent="0.25">
      <c r="A434" s="3">
        <f>RSI!A434</f>
        <v>42639</v>
      </c>
      <c r="B434" s="2">
        <f>RSI!B434</f>
        <v>17.306999999999999</v>
      </c>
      <c r="C434" s="2">
        <f>RSI!I434</f>
        <v>57.203837121234343</v>
      </c>
      <c r="D434" s="2">
        <f>MACD!E434</f>
        <v>-6.660162457345109E-2</v>
      </c>
      <c r="E434" s="2">
        <f>MACD!F434</f>
        <v>-0.17311527390617271</v>
      </c>
      <c r="F434" s="2">
        <f>'Moving Avg'!D434</f>
        <v>16.77</v>
      </c>
      <c r="G434" s="2">
        <f>'Moving Avg'!F434</f>
        <v>16.935500000000005</v>
      </c>
      <c r="H434" s="2">
        <f>'Moving Avg'!G434</f>
        <v>16.685580000000005</v>
      </c>
      <c r="I434" s="2">
        <f>'Moving Avg'!H434</f>
        <v>17.324259999999995</v>
      </c>
      <c r="J434" s="5" t="str">
        <f>OBV!F434</f>
        <v>BULLISH</v>
      </c>
      <c r="K434" s="5" t="str">
        <f>OBV!G434</f>
        <v>NEUTRAL</v>
      </c>
      <c r="L434" s="5" t="str">
        <f>OBV!H434</f>
        <v>BULLISH DIVERGENCE</v>
      </c>
    </row>
    <row r="435" spans="1:12" ht="13.5" x14ac:dyDescent="0.25">
      <c r="A435" s="3">
        <f>RSI!A435</f>
        <v>42640</v>
      </c>
      <c r="B435" s="2">
        <f>RSI!B435</f>
        <v>17.306999999999999</v>
      </c>
      <c r="C435" s="2">
        <f>RSI!I435</f>
        <v>57.203837121234343</v>
      </c>
      <c r="D435" s="2">
        <f>MACD!E435</f>
        <v>-1.6447145271161645E-2</v>
      </c>
      <c r="E435" s="2">
        <f>MACD!F435</f>
        <v>-0.14178164817917049</v>
      </c>
      <c r="F435" s="2">
        <f>'Moving Avg'!D435</f>
        <v>16.915200000000002</v>
      </c>
      <c r="G435" s="2">
        <f>'Moving Avg'!F435</f>
        <v>16.971800000000005</v>
      </c>
      <c r="H435" s="2">
        <f>'Moving Avg'!G435</f>
        <v>16.698740000000008</v>
      </c>
      <c r="I435" s="2">
        <f>'Moving Avg'!H435</f>
        <v>17.325259999999993</v>
      </c>
      <c r="J435" s="5" t="str">
        <f>OBV!F435</f>
        <v>BULLISH</v>
      </c>
      <c r="K435" s="5" t="str">
        <f>OBV!G435</f>
        <v>STRONG</v>
      </c>
      <c r="L435" s="5" t="str">
        <f>OBV!H435</f>
        <v>CONFIRMED BULLISH</v>
      </c>
    </row>
    <row r="436" spans="1:12" ht="13.5" x14ac:dyDescent="0.25">
      <c r="A436" s="3">
        <f>RSI!A436</f>
        <v>42641</v>
      </c>
      <c r="B436" s="2">
        <f>RSI!B436</f>
        <v>17.306999999999999</v>
      </c>
      <c r="C436" s="2">
        <f>RSI!I436</f>
        <v>57.203837121234336</v>
      </c>
      <c r="D436" s="2">
        <f>MACD!E436</f>
        <v>2.3661887176739782E-2</v>
      </c>
      <c r="E436" s="2">
        <f>MACD!F436</f>
        <v>-0.10869294110798844</v>
      </c>
      <c r="F436" s="2">
        <f>'Moving Avg'!D436</f>
        <v>17.158999999999999</v>
      </c>
      <c r="G436" s="2">
        <f>'Moving Avg'!F436</f>
        <v>17.008100000000002</v>
      </c>
      <c r="H436" s="2">
        <f>'Moving Avg'!G436</f>
        <v>16.711900000000007</v>
      </c>
      <c r="I436" s="2">
        <f>'Moving Avg'!H436</f>
        <v>17.326259999999987</v>
      </c>
      <c r="J436" s="5" t="str">
        <f>OBV!F436</f>
        <v>BULLISH</v>
      </c>
      <c r="K436" s="5" t="str">
        <f>OBV!G436</f>
        <v>STRONG</v>
      </c>
      <c r="L436" s="5" t="str">
        <f>OBV!H436</f>
        <v>CONFIRMED BULLISH</v>
      </c>
    </row>
    <row r="437" spans="1:12" ht="13.5" x14ac:dyDescent="0.25">
      <c r="A437" s="3">
        <f>RSI!A437</f>
        <v>42642</v>
      </c>
      <c r="B437" s="2">
        <f>RSI!B437</f>
        <v>17.306999999999999</v>
      </c>
      <c r="C437" s="2">
        <f>RSI!I437</f>
        <v>57.203837121234336</v>
      </c>
      <c r="D437" s="2">
        <f>MACD!E437</f>
        <v>5.1289626135332611E-2</v>
      </c>
      <c r="E437" s="2">
        <f>MACD!F437</f>
        <v>-7.6696427659324232E-2</v>
      </c>
      <c r="F437" s="2">
        <f>'Moving Avg'!D437</f>
        <v>17.306999999999999</v>
      </c>
      <c r="G437" s="2">
        <f>'Moving Avg'!F437</f>
        <v>17.044400000000003</v>
      </c>
      <c r="H437" s="2">
        <f>'Moving Avg'!G437</f>
        <v>16.725060000000006</v>
      </c>
      <c r="I437" s="2">
        <f>'Moving Avg'!H437</f>
        <v>17.327259999999988</v>
      </c>
      <c r="J437" s="5" t="str">
        <f>OBV!F437</f>
        <v>BULLISH</v>
      </c>
      <c r="K437" s="5" t="str">
        <f>OBV!G437</f>
        <v>STRONG</v>
      </c>
      <c r="L437" s="5" t="str">
        <f>OBV!H437</f>
        <v>CONFIRMED BULLISH</v>
      </c>
    </row>
    <row r="438" spans="1:12" ht="13.5" x14ac:dyDescent="0.25">
      <c r="A438" s="3">
        <f>RSI!A438</f>
        <v>42643</v>
      </c>
      <c r="B438" s="2">
        <f>RSI!B438</f>
        <v>17.821000000000002</v>
      </c>
      <c r="C438" s="2">
        <f>RSI!I438</f>
        <v>65.316331014974224</v>
      </c>
      <c r="D438" s="2">
        <f>MACD!E438</f>
        <v>3.4595807642659793E-2</v>
      </c>
      <c r="E438" s="2">
        <f>MACD!F438</f>
        <v>-5.4437980598927425E-2</v>
      </c>
      <c r="F438" s="2">
        <f>'Moving Avg'!D438</f>
        <v>17.409799999999997</v>
      </c>
      <c r="G438" s="2">
        <f>'Moving Avg'!F438</f>
        <v>17.106400000000001</v>
      </c>
      <c r="H438" s="2">
        <f>'Moving Avg'!G438</f>
        <v>16.748500000000007</v>
      </c>
      <c r="I438" s="2">
        <f>'Moving Avg'!H438</f>
        <v>17.330829999999988</v>
      </c>
      <c r="J438" s="5" t="str">
        <f>OBV!F438</f>
        <v>BULLISH</v>
      </c>
      <c r="K438" s="5" t="str">
        <f>OBV!G438</f>
        <v>STRONG</v>
      </c>
      <c r="L438" s="5" t="str">
        <f>OBV!H438</f>
        <v>CONFIRMED BULLISH</v>
      </c>
    </row>
    <row r="439" spans="1:12" ht="13.5" x14ac:dyDescent="0.25">
      <c r="A439" s="3">
        <f>RSI!A439</f>
        <v>42647</v>
      </c>
      <c r="B439" s="2">
        <f>RSI!B439</f>
        <v>18.355</v>
      </c>
      <c r="C439" s="2">
        <f>RSI!I439</f>
        <v>71.385146106527642</v>
      </c>
      <c r="D439" s="2">
        <f>MACD!E439</f>
        <v>-2.3971666192256436E-2</v>
      </c>
      <c r="E439" s="2">
        <f>MACD!F439</f>
        <v>-4.834471771759323E-2</v>
      </c>
      <c r="F439" s="2">
        <f>'Moving Avg'!D439</f>
        <v>17.619399999999999</v>
      </c>
      <c r="G439" s="2">
        <f>'Moving Avg'!F439</f>
        <v>17.195100000000004</v>
      </c>
      <c r="H439" s="2">
        <f>'Moving Avg'!G439</f>
        <v>16.782620000000005</v>
      </c>
      <c r="I439" s="2">
        <f>'Moving Avg'!H439</f>
        <v>17.337069999999986</v>
      </c>
      <c r="J439" s="5" t="str">
        <f>OBV!F439</f>
        <v>BULLISH</v>
      </c>
      <c r="K439" s="5" t="str">
        <f>OBV!G439</f>
        <v>STRONG</v>
      </c>
      <c r="L439" s="5" t="str">
        <f>OBV!H439</f>
        <v>CONFIRMED BULLISH</v>
      </c>
    </row>
    <row r="440" spans="1:12" ht="13.5" x14ac:dyDescent="0.25">
      <c r="A440" s="3">
        <f>RSI!A440</f>
        <v>42648</v>
      </c>
      <c r="B440" s="2">
        <f>RSI!B440</f>
        <v>18.904</v>
      </c>
      <c r="C440" s="2">
        <f>RSI!I440</f>
        <v>76.029020136035413</v>
      </c>
      <c r="D440" s="2">
        <f>MACD!E440</f>
        <v>-0.23787528055075313</v>
      </c>
      <c r="E440" s="2">
        <f>MACD!F440</f>
        <v>-8.6250830284225213E-2</v>
      </c>
      <c r="F440" s="2">
        <f>'Moving Avg'!D440</f>
        <v>17.938800000000001</v>
      </c>
      <c r="G440" s="2">
        <f>'Moving Avg'!F440</f>
        <v>17.287300000000002</v>
      </c>
      <c r="H440" s="2">
        <f>'Moving Avg'!G440</f>
        <v>16.827720000000006</v>
      </c>
      <c r="I440" s="2">
        <f>'Moving Avg'!H440</f>
        <v>17.346054999999986</v>
      </c>
      <c r="J440" s="5" t="str">
        <f>OBV!F440</f>
        <v>BULLISH</v>
      </c>
      <c r="K440" s="5" t="str">
        <f>OBV!G440</f>
        <v>STRONG</v>
      </c>
      <c r="L440" s="5" t="str">
        <f>OBV!H440</f>
        <v>CONFIRMED BULLISH</v>
      </c>
    </row>
    <row r="441" spans="1:12" ht="13.5" x14ac:dyDescent="0.25">
      <c r="A441" s="3">
        <f>RSI!A441</f>
        <v>42649</v>
      </c>
      <c r="B441" s="2">
        <f>RSI!B441</f>
        <v>19.321000000000002</v>
      </c>
      <c r="C441" s="2">
        <f>RSI!I441</f>
        <v>78.838259104968657</v>
      </c>
      <c r="D441" s="2">
        <f>MACD!E441</f>
        <v>-0.53596073019857471</v>
      </c>
      <c r="E441" s="2">
        <f>MACD!F441</f>
        <v>-0.1761928102670951</v>
      </c>
      <c r="F441" s="2">
        <f>'Moving Avg'!D441</f>
        <v>18.3416</v>
      </c>
      <c r="G441" s="2">
        <f>'Moving Avg'!F441</f>
        <v>17.400350000000003</v>
      </c>
      <c r="H441" s="2">
        <f>'Moving Avg'!G441</f>
        <v>16.881160000000008</v>
      </c>
      <c r="I441" s="2">
        <f>'Moving Avg'!H441</f>
        <v>17.357124999999986</v>
      </c>
      <c r="J441" s="5" t="str">
        <f>OBV!F441</f>
        <v>BULLISH</v>
      </c>
      <c r="K441" s="5" t="str">
        <f>OBV!G441</f>
        <v>STRONG</v>
      </c>
      <c r="L441" s="5" t="str">
        <f>OBV!H441</f>
        <v>CONFIRMED BULLISH</v>
      </c>
    </row>
    <row r="442" spans="1:12" ht="13.5" x14ac:dyDescent="0.25">
      <c r="A442" s="3">
        <f>RSI!A442</f>
        <v>42650</v>
      </c>
      <c r="B442" s="2">
        <f>RSI!B442</f>
        <v>19.321000000000002</v>
      </c>
      <c r="C442" s="2">
        <f>RSI!I442</f>
        <v>78.838259104968657</v>
      </c>
      <c r="D442" s="2">
        <f>MACD!E442</f>
        <v>-0.72654664396597113</v>
      </c>
      <c r="E442" s="2">
        <f>MACD!F442</f>
        <v>-0.28626357700687033</v>
      </c>
      <c r="F442" s="2">
        <f>'Moving Avg'!D442</f>
        <v>18.744399999999999</v>
      </c>
      <c r="G442" s="2">
        <f>'Moving Avg'!F442</f>
        <v>17.509950000000003</v>
      </c>
      <c r="H442" s="2">
        <f>'Moving Avg'!G442</f>
        <v>16.934600000000003</v>
      </c>
      <c r="I442" s="2">
        <f>'Moving Avg'!H442</f>
        <v>17.365694999999981</v>
      </c>
      <c r="J442" s="5" t="str">
        <f>OBV!F442</f>
        <v>BULLISH</v>
      </c>
      <c r="K442" s="5" t="str">
        <f>OBV!G442</f>
        <v>STRONG</v>
      </c>
      <c r="L442" s="5" t="str">
        <f>OBV!H442</f>
        <v>CONFIRMED BULLISH</v>
      </c>
    </row>
    <row r="443" spans="1:12" ht="13.5" x14ac:dyDescent="0.25">
      <c r="A443" s="3">
        <f>RSI!A443</f>
        <v>42653</v>
      </c>
      <c r="B443" s="2">
        <f>RSI!B443</f>
        <v>19.321000000000002</v>
      </c>
      <c r="C443" s="2">
        <f>RSI!I443</f>
        <v>78.838259104968657</v>
      </c>
      <c r="D443" s="2">
        <f>MACD!E443</f>
        <v>-0.78512481977842086</v>
      </c>
      <c r="E443" s="2">
        <f>MACD!F443</f>
        <v>-0.38603582556118043</v>
      </c>
      <c r="F443" s="2">
        <f>'Moving Avg'!D443</f>
        <v>19.0444</v>
      </c>
      <c r="G443" s="2">
        <f>'Moving Avg'!F443</f>
        <v>17.645250000000004</v>
      </c>
      <c r="H443" s="2">
        <f>'Moving Avg'!G443</f>
        <v>16.988040000000009</v>
      </c>
      <c r="I443" s="2">
        <f>'Moving Avg'!H443</f>
        <v>17.37426499999998</v>
      </c>
      <c r="J443" s="5" t="str">
        <f>OBV!F443</f>
        <v>BULLISH</v>
      </c>
      <c r="K443" s="5" t="str">
        <f>OBV!G443</f>
        <v>STRONG</v>
      </c>
      <c r="L443" s="5" t="str">
        <f>OBV!H443</f>
        <v>CONFIRMED BULLISH</v>
      </c>
    </row>
    <row r="444" spans="1:12" ht="13.5" x14ac:dyDescent="0.25">
      <c r="A444" s="3">
        <f>RSI!A444</f>
        <v>42654</v>
      </c>
      <c r="B444" s="2">
        <f>RSI!B444</f>
        <v>19.321000000000002</v>
      </c>
      <c r="C444" s="2">
        <f>RSI!I444</f>
        <v>78.838259104968657</v>
      </c>
      <c r="D444" s="2">
        <f>MACD!E444</f>
        <v>-0.84502367752574514</v>
      </c>
      <c r="E444" s="2">
        <f>MACD!F444</f>
        <v>-0.47783339595409341</v>
      </c>
      <c r="F444" s="2">
        <f>'Moving Avg'!D444</f>
        <v>19.2376</v>
      </c>
      <c r="G444" s="2">
        <f>'Moving Avg'!F444</f>
        <v>17.743200000000005</v>
      </c>
      <c r="H444" s="2">
        <f>'Moving Avg'!G444</f>
        <v>17.051200000000009</v>
      </c>
      <c r="I444" s="2">
        <f>'Moving Avg'!H444</f>
        <v>17.382834999999979</v>
      </c>
      <c r="J444" s="5" t="str">
        <f>OBV!F444</f>
        <v>BULLISH</v>
      </c>
      <c r="K444" s="5" t="str">
        <f>OBV!G444</f>
        <v>STRONG</v>
      </c>
      <c r="L444" s="5" t="str">
        <f>OBV!H444</f>
        <v>CONFIRMED BULLISH</v>
      </c>
    </row>
    <row r="445" spans="1:12" ht="13.5" x14ac:dyDescent="0.25">
      <c r="A445" s="3">
        <f>RSI!A445</f>
        <v>42655</v>
      </c>
      <c r="B445" s="2">
        <f>RSI!B445</f>
        <v>19.321000000000002</v>
      </c>
      <c r="C445" s="2">
        <f>RSI!I445</f>
        <v>78.838259104968657</v>
      </c>
      <c r="D445" s="2">
        <f>MACD!E445</f>
        <v>-0.90527464952121761</v>
      </c>
      <c r="E445" s="2">
        <f>MACD!F445</f>
        <v>-0.56332164666751827</v>
      </c>
      <c r="F445" s="2">
        <f>'Moving Avg'!D445</f>
        <v>19.321000000000002</v>
      </c>
      <c r="G445" s="2">
        <f>'Moving Avg'!F445</f>
        <v>17.841150000000006</v>
      </c>
      <c r="H445" s="2">
        <f>'Moving Avg'!G445</f>
        <v>17.11422000000001</v>
      </c>
      <c r="I445" s="2">
        <f>'Moving Avg'!H445</f>
        <v>17.394039999999976</v>
      </c>
      <c r="J445" s="5" t="str">
        <f>OBV!F445</f>
        <v>BULLISH</v>
      </c>
      <c r="K445" s="5" t="str">
        <f>OBV!G445</f>
        <v>STRONG</v>
      </c>
      <c r="L445" s="5" t="str">
        <f>OBV!H445</f>
        <v>CONFIRMED BULLISH</v>
      </c>
    </row>
    <row r="446" spans="1:12" ht="13.5" x14ac:dyDescent="0.25">
      <c r="A446" s="3">
        <f>RSI!A446</f>
        <v>42656</v>
      </c>
      <c r="B446" s="2">
        <f>RSI!B446</f>
        <v>19.321000000000002</v>
      </c>
      <c r="C446" s="2">
        <f>RSI!I446</f>
        <v>78.838259104968657</v>
      </c>
      <c r="D446" s="2">
        <f>MACD!E446</f>
        <v>-0.9651148737396511</v>
      </c>
      <c r="E446" s="2">
        <f>MACD!F446</f>
        <v>-0.64368029208194488</v>
      </c>
      <c r="F446" s="2">
        <f>'Moving Avg'!D446</f>
        <v>19.321000000000002</v>
      </c>
      <c r="G446" s="2">
        <f>'Moving Avg'!F446</f>
        <v>17.939100000000003</v>
      </c>
      <c r="H446" s="2">
        <f>'Moving Avg'!G446</f>
        <v>17.177240000000012</v>
      </c>
      <c r="I446" s="2">
        <f>'Moving Avg'!H446</f>
        <v>17.405244999999976</v>
      </c>
      <c r="J446" s="5" t="str">
        <f>OBV!F446</f>
        <v>NEUTRAL</v>
      </c>
      <c r="K446" s="5" t="str">
        <f>OBV!G446</f>
        <v>NEUTRAL</v>
      </c>
      <c r="L446" s="5" t="str">
        <f>OBV!H446</f>
        <v>NEUTRAL</v>
      </c>
    </row>
    <row r="447" spans="1:12" ht="13.5" x14ac:dyDescent="0.25">
      <c r="A447" s="3">
        <f>RSI!A447</f>
        <v>42657</v>
      </c>
      <c r="B447" s="2">
        <f>RSI!B447</f>
        <v>19.321000000000002</v>
      </c>
      <c r="C447" s="2">
        <f>RSI!I447</f>
        <v>78.838259104968657</v>
      </c>
      <c r="D447" s="2">
        <f>MACD!E447</f>
        <v>-1.023951347144525</v>
      </c>
      <c r="E447" s="2">
        <f>MACD!F447</f>
        <v>-0.71973450309446096</v>
      </c>
      <c r="F447" s="2">
        <f>'Moving Avg'!D447</f>
        <v>19.321000000000002</v>
      </c>
      <c r="G447" s="2">
        <f>'Moving Avg'!F447</f>
        <v>18.038400000000003</v>
      </c>
      <c r="H447" s="2">
        <f>'Moving Avg'!G447</f>
        <v>17.24026000000001</v>
      </c>
      <c r="I447" s="2">
        <f>'Moving Avg'!H447</f>
        <v>17.416449999999976</v>
      </c>
      <c r="J447" s="5" t="str">
        <f>OBV!F447</f>
        <v>NEUTRAL</v>
      </c>
      <c r="K447" s="5" t="str">
        <f>OBV!G447</f>
        <v>NEUTRAL</v>
      </c>
      <c r="L447" s="5" t="str">
        <f>OBV!H447</f>
        <v>NEUTRAL</v>
      </c>
    </row>
    <row r="448" spans="1:12" ht="13.5" x14ac:dyDescent="0.25">
      <c r="A448" s="3">
        <f>RSI!A448</f>
        <v>42660</v>
      </c>
      <c r="B448" s="2">
        <f>RSI!B448</f>
        <v>19.321000000000002</v>
      </c>
      <c r="C448" s="2">
        <f>RSI!I448</f>
        <v>78.838259104968657</v>
      </c>
      <c r="D448" s="2">
        <f>MACD!E448</f>
        <v>-1.0022539818959828</v>
      </c>
      <c r="E448" s="2">
        <f>MACD!F448</f>
        <v>-0.77623839885476542</v>
      </c>
      <c r="F448" s="2">
        <f>'Moving Avg'!D448</f>
        <v>19.321000000000002</v>
      </c>
      <c r="G448" s="2">
        <f>'Moving Avg'!F448</f>
        <v>18.137700000000006</v>
      </c>
      <c r="H448" s="2">
        <f>'Moving Avg'!G448</f>
        <v>17.303280000000008</v>
      </c>
      <c r="I448" s="2">
        <f>'Moving Avg'!H448</f>
        <v>17.427654999999977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</row>
    <row r="449" spans="1:12" ht="13.5" x14ac:dyDescent="0.25">
      <c r="A449" s="3">
        <f>RSI!A449</f>
        <v>42661</v>
      </c>
      <c r="B449" s="2">
        <f>RSI!B449</f>
        <v>19.321000000000002</v>
      </c>
      <c r="C449" s="2">
        <f>RSI!I449</f>
        <v>78.838259104968657</v>
      </c>
      <c r="D449" s="2">
        <f>MACD!E449</f>
        <v>-0.90877309479930801</v>
      </c>
      <c r="E449" s="2">
        <f>MACD!F449</f>
        <v>-0.80274533804367398</v>
      </c>
      <c r="F449" s="2">
        <f>'Moving Avg'!D449</f>
        <v>19.321000000000002</v>
      </c>
      <c r="G449" s="2">
        <f>'Moving Avg'!F449</f>
        <v>18.237000000000005</v>
      </c>
      <c r="H449" s="2">
        <f>'Moving Avg'!G449</f>
        <v>17.36630000000001</v>
      </c>
      <c r="I449" s="2">
        <f>'Moving Avg'!H449</f>
        <v>17.438859999999977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</row>
    <row r="450" spans="1:12" ht="13.5" x14ac:dyDescent="0.25">
      <c r="A450" s="3">
        <f>RSI!A450</f>
        <v>42662</v>
      </c>
      <c r="B450" s="2">
        <f>RSI!B450</f>
        <v>19.321000000000002</v>
      </c>
      <c r="C450" s="2">
        <f>RSI!I450</f>
        <v>78.838259104968657</v>
      </c>
      <c r="D450" s="2">
        <f>MACD!E450</f>
        <v>-0.7517237035435187</v>
      </c>
      <c r="E450" s="2">
        <f>MACD!F450</f>
        <v>-0.79254101114364295</v>
      </c>
      <c r="F450" s="2">
        <f>'Moving Avg'!D450</f>
        <v>19.321000000000002</v>
      </c>
      <c r="G450" s="2">
        <f>'Moving Avg'!F450</f>
        <v>18.374000000000006</v>
      </c>
      <c r="H450" s="2">
        <f>'Moving Avg'!G450</f>
        <v>17.42110000000001</v>
      </c>
      <c r="I450" s="2">
        <f>'Moving Avg'!H450</f>
        <v>17.450064999999977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</row>
    <row r="451" spans="1:12" ht="13.5" x14ac:dyDescent="0.25">
      <c r="A451" s="3">
        <f>RSI!A451</f>
        <v>42663</v>
      </c>
      <c r="B451" s="2">
        <f>RSI!B451</f>
        <v>19.321000000000002</v>
      </c>
      <c r="C451" s="2">
        <f>RSI!I451</f>
        <v>78.838259104968657</v>
      </c>
      <c r="D451" s="2">
        <f>MACD!E451</f>
        <v>-0.56071094739105121</v>
      </c>
      <c r="E451" s="2">
        <f>MACD!F451</f>
        <v>-0.74617499839312473</v>
      </c>
      <c r="F451" s="2">
        <f>'Moving Avg'!D451</f>
        <v>19.321000000000002</v>
      </c>
      <c r="G451" s="2">
        <f>'Moving Avg'!F451</f>
        <v>18.535650000000008</v>
      </c>
      <c r="H451" s="2">
        <f>'Moving Avg'!G451</f>
        <v>17.47590000000001</v>
      </c>
      <c r="I451" s="2">
        <f>'Moving Avg'!H451</f>
        <v>17.461269999999978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</row>
    <row r="452" spans="1:12" ht="13.5" x14ac:dyDescent="0.25">
      <c r="A452" s="3">
        <f>RSI!A452</f>
        <v>42664</v>
      </c>
      <c r="B452" s="2">
        <f>RSI!B452</f>
        <v>19.321000000000002</v>
      </c>
      <c r="C452" s="2">
        <f>RSI!I452</f>
        <v>78.838259104968657</v>
      </c>
      <c r="D452" s="2">
        <f>MACD!E452</f>
        <v>-0.40466721026428942</v>
      </c>
      <c r="E452" s="2">
        <f>MACD!F452</f>
        <v>-0.67787344076735767</v>
      </c>
      <c r="F452" s="2">
        <f>'Moving Avg'!D452</f>
        <v>19.321000000000002</v>
      </c>
      <c r="G452" s="2">
        <f>'Moving Avg'!F452</f>
        <v>18.673350000000006</v>
      </c>
      <c r="H452" s="2">
        <f>'Moving Avg'!G452</f>
        <v>17.53070000000001</v>
      </c>
      <c r="I452" s="2">
        <f>'Moving Avg'!H452</f>
        <v>17.472474999999978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</row>
    <row r="453" spans="1:12" ht="13.5" x14ac:dyDescent="0.25">
      <c r="A453" s="3">
        <f>RSI!A453</f>
        <v>42667</v>
      </c>
      <c r="B453" s="2">
        <f>RSI!B453</f>
        <v>19.321000000000002</v>
      </c>
      <c r="C453" s="2">
        <f>RSI!I453</f>
        <v>78.838259104968643</v>
      </c>
      <c r="D453" s="2">
        <f>MACD!E453</f>
        <v>-0.27779912892264491</v>
      </c>
      <c r="E453" s="2">
        <f>MACD!F453</f>
        <v>-0.59785857839841516</v>
      </c>
      <c r="F453" s="2">
        <f>'Moving Avg'!D453</f>
        <v>19.321000000000002</v>
      </c>
      <c r="G453" s="2">
        <f>'Moving Avg'!F453</f>
        <v>18.77405000000001</v>
      </c>
      <c r="H453" s="2">
        <f>'Moving Avg'!G453</f>
        <v>17.58550000000001</v>
      </c>
      <c r="I453" s="2">
        <f>'Moving Avg'!H453</f>
        <v>17.483679999999978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</row>
    <row r="454" spans="1:12" ht="13.5" x14ac:dyDescent="0.25">
      <c r="A454" s="3">
        <f>RSI!A454</f>
        <v>42668</v>
      </c>
      <c r="B454" s="2">
        <f>RSI!B454</f>
        <v>19.321000000000002</v>
      </c>
      <c r="C454" s="2">
        <f>RSI!I454</f>
        <v>78.838259104968657</v>
      </c>
      <c r="D454" s="2">
        <f>MACD!E454</f>
        <v>-0.17523525745642843</v>
      </c>
      <c r="E454" s="2">
        <f>MACD!F454</f>
        <v>-0.51333391421001784</v>
      </c>
      <c r="F454" s="2">
        <f>'Moving Avg'!D454</f>
        <v>19.321000000000002</v>
      </c>
      <c r="G454" s="2">
        <f>'Moving Avg'!F454</f>
        <v>18.874750000000009</v>
      </c>
      <c r="H454" s="2">
        <f>'Moving Avg'!G454</f>
        <v>17.640300000000011</v>
      </c>
      <c r="I454" s="2">
        <f>'Moving Avg'!H454</f>
        <v>17.494884999999975</v>
      </c>
      <c r="J454" s="5" t="str">
        <f>OBV!F454</f>
        <v>NEUTRAL</v>
      </c>
      <c r="K454" s="5" t="str">
        <f>OBV!G454</f>
        <v>NEUTRAL</v>
      </c>
      <c r="L454" s="5" t="str">
        <f>OBV!H454</f>
        <v>NEUTRAL</v>
      </c>
    </row>
    <row r="455" spans="1:12" ht="13.5" x14ac:dyDescent="0.25">
      <c r="A455" s="3">
        <f>RSI!A455</f>
        <v>42669</v>
      </c>
      <c r="B455" s="2">
        <f>RSI!B455</f>
        <v>19.308</v>
      </c>
      <c r="C455" s="2">
        <f>RSI!I455</f>
        <v>78.033663312591983</v>
      </c>
      <c r="D455" s="2">
        <f>MACD!E455</f>
        <v>-9.1919001949204215E-2</v>
      </c>
      <c r="E455" s="2">
        <f>MACD!F455</f>
        <v>-0.42905093175785514</v>
      </c>
      <c r="F455" s="2">
        <f>'Moving Avg'!D455</f>
        <v>19.318400000000004</v>
      </c>
      <c r="G455" s="2">
        <f>'Moving Avg'!F455</f>
        <v>18.974800000000009</v>
      </c>
      <c r="H455" s="2">
        <f>'Moving Avg'!G455</f>
        <v>17.69484000000001</v>
      </c>
      <c r="I455" s="2">
        <f>'Moving Avg'!H455</f>
        <v>17.506024999999976</v>
      </c>
      <c r="J455" s="5" t="str">
        <f>OBV!F455</f>
        <v>BEARISH</v>
      </c>
      <c r="K455" s="5" t="str">
        <f>OBV!G455</f>
        <v>WEAK</v>
      </c>
      <c r="L455" s="5" t="str">
        <f>OBV!H455</f>
        <v>CONFIRMED BEARISH</v>
      </c>
    </row>
    <row r="456" spans="1:12" ht="13.5" x14ac:dyDescent="0.25">
      <c r="A456" s="3">
        <f>RSI!A456</f>
        <v>42670</v>
      </c>
      <c r="B456" s="2">
        <f>RSI!B456</f>
        <v>19.184000000000001</v>
      </c>
      <c r="C456" s="2">
        <f>RSI!I456</f>
        <v>70.629285658339001</v>
      </c>
      <c r="D456" s="2">
        <f>MACD!E456</f>
        <v>-1.6261890062359896E-2</v>
      </c>
      <c r="E456" s="2">
        <f>MACD!F456</f>
        <v>-0.3464931234187561</v>
      </c>
      <c r="F456" s="2">
        <f>'Moving Avg'!D456</f>
        <v>19.291000000000004</v>
      </c>
      <c r="G456" s="2">
        <f>'Moving Avg'!F456</f>
        <v>19.068650000000005</v>
      </c>
      <c r="H456" s="2">
        <f>'Moving Avg'!G456</f>
        <v>17.746900000000011</v>
      </c>
      <c r="I456" s="2">
        <f>'Moving Avg'!H456</f>
        <v>17.516544999999979</v>
      </c>
      <c r="J456" s="5" t="str">
        <f>OBV!F456</f>
        <v>BEARISH</v>
      </c>
      <c r="K456" s="5" t="str">
        <f>OBV!G456</f>
        <v>WEAK</v>
      </c>
      <c r="L456" s="5" t="str">
        <f>OBV!H456</f>
        <v>CONFIRMED BEARISH</v>
      </c>
    </row>
    <row r="457" spans="1:12" ht="13.5" x14ac:dyDescent="0.25">
      <c r="A457" s="3">
        <f>RSI!A457</f>
        <v>42671</v>
      </c>
      <c r="B457" s="2">
        <f>RSI!B457</f>
        <v>19.184000000000001</v>
      </c>
      <c r="C457" s="2">
        <f>RSI!I457</f>
        <v>70.629285658339001</v>
      </c>
      <c r="D457" s="2">
        <f>MACD!E457</f>
        <v>4.4760199194424644E-2</v>
      </c>
      <c r="E457" s="2">
        <f>MACD!F457</f>
        <v>-0.26824245889611997</v>
      </c>
      <c r="F457" s="2">
        <f>'Moving Avg'!D457</f>
        <v>19.2636</v>
      </c>
      <c r="G457" s="2">
        <f>'Moving Avg'!F457</f>
        <v>19.162500000000005</v>
      </c>
      <c r="H457" s="2">
        <f>'Moving Avg'!G457</f>
        <v>17.798960000000008</v>
      </c>
      <c r="I457" s="2">
        <f>'Moving Avg'!H457</f>
        <v>17.527064999999979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</row>
    <row r="458" spans="1:12" ht="13.5" x14ac:dyDescent="0.25">
      <c r="A458" s="3">
        <f>RSI!A458</f>
        <v>42674</v>
      </c>
      <c r="B458" s="2">
        <f>RSI!B458</f>
        <v>19.184000000000001</v>
      </c>
      <c r="C458" s="2">
        <f>RSI!I458</f>
        <v>70.629285658339001</v>
      </c>
      <c r="D458" s="2">
        <f>MACD!E458</f>
        <v>9.3620694205363009E-2</v>
      </c>
      <c r="E458" s="2">
        <f>MACD!F458</f>
        <v>-0.19586982827582339</v>
      </c>
      <c r="F458" s="2">
        <f>'Moving Avg'!D458</f>
        <v>19.2362</v>
      </c>
      <c r="G458" s="2">
        <f>'Moving Avg'!F458</f>
        <v>19.230650000000004</v>
      </c>
      <c r="H458" s="2">
        <f>'Moving Avg'!G458</f>
        <v>17.851020000000009</v>
      </c>
      <c r="I458" s="2">
        <f>'Moving Avg'!H458</f>
        <v>17.537584999999979</v>
      </c>
      <c r="J458" s="5" t="str">
        <f>OBV!F458</f>
        <v>BEARISH</v>
      </c>
      <c r="K458" s="5" t="str">
        <f>OBV!G458</f>
        <v>WEAK</v>
      </c>
      <c r="L458" s="5" t="str">
        <f>OBV!H458</f>
        <v>CONFIRMED BEARISH</v>
      </c>
    </row>
    <row r="459" spans="1:12" ht="13.5" x14ac:dyDescent="0.25">
      <c r="A459" s="3">
        <f>RSI!A459</f>
        <v>42675</v>
      </c>
      <c r="B459" s="2">
        <f>RSI!B459</f>
        <v>19.184000000000001</v>
      </c>
      <c r="C459" s="2">
        <f>RSI!I459</f>
        <v>70.629285658339001</v>
      </c>
      <c r="D459" s="2">
        <f>MACD!E459</f>
        <v>0.13239605987825698</v>
      </c>
      <c r="E459" s="2">
        <f>MACD!F459</f>
        <v>-0.13021665064500731</v>
      </c>
      <c r="F459" s="2">
        <f>'Moving Avg'!D459</f>
        <v>19.2088</v>
      </c>
      <c r="G459" s="2">
        <f>'Moving Avg'!F459</f>
        <v>19.272100000000005</v>
      </c>
      <c r="H459" s="2">
        <f>'Moving Avg'!G459</f>
        <v>17.903080000000006</v>
      </c>
      <c r="I459" s="2">
        <f>'Moving Avg'!H459</f>
        <v>17.548069999999981</v>
      </c>
      <c r="J459" s="5" t="str">
        <f>OBV!F459</f>
        <v>BEARISH</v>
      </c>
      <c r="K459" s="5" t="str">
        <f>OBV!G459</f>
        <v>WEAK</v>
      </c>
      <c r="L459" s="5" t="str">
        <f>OBV!H459</f>
        <v>CONFIRMED BEARISH</v>
      </c>
    </row>
    <row r="460" spans="1:12" ht="13.5" x14ac:dyDescent="0.25">
      <c r="A460" s="3">
        <f>RSI!A460</f>
        <v>42676</v>
      </c>
      <c r="B460" s="2">
        <f>RSI!B460</f>
        <v>19.184000000000001</v>
      </c>
      <c r="C460" s="2">
        <f>RSI!I460</f>
        <v>70.629285658339001</v>
      </c>
      <c r="D460" s="2">
        <f>MACD!E460</f>
        <v>0.16282808643248003</v>
      </c>
      <c r="E460" s="2">
        <f>MACD!F460</f>
        <v>-7.160770322950985E-2</v>
      </c>
      <c r="F460" s="2">
        <f>'Moving Avg'!D460</f>
        <v>19.184000000000001</v>
      </c>
      <c r="G460" s="2">
        <f>'Moving Avg'!F460</f>
        <v>19.286100000000008</v>
      </c>
      <c r="H460" s="2">
        <f>'Moving Avg'!G460</f>
        <v>17.955140000000007</v>
      </c>
      <c r="I460" s="2">
        <f>'Moving Avg'!H460</f>
        <v>17.558589999999981</v>
      </c>
      <c r="J460" s="5" t="str">
        <f>OBV!F460</f>
        <v>BEARISH</v>
      </c>
      <c r="K460" s="5" t="str">
        <f>OBV!G460</f>
        <v>WEAK</v>
      </c>
      <c r="L460" s="5" t="str">
        <f>OBV!H460</f>
        <v>CONFIRMED BEARISH</v>
      </c>
    </row>
    <row r="461" spans="1:12" ht="13.5" x14ac:dyDescent="0.25">
      <c r="A461" s="3">
        <f>RSI!A461</f>
        <v>42677</v>
      </c>
      <c r="B461" s="2">
        <f>RSI!B461</f>
        <v>19.184000000000001</v>
      </c>
      <c r="C461" s="2">
        <f>RSI!I461</f>
        <v>70.629285658339001</v>
      </c>
      <c r="D461" s="2">
        <f>MACD!E461</f>
        <v>0.18637650511248438</v>
      </c>
      <c r="E461" s="2">
        <f>MACD!F461</f>
        <v>-2.001086156111101E-2</v>
      </c>
      <c r="F461" s="2">
        <f>'Moving Avg'!D461</f>
        <v>19.184000000000001</v>
      </c>
      <c r="G461" s="2">
        <f>'Moving Avg'!F461</f>
        <v>19.279250000000008</v>
      </c>
      <c r="H461" s="2">
        <f>'Moving Avg'!G461</f>
        <v>18.007200000000005</v>
      </c>
      <c r="I461" s="2">
        <f>'Moving Avg'!H461</f>
        <v>17.569074999999984</v>
      </c>
      <c r="J461" s="5" t="str">
        <f>OBV!F461</f>
        <v>NEUTRAL</v>
      </c>
      <c r="K461" s="5" t="str">
        <f>OBV!G461</f>
        <v>NEUTRAL</v>
      </c>
      <c r="L461" s="5" t="str">
        <f>OBV!H461</f>
        <v>NEUTRAL</v>
      </c>
    </row>
    <row r="462" spans="1:12" ht="13.5" x14ac:dyDescent="0.25">
      <c r="A462" s="3">
        <f>RSI!A462</f>
        <v>42678</v>
      </c>
      <c r="B462" s="2">
        <f>RSI!B462</f>
        <v>19.184000000000001</v>
      </c>
      <c r="C462" s="2">
        <f>RSI!I462</f>
        <v>70.629285658339001</v>
      </c>
      <c r="D462" s="2">
        <f>MACD!E462</f>
        <v>0.20426342567245825</v>
      </c>
      <c r="E462" s="2">
        <f>MACD!F462</f>
        <v>2.4843995885602845E-2</v>
      </c>
      <c r="F462" s="2">
        <f>'Moving Avg'!D462</f>
        <v>19.184000000000001</v>
      </c>
      <c r="G462" s="2">
        <f>'Moving Avg'!F462</f>
        <v>19.272400000000008</v>
      </c>
      <c r="H462" s="2">
        <f>'Moving Avg'!G462</f>
        <v>18.059260000000005</v>
      </c>
      <c r="I462" s="2">
        <f>'Moving Avg'!H462</f>
        <v>17.579594999999987</v>
      </c>
      <c r="J462" s="5" t="str">
        <f>OBV!F462</f>
        <v>NEUTRAL</v>
      </c>
      <c r="K462" s="5" t="str">
        <f>OBV!G462</f>
        <v>NEUTRAL</v>
      </c>
      <c r="L462" s="5" t="str">
        <f>OBV!H462</f>
        <v>NEUTRAL</v>
      </c>
    </row>
    <row r="463" spans="1:12" ht="13.5" x14ac:dyDescent="0.25">
      <c r="A463" s="3">
        <f>RSI!A463</f>
        <v>42681</v>
      </c>
      <c r="B463" s="2">
        <f>RSI!B463</f>
        <v>19.184000000000001</v>
      </c>
      <c r="C463" s="2">
        <f>RSI!I463</f>
        <v>70.629285658339001</v>
      </c>
      <c r="D463" s="2">
        <f>MACD!E463</f>
        <v>0.21751086000665509</v>
      </c>
      <c r="E463" s="2">
        <f>MACD!F463</f>
        <v>6.3377368709813309E-2</v>
      </c>
      <c r="F463" s="2">
        <f>'Moving Avg'!D463</f>
        <v>19.184000000000001</v>
      </c>
      <c r="G463" s="2">
        <f>'Moving Avg'!F463</f>
        <v>19.265550000000008</v>
      </c>
      <c r="H463" s="2">
        <f>'Moving Avg'!G463</f>
        <v>18.111320000000006</v>
      </c>
      <c r="I463" s="2">
        <f>'Moving Avg'!H463</f>
        <v>17.589979999999986</v>
      </c>
      <c r="J463" s="5" t="str">
        <f>OBV!F463</f>
        <v>NEUTRAL</v>
      </c>
      <c r="K463" s="5" t="str">
        <f>OBV!G463</f>
        <v>NEUTRAL</v>
      </c>
      <c r="L463" s="5" t="str">
        <f>OBV!H463</f>
        <v>NEUTRAL</v>
      </c>
    </row>
    <row r="464" spans="1:12" ht="13.5" x14ac:dyDescent="0.25">
      <c r="A464" s="3">
        <f>RSI!A464</f>
        <v>42682</v>
      </c>
      <c r="B464" s="2">
        <f>RSI!B464</f>
        <v>19.184000000000001</v>
      </c>
      <c r="C464" s="2">
        <f>RSI!I464</f>
        <v>70.629285658339001</v>
      </c>
      <c r="D464" s="2">
        <f>MACD!E464</f>
        <v>0.22697240132254493</v>
      </c>
      <c r="E464" s="2">
        <f>MACD!F464</f>
        <v>9.6096375232359643E-2</v>
      </c>
      <c r="F464" s="2">
        <f>'Moving Avg'!D464</f>
        <v>19.184000000000001</v>
      </c>
      <c r="G464" s="2">
        <f>'Moving Avg'!F464</f>
        <v>19.258700000000008</v>
      </c>
      <c r="H464" s="2">
        <f>'Moving Avg'!G464</f>
        <v>18.163380000000004</v>
      </c>
      <c r="I464" s="2">
        <f>'Moving Avg'!H464</f>
        <v>17.600364999999989</v>
      </c>
      <c r="J464" s="5" t="str">
        <f>OBV!F464</f>
        <v>NEUTRAL</v>
      </c>
      <c r="K464" s="5" t="str">
        <f>OBV!G464</f>
        <v>NEUTRAL</v>
      </c>
      <c r="L464" s="5" t="str">
        <f>OBV!H464</f>
        <v>NEUTRAL</v>
      </c>
    </row>
    <row r="465" spans="1:12" ht="13.5" x14ac:dyDescent="0.25">
      <c r="A465" s="3">
        <f>RSI!A465</f>
        <v>42683</v>
      </c>
      <c r="B465" s="2">
        <f>RSI!B465</f>
        <v>19.184000000000001</v>
      </c>
      <c r="C465" s="2">
        <f>RSI!I465</f>
        <v>70.629285658339001</v>
      </c>
      <c r="D465" s="2">
        <f>MACD!E465</f>
        <v>0.23135996330710284</v>
      </c>
      <c r="E465" s="2">
        <f>MACD!F465</f>
        <v>0.12314909284730829</v>
      </c>
      <c r="F465" s="2">
        <f>'Moving Avg'!D465</f>
        <v>19.184000000000001</v>
      </c>
      <c r="G465" s="2">
        <f>'Moving Avg'!F465</f>
        <v>19.251850000000008</v>
      </c>
      <c r="H465" s="2">
        <f>'Moving Avg'!G465</f>
        <v>18.215440000000005</v>
      </c>
      <c r="I465" s="2">
        <f>'Moving Avg'!H465</f>
        <v>17.610749999999985</v>
      </c>
      <c r="J465" s="5" t="str">
        <f>OBV!F465</f>
        <v>NEUTRAL</v>
      </c>
      <c r="K465" s="5" t="str">
        <f>OBV!G465</f>
        <v>NEUTRAL</v>
      </c>
      <c r="L465" s="5" t="str">
        <f>OBV!H465</f>
        <v>NEUTRAL</v>
      </c>
    </row>
    <row r="466" spans="1:12" ht="13.5" x14ac:dyDescent="0.25">
      <c r="A466" s="3">
        <f>RSI!A466</f>
        <v>42684</v>
      </c>
      <c r="B466" s="2">
        <f>RSI!B466</f>
        <v>19.184000000000001</v>
      </c>
      <c r="C466" s="2">
        <f>RSI!I466</f>
        <v>70.629285658339001</v>
      </c>
      <c r="D466" s="2">
        <f>MACD!E466</f>
        <v>0.2144971134282585</v>
      </c>
      <c r="E466" s="2">
        <f>MACD!F466</f>
        <v>0.14141869696349835</v>
      </c>
      <c r="F466" s="2">
        <f>'Moving Avg'!D466</f>
        <v>19.184000000000001</v>
      </c>
      <c r="G466" s="2">
        <f>'Moving Avg'!F466</f>
        <v>19.245000000000008</v>
      </c>
      <c r="H466" s="2">
        <f>'Moving Avg'!G466</f>
        <v>18.267500000000002</v>
      </c>
      <c r="I466" s="2">
        <f>'Moving Avg'!H466</f>
        <v>17.621234999999988</v>
      </c>
      <c r="J466" s="5" t="str">
        <f>OBV!F466</f>
        <v>NEUTRAL</v>
      </c>
      <c r="K466" s="5" t="str">
        <f>OBV!G466</f>
        <v>NEUTRAL</v>
      </c>
      <c r="L466" s="5" t="str">
        <f>OBV!H466</f>
        <v>NEUTRAL</v>
      </c>
    </row>
    <row r="467" spans="1:12" ht="13.5" x14ac:dyDescent="0.25">
      <c r="A467" s="3">
        <f>RSI!A467</f>
        <v>42685</v>
      </c>
      <c r="B467" s="2">
        <f>RSI!B467</f>
        <v>19.184000000000001</v>
      </c>
      <c r="C467" s="2">
        <f>RSI!I467</f>
        <v>70.629285658339001</v>
      </c>
      <c r="D467" s="2">
        <f>MACD!E467</f>
        <v>0.19884106735875307</v>
      </c>
      <c r="E467" s="2">
        <f>MACD!F467</f>
        <v>0.1529031710425493</v>
      </c>
      <c r="F467" s="2">
        <f>'Moving Avg'!D467</f>
        <v>19.184000000000001</v>
      </c>
      <c r="G467" s="2">
        <f>'Moving Avg'!F467</f>
        <v>19.238150000000008</v>
      </c>
      <c r="H467" s="2">
        <f>'Moving Avg'!G467</f>
        <v>18.319560000000003</v>
      </c>
      <c r="I467" s="2">
        <f>'Moving Avg'!H467</f>
        <v>17.631719999999991</v>
      </c>
      <c r="J467" s="5" t="str">
        <f>OBV!F467</f>
        <v>NEUTRAL</v>
      </c>
      <c r="K467" s="5" t="str">
        <f>OBV!G467</f>
        <v>NEUTRAL</v>
      </c>
      <c r="L467" s="5" t="str">
        <f>OBV!H467</f>
        <v>NEUTRAL</v>
      </c>
    </row>
    <row r="468" spans="1:12" ht="13.5" x14ac:dyDescent="0.25">
      <c r="A468" s="3">
        <f>RSI!A468</f>
        <v>42688</v>
      </c>
      <c r="B468" s="2">
        <f>RSI!B468</f>
        <v>19.184000000000001</v>
      </c>
      <c r="C468" s="2">
        <f>RSI!I468</f>
        <v>70.629285658339001</v>
      </c>
      <c r="D468" s="2">
        <f>MACD!E468</f>
        <v>0.18430893932869807</v>
      </c>
      <c r="E468" s="2">
        <f>MACD!F468</f>
        <v>0.15918432469977906</v>
      </c>
      <c r="F468" s="2">
        <f>'Moving Avg'!D468</f>
        <v>19.184000000000001</v>
      </c>
      <c r="G468" s="2">
        <f>'Moving Avg'!F468</f>
        <v>19.231300000000008</v>
      </c>
      <c r="H468" s="2">
        <f>'Moving Avg'!G468</f>
        <v>18.37162</v>
      </c>
      <c r="I468" s="2">
        <f>'Moving Avg'!H468</f>
        <v>17.642204999999993</v>
      </c>
      <c r="J468" s="5" t="str">
        <f>OBV!F468</f>
        <v>NEUTRAL</v>
      </c>
      <c r="K468" s="5" t="str">
        <f>OBV!G468</f>
        <v>NEUTRAL</v>
      </c>
      <c r="L468" s="5" t="str">
        <f>OBV!H468</f>
        <v>NEUTRAL</v>
      </c>
    </row>
    <row r="469" spans="1:12" ht="13.5" x14ac:dyDescent="0.25">
      <c r="A469" s="3">
        <f>RSI!A469</f>
        <v>42689</v>
      </c>
      <c r="B469" s="2">
        <f>RSI!B469</f>
        <v>19.184000000000001</v>
      </c>
      <c r="C469" s="2">
        <f>RSI!I469</f>
        <v>70.629285658339001</v>
      </c>
      <c r="D469" s="2">
        <f>MACD!E469</f>
        <v>0.17082298216180192</v>
      </c>
      <c r="E469" s="2">
        <f>MACD!F469</f>
        <v>0.16151205619218365</v>
      </c>
      <c r="F469" s="2">
        <f>'Moving Avg'!D469</f>
        <v>19.184000000000001</v>
      </c>
      <c r="G469" s="2">
        <f>'Moving Avg'!F469</f>
        <v>19.224450000000008</v>
      </c>
      <c r="H469" s="2">
        <f>'Moving Avg'!G469</f>
        <v>18.423680000000001</v>
      </c>
      <c r="I469" s="2">
        <f>'Moving Avg'!H469</f>
        <v>17.652689999999993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</row>
    <row r="470" spans="1:12" ht="13.5" x14ac:dyDescent="0.25">
      <c r="A470" s="3">
        <f>RSI!A470</f>
        <v>42690</v>
      </c>
      <c r="B470" s="2">
        <f>RSI!B470</f>
        <v>19.184000000000001</v>
      </c>
      <c r="C470" s="2">
        <f>RSI!I470</f>
        <v>70.629285658339001</v>
      </c>
      <c r="D470" s="2">
        <f>MACD!E470</f>
        <v>0.15831036065313242</v>
      </c>
      <c r="E470" s="2">
        <f>MACD!F470</f>
        <v>0.16087171708437342</v>
      </c>
      <c r="F470" s="2">
        <f>'Moving Avg'!D470</f>
        <v>19.184000000000001</v>
      </c>
      <c r="G470" s="2">
        <f>'Moving Avg'!F470</f>
        <v>19.217600000000008</v>
      </c>
      <c r="H470" s="2">
        <f>'Moving Avg'!G470</f>
        <v>18.466159999999999</v>
      </c>
      <c r="I470" s="2">
        <f>'Moving Avg'!H470</f>
        <v>17.665709999999994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</row>
    <row r="471" spans="1:12" ht="13.5" x14ac:dyDescent="0.25">
      <c r="A471" s="3">
        <f>RSI!A471</f>
        <v>42691</v>
      </c>
      <c r="B471" s="2">
        <f>RSI!B471</f>
        <v>19.184000000000001</v>
      </c>
      <c r="C471" s="2">
        <f>RSI!I471</f>
        <v>70.629285658339001</v>
      </c>
      <c r="D471" s="2">
        <f>MACD!E471</f>
        <v>0.1467029180391819</v>
      </c>
      <c r="E471" s="2">
        <f>MACD!F471</f>
        <v>0.15803795727533515</v>
      </c>
      <c r="F471" s="2">
        <f>'Moving Avg'!D471</f>
        <v>19.184000000000001</v>
      </c>
      <c r="G471" s="2">
        <f>'Moving Avg'!F471</f>
        <v>19.210750000000008</v>
      </c>
      <c r="H471" s="2">
        <f>'Moving Avg'!G471</f>
        <v>18.50864</v>
      </c>
      <c r="I471" s="2">
        <f>'Moving Avg'!H471</f>
        <v>17.678729999999998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</row>
    <row r="472" spans="1:12" ht="13.5" x14ac:dyDescent="0.25">
      <c r="A472" s="3">
        <f>RSI!A472</f>
        <v>42692</v>
      </c>
      <c r="B472" s="2">
        <f>RSI!B472</f>
        <v>18.609000000000002</v>
      </c>
      <c r="C472" s="2">
        <f>RSI!I472</f>
        <v>28.944651888970796</v>
      </c>
      <c r="D472" s="2">
        <f>MACD!E472</f>
        <v>0.17852953230985946</v>
      </c>
      <c r="E472" s="2">
        <f>MACD!F472</f>
        <v>0.16213627228224001</v>
      </c>
      <c r="F472" s="2">
        <f>'Moving Avg'!D472</f>
        <v>19.068999999999999</v>
      </c>
      <c r="G472" s="2">
        <f>'Moving Avg'!F472</f>
        <v>19.175150000000006</v>
      </c>
      <c r="H472" s="2">
        <f>'Moving Avg'!G472</f>
        <v>18.538239999999998</v>
      </c>
      <c r="I472" s="2">
        <f>'Moving Avg'!H472</f>
        <v>17.687554999999996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</row>
    <row r="473" spans="1:12" ht="13.5" x14ac:dyDescent="0.25">
      <c r="A473" s="3">
        <f>RSI!A473</f>
        <v>42695</v>
      </c>
      <c r="B473" s="2">
        <f>RSI!B473</f>
        <v>17.54</v>
      </c>
      <c r="C473" s="2">
        <f>RSI!I473</f>
        <v>13.267373410929594</v>
      </c>
      <c r="D473" s="2">
        <f>MACD!E473</f>
        <v>0.28716828101412517</v>
      </c>
      <c r="E473" s="2">
        <f>MACD!F473</f>
        <v>0.18714267402861703</v>
      </c>
      <c r="F473" s="2">
        <f>'Moving Avg'!D473</f>
        <v>18.740199999999998</v>
      </c>
      <c r="G473" s="2">
        <f>'Moving Avg'!F473</f>
        <v>19.086100000000005</v>
      </c>
      <c r="H473" s="2">
        <f>'Moving Avg'!G473</f>
        <v>18.556739999999998</v>
      </c>
      <c r="I473" s="2">
        <f>'Moving Avg'!H473</f>
        <v>17.691034999999999</v>
      </c>
      <c r="J473" s="5" t="str">
        <f>OBV!F473</f>
        <v>BEARISH</v>
      </c>
      <c r="K473" s="5" t="str">
        <f>OBV!G473</f>
        <v>WEAK</v>
      </c>
      <c r="L473" s="5" t="str">
        <f>OBV!H473</f>
        <v>CONFIRMED BEARISH</v>
      </c>
    </row>
    <row r="474" spans="1:12" ht="13.5" x14ac:dyDescent="0.25">
      <c r="A474" s="3">
        <f>RSI!A474</f>
        <v>42696</v>
      </c>
      <c r="B474" s="2">
        <f>RSI!B474</f>
        <v>17.643000000000001</v>
      </c>
      <c r="C474" s="2">
        <f>RSI!I474</f>
        <v>17.882486379607727</v>
      </c>
      <c r="D474" s="2">
        <f>MACD!E474</f>
        <v>0.38011694987342892</v>
      </c>
      <c r="E474" s="2">
        <f>MACD!F474</f>
        <v>0.22573752919757945</v>
      </c>
      <c r="F474" s="2">
        <f>'Moving Avg'!D474</f>
        <v>18.431999999999999</v>
      </c>
      <c r="G474" s="2">
        <f>'Moving Avg'!F474</f>
        <v>19.002200000000006</v>
      </c>
      <c r="H474" s="2">
        <f>'Moving Avg'!G474</f>
        <v>18.562359999999998</v>
      </c>
      <c r="I474" s="2">
        <f>'Moving Avg'!H474</f>
        <v>17.694869999999998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</row>
    <row r="475" spans="1:12" ht="13.5" x14ac:dyDescent="0.25">
      <c r="A475" s="3">
        <f>RSI!A475</f>
        <v>42697</v>
      </c>
      <c r="B475" s="2">
        <f>RSI!B475</f>
        <v>17.643000000000001</v>
      </c>
      <c r="C475" s="2">
        <f>RSI!I475</f>
        <v>17.882486379607727</v>
      </c>
      <c r="D475" s="2">
        <f>MACD!E475</f>
        <v>0.46616941749968532</v>
      </c>
      <c r="E475" s="2">
        <f>MACD!F475</f>
        <v>0.27382390685800062</v>
      </c>
      <c r="F475" s="2">
        <f>'Moving Avg'!D475</f>
        <v>18.123799999999999</v>
      </c>
      <c r="G475" s="2">
        <f>'Moving Avg'!F475</f>
        <v>18.918950000000006</v>
      </c>
      <c r="H475" s="2">
        <f>'Moving Avg'!G475</f>
        <v>18.567979999999999</v>
      </c>
      <c r="I475" s="2">
        <f>'Moving Avg'!H475</f>
        <v>17.698539999999998</v>
      </c>
      <c r="J475" s="5" t="str">
        <f>OBV!F475</f>
        <v>BULLISH</v>
      </c>
      <c r="K475" s="5" t="str">
        <f>OBV!G475</f>
        <v>NEUTRAL</v>
      </c>
      <c r="L475" s="5" t="str">
        <f>OBV!H475</f>
        <v>BULLISH DIVERGENCE</v>
      </c>
    </row>
    <row r="476" spans="1:12" ht="13.5" x14ac:dyDescent="0.25">
      <c r="A476" s="3">
        <f>RSI!A476</f>
        <v>42698</v>
      </c>
      <c r="B476" s="2">
        <f>RSI!B476</f>
        <v>17.52</v>
      </c>
      <c r="C476" s="2">
        <f>RSI!I476</f>
        <v>16.655092008656709</v>
      </c>
      <c r="D476" s="2">
        <f>MACD!E476</f>
        <v>0.55494933467125307</v>
      </c>
      <c r="E476" s="2">
        <f>MACD!F476</f>
        <v>0.33004899242065111</v>
      </c>
      <c r="F476" s="2">
        <f>'Moving Avg'!D476</f>
        <v>17.791</v>
      </c>
      <c r="G476" s="2">
        <f>'Moving Avg'!F476</f>
        <v>18.835750000000001</v>
      </c>
      <c r="H476" s="2">
        <f>'Moving Avg'!G476</f>
        <v>18.571139999999996</v>
      </c>
      <c r="I476" s="2">
        <f>'Moving Avg'!H476</f>
        <v>17.701595000000001</v>
      </c>
      <c r="J476" s="5" t="str">
        <f>OBV!F476</f>
        <v>BEARISH</v>
      </c>
      <c r="K476" s="5" t="str">
        <f>OBV!G476</f>
        <v>WEAK</v>
      </c>
      <c r="L476" s="5" t="str">
        <f>OBV!H476</f>
        <v>CONFIRMED BEARISH</v>
      </c>
    </row>
    <row r="477" spans="1:12" ht="13.5" x14ac:dyDescent="0.25">
      <c r="A477" s="3">
        <f>RSI!A477</f>
        <v>42699</v>
      </c>
      <c r="B477" s="2">
        <f>RSI!B477</f>
        <v>17.52</v>
      </c>
      <c r="C477" s="2">
        <f>RSI!I477</f>
        <v>16.655092008656709</v>
      </c>
      <c r="D477" s="2">
        <f>MACD!E477</f>
        <v>0.63714500385500372</v>
      </c>
      <c r="E477" s="2">
        <f>MACD!F477</f>
        <v>0.3914681947075217</v>
      </c>
      <c r="F477" s="2">
        <f>'Moving Avg'!D477</f>
        <v>17.5732</v>
      </c>
      <c r="G477" s="2">
        <f>'Moving Avg'!F477</f>
        <v>18.752550000000003</v>
      </c>
      <c r="H477" s="2">
        <f>'Moving Avg'!G477</f>
        <v>18.574839999999998</v>
      </c>
      <c r="I477" s="2">
        <f>'Moving Avg'!H477</f>
        <v>17.704650000000001</v>
      </c>
      <c r="J477" s="5" t="str">
        <f>OBV!F477</f>
        <v>BEARISH</v>
      </c>
      <c r="K477" s="5" t="str">
        <f>OBV!G477</f>
        <v>WEAK</v>
      </c>
      <c r="L477" s="5" t="str">
        <f>OBV!H477</f>
        <v>CONFIRMED BEARISH</v>
      </c>
    </row>
    <row r="478" spans="1:12" ht="13.5" x14ac:dyDescent="0.25">
      <c r="A478" s="3">
        <f>RSI!A478</f>
        <v>42702</v>
      </c>
      <c r="B478" s="2">
        <f>RSI!B478</f>
        <v>17.52</v>
      </c>
      <c r="C478" s="2">
        <f>RSI!I478</f>
        <v>16.655092008656709</v>
      </c>
      <c r="D478" s="2">
        <f>MACD!E478</f>
        <v>0.71324537140517918</v>
      </c>
      <c r="E478" s="2">
        <f>MACD!F478</f>
        <v>0.45582363004705323</v>
      </c>
      <c r="F478" s="2">
        <f>'Moving Avg'!D478</f>
        <v>17.569199999999999</v>
      </c>
      <c r="G478" s="2">
        <f>'Moving Avg'!F478</f>
        <v>18.669349999999998</v>
      </c>
      <c r="H478" s="2">
        <f>'Moving Avg'!G478</f>
        <v>18.578539999999997</v>
      </c>
      <c r="I478" s="2">
        <f>'Moving Avg'!H478</f>
        <v>17.707705000000001</v>
      </c>
      <c r="J478" s="5" t="str">
        <f>OBV!F478</f>
        <v>BULLISH</v>
      </c>
      <c r="K478" s="5" t="str">
        <f>OBV!G478</f>
        <v>NEUTRAL</v>
      </c>
      <c r="L478" s="5" t="str">
        <f>OBV!H478</f>
        <v>BULLISH DIVERGENCE</v>
      </c>
    </row>
    <row r="479" spans="1:12" ht="13.5" x14ac:dyDescent="0.25">
      <c r="A479" s="3">
        <f>RSI!A479</f>
        <v>42703</v>
      </c>
      <c r="B479" s="2">
        <f>RSI!B479</f>
        <v>17.52</v>
      </c>
      <c r="C479" s="2">
        <f>RSI!I479</f>
        <v>16.655092008656709</v>
      </c>
      <c r="D479" s="2">
        <f>MACD!E479</f>
        <v>0.78370297707662218</v>
      </c>
      <c r="E479" s="2">
        <f>MACD!F479</f>
        <v>0.52139949945296704</v>
      </c>
      <c r="F479" s="2">
        <f>'Moving Avg'!D479</f>
        <v>17.544599999999996</v>
      </c>
      <c r="G479" s="2">
        <f>'Moving Avg'!F479</f>
        <v>18.586149999999996</v>
      </c>
      <c r="H479" s="2">
        <f>'Moving Avg'!G479</f>
        <v>18.582239999999999</v>
      </c>
      <c r="I479" s="2">
        <f>'Moving Avg'!H479</f>
        <v>17.710760000000001</v>
      </c>
      <c r="J479" s="5" t="str">
        <f>OBV!F479</f>
        <v>BEARISH</v>
      </c>
      <c r="K479" s="5" t="str">
        <f>OBV!G479</f>
        <v>WEAK</v>
      </c>
      <c r="L479" s="5" t="str">
        <f>OBV!H479</f>
        <v>CONFIRMED BEARISH</v>
      </c>
    </row>
    <row r="480" spans="1:12" ht="13.5" x14ac:dyDescent="0.25">
      <c r="A480" s="3">
        <f>RSI!A480</f>
        <v>42704</v>
      </c>
      <c r="B480" s="2">
        <f>RSI!B480</f>
        <v>17.52</v>
      </c>
      <c r="C480" s="2">
        <f>RSI!I480</f>
        <v>16.655092008656709</v>
      </c>
      <c r="D480" s="2">
        <f>MACD!E480</f>
        <v>0.84893667978699483</v>
      </c>
      <c r="E480" s="2">
        <f>MACD!F480</f>
        <v>0.58690693551977269</v>
      </c>
      <c r="F480" s="2">
        <f>'Moving Avg'!D480</f>
        <v>17.52</v>
      </c>
      <c r="G480" s="2">
        <f>'Moving Avg'!F480</f>
        <v>18.502949999999998</v>
      </c>
      <c r="H480" s="2">
        <f>'Moving Avg'!G480</f>
        <v>18.601019999999995</v>
      </c>
      <c r="I480" s="2">
        <f>'Moving Avg'!H480</f>
        <v>17.713815</v>
      </c>
      <c r="J480" s="5" t="str">
        <f>OBV!F480</f>
        <v>BEARISH</v>
      </c>
      <c r="K480" s="5" t="str">
        <f>OBV!G480</f>
        <v>WEAK</v>
      </c>
      <c r="L480" s="5" t="str">
        <f>OBV!H480</f>
        <v>CONFIRMED BEARISH</v>
      </c>
    </row>
    <row r="481" spans="1:12" ht="13.5" x14ac:dyDescent="0.25">
      <c r="A481" s="3">
        <f>RSI!A481</f>
        <v>42705</v>
      </c>
      <c r="B481" s="2">
        <f>RSI!B481</f>
        <v>17.52</v>
      </c>
      <c r="C481" s="2">
        <f>RSI!I481</f>
        <v>16.655092008656709</v>
      </c>
      <c r="D481" s="2">
        <f>MACD!E481</f>
        <v>0.90933417701264929</v>
      </c>
      <c r="E481" s="2">
        <f>MACD!F481</f>
        <v>0.65139238381834808</v>
      </c>
      <c r="F481" s="2">
        <f>'Moving Avg'!D481</f>
        <v>17.52</v>
      </c>
      <c r="G481" s="2">
        <f>'Moving Avg'!F481</f>
        <v>18.419749999999993</v>
      </c>
      <c r="H481" s="2">
        <f>'Moving Avg'!G481</f>
        <v>18.629659999999998</v>
      </c>
      <c r="I481" s="2">
        <f>'Moving Avg'!H481</f>
        <v>17.71687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</row>
    <row r="482" spans="1:12" ht="13.5" x14ac:dyDescent="0.25">
      <c r="A482" s="3">
        <f>RSI!A482</f>
        <v>42706</v>
      </c>
      <c r="B482" s="2">
        <f>RSI!B482</f>
        <v>17.52</v>
      </c>
      <c r="C482" s="2">
        <f>RSI!I482</f>
        <v>16.655092008656709</v>
      </c>
      <c r="D482" s="2">
        <f>MACD!E482</f>
        <v>0.8767927953289032</v>
      </c>
      <c r="E482" s="2">
        <f>MACD!F482</f>
        <v>0.69647246612045921</v>
      </c>
      <c r="F482" s="2">
        <f>'Moving Avg'!D482</f>
        <v>17.52</v>
      </c>
      <c r="G482" s="2">
        <f>'Moving Avg'!F482</f>
        <v>18.336549999999995</v>
      </c>
      <c r="H482" s="2">
        <f>'Moving Avg'!G482</f>
        <v>18.648719999999997</v>
      </c>
      <c r="I482" s="2">
        <f>'Moving Avg'!H482</f>
        <v>17.719925000000003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</row>
    <row r="483" spans="1:12" ht="13.5" x14ac:dyDescent="0.25">
      <c r="A483" s="3">
        <f>RSI!A483</f>
        <v>42709</v>
      </c>
      <c r="B483" s="2">
        <f>RSI!B483</f>
        <v>17.52</v>
      </c>
      <c r="C483" s="2">
        <f>RSI!I483</f>
        <v>16.655092008656709</v>
      </c>
      <c r="D483" s="2">
        <f>MACD!E483</f>
        <v>0.68925418808004935</v>
      </c>
      <c r="E483" s="2">
        <f>MACD!F483</f>
        <v>0.6950288105123773</v>
      </c>
      <c r="F483" s="2">
        <f>'Moving Avg'!D483</f>
        <v>17.52</v>
      </c>
      <c r="G483" s="2">
        <f>'Moving Avg'!F483</f>
        <v>18.253349999999994</v>
      </c>
      <c r="H483" s="2">
        <f>'Moving Avg'!G483</f>
        <v>18.652979999999999</v>
      </c>
      <c r="I483" s="2">
        <f>'Moving Avg'!H483</f>
        <v>17.722980000000003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</row>
    <row r="484" spans="1:12" ht="13.5" x14ac:dyDescent="0.25">
      <c r="A484" s="3">
        <f>RSI!A484</f>
        <v>42710</v>
      </c>
      <c r="B484" s="2">
        <f>RSI!B484</f>
        <v>17.129000000000001</v>
      </c>
      <c r="C484" s="2">
        <f>RSI!I484</f>
        <v>11.941404817974998</v>
      </c>
      <c r="D484" s="2">
        <f>MACD!E484</f>
        <v>0.57950451928872937</v>
      </c>
      <c r="E484" s="2">
        <f>MACD!F484</f>
        <v>0.67192395226764778</v>
      </c>
      <c r="F484" s="2">
        <f>'Moving Avg'!D484</f>
        <v>17.441800000000001</v>
      </c>
      <c r="G484" s="2">
        <f>'Moving Avg'!F484</f>
        <v>18.150599999999997</v>
      </c>
      <c r="H484" s="2">
        <f>'Moving Avg'!G484</f>
        <v>18.649419999999999</v>
      </c>
      <c r="I484" s="2">
        <f>'Moving Avg'!H484</f>
        <v>17.724080000000001</v>
      </c>
      <c r="J484" s="5" t="str">
        <f>OBV!F484</f>
        <v>BEARISH</v>
      </c>
      <c r="K484" s="5" t="str">
        <f>OBV!G484</f>
        <v>WEAK</v>
      </c>
      <c r="L484" s="5" t="str">
        <f>OBV!H484</f>
        <v>CONFIRMED BEARISH</v>
      </c>
    </row>
    <row r="485" spans="1:12" ht="13.5" x14ac:dyDescent="0.25">
      <c r="A485" s="3">
        <f>RSI!A485</f>
        <v>42711</v>
      </c>
      <c r="B485" s="2">
        <f>RSI!B485</f>
        <v>17.129000000000001</v>
      </c>
      <c r="C485" s="2">
        <f>RSI!I485</f>
        <v>11.941404817974998</v>
      </c>
      <c r="D485" s="2">
        <f>MACD!E485</f>
        <v>0.49277182129793928</v>
      </c>
      <c r="E485" s="2">
        <f>MACD!F485</f>
        <v>0.63609352607370606</v>
      </c>
      <c r="F485" s="2">
        <f>'Moving Avg'!D485</f>
        <v>17.363600000000002</v>
      </c>
      <c r="G485" s="2">
        <f>'Moving Avg'!F485</f>
        <v>18.04785</v>
      </c>
      <c r="H485" s="2">
        <f>'Moving Avg'!G485</f>
        <v>18.645859999999999</v>
      </c>
      <c r="I485" s="2">
        <f>'Moving Avg'!H485</f>
        <v>17.72419</v>
      </c>
      <c r="J485" s="5" t="str">
        <f>OBV!F485</f>
        <v>BEARISH</v>
      </c>
      <c r="K485" s="5" t="str">
        <f>OBV!G485</f>
        <v>WEAK</v>
      </c>
      <c r="L485" s="5" t="str">
        <f>OBV!H485</f>
        <v>CONFIRMED BEARISH</v>
      </c>
    </row>
    <row r="486" spans="1:12" ht="13.5" x14ac:dyDescent="0.25">
      <c r="A486" s="3">
        <f>RSI!A486</f>
        <v>42712</v>
      </c>
      <c r="B486" s="2">
        <f>RSI!B486</f>
        <v>17.129000000000001</v>
      </c>
      <c r="C486" s="2">
        <f>RSI!I486</f>
        <v>11.941404817974998</v>
      </c>
      <c r="D486" s="2">
        <f>MACD!E486</f>
        <v>0.40613769242996511</v>
      </c>
      <c r="E486" s="2">
        <f>MACD!F486</f>
        <v>0.59010235934495792</v>
      </c>
      <c r="F486" s="2">
        <f>'Moving Avg'!D486</f>
        <v>17.285400000000003</v>
      </c>
      <c r="G486" s="2">
        <f>'Moving Avg'!F486</f>
        <v>17.945100000000004</v>
      </c>
      <c r="H486" s="2">
        <f>'Moving Avg'!G486</f>
        <v>18.642299999999999</v>
      </c>
      <c r="I486" s="2">
        <f>'Moving Avg'!H486</f>
        <v>17.724299999999996</v>
      </c>
      <c r="J486" s="5" t="str">
        <f>OBV!F486</f>
        <v>BEARISH</v>
      </c>
      <c r="K486" s="5" t="str">
        <f>OBV!G486</f>
        <v>WEAK</v>
      </c>
      <c r="L486" s="5" t="str">
        <f>OBV!H486</f>
        <v>CONFIRMED BEARISH</v>
      </c>
    </row>
    <row r="487" spans="1:12" ht="13.5" x14ac:dyDescent="0.25">
      <c r="A487" s="3">
        <f>RSI!A487</f>
        <v>42713</v>
      </c>
      <c r="B487" s="2">
        <f>RSI!B487</f>
        <v>17.135999999999999</v>
      </c>
      <c r="C487" s="2">
        <f>RSI!I487</f>
        <v>12.49516421512844</v>
      </c>
      <c r="D487" s="2">
        <f>MACD!E487</f>
        <v>0.33757092260542976</v>
      </c>
      <c r="E487" s="2">
        <f>MACD!F487</f>
        <v>0.53959607199705228</v>
      </c>
      <c r="F487" s="2">
        <f>'Moving Avg'!D487</f>
        <v>17.208600000000001</v>
      </c>
      <c r="G487" s="2">
        <f>'Moving Avg'!F487</f>
        <v>17.842700000000004</v>
      </c>
      <c r="H487" s="2">
        <f>'Moving Avg'!G487</f>
        <v>18.63888</v>
      </c>
      <c r="I487" s="2">
        <f>'Moving Avg'!H487</f>
        <v>17.724444999999996</v>
      </c>
      <c r="J487" s="5" t="str">
        <f>OBV!F487</f>
        <v>BULLISH</v>
      </c>
      <c r="K487" s="5" t="str">
        <f>OBV!G487</f>
        <v>NEUTRAL</v>
      </c>
      <c r="L487" s="5" t="str">
        <f>OBV!H487</f>
        <v>BULLISH DIVERGENCE</v>
      </c>
    </row>
    <row r="488" spans="1:12" ht="13.5" x14ac:dyDescent="0.25">
      <c r="A488" s="3">
        <f>RSI!A488</f>
        <v>42717</v>
      </c>
      <c r="B488" s="2">
        <f>RSI!B488</f>
        <v>17.135999999999999</v>
      </c>
      <c r="C488" s="2">
        <f>RSI!I488</f>
        <v>12.49516421512844</v>
      </c>
      <c r="D488" s="2">
        <f>MACD!E488</f>
        <v>0.28437962519184268</v>
      </c>
      <c r="E488" s="2">
        <f>MACD!F488</f>
        <v>0.48855278263601037</v>
      </c>
      <c r="F488" s="2">
        <f>'Moving Avg'!D488</f>
        <v>17.131799999999998</v>
      </c>
      <c r="G488" s="2">
        <f>'Moving Avg'!F488</f>
        <v>17.740300000000008</v>
      </c>
      <c r="H488" s="2">
        <f>'Moving Avg'!G488</f>
        <v>18.62518</v>
      </c>
      <c r="I488" s="2">
        <f>'Moving Avg'!H488</f>
        <v>17.724589999999992</v>
      </c>
      <c r="J488" s="5" t="str">
        <f>OBV!F488</f>
        <v>BULLISH</v>
      </c>
      <c r="K488" s="5" t="str">
        <f>OBV!G488</f>
        <v>NEUTRAL</v>
      </c>
      <c r="L488" s="5" t="str">
        <f>OBV!H488</f>
        <v>BULLISH DIVERGENCE</v>
      </c>
    </row>
    <row r="489" spans="1:12" ht="13.5" x14ac:dyDescent="0.25">
      <c r="A489" s="3">
        <f>RSI!A489</f>
        <v>42718</v>
      </c>
      <c r="B489" s="2">
        <f>RSI!B489</f>
        <v>17.135999999999999</v>
      </c>
      <c r="C489" s="2">
        <f>RSI!I489</f>
        <v>12.49516421512844</v>
      </c>
      <c r="D489" s="2">
        <f>MACD!E489</f>
        <v>0.24384080670322916</v>
      </c>
      <c r="E489" s="2">
        <f>MACD!F489</f>
        <v>0.43961038744945413</v>
      </c>
      <c r="F489" s="2">
        <f>'Moving Avg'!D489</f>
        <v>17.133199999999999</v>
      </c>
      <c r="G489" s="2">
        <f>'Moving Avg'!F489</f>
        <v>17.637900000000009</v>
      </c>
      <c r="H489" s="2">
        <f>'Moving Avg'!G489</f>
        <v>18.6008</v>
      </c>
      <c r="I489" s="2">
        <f>'Moving Avg'!H489</f>
        <v>17.724734999999995</v>
      </c>
      <c r="J489" s="5" t="str">
        <f>OBV!F489</f>
        <v>BULLISH</v>
      </c>
      <c r="K489" s="5" t="str">
        <f>OBV!G489</f>
        <v>STRONG</v>
      </c>
      <c r="L489" s="5" t="str">
        <f>OBV!H489</f>
        <v>CONFIRMED BULLISH</v>
      </c>
    </row>
    <row r="490" spans="1:12" ht="13.5" x14ac:dyDescent="0.25">
      <c r="A490" s="3">
        <f>RSI!A490</f>
        <v>42719</v>
      </c>
      <c r="B490" s="2">
        <f>RSI!B490</f>
        <v>17.135999999999999</v>
      </c>
      <c r="C490" s="2">
        <f>RSI!I490</f>
        <v>12.49516421512844</v>
      </c>
      <c r="D490" s="2">
        <f>MACD!E490</f>
        <v>0.21367687989074469</v>
      </c>
      <c r="E490" s="2">
        <f>MACD!F490</f>
        <v>0.39442368593771227</v>
      </c>
      <c r="F490" s="2">
        <f>'Moving Avg'!D490</f>
        <v>17.134599999999999</v>
      </c>
      <c r="G490" s="2">
        <f>'Moving Avg'!F490</f>
        <v>17.535500000000006</v>
      </c>
      <c r="H490" s="2">
        <f>'Moving Avg'!G490</f>
        <v>18.565440000000002</v>
      </c>
      <c r="I490" s="2">
        <f>'Moving Avg'!H490</f>
        <v>17.724879999999992</v>
      </c>
      <c r="J490" s="5" t="str">
        <f>OBV!F490</f>
        <v>BULLISH</v>
      </c>
      <c r="K490" s="5" t="str">
        <f>OBV!G490</f>
        <v>STRONG</v>
      </c>
      <c r="L490" s="5" t="str">
        <f>OBV!H490</f>
        <v>CONFIRMED BULLISH</v>
      </c>
    </row>
    <row r="491" spans="1:12" ht="13.5" x14ac:dyDescent="0.25">
      <c r="A491" s="3">
        <f>RSI!A491</f>
        <v>42720</v>
      </c>
      <c r="B491" s="2">
        <f>RSI!B491</f>
        <v>17.135999999999999</v>
      </c>
      <c r="C491" s="2">
        <f>RSI!I491</f>
        <v>12.49516421512844</v>
      </c>
      <c r="D491" s="2">
        <f>MACD!E491</f>
        <v>0.19198517791639347</v>
      </c>
      <c r="E491" s="2">
        <f>MACD!F491</f>
        <v>0.35393598433344853</v>
      </c>
      <c r="F491" s="2">
        <f>'Moving Avg'!D491</f>
        <v>17.135999999999999</v>
      </c>
      <c r="G491" s="2">
        <f>'Moving Avg'!F491</f>
        <v>17.433100000000007</v>
      </c>
      <c r="H491" s="2">
        <f>'Moving Avg'!G491</f>
        <v>18.521740000000001</v>
      </c>
      <c r="I491" s="2">
        <f>'Moving Avg'!H491</f>
        <v>17.725024999999992</v>
      </c>
      <c r="J491" s="5" t="str">
        <f>OBV!F491</f>
        <v>BULLISH</v>
      </c>
      <c r="K491" s="5" t="str">
        <f>OBV!G491</f>
        <v>STRONG</v>
      </c>
      <c r="L491" s="5" t="str">
        <f>OBV!H491</f>
        <v>CONFIRMED BULLISH</v>
      </c>
    </row>
    <row r="492" spans="1:12" ht="13.5" x14ac:dyDescent="0.25">
      <c r="A492" s="3">
        <f>RSI!A492</f>
        <v>42723</v>
      </c>
      <c r="B492" s="2">
        <f>RSI!B492</f>
        <v>16.622</v>
      </c>
      <c r="C492" s="2">
        <f>RSI!I492</f>
        <v>7.4872271578455667</v>
      </c>
      <c r="D492" s="2">
        <f>MACD!E492</f>
        <v>0.21525253189185989</v>
      </c>
      <c r="E492" s="2">
        <f>MACD!F492</f>
        <v>0.3261992938451308</v>
      </c>
      <c r="F492" s="2">
        <f>'Moving Avg'!D492</f>
        <v>17.033200000000001</v>
      </c>
      <c r="G492" s="2">
        <f>'Moving Avg'!F492</f>
        <v>17.333750000000006</v>
      </c>
      <c r="H492" s="2">
        <f>'Moving Avg'!G492</f>
        <v>18.467760000000002</v>
      </c>
      <c r="I492" s="2">
        <f>'Moving Avg'!H492</f>
        <v>17.722599999999989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</row>
    <row r="493" spans="1:12" ht="13.5" x14ac:dyDescent="0.25">
      <c r="A493" s="3">
        <f>RSI!A493</f>
        <v>42724</v>
      </c>
      <c r="B493" s="2">
        <f>RSI!B493</f>
        <v>17.170000000000002</v>
      </c>
      <c r="C493" s="2">
        <f>RSI!I493</f>
        <v>36.642497183827203</v>
      </c>
      <c r="D493" s="2">
        <f>MACD!E493</f>
        <v>0.20066994561176088</v>
      </c>
      <c r="E493" s="2">
        <f>MACD!F493</f>
        <v>0.3010934241984568</v>
      </c>
      <c r="F493" s="2">
        <f>'Moving Avg'!D493</f>
        <v>17.04</v>
      </c>
      <c r="G493" s="2">
        <f>'Moving Avg'!F493</f>
        <v>17.315250000000002</v>
      </c>
      <c r="H493" s="2">
        <f>'Moving Avg'!G493</f>
        <v>18.42474</v>
      </c>
      <c r="I493" s="2">
        <f>'Moving Avg'!H493</f>
        <v>17.72291499999999</v>
      </c>
      <c r="J493" s="5" t="str">
        <f>OBV!F493</f>
        <v>BULLISH</v>
      </c>
      <c r="K493" s="5" t="str">
        <f>OBV!G493</f>
        <v>STRONG</v>
      </c>
      <c r="L493" s="5" t="str">
        <f>OBV!H493</f>
        <v>CONFIRMED BULLISH</v>
      </c>
    </row>
    <row r="494" spans="1:12" ht="13.5" x14ac:dyDescent="0.25">
      <c r="A494" s="3">
        <f>RSI!A494</f>
        <v>42725</v>
      </c>
      <c r="B494" s="2">
        <f>RSI!B494</f>
        <v>17.170000000000002</v>
      </c>
      <c r="C494" s="2">
        <f>RSI!I494</f>
        <v>36.642497183827203</v>
      </c>
      <c r="D494" s="2">
        <f>MACD!E494</f>
        <v>0.13079276324858569</v>
      </c>
      <c r="E494" s="2">
        <f>MACD!F494</f>
        <v>0.26703329200848258</v>
      </c>
      <c r="F494" s="2">
        <f>'Moving Avg'!D494</f>
        <v>17.046799999999998</v>
      </c>
      <c r="G494" s="2">
        <f>'Moving Avg'!F494</f>
        <v>17.291600000000003</v>
      </c>
      <c r="H494" s="2">
        <f>'Moving Avg'!G494</f>
        <v>18.381720000000001</v>
      </c>
      <c r="I494" s="2">
        <f>'Moving Avg'!H494</f>
        <v>17.723229999999987</v>
      </c>
      <c r="J494" s="5" t="str">
        <f>OBV!F494</f>
        <v>BULLISH</v>
      </c>
      <c r="K494" s="5" t="str">
        <f>OBV!G494</f>
        <v>STRONG</v>
      </c>
      <c r="L494" s="5" t="str">
        <f>OBV!H494</f>
        <v>CONFIRMED BULLISH</v>
      </c>
    </row>
    <row r="495" spans="1:12" ht="13.5" x14ac:dyDescent="0.25">
      <c r="A495" s="3">
        <f>RSI!A495</f>
        <v>42726</v>
      </c>
      <c r="B495" s="2">
        <f>RSI!B495</f>
        <v>17.170000000000002</v>
      </c>
      <c r="C495" s="2">
        <f>RSI!I495</f>
        <v>36.642497183827203</v>
      </c>
      <c r="D495" s="2">
        <f>MACD!E495</f>
        <v>7.4087930761780996E-2</v>
      </c>
      <c r="E495" s="2">
        <f>MACD!F495</f>
        <v>0.22844421975914228</v>
      </c>
      <c r="F495" s="2">
        <f>'Moving Avg'!D495</f>
        <v>17.053599999999999</v>
      </c>
      <c r="G495" s="2">
        <f>'Moving Avg'!F495</f>
        <v>17.267950000000003</v>
      </c>
      <c r="H495" s="2">
        <f>'Moving Avg'!G495</f>
        <v>18.338699999999999</v>
      </c>
      <c r="I495" s="2">
        <f>'Moving Avg'!H495</f>
        <v>17.723544999999987</v>
      </c>
      <c r="J495" s="5" t="str">
        <f>OBV!F495</f>
        <v>BULLISH</v>
      </c>
      <c r="K495" s="5" t="str">
        <f>OBV!G495</f>
        <v>STRONG</v>
      </c>
      <c r="L495" s="5" t="str">
        <f>OBV!H495</f>
        <v>CONFIRMED BULLISH</v>
      </c>
    </row>
    <row r="496" spans="1:12" ht="13.5" x14ac:dyDescent="0.25">
      <c r="A496" s="3">
        <f>RSI!A496</f>
        <v>42727</v>
      </c>
      <c r="B496" s="2">
        <f>RSI!B496</f>
        <v>17.196999999999999</v>
      </c>
      <c r="C496" s="2">
        <f>RSI!I496</f>
        <v>37.847835285578483</v>
      </c>
      <c r="D496" s="2">
        <f>MACD!E496</f>
        <v>2.6349524331816809E-2</v>
      </c>
      <c r="E496" s="2">
        <f>MACD!F496</f>
        <v>0.18802528067367719</v>
      </c>
      <c r="F496" s="2">
        <f>'Moving Avg'!D496</f>
        <v>17.065800000000003</v>
      </c>
      <c r="G496" s="2">
        <f>'Moving Avg'!F496</f>
        <v>17.251799999999999</v>
      </c>
      <c r="H496" s="2">
        <f>'Moving Avg'!G496</f>
        <v>18.296219999999998</v>
      </c>
      <c r="I496" s="2">
        <f>'Moving Avg'!H496</f>
        <v>17.723964999999986</v>
      </c>
      <c r="J496" s="5" t="str">
        <f>OBV!F496</f>
        <v>BULLISH</v>
      </c>
      <c r="K496" s="5" t="str">
        <f>OBV!G496</f>
        <v>STRONG</v>
      </c>
      <c r="L496" s="5" t="str">
        <f>OBV!H496</f>
        <v>CONFIRMED BULLISH</v>
      </c>
    </row>
    <row r="497" spans="1:12" ht="13.5" x14ac:dyDescent="0.25">
      <c r="A497" s="3">
        <f>RSI!A497</f>
        <v>42730</v>
      </c>
      <c r="B497" s="2">
        <f>RSI!B497</f>
        <v>17.265999999999998</v>
      </c>
      <c r="C497" s="2">
        <f>RSI!I497</f>
        <v>40.940078931543141</v>
      </c>
      <c r="D497" s="2">
        <f>MACD!E497</f>
        <v>-1.6161757336469407E-2</v>
      </c>
      <c r="E497" s="2">
        <f>MACD!F497</f>
        <v>0.14718787307164788</v>
      </c>
      <c r="F497" s="2">
        <f>'Moving Avg'!D497</f>
        <v>17.194600000000001</v>
      </c>
      <c r="G497" s="2">
        <f>'Moving Avg'!F497</f>
        <v>17.239100000000001</v>
      </c>
      <c r="H497" s="2">
        <f>'Moving Avg'!G497</f>
        <v>18.255119999999998</v>
      </c>
      <c r="I497" s="2">
        <f>'Moving Avg'!H497</f>
        <v>17.724729999999987</v>
      </c>
      <c r="J497" s="5" t="str">
        <f>OBV!F497</f>
        <v>BULLISH</v>
      </c>
      <c r="K497" s="5" t="str">
        <f>OBV!G497</f>
        <v>STRONG</v>
      </c>
      <c r="L497" s="5" t="str">
        <f>OBV!H497</f>
        <v>CONFIRMED BULLISH</v>
      </c>
    </row>
    <row r="498" spans="1:12" ht="13.5" x14ac:dyDescent="0.25">
      <c r="A498" s="3">
        <f>RSI!A498</f>
        <v>42731</v>
      </c>
      <c r="B498" s="2">
        <f>RSI!B498</f>
        <v>17.265999999999998</v>
      </c>
      <c r="C498" s="2">
        <f>RSI!I498</f>
        <v>40.940078931543141</v>
      </c>
      <c r="D498" s="2">
        <f>MACD!E498</f>
        <v>-5.0765618958784842E-2</v>
      </c>
      <c r="E498" s="2">
        <f>MACD!F498</f>
        <v>0.10759717466556135</v>
      </c>
      <c r="F498" s="2">
        <f>'Moving Avg'!D498</f>
        <v>17.213799999999999</v>
      </c>
      <c r="G498" s="2">
        <f>'Moving Avg'!F498</f>
        <v>17.226400000000005</v>
      </c>
      <c r="H498" s="2">
        <f>'Moving Avg'!G498</f>
        <v>18.214019999999994</v>
      </c>
      <c r="I498" s="2">
        <f>'Moving Avg'!H498</f>
        <v>17.725194999999982</v>
      </c>
      <c r="J498" s="5" t="str">
        <f>OBV!F498</f>
        <v>BULLISH</v>
      </c>
      <c r="K498" s="5" t="str">
        <f>OBV!G498</f>
        <v>STRONG</v>
      </c>
      <c r="L498" s="5" t="str">
        <f>OBV!H498</f>
        <v>CONFIRMED BULLISH</v>
      </c>
    </row>
    <row r="499" spans="1:12" ht="13.5" x14ac:dyDescent="0.25">
      <c r="A499" s="3">
        <f>RSI!A499</f>
        <v>42732</v>
      </c>
      <c r="B499" s="2">
        <f>RSI!B499</f>
        <v>17.196999999999999</v>
      </c>
      <c r="C499" s="2">
        <f>RSI!I499</f>
        <v>38.706648731276168</v>
      </c>
      <c r="D499" s="2">
        <f>MACD!E499</f>
        <v>-7.366875135280182E-2</v>
      </c>
      <c r="E499" s="2">
        <f>MACD!F499</f>
        <v>7.1343989461888718E-2</v>
      </c>
      <c r="F499" s="2">
        <f>'Moving Avg'!D499</f>
        <v>17.219200000000001</v>
      </c>
      <c r="G499" s="2">
        <f>'Moving Avg'!F499</f>
        <v>17.210250000000006</v>
      </c>
      <c r="H499" s="2">
        <f>'Moving Avg'!G499</f>
        <v>18.171539999999997</v>
      </c>
      <c r="I499" s="2">
        <f>'Moving Avg'!H499</f>
        <v>17.725579999999983</v>
      </c>
      <c r="J499" s="5" t="str">
        <f>OBV!F499</f>
        <v>BULLISH</v>
      </c>
      <c r="K499" s="5" t="str">
        <f>OBV!G499</f>
        <v>STRONG</v>
      </c>
      <c r="L499" s="5" t="str">
        <f>OBV!H499</f>
        <v>CONFIRMED BULLISH</v>
      </c>
    </row>
    <row r="500" spans="1:12" ht="13.5" x14ac:dyDescent="0.25">
      <c r="A500" s="3">
        <f>RSI!A500</f>
        <v>42733</v>
      </c>
      <c r="B500" s="2">
        <f>RSI!B500</f>
        <v>17.196999999999999</v>
      </c>
      <c r="C500" s="2">
        <f>RSI!I500</f>
        <v>38.706648731276168</v>
      </c>
      <c r="D500" s="2">
        <f>MACD!E500</f>
        <v>-9.1468427714467282E-2</v>
      </c>
      <c r="E500" s="2">
        <f>MACD!F500</f>
        <v>3.8781506026617521E-2</v>
      </c>
      <c r="F500" s="2">
        <f>'Moving Avg'!D500</f>
        <v>17.224599999999999</v>
      </c>
      <c r="G500" s="2">
        <f>'Moving Avg'!F500</f>
        <v>17.194100000000006</v>
      </c>
      <c r="H500" s="2">
        <f>'Moving Avg'!G500</f>
        <v>18.129059999999996</v>
      </c>
      <c r="I500" s="2">
        <f>'Moving Avg'!H500</f>
        <v>17.725964999999984</v>
      </c>
      <c r="J500" s="5" t="str">
        <f>OBV!F500</f>
        <v>BULLISH</v>
      </c>
      <c r="K500" s="5" t="str">
        <f>OBV!G500</f>
        <v>STRONG</v>
      </c>
      <c r="L500" s="5" t="str">
        <f>OBV!H500</f>
        <v>CONFIRMED BULLISH</v>
      </c>
    </row>
    <row r="501" spans="1:12" ht="13.5" x14ac:dyDescent="0.25">
      <c r="A501" s="3">
        <f>RSI!A501</f>
        <v>42734</v>
      </c>
      <c r="B501" s="2">
        <f>RSI!B501</f>
        <v>17.177</v>
      </c>
      <c r="C501" s="2">
        <f>RSI!I501</f>
        <v>38.009593477126884</v>
      </c>
      <c r="D501" s="2">
        <f>MACD!E501</f>
        <v>-0.10358534306660516</v>
      </c>
      <c r="E501" s="2">
        <f>MACD!F501</f>
        <v>1.0308136207972985E-2</v>
      </c>
      <c r="F501" s="2">
        <f>'Moving Avg'!D501</f>
        <v>17.220600000000001</v>
      </c>
      <c r="G501" s="2">
        <f>'Moving Avg'!F501</f>
        <v>17.176950000000005</v>
      </c>
      <c r="H501" s="2">
        <f>'Moving Avg'!G501</f>
        <v>18.086179999999995</v>
      </c>
      <c r="I501" s="2">
        <f>'Moving Avg'!H501</f>
        <v>17.726249999999983</v>
      </c>
      <c r="J501" s="5" t="str">
        <f>OBV!F501</f>
        <v>BEARISH</v>
      </c>
      <c r="K501" s="5" t="str">
        <f>OBV!G501</f>
        <v>WEAK</v>
      </c>
      <c r="L501" s="5" t="str">
        <f>OBV!H501</f>
        <v>CONFIRMED BEARISH</v>
      </c>
    </row>
    <row r="502" spans="1:12" ht="13.5" x14ac:dyDescent="0.25">
      <c r="A502" s="3">
        <f>RSI!A502</f>
        <v>42737</v>
      </c>
      <c r="B502" s="2">
        <f>RSI!B502</f>
        <v>17.177</v>
      </c>
      <c r="C502" s="2">
        <f>RSI!I502</f>
        <v>38.009593477126884</v>
      </c>
      <c r="D502" s="2">
        <f>MACD!E502</f>
        <v>-0.19144235260954545</v>
      </c>
      <c r="E502" s="2">
        <f>MACD!F502</f>
        <v>-3.0041961555530704E-2</v>
      </c>
      <c r="F502" s="2">
        <f>'Moving Avg'!D502</f>
        <v>17.202799999999996</v>
      </c>
      <c r="G502" s="2">
        <f>'Moving Avg'!F502</f>
        <v>17.159800000000008</v>
      </c>
      <c r="H502" s="2">
        <f>'Moving Avg'!G502</f>
        <v>18.043299999999995</v>
      </c>
      <c r="I502" s="2">
        <f>'Moving Avg'!H502</f>
        <v>17.726599999999983</v>
      </c>
      <c r="J502" s="5" t="str">
        <f>OBV!F502</f>
        <v>BEARISH</v>
      </c>
      <c r="K502" s="5" t="str">
        <f>OBV!G502</f>
        <v>WEAK</v>
      </c>
      <c r="L502" s="5" t="str">
        <f>OBV!H502</f>
        <v>CONFIRMED BEARISH</v>
      </c>
    </row>
    <row r="503" spans="1:12" ht="13.5" x14ac:dyDescent="0.25">
      <c r="A503" s="3">
        <f>RSI!A503</f>
        <v>42738</v>
      </c>
      <c r="B503" s="2">
        <f>RSI!B503</f>
        <v>17.177</v>
      </c>
      <c r="C503" s="2">
        <f>RSI!I503</f>
        <v>38.009593477126884</v>
      </c>
      <c r="D503" s="2">
        <f>MACD!E503</f>
        <v>-0.18011160678011251</v>
      </c>
      <c r="E503" s="2">
        <f>MACD!F503</f>
        <v>-6.0055890600447068E-2</v>
      </c>
      <c r="F503" s="2">
        <f>'Moving Avg'!D503</f>
        <v>17.184999999999995</v>
      </c>
      <c r="G503" s="2">
        <f>'Moving Avg'!F503</f>
        <v>17.142650000000003</v>
      </c>
      <c r="H503" s="2">
        <f>'Moving Avg'!G503</f>
        <v>18.000419999999995</v>
      </c>
      <c r="I503" s="2">
        <f>'Moving Avg'!H503</f>
        <v>17.726949999999984</v>
      </c>
      <c r="J503" s="5" t="str">
        <f>OBV!F503</f>
        <v>BEARISH</v>
      </c>
      <c r="K503" s="5" t="str">
        <f>OBV!G503</f>
        <v>WEAK</v>
      </c>
      <c r="L503" s="5" t="str">
        <f>OBV!H503</f>
        <v>CONFIRMED BEARISH</v>
      </c>
    </row>
    <row r="504" spans="1:12" ht="13.5" x14ac:dyDescent="0.25">
      <c r="A504" s="3">
        <f>RSI!A504</f>
        <v>42739</v>
      </c>
      <c r="B504" s="2">
        <f>RSI!B504</f>
        <v>17.177</v>
      </c>
      <c r="C504" s="2">
        <f>RSI!I504</f>
        <v>38.009593477126892</v>
      </c>
      <c r="D504" s="2">
        <f>MACD!E504</f>
        <v>-0.16926145997038589</v>
      </c>
      <c r="E504" s="2">
        <f>MACD!F504</f>
        <v>-8.1897004474434848E-2</v>
      </c>
      <c r="F504" s="2">
        <f>'Moving Avg'!D504</f>
        <v>17.181000000000001</v>
      </c>
      <c r="G504" s="2">
        <f>'Moving Avg'!F504</f>
        <v>17.145050000000005</v>
      </c>
      <c r="H504" s="2">
        <f>'Moving Avg'!G504</f>
        <v>17.957539999999995</v>
      </c>
      <c r="I504" s="2">
        <f>'Moving Avg'!H504</f>
        <v>17.727299999999985</v>
      </c>
      <c r="J504" s="5" t="str">
        <f>OBV!F504</f>
        <v>BEARISH</v>
      </c>
      <c r="K504" s="5" t="str">
        <f>OBV!G504</f>
        <v>WEAK</v>
      </c>
      <c r="L504" s="5" t="str">
        <f>OBV!H504</f>
        <v>CONFIRMED BEARISH</v>
      </c>
    </row>
    <row r="505" spans="1:12" ht="13.5" x14ac:dyDescent="0.25">
      <c r="A505" s="3">
        <f>RSI!A505</f>
        <v>42740</v>
      </c>
      <c r="B505" s="2">
        <f>RSI!B505</f>
        <v>17.170000000000002</v>
      </c>
      <c r="C505" s="2">
        <f>RSI!I505</f>
        <v>37.690060820632617</v>
      </c>
      <c r="D505" s="2">
        <f>MACD!E505</f>
        <v>-0.15839298073233721</v>
      </c>
      <c r="E505" s="2">
        <f>MACD!F505</f>
        <v>-9.7196199726015314E-2</v>
      </c>
      <c r="F505" s="2">
        <f>'Moving Avg'!D505</f>
        <v>17.175599999999999</v>
      </c>
      <c r="G505" s="2">
        <f>'Moving Avg'!F505</f>
        <v>17.147100000000005</v>
      </c>
      <c r="H505" s="2">
        <f>'Moving Avg'!G505</f>
        <v>17.914779999999993</v>
      </c>
      <c r="I505" s="2">
        <f>'Moving Avg'!H505</f>
        <v>17.727614999999986</v>
      </c>
      <c r="J505" s="5" t="str">
        <f>OBV!F505</f>
        <v>BEARISH</v>
      </c>
      <c r="K505" s="5" t="str">
        <f>OBV!G505</f>
        <v>WEAK</v>
      </c>
      <c r="L505" s="5" t="str">
        <f>OBV!H505</f>
        <v>CONFIRMED BEARISH</v>
      </c>
    </row>
    <row r="506" spans="1:12" ht="13.5" x14ac:dyDescent="0.25">
      <c r="A506" s="3">
        <f>RSI!A506</f>
        <v>42741</v>
      </c>
      <c r="B506" s="2">
        <f>RSI!B506</f>
        <v>17.170000000000002</v>
      </c>
      <c r="C506" s="2">
        <f>RSI!I506</f>
        <v>37.690060820632624</v>
      </c>
      <c r="D506" s="2">
        <f>MACD!E506</f>
        <v>-0.14391889607879804</v>
      </c>
      <c r="E506" s="2">
        <f>MACD!F506</f>
        <v>-0.10654073899657188</v>
      </c>
      <c r="F506" s="2">
        <f>'Moving Avg'!D506</f>
        <v>17.174199999999999</v>
      </c>
      <c r="G506" s="2">
        <f>'Moving Avg'!F506</f>
        <v>17.149150000000006</v>
      </c>
      <c r="H506" s="2">
        <f>'Moving Avg'!G506</f>
        <v>17.874499999999991</v>
      </c>
      <c r="I506" s="2">
        <f>'Moving Avg'!H506</f>
        <v>17.727929999999986</v>
      </c>
      <c r="J506" s="5" t="str">
        <f>OBV!F506</f>
        <v>BEARISH</v>
      </c>
      <c r="K506" s="5" t="str">
        <f>OBV!G506</f>
        <v>WEAK</v>
      </c>
      <c r="L506" s="5" t="str">
        <f>OBV!H506</f>
        <v>CONFIRMED BEARISH</v>
      </c>
    </row>
    <row r="507" spans="1:12" ht="13.5" x14ac:dyDescent="0.25">
      <c r="A507" s="3">
        <f>RSI!A507</f>
        <v>42744</v>
      </c>
      <c r="B507" s="2">
        <f>RSI!B507</f>
        <v>17.170000000000002</v>
      </c>
      <c r="C507" s="2">
        <f>RSI!I507</f>
        <v>37.69006082063261</v>
      </c>
      <c r="D507" s="2">
        <f>MACD!E507</f>
        <v>-0.12001562296187984</v>
      </c>
      <c r="E507" s="2">
        <f>MACD!F507</f>
        <v>-0.10923571578963348</v>
      </c>
      <c r="F507" s="2">
        <f>'Moving Avg'!D507</f>
        <v>17.172800000000002</v>
      </c>
      <c r="G507" s="2">
        <f>'Moving Avg'!F507</f>
        <v>17.150850000000002</v>
      </c>
      <c r="H507" s="2">
        <f>'Moving Avg'!G507</f>
        <v>17.834219999999991</v>
      </c>
      <c r="I507" s="2">
        <f>'Moving Avg'!H507</f>
        <v>17.728244999999987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</row>
    <row r="508" spans="1:12" ht="13.5" x14ac:dyDescent="0.25">
      <c r="A508" s="3">
        <f>RSI!A508</f>
        <v>42745</v>
      </c>
      <c r="B508" s="2">
        <f>RSI!B508</f>
        <v>17.177</v>
      </c>
      <c r="C508" s="2">
        <f>RSI!I508</f>
        <v>38.337497384231071</v>
      </c>
      <c r="D508" s="2">
        <f>MACD!E508</f>
        <v>-9.934478934649249E-2</v>
      </c>
      <c r="E508" s="2">
        <f>MACD!F508</f>
        <v>-0.1072575305010053</v>
      </c>
      <c r="F508" s="2">
        <f>'Moving Avg'!D508</f>
        <v>17.172800000000002</v>
      </c>
      <c r="G508" s="2">
        <f>'Moving Avg'!F508</f>
        <v>17.152900000000002</v>
      </c>
      <c r="H508" s="2">
        <f>'Moving Avg'!G508</f>
        <v>17.79407999999999</v>
      </c>
      <c r="I508" s="2">
        <f>'Moving Avg'!H508</f>
        <v>17.728104999999985</v>
      </c>
      <c r="J508" s="5" t="str">
        <f>OBV!F508</f>
        <v>BULLISH</v>
      </c>
      <c r="K508" s="5" t="str">
        <f>OBV!G508</f>
        <v>NEUTRAL</v>
      </c>
      <c r="L508" s="5" t="str">
        <f>OBV!H508</f>
        <v>NEUTRAL</v>
      </c>
    </row>
    <row r="509" spans="1:12" ht="13.5" x14ac:dyDescent="0.25">
      <c r="A509" s="3">
        <f>RSI!A509</f>
        <v>42746</v>
      </c>
      <c r="B509" s="2">
        <f>RSI!B509</f>
        <v>17.177</v>
      </c>
      <c r="C509" s="2">
        <f>RSI!I509</f>
        <v>38.337497384231078</v>
      </c>
      <c r="D509" s="2">
        <f>MACD!E509</f>
        <v>-9.1618697034192564E-2</v>
      </c>
      <c r="E509" s="2">
        <f>MACD!F509</f>
        <v>-0.10412976380764276</v>
      </c>
      <c r="F509" s="2">
        <f>'Moving Avg'!D509</f>
        <v>17.172800000000002</v>
      </c>
      <c r="G509" s="2">
        <f>'Moving Avg'!F509</f>
        <v>17.154950000000003</v>
      </c>
      <c r="H509" s="2">
        <f>'Moving Avg'!G509</f>
        <v>17.753939999999993</v>
      </c>
      <c r="I509" s="2">
        <f>'Moving Avg'!H509</f>
        <v>17.727964999999987</v>
      </c>
      <c r="J509" s="5" t="str">
        <f>OBV!F509</f>
        <v>BULLISH</v>
      </c>
      <c r="K509" s="5" t="str">
        <f>OBV!G509</f>
        <v>NEUTRAL</v>
      </c>
      <c r="L509" s="5" t="str">
        <f>OBV!H509</f>
        <v>NEUTRAL</v>
      </c>
    </row>
    <row r="510" spans="1:12" ht="13.5" x14ac:dyDescent="0.25">
      <c r="A510" s="3">
        <f>RSI!A510</f>
        <v>42747</v>
      </c>
      <c r="B510" s="2">
        <f>RSI!B510</f>
        <v>17.177</v>
      </c>
      <c r="C510" s="2">
        <f>RSI!I510</f>
        <v>38.337497384231078</v>
      </c>
      <c r="D510" s="2">
        <f>MACD!E510</f>
        <v>-8.4293482863195379E-2</v>
      </c>
      <c r="E510" s="2">
        <f>MACD!F510</f>
        <v>-0.1001625076187533</v>
      </c>
      <c r="F510" s="2">
        <f>'Moving Avg'!D510</f>
        <v>17.174200000000003</v>
      </c>
      <c r="G510" s="2">
        <f>'Moving Avg'!F510</f>
        <v>17.157000000000004</v>
      </c>
      <c r="H510" s="2">
        <f>'Moving Avg'!G510</f>
        <v>17.713799999999996</v>
      </c>
      <c r="I510" s="2">
        <f>'Moving Avg'!H510</f>
        <v>17.727824999999989</v>
      </c>
      <c r="J510" s="5" t="str">
        <f>OBV!F510</f>
        <v>BULLISH</v>
      </c>
      <c r="K510" s="5" t="str">
        <f>OBV!G510</f>
        <v>STRONG</v>
      </c>
      <c r="L510" s="5" t="str">
        <f>OBV!H510</f>
        <v>CONFIRMED BULLISH</v>
      </c>
    </row>
    <row r="511" spans="1:12" ht="13.5" x14ac:dyDescent="0.25">
      <c r="A511" s="3">
        <f>RSI!A511</f>
        <v>42748</v>
      </c>
      <c r="B511" s="2">
        <f>RSI!B511</f>
        <v>17.177</v>
      </c>
      <c r="C511" s="2">
        <f>RSI!I511</f>
        <v>38.337497384231078</v>
      </c>
      <c r="D511" s="2">
        <f>MACD!E511</f>
        <v>-8.0442748309131673E-2</v>
      </c>
      <c r="E511" s="2">
        <f>MACD!F511</f>
        <v>-9.6218555756828986E-2</v>
      </c>
      <c r="F511" s="2">
        <f>'Moving Avg'!D511</f>
        <v>17.175599999999996</v>
      </c>
      <c r="G511" s="2">
        <f>'Moving Avg'!F511</f>
        <v>17.159050000000004</v>
      </c>
      <c r="H511" s="2">
        <f>'Moving Avg'!G511</f>
        <v>17.673659999999995</v>
      </c>
      <c r="I511" s="2">
        <f>'Moving Avg'!H511</f>
        <v>17.72768499999999</v>
      </c>
      <c r="J511" s="5" t="str">
        <f>OBV!F511</f>
        <v>BULLISH</v>
      </c>
      <c r="K511" s="5" t="str">
        <f>OBV!G511</f>
        <v>STRONG</v>
      </c>
      <c r="L511" s="5" t="str">
        <f>OBV!H511</f>
        <v>CONFIRMED BULLISH</v>
      </c>
    </row>
    <row r="512" spans="1:12" ht="13.5" x14ac:dyDescent="0.25">
      <c r="A512" s="3">
        <f>RSI!A512</f>
        <v>42751</v>
      </c>
      <c r="B512" s="2">
        <f>RSI!B512</f>
        <v>17.177</v>
      </c>
      <c r="C512" s="2">
        <f>RSI!I512</f>
        <v>38.337497384231078</v>
      </c>
      <c r="D512" s="2">
        <f>MACD!E512</f>
        <v>-7.6509064560973172E-2</v>
      </c>
      <c r="E512" s="2">
        <f>MACD!F512</f>
        <v>-9.2276657517657831E-2</v>
      </c>
      <c r="F512" s="2">
        <f>'Moving Avg'!D512</f>
        <v>17.177</v>
      </c>
      <c r="G512" s="2">
        <f>'Moving Avg'!F512</f>
        <v>17.186800000000005</v>
      </c>
      <c r="H512" s="2">
        <f>'Moving Avg'!G512</f>
        <v>17.633519999999997</v>
      </c>
      <c r="I512" s="2">
        <f>'Moving Avg'!H512</f>
        <v>17.728034999999991</v>
      </c>
      <c r="J512" s="5" t="str">
        <f>OBV!F512</f>
        <v>BULLISH</v>
      </c>
      <c r="K512" s="5" t="str">
        <f>OBV!G512</f>
        <v>STRONG</v>
      </c>
      <c r="L512" s="5" t="str">
        <f>OBV!H512</f>
        <v>CONFIRMED BULLISH</v>
      </c>
    </row>
    <row r="513" spans="1:12" ht="13.5" x14ac:dyDescent="0.25">
      <c r="A513" s="3">
        <f>RSI!A513</f>
        <v>42752</v>
      </c>
      <c r="B513" s="2">
        <f>RSI!B513</f>
        <v>17.177</v>
      </c>
      <c r="C513" s="2">
        <f>RSI!I513</f>
        <v>38.337497384231078</v>
      </c>
      <c r="D513" s="2">
        <f>MACD!E513</f>
        <v>-7.2555220432803935E-2</v>
      </c>
      <c r="E513" s="2">
        <f>MACD!F513</f>
        <v>-8.8332370100687049E-2</v>
      </c>
      <c r="F513" s="2">
        <f>'Moving Avg'!D513</f>
        <v>17.177</v>
      </c>
      <c r="G513" s="2">
        <f>'Moving Avg'!F513</f>
        <v>17.187150000000006</v>
      </c>
      <c r="H513" s="2">
        <f>'Moving Avg'!G513</f>
        <v>17.59338</v>
      </c>
      <c r="I513" s="2">
        <f>'Moving Avg'!H513</f>
        <v>17.727729999999994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</row>
    <row r="514" spans="1:12" ht="13.5" x14ac:dyDescent="0.25">
      <c r="A514" s="3">
        <f>RSI!A514</f>
        <v>42753</v>
      </c>
      <c r="B514" s="2">
        <f>RSI!B514</f>
        <v>17.177</v>
      </c>
      <c r="C514" s="2">
        <f>RSI!I514</f>
        <v>38.337497384231078</v>
      </c>
      <c r="D514" s="2">
        <f>MACD!E514</f>
        <v>-6.8630639187851727E-2</v>
      </c>
      <c r="E514" s="2">
        <f>MACD!F514</f>
        <v>-8.4392023918119993E-2</v>
      </c>
      <c r="F514" s="2">
        <f>'Moving Avg'!D514</f>
        <v>17.177</v>
      </c>
      <c r="G514" s="2">
        <f>'Moving Avg'!F514</f>
        <v>17.187500000000007</v>
      </c>
      <c r="H514" s="2">
        <f>'Moving Avg'!G514</f>
        <v>17.553240000000002</v>
      </c>
      <c r="I514" s="2">
        <f>'Moving Avg'!H514</f>
        <v>17.727424999999993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</row>
    <row r="515" spans="1:12" ht="13.5" x14ac:dyDescent="0.25">
      <c r="A515" s="3">
        <f>RSI!A515</f>
        <v>42754</v>
      </c>
      <c r="B515" s="2">
        <f>RSI!B515</f>
        <v>17.196999999999999</v>
      </c>
      <c r="C515" s="2">
        <f>RSI!I515</f>
        <v>41.266697583052661</v>
      </c>
      <c r="D515" s="2">
        <f>MACD!E515</f>
        <v>-6.7332113834254415E-2</v>
      </c>
      <c r="E515" s="2">
        <f>MACD!F515</f>
        <v>-8.0980041901346875E-2</v>
      </c>
      <c r="F515" s="2">
        <f>'Moving Avg'!D515</f>
        <v>17.181000000000001</v>
      </c>
      <c r="G515" s="2">
        <f>'Moving Avg'!F515</f>
        <v>17.188850000000006</v>
      </c>
      <c r="H515" s="2">
        <f>'Moving Avg'!G515</f>
        <v>17.513500000000004</v>
      </c>
      <c r="I515" s="2">
        <f>'Moving Avg'!H515</f>
        <v>17.727219999999996</v>
      </c>
      <c r="J515" s="5" t="str">
        <f>OBV!F515</f>
        <v>BULLISH</v>
      </c>
      <c r="K515" s="5" t="str">
        <f>OBV!G515</f>
        <v>STRONG</v>
      </c>
      <c r="L515" s="5" t="str">
        <f>OBV!H515</f>
        <v>CONFIRMED BULLISH</v>
      </c>
    </row>
    <row r="516" spans="1:12" ht="13.5" x14ac:dyDescent="0.25">
      <c r="A516" s="3">
        <f>RSI!A516</f>
        <v>42755</v>
      </c>
      <c r="B516" s="2">
        <f>RSI!B516</f>
        <v>17.196999999999999</v>
      </c>
      <c r="C516" s="2">
        <f>RSI!I516</f>
        <v>41.266697583052661</v>
      </c>
      <c r="D516" s="2">
        <f>MACD!E516</f>
        <v>-6.5855125436598883E-2</v>
      </c>
      <c r="E516" s="2">
        <f>MACD!F516</f>
        <v>-7.7955058608397285E-2</v>
      </c>
      <c r="F516" s="2">
        <f>'Moving Avg'!D516</f>
        <v>17.184999999999999</v>
      </c>
      <c r="G516" s="2">
        <f>'Moving Avg'!F516</f>
        <v>17.188850000000002</v>
      </c>
      <c r="H516" s="2">
        <f>'Moving Avg'!G516</f>
        <v>17.473760000000006</v>
      </c>
      <c r="I516" s="2">
        <f>'Moving Avg'!H516</f>
        <v>17.727014999999998</v>
      </c>
      <c r="J516" s="5" t="str">
        <f>OBV!F516</f>
        <v>BULLISH</v>
      </c>
      <c r="K516" s="5" t="str">
        <f>OBV!G516</f>
        <v>STRONG</v>
      </c>
      <c r="L516" s="5" t="str">
        <f>OBV!H516</f>
        <v>CONFIRMED BULLISH</v>
      </c>
    </row>
    <row r="517" spans="1:12" ht="13.5" x14ac:dyDescent="0.25">
      <c r="A517" s="3">
        <f>RSI!A517</f>
        <v>42758</v>
      </c>
      <c r="B517" s="2">
        <f>RSI!B517</f>
        <v>17.196999999999999</v>
      </c>
      <c r="C517" s="2">
        <f>RSI!I517</f>
        <v>41.266697583052661</v>
      </c>
      <c r="D517" s="2">
        <f>MACD!E517</f>
        <v>-6.4255147342290542E-2</v>
      </c>
      <c r="E517" s="2">
        <f>MACD!F517</f>
        <v>-7.5215076355175936E-2</v>
      </c>
      <c r="F517" s="2">
        <f>'Moving Avg'!D517</f>
        <v>17.189</v>
      </c>
      <c r="G517" s="2">
        <f>'Moving Avg'!F517</f>
        <v>17.185400000000001</v>
      </c>
      <c r="H517" s="2">
        <f>'Moving Avg'!G517</f>
        <v>17.434020000000007</v>
      </c>
      <c r="I517" s="2">
        <f>'Moving Avg'!H517</f>
        <v>17.72681</v>
      </c>
      <c r="J517" s="5" t="str">
        <f>OBV!F517</f>
        <v>BULLISH</v>
      </c>
      <c r="K517" s="5" t="str">
        <f>OBV!G517</f>
        <v>STRONG</v>
      </c>
      <c r="L517" s="5" t="str">
        <f>OBV!H517</f>
        <v>CONFIRMED BULLISH</v>
      </c>
    </row>
    <row r="518" spans="1:12" ht="13.5" x14ac:dyDescent="0.25">
      <c r="A518" s="3">
        <f>RSI!A518</f>
        <v>42759</v>
      </c>
      <c r="B518" s="2">
        <f>RSI!B518</f>
        <v>17.196999999999999</v>
      </c>
      <c r="C518" s="2">
        <f>RSI!I518</f>
        <v>41.266697583052661</v>
      </c>
      <c r="D518" s="2">
        <f>MACD!E518</f>
        <v>-6.150012009071304E-2</v>
      </c>
      <c r="E518" s="2">
        <f>MACD!F518</f>
        <v>-7.2472085102283354E-2</v>
      </c>
      <c r="F518" s="2">
        <f>'Moving Avg'!D518</f>
        <v>17.193000000000001</v>
      </c>
      <c r="G518" s="2">
        <f>'Moving Avg'!F518</f>
        <v>17.181949999999997</v>
      </c>
      <c r="H518" s="2">
        <f>'Moving Avg'!G518</f>
        <v>17.394280000000009</v>
      </c>
      <c r="I518" s="2">
        <f>'Moving Avg'!H518</f>
        <v>17.726570000000002</v>
      </c>
      <c r="J518" s="5" t="str">
        <f>OBV!F518</f>
        <v>BULLISH</v>
      </c>
      <c r="K518" s="5" t="str">
        <f>OBV!G518</f>
        <v>STRONG</v>
      </c>
      <c r="L518" s="5" t="str">
        <f>OBV!H518</f>
        <v>CONFIRMED BULLISH</v>
      </c>
    </row>
    <row r="519" spans="1:12" ht="13.5" x14ac:dyDescent="0.25">
      <c r="A519" s="3">
        <f>RSI!A519</f>
        <v>42760</v>
      </c>
      <c r="B519" s="2">
        <f>RSI!B519</f>
        <v>17.196999999999999</v>
      </c>
      <c r="C519" s="2">
        <f>RSI!I519</f>
        <v>41.266697583052668</v>
      </c>
      <c r="D519" s="2">
        <f>MACD!E519</f>
        <v>-5.8868687114795648E-2</v>
      </c>
      <c r="E519" s="2">
        <f>MACD!F519</f>
        <v>-6.9751405504785813E-2</v>
      </c>
      <c r="F519" s="2">
        <f>'Moving Avg'!D519</f>
        <v>17.196999999999999</v>
      </c>
      <c r="G519" s="2">
        <f>'Moving Avg'!F519</f>
        <v>17.181950000000001</v>
      </c>
      <c r="H519" s="2">
        <f>'Moving Avg'!G519</f>
        <v>17.354540000000007</v>
      </c>
      <c r="I519" s="2">
        <f>'Moving Avg'!H519</f>
        <v>17.723730000000003</v>
      </c>
      <c r="J519" s="5" t="str">
        <f>OBV!F519</f>
        <v>BULLISH</v>
      </c>
      <c r="K519" s="5" t="str">
        <f>OBV!G519</f>
        <v>STRONG</v>
      </c>
      <c r="L519" s="5" t="str">
        <f>OBV!H519</f>
        <v>CONFIRMED BULLISH</v>
      </c>
    </row>
    <row r="520" spans="1:12" ht="13.5" x14ac:dyDescent="0.25">
      <c r="A520" s="3">
        <f>RSI!A520</f>
        <v>42761</v>
      </c>
      <c r="B520" s="2">
        <f>RSI!B520</f>
        <v>17.196999999999999</v>
      </c>
      <c r="C520" s="2">
        <f>RSI!I520</f>
        <v>41.266697583052668</v>
      </c>
      <c r="D520" s="2">
        <f>MACD!E520</f>
        <v>-5.636407510101904E-2</v>
      </c>
      <c r="E520" s="2">
        <f>MACD!F520</f>
        <v>-6.7073939424032461E-2</v>
      </c>
      <c r="F520" s="2">
        <f>'Moving Avg'!D520</f>
        <v>17.196999999999999</v>
      </c>
      <c r="G520" s="2">
        <f>'Moving Avg'!F520</f>
        <v>17.181949999999997</v>
      </c>
      <c r="H520" s="2">
        <f>'Moving Avg'!G520</f>
        <v>17.314800000000005</v>
      </c>
      <c r="I520" s="2">
        <f>'Moving Avg'!H520</f>
        <v>17.718260000000008</v>
      </c>
      <c r="J520" s="5" t="str">
        <f>OBV!F520</f>
        <v>NEUTRAL</v>
      </c>
      <c r="K520" s="5" t="str">
        <f>OBV!G520</f>
        <v>NEUTRAL</v>
      </c>
      <c r="L520" s="5" t="str">
        <f>OBV!H520</f>
        <v>NEUTRAL</v>
      </c>
    </row>
    <row r="521" spans="1:12" ht="13.5" x14ac:dyDescent="0.25">
      <c r="A521" s="3">
        <f>RSI!A521</f>
        <v>42762</v>
      </c>
      <c r="B521" s="2">
        <f>RSI!B521</f>
        <v>17.196999999999999</v>
      </c>
      <c r="C521" s="2">
        <f>RSI!I521</f>
        <v>41.266697583052661</v>
      </c>
      <c r="D521" s="2">
        <f>MACD!E521</f>
        <v>-5.3987366826962813E-2</v>
      </c>
      <c r="E521" s="2">
        <f>MACD!F521</f>
        <v>-6.4456624904618537E-2</v>
      </c>
      <c r="F521" s="2">
        <f>'Moving Avg'!D521</f>
        <v>17.196999999999999</v>
      </c>
      <c r="G521" s="2">
        <f>'Moving Avg'!F521</f>
        <v>17.182949999999998</v>
      </c>
      <c r="H521" s="2">
        <f>'Moving Avg'!G521</f>
        <v>17.275060000000007</v>
      </c>
      <c r="I521" s="2">
        <f>'Moving Avg'!H521</f>
        <v>17.712790000000009</v>
      </c>
      <c r="J521" s="5" t="str">
        <f>OBV!F521</f>
        <v>NEUTRAL</v>
      </c>
      <c r="K521" s="5" t="str">
        <f>OBV!G521</f>
        <v>NEUTRAL</v>
      </c>
      <c r="L521" s="5" t="str">
        <f>OBV!H521</f>
        <v>NEUTRAL</v>
      </c>
    </row>
    <row r="522" spans="1:12" ht="13.5" x14ac:dyDescent="0.25">
      <c r="A522" s="3">
        <f>RSI!A522</f>
        <v>42765</v>
      </c>
      <c r="B522" s="2">
        <f>RSI!B522</f>
        <v>17.196999999999999</v>
      </c>
      <c r="C522" s="2">
        <f>RSI!I522</f>
        <v>41.266697583052661</v>
      </c>
      <c r="D522" s="2">
        <f>MACD!E522</f>
        <v>-5.1737953030176698E-2</v>
      </c>
      <c r="E522" s="2">
        <f>MACD!F522</f>
        <v>-6.1912890529730175E-2</v>
      </c>
      <c r="F522" s="2">
        <f>'Moving Avg'!D522</f>
        <v>17.196999999999999</v>
      </c>
      <c r="G522" s="2">
        <f>'Moving Avg'!F522</f>
        <v>17.183949999999999</v>
      </c>
      <c r="H522" s="2">
        <f>'Moving Avg'!G522</f>
        <v>17.246820000000007</v>
      </c>
      <c r="I522" s="2">
        <f>'Moving Avg'!H522</f>
        <v>17.70834000000001</v>
      </c>
      <c r="J522" s="5" t="str">
        <f>OBV!F522</f>
        <v>NEUTRAL</v>
      </c>
      <c r="K522" s="5" t="str">
        <f>OBV!G522</f>
        <v>NEUTRAL</v>
      </c>
      <c r="L522" s="5" t="str">
        <f>OBV!H522</f>
        <v>NEUTRAL</v>
      </c>
    </row>
    <row r="523" spans="1:12" ht="13.5" x14ac:dyDescent="0.25">
      <c r="A523" s="3">
        <f>RSI!A523</f>
        <v>42766</v>
      </c>
      <c r="B523" s="2">
        <f>RSI!B523</f>
        <v>17.196999999999999</v>
      </c>
      <c r="C523" s="2">
        <f>RSI!I523</f>
        <v>41.266697583052661</v>
      </c>
      <c r="D523" s="2">
        <f>MACD!E523</f>
        <v>-4.961390571895663E-2</v>
      </c>
      <c r="E523" s="2">
        <f>MACD!F523</f>
        <v>-5.9453093567575464E-2</v>
      </c>
      <c r="F523" s="2">
        <f>'Moving Avg'!D523</f>
        <v>17.196999999999999</v>
      </c>
      <c r="G523" s="2">
        <f>'Moving Avg'!F523</f>
        <v>17.184949999999997</v>
      </c>
      <c r="H523" s="2">
        <f>'Moving Avg'!G523</f>
        <v>17.239960000000007</v>
      </c>
      <c r="I523" s="2">
        <f>'Moving Avg'!H523</f>
        <v>17.703890000000012</v>
      </c>
      <c r="J523" s="5" t="str">
        <f>OBV!F523</f>
        <v>NEUTRAL</v>
      </c>
      <c r="K523" s="5" t="str">
        <f>OBV!G523</f>
        <v>NEUTRAL</v>
      </c>
      <c r="L523" s="5" t="str">
        <f>OBV!H523</f>
        <v>NEUTRAL</v>
      </c>
    </row>
    <row r="524" spans="1:12" ht="13.5" x14ac:dyDescent="0.25">
      <c r="A524" s="3">
        <f>RSI!A524</f>
        <v>42767</v>
      </c>
      <c r="B524" s="2">
        <f>RSI!B524</f>
        <v>17.196999999999999</v>
      </c>
      <c r="C524" s="2">
        <f>RSI!I524</f>
        <v>41.266697583052661</v>
      </c>
      <c r="D524" s="2">
        <f>MACD!E524</f>
        <v>-4.7612285680607158E-2</v>
      </c>
      <c r="E524" s="2">
        <f>MACD!F524</f>
        <v>-5.7084931990181803E-2</v>
      </c>
      <c r="F524" s="2">
        <f>'Moving Avg'!D524</f>
        <v>17.196999999999999</v>
      </c>
      <c r="G524" s="2">
        <f>'Moving Avg'!F524</f>
        <v>17.185949999999998</v>
      </c>
      <c r="H524" s="2">
        <f>'Moving Avg'!G524</f>
        <v>17.231040000000004</v>
      </c>
      <c r="I524" s="2">
        <f>'Moving Avg'!H524</f>
        <v>17.701150000000013</v>
      </c>
      <c r="J524" s="5" t="str">
        <f>OBV!F524</f>
        <v>NEUTRAL</v>
      </c>
      <c r="K524" s="5" t="str">
        <f>OBV!G524</f>
        <v>NEUTRAL</v>
      </c>
      <c r="L524" s="5" t="str">
        <f>OBV!H524</f>
        <v>NEUTRAL</v>
      </c>
    </row>
    <row r="525" spans="1:12" ht="13.5" x14ac:dyDescent="0.25">
      <c r="A525" s="3">
        <f>RSI!A525</f>
        <v>42768</v>
      </c>
      <c r="B525" s="2">
        <f>RSI!B525</f>
        <v>17.196999999999999</v>
      </c>
      <c r="C525" s="2">
        <f>RSI!I525</f>
        <v>41.266697583052661</v>
      </c>
      <c r="D525" s="2">
        <f>MACD!E525</f>
        <v>-4.2652471853628526E-2</v>
      </c>
      <c r="E525" s="2">
        <f>MACD!F525</f>
        <v>-5.4198439962871152E-2</v>
      </c>
      <c r="F525" s="2">
        <f>'Moving Avg'!D525</f>
        <v>17.196999999999999</v>
      </c>
      <c r="G525" s="2">
        <f>'Moving Avg'!F525</f>
        <v>17.1873</v>
      </c>
      <c r="H525" s="2">
        <f>'Moving Avg'!G525</f>
        <v>17.222120000000004</v>
      </c>
      <c r="I525" s="2">
        <f>'Moving Avg'!H525</f>
        <v>17.699955000000013</v>
      </c>
      <c r="J525" s="5" t="str">
        <f>OBV!F525</f>
        <v>NEUTRAL</v>
      </c>
      <c r="K525" s="5" t="str">
        <f>OBV!G525</f>
        <v>NEUTRAL</v>
      </c>
      <c r="L525" s="5" t="str">
        <f>OBV!H525</f>
        <v>NEUTRAL</v>
      </c>
    </row>
    <row r="526" spans="1:12" ht="13.5" x14ac:dyDescent="0.25">
      <c r="A526" s="3">
        <f>RSI!A526</f>
        <v>42769</v>
      </c>
      <c r="B526" s="2">
        <f>RSI!B526</f>
        <v>17.196999999999999</v>
      </c>
      <c r="C526" s="2">
        <f>RSI!I526</f>
        <v>41.266697583052668</v>
      </c>
      <c r="D526" s="2">
        <f>MACD!E526</f>
        <v>-3.8280509774331506E-2</v>
      </c>
      <c r="E526" s="2">
        <f>MACD!F526</f>
        <v>-5.101485392516323E-2</v>
      </c>
      <c r="F526" s="2">
        <f>'Moving Avg'!D526</f>
        <v>17.196999999999999</v>
      </c>
      <c r="G526" s="2">
        <f>'Moving Avg'!F526</f>
        <v>17.188649999999999</v>
      </c>
      <c r="H526" s="2">
        <f>'Moving Avg'!G526</f>
        <v>17.215660000000003</v>
      </c>
      <c r="I526" s="2">
        <f>'Moving Avg'!H526</f>
        <v>17.698760000000014</v>
      </c>
      <c r="J526" s="5" t="str">
        <f>OBV!F526</f>
        <v>NEUTRAL</v>
      </c>
      <c r="K526" s="5" t="str">
        <f>OBV!G526</f>
        <v>NEUTRAL</v>
      </c>
      <c r="L526" s="5" t="str">
        <f>OBV!H526</f>
        <v>NEUTRAL</v>
      </c>
    </row>
    <row r="527" spans="1:12" ht="13.5" x14ac:dyDescent="0.25">
      <c r="A527" s="3">
        <f>RSI!A527</f>
        <v>42772</v>
      </c>
      <c r="B527" s="2">
        <f>RSI!B527</f>
        <v>17.196999999999999</v>
      </c>
      <c r="C527" s="2">
        <f>RSI!I527</f>
        <v>41.266697583052675</v>
      </c>
      <c r="D527" s="2">
        <f>MACD!E527</f>
        <v>-3.4418938233294227E-2</v>
      </c>
      <c r="E527" s="2">
        <f>MACD!F527</f>
        <v>-4.7695670786789435E-2</v>
      </c>
      <c r="F527" s="2">
        <f>'Moving Avg'!D527</f>
        <v>17.196999999999999</v>
      </c>
      <c r="G527" s="2">
        <f>'Moving Avg'!F527</f>
        <v>17.190000000000001</v>
      </c>
      <c r="H527" s="2">
        <f>'Moving Avg'!G527</f>
        <v>17.209200000000006</v>
      </c>
      <c r="I527" s="2">
        <f>'Moving Avg'!H527</f>
        <v>17.697565000000015</v>
      </c>
      <c r="J527" s="5" t="str">
        <f>OBV!F527</f>
        <v>NEUTRAL</v>
      </c>
      <c r="K527" s="5" t="str">
        <f>OBV!G527</f>
        <v>NEUTRAL</v>
      </c>
      <c r="L527" s="5" t="str">
        <f>OBV!H527</f>
        <v>NEUTRAL</v>
      </c>
    </row>
    <row r="528" spans="1:12" ht="13.5" x14ac:dyDescent="0.25">
      <c r="A528" s="3">
        <f>RSI!A528</f>
        <v>42773</v>
      </c>
      <c r="B528" s="2">
        <f>RSI!B528</f>
        <v>17.472000000000001</v>
      </c>
      <c r="C528" s="2">
        <f>RSI!I528</f>
        <v>78.34090250978889</v>
      </c>
      <c r="D528" s="2">
        <f>MACD!E528</f>
        <v>-5.137162220275826E-2</v>
      </c>
      <c r="E528" s="2">
        <f>MACD!F528</f>
        <v>-4.8430861069983205E-2</v>
      </c>
      <c r="F528" s="2">
        <f>'Moving Avg'!D528</f>
        <v>17.251999999999999</v>
      </c>
      <c r="G528" s="2">
        <f>'Moving Avg'!F528</f>
        <v>17.204749999999997</v>
      </c>
      <c r="H528" s="2">
        <f>'Moving Avg'!G528</f>
        <v>17.208240000000007</v>
      </c>
      <c r="I528" s="2">
        <f>'Moving Avg'!H528</f>
        <v>17.697745000000019</v>
      </c>
      <c r="J528" s="5" t="str">
        <f>OBV!F528</f>
        <v>BULLISH</v>
      </c>
      <c r="K528" s="5" t="str">
        <f>OBV!G528</f>
        <v>STRONG</v>
      </c>
      <c r="L528" s="5" t="str">
        <f>OBV!H528</f>
        <v>CONFIRMED BULLISH</v>
      </c>
    </row>
    <row r="529" spans="1:12" ht="13.5" x14ac:dyDescent="0.25">
      <c r="A529" s="3">
        <f>RSI!A529</f>
        <v>42774</v>
      </c>
      <c r="B529" s="2">
        <f>RSI!B529</f>
        <v>17.54</v>
      </c>
      <c r="C529" s="2">
        <f>RSI!I529</f>
        <v>81.457720554718435</v>
      </c>
      <c r="D529" s="2">
        <f>MACD!E529</f>
        <v>-7.2239148136642228E-2</v>
      </c>
      <c r="E529" s="2">
        <f>MACD!F529</f>
        <v>-5.3192518483315014E-2</v>
      </c>
      <c r="F529" s="2">
        <f>'Moving Avg'!D529</f>
        <v>17.320599999999995</v>
      </c>
      <c r="G529" s="2">
        <f>'Moving Avg'!F529</f>
        <v>17.222900000000003</v>
      </c>
      <c r="H529" s="2">
        <f>'Moving Avg'!G529</f>
        <v>17.208640000000006</v>
      </c>
      <c r="I529" s="2">
        <f>'Moving Avg'!H529</f>
        <v>17.698265000000017</v>
      </c>
      <c r="J529" s="5" t="str">
        <f>OBV!F529</f>
        <v>BULLISH</v>
      </c>
      <c r="K529" s="5" t="str">
        <f>OBV!G529</f>
        <v>STRONG</v>
      </c>
      <c r="L529" s="5" t="str">
        <f>OBV!H529</f>
        <v>CONFIRMED BULLISH</v>
      </c>
    </row>
    <row r="530" spans="1:12" ht="13.5" x14ac:dyDescent="0.25">
      <c r="A530" s="3">
        <f>RSI!A530</f>
        <v>42775</v>
      </c>
      <c r="B530" s="2">
        <f>RSI!B530</f>
        <v>17.472000000000001</v>
      </c>
      <c r="C530" s="2">
        <f>RSI!I530</f>
        <v>70.527819425316736</v>
      </c>
      <c r="D530" s="2">
        <f>MACD!E530</f>
        <v>-8.663690608327812E-2</v>
      </c>
      <c r="E530" s="2">
        <f>MACD!F530</f>
        <v>-5.9881396003307635E-2</v>
      </c>
      <c r="F530" s="2">
        <f>'Moving Avg'!D530</f>
        <v>17.375600000000002</v>
      </c>
      <c r="G530" s="2">
        <f>'Moving Avg'!F530</f>
        <v>17.237649999999999</v>
      </c>
      <c r="H530" s="2">
        <f>'Moving Avg'!G530</f>
        <v>17.207680000000007</v>
      </c>
      <c r="I530" s="2">
        <f>'Moving Avg'!H530</f>
        <v>17.698445000000021</v>
      </c>
      <c r="J530" s="5" t="str">
        <f>OBV!F530</f>
        <v>BULLISH</v>
      </c>
      <c r="K530" s="5" t="str">
        <f>OBV!G530</f>
        <v>STRONG</v>
      </c>
      <c r="L530" s="5" t="str">
        <f>OBV!H530</f>
        <v>CONFIRMED BULLISH</v>
      </c>
    </row>
    <row r="531" spans="1:12" ht="13.5" x14ac:dyDescent="0.25">
      <c r="A531" s="3">
        <f>RSI!A531</f>
        <v>42776</v>
      </c>
      <c r="B531" s="2">
        <f>RSI!B531</f>
        <v>17.472000000000001</v>
      </c>
      <c r="C531" s="2">
        <f>RSI!I531</f>
        <v>70.527819425316736</v>
      </c>
      <c r="D531" s="2">
        <f>MACD!E531</f>
        <v>-0.10006378873568167</v>
      </c>
      <c r="E531" s="2">
        <f>MACD!F531</f>
        <v>-6.7917874549782445E-2</v>
      </c>
      <c r="F531" s="2">
        <f>'Moving Avg'!D531</f>
        <v>17.430599999999998</v>
      </c>
      <c r="G531" s="2">
        <f>'Moving Avg'!F531</f>
        <v>17.252399999999998</v>
      </c>
      <c r="H531" s="2">
        <f>'Moving Avg'!G531</f>
        <v>17.206720000000004</v>
      </c>
      <c r="I531" s="2">
        <f>'Moving Avg'!H531</f>
        <v>17.698625000000021</v>
      </c>
      <c r="J531" s="5" t="str">
        <f>OBV!F531</f>
        <v>BULLISH</v>
      </c>
      <c r="K531" s="5" t="str">
        <f>OBV!G531</f>
        <v>STRONG</v>
      </c>
      <c r="L531" s="5" t="str">
        <f>OBV!H531</f>
        <v>CONFIRMED BULLISH</v>
      </c>
    </row>
    <row r="532" spans="1:12" ht="13.5" x14ac:dyDescent="0.25">
      <c r="A532" s="3">
        <f>RSI!A532</f>
        <v>42779</v>
      </c>
      <c r="B532" s="2">
        <f>RSI!B532</f>
        <v>17.472000000000001</v>
      </c>
      <c r="C532" s="2">
        <f>RSI!I532</f>
        <v>70.527819425316721</v>
      </c>
      <c r="D532" s="2">
        <f>MACD!E532</f>
        <v>-0.1125770011985523</v>
      </c>
      <c r="E532" s="2">
        <f>MACD!F532</f>
        <v>-7.6849699879536423E-2</v>
      </c>
      <c r="F532" s="2">
        <f>'Moving Avg'!D532</f>
        <v>17.485599999999998</v>
      </c>
      <c r="G532" s="2">
        <f>'Moving Avg'!F532</f>
        <v>17.267149999999997</v>
      </c>
      <c r="H532" s="2">
        <f>'Moving Avg'!G532</f>
        <v>17.205760000000005</v>
      </c>
      <c r="I532" s="2">
        <f>'Moving Avg'!H532</f>
        <v>17.698805000000021</v>
      </c>
      <c r="J532" s="5" t="str">
        <f>OBV!F532</f>
        <v>BULLISH</v>
      </c>
      <c r="K532" s="5" t="str">
        <f>OBV!G532</f>
        <v>STRONG</v>
      </c>
      <c r="L532" s="5" t="str">
        <f>OBV!H532</f>
        <v>CONFIRMED BULLISH</v>
      </c>
    </row>
    <row r="533" spans="1:12" ht="13.5" x14ac:dyDescent="0.25">
      <c r="A533" s="3">
        <f>RSI!A533</f>
        <v>42780</v>
      </c>
      <c r="B533" s="2">
        <f>RSI!B533</f>
        <v>17.478000000000002</v>
      </c>
      <c r="C533" s="2">
        <f>RSI!I533</f>
        <v>70.957274499328719</v>
      </c>
      <c r="D533" s="2">
        <f>MACD!E533</f>
        <v>-0.12467621892646008</v>
      </c>
      <c r="E533" s="2">
        <f>MACD!F533</f>
        <v>-8.641500368892116E-2</v>
      </c>
      <c r="F533" s="2">
        <f>'Moving Avg'!D533</f>
        <v>17.486799999999999</v>
      </c>
      <c r="G533" s="2">
        <f>'Moving Avg'!F533</f>
        <v>17.2822</v>
      </c>
      <c r="H533" s="2">
        <f>'Moving Avg'!G533</f>
        <v>17.204920000000001</v>
      </c>
      <c r="I533" s="2">
        <f>'Moving Avg'!H533</f>
        <v>17.699015000000024</v>
      </c>
      <c r="J533" s="5" t="str">
        <f>OBV!F533</f>
        <v>BULLISH</v>
      </c>
      <c r="K533" s="5" t="str">
        <f>OBV!G533</f>
        <v>STRONG</v>
      </c>
      <c r="L533" s="5" t="str">
        <f>OBV!H533</f>
        <v>CONFIRMED BULLISH</v>
      </c>
    </row>
    <row r="534" spans="1:12" ht="13.5" x14ac:dyDescent="0.25">
      <c r="A534" s="3">
        <f>RSI!A534</f>
        <v>42781</v>
      </c>
      <c r="B534" s="2">
        <f>RSI!B534</f>
        <v>17.478000000000002</v>
      </c>
      <c r="C534" s="2">
        <f>RSI!I534</f>
        <v>70.957274499328719</v>
      </c>
      <c r="D534" s="2">
        <f>MACD!E534</f>
        <v>-0.13593713060586055</v>
      </c>
      <c r="E534" s="2">
        <f>MACD!F534</f>
        <v>-9.6319429072309046E-2</v>
      </c>
      <c r="F534" s="2">
        <f>'Moving Avg'!D534</f>
        <v>17.474400000000003</v>
      </c>
      <c r="G534" s="2">
        <f>'Moving Avg'!F534</f>
        <v>17.297249999999998</v>
      </c>
      <c r="H534" s="2">
        <f>'Moving Avg'!G534</f>
        <v>17.211900000000004</v>
      </c>
      <c r="I534" s="2">
        <f>'Moving Avg'!H534</f>
        <v>17.699225000000023</v>
      </c>
      <c r="J534" s="5" t="str">
        <f>OBV!F534</f>
        <v>BULLISH</v>
      </c>
      <c r="K534" s="5" t="str">
        <f>OBV!G534</f>
        <v>NEUTRAL</v>
      </c>
      <c r="L534" s="5" t="str">
        <f>OBV!H534</f>
        <v>BULLISH DIVERGENCE</v>
      </c>
    </row>
    <row r="535" spans="1:12" ht="13.5" x14ac:dyDescent="0.25">
      <c r="A535" s="3">
        <f>RSI!A535</f>
        <v>42782</v>
      </c>
      <c r="B535" s="2">
        <f>RSI!B535</f>
        <v>17.478000000000002</v>
      </c>
      <c r="C535" s="2">
        <f>RSI!I535</f>
        <v>70.957274499328719</v>
      </c>
      <c r="D535" s="2">
        <f>MACD!E535</f>
        <v>-0.14641292031928188</v>
      </c>
      <c r="E535" s="2">
        <f>MACD!F535</f>
        <v>-0.10633812732170363</v>
      </c>
      <c r="F535" s="2">
        <f>'Moving Avg'!D535</f>
        <v>17.475600000000004</v>
      </c>
      <c r="G535" s="2">
        <f>'Moving Avg'!F535</f>
        <v>17.311299999999999</v>
      </c>
      <c r="H535" s="2">
        <f>'Moving Avg'!G535</f>
        <v>17.218880000000002</v>
      </c>
      <c r="I535" s="2">
        <f>'Moving Avg'!H535</f>
        <v>17.699405000000024</v>
      </c>
      <c r="J535" s="5" t="str">
        <f>OBV!F535</f>
        <v>BULLISH</v>
      </c>
      <c r="K535" s="5" t="str">
        <f>OBV!G535</f>
        <v>STRONG</v>
      </c>
      <c r="L535" s="5" t="str">
        <f>OBV!H535</f>
        <v>CONFIRMED BULLISH</v>
      </c>
    </row>
    <row r="536" spans="1:12" ht="13.5" x14ac:dyDescent="0.25">
      <c r="A536" s="3">
        <f>RSI!A536</f>
        <v>42783</v>
      </c>
      <c r="B536" s="2">
        <f>RSI!B536</f>
        <v>17.478000000000002</v>
      </c>
      <c r="C536" s="2">
        <f>RSI!I536</f>
        <v>70.957274499328719</v>
      </c>
      <c r="D536" s="2">
        <f>MACD!E536</f>
        <v>-0.15615420376632727</v>
      </c>
      <c r="E536" s="2">
        <f>MACD!F536</f>
        <v>-0.11630134261062837</v>
      </c>
      <c r="F536" s="2">
        <f>'Moving Avg'!D536</f>
        <v>17.476800000000004</v>
      </c>
      <c r="G536" s="2">
        <f>'Moving Avg'!F536</f>
        <v>17.32535</v>
      </c>
      <c r="H536" s="2">
        <f>'Moving Avg'!G536</f>
        <v>17.225860000000001</v>
      </c>
      <c r="I536" s="2">
        <f>'Moving Avg'!H536</f>
        <v>17.699615000000026</v>
      </c>
      <c r="J536" s="5" t="str">
        <f>OBV!F536</f>
        <v>BULLISH</v>
      </c>
      <c r="K536" s="5" t="str">
        <f>OBV!G536</f>
        <v>STRONG</v>
      </c>
      <c r="L536" s="5" t="str">
        <f>OBV!H536</f>
        <v>CONFIRMED BULLISH</v>
      </c>
    </row>
    <row r="537" spans="1:12" ht="13.5" x14ac:dyDescent="0.25">
      <c r="A537" s="3">
        <f>RSI!A537</f>
        <v>42786</v>
      </c>
      <c r="B537" s="2">
        <f>RSI!B537</f>
        <v>17.54</v>
      </c>
      <c r="C537" s="2">
        <f>RSI!I537</f>
        <v>75.84860363162943</v>
      </c>
      <c r="D537" s="2">
        <f>MACD!E537</f>
        <v>-0.16980160015627987</v>
      </c>
      <c r="E537" s="2">
        <f>MACD!F537</f>
        <v>-0.12700139411975869</v>
      </c>
      <c r="F537" s="2">
        <f>'Moving Avg'!D537</f>
        <v>17.490400000000001</v>
      </c>
      <c r="G537" s="2">
        <f>'Moving Avg'!F537</f>
        <v>17.342500000000005</v>
      </c>
      <c r="H537" s="2">
        <f>'Moving Avg'!G537</f>
        <v>17.233939999999997</v>
      </c>
      <c r="I537" s="2">
        <f>'Moving Avg'!H537</f>
        <v>17.700135000000024</v>
      </c>
      <c r="J537" s="5" t="str">
        <f>OBV!F537</f>
        <v>BULLISH</v>
      </c>
      <c r="K537" s="5" t="str">
        <f>OBV!G537</f>
        <v>STRONG</v>
      </c>
      <c r="L537" s="5" t="str">
        <f>OBV!H537</f>
        <v>CONFIRMED BULLISH</v>
      </c>
    </row>
    <row r="538" spans="1:12" ht="13.5" x14ac:dyDescent="0.25">
      <c r="A538" s="3">
        <f>RSI!A538</f>
        <v>42787</v>
      </c>
      <c r="B538" s="2">
        <f>RSI!B538</f>
        <v>17.814</v>
      </c>
      <c r="C538" s="2">
        <f>RSI!I538</f>
        <v>86.594135260319774</v>
      </c>
      <c r="D538" s="2">
        <f>MACD!E538</f>
        <v>-0.1604563796622962</v>
      </c>
      <c r="E538" s="2">
        <f>MACD!F538</f>
        <v>-0.13369239122826621</v>
      </c>
      <c r="F538" s="2">
        <f>'Moving Avg'!D538</f>
        <v>17.557600000000001</v>
      </c>
      <c r="G538" s="2">
        <f>'Moving Avg'!F538</f>
        <v>17.373350000000006</v>
      </c>
      <c r="H538" s="2">
        <f>'Moving Avg'!G538</f>
        <v>17.247499999999995</v>
      </c>
      <c r="I538" s="2">
        <f>'Moving Avg'!H538</f>
        <v>17.702025000000027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</row>
    <row r="539" spans="1:12" ht="13.5" x14ac:dyDescent="0.25">
      <c r="A539" s="3">
        <f>RSI!A539</f>
        <v>42788</v>
      </c>
      <c r="B539" s="2">
        <f>RSI!B539</f>
        <v>17.814</v>
      </c>
      <c r="C539" s="2">
        <f>RSI!I539</f>
        <v>86.594135260319774</v>
      </c>
      <c r="D539" s="2">
        <f>MACD!E539</f>
        <v>-0.14474196041872034</v>
      </c>
      <c r="E539" s="2">
        <f>MACD!F539</f>
        <v>-0.13590230506635703</v>
      </c>
      <c r="F539" s="2">
        <f>'Moving Avg'!D539</f>
        <v>17.6248</v>
      </c>
      <c r="G539" s="2">
        <f>'Moving Avg'!F539</f>
        <v>17.404200000000007</v>
      </c>
      <c r="H539" s="2">
        <f>'Moving Avg'!G539</f>
        <v>17.261059999999997</v>
      </c>
      <c r="I539" s="2">
        <f>'Moving Avg'!H539</f>
        <v>17.703915000000023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</row>
    <row r="540" spans="1:12" ht="13.5" x14ac:dyDescent="0.25">
      <c r="A540" s="3">
        <f>RSI!A540</f>
        <v>42789</v>
      </c>
      <c r="B540" s="2">
        <f>RSI!B540</f>
        <v>17.814</v>
      </c>
      <c r="C540" s="2">
        <f>RSI!I540</f>
        <v>86.594135260319774</v>
      </c>
      <c r="D540" s="2">
        <f>MACD!E540</f>
        <v>-0.14436465804362442</v>
      </c>
      <c r="E540" s="2">
        <f>MACD!F540</f>
        <v>-0.13759477566181053</v>
      </c>
      <c r="F540" s="2">
        <f>'Moving Avg'!D540</f>
        <v>17.692</v>
      </c>
      <c r="G540" s="2">
        <f>'Moving Avg'!F540</f>
        <v>17.435050000000007</v>
      </c>
      <c r="H540" s="2">
        <f>'Moving Avg'!G540</f>
        <v>17.274619999999992</v>
      </c>
      <c r="I540" s="2">
        <f>'Moving Avg'!H540</f>
        <v>17.705805000000019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</row>
    <row r="541" spans="1:12" ht="13.5" x14ac:dyDescent="0.25">
      <c r="A541" s="3">
        <f>RSI!A541</f>
        <v>42790</v>
      </c>
      <c r="B541" s="2">
        <f>RSI!B541</f>
        <v>17.814</v>
      </c>
      <c r="C541" s="2">
        <f>RSI!I541</f>
        <v>86.594135260319774</v>
      </c>
      <c r="D541" s="2">
        <f>MACD!E541</f>
        <v>-0.14632130537887988</v>
      </c>
      <c r="E541" s="2">
        <f>MACD!F541</f>
        <v>-0.1393400816052244</v>
      </c>
      <c r="F541" s="2">
        <f>'Moving Avg'!D541</f>
        <v>17.7592</v>
      </c>
      <c r="G541" s="2">
        <f>'Moving Avg'!F541</f>
        <v>17.465900000000008</v>
      </c>
      <c r="H541" s="2">
        <f>'Moving Avg'!G541</f>
        <v>17.288179999999993</v>
      </c>
      <c r="I541" s="2">
        <f>'Moving Avg'!H541</f>
        <v>17.707695000000019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</row>
    <row r="542" spans="1:12" ht="13.5" x14ac:dyDescent="0.25">
      <c r="A542" s="3">
        <f>RSI!A542</f>
        <v>42793</v>
      </c>
      <c r="B542" s="2">
        <f>RSI!B542</f>
        <v>17.814</v>
      </c>
      <c r="C542" s="2">
        <f>RSI!I542</f>
        <v>86.594135260319774</v>
      </c>
      <c r="D542" s="2">
        <f>MACD!E542</f>
        <v>-0.15008424781671437</v>
      </c>
      <c r="E542" s="2">
        <f>MACD!F542</f>
        <v>-0.14148891484752241</v>
      </c>
      <c r="F542" s="2">
        <f>'Moving Avg'!D542</f>
        <v>17.814</v>
      </c>
      <c r="G542" s="2">
        <f>'Moving Avg'!F542</f>
        <v>17.496750000000009</v>
      </c>
      <c r="H542" s="2">
        <f>'Moving Avg'!G542</f>
        <v>17.312019999999993</v>
      </c>
      <c r="I542" s="2">
        <f>'Moving Avg'!H542</f>
        <v>17.709585000000015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</row>
    <row r="543" spans="1:12" ht="13.5" x14ac:dyDescent="0.25">
      <c r="A543" s="3">
        <f>RSI!A543</f>
        <v>42794</v>
      </c>
      <c r="B543" s="2">
        <f>RSI!B543</f>
        <v>17.814</v>
      </c>
      <c r="C543" s="2">
        <f>RSI!I543</f>
        <v>86.594135260319774</v>
      </c>
      <c r="D543" s="2">
        <f>MACD!E543</f>
        <v>-0.15429641926725068</v>
      </c>
      <c r="E543" s="2">
        <f>MACD!F543</f>
        <v>-0.14405041573146807</v>
      </c>
      <c r="F543" s="2">
        <f>'Moving Avg'!D543</f>
        <v>17.814</v>
      </c>
      <c r="G543" s="2">
        <f>'Moving Avg'!F543</f>
        <v>17.527600000000007</v>
      </c>
      <c r="H543" s="2">
        <f>'Moving Avg'!G543</f>
        <v>17.324899999999992</v>
      </c>
      <c r="I543" s="2">
        <f>'Moving Avg'!H543</f>
        <v>17.711445000000015</v>
      </c>
      <c r="J543" s="5" t="str">
        <f>OBV!F543</f>
        <v>NEUTRAL</v>
      </c>
      <c r="K543" s="5" t="str">
        <f>OBV!G543</f>
        <v>NEUTRAL</v>
      </c>
      <c r="L543" s="5" t="str">
        <f>OBV!H543</f>
        <v>NEUTRAL</v>
      </c>
    </row>
    <row r="544" spans="1:12" ht="13.5" x14ac:dyDescent="0.25">
      <c r="A544" s="3">
        <f>RSI!A544</f>
        <v>42795</v>
      </c>
      <c r="B544" s="2">
        <f>RSI!B544</f>
        <v>17.814</v>
      </c>
      <c r="C544" s="2">
        <f>RSI!I544</f>
        <v>86.594135260319774</v>
      </c>
      <c r="D544" s="2">
        <f>MACD!E544</f>
        <v>-0.15966724967131896</v>
      </c>
      <c r="E544" s="2">
        <f>MACD!F544</f>
        <v>-0.14717378251943825</v>
      </c>
      <c r="F544" s="2">
        <f>'Moving Avg'!D544</f>
        <v>17.814</v>
      </c>
      <c r="G544" s="2">
        <f>'Moving Avg'!F544</f>
        <v>17.558450000000008</v>
      </c>
      <c r="H544" s="2">
        <f>'Moving Avg'!G544</f>
        <v>17.337779999999992</v>
      </c>
      <c r="I544" s="2">
        <f>'Moving Avg'!H544</f>
        <v>17.713305000000013</v>
      </c>
      <c r="J544" s="5" t="str">
        <f>OBV!F544</f>
        <v>NEUTRAL</v>
      </c>
      <c r="K544" s="5" t="str">
        <f>OBV!G544</f>
        <v>NEUTRAL</v>
      </c>
      <c r="L544" s="5" t="str">
        <f>OBV!H544</f>
        <v>NEUTRAL</v>
      </c>
    </row>
    <row r="545" spans="1:12" ht="13.5" x14ac:dyDescent="0.25">
      <c r="A545" s="3">
        <f>RSI!A545</f>
        <v>42796</v>
      </c>
      <c r="B545" s="2">
        <f>RSI!B545</f>
        <v>17.814</v>
      </c>
      <c r="C545" s="2">
        <f>RSI!I545</f>
        <v>86.594135260319774</v>
      </c>
      <c r="D545" s="2">
        <f>MACD!E545</f>
        <v>-0.16588465526229612</v>
      </c>
      <c r="E545" s="2">
        <f>MACD!F545</f>
        <v>-0.15091595706800981</v>
      </c>
      <c r="F545" s="2">
        <f>'Moving Avg'!D545</f>
        <v>17.814</v>
      </c>
      <c r="G545" s="2">
        <f>'Moving Avg'!F545</f>
        <v>17.589300000000009</v>
      </c>
      <c r="H545" s="2">
        <f>'Moving Avg'!G545</f>
        <v>17.350659999999991</v>
      </c>
      <c r="I545" s="2">
        <f>'Moving Avg'!H545</f>
        <v>17.71125000000001</v>
      </c>
      <c r="J545" s="5" t="str">
        <f>OBV!F545</f>
        <v>NEUTRAL</v>
      </c>
      <c r="K545" s="5" t="str">
        <f>OBV!G545</f>
        <v>NEUTRAL</v>
      </c>
      <c r="L545" s="5" t="str">
        <f>OBV!H545</f>
        <v>NEUTRAL</v>
      </c>
    </row>
    <row r="546" spans="1:12" ht="13.5" x14ac:dyDescent="0.25">
      <c r="A546" s="3">
        <f>RSI!A546</f>
        <v>42797</v>
      </c>
      <c r="B546" s="2">
        <f>RSI!B546</f>
        <v>17.814</v>
      </c>
      <c r="C546" s="2">
        <f>RSI!I546</f>
        <v>86.594135260319774</v>
      </c>
      <c r="D546" s="2">
        <f>MACD!E546</f>
        <v>-0.17269447838614127</v>
      </c>
      <c r="E546" s="2">
        <f>MACD!F546</f>
        <v>-0.15527166133163611</v>
      </c>
      <c r="F546" s="2">
        <f>'Moving Avg'!D546</f>
        <v>17.814</v>
      </c>
      <c r="G546" s="2">
        <f>'Moving Avg'!F546</f>
        <v>17.620150000000006</v>
      </c>
      <c r="H546" s="2">
        <f>'Moving Avg'!G546</f>
        <v>17.362999999999989</v>
      </c>
      <c r="I546" s="2">
        <f>'Moving Avg'!H546</f>
        <v>17.706465000000009</v>
      </c>
      <c r="J546" s="5" t="str">
        <f>OBV!F546</f>
        <v>NEUTRAL</v>
      </c>
      <c r="K546" s="5" t="str">
        <f>OBV!G546</f>
        <v>NEUTRAL</v>
      </c>
      <c r="L546" s="5" t="str">
        <f>OBV!H546</f>
        <v>NEUTRAL</v>
      </c>
    </row>
    <row r="547" spans="1:12" ht="13.5" x14ac:dyDescent="0.25">
      <c r="A547" s="3">
        <f>RSI!A547</f>
        <v>42800</v>
      </c>
      <c r="B547" s="2">
        <f>RSI!B547</f>
        <v>17.814</v>
      </c>
      <c r="C547" s="2">
        <f>RSI!I547</f>
        <v>86.594135260319774</v>
      </c>
      <c r="D547" s="2">
        <f>MACD!E547</f>
        <v>-0.17035237994030794</v>
      </c>
      <c r="E547" s="2">
        <f>MACD!F547</f>
        <v>-0.15828780505337048</v>
      </c>
      <c r="F547" s="2">
        <f>'Moving Avg'!D547</f>
        <v>17.814</v>
      </c>
      <c r="G547" s="2">
        <f>'Moving Avg'!F547</f>
        <v>17.651000000000003</v>
      </c>
      <c r="H547" s="2">
        <f>'Moving Avg'!G547</f>
        <v>17.373959999999986</v>
      </c>
      <c r="I547" s="2">
        <f>'Moving Avg'!H547</f>
        <v>17.701680000000007</v>
      </c>
      <c r="J547" s="5" t="str">
        <f>OBV!F547</f>
        <v>NEUTRAL</v>
      </c>
      <c r="K547" s="5" t="str">
        <f>OBV!G547</f>
        <v>NEUTRAL</v>
      </c>
      <c r="L547" s="5" t="str">
        <f>OBV!H547</f>
        <v>NEUTRAL</v>
      </c>
    </row>
    <row r="548" spans="1:12" ht="13.5" x14ac:dyDescent="0.25">
      <c r="A548" s="3">
        <f>RSI!A548</f>
        <v>42801</v>
      </c>
      <c r="B548" s="2">
        <f>RSI!B548</f>
        <v>17.814</v>
      </c>
      <c r="C548" s="2">
        <f>RSI!I548</f>
        <v>86.594135260319774</v>
      </c>
      <c r="D548" s="2">
        <f>MACD!E548</f>
        <v>-0.12754472583100807</v>
      </c>
      <c r="E548" s="2">
        <f>MACD!F548</f>
        <v>-0.15213918920889799</v>
      </c>
      <c r="F548" s="2">
        <f>'Moving Avg'!D548</f>
        <v>17.814</v>
      </c>
      <c r="G548" s="2">
        <f>'Moving Avg'!F548</f>
        <v>17.668100000000003</v>
      </c>
      <c r="H548" s="2">
        <f>'Moving Avg'!G548</f>
        <v>17.384919999999987</v>
      </c>
      <c r="I548" s="2">
        <f>'Moving Avg'!H548</f>
        <v>17.696895000000008</v>
      </c>
      <c r="J548" s="5" t="str">
        <f>OBV!F548</f>
        <v>NEUTRAL</v>
      </c>
      <c r="K548" s="5" t="str">
        <f>OBV!G548</f>
        <v>NEUTRAL</v>
      </c>
      <c r="L548" s="5" t="str">
        <f>OBV!H548</f>
        <v>NEUTRAL</v>
      </c>
    </row>
    <row r="549" spans="1:12" ht="13.5" x14ac:dyDescent="0.25">
      <c r="A549" s="3">
        <f>RSI!A549</f>
        <v>42802</v>
      </c>
      <c r="B549" s="2">
        <f>RSI!B549</f>
        <v>17.814</v>
      </c>
      <c r="C549" s="2">
        <f>RSI!I549</f>
        <v>86.594135260319774</v>
      </c>
      <c r="D549" s="2">
        <f>MACD!E549</f>
        <v>-9.2552464339892282E-2</v>
      </c>
      <c r="E549" s="2">
        <f>MACD!F549</f>
        <v>-0.14022184423509687</v>
      </c>
      <c r="F549" s="2">
        <f>'Moving Avg'!D549</f>
        <v>17.814</v>
      </c>
      <c r="G549" s="2">
        <f>'Moving Avg'!F549</f>
        <v>17.681800000000003</v>
      </c>
      <c r="H549" s="2">
        <f>'Moving Avg'!G549</f>
        <v>17.397259999999985</v>
      </c>
      <c r="I549" s="2">
        <f>'Moving Avg'!H549</f>
        <v>17.692110000000007</v>
      </c>
      <c r="J549" s="5" t="str">
        <f>OBV!F549</f>
        <v>NEUTRAL</v>
      </c>
      <c r="K549" s="5" t="str">
        <f>OBV!G549</f>
        <v>NEUTRAL</v>
      </c>
      <c r="L549" s="5" t="str">
        <f>OBV!H549</f>
        <v>NEUTRAL</v>
      </c>
    </row>
    <row r="550" spans="1:12" ht="13.5" x14ac:dyDescent="0.25">
      <c r="A550" s="3">
        <f>RSI!A550</f>
        <v>42803</v>
      </c>
      <c r="B550" s="2">
        <f>RSI!B550</f>
        <v>17.814</v>
      </c>
      <c r="C550" s="2">
        <f>RSI!I550</f>
        <v>86.594135260319774</v>
      </c>
      <c r="D550" s="2">
        <f>MACD!E550</f>
        <v>-6.4082145914202471E-2</v>
      </c>
      <c r="E550" s="2">
        <f>MACD!F550</f>
        <v>-0.124993904570918</v>
      </c>
      <c r="F550" s="2">
        <f>'Moving Avg'!D550</f>
        <v>17.814</v>
      </c>
      <c r="G550" s="2">
        <f>'Moving Avg'!F550</f>
        <v>17.698900000000002</v>
      </c>
      <c r="H550" s="2">
        <f>'Moving Avg'!G550</f>
        <v>17.409599999999983</v>
      </c>
      <c r="I550" s="2">
        <f>'Moving Avg'!H550</f>
        <v>17.687325000000005</v>
      </c>
      <c r="J550" s="5" t="str">
        <f>OBV!F550</f>
        <v>NEUTRAL</v>
      </c>
      <c r="K550" s="5" t="str">
        <f>OBV!G550</f>
        <v>NEUTRAL</v>
      </c>
      <c r="L550" s="5" t="str">
        <f>OBV!H550</f>
        <v>NEUTRAL</v>
      </c>
    </row>
    <row r="551" spans="1:12" ht="13.5" x14ac:dyDescent="0.25">
      <c r="A551" s="3">
        <f>RSI!A551</f>
        <v>42804</v>
      </c>
      <c r="B551" s="2">
        <f>RSI!B551</f>
        <v>17.814</v>
      </c>
      <c r="C551" s="2">
        <f>RSI!I551</f>
        <v>86.594135260319788</v>
      </c>
      <c r="D551" s="2">
        <f>MACD!E551</f>
        <v>-4.1046060014711117E-2</v>
      </c>
      <c r="E551" s="2">
        <f>MACD!F551</f>
        <v>-0.10820433565967663</v>
      </c>
      <c r="F551" s="2">
        <f>'Moving Avg'!D551</f>
        <v>17.814</v>
      </c>
      <c r="G551" s="2">
        <f>'Moving Avg'!F551</f>
        <v>17.716000000000001</v>
      </c>
      <c r="H551" s="2">
        <f>'Moving Avg'!G551</f>
        <v>17.422339999999984</v>
      </c>
      <c r="I551" s="2">
        <f>'Moving Avg'!H551</f>
        <v>17.682540000000003</v>
      </c>
      <c r="J551" s="5" t="str">
        <f>OBV!F551</f>
        <v>NEUTRAL</v>
      </c>
      <c r="K551" s="5" t="str">
        <f>OBV!G551</f>
        <v>NEUTRAL</v>
      </c>
      <c r="L551" s="5" t="str">
        <f>OBV!H551</f>
        <v>NEUTRAL</v>
      </c>
    </row>
    <row r="552" spans="1:12" ht="13.5" x14ac:dyDescent="0.25">
      <c r="A552" s="3">
        <f>RSI!A552</f>
        <v>42807</v>
      </c>
      <c r="B552" s="2">
        <f>RSI!B552</f>
        <v>17.28</v>
      </c>
      <c r="C552" s="2">
        <f>RSI!I552</f>
        <v>25.120446370438771</v>
      </c>
      <c r="D552" s="2">
        <f>MACD!E552</f>
        <v>1.7025472356849036E-2</v>
      </c>
      <c r="E552" s="2">
        <f>MACD!F552</f>
        <v>-8.3158374056371512E-2</v>
      </c>
      <c r="F552" s="2">
        <f>'Moving Avg'!D552</f>
        <v>17.7072</v>
      </c>
      <c r="G552" s="2">
        <f>'Moving Avg'!F552</f>
        <v>17.706400000000002</v>
      </c>
      <c r="H552" s="2">
        <f>'Moving Avg'!G552</f>
        <v>17.424399999999984</v>
      </c>
      <c r="I552" s="2">
        <f>'Moving Avg'!H552</f>
        <v>17.675085000000006</v>
      </c>
      <c r="J552" s="5" t="str">
        <f>OBV!F552</f>
        <v>BEARISH</v>
      </c>
      <c r="K552" s="5" t="str">
        <f>OBV!G552</f>
        <v>WEAK</v>
      </c>
      <c r="L552" s="5" t="str">
        <f>OBV!H552</f>
        <v>CONFIRMED BEARISH</v>
      </c>
    </row>
    <row r="553" spans="1:12" ht="13.5" x14ac:dyDescent="0.25">
      <c r="A553" s="3">
        <f>RSI!A553</f>
        <v>42808</v>
      </c>
      <c r="B553" s="2">
        <f>RSI!B553</f>
        <v>17.28</v>
      </c>
      <c r="C553" s="2">
        <f>RSI!I553</f>
        <v>25.120446370438756</v>
      </c>
      <c r="D553" s="2">
        <f>MACD!E553</f>
        <v>6.8414559287766963E-2</v>
      </c>
      <c r="E553" s="2">
        <f>MACD!F553</f>
        <v>-5.284378738754382E-2</v>
      </c>
      <c r="F553" s="2">
        <f>'Moving Avg'!D553</f>
        <v>17.6004</v>
      </c>
      <c r="G553" s="2">
        <f>'Moving Avg'!F553</f>
        <v>17.696499999999997</v>
      </c>
      <c r="H553" s="2">
        <f>'Moving Avg'!G553</f>
        <v>17.426459999999985</v>
      </c>
      <c r="I553" s="2">
        <f>'Moving Avg'!H553</f>
        <v>17.667630000000006</v>
      </c>
      <c r="J553" s="5" t="str">
        <f>OBV!F553</f>
        <v>BEARISH</v>
      </c>
      <c r="K553" s="5" t="str">
        <f>OBV!G553</f>
        <v>WEAK</v>
      </c>
      <c r="L553" s="5" t="str">
        <f>OBV!H553</f>
        <v>CONFIRMED BEARISH</v>
      </c>
    </row>
    <row r="554" spans="1:12" ht="13.5" x14ac:dyDescent="0.25">
      <c r="A554" s="3">
        <f>RSI!A554</f>
        <v>42809</v>
      </c>
      <c r="B554" s="2">
        <f>RSI!B554</f>
        <v>17.129000000000001</v>
      </c>
      <c r="C554" s="2">
        <f>RSI!I554</f>
        <v>20.376538363027635</v>
      </c>
      <c r="D554" s="2">
        <f>MACD!E554</f>
        <v>0.12516766660643697</v>
      </c>
      <c r="E554" s="2">
        <f>MACD!F554</f>
        <v>-1.7241496588747664E-2</v>
      </c>
      <c r="F554" s="2">
        <f>'Moving Avg'!D554</f>
        <v>17.4634</v>
      </c>
      <c r="G554" s="2">
        <f>'Moving Avg'!F554</f>
        <v>17.67905</v>
      </c>
      <c r="H554" s="2">
        <f>'Moving Avg'!G554</f>
        <v>17.425499999999985</v>
      </c>
      <c r="I554" s="2">
        <f>'Moving Avg'!H554</f>
        <v>17.659420000000004</v>
      </c>
      <c r="J554" s="5" t="str">
        <f>OBV!F554</f>
        <v>BEARISH</v>
      </c>
      <c r="K554" s="5" t="str">
        <f>OBV!G554</f>
        <v>WEAK</v>
      </c>
      <c r="L554" s="5" t="str">
        <f>OBV!H554</f>
        <v>CONFIRMED BEARISH</v>
      </c>
    </row>
    <row r="555" spans="1:12" ht="13.5" x14ac:dyDescent="0.25">
      <c r="A555" s="3">
        <f>RSI!A555</f>
        <v>42810</v>
      </c>
      <c r="B555" s="2">
        <f>RSI!B555</f>
        <v>17.135999999999999</v>
      </c>
      <c r="C555" s="2">
        <f>RSI!I555</f>
        <v>21.120208660137322</v>
      </c>
      <c r="D555" s="2">
        <f>MACD!E555</f>
        <v>0.17549368896030515</v>
      </c>
      <c r="E555" s="2">
        <f>MACD!F555</f>
        <v>2.1305540521062899E-2</v>
      </c>
      <c r="F555" s="2">
        <f>'Moving Avg'!D555</f>
        <v>17.3278</v>
      </c>
      <c r="G555" s="2">
        <f>'Moving Avg'!F555</f>
        <v>17.661949999999997</v>
      </c>
      <c r="H555" s="2">
        <f>'Moving Avg'!G555</f>
        <v>17.424819999999986</v>
      </c>
      <c r="I555" s="2">
        <f>'Moving Avg'!H555</f>
        <v>17.651245000000003</v>
      </c>
      <c r="J555" s="5" t="str">
        <f>OBV!F555</f>
        <v>BEARISH</v>
      </c>
      <c r="K555" s="5" t="str">
        <f>OBV!G555</f>
        <v>WEAK</v>
      </c>
      <c r="L555" s="5" t="str">
        <f>OBV!H555</f>
        <v>CONFIRMED BEARISH</v>
      </c>
    </row>
    <row r="556" spans="1:12" ht="13.5" x14ac:dyDescent="0.25">
      <c r="A556" s="3">
        <f>RSI!A556</f>
        <v>42811</v>
      </c>
      <c r="B556" s="2">
        <f>RSI!B556</f>
        <v>17.135999999999999</v>
      </c>
      <c r="C556" s="2">
        <f>RSI!I556</f>
        <v>21.120208660137322</v>
      </c>
      <c r="D556" s="2">
        <f>MACD!E556</f>
        <v>0.22064947640039634</v>
      </c>
      <c r="E556" s="2">
        <f>MACD!F556</f>
        <v>6.1174327696929584E-2</v>
      </c>
      <c r="F556" s="2">
        <f>'Moving Avg'!D556</f>
        <v>17.1922</v>
      </c>
      <c r="G556" s="2">
        <f>'Moving Avg'!F556</f>
        <v>17.644849999999998</v>
      </c>
      <c r="H556" s="2">
        <f>'Moving Avg'!G556</f>
        <v>17.424139999999987</v>
      </c>
      <c r="I556" s="2">
        <f>'Moving Avg'!H556</f>
        <v>17.641520000000003</v>
      </c>
      <c r="J556" s="5" t="str">
        <f>OBV!F556</f>
        <v>BEARISH</v>
      </c>
      <c r="K556" s="5" t="str">
        <f>OBV!G556</f>
        <v>WEAK</v>
      </c>
      <c r="L556" s="5" t="str">
        <f>OBV!H556</f>
        <v>CONFIRMED BEARISH</v>
      </c>
    </row>
    <row r="557" spans="1:12" ht="13.5" x14ac:dyDescent="0.25">
      <c r="A557" s="3">
        <f>RSI!A557</f>
        <v>42815</v>
      </c>
      <c r="B557" s="2">
        <f>RSI!B557</f>
        <v>17.129000000000001</v>
      </c>
      <c r="C557" s="2">
        <f>RSI!I557</f>
        <v>20.893886036325569</v>
      </c>
      <c r="D557" s="2">
        <f>MACD!E557</f>
        <v>0.26175843264091725</v>
      </c>
      <c r="E557" s="2">
        <f>MACD!F557</f>
        <v>0.10129114868572711</v>
      </c>
      <c r="F557" s="2">
        <f>'Moving Avg'!D557</f>
        <v>17.161999999999999</v>
      </c>
      <c r="G557" s="2">
        <f>'Moving Avg'!F557</f>
        <v>17.624299999999998</v>
      </c>
      <c r="H557" s="2">
        <f>'Moving Avg'!G557</f>
        <v>17.423319999999986</v>
      </c>
      <c r="I557" s="2">
        <f>'Moving Avg'!H557</f>
        <v>17.631760000000003</v>
      </c>
      <c r="J557" s="5" t="str">
        <f>OBV!F557</f>
        <v>BEARISH</v>
      </c>
      <c r="K557" s="5" t="str">
        <f>OBV!G557</f>
        <v>WEAK</v>
      </c>
      <c r="L557" s="5" t="str">
        <f>OBV!H557</f>
        <v>CONFIRMED BEARISH</v>
      </c>
    </row>
    <row r="558" spans="1:12" ht="13.5" x14ac:dyDescent="0.25">
      <c r="A558" s="3">
        <f>RSI!A558</f>
        <v>42816</v>
      </c>
      <c r="B558" s="2">
        <f>RSI!B558</f>
        <v>17.204000000000001</v>
      </c>
      <c r="C558" s="2">
        <f>RSI!I558</f>
        <v>29.598679598718491</v>
      </c>
      <c r="D558" s="2">
        <f>MACD!E558</f>
        <v>0.29323401450866626</v>
      </c>
      <c r="E558" s="2">
        <f>MACD!F558</f>
        <v>0.13967972185031496</v>
      </c>
      <c r="F558" s="2">
        <f>'Moving Avg'!D558</f>
        <v>17.146800000000002</v>
      </c>
      <c r="G558" s="2">
        <f>'Moving Avg'!F558</f>
        <v>17.593800000000002</v>
      </c>
      <c r="H558" s="2">
        <f>'Moving Avg'!G558</f>
        <v>17.423859999999987</v>
      </c>
      <c r="I558" s="2">
        <f>'Moving Avg'!H558</f>
        <v>17.622375000000005</v>
      </c>
      <c r="J558" s="5" t="str">
        <f>OBV!F558</f>
        <v>BULLISH</v>
      </c>
      <c r="K558" s="5" t="str">
        <f>OBV!G558</f>
        <v>NEUTRAL</v>
      </c>
      <c r="L558" s="5" t="str">
        <f>OBV!H558</f>
        <v>BULLISH DIVERGENCE</v>
      </c>
    </row>
    <row r="559" spans="1:12" ht="13.5" x14ac:dyDescent="0.25">
      <c r="A559" s="3">
        <f>RSI!A559</f>
        <v>42817</v>
      </c>
      <c r="B559" s="2">
        <f>RSI!B559</f>
        <v>17.472000000000001</v>
      </c>
      <c r="C559" s="2">
        <f>RSI!I559</f>
        <v>50.541920485663027</v>
      </c>
      <c r="D559" s="2">
        <f>MACD!E559</f>
        <v>0.30165238760153557</v>
      </c>
      <c r="E559" s="2">
        <f>MACD!F559</f>
        <v>0.17207425500055909</v>
      </c>
      <c r="F559" s="2">
        <f>'Moving Avg'!D559</f>
        <v>17.215399999999999</v>
      </c>
      <c r="G559" s="2">
        <f>'Moving Avg'!F559</f>
        <v>17.576699999999999</v>
      </c>
      <c r="H559" s="2">
        <f>'Moving Avg'!G559</f>
        <v>17.429759999999991</v>
      </c>
      <c r="I559" s="2">
        <f>'Moving Avg'!H559</f>
        <v>17.614330000000006</v>
      </c>
      <c r="J559" s="5" t="str">
        <f>OBV!F559</f>
        <v>BULLISH</v>
      </c>
      <c r="K559" s="5" t="str">
        <f>OBV!G559</f>
        <v>STRONG</v>
      </c>
      <c r="L559" s="5" t="str">
        <f>OBV!H559</f>
        <v>CONFIRMED BULLISH</v>
      </c>
    </row>
    <row r="560" spans="1:12" ht="13.5" x14ac:dyDescent="0.25">
      <c r="A560" s="3">
        <f>RSI!A560</f>
        <v>42818</v>
      </c>
      <c r="B560" s="2">
        <f>RSI!B560</f>
        <v>17.472000000000001</v>
      </c>
      <c r="C560" s="2">
        <f>RSI!I560</f>
        <v>50.541920485663027</v>
      </c>
      <c r="D560" s="2">
        <f>MACD!E560</f>
        <v>0.30870778090675799</v>
      </c>
      <c r="E560" s="2">
        <f>MACD!F560</f>
        <v>0.19940096018179887</v>
      </c>
      <c r="F560" s="2">
        <f>'Moving Avg'!D560</f>
        <v>17.282600000000002</v>
      </c>
      <c r="G560" s="2">
        <f>'Moving Avg'!F560</f>
        <v>17.559599999999996</v>
      </c>
      <c r="H560" s="2">
        <f>'Moving Avg'!G560</f>
        <v>17.435659999999988</v>
      </c>
      <c r="I560" s="2">
        <f>'Moving Avg'!H560</f>
        <v>17.606285000000007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</row>
    <row r="561" spans="1:12" ht="13.5" x14ac:dyDescent="0.25">
      <c r="A561" s="3">
        <f>RSI!A561</f>
        <v>42821</v>
      </c>
      <c r="B561" s="2">
        <f>RSI!B561</f>
        <v>17.472000000000001</v>
      </c>
      <c r="C561" s="2">
        <f>RSI!I561</f>
        <v>50.541920485663027</v>
      </c>
      <c r="D561" s="2">
        <f>MACD!E561</f>
        <v>0.3146149092124837</v>
      </c>
      <c r="E561" s="2">
        <f>MACD!F561</f>
        <v>0.22244374998793587</v>
      </c>
      <c r="F561" s="2">
        <f>'Moving Avg'!D561</f>
        <v>17.349799999999998</v>
      </c>
      <c r="G561" s="2">
        <f>'Moving Avg'!F561</f>
        <v>17.542499999999997</v>
      </c>
      <c r="H561" s="2">
        <f>'Moving Avg'!G561</f>
        <v>17.441559999999992</v>
      </c>
      <c r="I561" s="2">
        <f>'Moving Avg'!H561</f>
        <v>17.598240000000011</v>
      </c>
      <c r="J561" s="5" t="str">
        <f>OBV!F561</f>
        <v>BULLISH</v>
      </c>
      <c r="K561" s="5" t="str">
        <f>OBV!G561</f>
        <v>STRONG</v>
      </c>
      <c r="L561" s="5" t="str">
        <f>OBV!H561</f>
        <v>CONFIRMED BULLISH</v>
      </c>
    </row>
    <row r="562" spans="1:12" ht="13.5" x14ac:dyDescent="0.25">
      <c r="A562" s="3">
        <f>RSI!A562</f>
        <v>42822</v>
      </c>
      <c r="B562" s="2">
        <f>RSI!B562</f>
        <v>17.472000000000001</v>
      </c>
      <c r="C562" s="2">
        <f>RSI!I562</f>
        <v>50.541920485663027</v>
      </c>
      <c r="D562" s="2">
        <f>MACD!E562</f>
        <v>0.23740123584274997</v>
      </c>
      <c r="E562" s="2">
        <f>MACD!F562</f>
        <v>0.22543524715889868</v>
      </c>
      <c r="F562" s="2">
        <f>'Moving Avg'!D562</f>
        <v>17.418400000000002</v>
      </c>
      <c r="G562" s="2">
        <f>'Moving Avg'!F562</f>
        <v>17.525399999999994</v>
      </c>
      <c r="H562" s="2">
        <f>'Moving Avg'!G562</f>
        <v>17.447459999999992</v>
      </c>
      <c r="I562" s="2">
        <f>'Moving Avg'!H562</f>
        <v>17.590195000000008</v>
      </c>
      <c r="J562" s="5" t="str">
        <f>OBV!F562</f>
        <v>BULLISH</v>
      </c>
      <c r="K562" s="5" t="str">
        <f>OBV!G562</f>
        <v>STRONG</v>
      </c>
      <c r="L562" s="5" t="str">
        <f>OBV!H562</f>
        <v>CONFIRMED BULLISH</v>
      </c>
    </row>
    <row r="563" spans="1:12" ht="13.5" x14ac:dyDescent="0.25">
      <c r="A563" s="3">
        <f>RSI!A563</f>
        <v>42823</v>
      </c>
      <c r="B563" s="2">
        <f>RSI!B563</f>
        <v>17.472000000000001</v>
      </c>
      <c r="C563" s="2">
        <f>RSI!I563</f>
        <v>50.541920485663042</v>
      </c>
      <c r="D563" s="2">
        <f>MACD!E563</f>
        <v>0.17201273122723038</v>
      </c>
      <c r="E563" s="2">
        <f>MACD!F563</f>
        <v>0.21475074397256505</v>
      </c>
      <c r="F563" s="2">
        <f>'Moving Avg'!D563</f>
        <v>17.472000000000001</v>
      </c>
      <c r="G563" s="2">
        <f>'Moving Avg'!F563</f>
        <v>17.508299999999991</v>
      </c>
      <c r="H563" s="2">
        <f>'Moving Avg'!G563</f>
        <v>17.453359999999993</v>
      </c>
      <c r="I563" s="2">
        <f>'Moving Avg'!H563</f>
        <v>17.582150000000009</v>
      </c>
      <c r="J563" s="5" t="str">
        <f>OBV!F563</f>
        <v>BULLISH</v>
      </c>
      <c r="K563" s="5" t="str">
        <f>OBV!G563</f>
        <v>STRONG</v>
      </c>
      <c r="L563" s="5" t="str">
        <f>OBV!H563</f>
        <v>CONFIRMED BULLISH</v>
      </c>
    </row>
    <row r="564" spans="1:12" ht="13.5" x14ac:dyDescent="0.25">
      <c r="A564" s="3">
        <f>RSI!A564</f>
        <v>42824</v>
      </c>
      <c r="B564" s="2">
        <f>RSI!B564</f>
        <v>17.472000000000001</v>
      </c>
      <c r="C564" s="2">
        <f>RSI!I564</f>
        <v>50.541920485663042</v>
      </c>
      <c r="D564" s="2">
        <f>MACD!E564</f>
        <v>9.3403358879150744E-2</v>
      </c>
      <c r="E564" s="2">
        <f>MACD!F564</f>
        <v>0.19048126695388221</v>
      </c>
      <c r="F564" s="2">
        <f>'Moving Avg'!D564</f>
        <v>17.472000000000001</v>
      </c>
      <c r="G564" s="2">
        <f>'Moving Avg'!F564</f>
        <v>17.491199999999992</v>
      </c>
      <c r="H564" s="2">
        <f>'Moving Avg'!G564</f>
        <v>17.459259999999993</v>
      </c>
      <c r="I564" s="2">
        <f>'Moving Avg'!H564</f>
        <v>17.578385000000011</v>
      </c>
      <c r="J564" s="5" t="str">
        <f>OBV!F564</f>
        <v>NEUTRAL</v>
      </c>
      <c r="K564" s="5" t="str">
        <f>OBV!G564</f>
        <v>NEUTRAL</v>
      </c>
      <c r="L564" s="5" t="str">
        <f>OBV!H564</f>
        <v>NEUTRAL</v>
      </c>
    </row>
    <row r="565" spans="1:12" ht="13.5" x14ac:dyDescent="0.25">
      <c r="A565" s="3">
        <f>RSI!A565</f>
        <v>42825</v>
      </c>
      <c r="B565" s="2">
        <f>RSI!B565</f>
        <v>17.472000000000001</v>
      </c>
      <c r="C565" s="2">
        <f>RSI!I565</f>
        <v>50.541920485663042</v>
      </c>
      <c r="D565" s="2">
        <f>MACD!E565</f>
        <v>2.7918484716078495E-2</v>
      </c>
      <c r="E565" s="2">
        <f>MACD!F565</f>
        <v>0.15796871050632147</v>
      </c>
      <c r="F565" s="2">
        <f>'Moving Avg'!D565</f>
        <v>17.472000000000001</v>
      </c>
      <c r="G565" s="2">
        <f>'Moving Avg'!F565</f>
        <v>17.474099999999993</v>
      </c>
      <c r="H565" s="2">
        <f>'Moving Avg'!G565</f>
        <v>17.464759999999995</v>
      </c>
      <c r="I565" s="2">
        <f>'Moving Avg'!H565</f>
        <v>17.57462000000001</v>
      </c>
      <c r="J565" s="5" t="str">
        <f>OBV!F565</f>
        <v>NEUTRAL</v>
      </c>
      <c r="K565" s="5" t="str">
        <f>OBV!G565</f>
        <v>NEUTRAL</v>
      </c>
      <c r="L565" s="5" t="str">
        <f>OBV!H565</f>
        <v>NEUTRAL</v>
      </c>
    </row>
    <row r="566" spans="1:12" ht="13.5" x14ac:dyDescent="0.25">
      <c r="A566" s="3">
        <f>RSI!A566</f>
        <v>42828</v>
      </c>
      <c r="B566" s="2">
        <f>RSI!B566</f>
        <v>17.472000000000001</v>
      </c>
      <c r="C566" s="2">
        <f>RSI!I566</f>
        <v>50.541920485663042</v>
      </c>
      <c r="D566" s="2">
        <f>MACD!E566</f>
        <v>-2.753454757369056E-2</v>
      </c>
      <c r="E566" s="2">
        <f>MACD!F566</f>
        <v>0.12086805889031907</v>
      </c>
      <c r="F566" s="2">
        <f>'Moving Avg'!D566</f>
        <v>17.472000000000001</v>
      </c>
      <c r="G566" s="2">
        <f>'Moving Avg'!F566</f>
        <v>17.456999999999994</v>
      </c>
      <c r="H566" s="2">
        <f>'Moving Avg'!G566</f>
        <v>17.470259999999993</v>
      </c>
      <c r="I566" s="2">
        <f>'Moving Avg'!H566</f>
        <v>17.570855000000012</v>
      </c>
      <c r="J566" s="5" t="str">
        <f>OBV!F566</f>
        <v>NEUTRAL</v>
      </c>
      <c r="K566" s="5" t="str">
        <f>OBV!G566</f>
        <v>NEUTRAL</v>
      </c>
      <c r="L566" s="5" t="str">
        <f>OBV!H566</f>
        <v>NEUTRAL</v>
      </c>
    </row>
    <row r="567" spans="1:12" ht="13.5" x14ac:dyDescent="0.25">
      <c r="A567" s="3">
        <f>RSI!A567</f>
        <v>42829</v>
      </c>
      <c r="B567" s="2">
        <f>RSI!B567</f>
        <v>17.472000000000001</v>
      </c>
      <c r="C567" s="2">
        <f>RSI!I567</f>
        <v>50.541920485663042</v>
      </c>
      <c r="D567" s="2">
        <f>MACD!E567</f>
        <v>-7.5572854381075416E-2</v>
      </c>
      <c r="E567" s="2">
        <f>MACD!F567</f>
        <v>8.1579876236040183E-2</v>
      </c>
      <c r="F567" s="2">
        <f>'Moving Avg'!D567</f>
        <v>17.472000000000001</v>
      </c>
      <c r="G567" s="2">
        <f>'Moving Avg'!F567</f>
        <v>17.439899999999998</v>
      </c>
      <c r="H567" s="2">
        <f>'Moving Avg'!G567</f>
        <v>17.475759999999994</v>
      </c>
      <c r="I567" s="2">
        <f>'Moving Avg'!H567</f>
        <v>17.567090000000015</v>
      </c>
      <c r="J567" s="5" t="str">
        <f>OBV!F567</f>
        <v>NEUTRAL</v>
      </c>
      <c r="K567" s="5" t="str">
        <f>OBV!G567</f>
        <v>NEUTRAL</v>
      </c>
      <c r="L567" s="5" t="str">
        <f>OBV!H567</f>
        <v>NEUTRAL</v>
      </c>
    </row>
    <row r="568" spans="1:12" ht="13.5" x14ac:dyDescent="0.25">
      <c r="A568" s="3">
        <f>RSI!A568</f>
        <v>42830</v>
      </c>
      <c r="B568" s="2">
        <f>RSI!B568</f>
        <v>17.472000000000001</v>
      </c>
      <c r="C568" s="2">
        <f>RSI!I568</f>
        <v>50.541920485663042</v>
      </c>
      <c r="D568" s="2">
        <f>MACD!E568</f>
        <v>-0.10471884570445411</v>
      </c>
      <c r="E568" s="2">
        <f>MACD!F568</f>
        <v>4.4320131847941327E-2</v>
      </c>
      <c r="F568" s="2">
        <f>'Moving Avg'!D568</f>
        <v>17.472000000000001</v>
      </c>
      <c r="G568" s="2">
        <f>'Moving Avg'!F568</f>
        <v>17.422799999999999</v>
      </c>
      <c r="H568" s="2">
        <f>'Moving Avg'!G568</f>
        <v>17.481259999999999</v>
      </c>
      <c r="I568" s="2">
        <f>'Moving Avg'!H568</f>
        <v>17.563325000000013</v>
      </c>
      <c r="J568" s="5" t="str">
        <f>OBV!F568</f>
        <v>NEUTRAL</v>
      </c>
      <c r="K568" s="5" t="str">
        <f>OBV!G568</f>
        <v>NEUTRAL</v>
      </c>
      <c r="L568" s="5" t="str">
        <f>OBV!H568</f>
        <v>NEUTRAL</v>
      </c>
    </row>
    <row r="569" spans="1:12" ht="13.5" x14ac:dyDescent="0.25">
      <c r="A569" s="3">
        <f>RSI!A569</f>
        <v>42831</v>
      </c>
      <c r="B569" s="2">
        <f>RSI!B569</f>
        <v>17.472000000000001</v>
      </c>
      <c r="C569" s="2">
        <f>RSI!I569</f>
        <v>50.541920485663042</v>
      </c>
      <c r="D569" s="2">
        <f>MACD!E569</f>
        <v>-8.8184008756055476E-2</v>
      </c>
      <c r="E569" s="2">
        <f>MACD!F569</f>
        <v>1.7819303727141963E-2</v>
      </c>
      <c r="F569" s="2">
        <f>'Moving Avg'!D569</f>
        <v>17.472000000000001</v>
      </c>
      <c r="G569" s="2">
        <f>'Moving Avg'!F569</f>
        <v>17.405699999999996</v>
      </c>
      <c r="H569" s="2">
        <f>'Moving Avg'!G569</f>
        <v>17.486759999999997</v>
      </c>
      <c r="I569" s="2">
        <f>'Moving Avg'!H569</f>
        <v>17.559560000000019</v>
      </c>
      <c r="J569" s="5" t="str">
        <f>OBV!F569</f>
        <v>NEUTRAL</v>
      </c>
      <c r="K569" s="5" t="str">
        <f>OBV!G569</f>
        <v>NEUTRAL</v>
      </c>
      <c r="L569" s="5" t="str">
        <f>OBV!H569</f>
        <v>NEUTRAL</v>
      </c>
    </row>
    <row r="570" spans="1:12" ht="13.5" x14ac:dyDescent="0.25">
      <c r="A570" s="3">
        <f>RSI!A570</f>
        <v>42832</v>
      </c>
      <c r="B570" s="2">
        <f>RSI!B570</f>
        <v>17.472000000000001</v>
      </c>
      <c r="C570" s="2">
        <f>RSI!I570</f>
        <v>50.541920485663042</v>
      </c>
      <c r="D570" s="2">
        <f>MACD!E570</f>
        <v>-7.4224418454534202E-2</v>
      </c>
      <c r="E570" s="2">
        <f>MACD!F570</f>
        <v>-5.8944070919327018E-4</v>
      </c>
      <c r="F570" s="2">
        <f>'Moving Avg'!D570</f>
        <v>17.472000000000001</v>
      </c>
      <c r="G570" s="2">
        <f>'Moving Avg'!F570</f>
        <v>17.388599999999997</v>
      </c>
      <c r="H570" s="2">
        <f>'Moving Avg'!G570</f>
        <v>17.492259999999998</v>
      </c>
      <c r="I570" s="2">
        <f>'Moving Avg'!H570</f>
        <v>17.555795000000018</v>
      </c>
      <c r="J570" s="5" t="str">
        <f>OBV!F570</f>
        <v>NEUTRAL</v>
      </c>
      <c r="K570" s="5" t="str">
        <f>OBV!G570</f>
        <v>NEUTRAL</v>
      </c>
      <c r="L570" s="5" t="str">
        <f>OBV!H570</f>
        <v>NEUTRAL</v>
      </c>
    </row>
    <row r="571" spans="1:12" ht="13.5" x14ac:dyDescent="0.25">
      <c r="A571" s="3">
        <f>RSI!A571</f>
        <v>42835</v>
      </c>
      <c r="B571" s="2">
        <f>RSI!B571</f>
        <v>17.472000000000001</v>
      </c>
      <c r="C571" s="2">
        <f>RSI!I571</f>
        <v>50.541920485663042</v>
      </c>
      <c r="D571" s="2">
        <f>MACD!E571</f>
        <v>-6.2441555187479736E-2</v>
      </c>
      <c r="E571" s="2">
        <f>MACD!F571</f>
        <v>-1.2959863604850564E-2</v>
      </c>
      <c r="F571" s="2">
        <f>'Moving Avg'!D571</f>
        <v>17.472000000000001</v>
      </c>
      <c r="G571" s="2">
        <f>'Moving Avg'!F571</f>
        <v>17.371499999999997</v>
      </c>
      <c r="H571" s="2">
        <f>'Moving Avg'!G571</f>
        <v>17.49776</v>
      </c>
      <c r="I571" s="2">
        <f>'Moving Avg'!H571</f>
        <v>17.552030000000016</v>
      </c>
      <c r="J571" s="5" t="str">
        <f>OBV!F571</f>
        <v>NEUTRAL</v>
      </c>
      <c r="K571" s="5" t="str">
        <f>OBV!G571</f>
        <v>NEUTRAL</v>
      </c>
      <c r="L571" s="5" t="str">
        <f>OBV!H571</f>
        <v>NEUTRAL</v>
      </c>
    </row>
    <row r="572" spans="1:12" ht="13.5" x14ac:dyDescent="0.25">
      <c r="A572" s="3">
        <f>RSI!A572</f>
        <v>42836</v>
      </c>
      <c r="B572" s="2">
        <f>RSI!B572</f>
        <v>17.472000000000001</v>
      </c>
      <c r="C572" s="2">
        <f>RSI!I572</f>
        <v>50.541920485663042</v>
      </c>
      <c r="D572" s="2">
        <f>MACD!E572</f>
        <v>-5.2498382483236128E-2</v>
      </c>
      <c r="E572" s="2">
        <f>MACD!F572</f>
        <v>-2.0867567380527679E-2</v>
      </c>
      <c r="F572" s="2">
        <f>'Moving Avg'!D572</f>
        <v>17.472000000000001</v>
      </c>
      <c r="G572" s="2">
        <f>'Moving Avg'!F572</f>
        <v>17.381099999999996</v>
      </c>
      <c r="H572" s="2">
        <f>'Moving Avg'!G572</f>
        <v>17.503260000000001</v>
      </c>
      <c r="I572" s="2">
        <f>'Moving Avg'!H572</f>
        <v>17.548265000000018</v>
      </c>
      <c r="J572" s="5" t="str">
        <f>OBV!F572</f>
        <v>NEUTRAL</v>
      </c>
      <c r="K572" s="5" t="str">
        <f>OBV!G572</f>
        <v>NEUTRAL</v>
      </c>
      <c r="L572" s="5" t="str">
        <f>OBV!H572</f>
        <v>NEUTRAL</v>
      </c>
    </row>
    <row r="573" spans="1:12" ht="13.5" x14ac:dyDescent="0.25">
      <c r="A573" s="3">
        <f>RSI!A573</f>
        <v>42837</v>
      </c>
      <c r="B573" s="2">
        <f>RSI!B573</f>
        <v>17.472000000000001</v>
      </c>
      <c r="C573" s="2">
        <f>RSI!I573</f>
        <v>50.541920485663042</v>
      </c>
      <c r="D573" s="2">
        <f>MACD!E573</f>
        <v>-4.4109875293489864E-2</v>
      </c>
      <c r="E573" s="2">
        <f>MACD!F573</f>
        <v>-2.5516028963120118E-2</v>
      </c>
      <c r="F573" s="2">
        <f>'Moving Avg'!D573</f>
        <v>17.472000000000001</v>
      </c>
      <c r="G573" s="2">
        <f>'Moving Avg'!F573</f>
        <v>17.390699999999999</v>
      </c>
      <c r="H573" s="2">
        <f>'Moving Avg'!G573</f>
        <v>17.508759999999999</v>
      </c>
      <c r="I573" s="2">
        <f>'Moving Avg'!H573</f>
        <v>17.544500000000021</v>
      </c>
      <c r="J573" s="5" t="str">
        <f>OBV!F573</f>
        <v>NEUTRAL</v>
      </c>
      <c r="K573" s="5" t="str">
        <f>OBV!G573</f>
        <v>NEUTRAL</v>
      </c>
      <c r="L573" s="5" t="str">
        <f>OBV!H573</f>
        <v>NEUTRAL</v>
      </c>
    </row>
    <row r="574" spans="1:12" ht="13.5" x14ac:dyDescent="0.25">
      <c r="A574" s="3">
        <f>RSI!A574</f>
        <v>42838</v>
      </c>
      <c r="B574" s="2">
        <f>RSI!B574</f>
        <v>17.472000000000001</v>
      </c>
      <c r="C574" s="2">
        <f>RSI!I574</f>
        <v>50.541920485663042</v>
      </c>
      <c r="D574" s="2">
        <f>MACD!E574</f>
        <v>-3.7035006409290361E-2</v>
      </c>
      <c r="E574" s="2">
        <f>MACD!F574</f>
        <v>-2.7819824452354168E-2</v>
      </c>
      <c r="F574" s="2">
        <f>'Moving Avg'!D574</f>
        <v>17.472000000000001</v>
      </c>
      <c r="G574" s="2">
        <f>'Moving Avg'!F574</f>
        <v>17.40785</v>
      </c>
      <c r="H574" s="2">
        <f>'Moving Avg'!G574</f>
        <v>17.514259999999997</v>
      </c>
      <c r="I574" s="2">
        <f>'Moving Avg'!H574</f>
        <v>17.540735000000023</v>
      </c>
      <c r="J574" s="5" t="str">
        <f>OBV!F574</f>
        <v>NEUTRAL</v>
      </c>
      <c r="K574" s="5" t="str">
        <f>OBV!G574</f>
        <v>NEUTRAL</v>
      </c>
      <c r="L574" s="5" t="str">
        <f>OBV!H574</f>
        <v>NEUTRAL</v>
      </c>
    </row>
    <row r="575" spans="1:12" ht="13.5" x14ac:dyDescent="0.25">
      <c r="A575" s="3">
        <f>RSI!A575</f>
        <v>42839</v>
      </c>
      <c r="B575" s="2">
        <f>RSI!B575</f>
        <v>17.472000000000001</v>
      </c>
      <c r="C575" s="2">
        <f>RSI!I575</f>
        <v>50.541920485663042</v>
      </c>
      <c r="D575" s="2">
        <f>MACD!E575</f>
        <v>-3.1069966612161437E-2</v>
      </c>
      <c r="E575" s="2">
        <f>MACD!F575</f>
        <v>-2.8469852884315621E-2</v>
      </c>
      <c r="F575" s="2">
        <f>'Moving Avg'!D575</f>
        <v>17.472000000000001</v>
      </c>
      <c r="G575" s="2">
        <f>'Moving Avg'!F575</f>
        <v>17.42465</v>
      </c>
      <c r="H575" s="2">
        <f>'Moving Avg'!G575</f>
        <v>17.519759999999998</v>
      </c>
      <c r="I575" s="2">
        <f>'Moving Avg'!H575</f>
        <v>17.536970000000025</v>
      </c>
      <c r="J575" s="5" t="str">
        <f>OBV!F575</f>
        <v>NEUTRAL</v>
      </c>
      <c r="K575" s="5" t="str">
        <f>OBV!G575</f>
        <v>NEUTRAL</v>
      </c>
      <c r="L575" s="5" t="str">
        <f>OBV!H575</f>
        <v>NEUTRAL</v>
      </c>
    </row>
    <row r="576" spans="1:12" ht="13.5" x14ac:dyDescent="0.25">
      <c r="A576" s="3">
        <f>RSI!A576</f>
        <v>42842</v>
      </c>
      <c r="B576" s="2">
        <f>RSI!B576</f>
        <v>17.472000000000001</v>
      </c>
      <c r="C576" s="2">
        <f>RSI!I576</f>
        <v>50.541920485663042</v>
      </c>
      <c r="D576" s="2">
        <f>MACD!E576</f>
        <v>-2.6042428690054464E-2</v>
      </c>
      <c r="E576" s="2">
        <f>MACD!F576</f>
        <v>-2.7984368045463393E-2</v>
      </c>
      <c r="F576" s="2">
        <f>'Moving Avg'!D576</f>
        <v>17.472000000000001</v>
      </c>
      <c r="G576" s="2">
        <f>'Moving Avg'!F576</f>
        <v>17.441449999999996</v>
      </c>
      <c r="H576" s="2">
        <f>'Moving Avg'!G576</f>
        <v>17.525259999999999</v>
      </c>
      <c r="I576" s="2">
        <f>'Moving Avg'!H576</f>
        <v>17.533205000000024</v>
      </c>
      <c r="J576" s="5" t="str">
        <f>OBV!F576</f>
        <v>NEUTRAL</v>
      </c>
      <c r="K576" s="5" t="str">
        <f>OBV!G576</f>
        <v>NEUTRAL</v>
      </c>
      <c r="L576" s="5" t="str">
        <f>OBV!H576</f>
        <v>NEUTRAL</v>
      </c>
    </row>
    <row r="577" spans="1:12" ht="13.5" x14ac:dyDescent="0.25">
      <c r="A577" s="3">
        <f>RSI!A577</f>
        <v>42843</v>
      </c>
      <c r="B577" s="2">
        <f>RSI!B577</f>
        <v>17.472000000000001</v>
      </c>
      <c r="C577" s="2">
        <f>RSI!I577</f>
        <v>50.541920485663042</v>
      </c>
      <c r="D577" s="2">
        <f>MACD!E577</f>
        <v>-2.1806694663446535E-2</v>
      </c>
      <c r="E577" s="2">
        <f>MACD!F577</f>
        <v>-2.6748833369060022E-2</v>
      </c>
      <c r="F577" s="2">
        <f>'Moving Avg'!D577</f>
        <v>17.472000000000001</v>
      </c>
      <c r="G577" s="2">
        <f>'Moving Avg'!F577</f>
        <v>17.458599999999997</v>
      </c>
      <c r="H577" s="2">
        <f>'Moving Avg'!G577</f>
        <v>17.530759999999997</v>
      </c>
      <c r="I577" s="2">
        <f>'Moving Avg'!H577</f>
        <v>17.529440000000026</v>
      </c>
      <c r="J577" s="5" t="str">
        <f>OBV!F577</f>
        <v>NEUTRAL</v>
      </c>
      <c r="K577" s="5" t="str">
        <f>OBV!G577</f>
        <v>NEUTRAL</v>
      </c>
      <c r="L577" s="5" t="str">
        <f>OBV!H577</f>
        <v>NEUTRAL</v>
      </c>
    </row>
    <row r="578" spans="1:12" ht="13.5" x14ac:dyDescent="0.25">
      <c r="A578" s="3">
        <f>RSI!A578</f>
        <v>42844</v>
      </c>
      <c r="B578" s="2">
        <f>RSI!B578</f>
        <v>17.472000000000001</v>
      </c>
      <c r="C578" s="2">
        <f>RSI!I578</f>
        <v>50.541920485663042</v>
      </c>
      <c r="D578" s="2">
        <f>MACD!E578</f>
        <v>-1.8239590287461027E-2</v>
      </c>
      <c r="E578" s="2">
        <f>MACD!F578</f>
        <v>-2.5046984752740226E-2</v>
      </c>
      <c r="F578" s="2">
        <f>'Moving Avg'!D578</f>
        <v>17.472000000000001</v>
      </c>
      <c r="G578" s="2">
        <f>'Moving Avg'!F578</f>
        <v>17.472000000000001</v>
      </c>
      <c r="H578" s="2">
        <f>'Moving Avg'!G578</f>
        <v>17.530759999999997</v>
      </c>
      <c r="I578" s="2">
        <f>'Moving Avg'!H578</f>
        <v>17.525675000000025</v>
      </c>
      <c r="J578" s="5" t="str">
        <f>OBV!F578</f>
        <v>NEUTRAL</v>
      </c>
      <c r="K578" s="5" t="str">
        <f>OBV!G578</f>
        <v>NEUTRAL</v>
      </c>
      <c r="L578" s="5" t="str">
        <f>OBV!H578</f>
        <v>NEUTRAL</v>
      </c>
    </row>
    <row r="579" spans="1:12" ht="13.5" x14ac:dyDescent="0.25">
      <c r="A579" s="3">
        <f>RSI!A579</f>
        <v>42845</v>
      </c>
      <c r="B579" s="2">
        <f>RSI!B579</f>
        <v>17.472000000000001</v>
      </c>
      <c r="C579" s="2">
        <f>RSI!I579</f>
        <v>50.541920485663042</v>
      </c>
      <c r="D579" s="2">
        <f>MACD!E579</f>
        <v>-1.5236991812972889E-2</v>
      </c>
      <c r="E579" s="2">
        <f>MACD!F579</f>
        <v>-2.3084986164786762E-2</v>
      </c>
      <c r="F579" s="2">
        <f>'Moving Avg'!D579</f>
        <v>17.472000000000001</v>
      </c>
      <c r="G579" s="2">
        <f>'Moving Avg'!F579</f>
        <v>17.472000000000001</v>
      </c>
      <c r="H579" s="2">
        <f>'Moving Avg'!G579</f>
        <v>17.529399999999995</v>
      </c>
      <c r="I579" s="2">
        <f>'Moving Avg'!H579</f>
        <v>17.521910000000027</v>
      </c>
      <c r="J579" s="5" t="str">
        <f>OBV!F579</f>
        <v>NEUTRAL</v>
      </c>
      <c r="K579" s="5" t="str">
        <f>OBV!G579</f>
        <v>NEUTRAL</v>
      </c>
      <c r="L579" s="5" t="str">
        <f>OBV!H579</f>
        <v>NEUTRAL</v>
      </c>
    </row>
    <row r="580" spans="1:12" ht="13.5" x14ac:dyDescent="0.25">
      <c r="A580" s="3">
        <f>RSI!A580</f>
        <v>42846</v>
      </c>
      <c r="B580" s="2">
        <f>RSI!B580</f>
        <v>17.472000000000001</v>
      </c>
      <c r="C580" s="2">
        <f>RSI!I580</f>
        <v>50.541920485663042</v>
      </c>
      <c r="D580" s="2">
        <f>MACD!E580</f>
        <v>-1.2710887688363925E-2</v>
      </c>
      <c r="E580" s="2">
        <f>MACD!F580</f>
        <v>-2.1010166469502194E-2</v>
      </c>
      <c r="F580" s="2">
        <f>'Moving Avg'!D580</f>
        <v>17.472000000000001</v>
      </c>
      <c r="G580" s="2">
        <f>'Moving Avg'!F580</f>
        <v>17.472000000000001</v>
      </c>
      <c r="H580" s="2">
        <f>'Moving Avg'!G580</f>
        <v>17.529399999999995</v>
      </c>
      <c r="I580" s="2">
        <f>'Moving Avg'!H580</f>
        <v>17.518145000000029</v>
      </c>
      <c r="J580" s="5" t="str">
        <f>OBV!F580</f>
        <v>NEUTRAL</v>
      </c>
      <c r="K580" s="5" t="str">
        <f>OBV!G580</f>
        <v>NEUTRAL</v>
      </c>
      <c r="L580" s="5" t="str">
        <f>OBV!H580</f>
        <v>NEUTRAL</v>
      </c>
    </row>
    <row r="581" spans="1:12" ht="13.5" x14ac:dyDescent="0.25">
      <c r="A581" s="3">
        <f>RSI!A581</f>
        <v>42849</v>
      </c>
      <c r="B581" s="2">
        <f>RSI!B581</f>
        <v>17.472000000000001</v>
      </c>
      <c r="C581" s="2">
        <f>RSI!I581</f>
        <v>50.541920485663042</v>
      </c>
      <c r="D581" s="2">
        <f>MACD!E581</f>
        <v>-1.0586892859247854E-2</v>
      </c>
      <c r="E581" s="2">
        <f>MACD!F581</f>
        <v>-1.8925511747451326E-2</v>
      </c>
      <c r="F581" s="2">
        <f>'Moving Avg'!D581</f>
        <v>17.472000000000001</v>
      </c>
      <c r="G581" s="2">
        <f>'Moving Avg'!F581</f>
        <v>17.472000000000001</v>
      </c>
      <c r="H581" s="2">
        <f>'Moving Avg'!G581</f>
        <v>17.529399999999995</v>
      </c>
      <c r="I581" s="2">
        <f>'Moving Avg'!H581</f>
        <v>17.514380000000031</v>
      </c>
      <c r="J581" s="5" t="str">
        <f>OBV!F581</f>
        <v>NEUTRAL</v>
      </c>
      <c r="K581" s="5" t="str">
        <f>OBV!G581</f>
        <v>NEUTRAL</v>
      </c>
      <c r="L581" s="5" t="str">
        <f>OBV!H581</f>
        <v>NEUTRAL</v>
      </c>
    </row>
    <row r="582" spans="1:12" ht="13.5" x14ac:dyDescent="0.25">
      <c r="A582" s="3">
        <f>RSI!A582</f>
        <v>42850</v>
      </c>
      <c r="B582" s="2">
        <f>RSI!B582</f>
        <v>17.472000000000001</v>
      </c>
      <c r="C582" s="2">
        <f>RSI!I582</f>
        <v>50.541920485663042</v>
      </c>
      <c r="D582" s="2">
        <f>MACD!E582</f>
        <v>-8.8021459947320579E-3</v>
      </c>
      <c r="E582" s="2">
        <f>MACD!F582</f>
        <v>-1.6900838596907473E-2</v>
      </c>
      <c r="F582" s="2">
        <f>'Moving Avg'!D582</f>
        <v>17.472000000000001</v>
      </c>
      <c r="G582" s="2">
        <f>'Moving Avg'!F582</f>
        <v>17.472000000000001</v>
      </c>
      <c r="H582" s="2">
        <f>'Moving Avg'!G582</f>
        <v>17.529399999999995</v>
      </c>
      <c r="I582" s="2">
        <f>'Moving Avg'!H582</f>
        <v>17.513320000000032</v>
      </c>
      <c r="J582" s="5" t="str">
        <f>OBV!F582</f>
        <v>NEUTRAL</v>
      </c>
      <c r="K582" s="5" t="str">
        <f>OBV!G582</f>
        <v>NEUTRAL</v>
      </c>
      <c r="L582" s="5" t="str">
        <f>OBV!H582</f>
        <v>NEUTRAL</v>
      </c>
    </row>
    <row r="583" spans="1:12" ht="13.5" x14ac:dyDescent="0.25">
      <c r="A583" s="3">
        <f>RSI!A583</f>
        <v>42851</v>
      </c>
      <c r="B583" s="2">
        <f>RSI!B583</f>
        <v>17.472000000000001</v>
      </c>
      <c r="C583" s="2">
        <f>RSI!I583</f>
        <v>50.541920485663042</v>
      </c>
      <c r="D583" s="2">
        <f>MACD!E583</f>
        <v>-7.3035306906845676E-3</v>
      </c>
      <c r="E583" s="2">
        <f>MACD!F583</f>
        <v>-1.4981377015662893E-2</v>
      </c>
      <c r="F583" s="2">
        <f>'Moving Avg'!D583</f>
        <v>17.472000000000001</v>
      </c>
      <c r="G583" s="2">
        <f>'Moving Avg'!F583</f>
        <v>17.472000000000001</v>
      </c>
      <c r="H583" s="2">
        <f>'Moving Avg'!G583</f>
        <v>17.529279999999993</v>
      </c>
      <c r="I583" s="2">
        <f>'Moving Avg'!H583</f>
        <v>17.514900000000033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</row>
    <row r="584" spans="1:12" ht="13.5" x14ac:dyDescent="0.25">
      <c r="A584" s="3">
        <f>RSI!A584</f>
        <v>42852</v>
      </c>
      <c r="B584" s="2">
        <f>RSI!B584</f>
        <v>17.472000000000001</v>
      </c>
      <c r="C584" s="2">
        <f>RSI!I584</f>
        <v>50.541920485663042</v>
      </c>
      <c r="D584" s="2">
        <f>MACD!E584</f>
        <v>-6.0461707722367919E-3</v>
      </c>
      <c r="E584" s="2">
        <f>MACD!F584</f>
        <v>-1.3194335766977674E-2</v>
      </c>
      <c r="F584" s="2">
        <f>'Moving Avg'!D584</f>
        <v>17.472000000000001</v>
      </c>
      <c r="G584" s="2">
        <f>'Moving Avg'!F584</f>
        <v>17.472000000000001</v>
      </c>
      <c r="H584" s="2">
        <f>'Moving Avg'!G584</f>
        <v>17.529159999999994</v>
      </c>
      <c r="I584" s="2">
        <f>'Moving Avg'!H584</f>
        <v>17.519015000000032</v>
      </c>
      <c r="J584" s="5" t="str">
        <f>OBV!F584</f>
        <v>NEUTRAL</v>
      </c>
      <c r="K584" s="5" t="str">
        <f>OBV!G584</f>
        <v>NEUTRAL</v>
      </c>
      <c r="L584" s="5" t="str">
        <f>OBV!H584</f>
        <v>NEUTRAL</v>
      </c>
    </row>
    <row r="585" spans="1:12" ht="13.5" x14ac:dyDescent="0.25">
      <c r="A585" s="3">
        <f>RSI!A585</f>
        <v>42853</v>
      </c>
      <c r="B585" s="2">
        <f>RSI!B585</f>
        <v>16.951000000000001</v>
      </c>
      <c r="C585" s="2">
        <f>RSI!I585</f>
        <v>10.166085098350649</v>
      </c>
      <c r="D585" s="2">
        <f>MACD!E585</f>
        <v>3.3600435098591674E-2</v>
      </c>
      <c r="E585" s="2">
        <f>MACD!F585</f>
        <v>-3.835381593863805E-3</v>
      </c>
      <c r="F585" s="2">
        <f>'Moving Avg'!D585</f>
        <v>17.367799999999999</v>
      </c>
      <c r="G585" s="2">
        <f>'Moving Avg'!F585</f>
        <v>17.445950000000003</v>
      </c>
      <c r="H585" s="2">
        <f>'Moving Avg'!G585</f>
        <v>17.518619999999991</v>
      </c>
      <c r="I585" s="2">
        <f>'Moving Avg'!H585</f>
        <v>17.520525000000031</v>
      </c>
      <c r="J585" s="5" t="str">
        <f>OBV!F585</f>
        <v>BEARISH</v>
      </c>
      <c r="K585" s="5" t="str">
        <f>OBV!G585</f>
        <v>WEAK</v>
      </c>
      <c r="L585" s="5" t="str">
        <f>OBV!H585</f>
        <v>CONFIRMED BEARISH</v>
      </c>
    </row>
    <row r="586" spans="1:12" ht="13.5" x14ac:dyDescent="0.25">
      <c r="A586" s="3">
        <f>RSI!A586</f>
        <v>42857</v>
      </c>
      <c r="B586" s="2">
        <f>RSI!B586</f>
        <v>16.951000000000001</v>
      </c>
      <c r="C586" s="2">
        <f>RSI!I586</f>
        <v>10.166085098350649</v>
      </c>
      <c r="D586" s="2">
        <f>MACD!E586</f>
        <v>7.0217001691425196E-2</v>
      </c>
      <c r="E586" s="2">
        <f>MACD!F586</f>
        <v>1.0975095063193996E-2</v>
      </c>
      <c r="F586" s="2">
        <f>'Moving Avg'!D586</f>
        <v>17.263600000000004</v>
      </c>
      <c r="G586" s="2">
        <f>'Moving Avg'!F586</f>
        <v>17.419900000000005</v>
      </c>
      <c r="H586" s="2">
        <f>'Moving Avg'!G586</f>
        <v>17.508079999999993</v>
      </c>
      <c r="I586" s="2">
        <f>'Moving Avg'!H586</f>
        <v>17.522035000000031</v>
      </c>
      <c r="J586" s="5" t="str">
        <f>OBV!F586</f>
        <v>BEARISH</v>
      </c>
      <c r="K586" s="5" t="str">
        <f>OBV!G586</f>
        <v>WEAK</v>
      </c>
      <c r="L586" s="5" t="str">
        <f>OBV!H586</f>
        <v>CONFIRMED BEARISH</v>
      </c>
    </row>
    <row r="587" spans="1:12" ht="13.5" x14ac:dyDescent="0.25">
      <c r="A587" s="3">
        <f>RSI!A587</f>
        <v>42858</v>
      </c>
      <c r="B587" s="2">
        <f>RSI!B587</f>
        <v>16.951000000000001</v>
      </c>
      <c r="C587" s="2">
        <f>RSI!I587</f>
        <v>10.166085098350649</v>
      </c>
      <c r="D587" s="2">
        <f>MACD!E587</f>
        <v>0.10404232307678996</v>
      </c>
      <c r="E587" s="2">
        <f>MACD!F587</f>
        <v>2.9588540665913189E-2</v>
      </c>
      <c r="F587" s="2">
        <f>'Moving Avg'!D587</f>
        <v>17.159399999999998</v>
      </c>
      <c r="G587" s="2">
        <f>'Moving Avg'!F587</f>
        <v>17.393850000000008</v>
      </c>
      <c r="H587" s="2">
        <f>'Moving Avg'!G587</f>
        <v>17.496299999999991</v>
      </c>
      <c r="I587" s="2">
        <f>'Moving Avg'!H587</f>
        <v>17.523545000000027</v>
      </c>
      <c r="J587" s="5" t="str">
        <f>OBV!F587</f>
        <v>BEARISH</v>
      </c>
      <c r="K587" s="5" t="str">
        <f>OBV!G587</f>
        <v>WEAK</v>
      </c>
      <c r="L587" s="5" t="str">
        <f>OBV!H587</f>
        <v>CONFIRMED BEARISH</v>
      </c>
    </row>
    <row r="588" spans="1:12" ht="13.5" x14ac:dyDescent="0.25">
      <c r="A588" s="3">
        <f>RSI!A588</f>
        <v>42859</v>
      </c>
      <c r="B588" s="2">
        <f>RSI!B588</f>
        <v>16.951000000000001</v>
      </c>
      <c r="C588" s="2">
        <f>RSI!I588</f>
        <v>10.166085098350649</v>
      </c>
      <c r="D588" s="2">
        <f>MACD!E588</f>
        <v>0.13529529768837989</v>
      </c>
      <c r="E588" s="2">
        <f>MACD!F588</f>
        <v>5.0729892070406533E-2</v>
      </c>
      <c r="F588" s="2">
        <f>'Moving Avg'!D588</f>
        <v>17.055200000000003</v>
      </c>
      <c r="G588" s="2">
        <f>'Moving Avg'!F588</f>
        <v>17.36780000000001</v>
      </c>
      <c r="H588" s="2">
        <f>'Moving Avg'!G588</f>
        <v>17.479039999999994</v>
      </c>
      <c r="I588" s="2">
        <f>'Moving Avg'!H588</f>
        <v>17.52505500000003</v>
      </c>
      <c r="J588" s="5" t="str">
        <f>OBV!F588</f>
        <v>BEARISH</v>
      </c>
      <c r="K588" s="5" t="str">
        <f>OBV!G588</f>
        <v>WEAK</v>
      </c>
      <c r="L588" s="5" t="str">
        <f>OBV!H588</f>
        <v>CONFIRMED BEARISH</v>
      </c>
    </row>
    <row r="589" spans="1:12" ht="13.5" x14ac:dyDescent="0.25">
      <c r="A589" s="3">
        <f>RSI!A589</f>
        <v>42860</v>
      </c>
      <c r="B589" s="2">
        <f>RSI!B589</f>
        <v>17.457999999999998</v>
      </c>
      <c r="C589" s="2">
        <f>RSI!I589</f>
        <v>56.085001072032391</v>
      </c>
      <c r="D589" s="2">
        <f>MACD!E589</f>
        <v>0.12662118608562878</v>
      </c>
      <c r="E589" s="2">
        <f>MACD!F589</f>
        <v>6.5908150873450991E-2</v>
      </c>
      <c r="F589" s="2">
        <f>'Moving Avg'!D589</f>
        <v>17.052399999999999</v>
      </c>
      <c r="G589" s="2">
        <f>'Moving Avg'!F589</f>
        <v>17.367100000000011</v>
      </c>
      <c r="H589" s="2">
        <f>'Moving Avg'!G589</f>
        <v>17.47191999999999</v>
      </c>
      <c r="I589" s="2">
        <f>'Moving Avg'!H589</f>
        <v>17.529100000000032</v>
      </c>
      <c r="J589" s="5" t="str">
        <f>OBV!F589</f>
        <v>BEARISH</v>
      </c>
      <c r="K589" s="5" t="str">
        <f>OBV!G589</f>
        <v>WEAK</v>
      </c>
      <c r="L589" s="5" t="str">
        <f>OBV!H589</f>
        <v>CONFIRMED BEARISH</v>
      </c>
    </row>
    <row r="590" spans="1:12" ht="13.5" x14ac:dyDescent="0.25">
      <c r="A590" s="3">
        <f>RSI!A590</f>
        <v>42863</v>
      </c>
      <c r="B590" s="2">
        <f>RSI!B590</f>
        <v>17.457999999999998</v>
      </c>
      <c r="C590" s="2">
        <f>RSI!I590</f>
        <v>56.085001072032391</v>
      </c>
      <c r="D590" s="2">
        <f>MACD!E590</f>
        <v>0.11854179738164561</v>
      </c>
      <c r="E590" s="2">
        <f>MACD!F590</f>
        <v>7.6434880175089925E-2</v>
      </c>
      <c r="F590" s="2">
        <f>'Moving Avg'!D590</f>
        <v>17.1538</v>
      </c>
      <c r="G590" s="2">
        <f>'Moving Avg'!F590</f>
        <v>17.366400000000006</v>
      </c>
      <c r="H590" s="2">
        <f>'Moving Avg'!G590</f>
        <v>17.46479999999999</v>
      </c>
      <c r="I590" s="2">
        <f>'Moving Avg'!H590</f>
        <v>17.533145000000033</v>
      </c>
      <c r="J590" s="5" t="str">
        <f>OBV!F590</f>
        <v>NEUTRAL</v>
      </c>
      <c r="K590" s="5" t="str">
        <f>OBV!G590</f>
        <v>NEUTRAL</v>
      </c>
      <c r="L590" s="5" t="str">
        <f>OBV!H590</f>
        <v>NEUTRAL</v>
      </c>
    </row>
    <row r="591" spans="1:12" ht="13.5" x14ac:dyDescent="0.25">
      <c r="A591" s="3">
        <f>RSI!A591</f>
        <v>42864</v>
      </c>
      <c r="B591" s="2">
        <f>RSI!B591</f>
        <v>17.457999999999998</v>
      </c>
      <c r="C591" s="2">
        <f>RSI!I591</f>
        <v>56.085001072032391</v>
      </c>
      <c r="D591" s="2">
        <f>MACD!E591</f>
        <v>0.11102043247246485</v>
      </c>
      <c r="E591" s="2">
        <f>MACD!F591</f>
        <v>8.3351990634564915E-2</v>
      </c>
      <c r="F591" s="2">
        <f>'Moving Avg'!D591</f>
        <v>17.255199999999999</v>
      </c>
      <c r="G591" s="2">
        <f>'Moving Avg'!F591</f>
        <v>17.365700000000004</v>
      </c>
      <c r="H591" s="2">
        <f>'Moving Avg'!G591</f>
        <v>17.457679999999989</v>
      </c>
      <c r="I591" s="2">
        <f>'Moving Avg'!H591</f>
        <v>17.537190000000031</v>
      </c>
      <c r="J591" s="5" t="str">
        <f>OBV!F591</f>
        <v>NEUTRAL</v>
      </c>
      <c r="K591" s="5" t="str">
        <f>OBV!G591</f>
        <v>NEUTRAL</v>
      </c>
      <c r="L591" s="5" t="str">
        <f>OBV!H591</f>
        <v>NEUTRAL</v>
      </c>
    </row>
    <row r="592" spans="1:12" ht="13.5" x14ac:dyDescent="0.25">
      <c r="A592" s="3">
        <f>RSI!A592</f>
        <v>42865</v>
      </c>
      <c r="B592" s="2">
        <f>RSI!B592</f>
        <v>17.457999999999998</v>
      </c>
      <c r="C592" s="2">
        <f>RSI!I592</f>
        <v>56.085001072032412</v>
      </c>
      <c r="D592" s="2">
        <f>MACD!E592</f>
        <v>0.10402197925333567</v>
      </c>
      <c r="E592" s="2">
        <f>MACD!F592</f>
        <v>8.748598835831907E-2</v>
      </c>
      <c r="F592" s="2">
        <f>'Moving Avg'!D592</f>
        <v>17.356599999999997</v>
      </c>
      <c r="G592" s="2">
        <f>'Moving Avg'!F592</f>
        <v>17.364999999999998</v>
      </c>
      <c r="H592" s="2">
        <f>'Moving Avg'!G592</f>
        <v>17.450559999999989</v>
      </c>
      <c r="I592" s="2">
        <f>'Moving Avg'!H592</f>
        <v>17.541235000000032</v>
      </c>
      <c r="J592" s="5" t="str">
        <f>OBV!F592</f>
        <v>NEUTRAL</v>
      </c>
      <c r="K592" s="5" t="str">
        <f>OBV!G592</f>
        <v>NEUTRAL</v>
      </c>
      <c r="L592" s="5" t="str">
        <f>OBV!H592</f>
        <v>NEUTRAL</v>
      </c>
    </row>
    <row r="593" spans="1:12" ht="13.5" x14ac:dyDescent="0.25">
      <c r="A593" s="3">
        <f>RSI!A593</f>
        <v>42866</v>
      </c>
      <c r="B593" s="2">
        <f>RSI!B593</f>
        <v>17.457999999999998</v>
      </c>
      <c r="C593" s="2">
        <f>RSI!I593</f>
        <v>56.085001072032412</v>
      </c>
      <c r="D593" s="2">
        <f>MACD!E593</f>
        <v>9.7512969132896643E-2</v>
      </c>
      <c r="E593" s="2">
        <f>MACD!F593</f>
        <v>8.9491384513234587E-2</v>
      </c>
      <c r="F593" s="2">
        <f>'Moving Avg'!D593</f>
        <v>17.457999999999998</v>
      </c>
      <c r="G593" s="2">
        <f>'Moving Avg'!F593</f>
        <v>17.364299999999997</v>
      </c>
      <c r="H593" s="2">
        <f>'Moving Avg'!G593</f>
        <v>17.443439999999988</v>
      </c>
      <c r="I593" s="2">
        <f>'Moving Avg'!H593</f>
        <v>17.545280000000034</v>
      </c>
      <c r="J593" s="5" t="str">
        <f>OBV!F593</f>
        <v>NEUTRAL</v>
      </c>
      <c r="K593" s="5" t="str">
        <f>OBV!G593</f>
        <v>NEUTRAL</v>
      </c>
      <c r="L593" s="5" t="str">
        <f>OBV!H593</f>
        <v>NEUTRAL</v>
      </c>
    </row>
    <row r="594" spans="1:12" ht="13.5" x14ac:dyDescent="0.25">
      <c r="A594" s="3">
        <f>RSI!A594</f>
        <v>42867</v>
      </c>
      <c r="B594" s="2">
        <f>RSI!B594</f>
        <v>17.457999999999998</v>
      </c>
      <c r="C594" s="2">
        <f>RSI!I594</f>
        <v>56.085001072032412</v>
      </c>
      <c r="D594" s="2">
        <f>MACD!E594</f>
        <v>9.1461602581180301E-2</v>
      </c>
      <c r="E594" s="2">
        <f>MACD!F594</f>
        <v>8.9885428126823735E-2</v>
      </c>
      <c r="F594" s="2">
        <f>'Moving Avg'!D594</f>
        <v>17.457999999999998</v>
      </c>
      <c r="G594" s="2">
        <f>'Moving Avg'!F594</f>
        <v>17.363599999999998</v>
      </c>
      <c r="H594" s="2">
        <f>'Moving Avg'!G594</f>
        <v>17.436319999999988</v>
      </c>
      <c r="I594" s="2">
        <f>'Moving Avg'!H594</f>
        <v>17.551755000000028</v>
      </c>
      <c r="J594" s="5" t="str">
        <f>OBV!F594</f>
        <v>NEUTRAL</v>
      </c>
      <c r="K594" s="5" t="str">
        <f>OBV!G594</f>
        <v>NEUTRAL</v>
      </c>
      <c r="L594" s="5" t="str">
        <f>OBV!H594</f>
        <v>NEUTRAL</v>
      </c>
    </row>
    <row r="595" spans="1:12" ht="13.5" x14ac:dyDescent="0.25">
      <c r="A595" s="3">
        <f>RSI!A595</f>
        <v>42870</v>
      </c>
      <c r="B595" s="2">
        <f>RSI!B595</f>
        <v>17.129000000000001</v>
      </c>
      <c r="C595" s="2">
        <f>RSI!I595</f>
        <v>36.960643264848677</v>
      </c>
      <c r="D595" s="2">
        <f>MACD!E595</f>
        <v>3.0054274341733134E-2</v>
      </c>
      <c r="E595" s="2">
        <f>MACD!F595</f>
        <v>7.7919197369805612E-2</v>
      </c>
      <c r="F595" s="2">
        <f>'Moving Avg'!D595</f>
        <v>17.392199999999999</v>
      </c>
      <c r="G595" s="2">
        <f>'Moving Avg'!F595</f>
        <v>17.346449999999997</v>
      </c>
      <c r="H595" s="2">
        <f>'Moving Avg'!G595</f>
        <v>17.422619999999988</v>
      </c>
      <c r="I595" s="2">
        <f>'Moving Avg'!H595</f>
        <v>17.55655000000003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</row>
    <row r="596" spans="1:12" ht="13.5" x14ac:dyDescent="0.25">
      <c r="A596" s="3">
        <f>RSI!A596</f>
        <v>42871</v>
      </c>
      <c r="B596" s="2">
        <f>RSI!B596</f>
        <v>17.129000000000001</v>
      </c>
      <c r="C596" s="2">
        <f>RSI!I596</f>
        <v>36.960643264848677</v>
      </c>
      <c r="D596" s="2">
        <f>MACD!E596</f>
        <v>-2.0427869143212263E-2</v>
      </c>
      <c r="E596" s="2">
        <f>MACD!F596</f>
        <v>5.8249784067202034E-2</v>
      </c>
      <c r="F596" s="2">
        <f>'Moving Avg'!D596</f>
        <v>17.3264</v>
      </c>
      <c r="G596" s="2">
        <f>'Moving Avg'!F596</f>
        <v>17.3293</v>
      </c>
      <c r="H596" s="2">
        <f>'Moving Avg'!G596</f>
        <v>17.408919999999988</v>
      </c>
      <c r="I596" s="2">
        <f>'Moving Avg'!H596</f>
        <v>17.561345000000031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</row>
    <row r="597" spans="1:12" ht="13.5" x14ac:dyDescent="0.25">
      <c r="A597" s="3">
        <f>RSI!A597</f>
        <v>42872</v>
      </c>
      <c r="B597" s="2">
        <f>RSI!B597</f>
        <v>17.129000000000001</v>
      </c>
      <c r="C597" s="2">
        <f>RSI!I597</f>
        <v>36.960643264848677</v>
      </c>
      <c r="D597" s="2">
        <f>MACD!E597</f>
        <v>-6.1775099860550853E-2</v>
      </c>
      <c r="E597" s="2">
        <f>MACD!F597</f>
        <v>3.4244807281651461E-2</v>
      </c>
      <c r="F597" s="2">
        <f>'Moving Avg'!D597</f>
        <v>17.260600000000004</v>
      </c>
      <c r="G597" s="2">
        <f>'Moving Avg'!F597</f>
        <v>17.312150000000003</v>
      </c>
      <c r="H597" s="2">
        <f>'Moving Avg'!G597</f>
        <v>17.395219999999991</v>
      </c>
      <c r="I597" s="2">
        <f>'Moving Avg'!H597</f>
        <v>17.566140000000029</v>
      </c>
      <c r="J597" s="5" t="str">
        <f>OBV!F597</f>
        <v>BEARISH</v>
      </c>
      <c r="K597" s="5" t="str">
        <f>OBV!G597</f>
        <v>WEAK</v>
      </c>
      <c r="L597" s="5" t="str">
        <f>OBV!H597</f>
        <v>CONFIRMED BEARISH</v>
      </c>
    </row>
    <row r="598" spans="1:12" ht="13.5" x14ac:dyDescent="0.25">
      <c r="A598" s="3">
        <f>RSI!A598</f>
        <v>42873</v>
      </c>
      <c r="B598" s="2">
        <f>RSI!B598</f>
        <v>17.129000000000001</v>
      </c>
      <c r="C598" s="2">
        <f>RSI!I598</f>
        <v>36.96064326484867</v>
      </c>
      <c r="D598" s="2">
        <f>MACD!E598</f>
        <v>-9.5494154127862885E-2</v>
      </c>
      <c r="E598" s="2">
        <f>MACD!F598</f>
        <v>8.2970149997485913E-3</v>
      </c>
      <c r="F598" s="2">
        <f>'Moving Avg'!D598</f>
        <v>17.194800000000004</v>
      </c>
      <c r="G598" s="2">
        <f>'Moving Avg'!F598</f>
        <v>17.295000000000005</v>
      </c>
      <c r="H598" s="2">
        <f>'Moving Avg'!G598</f>
        <v>17.381519999999995</v>
      </c>
      <c r="I598" s="2">
        <f>'Moving Avg'!H598</f>
        <v>17.570935000000027</v>
      </c>
      <c r="J598" s="5" t="str">
        <f>OBV!F598</f>
        <v>BEARISH</v>
      </c>
      <c r="K598" s="5" t="str">
        <f>OBV!G598</f>
        <v>WEAK</v>
      </c>
      <c r="L598" s="5" t="str">
        <f>OBV!H598</f>
        <v>CONFIRMED BEARISH</v>
      </c>
    </row>
    <row r="599" spans="1:12" ht="13.5" x14ac:dyDescent="0.25">
      <c r="A599" s="3">
        <f>RSI!A599</f>
        <v>42874</v>
      </c>
      <c r="B599" s="2">
        <f>RSI!B599</f>
        <v>17.129000000000001</v>
      </c>
      <c r="C599" s="2">
        <f>RSI!I599</f>
        <v>36.960643264848677</v>
      </c>
      <c r="D599" s="2">
        <f>MACD!E599</f>
        <v>-4.4852454147804366E-2</v>
      </c>
      <c r="E599" s="2">
        <f>MACD!F599</f>
        <v>-2.3328788297620005E-3</v>
      </c>
      <c r="F599" s="2">
        <f>'Moving Avg'!D599</f>
        <v>17.129000000000001</v>
      </c>
      <c r="G599" s="2">
        <f>'Moving Avg'!F599</f>
        <v>17.277850000000004</v>
      </c>
      <c r="H599" s="2">
        <f>'Moving Avg'!G599</f>
        <v>17.367819999999991</v>
      </c>
      <c r="I599" s="2">
        <f>'Moving Avg'!H599</f>
        <v>17.575730000000025</v>
      </c>
      <c r="J599" s="5" t="str">
        <f>OBV!F599</f>
        <v>BEARISH</v>
      </c>
      <c r="K599" s="5" t="str">
        <f>OBV!G599</f>
        <v>WEAK</v>
      </c>
      <c r="L599" s="5" t="str">
        <f>OBV!H599</f>
        <v>CONFIRMED BEARISH</v>
      </c>
    </row>
    <row r="600" spans="1:12" ht="13.5" x14ac:dyDescent="0.25">
      <c r="A600" s="3">
        <f>RSI!A600</f>
        <v>42877</v>
      </c>
      <c r="B600" s="2">
        <f>RSI!B600</f>
        <v>17.129000000000001</v>
      </c>
      <c r="C600" s="2">
        <f>RSI!I600</f>
        <v>36.960643264848677</v>
      </c>
      <c r="D600" s="2">
        <f>MACD!E600</f>
        <v>-9.1548175148759015E-4</v>
      </c>
      <c r="E600" s="2">
        <f>MACD!F600</f>
        <v>-2.0493994141071187E-3</v>
      </c>
      <c r="F600" s="2">
        <f>'Moving Avg'!D600</f>
        <v>17.129000000000001</v>
      </c>
      <c r="G600" s="2">
        <f>'Moving Avg'!F600</f>
        <v>17.260700000000003</v>
      </c>
      <c r="H600" s="2">
        <f>'Moving Avg'!G600</f>
        <v>17.354119999999995</v>
      </c>
      <c r="I600" s="2">
        <f>'Moving Avg'!H600</f>
        <v>17.578470000000024</v>
      </c>
      <c r="J600" s="5" t="str">
        <f>OBV!F600</f>
        <v>NEUTRAL</v>
      </c>
      <c r="K600" s="5" t="str">
        <f>OBV!G600</f>
        <v>NEUTRAL</v>
      </c>
      <c r="L600" s="5" t="str">
        <f>OBV!H600</f>
        <v>NEUTRAL</v>
      </c>
    </row>
    <row r="601" spans="1:12" ht="13.5" x14ac:dyDescent="0.25">
      <c r="A601" s="3">
        <f>RSI!A601</f>
        <v>42878</v>
      </c>
      <c r="B601" s="2">
        <f>RSI!B601</f>
        <v>17.129000000000001</v>
      </c>
      <c r="C601" s="2">
        <f>RSI!I601</f>
        <v>36.960643264848692</v>
      </c>
      <c r="D601" s="2">
        <f>MACD!E601</f>
        <v>3.7267792710032666E-2</v>
      </c>
      <c r="E601" s="2">
        <f>MACD!F601</f>
        <v>5.8140390107208383E-3</v>
      </c>
      <c r="F601" s="2">
        <f>'Moving Avg'!D601</f>
        <v>17.129000000000001</v>
      </c>
      <c r="G601" s="2">
        <f>'Moving Avg'!F601</f>
        <v>17.243550000000006</v>
      </c>
      <c r="H601" s="2">
        <f>'Moving Avg'!G601</f>
        <v>17.340419999999995</v>
      </c>
      <c r="I601" s="2">
        <f>'Moving Avg'!H601</f>
        <v>17.58121000000002</v>
      </c>
      <c r="J601" s="5" t="str">
        <f>OBV!F601</f>
        <v>NEUTRAL</v>
      </c>
      <c r="K601" s="5" t="str">
        <f>OBV!G601</f>
        <v>NEUTRAL</v>
      </c>
      <c r="L601" s="5" t="str">
        <f>OBV!H601</f>
        <v>NEUTRAL</v>
      </c>
    </row>
    <row r="602" spans="1:12" ht="13.5" x14ac:dyDescent="0.25">
      <c r="A602" s="3">
        <f>RSI!A602</f>
        <v>42879</v>
      </c>
      <c r="B602" s="2">
        <f>RSI!B602</f>
        <v>17.129000000000001</v>
      </c>
      <c r="C602" s="2">
        <f>RSI!I602</f>
        <v>36.960643264848692</v>
      </c>
      <c r="D602" s="2">
        <f>MACD!E602</f>
        <v>7.0508047143302832E-2</v>
      </c>
      <c r="E602" s="2">
        <f>MACD!F602</f>
        <v>1.8752840637237238E-2</v>
      </c>
      <c r="F602" s="2">
        <f>'Moving Avg'!D602</f>
        <v>17.129000000000001</v>
      </c>
      <c r="G602" s="2">
        <f>'Moving Avg'!F602</f>
        <v>17.226400000000005</v>
      </c>
      <c r="H602" s="2">
        <f>'Moving Avg'!G602</f>
        <v>17.337399999999995</v>
      </c>
      <c r="I602" s="2">
        <f>'Moving Avg'!H602</f>
        <v>17.583950000000019</v>
      </c>
      <c r="J602" s="5" t="str">
        <f>OBV!F602</f>
        <v>NEUTRAL</v>
      </c>
      <c r="K602" s="5" t="str">
        <f>OBV!G602</f>
        <v>NEUTRAL</v>
      </c>
      <c r="L602" s="5" t="str">
        <f>OBV!H602</f>
        <v>NEUTRAL</v>
      </c>
    </row>
    <row r="603" spans="1:12" ht="13.5" x14ac:dyDescent="0.25">
      <c r="A603" s="3">
        <f>RSI!A603</f>
        <v>42880</v>
      </c>
      <c r="B603" s="2">
        <f>RSI!B603</f>
        <v>17.129000000000001</v>
      </c>
      <c r="C603" s="2">
        <f>RSI!I603</f>
        <v>36.960643264848692</v>
      </c>
      <c r="D603" s="2">
        <f>MACD!E603</f>
        <v>9.9496758768875537E-2</v>
      </c>
      <c r="E603" s="2">
        <f>MACD!F603</f>
        <v>3.4901624263564898E-2</v>
      </c>
      <c r="F603" s="2">
        <f>'Moving Avg'!D603</f>
        <v>17.129000000000001</v>
      </c>
      <c r="G603" s="2">
        <f>'Moving Avg'!F603</f>
        <v>17.209250000000004</v>
      </c>
      <c r="H603" s="2">
        <f>'Moving Avg'!G603</f>
        <v>17.334379999999996</v>
      </c>
      <c r="I603" s="2">
        <f>'Moving Avg'!H603</f>
        <v>17.586690000000019</v>
      </c>
      <c r="J603" s="5" t="str">
        <f>OBV!F603</f>
        <v>NEUTRAL</v>
      </c>
      <c r="K603" s="5" t="str">
        <f>OBV!G603</f>
        <v>NEUTRAL</v>
      </c>
      <c r="L603" s="5" t="str">
        <f>OBV!H603</f>
        <v>NEUTRAL</v>
      </c>
    </row>
    <row r="604" spans="1:12" ht="13.5" x14ac:dyDescent="0.25">
      <c r="A604" s="3">
        <f>RSI!A604</f>
        <v>42881</v>
      </c>
      <c r="B604" s="2">
        <f>RSI!B604</f>
        <v>17.129000000000001</v>
      </c>
      <c r="C604" s="2">
        <f>RSI!I604</f>
        <v>36.960643264848692</v>
      </c>
      <c r="D604" s="2">
        <f>MACD!E604</f>
        <v>0.12482413387416358</v>
      </c>
      <c r="E604" s="2">
        <f>MACD!F604</f>
        <v>5.288612618568464E-2</v>
      </c>
      <c r="F604" s="2">
        <f>'Moving Avg'!D604</f>
        <v>17.129000000000001</v>
      </c>
      <c r="G604" s="2">
        <f>'Moving Avg'!F604</f>
        <v>17.192100000000003</v>
      </c>
      <c r="H604" s="2">
        <f>'Moving Avg'!G604</f>
        <v>17.334379999999999</v>
      </c>
      <c r="I604" s="2">
        <f>'Moving Avg'!H604</f>
        <v>17.589430000000014</v>
      </c>
      <c r="J604" s="5" t="str">
        <f>OBV!F604</f>
        <v>NEUTRAL</v>
      </c>
      <c r="K604" s="5" t="str">
        <f>OBV!G604</f>
        <v>NEUTRAL</v>
      </c>
      <c r="L604" s="5" t="str">
        <f>OBV!H604</f>
        <v>NEUTRAL</v>
      </c>
    </row>
    <row r="605" spans="1:12" ht="13.5" x14ac:dyDescent="0.25">
      <c r="A605" s="3">
        <f>RSI!A605</f>
        <v>42884</v>
      </c>
      <c r="B605" s="2">
        <f>RSI!B605</f>
        <v>17.129000000000001</v>
      </c>
      <c r="C605" s="2">
        <f>RSI!I605</f>
        <v>36.960643264848692</v>
      </c>
      <c r="D605" s="2">
        <f>MACD!E605</f>
        <v>9.6378924809943811E-2</v>
      </c>
      <c r="E605" s="2">
        <f>MACD!F605</f>
        <v>6.158468591053648E-2</v>
      </c>
      <c r="F605" s="2">
        <f>'Moving Avg'!D605</f>
        <v>17.129000000000001</v>
      </c>
      <c r="G605" s="2">
        <f>'Moving Avg'!F605</f>
        <v>17.201000000000001</v>
      </c>
      <c r="H605" s="2">
        <f>'Moving Avg'!G605</f>
        <v>17.334239999999998</v>
      </c>
      <c r="I605" s="2">
        <f>'Moving Avg'!H605</f>
        <v>17.592170000000014</v>
      </c>
      <c r="J605" s="5" t="str">
        <f>OBV!F605</f>
        <v>NEUTRAL</v>
      </c>
      <c r="K605" s="5" t="str">
        <f>OBV!G605</f>
        <v>NEUTRAL</v>
      </c>
      <c r="L605" s="5" t="str">
        <f>OBV!H605</f>
        <v>NEUTRAL</v>
      </c>
    </row>
    <row r="606" spans="1:12" ht="13.5" x14ac:dyDescent="0.25">
      <c r="A606" s="3">
        <f>RSI!A606</f>
        <v>42885</v>
      </c>
      <c r="B606" s="2">
        <f>RSI!B606</f>
        <v>17.129000000000001</v>
      </c>
      <c r="C606" s="2">
        <f>RSI!I606</f>
        <v>36.960643264848692</v>
      </c>
      <c r="D606" s="2">
        <f>MACD!E606</f>
        <v>7.2994457026752002E-2</v>
      </c>
      <c r="E606" s="2">
        <f>MACD!F606</f>
        <v>6.3866640133779587E-2</v>
      </c>
      <c r="F606" s="2">
        <f>'Moving Avg'!D606</f>
        <v>17.129000000000001</v>
      </c>
      <c r="G606" s="2">
        <f>'Moving Avg'!F606</f>
        <v>17.209900000000001</v>
      </c>
      <c r="H606" s="2">
        <f>'Moving Avg'!G606</f>
        <v>17.334099999999999</v>
      </c>
      <c r="I606" s="2">
        <f>'Moving Avg'!H606</f>
        <v>17.594910000000013</v>
      </c>
      <c r="J606" s="5" t="str">
        <f>OBV!F606</f>
        <v>NEUTRAL</v>
      </c>
      <c r="K606" s="5" t="str">
        <f>OBV!G606</f>
        <v>NEUTRAL</v>
      </c>
      <c r="L606" s="5" t="str">
        <f>OBV!H606</f>
        <v>NEUTRAL</v>
      </c>
    </row>
    <row r="607" spans="1:12" ht="13.5" x14ac:dyDescent="0.25">
      <c r="A607" s="3">
        <f>RSI!A607</f>
        <v>42886</v>
      </c>
      <c r="B607" s="2">
        <f>RSI!B607</f>
        <v>17.129000000000001</v>
      </c>
      <c r="C607" s="2">
        <f>RSI!I607</f>
        <v>36.960643264848692</v>
      </c>
      <c r="D607" s="2">
        <f>MACD!E607</f>
        <v>5.3841447145028809E-2</v>
      </c>
      <c r="E607" s="2">
        <f>MACD!F607</f>
        <v>6.1861601536029431E-2</v>
      </c>
      <c r="F607" s="2">
        <f>'Moving Avg'!D607</f>
        <v>17.129000000000001</v>
      </c>
      <c r="G607" s="2">
        <f>'Moving Avg'!F607</f>
        <v>17.218800000000002</v>
      </c>
      <c r="H607" s="2">
        <f>'Moving Avg'!G607</f>
        <v>17.334099999999999</v>
      </c>
      <c r="I607" s="2">
        <f>'Moving Avg'!H607</f>
        <v>17.597650000000012</v>
      </c>
      <c r="J607" s="5" t="str">
        <f>OBV!F607</f>
        <v>NEUTRAL</v>
      </c>
      <c r="K607" s="5" t="str">
        <f>OBV!G607</f>
        <v>NEUTRAL</v>
      </c>
      <c r="L607" s="5" t="str">
        <f>OBV!H607</f>
        <v>NEUTRAL</v>
      </c>
    </row>
    <row r="608" spans="1:12" ht="13.5" x14ac:dyDescent="0.25">
      <c r="A608" s="3">
        <f>RSI!A608</f>
        <v>42887</v>
      </c>
      <c r="B608" s="2">
        <f>RSI!B608</f>
        <v>17.129000000000001</v>
      </c>
      <c r="C608" s="2">
        <f>RSI!I608</f>
        <v>36.960643264848692</v>
      </c>
      <c r="D608" s="2">
        <f>MACD!E608</f>
        <v>3.822194997678352E-2</v>
      </c>
      <c r="E608" s="2">
        <f>MACD!F608</f>
        <v>5.7133671224180255E-2</v>
      </c>
      <c r="F608" s="2">
        <f>'Moving Avg'!D608</f>
        <v>17.129000000000001</v>
      </c>
      <c r="G608" s="2">
        <f>'Moving Avg'!F608</f>
        <v>17.227700000000002</v>
      </c>
      <c r="H608" s="2">
        <f>'Moving Avg'!G608</f>
        <v>17.332599999999999</v>
      </c>
      <c r="I608" s="2">
        <f>'Moving Avg'!H608</f>
        <v>17.600390000000008</v>
      </c>
      <c r="J608" s="5" t="str">
        <f>OBV!F608</f>
        <v>NEUTRAL</v>
      </c>
      <c r="K608" s="5" t="str">
        <f>OBV!G608</f>
        <v>NEUTRAL</v>
      </c>
      <c r="L608" s="5" t="str">
        <f>OBV!H608</f>
        <v>NEUTRAL</v>
      </c>
    </row>
    <row r="609" spans="1:12" ht="13.5" x14ac:dyDescent="0.25">
      <c r="A609" s="3">
        <f>RSI!A609</f>
        <v>42888</v>
      </c>
      <c r="B609" s="2">
        <f>RSI!B609</f>
        <v>17.129000000000001</v>
      </c>
      <c r="C609" s="2">
        <f>RSI!I609</f>
        <v>36.960643264848692</v>
      </c>
      <c r="D609" s="2">
        <f>MACD!E609</f>
        <v>2.5548874417879119E-2</v>
      </c>
      <c r="E609" s="2">
        <f>MACD!F609</f>
        <v>5.0816711862920028E-2</v>
      </c>
      <c r="F609" s="2">
        <f>'Moving Avg'!D609</f>
        <v>17.129000000000001</v>
      </c>
      <c r="G609" s="2">
        <f>'Moving Avg'!F609</f>
        <v>17.21125</v>
      </c>
      <c r="H609" s="2">
        <f>'Moving Avg'!G609</f>
        <v>17.325740000000003</v>
      </c>
      <c r="I609" s="2">
        <f>'Moving Avg'!H609</f>
        <v>17.603130000000007</v>
      </c>
      <c r="J609" s="5" t="str">
        <f>OBV!F609</f>
        <v>NEUTRAL</v>
      </c>
      <c r="K609" s="5" t="str">
        <f>OBV!G609</f>
        <v>NEUTRAL</v>
      </c>
      <c r="L609" s="5" t="str">
        <f>OBV!H609</f>
        <v>NEUTRAL</v>
      </c>
    </row>
    <row r="610" spans="1:12" ht="13.5" x14ac:dyDescent="0.25">
      <c r="A610" s="3">
        <f>RSI!A610</f>
        <v>42891</v>
      </c>
      <c r="B610" s="2">
        <f>RSI!B610</f>
        <v>17.129000000000001</v>
      </c>
      <c r="C610" s="2">
        <f>RSI!I610</f>
        <v>36.960643264848692</v>
      </c>
      <c r="D610" s="2">
        <f>MACD!E610</f>
        <v>1.5328671351301892E-2</v>
      </c>
      <c r="E610" s="2">
        <f>MACD!F610</f>
        <v>4.3719103760596401E-2</v>
      </c>
      <c r="F610" s="2">
        <f>'Moving Avg'!D610</f>
        <v>17.129000000000001</v>
      </c>
      <c r="G610" s="2">
        <f>'Moving Avg'!F610</f>
        <v>17.194800000000004</v>
      </c>
      <c r="H610" s="2">
        <f>'Moving Avg'!G610</f>
        <v>17.318880000000004</v>
      </c>
      <c r="I610" s="2">
        <f>'Moving Avg'!H610</f>
        <v>17.605870000000007</v>
      </c>
      <c r="J610" s="5" t="str">
        <f>OBV!F610</f>
        <v>NEUTRAL</v>
      </c>
      <c r="K610" s="5" t="str">
        <f>OBV!G610</f>
        <v>NEUTRAL</v>
      </c>
      <c r="L610" s="5" t="str">
        <f>OBV!H610</f>
        <v>NEUTRAL</v>
      </c>
    </row>
    <row r="611" spans="1:12" ht="13.5" x14ac:dyDescent="0.25">
      <c r="A611" s="3">
        <f>RSI!A611</f>
        <v>42892</v>
      </c>
      <c r="B611" s="2">
        <f>RSI!B611</f>
        <v>17.129000000000001</v>
      </c>
      <c r="C611" s="2">
        <f>RSI!I611</f>
        <v>36.960643264848692</v>
      </c>
      <c r="D611" s="2">
        <f>MACD!E611</f>
        <v>7.1467040330261966E-3</v>
      </c>
      <c r="E611" s="2">
        <f>MACD!F611</f>
        <v>3.6404623815082367E-2</v>
      </c>
      <c r="F611" s="2">
        <f>'Moving Avg'!D611</f>
        <v>17.129000000000001</v>
      </c>
      <c r="G611" s="2">
        <f>'Moving Avg'!F611</f>
        <v>17.178350000000002</v>
      </c>
      <c r="H611" s="2">
        <f>'Moving Avg'!G611</f>
        <v>17.312020000000004</v>
      </c>
      <c r="I611" s="2">
        <f>'Moving Avg'!H611</f>
        <v>17.608610000000006</v>
      </c>
      <c r="J611" s="5" t="str">
        <f>OBV!F611</f>
        <v>NEUTRAL</v>
      </c>
      <c r="K611" s="5" t="str">
        <f>OBV!G611</f>
        <v>NEUTRAL</v>
      </c>
      <c r="L611" s="5" t="str">
        <f>OBV!H611</f>
        <v>NEUTRAL</v>
      </c>
    </row>
    <row r="612" spans="1:12" ht="13.5" x14ac:dyDescent="0.25">
      <c r="A612" s="3">
        <f>RSI!A612</f>
        <v>42893</v>
      </c>
      <c r="B612" s="2">
        <f>RSI!B612</f>
        <v>17.129000000000001</v>
      </c>
      <c r="C612" s="2">
        <f>RSI!I612</f>
        <v>36.960643264848692</v>
      </c>
      <c r="D612" s="2">
        <f>MACD!E612</f>
        <v>6.5488685736170282E-4</v>
      </c>
      <c r="E612" s="2">
        <f>MACD!F612</f>
        <v>2.9254676423538236E-2</v>
      </c>
      <c r="F612" s="2">
        <f>'Moving Avg'!D612</f>
        <v>17.129000000000001</v>
      </c>
      <c r="G612" s="2">
        <f>'Moving Avg'!F612</f>
        <v>17.161900000000003</v>
      </c>
      <c r="H612" s="2">
        <f>'Moving Avg'!G612</f>
        <v>17.305160000000004</v>
      </c>
      <c r="I612" s="2">
        <f>'Moving Avg'!H612</f>
        <v>17.611350000000005</v>
      </c>
      <c r="J612" s="5" t="str">
        <f>OBV!F612</f>
        <v>NEUTRAL</v>
      </c>
      <c r="K612" s="5" t="str">
        <f>OBV!G612</f>
        <v>NEUTRAL</v>
      </c>
      <c r="L612" s="5" t="str">
        <f>OBV!H612</f>
        <v>NEUTRAL</v>
      </c>
    </row>
    <row r="613" spans="1:12" ht="13.5" x14ac:dyDescent="0.25">
      <c r="A613" s="3">
        <f>RSI!A613</f>
        <v>42894</v>
      </c>
      <c r="B613" s="2">
        <f>RSI!B613</f>
        <v>17.129000000000001</v>
      </c>
      <c r="C613" s="2">
        <f>RSI!I613</f>
        <v>36.960643264848692</v>
      </c>
      <c r="D613" s="2">
        <f>MACD!E613</f>
        <v>-4.4387577886126905E-3</v>
      </c>
      <c r="E613" s="2">
        <f>MACD!F613</f>
        <v>2.2515989581108054E-2</v>
      </c>
      <c r="F613" s="2">
        <f>'Moving Avg'!D613</f>
        <v>17.129000000000001</v>
      </c>
      <c r="G613" s="2">
        <f>'Moving Avg'!F613</f>
        <v>17.145450000000004</v>
      </c>
      <c r="H613" s="2">
        <f>'Moving Avg'!G613</f>
        <v>17.298300000000005</v>
      </c>
      <c r="I613" s="2">
        <f>'Moving Avg'!H613</f>
        <v>17.614090000000004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</row>
    <row r="614" spans="1:12" ht="13.5" x14ac:dyDescent="0.25">
      <c r="A614" s="3">
        <f>RSI!A614</f>
        <v>42895</v>
      </c>
      <c r="B614" s="2">
        <f>RSI!B614</f>
        <v>17.129000000000001</v>
      </c>
      <c r="C614" s="2">
        <f>RSI!I614</f>
        <v>36.960643264848692</v>
      </c>
      <c r="D614" s="2">
        <f>MACD!E614</f>
        <v>-8.3789208840201468E-3</v>
      </c>
      <c r="E614" s="2">
        <f>MACD!F614</f>
        <v>1.6337007488082415E-2</v>
      </c>
      <c r="F614" s="2">
        <f>'Moving Avg'!D614</f>
        <v>17.129000000000001</v>
      </c>
      <c r="G614" s="2">
        <f>'Moving Avg'!F614</f>
        <v>17.129000000000001</v>
      </c>
      <c r="H614" s="2">
        <f>'Moving Avg'!G614</f>
        <v>17.291440000000009</v>
      </c>
      <c r="I614" s="2">
        <f>'Moving Avg'!H614</f>
        <v>17.616830000000004</v>
      </c>
      <c r="J614" s="5" t="str">
        <f>OBV!F614</f>
        <v>NEUTRAL</v>
      </c>
      <c r="K614" s="5" t="str">
        <f>OBV!G614</f>
        <v>NEUTRAL</v>
      </c>
      <c r="L614" s="5" t="str">
        <f>OBV!H614</f>
        <v>NEUTRAL</v>
      </c>
    </row>
    <row r="615" spans="1:12" ht="13.5" x14ac:dyDescent="0.25">
      <c r="A615" s="3">
        <f>RSI!A615</f>
        <v>42898</v>
      </c>
      <c r="B615" s="2">
        <f>RSI!B615</f>
        <v>17.129000000000001</v>
      </c>
      <c r="C615" s="2">
        <f>RSI!I615</f>
        <v>36.960643264848692</v>
      </c>
      <c r="D615" s="2">
        <f>MACD!E615</f>
        <v>-1.1370456974336918E-2</v>
      </c>
      <c r="E615" s="2">
        <f>MACD!F615</f>
        <v>1.0795514595598549E-2</v>
      </c>
      <c r="F615" s="2">
        <f>'Moving Avg'!D615</f>
        <v>17.129000000000001</v>
      </c>
      <c r="G615" s="2">
        <f>'Moving Avg'!F615</f>
        <v>17.129000000000001</v>
      </c>
      <c r="H615" s="2">
        <f>'Moving Avg'!G615</f>
        <v>17.284580000000009</v>
      </c>
      <c r="I615" s="2">
        <f>'Moving Avg'!H615</f>
        <v>17.61957</v>
      </c>
      <c r="J615" s="5" t="str">
        <f>OBV!F615</f>
        <v>NEUTRAL</v>
      </c>
      <c r="K615" s="5" t="str">
        <f>OBV!G615</f>
        <v>NEUTRAL</v>
      </c>
      <c r="L615" s="5" t="str">
        <f>OBV!H615</f>
        <v>NEUTRAL</v>
      </c>
    </row>
    <row r="616" spans="1:12" ht="13.5" x14ac:dyDescent="0.25">
      <c r="A616" s="3">
        <f>RSI!A616</f>
        <v>42899</v>
      </c>
      <c r="B616" s="2">
        <f>RSI!B616</f>
        <v>17.129000000000001</v>
      </c>
      <c r="C616" s="2">
        <f>RSI!I616</f>
        <v>36.960643264848692</v>
      </c>
      <c r="D616" s="2">
        <f>MACD!E616</f>
        <v>-1.3584675199236784E-2</v>
      </c>
      <c r="E616" s="2">
        <f>MACD!F616</f>
        <v>5.9194766366314835E-3</v>
      </c>
      <c r="F616" s="2">
        <f>'Moving Avg'!D616</f>
        <v>17.129000000000001</v>
      </c>
      <c r="G616" s="2">
        <f>'Moving Avg'!F616</f>
        <v>17.129000000000001</v>
      </c>
      <c r="H616" s="2">
        <f>'Moving Avg'!G616</f>
        <v>17.277720000000009</v>
      </c>
      <c r="I616" s="2">
        <f>'Moving Avg'!H616</f>
        <v>17.622309999999999</v>
      </c>
      <c r="J616" s="5" t="str">
        <f>OBV!F616</f>
        <v>NEUTRAL</v>
      </c>
      <c r="K616" s="5" t="str">
        <f>OBV!G616</f>
        <v>NEUTRAL</v>
      </c>
      <c r="L616" s="5" t="str">
        <f>OBV!H616</f>
        <v>NEUTRAL</v>
      </c>
    </row>
    <row r="617" spans="1:12" ht="13.5" x14ac:dyDescent="0.25">
      <c r="A617" s="3">
        <f>RSI!A617</f>
        <v>42900</v>
      </c>
      <c r="B617" s="2">
        <f>RSI!B617</f>
        <v>17.129000000000001</v>
      </c>
      <c r="C617" s="2">
        <f>RSI!I617</f>
        <v>36.960643264848692</v>
      </c>
      <c r="D617" s="2">
        <f>MACD!E617</f>
        <v>-1.516465044439741E-2</v>
      </c>
      <c r="E617" s="2">
        <f>MACD!F617</f>
        <v>1.7026512204257054E-3</v>
      </c>
      <c r="F617" s="2">
        <f>'Moving Avg'!D617</f>
        <v>17.129000000000001</v>
      </c>
      <c r="G617" s="2">
        <f>'Moving Avg'!F617</f>
        <v>17.129000000000001</v>
      </c>
      <c r="H617" s="2">
        <f>'Moving Avg'!G617</f>
        <v>17.27086000000001</v>
      </c>
      <c r="I617" s="2">
        <f>'Moving Avg'!H617</f>
        <v>17.625049999999998</v>
      </c>
      <c r="J617" s="5" t="str">
        <f>OBV!F617</f>
        <v>NEUTRAL</v>
      </c>
      <c r="K617" s="5" t="str">
        <f>OBV!G617</f>
        <v>NEUTRAL</v>
      </c>
      <c r="L617" s="5" t="str">
        <f>OBV!H617</f>
        <v>NEUTRAL</v>
      </c>
    </row>
    <row r="618" spans="1:12" ht="13.5" x14ac:dyDescent="0.25">
      <c r="A618" s="3">
        <f>RSI!A618</f>
        <v>42901</v>
      </c>
      <c r="B618" s="2">
        <f>RSI!B618</f>
        <v>17.129000000000001</v>
      </c>
      <c r="C618" s="2">
        <f>RSI!I618</f>
        <v>36.960643264848692</v>
      </c>
      <c r="D618" s="2">
        <f>MACD!E618</f>
        <v>-1.6229706258187093E-2</v>
      </c>
      <c r="E618" s="2">
        <f>MACD!F618</f>
        <v>-1.8838202752968543E-3</v>
      </c>
      <c r="F618" s="2">
        <f>'Moving Avg'!D618</f>
        <v>17.129000000000001</v>
      </c>
      <c r="G618" s="2">
        <f>'Moving Avg'!F618</f>
        <v>17.129000000000001</v>
      </c>
      <c r="H618" s="2">
        <f>'Moving Avg'!G618</f>
        <v>17.26400000000001</v>
      </c>
      <c r="I618" s="2">
        <f>'Moving Avg'!H618</f>
        <v>17.627789999999994</v>
      </c>
      <c r="J618" s="5" t="str">
        <f>OBV!F618</f>
        <v>NEUTRAL</v>
      </c>
      <c r="K618" s="5" t="str">
        <f>OBV!G618</f>
        <v>NEUTRAL</v>
      </c>
      <c r="L618" s="5" t="str">
        <f>OBV!H618</f>
        <v>NEUTRAL</v>
      </c>
    </row>
    <row r="619" spans="1:12" ht="13.5" x14ac:dyDescent="0.25">
      <c r="A619" s="3">
        <f>RSI!A619</f>
        <v>42902</v>
      </c>
      <c r="B619" s="2">
        <f>RSI!B619</f>
        <v>17.129000000000001</v>
      </c>
      <c r="C619" s="2">
        <f>RSI!I619</f>
        <v>36.960643264848692</v>
      </c>
      <c r="D619" s="2">
        <f>MACD!E619</f>
        <v>-1.6879197778870036E-2</v>
      </c>
      <c r="E619" s="2">
        <f>MACD!F619</f>
        <v>-4.8828957760114911E-3</v>
      </c>
      <c r="F619" s="2">
        <f>'Moving Avg'!D619</f>
        <v>17.129000000000001</v>
      </c>
      <c r="G619" s="2">
        <f>'Moving Avg'!F619</f>
        <v>17.129000000000001</v>
      </c>
      <c r="H619" s="2">
        <f>'Moving Avg'!G619</f>
        <v>17.25714000000001</v>
      </c>
      <c r="I619" s="2">
        <f>'Moving Avg'!H619</f>
        <v>17.630529999999993</v>
      </c>
      <c r="J619" s="5" t="str">
        <f>OBV!F619</f>
        <v>NEUTRAL</v>
      </c>
      <c r="K619" s="5" t="str">
        <f>OBV!G619</f>
        <v>NEUTRAL</v>
      </c>
      <c r="L619" s="5" t="str">
        <f>OBV!H619</f>
        <v>NEUTRAL</v>
      </c>
    </row>
    <row r="620" spans="1:12" ht="13.5" x14ac:dyDescent="0.25">
      <c r="A620" s="3">
        <f>RSI!A620</f>
        <v>42905</v>
      </c>
      <c r="B620" s="2">
        <f>RSI!B620</f>
        <v>17.129000000000001</v>
      </c>
      <c r="C620" s="2">
        <f>RSI!I620</f>
        <v>36.960643264848692</v>
      </c>
      <c r="D620" s="2">
        <f>MACD!E620</f>
        <v>-1.7195703126656525E-2</v>
      </c>
      <c r="E620" s="2">
        <f>MACD!F620</f>
        <v>-7.3454572461404983E-3</v>
      </c>
      <c r="F620" s="2">
        <f>'Moving Avg'!D620</f>
        <v>17.129000000000001</v>
      </c>
      <c r="G620" s="2">
        <f>'Moving Avg'!F620</f>
        <v>17.129000000000001</v>
      </c>
      <c r="H620" s="2">
        <f>'Moving Avg'!G620</f>
        <v>17.250280000000011</v>
      </c>
      <c r="I620" s="2">
        <f>'Moving Avg'!H620</f>
        <v>17.630874999999993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</row>
    <row r="621" spans="1:12" ht="13.5" x14ac:dyDescent="0.25">
      <c r="A621" s="3">
        <f>RSI!A621</f>
        <v>42906</v>
      </c>
      <c r="B621" s="2">
        <f>RSI!B621</f>
        <v>16.614999999999998</v>
      </c>
      <c r="C621" s="2">
        <f>RSI!I621</f>
        <v>7.9339354761320067</v>
      </c>
      <c r="D621" s="2">
        <f>MACD!E621</f>
        <v>2.0826359100883707E-2</v>
      </c>
      <c r="E621" s="2">
        <f>MACD!F621</f>
        <v>-1.7110939767356571E-3</v>
      </c>
      <c r="F621" s="2">
        <f>'Moving Avg'!D621</f>
        <v>17.026199999999999</v>
      </c>
      <c r="G621" s="2">
        <f>'Moving Avg'!F621</f>
        <v>17.103300000000001</v>
      </c>
      <c r="H621" s="2">
        <f>'Moving Avg'!G621</f>
        <v>17.233140000000009</v>
      </c>
      <c r="I621" s="2">
        <f>'Moving Avg'!H621</f>
        <v>17.628649999999993</v>
      </c>
      <c r="J621" s="5" t="str">
        <f>OBV!F621</f>
        <v>BEARISH</v>
      </c>
      <c r="K621" s="5" t="str">
        <f>OBV!G621</f>
        <v>WEAK</v>
      </c>
      <c r="L621" s="5" t="str">
        <f>OBV!H621</f>
        <v>CONFIRMED BEARISH</v>
      </c>
    </row>
    <row r="622" spans="1:12" ht="13.5" x14ac:dyDescent="0.25">
      <c r="A622" s="3">
        <f>RSI!A622</f>
        <v>42907</v>
      </c>
      <c r="B622" s="2">
        <f>RSI!B622</f>
        <v>16.614999999999998</v>
      </c>
      <c r="C622" s="2">
        <f>RSI!I622</f>
        <v>7.9339354761319782</v>
      </c>
      <c r="D622" s="2">
        <f>MACD!E622</f>
        <v>5.6235936525869334E-2</v>
      </c>
      <c r="E622" s="2">
        <f>MACD!F622</f>
        <v>9.8783121237853416E-3</v>
      </c>
      <c r="F622" s="2">
        <f>'Moving Avg'!D622</f>
        <v>16.923399999999997</v>
      </c>
      <c r="G622" s="2">
        <f>'Moving Avg'!F622</f>
        <v>17.0776</v>
      </c>
      <c r="H622" s="2">
        <f>'Moving Avg'!G622</f>
        <v>17.216000000000008</v>
      </c>
      <c r="I622" s="2">
        <f>'Moving Avg'!H622</f>
        <v>17.626079999999995</v>
      </c>
      <c r="J622" s="5" t="str">
        <f>OBV!F622</f>
        <v>BEARISH</v>
      </c>
      <c r="K622" s="5" t="str">
        <f>OBV!G622</f>
        <v>WEAK</v>
      </c>
      <c r="L622" s="5" t="str">
        <f>OBV!H622</f>
        <v>CONFIRMED BEARISH</v>
      </c>
    </row>
    <row r="623" spans="1:12" ht="13.5" x14ac:dyDescent="0.25">
      <c r="A623" s="3">
        <f>RSI!A623</f>
        <v>42908</v>
      </c>
      <c r="B623" s="2">
        <f>RSI!B623</f>
        <v>16.614999999999998</v>
      </c>
      <c r="C623" s="2">
        <f>RSI!I623</f>
        <v>7.9339354761319782</v>
      </c>
      <c r="D623" s="2">
        <f>MACD!E623</f>
        <v>8.9195167425494049E-2</v>
      </c>
      <c r="E623" s="2">
        <f>MACD!F623</f>
        <v>2.5741683184127083E-2</v>
      </c>
      <c r="F623" s="2">
        <f>'Moving Avg'!D623</f>
        <v>16.820599999999999</v>
      </c>
      <c r="G623" s="2">
        <f>'Moving Avg'!F623</f>
        <v>17.0519</v>
      </c>
      <c r="H623" s="2">
        <f>'Moving Avg'!G623</f>
        <v>17.19886000000001</v>
      </c>
      <c r="I623" s="2">
        <f>'Moving Avg'!H623</f>
        <v>17.626079999999991</v>
      </c>
      <c r="J623" s="5" t="str">
        <f>OBV!F623</f>
        <v>BEARISH</v>
      </c>
      <c r="K623" s="5" t="str">
        <f>OBV!G623</f>
        <v>WEAK</v>
      </c>
      <c r="L623" s="5" t="str">
        <f>OBV!H623</f>
        <v>CONFIRMED BEARISH</v>
      </c>
    </row>
    <row r="624" spans="1:12" ht="13.5" x14ac:dyDescent="0.25">
      <c r="A624" s="3">
        <f>RSI!A624</f>
        <v>42909</v>
      </c>
      <c r="B624" s="2">
        <f>RSI!B624</f>
        <v>16.614999999999998</v>
      </c>
      <c r="C624" s="2">
        <f>RSI!I624</f>
        <v>7.9339354761319782</v>
      </c>
      <c r="D624" s="2">
        <f>MACD!E624</f>
        <v>0.11985900739043487</v>
      </c>
      <c r="E624" s="2">
        <f>MACD!F624</f>
        <v>4.4565148025388641E-2</v>
      </c>
      <c r="F624" s="2">
        <f>'Moving Avg'!D624</f>
        <v>16.717799999999997</v>
      </c>
      <c r="G624" s="2">
        <f>'Moving Avg'!F624</f>
        <v>17.026199999999999</v>
      </c>
      <c r="H624" s="2">
        <f>'Moving Avg'!G624</f>
        <v>17.181720000000009</v>
      </c>
      <c r="I624" s="2">
        <f>'Moving Avg'!H624</f>
        <v>17.622344999999992</v>
      </c>
      <c r="J624" s="5" t="str">
        <f>OBV!F624</f>
        <v>BEARISH</v>
      </c>
      <c r="K624" s="5" t="str">
        <f>OBV!G624</f>
        <v>WEAK</v>
      </c>
      <c r="L624" s="5" t="str">
        <f>OBV!H624</f>
        <v>CONFIRMED BEARISH</v>
      </c>
    </row>
    <row r="625" spans="1:12" ht="13.5" x14ac:dyDescent="0.25">
      <c r="A625" s="3">
        <f>RSI!A625</f>
        <v>42914</v>
      </c>
      <c r="B625" s="2">
        <f>RSI!B625</f>
        <v>16.614999999999998</v>
      </c>
      <c r="C625" s="2">
        <f>RSI!I625</f>
        <v>7.9339354761319782</v>
      </c>
      <c r="D625" s="2">
        <f>MACD!E625</f>
        <v>0.14837501867475567</v>
      </c>
      <c r="E625" s="2">
        <f>MACD!F625</f>
        <v>6.5327122155262041E-2</v>
      </c>
      <c r="F625" s="2">
        <f>'Moving Avg'!D625</f>
        <v>16.614999999999998</v>
      </c>
      <c r="G625" s="2">
        <f>'Moving Avg'!F625</f>
        <v>17.000499999999999</v>
      </c>
      <c r="H625" s="2">
        <f>'Moving Avg'!G625</f>
        <v>17.164580000000011</v>
      </c>
      <c r="I625" s="2">
        <f>'Moving Avg'!H625</f>
        <v>17.618609999999993</v>
      </c>
      <c r="J625" s="5" t="str">
        <f>OBV!F625</f>
        <v>BEARISH</v>
      </c>
      <c r="K625" s="5" t="str">
        <f>OBV!G625</f>
        <v>WEAK</v>
      </c>
      <c r="L625" s="5" t="str">
        <f>OBV!H625</f>
        <v>CONFIRMED BEARISH</v>
      </c>
    </row>
    <row r="626" spans="1:12" ht="13.5" x14ac:dyDescent="0.25">
      <c r="A626" s="3">
        <f>RSI!A626</f>
        <v>42915</v>
      </c>
      <c r="B626" s="2">
        <f>RSI!B626</f>
        <v>16.614999999999998</v>
      </c>
      <c r="C626" s="2">
        <f>RSI!I626</f>
        <v>7.9339354761319782</v>
      </c>
      <c r="D626" s="2">
        <f>MACD!E626</f>
        <v>0.17488328941119136</v>
      </c>
      <c r="E626" s="2">
        <f>MACD!F626</f>
        <v>8.7238355606447909E-2</v>
      </c>
      <c r="F626" s="2">
        <f>'Moving Avg'!D626</f>
        <v>16.614999999999998</v>
      </c>
      <c r="G626" s="2">
        <f>'Moving Avg'!F626</f>
        <v>16.974799999999998</v>
      </c>
      <c r="H626" s="2">
        <f>'Moving Avg'!G626</f>
        <v>17.14744000000001</v>
      </c>
      <c r="I626" s="2">
        <f>'Moving Avg'!H626</f>
        <v>17.614874999999994</v>
      </c>
      <c r="J626" s="5" t="str">
        <f>OBV!F626</f>
        <v>NEUTRAL</v>
      </c>
      <c r="K626" s="5" t="str">
        <f>OBV!G626</f>
        <v>NEUTRAL</v>
      </c>
      <c r="L626" s="5" t="str">
        <f>OBV!H626</f>
        <v>NEUTRAL</v>
      </c>
    </row>
    <row r="627" spans="1:12" ht="13.5" x14ac:dyDescent="0.25">
      <c r="A627" s="3">
        <f>RSI!A627</f>
        <v>42916</v>
      </c>
      <c r="B627" s="2">
        <f>RSI!B627</f>
        <v>16.614999999999998</v>
      </c>
      <c r="C627" s="2">
        <f>RSI!I627</f>
        <v>7.9339354761319782</v>
      </c>
      <c r="D627" s="2">
        <f>MACD!E627</f>
        <v>0.19951645549345542</v>
      </c>
      <c r="E627" s="2">
        <f>MACD!F627</f>
        <v>0.10969397558384943</v>
      </c>
      <c r="F627" s="2">
        <f>'Moving Avg'!D627</f>
        <v>16.614999999999998</v>
      </c>
      <c r="G627" s="2">
        <f>'Moving Avg'!F627</f>
        <v>16.949100000000001</v>
      </c>
      <c r="H627" s="2">
        <f>'Moving Avg'!G627</f>
        <v>17.130300000000013</v>
      </c>
      <c r="I627" s="2">
        <f>'Moving Avg'!H627</f>
        <v>17.611274999999992</v>
      </c>
      <c r="J627" s="5" t="str">
        <f>OBV!F627</f>
        <v>NEUTRAL</v>
      </c>
      <c r="K627" s="5" t="str">
        <f>OBV!G627</f>
        <v>NEUTRAL</v>
      </c>
      <c r="L627" s="5" t="str">
        <f>OBV!H627</f>
        <v>NEUTRAL</v>
      </c>
    </row>
    <row r="628" spans="1:12" ht="13.5" x14ac:dyDescent="0.25">
      <c r="A628" s="3">
        <f>RSI!A628</f>
        <v>42919</v>
      </c>
      <c r="B628" s="2">
        <f>RSI!B628</f>
        <v>16.614999999999998</v>
      </c>
      <c r="C628" s="2">
        <f>RSI!I628</f>
        <v>7.9339354761320067</v>
      </c>
      <c r="D628" s="2">
        <f>MACD!E628</f>
        <v>0.22239980264630432</v>
      </c>
      <c r="E628" s="2">
        <f>MACD!F628</f>
        <v>0.13223514099634043</v>
      </c>
      <c r="F628" s="2">
        <f>'Moving Avg'!D628</f>
        <v>16.614999999999998</v>
      </c>
      <c r="G628" s="2">
        <f>'Moving Avg'!F628</f>
        <v>16.923400000000001</v>
      </c>
      <c r="H628" s="2">
        <f>'Moving Avg'!G628</f>
        <v>17.113160000000011</v>
      </c>
      <c r="I628" s="2">
        <f>'Moving Avg'!H628</f>
        <v>17.607674999999993</v>
      </c>
      <c r="J628" s="5" t="str">
        <f>OBV!F628</f>
        <v>NEUTRAL</v>
      </c>
      <c r="K628" s="5" t="str">
        <f>OBV!G628</f>
        <v>NEUTRAL</v>
      </c>
      <c r="L628" s="5" t="str">
        <f>OBV!H628</f>
        <v>NEUTRAL</v>
      </c>
    </row>
    <row r="629" spans="1:12" ht="13.5" x14ac:dyDescent="0.25">
      <c r="A629" s="3">
        <f>RSI!A629</f>
        <v>42920</v>
      </c>
      <c r="B629" s="2">
        <f>RSI!B629</f>
        <v>16.614999999999998</v>
      </c>
      <c r="C629" s="2">
        <f>RSI!I629</f>
        <v>7.9339354761320067</v>
      </c>
      <c r="D629" s="2">
        <f>MACD!E629</f>
        <v>0.24365143015755564</v>
      </c>
      <c r="E629" s="2">
        <f>MACD!F629</f>
        <v>0.15451839882858348</v>
      </c>
      <c r="F629" s="2">
        <f>'Moving Avg'!D629</f>
        <v>16.614999999999998</v>
      </c>
      <c r="G629" s="2">
        <f>'Moving Avg'!F629</f>
        <v>16.897700000000004</v>
      </c>
      <c r="H629" s="2">
        <f>'Moving Avg'!G629</f>
        <v>17.09602000000001</v>
      </c>
      <c r="I629" s="2">
        <f>'Moving Avg'!H629</f>
        <v>17.604074999999995</v>
      </c>
      <c r="J629" s="5" t="str">
        <f>OBV!F629</f>
        <v>NEUTRAL</v>
      </c>
      <c r="K629" s="5" t="str">
        <f>OBV!G629</f>
        <v>NEUTRAL</v>
      </c>
      <c r="L629" s="5" t="str">
        <f>OBV!H629</f>
        <v>NEUTRAL</v>
      </c>
    </row>
    <row r="630" spans="1:12" ht="13.5" x14ac:dyDescent="0.25">
      <c r="A630" s="3">
        <f>RSI!A630</f>
        <v>42921</v>
      </c>
      <c r="B630" s="2">
        <f>RSI!B630</f>
        <v>16.443999999999999</v>
      </c>
      <c r="C630" s="2">
        <f>RSI!I630</f>
        <v>5.2575983975539913</v>
      </c>
      <c r="D630" s="2">
        <f>MACD!E630</f>
        <v>0.27604912772154933</v>
      </c>
      <c r="E630" s="2">
        <f>MACD!F630</f>
        <v>0.17882454460717667</v>
      </c>
      <c r="F630" s="2">
        <f>'Moving Avg'!D630</f>
        <v>16.5808</v>
      </c>
      <c r="G630" s="2">
        <f>'Moving Avg'!F630</f>
        <v>16.863450000000004</v>
      </c>
      <c r="H630" s="2">
        <f>'Moving Avg'!G630</f>
        <v>17.07546000000001</v>
      </c>
      <c r="I630" s="2">
        <f>'Moving Avg'!H630</f>
        <v>17.603389999999994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</row>
    <row r="631" spans="1:12" ht="13.5" x14ac:dyDescent="0.25">
      <c r="A631" s="3">
        <f>RSI!A631</f>
        <v>42922</v>
      </c>
      <c r="B631" s="2">
        <f>RSI!B631</f>
        <v>16.443999999999999</v>
      </c>
      <c r="C631" s="2">
        <f>RSI!I631</f>
        <v>5.2575983975539913</v>
      </c>
      <c r="D631" s="2">
        <f>MACD!E631</f>
        <v>0.22701542492728422</v>
      </c>
      <c r="E631" s="2">
        <f>MACD!F631</f>
        <v>0.18846272067119818</v>
      </c>
      <c r="F631" s="2">
        <f>'Moving Avg'!D631</f>
        <v>16.546600000000002</v>
      </c>
      <c r="G631" s="2">
        <f>'Moving Avg'!F631</f>
        <v>16.829200000000007</v>
      </c>
      <c r="H631" s="2">
        <f>'Moving Avg'!G631</f>
        <v>17.054900000000011</v>
      </c>
      <c r="I631" s="2">
        <f>'Moving Avg'!H631</f>
        <v>17.605169999999998</v>
      </c>
      <c r="J631" s="5" t="str">
        <f>OBV!F631</f>
        <v>BEARISH</v>
      </c>
      <c r="K631" s="5" t="str">
        <f>OBV!G631</f>
        <v>WEAK</v>
      </c>
      <c r="L631" s="5" t="str">
        <f>OBV!H631</f>
        <v>CONFIRMED BEARISH</v>
      </c>
    </row>
    <row r="632" spans="1:12" ht="13.5" x14ac:dyDescent="0.25">
      <c r="A632" s="3">
        <f>RSI!A632</f>
        <v>42923</v>
      </c>
      <c r="B632" s="2">
        <f>RSI!B632</f>
        <v>16.443999999999999</v>
      </c>
      <c r="C632" s="2">
        <f>RSI!I632</f>
        <v>5.2575983975539913</v>
      </c>
      <c r="D632" s="2">
        <f>MACD!E632</f>
        <v>0.18796035379300235</v>
      </c>
      <c r="E632" s="2">
        <f>MACD!F632</f>
        <v>0.18836224729555903</v>
      </c>
      <c r="F632" s="2">
        <f>'Moving Avg'!D632</f>
        <v>16.5124</v>
      </c>
      <c r="G632" s="2">
        <f>'Moving Avg'!F632</f>
        <v>16.794950000000007</v>
      </c>
      <c r="H632" s="2">
        <f>'Moving Avg'!G632</f>
        <v>17.034340000000007</v>
      </c>
      <c r="I632" s="2">
        <f>'Moving Avg'!H632</f>
        <v>17.604554999999998</v>
      </c>
      <c r="J632" s="5" t="str">
        <f>OBV!F632</f>
        <v>BEARISH</v>
      </c>
      <c r="K632" s="5" t="str">
        <f>OBV!G632</f>
        <v>WEAK</v>
      </c>
      <c r="L632" s="5" t="str">
        <f>OBV!H632</f>
        <v>CONFIRMED BEARISH</v>
      </c>
    </row>
    <row r="633" spans="1:12" ht="13.5" x14ac:dyDescent="0.25">
      <c r="A633" s="3">
        <f>RSI!A633</f>
        <v>42926</v>
      </c>
      <c r="B633" s="2">
        <f>RSI!B633</f>
        <v>16.443999999999999</v>
      </c>
      <c r="C633" s="2">
        <f>RSI!I633</f>
        <v>5.2575983975539913</v>
      </c>
      <c r="D633" s="2">
        <f>MACD!E633</f>
        <v>0.15716837095226666</v>
      </c>
      <c r="E633" s="2">
        <f>MACD!F633</f>
        <v>0.18212347202690057</v>
      </c>
      <c r="F633" s="2">
        <f>'Moving Avg'!D633</f>
        <v>16.478200000000001</v>
      </c>
      <c r="G633" s="2">
        <f>'Moving Avg'!F633</f>
        <v>16.760700000000007</v>
      </c>
      <c r="H633" s="2">
        <f>'Moving Avg'!G633</f>
        <v>17.013780000000008</v>
      </c>
      <c r="I633" s="2">
        <f>'Moving Avg'!H633</f>
        <v>17.600239999999999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</row>
    <row r="634" spans="1:12" ht="13.5" x14ac:dyDescent="0.25">
      <c r="A634" s="3">
        <f>RSI!A634</f>
        <v>42927</v>
      </c>
      <c r="B634" s="2">
        <f>RSI!B634</f>
        <v>15.71</v>
      </c>
      <c r="C634" s="2">
        <f>RSI!I634</f>
        <v>1.7837121310586213</v>
      </c>
      <c r="D634" s="2">
        <f>MACD!E634</f>
        <v>0.18757159384396971</v>
      </c>
      <c r="E634" s="2">
        <f>MACD!F634</f>
        <v>0.18321309639031441</v>
      </c>
      <c r="F634" s="2">
        <f>'Moving Avg'!D634</f>
        <v>16.297199999999997</v>
      </c>
      <c r="G634" s="2">
        <f>'Moving Avg'!F634</f>
        <v>16.689750000000007</v>
      </c>
      <c r="H634" s="2">
        <f>'Moving Avg'!G634</f>
        <v>16.978540000000006</v>
      </c>
      <c r="I634" s="2">
        <f>'Moving Avg'!H634</f>
        <v>17.592255000000002</v>
      </c>
      <c r="J634" s="5" t="str">
        <f>OBV!F634</f>
        <v>BEARISH</v>
      </c>
      <c r="K634" s="5" t="str">
        <f>OBV!G634</f>
        <v>WEAK</v>
      </c>
      <c r="L634" s="5" t="str">
        <f>OBV!H634</f>
        <v>CONFIRMED BEARISH</v>
      </c>
    </row>
    <row r="635" spans="1:12" ht="13.5" x14ac:dyDescent="0.25">
      <c r="A635" s="3">
        <f>RSI!A635</f>
        <v>42928</v>
      </c>
      <c r="B635" s="2">
        <f>RSI!B635</f>
        <v>15.71</v>
      </c>
      <c r="C635" s="2">
        <f>RSI!I635</f>
        <v>1.7837121310586213</v>
      </c>
      <c r="D635" s="2">
        <f>MACD!E635</f>
        <v>0.21956760501161199</v>
      </c>
      <c r="E635" s="2">
        <f>MACD!F635</f>
        <v>0.19048399811457395</v>
      </c>
      <c r="F635" s="2">
        <f>'Moving Avg'!D635</f>
        <v>16.150400000000001</v>
      </c>
      <c r="G635" s="2">
        <f>'Moving Avg'!F635</f>
        <v>16.6188</v>
      </c>
      <c r="H635" s="2">
        <f>'Moving Avg'!G635</f>
        <v>16.953720000000004</v>
      </c>
      <c r="I635" s="2">
        <f>'Moving Avg'!H635</f>
        <v>17.58427</v>
      </c>
      <c r="J635" s="5" t="str">
        <f>OBV!F635</f>
        <v>BEARISH</v>
      </c>
      <c r="K635" s="5" t="str">
        <f>OBV!G635</f>
        <v>WEAK</v>
      </c>
      <c r="L635" s="5" t="str">
        <f>OBV!H635</f>
        <v>CONFIRMED BEARISH</v>
      </c>
    </row>
    <row r="636" spans="1:12" ht="13.5" x14ac:dyDescent="0.25">
      <c r="A636" s="3">
        <f>RSI!A636</f>
        <v>42929</v>
      </c>
      <c r="B636" s="2">
        <f>RSI!B636</f>
        <v>16.175999999999998</v>
      </c>
      <c r="C636" s="2">
        <f>RSI!I636</f>
        <v>33.928052490584236</v>
      </c>
      <c r="D636" s="2">
        <f>MACD!E636</f>
        <v>0.21792838179524665</v>
      </c>
      <c r="E636" s="2">
        <f>MACD!F636</f>
        <v>0.19597287485070849</v>
      </c>
      <c r="F636" s="2">
        <f>'Moving Avg'!D636</f>
        <v>16.096799999999998</v>
      </c>
      <c r="G636" s="2">
        <f>'Moving Avg'!F636</f>
        <v>16.571149999999999</v>
      </c>
      <c r="H636" s="2">
        <f>'Moving Avg'!G636</f>
        <v>16.938220000000005</v>
      </c>
      <c r="I636" s="2">
        <f>'Moving Avg'!H636</f>
        <v>17.578615000000003</v>
      </c>
      <c r="J636" s="5" t="str">
        <f>OBV!F636</f>
        <v>BULLISH</v>
      </c>
      <c r="K636" s="5" t="str">
        <f>OBV!G636</f>
        <v>NEUTRAL</v>
      </c>
      <c r="L636" s="5" t="str">
        <f>OBV!H636</f>
        <v>BULLISH DIVERGENCE</v>
      </c>
    </row>
    <row r="637" spans="1:12" ht="13.5" x14ac:dyDescent="0.25">
      <c r="A637" s="3">
        <f>RSI!A637</f>
        <v>42930</v>
      </c>
      <c r="B637" s="2">
        <f>RSI!B637</f>
        <v>16.175999999999998</v>
      </c>
      <c r="C637" s="2">
        <f>RSI!I637</f>
        <v>33.928052490584236</v>
      </c>
      <c r="D637" s="2">
        <f>MACD!E637</f>
        <v>0.21916342478191098</v>
      </c>
      <c r="E637" s="2">
        <f>MACD!F637</f>
        <v>0.200610984836949</v>
      </c>
      <c r="F637" s="2">
        <f>'Moving Avg'!D637</f>
        <v>16.043199999999999</v>
      </c>
      <c r="G637" s="2">
        <f>'Moving Avg'!F637</f>
        <v>16.523499999999995</v>
      </c>
      <c r="H637" s="2">
        <f>'Moving Avg'!G637</f>
        <v>16.922720000000005</v>
      </c>
      <c r="I637" s="2">
        <f>'Moving Avg'!H637</f>
        <v>17.572960000000002</v>
      </c>
      <c r="J637" s="5" t="str">
        <f>OBV!F637</f>
        <v>BULLISH</v>
      </c>
      <c r="K637" s="5" t="str">
        <f>OBV!G637</f>
        <v>NEUTRAL</v>
      </c>
      <c r="L637" s="5" t="str">
        <f>OBV!H637</f>
        <v>BULLISH DIVERGENCE</v>
      </c>
    </row>
    <row r="638" spans="1:12" ht="13.5" x14ac:dyDescent="0.25">
      <c r="A638" s="3">
        <f>RSI!A638</f>
        <v>42933</v>
      </c>
      <c r="B638" s="2">
        <f>RSI!B638</f>
        <v>16.175999999999998</v>
      </c>
      <c r="C638" s="2">
        <f>RSI!I638</f>
        <v>33.928052490584236</v>
      </c>
      <c r="D638" s="2">
        <f>MACD!E638</f>
        <v>0.22263631116996052</v>
      </c>
      <c r="E638" s="2">
        <f>MACD!F638</f>
        <v>0.20501605010355134</v>
      </c>
      <c r="F638" s="2">
        <f>'Moving Avg'!D638</f>
        <v>15.989600000000001</v>
      </c>
      <c r="G638" s="2">
        <f>'Moving Avg'!F638</f>
        <v>16.475849999999994</v>
      </c>
      <c r="H638" s="2">
        <f>'Moving Avg'!G638</f>
        <v>16.907220000000006</v>
      </c>
      <c r="I638" s="2">
        <f>'Moving Avg'!H638</f>
        <v>17.564734999999999</v>
      </c>
      <c r="J638" s="5" t="str">
        <f>OBV!F638</f>
        <v>BULLISH</v>
      </c>
      <c r="K638" s="5" t="str">
        <f>OBV!G638</f>
        <v>NEUTRAL</v>
      </c>
      <c r="L638" s="5" t="str">
        <f>OBV!H638</f>
        <v>BULLISH DIVERGENCE</v>
      </c>
    </row>
    <row r="639" spans="1:12" ht="13.5" x14ac:dyDescent="0.25">
      <c r="A639" s="3">
        <f>RSI!A639</f>
        <v>42934</v>
      </c>
      <c r="B639" s="2">
        <f>RSI!B639</f>
        <v>16.902999999999999</v>
      </c>
      <c r="C639" s="2">
        <f>RSI!I639</f>
        <v>59.655904526322566</v>
      </c>
      <c r="D639" s="2">
        <f>MACD!E639</f>
        <v>0.17397106476549595</v>
      </c>
      <c r="E639" s="2">
        <f>MACD!F639</f>
        <v>0.19880705303594029</v>
      </c>
      <c r="F639" s="2">
        <f>'Moving Avg'!D639</f>
        <v>16.228199999999998</v>
      </c>
      <c r="G639" s="2">
        <f>'Moving Avg'!F639</f>
        <v>16.464549999999996</v>
      </c>
      <c r="H639" s="2">
        <f>'Moving Avg'!G639</f>
        <v>16.896120000000007</v>
      </c>
      <c r="I639" s="2">
        <f>'Moving Avg'!H639</f>
        <v>17.557474999999997</v>
      </c>
      <c r="J639" s="5" t="str">
        <f>OBV!F639</f>
        <v>BULLISH</v>
      </c>
      <c r="K639" s="5" t="str">
        <f>OBV!G639</f>
        <v>STRONG</v>
      </c>
      <c r="L639" s="5" t="str">
        <f>OBV!H639</f>
        <v>CONFIRMED BULLISH</v>
      </c>
    </row>
    <row r="640" spans="1:12" ht="13.5" x14ac:dyDescent="0.25">
      <c r="A640" s="3">
        <f>RSI!A640</f>
        <v>42935</v>
      </c>
      <c r="B640" s="2">
        <f>RSI!B640</f>
        <v>17.404</v>
      </c>
      <c r="C640" s="2">
        <f>RSI!I640</f>
        <v>68.700866319438617</v>
      </c>
      <c r="D640" s="2">
        <f>MACD!E640</f>
        <v>6.7159591773219063E-2</v>
      </c>
      <c r="E640" s="2">
        <f>MACD!F640</f>
        <v>0.17247756078339604</v>
      </c>
      <c r="F640" s="2">
        <f>'Moving Avg'!D640</f>
        <v>16.566999999999997</v>
      </c>
      <c r="G640" s="2">
        <f>'Moving Avg'!F640</f>
        <v>16.478299999999997</v>
      </c>
      <c r="H640" s="2">
        <f>'Moving Avg'!G640</f>
        <v>16.895040000000009</v>
      </c>
      <c r="I640" s="2">
        <f>'Moving Avg'!H640</f>
        <v>17.549975</v>
      </c>
      <c r="J640" s="5" t="str">
        <f>OBV!F640</f>
        <v>BULLISH</v>
      </c>
      <c r="K640" s="5" t="str">
        <f>OBV!G640</f>
        <v>STRONG</v>
      </c>
      <c r="L640" s="5" t="str">
        <f>OBV!H640</f>
        <v>CONFIRMED BULLISH</v>
      </c>
    </row>
    <row r="641" spans="1:12" ht="13.5" x14ac:dyDescent="0.25">
      <c r="A641" s="3">
        <f>RSI!A641</f>
        <v>42936</v>
      </c>
      <c r="B641" s="2">
        <f>RSI!B641</f>
        <v>17.919</v>
      </c>
      <c r="C641" s="2">
        <f>RSI!I641</f>
        <v>74.924345232069243</v>
      </c>
      <c r="D641" s="2">
        <f>MACD!E641</f>
        <v>-6.6378281275127904E-2</v>
      </c>
      <c r="E641" s="2">
        <f>MACD!F641</f>
        <v>0.12470639237169126</v>
      </c>
      <c r="F641" s="2">
        <f>'Moving Avg'!D641</f>
        <v>16.915599999999998</v>
      </c>
      <c r="G641" s="2">
        <f>'Moving Avg'!F641</f>
        <v>16.543499999999998</v>
      </c>
      <c r="H641" s="2">
        <f>'Moving Avg'!G641</f>
        <v>16.904260000000008</v>
      </c>
      <c r="I641" s="2">
        <f>'Moving Avg'!H641</f>
        <v>17.542964999999995</v>
      </c>
      <c r="J641" s="5" t="str">
        <f>OBV!F641</f>
        <v>BULLISH</v>
      </c>
      <c r="K641" s="5" t="str">
        <f>OBV!G641</f>
        <v>STRONG</v>
      </c>
      <c r="L641" s="5" t="str">
        <f>OBV!H641</f>
        <v>CONFIRMED BULLISH</v>
      </c>
    </row>
    <row r="642" spans="1:12" ht="13.5" x14ac:dyDescent="0.25">
      <c r="A642" s="3">
        <f>RSI!A642</f>
        <v>42937</v>
      </c>
      <c r="B642" s="2">
        <f>RSI!B642</f>
        <v>17.919</v>
      </c>
      <c r="C642" s="2">
        <f>RSI!I642</f>
        <v>74.924345232069243</v>
      </c>
      <c r="D642" s="2">
        <f>MACD!E642</f>
        <v>-0.18705464014462692</v>
      </c>
      <c r="E642" s="2">
        <f>MACD!F642</f>
        <v>6.2354185868427628E-2</v>
      </c>
      <c r="F642" s="2">
        <f>'Moving Avg'!D642</f>
        <v>17.264199999999995</v>
      </c>
      <c r="G642" s="2">
        <f>'Moving Avg'!F642</f>
        <v>16.608699999999995</v>
      </c>
      <c r="H642" s="2">
        <f>'Moving Avg'!G642</f>
        <v>16.913480000000007</v>
      </c>
      <c r="I642" s="2">
        <f>'Moving Avg'!H642</f>
        <v>17.535954999999998</v>
      </c>
      <c r="J642" s="5" t="str">
        <f>OBV!F642</f>
        <v>BULLISH</v>
      </c>
      <c r="K642" s="5" t="str">
        <f>OBV!G642</f>
        <v>STRONG</v>
      </c>
      <c r="L642" s="5" t="str">
        <f>OBV!H642</f>
        <v>CONFIRMED BULLISH</v>
      </c>
    </row>
    <row r="643" spans="1:12" ht="13.5" x14ac:dyDescent="0.25">
      <c r="A643" s="3">
        <f>RSI!A643</f>
        <v>42940</v>
      </c>
      <c r="B643" s="2">
        <f>RSI!B643</f>
        <v>17.382000000000001</v>
      </c>
      <c r="C643" s="2">
        <f>RSI!I643</f>
        <v>60.400601095075743</v>
      </c>
      <c r="D643" s="2">
        <f>MACD!E643</f>
        <v>-0.25650130717748709</v>
      </c>
      <c r="E643" s="2">
        <f>MACD!F643</f>
        <v>-1.4169127407553175E-3</v>
      </c>
      <c r="F643" s="2">
        <f>'Moving Avg'!D643</f>
        <v>17.505400000000002</v>
      </c>
      <c r="G643" s="2">
        <f>'Moving Avg'!F643</f>
        <v>16.647049999999997</v>
      </c>
      <c r="H643" s="2">
        <f>'Moving Avg'!G643</f>
        <v>16.911960000000004</v>
      </c>
      <c r="I643" s="2">
        <f>'Moving Avg'!H643</f>
        <v>17.526259999999994</v>
      </c>
      <c r="J643" s="5" t="str">
        <f>OBV!F643</f>
        <v>BULLISH</v>
      </c>
      <c r="K643" s="5" t="str">
        <f>OBV!G643</f>
        <v>STRONG</v>
      </c>
      <c r="L643" s="5" t="str">
        <f>OBV!H643</f>
        <v>CONFIRMED BULLISH</v>
      </c>
    </row>
    <row r="644" spans="1:12" ht="13.5" x14ac:dyDescent="0.25">
      <c r="A644" s="3">
        <f>RSI!A644</f>
        <v>42942</v>
      </c>
      <c r="B644" s="2">
        <f>RSI!B644</f>
        <v>17.382000000000001</v>
      </c>
      <c r="C644" s="2">
        <f>RSI!I644</f>
        <v>60.400601095075743</v>
      </c>
      <c r="D644" s="2">
        <f>MACD!E644</f>
        <v>-0.43160053283368782</v>
      </c>
      <c r="E644" s="2">
        <f>MACD!F644</f>
        <v>-8.7453636759341827E-2</v>
      </c>
      <c r="F644" s="2">
        <f>'Moving Avg'!D644</f>
        <v>17.601200000000002</v>
      </c>
      <c r="G644" s="2">
        <f>'Moving Avg'!F644</f>
        <v>16.685399999999994</v>
      </c>
      <c r="H644" s="2">
        <f>'Moving Avg'!G644</f>
        <v>16.910440000000005</v>
      </c>
      <c r="I644" s="2">
        <f>'Moving Avg'!H644</f>
        <v>17.516564999999996</v>
      </c>
      <c r="J644" s="5" t="str">
        <f>OBV!F644</f>
        <v>BULLISH</v>
      </c>
      <c r="K644" s="5" t="str">
        <f>OBV!G644</f>
        <v>NEUTRAL</v>
      </c>
      <c r="L644" s="5" t="str">
        <f>OBV!H644</f>
        <v>CONFIRMED BULLISH</v>
      </c>
    </row>
    <row r="645" spans="1:12" ht="13.5" x14ac:dyDescent="0.25">
      <c r="A645" s="3">
        <f>RSI!A645</f>
        <v>42943</v>
      </c>
      <c r="B645" s="2">
        <f>RSI!B645</f>
        <v>17.382000000000001</v>
      </c>
      <c r="C645" s="2">
        <f>RSI!I645</f>
        <v>60.40060109507575</v>
      </c>
      <c r="D645" s="2">
        <f>MACD!E645</f>
        <v>-0.58292214230411687</v>
      </c>
      <c r="E645" s="2">
        <f>MACD!F645</f>
        <v>-0.18654733786829686</v>
      </c>
      <c r="F645" s="2">
        <f>'Moving Avg'!D645</f>
        <v>17.596800000000002</v>
      </c>
      <c r="G645" s="2">
        <f>'Moving Avg'!F645</f>
        <v>16.723749999999999</v>
      </c>
      <c r="H645" s="2">
        <f>'Moving Avg'!G645</f>
        <v>16.915500000000002</v>
      </c>
      <c r="I645" s="2">
        <f>'Moving Avg'!H645</f>
        <v>17.506869999999996</v>
      </c>
      <c r="J645" s="5" t="str">
        <f>OBV!F645</f>
        <v>BULLISH</v>
      </c>
      <c r="K645" s="5" t="str">
        <f>OBV!G645</f>
        <v>NEUTRAL</v>
      </c>
      <c r="L645" s="5" t="str">
        <f>OBV!H645</f>
        <v>BULLISH DIVERGENCE</v>
      </c>
    </row>
    <row r="646" spans="1:12" ht="13.5" x14ac:dyDescent="0.25">
      <c r="A646" s="3">
        <f>RSI!A646</f>
        <v>42944</v>
      </c>
      <c r="B646" s="2">
        <f>RSI!B646</f>
        <v>17.382000000000001</v>
      </c>
      <c r="C646" s="2">
        <f>RSI!I646</f>
        <v>60.40060109507575</v>
      </c>
      <c r="D646" s="2">
        <f>MACD!E646</f>
        <v>-0.64219779482591477</v>
      </c>
      <c r="E646" s="2">
        <f>MACD!F646</f>
        <v>-0.27767742925982047</v>
      </c>
      <c r="F646" s="2">
        <f>'Moving Avg'!D646</f>
        <v>17.489400000000003</v>
      </c>
      <c r="G646" s="2">
        <f>'Moving Avg'!F646</f>
        <v>16.7621</v>
      </c>
      <c r="H646" s="2">
        <f>'Moving Avg'!G646</f>
        <v>16.920560000000002</v>
      </c>
      <c r="I646" s="2">
        <f>'Moving Avg'!H646</f>
        <v>17.497174999999995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</row>
    <row r="647" spans="1:12" ht="13.5" x14ac:dyDescent="0.25">
      <c r="A647" s="3">
        <f>RSI!A647</f>
        <v>42947</v>
      </c>
      <c r="B647" s="2">
        <f>RSI!B647</f>
        <v>17.382000000000001</v>
      </c>
      <c r="C647" s="2">
        <f>RSI!I647</f>
        <v>60.40060109507575</v>
      </c>
      <c r="D647" s="2">
        <f>MACD!E647</f>
        <v>-0.69506392948173001</v>
      </c>
      <c r="E647" s="2">
        <f>MACD!F647</f>
        <v>-0.36115472930420239</v>
      </c>
      <c r="F647" s="2">
        <f>'Moving Avg'!D647</f>
        <v>17.382000000000001</v>
      </c>
      <c r="G647" s="2">
        <f>'Moving Avg'!F647</f>
        <v>16.800450000000001</v>
      </c>
      <c r="H647" s="2">
        <f>'Moving Avg'!G647</f>
        <v>16.925619999999999</v>
      </c>
      <c r="I647" s="2">
        <f>'Moving Avg'!H647</f>
        <v>17.487479999999994</v>
      </c>
      <c r="J647" s="5" t="str">
        <f>OBV!F647</f>
        <v>BEARISH</v>
      </c>
      <c r="K647" s="5" t="str">
        <f>OBV!G647</f>
        <v>WEAK</v>
      </c>
      <c r="L647" s="5" t="str">
        <f>OBV!H647</f>
        <v>CONFIRMED BEARISH</v>
      </c>
    </row>
    <row r="648" spans="1:12" ht="13.5" x14ac:dyDescent="0.25">
      <c r="A648" s="3">
        <f>RSI!A648</f>
        <v>42948</v>
      </c>
      <c r="B648" s="2">
        <f>RSI!B648</f>
        <v>17.382000000000001</v>
      </c>
      <c r="C648" s="2">
        <f>RSI!I648</f>
        <v>60.40060109507575</v>
      </c>
      <c r="D648" s="2">
        <f>MACD!E648</f>
        <v>-0.74230589903279309</v>
      </c>
      <c r="E648" s="2">
        <f>MACD!F648</f>
        <v>-0.4373849632499206</v>
      </c>
      <c r="F648" s="2">
        <f>'Moving Avg'!D648</f>
        <v>17.382000000000001</v>
      </c>
      <c r="G648" s="2">
        <f>'Moving Avg'!F648</f>
        <v>16.838799999999999</v>
      </c>
      <c r="H648" s="2">
        <f>'Moving Avg'!G648</f>
        <v>16.930679999999999</v>
      </c>
      <c r="I648" s="2">
        <f>'Moving Avg'!H648</f>
        <v>17.477784999999994</v>
      </c>
      <c r="J648" s="5" t="str">
        <f>OBV!F648</f>
        <v>NEUTRAL</v>
      </c>
      <c r="K648" s="5" t="str">
        <f>OBV!G648</f>
        <v>NEUTRAL</v>
      </c>
      <c r="L648" s="5" t="str">
        <f>OBV!H648</f>
        <v>NEUTRAL</v>
      </c>
    </row>
    <row r="649" spans="1:12" ht="13.5" x14ac:dyDescent="0.25">
      <c r="A649" s="3">
        <f>RSI!A649</f>
        <v>42949</v>
      </c>
      <c r="B649" s="2">
        <f>RSI!B649</f>
        <v>17.382000000000001</v>
      </c>
      <c r="C649" s="2">
        <f>RSI!I649</f>
        <v>60.40060109507575</v>
      </c>
      <c r="D649" s="2">
        <f>MACD!E649</f>
        <v>-0.67275694755248239</v>
      </c>
      <c r="E649" s="2">
        <f>MACD!F649</f>
        <v>-0.484459360110433</v>
      </c>
      <c r="F649" s="2">
        <f>'Moving Avg'!D649</f>
        <v>17.382000000000001</v>
      </c>
      <c r="G649" s="2">
        <f>'Moving Avg'!F649</f>
        <v>16.87715</v>
      </c>
      <c r="H649" s="2">
        <f>'Moving Avg'!G649</f>
        <v>16.935739999999996</v>
      </c>
      <c r="I649" s="2">
        <f>'Moving Avg'!H649</f>
        <v>17.468089999999993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</row>
    <row r="650" spans="1:12" ht="13.5" x14ac:dyDescent="0.25">
      <c r="A650" s="3">
        <f>RSI!A650</f>
        <v>42950</v>
      </c>
      <c r="B650" s="2">
        <f>RSI!B650</f>
        <v>17.382000000000001</v>
      </c>
      <c r="C650" s="2">
        <f>RSI!I650</f>
        <v>60.40060109507575</v>
      </c>
      <c r="D650" s="2">
        <f>MACD!E650</f>
        <v>-0.53898204884223944</v>
      </c>
      <c r="E650" s="2">
        <f>MACD!F650</f>
        <v>-0.4953638978567943</v>
      </c>
      <c r="F650" s="2">
        <f>'Moving Avg'!D650</f>
        <v>17.382000000000001</v>
      </c>
      <c r="G650" s="2">
        <f>'Moving Avg'!F650</f>
        <v>16.924050000000001</v>
      </c>
      <c r="H650" s="2">
        <f>'Moving Avg'!G650</f>
        <v>16.940799999999996</v>
      </c>
      <c r="I650" s="2">
        <f>'Moving Avg'!H650</f>
        <v>17.458394999999992</v>
      </c>
      <c r="J650" s="5" t="str">
        <f>OBV!F650</f>
        <v>NEUTRAL</v>
      </c>
      <c r="K650" s="5" t="str">
        <f>OBV!G650</f>
        <v>NEUTRAL</v>
      </c>
      <c r="L650" s="5" t="str">
        <f>OBV!H650</f>
        <v>NEUTRAL</v>
      </c>
    </row>
    <row r="651" spans="1:12" ht="13.5" x14ac:dyDescent="0.25">
      <c r="A651" s="3">
        <f>RSI!A651</f>
        <v>42951</v>
      </c>
      <c r="B651" s="2">
        <f>RSI!B651</f>
        <v>17.382000000000001</v>
      </c>
      <c r="C651" s="2">
        <f>RSI!I651</f>
        <v>60.40060109507575</v>
      </c>
      <c r="D651" s="2">
        <f>MACD!E651</f>
        <v>-0.34854892821350347</v>
      </c>
      <c r="E651" s="2">
        <f>MACD!F651</f>
        <v>-0.46600090392813615</v>
      </c>
      <c r="F651" s="2">
        <f>'Moving Avg'!D651</f>
        <v>17.382000000000001</v>
      </c>
      <c r="G651" s="2">
        <f>'Moving Avg'!F651</f>
        <v>16.970950000000002</v>
      </c>
      <c r="H651" s="2">
        <f>'Moving Avg'!G651</f>
        <v>16.945859999999996</v>
      </c>
      <c r="I651" s="2">
        <f>'Moving Avg'!H651</f>
        <v>17.448699999999988</v>
      </c>
      <c r="J651" s="5" t="str">
        <f>OBV!F651</f>
        <v>NEUTRAL</v>
      </c>
      <c r="K651" s="5" t="str">
        <f>OBV!G651</f>
        <v>NEUTRAL</v>
      </c>
      <c r="L651" s="5" t="str">
        <f>OBV!H651</f>
        <v>NEUTRAL</v>
      </c>
    </row>
    <row r="652" spans="1:12" ht="13.5" x14ac:dyDescent="0.25">
      <c r="A652" s="3">
        <f>RSI!A652</f>
        <v>42954</v>
      </c>
      <c r="B652" s="2">
        <f>RSI!B652</f>
        <v>17.382000000000001</v>
      </c>
      <c r="C652" s="2">
        <f>RSI!I652</f>
        <v>60.40060109507575</v>
      </c>
      <c r="D652" s="2">
        <f>MACD!E652</f>
        <v>-0.18925746415152034</v>
      </c>
      <c r="E652" s="2">
        <f>MACD!F652</f>
        <v>-0.41065221597281304</v>
      </c>
      <c r="F652" s="2">
        <f>'Moving Avg'!D652</f>
        <v>17.382000000000001</v>
      </c>
      <c r="G652" s="2">
        <f>'Moving Avg'!F652</f>
        <v>17.017850000000003</v>
      </c>
      <c r="H652" s="2">
        <f>'Moving Avg'!G652</f>
        <v>16.950919999999996</v>
      </c>
      <c r="I652" s="2">
        <f>'Moving Avg'!H652</f>
        <v>17.439004999999991</v>
      </c>
      <c r="J652" s="5" t="str">
        <f>OBV!F652</f>
        <v>NEUTRAL</v>
      </c>
      <c r="K652" s="5" t="str">
        <f>OBV!G652</f>
        <v>NEUTRAL</v>
      </c>
      <c r="L652" s="5" t="str">
        <f>OBV!H652</f>
        <v>NEUTRAL</v>
      </c>
    </row>
    <row r="653" spans="1:12" ht="13.5" x14ac:dyDescent="0.25">
      <c r="A653" s="3">
        <f>RSI!A653</f>
        <v>42955</v>
      </c>
      <c r="B653" s="2">
        <f>RSI!B653</f>
        <v>17.382000000000001</v>
      </c>
      <c r="C653" s="2">
        <f>RSI!I653</f>
        <v>60.40060109507575</v>
      </c>
      <c r="D653" s="2">
        <f>MACD!E653</f>
        <v>-0.13879540582202665</v>
      </c>
      <c r="E653" s="2">
        <f>MACD!F653</f>
        <v>-0.3562808539426558</v>
      </c>
      <c r="F653" s="2">
        <f>'Moving Avg'!D653</f>
        <v>17.382000000000001</v>
      </c>
      <c r="G653" s="2">
        <f>'Moving Avg'!F653</f>
        <v>17.064750000000004</v>
      </c>
      <c r="H653" s="2">
        <f>'Moving Avg'!G653</f>
        <v>16.955979999999997</v>
      </c>
      <c r="I653" s="2">
        <f>'Moving Avg'!H653</f>
        <v>17.42930999999999</v>
      </c>
      <c r="J653" s="5" t="str">
        <f>OBV!F653</f>
        <v>NEUTRAL</v>
      </c>
      <c r="K653" s="5" t="str">
        <f>OBV!G653</f>
        <v>NEUTRAL</v>
      </c>
      <c r="L653" s="5" t="str">
        <f>OBV!H653</f>
        <v>NEUTRAL</v>
      </c>
    </row>
    <row r="654" spans="1:12" ht="13.5" x14ac:dyDescent="0.25">
      <c r="A654" s="3">
        <f>RSI!A654</f>
        <v>42956</v>
      </c>
      <c r="B654" s="2">
        <f>RSI!B654</f>
        <v>17.382000000000001</v>
      </c>
      <c r="C654" s="2">
        <f>RSI!I654</f>
        <v>60.40060109507575</v>
      </c>
      <c r="D654" s="2">
        <f>MACD!E654</f>
        <v>-9.7677891110063086E-2</v>
      </c>
      <c r="E654" s="2">
        <f>MACD!F654</f>
        <v>-0.30456026137613729</v>
      </c>
      <c r="F654" s="2">
        <f>'Moving Avg'!D654</f>
        <v>17.382000000000001</v>
      </c>
      <c r="G654" s="2">
        <f>'Moving Avg'!F654</f>
        <v>17.148350000000001</v>
      </c>
      <c r="H654" s="2">
        <f>'Moving Avg'!G654</f>
        <v>16.96103999999999</v>
      </c>
      <c r="I654" s="2">
        <f>'Moving Avg'!H654</f>
        <v>17.419614999999986</v>
      </c>
      <c r="J654" s="5" t="str">
        <f>OBV!F654</f>
        <v>NEUTRAL</v>
      </c>
      <c r="K654" s="5" t="str">
        <f>OBV!G654</f>
        <v>NEUTRAL</v>
      </c>
      <c r="L654" s="5" t="str">
        <f>OBV!H654</f>
        <v>NEUTRAL</v>
      </c>
    </row>
    <row r="655" spans="1:12" ht="13.5" x14ac:dyDescent="0.25">
      <c r="A655" s="3">
        <f>RSI!A655</f>
        <v>42957</v>
      </c>
      <c r="B655" s="2">
        <f>RSI!B655</f>
        <v>17.382000000000001</v>
      </c>
      <c r="C655" s="2">
        <f>RSI!I655</f>
        <v>60.40060109507575</v>
      </c>
      <c r="D655" s="2">
        <f>MACD!E655</f>
        <v>-6.4350175696304746E-2</v>
      </c>
      <c r="E655" s="2">
        <f>MACD!F655</f>
        <v>-0.25651824424017078</v>
      </c>
      <c r="F655" s="2">
        <f>'Moving Avg'!D655</f>
        <v>17.382000000000001</v>
      </c>
      <c r="G655" s="2">
        <f>'Moving Avg'!F655</f>
        <v>17.231950000000001</v>
      </c>
      <c r="H655" s="2">
        <f>'Moving Avg'!G655</f>
        <v>16.96609999999999</v>
      </c>
      <c r="I655" s="2">
        <f>'Moving Avg'!H655</f>
        <v>17.409984999999988</v>
      </c>
      <c r="J655" s="5" t="str">
        <f>OBV!F655</f>
        <v>NEUTRAL</v>
      </c>
      <c r="K655" s="5" t="str">
        <f>OBV!G655</f>
        <v>NEUTRAL</v>
      </c>
      <c r="L655" s="5" t="str">
        <f>OBV!H655</f>
        <v>NEUTRAL</v>
      </c>
    </row>
    <row r="656" spans="1:12" ht="13.5" x14ac:dyDescent="0.25">
      <c r="A656" s="3">
        <f>RSI!A656</f>
        <v>42958</v>
      </c>
      <c r="B656" s="2">
        <f>RSI!B656</f>
        <v>16.937999999999999</v>
      </c>
      <c r="C656" s="2">
        <f>RSI!I656</f>
        <v>42.535173651005593</v>
      </c>
      <c r="D656" s="2">
        <f>MACD!E656</f>
        <v>-4.6164935265906593E-3</v>
      </c>
      <c r="E656" s="2">
        <f>MACD!F656</f>
        <v>-0.20613789409745475</v>
      </c>
      <c r="F656" s="2">
        <f>'Moving Avg'!D656</f>
        <v>17.293200000000002</v>
      </c>
      <c r="G656" s="2">
        <f>'Moving Avg'!F656</f>
        <v>17.270050000000001</v>
      </c>
      <c r="H656" s="2">
        <f>'Moving Avg'!G656</f>
        <v>16.962279999999986</v>
      </c>
      <c r="I656" s="2">
        <f>'Moving Avg'!H656</f>
        <v>17.398754999999987</v>
      </c>
      <c r="J656" s="5" t="str">
        <f>OBV!F656</f>
        <v>BEARISH</v>
      </c>
      <c r="K656" s="5" t="str">
        <f>OBV!G656</f>
        <v>WEAK</v>
      </c>
      <c r="L656" s="5" t="str">
        <f>OBV!H656</f>
        <v>CONFIRMED BEARISH</v>
      </c>
    </row>
    <row r="657" spans="1:12" ht="13.5" x14ac:dyDescent="0.25">
      <c r="A657" s="3">
        <f>RSI!A657</f>
        <v>42961</v>
      </c>
      <c r="B657" s="2">
        <f>RSI!B657</f>
        <v>16.937999999999999</v>
      </c>
      <c r="C657" s="2">
        <f>RSI!I657</f>
        <v>42.5351736510056</v>
      </c>
      <c r="D657" s="2">
        <f>MACD!E657</f>
        <v>4.7295838583885086E-2</v>
      </c>
      <c r="E657" s="2">
        <f>MACD!F657</f>
        <v>-0.1554511475611868</v>
      </c>
      <c r="F657" s="2">
        <f>'Moving Avg'!D657</f>
        <v>17.2044</v>
      </c>
      <c r="G657" s="2">
        <f>'Moving Avg'!F657</f>
        <v>17.308150000000001</v>
      </c>
      <c r="H657" s="2">
        <f>'Moving Avg'!G657</f>
        <v>16.958459999999988</v>
      </c>
      <c r="I657" s="2">
        <f>'Moving Avg'!H657</f>
        <v>17.387524999999986</v>
      </c>
      <c r="J657" s="5" t="str">
        <f>OBV!F657</f>
        <v>BEARISH</v>
      </c>
      <c r="K657" s="5" t="str">
        <f>OBV!G657</f>
        <v>WEAK</v>
      </c>
      <c r="L657" s="5" t="str">
        <f>OBV!H657</f>
        <v>CONFIRMED BEARISH</v>
      </c>
    </row>
    <row r="658" spans="1:12" ht="13.5" x14ac:dyDescent="0.25">
      <c r="A658" s="3">
        <f>RSI!A658</f>
        <v>42962</v>
      </c>
      <c r="B658" s="2">
        <f>RSI!B658</f>
        <v>16.937999999999999</v>
      </c>
      <c r="C658" s="2">
        <f>RSI!I658</f>
        <v>42.5351736510056</v>
      </c>
      <c r="D658" s="2">
        <f>MACD!E658</f>
        <v>9.2488738800536652E-2</v>
      </c>
      <c r="E658" s="2">
        <f>MACD!F658</f>
        <v>-0.10586317028884211</v>
      </c>
      <c r="F658" s="2">
        <f>'Moving Avg'!D658</f>
        <v>17.115600000000001</v>
      </c>
      <c r="G658" s="2">
        <f>'Moving Avg'!F658</f>
        <v>17.346250000000001</v>
      </c>
      <c r="H658" s="2">
        <f>'Moving Avg'!G658</f>
        <v>16.954639999999987</v>
      </c>
      <c r="I658" s="2">
        <f>'Moving Avg'!H658</f>
        <v>17.376294999999985</v>
      </c>
      <c r="J658" s="5" t="str">
        <f>OBV!F658</f>
        <v>BEARISH</v>
      </c>
      <c r="K658" s="5" t="str">
        <f>OBV!G658</f>
        <v>WEAK</v>
      </c>
      <c r="L658" s="5" t="str">
        <f>OBV!H658</f>
        <v>CONFIRMED BEARISH</v>
      </c>
    </row>
    <row r="659" spans="1:12" ht="13.5" x14ac:dyDescent="0.25">
      <c r="A659" s="3">
        <f>RSI!A659</f>
        <v>42963</v>
      </c>
      <c r="B659" s="2">
        <f>RSI!B659</f>
        <v>16.937999999999999</v>
      </c>
      <c r="C659" s="2">
        <f>RSI!I659</f>
        <v>42.5351736510056</v>
      </c>
      <c r="D659" s="2">
        <f>MACD!E659</f>
        <v>0.13190210804377855</v>
      </c>
      <c r="E659" s="2">
        <f>MACD!F659</f>
        <v>-5.8310114622317985E-2</v>
      </c>
      <c r="F659" s="2">
        <f>'Moving Avg'!D659</f>
        <v>17.026800000000001</v>
      </c>
      <c r="G659" s="2">
        <f>'Moving Avg'!F659</f>
        <v>17.347999999999999</v>
      </c>
      <c r="H659" s="2">
        <f>'Moving Avg'!G659</f>
        <v>16.950819999999986</v>
      </c>
      <c r="I659" s="2">
        <f>'Moving Avg'!H659</f>
        <v>17.365064999999987</v>
      </c>
      <c r="J659" s="5" t="str">
        <f>OBV!F659</f>
        <v>BEARISH</v>
      </c>
      <c r="K659" s="5" t="str">
        <f>OBV!G659</f>
        <v>WEAK</v>
      </c>
      <c r="L659" s="5" t="str">
        <f>OBV!H659</f>
        <v>CONFIRMED BEARISH</v>
      </c>
    </row>
    <row r="660" spans="1:12" ht="13.5" x14ac:dyDescent="0.25">
      <c r="A660" s="3">
        <f>RSI!A660</f>
        <v>42964</v>
      </c>
      <c r="B660" s="2">
        <f>RSI!B660</f>
        <v>16.937999999999999</v>
      </c>
      <c r="C660" s="2">
        <f>RSI!I660</f>
        <v>42.5351736510056</v>
      </c>
      <c r="D660" s="2">
        <f>MACD!E660</f>
        <v>0.1663381995244535</v>
      </c>
      <c r="E660" s="2">
        <f>MACD!F660</f>
        <v>-1.3380451792963689E-2</v>
      </c>
      <c r="F660" s="2">
        <f>'Moving Avg'!D660</f>
        <v>16.937999999999999</v>
      </c>
      <c r="G660" s="2">
        <f>'Moving Avg'!F660</f>
        <v>17.3247</v>
      </c>
      <c r="H660" s="2">
        <f>'Moving Avg'!G660</f>
        <v>16.946999999999989</v>
      </c>
      <c r="I660" s="2">
        <f>'Moving Avg'!H660</f>
        <v>17.353834999999989</v>
      </c>
      <c r="J660" s="5" t="str">
        <f>OBV!F660</f>
        <v>BEARISH</v>
      </c>
      <c r="K660" s="5" t="str">
        <f>OBV!G660</f>
        <v>WEAK</v>
      </c>
      <c r="L660" s="5" t="str">
        <f>OBV!H660</f>
        <v>CONFIRMED BEARISH</v>
      </c>
    </row>
    <row r="661" spans="1:12" ht="13.5" x14ac:dyDescent="0.25">
      <c r="A661" s="3">
        <f>RSI!A661</f>
        <v>42965</v>
      </c>
      <c r="B661" s="2">
        <f>RSI!B661</f>
        <v>16.937999999999999</v>
      </c>
      <c r="C661" s="2">
        <f>RSI!I661</f>
        <v>42.5351736510056</v>
      </c>
      <c r="D661" s="2">
        <f>MACD!E661</f>
        <v>0.19648228031957515</v>
      </c>
      <c r="E661" s="2">
        <f>MACD!F661</f>
        <v>2.8592094629544082E-2</v>
      </c>
      <c r="F661" s="2">
        <f>'Moving Avg'!D661</f>
        <v>16.937999999999999</v>
      </c>
      <c r="G661" s="2">
        <f>'Moving Avg'!F661</f>
        <v>17.275649999999999</v>
      </c>
      <c r="H661" s="2">
        <f>'Moving Avg'!G661</f>
        <v>16.943179999999987</v>
      </c>
      <c r="I661" s="2">
        <f>'Moving Avg'!H661</f>
        <v>17.342604999999988</v>
      </c>
      <c r="J661" s="5" t="str">
        <f>OBV!F661</f>
        <v>NEUTRAL</v>
      </c>
      <c r="K661" s="5" t="str">
        <f>OBV!G661</f>
        <v>NEUTRAL</v>
      </c>
      <c r="L661" s="5" t="str">
        <f>OBV!H661</f>
        <v>NEUTRAL</v>
      </c>
    </row>
    <row r="662" spans="1:12" ht="13.5" x14ac:dyDescent="0.25">
      <c r="A662" s="3">
        <f>RSI!A662</f>
        <v>42968</v>
      </c>
      <c r="B662" s="2">
        <f>RSI!B662</f>
        <v>16.937999999999999</v>
      </c>
      <c r="C662" s="2">
        <f>RSI!I662</f>
        <v>42.5351736510056</v>
      </c>
      <c r="D662" s="2">
        <f>MACD!E662</f>
        <v>0.22292015239188601</v>
      </c>
      <c r="E662" s="2">
        <f>MACD!F662</f>
        <v>6.7457706182012467E-2</v>
      </c>
      <c r="F662" s="2">
        <f>'Moving Avg'!D662</f>
        <v>16.937999999999999</v>
      </c>
      <c r="G662" s="2">
        <f>'Moving Avg'!F662</f>
        <v>17.226599999999998</v>
      </c>
      <c r="H662" s="2">
        <f>'Moving Avg'!G662</f>
        <v>16.939359999999986</v>
      </c>
      <c r="I662" s="2">
        <f>'Moving Avg'!H662</f>
        <v>17.331374999999991</v>
      </c>
      <c r="J662" s="5" t="str">
        <f>OBV!F662</f>
        <v>NEUTRAL</v>
      </c>
      <c r="K662" s="5" t="str">
        <f>OBV!G662</f>
        <v>NEUTRAL</v>
      </c>
      <c r="L662" s="5" t="str">
        <f>OBV!H662</f>
        <v>NEUTRAL</v>
      </c>
    </row>
    <row r="663" spans="1:12" ht="13.5" x14ac:dyDescent="0.25">
      <c r="A663" s="3">
        <f>RSI!A663</f>
        <v>42969</v>
      </c>
      <c r="B663" s="2">
        <f>RSI!B663</f>
        <v>16.937999999999999</v>
      </c>
      <c r="C663" s="2">
        <f>RSI!I663</f>
        <v>42.535173651005593</v>
      </c>
      <c r="D663" s="2">
        <f>MACD!E663</f>
        <v>0.246153013389943</v>
      </c>
      <c r="E663" s="2">
        <f>MACD!F663</f>
        <v>0.10319676762359858</v>
      </c>
      <c r="F663" s="2">
        <f>'Moving Avg'!D663</f>
        <v>16.937999999999999</v>
      </c>
      <c r="G663" s="2">
        <f>'Moving Avg'!F663</f>
        <v>17.2044</v>
      </c>
      <c r="H663" s="2">
        <f>'Moving Avg'!G663</f>
        <v>16.935539999999989</v>
      </c>
      <c r="I663" s="2">
        <f>'Moving Avg'!H663</f>
        <v>17.320144999999989</v>
      </c>
      <c r="J663" s="5" t="str">
        <f>OBV!F663</f>
        <v>NEUTRAL</v>
      </c>
      <c r="K663" s="5" t="str">
        <f>OBV!G663</f>
        <v>NEUTRAL</v>
      </c>
      <c r="L663" s="5" t="str">
        <f>OBV!H663</f>
        <v>NEUTRAL</v>
      </c>
    </row>
    <row r="664" spans="1:12" ht="13.5" x14ac:dyDescent="0.25">
      <c r="A664" s="3">
        <f>RSI!A664</f>
        <v>42970</v>
      </c>
      <c r="B664" s="2">
        <f>RSI!B664</f>
        <v>16.937999999999999</v>
      </c>
      <c r="C664" s="2">
        <f>RSI!I664</f>
        <v>42.535173651005586</v>
      </c>
      <c r="D664" s="2">
        <f>MACD!E664</f>
        <v>0.26661006387685404</v>
      </c>
      <c r="E664" s="2">
        <f>MACD!F664</f>
        <v>0.1358794268742497</v>
      </c>
      <c r="F664" s="2">
        <f>'Moving Avg'!D664</f>
        <v>16.937999999999999</v>
      </c>
      <c r="G664" s="2">
        <f>'Moving Avg'!F664</f>
        <v>17.182199999999998</v>
      </c>
      <c r="H664" s="2">
        <f>'Moving Avg'!G664</f>
        <v>16.931719999999988</v>
      </c>
      <c r="I664" s="2">
        <f>'Moving Avg'!H664</f>
        <v>17.308914999999988</v>
      </c>
      <c r="J664" s="5" t="str">
        <f>OBV!F664</f>
        <v>NEUTRAL</v>
      </c>
      <c r="K664" s="5" t="str">
        <f>OBV!G664</f>
        <v>NEUTRAL</v>
      </c>
      <c r="L664" s="5" t="str">
        <f>OBV!H664</f>
        <v>NEUTRAL</v>
      </c>
    </row>
    <row r="665" spans="1:12" ht="13.5" x14ac:dyDescent="0.25">
      <c r="A665" s="3">
        <f>RSI!A665</f>
        <v>42971</v>
      </c>
      <c r="B665" s="2">
        <f>RSI!B665</f>
        <v>16.937999999999999</v>
      </c>
      <c r="C665" s="2">
        <f>RSI!I665</f>
        <v>42.535173651005586</v>
      </c>
      <c r="D665" s="2">
        <f>MACD!E665</f>
        <v>0.2846592052682837</v>
      </c>
      <c r="E665" s="2">
        <f>MACD!F665</f>
        <v>0.16563538255305649</v>
      </c>
      <c r="F665" s="2">
        <f>'Moving Avg'!D665</f>
        <v>16.937999999999999</v>
      </c>
      <c r="G665" s="2">
        <f>'Moving Avg'!F665</f>
        <v>17.159999999999997</v>
      </c>
      <c r="H665" s="2">
        <f>'Moving Avg'!G665</f>
        <v>16.927899999999987</v>
      </c>
      <c r="I665" s="2">
        <f>'Moving Avg'!H665</f>
        <v>17.297684999999987</v>
      </c>
      <c r="J665" s="5" t="str">
        <f>OBV!F665</f>
        <v>NEUTRAL</v>
      </c>
      <c r="K665" s="5" t="str">
        <f>OBV!G665</f>
        <v>NEUTRAL</v>
      </c>
      <c r="L665" s="5" t="str">
        <f>OBV!H665</f>
        <v>NEUTRAL</v>
      </c>
    </row>
    <row r="666" spans="1:12" ht="13.5" x14ac:dyDescent="0.25">
      <c r="A666" s="3">
        <f>RSI!A666</f>
        <v>42972</v>
      </c>
      <c r="B666" s="2">
        <f>RSI!B666</f>
        <v>16.937999999999999</v>
      </c>
      <c r="C666" s="2">
        <f>RSI!I666</f>
        <v>42.535173651005593</v>
      </c>
      <c r="D666" s="2">
        <f>MACD!E666</f>
        <v>0.23230842766592019</v>
      </c>
      <c r="E666" s="2">
        <f>MACD!F666</f>
        <v>0.17896999157562926</v>
      </c>
      <c r="F666" s="2">
        <f>'Moving Avg'!D666</f>
        <v>16.937999999999999</v>
      </c>
      <c r="G666" s="2">
        <f>'Moving Avg'!F666</f>
        <v>17.137799999999995</v>
      </c>
      <c r="H666" s="2">
        <f>'Moving Avg'!G666</f>
        <v>16.924079999999989</v>
      </c>
      <c r="I666" s="2">
        <f>'Moving Avg'!H666</f>
        <v>17.286454999999989</v>
      </c>
      <c r="J666" s="5" t="str">
        <f>OBV!F666</f>
        <v>NEUTRAL</v>
      </c>
      <c r="K666" s="5" t="str">
        <f>OBV!G666</f>
        <v>NEUTRAL</v>
      </c>
      <c r="L666" s="5" t="str">
        <f>OBV!H666</f>
        <v>NEUTRAL</v>
      </c>
    </row>
    <row r="667" spans="1:12" ht="13.5" x14ac:dyDescent="0.25">
      <c r="A667" s="3">
        <f>RSI!A667</f>
        <v>42975</v>
      </c>
      <c r="B667" s="2">
        <f>RSI!B667</f>
        <v>16.937999999999999</v>
      </c>
      <c r="C667" s="2">
        <f>RSI!I667</f>
        <v>42.5351736510056</v>
      </c>
      <c r="D667" s="2">
        <f>MACD!E667</f>
        <v>0.1886454716792727</v>
      </c>
      <c r="E667" s="2">
        <f>MACD!F667</f>
        <v>0.18090508759635798</v>
      </c>
      <c r="F667" s="2">
        <f>'Moving Avg'!D667</f>
        <v>16.937999999999999</v>
      </c>
      <c r="G667" s="2">
        <f>'Moving Avg'!F667</f>
        <v>17.115599999999993</v>
      </c>
      <c r="H667" s="2">
        <f>'Moving Avg'!G667</f>
        <v>16.920259999999988</v>
      </c>
      <c r="I667" s="2">
        <f>'Moving Avg'!H667</f>
        <v>17.275224999999988</v>
      </c>
      <c r="J667" s="5" t="str">
        <f>OBV!F667</f>
        <v>NEUTRAL</v>
      </c>
      <c r="K667" s="5" t="str">
        <f>OBV!G667</f>
        <v>NEUTRAL</v>
      </c>
      <c r="L667" s="5" t="str">
        <f>OBV!H667</f>
        <v>NEUTRAL</v>
      </c>
    </row>
    <row r="668" spans="1:12" ht="13.5" x14ac:dyDescent="0.25">
      <c r="A668" s="3">
        <f>RSI!A668</f>
        <v>42976</v>
      </c>
      <c r="B668" s="2">
        <f>RSI!B668</f>
        <v>16.937999999999999</v>
      </c>
      <c r="C668" s="2">
        <f>RSI!I668</f>
        <v>42.5351736510056</v>
      </c>
      <c r="D668" s="2">
        <f>MACD!E668</f>
        <v>0.15228679708370052</v>
      </c>
      <c r="E668" s="2">
        <f>MACD!F668</f>
        <v>0.17518142949382651</v>
      </c>
      <c r="F668" s="2">
        <f>'Moving Avg'!D668</f>
        <v>16.937999999999999</v>
      </c>
      <c r="G668" s="2">
        <f>'Moving Avg'!F668</f>
        <v>17.093399999999995</v>
      </c>
      <c r="H668" s="2">
        <f>'Moving Avg'!G668</f>
        <v>16.916439999999987</v>
      </c>
      <c r="I668" s="2">
        <f>'Moving Avg'!H668</f>
        <v>17.263994999999991</v>
      </c>
      <c r="J668" s="5" t="str">
        <f>OBV!F668</f>
        <v>NEUTRAL</v>
      </c>
      <c r="K668" s="5" t="str">
        <f>OBV!G668</f>
        <v>NEUTRAL</v>
      </c>
      <c r="L668" s="5" t="str">
        <f>OBV!H668</f>
        <v>NEUTRAL</v>
      </c>
    </row>
    <row r="669" spans="1:12" ht="13.5" x14ac:dyDescent="0.25">
      <c r="A669" s="3">
        <f>RSI!A669</f>
        <v>42977</v>
      </c>
      <c r="B669" s="2">
        <f>RSI!B669</f>
        <v>16.937999999999999</v>
      </c>
      <c r="C669" s="2">
        <f>RSI!I669</f>
        <v>42.5351736510056</v>
      </c>
      <c r="D669" s="2">
        <f>MACD!E669</f>
        <v>0.12206519394376869</v>
      </c>
      <c r="E669" s="2">
        <f>MACD!F669</f>
        <v>0.16455818238381498</v>
      </c>
      <c r="F669" s="2">
        <f>'Moving Avg'!D669</f>
        <v>16.937999999999999</v>
      </c>
      <c r="G669" s="2">
        <f>'Moving Avg'!F669</f>
        <v>17.071199999999994</v>
      </c>
      <c r="H669" s="2">
        <f>'Moving Avg'!G669</f>
        <v>16.91261999999999</v>
      </c>
      <c r="I669" s="2">
        <f>'Moving Avg'!H669</f>
        <v>17.252764999999993</v>
      </c>
      <c r="J669" s="5" t="str">
        <f>OBV!F669</f>
        <v>NEUTRAL</v>
      </c>
      <c r="K669" s="5" t="str">
        <f>OBV!G669</f>
        <v>NEUTRAL</v>
      </c>
      <c r="L669" s="5" t="str">
        <f>OBV!H669</f>
        <v>NEUTRAL</v>
      </c>
    </row>
    <row r="670" spans="1:12" ht="13.5" x14ac:dyDescent="0.25">
      <c r="A670" s="3">
        <f>RSI!A670</f>
        <v>42978</v>
      </c>
      <c r="B670" s="2">
        <f>RSI!B670</f>
        <v>16.937999999999999</v>
      </c>
      <c r="C670" s="2">
        <f>RSI!I670</f>
        <v>42.5351736510056</v>
      </c>
      <c r="D670" s="2">
        <f>MACD!E670</f>
        <v>9.6996243404575466E-2</v>
      </c>
      <c r="E670" s="2">
        <f>MACD!F670</f>
        <v>0.15104579458796707</v>
      </c>
      <c r="F670" s="2">
        <f>'Moving Avg'!D670</f>
        <v>16.937999999999999</v>
      </c>
      <c r="G670" s="2">
        <f>'Moving Avg'!F670</f>
        <v>17.048999999999996</v>
      </c>
      <c r="H670" s="2">
        <f>'Moving Avg'!G670</f>
        <v>16.908799999999992</v>
      </c>
      <c r="I670" s="2">
        <f>'Moving Avg'!H670</f>
        <v>17.241534999999992</v>
      </c>
      <c r="J670" s="5" t="str">
        <f>OBV!F670</f>
        <v>NEUTRAL</v>
      </c>
      <c r="K670" s="5" t="str">
        <f>OBV!G670</f>
        <v>NEUTRAL</v>
      </c>
      <c r="L670" s="5" t="str">
        <f>OBV!H670</f>
        <v>NEUTRAL</v>
      </c>
    </row>
    <row r="671" spans="1:12" ht="13.5" x14ac:dyDescent="0.25">
      <c r="A671" s="3">
        <f>RSI!A671</f>
        <v>42982</v>
      </c>
      <c r="B671" s="2">
        <f>RSI!B671</f>
        <v>16.43</v>
      </c>
      <c r="C671" s="2">
        <f>RSI!I671</f>
        <v>20.968320291551493</v>
      </c>
      <c r="D671" s="2">
        <f>MACD!E671</f>
        <v>0.11387958707438628</v>
      </c>
      <c r="E671" s="2">
        <f>MACD!F671</f>
        <v>0.14361255308525092</v>
      </c>
      <c r="F671" s="2">
        <f>'Moving Avg'!D671</f>
        <v>16.836399999999998</v>
      </c>
      <c r="G671" s="2">
        <f>'Moving Avg'!F671</f>
        <v>17.001399999999997</v>
      </c>
      <c r="H671" s="2">
        <f>'Moving Avg'!G671</f>
        <v>16.90509999999999</v>
      </c>
      <c r="I671" s="2">
        <f>'Moving Avg'!H671</f>
        <v>17.227764999999991</v>
      </c>
      <c r="J671" s="5" t="str">
        <f>OBV!F671</f>
        <v>BEARISH</v>
      </c>
      <c r="K671" s="5" t="str">
        <f>OBV!G671</f>
        <v>WEAK</v>
      </c>
      <c r="L671" s="5" t="str">
        <f>OBV!H671</f>
        <v>CONFIRMED BEARISH</v>
      </c>
    </row>
    <row r="672" spans="1:12" ht="13.5" x14ac:dyDescent="0.25">
      <c r="A672" s="3">
        <f>RSI!A672</f>
        <v>42983</v>
      </c>
      <c r="B672" s="2">
        <f>RSI!B672</f>
        <v>16.303000000000001</v>
      </c>
      <c r="C672" s="2">
        <f>RSI!I672</f>
        <v>18.449751649246053</v>
      </c>
      <c r="D672" s="2">
        <f>MACD!E672</f>
        <v>0.14100608610829113</v>
      </c>
      <c r="E672" s="2">
        <f>MACD!F672</f>
        <v>0.14309125968985897</v>
      </c>
      <c r="F672" s="2">
        <f>'Moving Avg'!D672</f>
        <v>16.709399999999999</v>
      </c>
      <c r="G672" s="2">
        <f>'Moving Avg'!F672</f>
        <v>16.947449999999996</v>
      </c>
      <c r="H672" s="2">
        <f>'Moving Avg'!G672</f>
        <v>16.898859999999992</v>
      </c>
      <c r="I672" s="2">
        <f>'Moving Avg'!H672</f>
        <v>17.21623499999999</v>
      </c>
      <c r="J672" s="5" t="str">
        <f>OBV!F672</f>
        <v>BEARISH</v>
      </c>
      <c r="K672" s="5" t="str">
        <f>OBV!G672</f>
        <v>WEAK</v>
      </c>
      <c r="L672" s="5" t="str">
        <f>OBV!H672</f>
        <v>CONFIRMED BEARISH</v>
      </c>
    </row>
    <row r="673" spans="1:12" ht="13.5" x14ac:dyDescent="0.25">
      <c r="A673" s="3">
        <f>RSI!A673</f>
        <v>42984</v>
      </c>
      <c r="B673" s="2">
        <f>RSI!B673</f>
        <v>16.231999999999999</v>
      </c>
      <c r="C673" s="2">
        <f>RSI!I673</f>
        <v>17.205530634302434</v>
      </c>
      <c r="D673" s="2">
        <f>MACD!E673</f>
        <v>0.17314786072336119</v>
      </c>
      <c r="E673" s="2">
        <f>MACD!F673</f>
        <v>0.14910257989655942</v>
      </c>
      <c r="F673" s="2">
        <f>'Moving Avg'!D673</f>
        <v>16.568199999999997</v>
      </c>
      <c r="G673" s="2">
        <f>'Moving Avg'!F673</f>
        <v>16.889949999999992</v>
      </c>
      <c r="H673" s="2">
        <f>'Moving Avg'!G673</f>
        <v>16.891199999999991</v>
      </c>
      <c r="I673" s="2">
        <f>'Moving Avg'!H673</f>
        <v>17.209694999999989</v>
      </c>
      <c r="J673" s="5" t="str">
        <f>OBV!F673</f>
        <v>BEARISH</v>
      </c>
      <c r="K673" s="5" t="str">
        <f>OBV!G673</f>
        <v>WEAK</v>
      </c>
      <c r="L673" s="5" t="str">
        <f>OBV!H673</f>
        <v>CONFIRMED BEARISH</v>
      </c>
    </row>
    <row r="674" spans="1:12" ht="13.5" x14ac:dyDescent="0.25">
      <c r="A674" s="3">
        <f>RSI!A674</f>
        <v>42985</v>
      </c>
      <c r="B674" s="2">
        <f>RSI!B674</f>
        <v>16.231999999999999</v>
      </c>
      <c r="C674" s="2">
        <f>RSI!I674</f>
        <v>17.205530634302434</v>
      </c>
      <c r="D674" s="2">
        <f>MACD!E674</f>
        <v>0.20440255182379374</v>
      </c>
      <c r="E674" s="2">
        <f>MACD!F674</f>
        <v>0.16016257428200631</v>
      </c>
      <c r="F674" s="2">
        <f>'Moving Avg'!D674</f>
        <v>16.427</v>
      </c>
      <c r="G674" s="2">
        <f>'Moving Avg'!F674</f>
        <v>16.832449999999994</v>
      </c>
      <c r="H674" s="2">
        <f>'Moving Avg'!G674</f>
        <v>16.883539999999993</v>
      </c>
      <c r="I674" s="2">
        <f>'Moving Avg'!H674</f>
        <v>17.202639999999988</v>
      </c>
      <c r="J674" s="5" t="str">
        <f>OBV!F674</f>
        <v>BEARISH</v>
      </c>
      <c r="K674" s="5" t="str">
        <f>OBV!G674</f>
        <v>WEAK</v>
      </c>
      <c r="L674" s="5" t="str">
        <f>OBV!H674</f>
        <v>CONFIRMED BEARISH</v>
      </c>
    </row>
    <row r="675" spans="1:12" ht="13.5" x14ac:dyDescent="0.25">
      <c r="A675" s="3">
        <f>RSI!A675</f>
        <v>42986</v>
      </c>
      <c r="B675" s="2">
        <f>RSI!B675</f>
        <v>16.231999999999999</v>
      </c>
      <c r="C675" s="2">
        <f>RSI!I675</f>
        <v>17.205530634302434</v>
      </c>
      <c r="D675" s="2">
        <f>MACD!E675</f>
        <v>0.23460605565662718</v>
      </c>
      <c r="E675" s="2">
        <f>MACD!F675</f>
        <v>0.17505127055693048</v>
      </c>
      <c r="F675" s="2">
        <f>'Moving Avg'!D675</f>
        <v>16.285800000000002</v>
      </c>
      <c r="G675" s="2">
        <f>'Moving Avg'!F675</f>
        <v>16.77494999999999</v>
      </c>
      <c r="H675" s="2">
        <f>'Moving Avg'!G675</f>
        <v>16.875879999999995</v>
      </c>
      <c r="I675" s="2">
        <f>'Moving Avg'!H675</f>
        <v>17.195584999999987</v>
      </c>
      <c r="J675" s="5" t="str">
        <f>OBV!F675</f>
        <v>BEARISH</v>
      </c>
      <c r="K675" s="5" t="str">
        <f>OBV!G675</f>
        <v>WEAK</v>
      </c>
      <c r="L675" s="5" t="str">
        <f>OBV!H675</f>
        <v>CONFIRMED BEARISH</v>
      </c>
    </row>
    <row r="676" spans="1:12" ht="13.5" x14ac:dyDescent="0.25">
      <c r="A676" s="3">
        <f>RSI!A676</f>
        <v>42989</v>
      </c>
      <c r="B676" s="2">
        <f>RSI!B676</f>
        <v>16.231999999999999</v>
      </c>
      <c r="C676" s="2">
        <f>RSI!I676</f>
        <v>17.205530634302434</v>
      </c>
      <c r="D676" s="2">
        <f>MACD!E676</f>
        <v>0.26364178024751439</v>
      </c>
      <c r="E676" s="2">
        <f>MACD!F676</f>
        <v>0.19276937249504728</v>
      </c>
      <c r="F676" s="2">
        <f>'Moving Avg'!D676</f>
        <v>16.246199999999998</v>
      </c>
      <c r="G676" s="2">
        <f>'Moving Avg'!F676</f>
        <v>16.739649999999994</v>
      </c>
      <c r="H676" s="2">
        <f>'Moving Avg'!G676</f>
        <v>16.868219999999994</v>
      </c>
      <c r="I676" s="2">
        <f>'Moving Avg'!H676</f>
        <v>17.189144999999986</v>
      </c>
      <c r="J676" s="5" t="str">
        <f>OBV!F676</f>
        <v>BEARISH</v>
      </c>
      <c r="K676" s="5" t="str">
        <f>OBV!G676</f>
        <v>WEAK</v>
      </c>
      <c r="L676" s="5" t="str">
        <f>OBV!H676</f>
        <v>CONFIRMED BEARISH</v>
      </c>
    </row>
    <row r="677" spans="1:12" ht="13.5" x14ac:dyDescent="0.25">
      <c r="A677" s="3">
        <f>RSI!A677</f>
        <v>42990</v>
      </c>
      <c r="B677" s="2">
        <f>RSI!B677</f>
        <v>16.231999999999999</v>
      </c>
      <c r="C677" s="2">
        <f>RSI!I677</f>
        <v>17.205530634302434</v>
      </c>
      <c r="D677" s="2">
        <f>MACD!E677</f>
        <v>0.29143168663356889</v>
      </c>
      <c r="E677" s="2">
        <f>MACD!F677</f>
        <v>0.21250183532275163</v>
      </c>
      <c r="F677" s="2">
        <f>'Moving Avg'!D677</f>
        <v>16.231999999999999</v>
      </c>
      <c r="G677" s="2">
        <f>'Moving Avg'!F677</f>
        <v>16.704349999999994</v>
      </c>
      <c r="H677" s="2">
        <f>'Moving Avg'!G677</f>
        <v>16.860559999999992</v>
      </c>
      <c r="I677" s="2">
        <f>'Moving Avg'!H677</f>
        <v>17.182704999999988</v>
      </c>
      <c r="J677" s="5" t="str">
        <f>OBV!F677</f>
        <v>BEARISH</v>
      </c>
      <c r="K677" s="5" t="str">
        <f>OBV!G677</f>
        <v>WEAK</v>
      </c>
      <c r="L677" s="5" t="str">
        <f>OBV!H677</f>
        <v>CONFIRMED BEARISH</v>
      </c>
    </row>
    <row r="678" spans="1:12" ht="13.5" x14ac:dyDescent="0.25">
      <c r="A678" s="3">
        <f>RSI!A678</f>
        <v>42991</v>
      </c>
      <c r="B678" s="2">
        <f>RSI!B678</f>
        <v>16.231999999999999</v>
      </c>
      <c r="C678" s="2">
        <f>RSI!I678</f>
        <v>17.205530634302434</v>
      </c>
      <c r="D678" s="2">
        <f>MACD!E678</f>
        <v>0.3179288305356458</v>
      </c>
      <c r="E678" s="2">
        <f>MACD!F678</f>
        <v>0.23358723436533047</v>
      </c>
      <c r="F678" s="2">
        <f>'Moving Avg'!D678</f>
        <v>16.231999999999999</v>
      </c>
      <c r="G678" s="2">
        <f>'Moving Avg'!F678</f>
        <v>16.669049999999991</v>
      </c>
      <c r="H678" s="2">
        <f>'Moving Avg'!G678</f>
        <v>16.852899999999991</v>
      </c>
      <c r="I678" s="2">
        <f>'Moving Avg'!H678</f>
        <v>17.176264999999987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</row>
    <row r="679" spans="1:12" ht="13.5" x14ac:dyDescent="0.25">
      <c r="A679" s="3">
        <f>RSI!A679</f>
        <v>42992</v>
      </c>
      <c r="B679" s="2">
        <f>RSI!B679</f>
        <v>16.231999999999999</v>
      </c>
      <c r="C679" s="2">
        <f>RSI!I679</f>
        <v>17.205530634302434</v>
      </c>
      <c r="D679" s="2">
        <f>MACD!E679</f>
        <v>0.34311116458387758</v>
      </c>
      <c r="E679" s="2">
        <f>MACD!F679</f>
        <v>0.2554920204090399</v>
      </c>
      <c r="F679" s="2">
        <f>'Moving Avg'!D679</f>
        <v>16.231999999999999</v>
      </c>
      <c r="G679" s="2">
        <f>'Moving Avg'!F679</f>
        <v>16.633749999999992</v>
      </c>
      <c r="H679" s="2">
        <f>'Moving Avg'!G679</f>
        <v>16.845239999999993</v>
      </c>
      <c r="I679" s="2">
        <f>'Moving Avg'!H679</f>
        <v>17.169824999999989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</row>
    <row r="680" spans="1:12" ht="13.5" x14ac:dyDescent="0.25">
      <c r="A680" s="3">
        <f>RSI!A680</f>
        <v>42993</v>
      </c>
      <c r="B680" s="2">
        <f>RSI!B680</f>
        <v>16.231999999999999</v>
      </c>
      <c r="C680" s="2">
        <f>RSI!I680</f>
        <v>17.205530634302434</v>
      </c>
      <c r="D680" s="2">
        <f>MACD!E680</f>
        <v>0.36697639878595112</v>
      </c>
      <c r="E680" s="2">
        <f>MACD!F680</f>
        <v>0.27778889608442214</v>
      </c>
      <c r="F680" s="2">
        <f>'Moving Avg'!D680</f>
        <v>16.231999999999999</v>
      </c>
      <c r="G680" s="2">
        <f>'Moving Avg'!F680</f>
        <v>16.598449999999993</v>
      </c>
      <c r="H680" s="2">
        <f>'Moving Avg'!G680</f>
        <v>16.840999999999994</v>
      </c>
      <c r="I680" s="2">
        <f>'Moving Avg'!H680</f>
        <v>17.163384999999987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</row>
    <row r="681" spans="1:12" ht="13.5" x14ac:dyDescent="0.25">
      <c r="A681" s="3">
        <f>RSI!A681</f>
        <v>42996</v>
      </c>
      <c r="B681" s="2">
        <f>RSI!B681</f>
        <v>16.231999999999999</v>
      </c>
      <c r="C681" s="2">
        <f>RSI!I681</f>
        <v>17.205530634302434</v>
      </c>
      <c r="D681" s="2">
        <f>MACD!E681</f>
        <v>0.31138390251935988</v>
      </c>
      <c r="E681" s="2">
        <f>MACD!F681</f>
        <v>0.28450789737140969</v>
      </c>
      <c r="F681" s="2">
        <f>'Moving Avg'!D681</f>
        <v>16.231999999999999</v>
      </c>
      <c r="G681" s="2">
        <f>'Moving Avg'!F681</f>
        <v>16.563149999999997</v>
      </c>
      <c r="H681" s="2">
        <f>'Moving Avg'!G681</f>
        <v>16.836759999999991</v>
      </c>
      <c r="I681" s="2">
        <f>'Moving Avg'!H681</f>
        <v>17.156944999999986</v>
      </c>
      <c r="J681" s="5" t="str">
        <f>OBV!F681</f>
        <v>NEUTRAL</v>
      </c>
      <c r="K681" s="5" t="str">
        <f>OBV!G681</f>
        <v>NEUTRAL</v>
      </c>
      <c r="L681" s="5" t="str">
        <f>OBV!H681</f>
        <v>NEUTRAL</v>
      </c>
    </row>
    <row r="682" spans="1:12" ht="13.5" x14ac:dyDescent="0.25">
      <c r="A682" s="3">
        <f>RSI!A682</f>
        <v>42997</v>
      </c>
      <c r="B682" s="2">
        <f>RSI!B682</f>
        <v>16.231999999999999</v>
      </c>
      <c r="C682" s="2">
        <f>RSI!I682</f>
        <v>17.205530634302434</v>
      </c>
      <c r="D682" s="2">
        <f>MACD!E682</f>
        <v>0.24699794216782323</v>
      </c>
      <c r="E682" s="2">
        <f>MACD!F682</f>
        <v>0.27700590633069244</v>
      </c>
      <c r="F682" s="2">
        <f>'Moving Avg'!D682</f>
        <v>16.231999999999999</v>
      </c>
      <c r="G682" s="2">
        <f>'Moving Avg'!F682</f>
        <v>16.527849999999994</v>
      </c>
      <c r="H682" s="2">
        <f>'Moving Avg'!G682</f>
        <v>16.832519999999992</v>
      </c>
      <c r="I682" s="2">
        <f>'Moving Avg'!H682</f>
        <v>17.150504999999985</v>
      </c>
      <c r="J682" s="5" t="str">
        <f>OBV!F682</f>
        <v>NEUTRAL</v>
      </c>
      <c r="K682" s="5" t="str">
        <f>OBV!G682</f>
        <v>NEUTRAL</v>
      </c>
      <c r="L682" s="5" t="str">
        <f>OBV!H682</f>
        <v>NEUTRAL</v>
      </c>
    </row>
    <row r="683" spans="1:12" ht="13.5" x14ac:dyDescent="0.25">
      <c r="A683" s="3">
        <f>RSI!A683</f>
        <v>42998</v>
      </c>
      <c r="B683" s="2">
        <f>RSI!B683</f>
        <v>16.303000000000001</v>
      </c>
      <c r="C683" s="2">
        <f>RSI!I683</f>
        <v>27.468654604067638</v>
      </c>
      <c r="D683" s="2">
        <f>MACD!E683</f>
        <v>0.17836509069960726</v>
      </c>
      <c r="E683" s="2">
        <f>MACD!F683</f>
        <v>0.25727774320447544</v>
      </c>
      <c r="F683" s="2">
        <f>'Moving Avg'!D683</f>
        <v>16.246199999999998</v>
      </c>
      <c r="G683" s="2">
        <f>'Moving Avg'!F683</f>
        <v>16.496099999999995</v>
      </c>
      <c r="H683" s="2">
        <f>'Moving Avg'!G683</f>
        <v>16.829699999999992</v>
      </c>
      <c r="I683" s="2">
        <f>'Moving Avg'!H683</f>
        <v>17.144419999999982</v>
      </c>
      <c r="J683" s="5" t="str">
        <f>OBV!F683</f>
        <v>BULLISH</v>
      </c>
      <c r="K683" s="5" t="str">
        <f>OBV!G683</f>
        <v>STRONG</v>
      </c>
      <c r="L683" s="5" t="str">
        <f>OBV!H683</f>
        <v>CONFIRMED BULLISH</v>
      </c>
    </row>
    <row r="684" spans="1:12" ht="13.5" x14ac:dyDescent="0.25">
      <c r="A684" s="3">
        <f>RSI!A684</f>
        <v>43000</v>
      </c>
      <c r="B684" s="2">
        <f>RSI!B684</f>
        <v>16.303000000000001</v>
      </c>
      <c r="C684" s="2">
        <f>RSI!I684</f>
        <v>27.468654604067638</v>
      </c>
      <c r="D684" s="2">
        <f>MACD!E684</f>
        <v>0.12175114620798766</v>
      </c>
      <c r="E684" s="2">
        <f>MACD!F684</f>
        <v>0.23017242380517788</v>
      </c>
      <c r="F684" s="2">
        <f>'Moving Avg'!D684</f>
        <v>16.260399999999997</v>
      </c>
      <c r="G684" s="2">
        <f>'Moving Avg'!F684</f>
        <v>16.464349999999996</v>
      </c>
      <c r="H684" s="2">
        <f>'Moving Avg'!G684</f>
        <v>16.841559999999991</v>
      </c>
      <c r="I684" s="2">
        <f>'Moving Avg'!H684</f>
        <v>17.140289999999982</v>
      </c>
      <c r="J684" s="5" t="str">
        <f>OBV!F684</f>
        <v>BULLISH</v>
      </c>
      <c r="K684" s="5" t="str">
        <f>OBV!G684</f>
        <v>STRONG</v>
      </c>
      <c r="L684" s="5" t="str">
        <f>OBV!H684</f>
        <v>CONFIRMED BULLISH</v>
      </c>
    </row>
    <row r="685" spans="1:12" ht="13.5" x14ac:dyDescent="0.25">
      <c r="A685" s="3">
        <f>RSI!A685</f>
        <v>43003</v>
      </c>
      <c r="B685" s="2">
        <f>RSI!B685</f>
        <v>16.303000000000001</v>
      </c>
      <c r="C685" s="2">
        <f>RSI!I685</f>
        <v>27.468654604067638</v>
      </c>
      <c r="D685" s="2">
        <f>MACD!E685</f>
        <v>7.5198897432983358E-2</v>
      </c>
      <c r="E685" s="2">
        <f>MACD!F685</f>
        <v>0.19917771853073901</v>
      </c>
      <c r="F685" s="2">
        <f>'Moving Avg'!D685</f>
        <v>16.2746</v>
      </c>
      <c r="G685" s="2">
        <f>'Moving Avg'!F685</f>
        <v>16.432599999999997</v>
      </c>
      <c r="H685" s="2">
        <f>'Moving Avg'!G685</f>
        <v>16.853419999999989</v>
      </c>
      <c r="I685" s="2">
        <f>'Moving Avg'!H685</f>
        <v>17.136159999999983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</row>
    <row r="686" spans="1:12" ht="13.5" x14ac:dyDescent="0.25">
      <c r="A686" s="3">
        <f>RSI!A686</f>
        <v>43004</v>
      </c>
      <c r="B686" s="2">
        <f>RSI!B686</f>
        <v>16.196999999999999</v>
      </c>
      <c r="C686" s="2">
        <f>RSI!I686</f>
        <v>22.311515122451425</v>
      </c>
      <c r="D686" s="2">
        <f>MACD!E686</f>
        <v>4.4912105402048041E-2</v>
      </c>
      <c r="E686" s="2">
        <f>MACD!F686</f>
        <v>0.16832459590500085</v>
      </c>
      <c r="F686" s="2">
        <f>'Moving Avg'!D686</f>
        <v>16.267599999999998</v>
      </c>
      <c r="G686" s="2">
        <f>'Moving Avg'!F686</f>
        <v>16.395549999999997</v>
      </c>
      <c r="H686" s="2">
        <f>'Moving Avg'!G686</f>
        <v>16.853839999999991</v>
      </c>
      <c r="I686" s="2">
        <f>'Moving Avg'!H686</f>
        <v>17.131499999999981</v>
      </c>
      <c r="J686" s="5" t="str">
        <f>OBV!F686</f>
        <v>BULLISH</v>
      </c>
      <c r="K686" s="5" t="str">
        <f>OBV!G686</f>
        <v>NEUTRAL</v>
      </c>
      <c r="L686" s="5" t="str">
        <f>OBV!H686</f>
        <v>BULLISH DIVERGENCE</v>
      </c>
    </row>
    <row r="687" spans="1:12" ht="13.5" x14ac:dyDescent="0.25">
      <c r="A687" s="3">
        <f>RSI!A687</f>
        <v>43005</v>
      </c>
      <c r="B687" s="2">
        <f>RSI!B687</f>
        <v>16.196999999999999</v>
      </c>
      <c r="C687" s="2">
        <f>RSI!I687</f>
        <v>22.311515122451425</v>
      </c>
      <c r="D687" s="2">
        <f>MACD!E687</f>
        <v>2.1070178820522756E-2</v>
      </c>
      <c r="E687" s="2">
        <f>MACD!F687</f>
        <v>0.13887371248810523</v>
      </c>
      <c r="F687" s="2">
        <f>'Moving Avg'!D687</f>
        <v>16.260600000000004</v>
      </c>
      <c r="G687" s="2">
        <f>'Moving Avg'!F687</f>
        <v>16.358499999999999</v>
      </c>
      <c r="H687" s="2">
        <f>'Moving Avg'!G687</f>
        <v>16.854259999999989</v>
      </c>
      <c r="I687" s="2">
        <f>'Moving Avg'!H687</f>
        <v>17.12680499999998</v>
      </c>
      <c r="J687" s="5" t="str">
        <f>OBV!F687</f>
        <v>BULLISH</v>
      </c>
      <c r="K687" s="5" t="str">
        <f>OBV!G687</f>
        <v>NEUTRAL</v>
      </c>
      <c r="L687" s="5" t="str">
        <f>OBV!H687</f>
        <v>BULLISH DIVERGENCE</v>
      </c>
    </row>
    <row r="688" spans="1:12" ht="13.5" x14ac:dyDescent="0.25">
      <c r="A688" s="3">
        <f>RSI!A688</f>
        <v>43006</v>
      </c>
      <c r="B688" s="2">
        <f>RSI!B688</f>
        <v>16.677</v>
      </c>
      <c r="C688" s="2">
        <f>RSI!I688</f>
        <v>60.881900359089791</v>
      </c>
      <c r="D688" s="2">
        <f>MACD!E688</f>
        <v>-3.3006204442159515E-2</v>
      </c>
      <c r="E688" s="2">
        <f>MACD!F688</f>
        <v>0.10449772910205228</v>
      </c>
      <c r="F688" s="2">
        <f>'Moving Avg'!D688</f>
        <v>16.3354</v>
      </c>
      <c r="G688" s="2">
        <f>'Moving Avg'!F688</f>
        <v>16.34545</v>
      </c>
      <c r="H688" s="2">
        <f>'Moving Avg'!G688</f>
        <v>16.864279999999994</v>
      </c>
      <c r="I688" s="2">
        <f>'Moving Avg'!H688</f>
        <v>17.124509999999979</v>
      </c>
      <c r="J688" s="5" t="str">
        <f>OBV!F688</f>
        <v>BULLISH</v>
      </c>
      <c r="K688" s="5" t="str">
        <f>OBV!G688</f>
        <v>NEUTRAL</v>
      </c>
      <c r="L688" s="5" t="str">
        <f>OBV!H688</f>
        <v>CONFIRMED BULLISH</v>
      </c>
    </row>
    <row r="689" spans="1:12" ht="13.5" x14ac:dyDescent="0.25">
      <c r="A689" s="3">
        <f>RSI!A689</f>
        <v>43007</v>
      </c>
      <c r="B689" s="2">
        <f>RSI!B689</f>
        <v>15.929</v>
      </c>
      <c r="C689" s="2">
        <f>RSI!I689</f>
        <v>33.210964170848214</v>
      </c>
      <c r="D689" s="2">
        <f>MACD!E689</f>
        <v>-2.46614197682824E-2</v>
      </c>
      <c r="E689" s="2">
        <f>MACD!F689</f>
        <v>7.8665899327985345E-2</v>
      </c>
      <c r="F689" s="2">
        <f>'Moving Avg'!D689</f>
        <v>16.2606</v>
      </c>
      <c r="G689" s="2">
        <f>'Moving Avg'!F689</f>
        <v>16.294999999999998</v>
      </c>
      <c r="H689" s="2">
        <f>'Moving Avg'!G689</f>
        <v>16.844799999999992</v>
      </c>
      <c r="I689" s="2">
        <f>'Moving Avg'!H689</f>
        <v>17.118474999999979</v>
      </c>
      <c r="J689" s="5" t="str">
        <f>OBV!F689</f>
        <v>BEARISH</v>
      </c>
      <c r="K689" s="5" t="str">
        <f>OBV!G689</f>
        <v>WEAK</v>
      </c>
      <c r="L689" s="5" t="str">
        <f>OBV!H689</f>
        <v>CONFIRMED BEARISH</v>
      </c>
    </row>
    <row r="690" spans="1:12" ht="13.5" x14ac:dyDescent="0.25">
      <c r="A690" s="3">
        <f>RSI!A690</f>
        <v>43010</v>
      </c>
      <c r="B690" s="2">
        <f>RSI!B690</f>
        <v>15.929</v>
      </c>
      <c r="C690" s="2">
        <f>RSI!I690</f>
        <v>33.210964170848214</v>
      </c>
      <c r="D690" s="2">
        <f>MACD!E690</f>
        <v>-1.4389449784268038E-2</v>
      </c>
      <c r="E690" s="2">
        <f>MACD!F690</f>
        <v>6.0054829505534674E-2</v>
      </c>
      <c r="F690" s="2">
        <f>'Moving Avg'!D690</f>
        <v>16.1858</v>
      </c>
      <c r="G690" s="2">
        <f>'Moving Avg'!F690</f>
        <v>16.244549999999997</v>
      </c>
      <c r="H690" s="2">
        <f>'Moving Avg'!G690</f>
        <v>16.81529999999999</v>
      </c>
      <c r="I690" s="2">
        <f>'Moving Avg'!H690</f>
        <v>17.112439999999982</v>
      </c>
      <c r="J690" s="5" t="str">
        <f>OBV!F690</f>
        <v>BEARISH</v>
      </c>
      <c r="K690" s="5" t="str">
        <f>OBV!G690</f>
        <v>WEAK</v>
      </c>
      <c r="L690" s="5" t="str">
        <f>OBV!H690</f>
        <v>CONFIRMED BEARISH</v>
      </c>
    </row>
    <row r="691" spans="1:12" ht="13.5" x14ac:dyDescent="0.25">
      <c r="A691" s="3">
        <f>RSI!A691</f>
        <v>43011</v>
      </c>
      <c r="B691" s="2">
        <f>RSI!B691</f>
        <v>15.929</v>
      </c>
      <c r="C691" s="2">
        <f>RSI!I691</f>
        <v>33.210964170848214</v>
      </c>
      <c r="D691" s="2">
        <f>MACD!E691</f>
        <v>-2.724636266489E-3</v>
      </c>
      <c r="E691" s="2">
        <f>MACD!F691</f>
        <v>4.7498936351129943E-2</v>
      </c>
      <c r="F691" s="2">
        <f>'Moving Avg'!D691</f>
        <v>16.132200000000001</v>
      </c>
      <c r="G691" s="2">
        <f>'Moving Avg'!F691</f>
        <v>16.219499999999996</v>
      </c>
      <c r="H691" s="2">
        <f>'Moving Avg'!G691</f>
        <v>16.77549999999999</v>
      </c>
      <c r="I691" s="2">
        <f>'Moving Avg'!H691</f>
        <v>17.106404999999981</v>
      </c>
      <c r="J691" s="5" t="str">
        <f>OBV!F691</f>
        <v>BULLISH</v>
      </c>
      <c r="K691" s="5" t="str">
        <f>OBV!G691</f>
        <v>NEUTRAL</v>
      </c>
      <c r="L691" s="5" t="str">
        <f>OBV!H691</f>
        <v>BULLISH DIVERGENCE</v>
      </c>
    </row>
    <row r="692" spans="1:12" ht="13.5" x14ac:dyDescent="0.25">
      <c r="A692" s="3">
        <f>RSI!A692</f>
        <v>43012</v>
      </c>
      <c r="B692" s="2">
        <f>RSI!B692</f>
        <v>15.929</v>
      </c>
      <c r="C692" s="2">
        <f>RSI!I692</f>
        <v>33.210964170848214</v>
      </c>
      <c r="D692" s="2">
        <f>MACD!E692</f>
        <v>9.8985040823862391E-3</v>
      </c>
      <c r="E692" s="2">
        <f>MACD!F692</f>
        <v>3.9978849897381208E-2</v>
      </c>
      <c r="F692" s="2">
        <f>'Moving Avg'!D692</f>
        <v>16.078600000000002</v>
      </c>
      <c r="G692" s="2">
        <f>'Moving Avg'!F692</f>
        <v>16.200799999999994</v>
      </c>
      <c r="H692" s="2">
        <f>'Moving Avg'!G692</f>
        <v>16.735699999999991</v>
      </c>
      <c r="I692" s="2">
        <f>'Moving Avg'!H692</f>
        <v>17.102939999999979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</row>
    <row r="693" spans="1:12" ht="13.5" x14ac:dyDescent="0.25">
      <c r="A693" s="3">
        <f>RSI!A693</f>
        <v>43013</v>
      </c>
      <c r="B693" s="2">
        <f>RSI!B693</f>
        <v>15.929</v>
      </c>
      <c r="C693" s="2">
        <f>RSI!I693</f>
        <v>33.210964170848214</v>
      </c>
      <c r="D693" s="2">
        <f>MACD!E693</f>
        <v>3.4051693767889191E-2</v>
      </c>
      <c r="E693" s="2">
        <f>MACD!F693</f>
        <v>3.8793418671482803E-2</v>
      </c>
      <c r="F693" s="2">
        <f>'Moving Avg'!D693</f>
        <v>15.928999999999998</v>
      </c>
      <c r="G693" s="2">
        <f>'Moving Avg'!F693</f>
        <v>16.185649999999992</v>
      </c>
      <c r="H693" s="2">
        <f>'Moving Avg'!G693</f>
        <v>16.706639999999989</v>
      </c>
      <c r="I693" s="2">
        <f>'Moving Avg'!H693</f>
        <v>17.096734999999981</v>
      </c>
      <c r="J693" s="5" t="str">
        <f>OBV!F693</f>
        <v>BEARISH</v>
      </c>
      <c r="K693" s="5" t="str">
        <f>OBV!G693</f>
        <v>WEAK</v>
      </c>
      <c r="L693" s="5" t="str">
        <f>OBV!H693</f>
        <v>CONFIRMED BEARISH</v>
      </c>
    </row>
    <row r="694" spans="1:12" ht="13.5" x14ac:dyDescent="0.25">
      <c r="A694" s="3">
        <f>RSI!A694</f>
        <v>43014</v>
      </c>
      <c r="B694" s="2">
        <f>RSI!B694</f>
        <v>15.929</v>
      </c>
      <c r="C694" s="2">
        <f>RSI!I694</f>
        <v>33.210964170848229</v>
      </c>
      <c r="D694" s="2">
        <f>MACD!E694</f>
        <v>5.6849187752057162E-2</v>
      </c>
      <c r="E694" s="2">
        <f>MACD!F694</f>
        <v>4.2404572487597672E-2</v>
      </c>
      <c r="F694" s="2">
        <f>'Moving Avg'!D694</f>
        <v>15.928999999999998</v>
      </c>
      <c r="G694" s="2">
        <f>'Moving Avg'!F694</f>
        <v>16.170499999999993</v>
      </c>
      <c r="H694" s="2">
        <f>'Moving Avg'!G694</f>
        <v>16.677579999999988</v>
      </c>
      <c r="I694" s="2">
        <f>'Moving Avg'!H694</f>
        <v>17.09052999999998</v>
      </c>
      <c r="J694" s="5" t="str">
        <f>OBV!F694</f>
        <v>NEUTRAL</v>
      </c>
      <c r="K694" s="5" t="str">
        <f>OBV!G694</f>
        <v>NEUTRAL</v>
      </c>
      <c r="L694" s="5" t="str">
        <f>OBV!H694</f>
        <v>NEUTRAL</v>
      </c>
    </row>
    <row r="695" spans="1:12" ht="13.5" x14ac:dyDescent="0.25">
      <c r="A695" s="3">
        <f>RSI!A695</f>
        <v>43017</v>
      </c>
      <c r="B695" s="2">
        <f>RSI!B695</f>
        <v>15.929</v>
      </c>
      <c r="C695" s="2">
        <f>RSI!I695</f>
        <v>33.210964170848214</v>
      </c>
      <c r="D695" s="2">
        <f>MACD!E695</f>
        <v>7.8324726483216978E-2</v>
      </c>
      <c r="E695" s="2">
        <f>MACD!F695</f>
        <v>4.9588603286721537E-2</v>
      </c>
      <c r="F695" s="2">
        <f>'Moving Avg'!D695</f>
        <v>15.928999999999998</v>
      </c>
      <c r="G695" s="2">
        <f>'Moving Avg'!F695</f>
        <v>16.155349999999991</v>
      </c>
      <c r="H695" s="2">
        <f>'Moving Avg'!G695</f>
        <v>16.648519999999991</v>
      </c>
      <c r="I695" s="2">
        <f>'Moving Avg'!H695</f>
        <v>17.084324999999982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</row>
    <row r="696" spans="1:12" ht="13.5" x14ac:dyDescent="0.25">
      <c r="A696" s="3">
        <f>RSI!A696</f>
        <v>43018</v>
      </c>
      <c r="B696" s="2">
        <f>RSI!B696</f>
        <v>15.879</v>
      </c>
      <c r="C696" s="2">
        <f>RSI!I696</f>
        <v>31.598241267358418</v>
      </c>
      <c r="D696" s="2">
        <f>MACD!E696</f>
        <v>8.5915821198703668E-2</v>
      </c>
      <c r="E696" s="2">
        <f>MACD!F696</f>
        <v>5.685404686911797E-2</v>
      </c>
      <c r="F696" s="2">
        <f>'Moving Avg'!D696</f>
        <v>15.919</v>
      </c>
      <c r="G696" s="2">
        <f>'Moving Avg'!F696</f>
        <v>16.137699999999995</v>
      </c>
      <c r="H696" s="2">
        <f>'Moving Avg'!G696</f>
        <v>16.618459999999988</v>
      </c>
      <c r="I696" s="2">
        <f>'Moving Avg'!H696</f>
        <v>17.077734999999983</v>
      </c>
      <c r="J696" s="5" t="str">
        <f>OBV!F696</f>
        <v>BEARISH</v>
      </c>
      <c r="K696" s="5" t="str">
        <f>OBV!G696</f>
        <v>WEAK</v>
      </c>
      <c r="L696" s="5" t="str">
        <f>OBV!H696</f>
        <v>CONFIRMED BEARISH</v>
      </c>
    </row>
    <row r="697" spans="1:12" ht="13.5" x14ac:dyDescent="0.25">
      <c r="A697" s="3">
        <f>RSI!A697</f>
        <v>43019</v>
      </c>
      <c r="B697" s="2">
        <f>RSI!B697</f>
        <v>16.231999999999999</v>
      </c>
      <c r="C697" s="2">
        <f>RSI!I697</f>
        <v>50.042721632752972</v>
      </c>
      <c r="D697" s="2">
        <f>MACD!E697</f>
        <v>6.8359945876661499E-2</v>
      </c>
      <c r="E697" s="2">
        <f>MACD!F697</f>
        <v>5.9155226670626677E-2</v>
      </c>
      <c r="F697" s="2">
        <f>'Moving Avg'!D697</f>
        <v>15.9796</v>
      </c>
      <c r="G697" s="2">
        <f>'Moving Avg'!F697</f>
        <v>16.137699999999995</v>
      </c>
      <c r="H697" s="2">
        <f>'Moving Avg'!G697</f>
        <v>16.595459999999989</v>
      </c>
      <c r="I697" s="2">
        <f>'Moving Avg'!H697</f>
        <v>17.072564999999983</v>
      </c>
      <c r="J697" s="5" t="str">
        <f>OBV!F697</f>
        <v>BULLISH</v>
      </c>
      <c r="K697" s="5" t="str">
        <f>OBV!G697</f>
        <v>NEUTRAL</v>
      </c>
      <c r="L697" s="5" t="str">
        <f>OBV!H697</f>
        <v>CONFIRMED BULLISH</v>
      </c>
    </row>
    <row r="698" spans="1:12" ht="13.5" x14ac:dyDescent="0.25">
      <c r="A698" s="3">
        <f>RSI!A698</f>
        <v>43020</v>
      </c>
      <c r="B698" s="2">
        <f>RSI!B698</f>
        <v>16.231999999999999</v>
      </c>
      <c r="C698" s="2">
        <f>RSI!I698</f>
        <v>50.042721632752972</v>
      </c>
      <c r="D698" s="2">
        <f>MACD!E698</f>
        <v>0.12727360542917765</v>
      </c>
      <c r="E698" s="2">
        <f>MACD!F698</f>
        <v>7.277890242233688E-2</v>
      </c>
      <c r="F698" s="2">
        <f>'Moving Avg'!D698</f>
        <v>16.040199999999999</v>
      </c>
      <c r="G698" s="2">
        <f>'Moving Avg'!F698</f>
        <v>16.137699999999995</v>
      </c>
      <c r="H698" s="2">
        <f>'Moving Avg'!G698</f>
        <v>16.572459999999989</v>
      </c>
      <c r="I698" s="2">
        <f>'Moving Avg'!H698</f>
        <v>17.06739499999998</v>
      </c>
      <c r="J698" s="5" t="str">
        <f>OBV!F698</f>
        <v>BULLISH</v>
      </c>
      <c r="K698" s="5" t="str">
        <f>OBV!G698</f>
        <v>NEUTRAL</v>
      </c>
      <c r="L698" s="5" t="str">
        <f>OBV!H698</f>
        <v>CONFIRMED BULLISH</v>
      </c>
    </row>
    <row r="699" spans="1:12" ht="13.5" x14ac:dyDescent="0.25">
      <c r="A699" s="3">
        <f>RSI!A699</f>
        <v>43021</v>
      </c>
      <c r="B699" s="2">
        <f>RSI!B699</f>
        <v>16.231999999999999</v>
      </c>
      <c r="C699" s="2">
        <f>RSI!I699</f>
        <v>50.042721632752972</v>
      </c>
      <c r="D699" s="2">
        <f>MACD!E699</f>
        <v>6.1974921540929984E-2</v>
      </c>
      <c r="E699" s="2">
        <f>MACD!F699</f>
        <v>7.0618106246055509E-2</v>
      </c>
      <c r="F699" s="2">
        <f>'Moving Avg'!D699</f>
        <v>16.1008</v>
      </c>
      <c r="G699" s="2">
        <f>'Moving Avg'!F699</f>
        <v>16.137699999999995</v>
      </c>
      <c r="H699" s="2">
        <f>'Moving Avg'!G699</f>
        <v>16.549459999999989</v>
      </c>
      <c r="I699" s="2">
        <f>'Moving Avg'!H699</f>
        <v>17.062569999999983</v>
      </c>
      <c r="J699" s="5" t="str">
        <f>OBV!F699</f>
        <v>BULLISH</v>
      </c>
      <c r="K699" s="5" t="str">
        <f>OBV!G699</f>
        <v>NEUTRAL</v>
      </c>
      <c r="L699" s="5" t="str">
        <f>OBV!H699</f>
        <v>CONFIRMED BULLISH</v>
      </c>
    </row>
    <row r="700" spans="1:12" ht="13.5" x14ac:dyDescent="0.25">
      <c r="A700" s="3">
        <f>RSI!A700</f>
        <v>43024</v>
      </c>
      <c r="B700" s="2">
        <f>RSI!B700</f>
        <v>16.231999999999999</v>
      </c>
      <c r="C700" s="2">
        <f>RSI!I700</f>
        <v>50.042721632752972</v>
      </c>
      <c r="D700" s="2">
        <f>MACD!E700</f>
        <v>6.6557256565076273E-3</v>
      </c>
      <c r="E700" s="2">
        <f>MACD!F700</f>
        <v>5.7825630128145934E-2</v>
      </c>
      <c r="F700" s="2">
        <f>'Moving Avg'!D700</f>
        <v>16.161399999999997</v>
      </c>
      <c r="G700" s="2">
        <f>'Moving Avg'!F700</f>
        <v>16.137699999999995</v>
      </c>
      <c r="H700" s="2">
        <f>'Moving Avg'!G700</f>
        <v>16.526459999999989</v>
      </c>
      <c r="I700" s="2">
        <f>'Moving Avg'!H700</f>
        <v>17.057744999999983</v>
      </c>
      <c r="J700" s="5" t="str">
        <f>OBV!F700</f>
        <v>BULLISH</v>
      </c>
      <c r="K700" s="5" t="str">
        <f>OBV!G700</f>
        <v>NEUTRAL</v>
      </c>
      <c r="L700" s="5" t="str">
        <f>OBV!H700</f>
        <v>CONFIRMED BULLISH</v>
      </c>
    </row>
    <row r="701" spans="1:12" ht="13.5" x14ac:dyDescent="0.25">
      <c r="A701" s="3">
        <f>RSI!A701</f>
        <v>43025</v>
      </c>
      <c r="B701" s="2">
        <f>RSI!B701</f>
        <v>16.231999999999999</v>
      </c>
      <c r="C701" s="2">
        <f>RSI!I701</f>
        <v>50.042721632752965</v>
      </c>
      <c r="D701" s="2">
        <f>MACD!E701</f>
        <v>-4.021436485871277E-2</v>
      </c>
      <c r="E701" s="2">
        <f>MACD!F701</f>
        <v>3.8217631130774199E-2</v>
      </c>
      <c r="F701" s="2">
        <f>'Moving Avg'!D701</f>
        <v>16.231999999999999</v>
      </c>
      <c r="G701" s="2">
        <f>'Moving Avg'!F701</f>
        <v>16.137699999999995</v>
      </c>
      <c r="H701" s="2">
        <f>'Moving Avg'!G701</f>
        <v>16.503459999999986</v>
      </c>
      <c r="I701" s="2">
        <f>'Moving Avg'!H701</f>
        <v>17.053019999999982</v>
      </c>
      <c r="J701" s="5" t="str">
        <f>OBV!F701</f>
        <v>BULLISH</v>
      </c>
      <c r="K701" s="5" t="str">
        <f>OBV!G701</f>
        <v>STRONG</v>
      </c>
      <c r="L701" s="5" t="str">
        <f>OBV!H701</f>
        <v>CONFIRMED BULLISH</v>
      </c>
    </row>
    <row r="702" spans="1:12" ht="13.5" x14ac:dyDescent="0.25">
      <c r="A702" s="3">
        <f>RSI!A702</f>
        <v>43026</v>
      </c>
      <c r="B702" s="2">
        <f>RSI!B702</f>
        <v>16.231999999999999</v>
      </c>
      <c r="C702" s="2">
        <f>RSI!I702</f>
        <v>50.042721632752972</v>
      </c>
      <c r="D702" s="2">
        <f>MACD!E702</f>
        <v>-7.9930653839483057E-2</v>
      </c>
      <c r="E702" s="2">
        <f>MACD!F702</f>
        <v>1.4587974136722748E-2</v>
      </c>
      <c r="F702" s="2">
        <f>'Moving Avg'!D702</f>
        <v>16.231999999999999</v>
      </c>
      <c r="G702" s="2">
        <f>'Moving Avg'!F702</f>
        <v>16.137699999999995</v>
      </c>
      <c r="H702" s="2">
        <f>'Moving Avg'!G702</f>
        <v>16.480459999999987</v>
      </c>
      <c r="I702" s="2">
        <f>'Moving Avg'!H702</f>
        <v>17.048294999999982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</row>
    <row r="703" spans="1:12" ht="13.5" x14ac:dyDescent="0.25">
      <c r="A703" s="3">
        <f>RSI!A703</f>
        <v>43027</v>
      </c>
      <c r="B703" s="2">
        <f>RSI!B703</f>
        <v>16.231999999999999</v>
      </c>
      <c r="C703" s="2">
        <f>RSI!I703</f>
        <v>50.042721632752965</v>
      </c>
      <c r="D703" s="2">
        <f>MACD!E703</f>
        <v>-0.11358950527638711</v>
      </c>
      <c r="E703" s="2">
        <f>MACD!F703</f>
        <v>-1.1047521745899225E-2</v>
      </c>
      <c r="F703" s="2">
        <f>'Moving Avg'!D703</f>
        <v>16.231999999999999</v>
      </c>
      <c r="G703" s="2">
        <f>'Moving Avg'!F703</f>
        <v>16.134149999999995</v>
      </c>
      <c r="H703" s="2">
        <f>'Moving Avg'!G703</f>
        <v>16.457459999999983</v>
      </c>
      <c r="I703" s="2">
        <f>'Moving Avg'!H703</f>
        <v>17.043569999999981</v>
      </c>
      <c r="J703" s="5" t="str">
        <f>OBV!F703</f>
        <v>NEUTRAL</v>
      </c>
      <c r="K703" s="5" t="str">
        <f>OBV!G703</f>
        <v>NEUTRAL</v>
      </c>
      <c r="L703" s="5" t="str">
        <f>OBV!H703</f>
        <v>NEUTRAL</v>
      </c>
    </row>
    <row r="704" spans="1:12" ht="13.5" x14ac:dyDescent="0.25">
      <c r="A704" s="3">
        <f>RSI!A704</f>
        <v>43028</v>
      </c>
      <c r="B704" s="2">
        <f>RSI!B704</f>
        <v>16.231999999999999</v>
      </c>
      <c r="C704" s="2">
        <f>RSI!I704</f>
        <v>50.042721632752965</v>
      </c>
      <c r="D704" s="2">
        <f>MACD!E704</f>
        <v>-0.14211892443320551</v>
      </c>
      <c r="E704" s="2">
        <f>MACD!F704</f>
        <v>-3.7261802283360485E-2</v>
      </c>
      <c r="F704" s="2">
        <f>'Moving Avg'!D704</f>
        <v>16.231999999999999</v>
      </c>
      <c r="G704" s="2">
        <f>'Moving Avg'!F704</f>
        <v>16.130599999999994</v>
      </c>
      <c r="H704" s="2">
        <f>'Moving Avg'!G704</f>
        <v>16.434459999999987</v>
      </c>
      <c r="I704" s="2">
        <f>'Moving Avg'!H704</f>
        <v>17.038844999999984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</row>
    <row r="705" spans="1:12" ht="13.5" x14ac:dyDescent="0.25">
      <c r="A705" s="3">
        <f>RSI!A705</f>
        <v>43031</v>
      </c>
      <c r="B705" s="2">
        <f>RSI!B705</f>
        <v>16.231999999999999</v>
      </c>
      <c r="C705" s="2">
        <f>RSI!I705</f>
        <v>50.042721632752965</v>
      </c>
      <c r="D705" s="2">
        <f>MACD!E705</f>
        <v>-0.16630443602976541</v>
      </c>
      <c r="E705" s="2">
        <f>MACD!F705</f>
        <v>-6.3070329032641481E-2</v>
      </c>
      <c r="F705" s="2">
        <f>'Moving Avg'!D705</f>
        <v>16.231999999999999</v>
      </c>
      <c r="G705" s="2">
        <f>'Moving Avg'!F705</f>
        <v>16.127049999999997</v>
      </c>
      <c r="H705" s="2">
        <f>'Moving Avg'!G705</f>
        <v>16.411459999999984</v>
      </c>
      <c r="I705" s="2">
        <f>'Moving Avg'!H705</f>
        <v>17.034154999999984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</row>
    <row r="706" spans="1:12" ht="13.5" x14ac:dyDescent="0.25">
      <c r="A706" s="3">
        <f>RSI!A706</f>
        <v>43032</v>
      </c>
      <c r="B706" s="2">
        <f>RSI!B706</f>
        <v>16.231999999999999</v>
      </c>
      <c r="C706" s="2">
        <f>RSI!I706</f>
        <v>50.042721632752972</v>
      </c>
      <c r="D706" s="2">
        <f>MACD!E706</f>
        <v>-0.1945032905737385</v>
      </c>
      <c r="E706" s="2">
        <f>MACD!F706</f>
        <v>-8.9356921340860887E-2</v>
      </c>
      <c r="F706" s="2">
        <f>'Moving Avg'!D706</f>
        <v>16.231999999999999</v>
      </c>
      <c r="G706" s="2">
        <f>'Moving Avg'!F706</f>
        <v>16.128799999999995</v>
      </c>
      <c r="H706" s="2">
        <f>'Moving Avg'!G706</f>
        <v>16.397339999999986</v>
      </c>
      <c r="I706" s="2">
        <f>'Moving Avg'!H706</f>
        <v>17.029464999999988</v>
      </c>
      <c r="J706" s="5" t="str">
        <f>OBV!F706</f>
        <v>NEUTRAL</v>
      </c>
      <c r="K706" s="5" t="str">
        <f>OBV!G706</f>
        <v>NEUTRAL</v>
      </c>
      <c r="L706" s="5" t="str">
        <f>OBV!H706</f>
        <v>NEUTRAL</v>
      </c>
    </row>
    <row r="707" spans="1:12" ht="13.5" x14ac:dyDescent="0.25">
      <c r="A707" s="3">
        <f>RSI!A707</f>
        <v>43033</v>
      </c>
      <c r="B707" s="2">
        <f>RSI!B707</f>
        <v>15.744999999999999</v>
      </c>
      <c r="C707" s="2">
        <f>RSI!I707</f>
        <v>28.105218053075987</v>
      </c>
      <c r="D707" s="2">
        <f>MACD!E707</f>
        <v>-0.12802087415578356</v>
      </c>
      <c r="E707" s="2">
        <f>MACD!F707</f>
        <v>-9.7089711903845438E-2</v>
      </c>
      <c r="F707" s="2">
        <f>'Moving Avg'!D707</f>
        <v>16.134599999999999</v>
      </c>
      <c r="G707" s="2">
        <f>'Moving Avg'!F707</f>
        <v>16.106199999999994</v>
      </c>
      <c r="H707" s="2">
        <f>'Moving Avg'!G707</f>
        <v>16.373479999999986</v>
      </c>
      <c r="I707" s="2">
        <f>'Moving Avg'!H707</f>
        <v>17.022339999999989</v>
      </c>
      <c r="J707" s="5" t="str">
        <f>OBV!F707</f>
        <v>BEARISH</v>
      </c>
      <c r="K707" s="5" t="str">
        <f>OBV!G707</f>
        <v>WEAK</v>
      </c>
      <c r="L707" s="5" t="str">
        <f>OBV!H707</f>
        <v>CONFIRMED BEARISH</v>
      </c>
    </row>
    <row r="708" spans="1:12" ht="13.5" x14ac:dyDescent="0.25">
      <c r="A708" s="3">
        <f>RSI!A708</f>
        <v>43034</v>
      </c>
      <c r="B708" s="2">
        <f>RSI!B708</f>
        <v>15.744999999999999</v>
      </c>
      <c r="C708" s="2">
        <f>RSI!I708</f>
        <v>28.105218053075973</v>
      </c>
      <c r="D708" s="2">
        <f>MACD!E708</f>
        <v>-6.8924725974699896E-2</v>
      </c>
      <c r="E708" s="2">
        <f>MACD!F708</f>
        <v>-9.1456714718016335E-2</v>
      </c>
      <c r="F708" s="2">
        <f>'Moving Avg'!D708</f>
        <v>16.037200000000002</v>
      </c>
      <c r="G708" s="2">
        <f>'Moving Avg'!F708</f>
        <v>16.0596</v>
      </c>
      <c r="H708" s="2">
        <f>'Moving Avg'!G708</f>
        <v>16.349619999999987</v>
      </c>
      <c r="I708" s="2">
        <f>'Moving Avg'!H708</f>
        <v>17.01517999999999</v>
      </c>
      <c r="J708" s="5" t="str">
        <f>OBV!F708</f>
        <v>BEARISH</v>
      </c>
      <c r="K708" s="5" t="str">
        <f>OBV!G708</f>
        <v>WEAK</v>
      </c>
      <c r="L708" s="5" t="str">
        <f>OBV!H708</f>
        <v>CONFIRMED BEARISH</v>
      </c>
    </row>
    <row r="709" spans="1:12" ht="13.5" x14ac:dyDescent="0.25">
      <c r="A709" s="3">
        <f>RSI!A709</f>
        <v>43035</v>
      </c>
      <c r="B709" s="2">
        <f>RSI!B709</f>
        <v>15.744999999999999</v>
      </c>
      <c r="C709" s="2">
        <f>RSI!I709</f>
        <v>28.105218053075987</v>
      </c>
      <c r="D709" s="2">
        <f>MACD!E709</f>
        <v>-1.6289000465594228E-2</v>
      </c>
      <c r="E709" s="2">
        <f>MACD!F709</f>
        <v>-7.6423171867531919E-2</v>
      </c>
      <c r="F709" s="2">
        <f>'Moving Avg'!D709</f>
        <v>15.9398</v>
      </c>
      <c r="G709" s="2">
        <f>'Moving Avg'!F709</f>
        <v>16.050400000000003</v>
      </c>
      <c r="H709" s="2">
        <f>'Moving Avg'!G709</f>
        <v>16.325759999999988</v>
      </c>
      <c r="I709" s="2">
        <f>'Moving Avg'!H709</f>
        <v>17.008019999999991</v>
      </c>
      <c r="J709" s="5" t="str">
        <f>OBV!F709</f>
        <v>BEARISH</v>
      </c>
      <c r="K709" s="5" t="str">
        <f>OBV!G709</f>
        <v>WEAK</v>
      </c>
      <c r="L709" s="5" t="str">
        <f>OBV!H709</f>
        <v>CONFIRMED BEARISH</v>
      </c>
    </row>
    <row r="710" spans="1:12" ht="13.5" x14ac:dyDescent="0.25">
      <c r="A710" s="3">
        <f>RSI!A710</f>
        <v>43038</v>
      </c>
      <c r="B710" s="2">
        <f>RSI!B710</f>
        <v>16.161999999999999</v>
      </c>
      <c r="C710" s="2">
        <f>RSI!I710</f>
        <v>51.052740683244608</v>
      </c>
      <c r="D710" s="2">
        <f>MACD!E710</f>
        <v>-2.0358588762192653E-4</v>
      </c>
      <c r="E710" s="2">
        <f>MACD!F710</f>
        <v>-6.1179254671549922E-2</v>
      </c>
      <c r="F710" s="2">
        <f>'Moving Avg'!D710</f>
        <v>15.925799999999999</v>
      </c>
      <c r="G710" s="2">
        <f>'Moving Avg'!F710</f>
        <v>16.062049999999999</v>
      </c>
      <c r="H710" s="2">
        <f>'Moving Avg'!G710</f>
        <v>16.310239999999986</v>
      </c>
      <c r="I710" s="2">
        <f>'Moving Avg'!H710</f>
        <v>17.00294499999999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</row>
    <row r="711" spans="1:12" ht="13.5" x14ac:dyDescent="0.25">
      <c r="A711" s="3">
        <f>RSI!A711</f>
        <v>43039</v>
      </c>
      <c r="B711" s="2">
        <f>RSI!B711</f>
        <v>16.161999999999999</v>
      </c>
      <c r="C711" s="2">
        <f>RSI!I711</f>
        <v>51.052740683244593</v>
      </c>
      <c r="D711" s="2">
        <f>MACD!E711</f>
        <v>1.3198987766198655E-2</v>
      </c>
      <c r="E711" s="2">
        <f>MACD!F711</f>
        <v>-4.6303606184000208E-2</v>
      </c>
      <c r="F711" s="2">
        <f>'Moving Avg'!D711</f>
        <v>15.911799999999999</v>
      </c>
      <c r="G711" s="2">
        <f>'Moving Avg'!F711</f>
        <v>16.073699999999995</v>
      </c>
      <c r="H711" s="2">
        <f>'Moving Avg'!G711</f>
        <v>16.294719999999991</v>
      </c>
      <c r="I711" s="2">
        <f>'Moving Avg'!H711</f>
        <v>16.997869999999988</v>
      </c>
      <c r="J711" s="5" t="str">
        <f>OBV!F711</f>
        <v>BULLISH</v>
      </c>
      <c r="K711" s="5" t="str">
        <f>OBV!G711</f>
        <v>NEUTRAL</v>
      </c>
      <c r="L711" s="5" t="str">
        <f>OBV!H711</f>
        <v>BULLISH DIVERGENCE</v>
      </c>
    </row>
    <row r="712" spans="1:12" ht="13.5" x14ac:dyDescent="0.25">
      <c r="A712" s="3">
        <f>RSI!A712</f>
        <v>43040</v>
      </c>
      <c r="B712" s="2">
        <f>RSI!B712</f>
        <v>16.231999999999999</v>
      </c>
      <c r="C712" s="2">
        <f>RSI!I712</f>
        <v>53.916367944538564</v>
      </c>
      <c r="D712" s="2">
        <f>MACD!E712</f>
        <v>1.9161699457754366E-2</v>
      </c>
      <c r="E712" s="2">
        <f>MACD!F712</f>
        <v>-3.3210545055649299E-2</v>
      </c>
      <c r="F712" s="2">
        <f>'Moving Avg'!D712</f>
        <v>16.0092</v>
      </c>
      <c r="G712" s="2">
        <f>'Moving Avg'!F712</f>
        <v>16.088849999999997</v>
      </c>
      <c r="H712" s="2">
        <f>'Moving Avg'!G712</f>
        <v>16.280599999999989</v>
      </c>
      <c r="I712" s="2">
        <f>'Moving Avg'!H712</f>
        <v>16.993144999999991</v>
      </c>
      <c r="J712" s="5" t="str">
        <f>OBV!F712</f>
        <v>BULLISH</v>
      </c>
      <c r="K712" s="5" t="str">
        <f>OBV!G712</f>
        <v>STRONG</v>
      </c>
      <c r="L712" s="5" t="str">
        <f>OBV!H712</f>
        <v>CONFIRMED BULLISH</v>
      </c>
    </row>
    <row r="713" spans="1:12" ht="13.5" x14ac:dyDescent="0.25">
      <c r="A713" s="3">
        <f>RSI!A713</f>
        <v>43041</v>
      </c>
      <c r="B713" s="2">
        <f>RSI!B713</f>
        <v>16.231999999999999</v>
      </c>
      <c r="C713" s="2">
        <f>RSI!I713</f>
        <v>53.916367944538564</v>
      </c>
      <c r="D713" s="2">
        <f>MACD!E713</f>
        <v>2.3614972726551997E-2</v>
      </c>
      <c r="E713" s="2">
        <f>MACD!F713</f>
        <v>-2.1845441499209042E-2</v>
      </c>
      <c r="F713" s="2">
        <f>'Moving Avg'!D713</f>
        <v>16.106599999999997</v>
      </c>
      <c r="G713" s="2">
        <f>'Moving Avg'!F713</f>
        <v>16.103999999999996</v>
      </c>
      <c r="H713" s="2">
        <f>'Moving Avg'!G713</f>
        <v>16.266479999999991</v>
      </c>
      <c r="I713" s="2">
        <f>'Moving Avg'!H713</f>
        <v>16.988419999999991</v>
      </c>
      <c r="J713" s="5" t="str">
        <f>OBV!F713</f>
        <v>BULLISH</v>
      </c>
      <c r="K713" s="5" t="str">
        <f>OBV!G713</f>
        <v>STRONG</v>
      </c>
      <c r="L713" s="5" t="str">
        <f>OBV!H713</f>
        <v>CONFIRMED BULLISH</v>
      </c>
    </row>
    <row r="714" spans="1:12" ht="13.5" x14ac:dyDescent="0.25">
      <c r="A714" s="3">
        <f>RSI!A714</f>
        <v>43042</v>
      </c>
      <c r="B714" s="2">
        <f>RSI!B714</f>
        <v>16.231999999999999</v>
      </c>
      <c r="C714" s="2">
        <f>RSI!I714</f>
        <v>53.916367944538564</v>
      </c>
      <c r="D714" s="2">
        <f>MACD!E714</f>
        <v>2.6834887991547873E-2</v>
      </c>
      <c r="E714" s="2">
        <f>MACD!F714</f>
        <v>-1.2109375601057661E-2</v>
      </c>
      <c r="F714" s="2">
        <f>'Moving Avg'!D714</f>
        <v>16.204000000000001</v>
      </c>
      <c r="G714" s="2">
        <f>'Moving Avg'!F714</f>
        <v>16.119149999999998</v>
      </c>
      <c r="H714" s="2">
        <f>'Moving Avg'!G714</f>
        <v>16.252359999999989</v>
      </c>
      <c r="I714" s="2">
        <f>'Moving Avg'!H714</f>
        <v>16.98369499999999</v>
      </c>
      <c r="J714" s="5" t="str">
        <f>OBV!F714</f>
        <v>BULLISH</v>
      </c>
      <c r="K714" s="5" t="str">
        <f>OBV!G714</f>
        <v>STRONG</v>
      </c>
      <c r="L714" s="5" t="str">
        <f>OBV!H714</f>
        <v>CONFIRMED BULLISH</v>
      </c>
    </row>
    <row r="715" spans="1:12" ht="13.5" x14ac:dyDescent="0.25">
      <c r="A715" s="3">
        <f>RSI!A715</f>
        <v>43045</v>
      </c>
      <c r="B715" s="2">
        <f>RSI!B715</f>
        <v>16.231999999999999</v>
      </c>
      <c r="C715" s="2">
        <f>RSI!I715</f>
        <v>53.916367944538564</v>
      </c>
      <c r="D715" s="2">
        <f>MACD!E715</f>
        <v>2.9051802937150484E-2</v>
      </c>
      <c r="E715" s="2">
        <f>MACD!F715</f>
        <v>-3.8771398934160312E-3</v>
      </c>
      <c r="F715" s="2">
        <f>'Moving Avg'!D715</f>
        <v>16.218</v>
      </c>
      <c r="G715" s="2">
        <f>'Moving Avg'!F715</f>
        <v>16.134299999999996</v>
      </c>
      <c r="H715" s="2">
        <f>'Moving Avg'!G715</f>
        <v>16.23823999999999</v>
      </c>
      <c r="I715" s="2">
        <f>'Moving Avg'!H715</f>
        <v>16.97886999999999</v>
      </c>
      <c r="J715" s="5" t="str">
        <f>OBV!F715</f>
        <v>BULLISH</v>
      </c>
      <c r="K715" s="5" t="str">
        <f>OBV!G715</f>
        <v>STRONG</v>
      </c>
      <c r="L715" s="5" t="str">
        <f>OBV!H715</f>
        <v>CONFIRMED BULLISH</v>
      </c>
    </row>
    <row r="716" spans="1:12" ht="13.5" x14ac:dyDescent="0.25">
      <c r="A716" s="3">
        <f>RSI!A716</f>
        <v>43046</v>
      </c>
      <c r="B716" s="2">
        <f>RSI!B716</f>
        <v>16.231999999999999</v>
      </c>
      <c r="C716" s="2">
        <f>RSI!I716</f>
        <v>53.91636794453855</v>
      </c>
      <c r="D716" s="2">
        <f>MACD!E716</f>
        <v>3.0457627433712275E-2</v>
      </c>
      <c r="E716" s="2">
        <f>MACD!F716</f>
        <v>2.9898135720096307E-3</v>
      </c>
      <c r="F716" s="2">
        <f>'Moving Avg'!D716</f>
        <v>16.231999999999999</v>
      </c>
      <c r="G716" s="2">
        <f>'Moving Avg'!F716</f>
        <v>16.151949999999992</v>
      </c>
      <c r="H716" s="2">
        <f>'Moving Avg'!G716</f>
        <v>16.224119999999989</v>
      </c>
      <c r="I716" s="2">
        <f>'Moving Avg'!H716</f>
        <v>16.97404499999999</v>
      </c>
      <c r="J716" s="5" t="str">
        <f>OBV!F716</f>
        <v>BULLISH</v>
      </c>
      <c r="K716" s="5" t="str">
        <f>OBV!G716</f>
        <v>STRONG</v>
      </c>
      <c r="L716" s="5" t="str">
        <f>OBV!H716</f>
        <v>CONFIRMED BULLISH</v>
      </c>
    </row>
    <row r="717" spans="1:12" ht="13.5" x14ac:dyDescent="0.25">
      <c r="A717" s="3">
        <f>RSI!A717</f>
        <v>43047</v>
      </c>
      <c r="B717" s="2">
        <f>RSI!B717</f>
        <v>16.231999999999999</v>
      </c>
      <c r="C717" s="2">
        <f>RSI!I717</f>
        <v>53.91636794453855</v>
      </c>
      <c r="D717" s="2">
        <f>MACD!E717</f>
        <v>-4.3711115509822207E-2</v>
      </c>
      <c r="E717" s="2">
        <f>MACD!F717</f>
        <v>-6.3503722443567379E-3</v>
      </c>
      <c r="F717" s="2">
        <f>'Moving Avg'!D717</f>
        <v>16.231999999999999</v>
      </c>
      <c r="G717" s="2">
        <f>'Moving Avg'!F717</f>
        <v>16.151949999999992</v>
      </c>
      <c r="H717" s="2">
        <f>'Moving Avg'!G717</f>
        <v>16.20999999999999</v>
      </c>
      <c r="I717" s="2">
        <f>'Moving Avg'!H717</f>
        <v>16.969219999999993</v>
      </c>
      <c r="J717" s="5" t="str">
        <f>OBV!F717</f>
        <v>NEUTRAL</v>
      </c>
      <c r="K717" s="5" t="str">
        <f>OBV!G717</f>
        <v>NEUTRAL</v>
      </c>
      <c r="L717" s="5" t="str">
        <f>OBV!H717</f>
        <v>NEUTRAL</v>
      </c>
    </row>
    <row r="718" spans="1:12" ht="13.5" x14ac:dyDescent="0.25">
      <c r="A718" s="3">
        <f>RSI!A718</f>
        <v>43048</v>
      </c>
      <c r="B718" s="2">
        <f>RSI!B718</f>
        <v>15.526</v>
      </c>
      <c r="C718" s="2">
        <f>RSI!I718</f>
        <v>28.074778933141687</v>
      </c>
      <c r="D718" s="2">
        <f>MACD!E718</f>
        <v>-5.4575958379999179E-2</v>
      </c>
      <c r="E718" s="2">
        <f>MACD!F718</f>
        <v>-1.5995489471485227E-2</v>
      </c>
      <c r="F718" s="2">
        <f>'Moving Avg'!D718</f>
        <v>16.090799999999998</v>
      </c>
      <c r="G718" s="2">
        <f>'Moving Avg'!F718</f>
        <v>16.116649999999996</v>
      </c>
      <c r="H718" s="2">
        <f>'Moving Avg'!G718</f>
        <v>16.181759999999986</v>
      </c>
      <c r="I718" s="2">
        <f>'Moving Avg'!H718</f>
        <v>16.960864999999991</v>
      </c>
      <c r="J718" s="5" t="str">
        <f>OBV!F718</f>
        <v>BEARISH</v>
      </c>
      <c r="K718" s="5" t="str">
        <f>OBV!G718</f>
        <v>WEAK</v>
      </c>
      <c r="L718" s="5" t="str">
        <f>OBV!H718</f>
        <v>CONFIRMED BEARISH</v>
      </c>
    </row>
    <row r="719" spans="1:12" ht="13.5" x14ac:dyDescent="0.25">
      <c r="A719" s="3">
        <f>RSI!A719</f>
        <v>43049</v>
      </c>
      <c r="B719" s="2">
        <f>RSI!B719</f>
        <v>15.526</v>
      </c>
      <c r="C719" s="2">
        <f>RSI!I719</f>
        <v>28.074778933141687</v>
      </c>
      <c r="D719" s="2">
        <f>MACD!E719</f>
        <v>-5.9970624920683946E-2</v>
      </c>
      <c r="E719" s="2">
        <f>MACD!F719</f>
        <v>-2.4790516561324971E-2</v>
      </c>
      <c r="F719" s="2">
        <f>'Moving Avg'!D719</f>
        <v>15.949599999999998</v>
      </c>
      <c r="G719" s="2">
        <f>'Moving Avg'!F719</f>
        <v>16.081349999999997</v>
      </c>
      <c r="H719" s="2">
        <f>'Moving Avg'!G719</f>
        <v>16.153519999999986</v>
      </c>
      <c r="I719" s="2">
        <f>'Moving Avg'!H719</f>
        <v>16.95250999999999</v>
      </c>
      <c r="J719" s="5" t="str">
        <f>OBV!F719</f>
        <v>BEARISH</v>
      </c>
      <c r="K719" s="5" t="str">
        <f>OBV!G719</f>
        <v>WEAK</v>
      </c>
      <c r="L719" s="5" t="str">
        <f>OBV!H719</f>
        <v>CONFIRMED BEARISH</v>
      </c>
    </row>
    <row r="720" spans="1:12" ht="13.5" x14ac:dyDescent="0.25">
      <c r="A720" s="3">
        <f>RSI!A720</f>
        <v>43052</v>
      </c>
      <c r="B720" s="2">
        <f>RSI!B720</f>
        <v>15.103</v>
      </c>
      <c r="C720" s="2">
        <f>RSI!I720</f>
        <v>21.060630060630487</v>
      </c>
      <c r="D720" s="2">
        <f>MACD!E720</f>
        <v>3.4469116392692456E-2</v>
      </c>
      <c r="E720" s="2">
        <f>MACD!F720</f>
        <v>-1.2938589970521486E-2</v>
      </c>
      <c r="F720" s="2">
        <f>'Moving Avg'!D720</f>
        <v>15.723799999999997</v>
      </c>
      <c r="G720" s="2">
        <f>'Moving Avg'!F720</f>
        <v>16.024899999999999</v>
      </c>
      <c r="H720" s="2">
        <f>'Moving Avg'!G720</f>
        <v>16.116819999999986</v>
      </c>
      <c r="I720" s="2">
        <f>'Moving Avg'!H720</f>
        <v>16.942039999999992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</row>
    <row r="721" spans="1:12" ht="13.5" x14ac:dyDescent="0.25">
      <c r="A721" s="3">
        <f>RSI!A721</f>
        <v>43053</v>
      </c>
      <c r="B721" s="2">
        <f>RSI!B721</f>
        <v>15.526</v>
      </c>
      <c r="C721" s="2">
        <f>RSI!I721</f>
        <v>37.796799019784672</v>
      </c>
      <c r="D721" s="2">
        <f>MACD!E721</f>
        <v>8.8802599001258642E-2</v>
      </c>
      <c r="E721" s="2">
        <f>MACD!F721</f>
        <v>7.4096478238345389E-3</v>
      </c>
      <c r="F721" s="2">
        <f>'Moving Avg'!D721</f>
        <v>15.582599999999999</v>
      </c>
      <c r="G721" s="2">
        <f>'Moving Avg'!F721</f>
        <v>15.989600000000001</v>
      </c>
      <c r="H721" s="2">
        <f>'Moving Avg'!G721</f>
        <v>16.098739999999985</v>
      </c>
      <c r="I721" s="2">
        <f>'Moving Avg'!H721</f>
        <v>16.93368499999999</v>
      </c>
      <c r="J721" s="5" t="str">
        <f>OBV!F721</f>
        <v>BEARISH</v>
      </c>
      <c r="K721" s="5" t="str">
        <f>OBV!G721</f>
        <v>WEAK</v>
      </c>
      <c r="L721" s="5" t="str">
        <f>OBV!H721</f>
        <v>CONFIRMED BEARISH</v>
      </c>
    </row>
    <row r="722" spans="1:12" ht="13.5" x14ac:dyDescent="0.25">
      <c r="A722" s="3">
        <f>RSI!A722</f>
        <v>43054</v>
      </c>
      <c r="B722" s="2">
        <f>RSI!B722</f>
        <v>15.526</v>
      </c>
      <c r="C722" s="2">
        <f>RSI!I722</f>
        <v>37.796799019784686</v>
      </c>
      <c r="D722" s="2">
        <f>MACD!E722</f>
        <v>0.14837666544385542</v>
      </c>
      <c r="E722" s="2">
        <f>MACD!F722</f>
        <v>3.560305134783872E-2</v>
      </c>
      <c r="F722" s="2">
        <f>'Moving Avg'!D722</f>
        <v>15.441399999999998</v>
      </c>
      <c r="G722" s="2">
        <f>'Moving Avg'!F722</f>
        <v>15.954300000000003</v>
      </c>
      <c r="H722" s="2">
        <f>'Moving Avg'!G722</f>
        <v>16.083199999999987</v>
      </c>
      <c r="I722" s="2">
        <f>'Moving Avg'!H722</f>
        <v>16.925329999999988</v>
      </c>
      <c r="J722" s="5" t="str">
        <f>OBV!F722</f>
        <v>BEARISH</v>
      </c>
      <c r="K722" s="5" t="str">
        <f>OBV!G722</f>
        <v>WEAK</v>
      </c>
      <c r="L722" s="5" t="str">
        <f>OBV!H722</f>
        <v>CONFIRMED BEARISH</v>
      </c>
    </row>
    <row r="723" spans="1:12" ht="13.5" x14ac:dyDescent="0.25">
      <c r="A723" s="3">
        <f>RSI!A723</f>
        <v>43055</v>
      </c>
      <c r="B723" s="2">
        <f>RSI!B723</f>
        <v>15.526</v>
      </c>
      <c r="C723" s="2">
        <f>RSI!I723</f>
        <v>37.796799019784686</v>
      </c>
      <c r="D723" s="2">
        <f>MACD!E723</f>
        <v>0.20140618570009039</v>
      </c>
      <c r="E723" s="2">
        <f>MACD!F723</f>
        <v>6.8763678218289048E-2</v>
      </c>
      <c r="F723" s="2">
        <f>'Moving Avg'!D723</f>
        <v>15.441399999999998</v>
      </c>
      <c r="G723" s="2">
        <f>'Moving Avg'!F723</f>
        <v>15.919000000000002</v>
      </c>
      <c r="H723" s="2">
        <f>'Moving Avg'!G723</f>
        <v>16.069079999999982</v>
      </c>
      <c r="I723" s="2">
        <f>'Moving Avg'!H723</f>
        <v>16.91697499999999</v>
      </c>
      <c r="J723" s="5" t="str">
        <f>OBV!F723</f>
        <v>BULLISH</v>
      </c>
      <c r="K723" s="5" t="str">
        <f>OBV!G723</f>
        <v>NEUTRAL</v>
      </c>
      <c r="L723" s="5" t="str">
        <f>OBV!H723</f>
        <v>NEUTRAL</v>
      </c>
    </row>
    <row r="724" spans="1:12" ht="13.5" x14ac:dyDescent="0.25">
      <c r="A724" s="3">
        <f>RSI!A724</f>
        <v>43056</v>
      </c>
      <c r="B724" s="2">
        <f>RSI!B724</f>
        <v>15.526</v>
      </c>
      <c r="C724" s="2">
        <f>RSI!I724</f>
        <v>37.796799019784686</v>
      </c>
      <c r="D724" s="2">
        <f>MACD!E724</f>
        <v>0.24870388748830763</v>
      </c>
      <c r="E724" s="2">
        <f>MACD!F724</f>
        <v>0.10475172007229278</v>
      </c>
      <c r="F724" s="2">
        <f>'Moving Avg'!D724</f>
        <v>15.441399999999998</v>
      </c>
      <c r="G724" s="2">
        <f>'Moving Avg'!F724</f>
        <v>15.883700000000001</v>
      </c>
      <c r="H724" s="2">
        <f>'Moving Avg'!G724</f>
        <v>16.054959999999983</v>
      </c>
      <c r="I724" s="2">
        <f>'Moving Avg'!H724</f>
        <v>16.908619999999988</v>
      </c>
      <c r="J724" s="5" t="str">
        <f>OBV!F724</f>
        <v>BULLISH</v>
      </c>
      <c r="K724" s="5" t="str">
        <f>OBV!G724</f>
        <v>NEUTRAL</v>
      </c>
      <c r="L724" s="5" t="str">
        <f>OBV!H724</f>
        <v>NEUTRAL</v>
      </c>
    </row>
    <row r="725" spans="1:12" ht="13.5" x14ac:dyDescent="0.25">
      <c r="A725" s="3">
        <f>RSI!A725</f>
        <v>43059</v>
      </c>
      <c r="B725" s="2">
        <f>RSI!B725</f>
        <v>15.526</v>
      </c>
      <c r="C725" s="2">
        <f>RSI!I725</f>
        <v>37.796799019784672</v>
      </c>
      <c r="D725" s="2">
        <f>MACD!E725</f>
        <v>0.29097184316297131</v>
      </c>
      <c r="E725" s="2">
        <f>MACD!F725</f>
        <v>0.14199574469042847</v>
      </c>
      <c r="F725" s="2">
        <f>'Moving Avg'!D725</f>
        <v>15.526</v>
      </c>
      <c r="G725" s="2">
        <f>'Moving Avg'!F725</f>
        <v>15.848400000000003</v>
      </c>
      <c r="H725" s="2">
        <f>'Moving Avg'!G725</f>
        <v>16.040839999999982</v>
      </c>
      <c r="I725" s="2">
        <f>'Moving Avg'!H725</f>
        <v>16.900264999999987</v>
      </c>
      <c r="J725" s="5" t="str">
        <f>OBV!F725</f>
        <v>BULLISH</v>
      </c>
      <c r="K725" s="5" t="str">
        <f>OBV!G725</f>
        <v>STRONG</v>
      </c>
      <c r="L725" s="5" t="str">
        <f>OBV!H725</f>
        <v>CONFIRMED BULLISH</v>
      </c>
    </row>
    <row r="726" spans="1:12" ht="13.5" x14ac:dyDescent="0.25">
      <c r="A726" s="3">
        <f>RSI!A726</f>
        <v>43060</v>
      </c>
      <c r="B726" s="2">
        <f>RSI!B726</f>
        <v>15.526</v>
      </c>
      <c r="C726" s="2">
        <f>RSI!I726</f>
        <v>37.796799019784672</v>
      </c>
      <c r="D726" s="2">
        <f>MACD!E726</f>
        <v>0.32881742845607675</v>
      </c>
      <c r="E726" s="2">
        <f>MACD!F726</f>
        <v>0.17936008144355814</v>
      </c>
      <c r="F726" s="2">
        <f>'Moving Avg'!D726</f>
        <v>15.526</v>
      </c>
      <c r="G726" s="2">
        <f>'Moving Avg'!F726</f>
        <v>15.813100000000002</v>
      </c>
      <c r="H726" s="2">
        <f>'Moving Avg'!G726</f>
        <v>16.026719999999983</v>
      </c>
      <c r="I726" s="2">
        <f>'Moving Avg'!H726</f>
        <v>16.891909999999989</v>
      </c>
      <c r="J726" s="5" t="str">
        <f>OBV!F726</f>
        <v>NEUTRAL</v>
      </c>
      <c r="K726" s="5" t="str">
        <f>OBV!G726</f>
        <v>NEUTRAL</v>
      </c>
      <c r="L726" s="5" t="str">
        <f>OBV!H726</f>
        <v>NEUTRAL</v>
      </c>
    </row>
    <row r="727" spans="1:12" ht="13.5" x14ac:dyDescent="0.25">
      <c r="A727" s="3">
        <f>RSI!A727</f>
        <v>43061</v>
      </c>
      <c r="B727" s="2">
        <f>RSI!B727</f>
        <v>15.526</v>
      </c>
      <c r="C727" s="2">
        <f>RSI!I727</f>
        <v>37.796799019784672</v>
      </c>
      <c r="D727" s="2">
        <f>MACD!E727</f>
        <v>0.36276690492838526</v>
      </c>
      <c r="E727" s="2">
        <f>MACD!F727</f>
        <v>0.21604144614052356</v>
      </c>
      <c r="F727" s="2">
        <f>'Moving Avg'!D727</f>
        <v>15.526</v>
      </c>
      <c r="G727" s="2">
        <f>'Moving Avg'!F727</f>
        <v>15.802150000000003</v>
      </c>
      <c r="H727" s="2">
        <f>'Moving Avg'!G727</f>
        <v>16.012599999999981</v>
      </c>
      <c r="I727" s="2">
        <f>'Moving Avg'!H727</f>
        <v>16.883554999999987</v>
      </c>
      <c r="J727" s="5" t="str">
        <f>OBV!F727</f>
        <v>NEUTRAL</v>
      </c>
      <c r="K727" s="5" t="str">
        <f>OBV!G727</f>
        <v>NEUTRAL</v>
      </c>
      <c r="L727" s="5" t="str">
        <f>OBV!H727</f>
        <v>NEUTRAL</v>
      </c>
    </row>
    <row r="728" spans="1:12" ht="13.5" x14ac:dyDescent="0.25">
      <c r="A728" s="3">
        <f>RSI!A728</f>
        <v>43062</v>
      </c>
      <c r="B728" s="2">
        <f>RSI!B728</f>
        <v>15.103</v>
      </c>
      <c r="C728" s="2">
        <f>RSI!I728</f>
        <v>27.870287882084725</v>
      </c>
      <c r="D728" s="2">
        <f>MACD!E728</f>
        <v>0.31599493458699257</v>
      </c>
      <c r="E728" s="2">
        <f>MACD!F728</f>
        <v>0.23603214382981735</v>
      </c>
      <c r="F728" s="2">
        <f>'Moving Avg'!D728</f>
        <v>15.441399999999998</v>
      </c>
      <c r="G728" s="2">
        <f>'Moving Avg'!F728</f>
        <v>15.770050000000003</v>
      </c>
      <c r="H728" s="2">
        <f>'Moving Avg'!G728</f>
        <v>15.990019999999982</v>
      </c>
      <c r="I728" s="2">
        <f>'Moving Avg'!H728</f>
        <v>16.871709999999986</v>
      </c>
      <c r="J728" s="5" t="str">
        <f>OBV!F728</f>
        <v>BEARISH</v>
      </c>
      <c r="K728" s="5" t="str">
        <f>OBV!G728</f>
        <v>WEAK</v>
      </c>
      <c r="L728" s="5" t="str">
        <f>OBV!H728</f>
        <v>CONFIRMED BEARISH</v>
      </c>
    </row>
    <row r="729" spans="1:12" ht="13.5" x14ac:dyDescent="0.25">
      <c r="A729" s="3">
        <f>RSI!A729</f>
        <v>43063</v>
      </c>
      <c r="B729" s="2">
        <f>RSI!B729</f>
        <v>15.103</v>
      </c>
      <c r="C729" s="2">
        <f>RSI!I729</f>
        <v>27.870287882084725</v>
      </c>
      <c r="D729" s="2">
        <f>MACD!E729</f>
        <v>0.28056965942394108</v>
      </c>
      <c r="E729" s="2">
        <f>MACD!F729</f>
        <v>0.24493964694864212</v>
      </c>
      <c r="F729" s="2">
        <f>'Moving Avg'!D729</f>
        <v>15.356800000000002</v>
      </c>
      <c r="G729" s="2">
        <f>'Moving Avg'!F729</f>
        <v>15.737950000000007</v>
      </c>
      <c r="H729" s="2">
        <f>'Moving Avg'!G729</f>
        <v>15.967439999999979</v>
      </c>
      <c r="I729" s="2">
        <f>'Moving Avg'!H729</f>
        <v>16.859524999999987</v>
      </c>
      <c r="J729" s="5" t="str">
        <f>OBV!F729</f>
        <v>BEARISH</v>
      </c>
      <c r="K729" s="5" t="str">
        <f>OBV!G729</f>
        <v>WEAK</v>
      </c>
      <c r="L729" s="5" t="str">
        <f>OBV!H729</f>
        <v>CONFIRMED BEARISH</v>
      </c>
    </row>
    <row r="730" spans="1:12" ht="13.5" x14ac:dyDescent="0.25">
      <c r="A730" s="3">
        <f>RSI!A730</f>
        <v>43066</v>
      </c>
      <c r="B730" s="2">
        <f>RSI!B730</f>
        <v>15.103</v>
      </c>
      <c r="C730" s="2">
        <f>RSI!I730</f>
        <v>27.870287882084725</v>
      </c>
      <c r="D730" s="2">
        <f>MACD!E730</f>
        <v>0.18936102891814421</v>
      </c>
      <c r="E730" s="2">
        <f>MACD!F730</f>
        <v>0.23382392334254257</v>
      </c>
      <c r="F730" s="2">
        <f>'Moving Avg'!D730</f>
        <v>15.272200000000002</v>
      </c>
      <c r="G730" s="2">
        <f>'Moving Avg'!F730</f>
        <v>15.685000000000006</v>
      </c>
      <c r="H730" s="2">
        <f>'Moving Avg'!G730</f>
        <v>15.944859999999979</v>
      </c>
      <c r="I730" s="2">
        <f>'Moving Avg'!H730</f>
        <v>16.84767999999999</v>
      </c>
      <c r="J730" s="5" t="str">
        <f>OBV!F730</f>
        <v>BEARISH</v>
      </c>
      <c r="K730" s="5" t="str">
        <f>OBV!G730</f>
        <v>WEAK</v>
      </c>
      <c r="L730" s="5" t="str">
        <f>OBV!H730</f>
        <v>CONFIRMED BEARISH</v>
      </c>
    </row>
    <row r="731" spans="1:12" ht="13.5" x14ac:dyDescent="0.25">
      <c r="A731" s="3">
        <f>RSI!A731</f>
        <v>43067</v>
      </c>
      <c r="B731" s="2">
        <f>RSI!B731</f>
        <v>15.103</v>
      </c>
      <c r="C731" s="2">
        <f>RSI!I731</f>
        <v>27.870287882084725</v>
      </c>
      <c r="D731" s="2">
        <f>MACD!E731</f>
        <v>0.18082023830627314</v>
      </c>
      <c r="E731" s="2">
        <f>MACD!F731</f>
        <v>0.2232231863352887</v>
      </c>
      <c r="F731" s="2">
        <f>'Moving Avg'!D731</f>
        <v>15.1876</v>
      </c>
      <c r="G731" s="2">
        <f>'Moving Avg'!F731</f>
        <v>15.632050000000003</v>
      </c>
      <c r="H731" s="2">
        <f>'Moving Avg'!G731</f>
        <v>15.922279999999978</v>
      </c>
      <c r="I731" s="2">
        <f>'Moving Avg'!H731</f>
        <v>16.835834999999989</v>
      </c>
      <c r="J731" s="5" t="str">
        <f>OBV!F731</f>
        <v>BEARISH</v>
      </c>
      <c r="K731" s="5" t="str">
        <f>OBV!G731</f>
        <v>WEAK</v>
      </c>
      <c r="L731" s="5" t="str">
        <f>OBV!H731</f>
        <v>CONFIRMED BEARISH</v>
      </c>
    </row>
    <row r="732" spans="1:12" ht="13.5" x14ac:dyDescent="0.25">
      <c r="A732" s="3">
        <f>RSI!A732</f>
        <v>43068</v>
      </c>
      <c r="B732" s="2">
        <f>RSI!B732</f>
        <v>15.103</v>
      </c>
      <c r="C732" s="2">
        <f>RSI!I732</f>
        <v>27.87028788208471</v>
      </c>
      <c r="D732" s="2">
        <f>MACD!E732</f>
        <v>0.17688861901427977</v>
      </c>
      <c r="E732" s="2">
        <f>MACD!F732</f>
        <v>0.21395627287108693</v>
      </c>
      <c r="F732" s="2">
        <f>'Moving Avg'!D732</f>
        <v>15.103</v>
      </c>
      <c r="G732" s="2">
        <f>'Moving Avg'!F732</f>
        <v>15.575600000000003</v>
      </c>
      <c r="H732" s="2">
        <f>'Moving Avg'!G732</f>
        <v>15.899699999999978</v>
      </c>
      <c r="I732" s="2">
        <f>'Moving Avg'!H732</f>
        <v>16.823989999999988</v>
      </c>
      <c r="J732" s="5" t="str">
        <f>OBV!F732</f>
        <v>BEARISH</v>
      </c>
      <c r="K732" s="5" t="str">
        <f>OBV!G732</f>
        <v>WEAK</v>
      </c>
      <c r="L732" s="5" t="str">
        <f>OBV!H732</f>
        <v>CONFIRMED BEARISH</v>
      </c>
    </row>
    <row r="733" spans="1:12" ht="13.5" x14ac:dyDescent="0.25">
      <c r="A733" s="3">
        <f>RSI!A733</f>
        <v>43069</v>
      </c>
      <c r="B733" s="2">
        <f>RSI!B733</f>
        <v>15.103</v>
      </c>
      <c r="C733" s="2">
        <f>RSI!I733</f>
        <v>27.87028788208471</v>
      </c>
      <c r="D733" s="2">
        <f>MACD!E733</f>
        <v>0.17661297861155667</v>
      </c>
      <c r="E733" s="2">
        <f>MACD!F733</f>
        <v>0.20648761401918089</v>
      </c>
      <c r="F733" s="2">
        <f>'Moving Avg'!D733</f>
        <v>15.103</v>
      </c>
      <c r="G733" s="2">
        <f>'Moving Avg'!F733</f>
        <v>15.519150000000005</v>
      </c>
      <c r="H733" s="2">
        <f>'Moving Avg'!G733</f>
        <v>15.875699999999977</v>
      </c>
      <c r="I733" s="2">
        <f>'Moving Avg'!H733</f>
        <v>16.812114999999988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</row>
    <row r="734" spans="1:12" ht="13.5" x14ac:dyDescent="0.25">
      <c r="A734" s="3">
        <f>RSI!A734</f>
        <v>43073</v>
      </c>
      <c r="B734" s="2">
        <f>RSI!B734</f>
        <v>15.103</v>
      </c>
      <c r="C734" s="2">
        <f>RSI!I734</f>
        <v>27.870287882084725</v>
      </c>
      <c r="D734" s="2">
        <f>MACD!E734</f>
        <v>0.17920485033464928</v>
      </c>
      <c r="E734" s="2">
        <f>MACD!F734</f>
        <v>0.20103106128227458</v>
      </c>
      <c r="F734" s="2">
        <f>'Moving Avg'!D734</f>
        <v>15.103</v>
      </c>
      <c r="G734" s="2">
        <f>'Moving Avg'!F734</f>
        <v>15.462700000000003</v>
      </c>
      <c r="H734" s="2">
        <f>'Moving Avg'!G734</f>
        <v>15.851699999999976</v>
      </c>
      <c r="I734" s="2">
        <f>'Moving Avg'!H734</f>
        <v>16.800239999999988</v>
      </c>
      <c r="J734" s="5" t="str">
        <f>OBV!F734</f>
        <v>NEUTRAL</v>
      </c>
      <c r="K734" s="5" t="str">
        <f>OBV!G734</f>
        <v>NEUTRAL</v>
      </c>
      <c r="L734" s="5" t="str">
        <f>OBV!H734</f>
        <v>NEUTRAL</v>
      </c>
    </row>
    <row r="735" spans="1:12" ht="13.5" x14ac:dyDescent="0.25">
      <c r="A735" s="3">
        <f>RSI!A735</f>
        <v>43074</v>
      </c>
      <c r="B735" s="2">
        <f>RSI!B735</f>
        <v>15.526</v>
      </c>
      <c r="C735" s="2">
        <f>RSI!I735</f>
        <v>49.951590051277925</v>
      </c>
      <c r="D735" s="2">
        <f>MACD!E735</f>
        <v>0.15268047803411378</v>
      </c>
      <c r="E735" s="2">
        <f>MACD!F735</f>
        <v>0.19136094463264242</v>
      </c>
      <c r="F735" s="2">
        <f>'Moving Avg'!D735</f>
        <v>15.1876</v>
      </c>
      <c r="G735" s="2">
        <f>'Moving Avg'!F735</f>
        <v>15.427400000000002</v>
      </c>
      <c r="H735" s="2">
        <f>'Moving Avg'!G735</f>
        <v>15.836159999999976</v>
      </c>
      <c r="I735" s="2">
        <f>'Moving Avg'!H735</f>
        <v>16.790479999999985</v>
      </c>
      <c r="J735" s="5" t="str">
        <f>OBV!F735</f>
        <v>BULLISH</v>
      </c>
      <c r="K735" s="5" t="str">
        <f>OBV!G735</f>
        <v>STRONG</v>
      </c>
      <c r="L735" s="5" t="str">
        <f>OBV!H735</f>
        <v>CONFIRMED BULLISH</v>
      </c>
    </row>
    <row r="736" spans="1:12" ht="13.5" x14ac:dyDescent="0.25">
      <c r="A736" s="3">
        <f>RSI!A736</f>
        <v>43075</v>
      </c>
      <c r="B736" s="2">
        <f>RSI!B736</f>
        <v>15.11</v>
      </c>
      <c r="C736" s="2">
        <f>RSI!I736</f>
        <v>37.721342035787615</v>
      </c>
      <c r="D736" s="2">
        <f>MACD!E736</f>
        <v>0.16097414101193763</v>
      </c>
      <c r="E736" s="2">
        <f>MACD!F736</f>
        <v>0.18528358390850147</v>
      </c>
      <c r="F736" s="2">
        <f>'Moving Avg'!D736</f>
        <v>15.188999999999998</v>
      </c>
      <c r="G736" s="2">
        <f>'Moving Avg'!F736</f>
        <v>15.371300000000005</v>
      </c>
      <c r="H736" s="2">
        <f>'Moving Avg'!G736</f>
        <v>15.814419999999977</v>
      </c>
      <c r="I736" s="2">
        <f>'Moving Avg'!H736</f>
        <v>16.778639999999985</v>
      </c>
      <c r="J736" s="5" t="str">
        <f>OBV!F736</f>
        <v>BULLISH</v>
      </c>
      <c r="K736" s="5" t="str">
        <f>OBV!G736</f>
        <v>NEUTRAL</v>
      </c>
      <c r="L736" s="5" t="str">
        <f>OBV!H736</f>
        <v>CONFIRMED BULLISH</v>
      </c>
    </row>
    <row r="737" spans="1:12" ht="13.5" x14ac:dyDescent="0.25">
      <c r="A737" s="3">
        <f>RSI!A737</f>
        <v>43076</v>
      </c>
      <c r="B737" s="2">
        <f>RSI!B737</f>
        <v>15.11</v>
      </c>
      <c r="C737" s="2">
        <f>RSI!I737</f>
        <v>37.721342035787615</v>
      </c>
      <c r="D737" s="2">
        <f>MACD!E737</f>
        <v>0.17037830270667698</v>
      </c>
      <c r="E737" s="2">
        <f>MACD!F737</f>
        <v>0.18230252766813659</v>
      </c>
      <c r="F737" s="2">
        <f>'Moving Avg'!D737</f>
        <v>15.1904</v>
      </c>
      <c r="G737" s="2">
        <f>'Moving Avg'!F737</f>
        <v>15.315200000000004</v>
      </c>
      <c r="H737" s="2">
        <f>'Moving Avg'!G737</f>
        <v>15.792679999999979</v>
      </c>
      <c r="I737" s="2">
        <f>'Moving Avg'!H737</f>
        <v>16.766489999999987</v>
      </c>
      <c r="J737" s="5" t="str">
        <f>OBV!F737</f>
        <v>BULLISH</v>
      </c>
      <c r="K737" s="5" t="str">
        <f>OBV!G737</f>
        <v>NEUTRAL</v>
      </c>
      <c r="L737" s="5" t="str">
        <f>OBV!H737</f>
        <v>CONFIRMED BULLISH</v>
      </c>
    </row>
    <row r="738" spans="1:12" ht="13.5" x14ac:dyDescent="0.25">
      <c r="A738" s="3">
        <f>RSI!A738</f>
        <v>43077</v>
      </c>
      <c r="B738" s="2">
        <f>RSI!B738</f>
        <v>15.11</v>
      </c>
      <c r="C738" s="2">
        <f>RSI!I738</f>
        <v>37.7213420357876</v>
      </c>
      <c r="D738" s="2">
        <f>MACD!E738</f>
        <v>0.11546842024293547</v>
      </c>
      <c r="E738" s="2">
        <f>MACD!F738</f>
        <v>0.16893570618309639</v>
      </c>
      <c r="F738" s="2">
        <f>'Moving Avg'!D738</f>
        <v>15.191800000000001</v>
      </c>
      <c r="G738" s="2">
        <f>'Moving Avg'!F738</f>
        <v>15.294400000000005</v>
      </c>
      <c r="H738" s="2">
        <f>'Moving Avg'!G738</f>
        <v>15.761339999999983</v>
      </c>
      <c r="I738" s="2">
        <f>'Moving Avg'!H738</f>
        <v>16.752969999999991</v>
      </c>
      <c r="J738" s="5" t="str">
        <f>OBV!F738</f>
        <v>BULLISH</v>
      </c>
      <c r="K738" s="5" t="str">
        <f>OBV!G738</f>
        <v>NEUTRAL</v>
      </c>
      <c r="L738" s="5" t="str">
        <f>OBV!H738</f>
        <v>CONFIRMED BULLISH</v>
      </c>
    </row>
    <row r="739" spans="1:12" ht="13.5" x14ac:dyDescent="0.25">
      <c r="A739" s="3">
        <f>RSI!A739</f>
        <v>43080</v>
      </c>
      <c r="B739" s="2">
        <f>RSI!B739</f>
        <v>15.561999999999999</v>
      </c>
      <c r="C739" s="2">
        <f>RSI!I739</f>
        <v>53.253564493734437</v>
      </c>
      <c r="D739" s="2">
        <f>MACD!E739</f>
        <v>3.7570724064870831E-2</v>
      </c>
      <c r="E739" s="2">
        <f>MACD!F739</f>
        <v>0.14266270975945128</v>
      </c>
      <c r="F739" s="2">
        <f>'Moving Avg'!D739</f>
        <v>15.283599999999998</v>
      </c>
      <c r="G739" s="2">
        <f>'Moving Avg'!F739</f>
        <v>15.296200000000004</v>
      </c>
      <c r="H739" s="2">
        <f>'Moving Avg'!G739</f>
        <v>15.753999999999985</v>
      </c>
      <c r="I739" s="2">
        <f>'Moving Avg'!H739</f>
        <v>16.741709999999987</v>
      </c>
      <c r="J739" s="5" t="str">
        <f>OBV!F739</f>
        <v>BULLISH</v>
      </c>
      <c r="K739" s="5" t="str">
        <f>OBV!G739</f>
        <v>STRONG</v>
      </c>
      <c r="L739" s="5" t="str">
        <f>OBV!H739</f>
        <v>CONFIRMED BULLISH</v>
      </c>
    </row>
    <row r="740" spans="1:12" ht="13.5" x14ac:dyDescent="0.25">
      <c r="A740" s="3">
        <f>RSI!A740</f>
        <v>43081</v>
      </c>
      <c r="B740" s="2">
        <f>RSI!B740</f>
        <v>15.561999999999999</v>
      </c>
      <c r="C740" s="2">
        <f>RSI!I740</f>
        <v>53.253564493734437</v>
      </c>
      <c r="D740" s="2">
        <f>MACD!E740</f>
        <v>-2.9119160109566167E-2</v>
      </c>
      <c r="E740" s="2">
        <f>MACD!F740</f>
        <v>0.10830633578564779</v>
      </c>
      <c r="F740" s="2">
        <f>'Moving Avg'!D740</f>
        <v>15.290799999999999</v>
      </c>
      <c r="G740" s="2">
        <f>'Moving Avg'!F740</f>
        <v>15.319150000000004</v>
      </c>
      <c r="H740" s="2">
        <f>'Moving Avg'!G740</f>
        <v>15.746659999999986</v>
      </c>
      <c r="I740" s="2">
        <f>'Moving Avg'!H740</f>
        <v>16.730449999999987</v>
      </c>
      <c r="J740" s="5" t="str">
        <f>OBV!F740</f>
        <v>BULLISH</v>
      </c>
      <c r="K740" s="5" t="str">
        <f>OBV!G740</f>
        <v>NEUTRAL</v>
      </c>
      <c r="L740" s="5" t="str">
        <f>OBV!H740</f>
        <v>CONFIRMED BULLISH</v>
      </c>
    </row>
    <row r="741" spans="1:12" ht="13.5" x14ac:dyDescent="0.25">
      <c r="A741" s="3">
        <f>RSI!A741</f>
        <v>43082</v>
      </c>
      <c r="B741" s="2">
        <f>RSI!B741</f>
        <v>15.103</v>
      </c>
      <c r="C741" s="2">
        <f>RSI!I741</f>
        <v>41.163034105091064</v>
      </c>
      <c r="D741" s="2">
        <f>MACD!E741</f>
        <v>-5.2267996313361209E-2</v>
      </c>
      <c r="E741" s="2">
        <f>MACD!F741</f>
        <v>7.619146936584599E-2</v>
      </c>
      <c r="F741" s="2">
        <f>'Moving Avg'!D741</f>
        <v>15.289399999999997</v>
      </c>
      <c r="G741" s="2">
        <f>'Moving Avg'!F741</f>
        <v>15.298000000000005</v>
      </c>
      <c r="H741" s="2">
        <f>'Moving Avg'!G741</f>
        <v>15.730139999999984</v>
      </c>
      <c r="I741" s="2">
        <f>'Moving Avg'!H741</f>
        <v>16.716894999999987</v>
      </c>
      <c r="J741" s="5" t="str">
        <f>OBV!F741</f>
        <v>BULLISH</v>
      </c>
      <c r="K741" s="5" t="str">
        <f>OBV!G741</f>
        <v>NEUTRAL</v>
      </c>
      <c r="L741" s="5" t="str">
        <f>OBV!H741</f>
        <v>BULLISH DIVERGENCE</v>
      </c>
    </row>
    <row r="742" spans="1:12" ht="13.5" x14ac:dyDescent="0.25">
      <c r="A742" s="3">
        <f>RSI!A742</f>
        <v>43083</v>
      </c>
      <c r="B742" s="2">
        <f>RSI!B742</f>
        <v>15.103</v>
      </c>
      <c r="C742" s="2">
        <f>RSI!I742</f>
        <v>41.163034105091057</v>
      </c>
      <c r="D742" s="2">
        <f>MACD!E742</f>
        <v>-6.9808902213047475E-2</v>
      </c>
      <c r="E742" s="2">
        <f>MACD!F742</f>
        <v>4.6991395050067296E-2</v>
      </c>
      <c r="F742" s="2">
        <f>'Moving Avg'!D742</f>
        <v>15.288</v>
      </c>
      <c r="G742" s="2">
        <f>'Moving Avg'!F742</f>
        <v>15.276850000000005</v>
      </c>
      <c r="H742" s="2">
        <f>'Moving Avg'!G742</f>
        <v>15.713619999999986</v>
      </c>
      <c r="I742" s="2">
        <f>'Moving Avg'!H742</f>
        <v>16.70333999999999</v>
      </c>
      <c r="J742" s="5" t="str">
        <f>OBV!F742</f>
        <v>BULLISH</v>
      </c>
      <c r="K742" s="5" t="str">
        <f>OBV!G742</f>
        <v>NEUTRAL</v>
      </c>
      <c r="L742" s="5" t="str">
        <f>OBV!H742</f>
        <v>BULLISH DIVERGENCE</v>
      </c>
    </row>
    <row r="743" spans="1:12" ht="13.5" x14ac:dyDescent="0.25">
      <c r="A743" s="3">
        <f>RSI!A743</f>
        <v>43084</v>
      </c>
      <c r="B743" s="2">
        <f>RSI!B743</f>
        <v>15.103</v>
      </c>
      <c r="C743" s="2">
        <f>RSI!I743</f>
        <v>41.163034105091057</v>
      </c>
      <c r="D743" s="2">
        <f>MACD!E743</f>
        <v>-8.2756234160514808E-2</v>
      </c>
      <c r="E743" s="2">
        <f>MACD!F743</f>
        <v>2.1041869207950877E-2</v>
      </c>
      <c r="F743" s="2">
        <f>'Moving Avg'!D743</f>
        <v>15.286599999999998</v>
      </c>
      <c r="G743" s="2">
        <f>'Moving Avg'!F743</f>
        <v>15.255700000000004</v>
      </c>
      <c r="H743" s="2">
        <f>'Moving Avg'!G743</f>
        <v>15.697099999999987</v>
      </c>
      <c r="I743" s="2">
        <f>'Moving Avg'!H743</f>
        <v>16.68978499999999</v>
      </c>
      <c r="J743" s="5" t="str">
        <f>OBV!F743</f>
        <v>BULLISH</v>
      </c>
      <c r="K743" s="5" t="str">
        <f>OBV!G743</f>
        <v>NEUTRAL</v>
      </c>
      <c r="L743" s="5" t="str">
        <f>OBV!H743</f>
        <v>BULLISH DIVERGENCE</v>
      </c>
    </row>
    <row r="744" spans="1:12" ht="13.5" x14ac:dyDescent="0.25">
      <c r="A744" s="3">
        <f>RSI!A744</f>
        <v>43087</v>
      </c>
      <c r="B744" s="2">
        <f>RSI!B744</f>
        <v>15.519</v>
      </c>
      <c r="C744" s="2">
        <f>RSI!I744</f>
        <v>53.192510282120075</v>
      </c>
      <c r="D744" s="2">
        <f>MACD!E744</f>
        <v>-0.12277187902920872</v>
      </c>
      <c r="E744" s="2">
        <f>MACD!F744</f>
        <v>-7.7208804394810412E-3</v>
      </c>
      <c r="F744" s="2">
        <f>'Moving Avg'!D744</f>
        <v>15.278</v>
      </c>
      <c r="G744" s="2">
        <f>'Moving Avg'!F744</f>
        <v>15.255350000000004</v>
      </c>
      <c r="H744" s="2">
        <f>'Moving Avg'!G744</f>
        <v>15.68889999999999</v>
      </c>
      <c r="I744" s="2">
        <f>'Moving Avg'!H744</f>
        <v>16.678309999999989</v>
      </c>
      <c r="J744" s="5" t="str">
        <f>OBV!F744</f>
        <v>BULLISH</v>
      </c>
      <c r="K744" s="5" t="str">
        <f>OBV!G744</f>
        <v>NEUTRAL</v>
      </c>
      <c r="L744" s="5" t="str">
        <f>OBV!H744</f>
        <v>BULLISH DIVERGENCE</v>
      </c>
    </row>
    <row r="745" spans="1:12" ht="13.5" x14ac:dyDescent="0.25">
      <c r="A745" s="3">
        <f>RSI!A745</f>
        <v>43088</v>
      </c>
      <c r="B745" s="2">
        <f>RSI!B745</f>
        <v>15.519</v>
      </c>
      <c r="C745" s="2">
        <f>RSI!I745</f>
        <v>53.192510282120061</v>
      </c>
      <c r="D745" s="2">
        <f>MACD!E745</f>
        <v>-9.2387875675289166E-2</v>
      </c>
      <c r="E745" s="2">
        <f>MACD!F745</f>
        <v>-2.4654279486642665E-2</v>
      </c>
      <c r="F745" s="2">
        <f>'Moving Avg'!D745</f>
        <v>15.269399999999999</v>
      </c>
      <c r="G745" s="2">
        <f>'Moving Avg'!F745</f>
        <v>15.255000000000004</v>
      </c>
      <c r="H745" s="2">
        <f>'Moving Avg'!G745</f>
        <v>15.680699999999991</v>
      </c>
      <c r="I745" s="2">
        <f>'Moving Avg'!H745</f>
        <v>16.666834999999988</v>
      </c>
      <c r="J745" s="5" t="str">
        <f>OBV!F745</f>
        <v>BULLISH</v>
      </c>
      <c r="K745" s="5" t="str">
        <f>OBV!G745</f>
        <v>NEUTRAL</v>
      </c>
      <c r="L745" s="5" t="str">
        <f>OBV!H745</f>
        <v>BULLISH DIVERGENCE</v>
      </c>
    </row>
    <row r="746" spans="1:12" ht="13.5" x14ac:dyDescent="0.25">
      <c r="A746" s="3">
        <f>RSI!A746</f>
        <v>43089</v>
      </c>
      <c r="B746" s="2">
        <f>RSI!B746</f>
        <v>16.280999999999999</v>
      </c>
      <c r="C746" s="2">
        <f>RSI!I746</f>
        <v>67.366477170850288</v>
      </c>
      <c r="D746" s="2">
        <f>MACD!E746</f>
        <v>-0.18789456392307002</v>
      </c>
      <c r="E746" s="2">
        <f>MACD!F746</f>
        <v>-5.7302336373928134E-2</v>
      </c>
      <c r="F746" s="2">
        <f>'Moving Avg'!D746</f>
        <v>15.505000000000001</v>
      </c>
      <c r="G746" s="2">
        <f>'Moving Avg'!F746</f>
        <v>15.292750000000003</v>
      </c>
      <c r="H746" s="2">
        <f>'Moving Avg'!G746</f>
        <v>15.68873999999999</v>
      </c>
      <c r="I746" s="2">
        <f>'Moving Avg'!H746</f>
        <v>16.659169999999989</v>
      </c>
      <c r="J746" s="5" t="str">
        <f>OBV!F746</f>
        <v>BULLISH</v>
      </c>
      <c r="K746" s="5" t="str">
        <f>OBV!G746</f>
        <v>STRONG</v>
      </c>
      <c r="L746" s="5" t="str">
        <f>OBV!H746</f>
        <v>CONFIRMED BULLISH</v>
      </c>
    </row>
    <row r="747" spans="1:12" ht="13.5" x14ac:dyDescent="0.25">
      <c r="A747" s="3">
        <f>RSI!A747</f>
        <v>43090</v>
      </c>
      <c r="B747" s="2">
        <f>RSI!B747</f>
        <v>17.007999999999999</v>
      </c>
      <c r="C747" s="2">
        <f>RSI!I747</f>
        <v>75.110360382794852</v>
      </c>
      <c r="D747" s="2">
        <f>MACD!E747</f>
        <v>-0.32777707393004363</v>
      </c>
      <c r="E747" s="2">
        <f>MACD!F747</f>
        <v>-0.11139728388515123</v>
      </c>
      <c r="F747" s="2">
        <f>'Moving Avg'!D747</f>
        <v>15.885999999999999</v>
      </c>
      <c r="G747" s="2">
        <f>'Moving Avg'!F747</f>
        <v>15.366850000000003</v>
      </c>
      <c r="H747" s="2">
        <f>'Moving Avg'!G747</f>
        <v>15.704259999999993</v>
      </c>
      <c r="I747" s="2">
        <f>'Moving Avg'!H747</f>
        <v>16.655139999999989</v>
      </c>
      <c r="J747" s="5" t="str">
        <f>OBV!F747</f>
        <v>BULLISH</v>
      </c>
      <c r="K747" s="5" t="str">
        <f>OBV!G747</f>
        <v>STRONG</v>
      </c>
      <c r="L747" s="5" t="str">
        <f>OBV!H747</f>
        <v>CONFIRMED BULLISH</v>
      </c>
    </row>
    <row r="748" spans="1:12" ht="13.5" x14ac:dyDescent="0.25">
      <c r="A748" s="3">
        <f>RSI!A748</f>
        <v>43091</v>
      </c>
      <c r="B748" s="2">
        <f>RSI!B748</f>
        <v>18.032</v>
      </c>
      <c r="C748" s="2">
        <f>RSI!I748</f>
        <v>81.698153736671642</v>
      </c>
      <c r="D748" s="2">
        <f>MACD!E748</f>
        <v>-0.53111776326393922</v>
      </c>
      <c r="E748" s="2">
        <f>MACD!F748</f>
        <v>-0.19534137976090885</v>
      </c>
      <c r="F748" s="2">
        <f>'Moving Avg'!D748</f>
        <v>16.471799999999998</v>
      </c>
      <c r="G748" s="2">
        <f>'Moving Avg'!F748</f>
        <v>15.513300000000001</v>
      </c>
      <c r="H748" s="2">
        <f>'Moving Avg'!G748</f>
        <v>15.740259999999996</v>
      </c>
      <c r="I748" s="2">
        <f>'Moving Avg'!H748</f>
        <v>16.65622999999999</v>
      </c>
      <c r="J748" s="5" t="str">
        <f>OBV!F748</f>
        <v>BULLISH</v>
      </c>
      <c r="K748" s="5" t="str">
        <f>OBV!G748</f>
        <v>STRONG</v>
      </c>
      <c r="L748" s="5" t="str">
        <f>OBV!H748</f>
        <v>CONFIRMED BULLISH</v>
      </c>
    </row>
    <row r="749" spans="1:12" ht="13.5" x14ac:dyDescent="0.25">
      <c r="A749" s="3">
        <f>RSI!A749</f>
        <v>43094</v>
      </c>
      <c r="B749" s="2">
        <f>RSI!B749</f>
        <v>18.032</v>
      </c>
      <c r="C749" s="2">
        <f>RSI!I749</f>
        <v>81.698153736671642</v>
      </c>
      <c r="D749" s="2">
        <f>MACD!E749</f>
        <v>-0.64813832883022116</v>
      </c>
      <c r="E749" s="2">
        <f>MACD!F749</f>
        <v>-0.28590076957477129</v>
      </c>
      <c r="F749" s="2">
        <f>'Moving Avg'!D749</f>
        <v>16.974399999999996</v>
      </c>
      <c r="G749" s="2">
        <f>'Moving Avg'!F749</f>
        <v>15.659749999999999</v>
      </c>
      <c r="H749" s="2">
        <f>'Moving Avg'!G749</f>
        <v>15.776259999999997</v>
      </c>
      <c r="I749" s="2">
        <f>'Moving Avg'!H749</f>
        <v>16.657319999999991</v>
      </c>
      <c r="J749" s="5" t="str">
        <f>OBV!F749</f>
        <v>BULLISH</v>
      </c>
      <c r="K749" s="5" t="str">
        <f>OBV!G749</f>
        <v>STRONG</v>
      </c>
      <c r="L749" s="5" t="str">
        <f>OBV!H749</f>
        <v>CONFIRMED BULLISH</v>
      </c>
    </row>
    <row r="750" spans="1:12" ht="13.5" x14ac:dyDescent="0.25">
      <c r="A750" s="3">
        <f>RSI!A750</f>
        <v>43095</v>
      </c>
      <c r="B750" s="2">
        <f>RSI!B750</f>
        <v>18.032</v>
      </c>
      <c r="C750" s="2">
        <f>RSI!I750</f>
        <v>81.698153736671642</v>
      </c>
      <c r="D750" s="2">
        <f>MACD!E750</f>
        <v>-0.76058306448665114</v>
      </c>
      <c r="E750" s="2">
        <f>MACD!F750</f>
        <v>-0.3808372285571473</v>
      </c>
      <c r="F750" s="2">
        <f>'Moving Avg'!D750</f>
        <v>17.476999999999997</v>
      </c>
      <c r="G750" s="2">
        <f>'Moving Avg'!F750</f>
        <v>15.8062</v>
      </c>
      <c r="H750" s="2">
        <f>'Moving Avg'!G750</f>
        <v>15.812260000000002</v>
      </c>
      <c r="I750" s="2">
        <f>'Moving Avg'!H750</f>
        <v>16.658409999999993</v>
      </c>
      <c r="J750" s="5" t="str">
        <f>OBV!F750</f>
        <v>BULLISH</v>
      </c>
      <c r="K750" s="5" t="str">
        <f>OBV!G750</f>
        <v>STRONG</v>
      </c>
      <c r="L750" s="5" t="str">
        <f>OBV!H750</f>
        <v>CONFIRMED BULLISH</v>
      </c>
    </row>
    <row r="751" spans="1:12" ht="13.5" x14ac:dyDescent="0.25">
      <c r="A751" s="3">
        <f>RSI!A751</f>
        <v>43096</v>
      </c>
      <c r="B751" s="2">
        <f>RSI!B751</f>
        <v>18.032</v>
      </c>
      <c r="C751" s="2">
        <f>RSI!I751</f>
        <v>81.698153736671628</v>
      </c>
      <c r="D751" s="2">
        <f>MACD!E751</f>
        <v>-0.93877671134583096</v>
      </c>
      <c r="E751" s="2">
        <f>MACD!F751</f>
        <v>-0.49242512511488412</v>
      </c>
      <c r="F751" s="2">
        <f>'Moving Avg'!D751</f>
        <v>17.827199999999998</v>
      </c>
      <c r="G751" s="2">
        <f>'Moving Avg'!F751</f>
        <v>15.95265</v>
      </c>
      <c r="H751" s="2">
        <f>'Moving Avg'!G751</f>
        <v>15.848260000000003</v>
      </c>
      <c r="I751" s="2">
        <f>'Moving Avg'!H751</f>
        <v>16.659499999999998</v>
      </c>
      <c r="J751" s="5" t="str">
        <f>OBV!F751</f>
        <v>BULLISH</v>
      </c>
      <c r="K751" s="5" t="str">
        <f>OBV!G751</f>
        <v>STRONG</v>
      </c>
      <c r="L751" s="5" t="str">
        <f>OBV!H751</f>
        <v>CONFIRMED BULLISH</v>
      </c>
    </row>
    <row r="752" spans="1:12" ht="13.5" x14ac:dyDescent="0.25">
      <c r="A752" s="3">
        <f>RSI!A752</f>
        <v>43097</v>
      </c>
      <c r="B752" s="2">
        <f>RSI!B752</f>
        <v>17.509</v>
      </c>
      <c r="C752" s="2">
        <f>RSI!I752</f>
        <v>69.128606669283755</v>
      </c>
      <c r="D752" s="2">
        <f>MACD!E752</f>
        <v>-1.0623269849666013</v>
      </c>
      <c r="E752" s="2">
        <f>MACD!F752</f>
        <v>-0.60640549708522762</v>
      </c>
      <c r="F752" s="2">
        <f>'Moving Avg'!D752</f>
        <v>17.927399999999999</v>
      </c>
      <c r="G752" s="2">
        <f>'Moving Avg'!F752</f>
        <v>16.072949999999999</v>
      </c>
      <c r="H752" s="2">
        <f>'Moving Avg'!G752</f>
        <v>15.873800000000006</v>
      </c>
      <c r="I752" s="2">
        <f>'Moving Avg'!H752</f>
        <v>16.660644999999999</v>
      </c>
      <c r="J752" s="5" t="str">
        <f>OBV!F752</f>
        <v>BULLISH</v>
      </c>
      <c r="K752" s="5" t="str">
        <f>OBV!G752</f>
        <v>NEUTRAL</v>
      </c>
      <c r="L752" s="5" t="str">
        <f>OBV!H752</f>
        <v>CONFIRMED BULLISH</v>
      </c>
    </row>
    <row r="753" spans="1:12" ht="13.5" x14ac:dyDescent="0.25">
      <c r="A753" s="3">
        <f>RSI!A753</f>
        <v>43098</v>
      </c>
      <c r="B753" s="2">
        <f>RSI!B753</f>
        <v>17.509</v>
      </c>
      <c r="C753" s="2">
        <f>RSI!I753</f>
        <v>69.128606669283769</v>
      </c>
      <c r="D753" s="2">
        <f>MACD!E753</f>
        <v>-1.1744381453821173</v>
      </c>
      <c r="E753" s="2">
        <f>MACD!F753</f>
        <v>-0.72001202674460552</v>
      </c>
      <c r="F753" s="2">
        <f>'Moving Avg'!D753</f>
        <v>17.822800000000001</v>
      </c>
      <c r="G753" s="2">
        <f>'Moving Avg'!F753</f>
        <v>16.193250000000003</v>
      </c>
      <c r="H753" s="2">
        <f>'Moving Avg'!G753</f>
        <v>15.899340000000004</v>
      </c>
      <c r="I753" s="2">
        <f>'Moving Avg'!H753</f>
        <v>16.66179</v>
      </c>
      <c r="J753" s="5" t="str">
        <f>OBV!F753</f>
        <v>BEARISH</v>
      </c>
      <c r="K753" s="5" t="str">
        <f>OBV!G753</f>
        <v>WEAK</v>
      </c>
      <c r="L753" s="5" t="str">
        <f>OBV!H753</f>
        <v>CONFIRMED BEARISH</v>
      </c>
    </row>
    <row r="754" spans="1:12" ht="13.5" x14ac:dyDescent="0.25">
      <c r="A754" s="3">
        <f>RSI!A754</f>
        <v>43102</v>
      </c>
      <c r="B754" s="2">
        <f>RSI!B754</f>
        <v>17.509</v>
      </c>
      <c r="C754" s="2">
        <f>RSI!I754</f>
        <v>69.128606669283769</v>
      </c>
      <c r="D754" s="2">
        <f>MACD!E754</f>
        <v>-1.2123094175551614</v>
      </c>
      <c r="E754" s="2">
        <f>MACD!F754</f>
        <v>-0.81847150490671672</v>
      </c>
      <c r="F754" s="2">
        <f>'Moving Avg'!D754</f>
        <v>17.7182</v>
      </c>
      <c r="G754" s="2">
        <f>'Moving Avg'!F754</f>
        <v>16.313550000000003</v>
      </c>
      <c r="H754" s="2">
        <f>'Moving Avg'!G754</f>
        <v>15.924880000000005</v>
      </c>
      <c r="I754" s="2">
        <f>'Moving Avg'!H754</f>
        <v>16.663690000000003</v>
      </c>
      <c r="J754" s="5" t="str">
        <f>OBV!F754</f>
        <v>BEARISH</v>
      </c>
      <c r="K754" s="5" t="str">
        <f>OBV!G754</f>
        <v>WEAK</v>
      </c>
      <c r="L754" s="5" t="str">
        <f>OBV!H754</f>
        <v>CONFIRMED BEARISH</v>
      </c>
    </row>
    <row r="755" spans="1:12" ht="13.5" x14ac:dyDescent="0.25">
      <c r="A755" s="3">
        <f>RSI!A755</f>
        <v>43103</v>
      </c>
      <c r="B755" s="2">
        <f>RSI!B755</f>
        <v>17.509</v>
      </c>
      <c r="C755" s="2">
        <f>RSI!I755</f>
        <v>69.128606669283769</v>
      </c>
      <c r="D755" s="2">
        <f>MACD!E755</f>
        <v>-1.2508432129322724</v>
      </c>
      <c r="E755" s="2">
        <f>MACD!F755</f>
        <v>-0.90494584651182786</v>
      </c>
      <c r="F755" s="2">
        <f>'Moving Avg'!D755</f>
        <v>17.613599999999998</v>
      </c>
      <c r="G755" s="2">
        <f>'Moving Avg'!F755</f>
        <v>16.412700000000005</v>
      </c>
      <c r="H755" s="2">
        <f>'Moving Avg'!G755</f>
        <v>15.950420000000006</v>
      </c>
      <c r="I755" s="2">
        <f>'Moving Avg'!H755</f>
        <v>16.665555000000001</v>
      </c>
      <c r="J755" s="5" t="str">
        <f>OBV!F755</f>
        <v>BEARISH</v>
      </c>
      <c r="K755" s="5" t="str">
        <f>OBV!G755</f>
        <v>WEAK</v>
      </c>
      <c r="L755" s="5" t="str">
        <f>OBV!H755</f>
        <v>CONFIRMED BEARISH</v>
      </c>
    </row>
    <row r="756" spans="1:12" ht="13.5" x14ac:dyDescent="0.25">
      <c r="A756" s="3">
        <f>RSI!A756</f>
        <v>43104</v>
      </c>
      <c r="B756" s="2">
        <f>RSI!B756</f>
        <v>17.509</v>
      </c>
      <c r="C756" s="2">
        <f>RSI!I756</f>
        <v>69.128606669283769</v>
      </c>
      <c r="D756" s="2">
        <f>MACD!E756</f>
        <v>-1.1722261783937444</v>
      </c>
      <c r="E756" s="2">
        <f>MACD!F756</f>
        <v>-0.95840191288821119</v>
      </c>
      <c r="F756" s="2">
        <f>'Moving Avg'!D756</f>
        <v>17.509</v>
      </c>
      <c r="G756" s="2">
        <f>'Moving Avg'!F756</f>
        <v>16.532650000000004</v>
      </c>
      <c r="H756" s="2">
        <f>'Moving Avg'!G756</f>
        <v>15.975960000000004</v>
      </c>
      <c r="I756" s="2">
        <f>'Moving Avg'!H756</f>
        <v>16.667420000000003</v>
      </c>
      <c r="J756" s="5" t="str">
        <f>OBV!F756</f>
        <v>BEARISH</v>
      </c>
      <c r="K756" s="5" t="str">
        <f>OBV!G756</f>
        <v>WEAK</v>
      </c>
      <c r="L756" s="5" t="str">
        <f>OBV!H756</f>
        <v>CONFIRMED BEARISH</v>
      </c>
    </row>
    <row r="757" spans="1:12" ht="13.5" x14ac:dyDescent="0.25">
      <c r="A757" s="3">
        <f>RSI!A757</f>
        <v>43105</v>
      </c>
      <c r="B757" s="2">
        <f>RSI!B757</f>
        <v>17.509</v>
      </c>
      <c r="C757" s="2">
        <f>RSI!I757</f>
        <v>69.128606669283769</v>
      </c>
      <c r="D757" s="2">
        <f>MACD!E757</f>
        <v>-0.99942108092459669</v>
      </c>
      <c r="E757" s="2">
        <f>MACD!F757</f>
        <v>-0.96660574649548836</v>
      </c>
      <c r="F757" s="2">
        <f>'Moving Avg'!D757</f>
        <v>17.509</v>
      </c>
      <c r="G757" s="2">
        <f>'Moving Avg'!F757</f>
        <v>16.652600000000007</v>
      </c>
      <c r="H757" s="2">
        <f>'Moving Avg'!G757</f>
        <v>16.011240000000004</v>
      </c>
      <c r="I757" s="2">
        <f>'Moving Avg'!H757</f>
        <v>16.669320000000006</v>
      </c>
      <c r="J757" s="5" t="str">
        <f>OBV!F757</f>
        <v>NEUTRAL</v>
      </c>
      <c r="K757" s="5" t="str">
        <f>OBV!G757</f>
        <v>NEUTRAL</v>
      </c>
      <c r="L757" s="5" t="str">
        <f>OBV!H757</f>
        <v>NEUTRAL</v>
      </c>
    </row>
    <row r="758" spans="1:12" ht="13.5" x14ac:dyDescent="0.25">
      <c r="A758" s="3">
        <f>RSI!A758</f>
        <v>43108</v>
      </c>
      <c r="B758" s="2">
        <f>RSI!B758</f>
        <v>17.509</v>
      </c>
      <c r="C758" s="2">
        <f>RSI!I758</f>
        <v>69.128606669283769</v>
      </c>
      <c r="D758" s="2">
        <f>MACD!E758</f>
        <v>-0.70081399793965815</v>
      </c>
      <c r="E758" s="2">
        <f>MACD!F758</f>
        <v>-0.91344739678432241</v>
      </c>
      <c r="F758" s="2">
        <f>'Moving Avg'!D758</f>
        <v>17.509</v>
      </c>
      <c r="G758" s="2">
        <f>'Moving Avg'!F758</f>
        <v>16.772550000000006</v>
      </c>
      <c r="H758" s="2">
        <f>'Moving Avg'!G758</f>
        <v>16.046520000000008</v>
      </c>
      <c r="I758" s="2">
        <f>'Moving Avg'!H758</f>
        <v>16.670845000000003</v>
      </c>
      <c r="J758" s="5" t="str">
        <f>OBV!F758</f>
        <v>NEUTRAL</v>
      </c>
      <c r="K758" s="5" t="str">
        <f>OBV!G758</f>
        <v>NEUTRAL</v>
      </c>
      <c r="L758" s="5" t="str">
        <f>OBV!H758</f>
        <v>NEUTRAL</v>
      </c>
    </row>
    <row r="759" spans="1:12" ht="13.5" x14ac:dyDescent="0.25">
      <c r="A759" s="3">
        <f>RSI!A759</f>
        <v>43109</v>
      </c>
      <c r="B759" s="2">
        <f>RSI!B759</f>
        <v>17.509</v>
      </c>
      <c r="C759" s="2">
        <f>RSI!I759</f>
        <v>69.128606669283769</v>
      </c>
      <c r="D759" s="2">
        <f>MACD!E759</f>
        <v>-0.45291598137949762</v>
      </c>
      <c r="E759" s="2">
        <f>MACD!F759</f>
        <v>-0.82134111370335749</v>
      </c>
      <c r="F759" s="2">
        <f>'Moving Avg'!D759</f>
        <v>17.509</v>
      </c>
      <c r="G759" s="2">
        <f>'Moving Avg'!F759</f>
        <v>16.869900000000008</v>
      </c>
      <c r="H759" s="2">
        <f>'Moving Avg'!G759</f>
        <v>16.081800000000008</v>
      </c>
      <c r="I759" s="2">
        <f>'Moving Avg'!H759</f>
        <v>16.671030000000005</v>
      </c>
      <c r="J759" s="5" t="str">
        <f>OBV!F759</f>
        <v>NEUTRAL</v>
      </c>
      <c r="K759" s="5" t="str">
        <f>OBV!G759</f>
        <v>NEUTRAL</v>
      </c>
      <c r="L759" s="5" t="str">
        <f>OBV!H759</f>
        <v>NEUTRAL</v>
      </c>
    </row>
    <row r="760" spans="1:12" ht="13.5" x14ac:dyDescent="0.25">
      <c r="A760" s="3">
        <f>RSI!A760</f>
        <v>43110</v>
      </c>
      <c r="B760" s="2">
        <f>RSI!B760</f>
        <v>16.79</v>
      </c>
      <c r="C760" s="2">
        <f>RSI!I760</f>
        <v>49.996854805407033</v>
      </c>
      <c r="D760" s="2">
        <f>MACD!E760</f>
        <v>-0.19431307972832457</v>
      </c>
      <c r="E760" s="2">
        <f>MACD!F760</f>
        <v>-0.69593550690835093</v>
      </c>
      <c r="F760" s="2">
        <f>'Moving Avg'!D760</f>
        <v>17.365199999999998</v>
      </c>
      <c r="G760" s="2">
        <f>'Moving Avg'!F760</f>
        <v>16.931300000000007</v>
      </c>
      <c r="H760" s="2">
        <f>'Moving Avg'!G760</f>
        <v>16.094360000000009</v>
      </c>
      <c r="I760" s="2">
        <f>'Moving Avg'!H760</f>
        <v>16.667620000000007</v>
      </c>
      <c r="J760" s="5" t="str">
        <f>OBV!F760</f>
        <v>BEARISH</v>
      </c>
      <c r="K760" s="5" t="str">
        <f>OBV!G760</f>
        <v>WEAK</v>
      </c>
      <c r="L760" s="5" t="str">
        <f>OBV!H760</f>
        <v>CONFIRMED BEARISH</v>
      </c>
    </row>
    <row r="761" spans="1:12" ht="13.5" x14ac:dyDescent="0.25">
      <c r="A761" s="3">
        <f>RSI!A761</f>
        <v>43111</v>
      </c>
      <c r="B761" s="2">
        <f>RSI!B761</f>
        <v>16.033999999999999</v>
      </c>
      <c r="C761" s="2">
        <f>RSI!I761</f>
        <v>38.067250589374289</v>
      </c>
      <c r="D761" s="2">
        <f>MACD!E761</f>
        <v>8.0664271476766913E-2</v>
      </c>
      <c r="E761" s="2">
        <f>MACD!F761</f>
        <v>-0.54061555123132743</v>
      </c>
      <c r="F761" s="2">
        <f>'Moving Avg'!D761</f>
        <v>17.0702</v>
      </c>
      <c r="G761" s="2">
        <f>'Moving Avg'!F761</f>
        <v>16.977850000000007</v>
      </c>
      <c r="H761" s="2">
        <f>'Moving Avg'!G761</f>
        <v>16.091800000000006</v>
      </c>
      <c r="I761" s="2">
        <f>'Moving Avg'!H761</f>
        <v>16.660430000000009</v>
      </c>
      <c r="J761" s="5" t="str">
        <f>OBV!F761</f>
        <v>BEARISH</v>
      </c>
      <c r="K761" s="5" t="str">
        <f>OBV!G761</f>
        <v>WEAK</v>
      </c>
      <c r="L761" s="5" t="str">
        <f>OBV!H761</f>
        <v>CONFIRMED BEARISH</v>
      </c>
    </row>
    <row r="762" spans="1:12" ht="13.5" x14ac:dyDescent="0.25">
      <c r="A762" s="3">
        <f>RSI!A762</f>
        <v>43112</v>
      </c>
      <c r="B762" s="2">
        <f>RSI!B762</f>
        <v>15.885999999999999</v>
      </c>
      <c r="C762" s="2">
        <f>RSI!I762</f>
        <v>36.244009140592716</v>
      </c>
      <c r="D762" s="2">
        <f>MACD!E762</f>
        <v>0.24845377146392522</v>
      </c>
      <c r="E762" s="2">
        <f>MACD!F762</f>
        <v>-0.38280168669227688</v>
      </c>
      <c r="F762" s="2">
        <f>'Moving Avg'!D762</f>
        <v>16.7456</v>
      </c>
      <c r="G762" s="2">
        <f>'Moving Avg'!F762</f>
        <v>17.017000000000007</v>
      </c>
      <c r="H762" s="2">
        <f>'Moving Avg'!G762</f>
        <v>16.084880000000009</v>
      </c>
      <c r="I762" s="2">
        <f>'Moving Avg'!H762</f>
        <v>16.652500000000007</v>
      </c>
      <c r="J762" s="5" t="str">
        <f>OBV!F762</f>
        <v>BEARISH</v>
      </c>
      <c r="K762" s="5" t="str">
        <f>OBV!G762</f>
        <v>WEAK</v>
      </c>
      <c r="L762" s="5" t="str">
        <f>OBV!H762</f>
        <v>CONFIRMED BEARISH</v>
      </c>
    </row>
    <row r="763" spans="1:12" ht="13.5" x14ac:dyDescent="0.25">
      <c r="A763" s="3">
        <f>RSI!A763</f>
        <v>43115</v>
      </c>
      <c r="B763" s="2">
        <f>RSI!B763</f>
        <v>15.885999999999999</v>
      </c>
      <c r="C763" s="2">
        <f>RSI!I763</f>
        <v>36.244009140592716</v>
      </c>
      <c r="D763" s="2">
        <f>MACD!E763</f>
        <v>0.39557712591011551</v>
      </c>
      <c r="E763" s="2">
        <f>MACD!F763</f>
        <v>-0.22712592417179842</v>
      </c>
      <c r="F763" s="2">
        <f>'Moving Avg'!D763</f>
        <v>16.420999999999999</v>
      </c>
      <c r="G763" s="2">
        <f>'Moving Avg'!F763</f>
        <v>17.056150000000009</v>
      </c>
      <c r="H763" s="2">
        <f>'Moving Avg'!G763</f>
        <v>16.077960000000008</v>
      </c>
      <c r="I763" s="2">
        <f>'Moving Avg'!H763</f>
        <v>16.644570000000009</v>
      </c>
      <c r="J763" s="5" t="str">
        <f>OBV!F763</f>
        <v>BEARISH</v>
      </c>
      <c r="K763" s="5" t="str">
        <f>OBV!G763</f>
        <v>WEAK</v>
      </c>
      <c r="L763" s="5" t="str">
        <f>OBV!H763</f>
        <v>CONFIRMED BEARISH</v>
      </c>
    </row>
    <row r="764" spans="1:12" ht="13.5" x14ac:dyDescent="0.25">
      <c r="A764" s="3">
        <f>RSI!A764</f>
        <v>43116</v>
      </c>
      <c r="B764" s="2">
        <f>RSI!B764</f>
        <v>15.885999999999999</v>
      </c>
      <c r="C764" s="2">
        <f>RSI!I764</f>
        <v>36.244009140592716</v>
      </c>
      <c r="D764" s="2">
        <f>MACD!E764</f>
        <v>0.5248324363632868</v>
      </c>
      <c r="E764" s="2">
        <f>MACD!F764</f>
        <v>-7.6734252064781378E-2</v>
      </c>
      <c r="F764" s="2">
        <f>'Moving Avg'!D764</f>
        <v>16.096399999999996</v>
      </c>
      <c r="G764" s="2">
        <f>'Moving Avg'!F764</f>
        <v>17.074500000000008</v>
      </c>
      <c r="H764" s="2">
        <f>'Moving Avg'!G764</f>
        <v>16.071040000000004</v>
      </c>
      <c r="I764" s="2">
        <f>'Moving Avg'!H764</f>
        <v>16.636640000000011</v>
      </c>
      <c r="J764" s="5" t="str">
        <f>OBV!F764</f>
        <v>BEARISH</v>
      </c>
      <c r="K764" s="5" t="str">
        <f>OBV!G764</f>
        <v>WEAK</v>
      </c>
      <c r="L764" s="5" t="str">
        <f>OBV!H764</f>
        <v>CONFIRMED BEARISH</v>
      </c>
    </row>
    <row r="765" spans="1:12" ht="13.5" x14ac:dyDescent="0.25">
      <c r="A765" s="3">
        <f>RSI!A765</f>
        <v>43117</v>
      </c>
      <c r="B765" s="2">
        <f>RSI!B765</f>
        <v>15.885999999999999</v>
      </c>
      <c r="C765" s="2">
        <f>RSI!I765</f>
        <v>36.244009140592716</v>
      </c>
      <c r="D765" s="2">
        <f>MACD!E765</f>
        <v>0.63861557205892439</v>
      </c>
      <c r="E765" s="2">
        <f>MACD!F765</f>
        <v>6.6335712759959781E-2</v>
      </c>
      <c r="F765" s="2">
        <f>'Moving Avg'!D765</f>
        <v>15.915599999999998</v>
      </c>
      <c r="G765" s="2">
        <f>'Moving Avg'!F765</f>
        <v>17.092850000000009</v>
      </c>
      <c r="H765" s="2">
        <f>'Moving Avg'!G765</f>
        <v>16.064120000000006</v>
      </c>
      <c r="I765" s="2">
        <f>'Moving Avg'!H765</f>
        <v>16.628710000000009</v>
      </c>
      <c r="J765" s="5" t="str">
        <f>OBV!F765</f>
        <v>BEARISH</v>
      </c>
      <c r="K765" s="5" t="str">
        <f>OBV!G765</f>
        <v>WEAK</v>
      </c>
      <c r="L765" s="5" t="str">
        <f>OBV!H765</f>
        <v>CONFIRMED BEARISH</v>
      </c>
    </row>
    <row r="766" spans="1:12" ht="13.5" x14ac:dyDescent="0.25">
      <c r="A766" s="3">
        <f>RSI!A766</f>
        <v>43118</v>
      </c>
      <c r="B766" s="2">
        <f>RSI!B766</f>
        <v>15.885999999999999</v>
      </c>
      <c r="C766" s="2">
        <f>RSI!I766</f>
        <v>36.244009140592716</v>
      </c>
      <c r="D766" s="2">
        <f>MACD!E766</f>
        <v>0.73897995960326668</v>
      </c>
      <c r="E766" s="2">
        <f>MACD!F766</f>
        <v>0.20086456212862117</v>
      </c>
      <c r="F766" s="2">
        <f>'Moving Avg'!D766</f>
        <v>15.885999999999999</v>
      </c>
      <c r="G766" s="2">
        <f>'Moving Avg'!F766</f>
        <v>17.073100000000011</v>
      </c>
      <c r="H766" s="2">
        <f>'Moving Avg'!G766</f>
        <v>16.057200000000002</v>
      </c>
      <c r="I766" s="2">
        <f>'Moving Avg'!H766</f>
        <v>16.620780000000011</v>
      </c>
      <c r="J766" s="5" t="str">
        <f>OBV!F766</f>
        <v>BEARISH</v>
      </c>
      <c r="K766" s="5" t="str">
        <f>OBV!G766</f>
        <v>WEAK</v>
      </c>
      <c r="L766" s="5" t="str">
        <f>OBV!H766</f>
        <v>CONFIRMED BEARISH</v>
      </c>
    </row>
    <row r="767" spans="1:12" ht="13.5" x14ac:dyDescent="0.25">
      <c r="A767" s="3">
        <f>RSI!A767</f>
        <v>43119</v>
      </c>
      <c r="B767" s="2">
        <f>RSI!B767</f>
        <v>15.885999999999999</v>
      </c>
      <c r="C767" s="2">
        <f>RSI!I767</f>
        <v>36.244009140592716</v>
      </c>
      <c r="D767" s="2">
        <f>MACD!E767</f>
        <v>0.82768732922230015</v>
      </c>
      <c r="E767" s="2">
        <f>MACD!F767</f>
        <v>0.32622911554735701</v>
      </c>
      <c r="F767" s="2">
        <f>'Moving Avg'!D767</f>
        <v>15.885999999999999</v>
      </c>
      <c r="G767" s="2">
        <f>'Moving Avg'!F767</f>
        <v>17.017000000000007</v>
      </c>
      <c r="H767" s="2">
        <f>'Moving Avg'!G767</f>
        <v>16.050280000000001</v>
      </c>
      <c r="I767" s="2">
        <f>'Moving Avg'!H767</f>
        <v>16.612850000000009</v>
      </c>
      <c r="J767" s="5" t="str">
        <f>OBV!F767</f>
        <v>NEUTRAL</v>
      </c>
      <c r="K767" s="5" t="str">
        <f>OBV!G767</f>
        <v>NEUTRAL</v>
      </c>
      <c r="L767" s="5" t="str">
        <f>OBV!H767</f>
        <v>NEUTRAL</v>
      </c>
    </row>
    <row r="768" spans="1:12" ht="13.5" x14ac:dyDescent="0.25">
      <c r="A768" s="3">
        <f>RSI!A768</f>
        <v>43122</v>
      </c>
      <c r="B768" s="2">
        <f>RSI!B768</f>
        <v>16.231999999999999</v>
      </c>
      <c r="C768" s="2">
        <f>RSI!I768</f>
        <v>45.724280104959064</v>
      </c>
      <c r="D768" s="2">
        <f>MACD!E768</f>
        <v>0.88062116776459476</v>
      </c>
      <c r="E768" s="2">
        <f>MACD!F768</f>
        <v>0.43710752599080455</v>
      </c>
      <c r="F768" s="2">
        <f>'Moving Avg'!D768</f>
        <v>15.9552</v>
      </c>
      <c r="G768" s="2">
        <f>'Moving Avg'!F768</f>
        <v>16.92700000000001</v>
      </c>
      <c r="H768" s="2">
        <f>'Moving Avg'!G768</f>
        <v>16.064399999999999</v>
      </c>
      <c r="I768" s="2">
        <f>'Moving Avg'!H768</f>
        <v>16.606650000000005</v>
      </c>
      <c r="J768" s="5" t="str">
        <f>OBV!F768</f>
        <v>BULLISH</v>
      </c>
      <c r="K768" s="5" t="str">
        <f>OBV!G768</f>
        <v>STRONG</v>
      </c>
      <c r="L768" s="5" t="str">
        <f>OBV!H768</f>
        <v>CONFIRMED BULLISH</v>
      </c>
    </row>
    <row r="769" spans="1:12" ht="13.5" x14ac:dyDescent="0.25">
      <c r="A769" s="3">
        <f>RSI!A769</f>
        <v>43123</v>
      </c>
      <c r="B769" s="2">
        <f>RSI!B769</f>
        <v>16.231999999999999</v>
      </c>
      <c r="C769" s="2">
        <f>RSI!I769</f>
        <v>45.724280104959064</v>
      </c>
      <c r="D769" s="2">
        <f>MACD!E769</f>
        <v>0.92661068607819175</v>
      </c>
      <c r="E769" s="2">
        <f>MACD!F769</f>
        <v>0.53500815800828205</v>
      </c>
      <c r="F769" s="2">
        <f>'Moving Avg'!D769</f>
        <v>16.0244</v>
      </c>
      <c r="G769" s="2">
        <f>'Moving Avg'!F769</f>
        <v>16.837</v>
      </c>
      <c r="H769" s="2">
        <f>'Moving Avg'!G769</f>
        <v>16.078519999999997</v>
      </c>
      <c r="I769" s="2">
        <f>'Moving Avg'!H769</f>
        <v>16.600450000000006</v>
      </c>
      <c r="J769" s="5" t="str">
        <f>OBV!F769</f>
        <v>BULLISH</v>
      </c>
      <c r="K769" s="5" t="str">
        <f>OBV!G769</f>
        <v>STRONG</v>
      </c>
      <c r="L769" s="5" t="str">
        <f>OBV!H769</f>
        <v>CONFIRMED BULLISH</v>
      </c>
    </row>
    <row r="770" spans="1:12" ht="13.5" x14ac:dyDescent="0.25">
      <c r="A770" s="3">
        <f>RSI!A770</f>
        <v>43124</v>
      </c>
      <c r="B770" s="2">
        <f>RSI!B770</f>
        <v>16.231999999999999</v>
      </c>
      <c r="C770" s="2">
        <f>RSI!I770</f>
        <v>45.724280104959064</v>
      </c>
      <c r="D770" s="2">
        <f>MACD!E770</f>
        <v>0.85602001596971888</v>
      </c>
      <c r="E770" s="2">
        <f>MACD!F770</f>
        <v>0.59921052960056942</v>
      </c>
      <c r="F770" s="2">
        <f>'Moving Avg'!D770</f>
        <v>16.093599999999999</v>
      </c>
      <c r="G770" s="2">
        <f>'Moving Avg'!F770</f>
        <v>16.746999999999996</v>
      </c>
      <c r="H770" s="2">
        <f>'Moving Avg'!G770</f>
        <v>16.101099999999995</v>
      </c>
      <c r="I770" s="2">
        <f>'Moving Avg'!H770</f>
        <v>16.594250000000006</v>
      </c>
      <c r="J770" s="5" t="str">
        <f>OBV!F770</f>
        <v>BULLISH</v>
      </c>
      <c r="K770" s="5" t="str">
        <f>OBV!G770</f>
        <v>STRONG</v>
      </c>
      <c r="L770" s="5" t="str">
        <f>OBV!H770</f>
        <v>CONFIRMED BULLISH</v>
      </c>
    </row>
    <row r="771" spans="1:12" ht="13.5" x14ac:dyDescent="0.25">
      <c r="A771" s="3">
        <f>RSI!A771</f>
        <v>43125</v>
      </c>
      <c r="B771" s="2">
        <f>RSI!B771</f>
        <v>16.231999999999999</v>
      </c>
      <c r="C771" s="2">
        <f>RSI!I771</f>
        <v>45.724280104959064</v>
      </c>
      <c r="D771" s="2">
        <f>MACD!E771</f>
        <v>0.68101000359447639</v>
      </c>
      <c r="E771" s="2">
        <f>MACD!F771</f>
        <v>0.61557042439935084</v>
      </c>
      <c r="F771" s="2">
        <f>'Moving Avg'!D771</f>
        <v>16.162799999999997</v>
      </c>
      <c r="G771" s="2">
        <f>'Moving Avg'!F771</f>
        <v>16.656999999999993</v>
      </c>
      <c r="H771" s="2">
        <f>'Moving Avg'!G771</f>
        <v>16.115219999999994</v>
      </c>
      <c r="I771" s="2">
        <f>'Moving Avg'!H771</f>
        <v>16.588050000000006</v>
      </c>
      <c r="J771" s="5" t="str">
        <f>OBV!F771</f>
        <v>BULLISH</v>
      </c>
      <c r="K771" s="5" t="str">
        <f>OBV!G771</f>
        <v>STRONG</v>
      </c>
      <c r="L771" s="5" t="str">
        <f>OBV!H771</f>
        <v>CONFIRMED BULLISH</v>
      </c>
    </row>
    <row r="772" spans="1:12" ht="13.5" x14ac:dyDescent="0.25">
      <c r="A772" s="3">
        <f>RSI!A772</f>
        <v>43126</v>
      </c>
      <c r="B772" s="2">
        <f>RSI!B772</f>
        <v>16.231999999999999</v>
      </c>
      <c r="C772" s="2">
        <f>RSI!I772</f>
        <v>45.724280104959064</v>
      </c>
      <c r="D772" s="2">
        <f>MACD!E772</f>
        <v>0.51110745824527726</v>
      </c>
      <c r="E772" s="2">
        <f>MACD!F772</f>
        <v>0.59467783116853612</v>
      </c>
      <c r="F772" s="2">
        <f>'Moving Avg'!D772</f>
        <v>16.231999999999999</v>
      </c>
      <c r="G772" s="2">
        <f>'Moving Avg'!F772</f>
        <v>16.593149999999991</v>
      </c>
      <c r="H772" s="2">
        <f>'Moving Avg'!G772</f>
        <v>16.129339999999996</v>
      </c>
      <c r="I772" s="2">
        <f>'Moving Avg'!H772</f>
        <v>16.581850000000003</v>
      </c>
      <c r="J772" s="5" t="str">
        <f>OBV!F772</f>
        <v>BULLISH</v>
      </c>
      <c r="K772" s="5" t="str">
        <f>OBV!G772</f>
        <v>STRONG</v>
      </c>
      <c r="L772" s="5" t="str">
        <f>OBV!H772</f>
        <v>CONFIRMED BULLISH</v>
      </c>
    </row>
    <row r="773" spans="1:12" ht="13.5" x14ac:dyDescent="0.25">
      <c r="A773" s="3">
        <f>RSI!A773</f>
        <v>43129</v>
      </c>
      <c r="B773" s="2">
        <f>RSI!B773</f>
        <v>16.231999999999999</v>
      </c>
      <c r="C773" s="2">
        <f>RSI!I773</f>
        <v>45.724280104959064</v>
      </c>
      <c r="D773" s="2">
        <f>MACD!E773</f>
        <v>0.36822532205151504</v>
      </c>
      <c r="E773" s="2">
        <f>MACD!F773</f>
        <v>0.5493873293451319</v>
      </c>
      <c r="F773" s="2">
        <f>'Moving Avg'!D773</f>
        <v>16.231999999999999</v>
      </c>
      <c r="G773" s="2">
        <f>'Moving Avg'!F773</f>
        <v>16.529299999999996</v>
      </c>
      <c r="H773" s="2">
        <f>'Moving Avg'!G773</f>
        <v>16.143459999999994</v>
      </c>
      <c r="I773" s="2">
        <f>'Moving Avg'!H773</f>
        <v>16.575650000000007</v>
      </c>
      <c r="J773" s="5" t="str">
        <f>OBV!F773</f>
        <v>NEUTRAL</v>
      </c>
      <c r="K773" s="5" t="str">
        <f>OBV!G773</f>
        <v>NEUTRAL</v>
      </c>
      <c r="L773" s="5" t="str">
        <f>OBV!H773</f>
        <v>NEUTRAL</v>
      </c>
    </row>
    <row r="774" spans="1:12" ht="13.5" x14ac:dyDescent="0.25">
      <c r="A774" s="3">
        <f>RSI!A774</f>
        <v>43130</v>
      </c>
      <c r="B774" s="2">
        <f>RSI!B774</f>
        <v>16.585000000000001</v>
      </c>
      <c r="C774" s="2">
        <f>RSI!I774</f>
        <v>56.110685222807341</v>
      </c>
      <c r="D774" s="2">
        <f>MACD!E774</f>
        <v>0.22199316039484529</v>
      </c>
      <c r="E774" s="2">
        <f>MACD!F774</f>
        <v>0.48390849555507459</v>
      </c>
      <c r="F774" s="2">
        <f>'Moving Avg'!D774</f>
        <v>16.302600000000002</v>
      </c>
      <c r="G774" s="2">
        <f>'Moving Avg'!F774</f>
        <v>16.483099999999993</v>
      </c>
      <c r="H774" s="2">
        <f>'Moving Avg'!G774</f>
        <v>16.164639999999995</v>
      </c>
      <c r="I774" s="2">
        <f>'Moving Avg'!H774</f>
        <v>16.571215000000006</v>
      </c>
      <c r="J774" s="5" t="str">
        <f>OBV!F774</f>
        <v>BULLISH</v>
      </c>
      <c r="K774" s="5" t="str">
        <f>OBV!G774</f>
        <v>STRONG</v>
      </c>
      <c r="L774" s="5" t="str">
        <f>OBV!H774</f>
        <v>CONFIRMED BULLISH</v>
      </c>
    </row>
    <row r="775" spans="1:12" ht="13.5" x14ac:dyDescent="0.25">
      <c r="A775" s="3">
        <f>RSI!A775</f>
        <v>43131</v>
      </c>
      <c r="B775" s="2">
        <f>RSI!B775</f>
        <v>16.585000000000001</v>
      </c>
      <c r="C775" s="2">
        <f>RSI!I775</f>
        <v>56.110685222807341</v>
      </c>
      <c r="D775" s="2">
        <f>MACD!E775</f>
        <v>9.6928154420020007E-2</v>
      </c>
      <c r="E775" s="2">
        <f>MACD!F775</f>
        <v>0.4065124273280637</v>
      </c>
      <c r="F775" s="2">
        <f>'Moving Avg'!D775</f>
        <v>16.373200000000004</v>
      </c>
      <c r="G775" s="2">
        <f>'Moving Avg'!F775</f>
        <v>16.436899999999991</v>
      </c>
      <c r="H775" s="2">
        <f>'Moving Avg'!G775</f>
        <v>16.185819999999993</v>
      </c>
      <c r="I775" s="2">
        <f>'Moving Avg'!H775</f>
        <v>16.566780000000005</v>
      </c>
      <c r="J775" s="5" t="str">
        <f>OBV!F775</f>
        <v>BULLISH</v>
      </c>
      <c r="K775" s="5" t="str">
        <f>OBV!G775</f>
        <v>STRONG</v>
      </c>
      <c r="L775" s="5" t="str">
        <f>OBV!H775</f>
        <v>CONFIRMED BULLISH</v>
      </c>
    </row>
    <row r="776" spans="1:12" ht="13.5" x14ac:dyDescent="0.25">
      <c r="A776" s="3">
        <f>RSI!A776</f>
        <v>43132</v>
      </c>
      <c r="B776" s="2">
        <f>RSI!B776</f>
        <v>16.585000000000001</v>
      </c>
      <c r="C776" s="2">
        <f>RSI!I776</f>
        <v>56.110685222807341</v>
      </c>
      <c r="D776" s="2">
        <f>MACD!E776</f>
        <v>-1.0127655439688965E-2</v>
      </c>
      <c r="E776" s="2">
        <f>MACD!F776</f>
        <v>0.32318441077451321</v>
      </c>
      <c r="F776" s="2">
        <f>'Moving Avg'!D776</f>
        <v>16.4438</v>
      </c>
      <c r="G776" s="2">
        <f>'Moving Avg'!F776</f>
        <v>16.390699999999995</v>
      </c>
      <c r="H776" s="2">
        <f>'Moving Avg'!G776</f>
        <v>16.206999999999997</v>
      </c>
      <c r="I776" s="2">
        <f>'Moving Avg'!H776</f>
        <v>16.562345000000008</v>
      </c>
      <c r="J776" s="5" t="str">
        <f>OBV!F776</f>
        <v>BULLISH</v>
      </c>
      <c r="K776" s="5" t="str">
        <f>OBV!G776</f>
        <v>STRONG</v>
      </c>
      <c r="L776" s="5" t="str">
        <f>OBV!H776</f>
        <v>CONFIRMED BULLISH</v>
      </c>
    </row>
    <row r="777" spans="1:12" ht="13.5" x14ac:dyDescent="0.25">
      <c r="A777" s="3">
        <f>RSI!A777</f>
        <v>43133</v>
      </c>
      <c r="B777" s="2">
        <f>RSI!B777</f>
        <v>16.585000000000001</v>
      </c>
      <c r="C777" s="2">
        <f>RSI!I777</f>
        <v>56.110685222807327</v>
      </c>
      <c r="D777" s="2">
        <f>MACD!E777</f>
        <v>-0.10185368703416131</v>
      </c>
      <c r="E777" s="2">
        <f>MACD!F777</f>
        <v>0.23817679121277829</v>
      </c>
      <c r="F777" s="2">
        <f>'Moving Avg'!D777</f>
        <v>16.514400000000002</v>
      </c>
      <c r="G777" s="2">
        <f>'Moving Avg'!F777</f>
        <v>16.344499999999993</v>
      </c>
      <c r="H777" s="2">
        <f>'Moving Avg'!G777</f>
        <v>16.228179999999995</v>
      </c>
      <c r="I777" s="2">
        <f>'Moving Avg'!H777</f>
        <v>16.557910000000007</v>
      </c>
      <c r="J777" s="5" t="str">
        <f>OBV!F777</f>
        <v>BULLISH</v>
      </c>
      <c r="K777" s="5" t="str">
        <f>OBV!G777</f>
        <v>STRONG</v>
      </c>
      <c r="L777" s="5" t="str">
        <f>OBV!H777</f>
        <v>CONFIRMED BULLISH</v>
      </c>
    </row>
    <row r="778" spans="1:12" ht="13.5" x14ac:dyDescent="0.25">
      <c r="A778" s="3">
        <f>RSI!A778</f>
        <v>43136</v>
      </c>
      <c r="B778" s="2">
        <f>RSI!B778</f>
        <v>16.585000000000001</v>
      </c>
      <c r="C778" s="2">
        <f>RSI!I778</f>
        <v>56.110685222807327</v>
      </c>
      <c r="D778" s="2">
        <f>MACD!E778</f>
        <v>-0.12729312845964458</v>
      </c>
      <c r="E778" s="2">
        <f>MACD!F778</f>
        <v>0.16508280727829372</v>
      </c>
      <c r="F778" s="2">
        <f>'Moving Avg'!D778</f>
        <v>16.585000000000001</v>
      </c>
      <c r="G778" s="2">
        <f>'Moving Avg'!F778</f>
        <v>16.298299999999994</v>
      </c>
      <c r="H778" s="2">
        <f>'Moving Avg'!G778</f>
        <v>16.257819999999995</v>
      </c>
      <c r="I778" s="2">
        <f>'Moving Avg'!H778</f>
        <v>16.553475000000006</v>
      </c>
      <c r="J778" s="5" t="str">
        <f>OBV!F778</f>
        <v>BULLISH</v>
      </c>
      <c r="K778" s="5" t="str">
        <f>OBV!G778</f>
        <v>STRONG</v>
      </c>
      <c r="L778" s="5" t="str">
        <f>OBV!H778</f>
        <v>CONFIRMED BULLISH</v>
      </c>
    </row>
    <row r="779" spans="1:12" ht="13.5" x14ac:dyDescent="0.25">
      <c r="A779" s="3">
        <f>RSI!A779</f>
        <v>43137</v>
      </c>
      <c r="B779" s="2">
        <f>RSI!B779</f>
        <v>16.585000000000001</v>
      </c>
      <c r="C779" s="2">
        <f>RSI!I779</f>
        <v>56.110685222807341</v>
      </c>
      <c r="D779" s="2">
        <f>MACD!E779</f>
        <v>-0.14979647284189213</v>
      </c>
      <c r="E779" s="2">
        <f>MACD!F779</f>
        <v>0.10210695125425656</v>
      </c>
      <c r="F779" s="2">
        <f>'Moving Avg'!D779</f>
        <v>16.585000000000001</v>
      </c>
      <c r="G779" s="2">
        <f>'Moving Avg'!F779</f>
        <v>16.252099999999995</v>
      </c>
      <c r="H779" s="2">
        <f>'Moving Avg'!G779</f>
        <v>16.287459999999999</v>
      </c>
      <c r="I779" s="2">
        <f>'Moving Avg'!H779</f>
        <v>16.549040000000009</v>
      </c>
      <c r="J779" s="5" t="str">
        <f>OBV!F779</f>
        <v>NEUTRAL</v>
      </c>
      <c r="K779" s="5" t="str">
        <f>OBV!G779</f>
        <v>NEUTRAL</v>
      </c>
      <c r="L779" s="5" t="str">
        <f>OBV!H779</f>
        <v>NEUTRAL</v>
      </c>
    </row>
    <row r="780" spans="1:12" ht="13.5" x14ac:dyDescent="0.25">
      <c r="A780" s="3">
        <f>RSI!A780</f>
        <v>43138</v>
      </c>
      <c r="B780" s="2">
        <f>RSI!B780</f>
        <v>16.585000000000001</v>
      </c>
      <c r="C780" s="2">
        <f>RSI!I780</f>
        <v>56.110685222807327</v>
      </c>
      <c r="D780" s="2">
        <f>MACD!E780</f>
        <v>-0.16974300792380248</v>
      </c>
      <c r="E780" s="2">
        <f>MACD!F780</f>
        <v>4.7736959418644753E-2</v>
      </c>
      <c r="F780" s="2">
        <f>'Moving Avg'!D780</f>
        <v>16.585000000000001</v>
      </c>
      <c r="G780" s="2">
        <f>'Moving Avg'!F780</f>
        <v>16.241849999999992</v>
      </c>
      <c r="H780" s="2">
        <f>'Moving Avg'!G780</f>
        <v>16.3171</v>
      </c>
      <c r="I780" s="2">
        <f>'Moving Avg'!H780</f>
        <v>16.544605000000008</v>
      </c>
      <c r="J780" s="5" t="str">
        <f>OBV!F780</f>
        <v>NEUTRAL</v>
      </c>
      <c r="K780" s="5" t="str">
        <f>OBV!G780</f>
        <v>NEUTRAL</v>
      </c>
      <c r="L780" s="5" t="str">
        <f>OBV!H780</f>
        <v>NEUTRAL</v>
      </c>
    </row>
    <row r="781" spans="1:12" ht="13.5" x14ac:dyDescent="0.25">
      <c r="A781" s="3">
        <f>RSI!A781</f>
        <v>43139</v>
      </c>
      <c r="B781" s="2">
        <f>RSI!B781</f>
        <v>16.585000000000001</v>
      </c>
      <c r="C781" s="2">
        <f>RSI!I781</f>
        <v>56.110685222807327</v>
      </c>
      <c r="D781" s="2">
        <f>MACD!E781</f>
        <v>-0.18745903389482876</v>
      </c>
      <c r="E781" s="2">
        <f>MACD!F781</f>
        <v>6.9776075595005121E-4</v>
      </c>
      <c r="F781" s="2">
        <f>'Moving Avg'!D781</f>
        <v>16.585000000000001</v>
      </c>
      <c r="G781" s="2">
        <f>'Moving Avg'!F781</f>
        <v>16.269399999999997</v>
      </c>
      <c r="H781" s="2">
        <f>'Moving Avg'!G781</f>
        <v>16.34674</v>
      </c>
      <c r="I781" s="2">
        <f>'Moving Avg'!H781</f>
        <v>16.540170000000007</v>
      </c>
      <c r="J781" s="5" t="str">
        <f>OBV!F781</f>
        <v>NEUTRAL</v>
      </c>
      <c r="K781" s="5" t="str">
        <f>OBV!G781</f>
        <v>NEUTRAL</v>
      </c>
      <c r="L781" s="5" t="str">
        <f>OBV!H781</f>
        <v>NEUTRAL</v>
      </c>
    </row>
    <row r="782" spans="1:12" ht="13.5" x14ac:dyDescent="0.25">
      <c r="A782" s="3">
        <f>RSI!A782</f>
        <v>43140</v>
      </c>
      <c r="B782" s="2">
        <f>RSI!B782</f>
        <v>16.585000000000001</v>
      </c>
      <c r="C782" s="2">
        <f>RSI!I782</f>
        <v>56.110685222807327</v>
      </c>
      <c r="D782" s="2">
        <f>MACD!E782</f>
        <v>-0.20322561795879679</v>
      </c>
      <c r="E782" s="2">
        <f>MACD!F782</f>
        <v>-4.0086914986999324E-2</v>
      </c>
      <c r="F782" s="2">
        <f>'Moving Avg'!D782</f>
        <v>16.585000000000001</v>
      </c>
      <c r="G782" s="2">
        <f>'Moving Avg'!F782</f>
        <v>16.304349999999996</v>
      </c>
      <c r="H782" s="2">
        <f>'Moving Avg'!G782</f>
        <v>16.376380000000005</v>
      </c>
      <c r="I782" s="2">
        <f>'Moving Avg'!H782</f>
        <v>16.535735000000006</v>
      </c>
      <c r="J782" s="5" t="str">
        <f>OBV!F782</f>
        <v>NEUTRAL</v>
      </c>
      <c r="K782" s="5" t="str">
        <f>OBV!G782</f>
        <v>NEUTRAL</v>
      </c>
      <c r="L782" s="5" t="str">
        <f>OBV!H782</f>
        <v>NEUTRAL</v>
      </c>
    </row>
    <row r="783" spans="1:12" ht="13.5" x14ac:dyDescent="0.25">
      <c r="A783" s="3">
        <f>RSI!A783</f>
        <v>43143</v>
      </c>
      <c r="B783" s="2">
        <f>RSI!B783</f>
        <v>16.585000000000001</v>
      </c>
      <c r="C783" s="2">
        <f>RSI!I783</f>
        <v>56.110685222807327</v>
      </c>
      <c r="D783" s="2">
        <f>MACD!E783</f>
        <v>-0.21728518532562191</v>
      </c>
      <c r="E783" s="2">
        <f>MACD!F783</f>
        <v>-7.5526569054723852E-2</v>
      </c>
      <c r="F783" s="2">
        <f>'Moving Avg'!D783</f>
        <v>16.585000000000001</v>
      </c>
      <c r="G783" s="2">
        <f>'Moving Avg'!F783</f>
        <v>16.339299999999998</v>
      </c>
      <c r="H783" s="2">
        <f>'Moving Avg'!G783</f>
        <v>16.406020000000009</v>
      </c>
      <c r="I783" s="2">
        <f>'Moving Avg'!H783</f>
        <v>16.531300000000009</v>
      </c>
      <c r="J783" s="5" t="str">
        <f>OBV!F783</f>
        <v>NEUTRAL</v>
      </c>
      <c r="K783" s="5" t="str">
        <f>OBV!G783</f>
        <v>NEUTRAL</v>
      </c>
      <c r="L783" s="5" t="str">
        <f>OBV!H783</f>
        <v>NEUTRAL</v>
      </c>
    </row>
    <row r="784" spans="1:12" ht="13.5" x14ac:dyDescent="0.25">
      <c r="A784" s="3">
        <f>RSI!A784</f>
        <v>43144</v>
      </c>
      <c r="B784" s="2">
        <f>RSI!B784</f>
        <v>16.585000000000001</v>
      </c>
      <c r="C784" s="2">
        <f>RSI!I784</f>
        <v>56.110685222807327</v>
      </c>
      <c r="D784" s="2">
        <f>MACD!E784</f>
        <v>-0.17553943115062154</v>
      </c>
      <c r="E784" s="2">
        <f>MACD!F784</f>
        <v>-9.5529141473903401E-2</v>
      </c>
      <c r="F784" s="2">
        <f>'Moving Avg'!D784</f>
        <v>16.585000000000001</v>
      </c>
      <c r="G784" s="2">
        <f>'Moving Avg'!F784</f>
        <v>16.374249999999996</v>
      </c>
      <c r="H784" s="2">
        <f>'Moving Avg'!G784</f>
        <v>16.435660000000009</v>
      </c>
      <c r="I784" s="2">
        <f>'Moving Avg'!H784</f>
        <v>16.526865000000008</v>
      </c>
      <c r="J784" s="5" t="str">
        <f>OBV!F784</f>
        <v>NEUTRAL</v>
      </c>
      <c r="K784" s="5" t="str">
        <f>OBV!G784</f>
        <v>NEUTRAL</v>
      </c>
      <c r="L784" s="5" t="str">
        <f>OBV!H784</f>
        <v>NEUTRAL</v>
      </c>
    </row>
    <row r="785" spans="1:12" ht="13.5" x14ac:dyDescent="0.25">
      <c r="A785" s="3">
        <f>RSI!A785</f>
        <v>43145</v>
      </c>
      <c r="B785" s="2">
        <f>RSI!B785</f>
        <v>16.585000000000001</v>
      </c>
      <c r="C785" s="2">
        <f>RSI!I785</f>
        <v>56.110685222807341</v>
      </c>
      <c r="D785" s="2">
        <f>MACD!E785</f>
        <v>-0.14083219433373273</v>
      </c>
      <c r="E785" s="2">
        <f>MACD!F785</f>
        <v>-0.10458975204586927</v>
      </c>
      <c r="F785" s="2">
        <f>'Moving Avg'!D785</f>
        <v>16.585000000000001</v>
      </c>
      <c r="G785" s="2">
        <f>'Moving Avg'!F785</f>
        <v>16.409199999999998</v>
      </c>
      <c r="H785" s="2">
        <f>'Moving Avg'!G785</f>
        <v>16.45684000000001</v>
      </c>
      <c r="I785" s="2">
        <f>'Moving Avg'!H785</f>
        <v>16.525035000000006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</row>
    <row r="786" spans="1:12" ht="13.5" x14ac:dyDescent="0.25">
      <c r="A786" s="3">
        <f>RSI!A786</f>
        <v>43146</v>
      </c>
      <c r="B786" s="2">
        <f>RSI!B786</f>
        <v>16.585000000000001</v>
      </c>
      <c r="C786" s="2">
        <f>RSI!I786</f>
        <v>56.110685222807341</v>
      </c>
      <c r="D786" s="2">
        <f>MACD!E786</f>
        <v>-0.11203498948478696</v>
      </c>
      <c r="E786" s="2">
        <f>MACD!F786</f>
        <v>-0.10607879953365282</v>
      </c>
      <c r="F786" s="2">
        <f>'Moving Avg'!D786</f>
        <v>16.585000000000001</v>
      </c>
      <c r="G786" s="2">
        <f>'Moving Avg'!F786</f>
        <v>16.44415</v>
      </c>
      <c r="H786" s="2">
        <f>'Moving Avg'!G786</f>
        <v>16.486340000000013</v>
      </c>
      <c r="I786" s="2">
        <f>'Moving Avg'!H786</f>
        <v>16.523205000000004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</row>
    <row r="787" spans="1:12" ht="13.5" x14ac:dyDescent="0.25">
      <c r="A787" s="3">
        <f>RSI!A787</f>
        <v>43147</v>
      </c>
      <c r="B787" s="2">
        <f>RSI!B787</f>
        <v>15.851000000000001</v>
      </c>
      <c r="C787" s="2">
        <f>RSI!I787</f>
        <v>27.468154569767549</v>
      </c>
      <c r="D787" s="2">
        <f>MACD!E787</f>
        <v>-3.3825954466557562E-2</v>
      </c>
      <c r="E787" s="2">
        <f>MACD!F787</f>
        <v>-9.1628230520233778E-2</v>
      </c>
      <c r="F787" s="2">
        <f>'Moving Avg'!D787</f>
        <v>16.438200000000002</v>
      </c>
      <c r="G787" s="2">
        <f>'Moving Avg'!F787</f>
        <v>16.442399999999999</v>
      </c>
      <c r="H787" s="2">
        <f>'Moving Avg'!G787</f>
        <v>16.501160000000013</v>
      </c>
      <c r="I787" s="2">
        <f>'Moving Avg'!H787</f>
        <v>16.517705000000007</v>
      </c>
      <c r="J787" s="5" t="str">
        <f>OBV!F787</f>
        <v>BEARISH</v>
      </c>
      <c r="K787" s="5" t="str">
        <f>OBV!G787</f>
        <v>WEAK</v>
      </c>
      <c r="L787" s="5" t="str">
        <f>OBV!H787</f>
        <v>CONFIRMED BEARISH</v>
      </c>
    </row>
    <row r="788" spans="1:12" ht="13.5" x14ac:dyDescent="0.25">
      <c r="A788" s="3">
        <f>RSI!A788</f>
        <v>43150</v>
      </c>
      <c r="B788" s="2">
        <f>RSI!B788</f>
        <v>15.851000000000001</v>
      </c>
      <c r="C788" s="2">
        <f>RSI!I788</f>
        <v>27.468154569767563</v>
      </c>
      <c r="D788" s="2">
        <f>MACD!E788</f>
        <v>3.619908384649051E-2</v>
      </c>
      <c r="E788" s="2">
        <f>MACD!F788</f>
        <v>-6.6062767646888912E-2</v>
      </c>
      <c r="F788" s="2">
        <f>'Moving Avg'!D788</f>
        <v>16.291400000000003</v>
      </c>
      <c r="G788" s="2">
        <f>'Moving Avg'!F788</f>
        <v>16.423350000000003</v>
      </c>
      <c r="H788" s="2">
        <f>'Moving Avg'!G788</f>
        <v>16.515980000000013</v>
      </c>
      <c r="I788" s="2">
        <f>'Moving Avg'!H788</f>
        <v>16.512205000000005</v>
      </c>
      <c r="J788" s="5" t="str">
        <f>OBV!F788</f>
        <v>BEARISH</v>
      </c>
      <c r="K788" s="5" t="str">
        <f>OBV!G788</f>
        <v>WEAK</v>
      </c>
      <c r="L788" s="5" t="str">
        <f>OBV!H788</f>
        <v>CONFIRMED BEARISH</v>
      </c>
    </row>
    <row r="789" spans="1:12" ht="13.5" x14ac:dyDescent="0.25">
      <c r="A789" s="3">
        <f>RSI!A789</f>
        <v>43151</v>
      </c>
      <c r="B789" s="2">
        <f>RSI!B789</f>
        <v>15.851000000000001</v>
      </c>
      <c r="C789" s="2">
        <f>RSI!I789</f>
        <v>27.468154569767563</v>
      </c>
      <c r="D789" s="2">
        <f>MACD!E789</f>
        <v>9.9014152794360655E-2</v>
      </c>
      <c r="E789" s="2">
        <f>MACD!F789</f>
        <v>-3.3047383558638996E-2</v>
      </c>
      <c r="F789" s="2">
        <f>'Moving Avg'!D789</f>
        <v>16.144600000000001</v>
      </c>
      <c r="G789" s="2">
        <f>'Moving Avg'!F789</f>
        <v>16.404300000000003</v>
      </c>
      <c r="H789" s="2">
        <f>'Moving Avg'!G789</f>
        <v>16.521760000000015</v>
      </c>
      <c r="I789" s="2">
        <f>'Moving Avg'!H789</f>
        <v>16.504170000000009</v>
      </c>
      <c r="J789" s="5" t="str">
        <f>OBV!F789</f>
        <v>BEARISH</v>
      </c>
      <c r="K789" s="5" t="str">
        <f>OBV!G789</f>
        <v>WEAK</v>
      </c>
      <c r="L789" s="5" t="str">
        <f>OBV!H789</f>
        <v>CONFIRMED BEARISH</v>
      </c>
    </row>
    <row r="790" spans="1:12" ht="13.5" x14ac:dyDescent="0.25">
      <c r="A790" s="3">
        <f>RSI!A790</f>
        <v>43152</v>
      </c>
      <c r="B790" s="2">
        <f>RSI!B790</f>
        <v>15.851000000000001</v>
      </c>
      <c r="C790" s="2">
        <f>RSI!I790</f>
        <v>27.468154569767563</v>
      </c>
      <c r="D790" s="2">
        <f>MACD!E790</f>
        <v>0.15546454410344168</v>
      </c>
      <c r="E790" s="2">
        <f>MACD!F790</f>
        <v>4.6550019737771411E-3</v>
      </c>
      <c r="F790" s="2">
        <f>'Moving Avg'!D790</f>
        <v>15.997800000000002</v>
      </c>
      <c r="G790" s="2">
        <f>'Moving Avg'!F790</f>
        <v>16.385250000000006</v>
      </c>
      <c r="H790" s="2">
        <f>'Moving Avg'!G790</f>
        <v>16.527540000000013</v>
      </c>
      <c r="I790" s="2">
        <f>'Moving Avg'!H790</f>
        <v>16.49613500000001</v>
      </c>
      <c r="J790" s="5" t="str">
        <f>OBV!F790</f>
        <v>BEARISH</v>
      </c>
      <c r="K790" s="5" t="str">
        <f>OBV!G790</f>
        <v>WEAK</v>
      </c>
      <c r="L790" s="5" t="str">
        <f>OBV!H790</f>
        <v>CONFIRMED BEARISH</v>
      </c>
    </row>
    <row r="791" spans="1:12" ht="13.5" x14ac:dyDescent="0.25">
      <c r="A791" s="3">
        <f>RSI!A791</f>
        <v>43153</v>
      </c>
      <c r="B791" s="2">
        <f>RSI!B791</f>
        <v>15.851000000000001</v>
      </c>
      <c r="C791" s="2">
        <f>RSI!I791</f>
        <v>27.468154569767563</v>
      </c>
      <c r="D791" s="2">
        <f>MACD!E791</f>
        <v>0.20628505531023222</v>
      </c>
      <c r="E791" s="2">
        <f>MACD!F791</f>
        <v>4.4981012641068158E-2</v>
      </c>
      <c r="F791" s="2">
        <f>'Moving Avg'!D791</f>
        <v>15.851000000000003</v>
      </c>
      <c r="G791" s="2">
        <f>'Moving Avg'!F791</f>
        <v>16.366200000000003</v>
      </c>
      <c r="H791" s="2">
        <f>'Moving Avg'!G791</f>
        <v>16.542500000000011</v>
      </c>
      <c r="I791" s="2">
        <f>'Moving Avg'!H791</f>
        <v>16.488100000000006</v>
      </c>
      <c r="J791" s="5" t="str">
        <f>OBV!F791</f>
        <v>BEARISH</v>
      </c>
      <c r="K791" s="5" t="str">
        <f>OBV!G791</f>
        <v>WEAK</v>
      </c>
      <c r="L791" s="5" t="str">
        <f>OBV!H791</f>
        <v>CONFIRMED BEARISH</v>
      </c>
    </row>
    <row r="792" spans="1:12" ht="13.5" x14ac:dyDescent="0.25">
      <c r="A792" s="3">
        <f>RSI!A792</f>
        <v>43154</v>
      </c>
      <c r="B792" s="2">
        <f>RSI!B792</f>
        <v>15.879</v>
      </c>
      <c r="C792" s="2">
        <f>RSI!I792</f>
        <v>29.457909227155639</v>
      </c>
      <c r="D792" s="2">
        <f>MACD!E792</f>
        <v>0.25004146659406601</v>
      </c>
      <c r="E792" s="2">
        <f>MACD!F792</f>
        <v>8.5993103431667745E-2</v>
      </c>
      <c r="F792" s="2">
        <f>'Moving Avg'!D792</f>
        <v>15.8566</v>
      </c>
      <c r="G792" s="2">
        <f>'Moving Avg'!F792</f>
        <v>16.348550000000007</v>
      </c>
      <c r="H792" s="2">
        <f>'Moving Avg'!G792</f>
        <v>16.558020000000013</v>
      </c>
      <c r="I792" s="2">
        <f>'Moving Avg'!H792</f>
        <v>16.480205000000005</v>
      </c>
      <c r="J792" s="5" t="str">
        <f>OBV!F792</f>
        <v>BULLISH</v>
      </c>
      <c r="K792" s="5" t="str">
        <f>OBV!G792</f>
        <v>STRONG</v>
      </c>
      <c r="L792" s="5" t="str">
        <f>OBV!H792</f>
        <v>CONFIRMED BULLISH</v>
      </c>
    </row>
    <row r="793" spans="1:12" ht="13.5" x14ac:dyDescent="0.25">
      <c r="A793" s="3">
        <f>RSI!A793</f>
        <v>43157</v>
      </c>
      <c r="B793" s="2">
        <f>RSI!B793</f>
        <v>15.879</v>
      </c>
      <c r="C793" s="2">
        <f>RSI!I793</f>
        <v>29.457909227155639</v>
      </c>
      <c r="D793" s="2">
        <f>MACD!E793</f>
        <v>0.28951966384955696</v>
      </c>
      <c r="E793" s="2">
        <f>MACD!F793</f>
        <v>0.1266984155152456</v>
      </c>
      <c r="F793" s="2">
        <f>'Moving Avg'!D793</f>
        <v>15.862200000000001</v>
      </c>
      <c r="G793" s="2">
        <f>'Moving Avg'!F793</f>
        <v>16.330900000000007</v>
      </c>
      <c r="H793" s="2">
        <f>'Moving Avg'!G793</f>
        <v>16.573540000000012</v>
      </c>
      <c r="I793" s="2">
        <f>'Moving Avg'!H793</f>
        <v>16.472310000000004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</row>
    <row r="794" spans="1:12" ht="13.5" x14ac:dyDescent="0.25">
      <c r="A794" s="3">
        <f>RSI!A794</f>
        <v>43158</v>
      </c>
      <c r="B794" s="2">
        <f>RSI!B794</f>
        <v>15.879</v>
      </c>
      <c r="C794" s="2">
        <f>RSI!I794</f>
        <v>29.457909227155639</v>
      </c>
      <c r="D794" s="2">
        <f>MACD!E794</f>
        <v>0.32519609003150052</v>
      </c>
      <c r="E794" s="2">
        <f>MACD!F794</f>
        <v>0.16639795041849659</v>
      </c>
      <c r="F794" s="2">
        <f>'Moving Avg'!D794</f>
        <v>15.867799999999999</v>
      </c>
      <c r="G794" s="2">
        <f>'Moving Avg'!F794</f>
        <v>16.295600000000007</v>
      </c>
      <c r="H794" s="2">
        <f>'Moving Avg'!G794</f>
        <v>16.580740000000009</v>
      </c>
      <c r="I794" s="2">
        <f>'Moving Avg'!H794</f>
        <v>16.464415000000002</v>
      </c>
      <c r="J794" s="5" t="str">
        <f>OBV!F794</f>
        <v>BULLISH</v>
      </c>
      <c r="K794" s="5" t="str">
        <f>OBV!G794</f>
        <v>STRONG</v>
      </c>
      <c r="L794" s="5" t="str">
        <f>OBV!H794</f>
        <v>CONFIRMED BULLISH</v>
      </c>
    </row>
    <row r="795" spans="1:12" ht="13.5" x14ac:dyDescent="0.25">
      <c r="A795" s="3">
        <f>RSI!A795</f>
        <v>43159</v>
      </c>
      <c r="B795" s="2">
        <f>RSI!B795</f>
        <v>15.879</v>
      </c>
      <c r="C795" s="2">
        <f>RSI!I795</f>
        <v>29.457909227155639</v>
      </c>
      <c r="D795" s="2">
        <f>MACD!E795</f>
        <v>0.35748735168366252</v>
      </c>
      <c r="E795" s="2">
        <f>MACD!F795</f>
        <v>0.20461583067152977</v>
      </c>
      <c r="F795" s="2">
        <f>'Moving Avg'!D795</f>
        <v>15.8734</v>
      </c>
      <c r="G795" s="2">
        <f>'Moving Avg'!F795</f>
        <v>16.260300000000008</v>
      </c>
      <c r="H795" s="2">
        <f>'Moving Avg'!G795</f>
        <v>16.58794000000001</v>
      </c>
      <c r="I795" s="2">
        <f>'Moving Avg'!H795</f>
        <v>16.458165000000005</v>
      </c>
      <c r="J795" s="5" t="str">
        <f>OBV!F795</f>
        <v>BULLISH</v>
      </c>
      <c r="K795" s="5" t="str">
        <f>OBV!G795</f>
        <v>STRONG</v>
      </c>
      <c r="L795" s="5" t="str">
        <f>OBV!H795</f>
        <v>CONFIRMED BULLISH</v>
      </c>
    </row>
    <row r="796" spans="1:12" ht="13.5" x14ac:dyDescent="0.25">
      <c r="A796" s="3">
        <f>RSI!A796</f>
        <v>43160</v>
      </c>
      <c r="B796" s="2">
        <f>RSI!B796</f>
        <v>15.879</v>
      </c>
      <c r="C796" s="2">
        <f>RSI!I796</f>
        <v>29.457909227155639</v>
      </c>
      <c r="D796" s="2">
        <f>MACD!E796</f>
        <v>0.38675842731787924</v>
      </c>
      <c r="E796" s="2">
        <f>MACD!F796</f>
        <v>0.24104435000079968</v>
      </c>
      <c r="F796" s="2">
        <f>'Moving Avg'!D796</f>
        <v>15.879</v>
      </c>
      <c r="G796" s="2">
        <f>'Moving Avg'!F796</f>
        <v>16.225000000000005</v>
      </c>
      <c r="H796" s="2">
        <f>'Moving Avg'!G796</f>
        <v>16.579900000000009</v>
      </c>
      <c r="I796" s="2">
        <f>'Moving Avg'!H796</f>
        <v>16.451915000000003</v>
      </c>
      <c r="J796" s="5" t="str">
        <f>OBV!F796</f>
        <v>BULLISH</v>
      </c>
      <c r="K796" s="5" t="str">
        <f>OBV!G796</f>
        <v>STRONG</v>
      </c>
      <c r="L796" s="5" t="str">
        <f>OBV!H796</f>
        <v>CONFIRMED BULLISH</v>
      </c>
    </row>
    <row r="797" spans="1:12" ht="13.5" x14ac:dyDescent="0.25">
      <c r="A797" s="3">
        <f>RSI!A797</f>
        <v>43161</v>
      </c>
      <c r="B797" s="2">
        <f>RSI!B797</f>
        <v>15.879</v>
      </c>
      <c r="C797" s="2">
        <f>RSI!I797</f>
        <v>29.457909227155639</v>
      </c>
      <c r="D797" s="2">
        <f>MACD!E797</f>
        <v>0.30040660991086199</v>
      </c>
      <c r="E797" s="2">
        <f>MACD!F797</f>
        <v>0.25291680198281219</v>
      </c>
      <c r="F797" s="2">
        <f>'Moving Avg'!D797</f>
        <v>15.879</v>
      </c>
      <c r="G797" s="2">
        <f>'Moving Avg'!F797</f>
        <v>16.189700000000006</v>
      </c>
      <c r="H797" s="2">
        <f>'Moving Avg'!G797</f>
        <v>16.557320000000008</v>
      </c>
      <c r="I797" s="2">
        <f>'Moving Avg'!H797</f>
        <v>16.445665000000005</v>
      </c>
      <c r="J797" s="5" t="str">
        <f>OBV!F797</f>
        <v>NEUTRAL</v>
      </c>
      <c r="K797" s="5" t="str">
        <f>OBV!G797</f>
        <v>NEUTRAL</v>
      </c>
      <c r="L797" s="5" t="str">
        <f>OBV!H797</f>
        <v>NEUTRAL</v>
      </c>
    </row>
    <row r="798" spans="1:12" ht="13.5" x14ac:dyDescent="0.25">
      <c r="A798" s="3">
        <f>RSI!A798</f>
        <v>43164</v>
      </c>
      <c r="B798" s="2">
        <f>RSI!B798</f>
        <v>15.885999999999999</v>
      </c>
      <c r="C798" s="2">
        <f>RSI!I798</f>
        <v>30.204608382132776</v>
      </c>
      <c r="D798" s="2">
        <f>MACD!E798</f>
        <v>0.22849100812575074</v>
      </c>
      <c r="E798" s="2">
        <f>MACD!F798</f>
        <v>0.24803164321139992</v>
      </c>
      <c r="F798" s="2">
        <f>'Moving Avg'!D798</f>
        <v>15.8804</v>
      </c>
      <c r="G798" s="2">
        <f>'Moving Avg'!F798</f>
        <v>16.154750000000003</v>
      </c>
      <c r="H798" s="2">
        <f>'Moving Avg'!G798</f>
        <v>16.514400000000006</v>
      </c>
      <c r="I798" s="2">
        <f>'Moving Avg'!H798</f>
        <v>16.439450000000004</v>
      </c>
      <c r="J798" s="5" t="str">
        <f>OBV!F798</f>
        <v>BULLISH</v>
      </c>
      <c r="K798" s="5" t="str">
        <f>OBV!G798</f>
        <v>STRONG</v>
      </c>
      <c r="L798" s="5" t="str">
        <f>OBV!H798</f>
        <v>CONFIRMED BULLISH</v>
      </c>
    </row>
    <row r="799" spans="1:12" ht="13.5" x14ac:dyDescent="0.25">
      <c r="A799" s="3">
        <f>RSI!A799</f>
        <v>43165</v>
      </c>
      <c r="B799" s="2">
        <f>RSI!B799</f>
        <v>15.885999999999999</v>
      </c>
      <c r="C799" s="2">
        <f>RSI!I799</f>
        <v>30.204608382132776</v>
      </c>
      <c r="D799" s="2">
        <f>MACD!E799</f>
        <v>0.16914412914168508</v>
      </c>
      <c r="E799" s="2">
        <f>MACD!F799</f>
        <v>0.23225414039745695</v>
      </c>
      <c r="F799" s="2">
        <f>'Moving Avg'!D799</f>
        <v>15.881799999999998</v>
      </c>
      <c r="G799" s="2">
        <f>'Moving Avg'!F799</f>
        <v>16.119800000000005</v>
      </c>
      <c r="H799" s="2">
        <f>'Moving Avg'!G799</f>
        <v>16.47148</v>
      </c>
      <c r="I799" s="2">
        <f>'Moving Avg'!H799</f>
        <v>16.433235000000003</v>
      </c>
      <c r="J799" s="5" t="str">
        <f>OBV!F799</f>
        <v>BULLISH</v>
      </c>
      <c r="K799" s="5" t="str">
        <f>OBV!G799</f>
        <v>STRONG</v>
      </c>
      <c r="L799" s="5" t="str">
        <f>OBV!H799</f>
        <v>CONFIRMED BULLISH</v>
      </c>
    </row>
    <row r="800" spans="1:12" ht="13.5" x14ac:dyDescent="0.25">
      <c r="A800" s="3">
        <f>RSI!A800</f>
        <v>43166</v>
      </c>
      <c r="B800" s="2">
        <f>RSI!B800</f>
        <v>15.885999999999999</v>
      </c>
      <c r="C800" s="2">
        <f>RSI!I800</f>
        <v>30.204608382132776</v>
      </c>
      <c r="D800" s="2">
        <f>MACD!E800</f>
        <v>0.12032085781067536</v>
      </c>
      <c r="E800" s="2">
        <f>MACD!F800</f>
        <v>0.20986748388010065</v>
      </c>
      <c r="F800" s="2">
        <f>'Moving Avg'!D800</f>
        <v>15.883199999999999</v>
      </c>
      <c r="G800" s="2">
        <f>'Moving Avg'!F800</f>
        <v>16.084850000000003</v>
      </c>
      <c r="H800" s="2">
        <f>'Moving Avg'!G800</f>
        <v>16.428559999999997</v>
      </c>
      <c r="I800" s="2">
        <f>'Moving Avg'!H800</f>
        <v>16.427020000000006</v>
      </c>
      <c r="J800" s="5" t="str">
        <f>OBV!F800</f>
        <v>BULLISH</v>
      </c>
      <c r="K800" s="5" t="str">
        <f>OBV!G800</f>
        <v>STRONG</v>
      </c>
      <c r="L800" s="5" t="str">
        <f>OBV!H800</f>
        <v>CONFIRMED BULLISH</v>
      </c>
    </row>
    <row r="801" spans="1:12" ht="13.5" x14ac:dyDescent="0.25">
      <c r="A801" s="3">
        <f>RSI!A801</f>
        <v>43167</v>
      </c>
      <c r="B801" s="2">
        <f>RSI!B801</f>
        <v>15.885999999999999</v>
      </c>
      <c r="C801" s="2">
        <f>RSI!I801</f>
        <v>30.204608382132776</v>
      </c>
      <c r="D801" s="2">
        <f>MACD!E801</f>
        <v>8.0298968787111846E-2</v>
      </c>
      <c r="E801" s="2">
        <f>MACD!F801</f>
        <v>0.18395378086150291</v>
      </c>
      <c r="F801" s="2">
        <f>'Moving Avg'!D801</f>
        <v>15.884599999999997</v>
      </c>
      <c r="G801" s="2">
        <f>'Moving Avg'!F801</f>
        <v>16.049900000000001</v>
      </c>
      <c r="H801" s="2">
        <f>'Moving Avg'!G801</f>
        <v>16.385639999999995</v>
      </c>
      <c r="I801" s="2">
        <f>'Moving Avg'!H801</f>
        <v>16.420805000000005</v>
      </c>
      <c r="J801" s="5" t="str">
        <f>OBV!F801</f>
        <v>BULLISH</v>
      </c>
      <c r="K801" s="5" t="str">
        <f>OBV!G801</f>
        <v>STRONG</v>
      </c>
      <c r="L801" s="5" t="str">
        <f>OBV!H801</f>
        <v>CONFIRMED BULLISH</v>
      </c>
    </row>
    <row r="802" spans="1:12" ht="13.5" x14ac:dyDescent="0.25">
      <c r="A802" s="3">
        <f>RSI!A802</f>
        <v>43168</v>
      </c>
      <c r="B802" s="2">
        <f>RSI!B802</f>
        <v>15.885999999999999</v>
      </c>
      <c r="C802" s="2">
        <f>RSI!I802</f>
        <v>30.204608382132776</v>
      </c>
      <c r="D802" s="2">
        <f>MACD!E802</f>
        <v>5.193653187363978E-2</v>
      </c>
      <c r="E802" s="2">
        <f>MACD!F802</f>
        <v>0.15755033106393029</v>
      </c>
      <c r="F802" s="2">
        <f>'Moving Avg'!D802</f>
        <v>15.885999999999999</v>
      </c>
      <c r="G802" s="2">
        <f>'Moving Avg'!F802</f>
        <v>16.014950000000002</v>
      </c>
      <c r="H802" s="2">
        <f>'Moving Avg'!G802</f>
        <v>16.353179999999995</v>
      </c>
      <c r="I802" s="2">
        <f>'Moving Avg'!H802</f>
        <v>16.414590000000004</v>
      </c>
      <c r="J802" s="5" t="str">
        <f>OBV!F802</f>
        <v>BULLISH</v>
      </c>
      <c r="K802" s="5" t="str">
        <f>OBV!G802</f>
        <v>STRONG</v>
      </c>
      <c r="L802" s="5" t="str">
        <f>OBV!H802</f>
        <v>CONFIRMED BULLISH</v>
      </c>
    </row>
    <row r="803" spans="1:12" ht="13.5" x14ac:dyDescent="0.25">
      <c r="A803" s="3">
        <f>RSI!A803</f>
        <v>43171</v>
      </c>
      <c r="B803" s="2">
        <f>RSI!B803</f>
        <v>15.885999999999999</v>
      </c>
      <c r="C803" s="2">
        <f>RSI!I803</f>
        <v>30.204608382132776</v>
      </c>
      <c r="D803" s="2">
        <f>MACD!E803</f>
        <v>2.9043608002702115E-2</v>
      </c>
      <c r="E803" s="2">
        <f>MACD!F803</f>
        <v>0.13184898645168466</v>
      </c>
      <c r="F803" s="2">
        <f>'Moving Avg'!D803</f>
        <v>15.885999999999999</v>
      </c>
      <c r="G803" s="2">
        <f>'Moving Avg'!F803</f>
        <v>15.980000000000004</v>
      </c>
      <c r="H803" s="2">
        <f>'Moving Avg'!G803</f>
        <v>16.320719999999994</v>
      </c>
      <c r="I803" s="2">
        <f>'Moving Avg'!H803</f>
        <v>16.408375000000007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</row>
    <row r="804" spans="1:12" ht="13.5" x14ac:dyDescent="0.25">
      <c r="A804" s="3">
        <f>RSI!A804</f>
        <v>43172</v>
      </c>
      <c r="B804" s="2">
        <f>RSI!B804</f>
        <v>15.885999999999999</v>
      </c>
      <c r="C804" s="2">
        <f>RSI!I804</f>
        <v>30.204608382132776</v>
      </c>
      <c r="D804" s="2">
        <f>MACD!E804</f>
        <v>1.069680316931354E-2</v>
      </c>
      <c r="E804" s="2">
        <f>MACD!F804</f>
        <v>0.10761854979521045</v>
      </c>
      <c r="F804" s="2">
        <f>'Moving Avg'!D804</f>
        <v>15.885999999999999</v>
      </c>
      <c r="G804" s="2">
        <f>'Moving Avg'!F804</f>
        <v>15.94505</v>
      </c>
      <c r="H804" s="2">
        <f>'Moving Avg'!G804</f>
        <v>16.28825999999999</v>
      </c>
      <c r="I804" s="2">
        <f>'Moving Avg'!H804</f>
        <v>16.402160000000002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</row>
    <row r="805" spans="1:12" ht="13.5" x14ac:dyDescent="0.25">
      <c r="A805" s="3">
        <f>RSI!A805</f>
        <v>43173</v>
      </c>
      <c r="B805" s="2">
        <f>RSI!B805</f>
        <v>15.885999999999999</v>
      </c>
      <c r="C805" s="2">
        <f>RSI!I805</f>
        <v>30.204608382132776</v>
      </c>
      <c r="D805" s="2">
        <f>MACD!E805</f>
        <v>-3.879147092391122E-3</v>
      </c>
      <c r="E805" s="2">
        <f>MACD!F805</f>
        <v>8.5319010417690133E-2</v>
      </c>
      <c r="F805" s="2">
        <f>'Moving Avg'!D805</f>
        <v>15.885999999999999</v>
      </c>
      <c r="G805" s="2">
        <f>'Moving Avg'!F805</f>
        <v>15.910100000000003</v>
      </c>
      <c r="H805" s="2">
        <f>'Moving Avg'!G805</f>
        <v>16.25579999999999</v>
      </c>
      <c r="I805" s="2">
        <f>'Moving Avg'!H805</f>
        <v>16.395945000000005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</row>
    <row r="806" spans="1:12" ht="13.5" x14ac:dyDescent="0.25">
      <c r="A806" s="3">
        <f>RSI!A806</f>
        <v>43174</v>
      </c>
      <c r="B806" s="2">
        <f>RSI!B806</f>
        <v>15.885999999999999</v>
      </c>
      <c r="C806" s="2">
        <f>RSI!I806</f>
        <v>30.204608382132776</v>
      </c>
      <c r="D806" s="2">
        <f>MACD!E806</f>
        <v>-1.5334616418886782E-2</v>
      </c>
      <c r="E806" s="2">
        <f>MACD!F806</f>
        <v>6.5188285050374745E-2</v>
      </c>
      <c r="F806" s="2">
        <f>'Moving Avg'!D806</f>
        <v>15.885999999999999</v>
      </c>
      <c r="G806" s="2">
        <f>'Moving Avg'!F806</f>
        <v>15.875150000000001</v>
      </c>
      <c r="H806" s="2">
        <f>'Moving Avg'!G806</f>
        <v>16.223339999999993</v>
      </c>
      <c r="I806" s="2">
        <f>'Moving Avg'!H806</f>
        <v>16.38973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</row>
    <row r="807" spans="1:12" ht="13.5" x14ac:dyDescent="0.25">
      <c r="A807" s="3">
        <f>RSI!A807</f>
        <v>43175</v>
      </c>
      <c r="B807" s="2">
        <f>RSI!B807</f>
        <v>15.9</v>
      </c>
      <c r="C807" s="2">
        <f>RSI!I807</f>
        <v>32.969401107450722</v>
      </c>
      <c r="D807" s="2">
        <f>MACD!E807</f>
        <v>-2.5251754877892552E-2</v>
      </c>
      <c r="E807" s="2">
        <f>MACD!F807</f>
        <v>4.7100277064721287E-2</v>
      </c>
      <c r="F807" s="2">
        <f>'Moving Avg'!D807</f>
        <v>15.8888</v>
      </c>
      <c r="G807" s="2">
        <f>'Moving Avg'!F807</f>
        <v>15.877600000000001</v>
      </c>
      <c r="H807" s="2">
        <f>'Moving Avg'!G807</f>
        <v>16.191159999999989</v>
      </c>
      <c r="I807" s="2">
        <f>'Moving Avg'!H807</f>
        <v>16.383585000000004</v>
      </c>
      <c r="J807" s="5" t="str">
        <f>OBV!F807</f>
        <v>BULLISH</v>
      </c>
      <c r="K807" s="5" t="str">
        <f>OBV!G807</f>
        <v>STRONG</v>
      </c>
      <c r="L807" s="5" t="str">
        <f>OBV!H807</f>
        <v>CONFIRMED BULLISH</v>
      </c>
    </row>
    <row r="808" spans="1:12" ht="13.5" x14ac:dyDescent="0.25">
      <c r="A808" s="3">
        <f>RSI!A808</f>
        <v>43178</v>
      </c>
      <c r="B808" s="2">
        <f>RSI!B808</f>
        <v>15.9</v>
      </c>
      <c r="C808" s="2">
        <f>RSI!I808</f>
        <v>32.969401107450722</v>
      </c>
      <c r="D808" s="2">
        <f>MACD!E808</f>
        <v>-3.1896216577932179E-2</v>
      </c>
      <c r="E808" s="2">
        <f>MACD!F808</f>
        <v>3.1300978336190596E-2</v>
      </c>
      <c r="F808" s="2">
        <f>'Moving Avg'!D808</f>
        <v>15.8916</v>
      </c>
      <c r="G808" s="2">
        <f>'Moving Avg'!F808</f>
        <v>15.880050000000001</v>
      </c>
      <c r="H808" s="2">
        <f>'Moving Avg'!G808</f>
        <v>16.158979999999989</v>
      </c>
      <c r="I808" s="2">
        <f>'Moving Avg'!H808</f>
        <v>16.37744</v>
      </c>
      <c r="J808" s="5" t="str">
        <f>OBV!F808</f>
        <v>BULLISH</v>
      </c>
      <c r="K808" s="5" t="str">
        <f>OBV!G808</f>
        <v>STRONG</v>
      </c>
      <c r="L808" s="5" t="str">
        <f>OBV!H808</f>
        <v>CONFIRMED BULLISH</v>
      </c>
    </row>
    <row r="809" spans="1:12" ht="13.5" x14ac:dyDescent="0.25">
      <c r="A809" s="3">
        <f>RSI!A809</f>
        <v>43180</v>
      </c>
      <c r="B809" s="2">
        <f>RSI!B809</f>
        <v>15.95</v>
      </c>
      <c r="C809" s="2">
        <f>RSI!I809</f>
        <v>42.417373871201121</v>
      </c>
      <c r="D809" s="2">
        <f>MACD!E809</f>
        <v>-4.0601749629782802E-2</v>
      </c>
      <c r="E809" s="2">
        <f>MACD!F809</f>
        <v>1.6920432742995917E-2</v>
      </c>
      <c r="F809" s="2">
        <f>'Moving Avg'!D809</f>
        <v>15.904399999999999</v>
      </c>
      <c r="G809" s="2">
        <f>'Moving Avg'!F809</f>
        <v>15.884999999999996</v>
      </c>
      <c r="H809" s="2">
        <f>'Moving Avg'!G809</f>
        <v>16.127799999999993</v>
      </c>
      <c r="I809" s="2">
        <f>'Moving Avg'!H809</f>
        <v>16.371545000000001</v>
      </c>
      <c r="J809" s="5" t="str">
        <f>OBV!F809</f>
        <v>BULLISH</v>
      </c>
      <c r="K809" s="5" t="str">
        <f>OBV!G809</f>
        <v>STRONG</v>
      </c>
      <c r="L809" s="5" t="str">
        <f>OBV!H809</f>
        <v>CONFIRMED BULLISH</v>
      </c>
    </row>
    <row r="810" spans="1:12" ht="13.5" x14ac:dyDescent="0.25">
      <c r="A810" s="3">
        <f>RSI!A810</f>
        <v>43181</v>
      </c>
      <c r="B810" s="2">
        <f>RSI!B810</f>
        <v>15.95</v>
      </c>
      <c r="C810" s="2">
        <f>RSI!I810</f>
        <v>42.417373871201121</v>
      </c>
      <c r="D810" s="2">
        <f>MACD!E810</f>
        <v>-4.7688970686023069E-2</v>
      </c>
      <c r="E810" s="2">
        <f>MACD!F810</f>
        <v>3.9985520571921198E-3</v>
      </c>
      <c r="F810" s="2">
        <f>'Moving Avg'!D810</f>
        <v>15.917199999999999</v>
      </c>
      <c r="G810" s="2">
        <f>'Moving Avg'!F810</f>
        <v>15.889949999999995</v>
      </c>
      <c r="H810" s="2">
        <f>'Moving Avg'!G810</f>
        <v>16.110999999999994</v>
      </c>
      <c r="I810" s="2">
        <f>'Moving Avg'!H810</f>
        <v>16.365650000000002</v>
      </c>
      <c r="J810" s="5" t="str">
        <f>OBV!F810</f>
        <v>BULLISH</v>
      </c>
      <c r="K810" s="5" t="str">
        <f>OBV!G810</f>
        <v>STRONG</v>
      </c>
      <c r="L810" s="5" t="str">
        <f>OBV!H810</f>
        <v>CONFIRMED BULLISH</v>
      </c>
    </row>
    <row r="811" spans="1:12" ht="13.5" x14ac:dyDescent="0.25">
      <c r="A811" s="3">
        <f>RSI!A811</f>
        <v>43182</v>
      </c>
      <c r="B811" s="2">
        <f>RSI!B811</f>
        <v>15.95</v>
      </c>
      <c r="C811" s="2">
        <f>RSI!I811</f>
        <v>42.417373871201121</v>
      </c>
      <c r="D811" s="2">
        <f>MACD!E811</f>
        <v>-5.3427517431668292E-2</v>
      </c>
      <c r="E811" s="2">
        <f>MACD!F811</f>
        <v>-7.4866618405799636E-3</v>
      </c>
      <c r="F811" s="2">
        <f>'Moving Avg'!D811</f>
        <v>15.930000000000001</v>
      </c>
      <c r="G811" s="2">
        <f>'Moving Avg'!F811</f>
        <v>15.894899999999996</v>
      </c>
      <c r="H811" s="2">
        <f>'Moving Avg'!G811</f>
        <v>16.109319999999993</v>
      </c>
      <c r="I811" s="2">
        <f>'Moving Avg'!H811</f>
        <v>16.359754999999996</v>
      </c>
      <c r="J811" s="5" t="str">
        <f>OBV!F811</f>
        <v>BULLISH</v>
      </c>
      <c r="K811" s="5" t="str">
        <f>OBV!G811</f>
        <v>STRONG</v>
      </c>
      <c r="L811" s="5" t="str">
        <f>OBV!H811</f>
        <v>CONFIRMED BULLISH</v>
      </c>
    </row>
    <row r="812" spans="1:12" ht="13.5" x14ac:dyDescent="0.25">
      <c r="A812" s="3">
        <f>RSI!A812</f>
        <v>43185</v>
      </c>
      <c r="B812" s="2">
        <f>RSI!B812</f>
        <v>15.95</v>
      </c>
      <c r="C812" s="2">
        <f>RSI!I812</f>
        <v>42.417373871201121</v>
      </c>
      <c r="D812" s="2">
        <f>MACD!E812</f>
        <v>-5.8044013971059627E-2</v>
      </c>
      <c r="E812" s="2">
        <f>MACD!F812</f>
        <v>-1.7598132266675899E-2</v>
      </c>
      <c r="F812" s="2">
        <f>'Moving Avg'!D812</f>
        <v>15.940000000000001</v>
      </c>
      <c r="G812" s="2">
        <f>'Moving Avg'!F812</f>
        <v>15.898449999999997</v>
      </c>
      <c r="H812" s="2">
        <f>'Moving Avg'!G812</f>
        <v>16.110599999999994</v>
      </c>
      <c r="I812" s="2">
        <f>'Moving Avg'!H812</f>
        <v>16.353859999999997</v>
      </c>
      <c r="J812" s="5" t="str">
        <f>OBV!F812</f>
        <v>BULLISH</v>
      </c>
      <c r="K812" s="5" t="str">
        <f>OBV!G812</f>
        <v>STRONG</v>
      </c>
      <c r="L812" s="5" t="str">
        <f>OBV!H812</f>
        <v>CONFIRMED BULLISH</v>
      </c>
    </row>
    <row r="813" spans="1:12" ht="13.5" x14ac:dyDescent="0.25">
      <c r="A813" s="3">
        <f>RSI!A813</f>
        <v>43186</v>
      </c>
      <c r="B813" s="2">
        <f>RSI!B813</f>
        <v>15.95</v>
      </c>
      <c r="C813" s="2">
        <f>RSI!I813</f>
        <v>42.417373871201121</v>
      </c>
      <c r="D813" s="2">
        <f>MACD!E813</f>
        <v>-6.1728801698830438E-2</v>
      </c>
      <c r="E813" s="2">
        <f>MACD!F813</f>
        <v>-2.6424266153106807E-2</v>
      </c>
      <c r="F813" s="2">
        <f>'Moving Avg'!D813</f>
        <v>15.95</v>
      </c>
      <c r="G813" s="2">
        <f>'Moving Avg'!F813</f>
        <v>15.901999999999997</v>
      </c>
      <c r="H813" s="2">
        <f>'Moving Avg'!G813</f>
        <v>16.111879999999996</v>
      </c>
      <c r="I813" s="2">
        <f>'Moving Avg'!H813</f>
        <v>16.347964999999995</v>
      </c>
      <c r="J813" s="5" t="str">
        <f>OBV!F813</f>
        <v>BULLISH</v>
      </c>
      <c r="K813" s="5" t="str">
        <f>OBV!G813</f>
        <v>STRONG</v>
      </c>
      <c r="L813" s="5" t="str">
        <f>OBV!H813</f>
        <v>CONFIRMED BULLISH</v>
      </c>
    </row>
    <row r="814" spans="1:12" ht="13.5" x14ac:dyDescent="0.25">
      <c r="A814" s="3">
        <f>RSI!A814</f>
        <v>43187</v>
      </c>
      <c r="B814" s="2">
        <f>RSI!B814</f>
        <v>15.95</v>
      </c>
      <c r="C814" s="2">
        <f>RSI!I814</f>
        <v>42.417373871201121</v>
      </c>
      <c r="D814" s="2">
        <f>MACD!E814</f>
        <v>-6.4641626252511131E-2</v>
      </c>
      <c r="E814" s="2">
        <f>MACD!F814</f>
        <v>-3.4067738172987673E-2</v>
      </c>
      <c r="F814" s="2">
        <f>'Moving Avg'!D814</f>
        <v>15.95</v>
      </c>
      <c r="G814" s="2">
        <f>'Moving Avg'!F814</f>
        <v>15.905549999999996</v>
      </c>
      <c r="H814" s="2">
        <f>'Moving Avg'!G814</f>
        <v>16.113159999999997</v>
      </c>
      <c r="I814" s="2">
        <f>'Moving Avg'!H814</f>
        <v>16.342069999999993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</row>
    <row r="815" spans="1:12" ht="13.5" x14ac:dyDescent="0.25">
      <c r="A815" s="3">
        <f>RSI!A815</f>
        <v>43188</v>
      </c>
      <c r="B815" s="2">
        <f>RSI!B815</f>
        <v>15.95</v>
      </c>
      <c r="C815" s="2">
        <f>RSI!I815</f>
        <v>42.417373871201121</v>
      </c>
      <c r="D815" s="2">
        <f>MACD!E815</f>
        <v>-6.6916441771750712E-2</v>
      </c>
      <c r="E815" s="2">
        <f>MACD!F815</f>
        <v>-4.0637478892740282E-2</v>
      </c>
      <c r="F815" s="2">
        <f>'Moving Avg'!D815</f>
        <v>15.95</v>
      </c>
      <c r="G815" s="2">
        <f>'Moving Avg'!F815</f>
        <v>15.909099999999995</v>
      </c>
      <c r="H815" s="2">
        <f>'Moving Avg'!G815</f>
        <v>16.114439999999998</v>
      </c>
      <c r="I815" s="2">
        <f>'Moving Avg'!H815</f>
        <v>16.33617499999999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</row>
    <row r="816" spans="1:12" ht="13.5" x14ac:dyDescent="0.25">
      <c r="A816" s="3">
        <f>RSI!A816</f>
        <v>43189</v>
      </c>
      <c r="B816" s="2">
        <f>RSI!B816</f>
        <v>15.95</v>
      </c>
      <c r="C816" s="2">
        <f>RSI!I816</f>
        <v>42.417373871201121</v>
      </c>
      <c r="D816" s="2">
        <f>MACD!E816</f>
        <v>-6.866546883928315E-2</v>
      </c>
      <c r="E816" s="2">
        <f>MACD!F816</f>
        <v>-4.6243076882048859E-2</v>
      </c>
      <c r="F816" s="2">
        <f>'Moving Avg'!D816</f>
        <v>15.95</v>
      </c>
      <c r="G816" s="2">
        <f>'Moving Avg'!F816</f>
        <v>15.912649999999996</v>
      </c>
      <c r="H816" s="2">
        <f>'Moving Avg'!G816</f>
        <v>16.115720000000003</v>
      </c>
      <c r="I816" s="2">
        <f>'Moving Avg'!H816</f>
        <v>16.330279999999991</v>
      </c>
      <c r="J816" s="5" t="str">
        <f>OBV!F816</f>
        <v>NEUTRAL</v>
      </c>
      <c r="K816" s="5" t="str">
        <f>OBV!G816</f>
        <v>NEUTRAL</v>
      </c>
      <c r="L816" s="5" t="str">
        <f>OBV!H816</f>
        <v>NEUTRAL</v>
      </c>
    </row>
    <row r="817" spans="1:12" ht="13.5" x14ac:dyDescent="0.25">
      <c r="A817" s="3">
        <f>RSI!A817</f>
        <v>43192</v>
      </c>
      <c r="B817" s="2">
        <f>RSI!B817</f>
        <v>15.95</v>
      </c>
      <c r="C817" s="2">
        <f>RSI!I817</f>
        <v>42.417373871201121</v>
      </c>
      <c r="D817" s="2">
        <f>MACD!E817</f>
        <v>-6.7828775301430611E-2</v>
      </c>
      <c r="E817" s="2">
        <f>MACD!F817</f>
        <v>-5.0560216565925208E-2</v>
      </c>
      <c r="F817" s="2">
        <f>'Moving Avg'!D817</f>
        <v>15.95</v>
      </c>
      <c r="G817" s="2">
        <f>'Moving Avg'!F817</f>
        <v>15.916199999999995</v>
      </c>
      <c r="H817" s="2">
        <f>'Moving Avg'!G817</f>
        <v>16.117000000000004</v>
      </c>
      <c r="I817" s="2">
        <f>'Moving Avg'!H817</f>
        <v>16.324384999999992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</row>
    <row r="818" spans="1:12" ht="13.5" x14ac:dyDescent="0.25">
      <c r="A818" s="3">
        <f>RSI!A818</f>
        <v>43193</v>
      </c>
      <c r="B818" s="2">
        <f>RSI!B818</f>
        <v>15.95</v>
      </c>
      <c r="C818" s="2">
        <f>RSI!I818</f>
        <v>42.417373871201114</v>
      </c>
      <c r="D818" s="2">
        <f>MACD!E818</f>
        <v>-6.6970069249821407E-2</v>
      </c>
      <c r="E818" s="2">
        <f>MACD!F818</f>
        <v>-5.3842187102704449E-2</v>
      </c>
      <c r="F818" s="2">
        <f>'Moving Avg'!D818</f>
        <v>15.95</v>
      </c>
      <c r="G818" s="2">
        <f>'Moving Avg'!F818</f>
        <v>15.919399999999992</v>
      </c>
      <c r="H818" s="2">
        <f>'Moving Avg'!G818</f>
        <v>16.111360000000008</v>
      </c>
      <c r="I818" s="2">
        <f>'Moving Avg'!H818</f>
        <v>16.31848999999999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</row>
    <row r="819" spans="1:12" ht="13.5" x14ac:dyDescent="0.25">
      <c r="A819" s="3">
        <f>RSI!A819</f>
        <v>43194</v>
      </c>
      <c r="B819" s="2">
        <f>RSI!B819</f>
        <v>16.218</v>
      </c>
      <c r="C819" s="2">
        <f>RSI!I819</f>
        <v>77.725828678583468</v>
      </c>
      <c r="D819" s="2">
        <f>MACD!E819</f>
        <v>-7.8263446910243673E-2</v>
      </c>
      <c r="E819" s="2">
        <f>MACD!F819</f>
        <v>-5.8726439064212294E-2</v>
      </c>
      <c r="F819" s="2">
        <f>'Moving Avg'!D819</f>
        <v>16.003599999999999</v>
      </c>
      <c r="G819" s="2">
        <f>'Moving Avg'!F819</f>
        <v>15.935999999999996</v>
      </c>
      <c r="H819" s="2">
        <f>'Moving Avg'!G819</f>
        <v>16.111080000000008</v>
      </c>
      <c r="I819" s="2">
        <f>'Moving Avg'!H819</f>
        <v>16.313934999999994</v>
      </c>
      <c r="J819" s="5" t="str">
        <f>OBV!F819</f>
        <v>BULLISH</v>
      </c>
      <c r="K819" s="5" t="str">
        <f>OBV!G819</f>
        <v>STRONG</v>
      </c>
      <c r="L819" s="5" t="str">
        <f>OBV!H819</f>
        <v>CONFIRMED BULLISH</v>
      </c>
    </row>
    <row r="820" spans="1:12" ht="13.5" x14ac:dyDescent="0.25">
      <c r="A820" s="3">
        <f>RSI!A820</f>
        <v>43195</v>
      </c>
      <c r="B820" s="2">
        <f>RSI!B820</f>
        <v>16.218</v>
      </c>
      <c r="C820" s="2">
        <f>RSI!I820</f>
        <v>77.725828678583454</v>
      </c>
      <c r="D820" s="2">
        <f>MACD!E820</f>
        <v>-8.9273774742082423E-2</v>
      </c>
      <c r="E820" s="2">
        <f>MACD!F820</f>
        <v>-6.4835906199786325E-2</v>
      </c>
      <c r="F820" s="2">
        <f>'Moving Avg'!D820</f>
        <v>16.057200000000002</v>
      </c>
      <c r="G820" s="2">
        <f>'Moving Avg'!F820</f>
        <v>15.952599999999999</v>
      </c>
      <c r="H820" s="2">
        <f>'Moving Avg'!G820</f>
        <v>16.110800000000012</v>
      </c>
      <c r="I820" s="2">
        <f>'Moving Avg'!H820</f>
        <v>16.30937999999999</v>
      </c>
      <c r="J820" s="5" t="str">
        <f>OBV!F820</f>
        <v>BULLISH</v>
      </c>
      <c r="K820" s="5" t="str">
        <f>OBV!G820</f>
        <v>STRONG</v>
      </c>
      <c r="L820" s="5" t="str">
        <f>OBV!H820</f>
        <v>CONFIRMED BULLISH</v>
      </c>
    </row>
    <row r="821" spans="1:12" ht="13.5" x14ac:dyDescent="0.25">
      <c r="A821" s="3">
        <f>RSI!A821</f>
        <v>43196</v>
      </c>
      <c r="B821" s="2">
        <f>RSI!B821</f>
        <v>16.218</v>
      </c>
      <c r="C821" s="2">
        <f>RSI!I821</f>
        <v>77.725828678583468</v>
      </c>
      <c r="D821" s="2">
        <f>MACD!E821</f>
        <v>-9.9936866066261842E-2</v>
      </c>
      <c r="E821" s="2">
        <f>MACD!F821</f>
        <v>-7.1856098173081431E-2</v>
      </c>
      <c r="F821" s="2">
        <f>'Moving Avg'!D821</f>
        <v>16.110800000000001</v>
      </c>
      <c r="G821" s="2">
        <f>'Moving Avg'!F821</f>
        <v>15.969199999999997</v>
      </c>
      <c r="H821" s="2">
        <f>'Moving Avg'!G821</f>
        <v>16.110520000000012</v>
      </c>
      <c r="I821" s="2">
        <f>'Moving Avg'!H821</f>
        <v>16.307394999999993</v>
      </c>
      <c r="J821" s="5" t="str">
        <f>OBV!F821</f>
        <v>BULLISH</v>
      </c>
      <c r="K821" s="5" t="str">
        <f>OBV!G821</f>
        <v>STRONG</v>
      </c>
      <c r="L821" s="5" t="str">
        <f>OBV!H821</f>
        <v>CONFIRMED BULLISH</v>
      </c>
    </row>
    <row r="822" spans="1:12" ht="13.5" x14ac:dyDescent="0.25">
      <c r="A822" s="3">
        <f>RSI!A822</f>
        <v>43200</v>
      </c>
      <c r="B822" s="2">
        <f>RSI!B822</f>
        <v>16.218</v>
      </c>
      <c r="C822" s="2">
        <f>RSI!I822</f>
        <v>77.725828678583468</v>
      </c>
      <c r="D822" s="2">
        <f>MACD!E822</f>
        <v>-0.11020638928530424</v>
      </c>
      <c r="E822" s="2">
        <f>MACD!F822</f>
        <v>-7.9526156395526001E-2</v>
      </c>
      <c r="F822" s="2">
        <f>'Moving Avg'!D822</f>
        <v>16.164400000000001</v>
      </c>
      <c r="G822" s="2">
        <f>'Moving Avg'!F822</f>
        <v>15.985800000000001</v>
      </c>
      <c r="H822" s="2">
        <f>'Moving Avg'!G822</f>
        <v>16.110240000000012</v>
      </c>
      <c r="I822" s="2">
        <f>'Moving Avg'!H822</f>
        <v>16.305409999999991</v>
      </c>
      <c r="J822" s="5" t="str">
        <f>OBV!F822</f>
        <v>BULLISH</v>
      </c>
      <c r="K822" s="5" t="str">
        <f>OBV!G822</f>
        <v>STRONG</v>
      </c>
      <c r="L822" s="5" t="str">
        <f>OBV!H822</f>
        <v>CONFIRMED BULLISH</v>
      </c>
    </row>
    <row r="823" spans="1:12" ht="13.5" x14ac:dyDescent="0.25">
      <c r="A823" s="3">
        <f>RSI!A823</f>
        <v>43201</v>
      </c>
      <c r="B823" s="2">
        <f>RSI!B823</f>
        <v>16.218</v>
      </c>
      <c r="C823" s="2">
        <f>RSI!I823</f>
        <v>77.725828678583468</v>
      </c>
      <c r="D823" s="2">
        <f>MACD!E823</f>
        <v>-0.12005052982119047</v>
      </c>
      <c r="E823" s="2">
        <f>MACD!F823</f>
        <v>-8.7631031080658894E-2</v>
      </c>
      <c r="F823" s="2">
        <f>'Moving Avg'!D823</f>
        <v>16.218</v>
      </c>
      <c r="G823" s="2">
        <f>'Moving Avg'!F823</f>
        <v>16.002400000000002</v>
      </c>
      <c r="H823" s="2">
        <f>'Moving Avg'!G823</f>
        <v>16.109960000000012</v>
      </c>
      <c r="I823" s="2">
        <f>'Moving Avg'!H823</f>
        <v>16.30342499999999</v>
      </c>
      <c r="J823" s="5" t="str">
        <f>OBV!F823</f>
        <v>BULLISH</v>
      </c>
      <c r="K823" s="5" t="str">
        <f>OBV!G823</f>
        <v>STRONG</v>
      </c>
      <c r="L823" s="5" t="str">
        <f>OBV!H823</f>
        <v>CONFIRMED BULLISH</v>
      </c>
    </row>
    <row r="824" spans="1:12" ht="13.5" x14ac:dyDescent="0.25">
      <c r="A824" s="3">
        <f>RSI!A824</f>
        <v>43202</v>
      </c>
      <c r="B824" s="2">
        <f>RSI!B824</f>
        <v>16.218</v>
      </c>
      <c r="C824" s="2">
        <f>RSI!I824</f>
        <v>77.725828678583468</v>
      </c>
      <c r="D824" s="2">
        <f>MACD!E824</f>
        <v>-0.12944920938838145</v>
      </c>
      <c r="E824" s="2">
        <f>MACD!F824</f>
        <v>-9.5994666742203402E-2</v>
      </c>
      <c r="F824" s="2">
        <f>'Moving Avg'!D824</f>
        <v>16.218</v>
      </c>
      <c r="G824" s="2">
        <f>'Moving Avg'!F824</f>
        <v>16.018999999999998</v>
      </c>
      <c r="H824" s="2">
        <f>'Moving Avg'!G824</f>
        <v>16.102620000000012</v>
      </c>
      <c r="I824" s="2">
        <f>'Moving Avg'!H824</f>
        <v>16.301439999999985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</row>
    <row r="825" spans="1:12" ht="13.5" x14ac:dyDescent="0.25">
      <c r="A825" s="3">
        <f>RSI!A825</f>
        <v>43203</v>
      </c>
      <c r="B825" s="2">
        <f>RSI!B825</f>
        <v>16.218</v>
      </c>
      <c r="C825" s="2">
        <f>RSI!I825</f>
        <v>77.725828678583468</v>
      </c>
      <c r="D825" s="2">
        <f>MACD!E825</f>
        <v>-0.13839177361465893</v>
      </c>
      <c r="E825" s="2">
        <f>MACD!F825</f>
        <v>-0.10447408811669451</v>
      </c>
      <c r="F825" s="2">
        <f>'Moving Avg'!D825</f>
        <v>16.218</v>
      </c>
      <c r="G825" s="2">
        <f>'Moving Avg'!F825</f>
        <v>16.035599999999999</v>
      </c>
      <c r="H825" s="2">
        <f>'Moving Avg'!G825</f>
        <v>16.095280000000013</v>
      </c>
      <c r="I825" s="2">
        <f>'Moving Avg'!H825</f>
        <v>16.299454999999988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</row>
    <row r="826" spans="1:12" ht="13.5" x14ac:dyDescent="0.25">
      <c r="A826" s="3">
        <f>RSI!A826</f>
        <v>43206</v>
      </c>
      <c r="B826" s="2">
        <f>RSI!B826</f>
        <v>16.218</v>
      </c>
      <c r="C826" s="2">
        <f>RSI!I826</f>
        <v>77.725828678583468</v>
      </c>
      <c r="D826" s="2">
        <f>MACD!E826</f>
        <v>-0.14687507295302993</v>
      </c>
      <c r="E826" s="2">
        <f>MACD!F826</f>
        <v>-0.1129542850839616</v>
      </c>
      <c r="F826" s="2">
        <f>'Moving Avg'!D826</f>
        <v>16.218</v>
      </c>
      <c r="G826" s="2">
        <f>'Moving Avg'!F826</f>
        <v>16.052200000000003</v>
      </c>
      <c r="H826" s="2">
        <f>'Moving Avg'!G826</f>
        <v>16.08794000000001</v>
      </c>
      <c r="I826" s="2">
        <f>'Moving Avg'!H826</f>
        <v>16.297469999999986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</row>
    <row r="827" spans="1:12" ht="13.5" x14ac:dyDescent="0.25">
      <c r="A827" s="3">
        <f>RSI!A827</f>
        <v>43207</v>
      </c>
      <c r="B827" s="2">
        <f>RSI!B827</f>
        <v>15.738</v>
      </c>
      <c r="C827" s="2">
        <f>RSI!I827</f>
        <v>26.022433514818275</v>
      </c>
      <c r="D827" s="2">
        <f>MACD!E827</f>
        <v>-0.11934631804203022</v>
      </c>
      <c r="E827" s="2">
        <f>MACD!F827</f>
        <v>-0.11423269167557534</v>
      </c>
      <c r="F827" s="2">
        <f>'Moving Avg'!D827</f>
        <v>16.122</v>
      </c>
      <c r="G827" s="2">
        <f>'Moving Avg'!F827</f>
        <v>16.0441</v>
      </c>
      <c r="H827" s="2">
        <f>'Moving Avg'!G827</f>
        <v>16.071000000000009</v>
      </c>
      <c r="I827" s="2">
        <f>'Moving Avg'!H827</f>
        <v>16.293084999999984</v>
      </c>
      <c r="J827" s="5" t="str">
        <f>OBV!F827</f>
        <v>BEARISH</v>
      </c>
      <c r="K827" s="5" t="str">
        <f>OBV!G827</f>
        <v>WEAK</v>
      </c>
      <c r="L827" s="5" t="str">
        <f>OBV!H827</f>
        <v>CONFIRMED BEARISH</v>
      </c>
    </row>
    <row r="828" spans="1:12" ht="13.5" x14ac:dyDescent="0.25">
      <c r="A828" s="3">
        <f>RSI!A828</f>
        <v>43208</v>
      </c>
      <c r="B828" s="2">
        <f>RSI!B828</f>
        <v>15.738</v>
      </c>
      <c r="C828" s="2">
        <f>RSI!I828</f>
        <v>26.022433514818275</v>
      </c>
      <c r="D828" s="2">
        <f>MACD!E828</f>
        <v>-9.4002178803588521E-2</v>
      </c>
      <c r="E828" s="2">
        <f>MACD!F828</f>
        <v>-0.11018658910117798</v>
      </c>
      <c r="F828" s="2">
        <f>'Moving Avg'!D828</f>
        <v>16.026</v>
      </c>
      <c r="G828" s="2">
        <f>'Moving Avg'!F828</f>
        <v>16.035999999999998</v>
      </c>
      <c r="H828" s="2">
        <f>'Moving Avg'!G828</f>
        <v>16.054060000000007</v>
      </c>
      <c r="I828" s="2">
        <f>'Moving Avg'!H828</f>
        <v>16.288699999999984</v>
      </c>
      <c r="J828" s="5" t="str">
        <f>OBV!F828</f>
        <v>BEARISH</v>
      </c>
      <c r="K828" s="5" t="str">
        <f>OBV!G828</f>
        <v>WEAK</v>
      </c>
      <c r="L828" s="5" t="str">
        <f>OBV!H828</f>
        <v>CONFIRMED BEARISH</v>
      </c>
    </row>
    <row r="829" spans="1:12" ht="13.5" x14ac:dyDescent="0.25">
      <c r="A829" s="3">
        <f>RSI!A829</f>
        <v>43209</v>
      </c>
      <c r="B829" s="2">
        <f>RSI!B829</f>
        <v>15.738</v>
      </c>
      <c r="C829" s="2">
        <f>RSI!I829</f>
        <v>26.022433514818275</v>
      </c>
      <c r="D829" s="2">
        <f>MACD!E829</f>
        <v>-2.9427685909613643E-2</v>
      </c>
      <c r="E829" s="2">
        <f>MACD!F829</f>
        <v>-9.4034808462865119E-2</v>
      </c>
      <c r="F829" s="2">
        <f>'Moving Avg'!D829</f>
        <v>15.930000000000001</v>
      </c>
      <c r="G829" s="2">
        <f>'Moving Avg'!F829</f>
        <v>16.025399999999998</v>
      </c>
      <c r="H829" s="2">
        <f>'Moving Avg'!G829</f>
        <v>16.037120000000005</v>
      </c>
      <c r="I829" s="2">
        <f>'Moving Avg'!H829</f>
        <v>16.284314999999982</v>
      </c>
      <c r="J829" s="5" t="str">
        <f>OBV!F829</f>
        <v>BEARISH</v>
      </c>
      <c r="K829" s="5" t="str">
        <f>OBV!G829</f>
        <v>WEAK</v>
      </c>
      <c r="L829" s="5" t="str">
        <f>OBV!H829</f>
        <v>CONFIRMED BEARISH</v>
      </c>
    </row>
    <row r="830" spans="1:12" ht="13.5" x14ac:dyDescent="0.25">
      <c r="A830" s="3">
        <f>RSI!A830</f>
        <v>43210</v>
      </c>
      <c r="B830" s="2">
        <f>RSI!B830</f>
        <v>15.738</v>
      </c>
      <c r="C830" s="2">
        <f>RSI!I830</f>
        <v>26.022433514818275</v>
      </c>
      <c r="D830" s="2">
        <f>MACD!E830</f>
        <v>2.6970309217116295E-2</v>
      </c>
      <c r="E830" s="2">
        <f>MACD!F830</f>
        <v>-6.9833784926868842E-2</v>
      </c>
      <c r="F830" s="2">
        <f>'Moving Avg'!D830</f>
        <v>15.834</v>
      </c>
      <c r="G830" s="2">
        <f>'Moving Avg'!F830</f>
        <v>16.014799999999997</v>
      </c>
      <c r="H830" s="2">
        <f>'Moving Avg'!G830</f>
        <v>16.020180000000003</v>
      </c>
      <c r="I830" s="2">
        <f>'Moving Avg'!H830</f>
        <v>16.28078499999998</v>
      </c>
      <c r="J830" s="5" t="str">
        <f>OBV!F830</f>
        <v>BEARISH</v>
      </c>
      <c r="K830" s="5" t="str">
        <f>OBV!G830</f>
        <v>WEAK</v>
      </c>
      <c r="L830" s="5" t="str">
        <f>OBV!H830</f>
        <v>CONFIRMED BEARISH</v>
      </c>
    </row>
    <row r="831" spans="1:12" ht="13.5" x14ac:dyDescent="0.25">
      <c r="A831" s="3">
        <f>RSI!A831</f>
        <v>43213</v>
      </c>
      <c r="B831" s="2">
        <f>RSI!B831</f>
        <v>15.738</v>
      </c>
      <c r="C831" s="2">
        <f>RSI!I831</f>
        <v>26.022433514818275</v>
      </c>
      <c r="D831" s="2">
        <f>MACD!E831</f>
        <v>7.6319504154387374E-2</v>
      </c>
      <c r="E831" s="2">
        <f>MACD!F831</f>
        <v>-4.0603127110617601E-2</v>
      </c>
      <c r="F831" s="2">
        <f>'Moving Avg'!D831</f>
        <v>15.738</v>
      </c>
      <c r="G831" s="2">
        <f>'Moving Avg'!F831</f>
        <v>16.004199999999997</v>
      </c>
      <c r="H831" s="2">
        <f>'Moving Avg'!G831</f>
        <v>16.003240000000005</v>
      </c>
      <c r="I831" s="2">
        <f>'Moving Avg'!H831</f>
        <v>16.277254999999979</v>
      </c>
      <c r="J831" s="5" t="str">
        <f>OBV!F831</f>
        <v>BEARISH</v>
      </c>
      <c r="K831" s="5" t="str">
        <f>OBV!G831</f>
        <v>WEAK</v>
      </c>
      <c r="L831" s="5" t="str">
        <f>OBV!H831</f>
        <v>CONFIRMED BEARISH</v>
      </c>
    </row>
    <row r="832" spans="1:12" ht="13.5" x14ac:dyDescent="0.25">
      <c r="A832" s="3">
        <f>RSI!A832</f>
        <v>43214</v>
      </c>
      <c r="B832" s="2">
        <f>RSI!B832</f>
        <v>15.738</v>
      </c>
      <c r="C832" s="2">
        <f>RSI!I832</f>
        <v>26.022433514818275</v>
      </c>
      <c r="D832" s="2">
        <f>MACD!E832</f>
        <v>0.11958375085276884</v>
      </c>
      <c r="E832" s="2">
        <f>MACD!F832</f>
        <v>-8.5657515179403156E-3</v>
      </c>
      <c r="F832" s="2">
        <f>'Moving Avg'!D832</f>
        <v>15.738</v>
      </c>
      <c r="G832" s="2">
        <f>'Moving Avg'!F832</f>
        <v>15.993599999999997</v>
      </c>
      <c r="H832" s="2">
        <f>'Moving Avg'!G832</f>
        <v>15.986300000000002</v>
      </c>
      <c r="I832" s="2">
        <f>'Moving Avg'!H832</f>
        <v>16.273724999999978</v>
      </c>
      <c r="J832" s="5" t="str">
        <f>OBV!F832</f>
        <v>NEUTRAL</v>
      </c>
      <c r="K832" s="5" t="str">
        <f>OBV!G832</f>
        <v>NEUTRAL</v>
      </c>
      <c r="L832" s="5" t="str">
        <f>OBV!H832</f>
        <v>NEUTRAL</v>
      </c>
    </row>
    <row r="833" spans="1:12" ht="13.5" x14ac:dyDescent="0.25">
      <c r="A833" s="3">
        <f>RSI!A833</f>
        <v>43215</v>
      </c>
      <c r="B833" s="2">
        <f>RSI!B833</f>
        <v>15.879</v>
      </c>
      <c r="C833" s="2">
        <f>RSI!I833</f>
        <v>43.304274173699191</v>
      </c>
      <c r="D833" s="2">
        <f>MACD!E833</f>
        <v>0.14714310366941774</v>
      </c>
      <c r="E833" s="2">
        <f>MACD!F833</f>
        <v>2.2576019519531296E-2</v>
      </c>
      <c r="F833" s="2">
        <f>'Moving Avg'!D833</f>
        <v>15.766200000000001</v>
      </c>
      <c r="G833" s="2">
        <f>'Moving Avg'!F833</f>
        <v>15.99005</v>
      </c>
      <c r="H833" s="2">
        <f>'Moving Avg'!G833</f>
        <v>15.972180000000002</v>
      </c>
      <c r="I833" s="2">
        <f>'Moving Avg'!H833</f>
        <v>16.270899999999976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</row>
    <row r="834" spans="1:12" ht="13.5" x14ac:dyDescent="0.25">
      <c r="A834" s="3">
        <f>RSI!A834</f>
        <v>43216</v>
      </c>
      <c r="B834" s="2">
        <f>RSI!B834</f>
        <v>16.161999999999999</v>
      </c>
      <c r="C834" s="2">
        <f>RSI!I834</f>
        <v>62.326983088275732</v>
      </c>
      <c r="D834" s="2">
        <f>MACD!E834</f>
        <v>0.14995862962354956</v>
      </c>
      <c r="E834" s="2">
        <f>MACD!F834</f>
        <v>4.8052541540334948E-2</v>
      </c>
      <c r="F834" s="2">
        <f>'Moving Avg'!D834</f>
        <v>15.850999999999999</v>
      </c>
      <c r="G834" s="2">
        <f>'Moving Avg'!F834</f>
        <v>16.00065</v>
      </c>
      <c r="H834" s="2">
        <f>'Moving Avg'!G834</f>
        <v>15.96372</v>
      </c>
      <c r="I834" s="2">
        <f>'Moving Avg'!H834</f>
        <v>16.273159999999976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</row>
    <row r="835" spans="1:12" ht="13.5" x14ac:dyDescent="0.25">
      <c r="A835" s="3">
        <f>RSI!A835</f>
        <v>43217</v>
      </c>
      <c r="B835" s="2">
        <f>RSI!B835</f>
        <v>15.879</v>
      </c>
      <c r="C835" s="2">
        <f>RSI!I835</f>
        <v>45.783814390642128</v>
      </c>
      <c r="D835" s="2">
        <f>MACD!E835</f>
        <v>0.17205673537537969</v>
      </c>
      <c r="E835" s="2">
        <f>MACD!F835</f>
        <v>7.2853380307343896E-2</v>
      </c>
      <c r="F835" s="2">
        <f>'Moving Avg'!D835</f>
        <v>15.879200000000001</v>
      </c>
      <c r="G835" s="2">
        <f>'Moving Avg'!F835</f>
        <v>15.9971</v>
      </c>
      <c r="H835" s="2">
        <f>'Moving Avg'!G835</f>
        <v>15.9496</v>
      </c>
      <c r="I835" s="2">
        <f>'Moving Avg'!H835</f>
        <v>16.274004999999974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</row>
    <row r="836" spans="1:12" ht="13.5" x14ac:dyDescent="0.25">
      <c r="A836" s="3">
        <f>RSI!A836</f>
        <v>43220</v>
      </c>
      <c r="B836" s="2">
        <f>RSI!B836</f>
        <v>15.885999999999999</v>
      </c>
      <c r="C836" s="2">
        <f>RSI!I836</f>
        <v>46.164448798932959</v>
      </c>
      <c r="D836" s="2">
        <f>MACD!E836</f>
        <v>0.19075403492025877</v>
      </c>
      <c r="E836" s="2">
        <f>MACD!F836</f>
        <v>9.6433511229926883E-2</v>
      </c>
      <c r="F836" s="2">
        <f>'Moving Avg'!D836</f>
        <v>15.908799999999999</v>
      </c>
      <c r="G836" s="2">
        <f>'Moving Avg'!F836</f>
        <v>15.993900000000002</v>
      </c>
      <c r="H836" s="2">
        <f>'Moving Avg'!G836</f>
        <v>15.935619999999998</v>
      </c>
      <c r="I836" s="2">
        <f>'Moving Avg'!H836</f>
        <v>16.272554999999976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</row>
    <row r="837" spans="1:12" ht="13.5" x14ac:dyDescent="0.25">
      <c r="A837" s="3">
        <f>RSI!A837</f>
        <v>43222</v>
      </c>
      <c r="B837" s="2">
        <f>RSI!B837</f>
        <v>15.885999999999999</v>
      </c>
      <c r="C837" s="2">
        <f>RSI!I837</f>
        <v>46.164448798932959</v>
      </c>
      <c r="D837" s="2">
        <f>MACD!E837</f>
        <v>0.13316640311159844</v>
      </c>
      <c r="E837" s="2">
        <f>MACD!F837</f>
        <v>0.1037800896062612</v>
      </c>
      <c r="F837" s="2">
        <f>'Moving Avg'!D837</f>
        <v>15.938399999999998</v>
      </c>
      <c r="G837" s="2">
        <f>'Moving Avg'!F837</f>
        <v>15.9907</v>
      </c>
      <c r="H837" s="2">
        <f>'Moving Avg'!G837</f>
        <v>15.93632</v>
      </c>
      <c r="I837" s="2">
        <f>'Moving Avg'!H837</f>
        <v>16.271104999999974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</row>
    <row r="838" spans="1:12" ht="13.5" x14ac:dyDescent="0.25">
      <c r="A838" s="3">
        <f>RSI!A838</f>
        <v>43223</v>
      </c>
      <c r="B838" s="2">
        <f>RSI!B838</f>
        <v>15.885999999999999</v>
      </c>
      <c r="C838" s="2">
        <f>RSI!I838</f>
        <v>46.164448798932959</v>
      </c>
      <c r="D838" s="2">
        <f>MACD!E838</f>
        <v>8.4843712627758805E-2</v>
      </c>
      <c r="E838" s="2">
        <f>MACD!F838</f>
        <v>9.9992814210560735E-2</v>
      </c>
      <c r="F838" s="2">
        <f>'Moving Avg'!D838</f>
        <v>15.939799999999996</v>
      </c>
      <c r="G838" s="2">
        <f>'Moving Avg'!F838</f>
        <v>15.987500000000002</v>
      </c>
      <c r="H838" s="2">
        <f>'Moving Avg'!G838</f>
        <v>15.937019999999997</v>
      </c>
      <c r="I838" s="2">
        <f>'Moving Avg'!H838</f>
        <v>16.269654999999975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</row>
    <row r="839" spans="1:12" ht="13.5" x14ac:dyDescent="0.25">
      <c r="A839" s="3">
        <f>RSI!A839</f>
        <v>43224</v>
      </c>
      <c r="B839" s="2">
        <f>RSI!B839</f>
        <v>15.95</v>
      </c>
      <c r="C839" s="2">
        <f>RSI!I839</f>
        <v>50.16013970887785</v>
      </c>
      <c r="D839" s="2">
        <f>MACD!E839</f>
        <v>3.9589824497936021E-2</v>
      </c>
      <c r="E839" s="2">
        <f>MACD!F839</f>
        <v>8.7912216268035803E-2</v>
      </c>
      <c r="F839" s="2">
        <f>'Moving Avg'!D839</f>
        <v>15.897399999999999</v>
      </c>
      <c r="G839" s="2">
        <f>'Moving Avg'!F839</f>
        <v>15.974100000000002</v>
      </c>
      <c r="H839" s="2">
        <f>'Moving Avg'!G839</f>
        <v>15.939</v>
      </c>
      <c r="I839" s="2">
        <f>'Moving Avg'!H839</f>
        <v>16.264889999999976</v>
      </c>
      <c r="J839" s="5" t="str">
        <f>OBV!F839</f>
        <v>BULLISH</v>
      </c>
      <c r="K839" s="5" t="str">
        <f>OBV!G839</f>
        <v>STRONG</v>
      </c>
      <c r="L839" s="5" t="str">
        <f>OBV!H839</f>
        <v>BULLISH DIVERGENCE</v>
      </c>
    </row>
    <row r="840" spans="1:12" ht="13.5" x14ac:dyDescent="0.25">
      <c r="A840" s="3">
        <f>RSI!A840</f>
        <v>43227</v>
      </c>
      <c r="B840" s="2">
        <f>RSI!B840</f>
        <v>15.95</v>
      </c>
      <c r="C840" s="2">
        <f>RSI!I840</f>
        <v>50.16013970887785</v>
      </c>
      <c r="D840" s="2">
        <f>MACD!E840</f>
        <v>1.267378532999075E-3</v>
      </c>
      <c r="E840" s="2">
        <f>MACD!F840</f>
        <v>7.058324872102846E-2</v>
      </c>
      <c r="F840" s="2">
        <f>'Moving Avg'!D840</f>
        <v>15.911600000000002</v>
      </c>
      <c r="G840" s="2">
        <f>'Moving Avg'!F840</f>
        <v>15.960699999999999</v>
      </c>
      <c r="H840" s="2">
        <f>'Moving Avg'!G840</f>
        <v>15.940980000000003</v>
      </c>
      <c r="I840" s="2">
        <f>'Moving Avg'!H840</f>
        <v>16.257619999999974</v>
      </c>
      <c r="J840" s="5" t="str">
        <f>OBV!F840</f>
        <v>BULLISH</v>
      </c>
      <c r="K840" s="5" t="str">
        <f>OBV!G840</f>
        <v>STRONG</v>
      </c>
      <c r="L840" s="5" t="str">
        <f>OBV!H840</f>
        <v>CONFIRMED BULLISH</v>
      </c>
    </row>
    <row r="841" spans="1:12" ht="13.5" x14ac:dyDescent="0.25">
      <c r="A841" s="3">
        <f>RSI!A841</f>
        <v>43228</v>
      </c>
      <c r="B841" s="2">
        <f>RSI!B841</f>
        <v>15.95</v>
      </c>
      <c r="C841" s="2">
        <f>RSI!I841</f>
        <v>50.16013970887785</v>
      </c>
      <c r="D841" s="2">
        <f>MACD!E841</f>
        <v>-3.118772732024766E-2</v>
      </c>
      <c r="E841" s="2">
        <f>MACD!F841</f>
        <v>5.0229053512773236E-2</v>
      </c>
      <c r="F841" s="2">
        <f>'Moving Avg'!D841</f>
        <v>15.9244</v>
      </c>
      <c r="G841" s="2">
        <f>'Moving Avg'!F841</f>
        <v>15.947299999999998</v>
      </c>
      <c r="H841" s="2">
        <f>'Moving Avg'!G841</f>
        <v>15.942960000000003</v>
      </c>
      <c r="I841" s="2">
        <f>'Moving Avg'!H841</f>
        <v>16.247774999999972</v>
      </c>
      <c r="J841" s="5" t="str">
        <f>OBV!F841</f>
        <v>BULLISH</v>
      </c>
      <c r="K841" s="5" t="str">
        <f>OBV!G841</f>
        <v>STRONG</v>
      </c>
      <c r="L841" s="5" t="str">
        <f>OBV!H841</f>
        <v>BULLISH DIVERGENCE</v>
      </c>
    </row>
    <row r="842" spans="1:12" ht="13.5" x14ac:dyDescent="0.25">
      <c r="A842" s="3">
        <f>RSI!A842</f>
        <v>43229</v>
      </c>
      <c r="B842" s="2">
        <f>RSI!B842</f>
        <v>15.95</v>
      </c>
      <c r="C842" s="2">
        <f>RSI!I842</f>
        <v>50.16013970887785</v>
      </c>
      <c r="D842" s="2">
        <f>MACD!E842</f>
        <v>-5.8676055526406756E-2</v>
      </c>
      <c r="E842" s="2">
        <f>MACD!F842</f>
        <v>2.8448031704937243E-2</v>
      </c>
      <c r="F842" s="2">
        <f>'Moving Avg'!D842</f>
        <v>15.937200000000001</v>
      </c>
      <c r="G842" s="2">
        <f>'Moving Avg'!F842</f>
        <v>15.933899999999998</v>
      </c>
      <c r="H842" s="2">
        <f>'Moving Avg'!G842</f>
        <v>15.944380000000006</v>
      </c>
      <c r="I842" s="2">
        <f>'Moving Avg'!H842</f>
        <v>16.23792999999997</v>
      </c>
      <c r="J842" s="5" t="str">
        <f>OBV!F842</f>
        <v>BULLISH</v>
      </c>
      <c r="K842" s="5" t="str">
        <f>OBV!G842</f>
        <v>STRONG</v>
      </c>
      <c r="L842" s="5" t="str">
        <f>OBV!H842</f>
        <v>BULLISH DIVERGENCE</v>
      </c>
    </row>
    <row r="843" spans="1:12" ht="13.5" x14ac:dyDescent="0.25">
      <c r="A843" s="3">
        <f>RSI!A843</f>
        <v>43230</v>
      </c>
      <c r="B843" s="2">
        <f>RSI!B843</f>
        <v>15.95</v>
      </c>
      <c r="C843" s="2">
        <f>RSI!I843</f>
        <v>50.16013970887785</v>
      </c>
      <c r="D843" s="2">
        <f>MACD!E843</f>
        <v>-6.0267468730362594E-2</v>
      </c>
      <c r="E843" s="2">
        <f>MACD!F843</f>
        <v>1.0704931617877276E-2</v>
      </c>
      <c r="F843" s="2">
        <f>'Moving Avg'!D843</f>
        <v>15.95</v>
      </c>
      <c r="G843" s="2">
        <f>'Moving Avg'!F843</f>
        <v>15.920499999999995</v>
      </c>
      <c r="H843" s="2">
        <f>'Moving Avg'!G843</f>
        <v>15.945800000000009</v>
      </c>
      <c r="I843" s="2">
        <f>'Moving Avg'!H843</f>
        <v>16.230769999999971</v>
      </c>
      <c r="J843" s="5" t="str">
        <f>OBV!F843</f>
        <v>BULLISH</v>
      </c>
      <c r="K843" s="5" t="str">
        <f>OBV!G843</f>
        <v>STRONG</v>
      </c>
      <c r="L843" s="5" t="str">
        <f>OBV!H843</f>
        <v>BULLISH DIVERGENCE</v>
      </c>
    </row>
    <row r="844" spans="1:12" ht="13.5" x14ac:dyDescent="0.25">
      <c r="A844" s="3">
        <f>RSI!A844</f>
        <v>43231</v>
      </c>
      <c r="B844" s="2">
        <f>RSI!B844</f>
        <v>15.95</v>
      </c>
      <c r="C844" s="2">
        <f>RSI!I844</f>
        <v>50.16013970887785</v>
      </c>
      <c r="D844" s="2">
        <f>MACD!E844</f>
        <v>-1.8098148947359505E-2</v>
      </c>
      <c r="E844" s="2">
        <f>MACD!F844</f>
        <v>4.9443155048299195E-3</v>
      </c>
      <c r="F844" s="2">
        <f>'Moving Avg'!D844</f>
        <v>15.95</v>
      </c>
      <c r="G844" s="2">
        <f>'Moving Avg'!F844</f>
        <v>15.907099999999996</v>
      </c>
      <c r="H844" s="2">
        <f>'Moving Avg'!G844</f>
        <v>15.94722000000001</v>
      </c>
      <c r="I844" s="2">
        <f>'Moving Avg'!H844</f>
        <v>16.223609999999969</v>
      </c>
      <c r="J844" s="5" t="str">
        <f>OBV!F844</f>
        <v>NEUTRAL</v>
      </c>
      <c r="K844" s="5" t="str">
        <f>OBV!G844</f>
        <v>NEUTRAL</v>
      </c>
      <c r="L844" s="5" t="str">
        <f>OBV!H844</f>
        <v>NEUTRAL</v>
      </c>
    </row>
    <row r="845" spans="1:12" ht="13.5" x14ac:dyDescent="0.25">
      <c r="A845" s="3">
        <f>RSI!A845</f>
        <v>43234</v>
      </c>
      <c r="B845" s="2">
        <f>RSI!B845</f>
        <v>15.95</v>
      </c>
      <c r="C845" s="2">
        <f>RSI!I845</f>
        <v>50.16013970887785</v>
      </c>
      <c r="D845" s="2">
        <f>MACD!E845</f>
        <v>-2.597576850258676E-2</v>
      </c>
      <c r="E845" s="2">
        <f>MACD!F845</f>
        <v>-1.2397012966534164E-3</v>
      </c>
      <c r="F845" s="2">
        <f>'Moving Avg'!D845</f>
        <v>15.95</v>
      </c>
      <c r="G845" s="2">
        <f>'Moving Avg'!F845</f>
        <v>15.893699999999995</v>
      </c>
      <c r="H845" s="2">
        <f>'Moving Avg'!G845</f>
        <v>15.94864000000001</v>
      </c>
      <c r="I845" s="2">
        <f>'Moving Avg'!H845</f>
        <v>16.21644999999997</v>
      </c>
      <c r="J845" s="5" t="str">
        <f>OBV!F845</f>
        <v>NEUTRAL</v>
      </c>
      <c r="K845" s="5" t="str">
        <f>OBV!G845</f>
        <v>NEUTRAL</v>
      </c>
      <c r="L845" s="5" t="str">
        <f>OBV!H845</f>
        <v>NEUTRAL</v>
      </c>
    </row>
    <row r="846" spans="1:12" ht="13.5" x14ac:dyDescent="0.25">
      <c r="A846" s="3">
        <f>RSI!A846</f>
        <v>43235</v>
      </c>
      <c r="B846" s="2">
        <f>RSI!B846</f>
        <v>15.95</v>
      </c>
      <c r="C846" s="2">
        <f>RSI!I846</f>
        <v>50.16013970887785</v>
      </c>
      <c r="D846" s="2">
        <f>MACD!E846</f>
        <v>-3.1583866233861002E-2</v>
      </c>
      <c r="E846" s="2">
        <f>MACD!F846</f>
        <v>-7.3085342840949344E-3</v>
      </c>
      <c r="F846" s="2">
        <f>'Moving Avg'!D846</f>
        <v>15.95</v>
      </c>
      <c r="G846" s="2">
        <f>'Moving Avg'!F846</f>
        <v>15.880299999999995</v>
      </c>
      <c r="H846" s="2">
        <f>'Moving Avg'!G846</f>
        <v>15.950060000000013</v>
      </c>
      <c r="I846" s="2">
        <f>'Moving Avg'!H846</f>
        <v>16.209289999999967</v>
      </c>
      <c r="J846" s="5" t="str">
        <f>OBV!F846</f>
        <v>NEUTRAL</v>
      </c>
      <c r="K846" s="5" t="str">
        <f>OBV!G846</f>
        <v>NEUTRAL</v>
      </c>
      <c r="L846" s="5" t="str">
        <f>OBV!H846</f>
        <v>NEUTRAL</v>
      </c>
    </row>
    <row r="847" spans="1:12" ht="13.5" x14ac:dyDescent="0.25">
      <c r="A847" s="3">
        <f>RSI!A847</f>
        <v>43236</v>
      </c>
      <c r="B847" s="2">
        <f>RSI!B847</f>
        <v>15.95</v>
      </c>
      <c r="C847" s="2">
        <f>RSI!I847</f>
        <v>50.16013970887785</v>
      </c>
      <c r="D847" s="2">
        <f>MACD!E847</f>
        <v>-3.6347089627492224E-2</v>
      </c>
      <c r="E847" s="2">
        <f>MACD!F847</f>
        <v>-1.3116245352774393E-2</v>
      </c>
      <c r="F847" s="2">
        <f>'Moving Avg'!D847</f>
        <v>15.95</v>
      </c>
      <c r="G847" s="2">
        <f>'Moving Avg'!F847</f>
        <v>15.890899999999997</v>
      </c>
      <c r="H847" s="2">
        <f>'Moving Avg'!G847</f>
        <v>15.951480000000011</v>
      </c>
      <c r="I847" s="2">
        <f>'Moving Avg'!H847</f>
        <v>16.202129999999968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</row>
    <row r="848" spans="1:12" ht="13.5" x14ac:dyDescent="0.25">
      <c r="A848" s="3">
        <f>RSI!A848</f>
        <v>43237</v>
      </c>
      <c r="B848" s="2">
        <f>RSI!B848</f>
        <v>15.95</v>
      </c>
      <c r="C848" s="2">
        <f>RSI!I848</f>
        <v>50.16013970887785</v>
      </c>
      <c r="D848" s="2">
        <f>MACD!E848</f>
        <v>-4.0394092689426842E-2</v>
      </c>
      <c r="E848" s="2">
        <f>MACD!F848</f>
        <v>-1.8571814820104886E-2</v>
      </c>
      <c r="F848" s="2">
        <f>'Moving Avg'!D848</f>
        <v>15.95</v>
      </c>
      <c r="G848" s="2">
        <f>'Moving Avg'!F848</f>
        <v>15.901499999999995</v>
      </c>
      <c r="H848" s="2">
        <f>'Moving Avg'!G848</f>
        <v>15.952760000000007</v>
      </c>
      <c r="I848" s="2">
        <f>'Moving Avg'!H848</f>
        <v>16.194969999999966</v>
      </c>
      <c r="J848" s="5" t="str">
        <f>OBV!F848</f>
        <v>NEUTRAL</v>
      </c>
      <c r="K848" s="5" t="str">
        <f>OBV!G848</f>
        <v>NEUTRAL</v>
      </c>
      <c r="L848" s="5" t="str">
        <f>OBV!H848</f>
        <v>NEUTRAL</v>
      </c>
    </row>
    <row r="849" spans="1:12" ht="13.5" x14ac:dyDescent="0.25">
      <c r="A849" s="3">
        <f>RSI!A849</f>
        <v>43238</v>
      </c>
      <c r="B849" s="2">
        <f>RSI!B849</f>
        <v>15.95</v>
      </c>
      <c r="C849" s="2">
        <f>RSI!I849</f>
        <v>50.16013970887785</v>
      </c>
      <c r="D849" s="2">
        <f>MACD!E849</f>
        <v>-3.3987680926676589E-2</v>
      </c>
      <c r="E849" s="2">
        <f>MACD!F849</f>
        <v>-2.1654988041419229E-2</v>
      </c>
      <c r="F849" s="2">
        <f>'Moving Avg'!D849</f>
        <v>15.95</v>
      </c>
      <c r="G849" s="2">
        <f>'Moving Avg'!F849</f>
        <v>15.912099999999995</v>
      </c>
      <c r="H849" s="2">
        <f>'Moving Avg'!G849</f>
        <v>15.95404000000001</v>
      </c>
      <c r="I849" s="2">
        <f>'Moving Avg'!H849</f>
        <v>16.187809999999967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</row>
    <row r="850" spans="1:12" ht="13.5" x14ac:dyDescent="0.25">
      <c r="A850" s="3">
        <f>RSI!A850</f>
        <v>43241</v>
      </c>
      <c r="B850" s="2">
        <f>RSI!B850</f>
        <v>16.422000000000001</v>
      </c>
      <c r="C850" s="2">
        <f>RSI!I850</f>
        <v>77.718707489057977</v>
      </c>
      <c r="D850" s="2">
        <f>MACD!E850</f>
        <v>-6.3544051415385994E-2</v>
      </c>
      <c r="E850" s="2">
        <f>MACD!F850</f>
        <v>-3.0032800716212581E-2</v>
      </c>
      <c r="F850" s="2">
        <f>'Moving Avg'!D850</f>
        <v>16.0444</v>
      </c>
      <c r="G850" s="2">
        <f>'Moving Avg'!F850</f>
        <v>15.946299999999997</v>
      </c>
      <c r="H850" s="2">
        <f>'Moving Avg'!G850</f>
        <v>15.964760000000011</v>
      </c>
      <c r="I850" s="2">
        <f>'Moving Avg'!H850</f>
        <v>16.183009999999967</v>
      </c>
      <c r="J850" s="5" t="str">
        <f>OBV!F850</f>
        <v>BULLISH</v>
      </c>
      <c r="K850" s="5" t="str">
        <f>OBV!G850</f>
        <v>STRONG</v>
      </c>
      <c r="L850" s="5" t="str">
        <f>OBV!H850</f>
        <v>CONFIRMED BULLISH</v>
      </c>
    </row>
    <row r="851" spans="1:12" ht="13.5" x14ac:dyDescent="0.25">
      <c r="A851" s="3">
        <f>RSI!A851</f>
        <v>43242</v>
      </c>
      <c r="B851" s="2">
        <f>RSI!B851</f>
        <v>16.422000000000001</v>
      </c>
      <c r="C851" s="2">
        <f>RSI!I851</f>
        <v>77.718707489057977</v>
      </c>
      <c r="D851" s="2">
        <f>MACD!E851</f>
        <v>-9.1355520585567618E-2</v>
      </c>
      <c r="E851" s="2">
        <f>MACD!F851</f>
        <v>-4.2297344690083588E-2</v>
      </c>
      <c r="F851" s="2">
        <f>'Moving Avg'!D851</f>
        <v>16.138799999999996</v>
      </c>
      <c r="G851" s="2">
        <f>'Moving Avg'!F851</f>
        <v>15.980499999999997</v>
      </c>
      <c r="H851" s="2">
        <f>'Moving Avg'!G851</f>
        <v>15.975480000000012</v>
      </c>
      <c r="I851" s="2">
        <f>'Moving Avg'!H851</f>
        <v>16.178209999999968</v>
      </c>
      <c r="J851" s="5" t="str">
        <f>OBV!F851</f>
        <v>BULLISH</v>
      </c>
      <c r="K851" s="5" t="str">
        <f>OBV!G851</f>
        <v>STRONG</v>
      </c>
      <c r="L851" s="5" t="str">
        <f>OBV!H851</f>
        <v>CONFIRMED BULLISH</v>
      </c>
    </row>
    <row r="852" spans="1:12" ht="13.5" x14ac:dyDescent="0.25">
      <c r="A852" s="3">
        <f>RSI!A852</f>
        <v>43243</v>
      </c>
      <c r="B852" s="2">
        <f>RSI!B852</f>
        <v>16.422000000000001</v>
      </c>
      <c r="C852" s="2">
        <f>RSI!I852</f>
        <v>77.718707489057977</v>
      </c>
      <c r="D852" s="2">
        <f>MACD!E852</f>
        <v>-0.11748296200852337</v>
      </c>
      <c r="E852" s="2">
        <f>MACD!F852</f>
        <v>-5.7334468153771551E-2</v>
      </c>
      <c r="F852" s="2">
        <f>'Moving Avg'!D852</f>
        <v>16.2332</v>
      </c>
      <c r="G852" s="2">
        <f>'Moving Avg'!F852</f>
        <v>16.014699999999998</v>
      </c>
      <c r="H852" s="2">
        <f>'Moving Avg'!G852</f>
        <v>15.986200000000011</v>
      </c>
      <c r="I852" s="2">
        <f>'Moving Avg'!H852</f>
        <v>16.173409999999969</v>
      </c>
      <c r="J852" s="5" t="str">
        <f>OBV!F852</f>
        <v>BULLISH</v>
      </c>
      <c r="K852" s="5" t="str">
        <f>OBV!G852</f>
        <v>STRONG</v>
      </c>
      <c r="L852" s="5" t="str">
        <f>OBV!H852</f>
        <v>CONFIRMED BULLISH</v>
      </c>
    </row>
    <row r="853" spans="1:12" ht="13.5" x14ac:dyDescent="0.25">
      <c r="A853" s="3">
        <f>RSI!A853</f>
        <v>43244</v>
      </c>
      <c r="B853" s="2">
        <f>RSI!B853</f>
        <v>16.422000000000001</v>
      </c>
      <c r="C853" s="2">
        <f>RSI!I853</f>
        <v>77.718707489057977</v>
      </c>
      <c r="D853" s="2">
        <f>MACD!E853</f>
        <v>-0.14199325985262057</v>
      </c>
      <c r="E853" s="2">
        <f>MACD!F853</f>
        <v>-7.4266226493541365E-2</v>
      </c>
      <c r="F853" s="2">
        <f>'Moving Avg'!D853</f>
        <v>16.327599999999997</v>
      </c>
      <c r="G853" s="2">
        <f>'Moving Avg'!F853</f>
        <v>16.04185</v>
      </c>
      <c r="H853" s="2">
        <f>'Moving Avg'!G853</f>
        <v>15.996920000000012</v>
      </c>
      <c r="I853" s="2">
        <f>'Moving Avg'!H853</f>
        <v>16.168609999999966</v>
      </c>
      <c r="J853" s="5" t="str">
        <f>OBV!F853</f>
        <v>BULLISH</v>
      </c>
      <c r="K853" s="5" t="str">
        <f>OBV!G853</f>
        <v>STRONG</v>
      </c>
      <c r="L853" s="5" t="str">
        <f>OBV!H853</f>
        <v>CONFIRMED BULLISH</v>
      </c>
    </row>
    <row r="854" spans="1:12" ht="13.5" x14ac:dyDescent="0.25">
      <c r="A854" s="3">
        <f>RSI!A854</f>
        <v>43245</v>
      </c>
      <c r="B854" s="2">
        <f>RSI!B854</f>
        <v>16.422000000000001</v>
      </c>
      <c r="C854" s="2">
        <f>RSI!I854</f>
        <v>77.718707489057977</v>
      </c>
      <c r="D854" s="2">
        <f>MACD!E854</f>
        <v>-0.1649572452307293</v>
      </c>
      <c r="E854" s="2">
        <f>MACD!F854</f>
        <v>-9.2404430240978969E-2</v>
      </c>
      <c r="F854" s="2">
        <f>'Moving Avg'!D854</f>
        <v>16.422000000000001</v>
      </c>
      <c r="G854" s="2">
        <f>'Moving Avg'!F854</f>
        <v>16.054850000000002</v>
      </c>
      <c r="H854" s="2">
        <f>'Moving Avg'!G854</f>
        <v>16.007640000000013</v>
      </c>
      <c r="I854" s="2">
        <f>'Moving Avg'!H854</f>
        <v>16.163809999999966</v>
      </c>
      <c r="J854" s="5" t="str">
        <f>OBV!F854</f>
        <v>BULLISH</v>
      </c>
      <c r="K854" s="5" t="str">
        <f>OBV!G854</f>
        <v>STRONG</v>
      </c>
      <c r="L854" s="5" t="str">
        <f>OBV!H854</f>
        <v>CONFIRMED BULLISH</v>
      </c>
    </row>
    <row r="855" spans="1:12" ht="13.5" x14ac:dyDescent="0.25">
      <c r="A855" s="3">
        <f>RSI!A855</f>
        <v>43248</v>
      </c>
      <c r="B855" s="2">
        <f>RSI!B855</f>
        <v>16.422000000000001</v>
      </c>
      <c r="C855" s="2">
        <f>RSI!I855</f>
        <v>77.718707489057977</v>
      </c>
      <c r="D855" s="2">
        <f>MACD!E855</f>
        <v>-0.18644803439898183</v>
      </c>
      <c r="E855" s="2">
        <f>MACD!F855</f>
        <v>-0.11121315107257954</v>
      </c>
      <c r="F855" s="2">
        <f>'Moving Avg'!D855</f>
        <v>16.422000000000001</v>
      </c>
      <c r="G855" s="2">
        <f>'Moving Avg'!F855</f>
        <v>16.082000000000001</v>
      </c>
      <c r="H855" s="2">
        <f>'Moving Avg'!G855</f>
        <v>16.018360000000015</v>
      </c>
      <c r="I855" s="2">
        <f>'Moving Avg'!H855</f>
        <v>16.159009999999967</v>
      </c>
      <c r="J855" s="5" t="str">
        <f>OBV!F855</f>
        <v>NEUTRAL</v>
      </c>
      <c r="K855" s="5" t="str">
        <f>OBV!G855</f>
        <v>NEUTRAL</v>
      </c>
      <c r="L855" s="5" t="str">
        <f>OBV!H855</f>
        <v>NEUTRAL</v>
      </c>
    </row>
    <row r="856" spans="1:12" ht="13.5" x14ac:dyDescent="0.25">
      <c r="A856" s="3">
        <f>RSI!A856</f>
        <v>43249</v>
      </c>
      <c r="B856" s="2">
        <f>RSI!B856</f>
        <v>16.422000000000001</v>
      </c>
      <c r="C856" s="2">
        <f>RSI!I856</f>
        <v>77.718707489057977</v>
      </c>
      <c r="D856" s="2">
        <f>MACD!E856</f>
        <v>-0.20653970073423622</v>
      </c>
      <c r="E856" s="2">
        <f>MACD!F856</f>
        <v>-0.13027846100491086</v>
      </c>
      <c r="F856" s="2">
        <f>'Moving Avg'!D856</f>
        <v>16.422000000000001</v>
      </c>
      <c r="G856" s="2">
        <f>'Moving Avg'!F856</f>
        <v>16.108800000000002</v>
      </c>
      <c r="H856" s="2">
        <f>'Moving Avg'!G856</f>
        <v>16.029080000000015</v>
      </c>
      <c r="I856" s="2">
        <f>'Moving Avg'!H856</f>
        <v>16.156429999999965</v>
      </c>
      <c r="J856" s="5" t="str">
        <f>OBV!F856</f>
        <v>NEUTRAL</v>
      </c>
      <c r="K856" s="5" t="str">
        <f>OBV!G856</f>
        <v>NEUTRAL</v>
      </c>
      <c r="L856" s="5" t="str">
        <f>OBV!H856</f>
        <v>NEUTRAL</v>
      </c>
    </row>
    <row r="857" spans="1:12" ht="13.5" x14ac:dyDescent="0.25">
      <c r="A857" s="3">
        <f>RSI!A857</f>
        <v>43250</v>
      </c>
      <c r="B857" s="2">
        <f>RSI!B857</f>
        <v>16.422000000000001</v>
      </c>
      <c r="C857" s="2">
        <f>RSI!I857</f>
        <v>77.718707489057977</v>
      </c>
      <c r="D857" s="2">
        <f>MACD!E857</f>
        <v>-0.22530622335320594</v>
      </c>
      <c r="E857" s="2">
        <f>MACD!F857</f>
        <v>-0.14928401347456988</v>
      </c>
      <c r="F857" s="2">
        <f>'Moving Avg'!D857</f>
        <v>16.422000000000001</v>
      </c>
      <c r="G857" s="2">
        <f>'Moving Avg'!F857</f>
        <v>16.135600000000004</v>
      </c>
      <c r="H857" s="2">
        <f>'Moving Avg'!G857</f>
        <v>16.039520000000014</v>
      </c>
      <c r="I857" s="2">
        <f>'Moving Avg'!H857</f>
        <v>16.153849999999967</v>
      </c>
      <c r="J857" s="5" t="str">
        <f>OBV!F857</f>
        <v>NEUTRAL</v>
      </c>
      <c r="K857" s="5" t="str">
        <f>OBV!G857</f>
        <v>NEUTRAL</v>
      </c>
      <c r="L857" s="5" t="str">
        <f>OBV!H857</f>
        <v>NEUTRAL</v>
      </c>
    </row>
    <row r="858" spans="1:12" ht="13.5" x14ac:dyDescent="0.25">
      <c r="A858" s="3">
        <f>RSI!A858</f>
        <v>43251</v>
      </c>
      <c r="B858" s="2">
        <f>RSI!B858</f>
        <v>16.422000000000001</v>
      </c>
      <c r="C858" s="2">
        <f>RSI!I858</f>
        <v>77.718707489057977</v>
      </c>
      <c r="D858" s="2">
        <f>MACD!E858</f>
        <v>-0.24282066445521089</v>
      </c>
      <c r="E858" s="2">
        <f>MACD!F858</f>
        <v>-0.16799134367069807</v>
      </c>
      <c r="F858" s="2">
        <f>'Moving Avg'!D858</f>
        <v>16.422000000000001</v>
      </c>
      <c r="G858" s="2">
        <f>'Moving Avg'!F858</f>
        <v>16.162400000000005</v>
      </c>
      <c r="H858" s="2">
        <f>'Moving Avg'!G858</f>
        <v>16.049960000000013</v>
      </c>
      <c r="I858" s="2">
        <f>'Moving Avg'!H858</f>
        <v>16.151269999999965</v>
      </c>
      <c r="J858" s="5" t="str">
        <f>OBV!F858</f>
        <v>NEUTRAL</v>
      </c>
      <c r="K858" s="5" t="str">
        <f>OBV!G858</f>
        <v>NEUTRAL</v>
      </c>
      <c r="L858" s="5" t="str">
        <f>OBV!H858</f>
        <v>NEUTRAL</v>
      </c>
    </row>
    <row r="859" spans="1:12" ht="13.5" x14ac:dyDescent="0.25">
      <c r="A859" s="3">
        <f>RSI!A859</f>
        <v>43252</v>
      </c>
      <c r="B859" s="2">
        <f>RSI!B859</f>
        <v>16.422000000000001</v>
      </c>
      <c r="C859" s="2">
        <f>RSI!I859</f>
        <v>77.718707489057977</v>
      </c>
      <c r="D859" s="2">
        <f>MACD!E859</f>
        <v>-0.25915453523933962</v>
      </c>
      <c r="E859" s="2">
        <f>MACD!F859</f>
        <v>-0.18622398198442641</v>
      </c>
      <c r="F859" s="2">
        <f>'Moving Avg'!D859</f>
        <v>16.422000000000001</v>
      </c>
      <c r="G859" s="2">
        <f>'Moving Avg'!F859</f>
        <v>16.186000000000003</v>
      </c>
      <c r="H859" s="2">
        <f>'Moving Avg'!G859</f>
        <v>16.059400000000011</v>
      </c>
      <c r="I859" s="2">
        <f>'Moving Avg'!H859</f>
        <v>16.148689999999966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</row>
    <row r="860" spans="1:12" ht="13.5" x14ac:dyDescent="0.25">
      <c r="A860" s="3">
        <f>RSI!A860</f>
        <v>43255</v>
      </c>
      <c r="B860" s="2">
        <f>RSI!B860</f>
        <v>16.43</v>
      </c>
      <c r="C860" s="2">
        <f>RSI!I860</f>
        <v>78.148400103705114</v>
      </c>
      <c r="D860" s="2">
        <f>MACD!E860</f>
        <v>-0.20235452476834226</v>
      </c>
      <c r="E860" s="2">
        <f>MACD!F860</f>
        <v>-0.18945009054120959</v>
      </c>
      <c r="F860" s="2">
        <f>'Moving Avg'!D860</f>
        <v>16.4236</v>
      </c>
      <c r="G860" s="2">
        <f>'Moving Avg'!F860</f>
        <v>16.210000000000004</v>
      </c>
      <c r="H860" s="2">
        <f>'Moving Avg'!G860</f>
        <v>16.06900000000001</v>
      </c>
      <c r="I860" s="2">
        <f>'Moving Avg'!H860</f>
        <v>16.146149999999963</v>
      </c>
      <c r="J860" s="5" t="str">
        <f>OBV!F860</f>
        <v>BULLISH</v>
      </c>
      <c r="K860" s="5" t="str">
        <f>OBV!G860</f>
        <v>STRONG</v>
      </c>
      <c r="L860" s="5" t="str">
        <f>OBV!H860</f>
        <v>CONFIRMED BULLISH</v>
      </c>
    </row>
    <row r="861" spans="1:12" ht="13.5" x14ac:dyDescent="0.25">
      <c r="A861" s="3">
        <f>RSI!A861</f>
        <v>43256</v>
      </c>
      <c r="B861" s="2">
        <f>RSI!B861</f>
        <v>16.43</v>
      </c>
      <c r="C861" s="2">
        <f>RSI!I861</f>
        <v>78.148400103705114</v>
      </c>
      <c r="D861" s="2">
        <f>MACD!E861</f>
        <v>-0.1556382256840152</v>
      </c>
      <c r="E861" s="2">
        <f>MACD!F861</f>
        <v>-0.18268771756977073</v>
      </c>
      <c r="F861" s="2">
        <f>'Moving Avg'!D861</f>
        <v>16.4252</v>
      </c>
      <c r="G861" s="2">
        <f>'Moving Avg'!F861</f>
        <v>16.234000000000002</v>
      </c>
      <c r="H861" s="2">
        <f>'Moving Avg'!G861</f>
        <v>16.078600000000009</v>
      </c>
      <c r="I861" s="2">
        <f>'Moving Avg'!H861</f>
        <v>16.143609999999963</v>
      </c>
      <c r="J861" s="5" t="str">
        <f>OBV!F861</f>
        <v>BULLISH</v>
      </c>
      <c r="K861" s="5" t="str">
        <f>OBV!G861</f>
        <v>STRONG</v>
      </c>
      <c r="L861" s="5" t="str">
        <f>OBV!H861</f>
        <v>CONFIRMED BULLISH</v>
      </c>
    </row>
    <row r="862" spans="1:12" ht="13.5" x14ac:dyDescent="0.25">
      <c r="A862" s="3">
        <f>RSI!A862</f>
        <v>43257</v>
      </c>
      <c r="B862" s="2">
        <f>RSI!B862</f>
        <v>16.207999999999998</v>
      </c>
      <c r="C862" s="2">
        <f>RSI!I862</f>
        <v>48.22027348655903</v>
      </c>
      <c r="D862" s="2">
        <f>MACD!E862</f>
        <v>-0.1009102053110098</v>
      </c>
      <c r="E862" s="2">
        <f>MACD!F862</f>
        <v>-0.16633221511801854</v>
      </c>
      <c r="F862" s="2">
        <f>'Moving Avg'!D862</f>
        <v>16.382400000000001</v>
      </c>
      <c r="G862" s="2">
        <f>'Moving Avg'!F862</f>
        <v>16.2469</v>
      </c>
      <c r="H862" s="2">
        <f>'Moving Avg'!G862</f>
        <v>16.083760000000005</v>
      </c>
      <c r="I862" s="2">
        <f>'Moving Avg'!H862</f>
        <v>16.139959999999963</v>
      </c>
      <c r="J862" s="5" t="str">
        <f>OBV!F862</f>
        <v>BULLISH</v>
      </c>
      <c r="K862" s="5" t="str">
        <f>OBV!G862</f>
        <v>NEUTRAL</v>
      </c>
      <c r="L862" s="5" t="str">
        <f>OBV!H862</f>
        <v>BULLISH DIVERGENCE</v>
      </c>
    </row>
    <row r="863" spans="1:12" ht="13.5" x14ac:dyDescent="0.25">
      <c r="A863" s="3">
        <f>RSI!A863</f>
        <v>43258</v>
      </c>
      <c r="B863" s="2">
        <f>RSI!B863</f>
        <v>16.061</v>
      </c>
      <c r="C863" s="2">
        <f>RSI!I863</f>
        <v>37.876512641454418</v>
      </c>
      <c r="D863" s="2">
        <f>MACD!E863</f>
        <v>-4.3554517493856082E-2</v>
      </c>
      <c r="E863" s="2">
        <f>MACD!F863</f>
        <v>-0.14177667559318605</v>
      </c>
      <c r="F863" s="2">
        <f>'Moving Avg'!D863</f>
        <v>16.310200000000002</v>
      </c>
      <c r="G863" s="2">
        <f>'Moving Avg'!F863</f>
        <v>16.252450000000003</v>
      </c>
      <c r="H863" s="2">
        <f>'Moving Avg'!G863</f>
        <v>16.085980000000006</v>
      </c>
      <c r="I863" s="2">
        <f>'Moving Avg'!H863</f>
        <v>16.135574999999964</v>
      </c>
      <c r="J863" s="5" t="str">
        <f>OBV!F863</f>
        <v>BEARISH</v>
      </c>
      <c r="K863" s="5" t="str">
        <f>OBV!G863</f>
        <v>WEAK</v>
      </c>
      <c r="L863" s="5" t="str">
        <f>OBV!H863</f>
        <v>CONFIRMED BEARISH</v>
      </c>
    </row>
    <row r="864" spans="1:12" ht="13.5" x14ac:dyDescent="0.25">
      <c r="A864" s="3">
        <f>RSI!A864</f>
        <v>43259</v>
      </c>
      <c r="B864" s="2">
        <f>RSI!B864</f>
        <v>16.061</v>
      </c>
      <c r="C864" s="2">
        <f>RSI!I864</f>
        <v>37.876512641454418</v>
      </c>
      <c r="D864" s="2">
        <f>MACD!E864</f>
        <v>5.9925828471492082E-3</v>
      </c>
      <c r="E864" s="2">
        <f>MACD!F864</f>
        <v>-0.11222282390511899</v>
      </c>
      <c r="F864" s="2">
        <f>'Moving Avg'!D864</f>
        <v>16.238</v>
      </c>
      <c r="G864" s="2">
        <f>'Moving Avg'!F864</f>
        <v>16.257999999999999</v>
      </c>
      <c r="H864" s="2">
        <f>'Moving Avg'!G864</f>
        <v>16.088200000000008</v>
      </c>
      <c r="I864" s="2">
        <f>'Moving Avg'!H864</f>
        <v>16.131189999999961</v>
      </c>
      <c r="J864" s="5" t="str">
        <f>OBV!F864</f>
        <v>BEARISH</v>
      </c>
      <c r="K864" s="5" t="str">
        <f>OBV!G864</f>
        <v>WEAK</v>
      </c>
      <c r="L864" s="5" t="str">
        <f>OBV!H864</f>
        <v>CONFIRMED BEARISH</v>
      </c>
    </row>
    <row r="865" spans="1:12" ht="13.5" x14ac:dyDescent="0.25">
      <c r="A865" s="3">
        <f>RSI!A865</f>
        <v>43262</v>
      </c>
      <c r="B865" s="2">
        <f>RSI!B865</f>
        <v>16.061</v>
      </c>
      <c r="C865" s="2">
        <f>RSI!I865</f>
        <v>37.876512641454418</v>
      </c>
      <c r="D865" s="2">
        <f>MACD!E865</f>
        <v>4.8857204677315025E-2</v>
      </c>
      <c r="E865" s="2">
        <f>MACD!F865</f>
        <v>-8.0006818188632201E-2</v>
      </c>
      <c r="F865" s="2">
        <f>'Moving Avg'!D865</f>
        <v>16.164200000000001</v>
      </c>
      <c r="G865" s="2">
        <f>'Moving Avg'!F865</f>
        <v>16.263549999999995</v>
      </c>
      <c r="H865" s="2">
        <f>'Moving Avg'!G865</f>
        <v>16.090420000000005</v>
      </c>
      <c r="I865" s="2">
        <f>'Moving Avg'!H865</f>
        <v>16.126804999999965</v>
      </c>
      <c r="J865" s="5" t="str">
        <f>OBV!F865</f>
        <v>BEARISH</v>
      </c>
      <c r="K865" s="5" t="str">
        <f>OBV!G865</f>
        <v>WEAK</v>
      </c>
      <c r="L865" s="5" t="str">
        <f>OBV!H865</f>
        <v>CONFIRMED BEARISH</v>
      </c>
    </row>
    <row r="866" spans="1:12" ht="13.5" x14ac:dyDescent="0.25">
      <c r="A866" s="3">
        <f>RSI!A866</f>
        <v>43263</v>
      </c>
      <c r="B866" s="2">
        <f>RSI!B866</f>
        <v>16.061</v>
      </c>
      <c r="C866" s="2">
        <f>RSI!I866</f>
        <v>37.876512641454418</v>
      </c>
      <c r="D866" s="2">
        <f>MACD!E866</f>
        <v>8.5997780701774218E-2</v>
      </c>
      <c r="E866" s="2">
        <f>MACD!F866</f>
        <v>-4.6805898410550925E-2</v>
      </c>
      <c r="F866" s="2">
        <f>'Moving Avg'!D866</f>
        <v>16.090399999999999</v>
      </c>
      <c r="G866" s="2">
        <f>'Moving Avg'!F866</f>
        <v>16.269099999999995</v>
      </c>
      <c r="H866" s="2">
        <f>'Moving Avg'!G866</f>
        <v>16.092640000000006</v>
      </c>
      <c r="I866" s="2">
        <f>'Moving Avg'!H866</f>
        <v>16.122419999999966</v>
      </c>
      <c r="J866" s="5" t="str">
        <f>OBV!F866</f>
        <v>BEARISH</v>
      </c>
      <c r="K866" s="5" t="str">
        <f>OBV!G866</f>
        <v>WEAK</v>
      </c>
      <c r="L866" s="5" t="str">
        <f>OBV!H866</f>
        <v>CONFIRMED BEARISH</v>
      </c>
    </row>
    <row r="867" spans="1:12" ht="13.5" x14ac:dyDescent="0.25">
      <c r="A867" s="3">
        <f>RSI!A867</f>
        <v>43264</v>
      </c>
      <c r="B867" s="2">
        <f>RSI!B867</f>
        <v>16.024000000000001</v>
      </c>
      <c r="C867" s="2">
        <f>RSI!I867</f>
        <v>35.312058376405517</v>
      </c>
      <c r="D867" s="2">
        <f>MACD!E867</f>
        <v>0.12097119176707238</v>
      </c>
      <c r="E867" s="2">
        <f>MACD!F867</f>
        <v>-1.3250480375026262E-2</v>
      </c>
      <c r="F867" s="2">
        <f>'Moving Avg'!D867</f>
        <v>16.053599999999999</v>
      </c>
      <c r="G867" s="2">
        <f>'Moving Avg'!F867</f>
        <v>16.272799999999997</v>
      </c>
      <c r="H867" s="2">
        <f>'Moving Avg'!G867</f>
        <v>16.094120000000004</v>
      </c>
      <c r="I867" s="2">
        <f>'Moving Avg'!H867</f>
        <v>16.117849999999965</v>
      </c>
      <c r="J867" s="5" t="str">
        <f>OBV!F867</f>
        <v>BEARISH</v>
      </c>
      <c r="K867" s="5" t="str">
        <f>OBV!G867</f>
        <v>WEAK</v>
      </c>
      <c r="L867" s="5" t="str">
        <f>OBV!H867</f>
        <v>CONFIRMED BEARISH</v>
      </c>
    </row>
    <row r="868" spans="1:12" ht="13.5" x14ac:dyDescent="0.25">
      <c r="A868" s="3">
        <f>RSI!A868</f>
        <v>43265</v>
      </c>
      <c r="B868" s="2">
        <f>RSI!B868</f>
        <v>16.024000000000001</v>
      </c>
      <c r="C868" s="2">
        <f>RSI!I868</f>
        <v>35.312058376405517</v>
      </c>
      <c r="D868" s="2">
        <f>MACD!E868</f>
        <v>0.15152903585792288</v>
      </c>
      <c r="E868" s="2">
        <f>MACD!F868</f>
        <v>1.9705422871563565E-2</v>
      </c>
      <c r="F868" s="2">
        <f>'Moving Avg'!D868</f>
        <v>16.046199999999999</v>
      </c>
      <c r="G868" s="2">
        <f>'Moving Avg'!F868</f>
        <v>16.276499999999999</v>
      </c>
      <c r="H868" s="2">
        <f>'Moving Avg'!G868</f>
        <v>16.095600000000005</v>
      </c>
      <c r="I868" s="2">
        <f>'Moving Avg'!H868</f>
        <v>16.113279999999961</v>
      </c>
      <c r="J868" s="5" t="str">
        <f>OBV!F868</f>
        <v>BEARISH</v>
      </c>
      <c r="K868" s="5" t="str">
        <f>OBV!G868</f>
        <v>WEAK</v>
      </c>
      <c r="L868" s="5" t="str">
        <f>OBV!H868</f>
        <v>CONFIRMED BEARISH</v>
      </c>
    </row>
    <row r="869" spans="1:12" ht="13.5" x14ac:dyDescent="0.25">
      <c r="A869" s="3">
        <f>RSI!A869</f>
        <v>43269</v>
      </c>
      <c r="B869" s="2">
        <f>RSI!B869</f>
        <v>16.024000000000001</v>
      </c>
      <c r="C869" s="2">
        <f>RSI!I869</f>
        <v>35.312058376405517</v>
      </c>
      <c r="D869" s="2">
        <f>MACD!E869</f>
        <v>0.17827915261448268</v>
      </c>
      <c r="E869" s="2">
        <f>MACD!F869</f>
        <v>5.142016882014739E-2</v>
      </c>
      <c r="F869" s="2">
        <f>'Moving Avg'!D869</f>
        <v>16.038800000000002</v>
      </c>
      <c r="G869" s="2">
        <f>'Moving Avg'!F869</f>
        <v>16.280200000000001</v>
      </c>
      <c r="H869" s="2">
        <f>'Moving Avg'!G869</f>
        <v>16.091720000000002</v>
      </c>
      <c r="I869" s="2">
        <f>'Moving Avg'!H869</f>
        <v>16.108709999999959</v>
      </c>
      <c r="J869" s="5" t="str">
        <f>OBV!F869</f>
        <v>BEARISH</v>
      </c>
      <c r="K869" s="5" t="str">
        <f>OBV!G869</f>
        <v>WEAK</v>
      </c>
      <c r="L869" s="5" t="str">
        <f>OBV!H869</f>
        <v>CONFIRMED BEARISH</v>
      </c>
    </row>
    <row r="870" spans="1:12" ht="13.5" x14ac:dyDescent="0.25">
      <c r="A870" s="3">
        <f>RSI!A870</f>
        <v>43270</v>
      </c>
      <c r="B870" s="2">
        <f>RSI!B870</f>
        <v>16.024000000000001</v>
      </c>
      <c r="C870" s="2">
        <f>RSI!I870</f>
        <v>35.312058376405531</v>
      </c>
      <c r="D870" s="2">
        <f>MACD!E870</f>
        <v>0.20297193180991258</v>
      </c>
      <c r="E870" s="2">
        <f>MACD!F870</f>
        <v>8.173052141810043E-2</v>
      </c>
      <c r="F870" s="2">
        <f>'Moving Avg'!D870</f>
        <v>16.031400000000001</v>
      </c>
      <c r="G870" s="2">
        <f>'Moving Avg'!F870</f>
        <v>16.260300000000001</v>
      </c>
      <c r="H870" s="2">
        <f>'Moving Avg'!G870</f>
        <v>16.087840000000003</v>
      </c>
      <c r="I870" s="2">
        <f>'Moving Avg'!H870</f>
        <v>16.104139999999958</v>
      </c>
      <c r="J870" s="5" t="str">
        <f>OBV!F870</f>
        <v>BEARISH</v>
      </c>
      <c r="K870" s="5" t="str">
        <f>OBV!G870</f>
        <v>WEAK</v>
      </c>
      <c r="L870" s="5" t="str">
        <f>OBV!H870</f>
        <v>CONFIRMED BEARISH</v>
      </c>
    </row>
    <row r="871" spans="1:12" ht="13.5" x14ac:dyDescent="0.25">
      <c r="A871" s="3">
        <f>RSI!A871</f>
        <v>43271</v>
      </c>
      <c r="B871" s="2">
        <f>RSI!B871</f>
        <v>16.024000000000001</v>
      </c>
      <c r="C871" s="2">
        <f>RSI!I871</f>
        <v>35.312058376405517</v>
      </c>
      <c r="D871" s="2">
        <f>MACD!E871</f>
        <v>0.22463183651505148</v>
      </c>
      <c r="E871" s="2">
        <f>MACD!F871</f>
        <v>0.11031078443749065</v>
      </c>
      <c r="F871" s="2">
        <f>'Moving Avg'!D871</f>
        <v>16.024000000000001</v>
      </c>
      <c r="G871" s="2">
        <f>'Moving Avg'!F871</f>
        <v>16.240400000000001</v>
      </c>
      <c r="H871" s="2">
        <f>'Moving Avg'!G871</f>
        <v>16.083960000000001</v>
      </c>
      <c r="I871" s="2">
        <f>'Moving Avg'!H871</f>
        <v>16.102109999999961</v>
      </c>
      <c r="J871" s="5" t="str">
        <f>OBV!F871</f>
        <v>BEARISH</v>
      </c>
      <c r="K871" s="5" t="str">
        <f>OBV!G871</f>
        <v>WEAK</v>
      </c>
      <c r="L871" s="5" t="str">
        <f>OBV!H871</f>
        <v>CONFIRMED BEARISH</v>
      </c>
    </row>
    <row r="872" spans="1:12" ht="13.5" x14ac:dyDescent="0.25">
      <c r="A872" s="3">
        <f>RSI!A872</f>
        <v>43272</v>
      </c>
      <c r="B872" s="2">
        <f>RSI!B872</f>
        <v>15.95</v>
      </c>
      <c r="C872" s="2">
        <f>RSI!I872</f>
        <v>29.521540563480372</v>
      </c>
      <c r="D872" s="2">
        <f>MACD!E872</f>
        <v>0.21499635630950564</v>
      </c>
      <c r="E872" s="2">
        <f>MACD!F872</f>
        <v>0.13124789881189364</v>
      </c>
      <c r="F872" s="2">
        <f>'Moving Avg'!D872</f>
        <v>16.0092</v>
      </c>
      <c r="G872" s="2">
        <f>'Moving Avg'!F872</f>
        <v>16.216799999999999</v>
      </c>
      <c r="H872" s="2">
        <f>'Moving Avg'!G872</f>
        <v>16.078600000000005</v>
      </c>
      <c r="I872" s="2">
        <f>'Moving Avg'!H872</f>
        <v>16.100344999999958</v>
      </c>
      <c r="J872" s="5" t="str">
        <f>OBV!F872</f>
        <v>BEARISH</v>
      </c>
      <c r="K872" s="5" t="str">
        <f>OBV!G872</f>
        <v>WEAK</v>
      </c>
      <c r="L872" s="5" t="str">
        <f>OBV!H872</f>
        <v>CONFIRMED BEARISH</v>
      </c>
    </row>
    <row r="873" spans="1:12" ht="13.5" x14ac:dyDescent="0.25">
      <c r="A873" s="3">
        <f>RSI!A873</f>
        <v>43273</v>
      </c>
      <c r="B873" s="2">
        <f>RSI!B873</f>
        <v>15.875999999999999</v>
      </c>
      <c r="C873" s="2">
        <f>RSI!I873</f>
        <v>25.090650519143651</v>
      </c>
      <c r="D873" s="2">
        <f>MACD!E873</f>
        <v>0.19080335778596691</v>
      </c>
      <c r="E873" s="2">
        <f>MACD!F873</f>
        <v>0.14315899060670828</v>
      </c>
      <c r="F873" s="2">
        <f>'Moving Avg'!D873</f>
        <v>15.979600000000001</v>
      </c>
      <c r="G873" s="2">
        <f>'Moving Avg'!F873</f>
        <v>16.189500000000002</v>
      </c>
      <c r="H873" s="2">
        <f>'Moving Avg'!G873</f>
        <v>16.071760000000001</v>
      </c>
      <c r="I873" s="2">
        <f>'Moving Avg'!H873</f>
        <v>16.098564999999962</v>
      </c>
      <c r="J873" s="5" t="str">
        <f>OBV!F873</f>
        <v>BEARISH</v>
      </c>
      <c r="K873" s="5" t="str">
        <f>OBV!G873</f>
        <v>WEAK</v>
      </c>
      <c r="L873" s="5" t="str">
        <f>OBV!H873</f>
        <v>CONFIRMED BEARISH</v>
      </c>
    </row>
    <row r="874" spans="1:12" ht="13.5" x14ac:dyDescent="0.25">
      <c r="A874" s="3">
        <f>RSI!A874</f>
        <v>43276</v>
      </c>
      <c r="B874" s="2">
        <f>RSI!B874</f>
        <v>15.875999999999999</v>
      </c>
      <c r="C874" s="2">
        <f>RSI!I874</f>
        <v>25.090650519143651</v>
      </c>
      <c r="D874" s="2">
        <f>MACD!E874</f>
        <v>0.17178259418164288</v>
      </c>
      <c r="E874" s="2">
        <f>MACD!F874</f>
        <v>0.1488837113216952</v>
      </c>
      <c r="F874" s="2">
        <f>'Moving Avg'!D874</f>
        <v>15.95</v>
      </c>
      <c r="G874" s="2">
        <f>'Moving Avg'!F874</f>
        <v>16.162199999999999</v>
      </c>
      <c r="H874" s="2">
        <f>'Moving Avg'!G874</f>
        <v>16.064920000000001</v>
      </c>
      <c r="I874" s="2">
        <f>'Moving Avg'!H874</f>
        <v>16.096784999999961</v>
      </c>
      <c r="J874" s="5" t="str">
        <f>OBV!F874</f>
        <v>BEARISH</v>
      </c>
      <c r="K874" s="5" t="str">
        <f>OBV!G874</f>
        <v>WEAK</v>
      </c>
      <c r="L874" s="5" t="str">
        <f>OBV!H874</f>
        <v>CONFIRMED BEARISH</v>
      </c>
    </row>
    <row r="875" spans="1:12" ht="13.5" x14ac:dyDescent="0.25">
      <c r="A875" s="3">
        <f>RSI!A875</f>
        <v>43277</v>
      </c>
      <c r="B875" s="2">
        <f>RSI!B875</f>
        <v>15.875999999999999</v>
      </c>
      <c r="C875" s="2">
        <f>RSI!I875</f>
        <v>25.090650519143651</v>
      </c>
      <c r="D875" s="2">
        <f>MACD!E875</f>
        <v>0.15703091222177079</v>
      </c>
      <c r="E875" s="2">
        <f>MACD!F875</f>
        <v>0.15051315150171032</v>
      </c>
      <c r="F875" s="2">
        <f>'Moving Avg'!D875</f>
        <v>15.920400000000001</v>
      </c>
      <c r="G875" s="2">
        <f>'Moving Avg'!F875</f>
        <v>16.134899999999995</v>
      </c>
      <c r="H875" s="2">
        <f>'Moving Avg'!G875</f>
        <v>16.058080000000004</v>
      </c>
      <c r="I875" s="2">
        <f>'Moving Avg'!H875</f>
        <v>16.095004999999965</v>
      </c>
      <c r="J875" s="5" t="str">
        <f>OBV!F875</f>
        <v>BEARISH</v>
      </c>
      <c r="K875" s="5" t="str">
        <f>OBV!G875</f>
        <v>WEAK</v>
      </c>
      <c r="L875" s="5" t="str">
        <f>OBV!H875</f>
        <v>CONFIRMED BEARISH</v>
      </c>
    </row>
    <row r="876" spans="1:12" ht="13.5" x14ac:dyDescent="0.25">
      <c r="A876" s="3">
        <f>RSI!A876</f>
        <v>43278</v>
      </c>
      <c r="B876" s="2">
        <f>RSI!B876</f>
        <v>15.875999999999999</v>
      </c>
      <c r="C876" s="2">
        <f>RSI!I876</f>
        <v>25.090650519143651</v>
      </c>
      <c r="D876" s="2">
        <f>MACD!E876</f>
        <v>0.14579206268372857</v>
      </c>
      <c r="E876" s="2">
        <f>MACD!F876</f>
        <v>0.14956893373811397</v>
      </c>
      <c r="F876" s="2">
        <f>'Moving Avg'!D876</f>
        <v>15.890799999999999</v>
      </c>
      <c r="G876" s="2">
        <f>'Moving Avg'!F876</f>
        <v>16.107599999999998</v>
      </c>
      <c r="H876" s="2">
        <f>'Moving Avg'!G876</f>
        <v>16.05124</v>
      </c>
      <c r="I876" s="2">
        <f>'Moving Avg'!H876</f>
        <v>16.093224999999965</v>
      </c>
      <c r="J876" s="5" t="str">
        <f>OBV!F876</f>
        <v>BEARISH</v>
      </c>
      <c r="K876" s="5" t="str">
        <f>OBV!G876</f>
        <v>WEAK</v>
      </c>
      <c r="L876" s="5" t="str">
        <f>OBV!H876</f>
        <v>CONFIRMED BEARISH</v>
      </c>
    </row>
    <row r="877" spans="1:12" ht="13.5" x14ac:dyDescent="0.25">
      <c r="A877" s="3">
        <f>RSI!A877</f>
        <v>43279</v>
      </c>
      <c r="B877" s="2">
        <f>RSI!B877</f>
        <v>16.024000000000001</v>
      </c>
      <c r="C877" s="2">
        <f>RSI!I877</f>
        <v>46.636548404807215</v>
      </c>
      <c r="D877" s="2">
        <f>MACD!E877</f>
        <v>0.12077823968174428</v>
      </c>
      <c r="E877" s="2">
        <f>MACD!F877</f>
        <v>0.14381079492684004</v>
      </c>
      <c r="F877" s="2">
        <f>'Moving Avg'!D877</f>
        <v>15.905599999999998</v>
      </c>
      <c r="G877" s="2">
        <f>'Moving Avg'!F877</f>
        <v>16.087699999999998</v>
      </c>
      <c r="H877" s="2">
        <f>'Moving Avg'!G877</f>
        <v>16.05696</v>
      </c>
      <c r="I877" s="2">
        <f>'Moving Avg'!H877</f>
        <v>16.092184999999962</v>
      </c>
      <c r="J877" s="5" t="str">
        <f>OBV!F877</f>
        <v>BULLISH</v>
      </c>
      <c r="K877" s="5" t="str">
        <f>OBV!G877</f>
        <v>NEUTRAL</v>
      </c>
      <c r="L877" s="5" t="str">
        <f>OBV!H877</f>
        <v>CONFIRMED BULLISH</v>
      </c>
    </row>
    <row r="878" spans="1:12" ht="13.5" x14ac:dyDescent="0.25">
      <c r="A878" s="3">
        <f>RSI!A878</f>
        <v>43280</v>
      </c>
      <c r="B878" s="2">
        <f>RSI!B878</f>
        <v>16.024000000000001</v>
      </c>
      <c r="C878" s="2">
        <f>RSI!I878</f>
        <v>46.636548404807208</v>
      </c>
      <c r="D878" s="2">
        <f>MACD!E878</f>
        <v>9.9804124911734959E-2</v>
      </c>
      <c r="E878" s="2">
        <f>MACD!F878</f>
        <v>0.13500946092381902</v>
      </c>
      <c r="F878" s="2">
        <f>'Moving Avg'!D878</f>
        <v>15.9352</v>
      </c>
      <c r="G878" s="2">
        <f>'Moving Avg'!F878</f>
        <v>16.067799999999998</v>
      </c>
      <c r="H878" s="2">
        <f>'Moving Avg'!G878</f>
        <v>16.062680000000004</v>
      </c>
      <c r="I878" s="2">
        <f>'Moving Avg'!H878</f>
        <v>16.091144999999962</v>
      </c>
      <c r="J878" s="5" t="str">
        <f>OBV!F878</f>
        <v>BULLISH</v>
      </c>
      <c r="K878" s="5" t="str">
        <f>OBV!G878</f>
        <v>STRONG</v>
      </c>
      <c r="L878" s="5" t="str">
        <f>OBV!H878</f>
        <v>CONFIRMED BULLISH</v>
      </c>
    </row>
    <row r="879" spans="1:12" ht="13.5" x14ac:dyDescent="0.25">
      <c r="A879" s="3">
        <f>RSI!A879</f>
        <v>43283</v>
      </c>
      <c r="B879" s="2">
        <f>RSI!B879</f>
        <v>16.024000000000001</v>
      </c>
      <c r="C879" s="2">
        <f>RSI!I879</f>
        <v>46.636548404807215</v>
      </c>
      <c r="D879" s="2">
        <f>MACD!E879</f>
        <v>8.2234044964732078E-2</v>
      </c>
      <c r="E879" s="2">
        <f>MACD!F879</f>
        <v>0.12445437773200163</v>
      </c>
      <c r="F879" s="2">
        <f>'Moving Avg'!D879</f>
        <v>15.9648</v>
      </c>
      <c r="G879" s="2">
        <f>'Moving Avg'!F879</f>
        <v>16.047899999999998</v>
      </c>
      <c r="H879" s="2">
        <f>'Moving Avg'!G879</f>
        <v>16.068400000000004</v>
      </c>
      <c r="I879" s="2">
        <f>'Moving Avg'!H879</f>
        <v>16.090104999999959</v>
      </c>
      <c r="J879" s="5" t="str">
        <f>OBV!F879</f>
        <v>BULLISH</v>
      </c>
      <c r="K879" s="5" t="str">
        <f>OBV!G879</f>
        <v>STRONG</v>
      </c>
      <c r="L879" s="5" t="str">
        <f>OBV!H879</f>
        <v>CONFIRMED BULLISH</v>
      </c>
    </row>
    <row r="880" spans="1:12" ht="13.5" x14ac:dyDescent="0.25">
      <c r="A880" s="3">
        <f>RSI!A880</f>
        <v>43284</v>
      </c>
      <c r="B880" s="2">
        <f>RSI!B880</f>
        <v>15.875999999999999</v>
      </c>
      <c r="C880" s="2">
        <f>RSI!I880</f>
        <v>34.310796504450906</v>
      </c>
      <c r="D880" s="2">
        <f>MACD!E880</f>
        <v>7.8494135661923536E-2</v>
      </c>
      <c r="E880" s="2">
        <f>MACD!F880</f>
        <v>0.11526232931798602</v>
      </c>
      <c r="F880" s="2">
        <f>'Moving Avg'!D880</f>
        <v>15.9648</v>
      </c>
      <c r="G880" s="2">
        <f>'Moving Avg'!F880</f>
        <v>16.020199999999999</v>
      </c>
      <c r="H880" s="2">
        <f>'Moving Avg'!G880</f>
        <v>16.071160000000006</v>
      </c>
      <c r="I880" s="2">
        <f>'Moving Avg'!H880</f>
        <v>16.088324999999962</v>
      </c>
      <c r="J880" s="5" t="str">
        <f>OBV!F880</f>
        <v>BULLISH</v>
      </c>
      <c r="K880" s="5" t="str">
        <f>OBV!G880</f>
        <v>NEUTRAL</v>
      </c>
      <c r="L880" s="5" t="str">
        <f>OBV!H880</f>
        <v>NEUTRAL</v>
      </c>
    </row>
    <row r="881" spans="1:12" ht="13.5" x14ac:dyDescent="0.25">
      <c r="A881" s="3">
        <f>RSI!A881</f>
        <v>43285</v>
      </c>
      <c r="B881" s="2">
        <f>RSI!B881</f>
        <v>15.875999999999999</v>
      </c>
      <c r="C881" s="2">
        <f>RSI!I881</f>
        <v>34.310796504450906</v>
      </c>
      <c r="D881" s="2">
        <f>MACD!E881</f>
        <v>7.6356096912864047E-2</v>
      </c>
      <c r="E881" s="2">
        <f>MACD!F881</f>
        <v>0.10748108283696163</v>
      </c>
      <c r="F881" s="2">
        <f>'Moving Avg'!D881</f>
        <v>15.9648</v>
      </c>
      <c r="G881" s="2">
        <f>'Moving Avg'!F881</f>
        <v>15.992499999999998</v>
      </c>
      <c r="H881" s="2">
        <f>'Moving Avg'!G881</f>
        <v>16.073920000000005</v>
      </c>
      <c r="I881" s="2">
        <f>'Moving Avg'!H881</f>
        <v>16.086544999999965</v>
      </c>
      <c r="J881" s="5" t="str">
        <f>OBV!F881</f>
        <v>BULLISH</v>
      </c>
      <c r="K881" s="5" t="str">
        <f>OBV!G881</f>
        <v>NEUTRAL</v>
      </c>
      <c r="L881" s="5" t="str">
        <f>OBV!H881</f>
        <v>NEUTRAL</v>
      </c>
    </row>
    <row r="882" spans="1:12" ht="13.5" x14ac:dyDescent="0.25">
      <c r="A882" s="3">
        <f>RSI!A882</f>
        <v>43286</v>
      </c>
      <c r="B882" s="2">
        <f>RSI!B882</f>
        <v>15.875999999999999</v>
      </c>
      <c r="C882" s="2">
        <f>RSI!I882</f>
        <v>34.310796504450906</v>
      </c>
      <c r="D882" s="2">
        <f>MACD!E882</f>
        <v>6.4112834680265962E-2</v>
      </c>
      <c r="E882" s="2">
        <f>MACD!F882</f>
        <v>9.8807433205622491E-2</v>
      </c>
      <c r="F882" s="2">
        <f>'Moving Avg'!D882</f>
        <v>15.9352</v>
      </c>
      <c r="G882" s="2">
        <f>'Moving Avg'!F882</f>
        <v>15.975899999999996</v>
      </c>
      <c r="H882" s="2">
        <f>'Moving Avg'!G882</f>
        <v>16.07668</v>
      </c>
      <c r="I882" s="2">
        <f>'Moving Avg'!H882</f>
        <v>16.084764999999965</v>
      </c>
      <c r="J882" s="5" t="str">
        <f>OBV!F882</f>
        <v>BEARISH</v>
      </c>
      <c r="K882" s="5" t="str">
        <f>OBV!G882</f>
        <v>WEAK</v>
      </c>
      <c r="L882" s="5" t="str">
        <f>OBV!H882</f>
        <v>CONFIRMED BEARISH</v>
      </c>
    </row>
    <row r="883" spans="1:12" ht="13.5" x14ac:dyDescent="0.25">
      <c r="A883" s="3">
        <f>RSI!A883</f>
        <v>43287</v>
      </c>
      <c r="B883" s="2">
        <f>RSI!B883</f>
        <v>15.875999999999999</v>
      </c>
      <c r="C883" s="2">
        <f>RSI!I883</f>
        <v>34.310796504450906</v>
      </c>
      <c r="D883" s="2">
        <f>MACD!E883</f>
        <v>4.3248594074324131E-2</v>
      </c>
      <c r="E883" s="2">
        <f>MACD!F883</f>
        <v>8.7695665379362825E-2</v>
      </c>
      <c r="F883" s="2">
        <f>'Moving Avg'!D883</f>
        <v>15.905599999999998</v>
      </c>
      <c r="G883" s="2">
        <f>'Moving Avg'!F883</f>
        <v>15.966649999999996</v>
      </c>
      <c r="H883" s="2">
        <f>'Moving Avg'!G883</f>
        <v>16.076620000000002</v>
      </c>
      <c r="I883" s="2">
        <f>'Moving Avg'!H883</f>
        <v>16.08262999999997</v>
      </c>
      <c r="J883" s="5" t="str">
        <f>OBV!F883</f>
        <v>BEARISH</v>
      </c>
      <c r="K883" s="5" t="str">
        <f>OBV!G883</f>
        <v>WEAK</v>
      </c>
      <c r="L883" s="5" t="str">
        <f>OBV!H883</f>
        <v>CONFIRMED BEARISH</v>
      </c>
    </row>
    <row r="884" spans="1:12" ht="13.5" x14ac:dyDescent="0.25">
      <c r="A884" s="3">
        <f>RSI!A884</f>
        <v>43290</v>
      </c>
      <c r="B884" s="2">
        <f>RSI!B884</f>
        <v>15.891</v>
      </c>
      <c r="C884" s="2">
        <f>RSI!I884</f>
        <v>36.595223452614185</v>
      </c>
      <c r="D884" s="2">
        <f>MACD!E884</f>
        <v>2.5297994236913368E-2</v>
      </c>
      <c r="E884" s="2">
        <f>MACD!F884</f>
        <v>7.5216131150872945E-2</v>
      </c>
      <c r="F884" s="2">
        <f>'Moving Avg'!D884</f>
        <v>15.879</v>
      </c>
      <c r="G884" s="2">
        <f>'Moving Avg'!F884</f>
        <v>15.95815</v>
      </c>
      <c r="H884" s="2">
        <f>'Moving Avg'!G884</f>
        <v>16.071199999999997</v>
      </c>
      <c r="I884" s="2">
        <f>'Moving Avg'!H884</f>
        <v>16.08056999999997</v>
      </c>
      <c r="J884" s="5" t="str">
        <f>OBV!F884</f>
        <v>BULLISH</v>
      </c>
      <c r="K884" s="5" t="str">
        <f>OBV!G884</f>
        <v>NEUTRAL</v>
      </c>
      <c r="L884" s="5" t="str">
        <f>OBV!H884</f>
        <v>BULLISH DIVERGENCE</v>
      </c>
    </row>
    <row r="885" spans="1:12" ht="13.5" x14ac:dyDescent="0.25">
      <c r="A885" s="3">
        <f>RSI!A885</f>
        <v>43291</v>
      </c>
      <c r="B885" s="2">
        <f>RSI!B885</f>
        <v>15.891</v>
      </c>
      <c r="C885" s="2">
        <f>RSI!I885</f>
        <v>36.595223452614185</v>
      </c>
      <c r="D885" s="2">
        <f>MACD!E885</f>
        <v>1.0774897563873509E-2</v>
      </c>
      <c r="E885" s="2">
        <f>MACD!F885</f>
        <v>6.2327884433473056E-2</v>
      </c>
      <c r="F885" s="2">
        <f>'Moving Avg'!D885</f>
        <v>15.882</v>
      </c>
      <c r="G885" s="2">
        <f>'Moving Avg'!F885</f>
        <v>15.949650000000002</v>
      </c>
      <c r="H885" s="2">
        <f>'Moving Avg'!G885</f>
        <v>16.071439999999999</v>
      </c>
      <c r="I885" s="2">
        <f>'Moving Avg'!H885</f>
        <v>16.078509999999973</v>
      </c>
      <c r="J885" s="5" t="str">
        <f>OBV!F885</f>
        <v>BULLISH</v>
      </c>
      <c r="K885" s="5" t="str">
        <f>OBV!G885</f>
        <v>STRONG</v>
      </c>
      <c r="L885" s="5" t="str">
        <f>OBV!H885</f>
        <v>CONFIRMED BULLISH</v>
      </c>
    </row>
    <row r="886" spans="1:12" ht="13.5" x14ac:dyDescent="0.25">
      <c r="A886" s="3">
        <f>RSI!A886</f>
        <v>43292</v>
      </c>
      <c r="B886" s="2">
        <f>RSI!B886</f>
        <v>15.891</v>
      </c>
      <c r="C886" s="2">
        <f>RSI!I886</f>
        <v>36.595223452614185</v>
      </c>
      <c r="D886" s="2">
        <f>MACD!E886</f>
        <v>-8.9732800689823478E-4</v>
      </c>
      <c r="E886" s="2">
        <f>MACD!F886</f>
        <v>4.9682841945398806E-2</v>
      </c>
      <c r="F886" s="2">
        <f>'Moving Avg'!D886</f>
        <v>15.885</v>
      </c>
      <c r="G886" s="2">
        <f>'Moving Avg'!F886</f>
        <v>15.941150000000004</v>
      </c>
      <c r="H886" s="2">
        <f>'Moving Avg'!G886</f>
        <v>16.071539999999995</v>
      </c>
      <c r="I886" s="2">
        <f>'Moving Avg'!H886</f>
        <v>16.076979999999978</v>
      </c>
      <c r="J886" s="5" t="str">
        <f>OBV!F886</f>
        <v>BULLISH</v>
      </c>
      <c r="K886" s="5" t="str">
        <f>OBV!G886</f>
        <v>STRONG</v>
      </c>
      <c r="L886" s="5" t="str">
        <f>OBV!H886</f>
        <v>CONFIRMED BULLISH</v>
      </c>
    </row>
    <row r="887" spans="1:12" ht="13.5" x14ac:dyDescent="0.25">
      <c r="A887" s="3">
        <f>RSI!A887</f>
        <v>43293</v>
      </c>
      <c r="B887" s="2">
        <f>RSI!B887</f>
        <v>15.891</v>
      </c>
      <c r="C887" s="2">
        <f>RSI!I887</f>
        <v>36.595223452614185</v>
      </c>
      <c r="D887" s="2">
        <f>MACD!E887</f>
        <v>1.2566282477617818E-2</v>
      </c>
      <c r="E887" s="2">
        <f>MACD!F887</f>
        <v>4.225953005184261E-2</v>
      </c>
      <c r="F887" s="2">
        <f>'Moving Avg'!D887</f>
        <v>15.888</v>
      </c>
      <c r="G887" s="2">
        <f>'Moving Avg'!F887</f>
        <v>15.934500000000005</v>
      </c>
      <c r="H887" s="2">
        <f>'Moving Avg'!G887</f>
        <v>16.071639999999995</v>
      </c>
      <c r="I887" s="2">
        <f>'Moving Avg'!H887</f>
        <v>16.075449999999979</v>
      </c>
      <c r="J887" s="5" t="str">
        <f>OBV!F887</f>
        <v>BULLISH</v>
      </c>
      <c r="K887" s="5" t="str">
        <f>OBV!G887</f>
        <v>STRONG</v>
      </c>
      <c r="L887" s="5" t="str">
        <f>OBV!H887</f>
        <v>CONFIRMED BULLISH</v>
      </c>
    </row>
    <row r="888" spans="1:12" ht="13.5" x14ac:dyDescent="0.25">
      <c r="A888" s="3">
        <f>RSI!A888</f>
        <v>43294</v>
      </c>
      <c r="B888" s="2">
        <f>RSI!B888</f>
        <v>15.891</v>
      </c>
      <c r="C888" s="2">
        <f>RSI!I888</f>
        <v>36.595223452614185</v>
      </c>
      <c r="D888" s="2">
        <f>MACD!E888</f>
        <v>2.4487159267737368E-2</v>
      </c>
      <c r="E888" s="2">
        <f>MACD!F888</f>
        <v>3.8705055895021566E-2</v>
      </c>
      <c r="F888" s="2">
        <f>'Moving Avg'!D888</f>
        <v>15.891</v>
      </c>
      <c r="G888" s="2">
        <f>'Moving Avg'!F888</f>
        <v>15.927850000000003</v>
      </c>
      <c r="H888" s="2">
        <f>'Moving Avg'!G888</f>
        <v>16.071739999999995</v>
      </c>
      <c r="I888" s="2">
        <f>'Moving Avg'!H888</f>
        <v>16.071519999999978</v>
      </c>
      <c r="J888" s="5" t="str">
        <f>OBV!F888</f>
        <v>BULLISH</v>
      </c>
      <c r="K888" s="5" t="str">
        <f>OBV!G888</f>
        <v>STRONG</v>
      </c>
      <c r="L888" s="5" t="str">
        <f>OBV!H888</f>
        <v>CONFIRMED BULLISH</v>
      </c>
    </row>
    <row r="889" spans="1:12" ht="13.5" x14ac:dyDescent="0.25">
      <c r="A889" s="3">
        <f>RSI!A889</f>
        <v>43297</v>
      </c>
      <c r="B889" s="2">
        <f>RSI!B889</f>
        <v>15.95</v>
      </c>
      <c r="C889" s="2">
        <f>RSI!I889</f>
        <v>47.080566315341315</v>
      </c>
      <c r="D889" s="2">
        <f>MACD!E889</f>
        <v>3.0693120749820224E-2</v>
      </c>
      <c r="E889" s="2">
        <f>MACD!F889</f>
        <v>3.7102668865981299E-2</v>
      </c>
      <c r="F889" s="2">
        <f>'Moving Avg'!D889</f>
        <v>15.902799999999999</v>
      </c>
      <c r="G889" s="2">
        <f>'Moving Avg'!F889</f>
        <v>15.924150000000003</v>
      </c>
      <c r="H889" s="2">
        <f>'Moving Avg'!G889</f>
        <v>16.071739999999995</v>
      </c>
      <c r="I889" s="2">
        <f>'Moving Avg'!H889</f>
        <v>16.07162499999998</v>
      </c>
      <c r="J889" s="5" t="str">
        <f>OBV!F889</f>
        <v>BULLISH</v>
      </c>
      <c r="K889" s="5" t="str">
        <f>OBV!G889</f>
        <v>STRONG</v>
      </c>
      <c r="L889" s="5" t="str">
        <f>OBV!H889</f>
        <v>CONFIRMED BULLISH</v>
      </c>
    </row>
    <row r="890" spans="1:12" ht="13.5" x14ac:dyDescent="0.25">
      <c r="A890" s="3">
        <f>RSI!A890</f>
        <v>43298</v>
      </c>
      <c r="B890" s="2">
        <f>RSI!B890</f>
        <v>15.891</v>
      </c>
      <c r="C890" s="2">
        <f>RSI!I890</f>
        <v>39.963390839803502</v>
      </c>
      <c r="D890" s="2">
        <f>MACD!E890</f>
        <v>1.7650006574816857E-2</v>
      </c>
      <c r="E890" s="2">
        <f>MACD!F890</f>
        <v>3.3212136407748415E-2</v>
      </c>
      <c r="F890" s="2">
        <f>'Moving Avg'!D890</f>
        <v>15.902800000000003</v>
      </c>
      <c r="G890" s="2">
        <f>'Moving Avg'!F890</f>
        <v>15.9175</v>
      </c>
      <c r="H890" s="2">
        <f>'Moving Avg'!G890</f>
        <v>16.070559999999993</v>
      </c>
      <c r="I890" s="2">
        <f>'Moving Avg'!H890</f>
        <v>16.071434999999983</v>
      </c>
      <c r="J890" s="5" t="str">
        <f>OBV!F890</f>
        <v>BULLISH</v>
      </c>
      <c r="K890" s="5" t="str">
        <f>OBV!G890</f>
        <v>NEUTRAL</v>
      </c>
      <c r="L890" s="5" t="str">
        <f>OBV!H890</f>
        <v>NEUTRAL</v>
      </c>
    </row>
    <row r="891" spans="1:12" ht="13.5" x14ac:dyDescent="0.25">
      <c r="A891" s="3">
        <f>RSI!A891</f>
        <v>43299</v>
      </c>
      <c r="B891" s="2">
        <f>RSI!B891</f>
        <v>15.839</v>
      </c>
      <c r="C891" s="2">
        <f>RSI!I891</f>
        <v>34.948812357574425</v>
      </c>
      <c r="D891" s="2">
        <f>MACD!E891</f>
        <v>1.0910814482437914E-2</v>
      </c>
      <c r="E891" s="2">
        <f>MACD!F891</f>
        <v>2.8751872022686316E-2</v>
      </c>
      <c r="F891" s="2">
        <f>'Moving Avg'!D891</f>
        <v>15.8924</v>
      </c>
      <c r="G891" s="2">
        <f>'Moving Avg'!F891</f>
        <v>15.908249999999999</v>
      </c>
      <c r="H891" s="2">
        <f>'Moving Avg'!G891</f>
        <v>16.068339999999992</v>
      </c>
      <c r="I891" s="2">
        <f>'Moving Avg'!H891</f>
        <v>16.070984999999983</v>
      </c>
      <c r="J891" s="5" t="str">
        <f>OBV!F891</f>
        <v>BEARISH</v>
      </c>
      <c r="K891" s="5" t="str">
        <f>OBV!G891</f>
        <v>WEAK</v>
      </c>
      <c r="L891" s="5" t="str">
        <f>OBV!H891</f>
        <v>CONFIRMED BEARISH</v>
      </c>
    </row>
    <row r="892" spans="1:12" ht="13.5" x14ac:dyDescent="0.25">
      <c r="A892" s="3">
        <f>RSI!A892</f>
        <v>43300</v>
      </c>
      <c r="B892" s="2">
        <f>RSI!B892</f>
        <v>15.817</v>
      </c>
      <c r="C892" s="2">
        <f>RSI!I892</f>
        <v>33.058805910418656</v>
      </c>
      <c r="D892" s="2">
        <f>MACD!E892</f>
        <v>7.557762962967729E-3</v>
      </c>
      <c r="E892" s="2">
        <f>MACD!F892</f>
        <v>2.4513050210742602E-2</v>
      </c>
      <c r="F892" s="2">
        <f>'Moving Avg'!D892</f>
        <v>15.877600000000001</v>
      </c>
      <c r="G892" s="2">
        <f>'Moving Avg'!F892</f>
        <v>15.901599999999998</v>
      </c>
      <c r="H892" s="2">
        <f>'Moving Avg'!G892</f>
        <v>16.065679999999993</v>
      </c>
      <c r="I892" s="2">
        <f>'Moving Avg'!H892</f>
        <v>16.070424999999986</v>
      </c>
      <c r="J892" s="5" t="str">
        <f>OBV!F892</f>
        <v>BEARISH</v>
      </c>
      <c r="K892" s="5" t="str">
        <f>OBV!G892</f>
        <v>WEAK</v>
      </c>
      <c r="L892" s="5" t="str">
        <f>OBV!H892</f>
        <v>CONFIRMED BEARISH</v>
      </c>
    </row>
    <row r="893" spans="1:12" ht="13.5" x14ac:dyDescent="0.25">
      <c r="A893" s="3">
        <f>RSI!A893</f>
        <v>43301</v>
      </c>
      <c r="B893" s="2">
        <f>RSI!B893</f>
        <v>15.817</v>
      </c>
      <c r="C893" s="2">
        <f>RSI!I893</f>
        <v>33.058805910418656</v>
      </c>
      <c r="D893" s="2">
        <f>MACD!E893</f>
        <v>5.5169646162269714E-3</v>
      </c>
      <c r="E893" s="2">
        <f>MACD!F893</f>
        <v>2.0713833091839478E-2</v>
      </c>
      <c r="F893" s="2">
        <f>'Moving Avg'!D893</f>
        <v>15.862799999999998</v>
      </c>
      <c r="G893" s="2">
        <f>'Moving Avg'!F893</f>
        <v>15.898649999999998</v>
      </c>
      <c r="H893" s="2">
        <f>'Moving Avg'!G893</f>
        <v>16.063019999999995</v>
      </c>
      <c r="I893" s="2">
        <f>'Moving Avg'!H893</f>
        <v>16.069864999999986</v>
      </c>
      <c r="J893" s="5" t="str">
        <f>OBV!F893</f>
        <v>BEARISH</v>
      </c>
      <c r="K893" s="5" t="str">
        <f>OBV!G893</f>
        <v>WEAK</v>
      </c>
      <c r="L893" s="5" t="str">
        <f>OBV!H893</f>
        <v>CONFIRMED BEARISH</v>
      </c>
    </row>
    <row r="894" spans="1:12" ht="13.5" x14ac:dyDescent="0.25">
      <c r="A894" s="3">
        <f>RSI!A894</f>
        <v>43304</v>
      </c>
      <c r="B894" s="2">
        <f>RSI!B894</f>
        <v>15.875999999999999</v>
      </c>
      <c r="C894" s="2">
        <f>RSI!I894</f>
        <v>42.697213777039799</v>
      </c>
      <c r="D894" s="2">
        <f>MACD!E894</f>
        <v>2.4648637506459181E-3</v>
      </c>
      <c r="E894" s="2">
        <f>MACD!F894</f>
        <v>1.7064039223600766E-2</v>
      </c>
      <c r="F894" s="2">
        <f>'Moving Avg'!D894</f>
        <v>15.847999999999999</v>
      </c>
      <c r="G894" s="2">
        <f>'Moving Avg'!F894</f>
        <v>15.898649999999998</v>
      </c>
      <c r="H894" s="2">
        <f>'Moving Avg'!G894</f>
        <v>16.061539999999994</v>
      </c>
      <c r="I894" s="2">
        <f>'Moving Avg'!H894</f>
        <v>16.069599999999991</v>
      </c>
      <c r="J894" s="5" t="str">
        <f>OBV!F894</f>
        <v>BEARISH</v>
      </c>
      <c r="K894" s="5" t="str">
        <f>OBV!G894</f>
        <v>WEAK</v>
      </c>
      <c r="L894" s="5" t="str">
        <f>OBV!H894</f>
        <v>CONFIRMED BEARISH</v>
      </c>
    </row>
    <row r="895" spans="1:12" ht="13.5" x14ac:dyDescent="0.25">
      <c r="A895" s="3">
        <f>RSI!A895</f>
        <v>43305</v>
      </c>
      <c r="B895" s="2">
        <f>RSI!B895</f>
        <v>16.245000000000001</v>
      </c>
      <c r="C895" s="2">
        <f>RSI!I895</f>
        <v>70.908965348144491</v>
      </c>
      <c r="D895" s="2">
        <f>MACD!E895</f>
        <v>-2.7116866144046625E-2</v>
      </c>
      <c r="E895" s="2">
        <f>MACD!F895</f>
        <v>8.2278581500712898E-3</v>
      </c>
      <c r="F895" s="2">
        <f>'Moving Avg'!D895</f>
        <v>15.918799999999999</v>
      </c>
      <c r="G895" s="2">
        <f>'Moving Avg'!F895</f>
        <v>15.917099999999996</v>
      </c>
      <c r="H895" s="2">
        <f>'Moving Avg'!G895</f>
        <v>16.067439999999991</v>
      </c>
      <c r="I895" s="2">
        <f>'Moving Avg'!H895</f>
        <v>16.071179999999991</v>
      </c>
      <c r="J895" s="5" t="str">
        <f>OBV!F895</f>
        <v>BULLISH</v>
      </c>
      <c r="K895" s="5" t="str">
        <f>OBV!G895</f>
        <v>NEUTRAL</v>
      </c>
      <c r="L895" s="5" t="str">
        <f>OBV!H895</f>
        <v>CONFIRMED BULLISH</v>
      </c>
    </row>
    <row r="896" spans="1:12" ht="13.5" x14ac:dyDescent="0.25">
      <c r="A896" s="3">
        <f>RSI!A896</f>
        <v>43307</v>
      </c>
      <c r="B896" s="2">
        <f>RSI!B896</f>
        <v>16.733000000000001</v>
      </c>
      <c r="C896" s="2">
        <f>RSI!I896</f>
        <v>82.899544003548712</v>
      </c>
      <c r="D896" s="2">
        <f>MACD!E896</f>
        <v>-9.0166747216596121E-2</v>
      </c>
      <c r="E896" s="2">
        <f>MACD!F896</f>
        <v>-1.1451062923262194E-2</v>
      </c>
      <c r="F896" s="2">
        <f>'Moving Avg'!D896</f>
        <v>16.0976</v>
      </c>
      <c r="G896" s="2">
        <f>'Moving Avg'!F896</f>
        <v>15.959949999999997</v>
      </c>
      <c r="H896" s="2">
        <f>'Moving Avg'!G896</f>
        <v>16.083099999999991</v>
      </c>
      <c r="I896" s="2">
        <f>'Moving Avg'!H896</f>
        <v>16.075449999999993</v>
      </c>
      <c r="J896" s="5" t="str">
        <f>OBV!F896</f>
        <v>BULLISH</v>
      </c>
      <c r="K896" s="5" t="str">
        <f>OBV!G896</f>
        <v>STRONG</v>
      </c>
      <c r="L896" s="5" t="str">
        <f>OBV!H896</f>
        <v>CONFIRMED BULLISH</v>
      </c>
    </row>
    <row r="897" spans="1:12" ht="13.5" x14ac:dyDescent="0.25">
      <c r="A897" s="3">
        <f>RSI!A897</f>
        <v>43308</v>
      </c>
      <c r="B897" s="2">
        <f>RSI!B897</f>
        <v>17.353000000000002</v>
      </c>
      <c r="C897" s="2">
        <f>RSI!I897</f>
        <v>89.065827127892618</v>
      </c>
      <c r="D897" s="2">
        <f>MACD!E897</f>
        <v>-0.19405862843051125</v>
      </c>
      <c r="E897" s="2">
        <f>MACD!F897</f>
        <v>-4.7972576024712006E-2</v>
      </c>
      <c r="F897" s="2">
        <f>'Moving Avg'!D897</f>
        <v>16.404800000000002</v>
      </c>
      <c r="G897" s="2">
        <f>'Moving Avg'!F897</f>
        <v>16.026400000000002</v>
      </c>
      <c r="H897" s="2">
        <f>'Moving Avg'!G897</f>
        <v>16.111159999999987</v>
      </c>
      <c r="I897" s="2">
        <f>'Moving Avg'!H897</f>
        <v>16.081054999999996</v>
      </c>
      <c r="J897" s="5" t="str">
        <f>OBV!F897</f>
        <v>BULLISH</v>
      </c>
      <c r="K897" s="5" t="str">
        <f>OBV!G897</f>
        <v>STRONG</v>
      </c>
      <c r="L897" s="5" t="str">
        <f>OBV!H897</f>
        <v>CONFIRMED BULLISH</v>
      </c>
    </row>
    <row r="898" spans="1:12" ht="13.5" x14ac:dyDescent="0.25">
      <c r="A898" s="3">
        <f>RSI!A898</f>
        <v>43311</v>
      </c>
      <c r="B898" s="2">
        <f>RSI!B898</f>
        <v>17.87</v>
      </c>
      <c r="C898" s="2">
        <f>RSI!I898</f>
        <v>91.740418084293182</v>
      </c>
      <c r="D898" s="2">
        <f>MACD!E898</f>
        <v>-0.32820117207753441</v>
      </c>
      <c r="E898" s="2">
        <f>MACD!F898</f>
        <v>-0.10401829523527649</v>
      </c>
      <c r="F898" s="2">
        <f>'Moving Avg'!D898</f>
        <v>16.8154</v>
      </c>
      <c r="G898" s="2">
        <f>'Moving Avg'!F898</f>
        <v>16.1187</v>
      </c>
      <c r="H898" s="2">
        <f>'Moving Avg'!G898</f>
        <v>16.149559999999994</v>
      </c>
      <c r="I898" s="2">
        <f>'Moving Avg'!H898</f>
        <v>16.089244999999995</v>
      </c>
      <c r="J898" s="5" t="str">
        <f>OBV!F898</f>
        <v>BULLISH</v>
      </c>
      <c r="K898" s="5" t="str">
        <f>OBV!G898</f>
        <v>STRONG</v>
      </c>
      <c r="L898" s="5" t="str">
        <f>OBV!H898</f>
        <v>CONFIRMED BULLISH</v>
      </c>
    </row>
    <row r="899" spans="1:12" ht="13.5" x14ac:dyDescent="0.25">
      <c r="A899" s="3">
        <f>RSI!A899</f>
        <v>43312</v>
      </c>
      <c r="B899" s="2">
        <f>RSI!B899</f>
        <v>18.387</v>
      </c>
      <c r="C899" s="2">
        <f>RSI!I899</f>
        <v>93.462543986792937</v>
      </c>
      <c r="D899" s="2">
        <f>MACD!E899</f>
        <v>-0.4813305020337193</v>
      </c>
      <c r="E899" s="2">
        <f>MACD!F899</f>
        <v>-0.17948073659496505</v>
      </c>
      <c r="F899" s="2">
        <f>'Moving Avg'!D899</f>
        <v>17.317600000000002</v>
      </c>
      <c r="G899" s="2">
        <f>'Moving Avg'!F899</f>
        <v>16.23685</v>
      </c>
      <c r="H899" s="2">
        <f>'Moving Avg'!G899</f>
        <v>16.198299999999989</v>
      </c>
      <c r="I899" s="2">
        <f>'Moving Avg'!H899</f>
        <v>16.100019999999997</v>
      </c>
      <c r="J899" s="5" t="str">
        <f>OBV!F899</f>
        <v>BULLISH</v>
      </c>
      <c r="K899" s="5" t="str">
        <f>OBV!G899</f>
        <v>STRONG</v>
      </c>
      <c r="L899" s="5" t="str">
        <f>OBV!H899</f>
        <v>CONFIRMED BULLISH</v>
      </c>
    </row>
    <row r="900" spans="1:12" ht="13.5" x14ac:dyDescent="0.25">
      <c r="A900" s="3">
        <f>RSI!A900</f>
        <v>43313</v>
      </c>
      <c r="B900" s="2">
        <f>RSI!B900</f>
        <v>18.829999999999998</v>
      </c>
      <c r="C900" s="2">
        <f>RSI!I900</f>
        <v>94.517396088239451</v>
      </c>
      <c r="D900" s="2">
        <f>MACD!E900</f>
        <v>-0.66548219357165372</v>
      </c>
      <c r="E900" s="2">
        <f>MACD!F900</f>
        <v>-0.27668102799030281</v>
      </c>
      <c r="F900" s="2">
        <f>'Moving Avg'!D900</f>
        <v>17.834600000000002</v>
      </c>
      <c r="G900" s="2">
        <f>'Moving Avg'!F900</f>
        <v>16.384550000000001</v>
      </c>
      <c r="H900" s="2">
        <f>'Moving Avg'!G900</f>
        <v>16.246459999999995</v>
      </c>
      <c r="I900" s="2">
        <f>'Moving Avg'!H900</f>
        <v>16.113009999999999</v>
      </c>
      <c r="J900" s="5" t="str">
        <f>OBV!F900</f>
        <v>BULLISH</v>
      </c>
      <c r="K900" s="5" t="str">
        <f>OBV!G900</f>
        <v>STRONG</v>
      </c>
      <c r="L900" s="5" t="str">
        <f>OBV!H900</f>
        <v>CONFIRMED BULLISH</v>
      </c>
    </row>
    <row r="901" spans="1:12" ht="13.5" x14ac:dyDescent="0.25">
      <c r="A901" s="3">
        <f>RSI!A901</f>
        <v>43314</v>
      </c>
      <c r="B901" s="2">
        <f>RSI!B901</f>
        <v>19.347000000000001</v>
      </c>
      <c r="C901" s="2">
        <f>RSI!I901</f>
        <v>95.441775039675875</v>
      </c>
      <c r="D901" s="2">
        <f>MACD!E901</f>
        <v>-0.88196591550511805</v>
      </c>
      <c r="E901" s="2">
        <f>MACD!F901</f>
        <v>-0.39773800549326588</v>
      </c>
      <c r="F901" s="2">
        <f>'Moving Avg'!D901</f>
        <v>18.357400000000002</v>
      </c>
      <c r="G901" s="2">
        <f>'Moving Avg'!F901</f>
        <v>16.5581</v>
      </c>
      <c r="H901" s="2">
        <f>'Moving Avg'!G901</f>
        <v>16.304959999999994</v>
      </c>
      <c r="I901" s="2">
        <f>'Moving Avg'!H901</f>
        <v>16.128585000000001</v>
      </c>
      <c r="J901" s="5" t="str">
        <f>OBV!F901</f>
        <v>BULLISH</v>
      </c>
      <c r="K901" s="5" t="str">
        <f>OBV!G901</f>
        <v>STRONG</v>
      </c>
      <c r="L901" s="5" t="str">
        <f>OBV!H901</f>
        <v>CONFIRMED BULLISH</v>
      </c>
    </row>
    <row r="902" spans="1:12" ht="13.5" x14ac:dyDescent="0.25">
      <c r="A902" s="3">
        <f>RSI!A902</f>
        <v>43315</v>
      </c>
      <c r="B902" s="2">
        <f>RSI!B902</f>
        <v>19.420000000000002</v>
      </c>
      <c r="C902" s="2">
        <f>RSI!I902</f>
        <v>95.555716538385283</v>
      </c>
      <c r="D902" s="2">
        <f>MACD!E902</f>
        <v>-1.0902940063019315</v>
      </c>
      <c r="E902" s="2">
        <f>MACD!F902</f>
        <v>-0.53624920565499901</v>
      </c>
      <c r="F902" s="2">
        <f>'Moving Avg'!D902</f>
        <v>18.770800000000001</v>
      </c>
      <c r="G902" s="2">
        <f>'Moving Avg'!F902</f>
        <v>16.735300000000002</v>
      </c>
      <c r="H902" s="2">
        <f>'Moving Avg'!G902</f>
        <v>16.364919999999994</v>
      </c>
      <c r="I902" s="2">
        <f>'Moving Avg'!H902</f>
        <v>16.144525000000002</v>
      </c>
      <c r="J902" s="5" t="str">
        <f>OBV!F902</f>
        <v>BULLISH</v>
      </c>
      <c r="K902" s="5" t="str">
        <f>OBV!G902</f>
        <v>STRONG</v>
      </c>
      <c r="L902" s="5" t="str">
        <f>OBV!H902</f>
        <v>CONFIRMED BULLISH</v>
      </c>
    </row>
    <row r="903" spans="1:12" ht="13.5" x14ac:dyDescent="0.25">
      <c r="A903" s="3">
        <f>RSI!A903</f>
        <v>43318</v>
      </c>
      <c r="B903" s="2">
        <f>RSI!B903</f>
        <v>19.79</v>
      </c>
      <c r="C903" s="2">
        <f>RSI!I903</f>
        <v>96.089302012093654</v>
      </c>
      <c r="D903" s="2">
        <f>MACD!E903</f>
        <v>-1.3095562540053969</v>
      </c>
      <c r="E903" s="2">
        <f>MACD!F903</f>
        <v>-0.69091061532507858</v>
      </c>
      <c r="F903" s="2">
        <f>'Moving Avg'!D903</f>
        <v>19.154800000000002</v>
      </c>
      <c r="G903" s="2">
        <f>'Moving Avg'!F903</f>
        <v>16.931000000000004</v>
      </c>
      <c r="H903" s="2">
        <f>'Moving Avg'!G903</f>
        <v>16.432279999999992</v>
      </c>
      <c r="I903" s="2">
        <f>'Moving Avg'!H903</f>
        <v>16.162315000000003</v>
      </c>
      <c r="J903" s="5" t="str">
        <f>OBV!F903</f>
        <v>BULLISH</v>
      </c>
      <c r="K903" s="5" t="str">
        <f>OBV!G903</f>
        <v>STRONG</v>
      </c>
      <c r="L903" s="5" t="str">
        <f>OBV!H903</f>
        <v>CONFIRMED BULLISH</v>
      </c>
    </row>
    <row r="904" spans="1:12" ht="13.5" x14ac:dyDescent="0.25">
      <c r="A904" s="3">
        <f>RSI!A904</f>
        <v>43319</v>
      </c>
      <c r="B904" s="2">
        <f>RSI!B904</f>
        <v>20.306000000000001</v>
      </c>
      <c r="C904" s="2">
        <f>RSI!I904</f>
        <v>96.68673719306868</v>
      </c>
      <c r="D904" s="2">
        <f>MACD!E904</f>
        <v>-1.5408408497388191</v>
      </c>
      <c r="E904" s="2">
        <f>MACD!F904</f>
        <v>-0.86089666220782679</v>
      </c>
      <c r="F904" s="2">
        <f>'Moving Avg'!D904</f>
        <v>19.538599999999999</v>
      </c>
      <c r="G904" s="2">
        <f>'Moving Avg'!F904</f>
        <v>17.15175</v>
      </c>
      <c r="H904" s="2">
        <f>'Moving Avg'!G904</f>
        <v>16.509959999999996</v>
      </c>
      <c r="I904" s="2">
        <f>'Moving Avg'!H904</f>
        <v>16.182685000000006</v>
      </c>
      <c r="J904" s="5" t="str">
        <f>OBV!F904</f>
        <v>BULLISH</v>
      </c>
      <c r="K904" s="5" t="str">
        <f>OBV!G904</f>
        <v>STRONG</v>
      </c>
      <c r="L904" s="5" t="str">
        <f>OBV!H904</f>
        <v>CONFIRMED BULLISH</v>
      </c>
    </row>
    <row r="905" spans="1:12" ht="13.5" x14ac:dyDescent="0.25">
      <c r="A905" s="3">
        <f>RSI!A905</f>
        <v>43320</v>
      </c>
      <c r="B905" s="2">
        <f>RSI!B905</f>
        <v>20.675999999999998</v>
      </c>
      <c r="C905" s="2">
        <f>RSI!I905</f>
        <v>97.036359217740525</v>
      </c>
      <c r="D905" s="2">
        <f>MACD!E905</f>
        <v>-1.7256097968263866</v>
      </c>
      <c r="E905" s="2">
        <f>MACD!F905</f>
        <v>-1.0338392891315387</v>
      </c>
      <c r="F905" s="2">
        <f>'Moving Avg'!D905</f>
        <v>19.907800000000002</v>
      </c>
      <c r="G905" s="2">
        <f>'Moving Avg'!F905</f>
        <v>17.391000000000002</v>
      </c>
      <c r="H905" s="2">
        <f>'Moving Avg'!G905</f>
        <v>16.595039999999997</v>
      </c>
      <c r="I905" s="2">
        <f>'Moving Avg'!H905</f>
        <v>16.204905000000007</v>
      </c>
      <c r="J905" s="5" t="str">
        <f>OBV!F905</f>
        <v>BULLISH</v>
      </c>
      <c r="K905" s="5" t="str">
        <f>OBV!G905</f>
        <v>STRONG</v>
      </c>
      <c r="L905" s="5" t="str">
        <f>OBV!H905</f>
        <v>CONFIRMED BULLISH</v>
      </c>
    </row>
    <row r="906" spans="1:12" ht="13.5" x14ac:dyDescent="0.25">
      <c r="A906" s="3">
        <f>RSI!A906</f>
        <v>43321</v>
      </c>
      <c r="B906" s="2">
        <f>RSI!B906</f>
        <v>21.606000000000002</v>
      </c>
      <c r="C906" s="2">
        <f>RSI!I906</f>
        <v>97.694800819253842</v>
      </c>
      <c r="D906" s="2">
        <f>MACD!E906</f>
        <v>-1.8950144158058073</v>
      </c>
      <c r="E906" s="2">
        <f>MACD!F906</f>
        <v>-1.2060743144663926</v>
      </c>
      <c r="F906" s="2">
        <f>'Moving Avg'!D906</f>
        <v>20.3596</v>
      </c>
      <c r="G906" s="2">
        <f>'Moving Avg'!F906</f>
        <v>17.676750000000002</v>
      </c>
      <c r="H906" s="2">
        <f>'Moving Avg'!G906</f>
        <v>16.698719999999994</v>
      </c>
      <c r="I906" s="2">
        <f>'Moving Avg'!H906</f>
        <v>16.231775000000006</v>
      </c>
      <c r="J906" s="5" t="str">
        <f>OBV!F906</f>
        <v>BULLISH</v>
      </c>
      <c r="K906" s="5" t="str">
        <f>OBV!G906</f>
        <v>STRONG</v>
      </c>
      <c r="L906" s="5" t="str">
        <f>OBV!H906</f>
        <v>CONFIRMED BULLISH</v>
      </c>
    </row>
    <row r="907" spans="1:12" ht="13.5" x14ac:dyDescent="0.25">
      <c r="A907" s="3">
        <f>RSI!A907</f>
        <v>43322</v>
      </c>
      <c r="B907" s="2">
        <f>RSI!B907</f>
        <v>22.152000000000001</v>
      </c>
      <c r="C907" s="2">
        <f>RSI!I907</f>
        <v>97.978730216992801</v>
      </c>
      <c r="D907" s="2">
        <f>MACD!E907</f>
        <v>-2.0067358190995854</v>
      </c>
      <c r="E907" s="2">
        <f>MACD!F907</f>
        <v>-1.3662066153930312</v>
      </c>
      <c r="F907" s="2">
        <f>'Moving Avg'!D907</f>
        <v>20.906000000000002</v>
      </c>
      <c r="G907" s="2">
        <f>'Moving Avg'!F907</f>
        <v>17.989799999999999</v>
      </c>
      <c r="H907" s="2">
        <f>'Moving Avg'!G907</f>
        <v>16.813320000000001</v>
      </c>
      <c r="I907" s="2">
        <f>'Moving Avg'!H907</f>
        <v>16.263810000000007</v>
      </c>
      <c r="J907" s="5" t="str">
        <f>OBV!F907</f>
        <v>BULLISH</v>
      </c>
      <c r="K907" s="5" t="str">
        <f>OBV!G907</f>
        <v>STRONG</v>
      </c>
      <c r="L907" s="5" t="str">
        <f>OBV!H907</f>
        <v>CONFIRMED BULLISH</v>
      </c>
    </row>
    <row r="908" spans="1:12" ht="13.5" x14ac:dyDescent="0.25">
      <c r="A908" s="3">
        <f>RSI!A908</f>
        <v>43326</v>
      </c>
      <c r="B908" s="2">
        <f>RSI!B908</f>
        <v>21.783000000000001</v>
      </c>
      <c r="C908" s="2">
        <f>RSI!I908</f>
        <v>89.918126661260402</v>
      </c>
      <c r="D908" s="2">
        <f>MACD!E908</f>
        <v>-2.0192157126306149</v>
      </c>
      <c r="E908" s="2">
        <f>MACD!F908</f>
        <v>-1.4968084348405482</v>
      </c>
      <c r="F908" s="2">
        <f>'Moving Avg'!D908</f>
        <v>21.304600000000001</v>
      </c>
      <c r="G908" s="2">
        <f>'Moving Avg'!F908</f>
        <v>18.284399999999998</v>
      </c>
      <c r="H908" s="2">
        <f>'Moving Avg'!G908</f>
        <v>16.920540000000003</v>
      </c>
      <c r="I908" s="2">
        <f>'Moving Avg'!H908</f>
        <v>16.294000000000008</v>
      </c>
      <c r="J908" s="5" t="str">
        <f>OBV!F908</f>
        <v>BULLISH</v>
      </c>
      <c r="K908" s="5" t="str">
        <f>OBV!G908</f>
        <v>STRONG</v>
      </c>
      <c r="L908" s="5" t="str">
        <f>OBV!H908</f>
        <v>CONFIRMED BULLISH</v>
      </c>
    </row>
    <row r="909" spans="1:12" ht="13.5" x14ac:dyDescent="0.25">
      <c r="A909" s="3">
        <f>RSI!A909</f>
        <v>43327</v>
      </c>
      <c r="B909" s="2">
        <f>RSI!B909</f>
        <v>21.783000000000001</v>
      </c>
      <c r="C909" s="2">
        <f>RSI!I909</f>
        <v>89.918126661260402</v>
      </c>
      <c r="D909" s="2">
        <f>MACD!E909</f>
        <v>-1.9710365327745194</v>
      </c>
      <c r="E909" s="2">
        <f>MACD!F909</f>
        <v>-1.5916540544273425</v>
      </c>
      <c r="F909" s="2">
        <f>'Moving Avg'!D909</f>
        <v>21.6</v>
      </c>
      <c r="G909" s="2">
        <f>'Moving Avg'!F909</f>
        <v>18.576050000000002</v>
      </c>
      <c r="H909" s="2">
        <f>'Moving Avg'!G909</f>
        <v>17.027760000000001</v>
      </c>
      <c r="I909" s="2">
        <f>'Moving Avg'!H909</f>
        <v>16.324190000000009</v>
      </c>
      <c r="J909" s="5" t="str">
        <f>OBV!F909</f>
        <v>BULLISH</v>
      </c>
      <c r="K909" s="5" t="str">
        <f>OBV!G909</f>
        <v>STRONG</v>
      </c>
      <c r="L909" s="5" t="str">
        <f>OBV!H909</f>
        <v>CONFIRMED BULLISH</v>
      </c>
    </row>
    <row r="910" spans="1:12" ht="13.5" x14ac:dyDescent="0.25">
      <c r="A910" s="3">
        <f>RSI!A910</f>
        <v>43328</v>
      </c>
      <c r="B910" s="2">
        <f>RSI!B910</f>
        <v>21.783000000000001</v>
      </c>
      <c r="C910" s="2">
        <f>RSI!I910</f>
        <v>89.918126661260402</v>
      </c>
      <c r="D910" s="2">
        <f>MACD!E910</f>
        <v>-1.8813743658470976</v>
      </c>
      <c r="E910" s="2">
        <f>MACD!F910</f>
        <v>-1.6495981167112936</v>
      </c>
      <c r="F910" s="2">
        <f>'Moving Avg'!D910</f>
        <v>21.821400000000001</v>
      </c>
      <c r="G910" s="2">
        <f>'Moving Avg'!F910</f>
        <v>18.870650000000001</v>
      </c>
      <c r="H910" s="2">
        <f>'Moving Avg'!G910</f>
        <v>17.134820000000001</v>
      </c>
      <c r="I910" s="2">
        <f>'Moving Avg'!H910</f>
        <v>16.352295000000009</v>
      </c>
      <c r="J910" s="5" t="str">
        <f>OBV!F910</f>
        <v>BULLISH</v>
      </c>
      <c r="K910" s="5" t="str">
        <f>OBV!G910</f>
        <v>STRONG</v>
      </c>
      <c r="L910" s="5" t="str">
        <f>OBV!H910</f>
        <v>CONFIRMED BULLISH</v>
      </c>
    </row>
    <row r="911" spans="1:12" ht="13.5" x14ac:dyDescent="0.25">
      <c r="A911" s="3">
        <f>RSI!A911</f>
        <v>43329</v>
      </c>
      <c r="B911" s="2">
        <f>RSI!B911</f>
        <v>21.783000000000001</v>
      </c>
      <c r="C911" s="2">
        <f>RSI!I911</f>
        <v>89.918126661260402</v>
      </c>
      <c r="D911" s="2">
        <f>MACD!E911</f>
        <v>-1.7438000257661059</v>
      </c>
      <c r="E911" s="2">
        <f>MACD!F911</f>
        <v>-1.6684384985222562</v>
      </c>
      <c r="F911" s="2">
        <f>'Moving Avg'!D911</f>
        <v>21.8568</v>
      </c>
      <c r="G911" s="2">
        <f>'Moving Avg'!F911</f>
        <v>19.167850000000001</v>
      </c>
      <c r="H911" s="2">
        <f>'Moving Avg'!G911</f>
        <v>17.241880000000002</v>
      </c>
      <c r="I911" s="2">
        <f>'Moving Avg'!H911</f>
        <v>16.380400000000005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</row>
    <row r="912" spans="1:12" ht="13.5" x14ac:dyDescent="0.25">
      <c r="A912" s="3">
        <f>RSI!A912</f>
        <v>43332</v>
      </c>
      <c r="B912" s="2">
        <f>RSI!B912</f>
        <v>22.152000000000001</v>
      </c>
      <c r="C912" s="2">
        <f>RSI!I912</f>
        <v>90.92259489339466</v>
      </c>
      <c r="D912" s="2">
        <f>MACD!E912</f>
        <v>-1.6600047447822348</v>
      </c>
      <c r="E912" s="2">
        <f>MACD!F912</f>
        <v>-1.6667517477742522</v>
      </c>
      <c r="F912" s="2">
        <f>'Moving Avg'!D912</f>
        <v>21.8568</v>
      </c>
      <c r="G912" s="2">
        <f>'Moving Avg'!F912</f>
        <v>19.4846</v>
      </c>
      <c r="H912" s="2">
        <f>'Moving Avg'!G912</f>
        <v>17.360760000000003</v>
      </c>
      <c r="I912" s="2">
        <f>'Moving Avg'!H912</f>
        <v>16.410000000000011</v>
      </c>
      <c r="J912" s="5" t="str">
        <f>OBV!F912</f>
        <v>BULLISH</v>
      </c>
      <c r="K912" s="5" t="str">
        <f>OBV!G912</f>
        <v>NEUTRAL</v>
      </c>
      <c r="L912" s="5" t="str">
        <f>OBV!H912</f>
        <v>NEUTRAL</v>
      </c>
    </row>
    <row r="913" spans="1:12" ht="13.5" x14ac:dyDescent="0.25">
      <c r="A913" s="3">
        <f>RSI!A913</f>
        <v>43335</v>
      </c>
      <c r="B913" s="2">
        <f>RSI!B913</f>
        <v>22.152000000000001</v>
      </c>
      <c r="C913" s="2">
        <f>RSI!I913</f>
        <v>90.92259489339466</v>
      </c>
      <c r="D913" s="2">
        <f>MACD!E913</f>
        <v>-1.5496465645836786</v>
      </c>
      <c r="E913" s="2">
        <f>MACD!F913</f>
        <v>-1.6433307111361375</v>
      </c>
      <c r="F913" s="2">
        <f>'Moving Avg'!D913</f>
        <v>21.930600000000002</v>
      </c>
      <c r="G913" s="2">
        <f>'Moving Avg'!F913</f>
        <v>19.801349999999999</v>
      </c>
      <c r="H913" s="2">
        <f>'Moving Avg'!G913</f>
        <v>17.482580000000006</v>
      </c>
      <c r="I913" s="2">
        <f>'Moving Avg'!H913</f>
        <v>16.439600000000009</v>
      </c>
      <c r="J913" s="5" t="str">
        <f>OBV!F913</f>
        <v>BULLISH</v>
      </c>
      <c r="K913" s="5" t="str">
        <f>OBV!G913</f>
        <v>STRONG</v>
      </c>
      <c r="L913" s="5" t="str">
        <f>OBV!H913</f>
        <v>CONFIRMED BULLISH</v>
      </c>
    </row>
    <row r="914" spans="1:12" ht="13.5" x14ac:dyDescent="0.25">
      <c r="A914" s="3">
        <f>RSI!A914</f>
        <v>43336</v>
      </c>
      <c r="B914" s="2">
        <f>RSI!B914</f>
        <v>22.521999999999998</v>
      </c>
      <c r="C914" s="2">
        <f>RSI!I914</f>
        <v>91.865115948885489</v>
      </c>
      <c r="D914" s="2">
        <f>MACD!E914</f>
        <v>-1.4204639839200439</v>
      </c>
      <c r="E914" s="2">
        <f>MACD!F914</f>
        <v>-1.5987573656929188</v>
      </c>
      <c r="F914" s="2">
        <f>'Moving Avg'!D914</f>
        <v>22.078399999999998</v>
      </c>
      <c r="G914" s="2">
        <f>'Moving Avg'!F914</f>
        <v>20.133649999999999</v>
      </c>
      <c r="H914" s="2">
        <f>'Moving Avg'!G914</f>
        <v>17.611800000000006</v>
      </c>
      <c r="I914" s="2">
        <f>'Moving Avg'!H914</f>
        <v>16.471050000000009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</row>
    <row r="915" spans="1:12" ht="13.5" x14ac:dyDescent="0.25">
      <c r="A915" s="3">
        <f>RSI!A915</f>
        <v>43339</v>
      </c>
      <c r="B915" s="2">
        <f>RSI!B915</f>
        <v>22.890999999999998</v>
      </c>
      <c r="C915" s="2">
        <f>RSI!I915</f>
        <v>92.681273810500642</v>
      </c>
      <c r="D915" s="2">
        <f>MACD!E915</f>
        <v>-1.298728754238617</v>
      </c>
      <c r="E915" s="2">
        <f>MACD!F915</f>
        <v>-1.5387516434020585</v>
      </c>
      <c r="F915" s="2">
        <f>'Moving Avg'!D915</f>
        <v>22.3</v>
      </c>
      <c r="G915" s="2">
        <f>'Moving Avg'!F915</f>
        <v>20.465950000000003</v>
      </c>
      <c r="H915" s="2">
        <f>'Moving Avg'!G915</f>
        <v>17.748400000000007</v>
      </c>
      <c r="I915" s="2">
        <f>'Moving Avg'!H915</f>
        <v>16.504345000000011</v>
      </c>
      <c r="J915" s="5" t="str">
        <f>OBV!F915</f>
        <v>BULLISH</v>
      </c>
      <c r="K915" s="5" t="str">
        <f>OBV!G915</f>
        <v>STRONG</v>
      </c>
      <c r="L915" s="5" t="str">
        <f>OBV!H915</f>
        <v>CONFIRMED BULLISH</v>
      </c>
    </row>
    <row r="916" spans="1:12" ht="13.5" x14ac:dyDescent="0.25">
      <c r="A916" s="3">
        <f>RSI!A916</f>
        <v>43340</v>
      </c>
      <c r="B916" s="2">
        <f>RSI!B916</f>
        <v>22.890999999999998</v>
      </c>
      <c r="C916" s="2">
        <f>RSI!I916</f>
        <v>92.681273810500642</v>
      </c>
      <c r="D916" s="2">
        <f>MACD!E916</f>
        <v>-1.0707170642689654</v>
      </c>
      <c r="E916" s="2">
        <f>MACD!F916</f>
        <v>-1.4451447275754401</v>
      </c>
      <c r="F916" s="2">
        <f>'Moving Avg'!D916</f>
        <v>22.521599999999996</v>
      </c>
      <c r="G916" s="2">
        <f>'Moving Avg'!F916</f>
        <v>20.773850000000003</v>
      </c>
      <c r="H916" s="2">
        <f>'Moving Avg'!G916</f>
        <v>17.885000000000005</v>
      </c>
      <c r="I916" s="2">
        <f>'Moving Avg'!H916</f>
        <v>16.537640000000014</v>
      </c>
      <c r="J916" s="5" t="str">
        <f>OBV!F916</f>
        <v>BULLISH</v>
      </c>
      <c r="K916" s="5" t="str">
        <f>OBV!G916</f>
        <v>STRONG</v>
      </c>
      <c r="L916" s="5" t="str">
        <f>OBV!H916</f>
        <v>CONFIRMED BULLISH</v>
      </c>
    </row>
    <row r="917" spans="1:12" ht="13.5" x14ac:dyDescent="0.25">
      <c r="A917" s="3">
        <f>RSI!A917</f>
        <v>43341</v>
      </c>
      <c r="B917" s="2">
        <f>RSI!B917</f>
        <v>22.890999999999998</v>
      </c>
      <c r="C917" s="2">
        <f>RSI!I917</f>
        <v>92.681273810500642</v>
      </c>
      <c r="D917" s="2">
        <f>MACD!E917</f>
        <v>-0.81051739760591701</v>
      </c>
      <c r="E917" s="2">
        <f>MACD!F917</f>
        <v>-1.3182192615815356</v>
      </c>
      <c r="F917" s="2">
        <f>'Moving Avg'!D917</f>
        <v>22.669399999999996</v>
      </c>
      <c r="G917" s="2">
        <f>'Moving Avg'!F917</f>
        <v>21.050750000000004</v>
      </c>
      <c r="H917" s="2">
        <f>'Moving Avg'!G917</f>
        <v>18.022340000000007</v>
      </c>
      <c r="I917" s="2">
        <f>'Moving Avg'!H917</f>
        <v>16.570935000000013</v>
      </c>
      <c r="J917" s="5" t="str">
        <f>OBV!F917</f>
        <v>BULLISH</v>
      </c>
      <c r="K917" s="5" t="str">
        <f>OBV!G917</f>
        <v>STRONG</v>
      </c>
      <c r="L917" s="5" t="str">
        <f>OBV!H917</f>
        <v>CONFIRMED BULLISH</v>
      </c>
    </row>
    <row r="918" spans="1:12" ht="13.5" x14ac:dyDescent="0.25">
      <c r="A918" s="3">
        <f>RSI!A918</f>
        <v>43342</v>
      </c>
      <c r="B918" s="2">
        <f>RSI!B918</f>
        <v>23.26</v>
      </c>
      <c r="C918" s="2">
        <f>RSI!I918</f>
        <v>93.496242945531279</v>
      </c>
      <c r="D918" s="2">
        <f>MACD!E918</f>
        <v>-0.68994481093137949</v>
      </c>
      <c r="E918" s="2">
        <f>MACD!F918</f>
        <v>-1.1925643714515044</v>
      </c>
      <c r="F918" s="2">
        <f>'Moving Avg'!D918</f>
        <v>22.890999999999998</v>
      </c>
      <c r="G918" s="2">
        <f>'Moving Avg'!F918</f>
        <v>21.320250000000005</v>
      </c>
      <c r="H918" s="2">
        <f>'Moving Avg'!G918</f>
        <v>18.167060000000003</v>
      </c>
      <c r="I918" s="2">
        <f>'Moving Avg'!H918</f>
        <v>16.609605000000016</v>
      </c>
      <c r="J918" s="5" t="str">
        <f>OBV!F918</f>
        <v>BULLISH</v>
      </c>
      <c r="K918" s="5" t="str">
        <f>OBV!G918</f>
        <v>STRONG</v>
      </c>
      <c r="L918" s="5" t="str">
        <f>OBV!H918</f>
        <v>CONFIRMED BULLISH</v>
      </c>
    </row>
    <row r="919" spans="1:12" ht="13.5" x14ac:dyDescent="0.25">
      <c r="A919" s="3">
        <f>RSI!A919</f>
        <v>43343</v>
      </c>
      <c r="B919" s="2">
        <f>RSI!B919</f>
        <v>23.26</v>
      </c>
      <c r="C919" s="2">
        <f>RSI!I919</f>
        <v>93.496242945531279</v>
      </c>
      <c r="D919" s="2">
        <f>MACD!E919</f>
        <v>-0.60444839902476133</v>
      </c>
      <c r="E919" s="2">
        <f>MACD!F919</f>
        <v>-1.0749411769661559</v>
      </c>
      <c r="F919" s="2">
        <f>'Moving Avg'!D919</f>
        <v>23.038600000000002</v>
      </c>
      <c r="G919" s="2">
        <f>'Moving Avg'!F919</f>
        <v>21.563900000000004</v>
      </c>
      <c r="H919" s="2">
        <f>'Moving Avg'!G919</f>
        <v>18.311780000000002</v>
      </c>
      <c r="I919" s="2">
        <f>'Moving Avg'!H919</f>
        <v>16.648275000000016</v>
      </c>
      <c r="J919" s="5" t="str">
        <f>OBV!F919</f>
        <v>BULLISH</v>
      </c>
      <c r="K919" s="5" t="str">
        <f>OBV!G919</f>
        <v>STRONG</v>
      </c>
      <c r="L919" s="5" t="str">
        <f>OBV!H919</f>
        <v>CONFIRMED BULLISH</v>
      </c>
    </row>
    <row r="920" spans="1:12" ht="13.5" x14ac:dyDescent="0.25">
      <c r="A920" s="3">
        <f>RSI!A920</f>
        <v>43346</v>
      </c>
      <c r="B920" s="2">
        <f>RSI!B920</f>
        <v>23.26</v>
      </c>
      <c r="C920" s="2">
        <f>RSI!I920</f>
        <v>93.496242945531279</v>
      </c>
      <c r="D920" s="2">
        <f>MACD!E920</f>
        <v>-0.54740763871017961</v>
      </c>
      <c r="E920" s="2">
        <f>MACD!F920</f>
        <v>-0.96943446931496069</v>
      </c>
      <c r="F920" s="2">
        <f>'Moving Avg'!D920</f>
        <v>23.112400000000001</v>
      </c>
      <c r="G920" s="2">
        <f>'Moving Avg'!F920</f>
        <v>21.785400000000003</v>
      </c>
      <c r="H920" s="2">
        <f>'Moving Avg'!G920</f>
        <v>18.456500000000002</v>
      </c>
      <c r="I920" s="2">
        <f>'Moving Avg'!H920</f>
        <v>16.689060000000019</v>
      </c>
      <c r="J920" s="5" t="str">
        <f>OBV!F920</f>
        <v>BULLISH</v>
      </c>
      <c r="K920" s="5" t="str">
        <f>OBV!G920</f>
        <v>STRONG</v>
      </c>
      <c r="L920" s="5" t="str">
        <f>OBV!H920</f>
        <v>CONFIRMED BULLISH</v>
      </c>
    </row>
    <row r="921" spans="1:12" ht="13.5" x14ac:dyDescent="0.25">
      <c r="A921" s="3">
        <f>RSI!A921</f>
        <v>43347</v>
      </c>
      <c r="B921" s="2">
        <f>RSI!B921</f>
        <v>23.26</v>
      </c>
      <c r="C921" s="2">
        <f>RSI!I921</f>
        <v>93.496242945531279</v>
      </c>
      <c r="D921" s="2">
        <f>MACD!E921</f>
        <v>-0.51331122947555841</v>
      </c>
      <c r="E921" s="2">
        <f>MACD!F921</f>
        <v>-0.87820982134708037</v>
      </c>
      <c r="F921" s="2">
        <f>'Moving Avg'!D921</f>
        <v>23.186200000000003</v>
      </c>
      <c r="G921" s="2">
        <f>'Moving Avg'!F921</f>
        <v>21.981050000000003</v>
      </c>
      <c r="H921" s="2">
        <f>'Moving Avg'!G921</f>
        <v>18.601220000000001</v>
      </c>
      <c r="I921" s="2">
        <f>'Moving Avg'!H921</f>
        <v>16.727730000000022</v>
      </c>
      <c r="J921" s="5" t="str">
        <f>OBV!F921</f>
        <v>BULLISH</v>
      </c>
      <c r="K921" s="5" t="str">
        <f>OBV!G921</f>
        <v>STRONG</v>
      </c>
      <c r="L921" s="5" t="str">
        <f>OBV!H921</f>
        <v>CONFIRMED BULLISH</v>
      </c>
    </row>
    <row r="922" spans="1:12" ht="13.5" x14ac:dyDescent="0.25">
      <c r="A922" s="3">
        <f>RSI!A922</f>
        <v>43348</v>
      </c>
      <c r="B922" s="2">
        <f>RSI!B922</f>
        <v>23.26</v>
      </c>
      <c r="C922" s="2">
        <f>RSI!I922</f>
        <v>93.496242945531279</v>
      </c>
      <c r="D922" s="2">
        <f>MACD!E922</f>
        <v>-0.44081049597863142</v>
      </c>
      <c r="E922" s="2">
        <f>MACD!F922</f>
        <v>-0.7907299562733906</v>
      </c>
      <c r="F922" s="2">
        <f>'Moving Avg'!D922</f>
        <v>23.26</v>
      </c>
      <c r="G922" s="2">
        <f>'Moving Avg'!F922</f>
        <v>22.17305</v>
      </c>
      <c r="H922" s="2">
        <f>'Moving Avg'!G922</f>
        <v>18.747420000000002</v>
      </c>
      <c r="I922" s="2">
        <f>'Moving Avg'!H922</f>
        <v>16.766400000000022</v>
      </c>
      <c r="J922" s="5" t="str">
        <f>OBV!F922</f>
        <v>BULLISH</v>
      </c>
      <c r="K922" s="5" t="str">
        <f>OBV!G922</f>
        <v>STRONG</v>
      </c>
      <c r="L922" s="5" t="str">
        <f>OBV!H922</f>
        <v>CONFIRMED BULLISH</v>
      </c>
    </row>
    <row r="923" spans="1:12" ht="13.5" x14ac:dyDescent="0.25">
      <c r="A923" s="3">
        <f>RSI!A923</f>
        <v>43349</v>
      </c>
      <c r="B923" s="2">
        <f>RSI!B923</f>
        <v>23.26</v>
      </c>
      <c r="C923" s="2">
        <f>RSI!I923</f>
        <v>93.496242945531279</v>
      </c>
      <c r="D923" s="2">
        <f>MACD!E923</f>
        <v>-0.39161122619067967</v>
      </c>
      <c r="E923" s="2">
        <f>MACD!F923</f>
        <v>-0.71090621025684841</v>
      </c>
      <c r="F923" s="2">
        <f>'Moving Avg'!D923</f>
        <v>23.26</v>
      </c>
      <c r="G923" s="2">
        <f>'Moving Avg'!F923</f>
        <v>22.346550000000001</v>
      </c>
      <c r="H923" s="2">
        <f>'Moving Avg'!G923</f>
        <v>18.895100000000003</v>
      </c>
      <c r="I923" s="2">
        <f>'Moving Avg'!H923</f>
        <v>16.805070000000022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</row>
    <row r="924" spans="1:12" ht="13.5" x14ac:dyDescent="0.25">
      <c r="A924" s="3">
        <f>RSI!A924</f>
        <v>43350</v>
      </c>
      <c r="B924" s="2">
        <f>RSI!B924</f>
        <v>22.565999999999999</v>
      </c>
      <c r="C924" s="2">
        <f>RSI!I924</f>
        <v>70.472874947516758</v>
      </c>
      <c r="D924" s="2">
        <f>MACD!E924</f>
        <v>-0.25289828004695281</v>
      </c>
      <c r="E924" s="2">
        <f>MACD!F924</f>
        <v>-0.61930462421486931</v>
      </c>
      <c r="F924" s="2">
        <f>'Moving Avg'!D924</f>
        <v>23.121200000000002</v>
      </c>
      <c r="G924" s="2">
        <f>'Moving Avg'!F924</f>
        <v>22.459549999999997</v>
      </c>
      <c r="H924" s="2">
        <f>'Moving Avg'!G924</f>
        <v>19.0289</v>
      </c>
      <c r="I924" s="2">
        <f>'Moving Avg'!H924</f>
        <v>16.840270000000022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</row>
    <row r="925" spans="1:12" ht="13.5" x14ac:dyDescent="0.25">
      <c r="A925" s="3">
        <f>RSI!A925</f>
        <v>43353</v>
      </c>
      <c r="B925" s="2">
        <f>RSI!B925</f>
        <v>23.186</v>
      </c>
      <c r="C925" s="2">
        <f>RSI!I925</f>
        <v>76.128402065655081</v>
      </c>
      <c r="D925" s="2">
        <f>MACD!E925</f>
        <v>-0.13099613386543396</v>
      </c>
      <c r="E925" s="2">
        <f>MACD!F925</f>
        <v>-0.52164292614498231</v>
      </c>
      <c r="F925" s="2">
        <f>'Moving Avg'!D925</f>
        <v>23.106400000000001</v>
      </c>
      <c r="G925" s="2">
        <f>'Moving Avg'!F925</f>
        <v>22.585049999999992</v>
      </c>
      <c r="H925" s="2">
        <f>'Moving Avg'!G925</f>
        <v>19.1751</v>
      </c>
      <c r="I925" s="2">
        <f>'Moving Avg'!H925</f>
        <v>16.878570000000021</v>
      </c>
      <c r="J925" s="5" t="str">
        <f>OBV!F925</f>
        <v>BULLISH</v>
      </c>
      <c r="K925" s="5" t="str">
        <f>OBV!G925</f>
        <v>STRONG</v>
      </c>
      <c r="L925" s="5" t="str">
        <f>OBV!H925</f>
        <v>BULLISH DIVERGENCE</v>
      </c>
    </row>
    <row r="926" spans="1:12" ht="13.5" x14ac:dyDescent="0.25">
      <c r="A926" s="3">
        <f>RSI!A926</f>
        <v>43355</v>
      </c>
      <c r="B926" s="2">
        <f>RSI!B926</f>
        <v>23.186</v>
      </c>
      <c r="C926" s="2">
        <f>RSI!I926</f>
        <v>76.128402065655081</v>
      </c>
      <c r="D926" s="2">
        <f>MACD!E926</f>
        <v>-3.7357744305946738E-2</v>
      </c>
      <c r="E926" s="2">
        <f>MACD!F926</f>
        <v>-0.42478588977717519</v>
      </c>
      <c r="F926" s="2">
        <f>'Moving Avg'!D926</f>
        <v>23.0916</v>
      </c>
      <c r="G926" s="2">
        <f>'Moving Avg'!F926</f>
        <v>22.664049999999996</v>
      </c>
      <c r="H926" s="2">
        <f>'Moving Avg'!G926</f>
        <v>19.321300000000004</v>
      </c>
      <c r="I926" s="2">
        <f>'Moving Avg'!H926</f>
        <v>16.916870000000024</v>
      </c>
      <c r="J926" s="5" t="str">
        <f>OBV!F926</f>
        <v>BULLISH</v>
      </c>
      <c r="K926" s="5" t="str">
        <f>OBV!G926</f>
        <v>STRONG</v>
      </c>
      <c r="L926" s="5" t="str">
        <f>OBV!H926</f>
        <v>BULLISH DIVERGENCE</v>
      </c>
    </row>
    <row r="927" spans="1:12" ht="13.5" x14ac:dyDescent="0.25">
      <c r="A927" s="3">
        <f>RSI!A927</f>
        <v>43356</v>
      </c>
      <c r="B927" s="2">
        <f>RSI!B927</f>
        <v>22.145</v>
      </c>
      <c r="C927" s="2">
        <f>RSI!I927</f>
        <v>55.447748882338324</v>
      </c>
      <c r="D927" s="2">
        <f>MACD!E927</f>
        <v>0.11018068334670872</v>
      </c>
      <c r="E927" s="2">
        <f>MACD!F927</f>
        <v>-0.31779257515239845</v>
      </c>
      <c r="F927" s="2">
        <f>'Moving Avg'!D927</f>
        <v>22.868600000000001</v>
      </c>
      <c r="G927" s="2">
        <f>'Moving Avg'!F927</f>
        <v>22.663699999999992</v>
      </c>
      <c r="H927" s="2">
        <f>'Moving Avg'!G927</f>
        <v>19.443720000000003</v>
      </c>
      <c r="I927" s="2">
        <f>'Moving Avg'!H927</f>
        <v>16.949965000000024</v>
      </c>
      <c r="J927" s="5" t="str">
        <f>OBV!F927</f>
        <v>BULLISH</v>
      </c>
      <c r="K927" s="5" t="str">
        <f>OBV!G927</f>
        <v>STRONG</v>
      </c>
      <c r="L927" s="5" t="str">
        <f>OBV!H927</f>
        <v>BULLISH DIVERGENCE</v>
      </c>
    </row>
    <row r="928" spans="1:12" ht="13.5" x14ac:dyDescent="0.25">
      <c r="A928" s="3">
        <f>RSI!A928</f>
        <v>43357</v>
      </c>
      <c r="B928" s="2">
        <f>RSI!B928</f>
        <v>21.155999999999999</v>
      </c>
      <c r="C928" s="2">
        <f>RSI!I928</f>
        <v>43.38845304932164</v>
      </c>
      <c r="D928" s="2">
        <f>MACD!E928</f>
        <v>0.36304776275153472</v>
      </c>
      <c r="E928" s="2">
        <f>MACD!F928</f>
        <v>-0.18162450757161186</v>
      </c>
      <c r="F928" s="2">
        <f>'Moving Avg'!D928</f>
        <v>22.447799999999994</v>
      </c>
      <c r="G928" s="2">
        <f>'Moving Avg'!F928</f>
        <v>22.632349999999995</v>
      </c>
      <c r="H928" s="2">
        <f>'Moving Avg'!G928</f>
        <v>19.54636</v>
      </c>
      <c r="I928" s="2">
        <f>'Moving Avg'!H928</f>
        <v>16.98023000000002</v>
      </c>
      <c r="J928" s="5" t="str">
        <f>OBV!F928</f>
        <v>BULLISH</v>
      </c>
      <c r="K928" s="5" t="str">
        <f>OBV!G928</f>
        <v>STRONG</v>
      </c>
      <c r="L928" s="5" t="str">
        <f>OBV!H928</f>
        <v>BULLISH DIVERGENCE</v>
      </c>
    </row>
    <row r="929" spans="1:12" ht="13.5" x14ac:dyDescent="0.25">
      <c r="A929" s="3">
        <f>RSI!A929</f>
        <v>43360</v>
      </c>
      <c r="B929" s="2">
        <f>RSI!B929</f>
        <v>21.140999999999998</v>
      </c>
      <c r="C929" s="2">
        <f>RSI!I929</f>
        <v>43.234866986197453</v>
      </c>
      <c r="D929" s="2">
        <f>MACD!E929</f>
        <v>0.58211401855017186</v>
      </c>
      <c r="E929" s="2">
        <f>MACD!F929</f>
        <v>-2.8876802347255121E-2</v>
      </c>
      <c r="F929" s="2">
        <f>'Moving Avg'!D929</f>
        <v>22.162799999999997</v>
      </c>
      <c r="G929" s="2">
        <f>'Moving Avg'!F929</f>
        <v>22.600249999999996</v>
      </c>
      <c r="H929" s="2">
        <f>'Moving Avg'!G929</f>
        <v>19.648699999999998</v>
      </c>
      <c r="I929" s="2">
        <f>'Moving Avg'!H929</f>
        <v>17.010420000000021</v>
      </c>
      <c r="J929" s="5" t="str">
        <f>OBV!F929</f>
        <v>BULLISH</v>
      </c>
      <c r="K929" s="5" t="str">
        <f>OBV!G929</f>
        <v>NEUTRAL</v>
      </c>
      <c r="L929" s="5" t="str">
        <f>OBV!H929</f>
        <v>BULLISH DIVERGENCE</v>
      </c>
    </row>
    <row r="930" spans="1:12" ht="13.5" x14ac:dyDescent="0.25">
      <c r="A930" s="3">
        <f>RSI!A930</f>
        <v>43361</v>
      </c>
      <c r="B930" s="2">
        <f>RSI!B930</f>
        <v>21.140999999999998</v>
      </c>
      <c r="C930" s="2">
        <f>RSI!I930</f>
        <v>43.234866986197453</v>
      </c>
      <c r="D930" s="2">
        <f>MACD!E930</f>
        <v>0.77126149510408837</v>
      </c>
      <c r="E930" s="2">
        <f>MACD!F930</f>
        <v>0.13115085714301358</v>
      </c>
      <c r="F930" s="2">
        <f>'Moving Avg'!D930</f>
        <v>21.753799999999995</v>
      </c>
      <c r="G930" s="2">
        <f>'Moving Avg'!F930</f>
        <v>22.568149999999996</v>
      </c>
      <c r="H930" s="2">
        <f>'Moving Avg'!G930</f>
        <v>19.753999999999998</v>
      </c>
      <c r="I930" s="2">
        <f>'Moving Avg'!H930</f>
        <v>17.040610000000026</v>
      </c>
      <c r="J930" s="5" t="str">
        <f>OBV!F930</f>
        <v>BEARISH</v>
      </c>
      <c r="K930" s="5" t="str">
        <f>OBV!G930</f>
        <v>WEAK</v>
      </c>
      <c r="L930" s="5" t="str">
        <f>OBV!H930</f>
        <v>CONFIRMED BEARISH</v>
      </c>
    </row>
    <row r="931" spans="1:12" ht="13.5" x14ac:dyDescent="0.25">
      <c r="A931" s="3">
        <f>RSI!A931</f>
        <v>43362</v>
      </c>
      <c r="B931" s="2">
        <f>RSI!B931</f>
        <v>21.140999999999998</v>
      </c>
      <c r="C931" s="2">
        <f>RSI!I931</f>
        <v>43.234866986197453</v>
      </c>
      <c r="D931" s="2">
        <f>MACD!E931</f>
        <v>0.93481280585027093</v>
      </c>
      <c r="E931" s="2">
        <f>MACD!F931</f>
        <v>0.2918832468844651</v>
      </c>
      <c r="F931" s="2">
        <f>'Moving Avg'!D931</f>
        <v>21.344799999999999</v>
      </c>
      <c r="G931" s="2">
        <f>'Moving Avg'!F931</f>
        <v>22.536049999999996</v>
      </c>
      <c r="H931" s="2">
        <f>'Moving Avg'!G931</f>
        <v>19.859299999999998</v>
      </c>
      <c r="I931" s="2">
        <f>'Moving Avg'!H931</f>
        <v>17.070800000000023</v>
      </c>
      <c r="J931" s="5" t="str">
        <f>OBV!F931</f>
        <v>BEARISH</v>
      </c>
      <c r="K931" s="5" t="str">
        <f>OBV!G931</f>
        <v>WEAK</v>
      </c>
      <c r="L931" s="5" t="str">
        <f>OBV!H931</f>
        <v>CONFIRMED BEARISH</v>
      </c>
    </row>
    <row r="932" spans="1:12" ht="13.5" x14ac:dyDescent="0.25">
      <c r="A932" s="3">
        <f>RSI!A932</f>
        <v>43363</v>
      </c>
      <c r="B932" s="2">
        <f>RSI!B932</f>
        <v>21.140999999999998</v>
      </c>
      <c r="C932" s="2">
        <f>RSI!I932</f>
        <v>43.234866986197453</v>
      </c>
      <c r="D932" s="2">
        <f>MACD!E932</f>
        <v>1.0764463079351678</v>
      </c>
      <c r="E932" s="2">
        <f>MACD!F932</f>
        <v>0.44879585909460562</v>
      </c>
      <c r="F932" s="2">
        <f>'Moving Avg'!D932</f>
        <v>21.143999999999998</v>
      </c>
      <c r="G932" s="2">
        <f>'Moving Avg'!F932</f>
        <v>22.485499999999995</v>
      </c>
      <c r="H932" s="2">
        <f>'Moving Avg'!G932</f>
        <v>19.964599999999997</v>
      </c>
      <c r="I932" s="2">
        <f>'Moving Avg'!H932</f>
        <v>17.100990000000028</v>
      </c>
      <c r="J932" s="5" t="str">
        <f>OBV!F932</f>
        <v>BEARISH</v>
      </c>
      <c r="K932" s="5" t="str">
        <f>OBV!G932</f>
        <v>WEAK</v>
      </c>
      <c r="L932" s="5" t="str">
        <f>OBV!H932</f>
        <v>CONFIRMED BEARISH</v>
      </c>
    </row>
    <row r="933" spans="1:12" ht="13.5" x14ac:dyDescent="0.25">
      <c r="A933" s="3">
        <f>RSI!A933</f>
        <v>43364</v>
      </c>
      <c r="B933" s="2">
        <f>RSI!B933</f>
        <v>21.140999999999998</v>
      </c>
      <c r="C933" s="2">
        <f>RSI!I933</f>
        <v>43.234866986197453</v>
      </c>
      <c r="D933" s="2">
        <f>MACD!E933</f>
        <v>1.1992936807032777</v>
      </c>
      <c r="E933" s="2">
        <f>MACD!F933</f>
        <v>0.59889542341634006</v>
      </c>
      <c r="F933" s="2">
        <f>'Moving Avg'!D933</f>
        <v>21.140999999999998</v>
      </c>
      <c r="G933" s="2">
        <f>'Moving Avg'!F933</f>
        <v>22.434950000000001</v>
      </c>
      <c r="H933" s="2">
        <f>'Moving Avg'!G933</f>
        <v>20.069899999999997</v>
      </c>
      <c r="I933" s="2">
        <f>'Moving Avg'!H933</f>
        <v>17.131180000000029</v>
      </c>
      <c r="J933" s="5" t="str">
        <f>OBV!F933</f>
        <v>BEARISH</v>
      </c>
      <c r="K933" s="5" t="str">
        <f>OBV!G933</f>
        <v>WEAK</v>
      </c>
      <c r="L933" s="5" t="str">
        <f>OBV!H933</f>
        <v>CONFIRMED BEARISH</v>
      </c>
    </row>
    <row r="934" spans="1:12" ht="13.5" x14ac:dyDescent="0.25">
      <c r="A934" s="3">
        <f>RSI!A934</f>
        <v>43367</v>
      </c>
      <c r="B934" s="2">
        <f>RSI!B934</f>
        <v>21.140999999999998</v>
      </c>
      <c r="C934" s="2">
        <f>RSI!I934</f>
        <v>43.234866986197453</v>
      </c>
      <c r="D934" s="2">
        <f>MACD!E934</f>
        <v>1.1992533752571717</v>
      </c>
      <c r="E934" s="2">
        <f>MACD!F934</f>
        <v>0.71896701378450645</v>
      </c>
      <c r="F934" s="2">
        <f>'Moving Avg'!D934</f>
        <v>21.140999999999998</v>
      </c>
      <c r="G934" s="2">
        <f>'Moving Avg'!F934</f>
        <v>22.365900000000003</v>
      </c>
      <c r="H934" s="2">
        <f>'Moving Avg'!G934</f>
        <v>20.174899999999994</v>
      </c>
      <c r="I934" s="2">
        <f>'Moving Avg'!H934</f>
        <v>17.16137000000003</v>
      </c>
      <c r="J934" s="5" t="str">
        <f>OBV!F934</f>
        <v>NEUTRAL</v>
      </c>
      <c r="K934" s="5" t="str">
        <f>OBV!G934</f>
        <v>NEUTRAL</v>
      </c>
      <c r="L934" s="5" t="str">
        <f>OBV!H934</f>
        <v>NEUTRAL</v>
      </c>
    </row>
    <row r="935" spans="1:12" ht="13.5" x14ac:dyDescent="0.25">
      <c r="A935" s="3">
        <f>RSI!A935</f>
        <v>43368</v>
      </c>
      <c r="B935" s="2">
        <f>RSI!B935</f>
        <v>21.140999999999998</v>
      </c>
      <c r="C935" s="2">
        <f>RSI!I935</f>
        <v>43.234866986197453</v>
      </c>
      <c r="D935" s="2">
        <f>MACD!E935</f>
        <v>1.2971790234089973</v>
      </c>
      <c r="E935" s="2">
        <f>MACD!F935</f>
        <v>0.83460941570940461</v>
      </c>
      <c r="F935" s="2">
        <f>'Moving Avg'!D935</f>
        <v>21.140999999999998</v>
      </c>
      <c r="G935" s="2">
        <f>'Moving Avg'!F935</f>
        <v>22.278400000000008</v>
      </c>
      <c r="H935" s="2">
        <f>'Moving Avg'!G935</f>
        <v>20.279899999999994</v>
      </c>
      <c r="I935" s="2">
        <f>'Moving Avg'!H935</f>
        <v>17.189445000000031</v>
      </c>
      <c r="J935" s="5" t="str">
        <f>OBV!F935</f>
        <v>NEUTRAL</v>
      </c>
      <c r="K935" s="5" t="str">
        <f>OBV!G935</f>
        <v>NEUTRAL</v>
      </c>
      <c r="L935" s="5" t="str">
        <f>OBV!H935</f>
        <v>NEUTRAL</v>
      </c>
    </row>
    <row r="936" spans="1:12" ht="13.5" x14ac:dyDescent="0.25">
      <c r="A936" s="3">
        <f>RSI!A936</f>
        <v>43369</v>
      </c>
      <c r="B936" s="2">
        <f>RSI!B936</f>
        <v>21.140999999999998</v>
      </c>
      <c r="C936" s="2">
        <f>RSI!I936</f>
        <v>43.234866986197453</v>
      </c>
      <c r="D936" s="2">
        <f>MACD!E936</f>
        <v>1.3824235736885342</v>
      </c>
      <c r="E936" s="2">
        <f>MACD!F936</f>
        <v>0.94417224730523064</v>
      </c>
      <c r="F936" s="2">
        <f>'Moving Avg'!D936</f>
        <v>21.140999999999998</v>
      </c>
      <c r="G936" s="2">
        <f>'Moving Avg'!F936</f>
        <v>22.190900000000006</v>
      </c>
      <c r="H936" s="2">
        <f>'Moving Avg'!G936</f>
        <v>20.384899999999995</v>
      </c>
      <c r="I936" s="2">
        <f>'Moving Avg'!H936</f>
        <v>17.219600000000032</v>
      </c>
      <c r="J936" s="5" t="str">
        <f>OBV!F936</f>
        <v>NEUTRAL</v>
      </c>
      <c r="K936" s="5" t="str">
        <f>OBV!G936</f>
        <v>NEUTRAL</v>
      </c>
      <c r="L936" s="5" t="str">
        <f>OBV!H936</f>
        <v>NEUTRAL</v>
      </c>
    </row>
    <row r="937" spans="1:12" ht="13.5" x14ac:dyDescent="0.25">
      <c r="A937" s="3">
        <f>RSI!A937</f>
        <v>43370</v>
      </c>
      <c r="B937" s="2">
        <f>RSI!B937</f>
        <v>21.140999999999998</v>
      </c>
      <c r="C937" s="2">
        <f>RSI!I937</f>
        <v>43.234866986197453</v>
      </c>
      <c r="D937" s="2">
        <f>MACD!E937</f>
        <v>1.2966074968569643</v>
      </c>
      <c r="E937" s="2">
        <f>MACD!F937</f>
        <v>1.0146592972155775</v>
      </c>
      <c r="F937" s="2">
        <f>'Moving Avg'!D937</f>
        <v>21.140999999999998</v>
      </c>
      <c r="G937" s="2">
        <f>'Moving Avg'!F937</f>
        <v>22.103400000000011</v>
      </c>
      <c r="H937" s="2">
        <f>'Moving Avg'!G937</f>
        <v>20.489899999999992</v>
      </c>
      <c r="I937" s="2">
        <f>'Moving Avg'!H937</f>
        <v>17.249755000000032</v>
      </c>
      <c r="J937" s="5" t="str">
        <f>OBV!F937</f>
        <v>NEUTRAL</v>
      </c>
      <c r="K937" s="5" t="str">
        <f>OBV!G937</f>
        <v>NEUTRAL</v>
      </c>
      <c r="L937" s="5" t="str">
        <f>OBV!H937</f>
        <v>NEUTRAL</v>
      </c>
    </row>
    <row r="938" spans="1:12" ht="13.5" x14ac:dyDescent="0.25">
      <c r="A938" s="3">
        <f>RSI!A938</f>
        <v>43371</v>
      </c>
      <c r="B938" s="2">
        <f>RSI!B938</f>
        <v>21.140999999999998</v>
      </c>
      <c r="C938" s="2">
        <f>RSI!I938</f>
        <v>43.234866986197453</v>
      </c>
      <c r="D938" s="2">
        <f>MACD!E938</f>
        <v>1.0738842743039427</v>
      </c>
      <c r="E938" s="2">
        <f>MACD!F938</f>
        <v>1.0265042926332506</v>
      </c>
      <c r="F938" s="2">
        <f>'Moving Avg'!D938</f>
        <v>21.140999999999998</v>
      </c>
      <c r="G938" s="2">
        <f>'Moving Avg'!F938</f>
        <v>21.997450000000008</v>
      </c>
      <c r="H938" s="2">
        <f>'Moving Avg'!G938</f>
        <v>20.594899999999992</v>
      </c>
      <c r="I938" s="2">
        <f>'Moving Avg'!H938</f>
        <v>17.279910000000033</v>
      </c>
      <c r="J938" s="5" t="str">
        <f>OBV!F938</f>
        <v>NEUTRAL</v>
      </c>
      <c r="K938" s="5" t="str">
        <f>OBV!G938</f>
        <v>NEUTRAL</v>
      </c>
      <c r="L938" s="5" t="str">
        <f>OBV!H938</f>
        <v>NEUTRAL</v>
      </c>
    </row>
    <row r="939" spans="1:12" ht="13.5" x14ac:dyDescent="0.25">
      <c r="A939" s="3">
        <f>RSI!A939</f>
        <v>43374</v>
      </c>
      <c r="B939" s="2">
        <f>RSI!B939</f>
        <v>21.140999999999998</v>
      </c>
      <c r="C939" s="2">
        <f>RSI!I939</f>
        <v>43.234866986197453</v>
      </c>
      <c r="D939" s="2">
        <f>MACD!E939</f>
        <v>0.88501127345124786</v>
      </c>
      <c r="E939" s="2">
        <f>MACD!F939</f>
        <v>0.99820568879685012</v>
      </c>
      <c r="F939" s="2">
        <f>'Moving Avg'!D939</f>
        <v>21.140999999999998</v>
      </c>
      <c r="G939" s="2">
        <f>'Moving Avg'!F939</f>
        <v>21.891500000000008</v>
      </c>
      <c r="H939" s="2">
        <f>'Moving Avg'!G939</f>
        <v>20.698719999999994</v>
      </c>
      <c r="I939" s="2">
        <f>'Moving Avg'!H939</f>
        <v>17.30780500000003</v>
      </c>
      <c r="J939" s="5" t="str">
        <f>OBV!F939</f>
        <v>NEUTRAL</v>
      </c>
      <c r="K939" s="5" t="str">
        <f>OBV!G939</f>
        <v>NEUTRAL</v>
      </c>
      <c r="L939" s="5" t="str">
        <f>OBV!H939</f>
        <v>NEUTRAL</v>
      </c>
    </row>
    <row r="940" spans="1:12" ht="13.5" x14ac:dyDescent="0.25">
      <c r="A940" s="3">
        <f>RSI!A940</f>
        <v>43375</v>
      </c>
      <c r="B940" s="2">
        <f>RSI!B940</f>
        <v>21.140999999999998</v>
      </c>
      <c r="C940" s="2">
        <f>RSI!I940</f>
        <v>43.234866986197453</v>
      </c>
      <c r="D940" s="2">
        <f>MACD!E940</f>
        <v>0.72694825257291029</v>
      </c>
      <c r="E940" s="2">
        <f>MACD!F940</f>
        <v>0.94395420155206222</v>
      </c>
      <c r="F940" s="2">
        <f>'Moving Avg'!D940</f>
        <v>21.140999999999998</v>
      </c>
      <c r="G940" s="2">
        <f>'Moving Avg'!F940</f>
        <v>21.785550000000008</v>
      </c>
      <c r="H940" s="2">
        <f>'Moving Avg'!G940</f>
        <v>20.803719999999995</v>
      </c>
      <c r="I940" s="2">
        <f>'Moving Avg'!H940</f>
        <v>17.335700000000031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</row>
    <row r="941" spans="1:12" ht="13.5" x14ac:dyDescent="0.25">
      <c r="A941" s="3">
        <f>RSI!A941</f>
        <v>43376</v>
      </c>
      <c r="B941" s="2">
        <f>RSI!B941</f>
        <v>21.140999999999998</v>
      </c>
      <c r="C941" s="2">
        <f>RSI!I941</f>
        <v>43.234866986197453</v>
      </c>
      <c r="D941" s="2">
        <f>MACD!E941</f>
        <v>0.59482539288107716</v>
      </c>
      <c r="E941" s="2">
        <f>MACD!F941</f>
        <v>0.87412843981786525</v>
      </c>
      <c r="F941" s="2">
        <f>'Moving Avg'!D941</f>
        <v>21.140999999999998</v>
      </c>
      <c r="G941" s="2">
        <f>'Moving Avg'!F941</f>
        <v>21.679600000000008</v>
      </c>
      <c r="H941" s="2">
        <f>'Moving Avg'!G941</f>
        <v>20.909759999999991</v>
      </c>
      <c r="I941" s="2">
        <f>'Moving Avg'!H941</f>
        <v>17.365890000000032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</row>
    <row r="942" spans="1:12" ht="13.5" x14ac:dyDescent="0.25">
      <c r="A942" s="3">
        <f>RSI!A942</f>
        <v>43377</v>
      </c>
      <c r="B942" s="2">
        <f>RSI!B942</f>
        <v>21.140999999999998</v>
      </c>
      <c r="C942" s="2">
        <f>RSI!I942</f>
        <v>43.234866986197453</v>
      </c>
      <c r="D942" s="2">
        <f>MACD!E942</f>
        <v>0.48453169491304493</v>
      </c>
      <c r="E942" s="2">
        <f>MACD!F942</f>
        <v>0.79620909083690128</v>
      </c>
      <c r="F942" s="2">
        <f>'Moving Avg'!D942</f>
        <v>21.140999999999998</v>
      </c>
      <c r="G942" s="2">
        <f>'Moving Avg'!F942</f>
        <v>21.573650000000008</v>
      </c>
      <c r="H942" s="2">
        <f>'Moving Avg'!G942</f>
        <v>21.016239999999993</v>
      </c>
      <c r="I942" s="2">
        <f>'Moving Avg'!H942</f>
        <v>17.39608000000003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</row>
    <row r="943" spans="1:12" ht="13.5" x14ac:dyDescent="0.25">
      <c r="A943" s="3">
        <f>RSI!A943</f>
        <v>43378</v>
      </c>
      <c r="B943" s="2">
        <f>RSI!B943</f>
        <v>20.196000000000002</v>
      </c>
      <c r="C943" s="2">
        <f>RSI!I943</f>
        <v>26.534767808287185</v>
      </c>
      <c r="D943" s="2">
        <f>MACD!E943</f>
        <v>0.46259752476814242</v>
      </c>
      <c r="E943" s="2">
        <f>MACD!F943</f>
        <v>0.72948677762314951</v>
      </c>
      <c r="F943" s="2">
        <f>'Moving Avg'!D943</f>
        <v>20.951999999999998</v>
      </c>
      <c r="G943" s="2">
        <f>'Moving Avg'!F943</f>
        <v>21.420450000000006</v>
      </c>
      <c r="H943" s="2">
        <f>'Moving Avg'!G943</f>
        <v>21.103819999999992</v>
      </c>
      <c r="I943" s="2">
        <f>'Moving Avg'!H943</f>
        <v>17.42154500000003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</row>
    <row r="944" spans="1:12" ht="13.5" x14ac:dyDescent="0.25">
      <c r="A944" s="3">
        <f>RSI!A944</f>
        <v>43381</v>
      </c>
      <c r="B944" s="2">
        <f>RSI!B944</f>
        <v>21.007999999999999</v>
      </c>
      <c r="C944" s="2">
        <f>RSI!I944</f>
        <v>45.879267210502718</v>
      </c>
      <c r="D944" s="2">
        <f>MACD!E944</f>
        <v>0.39076194958603239</v>
      </c>
      <c r="E944" s="2">
        <f>MACD!F944</f>
        <v>0.66174181201572613</v>
      </c>
      <c r="F944" s="2">
        <f>'Moving Avg'!D944</f>
        <v>20.9254</v>
      </c>
      <c r="G944" s="2">
        <f>'Moving Avg'!F944</f>
        <v>21.342550000000003</v>
      </c>
      <c r="H944" s="2">
        <f>'Moving Avg'!G944</f>
        <v>21.206459999999993</v>
      </c>
      <c r="I944" s="2">
        <f>'Moving Avg'!H944</f>
        <v>17.448990000000027</v>
      </c>
      <c r="J944" s="5" t="str">
        <f>OBV!F944</f>
        <v>BULLISH</v>
      </c>
      <c r="K944" s="5" t="str">
        <f>OBV!G944</f>
        <v>STRONG</v>
      </c>
      <c r="L944" s="5" t="str">
        <f>OBV!H944</f>
        <v>BULLISH DIVERGENCE</v>
      </c>
    </row>
    <row r="945" spans="1:12" ht="13.5" x14ac:dyDescent="0.25">
      <c r="A945" s="3">
        <f>RSI!A945</f>
        <v>43382</v>
      </c>
      <c r="B945" s="2">
        <f>RSI!B945</f>
        <v>21.007999999999999</v>
      </c>
      <c r="C945" s="2">
        <f>RSI!I945</f>
        <v>45.879267210502718</v>
      </c>
      <c r="D945" s="2">
        <f>MACD!E945</f>
        <v>0.33154305792385586</v>
      </c>
      <c r="E945" s="2">
        <f>MACD!F945</f>
        <v>0.59570206119735214</v>
      </c>
      <c r="F945" s="2">
        <f>'Moving Avg'!D945</f>
        <v>20.898799999999998</v>
      </c>
      <c r="G945" s="2">
        <f>'Moving Avg'!F945</f>
        <v>21.233650000000001</v>
      </c>
      <c r="H945" s="2">
        <f>'Moving Avg'!G945</f>
        <v>21.301719999999992</v>
      </c>
      <c r="I945" s="2">
        <f>'Moving Avg'!H945</f>
        <v>17.476435000000027</v>
      </c>
      <c r="J945" s="5" t="str">
        <f>OBV!F945</f>
        <v>BULLISH</v>
      </c>
      <c r="K945" s="5" t="str">
        <f>OBV!G945</f>
        <v>STRONG</v>
      </c>
      <c r="L945" s="5" t="str">
        <f>OBV!H945</f>
        <v>BULLISH DIVERGENCE</v>
      </c>
    </row>
    <row r="946" spans="1:12" ht="13.5" x14ac:dyDescent="0.25">
      <c r="A946" s="3">
        <f>RSI!A946</f>
        <v>43383</v>
      </c>
      <c r="B946" s="2">
        <f>RSI!B946</f>
        <v>20.986000000000001</v>
      </c>
      <c r="C946" s="2">
        <f>RSI!I946</f>
        <v>45.502780548965752</v>
      </c>
      <c r="D946" s="2">
        <f>MACD!E946</f>
        <v>0.28451352106119288</v>
      </c>
      <c r="E946" s="2">
        <f>MACD!F946</f>
        <v>0.53346435317012031</v>
      </c>
      <c r="F946" s="2">
        <f>'Moving Avg'!D946</f>
        <v>20.867799999999999</v>
      </c>
      <c r="G946" s="2">
        <f>'Moving Avg'!F946</f>
        <v>21.123649999999998</v>
      </c>
      <c r="H946" s="2">
        <f>'Moving Avg'!G946</f>
        <v>21.386779999999995</v>
      </c>
      <c r="I946" s="2">
        <f>'Moving Avg'!H946</f>
        <v>17.499960000000026</v>
      </c>
      <c r="J946" s="5" t="str">
        <f>OBV!F946</f>
        <v>BULLISH</v>
      </c>
      <c r="K946" s="5" t="str">
        <f>OBV!G946</f>
        <v>NEUTRAL</v>
      </c>
      <c r="L946" s="5" t="str">
        <f>OBV!H946</f>
        <v>BULLISH DIVERGENCE</v>
      </c>
    </row>
    <row r="947" spans="1:12" ht="13.5" x14ac:dyDescent="0.25">
      <c r="A947" s="3">
        <f>RSI!A947</f>
        <v>43384</v>
      </c>
      <c r="B947" s="2">
        <f>RSI!B947</f>
        <v>20.38</v>
      </c>
      <c r="C947" s="2">
        <f>RSI!I947</f>
        <v>36.594670238559139</v>
      </c>
      <c r="D947" s="2">
        <f>MACD!E947</f>
        <v>0.29107996914815359</v>
      </c>
      <c r="E947" s="2">
        <f>MACD!F947</f>
        <v>0.48498747636572698</v>
      </c>
      <c r="F947" s="2">
        <f>'Moving Avg'!D947</f>
        <v>20.715600000000002</v>
      </c>
      <c r="G947" s="2">
        <f>'Moving Avg'!F947</f>
        <v>21.035399999999999</v>
      </c>
      <c r="H947" s="2">
        <f>'Moving Avg'!G947</f>
        <v>21.447319999999994</v>
      </c>
      <c r="I947" s="2">
        <f>'Moving Avg'!H947</f>
        <v>17.516820000000024</v>
      </c>
      <c r="J947" s="5" t="str">
        <f>OBV!F947</f>
        <v>BEARISH</v>
      </c>
      <c r="K947" s="5" t="str">
        <f>OBV!G947</f>
        <v>WEAK</v>
      </c>
      <c r="L947" s="5" t="str">
        <f>OBV!H947</f>
        <v>CONFIRMED BEARISH</v>
      </c>
    </row>
    <row r="948" spans="1:12" ht="13.5" x14ac:dyDescent="0.25">
      <c r="A948" s="3">
        <f>RSI!A948</f>
        <v>43385</v>
      </c>
      <c r="B948" s="2">
        <f>RSI!B948</f>
        <v>20.986000000000001</v>
      </c>
      <c r="C948" s="2">
        <f>RSI!I948</f>
        <v>47.634819363918588</v>
      </c>
      <c r="D948" s="2">
        <f>MACD!E948</f>
        <v>0.25669094734565334</v>
      </c>
      <c r="E948" s="2">
        <f>MACD!F948</f>
        <v>0.43932817056171225</v>
      </c>
      <c r="F948" s="2">
        <f>'Moving Avg'!D948</f>
        <v>20.8736</v>
      </c>
      <c r="G948" s="2">
        <f>'Moving Avg'!F948</f>
        <v>21.026899999999994</v>
      </c>
      <c r="H948" s="2">
        <f>'Moving Avg'!G948</f>
        <v>21.509640000000001</v>
      </c>
      <c r="I948" s="2">
        <f>'Moving Avg'!H948</f>
        <v>17.531590000000023</v>
      </c>
      <c r="J948" s="5" t="str">
        <f>OBV!F948</f>
        <v>BULLISH</v>
      </c>
      <c r="K948" s="5" t="str">
        <f>OBV!G948</f>
        <v>NEUTRAL</v>
      </c>
      <c r="L948" s="5" t="str">
        <f>OBV!H948</f>
        <v>CONFIRMED BULLISH</v>
      </c>
    </row>
    <row r="949" spans="1:12" ht="13.5" x14ac:dyDescent="0.25">
      <c r="A949" s="3">
        <f>RSI!A949</f>
        <v>43389</v>
      </c>
      <c r="B949" s="2">
        <f>RSI!B949</f>
        <v>20.358000000000001</v>
      </c>
      <c r="C949" s="2">
        <f>RSI!I949</f>
        <v>39.884418857361915</v>
      </c>
      <c r="D949" s="2">
        <f>MACD!E949</f>
        <v>0.27510762886966589</v>
      </c>
      <c r="E949" s="2">
        <f>MACD!F949</f>
        <v>0.40648406222330302</v>
      </c>
      <c r="F949" s="2">
        <f>'Moving Avg'!D949</f>
        <v>20.743600000000001</v>
      </c>
      <c r="G949" s="2">
        <f>'Moving Avg'!F949</f>
        <v>20.987749999999995</v>
      </c>
      <c r="H949" s="2">
        <f>'Moving Avg'!G949</f>
        <v>21.549059999999994</v>
      </c>
      <c r="I949" s="2">
        <f>'Moving Avg'!H949</f>
        <v>17.543220000000023</v>
      </c>
      <c r="J949" s="5" t="str">
        <f>OBV!F949</f>
        <v>BEARISH</v>
      </c>
      <c r="K949" s="5" t="str">
        <f>OBV!G949</f>
        <v>WEAK</v>
      </c>
      <c r="L949" s="5" t="str">
        <f>OBV!H949</f>
        <v>CONFIRMED BEARISH</v>
      </c>
    </row>
    <row r="950" spans="1:12" ht="13.5" x14ac:dyDescent="0.25">
      <c r="A950" s="3">
        <f>RSI!A950</f>
        <v>43390</v>
      </c>
      <c r="B950" s="2">
        <f>RSI!B950</f>
        <v>20.358000000000001</v>
      </c>
      <c r="C950" s="2">
        <f>RSI!I950</f>
        <v>39.884418857361915</v>
      </c>
      <c r="D950" s="2">
        <f>MACD!E950</f>
        <v>0.29532460010506512</v>
      </c>
      <c r="E950" s="2">
        <f>MACD!F950</f>
        <v>0.38425216979965549</v>
      </c>
      <c r="F950" s="2">
        <f>'Moving Avg'!D950</f>
        <v>20.613600000000002</v>
      </c>
      <c r="G950" s="2">
        <f>'Moving Avg'!F950</f>
        <v>20.948599999999992</v>
      </c>
      <c r="H950" s="2">
        <f>'Moving Avg'!G950</f>
        <v>21.579619999999991</v>
      </c>
      <c r="I950" s="2">
        <f>'Moving Avg'!H950</f>
        <v>17.554850000000023</v>
      </c>
      <c r="J950" s="5" t="str">
        <f>OBV!F950</f>
        <v>BEARISH</v>
      </c>
      <c r="K950" s="5" t="str">
        <f>OBV!G950</f>
        <v>WEAK</v>
      </c>
      <c r="L950" s="5" t="str">
        <f>OBV!H950</f>
        <v>CONFIRMED BEARISH</v>
      </c>
    </row>
    <row r="951" spans="1:12" ht="13.5" x14ac:dyDescent="0.25">
      <c r="A951" s="3">
        <f>RSI!A951</f>
        <v>43391</v>
      </c>
      <c r="B951" s="2">
        <f>RSI!B951</f>
        <v>20.358000000000001</v>
      </c>
      <c r="C951" s="2">
        <f>RSI!I951</f>
        <v>39.884418857361915</v>
      </c>
      <c r="D951" s="2">
        <f>MACD!E951</f>
        <v>0.3167216618979829</v>
      </c>
      <c r="E951" s="2">
        <f>MACD!F951</f>
        <v>0.37074606821932099</v>
      </c>
      <c r="F951" s="2">
        <f>'Moving Avg'!D951</f>
        <v>20.488000000000003</v>
      </c>
      <c r="G951" s="2">
        <f>'Moving Avg'!F951</f>
        <v>20.909449999999996</v>
      </c>
      <c r="H951" s="2">
        <f>'Moving Avg'!G951</f>
        <v>21.59983999999999</v>
      </c>
      <c r="I951" s="2">
        <f>'Moving Avg'!H951</f>
        <v>17.566480000000023</v>
      </c>
      <c r="J951" s="5" t="str">
        <f>OBV!F951</f>
        <v>BEARISH</v>
      </c>
      <c r="K951" s="5" t="str">
        <f>OBV!G951</f>
        <v>WEAK</v>
      </c>
      <c r="L951" s="5" t="str">
        <f>OBV!H951</f>
        <v>CONFIRMED BEARISH</v>
      </c>
    </row>
    <row r="952" spans="1:12" ht="13.5" x14ac:dyDescent="0.25">
      <c r="A952" s="3">
        <f>RSI!A952</f>
        <v>43392</v>
      </c>
      <c r="B952" s="2">
        <f>RSI!B952</f>
        <v>19.161999999999999</v>
      </c>
      <c r="C952" s="2">
        <f>RSI!I952</f>
        <v>28.755626434532161</v>
      </c>
      <c r="D952" s="2">
        <f>MACD!E952</f>
        <v>0.42739204749758386</v>
      </c>
      <c r="E952" s="2">
        <f>MACD!F952</f>
        <v>0.38207526407497361</v>
      </c>
      <c r="F952" s="2">
        <f>'Moving Avg'!D952</f>
        <v>20.244400000000002</v>
      </c>
      <c r="G952" s="2">
        <f>'Moving Avg'!F952</f>
        <v>20.810499999999998</v>
      </c>
      <c r="H952" s="2">
        <f>'Moving Avg'!G952</f>
        <v>21.59467999999999</v>
      </c>
      <c r="I952" s="2">
        <f>'Moving Avg'!H952</f>
        <v>17.574745000000021</v>
      </c>
      <c r="J952" s="5" t="str">
        <f>OBV!F952</f>
        <v>BEARISH</v>
      </c>
      <c r="K952" s="5" t="str">
        <f>OBV!G952</f>
        <v>WEAK</v>
      </c>
      <c r="L952" s="5" t="str">
        <f>OBV!H952</f>
        <v>CONFIRMED BEARISH</v>
      </c>
    </row>
    <row r="953" spans="1:12" ht="13.5" x14ac:dyDescent="0.25">
      <c r="A953" s="3">
        <f>RSI!A953</f>
        <v>43395</v>
      </c>
      <c r="B953" s="2">
        <f>RSI!B953</f>
        <v>19.161999999999999</v>
      </c>
      <c r="C953" s="2">
        <f>RSI!I953</f>
        <v>28.755626434532161</v>
      </c>
      <c r="D953" s="2">
        <f>MACD!E953</f>
        <v>0.38639714108704482</v>
      </c>
      <c r="E953" s="2">
        <f>MACD!F953</f>
        <v>0.38293963947738785</v>
      </c>
      <c r="F953" s="2">
        <f>'Moving Avg'!D953</f>
        <v>19.8796</v>
      </c>
      <c r="G953" s="2">
        <f>'Moving Avg'!F953</f>
        <v>20.711549999999995</v>
      </c>
      <c r="H953" s="2">
        <f>'Moving Avg'!G953</f>
        <v>21.582119999999986</v>
      </c>
      <c r="I953" s="2">
        <f>'Moving Avg'!H953</f>
        <v>17.583010000000023</v>
      </c>
      <c r="J953" s="5" t="str">
        <f>OBV!F953</f>
        <v>BEARISH</v>
      </c>
      <c r="K953" s="5" t="str">
        <f>OBV!G953</f>
        <v>WEAK</v>
      </c>
      <c r="L953" s="5" t="str">
        <f>OBV!H953</f>
        <v>CONFIRMED BEARISH</v>
      </c>
    </row>
    <row r="954" spans="1:12" ht="13.5" x14ac:dyDescent="0.25">
      <c r="A954" s="3">
        <f>RSI!A954</f>
        <v>43396</v>
      </c>
      <c r="B954" s="2">
        <f>RSI!B954</f>
        <v>19.161999999999999</v>
      </c>
      <c r="C954" s="2">
        <f>RSI!I954</f>
        <v>28.755626434532161</v>
      </c>
      <c r="D954" s="2">
        <f>MACD!E954</f>
        <v>0.48658179115186684</v>
      </c>
      <c r="E954" s="2">
        <f>MACD!F954</f>
        <v>0.4036680698122837</v>
      </c>
      <c r="F954" s="2">
        <f>'Moving Avg'!D954</f>
        <v>19.6404</v>
      </c>
      <c r="G954" s="2">
        <f>'Moving Avg'!F954</f>
        <v>20.612599999999993</v>
      </c>
      <c r="H954" s="2">
        <f>'Moving Avg'!G954</f>
        <v>21.559239999999985</v>
      </c>
      <c r="I954" s="2">
        <f>'Moving Avg'!H954</f>
        <v>17.591275000000017</v>
      </c>
      <c r="J954" s="5" t="str">
        <f>OBV!F954</f>
        <v>BEARISH</v>
      </c>
      <c r="K954" s="5" t="str">
        <f>OBV!G954</f>
        <v>WEAK</v>
      </c>
      <c r="L954" s="5" t="str">
        <f>OBV!H954</f>
        <v>CONFIRMED BEARISH</v>
      </c>
    </row>
    <row r="955" spans="1:12" ht="13.5" x14ac:dyDescent="0.25">
      <c r="A955" s="3">
        <f>RSI!A955</f>
        <v>43397</v>
      </c>
      <c r="B955" s="2">
        <f>RSI!B955</f>
        <v>19.161999999999999</v>
      </c>
      <c r="C955" s="2">
        <f>RSI!I955</f>
        <v>28.755626434532161</v>
      </c>
      <c r="D955" s="2">
        <f>MACD!E955</f>
        <v>0.58056598375362967</v>
      </c>
      <c r="E955" s="2">
        <f>MACD!F955</f>
        <v>0.43904765260055295</v>
      </c>
      <c r="F955" s="2">
        <f>'Moving Avg'!D955</f>
        <v>19.401199999999999</v>
      </c>
      <c r="G955" s="2">
        <f>'Moving Avg'!F955</f>
        <v>20.513649999999995</v>
      </c>
      <c r="H955" s="2">
        <f>'Moving Avg'!G955</f>
        <v>21.528959999999984</v>
      </c>
      <c r="I955" s="2">
        <f>'Moving Avg'!H955</f>
        <v>17.599540000000015</v>
      </c>
      <c r="J955" s="5" t="str">
        <f>OBV!F955</f>
        <v>BEARISH</v>
      </c>
      <c r="K955" s="5" t="str">
        <f>OBV!G955</f>
        <v>WEAK</v>
      </c>
      <c r="L955" s="5" t="str">
        <f>OBV!H955</f>
        <v>CONFIRMED BEARISH</v>
      </c>
    </row>
    <row r="956" spans="1:12" ht="13.5" x14ac:dyDescent="0.25">
      <c r="A956" s="3">
        <f>RSI!A956</f>
        <v>43398</v>
      </c>
      <c r="B956" s="2">
        <f>RSI!B956</f>
        <v>19.161999999999999</v>
      </c>
      <c r="C956" s="2">
        <f>RSI!I956</f>
        <v>28.755626434532147</v>
      </c>
      <c r="D956" s="2">
        <f>MACD!E956</f>
        <v>0.66523660777206217</v>
      </c>
      <c r="E956" s="2">
        <f>MACD!F956</f>
        <v>0.48428544363485482</v>
      </c>
      <c r="F956" s="2">
        <f>'Moving Avg'!D956</f>
        <v>19.161999999999999</v>
      </c>
      <c r="G956" s="2">
        <f>'Moving Avg'!F956</f>
        <v>20.414699999999993</v>
      </c>
      <c r="H956" s="2">
        <f>'Moving Avg'!G956</f>
        <v>21.48007999999999</v>
      </c>
      <c r="I956" s="2">
        <f>'Moving Avg'!H956</f>
        <v>17.607805000000013</v>
      </c>
      <c r="J956" s="5" t="str">
        <f>OBV!F956</f>
        <v>BEARISH</v>
      </c>
      <c r="K956" s="5" t="str">
        <f>OBV!G956</f>
        <v>WEAK</v>
      </c>
      <c r="L956" s="5" t="str">
        <f>OBV!H956</f>
        <v>CONFIRMED BEARISH</v>
      </c>
    </row>
    <row r="957" spans="1:12" ht="13.5" x14ac:dyDescent="0.25">
      <c r="A957" s="3">
        <f>RSI!A957</f>
        <v>43399</v>
      </c>
      <c r="B957" s="2">
        <f>RSI!B957</f>
        <v>19.161999999999999</v>
      </c>
      <c r="C957" s="2">
        <f>RSI!I957</f>
        <v>28.755626434532147</v>
      </c>
      <c r="D957" s="2">
        <f>MACD!E957</f>
        <v>0.65154850285463084</v>
      </c>
      <c r="E957" s="2">
        <f>MACD!F957</f>
        <v>0.51773805547881002</v>
      </c>
      <c r="F957" s="2">
        <f>'Moving Avg'!D957</f>
        <v>19.161999999999999</v>
      </c>
      <c r="G957" s="2">
        <f>'Moving Avg'!F957</f>
        <v>20.315749999999991</v>
      </c>
      <c r="H957" s="2">
        <f>'Moving Avg'!G957</f>
        <v>21.420279999999988</v>
      </c>
      <c r="I957" s="2">
        <f>'Moving Avg'!H957</f>
        <v>17.616070000000011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</row>
    <row r="958" spans="1:12" ht="13.5" x14ac:dyDescent="0.25">
      <c r="A958" s="3">
        <f>RSI!A958</f>
        <v>43402</v>
      </c>
      <c r="B958" s="2">
        <f>RSI!B958</f>
        <v>19.161999999999999</v>
      </c>
      <c r="C958" s="2">
        <f>RSI!I958</f>
        <v>28.755626434532147</v>
      </c>
      <c r="D958" s="2">
        <f>MACD!E958</f>
        <v>0.74051026107767015</v>
      </c>
      <c r="E958" s="2">
        <f>MACD!F958</f>
        <v>0.56229249659858205</v>
      </c>
      <c r="F958" s="2">
        <f>'Moving Avg'!D958</f>
        <v>19.161999999999999</v>
      </c>
      <c r="G958" s="2">
        <f>'Moving Avg'!F958</f>
        <v>20.216799999999989</v>
      </c>
      <c r="H958" s="2">
        <f>'Moving Avg'!G958</f>
        <v>21.367859999999993</v>
      </c>
      <c r="I958" s="2">
        <f>'Moving Avg'!H958</f>
        <v>17.624335000000009</v>
      </c>
      <c r="J958" s="5" t="str">
        <f>OBV!F958</f>
        <v>NEUTRAL</v>
      </c>
      <c r="K958" s="5" t="str">
        <f>OBV!G958</f>
        <v>NEUTRAL</v>
      </c>
      <c r="L958" s="5" t="str">
        <f>OBV!H958</f>
        <v>NEUTRAL</v>
      </c>
    </row>
    <row r="959" spans="1:12" ht="13.5" x14ac:dyDescent="0.25">
      <c r="A959" s="3">
        <f>RSI!A959</f>
        <v>43403</v>
      </c>
      <c r="B959" s="2">
        <f>RSI!B959</f>
        <v>19.050999999999998</v>
      </c>
      <c r="C959" s="2">
        <f>RSI!I959</f>
        <v>27.556795159859618</v>
      </c>
      <c r="D959" s="2">
        <f>MACD!E959</f>
        <v>0.73416394331990986</v>
      </c>
      <c r="E959" s="2">
        <f>MACD!F959</f>
        <v>0.59666678594284761</v>
      </c>
      <c r="F959" s="2">
        <f>'Moving Avg'!D959</f>
        <v>19.139800000000001</v>
      </c>
      <c r="G959" s="2">
        <f>'Moving Avg'!F959</f>
        <v>20.112299999999991</v>
      </c>
      <c r="H959" s="2">
        <f>'Moving Avg'!G959</f>
        <v>21.313219999999991</v>
      </c>
      <c r="I959" s="2">
        <f>'Moving Avg'!H959</f>
        <v>17.632045000000009</v>
      </c>
      <c r="J959" s="5" t="str">
        <f>OBV!F959</f>
        <v>BEARISH</v>
      </c>
      <c r="K959" s="5" t="str">
        <f>OBV!G959</f>
        <v>WEAK</v>
      </c>
      <c r="L959" s="5" t="str">
        <f>OBV!H959</f>
        <v>CONFIRMED BEARISH</v>
      </c>
    </row>
    <row r="960" spans="1:12" ht="13.5" x14ac:dyDescent="0.25">
      <c r="A960" s="3">
        <f>RSI!A960</f>
        <v>43404</v>
      </c>
      <c r="B960" s="2">
        <f>RSI!B960</f>
        <v>19.050999999999998</v>
      </c>
      <c r="C960" s="2">
        <f>RSI!I960</f>
        <v>27.556795159859618</v>
      </c>
      <c r="D960" s="2">
        <f>MACD!E960</f>
        <v>0.7357198032724348</v>
      </c>
      <c r="E960" s="2">
        <f>MACD!F960</f>
        <v>0.62447738940876507</v>
      </c>
      <c r="F960" s="2">
        <f>'Moving Avg'!D960</f>
        <v>19.117599999999999</v>
      </c>
      <c r="G960" s="2">
        <f>'Moving Avg'!F960</f>
        <v>20.007799999999992</v>
      </c>
      <c r="H960" s="2">
        <f>'Moving Avg'!G960</f>
        <v>21.258579999999991</v>
      </c>
      <c r="I960" s="2">
        <f>'Moving Avg'!H960</f>
        <v>17.643350000000009</v>
      </c>
      <c r="J960" s="5" t="str">
        <f>OBV!F960</f>
        <v>BEARISH</v>
      </c>
      <c r="K960" s="5" t="str">
        <f>OBV!G960</f>
        <v>WEAK</v>
      </c>
      <c r="L960" s="5" t="str">
        <f>OBV!H960</f>
        <v>CONFIRMED BEARISH</v>
      </c>
    </row>
    <row r="961" spans="1:12" ht="13.5" x14ac:dyDescent="0.25">
      <c r="A961" s="3">
        <f>RSI!A961</f>
        <v>43405</v>
      </c>
      <c r="B961" s="2">
        <f>RSI!B961</f>
        <v>19.050999999999998</v>
      </c>
      <c r="C961" s="2">
        <f>RSI!I961</f>
        <v>27.556795159859618</v>
      </c>
      <c r="D961" s="2">
        <f>MACD!E961</f>
        <v>0.74344909749994414</v>
      </c>
      <c r="E961" s="2">
        <f>MACD!F961</f>
        <v>0.64827173102700097</v>
      </c>
      <c r="F961" s="2">
        <f>'Moving Avg'!D961</f>
        <v>19.095400000000001</v>
      </c>
      <c r="G961" s="2">
        <f>'Moving Avg'!F961</f>
        <v>19.903299999999994</v>
      </c>
      <c r="H961" s="2">
        <f>'Moving Avg'!G961</f>
        <v>21.203939999999992</v>
      </c>
      <c r="I961" s="2">
        <f>'Moving Avg'!H961</f>
        <v>17.658435000000008</v>
      </c>
      <c r="J961" s="5" t="str">
        <f>OBV!F961</f>
        <v>BEARISH</v>
      </c>
      <c r="K961" s="5" t="str">
        <f>OBV!G961</f>
        <v>WEAK</v>
      </c>
      <c r="L961" s="5" t="str">
        <f>OBV!H961</f>
        <v>CONFIRMED BEARISH</v>
      </c>
    </row>
    <row r="962" spans="1:12" ht="13.5" x14ac:dyDescent="0.25">
      <c r="A962" s="3">
        <f>RSI!A962</f>
        <v>43406</v>
      </c>
      <c r="B962" s="2">
        <f>RSI!B962</f>
        <v>19.050999999999998</v>
      </c>
      <c r="C962" s="2">
        <f>RSI!I962</f>
        <v>27.556795159859618</v>
      </c>
      <c r="D962" s="2">
        <f>MACD!E962</f>
        <v>0.57192704485767365</v>
      </c>
      <c r="E962" s="2">
        <f>MACD!F962</f>
        <v>0.63300279379313551</v>
      </c>
      <c r="F962" s="2">
        <f>'Moving Avg'!D962</f>
        <v>19.0732</v>
      </c>
      <c r="G962" s="2">
        <f>'Moving Avg'!F962</f>
        <v>19.798799999999993</v>
      </c>
      <c r="H962" s="2">
        <f>'Moving Avg'!G962</f>
        <v>21.141919999999995</v>
      </c>
      <c r="I962" s="2">
        <f>'Moving Avg'!H962</f>
        <v>17.674260000000007</v>
      </c>
      <c r="J962" s="5" t="str">
        <f>OBV!F962</f>
        <v>BEARISH</v>
      </c>
      <c r="K962" s="5" t="str">
        <f>OBV!G962</f>
        <v>WEAK</v>
      </c>
      <c r="L962" s="5" t="str">
        <f>OBV!H962</f>
        <v>CONFIRMED BEARISH</v>
      </c>
    </row>
    <row r="963" spans="1:12" ht="13.5" x14ac:dyDescent="0.25">
      <c r="A963" s="3">
        <f>RSI!A963</f>
        <v>43409</v>
      </c>
      <c r="B963" s="2">
        <f>RSI!B963</f>
        <v>19.050999999999998</v>
      </c>
      <c r="C963" s="2">
        <f>RSI!I963</f>
        <v>27.556795159859618</v>
      </c>
      <c r="D963" s="2">
        <f>MACD!E963</f>
        <v>0.43229094042447258</v>
      </c>
      <c r="E963" s="2">
        <f>MACD!F963</f>
        <v>0.59286042311940301</v>
      </c>
      <c r="F963" s="2">
        <f>'Moving Avg'!D963</f>
        <v>19.050999999999998</v>
      </c>
      <c r="G963" s="2">
        <f>'Moving Avg'!F963</f>
        <v>19.741549999999997</v>
      </c>
      <c r="H963" s="2">
        <f>'Moving Avg'!G963</f>
        <v>21.079900000000002</v>
      </c>
      <c r="I963" s="2">
        <f>'Moving Avg'!H963</f>
        <v>17.690085000000007</v>
      </c>
      <c r="J963" s="5" t="str">
        <f>OBV!F963</f>
        <v>BEARISH</v>
      </c>
      <c r="K963" s="5" t="str">
        <f>OBV!G963</f>
        <v>WEAK</v>
      </c>
      <c r="L963" s="5" t="str">
        <f>OBV!H963</f>
        <v>CONFIRMED BEARISH</v>
      </c>
    </row>
    <row r="964" spans="1:12" ht="13.5" x14ac:dyDescent="0.25">
      <c r="A964" s="3">
        <f>RSI!A964</f>
        <v>43410</v>
      </c>
      <c r="B964" s="2">
        <f>RSI!B964</f>
        <v>19.050999999999998</v>
      </c>
      <c r="C964" s="2">
        <f>RSI!I964</f>
        <v>27.556795159859618</v>
      </c>
      <c r="D964" s="2">
        <f>MACD!E964</f>
        <v>0.31922799888365105</v>
      </c>
      <c r="E964" s="2">
        <f>MACD!F964</f>
        <v>0.53813393827225264</v>
      </c>
      <c r="F964" s="2">
        <f>'Moving Avg'!D964</f>
        <v>19.050999999999998</v>
      </c>
      <c r="G964" s="2">
        <f>'Moving Avg'!F964</f>
        <v>19.643699999999995</v>
      </c>
      <c r="H964" s="2">
        <f>'Moving Avg'!G964</f>
        <v>21.010480000000008</v>
      </c>
      <c r="I964" s="2">
        <f>'Moving Avg'!H964</f>
        <v>17.705910000000006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</row>
    <row r="965" spans="1:12" ht="13.5" x14ac:dyDescent="0.25">
      <c r="A965" s="3">
        <f>RSI!A965</f>
        <v>43411</v>
      </c>
      <c r="B965" s="2">
        <f>RSI!B965</f>
        <v>19.050999999999998</v>
      </c>
      <c r="C965" s="2">
        <f>RSI!I965</f>
        <v>27.556795159859618</v>
      </c>
      <c r="D965" s="2">
        <f>MACD!E965</f>
        <v>0.22827295352963262</v>
      </c>
      <c r="E965" s="2">
        <f>MACD!F965</f>
        <v>0.47616174132372868</v>
      </c>
      <c r="F965" s="2">
        <f>'Moving Avg'!D965</f>
        <v>19.050999999999998</v>
      </c>
      <c r="G965" s="2">
        <f>'Moving Avg'!F965</f>
        <v>19.545849999999998</v>
      </c>
      <c r="H965" s="2">
        <f>'Moving Avg'!G965</f>
        <v>20.93368000000001</v>
      </c>
      <c r="I965" s="2">
        <f>'Moving Avg'!H965</f>
        <v>17.721735000000006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</row>
    <row r="966" spans="1:12" ht="13.5" x14ac:dyDescent="0.25">
      <c r="A966" s="3">
        <f>RSI!A966</f>
        <v>43412</v>
      </c>
      <c r="B966" s="2">
        <f>RSI!B966</f>
        <v>18.195</v>
      </c>
      <c r="C966" s="2">
        <f>RSI!I966</f>
        <v>17.892794157347154</v>
      </c>
      <c r="D966" s="2">
        <f>MACD!E966</f>
        <v>0.2190828416023578</v>
      </c>
      <c r="E966" s="2">
        <f>MACD!F966</f>
        <v>0.42474596137945453</v>
      </c>
      <c r="F966" s="2">
        <f>'Moving Avg'!D966</f>
        <v>18.879799999999999</v>
      </c>
      <c r="G966" s="2">
        <f>'Moving Avg'!F966</f>
        <v>19.406299999999998</v>
      </c>
      <c r="H966" s="2">
        <f>'Moving Avg'!G966</f>
        <v>20.839760000000009</v>
      </c>
      <c r="I966" s="2">
        <f>'Moving Avg'!H966</f>
        <v>17.733280000000008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</row>
    <row r="967" spans="1:12" ht="13.5" x14ac:dyDescent="0.25">
      <c r="A967" s="3">
        <f>RSI!A967</f>
        <v>43413</v>
      </c>
      <c r="B967" s="2">
        <f>RSI!B967</f>
        <v>17.655999999999999</v>
      </c>
      <c r="C967" s="2">
        <f>RSI!I967</f>
        <v>14.455216340869342</v>
      </c>
      <c r="D967" s="2">
        <f>MACD!E967</f>
        <v>0.2603318098462033</v>
      </c>
      <c r="E967" s="2">
        <f>MACD!F967</f>
        <v>0.39186313107280435</v>
      </c>
      <c r="F967" s="2">
        <f>'Moving Avg'!D967</f>
        <v>18.6008</v>
      </c>
      <c r="G967" s="2">
        <f>'Moving Avg'!F967</f>
        <v>19.270099999999999</v>
      </c>
      <c r="H967" s="2">
        <f>'Moving Avg'!G967</f>
        <v>20.735060000000018</v>
      </c>
      <c r="I967" s="2">
        <f>'Moving Avg'!H967</f>
        <v>17.742130000000007</v>
      </c>
      <c r="J967" s="5" t="str">
        <f>OBV!F967</f>
        <v>BEARISH</v>
      </c>
      <c r="K967" s="5" t="str">
        <f>OBV!G967</f>
        <v>WEAK</v>
      </c>
      <c r="L967" s="5" t="str">
        <f>OBV!H967</f>
        <v>CONFIRMED BEARISH</v>
      </c>
    </row>
    <row r="968" spans="1:12" ht="13.5" x14ac:dyDescent="0.25">
      <c r="A968" s="3">
        <f>RSI!A968</f>
        <v>43416</v>
      </c>
      <c r="B968" s="2">
        <f>RSI!B968</f>
        <v>17.655999999999999</v>
      </c>
      <c r="C968" s="2">
        <f>RSI!I968</f>
        <v>14.455216340869342</v>
      </c>
      <c r="D968" s="2">
        <f>MACD!E968</f>
        <v>0.30684502644925971</v>
      </c>
      <c r="E968" s="2">
        <f>MACD!F968</f>
        <v>0.37485951014809543</v>
      </c>
      <c r="F968" s="2">
        <f>'Moving Avg'!D968</f>
        <v>18.321800000000003</v>
      </c>
      <c r="G968" s="2">
        <f>'Moving Avg'!F968</f>
        <v>19.103599999999997</v>
      </c>
      <c r="H968" s="2">
        <f>'Moving Avg'!G968</f>
        <v>20.622980000000016</v>
      </c>
      <c r="I968" s="2">
        <f>'Moving Avg'!H968</f>
        <v>17.749250000000007</v>
      </c>
      <c r="J968" s="5" t="str">
        <f>OBV!F968</f>
        <v>BEARISH</v>
      </c>
      <c r="K968" s="5" t="str">
        <f>OBV!G968</f>
        <v>WEAK</v>
      </c>
      <c r="L968" s="5" t="str">
        <f>OBV!H968</f>
        <v>CONFIRMED BEARISH</v>
      </c>
    </row>
    <row r="969" spans="1:12" ht="13.5" x14ac:dyDescent="0.25">
      <c r="A969" s="3">
        <f>RSI!A969</f>
        <v>43417</v>
      </c>
      <c r="B969" s="2">
        <f>RSI!B969</f>
        <v>17.655999999999999</v>
      </c>
      <c r="C969" s="2">
        <f>RSI!I969</f>
        <v>14.455216340869342</v>
      </c>
      <c r="D969" s="2">
        <f>MACD!E969</f>
        <v>0.33987566593656027</v>
      </c>
      <c r="E969" s="2">
        <f>MACD!F969</f>
        <v>0.36786274130578844</v>
      </c>
      <c r="F969" s="2">
        <f>'Moving Avg'!D969</f>
        <v>18.0428</v>
      </c>
      <c r="G969" s="2">
        <f>'Moving Avg'!F969</f>
        <v>18.968499999999999</v>
      </c>
      <c r="H969" s="2">
        <f>'Moving Avg'!G969</f>
        <v>20.51090000000001</v>
      </c>
      <c r="I969" s="2">
        <f>'Moving Avg'!H969</f>
        <v>17.756370000000008</v>
      </c>
      <c r="J969" s="5" t="str">
        <f>OBV!F969</f>
        <v>BEARISH</v>
      </c>
      <c r="K969" s="5" t="str">
        <f>OBV!G969</f>
        <v>WEAK</v>
      </c>
      <c r="L969" s="5" t="str">
        <f>OBV!H969</f>
        <v>CONFIRMED BEARISH</v>
      </c>
    </row>
    <row r="970" spans="1:12" ht="13.5" x14ac:dyDescent="0.25">
      <c r="A970" s="3">
        <f>RSI!A970</f>
        <v>43418</v>
      </c>
      <c r="B970" s="2">
        <f>RSI!B970</f>
        <v>17.655999999999999</v>
      </c>
      <c r="C970" s="2">
        <f>RSI!I970</f>
        <v>14.455216340869342</v>
      </c>
      <c r="D970" s="2">
        <f>MACD!E970</f>
        <v>0.37777858102277762</v>
      </c>
      <c r="E970" s="2">
        <f>MACD!F970</f>
        <v>0.36984590924918631</v>
      </c>
      <c r="F970" s="2">
        <f>'Moving Avg'!D970</f>
        <v>17.763799999999996</v>
      </c>
      <c r="G970" s="2">
        <f>'Moving Avg'!F970</f>
        <v>18.833399999999997</v>
      </c>
      <c r="H970" s="2">
        <f>'Moving Avg'!G970</f>
        <v>20.398820000000011</v>
      </c>
      <c r="I970" s="2">
        <f>'Moving Avg'!H970</f>
        <v>17.763490000000008</v>
      </c>
      <c r="J970" s="5" t="str">
        <f>OBV!F970</f>
        <v>BEARISH</v>
      </c>
      <c r="K970" s="5" t="str">
        <f>OBV!G970</f>
        <v>WEAK</v>
      </c>
      <c r="L970" s="5" t="str">
        <f>OBV!H970</f>
        <v>CONFIRMED BEARISH</v>
      </c>
    </row>
    <row r="971" spans="1:12" ht="13.5" x14ac:dyDescent="0.25">
      <c r="A971" s="3">
        <f>RSI!A971</f>
        <v>43419</v>
      </c>
      <c r="B971" s="2">
        <f>RSI!B971</f>
        <v>17.574000000000002</v>
      </c>
      <c r="C971" s="2">
        <f>RSI!I971</f>
        <v>13.908431641354355</v>
      </c>
      <c r="D971" s="2">
        <f>MACD!E971</f>
        <v>0.42514093807297115</v>
      </c>
      <c r="E971" s="2">
        <f>MACD!F971</f>
        <v>0.3809049150139433</v>
      </c>
      <c r="F971" s="2">
        <f>'Moving Avg'!D971</f>
        <v>17.639599999999998</v>
      </c>
      <c r="G971" s="2">
        <f>'Moving Avg'!F971</f>
        <v>18.694199999999999</v>
      </c>
      <c r="H971" s="2">
        <f>'Moving Avg'!G971</f>
        <v>20.285100000000007</v>
      </c>
      <c r="I971" s="2">
        <f>'Moving Avg'!H971</f>
        <v>17.770200000000006</v>
      </c>
      <c r="J971" s="5" t="str">
        <f>OBV!F971</f>
        <v>BEARISH</v>
      </c>
      <c r="K971" s="5" t="str">
        <f>OBV!G971</f>
        <v>WEAK</v>
      </c>
      <c r="L971" s="5" t="str">
        <f>OBV!H971</f>
        <v>CONFIRMED BEARISH</v>
      </c>
    </row>
    <row r="972" spans="1:12" ht="13.5" x14ac:dyDescent="0.25">
      <c r="A972" s="3">
        <f>RSI!A972</f>
        <v>43420</v>
      </c>
      <c r="B972" s="2">
        <f>RSI!B972</f>
        <v>17.574000000000002</v>
      </c>
      <c r="C972" s="2">
        <f>RSI!I972</f>
        <v>13.908431641354355</v>
      </c>
      <c r="D972" s="2">
        <f>MACD!E972</f>
        <v>0.47423519572684825</v>
      </c>
      <c r="E972" s="2">
        <f>MACD!F972</f>
        <v>0.39957097115652429</v>
      </c>
      <c r="F972" s="2">
        <f>'Moving Avg'!D972</f>
        <v>17.623200000000001</v>
      </c>
      <c r="G972" s="2">
        <f>'Moving Avg'!F972</f>
        <v>18.614799999999999</v>
      </c>
      <c r="H972" s="2">
        <f>'Moving Avg'!G972</f>
        <v>20.171380000000006</v>
      </c>
      <c r="I972" s="2">
        <f>'Moving Avg'!H972</f>
        <v>17.776910000000008</v>
      </c>
      <c r="J972" s="5" t="str">
        <f>OBV!F972</f>
        <v>BEARISH</v>
      </c>
      <c r="K972" s="5" t="str">
        <f>OBV!G972</f>
        <v>WEAK</v>
      </c>
      <c r="L972" s="5" t="str">
        <f>OBV!H972</f>
        <v>CONFIRMED BEARISH</v>
      </c>
    </row>
    <row r="973" spans="1:12" ht="13.5" x14ac:dyDescent="0.25">
      <c r="A973" s="3">
        <f>RSI!A973</f>
        <v>43423</v>
      </c>
      <c r="B973" s="2">
        <f>RSI!B973</f>
        <v>17.574000000000002</v>
      </c>
      <c r="C973" s="2">
        <f>RSI!I973</f>
        <v>13.908431641354355</v>
      </c>
      <c r="D973" s="2">
        <f>MACD!E973</f>
        <v>0.52412687684339687</v>
      </c>
      <c r="E973" s="2">
        <f>MACD!F973</f>
        <v>0.4244821522938988</v>
      </c>
      <c r="F973" s="2">
        <f>'Moving Avg'!D973</f>
        <v>17.6068</v>
      </c>
      <c r="G973" s="2">
        <f>'Moving Avg'!F973</f>
        <v>18.535399999999999</v>
      </c>
      <c r="H973" s="2">
        <f>'Moving Avg'!G973</f>
        <v>20.057660000000002</v>
      </c>
      <c r="I973" s="2">
        <f>'Moving Avg'!H973</f>
        <v>17.783620000000006</v>
      </c>
      <c r="J973" s="5" t="str">
        <f>OBV!F973</f>
        <v>BEARISH</v>
      </c>
      <c r="K973" s="5" t="str">
        <f>OBV!G973</f>
        <v>WEAK</v>
      </c>
      <c r="L973" s="5" t="str">
        <f>OBV!H973</f>
        <v>CONFIRMED BEARISH</v>
      </c>
    </row>
    <row r="974" spans="1:12" ht="13.5" x14ac:dyDescent="0.25">
      <c r="A974" s="3">
        <f>RSI!A974</f>
        <v>43425</v>
      </c>
      <c r="B974" s="2">
        <f>RSI!B974</f>
        <v>17.574000000000002</v>
      </c>
      <c r="C974" s="2">
        <f>RSI!I974</f>
        <v>13.908431641354355</v>
      </c>
      <c r="D974" s="2">
        <f>MACD!E974</f>
        <v>0.57407475376555084</v>
      </c>
      <c r="E974" s="2">
        <f>MACD!F974</f>
        <v>0.45440067258822919</v>
      </c>
      <c r="F974" s="2">
        <f>'Moving Avg'!D974</f>
        <v>17.590399999999999</v>
      </c>
      <c r="G974" s="2">
        <f>'Moving Avg'!F974</f>
        <v>18.456</v>
      </c>
      <c r="H974" s="2">
        <f>'Moving Avg'!G974</f>
        <v>19.957820000000002</v>
      </c>
      <c r="I974" s="2">
        <f>'Moving Avg'!H974</f>
        <v>17.788565000000009</v>
      </c>
      <c r="J974" s="5" t="str">
        <f>OBV!F974</f>
        <v>BEARISH</v>
      </c>
      <c r="K974" s="5" t="str">
        <f>OBV!G974</f>
        <v>WEAK</v>
      </c>
      <c r="L974" s="5" t="str">
        <f>OBV!H974</f>
        <v>CONFIRMED BEARISH</v>
      </c>
    </row>
    <row r="975" spans="1:12" ht="13.5" x14ac:dyDescent="0.25">
      <c r="A975" s="3">
        <f>RSI!A975</f>
        <v>43426</v>
      </c>
      <c r="B975" s="2">
        <f>RSI!B975</f>
        <v>17.574000000000002</v>
      </c>
      <c r="C975" s="2">
        <f>RSI!I975</f>
        <v>13.908431641354355</v>
      </c>
      <c r="D975" s="2">
        <f>MACD!E975</f>
        <v>0.62349745216592467</v>
      </c>
      <c r="E975" s="2">
        <f>MACD!F975</f>
        <v>0.48822002850376833</v>
      </c>
      <c r="F975" s="2">
        <f>'Moving Avg'!D975</f>
        <v>17.574000000000002</v>
      </c>
      <c r="G975" s="2">
        <f>'Moving Avg'!F975</f>
        <v>18.376600000000003</v>
      </c>
      <c r="H975" s="2">
        <f>'Moving Avg'!G975</f>
        <v>19.845580000000002</v>
      </c>
      <c r="I975" s="2">
        <f>'Moving Avg'!H975</f>
        <v>17.793510000000008</v>
      </c>
      <c r="J975" s="5" t="str">
        <f>OBV!F975</f>
        <v>BEARISH</v>
      </c>
      <c r="K975" s="5" t="str">
        <f>OBV!G975</f>
        <v>WEAK</v>
      </c>
      <c r="L975" s="5" t="str">
        <f>OBV!H975</f>
        <v>CONFIRMED BEARISH</v>
      </c>
    </row>
    <row r="976" spans="1:12" ht="13.5" x14ac:dyDescent="0.25">
      <c r="A976" s="3">
        <f>RSI!A976</f>
        <v>43427</v>
      </c>
      <c r="B976" s="2">
        <f>RSI!B976</f>
        <v>17.056999999999999</v>
      </c>
      <c r="C976" s="2">
        <f>RSI!I976</f>
        <v>10.337342013424063</v>
      </c>
      <c r="D976" s="2">
        <f>MACD!E976</f>
        <v>0.57854945288228166</v>
      </c>
      <c r="E976" s="2">
        <f>MACD!F976</f>
        <v>0.50628591337947104</v>
      </c>
      <c r="F976" s="2">
        <f>'Moving Avg'!D976</f>
        <v>17.470600000000001</v>
      </c>
      <c r="G976" s="2">
        <f>'Moving Avg'!F976</f>
        <v>18.271350000000005</v>
      </c>
      <c r="H976" s="2">
        <f>'Moving Avg'!G976</f>
        <v>19.723000000000003</v>
      </c>
      <c r="I976" s="2">
        <f>'Moving Avg'!H976</f>
        <v>17.795870000000008</v>
      </c>
      <c r="J976" s="5" t="str">
        <f>OBV!F976</f>
        <v>BEARISH</v>
      </c>
      <c r="K976" s="5" t="str">
        <f>OBV!G976</f>
        <v>WEAK</v>
      </c>
      <c r="L976" s="5" t="str">
        <f>OBV!H976</f>
        <v>CONFIRMED BEARISH</v>
      </c>
    </row>
    <row r="977" spans="1:12" ht="13.5" x14ac:dyDescent="0.25">
      <c r="A977" s="3">
        <f>RSI!A977</f>
        <v>43430</v>
      </c>
      <c r="B977" s="2">
        <f>RSI!B977</f>
        <v>17.05</v>
      </c>
      <c r="C977" s="2">
        <f>RSI!I977</f>
        <v>10.298785232140233</v>
      </c>
      <c r="D977" s="2">
        <f>MACD!E977</f>
        <v>0.46730473033375475</v>
      </c>
      <c r="E977" s="2">
        <f>MACD!F977</f>
        <v>0.49848967677032785</v>
      </c>
      <c r="F977" s="2">
        <f>'Moving Avg'!D977</f>
        <v>17.3658</v>
      </c>
      <c r="G977" s="2">
        <f>'Moving Avg'!F977</f>
        <v>18.165750000000003</v>
      </c>
      <c r="H977" s="2">
        <f>'Moving Avg'!G977</f>
        <v>19.621100000000002</v>
      </c>
      <c r="I977" s="2">
        <f>'Moving Avg'!H977</f>
        <v>17.798195000000007</v>
      </c>
      <c r="J977" s="5" t="str">
        <f>OBV!F977</f>
        <v>BEARISH</v>
      </c>
      <c r="K977" s="5" t="str">
        <f>OBV!G977</f>
        <v>WEAK</v>
      </c>
      <c r="L977" s="5" t="str">
        <f>OBV!H977</f>
        <v>CONFIRMED BEARISH</v>
      </c>
    </row>
    <row r="978" spans="1:12" ht="13.5" x14ac:dyDescent="0.25">
      <c r="A978" s="3">
        <f>RSI!A978</f>
        <v>43431</v>
      </c>
      <c r="B978" s="2">
        <f>RSI!B978</f>
        <v>17.05</v>
      </c>
      <c r="C978" s="2">
        <f>RSI!I978</f>
        <v>10.298785232140233</v>
      </c>
      <c r="D978" s="2">
        <f>MACD!E978</f>
        <v>0.38172775705119122</v>
      </c>
      <c r="E978" s="2">
        <f>MACD!F978</f>
        <v>0.47513729282650052</v>
      </c>
      <c r="F978" s="2">
        <f>'Moving Avg'!D978</f>
        <v>17.260999999999999</v>
      </c>
      <c r="G978" s="2">
        <f>'Moving Avg'!F978</f>
        <v>18.060150000000004</v>
      </c>
      <c r="H978" s="2">
        <f>'Moving Avg'!G978</f>
        <v>19.538979999999999</v>
      </c>
      <c r="I978" s="2">
        <f>'Moving Avg'!H978</f>
        <v>17.800520000000009</v>
      </c>
      <c r="J978" s="5" t="str">
        <f>OBV!F978</f>
        <v>BEARISH</v>
      </c>
      <c r="K978" s="5" t="str">
        <f>OBV!G978</f>
        <v>WEAK</v>
      </c>
      <c r="L978" s="5" t="str">
        <f>OBV!H978</f>
        <v>CONFIRMED BEARISH</v>
      </c>
    </row>
    <row r="979" spans="1:12" ht="13.5" x14ac:dyDescent="0.25">
      <c r="A979" s="3">
        <f>RSI!A979</f>
        <v>43432</v>
      </c>
      <c r="B979" s="2">
        <f>RSI!B979</f>
        <v>17.05</v>
      </c>
      <c r="C979" s="2">
        <f>RSI!I979</f>
        <v>10.298785232140233</v>
      </c>
      <c r="D979" s="2">
        <f>MACD!E979</f>
        <v>0.31723607989760083</v>
      </c>
      <c r="E979" s="2">
        <f>MACD!F979</f>
        <v>0.44355705024072062</v>
      </c>
      <c r="F979" s="2">
        <f>'Moving Avg'!D979</f>
        <v>17.156199999999998</v>
      </c>
      <c r="G979" s="2">
        <f>'Moving Avg'!F979</f>
        <v>17.960100000000004</v>
      </c>
      <c r="H979" s="2">
        <f>'Moving Avg'!G979</f>
        <v>19.457159999999998</v>
      </c>
      <c r="I979" s="2">
        <f>'Moving Avg'!H979</f>
        <v>17.802845000000008</v>
      </c>
      <c r="J979" s="5" t="str">
        <f>OBV!F979</f>
        <v>BEARISH</v>
      </c>
      <c r="K979" s="5" t="str">
        <f>OBV!G979</f>
        <v>WEAK</v>
      </c>
      <c r="L979" s="5" t="str">
        <f>OBV!H979</f>
        <v>CONFIRMED BEARISH</v>
      </c>
    </row>
    <row r="980" spans="1:12" ht="13.5" x14ac:dyDescent="0.25">
      <c r="A980" s="3">
        <f>RSI!A980</f>
        <v>43433</v>
      </c>
      <c r="B980" s="2">
        <f>RSI!B980</f>
        <v>17.05</v>
      </c>
      <c r="C980" s="2">
        <f>RSI!I980</f>
        <v>10.298785232140233</v>
      </c>
      <c r="D980" s="2">
        <f>MACD!E980</f>
        <v>0.26999916953627334</v>
      </c>
      <c r="E980" s="2">
        <f>MACD!F980</f>
        <v>0.40884547409983119</v>
      </c>
      <c r="F980" s="2">
        <f>'Moving Avg'!D980</f>
        <v>17.051399999999997</v>
      </c>
      <c r="G980" s="2">
        <f>'Moving Avg'!F980</f>
        <v>17.860050000000008</v>
      </c>
      <c r="H980" s="2">
        <f>'Moving Avg'!G980</f>
        <v>19.375339999999994</v>
      </c>
      <c r="I980" s="2">
        <f>'Moving Avg'!H980</f>
        <v>17.805170000000007</v>
      </c>
      <c r="J980" s="5" t="str">
        <f>OBV!F980</f>
        <v>BEARISH</v>
      </c>
      <c r="K980" s="5" t="str">
        <f>OBV!G980</f>
        <v>WEAK</v>
      </c>
      <c r="L980" s="5" t="str">
        <f>OBV!H980</f>
        <v>CONFIRMED BEARISH</v>
      </c>
    </row>
    <row r="981" spans="1:12" ht="13.5" x14ac:dyDescent="0.25">
      <c r="A981" s="3">
        <f>RSI!A981</f>
        <v>43434</v>
      </c>
      <c r="B981" s="2">
        <f>RSI!B981</f>
        <v>17.05</v>
      </c>
      <c r="C981" s="2">
        <f>RSI!I981</f>
        <v>10.298785232140233</v>
      </c>
      <c r="D981" s="2">
        <f>MACD!E981</f>
        <v>0.2242038788596048</v>
      </c>
      <c r="E981" s="2">
        <f>MACD!F981</f>
        <v>0.37191715505178596</v>
      </c>
      <c r="F981" s="2">
        <f>'Moving Avg'!D981</f>
        <v>17.05</v>
      </c>
      <c r="G981" s="2">
        <f>'Moving Avg'!F981</f>
        <v>17.760000000000009</v>
      </c>
      <c r="H981" s="2">
        <f>'Moving Avg'!G981</f>
        <v>19.29351999999999</v>
      </c>
      <c r="I981" s="2">
        <f>'Moving Avg'!H981</f>
        <v>17.807495000000007</v>
      </c>
      <c r="J981" s="5" t="str">
        <f>OBV!F981</f>
        <v>BEARISH</v>
      </c>
      <c r="K981" s="5" t="str">
        <f>OBV!G981</f>
        <v>WEAK</v>
      </c>
      <c r="L981" s="5" t="str">
        <f>OBV!H981</f>
        <v>CONFIRMED BEARISH</v>
      </c>
    </row>
    <row r="982" spans="1:12" ht="13.5" x14ac:dyDescent="0.25">
      <c r="A982" s="3">
        <f>RSI!A982</f>
        <v>43437</v>
      </c>
      <c r="B982" s="2">
        <f>RSI!B982</f>
        <v>17.05</v>
      </c>
      <c r="C982" s="2">
        <f>RSI!I982</f>
        <v>10.298785232140233</v>
      </c>
      <c r="D982" s="2">
        <f>MACD!E982</f>
        <v>0.19174085763019733</v>
      </c>
      <c r="E982" s="2">
        <f>MACD!F982</f>
        <v>0.33588189556746828</v>
      </c>
      <c r="F982" s="2">
        <f>'Moving Avg'!D982</f>
        <v>17.05</v>
      </c>
      <c r="G982" s="2">
        <f>'Moving Avg'!F982</f>
        <v>17.659950000000006</v>
      </c>
      <c r="H982" s="2">
        <f>'Moving Avg'!G982</f>
        <v>19.211699999999993</v>
      </c>
      <c r="I982" s="2">
        <f>'Moving Avg'!H982</f>
        <v>17.809820000000009</v>
      </c>
      <c r="J982" s="5" t="str">
        <f>OBV!F982</f>
        <v>NEUTRAL</v>
      </c>
      <c r="K982" s="5" t="str">
        <f>OBV!G982</f>
        <v>NEUTRAL</v>
      </c>
      <c r="L982" s="5" t="str">
        <f>OBV!H982</f>
        <v>NEUTRAL</v>
      </c>
    </row>
    <row r="983" spans="1:12" ht="13.5" x14ac:dyDescent="0.25">
      <c r="A983" s="3">
        <f>RSI!A983</f>
        <v>43438</v>
      </c>
      <c r="B983" s="2">
        <f>RSI!B983</f>
        <v>17.05</v>
      </c>
      <c r="C983" s="2">
        <f>RSI!I983</f>
        <v>10.298785232140233</v>
      </c>
      <c r="D983" s="2">
        <f>MACD!E983</f>
        <v>0.17009329561137321</v>
      </c>
      <c r="E983" s="2">
        <f>MACD!F983</f>
        <v>0.30272417557624925</v>
      </c>
      <c r="F983" s="2">
        <f>'Moving Avg'!D983</f>
        <v>17.05</v>
      </c>
      <c r="G983" s="2">
        <f>'Moving Avg'!F983</f>
        <v>17.559900000000006</v>
      </c>
      <c r="H983" s="2">
        <f>'Moving Avg'!G983</f>
        <v>19.129879999999989</v>
      </c>
      <c r="I983" s="2">
        <f>'Moving Avg'!H983</f>
        <v>17.812145000000008</v>
      </c>
      <c r="J983" s="5" t="str">
        <f>OBV!F983</f>
        <v>NEUTRAL</v>
      </c>
      <c r="K983" s="5" t="str">
        <f>OBV!G983</f>
        <v>NEUTRAL</v>
      </c>
      <c r="L983" s="5" t="str">
        <f>OBV!H983</f>
        <v>NEUTRAL</v>
      </c>
    </row>
    <row r="984" spans="1:12" ht="13.5" x14ac:dyDescent="0.25">
      <c r="A984" s="3">
        <f>RSI!A984</f>
        <v>43439</v>
      </c>
      <c r="B984" s="2">
        <f>RSI!B984</f>
        <v>17.056999999999999</v>
      </c>
      <c r="C984" s="2">
        <f>RSI!I984</f>
        <v>10.857345746565414</v>
      </c>
      <c r="D984" s="2">
        <f>MACD!E984</f>
        <v>0.15664756131615221</v>
      </c>
      <c r="E984" s="2">
        <f>MACD!F984</f>
        <v>0.27350885272422987</v>
      </c>
      <c r="F984" s="2">
        <f>'Moving Avg'!D984</f>
        <v>17.051400000000001</v>
      </c>
      <c r="G984" s="2">
        <f>'Moving Avg'!F984</f>
        <v>17.460200000000007</v>
      </c>
      <c r="H984" s="2">
        <f>'Moving Avg'!G984</f>
        <v>19.048199999999987</v>
      </c>
      <c r="I984" s="2">
        <f>'Moving Avg'!H984</f>
        <v>17.814505000000008</v>
      </c>
      <c r="J984" s="5" t="str">
        <f>OBV!F984</f>
        <v>BULLISH</v>
      </c>
      <c r="K984" s="5" t="str">
        <f>OBV!G984</f>
        <v>STRONG</v>
      </c>
      <c r="L984" s="5" t="str">
        <f>OBV!H984</f>
        <v>CONFIRMED BULLISH</v>
      </c>
    </row>
    <row r="985" spans="1:12" ht="13.5" x14ac:dyDescent="0.25">
      <c r="A985" s="3">
        <f>RSI!A985</f>
        <v>43440</v>
      </c>
      <c r="B985" s="2">
        <f>RSI!B985</f>
        <v>17.056999999999999</v>
      </c>
      <c r="C985" s="2">
        <f>RSI!I985</f>
        <v>10.857345746565443</v>
      </c>
      <c r="D985" s="2">
        <f>MACD!E985</f>
        <v>0.15021973460261862</v>
      </c>
      <c r="E985" s="2">
        <f>MACD!F985</f>
        <v>0.24885102909990764</v>
      </c>
      <c r="F985" s="2">
        <f>'Moving Avg'!D985</f>
        <v>17.052800000000001</v>
      </c>
      <c r="G985" s="2">
        <f>'Moving Avg'!F985</f>
        <v>17.360500000000005</v>
      </c>
      <c r="H985" s="2">
        <f>'Moving Avg'!G985</f>
        <v>18.966519999999988</v>
      </c>
      <c r="I985" s="2">
        <f>'Moving Avg'!H985</f>
        <v>17.816865000000007</v>
      </c>
      <c r="J985" s="5" t="str">
        <f>OBV!F985</f>
        <v>BULLISH</v>
      </c>
      <c r="K985" s="5" t="str">
        <f>OBV!G985</f>
        <v>STRONG</v>
      </c>
      <c r="L985" s="5" t="str">
        <f>OBV!H985</f>
        <v>CONFIRMED BULLISH</v>
      </c>
    </row>
    <row r="986" spans="1:12" ht="13.5" x14ac:dyDescent="0.25">
      <c r="A986" s="3">
        <f>RSI!A986</f>
        <v>43441</v>
      </c>
      <c r="B986" s="2">
        <f>RSI!B986</f>
        <v>17.056999999999999</v>
      </c>
      <c r="C986" s="2">
        <f>RSI!I986</f>
        <v>10.857345746565443</v>
      </c>
      <c r="D986" s="2">
        <f>MACD!E986</f>
        <v>6.9825058578025789E-2</v>
      </c>
      <c r="E986" s="2">
        <f>MACD!F986</f>
        <v>0.21304583499553129</v>
      </c>
      <c r="F986" s="2">
        <f>'Moving Avg'!D986</f>
        <v>17.054200000000002</v>
      </c>
      <c r="G986" s="2">
        <f>'Moving Avg'!F986</f>
        <v>17.303600000000007</v>
      </c>
      <c r="H986" s="2">
        <f>'Moving Avg'!G986</f>
        <v>18.884839999999986</v>
      </c>
      <c r="I986" s="2">
        <f>'Moving Avg'!H986</f>
        <v>17.819225000000007</v>
      </c>
      <c r="J986" s="5" t="str">
        <f>OBV!F986</f>
        <v>BULLISH</v>
      </c>
      <c r="K986" s="5" t="str">
        <f>OBV!G986</f>
        <v>STRONG</v>
      </c>
      <c r="L986" s="5" t="str">
        <f>OBV!H986</f>
        <v>CONFIRMED BULLISH</v>
      </c>
    </row>
    <row r="987" spans="1:12" ht="13.5" x14ac:dyDescent="0.25">
      <c r="A987" s="3">
        <f>RSI!A987</f>
        <v>43444</v>
      </c>
      <c r="B987" s="2">
        <f>RSI!B987</f>
        <v>17.056999999999999</v>
      </c>
      <c r="C987" s="2">
        <f>RSI!I987</f>
        <v>10.857345746565414</v>
      </c>
      <c r="D987" s="2">
        <f>MACD!E987</f>
        <v>4.9651265521681864E-3</v>
      </c>
      <c r="E987" s="2">
        <f>MACD!F987</f>
        <v>0.17142969330685867</v>
      </c>
      <c r="F987" s="2">
        <f>'Moving Avg'!D987</f>
        <v>17.055600000000002</v>
      </c>
      <c r="G987" s="2">
        <f>'Moving Avg'!F987</f>
        <v>17.273650000000007</v>
      </c>
      <c r="H987" s="2">
        <f>'Moving Avg'!G987</f>
        <v>18.803159999999984</v>
      </c>
      <c r="I987" s="2">
        <f>'Moving Avg'!H987</f>
        <v>17.825255000000006</v>
      </c>
      <c r="J987" s="5" t="str">
        <f>OBV!F987</f>
        <v>BULLISH</v>
      </c>
      <c r="K987" s="5" t="str">
        <f>OBV!G987</f>
        <v>STRONG</v>
      </c>
      <c r="L987" s="5" t="str">
        <f>OBV!H987</f>
        <v>CONFIRMED BULLISH</v>
      </c>
    </row>
    <row r="988" spans="1:12" ht="13.5" x14ac:dyDescent="0.25">
      <c r="A988" s="3">
        <f>RSI!A988</f>
        <v>43445</v>
      </c>
      <c r="B988" s="2">
        <f>RSI!B988</f>
        <v>17.056999999999999</v>
      </c>
      <c r="C988" s="2">
        <f>RSI!I988</f>
        <v>10.857345746565414</v>
      </c>
      <c r="D988" s="2">
        <f>MACD!E988</f>
        <v>-4.5987414226516421E-2</v>
      </c>
      <c r="E988" s="2">
        <f>MACD!F988</f>
        <v>0.12794627180018367</v>
      </c>
      <c r="F988" s="2">
        <f>'Moving Avg'!D988</f>
        <v>17.056999999999999</v>
      </c>
      <c r="G988" s="2">
        <f>'Moving Avg'!F988</f>
        <v>17.243700000000008</v>
      </c>
      <c r="H988" s="2">
        <f>'Moving Avg'!G988</f>
        <v>18.721479999999982</v>
      </c>
      <c r="I988" s="2">
        <f>'Moving Avg'!H988</f>
        <v>17.831285000000001</v>
      </c>
      <c r="J988" s="5" t="str">
        <f>OBV!F988</f>
        <v>BULLISH</v>
      </c>
      <c r="K988" s="5" t="str">
        <f>OBV!G988</f>
        <v>STRONG</v>
      </c>
      <c r="L988" s="5" t="str">
        <f>OBV!H988</f>
        <v>CONFIRMED BULLISH</v>
      </c>
    </row>
    <row r="989" spans="1:12" ht="13.5" x14ac:dyDescent="0.25">
      <c r="A989" s="3">
        <f>RSI!A989</f>
        <v>43446</v>
      </c>
      <c r="B989" s="2">
        <f>RSI!B989</f>
        <v>17.02</v>
      </c>
      <c r="C989" s="2">
        <f>RSI!I989</f>
        <v>10.363267518147651</v>
      </c>
      <c r="D989" s="2">
        <f>MACD!E989</f>
        <v>-8.2722454275611312E-2</v>
      </c>
      <c r="E989" s="2">
        <f>MACD!F989</f>
        <v>8.5812526585024682E-2</v>
      </c>
      <c r="F989" s="2">
        <f>'Moving Avg'!D989</f>
        <v>17.049599999999998</v>
      </c>
      <c r="G989" s="2">
        <f>'Moving Avg'!F989</f>
        <v>17.211900000000007</v>
      </c>
      <c r="H989" s="2">
        <f>'Moving Avg'!G989</f>
        <v>18.639059999999983</v>
      </c>
      <c r="I989" s="2">
        <f>'Moving Avg'!H989</f>
        <v>17.837130000000005</v>
      </c>
      <c r="J989" s="5" t="str">
        <f>OBV!F989</f>
        <v>BEARISH</v>
      </c>
      <c r="K989" s="5" t="str">
        <f>OBV!G989</f>
        <v>WEAK</v>
      </c>
      <c r="L989" s="5" t="str">
        <f>OBV!H989</f>
        <v>CONFIRMED BEARISH</v>
      </c>
    </row>
    <row r="990" spans="1:12" ht="13.5" x14ac:dyDescent="0.25">
      <c r="A990" s="3">
        <f>RSI!A990</f>
        <v>43447</v>
      </c>
      <c r="B990" s="2">
        <f>RSI!B990</f>
        <v>17.006</v>
      </c>
      <c r="C990" s="2">
        <f>RSI!I990</f>
        <v>10.174598612879905</v>
      </c>
      <c r="D990" s="2">
        <f>MACD!E990</f>
        <v>-0.10918184514854445</v>
      </c>
      <c r="E990" s="2">
        <f>MACD!F990</f>
        <v>4.6813652238310854E-2</v>
      </c>
      <c r="F990" s="2">
        <f>'Moving Avg'!D990</f>
        <v>17.039399999999997</v>
      </c>
      <c r="G990" s="2">
        <f>'Moving Avg'!F990</f>
        <v>17.179400000000005</v>
      </c>
      <c r="H990" s="2">
        <f>'Moving Avg'!G990</f>
        <v>18.55635999999998</v>
      </c>
      <c r="I990" s="2">
        <f>'Moving Avg'!H990</f>
        <v>17.842905000000002</v>
      </c>
      <c r="J990" s="5" t="str">
        <f>OBV!F990</f>
        <v>BEARISH</v>
      </c>
      <c r="K990" s="5" t="str">
        <f>OBV!G990</f>
        <v>WEAK</v>
      </c>
      <c r="L990" s="5" t="str">
        <f>OBV!H990</f>
        <v>CONFIRMED BEARISH</v>
      </c>
    </row>
    <row r="991" spans="1:12" ht="13.5" x14ac:dyDescent="0.25">
      <c r="A991" s="3">
        <f>RSI!A991</f>
        <v>43448</v>
      </c>
      <c r="B991" s="2">
        <f>RSI!B991</f>
        <v>16.984000000000002</v>
      </c>
      <c r="C991" s="2">
        <f>RSI!I991</f>
        <v>9.8704947949309911</v>
      </c>
      <c r="D991" s="2">
        <f>MACD!E991</f>
        <v>-0.12653684546040012</v>
      </c>
      <c r="E991" s="2">
        <f>MACD!F991</f>
        <v>1.214355269856866E-2</v>
      </c>
      <c r="F991" s="2">
        <f>'Moving Avg'!D991</f>
        <v>17.024799999999999</v>
      </c>
      <c r="G991" s="2">
        <f>'Moving Avg'!F991</f>
        <v>17.149899999999999</v>
      </c>
      <c r="H991" s="2">
        <f>'Moving Avg'!G991</f>
        <v>18.473219999999984</v>
      </c>
      <c r="I991" s="2">
        <f>'Moving Avg'!H991</f>
        <v>17.848570000000002</v>
      </c>
      <c r="J991" s="5" t="str">
        <f>OBV!F991</f>
        <v>BEARISH</v>
      </c>
      <c r="K991" s="5" t="str">
        <f>OBV!G991</f>
        <v>WEAK</v>
      </c>
      <c r="L991" s="5" t="str">
        <f>OBV!H991</f>
        <v>CONFIRMED BEARISH</v>
      </c>
    </row>
    <row r="992" spans="1:12" ht="13.5" x14ac:dyDescent="0.25">
      <c r="A992" s="3">
        <f>RSI!A992</f>
        <v>43451</v>
      </c>
      <c r="B992" s="2">
        <f>RSI!B992</f>
        <v>16.984000000000002</v>
      </c>
      <c r="C992" s="2">
        <f>RSI!I992</f>
        <v>9.8704947949309911</v>
      </c>
      <c r="D992" s="2">
        <f>MACD!E992</f>
        <v>-0.13793991584193677</v>
      </c>
      <c r="E992" s="2">
        <f>MACD!F992</f>
        <v>-1.7873141009532426E-2</v>
      </c>
      <c r="F992" s="2">
        <f>'Moving Avg'!D992</f>
        <v>17.010200000000005</v>
      </c>
      <c r="G992" s="2">
        <f>'Moving Avg'!F992</f>
        <v>17.1204</v>
      </c>
      <c r="H992" s="2">
        <f>'Moving Avg'!G992</f>
        <v>18.390079999999987</v>
      </c>
      <c r="I992" s="2">
        <f>'Moving Avg'!H992</f>
        <v>17.854095000000001</v>
      </c>
      <c r="J992" s="5" t="str">
        <f>OBV!F992</f>
        <v>BEARISH</v>
      </c>
      <c r="K992" s="5" t="str">
        <f>OBV!G992</f>
        <v>WEAK</v>
      </c>
      <c r="L992" s="5" t="str">
        <f>OBV!H992</f>
        <v>CONFIRMED BEARISH</v>
      </c>
    </row>
    <row r="993" spans="1:12" ht="13.5" x14ac:dyDescent="0.25">
      <c r="A993" s="3">
        <f>RSI!A993</f>
        <v>43452</v>
      </c>
      <c r="B993" s="2">
        <f>RSI!B993</f>
        <v>16.984000000000002</v>
      </c>
      <c r="C993" s="2">
        <f>RSI!I993</f>
        <v>9.8704947949309911</v>
      </c>
      <c r="D993" s="2">
        <f>MACD!E993</f>
        <v>-0.14454984373810476</v>
      </c>
      <c r="E993" s="2">
        <f>MACD!F993</f>
        <v>-4.3208481555246897E-2</v>
      </c>
      <c r="F993" s="2">
        <f>'Moving Avg'!D993</f>
        <v>16.995600000000003</v>
      </c>
      <c r="G993" s="2">
        <f>'Moving Avg'!F993</f>
        <v>17.090899999999998</v>
      </c>
      <c r="H993" s="2">
        <f>'Moving Avg'!G993</f>
        <v>18.325839999999989</v>
      </c>
      <c r="I993" s="2">
        <f>'Moving Avg'!H993</f>
        <v>17.859620000000003</v>
      </c>
      <c r="J993" s="5" t="str">
        <f>OBV!F993</f>
        <v>BEARISH</v>
      </c>
      <c r="K993" s="5" t="str">
        <f>OBV!G993</f>
        <v>WEAK</v>
      </c>
      <c r="L993" s="5" t="str">
        <f>OBV!H993</f>
        <v>CONFIRMED BEARISH</v>
      </c>
    </row>
    <row r="994" spans="1:12" ht="13.5" x14ac:dyDescent="0.25">
      <c r="A994" s="3">
        <f>RSI!A994</f>
        <v>43453</v>
      </c>
      <c r="B994" s="2">
        <f>RSI!B994</f>
        <v>16.984000000000002</v>
      </c>
      <c r="C994" s="2">
        <f>RSI!I994</f>
        <v>9.8704947949309911</v>
      </c>
      <c r="D994" s="2">
        <f>MACD!E994</f>
        <v>-0.14625221067968042</v>
      </c>
      <c r="E994" s="2">
        <f>MACD!F994</f>
        <v>-6.3817227380133595E-2</v>
      </c>
      <c r="F994" s="2">
        <f>'Moving Avg'!D994</f>
        <v>16.988400000000002</v>
      </c>
      <c r="G994" s="2">
        <f>'Moving Avg'!F994</f>
        <v>17.061399999999992</v>
      </c>
      <c r="H994" s="2">
        <f>'Moving Avg'!G994</f>
        <v>18.245359999999991</v>
      </c>
      <c r="I994" s="2">
        <f>'Moving Avg'!H994</f>
        <v>17.865145000000002</v>
      </c>
      <c r="J994" s="5" t="str">
        <f>OBV!F994</f>
        <v>BEARISH</v>
      </c>
      <c r="K994" s="5" t="str">
        <f>OBV!G994</f>
        <v>WEAK</v>
      </c>
      <c r="L994" s="5" t="str">
        <f>OBV!H994</f>
        <v>CONFIRMED BEARISH</v>
      </c>
    </row>
    <row r="995" spans="1:12" ht="13.5" x14ac:dyDescent="0.25">
      <c r="A995" s="3">
        <f>RSI!A995</f>
        <v>43454</v>
      </c>
      <c r="B995" s="2">
        <f>RSI!B995</f>
        <v>16.888000000000002</v>
      </c>
      <c r="C995" s="2">
        <f>RSI!I995</f>
        <v>8.397382631442099</v>
      </c>
      <c r="D995" s="2">
        <f>MACD!E995</f>
        <v>-0.13797626215037795</v>
      </c>
      <c r="E995" s="2">
        <f>MACD!F995</f>
        <v>-7.8649034334182466E-2</v>
      </c>
      <c r="F995" s="2">
        <f>'Moving Avg'!D995</f>
        <v>16.964800000000004</v>
      </c>
      <c r="G995" s="2">
        <f>'Moving Avg'!F995</f>
        <v>17.027099999999994</v>
      </c>
      <c r="H995" s="2">
        <f>'Moving Avg'!G995</f>
        <v>18.162959999999995</v>
      </c>
      <c r="I995" s="2">
        <f>'Moving Avg'!H995</f>
        <v>17.870190000000001</v>
      </c>
      <c r="J995" s="5" t="str">
        <f>OBV!F995</f>
        <v>BEARISH</v>
      </c>
      <c r="K995" s="5" t="str">
        <f>OBV!G995</f>
        <v>WEAK</v>
      </c>
      <c r="L995" s="5" t="str">
        <f>OBV!H995</f>
        <v>CONFIRMED BEARISH</v>
      </c>
    </row>
    <row r="996" spans="1:12" ht="13.5" x14ac:dyDescent="0.25">
      <c r="A996" s="3">
        <f>RSI!A996</f>
        <v>43455</v>
      </c>
      <c r="B996" s="2">
        <f>RSI!B996</f>
        <v>16.888000000000002</v>
      </c>
      <c r="C996" s="2">
        <f>RSI!I996</f>
        <v>8.397382631442099</v>
      </c>
      <c r="D996" s="2">
        <f>MACD!E996</f>
        <v>-0.12799395191060725</v>
      </c>
      <c r="E996" s="2">
        <f>MACD!F996</f>
        <v>-8.8518017849467431E-2</v>
      </c>
      <c r="F996" s="2">
        <f>'Moving Avg'!D996</f>
        <v>16.945600000000002</v>
      </c>
      <c r="G996" s="2">
        <f>'Moving Avg'!F996</f>
        <v>17.018649999999994</v>
      </c>
      <c r="H996" s="2">
        <f>'Moving Avg'!G996</f>
        <v>18.081</v>
      </c>
      <c r="I996" s="2">
        <f>'Moving Avg'!H996</f>
        <v>17.875235000000004</v>
      </c>
      <c r="J996" s="5" t="str">
        <f>OBV!F996</f>
        <v>BEARISH</v>
      </c>
      <c r="K996" s="5" t="str">
        <f>OBV!G996</f>
        <v>WEAK</v>
      </c>
      <c r="L996" s="5" t="str">
        <f>OBV!H996</f>
        <v>CONFIRMED BEARISH</v>
      </c>
    </row>
    <row r="997" spans="1:12" ht="13.5" x14ac:dyDescent="0.25">
      <c r="A997" s="3">
        <f>RSI!A997</f>
        <v>43458</v>
      </c>
      <c r="B997" s="2">
        <f>RSI!B997</f>
        <v>16.888000000000002</v>
      </c>
      <c r="C997" s="2">
        <f>RSI!I997</f>
        <v>8.397382631442099</v>
      </c>
      <c r="D997" s="2">
        <f>MACD!E997</f>
        <v>-0.11678850711408373</v>
      </c>
      <c r="E997" s="2">
        <f>MACD!F997</f>
        <v>-9.4172115702390702E-2</v>
      </c>
      <c r="F997" s="2">
        <f>'Moving Avg'!D997</f>
        <v>16.926400000000005</v>
      </c>
      <c r="G997" s="2">
        <f>'Moving Avg'!F997</f>
        <v>17.010549999999995</v>
      </c>
      <c r="H997" s="2">
        <f>'Moving Avg'!G997</f>
        <v>18.01116</v>
      </c>
      <c r="I997" s="2">
        <f>'Moving Avg'!H997</f>
        <v>17.880279999999999</v>
      </c>
      <c r="J997" s="5" t="str">
        <f>OBV!F997</f>
        <v>BEARISH</v>
      </c>
      <c r="K997" s="5" t="str">
        <f>OBV!G997</f>
        <v>WEAK</v>
      </c>
      <c r="L997" s="5" t="str">
        <f>OBV!H997</f>
        <v>CONFIRMED BEARISH</v>
      </c>
    </row>
    <row r="998" spans="1:12" ht="13.5" x14ac:dyDescent="0.25">
      <c r="A998" s="3">
        <f>RSI!A998</f>
        <v>43459</v>
      </c>
      <c r="B998" s="2">
        <f>RSI!B998</f>
        <v>16.888000000000002</v>
      </c>
      <c r="C998" s="2">
        <f>RSI!I998</f>
        <v>8.397382631442099</v>
      </c>
      <c r="D998" s="2">
        <f>MACD!E998</f>
        <v>-0.10475246338901201</v>
      </c>
      <c r="E998" s="2">
        <f>MACD!F998</f>
        <v>-9.6288185239714968E-2</v>
      </c>
      <c r="F998" s="2">
        <f>'Moving Avg'!D998</f>
        <v>16.907200000000003</v>
      </c>
      <c r="G998" s="2">
        <f>'Moving Avg'!F998</f>
        <v>17.002449999999996</v>
      </c>
      <c r="H998" s="2">
        <f>'Moving Avg'!G998</f>
        <v>17.929200000000002</v>
      </c>
      <c r="I998" s="2">
        <f>'Moving Avg'!H998</f>
        <v>17.885289999999994</v>
      </c>
      <c r="J998" s="5" t="str">
        <f>OBV!F998</f>
        <v>BEARISH</v>
      </c>
      <c r="K998" s="5" t="str">
        <f>OBV!G998</f>
        <v>WEAK</v>
      </c>
      <c r="L998" s="5" t="str">
        <f>OBV!H998</f>
        <v>CONFIRMED BEARISH</v>
      </c>
    </row>
    <row r="999" spans="1:12" ht="13.5" x14ac:dyDescent="0.25">
      <c r="A999" s="3">
        <f>RSI!A999</f>
        <v>43460</v>
      </c>
      <c r="B999" s="2">
        <f>RSI!B999</f>
        <v>16.888000000000002</v>
      </c>
      <c r="C999" s="2">
        <f>RSI!I999</f>
        <v>8.397382631442099</v>
      </c>
      <c r="D999" s="2">
        <f>MACD!E999</f>
        <v>-9.7895136101403324E-2</v>
      </c>
      <c r="E999" s="2">
        <f>MACD!F999</f>
        <v>-9.6609575412052645E-2</v>
      </c>
      <c r="F999" s="2">
        <f>'Moving Avg'!D999</f>
        <v>16.888000000000002</v>
      </c>
      <c r="G999" s="2">
        <f>'Moving Avg'!F999</f>
        <v>16.994349999999997</v>
      </c>
      <c r="H999" s="2">
        <f>'Moving Avg'!G999</f>
        <v>17.859800000000003</v>
      </c>
      <c r="I999" s="2">
        <f>'Moving Avg'!H999</f>
        <v>17.890299999999996</v>
      </c>
      <c r="J999" s="5" t="str">
        <f>OBV!F999</f>
        <v>BEARISH</v>
      </c>
      <c r="K999" s="5" t="str">
        <f>OBV!G999</f>
        <v>WEAK</v>
      </c>
      <c r="L999" s="5" t="str">
        <f>OBV!H999</f>
        <v>CONFIRMED BEARISH</v>
      </c>
    </row>
    <row r="1000" spans="1:12" ht="13.5" x14ac:dyDescent="0.25">
      <c r="A1000" s="3">
        <f>RSI!A1000</f>
        <v>43461</v>
      </c>
      <c r="B1000" s="2">
        <f>RSI!B1000</f>
        <v>16.984000000000002</v>
      </c>
      <c r="C1000" s="2">
        <f>RSI!I1000</f>
        <v>24.680197376728643</v>
      </c>
      <c r="D1000" s="2">
        <f>MACD!E1000</f>
        <v>-9.9167655906253316E-2</v>
      </c>
      <c r="E1000" s="2">
        <f>MACD!F1000</f>
        <v>-9.7121191510892796E-2</v>
      </c>
      <c r="F1000" s="2">
        <f>'Moving Avg'!D1000</f>
        <v>16.9072</v>
      </c>
      <c r="G1000" s="2">
        <f>'Moving Avg'!F1000</f>
        <v>16.991049999999998</v>
      </c>
      <c r="H1000" s="2">
        <f>'Moving Avg'!G1000</f>
        <v>17.792320000000004</v>
      </c>
      <c r="I1000" s="2">
        <f>'Moving Avg'!H1000</f>
        <v>17.895789999999991</v>
      </c>
      <c r="J1000" s="5" t="str">
        <f>OBV!F1000</f>
        <v>BULLISH</v>
      </c>
      <c r="K1000" s="5" t="str">
        <f>OBV!G1000</f>
        <v>STRONG</v>
      </c>
      <c r="L1000" s="5" t="str">
        <f>OBV!H1000</f>
        <v>CONFIRMED BULLISH</v>
      </c>
    </row>
    <row r="1001" spans="1:12" ht="13.5" x14ac:dyDescent="0.25">
      <c r="A1001" s="3">
        <f>RSI!A1001</f>
        <v>43462</v>
      </c>
      <c r="B1001" s="2">
        <f>RSI!B1001</f>
        <v>16.984000000000002</v>
      </c>
      <c r="C1001" s="2">
        <f>RSI!I1001</f>
        <v>24.680197376728643</v>
      </c>
      <c r="D1001" s="2">
        <f>MACD!E1001</f>
        <v>-0.10216843175442847</v>
      </c>
      <c r="E1001" s="2">
        <f>MACD!F1001</f>
        <v>-9.8130639559599941E-2</v>
      </c>
      <c r="F1001" s="2">
        <f>'Moving Avg'!D1001</f>
        <v>16.926400000000001</v>
      </c>
      <c r="G1001" s="2">
        <f>'Moving Avg'!F1001</f>
        <v>16.987749999999998</v>
      </c>
      <c r="H1001" s="2">
        <f>'Moving Avg'!G1001</f>
        <v>17.724840000000007</v>
      </c>
      <c r="I1001" s="2">
        <f>'Moving Avg'!H1001</f>
        <v>17.901279999999996</v>
      </c>
      <c r="J1001" s="5" t="str">
        <f>OBV!F1001</f>
        <v>BULLISH</v>
      </c>
      <c r="K1001" s="5" t="str">
        <f>OBV!G1001</f>
        <v>STRONG</v>
      </c>
      <c r="L1001" s="5" t="str">
        <f>OBV!H1001</f>
        <v>CONFIRMED BULLISH</v>
      </c>
    </row>
    <row r="1002" spans="1:12" ht="13.5" x14ac:dyDescent="0.25">
      <c r="A1002" s="3">
        <f>RSI!A1002</f>
        <v>43465</v>
      </c>
      <c r="B1002" s="2">
        <f>RSI!B1002</f>
        <v>16.984000000000002</v>
      </c>
      <c r="C1002" s="2">
        <f>RSI!I1002</f>
        <v>24.680197376728628</v>
      </c>
      <c r="D1002" s="2">
        <f>MACD!E1002</f>
        <v>-0.10335515435052756</v>
      </c>
      <c r="E1002" s="2">
        <f>MACD!F1002</f>
        <v>-9.9175542517785473E-2</v>
      </c>
      <c r="F1002" s="2">
        <f>'Moving Avg'!D1002</f>
        <v>16.945600000000002</v>
      </c>
      <c r="G1002" s="2">
        <f>'Moving Avg'!F1002</f>
        <v>16.984449999999999</v>
      </c>
      <c r="H1002" s="2">
        <f>'Moving Avg'!G1002</f>
        <v>17.681280000000008</v>
      </c>
      <c r="I1002" s="2">
        <f>'Moving Avg'!H1002</f>
        <v>17.906769999999995</v>
      </c>
      <c r="J1002" s="5" t="str">
        <f>OBV!F1002</f>
        <v>BULLISH</v>
      </c>
      <c r="K1002" s="5" t="str">
        <f>OBV!G1002</f>
        <v>STRONG</v>
      </c>
      <c r="L1002" s="5" t="str">
        <f>OBV!H1002</f>
        <v>CONFIRMED BULLISH</v>
      </c>
    </row>
    <row r="1003" spans="1:12" ht="13.5" x14ac:dyDescent="0.25">
      <c r="A1003" s="3">
        <f>RSI!A1003</f>
        <v>43467</v>
      </c>
      <c r="B1003" s="2">
        <f>RSI!B1003</f>
        <v>16.984000000000002</v>
      </c>
      <c r="C1003" s="2">
        <f>RSI!I1003</f>
        <v>24.680197376728628</v>
      </c>
      <c r="D1003" s="2">
        <f>MACD!E1003</f>
        <v>-0.10310708624945519</v>
      </c>
      <c r="E1003" s="2">
        <f>MACD!F1003</f>
        <v>-9.9961851264119425E-2</v>
      </c>
      <c r="F1003" s="2">
        <f>'Moving Avg'!D1003</f>
        <v>16.964800000000004</v>
      </c>
      <c r="G1003" s="2">
        <f>'Moving Avg'!F1003</f>
        <v>16.981149999999996</v>
      </c>
      <c r="H1003" s="2">
        <f>'Moving Avg'!G1003</f>
        <v>17.637720000000012</v>
      </c>
      <c r="I1003" s="2">
        <f>'Moving Avg'!H1003</f>
        <v>17.912259999999993</v>
      </c>
      <c r="J1003" s="5" t="str">
        <f>OBV!F1003</f>
        <v>BULLISH</v>
      </c>
      <c r="K1003" s="5" t="str">
        <f>OBV!G1003</f>
        <v>STRONG</v>
      </c>
      <c r="L1003" s="5" t="str">
        <f>OBV!H1003</f>
        <v>CONFIRMED BULLISH</v>
      </c>
    </row>
    <row r="1004" spans="1:12" ht="13.5" x14ac:dyDescent="0.25">
      <c r="A1004" s="3">
        <f>RSI!A1004</f>
        <v>43468</v>
      </c>
      <c r="B1004" s="2">
        <f>RSI!B1004</f>
        <v>16.984000000000002</v>
      </c>
      <c r="C1004" s="2">
        <f>RSI!I1004</f>
        <v>24.680197376728643</v>
      </c>
      <c r="D1004" s="2">
        <f>MACD!E1004</f>
        <v>-0.10173772136970527</v>
      </c>
      <c r="E1004" s="2">
        <f>MACD!F1004</f>
        <v>-0.1003170252852366</v>
      </c>
      <c r="F1004" s="2">
        <f>'Moving Avg'!D1004</f>
        <v>16.984000000000002</v>
      </c>
      <c r="G1004" s="2">
        <f>'Moving Avg'!F1004</f>
        <v>16.977499999999999</v>
      </c>
      <c r="H1004" s="2">
        <f>'Moving Avg'!G1004</f>
        <v>17.594160000000013</v>
      </c>
      <c r="I1004" s="2">
        <f>'Moving Avg'!H1004</f>
        <v>17.917749999999991</v>
      </c>
      <c r="J1004" s="5" t="str">
        <f>OBV!F1004</f>
        <v>BULLISH</v>
      </c>
      <c r="K1004" s="5" t="str">
        <f>OBV!G1004</f>
        <v>STRONG</v>
      </c>
      <c r="L1004" s="5" t="str">
        <f>OBV!H1004</f>
        <v>CONFIRMED BULLISH</v>
      </c>
    </row>
    <row r="1005" spans="1:12" ht="13.5" x14ac:dyDescent="0.25">
      <c r="A1005" s="3">
        <f>RSI!A1005</f>
        <v>43469</v>
      </c>
      <c r="B1005" s="2">
        <f>RSI!B1005</f>
        <v>16.984000000000002</v>
      </c>
      <c r="C1005" s="2">
        <f>RSI!I1005</f>
        <v>24.680197376728643</v>
      </c>
      <c r="D1005" s="2">
        <f>MACD!E1005</f>
        <v>-0.11427468368477633</v>
      </c>
      <c r="E1005" s="2">
        <f>MACD!F1005</f>
        <v>-0.10310855696514455</v>
      </c>
      <c r="F1005" s="2">
        <f>'Moving Avg'!D1005</f>
        <v>16.984000000000002</v>
      </c>
      <c r="G1005" s="2">
        <f>'Moving Avg'!F1005</f>
        <v>16.973849999999999</v>
      </c>
      <c r="H1005" s="2">
        <f>'Moving Avg'!G1005</f>
        <v>17.550600000000014</v>
      </c>
      <c r="I1005" s="2">
        <f>'Moving Avg'!H1005</f>
        <v>17.923239999999993</v>
      </c>
      <c r="J1005" s="5" t="str">
        <f>OBV!F1005</f>
        <v>NEUTRAL</v>
      </c>
      <c r="K1005" s="5" t="str">
        <f>OBV!G1005</f>
        <v>NEUTRAL</v>
      </c>
      <c r="L1005" s="5" t="str">
        <f>OBV!H1005</f>
        <v>NEUTRAL</v>
      </c>
    </row>
    <row r="1006" spans="1:12" ht="13.5" x14ac:dyDescent="0.25">
      <c r="A1006" s="3">
        <f>RSI!A1006</f>
        <v>43472</v>
      </c>
      <c r="B1006" s="2">
        <f>RSI!B1006</f>
        <v>16.984000000000002</v>
      </c>
      <c r="C1006" s="2">
        <f>RSI!I1006</f>
        <v>24.680197376728643</v>
      </c>
      <c r="D1006" s="2">
        <f>MACD!E1006</f>
        <v>-0.12388883155345454</v>
      </c>
      <c r="E1006" s="2">
        <f>MACD!F1006</f>
        <v>-0.10726461188280656</v>
      </c>
      <c r="F1006" s="2">
        <f>'Moving Avg'!D1006</f>
        <v>16.984000000000002</v>
      </c>
      <c r="G1006" s="2">
        <f>'Moving Avg'!F1006</f>
        <v>16.970199999999998</v>
      </c>
      <c r="H1006" s="2">
        <f>'Moving Avg'!G1006</f>
        <v>17.507040000000014</v>
      </c>
      <c r="I1006" s="2">
        <f>'Moving Avg'!H1006</f>
        <v>17.928729999999995</v>
      </c>
      <c r="J1006" s="5" t="str">
        <f>OBV!F1006</f>
        <v>NEUTRAL</v>
      </c>
      <c r="K1006" s="5" t="str">
        <f>OBV!G1006</f>
        <v>NEUTRAL</v>
      </c>
      <c r="L1006" s="5" t="str">
        <f>OBV!H1006</f>
        <v>NEUTRAL</v>
      </c>
    </row>
    <row r="1007" spans="1:12" ht="13.5" x14ac:dyDescent="0.25">
      <c r="A1007" s="3">
        <f>RSI!A1007</f>
        <v>43473</v>
      </c>
      <c r="B1007" s="2">
        <f>RSI!B1007</f>
        <v>16.474</v>
      </c>
      <c r="C1007" s="2">
        <f>RSI!I1007</f>
        <v>9.542288747466614</v>
      </c>
      <c r="D1007" s="2">
        <f>MACD!E1007</f>
        <v>-9.3325684367336237E-2</v>
      </c>
      <c r="E1007" s="2">
        <f>MACD!F1007</f>
        <v>-0.10447682637971251</v>
      </c>
      <c r="F1007" s="2">
        <f>'Moving Avg'!D1007</f>
        <v>16.882000000000001</v>
      </c>
      <c r="G1007" s="2">
        <f>'Moving Avg'!F1007</f>
        <v>16.941050000000001</v>
      </c>
      <c r="H1007" s="2">
        <f>'Moving Avg'!G1007</f>
        <v>17.453280000000017</v>
      </c>
      <c r="I1007" s="2">
        <f>'Moving Avg'!H1007</f>
        <v>17.931599999999992</v>
      </c>
      <c r="J1007" s="5" t="str">
        <f>OBV!F1007</f>
        <v>BEARISH</v>
      </c>
      <c r="K1007" s="5" t="str">
        <f>OBV!G1007</f>
        <v>WEAK</v>
      </c>
      <c r="L1007" s="5" t="str">
        <f>OBV!H1007</f>
        <v>CONFIRMED BEARISH</v>
      </c>
    </row>
    <row r="1008" spans="1:12" ht="13.5" x14ac:dyDescent="0.25">
      <c r="A1008" s="3">
        <f>RSI!A1008</f>
        <v>43474</v>
      </c>
      <c r="B1008" s="2">
        <f>RSI!B1008</f>
        <v>16.097000000000001</v>
      </c>
      <c r="C1008" s="2">
        <f>RSI!I1008</f>
        <v>6.4116017611622169</v>
      </c>
      <c r="D1008" s="2">
        <f>MACD!E1008</f>
        <v>-3.5672783473742697E-2</v>
      </c>
      <c r="E1008" s="2">
        <f>MACD!F1008</f>
        <v>-9.0716017798518553E-2</v>
      </c>
      <c r="F1008" s="2">
        <f>'Moving Avg'!D1008</f>
        <v>16.704599999999999</v>
      </c>
      <c r="G1008" s="2">
        <f>'Moving Avg'!F1008</f>
        <v>16.893049999999999</v>
      </c>
      <c r="H1008" s="2">
        <f>'Moving Avg'!G1008</f>
        <v>17.391980000000014</v>
      </c>
      <c r="I1008" s="2">
        <f>'Moving Avg'!H1008</f>
        <v>17.932584999999992</v>
      </c>
      <c r="J1008" s="5" t="str">
        <f>OBV!F1008</f>
        <v>BEARISH</v>
      </c>
      <c r="K1008" s="5" t="str">
        <f>OBV!G1008</f>
        <v>WEAK</v>
      </c>
      <c r="L1008" s="5" t="str">
        <f>OBV!H1008</f>
        <v>CONFIRMED BEARISH</v>
      </c>
    </row>
    <row r="1009" spans="1:12" ht="13.5" x14ac:dyDescent="0.25">
      <c r="A1009" s="3">
        <f>RSI!A1009</f>
        <v>43475</v>
      </c>
      <c r="B1009" s="2">
        <f>RSI!B1009</f>
        <v>16.097000000000001</v>
      </c>
      <c r="C1009" s="2">
        <f>RSI!I1009</f>
        <v>6.4116017611622169</v>
      </c>
      <c r="D1009" s="2">
        <f>MACD!E1009</f>
        <v>1.8917640684758652E-2</v>
      </c>
      <c r="E1009" s="2">
        <f>MACD!F1009</f>
        <v>-6.8789286101863106E-2</v>
      </c>
      <c r="F1009" s="2">
        <f>'Moving Avg'!D1009</f>
        <v>16.527200000000004</v>
      </c>
      <c r="G1009" s="2">
        <f>'Moving Avg'!F1009</f>
        <v>16.846899999999998</v>
      </c>
      <c r="H1009" s="2">
        <f>'Moving Avg'!G1009</f>
        <v>17.332900000000016</v>
      </c>
      <c r="I1009" s="2">
        <f>'Moving Avg'!H1009</f>
        <v>17.933319999999995</v>
      </c>
      <c r="J1009" s="5" t="str">
        <f>OBV!F1009</f>
        <v>BEARISH</v>
      </c>
      <c r="K1009" s="5" t="str">
        <f>OBV!G1009</f>
        <v>WEAK</v>
      </c>
      <c r="L1009" s="5" t="str">
        <f>OBV!H1009</f>
        <v>CONFIRMED BEARISH</v>
      </c>
    </row>
    <row r="1010" spans="1:12" ht="13.5" x14ac:dyDescent="0.25">
      <c r="A1010" s="3">
        <f>RSI!A1010</f>
        <v>43476</v>
      </c>
      <c r="B1010" s="2">
        <f>RSI!B1010</f>
        <v>16.097000000000001</v>
      </c>
      <c r="C1010" s="2">
        <f>RSI!I1010</f>
        <v>6.4116017611622169</v>
      </c>
      <c r="D1010" s="2">
        <f>MACD!E1010</f>
        <v>8.5255806157263692E-2</v>
      </c>
      <c r="E1010" s="2">
        <f>MACD!F1010</f>
        <v>-3.7980267650037744E-2</v>
      </c>
      <c r="F1010" s="2">
        <f>'Moving Avg'!D1010</f>
        <v>16.349799999999998</v>
      </c>
      <c r="G1010" s="2">
        <f>'Moving Avg'!F1010</f>
        <v>16.801449999999999</v>
      </c>
      <c r="H1010" s="2">
        <f>'Moving Avg'!G1010</f>
        <v>17.273820000000015</v>
      </c>
      <c r="I1010" s="2">
        <f>'Moving Avg'!H1010</f>
        <v>17.934054999999997</v>
      </c>
      <c r="J1010" s="5" t="str">
        <f>OBV!F1010</f>
        <v>BEARISH</v>
      </c>
      <c r="K1010" s="5" t="str">
        <f>OBV!G1010</f>
        <v>WEAK</v>
      </c>
      <c r="L1010" s="5" t="str">
        <f>OBV!H1010</f>
        <v>CONFIRMED BEARISH</v>
      </c>
    </row>
    <row r="1011" spans="1:12" ht="13.5" x14ac:dyDescent="0.25">
      <c r="A1011" s="3">
        <f>RSI!A1011</f>
        <v>43480</v>
      </c>
      <c r="B1011" s="2">
        <f>RSI!B1011</f>
        <v>16.097000000000001</v>
      </c>
      <c r="C1011" s="2">
        <f>RSI!I1011</f>
        <v>6.4116017611622169</v>
      </c>
      <c r="D1011" s="2">
        <f>MACD!E1011</f>
        <v>0.14636683829489883</v>
      </c>
      <c r="E1011" s="2">
        <f>MACD!F1011</f>
        <v>-1.1108464610504291E-3</v>
      </c>
      <c r="F1011" s="2">
        <f>'Moving Avg'!D1011</f>
        <v>16.1724</v>
      </c>
      <c r="G1011" s="2">
        <f>'Moving Avg'!F1011</f>
        <v>16.757100000000001</v>
      </c>
      <c r="H1011" s="2">
        <f>'Moving Avg'!G1011</f>
        <v>17.214740000000017</v>
      </c>
      <c r="I1011" s="2">
        <f>'Moving Avg'!H1011</f>
        <v>17.934789999999996</v>
      </c>
      <c r="J1011" s="5" t="str">
        <f>OBV!F1011</f>
        <v>BEARISH</v>
      </c>
      <c r="K1011" s="5" t="str">
        <f>OBV!G1011</f>
        <v>WEAK</v>
      </c>
      <c r="L1011" s="5" t="str">
        <f>OBV!H1011</f>
        <v>CONFIRMED BEARISH</v>
      </c>
    </row>
    <row r="1012" spans="1:12" ht="13.5" x14ac:dyDescent="0.25">
      <c r="A1012" s="3">
        <f>RSI!A1012</f>
        <v>43481</v>
      </c>
      <c r="B1012" s="2">
        <f>RSI!B1012</f>
        <v>16.097000000000001</v>
      </c>
      <c r="C1012" s="2">
        <f>RSI!I1012</f>
        <v>6.4116017611622169</v>
      </c>
      <c r="D1012" s="2">
        <f>MACD!E1012</f>
        <v>0.20268611602899966</v>
      </c>
      <c r="E1012" s="2">
        <f>MACD!F1012</f>
        <v>3.9648546036959595E-2</v>
      </c>
      <c r="F1012" s="2">
        <f>'Moving Avg'!D1012</f>
        <v>16.097000000000001</v>
      </c>
      <c r="G1012" s="2">
        <f>'Moving Avg'!F1012</f>
        <v>16.71275</v>
      </c>
      <c r="H1012" s="2">
        <f>'Moving Avg'!G1012</f>
        <v>17.155660000000012</v>
      </c>
      <c r="I1012" s="2">
        <f>'Moving Avg'!H1012</f>
        <v>17.935524999999995</v>
      </c>
      <c r="J1012" s="5" t="str">
        <f>OBV!F1012</f>
        <v>BEARISH</v>
      </c>
      <c r="K1012" s="5" t="str">
        <f>OBV!G1012</f>
        <v>WEAK</v>
      </c>
      <c r="L1012" s="5" t="str">
        <f>OBV!H1012</f>
        <v>CONFIRMED BEARISH</v>
      </c>
    </row>
    <row r="1013" spans="1:12" ht="13.5" x14ac:dyDescent="0.25">
      <c r="A1013" s="3">
        <f>RSI!A1013</f>
        <v>43482</v>
      </c>
      <c r="B1013" s="2">
        <f>RSI!B1013</f>
        <v>15.691000000000001</v>
      </c>
      <c r="C1013" s="2">
        <f>RSI!I1013</f>
        <v>4.2410551578238085</v>
      </c>
      <c r="D1013" s="2">
        <f>MACD!E1013</f>
        <v>0.28468342917076939</v>
      </c>
      <c r="E1013" s="2">
        <f>MACD!F1013</f>
        <v>8.8655522663721564E-2</v>
      </c>
      <c r="F1013" s="2">
        <f>'Moving Avg'!D1013</f>
        <v>16.015800000000002</v>
      </c>
      <c r="G1013" s="2">
        <f>'Moving Avg'!F1013</f>
        <v>16.648099999999999</v>
      </c>
      <c r="H1013" s="2">
        <f>'Moving Avg'!G1013</f>
        <v>17.088460000000012</v>
      </c>
      <c r="I1013" s="2">
        <f>'Moving Avg'!H1013</f>
        <v>17.934229999999992</v>
      </c>
      <c r="J1013" s="5" t="str">
        <f>OBV!F1013</f>
        <v>BEARISH</v>
      </c>
      <c r="K1013" s="5" t="str">
        <f>OBV!G1013</f>
        <v>WEAK</v>
      </c>
      <c r="L1013" s="5" t="str">
        <f>OBV!H1013</f>
        <v>CONFIRMED BEARISH</v>
      </c>
    </row>
    <row r="1014" spans="1:12" ht="13.5" x14ac:dyDescent="0.25">
      <c r="A1014" s="3">
        <f>RSI!A1014</f>
        <v>43483</v>
      </c>
      <c r="B1014" s="2">
        <f>RSI!B1014</f>
        <v>15.691000000000001</v>
      </c>
      <c r="C1014" s="2">
        <f>RSI!I1014</f>
        <v>4.2410551578238085</v>
      </c>
      <c r="D1014" s="2">
        <f>MACD!E1014</f>
        <v>0.36041712545938509</v>
      </c>
      <c r="E1014" s="2">
        <f>MACD!F1014</f>
        <v>0.14300784322285429</v>
      </c>
      <c r="F1014" s="2">
        <f>'Moving Avg'!D1014</f>
        <v>15.9346</v>
      </c>
      <c r="G1014" s="2">
        <f>'Moving Avg'!F1014</f>
        <v>16.583449999999999</v>
      </c>
      <c r="H1014" s="2">
        <f>'Moving Avg'!G1014</f>
        <v>17.021260000000012</v>
      </c>
      <c r="I1014" s="2">
        <f>'Moving Avg'!H1014</f>
        <v>17.932934999999993</v>
      </c>
      <c r="J1014" s="5" t="str">
        <f>OBV!F1014</f>
        <v>BEARISH</v>
      </c>
      <c r="K1014" s="5" t="str">
        <f>OBV!G1014</f>
        <v>WEAK</v>
      </c>
      <c r="L1014" s="5" t="str">
        <f>OBV!H1014</f>
        <v>CONFIRMED BEARISH</v>
      </c>
    </row>
    <row r="1015" spans="1:12" ht="13.5" x14ac:dyDescent="0.25">
      <c r="A1015" s="3">
        <f>RSI!A1015</f>
        <v>43486</v>
      </c>
      <c r="B1015" s="2">
        <f>RSI!B1015</f>
        <v>15.285</v>
      </c>
      <c r="C1015" s="2">
        <f>RSI!I1015</f>
        <v>3.0453795507204831</v>
      </c>
      <c r="D1015" s="2">
        <f>MACD!E1015</f>
        <v>0.46045444163468829</v>
      </c>
      <c r="E1015" s="2">
        <f>MACD!F1015</f>
        <v>0.2064971629052211</v>
      </c>
      <c r="F1015" s="2">
        <f>'Moving Avg'!D1015</f>
        <v>15.772200000000002</v>
      </c>
      <c r="G1015" s="2">
        <f>'Moving Avg'!F1015</f>
        <v>16.503300000000003</v>
      </c>
      <c r="H1015" s="2">
        <f>'Moving Avg'!G1015</f>
        <v>16.945940000000011</v>
      </c>
      <c r="I1015" s="2">
        <f>'Moving Avg'!H1015</f>
        <v>17.929609999999993</v>
      </c>
      <c r="J1015" s="5" t="str">
        <f>OBV!F1015</f>
        <v>BEARISH</v>
      </c>
      <c r="K1015" s="5" t="str">
        <f>OBV!G1015</f>
        <v>WEAK</v>
      </c>
      <c r="L1015" s="5" t="str">
        <f>OBV!H1015</f>
        <v>CONFIRMED BEARISH</v>
      </c>
    </row>
    <row r="1016" spans="1:12" ht="13.5" x14ac:dyDescent="0.25">
      <c r="A1016" s="3">
        <f>RSI!A1016</f>
        <v>43487</v>
      </c>
      <c r="B1016" s="2">
        <f>RSI!B1016</f>
        <v>15.285</v>
      </c>
      <c r="C1016" s="2">
        <f>RSI!I1016</f>
        <v>3.0453795507204831</v>
      </c>
      <c r="D1016" s="2">
        <f>MACD!E1016</f>
        <v>0.55294573559955751</v>
      </c>
      <c r="E1016" s="2">
        <f>MACD!F1016</f>
        <v>0.27578687744408842</v>
      </c>
      <c r="F1016" s="2">
        <f>'Moving Avg'!D1016</f>
        <v>15.609800000000002</v>
      </c>
      <c r="G1016" s="2">
        <f>'Moving Avg'!F1016</f>
        <v>16.423150000000003</v>
      </c>
      <c r="H1016" s="2">
        <f>'Moving Avg'!G1016</f>
        <v>16.887740000000004</v>
      </c>
      <c r="I1016" s="2">
        <f>'Moving Avg'!H1016</f>
        <v>17.926284999999993</v>
      </c>
      <c r="J1016" s="5" t="str">
        <f>OBV!F1016</f>
        <v>BEARISH</v>
      </c>
      <c r="K1016" s="5" t="str">
        <f>OBV!G1016</f>
        <v>WEAK</v>
      </c>
      <c r="L1016" s="5" t="str">
        <f>OBV!H1016</f>
        <v>CONFIRMED BEARISH</v>
      </c>
    </row>
    <row r="1017" spans="1:12" ht="13.5" x14ac:dyDescent="0.25">
      <c r="A1017" s="3">
        <f>RSI!A1017</f>
        <v>43488</v>
      </c>
      <c r="B1017" s="2">
        <f>RSI!B1017</f>
        <v>14.827</v>
      </c>
      <c r="C1017" s="2">
        <f>RSI!I1017</f>
        <v>2.2247744004690873</v>
      </c>
      <c r="D1017" s="2">
        <f>MACD!E1017</f>
        <v>0.59393525952531689</v>
      </c>
      <c r="E1017" s="2">
        <f>MACD!F1017</f>
        <v>0.33941655386033415</v>
      </c>
      <c r="F1017" s="2">
        <f>'Moving Avg'!D1017</f>
        <v>15.355799999999999</v>
      </c>
      <c r="G1017" s="2">
        <f>'Moving Avg'!F1017</f>
        <v>16.320100000000004</v>
      </c>
      <c r="H1017" s="2">
        <f>'Moving Avg'!G1017</f>
        <v>16.831160000000008</v>
      </c>
      <c r="I1017" s="2">
        <f>'Moving Avg'!H1017</f>
        <v>17.920669999999994</v>
      </c>
      <c r="J1017" s="5" t="str">
        <f>OBV!F1017</f>
        <v>BEARISH</v>
      </c>
      <c r="K1017" s="5" t="str">
        <f>OBV!G1017</f>
        <v>WEAK</v>
      </c>
      <c r="L1017" s="5" t="str">
        <f>OBV!H1017</f>
        <v>CONFIRMED BEARISH</v>
      </c>
    </row>
    <row r="1018" spans="1:12" ht="13.5" x14ac:dyDescent="0.25">
      <c r="A1018" s="3">
        <f>RSI!A1018</f>
        <v>43489</v>
      </c>
      <c r="B1018" s="2">
        <f>RSI!B1018</f>
        <v>14.827</v>
      </c>
      <c r="C1018" s="2">
        <f>RSI!I1018</f>
        <v>2.2247744004690873</v>
      </c>
      <c r="D1018" s="2">
        <f>MACD!E1018</f>
        <v>0.58005029668053965</v>
      </c>
      <c r="E1018" s="2">
        <f>MACD!F1018</f>
        <v>0.38754330242437524</v>
      </c>
      <c r="F1018" s="2">
        <f>'Moving Avg'!D1018</f>
        <v>15.182999999999998</v>
      </c>
      <c r="G1018" s="2">
        <f>'Moving Avg'!F1018</f>
        <v>16.217050000000008</v>
      </c>
      <c r="H1018" s="2">
        <f>'Moving Avg'!G1018</f>
        <v>16.774580000000004</v>
      </c>
      <c r="I1018" s="2">
        <f>'Moving Avg'!H1018</f>
        <v>17.915054999999992</v>
      </c>
      <c r="J1018" s="5" t="str">
        <f>OBV!F1018</f>
        <v>BEARISH</v>
      </c>
      <c r="K1018" s="5" t="str">
        <f>OBV!G1018</f>
        <v>WEAK</v>
      </c>
      <c r="L1018" s="5" t="str">
        <f>OBV!H1018</f>
        <v>CONFIRMED BEARISH</v>
      </c>
    </row>
    <row r="1019" spans="1:12" ht="13.5" x14ac:dyDescent="0.25">
      <c r="A1019" s="3">
        <f>RSI!A1019</f>
        <v>43490</v>
      </c>
      <c r="B1019" s="2">
        <f>RSI!B1019</f>
        <v>14.827</v>
      </c>
      <c r="C1019" s="2">
        <f>RSI!I1019</f>
        <v>2.2247744004690873</v>
      </c>
      <c r="D1019" s="2">
        <f>MACD!E1019</f>
        <v>0.57703443921889885</v>
      </c>
      <c r="E1019" s="2">
        <f>MACD!F1019</f>
        <v>0.42544152978327998</v>
      </c>
      <c r="F1019" s="2">
        <f>'Moving Avg'!D1019</f>
        <v>15.010200000000001</v>
      </c>
      <c r="G1019" s="2">
        <f>'Moving Avg'!F1019</f>
        <v>16.114000000000004</v>
      </c>
      <c r="H1019" s="2">
        <f>'Moving Avg'!G1019</f>
        <v>16.718000000000004</v>
      </c>
      <c r="I1019" s="2">
        <f>'Moving Avg'!H1019</f>
        <v>17.908099999999994</v>
      </c>
      <c r="J1019" s="5" t="str">
        <f>OBV!F1019</f>
        <v>BEARISH</v>
      </c>
      <c r="K1019" s="5" t="str">
        <f>OBV!G1019</f>
        <v>WEAK</v>
      </c>
      <c r="L1019" s="5" t="str">
        <f>OBV!H1019</f>
        <v>CONFIRMED BEARISH</v>
      </c>
    </row>
    <row r="1020" spans="1:12" ht="13.5" x14ac:dyDescent="0.25">
      <c r="A1020" s="3">
        <f>RSI!A1020</f>
        <v>43493</v>
      </c>
      <c r="B1020" s="2">
        <f>RSI!B1020</f>
        <v>14.827</v>
      </c>
      <c r="C1020" s="2">
        <f>RSI!I1020</f>
        <v>2.2247744004690873</v>
      </c>
      <c r="D1020" s="2">
        <f>MACD!E1020</f>
        <v>0.5825686313589955</v>
      </c>
      <c r="E1020" s="2">
        <f>MACD!F1020</f>
        <v>0.45686695009842315</v>
      </c>
      <c r="F1020" s="2">
        <f>'Moving Avg'!D1020</f>
        <v>14.918600000000001</v>
      </c>
      <c r="G1020" s="2">
        <f>'Moving Avg'!F1020</f>
        <v>16.006150000000002</v>
      </c>
      <c r="H1020" s="2">
        <f>'Moving Avg'!G1020</f>
        <v>16.66142</v>
      </c>
      <c r="I1020" s="2">
        <f>'Moving Avg'!H1020</f>
        <v>17.901144999999996</v>
      </c>
      <c r="J1020" s="5" t="str">
        <f>OBV!F1020</f>
        <v>BEARISH</v>
      </c>
      <c r="K1020" s="5" t="str">
        <f>OBV!G1020</f>
        <v>WEAK</v>
      </c>
      <c r="L1020" s="5" t="str">
        <f>OBV!H1020</f>
        <v>CONFIRMED BEARISH</v>
      </c>
    </row>
    <row r="1021" spans="1:12" ht="13.5" x14ac:dyDescent="0.25">
      <c r="A1021" s="3">
        <f>RSI!A1021</f>
        <v>43494</v>
      </c>
      <c r="B1021" s="2">
        <f>RSI!B1021</f>
        <v>15.321999999999999</v>
      </c>
      <c r="C1021" s="2">
        <f>RSI!I1021</f>
        <v>29.744841273305767</v>
      </c>
      <c r="D1021" s="2">
        <f>MACD!E1021</f>
        <v>0.55807184592620018</v>
      </c>
      <c r="E1021" s="2">
        <f>MACD!F1021</f>
        <v>0.4771079292639786</v>
      </c>
      <c r="F1021" s="2">
        <f>'Moving Avg'!D1021</f>
        <v>14.925999999999998</v>
      </c>
      <c r="G1021" s="2">
        <f>'Moving Avg'!F1021</f>
        <v>15.923050000000003</v>
      </c>
      <c r="H1021" s="2">
        <f>'Moving Avg'!G1021</f>
        <v>16.616379999999999</v>
      </c>
      <c r="I1021" s="2">
        <f>'Moving Avg'!H1021</f>
        <v>17.896664999999995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</row>
    <row r="1022" spans="1:12" ht="13.5" x14ac:dyDescent="0.25">
      <c r="A1022" s="3">
        <f>RSI!A1022</f>
        <v>43495</v>
      </c>
      <c r="B1022" s="2">
        <f>RSI!B1022</f>
        <v>16.009</v>
      </c>
      <c r="C1022" s="2">
        <f>RSI!I1022</f>
        <v>50.548386317682869</v>
      </c>
      <c r="D1022" s="2">
        <f>MACD!E1022</f>
        <v>0.49046243459365613</v>
      </c>
      <c r="E1022" s="2">
        <f>MACD!F1022</f>
        <v>0.47977883032991414</v>
      </c>
      <c r="F1022" s="2">
        <f>'Moving Avg'!D1022</f>
        <v>15.1624</v>
      </c>
      <c r="G1022" s="2">
        <f>'Moving Avg'!F1022</f>
        <v>15.874300000000002</v>
      </c>
      <c r="H1022" s="2">
        <f>'Moving Avg'!G1022</f>
        <v>16.585079999999998</v>
      </c>
      <c r="I1022" s="2">
        <f>'Moving Avg'!H1022</f>
        <v>17.895619999999994</v>
      </c>
      <c r="J1022" s="5" t="str">
        <f>OBV!F1022</f>
        <v>BULLISH</v>
      </c>
      <c r="K1022" s="5" t="str">
        <f>OBV!G1022</f>
        <v>STRONG</v>
      </c>
      <c r="L1022" s="5" t="str">
        <f>OBV!H1022</f>
        <v>CONFIRMED BULLISH</v>
      </c>
    </row>
    <row r="1023" spans="1:12" ht="13.5" x14ac:dyDescent="0.25">
      <c r="A1023" s="3">
        <f>RSI!A1023</f>
        <v>43496</v>
      </c>
      <c r="B1023" s="2">
        <f>RSI!B1023</f>
        <v>16.541</v>
      </c>
      <c r="C1023" s="2">
        <f>RSI!I1023</f>
        <v>60.341756699161081</v>
      </c>
      <c r="D1023" s="2">
        <f>MACD!E1023</f>
        <v>0.33103668571951417</v>
      </c>
      <c r="E1023" s="2">
        <f>MACD!F1023</f>
        <v>0.45003040140783412</v>
      </c>
      <c r="F1023" s="2">
        <f>'Moving Avg'!D1023</f>
        <v>15.505199999999999</v>
      </c>
      <c r="G1023" s="2">
        <f>'Moving Avg'!F1023</f>
        <v>15.852150000000004</v>
      </c>
      <c r="H1023" s="2">
        <f>'Moving Avg'!G1023</f>
        <v>16.564419999999995</v>
      </c>
      <c r="I1023" s="2">
        <f>'Moving Avg'!H1023</f>
        <v>17.897234999999995</v>
      </c>
      <c r="J1023" s="5" t="str">
        <f>OBV!F1023</f>
        <v>BULLISH</v>
      </c>
      <c r="K1023" s="5" t="str">
        <f>OBV!G1023</f>
        <v>STRONG</v>
      </c>
      <c r="L1023" s="5" t="str">
        <f>OBV!H1023</f>
        <v>CONFIRMED BULLISH</v>
      </c>
    </row>
    <row r="1024" spans="1:12" ht="13.5" x14ac:dyDescent="0.25">
      <c r="A1024" s="3">
        <f>RSI!A1024</f>
        <v>43497</v>
      </c>
      <c r="B1024" s="2">
        <f>RSI!B1024</f>
        <v>16.991</v>
      </c>
      <c r="C1024" s="2">
        <f>RSI!I1024</f>
        <v>66.402716938869204</v>
      </c>
      <c r="D1024" s="2">
        <f>MACD!E1024</f>
        <v>0.15933803135122915</v>
      </c>
      <c r="E1024" s="2">
        <f>MACD!F1024</f>
        <v>0.39189192739651313</v>
      </c>
      <c r="F1024" s="2">
        <f>'Moving Avg'!D1024</f>
        <v>15.937999999999999</v>
      </c>
      <c r="G1024" s="2">
        <f>'Moving Avg'!F1024</f>
        <v>15.852500000000001</v>
      </c>
      <c r="H1024" s="2">
        <f>'Moving Avg'!G1024</f>
        <v>16.552759999999992</v>
      </c>
      <c r="I1024" s="2">
        <f>'Moving Avg'!H1024</f>
        <v>17.901099999999996</v>
      </c>
      <c r="J1024" s="5" t="str">
        <f>OBV!F1024</f>
        <v>BULLISH</v>
      </c>
      <c r="K1024" s="5" t="str">
        <f>OBV!G1024</f>
        <v>STRONG</v>
      </c>
      <c r="L1024" s="5" t="str">
        <f>OBV!H1024</f>
        <v>CONFIRMED BULLISH</v>
      </c>
    </row>
    <row r="1025" spans="1:12" ht="13.5" x14ac:dyDescent="0.25">
      <c r="A1025" s="3">
        <f>RSI!A1025</f>
        <v>43500</v>
      </c>
      <c r="B1025" s="2">
        <f>RSI!B1025</f>
        <v>17.751999999999999</v>
      </c>
      <c r="C1025" s="2">
        <f>RSI!I1025</f>
        <v>73.717895430861688</v>
      </c>
      <c r="D1025" s="2">
        <f>MACD!E1025</f>
        <v>-0.11064624806951784</v>
      </c>
      <c r="E1025" s="2">
        <f>MACD!F1025</f>
        <v>0.29138429230330698</v>
      </c>
      <c r="F1025" s="2">
        <f>'Moving Avg'!D1025</f>
        <v>16.523</v>
      </c>
      <c r="G1025" s="2">
        <f>'Moving Avg'!F1025</f>
        <v>15.890899999999998</v>
      </c>
      <c r="H1025" s="2">
        <f>'Moving Avg'!G1025</f>
        <v>16.556319999999992</v>
      </c>
      <c r="I1025" s="2">
        <f>'Moving Avg'!H1025</f>
        <v>17.908769999999993</v>
      </c>
      <c r="J1025" s="5" t="str">
        <f>OBV!F1025</f>
        <v>BULLISH</v>
      </c>
      <c r="K1025" s="5" t="str">
        <f>OBV!G1025</f>
        <v>STRONG</v>
      </c>
      <c r="L1025" s="5" t="str">
        <f>OBV!H1025</f>
        <v>CONFIRMED BULLISH</v>
      </c>
    </row>
    <row r="1026" spans="1:12" ht="13.5" x14ac:dyDescent="0.25">
      <c r="A1026" s="3">
        <f>RSI!A1026</f>
        <v>43501</v>
      </c>
      <c r="B1026" s="2">
        <f>RSI!B1026</f>
        <v>17.728999999999999</v>
      </c>
      <c r="C1026" s="2">
        <f>RSI!I1026</f>
        <v>73.199149543047426</v>
      </c>
      <c r="D1026" s="2">
        <f>MACD!E1026</f>
        <v>-0.34732172342116208</v>
      </c>
      <c r="E1026" s="2">
        <f>MACD!F1026</f>
        <v>0.16364308915841319</v>
      </c>
      <c r="F1026" s="2">
        <f>'Moving Avg'!D1026</f>
        <v>17.004399999999997</v>
      </c>
      <c r="G1026" s="2">
        <f>'Moving Avg'!F1026</f>
        <v>15.928149999999999</v>
      </c>
      <c r="H1026" s="2">
        <f>'Moving Avg'!G1026</f>
        <v>16.569759999999992</v>
      </c>
      <c r="I1026" s="2">
        <f>'Moving Avg'!H1026</f>
        <v>17.916324999999993</v>
      </c>
      <c r="J1026" s="5" t="str">
        <f>OBV!F1026</f>
        <v>BULLISH</v>
      </c>
      <c r="K1026" s="5" t="str">
        <f>OBV!G1026</f>
        <v>STRONG</v>
      </c>
      <c r="L1026" s="5" t="str">
        <f>OBV!H1026</f>
        <v>CONFIRMED BULLISH</v>
      </c>
    </row>
    <row r="1027" spans="1:12" ht="13.5" x14ac:dyDescent="0.25">
      <c r="A1027" s="3">
        <f>RSI!A1027</f>
        <v>43502</v>
      </c>
      <c r="B1027" s="2">
        <f>RSI!B1027</f>
        <v>17.728999999999999</v>
      </c>
      <c r="C1027" s="2">
        <f>RSI!I1027</f>
        <v>73.199149543047426</v>
      </c>
      <c r="D1027" s="2">
        <f>MACD!E1027</f>
        <v>-0.62710653489699553</v>
      </c>
      <c r="E1027" s="2">
        <f>MACD!F1027</f>
        <v>5.493164347331464E-3</v>
      </c>
      <c r="F1027" s="2">
        <f>'Moving Avg'!D1027</f>
        <v>17.348399999999998</v>
      </c>
      <c r="G1027" s="2">
        <f>'Moving Avg'!F1027</f>
        <v>15.9909</v>
      </c>
      <c r="H1027" s="2">
        <f>'Moving Avg'!G1027</f>
        <v>16.583339999999993</v>
      </c>
      <c r="I1027" s="2">
        <f>'Moving Avg'!H1027</f>
        <v>17.926279999999991</v>
      </c>
      <c r="J1027" s="5" t="str">
        <f>OBV!F1027</f>
        <v>BULLISH</v>
      </c>
      <c r="K1027" s="5" t="str">
        <f>OBV!G1027</f>
        <v>STRONG</v>
      </c>
      <c r="L1027" s="5" t="str">
        <f>OBV!H1027</f>
        <v>CONFIRMED BULLISH</v>
      </c>
    </row>
    <row r="1028" spans="1:12" ht="13.5" x14ac:dyDescent="0.25">
      <c r="A1028" s="3">
        <f>RSI!A1028</f>
        <v>43503</v>
      </c>
      <c r="B1028" s="2">
        <f>RSI!B1028</f>
        <v>17.728999999999999</v>
      </c>
      <c r="C1028" s="2">
        <f>RSI!I1028</f>
        <v>73.199149543047426</v>
      </c>
      <c r="D1028" s="2">
        <f>MACD!E1028</f>
        <v>-0.87223587112567458</v>
      </c>
      <c r="E1028" s="2">
        <f>MACD!F1028</f>
        <v>-0.17005264274726975</v>
      </c>
      <c r="F1028" s="2">
        <f>'Moving Avg'!D1028</f>
        <v>17.585999999999999</v>
      </c>
      <c r="G1028" s="2">
        <f>'Moving Avg'!F1028</f>
        <v>16.072499999999998</v>
      </c>
      <c r="H1028" s="2">
        <f>'Moving Avg'!G1028</f>
        <v>16.596919999999997</v>
      </c>
      <c r="I1028" s="2">
        <f>'Moving Avg'!H1028</f>
        <v>17.936234999999989</v>
      </c>
      <c r="J1028" s="5" t="str">
        <f>OBV!F1028</f>
        <v>BULLISH</v>
      </c>
      <c r="K1028" s="5" t="str">
        <f>OBV!G1028</f>
        <v>STRONG</v>
      </c>
      <c r="L1028" s="5" t="str">
        <f>OBV!H1028</f>
        <v>CONFIRMED BULLISH</v>
      </c>
    </row>
    <row r="1029" spans="1:12" ht="13.5" x14ac:dyDescent="0.25">
      <c r="A1029" s="3">
        <f>RSI!A1029</f>
        <v>43504</v>
      </c>
      <c r="B1029" s="2">
        <f>RSI!B1029</f>
        <v>18.260999999999999</v>
      </c>
      <c r="C1029" s="2">
        <f>RSI!I1029</f>
        <v>77.727053958508975</v>
      </c>
      <c r="D1029" s="2">
        <f>MACD!E1029</f>
        <v>-1.1268273924316148</v>
      </c>
      <c r="E1029" s="2">
        <f>MACD!F1029</f>
        <v>-0.3614075926841388</v>
      </c>
      <c r="F1029" s="2">
        <f>'Moving Avg'!D1029</f>
        <v>17.839999999999996</v>
      </c>
      <c r="G1029" s="2">
        <f>'Moving Avg'!F1029</f>
        <v>16.180699999999998</v>
      </c>
      <c r="H1029" s="2">
        <f>'Moving Avg'!G1029</f>
        <v>16.621139999999997</v>
      </c>
      <c r="I1029" s="2">
        <f>'Moving Avg'!H1029</f>
        <v>17.94884999999999</v>
      </c>
      <c r="J1029" s="5" t="str">
        <f>OBV!F1029</f>
        <v>BULLISH</v>
      </c>
      <c r="K1029" s="5" t="str">
        <f>OBV!G1029</f>
        <v>STRONG</v>
      </c>
      <c r="L1029" s="5" t="str">
        <f>OBV!H1029</f>
        <v>CONFIRMED BULLISH</v>
      </c>
    </row>
    <row r="1030" spans="1:12" ht="13.5" x14ac:dyDescent="0.25">
      <c r="A1030" s="3">
        <f>RSI!A1030</f>
        <v>43507</v>
      </c>
      <c r="B1030" s="2">
        <f>RSI!B1030</f>
        <v>18.46</v>
      </c>
      <c r="C1030" s="2">
        <f>RSI!I1030</f>
        <v>79.146300710513543</v>
      </c>
      <c r="D1030" s="2">
        <f>MACD!E1030</f>
        <v>-1.3673269901222298</v>
      </c>
      <c r="E1030" s="2">
        <f>MACD!F1030</f>
        <v>-0.56259147217175709</v>
      </c>
      <c r="F1030" s="2">
        <f>'Moving Avg'!D1030</f>
        <v>17.981599999999997</v>
      </c>
      <c r="G1030" s="2">
        <f>'Moving Avg'!F1030</f>
        <v>16.298849999999998</v>
      </c>
      <c r="H1030" s="2">
        <f>'Moving Avg'!G1030</f>
        <v>16.649339999999999</v>
      </c>
      <c r="I1030" s="2">
        <f>'Moving Avg'!H1030</f>
        <v>17.962459999999993</v>
      </c>
      <c r="J1030" s="5" t="str">
        <f>OBV!F1030</f>
        <v>BULLISH</v>
      </c>
      <c r="K1030" s="5" t="str">
        <f>OBV!G1030</f>
        <v>STRONG</v>
      </c>
      <c r="L1030" s="5" t="str">
        <f>OBV!H1030</f>
        <v>CONFIRMED BULLISH</v>
      </c>
    </row>
    <row r="1031" spans="1:12" ht="13.5" x14ac:dyDescent="0.25">
      <c r="A1031" s="3">
        <f>RSI!A1031</f>
        <v>43508</v>
      </c>
      <c r="B1031" s="2">
        <f>RSI!B1031</f>
        <v>18.46</v>
      </c>
      <c r="C1031" s="2">
        <f>RSI!I1031</f>
        <v>79.146300710513543</v>
      </c>
      <c r="D1031" s="2">
        <f>MACD!E1031</f>
        <v>-1.505418390134853</v>
      </c>
      <c r="E1031" s="2">
        <f>MACD!F1031</f>
        <v>-0.7511568557643763</v>
      </c>
      <c r="F1031" s="2">
        <f>'Moving Avg'!D1031</f>
        <v>18.127800000000001</v>
      </c>
      <c r="G1031" s="2">
        <f>'Moving Avg'!F1031</f>
        <v>16.416999999999994</v>
      </c>
      <c r="H1031" s="2">
        <f>'Moving Avg'!G1031</f>
        <v>16.67754</v>
      </c>
      <c r="I1031" s="2">
        <f>'Moving Avg'!H1031</f>
        <v>17.976069999999993</v>
      </c>
      <c r="J1031" s="5" t="str">
        <f>OBV!F1031</f>
        <v>BULLISH</v>
      </c>
      <c r="K1031" s="5" t="str">
        <f>OBV!G1031</f>
        <v>STRONG</v>
      </c>
      <c r="L1031" s="5" t="str">
        <f>OBV!H1031</f>
        <v>CONFIRMED BULLISH</v>
      </c>
    </row>
    <row r="1032" spans="1:12" ht="13.5" x14ac:dyDescent="0.25">
      <c r="A1032" s="3">
        <f>RSI!A1032</f>
        <v>43509</v>
      </c>
      <c r="B1032" s="2">
        <f>RSI!B1032</f>
        <v>18.46</v>
      </c>
      <c r="C1032" s="2">
        <f>RSI!I1032</f>
        <v>79.146300710513543</v>
      </c>
      <c r="D1032" s="2">
        <f>MACD!E1032</f>
        <v>-1.5265222688896447</v>
      </c>
      <c r="E1032" s="2">
        <f>MACD!F1032</f>
        <v>-0.90622993838943011</v>
      </c>
      <c r="F1032" s="2">
        <f>'Moving Avg'!D1032</f>
        <v>18.274000000000001</v>
      </c>
      <c r="G1032" s="2">
        <f>'Moving Avg'!F1032</f>
        <v>16.535149999999994</v>
      </c>
      <c r="H1032" s="2">
        <f>'Moving Avg'!G1032</f>
        <v>16.705739999999999</v>
      </c>
      <c r="I1032" s="2">
        <f>'Moving Avg'!H1032</f>
        <v>17.989679999999993</v>
      </c>
      <c r="J1032" s="5" t="str">
        <f>OBV!F1032</f>
        <v>BULLISH</v>
      </c>
      <c r="K1032" s="5" t="str">
        <f>OBV!G1032</f>
        <v>STRONG</v>
      </c>
      <c r="L1032" s="5" t="str">
        <f>OBV!H1032</f>
        <v>CONFIRMED BULLISH</v>
      </c>
    </row>
    <row r="1033" spans="1:12" ht="13.5" x14ac:dyDescent="0.25">
      <c r="A1033" s="3">
        <f>RSI!A1033</f>
        <v>43510</v>
      </c>
      <c r="B1033" s="2">
        <f>RSI!B1033</f>
        <v>18.46</v>
      </c>
      <c r="C1033" s="2">
        <f>RSI!I1033</f>
        <v>79.146300710513543</v>
      </c>
      <c r="D1033" s="2">
        <f>MACD!E1033</f>
        <v>-1.4717458517443731</v>
      </c>
      <c r="E1033" s="2">
        <f>MACD!F1033</f>
        <v>-1.0193331210604186</v>
      </c>
      <c r="F1033" s="2">
        <f>'Moving Avg'!D1033</f>
        <v>18.420200000000001</v>
      </c>
      <c r="G1033" s="2">
        <f>'Moving Avg'!F1033</f>
        <v>16.673599999999993</v>
      </c>
      <c r="H1033" s="2">
        <f>'Moving Avg'!G1033</f>
        <v>16.733939999999997</v>
      </c>
      <c r="I1033" s="2">
        <f>'Moving Avg'!H1033</f>
        <v>18.002584999999996</v>
      </c>
      <c r="J1033" s="5" t="str">
        <f>OBV!F1033</f>
        <v>BULLISH</v>
      </c>
      <c r="K1033" s="5" t="str">
        <f>OBV!G1033</f>
        <v>STRONG</v>
      </c>
      <c r="L1033" s="5" t="str">
        <f>OBV!H1033</f>
        <v>CONFIRMED BULLISH</v>
      </c>
    </row>
    <row r="1034" spans="1:12" ht="13.5" x14ac:dyDescent="0.25">
      <c r="A1034" s="3">
        <f>RSI!A1034</f>
        <v>43511</v>
      </c>
      <c r="B1034" s="2">
        <f>RSI!B1034</f>
        <v>18.46</v>
      </c>
      <c r="C1034" s="2">
        <f>RSI!I1034</f>
        <v>79.146300710513543</v>
      </c>
      <c r="D1034" s="2">
        <f>MACD!E1034</f>
        <v>-1.3646959995451517</v>
      </c>
      <c r="E1034" s="2">
        <f>MACD!F1034</f>
        <v>-1.0884056967573654</v>
      </c>
      <c r="F1034" s="2">
        <f>'Moving Avg'!D1034</f>
        <v>18.46</v>
      </c>
      <c r="G1034" s="2">
        <f>'Moving Avg'!F1034</f>
        <v>16.812049999999992</v>
      </c>
      <c r="H1034" s="2">
        <f>'Moving Avg'!G1034</f>
        <v>16.762</v>
      </c>
      <c r="I1034" s="2">
        <f>'Moving Avg'!H1034</f>
        <v>18.014074999999995</v>
      </c>
      <c r="J1034" s="5" t="str">
        <f>OBV!F1034</f>
        <v>BULLISH</v>
      </c>
      <c r="K1034" s="5" t="str">
        <f>OBV!G1034</f>
        <v>STRONG</v>
      </c>
      <c r="L1034" s="5" t="str">
        <f>OBV!H1034</f>
        <v>CONFIRMED BULLISH</v>
      </c>
    </row>
    <row r="1035" spans="1:12" ht="13.5" x14ac:dyDescent="0.25">
      <c r="A1035" s="3">
        <f>RSI!A1035</f>
        <v>43514</v>
      </c>
      <c r="B1035" s="2">
        <f>RSI!B1035</f>
        <v>18.46</v>
      </c>
      <c r="C1035" s="2">
        <f>RSI!I1035</f>
        <v>79.146300710513543</v>
      </c>
      <c r="D1035" s="2">
        <f>MACD!E1035</f>
        <v>-1.1649367592233055</v>
      </c>
      <c r="E1035" s="2">
        <f>MACD!F1035</f>
        <v>-1.1037119092505536</v>
      </c>
      <c r="F1035" s="2">
        <f>'Moving Avg'!D1035</f>
        <v>18.46</v>
      </c>
      <c r="G1035" s="2">
        <f>'Moving Avg'!F1035</f>
        <v>16.970799999999993</v>
      </c>
      <c r="H1035" s="2">
        <f>'Moving Avg'!G1035</f>
        <v>16.790060000000004</v>
      </c>
      <c r="I1035" s="2">
        <f>'Moving Avg'!H1035</f>
        <v>18.026979999999995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</row>
    <row r="1036" spans="1:12" ht="13.5" x14ac:dyDescent="0.25">
      <c r="A1036" s="3">
        <f>RSI!A1036</f>
        <v>43515</v>
      </c>
      <c r="B1036" s="2">
        <f>RSI!B1036</f>
        <v>18.608000000000001</v>
      </c>
      <c r="C1036" s="2">
        <f>RSI!I1036</f>
        <v>80.581809144987744</v>
      </c>
      <c r="D1036" s="2">
        <f>MACD!E1036</f>
        <v>-1.0177243998916801</v>
      </c>
      <c r="E1036" s="2">
        <f>MACD!F1036</f>
        <v>-1.0865144073787789</v>
      </c>
      <c r="F1036" s="2">
        <f>'Moving Avg'!D1036</f>
        <v>18.489600000000003</v>
      </c>
      <c r="G1036" s="2">
        <f>'Moving Avg'!F1036</f>
        <v>17.136949999999995</v>
      </c>
      <c r="H1036" s="2">
        <f>'Moving Avg'!G1036</f>
        <v>16.821080000000006</v>
      </c>
      <c r="I1036" s="2">
        <f>'Moving Avg'!H1036</f>
        <v>18.040589999999998</v>
      </c>
      <c r="J1036" s="5" t="str">
        <f>OBV!F1036</f>
        <v>BULLISH</v>
      </c>
      <c r="K1036" s="5" t="str">
        <f>OBV!G1036</f>
        <v>STRONG</v>
      </c>
      <c r="L1036" s="5" t="str">
        <f>OBV!H1036</f>
        <v>CONFIRMED BULLISH</v>
      </c>
    </row>
    <row r="1037" spans="1:12" ht="13.5" x14ac:dyDescent="0.25">
      <c r="A1037" s="3">
        <f>RSI!A1037</f>
        <v>43516</v>
      </c>
      <c r="B1037" s="2">
        <f>RSI!B1037</f>
        <v>18.829999999999998</v>
      </c>
      <c r="C1037" s="2">
        <f>RSI!I1037</f>
        <v>82.525001251340726</v>
      </c>
      <c r="D1037" s="2">
        <f>MACD!E1037</f>
        <v>-0.91725062092939069</v>
      </c>
      <c r="E1037" s="2">
        <f>MACD!F1037</f>
        <v>-1.0526616500889014</v>
      </c>
      <c r="F1037" s="2">
        <f>'Moving Avg'!D1037</f>
        <v>18.563600000000001</v>
      </c>
      <c r="G1037" s="2">
        <f>'Moving Avg'!F1037</f>
        <v>17.337099999999996</v>
      </c>
      <c r="H1037" s="2">
        <f>'Moving Avg'!G1037</f>
        <v>16.856540000000006</v>
      </c>
      <c r="I1037" s="2">
        <f>'Moving Avg'!H1037</f>
        <v>18.055309999999999</v>
      </c>
      <c r="J1037" s="5" t="str">
        <f>OBV!F1037</f>
        <v>BULLISH</v>
      </c>
      <c r="K1037" s="5" t="str">
        <f>OBV!G1037</f>
        <v>STRONG</v>
      </c>
      <c r="L1037" s="5" t="str">
        <f>OBV!H1037</f>
        <v>CONFIRMED BULLISH</v>
      </c>
    </row>
    <row r="1038" spans="1:12" ht="13.5" x14ac:dyDescent="0.25">
      <c r="A1038" s="3">
        <f>RSI!A1038</f>
        <v>43517</v>
      </c>
      <c r="B1038" s="2">
        <f>RSI!B1038</f>
        <v>19.390999999999998</v>
      </c>
      <c r="C1038" s="2">
        <f>RSI!I1038</f>
        <v>86.265397665971491</v>
      </c>
      <c r="D1038" s="2">
        <f>MACD!E1038</f>
        <v>-0.88218141381159043</v>
      </c>
      <c r="E1038" s="2">
        <f>MACD!F1038</f>
        <v>-1.0185656028334393</v>
      </c>
      <c r="F1038" s="2">
        <f>'Moving Avg'!D1038</f>
        <v>18.7498</v>
      </c>
      <c r="G1038" s="2">
        <f>'Moving Avg'!F1038</f>
        <v>17.565299999999997</v>
      </c>
      <c r="H1038" s="2">
        <f>'Moving Avg'!G1038</f>
        <v>16.903220000000005</v>
      </c>
      <c r="I1038" s="2">
        <f>'Moving Avg'!H1038</f>
        <v>18.072834999999998</v>
      </c>
      <c r="J1038" s="5" t="str">
        <f>OBV!F1038</f>
        <v>BULLISH</v>
      </c>
      <c r="K1038" s="5" t="str">
        <f>OBV!G1038</f>
        <v>STRONG</v>
      </c>
      <c r="L1038" s="5" t="str">
        <f>OBV!H1038</f>
        <v>CONFIRMED BULLISH</v>
      </c>
    </row>
    <row r="1039" spans="1:12" ht="13.5" x14ac:dyDescent="0.25">
      <c r="A1039" s="3">
        <f>RSI!A1039</f>
        <v>43518</v>
      </c>
      <c r="B1039" s="2">
        <f>RSI!B1039</f>
        <v>19.937000000000001</v>
      </c>
      <c r="C1039" s="2">
        <f>RSI!I1039</f>
        <v>88.782074706057671</v>
      </c>
      <c r="D1039" s="2">
        <f>MACD!E1039</f>
        <v>-0.82219065138241731</v>
      </c>
      <c r="E1039" s="2">
        <f>MACD!F1039</f>
        <v>-0.97929061254323502</v>
      </c>
      <c r="F1039" s="2">
        <f>'Moving Avg'!D1039</f>
        <v>19.045199999999998</v>
      </c>
      <c r="G1039" s="2">
        <f>'Moving Avg'!F1039</f>
        <v>17.820799999999998</v>
      </c>
      <c r="H1039" s="2">
        <f>'Moving Avg'!G1039</f>
        <v>16.961560000000006</v>
      </c>
      <c r="I1039" s="2">
        <f>'Moving Avg'!H1039</f>
        <v>18.092769999999994</v>
      </c>
      <c r="J1039" s="5" t="str">
        <f>OBV!F1039</f>
        <v>BULLISH</v>
      </c>
      <c r="K1039" s="5" t="str">
        <f>OBV!G1039</f>
        <v>STRONG</v>
      </c>
      <c r="L1039" s="5" t="str">
        <f>OBV!H1039</f>
        <v>CONFIRMED BULLISH</v>
      </c>
    </row>
    <row r="1040" spans="1:12" ht="13.5" x14ac:dyDescent="0.25">
      <c r="A1040" s="3">
        <f>RSI!A1040</f>
        <v>43521</v>
      </c>
      <c r="B1040" s="2">
        <f>RSI!B1040</f>
        <v>19.937000000000001</v>
      </c>
      <c r="C1040" s="2">
        <f>RSI!I1040</f>
        <v>88.782074706057671</v>
      </c>
      <c r="D1040" s="2">
        <f>MACD!E1040</f>
        <v>-0.75430397823839002</v>
      </c>
      <c r="E1040" s="2">
        <f>MACD!F1040</f>
        <v>-0.93429328568226611</v>
      </c>
      <c r="F1040" s="2">
        <f>'Moving Avg'!D1040</f>
        <v>19.340600000000002</v>
      </c>
      <c r="G1040" s="2">
        <f>'Moving Avg'!F1040</f>
        <v>18.076300000000003</v>
      </c>
      <c r="H1040" s="2">
        <f>'Moving Avg'!G1040</f>
        <v>17.020180000000003</v>
      </c>
      <c r="I1040" s="2">
        <f>'Moving Avg'!H1040</f>
        <v>18.112704999999995</v>
      </c>
      <c r="J1040" s="5" t="str">
        <f>OBV!F1040</f>
        <v>BULLISH</v>
      </c>
      <c r="K1040" s="5" t="str">
        <f>OBV!G1040</f>
        <v>STRONG</v>
      </c>
      <c r="L1040" s="5" t="str">
        <f>OBV!H1040</f>
        <v>CONFIRMED BULLISH</v>
      </c>
    </row>
    <row r="1041" spans="1:12" ht="13.5" x14ac:dyDescent="0.25">
      <c r="A1041" s="3">
        <f>RSI!A1041</f>
        <v>43522</v>
      </c>
      <c r="B1041" s="2">
        <f>RSI!B1041</f>
        <v>20.527999999999999</v>
      </c>
      <c r="C1041" s="2">
        <f>RSI!I1041</f>
        <v>90.8799231118481</v>
      </c>
      <c r="D1041" s="2">
        <f>MACD!E1041</f>
        <v>-0.7531300436869337</v>
      </c>
      <c r="E1041" s="2">
        <f>MACD!F1041</f>
        <v>-0.89806063728319963</v>
      </c>
      <c r="F1041" s="2">
        <f>'Moving Avg'!D1041</f>
        <v>19.724599999999999</v>
      </c>
      <c r="G1041" s="2">
        <f>'Moving Avg'!F1041</f>
        <v>18.336600000000004</v>
      </c>
      <c r="H1041" s="2">
        <f>'Moving Avg'!G1041</f>
        <v>17.091060000000006</v>
      </c>
      <c r="I1041" s="2">
        <f>'Moving Avg'!H1041</f>
        <v>18.135594999999995</v>
      </c>
      <c r="J1041" s="5" t="str">
        <f>OBV!F1041</f>
        <v>BULLISH</v>
      </c>
      <c r="K1041" s="5" t="str">
        <f>OBV!G1041</f>
        <v>STRONG</v>
      </c>
      <c r="L1041" s="5" t="str">
        <f>OBV!H1041</f>
        <v>CONFIRMED BULLISH</v>
      </c>
    </row>
    <row r="1042" spans="1:12" ht="13.5" x14ac:dyDescent="0.25">
      <c r="A1042" s="3">
        <f>RSI!A1042</f>
        <v>43523</v>
      </c>
      <c r="B1042" s="2">
        <f>RSI!B1042</f>
        <v>20.527999999999999</v>
      </c>
      <c r="C1042" s="2">
        <f>RSI!I1042</f>
        <v>90.8799231118481</v>
      </c>
      <c r="D1042" s="2">
        <f>MACD!E1042</f>
        <v>-0.76719456740089953</v>
      </c>
      <c r="E1042" s="2">
        <f>MACD!F1042</f>
        <v>-0.87188742330673963</v>
      </c>
      <c r="F1042" s="2">
        <f>'Moving Avg'!D1042</f>
        <v>20.0642</v>
      </c>
      <c r="G1042" s="2">
        <f>'Moving Avg'!F1042</f>
        <v>18.562550000000005</v>
      </c>
      <c r="H1042" s="2">
        <f>'Moving Avg'!G1042</f>
        <v>17.161940000000005</v>
      </c>
      <c r="I1042" s="2">
        <f>'Moving Avg'!H1042</f>
        <v>18.158484999999992</v>
      </c>
      <c r="J1042" s="5" t="str">
        <f>OBV!F1042</f>
        <v>BULLISH</v>
      </c>
      <c r="K1042" s="5" t="str">
        <f>OBV!G1042</f>
        <v>STRONG</v>
      </c>
      <c r="L1042" s="5" t="str">
        <f>OBV!H1042</f>
        <v>CONFIRMED BULLISH</v>
      </c>
    </row>
    <row r="1043" spans="1:12" ht="13.5" x14ac:dyDescent="0.25">
      <c r="A1043" s="3">
        <f>RSI!A1043</f>
        <v>43524</v>
      </c>
      <c r="B1043" s="2">
        <f>RSI!B1043</f>
        <v>20.527999999999999</v>
      </c>
      <c r="C1043" s="2">
        <f>RSI!I1043</f>
        <v>90.8799231118481</v>
      </c>
      <c r="D1043" s="2">
        <f>MACD!E1043</f>
        <v>-0.79303777467080749</v>
      </c>
      <c r="E1043" s="2">
        <f>MACD!F1043</f>
        <v>-0.85611749357955325</v>
      </c>
      <c r="F1043" s="2">
        <f>'Moving Avg'!D1043</f>
        <v>20.291599999999999</v>
      </c>
      <c r="G1043" s="2">
        <f>'Moving Avg'!F1043</f>
        <v>18.761900000000004</v>
      </c>
      <c r="H1043" s="2">
        <f>'Moving Avg'!G1043</f>
        <v>17.232820000000007</v>
      </c>
      <c r="I1043" s="2">
        <f>'Moving Avg'!H1043</f>
        <v>18.181374999999992</v>
      </c>
      <c r="J1043" s="5" t="str">
        <f>OBV!F1043</f>
        <v>BULLISH</v>
      </c>
      <c r="K1043" s="5" t="str">
        <f>OBV!G1043</f>
        <v>STRONG</v>
      </c>
      <c r="L1043" s="5" t="str">
        <f>OBV!H1043</f>
        <v>CONFIRMED BULLISH</v>
      </c>
    </row>
    <row r="1044" spans="1:12" ht="13.5" x14ac:dyDescent="0.25">
      <c r="A1044" s="3">
        <f>RSI!A1044</f>
        <v>43525</v>
      </c>
      <c r="B1044" s="2">
        <f>RSI!B1044</f>
        <v>19.937000000000001</v>
      </c>
      <c r="C1044" s="2">
        <f>RSI!I1044</f>
        <v>73.672333668226059</v>
      </c>
      <c r="D1044" s="2">
        <f>MACD!E1044</f>
        <v>-0.78403700800568288</v>
      </c>
      <c r="E1044" s="2">
        <f>MACD!F1044</f>
        <v>-0.84170139646477926</v>
      </c>
      <c r="F1044" s="2">
        <f>'Moving Avg'!D1044</f>
        <v>20.291599999999999</v>
      </c>
      <c r="G1044" s="2">
        <f>'Moving Avg'!F1044</f>
        <v>18.909200000000006</v>
      </c>
      <c r="H1044" s="2">
        <f>'Moving Avg'!G1044</f>
        <v>17.291880000000006</v>
      </c>
      <c r="I1044" s="2">
        <f>'Moving Avg'!H1044</f>
        <v>18.201309999999992</v>
      </c>
      <c r="J1044" s="5" t="str">
        <f>OBV!F1044</f>
        <v>BULLISH</v>
      </c>
      <c r="K1044" s="5" t="str">
        <f>OBV!G1044</f>
        <v>NEUTRAL</v>
      </c>
      <c r="L1044" s="5" t="str">
        <f>OBV!H1044</f>
        <v>NEUTRAL</v>
      </c>
    </row>
    <row r="1045" spans="1:12" ht="13.5" x14ac:dyDescent="0.25">
      <c r="A1045" s="3">
        <f>RSI!A1045</f>
        <v>43528</v>
      </c>
      <c r="B1045" s="2">
        <f>RSI!B1045</f>
        <v>19.338999999999999</v>
      </c>
      <c r="C1045" s="2">
        <f>RSI!I1045</f>
        <v>61.071745825031556</v>
      </c>
      <c r="D1045" s="2">
        <f>MACD!E1045</f>
        <v>-0.74058584314832387</v>
      </c>
      <c r="E1045" s="2">
        <f>MACD!F1045</f>
        <v>-0.82147828580148818</v>
      </c>
      <c r="F1045" s="2">
        <f>'Moving Avg'!D1045</f>
        <v>20.172000000000001</v>
      </c>
      <c r="G1045" s="2">
        <f>'Moving Avg'!F1045</f>
        <v>18.988550000000004</v>
      </c>
      <c r="H1045" s="2">
        <f>'Moving Avg'!G1045</f>
        <v>17.340900000000005</v>
      </c>
      <c r="I1045" s="2">
        <f>'Moving Avg'!H1045</f>
        <v>18.218254999999992</v>
      </c>
      <c r="J1045" s="5" t="str">
        <f>OBV!F1045</f>
        <v>BEARISH</v>
      </c>
      <c r="K1045" s="5" t="str">
        <f>OBV!G1045</f>
        <v>WEAK</v>
      </c>
      <c r="L1045" s="5" t="str">
        <f>OBV!H1045</f>
        <v>CONFIRMED BEARISH</v>
      </c>
    </row>
    <row r="1046" spans="1:12" ht="13.5" x14ac:dyDescent="0.25">
      <c r="A1046" s="3">
        <f>RSI!A1046</f>
        <v>43529</v>
      </c>
      <c r="B1046" s="2">
        <f>RSI!B1046</f>
        <v>19.914999999999999</v>
      </c>
      <c r="C1046" s="2">
        <f>RSI!I1046</f>
        <v>66.937548101228884</v>
      </c>
      <c r="D1046" s="2">
        <f>MACD!E1046</f>
        <v>-0.7280177129250589</v>
      </c>
      <c r="E1046" s="2">
        <f>MACD!F1046</f>
        <v>-0.80278617122620233</v>
      </c>
      <c r="F1046" s="2">
        <f>'Moving Avg'!D1046</f>
        <v>20.049399999999999</v>
      </c>
      <c r="G1046" s="2">
        <f>'Moving Avg'!F1046</f>
        <v>19.097850000000005</v>
      </c>
      <c r="H1046" s="2">
        <f>'Moving Avg'!G1046</f>
        <v>17.401440000000008</v>
      </c>
      <c r="I1046" s="2">
        <f>'Moving Avg'!H1046</f>
        <v>18.238079999999993</v>
      </c>
      <c r="J1046" s="5" t="str">
        <f>OBV!F1046</f>
        <v>BEARISH</v>
      </c>
      <c r="K1046" s="5" t="str">
        <f>OBV!G1046</f>
        <v>WEAK</v>
      </c>
      <c r="L1046" s="5" t="str">
        <f>OBV!H1046</f>
        <v>CONFIRMED BEARISH</v>
      </c>
    </row>
    <row r="1047" spans="1:12" ht="13.5" x14ac:dyDescent="0.25">
      <c r="A1047" s="3">
        <f>RSI!A1047</f>
        <v>43530</v>
      </c>
      <c r="B1047" s="2">
        <f>RSI!B1047</f>
        <v>19.914999999999999</v>
      </c>
      <c r="C1047" s="2">
        <f>RSI!I1047</f>
        <v>66.937548101228884</v>
      </c>
      <c r="D1047" s="2">
        <f>MACD!E1047</f>
        <v>-0.69061512983930839</v>
      </c>
      <c r="E1047" s="2">
        <f>MACD!F1047</f>
        <v>-0.78035196294882359</v>
      </c>
      <c r="F1047" s="2">
        <f>'Moving Avg'!D1047</f>
        <v>19.926799999999997</v>
      </c>
      <c r="G1047" s="2">
        <f>'Moving Avg'!F1047</f>
        <v>19.207150000000006</v>
      </c>
      <c r="H1047" s="2">
        <f>'Moving Avg'!G1047</f>
        <v>17.461980000000004</v>
      </c>
      <c r="I1047" s="2">
        <f>'Moving Avg'!H1047</f>
        <v>18.257904999999994</v>
      </c>
      <c r="J1047" s="5" t="str">
        <f>OBV!F1047</f>
        <v>BEARISH</v>
      </c>
      <c r="K1047" s="5" t="str">
        <f>OBV!G1047</f>
        <v>WEAK</v>
      </c>
      <c r="L1047" s="5" t="str">
        <f>OBV!H1047</f>
        <v>CONFIRMED BEARISH</v>
      </c>
    </row>
    <row r="1048" spans="1:12" ht="13.5" x14ac:dyDescent="0.25">
      <c r="A1048" s="3">
        <f>RSI!A1048</f>
        <v>43531</v>
      </c>
      <c r="B1048" s="2">
        <f>RSI!B1048</f>
        <v>19.914999999999999</v>
      </c>
      <c r="C1048" s="2">
        <f>RSI!I1048</f>
        <v>66.937548101228884</v>
      </c>
      <c r="D1048" s="2">
        <f>MACD!E1048</f>
        <v>-0.57949783391925536</v>
      </c>
      <c r="E1048" s="2">
        <f>MACD!F1048</f>
        <v>-0.74018113714291001</v>
      </c>
      <c r="F1048" s="2">
        <f>'Moving Avg'!D1048</f>
        <v>19.804199999999998</v>
      </c>
      <c r="G1048" s="2">
        <f>'Moving Avg'!F1048</f>
        <v>19.316450000000007</v>
      </c>
      <c r="H1048" s="2">
        <f>'Moving Avg'!G1048</f>
        <v>17.522520000000004</v>
      </c>
      <c r="I1048" s="2">
        <f>'Moving Avg'!H1048</f>
        <v>18.277729999999998</v>
      </c>
      <c r="J1048" s="5" t="str">
        <f>OBV!F1048</f>
        <v>BEARISH</v>
      </c>
      <c r="K1048" s="5" t="str">
        <f>OBV!G1048</f>
        <v>WEAK</v>
      </c>
      <c r="L1048" s="5" t="str">
        <f>OBV!H1048</f>
        <v>CONFIRMED BEARISH</v>
      </c>
    </row>
    <row r="1049" spans="1:12" ht="13.5" x14ac:dyDescent="0.25">
      <c r="A1049" s="3">
        <f>RSI!A1049</f>
        <v>43532</v>
      </c>
      <c r="B1049" s="2">
        <f>RSI!B1049</f>
        <v>19.914999999999999</v>
      </c>
      <c r="C1049" s="2">
        <f>RSI!I1049</f>
        <v>66.937548101228884</v>
      </c>
      <c r="D1049" s="2">
        <f>MACD!E1049</f>
        <v>-0.40780766949278302</v>
      </c>
      <c r="E1049" s="2">
        <f>MACD!F1049</f>
        <v>-0.67370644361288456</v>
      </c>
      <c r="F1049" s="2">
        <f>'Moving Avg'!D1049</f>
        <v>19.799799999999998</v>
      </c>
      <c r="G1049" s="2">
        <f>'Moving Avg'!F1049</f>
        <v>19.399150000000006</v>
      </c>
      <c r="H1049" s="2">
        <f>'Moving Avg'!G1049</f>
        <v>17.58306</v>
      </c>
      <c r="I1049" s="2">
        <f>'Moving Avg'!H1049</f>
        <v>18.297554999999999</v>
      </c>
      <c r="J1049" s="5" t="str">
        <f>OBV!F1049</f>
        <v>BEARISH</v>
      </c>
      <c r="K1049" s="5" t="str">
        <f>OBV!G1049</f>
        <v>WEAK</v>
      </c>
      <c r="L1049" s="5" t="str">
        <f>OBV!H1049</f>
        <v>CONFIRMED BEARISH</v>
      </c>
    </row>
    <row r="1050" spans="1:12" ht="13.5" x14ac:dyDescent="0.25">
      <c r="A1050" s="3">
        <f>RSI!A1050</f>
        <v>43535</v>
      </c>
      <c r="B1050" s="2">
        <f>RSI!B1050</f>
        <v>19.937000000000001</v>
      </c>
      <c r="C1050" s="2">
        <f>RSI!I1050</f>
        <v>67.19152108382778</v>
      </c>
      <c r="D1050" s="2">
        <f>MACD!E1050</f>
        <v>-0.27002411993366238</v>
      </c>
      <c r="E1050" s="2">
        <f>MACD!F1050</f>
        <v>-0.59296997887704017</v>
      </c>
      <c r="F1050" s="2">
        <f>'Moving Avg'!D1050</f>
        <v>19.9194</v>
      </c>
      <c r="G1050" s="2">
        <f>'Moving Avg'!F1050</f>
        <v>19.473000000000006</v>
      </c>
      <c r="H1050" s="2">
        <f>'Moving Avg'!G1050</f>
        <v>17.642120000000002</v>
      </c>
      <c r="I1050" s="2">
        <f>'Moving Avg'!H1050</f>
        <v>18.31513</v>
      </c>
      <c r="J1050" s="5" t="str">
        <f>OBV!F1050</f>
        <v>BULLISH</v>
      </c>
      <c r="K1050" s="5" t="str">
        <f>OBV!G1050</f>
        <v>STRONG</v>
      </c>
      <c r="L1050" s="5" t="str">
        <f>OBV!H1050</f>
        <v>CONFIRMED BULLISH</v>
      </c>
    </row>
    <row r="1051" spans="1:12" ht="13.5" x14ac:dyDescent="0.25">
      <c r="A1051" s="3">
        <f>RSI!A1051</f>
        <v>43536</v>
      </c>
      <c r="B1051" s="2">
        <f>RSI!B1051</f>
        <v>19.937000000000001</v>
      </c>
      <c r="C1051" s="2">
        <f>RSI!I1051</f>
        <v>67.19152108382778</v>
      </c>
      <c r="D1051" s="2">
        <f>MACD!E1051</f>
        <v>-6.8073770621719376E-2</v>
      </c>
      <c r="E1051" s="2">
        <f>MACD!F1051</f>
        <v>-0.48799073722597602</v>
      </c>
      <c r="F1051" s="2">
        <f>'Moving Avg'!D1051</f>
        <v>19.9238</v>
      </c>
      <c r="G1051" s="2">
        <f>'Moving Avg'!F1051</f>
        <v>19.546850000000006</v>
      </c>
      <c r="H1051" s="2">
        <f>'Moving Avg'!G1051</f>
        <v>17.701180000000001</v>
      </c>
      <c r="I1051" s="2">
        <f>'Moving Avg'!H1051</f>
        <v>18.332704999999997</v>
      </c>
      <c r="J1051" s="5" t="str">
        <f>OBV!F1051</f>
        <v>BULLISH</v>
      </c>
      <c r="K1051" s="5" t="str">
        <f>OBV!G1051</f>
        <v>STRONG</v>
      </c>
      <c r="L1051" s="5" t="str">
        <f>OBV!H1051</f>
        <v>CONFIRMED BULLISH</v>
      </c>
    </row>
    <row r="1052" spans="1:12" ht="13.5" x14ac:dyDescent="0.25">
      <c r="A1052" s="3">
        <f>RSI!A1052</f>
        <v>43537</v>
      </c>
      <c r="B1052" s="2">
        <f>RSI!B1052</f>
        <v>19.338999999999999</v>
      </c>
      <c r="C1052" s="2">
        <f>RSI!I1052</f>
        <v>54.092535349195515</v>
      </c>
      <c r="D1052" s="2">
        <f>MACD!E1052</f>
        <v>0.14195654602577434</v>
      </c>
      <c r="E1052" s="2">
        <f>MACD!F1052</f>
        <v>-0.36200128057562597</v>
      </c>
      <c r="F1052" s="2">
        <f>'Moving Avg'!D1052</f>
        <v>19.808599999999998</v>
      </c>
      <c r="G1052" s="2">
        <f>'Moving Avg'!F1052</f>
        <v>19.590800000000005</v>
      </c>
      <c r="H1052" s="2">
        <f>'Moving Avg'!G1052</f>
        <v>17.748280000000001</v>
      </c>
      <c r="I1052" s="2">
        <f>'Moving Avg'!H1052</f>
        <v>18.347289999999997</v>
      </c>
      <c r="J1052" s="5" t="str">
        <f>OBV!F1052</f>
        <v>BULLISH</v>
      </c>
      <c r="K1052" s="5" t="str">
        <f>OBV!G1052</f>
        <v>NEUTRAL</v>
      </c>
      <c r="L1052" s="5" t="str">
        <f>OBV!H1052</f>
        <v>BULLISH DIVERGENCE</v>
      </c>
    </row>
    <row r="1053" spans="1:12" ht="13.5" x14ac:dyDescent="0.25">
      <c r="A1053" s="3">
        <f>RSI!A1053</f>
        <v>43538</v>
      </c>
      <c r="B1053" s="2">
        <f>RSI!B1053</f>
        <v>19.338999999999999</v>
      </c>
      <c r="C1053" s="2">
        <f>RSI!I1053</f>
        <v>54.092535349195515</v>
      </c>
      <c r="D1053" s="2">
        <f>MACD!E1053</f>
        <v>0.31844233204844841</v>
      </c>
      <c r="E1053" s="2">
        <f>MACD!F1053</f>
        <v>-0.22591255805081112</v>
      </c>
      <c r="F1053" s="2">
        <f>'Moving Avg'!D1053</f>
        <v>19.6934</v>
      </c>
      <c r="G1053" s="2">
        <f>'Moving Avg'!F1053</f>
        <v>19.634750000000004</v>
      </c>
      <c r="H1053" s="2">
        <f>'Moving Avg'!G1053</f>
        <v>17.795379999999994</v>
      </c>
      <c r="I1053" s="2">
        <f>'Moving Avg'!H1053</f>
        <v>18.361874999999998</v>
      </c>
      <c r="J1053" s="5" t="str">
        <f>OBV!F1053</f>
        <v>BULLISH</v>
      </c>
      <c r="K1053" s="5" t="str">
        <f>OBV!G1053</f>
        <v>NEUTRAL</v>
      </c>
      <c r="L1053" s="5" t="str">
        <f>OBV!H1053</f>
        <v>BULLISH DIVERGENCE</v>
      </c>
    </row>
    <row r="1054" spans="1:12" ht="13.5" x14ac:dyDescent="0.25">
      <c r="A1054" s="3">
        <f>RSI!A1054</f>
        <v>43539</v>
      </c>
      <c r="B1054" s="2">
        <f>RSI!B1054</f>
        <v>19.199000000000002</v>
      </c>
      <c r="C1054" s="2">
        <f>RSI!I1054</f>
        <v>51.373240050385554</v>
      </c>
      <c r="D1054" s="2">
        <f>MACD!E1054</f>
        <v>0.38608285007705589</v>
      </c>
      <c r="E1054" s="2">
        <f>MACD!F1054</f>
        <v>-0.10351347642523773</v>
      </c>
      <c r="F1054" s="2">
        <f>'Moving Avg'!D1054</f>
        <v>19.550199999999997</v>
      </c>
      <c r="G1054" s="2">
        <f>'Moving Avg'!F1054</f>
        <v>19.671700000000001</v>
      </c>
      <c r="H1054" s="2">
        <f>'Moving Avg'!G1054</f>
        <v>17.839679999999991</v>
      </c>
      <c r="I1054" s="2">
        <f>'Moving Avg'!H1054</f>
        <v>18.37576</v>
      </c>
      <c r="J1054" s="5" t="str">
        <f>OBV!F1054</f>
        <v>BEARISH</v>
      </c>
      <c r="K1054" s="5" t="str">
        <f>OBV!G1054</f>
        <v>WEAK</v>
      </c>
      <c r="L1054" s="5" t="str">
        <f>OBV!H1054</f>
        <v>CONFIRMED BEARISH</v>
      </c>
    </row>
    <row r="1055" spans="1:12" ht="13.5" x14ac:dyDescent="0.25">
      <c r="A1055" s="3">
        <f>RSI!A1055</f>
        <v>43542</v>
      </c>
      <c r="B1055" s="2">
        <f>RSI!B1055</f>
        <v>19.184000000000001</v>
      </c>
      <c r="C1055" s="2">
        <f>RSI!I1055</f>
        <v>51.076967072816885</v>
      </c>
      <c r="D1055" s="2">
        <f>MACD!E1055</f>
        <v>0.35219912089631222</v>
      </c>
      <c r="E1055" s="2">
        <f>MACD!F1055</f>
        <v>-1.2370956960927743E-2</v>
      </c>
      <c r="F1055" s="2">
        <f>'Moving Avg'!D1055</f>
        <v>19.3996</v>
      </c>
      <c r="G1055" s="2">
        <f>'Moving Avg'!F1055</f>
        <v>19.707900000000002</v>
      </c>
      <c r="H1055" s="2">
        <f>'Moving Avg'!G1055</f>
        <v>17.883679999999991</v>
      </c>
      <c r="I1055" s="2">
        <f>'Moving Avg'!H1055</f>
        <v>18.389570000000003</v>
      </c>
      <c r="J1055" s="5" t="str">
        <f>OBV!F1055</f>
        <v>BEARISH</v>
      </c>
      <c r="K1055" s="5" t="str">
        <f>OBV!G1055</f>
        <v>WEAK</v>
      </c>
      <c r="L1055" s="5" t="str">
        <f>OBV!H1055</f>
        <v>CONFIRMED BEARISH</v>
      </c>
    </row>
    <row r="1056" spans="1:12" ht="13.5" x14ac:dyDescent="0.25">
      <c r="A1056" s="3">
        <f>RSI!A1056</f>
        <v>43543</v>
      </c>
      <c r="B1056" s="2">
        <f>RSI!B1056</f>
        <v>19.184000000000001</v>
      </c>
      <c r="C1056" s="2">
        <f>RSI!I1056</f>
        <v>51.076967072816885</v>
      </c>
      <c r="D1056" s="2">
        <f>MACD!E1056</f>
        <v>0.41202014081571292</v>
      </c>
      <c r="E1056" s="2">
        <f>MACD!F1056</f>
        <v>7.2507262594400393E-2</v>
      </c>
      <c r="F1056" s="2">
        <f>'Moving Avg'!D1056</f>
        <v>19.248999999999999</v>
      </c>
      <c r="G1056" s="2">
        <f>'Moving Avg'!F1056</f>
        <v>19.736700000000003</v>
      </c>
      <c r="H1056" s="2">
        <f>'Moving Avg'!G1056</f>
        <v>17.927679999999995</v>
      </c>
      <c r="I1056" s="2">
        <f>'Moving Avg'!H1056</f>
        <v>18.403380000000002</v>
      </c>
      <c r="J1056" s="5" t="str">
        <f>OBV!F1056</f>
        <v>BEARISH</v>
      </c>
      <c r="K1056" s="5" t="str">
        <f>OBV!G1056</f>
        <v>WEAK</v>
      </c>
      <c r="L1056" s="5" t="str">
        <f>OBV!H1056</f>
        <v>CONFIRMED BEARISH</v>
      </c>
    </row>
    <row r="1057" spans="1:12" ht="13.5" x14ac:dyDescent="0.25">
      <c r="A1057" s="3">
        <f>RSI!A1057</f>
        <v>43545</v>
      </c>
      <c r="B1057" s="2">
        <f>RSI!B1057</f>
        <v>18.623000000000001</v>
      </c>
      <c r="C1057" s="2">
        <f>RSI!I1057</f>
        <v>40.856754683740853</v>
      </c>
      <c r="D1057" s="2">
        <f>MACD!E1057</f>
        <v>0.50407911493130797</v>
      </c>
      <c r="E1057" s="2">
        <f>MACD!F1057</f>
        <v>0.15882163306178193</v>
      </c>
      <c r="F1057" s="2">
        <f>'Moving Avg'!D1057</f>
        <v>19.105799999999999</v>
      </c>
      <c r="G1057" s="2">
        <f>'Moving Avg'!F1057</f>
        <v>19.726350000000004</v>
      </c>
      <c r="H1057" s="2">
        <f>'Moving Avg'!G1057</f>
        <v>17.970659999999992</v>
      </c>
      <c r="I1057" s="2">
        <f>'Moving Avg'!H1057</f>
        <v>18.414385000000003</v>
      </c>
      <c r="J1057" s="5" t="str">
        <f>OBV!F1057</f>
        <v>BEARISH</v>
      </c>
      <c r="K1057" s="5" t="str">
        <f>OBV!G1057</f>
        <v>WEAK</v>
      </c>
      <c r="L1057" s="5" t="str">
        <f>OBV!H1057</f>
        <v>CONFIRMED BEARISH</v>
      </c>
    </row>
    <row r="1058" spans="1:12" ht="13.5" x14ac:dyDescent="0.25">
      <c r="A1058" s="3">
        <f>RSI!A1058</f>
        <v>43546</v>
      </c>
      <c r="B1058" s="2">
        <f>RSI!B1058</f>
        <v>18.623000000000001</v>
      </c>
      <c r="C1058" s="2">
        <f>RSI!I1058</f>
        <v>40.856754683740853</v>
      </c>
      <c r="D1058" s="2">
        <f>MACD!E1058</f>
        <v>0.58518424718789674</v>
      </c>
      <c r="E1058" s="2">
        <f>MACD!F1058</f>
        <v>0.24409415588700492</v>
      </c>
      <c r="F1058" s="2">
        <f>'Moving Avg'!D1058</f>
        <v>18.962600000000002</v>
      </c>
      <c r="G1058" s="2">
        <f>'Moving Avg'!F1058</f>
        <v>19.687950000000001</v>
      </c>
      <c r="H1058" s="2">
        <f>'Moving Avg'!G1058</f>
        <v>18.021179999999994</v>
      </c>
      <c r="I1058" s="2">
        <f>'Moving Avg'!H1058</f>
        <v>18.425390000000004</v>
      </c>
      <c r="J1058" s="5" t="str">
        <f>OBV!F1058</f>
        <v>BEARISH</v>
      </c>
      <c r="K1058" s="5" t="str">
        <f>OBV!G1058</f>
        <v>WEAK</v>
      </c>
      <c r="L1058" s="5" t="str">
        <f>OBV!H1058</f>
        <v>CONFIRMED BEARISH</v>
      </c>
    </row>
    <row r="1059" spans="1:12" ht="13.5" x14ac:dyDescent="0.25">
      <c r="A1059" s="3">
        <f>RSI!A1059</f>
        <v>43549</v>
      </c>
      <c r="B1059" s="2">
        <f>RSI!B1059</f>
        <v>18.623000000000001</v>
      </c>
      <c r="C1059" s="2">
        <f>RSI!I1059</f>
        <v>40.856754683740846</v>
      </c>
      <c r="D1059" s="2">
        <f>MACD!E1059</f>
        <v>0.65678303460046195</v>
      </c>
      <c r="E1059" s="2">
        <f>MACD!F1059</f>
        <v>0.32663193162969639</v>
      </c>
      <c r="F1059" s="2">
        <f>'Moving Avg'!D1059</f>
        <v>18.8474</v>
      </c>
      <c r="G1059" s="2">
        <f>'Moving Avg'!F1059</f>
        <v>19.622250000000001</v>
      </c>
      <c r="H1059" s="2">
        <f>'Moving Avg'!G1059</f>
        <v>18.071699999999993</v>
      </c>
      <c r="I1059" s="2">
        <f>'Moving Avg'!H1059</f>
        <v>18.436395000000001</v>
      </c>
      <c r="J1059" s="5" t="str">
        <f>OBV!F1059</f>
        <v>BEARISH</v>
      </c>
      <c r="K1059" s="5" t="str">
        <f>OBV!G1059</f>
        <v>WEAK</v>
      </c>
      <c r="L1059" s="5" t="str">
        <f>OBV!H1059</f>
        <v>CONFIRMED BEARISH</v>
      </c>
    </row>
    <row r="1060" spans="1:12" ht="13.5" x14ac:dyDescent="0.25">
      <c r="A1060" s="3">
        <f>RSI!A1060</f>
        <v>43550</v>
      </c>
      <c r="B1060" s="2">
        <f>RSI!B1060</f>
        <v>18.623000000000001</v>
      </c>
      <c r="C1060" s="2">
        <f>RSI!I1060</f>
        <v>40.856754683740853</v>
      </c>
      <c r="D1060" s="2">
        <f>MACD!E1060</f>
        <v>0.7235025058256852</v>
      </c>
      <c r="E1060" s="2">
        <f>MACD!F1060</f>
        <v>0.40600604646889416</v>
      </c>
      <c r="F1060" s="2">
        <f>'Moving Avg'!D1060</f>
        <v>18.735200000000003</v>
      </c>
      <c r="G1060" s="2">
        <f>'Moving Avg'!F1060</f>
        <v>19.556550000000001</v>
      </c>
      <c r="H1060" s="2">
        <f>'Moving Avg'!G1060</f>
        <v>18.122219999999995</v>
      </c>
      <c r="I1060" s="2">
        <f>'Moving Avg'!H1060</f>
        <v>18.44736</v>
      </c>
      <c r="J1060" s="5" t="str">
        <f>OBV!F1060</f>
        <v>BEARISH</v>
      </c>
      <c r="K1060" s="5" t="str">
        <f>OBV!G1060</f>
        <v>WEAK</v>
      </c>
      <c r="L1060" s="5" t="str">
        <f>OBV!H1060</f>
        <v>CONFIRMED BEARISH</v>
      </c>
    </row>
    <row r="1061" spans="1:12" ht="13.5" x14ac:dyDescent="0.25">
      <c r="A1061" s="3">
        <f>RSI!A1061</f>
        <v>43551</v>
      </c>
      <c r="B1061" s="2">
        <f>RSI!B1061</f>
        <v>18.623000000000001</v>
      </c>
      <c r="C1061" s="2">
        <f>RSI!I1061</f>
        <v>40.856754683740846</v>
      </c>
      <c r="D1061" s="2">
        <f>MACD!E1061</f>
        <v>0.78250491198988215</v>
      </c>
      <c r="E1061" s="2">
        <f>MACD!F1061</f>
        <v>0.48130581957309176</v>
      </c>
      <c r="F1061" s="2">
        <f>'Moving Avg'!D1061</f>
        <v>18.623000000000001</v>
      </c>
      <c r="G1061" s="2">
        <f>'Moving Avg'!F1061</f>
        <v>19.461300000000001</v>
      </c>
      <c r="H1061" s="2">
        <f>'Moving Avg'!G1061</f>
        <v>18.172739999999997</v>
      </c>
      <c r="I1061" s="2">
        <f>'Moving Avg'!H1061</f>
        <v>18.458325000000002</v>
      </c>
      <c r="J1061" s="5" t="str">
        <f>OBV!F1061</f>
        <v>BEARISH</v>
      </c>
      <c r="K1061" s="5" t="str">
        <f>OBV!G1061</f>
        <v>WEAK</v>
      </c>
      <c r="L1061" s="5" t="str">
        <f>OBV!H1061</f>
        <v>CONFIRMED BEARISH</v>
      </c>
    </row>
    <row r="1062" spans="1:12" ht="13.5" x14ac:dyDescent="0.25">
      <c r="A1062" s="3">
        <f>RSI!A1062</f>
        <v>43552</v>
      </c>
      <c r="B1062" s="2">
        <f>RSI!B1062</f>
        <v>18.46</v>
      </c>
      <c r="C1062" s="2">
        <f>RSI!I1062</f>
        <v>37.683302650789621</v>
      </c>
      <c r="D1062" s="2">
        <f>MACD!E1062</f>
        <v>0.75486286654029655</v>
      </c>
      <c r="E1062" s="2">
        <f>MACD!F1062</f>
        <v>0.53601722896653281</v>
      </c>
      <c r="F1062" s="2">
        <f>'Moving Avg'!D1062</f>
        <v>18.590399999999999</v>
      </c>
      <c r="G1062" s="2">
        <f>'Moving Avg'!F1062</f>
        <v>19.357899999999997</v>
      </c>
      <c r="H1062" s="2">
        <f>'Moving Avg'!G1062</f>
        <v>18.22</v>
      </c>
      <c r="I1062" s="2">
        <f>'Moving Avg'!H1062</f>
        <v>18.469585000000002</v>
      </c>
      <c r="J1062" s="5" t="str">
        <f>OBV!F1062</f>
        <v>BEARISH</v>
      </c>
      <c r="K1062" s="5" t="str">
        <f>OBV!G1062</f>
        <v>WEAK</v>
      </c>
      <c r="L1062" s="5" t="str">
        <f>OBV!H1062</f>
        <v>CONFIRMED BEARISH</v>
      </c>
    </row>
    <row r="1063" spans="1:12" ht="13.5" x14ac:dyDescent="0.25">
      <c r="A1063" s="3">
        <f>RSI!A1063</f>
        <v>43553</v>
      </c>
      <c r="B1063" s="2">
        <f>RSI!B1063</f>
        <v>18.46</v>
      </c>
      <c r="C1063" s="2">
        <f>RSI!I1063</f>
        <v>37.683302650789621</v>
      </c>
      <c r="D1063" s="2">
        <f>MACD!E1063</f>
        <v>0.73462066151238403</v>
      </c>
      <c r="E1063" s="2">
        <f>MACD!F1063</f>
        <v>0.57573791547570308</v>
      </c>
      <c r="F1063" s="2">
        <f>'Moving Avg'!D1063</f>
        <v>18.557800000000004</v>
      </c>
      <c r="G1063" s="2">
        <f>'Moving Avg'!F1063</f>
        <v>19.254499999999997</v>
      </c>
      <c r="H1063" s="2">
        <f>'Moving Avg'!G1063</f>
        <v>18.275379999999998</v>
      </c>
      <c r="I1063" s="2">
        <f>'Moving Avg'!H1063</f>
        <v>18.481580000000005</v>
      </c>
      <c r="J1063" s="5" t="str">
        <f>OBV!F1063</f>
        <v>BEARISH</v>
      </c>
      <c r="K1063" s="5" t="str">
        <f>OBV!G1063</f>
        <v>WEAK</v>
      </c>
      <c r="L1063" s="5" t="str">
        <f>OBV!H1063</f>
        <v>CONFIRMED BEARISH</v>
      </c>
    </row>
    <row r="1064" spans="1:12" ht="13.5" x14ac:dyDescent="0.25">
      <c r="A1064" s="3">
        <f>RSI!A1064</f>
        <v>43556</v>
      </c>
      <c r="B1064" s="2">
        <f>RSI!B1064</f>
        <v>18.46</v>
      </c>
      <c r="C1064" s="2">
        <f>RSI!I1064</f>
        <v>37.683302650789621</v>
      </c>
      <c r="D1064" s="2">
        <f>MACD!E1064</f>
        <v>0.69886827111715633</v>
      </c>
      <c r="E1064" s="2">
        <f>MACD!F1064</f>
        <v>0.6003639866039937</v>
      </c>
      <c r="F1064" s="2">
        <f>'Moving Avg'!D1064</f>
        <v>18.525200000000002</v>
      </c>
      <c r="G1064" s="2">
        <f>'Moving Avg'!F1064</f>
        <v>19.180649999999993</v>
      </c>
      <c r="H1064" s="2">
        <f>'Moving Avg'!G1064</f>
        <v>18.330759999999998</v>
      </c>
      <c r="I1064" s="2">
        <f>'Moving Avg'!H1064</f>
        <v>18.493575000000003</v>
      </c>
      <c r="J1064" s="5" t="str">
        <f>OBV!F1064</f>
        <v>BEARISH</v>
      </c>
      <c r="K1064" s="5" t="str">
        <f>OBV!G1064</f>
        <v>WEAK</v>
      </c>
      <c r="L1064" s="5" t="str">
        <f>OBV!H1064</f>
        <v>CONFIRMED BEARISH</v>
      </c>
    </row>
    <row r="1065" spans="1:12" ht="13.5" x14ac:dyDescent="0.25">
      <c r="A1065" s="3">
        <f>RSI!A1065</f>
        <v>43557</v>
      </c>
      <c r="B1065" s="2">
        <f>RSI!B1065</f>
        <v>18.46</v>
      </c>
      <c r="C1065" s="2">
        <f>RSI!I1065</f>
        <v>37.683302650789621</v>
      </c>
      <c r="D1065" s="2">
        <f>MACD!E1065</f>
        <v>0.669006788373121</v>
      </c>
      <c r="E1065" s="2">
        <f>MACD!F1065</f>
        <v>0.61409254695781912</v>
      </c>
      <c r="F1065" s="2">
        <f>'Moving Avg'!D1065</f>
        <v>18.492599999999999</v>
      </c>
      <c r="G1065" s="2">
        <f>'Moving Avg'!F1065</f>
        <v>19.136699999999994</v>
      </c>
      <c r="H1065" s="2">
        <f>'Moving Avg'!G1065</f>
        <v>18.394260000000003</v>
      </c>
      <c r="I1065" s="2">
        <f>'Moving Avg'!H1065</f>
        <v>18.505570000000002</v>
      </c>
      <c r="J1065" s="5" t="str">
        <f>OBV!F1065</f>
        <v>BEARISH</v>
      </c>
      <c r="K1065" s="5" t="str">
        <f>OBV!G1065</f>
        <v>WEAK</v>
      </c>
      <c r="L1065" s="5" t="str">
        <f>OBV!H1065</f>
        <v>CONFIRMED BEARISH</v>
      </c>
    </row>
    <row r="1066" spans="1:12" ht="13.5" x14ac:dyDescent="0.25">
      <c r="A1066" s="3">
        <f>RSI!A1066</f>
        <v>43558</v>
      </c>
      <c r="B1066" s="2">
        <f>RSI!B1066</f>
        <v>18.091000000000001</v>
      </c>
      <c r="C1066" s="2">
        <f>RSI!I1066</f>
        <v>30.475586987691315</v>
      </c>
      <c r="D1066" s="2">
        <f>MACD!E1066</f>
        <v>0.6735710763842242</v>
      </c>
      <c r="E1066" s="2">
        <f>MACD!F1066</f>
        <v>0.62598825284310022</v>
      </c>
      <c r="F1066" s="2">
        <f>'Moving Avg'!D1066</f>
        <v>18.386200000000002</v>
      </c>
      <c r="G1066" s="2">
        <f>'Moving Avg'!F1066</f>
        <v>19.045499999999997</v>
      </c>
      <c r="H1066" s="2">
        <f>'Moving Avg'!G1066</f>
        <v>18.450379999999999</v>
      </c>
      <c r="I1066" s="2">
        <f>'Moving Avg'!H1066</f>
        <v>18.515720000000002</v>
      </c>
      <c r="J1066" s="5" t="str">
        <f>OBV!F1066</f>
        <v>BEARISH</v>
      </c>
      <c r="K1066" s="5" t="str">
        <f>OBV!G1066</f>
        <v>WEAK</v>
      </c>
      <c r="L1066" s="5" t="str">
        <f>OBV!H1066</f>
        <v>CONFIRMED BEARISH</v>
      </c>
    </row>
    <row r="1067" spans="1:12" ht="13.5" x14ac:dyDescent="0.25">
      <c r="A1067" s="3">
        <f>RSI!A1067</f>
        <v>43559</v>
      </c>
      <c r="B1067" s="2">
        <f>RSI!B1067</f>
        <v>18.46</v>
      </c>
      <c r="C1067" s="2">
        <f>RSI!I1067</f>
        <v>42.350465511907331</v>
      </c>
      <c r="D1067" s="2">
        <f>MACD!E1067</f>
        <v>0.56828587666205266</v>
      </c>
      <c r="E1067" s="2">
        <f>MACD!F1067</f>
        <v>0.61444777760689084</v>
      </c>
      <c r="F1067" s="2">
        <f>'Moving Avg'!D1067</f>
        <v>18.386200000000002</v>
      </c>
      <c r="G1067" s="2">
        <f>'Moving Avg'!F1067</f>
        <v>18.972749999999994</v>
      </c>
      <c r="H1067" s="2">
        <f>'Moving Avg'!G1067</f>
        <v>18.523040000000005</v>
      </c>
      <c r="I1067" s="2">
        <f>'Moving Avg'!H1067</f>
        <v>18.527900000000002</v>
      </c>
      <c r="J1067" s="5" t="str">
        <f>OBV!F1067</f>
        <v>BULLISH</v>
      </c>
      <c r="K1067" s="5" t="str">
        <f>OBV!G1067</f>
        <v>NEUTRAL</v>
      </c>
      <c r="L1067" s="5" t="str">
        <f>OBV!H1067</f>
        <v>NEUTRAL</v>
      </c>
    </row>
    <row r="1068" spans="1:12" ht="13.5" x14ac:dyDescent="0.25">
      <c r="A1068" s="3">
        <f>RSI!A1068</f>
        <v>43560</v>
      </c>
      <c r="B1068" s="2">
        <f>RSI!B1068</f>
        <v>18.46</v>
      </c>
      <c r="C1068" s="2">
        <f>RSI!I1068</f>
        <v>42.350465511907331</v>
      </c>
      <c r="D1068" s="2">
        <f>MACD!E1068</f>
        <v>0.48117882985223304</v>
      </c>
      <c r="E1068" s="2">
        <f>MACD!F1068</f>
        <v>0.58779398805595928</v>
      </c>
      <c r="F1068" s="2">
        <f>'Moving Avg'!D1068</f>
        <v>18.386200000000002</v>
      </c>
      <c r="G1068" s="2">
        <f>'Moving Avg'!F1068</f>
        <v>18.899999999999991</v>
      </c>
      <c r="H1068" s="2">
        <f>'Moving Avg'!G1068</f>
        <v>18.595700000000008</v>
      </c>
      <c r="I1068" s="2">
        <f>'Moving Avg'!H1068</f>
        <v>18.540080000000003</v>
      </c>
      <c r="J1068" s="5" t="str">
        <f>OBV!F1068</f>
        <v>BULLISH</v>
      </c>
      <c r="K1068" s="5" t="str">
        <f>OBV!G1068</f>
        <v>NEUTRAL</v>
      </c>
      <c r="L1068" s="5" t="str">
        <f>OBV!H1068</f>
        <v>NEUTRAL</v>
      </c>
    </row>
    <row r="1069" spans="1:12" ht="13.5" x14ac:dyDescent="0.25">
      <c r="A1069" s="3">
        <f>RSI!A1069</f>
        <v>43563</v>
      </c>
      <c r="B1069" s="2">
        <f>RSI!B1069</f>
        <v>18.46</v>
      </c>
      <c r="C1069" s="2">
        <f>RSI!I1069</f>
        <v>42.350465511907331</v>
      </c>
      <c r="D1069" s="2">
        <f>MACD!E1069</f>
        <v>0.4093065985356823</v>
      </c>
      <c r="E1069" s="2">
        <f>MACD!F1069</f>
        <v>0.55209651015190397</v>
      </c>
      <c r="F1069" s="2">
        <f>'Moving Avg'!D1069</f>
        <v>18.386200000000002</v>
      </c>
      <c r="G1069" s="2">
        <f>'Moving Avg'!F1069</f>
        <v>18.827249999999992</v>
      </c>
      <c r="H1069" s="2">
        <f>'Moving Avg'!G1069</f>
        <v>18.668360000000007</v>
      </c>
      <c r="I1069" s="2">
        <f>'Moving Avg'!H1069</f>
        <v>18.552260000000004</v>
      </c>
      <c r="J1069" s="5" t="str">
        <f>OBV!F1069</f>
        <v>BULLISH</v>
      </c>
      <c r="K1069" s="5" t="str">
        <f>OBV!G1069</f>
        <v>NEUTRAL</v>
      </c>
      <c r="L1069" s="5" t="str">
        <f>OBV!H1069</f>
        <v>NEUTRAL</v>
      </c>
    </row>
    <row r="1070" spans="1:12" ht="13.5" x14ac:dyDescent="0.25">
      <c r="A1070" s="3">
        <f>RSI!A1070</f>
        <v>43565</v>
      </c>
      <c r="B1070" s="2">
        <f>RSI!B1070</f>
        <v>19.013999999999999</v>
      </c>
      <c r="C1070" s="2">
        <f>RSI!I1070</f>
        <v>56.335359592261469</v>
      </c>
      <c r="D1070" s="2">
        <f>MACD!E1070</f>
        <v>0.3091524959539349</v>
      </c>
      <c r="E1070" s="2">
        <f>MACD!F1070</f>
        <v>0.5035077073123102</v>
      </c>
      <c r="F1070" s="2">
        <f>'Moving Avg'!D1070</f>
        <v>18.497</v>
      </c>
      <c r="G1070" s="2">
        <f>'Moving Avg'!F1070</f>
        <v>18.781099999999995</v>
      </c>
      <c r="H1070" s="2">
        <f>'Moving Avg'!G1070</f>
        <v>18.752100000000013</v>
      </c>
      <c r="I1070" s="2">
        <f>'Moving Avg'!H1070</f>
        <v>18.567210000000003</v>
      </c>
      <c r="J1070" s="5" t="str">
        <f>OBV!F1070</f>
        <v>BULLISH</v>
      </c>
      <c r="K1070" s="5" t="str">
        <f>OBV!G1070</f>
        <v>STRONG</v>
      </c>
      <c r="L1070" s="5" t="str">
        <f>OBV!H1070</f>
        <v>CONFIRMED BULLISH</v>
      </c>
    </row>
    <row r="1071" spans="1:12" ht="13.5" x14ac:dyDescent="0.25">
      <c r="A1071" s="3">
        <f>RSI!A1071</f>
        <v>43566</v>
      </c>
      <c r="B1071" s="2">
        <f>RSI!B1071</f>
        <v>19.184000000000001</v>
      </c>
      <c r="C1071" s="2">
        <f>RSI!I1071</f>
        <v>59.57597001200994</v>
      </c>
      <c r="D1071" s="2">
        <f>MACD!E1071</f>
        <v>0.21011264354995518</v>
      </c>
      <c r="E1071" s="2">
        <f>MACD!F1071</f>
        <v>0.4448286945598392</v>
      </c>
      <c r="F1071" s="2">
        <f>'Moving Avg'!D1071</f>
        <v>18.715600000000002</v>
      </c>
      <c r="G1071" s="2">
        <f>'Moving Avg'!F1071</f>
        <v>18.743449999999999</v>
      </c>
      <c r="H1071" s="2">
        <f>'Moving Avg'!G1071</f>
        <v>18.829340000000009</v>
      </c>
      <c r="I1071" s="2">
        <f>'Moving Avg'!H1071</f>
        <v>18.583010000000005</v>
      </c>
      <c r="J1071" s="5" t="str">
        <f>OBV!F1071</f>
        <v>BULLISH</v>
      </c>
      <c r="K1071" s="5" t="str">
        <f>OBV!G1071</f>
        <v>STRONG</v>
      </c>
      <c r="L1071" s="5" t="str">
        <f>OBV!H1071</f>
        <v>CONFIRMED BULLISH</v>
      </c>
    </row>
    <row r="1072" spans="1:12" ht="13.5" x14ac:dyDescent="0.25">
      <c r="A1072" s="3">
        <f>RSI!A1072</f>
        <v>43567</v>
      </c>
      <c r="B1072" s="2">
        <f>RSI!B1072</f>
        <v>19.125</v>
      </c>
      <c r="C1072" s="2">
        <f>RSI!I1072</f>
        <v>57.96801771950733</v>
      </c>
      <c r="D1072" s="2">
        <f>MACD!E1072</f>
        <v>0.10302315641236248</v>
      </c>
      <c r="E1072" s="2">
        <f>MACD!F1072</f>
        <v>0.37646758693034388</v>
      </c>
      <c r="F1072" s="2">
        <f>'Moving Avg'!D1072</f>
        <v>18.848599999999998</v>
      </c>
      <c r="G1072" s="2">
        <f>'Moving Avg'!F1072</f>
        <v>18.732749999999999</v>
      </c>
      <c r="H1072" s="2">
        <f>'Moving Avg'!G1072</f>
        <v>18.891660000000009</v>
      </c>
      <c r="I1072" s="2">
        <f>'Moving Avg'!H1072</f>
        <v>18.598885000000006</v>
      </c>
      <c r="J1072" s="5" t="str">
        <f>OBV!F1072</f>
        <v>BULLISH</v>
      </c>
      <c r="K1072" s="5" t="str">
        <f>OBV!G1072</f>
        <v>STRONG</v>
      </c>
      <c r="L1072" s="5" t="str">
        <f>OBV!H1072</f>
        <v>CONFIRMED BULLISH</v>
      </c>
    </row>
    <row r="1073" spans="1:12" ht="13.5" x14ac:dyDescent="0.25">
      <c r="A1073" s="3">
        <f>RSI!A1073</f>
        <v>43570</v>
      </c>
      <c r="B1073" s="2">
        <f>RSI!B1073</f>
        <v>19.125</v>
      </c>
      <c r="C1073" s="2">
        <f>RSI!I1073</f>
        <v>57.96801771950733</v>
      </c>
      <c r="D1073" s="2">
        <f>MACD!E1073</f>
        <v>1.0368735932342332E-2</v>
      </c>
      <c r="E1073" s="2">
        <f>MACD!F1073</f>
        <v>0.30324781673074358</v>
      </c>
      <c r="F1073" s="2">
        <f>'Moving Avg'!D1073</f>
        <v>18.9816</v>
      </c>
      <c r="G1073" s="2">
        <f>'Moving Avg'!F1073</f>
        <v>18.722050000000003</v>
      </c>
      <c r="H1073" s="2">
        <f>'Moving Avg'!G1073</f>
        <v>18.94334000000001</v>
      </c>
      <c r="I1073" s="2">
        <f>'Moving Avg'!H1073</f>
        <v>18.615130000000004</v>
      </c>
      <c r="J1073" s="5" t="str">
        <f>OBV!F1073</f>
        <v>BULLISH</v>
      </c>
      <c r="K1073" s="5" t="str">
        <f>OBV!G1073</f>
        <v>STRONG</v>
      </c>
      <c r="L1073" s="5" t="str">
        <f>OBV!H1073</f>
        <v>CONFIRMED BULLISH</v>
      </c>
    </row>
    <row r="1074" spans="1:12" ht="13.5" x14ac:dyDescent="0.25">
      <c r="A1074" s="3">
        <f>RSI!A1074</f>
        <v>43571</v>
      </c>
      <c r="B1074" s="2">
        <f>RSI!B1074</f>
        <v>19.125</v>
      </c>
      <c r="C1074" s="2">
        <f>RSI!I1074</f>
        <v>57.96801771950733</v>
      </c>
      <c r="D1074" s="2">
        <f>MACD!E1074</f>
        <v>-6.992026855693112E-2</v>
      </c>
      <c r="E1074" s="2">
        <f>MACD!F1074</f>
        <v>0.22861419967320865</v>
      </c>
      <c r="F1074" s="2">
        <f>'Moving Avg'!D1074</f>
        <v>19.114600000000003</v>
      </c>
      <c r="G1074" s="2">
        <f>'Moving Avg'!F1074</f>
        <v>18.718350000000004</v>
      </c>
      <c r="H1074" s="2">
        <f>'Moving Avg'!G1074</f>
        <v>18.986020000000011</v>
      </c>
      <c r="I1074" s="2">
        <f>'Moving Avg'!H1074</f>
        <v>18.631375000000002</v>
      </c>
      <c r="J1074" s="5" t="str">
        <f>OBV!F1074</f>
        <v>BULLISH</v>
      </c>
      <c r="K1074" s="5" t="str">
        <f>OBV!G1074</f>
        <v>STRONG</v>
      </c>
      <c r="L1074" s="5" t="str">
        <f>OBV!H1074</f>
        <v>CONFIRMED BULLISH</v>
      </c>
    </row>
    <row r="1075" spans="1:12" ht="13.5" x14ac:dyDescent="0.25">
      <c r="A1075" s="3">
        <f>RSI!A1075</f>
        <v>43572</v>
      </c>
      <c r="B1075" s="2">
        <f>RSI!B1075</f>
        <v>19.125</v>
      </c>
      <c r="C1075" s="2">
        <f>RSI!I1075</f>
        <v>57.96801771950733</v>
      </c>
      <c r="D1075" s="2">
        <f>MACD!E1075</f>
        <v>-0.13960629465471541</v>
      </c>
      <c r="E1075" s="2">
        <f>MACD!F1075</f>
        <v>0.15497010080762386</v>
      </c>
      <c r="F1075" s="2">
        <f>'Moving Avg'!D1075</f>
        <v>19.136800000000001</v>
      </c>
      <c r="G1075" s="2">
        <f>'Moving Avg'!F1075</f>
        <v>18.715400000000006</v>
      </c>
      <c r="H1075" s="2">
        <f>'Moving Avg'!G1075</f>
        <v>19.013480000000012</v>
      </c>
      <c r="I1075" s="2">
        <f>'Moving Avg'!H1075</f>
        <v>18.647620000000003</v>
      </c>
      <c r="J1075" s="5" t="str">
        <f>OBV!F1075</f>
        <v>BULLISH</v>
      </c>
      <c r="K1075" s="5" t="str">
        <f>OBV!G1075</f>
        <v>NEUTRAL</v>
      </c>
      <c r="L1075" s="5" t="str">
        <f>OBV!H1075</f>
        <v>CONFIRMED BULLISH</v>
      </c>
    </row>
    <row r="1076" spans="1:12" ht="13.5" x14ac:dyDescent="0.25">
      <c r="A1076" s="3">
        <f>RSI!A1076</f>
        <v>43573</v>
      </c>
      <c r="B1076" s="2">
        <f>RSI!B1076</f>
        <v>19.125</v>
      </c>
      <c r="C1076" s="2">
        <f>RSI!I1076</f>
        <v>57.96801771950733</v>
      </c>
      <c r="D1076" s="2">
        <f>MACD!E1076</f>
        <v>-0.25696023197172835</v>
      </c>
      <c r="E1076" s="2">
        <f>MACD!F1076</f>
        <v>7.2584034251753415E-2</v>
      </c>
      <c r="F1076" s="2">
        <f>'Moving Avg'!D1076</f>
        <v>19.125</v>
      </c>
      <c r="G1076" s="2">
        <f>'Moving Avg'!F1076</f>
        <v>18.712450000000004</v>
      </c>
      <c r="H1076" s="2">
        <f>'Moving Avg'!G1076</f>
        <v>19.04140000000001</v>
      </c>
      <c r="I1076" s="2">
        <f>'Moving Avg'!H1076</f>
        <v>18.663864999999998</v>
      </c>
      <c r="J1076" s="5" t="str">
        <f>OBV!F1076</f>
        <v>BEARISH</v>
      </c>
      <c r="K1076" s="5" t="str">
        <f>OBV!G1076</f>
        <v>WEAK</v>
      </c>
      <c r="L1076" s="5" t="str">
        <f>OBV!H1076</f>
        <v>CONFIRMED BEARISH</v>
      </c>
    </row>
    <row r="1077" spans="1:12" ht="13.5" x14ac:dyDescent="0.25">
      <c r="A1077" s="3">
        <f>RSI!A1077</f>
        <v>43574</v>
      </c>
      <c r="B1077" s="2">
        <f>RSI!B1077</f>
        <v>18.268000000000001</v>
      </c>
      <c r="C1077" s="2">
        <f>RSI!I1077</f>
        <v>36.972299776475268</v>
      </c>
      <c r="D1077" s="2">
        <f>MACD!E1077</f>
        <v>-0.23750864175603326</v>
      </c>
      <c r="E1077" s="2">
        <f>MACD!F1077</f>
        <v>1.0565499050196082E-2</v>
      </c>
      <c r="F1077" s="2">
        <f>'Moving Avg'!D1077</f>
        <v>18.953600000000002</v>
      </c>
      <c r="G1077" s="2">
        <f>'Moving Avg'!F1077</f>
        <v>18.694700000000005</v>
      </c>
      <c r="H1077" s="2">
        <f>'Moving Avg'!G1077</f>
        <v>19.052180000000011</v>
      </c>
      <c r="I1077" s="2">
        <f>'Moving Avg'!H1077</f>
        <v>18.675084999999996</v>
      </c>
      <c r="J1077" s="5" t="str">
        <f>OBV!F1077</f>
        <v>BEARISH</v>
      </c>
      <c r="K1077" s="5" t="str">
        <f>OBV!G1077</f>
        <v>WEAK</v>
      </c>
      <c r="L1077" s="5" t="str">
        <f>OBV!H1077</f>
        <v>CONFIRMED BEARISH</v>
      </c>
    </row>
    <row r="1078" spans="1:12" ht="13.5" x14ac:dyDescent="0.25">
      <c r="A1078" s="3">
        <f>RSI!A1078</f>
        <v>43577</v>
      </c>
      <c r="B1078" s="2">
        <f>RSI!B1078</f>
        <v>18.268000000000001</v>
      </c>
      <c r="C1078" s="2">
        <f>RSI!I1078</f>
        <v>36.972299776475268</v>
      </c>
      <c r="D1078" s="2">
        <f>MACD!E1078</f>
        <v>-0.21737410649580724</v>
      </c>
      <c r="E1078" s="2">
        <f>MACD!F1078</f>
        <v>-3.5022422059004583E-2</v>
      </c>
      <c r="F1078" s="2">
        <f>'Moving Avg'!D1078</f>
        <v>18.7822</v>
      </c>
      <c r="G1078" s="2">
        <f>'Moving Avg'!F1078</f>
        <v>18.676950000000005</v>
      </c>
      <c r="H1078" s="2">
        <f>'Moving Avg'!G1078</f>
        <v>19.062960000000015</v>
      </c>
      <c r="I1078" s="2">
        <f>'Moving Avg'!H1078</f>
        <v>18.686304999999997</v>
      </c>
      <c r="J1078" s="5" t="str">
        <f>OBV!F1078</f>
        <v>BEARISH</v>
      </c>
      <c r="K1078" s="5" t="str">
        <f>OBV!G1078</f>
        <v>WEAK</v>
      </c>
      <c r="L1078" s="5" t="str">
        <f>OBV!H1078</f>
        <v>CONFIRMED BEARISH</v>
      </c>
    </row>
    <row r="1079" spans="1:12" ht="13.5" x14ac:dyDescent="0.25">
      <c r="A1079" s="3">
        <f>RSI!A1079</f>
        <v>43578</v>
      </c>
      <c r="B1079" s="2">
        <f>RSI!B1079</f>
        <v>18.268000000000001</v>
      </c>
      <c r="C1079" s="2">
        <f>RSI!I1079</f>
        <v>36.972299776475282</v>
      </c>
      <c r="D1079" s="2">
        <f>MACD!E1079</f>
        <v>-0.19693395372502209</v>
      </c>
      <c r="E1079" s="2">
        <f>MACD!F1079</f>
        <v>-6.7404728392208096E-2</v>
      </c>
      <c r="F1079" s="2">
        <f>'Moving Avg'!D1079</f>
        <v>18.610800000000001</v>
      </c>
      <c r="G1079" s="2">
        <f>'Moving Avg'!F1079</f>
        <v>18.659200000000006</v>
      </c>
      <c r="H1079" s="2">
        <f>'Moving Avg'!G1079</f>
        <v>19.063100000000016</v>
      </c>
      <c r="I1079" s="2">
        <f>'Moving Avg'!H1079</f>
        <v>18.697524999999999</v>
      </c>
      <c r="J1079" s="5" t="str">
        <f>OBV!F1079</f>
        <v>BEARISH</v>
      </c>
      <c r="K1079" s="5" t="str">
        <f>OBV!G1079</f>
        <v>WEAK</v>
      </c>
      <c r="L1079" s="5" t="str">
        <f>OBV!H1079</f>
        <v>CONFIRMED BEARISH</v>
      </c>
    </row>
    <row r="1080" spans="1:12" ht="13.5" x14ac:dyDescent="0.25">
      <c r="A1080" s="3">
        <f>RSI!A1080</f>
        <v>43579</v>
      </c>
      <c r="B1080" s="2">
        <f>RSI!B1080</f>
        <v>18.815000000000001</v>
      </c>
      <c r="C1080" s="2">
        <f>RSI!I1080</f>
        <v>51.09344468476629</v>
      </c>
      <c r="D1080" s="2">
        <f>MACD!E1080</f>
        <v>-0.13177504253737027</v>
      </c>
      <c r="E1080" s="2">
        <f>MACD!F1080</f>
        <v>-8.0278791221240542E-2</v>
      </c>
      <c r="F1080" s="2">
        <f>'Moving Avg'!D1080</f>
        <v>18.5488</v>
      </c>
      <c r="G1080" s="2">
        <f>'Moving Avg'!F1080</f>
        <v>18.668800000000008</v>
      </c>
      <c r="H1080" s="2">
        <f>'Moving Avg'!G1080</f>
        <v>19.070200000000014</v>
      </c>
      <c r="I1080" s="2">
        <f>'Moving Avg'!H1080</f>
        <v>18.712219999999999</v>
      </c>
      <c r="J1080" s="5" t="str">
        <f>OBV!F1080</f>
        <v>BULLISH</v>
      </c>
      <c r="K1080" s="5" t="str">
        <f>OBV!G1080</f>
        <v>NEUTRAL</v>
      </c>
      <c r="L1080" s="5" t="str">
        <f>OBV!H1080</f>
        <v>BULLISH DIVERGENCE</v>
      </c>
    </row>
    <row r="1081" spans="1:12" ht="13.5" x14ac:dyDescent="0.25">
      <c r="A1081" s="3">
        <f>RSI!A1081</f>
        <v>43580</v>
      </c>
      <c r="B1081" s="2">
        <f>RSI!B1081</f>
        <v>19.184000000000001</v>
      </c>
      <c r="C1081" s="2">
        <f>RSI!I1081</f>
        <v>57.939448475676294</v>
      </c>
      <c r="D1081" s="2">
        <f>MACD!E1081</f>
        <v>-7.8134584569411913E-2</v>
      </c>
      <c r="E1081" s="2">
        <f>MACD!F1081</f>
        <v>-7.9849949890874822E-2</v>
      </c>
      <c r="F1081" s="2">
        <f>'Moving Avg'!D1081</f>
        <v>18.560600000000001</v>
      </c>
      <c r="G1081" s="2">
        <f>'Moving Avg'!F1081</f>
        <v>18.696850000000005</v>
      </c>
      <c r="H1081" s="2">
        <f>'Moving Avg'!G1081</f>
        <v>19.084680000000013</v>
      </c>
      <c r="I1081" s="2">
        <f>'Moving Avg'!H1081</f>
        <v>18.728760000000001</v>
      </c>
      <c r="J1081" s="5" t="str">
        <f>OBV!F1081</f>
        <v>BULLISH</v>
      </c>
      <c r="K1081" s="5" t="str">
        <f>OBV!G1081</f>
        <v>STRONG</v>
      </c>
      <c r="L1081" s="5" t="str">
        <f>OBV!H1081</f>
        <v>CONFIRMED BULLISH</v>
      </c>
    </row>
    <row r="1082" spans="1:12" ht="13.5" x14ac:dyDescent="0.25">
      <c r="A1082" s="3">
        <f>RSI!A1082</f>
        <v>43581</v>
      </c>
      <c r="B1082" s="2">
        <f>RSI!B1082</f>
        <v>19.184000000000001</v>
      </c>
      <c r="C1082" s="2">
        <f>RSI!I1082</f>
        <v>57.939448475676294</v>
      </c>
      <c r="D1082" s="2">
        <f>MACD!E1082</f>
        <v>-4.4295085197713746E-2</v>
      </c>
      <c r="E1082" s="2">
        <f>MACD!F1082</f>
        <v>-7.2738976952242615E-2</v>
      </c>
      <c r="F1082" s="2">
        <f>'Moving Avg'!D1082</f>
        <v>18.7438</v>
      </c>
      <c r="G1082" s="2">
        <f>'Moving Avg'!F1082</f>
        <v>18.733050000000006</v>
      </c>
      <c r="H1082" s="2">
        <f>'Moving Avg'!G1082</f>
        <v>19.099160000000012</v>
      </c>
      <c r="I1082" s="2">
        <f>'Moving Avg'!H1082</f>
        <v>18.7453</v>
      </c>
      <c r="J1082" s="5" t="str">
        <f>OBV!F1082</f>
        <v>BULLISH</v>
      </c>
      <c r="K1082" s="5" t="str">
        <f>OBV!G1082</f>
        <v>STRONG</v>
      </c>
      <c r="L1082" s="5" t="str">
        <f>OBV!H1082</f>
        <v>CONFIRMED BULLISH</v>
      </c>
    </row>
    <row r="1083" spans="1:12" ht="13.5" x14ac:dyDescent="0.25">
      <c r="A1083" s="3">
        <f>RSI!A1083</f>
        <v>43584</v>
      </c>
      <c r="B1083" s="2">
        <f>RSI!B1083</f>
        <v>18.327000000000002</v>
      </c>
      <c r="C1083" s="2">
        <f>RSI!I1083</f>
        <v>42.0751849171941</v>
      </c>
      <c r="D1083" s="2">
        <f>MACD!E1083</f>
        <v>4.5531247189771307E-2</v>
      </c>
      <c r="E1083" s="2">
        <f>MACD!F1083</f>
        <v>-4.9084932123839832E-2</v>
      </c>
      <c r="F1083" s="2">
        <f>'Moving Avg'!D1083</f>
        <v>18.755599999999998</v>
      </c>
      <c r="G1083" s="2">
        <f>'Moving Avg'!F1083</f>
        <v>18.726400000000005</v>
      </c>
      <c r="H1083" s="2">
        <f>'Moving Avg'!G1083</f>
        <v>19.09650000000001</v>
      </c>
      <c r="I1083" s="2">
        <f>'Moving Avg'!H1083</f>
        <v>18.757555000000004</v>
      </c>
      <c r="J1083" s="5" t="str">
        <f>OBV!F1083</f>
        <v>BULLISH</v>
      </c>
      <c r="K1083" s="5" t="str">
        <f>OBV!G1083</f>
        <v>STRONG</v>
      </c>
      <c r="L1083" s="5" t="str">
        <f>OBV!H1083</f>
        <v>CONFIRMED BULLISH</v>
      </c>
    </row>
    <row r="1084" spans="1:12" ht="13.5" x14ac:dyDescent="0.25">
      <c r="A1084" s="3">
        <f>RSI!A1084</f>
        <v>43585</v>
      </c>
      <c r="B1084" s="2">
        <f>RSI!B1084</f>
        <v>18.084</v>
      </c>
      <c r="C1084" s="2">
        <f>RSI!I1084</f>
        <v>38.828733420058001</v>
      </c>
      <c r="D1084" s="2">
        <f>MACD!E1084</f>
        <v>0.14248314581598009</v>
      </c>
      <c r="E1084" s="2">
        <f>MACD!F1084</f>
        <v>-1.0771316535875847E-2</v>
      </c>
      <c r="F1084" s="2">
        <f>'Moving Avg'!D1084</f>
        <v>18.718800000000002</v>
      </c>
      <c r="G1084" s="2">
        <f>'Moving Avg'!F1084</f>
        <v>18.707600000000003</v>
      </c>
      <c r="H1084" s="2">
        <f>'Moving Avg'!G1084</f>
        <v>19.088980000000006</v>
      </c>
      <c r="I1084" s="2">
        <f>'Moving Avg'!H1084</f>
        <v>18.768520000000002</v>
      </c>
      <c r="J1084" s="5" t="str">
        <f>OBV!F1084</f>
        <v>BULLISH</v>
      </c>
      <c r="K1084" s="5" t="str">
        <f>OBV!G1084</f>
        <v>NEUTRAL</v>
      </c>
      <c r="L1084" s="5" t="str">
        <f>OBV!H1084</f>
        <v>BULLISH DIVERGENCE</v>
      </c>
    </row>
    <row r="1085" spans="1:12" ht="13.5" x14ac:dyDescent="0.25">
      <c r="A1085" s="3">
        <f>RSI!A1085</f>
        <v>43587</v>
      </c>
      <c r="B1085" s="2">
        <f>RSI!B1085</f>
        <v>18.62</v>
      </c>
      <c r="C1085" s="2">
        <f>RSI!I1085</f>
        <v>48.30384490319765</v>
      </c>
      <c r="D1085" s="2">
        <f>MACD!E1085</f>
        <v>0.18897841515770253</v>
      </c>
      <c r="E1085" s="2">
        <f>MACD!F1085</f>
        <v>2.9178629802839834E-2</v>
      </c>
      <c r="F1085" s="2">
        <f>'Moving Avg'!D1085</f>
        <v>18.679800000000004</v>
      </c>
      <c r="G1085" s="2">
        <f>'Moving Avg'!F1085</f>
        <v>18.715600000000002</v>
      </c>
      <c r="H1085" s="2">
        <f>'Moving Avg'!G1085</f>
        <v>19.092180000000006</v>
      </c>
      <c r="I1085" s="2">
        <f>'Moving Avg'!H1085</f>
        <v>18.782165000000003</v>
      </c>
      <c r="J1085" s="5" t="str">
        <f>OBV!F1085</f>
        <v>BEARISH</v>
      </c>
      <c r="K1085" s="5" t="str">
        <f>OBV!G1085</f>
        <v>WEAK</v>
      </c>
      <c r="L1085" s="5" t="str">
        <f>OBV!H1085</f>
        <v>CONFIRMED BEARISH</v>
      </c>
    </row>
    <row r="1086" spans="1:12" ht="13.5" x14ac:dyDescent="0.25">
      <c r="A1086" s="3">
        <f>RSI!A1086</f>
        <v>43588</v>
      </c>
      <c r="B1086" s="2">
        <f>RSI!B1086</f>
        <v>18.62</v>
      </c>
      <c r="C1086" s="2">
        <f>RSI!I1086</f>
        <v>48.30384490319765</v>
      </c>
      <c r="D1086" s="2">
        <f>MACD!E1086</f>
        <v>0.2290077183153727</v>
      </c>
      <c r="E1086" s="2">
        <f>MACD!F1086</f>
        <v>6.9144447505346401E-2</v>
      </c>
      <c r="F1086" s="2">
        <f>'Moving Avg'!D1086</f>
        <v>18.567</v>
      </c>
      <c r="G1086" s="2">
        <f>'Moving Avg'!F1086</f>
        <v>18.742050000000003</v>
      </c>
      <c r="H1086" s="2">
        <f>'Moving Avg'!G1086</f>
        <v>19.092420000000004</v>
      </c>
      <c r="I1086" s="2">
        <f>'Moving Avg'!H1086</f>
        <v>18.795810000000003</v>
      </c>
      <c r="J1086" s="5" t="str">
        <f>OBV!F1086</f>
        <v>BEARISH</v>
      </c>
      <c r="K1086" s="5" t="str">
        <f>OBV!G1086</f>
        <v>WEAK</v>
      </c>
      <c r="L1086" s="5" t="str">
        <f>OBV!H1086</f>
        <v>CONFIRMED BEARISH</v>
      </c>
    </row>
    <row r="1087" spans="1:12" ht="13.5" x14ac:dyDescent="0.25">
      <c r="A1087" s="3">
        <f>RSI!A1087</f>
        <v>43591</v>
      </c>
      <c r="B1087" s="2">
        <f>RSI!B1087</f>
        <v>18.62</v>
      </c>
      <c r="C1087" s="2">
        <f>RSI!I1087</f>
        <v>48.303844903197657</v>
      </c>
      <c r="D1087" s="2">
        <f>MACD!E1087</f>
        <v>0.13166876530995353</v>
      </c>
      <c r="E1087" s="2">
        <f>MACD!F1087</f>
        <v>8.1649311066267827E-2</v>
      </c>
      <c r="F1087" s="2">
        <f>'Moving Avg'!D1087</f>
        <v>18.454200000000004</v>
      </c>
      <c r="G1087" s="2">
        <f>'Moving Avg'!F1087</f>
        <v>18.750050000000002</v>
      </c>
      <c r="H1087" s="2">
        <f>'Moving Avg'!G1087</f>
        <v>19.088220000000003</v>
      </c>
      <c r="I1087" s="2">
        <f>'Moving Avg'!H1087</f>
        <v>18.809455</v>
      </c>
      <c r="J1087" s="5" t="str">
        <f>OBV!F1087</f>
        <v>BEARISH</v>
      </c>
      <c r="K1087" s="5" t="str">
        <f>OBV!G1087</f>
        <v>WEAK</v>
      </c>
      <c r="L1087" s="5" t="str">
        <f>OBV!H1087</f>
        <v>CONFIRMED BEARISH</v>
      </c>
    </row>
    <row r="1088" spans="1:12" ht="13.5" x14ac:dyDescent="0.25">
      <c r="A1088" s="3">
        <f>RSI!A1088</f>
        <v>43592</v>
      </c>
      <c r="B1088" s="2">
        <f>RSI!B1088</f>
        <v>18.62</v>
      </c>
      <c r="C1088" s="2">
        <f>RSI!I1088</f>
        <v>48.303844903197657</v>
      </c>
      <c r="D1088" s="2">
        <f>MACD!E1088</f>
        <v>4.9894158079954565E-2</v>
      </c>
      <c r="E1088" s="2">
        <f>MACD!F1088</f>
        <v>7.5298280469005177E-2</v>
      </c>
      <c r="F1088" s="2">
        <f>'Moving Avg'!D1088</f>
        <v>18.512800000000002</v>
      </c>
      <c r="G1088" s="2">
        <f>'Moving Avg'!F1088</f>
        <v>18.758050000000004</v>
      </c>
      <c r="H1088" s="2">
        <f>'Moving Avg'!G1088</f>
        <v>19.072800000000001</v>
      </c>
      <c r="I1088" s="2">
        <f>'Moving Avg'!H1088</f>
        <v>18.8231</v>
      </c>
      <c r="J1088" s="5" t="str">
        <f>OBV!F1088</f>
        <v>BEARISH</v>
      </c>
      <c r="K1088" s="5" t="str">
        <f>OBV!G1088</f>
        <v>WEAK</v>
      </c>
      <c r="L1088" s="5" t="str">
        <f>OBV!H1088</f>
        <v>CONFIRMED BEARISH</v>
      </c>
    </row>
    <row r="1089" spans="1:12" ht="13.5" x14ac:dyDescent="0.25">
      <c r="A1089" s="3">
        <f>RSI!A1089</f>
        <v>43593</v>
      </c>
      <c r="B1089" s="2">
        <f>RSI!B1089</f>
        <v>18.62</v>
      </c>
      <c r="C1089" s="2">
        <f>RSI!I1089</f>
        <v>48.303844903197657</v>
      </c>
      <c r="D1089" s="2">
        <f>MACD!E1089</f>
        <v>-1.8754256793464208E-2</v>
      </c>
      <c r="E1089" s="2">
        <f>MACD!F1089</f>
        <v>5.6487773016511304E-2</v>
      </c>
      <c r="F1089" s="2">
        <f>'Moving Avg'!D1089</f>
        <v>18.62</v>
      </c>
      <c r="G1089" s="2">
        <f>'Moving Avg'!F1089</f>
        <v>18.76605</v>
      </c>
      <c r="H1089" s="2">
        <f>'Moving Avg'!G1089</f>
        <v>19.04646</v>
      </c>
      <c r="I1089" s="2">
        <f>'Moving Avg'!H1089</f>
        <v>18.836449999999999</v>
      </c>
      <c r="J1089" s="5" t="str">
        <f>OBV!F1089</f>
        <v>BEARISH</v>
      </c>
      <c r="K1089" s="5" t="str">
        <f>OBV!G1089</f>
        <v>WEAK</v>
      </c>
      <c r="L1089" s="5" t="str">
        <f>OBV!H1089</f>
        <v>CONFIRMED BEARISH</v>
      </c>
    </row>
    <row r="1090" spans="1:12" ht="13.5" x14ac:dyDescent="0.25">
      <c r="A1090" s="3">
        <f>RSI!A1090</f>
        <v>43594</v>
      </c>
      <c r="B1090" s="2">
        <f>RSI!B1090</f>
        <v>18.62</v>
      </c>
      <c r="C1090" s="2">
        <f>RSI!I1090</f>
        <v>48.303844903197657</v>
      </c>
      <c r="D1090" s="2">
        <f>MACD!E1090</f>
        <v>7.8175464458034583E-3</v>
      </c>
      <c r="E1090" s="2">
        <f>MACD!F1090</f>
        <v>4.6753727702369741E-2</v>
      </c>
      <c r="F1090" s="2">
        <f>'Moving Avg'!D1090</f>
        <v>18.62</v>
      </c>
      <c r="G1090" s="2">
        <f>'Moving Avg'!F1090</f>
        <v>18.74635</v>
      </c>
      <c r="H1090" s="2">
        <f>'Moving Avg'!G1090</f>
        <v>19.020120000000002</v>
      </c>
      <c r="I1090" s="2">
        <f>'Moving Avg'!H1090</f>
        <v>18.850095</v>
      </c>
      <c r="J1090" s="5" t="str">
        <f>OBV!F1090</f>
        <v>NEUTRAL</v>
      </c>
      <c r="K1090" s="5" t="str">
        <f>OBV!G1090</f>
        <v>NEUTRAL</v>
      </c>
      <c r="L1090" s="5" t="str">
        <f>OBV!H1090</f>
        <v>NEUTRAL</v>
      </c>
    </row>
    <row r="1091" spans="1:12" ht="13.5" x14ac:dyDescent="0.25">
      <c r="A1091" s="3">
        <f>RSI!A1091</f>
        <v>43595</v>
      </c>
      <c r="B1091" s="2">
        <f>RSI!B1091</f>
        <v>18.62</v>
      </c>
      <c r="C1091" s="2">
        <f>RSI!I1091</f>
        <v>48.303844903197657</v>
      </c>
      <c r="D1091" s="2">
        <f>MACD!E1091</f>
        <v>8.7538274950119899E-2</v>
      </c>
      <c r="E1091" s="2">
        <f>MACD!F1091</f>
        <v>5.4910637151919781E-2</v>
      </c>
      <c r="F1091" s="2">
        <f>'Moving Avg'!D1091</f>
        <v>18.62</v>
      </c>
      <c r="G1091" s="2">
        <f>'Moving Avg'!F1091</f>
        <v>18.718150000000001</v>
      </c>
      <c r="H1091" s="2">
        <f>'Moving Avg'!G1091</f>
        <v>18.981960000000001</v>
      </c>
      <c r="I1091" s="2">
        <f>'Moving Avg'!H1091</f>
        <v>18.863999999999997</v>
      </c>
      <c r="J1091" s="5" t="str">
        <f>OBV!F1091</f>
        <v>NEUTRAL</v>
      </c>
      <c r="K1091" s="5" t="str">
        <f>OBV!G1091</f>
        <v>NEUTRAL</v>
      </c>
      <c r="L1091" s="5" t="str">
        <f>OBV!H1091</f>
        <v>NEUTRAL</v>
      </c>
    </row>
    <row r="1092" spans="1:12" ht="13.5" x14ac:dyDescent="0.25">
      <c r="A1092" s="3">
        <f>RSI!A1092</f>
        <v>43598</v>
      </c>
      <c r="B1092" s="2">
        <f>RSI!B1092</f>
        <v>18.62</v>
      </c>
      <c r="C1092" s="2">
        <f>RSI!I1092</f>
        <v>48.303844903197657</v>
      </c>
      <c r="D1092" s="2">
        <f>MACD!E1092</f>
        <v>0.15542729842273317</v>
      </c>
      <c r="E1092" s="2">
        <f>MACD!F1092</f>
        <v>7.5013969406082459E-2</v>
      </c>
      <c r="F1092" s="2">
        <f>'Moving Avg'!D1092</f>
        <v>18.62</v>
      </c>
      <c r="G1092" s="2">
        <f>'Moving Avg'!F1092</f>
        <v>18.692900000000002</v>
      </c>
      <c r="H1092" s="2">
        <f>'Moving Avg'!G1092</f>
        <v>18.9438</v>
      </c>
      <c r="I1092" s="2">
        <f>'Moving Avg'!H1092</f>
        <v>18.878014999999994</v>
      </c>
      <c r="J1092" s="5" t="str">
        <f>OBV!F1092</f>
        <v>NEUTRAL</v>
      </c>
      <c r="K1092" s="5" t="str">
        <f>OBV!G1092</f>
        <v>NEUTRAL</v>
      </c>
      <c r="L1092" s="5" t="str">
        <f>OBV!H1092</f>
        <v>NEUTRAL</v>
      </c>
    </row>
    <row r="1093" spans="1:12" ht="13.5" x14ac:dyDescent="0.25">
      <c r="A1093" s="3">
        <f>RSI!A1093</f>
        <v>43599</v>
      </c>
      <c r="B1093" s="2">
        <f>RSI!B1093</f>
        <v>19.170999999999999</v>
      </c>
      <c r="C1093" s="2">
        <f>RSI!I1093</f>
        <v>59.865478901120824</v>
      </c>
      <c r="D1093" s="2">
        <f>MACD!E1093</f>
        <v>4.0611834779653577E-2</v>
      </c>
      <c r="E1093" s="2">
        <f>MACD!F1093</f>
        <v>6.8133542480796686E-2</v>
      </c>
      <c r="F1093" s="2">
        <f>'Moving Avg'!D1093</f>
        <v>18.730200000000004</v>
      </c>
      <c r="G1093" s="2">
        <f>'Moving Avg'!F1093</f>
        <v>18.6952</v>
      </c>
      <c r="H1093" s="2">
        <f>'Moving Avg'!G1093</f>
        <v>18.916659999999997</v>
      </c>
      <c r="I1093" s="2">
        <f>'Moving Avg'!H1093</f>
        <v>18.894784999999995</v>
      </c>
      <c r="J1093" s="5" t="str">
        <f>OBV!F1093</f>
        <v>BULLISH</v>
      </c>
      <c r="K1093" s="5" t="str">
        <f>OBV!G1093</f>
        <v>STRONG</v>
      </c>
      <c r="L1093" s="5" t="str">
        <f>OBV!H1093</f>
        <v>CONFIRMED BULLISH</v>
      </c>
    </row>
    <row r="1094" spans="1:12" ht="13.5" x14ac:dyDescent="0.25">
      <c r="A1094" s="3">
        <f>RSI!A1094</f>
        <v>43600</v>
      </c>
      <c r="B1094" s="2">
        <f>RSI!B1094</f>
        <v>19.722000000000001</v>
      </c>
      <c r="C1094" s="2">
        <f>RSI!I1094</f>
        <v>67.655607907776897</v>
      </c>
      <c r="D1094" s="2">
        <f>MACD!E1094</f>
        <v>-0.13762377730287056</v>
      </c>
      <c r="E1094" s="2">
        <f>MACD!F1094</f>
        <v>2.6982078524063233E-2</v>
      </c>
      <c r="F1094" s="2">
        <f>'Moving Avg'!D1094</f>
        <v>18.950600000000001</v>
      </c>
      <c r="G1094" s="2">
        <f>'Moving Avg'!F1094</f>
        <v>18.72505</v>
      </c>
      <c r="H1094" s="2">
        <f>'Moving Avg'!G1094</f>
        <v>18.91236</v>
      </c>
      <c r="I1094" s="2">
        <f>'Moving Avg'!H1094</f>
        <v>18.914014999999996</v>
      </c>
      <c r="J1094" s="5" t="str">
        <f>OBV!F1094</f>
        <v>BULLISH</v>
      </c>
      <c r="K1094" s="5" t="str">
        <f>OBV!G1094</f>
        <v>STRONG</v>
      </c>
      <c r="L1094" s="5" t="str">
        <f>OBV!H1094</f>
        <v>CONFIRMED BULLISH</v>
      </c>
    </row>
    <row r="1095" spans="1:12" ht="13.5" x14ac:dyDescent="0.25">
      <c r="A1095" s="3">
        <f>RSI!A1095</f>
        <v>43601</v>
      </c>
      <c r="B1095" s="2">
        <f>RSI!B1095</f>
        <v>19.722000000000001</v>
      </c>
      <c r="C1095" s="2">
        <f>RSI!I1095</f>
        <v>67.655607907776897</v>
      </c>
      <c r="D1095" s="2">
        <f>MACD!E1095</f>
        <v>-0.21190382919313677</v>
      </c>
      <c r="E1095" s="2">
        <f>MACD!F1095</f>
        <v>-2.0795103019376766E-2</v>
      </c>
      <c r="F1095" s="2">
        <f>'Moving Avg'!D1095</f>
        <v>19.171000000000003</v>
      </c>
      <c r="G1095" s="2">
        <f>'Moving Avg'!F1095</f>
        <v>18.754899999999999</v>
      </c>
      <c r="H1095" s="2">
        <f>'Moving Avg'!G1095</f>
        <v>18.920019999999997</v>
      </c>
      <c r="I1095" s="2">
        <f>'Moving Avg'!H1095</f>
        <v>18.931399999999996</v>
      </c>
      <c r="J1095" s="5" t="str">
        <f>OBV!F1095</f>
        <v>BULLISH</v>
      </c>
      <c r="K1095" s="5" t="str">
        <f>OBV!G1095</f>
        <v>STRONG</v>
      </c>
      <c r="L1095" s="5" t="str">
        <f>OBV!H1095</f>
        <v>CONFIRMED BULLISH</v>
      </c>
    </row>
    <row r="1096" spans="1:12" ht="13.5" x14ac:dyDescent="0.25">
      <c r="A1096" s="3">
        <f>RSI!A1096</f>
        <v>43602</v>
      </c>
      <c r="B1096" s="2">
        <f>RSI!B1096</f>
        <v>19.722000000000001</v>
      </c>
      <c r="C1096" s="2">
        <f>RSI!I1096</f>
        <v>67.655607907776897</v>
      </c>
      <c r="D1096" s="2">
        <f>MACD!E1096</f>
        <v>-0.28024399715054216</v>
      </c>
      <c r="E1096" s="2">
        <f>MACD!F1096</f>
        <v>-7.2684881845609839E-2</v>
      </c>
      <c r="F1096" s="2">
        <f>'Moving Avg'!D1096</f>
        <v>19.391399999999997</v>
      </c>
      <c r="G1096" s="2">
        <f>'Moving Avg'!F1096</f>
        <v>18.784749999999995</v>
      </c>
      <c r="H1096" s="2">
        <f>'Moving Avg'!G1096</f>
        <v>18.916159999999998</v>
      </c>
      <c r="I1096" s="2">
        <f>'Moving Avg'!H1096</f>
        <v>18.946344999999997</v>
      </c>
      <c r="J1096" s="5" t="str">
        <f>OBV!F1096</f>
        <v>BULLISH</v>
      </c>
      <c r="K1096" s="5" t="str">
        <f>OBV!G1096</f>
        <v>STRONG</v>
      </c>
      <c r="L1096" s="5" t="str">
        <f>OBV!H1096</f>
        <v>CONFIRMED BULLISH</v>
      </c>
    </row>
    <row r="1097" spans="1:12" ht="13.5" x14ac:dyDescent="0.25">
      <c r="A1097" s="3">
        <f>RSI!A1097</f>
        <v>43605</v>
      </c>
      <c r="B1097" s="2">
        <f>RSI!B1097</f>
        <v>18.837</v>
      </c>
      <c r="C1097" s="2">
        <f>RSI!I1097</f>
        <v>48.694861759616536</v>
      </c>
      <c r="D1097" s="2">
        <f>MACD!E1097</f>
        <v>-0.27759604900149881</v>
      </c>
      <c r="E1097" s="2">
        <f>MACD!F1097</f>
        <v>-0.11366711527678763</v>
      </c>
      <c r="F1097" s="2">
        <f>'Moving Avg'!D1097</f>
        <v>19.434800000000003</v>
      </c>
      <c r="G1097" s="2">
        <f>'Moving Avg'!F1097</f>
        <v>18.813199999999998</v>
      </c>
      <c r="H1097" s="2">
        <f>'Moving Avg'!G1097</f>
        <v>18.894599999999997</v>
      </c>
      <c r="I1097" s="2">
        <f>'Moving Avg'!H1097</f>
        <v>18.953764999999997</v>
      </c>
      <c r="J1097" s="5" t="str">
        <f>OBV!F1097</f>
        <v>BULLISH</v>
      </c>
      <c r="K1097" s="5" t="str">
        <f>OBV!G1097</f>
        <v>STRONG</v>
      </c>
      <c r="L1097" s="5" t="str">
        <f>OBV!H1097</f>
        <v>CONFIRMED BULLISH</v>
      </c>
    </row>
    <row r="1098" spans="1:12" ht="13.5" x14ac:dyDescent="0.25">
      <c r="A1098" s="3">
        <f>RSI!A1098</f>
        <v>43606</v>
      </c>
      <c r="B1098" s="2">
        <f>RSI!B1098</f>
        <v>19.334</v>
      </c>
      <c r="C1098" s="2">
        <f>RSI!I1098</f>
        <v>56.130410066030628</v>
      </c>
      <c r="D1098" s="2">
        <f>MACD!E1098</f>
        <v>-0.31164570730066288</v>
      </c>
      <c r="E1098" s="2">
        <f>MACD!F1098</f>
        <v>-0.15326283368156268</v>
      </c>
      <c r="F1098" s="2">
        <f>'Moving Avg'!D1098</f>
        <v>19.467400000000001</v>
      </c>
      <c r="G1098" s="2">
        <f>'Moving Avg'!F1098</f>
        <v>18.866499999999995</v>
      </c>
      <c r="H1098" s="2">
        <f>'Moving Avg'!G1098</f>
        <v>18.882979999999996</v>
      </c>
      <c r="I1098" s="2">
        <f>'Moving Avg'!H1098</f>
        <v>18.961084999999997</v>
      </c>
      <c r="J1098" s="5" t="str">
        <f>OBV!F1098</f>
        <v>BULLISH</v>
      </c>
      <c r="K1098" s="5" t="str">
        <f>OBV!G1098</f>
        <v>STRONG</v>
      </c>
      <c r="L1098" s="5" t="str">
        <f>OBV!H1098</f>
        <v>CONFIRMED BULLISH</v>
      </c>
    </row>
    <row r="1099" spans="1:12" ht="13.5" x14ac:dyDescent="0.25">
      <c r="A1099" s="3">
        <f>RSI!A1099</f>
        <v>43607</v>
      </c>
      <c r="B1099" s="2">
        <f>RSI!B1099</f>
        <v>19.411999999999999</v>
      </c>
      <c r="C1099" s="2">
        <f>RSI!I1099</f>
        <v>57.179297358718721</v>
      </c>
      <c r="D1099" s="2">
        <f>MACD!E1099</f>
        <v>-0.34868580189629483</v>
      </c>
      <c r="E1099" s="2">
        <f>MACD!F1099</f>
        <v>-0.1923474273245091</v>
      </c>
      <c r="F1099" s="2">
        <f>'Moving Avg'!D1099</f>
        <v>19.405400000000004</v>
      </c>
      <c r="G1099" s="2">
        <f>'Moving Avg'!F1099</f>
        <v>18.923699999999997</v>
      </c>
      <c r="H1099" s="2">
        <f>'Moving Avg'!G1099</f>
        <v>18.872919999999997</v>
      </c>
      <c r="I1099" s="2">
        <f>'Moving Avg'!H1099</f>
        <v>18.966209999999997</v>
      </c>
      <c r="J1099" s="5" t="str">
        <f>OBV!F1099</f>
        <v>BULLISH</v>
      </c>
      <c r="K1099" s="5" t="str">
        <f>OBV!G1099</f>
        <v>STRONG</v>
      </c>
      <c r="L1099" s="5" t="str">
        <f>OBV!H1099</f>
        <v>BULLISH DIVERGENCE</v>
      </c>
    </row>
    <row r="1100" spans="1:12" ht="13.5" x14ac:dyDescent="0.25">
      <c r="A1100" s="3">
        <f>RSI!A1100</f>
        <v>43608</v>
      </c>
      <c r="B1100" s="2">
        <f>RSI!B1100</f>
        <v>19.411999999999999</v>
      </c>
      <c r="C1100" s="2">
        <f>RSI!I1100</f>
        <v>57.179297358718721</v>
      </c>
      <c r="D1100" s="2">
        <f>MACD!E1100</f>
        <v>-0.38275783268322883</v>
      </c>
      <c r="E1100" s="2">
        <f>MACD!F1100</f>
        <v>-0.23042950839625306</v>
      </c>
      <c r="F1100" s="2">
        <f>'Moving Avg'!D1100</f>
        <v>19.343400000000003</v>
      </c>
      <c r="G1100" s="2">
        <f>'Moving Avg'!F1100</f>
        <v>18.953549999999996</v>
      </c>
      <c r="H1100" s="2">
        <f>'Moving Avg'!G1100</f>
        <v>18.86242</v>
      </c>
      <c r="I1100" s="2">
        <f>'Moving Avg'!H1100</f>
        <v>18.969119999999993</v>
      </c>
      <c r="J1100" s="5" t="str">
        <f>OBV!F1100</f>
        <v>BULLISH</v>
      </c>
      <c r="K1100" s="5" t="str">
        <f>OBV!G1100</f>
        <v>STRONG</v>
      </c>
      <c r="L1100" s="5" t="str">
        <f>OBV!H1100</f>
        <v>BULLISH DIVERGENCE</v>
      </c>
    </row>
    <row r="1101" spans="1:12" ht="13.5" x14ac:dyDescent="0.25">
      <c r="A1101" s="3">
        <f>RSI!A1101</f>
        <v>43609</v>
      </c>
      <c r="B1101" s="2">
        <f>RSI!B1101</f>
        <v>19.713999999999999</v>
      </c>
      <c r="C1101" s="2">
        <f>RSI!I1101</f>
        <v>61.330858915206356</v>
      </c>
      <c r="D1101" s="2">
        <f>MACD!E1101</f>
        <v>-0.43648654247147434</v>
      </c>
      <c r="E1101" s="2">
        <f>MACD!F1101</f>
        <v>-0.2716409152112973</v>
      </c>
      <c r="F1101" s="2">
        <f>'Moving Avg'!D1101</f>
        <v>19.341799999999999</v>
      </c>
      <c r="G1101" s="2">
        <f>'Moving Avg'!F1101</f>
        <v>18.980049999999999</v>
      </c>
      <c r="H1101" s="2">
        <f>'Moving Avg'!G1101</f>
        <v>18.857959999999999</v>
      </c>
      <c r="I1101" s="2">
        <f>'Moving Avg'!H1101</f>
        <v>18.970954999999993</v>
      </c>
      <c r="J1101" s="5" t="str">
        <f>OBV!F1101</f>
        <v>BULLISH</v>
      </c>
      <c r="K1101" s="5" t="str">
        <f>OBV!G1101</f>
        <v>STRONG</v>
      </c>
      <c r="L1101" s="5" t="str">
        <f>OBV!H1101</f>
        <v>BULLISH DIVERGENCE</v>
      </c>
    </row>
    <row r="1102" spans="1:12" ht="13.5" x14ac:dyDescent="0.25">
      <c r="A1102" s="3">
        <f>RSI!A1102</f>
        <v>43612</v>
      </c>
      <c r="B1102" s="2">
        <f>RSI!B1102</f>
        <v>19.713999999999999</v>
      </c>
      <c r="C1102" s="2">
        <f>RSI!I1102</f>
        <v>61.330858915206356</v>
      </c>
      <c r="D1102" s="2">
        <f>MACD!E1102</f>
        <v>-0.48607471632298882</v>
      </c>
      <c r="E1102" s="2">
        <f>MACD!F1102</f>
        <v>-0.31452767543363563</v>
      </c>
      <c r="F1102" s="2">
        <f>'Moving Avg'!D1102</f>
        <v>19.517199999999995</v>
      </c>
      <c r="G1102" s="2">
        <f>'Moving Avg'!F1102</f>
        <v>19.006549999999997</v>
      </c>
      <c r="H1102" s="2">
        <f>'Moving Avg'!G1102</f>
        <v>18.865459999999999</v>
      </c>
      <c r="I1102" s="2">
        <f>'Moving Avg'!H1102</f>
        <v>18.972424999999991</v>
      </c>
      <c r="J1102" s="5" t="str">
        <f>OBV!F1102</f>
        <v>BULLISH</v>
      </c>
      <c r="K1102" s="5" t="str">
        <f>OBV!G1102</f>
        <v>STRONG</v>
      </c>
      <c r="L1102" s="5" t="str">
        <f>OBV!H1102</f>
        <v>CONFIRMED BULLISH</v>
      </c>
    </row>
    <row r="1103" spans="1:12" ht="13.5" x14ac:dyDescent="0.25">
      <c r="A1103" s="3">
        <f>RSI!A1103</f>
        <v>43613</v>
      </c>
      <c r="B1103" s="2">
        <f>RSI!B1103</f>
        <v>19.713999999999999</v>
      </c>
      <c r="C1103" s="2">
        <f>RSI!I1103</f>
        <v>61.330858915206356</v>
      </c>
      <c r="D1103" s="2">
        <f>MACD!E1103</f>
        <v>-0.44708454237391138</v>
      </c>
      <c r="E1103" s="2">
        <f>MACD!F1103</f>
        <v>-0.34103904882169078</v>
      </c>
      <c r="F1103" s="2">
        <f>'Moving Avg'!D1103</f>
        <v>19.5932</v>
      </c>
      <c r="G1103" s="2">
        <f>'Moving Avg'!F1103</f>
        <v>19.075899999999997</v>
      </c>
      <c r="H1103" s="2">
        <f>'Moving Avg'!G1103</f>
        <v>18.872959999999999</v>
      </c>
      <c r="I1103" s="2">
        <f>'Moving Avg'!H1103</f>
        <v>18.972044999999991</v>
      </c>
      <c r="J1103" s="5" t="str">
        <f>OBV!F1103</f>
        <v>BULLISH</v>
      </c>
      <c r="K1103" s="5" t="str">
        <f>OBV!G1103</f>
        <v>STRONG</v>
      </c>
      <c r="L1103" s="5" t="str">
        <f>OBV!H1103</f>
        <v>CONFIRMED BULLISH</v>
      </c>
    </row>
    <row r="1104" spans="1:12" ht="13.5" x14ac:dyDescent="0.25">
      <c r="A1104" s="3">
        <f>RSI!A1104</f>
        <v>43614</v>
      </c>
      <c r="B1104" s="2">
        <f>RSI!B1104</f>
        <v>18.829000000000001</v>
      </c>
      <c r="C1104" s="2">
        <f>RSI!I1104</f>
        <v>45.267548667226976</v>
      </c>
      <c r="D1104" s="2">
        <f>MACD!E1104</f>
        <v>-0.26730495261467624</v>
      </c>
      <c r="E1104" s="2">
        <f>MACD!F1104</f>
        <v>-0.32629222958028786</v>
      </c>
      <c r="F1104" s="2">
        <f>'Moving Avg'!D1104</f>
        <v>19.476600000000001</v>
      </c>
      <c r="G1104" s="2">
        <f>'Moving Avg'!F1104</f>
        <v>19.113149999999997</v>
      </c>
      <c r="H1104" s="2">
        <f>'Moving Avg'!G1104</f>
        <v>18.865560000000002</v>
      </c>
      <c r="I1104" s="2">
        <f>'Moving Avg'!H1104</f>
        <v>18.964659999999988</v>
      </c>
      <c r="J1104" s="5" t="str">
        <f>OBV!F1104</f>
        <v>BULLISH</v>
      </c>
      <c r="K1104" s="5" t="str">
        <f>OBV!G1104</f>
        <v>NEUTRAL</v>
      </c>
      <c r="L1104" s="5" t="str">
        <f>OBV!H1104</f>
        <v>BULLISH DIVERGENCE</v>
      </c>
    </row>
    <row r="1105" spans="1:12" ht="13.5" x14ac:dyDescent="0.25">
      <c r="A1105" s="3">
        <f>RSI!A1105</f>
        <v>43615</v>
      </c>
      <c r="B1105" s="2">
        <f>RSI!B1105</f>
        <v>19.373000000000001</v>
      </c>
      <c r="C1105" s="2">
        <f>RSI!I1105</f>
        <v>53.354837014012681</v>
      </c>
      <c r="D1105" s="2">
        <f>MACD!E1105</f>
        <v>-0.1535254455085564</v>
      </c>
      <c r="E1105" s="2">
        <f>MACD!F1105</f>
        <v>-0.29173887276594157</v>
      </c>
      <c r="F1105" s="2">
        <f>'Moving Avg'!D1105</f>
        <v>19.468800000000002</v>
      </c>
      <c r="G1105" s="2">
        <f>'Moving Avg'!F1105</f>
        <v>19.150799999999997</v>
      </c>
      <c r="H1105" s="2">
        <f>'Moving Avg'!G1105</f>
        <v>18.869340000000001</v>
      </c>
      <c r="I1105" s="2">
        <f>'Moving Avg'!H1105</f>
        <v>18.958144999999988</v>
      </c>
      <c r="J1105" s="5" t="str">
        <f>OBV!F1105</f>
        <v>BULLISH</v>
      </c>
      <c r="K1105" s="5" t="str">
        <f>OBV!G1105</f>
        <v>STRONG</v>
      </c>
      <c r="L1105" s="5" t="str">
        <f>OBV!H1105</f>
        <v>BULLISH DIVERGENCE</v>
      </c>
    </row>
    <row r="1106" spans="1:12" ht="13.5" x14ac:dyDescent="0.25">
      <c r="A1106" s="3">
        <f>RSI!A1106</f>
        <v>43616</v>
      </c>
      <c r="B1106" s="2">
        <f>RSI!B1106</f>
        <v>19.373000000000001</v>
      </c>
      <c r="C1106" s="2">
        <f>RSI!I1106</f>
        <v>53.354837014012681</v>
      </c>
      <c r="D1106" s="2">
        <f>MACD!E1106</f>
        <v>-5.8655171331302824E-2</v>
      </c>
      <c r="E1106" s="2">
        <f>MACD!F1106</f>
        <v>-0.24512213247901385</v>
      </c>
      <c r="F1106" s="2">
        <f>'Moving Avg'!D1106</f>
        <v>19.400600000000001</v>
      </c>
      <c r="G1106" s="2">
        <f>'Moving Avg'!F1106</f>
        <v>19.18845</v>
      </c>
      <c r="H1106" s="2">
        <f>'Moving Avg'!G1106</f>
        <v>18.873120000000004</v>
      </c>
      <c r="I1106" s="2">
        <f>'Moving Avg'!H1106</f>
        <v>18.946979999999986</v>
      </c>
      <c r="J1106" s="5" t="str">
        <f>OBV!F1106</f>
        <v>BULLISH</v>
      </c>
      <c r="K1106" s="5" t="str">
        <f>OBV!G1106</f>
        <v>NEUTRAL</v>
      </c>
      <c r="L1106" s="5" t="str">
        <f>OBV!H1106</f>
        <v>BULLISH DIVERGENCE</v>
      </c>
    </row>
    <row r="1107" spans="1:12" ht="13.5" x14ac:dyDescent="0.25">
      <c r="A1107" s="3">
        <f>RSI!A1107</f>
        <v>43619</v>
      </c>
      <c r="B1107" s="2">
        <f>RSI!B1107</f>
        <v>19.373000000000001</v>
      </c>
      <c r="C1107" s="2">
        <f>RSI!I1107</f>
        <v>53.354837014012681</v>
      </c>
      <c r="D1107" s="2">
        <f>MACD!E1107</f>
        <v>-0.11583481211742708</v>
      </c>
      <c r="E1107" s="2">
        <f>MACD!F1107</f>
        <v>-0.21926466840669651</v>
      </c>
      <c r="F1107" s="2">
        <f>'Moving Avg'!D1107</f>
        <v>19.3324</v>
      </c>
      <c r="G1107" s="2">
        <f>'Moving Avg'!F1107</f>
        <v>19.226100000000002</v>
      </c>
      <c r="H1107" s="2">
        <f>'Moving Avg'!G1107</f>
        <v>18.888120000000004</v>
      </c>
      <c r="I1107" s="2">
        <f>'Moving Avg'!H1107</f>
        <v>18.933084999999988</v>
      </c>
      <c r="J1107" s="5" t="str">
        <f>OBV!F1107</f>
        <v>BULLISH</v>
      </c>
      <c r="K1107" s="5" t="str">
        <f>OBV!G1107</f>
        <v>NEUTRAL</v>
      </c>
      <c r="L1107" s="5" t="str">
        <f>OBV!H1107</f>
        <v>BULLISH DIVERGENCE</v>
      </c>
    </row>
    <row r="1108" spans="1:12" ht="13.5" x14ac:dyDescent="0.25">
      <c r="A1108" s="3">
        <f>RSI!A1108</f>
        <v>43623</v>
      </c>
      <c r="B1108" s="2">
        <f>RSI!B1108</f>
        <v>19.373000000000001</v>
      </c>
      <c r="C1108" s="2">
        <f>RSI!I1108</f>
        <v>53.354837014012681</v>
      </c>
      <c r="D1108" s="2">
        <f>MACD!E1108</f>
        <v>-8.8960344788976187E-2</v>
      </c>
      <c r="E1108" s="2">
        <f>MACD!F1108</f>
        <v>-0.19320380368315243</v>
      </c>
      <c r="F1108" s="2">
        <f>'Moving Avg'!D1108</f>
        <v>19.264200000000002</v>
      </c>
      <c r="G1108" s="2">
        <f>'Moving Avg'!F1108</f>
        <v>19.263749999999998</v>
      </c>
      <c r="H1108" s="2">
        <f>'Moving Avg'!G1108</f>
        <v>18.903120000000005</v>
      </c>
      <c r="I1108" s="2">
        <f>'Moving Avg'!H1108</f>
        <v>18.921034999999989</v>
      </c>
      <c r="J1108" s="5" t="str">
        <f>OBV!F1108</f>
        <v>BULLISH</v>
      </c>
      <c r="K1108" s="5" t="str">
        <f>OBV!G1108</f>
        <v>NEUTRAL</v>
      </c>
      <c r="L1108" s="5" t="str">
        <f>OBV!H1108</f>
        <v>BULLISH DIVERGENCE</v>
      </c>
    </row>
    <row r="1109" spans="1:12" ht="13.5" x14ac:dyDescent="0.25">
      <c r="A1109" s="3">
        <f>RSI!A1109</f>
        <v>43626</v>
      </c>
      <c r="B1109" s="2">
        <f>RSI!B1109</f>
        <v>19.373000000000001</v>
      </c>
      <c r="C1109" s="2">
        <f>RSI!I1109</f>
        <v>53.354837014012681</v>
      </c>
      <c r="D1109" s="2">
        <f>MACD!E1109</f>
        <v>-5.5335501784764318E-2</v>
      </c>
      <c r="E1109" s="2">
        <f>MACD!F1109</f>
        <v>-0.16563014330347481</v>
      </c>
      <c r="F1109" s="2">
        <f>'Moving Avg'!D1109</f>
        <v>19.373000000000001</v>
      </c>
      <c r="G1109" s="2">
        <f>'Moving Avg'!F1109</f>
        <v>19.301400000000001</v>
      </c>
      <c r="H1109" s="2">
        <f>'Moving Avg'!G1109</f>
        <v>18.918120000000002</v>
      </c>
      <c r="I1109" s="2">
        <f>'Moving Avg'!H1109</f>
        <v>18.908984999999991</v>
      </c>
      <c r="J1109" s="5" t="str">
        <f>OBV!F1109</f>
        <v>BULLISH</v>
      </c>
      <c r="K1109" s="5" t="str">
        <f>OBV!G1109</f>
        <v>STRONG</v>
      </c>
      <c r="L1109" s="5" t="str">
        <f>OBV!H1109</f>
        <v>CONFIRMED BULLISH</v>
      </c>
    </row>
    <row r="1110" spans="1:12" ht="13.5" x14ac:dyDescent="0.25">
      <c r="A1110" s="3">
        <f>RSI!A1110</f>
        <v>43627</v>
      </c>
      <c r="B1110" s="2">
        <f>RSI!B1110</f>
        <v>19.373000000000001</v>
      </c>
      <c r="C1110" s="2">
        <f>RSI!I1110</f>
        <v>53.354837014012681</v>
      </c>
      <c r="D1110" s="2">
        <f>MACD!E1110</f>
        <v>-2.7916203114401128E-2</v>
      </c>
      <c r="E1110" s="2">
        <f>MACD!F1110</f>
        <v>-0.1380873552656601</v>
      </c>
      <c r="F1110" s="2">
        <f>'Moving Avg'!D1110</f>
        <v>19.373000000000001</v>
      </c>
      <c r="G1110" s="2">
        <f>'Moving Avg'!F1110</f>
        <v>19.339049999999997</v>
      </c>
      <c r="H1110" s="2">
        <f>'Moving Avg'!G1110</f>
        <v>18.933120000000009</v>
      </c>
      <c r="I1110" s="2">
        <f>'Moving Avg'!H1110</f>
        <v>18.896934999999992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</row>
    <row r="1111" spans="1:12" ht="13.5" x14ac:dyDescent="0.25">
      <c r="A1111" s="3">
        <f>RSI!A1111</f>
        <v>43628</v>
      </c>
      <c r="B1111" s="2">
        <f>RSI!B1111</f>
        <v>19.373000000000001</v>
      </c>
      <c r="C1111" s="2">
        <f>RSI!I1111</f>
        <v>53.354837014012681</v>
      </c>
      <c r="D1111" s="2">
        <f>MACD!E1111</f>
        <v>4.0790269668526946E-2</v>
      </c>
      <c r="E1111" s="2">
        <f>MACD!F1111</f>
        <v>-0.10231183027882269</v>
      </c>
      <c r="F1111" s="2">
        <f>'Moving Avg'!D1111</f>
        <v>19.373000000000001</v>
      </c>
      <c r="G1111" s="2">
        <f>'Moving Avg'!F1111</f>
        <v>19.376699999999996</v>
      </c>
      <c r="H1111" s="2">
        <f>'Moving Avg'!G1111</f>
        <v>18.948120000000007</v>
      </c>
      <c r="I1111" s="2">
        <f>'Moving Avg'!H1111</f>
        <v>18.88488499999999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</row>
    <row r="1112" spans="1:12" ht="13.5" x14ac:dyDescent="0.25">
      <c r="A1112" s="3">
        <f>RSI!A1112</f>
        <v>43629</v>
      </c>
      <c r="B1112" s="2">
        <f>RSI!B1112</f>
        <v>19.373000000000001</v>
      </c>
      <c r="C1112" s="2">
        <f>RSI!I1112</f>
        <v>53.354837014012681</v>
      </c>
      <c r="D1112" s="2">
        <f>MACD!E1112</f>
        <v>9.804132077004013E-2</v>
      </c>
      <c r="E1112" s="2">
        <f>MACD!F1112</f>
        <v>-6.2241200069050137E-2</v>
      </c>
      <c r="F1112" s="2">
        <f>'Moving Avg'!D1112</f>
        <v>19.373000000000001</v>
      </c>
      <c r="G1112" s="2">
        <f>'Moving Avg'!F1112</f>
        <v>19.414349999999999</v>
      </c>
      <c r="H1112" s="2">
        <f>'Moving Avg'!G1112</f>
        <v>18.966380000000008</v>
      </c>
      <c r="I1112" s="2">
        <f>'Moving Avg'!H1112</f>
        <v>18.870989999999992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</row>
    <row r="1113" spans="1:12" ht="13.5" x14ac:dyDescent="0.25">
      <c r="A1113" s="3">
        <f>RSI!A1113</f>
        <v>43630</v>
      </c>
      <c r="B1113" s="2">
        <f>RSI!B1113</f>
        <v>19.373000000000001</v>
      </c>
      <c r="C1113" s="2">
        <f>RSI!I1113</f>
        <v>53.354837014012681</v>
      </c>
      <c r="D1113" s="2">
        <f>MACD!E1113</f>
        <v>0.14566489276387529</v>
      </c>
      <c r="E1113" s="2">
        <f>MACD!F1113</f>
        <v>-2.0659981502465057E-2</v>
      </c>
      <c r="F1113" s="2">
        <f>'Moving Avg'!D1113</f>
        <v>19.373000000000001</v>
      </c>
      <c r="G1113" s="2">
        <f>'Moving Avg'!F1113</f>
        <v>19.424449999999997</v>
      </c>
      <c r="H1113" s="2">
        <f>'Moving Avg'!G1113</f>
        <v>18.98464000000001</v>
      </c>
      <c r="I1113" s="2">
        <f>'Moving Avg'!H1113</f>
        <v>18.85709499999999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</row>
    <row r="1114" spans="1:12" ht="13.5" x14ac:dyDescent="0.25">
      <c r="A1114" s="3">
        <f>RSI!A1114</f>
        <v>43633</v>
      </c>
      <c r="B1114" s="2">
        <f>RSI!B1114</f>
        <v>19.373000000000001</v>
      </c>
      <c r="C1114" s="2">
        <f>RSI!I1114</f>
        <v>53.354837014012688</v>
      </c>
      <c r="D1114" s="2">
        <f>MACD!E1114</f>
        <v>4.904900309791671E-2</v>
      </c>
      <c r="E1114" s="2">
        <f>MACD!F1114</f>
        <v>-6.7181845823887018E-3</v>
      </c>
      <c r="F1114" s="2">
        <f>'Moving Avg'!D1114</f>
        <v>19.373000000000001</v>
      </c>
      <c r="G1114" s="2">
        <f>'Moving Avg'!F1114</f>
        <v>19.406999999999996</v>
      </c>
      <c r="H1114" s="2">
        <f>'Moving Avg'!G1114</f>
        <v>19.002900000000007</v>
      </c>
      <c r="I1114" s="2">
        <f>'Moving Avg'!H1114</f>
        <v>18.841349999999991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</row>
    <row r="1115" spans="1:12" ht="13.5" x14ac:dyDescent="0.25">
      <c r="A1115" s="3">
        <f>RSI!A1115</f>
        <v>43634</v>
      </c>
      <c r="B1115" s="2">
        <f>RSI!B1115</f>
        <v>19.373000000000001</v>
      </c>
      <c r="C1115" s="2">
        <f>RSI!I1115</f>
        <v>53.354837014012688</v>
      </c>
      <c r="D1115" s="2">
        <f>MACD!E1115</f>
        <v>5.0286707740283987E-2</v>
      </c>
      <c r="E1115" s="2">
        <f>MACD!F1115</f>
        <v>4.6827938821458366E-3</v>
      </c>
      <c r="F1115" s="2">
        <f>'Moving Avg'!D1115</f>
        <v>19.373000000000001</v>
      </c>
      <c r="G1115" s="2">
        <f>'Moving Avg'!F1115</f>
        <v>19.389549999999996</v>
      </c>
      <c r="H1115" s="2">
        <f>'Moving Avg'!G1115</f>
        <v>19.021160000000009</v>
      </c>
      <c r="I1115" s="2">
        <f>'Moving Avg'!H1115</f>
        <v>18.823759999999993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</row>
    <row r="1116" spans="1:12" ht="13.5" x14ac:dyDescent="0.25">
      <c r="A1116" s="3">
        <f>RSI!A1116</f>
        <v>43635</v>
      </c>
      <c r="B1116" s="2">
        <f>RSI!B1116</f>
        <v>19.373000000000001</v>
      </c>
      <c r="C1116" s="2">
        <f>RSI!I1116</f>
        <v>53.354837014012688</v>
      </c>
      <c r="D1116" s="2">
        <f>MACD!E1116</f>
        <v>5.0683351460197201E-2</v>
      </c>
      <c r="E1116" s="2">
        <f>MACD!F1116</f>
        <v>1.388290539775611E-2</v>
      </c>
      <c r="F1116" s="2">
        <f>'Moving Avg'!D1116</f>
        <v>19.373000000000001</v>
      </c>
      <c r="G1116" s="2">
        <f>'Moving Avg'!F1116</f>
        <v>19.372099999999996</v>
      </c>
      <c r="H1116" s="2">
        <f>'Moving Avg'!G1116</f>
        <v>19.046800000000008</v>
      </c>
      <c r="I1116" s="2">
        <f>'Moving Avg'!H1116</f>
        <v>18.806169999999995</v>
      </c>
      <c r="J1116" s="5" t="str">
        <f>OBV!F1116</f>
        <v>NEUTRAL</v>
      </c>
      <c r="K1116" s="5" t="str">
        <f>OBV!G1116</f>
        <v>NEUTRAL</v>
      </c>
      <c r="L1116" s="5" t="str">
        <f>OBV!H1116</f>
        <v>NEUTRAL</v>
      </c>
    </row>
    <row r="1117" spans="1:12" ht="13.5" x14ac:dyDescent="0.25">
      <c r="A1117" s="3">
        <f>RSI!A1117</f>
        <v>43636</v>
      </c>
      <c r="B1117" s="2">
        <f>RSI!B1117</f>
        <v>19.373000000000001</v>
      </c>
      <c r="C1117" s="2">
        <f>RSI!I1117</f>
        <v>53.354837014012702</v>
      </c>
      <c r="D1117" s="2">
        <f>MACD!E1117</f>
        <v>5.0416524158588771E-2</v>
      </c>
      <c r="E1117" s="2">
        <f>MACD!F1117</f>
        <v>2.1189629149922645E-2</v>
      </c>
      <c r="F1117" s="2">
        <f>'Moving Avg'!D1117</f>
        <v>19.373000000000001</v>
      </c>
      <c r="G1117" s="2">
        <f>'Moving Avg'!F1117</f>
        <v>19.398899999999994</v>
      </c>
      <c r="H1117" s="2">
        <f>'Moving Avg'!G1117</f>
        <v>19.065060000000006</v>
      </c>
      <c r="I1117" s="2">
        <f>'Moving Avg'!H1117</f>
        <v>18.78858</v>
      </c>
      <c r="J1117" s="5" t="str">
        <f>OBV!F1117</f>
        <v>NEUTRAL</v>
      </c>
      <c r="K1117" s="5" t="str">
        <f>OBV!G1117</f>
        <v>NEUTRAL</v>
      </c>
      <c r="L1117" s="5" t="str">
        <f>OBV!H1117</f>
        <v>NEUTRAL</v>
      </c>
    </row>
    <row r="1118" spans="1:12" ht="13.5" x14ac:dyDescent="0.25">
      <c r="A1118" s="3">
        <f>RSI!A1118</f>
        <v>43637</v>
      </c>
      <c r="B1118" s="2">
        <f>RSI!B1118</f>
        <v>19.411999999999999</v>
      </c>
      <c r="C1118" s="2">
        <f>RSI!I1118</f>
        <v>54.614746610662465</v>
      </c>
      <c r="D1118" s="2">
        <f>MACD!E1118</f>
        <v>4.6744035256661931E-2</v>
      </c>
      <c r="E1118" s="2">
        <f>MACD!F1118</f>
        <v>2.6300510371270503E-2</v>
      </c>
      <c r="F1118" s="2">
        <f>'Moving Avg'!D1118</f>
        <v>19.380800000000001</v>
      </c>
      <c r="G1118" s="2">
        <f>'Moving Avg'!F1118</f>
        <v>19.402799999999992</v>
      </c>
      <c r="H1118" s="2">
        <f>'Moving Avg'!G1118</f>
        <v>19.084100000000014</v>
      </c>
      <c r="I1118" s="2">
        <f>'Moving Avg'!H1118</f>
        <v>18.76934</v>
      </c>
      <c r="J1118" s="5" t="str">
        <f>OBV!F1118</f>
        <v>BULLISH</v>
      </c>
      <c r="K1118" s="5" t="str">
        <f>OBV!G1118</f>
        <v>STRONG</v>
      </c>
      <c r="L1118" s="5" t="str">
        <f>OBV!H1118</f>
        <v>CONFIRMED BULLISH</v>
      </c>
    </row>
    <row r="1119" spans="1:12" ht="13.5" x14ac:dyDescent="0.25">
      <c r="A1119" s="3">
        <f>RSI!A1119</f>
        <v>43640</v>
      </c>
      <c r="B1119" s="2">
        <f>RSI!B1119</f>
        <v>19.411999999999999</v>
      </c>
      <c r="C1119" s="2">
        <f>RSI!I1119</f>
        <v>54.614746610662465</v>
      </c>
      <c r="D1119" s="2">
        <f>MACD!E1119</f>
        <v>4.2889589133995543E-2</v>
      </c>
      <c r="E1119" s="2">
        <f>MACD!F1119</f>
        <v>2.9618326123815514E-2</v>
      </c>
      <c r="F1119" s="2">
        <f>'Moving Avg'!D1119</f>
        <v>19.388600000000004</v>
      </c>
      <c r="G1119" s="2">
        <f>'Moving Avg'!F1119</f>
        <v>19.402799999999992</v>
      </c>
      <c r="H1119" s="2">
        <f>'Moving Avg'!G1119</f>
        <v>19.10314000000001</v>
      </c>
      <c r="I1119" s="2">
        <f>'Moving Avg'!H1119</f>
        <v>18.750099999999996</v>
      </c>
      <c r="J1119" s="5" t="str">
        <f>OBV!F1119</f>
        <v>BULLISH</v>
      </c>
      <c r="K1119" s="5" t="str">
        <f>OBV!G1119</f>
        <v>STRONG</v>
      </c>
      <c r="L1119" s="5" t="str">
        <f>OBV!H1119</f>
        <v>CONFIRMED BULLISH</v>
      </c>
    </row>
    <row r="1120" spans="1:12" ht="13.5" x14ac:dyDescent="0.25">
      <c r="A1120" s="3">
        <f>RSI!A1120</f>
        <v>43641</v>
      </c>
      <c r="B1120" s="2">
        <f>RSI!B1120</f>
        <v>19.567</v>
      </c>
      <c r="C1120" s="2">
        <f>RSI!I1120</f>
        <v>59.639613312555319</v>
      </c>
      <c r="D1120" s="2">
        <f>MACD!E1120</f>
        <v>2.745502776570774E-2</v>
      </c>
      <c r="E1120" s="2">
        <f>MACD!F1120</f>
        <v>2.9185666452193962E-2</v>
      </c>
      <c r="F1120" s="2">
        <f>'Moving Avg'!D1120</f>
        <v>19.427399999999999</v>
      </c>
      <c r="G1120" s="2">
        <f>'Moving Avg'!F1120</f>
        <v>19.410549999999994</v>
      </c>
      <c r="H1120" s="2">
        <f>'Moving Avg'!G1120</f>
        <v>19.114200000000011</v>
      </c>
      <c r="I1120" s="2">
        <f>'Moving Avg'!H1120</f>
        <v>18.731634999999997</v>
      </c>
      <c r="J1120" s="5" t="str">
        <f>OBV!F1120</f>
        <v>BULLISH</v>
      </c>
      <c r="K1120" s="5" t="str">
        <f>OBV!G1120</f>
        <v>STRONG</v>
      </c>
      <c r="L1120" s="5" t="str">
        <f>OBV!H1120</f>
        <v>CONFIRMED BULLISH</v>
      </c>
    </row>
    <row r="1121" spans="1:12" ht="13.5" x14ac:dyDescent="0.25">
      <c r="A1121" s="3">
        <f>RSI!A1121</f>
        <v>43642</v>
      </c>
      <c r="B1121" s="2">
        <f>RSI!B1121</f>
        <v>19.567</v>
      </c>
      <c r="C1121" s="2">
        <f>RSI!I1121</f>
        <v>59.639613312555326</v>
      </c>
      <c r="D1121" s="2">
        <f>MACD!E1121</f>
        <v>1.2838718684960782E-2</v>
      </c>
      <c r="E1121" s="2">
        <f>MACD!F1121</f>
        <v>2.5916276898747325E-2</v>
      </c>
      <c r="F1121" s="2">
        <f>'Moving Avg'!D1121</f>
        <v>19.466199999999997</v>
      </c>
      <c r="G1121" s="2">
        <f>'Moving Avg'!F1121</f>
        <v>19.403199999999995</v>
      </c>
      <c r="H1121" s="2">
        <f>'Moving Avg'!G1121</f>
        <v>19.121860000000012</v>
      </c>
      <c r="I1121" s="2">
        <f>'Moving Avg'!H1121</f>
        <v>18.713169999999995</v>
      </c>
      <c r="J1121" s="5" t="str">
        <f>OBV!F1121</f>
        <v>BULLISH</v>
      </c>
      <c r="K1121" s="5" t="str">
        <f>OBV!G1121</f>
        <v>STRONG</v>
      </c>
      <c r="L1121" s="5" t="str">
        <f>OBV!H1121</f>
        <v>CONFIRMED BULLISH</v>
      </c>
    </row>
    <row r="1122" spans="1:12" ht="13.5" x14ac:dyDescent="0.25">
      <c r="A1122" s="3">
        <f>RSI!A1122</f>
        <v>43643</v>
      </c>
      <c r="B1122" s="2">
        <f>RSI!B1122</f>
        <v>19.760999999999999</v>
      </c>
      <c r="C1122" s="2">
        <f>RSI!I1122</f>
        <v>65.227915757386853</v>
      </c>
      <c r="D1122" s="2">
        <f>MACD!E1122</f>
        <v>-1.5340312289243485E-2</v>
      </c>
      <c r="E1122" s="2">
        <f>MACD!F1122</f>
        <v>1.7664959061149167E-2</v>
      </c>
      <c r="F1122" s="2">
        <f>'Moving Avg'!D1122</f>
        <v>19.543799999999997</v>
      </c>
      <c r="G1122" s="2">
        <f>'Moving Avg'!F1122</f>
        <v>19.405549999999998</v>
      </c>
      <c r="H1122" s="2">
        <f>'Moving Avg'!G1122</f>
        <v>19.13458000000001</v>
      </c>
      <c r="I1122" s="2">
        <f>'Moving Avg'!H1122</f>
        <v>18.695674999999994</v>
      </c>
      <c r="J1122" s="5" t="str">
        <f>OBV!F1122</f>
        <v>BULLISH</v>
      </c>
      <c r="K1122" s="5" t="str">
        <f>OBV!G1122</f>
        <v>STRONG</v>
      </c>
      <c r="L1122" s="5" t="str">
        <f>OBV!H1122</f>
        <v>CONFIRMED BULLISH</v>
      </c>
    </row>
    <row r="1123" spans="1:12" ht="13.5" x14ac:dyDescent="0.25">
      <c r="A1123" s="3">
        <f>RSI!A1123</f>
        <v>43644</v>
      </c>
      <c r="B1123" s="2">
        <f>RSI!B1123</f>
        <v>19.760999999999999</v>
      </c>
      <c r="C1123" s="2">
        <f>RSI!I1123</f>
        <v>65.227915757386853</v>
      </c>
      <c r="D1123" s="2">
        <f>MACD!E1123</f>
        <v>-4.1664734707332229E-2</v>
      </c>
      <c r="E1123" s="2">
        <f>MACD!F1123</f>
        <v>5.799020307452888E-3</v>
      </c>
      <c r="F1123" s="2">
        <f>'Moving Avg'!D1123</f>
        <v>19.613599999999998</v>
      </c>
      <c r="G1123" s="2">
        <f>'Moving Avg'!F1123</f>
        <v>19.407899999999998</v>
      </c>
      <c r="H1123" s="2">
        <f>'Moving Avg'!G1123</f>
        <v>19.147300000000008</v>
      </c>
      <c r="I1123" s="2">
        <f>'Moving Avg'!H1123</f>
        <v>18.678179999999994</v>
      </c>
      <c r="J1123" s="5" t="str">
        <f>OBV!F1123</f>
        <v>BULLISH</v>
      </c>
      <c r="K1123" s="5" t="str">
        <f>OBV!G1123</f>
        <v>STRONG</v>
      </c>
      <c r="L1123" s="5" t="str">
        <f>OBV!H1123</f>
        <v>CONFIRMED BULLISH</v>
      </c>
    </row>
    <row r="1124" spans="1:12" ht="13.5" x14ac:dyDescent="0.25">
      <c r="A1124" s="3">
        <f>RSI!A1124</f>
        <v>43647</v>
      </c>
      <c r="B1124" s="2">
        <f>RSI!B1124</f>
        <v>20.187999999999999</v>
      </c>
      <c r="C1124" s="2">
        <f>RSI!I1124</f>
        <v>74.3084345814475</v>
      </c>
      <c r="D1124" s="2">
        <f>MACD!E1124</f>
        <v>-9.7865752445635223E-2</v>
      </c>
      <c r="E1124" s="2">
        <f>MACD!F1124</f>
        <v>-1.4933934243164734E-2</v>
      </c>
      <c r="F1124" s="2">
        <f>'Moving Avg'!D1124</f>
        <v>19.768799999999999</v>
      </c>
      <c r="G1124" s="2">
        <f>'Moving Avg'!F1124</f>
        <v>19.475850000000001</v>
      </c>
      <c r="H1124" s="2">
        <f>'Moving Avg'!G1124</f>
        <v>19.16856000000001</v>
      </c>
      <c r="I1124" s="2">
        <f>'Moving Avg'!H1124</f>
        <v>18.666289999999993</v>
      </c>
      <c r="J1124" s="5" t="str">
        <f>OBV!F1124</f>
        <v>BULLISH</v>
      </c>
      <c r="K1124" s="5" t="str">
        <f>OBV!G1124</f>
        <v>STRONG</v>
      </c>
      <c r="L1124" s="5" t="str">
        <f>OBV!H1124</f>
        <v>CONFIRMED BULLISH</v>
      </c>
    </row>
    <row r="1125" spans="1:12" ht="13.5" x14ac:dyDescent="0.25">
      <c r="A1125" s="3">
        <f>RSI!A1125</f>
        <v>43648</v>
      </c>
      <c r="B1125" s="2">
        <f>RSI!B1125</f>
        <v>20.187999999999999</v>
      </c>
      <c r="C1125" s="2">
        <f>RSI!I1125</f>
        <v>74.3084345814475</v>
      </c>
      <c r="D1125" s="2">
        <f>MACD!E1125</f>
        <v>-0.15007035890788956</v>
      </c>
      <c r="E1125" s="2">
        <f>MACD!F1125</f>
        <v>-4.1961219176109704E-2</v>
      </c>
      <c r="F1125" s="2">
        <f>'Moving Avg'!D1125</f>
        <v>19.893000000000001</v>
      </c>
      <c r="G1125" s="2">
        <f>'Moving Avg'!F1125</f>
        <v>19.5166</v>
      </c>
      <c r="H1125" s="2">
        <f>'Moving Avg'!G1125</f>
        <v>19.189820000000008</v>
      </c>
      <c r="I1125" s="2">
        <f>'Moving Avg'!H1125</f>
        <v>18.651299999999992</v>
      </c>
      <c r="J1125" s="5" t="str">
        <f>OBV!F1125</f>
        <v>BULLISH</v>
      </c>
      <c r="K1125" s="5" t="str">
        <f>OBV!G1125</f>
        <v>STRONG</v>
      </c>
      <c r="L1125" s="5" t="str">
        <f>OBV!H1125</f>
        <v>CONFIRMED BULLISH</v>
      </c>
    </row>
    <row r="1126" spans="1:12" ht="13.5" x14ac:dyDescent="0.25">
      <c r="A1126" s="3">
        <f>RSI!A1126</f>
        <v>43649</v>
      </c>
      <c r="B1126" s="2">
        <f>RSI!B1126</f>
        <v>19.28</v>
      </c>
      <c r="C1126" s="2">
        <f>RSI!I1126</f>
        <v>45.198904730272737</v>
      </c>
      <c r="D1126" s="2">
        <f>MACD!E1126</f>
        <v>-0.13128969036512217</v>
      </c>
      <c r="E1126" s="2">
        <f>MACD!F1126</f>
        <v>-5.9826913413912199E-2</v>
      </c>
      <c r="F1126" s="2">
        <f>'Moving Avg'!D1126</f>
        <v>19.835599999999999</v>
      </c>
      <c r="G1126" s="2">
        <f>'Moving Avg'!F1126</f>
        <v>19.511950000000002</v>
      </c>
      <c r="H1126" s="2">
        <f>'Moving Avg'!G1126</f>
        <v>19.192920000000008</v>
      </c>
      <c r="I1126" s="2">
        <f>'Moving Avg'!H1126</f>
        <v>18.631769999999996</v>
      </c>
      <c r="J1126" s="5" t="str">
        <f>OBV!F1126</f>
        <v>BULLISH</v>
      </c>
      <c r="K1126" s="5" t="str">
        <f>OBV!G1126</f>
        <v>STRONG</v>
      </c>
      <c r="L1126" s="5" t="str">
        <f>OBV!H1126</f>
        <v>BULLISH DIVERGENCE</v>
      </c>
    </row>
    <row r="1127" spans="1:12" ht="13.5" x14ac:dyDescent="0.25">
      <c r="A1127" s="3">
        <f>RSI!A1127</f>
        <v>43650</v>
      </c>
      <c r="B1127" s="2">
        <f>RSI!B1127</f>
        <v>20.140999999999998</v>
      </c>
      <c r="C1127" s="2">
        <f>RSI!I1127</f>
        <v>60.857366765429155</v>
      </c>
      <c r="D1127" s="2">
        <f>MACD!E1127</f>
        <v>-0.1777972612747476</v>
      </c>
      <c r="E1127" s="2">
        <f>MACD!F1127</f>
        <v>-8.3420982986079278E-2</v>
      </c>
      <c r="F1127" s="2">
        <f>'Moving Avg'!D1127</f>
        <v>19.9116</v>
      </c>
      <c r="G1127" s="2">
        <f>'Moving Avg'!F1127</f>
        <v>19.550350000000002</v>
      </c>
      <c r="H1127" s="2">
        <f>'Moving Avg'!G1127</f>
        <v>19.230380000000011</v>
      </c>
      <c r="I1127" s="2">
        <f>'Moving Avg'!H1127</f>
        <v>18.621749999999995</v>
      </c>
      <c r="J1127" s="5" t="str">
        <f>OBV!F1127</f>
        <v>BULLISH</v>
      </c>
      <c r="K1127" s="5" t="str">
        <f>OBV!G1127</f>
        <v>STRONG</v>
      </c>
      <c r="L1127" s="5" t="str">
        <f>OBV!H1127</f>
        <v>CONFIRMED BULLISH</v>
      </c>
    </row>
    <row r="1128" spans="1:12" ht="13.5" x14ac:dyDescent="0.25">
      <c r="A1128" s="3">
        <f>RSI!A1128</f>
        <v>43651</v>
      </c>
      <c r="B1128" s="2">
        <f>RSI!B1128</f>
        <v>20.140999999999998</v>
      </c>
      <c r="C1128" s="2">
        <f>RSI!I1128</f>
        <v>60.857366765429155</v>
      </c>
      <c r="D1128" s="2">
        <f>MACD!E1128</f>
        <v>-0.21496077396719571</v>
      </c>
      <c r="E1128" s="2">
        <f>MACD!F1128</f>
        <v>-0.10972894118230256</v>
      </c>
      <c r="F1128" s="2">
        <f>'Moving Avg'!D1128</f>
        <v>19.987599999999997</v>
      </c>
      <c r="G1128" s="2">
        <f>'Moving Avg'!F1128</f>
        <v>19.588750000000005</v>
      </c>
      <c r="H1128" s="2">
        <f>'Moving Avg'!G1128</f>
        <v>19.267840000000007</v>
      </c>
      <c r="I1128" s="2">
        <f>'Moving Avg'!H1128</f>
        <v>18.616674999999997</v>
      </c>
      <c r="J1128" s="5" t="str">
        <f>OBV!F1128</f>
        <v>BULLISH</v>
      </c>
      <c r="K1128" s="5" t="str">
        <f>OBV!G1128</f>
        <v>STRONG</v>
      </c>
      <c r="L1128" s="5" t="str">
        <f>OBV!H1128</f>
        <v>CONFIRMED BULLISH</v>
      </c>
    </row>
    <row r="1129" spans="1:12" ht="13.5" x14ac:dyDescent="0.25">
      <c r="A1129" s="3">
        <f>RSI!A1129</f>
        <v>43654</v>
      </c>
      <c r="B1129" s="2">
        <f>RSI!B1129</f>
        <v>20.140999999999998</v>
      </c>
      <c r="C1129" s="2">
        <f>RSI!I1129</f>
        <v>60.857366765429155</v>
      </c>
      <c r="D1129" s="2">
        <f>MACD!E1129</f>
        <v>-0.24993548306849078</v>
      </c>
      <c r="E1129" s="2">
        <f>MACD!F1129</f>
        <v>-0.1377702495595402</v>
      </c>
      <c r="F1129" s="2">
        <f>'Moving Avg'!D1129</f>
        <v>19.978199999999998</v>
      </c>
      <c r="G1129" s="2">
        <f>'Moving Avg'!F1129</f>
        <v>19.627150000000004</v>
      </c>
      <c r="H1129" s="2">
        <f>'Moving Avg'!G1129</f>
        <v>19.305300000000006</v>
      </c>
      <c r="I1129" s="2">
        <f>'Moving Avg'!H1129</f>
        <v>18.611674999999995</v>
      </c>
      <c r="J1129" s="5" t="str">
        <f>OBV!F1129</f>
        <v>BULLISH</v>
      </c>
      <c r="K1129" s="5" t="str">
        <f>OBV!G1129</f>
        <v>STRONG</v>
      </c>
      <c r="L1129" s="5" t="str">
        <f>OBV!H1129</f>
        <v>BULLISH DIVERGENCE</v>
      </c>
    </row>
    <row r="1130" spans="1:12" ht="13.5" x14ac:dyDescent="0.25">
      <c r="A1130" s="3">
        <f>RSI!A1130</f>
        <v>43655</v>
      </c>
      <c r="B1130" s="2">
        <f>RSI!B1130</f>
        <v>19.544</v>
      </c>
      <c r="C1130" s="2">
        <f>RSI!I1130</f>
        <v>48.785468318647631</v>
      </c>
      <c r="D1130" s="2">
        <f>MACD!E1130</f>
        <v>-0.21472836930946215</v>
      </c>
      <c r="E1130" s="2">
        <f>MACD!F1130</f>
        <v>-0.15316187350952459</v>
      </c>
      <c r="F1130" s="2">
        <f>'Moving Avg'!D1130</f>
        <v>19.849399999999999</v>
      </c>
      <c r="G1130" s="2">
        <f>'Moving Avg'!F1130</f>
        <v>19.635700000000007</v>
      </c>
      <c r="H1130" s="2">
        <f>'Moving Avg'!G1130</f>
        <v>19.319880000000005</v>
      </c>
      <c r="I1130" s="2">
        <f>'Moving Avg'!H1130</f>
        <v>18.603689999999993</v>
      </c>
      <c r="J1130" s="5" t="str">
        <f>OBV!F1130</f>
        <v>BULLISH</v>
      </c>
      <c r="K1130" s="5" t="str">
        <f>OBV!G1130</f>
        <v>STRONG</v>
      </c>
      <c r="L1130" s="5" t="str">
        <f>OBV!H1130</f>
        <v>BULLISH DIVERGENCE</v>
      </c>
    </row>
    <row r="1131" spans="1:12" ht="13.5" x14ac:dyDescent="0.25">
      <c r="A1131" s="3">
        <f>RSI!A1131</f>
        <v>43656</v>
      </c>
      <c r="B1131" s="2">
        <f>RSI!B1131</f>
        <v>18.960999999999999</v>
      </c>
      <c r="C1131" s="2">
        <f>RSI!I1131</f>
        <v>40.364839030393249</v>
      </c>
      <c r="D1131" s="2">
        <f>MACD!E1131</f>
        <v>-0.14125010788219328</v>
      </c>
      <c r="E1131" s="2">
        <f>MACD!F1131</f>
        <v>-0.15077952038405834</v>
      </c>
      <c r="F1131" s="2">
        <f>'Moving Avg'!D1131</f>
        <v>19.785599999999999</v>
      </c>
      <c r="G1131" s="2">
        <f>'Moving Avg'!F1131</f>
        <v>19.615100000000005</v>
      </c>
      <c r="H1131" s="2">
        <f>'Moving Avg'!G1131</f>
        <v>19.315420000000003</v>
      </c>
      <c r="I1131" s="2">
        <f>'Moving Avg'!H1131</f>
        <v>18.592789999999994</v>
      </c>
      <c r="J1131" s="5" t="str">
        <f>OBV!F1131</f>
        <v>BULLISH</v>
      </c>
      <c r="K1131" s="5" t="str">
        <f>OBV!G1131</f>
        <v>NEUTRAL</v>
      </c>
      <c r="L1131" s="5" t="str">
        <f>OBV!H1131</f>
        <v>BULLISH DIVERGENCE</v>
      </c>
    </row>
    <row r="1132" spans="1:12" ht="13.5" x14ac:dyDescent="0.25">
      <c r="A1132" s="3">
        <f>RSI!A1132</f>
        <v>43657</v>
      </c>
      <c r="B1132" s="2">
        <f>RSI!B1132</f>
        <v>18.960999999999999</v>
      </c>
      <c r="C1132" s="2">
        <f>RSI!I1132</f>
        <v>40.364839030393263</v>
      </c>
      <c r="D1132" s="2">
        <f>MACD!E1132</f>
        <v>-4.5319844850777002E-2</v>
      </c>
      <c r="E1132" s="2">
        <f>MACD!F1132</f>
        <v>-0.12968758527740207</v>
      </c>
      <c r="F1132" s="2">
        <f>'Moving Avg'!D1132</f>
        <v>19.549599999999998</v>
      </c>
      <c r="G1132" s="2">
        <f>'Moving Avg'!F1132</f>
        <v>19.594500000000004</v>
      </c>
      <c r="H1132" s="2">
        <f>'Moving Avg'!G1132</f>
        <v>19.310960000000005</v>
      </c>
      <c r="I1132" s="2">
        <f>'Moving Avg'!H1132</f>
        <v>18.581889999999994</v>
      </c>
      <c r="J1132" s="5" t="str">
        <f>OBV!F1132</f>
        <v>BEARISH</v>
      </c>
      <c r="K1132" s="5" t="str">
        <f>OBV!G1132</f>
        <v>WEAK</v>
      </c>
      <c r="L1132" s="5" t="str">
        <f>OBV!H1132</f>
        <v>CONFIRMED BEARISH</v>
      </c>
    </row>
    <row r="1133" spans="1:12" ht="13.5" x14ac:dyDescent="0.25">
      <c r="A1133" s="3">
        <f>RSI!A1133</f>
        <v>43658</v>
      </c>
      <c r="B1133" s="2">
        <f>RSI!B1133</f>
        <v>18.952999999999999</v>
      </c>
      <c r="C1133" s="2">
        <f>RSI!I1133</f>
        <v>40.254264078208656</v>
      </c>
      <c r="D1133" s="2">
        <f>MACD!E1133</f>
        <v>4.0065060314585565E-2</v>
      </c>
      <c r="E1133" s="2">
        <f>MACD!F1133</f>
        <v>-9.5737056159004547E-2</v>
      </c>
      <c r="F1133" s="2">
        <f>'Moving Avg'!D1133</f>
        <v>19.312000000000001</v>
      </c>
      <c r="G1133" s="2">
        <f>'Moving Avg'!F1133</f>
        <v>19.573500000000003</v>
      </c>
      <c r="H1133" s="2">
        <f>'Moving Avg'!G1133</f>
        <v>19.323480000000004</v>
      </c>
      <c r="I1133" s="2">
        <f>'Moving Avg'!H1133</f>
        <v>18.570949999999993</v>
      </c>
      <c r="J1133" s="5" t="str">
        <f>OBV!F1133</f>
        <v>BEARISH</v>
      </c>
      <c r="K1133" s="5" t="str">
        <f>OBV!G1133</f>
        <v>WEAK</v>
      </c>
      <c r="L1133" s="5" t="str">
        <f>OBV!H1133</f>
        <v>CONFIRMED BEARISH</v>
      </c>
    </row>
    <row r="1134" spans="1:12" ht="13.5" x14ac:dyDescent="0.25">
      <c r="A1134" s="3">
        <f>RSI!A1134</f>
        <v>43661</v>
      </c>
      <c r="B1134" s="2">
        <f>RSI!B1134</f>
        <v>18.952999999999999</v>
      </c>
      <c r="C1134" s="2">
        <f>RSI!I1134</f>
        <v>40.254264078208656</v>
      </c>
      <c r="D1134" s="2">
        <f>MACD!E1134</f>
        <v>0.18140576880238513</v>
      </c>
      <c r="E1134" s="2">
        <f>MACD!F1134</f>
        <v>-4.030849116672662E-2</v>
      </c>
      <c r="F1134" s="2">
        <f>'Moving Avg'!D1134</f>
        <v>19.074400000000001</v>
      </c>
      <c r="G1134" s="2">
        <f>'Moving Avg'!F1134</f>
        <v>19.552499999999998</v>
      </c>
      <c r="H1134" s="2">
        <f>'Moving Avg'!G1134</f>
        <v>19.340859999999999</v>
      </c>
      <c r="I1134" s="2">
        <f>'Moving Avg'!H1134</f>
        <v>18.560009999999991</v>
      </c>
      <c r="J1134" s="5" t="str">
        <f>OBV!F1134</f>
        <v>BEARISH</v>
      </c>
      <c r="K1134" s="5" t="str">
        <f>OBV!G1134</f>
        <v>WEAK</v>
      </c>
      <c r="L1134" s="5" t="str">
        <f>OBV!H1134</f>
        <v>CONFIRMED BEARISH</v>
      </c>
    </row>
    <row r="1135" spans="1:12" ht="13.5" x14ac:dyDescent="0.25">
      <c r="A1135" s="3">
        <f>RSI!A1135</f>
        <v>43662</v>
      </c>
      <c r="B1135" s="2">
        <f>RSI!B1135</f>
        <v>18.952999999999999</v>
      </c>
      <c r="C1135" s="2">
        <f>RSI!I1135</f>
        <v>40.254264078208656</v>
      </c>
      <c r="D1135" s="2">
        <f>MACD!E1135</f>
        <v>0.3041495629873836</v>
      </c>
      <c r="E1135" s="2">
        <f>MACD!F1135</f>
        <v>2.8583119664095422E-2</v>
      </c>
      <c r="F1135" s="2">
        <f>'Moving Avg'!D1135</f>
        <v>18.956200000000003</v>
      </c>
      <c r="G1135" s="2">
        <f>'Moving Avg'!F1135</f>
        <v>19.531499999999998</v>
      </c>
      <c r="H1135" s="2">
        <f>'Moving Avg'!G1135</f>
        <v>19.347519999999999</v>
      </c>
      <c r="I1135" s="2">
        <f>'Moving Avg'!H1135</f>
        <v>18.549069999999993</v>
      </c>
      <c r="J1135" s="5" t="str">
        <f>OBV!F1135</f>
        <v>BEARISH</v>
      </c>
      <c r="K1135" s="5" t="str">
        <f>OBV!G1135</f>
        <v>WEAK</v>
      </c>
      <c r="L1135" s="5" t="str">
        <f>OBV!H1135</f>
        <v>CONFIRMED BEARISH</v>
      </c>
    </row>
    <row r="1136" spans="1:12" ht="13.5" x14ac:dyDescent="0.25">
      <c r="A1136" s="3">
        <f>RSI!A1136</f>
        <v>43663</v>
      </c>
      <c r="B1136" s="2">
        <f>RSI!B1136</f>
        <v>18.952999999999999</v>
      </c>
      <c r="C1136" s="2">
        <f>RSI!I1136</f>
        <v>40.254264078208664</v>
      </c>
      <c r="D1136" s="2">
        <f>MACD!E1136</f>
        <v>0.27123202779914024</v>
      </c>
      <c r="E1136" s="2">
        <f>MACD!F1136</f>
        <v>7.7112901291104388E-2</v>
      </c>
      <c r="F1136" s="2">
        <f>'Moving Avg'!D1136</f>
        <v>18.954600000000003</v>
      </c>
      <c r="G1136" s="2">
        <f>'Moving Avg'!F1136</f>
        <v>19.510499999999993</v>
      </c>
      <c r="H1136" s="2">
        <f>'Moving Avg'!G1136</f>
        <v>19.354179999999999</v>
      </c>
      <c r="I1136" s="2">
        <f>'Moving Avg'!H1136</f>
        <v>18.538129999999992</v>
      </c>
      <c r="J1136" s="5" t="str">
        <f>OBV!F1136</f>
        <v>BEARISH</v>
      </c>
      <c r="K1136" s="5" t="str">
        <f>OBV!G1136</f>
        <v>WEAK</v>
      </c>
      <c r="L1136" s="5" t="str">
        <f>OBV!H1136</f>
        <v>CONFIRMED BEARISH</v>
      </c>
    </row>
    <row r="1137" spans="1:12" ht="13.5" x14ac:dyDescent="0.25">
      <c r="A1137" s="3">
        <f>RSI!A1137</f>
        <v>43664</v>
      </c>
      <c r="B1137" s="2">
        <f>RSI!B1137</f>
        <v>18.952999999999999</v>
      </c>
      <c r="C1137" s="2">
        <f>RSI!I1137</f>
        <v>40.254264078208664</v>
      </c>
      <c r="D1137" s="2">
        <f>MACD!E1137</f>
        <v>0.37853900703570886</v>
      </c>
      <c r="E1137" s="2">
        <f>MACD!F1137</f>
        <v>0.13739812244002531</v>
      </c>
      <c r="F1137" s="2">
        <f>'Moving Avg'!D1137</f>
        <v>18.952999999999999</v>
      </c>
      <c r="G1137" s="2">
        <f>'Moving Avg'!F1137</f>
        <v>19.489499999999992</v>
      </c>
      <c r="H1137" s="2">
        <f>'Moving Avg'!G1137</f>
        <v>19.36084</v>
      </c>
      <c r="I1137" s="2">
        <f>'Moving Avg'!H1137</f>
        <v>18.52718999999999</v>
      </c>
      <c r="J1137" s="5" t="str">
        <f>OBV!F1137</f>
        <v>BEARISH</v>
      </c>
      <c r="K1137" s="5" t="str">
        <f>OBV!G1137</f>
        <v>WEAK</v>
      </c>
      <c r="L1137" s="5" t="str">
        <f>OBV!H1137</f>
        <v>CONFIRMED BEARISH</v>
      </c>
    </row>
    <row r="1138" spans="1:12" ht="13.5" x14ac:dyDescent="0.25">
      <c r="A1138" s="3">
        <f>RSI!A1138</f>
        <v>43665</v>
      </c>
      <c r="B1138" s="2">
        <f>RSI!B1138</f>
        <v>18.952999999999999</v>
      </c>
      <c r="C1138" s="2">
        <f>RSI!I1138</f>
        <v>40.254264078208671</v>
      </c>
      <c r="D1138" s="2">
        <f>MACD!E1138</f>
        <v>0.47183605336594781</v>
      </c>
      <c r="E1138" s="2">
        <f>MACD!F1138</f>
        <v>0.20428570862520981</v>
      </c>
      <c r="F1138" s="2">
        <f>'Moving Avg'!D1138</f>
        <v>18.952999999999999</v>
      </c>
      <c r="G1138" s="2">
        <f>'Moving Avg'!F1138</f>
        <v>19.466549999999991</v>
      </c>
      <c r="H1138" s="2">
        <f>'Moving Avg'!G1138</f>
        <v>19.367499999999996</v>
      </c>
      <c r="I1138" s="2">
        <f>'Moving Avg'!H1138</f>
        <v>18.516249999999992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</row>
    <row r="1139" spans="1:12" ht="13.5" x14ac:dyDescent="0.25">
      <c r="A1139" s="3">
        <f>RSI!A1139</f>
        <v>43668</v>
      </c>
      <c r="B1139" s="2">
        <f>RSI!B1139</f>
        <v>18.387</v>
      </c>
      <c r="C1139" s="2">
        <f>RSI!I1139</f>
        <v>30.909306390840896</v>
      </c>
      <c r="D1139" s="2">
        <f>MACD!E1139</f>
        <v>0.59501936825868995</v>
      </c>
      <c r="E1139" s="2">
        <f>MACD!F1139</f>
        <v>0.28243244055190586</v>
      </c>
      <c r="F1139" s="2">
        <f>'Moving Avg'!D1139</f>
        <v>18.8398</v>
      </c>
      <c r="G1139" s="2">
        <f>'Moving Avg'!F1139</f>
        <v>19.415299999999995</v>
      </c>
      <c r="H1139" s="2">
        <f>'Moving Avg'!G1139</f>
        <v>19.362839999999995</v>
      </c>
      <c r="I1139" s="2">
        <f>'Moving Avg'!H1139</f>
        <v>18.502479999999995</v>
      </c>
      <c r="J1139" s="5" t="str">
        <f>OBV!F1139</f>
        <v>BEARISH</v>
      </c>
      <c r="K1139" s="5" t="str">
        <f>OBV!G1139</f>
        <v>WEAK</v>
      </c>
      <c r="L1139" s="5" t="str">
        <f>OBV!H1139</f>
        <v>CONFIRMED BEARISH</v>
      </c>
    </row>
    <row r="1140" spans="1:12" ht="13.5" x14ac:dyDescent="0.25">
      <c r="A1140" s="3">
        <f>RSI!A1140</f>
        <v>43669</v>
      </c>
      <c r="B1140" s="2">
        <f>RSI!B1140</f>
        <v>18.387</v>
      </c>
      <c r="C1140" s="2">
        <f>RSI!I1140</f>
        <v>30.909306390840896</v>
      </c>
      <c r="D1140" s="2">
        <f>MACD!E1140</f>
        <v>0.61289211504634977</v>
      </c>
      <c r="E1140" s="2">
        <f>MACD!F1140</f>
        <v>0.34852437545079468</v>
      </c>
      <c r="F1140" s="2">
        <f>'Moving Avg'!D1140</f>
        <v>18.726599999999998</v>
      </c>
      <c r="G1140" s="2">
        <f>'Moving Avg'!F1140</f>
        <v>19.356299999999997</v>
      </c>
      <c r="H1140" s="2">
        <f>'Moving Avg'!G1140</f>
        <v>19.358179999999994</v>
      </c>
      <c r="I1140" s="2">
        <f>'Moving Avg'!H1140</f>
        <v>18.488709999999994</v>
      </c>
      <c r="J1140" s="5" t="str">
        <f>OBV!F1140</f>
        <v>BEARISH</v>
      </c>
      <c r="K1140" s="5" t="str">
        <f>OBV!G1140</f>
        <v>WEAK</v>
      </c>
      <c r="L1140" s="5" t="str">
        <f>OBV!H1140</f>
        <v>CONFIRMED BEARISH</v>
      </c>
    </row>
    <row r="1141" spans="1:12" ht="13.5" x14ac:dyDescent="0.25">
      <c r="A1141" s="3">
        <f>RSI!A1141</f>
        <v>43670</v>
      </c>
      <c r="B1141" s="2">
        <f>RSI!B1141</f>
        <v>18.387</v>
      </c>
      <c r="C1141" s="2">
        <f>RSI!I1141</f>
        <v>30.909306390840896</v>
      </c>
      <c r="D1141" s="2">
        <f>MACD!E1141</f>
        <v>0.5434033313039599</v>
      </c>
      <c r="E1141" s="2">
        <f>MACD!F1141</f>
        <v>0.38750016662142772</v>
      </c>
      <c r="F1141" s="2">
        <f>'Moving Avg'!D1141</f>
        <v>18.613400000000002</v>
      </c>
      <c r="G1141" s="2">
        <f>'Moving Avg'!F1141</f>
        <v>19.297299999999996</v>
      </c>
      <c r="H1141" s="2">
        <f>'Moving Avg'!G1141</f>
        <v>19.353519999999989</v>
      </c>
      <c r="I1141" s="2">
        <f>'Moving Avg'!H1141</f>
        <v>18.474939999999997</v>
      </c>
      <c r="J1141" s="5" t="str">
        <f>OBV!F1141</f>
        <v>BEARISH</v>
      </c>
      <c r="K1141" s="5" t="str">
        <f>OBV!G1141</f>
        <v>WEAK</v>
      </c>
      <c r="L1141" s="5" t="str">
        <f>OBV!H1141</f>
        <v>CONFIRMED BEARISH</v>
      </c>
    </row>
    <row r="1142" spans="1:12" ht="13.5" x14ac:dyDescent="0.25">
      <c r="A1142" s="3">
        <f>RSI!A1142</f>
        <v>43672</v>
      </c>
      <c r="B1142" s="2">
        <f>RSI!B1142</f>
        <v>17.835000000000001</v>
      </c>
      <c r="C1142" s="2">
        <f>RSI!I1142</f>
        <v>24.095643122672087</v>
      </c>
      <c r="D1142" s="2">
        <f>MACD!E1142</f>
        <v>0.53019812089263851</v>
      </c>
      <c r="E1142" s="2">
        <f>MACD!F1142</f>
        <v>0.4160397574756699</v>
      </c>
      <c r="F1142" s="2">
        <f>'Moving Avg'!D1142</f>
        <v>18.389800000000001</v>
      </c>
      <c r="G1142" s="2">
        <f>'Moving Avg'!F1142</f>
        <v>19.200999999999997</v>
      </c>
      <c r="H1142" s="2">
        <f>'Moving Avg'!G1142</f>
        <v>19.337819999999986</v>
      </c>
      <c r="I1142" s="2">
        <f>'Moving Avg'!H1142</f>
        <v>18.458409999999997</v>
      </c>
      <c r="J1142" s="5" t="str">
        <f>OBV!F1142</f>
        <v>BEARISH</v>
      </c>
      <c r="K1142" s="5" t="str">
        <f>OBV!G1142</f>
        <v>WEAK</v>
      </c>
      <c r="L1142" s="5" t="str">
        <f>OBV!H1142</f>
        <v>CONFIRMED BEARISH</v>
      </c>
    </row>
    <row r="1143" spans="1:12" ht="13.5" x14ac:dyDescent="0.25">
      <c r="A1143" s="3">
        <f>RSI!A1143</f>
        <v>43675</v>
      </c>
      <c r="B1143" s="2">
        <f>RSI!B1143</f>
        <v>18.387</v>
      </c>
      <c r="C1143" s="2">
        <f>RSI!I1143</f>
        <v>38.658063744044277</v>
      </c>
      <c r="D1143" s="2">
        <f>MACD!E1143</f>
        <v>0.48452226520408104</v>
      </c>
      <c r="E1143" s="2">
        <f>MACD!F1143</f>
        <v>0.42973625902135215</v>
      </c>
      <c r="F1143" s="2">
        <f>'Moving Avg'!D1143</f>
        <v>18.276600000000002</v>
      </c>
      <c r="G1143" s="2">
        <f>'Moving Avg'!F1143</f>
        <v>19.132299999999997</v>
      </c>
      <c r="H1143" s="2">
        <f>'Moving Avg'!G1143</f>
        <v>19.322139999999987</v>
      </c>
      <c r="I1143" s="2">
        <f>'Moving Avg'!H1143</f>
        <v>18.449364999999997</v>
      </c>
      <c r="J1143" s="5" t="str">
        <f>OBV!F1143</f>
        <v>BEARISH</v>
      </c>
      <c r="K1143" s="5" t="str">
        <f>OBV!G1143</f>
        <v>WEAK</v>
      </c>
      <c r="L1143" s="5" t="str">
        <f>OBV!H1143</f>
        <v>CONFIRMED BEARISH</v>
      </c>
    </row>
    <row r="1144" spans="1:12" ht="13.5" x14ac:dyDescent="0.25">
      <c r="A1144" s="3">
        <f>RSI!A1144</f>
        <v>43676</v>
      </c>
      <c r="B1144" s="2">
        <f>RSI!B1144</f>
        <v>19.193999999999999</v>
      </c>
      <c r="C1144" s="2">
        <f>RSI!I1144</f>
        <v>52.888367237241042</v>
      </c>
      <c r="D1144" s="2">
        <f>MACD!E1144</f>
        <v>0.38988708179903853</v>
      </c>
      <c r="E1144" s="2">
        <f>MACD!F1144</f>
        <v>0.42176642357688943</v>
      </c>
      <c r="F1144" s="2">
        <f>'Moving Avg'!D1144</f>
        <v>18.438000000000002</v>
      </c>
      <c r="G1144" s="2">
        <f>'Moving Avg'!F1144</f>
        <v>19.082599999999999</v>
      </c>
      <c r="H1144" s="2">
        <f>'Moving Avg'!G1144</f>
        <v>19.311579999999985</v>
      </c>
      <c r="I1144" s="2">
        <f>'Moving Avg'!H1144</f>
        <v>18.440294999999999</v>
      </c>
      <c r="J1144" s="5" t="str">
        <f>OBV!F1144</f>
        <v>BULLISH</v>
      </c>
      <c r="K1144" s="5" t="str">
        <f>OBV!G1144</f>
        <v>STRONG</v>
      </c>
      <c r="L1144" s="5" t="str">
        <f>OBV!H1144</f>
        <v>CONFIRMED BULLISH</v>
      </c>
    </row>
    <row r="1145" spans="1:12" ht="13.5" x14ac:dyDescent="0.25">
      <c r="A1145" s="3">
        <f>RSI!A1145</f>
        <v>43677</v>
      </c>
      <c r="B1145" s="2">
        <f>RSI!B1145</f>
        <v>20.11</v>
      </c>
      <c r="C1145" s="2">
        <f>RSI!I1145</f>
        <v>63.296461932710855</v>
      </c>
      <c r="D1145" s="2">
        <f>MACD!E1145</f>
        <v>0.24070125911076801</v>
      </c>
      <c r="E1145" s="2">
        <f>MACD!F1145</f>
        <v>0.38555339068366518</v>
      </c>
      <c r="F1145" s="2">
        <f>'Moving Avg'!D1145</f>
        <v>18.782599999999999</v>
      </c>
      <c r="G1145" s="2">
        <f>'Moving Avg'!F1145</f>
        <v>19.078700000000001</v>
      </c>
      <c r="H1145" s="2">
        <f>'Moving Avg'!G1145</f>
        <v>19.319339999999986</v>
      </c>
      <c r="I1145" s="2">
        <f>'Moving Avg'!H1145</f>
        <v>18.435805000000002</v>
      </c>
      <c r="J1145" s="5" t="str">
        <f>OBV!F1145</f>
        <v>BULLISH</v>
      </c>
      <c r="K1145" s="5" t="str">
        <f>OBV!G1145</f>
        <v>STRONG</v>
      </c>
      <c r="L1145" s="5" t="str">
        <f>OBV!H1145</f>
        <v>CONFIRMED BULLISH</v>
      </c>
    </row>
    <row r="1146" spans="1:12" ht="13.5" x14ac:dyDescent="0.25">
      <c r="A1146" s="3">
        <f>RSI!A1146</f>
        <v>43678</v>
      </c>
      <c r="B1146" s="2">
        <f>RSI!B1146</f>
        <v>20.11</v>
      </c>
      <c r="C1146" s="2">
        <f>RSI!I1146</f>
        <v>63.296461932710855</v>
      </c>
      <c r="D1146" s="2">
        <f>MACD!E1146</f>
        <v>0.10788956031955266</v>
      </c>
      <c r="E1146" s="2">
        <f>MACD!F1146</f>
        <v>0.33002062461084269</v>
      </c>
      <c r="F1146" s="2">
        <f>'Moving Avg'!D1146</f>
        <v>19.127199999999998</v>
      </c>
      <c r="G1146" s="2">
        <f>'Moving Avg'!F1146</f>
        <v>19.120200000000001</v>
      </c>
      <c r="H1146" s="2">
        <f>'Moving Avg'!G1146</f>
        <v>19.327099999999987</v>
      </c>
      <c r="I1146" s="2">
        <f>'Moving Avg'!H1146</f>
        <v>18.431425000000004</v>
      </c>
      <c r="J1146" s="5" t="str">
        <f>OBV!F1146</f>
        <v>BULLISH</v>
      </c>
      <c r="K1146" s="5" t="str">
        <f>OBV!G1146</f>
        <v>STRONG</v>
      </c>
      <c r="L1146" s="5" t="str">
        <f>OBV!H1146</f>
        <v>CONFIRMED BULLISH</v>
      </c>
    </row>
    <row r="1147" spans="1:12" ht="13.5" x14ac:dyDescent="0.25">
      <c r="A1147" s="3">
        <f>RSI!A1147</f>
        <v>43679</v>
      </c>
      <c r="B1147" s="2">
        <f>RSI!B1147</f>
        <v>20.11</v>
      </c>
      <c r="C1147" s="2">
        <f>RSI!I1147</f>
        <v>63.296461932710855</v>
      </c>
      <c r="D1147" s="2">
        <f>MACD!E1147</f>
        <v>-1.0579885289743629E-2</v>
      </c>
      <c r="E1147" s="2">
        <f>MACD!F1147</f>
        <v>0.26190052263072544</v>
      </c>
      <c r="F1147" s="2">
        <f>'Moving Avg'!D1147</f>
        <v>19.5822</v>
      </c>
      <c r="G1147" s="2">
        <f>'Moving Avg'!F1147</f>
        <v>19.118650000000002</v>
      </c>
      <c r="H1147" s="2">
        <f>'Moving Avg'!G1147</f>
        <v>19.352559999999993</v>
      </c>
      <c r="I1147" s="2">
        <f>'Moving Avg'!H1147</f>
        <v>18.430075000000002</v>
      </c>
      <c r="J1147" s="5" t="str">
        <f>OBV!F1147</f>
        <v>BULLISH</v>
      </c>
      <c r="K1147" s="5" t="str">
        <f>OBV!G1147</f>
        <v>STRONG</v>
      </c>
      <c r="L1147" s="5" t="str">
        <f>OBV!H1147</f>
        <v>CONFIRMED BULLISH</v>
      </c>
    </row>
    <row r="1148" spans="1:12" ht="13.5" x14ac:dyDescent="0.25">
      <c r="A1148" s="3">
        <f>RSI!A1148</f>
        <v>43682</v>
      </c>
      <c r="B1148" s="2">
        <f>RSI!B1148</f>
        <v>20.11</v>
      </c>
      <c r="C1148" s="2">
        <f>RSI!I1148</f>
        <v>63.296461932710855</v>
      </c>
      <c r="D1148" s="2">
        <f>MACD!E1148</f>
        <v>-0.11646244369828196</v>
      </c>
      <c r="E1148" s="2">
        <f>MACD!F1148</f>
        <v>0.18622792936492397</v>
      </c>
      <c r="F1148" s="2">
        <f>'Moving Avg'!D1148</f>
        <v>19.9268</v>
      </c>
      <c r="G1148" s="2">
        <f>'Moving Avg'!F1148</f>
        <v>19.117100000000004</v>
      </c>
      <c r="H1148" s="2">
        <f>'Moving Avg'!G1148</f>
        <v>19.368079999999992</v>
      </c>
      <c r="I1148" s="2">
        <f>'Moving Avg'!H1148</f>
        <v>18.425695000000005</v>
      </c>
      <c r="J1148" s="5" t="str">
        <f>OBV!F1148</f>
        <v>BULLISH</v>
      </c>
      <c r="K1148" s="5" t="str">
        <f>OBV!G1148</f>
        <v>STRONG</v>
      </c>
      <c r="L1148" s="5" t="str">
        <f>OBV!H1148</f>
        <v>CONFIRMED BULLISH</v>
      </c>
    </row>
    <row r="1149" spans="1:12" ht="13.5" x14ac:dyDescent="0.25">
      <c r="A1149" s="3">
        <f>RSI!A1149</f>
        <v>43683</v>
      </c>
      <c r="B1149" s="2">
        <f>RSI!B1149</f>
        <v>20.11</v>
      </c>
      <c r="C1149" s="2">
        <f>RSI!I1149</f>
        <v>63.296461932710855</v>
      </c>
      <c r="D1149" s="2">
        <f>MACD!E1149</f>
        <v>-0.29835376503034539</v>
      </c>
      <c r="E1149" s="2">
        <f>MACD!F1149</f>
        <v>8.931159048587009E-2</v>
      </c>
      <c r="F1149" s="2">
        <f>'Moving Avg'!D1149</f>
        <v>20.11</v>
      </c>
      <c r="G1149" s="2">
        <f>'Moving Avg'!F1149</f>
        <v>19.115550000000006</v>
      </c>
      <c r="H1149" s="2">
        <f>'Moving Avg'!G1149</f>
        <v>19.382039999999989</v>
      </c>
      <c r="I1149" s="2">
        <f>'Moving Avg'!H1149</f>
        <v>18.424455000000009</v>
      </c>
      <c r="J1149" s="5" t="str">
        <f>OBV!F1149</f>
        <v>BULLISH</v>
      </c>
      <c r="K1149" s="5" t="str">
        <f>OBV!G1149</f>
        <v>STRONG</v>
      </c>
      <c r="L1149" s="5" t="str">
        <f>OBV!H1149</f>
        <v>CONFIRMED BULLISH</v>
      </c>
    </row>
    <row r="1150" spans="1:12" ht="13.5" x14ac:dyDescent="0.25">
      <c r="A1150" s="3">
        <f>RSI!A1150</f>
        <v>43684</v>
      </c>
      <c r="B1150" s="2">
        <f>RSI!B1150</f>
        <v>20.11</v>
      </c>
      <c r="C1150" s="2">
        <f>RSI!I1150</f>
        <v>63.296461932710855</v>
      </c>
      <c r="D1150" s="2">
        <f>MACD!E1150</f>
        <v>-0.45709649524743057</v>
      </c>
      <c r="E1150" s="2">
        <f>MACD!F1150</f>
        <v>-1.997002666079005E-2</v>
      </c>
      <c r="F1150" s="2">
        <f>'Moving Avg'!D1150</f>
        <v>20.11</v>
      </c>
      <c r="G1150" s="2">
        <f>'Moving Avg'!F1150</f>
        <v>19.143850000000008</v>
      </c>
      <c r="H1150" s="2">
        <f>'Moving Avg'!G1150</f>
        <v>19.39599999999999</v>
      </c>
      <c r="I1150" s="2">
        <f>'Moving Avg'!H1150</f>
        <v>18.42321500000001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</row>
    <row r="1151" spans="1:12" ht="13.5" x14ac:dyDescent="0.25">
      <c r="A1151" s="3">
        <f>RSI!A1151</f>
        <v>43685</v>
      </c>
      <c r="B1151" s="2">
        <f>RSI!B1151</f>
        <v>20.187999999999999</v>
      </c>
      <c r="C1151" s="2">
        <f>RSI!I1151</f>
        <v>64.342859732048453</v>
      </c>
      <c r="D1151" s="2">
        <f>MACD!E1151</f>
        <v>-0.60167160871953485</v>
      </c>
      <c r="E1151" s="2">
        <f>MACD!F1151</f>
        <v>-0.136310343072539</v>
      </c>
      <c r="F1151" s="2">
        <f>'Moving Avg'!D1151</f>
        <v>20.125599999999999</v>
      </c>
      <c r="G1151" s="2">
        <f>'Moving Avg'!F1151</f>
        <v>19.205200000000001</v>
      </c>
      <c r="H1151" s="2">
        <f>'Moving Avg'!G1151</f>
        <v>19.405479999999997</v>
      </c>
      <c r="I1151" s="2">
        <f>'Moving Avg'!H1151</f>
        <v>18.42236500000001</v>
      </c>
      <c r="J1151" s="5" t="str">
        <f>OBV!F1151</f>
        <v>BULLISH</v>
      </c>
      <c r="K1151" s="5" t="str">
        <f>OBV!G1151</f>
        <v>STRONG</v>
      </c>
      <c r="L1151" s="5" t="str">
        <f>OBV!H1151</f>
        <v>CONFIRMED BULLISH</v>
      </c>
    </row>
    <row r="1152" spans="1:12" ht="13.5" x14ac:dyDescent="0.25">
      <c r="A1152" s="3">
        <f>RSI!A1152</f>
        <v>43686</v>
      </c>
      <c r="B1152" s="2">
        <f>RSI!B1152</f>
        <v>20.794</v>
      </c>
      <c r="C1152" s="2">
        <f>RSI!I1152</f>
        <v>71.210221362821102</v>
      </c>
      <c r="D1152" s="2">
        <f>MACD!E1152</f>
        <v>-0.85842223484475255</v>
      </c>
      <c r="E1152" s="2">
        <f>MACD!F1152</f>
        <v>-0.28073272142698175</v>
      </c>
      <c r="F1152" s="2">
        <f>'Moving Avg'!D1152</f>
        <v>20.2624</v>
      </c>
      <c r="G1152" s="2">
        <f>'Moving Avg'!F1152</f>
        <v>19.296850000000003</v>
      </c>
      <c r="H1152" s="2">
        <f>'Moving Avg'!G1152</f>
        <v>19.427079999999993</v>
      </c>
      <c r="I1152" s="2">
        <f>'Moving Avg'!H1152</f>
        <v>18.43052500000001</v>
      </c>
      <c r="J1152" s="5" t="str">
        <f>OBV!F1152</f>
        <v>BULLISH</v>
      </c>
      <c r="K1152" s="5" t="str">
        <f>OBV!G1152</f>
        <v>STRONG</v>
      </c>
      <c r="L1152" s="5" t="str">
        <f>OBV!H1152</f>
        <v>CONFIRMED BULLISH</v>
      </c>
    </row>
    <row r="1153" spans="1:12" ht="13.5" x14ac:dyDescent="0.25">
      <c r="A1153" s="3">
        <f>RSI!A1153</f>
        <v>43691</v>
      </c>
      <c r="B1153" s="2">
        <f>RSI!B1153</f>
        <v>21.593</v>
      </c>
      <c r="C1153" s="2">
        <f>RSI!I1153</f>
        <v>77.392569432255911</v>
      </c>
      <c r="D1153" s="2">
        <f>MACD!E1153</f>
        <v>-1.0577804492181322</v>
      </c>
      <c r="E1153" s="2">
        <f>MACD!F1153</f>
        <v>-0.43614226698521186</v>
      </c>
      <c r="F1153" s="2">
        <f>'Moving Avg'!D1153</f>
        <v>20.559000000000001</v>
      </c>
      <c r="G1153" s="2">
        <f>'Moving Avg'!F1153</f>
        <v>19.428850000000004</v>
      </c>
      <c r="H1153" s="2">
        <f>'Moving Avg'!G1153</f>
        <v>19.464659999999995</v>
      </c>
      <c r="I1153" s="2">
        <f>'Moving Avg'!H1153</f>
        <v>18.44268000000001</v>
      </c>
      <c r="J1153" s="5" t="str">
        <f>OBV!F1153</f>
        <v>BULLISH</v>
      </c>
      <c r="K1153" s="5" t="str">
        <f>OBV!G1153</f>
        <v>STRONG</v>
      </c>
      <c r="L1153" s="5" t="str">
        <f>OBV!H1153</f>
        <v>CONFIRMED BULLISH</v>
      </c>
    </row>
    <row r="1154" spans="1:12" ht="13.5" x14ac:dyDescent="0.25">
      <c r="A1154" s="3">
        <f>RSI!A1154</f>
        <v>43692</v>
      </c>
      <c r="B1154" s="2">
        <f>RSI!B1154</f>
        <v>22.238</v>
      </c>
      <c r="C1154" s="2">
        <f>RSI!I1154</f>
        <v>80.94911171176652</v>
      </c>
      <c r="D1154" s="2">
        <f>MACD!E1154</f>
        <v>-1.1620778485224186</v>
      </c>
      <c r="E1154" s="2">
        <f>MACD!F1154</f>
        <v>-0.58132938329265327</v>
      </c>
      <c r="F1154" s="2">
        <f>'Moving Avg'!D1154</f>
        <v>20.9846</v>
      </c>
      <c r="G1154" s="2">
        <f>'Moving Avg'!F1154</f>
        <v>19.593100000000003</v>
      </c>
      <c r="H1154" s="2">
        <f>'Moving Avg'!G1154</f>
        <v>19.532839999999993</v>
      </c>
      <c r="I1154" s="2">
        <f>'Moving Avg'!H1154</f>
        <v>18.458060000000007</v>
      </c>
      <c r="J1154" s="5" t="str">
        <f>OBV!F1154</f>
        <v>BULLISH</v>
      </c>
      <c r="K1154" s="5" t="str">
        <f>OBV!G1154</f>
        <v>STRONG</v>
      </c>
      <c r="L1154" s="5" t="str">
        <f>OBV!H1154</f>
        <v>CONFIRMED BULLISH</v>
      </c>
    </row>
    <row r="1155" spans="1:12" ht="13.5" x14ac:dyDescent="0.25">
      <c r="A1155" s="3">
        <f>RSI!A1155</f>
        <v>43693</v>
      </c>
      <c r="B1155" s="2">
        <f>RSI!B1155</f>
        <v>22.867000000000001</v>
      </c>
      <c r="C1155" s="2">
        <f>RSI!I1155</f>
        <v>83.650339043960628</v>
      </c>
      <c r="D1155" s="2">
        <f>MACD!E1155</f>
        <v>-1.1709082571109981</v>
      </c>
      <c r="E1155" s="2">
        <f>MACD!F1155</f>
        <v>-0.69924515805632226</v>
      </c>
      <c r="F1155" s="2">
        <f>'Moving Avg'!D1155</f>
        <v>21.536000000000001</v>
      </c>
      <c r="G1155" s="2">
        <f>'Moving Avg'!F1155</f>
        <v>19.788800000000002</v>
      </c>
      <c r="H1155" s="2">
        <f>'Moving Avg'!G1155</f>
        <v>19.602719999999991</v>
      </c>
      <c r="I1155" s="2">
        <f>'Moving Avg'!H1155</f>
        <v>18.476585000000011</v>
      </c>
      <c r="J1155" s="5" t="str">
        <f>OBV!F1155</f>
        <v>BULLISH</v>
      </c>
      <c r="K1155" s="5" t="str">
        <f>OBV!G1155</f>
        <v>STRONG</v>
      </c>
      <c r="L1155" s="5" t="str">
        <f>OBV!H1155</f>
        <v>CONFIRMED BULLISH</v>
      </c>
    </row>
    <row r="1156" spans="1:12" ht="13.5" x14ac:dyDescent="0.25">
      <c r="A1156" s="3">
        <f>RSI!A1156</f>
        <v>43696</v>
      </c>
      <c r="B1156" s="2">
        <f>RSI!B1156</f>
        <v>23.55</v>
      </c>
      <c r="C1156" s="2">
        <f>RSI!I1156</f>
        <v>85.975660795443332</v>
      </c>
      <c r="D1156" s="2">
        <f>MACD!E1156</f>
        <v>-1.2464943805680164</v>
      </c>
      <c r="E1156" s="2">
        <f>MACD!F1156</f>
        <v>-0.80869500255866122</v>
      </c>
      <c r="F1156" s="2">
        <f>'Moving Avg'!D1156</f>
        <v>22.208400000000001</v>
      </c>
      <c r="G1156" s="2">
        <f>'Moving Avg'!F1156</f>
        <v>20.018650000000004</v>
      </c>
      <c r="H1156" s="2">
        <f>'Moving Avg'!G1156</f>
        <v>19.686259999999994</v>
      </c>
      <c r="I1156" s="2">
        <f>'Moving Avg'!H1156</f>
        <v>18.498525000000008</v>
      </c>
      <c r="J1156" s="5" t="str">
        <f>OBV!F1156</f>
        <v>BULLISH</v>
      </c>
      <c r="K1156" s="5" t="str">
        <f>OBV!G1156</f>
        <v>STRONG</v>
      </c>
      <c r="L1156" s="5" t="str">
        <f>OBV!H1156</f>
        <v>CONFIRMED BULLISH</v>
      </c>
    </row>
    <row r="1157" spans="1:12" ht="13.5" x14ac:dyDescent="0.25">
      <c r="A1157" s="3">
        <f>RSI!A1157</f>
        <v>43697</v>
      </c>
      <c r="B1157" s="2">
        <f>RSI!B1157</f>
        <v>22.928999999999998</v>
      </c>
      <c r="C1157" s="2">
        <f>RSI!I1157</f>
        <v>75.466158991056261</v>
      </c>
      <c r="D1157" s="2">
        <f>MACD!E1157</f>
        <v>-1.2847114928996639</v>
      </c>
      <c r="E1157" s="2">
        <f>MACD!F1157</f>
        <v>-0.90389830062686183</v>
      </c>
      <c r="F1157" s="2">
        <f>'Moving Avg'!D1157</f>
        <v>22.635400000000001</v>
      </c>
      <c r="G1157" s="2">
        <f>'Moving Avg'!F1157</f>
        <v>20.217450000000003</v>
      </c>
      <c r="H1157" s="2">
        <f>'Moving Avg'!G1157</f>
        <v>19.757379999999991</v>
      </c>
      <c r="I1157" s="2">
        <f>'Moving Avg'!H1157</f>
        <v>18.517360000000007</v>
      </c>
      <c r="J1157" s="5" t="str">
        <f>OBV!F1157</f>
        <v>BULLISH</v>
      </c>
      <c r="K1157" s="5" t="str">
        <f>OBV!G1157</f>
        <v>STRONG</v>
      </c>
      <c r="L1157" s="5" t="str">
        <f>OBV!H1157</f>
        <v>CONFIRMED BULLISH</v>
      </c>
    </row>
    <row r="1158" spans="1:12" ht="13.5" x14ac:dyDescent="0.25">
      <c r="A1158" s="3">
        <f>RSI!A1158</f>
        <v>43698</v>
      </c>
      <c r="B1158" s="2">
        <f>RSI!B1158</f>
        <v>23.603999999999999</v>
      </c>
      <c r="C1158" s="2">
        <f>RSI!I1158</f>
        <v>78.537226139907432</v>
      </c>
      <c r="D1158" s="2">
        <f>MACD!E1158</f>
        <v>-1.3821384442375724</v>
      </c>
      <c r="E1158" s="2">
        <f>MACD!F1158</f>
        <v>-0.99954632934900411</v>
      </c>
      <c r="F1158" s="2">
        <f>'Moving Avg'!D1158</f>
        <v>23.037600000000001</v>
      </c>
      <c r="G1158" s="2">
        <f>'Moving Avg'!F1158</f>
        <v>20.450000000000003</v>
      </c>
      <c r="H1158" s="2">
        <f>'Moving Avg'!G1158</f>
        <v>19.841999999999995</v>
      </c>
      <c r="I1158" s="2">
        <f>'Moving Avg'!H1158</f>
        <v>18.539570000000005</v>
      </c>
      <c r="J1158" s="5" t="str">
        <f>OBV!F1158</f>
        <v>BULLISH</v>
      </c>
      <c r="K1158" s="5" t="str">
        <f>OBV!G1158</f>
        <v>STRONG</v>
      </c>
      <c r="L1158" s="5" t="str">
        <f>OBV!H1158</f>
        <v>CONFIRMED BULLISH</v>
      </c>
    </row>
    <row r="1159" spans="1:12" ht="13.5" x14ac:dyDescent="0.25">
      <c r="A1159" s="3">
        <f>RSI!A1159</f>
        <v>43699</v>
      </c>
      <c r="B1159" s="2">
        <f>RSI!B1159</f>
        <v>23.992999999999999</v>
      </c>
      <c r="C1159" s="2">
        <f>RSI!I1159</f>
        <v>80.084428275328406</v>
      </c>
      <c r="D1159" s="2">
        <f>MACD!E1159</f>
        <v>-1.5113517144397761</v>
      </c>
      <c r="E1159" s="2">
        <f>MACD!F1159</f>
        <v>-1.1019074063671586</v>
      </c>
      <c r="F1159" s="2">
        <f>'Moving Avg'!D1159</f>
        <v>23.3886</v>
      </c>
      <c r="G1159" s="2">
        <f>'Moving Avg'!F1159</f>
        <v>20.730300000000003</v>
      </c>
      <c r="H1159" s="2">
        <f>'Moving Avg'!G1159</f>
        <v>19.934399999999997</v>
      </c>
      <c r="I1159" s="2">
        <f>'Moving Avg'!H1159</f>
        <v>18.564280000000007</v>
      </c>
      <c r="J1159" s="5" t="str">
        <f>OBV!F1159</f>
        <v>BULLISH</v>
      </c>
      <c r="K1159" s="5" t="str">
        <f>OBV!G1159</f>
        <v>STRONG</v>
      </c>
      <c r="L1159" s="5" t="str">
        <f>OBV!H1159</f>
        <v>CONFIRMED BULLISH</v>
      </c>
    </row>
    <row r="1160" spans="1:12" ht="13.5" x14ac:dyDescent="0.25">
      <c r="A1160" s="3">
        <f>RSI!A1160</f>
        <v>43700</v>
      </c>
      <c r="B1160" s="2">
        <f>RSI!B1160</f>
        <v>24.07</v>
      </c>
      <c r="C1160" s="2">
        <f>RSI!I1160</f>
        <v>80.385837666005528</v>
      </c>
      <c r="D1160" s="2">
        <f>MACD!E1160</f>
        <v>-1.6453182171401934</v>
      </c>
      <c r="E1160" s="2">
        <f>MACD!F1160</f>
        <v>-1.2105895685217656</v>
      </c>
      <c r="F1160" s="2">
        <f>'Moving Avg'!D1160</f>
        <v>23.629199999999997</v>
      </c>
      <c r="G1160" s="2">
        <f>'Moving Avg'!F1160</f>
        <v>21.01445</v>
      </c>
      <c r="H1160" s="2">
        <f>'Moving Avg'!G1160</f>
        <v>20.028339999999996</v>
      </c>
      <c r="I1160" s="2">
        <f>'Moving Avg'!H1160</f>
        <v>18.589375000000008</v>
      </c>
      <c r="J1160" s="5" t="str">
        <f>OBV!F1160</f>
        <v>BULLISH</v>
      </c>
      <c r="K1160" s="5" t="str">
        <f>OBV!G1160</f>
        <v>STRONG</v>
      </c>
      <c r="L1160" s="5" t="str">
        <f>OBV!H1160</f>
        <v>CONFIRMED BULLISH</v>
      </c>
    </row>
    <row r="1161" spans="1:12" ht="13.5" x14ac:dyDescent="0.25">
      <c r="A1161" s="3">
        <f>RSI!A1161</f>
        <v>43703</v>
      </c>
      <c r="B1161" s="2">
        <f>RSI!B1161</f>
        <v>23.347999999999999</v>
      </c>
      <c r="C1161" s="2">
        <f>RSI!I1161</f>
        <v>69.729420524131299</v>
      </c>
      <c r="D1161" s="2">
        <f>MACD!E1161</f>
        <v>-1.7111743862970421</v>
      </c>
      <c r="E1161" s="2">
        <f>MACD!F1161</f>
        <v>-1.310706532076821</v>
      </c>
      <c r="F1161" s="2">
        <f>'Moving Avg'!D1161</f>
        <v>23.588799999999999</v>
      </c>
      <c r="G1161" s="2">
        <f>'Moving Avg'!F1161</f>
        <v>21.262499999999999</v>
      </c>
      <c r="H1161" s="2">
        <f>'Moving Avg'!G1161</f>
        <v>20.107839999999996</v>
      </c>
      <c r="I1161" s="2">
        <f>'Moving Avg'!H1161</f>
        <v>18.610860000000006</v>
      </c>
      <c r="J1161" s="5" t="str">
        <f>OBV!F1161</f>
        <v>BULLISH</v>
      </c>
      <c r="K1161" s="5" t="str">
        <f>OBV!G1161</f>
        <v>STRONG</v>
      </c>
      <c r="L1161" s="5" t="str">
        <f>OBV!H1161</f>
        <v>BULLISH DIVERGENCE</v>
      </c>
    </row>
    <row r="1162" spans="1:12" ht="13.5" x14ac:dyDescent="0.25">
      <c r="A1162" s="3">
        <f>RSI!A1162</f>
        <v>43704</v>
      </c>
      <c r="B1162" s="2">
        <f>RSI!B1162</f>
        <v>22.3</v>
      </c>
      <c r="C1162" s="2">
        <f>RSI!I1162</f>
        <v>57.76012560021595</v>
      </c>
      <c r="D1162" s="2">
        <f>MACD!E1162</f>
        <v>-1.6084215343681159</v>
      </c>
      <c r="E1162" s="2">
        <f>MACD!F1162</f>
        <v>-1.3702495325350801</v>
      </c>
      <c r="F1162" s="2">
        <f>'Moving Avg'!D1162</f>
        <v>23.463000000000001</v>
      </c>
      <c r="G1162" s="2">
        <f>'Moving Avg'!F1162</f>
        <v>21.485749999999999</v>
      </c>
      <c r="H1162" s="2">
        <f>'Moving Avg'!G1162</f>
        <v>20.166379999999993</v>
      </c>
      <c r="I1162" s="2">
        <f>'Moving Avg'!H1162</f>
        <v>18.627105000000007</v>
      </c>
      <c r="J1162" s="5" t="str">
        <f>OBV!F1162</f>
        <v>BULLISH</v>
      </c>
      <c r="K1162" s="5" t="str">
        <f>OBV!G1162</f>
        <v>STRONG</v>
      </c>
      <c r="L1162" s="5" t="str">
        <f>OBV!H1162</f>
        <v>BULLISH DIVERGENCE</v>
      </c>
    </row>
    <row r="1163" spans="1:12" ht="13.5" x14ac:dyDescent="0.25">
      <c r="A1163" s="3">
        <f>RSI!A1163</f>
        <v>43705</v>
      </c>
      <c r="B1163" s="2">
        <f>RSI!B1163</f>
        <v>21.632000000000001</v>
      </c>
      <c r="C1163" s="2">
        <f>RSI!I1163</f>
        <v>51.67169847046511</v>
      </c>
      <c r="D1163" s="2">
        <f>MACD!E1163</f>
        <v>-1.3543454078213131</v>
      </c>
      <c r="E1163" s="2">
        <f>MACD!F1163</f>
        <v>-1.3670687075923269</v>
      </c>
      <c r="F1163" s="2">
        <f>'Moving Avg'!D1163</f>
        <v>23.0686</v>
      </c>
      <c r="G1163" s="2">
        <f>'Moving Avg'!F1163</f>
        <v>21.647999999999996</v>
      </c>
      <c r="H1163" s="2">
        <f>'Moving Avg'!G1163</f>
        <v>20.211559999999995</v>
      </c>
      <c r="I1163" s="2">
        <f>'Moving Avg'!H1163</f>
        <v>18.640010000000007</v>
      </c>
      <c r="J1163" s="5" t="str">
        <f>OBV!F1163</f>
        <v>BULLISH</v>
      </c>
      <c r="K1163" s="5" t="str">
        <f>OBV!G1163</f>
        <v>NEUTRAL</v>
      </c>
      <c r="L1163" s="5" t="str">
        <f>OBV!H1163</f>
        <v>BULLISH DIVERGENCE</v>
      </c>
    </row>
    <row r="1164" spans="1:12" ht="13.5" x14ac:dyDescent="0.25">
      <c r="A1164" s="3">
        <f>RSI!A1164</f>
        <v>43706</v>
      </c>
      <c r="B1164" s="2">
        <f>RSI!B1164</f>
        <v>21.609000000000002</v>
      </c>
      <c r="C1164" s="2">
        <f>RSI!I1164</f>
        <v>51.470524570654007</v>
      </c>
      <c r="D1164" s="2">
        <f>MACD!E1164</f>
        <v>-1.0393587513208686</v>
      </c>
      <c r="E1164" s="2">
        <f>MACD!F1164</f>
        <v>-1.3015267163380353</v>
      </c>
      <c r="F1164" s="2">
        <f>'Moving Avg'!D1164</f>
        <v>22.591799999999999</v>
      </c>
      <c r="G1164" s="2">
        <f>'Moving Avg'!F1164</f>
        <v>21.768749999999997</v>
      </c>
      <c r="H1164" s="2">
        <f>'Moving Avg'!G1164</f>
        <v>20.256279999999993</v>
      </c>
      <c r="I1164" s="2">
        <f>'Moving Avg'!H1164</f>
        <v>18.652800000000006</v>
      </c>
      <c r="J1164" s="5" t="str">
        <f>OBV!F1164</f>
        <v>BEARISH</v>
      </c>
      <c r="K1164" s="5" t="str">
        <f>OBV!G1164</f>
        <v>WEAK</v>
      </c>
      <c r="L1164" s="5" t="str">
        <f>OBV!H1164</f>
        <v>CONFIRMED BEARISH</v>
      </c>
    </row>
    <row r="1165" spans="1:12" ht="13.5" x14ac:dyDescent="0.25">
      <c r="A1165" s="3">
        <f>RSI!A1165</f>
        <v>43707</v>
      </c>
      <c r="B1165" s="2">
        <f>RSI!B1165</f>
        <v>20.638000000000002</v>
      </c>
      <c r="C1165" s="2">
        <f>RSI!I1165</f>
        <v>43.72993853890209</v>
      </c>
      <c r="D1165" s="2">
        <f>MACD!E1165</f>
        <v>-0.60486654179691968</v>
      </c>
      <c r="E1165" s="2">
        <f>MACD!F1165</f>
        <v>-1.1621946814298123</v>
      </c>
      <c r="F1165" s="2">
        <f>'Moving Avg'!D1165</f>
        <v>21.905400000000004</v>
      </c>
      <c r="G1165" s="2">
        <f>'Moving Avg'!F1165</f>
        <v>21.79515</v>
      </c>
      <c r="H1165" s="2">
        <f>'Moving Avg'!G1165</f>
        <v>20.281579999999995</v>
      </c>
      <c r="I1165" s="2">
        <f>'Moving Avg'!H1165</f>
        <v>18.660735000000006</v>
      </c>
      <c r="J1165" s="5" t="str">
        <f>OBV!F1165</f>
        <v>BEARISH</v>
      </c>
      <c r="K1165" s="5" t="str">
        <f>OBV!G1165</f>
        <v>WEAK</v>
      </c>
      <c r="L1165" s="5" t="str">
        <f>OBV!H1165</f>
        <v>CONFIRMED BEARISH</v>
      </c>
    </row>
    <row r="1166" spans="1:12" ht="13.5" x14ac:dyDescent="0.25">
      <c r="A1166" s="3">
        <f>RSI!A1166</f>
        <v>43710</v>
      </c>
      <c r="B1166" s="2">
        <f>RSI!B1166</f>
        <v>21.251999999999999</v>
      </c>
      <c r="C1166" s="2">
        <f>RSI!I1166</f>
        <v>48.957301960005459</v>
      </c>
      <c r="D1166" s="2">
        <f>MACD!E1166</f>
        <v>-0.17256220052548699</v>
      </c>
      <c r="E1166" s="2">
        <f>MACD!F1166</f>
        <v>-0.9642681852489472</v>
      </c>
      <c r="F1166" s="2">
        <f>'Moving Avg'!D1166</f>
        <v>21.4862</v>
      </c>
      <c r="G1166" s="2">
        <f>'Moving Avg'!F1166</f>
        <v>21.852249999999998</v>
      </c>
      <c r="H1166" s="2">
        <f>'Moving Avg'!G1166</f>
        <v>20.319159999999993</v>
      </c>
      <c r="I1166" s="2">
        <f>'Moving Avg'!H1166</f>
        <v>18.676020000000005</v>
      </c>
      <c r="J1166" s="5" t="str">
        <f>OBV!F1166</f>
        <v>BEARISH</v>
      </c>
      <c r="K1166" s="5" t="str">
        <f>OBV!G1166</f>
        <v>WEAK</v>
      </c>
      <c r="L1166" s="5" t="str">
        <f>OBV!H1166</f>
        <v>CONFIRMED BEARISH</v>
      </c>
    </row>
    <row r="1167" spans="1:12" ht="13.5" x14ac:dyDescent="0.25">
      <c r="A1167" s="3">
        <f>RSI!A1167</f>
        <v>43711</v>
      </c>
      <c r="B1167" s="2">
        <f>RSI!B1167</f>
        <v>21.251999999999999</v>
      </c>
      <c r="C1167" s="2">
        <f>RSI!I1167</f>
        <v>48.957301960005459</v>
      </c>
      <c r="D1167" s="2">
        <f>MACD!E1167</f>
        <v>9.8753875405414249E-2</v>
      </c>
      <c r="E1167" s="2">
        <f>MACD!F1167</f>
        <v>-0.75166377311807497</v>
      </c>
      <c r="F1167" s="2">
        <f>'Moving Avg'!D1167</f>
        <v>21.276599999999998</v>
      </c>
      <c r="G1167" s="2">
        <f>'Moving Avg'!F1167</f>
        <v>21.90935</v>
      </c>
      <c r="H1167" s="2">
        <f>'Moving Avg'!G1167</f>
        <v>20.356739999999995</v>
      </c>
      <c r="I1167" s="2">
        <f>'Moving Avg'!H1167</f>
        <v>18.694000000000006</v>
      </c>
      <c r="J1167" s="5" t="str">
        <f>OBV!F1167</f>
        <v>BEARISH</v>
      </c>
      <c r="K1167" s="5" t="str">
        <f>OBV!G1167</f>
        <v>WEAK</v>
      </c>
      <c r="L1167" s="5" t="str">
        <f>OBV!H1167</f>
        <v>CONFIRMED BEARISH</v>
      </c>
    </row>
    <row r="1168" spans="1:12" ht="13.5" x14ac:dyDescent="0.25">
      <c r="A1168" s="3">
        <f>RSI!A1168</f>
        <v>43712</v>
      </c>
      <c r="B1168" s="2">
        <f>RSI!B1168</f>
        <v>22.541</v>
      </c>
      <c r="C1168" s="2">
        <f>RSI!I1168</f>
        <v>58.372678361487559</v>
      </c>
      <c r="D1168" s="2">
        <f>MACD!E1168</f>
        <v>0.3376738337512144</v>
      </c>
      <c r="E1168" s="2">
        <f>MACD!F1168</f>
        <v>-0.53379625174421719</v>
      </c>
      <c r="F1168" s="2">
        <f>'Moving Avg'!D1168</f>
        <v>21.458399999999997</v>
      </c>
      <c r="G1168" s="2">
        <f>'Moving Avg'!F1168</f>
        <v>22.030899999999999</v>
      </c>
      <c r="H1168" s="2">
        <f>'Moving Avg'!G1168</f>
        <v>20.419319999999995</v>
      </c>
      <c r="I1168" s="2">
        <f>'Moving Avg'!H1168</f>
        <v>18.718425000000003</v>
      </c>
      <c r="J1168" s="5" t="str">
        <f>OBV!F1168</f>
        <v>BULLISH</v>
      </c>
      <c r="K1168" s="5" t="str">
        <f>OBV!G1168</f>
        <v>STRONG</v>
      </c>
      <c r="L1168" s="5" t="str">
        <f>OBV!H1168</f>
        <v>CONFIRMED BULLISH</v>
      </c>
    </row>
    <row r="1169" spans="1:12" ht="13.5" x14ac:dyDescent="0.25">
      <c r="A1169" s="3">
        <f>RSI!A1169</f>
        <v>43713</v>
      </c>
      <c r="B1169" s="2">
        <f>RSI!B1169</f>
        <v>23.216000000000001</v>
      </c>
      <c r="C1169" s="2">
        <f>RSI!I1169</f>
        <v>62.29496191416824</v>
      </c>
      <c r="D1169" s="2">
        <f>MACD!E1169</f>
        <v>0.54297381440674641</v>
      </c>
      <c r="E1169" s="2">
        <f>MACD!F1169</f>
        <v>-0.31844223851402448</v>
      </c>
      <c r="F1169" s="2">
        <f>'Moving Avg'!D1169</f>
        <v>21.779800000000002</v>
      </c>
      <c r="G1169" s="2">
        <f>'Moving Avg'!F1169</f>
        <v>22.186199999999999</v>
      </c>
      <c r="H1169" s="2">
        <f>'Moving Avg'!G1169</f>
        <v>20.495399999999997</v>
      </c>
      <c r="I1169" s="2">
        <f>'Moving Avg'!H1169</f>
        <v>18.746225000000003</v>
      </c>
      <c r="J1169" s="5" t="str">
        <f>OBV!F1169</f>
        <v>BULLISH</v>
      </c>
      <c r="K1169" s="5" t="str">
        <f>OBV!G1169</f>
        <v>STRONG</v>
      </c>
      <c r="L1169" s="5" t="str">
        <f>OBV!H1169</f>
        <v>CONFIRMED BULLISH</v>
      </c>
    </row>
    <row r="1170" spans="1:12" ht="13.5" x14ac:dyDescent="0.25">
      <c r="A1170" s="3">
        <f>RSI!A1170</f>
        <v>43714</v>
      </c>
      <c r="B1170" s="2">
        <f>RSI!B1170</f>
        <v>23.603999999999999</v>
      </c>
      <c r="C1170" s="2">
        <f>RSI!I1170</f>
        <v>64.372995049870184</v>
      </c>
      <c r="D1170" s="2">
        <f>MACD!E1170</f>
        <v>0.68959375578180016</v>
      </c>
      <c r="E1170" s="2">
        <f>MACD!F1170</f>
        <v>-0.11683503965485953</v>
      </c>
      <c r="F1170" s="2">
        <f>'Moving Avg'!D1170</f>
        <v>22.372999999999998</v>
      </c>
      <c r="G1170" s="2">
        <f>'Moving Avg'!F1170</f>
        <v>22.360900000000001</v>
      </c>
      <c r="H1170" s="2">
        <f>'Moving Avg'!G1170</f>
        <v>20.576139999999995</v>
      </c>
      <c r="I1170" s="2">
        <f>'Moving Avg'!H1170</f>
        <v>18.775964999999999</v>
      </c>
      <c r="J1170" s="5" t="str">
        <f>OBV!F1170</f>
        <v>BULLISH</v>
      </c>
      <c r="K1170" s="5" t="str">
        <f>OBV!G1170</f>
        <v>STRONG</v>
      </c>
      <c r="L1170" s="5" t="str">
        <f>OBV!H1170</f>
        <v>CONFIRMED BULLISH</v>
      </c>
    </row>
    <row r="1171" spans="1:12" ht="13.5" x14ac:dyDescent="0.25">
      <c r="A1171" s="3">
        <f>RSI!A1171</f>
        <v>43717</v>
      </c>
      <c r="B1171" s="2">
        <f>RSI!B1171</f>
        <v>23.603999999999999</v>
      </c>
      <c r="C1171" s="2">
        <f>RSI!I1171</f>
        <v>64.372995049870184</v>
      </c>
      <c r="D1171" s="2">
        <f>MACD!E1171</f>
        <v>0.69084192915790155</v>
      </c>
      <c r="E1171" s="2">
        <f>MACD!F1171</f>
        <v>4.4700354107692686E-2</v>
      </c>
      <c r="F1171" s="2">
        <f>'Moving Avg'!D1171</f>
        <v>22.843399999999999</v>
      </c>
      <c r="G1171" s="2">
        <f>'Moving Avg'!F1171</f>
        <v>22.531699999999997</v>
      </c>
      <c r="H1171" s="2">
        <f>'Moving Avg'!G1171</f>
        <v>20.656879999999997</v>
      </c>
      <c r="I1171" s="2">
        <f>'Moving Avg'!H1171</f>
        <v>18.806114999999998</v>
      </c>
      <c r="J1171" s="5" t="str">
        <f>OBV!F1171</f>
        <v>BULLISH</v>
      </c>
      <c r="K1171" s="5" t="str">
        <f>OBV!G1171</f>
        <v>STRONG</v>
      </c>
      <c r="L1171" s="5" t="str">
        <f>OBV!H1171</f>
        <v>CONFIRMED BULLISH</v>
      </c>
    </row>
    <row r="1172" spans="1:12" ht="13.5" x14ac:dyDescent="0.25">
      <c r="A1172" s="3">
        <f>RSI!A1172</f>
        <v>43718</v>
      </c>
      <c r="B1172" s="2">
        <f>RSI!B1172</f>
        <v>23.603999999999999</v>
      </c>
      <c r="C1172" s="2">
        <f>RSI!I1172</f>
        <v>64.372995049870184</v>
      </c>
      <c r="D1172" s="2">
        <f>MACD!E1172</f>
        <v>0.51979885212598376</v>
      </c>
      <c r="E1172" s="2">
        <f>MACD!F1172</f>
        <v>0.13972005371135091</v>
      </c>
      <c r="F1172" s="2">
        <f>'Moving Avg'!D1172</f>
        <v>23.313800000000001</v>
      </c>
      <c r="G1172" s="2">
        <f>'Moving Avg'!F1172</f>
        <v>22.672199999999997</v>
      </c>
      <c r="H1172" s="2">
        <f>'Moving Avg'!G1172</f>
        <v>20.733739999999997</v>
      </c>
      <c r="I1172" s="2">
        <f>'Moving Avg'!H1172</f>
        <v>18.836264999999997</v>
      </c>
      <c r="J1172" s="5" t="str">
        <f>OBV!F1172</f>
        <v>BULLISH</v>
      </c>
      <c r="K1172" s="5" t="str">
        <f>OBV!G1172</f>
        <v>STRONG</v>
      </c>
      <c r="L1172" s="5" t="str">
        <f>OBV!H1172</f>
        <v>CONFIRMED BULLISH</v>
      </c>
    </row>
    <row r="1173" spans="1:12" ht="13.5" x14ac:dyDescent="0.25">
      <c r="A1173" s="3">
        <f>RSI!A1173</f>
        <v>43719</v>
      </c>
      <c r="B1173" s="2">
        <f>RSI!B1173</f>
        <v>24.311</v>
      </c>
      <c r="C1173" s="2">
        <f>RSI!I1173</f>
        <v>68.343597304020335</v>
      </c>
      <c r="D1173" s="2">
        <f>MACD!E1173</f>
        <v>0.20986710969783218</v>
      </c>
      <c r="E1173" s="2">
        <f>MACD!F1173</f>
        <v>0.15374946490864716</v>
      </c>
      <c r="F1173" s="2">
        <f>'Moving Avg'!D1173</f>
        <v>23.6678</v>
      </c>
      <c r="G1173" s="2">
        <f>'Moving Avg'!F1173</f>
        <v>22.8081</v>
      </c>
      <c r="H1173" s="2">
        <f>'Moving Avg'!G1173</f>
        <v>20.824739999999998</v>
      </c>
      <c r="I1173" s="2">
        <f>'Moving Avg'!H1173</f>
        <v>18.869949999999999</v>
      </c>
      <c r="J1173" s="5" t="str">
        <f>OBV!F1173</f>
        <v>BULLISH</v>
      </c>
      <c r="K1173" s="5" t="str">
        <f>OBV!G1173</f>
        <v>STRONG</v>
      </c>
      <c r="L1173" s="5" t="str">
        <f>OBV!H1173</f>
        <v>CONFIRMED BULLISH</v>
      </c>
    </row>
    <row r="1174" spans="1:12" ht="13.5" x14ac:dyDescent="0.25">
      <c r="A1174" s="3">
        <f>RSI!A1174</f>
        <v>43720</v>
      </c>
      <c r="B1174" s="2">
        <f>RSI!B1174</f>
        <v>24.311</v>
      </c>
      <c r="C1174" s="2">
        <f>RSI!I1174</f>
        <v>68.343597304020335</v>
      </c>
      <c r="D1174" s="2">
        <f>MACD!E1174</f>
        <v>-6.9416929067219968E-2</v>
      </c>
      <c r="E1174" s="2">
        <f>MACD!F1174</f>
        <v>0.10911618611347375</v>
      </c>
      <c r="F1174" s="2">
        <f>'Moving Avg'!D1174</f>
        <v>23.886800000000001</v>
      </c>
      <c r="G1174" s="2">
        <f>'Moving Avg'!F1174</f>
        <v>22.911749999999998</v>
      </c>
      <c r="H1174" s="2">
        <f>'Moving Avg'!G1174</f>
        <v>20.907200000000003</v>
      </c>
      <c r="I1174" s="2">
        <f>'Moving Avg'!H1174</f>
        <v>18.903634999999998</v>
      </c>
      <c r="J1174" s="5" t="str">
        <f>OBV!F1174</f>
        <v>BULLISH</v>
      </c>
      <c r="K1174" s="5" t="str">
        <f>OBV!G1174</f>
        <v>STRONG</v>
      </c>
      <c r="L1174" s="5" t="str">
        <f>OBV!H1174</f>
        <v>CONFIRMED BULLISH</v>
      </c>
    </row>
    <row r="1175" spans="1:12" ht="13.5" x14ac:dyDescent="0.25">
      <c r="A1175" s="3">
        <f>RSI!A1175</f>
        <v>43721</v>
      </c>
      <c r="B1175" s="2">
        <f>RSI!B1175</f>
        <v>24.311</v>
      </c>
      <c r="C1175" s="2">
        <f>RSI!I1175</f>
        <v>68.343597304020335</v>
      </c>
      <c r="D1175" s="2">
        <f>MACD!E1175</f>
        <v>-0.46761477221286185</v>
      </c>
      <c r="E1175" s="2">
        <f>MACD!F1175</f>
        <v>-6.2300055517933717E-3</v>
      </c>
      <c r="F1175" s="2">
        <f>'Moving Avg'!D1175</f>
        <v>24.028200000000005</v>
      </c>
      <c r="G1175" s="2">
        <f>'Moving Avg'!F1175</f>
        <v>22.983949999999997</v>
      </c>
      <c r="H1175" s="2">
        <f>'Moving Avg'!G1175</f>
        <v>20.989660000000004</v>
      </c>
      <c r="I1175" s="2">
        <f>'Moving Avg'!H1175</f>
        <v>18.93732</v>
      </c>
      <c r="J1175" s="5" t="str">
        <f>OBV!F1175</f>
        <v>BULLISH</v>
      </c>
      <c r="K1175" s="5" t="str">
        <f>OBV!G1175</f>
        <v>STRONG</v>
      </c>
      <c r="L1175" s="5" t="str">
        <f>OBV!H1175</f>
        <v>CONFIRMED BULLISH</v>
      </c>
    </row>
    <row r="1176" spans="1:12" ht="13.5" x14ac:dyDescent="0.25">
      <c r="A1176" s="3">
        <f>RSI!A1176</f>
        <v>43724</v>
      </c>
      <c r="B1176" s="2">
        <f>RSI!B1176</f>
        <v>24.311</v>
      </c>
      <c r="C1176" s="2">
        <f>RSI!I1176</f>
        <v>68.343597304020335</v>
      </c>
      <c r="D1176" s="2">
        <f>MACD!E1176</f>
        <v>-0.72166020747268789</v>
      </c>
      <c r="E1176" s="2">
        <f>MACD!F1176</f>
        <v>-0.14931604593597228</v>
      </c>
      <c r="F1176" s="2">
        <f>'Moving Avg'!D1176</f>
        <v>24.169600000000003</v>
      </c>
      <c r="G1176" s="2">
        <f>'Moving Avg'!F1176</f>
        <v>23.021999999999998</v>
      </c>
      <c r="H1176" s="2">
        <f>'Moving Avg'!G1176</f>
        <v>21.090279999999996</v>
      </c>
      <c r="I1176" s="2">
        <f>'Moving Avg'!H1176</f>
        <v>18.973590000000002</v>
      </c>
      <c r="J1176" s="5" t="str">
        <f>OBV!F1176</f>
        <v>BULLISH</v>
      </c>
      <c r="K1176" s="5" t="str">
        <f>OBV!G1176</f>
        <v>STRONG</v>
      </c>
      <c r="L1176" s="5" t="str">
        <f>OBV!H1176</f>
        <v>CONFIRMED BULLISH</v>
      </c>
    </row>
    <row r="1177" spans="1:12" ht="13.5" x14ac:dyDescent="0.25">
      <c r="A1177" s="3">
        <f>RSI!A1177</f>
        <v>43725</v>
      </c>
      <c r="B1177" s="2">
        <f>RSI!B1177</f>
        <v>24.311</v>
      </c>
      <c r="C1177" s="2">
        <f>RSI!I1177</f>
        <v>68.343597304020335</v>
      </c>
      <c r="D1177" s="2">
        <f>MACD!E1177</f>
        <v>-0.947335004813322</v>
      </c>
      <c r="E1177" s="2">
        <f>MACD!F1177</f>
        <v>-0.30891983771144227</v>
      </c>
      <c r="F1177" s="2">
        <f>'Moving Avg'!D1177</f>
        <v>24.311</v>
      </c>
      <c r="G1177" s="2">
        <f>'Moving Avg'!F1177</f>
        <v>23.091099999999994</v>
      </c>
      <c r="H1177" s="2">
        <f>'Moving Avg'!G1177</f>
        <v>21.173680000000004</v>
      </c>
      <c r="I1177" s="2">
        <f>'Moving Avg'!H1177</f>
        <v>19.009895</v>
      </c>
      <c r="J1177" s="5" t="str">
        <f>OBV!F1177</f>
        <v>BULLISH</v>
      </c>
      <c r="K1177" s="5" t="str">
        <f>OBV!G1177</f>
        <v>STRONG</v>
      </c>
      <c r="L1177" s="5" t="str">
        <f>OBV!H1177</f>
        <v>CONFIRMED BULLISH</v>
      </c>
    </row>
    <row r="1178" spans="1:12" ht="13.5" x14ac:dyDescent="0.25">
      <c r="A1178" s="3">
        <f>RSI!A1178</f>
        <v>43726</v>
      </c>
      <c r="B1178" s="2">
        <f>RSI!B1178</f>
        <v>24.07</v>
      </c>
      <c r="C1178" s="2">
        <f>RSI!I1178</f>
        <v>64.77882976474811</v>
      </c>
      <c r="D1178" s="2">
        <f>MACD!E1178</f>
        <v>-0.9320507576606758</v>
      </c>
      <c r="E1178" s="2">
        <f>MACD!F1178</f>
        <v>-0.43354602170128897</v>
      </c>
      <c r="F1178" s="2">
        <f>'Moving Avg'!D1178</f>
        <v>24.262799999999999</v>
      </c>
      <c r="G1178" s="2">
        <f>'Moving Avg'!F1178</f>
        <v>23.114399999999996</v>
      </c>
      <c r="H1178" s="2">
        <f>'Moving Avg'!G1178</f>
        <v>21.252260000000007</v>
      </c>
      <c r="I1178" s="2">
        <f>'Moving Avg'!H1178</f>
        <v>19.044995000000004</v>
      </c>
      <c r="J1178" s="5" t="str">
        <f>OBV!F1178</f>
        <v>BEARISH</v>
      </c>
      <c r="K1178" s="5" t="str">
        <f>OBV!G1178</f>
        <v>WEAK</v>
      </c>
      <c r="L1178" s="5" t="str">
        <f>OBV!H1178</f>
        <v>CONFIRMED BEARISH</v>
      </c>
    </row>
    <row r="1179" spans="1:12" ht="13.5" x14ac:dyDescent="0.25">
      <c r="A1179" s="3">
        <f>RSI!A1179</f>
        <v>43727</v>
      </c>
      <c r="B1179" s="2">
        <f>RSI!B1179</f>
        <v>24.07</v>
      </c>
      <c r="C1179" s="2">
        <f>RSI!I1179</f>
        <v>64.77882976474811</v>
      </c>
      <c r="D1179" s="2">
        <f>MACD!E1179</f>
        <v>-0.82303260667029932</v>
      </c>
      <c r="E1179" s="2">
        <f>MACD!F1179</f>
        <v>-0.51144333869509107</v>
      </c>
      <c r="F1179" s="2">
        <f>'Moving Avg'!D1179</f>
        <v>24.214599999999997</v>
      </c>
      <c r="G1179" s="2">
        <f>'Moving Avg'!F1179</f>
        <v>23.118249999999996</v>
      </c>
      <c r="H1179" s="2">
        <f>'Moving Avg'!G1179</f>
        <v>21.330840000000009</v>
      </c>
      <c r="I1179" s="2">
        <f>'Moving Avg'!H1179</f>
        <v>19.080095000000007</v>
      </c>
      <c r="J1179" s="5" t="str">
        <f>OBV!F1179</f>
        <v>BEARISH</v>
      </c>
      <c r="K1179" s="5" t="str">
        <f>OBV!G1179</f>
        <v>WEAK</v>
      </c>
      <c r="L1179" s="5" t="str">
        <f>OBV!H1179</f>
        <v>CONFIRMED BEARISH</v>
      </c>
    </row>
    <row r="1180" spans="1:12" ht="13.5" x14ac:dyDescent="0.25">
      <c r="A1180" s="3">
        <f>RSI!A1180</f>
        <v>43728</v>
      </c>
      <c r="B1180" s="2">
        <f>RSI!B1180</f>
        <v>24.07</v>
      </c>
      <c r="C1180" s="2">
        <f>RSI!I1180</f>
        <v>64.77882976474811</v>
      </c>
      <c r="D1180" s="2">
        <f>MACD!E1180</f>
        <v>-0.67828012248502034</v>
      </c>
      <c r="E1180" s="2">
        <f>MACD!F1180</f>
        <v>-0.54481069545307692</v>
      </c>
      <c r="F1180" s="2">
        <f>'Moving Avg'!D1180</f>
        <v>24.166399999999999</v>
      </c>
      <c r="G1180" s="2">
        <f>'Moving Avg'!F1180</f>
        <v>23.118249999999996</v>
      </c>
      <c r="H1180" s="2">
        <f>'Moving Avg'!G1180</f>
        <v>21.421360000000007</v>
      </c>
      <c r="I1180" s="2">
        <f>'Moving Avg'!H1180</f>
        <v>19.115195000000007</v>
      </c>
      <c r="J1180" s="5" t="str">
        <f>OBV!F1180</f>
        <v>BEARISH</v>
      </c>
      <c r="K1180" s="5" t="str">
        <f>OBV!G1180</f>
        <v>WEAK</v>
      </c>
      <c r="L1180" s="5" t="str">
        <f>OBV!H1180</f>
        <v>CONFIRMED BEARISH</v>
      </c>
    </row>
    <row r="1181" spans="1:12" ht="13.5" x14ac:dyDescent="0.25">
      <c r="A1181" s="3">
        <f>RSI!A1181</f>
        <v>43731</v>
      </c>
      <c r="B1181" s="2">
        <f>RSI!B1181</f>
        <v>24.07</v>
      </c>
      <c r="C1181" s="2">
        <f>RSI!I1181</f>
        <v>64.77882976474811</v>
      </c>
      <c r="D1181" s="2">
        <f>MACD!E1181</f>
        <v>-0.56245090983290424</v>
      </c>
      <c r="E1181" s="2">
        <f>MACD!F1181</f>
        <v>-0.54833873832904245</v>
      </c>
      <c r="F1181" s="2">
        <f>'Moving Avg'!D1181</f>
        <v>24.118199999999995</v>
      </c>
      <c r="G1181" s="2">
        <f>'Moving Avg'!F1181</f>
        <v>23.15434999999999</v>
      </c>
      <c r="H1181" s="2">
        <f>'Moving Avg'!G1181</f>
        <v>21.523540000000008</v>
      </c>
      <c r="I1181" s="2">
        <f>'Moving Avg'!H1181</f>
        <v>19.150295000000007</v>
      </c>
      <c r="J1181" s="5" t="str">
        <f>OBV!F1181</f>
        <v>BEARISH</v>
      </c>
      <c r="K1181" s="5" t="str">
        <f>OBV!G1181</f>
        <v>WEAK</v>
      </c>
      <c r="L1181" s="5" t="str">
        <f>OBV!H1181</f>
        <v>CONFIRMED BEARISH</v>
      </c>
    </row>
    <row r="1182" spans="1:12" ht="13.5" x14ac:dyDescent="0.25">
      <c r="A1182" s="3">
        <f>RSI!A1182</f>
        <v>43732</v>
      </c>
      <c r="B1182" s="2">
        <f>RSI!B1182</f>
        <v>24.07</v>
      </c>
      <c r="C1182" s="2">
        <f>RSI!I1182</f>
        <v>64.77882976474811</v>
      </c>
      <c r="D1182" s="2">
        <f>MACD!E1182</f>
        <v>-0.47060237103329428</v>
      </c>
      <c r="E1182" s="2">
        <f>MACD!F1182</f>
        <v>-0.53279146486989282</v>
      </c>
      <c r="F1182" s="2">
        <f>'Moving Avg'!D1182</f>
        <v>24.07</v>
      </c>
      <c r="G1182" s="2">
        <f>'Moving Avg'!F1182</f>
        <v>23.242849999999997</v>
      </c>
      <c r="H1182" s="2">
        <f>'Moving Avg'!G1182</f>
        <v>21.625720000000005</v>
      </c>
      <c r="I1182" s="2">
        <f>'Moving Avg'!H1182</f>
        <v>19.185395000000007</v>
      </c>
      <c r="J1182" s="5" t="str">
        <f>OBV!F1182</f>
        <v>BEARISH</v>
      </c>
      <c r="K1182" s="5" t="str">
        <f>OBV!G1182</f>
        <v>WEAK</v>
      </c>
      <c r="L1182" s="5" t="str">
        <f>OBV!H1182</f>
        <v>CONFIRMED BEARISH</v>
      </c>
    </row>
    <row r="1183" spans="1:12" ht="13.5" x14ac:dyDescent="0.25">
      <c r="A1183" s="3">
        <f>RSI!A1183</f>
        <v>43733</v>
      </c>
      <c r="B1183" s="2">
        <f>RSI!B1183</f>
        <v>24.047000000000001</v>
      </c>
      <c r="C1183" s="2">
        <f>RSI!I1183</f>
        <v>64.315083496176641</v>
      </c>
      <c r="D1183" s="2">
        <f>MACD!E1183</f>
        <v>-0.28811588199048543</v>
      </c>
      <c r="E1183" s="2">
        <f>MACD!F1183</f>
        <v>-0.48385634829401136</v>
      </c>
      <c r="F1183" s="2">
        <f>'Moving Avg'!D1183</f>
        <v>24.0654</v>
      </c>
      <c r="G1183" s="2">
        <f>'Moving Avg'!F1183</f>
        <v>23.363599999999995</v>
      </c>
      <c r="H1183" s="2">
        <f>'Moving Avg'!G1183</f>
        <v>21.727600000000006</v>
      </c>
      <c r="I1183" s="2">
        <f>'Moving Avg'!H1183</f>
        <v>19.220380000000006</v>
      </c>
      <c r="J1183" s="5" t="str">
        <f>OBV!F1183</f>
        <v>BEARISH</v>
      </c>
      <c r="K1183" s="5" t="str">
        <f>OBV!G1183</f>
        <v>WEAK</v>
      </c>
      <c r="L1183" s="5" t="str">
        <f>OBV!H1183</f>
        <v>CONFIRMED BEARISH</v>
      </c>
    </row>
    <row r="1184" spans="1:12" ht="13.5" x14ac:dyDescent="0.25">
      <c r="A1184" s="3">
        <f>RSI!A1184</f>
        <v>43734</v>
      </c>
      <c r="B1184" s="2">
        <f>RSI!B1184</f>
        <v>24.032</v>
      </c>
      <c r="C1184" s="2">
        <f>RSI!I1184</f>
        <v>63.993324934380709</v>
      </c>
      <c r="D1184" s="2">
        <f>MACD!E1184</f>
        <v>-0.13773910701973335</v>
      </c>
      <c r="E1184" s="2">
        <f>MACD!F1184</f>
        <v>-0.41463290003915582</v>
      </c>
      <c r="F1184" s="2">
        <f>'Moving Avg'!D1184</f>
        <v>24.0578</v>
      </c>
      <c r="G1184" s="2">
        <f>'Moving Avg'!F1184</f>
        <v>23.484749999999998</v>
      </c>
      <c r="H1184" s="2">
        <f>'Moving Avg'!G1184</f>
        <v>21.829180000000012</v>
      </c>
      <c r="I1184" s="2">
        <f>'Moving Avg'!H1184</f>
        <v>19.255255000000005</v>
      </c>
      <c r="J1184" s="5" t="str">
        <f>OBV!F1184</f>
        <v>BEARISH</v>
      </c>
      <c r="K1184" s="5" t="str">
        <f>OBV!G1184</f>
        <v>WEAK</v>
      </c>
      <c r="L1184" s="5" t="str">
        <f>OBV!H1184</f>
        <v>CONFIRMED BEARISH</v>
      </c>
    </row>
    <row r="1185" spans="1:12" ht="13.5" x14ac:dyDescent="0.25">
      <c r="A1185" s="3">
        <f>RSI!A1185</f>
        <v>43735</v>
      </c>
      <c r="B1185" s="2">
        <f>RSI!B1185</f>
        <v>24.032</v>
      </c>
      <c r="C1185" s="2">
        <f>RSI!I1185</f>
        <v>63.993324934380709</v>
      </c>
      <c r="D1185" s="2">
        <f>MACD!E1185</f>
        <v>-1.5173381820197562E-2</v>
      </c>
      <c r="E1185" s="2">
        <f>MACD!F1185</f>
        <v>-0.3347409963953642</v>
      </c>
      <c r="F1185" s="2">
        <f>'Moving Avg'!D1185</f>
        <v>24.050199999999997</v>
      </c>
      <c r="G1185" s="2">
        <f>'Moving Avg'!F1185</f>
        <v>23.654449999999997</v>
      </c>
      <c r="H1185" s="2">
        <f>'Moving Avg'!G1185</f>
        <v>21.930760000000006</v>
      </c>
      <c r="I1185" s="2">
        <f>'Moving Avg'!H1185</f>
        <v>19.290130000000012</v>
      </c>
      <c r="J1185" s="5" t="str">
        <f>OBV!F1185</f>
        <v>BEARISH</v>
      </c>
      <c r="K1185" s="5" t="str">
        <f>OBV!G1185</f>
        <v>WEAK</v>
      </c>
      <c r="L1185" s="5" t="str">
        <f>OBV!H1185</f>
        <v>CONFIRMED BEARISH</v>
      </c>
    </row>
    <row r="1186" spans="1:12" ht="13.5" x14ac:dyDescent="0.25">
      <c r="A1186" s="3">
        <f>RSI!A1186</f>
        <v>43738</v>
      </c>
      <c r="B1186" s="2">
        <f>RSI!B1186</f>
        <v>23.876000000000001</v>
      </c>
      <c r="C1186" s="2">
        <f>RSI!I1186</f>
        <v>60.351587118447029</v>
      </c>
      <c r="D1186" s="2">
        <f>MACD!E1186</f>
        <v>9.5761854524965884E-2</v>
      </c>
      <c r="E1186" s="2">
        <f>MACD!F1186</f>
        <v>-0.24864042621129823</v>
      </c>
      <c r="F1186" s="2">
        <f>'Moving Avg'!D1186</f>
        <v>24.011400000000002</v>
      </c>
      <c r="G1186" s="2">
        <f>'Moving Avg'!F1186</f>
        <v>23.785649999999997</v>
      </c>
      <c r="H1186" s="2">
        <f>'Moving Avg'!G1186</f>
        <v>22.029220000000006</v>
      </c>
      <c r="I1186" s="2">
        <f>'Moving Avg'!H1186</f>
        <v>19.324225000000013</v>
      </c>
      <c r="J1186" s="5" t="str">
        <f>OBV!F1186</f>
        <v>BEARISH</v>
      </c>
      <c r="K1186" s="5" t="str">
        <f>OBV!G1186</f>
        <v>WEAK</v>
      </c>
      <c r="L1186" s="5" t="str">
        <f>OBV!H1186</f>
        <v>CONFIRMED BEARISH</v>
      </c>
    </row>
    <row r="1187" spans="1:12" ht="13.5" x14ac:dyDescent="0.25">
      <c r="A1187" s="3">
        <f>RSI!A1187</f>
        <v>43739</v>
      </c>
      <c r="B1187" s="2">
        <f>RSI!B1187</f>
        <v>23.876000000000001</v>
      </c>
      <c r="C1187" s="2">
        <f>RSI!I1187</f>
        <v>60.351587118447029</v>
      </c>
      <c r="D1187" s="2">
        <f>MACD!E1187</f>
        <v>0.18654288750735404</v>
      </c>
      <c r="E1187" s="2">
        <f>MACD!F1187</f>
        <v>-0.16160376346756777</v>
      </c>
      <c r="F1187" s="2">
        <f>'Moving Avg'!D1187</f>
        <v>23.972600000000003</v>
      </c>
      <c r="G1187" s="2">
        <f>'Moving Avg'!F1187</f>
        <v>23.916849999999997</v>
      </c>
      <c r="H1187" s="2">
        <f>'Moving Avg'!G1187</f>
        <v>22.127680000000009</v>
      </c>
      <c r="I1187" s="2">
        <f>'Moving Avg'!H1187</f>
        <v>19.358320000000013</v>
      </c>
      <c r="J1187" s="5" t="str">
        <f>OBV!F1187</f>
        <v>BEARISH</v>
      </c>
      <c r="K1187" s="5" t="str">
        <f>OBV!G1187</f>
        <v>WEAK</v>
      </c>
      <c r="L1187" s="5" t="str">
        <f>OBV!H1187</f>
        <v>CONFIRMED BEARISH</v>
      </c>
    </row>
    <row r="1188" spans="1:12" ht="13.5" x14ac:dyDescent="0.25">
      <c r="A1188" s="3">
        <f>RSI!A1188</f>
        <v>43740</v>
      </c>
      <c r="B1188" s="2">
        <f>RSI!B1188</f>
        <v>23.867999999999999</v>
      </c>
      <c r="C1188" s="2">
        <f>RSI!I1188</f>
        <v>60.148009506616013</v>
      </c>
      <c r="D1188" s="2">
        <f>MACD!E1188</f>
        <v>0.22401471804903039</v>
      </c>
      <c r="E1188" s="2">
        <f>MACD!F1188</f>
        <v>-8.4480067164248135E-2</v>
      </c>
      <c r="F1188" s="2">
        <f>'Moving Avg'!D1188</f>
        <v>23.936799999999998</v>
      </c>
      <c r="G1188" s="2">
        <f>'Moving Avg'!F1188</f>
        <v>23.983199999999997</v>
      </c>
      <c r="H1188" s="2">
        <f>'Moving Avg'!G1188</f>
        <v>22.225980000000014</v>
      </c>
      <c r="I1188" s="2">
        <f>'Moving Avg'!H1188</f>
        <v>19.392375000000012</v>
      </c>
      <c r="J1188" s="5" t="str">
        <f>OBV!F1188</f>
        <v>BEARISH</v>
      </c>
      <c r="K1188" s="5" t="str">
        <f>OBV!G1188</f>
        <v>WEAK</v>
      </c>
      <c r="L1188" s="5" t="str">
        <f>OBV!H1188</f>
        <v>CONFIRMED BEARISH</v>
      </c>
    </row>
    <row r="1189" spans="1:12" ht="13.5" x14ac:dyDescent="0.25">
      <c r="A1189" s="3">
        <f>RSI!A1189</f>
        <v>43741</v>
      </c>
      <c r="B1189" s="2">
        <f>RSI!B1189</f>
        <v>23.867999999999999</v>
      </c>
      <c r="C1189" s="2">
        <f>RSI!I1189</f>
        <v>60.148009506616013</v>
      </c>
      <c r="D1189" s="2">
        <f>MACD!E1189</f>
        <v>0.25312210986317751</v>
      </c>
      <c r="E1189" s="2">
        <f>MACD!F1189</f>
        <v>-1.6959631758763014E-2</v>
      </c>
      <c r="F1189" s="2">
        <f>'Moving Avg'!D1189</f>
        <v>23.904</v>
      </c>
      <c r="G1189" s="2">
        <f>'Moving Avg'!F1189</f>
        <v>24.015799999999995</v>
      </c>
      <c r="H1189" s="2">
        <f>'Moving Avg'!G1189</f>
        <v>22.335600000000014</v>
      </c>
      <c r="I1189" s="2">
        <f>'Moving Avg'!H1189</f>
        <v>19.426615000000012</v>
      </c>
      <c r="J1189" s="5" t="str">
        <f>OBV!F1189</f>
        <v>BEARISH</v>
      </c>
      <c r="K1189" s="5" t="str">
        <f>OBV!G1189</f>
        <v>WEAK</v>
      </c>
      <c r="L1189" s="5" t="str">
        <f>OBV!H1189</f>
        <v>CONFIRMED BEARISH</v>
      </c>
    </row>
    <row r="1190" spans="1:12" ht="13.5" x14ac:dyDescent="0.25">
      <c r="A1190" s="3">
        <f>RSI!A1190</f>
        <v>43742</v>
      </c>
      <c r="B1190" s="2">
        <f>RSI!B1190</f>
        <v>23.867999999999999</v>
      </c>
      <c r="C1190" s="2">
        <f>RSI!I1190</f>
        <v>60.148009506616013</v>
      </c>
      <c r="D1190" s="2">
        <f>MACD!E1190</f>
        <v>0.2753444583231115</v>
      </c>
      <c r="E1190" s="2">
        <f>MACD!F1190</f>
        <v>4.1501186257611893E-2</v>
      </c>
      <c r="F1190" s="2">
        <f>'Moving Avg'!D1190</f>
        <v>23.871199999999998</v>
      </c>
      <c r="G1190" s="2">
        <f>'Moving Avg'!F1190</f>
        <v>24.028999999999996</v>
      </c>
      <c r="H1190" s="2">
        <f>'Moving Avg'!G1190</f>
        <v>22.44522000000001</v>
      </c>
      <c r="I1190" s="2">
        <f>'Moving Avg'!H1190</f>
        <v>19.460925000000014</v>
      </c>
      <c r="J1190" s="5" t="str">
        <f>OBV!F1190</f>
        <v>BEARISH</v>
      </c>
      <c r="K1190" s="5" t="str">
        <f>OBV!G1190</f>
        <v>WEAK</v>
      </c>
      <c r="L1190" s="5" t="str">
        <f>OBV!H1190</f>
        <v>CONFIRMED BEARISH</v>
      </c>
    </row>
    <row r="1191" spans="1:12" ht="13.5" x14ac:dyDescent="0.25">
      <c r="A1191" s="3">
        <f>RSI!A1191</f>
        <v>43745</v>
      </c>
      <c r="B1191" s="2">
        <f>RSI!B1191</f>
        <v>23.867999999999999</v>
      </c>
      <c r="C1191" s="2">
        <f>RSI!I1191</f>
        <v>60.148009506616013</v>
      </c>
      <c r="D1191" s="2">
        <f>MACD!E1191</f>
        <v>0.29191929591054588</v>
      </c>
      <c r="E1191" s="2">
        <f>MACD!F1191</f>
        <v>9.1584808188198696E-2</v>
      </c>
      <c r="F1191" s="2">
        <f>'Moving Avg'!D1191</f>
        <v>23.869599999999998</v>
      </c>
      <c r="G1191" s="2">
        <f>'Moving Avg'!F1191</f>
        <v>24.042199999999998</v>
      </c>
      <c r="H1191" s="2">
        <f>'Moving Avg'!G1191</f>
        <v>22.554840000000009</v>
      </c>
      <c r="I1191" s="2">
        <f>'Moving Avg'!H1191</f>
        <v>19.495345000000011</v>
      </c>
      <c r="J1191" s="5" t="str">
        <f>OBV!F1191</f>
        <v>BEARISH</v>
      </c>
      <c r="K1191" s="5" t="str">
        <f>OBV!G1191</f>
        <v>WEAK</v>
      </c>
      <c r="L1191" s="5" t="str">
        <f>OBV!H1191</f>
        <v>CONFIRMED BEARISH</v>
      </c>
    </row>
    <row r="1192" spans="1:12" ht="13.5" x14ac:dyDescent="0.25">
      <c r="A1192" s="3">
        <f>RSI!A1192</f>
        <v>43746</v>
      </c>
      <c r="B1192" s="2">
        <f>RSI!B1192</f>
        <v>23.914999999999999</v>
      </c>
      <c r="C1192" s="2">
        <f>RSI!I1192</f>
        <v>61.182706473036625</v>
      </c>
      <c r="D1192" s="2">
        <f>MACD!E1192</f>
        <v>0.30039907697294765</v>
      </c>
      <c r="E1192" s="2">
        <f>MACD!F1192</f>
        <v>0.13334766194514849</v>
      </c>
      <c r="F1192" s="2">
        <f>'Moving Avg'!D1192</f>
        <v>23.877400000000002</v>
      </c>
      <c r="G1192" s="2">
        <f>'Moving Avg'!F1192</f>
        <v>24.057749999999995</v>
      </c>
      <c r="H1192" s="2">
        <f>'Moving Avg'!G1192</f>
        <v>22.676440000000007</v>
      </c>
      <c r="I1192" s="2">
        <f>'Moving Avg'!H1192</f>
        <v>19.530000000000012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</row>
    <row r="1193" spans="1:12" ht="13.5" x14ac:dyDescent="0.25">
      <c r="A1193" s="3">
        <f>RSI!A1193</f>
        <v>43747</v>
      </c>
      <c r="B1193" s="2">
        <f>RSI!B1193</f>
        <v>23.914999999999999</v>
      </c>
      <c r="C1193" s="2">
        <f>RSI!I1193</f>
        <v>61.182706473036625</v>
      </c>
      <c r="D1193" s="2">
        <f>MACD!E1193</f>
        <v>0.30184734900790389</v>
      </c>
      <c r="E1193" s="2">
        <f>MACD!F1193</f>
        <v>0.16704759935769958</v>
      </c>
      <c r="F1193" s="2">
        <f>'Moving Avg'!D1193</f>
        <v>23.886800000000001</v>
      </c>
      <c r="G1193" s="2">
        <f>'Moving Avg'!F1193</f>
        <v>24.037949999999995</v>
      </c>
      <c r="H1193" s="2">
        <f>'Moving Avg'!G1193</f>
        <v>22.787000000000006</v>
      </c>
      <c r="I1193" s="2">
        <f>'Moving Avg'!H1193</f>
        <v>19.564655000000013</v>
      </c>
      <c r="J1193" s="5" t="str">
        <f>OBV!F1193</f>
        <v>BULLISH</v>
      </c>
      <c r="K1193" s="5" t="str">
        <f>OBV!G1193</f>
        <v>STRONG</v>
      </c>
      <c r="L1193" s="5" t="str">
        <f>OBV!H1193</f>
        <v>CONFIRMED BULLISH</v>
      </c>
    </row>
    <row r="1194" spans="1:12" ht="13.5" x14ac:dyDescent="0.25">
      <c r="A1194" s="3">
        <f>RSI!A1194</f>
        <v>43748</v>
      </c>
      <c r="B1194" s="2">
        <f>RSI!B1194</f>
        <v>22.844000000000001</v>
      </c>
      <c r="C1194" s="2">
        <f>RSI!I1194</f>
        <v>36.285274640826394</v>
      </c>
      <c r="D1194" s="2">
        <f>MACD!E1194</f>
        <v>0.37807209377593765</v>
      </c>
      <c r="E1194" s="2">
        <f>MACD!F1194</f>
        <v>0.2092524982413472</v>
      </c>
      <c r="F1194" s="2">
        <f>'Moving Avg'!D1194</f>
        <v>23.681999999999999</v>
      </c>
      <c r="G1194" s="2">
        <f>'Moving Avg'!F1194</f>
        <v>23.964599999999997</v>
      </c>
      <c r="H1194" s="2">
        <f>'Moving Avg'!G1194</f>
        <v>22.86000000000001</v>
      </c>
      <c r="I1194" s="2">
        <f>'Moving Avg'!H1194</f>
        <v>19.593955000000012</v>
      </c>
      <c r="J1194" s="5" t="str">
        <f>OBV!F1194</f>
        <v>BULLISH</v>
      </c>
      <c r="K1194" s="5" t="str">
        <f>OBV!G1194</f>
        <v>STRONG</v>
      </c>
      <c r="L1194" s="5" t="str">
        <f>OBV!H1194</f>
        <v>BULLISH DIVERGENCE</v>
      </c>
    </row>
    <row r="1195" spans="1:12" ht="13.5" x14ac:dyDescent="0.25">
      <c r="A1195" s="3">
        <f>RSI!A1195</f>
        <v>43749</v>
      </c>
      <c r="B1195" s="2">
        <f>RSI!B1195</f>
        <v>22.82</v>
      </c>
      <c r="C1195" s="2">
        <f>RSI!I1195</f>
        <v>35.932401530199655</v>
      </c>
      <c r="D1195" s="2">
        <f>MACD!E1195</f>
        <v>0.44880006083037216</v>
      </c>
      <c r="E1195" s="2">
        <f>MACD!F1195</f>
        <v>0.25716201075915224</v>
      </c>
      <c r="F1195" s="2">
        <f>'Moving Avg'!D1195</f>
        <v>23.4724</v>
      </c>
      <c r="G1195" s="2">
        <f>'Moving Avg'!F1195</f>
        <v>23.890049999999999</v>
      </c>
      <c r="H1195" s="2">
        <f>'Moving Avg'!G1195</f>
        <v>22.914200000000008</v>
      </c>
      <c r="I1195" s="2">
        <f>'Moving Avg'!H1195</f>
        <v>19.623615000000015</v>
      </c>
      <c r="J1195" s="5" t="str">
        <f>OBV!F1195</f>
        <v>BULLISH</v>
      </c>
      <c r="K1195" s="5" t="str">
        <f>OBV!G1195</f>
        <v>NEUTRAL</v>
      </c>
      <c r="L1195" s="5" t="str">
        <f>OBV!H1195</f>
        <v>BULLISH DIVERGENCE</v>
      </c>
    </row>
    <row r="1196" spans="1:12" ht="13.5" x14ac:dyDescent="0.25">
      <c r="A1196" s="3">
        <f>RSI!A1196</f>
        <v>43752</v>
      </c>
      <c r="B1196" s="2">
        <f>RSI!B1196</f>
        <v>22.797000000000001</v>
      </c>
      <c r="C1196" s="2">
        <f>RSI!I1196</f>
        <v>35.575343722777859</v>
      </c>
      <c r="D1196" s="2">
        <f>MACD!E1196</f>
        <v>0.49061484913990938</v>
      </c>
      <c r="E1196" s="2">
        <f>MACD!F1196</f>
        <v>0.30385257843530367</v>
      </c>
      <c r="F1196" s="2">
        <f>'Moving Avg'!D1196</f>
        <v>23.258199999999999</v>
      </c>
      <c r="G1196" s="2">
        <f>'Moving Avg'!F1196</f>
        <v>23.814350000000001</v>
      </c>
      <c r="H1196" s="2">
        <f>'Moving Avg'!G1196</f>
        <v>22.967940000000013</v>
      </c>
      <c r="I1196" s="2">
        <f>'Moving Avg'!H1196</f>
        <v>19.653160000000014</v>
      </c>
      <c r="J1196" s="5" t="str">
        <f>OBV!F1196</f>
        <v>BEARISH</v>
      </c>
      <c r="K1196" s="5" t="str">
        <f>OBV!G1196</f>
        <v>WEAK</v>
      </c>
      <c r="L1196" s="5" t="str">
        <f>OBV!H1196</f>
        <v>CONFIRMED BEARISH</v>
      </c>
    </row>
    <row r="1197" spans="1:12" ht="13.5" x14ac:dyDescent="0.25">
      <c r="A1197" s="3">
        <f>RSI!A1197</f>
        <v>43754</v>
      </c>
      <c r="B1197" s="2">
        <f>RSI!B1197</f>
        <v>22.82</v>
      </c>
      <c r="C1197" s="2">
        <f>RSI!I1197</f>
        <v>36.25747231568581</v>
      </c>
      <c r="D1197" s="2">
        <f>MACD!E1197</f>
        <v>0.52837726335233981</v>
      </c>
      <c r="E1197" s="2">
        <f>MACD!F1197</f>
        <v>0.34875751541871092</v>
      </c>
      <c r="F1197" s="2">
        <f>'Moving Avg'!D1197</f>
        <v>23.039200000000001</v>
      </c>
      <c r="G1197" s="2">
        <f>'Moving Avg'!F1197</f>
        <v>23.739800000000002</v>
      </c>
      <c r="H1197" s="2">
        <f>'Moving Avg'!G1197</f>
        <v>23.022140000000014</v>
      </c>
      <c r="I1197" s="2">
        <f>'Moving Avg'!H1197</f>
        <v>19.682820000000014</v>
      </c>
      <c r="J1197" s="5" t="str">
        <f>OBV!F1197</f>
        <v>BEARISH</v>
      </c>
      <c r="K1197" s="5" t="str">
        <f>OBV!G1197</f>
        <v>WEAK</v>
      </c>
      <c r="L1197" s="5" t="str">
        <f>OBV!H1197</f>
        <v>CONFIRMED BEARISH</v>
      </c>
    </row>
    <row r="1198" spans="1:12" ht="13.5" x14ac:dyDescent="0.25">
      <c r="A1198" s="3">
        <f>RSI!A1198</f>
        <v>43755</v>
      </c>
      <c r="B1198" s="2">
        <f>RSI!B1198</f>
        <v>22.82</v>
      </c>
      <c r="C1198" s="2">
        <f>RSI!I1198</f>
        <v>36.25747231568581</v>
      </c>
      <c r="D1198" s="2">
        <f>MACD!E1198</f>
        <v>0.56274522590222276</v>
      </c>
      <c r="E1198" s="2">
        <f>MACD!F1198</f>
        <v>0.39155505751541331</v>
      </c>
      <c r="F1198" s="2">
        <f>'Moving Avg'!D1198</f>
        <v>22.8202</v>
      </c>
      <c r="G1198" s="2">
        <f>'Moving Avg'!F1198</f>
        <v>23.677300000000002</v>
      </c>
      <c r="H1198" s="2">
        <f>'Moving Avg'!G1198</f>
        <v>23.076340000000009</v>
      </c>
      <c r="I1198" s="2">
        <f>'Moving Avg'!H1198</f>
        <v>19.712480000000014</v>
      </c>
      <c r="J1198" s="5" t="str">
        <f>OBV!F1198</f>
        <v>BEARISH</v>
      </c>
      <c r="K1198" s="5" t="str">
        <f>OBV!G1198</f>
        <v>WEAK</v>
      </c>
      <c r="L1198" s="5" t="str">
        <f>OBV!H1198</f>
        <v>CONFIRMED BEARISH</v>
      </c>
    </row>
    <row r="1199" spans="1:12" ht="13.5" x14ac:dyDescent="0.25">
      <c r="A1199" s="3">
        <f>RSI!A1199</f>
        <v>43756</v>
      </c>
      <c r="B1199" s="2">
        <f>RSI!B1199</f>
        <v>23.294</v>
      </c>
      <c r="C1199" s="2">
        <f>RSI!I1199</f>
        <v>49.13075505739743</v>
      </c>
      <c r="D1199" s="2">
        <f>MACD!E1199</f>
        <v>0.56009055011193709</v>
      </c>
      <c r="E1199" s="2">
        <f>MACD!F1199</f>
        <v>0.42526215603471812</v>
      </c>
      <c r="F1199" s="2">
        <f>'Moving Avg'!D1199</f>
        <v>22.9102</v>
      </c>
      <c r="G1199" s="2">
        <f>'Moving Avg'!F1199</f>
        <v>23.638500000000001</v>
      </c>
      <c r="H1199" s="2">
        <f>'Moving Avg'!G1199</f>
        <v>23.140020000000007</v>
      </c>
      <c r="I1199" s="2">
        <f>'Moving Avg'!H1199</f>
        <v>19.744510000000012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</row>
    <row r="1200" spans="1:12" ht="13.5" x14ac:dyDescent="0.25">
      <c r="A1200" s="3">
        <f>RSI!A1200</f>
        <v>43759</v>
      </c>
      <c r="B1200" s="2">
        <f>RSI!B1200</f>
        <v>23.294</v>
      </c>
      <c r="C1200" s="2">
        <f>RSI!I1200</f>
        <v>49.130755057397437</v>
      </c>
      <c r="D1200" s="2">
        <f>MACD!E1200</f>
        <v>0.5581691881667048</v>
      </c>
      <c r="E1200" s="2">
        <f>MACD!F1200</f>
        <v>0.45184356246111546</v>
      </c>
      <c r="F1200" s="2">
        <f>'Moving Avg'!D1200</f>
        <v>23.005000000000003</v>
      </c>
      <c r="G1200" s="2">
        <f>'Moving Avg'!F1200</f>
        <v>23.599699999999999</v>
      </c>
      <c r="H1200" s="2">
        <f>'Moving Avg'!G1200</f>
        <v>23.203700000000012</v>
      </c>
      <c r="I1200" s="2">
        <f>'Moving Avg'!H1200</f>
        <v>19.776060000000012</v>
      </c>
      <c r="J1200" s="5" t="str">
        <f>OBV!F1200</f>
        <v>BULLISH</v>
      </c>
      <c r="K1200" s="5" t="str">
        <f>OBV!G1200</f>
        <v>STRONG</v>
      </c>
      <c r="L1200" s="5" t="str">
        <f>OBV!H1200</f>
        <v>CONFIRMED BULLISH</v>
      </c>
    </row>
    <row r="1201" spans="1:12" ht="13.5" x14ac:dyDescent="0.25">
      <c r="A1201" s="3">
        <f>RSI!A1201</f>
        <v>43760</v>
      </c>
      <c r="B1201" s="2">
        <f>RSI!B1201</f>
        <v>23.294</v>
      </c>
      <c r="C1201" s="2">
        <f>RSI!I1201</f>
        <v>49.13075505739743</v>
      </c>
      <c r="D1201" s="2">
        <f>MACD!E1201</f>
        <v>0.5568442557233837</v>
      </c>
      <c r="E1201" s="2">
        <f>MACD!F1201</f>
        <v>0.47284370111356916</v>
      </c>
      <c r="F1201" s="2">
        <f>'Moving Avg'!D1201</f>
        <v>23.104399999999998</v>
      </c>
      <c r="G1201" s="2">
        <f>'Moving Avg'!F1201</f>
        <v>23.560899999999997</v>
      </c>
      <c r="H1201" s="2">
        <f>'Moving Avg'!G1201</f>
        <v>23.265820000000012</v>
      </c>
      <c r="I1201" s="2">
        <f>'Moving Avg'!H1201</f>
        <v>19.807610000000011</v>
      </c>
      <c r="J1201" s="5" t="str">
        <f>OBV!F1201</f>
        <v>BULLISH</v>
      </c>
      <c r="K1201" s="5" t="str">
        <f>OBV!G1201</f>
        <v>STRONG</v>
      </c>
      <c r="L1201" s="5" t="str">
        <f>OBV!H1201</f>
        <v>CONFIRMED BULLISH</v>
      </c>
    </row>
    <row r="1202" spans="1:12" ht="13.5" x14ac:dyDescent="0.25">
      <c r="A1202" s="3">
        <f>RSI!A1202</f>
        <v>43761</v>
      </c>
      <c r="B1202" s="2">
        <f>RSI!B1202</f>
        <v>23.294</v>
      </c>
      <c r="C1202" s="2">
        <f>RSI!I1202</f>
        <v>49.13075505739743</v>
      </c>
      <c r="D1202" s="2">
        <f>MACD!E1202</f>
        <v>0.56323247952735045</v>
      </c>
      <c r="E1202" s="2">
        <f>MACD!F1202</f>
        <v>0.49092145679632543</v>
      </c>
      <c r="F1202" s="2">
        <f>'Moving Avg'!D1202</f>
        <v>23.199199999999998</v>
      </c>
      <c r="G1202" s="2">
        <f>'Moving Avg'!F1202</f>
        <v>23.522099999999998</v>
      </c>
      <c r="H1202" s="2">
        <f>'Moving Avg'!G1202</f>
        <v>23.315820000000016</v>
      </c>
      <c r="I1202" s="2">
        <f>'Moving Avg'!H1202</f>
        <v>19.83916000000001</v>
      </c>
      <c r="J1202" s="5" t="str">
        <f>OBV!F1202</f>
        <v>BULLISH</v>
      </c>
      <c r="K1202" s="5" t="str">
        <f>OBV!G1202</f>
        <v>STRONG</v>
      </c>
      <c r="L1202" s="5" t="str">
        <f>OBV!H1202</f>
        <v>CONFIRMED BULLISH</v>
      </c>
    </row>
    <row r="1203" spans="1:12" ht="13.5" x14ac:dyDescent="0.25">
      <c r="A1203" s="3">
        <f>RSI!A1203</f>
        <v>43762</v>
      </c>
      <c r="B1203" s="2">
        <f>RSI!B1203</f>
        <v>23.294</v>
      </c>
      <c r="C1203" s="2">
        <f>RSI!I1203</f>
        <v>49.13075505739743</v>
      </c>
      <c r="D1203" s="2">
        <f>MACD!E1203</f>
        <v>0.56889581749880946</v>
      </c>
      <c r="E1203" s="2">
        <f>MACD!F1203</f>
        <v>0.5065163289368223</v>
      </c>
      <c r="F1203" s="2">
        <f>'Moving Avg'!D1203</f>
        <v>23.294</v>
      </c>
      <c r="G1203" s="2">
        <f>'Moving Avg'!F1203</f>
        <v>23.484449999999995</v>
      </c>
      <c r="H1203" s="2">
        <f>'Moving Avg'!G1203</f>
        <v>23.349840000000018</v>
      </c>
      <c r="I1203" s="2">
        <f>'Moving Avg'!H1203</f>
        <v>19.87071000000001</v>
      </c>
      <c r="J1203" s="5" t="str">
        <f>OBV!F1203</f>
        <v>BULLISH</v>
      </c>
      <c r="K1203" s="5" t="str">
        <f>OBV!G1203</f>
        <v>STRONG</v>
      </c>
      <c r="L1203" s="5" t="str">
        <f>OBV!H1203</f>
        <v>CONFIRMED BULLISH</v>
      </c>
    </row>
    <row r="1204" spans="1:12" ht="13.5" x14ac:dyDescent="0.25">
      <c r="A1204" s="3">
        <f>RSI!A1204</f>
        <v>43763</v>
      </c>
      <c r="B1204" s="2">
        <f>RSI!B1204</f>
        <v>22.905999999999999</v>
      </c>
      <c r="C1204" s="2">
        <f>RSI!I1204</f>
        <v>39.638770857186593</v>
      </c>
      <c r="D1204" s="2">
        <f>MACD!E1204</f>
        <v>0.43789819548216258</v>
      </c>
      <c r="E1204" s="2">
        <f>MACD!F1204</f>
        <v>0.49279270224589039</v>
      </c>
      <c r="F1204" s="2">
        <f>'Moving Avg'!D1204</f>
        <v>23.2164</v>
      </c>
      <c r="G1204" s="2">
        <f>'Moving Avg'!F1204</f>
        <v>23.428149999999995</v>
      </c>
      <c r="H1204" s="2">
        <f>'Moving Avg'!G1204</f>
        <v>23.36320000000002</v>
      </c>
      <c r="I1204" s="2">
        <f>'Moving Avg'!H1204</f>
        <v>19.900320000000008</v>
      </c>
      <c r="J1204" s="5" t="str">
        <f>OBV!F1204</f>
        <v>BEARISH</v>
      </c>
      <c r="K1204" s="5" t="str">
        <f>OBV!G1204</f>
        <v>WEAK</v>
      </c>
      <c r="L1204" s="5" t="str">
        <f>OBV!H1204</f>
        <v>CONFIRMED BEARISH</v>
      </c>
    </row>
    <row r="1205" spans="1:12" ht="13.5" x14ac:dyDescent="0.25">
      <c r="A1205" s="3">
        <f>RSI!A1205</f>
        <v>43766</v>
      </c>
      <c r="B1205" s="2">
        <f>RSI!B1205</f>
        <v>22.905999999999999</v>
      </c>
      <c r="C1205" s="2">
        <f>RSI!I1205</f>
        <v>39.638770857186593</v>
      </c>
      <c r="D1205" s="2">
        <f>MACD!E1205</f>
        <v>0.32587557771433495</v>
      </c>
      <c r="E1205" s="2">
        <f>MACD!F1205</f>
        <v>0.45940927733957931</v>
      </c>
      <c r="F1205" s="2">
        <f>'Moving Avg'!D1205</f>
        <v>23.138800000000003</v>
      </c>
      <c r="G1205" s="2">
        <f>'Moving Avg'!F1205</f>
        <v>23.371849999999995</v>
      </c>
      <c r="H1205" s="2">
        <f>'Moving Avg'!G1205</f>
        <v>23.363980000000016</v>
      </c>
      <c r="I1205" s="2">
        <f>'Moving Avg'!H1205</f>
        <v>19.929930000000009</v>
      </c>
      <c r="J1205" s="5" t="str">
        <f>OBV!F1205</f>
        <v>BEARISH</v>
      </c>
      <c r="K1205" s="5" t="str">
        <f>OBV!G1205</f>
        <v>WEAK</v>
      </c>
      <c r="L1205" s="5" t="str">
        <f>OBV!H1205</f>
        <v>CONFIRMED BEARISH</v>
      </c>
    </row>
    <row r="1206" spans="1:12" ht="13.5" x14ac:dyDescent="0.25">
      <c r="A1206" s="3">
        <f>RSI!A1206</f>
        <v>43767</v>
      </c>
      <c r="B1206" s="2">
        <f>RSI!B1206</f>
        <v>23.294</v>
      </c>
      <c r="C1206" s="2">
        <f>RSI!I1206</f>
        <v>50.687866389600103</v>
      </c>
      <c r="D1206" s="2">
        <f>MACD!E1206</f>
        <v>0.20113562843510735</v>
      </c>
      <c r="E1206" s="2">
        <f>MACD!F1206</f>
        <v>0.40775454755868495</v>
      </c>
      <c r="F1206" s="2">
        <f>'Moving Avg'!D1206</f>
        <v>23.1388</v>
      </c>
      <c r="G1206" s="2">
        <f>'Moving Avg'!F1206</f>
        <v>23.342749999999992</v>
      </c>
      <c r="H1206" s="2">
        <f>'Moving Avg'!G1206</f>
        <v>23.358860000000018</v>
      </c>
      <c r="I1206" s="2">
        <f>'Moving Avg'!H1206</f>
        <v>19.961480000000009</v>
      </c>
      <c r="J1206" s="5" t="str">
        <f>OBV!F1206</f>
        <v>BULLISH</v>
      </c>
      <c r="K1206" s="5" t="str">
        <f>OBV!G1206</f>
        <v>NEUTRAL</v>
      </c>
      <c r="L1206" s="5" t="str">
        <f>OBV!H1206</f>
        <v>NEUTRAL</v>
      </c>
    </row>
    <row r="1207" spans="1:12" ht="13.5" x14ac:dyDescent="0.25">
      <c r="A1207" s="3">
        <f>RSI!A1207</f>
        <v>43768</v>
      </c>
      <c r="B1207" s="2">
        <f>RSI!B1207</f>
        <v>24.707000000000001</v>
      </c>
      <c r="C1207" s="2">
        <f>RSI!I1207</f>
        <v>71.295103238086341</v>
      </c>
      <c r="D1207" s="2">
        <f>MACD!E1207</f>
        <v>-5.6792677629822208E-3</v>
      </c>
      <c r="E1207" s="2">
        <f>MACD!F1207</f>
        <v>0.32506778449435153</v>
      </c>
      <c r="F1207" s="2">
        <f>'Moving Avg'!D1207</f>
        <v>23.421399999999998</v>
      </c>
      <c r="G1207" s="2">
        <f>'Moving Avg'!F1207</f>
        <v>23.384299999999993</v>
      </c>
      <c r="H1207" s="2">
        <f>'Moving Avg'!G1207</f>
        <v>23.394420000000014</v>
      </c>
      <c r="I1207" s="2">
        <f>'Moving Avg'!H1207</f>
        <v>20.002645000000008</v>
      </c>
      <c r="J1207" s="5" t="str">
        <f>OBV!F1207</f>
        <v>BULLISH</v>
      </c>
      <c r="K1207" s="5" t="str">
        <f>OBV!G1207</f>
        <v>STRONG</v>
      </c>
      <c r="L1207" s="5" t="str">
        <f>OBV!H1207</f>
        <v>CONFIRMED BULLISH</v>
      </c>
    </row>
    <row r="1208" spans="1:12" ht="13.5" x14ac:dyDescent="0.25">
      <c r="A1208" s="3">
        <f>RSI!A1208</f>
        <v>43769</v>
      </c>
      <c r="B1208" s="2">
        <f>RSI!B1208</f>
        <v>24.847000000000001</v>
      </c>
      <c r="C1208" s="2">
        <f>RSI!I1208</f>
        <v>72.520415252303039</v>
      </c>
      <c r="D1208" s="2">
        <f>MACD!E1208</f>
        <v>-0.19952365347073808</v>
      </c>
      <c r="E1208" s="2">
        <f>MACD!F1208</f>
        <v>0.22014949690133362</v>
      </c>
      <c r="F1208" s="2">
        <f>'Moving Avg'!D1208</f>
        <v>23.731999999999999</v>
      </c>
      <c r="G1208" s="2">
        <f>'Moving Avg'!F1208</f>
        <v>23.433249999999994</v>
      </c>
      <c r="H1208" s="2">
        <f>'Moving Avg'!G1208</f>
        <v>23.419280000000011</v>
      </c>
      <c r="I1208" s="2">
        <f>'Moving Avg'!H1208</f>
        <v>20.046395000000008</v>
      </c>
      <c r="J1208" s="5" t="str">
        <f>OBV!F1208</f>
        <v>BULLISH</v>
      </c>
      <c r="K1208" s="5" t="str">
        <f>OBV!G1208</f>
        <v>STRONG</v>
      </c>
      <c r="L1208" s="5" t="str">
        <f>OBV!H1208</f>
        <v>CONFIRMED BULLISH</v>
      </c>
    </row>
    <row r="1209" spans="1:12" ht="13.5" x14ac:dyDescent="0.25">
      <c r="A1209" s="3">
        <f>RSI!A1209</f>
        <v>43770</v>
      </c>
      <c r="B1209" s="2">
        <f>RSI!B1209</f>
        <v>25.234999999999999</v>
      </c>
      <c r="C1209" s="2">
        <f>RSI!I1209</f>
        <v>75.625762140066868</v>
      </c>
      <c r="D1209" s="2">
        <f>MACD!E1209</f>
        <v>-0.32803964052415679</v>
      </c>
      <c r="E1209" s="2">
        <f>MACD!F1209</f>
        <v>0.11051166941623554</v>
      </c>
      <c r="F1209" s="2">
        <f>'Moving Avg'!D1209</f>
        <v>24.197800000000004</v>
      </c>
      <c r="G1209" s="2">
        <f>'Moving Avg'!F1209</f>
        <v>23.501599999999996</v>
      </c>
      <c r="H1209" s="2">
        <f>'Moving Avg'!G1209</f>
        <v>23.444120000000009</v>
      </c>
      <c r="I1209" s="2">
        <f>'Moving Avg'!H1209</f>
        <v>20.092085000000012</v>
      </c>
      <c r="J1209" s="5" t="str">
        <f>OBV!F1209</f>
        <v>BULLISH</v>
      </c>
      <c r="K1209" s="5" t="str">
        <f>OBV!G1209</f>
        <v>STRONG</v>
      </c>
      <c r="L1209" s="5" t="str">
        <f>OBV!H1209</f>
        <v>CONFIRMED BULLISH</v>
      </c>
    </row>
    <row r="1210" spans="1:12" ht="13.5" x14ac:dyDescent="0.25">
      <c r="A1210" s="3">
        <f>RSI!A1210</f>
        <v>43773</v>
      </c>
      <c r="B1210" s="2">
        <f>RSI!B1210</f>
        <v>25.234999999999999</v>
      </c>
      <c r="C1210" s="2">
        <f>RSI!I1210</f>
        <v>75.625762140066868</v>
      </c>
      <c r="D1210" s="2">
        <f>MACD!E1210</f>
        <v>-0.44711011880790252</v>
      </c>
      <c r="E1210" s="2">
        <f>MACD!F1210</f>
        <v>-1.0126882285920735E-3</v>
      </c>
      <c r="F1210" s="2">
        <f>'Moving Avg'!D1210</f>
        <v>24.663600000000002</v>
      </c>
      <c r="G1210" s="2">
        <f>'Moving Avg'!F1210</f>
        <v>23.569949999999999</v>
      </c>
      <c r="H1210" s="2">
        <f>'Moving Avg'!G1210</f>
        <v>23.467420000000001</v>
      </c>
      <c r="I1210" s="2">
        <f>'Moving Avg'!H1210</f>
        <v>20.137775000000012</v>
      </c>
      <c r="J1210" s="5" t="str">
        <f>OBV!F1210</f>
        <v>BULLISH</v>
      </c>
      <c r="K1210" s="5" t="str">
        <f>OBV!G1210</f>
        <v>STRONG</v>
      </c>
      <c r="L1210" s="5" t="str">
        <f>OBV!H1210</f>
        <v>CONFIRMED BULLISH</v>
      </c>
    </row>
    <row r="1211" spans="1:12" ht="13.5" x14ac:dyDescent="0.25">
      <c r="A1211" s="3">
        <f>RSI!A1211</f>
        <v>43774</v>
      </c>
      <c r="B1211" s="2">
        <f>RSI!B1211</f>
        <v>25.234999999999999</v>
      </c>
      <c r="C1211" s="2">
        <f>RSI!I1211</f>
        <v>75.625762140066868</v>
      </c>
      <c r="D1211" s="2">
        <f>MACD!E1211</f>
        <v>-0.5574233411805416</v>
      </c>
      <c r="E1211" s="2">
        <f>MACD!F1211</f>
        <v>-0.11229481881898198</v>
      </c>
      <c r="F1211" s="2">
        <f>'Moving Avg'!D1211</f>
        <v>25.0518</v>
      </c>
      <c r="G1211" s="2">
        <f>'Moving Avg'!F1211</f>
        <v>23.638300000000001</v>
      </c>
      <c r="H1211" s="2">
        <f>'Moving Avg'!G1211</f>
        <v>23.50516</v>
      </c>
      <c r="I1211" s="2">
        <f>'Moving Avg'!H1211</f>
        <v>20.183465000000012</v>
      </c>
      <c r="J1211" s="5" t="str">
        <f>OBV!F1211</f>
        <v>BULLISH</v>
      </c>
      <c r="K1211" s="5" t="str">
        <f>OBV!G1211</f>
        <v>STRONG</v>
      </c>
      <c r="L1211" s="5" t="str">
        <f>OBV!H1211</f>
        <v>CONFIRMED BULLISH</v>
      </c>
    </row>
    <row r="1212" spans="1:12" ht="13.5" x14ac:dyDescent="0.25">
      <c r="A1212" s="3">
        <f>RSI!A1212</f>
        <v>43775</v>
      </c>
      <c r="B1212" s="2">
        <f>RSI!B1212</f>
        <v>25.234999999999999</v>
      </c>
      <c r="C1212" s="2">
        <f>RSI!I1212</f>
        <v>75.625762140066868</v>
      </c>
      <c r="D1212" s="2">
        <f>MACD!E1212</f>
        <v>-0.6596183348778446</v>
      </c>
      <c r="E1212" s="2">
        <f>MACD!F1212</f>
        <v>-0.22175952203075452</v>
      </c>
      <c r="F1212" s="2">
        <f>'Moving Avg'!D1212</f>
        <v>25.157400000000003</v>
      </c>
      <c r="G1212" s="2">
        <f>'Moving Avg'!F1212</f>
        <v>23.704300000000003</v>
      </c>
      <c r="H1212" s="2">
        <f>'Moving Avg'!G1212</f>
        <v>23.563859999999995</v>
      </c>
      <c r="I1212" s="2">
        <f>'Moving Avg'!H1212</f>
        <v>20.229155000000013</v>
      </c>
      <c r="J1212" s="5" t="str">
        <f>OBV!F1212</f>
        <v>BULLISH</v>
      </c>
      <c r="K1212" s="5" t="str">
        <f>OBV!G1212</f>
        <v>STRONG</v>
      </c>
      <c r="L1212" s="5" t="str">
        <f>OBV!H1212</f>
        <v>CONFIRMED BULLISH</v>
      </c>
    </row>
    <row r="1213" spans="1:12" ht="13.5" x14ac:dyDescent="0.25">
      <c r="A1213" s="3">
        <f>RSI!A1213</f>
        <v>43776</v>
      </c>
      <c r="B1213" s="2">
        <f>RSI!B1213</f>
        <v>25.234999999999999</v>
      </c>
      <c r="C1213" s="2">
        <f>RSI!I1213</f>
        <v>75.625762140066868</v>
      </c>
      <c r="D1213" s="2">
        <f>MACD!E1213</f>
        <v>-0.7542882776905202</v>
      </c>
      <c r="E1213" s="2">
        <f>MACD!F1213</f>
        <v>-0.3282652731627077</v>
      </c>
      <c r="F1213" s="2">
        <f>'Moving Avg'!D1213</f>
        <v>25.234999999999999</v>
      </c>
      <c r="G1213" s="2">
        <f>'Moving Avg'!F1213</f>
        <v>23.770300000000002</v>
      </c>
      <c r="H1213" s="2">
        <f>'Moving Avg'!G1213</f>
        <v>23.635919999999992</v>
      </c>
      <c r="I1213" s="2">
        <f>'Moving Avg'!H1213</f>
        <v>20.276875000000015</v>
      </c>
      <c r="J1213" s="5" t="str">
        <f>OBV!F1213</f>
        <v>BULLISH</v>
      </c>
      <c r="K1213" s="5" t="str">
        <f>OBV!G1213</f>
        <v>STRONG</v>
      </c>
      <c r="L1213" s="5" t="str">
        <f>OBV!H1213</f>
        <v>CONFIRMED BULLISH</v>
      </c>
    </row>
    <row r="1214" spans="1:12" ht="13.5" x14ac:dyDescent="0.25">
      <c r="A1214" s="3">
        <f>RSI!A1214</f>
        <v>43777</v>
      </c>
      <c r="B1214" s="2">
        <f>RSI!B1214</f>
        <v>25.234999999999999</v>
      </c>
      <c r="C1214" s="2">
        <f>RSI!I1214</f>
        <v>75.625762140066868</v>
      </c>
      <c r="D1214" s="2">
        <f>MACD!E1214</f>
        <v>-0.9016759733108124</v>
      </c>
      <c r="E1214" s="2">
        <f>MACD!F1214</f>
        <v>-0.44294741319232867</v>
      </c>
      <c r="F1214" s="2">
        <f>'Moving Avg'!D1214</f>
        <v>25.234999999999999</v>
      </c>
      <c r="G1214" s="2">
        <f>'Moving Avg'!F1214</f>
        <v>23.889850000000003</v>
      </c>
      <c r="H1214" s="2">
        <f>'Moving Avg'!G1214</f>
        <v>23.708439999999992</v>
      </c>
      <c r="I1214" s="2">
        <f>'Moving Avg'!H1214</f>
        <v>20.324595000000016</v>
      </c>
      <c r="J1214" s="5" t="str">
        <f>OBV!F1214</f>
        <v>NEUTRAL</v>
      </c>
      <c r="K1214" s="5" t="str">
        <f>OBV!G1214</f>
        <v>NEUTRAL</v>
      </c>
      <c r="L1214" s="5" t="str">
        <f>OBV!H1214</f>
        <v>NEUTRAL</v>
      </c>
    </row>
    <row r="1215" spans="1:12" ht="13.5" x14ac:dyDescent="0.25">
      <c r="A1215" s="3">
        <f>RSI!A1215</f>
        <v>43780</v>
      </c>
      <c r="B1215" s="2">
        <f>RSI!B1215</f>
        <v>25.234999999999999</v>
      </c>
      <c r="C1215" s="2">
        <f>RSI!I1215</f>
        <v>75.625762140066868</v>
      </c>
      <c r="D1215" s="2">
        <f>MACD!E1215</f>
        <v>-1.0334164644855619</v>
      </c>
      <c r="E1215" s="2">
        <f>MACD!F1215</f>
        <v>-0.5610412234509754</v>
      </c>
      <c r="F1215" s="2">
        <f>'Moving Avg'!D1215</f>
        <v>25.234999999999999</v>
      </c>
      <c r="G1215" s="2">
        <f>'Moving Avg'!F1215</f>
        <v>24.010600000000007</v>
      </c>
      <c r="H1215" s="2">
        <f>'Moving Avg'!G1215</f>
        <v>23.800379999999986</v>
      </c>
      <c r="I1215" s="2">
        <f>'Moving Avg'!H1215</f>
        <v>20.374345000000016</v>
      </c>
      <c r="J1215" s="5" t="str">
        <f>OBV!F1215</f>
        <v>NEUTRAL</v>
      </c>
      <c r="K1215" s="5" t="str">
        <f>OBV!G1215</f>
        <v>NEUTRAL</v>
      </c>
      <c r="L1215" s="5" t="str">
        <f>OBV!H1215</f>
        <v>NEUTRAL</v>
      </c>
    </row>
    <row r="1216" spans="1:12" ht="13.5" x14ac:dyDescent="0.25">
      <c r="A1216" s="3">
        <f>RSI!A1216</f>
        <v>43781</v>
      </c>
      <c r="B1216" s="2">
        <f>RSI!B1216</f>
        <v>25.234999999999999</v>
      </c>
      <c r="C1216" s="2">
        <f>RSI!I1216</f>
        <v>75.625762140066854</v>
      </c>
      <c r="D1216" s="2">
        <f>MACD!E1216</f>
        <v>-1.0917041260670857</v>
      </c>
      <c r="E1216" s="2">
        <f>MACD!F1216</f>
        <v>-0.66717380397419745</v>
      </c>
      <c r="F1216" s="2">
        <f>'Moving Avg'!D1216</f>
        <v>25.234999999999999</v>
      </c>
      <c r="G1216" s="2">
        <f>'Moving Avg'!F1216</f>
        <v>24.132500000000007</v>
      </c>
      <c r="H1216" s="2">
        <f>'Moving Avg'!G1216</f>
        <v>23.88003999999999</v>
      </c>
      <c r="I1216" s="2">
        <f>'Moving Avg'!H1216</f>
        <v>20.424095000000019</v>
      </c>
      <c r="J1216" s="5" t="str">
        <f>OBV!F1216</f>
        <v>NEUTRAL</v>
      </c>
      <c r="K1216" s="5" t="str">
        <f>OBV!G1216</f>
        <v>NEUTRAL</v>
      </c>
      <c r="L1216" s="5" t="str">
        <f>OBV!H1216</f>
        <v>NEUTRAL</v>
      </c>
    </row>
    <row r="1217" spans="1:12" ht="13.5" x14ac:dyDescent="0.25">
      <c r="A1217" s="3">
        <f>RSI!A1217</f>
        <v>43782</v>
      </c>
      <c r="B1217" s="2">
        <f>RSI!B1217</f>
        <v>25.234999999999999</v>
      </c>
      <c r="C1217" s="2">
        <f>RSI!I1217</f>
        <v>75.625762140066854</v>
      </c>
      <c r="D1217" s="2">
        <f>MACD!E1217</f>
        <v>-0.92966506746494915</v>
      </c>
      <c r="E1217" s="2">
        <f>MACD!F1217</f>
        <v>-0.71967205667234779</v>
      </c>
      <c r="F1217" s="2">
        <f>'Moving Avg'!D1217</f>
        <v>25.234999999999999</v>
      </c>
      <c r="G1217" s="2">
        <f>'Moving Avg'!F1217</f>
        <v>24.253250000000005</v>
      </c>
      <c r="H1217" s="2">
        <f>'Moving Avg'!G1217</f>
        <v>23.959699999999987</v>
      </c>
      <c r="I1217" s="2">
        <f>'Moving Avg'!H1217</f>
        <v>20.476135000000021</v>
      </c>
      <c r="J1217" s="5" t="str">
        <f>OBV!F1217</f>
        <v>NEUTRAL</v>
      </c>
      <c r="K1217" s="5" t="str">
        <f>OBV!G1217</f>
        <v>NEUTRAL</v>
      </c>
      <c r="L1217" s="5" t="str">
        <f>OBV!H1217</f>
        <v>NEUTRAL</v>
      </c>
    </row>
    <row r="1218" spans="1:12" ht="13.5" x14ac:dyDescent="0.25">
      <c r="A1218" s="3">
        <f>RSI!A1218</f>
        <v>43783</v>
      </c>
      <c r="B1218" s="2">
        <f>RSI!B1218</f>
        <v>25.234999999999999</v>
      </c>
      <c r="C1218" s="2">
        <f>RSI!I1218</f>
        <v>75.625762140066854</v>
      </c>
      <c r="D1218" s="2">
        <f>MACD!E1218</f>
        <v>-0.77659554784828799</v>
      </c>
      <c r="E1218" s="2">
        <f>MACD!F1218</f>
        <v>-0.73105675490753597</v>
      </c>
      <c r="F1218" s="2">
        <f>'Moving Avg'!D1218</f>
        <v>25.234999999999999</v>
      </c>
      <c r="G1218" s="2">
        <f>'Moving Avg'!F1218</f>
        <v>24.374000000000006</v>
      </c>
      <c r="H1218" s="2">
        <f>'Moving Avg'!G1218</f>
        <v>24.013579999999983</v>
      </c>
      <c r="I1218" s="2">
        <f>'Moving Avg'!H1218</f>
        <v>20.528175000000015</v>
      </c>
      <c r="J1218" s="5" t="str">
        <f>OBV!F1218</f>
        <v>NEUTRAL</v>
      </c>
      <c r="K1218" s="5" t="str">
        <f>OBV!G1218</f>
        <v>NEUTRAL</v>
      </c>
      <c r="L1218" s="5" t="str">
        <f>OBV!H1218</f>
        <v>NEUTRAL</v>
      </c>
    </row>
    <row r="1219" spans="1:12" ht="13.5" x14ac:dyDescent="0.25">
      <c r="A1219" s="3">
        <f>RSI!A1219</f>
        <v>43784</v>
      </c>
      <c r="B1219" s="2">
        <f>RSI!B1219</f>
        <v>25.234999999999999</v>
      </c>
      <c r="C1219" s="2">
        <f>RSI!I1219</f>
        <v>75.625762140066854</v>
      </c>
      <c r="D1219" s="2">
        <f>MACD!E1219</f>
        <v>-0.59254853905633809</v>
      </c>
      <c r="E1219" s="2">
        <f>MACD!F1219</f>
        <v>-0.70335511173729648</v>
      </c>
      <c r="F1219" s="2">
        <f>'Moving Avg'!D1219</f>
        <v>25.234999999999999</v>
      </c>
      <c r="G1219" s="2">
        <f>'Moving Avg'!F1219</f>
        <v>24.471050000000009</v>
      </c>
      <c r="H1219" s="2">
        <f>'Moving Avg'!G1219</f>
        <v>24.053959999999982</v>
      </c>
      <c r="I1219" s="2">
        <f>'Moving Avg'!H1219</f>
        <v>20.580215000000017</v>
      </c>
      <c r="J1219" s="5" t="str">
        <f>OBV!F1219</f>
        <v>NEUTRAL</v>
      </c>
      <c r="K1219" s="5" t="str">
        <f>OBV!G1219</f>
        <v>NEUTRAL</v>
      </c>
      <c r="L1219" s="5" t="str">
        <f>OBV!H1219</f>
        <v>NEUTRAL</v>
      </c>
    </row>
    <row r="1220" spans="1:12" ht="13.5" x14ac:dyDescent="0.25">
      <c r="A1220" s="3">
        <f>RSI!A1220</f>
        <v>43787</v>
      </c>
      <c r="B1220" s="2">
        <f>RSI!B1220</f>
        <v>25.234999999999999</v>
      </c>
      <c r="C1220" s="2">
        <f>RSI!I1220</f>
        <v>75.625762140066854</v>
      </c>
      <c r="D1220" s="2">
        <f>MACD!E1220</f>
        <v>-0.44159947474291528</v>
      </c>
      <c r="E1220" s="2">
        <f>MACD!F1220</f>
        <v>-0.65100398433842022</v>
      </c>
      <c r="F1220" s="2">
        <f>'Moving Avg'!D1220</f>
        <v>25.234999999999999</v>
      </c>
      <c r="G1220" s="2">
        <f>'Moving Avg'!F1220</f>
        <v>24.568100000000008</v>
      </c>
      <c r="H1220" s="2">
        <f>'Moving Avg'!G1220</f>
        <v>24.086579999999984</v>
      </c>
      <c r="I1220" s="2">
        <f>'Moving Avg'!H1220</f>
        <v>20.632255000000018</v>
      </c>
      <c r="J1220" s="5" t="str">
        <f>OBV!F1220</f>
        <v>NEUTRAL</v>
      </c>
      <c r="K1220" s="5" t="str">
        <f>OBV!G1220</f>
        <v>NEUTRAL</v>
      </c>
      <c r="L1220" s="5" t="str">
        <f>OBV!H1220</f>
        <v>NEUTRAL</v>
      </c>
    </row>
    <row r="1221" spans="1:12" ht="13.5" x14ac:dyDescent="0.25">
      <c r="A1221" s="3">
        <f>RSI!A1221</f>
        <v>43788</v>
      </c>
      <c r="B1221" s="2">
        <f>RSI!B1221</f>
        <v>25.234999999999999</v>
      </c>
      <c r="C1221" s="2">
        <f>RSI!I1221</f>
        <v>75.625762140066854</v>
      </c>
      <c r="D1221" s="2">
        <f>MACD!E1221</f>
        <v>-0.3183020656683766</v>
      </c>
      <c r="E1221" s="2">
        <f>MACD!F1221</f>
        <v>-0.58446360060441149</v>
      </c>
      <c r="F1221" s="2">
        <f>'Moving Avg'!D1221</f>
        <v>25.234999999999999</v>
      </c>
      <c r="G1221" s="2">
        <f>'Moving Avg'!F1221</f>
        <v>24.665150000000008</v>
      </c>
      <c r="H1221" s="2">
        <f>'Moving Avg'!G1221</f>
        <v>24.119199999999989</v>
      </c>
      <c r="I1221" s="2">
        <f>'Moving Avg'!H1221</f>
        <v>20.681820000000016</v>
      </c>
      <c r="J1221" s="5" t="str">
        <f>OBV!F1221</f>
        <v>NEUTRAL</v>
      </c>
      <c r="K1221" s="5" t="str">
        <f>OBV!G1221</f>
        <v>NEUTRAL</v>
      </c>
      <c r="L1221" s="5" t="str">
        <f>OBV!H1221</f>
        <v>NEUTRAL</v>
      </c>
    </row>
    <row r="1222" spans="1:12" ht="13.5" x14ac:dyDescent="0.25">
      <c r="A1222" s="3">
        <f>RSI!A1222</f>
        <v>43789</v>
      </c>
      <c r="B1222" s="2">
        <f>RSI!B1222</f>
        <v>24.847000000000001</v>
      </c>
      <c r="C1222" s="2">
        <f>RSI!I1222</f>
        <v>58.34679299338508</v>
      </c>
      <c r="D1222" s="2">
        <f>MACD!E1222</f>
        <v>-0.18933341678469873</v>
      </c>
      <c r="E1222" s="2">
        <f>MACD!F1222</f>
        <v>-0.50543756384046901</v>
      </c>
      <c r="F1222" s="2">
        <f>'Moving Avg'!D1222</f>
        <v>25.157400000000003</v>
      </c>
      <c r="G1222" s="2">
        <f>'Moving Avg'!F1222</f>
        <v>24.74280000000001</v>
      </c>
      <c r="H1222" s="2">
        <f>'Moving Avg'!G1222</f>
        <v>24.144059999999985</v>
      </c>
      <c r="I1222" s="2">
        <f>'Moving Avg'!H1222</f>
        <v>20.72601000000002</v>
      </c>
      <c r="J1222" s="5" t="str">
        <f>OBV!F1222</f>
        <v>BEARISH</v>
      </c>
      <c r="K1222" s="5" t="str">
        <f>OBV!G1222</f>
        <v>WEAK</v>
      </c>
      <c r="L1222" s="5" t="str">
        <f>OBV!H1222</f>
        <v>CONFIRMED BEARISH</v>
      </c>
    </row>
    <row r="1223" spans="1:12" ht="13.5" x14ac:dyDescent="0.25">
      <c r="A1223" s="3">
        <f>RSI!A1223</f>
        <v>43790</v>
      </c>
      <c r="B1223" s="2">
        <f>RSI!B1223</f>
        <v>24.847000000000001</v>
      </c>
      <c r="C1223" s="2">
        <f>RSI!I1223</f>
        <v>58.34679299338508</v>
      </c>
      <c r="D1223" s="2">
        <f>MACD!E1223</f>
        <v>-8.171030535977053E-2</v>
      </c>
      <c r="E1223" s="2">
        <f>MACD!F1223</f>
        <v>-0.42069211214432933</v>
      </c>
      <c r="F1223" s="2">
        <f>'Moving Avg'!D1223</f>
        <v>25.079799999999999</v>
      </c>
      <c r="G1223" s="2">
        <f>'Moving Avg'!F1223</f>
        <v>24.820450000000005</v>
      </c>
      <c r="H1223" s="2">
        <f>'Moving Avg'!G1223</f>
        <v>24.154779999999988</v>
      </c>
      <c r="I1223" s="2">
        <f>'Moving Avg'!H1223</f>
        <v>20.767540000000018</v>
      </c>
      <c r="J1223" s="5" t="str">
        <f>OBV!F1223</f>
        <v>BEARISH</v>
      </c>
      <c r="K1223" s="5" t="str">
        <f>OBV!G1223</f>
        <v>WEAK</v>
      </c>
      <c r="L1223" s="5" t="str">
        <f>OBV!H1223</f>
        <v>CONFIRMED BEARISH</v>
      </c>
    </row>
    <row r="1224" spans="1:12" ht="13.5" x14ac:dyDescent="0.25">
      <c r="A1224" s="3">
        <f>RSI!A1224</f>
        <v>43791</v>
      </c>
      <c r="B1224" s="2">
        <f>RSI!B1224</f>
        <v>24.109000000000002</v>
      </c>
      <c r="C1224" s="2">
        <f>RSI!I1224</f>
        <v>38.794065054034483</v>
      </c>
      <c r="D1224" s="2">
        <f>MACD!E1224</f>
        <v>6.2629286843346677E-2</v>
      </c>
      <c r="E1224" s="2">
        <f>MACD!F1224</f>
        <v>-0.32402783234679416</v>
      </c>
      <c r="F1224" s="2">
        <f>'Moving Avg'!D1224</f>
        <v>24.854600000000005</v>
      </c>
      <c r="G1224" s="2">
        <f>'Moving Avg'!F1224</f>
        <v>24.880600000000005</v>
      </c>
      <c r="H1224" s="2">
        <f>'Moving Avg'!G1224</f>
        <v>24.150739999999988</v>
      </c>
      <c r="I1224" s="2">
        <f>'Moving Avg'!H1224</f>
        <v>20.803130000000024</v>
      </c>
      <c r="J1224" s="5" t="str">
        <f>OBV!F1224</f>
        <v>BEARISH</v>
      </c>
      <c r="K1224" s="5" t="str">
        <f>OBV!G1224</f>
        <v>WEAK</v>
      </c>
      <c r="L1224" s="5" t="str">
        <f>OBV!H1224</f>
        <v>CONFIRMED BEARISH</v>
      </c>
    </row>
    <row r="1225" spans="1:12" ht="13.5" x14ac:dyDescent="0.25">
      <c r="A1225" s="3">
        <f>RSI!A1225</f>
        <v>43794</v>
      </c>
      <c r="B1225" s="2">
        <f>RSI!B1225</f>
        <v>24.109000000000002</v>
      </c>
      <c r="C1225" s="2">
        <f>RSI!I1225</f>
        <v>38.794065054034483</v>
      </c>
      <c r="D1225" s="2">
        <f>MACD!E1225</f>
        <v>0.187834046696576</v>
      </c>
      <c r="E1225" s="2">
        <f>MACD!F1225</f>
        <v>-0.22165545653812016</v>
      </c>
      <c r="F1225" s="2">
        <f>'Moving Avg'!D1225</f>
        <v>24.629400000000004</v>
      </c>
      <c r="G1225" s="2">
        <f>'Moving Avg'!F1225</f>
        <v>24.940750000000001</v>
      </c>
      <c r="H1225" s="2">
        <f>'Moving Avg'!G1225</f>
        <v>24.146699999999989</v>
      </c>
      <c r="I1225" s="2">
        <f>'Moving Avg'!H1225</f>
        <v>20.834915000000027</v>
      </c>
      <c r="J1225" s="5" t="str">
        <f>OBV!F1225</f>
        <v>BEARISH</v>
      </c>
      <c r="K1225" s="5" t="str">
        <f>OBV!G1225</f>
        <v>WEAK</v>
      </c>
      <c r="L1225" s="5" t="str">
        <f>OBV!H1225</f>
        <v>CONFIRMED BEARISH</v>
      </c>
    </row>
    <row r="1226" spans="1:12" ht="13.5" x14ac:dyDescent="0.25">
      <c r="A1226" s="3">
        <f>RSI!A1226</f>
        <v>43795</v>
      </c>
      <c r="B1226" s="2">
        <f>RSI!B1226</f>
        <v>24.109000000000002</v>
      </c>
      <c r="C1226" s="2">
        <f>RSI!I1226</f>
        <v>38.794065054034483</v>
      </c>
      <c r="D1226" s="2">
        <f>MACD!E1226</f>
        <v>0.29662029391268163</v>
      </c>
      <c r="E1226" s="2">
        <f>MACD!F1226</f>
        <v>-0.11800030644795981</v>
      </c>
      <c r="F1226" s="2">
        <f>'Moving Avg'!D1226</f>
        <v>24.404200000000003</v>
      </c>
      <c r="G1226" s="2">
        <f>'Moving Avg'!F1226</f>
        <v>24.9815</v>
      </c>
      <c r="H1226" s="2">
        <f>'Moving Avg'!G1226</f>
        <v>24.142659999999989</v>
      </c>
      <c r="I1226" s="2">
        <f>'Moving Avg'!H1226</f>
        <v>20.866815000000035</v>
      </c>
      <c r="J1226" s="5" t="str">
        <f>OBV!F1226</f>
        <v>BEARISH</v>
      </c>
      <c r="K1226" s="5" t="str">
        <f>OBV!G1226</f>
        <v>WEAK</v>
      </c>
      <c r="L1226" s="5" t="str">
        <f>OBV!H1226</f>
        <v>CONFIRMED BEARISH</v>
      </c>
    </row>
    <row r="1227" spans="1:12" ht="13.5" x14ac:dyDescent="0.25">
      <c r="A1227" s="3">
        <f>RSI!A1227</f>
        <v>43796</v>
      </c>
      <c r="B1227" s="2">
        <f>RSI!B1227</f>
        <v>24.07</v>
      </c>
      <c r="C1227" s="2">
        <f>RSI!I1227</f>
        <v>37.954572654694232</v>
      </c>
      <c r="D1227" s="2">
        <f>MACD!E1227</f>
        <v>0.3941921936527919</v>
      </c>
      <c r="E1227" s="2">
        <f>MACD!F1227</f>
        <v>-1.5561806427809466E-2</v>
      </c>
      <c r="F1227" s="2">
        <f>'Moving Avg'!D1227</f>
        <v>24.248799999999999</v>
      </c>
      <c r="G1227" s="2">
        <f>'Moving Avg'!F1227</f>
        <v>24.949649999999998</v>
      </c>
      <c r="H1227" s="2">
        <f>'Moving Avg'!G1227</f>
        <v>24.137839999999994</v>
      </c>
      <c r="I1227" s="2">
        <f>'Moving Avg'!H1227</f>
        <v>20.89852000000003</v>
      </c>
      <c r="J1227" s="5" t="str">
        <f>OBV!F1227</f>
        <v>BEARISH</v>
      </c>
      <c r="K1227" s="5" t="str">
        <f>OBV!G1227</f>
        <v>WEAK</v>
      </c>
      <c r="L1227" s="5" t="str">
        <f>OBV!H1227</f>
        <v>CONFIRMED BEARISH</v>
      </c>
    </row>
    <row r="1228" spans="1:12" ht="13.5" x14ac:dyDescent="0.25">
      <c r="A1228" s="3">
        <f>RSI!A1228</f>
        <v>43797</v>
      </c>
      <c r="B1228" s="2">
        <f>RSI!B1228</f>
        <v>23.465</v>
      </c>
      <c r="C1228" s="2">
        <f>RSI!I1228</f>
        <v>27.876709803060876</v>
      </c>
      <c r="D1228" s="2">
        <f>MACD!E1228</f>
        <v>0.52423636360697401</v>
      </c>
      <c r="E1228" s="2">
        <f>MACD!F1228</f>
        <v>9.2397827579147232E-2</v>
      </c>
      <c r="F1228" s="2">
        <f>'Moving Avg'!D1228</f>
        <v>23.9724</v>
      </c>
      <c r="G1228" s="2">
        <f>'Moving Avg'!F1228</f>
        <v>24.880549999999996</v>
      </c>
      <c r="H1228" s="2">
        <f>'Moving Avg'!G1228</f>
        <v>24.125739999999993</v>
      </c>
      <c r="I1228" s="2">
        <f>'Moving Avg'!H1228</f>
        <v>20.927200000000031</v>
      </c>
      <c r="J1228" s="5" t="str">
        <f>OBV!F1228</f>
        <v>BEARISH</v>
      </c>
      <c r="K1228" s="5" t="str">
        <f>OBV!G1228</f>
        <v>WEAK</v>
      </c>
      <c r="L1228" s="5" t="str">
        <f>OBV!H1228</f>
        <v>CONFIRMED BEARISH</v>
      </c>
    </row>
    <row r="1229" spans="1:12" ht="13.5" x14ac:dyDescent="0.25">
      <c r="A1229" s="3">
        <f>RSI!A1229</f>
        <v>43798</v>
      </c>
      <c r="B1229" s="2">
        <f>RSI!B1229</f>
        <v>23.681999999999999</v>
      </c>
      <c r="C1229" s="2">
        <f>RSI!I1229</f>
        <v>34.585825000930285</v>
      </c>
      <c r="D1229" s="2">
        <f>MACD!E1229</f>
        <v>0.62424548407128455</v>
      </c>
      <c r="E1229" s="2">
        <f>MACD!F1229</f>
        <v>0.19876735887757471</v>
      </c>
      <c r="F1229" s="2">
        <f>'Moving Avg'!D1229</f>
        <v>23.887000000000004</v>
      </c>
      <c r="G1229" s="2">
        <f>'Moving Avg'!F1229</f>
        <v>24.802899999999998</v>
      </c>
      <c r="H1229" s="2">
        <f>'Moving Avg'!G1229</f>
        <v>24.117979999999992</v>
      </c>
      <c r="I1229" s="2">
        <f>'Moving Avg'!H1229</f>
        <v>20.954305000000026</v>
      </c>
      <c r="J1229" s="5" t="str">
        <f>OBV!F1229</f>
        <v>BEARISH</v>
      </c>
      <c r="K1229" s="5" t="str">
        <f>OBV!G1229</f>
        <v>WEAK</v>
      </c>
      <c r="L1229" s="5" t="str">
        <f>OBV!H1229</f>
        <v>CONFIRMED BEARISH</v>
      </c>
    </row>
    <row r="1230" spans="1:12" ht="13.5" x14ac:dyDescent="0.25">
      <c r="A1230" s="3">
        <f>RSI!A1230</f>
        <v>43801</v>
      </c>
      <c r="B1230" s="2">
        <f>RSI!B1230</f>
        <v>23.681999999999999</v>
      </c>
      <c r="C1230" s="2">
        <f>RSI!I1230</f>
        <v>34.585825000930299</v>
      </c>
      <c r="D1230" s="2">
        <f>MACD!E1230</f>
        <v>0.71318430512940267</v>
      </c>
      <c r="E1230" s="2">
        <f>MACD!F1230</f>
        <v>0.30165074812794035</v>
      </c>
      <c r="F1230" s="2">
        <f>'Moving Avg'!D1230</f>
        <v>23.801600000000001</v>
      </c>
      <c r="G1230" s="2">
        <f>'Moving Avg'!F1230</f>
        <v>24.725249999999996</v>
      </c>
      <c r="H1230" s="2">
        <f>'Moving Avg'!G1230</f>
        <v>24.110219999999995</v>
      </c>
      <c r="I1230" s="2">
        <f>'Moving Avg'!H1230</f>
        <v>20.980415000000026</v>
      </c>
      <c r="J1230" s="5" t="str">
        <f>OBV!F1230</f>
        <v>BEARISH</v>
      </c>
      <c r="K1230" s="5" t="str">
        <f>OBV!G1230</f>
        <v>WEAK</v>
      </c>
      <c r="L1230" s="5" t="str">
        <f>OBV!H1230</f>
        <v>CONFIRMED BEARISH</v>
      </c>
    </row>
    <row r="1231" spans="1:12" ht="13.5" x14ac:dyDescent="0.25">
      <c r="A1231" s="3">
        <f>RSI!A1231</f>
        <v>43802</v>
      </c>
      <c r="B1231" s="2">
        <f>RSI!B1231</f>
        <v>23.294</v>
      </c>
      <c r="C1231" s="2">
        <f>RSI!I1231</f>
        <v>28.993075547963926</v>
      </c>
      <c r="D1231" s="2">
        <f>MACD!E1231</f>
        <v>0.82117700760936074</v>
      </c>
      <c r="E1231" s="2">
        <f>MACD!F1231</f>
        <v>0.40555600002422443</v>
      </c>
      <c r="F1231" s="2">
        <f>'Moving Avg'!D1231</f>
        <v>23.6386</v>
      </c>
      <c r="G1231" s="2">
        <f>'Moving Avg'!F1231</f>
        <v>24.628199999999996</v>
      </c>
      <c r="H1231" s="2">
        <f>'Moving Avg'!G1231</f>
        <v>24.094699999999992</v>
      </c>
      <c r="I1231" s="2">
        <f>'Moving Avg'!H1231</f>
        <v>21.004585000000024</v>
      </c>
      <c r="J1231" s="5" t="str">
        <f>OBV!F1231</f>
        <v>BEARISH</v>
      </c>
      <c r="K1231" s="5" t="str">
        <f>OBV!G1231</f>
        <v>WEAK</v>
      </c>
      <c r="L1231" s="5" t="str">
        <f>OBV!H1231</f>
        <v>CONFIRMED BEARISH</v>
      </c>
    </row>
    <row r="1232" spans="1:12" ht="13.5" x14ac:dyDescent="0.25">
      <c r="A1232" s="3">
        <f>RSI!A1232</f>
        <v>43803</v>
      </c>
      <c r="B1232" s="2">
        <f>RSI!B1232</f>
        <v>23.294</v>
      </c>
      <c r="C1232" s="2">
        <f>RSI!I1232</f>
        <v>28.993075547963926</v>
      </c>
      <c r="D1232" s="2">
        <f>MACD!E1232</f>
        <v>0.85885588268500612</v>
      </c>
      <c r="E1232" s="2">
        <f>MACD!F1232</f>
        <v>0.49621597655638083</v>
      </c>
      <c r="F1232" s="2">
        <f>'Moving Avg'!D1232</f>
        <v>23.483399999999996</v>
      </c>
      <c r="G1232" s="2">
        <f>'Moving Avg'!F1232</f>
        <v>24.531149999999997</v>
      </c>
      <c r="H1232" s="2">
        <f>'Moving Avg'!G1232</f>
        <v>24.079180000000001</v>
      </c>
      <c r="I1232" s="2">
        <f>'Moving Avg'!H1232</f>
        <v>21.028755000000025</v>
      </c>
      <c r="J1232" s="5" t="str">
        <f>OBV!F1232</f>
        <v>BEARISH</v>
      </c>
      <c r="K1232" s="5" t="str">
        <f>OBV!G1232</f>
        <v>WEAK</v>
      </c>
      <c r="L1232" s="5" t="str">
        <f>OBV!H1232</f>
        <v>CONFIRMED BEARISH</v>
      </c>
    </row>
    <row r="1233" spans="1:12" ht="13.5" x14ac:dyDescent="0.25">
      <c r="A1233" s="3">
        <f>RSI!A1233</f>
        <v>43804</v>
      </c>
      <c r="B1233" s="2">
        <f>RSI!B1233</f>
        <v>23.294</v>
      </c>
      <c r="C1233" s="2">
        <f>RSI!I1233</f>
        <v>28.993075547963926</v>
      </c>
      <c r="D1233" s="2">
        <f>MACD!E1233</f>
        <v>0.89628684312678075</v>
      </c>
      <c r="E1233" s="2">
        <f>MACD!F1233</f>
        <v>0.57623014987046084</v>
      </c>
      <c r="F1233" s="2">
        <f>'Moving Avg'!D1233</f>
        <v>23.449199999999998</v>
      </c>
      <c r="G1233" s="2">
        <f>'Moving Avg'!F1233</f>
        <v>24.434099999999994</v>
      </c>
      <c r="H1233" s="2">
        <f>'Moving Avg'!G1233</f>
        <v>24.064120000000003</v>
      </c>
      <c r="I1233" s="2">
        <f>'Moving Avg'!H1233</f>
        <v>21.052925000000023</v>
      </c>
      <c r="J1233" s="5" t="str">
        <f>OBV!F1233</f>
        <v>BULLISH</v>
      </c>
      <c r="K1233" s="5" t="str">
        <f>OBV!G1233</f>
        <v>NEUTRAL</v>
      </c>
      <c r="L1233" s="5" t="str">
        <f>OBV!H1233</f>
        <v>BULLISH DIVERGENCE</v>
      </c>
    </row>
    <row r="1234" spans="1:12" ht="13.5" x14ac:dyDescent="0.25">
      <c r="A1234" s="3">
        <f>RSI!A1234</f>
        <v>43805</v>
      </c>
      <c r="B1234" s="2">
        <f>RSI!B1234</f>
        <v>23.294</v>
      </c>
      <c r="C1234" s="2">
        <f>RSI!I1234</f>
        <v>28.993075547963926</v>
      </c>
      <c r="D1234" s="2">
        <f>MACD!E1234</f>
        <v>0.81955854326632505</v>
      </c>
      <c r="E1234" s="2">
        <f>MACD!F1234</f>
        <v>0.62489582854963366</v>
      </c>
      <c r="F1234" s="2">
        <f>'Moving Avg'!D1234</f>
        <v>23.371599999999997</v>
      </c>
      <c r="G1234" s="2">
        <f>'Moving Avg'!F1234</f>
        <v>24.337049999999998</v>
      </c>
      <c r="H1234" s="2">
        <f>'Moving Avg'!G1234</f>
        <v>24.049360000000011</v>
      </c>
      <c r="I1234" s="2">
        <f>'Moving Avg'!H1234</f>
        <v>21.077095000000021</v>
      </c>
      <c r="J1234" s="5" t="str">
        <f>OBV!F1234</f>
        <v>BEARISH</v>
      </c>
      <c r="K1234" s="5" t="str">
        <f>OBV!G1234</f>
        <v>WEAK</v>
      </c>
      <c r="L1234" s="5" t="str">
        <f>OBV!H1234</f>
        <v>CONFIRMED BEARISH</v>
      </c>
    </row>
    <row r="1235" spans="1:12" ht="13.5" x14ac:dyDescent="0.25">
      <c r="A1235" s="3">
        <f>RSI!A1235</f>
        <v>43808</v>
      </c>
      <c r="B1235" s="2">
        <f>RSI!B1235</f>
        <v>23.294</v>
      </c>
      <c r="C1235" s="2">
        <f>RSI!I1235</f>
        <v>28.993075547963926</v>
      </c>
      <c r="D1235" s="2">
        <f>MACD!E1235</f>
        <v>0.75939182920738091</v>
      </c>
      <c r="E1235" s="2">
        <f>MACD!F1235</f>
        <v>0.65179502868118311</v>
      </c>
      <c r="F1235" s="2">
        <f>'Moving Avg'!D1235</f>
        <v>23.294</v>
      </c>
      <c r="G1235" s="2">
        <f>'Moving Avg'!F1235</f>
        <v>24.24</v>
      </c>
      <c r="H1235" s="2">
        <f>'Moving Avg'!G1235</f>
        <v>24.034600000000015</v>
      </c>
      <c r="I1235" s="2">
        <f>'Moving Avg'!H1235</f>
        <v>21.101265000000023</v>
      </c>
      <c r="J1235" s="5" t="str">
        <f>OBV!F1235</f>
        <v>BEARISH</v>
      </c>
      <c r="K1235" s="5" t="str">
        <f>OBV!G1235</f>
        <v>WEAK</v>
      </c>
      <c r="L1235" s="5" t="str">
        <f>OBV!H1235</f>
        <v>CONFIRMED BEARISH</v>
      </c>
    </row>
    <row r="1236" spans="1:12" ht="13.5" x14ac:dyDescent="0.25">
      <c r="A1236" s="3">
        <f>RSI!A1236</f>
        <v>43809</v>
      </c>
      <c r="B1236" s="2">
        <f>RSI!B1236</f>
        <v>23.294</v>
      </c>
      <c r="C1236" s="2">
        <f>RSI!I1236</f>
        <v>28.993075547963926</v>
      </c>
      <c r="D1236" s="2">
        <f>MACD!E1236</f>
        <v>0.7128863771189522</v>
      </c>
      <c r="E1236" s="2">
        <f>MACD!F1236</f>
        <v>0.66401329836873701</v>
      </c>
      <c r="F1236" s="2">
        <f>'Moving Avg'!D1236</f>
        <v>23.294</v>
      </c>
      <c r="G1236" s="2">
        <f>'Moving Avg'!F1236</f>
        <v>24.142949999999995</v>
      </c>
      <c r="H1236" s="2">
        <f>'Moving Avg'!G1236</f>
        <v>24.022960000000015</v>
      </c>
      <c r="I1236" s="2">
        <f>'Moving Avg'!H1236</f>
        <v>21.12469500000002</v>
      </c>
      <c r="J1236" s="5" t="str">
        <f>OBV!F1236</f>
        <v>NEUTRAL</v>
      </c>
      <c r="K1236" s="5" t="str">
        <f>OBV!G1236</f>
        <v>NEUTRAL</v>
      </c>
      <c r="L1236" s="5" t="str">
        <f>OBV!H1236</f>
        <v>NEUTRAL</v>
      </c>
    </row>
    <row r="1237" spans="1:12" ht="13.5" x14ac:dyDescent="0.25">
      <c r="A1237" s="3">
        <f>RSI!A1237</f>
        <v>43810</v>
      </c>
      <c r="B1237" s="2">
        <f>RSI!B1237</f>
        <v>23.294</v>
      </c>
      <c r="C1237" s="2">
        <f>RSI!I1237</f>
        <v>28.993075547963926</v>
      </c>
      <c r="D1237" s="2">
        <f>MACD!E1237</f>
        <v>0.67161416961811327</v>
      </c>
      <c r="E1237" s="2">
        <f>MACD!F1237</f>
        <v>0.66553347261861229</v>
      </c>
      <c r="F1237" s="2">
        <f>'Moving Avg'!D1237</f>
        <v>23.294</v>
      </c>
      <c r="G1237" s="2">
        <f>'Moving Avg'!F1237</f>
        <v>24.045899999999996</v>
      </c>
      <c r="H1237" s="2">
        <f>'Moving Avg'!G1237</f>
        <v>24.011320000000016</v>
      </c>
      <c r="I1237" s="2">
        <f>'Moving Avg'!H1237</f>
        <v>21.147015000000021</v>
      </c>
      <c r="J1237" s="5" t="str">
        <f>OBV!F1237</f>
        <v>NEUTRAL</v>
      </c>
      <c r="K1237" s="5" t="str">
        <f>OBV!G1237</f>
        <v>NEUTRAL</v>
      </c>
      <c r="L1237" s="5" t="str">
        <f>OBV!H1237</f>
        <v>NEUTRAL</v>
      </c>
    </row>
    <row r="1238" spans="1:12" ht="13.5" x14ac:dyDescent="0.25">
      <c r="A1238" s="3">
        <f>RSI!A1238</f>
        <v>43811</v>
      </c>
      <c r="B1238" s="2">
        <f>RSI!B1238</f>
        <v>22.611000000000001</v>
      </c>
      <c r="C1238" s="2">
        <f>RSI!I1238</f>
        <v>19.61377905469115</v>
      </c>
      <c r="D1238" s="2">
        <f>MACD!E1238</f>
        <v>0.59798364613889987</v>
      </c>
      <c r="E1238" s="2">
        <f>MACD!F1238</f>
        <v>0.65202350732266978</v>
      </c>
      <c r="F1238" s="2">
        <f>'Moving Avg'!D1238</f>
        <v>23.157400000000003</v>
      </c>
      <c r="G1238" s="2">
        <f>'Moving Avg'!F1238</f>
        <v>23.914699999999996</v>
      </c>
      <c r="H1238" s="2">
        <f>'Moving Avg'!G1238</f>
        <v>23.986180000000019</v>
      </c>
      <c r="I1238" s="2">
        <f>'Moving Avg'!H1238</f>
        <v>21.163115000000015</v>
      </c>
      <c r="J1238" s="5" t="str">
        <f>OBV!F1238</f>
        <v>BEARISH</v>
      </c>
      <c r="K1238" s="5" t="str">
        <f>OBV!G1238</f>
        <v>WEAK</v>
      </c>
      <c r="L1238" s="5" t="str">
        <f>OBV!H1238</f>
        <v>CONFIRMED BEARISH</v>
      </c>
    </row>
    <row r="1239" spans="1:12" ht="13.5" x14ac:dyDescent="0.25">
      <c r="A1239" s="3">
        <f>RSI!A1239</f>
        <v>43812</v>
      </c>
      <c r="B1239" s="2">
        <f>RSI!B1239</f>
        <v>22.611000000000001</v>
      </c>
      <c r="C1239" s="2">
        <f>RSI!I1239</f>
        <v>19.61377905469115</v>
      </c>
      <c r="D1239" s="2">
        <f>MACD!E1239</f>
        <v>0.57659809473907231</v>
      </c>
      <c r="E1239" s="2">
        <f>MACD!F1239</f>
        <v>0.63693842480595031</v>
      </c>
      <c r="F1239" s="2">
        <f>'Moving Avg'!D1239</f>
        <v>23.020800000000001</v>
      </c>
      <c r="G1239" s="2">
        <f>'Moving Avg'!F1239</f>
        <v>23.783499999999997</v>
      </c>
      <c r="H1239" s="2">
        <f>'Moving Avg'!G1239</f>
        <v>23.961040000000022</v>
      </c>
      <c r="I1239" s="2">
        <f>'Moving Avg'!H1239</f>
        <v>21.176485000000017</v>
      </c>
      <c r="J1239" s="5" t="str">
        <f>OBV!F1239</f>
        <v>BEARISH</v>
      </c>
      <c r="K1239" s="5" t="str">
        <f>OBV!G1239</f>
        <v>WEAK</v>
      </c>
      <c r="L1239" s="5" t="str">
        <f>OBV!H1239</f>
        <v>CONFIRMED BEARISH</v>
      </c>
    </row>
    <row r="1240" spans="1:12" ht="13.5" x14ac:dyDescent="0.25">
      <c r="A1240" s="3">
        <f>RSI!A1240</f>
        <v>43815</v>
      </c>
      <c r="B1240" s="2">
        <f>RSI!B1240</f>
        <v>23.286000000000001</v>
      </c>
      <c r="C1240" s="2">
        <f>RSI!I1240</f>
        <v>41.357756554243039</v>
      </c>
      <c r="D1240" s="2">
        <f>MACD!E1240</f>
        <v>0.51547724284759511</v>
      </c>
      <c r="E1240" s="2">
        <f>MACD!F1240</f>
        <v>0.61264618841427931</v>
      </c>
      <c r="F1240" s="2">
        <f>'Moving Avg'!D1240</f>
        <v>23.019200000000001</v>
      </c>
      <c r="G1240" s="2">
        <f>'Moving Avg'!F1240</f>
        <v>23.686049999999994</v>
      </c>
      <c r="H1240" s="2">
        <f>'Moving Avg'!G1240</f>
        <v>23.949400000000018</v>
      </c>
      <c r="I1240" s="2">
        <f>'Moving Avg'!H1240</f>
        <v>21.193230000000018</v>
      </c>
      <c r="J1240" s="5" t="str">
        <f>OBV!F1240</f>
        <v>BULLISH</v>
      </c>
      <c r="K1240" s="5" t="str">
        <f>OBV!G1240</f>
        <v>NEUTRAL</v>
      </c>
      <c r="L1240" s="5" t="str">
        <f>OBV!H1240</f>
        <v>BULLISH DIVERGENCE</v>
      </c>
    </row>
    <row r="1241" spans="1:12" ht="13.5" x14ac:dyDescent="0.25">
      <c r="A1241" s="3">
        <f>RSI!A1241</f>
        <v>43816</v>
      </c>
      <c r="B1241" s="2">
        <f>RSI!B1241</f>
        <v>23.294</v>
      </c>
      <c r="C1241" s="2">
        <f>RSI!I1241</f>
        <v>41.559519797760323</v>
      </c>
      <c r="D1241" s="2">
        <f>MACD!E1241</f>
        <v>0.40594407121925613</v>
      </c>
      <c r="E1241" s="2">
        <f>MACD!F1241</f>
        <v>0.57130576497527474</v>
      </c>
      <c r="F1241" s="2">
        <f>'Moving Avg'!D1241</f>
        <v>23.019200000000001</v>
      </c>
      <c r="G1241" s="2">
        <f>'Moving Avg'!F1241</f>
        <v>23.588999999999992</v>
      </c>
      <c r="H1241" s="2">
        <f>'Moving Avg'!G1241</f>
        <v>23.937920000000016</v>
      </c>
      <c r="I1241" s="2">
        <f>'Moving Avg'!H1241</f>
        <v>21.207060000000016</v>
      </c>
      <c r="J1241" s="5" t="str">
        <f>OBV!F1241</f>
        <v>BULLISH</v>
      </c>
      <c r="K1241" s="5" t="str">
        <f>OBV!G1241</f>
        <v>STRONG</v>
      </c>
      <c r="L1241" s="5" t="str">
        <f>OBV!H1241</f>
        <v>NEUTRAL</v>
      </c>
    </row>
    <row r="1242" spans="1:12" ht="13.5" x14ac:dyDescent="0.25">
      <c r="A1242" s="3">
        <f>RSI!A1242</f>
        <v>43817</v>
      </c>
      <c r="B1242" s="2">
        <f>RSI!B1242</f>
        <v>23.294</v>
      </c>
      <c r="C1242" s="2">
        <f>RSI!I1242</f>
        <v>41.559519797760323</v>
      </c>
      <c r="D1242" s="2">
        <f>MACD!E1242</f>
        <v>0.31550134049940226</v>
      </c>
      <c r="E1242" s="2">
        <f>MACD!F1242</f>
        <v>0.52014488008010029</v>
      </c>
      <c r="F1242" s="2">
        <f>'Moving Avg'!D1242</f>
        <v>23.019200000000001</v>
      </c>
      <c r="G1242" s="2">
        <f>'Moving Avg'!F1242</f>
        <v>23.511349999999993</v>
      </c>
      <c r="H1242" s="2">
        <f>'Moving Avg'!G1242</f>
        <v>23.925500000000021</v>
      </c>
      <c r="I1242" s="2">
        <f>'Moving Avg'!H1242</f>
        <v>21.220890000000011</v>
      </c>
      <c r="J1242" s="5" t="str">
        <f>OBV!F1242</f>
        <v>BULLISH</v>
      </c>
      <c r="K1242" s="5" t="str">
        <f>OBV!G1242</f>
        <v>STRONG</v>
      </c>
      <c r="L1242" s="5" t="str">
        <f>OBV!H1242</f>
        <v>NEUTRAL</v>
      </c>
    </row>
    <row r="1243" spans="1:12" ht="13.5" x14ac:dyDescent="0.25">
      <c r="A1243" s="3">
        <f>RSI!A1243</f>
        <v>43818</v>
      </c>
      <c r="B1243" s="2">
        <f>RSI!B1243</f>
        <v>23.294</v>
      </c>
      <c r="C1243" s="2">
        <f>RSI!I1243</f>
        <v>41.559519797760323</v>
      </c>
      <c r="D1243" s="2">
        <f>MACD!E1243</f>
        <v>0.24104619431718532</v>
      </c>
      <c r="E1243" s="2">
        <f>MACD!F1243</f>
        <v>0.46432514292751736</v>
      </c>
      <c r="F1243" s="2">
        <f>'Moving Avg'!D1243</f>
        <v>23.155799999999999</v>
      </c>
      <c r="G1243" s="2">
        <f>'Moving Avg'!F1243</f>
        <v>23.433699999999995</v>
      </c>
      <c r="H1243" s="2">
        <f>'Moving Avg'!G1243</f>
        <v>23.913080000000019</v>
      </c>
      <c r="I1243" s="2">
        <f>'Moving Avg'!H1243</f>
        <v>21.234720000000006</v>
      </c>
      <c r="J1243" s="5" t="str">
        <f>OBV!F1243</f>
        <v>BULLISH</v>
      </c>
      <c r="K1243" s="5" t="str">
        <f>OBV!G1243</f>
        <v>STRONG</v>
      </c>
      <c r="L1243" s="5" t="str">
        <f>OBV!H1243</f>
        <v>CONFIRMED BULLISH</v>
      </c>
    </row>
    <row r="1244" spans="1:12" ht="13.5" x14ac:dyDescent="0.25">
      <c r="A1244" s="3">
        <f>RSI!A1244</f>
        <v>43819</v>
      </c>
      <c r="B1244" s="2">
        <f>RSI!B1244</f>
        <v>23.294</v>
      </c>
      <c r="C1244" s="2">
        <f>RSI!I1244</f>
        <v>41.559519797760316</v>
      </c>
      <c r="D1244" s="2">
        <f>MACD!E1244</f>
        <v>0.17996542515086489</v>
      </c>
      <c r="E1244" s="2">
        <f>MACD!F1244</f>
        <v>0.40745319937218688</v>
      </c>
      <c r="F1244" s="2">
        <f>'Moving Avg'!D1244</f>
        <v>23.292399999999997</v>
      </c>
      <c r="G1244" s="2">
        <f>'Moving Avg'!F1244</f>
        <v>23.392949999999995</v>
      </c>
      <c r="H1244" s="2">
        <f>'Moving Avg'!G1244</f>
        <v>23.922080000000019</v>
      </c>
      <c r="I1244" s="2">
        <f>'Moving Avg'!H1244</f>
        <v>21.251505000000005</v>
      </c>
      <c r="J1244" s="5" t="str">
        <f>OBV!F1244</f>
        <v>BULLISH</v>
      </c>
      <c r="K1244" s="5" t="str">
        <f>OBV!G1244</f>
        <v>STRONG</v>
      </c>
      <c r="L1244" s="5" t="str">
        <f>OBV!H1244</f>
        <v>CONFIRMED BULLISH</v>
      </c>
    </row>
    <row r="1245" spans="1:12" ht="13.5" x14ac:dyDescent="0.25">
      <c r="A1245" s="3">
        <f>RSI!A1245</f>
        <v>43822</v>
      </c>
      <c r="B1245" s="2">
        <f>RSI!B1245</f>
        <v>23.294</v>
      </c>
      <c r="C1245" s="2">
        <f>RSI!I1245</f>
        <v>41.559519797760316</v>
      </c>
      <c r="D1245" s="2">
        <f>MACD!E1245</f>
        <v>0.13005923363707339</v>
      </c>
      <c r="E1245" s="2">
        <f>MACD!F1245</f>
        <v>0.35197440622516424</v>
      </c>
      <c r="F1245" s="2">
        <f>'Moving Avg'!D1245</f>
        <v>23.294</v>
      </c>
      <c r="G1245" s="2">
        <f>'Moving Avg'!F1245</f>
        <v>23.352199999999996</v>
      </c>
      <c r="H1245" s="2">
        <f>'Moving Avg'!G1245</f>
        <v>23.931560000000019</v>
      </c>
      <c r="I1245" s="2">
        <f>'Moving Avg'!H1245</f>
        <v>21.271280000000004</v>
      </c>
      <c r="J1245" s="5" t="str">
        <f>OBV!F1245</f>
        <v>BULLISH</v>
      </c>
      <c r="K1245" s="5" t="str">
        <f>OBV!G1245</f>
        <v>STRONG</v>
      </c>
      <c r="L1245" s="5" t="str">
        <f>OBV!H1245</f>
        <v>CONFIRMED BULLISH</v>
      </c>
    </row>
    <row r="1246" spans="1:12" ht="13.5" x14ac:dyDescent="0.25">
      <c r="A1246" s="3">
        <f>RSI!A1246</f>
        <v>43823</v>
      </c>
      <c r="B1246" s="2">
        <f>RSI!B1246</f>
        <v>23.294</v>
      </c>
      <c r="C1246" s="2">
        <f>RSI!I1246</f>
        <v>41.559519797760323</v>
      </c>
      <c r="D1246" s="2">
        <f>MACD!E1246</f>
        <v>8.94767846318274E-2</v>
      </c>
      <c r="E1246" s="2">
        <f>MACD!F1246</f>
        <v>0.29947488190649685</v>
      </c>
      <c r="F1246" s="2">
        <f>'Moving Avg'!D1246</f>
        <v>23.294</v>
      </c>
      <c r="G1246" s="2">
        <f>'Moving Avg'!F1246</f>
        <v>23.311449999999997</v>
      </c>
      <c r="H1246" s="2">
        <f>'Moving Avg'!G1246</f>
        <v>23.941500000000019</v>
      </c>
      <c r="I1246" s="2">
        <f>'Moving Avg'!H1246</f>
        <v>21.288175000000006</v>
      </c>
      <c r="J1246" s="5" t="str">
        <f>OBV!F1246</f>
        <v>NEUTRAL</v>
      </c>
      <c r="K1246" s="5" t="str">
        <f>OBV!G1246</f>
        <v>NEUTRAL</v>
      </c>
      <c r="L1246" s="5" t="str">
        <f>OBV!H1246</f>
        <v>NEUTRAL</v>
      </c>
    </row>
    <row r="1247" spans="1:12" ht="13.5" x14ac:dyDescent="0.25">
      <c r="A1247" s="3">
        <f>RSI!A1247</f>
        <v>43824</v>
      </c>
      <c r="B1247" s="2">
        <f>RSI!B1247</f>
        <v>23.294</v>
      </c>
      <c r="C1247" s="2">
        <f>RSI!I1247</f>
        <v>41.559519797760323</v>
      </c>
      <c r="D1247" s="2">
        <f>MACD!E1247</f>
        <v>5.666174014473313E-2</v>
      </c>
      <c r="E1247" s="2">
        <f>MACD!F1247</f>
        <v>0.25091225355414409</v>
      </c>
      <c r="F1247" s="2">
        <f>'Moving Avg'!D1247</f>
        <v>23.294</v>
      </c>
      <c r="G1247" s="2">
        <f>'Moving Avg'!F1247</f>
        <v>23.272649999999995</v>
      </c>
      <c r="H1247" s="2">
        <f>'Moving Avg'!G1247</f>
        <v>23.950980000000019</v>
      </c>
      <c r="I1247" s="2">
        <f>'Moving Avg'!H1247</f>
        <v>21.305070000000004</v>
      </c>
      <c r="J1247" s="5" t="str">
        <f>OBV!F1247</f>
        <v>NEUTRAL</v>
      </c>
      <c r="K1247" s="5" t="str">
        <f>OBV!G1247</f>
        <v>NEUTRAL</v>
      </c>
      <c r="L1247" s="5" t="str">
        <f>OBV!H1247</f>
        <v>NEUTRAL</v>
      </c>
    </row>
    <row r="1248" spans="1:12" ht="13.5" x14ac:dyDescent="0.25">
      <c r="A1248" s="3">
        <f>RSI!A1248</f>
        <v>43825</v>
      </c>
      <c r="B1248" s="2">
        <f>RSI!B1248</f>
        <v>23.294</v>
      </c>
      <c r="C1248" s="2">
        <f>RSI!I1248</f>
        <v>41.559519797760309</v>
      </c>
      <c r="D1248" s="2">
        <f>MACD!E1248</f>
        <v>-7.4770693457914206E-2</v>
      </c>
      <c r="E1248" s="2">
        <f>MACD!F1248</f>
        <v>0.18577566415173244</v>
      </c>
      <c r="F1248" s="2">
        <f>'Moving Avg'!D1248</f>
        <v>23.294</v>
      </c>
      <c r="G1248" s="2">
        <f>'Moving Avg'!F1248</f>
        <v>23.264099999999992</v>
      </c>
      <c r="H1248" s="2">
        <f>'Moving Avg'!G1248</f>
        <v>23.960460000000023</v>
      </c>
      <c r="I1248" s="2">
        <f>'Moving Avg'!H1248</f>
        <v>21.321965000000009</v>
      </c>
      <c r="J1248" s="5" t="str">
        <f>OBV!F1248</f>
        <v>NEUTRAL</v>
      </c>
      <c r="K1248" s="5" t="str">
        <f>OBV!G1248</f>
        <v>NEUTRAL</v>
      </c>
      <c r="L1248" s="5" t="str">
        <f>OBV!H1248</f>
        <v>NEUTRAL</v>
      </c>
    </row>
    <row r="1249" spans="1:12" ht="13.5" x14ac:dyDescent="0.25">
      <c r="A1249" s="3">
        <f>RSI!A1249</f>
        <v>43826</v>
      </c>
      <c r="B1249" s="2">
        <f>RSI!B1249</f>
        <v>23.294</v>
      </c>
      <c r="C1249" s="2">
        <f>RSI!I1249</f>
        <v>41.559519797760316</v>
      </c>
      <c r="D1249" s="2">
        <f>MACD!E1249</f>
        <v>-0.18467621045762073</v>
      </c>
      <c r="E1249" s="2">
        <f>MACD!F1249</f>
        <v>0.11168528922986179</v>
      </c>
      <c r="F1249" s="2">
        <f>'Moving Avg'!D1249</f>
        <v>23.294</v>
      </c>
      <c r="G1249" s="2">
        <f>'Moving Avg'!F1249</f>
        <v>23.244699999999991</v>
      </c>
      <c r="H1249" s="2">
        <f>'Moving Avg'!G1249</f>
        <v>23.960460000000015</v>
      </c>
      <c r="I1249" s="2">
        <f>'Moving Avg'!H1249</f>
        <v>21.338860000000004</v>
      </c>
      <c r="J1249" s="5" t="str">
        <f>OBV!F1249</f>
        <v>NEUTRAL</v>
      </c>
      <c r="K1249" s="5" t="str">
        <f>OBV!G1249</f>
        <v>NEUTRAL</v>
      </c>
      <c r="L1249" s="5" t="str">
        <f>OBV!H1249</f>
        <v>NEUTRAL</v>
      </c>
    </row>
    <row r="1250" spans="1:12" ht="13.5" x14ac:dyDescent="0.25">
      <c r="A1250" s="3">
        <f>RSI!A1250</f>
        <v>43829</v>
      </c>
      <c r="B1250" s="2">
        <f>RSI!B1250</f>
        <v>23.294</v>
      </c>
      <c r="C1250" s="2">
        <f>RSI!I1250</f>
        <v>41.559519797760309</v>
      </c>
      <c r="D1250" s="2">
        <f>MACD!E1250</f>
        <v>-0.17261727123565151</v>
      </c>
      <c r="E1250" s="2">
        <f>MACD!F1250</f>
        <v>5.482477713675913E-2</v>
      </c>
      <c r="F1250" s="2">
        <f>'Moving Avg'!D1250</f>
        <v>23.294</v>
      </c>
      <c r="G1250" s="2">
        <f>'Moving Avg'!F1250</f>
        <v>23.225299999999994</v>
      </c>
      <c r="H1250" s="2">
        <f>'Moving Avg'!G1250</f>
        <v>23.960460000000023</v>
      </c>
      <c r="I1250" s="2">
        <f>'Moving Avg'!H1250</f>
        <v>21.355645000000003</v>
      </c>
      <c r="J1250" s="5" t="str">
        <f>OBV!F1250</f>
        <v>NEUTRAL</v>
      </c>
      <c r="K1250" s="5" t="str">
        <f>OBV!G1250</f>
        <v>NEUTRAL</v>
      </c>
      <c r="L1250" s="5" t="str">
        <f>OBV!H1250</f>
        <v>NEUTRAL</v>
      </c>
    </row>
    <row r="1251" spans="1:12" ht="13.5" x14ac:dyDescent="0.25">
      <c r="A1251" s="3">
        <f>RSI!A1251</f>
        <v>43830</v>
      </c>
      <c r="B1251" s="2">
        <f>RSI!B1251</f>
        <v>23.294</v>
      </c>
      <c r="C1251" s="2">
        <f>RSI!I1251</f>
        <v>41.559519797760309</v>
      </c>
      <c r="D1251" s="2">
        <f>MACD!E1251</f>
        <v>-0.16006263485108008</v>
      </c>
      <c r="E1251" s="2">
        <f>MACD!F1251</f>
        <v>1.1847294739191286E-2</v>
      </c>
      <c r="F1251" s="2">
        <f>'Moving Avg'!D1251</f>
        <v>23.294</v>
      </c>
      <c r="G1251" s="2">
        <f>'Moving Avg'!F1251</f>
        <v>23.225299999999994</v>
      </c>
      <c r="H1251" s="2">
        <f>'Moving Avg'!G1251</f>
        <v>23.960460000000015</v>
      </c>
      <c r="I1251" s="2">
        <f>'Moving Avg'!H1251</f>
        <v>21.372430000000005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</row>
    <row r="1252" spans="1:12" ht="13.5" x14ac:dyDescent="0.25">
      <c r="A1252" s="3">
        <f>RSI!A1252</f>
        <v>43832</v>
      </c>
      <c r="B1252" s="2">
        <f>RSI!B1252</f>
        <v>23.294</v>
      </c>
      <c r="C1252" s="2">
        <f>RSI!I1252</f>
        <v>41.559519797760309</v>
      </c>
      <c r="D1252" s="2">
        <f>MACD!E1252</f>
        <v>-0.14840230566258583</v>
      </c>
      <c r="E1252" s="2">
        <f>MACD!F1252</f>
        <v>-2.020262534116414E-2</v>
      </c>
      <c r="F1252" s="2">
        <f>'Moving Avg'!D1252</f>
        <v>23.294</v>
      </c>
      <c r="G1252" s="2">
        <f>'Moving Avg'!F1252</f>
        <v>23.225299999999994</v>
      </c>
      <c r="H1252" s="2">
        <f>'Moving Avg'!G1252</f>
        <v>23.960460000000023</v>
      </c>
      <c r="I1252" s="2">
        <f>'Moving Avg'!H1252</f>
        <v>21.392205000000004</v>
      </c>
      <c r="J1252" s="5" t="str">
        <f>OBV!F1252</f>
        <v>NEUTRAL</v>
      </c>
      <c r="K1252" s="5" t="str">
        <f>OBV!G1252</f>
        <v>NEUTRAL</v>
      </c>
      <c r="L1252" s="5" t="str">
        <f>OBV!H1252</f>
        <v>NEUTRAL</v>
      </c>
    </row>
    <row r="1253" spans="1:12" ht="13.5" x14ac:dyDescent="0.25">
      <c r="A1253" s="3">
        <f>RSI!A1253</f>
        <v>43833</v>
      </c>
      <c r="B1253" s="2">
        <f>RSI!B1253</f>
        <v>22.594999999999999</v>
      </c>
      <c r="C1253" s="2">
        <f>RSI!I1253</f>
        <v>24.001553386131064</v>
      </c>
      <c r="D1253" s="2">
        <f>MACD!E1253</f>
        <v>-8.5797747971746219E-2</v>
      </c>
      <c r="E1253" s="2">
        <f>MACD!F1253</f>
        <v>-3.3321649867280555E-2</v>
      </c>
      <c r="F1253" s="2">
        <f>'Moving Avg'!D1253</f>
        <v>23.154199999999999</v>
      </c>
      <c r="G1253" s="2">
        <f>'Moving Avg'!F1253</f>
        <v>23.190349999999995</v>
      </c>
      <c r="H1253" s="2">
        <f>'Moving Avg'!G1253</f>
        <v>23.946480000000015</v>
      </c>
      <c r="I1253" s="2">
        <f>'Moving Avg'!H1253</f>
        <v>21.408485000000006</v>
      </c>
      <c r="J1253" s="5" t="str">
        <f>OBV!F1253</f>
        <v>BEARISH</v>
      </c>
      <c r="K1253" s="5" t="str">
        <f>OBV!G1253</f>
        <v>WEAK</v>
      </c>
      <c r="L1253" s="5" t="str">
        <f>OBV!H1253</f>
        <v>CONFIRMED BEARISH</v>
      </c>
    </row>
    <row r="1254" spans="1:12" ht="13.5" x14ac:dyDescent="0.25">
      <c r="A1254" s="3">
        <f>RSI!A1254</f>
        <v>43836</v>
      </c>
      <c r="B1254" s="2">
        <f>RSI!B1254</f>
        <v>23.271000000000001</v>
      </c>
      <c r="C1254" s="2">
        <f>RSI!I1254</f>
        <v>47.223494797042676</v>
      </c>
      <c r="D1254" s="2">
        <f>MACD!E1254</f>
        <v>-7.7879103080380929E-2</v>
      </c>
      <c r="E1254" s="2">
        <f>MACD!F1254</f>
        <v>-4.2233140509900631E-2</v>
      </c>
      <c r="F1254" s="2">
        <f>'Moving Avg'!D1254</f>
        <v>23.1496</v>
      </c>
      <c r="G1254" s="2">
        <f>'Moving Avg'!F1254</f>
        <v>23.189199999999996</v>
      </c>
      <c r="H1254" s="2">
        <f>'Moving Avg'!G1254</f>
        <v>23.953780000000009</v>
      </c>
      <c r="I1254" s="2">
        <f>'Moving Avg'!H1254</f>
        <v>21.428845000000006</v>
      </c>
      <c r="J1254" s="5" t="str">
        <f>OBV!F1254</f>
        <v>BEARISH</v>
      </c>
      <c r="K1254" s="5" t="str">
        <f>OBV!G1254</f>
        <v>WEAK</v>
      </c>
      <c r="L1254" s="5" t="str">
        <f>OBV!H1254</f>
        <v>CONFIRMED BEARISH</v>
      </c>
    </row>
    <row r="1255" spans="1:12" ht="13.5" x14ac:dyDescent="0.25">
      <c r="A1255" s="3">
        <f>RSI!A1255</f>
        <v>43837</v>
      </c>
      <c r="B1255" s="2">
        <f>RSI!B1255</f>
        <v>23.914999999999999</v>
      </c>
      <c r="C1255" s="2">
        <f>RSI!I1255</f>
        <v>59.819503746139219</v>
      </c>
      <c r="D1255" s="2">
        <f>MACD!E1255</f>
        <v>-0.11822912086542914</v>
      </c>
      <c r="E1255" s="2">
        <f>MACD!F1255</f>
        <v>-5.7432336581006341E-2</v>
      </c>
      <c r="F1255" s="2">
        <f>'Moving Avg'!D1255</f>
        <v>23.273800000000001</v>
      </c>
      <c r="G1255" s="2">
        <f>'Moving Avg'!F1255</f>
        <v>23.22025</v>
      </c>
      <c r="H1255" s="2">
        <f>'Moving Avg'!G1255</f>
        <v>23.973960000000005</v>
      </c>
      <c r="I1255" s="2">
        <f>'Moving Avg'!H1255</f>
        <v>21.452500000000004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</row>
    <row r="1256" spans="1:12" ht="13.5" x14ac:dyDescent="0.25">
      <c r="A1256" s="3">
        <f>RSI!A1256</f>
        <v>43838</v>
      </c>
      <c r="B1256" s="2">
        <f>RSI!B1256</f>
        <v>23.914999999999999</v>
      </c>
      <c r="C1256" s="2">
        <f>RSI!I1256</f>
        <v>59.819503746139226</v>
      </c>
      <c r="D1256" s="2">
        <f>MACD!E1256</f>
        <v>-0.15557196533103479</v>
      </c>
      <c r="E1256" s="2">
        <f>MACD!F1256</f>
        <v>-7.7060262331012042E-2</v>
      </c>
      <c r="F1256" s="2">
        <f>'Moving Avg'!D1256</f>
        <v>23.397999999999996</v>
      </c>
      <c r="G1256" s="2">
        <f>'Moving Avg'!F1256</f>
        <v>23.251300000000001</v>
      </c>
      <c r="H1256" s="2">
        <f>'Moving Avg'!G1256</f>
        <v>23.986380000000004</v>
      </c>
      <c r="I1256" s="2">
        <f>'Moving Avg'!H1256</f>
        <v>21.476155000000002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</row>
    <row r="1257" spans="1:12" ht="13.5" x14ac:dyDescent="0.25">
      <c r="A1257" s="3">
        <f>RSI!A1257</f>
        <v>43839</v>
      </c>
      <c r="B1257" s="2">
        <f>RSI!B1257</f>
        <v>23.914999999999999</v>
      </c>
      <c r="C1257" s="2">
        <f>RSI!I1257</f>
        <v>59.819503746139219</v>
      </c>
      <c r="D1257" s="2">
        <f>MACD!E1257</f>
        <v>-0.19013320284305024</v>
      </c>
      <c r="E1257" s="2">
        <f>MACD!F1257</f>
        <v>-9.9674850433419684E-2</v>
      </c>
      <c r="F1257" s="2">
        <f>'Moving Avg'!D1257</f>
        <v>23.522199999999998</v>
      </c>
      <c r="G1257" s="2">
        <f>'Moving Avg'!F1257</f>
        <v>23.282350000000001</v>
      </c>
      <c r="H1257" s="2">
        <f>'Moving Avg'!G1257</f>
        <v>23.970539999999996</v>
      </c>
      <c r="I1257" s="2">
        <f>'Moving Avg'!H1257</f>
        <v>21.502615000000006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</row>
    <row r="1258" spans="1:12" ht="13.5" x14ac:dyDescent="0.25">
      <c r="A1258" s="3">
        <f>RSI!A1258</f>
        <v>43840</v>
      </c>
      <c r="B1258" s="2">
        <f>RSI!B1258</f>
        <v>23.914999999999999</v>
      </c>
      <c r="C1258" s="2">
        <f>RSI!I1258</f>
        <v>59.819503746139219</v>
      </c>
      <c r="D1258" s="2">
        <f>MACD!E1258</f>
        <v>-0.22212125841123154</v>
      </c>
      <c r="E1258" s="2">
        <f>MACD!F1258</f>
        <v>-0.12416413202898206</v>
      </c>
      <c r="F1258" s="2">
        <f>'Moving Avg'!D1258</f>
        <v>23.786199999999997</v>
      </c>
      <c r="G1258" s="2">
        <f>'Moving Avg'!F1258</f>
        <v>23.347550000000005</v>
      </c>
      <c r="H1258" s="2">
        <f>'Moving Avg'!G1258</f>
        <v>23.951899999999991</v>
      </c>
      <c r="I1258" s="2">
        <f>'Moving Avg'!H1258</f>
        <v>21.529075000000002</v>
      </c>
      <c r="J1258" s="5" t="str">
        <f>OBV!F1258</f>
        <v>BULLISH</v>
      </c>
      <c r="K1258" s="5" t="str">
        <f>OBV!G1258</f>
        <v>STRONG</v>
      </c>
      <c r="L1258" s="5" t="str">
        <f>OBV!H1258</f>
        <v>CONFIRMED BULLISH</v>
      </c>
    </row>
    <row r="1259" spans="1:12" ht="13.5" x14ac:dyDescent="0.25">
      <c r="A1259" s="3">
        <f>RSI!A1259</f>
        <v>43843</v>
      </c>
      <c r="B1259" s="2">
        <f>RSI!B1259</f>
        <v>23.914999999999999</v>
      </c>
      <c r="C1259" s="2">
        <f>RSI!I1259</f>
        <v>59.819503746139226</v>
      </c>
      <c r="D1259" s="2">
        <f>MACD!E1259</f>
        <v>-0.25172875199415046</v>
      </c>
      <c r="E1259" s="2">
        <f>MACD!F1259</f>
        <v>-0.14967705602201575</v>
      </c>
      <c r="F1259" s="2">
        <f>'Moving Avg'!D1259</f>
        <v>23.914999999999999</v>
      </c>
      <c r="G1259" s="2">
        <f>'Moving Avg'!F1259</f>
        <v>23.412750000000006</v>
      </c>
      <c r="H1259" s="2">
        <f>'Moving Avg'!G1259</f>
        <v>23.925499999999989</v>
      </c>
      <c r="I1259" s="2">
        <f>'Moving Avg'!H1259</f>
        <v>21.555535000000006</v>
      </c>
      <c r="J1259" s="5" t="str">
        <f>OBV!F1259</f>
        <v>BULLISH</v>
      </c>
      <c r="K1259" s="5" t="str">
        <f>OBV!G1259</f>
        <v>STRONG</v>
      </c>
      <c r="L1259" s="5" t="str">
        <f>OBV!H1259</f>
        <v>CONFIRMED BULLISH</v>
      </c>
    </row>
    <row r="1260" spans="1:12" ht="13.5" x14ac:dyDescent="0.25">
      <c r="A1260" s="3">
        <f>RSI!A1260</f>
        <v>43845</v>
      </c>
      <c r="B1260" s="2">
        <f>RSI!B1260</f>
        <v>23.914999999999999</v>
      </c>
      <c r="C1260" s="2">
        <f>RSI!I1260</f>
        <v>59.819503746139219</v>
      </c>
      <c r="D1260" s="2">
        <f>MACD!E1260</f>
        <v>-0.27913372557627625</v>
      </c>
      <c r="E1260" s="2">
        <f>MACD!F1260</f>
        <v>-0.17556838993286786</v>
      </c>
      <c r="F1260" s="2">
        <f>'Moving Avg'!D1260</f>
        <v>23.914999999999999</v>
      </c>
      <c r="G1260" s="2">
        <f>'Moving Avg'!F1260</f>
        <v>23.444200000000009</v>
      </c>
      <c r="H1260" s="2">
        <f>'Moving Avg'!G1260</f>
        <v>23.89909999999999</v>
      </c>
      <c r="I1260" s="2">
        <f>'Moving Avg'!H1260</f>
        <v>21.581995000000003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</row>
    <row r="1261" spans="1:12" ht="13.5" x14ac:dyDescent="0.25">
      <c r="A1261" s="3">
        <f>RSI!A1261</f>
        <v>43846</v>
      </c>
      <c r="B1261" s="2">
        <f>RSI!B1261</f>
        <v>23.914999999999999</v>
      </c>
      <c r="C1261" s="2">
        <f>RSI!I1261</f>
        <v>59.819503746139219</v>
      </c>
      <c r="D1261" s="2">
        <f>MACD!E1261</f>
        <v>-0.30450077068390868</v>
      </c>
      <c r="E1261" s="2">
        <f>MACD!F1261</f>
        <v>-0.20135486608307604</v>
      </c>
      <c r="F1261" s="2">
        <f>'Moving Avg'!D1261</f>
        <v>23.914999999999999</v>
      </c>
      <c r="G1261" s="2">
        <f>'Moving Avg'!F1261</f>
        <v>23.47525000000001</v>
      </c>
      <c r="H1261" s="2">
        <f>'Moving Avg'!G1261</f>
        <v>23.872699999999988</v>
      </c>
      <c r="I1261" s="2">
        <f>'Moving Avg'!H1261</f>
        <v>21.608455000000003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</row>
    <row r="1262" spans="1:12" ht="13.5" x14ac:dyDescent="0.25">
      <c r="A1262" s="3">
        <f>RSI!A1262</f>
        <v>43847</v>
      </c>
      <c r="B1262" s="2">
        <f>RSI!B1262</f>
        <v>23.914999999999999</v>
      </c>
      <c r="C1262" s="2">
        <f>RSI!I1262</f>
        <v>59.819503746139219</v>
      </c>
      <c r="D1262" s="2">
        <f>MACD!E1262</f>
        <v>-0.32798206504819305</v>
      </c>
      <c r="E1262" s="2">
        <f>MACD!F1262</f>
        <v>-0.22668030587609947</v>
      </c>
      <c r="F1262" s="2">
        <f>'Moving Avg'!D1262</f>
        <v>23.914999999999999</v>
      </c>
      <c r="G1262" s="2">
        <f>'Moving Avg'!F1262</f>
        <v>23.50630000000001</v>
      </c>
      <c r="H1262" s="2">
        <f>'Moving Avg'!G1262</f>
        <v>23.846299999999989</v>
      </c>
      <c r="I1262" s="2">
        <f>'Moving Avg'!H1262</f>
        <v>21.635729999999999</v>
      </c>
      <c r="J1262" s="5" t="str">
        <f>OBV!F1262</f>
        <v>NEUTRAL</v>
      </c>
      <c r="K1262" s="5" t="str">
        <f>OBV!G1262</f>
        <v>NEUTRAL</v>
      </c>
      <c r="L1262" s="5" t="str">
        <f>OBV!H1262</f>
        <v>NEUTRAL</v>
      </c>
    </row>
    <row r="1263" spans="1:12" ht="13.5" x14ac:dyDescent="0.25">
      <c r="A1263" s="3">
        <f>RSI!A1263</f>
        <v>43850</v>
      </c>
      <c r="B1263" s="2">
        <f>RSI!B1263</f>
        <v>23.914999999999999</v>
      </c>
      <c r="C1263" s="2">
        <f>RSI!I1263</f>
        <v>59.819503746139226</v>
      </c>
      <c r="D1263" s="2">
        <f>MACD!E1263</f>
        <v>-0.45725678781168355</v>
      </c>
      <c r="E1263" s="2">
        <f>MACD!F1263</f>
        <v>-0.27279560226321631</v>
      </c>
      <c r="F1263" s="2">
        <f>'Moving Avg'!D1263</f>
        <v>23.914999999999999</v>
      </c>
      <c r="G1263" s="2">
        <f>'Moving Avg'!F1263</f>
        <v>23.537350000000011</v>
      </c>
      <c r="H1263" s="2">
        <f>'Moving Avg'!G1263</f>
        <v>23.819899999999983</v>
      </c>
      <c r="I1263" s="2">
        <f>'Moving Avg'!H1263</f>
        <v>21.663004999999998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</row>
    <row r="1264" spans="1:12" ht="13.5" x14ac:dyDescent="0.25">
      <c r="A1264" s="3">
        <f>RSI!A1264</f>
        <v>43851</v>
      </c>
      <c r="B1264" s="2">
        <f>RSI!B1264</f>
        <v>23.294</v>
      </c>
      <c r="C1264" s="2">
        <f>RSI!I1264</f>
        <v>41.300561672259811</v>
      </c>
      <c r="D1264" s="2">
        <f>MACD!E1264</f>
        <v>-0.41837223399035395</v>
      </c>
      <c r="E1264" s="2">
        <f>MACD!F1264</f>
        <v>-0.30191092860864388</v>
      </c>
      <c r="F1264" s="2">
        <f>'Moving Avg'!D1264</f>
        <v>23.790799999999997</v>
      </c>
      <c r="G1264" s="2">
        <f>'Moving Avg'!F1264</f>
        <v>23.537350000000011</v>
      </c>
      <c r="H1264" s="2">
        <f>'Moving Avg'!G1264</f>
        <v>23.781079999999989</v>
      </c>
      <c r="I1264" s="2">
        <f>'Moving Avg'!H1264</f>
        <v>21.687174999999996</v>
      </c>
      <c r="J1264" s="5" t="str">
        <f>OBV!F1264</f>
        <v>BEARISH</v>
      </c>
      <c r="K1264" s="5" t="str">
        <f>OBV!G1264</f>
        <v>WEAK</v>
      </c>
      <c r="L1264" s="5" t="str">
        <f>OBV!H1264</f>
        <v>CONFIRMED BEARISH</v>
      </c>
    </row>
    <row r="1265" spans="1:12" ht="13.5" x14ac:dyDescent="0.25">
      <c r="A1265" s="3">
        <f>RSI!A1265</f>
        <v>43852</v>
      </c>
      <c r="B1265" s="2">
        <f>RSI!B1265</f>
        <v>23.201000000000001</v>
      </c>
      <c r="C1265" s="2">
        <f>RSI!I1265</f>
        <v>39.336543098857668</v>
      </c>
      <c r="D1265" s="2">
        <f>MACD!E1265</f>
        <v>-0.27743564927004982</v>
      </c>
      <c r="E1265" s="2">
        <f>MACD!F1265</f>
        <v>-0.29701587274092511</v>
      </c>
      <c r="F1265" s="2">
        <f>'Moving Avg'!D1265</f>
        <v>23.648000000000003</v>
      </c>
      <c r="G1265" s="2">
        <f>'Moving Avg'!F1265</f>
        <v>23.532700000000009</v>
      </c>
      <c r="H1265" s="2">
        <f>'Moving Avg'!G1265</f>
        <v>23.74039999999999</v>
      </c>
      <c r="I1265" s="2">
        <f>'Moving Avg'!H1265</f>
        <v>21.710880000000003</v>
      </c>
      <c r="J1265" s="5" t="str">
        <f>OBV!F1265</f>
        <v>BEARISH</v>
      </c>
      <c r="K1265" s="5" t="str">
        <f>OBV!G1265</f>
        <v>WEAK</v>
      </c>
      <c r="L1265" s="5" t="str">
        <f>OBV!H1265</f>
        <v>CONFIRMED BEARISH</v>
      </c>
    </row>
    <row r="1266" spans="1:12" ht="13.5" x14ac:dyDescent="0.25">
      <c r="A1266" s="3">
        <f>RSI!A1266</f>
        <v>43853</v>
      </c>
      <c r="B1266" s="2">
        <f>RSI!B1266</f>
        <v>23.294</v>
      </c>
      <c r="C1266" s="2">
        <f>RSI!I1266</f>
        <v>42.291907483707732</v>
      </c>
      <c r="D1266" s="2">
        <f>MACD!E1266</f>
        <v>-0.16260572506730142</v>
      </c>
      <c r="E1266" s="2">
        <f>MACD!F1266</f>
        <v>-0.27013384320620037</v>
      </c>
      <c r="F1266" s="2">
        <f>'Moving Avg'!D1266</f>
        <v>23.523799999999998</v>
      </c>
      <c r="G1266" s="2">
        <f>'Moving Avg'!F1266</f>
        <v>23.532700000000006</v>
      </c>
      <c r="H1266" s="2">
        <f>'Moving Avg'!G1266</f>
        <v>23.701579999999989</v>
      </c>
      <c r="I1266" s="2">
        <f>'Moving Avg'!H1266</f>
        <v>21.736895000000001</v>
      </c>
      <c r="J1266" s="5" t="str">
        <f>OBV!F1266</f>
        <v>BEARISH</v>
      </c>
      <c r="K1266" s="5" t="str">
        <f>OBV!G1266</f>
        <v>WEAK</v>
      </c>
      <c r="L1266" s="5" t="str">
        <f>OBV!H1266</f>
        <v>CONFIRMED BEARISH</v>
      </c>
    </row>
    <row r="1267" spans="1:12" ht="13.5" x14ac:dyDescent="0.25">
      <c r="A1267" s="3">
        <f>RSI!A1267</f>
        <v>43854</v>
      </c>
      <c r="B1267" s="2">
        <f>RSI!B1267</f>
        <v>23.294</v>
      </c>
      <c r="C1267" s="2">
        <f>RSI!I1267</f>
        <v>42.291907483707732</v>
      </c>
      <c r="D1267" s="2">
        <f>MACD!E1267</f>
        <v>-6.3709280463239537E-2</v>
      </c>
      <c r="E1267" s="2">
        <f>MACD!F1267</f>
        <v>-0.22884893065760822</v>
      </c>
      <c r="F1267" s="2">
        <f>'Moving Avg'!D1267</f>
        <v>23.3996</v>
      </c>
      <c r="G1267" s="2">
        <f>'Moving Avg'!F1267</f>
        <v>23.532700000000002</v>
      </c>
      <c r="H1267" s="2">
        <f>'Moving Avg'!G1267</f>
        <v>23.662759999999995</v>
      </c>
      <c r="I1267" s="2">
        <f>'Moving Avg'!H1267</f>
        <v>21.761064999999999</v>
      </c>
      <c r="J1267" s="5" t="str">
        <f>OBV!F1267</f>
        <v>BEARISH</v>
      </c>
      <c r="K1267" s="5" t="str">
        <f>OBV!G1267</f>
        <v>WEAK</v>
      </c>
      <c r="L1267" s="5" t="str">
        <f>OBV!H1267</f>
        <v>CONFIRMED BEARISH</v>
      </c>
    </row>
    <row r="1268" spans="1:12" ht="13.5" x14ac:dyDescent="0.25">
      <c r="A1268" s="3">
        <f>RSI!A1268</f>
        <v>43857</v>
      </c>
      <c r="B1268" s="2">
        <f>RSI!B1268</f>
        <v>24.692</v>
      </c>
      <c r="C1268" s="2">
        <f>RSI!I1268</f>
        <v>68.79516843779686</v>
      </c>
      <c r="D1268" s="2">
        <f>MACD!E1268</f>
        <v>-8.1978911836547042E-2</v>
      </c>
      <c r="E1268" s="2">
        <f>MACD!F1268</f>
        <v>-0.19947492689339599</v>
      </c>
      <c r="F1268" s="2">
        <f>'Moving Avg'!D1268</f>
        <v>23.555</v>
      </c>
      <c r="G1268" s="2">
        <f>'Moving Avg'!F1268</f>
        <v>23.602600000000002</v>
      </c>
      <c r="H1268" s="2">
        <f>'Moving Avg'!G1268</f>
        <v>23.651899999999998</v>
      </c>
      <c r="I1268" s="2">
        <f>'Moving Avg'!H1268</f>
        <v>21.792225000000002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</row>
    <row r="1269" spans="1:12" ht="13.5" x14ac:dyDescent="0.25">
      <c r="A1269" s="3">
        <f>RSI!A1269</f>
        <v>43858</v>
      </c>
      <c r="B1269" s="2">
        <f>RSI!B1269</f>
        <v>24.692</v>
      </c>
      <c r="C1269" s="2">
        <f>RSI!I1269</f>
        <v>68.79516843779686</v>
      </c>
      <c r="D1269" s="2">
        <f>MACD!E1269</f>
        <v>-0.10421319383174321</v>
      </c>
      <c r="E1269" s="2">
        <f>MACD!F1269</f>
        <v>-0.18042258028106545</v>
      </c>
      <c r="F1269" s="2">
        <f>'Moving Avg'!D1269</f>
        <v>23.834600000000002</v>
      </c>
      <c r="G1269" s="2">
        <f>'Moving Avg'!F1269</f>
        <v>23.672500000000003</v>
      </c>
      <c r="H1269" s="2">
        <f>'Moving Avg'!G1269</f>
        <v>23.641039999999993</v>
      </c>
      <c r="I1269" s="2">
        <f>'Moving Avg'!H1269</f>
        <v>21.823385000000002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</row>
    <row r="1270" spans="1:12" ht="13.5" x14ac:dyDescent="0.25">
      <c r="A1270" s="3">
        <f>RSI!A1270</f>
        <v>43859</v>
      </c>
      <c r="B1270" s="2">
        <f>RSI!B1270</f>
        <v>24.692</v>
      </c>
      <c r="C1270" s="2">
        <f>RSI!I1270</f>
        <v>68.79516843779686</v>
      </c>
      <c r="D1270" s="2">
        <f>MACD!E1270</f>
        <v>-0.12930030144812577</v>
      </c>
      <c r="E1270" s="2">
        <f>MACD!F1270</f>
        <v>-0.17019812451447752</v>
      </c>
      <c r="F1270" s="2">
        <f>'Moving Avg'!D1270</f>
        <v>24.132800000000003</v>
      </c>
      <c r="G1270" s="2">
        <f>'Moving Avg'!F1270</f>
        <v>23.7424</v>
      </c>
      <c r="H1270" s="2">
        <f>'Moving Avg'!G1270</f>
        <v>23.630179999999992</v>
      </c>
      <c r="I1270" s="2">
        <f>'Moving Avg'!H1270</f>
        <v>21.851775000000004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</row>
    <row r="1271" spans="1:12" ht="13.5" x14ac:dyDescent="0.25">
      <c r="A1271" s="3">
        <f>RSI!A1271</f>
        <v>43860</v>
      </c>
      <c r="B1271" s="2">
        <f>RSI!B1271</f>
        <v>24.692</v>
      </c>
      <c r="C1271" s="2">
        <f>RSI!I1271</f>
        <v>68.79516843779686</v>
      </c>
      <c r="D1271" s="2">
        <f>MACD!E1271</f>
        <v>-0.15633663588890556</v>
      </c>
      <c r="E1271" s="2">
        <f>MACD!F1271</f>
        <v>-0.16742582678936313</v>
      </c>
      <c r="F1271" s="2">
        <f>'Moving Avg'!D1271</f>
        <v>24.412400000000002</v>
      </c>
      <c r="G1271" s="2">
        <f>'Moving Avg'!F1271</f>
        <v>23.8123</v>
      </c>
      <c r="H1271" s="2">
        <f>'Moving Avg'!G1271</f>
        <v>23.619319999999988</v>
      </c>
      <c r="I1271" s="2">
        <f>'Moving Avg'!H1271</f>
        <v>21.879314999999998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</row>
    <row r="1272" spans="1:12" ht="13.5" x14ac:dyDescent="0.25">
      <c r="A1272" s="3">
        <f>RSI!A1272</f>
        <v>43861</v>
      </c>
      <c r="B1272" s="2">
        <f>RSI!B1272</f>
        <v>24.692</v>
      </c>
      <c r="C1272" s="2">
        <f>RSI!I1272</f>
        <v>68.79516843779686</v>
      </c>
      <c r="D1272" s="2">
        <f>MACD!E1272</f>
        <v>-0.18459203596770379</v>
      </c>
      <c r="E1272" s="2">
        <f>MACD!F1272</f>
        <v>-0.17085906862503125</v>
      </c>
      <c r="F1272" s="2">
        <f>'Moving Avg'!D1272</f>
        <v>24.692</v>
      </c>
      <c r="G1272" s="2">
        <f>'Moving Avg'!F1272</f>
        <v>23.882199999999997</v>
      </c>
      <c r="H1272" s="2">
        <f>'Moving Avg'!G1272</f>
        <v>23.616219999999988</v>
      </c>
      <c r="I1272" s="2">
        <f>'Moving Avg'!H1272</f>
        <v>21.907149999999998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</row>
    <row r="1273" spans="1:12" ht="13.5" x14ac:dyDescent="0.25">
      <c r="A1273" s="3">
        <f>RSI!A1273</f>
        <v>43864</v>
      </c>
      <c r="B1273" s="2">
        <f>RSI!B1273</f>
        <v>24.692</v>
      </c>
      <c r="C1273" s="2">
        <f>RSI!I1273</f>
        <v>68.79516843779686</v>
      </c>
      <c r="D1273" s="2">
        <f>MACD!E1273</f>
        <v>-0.21348054559106444</v>
      </c>
      <c r="E1273" s="2">
        <f>MACD!F1273</f>
        <v>-0.1793833640182379</v>
      </c>
      <c r="F1273" s="2">
        <f>'Moving Avg'!D1273</f>
        <v>24.692</v>
      </c>
      <c r="G1273" s="2">
        <f>'Moving Avg'!F1273</f>
        <v>23.98705</v>
      </c>
      <c r="H1273" s="2">
        <f>'Moving Avg'!G1273</f>
        <v>23.613119999999991</v>
      </c>
      <c r="I1273" s="2">
        <f>'Moving Avg'!H1273</f>
        <v>21.934984999999998</v>
      </c>
      <c r="J1273" s="5" t="str">
        <f>OBV!F1273</f>
        <v>NEUTRAL</v>
      </c>
      <c r="K1273" s="5" t="str">
        <f>OBV!G1273</f>
        <v>NEUTRAL</v>
      </c>
      <c r="L1273" s="5" t="str">
        <f>OBV!H1273</f>
        <v>NEUTRAL</v>
      </c>
    </row>
    <row r="1274" spans="1:12" ht="13.5" x14ac:dyDescent="0.25">
      <c r="A1274" s="3">
        <f>RSI!A1274</f>
        <v>43865</v>
      </c>
      <c r="B1274" s="2">
        <f>RSI!B1274</f>
        <v>24.692</v>
      </c>
      <c r="C1274" s="2">
        <f>RSI!I1274</f>
        <v>68.79516843779686</v>
      </c>
      <c r="D1274" s="2">
        <f>MACD!E1274</f>
        <v>-0.33807432896445633</v>
      </c>
      <c r="E1274" s="2">
        <f>MACD!F1274</f>
        <v>-0.21112155700748159</v>
      </c>
      <c r="F1274" s="2">
        <f>'Moving Avg'!D1274</f>
        <v>24.692</v>
      </c>
      <c r="G1274" s="2">
        <f>'Moving Avg'!F1274</f>
        <v>24.0581</v>
      </c>
      <c r="H1274" s="2">
        <f>'Moving Avg'!G1274</f>
        <v>23.624779999999987</v>
      </c>
      <c r="I1274" s="2">
        <f>'Moving Avg'!H1274</f>
        <v>21.962819999999997</v>
      </c>
      <c r="J1274" s="5" t="str">
        <f>OBV!F1274</f>
        <v>NEUTRAL</v>
      </c>
      <c r="K1274" s="5" t="str">
        <f>OBV!G1274</f>
        <v>NEUTRAL</v>
      </c>
      <c r="L1274" s="5" t="str">
        <f>OBV!H1274</f>
        <v>NEUTRAL</v>
      </c>
    </row>
    <row r="1275" spans="1:12" ht="13.5" x14ac:dyDescent="0.25">
      <c r="A1275" s="3">
        <f>RSI!A1275</f>
        <v>43866</v>
      </c>
      <c r="B1275" s="2">
        <f>RSI!B1275</f>
        <v>24.692</v>
      </c>
      <c r="C1275" s="2">
        <f>RSI!I1275</f>
        <v>68.79516843779686</v>
      </c>
      <c r="D1275" s="2">
        <f>MACD!E1275</f>
        <v>-0.46207715834287555</v>
      </c>
      <c r="E1275" s="2">
        <f>MACD!F1275</f>
        <v>-0.26131267727456042</v>
      </c>
      <c r="F1275" s="2">
        <f>'Moving Avg'!D1275</f>
        <v>24.692</v>
      </c>
      <c r="G1275" s="2">
        <f>'Moving Avg'!F1275</f>
        <v>24.09695</v>
      </c>
      <c r="H1275" s="2">
        <f>'Moving Avg'!G1275</f>
        <v>23.63643999999999</v>
      </c>
      <c r="I1275" s="2">
        <f>'Moving Avg'!H1275</f>
        <v>21.990654999999993</v>
      </c>
      <c r="J1275" s="5" t="str">
        <f>OBV!F1275</f>
        <v>NEUTRAL</v>
      </c>
      <c r="K1275" s="5" t="str">
        <f>OBV!G1275</f>
        <v>NEUTRAL</v>
      </c>
      <c r="L1275" s="5" t="str">
        <f>OBV!H1275</f>
        <v>NEUTRAL</v>
      </c>
    </row>
    <row r="1276" spans="1:12" ht="13.5" x14ac:dyDescent="0.25">
      <c r="A1276" s="3">
        <f>RSI!A1276</f>
        <v>43867</v>
      </c>
      <c r="B1276" s="2">
        <f>RSI!B1276</f>
        <v>24.692</v>
      </c>
      <c r="C1276" s="2">
        <f>RSI!I1276</f>
        <v>68.795168437796875</v>
      </c>
      <c r="D1276" s="2">
        <f>MACD!E1276</f>
        <v>-0.55664829636479141</v>
      </c>
      <c r="E1276" s="2">
        <f>MACD!F1276</f>
        <v>-0.32037980109260666</v>
      </c>
      <c r="F1276" s="2">
        <f>'Moving Avg'!D1276</f>
        <v>24.692</v>
      </c>
      <c r="G1276" s="2">
        <f>'Moving Avg'!F1276</f>
        <v>24.135800000000003</v>
      </c>
      <c r="H1276" s="2">
        <f>'Moving Avg'!G1276</f>
        <v>23.648099999999989</v>
      </c>
      <c r="I1276" s="2">
        <f>'Moving Avg'!H1276</f>
        <v>22.018489999999993</v>
      </c>
      <c r="J1276" s="5" t="str">
        <f>OBV!F1276</f>
        <v>NEUTRAL</v>
      </c>
      <c r="K1276" s="5" t="str">
        <f>OBV!G1276</f>
        <v>NEUTRAL</v>
      </c>
      <c r="L1276" s="5" t="str">
        <f>OBV!H1276</f>
        <v>NEUTRAL</v>
      </c>
    </row>
    <row r="1277" spans="1:12" ht="13.5" x14ac:dyDescent="0.25">
      <c r="A1277" s="3">
        <f>RSI!A1277</f>
        <v>43868</v>
      </c>
      <c r="B1277" s="2">
        <f>RSI!B1277</f>
        <v>24.692</v>
      </c>
      <c r="C1277" s="2">
        <f>RSI!I1277</f>
        <v>68.79516843779686</v>
      </c>
      <c r="D1277" s="2">
        <f>MACD!E1277</f>
        <v>-0.64033054642338882</v>
      </c>
      <c r="E1277" s="2">
        <f>MACD!F1277</f>
        <v>-0.38436995015876313</v>
      </c>
      <c r="F1277" s="2">
        <f>'Moving Avg'!D1277</f>
        <v>24.692</v>
      </c>
      <c r="G1277" s="2">
        <f>'Moving Avg'!F1277</f>
        <v>24.174650000000003</v>
      </c>
      <c r="H1277" s="2">
        <f>'Moving Avg'!G1277</f>
        <v>23.66053999999999</v>
      </c>
      <c r="I1277" s="2">
        <f>'Moving Avg'!H1277</f>
        <v>22.050609999999988</v>
      </c>
      <c r="J1277" s="5" t="str">
        <f>OBV!F1277</f>
        <v>NEUTRAL</v>
      </c>
      <c r="K1277" s="5" t="str">
        <f>OBV!G1277</f>
        <v>NEUTRAL</v>
      </c>
      <c r="L1277" s="5" t="str">
        <f>OBV!H1277</f>
        <v>NEUTRAL</v>
      </c>
    </row>
    <row r="1278" spans="1:12" ht="13.5" x14ac:dyDescent="0.25">
      <c r="A1278" s="3">
        <f>RSI!A1278</f>
        <v>43871</v>
      </c>
      <c r="B1278" s="2">
        <f>RSI!B1278</f>
        <v>24.692</v>
      </c>
      <c r="C1278" s="2">
        <f>RSI!I1278</f>
        <v>68.79516843779686</v>
      </c>
      <c r="D1278" s="2">
        <f>MACD!E1278</f>
        <v>-0.4994510495015092</v>
      </c>
      <c r="E1278" s="2">
        <f>MACD!F1278</f>
        <v>-0.40738617002731237</v>
      </c>
      <c r="F1278" s="2">
        <f>'Moving Avg'!D1278</f>
        <v>24.692</v>
      </c>
      <c r="G1278" s="2">
        <f>'Moving Avg'!F1278</f>
        <v>24.213500000000003</v>
      </c>
      <c r="H1278" s="2">
        <f>'Moving Avg'!G1278</f>
        <v>23.685079999999989</v>
      </c>
      <c r="I1278" s="2">
        <f>'Moving Avg'!H1278</f>
        <v>22.082729999999987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</row>
    <row r="1279" spans="1:12" ht="13.5" x14ac:dyDescent="0.25">
      <c r="A1279" s="3">
        <f>RSI!A1279</f>
        <v>43872</v>
      </c>
      <c r="B1279" s="2">
        <f>RSI!B1279</f>
        <v>24.692</v>
      </c>
      <c r="C1279" s="2">
        <f>RSI!I1279</f>
        <v>68.79516843779686</v>
      </c>
      <c r="D1279" s="2">
        <f>MACD!E1279</f>
        <v>-0.38338362542309667</v>
      </c>
      <c r="E1279" s="2">
        <f>MACD!F1279</f>
        <v>-0.40258566110646921</v>
      </c>
      <c r="F1279" s="2">
        <f>'Moving Avg'!D1279</f>
        <v>24.692</v>
      </c>
      <c r="G1279" s="2">
        <f>'Moving Avg'!F1279</f>
        <v>24.252350000000003</v>
      </c>
      <c r="H1279" s="2">
        <f>'Moving Avg'!G1279</f>
        <v>23.705279999999988</v>
      </c>
      <c r="I1279" s="2">
        <f>'Moving Avg'!H1279</f>
        <v>22.114849999999993</v>
      </c>
      <c r="J1279" s="5" t="str">
        <f>OBV!F1279</f>
        <v>NEUTRAL</v>
      </c>
      <c r="K1279" s="5" t="str">
        <f>OBV!G1279</f>
        <v>NEUTRAL</v>
      </c>
      <c r="L1279" s="5" t="str">
        <f>OBV!H1279</f>
        <v>NEUTRAL</v>
      </c>
    </row>
    <row r="1280" spans="1:12" ht="13.5" x14ac:dyDescent="0.25">
      <c r="A1280" s="3">
        <f>RSI!A1280</f>
        <v>43873</v>
      </c>
      <c r="B1280" s="2">
        <f>RSI!B1280</f>
        <v>23.681999999999999</v>
      </c>
      <c r="C1280" s="2">
        <f>RSI!I1280</f>
        <v>38.062890127788066</v>
      </c>
      <c r="D1280" s="2">
        <f>MACD!E1280</f>
        <v>-0.21326375042806944</v>
      </c>
      <c r="E1280" s="2">
        <f>MACD!F1280</f>
        <v>-0.36472127897078932</v>
      </c>
      <c r="F1280" s="2">
        <f>'Moving Avg'!D1280</f>
        <v>24.490000000000002</v>
      </c>
      <c r="G1280" s="2">
        <f>'Moving Avg'!F1280</f>
        <v>24.240700000000007</v>
      </c>
      <c r="H1280" s="2">
        <f>'Moving Avg'!G1280</f>
        <v>23.705279999999988</v>
      </c>
      <c r="I1280" s="2">
        <f>'Moving Avg'!H1280</f>
        <v>22.139184999999987</v>
      </c>
      <c r="J1280" s="5" t="str">
        <f>OBV!F1280</f>
        <v>BEARISH</v>
      </c>
      <c r="K1280" s="5" t="str">
        <f>OBV!G1280</f>
        <v>WEAK</v>
      </c>
      <c r="L1280" s="5" t="str">
        <f>OBV!H1280</f>
        <v>CONFIRMED BEARISH</v>
      </c>
    </row>
    <row r="1281" spans="1:12" ht="13.5" x14ac:dyDescent="0.25">
      <c r="A1281" s="3">
        <f>RSI!A1281</f>
        <v>43874</v>
      </c>
      <c r="B1281" s="2">
        <f>RSI!B1281</f>
        <v>23.201000000000001</v>
      </c>
      <c r="C1281" s="2">
        <f>RSI!I1281</f>
        <v>30.967831341422183</v>
      </c>
      <c r="D1281" s="2">
        <f>MACD!E1281</f>
        <v>-3.0408990811700676E-2</v>
      </c>
      <c r="E1281" s="2">
        <f>MACD!F1281</f>
        <v>-0.29785882133897157</v>
      </c>
      <c r="F1281" s="2">
        <f>'Moving Avg'!D1281</f>
        <v>24.191800000000001</v>
      </c>
      <c r="G1281" s="2">
        <f>'Moving Avg'!F1281</f>
        <v>24.205000000000005</v>
      </c>
      <c r="H1281" s="2">
        <f>'Moving Avg'!G1281</f>
        <v>23.703419999999991</v>
      </c>
      <c r="I1281" s="2">
        <f>'Moving Avg'!H1281</f>
        <v>22.159269999999982</v>
      </c>
      <c r="J1281" s="5" t="str">
        <f>OBV!F1281</f>
        <v>BEARISH</v>
      </c>
      <c r="K1281" s="5" t="str">
        <f>OBV!G1281</f>
        <v>WEAK</v>
      </c>
      <c r="L1281" s="5" t="str">
        <f>OBV!H1281</f>
        <v>CONFIRMED BEARISH</v>
      </c>
    </row>
    <row r="1282" spans="1:12" ht="13.5" x14ac:dyDescent="0.25">
      <c r="A1282" s="3">
        <f>RSI!A1282</f>
        <v>43875</v>
      </c>
      <c r="B1282" s="2">
        <f>RSI!B1282</f>
        <v>23.201000000000001</v>
      </c>
      <c r="C1282" s="2">
        <f>RSI!I1282</f>
        <v>30.967831341422169</v>
      </c>
      <c r="D1282" s="2">
        <f>MACD!E1282</f>
        <v>0.1301912794382929</v>
      </c>
      <c r="E1282" s="2">
        <f>MACD!F1282</f>
        <v>-0.21224880118351869</v>
      </c>
      <c r="F1282" s="2">
        <f>'Moving Avg'!D1282</f>
        <v>23.893599999999999</v>
      </c>
      <c r="G1282" s="2">
        <f>'Moving Avg'!F1282</f>
        <v>24.169300000000007</v>
      </c>
      <c r="H1282" s="2">
        <f>'Moving Avg'!G1282</f>
        <v>23.701559999999994</v>
      </c>
      <c r="I1282" s="2">
        <f>'Moving Avg'!H1282</f>
        <v>22.179354999999983</v>
      </c>
      <c r="J1282" s="5" t="str">
        <f>OBV!F1282</f>
        <v>BEARISH</v>
      </c>
      <c r="K1282" s="5" t="str">
        <f>OBV!G1282</f>
        <v>WEAK</v>
      </c>
      <c r="L1282" s="5" t="str">
        <f>OBV!H1282</f>
        <v>CONFIRMED BEARISH</v>
      </c>
    </row>
    <row r="1283" spans="1:12" ht="13.5" x14ac:dyDescent="0.25">
      <c r="A1283" s="3">
        <f>RSI!A1283</f>
        <v>43878</v>
      </c>
      <c r="B1283" s="2">
        <f>RSI!B1283</f>
        <v>23.201000000000001</v>
      </c>
      <c r="C1283" s="2">
        <f>RSI!I1283</f>
        <v>30.967831341422169</v>
      </c>
      <c r="D1283" s="2">
        <f>MACD!E1283</f>
        <v>0.27152549368614132</v>
      </c>
      <c r="E1283" s="2">
        <f>MACD!F1283</f>
        <v>-0.1154939422095867</v>
      </c>
      <c r="F1283" s="2">
        <f>'Moving Avg'!D1283</f>
        <v>23.595399999999994</v>
      </c>
      <c r="G1283" s="2">
        <f>'Moving Avg'!F1283</f>
        <v>24.133600000000008</v>
      </c>
      <c r="H1283" s="2">
        <f>'Moving Avg'!G1283</f>
        <v>23.699699999999993</v>
      </c>
      <c r="I1283" s="2">
        <f>'Moving Avg'!H1283</f>
        <v>22.203724999999981</v>
      </c>
      <c r="J1283" s="5" t="str">
        <f>OBV!F1283</f>
        <v>BEARISH</v>
      </c>
      <c r="K1283" s="5" t="str">
        <f>OBV!G1283</f>
        <v>WEAK</v>
      </c>
      <c r="L1283" s="5" t="str">
        <f>OBV!H1283</f>
        <v>CONFIRMED BEARISH</v>
      </c>
    </row>
    <row r="1284" spans="1:12" ht="13.5" x14ac:dyDescent="0.25">
      <c r="A1284" s="3">
        <f>RSI!A1284</f>
        <v>43879</v>
      </c>
      <c r="B1284" s="2">
        <f>RSI!B1284</f>
        <v>23.201000000000001</v>
      </c>
      <c r="C1284" s="2">
        <f>RSI!I1284</f>
        <v>30.967831341422169</v>
      </c>
      <c r="D1284" s="2">
        <f>MACD!E1284</f>
        <v>0.39615457329701087</v>
      </c>
      <c r="E1284" s="2">
        <f>MACD!F1284</f>
        <v>-1.3164239108267181E-2</v>
      </c>
      <c r="F1284" s="2">
        <f>'Moving Avg'!D1284</f>
        <v>23.297199999999997</v>
      </c>
      <c r="G1284" s="2">
        <f>'Moving Avg'!F1284</f>
        <v>24.12895000000001</v>
      </c>
      <c r="H1284" s="2">
        <f>'Moving Avg'!G1284</f>
        <v>23.697839999999996</v>
      </c>
      <c r="I1284" s="2">
        <f>'Moving Avg'!H1284</f>
        <v>22.229309999999984</v>
      </c>
      <c r="J1284" s="5" t="str">
        <f>OBV!F1284</f>
        <v>BEARISH</v>
      </c>
      <c r="K1284" s="5" t="str">
        <f>OBV!G1284</f>
        <v>WEAK</v>
      </c>
      <c r="L1284" s="5" t="str">
        <f>OBV!H1284</f>
        <v>CONFIRMED BEARISH</v>
      </c>
    </row>
    <row r="1285" spans="1:12" ht="13.5" x14ac:dyDescent="0.25">
      <c r="A1285" s="3">
        <f>RSI!A1285</f>
        <v>43880</v>
      </c>
      <c r="B1285" s="2">
        <f>RSI!B1285</f>
        <v>23.201000000000001</v>
      </c>
      <c r="C1285" s="2">
        <f>RSI!I1285</f>
        <v>30.967831341422169</v>
      </c>
      <c r="D1285" s="2">
        <f>MACD!E1285</f>
        <v>0.50627531004857929</v>
      </c>
      <c r="E1285" s="2">
        <f>MACD!F1285</f>
        <v>9.0723670723102112E-2</v>
      </c>
      <c r="F1285" s="2">
        <f>'Moving Avg'!D1285</f>
        <v>23.201000000000001</v>
      </c>
      <c r="G1285" s="2">
        <f>'Moving Avg'!F1285</f>
        <v>24.12895000000001</v>
      </c>
      <c r="H1285" s="2">
        <f>'Moving Avg'!G1285</f>
        <v>23.695979999999999</v>
      </c>
      <c r="I1285" s="2">
        <f>'Moving Avg'!H1285</f>
        <v>22.252214999999982</v>
      </c>
      <c r="J1285" s="5" t="str">
        <f>OBV!F1285</f>
        <v>BEARISH</v>
      </c>
      <c r="K1285" s="5" t="str">
        <f>OBV!G1285</f>
        <v>WEAK</v>
      </c>
      <c r="L1285" s="5" t="str">
        <f>OBV!H1285</f>
        <v>CONFIRMED BEARISH</v>
      </c>
    </row>
    <row r="1286" spans="1:12" ht="13.5" x14ac:dyDescent="0.25">
      <c r="A1286" s="3">
        <f>RSI!A1286</f>
        <v>43881</v>
      </c>
      <c r="B1286" s="2">
        <f>RSI!B1286</f>
        <v>23.201000000000001</v>
      </c>
      <c r="C1286" s="2">
        <f>RSI!I1286</f>
        <v>30.967831341422169</v>
      </c>
      <c r="D1286" s="2">
        <f>MACD!E1286</f>
        <v>0.60377417434056468</v>
      </c>
      <c r="E1286" s="2">
        <f>MACD!F1286</f>
        <v>0.19333377144659464</v>
      </c>
      <c r="F1286" s="2">
        <f>'Moving Avg'!D1286</f>
        <v>23.201000000000001</v>
      </c>
      <c r="G1286" s="2">
        <f>'Moving Avg'!F1286</f>
        <v>24.124300000000012</v>
      </c>
      <c r="H1286" s="2">
        <f>'Moving Avg'!G1286</f>
        <v>23.694119999999998</v>
      </c>
      <c r="I1286" s="2">
        <f>'Moving Avg'!H1286</f>
        <v>22.27511999999998</v>
      </c>
      <c r="J1286" s="5" t="str">
        <f>OBV!F1286</f>
        <v>NEUTRAL</v>
      </c>
      <c r="K1286" s="5" t="str">
        <f>OBV!G1286</f>
        <v>NEUTRAL</v>
      </c>
      <c r="L1286" s="5" t="str">
        <f>OBV!H1286</f>
        <v>NEUTRAL</v>
      </c>
    </row>
    <row r="1287" spans="1:12" ht="13.5" x14ac:dyDescent="0.25">
      <c r="A1287" s="3">
        <f>RSI!A1287</f>
        <v>43882</v>
      </c>
      <c r="B1287" s="2">
        <f>RSI!B1287</f>
        <v>23.201000000000001</v>
      </c>
      <c r="C1287" s="2">
        <f>RSI!I1287</f>
        <v>30.967831341422169</v>
      </c>
      <c r="D1287" s="2">
        <f>MACD!E1287</f>
        <v>0.69027300904977906</v>
      </c>
      <c r="E1287" s="2">
        <f>MACD!F1287</f>
        <v>0.29272161896723153</v>
      </c>
      <c r="F1287" s="2">
        <f>'Moving Avg'!D1287</f>
        <v>23.201000000000001</v>
      </c>
      <c r="G1287" s="2">
        <f>'Moving Avg'!F1287</f>
        <v>24.119650000000011</v>
      </c>
      <c r="H1287" s="2">
        <f>'Moving Avg'!G1287</f>
        <v>23.692260000000001</v>
      </c>
      <c r="I1287" s="2">
        <f>'Moving Avg'!H1287</f>
        <v>22.298024999999981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</row>
    <row r="1288" spans="1:12" ht="13.5" x14ac:dyDescent="0.25">
      <c r="A1288" s="3">
        <f>RSI!A1288</f>
        <v>43885</v>
      </c>
      <c r="B1288" s="2">
        <f>RSI!B1288</f>
        <v>23.201000000000001</v>
      </c>
      <c r="C1288" s="2">
        <f>RSI!I1288</f>
        <v>30.967831341422169</v>
      </c>
      <c r="D1288" s="2">
        <f>MACD!E1288</f>
        <v>0.76716784525728343</v>
      </c>
      <c r="E1288" s="2">
        <f>MACD!F1288</f>
        <v>0.38761086422524194</v>
      </c>
      <c r="F1288" s="2">
        <f>'Moving Avg'!D1288</f>
        <v>23.201000000000001</v>
      </c>
      <c r="G1288" s="2">
        <f>'Moving Avg'!F1288</f>
        <v>24.045100000000012</v>
      </c>
      <c r="H1288" s="2">
        <f>'Moving Avg'!G1288</f>
        <v>23.704060000000005</v>
      </c>
      <c r="I1288" s="2">
        <f>'Moving Avg'!H1288</f>
        <v>22.320929999999979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</row>
    <row r="1289" spans="1:12" ht="13.5" x14ac:dyDescent="0.25">
      <c r="A1289" s="3">
        <f>RSI!A1289</f>
        <v>43886</v>
      </c>
      <c r="B1289" s="2">
        <f>RSI!B1289</f>
        <v>23.201000000000001</v>
      </c>
      <c r="C1289" s="2">
        <f>RSI!I1289</f>
        <v>30.967831341422169</v>
      </c>
      <c r="D1289" s="2">
        <f>MACD!E1289</f>
        <v>0.8356618867844503</v>
      </c>
      <c r="E1289" s="2">
        <f>MACD!F1289</f>
        <v>0.47722106873708364</v>
      </c>
      <c r="F1289" s="2">
        <f>'Moving Avg'!D1289</f>
        <v>23.201000000000001</v>
      </c>
      <c r="G1289" s="2">
        <f>'Moving Avg'!F1289</f>
        <v>23.97055000000001</v>
      </c>
      <c r="H1289" s="2">
        <f>'Moving Avg'!G1289</f>
        <v>23.715860000000006</v>
      </c>
      <c r="I1289" s="2">
        <f>'Moving Avg'!H1289</f>
        <v>22.343834999999981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</row>
    <row r="1290" spans="1:12" ht="13.5" x14ac:dyDescent="0.25">
      <c r="A1290" s="3">
        <f>RSI!A1290</f>
        <v>43887</v>
      </c>
      <c r="B1290" s="2">
        <f>RSI!B1290</f>
        <v>23.201000000000001</v>
      </c>
      <c r="C1290" s="2">
        <f>RSI!I1290</f>
        <v>30.967831341422169</v>
      </c>
      <c r="D1290" s="2">
        <f>MACD!E1290</f>
        <v>0.74140893485519399</v>
      </c>
      <c r="E1290" s="2">
        <f>MACD!F1290</f>
        <v>0.53005864196070573</v>
      </c>
      <c r="F1290" s="2">
        <f>'Moving Avg'!D1290</f>
        <v>23.201000000000001</v>
      </c>
      <c r="G1290" s="2">
        <f>'Moving Avg'!F1290</f>
        <v>23.896000000000011</v>
      </c>
      <c r="H1290" s="2">
        <f>'Moving Avg'!G1290</f>
        <v>23.714160000000007</v>
      </c>
      <c r="I1290" s="2">
        <f>'Moving Avg'!H1290</f>
        <v>22.366739999999979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</row>
    <row r="1291" spans="1:12" ht="13.5" x14ac:dyDescent="0.25">
      <c r="A1291" s="3">
        <f>RSI!A1291</f>
        <v>43888</v>
      </c>
      <c r="B1291" s="2">
        <f>RSI!B1291</f>
        <v>22.51</v>
      </c>
      <c r="C1291" s="2">
        <f>RSI!I1291</f>
        <v>19.827436077719597</v>
      </c>
      <c r="D1291" s="2">
        <f>MACD!E1291</f>
        <v>0.6417815914934728</v>
      </c>
      <c r="E1291" s="2">
        <f>MACD!F1291</f>
        <v>0.55240323186725915</v>
      </c>
      <c r="F1291" s="2">
        <f>'Moving Avg'!D1291</f>
        <v>23.062800000000003</v>
      </c>
      <c r="G1291" s="2">
        <f>'Moving Avg'!F1291</f>
        <v>23.78690000000001</v>
      </c>
      <c r="H1291" s="2">
        <f>'Moving Avg'!G1291</f>
        <v>23.698480000000007</v>
      </c>
      <c r="I1291" s="2">
        <f>'Moving Avg'!H1291</f>
        <v>22.386189999999978</v>
      </c>
      <c r="J1291" s="5" t="str">
        <f>OBV!F1291</f>
        <v>BEARISH</v>
      </c>
      <c r="K1291" s="5" t="str">
        <f>OBV!G1291</f>
        <v>WEAK</v>
      </c>
      <c r="L1291" s="5" t="str">
        <f>OBV!H1291</f>
        <v>CONFIRMED BEARISH</v>
      </c>
    </row>
    <row r="1292" spans="1:12" ht="13.5" x14ac:dyDescent="0.25">
      <c r="A1292" s="3">
        <f>RSI!A1292</f>
        <v>43889</v>
      </c>
      <c r="B1292" s="2">
        <f>RSI!B1292</f>
        <v>22.51</v>
      </c>
      <c r="C1292" s="2">
        <f>RSI!I1292</f>
        <v>19.827436077719597</v>
      </c>
      <c r="D1292" s="2">
        <f>MACD!E1292</f>
        <v>0.56428687414177148</v>
      </c>
      <c r="E1292" s="2">
        <f>MACD!F1292</f>
        <v>0.5547799603221617</v>
      </c>
      <c r="F1292" s="2">
        <f>'Moving Avg'!D1292</f>
        <v>22.924600000000005</v>
      </c>
      <c r="G1292" s="2">
        <f>'Moving Avg'!F1292</f>
        <v>23.677800000000008</v>
      </c>
      <c r="H1292" s="2">
        <f>'Moving Avg'!G1292</f>
        <v>23.682800000000011</v>
      </c>
      <c r="I1292" s="2">
        <f>'Moving Avg'!H1292</f>
        <v>22.40563999999998</v>
      </c>
      <c r="J1292" s="5" t="str">
        <f>OBV!F1292</f>
        <v>BEARISH</v>
      </c>
      <c r="K1292" s="5" t="str">
        <f>OBV!G1292</f>
        <v>WEAK</v>
      </c>
      <c r="L1292" s="5" t="str">
        <f>OBV!H1292</f>
        <v>CONFIRMED BEARISH</v>
      </c>
    </row>
    <row r="1293" spans="1:12" ht="13.5" x14ac:dyDescent="0.25">
      <c r="A1293" s="3">
        <f>RSI!A1293</f>
        <v>43892</v>
      </c>
      <c r="B1293" s="2">
        <f>RSI!B1293</f>
        <v>22.51</v>
      </c>
      <c r="C1293" s="2">
        <f>RSI!I1293</f>
        <v>19.827436077719597</v>
      </c>
      <c r="D1293" s="2">
        <f>MACD!E1293</f>
        <v>0.50501566397571551</v>
      </c>
      <c r="E1293" s="2">
        <f>MACD!F1293</f>
        <v>0.54482710105287246</v>
      </c>
      <c r="F1293" s="2">
        <f>'Moving Avg'!D1293</f>
        <v>22.786400000000004</v>
      </c>
      <c r="G1293" s="2">
        <f>'Moving Avg'!F1293</f>
        <v>23.568700000000003</v>
      </c>
      <c r="H1293" s="2">
        <f>'Moving Avg'!G1293</f>
        <v>23.667120000000008</v>
      </c>
      <c r="I1293" s="2">
        <f>'Moving Avg'!H1293</f>
        <v>22.422334999999979</v>
      </c>
      <c r="J1293" s="5" t="str">
        <f>OBV!F1293</f>
        <v>BEARISH</v>
      </c>
      <c r="K1293" s="5" t="str">
        <f>OBV!G1293</f>
        <v>WEAK</v>
      </c>
      <c r="L1293" s="5" t="str">
        <f>OBV!H1293</f>
        <v>CONFIRMED BEARISH</v>
      </c>
    </row>
    <row r="1294" spans="1:12" ht="13.5" x14ac:dyDescent="0.25">
      <c r="A1294" s="3">
        <f>RSI!A1294</f>
        <v>43893</v>
      </c>
      <c r="B1294" s="2">
        <f>RSI!B1294</f>
        <v>22.51</v>
      </c>
      <c r="C1294" s="2">
        <f>RSI!I1294</f>
        <v>19.827436077719597</v>
      </c>
      <c r="D1294" s="2">
        <f>MACD!E1294</f>
        <v>0.46069758576611619</v>
      </c>
      <c r="E1294" s="2">
        <f>MACD!F1294</f>
        <v>0.52800119799552125</v>
      </c>
      <c r="F1294" s="2">
        <f>'Moving Avg'!D1294</f>
        <v>22.648200000000003</v>
      </c>
      <c r="G1294" s="2">
        <f>'Moving Avg'!F1294</f>
        <v>23.459600000000002</v>
      </c>
      <c r="H1294" s="2">
        <f>'Moving Avg'!G1294</f>
        <v>23.651440000000008</v>
      </c>
      <c r="I1294" s="2">
        <f>'Moving Avg'!H1294</f>
        <v>22.436274999999981</v>
      </c>
      <c r="J1294" s="5" t="str">
        <f>OBV!F1294</f>
        <v>BEARISH</v>
      </c>
      <c r="K1294" s="5" t="str">
        <f>OBV!G1294</f>
        <v>WEAK</v>
      </c>
      <c r="L1294" s="5" t="str">
        <f>OBV!H1294</f>
        <v>CONFIRMED BEARISH</v>
      </c>
    </row>
    <row r="1295" spans="1:12" ht="13.5" x14ac:dyDescent="0.25">
      <c r="A1295" s="3">
        <f>RSI!A1295</f>
        <v>43894</v>
      </c>
      <c r="B1295" s="2">
        <f>RSI!B1295</f>
        <v>21.19</v>
      </c>
      <c r="C1295" s="2">
        <f>RSI!I1295</f>
        <v>10.303582873363794</v>
      </c>
      <c r="D1295" s="2">
        <f>MACD!E1295</f>
        <v>0.5263777514336283</v>
      </c>
      <c r="E1295" s="2">
        <f>MACD!F1295</f>
        <v>0.52767650868314264</v>
      </c>
      <c r="F1295" s="2">
        <f>'Moving Avg'!D1295</f>
        <v>22.246000000000002</v>
      </c>
      <c r="G1295" s="2">
        <f>'Moving Avg'!F1295</f>
        <v>23.284500000000001</v>
      </c>
      <c r="H1295" s="2">
        <f>'Moving Avg'!G1295</f>
        <v>23.609360000000009</v>
      </c>
      <c r="I1295" s="2">
        <f>'Moving Avg'!H1295</f>
        <v>22.44361499999998</v>
      </c>
      <c r="J1295" s="5" t="str">
        <f>OBV!F1295</f>
        <v>BEARISH</v>
      </c>
      <c r="K1295" s="5" t="str">
        <f>OBV!G1295</f>
        <v>WEAK</v>
      </c>
      <c r="L1295" s="5" t="str">
        <f>OBV!H1295</f>
        <v>CONFIRMED BEARISH</v>
      </c>
    </row>
    <row r="1296" spans="1:12" ht="13.5" x14ac:dyDescent="0.25">
      <c r="A1296" s="3">
        <f>RSI!A1296</f>
        <v>43895</v>
      </c>
      <c r="B1296" s="2">
        <f>RSI!B1296</f>
        <v>20.561</v>
      </c>
      <c r="C1296" s="2">
        <f>RSI!I1296</f>
        <v>8.2660464786003729</v>
      </c>
      <c r="D1296" s="2">
        <f>MACD!E1296</f>
        <v>0.64134793534482526</v>
      </c>
      <c r="E1296" s="2">
        <f>MACD!F1296</f>
        <v>0.55041079401547921</v>
      </c>
      <c r="F1296" s="2">
        <f>'Moving Avg'!D1296</f>
        <v>21.856200000000001</v>
      </c>
      <c r="G1296" s="2">
        <f>'Moving Avg'!F1296</f>
        <v>23.077949999999998</v>
      </c>
      <c r="H1296" s="2">
        <f>'Moving Avg'!G1296</f>
        <v>23.554700000000008</v>
      </c>
      <c r="I1296" s="2">
        <f>'Moving Avg'!H1296</f>
        <v>22.447809999999983</v>
      </c>
      <c r="J1296" s="5" t="str">
        <f>OBV!F1296</f>
        <v>BEARISH</v>
      </c>
      <c r="K1296" s="5" t="str">
        <f>OBV!G1296</f>
        <v>WEAK</v>
      </c>
      <c r="L1296" s="5" t="str">
        <f>OBV!H1296</f>
        <v>CONFIRMED BEARISH</v>
      </c>
    </row>
    <row r="1297" spans="1:12" ht="13.5" x14ac:dyDescent="0.25">
      <c r="A1297" s="3">
        <f>RSI!A1297</f>
        <v>43896</v>
      </c>
      <c r="B1297" s="2">
        <f>RSI!B1297</f>
        <v>20.561</v>
      </c>
      <c r="C1297" s="2">
        <f>RSI!I1297</f>
        <v>8.2660464786003729</v>
      </c>
      <c r="D1297" s="2">
        <f>MACD!E1297</f>
        <v>0.75420095196648163</v>
      </c>
      <c r="E1297" s="2">
        <f>MACD!F1297</f>
        <v>0.59116882560567974</v>
      </c>
      <c r="F1297" s="2">
        <f>'Moving Avg'!D1297</f>
        <v>21.466400000000004</v>
      </c>
      <c r="G1297" s="2">
        <f>'Moving Avg'!F1297</f>
        <v>22.871399999999998</v>
      </c>
      <c r="H1297" s="2">
        <f>'Moving Avg'!G1297</f>
        <v>23.500040000000002</v>
      </c>
      <c r="I1297" s="2">
        <f>'Moving Avg'!H1297</f>
        <v>22.456429999999983</v>
      </c>
      <c r="J1297" s="5" t="str">
        <f>OBV!F1297</f>
        <v>BEARISH</v>
      </c>
      <c r="K1297" s="5" t="str">
        <f>OBV!G1297</f>
        <v>WEAK</v>
      </c>
      <c r="L1297" s="5" t="str">
        <f>OBV!H1297</f>
        <v>CONFIRMED BEARISH</v>
      </c>
    </row>
    <row r="1298" spans="1:12" ht="13.5" x14ac:dyDescent="0.25">
      <c r="A1298" s="3">
        <f>RSI!A1298</f>
        <v>43899</v>
      </c>
      <c r="B1298" s="2">
        <f>RSI!B1298</f>
        <v>21.173999999999999</v>
      </c>
      <c r="C1298" s="2">
        <f>RSI!I1298</f>
        <v>25.023923916831507</v>
      </c>
      <c r="D1298" s="2">
        <f>MACD!E1298</f>
        <v>0.81870173761630838</v>
      </c>
      <c r="E1298" s="2">
        <f>MACD!F1298</f>
        <v>0.63667540800780553</v>
      </c>
      <c r="F1298" s="2">
        <f>'Moving Avg'!D1298</f>
        <v>21.199200000000001</v>
      </c>
      <c r="G1298" s="2">
        <f>'Moving Avg'!F1298</f>
        <v>22.695499999999992</v>
      </c>
      <c r="H1298" s="2">
        <f>'Moving Avg'!G1298</f>
        <v>23.457640000000005</v>
      </c>
      <c r="I1298" s="2">
        <f>'Moving Avg'!H1298</f>
        <v>22.46562999999998</v>
      </c>
      <c r="J1298" s="5" t="str">
        <f>OBV!F1298</f>
        <v>BEARISH</v>
      </c>
      <c r="K1298" s="5" t="str">
        <f>OBV!G1298</f>
        <v>WEAK</v>
      </c>
      <c r="L1298" s="5" t="str">
        <f>OBV!H1298</f>
        <v>CONFIRMED BEARISH</v>
      </c>
    </row>
    <row r="1299" spans="1:12" ht="13.5" x14ac:dyDescent="0.25">
      <c r="A1299" s="3">
        <f>RSI!A1299</f>
        <v>43900</v>
      </c>
      <c r="B1299" s="2">
        <f>RSI!B1299</f>
        <v>21.173999999999999</v>
      </c>
      <c r="C1299" s="2">
        <f>RSI!I1299</f>
        <v>25.023923916831507</v>
      </c>
      <c r="D1299" s="2">
        <f>MACD!E1299</f>
        <v>0.88300632195601381</v>
      </c>
      <c r="E1299" s="2">
        <f>MACD!F1299</f>
        <v>0.68594159079744732</v>
      </c>
      <c r="F1299" s="2">
        <f>'Moving Avg'!D1299</f>
        <v>20.931999999999999</v>
      </c>
      <c r="G1299" s="2">
        <f>'Moving Avg'!F1299</f>
        <v>22.51959999999999</v>
      </c>
      <c r="H1299" s="2">
        <f>'Moving Avg'!G1299</f>
        <v>23.415240000000004</v>
      </c>
      <c r="I1299" s="2">
        <f>'Moving Avg'!H1299</f>
        <v>22.474439999999976</v>
      </c>
      <c r="J1299" s="5" t="str">
        <f>OBV!F1299</f>
        <v>BEARISH</v>
      </c>
      <c r="K1299" s="5" t="str">
        <f>OBV!G1299</f>
        <v>WEAK</v>
      </c>
      <c r="L1299" s="5" t="str">
        <f>OBV!H1299</f>
        <v>CONFIRMED BEARISH</v>
      </c>
    </row>
    <row r="1300" spans="1:12" ht="13.5" x14ac:dyDescent="0.25">
      <c r="A1300" s="3">
        <f>RSI!A1300</f>
        <v>43901</v>
      </c>
      <c r="B1300" s="2">
        <f>RSI!B1300</f>
        <v>21.803000000000001</v>
      </c>
      <c r="C1300" s="2">
        <f>RSI!I1300</f>
        <v>38.412667662787513</v>
      </c>
      <c r="D1300" s="2">
        <f>MACD!E1300</f>
        <v>0.89983177895201294</v>
      </c>
      <c r="E1300" s="2">
        <f>MACD!F1300</f>
        <v>0.72871962842836058</v>
      </c>
      <c r="F1300" s="2">
        <f>'Moving Avg'!D1300</f>
        <v>21.054600000000001</v>
      </c>
      <c r="G1300" s="2">
        <f>'Moving Avg'!F1300</f>
        <v>22.425649999999994</v>
      </c>
      <c r="H1300" s="2">
        <f>'Moving Avg'!G1300</f>
        <v>23.385420000000003</v>
      </c>
      <c r="I1300" s="2">
        <f>'Moving Avg'!H1300</f>
        <v>22.486394999999973</v>
      </c>
      <c r="J1300" s="5" t="str">
        <f>OBV!F1300</f>
        <v>BULLISH</v>
      </c>
      <c r="K1300" s="5" t="str">
        <f>OBV!G1300</f>
        <v>STRONG</v>
      </c>
      <c r="L1300" s="5" t="str">
        <f>OBV!H1300</f>
        <v>CONFIRMED BULLISH</v>
      </c>
    </row>
    <row r="1301" spans="1:12" ht="13.5" x14ac:dyDescent="0.25">
      <c r="A1301" s="3">
        <f>RSI!A1301</f>
        <v>43902</v>
      </c>
      <c r="B1301" s="2">
        <f>RSI!B1301</f>
        <v>21.803000000000001</v>
      </c>
      <c r="C1301" s="2">
        <f>RSI!I1301</f>
        <v>38.412667662787513</v>
      </c>
      <c r="D1301" s="2">
        <f>MACD!E1301</f>
        <v>0.81238355547078811</v>
      </c>
      <c r="E1301" s="2">
        <f>MACD!F1301</f>
        <v>0.74545241383684613</v>
      </c>
      <c r="F1301" s="2">
        <f>'Moving Avg'!D1301</f>
        <v>21.303000000000001</v>
      </c>
      <c r="G1301" s="2">
        <f>'Moving Avg'!F1301</f>
        <v>22.355749999999993</v>
      </c>
      <c r="H1301" s="2">
        <f>'Moving Avg'!G1301</f>
        <v>23.355600000000003</v>
      </c>
      <c r="I1301" s="2">
        <f>'Moving Avg'!H1301</f>
        <v>22.496839999999974</v>
      </c>
      <c r="J1301" s="5" t="str">
        <f>OBV!F1301</f>
        <v>BULLISH</v>
      </c>
      <c r="K1301" s="5" t="str">
        <f>OBV!G1301</f>
        <v>STRONG</v>
      </c>
      <c r="L1301" s="5" t="str">
        <f>OBV!H1301</f>
        <v>CONFIRMED BULLISH</v>
      </c>
    </row>
    <row r="1302" spans="1:12" ht="13.5" x14ac:dyDescent="0.25">
      <c r="A1302" s="3">
        <f>RSI!A1302</f>
        <v>43903</v>
      </c>
      <c r="B1302" s="2">
        <f>RSI!B1302</f>
        <v>21.803000000000001</v>
      </c>
      <c r="C1302" s="2">
        <f>RSI!I1302</f>
        <v>38.41266766278752</v>
      </c>
      <c r="D1302" s="2">
        <f>MACD!E1302</f>
        <v>0.74266903786617178</v>
      </c>
      <c r="E1302" s="2">
        <f>MACD!F1302</f>
        <v>0.7448957386427113</v>
      </c>
      <c r="F1302" s="2">
        <f>'Moving Avg'!D1302</f>
        <v>21.551399999999997</v>
      </c>
      <c r="G1302" s="2">
        <f>'Moving Avg'!F1302</f>
        <v>22.285849999999993</v>
      </c>
      <c r="H1302" s="2">
        <f>'Moving Avg'!G1302</f>
        <v>23.325780000000009</v>
      </c>
      <c r="I1302" s="2">
        <f>'Moving Avg'!H1302</f>
        <v>22.507284999999975</v>
      </c>
      <c r="J1302" s="5" t="str">
        <f>OBV!F1302</f>
        <v>BULLISH</v>
      </c>
      <c r="K1302" s="5" t="str">
        <f>OBV!G1302</f>
        <v>STRONG</v>
      </c>
      <c r="L1302" s="5" t="str">
        <f>OBV!H1302</f>
        <v>CONFIRMED BULLISH</v>
      </c>
    </row>
    <row r="1303" spans="1:12" ht="13.5" x14ac:dyDescent="0.25">
      <c r="A1303" s="3">
        <f>RSI!A1303</f>
        <v>43906</v>
      </c>
      <c r="B1303" s="2">
        <f>RSI!B1303</f>
        <v>20.824999999999999</v>
      </c>
      <c r="C1303" s="2">
        <f>RSI!I1303</f>
        <v>28.521767526410855</v>
      </c>
      <c r="D1303" s="2">
        <f>MACD!E1303</f>
        <v>0.76008736124870069</v>
      </c>
      <c r="E1303" s="2">
        <f>MACD!F1303</f>
        <v>0.7479340631639092</v>
      </c>
      <c r="F1303" s="2">
        <f>'Moving Avg'!D1303</f>
        <v>21.4816</v>
      </c>
      <c r="G1303" s="2">
        <f>'Moving Avg'!F1303</f>
        <v>22.167049999999993</v>
      </c>
      <c r="H1303" s="2">
        <f>'Moving Avg'!G1303</f>
        <v>23.290380000000013</v>
      </c>
      <c r="I1303" s="2">
        <f>'Moving Avg'!H1303</f>
        <v>22.512839999999972</v>
      </c>
      <c r="J1303" s="5" t="str">
        <f>OBV!F1303</f>
        <v>BULLISH</v>
      </c>
      <c r="K1303" s="5" t="str">
        <f>OBV!G1303</f>
        <v>STRONG</v>
      </c>
      <c r="L1303" s="5" t="str">
        <f>OBV!H1303</f>
        <v>BULLISH DIVERGENCE</v>
      </c>
    </row>
    <row r="1304" spans="1:12" ht="13.5" x14ac:dyDescent="0.25">
      <c r="A1304" s="3">
        <f>RSI!A1304</f>
        <v>43907</v>
      </c>
      <c r="B1304" s="2">
        <f>RSI!B1304</f>
        <v>20.824999999999999</v>
      </c>
      <c r="C1304" s="2">
        <f>RSI!I1304</f>
        <v>28.521767526410855</v>
      </c>
      <c r="D1304" s="2">
        <f>MACD!E1304</f>
        <v>0.78427451077918775</v>
      </c>
      <c r="E1304" s="2">
        <f>MACD!F1304</f>
        <v>0.75520215268696489</v>
      </c>
      <c r="F1304" s="2">
        <f>'Moving Avg'!D1304</f>
        <v>21.411800000000003</v>
      </c>
      <c r="G1304" s="2">
        <f>'Moving Avg'!F1304</f>
        <v>22.048249999999992</v>
      </c>
      <c r="H1304" s="2">
        <f>'Moving Avg'!G1304</f>
        <v>23.241460000000014</v>
      </c>
      <c r="I1304" s="2">
        <f>'Moving Avg'!H1304</f>
        <v>22.522819999999975</v>
      </c>
      <c r="J1304" s="5" t="str">
        <f>OBV!F1304</f>
        <v>BULLISH</v>
      </c>
      <c r="K1304" s="5" t="str">
        <f>OBV!G1304</f>
        <v>STRONG</v>
      </c>
      <c r="L1304" s="5" t="str">
        <f>OBV!H1304</f>
        <v>BULLISH DIVERGENCE</v>
      </c>
    </row>
    <row r="1305" spans="1:12" ht="13.5" x14ac:dyDescent="0.25">
      <c r="A1305" s="3">
        <f>RSI!A1305</f>
        <v>43908</v>
      </c>
      <c r="B1305" s="2">
        <f>RSI!B1305</f>
        <v>20.824999999999999</v>
      </c>
      <c r="C1305" s="2">
        <f>RSI!I1305</f>
        <v>28.521767526410855</v>
      </c>
      <c r="D1305" s="2">
        <f>MACD!E1305</f>
        <v>0.61041231157054554</v>
      </c>
      <c r="E1305" s="2">
        <f>MACD!F1305</f>
        <v>0.72624418446368111</v>
      </c>
      <c r="F1305" s="2">
        <f>'Moving Avg'!D1305</f>
        <v>21.216200000000001</v>
      </c>
      <c r="G1305" s="2">
        <f>'Moving Avg'!F1305</f>
        <v>21.929449999999996</v>
      </c>
      <c r="H1305" s="2">
        <f>'Moving Avg'!G1305</f>
        <v>23.179660000000016</v>
      </c>
      <c r="I1305" s="2">
        <f>'Moving Avg'!H1305</f>
        <v>22.530079999999977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</row>
    <row r="1306" spans="1:12" ht="13.5" x14ac:dyDescent="0.25">
      <c r="A1306" s="3">
        <f>RSI!A1306</f>
        <v>43909</v>
      </c>
      <c r="B1306" s="2">
        <f>RSI!B1306</f>
        <v>21.446000000000002</v>
      </c>
      <c r="C1306" s="2">
        <f>RSI!I1306</f>
        <v>40.642844849727567</v>
      </c>
      <c r="D1306" s="2">
        <f>MACD!E1306</f>
        <v>0.3286295365601184</v>
      </c>
      <c r="E1306" s="2">
        <f>MACD!F1306</f>
        <v>0.64672125488296861</v>
      </c>
      <c r="F1306" s="2">
        <f>'Moving Avg'!D1306</f>
        <v>21.1448</v>
      </c>
      <c r="G1306" s="2">
        <f>'Moving Avg'!F1306</f>
        <v>21.841699999999996</v>
      </c>
      <c r="H1306" s="2">
        <f>'Moving Avg'!G1306</f>
        <v>23.130280000000013</v>
      </c>
      <c r="I1306" s="2">
        <f>'Moving Avg'!H1306</f>
        <v>22.540444999999973</v>
      </c>
      <c r="J1306" s="5" t="str">
        <f>OBV!F1306</f>
        <v>BULLISH</v>
      </c>
      <c r="K1306" s="5" t="str">
        <f>OBV!G1306</f>
        <v>STRONG</v>
      </c>
      <c r="L1306" s="5" t="str">
        <f>OBV!H1306</f>
        <v>BULLISH DIVERGENCE</v>
      </c>
    </row>
    <row r="1307" spans="1:12" ht="13.5" x14ac:dyDescent="0.25">
      <c r="A1307" s="3">
        <f>RSI!A1307</f>
        <v>43913</v>
      </c>
      <c r="B1307" s="2">
        <f>RSI!B1307</f>
        <v>21.974</v>
      </c>
      <c r="C1307" s="2">
        <f>RSI!I1307</f>
        <v>48.620643696746363</v>
      </c>
      <c r="D1307" s="2">
        <f>MACD!E1307</f>
        <v>5.4917908998557863E-2</v>
      </c>
      <c r="E1307" s="2">
        <f>MACD!F1307</f>
        <v>0.52836058570608646</v>
      </c>
      <c r="F1307" s="2">
        <f>'Moving Avg'!D1307</f>
        <v>21.178999999999998</v>
      </c>
      <c r="G1307" s="2">
        <f>'Moving Avg'!F1307</f>
        <v>21.780349999999999</v>
      </c>
      <c r="H1307" s="2">
        <f>'Moving Avg'!G1307</f>
        <v>23.091460000000012</v>
      </c>
      <c r="I1307" s="2">
        <f>'Moving Avg'!H1307</f>
        <v>22.553449999999977</v>
      </c>
      <c r="J1307" s="5" t="str">
        <f>OBV!F1307</f>
        <v>BULLISH</v>
      </c>
      <c r="K1307" s="5" t="str">
        <f>OBV!G1307</f>
        <v>STRONG</v>
      </c>
      <c r="L1307" s="5" t="str">
        <f>OBV!H1307</f>
        <v>CONFIRMED BULLISH</v>
      </c>
    </row>
    <row r="1308" spans="1:12" ht="13.5" x14ac:dyDescent="0.25">
      <c r="A1308" s="3">
        <f>RSI!A1308</f>
        <v>43914</v>
      </c>
      <c r="B1308" s="2">
        <f>RSI!B1308</f>
        <v>21.974</v>
      </c>
      <c r="C1308" s="2">
        <f>RSI!I1308</f>
        <v>48.620643696746363</v>
      </c>
      <c r="D1308" s="2">
        <f>MACD!E1308</f>
        <v>-8.1949239763329018E-2</v>
      </c>
      <c r="E1308" s="2">
        <f>MACD!F1308</f>
        <v>0.4062986206122034</v>
      </c>
      <c r="F1308" s="2">
        <f>'Moving Avg'!D1308</f>
        <v>21.408800000000003</v>
      </c>
      <c r="G1308" s="2">
        <f>'Moving Avg'!F1308</f>
        <v>21.719000000000001</v>
      </c>
      <c r="H1308" s="2">
        <f>'Moving Avg'!G1308</f>
        <v>23.052640000000007</v>
      </c>
      <c r="I1308" s="2">
        <f>'Moving Avg'!H1308</f>
        <v>22.566454999999976</v>
      </c>
      <c r="J1308" s="5" t="str">
        <f>OBV!F1308</f>
        <v>BULLISH</v>
      </c>
      <c r="K1308" s="5" t="str">
        <f>OBV!G1308</f>
        <v>STRONG</v>
      </c>
      <c r="L1308" s="5" t="str">
        <f>OBV!H1308</f>
        <v>CONFIRMED BULLISH</v>
      </c>
    </row>
    <row r="1309" spans="1:12" ht="13.5" x14ac:dyDescent="0.25">
      <c r="A1309" s="3">
        <f>RSI!A1309</f>
        <v>43915</v>
      </c>
      <c r="B1309" s="2">
        <f>RSI!B1309</f>
        <v>21.974</v>
      </c>
      <c r="C1309" s="2">
        <f>RSI!I1309</f>
        <v>48.620643696746363</v>
      </c>
      <c r="D1309" s="2">
        <f>MACD!E1309</f>
        <v>-0.19736425101821808</v>
      </c>
      <c r="E1309" s="2">
        <f>MACD!F1309</f>
        <v>0.28556604628611915</v>
      </c>
      <c r="F1309" s="2">
        <f>'Moving Avg'!D1309</f>
        <v>21.638600000000004</v>
      </c>
      <c r="G1309" s="2">
        <f>'Moving Avg'!F1309</f>
        <v>21.65765</v>
      </c>
      <c r="H1309" s="2">
        <f>'Moving Avg'!G1309</f>
        <v>23.013819999999999</v>
      </c>
      <c r="I1309" s="2">
        <f>'Moving Avg'!H1309</f>
        <v>22.57945999999998</v>
      </c>
      <c r="J1309" s="5" t="str">
        <f>OBV!F1309</f>
        <v>BULLISH</v>
      </c>
      <c r="K1309" s="5" t="str">
        <f>OBV!G1309</f>
        <v>STRONG</v>
      </c>
      <c r="L1309" s="5" t="str">
        <f>OBV!H1309</f>
        <v>CONFIRMED BULLISH</v>
      </c>
    </row>
    <row r="1310" spans="1:12" ht="13.5" x14ac:dyDescent="0.25">
      <c r="A1310" s="3">
        <f>RSI!A1310</f>
        <v>43916</v>
      </c>
      <c r="B1310" s="2">
        <f>RSI!B1310</f>
        <v>21.974</v>
      </c>
      <c r="C1310" s="2">
        <f>RSI!I1310</f>
        <v>48.620643696746363</v>
      </c>
      <c r="D1310" s="2">
        <f>MACD!E1310</f>
        <v>-0.197887530479818</v>
      </c>
      <c r="E1310" s="2">
        <f>MACD!F1310</f>
        <v>0.18887533093293171</v>
      </c>
      <c r="F1310" s="2">
        <f>'Moving Avg'!D1310</f>
        <v>21.868400000000001</v>
      </c>
      <c r="G1310" s="2">
        <f>'Moving Avg'!F1310</f>
        <v>21.596299999999999</v>
      </c>
      <c r="H1310" s="2">
        <f>'Moving Avg'!G1310</f>
        <v>22.975000000000001</v>
      </c>
      <c r="I1310" s="2">
        <f>'Moving Avg'!H1310</f>
        <v>22.592464999999983</v>
      </c>
      <c r="J1310" s="5" t="str">
        <f>OBV!F1310</f>
        <v>BULLISH</v>
      </c>
      <c r="K1310" s="5" t="str">
        <f>OBV!G1310</f>
        <v>STRONG</v>
      </c>
      <c r="L1310" s="5" t="str">
        <f>OBV!H1310</f>
        <v>CONFIRMED BULLISH</v>
      </c>
    </row>
    <row r="1311" spans="1:12" ht="13.5" x14ac:dyDescent="0.25">
      <c r="A1311" s="3">
        <f>RSI!A1311</f>
        <v>43917</v>
      </c>
      <c r="B1311" s="2">
        <f>RSI!B1311</f>
        <v>21.974</v>
      </c>
      <c r="C1311" s="2">
        <f>RSI!I1311</f>
        <v>48.620643696746363</v>
      </c>
      <c r="D1311" s="2">
        <f>MACD!E1311</f>
        <v>-0.19799109666221071</v>
      </c>
      <c r="E1311" s="2">
        <f>MACD!F1311</f>
        <v>0.11150204541390324</v>
      </c>
      <c r="F1311" s="2">
        <f>'Moving Avg'!D1311</f>
        <v>21.974</v>
      </c>
      <c r="G1311" s="2">
        <f>'Moving Avg'!F1311</f>
        <v>21.569499999999998</v>
      </c>
      <c r="H1311" s="2">
        <f>'Moving Avg'!G1311</f>
        <v>22.93618</v>
      </c>
      <c r="I1311" s="2">
        <f>'Moving Avg'!H1311</f>
        <v>22.605469999999983</v>
      </c>
      <c r="J1311" s="5" t="str">
        <f>OBV!F1311</f>
        <v>BULLISH</v>
      </c>
      <c r="K1311" s="5" t="str">
        <f>OBV!G1311</f>
        <v>STRONG</v>
      </c>
      <c r="L1311" s="5" t="str">
        <f>OBV!H1311</f>
        <v>CONFIRMED BULLISH</v>
      </c>
    </row>
    <row r="1312" spans="1:12" ht="13.5" x14ac:dyDescent="0.25">
      <c r="A1312" s="3">
        <f>RSI!A1312</f>
        <v>43920</v>
      </c>
      <c r="B1312" s="2">
        <f>RSI!B1312</f>
        <v>21.974</v>
      </c>
      <c r="C1312" s="2">
        <f>RSI!I1312</f>
        <v>48.620643696746363</v>
      </c>
      <c r="D1312" s="2">
        <f>MACD!E1312</f>
        <v>-0.19776464741295285</v>
      </c>
      <c r="E1312" s="2">
        <f>MACD!F1312</f>
        <v>4.964870684853203E-2</v>
      </c>
      <c r="F1312" s="2">
        <f>'Moving Avg'!D1312</f>
        <v>21.974</v>
      </c>
      <c r="G1312" s="2">
        <f>'Moving Avg'!F1312</f>
        <v>21.5427</v>
      </c>
      <c r="H1312" s="2">
        <f>'Moving Avg'!G1312</f>
        <v>22.897360000000003</v>
      </c>
      <c r="I1312" s="2">
        <f>'Moving Avg'!H1312</f>
        <v>22.618474999999986</v>
      </c>
      <c r="J1312" s="5" t="str">
        <f>OBV!F1312</f>
        <v>NEUTRAL</v>
      </c>
      <c r="K1312" s="5" t="str">
        <f>OBV!G1312</f>
        <v>NEUTRAL</v>
      </c>
      <c r="L1312" s="5" t="str">
        <f>OBV!H1312</f>
        <v>NEUTRAL</v>
      </c>
    </row>
    <row r="1313" spans="1:12" ht="13.5" x14ac:dyDescent="0.25">
      <c r="A1313" s="3">
        <f>RSI!A1313</f>
        <v>43921</v>
      </c>
      <c r="B1313" s="2">
        <f>RSI!B1313</f>
        <v>21.974</v>
      </c>
      <c r="C1313" s="2">
        <f>RSI!I1313</f>
        <v>48.620643696746363</v>
      </c>
      <c r="D1313" s="2">
        <f>MACD!E1313</f>
        <v>-0.3477437581445848</v>
      </c>
      <c r="E1313" s="2">
        <f>MACD!F1313</f>
        <v>-2.9829786150091339E-2</v>
      </c>
      <c r="F1313" s="2">
        <f>'Moving Avg'!D1313</f>
        <v>21.974</v>
      </c>
      <c r="G1313" s="2">
        <f>'Moving Avg'!F1313</f>
        <v>21.515899999999995</v>
      </c>
      <c r="H1313" s="2">
        <f>'Moving Avg'!G1313</f>
        <v>22.858540000000001</v>
      </c>
      <c r="I1313" s="2">
        <f>'Moving Avg'!H1313</f>
        <v>22.631479999999982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</row>
    <row r="1314" spans="1:12" ht="13.5" x14ac:dyDescent="0.25">
      <c r="A1314" s="3">
        <f>RSI!A1314</f>
        <v>43922</v>
      </c>
      <c r="B1314" s="2">
        <f>RSI!B1314</f>
        <v>21.974</v>
      </c>
      <c r="C1314" s="2">
        <f>RSI!I1314</f>
        <v>48.620643696746363</v>
      </c>
      <c r="D1314" s="2">
        <f>MACD!E1314</f>
        <v>-0.47437988469335934</v>
      </c>
      <c r="E1314" s="2">
        <f>MACD!F1314</f>
        <v>-0.11873980585874495</v>
      </c>
      <c r="F1314" s="2">
        <f>'Moving Avg'!D1314</f>
        <v>21.974</v>
      </c>
      <c r="G1314" s="2">
        <f>'Moving Avg'!F1314</f>
        <v>21.489099999999993</v>
      </c>
      <c r="H1314" s="2">
        <f>'Moving Avg'!G1314</f>
        <v>22.832140000000003</v>
      </c>
      <c r="I1314" s="2">
        <f>'Moving Avg'!H1314</f>
        <v>22.644484999999985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</row>
    <row r="1315" spans="1:12" ht="13.5" x14ac:dyDescent="0.25">
      <c r="A1315" s="3">
        <f>RSI!A1315</f>
        <v>43923</v>
      </c>
      <c r="B1315" s="2">
        <f>RSI!B1315</f>
        <v>21.974</v>
      </c>
      <c r="C1315" s="2">
        <f>RSI!I1315</f>
        <v>48.620643696746363</v>
      </c>
      <c r="D1315" s="2">
        <f>MACD!E1315</f>
        <v>-0.58128420167950878</v>
      </c>
      <c r="E1315" s="2">
        <f>MACD!F1315</f>
        <v>-0.21124868502289773</v>
      </c>
      <c r="F1315" s="2">
        <f>'Moving Avg'!D1315</f>
        <v>21.974</v>
      </c>
      <c r="G1315" s="2">
        <f>'Moving Avg'!F1315</f>
        <v>21.528299999999994</v>
      </c>
      <c r="H1315" s="2">
        <f>'Moving Avg'!G1315</f>
        <v>22.807600000000008</v>
      </c>
      <c r="I1315" s="2">
        <f>'Moving Avg'!H1315</f>
        <v>22.657489999999989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</row>
    <row r="1316" spans="1:12" ht="13.5" x14ac:dyDescent="0.25">
      <c r="A1316" s="3">
        <f>RSI!A1316</f>
        <v>43924</v>
      </c>
      <c r="B1316" s="2">
        <f>RSI!B1316</f>
        <v>21.974</v>
      </c>
      <c r="C1316" s="2">
        <f>RSI!I1316</f>
        <v>48.620643696746363</v>
      </c>
      <c r="D1316" s="2">
        <f>MACD!E1316</f>
        <v>-0.57597237935607026</v>
      </c>
      <c r="E1316" s="2">
        <f>MACD!F1316</f>
        <v>-0.28419342388953228</v>
      </c>
      <c r="F1316" s="2">
        <f>'Moving Avg'!D1316</f>
        <v>21.974</v>
      </c>
      <c r="G1316" s="2">
        <f>'Moving Avg'!F1316</f>
        <v>21.598949999999995</v>
      </c>
      <c r="H1316" s="2">
        <f>'Moving Avg'!G1316</f>
        <v>22.781200000000009</v>
      </c>
      <c r="I1316" s="2">
        <f>'Moving Avg'!H1316</f>
        <v>22.670494999999992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</row>
    <row r="1317" spans="1:12" ht="13.5" x14ac:dyDescent="0.25">
      <c r="A1317" s="3">
        <f>RSI!A1317</f>
        <v>43927</v>
      </c>
      <c r="B1317" s="2">
        <f>RSI!B1317</f>
        <v>21.974</v>
      </c>
      <c r="C1317" s="2">
        <f>RSI!I1317</f>
        <v>48.620643696746363</v>
      </c>
      <c r="D1317" s="2">
        <f>MACD!E1317</f>
        <v>-0.49003323218692429</v>
      </c>
      <c r="E1317" s="2">
        <f>MACD!F1317</f>
        <v>-0.32536138554901073</v>
      </c>
      <c r="F1317" s="2">
        <f>'Moving Avg'!D1317</f>
        <v>21.974</v>
      </c>
      <c r="G1317" s="2">
        <f>'Moving Avg'!F1317</f>
        <v>21.669599999999996</v>
      </c>
      <c r="H1317" s="2">
        <f>'Moving Avg'!G1317</f>
        <v>22.754800000000003</v>
      </c>
      <c r="I1317" s="2">
        <f>'Moving Avg'!H1317</f>
        <v>22.683499999999995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</row>
    <row r="1318" spans="1:12" ht="13.5" x14ac:dyDescent="0.25">
      <c r="A1318" s="3">
        <f>RSI!A1318</f>
        <v>43928</v>
      </c>
      <c r="B1318" s="2">
        <f>RSI!B1318</f>
        <v>21.974</v>
      </c>
      <c r="C1318" s="2">
        <f>RSI!I1318</f>
        <v>48.620643696746356</v>
      </c>
      <c r="D1318" s="2">
        <f>MACD!E1318</f>
        <v>-0.41711756722891025</v>
      </c>
      <c r="E1318" s="2">
        <f>MACD!F1318</f>
        <v>-0.34371262188499063</v>
      </c>
      <c r="F1318" s="2">
        <f>'Moving Avg'!D1318</f>
        <v>21.974</v>
      </c>
      <c r="G1318" s="2">
        <f>'Moving Avg'!F1318</f>
        <v>21.709599999999995</v>
      </c>
      <c r="H1318" s="2">
        <f>'Moving Avg'!G1318</f>
        <v>22.700440000000008</v>
      </c>
      <c r="I1318" s="2">
        <f>'Moving Avg'!H1318</f>
        <v>22.696309999999993</v>
      </c>
      <c r="J1318" s="5" t="str">
        <f>OBV!F1318</f>
        <v>NEUTRAL</v>
      </c>
      <c r="K1318" s="5" t="str">
        <f>OBV!G1318</f>
        <v>NEUTRAL</v>
      </c>
      <c r="L1318" s="5" t="str">
        <f>OBV!H1318</f>
        <v>NEUTRAL</v>
      </c>
    </row>
    <row r="1319" spans="1:12" ht="13.5" x14ac:dyDescent="0.25">
      <c r="A1319" s="3">
        <f>RSI!A1319</f>
        <v>43929</v>
      </c>
      <c r="B1319" s="2">
        <f>RSI!B1319</f>
        <v>21.974</v>
      </c>
      <c r="C1319" s="2">
        <f>RSI!I1319</f>
        <v>48.620643696746356</v>
      </c>
      <c r="D1319" s="2">
        <f>MACD!E1319</f>
        <v>-0.35523643294866147</v>
      </c>
      <c r="E1319" s="2">
        <f>MACD!F1319</f>
        <v>-0.34601738409772481</v>
      </c>
      <c r="F1319" s="2">
        <f>'Moving Avg'!D1319</f>
        <v>21.974</v>
      </c>
      <c r="G1319" s="2">
        <f>'Moving Avg'!F1319</f>
        <v>21.749599999999994</v>
      </c>
      <c r="H1319" s="2">
        <f>'Moving Avg'!G1319</f>
        <v>22.646080000000012</v>
      </c>
      <c r="I1319" s="2">
        <f>'Moving Avg'!H1319</f>
        <v>22.709119999999999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</row>
    <row r="1320" spans="1:12" ht="13.5" x14ac:dyDescent="0.25">
      <c r="A1320" s="3">
        <f>RSI!A1320</f>
        <v>43934</v>
      </c>
      <c r="B1320" s="2">
        <f>RSI!B1320</f>
        <v>21.974</v>
      </c>
      <c r="C1320" s="2">
        <f>RSI!I1320</f>
        <v>48.620643696746356</v>
      </c>
      <c r="D1320" s="2">
        <f>MACD!E1320</f>
        <v>-0.30270578434790707</v>
      </c>
      <c r="E1320" s="2">
        <f>MACD!F1320</f>
        <v>-0.33735506414776129</v>
      </c>
      <c r="F1320" s="2">
        <f>'Moving Avg'!D1320</f>
        <v>21.974</v>
      </c>
      <c r="G1320" s="2">
        <f>'Moving Avg'!F1320</f>
        <v>21.758149999999993</v>
      </c>
      <c r="H1320" s="2">
        <f>'Moving Avg'!G1320</f>
        <v>22.591720000000013</v>
      </c>
      <c r="I1320" s="2">
        <f>'Moving Avg'!H1320</f>
        <v>22.721154999999996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</row>
    <row r="1321" spans="1:12" ht="13.5" x14ac:dyDescent="0.25">
      <c r="A1321" s="3">
        <f>RSI!A1321</f>
        <v>43935</v>
      </c>
      <c r="B1321" s="2">
        <f>RSI!B1321</f>
        <v>21.974</v>
      </c>
      <c r="C1321" s="2">
        <f>RSI!I1321</f>
        <v>48.620643696746356</v>
      </c>
      <c r="D1321" s="2">
        <f>MACD!E1321</f>
        <v>-0.25809965471086826</v>
      </c>
      <c r="E1321" s="2">
        <f>MACD!F1321</f>
        <v>-0.32150398226038268</v>
      </c>
      <c r="F1321" s="2">
        <f>'Moving Avg'!D1321</f>
        <v>21.974</v>
      </c>
      <c r="G1321" s="2">
        <f>'Moving Avg'!F1321</f>
        <v>21.766699999999993</v>
      </c>
      <c r="H1321" s="2">
        <f>'Moving Avg'!G1321</f>
        <v>22.537360000000014</v>
      </c>
      <c r="I1321" s="2">
        <f>'Moving Avg'!H1321</f>
        <v>22.733189999999993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</row>
    <row r="1322" spans="1:12" ht="13.5" x14ac:dyDescent="0.25">
      <c r="A1322" s="3">
        <f>RSI!A1322</f>
        <v>43936</v>
      </c>
      <c r="B1322" s="2">
        <f>RSI!B1322</f>
        <v>21.974</v>
      </c>
      <c r="C1322" s="2">
        <f>RSI!I1322</f>
        <v>48.620643696746363</v>
      </c>
      <c r="D1322" s="2">
        <f>MACD!E1322</f>
        <v>-0.22021052573927591</v>
      </c>
      <c r="E1322" s="2">
        <f>MACD!F1322</f>
        <v>-0.30124529095616132</v>
      </c>
      <c r="F1322" s="2">
        <f>'Moving Avg'!D1322</f>
        <v>21.974</v>
      </c>
      <c r="G1322" s="2">
        <f>'Moving Avg'!F1322</f>
        <v>21.775249999999993</v>
      </c>
      <c r="H1322" s="2">
        <f>'Moving Avg'!G1322</f>
        <v>22.483000000000011</v>
      </c>
      <c r="I1322" s="2">
        <f>'Moving Avg'!H1322</f>
        <v>22.744254999999995</v>
      </c>
      <c r="J1322" s="5" t="str">
        <f>OBV!F1322</f>
        <v>NEUTRAL</v>
      </c>
      <c r="K1322" s="5" t="str">
        <f>OBV!G1322</f>
        <v>NEUTRAL</v>
      </c>
      <c r="L1322" s="5" t="str">
        <f>OBV!H1322</f>
        <v>NEUTRAL</v>
      </c>
    </row>
    <row r="1323" spans="1:12" ht="13.5" x14ac:dyDescent="0.25">
      <c r="A1323" s="3">
        <f>RSI!A1323</f>
        <v>43937</v>
      </c>
      <c r="B1323" s="2">
        <f>RSI!B1323</f>
        <v>21.974</v>
      </c>
      <c r="C1323" s="2">
        <f>RSI!I1323</f>
        <v>48.620643696746356</v>
      </c>
      <c r="D1323" s="2">
        <f>MACD!E1323</f>
        <v>-0.18801578907219962</v>
      </c>
      <c r="E1323" s="2">
        <f>MACD!F1323</f>
        <v>-0.278599390579369</v>
      </c>
      <c r="F1323" s="2">
        <f>'Moving Avg'!D1323</f>
        <v>21.974</v>
      </c>
      <c r="G1323" s="2">
        <f>'Moving Avg'!F1323</f>
        <v>21.832699999999996</v>
      </c>
      <c r="H1323" s="2">
        <f>'Moving Avg'!G1323</f>
        <v>22.428640000000009</v>
      </c>
      <c r="I1323" s="2">
        <f>'Moving Avg'!H1323</f>
        <v>22.755319999999998</v>
      </c>
      <c r="J1323" s="5" t="str">
        <f>OBV!F1323</f>
        <v>NEUTRAL</v>
      </c>
      <c r="K1323" s="5" t="str">
        <f>OBV!G1323</f>
        <v>NEUTRAL</v>
      </c>
      <c r="L1323" s="5" t="str">
        <f>OBV!H1323</f>
        <v>NEUTRAL</v>
      </c>
    </row>
    <row r="1324" spans="1:12" ht="13.5" x14ac:dyDescent="0.25">
      <c r="A1324" s="3">
        <f>RSI!A1324</f>
        <v>43938</v>
      </c>
      <c r="B1324" s="2">
        <f>RSI!B1324</f>
        <v>21.974</v>
      </c>
      <c r="C1324" s="2">
        <f>RSI!I1324</f>
        <v>48.620643696746356</v>
      </c>
      <c r="D1324" s="2">
        <f>MACD!E1324</f>
        <v>-0.16064936246327122</v>
      </c>
      <c r="E1324" s="2">
        <f>MACD!F1324</f>
        <v>-0.25500938495614944</v>
      </c>
      <c r="F1324" s="2">
        <f>'Moving Avg'!D1324</f>
        <v>21.974</v>
      </c>
      <c r="G1324" s="2">
        <f>'Moving Avg'!F1324</f>
        <v>21.890149999999995</v>
      </c>
      <c r="H1324" s="2">
        <f>'Moving Avg'!G1324</f>
        <v>22.374280000000009</v>
      </c>
      <c r="I1324" s="2">
        <f>'Moving Avg'!H1324</f>
        <v>22.764249999999997</v>
      </c>
      <c r="J1324" s="5" t="str">
        <f>OBV!F1324</f>
        <v>NEUTRAL</v>
      </c>
      <c r="K1324" s="5" t="str">
        <f>OBV!G1324</f>
        <v>NEUTRAL</v>
      </c>
      <c r="L1324" s="5" t="str">
        <f>OBV!H1324</f>
        <v>NEUTRAL</v>
      </c>
    </row>
    <row r="1325" spans="1:12" ht="13.5" x14ac:dyDescent="0.25">
      <c r="A1325" s="3">
        <f>RSI!A1325</f>
        <v>43941</v>
      </c>
      <c r="B1325" s="2">
        <f>RSI!B1325</f>
        <v>21.974</v>
      </c>
      <c r="C1325" s="2">
        <f>RSI!I1325</f>
        <v>48.620643696746363</v>
      </c>
      <c r="D1325" s="2">
        <f>MACD!E1325</f>
        <v>-0.13737766796951334</v>
      </c>
      <c r="E1325" s="2">
        <f>MACD!F1325</f>
        <v>-0.23148304155882224</v>
      </c>
      <c r="F1325" s="2">
        <f>'Moving Avg'!D1325</f>
        <v>21.974</v>
      </c>
      <c r="G1325" s="2">
        <f>'Moving Avg'!F1325</f>
        <v>21.947599999999994</v>
      </c>
      <c r="H1325" s="2">
        <f>'Moving Avg'!G1325</f>
        <v>22.31992000000001</v>
      </c>
      <c r="I1325" s="2">
        <f>'Moving Avg'!H1325</f>
        <v>22.773179999999996</v>
      </c>
      <c r="J1325" s="5" t="str">
        <f>OBV!F1325</f>
        <v>NEUTRAL</v>
      </c>
      <c r="K1325" s="5" t="str">
        <f>OBV!G1325</f>
        <v>NEUTRAL</v>
      </c>
      <c r="L1325" s="5" t="str">
        <f>OBV!H1325</f>
        <v>NEUTRAL</v>
      </c>
    </row>
    <row r="1326" spans="1:12" ht="13.5" x14ac:dyDescent="0.25">
      <c r="A1326" s="3">
        <f>RSI!A1326</f>
        <v>43942</v>
      </c>
      <c r="B1326" s="2">
        <f>RSI!B1326</f>
        <v>21.741</v>
      </c>
      <c r="C1326" s="2">
        <f>RSI!I1326</f>
        <v>39.132547005447236</v>
      </c>
      <c r="D1326" s="2">
        <f>MACD!E1326</f>
        <v>-0.10032004216420631</v>
      </c>
      <c r="E1326" s="2">
        <f>MACD!F1326</f>
        <v>-0.20525044167989906</v>
      </c>
      <c r="F1326" s="2">
        <f>'Moving Avg'!D1326</f>
        <v>21.927399999999999</v>
      </c>
      <c r="G1326" s="2">
        <f>'Moving Avg'!F1326</f>
        <v>21.962349999999994</v>
      </c>
      <c r="H1326" s="2">
        <f>'Moving Avg'!G1326</f>
        <v>22.26090000000001</v>
      </c>
      <c r="I1326" s="2">
        <f>'Moving Avg'!H1326</f>
        <v>22.785484999999994</v>
      </c>
      <c r="J1326" s="5" t="str">
        <f>OBV!F1326</f>
        <v>BEARISH</v>
      </c>
      <c r="K1326" s="5" t="str">
        <f>OBV!G1326</f>
        <v>WEAK</v>
      </c>
      <c r="L1326" s="5" t="str">
        <f>OBV!H1326</f>
        <v>CONFIRMED BEARISH</v>
      </c>
    </row>
    <row r="1327" spans="1:12" ht="13.5" x14ac:dyDescent="0.25">
      <c r="A1327" s="3">
        <f>RSI!A1327</f>
        <v>43943</v>
      </c>
      <c r="B1327" s="2">
        <f>RSI!B1327</f>
        <v>21.741</v>
      </c>
      <c r="C1327" s="2">
        <f>RSI!I1327</f>
        <v>39.132547005447236</v>
      </c>
      <c r="D1327" s="2">
        <f>MACD!E1327</f>
        <v>-6.7487770753619003E-2</v>
      </c>
      <c r="E1327" s="2">
        <f>MACD!F1327</f>
        <v>-0.17769790749464304</v>
      </c>
      <c r="F1327" s="2">
        <f>'Moving Avg'!D1327</f>
        <v>21.880800000000001</v>
      </c>
      <c r="G1327" s="2">
        <f>'Moving Avg'!F1327</f>
        <v>21.950699999999991</v>
      </c>
      <c r="H1327" s="2">
        <f>'Moving Avg'!G1327</f>
        <v>22.201880000000013</v>
      </c>
      <c r="I1327" s="2">
        <f>'Moving Avg'!H1327</f>
        <v>22.793484999999997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</row>
    <row r="1328" spans="1:12" ht="13.5" x14ac:dyDescent="0.25">
      <c r="A1328" s="3">
        <f>RSI!A1328</f>
        <v>43944</v>
      </c>
      <c r="B1328" s="2">
        <f>RSI!B1328</f>
        <v>21.741</v>
      </c>
      <c r="C1328" s="2">
        <f>RSI!I1328</f>
        <v>39.132547005447236</v>
      </c>
      <c r="D1328" s="2">
        <f>MACD!E1328</f>
        <v>-3.8340119127049377E-2</v>
      </c>
      <c r="E1328" s="2">
        <f>MACD!F1328</f>
        <v>-0.1498263498211243</v>
      </c>
      <c r="F1328" s="2">
        <f>'Moving Avg'!D1328</f>
        <v>21.834199999999999</v>
      </c>
      <c r="G1328" s="2">
        <f>'Moving Avg'!F1328</f>
        <v>21.939049999999991</v>
      </c>
      <c r="H1328" s="2">
        <f>'Moving Avg'!G1328</f>
        <v>22.142860000000013</v>
      </c>
      <c r="I1328" s="2">
        <f>'Moving Avg'!H1328</f>
        <v>22.801484999999992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</row>
    <row r="1329" spans="1:12" ht="13.5" x14ac:dyDescent="0.25">
      <c r="A1329" s="3">
        <f>RSI!A1329</f>
        <v>43945</v>
      </c>
      <c r="B1329" s="2">
        <f>RSI!B1329</f>
        <v>21.741</v>
      </c>
      <c r="C1329" s="2">
        <f>RSI!I1329</f>
        <v>39.132547005447236</v>
      </c>
      <c r="D1329" s="2">
        <f>MACD!E1329</f>
        <v>-1.2411444842680197E-2</v>
      </c>
      <c r="E1329" s="2">
        <f>MACD!F1329</f>
        <v>-0.12234336882543549</v>
      </c>
      <c r="F1329" s="2">
        <f>'Moving Avg'!D1329</f>
        <v>21.787600000000001</v>
      </c>
      <c r="G1329" s="2">
        <f>'Moving Avg'!F1329</f>
        <v>21.927399999999992</v>
      </c>
      <c r="H1329" s="2">
        <f>'Moving Avg'!G1329</f>
        <v>22.08384000000002</v>
      </c>
      <c r="I1329" s="2">
        <f>'Moving Avg'!H1329</f>
        <v>22.809484999999995</v>
      </c>
      <c r="J1329" s="5" t="str">
        <f>OBV!F1329</f>
        <v>BEARISH</v>
      </c>
      <c r="K1329" s="5" t="str">
        <f>OBV!G1329</f>
        <v>WEAK</v>
      </c>
      <c r="L1329" s="5" t="str">
        <f>OBV!H1329</f>
        <v>CONFIRMED BEARISH</v>
      </c>
    </row>
    <row r="1330" spans="1:12" ht="13.5" x14ac:dyDescent="0.25">
      <c r="A1330" s="3">
        <f>RSI!A1330</f>
        <v>43948</v>
      </c>
      <c r="B1330" s="2">
        <f>RSI!B1330</f>
        <v>21.741</v>
      </c>
      <c r="C1330" s="2">
        <f>RSI!I1330</f>
        <v>39.132547005447236</v>
      </c>
      <c r="D1330" s="2">
        <f>MACD!E1330</f>
        <v>1.0699755178894321E-2</v>
      </c>
      <c r="E1330" s="2">
        <f>MACD!F1330</f>
        <v>-9.5734744024569537E-2</v>
      </c>
      <c r="F1330" s="2">
        <f>'Moving Avg'!D1330</f>
        <v>21.741</v>
      </c>
      <c r="G1330" s="2">
        <f>'Moving Avg'!F1330</f>
        <v>21.915749999999992</v>
      </c>
      <c r="H1330" s="2">
        <f>'Moving Avg'!G1330</f>
        <v>22.045020000000019</v>
      </c>
      <c r="I1330" s="2">
        <f>'Moving Avg'!H1330</f>
        <v>22.820469999999997</v>
      </c>
      <c r="J1330" s="5" t="str">
        <f>OBV!F1330</f>
        <v>BEARISH</v>
      </c>
      <c r="K1330" s="5" t="str">
        <f>OBV!G1330</f>
        <v>WEAK</v>
      </c>
      <c r="L1330" s="5" t="str">
        <f>OBV!H1330</f>
        <v>CONFIRMED BEARISH</v>
      </c>
    </row>
    <row r="1331" spans="1:12" ht="13.5" x14ac:dyDescent="0.25">
      <c r="A1331" s="3">
        <f>RSI!A1331</f>
        <v>43949</v>
      </c>
      <c r="B1331" s="2">
        <f>RSI!B1331</f>
        <v>21.741</v>
      </c>
      <c r="C1331" s="2">
        <f>RSI!I1331</f>
        <v>39.132547005447236</v>
      </c>
      <c r="D1331" s="2">
        <f>MACD!E1331</f>
        <v>3.1340156846180633E-2</v>
      </c>
      <c r="E1331" s="2">
        <f>MACD!F1331</f>
        <v>-7.031976385041952E-2</v>
      </c>
      <c r="F1331" s="2">
        <f>'Moving Avg'!D1331</f>
        <v>21.741</v>
      </c>
      <c r="G1331" s="2">
        <f>'Moving Avg'!F1331</f>
        <v>21.904099999999993</v>
      </c>
      <c r="H1331" s="2">
        <f>'Moving Avg'!G1331</f>
        <v>22.015820000000012</v>
      </c>
      <c r="I1331" s="2">
        <f>'Moving Avg'!H1331</f>
        <v>22.834369999999993</v>
      </c>
      <c r="J1331" s="5" t="str">
        <f>OBV!F1331</f>
        <v>NEUTRAL</v>
      </c>
      <c r="K1331" s="5" t="str">
        <f>OBV!G1331</f>
        <v>NEUTRAL</v>
      </c>
      <c r="L1331" s="5" t="str">
        <f>OBV!H1331</f>
        <v>NEUTRAL</v>
      </c>
    </row>
    <row r="1332" spans="1:12" ht="13.5" x14ac:dyDescent="0.25">
      <c r="A1332" s="3">
        <f>RSI!A1332</f>
        <v>43950</v>
      </c>
      <c r="B1332" s="2">
        <f>RSI!B1332</f>
        <v>21.741</v>
      </c>
      <c r="C1332" s="2">
        <f>RSI!I1332</f>
        <v>39.132547005447236</v>
      </c>
      <c r="D1332" s="2">
        <f>MACD!E1332</f>
        <v>4.9809529584415202E-2</v>
      </c>
      <c r="E1332" s="2">
        <f>MACD!F1332</f>
        <v>-4.6293905163452574E-2</v>
      </c>
      <c r="F1332" s="2">
        <f>'Moving Avg'!D1332</f>
        <v>21.741</v>
      </c>
      <c r="G1332" s="2">
        <f>'Moving Avg'!F1332</f>
        <v>21.89244999999999</v>
      </c>
      <c r="H1332" s="2">
        <f>'Moving Avg'!G1332</f>
        <v>21.986620000000013</v>
      </c>
      <c r="I1332" s="2">
        <f>'Moving Avg'!H1332</f>
        <v>22.848269999999992</v>
      </c>
      <c r="J1332" s="5" t="str">
        <f>OBV!F1332</f>
        <v>NEUTRAL</v>
      </c>
      <c r="K1332" s="5" t="str">
        <f>OBV!G1332</f>
        <v>NEUTRAL</v>
      </c>
      <c r="L1332" s="5" t="str">
        <f>OBV!H1332</f>
        <v>NEUTRAL</v>
      </c>
    </row>
    <row r="1333" spans="1:12" ht="13.5" x14ac:dyDescent="0.25">
      <c r="A1333" s="3">
        <f>RSI!A1333</f>
        <v>43951</v>
      </c>
      <c r="B1333" s="2">
        <f>RSI!B1333</f>
        <v>21.741</v>
      </c>
      <c r="C1333" s="2">
        <f>RSI!I1333</f>
        <v>39.132547005447236</v>
      </c>
      <c r="D1333" s="2">
        <f>MACD!E1333</f>
        <v>6.6367476549302751E-2</v>
      </c>
      <c r="E1333" s="2">
        <f>MACD!F1333</f>
        <v>-2.3761628820901513E-2</v>
      </c>
      <c r="F1333" s="2">
        <f>'Moving Avg'!D1333</f>
        <v>21.741</v>
      </c>
      <c r="G1333" s="2">
        <f>'Moving Avg'!F1333</f>
        <v>21.88079999999999</v>
      </c>
      <c r="H1333" s="2">
        <f>'Moving Avg'!G1333</f>
        <v>21.95742000000001</v>
      </c>
      <c r="I1333" s="2">
        <f>'Moving Avg'!H1333</f>
        <v>22.86220999999999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</row>
    <row r="1334" spans="1:12" ht="13.5" x14ac:dyDescent="0.25">
      <c r="A1334" s="3">
        <f>RSI!A1334</f>
        <v>43955</v>
      </c>
      <c r="B1334" s="2">
        <f>RSI!B1334</f>
        <v>21.741</v>
      </c>
      <c r="C1334" s="2">
        <f>RSI!I1334</f>
        <v>39.132547005447236</v>
      </c>
      <c r="D1334" s="2">
        <f>MACD!E1334</f>
        <v>8.1239173156557598E-2</v>
      </c>
      <c r="E1334" s="2">
        <f>MACD!F1334</f>
        <v>-2.7614684254096931E-3</v>
      </c>
      <c r="F1334" s="2">
        <f>'Moving Avg'!D1334</f>
        <v>21.741</v>
      </c>
      <c r="G1334" s="2">
        <f>'Moving Avg'!F1334</f>
        <v>21.869149999999991</v>
      </c>
      <c r="H1334" s="2">
        <f>'Moving Avg'!G1334</f>
        <v>21.92822000000001</v>
      </c>
      <c r="I1334" s="2">
        <f>'Moving Avg'!H1334</f>
        <v>22.876149999999992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</row>
    <row r="1335" spans="1:12" ht="13.5" x14ac:dyDescent="0.25">
      <c r="A1335" s="3">
        <f>RSI!A1335</f>
        <v>43956</v>
      </c>
      <c r="B1335" s="2">
        <f>RSI!B1335</f>
        <v>21.088999999999999</v>
      </c>
      <c r="C1335" s="2">
        <f>RSI!I1335</f>
        <v>18.960229110073513</v>
      </c>
      <c r="D1335" s="2">
        <f>MACD!E1335</f>
        <v>0.14291655171601647</v>
      </c>
      <c r="E1335" s="2">
        <f>MACD!F1335</f>
        <v>2.6374135602875541E-2</v>
      </c>
      <c r="F1335" s="2">
        <f>'Moving Avg'!D1335</f>
        <v>21.610599999999998</v>
      </c>
      <c r="G1335" s="2">
        <f>'Moving Avg'!F1335</f>
        <v>21.824899999999992</v>
      </c>
      <c r="H1335" s="2">
        <f>'Moving Avg'!G1335</f>
        <v>21.885980000000007</v>
      </c>
      <c r="I1335" s="2">
        <f>'Moving Avg'!H1335</f>
        <v>22.886829999999989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</row>
    <row r="1336" spans="1:12" ht="13.5" x14ac:dyDescent="0.25">
      <c r="A1336" s="3">
        <f>RSI!A1336</f>
        <v>43957</v>
      </c>
      <c r="B1336" s="2">
        <f>RSI!B1336</f>
        <v>21.088999999999999</v>
      </c>
      <c r="C1336" s="2">
        <f>RSI!I1336</f>
        <v>18.960229110073513</v>
      </c>
      <c r="D1336" s="2">
        <f>MACD!E1336</f>
        <v>0.16384992179290236</v>
      </c>
      <c r="E1336" s="2">
        <f>MACD!F1336</f>
        <v>5.3869292840880906E-2</v>
      </c>
      <c r="F1336" s="2">
        <f>'Moving Avg'!D1336</f>
        <v>21.4802</v>
      </c>
      <c r="G1336" s="2">
        <f>'Moving Avg'!F1336</f>
        <v>21.780649999999991</v>
      </c>
      <c r="H1336" s="2">
        <f>'Moving Avg'!G1336</f>
        <v>21.843740000000007</v>
      </c>
      <c r="I1336" s="2">
        <f>'Moving Avg'!H1336</f>
        <v>22.897509999999993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</row>
    <row r="1337" spans="1:12" ht="13.5" x14ac:dyDescent="0.25">
      <c r="A1337" s="3">
        <f>RSI!A1337</f>
        <v>43958</v>
      </c>
      <c r="B1337" s="2">
        <f>RSI!B1337</f>
        <v>21.088999999999999</v>
      </c>
      <c r="C1337" s="2">
        <f>RSI!I1337</f>
        <v>18.960229110073513</v>
      </c>
      <c r="D1337" s="2">
        <f>MACD!E1337</f>
        <v>0.18581367416889094</v>
      </c>
      <c r="E1337" s="2">
        <f>MACD!F1337</f>
        <v>8.0258169106482924E-2</v>
      </c>
      <c r="F1337" s="2">
        <f>'Moving Avg'!D1337</f>
        <v>21.349799999999998</v>
      </c>
      <c r="G1337" s="2">
        <f>'Moving Avg'!F1337</f>
        <v>21.736399999999993</v>
      </c>
      <c r="H1337" s="2">
        <f>'Moving Avg'!G1337</f>
        <v>21.801500000000004</v>
      </c>
      <c r="I1337" s="2">
        <f>'Moving Avg'!H1337</f>
        <v>22.908189999999991</v>
      </c>
      <c r="J1337" s="5" t="str">
        <f>OBV!F1337</f>
        <v>NEUTRAL</v>
      </c>
      <c r="K1337" s="5" t="str">
        <f>OBV!G1337</f>
        <v>NEUTRAL</v>
      </c>
      <c r="L1337" s="5" t="str">
        <f>OBV!H1337</f>
        <v>NEUTRAL</v>
      </c>
    </row>
    <row r="1338" spans="1:12" ht="13.5" x14ac:dyDescent="0.25">
      <c r="A1338" s="3">
        <f>RSI!A1338</f>
        <v>43959</v>
      </c>
      <c r="B1338" s="2">
        <f>RSI!B1338</f>
        <v>21.088999999999999</v>
      </c>
      <c r="C1338" s="2">
        <f>RSI!I1338</f>
        <v>18.960229110073513</v>
      </c>
      <c r="D1338" s="2">
        <f>MACD!E1338</f>
        <v>0.20833440695157179</v>
      </c>
      <c r="E1338" s="2">
        <f>MACD!F1338</f>
        <v>0.10587341667550071</v>
      </c>
      <c r="F1338" s="2">
        <f>'Moving Avg'!D1338</f>
        <v>21.2194</v>
      </c>
      <c r="G1338" s="2">
        <f>'Moving Avg'!F1338</f>
        <v>21.692149999999991</v>
      </c>
      <c r="H1338" s="2">
        <f>'Moving Avg'!G1338</f>
        <v>21.759260000000005</v>
      </c>
      <c r="I1338" s="2">
        <f>'Moving Avg'!H1338</f>
        <v>22.918869999999991</v>
      </c>
      <c r="J1338" s="5" t="str">
        <f>OBV!F1338</f>
        <v>NEUTRAL</v>
      </c>
      <c r="K1338" s="5" t="str">
        <f>OBV!G1338</f>
        <v>NEUTRAL</v>
      </c>
      <c r="L1338" s="5" t="str">
        <f>OBV!H1338</f>
        <v>NEUTRAL</v>
      </c>
    </row>
    <row r="1339" spans="1:12" ht="13.5" x14ac:dyDescent="0.25">
      <c r="A1339" s="3">
        <f>RSI!A1339</f>
        <v>43962</v>
      </c>
      <c r="B1339" s="2">
        <f>RSI!B1339</f>
        <v>21.088999999999999</v>
      </c>
      <c r="C1339" s="2">
        <f>RSI!I1339</f>
        <v>18.960229110073513</v>
      </c>
      <c r="D1339" s="2">
        <f>MACD!E1339</f>
        <v>0.23103487386733335</v>
      </c>
      <c r="E1339" s="2">
        <f>MACD!F1339</f>
        <v>0.13090570811386723</v>
      </c>
      <c r="F1339" s="2">
        <f>'Moving Avg'!D1339</f>
        <v>21.088999999999999</v>
      </c>
      <c r="G1339" s="2">
        <f>'Moving Avg'!F1339</f>
        <v>21.647899999999993</v>
      </c>
      <c r="H1339" s="2">
        <f>'Moving Avg'!G1339</f>
        <v>21.717020000000002</v>
      </c>
      <c r="I1339" s="2">
        <f>'Moving Avg'!H1339</f>
        <v>22.932379999999988</v>
      </c>
      <c r="J1339" s="5" t="str">
        <f>OBV!F1339</f>
        <v>NEUTRAL</v>
      </c>
      <c r="K1339" s="5" t="str">
        <f>OBV!G1339</f>
        <v>NEUTRAL</v>
      </c>
      <c r="L1339" s="5" t="str">
        <f>OBV!H1339</f>
        <v>NEUTRAL</v>
      </c>
    </row>
    <row r="1340" spans="1:12" ht="13.5" x14ac:dyDescent="0.25">
      <c r="A1340" s="3">
        <f>RSI!A1340</f>
        <v>43963</v>
      </c>
      <c r="B1340" s="2">
        <f>RSI!B1340</f>
        <v>21.088999999999999</v>
      </c>
      <c r="C1340" s="2">
        <f>RSI!I1340</f>
        <v>18.960229110073513</v>
      </c>
      <c r="D1340" s="2">
        <f>MACD!E1340</f>
        <v>0.25361746334415614</v>
      </c>
      <c r="E1340" s="2">
        <f>MACD!F1340</f>
        <v>0.15544805915992502</v>
      </c>
      <c r="F1340" s="2">
        <f>'Moving Avg'!D1340</f>
        <v>21.088999999999999</v>
      </c>
      <c r="G1340" s="2">
        <f>'Moving Avg'!F1340</f>
        <v>21.603649999999995</v>
      </c>
      <c r="H1340" s="2">
        <f>'Moving Avg'!G1340</f>
        <v>21.674780000000002</v>
      </c>
      <c r="I1340" s="2">
        <f>'Moving Avg'!H1340</f>
        <v>22.945889999999991</v>
      </c>
      <c r="J1340" s="5" t="str">
        <f>OBV!F1340</f>
        <v>NEUTRAL</v>
      </c>
      <c r="K1340" s="5" t="str">
        <f>OBV!G1340</f>
        <v>NEUTRAL</v>
      </c>
      <c r="L1340" s="5" t="str">
        <f>OBV!H1340</f>
        <v>NEUTRAL</v>
      </c>
    </row>
    <row r="1341" spans="1:12" ht="13.5" x14ac:dyDescent="0.25">
      <c r="A1341" s="3">
        <f>RSI!A1341</f>
        <v>43964</v>
      </c>
      <c r="B1341" s="2">
        <f>RSI!B1341</f>
        <v>21.718</v>
      </c>
      <c r="C1341" s="2">
        <f>RSI!I1341</f>
        <v>54.363398064766095</v>
      </c>
      <c r="D1341" s="2">
        <f>MACD!E1341</f>
        <v>0.22925775466253029</v>
      </c>
      <c r="E1341" s="2">
        <f>MACD!F1341</f>
        <v>0.17020999826044608</v>
      </c>
      <c r="F1341" s="2">
        <f>'Moving Avg'!D1341</f>
        <v>21.2148</v>
      </c>
      <c r="G1341" s="2">
        <f>'Moving Avg'!F1341</f>
        <v>21.590849999999996</v>
      </c>
      <c r="H1341" s="2">
        <f>'Moving Avg'!G1341</f>
        <v>21.658940000000001</v>
      </c>
      <c r="I1341" s="2">
        <f>'Moving Avg'!H1341</f>
        <v>22.962544999999992</v>
      </c>
      <c r="J1341" s="5" t="str">
        <f>OBV!F1341</f>
        <v>BULLISH</v>
      </c>
      <c r="K1341" s="5" t="str">
        <f>OBV!G1341</f>
        <v>STRONG</v>
      </c>
      <c r="L1341" s="5" t="str">
        <f>OBV!H1341</f>
        <v>CONFIRMED BULLISH</v>
      </c>
    </row>
    <row r="1342" spans="1:12" ht="13.5" x14ac:dyDescent="0.25">
      <c r="A1342" s="3">
        <f>RSI!A1342</f>
        <v>43965</v>
      </c>
      <c r="B1342" s="2">
        <f>RSI!B1342</f>
        <v>21.718</v>
      </c>
      <c r="C1342" s="2">
        <f>RSI!I1342</f>
        <v>54.363398064766102</v>
      </c>
      <c r="D1342" s="2">
        <f>MACD!E1342</f>
        <v>0.20782199709530147</v>
      </c>
      <c r="E1342" s="2">
        <f>MACD!F1342</f>
        <v>0.17773239802741717</v>
      </c>
      <c r="F1342" s="2">
        <f>'Moving Avg'!D1342</f>
        <v>21.340600000000002</v>
      </c>
      <c r="G1342" s="2">
        <f>'Moving Avg'!F1342</f>
        <v>21.578049999999998</v>
      </c>
      <c r="H1342" s="2">
        <f>'Moving Avg'!G1342</f>
        <v>21.643100000000004</v>
      </c>
      <c r="I1342" s="2">
        <f>'Moving Avg'!H1342</f>
        <v>22.98195999999999</v>
      </c>
      <c r="J1342" s="5" t="str">
        <f>OBV!F1342</f>
        <v>BULLISH</v>
      </c>
      <c r="K1342" s="5" t="str">
        <f>OBV!G1342</f>
        <v>STRONG</v>
      </c>
      <c r="L1342" s="5" t="str">
        <f>OBV!H1342</f>
        <v>CONFIRMED BULLISH</v>
      </c>
    </row>
    <row r="1343" spans="1:12" ht="13.5" x14ac:dyDescent="0.25">
      <c r="A1343" s="3">
        <f>RSI!A1343</f>
        <v>43966</v>
      </c>
      <c r="B1343" s="2">
        <f>RSI!B1343</f>
        <v>21.718</v>
      </c>
      <c r="C1343" s="2">
        <f>RSI!I1343</f>
        <v>54.363398064766102</v>
      </c>
      <c r="D1343" s="2">
        <f>MACD!E1343</f>
        <v>0.18892136655578895</v>
      </c>
      <c r="E1343" s="2">
        <f>MACD!F1343</f>
        <v>0.17997019173309153</v>
      </c>
      <c r="F1343" s="2">
        <f>'Moving Avg'!D1343</f>
        <v>21.4664</v>
      </c>
      <c r="G1343" s="2">
        <f>'Moving Avg'!F1343</f>
        <v>21.565249999999999</v>
      </c>
      <c r="H1343" s="2">
        <f>'Moving Avg'!G1343</f>
        <v>21.62726</v>
      </c>
      <c r="I1343" s="2">
        <f>'Moving Avg'!H1343</f>
        <v>22.99861499999999</v>
      </c>
      <c r="J1343" s="5" t="str">
        <f>OBV!F1343</f>
        <v>BULLISH</v>
      </c>
      <c r="K1343" s="5" t="str">
        <f>OBV!G1343</f>
        <v>STRONG</v>
      </c>
      <c r="L1343" s="5" t="str">
        <f>OBV!H1343</f>
        <v>CONFIRMED BULLISH</v>
      </c>
    </row>
    <row r="1344" spans="1:12" ht="13.5" x14ac:dyDescent="0.25">
      <c r="A1344" s="3">
        <f>RSI!A1344</f>
        <v>43969</v>
      </c>
      <c r="B1344" s="2">
        <f>RSI!B1344</f>
        <v>21.718</v>
      </c>
      <c r="C1344" s="2">
        <f>RSI!I1344</f>
        <v>54.363398064766095</v>
      </c>
      <c r="D1344" s="2">
        <f>MACD!E1344</f>
        <v>0.17222233845154733</v>
      </c>
      <c r="E1344" s="2">
        <f>MACD!F1344</f>
        <v>0.17842062107678269</v>
      </c>
      <c r="F1344" s="2">
        <f>'Moving Avg'!D1344</f>
        <v>21.592200000000002</v>
      </c>
      <c r="G1344" s="2">
        <f>'Moving Avg'!F1344</f>
        <v>21.55245</v>
      </c>
      <c r="H1344" s="2">
        <f>'Moving Avg'!G1344</f>
        <v>21.611419999999999</v>
      </c>
      <c r="I1344" s="2">
        <f>'Moving Avg'!H1344</f>
        <v>23.011234999999992</v>
      </c>
      <c r="J1344" s="5" t="str">
        <f>OBV!F1344</f>
        <v>BULLISH</v>
      </c>
      <c r="K1344" s="5" t="str">
        <f>OBV!G1344</f>
        <v>STRONG</v>
      </c>
      <c r="L1344" s="5" t="str">
        <f>OBV!H1344</f>
        <v>CONFIRMED BULLISH</v>
      </c>
    </row>
    <row r="1345" spans="1:12" ht="13.5" x14ac:dyDescent="0.25">
      <c r="A1345" s="3">
        <f>RSI!A1345</f>
        <v>43970</v>
      </c>
      <c r="B1345" s="2">
        <f>RSI!B1345</f>
        <v>21.353000000000002</v>
      </c>
      <c r="C1345" s="2">
        <f>RSI!I1345</f>
        <v>40.540146791442815</v>
      </c>
      <c r="D1345" s="2">
        <f>MACD!E1345</f>
        <v>8.4167859584105997E-2</v>
      </c>
      <c r="E1345" s="2">
        <f>MACD!F1345</f>
        <v>0.15957006877824736</v>
      </c>
      <c r="F1345" s="2">
        <f>'Moving Avg'!D1345</f>
        <v>21.645</v>
      </c>
      <c r="G1345" s="2">
        <f>'Moving Avg'!F1345</f>
        <v>21.521400000000003</v>
      </c>
      <c r="H1345" s="2">
        <f>'Moving Avg'!G1345</f>
        <v>21.61468</v>
      </c>
      <c r="I1345" s="2">
        <f>'Moving Avg'!H1345</f>
        <v>23.017449999999993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</row>
    <row r="1346" spans="1:12" ht="13.5" x14ac:dyDescent="0.25">
      <c r="A1346" s="3">
        <f>RSI!A1346</f>
        <v>43971</v>
      </c>
      <c r="B1346" s="2">
        <f>RSI!B1346</f>
        <v>21.353000000000002</v>
      </c>
      <c r="C1346" s="2">
        <f>RSI!I1346</f>
        <v>40.540146791442808</v>
      </c>
      <c r="D1346" s="2">
        <f>MACD!E1346</f>
        <v>1.1211582869339765E-2</v>
      </c>
      <c r="E1346" s="2">
        <f>MACD!F1346</f>
        <v>0.12989837159646583</v>
      </c>
      <c r="F1346" s="2">
        <f>'Moving Avg'!D1346</f>
        <v>21.572000000000003</v>
      </c>
      <c r="G1346" s="2">
        <f>'Moving Avg'!F1346</f>
        <v>21.502000000000002</v>
      </c>
      <c r="H1346" s="2">
        <f>'Moving Avg'!G1346</f>
        <v>21.630519999999994</v>
      </c>
      <c r="I1346" s="2">
        <f>'Moving Avg'!H1346</f>
        <v>23.023664999999998</v>
      </c>
      <c r="J1346" s="5" t="str">
        <f>OBV!F1346</f>
        <v>BEARISH</v>
      </c>
      <c r="K1346" s="5" t="str">
        <f>OBV!G1346</f>
        <v>WEAK</v>
      </c>
      <c r="L1346" s="5" t="str">
        <f>OBV!H1346</f>
        <v>CONFIRMED BEARISH</v>
      </c>
    </row>
    <row r="1347" spans="1:12" ht="13.5" x14ac:dyDescent="0.25">
      <c r="A1347" s="3">
        <f>RSI!A1347</f>
        <v>43972</v>
      </c>
      <c r="B1347" s="2">
        <f>RSI!B1347</f>
        <v>20.731999999999999</v>
      </c>
      <c r="C1347" s="2">
        <f>RSI!I1347</f>
        <v>26.995595504526293</v>
      </c>
      <c r="D1347" s="2">
        <f>MACD!E1347</f>
        <v>-3.0842075239299049E-3</v>
      </c>
      <c r="E1347" s="2">
        <f>MACD!F1347</f>
        <v>0.10330185577238669</v>
      </c>
      <c r="F1347" s="2">
        <f>'Moving Avg'!D1347</f>
        <v>21.3748</v>
      </c>
      <c r="G1347" s="2">
        <f>'Moving Avg'!F1347</f>
        <v>21.451550000000005</v>
      </c>
      <c r="H1347" s="2">
        <f>'Moving Avg'!G1347</f>
        <v>21.633939999999992</v>
      </c>
      <c r="I1347" s="2">
        <f>'Moving Avg'!H1347</f>
        <v>23.026774999999997</v>
      </c>
      <c r="J1347" s="5" t="str">
        <f>OBV!F1347</f>
        <v>BEARISH</v>
      </c>
      <c r="K1347" s="5" t="str">
        <f>OBV!G1347</f>
        <v>WEAK</v>
      </c>
      <c r="L1347" s="5" t="str">
        <f>OBV!H1347</f>
        <v>CONFIRMED BEARISH</v>
      </c>
    </row>
    <row r="1348" spans="1:12" ht="13.5" x14ac:dyDescent="0.25">
      <c r="A1348" s="3">
        <f>RSI!A1348</f>
        <v>43973</v>
      </c>
      <c r="B1348" s="2">
        <f>RSI!B1348</f>
        <v>20.731999999999999</v>
      </c>
      <c r="C1348" s="2">
        <f>RSI!I1348</f>
        <v>26.995595504526293</v>
      </c>
      <c r="D1348" s="2">
        <f>MACD!E1348</f>
        <v>-1.0181089370238539E-2</v>
      </c>
      <c r="E1348" s="2">
        <f>MACD!F1348</f>
        <v>8.0605266743861662E-2</v>
      </c>
      <c r="F1348" s="2">
        <f>'Moving Avg'!D1348</f>
        <v>21.177600000000002</v>
      </c>
      <c r="G1348" s="2">
        <f>'Moving Avg'!F1348</f>
        <v>21.401100000000003</v>
      </c>
      <c r="H1348" s="2">
        <f>'Moving Avg'!G1348</f>
        <v>21.625099999999986</v>
      </c>
      <c r="I1348" s="2">
        <f>'Moving Avg'!H1348</f>
        <v>23.029884999999993</v>
      </c>
      <c r="J1348" s="5" t="str">
        <f>OBV!F1348</f>
        <v>BEARISH</v>
      </c>
      <c r="K1348" s="5" t="str">
        <f>OBV!G1348</f>
        <v>WEAK</v>
      </c>
      <c r="L1348" s="5" t="str">
        <f>OBV!H1348</f>
        <v>CONFIRMED BEARISH</v>
      </c>
    </row>
    <row r="1349" spans="1:12" ht="13.5" x14ac:dyDescent="0.25">
      <c r="A1349" s="3">
        <f>RSI!A1349</f>
        <v>43977</v>
      </c>
      <c r="B1349" s="2">
        <f>RSI!B1349</f>
        <v>21.353000000000002</v>
      </c>
      <c r="C1349" s="2">
        <f>RSI!I1349</f>
        <v>47.383433588870282</v>
      </c>
      <c r="D1349" s="2">
        <f>MACD!E1349</f>
        <v>-5.7556924556148914E-2</v>
      </c>
      <c r="E1349" s="2">
        <f>MACD!F1349</f>
        <v>5.2972828483859549E-2</v>
      </c>
      <c r="F1349" s="2">
        <f>'Moving Avg'!D1349</f>
        <v>21.104599999999998</v>
      </c>
      <c r="G1349" s="2">
        <f>'Moving Avg'!F1349</f>
        <v>21.381700000000002</v>
      </c>
      <c r="H1349" s="2">
        <f>'Moving Avg'!G1349</f>
        <v>21.628679999999985</v>
      </c>
      <c r="I1349" s="2">
        <f>'Moving Avg'!H1349</f>
        <v>23.036099999999998</v>
      </c>
      <c r="J1349" s="5" t="str">
        <f>OBV!F1349</f>
        <v>BEARISH</v>
      </c>
      <c r="K1349" s="5" t="str">
        <f>OBV!G1349</f>
        <v>WEAK</v>
      </c>
      <c r="L1349" s="5" t="str">
        <f>OBV!H1349</f>
        <v>CONFIRMED BEARISH</v>
      </c>
    </row>
    <row r="1350" spans="1:12" ht="13.5" x14ac:dyDescent="0.25">
      <c r="A1350" s="3">
        <f>RSI!A1350</f>
        <v>43978</v>
      </c>
      <c r="B1350" s="2">
        <f>RSI!B1350</f>
        <v>20.963999999999999</v>
      </c>
      <c r="C1350" s="2">
        <f>RSI!I1350</f>
        <v>39.871854656966889</v>
      </c>
      <c r="D1350" s="2">
        <f>MACD!E1350</f>
        <v>-6.8212556971815275E-2</v>
      </c>
      <c r="E1350" s="2">
        <f>MACD!F1350</f>
        <v>2.8735751392724589E-2</v>
      </c>
      <c r="F1350" s="2">
        <f>'Moving Avg'!D1350</f>
        <v>21.026800000000001</v>
      </c>
      <c r="G1350" s="2">
        <f>'Moving Avg'!F1350</f>
        <v>21.342849999999999</v>
      </c>
      <c r="H1350" s="2">
        <f>'Moving Avg'!G1350</f>
        <v>21.611899999999981</v>
      </c>
      <c r="I1350" s="2">
        <f>'Moving Avg'!H1350</f>
        <v>23.040369999999999</v>
      </c>
      <c r="J1350" s="5" t="str">
        <f>OBV!F1350</f>
        <v>BEARISH</v>
      </c>
      <c r="K1350" s="5" t="str">
        <f>OBV!G1350</f>
        <v>WEAK</v>
      </c>
      <c r="L1350" s="5" t="str">
        <f>OBV!H1350</f>
        <v>CONFIRMED BEARISH</v>
      </c>
    </row>
    <row r="1351" spans="1:12" ht="13.5" x14ac:dyDescent="0.25">
      <c r="A1351" s="3">
        <f>RSI!A1351</f>
        <v>43979</v>
      </c>
      <c r="B1351" s="2">
        <f>RSI!B1351</f>
        <v>21.585999999999999</v>
      </c>
      <c r="C1351" s="2">
        <f>RSI!I1351</f>
        <v>52.765821292743645</v>
      </c>
      <c r="D1351" s="2">
        <f>MACD!E1351</f>
        <v>-2.3663977730851826E-2</v>
      </c>
      <c r="E1351" s="2">
        <f>MACD!F1351</f>
        <v>1.8255805568009306E-2</v>
      </c>
      <c r="F1351" s="2">
        <f>'Moving Avg'!D1351</f>
        <v>21.073399999999999</v>
      </c>
      <c r="G1351" s="2">
        <f>'Moving Avg'!F1351</f>
        <v>21.335100000000001</v>
      </c>
      <c r="H1351" s="2">
        <f>'Moving Avg'!G1351</f>
        <v>21.607559999999985</v>
      </c>
      <c r="I1351" s="2">
        <f>'Moving Avg'!H1351</f>
        <v>23.047360000000005</v>
      </c>
      <c r="J1351" s="5" t="str">
        <f>OBV!F1351</f>
        <v>BEARISH</v>
      </c>
      <c r="K1351" s="5" t="str">
        <f>OBV!G1351</f>
        <v>WEAK</v>
      </c>
      <c r="L1351" s="5" t="str">
        <f>OBV!H1351</f>
        <v>BEARISH DIVERGENCE</v>
      </c>
    </row>
    <row r="1352" spans="1:12" ht="13.5" x14ac:dyDescent="0.25">
      <c r="A1352" s="3">
        <f>RSI!A1352</f>
        <v>43980</v>
      </c>
      <c r="B1352" s="2">
        <f>RSI!B1352</f>
        <v>21.585999999999999</v>
      </c>
      <c r="C1352" s="2">
        <f>RSI!I1352</f>
        <v>52.765821292743645</v>
      </c>
      <c r="D1352" s="2">
        <f>MACD!E1352</f>
        <v>1.3012703756864141E-2</v>
      </c>
      <c r="E1352" s="2">
        <f>MACD!F1352</f>
        <v>1.7207185205780275E-2</v>
      </c>
      <c r="F1352" s="2">
        <f>'Moving Avg'!D1352</f>
        <v>21.244199999999999</v>
      </c>
      <c r="G1352" s="2">
        <f>'Moving Avg'!F1352</f>
        <v>21.327350000000003</v>
      </c>
      <c r="H1352" s="2">
        <f>'Moving Avg'!G1352</f>
        <v>21.603219999999983</v>
      </c>
      <c r="I1352" s="2">
        <f>'Moving Avg'!H1352</f>
        <v>23.051320000000004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</row>
    <row r="1353" spans="1:12" ht="13.5" x14ac:dyDescent="0.25">
      <c r="A1353" s="3">
        <f>RSI!A1353</f>
        <v>43983</v>
      </c>
      <c r="B1353" s="2">
        <f>RSI!B1353</f>
        <v>22.23</v>
      </c>
      <c r="C1353" s="2">
        <f>RSI!I1353</f>
        <v>62.437964216256177</v>
      </c>
      <c r="D1353" s="2">
        <f>MACD!E1353</f>
        <v>-4.5997275989897446E-3</v>
      </c>
      <c r="E1353" s="2">
        <f>MACD!F1353</f>
        <v>1.284580264482627E-2</v>
      </c>
      <c r="F1353" s="2">
        <f>'Moving Avg'!D1353</f>
        <v>21.543800000000001</v>
      </c>
      <c r="G1353" s="2">
        <f>'Moving Avg'!F1353</f>
        <v>21.351799999999997</v>
      </c>
      <c r="H1353" s="2">
        <f>'Moving Avg'!G1353</f>
        <v>21.631319999999981</v>
      </c>
      <c r="I1353" s="2">
        <f>'Moving Avg'!H1353</f>
        <v>23.054505000000002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</row>
    <row r="1354" spans="1:12" ht="13.5" x14ac:dyDescent="0.25">
      <c r="A1354" s="3">
        <f>RSI!A1354</f>
        <v>43984</v>
      </c>
      <c r="B1354" s="2">
        <f>RSI!B1354</f>
        <v>22.89</v>
      </c>
      <c r="C1354" s="2">
        <f>RSI!I1354</f>
        <v>69.362132602080877</v>
      </c>
      <c r="D1354" s="2">
        <f>MACD!E1354</f>
        <v>-7.3069869229943407E-2</v>
      </c>
      <c r="E1354" s="2">
        <f>MACD!F1354</f>
        <v>-4.3373317301276648E-3</v>
      </c>
      <c r="F1354" s="2">
        <f>'Moving Avg'!D1354</f>
        <v>21.851199999999999</v>
      </c>
      <c r="G1354" s="2">
        <f>'Moving Avg'!F1354</f>
        <v>21.409249999999997</v>
      </c>
      <c r="H1354" s="2">
        <f>'Moving Avg'!G1354</f>
        <v>21.672619999999988</v>
      </c>
      <c r="I1354" s="2">
        <f>'Moving Avg'!H1354</f>
        <v>23.057765000000003</v>
      </c>
      <c r="J1354" s="5" t="str">
        <f>OBV!F1354</f>
        <v>BULLISH</v>
      </c>
      <c r="K1354" s="5" t="str">
        <f>OBV!G1354</f>
        <v>STRONG</v>
      </c>
      <c r="L1354" s="5" t="str">
        <f>OBV!H1354</f>
        <v>CONFIRMED BULLISH</v>
      </c>
    </row>
    <row r="1355" spans="1:12" ht="13.5" x14ac:dyDescent="0.25">
      <c r="A1355" s="3">
        <f>RSI!A1355</f>
        <v>43985</v>
      </c>
      <c r="B1355" s="2">
        <f>RSI!B1355</f>
        <v>23.573</v>
      </c>
      <c r="C1355" s="2">
        <f>RSI!I1355</f>
        <v>74.583614125434252</v>
      </c>
      <c r="D1355" s="2">
        <f>MACD!E1355</f>
        <v>-0.24598442612906979</v>
      </c>
      <c r="E1355" s="2">
        <f>MACD!F1355</f>
        <v>-5.2666750609916095E-2</v>
      </c>
      <c r="F1355" s="2">
        <f>'Moving Avg'!D1355</f>
        <v>22.373000000000001</v>
      </c>
      <c r="G1355" s="2">
        <f>'Moving Avg'!F1355</f>
        <v>21.533449999999998</v>
      </c>
      <c r="H1355" s="2">
        <f>'Moving Avg'!G1355</f>
        <v>21.727579999999989</v>
      </c>
      <c r="I1355" s="2">
        <f>'Moving Avg'!H1355</f>
        <v>23.061295000000008</v>
      </c>
      <c r="J1355" s="5" t="str">
        <f>OBV!F1355</f>
        <v>BULLISH</v>
      </c>
      <c r="K1355" s="5" t="str">
        <f>OBV!G1355</f>
        <v>STRONG</v>
      </c>
      <c r="L1355" s="5" t="str">
        <f>OBV!H1355</f>
        <v>CONFIRMED BULLISH</v>
      </c>
    </row>
    <row r="1356" spans="1:12" ht="13.5" x14ac:dyDescent="0.25">
      <c r="A1356" s="3">
        <f>RSI!A1356</f>
        <v>43986</v>
      </c>
      <c r="B1356" s="2">
        <f>RSI!B1356</f>
        <v>23.573</v>
      </c>
      <c r="C1356" s="2">
        <f>RSI!I1356</f>
        <v>74.583614125434252</v>
      </c>
      <c r="D1356" s="2">
        <f>MACD!E1356</f>
        <v>-0.4039546980457196</v>
      </c>
      <c r="E1356" s="2">
        <f>MACD!F1356</f>
        <v>-0.1229243400970768</v>
      </c>
      <c r="F1356" s="2">
        <f>'Moving Avg'!D1356</f>
        <v>22.770400000000002</v>
      </c>
      <c r="G1356" s="2">
        <f>'Moving Avg'!F1356</f>
        <v>21.657649999999997</v>
      </c>
      <c r="H1356" s="2">
        <f>'Moving Avg'!G1356</f>
        <v>21.770119999999988</v>
      </c>
      <c r="I1356" s="2">
        <f>'Moving Avg'!H1356</f>
        <v>23.061410000000009</v>
      </c>
      <c r="J1356" s="5" t="str">
        <f>OBV!F1356</f>
        <v>BULLISH</v>
      </c>
      <c r="K1356" s="5" t="str">
        <f>OBV!G1356</f>
        <v>STRONG</v>
      </c>
      <c r="L1356" s="5" t="str">
        <f>OBV!H1356</f>
        <v>CONFIRMED BULLISH</v>
      </c>
    </row>
    <row r="1357" spans="1:12" ht="13.5" x14ac:dyDescent="0.25">
      <c r="A1357" s="3">
        <f>RSI!A1357</f>
        <v>43987</v>
      </c>
      <c r="B1357" s="2">
        <f>RSI!B1357</f>
        <v>23.573</v>
      </c>
      <c r="C1357" s="2">
        <f>RSI!I1357</f>
        <v>74.583614125434252</v>
      </c>
      <c r="D1357" s="2">
        <f>MACD!E1357</f>
        <v>-0.64395471509670088</v>
      </c>
      <c r="E1357" s="2">
        <f>MACD!F1357</f>
        <v>-0.22713041509700163</v>
      </c>
      <c r="F1357" s="2">
        <f>'Moving Avg'!D1357</f>
        <v>23.167800000000007</v>
      </c>
      <c r="G1357" s="2">
        <f>'Moving Avg'!F1357</f>
        <v>21.781849999999999</v>
      </c>
      <c r="H1357" s="2">
        <f>'Moving Avg'!G1357</f>
        <v>21.802099999999985</v>
      </c>
      <c r="I1357" s="2">
        <f>'Moving Avg'!H1357</f>
        <v>23.064630000000012</v>
      </c>
      <c r="J1357" s="5" t="str">
        <f>OBV!F1357</f>
        <v>BULLISH</v>
      </c>
      <c r="K1357" s="5" t="str">
        <f>OBV!G1357</f>
        <v>STRONG</v>
      </c>
      <c r="L1357" s="5" t="str">
        <f>OBV!H1357</f>
        <v>CONFIRMED BULLISH</v>
      </c>
    </row>
    <row r="1358" spans="1:12" ht="13.5" x14ac:dyDescent="0.25">
      <c r="A1358" s="3">
        <f>RSI!A1358</f>
        <v>43990</v>
      </c>
      <c r="B1358" s="2">
        <f>RSI!B1358</f>
        <v>23.573</v>
      </c>
      <c r="C1358" s="2">
        <f>RSI!I1358</f>
        <v>74.583614125434252</v>
      </c>
      <c r="D1358" s="2">
        <f>MACD!E1358</f>
        <v>-0.85702646959423134</v>
      </c>
      <c r="E1358" s="2">
        <f>MACD!F1358</f>
        <v>-0.35310962599644757</v>
      </c>
      <c r="F1358" s="2">
        <f>'Moving Avg'!D1358</f>
        <v>23.436400000000003</v>
      </c>
      <c r="G1358" s="2">
        <f>'Moving Avg'!F1358</f>
        <v>21.90605</v>
      </c>
      <c r="H1358" s="2">
        <f>'Moving Avg'!G1358</f>
        <v>21.834079999999989</v>
      </c>
      <c r="I1358" s="2">
        <f>'Moving Avg'!H1358</f>
        <v>23.064475000000016</v>
      </c>
      <c r="J1358" s="5" t="str">
        <f>OBV!F1358</f>
        <v>BULLISH</v>
      </c>
      <c r="K1358" s="5" t="str">
        <f>OBV!G1358</f>
        <v>STRONG</v>
      </c>
      <c r="L1358" s="5" t="str">
        <f>OBV!H1358</f>
        <v>CONFIRMED BULLISH</v>
      </c>
    </row>
    <row r="1359" spans="1:12" ht="13.5" x14ac:dyDescent="0.25">
      <c r="A1359" s="3">
        <f>RSI!A1359</f>
        <v>43991</v>
      </c>
      <c r="B1359" s="2">
        <f>RSI!B1359</f>
        <v>23.573</v>
      </c>
      <c r="C1359" s="2">
        <f>RSI!I1359</f>
        <v>74.583614125434252</v>
      </c>
      <c r="D1359" s="2">
        <f>MACD!E1359</f>
        <v>-0.95103395280916914</v>
      </c>
      <c r="E1359" s="2">
        <f>MACD!F1359</f>
        <v>-0.47269449135899189</v>
      </c>
      <c r="F1359" s="2">
        <f>'Moving Avg'!D1359</f>
        <v>23.573</v>
      </c>
      <c r="G1359" s="2">
        <f>'Moving Avg'!F1359</f>
        <v>22.030249999999999</v>
      </c>
      <c r="H1359" s="2">
        <f>'Moving Avg'!G1359</f>
        <v>21.86605999999999</v>
      </c>
      <c r="I1359" s="2">
        <f>'Moving Avg'!H1359</f>
        <v>23.062375000000017</v>
      </c>
      <c r="J1359" s="5" t="str">
        <f>OBV!F1359</f>
        <v>BULLISH</v>
      </c>
      <c r="K1359" s="5" t="str">
        <f>OBV!G1359</f>
        <v>STRONG</v>
      </c>
      <c r="L1359" s="5" t="str">
        <f>OBV!H1359</f>
        <v>CONFIRMED BULLISH</v>
      </c>
    </row>
    <row r="1360" spans="1:12" ht="13.5" x14ac:dyDescent="0.25">
      <c r="A1360" s="3">
        <f>RSI!A1360</f>
        <v>43992</v>
      </c>
      <c r="B1360" s="2">
        <f>RSI!B1360</f>
        <v>22.867000000000001</v>
      </c>
      <c r="C1360" s="2">
        <f>RSI!I1360</f>
        <v>59.420763534526685</v>
      </c>
      <c r="D1360" s="2">
        <f>MACD!E1360</f>
        <v>-1.0466975484583791</v>
      </c>
      <c r="E1360" s="2">
        <f>MACD!F1360</f>
        <v>-0.5874951027788694</v>
      </c>
      <c r="F1360" s="2">
        <f>'Moving Avg'!D1360</f>
        <v>23.431800000000003</v>
      </c>
      <c r="G1360" s="2">
        <f>'Moving Avg'!F1360</f>
        <v>22.119149999999998</v>
      </c>
      <c r="H1360" s="2">
        <f>'Moving Avg'!G1360</f>
        <v>21.883919999999986</v>
      </c>
      <c r="I1360" s="2">
        <f>'Moving Avg'!H1360</f>
        <v>23.056360000000019</v>
      </c>
      <c r="J1360" s="5" t="str">
        <f>OBV!F1360</f>
        <v>BEARISH</v>
      </c>
      <c r="K1360" s="5" t="str">
        <f>OBV!G1360</f>
        <v>WEAK</v>
      </c>
      <c r="L1360" s="5" t="str">
        <f>OBV!H1360</f>
        <v>CONFIRMED BEARISH</v>
      </c>
    </row>
    <row r="1361" spans="1:12" ht="13.5" x14ac:dyDescent="0.25">
      <c r="A1361" s="3">
        <f>RSI!A1361</f>
        <v>43993</v>
      </c>
      <c r="B1361" s="2">
        <f>RSI!B1361</f>
        <v>22.867000000000001</v>
      </c>
      <c r="C1361" s="2">
        <f>RSI!I1361</f>
        <v>59.420763534526685</v>
      </c>
      <c r="D1361" s="2">
        <f>MACD!E1361</f>
        <v>-1.0357137838136445</v>
      </c>
      <c r="E1361" s="2">
        <f>MACD!F1361</f>
        <v>-0.67713883898582439</v>
      </c>
      <c r="F1361" s="2">
        <f>'Moving Avg'!D1361</f>
        <v>23.290600000000001</v>
      </c>
      <c r="G1361" s="2">
        <f>'Moving Avg'!F1361</f>
        <v>22.176600000000001</v>
      </c>
      <c r="H1361" s="2">
        <f>'Moving Avg'!G1361</f>
        <v>21.901779999999984</v>
      </c>
      <c r="I1361" s="2">
        <f>'Moving Avg'!H1361</f>
        <v>23.05395500000002</v>
      </c>
      <c r="J1361" s="5" t="str">
        <f>OBV!F1361</f>
        <v>BEARISH</v>
      </c>
      <c r="K1361" s="5" t="str">
        <f>OBV!G1361</f>
        <v>WEAK</v>
      </c>
      <c r="L1361" s="5" t="str">
        <f>OBV!H1361</f>
        <v>CONFIRMED BEARISH</v>
      </c>
    </row>
    <row r="1362" spans="1:12" ht="13.5" x14ac:dyDescent="0.25">
      <c r="A1362" s="3">
        <f>RSI!A1362</f>
        <v>43994</v>
      </c>
      <c r="B1362" s="2">
        <f>RSI!B1362</f>
        <v>22.867000000000001</v>
      </c>
      <c r="C1362" s="2">
        <f>RSI!I1362</f>
        <v>59.420763534526685</v>
      </c>
      <c r="D1362" s="2">
        <f>MACD!E1362</f>
        <v>-1.0299035547180395</v>
      </c>
      <c r="E1362" s="2">
        <f>MACD!F1362</f>
        <v>-0.7476917821322675</v>
      </c>
      <c r="F1362" s="2">
        <f>'Moving Avg'!D1362</f>
        <v>23.149400000000004</v>
      </c>
      <c r="G1362" s="2">
        <f>'Moving Avg'!F1362</f>
        <v>22.23405</v>
      </c>
      <c r="H1362" s="2">
        <f>'Moving Avg'!G1362</f>
        <v>21.91963999999998</v>
      </c>
      <c r="I1362" s="2">
        <f>'Moving Avg'!H1362</f>
        <v>23.056790000000021</v>
      </c>
      <c r="J1362" s="5" t="str">
        <f>OBV!F1362</f>
        <v>BEARISH</v>
      </c>
      <c r="K1362" s="5" t="str">
        <f>OBV!G1362</f>
        <v>WEAK</v>
      </c>
      <c r="L1362" s="5" t="str">
        <f>OBV!H1362</f>
        <v>CONFIRMED BEARISH</v>
      </c>
    </row>
    <row r="1363" spans="1:12" ht="13.5" x14ac:dyDescent="0.25">
      <c r="A1363" s="3">
        <f>RSI!A1363</f>
        <v>43997</v>
      </c>
      <c r="B1363" s="2">
        <f>RSI!B1363</f>
        <v>22.867000000000001</v>
      </c>
      <c r="C1363" s="2">
        <f>RSI!I1363</f>
        <v>59.420763534526685</v>
      </c>
      <c r="D1363" s="2">
        <f>MACD!E1363</f>
        <v>-0.92913595580019859</v>
      </c>
      <c r="E1363" s="2">
        <f>MACD!F1363</f>
        <v>-0.78398061686585374</v>
      </c>
      <c r="F1363" s="2">
        <f>'Moving Avg'!D1363</f>
        <v>23.008200000000002</v>
      </c>
      <c r="G1363" s="2">
        <f>'Moving Avg'!F1363</f>
        <v>22.291499999999999</v>
      </c>
      <c r="H1363" s="2">
        <f>'Moving Avg'!G1363</f>
        <v>21.937499999999982</v>
      </c>
      <c r="I1363" s="2">
        <f>'Moving Avg'!H1363</f>
        <v>23.062965000000023</v>
      </c>
      <c r="J1363" s="5" t="str">
        <f>OBV!F1363</f>
        <v>BEARISH</v>
      </c>
      <c r="K1363" s="5" t="str">
        <f>OBV!G1363</f>
        <v>WEAK</v>
      </c>
      <c r="L1363" s="5" t="str">
        <f>OBV!H1363</f>
        <v>CONFIRMED BEARISH</v>
      </c>
    </row>
    <row r="1364" spans="1:12" ht="13.5" x14ac:dyDescent="0.25">
      <c r="A1364" s="3">
        <f>RSI!A1364</f>
        <v>43998</v>
      </c>
      <c r="B1364" s="2">
        <f>RSI!B1364</f>
        <v>22.867000000000001</v>
      </c>
      <c r="C1364" s="2">
        <f>RSI!I1364</f>
        <v>59.420763534526685</v>
      </c>
      <c r="D1364" s="2">
        <f>MACD!E1364</f>
        <v>-0.74531933606912659</v>
      </c>
      <c r="E1364" s="2">
        <f>MACD!F1364</f>
        <v>-0.77624836070650838</v>
      </c>
      <c r="F1364" s="2">
        <f>'Moving Avg'!D1364</f>
        <v>22.867000000000001</v>
      </c>
      <c r="G1364" s="2">
        <f>'Moving Avg'!F1364</f>
        <v>22.348950000000002</v>
      </c>
      <c r="H1364" s="2">
        <f>'Moving Avg'!G1364</f>
        <v>21.955359999999981</v>
      </c>
      <c r="I1364" s="2">
        <f>'Moving Avg'!H1364</f>
        <v>23.069255000000027</v>
      </c>
      <c r="J1364" s="5" t="str">
        <f>OBV!F1364</f>
        <v>BEARISH</v>
      </c>
      <c r="K1364" s="5" t="str">
        <f>OBV!G1364</f>
        <v>WEAK</v>
      </c>
      <c r="L1364" s="5" t="str">
        <f>OBV!H1364</f>
        <v>CONFIRMED BEARISH</v>
      </c>
    </row>
    <row r="1365" spans="1:12" ht="13.5" x14ac:dyDescent="0.25">
      <c r="A1365" s="3">
        <f>RSI!A1365</f>
        <v>43999</v>
      </c>
      <c r="B1365" s="2">
        <f>RSI!B1365</f>
        <v>22.867000000000001</v>
      </c>
      <c r="C1365" s="2">
        <f>RSI!I1365</f>
        <v>59.420763534526685</v>
      </c>
      <c r="D1365" s="2">
        <f>MACD!E1365</f>
        <v>-0.48747076692291103</v>
      </c>
      <c r="E1365" s="2">
        <f>MACD!F1365</f>
        <v>-0.71849284194978902</v>
      </c>
      <c r="F1365" s="2">
        <f>'Moving Avg'!D1365</f>
        <v>22.867000000000001</v>
      </c>
      <c r="G1365" s="2">
        <f>'Moving Avg'!F1365</f>
        <v>22.424650000000003</v>
      </c>
      <c r="H1365" s="2">
        <f>'Moving Avg'!G1365</f>
        <v>21.973219999999984</v>
      </c>
      <c r="I1365" s="2">
        <f>'Moving Avg'!H1365</f>
        <v>23.080400000000026</v>
      </c>
      <c r="J1365" s="5" t="str">
        <f>OBV!F1365</f>
        <v>NEUTRAL</v>
      </c>
      <c r="K1365" s="5" t="str">
        <f>OBV!G1365</f>
        <v>NEUTRAL</v>
      </c>
      <c r="L1365" s="5" t="str">
        <f>OBV!H1365</f>
        <v>NEUTRAL</v>
      </c>
    </row>
    <row r="1366" spans="1:12" ht="13.5" x14ac:dyDescent="0.25">
      <c r="A1366" s="3">
        <f>RSI!A1366</f>
        <v>44000</v>
      </c>
      <c r="B1366" s="2">
        <f>RSI!B1366</f>
        <v>22.867000000000001</v>
      </c>
      <c r="C1366" s="2">
        <f>RSI!I1366</f>
        <v>59.420763534526685</v>
      </c>
      <c r="D1366" s="2">
        <f>MACD!E1366</f>
        <v>-0.27185185073230755</v>
      </c>
      <c r="E1366" s="2">
        <f>MACD!F1366</f>
        <v>-0.62916464370629277</v>
      </c>
      <c r="F1366" s="2">
        <f>'Moving Avg'!D1366</f>
        <v>22.867000000000001</v>
      </c>
      <c r="G1366" s="2">
        <f>'Moving Avg'!F1366</f>
        <v>22.500350000000005</v>
      </c>
      <c r="H1366" s="2">
        <f>'Moving Avg'!G1366</f>
        <v>21.991079999999982</v>
      </c>
      <c r="I1366" s="2">
        <f>'Moving Avg'!H1366</f>
        <v>23.088475000000031</v>
      </c>
      <c r="J1366" s="5" t="str">
        <f>OBV!F1366</f>
        <v>NEUTRAL</v>
      </c>
      <c r="K1366" s="5" t="str">
        <f>OBV!G1366</f>
        <v>NEUTRAL</v>
      </c>
      <c r="L1366" s="5" t="str">
        <f>OBV!H1366</f>
        <v>NEUTRAL</v>
      </c>
    </row>
    <row r="1367" spans="1:12" ht="13.5" x14ac:dyDescent="0.25">
      <c r="A1367" s="3">
        <f>RSI!A1367</f>
        <v>44001</v>
      </c>
      <c r="B1367" s="2">
        <f>RSI!B1367</f>
        <v>22.867000000000001</v>
      </c>
      <c r="C1367" s="2">
        <f>RSI!I1367</f>
        <v>59.420763534526685</v>
      </c>
      <c r="D1367" s="2">
        <f>MACD!E1367</f>
        <v>-9.1776040603118503E-2</v>
      </c>
      <c r="E1367" s="2">
        <f>MACD!F1367</f>
        <v>-0.52168692308565801</v>
      </c>
      <c r="F1367" s="2">
        <f>'Moving Avg'!D1367</f>
        <v>22.867000000000001</v>
      </c>
      <c r="G1367" s="2">
        <f>'Moving Avg'!F1367</f>
        <v>22.60710000000001</v>
      </c>
      <c r="H1367" s="2">
        <f>'Moving Avg'!G1367</f>
        <v>22.008939999999985</v>
      </c>
      <c r="I1367" s="2">
        <f>'Moving Avg'!H1367</f>
        <v>23.096550000000029</v>
      </c>
      <c r="J1367" s="5" t="str">
        <f>OBV!F1367</f>
        <v>NEUTRAL</v>
      </c>
      <c r="K1367" s="5" t="str">
        <f>OBV!G1367</f>
        <v>NEUTRAL</v>
      </c>
      <c r="L1367" s="5" t="str">
        <f>OBV!H1367</f>
        <v>NEUTRAL</v>
      </c>
    </row>
    <row r="1368" spans="1:12" ht="13.5" x14ac:dyDescent="0.25">
      <c r="A1368" s="3">
        <f>RSI!A1368</f>
        <v>44004</v>
      </c>
      <c r="B1368" s="2">
        <f>RSI!B1368</f>
        <v>22.867000000000001</v>
      </c>
      <c r="C1368" s="2">
        <f>RSI!I1368</f>
        <v>59.420763534526685</v>
      </c>
      <c r="D1368" s="2">
        <f>MACD!E1368</f>
        <v>5.8400460673063037E-2</v>
      </c>
      <c r="E1368" s="2">
        <f>MACD!F1368</f>
        <v>-0.40566944633391377</v>
      </c>
      <c r="F1368" s="2">
        <f>'Moving Avg'!D1368</f>
        <v>22.867000000000001</v>
      </c>
      <c r="G1368" s="2">
        <f>'Moving Avg'!F1368</f>
        <v>22.713850000000011</v>
      </c>
      <c r="H1368" s="2">
        <f>'Moving Avg'!G1368</f>
        <v>22.026799999999984</v>
      </c>
      <c r="I1368" s="2">
        <f>'Moving Avg'!H1368</f>
        <v>23.098180000000028</v>
      </c>
      <c r="J1368" s="5" t="str">
        <f>OBV!F1368</f>
        <v>NEUTRAL</v>
      </c>
      <c r="K1368" s="5" t="str">
        <f>OBV!G1368</f>
        <v>NEUTRAL</v>
      </c>
      <c r="L1368" s="5" t="str">
        <f>OBV!H1368</f>
        <v>NEUTRAL</v>
      </c>
    </row>
    <row r="1369" spans="1:12" ht="13.5" x14ac:dyDescent="0.25">
      <c r="A1369" s="3">
        <f>RSI!A1369</f>
        <v>44005</v>
      </c>
      <c r="B1369" s="2">
        <f>RSI!B1369</f>
        <v>22.867000000000001</v>
      </c>
      <c r="C1369" s="2">
        <f>RSI!I1369</f>
        <v>59.420763534526685</v>
      </c>
      <c r="D1369" s="2">
        <f>MACD!E1369</f>
        <v>0.18344016440029165</v>
      </c>
      <c r="E1369" s="2">
        <f>MACD!F1369</f>
        <v>-0.28784752418707271</v>
      </c>
      <c r="F1369" s="2">
        <f>'Moving Avg'!D1369</f>
        <v>22.867000000000001</v>
      </c>
      <c r="G1369" s="2">
        <f>'Moving Avg'!F1369</f>
        <v>22.789550000000009</v>
      </c>
      <c r="H1369" s="2">
        <f>'Moving Avg'!G1369</f>
        <v>22.044659999999986</v>
      </c>
      <c r="I1369" s="2">
        <f>'Moving Avg'!H1369</f>
        <v>23.096435000000028</v>
      </c>
      <c r="J1369" s="5" t="str">
        <f>OBV!F1369</f>
        <v>NEUTRAL</v>
      </c>
      <c r="K1369" s="5" t="str">
        <f>OBV!G1369</f>
        <v>NEUTRAL</v>
      </c>
      <c r="L1369" s="5" t="str">
        <f>OBV!H1369</f>
        <v>NEUTRAL</v>
      </c>
    </row>
    <row r="1370" spans="1:12" ht="13.5" x14ac:dyDescent="0.25">
      <c r="A1370" s="3">
        <f>RSI!A1370</f>
        <v>44006</v>
      </c>
      <c r="B1370" s="2">
        <f>RSI!B1370</f>
        <v>21.524000000000001</v>
      </c>
      <c r="C1370" s="2">
        <f>RSI!I1370</f>
        <v>32.80308194704169</v>
      </c>
      <c r="D1370" s="2">
        <f>MACD!E1370</f>
        <v>0.27822693895124928</v>
      </c>
      <c r="E1370" s="2">
        <f>MACD!F1370</f>
        <v>-0.17463263155940834</v>
      </c>
      <c r="F1370" s="2">
        <f>'Moving Avg'!D1370</f>
        <v>22.598400000000002</v>
      </c>
      <c r="G1370" s="2">
        <f>'Moving Avg'!F1370</f>
        <v>22.817550000000008</v>
      </c>
      <c r="H1370" s="2">
        <f>'Moving Avg'!G1370</f>
        <v>22.035659999999989</v>
      </c>
      <c r="I1370" s="2">
        <f>'Moving Avg'!H1370</f>
        <v>23.086035000000035</v>
      </c>
      <c r="J1370" s="5" t="str">
        <f>OBV!F1370</f>
        <v>BEARISH</v>
      </c>
      <c r="K1370" s="5" t="str">
        <f>OBV!G1370</f>
        <v>WEAK</v>
      </c>
      <c r="L1370" s="5" t="str">
        <f>OBV!H1370</f>
        <v>CONFIRMED BEARISH</v>
      </c>
    </row>
    <row r="1371" spans="1:12" ht="13.5" x14ac:dyDescent="0.25">
      <c r="A1371" s="3">
        <f>RSI!A1371</f>
        <v>44007</v>
      </c>
      <c r="B1371" s="2">
        <f>RSI!B1371</f>
        <v>21.524000000000001</v>
      </c>
      <c r="C1371" s="2">
        <f>RSI!I1371</f>
        <v>32.80308194704169</v>
      </c>
      <c r="D1371" s="2">
        <f>MACD!E1371</f>
        <v>0.36462424734358123</v>
      </c>
      <c r="E1371" s="2">
        <f>MACD!F1371</f>
        <v>-6.6781255778810417E-2</v>
      </c>
      <c r="F1371" s="2">
        <f>'Moving Avg'!D1371</f>
        <v>22.329799999999999</v>
      </c>
      <c r="G1371" s="2">
        <f>'Moving Avg'!F1371</f>
        <v>22.814450000000004</v>
      </c>
      <c r="H1371" s="2">
        <f>'Moving Avg'!G1371</f>
        <v>22.026659999999982</v>
      </c>
      <c r="I1371" s="2">
        <f>'Moving Avg'!H1371</f>
        <v>23.075635000000034</v>
      </c>
      <c r="J1371" s="5" t="str">
        <f>OBV!F1371</f>
        <v>BEARISH</v>
      </c>
      <c r="K1371" s="5" t="str">
        <f>OBV!G1371</f>
        <v>WEAK</v>
      </c>
      <c r="L1371" s="5" t="str">
        <f>OBV!H1371</f>
        <v>CONFIRMED BEARISH</v>
      </c>
    </row>
    <row r="1372" spans="1:12" ht="13.5" x14ac:dyDescent="0.25">
      <c r="A1372" s="3">
        <f>RSI!A1372</f>
        <v>44008</v>
      </c>
      <c r="B1372" s="2">
        <f>RSI!B1372</f>
        <v>21.524000000000001</v>
      </c>
      <c r="C1372" s="2">
        <f>RSI!I1372</f>
        <v>32.803081947041704</v>
      </c>
      <c r="D1372" s="2">
        <f>MACD!E1372</f>
        <v>0.44346402745331659</v>
      </c>
      <c r="E1372" s="2">
        <f>MACD!F1372</f>
        <v>3.5267800867614996E-2</v>
      </c>
      <c r="F1372" s="2">
        <f>'Moving Avg'!D1372</f>
        <v>22.061200000000003</v>
      </c>
      <c r="G1372" s="2">
        <f>'Moving Avg'!F1372</f>
        <v>22.811350000000004</v>
      </c>
      <c r="H1372" s="2">
        <f>'Moving Avg'!G1372</f>
        <v>22.017659999999989</v>
      </c>
      <c r="I1372" s="2">
        <f>'Moving Avg'!H1372</f>
        <v>23.06523500000004</v>
      </c>
      <c r="J1372" s="5" t="str">
        <f>OBV!F1372</f>
        <v>BEARISH</v>
      </c>
      <c r="K1372" s="5" t="str">
        <f>OBV!G1372</f>
        <v>WEAK</v>
      </c>
      <c r="L1372" s="5" t="str">
        <f>OBV!H1372</f>
        <v>CONFIRMED BEARISH</v>
      </c>
    </row>
    <row r="1373" spans="1:12" ht="13.5" x14ac:dyDescent="0.25">
      <c r="A1373" s="3">
        <f>RSI!A1373</f>
        <v>44011</v>
      </c>
      <c r="B1373" s="2">
        <f>RSI!B1373</f>
        <v>21.524000000000001</v>
      </c>
      <c r="C1373" s="2">
        <f>RSI!I1373</f>
        <v>32.80308194704169</v>
      </c>
      <c r="D1373" s="2">
        <f>MACD!E1373</f>
        <v>0.51548420813811191</v>
      </c>
      <c r="E1373" s="2">
        <f>MACD!F1373</f>
        <v>0.1313110823217144</v>
      </c>
      <c r="F1373" s="2">
        <f>'Moving Avg'!D1373</f>
        <v>21.7926</v>
      </c>
      <c r="G1373" s="2">
        <f>'Moving Avg'!F1373</f>
        <v>22.776050000000005</v>
      </c>
      <c r="H1373" s="2">
        <f>'Moving Avg'!G1373</f>
        <v>22.008659999999981</v>
      </c>
      <c r="I1373" s="2">
        <f>'Moving Avg'!H1373</f>
        <v>23.051300000000037</v>
      </c>
      <c r="J1373" s="5" t="str">
        <f>OBV!F1373</f>
        <v>BEARISH</v>
      </c>
      <c r="K1373" s="5" t="str">
        <f>OBV!G1373</f>
        <v>WEAK</v>
      </c>
      <c r="L1373" s="5" t="str">
        <f>OBV!H1373</f>
        <v>CONFIRMED BEARISH</v>
      </c>
    </row>
    <row r="1374" spans="1:12" ht="13.5" x14ac:dyDescent="0.25">
      <c r="A1374" s="3">
        <f>RSI!A1374</f>
        <v>44012</v>
      </c>
      <c r="B1374" s="2">
        <f>RSI!B1374</f>
        <v>21.524000000000001</v>
      </c>
      <c r="C1374" s="2">
        <f>RSI!I1374</f>
        <v>32.80308194704169</v>
      </c>
      <c r="D1374" s="2">
        <f>MACD!E1374</f>
        <v>0.58134065502063947</v>
      </c>
      <c r="E1374" s="2">
        <f>MACD!F1374</f>
        <v>0.22131699686149942</v>
      </c>
      <c r="F1374" s="2">
        <f>'Moving Avg'!D1374</f>
        <v>21.524000000000001</v>
      </c>
      <c r="G1374" s="2">
        <f>'Moving Avg'!F1374</f>
        <v>22.707750000000001</v>
      </c>
      <c r="H1374" s="2">
        <f>'Moving Avg'!G1374</f>
        <v>21.999659999999984</v>
      </c>
      <c r="I1374" s="2">
        <f>'Moving Avg'!H1374</f>
        <v>23.03736500000004</v>
      </c>
      <c r="J1374" s="5" t="str">
        <f>OBV!F1374</f>
        <v>BEARISH</v>
      </c>
      <c r="K1374" s="5" t="str">
        <f>OBV!G1374</f>
        <v>WEAK</v>
      </c>
      <c r="L1374" s="5" t="str">
        <f>OBV!H1374</f>
        <v>CONFIRMED BEARISH</v>
      </c>
    </row>
    <row r="1375" spans="1:12" ht="13.5" x14ac:dyDescent="0.25">
      <c r="A1375" s="3">
        <f>RSI!A1375</f>
        <v>44013</v>
      </c>
      <c r="B1375" s="2">
        <f>RSI!B1375</f>
        <v>21.524000000000001</v>
      </c>
      <c r="C1375" s="2">
        <f>RSI!I1375</f>
        <v>32.80308194704169</v>
      </c>
      <c r="D1375" s="2">
        <f>MACD!E1375</f>
        <v>0.64161746491411975</v>
      </c>
      <c r="E1375" s="2">
        <f>MACD!F1375</f>
        <v>0.30537709047202349</v>
      </c>
      <c r="F1375" s="2">
        <f>'Moving Avg'!D1375</f>
        <v>21.524000000000001</v>
      </c>
      <c r="G1375" s="2">
        <f>'Moving Avg'!F1375</f>
        <v>22.6053</v>
      </c>
      <c r="H1375" s="2">
        <f>'Moving Avg'!G1375</f>
        <v>21.990659999999981</v>
      </c>
      <c r="I1375" s="2">
        <f>'Moving Avg'!H1375</f>
        <v>23.02343000000004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</row>
    <row r="1376" spans="1:12" ht="13.5" x14ac:dyDescent="0.25">
      <c r="A1376" s="3">
        <f>RSI!A1376</f>
        <v>44014</v>
      </c>
      <c r="B1376" s="2">
        <f>RSI!B1376</f>
        <v>21.524000000000001</v>
      </c>
      <c r="C1376" s="2">
        <f>RSI!I1376</f>
        <v>32.803081947041704</v>
      </c>
      <c r="D1376" s="2">
        <f>MACD!E1376</f>
        <v>0.69683584913364172</v>
      </c>
      <c r="E1376" s="2">
        <f>MACD!F1376</f>
        <v>0.38366884220434716</v>
      </c>
      <c r="F1376" s="2">
        <f>'Moving Avg'!D1376</f>
        <v>21.524000000000001</v>
      </c>
      <c r="G1376" s="2">
        <f>'Moving Avg'!F1376</f>
        <v>22.502849999999999</v>
      </c>
      <c r="H1376" s="2">
        <f>'Moving Avg'!G1376</f>
        <v>21.986319999999989</v>
      </c>
      <c r="I1376" s="2">
        <f>'Moving Avg'!H1376</f>
        <v>23.009495000000044</v>
      </c>
      <c r="J1376" s="5" t="str">
        <f>OBV!F1376</f>
        <v>NEUTRAL</v>
      </c>
      <c r="K1376" s="5" t="str">
        <f>OBV!G1376</f>
        <v>NEUTRAL</v>
      </c>
      <c r="L1376" s="5" t="str">
        <f>OBV!H1376</f>
        <v>NEUTRAL</v>
      </c>
    </row>
    <row r="1377" spans="1:12" ht="13.5" x14ac:dyDescent="0.25">
      <c r="A1377" s="3">
        <f>RSI!A1377</f>
        <v>44015</v>
      </c>
      <c r="B1377" s="2">
        <f>RSI!B1377</f>
        <v>21.524000000000001</v>
      </c>
      <c r="C1377" s="2">
        <f>RSI!I1377</f>
        <v>32.803081947041704</v>
      </c>
      <c r="D1377" s="2">
        <f>MACD!E1377</f>
        <v>0.74746180999926182</v>
      </c>
      <c r="E1377" s="2">
        <f>MACD!F1377</f>
        <v>0.45642743576333011</v>
      </c>
      <c r="F1377" s="2">
        <f>'Moving Avg'!D1377</f>
        <v>21.524000000000001</v>
      </c>
      <c r="G1377" s="2">
        <f>'Moving Avg'!F1377</f>
        <v>22.400399999999998</v>
      </c>
      <c r="H1377" s="2">
        <f>'Moving Avg'!G1377</f>
        <v>21.981979999999986</v>
      </c>
      <c r="I1377" s="2">
        <f>'Moving Avg'!H1377</f>
        <v>22.995560000000047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</row>
    <row r="1378" spans="1:12" ht="13.5" x14ac:dyDescent="0.25">
      <c r="A1378" s="3">
        <f>RSI!A1378</f>
        <v>44018</v>
      </c>
      <c r="B1378" s="2">
        <f>RSI!B1378</f>
        <v>20.879000000000001</v>
      </c>
      <c r="C1378" s="2">
        <f>RSI!I1378</f>
        <v>23.612619950086696</v>
      </c>
      <c r="D1378" s="2">
        <f>MACD!E1378</f>
        <v>0.84169056213045579</v>
      </c>
      <c r="E1378" s="2">
        <f>MACD!F1378</f>
        <v>0.53348006103675527</v>
      </c>
      <c r="F1378" s="2">
        <f>'Moving Avg'!D1378</f>
        <v>21.395000000000003</v>
      </c>
      <c r="G1378" s="2">
        <f>'Moving Avg'!F1378</f>
        <v>22.265699999999999</v>
      </c>
      <c r="H1378" s="2">
        <f>'Moving Avg'!G1378</f>
        <v>21.964739999999985</v>
      </c>
      <c r="I1378" s="2">
        <f>'Moving Avg'!H1378</f>
        <v>22.979605000000042</v>
      </c>
      <c r="J1378" s="5" t="str">
        <f>OBV!F1378</f>
        <v>NEUTRAL</v>
      </c>
      <c r="K1378" s="5" t="str">
        <f>OBV!G1378</f>
        <v>NEUTRAL</v>
      </c>
      <c r="L1378" s="5" t="str">
        <f>OBV!H1378</f>
        <v>NEUTRAL</v>
      </c>
    </row>
    <row r="1379" spans="1:12" ht="13.5" x14ac:dyDescent="0.25">
      <c r="A1379" s="3">
        <f>RSI!A1379</f>
        <v>44019</v>
      </c>
      <c r="B1379" s="2">
        <f>RSI!B1379</f>
        <v>20.257999999999999</v>
      </c>
      <c r="C1379" s="2">
        <f>RSI!I1379</f>
        <v>18.297329771766869</v>
      </c>
      <c r="D1379" s="2">
        <f>MACD!E1379</f>
        <v>0.97457986294970667</v>
      </c>
      <c r="E1379" s="2">
        <f>MACD!F1379</f>
        <v>0.62170002141934555</v>
      </c>
      <c r="F1379" s="2">
        <f>'Moving Avg'!D1379</f>
        <v>21.1418</v>
      </c>
      <c r="G1379" s="2">
        <f>'Moving Avg'!F1379</f>
        <v>22.09995</v>
      </c>
      <c r="H1379" s="2">
        <f>'Moving Avg'!G1379</f>
        <v>21.935079999999992</v>
      </c>
      <c r="I1379" s="2">
        <f>'Moving Avg'!H1379</f>
        <v>22.960545000000039</v>
      </c>
      <c r="J1379" s="5" t="str">
        <f>OBV!F1379</f>
        <v>NEUTRAL</v>
      </c>
      <c r="K1379" s="5" t="str">
        <f>OBV!G1379</f>
        <v>NEUTRAL</v>
      </c>
      <c r="L1379" s="5" t="str">
        <f>OBV!H1379</f>
        <v>NEUTRAL</v>
      </c>
    </row>
    <row r="1380" spans="1:12" ht="13.5" x14ac:dyDescent="0.25">
      <c r="A1380" s="3">
        <f>RSI!A1380</f>
        <v>44020</v>
      </c>
      <c r="B1380" s="2">
        <f>RSI!B1380</f>
        <v>19.652000000000001</v>
      </c>
      <c r="C1380" s="2">
        <f>RSI!I1380</f>
        <v>14.796913824242623</v>
      </c>
      <c r="D1380" s="2">
        <f>MACD!E1380</f>
        <v>0.9355947868058152</v>
      </c>
      <c r="E1380" s="2">
        <f>MACD!F1380</f>
        <v>0.68447897449663953</v>
      </c>
      <c r="F1380" s="2">
        <f>'Moving Avg'!D1380</f>
        <v>20.767400000000002</v>
      </c>
      <c r="G1380" s="2">
        <f>'Moving Avg'!F1380</f>
        <v>21.9392</v>
      </c>
      <c r="H1380" s="2">
        <f>'Moving Avg'!G1380</f>
        <v>21.893299999999989</v>
      </c>
      <c r="I1380" s="2">
        <f>'Moving Avg'!H1380</f>
        <v>22.93845500000004</v>
      </c>
      <c r="J1380" s="5" t="str">
        <f>OBV!F1380</f>
        <v>NEUTRAL</v>
      </c>
      <c r="K1380" s="5" t="str">
        <f>OBV!G1380</f>
        <v>NEUTRAL</v>
      </c>
      <c r="L1380" s="5" t="str">
        <f>OBV!H1380</f>
        <v>NEUTRAL</v>
      </c>
    </row>
    <row r="1381" spans="1:12" ht="13.5" x14ac:dyDescent="0.25">
      <c r="A1381" s="3">
        <f>RSI!A1381</f>
        <v>44021</v>
      </c>
      <c r="B1381" s="2">
        <f>RSI!B1381</f>
        <v>20.84</v>
      </c>
      <c r="C1381" s="2">
        <f>RSI!I1381</f>
        <v>39.309179180194704</v>
      </c>
      <c r="D1381" s="2">
        <f>MACD!E1381</f>
        <v>0.82772220821096099</v>
      </c>
      <c r="E1381" s="2">
        <f>MACD!F1381</f>
        <v>0.7131276212395038</v>
      </c>
      <c r="F1381" s="2">
        <f>'Moving Avg'!D1381</f>
        <v>20.630600000000001</v>
      </c>
      <c r="G1381" s="2">
        <f>'Moving Avg'!F1381</f>
        <v>21.837849999999996</v>
      </c>
      <c r="H1381" s="2">
        <f>'Moving Avg'!G1381</f>
        <v>21.875279999999989</v>
      </c>
      <c r="I1381" s="2">
        <f>'Moving Avg'!H1381</f>
        <v>22.922305000000037</v>
      </c>
      <c r="J1381" s="5" t="str">
        <f>OBV!F1381</f>
        <v>BULLISH</v>
      </c>
      <c r="K1381" s="5" t="str">
        <f>OBV!G1381</f>
        <v>STRONG</v>
      </c>
      <c r="L1381" s="5" t="str">
        <f>OBV!H1381</f>
        <v>BULLISH DIVERGENCE</v>
      </c>
    </row>
    <row r="1382" spans="1:12" ht="13.5" x14ac:dyDescent="0.25">
      <c r="A1382" s="3">
        <f>RSI!A1382</f>
        <v>44022</v>
      </c>
      <c r="B1382" s="2">
        <f>RSI!B1382</f>
        <v>20.84</v>
      </c>
      <c r="C1382" s="2">
        <f>RSI!I1382</f>
        <v>39.309179180194704</v>
      </c>
      <c r="D1382" s="2">
        <f>MACD!E1382</f>
        <v>0.74156879525817487</v>
      </c>
      <c r="E1382" s="2">
        <f>MACD!F1382</f>
        <v>0.71881585604323806</v>
      </c>
      <c r="F1382" s="2">
        <f>'Moving Avg'!D1382</f>
        <v>20.4938</v>
      </c>
      <c r="G1382" s="2">
        <f>'Moving Avg'!F1382</f>
        <v>21.736499999999996</v>
      </c>
      <c r="H1382" s="2">
        <f>'Moving Avg'!G1382</f>
        <v>21.857259999999986</v>
      </c>
      <c r="I1382" s="2">
        <f>'Moving Avg'!H1382</f>
        <v>22.906155000000034</v>
      </c>
      <c r="J1382" s="5" t="str">
        <f>OBV!F1382</f>
        <v>BULLISH</v>
      </c>
      <c r="K1382" s="5" t="str">
        <f>OBV!G1382</f>
        <v>STRONG</v>
      </c>
      <c r="L1382" s="5" t="str">
        <f>OBV!H1382</f>
        <v>BULLISH DIVERGENCE</v>
      </c>
    </row>
    <row r="1383" spans="1:12" ht="13.5" x14ac:dyDescent="0.25">
      <c r="A1383" s="3">
        <f>RSI!A1383</f>
        <v>44025</v>
      </c>
      <c r="B1383" s="2">
        <f>RSI!B1383</f>
        <v>20.84</v>
      </c>
      <c r="C1383" s="2">
        <f>RSI!I1383</f>
        <v>39.309179180194704</v>
      </c>
      <c r="D1383" s="2">
        <f>MACD!E1383</f>
        <v>0.67341362789905901</v>
      </c>
      <c r="E1383" s="2">
        <f>MACD!F1383</f>
        <v>0.70973541041440225</v>
      </c>
      <c r="F1383" s="2">
        <f>'Moving Avg'!D1383</f>
        <v>20.486000000000001</v>
      </c>
      <c r="G1383" s="2">
        <f>'Moving Avg'!F1383</f>
        <v>21.635149999999996</v>
      </c>
      <c r="H1383" s="2">
        <f>'Moving Avg'!G1383</f>
        <v>21.839239999999986</v>
      </c>
      <c r="I1383" s="2">
        <f>'Moving Avg'!H1383</f>
        <v>22.890120000000039</v>
      </c>
      <c r="J1383" s="5" t="str">
        <f>OBV!F1383</f>
        <v>BULLISH</v>
      </c>
      <c r="K1383" s="5" t="str">
        <f>OBV!G1383</f>
        <v>STRONG</v>
      </c>
      <c r="L1383" s="5" t="str">
        <f>OBV!H1383</f>
        <v>BULLISH DIVERGENCE</v>
      </c>
    </row>
    <row r="1384" spans="1:12" ht="13.5" x14ac:dyDescent="0.25">
      <c r="A1384" s="3">
        <f>RSI!A1384</f>
        <v>44026</v>
      </c>
      <c r="B1384" s="2">
        <f>RSI!B1384</f>
        <v>20.84</v>
      </c>
      <c r="C1384" s="2">
        <f>RSI!I1384</f>
        <v>39.309179180194704</v>
      </c>
      <c r="D1384" s="2">
        <f>MACD!E1384</f>
        <v>0.62013634717155952</v>
      </c>
      <c r="E1384" s="2">
        <f>MACD!F1384</f>
        <v>0.69181559776583379</v>
      </c>
      <c r="F1384" s="2">
        <f>'Moving Avg'!D1384</f>
        <v>20.602400000000003</v>
      </c>
      <c r="G1384" s="2">
        <f>'Moving Avg'!F1384</f>
        <v>21.533799999999996</v>
      </c>
      <c r="H1384" s="2">
        <f>'Moving Avg'!G1384</f>
        <v>21.821219999999986</v>
      </c>
      <c r="I1384" s="2">
        <f>'Moving Avg'!H1384</f>
        <v>22.874160000000039</v>
      </c>
      <c r="J1384" s="5" t="str">
        <f>OBV!F1384</f>
        <v>BULLISH</v>
      </c>
      <c r="K1384" s="5" t="str">
        <f>OBV!G1384</f>
        <v>STRONG</v>
      </c>
      <c r="L1384" s="5" t="str">
        <f>OBV!H1384</f>
        <v>CONFIRMED BULLISH</v>
      </c>
    </row>
    <row r="1385" spans="1:12" ht="13.5" x14ac:dyDescent="0.25">
      <c r="A1385" s="3">
        <f>RSI!A1385</f>
        <v>44027</v>
      </c>
      <c r="B1385" s="2">
        <f>RSI!B1385</f>
        <v>20.84</v>
      </c>
      <c r="C1385" s="2">
        <f>RSI!I1385</f>
        <v>39.309179180194711</v>
      </c>
      <c r="D1385" s="2">
        <f>MACD!E1385</f>
        <v>0.5791226788275452</v>
      </c>
      <c r="E1385" s="2">
        <f>MACD!F1385</f>
        <v>0.66927701397817607</v>
      </c>
      <c r="F1385" s="2">
        <f>'Moving Avg'!D1385</f>
        <v>20.84</v>
      </c>
      <c r="G1385" s="2">
        <f>'Moving Avg'!F1385</f>
        <v>21.432449999999996</v>
      </c>
      <c r="H1385" s="2">
        <f>'Moving Avg'!G1385</f>
        <v>21.81623999999999</v>
      </c>
      <c r="I1385" s="2">
        <f>'Moving Avg'!H1385</f>
        <v>22.858200000000043</v>
      </c>
      <c r="J1385" s="5" t="str">
        <f>OBV!F1385</f>
        <v>BULLISH</v>
      </c>
      <c r="K1385" s="5" t="str">
        <f>OBV!G1385</f>
        <v>STRONG</v>
      </c>
      <c r="L1385" s="5" t="str">
        <f>OBV!H1385</f>
        <v>CONFIRMED BULLISH</v>
      </c>
    </row>
    <row r="1386" spans="1:12" ht="13.5" x14ac:dyDescent="0.25">
      <c r="A1386" s="3">
        <f>RSI!A1386</f>
        <v>44028</v>
      </c>
      <c r="B1386" s="2">
        <f>RSI!B1386</f>
        <v>20.84</v>
      </c>
      <c r="C1386" s="2">
        <f>RSI!I1386</f>
        <v>39.309179180194711</v>
      </c>
      <c r="D1386" s="2">
        <f>MACD!E1386</f>
        <v>0.548184646035768</v>
      </c>
      <c r="E1386" s="2">
        <f>MACD!F1386</f>
        <v>0.64505854038969446</v>
      </c>
      <c r="F1386" s="2">
        <f>'Moving Avg'!D1386</f>
        <v>20.84</v>
      </c>
      <c r="G1386" s="2">
        <f>'Moving Avg'!F1386</f>
        <v>21.331099999999992</v>
      </c>
      <c r="H1386" s="2">
        <f>'Moving Avg'!G1386</f>
        <v>21.81125999999999</v>
      </c>
      <c r="I1386" s="2">
        <f>'Moving Avg'!H1386</f>
        <v>22.843020000000042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</row>
    <row r="1387" spans="1:12" ht="13.5" x14ac:dyDescent="0.25">
      <c r="A1387" s="3">
        <f>RSI!A1387</f>
        <v>44029</v>
      </c>
      <c r="B1387" s="2">
        <f>RSI!B1387</f>
        <v>20.84</v>
      </c>
      <c r="C1387" s="2">
        <f>RSI!I1387</f>
        <v>39.309179180194704</v>
      </c>
      <c r="D1387" s="2">
        <f>MACD!E1387</f>
        <v>0.52549319987656062</v>
      </c>
      <c r="E1387" s="2">
        <f>MACD!F1387</f>
        <v>0.62114547228706773</v>
      </c>
      <c r="F1387" s="2">
        <f>'Moving Avg'!D1387</f>
        <v>20.84</v>
      </c>
      <c r="G1387" s="2">
        <f>'Moving Avg'!F1387</f>
        <v>21.229749999999989</v>
      </c>
      <c r="H1387" s="2">
        <f>'Moving Avg'!G1387</f>
        <v>21.806279999999994</v>
      </c>
      <c r="I1387" s="2">
        <f>'Moving Avg'!H1387</f>
        <v>22.827840000000041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</row>
    <row r="1388" spans="1:12" ht="13.5" x14ac:dyDescent="0.25">
      <c r="A1388" s="3">
        <f>RSI!A1388</f>
        <v>44032</v>
      </c>
      <c r="B1388" s="2">
        <f>RSI!B1388</f>
        <v>20.84</v>
      </c>
      <c r="C1388" s="2">
        <f>RSI!I1388</f>
        <v>39.309179180194704</v>
      </c>
      <c r="D1388" s="2">
        <f>MACD!E1388</f>
        <v>0.41029057738856167</v>
      </c>
      <c r="E1388" s="2">
        <f>MACD!F1388</f>
        <v>0.5789744933073665</v>
      </c>
      <c r="F1388" s="2">
        <f>'Moving Avg'!D1388</f>
        <v>20.84</v>
      </c>
      <c r="G1388" s="2">
        <f>'Moving Avg'!F1388</f>
        <v>21.128399999999992</v>
      </c>
      <c r="H1388" s="2">
        <f>'Moving Avg'!G1388</f>
        <v>21.801299999999991</v>
      </c>
      <c r="I1388" s="2">
        <f>'Moving Avg'!H1388</f>
        <v>22.812700000000042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</row>
    <row r="1389" spans="1:12" ht="13.5" x14ac:dyDescent="0.25">
      <c r="A1389" s="3">
        <f>RSI!A1389</f>
        <v>44033</v>
      </c>
      <c r="B1389" s="2">
        <f>RSI!B1389</f>
        <v>20.84</v>
      </c>
      <c r="C1389" s="2">
        <f>RSI!I1389</f>
        <v>39.309179180194704</v>
      </c>
      <c r="D1389" s="2">
        <f>MACD!E1389</f>
        <v>0.22026241928669776</v>
      </c>
      <c r="E1389" s="2">
        <f>MACD!F1389</f>
        <v>0.50723207850323271</v>
      </c>
      <c r="F1389" s="2">
        <f>'Moving Avg'!D1389</f>
        <v>20.84</v>
      </c>
      <c r="G1389" s="2">
        <f>'Moving Avg'!F1389</f>
        <v>21.027049999999992</v>
      </c>
      <c r="H1389" s="2">
        <f>'Moving Avg'!G1389</f>
        <v>21.796319999999994</v>
      </c>
      <c r="I1389" s="2">
        <f>'Moving Avg'!H1389</f>
        <v>22.797560000000043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</row>
    <row r="1390" spans="1:12" ht="13.5" x14ac:dyDescent="0.25">
      <c r="A1390" s="3">
        <f>RSI!A1390</f>
        <v>44034</v>
      </c>
      <c r="B1390" s="2">
        <f>RSI!B1390</f>
        <v>20.84</v>
      </c>
      <c r="C1390" s="2">
        <f>RSI!I1390</f>
        <v>39.309179180194711</v>
      </c>
      <c r="D1390" s="2">
        <f>MACD!E1390</f>
        <v>-3.0993401668172993E-2</v>
      </c>
      <c r="E1390" s="2">
        <f>MACD!F1390</f>
        <v>0.39958698246895163</v>
      </c>
      <c r="F1390" s="2">
        <f>'Moving Avg'!D1390</f>
        <v>20.84</v>
      </c>
      <c r="G1390" s="2">
        <f>'Moving Avg'!F1390</f>
        <v>20.99284999999999</v>
      </c>
      <c r="H1390" s="2">
        <f>'Moving Avg'!G1390</f>
        <v>21.791339999999995</v>
      </c>
      <c r="I1390" s="2">
        <f>'Moving Avg'!H1390</f>
        <v>22.782420000000045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</row>
    <row r="1391" spans="1:12" ht="13.5" x14ac:dyDescent="0.25">
      <c r="A1391" s="3">
        <f>RSI!A1391</f>
        <v>44035</v>
      </c>
      <c r="B1391" s="2">
        <f>RSI!B1391</f>
        <v>20.84</v>
      </c>
      <c r="C1391" s="2">
        <f>RSI!I1391</f>
        <v>39.309179180194711</v>
      </c>
      <c r="D1391" s="2">
        <f>MACD!E1391</f>
        <v>-5.8262282454258241E-2</v>
      </c>
      <c r="E1391" s="2">
        <f>MACD!F1391</f>
        <v>0.30801712948430965</v>
      </c>
      <c r="F1391" s="2">
        <f>'Moving Avg'!D1391</f>
        <v>20.84</v>
      </c>
      <c r="G1391" s="2">
        <f>'Moving Avg'!F1391</f>
        <v>20.958649999999992</v>
      </c>
      <c r="H1391" s="2">
        <f>'Moving Avg'!G1391</f>
        <v>21.773779999999999</v>
      </c>
      <c r="I1391" s="2">
        <f>'Moving Avg'!H1391</f>
        <v>22.767280000000042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</row>
    <row r="1392" spans="1:12" ht="13.5" x14ac:dyDescent="0.25">
      <c r="A1392" s="3">
        <f>RSI!A1392</f>
        <v>44036</v>
      </c>
      <c r="B1392" s="2">
        <f>RSI!B1392</f>
        <v>20.84</v>
      </c>
      <c r="C1392" s="2">
        <f>RSI!I1392</f>
        <v>39.309179180194725</v>
      </c>
      <c r="D1392" s="2">
        <f>MACD!E1392</f>
        <v>-7.8962832557838425E-2</v>
      </c>
      <c r="E1392" s="2">
        <f>MACD!F1392</f>
        <v>0.23062113707588006</v>
      </c>
      <c r="F1392" s="2">
        <f>'Moving Avg'!D1392</f>
        <v>20.84</v>
      </c>
      <c r="G1392" s="2">
        <f>'Moving Avg'!F1392</f>
        <v>20.92444999999999</v>
      </c>
      <c r="H1392" s="2">
        <f>'Moving Avg'!G1392</f>
        <v>21.756219999999999</v>
      </c>
      <c r="I1392" s="2">
        <f>'Moving Avg'!H1392</f>
        <v>22.751905000000043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</row>
    <row r="1393" spans="1:12" ht="13.5" x14ac:dyDescent="0.25">
      <c r="A1393" s="3">
        <f>RSI!A1393</f>
        <v>44039</v>
      </c>
      <c r="B1393" s="2">
        <f>RSI!B1393</f>
        <v>20.219000000000001</v>
      </c>
      <c r="C1393" s="2">
        <f>RSI!I1393</f>
        <v>28.777945148092769</v>
      </c>
      <c r="D1393" s="2">
        <f>MACD!E1393</f>
        <v>-4.8281350928927935E-2</v>
      </c>
      <c r="E1393" s="2">
        <f>MACD!F1393</f>
        <v>0.17484063947491849</v>
      </c>
      <c r="F1393" s="2">
        <f>'Moving Avg'!D1393</f>
        <v>20.715800000000002</v>
      </c>
      <c r="G1393" s="2">
        <f>'Moving Avg'!F1393</f>
        <v>20.859199999999994</v>
      </c>
      <c r="H1393" s="2">
        <f>'Moving Avg'!G1393</f>
        <v>21.726240000000004</v>
      </c>
      <c r="I1393" s="2">
        <f>'Moving Avg'!H1393</f>
        <v>22.73342500000004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</row>
    <row r="1394" spans="1:12" ht="13.5" x14ac:dyDescent="0.25">
      <c r="A1394" s="3">
        <f>RSI!A1394</f>
        <v>44040</v>
      </c>
      <c r="B1394" s="2">
        <f>RSI!B1394</f>
        <v>19.613</v>
      </c>
      <c r="C1394" s="2">
        <f>RSI!I1394</f>
        <v>22.455628868533751</v>
      </c>
      <c r="D1394" s="2">
        <f>MACD!E1394</f>
        <v>2.8272873719689784E-2</v>
      </c>
      <c r="E1394" s="2">
        <f>MACD!F1394</f>
        <v>0.14552708632387276</v>
      </c>
      <c r="F1394" s="2">
        <f>'Moving Avg'!D1394</f>
        <v>20.470400000000001</v>
      </c>
      <c r="G1394" s="2">
        <f>'Moving Avg'!F1394</f>
        <v>20.763649999999991</v>
      </c>
      <c r="H1394" s="2">
        <f>'Moving Avg'!G1394</f>
        <v>21.68414000000001</v>
      </c>
      <c r="I1394" s="2">
        <f>'Moving Avg'!H1394</f>
        <v>22.717270000000038</v>
      </c>
      <c r="J1394" s="5" t="str">
        <f>OBV!F1394</f>
        <v>BEARISH</v>
      </c>
      <c r="K1394" s="5" t="str">
        <f>OBV!G1394</f>
        <v>WEAK</v>
      </c>
      <c r="L1394" s="5" t="str">
        <f>OBV!H1394</f>
        <v>CONFIRMED BEARISH</v>
      </c>
    </row>
    <row r="1395" spans="1:12" ht="13.5" x14ac:dyDescent="0.25">
      <c r="A1395" s="3">
        <f>RSI!A1395</f>
        <v>44041</v>
      </c>
      <c r="B1395" s="2">
        <f>RSI!B1395</f>
        <v>18.463999999999999</v>
      </c>
      <c r="C1395" s="2">
        <f>RSI!I1395</f>
        <v>15.501726425503605</v>
      </c>
      <c r="D1395" s="2">
        <f>MACD!E1395</f>
        <v>0.18702307395755824</v>
      </c>
      <c r="E1395" s="2">
        <f>MACD!F1395</f>
        <v>0.15382628385060987</v>
      </c>
      <c r="F1395" s="2">
        <f>'Moving Avg'!D1395</f>
        <v>19.995200000000001</v>
      </c>
      <c r="G1395" s="2">
        <f>'Moving Avg'!F1395</f>
        <v>20.610649999999996</v>
      </c>
      <c r="H1395" s="2">
        <f>'Moving Avg'!G1395</f>
        <v>21.626360000000009</v>
      </c>
      <c r="I1395" s="2">
        <f>'Moving Avg'!H1395</f>
        <v>22.695490000000035</v>
      </c>
      <c r="J1395" s="5" t="str">
        <f>OBV!F1395</f>
        <v>BEARISH</v>
      </c>
      <c r="K1395" s="5" t="str">
        <f>OBV!G1395</f>
        <v>WEAK</v>
      </c>
      <c r="L1395" s="5" t="str">
        <f>OBV!H1395</f>
        <v>CONFIRMED BEARISH</v>
      </c>
    </row>
    <row r="1396" spans="1:12" ht="13.5" x14ac:dyDescent="0.25">
      <c r="A1396" s="3">
        <f>RSI!A1396</f>
        <v>44042</v>
      </c>
      <c r="B1396" s="2">
        <f>RSI!B1396</f>
        <v>17.640999999999998</v>
      </c>
      <c r="C1396" s="2">
        <f>RSI!I1396</f>
        <v>12.512760335863291</v>
      </c>
      <c r="D1396" s="2">
        <f>MACD!E1396</f>
        <v>0.3973085804236085</v>
      </c>
      <c r="E1396" s="2">
        <f>MACD!F1396</f>
        <v>0.2025227431652096</v>
      </c>
      <c r="F1396" s="2">
        <f>'Moving Avg'!D1396</f>
        <v>19.355399999999996</v>
      </c>
      <c r="G1396" s="2">
        <f>'Moving Avg'!F1396</f>
        <v>20.416499999999996</v>
      </c>
      <c r="H1396" s="2">
        <f>'Moving Avg'!G1396</f>
        <v>21.552120000000013</v>
      </c>
      <c r="I1396" s="2">
        <f>'Moving Avg'!H1396</f>
        <v>22.66971000000003</v>
      </c>
      <c r="J1396" s="5" t="str">
        <f>OBV!F1396</f>
        <v>BEARISH</v>
      </c>
      <c r="K1396" s="5" t="str">
        <f>OBV!G1396</f>
        <v>WEAK</v>
      </c>
      <c r="L1396" s="5" t="str">
        <f>OBV!H1396</f>
        <v>CONFIRMED BEARISH</v>
      </c>
    </row>
    <row r="1397" spans="1:12" ht="13.5" x14ac:dyDescent="0.25">
      <c r="A1397" s="3">
        <f>RSI!A1397</f>
        <v>44046</v>
      </c>
      <c r="B1397" s="2">
        <f>RSI!B1397</f>
        <v>17.190999999999999</v>
      </c>
      <c r="C1397" s="2">
        <f>RSI!I1397</f>
        <v>11.236948380542557</v>
      </c>
      <c r="D1397" s="2">
        <f>MACD!E1397</f>
        <v>0.62732362303463063</v>
      </c>
      <c r="E1397" s="2">
        <f>MACD!F1397</f>
        <v>0.28748291913909385</v>
      </c>
      <c r="F1397" s="2">
        <f>'Moving Avg'!D1397</f>
        <v>18.625599999999999</v>
      </c>
      <c r="G1397" s="2">
        <f>'Moving Avg'!F1397</f>
        <v>20.199849999999998</v>
      </c>
      <c r="H1397" s="2">
        <f>'Moving Avg'!G1397</f>
        <v>21.481300000000015</v>
      </c>
      <c r="I1397" s="2">
        <f>'Moving Avg'!H1397</f>
        <v>22.641565000000028</v>
      </c>
      <c r="J1397" s="5" t="str">
        <f>OBV!F1397</f>
        <v>BEARISH</v>
      </c>
      <c r="K1397" s="5" t="str">
        <f>OBV!G1397</f>
        <v>WEAK</v>
      </c>
      <c r="L1397" s="5" t="str">
        <f>OBV!H1397</f>
        <v>CONFIRMED BEARISH</v>
      </c>
    </row>
    <row r="1398" spans="1:12" ht="13.5" x14ac:dyDescent="0.25">
      <c r="A1398" s="3">
        <f>RSI!A1398</f>
        <v>44047</v>
      </c>
      <c r="B1398" s="2">
        <f>RSI!B1398</f>
        <v>17.640999999999998</v>
      </c>
      <c r="C1398" s="2">
        <f>RSI!I1398</f>
        <v>20.019165242366242</v>
      </c>
      <c r="D1398" s="2">
        <f>MACD!E1398</f>
        <v>0.80863656384914151</v>
      </c>
      <c r="E1398" s="2">
        <f>MACD!F1398</f>
        <v>0.39171364808110343</v>
      </c>
      <c r="F1398" s="2">
        <f>'Moving Avg'!D1398</f>
        <v>18.109999999999996</v>
      </c>
      <c r="G1398" s="2">
        <f>'Moving Avg'!F1398</f>
        <v>20.037950000000002</v>
      </c>
      <c r="H1398" s="2">
        <f>'Moving Avg'!G1398</f>
        <v>21.419480000000018</v>
      </c>
      <c r="I1398" s="2">
        <f>'Moving Avg'!H1398</f>
        <v>22.615670000000023</v>
      </c>
      <c r="J1398" s="5" t="str">
        <f>OBV!F1398</f>
        <v>BEARISH</v>
      </c>
      <c r="K1398" s="5" t="str">
        <f>OBV!G1398</f>
        <v>WEAK</v>
      </c>
      <c r="L1398" s="5" t="str">
        <f>OBV!H1398</f>
        <v>CONFIRMED BEARISH</v>
      </c>
    </row>
    <row r="1399" spans="1:12" ht="13.5" x14ac:dyDescent="0.25">
      <c r="A1399" s="3">
        <f>RSI!A1399</f>
        <v>44048</v>
      </c>
      <c r="B1399" s="2">
        <f>RSI!B1399</f>
        <v>18.433</v>
      </c>
      <c r="C1399" s="2">
        <f>RSI!I1399</f>
        <v>32.649383588067735</v>
      </c>
      <c r="D1399" s="2">
        <f>MACD!E1399</f>
        <v>0.91926480450040771</v>
      </c>
      <c r="E1399" s="2">
        <f>MACD!F1399</f>
        <v>0.49722387936496426</v>
      </c>
      <c r="F1399" s="2">
        <f>'Moving Avg'!D1399</f>
        <v>17.873999999999995</v>
      </c>
      <c r="G1399" s="2">
        <f>'Moving Avg'!F1399</f>
        <v>19.9467</v>
      </c>
      <c r="H1399" s="2">
        <f>'Moving Avg'!G1399</f>
        <v>21.361080000000012</v>
      </c>
      <c r="I1399" s="2">
        <f>'Moving Avg'!H1399</f>
        <v>22.591365000000025</v>
      </c>
      <c r="J1399" s="5" t="str">
        <f>OBV!F1399</f>
        <v>BEARISH</v>
      </c>
      <c r="K1399" s="5" t="str">
        <f>OBV!G1399</f>
        <v>WEAK</v>
      </c>
      <c r="L1399" s="5" t="str">
        <f>OBV!H1399</f>
        <v>CONFIRMED BEARISH</v>
      </c>
    </row>
    <row r="1400" spans="1:12" ht="13.5" x14ac:dyDescent="0.25">
      <c r="A1400" s="3">
        <f>RSI!A1400</f>
        <v>44049</v>
      </c>
      <c r="B1400" s="2">
        <f>RSI!B1400</f>
        <v>17.882000000000001</v>
      </c>
      <c r="C1400" s="2">
        <f>RSI!I1400</f>
        <v>29.195185313906961</v>
      </c>
      <c r="D1400" s="2">
        <f>MACD!E1400</f>
        <v>1.0637084140761814</v>
      </c>
      <c r="E1400" s="2">
        <f>MACD!F1400</f>
        <v>0.61052078630720774</v>
      </c>
      <c r="F1400" s="2">
        <f>'Moving Avg'!D1400</f>
        <v>17.7576</v>
      </c>
      <c r="G1400" s="2">
        <f>'Moving Avg'!F1400</f>
        <v>19.858200000000004</v>
      </c>
      <c r="H1400" s="2">
        <f>'Moving Avg'!G1400</f>
        <v>21.299440000000015</v>
      </c>
      <c r="I1400" s="2">
        <f>'Moving Avg'!H1400</f>
        <v>22.564305000000022</v>
      </c>
      <c r="J1400" s="5" t="str">
        <f>OBV!F1400</f>
        <v>BEARISH</v>
      </c>
      <c r="K1400" s="5" t="str">
        <f>OBV!G1400</f>
        <v>WEAK</v>
      </c>
      <c r="L1400" s="5" t="str">
        <f>OBV!H1400</f>
        <v>CONFIRMED BEARISH</v>
      </c>
    </row>
    <row r="1401" spans="1:12" ht="13.5" x14ac:dyDescent="0.25">
      <c r="A1401" s="3">
        <f>RSI!A1401</f>
        <v>44050</v>
      </c>
      <c r="B1401" s="2">
        <f>RSI!B1401</f>
        <v>17.882000000000001</v>
      </c>
      <c r="C1401" s="2">
        <f>RSI!I1401</f>
        <v>29.195185313906975</v>
      </c>
      <c r="D1401" s="2">
        <f>MACD!E1401</f>
        <v>1.1984638527571896</v>
      </c>
      <c r="E1401" s="2">
        <f>MACD!F1401</f>
        <v>0.72810939959720411</v>
      </c>
      <c r="F1401" s="2">
        <f>'Moving Avg'!D1401</f>
        <v>17.805799999999998</v>
      </c>
      <c r="G1401" s="2">
        <f>'Moving Avg'!F1401</f>
        <v>19.7103</v>
      </c>
      <c r="H1401" s="2">
        <f>'Moving Avg'!G1401</f>
        <v>21.225360000000013</v>
      </c>
      <c r="I1401" s="2">
        <f>'Moving Avg'!H1401</f>
        <v>22.537245000000016</v>
      </c>
      <c r="J1401" s="5" t="str">
        <f>OBV!F1401</f>
        <v>BEARISH</v>
      </c>
      <c r="K1401" s="5" t="str">
        <f>OBV!G1401</f>
        <v>WEAK</v>
      </c>
      <c r="L1401" s="5" t="str">
        <f>OBV!H1401</f>
        <v>BEARISH DIVERGENCE</v>
      </c>
    </row>
    <row r="1402" spans="1:12" ht="13.5" x14ac:dyDescent="0.25">
      <c r="A1402" s="3">
        <f>RSI!A1402</f>
        <v>44053</v>
      </c>
      <c r="B1402" s="2">
        <f>RSI!B1402</f>
        <v>17.346</v>
      </c>
      <c r="C1402" s="2">
        <f>RSI!I1402</f>
        <v>26.082059225863475</v>
      </c>
      <c r="D1402" s="2">
        <f>MACD!E1402</f>
        <v>1.3637968733447892</v>
      </c>
      <c r="E1402" s="2">
        <f>MACD!F1402</f>
        <v>0.85524689434672119</v>
      </c>
      <c r="F1402" s="2">
        <f>'Moving Avg'!D1402</f>
        <v>17.836800000000004</v>
      </c>
      <c r="G1402" s="2">
        <f>'Moving Avg'!F1402</f>
        <v>19.535600000000002</v>
      </c>
      <c r="H1402" s="2">
        <f>'Moving Avg'!G1402</f>
        <v>21.140560000000008</v>
      </c>
      <c r="I1402" s="2">
        <f>'Moving Avg'!H1402</f>
        <v>22.507505000000016</v>
      </c>
      <c r="J1402" s="5" t="str">
        <f>OBV!F1402</f>
        <v>BEARISH</v>
      </c>
      <c r="K1402" s="5" t="str">
        <f>OBV!G1402</f>
        <v>WEAK</v>
      </c>
      <c r="L1402" s="5" t="str">
        <f>OBV!H1402</f>
        <v>BEARISH DIVERGENCE</v>
      </c>
    </row>
    <row r="1403" spans="1:12" ht="13.5" x14ac:dyDescent="0.25">
      <c r="A1403" s="3">
        <f>RSI!A1403</f>
        <v>44054</v>
      </c>
      <c r="B1403" s="2">
        <f>RSI!B1403</f>
        <v>17.346</v>
      </c>
      <c r="C1403" s="2">
        <f>RSI!I1403</f>
        <v>26.082059225863475</v>
      </c>
      <c r="D1403" s="2">
        <f>MACD!E1403</f>
        <v>1.4220686487527949</v>
      </c>
      <c r="E1403" s="2">
        <f>MACD!F1403</f>
        <v>0.96861124522793596</v>
      </c>
      <c r="F1403" s="2">
        <f>'Moving Avg'!D1403</f>
        <v>17.777800000000003</v>
      </c>
      <c r="G1403" s="2">
        <f>'Moving Avg'!F1403</f>
        <v>19.360900000000001</v>
      </c>
      <c r="H1403" s="2">
        <f>'Moving Avg'!G1403</f>
        <v>21.042880000000011</v>
      </c>
      <c r="I1403" s="2">
        <f>'Moving Avg'!H1403</f>
        <v>22.477765000000009</v>
      </c>
      <c r="J1403" s="5" t="str">
        <f>OBV!F1403</f>
        <v>BEARISH</v>
      </c>
      <c r="K1403" s="5" t="str">
        <f>OBV!G1403</f>
        <v>WEAK</v>
      </c>
      <c r="L1403" s="5" t="str">
        <f>OBV!H1403</f>
        <v>CONFIRMED BEARISH</v>
      </c>
    </row>
    <row r="1404" spans="1:12" ht="13.5" x14ac:dyDescent="0.25">
      <c r="A1404" s="3">
        <f>RSI!A1404</f>
        <v>44055</v>
      </c>
      <c r="B1404" s="2">
        <f>RSI!B1404</f>
        <v>17.361999999999998</v>
      </c>
      <c r="C1404" s="2">
        <f>RSI!I1404</f>
        <v>26.353928183090318</v>
      </c>
      <c r="D1404" s="2">
        <f>MACD!E1404</f>
        <v>1.3898420494427945</v>
      </c>
      <c r="E1404" s="2">
        <f>MACD!F1404</f>
        <v>1.0528574060709077</v>
      </c>
      <c r="F1404" s="2">
        <f>'Moving Avg'!D1404</f>
        <v>17.563600000000001</v>
      </c>
      <c r="G1404" s="2">
        <f>'Moving Avg'!F1404</f>
        <v>19.187000000000001</v>
      </c>
      <c r="H1404" s="2">
        <f>'Moving Avg'!G1404</f>
        <v>20.932320000000008</v>
      </c>
      <c r="I1404" s="2">
        <f>'Moving Avg'!H1404</f>
        <v>22.45004500000001</v>
      </c>
      <c r="J1404" s="5" t="str">
        <f>OBV!F1404</f>
        <v>BEARISH</v>
      </c>
      <c r="K1404" s="5" t="str">
        <f>OBV!G1404</f>
        <v>WEAK</v>
      </c>
      <c r="L1404" s="5" t="str">
        <f>OBV!H1404</f>
        <v>CONFIRMED BEARISH</v>
      </c>
    </row>
    <row r="1405" spans="1:12" ht="13.5" x14ac:dyDescent="0.25">
      <c r="A1405" s="3">
        <f>RSI!A1405</f>
        <v>44057</v>
      </c>
      <c r="B1405" s="2">
        <f>RSI!B1405</f>
        <v>17.882000000000001</v>
      </c>
      <c r="C1405" s="2">
        <f>RSI!I1405</f>
        <v>34.753120955298868</v>
      </c>
      <c r="D1405" s="2">
        <f>MACD!E1405</f>
        <v>1.1591193058302025</v>
      </c>
      <c r="E1405" s="2">
        <f>MACD!F1405</f>
        <v>1.0741097860227669</v>
      </c>
      <c r="F1405" s="2">
        <f>'Moving Avg'!D1405</f>
        <v>17.563600000000001</v>
      </c>
      <c r="G1405" s="2">
        <f>'Moving Avg'!F1405</f>
        <v>19.039100000000001</v>
      </c>
      <c r="H1405" s="2">
        <f>'Moving Avg'!G1405</f>
        <v>20.818500000000004</v>
      </c>
      <c r="I1405" s="2">
        <f>'Moving Avg'!H1405</f>
        <v>22.424925000000009</v>
      </c>
      <c r="J1405" s="5" t="str">
        <f>OBV!F1405</f>
        <v>BULLISH</v>
      </c>
      <c r="K1405" s="5" t="str">
        <f>OBV!G1405</f>
        <v>STRONG</v>
      </c>
      <c r="L1405" s="5" t="str">
        <f>OBV!H1405</f>
        <v>NEUTRAL</v>
      </c>
    </row>
    <row r="1406" spans="1:12" ht="13.5" x14ac:dyDescent="0.25">
      <c r="A1406" s="3">
        <f>RSI!A1406</f>
        <v>44060</v>
      </c>
      <c r="B1406" s="2">
        <f>RSI!B1406</f>
        <v>17.882000000000001</v>
      </c>
      <c r="C1406" s="2">
        <f>RSI!I1406</f>
        <v>34.753120955298868</v>
      </c>
      <c r="D1406" s="2">
        <f>MACD!E1406</f>
        <v>0.84516138071116131</v>
      </c>
      <c r="E1406" s="2">
        <f>MACD!F1406</f>
        <v>1.0283201049604458</v>
      </c>
      <c r="F1406" s="2">
        <f>'Moving Avg'!D1406</f>
        <v>17.563600000000001</v>
      </c>
      <c r="G1406" s="2">
        <f>'Moving Avg'!F1406</f>
        <v>18.891200000000001</v>
      </c>
      <c r="H1406" s="2">
        <f>'Moving Avg'!G1406</f>
        <v>20.704680000000003</v>
      </c>
      <c r="I1406" s="2">
        <f>'Moving Avg'!H1406</f>
        <v>22.397865000000003</v>
      </c>
      <c r="J1406" s="5" t="str">
        <f>OBV!F1406</f>
        <v>BULLISH</v>
      </c>
      <c r="K1406" s="5" t="str">
        <f>OBV!G1406</f>
        <v>STRONG</v>
      </c>
      <c r="L1406" s="5" t="str">
        <f>OBV!H1406</f>
        <v>NEUTRAL</v>
      </c>
    </row>
    <row r="1407" spans="1:12" ht="13.5" x14ac:dyDescent="0.25">
      <c r="A1407" s="3">
        <f>RSI!A1407</f>
        <v>44061</v>
      </c>
      <c r="B1407" s="2">
        <f>RSI!B1407</f>
        <v>17.882000000000001</v>
      </c>
      <c r="C1407" s="2">
        <f>RSI!I1407</f>
        <v>34.753120955298883</v>
      </c>
      <c r="D1407" s="2">
        <f>MACD!E1407</f>
        <v>0.51757427264682931</v>
      </c>
      <c r="E1407" s="2">
        <f>MACD!F1407</f>
        <v>0.92617093849772258</v>
      </c>
      <c r="F1407" s="2">
        <f>'Moving Avg'!D1407</f>
        <v>17.670800000000003</v>
      </c>
      <c r="G1407" s="2">
        <f>'Moving Avg'!F1407</f>
        <v>18.743300000000001</v>
      </c>
      <c r="H1407" s="2">
        <f>'Moving Avg'!G1407</f>
        <v>20.590859999999999</v>
      </c>
      <c r="I1407" s="2">
        <f>'Moving Avg'!H1407</f>
        <v>22.363739999999996</v>
      </c>
      <c r="J1407" s="5" t="str">
        <f>OBV!F1407</f>
        <v>BULLISH</v>
      </c>
      <c r="K1407" s="5" t="str">
        <f>OBV!G1407</f>
        <v>STRONG</v>
      </c>
      <c r="L1407" s="5" t="str">
        <f>OBV!H1407</f>
        <v>CONFIRMED BULLISH</v>
      </c>
    </row>
    <row r="1408" spans="1:12" ht="13.5" x14ac:dyDescent="0.25">
      <c r="A1408" s="3">
        <f>RSI!A1408</f>
        <v>44062</v>
      </c>
      <c r="B1408" s="2">
        <f>RSI!B1408</f>
        <v>17.882000000000001</v>
      </c>
      <c r="C1408" s="2">
        <f>RSI!I1408</f>
        <v>34.753120955298868</v>
      </c>
      <c r="D1408" s="2">
        <f>MACD!E1408</f>
        <v>0.31637554954631852</v>
      </c>
      <c r="E1408" s="2">
        <f>MACD!F1408</f>
        <v>0.80421186070744177</v>
      </c>
      <c r="F1408" s="2">
        <f>'Moving Avg'!D1408</f>
        <v>17.778000000000002</v>
      </c>
      <c r="G1408" s="2">
        <f>'Moving Avg'!F1408</f>
        <v>18.595400000000001</v>
      </c>
      <c r="H1408" s="2">
        <f>'Moving Avg'!G1408</f>
        <v>20.477039999999995</v>
      </c>
      <c r="I1408" s="2">
        <f>'Moving Avg'!H1408</f>
        <v>22.328914999999991</v>
      </c>
      <c r="J1408" s="5" t="str">
        <f>OBV!F1408</f>
        <v>BULLISH</v>
      </c>
      <c r="K1408" s="5" t="str">
        <f>OBV!G1408</f>
        <v>STRONG</v>
      </c>
      <c r="L1408" s="5" t="str">
        <f>OBV!H1408</f>
        <v>CONFIRMED BULLISH</v>
      </c>
    </row>
    <row r="1409" spans="1:12" ht="13.5" x14ac:dyDescent="0.25">
      <c r="A1409" s="3">
        <f>RSI!A1409</f>
        <v>44064</v>
      </c>
      <c r="B1409" s="2">
        <f>RSI!B1409</f>
        <v>18.681999999999999</v>
      </c>
      <c r="C1409" s="2">
        <f>RSI!I1409</f>
        <v>47.211293909883473</v>
      </c>
      <c r="D1409" s="2">
        <f>MACD!E1409</f>
        <v>0.21497625880322602</v>
      </c>
      <c r="E1409" s="2">
        <f>MACD!F1409</f>
        <v>0.68636474032659867</v>
      </c>
      <c r="F1409" s="2">
        <f>'Moving Avg'!D1409</f>
        <v>18.042000000000002</v>
      </c>
      <c r="G1409" s="2">
        <f>'Moving Avg'!F1409</f>
        <v>18.487500000000004</v>
      </c>
      <c r="H1409" s="2">
        <f>'Moving Avg'!G1409</f>
        <v>20.379219999999997</v>
      </c>
      <c r="I1409" s="2">
        <f>'Moving Avg'!H1409</f>
        <v>22.29614999999999</v>
      </c>
      <c r="J1409" s="5" t="str">
        <f>OBV!F1409</f>
        <v>BULLISH</v>
      </c>
      <c r="K1409" s="5" t="str">
        <f>OBV!G1409</f>
        <v>STRONG</v>
      </c>
      <c r="L1409" s="5" t="str">
        <f>OBV!H1409</f>
        <v>CONFIRMED BULLISH</v>
      </c>
    </row>
    <row r="1410" spans="1:12" ht="13.5" x14ac:dyDescent="0.25">
      <c r="A1410" s="3">
        <f>RSI!A1410</f>
        <v>44067</v>
      </c>
      <c r="B1410" s="2">
        <f>RSI!B1410</f>
        <v>19.241</v>
      </c>
      <c r="C1410" s="2">
        <f>RSI!I1410</f>
        <v>53.843179189265356</v>
      </c>
      <c r="D1410" s="2">
        <f>MACD!E1410</f>
        <v>4.0682531349496287E-3</v>
      </c>
      <c r="E1410" s="2">
        <f>MACD!F1410</f>
        <v>0.54990544288826881</v>
      </c>
      <c r="F1410" s="2">
        <f>'Moving Avg'!D1410</f>
        <v>18.313800000000001</v>
      </c>
      <c r="G1410" s="2">
        <f>'Moving Avg'!F1410</f>
        <v>18.407550000000001</v>
      </c>
      <c r="H1410" s="2">
        <f>'Moving Avg'!G1410</f>
        <v>20.306699999999992</v>
      </c>
      <c r="I1410" s="2">
        <f>'Moving Avg'!H1410</f>
        <v>22.266179999999991</v>
      </c>
      <c r="J1410" s="5" t="str">
        <f>OBV!F1410</f>
        <v>BULLISH</v>
      </c>
      <c r="K1410" s="5" t="str">
        <f>OBV!G1410</f>
        <v>STRONG</v>
      </c>
      <c r="L1410" s="5" t="str">
        <f>OBV!H1410</f>
        <v>CONFIRMED BULLISH</v>
      </c>
    </row>
    <row r="1411" spans="1:12" ht="13.5" x14ac:dyDescent="0.25">
      <c r="A1411" s="3">
        <f>RSI!A1411</f>
        <v>44068</v>
      </c>
      <c r="B1411" s="2">
        <f>RSI!B1411</f>
        <v>19.815000000000001</v>
      </c>
      <c r="C1411" s="2">
        <f>RSI!I1411</f>
        <v>59.473348755545395</v>
      </c>
      <c r="D1411" s="2">
        <f>MACD!E1411</f>
        <v>-0.21922512171209974</v>
      </c>
      <c r="E1411" s="2">
        <f>MACD!F1411</f>
        <v>0.39607932996819512</v>
      </c>
      <c r="F1411" s="2">
        <f>'Moving Avg'!D1411</f>
        <v>18.700399999999998</v>
      </c>
      <c r="G1411" s="2">
        <f>'Moving Avg'!F1411</f>
        <v>18.356299999999997</v>
      </c>
      <c r="H1411" s="2">
        <f>'Moving Avg'!G1411</f>
        <v>20.245659999999997</v>
      </c>
      <c r="I1411" s="2">
        <f>'Moving Avg'!H1411</f>
        <v>22.239079999999987</v>
      </c>
      <c r="J1411" s="5" t="str">
        <f>OBV!F1411</f>
        <v>BULLISH</v>
      </c>
      <c r="K1411" s="5" t="str">
        <f>OBV!G1411</f>
        <v>STRONG</v>
      </c>
      <c r="L1411" s="5" t="str">
        <f>OBV!H1411</f>
        <v>CONFIRMED BULLISH</v>
      </c>
    </row>
    <row r="1412" spans="1:12" ht="13.5" x14ac:dyDescent="0.25">
      <c r="A1412" s="3">
        <f>RSI!A1412</f>
        <v>44069</v>
      </c>
      <c r="B1412" s="2">
        <f>RSI!B1412</f>
        <v>20.7</v>
      </c>
      <c r="C1412" s="2">
        <f>RSI!I1412</f>
        <v>66.299004471959563</v>
      </c>
      <c r="D1412" s="2">
        <f>MACD!E1412</f>
        <v>-0.56171736557560337</v>
      </c>
      <c r="E1412" s="2">
        <f>MACD!F1412</f>
        <v>0.20451999085943545</v>
      </c>
      <c r="F1412" s="2">
        <f>'Moving Avg'!D1412</f>
        <v>19.264000000000003</v>
      </c>
      <c r="G1412" s="2">
        <f>'Moving Avg'!F1412</f>
        <v>18.349299999999999</v>
      </c>
      <c r="H1412" s="2">
        <f>'Moving Avg'!G1412</f>
        <v>20.202319999999993</v>
      </c>
      <c r="I1412" s="2">
        <f>'Moving Avg'!H1412</f>
        <v>22.216404999999988</v>
      </c>
      <c r="J1412" s="5" t="str">
        <f>OBV!F1412</f>
        <v>BULLISH</v>
      </c>
      <c r="K1412" s="5" t="str">
        <f>OBV!G1412</f>
        <v>STRONG</v>
      </c>
      <c r="L1412" s="5" t="str">
        <f>OBV!H1412</f>
        <v>CONFIRMED BULLISH</v>
      </c>
    </row>
    <row r="1413" spans="1:12" ht="13.5" x14ac:dyDescent="0.25">
      <c r="A1413" s="3">
        <f>RSI!A1413</f>
        <v>44070</v>
      </c>
      <c r="B1413" s="2">
        <f>RSI!B1413</f>
        <v>19.8</v>
      </c>
      <c r="C1413" s="2">
        <f>RSI!I1413</f>
        <v>55.974327628527256</v>
      </c>
      <c r="D1413" s="2">
        <f>MACD!E1413</f>
        <v>-0.79520596272706001</v>
      </c>
      <c r="E1413" s="2">
        <f>MACD!F1413</f>
        <v>4.5748001421363482E-3</v>
      </c>
      <c r="F1413" s="2">
        <f>'Moving Avg'!D1413</f>
        <v>19.647600000000001</v>
      </c>
      <c r="G1413" s="2">
        <f>'Moving Avg'!F1413</f>
        <v>18.32835</v>
      </c>
      <c r="H1413" s="2">
        <f>'Moving Avg'!G1413</f>
        <v>20.140979999999992</v>
      </c>
      <c r="I1413" s="2">
        <f>'Moving Avg'!H1413</f>
        <v>22.189229999999988</v>
      </c>
      <c r="J1413" s="5" t="str">
        <f>OBV!F1413</f>
        <v>BULLISH</v>
      </c>
      <c r="K1413" s="5" t="str">
        <f>OBV!G1413</f>
        <v>STRONG</v>
      </c>
      <c r="L1413" s="5" t="str">
        <f>OBV!H1413</f>
        <v>CONFIRMED BULLISH</v>
      </c>
    </row>
    <row r="1414" spans="1:12" ht="13.5" x14ac:dyDescent="0.25">
      <c r="A1414" s="3">
        <f>RSI!A1414</f>
        <v>44071</v>
      </c>
      <c r="B1414" s="2">
        <f>RSI!B1414</f>
        <v>19.8</v>
      </c>
      <c r="C1414" s="2">
        <f>RSI!I1414</f>
        <v>55.974327628527256</v>
      </c>
      <c r="D1414" s="2">
        <f>MACD!E1414</f>
        <v>-0.99458072160381761</v>
      </c>
      <c r="E1414" s="2">
        <f>MACD!F1414</f>
        <v>-0.19525630420705448</v>
      </c>
      <c r="F1414" s="2">
        <f>'Moving Avg'!D1414</f>
        <v>19.871199999999998</v>
      </c>
      <c r="G1414" s="2">
        <f>'Moving Avg'!F1414</f>
        <v>18.337700000000002</v>
      </c>
      <c r="H1414" s="2">
        <f>'Moving Avg'!G1414</f>
        <v>20.079639999999994</v>
      </c>
      <c r="I1414" s="2">
        <f>'Moving Avg'!H1414</f>
        <v>22.162054999999992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</row>
    <row r="1415" spans="1:12" ht="13.5" x14ac:dyDescent="0.25">
      <c r="A1415" s="3">
        <f>RSI!A1415</f>
        <v>44074</v>
      </c>
      <c r="B1415" s="2">
        <f>RSI!B1415</f>
        <v>19.8</v>
      </c>
      <c r="C1415" s="2">
        <f>RSI!I1415</f>
        <v>55.974327628527256</v>
      </c>
      <c r="D1415" s="2">
        <f>MACD!E1415</f>
        <v>-1.0872352395659064</v>
      </c>
      <c r="E1415" s="2">
        <f>MACD!F1415</f>
        <v>-0.37365209127882487</v>
      </c>
      <c r="F1415" s="2">
        <f>'Moving Avg'!D1415</f>
        <v>19.982999999999997</v>
      </c>
      <c r="G1415" s="2">
        <f>'Moving Avg'!F1415</f>
        <v>18.404500000000002</v>
      </c>
      <c r="H1415" s="2">
        <f>'Moving Avg'!G1415</f>
        <v>20.018299999999989</v>
      </c>
      <c r="I1415" s="2">
        <f>'Moving Avg'!H1415</f>
        <v>22.134879999999995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</row>
    <row r="1416" spans="1:12" ht="13.5" x14ac:dyDescent="0.25">
      <c r="A1416" s="3">
        <f>RSI!A1416</f>
        <v>44075</v>
      </c>
      <c r="B1416" s="2">
        <f>RSI!B1416</f>
        <v>19.8</v>
      </c>
      <c r="C1416" s="2">
        <f>RSI!I1416</f>
        <v>55.974327628527263</v>
      </c>
      <c r="D1416" s="2">
        <f>MACD!E1416</f>
        <v>-1.1692952152961347</v>
      </c>
      <c r="E1416" s="2">
        <f>MACD!F1416</f>
        <v>-0.53278071608228683</v>
      </c>
      <c r="F1416" s="2">
        <f>'Moving Avg'!D1416</f>
        <v>19.979999999999997</v>
      </c>
      <c r="G1416" s="2">
        <f>'Moving Avg'!F1416</f>
        <v>18.512450000000001</v>
      </c>
      <c r="H1416" s="2">
        <f>'Moving Avg'!G1416</f>
        <v>19.956959999999988</v>
      </c>
      <c r="I1416" s="2">
        <f>'Moving Avg'!H1416</f>
        <v>22.107704999999999</v>
      </c>
      <c r="J1416" s="5" t="str">
        <f>OBV!F1416</f>
        <v>BEARISH</v>
      </c>
      <c r="K1416" s="5" t="str">
        <f>OBV!G1416</f>
        <v>WEAK</v>
      </c>
      <c r="L1416" s="5" t="str">
        <f>OBV!H1416</f>
        <v>CONFIRMED BEARISH</v>
      </c>
    </row>
    <row r="1417" spans="1:12" ht="13.5" x14ac:dyDescent="0.25">
      <c r="A1417" s="3">
        <f>RSI!A1417</f>
        <v>44076</v>
      </c>
      <c r="B1417" s="2">
        <f>RSI!B1417</f>
        <v>19.8</v>
      </c>
      <c r="C1417" s="2">
        <f>RSI!I1417</f>
        <v>55.974327628527256</v>
      </c>
      <c r="D1417" s="2">
        <f>MACD!E1417</f>
        <v>-1.2421194673321132</v>
      </c>
      <c r="E1417" s="2">
        <f>MACD!F1417</f>
        <v>-0.67464846633225217</v>
      </c>
      <c r="F1417" s="2">
        <f>'Moving Avg'!D1417</f>
        <v>19.8</v>
      </c>
      <c r="G1417" s="2">
        <f>'Moving Avg'!F1417</f>
        <v>18.642900000000004</v>
      </c>
      <c r="H1417" s="2">
        <f>'Moving Avg'!G1417</f>
        <v>19.895619999999983</v>
      </c>
      <c r="I1417" s="2">
        <f>'Moving Avg'!H1417</f>
        <v>22.080530000000003</v>
      </c>
      <c r="J1417" s="5" t="str">
        <f>OBV!F1417</f>
        <v>BEARISH</v>
      </c>
      <c r="K1417" s="5" t="str">
        <f>OBV!G1417</f>
        <v>WEAK</v>
      </c>
      <c r="L1417" s="5" t="str">
        <f>OBV!H1417</f>
        <v>CONFIRMED BEARISH</v>
      </c>
    </row>
    <row r="1418" spans="1:12" ht="13.5" x14ac:dyDescent="0.25">
      <c r="A1418" s="3">
        <f>RSI!A1418</f>
        <v>44077</v>
      </c>
      <c r="B1418" s="2">
        <f>RSI!B1418</f>
        <v>19.411999999999999</v>
      </c>
      <c r="C1418" s="2">
        <f>RSI!I1418</f>
        <v>51.013363858951777</v>
      </c>
      <c r="D1418" s="2">
        <f>MACD!E1418</f>
        <v>-1.2781371067639213</v>
      </c>
      <c r="E1418" s="2">
        <f>MACD!F1418</f>
        <v>-0.79534619441858601</v>
      </c>
      <c r="F1418" s="2">
        <f>'Moving Avg'!D1418</f>
        <v>19.7224</v>
      </c>
      <c r="G1418" s="2">
        <f>'Moving Avg'!F1418</f>
        <v>18.731450000000002</v>
      </c>
      <c r="H1418" s="2">
        <f>'Moving Avg'!G1418</f>
        <v>19.826519999999984</v>
      </c>
      <c r="I1418" s="2">
        <f>'Moving Avg'!H1418</f>
        <v>22.051415000000009</v>
      </c>
      <c r="J1418" s="5" t="str">
        <f>OBV!F1418</f>
        <v>BEARISH</v>
      </c>
      <c r="K1418" s="5" t="str">
        <f>OBV!G1418</f>
        <v>WEAK</v>
      </c>
      <c r="L1418" s="5" t="str">
        <f>OBV!H1418</f>
        <v>CONFIRMED BEARISH</v>
      </c>
    </row>
    <row r="1419" spans="1:12" ht="13.5" x14ac:dyDescent="0.25">
      <c r="A1419" s="3">
        <f>RSI!A1419</f>
        <v>44078</v>
      </c>
      <c r="B1419" s="2">
        <f>RSI!B1419</f>
        <v>19.411999999999999</v>
      </c>
      <c r="C1419" s="2">
        <f>RSI!I1419</f>
        <v>51.013363858951784</v>
      </c>
      <c r="D1419" s="2">
        <f>MACD!E1419</f>
        <v>-1.1861493643613379</v>
      </c>
      <c r="E1419" s="2">
        <f>MACD!F1419</f>
        <v>-0.87350682840713645</v>
      </c>
      <c r="F1419" s="2">
        <f>'Moving Avg'!D1419</f>
        <v>19.644800000000004</v>
      </c>
      <c r="G1419" s="2">
        <f>'Moving Avg'!F1419</f>
        <v>18.7804</v>
      </c>
      <c r="H1419" s="2">
        <f>'Moving Avg'!G1419</f>
        <v>19.757419999999986</v>
      </c>
      <c r="I1419" s="2">
        <f>'Moving Avg'!H1419</f>
        <v>22.022300000000008</v>
      </c>
      <c r="J1419" s="5" t="str">
        <f>OBV!F1419</f>
        <v>BEARISH</v>
      </c>
      <c r="K1419" s="5" t="str">
        <f>OBV!G1419</f>
        <v>WEAK</v>
      </c>
      <c r="L1419" s="5" t="str">
        <f>OBV!H1419</f>
        <v>CONFIRMED BEARISH</v>
      </c>
    </row>
    <row r="1420" spans="1:12" ht="13.5" x14ac:dyDescent="0.25">
      <c r="A1420" s="3">
        <f>RSI!A1420</f>
        <v>44081</v>
      </c>
      <c r="B1420" s="2">
        <f>RSI!B1420</f>
        <v>19.411999999999999</v>
      </c>
      <c r="C1420" s="2">
        <f>RSI!I1420</f>
        <v>51.013363858951784</v>
      </c>
      <c r="D1420" s="2">
        <f>MACD!E1420</f>
        <v>-1.022880912457758</v>
      </c>
      <c r="E1420" s="2">
        <f>MACD!F1420</f>
        <v>-0.90338164521726083</v>
      </c>
      <c r="F1420" s="2">
        <f>'Moving Avg'!D1420</f>
        <v>19.567200000000003</v>
      </c>
      <c r="G1420" s="2">
        <f>'Moving Avg'!F1420</f>
        <v>18.8569</v>
      </c>
      <c r="H1420" s="2">
        <f>'Moving Avg'!G1420</f>
        <v>19.715179999999986</v>
      </c>
      <c r="I1420" s="2">
        <f>'Moving Avg'!H1420</f>
        <v>21.993185000000011</v>
      </c>
      <c r="J1420" s="5" t="str">
        <f>OBV!F1420</f>
        <v>BEARISH</v>
      </c>
      <c r="K1420" s="5" t="str">
        <f>OBV!G1420</f>
        <v>WEAK</v>
      </c>
      <c r="L1420" s="5" t="str">
        <f>OBV!H1420</f>
        <v>CONFIRMED BEARISH</v>
      </c>
    </row>
    <row r="1421" spans="1:12" ht="13.5" x14ac:dyDescent="0.25">
      <c r="A1421" s="3">
        <f>RSI!A1421</f>
        <v>44082</v>
      </c>
      <c r="B1421" s="2">
        <f>RSI!B1421</f>
        <v>18.27</v>
      </c>
      <c r="C1421" s="2">
        <f>RSI!I1421</f>
        <v>38.477104225842808</v>
      </c>
      <c r="D1421" s="2">
        <f>MACD!E1421</f>
        <v>-0.71235570469902143</v>
      </c>
      <c r="E1421" s="2">
        <f>MACD!F1421</f>
        <v>-0.86517645711361302</v>
      </c>
      <c r="F1421" s="2">
        <f>'Moving Avg'!D1421</f>
        <v>19.261199999999999</v>
      </c>
      <c r="G1421" s="2">
        <f>'Moving Avg'!F1421</f>
        <v>18.876299999999997</v>
      </c>
      <c r="H1421" s="2">
        <f>'Moving Avg'!G1421</f>
        <v>19.650099999999988</v>
      </c>
      <c r="I1421" s="2">
        <f>'Moving Avg'!H1421</f>
        <v>21.958360000000017</v>
      </c>
      <c r="J1421" s="5" t="str">
        <f>OBV!F1421</f>
        <v>BEARISH</v>
      </c>
      <c r="K1421" s="5" t="str">
        <f>OBV!G1421</f>
        <v>WEAK</v>
      </c>
      <c r="L1421" s="5" t="str">
        <f>OBV!H1421</f>
        <v>CONFIRMED BEARISH</v>
      </c>
    </row>
    <row r="1422" spans="1:12" ht="13.5" x14ac:dyDescent="0.25">
      <c r="A1422" s="3">
        <f>RSI!A1422</f>
        <v>44083</v>
      </c>
      <c r="B1422" s="2">
        <f>RSI!B1422</f>
        <v>17.727</v>
      </c>
      <c r="C1422" s="2">
        <f>RSI!I1422</f>
        <v>34.176495317619384</v>
      </c>
      <c r="D1422" s="2">
        <f>MACD!E1422</f>
        <v>-0.26696580454959928</v>
      </c>
      <c r="E1422" s="2">
        <f>MACD!F1422</f>
        <v>-0.74553432660081032</v>
      </c>
      <c r="F1422" s="2">
        <f>'Moving Avg'!D1422</f>
        <v>18.846600000000002</v>
      </c>
      <c r="G1422" s="2">
        <f>'Moving Avg'!F1422</f>
        <v>18.895349999999997</v>
      </c>
      <c r="H1422" s="2">
        <f>'Moving Avg'!G1422</f>
        <v>19.574159999999988</v>
      </c>
      <c r="I1422" s="2">
        <f>'Moving Avg'!H1422</f>
        <v>21.922760000000018</v>
      </c>
      <c r="J1422" s="5" t="str">
        <f>OBV!F1422</f>
        <v>BEARISH</v>
      </c>
      <c r="K1422" s="5" t="str">
        <f>OBV!G1422</f>
        <v>WEAK</v>
      </c>
      <c r="L1422" s="5" t="str">
        <f>OBV!H1422</f>
        <v>CONFIRMED BEARISH</v>
      </c>
    </row>
    <row r="1423" spans="1:12" ht="13.5" x14ac:dyDescent="0.25">
      <c r="A1423" s="3">
        <f>RSI!A1423</f>
        <v>44084</v>
      </c>
      <c r="B1423" s="2">
        <f>RSI!B1423</f>
        <v>17.199000000000002</v>
      </c>
      <c r="C1423" s="2">
        <f>RSI!I1423</f>
        <v>30.595498903392979</v>
      </c>
      <c r="D1423" s="2">
        <f>MACD!E1423</f>
        <v>1.9558656303079403E-2</v>
      </c>
      <c r="E1423" s="2">
        <f>MACD!F1423</f>
        <v>-0.59251573002003244</v>
      </c>
      <c r="F1423" s="2">
        <f>'Moving Avg'!D1423</f>
        <v>18.404</v>
      </c>
      <c r="G1423" s="2">
        <f>'Moving Avg'!F1423</f>
        <v>18.887999999999998</v>
      </c>
      <c r="H1423" s="2">
        <f>'Moving Avg'!G1423</f>
        <v>19.487659999999991</v>
      </c>
      <c r="I1423" s="2">
        <f>'Moving Avg'!H1423</f>
        <v>21.884520000000016</v>
      </c>
      <c r="J1423" s="5" t="str">
        <f>OBV!F1423</f>
        <v>BEARISH</v>
      </c>
      <c r="K1423" s="5" t="str">
        <f>OBV!G1423</f>
        <v>WEAK</v>
      </c>
      <c r="L1423" s="5" t="str">
        <f>OBV!H1423</f>
        <v>CONFIRMED BEARISH</v>
      </c>
    </row>
    <row r="1424" spans="1:12" ht="13.5" x14ac:dyDescent="0.25">
      <c r="A1424" s="3">
        <f>RSI!A1424</f>
        <v>44085</v>
      </c>
      <c r="B1424" s="2">
        <f>RSI!B1424</f>
        <v>17.199000000000002</v>
      </c>
      <c r="C1424" s="2">
        <f>RSI!I1424</f>
        <v>30.595498903392979</v>
      </c>
      <c r="D1424" s="2">
        <f>MACD!E1424</f>
        <v>0.2734617677255109</v>
      </c>
      <c r="E1424" s="2">
        <f>MACD!F1424</f>
        <v>-0.41932023047092382</v>
      </c>
      <c r="F1424" s="2">
        <f>'Moving Avg'!D1424</f>
        <v>17.961400000000001</v>
      </c>
      <c r="G1424" s="2">
        <f>'Moving Avg'!F1424</f>
        <v>18.879849999999998</v>
      </c>
      <c r="H1424" s="2">
        <f>'Moving Avg'!G1424</f>
        <v>19.40115999999999</v>
      </c>
      <c r="I1424" s="2">
        <f>'Moving Avg'!H1424</f>
        <v>21.849970000000013</v>
      </c>
      <c r="J1424" s="5" t="str">
        <f>OBV!F1424</f>
        <v>BEARISH</v>
      </c>
      <c r="K1424" s="5" t="str">
        <f>OBV!G1424</f>
        <v>WEAK</v>
      </c>
      <c r="L1424" s="5" t="str">
        <f>OBV!H1424</f>
        <v>CONFIRMED BEARISH</v>
      </c>
    </row>
    <row r="1425" spans="1:12" ht="13.5" x14ac:dyDescent="0.25">
      <c r="A1425" s="3">
        <f>RSI!A1425</f>
        <v>44088</v>
      </c>
      <c r="B1425" s="2">
        <f>RSI!B1425</f>
        <v>17.199000000000002</v>
      </c>
      <c r="C1425" s="2">
        <f>RSI!I1425</f>
        <v>30.595498903392979</v>
      </c>
      <c r="D1425" s="2">
        <f>MACD!E1425</f>
        <v>0.49891335909379109</v>
      </c>
      <c r="E1425" s="2">
        <f>MACD!F1425</f>
        <v>-0.23567351255798086</v>
      </c>
      <c r="F1425" s="2">
        <f>'Moving Avg'!D1425</f>
        <v>17.518799999999999</v>
      </c>
      <c r="G1425" s="2">
        <f>'Moving Avg'!F1425</f>
        <v>18.845700000000001</v>
      </c>
      <c r="H1425" s="2">
        <f>'Moving Avg'!G1425</f>
        <v>19.314659999999989</v>
      </c>
      <c r="I1425" s="2">
        <f>'Moving Avg'!H1425</f>
        <v>21.815420000000007</v>
      </c>
      <c r="J1425" s="5" t="str">
        <f>OBV!F1425</f>
        <v>BEARISH</v>
      </c>
      <c r="K1425" s="5" t="str">
        <f>OBV!G1425</f>
        <v>WEAK</v>
      </c>
      <c r="L1425" s="5" t="str">
        <f>OBV!H1425</f>
        <v>CONFIRMED BEARISH</v>
      </c>
    </row>
    <row r="1426" spans="1:12" ht="13.5" x14ac:dyDescent="0.25">
      <c r="A1426" s="3">
        <f>RSI!A1426</f>
        <v>44089</v>
      </c>
      <c r="B1426" s="2">
        <f>RSI!B1426</f>
        <v>17.710999999999999</v>
      </c>
      <c r="C1426" s="2">
        <f>RSI!I1426</f>
        <v>38.411203990877219</v>
      </c>
      <c r="D1426" s="2">
        <f>MACD!E1426</f>
        <v>0.66157869866616181</v>
      </c>
      <c r="E1426" s="2">
        <f>MACD!F1426</f>
        <v>-5.6223070313152324E-2</v>
      </c>
      <c r="F1426" s="2">
        <f>'Moving Avg'!D1426</f>
        <v>17.407</v>
      </c>
      <c r="G1426" s="2">
        <f>'Moving Avg'!F1426</f>
        <v>18.837150000000001</v>
      </c>
      <c r="H1426" s="2">
        <f>'Moving Avg'!G1426</f>
        <v>19.238399999999992</v>
      </c>
      <c r="I1426" s="2">
        <f>'Moving Avg'!H1426</f>
        <v>21.783430000000013</v>
      </c>
      <c r="J1426" s="5" t="str">
        <f>OBV!F1426</f>
        <v>BEARISH</v>
      </c>
      <c r="K1426" s="5" t="str">
        <f>OBV!G1426</f>
        <v>WEAK</v>
      </c>
      <c r="L1426" s="5" t="str">
        <f>OBV!H1426</f>
        <v>CONFIRMED BEARISH</v>
      </c>
    </row>
    <row r="1427" spans="1:12" ht="13.5" x14ac:dyDescent="0.25">
      <c r="A1427" s="3">
        <f>RSI!A1427</f>
        <v>44090</v>
      </c>
      <c r="B1427" s="2">
        <f>RSI!B1427</f>
        <v>16.934999999999999</v>
      </c>
      <c r="C1427" s="2">
        <f>RSI!I1427</f>
        <v>32.447243258629072</v>
      </c>
      <c r="D1427" s="2">
        <f>MACD!E1427</f>
        <v>0.8627714439303702</v>
      </c>
      <c r="E1427" s="2">
        <f>MACD!F1427</f>
        <v>0.12757583253555219</v>
      </c>
      <c r="F1427" s="2">
        <f>'Moving Avg'!D1427</f>
        <v>17.248600000000003</v>
      </c>
      <c r="G1427" s="2">
        <f>'Moving Avg'!F1427</f>
        <v>18.789800000000007</v>
      </c>
      <c r="H1427" s="2">
        <f>'Moving Avg'!G1427</f>
        <v>19.146619999999992</v>
      </c>
      <c r="I1427" s="2">
        <f>'Moving Avg'!H1427</f>
        <v>21.747755000000012</v>
      </c>
      <c r="J1427" s="5" t="str">
        <f>OBV!F1427</f>
        <v>BEARISH</v>
      </c>
      <c r="K1427" s="5" t="str">
        <f>OBV!G1427</f>
        <v>WEAK</v>
      </c>
      <c r="L1427" s="5" t="str">
        <f>OBV!H1427</f>
        <v>CONFIRMED BEARISH</v>
      </c>
    </row>
    <row r="1428" spans="1:12" ht="13.5" x14ac:dyDescent="0.25">
      <c r="A1428" s="3">
        <f>RSI!A1428</f>
        <v>44091</v>
      </c>
      <c r="B1428" s="2">
        <f>RSI!B1428</f>
        <v>16.934999999999999</v>
      </c>
      <c r="C1428" s="2">
        <f>RSI!I1428</f>
        <v>32.447243258629072</v>
      </c>
      <c r="D1428" s="2">
        <f>MACD!E1428</f>
        <v>0.98352619940596853</v>
      </c>
      <c r="E1428" s="2">
        <f>MACD!F1428</f>
        <v>0.29876590590963548</v>
      </c>
      <c r="F1428" s="2">
        <f>'Moving Avg'!D1428</f>
        <v>17.195799999999998</v>
      </c>
      <c r="G1428" s="2">
        <f>'Moving Avg'!F1428</f>
        <v>18.742450000000005</v>
      </c>
      <c r="H1428" s="2">
        <f>'Moving Avg'!G1428</f>
        <v>19.067739999999993</v>
      </c>
      <c r="I1428" s="2">
        <f>'Moving Avg'!H1428</f>
        <v>21.715105000000012</v>
      </c>
      <c r="J1428" s="5" t="str">
        <f>OBV!F1428</f>
        <v>BEARISH</v>
      </c>
      <c r="K1428" s="5" t="str">
        <f>OBV!G1428</f>
        <v>WEAK</v>
      </c>
      <c r="L1428" s="5" t="str">
        <f>OBV!H1428</f>
        <v>CONFIRMED BEARISH</v>
      </c>
    </row>
    <row r="1429" spans="1:12" ht="13.5" x14ac:dyDescent="0.25">
      <c r="A1429" s="3">
        <f>RSI!A1429</f>
        <v>44092</v>
      </c>
      <c r="B1429" s="2">
        <f>RSI!B1429</f>
        <v>16.934999999999999</v>
      </c>
      <c r="C1429" s="2">
        <f>RSI!I1429</f>
        <v>32.447243258629072</v>
      </c>
      <c r="D1429" s="2">
        <f>MACD!E1429</f>
        <v>1.095154270511852</v>
      </c>
      <c r="E1429" s="2">
        <f>MACD!F1429</f>
        <v>0.45804357883007885</v>
      </c>
      <c r="F1429" s="2">
        <f>'Moving Avg'!D1429</f>
        <v>17.143000000000001</v>
      </c>
      <c r="G1429" s="2">
        <f>'Moving Avg'!F1429</f>
        <v>18.655100000000004</v>
      </c>
      <c r="H1429" s="2">
        <f>'Moving Avg'!G1429</f>
        <v>19.001279999999994</v>
      </c>
      <c r="I1429" s="2">
        <f>'Moving Avg'!H1429</f>
        <v>21.681370000000012</v>
      </c>
      <c r="J1429" s="5" t="str">
        <f>OBV!F1429</f>
        <v>BEARISH</v>
      </c>
      <c r="K1429" s="5" t="str">
        <f>OBV!G1429</f>
        <v>WEAK</v>
      </c>
      <c r="L1429" s="5" t="str">
        <f>OBV!H1429</f>
        <v>CONFIRMED BEARISH</v>
      </c>
    </row>
    <row r="1430" spans="1:12" ht="13.5" x14ac:dyDescent="0.25">
      <c r="A1430" s="3">
        <f>RSI!A1430</f>
        <v>44095</v>
      </c>
      <c r="B1430" s="2">
        <f>RSI!B1430</f>
        <v>16.934999999999999</v>
      </c>
      <c r="C1430" s="2">
        <f>RSI!I1430</f>
        <v>32.447243258629086</v>
      </c>
      <c r="D1430" s="2">
        <f>MACD!E1430</f>
        <v>1.1983596906602045</v>
      </c>
      <c r="E1430" s="2">
        <f>MACD!F1430</f>
        <v>0.60610680119610394</v>
      </c>
      <c r="F1430" s="2">
        <f>'Moving Avg'!D1430</f>
        <v>17.090200000000003</v>
      </c>
      <c r="G1430" s="2">
        <f>'Moving Avg'!F1430</f>
        <v>18.539800000000003</v>
      </c>
      <c r="H1430" s="2">
        <f>'Moving Avg'!G1430</f>
        <v>18.946939999999994</v>
      </c>
      <c r="I1430" s="2">
        <f>'Moving Avg'!H1430</f>
        <v>21.647635000000015</v>
      </c>
      <c r="J1430" s="5" t="str">
        <f>OBV!F1430</f>
        <v>BEARISH</v>
      </c>
      <c r="K1430" s="5" t="str">
        <f>OBV!G1430</f>
        <v>WEAK</v>
      </c>
      <c r="L1430" s="5" t="str">
        <f>OBV!H1430</f>
        <v>CONFIRMED BEARISH</v>
      </c>
    </row>
    <row r="1431" spans="1:12" ht="13.5" x14ac:dyDescent="0.25">
      <c r="A1431" s="3">
        <f>RSI!A1431</f>
        <v>44096</v>
      </c>
      <c r="B1431" s="2">
        <f>RSI!B1431</f>
        <v>17.439</v>
      </c>
      <c r="C1431" s="2">
        <f>RSI!I1431</f>
        <v>40.515639210717929</v>
      </c>
      <c r="D1431" s="2">
        <f>MACD!E1431</f>
        <v>1.0807643965808751</v>
      </c>
      <c r="E1431" s="2">
        <f>MACD!F1431</f>
        <v>0.70103832027305824</v>
      </c>
      <c r="F1431" s="2">
        <f>'Moving Avg'!D1431</f>
        <v>17.035800000000002</v>
      </c>
      <c r="G1431" s="2">
        <f>'Moving Avg'!F1431</f>
        <v>18.421000000000003</v>
      </c>
      <c r="H1431" s="2">
        <f>'Moving Avg'!G1431</f>
        <v>18.87891999999999</v>
      </c>
      <c r="I1431" s="2">
        <f>'Moving Avg'!H1431</f>
        <v>21.61836000000001</v>
      </c>
      <c r="J1431" s="5" t="str">
        <f>OBV!F1431</f>
        <v>BEARISH</v>
      </c>
      <c r="K1431" s="5" t="str">
        <f>OBV!G1431</f>
        <v>WEAK</v>
      </c>
      <c r="L1431" s="5" t="str">
        <f>OBV!H1431</f>
        <v>CONFIRMED BEARISH</v>
      </c>
    </row>
    <row r="1432" spans="1:12" ht="13.5" x14ac:dyDescent="0.25">
      <c r="A1432" s="3">
        <f>RSI!A1432</f>
        <v>44097</v>
      </c>
      <c r="B1432" s="2">
        <f>RSI!B1432</f>
        <v>17.439</v>
      </c>
      <c r="C1432" s="2">
        <f>RSI!I1432</f>
        <v>40.515639210717929</v>
      </c>
      <c r="D1432" s="2">
        <f>MACD!E1432</f>
        <v>0.90224655197079429</v>
      </c>
      <c r="E1432" s="2">
        <f>MACD!F1432</f>
        <v>0.74127996661260553</v>
      </c>
      <c r="F1432" s="2">
        <f>'Moving Avg'!D1432</f>
        <v>17.136599999999998</v>
      </c>
      <c r="G1432" s="2">
        <f>'Moving Avg'!F1432</f>
        <v>18.257950000000005</v>
      </c>
      <c r="H1432" s="2">
        <f>'Moving Avg'!G1432</f>
        <v>18.810899999999993</v>
      </c>
      <c r="I1432" s="2">
        <f>'Moving Avg'!H1432</f>
        <v>21.589085000000008</v>
      </c>
      <c r="J1432" s="5" t="str">
        <f>OBV!F1432</f>
        <v>NEUTRAL</v>
      </c>
      <c r="K1432" s="5" t="str">
        <f>OBV!G1432</f>
        <v>NEUTRAL</v>
      </c>
      <c r="L1432" s="5" t="str">
        <f>OBV!H1432</f>
        <v>NEUTRAL</v>
      </c>
    </row>
    <row r="1433" spans="1:12" ht="13.5" x14ac:dyDescent="0.25">
      <c r="A1433" s="3">
        <f>RSI!A1433</f>
        <v>44098</v>
      </c>
      <c r="B1433" s="2">
        <f>RSI!B1433</f>
        <v>17.859000000000002</v>
      </c>
      <c r="C1433" s="2">
        <f>RSI!I1433</f>
        <v>46.671535899213389</v>
      </c>
      <c r="D1433" s="2">
        <f>MACD!E1433</f>
        <v>0.64304030275240365</v>
      </c>
      <c r="E1433" s="2">
        <f>MACD!F1433</f>
        <v>0.72163203384056529</v>
      </c>
      <c r="F1433" s="2">
        <f>'Moving Avg'!D1433</f>
        <v>17.321400000000001</v>
      </c>
      <c r="G1433" s="2">
        <f>'Moving Avg'!F1433</f>
        <v>18.160900000000005</v>
      </c>
      <c r="H1433" s="2">
        <f>'Moving Avg'!G1433</f>
        <v>18.751279999999994</v>
      </c>
      <c r="I1433" s="2">
        <f>'Moving Avg'!H1433</f>
        <v>21.561910000000008</v>
      </c>
      <c r="J1433" s="5" t="str">
        <f>OBV!F1433</f>
        <v>BULLISH</v>
      </c>
      <c r="K1433" s="5" t="str">
        <f>OBV!G1433</f>
        <v>STRONG</v>
      </c>
      <c r="L1433" s="5" t="str">
        <f>OBV!H1433</f>
        <v>CONFIRMED BULLISH</v>
      </c>
    </row>
    <row r="1434" spans="1:12" ht="13.5" x14ac:dyDescent="0.25">
      <c r="A1434" s="3">
        <f>RSI!A1434</f>
        <v>44099</v>
      </c>
      <c r="B1434" s="2">
        <f>RSI!B1434</f>
        <v>17.859000000000002</v>
      </c>
      <c r="C1434" s="2">
        <f>RSI!I1434</f>
        <v>46.671535899213389</v>
      </c>
      <c r="D1434" s="2">
        <f>MACD!E1434</f>
        <v>0.42510902142457496</v>
      </c>
      <c r="E1434" s="2">
        <f>MACD!F1434</f>
        <v>0.66232743135736727</v>
      </c>
      <c r="F1434" s="2">
        <f>'Moving Avg'!D1434</f>
        <v>17.5062</v>
      </c>
      <c r="G1434" s="2">
        <f>'Moving Avg'!F1434</f>
        <v>18.063850000000006</v>
      </c>
      <c r="H1434" s="2">
        <f>'Moving Avg'!G1434</f>
        <v>18.691659999999992</v>
      </c>
      <c r="I1434" s="2">
        <f>'Moving Avg'!H1434</f>
        <v>21.534735000000008</v>
      </c>
      <c r="J1434" s="5" t="str">
        <f>OBV!F1434</f>
        <v>BULLISH</v>
      </c>
      <c r="K1434" s="5" t="str">
        <f>OBV!G1434</f>
        <v>STRONG</v>
      </c>
      <c r="L1434" s="5" t="str">
        <f>OBV!H1434</f>
        <v>CONFIRMED BULLISH</v>
      </c>
    </row>
    <row r="1435" spans="1:12" ht="13.5" x14ac:dyDescent="0.25">
      <c r="A1435" s="3">
        <f>RSI!A1435</f>
        <v>44102</v>
      </c>
      <c r="B1435" s="2">
        <f>RSI!B1435</f>
        <v>17.859000000000002</v>
      </c>
      <c r="C1435" s="2">
        <f>RSI!I1435</f>
        <v>46.671535899213389</v>
      </c>
      <c r="D1435" s="2">
        <f>MACD!E1435</f>
        <v>0.2419992252683052</v>
      </c>
      <c r="E1435" s="2">
        <f>MACD!F1435</f>
        <v>0.57826179013955481</v>
      </c>
      <c r="F1435" s="2">
        <f>'Moving Avg'!D1435</f>
        <v>17.691000000000003</v>
      </c>
      <c r="G1435" s="2">
        <f>'Moving Avg'!F1435</f>
        <v>17.966799999999999</v>
      </c>
      <c r="H1435" s="2">
        <f>'Moving Avg'!G1435</f>
        <v>18.632039999999993</v>
      </c>
      <c r="I1435" s="2">
        <f>'Moving Avg'!H1435</f>
        <v>21.507560000000012</v>
      </c>
      <c r="J1435" s="5" t="str">
        <f>OBV!F1435</f>
        <v>BULLISH</v>
      </c>
      <c r="K1435" s="5" t="str">
        <f>OBV!G1435</f>
        <v>STRONG</v>
      </c>
      <c r="L1435" s="5" t="str">
        <f>OBV!H1435</f>
        <v>CONFIRMED BULLISH</v>
      </c>
    </row>
    <row r="1436" spans="1:12" ht="13.5" x14ac:dyDescent="0.25">
      <c r="A1436" s="3">
        <f>RSI!A1436</f>
        <v>44103</v>
      </c>
      <c r="B1436" s="2">
        <f>RSI!B1436</f>
        <v>17.859000000000002</v>
      </c>
      <c r="C1436" s="2">
        <f>RSI!I1436</f>
        <v>46.671535899213389</v>
      </c>
      <c r="D1436" s="2">
        <f>MACD!E1436</f>
        <v>0.16702717158155878</v>
      </c>
      <c r="E1436" s="2">
        <f>MACD!F1436</f>
        <v>0.49601486642795561</v>
      </c>
      <c r="F1436" s="2">
        <f>'Moving Avg'!D1436</f>
        <v>17.774999999999999</v>
      </c>
      <c r="G1436" s="2">
        <f>'Moving Avg'!F1436</f>
        <v>17.86975</v>
      </c>
      <c r="H1436" s="2">
        <f>'Moving Avg'!G1436</f>
        <v>18.572419999999994</v>
      </c>
      <c r="I1436" s="2">
        <f>'Moving Avg'!H1436</f>
        <v>21.480385000000016</v>
      </c>
      <c r="J1436" s="5" t="str">
        <f>OBV!F1436</f>
        <v>BULLISH</v>
      </c>
      <c r="K1436" s="5" t="str">
        <f>OBV!G1436</f>
        <v>STRONG</v>
      </c>
      <c r="L1436" s="5" t="str">
        <f>OBV!H1436</f>
        <v>CONFIRMED BULLISH</v>
      </c>
    </row>
    <row r="1437" spans="1:12" ht="13.5" x14ac:dyDescent="0.25">
      <c r="A1437" s="3">
        <f>RSI!A1437</f>
        <v>44104</v>
      </c>
      <c r="B1437" s="2">
        <f>RSI!B1437</f>
        <v>17.323</v>
      </c>
      <c r="C1437" s="2">
        <f>RSI!I1437</f>
        <v>39.631384472428408</v>
      </c>
      <c r="D1437" s="2">
        <f>MACD!E1437</f>
        <v>2.5017418162235572E-2</v>
      </c>
      <c r="E1437" s="2">
        <f>MACD!F1437</f>
        <v>0.40181537677481166</v>
      </c>
      <c r="F1437" s="2">
        <f>'Moving Avg'!D1437</f>
        <v>17.751800000000003</v>
      </c>
      <c r="G1437" s="2">
        <f>'Moving Avg'!F1437</f>
        <v>17.745899999999995</v>
      </c>
      <c r="H1437" s="2">
        <f>'Moving Avg'!G1437</f>
        <v>18.502079999999992</v>
      </c>
      <c r="I1437" s="2">
        <f>'Moving Avg'!H1437</f>
        <v>21.450530000000018</v>
      </c>
      <c r="J1437" s="5" t="str">
        <f>OBV!F1437</f>
        <v>BULLISH</v>
      </c>
      <c r="K1437" s="5" t="str">
        <f>OBV!G1437</f>
        <v>NEUTRAL</v>
      </c>
      <c r="L1437" s="5" t="str">
        <f>OBV!H1437</f>
        <v>BULLISH DIVERGENCE</v>
      </c>
    </row>
    <row r="1438" spans="1:12" ht="13.5" x14ac:dyDescent="0.25">
      <c r="A1438" s="3">
        <f>RSI!A1438</f>
        <v>44105</v>
      </c>
      <c r="B1438" s="2">
        <f>RSI!B1438</f>
        <v>17.323</v>
      </c>
      <c r="C1438" s="2">
        <f>RSI!I1438</f>
        <v>39.631384472428408</v>
      </c>
      <c r="D1438" s="2">
        <f>MACD!E1438</f>
        <v>-9.0950535863296267E-2</v>
      </c>
      <c r="E1438" s="2">
        <f>MACD!F1438</f>
        <v>0.30326219424719014</v>
      </c>
      <c r="F1438" s="2">
        <f>'Moving Avg'!D1438</f>
        <v>17.644600000000004</v>
      </c>
      <c r="G1438" s="2">
        <f>'Moving Avg'!F1438</f>
        <v>17.641449999999995</v>
      </c>
      <c r="H1438" s="2">
        <f>'Moving Avg'!G1438</f>
        <v>18.431739999999994</v>
      </c>
      <c r="I1438" s="2">
        <f>'Moving Avg'!H1438</f>
        <v>21.424090000000014</v>
      </c>
      <c r="J1438" s="5" t="str">
        <f>OBV!F1438</f>
        <v>BEARISH</v>
      </c>
      <c r="K1438" s="5" t="str">
        <f>OBV!G1438</f>
        <v>WEAK</v>
      </c>
      <c r="L1438" s="5" t="str">
        <f>OBV!H1438</f>
        <v>CONFIRMED BEARISH</v>
      </c>
    </row>
    <row r="1439" spans="1:12" ht="13.5" x14ac:dyDescent="0.25">
      <c r="A1439" s="3">
        <f>RSI!A1439</f>
        <v>44106</v>
      </c>
      <c r="B1439" s="2">
        <f>RSI!B1439</f>
        <v>16.809999999999999</v>
      </c>
      <c r="C1439" s="2">
        <f>RSI!I1439</f>
        <v>33.947338516423116</v>
      </c>
      <c r="D1439" s="2">
        <f>MACD!E1439</f>
        <v>-0.14719379858001602</v>
      </c>
      <c r="E1439" s="2">
        <f>MACD!F1439</f>
        <v>0.21317099568174891</v>
      </c>
      <c r="F1439" s="2">
        <f>'Moving Avg'!D1439</f>
        <v>17.434800000000003</v>
      </c>
      <c r="G1439" s="2">
        <f>'Moving Avg'!F1439</f>
        <v>17.511349999999997</v>
      </c>
      <c r="H1439" s="2">
        <f>'Moving Avg'!G1439</f>
        <v>18.351139999999997</v>
      </c>
      <c r="I1439" s="2">
        <f>'Moving Avg'!H1439</f>
        <v>21.395085000000016</v>
      </c>
      <c r="J1439" s="5" t="str">
        <f>OBV!F1439</f>
        <v>BEARISH</v>
      </c>
      <c r="K1439" s="5" t="str">
        <f>OBV!G1439</f>
        <v>WEAK</v>
      </c>
      <c r="L1439" s="5" t="str">
        <f>OBV!H1439</f>
        <v>CONFIRMED BEARISH</v>
      </c>
    </row>
    <row r="1440" spans="1:12" ht="13.5" x14ac:dyDescent="0.25">
      <c r="A1440" s="3">
        <f>RSI!A1440</f>
        <v>44109</v>
      </c>
      <c r="B1440" s="2">
        <f>RSI!B1440</f>
        <v>16.809999999999999</v>
      </c>
      <c r="C1440" s="2">
        <f>RSI!I1440</f>
        <v>33.947338516423116</v>
      </c>
      <c r="D1440" s="2">
        <f>MACD!E1440</f>
        <v>-0.18815710927168894</v>
      </c>
      <c r="E1440" s="2">
        <f>MACD!F1440</f>
        <v>0.13290537469106134</v>
      </c>
      <c r="F1440" s="2">
        <f>'Moving Avg'!D1440</f>
        <v>17.225000000000001</v>
      </c>
      <c r="G1440" s="2">
        <f>'Moving Avg'!F1440</f>
        <v>17.381249999999998</v>
      </c>
      <c r="H1440" s="2">
        <f>'Moving Avg'!G1440</f>
        <v>18.270539999999993</v>
      </c>
      <c r="I1440" s="2">
        <f>'Moving Avg'!H1440</f>
        <v>21.362705000000016</v>
      </c>
      <c r="J1440" s="5" t="str">
        <f>OBV!F1440</f>
        <v>BEARISH</v>
      </c>
      <c r="K1440" s="5" t="str">
        <f>OBV!G1440</f>
        <v>WEAK</v>
      </c>
      <c r="L1440" s="5" t="str">
        <f>OBV!H1440</f>
        <v>CONFIRMED BEARISH</v>
      </c>
    </row>
    <row r="1441" spans="1:12" ht="13.5" x14ac:dyDescent="0.25">
      <c r="A1441" s="3">
        <f>RSI!A1441</f>
        <v>44110</v>
      </c>
      <c r="B1441" s="2">
        <f>RSI!B1441</f>
        <v>16.809999999999999</v>
      </c>
      <c r="C1441" s="2">
        <f>RSI!I1441</f>
        <v>33.947338516423116</v>
      </c>
      <c r="D1441" s="2">
        <f>MACD!E1441</f>
        <v>-0.13914366768514341</v>
      </c>
      <c r="E1441" s="2">
        <f>MACD!F1441</f>
        <v>7.8495566215820392E-2</v>
      </c>
      <c r="F1441" s="2">
        <f>'Moving Avg'!D1441</f>
        <v>17.0152</v>
      </c>
      <c r="G1441" s="2">
        <f>'Moving Avg'!F1441</f>
        <v>17.308249999999997</v>
      </c>
      <c r="H1441" s="2">
        <f>'Moving Avg'!G1441</f>
        <v>18.189939999999989</v>
      </c>
      <c r="I1441" s="2">
        <f>'Moving Avg'!H1441</f>
        <v>21.330285000000014</v>
      </c>
      <c r="J1441" s="5" t="str">
        <f>OBV!F1441</f>
        <v>BEARISH</v>
      </c>
      <c r="K1441" s="5" t="str">
        <f>OBV!G1441</f>
        <v>WEAK</v>
      </c>
      <c r="L1441" s="5" t="str">
        <f>OBV!H1441</f>
        <v>CONFIRMED BEARISH</v>
      </c>
    </row>
    <row r="1442" spans="1:12" ht="13.5" x14ac:dyDescent="0.25">
      <c r="A1442" s="3">
        <f>RSI!A1442</f>
        <v>44111</v>
      </c>
      <c r="B1442" s="2">
        <f>RSI!B1442</f>
        <v>17.306999999999999</v>
      </c>
      <c r="C1442" s="2">
        <f>RSI!I1442</f>
        <v>43.715258360193076</v>
      </c>
      <c r="D1442" s="2">
        <f>MACD!E1442</f>
        <v>-0.12880386396138377</v>
      </c>
      <c r="E1442" s="2">
        <f>MACD!F1442</f>
        <v>3.703568018037956E-2</v>
      </c>
      <c r="F1442" s="2">
        <f>'Moving Avg'!D1442</f>
        <v>17.012</v>
      </c>
      <c r="G1442" s="2">
        <f>'Moving Avg'!F1442</f>
        <v>17.28725</v>
      </c>
      <c r="H1442" s="2">
        <f>'Moving Avg'!G1442</f>
        <v>18.119279999999989</v>
      </c>
      <c r="I1442" s="2">
        <f>'Moving Avg'!H1442</f>
        <v>21.300350000000012</v>
      </c>
      <c r="J1442" s="5" t="str">
        <f>OBV!F1442</f>
        <v>BEARISH</v>
      </c>
      <c r="K1442" s="5" t="str">
        <f>OBV!G1442</f>
        <v>WEAK</v>
      </c>
      <c r="L1442" s="5" t="str">
        <f>OBV!H1442</f>
        <v>CONFIRMED BEARISH</v>
      </c>
    </row>
    <row r="1443" spans="1:12" ht="13.5" x14ac:dyDescent="0.25">
      <c r="A1443" s="3">
        <f>RSI!A1443</f>
        <v>44112</v>
      </c>
      <c r="B1443" s="2">
        <f>RSI!B1443</f>
        <v>16.849</v>
      </c>
      <c r="C1443" s="2">
        <f>RSI!I1443</f>
        <v>38.120693298938512</v>
      </c>
      <c r="D1443" s="2">
        <f>MACD!E1443</f>
        <v>-1.9189443790786243E-2</v>
      </c>
      <c r="E1443" s="2">
        <f>MACD!F1443</f>
        <v>2.5790655386146399E-2</v>
      </c>
      <c r="F1443" s="2">
        <f>'Moving Avg'!D1443</f>
        <v>16.917200000000001</v>
      </c>
      <c r="G1443" s="2">
        <f>'Moving Avg'!F1443</f>
        <v>17.269750000000002</v>
      </c>
      <c r="H1443" s="2">
        <f>'Moving Avg'!G1443</f>
        <v>18.051879999999993</v>
      </c>
      <c r="I1443" s="2">
        <f>'Moving Avg'!H1443</f>
        <v>21.268125000000008</v>
      </c>
      <c r="J1443" s="5" t="str">
        <f>OBV!F1443</f>
        <v>BEARISH</v>
      </c>
      <c r="K1443" s="5" t="str">
        <f>OBV!G1443</f>
        <v>WEAK</v>
      </c>
      <c r="L1443" s="5" t="str">
        <f>OBV!H1443</f>
        <v>CONFIRMED BEARISH</v>
      </c>
    </row>
    <row r="1444" spans="1:12" ht="13.5" x14ac:dyDescent="0.25">
      <c r="A1444" s="3">
        <f>RSI!A1444</f>
        <v>44113</v>
      </c>
      <c r="B1444" s="2">
        <f>RSI!B1444</f>
        <v>16.849</v>
      </c>
      <c r="C1444" s="2">
        <f>RSI!I1444</f>
        <v>38.120693298938512</v>
      </c>
      <c r="D1444" s="2">
        <f>MACD!E1444</f>
        <v>7.841945456270949E-2</v>
      </c>
      <c r="E1444" s="2">
        <f>MACD!F1444</f>
        <v>3.6316415221459022E-2</v>
      </c>
      <c r="F1444" s="2">
        <f>'Moving Avg'!D1444</f>
        <v>16.925000000000001</v>
      </c>
      <c r="G1444" s="2">
        <f>'Moving Avg'!F1444</f>
        <v>17.25225</v>
      </c>
      <c r="H1444" s="2">
        <f>'Moving Avg'!G1444</f>
        <v>17.99659999999999</v>
      </c>
      <c r="I1444" s="2">
        <f>'Moving Avg'!H1444</f>
        <v>21.235900000000004</v>
      </c>
      <c r="J1444" s="5" t="str">
        <f>OBV!F1444</f>
        <v>BEARISH</v>
      </c>
      <c r="K1444" s="5" t="str">
        <f>OBV!G1444</f>
        <v>WEAK</v>
      </c>
      <c r="L1444" s="5" t="str">
        <f>OBV!H1444</f>
        <v>BEARISH DIVERGENCE</v>
      </c>
    </row>
    <row r="1445" spans="1:12" ht="13.5" x14ac:dyDescent="0.25">
      <c r="A1445" s="3">
        <f>RSI!A1445</f>
        <v>44116</v>
      </c>
      <c r="B1445" s="2">
        <f>RSI!B1445</f>
        <v>16.849</v>
      </c>
      <c r="C1445" s="2">
        <f>RSI!I1445</f>
        <v>38.120693298938512</v>
      </c>
      <c r="D1445" s="2">
        <f>MACD!E1445</f>
        <v>0.16550996518652994</v>
      </c>
      <c r="E1445" s="2">
        <f>MACD!F1445</f>
        <v>6.2155125214473209E-2</v>
      </c>
      <c r="F1445" s="2">
        <f>'Moving Avg'!D1445</f>
        <v>16.9328</v>
      </c>
      <c r="G1445" s="2">
        <f>'Moving Avg'!F1445</f>
        <v>17.234750000000002</v>
      </c>
      <c r="H1445" s="2">
        <f>'Moving Avg'!G1445</f>
        <v>17.964299999999994</v>
      </c>
      <c r="I1445" s="2">
        <f>'Moving Avg'!H1445</f>
        <v>21.203675000000004</v>
      </c>
      <c r="J1445" s="5" t="str">
        <f>OBV!F1445</f>
        <v>BEARISH</v>
      </c>
      <c r="K1445" s="5" t="str">
        <f>OBV!G1445</f>
        <v>WEAK</v>
      </c>
      <c r="L1445" s="5" t="str">
        <f>OBV!H1445</f>
        <v>BEARISH DIVERGENCE</v>
      </c>
    </row>
    <row r="1446" spans="1:12" ht="13.5" x14ac:dyDescent="0.25">
      <c r="A1446" s="3">
        <f>RSI!A1446</f>
        <v>44117</v>
      </c>
      <c r="B1446" s="2">
        <f>RSI!B1446</f>
        <v>16.849</v>
      </c>
      <c r="C1446" s="2">
        <f>RSI!I1446</f>
        <v>38.120693298938512</v>
      </c>
      <c r="D1446" s="2">
        <f>MACD!E1446</f>
        <v>0.24336708929138595</v>
      </c>
      <c r="E1446" s="2">
        <f>MACD!F1446</f>
        <v>9.8397518029855774E-2</v>
      </c>
      <c r="F1446" s="2">
        <f>'Moving Avg'!D1446</f>
        <v>16.9406</v>
      </c>
      <c r="G1446" s="2">
        <f>'Moving Avg'!F1446</f>
        <v>17.191650000000003</v>
      </c>
      <c r="H1446" s="2">
        <f>'Moving Avg'!G1446</f>
        <v>17.948459999999997</v>
      </c>
      <c r="I1446" s="2">
        <f>'Moving Avg'!H1446</f>
        <v>21.171450000000004</v>
      </c>
      <c r="J1446" s="5" t="str">
        <f>OBV!F1446</f>
        <v>BEARISH</v>
      </c>
      <c r="K1446" s="5" t="str">
        <f>OBV!G1446</f>
        <v>WEAK</v>
      </c>
      <c r="L1446" s="5" t="str">
        <f>OBV!H1446</f>
        <v>BEARISH DIVERGENCE</v>
      </c>
    </row>
    <row r="1447" spans="1:12" ht="13.5" x14ac:dyDescent="0.25">
      <c r="A1447" s="3">
        <f>RSI!A1447</f>
        <v>44118</v>
      </c>
      <c r="B1447" s="2">
        <f>RSI!B1447</f>
        <v>17.353999999999999</v>
      </c>
      <c r="C1447" s="2">
        <f>RSI!I1447</f>
        <v>47.99187430561107</v>
      </c>
      <c r="D1447" s="2">
        <f>MACD!E1447</f>
        <v>0.19323387211665377</v>
      </c>
      <c r="E1447" s="2">
        <f>MACD!F1447</f>
        <v>0.11736478884721538</v>
      </c>
      <c r="F1447" s="2">
        <f>'Moving Avg'!D1447</f>
        <v>16.95</v>
      </c>
      <c r="G1447" s="2">
        <f>'Moving Avg'!F1447</f>
        <v>17.212600000000002</v>
      </c>
      <c r="H1447" s="2">
        <f>'Moving Avg'!G1447</f>
        <v>17.951719999999998</v>
      </c>
      <c r="I1447" s="2">
        <f>'Moving Avg'!H1447</f>
        <v>21.141749999999998</v>
      </c>
      <c r="J1447" s="5" t="str">
        <f>OBV!F1447</f>
        <v>BEARISH</v>
      </c>
      <c r="K1447" s="5" t="str">
        <f>OBV!G1447</f>
        <v>WEAK</v>
      </c>
      <c r="L1447" s="5" t="str">
        <f>OBV!H1447</f>
        <v>BEARISH DIVERGENCE</v>
      </c>
    </row>
    <row r="1448" spans="1:12" ht="13.5" x14ac:dyDescent="0.25">
      <c r="A1448" s="3">
        <f>RSI!A1448</f>
        <v>44120</v>
      </c>
      <c r="B1448" s="2">
        <f>RSI!B1448</f>
        <v>17.323</v>
      </c>
      <c r="C1448" s="2">
        <f>RSI!I1448</f>
        <v>47.491044237564999</v>
      </c>
      <c r="D1448" s="2">
        <f>MACD!E1448</f>
        <v>0.15369663504680275</v>
      </c>
      <c r="E1448" s="2">
        <f>MACD!F1448</f>
        <v>0.12463115808713286</v>
      </c>
      <c r="F1448" s="2">
        <f>'Moving Avg'!D1448</f>
        <v>17.044799999999999</v>
      </c>
      <c r="G1448" s="2">
        <f>'Moving Avg'!F1448</f>
        <v>17.231999999999999</v>
      </c>
      <c r="H1448" s="2">
        <f>'Moving Avg'!G1448</f>
        <v>17.945359999999997</v>
      </c>
      <c r="I1448" s="2">
        <f>'Moving Avg'!H1448</f>
        <v>21.111895000000001</v>
      </c>
      <c r="J1448" s="5" t="str">
        <f>OBV!F1448</f>
        <v>BEARISH</v>
      </c>
      <c r="K1448" s="5" t="str">
        <f>OBV!G1448</f>
        <v>WEAK</v>
      </c>
      <c r="L1448" s="5" t="str">
        <f>OBV!H1448</f>
        <v>BEARISH DIVERGENCE</v>
      </c>
    </row>
    <row r="1449" spans="1:12" ht="13.5" x14ac:dyDescent="0.25">
      <c r="A1449" s="3">
        <f>RSI!A1449</f>
        <v>44123</v>
      </c>
      <c r="B1449" s="2">
        <f>RSI!B1449</f>
        <v>17.393000000000001</v>
      </c>
      <c r="C1449" s="2">
        <f>RSI!I1449</f>
        <v>48.790595566097494</v>
      </c>
      <c r="D1449" s="2">
        <f>MACD!E1449</f>
        <v>3.6860376544250784E-2</v>
      </c>
      <c r="E1449" s="2">
        <f>MACD!F1449</f>
        <v>0.10707700177855646</v>
      </c>
      <c r="F1449" s="2">
        <f>'Moving Avg'!D1449</f>
        <v>17.153600000000001</v>
      </c>
      <c r="G1449" s="2">
        <f>'Moving Avg'!F1449</f>
        <v>17.254899999999999</v>
      </c>
      <c r="H1449" s="2">
        <f>'Moving Avg'!G1449</f>
        <v>17.92456</v>
      </c>
      <c r="I1449" s="2">
        <f>'Moving Avg'!H1449</f>
        <v>21.08239</v>
      </c>
      <c r="J1449" s="5" t="str">
        <f>OBV!F1449</f>
        <v>BEARISH</v>
      </c>
      <c r="K1449" s="5" t="str">
        <f>OBV!G1449</f>
        <v>NEUTRAL</v>
      </c>
      <c r="L1449" s="5" t="str">
        <f>OBV!H1449</f>
        <v>BEARISH DIVERGENCE</v>
      </c>
    </row>
    <row r="1450" spans="1:12" ht="13.5" x14ac:dyDescent="0.25">
      <c r="A1450" s="3">
        <f>RSI!A1450</f>
        <v>44124</v>
      </c>
      <c r="B1450" s="2">
        <f>RSI!B1450</f>
        <v>16.873000000000001</v>
      </c>
      <c r="C1450" s="2">
        <f>RSI!I1450</f>
        <v>40.726942249906934</v>
      </c>
      <c r="D1450" s="2">
        <f>MACD!E1450</f>
        <v>-2.3223420020929808E-2</v>
      </c>
      <c r="E1450" s="2">
        <f>MACD!F1450</f>
        <v>8.1016917418659212E-2</v>
      </c>
      <c r="F1450" s="2">
        <f>'Moving Avg'!D1450</f>
        <v>17.158400000000004</v>
      </c>
      <c r="G1450" s="2">
        <f>'Moving Avg'!F1450</f>
        <v>17.251799999999999</v>
      </c>
      <c r="H1450" s="2">
        <f>'Moving Avg'!G1450</f>
        <v>17.90438</v>
      </c>
      <c r="I1450" s="2">
        <f>'Moving Avg'!H1450</f>
        <v>21.050284999999995</v>
      </c>
      <c r="J1450" s="5" t="str">
        <f>OBV!F1450</f>
        <v>BEARISH</v>
      </c>
      <c r="K1450" s="5" t="str">
        <f>OBV!G1450</f>
        <v>WEAK</v>
      </c>
      <c r="L1450" s="5" t="str">
        <f>OBV!H1450</f>
        <v>BEARISH DIVERGENCE</v>
      </c>
    </row>
    <row r="1451" spans="1:12" ht="13.5" x14ac:dyDescent="0.25">
      <c r="A1451" s="3">
        <f>RSI!A1451</f>
        <v>44125</v>
      </c>
      <c r="B1451" s="2">
        <f>RSI!B1451</f>
        <v>16.927</v>
      </c>
      <c r="C1451" s="2">
        <f>RSI!I1451</f>
        <v>41.802600729479103</v>
      </c>
      <c r="D1451" s="2">
        <f>MACD!E1451</f>
        <v>-7.4750913967772448E-2</v>
      </c>
      <c r="E1451" s="2">
        <f>MACD!F1451</f>
        <v>4.9863351141372886E-2</v>
      </c>
      <c r="F1451" s="2">
        <f>'Moving Avg'!D1451</f>
        <v>17.173999999999999</v>
      </c>
      <c r="G1451" s="2">
        <f>'Moving Avg'!F1451</f>
        <v>17.226199999999999</v>
      </c>
      <c r="H1451" s="2">
        <f>'Moving Avg'!G1451</f>
        <v>17.885280000000002</v>
      </c>
      <c r="I1451" s="2">
        <f>'Moving Avg'!H1451</f>
        <v>21.018449999999994</v>
      </c>
      <c r="J1451" s="5" t="str">
        <f>OBV!F1451</f>
        <v>BEARISH</v>
      </c>
      <c r="K1451" s="5" t="str">
        <f>OBV!G1451</f>
        <v>NEUTRAL</v>
      </c>
      <c r="L1451" s="5" t="str">
        <f>OBV!H1451</f>
        <v>BEARISH DIVERGENCE</v>
      </c>
    </row>
    <row r="1452" spans="1:12" ht="13.5" x14ac:dyDescent="0.25">
      <c r="A1452" s="3">
        <f>RSI!A1452</f>
        <v>44126</v>
      </c>
      <c r="B1452" s="2">
        <f>RSI!B1452</f>
        <v>16.43</v>
      </c>
      <c r="C1452" s="2">
        <f>RSI!I1452</f>
        <v>35.429765830201347</v>
      </c>
      <c r="D1452" s="2">
        <f>MACD!E1452</f>
        <v>-2.3265754478600797E-3</v>
      </c>
      <c r="E1452" s="2">
        <f>MACD!F1452</f>
        <v>3.9425365823526293E-2</v>
      </c>
      <c r="F1452" s="2">
        <f>'Moving Avg'!D1452</f>
        <v>16.9892</v>
      </c>
      <c r="G1452" s="2">
        <f>'Moving Avg'!F1452</f>
        <v>17.175750000000001</v>
      </c>
      <c r="H1452" s="2">
        <f>'Moving Avg'!G1452</f>
        <v>17.866960000000002</v>
      </c>
      <c r="I1452" s="2">
        <f>'Moving Avg'!H1452</f>
        <v>20.984129999999997</v>
      </c>
      <c r="J1452" s="5" t="str">
        <f>OBV!F1452</f>
        <v>BEARISH</v>
      </c>
      <c r="K1452" s="5" t="str">
        <f>OBV!G1452</f>
        <v>WEAK</v>
      </c>
      <c r="L1452" s="5" t="str">
        <f>OBV!H1452</f>
        <v>CONFIRMED BEARISH</v>
      </c>
    </row>
    <row r="1453" spans="1:12" ht="13.5" x14ac:dyDescent="0.25">
      <c r="A1453" s="3">
        <f>RSI!A1453</f>
        <v>44127</v>
      </c>
      <c r="B1453" s="2">
        <f>RSI!B1453</f>
        <v>16.382999999999999</v>
      </c>
      <c r="C1453" s="2">
        <f>RSI!I1453</f>
        <v>34.888098284919039</v>
      </c>
      <c r="D1453" s="2">
        <f>MACD!E1453</f>
        <v>-2.5431013886922926E-3</v>
      </c>
      <c r="E1453" s="2">
        <f>MACD!F1453</f>
        <v>3.1031672381082578E-2</v>
      </c>
      <c r="F1453" s="2">
        <f>'Moving Avg'!D1453</f>
        <v>16.801200000000001</v>
      </c>
      <c r="G1453" s="2">
        <f>'Moving Avg'!F1453</f>
        <v>17.101949999999995</v>
      </c>
      <c r="H1453" s="2">
        <f>'Moving Avg'!G1453</f>
        <v>17.847700000000003</v>
      </c>
      <c r="I1453" s="2">
        <f>'Moving Avg'!H1453</f>
        <v>20.953069999999993</v>
      </c>
      <c r="J1453" s="5" t="str">
        <f>OBV!F1453</f>
        <v>BEARISH</v>
      </c>
      <c r="K1453" s="5" t="str">
        <f>OBV!G1453</f>
        <v>WEAK</v>
      </c>
      <c r="L1453" s="5" t="str">
        <f>OBV!H1453</f>
        <v>CONFIRMED BEARISH</v>
      </c>
    </row>
    <row r="1454" spans="1:12" ht="13.5" x14ac:dyDescent="0.25">
      <c r="A1454" s="3">
        <f>RSI!A1454</f>
        <v>44130</v>
      </c>
      <c r="B1454" s="2">
        <f>RSI!B1454</f>
        <v>16.306000000000001</v>
      </c>
      <c r="C1454" s="2">
        <f>RSI!I1454</f>
        <v>33.971751167340997</v>
      </c>
      <c r="D1454" s="2">
        <f>MACD!E1454</f>
        <v>8.3304820068192953E-3</v>
      </c>
      <c r="E1454" s="2">
        <f>MACD!F1454</f>
        <v>2.6491434306229921E-2</v>
      </c>
      <c r="F1454" s="2">
        <f>'Moving Avg'!D1454</f>
        <v>16.5838</v>
      </c>
      <c r="G1454" s="2">
        <f>'Moving Avg'!F1454</f>
        <v>17.024299999999997</v>
      </c>
      <c r="H1454" s="2">
        <f>'Moving Avg'!G1454</f>
        <v>17.826580000000007</v>
      </c>
      <c r="I1454" s="2">
        <f>'Moving Avg'!H1454</f>
        <v>20.918244999999992</v>
      </c>
      <c r="J1454" s="5" t="str">
        <f>OBV!F1454</f>
        <v>BEARISH</v>
      </c>
      <c r="K1454" s="5" t="str">
        <f>OBV!G1454</f>
        <v>WEAK</v>
      </c>
      <c r="L1454" s="5" t="str">
        <f>OBV!H1454</f>
        <v>CONFIRMED BEARISH</v>
      </c>
    </row>
    <row r="1455" spans="1:12" ht="13.5" x14ac:dyDescent="0.25">
      <c r="A1455" s="3">
        <f>RSI!A1455</f>
        <v>44131</v>
      </c>
      <c r="B1455" s="2">
        <f>RSI!B1455</f>
        <v>16.306000000000001</v>
      </c>
      <c r="C1455" s="2">
        <f>RSI!I1455</f>
        <v>33.971751167340997</v>
      </c>
      <c r="D1455" s="2">
        <f>MACD!E1455</f>
        <v>2.29427711969592E-2</v>
      </c>
      <c r="E1455" s="2">
        <f>MACD!F1455</f>
        <v>2.5781701684375779E-2</v>
      </c>
      <c r="F1455" s="2">
        <f>'Moving Avg'!D1455</f>
        <v>16.470399999999998</v>
      </c>
      <c r="G1455" s="2">
        <f>'Moving Avg'!F1455</f>
        <v>16.946649999999998</v>
      </c>
      <c r="H1455" s="2">
        <f>'Moving Avg'!G1455</f>
        <v>17.795060000000007</v>
      </c>
      <c r="I1455" s="2">
        <f>'Moving Avg'!H1455</f>
        <v>20.880199999999995</v>
      </c>
      <c r="J1455" s="5" t="str">
        <f>OBV!F1455</f>
        <v>BEARISH</v>
      </c>
      <c r="K1455" s="5" t="str">
        <f>OBV!G1455</f>
        <v>WEAK</v>
      </c>
      <c r="L1455" s="5" t="str">
        <f>OBV!H1455</f>
        <v>CONFIRMED BEARISH</v>
      </c>
    </row>
    <row r="1456" spans="1:12" ht="13.5" x14ac:dyDescent="0.25">
      <c r="A1456" s="3">
        <f>RSI!A1456</f>
        <v>44132</v>
      </c>
      <c r="B1456" s="2">
        <f>RSI!B1456</f>
        <v>15.941000000000001</v>
      </c>
      <c r="C1456" s="2">
        <f>RSI!I1456</f>
        <v>29.685319070735545</v>
      </c>
      <c r="D1456" s="2">
        <f>MACD!E1456</f>
        <v>6.7354761061636736E-2</v>
      </c>
      <c r="E1456" s="2">
        <f>MACD!F1456</f>
        <v>3.4096313559827972E-2</v>
      </c>
      <c r="F1456" s="2">
        <f>'Moving Avg'!D1456</f>
        <v>16.273199999999999</v>
      </c>
      <c r="G1456" s="2">
        <f>'Moving Avg'!F1456</f>
        <v>16.850749999999994</v>
      </c>
      <c r="H1456" s="2">
        <f>'Moving Avg'!G1456</f>
        <v>17.756240000000005</v>
      </c>
      <c r="I1456" s="2">
        <f>'Moving Avg'!H1456</f>
        <v>20.840329999999994</v>
      </c>
      <c r="J1456" s="5" t="str">
        <f>OBV!F1456</f>
        <v>BEARISH</v>
      </c>
      <c r="K1456" s="5" t="str">
        <f>OBV!G1456</f>
        <v>WEAK</v>
      </c>
      <c r="L1456" s="5" t="str">
        <f>OBV!H1456</f>
        <v>CONFIRMED BEARISH</v>
      </c>
    </row>
    <row r="1457" spans="1:12" ht="13.5" x14ac:dyDescent="0.25">
      <c r="A1457" s="3">
        <f>RSI!A1457</f>
        <v>44134</v>
      </c>
      <c r="B1457" s="2">
        <f>RSI!B1457</f>
        <v>15.917</v>
      </c>
      <c r="C1457" s="2">
        <f>RSI!I1457</f>
        <v>29.422437750494282</v>
      </c>
      <c r="D1457" s="2">
        <f>MACD!E1457</f>
        <v>0.19120056780961292</v>
      </c>
      <c r="E1457" s="2">
        <f>MACD!F1457</f>
        <v>6.5517164409784959E-2</v>
      </c>
      <c r="F1457" s="2">
        <f>'Moving Avg'!D1457</f>
        <v>16.1706</v>
      </c>
      <c r="G1457" s="2">
        <f>'Moving Avg'!F1457</f>
        <v>16.780449999999995</v>
      </c>
      <c r="H1457" s="2">
        <f>'Moving Avg'!G1457</f>
        <v>17.716940000000008</v>
      </c>
      <c r="I1457" s="2">
        <f>'Moving Avg'!H1457</f>
        <v>20.800339999999991</v>
      </c>
      <c r="J1457" s="5" t="str">
        <f>OBV!F1457</f>
        <v>BEARISH</v>
      </c>
      <c r="K1457" s="5" t="str">
        <f>OBV!G1457</f>
        <v>WEAK</v>
      </c>
      <c r="L1457" s="5" t="str">
        <f>OBV!H1457</f>
        <v>CONFIRMED BEARISH</v>
      </c>
    </row>
    <row r="1458" spans="1:12" ht="13.5" x14ac:dyDescent="0.25">
      <c r="A1458" s="3">
        <f>RSI!A1458</f>
        <v>44137</v>
      </c>
      <c r="B1458" s="2">
        <f>RSI!B1458</f>
        <v>15.529</v>
      </c>
      <c r="C1458" s="2">
        <f>RSI!I1458</f>
        <v>25.492108516058678</v>
      </c>
      <c r="D1458" s="2">
        <f>MACD!E1458</f>
        <v>0.32639941277956908</v>
      </c>
      <c r="E1458" s="2">
        <f>MACD!F1458</f>
        <v>0.11769361408374178</v>
      </c>
      <c r="F1458" s="2">
        <f>'Moving Avg'!D1458</f>
        <v>15.999799999999999</v>
      </c>
      <c r="G1458" s="2">
        <f>'Moving Avg'!F1458</f>
        <v>16.690749999999998</v>
      </c>
      <c r="H1458" s="2">
        <f>'Moving Avg'!G1458</f>
        <v>17.669880000000006</v>
      </c>
      <c r="I1458" s="2">
        <f>'Moving Avg'!H1458</f>
        <v>20.758409999999998</v>
      </c>
      <c r="J1458" s="5" t="str">
        <f>OBV!F1458</f>
        <v>BEARISH</v>
      </c>
      <c r="K1458" s="5" t="str">
        <f>OBV!G1458</f>
        <v>WEAK</v>
      </c>
      <c r="L1458" s="5" t="str">
        <f>OBV!H1458</f>
        <v>CONFIRMED BEARISH</v>
      </c>
    </row>
    <row r="1459" spans="1:12" ht="13.5" x14ac:dyDescent="0.25">
      <c r="A1459" s="3">
        <f>RSI!A1459</f>
        <v>44138</v>
      </c>
      <c r="B1459" s="2">
        <f>RSI!B1459</f>
        <v>15.529</v>
      </c>
      <c r="C1459" s="2">
        <f>RSI!I1459</f>
        <v>25.492108516058678</v>
      </c>
      <c r="D1459" s="2">
        <f>MACD!E1459</f>
        <v>0.45981845755341411</v>
      </c>
      <c r="E1459" s="2">
        <f>MACD!F1459</f>
        <v>0.18611858277767626</v>
      </c>
      <c r="F1459" s="2">
        <f>'Moving Avg'!D1459</f>
        <v>15.844399999999998</v>
      </c>
      <c r="G1459" s="2">
        <f>'Moving Avg'!F1459</f>
        <v>16.6267</v>
      </c>
      <c r="H1459" s="2">
        <f>'Moving Avg'!G1459</f>
        <v>17.606820000000006</v>
      </c>
      <c r="I1459" s="2">
        <f>'Moving Avg'!H1459</f>
        <v>20.716480000000001</v>
      </c>
      <c r="J1459" s="5" t="str">
        <f>OBV!F1459</f>
        <v>BEARISH</v>
      </c>
      <c r="K1459" s="5" t="str">
        <f>OBV!G1459</f>
        <v>WEAK</v>
      </c>
      <c r="L1459" s="5" t="str">
        <f>OBV!H1459</f>
        <v>CONFIRMED BEARISH</v>
      </c>
    </row>
    <row r="1460" spans="1:12" ht="13.5" x14ac:dyDescent="0.25">
      <c r="A1460" s="3">
        <f>RSI!A1460</f>
        <v>44139</v>
      </c>
      <c r="B1460" s="2">
        <f>RSI!B1460</f>
        <v>15.529</v>
      </c>
      <c r="C1460" s="2">
        <f>RSI!I1460</f>
        <v>25.492108516058678</v>
      </c>
      <c r="D1460" s="2">
        <f>MACD!E1460</f>
        <v>0.50035111704798396</v>
      </c>
      <c r="E1460" s="2">
        <f>MACD!F1460</f>
        <v>0.2489650896317378</v>
      </c>
      <c r="F1460" s="2">
        <f>'Moving Avg'!D1460</f>
        <v>15.688999999999998</v>
      </c>
      <c r="G1460" s="2">
        <f>'Moving Avg'!F1460</f>
        <v>16.562649999999998</v>
      </c>
      <c r="H1460" s="2">
        <f>'Moving Avg'!G1460</f>
        <v>17.532580000000006</v>
      </c>
      <c r="I1460" s="2">
        <f>'Moving Avg'!H1460</f>
        <v>20.67455</v>
      </c>
      <c r="J1460" s="5" t="str">
        <f>OBV!F1460</f>
        <v>BEARISH</v>
      </c>
      <c r="K1460" s="5" t="str">
        <f>OBV!G1460</f>
        <v>WEAK</v>
      </c>
      <c r="L1460" s="5" t="str">
        <f>OBV!H1460</f>
        <v>CONFIRMED BEARISH</v>
      </c>
    </row>
    <row r="1461" spans="1:12" ht="13.5" x14ac:dyDescent="0.25">
      <c r="A1461" s="3">
        <f>RSI!A1461</f>
        <v>44140</v>
      </c>
      <c r="B1461" s="2">
        <f>RSI!B1461</f>
        <v>15.529</v>
      </c>
      <c r="C1461" s="2">
        <f>RSI!I1461</f>
        <v>25.492108516058678</v>
      </c>
      <c r="D1461" s="2">
        <f>MACD!E1461</f>
        <v>0.55002939879389601</v>
      </c>
      <c r="E1461" s="2">
        <f>MACD!F1461</f>
        <v>0.30917795146416949</v>
      </c>
      <c r="F1461" s="2">
        <f>'Moving Avg'!D1461</f>
        <v>15.606599999999997</v>
      </c>
      <c r="G1461" s="2">
        <f>'Moving Avg'!F1461</f>
        <v>16.4986</v>
      </c>
      <c r="H1461" s="2">
        <f>'Moving Avg'!G1461</f>
        <v>17.446860000000004</v>
      </c>
      <c r="I1461" s="2">
        <f>'Moving Avg'!H1461</f>
        <v>20.632619999999996</v>
      </c>
      <c r="J1461" s="5" t="str">
        <f>OBV!F1461</f>
        <v>BEARISH</v>
      </c>
      <c r="K1461" s="5" t="str">
        <f>OBV!G1461</f>
        <v>WEAK</v>
      </c>
      <c r="L1461" s="5" t="str">
        <f>OBV!H1461</f>
        <v>CONFIRMED BEARISH</v>
      </c>
    </row>
    <row r="1462" spans="1:12" ht="13.5" x14ac:dyDescent="0.25">
      <c r="A1462" s="3">
        <f>RSI!A1462</f>
        <v>44141</v>
      </c>
      <c r="B1462" s="2">
        <f>RSI!B1462</f>
        <v>15.994999999999999</v>
      </c>
      <c r="C1462" s="2">
        <f>RSI!I1462</f>
        <v>38.716777182109716</v>
      </c>
      <c r="D1462" s="2">
        <f>MACD!E1462</f>
        <v>0.48763455516127507</v>
      </c>
      <c r="E1462" s="2">
        <f>MACD!F1462</f>
        <v>0.34486927220359065</v>
      </c>
      <c r="F1462" s="2">
        <f>'Moving Avg'!D1462</f>
        <v>15.622200000000001</v>
      </c>
      <c r="G1462" s="2">
        <f>'Moving Avg'!F1462</f>
        <v>16.433</v>
      </c>
      <c r="H1462" s="2">
        <f>'Moving Avg'!G1462</f>
        <v>17.352760000000007</v>
      </c>
      <c r="I1462" s="2">
        <f>'Moving Avg'!H1462</f>
        <v>20.593019999999996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</row>
    <row r="1463" spans="1:12" ht="13.5" x14ac:dyDescent="0.25">
      <c r="A1463" s="3">
        <f>RSI!A1463</f>
        <v>44144</v>
      </c>
      <c r="B1463" s="2">
        <f>RSI!B1463</f>
        <v>16.469000000000001</v>
      </c>
      <c r="C1463" s="2">
        <f>RSI!I1463</f>
        <v>48.692425293068212</v>
      </c>
      <c r="D1463" s="2">
        <f>MACD!E1463</f>
        <v>0.39580800182903531</v>
      </c>
      <c r="E1463" s="2">
        <f>MACD!F1463</f>
        <v>0.35505701812867957</v>
      </c>
      <c r="F1463" s="2">
        <f>'Moving Avg'!D1463</f>
        <v>15.8102</v>
      </c>
      <c r="G1463" s="2">
        <f>'Moving Avg'!F1463</f>
        <v>16.414000000000001</v>
      </c>
      <c r="H1463" s="2">
        <f>'Moving Avg'!G1463</f>
        <v>17.28614000000001</v>
      </c>
      <c r="I1463" s="2">
        <f>'Moving Avg'!H1463</f>
        <v>20.555789999999998</v>
      </c>
      <c r="J1463" s="5" t="str">
        <f>OBV!F1463</f>
        <v>BULLISH</v>
      </c>
      <c r="K1463" s="5" t="str">
        <f>OBV!G1463</f>
        <v>STRONG</v>
      </c>
      <c r="L1463" s="5" t="str">
        <f>OBV!H1463</f>
        <v>CONFIRMED BULLISH</v>
      </c>
    </row>
    <row r="1464" spans="1:12" ht="13.5" x14ac:dyDescent="0.25">
      <c r="A1464" s="3">
        <f>RSI!A1464</f>
        <v>44145</v>
      </c>
      <c r="B1464" s="2">
        <f>RSI!B1464</f>
        <v>16.469000000000001</v>
      </c>
      <c r="C1464" s="2">
        <f>RSI!I1464</f>
        <v>48.692425293068212</v>
      </c>
      <c r="D1464" s="2">
        <f>MACD!E1464</f>
        <v>0.30652727768748989</v>
      </c>
      <c r="E1464" s="2">
        <f>MACD!F1464</f>
        <v>0.34535107004044169</v>
      </c>
      <c r="F1464" s="2">
        <f>'Moving Avg'!D1464</f>
        <v>15.998200000000001</v>
      </c>
      <c r="G1464" s="2">
        <f>'Moving Avg'!F1464</f>
        <v>16.395000000000003</v>
      </c>
      <c r="H1464" s="2">
        <f>'Moving Avg'!G1464</f>
        <v>17.21952000000001</v>
      </c>
      <c r="I1464" s="2">
        <f>'Moving Avg'!H1464</f>
        <v>20.521664999999999</v>
      </c>
      <c r="J1464" s="5" t="str">
        <f>OBV!F1464</f>
        <v>BULLISH</v>
      </c>
      <c r="K1464" s="5" t="str">
        <f>OBV!G1464</f>
        <v>STRONG</v>
      </c>
      <c r="L1464" s="5" t="str">
        <f>OBV!H1464</f>
        <v>CONFIRMED BULLISH</v>
      </c>
    </row>
    <row r="1465" spans="1:12" ht="13.5" x14ac:dyDescent="0.25">
      <c r="A1465" s="3">
        <f>RSI!A1465</f>
        <v>44146</v>
      </c>
      <c r="B1465" s="2">
        <f>RSI!B1465</f>
        <v>16.306000000000001</v>
      </c>
      <c r="C1465" s="2">
        <f>RSI!I1465</f>
        <v>45.724024088596636</v>
      </c>
      <c r="D1465" s="2">
        <f>MACD!E1465</f>
        <v>0.24330132825821948</v>
      </c>
      <c r="E1465" s="2">
        <f>MACD!F1465</f>
        <v>0.32494112168399725</v>
      </c>
      <c r="F1465" s="2">
        <f>'Moving Avg'!D1465</f>
        <v>16.153600000000001</v>
      </c>
      <c r="G1465" s="2">
        <f>'Moving Avg'!F1465</f>
        <v>16.367850000000001</v>
      </c>
      <c r="H1465" s="2">
        <f>'Moving Avg'!G1465</f>
        <v>17.149640000000009</v>
      </c>
      <c r="I1465" s="2">
        <f>'Moving Avg'!H1465</f>
        <v>20.487190000000002</v>
      </c>
      <c r="J1465" s="5" t="str">
        <f>OBV!F1465</f>
        <v>BULLISH</v>
      </c>
      <c r="K1465" s="5" t="str">
        <f>OBV!G1465</f>
        <v>STRONG</v>
      </c>
      <c r="L1465" s="5" t="str">
        <f>OBV!H1465</f>
        <v>CONFIRMED BULLISH</v>
      </c>
    </row>
    <row r="1466" spans="1:12" ht="13.5" x14ac:dyDescent="0.25">
      <c r="A1466" s="3">
        <f>RSI!A1466</f>
        <v>44147</v>
      </c>
      <c r="B1466" s="2">
        <f>RSI!B1466</f>
        <v>16.306000000000001</v>
      </c>
      <c r="C1466" s="2">
        <f>RSI!I1466</f>
        <v>45.724024088596636</v>
      </c>
      <c r="D1466" s="2">
        <f>MACD!E1466</f>
        <v>0.13483881712977563</v>
      </c>
      <c r="E1466" s="2">
        <f>MACD!F1466</f>
        <v>0.28692066077315292</v>
      </c>
      <c r="F1466" s="2">
        <f>'Moving Avg'!D1466</f>
        <v>16.309000000000001</v>
      </c>
      <c r="G1466" s="2">
        <f>'Moving Avg'!F1466</f>
        <v>16.340699999999998</v>
      </c>
      <c r="H1466" s="2">
        <f>'Moving Avg'!G1466</f>
        <v>17.079760000000007</v>
      </c>
      <c r="I1466" s="2">
        <f>'Moving Avg'!H1466</f>
        <v>20.452250000000006</v>
      </c>
      <c r="J1466" s="5" t="str">
        <f>OBV!F1466</f>
        <v>BULLISH</v>
      </c>
      <c r="K1466" s="5" t="str">
        <f>OBV!G1466</f>
        <v>STRONG</v>
      </c>
      <c r="L1466" s="5" t="str">
        <f>OBV!H1466</f>
        <v>CONFIRMED BULLISH</v>
      </c>
    </row>
    <row r="1467" spans="1:12" ht="13.5" x14ac:dyDescent="0.25">
      <c r="A1467" s="3">
        <f>RSI!A1467</f>
        <v>44148</v>
      </c>
      <c r="B1467" s="2">
        <f>RSI!B1467</f>
        <v>15.817</v>
      </c>
      <c r="C1467" s="2">
        <f>RSI!I1467</f>
        <v>37.722810620292357</v>
      </c>
      <c r="D1467" s="2">
        <f>MACD!E1467</f>
        <v>7.6694811919402639E-2</v>
      </c>
      <c r="E1467" s="2">
        <f>MACD!F1467</f>
        <v>0.24487549100240288</v>
      </c>
      <c r="F1467" s="2">
        <f>'Moving Avg'!D1467</f>
        <v>16.273399999999999</v>
      </c>
      <c r="G1467" s="2">
        <f>'Moving Avg'!F1467</f>
        <v>16.263849999999998</v>
      </c>
      <c r="H1467" s="2">
        <f>'Moving Avg'!G1467</f>
        <v>17.000100000000003</v>
      </c>
      <c r="I1467" s="2">
        <f>'Moving Avg'!H1467</f>
        <v>20.414865000000006</v>
      </c>
      <c r="J1467" s="5" t="str">
        <f>OBV!F1467</f>
        <v>BULLISH</v>
      </c>
      <c r="K1467" s="5" t="str">
        <f>OBV!G1467</f>
        <v>NEUTRAL</v>
      </c>
      <c r="L1467" s="5" t="str">
        <f>OBV!H1467</f>
        <v>BULLISH DIVERGENCE</v>
      </c>
    </row>
    <row r="1468" spans="1:12" ht="13.5" x14ac:dyDescent="0.25">
      <c r="A1468" s="3">
        <f>RSI!A1468</f>
        <v>44151</v>
      </c>
      <c r="B1468" s="2">
        <f>RSI!B1468</f>
        <v>15.529</v>
      </c>
      <c r="C1468" s="2">
        <f>RSI!I1468</f>
        <v>33.954262803104328</v>
      </c>
      <c r="D1468" s="2">
        <f>MACD!E1468</f>
        <v>-6.9529962872323381E-3</v>
      </c>
      <c r="E1468" s="2">
        <f>MACD!F1468</f>
        <v>0.19450979354447584</v>
      </c>
      <c r="F1468" s="2">
        <f>'Moving Avg'!D1468</f>
        <v>16.0854</v>
      </c>
      <c r="G1468" s="2">
        <f>'Moving Avg'!F1468</f>
        <v>16.174149999999997</v>
      </c>
      <c r="H1468" s="2">
        <f>'Moving Avg'!G1468</f>
        <v>16.922440000000005</v>
      </c>
      <c r="I1468" s="2">
        <f>'Moving Avg'!H1468</f>
        <v>20.369050000000005</v>
      </c>
      <c r="J1468" s="5" t="str">
        <f>OBV!F1468</f>
        <v>BEARISH</v>
      </c>
      <c r="K1468" s="5" t="str">
        <f>OBV!G1468</f>
        <v>WEAK</v>
      </c>
      <c r="L1468" s="5" t="str">
        <f>OBV!H1468</f>
        <v>CONFIRMED BEARISH</v>
      </c>
    </row>
    <row r="1469" spans="1:12" ht="13.5" x14ac:dyDescent="0.25">
      <c r="A1469" s="3">
        <f>RSI!A1469</f>
        <v>44152</v>
      </c>
      <c r="B1469" s="2">
        <f>RSI!B1469</f>
        <v>15.529</v>
      </c>
      <c r="C1469" s="2">
        <f>RSI!I1469</f>
        <v>33.954262803104328</v>
      </c>
      <c r="D1469" s="2">
        <f>MACD!E1469</f>
        <v>-7.2409791933033318E-2</v>
      </c>
      <c r="E1469" s="2">
        <f>MACD!F1469</f>
        <v>0.14112587644897404</v>
      </c>
      <c r="F1469" s="2">
        <f>'Moving Avg'!D1469</f>
        <v>15.897399999999999</v>
      </c>
      <c r="G1469" s="2">
        <f>'Moving Avg'!F1469</f>
        <v>16.080949999999998</v>
      </c>
      <c r="H1469" s="2">
        <f>'Moving Avg'!G1469</f>
        <v>16.844780000000004</v>
      </c>
      <c r="I1469" s="2">
        <f>'Moving Avg'!H1469</f>
        <v>20.323235000000007</v>
      </c>
      <c r="J1469" s="5" t="str">
        <f>OBV!F1469</f>
        <v>BEARISH</v>
      </c>
      <c r="K1469" s="5" t="str">
        <f>OBV!G1469</f>
        <v>WEAK</v>
      </c>
      <c r="L1469" s="5" t="str">
        <f>OBV!H1469</f>
        <v>CONFIRMED BEARISH</v>
      </c>
    </row>
    <row r="1470" spans="1:12" ht="13.5" x14ac:dyDescent="0.25">
      <c r="A1470" s="3">
        <f>RSI!A1470</f>
        <v>44153</v>
      </c>
      <c r="B1470" s="2">
        <f>RSI!B1470</f>
        <v>15.529</v>
      </c>
      <c r="C1470" s="2">
        <f>RSI!I1470</f>
        <v>33.954262803104328</v>
      </c>
      <c r="D1470" s="2">
        <f>MACD!E1470</f>
        <v>-0.12286842337138992</v>
      </c>
      <c r="E1470" s="2">
        <f>MACD!F1470</f>
        <v>8.8327016484901238E-2</v>
      </c>
      <c r="F1470" s="2">
        <f>'Moving Avg'!D1470</f>
        <v>15.741999999999999</v>
      </c>
      <c r="G1470" s="2">
        <f>'Moving Avg'!F1470</f>
        <v>16.013749999999998</v>
      </c>
      <c r="H1470" s="2">
        <f>'Moving Avg'!G1470</f>
        <v>16.767120000000006</v>
      </c>
      <c r="I1470" s="2">
        <f>'Moving Avg'!H1470</f>
        <v>20.277420000000006</v>
      </c>
      <c r="J1470" s="5" t="str">
        <f>OBV!F1470</f>
        <v>BEARISH</v>
      </c>
      <c r="K1470" s="5" t="str">
        <f>OBV!G1470</f>
        <v>WEAK</v>
      </c>
      <c r="L1470" s="5" t="str">
        <f>OBV!H1470</f>
        <v>CONFIRMED BEARISH</v>
      </c>
    </row>
    <row r="1471" spans="1:12" ht="13.5" x14ac:dyDescent="0.25">
      <c r="A1471" s="3">
        <f>RSI!A1471</f>
        <v>44154</v>
      </c>
      <c r="B1471" s="2">
        <f>RSI!B1471</f>
        <v>15.529</v>
      </c>
      <c r="C1471" s="2">
        <f>RSI!I1471</f>
        <v>33.954262803104328</v>
      </c>
      <c r="D1471" s="2">
        <f>MACD!E1471</f>
        <v>-0.16100132921771859</v>
      </c>
      <c r="E1471" s="2">
        <f>MACD!F1471</f>
        <v>3.8461347344377277E-2</v>
      </c>
      <c r="F1471" s="2">
        <f>'Moving Avg'!D1471</f>
        <v>15.586599999999999</v>
      </c>
      <c r="G1471" s="2">
        <f>'Moving Avg'!F1471</f>
        <v>15.943850000000001</v>
      </c>
      <c r="H1471" s="2">
        <f>'Moving Avg'!G1471</f>
        <v>16.712300000000003</v>
      </c>
      <c r="I1471" s="2">
        <f>'Moving Avg'!H1471</f>
        <v>20.231605000000005</v>
      </c>
      <c r="J1471" s="5" t="str">
        <f>OBV!F1471</f>
        <v>BEARISH</v>
      </c>
      <c r="K1471" s="5" t="str">
        <f>OBV!G1471</f>
        <v>WEAK</v>
      </c>
      <c r="L1471" s="5" t="str">
        <f>OBV!H1471</f>
        <v>CONFIRMED BEARISH</v>
      </c>
    </row>
    <row r="1472" spans="1:12" ht="13.5" x14ac:dyDescent="0.25">
      <c r="A1472" s="3">
        <f>RSI!A1472</f>
        <v>44155</v>
      </c>
      <c r="B1472" s="2">
        <f>RSI!B1472</f>
        <v>15.529</v>
      </c>
      <c r="C1472" s="2">
        <f>RSI!I1472</f>
        <v>33.954262803104328</v>
      </c>
      <c r="D1472" s="2">
        <f>MACD!E1472</f>
        <v>-0.11735045682703671</v>
      </c>
      <c r="E1472" s="2">
        <f>MACD!F1472</f>
        <v>7.2989865100944809E-3</v>
      </c>
      <c r="F1472" s="2">
        <f>'Moving Avg'!D1472</f>
        <v>15.529</v>
      </c>
      <c r="G1472" s="2">
        <f>'Moving Avg'!F1472</f>
        <v>15.8988</v>
      </c>
      <c r="H1472" s="2">
        <f>'Moving Avg'!G1472</f>
        <v>16.668340000000004</v>
      </c>
      <c r="I1472" s="2">
        <f>'Moving Avg'!H1472</f>
        <v>20.185790000000004</v>
      </c>
      <c r="J1472" s="5" t="str">
        <f>OBV!F1472</f>
        <v>BEARISH</v>
      </c>
      <c r="K1472" s="5" t="str">
        <f>OBV!G1472</f>
        <v>WEAK</v>
      </c>
      <c r="L1472" s="5" t="str">
        <f>OBV!H1472</f>
        <v>CONFIRMED BEARISH</v>
      </c>
    </row>
    <row r="1473" spans="1:12" ht="13.5" x14ac:dyDescent="0.25">
      <c r="A1473" s="3">
        <f>RSI!A1473</f>
        <v>44158</v>
      </c>
      <c r="B1473" s="2">
        <f>RSI!B1473</f>
        <v>15.529</v>
      </c>
      <c r="C1473" s="2">
        <f>RSI!I1473</f>
        <v>33.954262803104328</v>
      </c>
      <c r="D1473" s="2">
        <f>MACD!E1473</f>
        <v>-3.5801100043961753E-3</v>
      </c>
      <c r="E1473" s="2">
        <f>MACD!F1473</f>
        <v>5.12316720719635E-3</v>
      </c>
      <c r="F1473" s="2">
        <f>'Moving Avg'!D1473</f>
        <v>15.529</v>
      </c>
      <c r="G1473" s="2">
        <f>'Moving Avg'!F1473</f>
        <v>15.856100000000001</v>
      </c>
      <c r="H1473" s="2">
        <f>'Moving Avg'!G1473</f>
        <v>16.634940000000007</v>
      </c>
      <c r="I1473" s="2">
        <f>'Moving Avg'!H1473</f>
        <v>20.139975000000003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</row>
    <row r="1474" spans="1:12" ht="13.5" x14ac:dyDescent="0.25">
      <c r="A1474" s="3">
        <f>RSI!A1474</f>
        <v>44159</v>
      </c>
      <c r="B1474" s="2">
        <f>RSI!B1474</f>
        <v>15.529</v>
      </c>
      <c r="C1474" s="2">
        <f>RSI!I1474</f>
        <v>33.954262803104328</v>
      </c>
      <c r="D1474" s="2">
        <f>MACD!E1474</f>
        <v>9.6309251295441101E-2</v>
      </c>
      <c r="E1474" s="2">
        <f>MACD!F1474</f>
        <v>2.3360384024845301E-2</v>
      </c>
      <c r="F1474" s="2">
        <f>'Moving Avg'!D1474</f>
        <v>15.529</v>
      </c>
      <c r="G1474" s="2">
        <f>'Moving Avg'!F1474</f>
        <v>15.817250000000001</v>
      </c>
      <c r="H1474" s="2">
        <f>'Moving Avg'!G1474</f>
        <v>16.601540000000004</v>
      </c>
      <c r="I1474" s="2">
        <f>'Moving Avg'!H1474</f>
        <v>20.094160000000002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</row>
    <row r="1475" spans="1:12" ht="13.5" x14ac:dyDescent="0.25">
      <c r="A1475" s="3">
        <f>RSI!A1475</f>
        <v>44160</v>
      </c>
      <c r="B1475" s="2">
        <f>RSI!B1475</f>
        <v>15.537000000000001</v>
      </c>
      <c r="C1475" s="2">
        <f>RSI!I1475</f>
        <v>34.260730808290987</v>
      </c>
      <c r="D1475" s="2">
        <f>MACD!E1475</f>
        <v>0.15851534061815542</v>
      </c>
      <c r="E1475" s="2">
        <f>MACD!F1475</f>
        <v>5.0391375343507322E-2</v>
      </c>
      <c r="F1475" s="2">
        <f>'Moving Avg'!D1475</f>
        <v>15.530600000000002</v>
      </c>
      <c r="G1475" s="2">
        <f>'Moving Avg'!F1475</f>
        <v>15.778799999999999</v>
      </c>
      <c r="H1475" s="2">
        <f>'Moving Avg'!G1475</f>
        <v>16.568300000000008</v>
      </c>
      <c r="I1475" s="2">
        <f>'Moving Avg'!H1475</f>
        <v>20.048385</v>
      </c>
      <c r="J1475" s="5" t="str">
        <f>OBV!F1475</f>
        <v>BULLISH</v>
      </c>
      <c r="K1475" s="5" t="str">
        <f>OBV!G1475</f>
        <v>STRONG</v>
      </c>
      <c r="L1475" s="5" t="str">
        <f>OBV!H1475</f>
        <v>CONFIRMED BULLISH</v>
      </c>
    </row>
    <row r="1476" spans="1:12" ht="13.5" x14ac:dyDescent="0.25">
      <c r="A1476" s="3">
        <f>RSI!A1476</f>
        <v>44161</v>
      </c>
      <c r="B1476" s="2">
        <f>RSI!B1476</f>
        <v>15.537000000000001</v>
      </c>
      <c r="C1476" s="2">
        <f>RSI!I1476</f>
        <v>34.260730808290987</v>
      </c>
      <c r="D1476" s="2">
        <f>MACD!E1476</f>
        <v>0.21420939532264072</v>
      </c>
      <c r="E1476" s="2">
        <f>MACD!F1476</f>
        <v>8.3154979339334009E-2</v>
      </c>
      <c r="F1476" s="2">
        <f>'Moving Avg'!D1476</f>
        <v>15.5322</v>
      </c>
      <c r="G1476" s="2">
        <f>'Moving Avg'!F1476</f>
        <v>15.758599999999998</v>
      </c>
      <c r="H1476" s="2">
        <f>'Moving Avg'!G1476</f>
        <v>16.524820000000005</v>
      </c>
      <c r="I1476" s="2">
        <f>'Moving Avg'!H1476</f>
        <v>20.002609999999997</v>
      </c>
      <c r="J1476" s="5" t="str">
        <f>OBV!F1476</f>
        <v>BULLISH</v>
      </c>
      <c r="K1476" s="5" t="str">
        <f>OBV!G1476</f>
        <v>STRONG</v>
      </c>
      <c r="L1476" s="5" t="str">
        <f>OBV!H1476</f>
        <v>CONFIRMED BULLISH</v>
      </c>
    </row>
    <row r="1477" spans="1:12" ht="13.5" x14ac:dyDescent="0.25">
      <c r="A1477" s="3">
        <f>RSI!A1477</f>
        <v>44162</v>
      </c>
      <c r="B1477" s="2">
        <f>RSI!B1477</f>
        <v>15.545</v>
      </c>
      <c r="C1477" s="2">
        <f>RSI!I1477</f>
        <v>34.6126181661364</v>
      </c>
      <c r="D1477" s="2">
        <f>MACD!E1477</f>
        <v>0.18834337669712298</v>
      </c>
      <c r="E1477" s="2">
        <f>MACD!F1477</f>
        <v>0.10419265881089181</v>
      </c>
      <c r="F1477" s="2">
        <f>'Moving Avg'!D1477</f>
        <v>15.535399999999999</v>
      </c>
      <c r="G1477" s="2">
        <f>'Moving Avg'!F1477</f>
        <v>15.739999999999998</v>
      </c>
      <c r="H1477" s="2">
        <f>'Moving Avg'!G1477</f>
        <v>16.497020000000003</v>
      </c>
      <c r="I1477" s="2">
        <f>'Moving Avg'!H1477</f>
        <v>19.956875</v>
      </c>
      <c r="J1477" s="5" t="str">
        <f>OBV!F1477</f>
        <v>BULLISH</v>
      </c>
      <c r="K1477" s="5" t="str">
        <f>OBV!G1477</f>
        <v>STRONG</v>
      </c>
      <c r="L1477" s="5" t="str">
        <f>OBV!H1477</f>
        <v>CONFIRMED BULLISH</v>
      </c>
    </row>
    <row r="1478" spans="1:12" ht="13.5" x14ac:dyDescent="0.25">
      <c r="A1478" s="3">
        <f>RSI!A1478</f>
        <v>44165</v>
      </c>
      <c r="B1478" s="2">
        <f>RSI!B1478</f>
        <v>15.545</v>
      </c>
      <c r="C1478" s="2">
        <f>RSI!I1478</f>
        <v>34.6126181661364</v>
      </c>
      <c r="D1478" s="2">
        <f>MACD!E1478</f>
        <v>0.12472363701391487</v>
      </c>
      <c r="E1478" s="2">
        <f>MACD!F1478</f>
        <v>0.10829885445149642</v>
      </c>
      <c r="F1478" s="2">
        <f>'Moving Avg'!D1478</f>
        <v>15.538599999999999</v>
      </c>
      <c r="G1478" s="2">
        <f>'Moving Avg'!F1478</f>
        <v>15.740799999999998</v>
      </c>
      <c r="H1478" s="2">
        <f>'Moving Avg'!G1478</f>
        <v>16.469220000000004</v>
      </c>
      <c r="I1478" s="2">
        <f>'Moving Avg'!H1478</f>
        <v>19.91114</v>
      </c>
      <c r="J1478" s="5" t="str">
        <f>OBV!F1478</f>
        <v>BULLISH</v>
      </c>
      <c r="K1478" s="5" t="str">
        <f>OBV!G1478</f>
        <v>STRONG</v>
      </c>
      <c r="L1478" s="5" t="str">
        <f>OBV!H1478</f>
        <v>CONFIRMED BULLISH</v>
      </c>
    </row>
    <row r="1479" spans="1:12" ht="13.5" x14ac:dyDescent="0.25">
      <c r="A1479" s="3">
        <f>RSI!A1479</f>
        <v>44166</v>
      </c>
      <c r="B1479" s="2">
        <f>RSI!B1479</f>
        <v>16.010999999999999</v>
      </c>
      <c r="C1479" s="2">
        <f>RSI!I1479</f>
        <v>51.977999860810051</v>
      </c>
      <c r="D1479" s="2">
        <f>MACD!E1479</f>
        <v>3.8756904931469549E-2</v>
      </c>
      <c r="E1479" s="2">
        <f>MACD!F1479</f>
        <v>9.439046454749106E-2</v>
      </c>
      <c r="F1479" s="2">
        <f>'Moving Avg'!D1479</f>
        <v>15.635</v>
      </c>
      <c r="G1479" s="2">
        <f>'Moving Avg'!F1479</f>
        <v>15.764900000000001</v>
      </c>
      <c r="H1479" s="2">
        <f>'Moving Avg'!G1479</f>
        <v>16.45074</v>
      </c>
      <c r="I1479" s="2">
        <f>'Moving Avg'!H1479</f>
        <v>19.867735</v>
      </c>
      <c r="J1479" s="5" t="str">
        <f>OBV!F1479</f>
        <v>BULLISH</v>
      </c>
      <c r="K1479" s="5" t="str">
        <f>OBV!G1479</f>
        <v>STRONG</v>
      </c>
      <c r="L1479" s="5" t="str">
        <f>OBV!H1479</f>
        <v>CONFIRMED BULLISH</v>
      </c>
    </row>
    <row r="1480" spans="1:12" ht="13.5" x14ac:dyDescent="0.25">
      <c r="A1480" s="3">
        <f>RSI!A1480</f>
        <v>44167</v>
      </c>
      <c r="B1480" s="2">
        <f>RSI!B1480</f>
        <v>16.686</v>
      </c>
      <c r="C1480" s="2">
        <f>RSI!I1480</f>
        <v>66.044889335972272</v>
      </c>
      <c r="D1480" s="2">
        <f>MACD!E1480</f>
        <v>-8.4530499462829312E-2</v>
      </c>
      <c r="E1480" s="2">
        <f>MACD!F1480</f>
        <v>5.8606271745426985E-2</v>
      </c>
      <c r="F1480" s="2">
        <f>'Moving Avg'!D1480</f>
        <v>15.864800000000002</v>
      </c>
      <c r="G1480" s="2">
        <f>'Moving Avg'!F1480</f>
        <v>15.822749999999999</v>
      </c>
      <c r="H1480" s="2">
        <f>'Moving Avg'!G1480</f>
        <v>16.445760000000003</v>
      </c>
      <c r="I1480" s="2">
        <f>'Moving Avg'!H1480</f>
        <v>19.832755000000002</v>
      </c>
      <c r="J1480" s="5" t="str">
        <f>OBV!F1480</f>
        <v>BULLISH</v>
      </c>
      <c r="K1480" s="5" t="str">
        <f>OBV!G1480</f>
        <v>STRONG</v>
      </c>
      <c r="L1480" s="5" t="str">
        <f>OBV!H1480</f>
        <v>CONFIRMED BULLISH</v>
      </c>
    </row>
    <row r="1481" spans="1:12" ht="13.5" x14ac:dyDescent="0.25">
      <c r="A1481" s="3">
        <f>RSI!A1481</f>
        <v>44168</v>
      </c>
      <c r="B1481" s="2">
        <f>RSI!B1481</f>
        <v>16.297999999999998</v>
      </c>
      <c r="C1481" s="2">
        <f>RSI!I1481</f>
        <v>55.907215208945956</v>
      </c>
      <c r="D1481" s="2">
        <f>MACD!E1481</f>
        <v>-0.16460432912260359</v>
      </c>
      <c r="E1481" s="2">
        <f>MACD!F1481</f>
        <v>1.3964151571820876E-2</v>
      </c>
      <c r="F1481" s="2">
        <f>'Moving Avg'!D1481</f>
        <v>16.016999999999999</v>
      </c>
      <c r="G1481" s="2">
        <f>'Moving Avg'!F1481</f>
        <v>15.8612</v>
      </c>
      <c r="H1481" s="2">
        <f>'Moving Avg'!G1481</f>
        <v>16.422939999999997</v>
      </c>
      <c r="I1481" s="2">
        <f>'Moving Avg'!H1481</f>
        <v>19.79824</v>
      </c>
      <c r="J1481" s="5" t="str">
        <f>OBV!F1481</f>
        <v>BULLISH</v>
      </c>
      <c r="K1481" s="5" t="str">
        <f>OBV!G1481</f>
        <v>STRONG</v>
      </c>
      <c r="L1481" s="5" t="str">
        <f>OBV!H1481</f>
        <v>CONFIRMED BULLISH</v>
      </c>
    </row>
    <row r="1482" spans="1:12" ht="13.5" x14ac:dyDescent="0.25">
      <c r="A1482" s="3">
        <f>RSI!A1482</f>
        <v>44169</v>
      </c>
      <c r="B1482" s="2">
        <f>RSI!B1482</f>
        <v>15.56</v>
      </c>
      <c r="C1482" s="2">
        <f>RSI!I1482</f>
        <v>42.533793306065398</v>
      </c>
      <c r="D1482" s="2">
        <f>MACD!E1482</f>
        <v>-0.17956126883755097</v>
      </c>
      <c r="E1482" s="2">
        <f>MACD!F1482</f>
        <v>-2.4740932510053493E-2</v>
      </c>
      <c r="F1482" s="2">
        <f>'Moving Avg'!D1482</f>
        <v>16.02</v>
      </c>
      <c r="G1482" s="2">
        <f>'Moving Avg'!F1482</f>
        <v>15.839449999999996</v>
      </c>
      <c r="H1482" s="2">
        <f>'Moving Avg'!G1482</f>
        <v>16.385359999999999</v>
      </c>
      <c r="I1482" s="2">
        <f>'Moving Avg'!H1482</f>
        <v>19.760034999999998</v>
      </c>
      <c r="J1482" s="5" t="str">
        <f>OBV!F1482</f>
        <v>BEARISH</v>
      </c>
      <c r="K1482" s="5" t="str">
        <f>OBV!G1482</f>
        <v>WEAK</v>
      </c>
      <c r="L1482" s="5" t="str">
        <f>OBV!H1482</f>
        <v>BEARISH DIVERGENCE</v>
      </c>
    </row>
    <row r="1483" spans="1:12" ht="13.5" x14ac:dyDescent="0.25">
      <c r="A1483" s="3">
        <f>RSI!A1483</f>
        <v>44172</v>
      </c>
      <c r="B1483" s="2">
        <f>RSI!B1483</f>
        <v>15.537000000000001</v>
      </c>
      <c r="C1483" s="2">
        <f>RSI!I1483</f>
        <v>42.195033264974548</v>
      </c>
      <c r="D1483" s="2">
        <f>MACD!E1483</f>
        <v>-0.18788295928273868</v>
      </c>
      <c r="E1483" s="2">
        <f>MACD!F1483</f>
        <v>-5.7369337864590537E-2</v>
      </c>
      <c r="F1483" s="2">
        <f>'Moving Avg'!D1483</f>
        <v>16.018400000000003</v>
      </c>
      <c r="G1483" s="2">
        <f>'Moving Avg'!F1483</f>
        <v>15.792849999999996</v>
      </c>
      <c r="H1483" s="2">
        <f>'Moving Avg'!G1483</f>
        <v>16.338919999999998</v>
      </c>
      <c r="I1483" s="2">
        <f>'Moving Avg'!H1483</f>
        <v>19.721714999999996</v>
      </c>
      <c r="J1483" s="5" t="str">
        <f>OBV!F1483</f>
        <v>BEARISH</v>
      </c>
      <c r="K1483" s="5" t="str">
        <f>OBV!G1483</f>
        <v>WEAK</v>
      </c>
      <c r="L1483" s="5" t="str">
        <f>OBV!H1483</f>
        <v>CONFIRMED BEARISH</v>
      </c>
    </row>
    <row r="1484" spans="1:12" ht="13.5" x14ac:dyDescent="0.25">
      <c r="A1484" s="3">
        <f>RSI!A1484</f>
        <v>44173</v>
      </c>
      <c r="B1484" s="2">
        <f>RSI!B1484</f>
        <v>15.537000000000001</v>
      </c>
      <c r="C1484" s="2">
        <f>RSI!I1484</f>
        <v>42.195033264974555</v>
      </c>
      <c r="D1484" s="2">
        <f>MACD!E1484</f>
        <v>-0.1923528539701902</v>
      </c>
      <c r="E1484" s="2">
        <f>MACD!F1484</f>
        <v>-8.4366041085710469E-2</v>
      </c>
      <c r="F1484" s="2">
        <f>'Moving Avg'!D1484</f>
        <v>15.923600000000002</v>
      </c>
      <c r="G1484" s="2">
        <f>'Moving Avg'!F1484</f>
        <v>15.746249999999995</v>
      </c>
      <c r="H1484" s="2">
        <f>'Moving Avg'!G1484</f>
        <v>16.292479999999998</v>
      </c>
      <c r="I1484" s="2">
        <f>'Moving Avg'!H1484</f>
        <v>19.683394999999997</v>
      </c>
      <c r="J1484" s="5" t="str">
        <f>OBV!F1484</f>
        <v>BEARISH</v>
      </c>
      <c r="K1484" s="5" t="str">
        <f>OBV!G1484</f>
        <v>WEAK</v>
      </c>
      <c r="L1484" s="5" t="str">
        <f>OBV!H1484</f>
        <v>CONFIRMED BEARISH</v>
      </c>
    </row>
    <row r="1485" spans="1:12" ht="13.5" x14ac:dyDescent="0.25">
      <c r="A1485" s="3">
        <f>RSI!A1485</f>
        <v>44174</v>
      </c>
      <c r="B1485" s="2">
        <f>RSI!B1485</f>
        <v>15.972</v>
      </c>
      <c r="C1485" s="2">
        <f>RSI!I1485</f>
        <v>50.791651455134769</v>
      </c>
      <c r="D1485" s="2">
        <f>MACD!E1485</f>
        <v>-0.22474547397921896</v>
      </c>
      <c r="E1485" s="2">
        <f>MACD!F1485</f>
        <v>-0.11244192766441216</v>
      </c>
      <c r="F1485" s="2">
        <f>'Moving Avg'!D1485</f>
        <v>15.780799999999999</v>
      </c>
      <c r="G1485" s="2">
        <f>'Moving Avg'!F1485</f>
        <v>15.729549999999994</v>
      </c>
      <c r="H1485" s="2">
        <f>'Moving Avg'!G1485</f>
        <v>16.254739999999998</v>
      </c>
      <c r="I1485" s="2">
        <f>'Moving Avg'!H1485</f>
        <v>19.647249999999996</v>
      </c>
      <c r="J1485" s="5" t="str">
        <f>OBV!F1485</f>
        <v>BEARISH</v>
      </c>
      <c r="K1485" s="5" t="str">
        <f>OBV!G1485</f>
        <v>WEAK</v>
      </c>
      <c r="L1485" s="5" t="str">
        <f>OBV!H1485</f>
        <v>CONFIRMED BEARISH</v>
      </c>
    </row>
    <row r="1486" spans="1:12" ht="13.5" x14ac:dyDescent="0.25">
      <c r="A1486" s="3">
        <f>RSI!A1486</f>
        <v>44175</v>
      </c>
      <c r="B1486" s="2">
        <f>RSI!B1486</f>
        <v>16.033999999999999</v>
      </c>
      <c r="C1486" s="2">
        <f>RSI!I1486</f>
        <v>51.889863463494457</v>
      </c>
      <c r="D1486" s="2">
        <f>MACD!E1486</f>
        <v>-0.25711296288681496</v>
      </c>
      <c r="E1486" s="2">
        <f>MACD!F1486</f>
        <v>-0.14137613470889271</v>
      </c>
      <c r="F1486" s="2">
        <f>'Moving Avg'!D1486</f>
        <v>15.728</v>
      </c>
      <c r="G1486" s="2">
        <f>'Moving Avg'!F1486</f>
        <v>15.715949999999996</v>
      </c>
      <c r="H1486" s="2">
        <f>'Moving Avg'!G1486</f>
        <v>16.218239999999994</v>
      </c>
      <c r="I1486" s="2">
        <f>'Moving Avg'!H1486</f>
        <v>19.611414999999997</v>
      </c>
      <c r="J1486" s="5" t="str">
        <f>OBV!F1486</f>
        <v>BEARISH</v>
      </c>
      <c r="K1486" s="5" t="str">
        <f>OBV!G1486</f>
        <v>NEUTRAL</v>
      </c>
      <c r="L1486" s="5" t="str">
        <f>OBV!H1486</f>
        <v>CONFIRMED BEARISH</v>
      </c>
    </row>
    <row r="1487" spans="1:12" ht="13.5" x14ac:dyDescent="0.25">
      <c r="A1487" s="3">
        <f>RSI!A1487</f>
        <v>44176</v>
      </c>
      <c r="B1487" s="2">
        <f>RSI!B1487</f>
        <v>16.297999999999998</v>
      </c>
      <c r="C1487" s="2">
        <f>RSI!I1487</f>
        <v>56.356343971579676</v>
      </c>
      <c r="D1487" s="2">
        <f>MACD!E1487</f>
        <v>-0.3035306483513196</v>
      </c>
      <c r="E1487" s="2">
        <f>MACD!F1487</f>
        <v>-0.1738070374373781</v>
      </c>
      <c r="F1487" s="2">
        <f>'Moving Avg'!D1487</f>
        <v>15.8756</v>
      </c>
      <c r="G1487" s="2">
        <f>'Moving Avg'!F1487</f>
        <v>15.739999999999998</v>
      </c>
      <c r="H1487" s="2">
        <f>'Moving Avg'!G1487</f>
        <v>16.197739999999996</v>
      </c>
      <c r="I1487" s="2">
        <f>'Moving Avg'!H1487</f>
        <v>19.576899999999995</v>
      </c>
      <c r="J1487" s="5" t="str">
        <f>OBV!F1487</f>
        <v>BULLISH</v>
      </c>
      <c r="K1487" s="5" t="str">
        <f>OBV!G1487</f>
        <v>STRONG</v>
      </c>
      <c r="L1487" s="5" t="str">
        <f>OBV!H1487</f>
        <v>CONFIRMED BULLISH</v>
      </c>
    </row>
    <row r="1488" spans="1:12" ht="13.5" x14ac:dyDescent="0.25">
      <c r="A1488" s="3">
        <f>RSI!A1488</f>
        <v>44179</v>
      </c>
      <c r="B1488" s="2">
        <f>RSI!B1488</f>
        <v>15.606999999999999</v>
      </c>
      <c r="C1488" s="2">
        <f>RSI!I1488</f>
        <v>44.667334843469071</v>
      </c>
      <c r="D1488" s="2">
        <f>MACD!E1488</f>
        <v>-0.29383475350611477</v>
      </c>
      <c r="E1488" s="2">
        <f>MACD!F1488</f>
        <v>-0.19781258065112545</v>
      </c>
      <c r="F1488" s="2">
        <f>'Moving Avg'!D1488</f>
        <v>15.889599999999998</v>
      </c>
      <c r="G1488" s="2">
        <f>'Moving Avg'!F1488</f>
        <v>15.743900000000002</v>
      </c>
      <c r="H1488" s="2">
        <f>'Moving Avg'!G1488</f>
        <v>16.163419999999995</v>
      </c>
      <c r="I1488" s="2">
        <f>'Moving Avg'!H1488</f>
        <v>19.538929999999997</v>
      </c>
      <c r="J1488" s="5" t="str">
        <f>OBV!F1488</f>
        <v>BULLISH</v>
      </c>
      <c r="K1488" s="5" t="str">
        <f>OBV!G1488</f>
        <v>STRONG</v>
      </c>
      <c r="L1488" s="5" t="str">
        <f>OBV!H1488</f>
        <v>CONFIRMED BULLISH</v>
      </c>
    </row>
    <row r="1489" spans="1:12" ht="13.5" x14ac:dyDescent="0.25">
      <c r="A1489" s="3">
        <f>RSI!A1489</f>
        <v>44180</v>
      </c>
      <c r="B1489" s="2">
        <f>RSI!B1489</f>
        <v>15.606999999999999</v>
      </c>
      <c r="C1489" s="2">
        <f>RSI!I1489</f>
        <v>44.667334843469071</v>
      </c>
      <c r="D1489" s="2">
        <f>MACD!E1489</f>
        <v>-0.21190395551051289</v>
      </c>
      <c r="E1489" s="2">
        <f>MACD!F1489</f>
        <v>-0.20063085562300295</v>
      </c>
      <c r="F1489" s="2">
        <f>'Moving Avg'!D1489</f>
        <v>15.903600000000001</v>
      </c>
      <c r="G1489" s="2">
        <f>'Moving Avg'!F1489</f>
        <v>15.747800000000002</v>
      </c>
      <c r="H1489" s="2">
        <f>'Moving Avg'!G1489</f>
        <v>16.139359999999996</v>
      </c>
      <c r="I1489" s="2">
        <f>'Moving Avg'!H1489</f>
        <v>19.500959999999992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</row>
    <row r="1490" spans="1:12" ht="13.5" x14ac:dyDescent="0.25">
      <c r="A1490" s="3">
        <f>RSI!A1490</f>
        <v>44181</v>
      </c>
      <c r="B1490" s="2">
        <f>RSI!B1490</f>
        <v>15.646000000000001</v>
      </c>
      <c r="C1490" s="2">
        <f>RSI!I1490</f>
        <v>45.408501424947609</v>
      </c>
      <c r="D1490" s="2">
        <f>MACD!E1490</f>
        <v>-3.9737045907001445E-2</v>
      </c>
      <c r="E1490" s="2">
        <f>MACD!F1490</f>
        <v>-0.16845209367980268</v>
      </c>
      <c r="F1490" s="2">
        <f>'Moving Avg'!D1490</f>
        <v>15.838399999999998</v>
      </c>
      <c r="G1490" s="2">
        <f>'Moving Avg'!F1490</f>
        <v>15.753650000000002</v>
      </c>
      <c r="H1490" s="2">
        <f>'Moving Avg'!G1490</f>
        <v>16.116079999999997</v>
      </c>
      <c r="I1490" s="2">
        <f>'Moving Avg'!H1490</f>
        <v>19.463184999999996</v>
      </c>
      <c r="J1490" s="5" t="str">
        <f>OBV!F1490</f>
        <v>BULLISH</v>
      </c>
      <c r="K1490" s="5" t="str">
        <f>OBV!G1490</f>
        <v>STRONG</v>
      </c>
      <c r="L1490" s="5" t="str">
        <f>OBV!H1490</f>
        <v>BULLISH DIVERGENCE</v>
      </c>
    </row>
    <row r="1491" spans="1:12" ht="13.5" x14ac:dyDescent="0.25">
      <c r="A1491" s="3">
        <f>RSI!A1491</f>
        <v>44182</v>
      </c>
      <c r="B1491" s="2">
        <f>RSI!B1491</f>
        <v>15.606999999999999</v>
      </c>
      <c r="C1491" s="2">
        <f>RSI!I1491</f>
        <v>44.762793516854899</v>
      </c>
      <c r="D1491" s="2">
        <f>MACD!E1491</f>
        <v>5.065283535964582E-2</v>
      </c>
      <c r="E1491" s="2">
        <f>MACD!F1491</f>
        <v>-0.12463110787191298</v>
      </c>
      <c r="F1491" s="2">
        <f>'Moving Avg'!D1491</f>
        <v>15.753</v>
      </c>
      <c r="G1491" s="2">
        <f>'Moving Avg'!F1491</f>
        <v>15.757550000000004</v>
      </c>
      <c r="H1491" s="2">
        <f>'Moving Avg'!G1491</f>
        <v>16.092019999999994</v>
      </c>
      <c r="I1491" s="2">
        <f>'Moving Avg'!H1491</f>
        <v>19.428669999999993</v>
      </c>
      <c r="J1491" s="5" t="str">
        <f>OBV!F1491</f>
        <v>BULLISH</v>
      </c>
      <c r="K1491" s="5" t="str">
        <f>OBV!G1491</f>
        <v>NEUTRAL</v>
      </c>
      <c r="L1491" s="5" t="str">
        <f>OBV!H1491</f>
        <v>BULLISH DIVERGENCE</v>
      </c>
    </row>
    <row r="1492" spans="1:12" ht="13.5" x14ac:dyDescent="0.25">
      <c r="A1492" s="3">
        <f>RSI!A1492</f>
        <v>44183</v>
      </c>
      <c r="B1492" s="2">
        <f>RSI!B1492</f>
        <v>16.111999999999998</v>
      </c>
      <c r="C1492" s="2">
        <f>RSI!I1492</f>
        <v>53.903475030244167</v>
      </c>
      <c r="D1492" s="2">
        <f>MACD!E1492</f>
        <v>-2.217734695690865E-2</v>
      </c>
      <c r="E1492" s="2">
        <f>MACD!F1492</f>
        <v>-0.10414035568891211</v>
      </c>
      <c r="F1492" s="2">
        <f>'Moving Avg'!D1492</f>
        <v>15.715799999999998</v>
      </c>
      <c r="G1492" s="2">
        <f>'Moving Avg'!F1492</f>
        <v>15.786700000000005</v>
      </c>
      <c r="H1492" s="2">
        <f>'Moving Avg'!G1492</f>
        <v>16.068119999999997</v>
      </c>
      <c r="I1492" s="2">
        <f>'Moving Avg'!H1492</f>
        <v>19.396679999999989</v>
      </c>
      <c r="J1492" s="5" t="str">
        <f>OBV!F1492</f>
        <v>BULLISH</v>
      </c>
      <c r="K1492" s="5" t="str">
        <f>OBV!G1492</f>
        <v>NEUTRAL</v>
      </c>
      <c r="L1492" s="5" t="str">
        <f>OBV!H1492</f>
        <v>BULLISH DIVERGENCE</v>
      </c>
    </row>
    <row r="1493" spans="1:12" ht="13.5" x14ac:dyDescent="0.25">
      <c r="A1493" s="3">
        <f>RSI!A1493</f>
        <v>44186</v>
      </c>
      <c r="B1493" s="2">
        <f>RSI!B1493</f>
        <v>15.817</v>
      </c>
      <c r="C1493" s="2">
        <f>RSI!I1493</f>
        <v>48.821067743150358</v>
      </c>
      <c r="D1493" s="2">
        <f>MACD!E1493</f>
        <v>-6.6962505786609228E-2</v>
      </c>
      <c r="E1493" s="2">
        <f>MACD!F1493</f>
        <v>-9.6704785708451549E-2</v>
      </c>
      <c r="F1493" s="2">
        <f>'Moving Avg'!D1493</f>
        <v>15.757799999999998</v>
      </c>
      <c r="G1493" s="2">
        <f>'Moving Avg'!F1493</f>
        <v>15.8011</v>
      </c>
      <c r="H1493" s="2">
        <f>'Moving Avg'!G1493</f>
        <v>16.047479999999997</v>
      </c>
      <c r="I1493" s="2">
        <f>'Moving Avg'!H1493</f>
        <v>19.36321499999999</v>
      </c>
      <c r="J1493" s="5" t="str">
        <f>OBV!F1493</f>
        <v>BEARISH</v>
      </c>
      <c r="K1493" s="5" t="str">
        <f>OBV!G1493</f>
        <v>NEUTRAL</v>
      </c>
      <c r="L1493" s="5" t="str">
        <f>OBV!H1493</f>
        <v>BEARISH DIVERGENCE</v>
      </c>
    </row>
    <row r="1494" spans="1:12" ht="13.5" x14ac:dyDescent="0.25">
      <c r="A1494" s="3">
        <f>RSI!A1494</f>
        <v>44187</v>
      </c>
      <c r="B1494" s="2">
        <f>RSI!B1494</f>
        <v>15.685</v>
      </c>
      <c r="C1494" s="2">
        <f>RSI!I1494</f>
        <v>46.699291458705908</v>
      </c>
      <c r="D1494" s="2">
        <f>MACD!E1494</f>
        <v>-9.4700593122851728E-2</v>
      </c>
      <c r="E1494" s="2">
        <f>MACD!F1494</f>
        <v>-9.630394719133159E-2</v>
      </c>
      <c r="F1494" s="2">
        <f>'Moving Avg'!D1494</f>
        <v>15.773399999999999</v>
      </c>
      <c r="G1494" s="2">
        <f>'Moving Avg'!F1494</f>
        <v>15.8089</v>
      </c>
      <c r="H1494" s="2">
        <f>'Moving Avg'!G1494</f>
        <v>16.024199999999993</v>
      </c>
      <c r="I1494" s="2">
        <f>'Moving Avg'!H1494</f>
        <v>19.329089999999987</v>
      </c>
      <c r="J1494" s="5" t="str">
        <f>OBV!F1494</f>
        <v>BEARISH</v>
      </c>
      <c r="K1494" s="5" t="str">
        <f>OBV!G1494</f>
        <v>WEAK</v>
      </c>
      <c r="L1494" s="5" t="str">
        <f>OBV!H1494</f>
        <v>BEARISH DIVERGENCE</v>
      </c>
    </row>
    <row r="1495" spans="1:12" ht="13.5" x14ac:dyDescent="0.25">
      <c r="A1495" s="3">
        <f>RSI!A1495</f>
        <v>44188</v>
      </c>
      <c r="B1495" s="2">
        <f>RSI!B1495</f>
        <v>15.646000000000001</v>
      </c>
      <c r="C1495" s="2">
        <f>RSI!I1495</f>
        <v>46.062329386319817</v>
      </c>
      <c r="D1495" s="2">
        <f>MACD!E1495</f>
        <v>-4.7228147666942277E-2</v>
      </c>
      <c r="E1495" s="2">
        <f>MACD!F1495</f>
        <v>-8.6488787286453733E-2</v>
      </c>
      <c r="F1495" s="2">
        <f>'Moving Avg'!D1495</f>
        <v>15.773400000000001</v>
      </c>
      <c r="G1495" s="2">
        <f>'Moving Avg'!F1495</f>
        <v>15.814350000000001</v>
      </c>
      <c r="H1495" s="2">
        <f>'Moving Avg'!G1495</f>
        <v>16.000139999999991</v>
      </c>
      <c r="I1495" s="2">
        <f>'Moving Avg'!H1495</f>
        <v>19.301369999999984</v>
      </c>
      <c r="J1495" s="5" t="str">
        <f>OBV!F1495</f>
        <v>BEARISH</v>
      </c>
      <c r="K1495" s="5" t="str">
        <f>OBV!G1495</f>
        <v>WEAK</v>
      </c>
      <c r="L1495" s="5" t="str">
        <f>OBV!H1495</f>
        <v>NEUTRAL</v>
      </c>
    </row>
    <row r="1496" spans="1:12" ht="13.5" x14ac:dyDescent="0.25">
      <c r="A1496" s="3">
        <f>RSI!A1496</f>
        <v>44189</v>
      </c>
      <c r="B1496" s="2">
        <f>RSI!B1496</f>
        <v>15.615</v>
      </c>
      <c r="C1496" s="2">
        <f>RSI!I1496</f>
        <v>45.530723714826962</v>
      </c>
      <c r="D1496" s="2">
        <f>MACD!E1496</f>
        <v>6.053433789020346E-3</v>
      </c>
      <c r="E1496" s="2">
        <f>MACD!F1496</f>
        <v>-6.7980343071358917E-2</v>
      </c>
      <c r="F1496" s="2">
        <f>'Moving Avg'!D1496</f>
        <v>15.775</v>
      </c>
      <c r="G1496" s="2">
        <f>'Moving Avg'!F1496</f>
        <v>15.818250000000001</v>
      </c>
      <c r="H1496" s="2">
        <f>'Moving Avg'!G1496</f>
        <v>15.975459999999993</v>
      </c>
      <c r="I1496" s="2">
        <f>'Moving Avg'!H1496</f>
        <v>19.276639999999983</v>
      </c>
      <c r="J1496" s="5" t="str">
        <f>OBV!F1496</f>
        <v>BEARISH</v>
      </c>
      <c r="K1496" s="5" t="str">
        <f>OBV!G1496</f>
        <v>WEAK</v>
      </c>
      <c r="L1496" s="5" t="str">
        <f>OBV!H1496</f>
        <v>BEARISH DIVERGENCE</v>
      </c>
    </row>
    <row r="1497" spans="1:12" ht="13.5" x14ac:dyDescent="0.25">
      <c r="A1497" s="3">
        <f>RSI!A1497</f>
        <v>44190</v>
      </c>
      <c r="B1497" s="2">
        <f>RSI!B1497</f>
        <v>15.622</v>
      </c>
      <c r="C1497" s="2">
        <f>RSI!I1497</f>
        <v>45.683163807497706</v>
      </c>
      <c r="D1497" s="2">
        <f>MACD!E1497</f>
        <v>9.2601072436410803E-2</v>
      </c>
      <c r="E1497" s="2">
        <f>MACD!F1497</f>
        <v>-3.5864059969804976E-2</v>
      </c>
      <c r="F1497" s="2">
        <f>'Moving Avg'!D1497</f>
        <v>15.677000000000001</v>
      </c>
      <c r="G1497" s="2">
        <f>'Moving Avg'!F1497</f>
        <v>15.822100000000002</v>
      </c>
      <c r="H1497" s="2">
        <f>'Moving Avg'!G1497</f>
        <v>15.940819999999995</v>
      </c>
      <c r="I1497" s="2">
        <f>'Moving Avg'!H1497</f>
        <v>19.251944999999981</v>
      </c>
      <c r="J1497" s="5" t="str">
        <f>OBV!F1497</f>
        <v>BEARISH</v>
      </c>
      <c r="K1497" s="5" t="str">
        <f>OBV!G1497</f>
        <v>WEAK</v>
      </c>
      <c r="L1497" s="5" t="str">
        <f>OBV!H1497</f>
        <v>CONFIRMED BEARISH</v>
      </c>
    </row>
    <row r="1498" spans="1:12" ht="13.5" x14ac:dyDescent="0.25">
      <c r="A1498" s="3">
        <f>RSI!A1498</f>
        <v>44193</v>
      </c>
      <c r="B1498" s="2">
        <f>RSI!B1498</f>
        <v>15.646000000000001</v>
      </c>
      <c r="C1498" s="2">
        <f>RSI!I1498</f>
        <v>46.238703656564645</v>
      </c>
      <c r="D1498" s="2">
        <f>MACD!E1498</f>
        <v>5.8972002175119442E-2</v>
      </c>
      <c r="E1498" s="2">
        <f>MACD!F1498</f>
        <v>-1.6896847540820093E-2</v>
      </c>
      <c r="F1498" s="2">
        <f>'Moving Avg'!D1498</f>
        <v>15.642799999999999</v>
      </c>
      <c r="G1498" s="2">
        <f>'Moving Avg'!F1498</f>
        <v>15.827150000000003</v>
      </c>
      <c r="H1498" s="2">
        <f>'Moving Avg'!G1498</f>
        <v>15.907279999999991</v>
      </c>
      <c r="I1498" s="2">
        <f>'Moving Avg'!H1498</f>
        <v>19.224304999999976</v>
      </c>
      <c r="J1498" s="5" t="str">
        <f>OBV!F1498</f>
        <v>BEARISH</v>
      </c>
      <c r="K1498" s="5" t="str">
        <f>OBV!G1498</f>
        <v>WEAK</v>
      </c>
      <c r="L1498" s="5" t="str">
        <f>OBV!H1498</f>
        <v>CONFIRMED BEARISH</v>
      </c>
    </row>
    <row r="1499" spans="1:12" ht="13.5" x14ac:dyDescent="0.25">
      <c r="A1499" s="3">
        <f>RSI!A1499</f>
        <v>44194</v>
      </c>
      <c r="B1499" s="2">
        <f>RSI!B1499</f>
        <v>15.646000000000001</v>
      </c>
      <c r="C1499" s="2">
        <f>RSI!I1499</f>
        <v>46.238703656564638</v>
      </c>
      <c r="D1499" s="2">
        <f>MACD!E1499</f>
        <v>3.1507949951313563E-2</v>
      </c>
      <c r="E1499" s="2">
        <f>MACD!F1499</f>
        <v>-7.2158880423933624E-3</v>
      </c>
      <c r="F1499" s="2">
        <f>'Moving Avg'!D1499</f>
        <v>15.635000000000002</v>
      </c>
      <c r="G1499" s="2">
        <f>'Moving Avg'!F1499</f>
        <v>15.808900000000003</v>
      </c>
      <c r="H1499" s="2">
        <f>'Moving Avg'!G1499</f>
        <v>15.872339999999992</v>
      </c>
      <c r="I1499" s="2">
        <f>'Moving Avg'!H1499</f>
        <v>19.196664999999982</v>
      </c>
      <c r="J1499" s="5" t="str">
        <f>OBV!F1499</f>
        <v>BULLISH</v>
      </c>
      <c r="K1499" s="5" t="str">
        <f>OBV!G1499</f>
        <v>NEUTRAL</v>
      </c>
      <c r="L1499" s="5" t="str">
        <f>OBV!H1499</f>
        <v>BULLISH DIVERGENCE</v>
      </c>
    </row>
    <row r="1500" spans="1:12" ht="13.5" x14ac:dyDescent="0.25">
      <c r="A1500" s="3">
        <f>RSI!A1500</f>
        <v>44195</v>
      </c>
      <c r="B1500" s="2">
        <f>RSI!B1500</f>
        <v>15.622</v>
      </c>
      <c r="C1500" s="2">
        <f>RSI!I1500</f>
        <v>45.69665961796764</v>
      </c>
      <c r="D1500" s="2">
        <f>MACD!E1500</f>
        <v>1.6964798494472078E-2</v>
      </c>
      <c r="E1500" s="2">
        <f>MACD!F1500</f>
        <v>-2.3797507350202746E-3</v>
      </c>
      <c r="F1500" s="2">
        <f>'Moving Avg'!D1500</f>
        <v>15.630200000000002</v>
      </c>
      <c r="G1500" s="2">
        <f>'Moving Avg'!F1500</f>
        <v>15.755700000000004</v>
      </c>
      <c r="H1500" s="2">
        <f>'Moving Avg'!G1500</f>
        <v>15.847319999999991</v>
      </c>
      <c r="I1500" s="2">
        <f>'Moving Avg'!H1500</f>
        <v>19.165759999999981</v>
      </c>
      <c r="J1500" s="5" t="str">
        <f>OBV!F1500</f>
        <v>BULLISH</v>
      </c>
      <c r="K1500" s="5" t="str">
        <f>OBV!G1500</f>
        <v>NEUTRAL</v>
      </c>
      <c r="L1500" s="5" t="str">
        <f>OBV!H1500</f>
        <v>BULLISH DIVERGENCE</v>
      </c>
    </row>
    <row r="1501" spans="1:12" ht="13.5" x14ac:dyDescent="0.25">
      <c r="A1501" s="3">
        <f>RSI!A1501</f>
        <v>44196</v>
      </c>
      <c r="B1501" s="2">
        <f>RSI!B1501</f>
        <v>15.646000000000001</v>
      </c>
      <c r="C1501" s="2">
        <f>RSI!I1501</f>
        <v>46.373664386786125</v>
      </c>
      <c r="D1501" s="2">
        <f>MACD!E1501</f>
        <v>-2.1270130286339395E-3</v>
      </c>
      <c r="E1501" s="2">
        <f>MACD!F1501</f>
        <v>-2.3292031937430075E-3</v>
      </c>
      <c r="F1501" s="2">
        <f>'Moving Avg'!D1501</f>
        <v>15.6364</v>
      </c>
      <c r="G1501" s="2">
        <f>'Moving Avg'!F1501</f>
        <v>15.723100000000006</v>
      </c>
      <c r="H1501" s="2">
        <f>'Moving Avg'!G1501</f>
        <v>15.821699999999989</v>
      </c>
      <c r="I1501" s="2">
        <f>'Moving Avg'!H1501</f>
        <v>19.134974999999983</v>
      </c>
      <c r="J1501" s="5" t="str">
        <f>OBV!F1501</f>
        <v>BULLISH</v>
      </c>
      <c r="K1501" s="5" t="str">
        <f>OBV!G1501</f>
        <v>STRONG</v>
      </c>
      <c r="L1501" s="5" t="str">
        <f>OBV!H1501</f>
        <v>CONFIRMED BULLISH</v>
      </c>
    </row>
    <row r="1502" spans="1:12" ht="13.5" x14ac:dyDescent="0.25">
      <c r="A1502" s="3">
        <f>RSI!A1502</f>
        <v>44200</v>
      </c>
      <c r="B1502" s="2">
        <f>RSI!B1502</f>
        <v>15.646000000000001</v>
      </c>
      <c r="C1502" s="2">
        <f>RSI!I1502</f>
        <v>46.373664386786125</v>
      </c>
      <c r="D1502" s="2">
        <f>MACD!E1502</f>
        <v>6.0187117692906966E-2</v>
      </c>
      <c r="E1502" s="2">
        <f>MACD!F1502</f>
        <v>1.0174060983586987E-2</v>
      </c>
      <c r="F1502" s="2">
        <f>'Moving Avg'!D1502</f>
        <v>15.641200000000001</v>
      </c>
      <c r="G1502" s="2">
        <f>'Moving Avg'!F1502</f>
        <v>15.727400000000006</v>
      </c>
      <c r="H1502" s="2">
        <f>'Moving Avg'!G1502</f>
        <v>15.80601999999999</v>
      </c>
      <c r="I1502" s="2">
        <f>'Moving Avg'!H1502</f>
        <v>19.104189999999981</v>
      </c>
      <c r="J1502" s="5" t="str">
        <f>OBV!F1502</f>
        <v>BULLISH</v>
      </c>
      <c r="K1502" s="5" t="str">
        <f>OBV!G1502</f>
        <v>STRONG</v>
      </c>
      <c r="L1502" s="5" t="str">
        <f>OBV!H1502</f>
        <v>CONFIRMED BULLISH</v>
      </c>
    </row>
    <row r="1503" spans="1:12" ht="13.5" x14ac:dyDescent="0.25">
      <c r="A1503" s="3">
        <f>RSI!A1503</f>
        <v>44201</v>
      </c>
      <c r="B1503" s="2">
        <f>RSI!B1503</f>
        <v>16.297999999999998</v>
      </c>
      <c r="C1503" s="2">
        <f>RSI!I1503</f>
        <v>61.497447109809528</v>
      </c>
      <c r="D1503" s="2">
        <f>MACD!E1503</f>
        <v>1.9952466632084054E-2</v>
      </c>
      <c r="E1503" s="2">
        <f>MACD!F1503</f>
        <v>1.21297421132864E-2</v>
      </c>
      <c r="F1503" s="2">
        <f>'Moving Avg'!D1503</f>
        <v>15.771600000000001</v>
      </c>
      <c r="G1503" s="2">
        <f>'Moving Avg'!F1503</f>
        <v>15.765450000000005</v>
      </c>
      <c r="H1503" s="2">
        <f>'Moving Avg'!G1503</f>
        <v>15.804319999999988</v>
      </c>
      <c r="I1503" s="2">
        <f>'Moving Avg'!H1503</f>
        <v>19.081554999999984</v>
      </c>
      <c r="J1503" s="5" t="str">
        <f>OBV!F1503</f>
        <v>BULLISH</v>
      </c>
      <c r="K1503" s="5" t="str">
        <f>OBV!G1503</f>
        <v>STRONG</v>
      </c>
      <c r="L1503" s="5" t="str">
        <f>OBV!H1503</f>
        <v>CONFIRMED BULLISH</v>
      </c>
    </row>
    <row r="1504" spans="1:12" ht="13.5" x14ac:dyDescent="0.25">
      <c r="A1504" s="3">
        <f>RSI!A1504</f>
        <v>44202</v>
      </c>
      <c r="B1504" s="2">
        <f>RSI!B1504</f>
        <v>15.568</v>
      </c>
      <c r="C1504" s="2">
        <f>RSI!I1504</f>
        <v>45.891918908317543</v>
      </c>
      <c r="D1504" s="2">
        <f>MACD!E1504</f>
        <v>1.6487113617115412E-2</v>
      </c>
      <c r="E1504" s="2">
        <f>MACD!F1504</f>
        <v>1.3001216414052203E-2</v>
      </c>
      <c r="F1504" s="2">
        <f>'Moving Avg'!D1504</f>
        <v>15.756</v>
      </c>
      <c r="G1504" s="2">
        <f>'Moving Avg'!F1504</f>
        <v>15.767000000000005</v>
      </c>
      <c r="H1504" s="2">
        <f>'Moving Avg'!G1504</f>
        <v>15.789559999999987</v>
      </c>
      <c r="I1504" s="2">
        <f>'Moving Avg'!H1504</f>
        <v>19.055269999999982</v>
      </c>
      <c r="J1504" s="5" t="str">
        <f>OBV!F1504</f>
        <v>BULLISH</v>
      </c>
      <c r="K1504" s="5" t="str">
        <f>OBV!G1504</f>
        <v>NEUTRAL</v>
      </c>
      <c r="L1504" s="5" t="str">
        <f>OBV!H1504</f>
        <v>BULLISH DIVERGENCE</v>
      </c>
    </row>
    <row r="1505" spans="1:12" ht="13.5" x14ac:dyDescent="0.25">
      <c r="A1505" s="3">
        <f>RSI!A1505</f>
        <v>44203</v>
      </c>
      <c r="B1505" s="2">
        <f>RSI!B1505</f>
        <v>15.568</v>
      </c>
      <c r="C1505" s="2">
        <f>RSI!I1505</f>
        <v>45.891918908317543</v>
      </c>
      <c r="D1505" s="2">
        <f>MACD!E1505</f>
        <v>8.9175394473581804E-3</v>
      </c>
      <c r="E1505" s="2">
        <f>MACD!F1505</f>
        <v>1.21844810207134E-2</v>
      </c>
      <c r="F1505" s="2">
        <f>'Moving Avg'!D1505</f>
        <v>15.745200000000001</v>
      </c>
      <c r="G1505" s="2">
        <f>'Moving Avg'!F1505</f>
        <v>15.746800000000002</v>
      </c>
      <c r="H1505" s="2">
        <f>'Moving Avg'!G1505</f>
        <v>15.774799999999988</v>
      </c>
      <c r="I1505" s="2">
        <f>'Moving Avg'!H1505</f>
        <v>19.028984999999981</v>
      </c>
      <c r="J1505" s="5" t="str">
        <f>OBV!F1505</f>
        <v>BULLISH</v>
      </c>
      <c r="K1505" s="5" t="str">
        <f>OBV!G1505</f>
        <v>STRONG</v>
      </c>
      <c r="L1505" s="5" t="str">
        <f>OBV!H1505</f>
        <v>BULLISH DIVERGENCE</v>
      </c>
    </row>
    <row r="1506" spans="1:12" ht="13.5" x14ac:dyDescent="0.25">
      <c r="A1506" s="3">
        <f>RSI!A1506</f>
        <v>44204</v>
      </c>
      <c r="B1506" s="2">
        <f>RSI!B1506</f>
        <v>15.606999999999999</v>
      </c>
      <c r="C1506" s="2">
        <f>RSI!I1506</f>
        <v>46.729485583563644</v>
      </c>
      <c r="D1506" s="2">
        <f>MACD!E1506</f>
        <v>-3.8838937562655218E-3</v>
      </c>
      <c r="E1506" s="2">
        <f>MACD!F1506</f>
        <v>8.9708060653176172E-3</v>
      </c>
      <c r="F1506" s="2">
        <f>'Moving Avg'!D1506</f>
        <v>15.737399999999999</v>
      </c>
      <c r="G1506" s="2">
        <f>'Moving Avg'!F1506</f>
        <v>15.72545</v>
      </c>
      <c r="H1506" s="2">
        <f>'Moving Avg'!G1506</f>
        <v>15.768119999999987</v>
      </c>
      <c r="I1506" s="2">
        <f>'Moving Avg'!H1506</f>
        <v>18.999789999999983</v>
      </c>
      <c r="J1506" s="5" t="str">
        <f>OBV!F1506</f>
        <v>BULLISH</v>
      </c>
      <c r="K1506" s="5" t="str">
        <f>OBV!G1506</f>
        <v>STRONG</v>
      </c>
      <c r="L1506" s="5" t="str">
        <f>OBV!H1506</f>
        <v>BULLISH DIVERGENCE</v>
      </c>
    </row>
    <row r="1507" spans="1:12" ht="13.5" x14ac:dyDescent="0.25">
      <c r="A1507" s="3">
        <f>RSI!A1507</f>
        <v>44207</v>
      </c>
      <c r="B1507" s="2">
        <f>RSI!B1507</f>
        <v>15.615</v>
      </c>
      <c r="C1507" s="2">
        <f>RSI!I1507</f>
        <v>46.911025302416341</v>
      </c>
      <c r="D1507" s="2">
        <f>MACD!E1507</f>
        <v>-1.3293747192083316E-2</v>
      </c>
      <c r="E1507" s="2">
        <f>MACD!F1507</f>
        <v>4.5178954138374305E-3</v>
      </c>
      <c r="F1507" s="2">
        <f>'Moving Avg'!D1507</f>
        <v>15.731199999999998</v>
      </c>
      <c r="G1507" s="2">
        <f>'Moving Avg'!F1507</f>
        <v>15.691300000000002</v>
      </c>
      <c r="H1507" s="2">
        <f>'Moving Avg'!G1507</f>
        <v>15.762079999999987</v>
      </c>
      <c r="I1507" s="2">
        <f>'Moving Avg'!H1507</f>
        <v>18.967994999999981</v>
      </c>
      <c r="J1507" s="5" t="str">
        <f>OBV!F1507</f>
        <v>BULLISH</v>
      </c>
      <c r="K1507" s="5" t="str">
        <f>OBV!G1507</f>
        <v>STRONG</v>
      </c>
      <c r="L1507" s="5" t="str">
        <f>OBV!H1507</f>
        <v>BULLISH DIVERGENCE</v>
      </c>
    </row>
    <row r="1508" spans="1:12" ht="13.5" x14ac:dyDescent="0.25">
      <c r="A1508" s="3">
        <f>RSI!A1508</f>
        <v>44208</v>
      </c>
      <c r="B1508" s="2">
        <f>RSI!B1508</f>
        <v>15.529</v>
      </c>
      <c r="C1508" s="2">
        <f>RSI!I1508</f>
        <v>45.130500351318638</v>
      </c>
      <c r="D1508" s="2">
        <f>MACD!E1508</f>
        <v>-1.0372193648155559E-2</v>
      </c>
      <c r="E1508" s="2">
        <f>MACD!F1508</f>
        <v>1.539877601438833E-3</v>
      </c>
      <c r="F1508" s="2">
        <f>'Moving Avg'!D1508</f>
        <v>15.577400000000001</v>
      </c>
      <c r="G1508" s="2">
        <f>'Moving Avg'!F1508</f>
        <v>15.687400000000002</v>
      </c>
      <c r="H1508" s="2">
        <f>'Moving Avg'!G1508</f>
        <v>15.76207999999999</v>
      </c>
      <c r="I1508" s="2">
        <f>'Moving Avg'!H1508</f>
        <v>18.93576999999998</v>
      </c>
      <c r="J1508" s="5" t="str">
        <f>OBV!F1508</f>
        <v>BULLISH</v>
      </c>
      <c r="K1508" s="5" t="str">
        <f>OBV!G1508</f>
        <v>NEUTRAL</v>
      </c>
      <c r="L1508" s="5" t="str">
        <f>OBV!H1508</f>
        <v>BULLISH DIVERGENCE</v>
      </c>
    </row>
    <row r="1509" spans="1:12" ht="13.5" x14ac:dyDescent="0.25">
      <c r="A1509" s="3">
        <f>RSI!A1509</f>
        <v>44209</v>
      </c>
      <c r="B1509" s="2">
        <f>RSI!B1509</f>
        <v>15.529</v>
      </c>
      <c r="C1509" s="2">
        <f>RSI!I1509</f>
        <v>45.130500351318631</v>
      </c>
      <c r="D1509" s="2">
        <f>MACD!E1509</f>
        <v>-6.6316922260121203E-3</v>
      </c>
      <c r="E1509" s="2">
        <f>MACD!F1509</f>
        <v>-9.4436364051357679E-5</v>
      </c>
      <c r="F1509" s="2">
        <f>'Moving Avg'!D1509</f>
        <v>15.569599999999999</v>
      </c>
      <c r="G1509" s="2">
        <f>'Moving Avg'!F1509</f>
        <v>15.683500000000004</v>
      </c>
      <c r="H1509" s="2">
        <f>'Moving Avg'!G1509</f>
        <v>15.76207999999999</v>
      </c>
      <c r="I1509" s="2">
        <f>'Moving Avg'!H1509</f>
        <v>18.90354499999998</v>
      </c>
      <c r="J1509" s="5" t="str">
        <f>OBV!F1509</f>
        <v>BULLISH</v>
      </c>
      <c r="K1509" s="5" t="str">
        <f>OBV!G1509</f>
        <v>STRONG</v>
      </c>
      <c r="L1509" s="5" t="str">
        <f>OBV!H1509</f>
        <v>BULLISH DIVERGENCE</v>
      </c>
    </row>
    <row r="1510" spans="1:12" ht="13.5" x14ac:dyDescent="0.25">
      <c r="A1510" s="3">
        <f>RSI!A1510</f>
        <v>44211</v>
      </c>
      <c r="B1510" s="2">
        <f>RSI!B1510</f>
        <v>15.584</v>
      </c>
      <c r="C1510" s="2">
        <f>RSI!I1510</f>
        <v>46.632882753042367</v>
      </c>
      <c r="D1510" s="2">
        <f>MACD!E1510</f>
        <v>-1.0058573536571913E-2</v>
      </c>
      <c r="E1510" s="2">
        <f>MACD!F1510</f>
        <v>-2.0872637985554689E-3</v>
      </c>
      <c r="F1510" s="2">
        <f>'Moving Avg'!D1510</f>
        <v>15.572800000000001</v>
      </c>
      <c r="G1510" s="2">
        <f>'Moving Avg'!F1510</f>
        <v>15.680400000000002</v>
      </c>
      <c r="H1510" s="2">
        <f>'Moving Avg'!G1510</f>
        <v>15.763179999999988</v>
      </c>
      <c r="I1510" s="2">
        <f>'Moving Avg'!H1510</f>
        <v>18.871594999999978</v>
      </c>
      <c r="J1510" s="5" t="str">
        <f>OBV!F1510</f>
        <v>BULLISH</v>
      </c>
      <c r="K1510" s="5" t="str">
        <f>OBV!G1510</f>
        <v>STRONG</v>
      </c>
      <c r="L1510" s="5" t="str">
        <f>OBV!H1510</f>
        <v>CONFIRMED BULLISH</v>
      </c>
    </row>
    <row r="1511" spans="1:12" ht="13.5" x14ac:dyDescent="0.25">
      <c r="A1511" s="3">
        <f>RSI!A1511</f>
        <v>44214</v>
      </c>
      <c r="B1511" s="2">
        <f>RSI!B1511</f>
        <v>15.537000000000001</v>
      </c>
      <c r="C1511" s="2">
        <f>RSI!I1511</f>
        <v>45.486700254906189</v>
      </c>
      <c r="D1511" s="2">
        <f>MACD!E1511</f>
        <v>-5.0219868307532778E-3</v>
      </c>
      <c r="E1511" s="2">
        <f>MACD!F1511</f>
        <v>-2.6742084049950305E-3</v>
      </c>
      <c r="F1511" s="2">
        <f>'Moving Avg'!D1511</f>
        <v>15.558800000000002</v>
      </c>
      <c r="G1511" s="2">
        <f>'Moving Avg'!F1511</f>
        <v>15.676900000000003</v>
      </c>
      <c r="H1511" s="2">
        <f>'Moving Avg'!G1511</f>
        <v>15.763339999999992</v>
      </c>
      <c r="I1511" s="2">
        <f>'Moving Avg'!H1511</f>
        <v>18.839409999999976</v>
      </c>
      <c r="J1511" s="5" t="str">
        <f>OBV!F1511</f>
        <v>BULLISH</v>
      </c>
      <c r="K1511" s="5" t="str">
        <f>OBV!G1511</f>
        <v>NEUTRAL</v>
      </c>
      <c r="L1511" s="5" t="str">
        <f>OBV!H1511</f>
        <v>BULLISH DIVERGENCE</v>
      </c>
    </row>
    <row r="1512" spans="1:12" ht="13.5" x14ac:dyDescent="0.25">
      <c r="A1512" s="3">
        <f>RSI!A1512</f>
        <v>44215</v>
      </c>
      <c r="B1512" s="2">
        <f>RSI!B1512</f>
        <v>15.537000000000001</v>
      </c>
      <c r="C1512" s="2">
        <f>RSI!I1512</f>
        <v>45.486700254906182</v>
      </c>
      <c r="D1512" s="2">
        <f>MACD!E1512</f>
        <v>2.2345274595103604E-4</v>
      </c>
      <c r="E1512" s="2">
        <f>MACD!F1512</f>
        <v>-2.0946761748058171E-3</v>
      </c>
      <c r="F1512" s="2">
        <f>'Moving Avg'!D1512</f>
        <v>15.543199999999999</v>
      </c>
      <c r="G1512" s="2">
        <f>'Moving Avg'!F1512</f>
        <v>15.648150000000001</v>
      </c>
      <c r="H1512" s="2">
        <f>'Moving Avg'!G1512</f>
        <v>15.754179999999993</v>
      </c>
      <c r="I1512" s="2">
        <f>'Moving Avg'!H1512</f>
        <v>18.807224999999978</v>
      </c>
      <c r="J1512" s="5" t="str">
        <f>OBV!F1512</f>
        <v>BEARISH</v>
      </c>
      <c r="K1512" s="5" t="str">
        <f>OBV!G1512</f>
        <v>WEAK</v>
      </c>
      <c r="L1512" s="5" t="str">
        <f>OBV!H1512</f>
        <v>CONFIRMED BEARISH</v>
      </c>
    </row>
    <row r="1513" spans="1:12" ht="13.5" x14ac:dyDescent="0.25">
      <c r="A1513" s="3">
        <f>RSI!A1513</f>
        <v>44216</v>
      </c>
      <c r="B1513" s="2">
        <f>RSI!B1513</f>
        <v>15.529</v>
      </c>
      <c r="C1513" s="2">
        <f>RSI!I1513</f>
        <v>45.267063344518874</v>
      </c>
      <c r="D1513" s="2">
        <f>MACD!E1513</f>
        <v>0.10647303130039276</v>
      </c>
      <c r="E1513" s="2">
        <f>MACD!F1513</f>
        <v>1.9618865320233901E-2</v>
      </c>
      <c r="F1513" s="2">
        <f>'Moving Avg'!D1513</f>
        <v>15.543199999999999</v>
      </c>
      <c r="G1513" s="2">
        <f>'Moving Avg'!F1513</f>
        <v>15.633749999999997</v>
      </c>
      <c r="H1513" s="2">
        <f>'Moving Avg'!G1513</f>
        <v>15.73537999999999</v>
      </c>
      <c r="I1513" s="2">
        <f>'Moving Avg'!H1513</f>
        <v>18.774999999999977</v>
      </c>
      <c r="J1513" s="5" t="str">
        <f>OBV!F1513</f>
        <v>BEARISH</v>
      </c>
      <c r="K1513" s="5" t="str">
        <f>OBV!G1513</f>
        <v>WEAK</v>
      </c>
      <c r="L1513" s="5" t="str">
        <f>OBV!H1513</f>
        <v>NEUTRAL</v>
      </c>
    </row>
    <row r="1514" spans="1:12" ht="13.5" x14ac:dyDescent="0.25">
      <c r="A1514" s="3">
        <f>RSI!A1514</f>
        <v>44217</v>
      </c>
      <c r="B1514" s="2">
        <f>RSI!B1514</f>
        <v>15.576000000000001</v>
      </c>
      <c r="C1514" s="2">
        <f>RSI!I1514</f>
        <v>46.889594571806128</v>
      </c>
      <c r="D1514" s="2">
        <f>MACD!E1514</f>
        <v>8.147799419859858E-2</v>
      </c>
      <c r="E1514" s="2">
        <f>MACD!F1514</f>
        <v>3.199069109590684E-2</v>
      </c>
      <c r="F1514" s="2">
        <f>'Moving Avg'!D1514</f>
        <v>15.552600000000002</v>
      </c>
      <c r="G1514" s="2">
        <f>'Moving Avg'!F1514</f>
        <v>15.628300000000001</v>
      </c>
      <c r="H1514" s="2">
        <f>'Moving Avg'!G1514</f>
        <v>15.717519999999995</v>
      </c>
      <c r="I1514" s="2">
        <f>'Moving Avg'!H1514</f>
        <v>18.74300999999998</v>
      </c>
      <c r="J1514" s="5" t="str">
        <f>OBV!F1514</f>
        <v>BULLISH</v>
      </c>
      <c r="K1514" s="5" t="str">
        <f>OBV!G1514</f>
        <v>NEUTRAL</v>
      </c>
      <c r="L1514" s="5" t="str">
        <f>OBV!H1514</f>
        <v>CONFIRMED BULLISH</v>
      </c>
    </row>
    <row r="1515" spans="1:12" ht="13.5" x14ac:dyDescent="0.25">
      <c r="A1515" s="3">
        <f>RSI!A1515</f>
        <v>44218</v>
      </c>
      <c r="B1515" s="2">
        <f>RSI!B1515</f>
        <v>15.529</v>
      </c>
      <c r="C1515" s="2">
        <f>RSI!I1515</f>
        <v>45.438962084021554</v>
      </c>
      <c r="D1515" s="2">
        <f>MACD!E1515</f>
        <v>6.4356777162165812E-2</v>
      </c>
      <c r="E1515" s="2">
        <f>MACD!F1515</f>
        <v>3.8463908309158634E-2</v>
      </c>
      <c r="F1515" s="2">
        <f>'Moving Avg'!D1515</f>
        <v>15.541599999999999</v>
      </c>
      <c r="G1515" s="2">
        <f>'Moving Avg'!F1515</f>
        <v>15.622450000000004</v>
      </c>
      <c r="H1515" s="2">
        <f>'Moving Avg'!G1515</f>
        <v>15.701979999999994</v>
      </c>
      <c r="I1515" s="2">
        <f>'Moving Avg'!H1515</f>
        <v>18.710784999999976</v>
      </c>
      <c r="J1515" s="5" t="str">
        <f>OBV!F1515</f>
        <v>BEARISH</v>
      </c>
      <c r="K1515" s="5" t="str">
        <f>OBV!G1515</f>
        <v>WEAK</v>
      </c>
      <c r="L1515" s="5" t="str">
        <f>OBV!H1515</f>
        <v>CONFIRMED BEARISH</v>
      </c>
    </row>
    <row r="1516" spans="1:12" ht="13.5" x14ac:dyDescent="0.25">
      <c r="A1516" s="3">
        <f>RSI!A1516</f>
        <v>44221</v>
      </c>
      <c r="B1516" s="2">
        <f>RSI!B1516</f>
        <v>15.537000000000001</v>
      </c>
      <c r="C1516" s="2">
        <f>RSI!I1516</f>
        <v>45.746631581092025</v>
      </c>
      <c r="D1516" s="2">
        <f>MACD!E1516</f>
        <v>5.6061159516389125E-2</v>
      </c>
      <c r="E1516" s="2">
        <f>MACD!F1516</f>
        <v>4.1983358550604734E-2</v>
      </c>
      <c r="F1516" s="2">
        <f>'Moving Avg'!D1516</f>
        <v>15.541600000000003</v>
      </c>
      <c r="G1516" s="2">
        <f>'Moving Avg'!F1516</f>
        <v>15.618550000000003</v>
      </c>
      <c r="H1516" s="2">
        <f>'Moving Avg'!G1516</f>
        <v>15.686599999999999</v>
      </c>
      <c r="I1516" s="2">
        <f>'Moving Avg'!H1516</f>
        <v>18.678599999999978</v>
      </c>
      <c r="J1516" s="5" t="str">
        <f>OBV!F1516</f>
        <v>BULLISH</v>
      </c>
      <c r="K1516" s="5" t="str">
        <f>OBV!G1516</f>
        <v>NEUTRAL</v>
      </c>
      <c r="L1516" s="5" t="str">
        <f>OBV!H1516</f>
        <v>NEUTRAL</v>
      </c>
    </row>
    <row r="1517" spans="1:12" ht="13.5" x14ac:dyDescent="0.25">
      <c r="A1517" s="3">
        <f>RSI!A1517</f>
        <v>44222</v>
      </c>
      <c r="B1517" s="2">
        <f>RSI!B1517</f>
        <v>15.606999999999999</v>
      </c>
      <c r="C1517" s="2">
        <f>RSI!I1517</f>
        <v>48.484020568921501</v>
      </c>
      <c r="D1517" s="2">
        <f>MACD!E1517</f>
        <v>4.57661752125329E-2</v>
      </c>
      <c r="E1517" s="2">
        <f>MACD!F1517</f>
        <v>4.2739921882990375E-2</v>
      </c>
      <c r="F1517" s="2">
        <f>'Moving Avg'!D1517</f>
        <v>15.555599999999998</v>
      </c>
      <c r="G1517" s="2">
        <f>'Moving Avg'!F1517</f>
        <v>15.617799999999999</v>
      </c>
      <c r="H1517" s="2">
        <f>'Moving Avg'!G1517</f>
        <v>15.682399999999998</v>
      </c>
      <c r="I1517" s="2">
        <f>'Moving Avg'!H1517</f>
        <v>18.646764999999974</v>
      </c>
      <c r="J1517" s="5" t="str">
        <f>OBV!F1517</f>
        <v>BULLISH</v>
      </c>
      <c r="K1517" s="5" t="str">
        <f>OBV!G1517</f>
        <v>STRONG</v>
      </c>
      <c r="L1517" s="5" t="str">
        <f>OBV!H1517</f>
        <v>CONFIRMED BULLISH</v>
      </c>
    </row>
    <row r="1518" spans="1:12" ht="13.5" x14ac:dyDescent="0.25">
      <c r="A1518" s="3">
        <f>RSI!A1518</f>
        <v>44223</v>
      </c>
      <c r="B1518" s="2">
        <f>RSI!B1518</f>
        <v>15.529</v>
      </c>
      <c r="C1518" s="2">
        <f>RSI!I1518</f>
        <v>45.716060303477576</v>
      </c>
      <c r="D1518" s="2">
        <f>MACD!E1518</f>
        <v>2.9816929103098744E-2</v>
      </c>
      <c r="E1518" s="2">
        <f>MACD!F1518</f>
        <v>4.0155323327012049E-2</v>
      </c>
      <c r="F1518" s="2">
        <f>'Moving Avg'!D1518</f>
        <v>15.555600000000002</v>
      </c>
      <c r="G1518" s="2">
        <f>'Moving Avg'!F1518</f>
        <v>15.611950000000002</v>
      </c>
      <c r="H1518" s="2">
        <f>'Moving Avg'!G1518</f>
        <v>15.682400000000003</v>
      </c>
      <c r="I1518" s="2">
        <f>'Moving Avg'!H1518</f>
        <v>18.614539999999977</v>
      </c>
      <c r="J1518" s="5" t="str">
        <f>OBV!F1518</f>
        <v>BULLISH</v>
      </c>
      <c r="K1518" s="5" t="str">
        <f>OBV!G1518</f>
        <v>STRONG</v>
      </c>
      <c r="L1518" s="5" t="str">
        <f>OBV!H1518</f>
        <v>NEUTRAL</v>
      </c>
    </row>
    <row r="1519" spans="1:12" ht="13.5" x14ac:dyDescent="0.25">
      <c r="A1519" s="3">
        <f>RSI!A1519</f>
        <v>44224</v>
      </c>
      <c r="B1519" s="2">
        <f>RSI!B1519</f>
        <v>15.537000000000001</v>
      </c>
      <c r="C1519" s="2">
        <f>RSI!I1519</f>
        <v>46.056219854001597</v>
      </c>
      <c r="D1519" s="2">
        <f>MACD!E1519</f>
        <v>1.638869435521606E-2</v>
      </c>
      <c r="E1519" s="2">
        <f>MACD!F1519</f>
        <v>3.540199753265285E-2</v>
      </c>
      <c r="F1519" s="2">
        <f>'Moving Avg'!D1519</f>
        <v>15.547800000000001</v>
      </c>
      <c r="G1519" s="2">
        <f>'Moving Avg'!F1519</f>
        <v>15.606499999999997</v>
      </c>
      <c r="H1519" s="2">
        <f>'Moving Avg'!G1519</f>
        <v>15.682560000000002</v>
      </c>
      <c r="I1519" s="2">
        <f>'Moving Avg'!H1519</f>
        <v>18.582354999999971</v>
      </c>
      <c r="J1519" s="5" t="str">
        <f>OBV!F1519</f>
        <v>BULLISH</v>
      </c>
      <c r="K1519" s="5" t="str">
        <f>OBV!G1519</f>
        <v>STRONG</v>
      </c>
      <c r="L1519" s="5" t="str">
        <f>OBV!H1519</f>
        <v>BULLISH DIVERGENCE</v>
      </c>
    </row>
    <row r="1520" spans="1:12" ht="13.5" x14ac:dyDescent="0.25">
      <c r="A1520" s="3">
        <f>RSI!A1520</f>
        <v>44225</v>
      </c>
      <c r="B1520" s="2">
        <f>RSI!B1520</f>
        <v>15.537000000000001</v>
      </c>
      <c r="C1520" s="2">
        <f>RSI!I1520</f>
        <v>46.056219854001597</v>
      </c>
      <c r="D1520" s="2">
        <f>MACD!E1520</f>
        <v>1.4051602238154715E-2</v>
      </c>
      <c r="E1520" s="2">
        <f>MACD!F1520</f>
        <v>3.1131918473753226E-2</v>
      </c>
      <c r="F1520" s="2">
        <f>'Moving Avg'!D1520</f>
        <v>15.5494</v>
      </c>
      <c r="G1520" s="2">
        <f>'Moving Avg'!F1520</f>
        <v>15.602249999999998</v>
      </c>
      <c r="H1520" s="2">
        <f>'Moving Avg'!G1520</f>
        <v>15.682720000000003</v>
      </c>
      <c r="I1520" s="2">
        <f>'Moving Avg'!H1520</f>
        <v>18.550169999999973</v>
      </c>
      <c r="J1520" s="5" t="str">
        <f>OBV!F1520</f>
        <v>BULLISH</v>
      </c>
      <c r="K1520" s="5" t="str">
        <f>OBV!G1520</f>
        <v>STRONG</v>
      </c>
      <c r="L1520" s="5" t="str">
        <f>OBV!H1520</f>
        <v>CONFIRMED BULLISH</v>
      </c>
    </row>
    <row r="1521" spans="1:12" ht="13.5" x14ac:dyDescent="0.25">
      <c r="A1521" s="3">
        <f>RSI!A1521</f>
        <v>44228</v>
      </c>
      <c r="B1521" s="2">
        <f>RSI!B1521</f>
        <v>15.537000000000001</v>
      </c>
      <c r="C1521" s="2">
        <f>RSI!I1521</f>
        <v>46.056219854001597</v>
      </c>
      <c r="D1521" s="2">
        <f>MACD!E1521</f>
        <v>5.3652582462913045E-3</v>
      </c>
      <c r="E1521" s="2">
        <f>MACD!F1521</f>
        <v>2.5978586428260841E-2</v>
      </c>
      <c r="F1521" s="2">
        <f>'Moving Avg'!D1521</f>
        <v>15.5494</v>
      </c>
      <c r="G1521" s="2">
        <f>'Moving Avg'!F1521</f>
        <v>15.596799999999996</v>
      </c>
      <c r="H1521" s="2">
        <f>'Moving Avg'!G1521</f>
        <v>15.682880000000006</v>
      </c>
      <c r="I1521" s="2">
        <f>'Moving Avg'!H1521</f>
        <v>18.517984999999975</v>
      </c>
      <c r="J1521" s="5" t="str">
        <f>OBV!F1521</f>
        <v>BULLISH</v>
      </c>
      <c r="K1521" s="5" t="str">
        <f>OBV!G1521</f>
        <v>STRONG</v>
      </c>
      <c r="L1521" s="5" t="str">
        <f>OBV!H1521</f>
        <v>NEUTRAL</v>
      </c>
    </row>
    <row r="1522" spans="1:12" ht="13.5" x14ac:dyDescent="0.25">
      <c r="A1522" s="3">
        <f>RSI!A1522</f>
        <v>44229</v>
      </c>
      <c r="B1522" s="2">
        <f>RSI!B1522</f>
        <v>15.606999999999999</v>
      </c>
      <c r="C1522" s="2">
        <f>RSI!I1522</f>
        <v>49.513605087833845</v>
      </c>
      <c r="D1522" s="2">
        <f>MACD!E1522</f>
        <v>-6.6866096475770576E-3</v>
      </c>
      <c r="E1522" s="2">
        <f>MACD!F1522</f>
        <v>1.9445547213093262E-2</v>
      </c>
      <c r="F1522" s="2">
        <f>'Moving Avg'!D1522</f>
        <v>15.5494</v>
      </c>
      <c r="G1522" s="2">
        <f>'Moving Avg'!F1522</f>
        <v>15.594849999999997</v>
      </c>
      <c r="H1522" s="2">
        <f>'Moving Avg'!G1522</f>
        <v>15.684440000000006</v>
      </c>
      <c r="I1522" s="2">
        <f>'Moving Avg'!H1522</f>
        <v>18.486149999999977</v>
      </c>
      <c r="J1522" s="5" t="str">
        <f>OBV!F1522</f>
        <v>BULLISH</v>
      </c>
      <c r="K1522" s="5" t="str">
        <f>OBV!G1522</f>
        <v>STRONG</v>
      </c>
      <c r="L1522" s="5" t="str">
        <f>OBV!H1522</f>
        <v>NEUTRAL</v>
      </c>
    </row>
    <row r="1523" spans="1:12" ht="13.5" x14ac:dyDescent="0.25">
      <c r="A1523" s="3">
        <f>RSI!A1523</f>
        <v>44230</v>
      </c>
      <c r="B1523" s="2">
        <f>RSI!B1523</f>
        <v>15.622</v>
      </c>
      <c r="C1523" s="2">
        <f>RSI!I1523</f>
        <v>50.249443143610918</v>
      </c>
      <c r="D1523" s="2">
        <f>MACD!E1523</f>
        <v>-1.9192356747929296E-2</v>
      </c>
      <c r="E1523" s="2">
        <f>MACD!F1523</f>
        <v>1.1717966420888751E-2</v>
      </c>
      <c r="F1523" s="2">
        <f>'Moving Avg'!D1523</f>
        <v>15.568000000000001</v>
      </c>
      <c r="G1523" s="2">
        <f>'Moving Avg'!F1523</f>
        <v>15.561049999999998</v>
      </c>
      <c r="H1523" s="2">
        <f>'Moving Avg'!G1523</f>
        <v>15.686300000000003</v>
      </c>
      <c r="I1523" s="2">
        <f>'Moving Avg'!H1523</f>
        <v>18.454389999999975</v>
      </c>
      <c r="J1523" s="5" t="str">
        <f>OBV!F1523</f>
        <v>BULLISH</v>
      </c>
      <c r="K1523" s="5" t="str">
        <f>OBV!G1523</f>
        <v>STRONG</v>
      </c>
      <c r="L1523" s="5" t="str">
        <f>OBV!H1523</f>
        <v>CONFIRMED BULLISH</v>
      </c>
    </row>
    <row r="1524" spans="1:12" ht="13.5" x14ac:dyDescent="0.25">
      <c r="A1524" s="3">
        <f>RSI!A1524</f>
        <v>44231</v>
      </c>
      <c r="B1524" s="2">
        <f>RSI!B1524</f>
        <v>15.606999999999999</v>
      </c>
      <c r="C1524" s="2">
        <f>RSI!I1524</f>
        <v>49.472909951467408</v>
      </c>
      <c r="D1524" s="2">
        <f>MACD!E1524</f>
        <v>-2.1489539157059312E-2</v>
      </c>
      <c r="E1524" s="2">
        <f>MACD!F1524</f>
        <v>5.0764653052991398E-3</v>
      </c>
      <c r="F1524" s="2">
        <f>'Moving Avg'!D1524</f>
        <v>15.581999999999999</v>
      </c>
      <c r="G1524" s="2">
        <f>'Moving Avg'!F1524</f>
        <v>15.563000000000006</v>
      </c>
      <c r="H1524" s="2">
        <f>'Moving Avg'!G1524</f>
        <v>15.687860000000002</v>
      </c>
      <c r="I1524" s="2">
        <f>'Moving Avg'!H1524</f>
        <v>18.422554999999978</v>
      </c>
      <c r="J1524" s="5" t="str">
        <f>OBV!F1524</f>
        <v>BULLISH</v>
      </c>
      <c r="K1524" s="5" t="str">
        <f>OBV!G1524</f>
        <v>STRONG</v>
      </c>
      <c r="L1524" s="5" t="str">
        <f>OBV!H1524</f>
        <v>CONFIRMED BULLISH</v>
      </c>
    </row>
    <row r="1525" spans="1:12" ht="13.5" x14ac:dyDescent="0.25">
      <c r="A1525" s="3">
        <f>RSI!A1525</f>
        <v>44232</v>
      </c>
      <c r="B1525" s="2">
        <f>RSI!B1525</f>
        <v>15.615</v>
      </c>
      <c r="C1525" s="2">
        <f>RSI!I1525</f>
        <v>49.917437543715955</v>
      </c>
      <c r="D1525" s="2">
        <f>MACD!E1525</f>
        <v>-3.1221069088349651E-2</v>
      </c>
      <c r="E1525" s="2">
        <f>MACD!F1525</f>
        <v>-2.1830415734306182E-3</v>
      </c>
      <c r="F1525" s="2">
        <f>'Moving Avg'!D1525</f>
        <v>15.5976</v>
      </c>
      <c r="G1525" s="2">
        <f>'Moving Avg'!F1525</f>
        <v>15.56535</v>
      </c>
      <c r="H1525" s="2">
        <f>'Moving Avg'!G1525</f>
        <v>15.689420000000002</v>
      </c>
      <c r="I1525" s="2">
        <f>'Moving Avg'!H1525</f>
        <v>18.390759999999975</v>
      </c>
      <c r="J1525" s="5" t="str">
        <f>OBV!F1525</f>
        <v>BULLISH</v>
      </c>
      <c r="K1525" s="5" t="str">
        <f>OBV!G1525</f>
        <v>STRONG</v>
      </c>
      <c r="L1525" s="5" t="str">
        <f>OBV!H1525</f>
        <v>CONFIRMED BULLISH</v>
      </c>
    </row>
    <row r="1526" spans="1:12" ht="13.5" x14ac:dyDescent="0.25">
      <c r="A1526" s="3">
        <f>RSI!A1526</f>
        <v>44235</v>
      </c>
      <c r="B1526" s="2">
        <f>RSI!B1526</f>
        <v>15.606999999999999</v>
      </c>
      <c r="C1526" s="2">
        <f>RSI!I1526</f>
        <v>49.448930609216326</v>
      </c>
      <c r="D1526" s="2">
        <f>MACD!E1526</f>
        <v>-3.7646386623253036E-2</v>
      </c>
      <c r="E1526" s="2">
        <f>MACD!F1526</f>
        <v>-9.2757105833951026E-3</v>
      </c>
      <c r="F1526" s="2">
        <f>'Moving Avg'!D1526</f>
        <v>15.611599999999999</v>
      </c>
      <c r="G1526" s="2">
        <f>'Moving Avg'!F1526</f>
        <v>15.56535</v>
      </c>
      <c r="H1526" s="2">
        <f>'Moving Avg'!G1526</f>
        <v>15.69082</v>
      </c>
      <c r="I1526" s="2">
        <f>'Moving Avg'!H1526</f>
        <v>18.360089999999978</v>
      </c>
      <c r="J1526" s="5" t="str">
        <f>OBV!F1526</f>
        <v>BULLISH</v>
      </c>
      <c r="K1526" s="5" t="str">
        <f>OBV!G1526</f>
        <v>STRONG</v>
      </c>
      <c r="L1526" s="5" t="str">
        <f>OBV!H1526</f>
        <v>CONFIRMED BULLISH</v>
      </c>
    </row>
    <row r="1527" spans="1:12" ht="13.5" x14ac:dyDescent="0.25">
      <c r="A1527" s="3">
        <f>RSI!A1527</f>
        <v>44236</v>
      </c>
      <c r="B1527" s="2">
        <f>RSI!B1527</f>
        <v>15.606999999999999</v>
      </c>
      <c r="C1527" s="2">
        <f>RSI!I1527</f>
        <v>49.448930609216319</v>
      </c>
      <c r="D1527" s="2">
        <f>MACD!E1527</f>
        <v>-3.2279938690505716E-2</v>
      </c>
      <c r="E1527" s="2">
        <f>MACD!F1527</f>
        <v>-1.3876556204817226E-2</v>
      </c>
      <c r="F1527" s="2">
        <f>'Moving Avg'!D1527</f>
        <v>15.611599999999999</v>
      </c>
      <c r="G1527" s="2">
        <f>'Moving Avg'!F1527</f>
        <v>15.56495</v>
      </c>
      <c r="H1527" s="2">
        <f>'Moving Avg'!G1527</f>
        <v>15.692060000000001</v>
      </c>
      <c r="I1527" s="2">
        <f>'Moving Avg'!H1527</f>
        <v>18.329419999999981</v>
      </c>
      <c r="J1527" s="5" t="str">
        <f>OBV!F1527</f>
        <v>BEARISH</v>
      </c>
      <c r="K1527" s="5" t="str">
        <f>OBV!G1527</f>
        <v>NEUTRAL</v>
      </c>
      <c r="L1527" s="5" t="str">
        <f>OBV!H1527</f>
        <v>NEUTRAL</v>
      </c>
    </row>
    <row r="1528" spans="1:12" ht="13.5" x14ac:dyDescent="0.25">
      <c r="A1528" s="3">
        <f>RSI!A1528</f>
        <v>44237</v>
      </c>
      <c r="B1528" s="2">
        <f>RSI!B1528</f>
        <v>15.606999999999999</v>
      </c>
      <c r="C1528" s="2">
        <f>RSI!I1528</f>
        <v>49.448930609216326</v>
      </c>
      <c r="D1528" s="2">
        <f>MACD!E1528</f>
        <v>-3.9707594142734948E-2</v>
      </c>
      <c r="E1528" s="2">
        <f>MACD!F1528</f>
        <v>-1.9042763792400771E-2</v>
      </c>
      <c r="F1528" s="2">
        <f>'Moving Avg'!D1528</f>
        <v>15.608600000000001</v>
      </c>
      <c r="G1528" s="2">
        <f>'Moving Avg'!F1528</f>
        <v>15.568849999999998</v>
      </c>
      <c r="H1528" s="2">
        <f>'Moving Avg'!G1528</f>
        <v>15.693300000000001</v>
      </c>
      <c r="I1528" s="2">
        <f>'Moving Avg'!H1528</f>
        <v>18.298749999999981</v>
      </c>
      <c r="J1528" s="5" t="str">
        <f>OBV!F1528</f>
        <v>BEARISH</v>
      </c>
      <c r="K1528" s="5" t="str">
        <f>OBV!G1528</f>
        <v>WEAK</v>
      </c>
      <c r="L1528" s="5" t="str">
        <f>OBV!H1528</f>
        <v>CONFIRMED BEARISH</v>
      </c>
    </row>
    <row r="1529" spans="1:12" ht="13.5" x14ac:dyDescent="0.25">
      <c r="A1529" s="3">
        <f>RSI!A1529</f>
        <v>44238</v>
      </c>
      <c r="B1529" s="2">
        <f>RSI!B1529</f>
        <v>15.606999999999999</v>
      </c>
      <c r="C1529" s="2">
        <f>RSI!I1529</f>
        <v>49.448930609216326</v>
      </c>
      <c r="D1529" s="2">
        <f>MACD!E1529</f>
        <v>-4.4732593780318908E-2</v>
      </c>
      <c r="E1529" s="2">
        <f>MACD!F1529</f>
        <v>-2.4180729789984399E-2</v>
      </c>
      <c r="F1529" s="2">
        <f>'Moving Avg'!D1529</f>
        <v>15.608600000000001</v>
      </c>
      <c r="G1529" s="2">
        <f>'Moving Avg'!F1529</f>
        <v>15.572749999999996</v>
      </c>
      <c r="H1529" s="2">
        <f>'Moving Avg'!G1529</f>
        <v>15.685219999999999</v>
      </c>
      <c r="I1529" s="2">
        <f>'Moving Avg'!H1529</f>
        <v>18.268079999999983</v>
      </c>
      <c r="J1529" s="5" t="str">
        <f>OBV!F1529</f>
        <v>BULLISH</v>
      </c>
      <c r="K1529" s="5" t="str">
        <f>OBV!G1529</f>
        <v>NEUTRAL</v>
      </c>
      <c r="L1529" s="5" t="str">
        <f>OBV!H1529</f>
        <v>NEUTRAL</v>
      </c>
    </row>
    <row r="1530" spans="1:12" ht="13.5" x14ac:dyDescent="0.25">
      <c r="A1530" s="3">
        <f>RSI!A1530</f>
        <v>44239</v>
      </c>
      <c r="B1530" s="2">
        <f>RSI!B1530</f>
        <v>15.606999999999999</v>
      </c>
      <c r="C1530" s="2">
        <f>RSI!I1530</f>
        <v>49.448930609216326</v>
      </c>
      <c r="D1530" s="2">
        <f>MACD!E1530</f>
        <v>-4.8957506957567176E-2</v>
      </c>
      <c r="E1530" s="2">
        <f>MACD!F1530</f>
        <v>-2.9136085223500953E-2</v>
      </c>
      <c r="F1530" s="2">
        <f>'Moving Avg'!D1530</f>
        <v>15.606999999999999</v>
      </c>
      <c r="G1530" s="2">
        <f>'Moving Avg'!F1530</f>
        <v>15.573899999999998</v>
      </c>
      <c r="H1530" s="2">
        <f>'Moving Avg'!G1530</f>
        <v>15.663640000000001</v>
      </c>
      <c r="I1530" s="2">
        <f>'Moving Avg'!H1530</f>
        <v>18.237409999999979</v>
      </c>
      <c r="J1530" s="5" t="str">
        <f>OBV!F1530</f>
        <v>BEARISH</v>
      </c>
      <c r="K1530" s="5" t="str">
        <f>OBV!G1530</f>
        <v>WEAK</v>
      </c>
      <c r="L1530" s="5" t="str">
        <f>OBV!H1530</f>
        <v>CONFIRMED BEARISH</v>
      </c>
    </row>
    <row r="1531" spans="1:12" ht="13.5" x14ac:dyDescent="0.25">
      <c r="A1531" s="3">
        <f>RSI!A1531</f>
        <v>44242</v>
      </c>
      <c r="B1531" s="2">
        <f>RSI!B1531</f>
        <v>15.606999999999999</v>
      </c>
      <c r="C1531" s="2">
        <f>RSI!I1531</f>
        <v>49.448930609216326</v>
      </c>
      <c r="D1531" s="2">
        <f>MACD!E1531</f>
        <v>-5.2507424609741449E-2</v>
      </c>
      <c r="E1531" s="2">
        <f>MACD!F1531</f>
        <v>-3.3810353100749049E-2</v>
      </c>
      <c r="F1531" s="2">
        <f>'Moving Avg'!D1531</f>
        <v>15.606999999999999</v>
      </c>
      <c r="G1531" s="2">
        <f>'Moving Avg'!F1531</f>
        <v>15.577400000000001</v>
      </c>
      <c r="H1531" s="2">
        <f>'Moving Avg'!G1531</f>
        <v>15.649819999999998</v>
      </c>
      <c r="I1531" s="2">
        <f>'Moving Avg'!H1531</f>
        <v>18.206739999999982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</row>
    <row r="1532" spans="1:12" ht="13.5" x14ac:dyDescent="0.25">
      <c r="A1532" s="3">
        <f>RSI!A1532</f>
        <v>44243</v>
      </c>
      <c r="B1532" s="2">
        <f>RSI!B1532</f>
        <v>15.646000000000001</v>
      </c>
      <c r="C1532" s="2">
        <f>RSI!I1532</f>
        <v>52.816645188939475</v>
      </c>
      <c r="D1532" s="2">
        <f>MACD!E1532</f>
        <v>-4.7607702831705012E-2</v>
      </c>
      <c r="E1532" s="2">
        <f>MACD!F1532</f>
        <v>-3.6569823046940245E-2</v>
      </c>
      <c r="F1532" s="2">
        <f>'Moving Avg'!D1532</f>
        <v>15.614799999999999</v>
      </c>
      <c r="G1532" s="2">
        <f>'Moving Avg'!F1532</f>
        <v>15.582849999999999</v>
      </c>
      <c r="H1532" s="2">
        <f>'Moving Avg'!G1532</f>
        <v>15.651539999999997</v>
      </c>
      <c r="I1532" s="2">
        <f>'Moving Avg'!H1532</f>
        <v>18.176264999999983</v>
      </c>
      <c r="J1532" s="5" t="str">
        <f>OBV!F1532</f>
        <v>BULLISH</v>
      </c>
      <c r="K1532" s="5" t="str">
        <f>OBV!G1532</f>
        <v>STRONG</v>
      </c>
      <c r="L1532" s="5" t="str">
        <f>OBV!H1532</f>
        <v>CONFIRMED BULLISH</v>
      </c>
    </row>
    <row r="1533" spans="1:12" ht="13.5" x14ac:dyDescent="0.25">
      <c r="A1533" s="3">
        <f>RSI!A1533</f>
        <v>44244</v>
      </c>
      <c r="B1533" s="2">
        <f>RSI!B1533</f>
        <v>15.646000000000001</v>
      </c>
      <c r="C1533" s="2">
        <f>RSI!I1533</f>
        <v>52.816645188939468</v>
      </c>
      <c r="D1533" s="2">
        <f>MACD!E1533</f>
        <v>-4.1363103685588598E-2</v>
      </c>
      <c r="E1533" s="2">
        <f>MACD!F1533</f>
        <v>-3.7528479174669921E-2</v>
      </c>
      <c r="F1533" s="2">
        <f>'Moving Avg'!D1533</f>
        <v>15.6226</v>
      </c>
      <c r="G1533" s="2">
        <f>'Moving Avg'!F1533</f>
        <v>15.588700000000006</v>
      </c>
      <c r="H1533" s="2">
        <f>'Moving Avg'!G1533</f>
        <v>15.653719999999995</v>
      </c>
      <c r="I1533" s="2">
        <f>'Moving Avg'!H1533</f>
        <v>18.145789999999984</v>
      </c>
      <c r="J1533" s="5" t="str">
        <f>OBV!F1533</f>
        <v>BULLISH</v>
      </c>
      <c r="K1533" s="5" t="str">
        <f>OBV!G1533</f>
        <v>STRONG</v>
      </c>
      <c r="L1533" s="5" t="str">
        <f>OBV!H1533</f>
        <v>CONFIRMED BULLISH</v>
      </c>
    </row>
    <row r="1534" spans="1:12" ht="13.5" x14ac:dyDescent="0.25">
      <c r="A1534" s="3">
        <f>RSI!A1534</f>
        <v>44245</v>
      </c>
      <c r="B1534" s="2">
        <f>RSI!B1534</f>
        <v>15.646000000000001</v>
      </c>
      <c r="C1534" s="2">
        <f>RSI!I1534</f>
        <v>52.816645188939468</v>
      </c>
      <c r="D1534" s="2">
        <f>MACD!E1534</f>
        <v>-3.8580433657314117E-2</v>
      </c>
      <c r="E1534" s="2">
        <f>MACD!F1534</f>
        <v>-3.7738870071198763E-2</v>
      </c>
      <c r="F1534" s="2">
        <f>'Moving Avg'!D1534</f>
        <v>15.6304</v>
      </c>
      <c r="G1534" s="2">
        <f>'Moving Avg'!F1534</f>
        <v>15.592200000000005</v>
      </c>
      <c r="H1534" s="2">
        <f>'Moving Avg'!G1534</f>
        <v>15.655899999999995</v>
      </c>
      <c r="I1534" s="2">
        <f>'Moving Avg'!H1534</f>
        <v>18.115314999999985</v>
      </c>
      <c r="J1534" s="5" t="str">
        <f>OBV!F1534</f>
        <v>BULLISH</v>
      </c>
      <c r="K1534" s="5" t="str">
        <f>OBV!G1534</f>
        <v>STRONG</v>
      </c>
      <c r="L1534" s="5" t="str">
        <f>OBV!H1534</f>
        <v>CONFIRMED BULLISH</v>
      </c>
    </row>
    <row r="1535" spans="1:12" ht="13.5" x14ac:dyDescent="0.25">
      <c r="A1535" s="3">
        <f>RSI!A1535</f>
        <v>44246</v>
      </c>
      <c r="B1535" s="2">
        <f>RSI!B1535</f>
        <v>15.529</v>
      </c>
      <c r="C1535" s="2">
        <f>RSI!I1535</f>
        <v>42.266148430005586</v>
      </c>
      <c r="D1535" s="2">
        <f>MACD!E1535</f>
        <v>-2.6507624562142951E-2</v>
      </c>
      <c r="E1535" s="2">
        <f>MACD!F1535</f>
        <v>-3.54926209693876E-2</v>
      </c>
      <c r="F1535" s="2">
        <f>'Moving Avg'!D1535</f>
        <v>15.614799999999999</v>
      </c>
      <c r="G1535" s="2">
        <f>'Moving Avg'!F1535</f>
        <v>15.592200000000002</v>
      </c>
      <c r="H1535" s="2">
        <f>'Moving Avg'!G1535</f>
        <v>15.647039999999993</v>
      </c>
      <c r="I1535" s="2">
        <f>'Moving Avg'!H1535</f>
        <v>18.087514999999986</v>
      </c>
      <c r="J1535" s="5" t="str">
        <f>OBV!F1535</f>
        <v>BULLISH</v>
      </c>
      <c r="K1535" s="5" t="str">
        <f>OBV!G1535</f>
        <v>NEUTRAL</v>
      </c>
      <c r="L1535" s="5" t="str">
        <f>OBV!H1535</f>
        <v>BULLISH DIVERGENCE</v>
      </c>
    </row>
    <row r="1536" spans="1:12" ht="13.5" x14ac:dyDescent="0.25">
      <c r="A1536" s="3">
        <f>RSI!A1536</f>
        <v>44249</v>
      </c>
      <c r="B1536" s="2">
        <f>RSI!B1536</f>
        <v>15.529</v>
      </c>
      <c r="C1536" s="2">
        <f>RSI!I1536</f>
        <v>42.266148430005586</v>
      </c>
      <c r="D1536" s="2">
        <f>MACD!E1536</f>
        <v>-1.6997502056671721E-2</v>
      </c>
      <c r="E1536" s="2">
        <f>MACD!F1536</f>
        <v>-3.1793597186844422E-2</v>
      </c>
      <c r="F1536" s="2">
        <f>'Moving Avg'!D1536</f>
        <v>15.5992</v>
      </c>
      <c r="G1536" s="2">
        <f>'Moving Avg'!F1536</f>
        <v>15.591800000000001</v>
      </c>
      <c r="H1536" s="2">
        <f>'Moving Avg'!G1536</f>
        <v>15.636939999999992</v>
      </c>
      <c r="I1536" s="2">
        <f>'Moving Avg'!H1536</f>
        <v>18.059714999999986</v>
      </c>
      <c r="J1536" s="5" t="str">
        <f>OBV!F1536</f>
        <v>BULLISH</v>
      </c>
      <c r="K1536" s="5" t="str">
        <f>OBV!G1536</f>
        <v>NEUTRAL</v>
      </c>
      <c r="L1536" s="5" t="str">
        <f>OBV!H1536</f>
        <v>BULLISH DIVERGENCE</v>
      </c>
    </row>
    <row r="1537" spans="1:12" ht="13.5" x14ac:dyDescent="0.25">
      <c r="A1537" s="3">
        <f>RSI!A1537</f>
        <v>44250</v>
      </c>
      <c r="B1537" s="2">
        <f>RSI!B1537</f>
        <v>15.529</v>
      </c>
      <c r="C1537" s="2">
        <f>RSI!I1537</f>
        <v>42.266148430005586</v>
      </c>
      <c r="D1537" s="2">
        <f>MACD!E1537</f>
        <v>-8.4639587597177268E-3</v>
      </c>
      <c r="E1537" s="2">
        <f>MACD!F1537</f>
        <v>-2.7127669501419083E-2</v>
      </c>
      <c r="F1537" s="2">
        <f>'Moving Avg'!D1537</f>
        <v>15.575799999999997</v>
      </c>
      <c r="G1537" s="2">
        <f>'Moving Avg'!F1537</f>
        <v>15.587899999999999</v>
      </c>
      <c r="H1537" s="2">
        <f>'Moving Avg'!G1537</f>
        <v>15.62155999999999</v>
      </c>
      <c r="I1537" s="2">
        <f>'Moving Avg'!H1537</f>
        <v>18.031914999999991</v>
      </c>
      <c r="J1537" s="5" t="str">
        <f>OBV!F1537</f>
        <v>BEARISH</v>
      </c>
      <c r="K1537" s="5" t="str">
        <f>OBV!G1537</f>
        <v>WEAK</v>
      </c>
      <c r="L1537" s="5" t="str">
        <f>OBV!H1537</f>
        <v>CONFIRMED BEARISH</v>
      </c>
    </row>
    <row r="1538" spans="1:12" ht="13.5" x14ac:dyDescent="0.25">
      <c r="A1538" s="3">
        <f>RSI!A1538</f>
        <v>44251</v>
      </c>
      <c r="B1538" s="2">
        <f>RSI!B1538</f>
        <v>15.529</v>
      </c>
      <c r="C1538" s="2">
        <f>RSI!I1538</f>
        <v>42.266148430005586</v>
      </c>
      <c r="D1538" s="2">
        <f>MACD!E1538</f>
        <v>-7.9278997994158829E-4</v>
      </c>
      <c r="E1538" s="2">
        <f>MACD!F1538</f>
        <v>-2.1860693597123584E-2</v>
      </c>
      <c r="F1538" s="2">
        <f>'Moving Avg'!D1538</f>
        <v>15.5524</v>
      </c>
      <c r="G1538" s="2">
        <f>'Moving Avg'!F1538</f>
        <v>15.587900000000001</v>
      </c>
      <c r="H1538" s="2">
        <f>'Moving Avg'!G1538</f>
        <v>15.61999999999999</v>
      </c>
      <c r="I1538" s="2">
        <f>'Moving Avg'!H1538</f>
        <v>18.004114999999992</v>
      </c>
      <c r="J1538" s="5" t="str">
        <f>OBV!F1538</f>
        <v>BEARISH</v>
      </c>
      <c r="K1538" s="5" t="str">
        <f>OBV!G1538</f>
        <v>WEAK</v>
      </c>
      <c r="L1538" s="5" t="str">
        <f>OBV!H1538</f>
        <v>CONFIRMED BEARISH</v>
      </c>
    </row>
    <row r="1539" spans="1:12" ht="13.5" x14ac:dyDescent="0.25">
      <c r="A1539" s="3">
        <f>RSI!A1539</f>
        <v>44252</v>
      </c>
      <c r="B1539" s="2">
        <f>RSI!B1539</f>
        <v>15.529</v>
      </c>
      <c r="C1539" s="2">
        <f>RSI!I1539</f>
        <v>42.266148430005572</v>
      </c>
      <c r="D1539" s="2">
        <f>MACD!E1539</f>
        <v>6.1153085225029713E-3</v>
      </c>
      <c r="E1539" s="2">
        <f>MACD!F1539</f>
        <v>-1.6265493173198274E-2</v>
      </c>
      <c r="F1539" s="2">
        <f>'Moving Avg'!D1539</f>
        <v>15.529</v>
      </c>
      <c r="G1539" s="2">
        <f>'Moving Avg'!F1539</f>
        <v>15.5875</v>
      </c>
      <c r="H1539" s="2">
        <f>'Moving Avg'!G1539</f>
        <v>15.618439999999991</v>
      </c>
      <c r="I1539" s="2">
        <f>'Moving Avg'!H1539</f>
        <v>17.976314999999992</v>
      </c>
      <c r="J1539" s="5" t="str">
        <f>OBV!F1539</f>
        <v>BEARISH</v>
      </c>
      <c r="K1539" s="5" t="str">
        <f>OBV!G1539</f>
        <v>WEAK</v>
      </c>
      <c r="L1539" s="5" t="str">
        <f>OBV!H1539</f>
        <v>CONFIRMED BEARISH</v>
      </c>
    </row>
    <row r="1540" spans="1:12" ht="13.5" x14ac:dyDescent="0.25">
      <c r="A1540" s="3">
        <f>RSI!A1540</f>
        <v>44253</v>
      </c>
      <c r="B1540" s="2">
        <f>RSI!B1540</f>
        <v>15.994999999999999</v>
      </c>
      <c r="C1540" s="2">
        <f>RSI!I1540</f>
        <v>73.177725764543197</v>
      </c>
      <c r="D1540" s="2">
        <f>MACD!E1540</f>
        <v>-2.2171683346208226E-2</v>
      </c>
      <c r="E1540" s="2">
        <f>MACD!F1540</f>
        <v>-1.7446731207800263E-2</v>
      </c>
      <c r="F1540" s="2">
        <f>'Moving Avg'!D1540</f>
        <v>15.622200000000001</v>
      </c>
      <c r="G1540" s="2">
        <f>'Moving Avg'!F1540</f>
        <v>15.610400000000002</v>
      </c>
      <c r="H1540" s="2">
        <f>'Moving Avg'!G1540</f>
        <v>15.625419999999993</v>
      </c>
      <c r="I1540" s="2">
        <f>'Moving Avg'!H1540</f>
        <v>17.950844999999994</v>
      </c>
      <c r="J1540" s="5" t="str">
        <f>OBV!F1540</f>
        <v>BULLISH</v>
      </c>
      <c r="K1540" s="5" t="str">
        <f>OBV!G1540</f>
        <v>STRONG</v>
      </c>
      <c r="L1540" s="5" t="str">
        <f>OBV!H1540</f>
        <v>CONFIRMED BULLISH</v>
      </c>
    </row>
    <row r="1541" spans="1:12" ht="13.5" x14ac:dyDescent="0.25">
      <c r="A1541" s="3">
        <f>RSI!A1541</f>
        <v>44256</v>
      </c>
      <c r="B1541" s="2">
        <f>RSI!B1541</f>
        <v>15.537000000000001</v>
      </c>
      <c r="C1541" s="2">
        <f>RSI!I1541</f>
        <v>46.708128008365321</v>
      </c>
      <c r="D1541" s="2">
        <f>MACD!E1541</f>
        <v>-1.4576914202363511E-2</v>
      </c>
      <c r="E1541" s="2">
        <f>MACD!F1541</f>
        <v>-1.6872767806712912E-2</v>
      </c>
      <c r="F1541" s="2">
        <f>'Moving Avg'!D1541</f>
        <v>15.623799999999999</v>
      </c>
      <c r="G1541" s="2">
        <f>'Moving Avg'!F1541</f>
        <v>15.610399999999998</v>
      </c>
      <c r="H1541" s="2">
        <f>'Moving Avg'!G1541</f>
        <v>15.624019999999996</v>
      </c>
      <c r="I1541" s="2">
        <f>'Moving Avg'!H1541</f>
        <v>17.91993999999999</v>
      </c>
      <c r="J1541" s="5" t="str">
        <f>OBV!F1541</f>
        <v>BEARISH</v>
      </c>
      <c r="K1541" s="5" t="str">
        <f>OBV!G1541</f>
        <v>NEUTRAL</v>
      </c>
      <c r="L1541" s="5" t="str">
        <f>OBV!H1541</f>
        <v>BEARISH DIVERGENCE</v>
      </c>
    </row>
    <row r="1542" spans="1:12" ht="13.5" x14ac:dyDescent="0.25">
      <c r="A1542" s="3">
        <f>RSI!A1542</f>
        <v>44257</v>
      </c>
      <c r="B1542" s="2">
        <f>RSI!B1542</f>
        <v>15.994999999999999</v>
      </c>
      <c r="C1542" s="2">
        <f>RSI!I1542</f>
        <v>61.647857825533436</v>
      </c>
      <c r="D1542" s="2">
        <f>MACD!E1542</f>
        <v>-3.5588682944908356E-2</v>
      </c>
      <c r="E1542" s="2">
        <f>MACD!F1542</f>
        <v>-2.0615950834352002E-2</v>
      </c>
      <c r="F1542" s="2">
        <f>'Moving Avg'!D1542</f>
        <v>15.716999999999999</v>
      </c>
      <c r="G1542" s="2">
        <f>'Moving Avg'!F1542</f>
        <v>15.629799999999999</v>
      </c>
      <c r="H1542" s="2">
        <f>'Moving Avg'!G1542</f>
        <v>15.621679999999994</v>
      </c>
      <c r="I1542" s="2">
        <f>'Moving Avg'!H1542</f>
        <v>17.891324999999988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</row>
    <row r="1543" spans="1:12" ht="13.5" x14ac:dyDescent="0.25">
      <c r="A1543" s="3">
        <f>RSI!A1543</f>
        <v>44258</v>
      </c>
      <c r="B1543" s="2">
        <f>RSI!B1543</f>
        <v>15.537000000000001</v>
      </c>
      <c r="C1543" s="2">
        <f>RSI!I1543</f>
        <v>47.352137612865924</v>
      </c>
      <c r="D1543" s="2">
        <f>MACD!E1543</f>
        <v>-2.1696607937558454E-2</v>
      </c>
      <c r="E1543" s="2">
        <f>MACD!F1543</f>
        <v>-2.0832082254993296E-2</v>
      </c>
      <c r="F1543" s="2">
        <f>'Moving Avg'!D1543</f>
        <v>15.7186</v>
      </c>
      <c r="G1543" s="2">
        <f>'Moving Avg'!F1543</f>
        <v>15.625549999999999</v>
      </c>
      <c r="H1543" s="2">
        <f>'Moving Avg'!G1543</f>
        <v>15.616079999999995</v>
      </c>
      <c r="I1543" s="2">
        <f>'Moving Avg'!H1543</f>
        <v>17.860419999999987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</row>
    <row r="1544" spans="1:12" ht="13.5" x14ac:dyDescent="0.25">
      <c r="A1544" s="3">
        <f>RSI!A1544</f>
        <v>44259</v>
      </c>
      <c r="B1544" s="2">
        <f>RSI!B1544</f>
        <v>16.460999999999999</v>
      </c>
      <c r="C1544" s="2">
        <f>RSI!I1544</f>
        <v>64.990685634435778</v>
      </c>
      <c r="D1544" s="2">
        <f>MACD!E1544</f>
        <v>-7.7767527998039654E-2</v>
      </c>
      <c r="E1544" s="2">
        <f>MACD!F1544</f>
        <v>-3.2219171403602573E-2</v>
      </c>
      <c r="F1544" s="2">
        <f>'Moving Avg'!D1544</f>
        <v>15.905000000000001</v>
      </c>
      <c r="G1544" s="2">
        <f>'Moving Avg'!F1544</f>
        <v>15.668249999999997</v>
      </c>
      <c r="H1544" s="2">
        <f>'Moving Avg'!G1544</f>
        <v>15.631599999999997</v>
      </c>
      <c r="I1544" s="2">
        <f>'Moving Avg'!H1544</f>
        <v>17.834134999999989</v>
      </c>
      <c r="J1544" s="5" t="str">
        <f>OBV!F1544</f>
        <v>BULLISH</v>
      </c>
      <c r="K1544" s="5" t="str">
        <f>OBV!G1544</f>
        <v>STRONG</v>
      </c>
      <c r="L1544" s="5" t="str">
        <f>OBV!H1544</f>
        <v>CONFIRMED BULLISH</v>
      </c>
    </row>
    <row r="1545" spans="1:12" ht="13.5" x14ac:dyDescent="0.25">
      <c r="A1545" s="3">
        <f>RSI!A1545</f>
        <v>44260</v>
      </c>
      <c r="B1545" s="2">
        <f>RSI!B1545</f>
        <v>16.95</v>
      </c>
      <c r="C1545" s="2">
        <f>RSI!I1545</f>
        <v>70.603701927386922</v>
      </c>
      <c r="D1545" s="2">
        <f>MACD!E1545</f>
        <v>-0.1843214678973002</v>
      </c>
      <c r="E1545" s="2">
        <f>MACD!F1545</f>
        <v>-6.2639630702342103E-2</v>
      </c>
      <c r="F1545" s="2">
        <f>'Moving Avg'!D1545</f>
        <v>16.096</v>
      </c>
      <c r="G1545" s="2">
        <f>'Moving Avg'!F1545</f>
        <v>15.734999999999996</v>
      </c>
      <c r="H1545" s="2">
        <f>'Moving Avg'!G1545</f>
        <v>15.657679999999997</v>
      </c>
      <c r="I1545" s="2">
        <f>'Moving Avg'!H1545</f>
        <v>17.81211999999999</v>
      </c>
      <c r="J1545" s="5" t="str">
        <f>OBV!F1545</f>
        <v>BULLISH</v>
      </c>
      <c r="K1545" s="5" t="str">
        <f>OBV!G1545</f>
        <v>STRONG</v>
      </c>
      <c r="L1545" s="5" t="str">
        <f>OBV!H1545</f>
        <v>CONFIRMED BULLISH</v>
      </c>
    </row>
    <row r="1546" spans="1:12" ht="13.5" x14ac:dyDescent="0.25">
      <c r="A1546" s="3">
        <f>RSI!A1546</f>
        <v>44263</v>
      </c>
      <c r="B1546" s="2">
        <f>RSI!B1546</f>
        <v>16.460999999999999</v>
      </c>
      <c r="C1546" s="2">
        <f>RSI!I1546</f>
        <v>60.208045660615106</v>
      </c>
      <c r="D1546" s="2">
        <f>MACD!E1546</f>
        <v>-0.24567487986512582</v>
      </c>
      <c r="E1546" s="2">
        <f>MACD!F1546</f>
        <v>-9.9246680534898851E-2</v>
      </c>
      <c r="F1546" s="2">
        <f>'Moving Avg'!D1546</f>
        <v>16.280799999999999</v>
      </c>
      <c r="G1546" s="2">
        <f>'Moving Avg'!F1546</f>
        <v>15.777700000000001</v>
      </c>
      <c r="H1546" s="2">
        <f>'Moving Avg'!G1546</f>
        <v>15.674599999999998</v>
      </c>
      <c r="I1546" s="2">
        <f>'Moving Avg'!H1546</f>
        <v>17.787659999999988</v>
      </c>
      <c r="J1546" s="5" t="str">
        <f>OBV!F1546</f>
        <v>BULLISH</v>
      </c>
      <c r="K1546" s="5" t="str">
        <f>OBV!G1546</f>
        <v>STRONG</v>
      </c>
      <c r="L1546" s="5" t="str">
        <f>OBV!H1546</f>
        <v>CONFIRMED BULLISH</v>
      </c>
    </row>
    <row r="1547" spans="1:12" ht="13.5" x14ac:dyDescent="0.25">
      <c r="A1547" s="3">
        <f>RSI!A1547</f>
        <v>44264</v>
      </c>
      <c r="B1547" s="2">
        <f>RSI!B1547</f>
        <v>16.460999999999999</v>
      </c>
      <c r="C1547" s="2">
        <f>RSI!I1547</f>
        <v>60.208045660615113</v>
      </c>
      <c r="D1547" s="2">
        <f>MACD!E1547</f>
        <v>-0.30156516126595712</v>
      </c>
      <c r="E1547" s="2">
        <f>MACD!F1547</f>
        <v>-0.13971037668111053</v>
      </c>
      <c r="F1547" s="2">
        <f>'Moving Avg'!D1547</f>
        <v>16.373999999999999</v>
      </c>
      <c r="G1547" s="2">
        <f>'Moving Avg'!F1547</f>
        <v>15.820400000000001</v>
      </c>
      <c r="H1547" s="2">
        <f>'Moving Avg'!G1547</f>
        <v>15.691379999999997</v>
      </c>
      <c r="I1547" s="2">
        <f>'Moving Avg'!H1547</f>
        <v>17.766304999999988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</row>
    <row r="1548" spans="1:12" ht="13.5" x14ac:dyDescent="0.25">
      <c r="A1548" s="3">
        <f>RSI!A1548</f>
        <v>44265</v>
      </c>
      <c r="B1548" s="2">
        <f>RSI!B1548</f>
        <v>16.460999999999999</v>
      </c>
      <c r="C1548" s="2">
        <f>RSI!I1548</f>
        <v>60.20804566061512</v>
      </c>
      <c r="D1548" s="2">
        <f>MACD!E1548</f>
        <v>-0.35253828588181157</v>
      </c>
      <c r="E1548" s="2">
        <f>MACD!F1548</f>
        <v>-0.18227595852125072</v>
      </c>
      <c r="F1548" s="2">
        <f>'Moving Avg'!D1548</f>
        <v>16.558799999999998</v>
      </c>
      <c r="G1548" s="2">
        <f>'Moving Avg'!F1548</f>
        <v>15.863100000000003</v>
      </c>
      <c r="H1548" s="2">
        <f>'Moving Avg'!G1548</f>
        <v>15.707679999999998</v>
      </c>
      <c r="I1548" s="2">
        <f>'Moving Avg'!H1548</f>
        <v>17.744949999999989</v>
      </c>
      <c r="J1548" s="5" t="str">
        <f>OBV!F1548</f>
        <v>BULLISH</v>
      </c>
      <c r="K1548" s="5" t="str">
        <f>OBV!G1548</f>
        <v>STRONG</v>
      </c>
      <c r="L1548" s="5" t="str">
        <f>OBV!H1548</f>
        <v>CONFIRMED BULLISH</v>
      </c>
    </row>
    <row r="1549" spans="1:12" ht="13.5" x14ac:dyDescent="0.25">
      <c r="A1549" s="3">
        <f>RSI!A1549</f>
        <v>44266</v>
      </c>
      <c r="B1549" s="2">
        <f>RSI!B1549</f>
        <v>16.95</v>
      </c>
      <c r="C1549" s="2">
        <f>RSI!I1549</f>
        <v>66.389052737594824</v>
      </c>
      <c r="D1549" s="2">
        <f>MACD!E1549</f>
        <v>-0.43530026914629261</v>
      </c>
      <c r="E1549" s="2">
        <f>MACD!F1549</f>
        <v>-0.23288082064625912</v>
      </c>
      <c r="F1549" s="2">
        <f>'Moving Avg'!D1549</f>
        <v>16.656600000000001</v>
      </c>
      <c r="G1549" s="2">
        <f>'Moving Avg'!F1549</f>
        <v>15.930250000000001</v>
      </c>
      <c r="H1549" s="2">
        <f>'Moving Avg'!G1549</f>
        <v>15.733759999999997</v>
      </c>
      <c r="I1549" s="2">
        <f>'Moving Avg'!H1549</f>
        <v>17.722934999999985</v>
      </c>
      <c r="J1549" s="5" t="str">
        <f>OBV!F1549</f>
        <v>BULLISH</v>
      </c>
      <c r="K1549" s="5" t="str">
        <f>OBV!G1549</f>
        <v>STRONG</v>
      </c>
      <c r="L1549" s="5" t="str">
        <f>OBV!H1549</f>
        <v>CONFIRMED BULLISH</v>
      </c>
    </row>
    <row r="1550" spans="1:12" ht="13.5" x14ac:dyDescent="0.25">
      <c r="A1550" s="3">
        <f>RSI!A1550</f>
        <v>44267</v>
      </c>
      <c r="B1550" s="2">
        <f>RSI!B1550</f>
        <v>17.454999999999998</v>
      </c>
      <c r="C1550" s="2">
        <f>RSI!I1550</f>
        <v>71.340185274821408</v>
      </c>
      <c r="D1550" s="2">
        <f>MACD!E1550</f>
        <v>-0.47709042390739675</v>
      </c>
      <c r="E1550" s="2">
        <f>MACD!F1550</f>
        <v>-0.28172274129848668</v>
      </c>
      <c r="F1550" s="2">
        <f>'Moving Avg'!D1550</f>
        <v>16.7576</v>
      </c>
      <c r="G1550" s="2">
        <f>'Moving Avg'!F1550</f>
        <v>16.022650000000002</v>
      </c>
      <c r="H1550" s="2">
        <f>'Moving Avg'!G1550</f>
        <v>15.770420000000001</v>
      </c>
      <c r="I1550" s="2">
        <f>'Moving Avg'!H1550</f>
        <v>17.705389999999987</v>
      </c>
      <c r="J1550" s="5" t="str">
        <f>OBV!F1550</f>
        <v>BULLISH</v>
      </c>
      <c r="K1550" s="5" t="str">
        <f>OBV!G1550</f>
        <v>STRONG</v>
      </c>
      <c r="L1550" s="5" t="str">
        <f>OBV!H1550</f>
        <v>CONFIRMED BULLISH</v>
      </c>
    </row>
    <row r="1551" spans="1:12" ht="13.5" x14ac:dyDescent="0.25">
      <c r="A1551" s="3">
        <f>RSI!A1551</f>
        <v>44270</v>
      </c>
      <c r="B1551" s="2">
        <f>RSI!B1551</f>
        <v>17.454999999999998</v>
      </c>
      <c r="C1551" s="2">
        <f>RSI!I1551</f>
        <v>71.340185274821408</v>
      </c>
      <c r="D1551" s="2">
        <f>MACD!E1551</f>
        <v>-0.59149478534236444</v>
      </c>
      <c r="E1551" s="2">
        <f>MACD!F1551</f>
        <v>-0.34367715010726224</v>
      </c>
      <c r="F1551" s="2">
        <f>'Moving Avg'!D1551</f>
        <v>16.956399999999999</v>
      </c>
      <c r="G1551" s="2">
        <f>'Moving Avg'!F1551</f>
        <v>16.11505</v>
      </c>
      <c r="H1551" s="2">
        <f>'Moving Avg'!G1551</f>
        <v>15.806600000000001</v>
      </c>
      <c r="I1551" s="2">
        <f>'Moving Avg'!H1551</f>
        <v>17.684734999999986</v>
      </c>
      <c r="J1551" s="5" t="str">
        <f>OBV!F1551</f>
        <v>BULLISH</v>
      </c>
      <c r="K1551" s="5" t="str">
        <f>OBV!G1551</f>
        <v>STRONG</v>
      </c>
      <c r="L1551" s="5" t="str">
        <f>OBV!H1551</f>
        <v>CONFIRMED BULLISH</v>
      </c>
    </row>
    <row r="1552" spans="1:12" ht="13.5" x14ac:dyDescent="0.25">
      <c r="A1552" s="3">
        <f>RSI!A1552</f>
        <v>44271</v>
      </c>
      <c r="B1552" s="2">
        <f>RSI!B1552</f>
        <v>16.934999999999999</v>
      </c>
      <c r="C1552" s="2">
        <f>RSI!I1552</f>
        <v>60.667760640864699</v>
      </c>
      <c r="D1552" s="2">
        <f>MACD!E1552</f>
        <v>-0.58726464361372344</v>
      </c>
      <c r="E1552" s="2">
        <f>MACD!F1552</f>
        <v>-0.39239464880855451</v>
      </c>
      <c r="F1552" s="2">
        <f>'Moving Avg'!D1552</f>
        <v>17.051200000000001</v>
      </c>
      <c r="G1552" s="2">
        <f>'Moving Avg'!F1552</f>
        <v>16.179499999999997</v>
      </c>
      <c r="H1552" s="2">
        <f>'Moving Avg'!G1552</f>
        <v>15.832380000000002</v>
      </c>
      <c r="I1552" s="2">
        <f>'Moving Avg'!H1552</f>
        <v>17.661479999999987</v>
      </c>
      <c r="J1552" s="5" t="str">
        <f>OBV!F1552</f>
        <v>BULLISH</v>
      </c>
      <c r="K1552" s="5" t="str">
        <f>OBV!G1552</f>
        <v>STRONG</v>
      </c>
      <c r="L1552" s="5" t="str">
        <f>OBV!H1552</f>
        <v>CONFIRMED BULLISH</v>
      </c>
    </row>
    <row r="1553" spans="1:12" ht="13.5" x14ac:dyDescent="0.25">
      <c r="A1553" s="3">
        <f>RSI!A1553</f>
        <v>44272</v>
      </c>
      <c r="B1553" s="2">
        <f>RSI!B1553</f>
        <v>16.934999999999999</v>
      </c>
      <c r="C1553" s="2">
        <f>RSI!I1553</f>
        <v>60.667760640864699</v>
      </c>
      <c r="D1553" s="2">
        <f>MACD!E1553</f>
        <v>-0.65843174461135412</v>
      </c>
      <c r="E1553" s="2">
        <f>MACD!F1553</f>
        <v>-0.44560206796911445</v>
      </c>
      <c r="F1553" s="2">
        <f>'Moving Avg'!D1553</f>
        <v>17.146000000000001</v>
      </c>
      <c r="G1553" s="2">
        <f>'Moving Avg'!F1553</f>
        <v>16.243950000000002</v>
      </c>
      <c r="H1553" s="2">
        <f>'Moving Avg'!G1553</f>
        <v>15.845120000000001</v>
      </c>
      <c r="I1553" s="2">
        <f>'Moving Avg'!H1553</f>
        <v>17.635004999999985</v>
      </c>
      <c r="J1553" s="5" t="str">
        <f>OBV!F1553</f>
        <v>BULLISH</v>
      </c>
      <c r="K1553" s="5" t="str">
        <f>OBV!G1553</f>
        <v>STRONG</v>
      </c>
      <c r="L1553" s="5" t="str">
        <f>OBV!H1553</f>
        <v>CONFIRMED BULLISH</v>
      </c>
    </row>
    <row r="1554" spans="1:12" ht="13.5" x14ac:dyDescent="0.25">
      <c r="A1554" s="3">
        <f>RSI!A1554</f>
        <v>44273</v>
      </c>
      <c r="B1554" s="2">
        <f>RSI!B1554</f>
        <v>16.934999999999999</v>
      </c>
      <c r="C1554" s="2">
        <f>RSI!I1554</f>
        <v>60.667760640864699</v>
      </c>
      <c r="D1554" s="2">
        <f>MACD!E1554</f>
        <v>-0.58046372693586257</v>
      </c>
      <c r="E1554" s="2">
        <f>MACD!F1554</f>
        <v>-0.47257439976246407</v>
      </c>
      <c r="F1554" s="2">
        <f>'Moving Avg'!D1554</f>
        <v>17.143000000000001</v>
      </c>
      <c r="G1554" s="2">
        <f>'Moving Avg'!F1554</f>
        <v>16.308399999999999</v>
      </c>
      <c r="H1554" s="2">
        <f>'Moving Avg'!G1554</f>
        <v>15.872460000000004</v>
      </c>
      <c r="I1554" s="2">
        <f>'Moving Avg'!H1554</f>
        <v>17.605229999999985</v>
      </c>
      <c r="J1554" s="5" t="str">
        <f>OBV!F1554</f>
        <v>BULLISH</v>
      </c>
      <c r="K1554" s="5" t="str">
        <f>OBV!G1554</f>
        <v>NEUTRAL</v>
      </c>
      <c r="L1554" s="5" t="str">
        <f>OBV!H1554</f>
        <v>BULLISH DIVERGENCE</v>
      </c>
    </row>
    <row r="1555" spans="1:12" ht="13.5" x14ac:dyDescent="0.25">
      <c r="A1555" s="3">
        <f>RSI!A1555</f>
        <v>44274</v>
      </c>
      <c r="B1555" s="2">
        <f>RSI!B1555</f>
        <v>16.306000000000001</v>
      </c>
      <c r="C1555" s="2">
        <f>RSI!I1555</f>
        <v>49.483849811414679</v>
      </c>
      <c r="D1555" s="2">
        <f>MACD!E1555</f>
        <v>-0.39634104953272065</v>
      </c>
      <c r="E1555" s="2">
        <f>MACD!F1555</f>
        <v>-0.45732772971651542</v>
      </c>
      <c r="F1555" s="2">
        <f>'Moving Avg'!D1555</f>
        <v>16.9132</v>
      </c>
      <c r="G1555" s="2">
        <f>'Moving Avg'!F1555</f>
        <v>16.347249999999999</v>
      </c>
      <c r="H1555" s="2">
        <f>'Moving Avg'!G1555</f>
        <v>15.887220000000003</v>
      </c>
      <c r="I1555" s="2">
        <f>'Moving Avg'!H1555</f>
        <v>17.568894999999983</v>
      </c>
      <c r="J1555" s="5" t="str">
        <f>OBV!F1555</f>
        <v>BEARISH</v>
      </c>
      <c r="K1555" s="5" t="str">
        <f>OBV!G1555</f>
        <v>WEAK</v>
      </c>
      <c r="L1555" s="5" t="str">
        <f>OBV!H1555</f>
        <v>CONFIRMED BEARISH</v>
      </c>
    </row>
    <row r="1556" spans="1:12" ht="13.5" x14ac:dyDescent="0.25">
      <c r="A1556" s="3">
        <f>RSI!A1556</f>
        <v>44277</v>
      </c>
      <c r="B1556" s="2">
        <f>RSI!B1556</f>
        <v>16.306000000000001</v>
      </c>
      <c r="C1556" s="2">
        <f>RSI!I1556</f>
        <v>49.483849811414679</v>
      </c>
      <c r="D1556" s="2">
        <f>MACD!E1556</f>
        <v>-0.31546042137319219</v>
      </c>
      <c r="E1556" s="2">
        <f>MACD!F1556</f>
        <v>-0.42895426804785075</v>
      </c>
      <c r="F1556" s="2">
        <f>'Moving Avg'!D1556</f>
        <v>16.683399999999999</v>
      </c>
      <c r="G1556" s="2">
        <f>'Moving Avg'!F1556</f>
        <v>16.386099999999999</v>
      </c>
      <c r="H1556" s="2">
        <f>'Moving Avg'!G1556</f>
        <v>15.901200000000003</v>
      </c>
      <c r="I1556" s="2">
        <f>'Moving Avg'!H1556</f>
        <v>17.532559999999982</v>
      </c>
      <c r="J1556" s="5" t="str">
        <f>OBV!F1556</f>
        <v>BEARISH</v>
      </c>
      <c r="K1556" s="5" t="str">
        <f>OBV!G1556</f>
        <v>WEAK</v>
      </c>
      <c r="L1556" s="5" t="str">
        <f>OBV!H1556</f>
        <v>CONFIRMED BEARISH</v>
      </c>
    </row>
    <row r="1557" spans="1:12" ht="13.5" x14ac:dyDescent="0.25">
      <c r="A1557" s="3">
        <f>RSI!A1557</f>
        <v>44278</v>
      </c>
      <c r="B1557" s="2">
        <f>RSI!B1557</f>
        <v>16.306000000000001</v>
      </c>
      <c r="C1557" s="2">
        <f>RSI!I1557</f>
        <v>49.483849811414672</v>
      </c>
      <c r="D1557" s="2">
        <f>MACD!E1557</f>
        <v>-0.24673103553454823</v>
      </c>
      <c r="E1557" s="2">
        <f>MACD!F1557</f>
        <v>-0.39250962154519031</v>
      </c>
      <c r="F1557" s="2">
        <f>'Moving Avg'!D1557</f>
        <v>16.557600000000001</v>
      </c>
      <c r="G1557" s="2">
        <f>'Moving Avg'!F1557</f>
        <v>16.424949999999995</v>
      </c>
      <c r="H1557" s="2">
        <f>'Moving Avg'!G1557</f>
        <v>15.915020000000002</v>
      </c>
      <c r="I1557" s="2">
        <f>'Moving Avg'!H1557</f>
        <v>17.496224999999981</v>
      </c>
      <c r="J1557" s="5" t="str">
        <f>OBV!F1557</f>
        <v>BEARISH</v>
      </c>
      <c r="K1557" s="5" t="str">
        <f>OBV!G1557</f>
        <v>WEAK</v>
      </c>
      <c r="L1557" s="5" t="str">
        <f>OBV!H1557</f>
        <v>CONFIRMED BEARISH</v>
      </c>
    </row>
    <row r="1558" spans="1:12" ht="13.5" x14ac:dyDescent="0.25">
      <c r="A1558" s="3">
        <f>RSI!A1558</f>
        <v>44279</v>
      </c>
      <c r="B1558" s="2">
        <f>RSI!B1558</f>
        <v>16.306000000000001</v>
      </c>
      <c r="C1558" s="2">
        <f>RSI!I1558</f>
        <v>49.483849811414672</v>
      </c>
      <c r="D1558" s="2">
        <f>MACD!E1558</f>
        <v>-0.18830509465772494</v>
      </c>
      <c r="E1558" s="2">
        <f>MACD!F1558</f>
        <v>-0.35166871616769729</v>
      </c>
      <c r="F1558" s="2">
        <f>'Moving Avg'!D1558</f>
        <v>16.431799999999999</v>
      </c>
      <c r="G1558" s="2">
        <f>'Moving Avg'!F1558</f>
        <v>16.463799999999996</v>
      </c>
      <c r="H1558" s="2">
        <f>'Moving Avg'!G1558</f>
        <v>15.930560000000003</v>
      </c>
      <c r="I1558" s="2">
        <f>'Moving Avg'!H1558</f>
        <v>17.45988999999998</v>
      </c>
      <c r="J1558" s="5" t="str">
        <f>OBV!F1558</f>
        <v>BEARISH</v>
      </c>
      <c r="K1558" s="5" t="str">
        <f>OBV!G1558</f>
        <v>WEAK</v>
      </c>
      <c r="L1558" s="5" t="str">
        <f>OBV!H1558</f>
        <v>CONFIRMED BEARISH</v>
      </c>
    </row>
    <row r="1559" spans="1:12" ht="13.5" x14ac:dyDescent="0.25">
      <c r="A1559" s="3">
        <f>RSI!A1559</f>
        <v>44280</v>
      </c>
      <c r="B1559" s="2">
        <f>RSI!B1559</f>
        <v>16.306000000000001</v>
      </c>
      <c r="C1559" s="2">
        <f>RSI!I1559</f>
        <v>49.483849811414679</v>
      </c>
      <c r="D1559" s="2">
        <f>MACD!E1559</f>
        <v>-6.3386706852149644E-2</v>
      </c>
      <c r="E1559" s="2">
        <f>MACD!F1559</f>
        <v>-0.29401231430458774</v>
      </c>
      <c r="F1559" s="2">
        <f>'Moving Avg'!D1559</f>
        <v>16.306000000000001</v>
      </c>
      <c r="G1559" s="2">
        <f>'Moving Avg'!F1559</f>
        <v>16.502649999999996</v>
      </c>
      <c r="H1559" s="2">
        <f>'Moving Avg'!G1559</f>
        <v>15.946100000000003</v>
      </c>
      <c r="I1559" s="2">
        <f>'Moving Avg'!H1559</f>
        <v>17.423554999999983</v>
      </c>
      <c r="J1559" s="5" t="str">
        <f>OBV!F1559</f>
        <v>BEARISH</v>
      </c>
      <c r="K1559" s="5" t="str">
        <f>OBV!G1559</f>
        <v>WEAK</v>
      </c>
      <c r="L1559" s="5" t="str">
        <f>OBV!H1559</f>
        <v>CONFIRMED BEARISH</v>
      </c>
    </row>
    <row r="1560" spans="1:12" ht="13.5" x14ac:dyDescent="0.25">
      <c r="A1560" s="3">
        <f>RSI!A1560</f>
        <v>44281</v>
      </c>
      <c r="B1560" s="2">
        <f>RSI!B1560</f>
        <v>16.306000000000001</v>
      </c>
      <c r="C1560" s="2">
        <f>RSI!I1560</f>
        <v>49.483849811414679</v>
      </c>
      <c r="D1560" s="2">
        <f>MACD!E1560</f>
        <v>0.12023751956933992</v>
      </c>
      <c r="E1560" s="2">
        <f>MACD!F1560</f>
        <v>-0.21116234752980223</v>
      </c>
      <c r="F1560" s="2">
        <f>'Moving Avg'!D1560</f>
        <v>16.306000000000001</v>
      </c>
      <c r="G1560" s="2">
        <f>'Moving Avg'!F1560</f>
        <v>16.518199999999997</v>
      </c>
      <c r="H1560" s="2">
        <f>'Moving Avg'!G1560</f>
        <v>15.960540000000005</v>
      </c>
      <c r="I1560" s="2">
        <f>'Moving Avg'!H1560</f>
        <v>17.390749999999979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</row>
    <row r="1561" spans="1:12" ht="13.5" x14ac:dyDescent="0.25">
      <c r="A1561" s="3">
        <f>RSI!A1561</f>
        <v>44284</v>
      </c>
      <c r="B1561" s="2">
        <f>RSI!B1561</f>
        <v>16.306000000000001</v>
      </c>
      <c r="C1561" s="2">
        <f>RSI!I1561</f>
        <v>49.483849811414679</v>
      </c>
      <c r="D1561" s="2">
        <f>MACD!E1561</f>
        <v>0.27582644318082572</v>
      </c>
      <c r="E1561" s="2">
        <f>MACD!F1561</f>
        <v>-0.11376458938767664</v>
      </c>
      <c r="F1561" s="2">
        <f>'Moving Avg'!D1561</f>
        <v>16.306000000000001</v>
      </c>
      <c r="G1561" s="2">
        <f>'Moving Avg'!F1561</f>
        <v>16.556649999999998</v>
      </c>
      <c r="H1561" s="2">
        <f>'Moving Avg'!G1561</f>
        <v>15.975920000000006</v>
      </c>
      <c r="I1561" s="2">
        <f>'Moving Avg'!H1561</f>
        <v>17.357944999999983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</row>
    <row r="1562" spans="1:12" ht="13.5" x14ac:dyDescent="0.25">
      <c r="A1562" s="3">
        <f>RSI!A1562</f>
        <v>44285</v>
      </c>
      <c r="B1562" s="2">
        <f>RSI!B1562</f>
        <v>16.306000000000001</v>
      </c>
      <c r="C1562" s="2">
        <f>RSI!I1562</f>
        <v>49.483849811414679</v>
      </c>
      <c r="D1562" s="2">
        <f>MACD!E1562</f>
        <v>0.32767729281169977</v>
      </c>
      <c r="E1562" s="2">
        <f>MACD!F1562</f>
        <v>-2.5476212947801363E-2</v>
      </c>
      <c r="F1562" s="2">
        <f>'Moving Avg'!D1562</f>
        <v>16.306000000000001</v>
      </c>
      <c r="G1562" s="2">
        <f>'Moving Avg'!F1562</f>
        <v>16.572199999999999</v>
      </c>
      <c r="H1562" s="2">
        <f>'Moving Avg'!G1562</f>
        <v>15.991300000000006</v>
      </c>
      <c r="I1562" s="2">
        <f>'Moving Avg'!H1562</f>
        <v>17.32513999999998</v>
      </c>
      <c r="J1562" s="5" t="str">
        <f>OBV!F1562</f>
        <v>NEUTRAL</v>
      </c>
      <c r="K1562" s="5" t="str">
        <f>OBV!G1562</f>
        <v>NEUTRAL</v>
      </c>
      <c r="L1562" s="5" t="str">
        <f>OBV!H1562</f>
        <v>NEUTRAL</v>
      </c>
    </row>
    <row r="1563" spans="1:12" ht="13.5" x14ac:dyDescent="0.25">
      <c r="A1563" s="3">
        <f>RSI!A1563</f>
        <v>44286</v>
      </c>
      <c r="B1563" s="2">
        <f>RSI!B1563</f>
        <v>16.306000000000001</v>
      </c>
      <c r="C1563" s="2">
        <f>RSI!I1563</f>
        <v>49.483849811414679</v>
      </c>
      <c r="D1563" s="2">
        <f>MACD!E1563</f>
        <v>0.37173505485512592</v>
      </c>
      <c r="E1563" s="2">
        <f>MACD!F1563</f>
        <v>5.3966040612784094E-2</v>
      </c>
      <c r="F1563" s="2">
        <f>'Moving Avg'!D1563</f>
        <v>16.306000000000001</v>
      </c>
      <c r="G1563" s="2">
        <f>'Moving Avg'!F1563</f>
        <v>16.61065</v>
      </c>
      <c r="H1563" s="2">
        <f>'Moving Avg'!G1563</f>
        <v>16.006840000000008</v>
      </c>
      <c r="I1563" s="2">
        <f>'Moving Avg'!H1563</f>
        <v>17.292334999999984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</row>
    <row r="1564" spans="1:12" ht="13.5" x14ac:dyDescent="0.25">
      <c r="A1564" s="3">
        <f>RSI!A1564</f>
        <v>44287</v>
      </c>
      <c r="B1564" s="2">
        <f>RSI!B1564</f>
        <v>16.306000000000001</v>
      </c>
      <c r="C1564" s="2">
        <f>RSI!I1564</f>
        <v>49.483849811414672</v>
      </c>
      <c r="D1564" s="2">
        <f>MACD!E1564</f>
        <v>0.409185038736954</v>
      </c>
      <c r="E1564" s="2">
        <f>MACD!F1564</f>
        <v>0.12500984023761808</v>
      </c>
      <c r="F1564" s="2">
        <f>'Moving Avg'!D1564</f>
        <v>16.306000000000001</v>
      </c>
      <c r="G1564" s="2">
        <f>'Moving Avg'!F1564</f>
        <v>16.602899999999998</v>
      </c>
      <c r="H1564" s="2">
        <f>'Moving Avg'!G1564</f>
        <v>16.021440000000009</v>
      </c>
      <c r="I1564" s="2">
        <f>'Moving Avg'!H1564</f>
        <v>17.259529999999984</v>
      </c>
      <c r="J1564" s="5" t="str">
        <f>OBV!F1564</f>
        <v>NEUTRAL</v>
      </c>
      <c r="K1564" s="5" t="str">
        <f>OBV!G1564</f>
        <v>NEUTRAL</v>
      </c>
      <c r="L1564" s="5" t="str">
        <f>OBV!H1564</f>
        <v>NEUTRAL</v>
      </c>
    </row>
    <row r="1565" spans="1:12" ht="13.5" x14ac:dyDescent="0.25">
      <c r="A1565" s="3">
        <f>RSI!A1565</f>
        <v>44288</v>
      </c>
      <c r="B1565" s="2">
        <f>RSI!B1565</f>
        <v>15.817</v>
      </c>
      <c r="C1565" s="2">
        <f>RSI!I1565</f>
        <v>38.043865758578406</v>
      </c>
      <c r="D1565" s="2">
        <f>MACD!E1565</f>
        <v>0.38048419945648249</v>
      </c>
      <c r="E1565" s="2">
        <f>MACD!F1565</f>
        <v>0.17610471208139097</v>
      </c>
      <c r="F1565" s="2">
        <f>'Moving Avg'!D1565</f>
        <v>16.208199999999998</v>
      </c>
      <c r="G1565" s="2">
        <f>'Moving Avg'!F1565</f>
        <v>16.546250000000001</v>
      </c>
      <c r="H1565" s="2">
        <f>'Moving Avg'!G1565</f>
        <v>16.027200000000008</v>
      </c>
      <c r="I1565" s="2">
        <f>'Moving Avg'!H1565</f>
        <v>17.224279999999982</v>
      </c>
      <c r="J1565" s="5" t="str">
        <f>OBV!F1565</f>
        <v>BEARISH</v>
      </c>
      <c r="K1565" s="5" t="str">
        <f>OBV!G1565</f>
        <v>WEAK</v>
      </c>
      <c r="L1565" s="5" t="str">
        <f>OBV!H1565</f>
        <v>CONFIRMED BEARISH</v>
      </c>
    </row>
    <row r="1566" spans="1:12" ht="13.5" x14ac:dyDescent="0.25">
      <c r="A1566" s="3">
        <f>RSI!A1566</f>
        <v>44291</v>
      </c>
      <c r="B1566" s="2">
        <f>RSI!B1566</f>
        <v>16.382999999999999</v>
      </c>
      <c r="C1566" s="2">
        <f>RSI!I1566</f>
        <v>51.903893882303464</v>
      </c>
      <c r="D1566" s="2">
        <f>MACD!E1566</f>
        <v>0.31730850828851942</v>
      </c>
      <c r="E1566" s="2">
        <f>MACD!F1566</f>
        <v>0.20434547132281666</v>
      </c>
      <c r="F1566" s="2">
        <f>'Moving Avg'!D1566</f>
        <v>16.223600000000001</v>
      </c>
      <c r="G1566" s="2">
        <f>'Moving Avg'!F1566</f>
        <v>16.542350000000003</v>
      </c>
      <c r="H1566" s="2">
        <f>'Moving Avg'!G1566</f>
        <v>16.044120000000007</v>
      </c>
      <c r="I1566" s="2">
        <f>'Moving Avg'!H1566</f>
        <v>17.191859999999981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</row>
    <row r="1567" spans="1:12" ht="13.5" x14ac:dyDescent="0.25">
      <c r="A1567" s="3">
        <f>RSI!A1567</f>
        <v>44292</v>
      </c>
      <c r="B1567" s="2">
        <f>RSI!B1567</f>
        <v>16.306000000000001</v>
      </c>
      <c r="C1567" s="2">
        <f>RSI!I1567</f>
        <v>50.256743979423213</v>
      </c>
      <c r="D1567" s="2">
        <f>MACD!E1567</f>
        <v>0.26902204360377979</v>
      </c>
      <c r="E1567" s="2">
        <f>MACD!F1567</f>
        <v>0.21728078577900931</v>
      </c>
      <c r="F1567" s="2">
        <f>'Moving Avg'!D1567</f>
        <v>16.223599999999998</v>
      </c>
      <c r="G1567" s="2">
        <f>'Moving Avg'!F1567</f>
        <v>16.534600000000005</v>
      </c>
      <c r="H1567" s="2">
        <f>'Moving Avg'!G1567</f>
        <v>16.058100000000007</v>
      </c>
      <c r="I1567" s="2">
        <f>'Moving Avg'!H1567</f>
        <v>17.159054999999981</v>
      </c>
      <c r="J1567" s="5" t="str">
        <f>OBV!F1567</f>
        <v>BEARISH</v>
      </c>
      <c r="K1567" s="5" t="str">
        <f>OBV!G1567</f>
        <v>WEAK</v>
      </c>
      <c r="L1567" s="5" t="str">
        <f>OBV!H1567</f>
        <v>NEUTRAL</v>
      </c>
    </row>
    <row r="1568" spans="1:12" ht="13.5" x14ac:dyDescent="0.25">
      <c r="A1568" s="3">
        <f>RSI!A1568</f>
        <v>44293</v>
      </c>
      <c r="B1568" s="2">
        <f>RSI!B1568</f>
        <v>17.036000000000001</v>
      </c>
      <c r="C1568" s="2">
        <f>RSI!I1568</f>
        <v>62.42967063712468</v>
      </c>
      <c r="D1568" s="2">
        <f>MACD!E1568</f>
        <v>0.17405091550486418</v>
      </c>
      <c r="E1568" s="2">
        <f>MACD!F1568</f>
        <v>0.2086348117241803</v>
      </c>
      <c r="F1568" s="2">
        <f>'Moving Avg'!D1568</f>
        <v>16.369599999999998</v>
      </c>
      <c r="G1568" s="2">
        <f>'Moving Avg'!F1568</f>
        <v>16.563350000000003</v>
      </c>
      <c r="H1568" s="2">
        <f>'Moving Avg'!G1568</f>
        <v>16.088240000000006</v>
      </c>
      <c r="I1568" s="2">
        <f>'Moving Avg'!H1568</f>
        <v>17.129899999999981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</row>
    <row r="1569" spans="1:12" ht="13.5" x14ac:dyDescent="0.25">
      <c r="A1569" s="3">
        <f>RSI!A1569</f>
        <v>44294</v>
      </c>
      <c r="B1569" s="2">
        <f>RSI!B1569</f>
        <v>17.042999999999999</v>
      </c>
      <c r="C1569" s="2">
        <f>RSI!I1569</f>
        <v>62.524374903686116</v>
      </c>
      <c r="D1569" s="2">
        <f>MACD!E1569</f>
        <v>8.8822243455801697E-2</v>
      </c>
      <c r="E1569" s="2">
        <f>MACD!F1569</f>
        <v>0.18467229807050459</v>
      </c>
      <c r="F1569" s="2">
        <f>'Moving Avg'!D1569</f>
        <v>16.517000000000003</v>
      </c>
      <c r="G1569" s="2">
        <f>'Moving Avg'!F1569</f>
        <v>16.568000000000005</v>
      </c>
      <c r="H1569" s="2">
        <f>'Moving Avg'!G1569</f>
        <v>16.118360000000006</v>
      </c>
      <c r="I1569" s="2">
        <f>'Moving Avg'!H1569</f>
        <v>17.100779999999983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</row>
    <row r="1570" spans="1:12" ht="13.5" x14ac:dyDescent="0.25">
      <c r="A1570" s="3">
        <f>RSI!A1570</f>
        <v>44298</v>
      </c>
      <c r="B1570" s="2">
        <f>RSI!B1570</f>
        <v>17.042999999999999</v>
      </c>
      <c r="C1570" s="2">
        <f>RSI!I1570</f>
        <v>62.524374903686116</v>
      </c>
      <c r="D1570" s="2">
        <f>MACD!E1570</f>
        <v>1.2636563150060454E-2</v>
      </c>
      <c r="E1570" s="2">
        <f>MACD!F1570</f>
        <v>0.15026515108641578</v>
      </c>
      <c r="F1570" s="2">
        <f>'Moving Avg'!D1570</f>
        <v>16.7622</v>
      </c>
      <c r="G1570" s="2">
        <f>'Moving Avg'!F1570</f>
        <v>16.547400000000003</v>
      </c>
      <c r="H1570" s="2">
        <f>'Moving Avg'!G1570</f>
        <v>16.14848000000001</v>
      </c>
      <c r="I1570" s="2">
        <f>'Moving Avg'!H1570</f>
        <v>17.078374999999983</v>
      </c>
      <c r="J1570" s="5" t="str">
        <f>OBV!F1570</f>
        <v>BULLISH</v>
      </c>
      <c r="K1570" s="5" t="str">
        <f>OBV!G1570</f>
        <v>STRONG</v>
      </c>
      <c r="L1570" s="5" t="str">
        <f>OBV!H1570</f>
        <v>CONFIRMED BULLISH</v>
      </c>
    </row>
    <row r="1571" spans="1:12" ht="13.5" x14ac:dyDescent="0.25">
      <c r="A1571" s="3">
        <f>RSI!A1571</f>
        <v>44299</v>
      </c>
      <c r="B1571" s="2">
        <f>RSI!B1571</f>
        <v>17.547999999999998</v>
      </c>
      <c r="C1571" s="2">
        <f>RSI!I1571</f>
        <v>69.051561014191677</v>
      </c>
      <c r="D1571" s="2">
        <f>MACD!E1571</f>
        <v>-9.300334664104426E-2</v>
      </c>
      <c r="E1571" s="2">
        <f>MACD!F1571</f>
        <v>0.10161145154092378</v>
      </c>
      <c r="F1571" s="2">
        <f>'Moving Avg'!D1571</f>
        <v>16.995200000000001</v>
      </c>
      <c r="G1571" s="2">
        <f>'Moving Avg'!F1571</f>
        <v>16.552050000000001</v>
      </c>
      <c r="H1571" s="2">
        <f>'Moving Avg'!G1571</f>
        <v>16.188700000000008</v>
      </c>
      <c r="I1571" s="2">
        <f>'Moving Avg'!H1571</f>
        <v>17.058494999999983</v>
      </c>
      <c r="J1571" s="5" t="str">
        <f>OBV!F1571</f>
        <v>BULLISH</v>
      </c>
      <c r="K1571" s="5" t="str">
        <f>OBV!G1571</f>
        <v>STRONG</v>
      </c>
      <c r="L1571" s="5" t="str">
        <f>OBV!H1571</f>
        <v>CONFIRMED BULLISH</v>
      </c>
    </row>
    <row r="1572" spans="1:12" ht="13.5" x14ac:dyDescent="0.25">
      <c r="A1572" s="3">
        <f>RSI!A1572</f>
        <v>44300</v>
      </c>
      <c r="B1572" s="2">
        <f>RSI!B1572</f>
        <v>17.702999999999999</v>
      </c>
      <c r="C1572" s="2">
        <f>RSI!I1572</f>
        <v>70.736295319110212</v>
      </c>
      <c r="D1572" s="2">
        <f>MACD!E1572</f>
        <v>-0.20034511816808376</v>
      </c>
      <c r="E1572" s="2">
        <f>MACD!F1572</f>
        <v>4.1220137599122283E-2</v>
      </c>
      <c r="F1572" s="2">
        <f>'Moving Avg'!D1572</f>
        <v>17.2746</v>
      </c>
      <c r="G1572" s="2">
        <f>'Moving Avg'!F1572</f>
        <v>16.590450000000004</v>
      </c>
      <c r="H1572" s="2">
        <f>'Moving Avg'!G1572</f>
        <v>16.230620000000009</v>
      </c>
      <c r="I1572" s="2">
        <f>'Moving Avg'!H1572</f>
        <v>17.039389999999983</v>
      </c>
      <c r="J1572" s="5" t="str">
        <f>OBV!F1572</f>
        <v>BULLISH</v>
      </c>
      <c r="K1572" s="5" t="str">
        <f>OBV!G1572</f>
        <v>STRONG</v>
      </c>
      <c r="L1572" s="5" t="str">
        <f>OBV!H1572</f>
        <v>CONFIRMED BULLISH</v>
      </c>
    </row>
    <row r="1573" spans="1:12" ht="13.5" x14ac:dyDescent="0.25">
      <c r="A1573" s="3">
        <f>RSI!A1573</f>
        <v>44301</v>
      </c>
      <c r="B1573" s="2">
        <f>RSI!B1573</f>
        <v>18.231000000000002</v>
      </c>
      <c r="C1573" s="2">
        <f>RSI!I1573</f>
        <v>75.607495453689111</v>
      </c>
      <c r="D1573" s="2">
        <f>MACD!E1573</f>
        <v>-0.33719300049646961</v>
      </c>
      <c r="E1573" s="2">
        <f>MACD!F1573</f>
        <v>-3.4462490019996093E-2</v>
      </c>
      <c r="F1573" s="2">
        <f>'Moving Avg'!D1573</f>
        <v>17.513600000000004</v>
      </c>
      <c r="G1573" s="2">
        <f>'Moving Avg'!F1573</f>
        <v>16.655250000000002</v>
      </c>
      <c r="H1573" s="2">
        <f>'Moving Avg'!G1573</f>
        <v>16.282800000000005</v>
      </c>
      <c r="I1573" s="2">
        <f>'Moving Avg'!H1573</f>
        <v>17.022924999999983</v>
      </c>
      <c r="J1573" s="5" t="str">
        <f>OBV!F1573</f>
        <v>BULLISH</v>
      </c>
      <c r="K1573" s="5" t="str">
        <f>OBV!G1573</f>
        <v>STRONG</v>
      </c>
      <c r="L1573" s="5" t="str">
        <f>OBV!H1573</f>
        <v>CONFIRMED BULLISH</v>
      </c>
    </row>
    <row r="1574" spans="1:12" ht="13.5" x14ac:dyDescent="0.25">
      <c r="A1574" s="3">
        <f>RSI!A1574</f>
        <v>44302</v>
      </c>
      <c r="B1574" s="2">
        <f>RSI!B1574</f>
        <v>17.859000000000002</v>
      </c>
      <c r="C1574" s="2">
        <f>RSI!I1574</f>
        <v>67.129142921705807</v>
      </c>
      <c r="D1574" s="2">
        <f>MACD!E1574</f>
        <v>-0.43494911342616049</v>
      </c>
      <c r="E1574" s="2">
        <f>MACD!F1574</f>
        <v>-0.11455981470122897</v>
      </c>
      <c r="F1574" s="2">
        <f>'Moving Avg'!D1574</f>
        <v>17.676800000000004</v>
      </c>
      <c r="G1574" s="2">
        <f>'Moving Avg'!F1574</f>
        <v>16.701450000000001</v>
      </c>
      <c r="H1574" s="2">
        <f>'Moving Avg'!G1574</f>
        <v>16.327840000000009</v>
      </c>
      <c r="I1574" s="2">
        <f>'Moving Avg'!H1574</f>
        <v>17.004599999999982</v>
      </c>
      <c r="J1574" s="5" t="str">
        <f>OBV!F1574</f>
        <v>BULLISH</v>
      </c>
      <c r="K1574" s="5" t="str">
        <f>OBV!G1574</f>
        <v>STRONG</v>
      </c>
      <c r="L1574" s="5" t="str">
        <f>OBV!H1574</f>
        <v>CONFIRMED BULLISH</v>
      </c>
    </row>
    <row r="1575" spans="1:12" ht="13.5" x14ac:dyDescent="0.25">
      <c r="A1575" s="3">
        <f>RSI!A1575</f>
        <v>44305</v>
      </c>
      <c r="B1575" s="2">
        <f>RSI!B1575</f>
        <v>18.393999999999998</v>
      </c>
      <c r="C1575" s="2">
        <f>RSI!I1575</f>
        <v>71.99326652767536</v>
      </c>
      <c r="D1575" s="2">
        <f>MACD!E1575</f>
        <v>-0.63914038009840723</v>
      </c>
      <c r="E1575" s="2">
        <f>MACD!F1575</f>
        <v>-0.21947592778066466</v>
      </c>
      <c r="F1575" s="2">
        <f>'Moving Avg'!D1575</f>
        <v>17.947000000000003</v>
      </c>
      <c r="G1575" s="2">
        <f>'Moving Avg'!F1575</f>
        <v>16.80585</v>
      </c>
      <c r="H1575" s="2">
        <f>'Moving Avg'!G1575</f>
        <v>16.383420000000008</v>
      </c>
      <c r="I1575" s="2">
        <f>'Moving Avg'!H1575</f>
        <v>16.988949999999981</v>
      </c>
      <c r="J1575" s="5" t="str">
        <f>OBV!F1575</f>
        <v>BULLISH</v>
      </c>
      <c r="K1575" s="5" t="str">
        <f>OBV!G1575</f>
        <v>STRONG</v>
      </c>
      <c r="L1575" s="5" t="str">
        <f>OBV!H1575</f>
        <v>CONFIRMED BULLISH</v>
      </c>
    </row>
    <row r="1576" spans="1:12" ht="13.5" x14ac:dyDescent="0.25">
      <c r="A1576" s="3">
        <f>RSI!A1576</f>
        <v>44306</v>
      </c>
      <c r="B1576" s="2">
        <f>RSI!B1576</f>
        <v>18.635000000000002</v>
      </c>
      <c r="C1576" s="2">
        <f>RSI!I1576</f>
        <v>73.869106469179002</v>
      </c>
      <c r="D1576" s="2">
        <f>MACD!E1576</f>
        <v>-0.75197809182055764</v>
      </c>
      <c r="E1576" s="2">
        <f>MACD!F1576</f>
        <v>-0.32597636058864327</v>
      </c>
      <c r="F1576" s="2">
        <f>'Moving Avg'!D1576</f>
        <v>18.164400000000001</v>
      </c>
      <c r="G1576" s="2">
        <f>'Moving Avg'!F1576</f>
        <v>16.9223</v>
      </c>
      <c r="H1576" s="2">
        <f>'Moving Avg'!G1576</f>
        <v>16.443980000000007</v>
      </c>
      <c r="I1576" s="2">
        <f>'Moving Avg'!H1576</f>
        <v>16.974504999999983</v>
      </c>
      <c r="J1576" s="5" t="str">
        <f>OBV!F1576</f>
        <v>BULLISH</v>
      </c>
      <c r="K1576" s="5" t="str">
        <f>OBV!G1576</f>
        <v>STRONG</v>
      </c>
      <c r="L1576" s="5" t="str">
        <f>OBV!H1576</f>
        <v>CONFIRMED BULLISH</v>
      </c>
    </row>
    <row r="1577" spans="1:12" ht="13.5" x14ac:dyDescent="0.25">
      <c r="A1577" s="3">
        <f>RSI!A1577</f>
        <v>44307</v>
      </c>
      <c r="B1577" s="2">
        <f>RSI!B1577</f>
        <v>18.635000000000002</v>
      </c>
      <c r="C1577" s="2">
        <f>RSI!I1577</f>
        <v>73.869106469179002</v>
      </c>
      <c r="D1577" s="2">
        <f>MACD!E1577</f>
        <v>-0.86932412702372019</v>
      </c>
      <c r="E1577" s="2">
        <f>MACD!F1577</f>
        <v>-0.43464591387565865</v>
      </c>
      <c r="F1577" s="2">
        <f>'Moving Avg'!D1577</f>
        <v>18.3508</v>
      </c>
      <c r="G1577" s="2">
        <f>'Moving Avg'!F1577</f>
        <v>17.03875</v>
      </c>
      <c r="H1577" s="2">
        <f>'Moving Avg'!G1577</f>
        <v>16.504540000000006</v>
      </c>
      <c r="I1577" s="2">
        <f>'Moving Avg'!H1577</f>
        <v>16.960059999999984</v>
      </c>
      <c r="J1577" s="5" t="str">
        <f>OBV!F1577</f>
        <v>BULLISH</v>
      </c>
      <c r="K1577" s="5" t="str">
        <f>OBV!G1577</f>
        <v>STRONG</v>
      </c>
      <c r="L1577" s="5" t="str">
        <f>OBV!H1577</f>
        <v>CONFIRMED BULLISH</v>
      </c>
    </row>
    <row r="1578" spans="1:12" ht="13.5" x14ac:dyDescent="0.25">
      <c r="A1578" s="3">
        <f>RSI!A1578</f>
        <v>44308</v>
      </c>
      <c r="B1578" s="2">
        <f>RSI!B1578</f>
        <v>17.803999999999998</v>
      </c>
      <c r="C1578" s="2">
        <f>RSI!I1578</f>
        <v>58.263426668215125</v>
      </c>
      <c r="D1578" s="2">
        <f>MACD!E1578</f>
        <v>-0.80403313891196504</v>
      </c>
      <c r="E1578" s="2">
        <f>MACD!F1578</f>
        <v>-0.50852335888291988</v>
      </c>
      <c r="F1578" s="2">
        <f>'Moving Avg'!D1578</f>
        <v>18.265400000000003</v>
      </c>
      <c r="G1578" s="2">
        <f>'Moving Avg'!F1578</f>
        <v>17.11365</v>
      </c>
      <c r="H1578" s="2">
        <f>'Moving Avg'!G1578</f>
        <v>16.548480000000005</v>
      </c>
      <c r="I1578" s="2">
        <f>'Moving Avg'!H1578</f>
        <v>16.944684999999982</v>
      </c>
      <c r="J1578" s="5" t="str">
        <f>OBV!F1578</f>
        <v>BULLISH</v>
      </c>
      <c r="K1578" s="5" t="str">
        <f>OBV!G1578</f>
        <v>NEUTRAL</v>
      </c>
      <c r="L1578" s="5" t="str">
        <f>OBV!H1578</f>
        <v>BULLISH DIVERGENCE</v>
      </c>
    </row>
    <row r="1579" spans="1:12" ht="13.5" x14ac:dyDescent="0.25">
      <c r="A1579" s="3">
        <f>RSI!A1579</f>
        <v>44309</v>
      </c>
      <c r="B1579" s="2">
        <f>RSI!B1579</f>
        <v>17.276</v>
      </c>
      <c r="C1579" s="2">
        <f>RSI!I1579</f>
        <v>50.904808977456973</v>
      </c>
      <c r="D1579" s="2">
        <f>MACD!E1579</f>
        <v>-0.71228056259749195</v>
      </c>
      <c r="E1579" s="2">
        <f>MACD!F1579</f>
        <v>-0.54927479962583436</v>
      </c>
      <c r="F1579" s="2">
        <f>'Moving Avg'!D1579</f>
        <v>18.148800000000001</v>
      </c>
      <c r="G1579" s="2">
        <f>'Moving Avg'!F1579</f>
        <v>17.16215</v>
      </c>
      <c r="H1579" s="2">
        <f>'Moving Avg'!G1579</f>
        <v>16.581859999999999</v>
      </c>
      <c r="I1579" s="2">
        <f>'Moving Avg'!H1579</f>
        <v>16.929774999999985</v>
      </c>
      <c r="J1579" s="5" t="str">
        <f>OBV!F1579</f>
        <v>BULLISH</v>
      </c>
      <c r="K1579" s="5" t="str">
        <f>OBV!G1579</f>
        <v>STRONG</v>
      </c>
      <c r="L1579" s="5" t="str">
        <f>OBV!H1579</f>
        <v>BULLISH DIVERGENCE</v>
      </c>
    </row>
    <row r="1580" spans="1:12" ht="13.5" x14ac:dyDescent="0.25">
      <c r="A1580" s="3">
        <f>RSI!A1580</f>
        <v>44312</v>
      </c>
      <c r="B1580" s="2">
        <f>RSI!B1580</f>
        <v>17.260999999999999</v>
      </c>
      <c r="C1580" s="2">
        <f>RSI!I1580</f>
        <v>50.708867603509063</v>
      </c>
      <c r="D1580" s="2">
        <f>MACD!E1580</f>
        <v>-0.63382164311923006</v>
      </c>
      <c r="E1580" s="2">
        <f>MACD!F1580</f>
        <v>-0.56618416832451346</v>
      </c>
      <c r="F1580" s="2">
        <f>'Moving Avg'!D1580</f>
        <v>17.922199999999997</v>
      </c>
      <c r="G1580" s="2">
        <f>'Moving Avg'!F1580</f>
        <v>17.209900000000001</v>
      </c>
      <c r="H1580" s="2">
        <f>'Moving Avg'!G1580</f>
        <v>16.614940000000001</v>
      </c>
      <c r="I1580" s="2">
        <f>'Moving Avg'!H1580</f>
        <v>16.917819999999985</v>
      </c>
      <c r="J1580" s="5" t="str">
        <f>OBV!F1580</f>
        <v>BEARISH</v>
      </c>
      <c r="K1580" s="5" t="str">
        <f>OBV!G1580</f>
        <v>WEAK</v>
      </c>
      <c r="L1580" s="5" t="str">
        <f>OBV!H1580</f>
        <v>CONFIRMED BEARISH</v>
      </c>
    </row>
    <row r="1581" spans="1:12" ht="13.5" x14ac:dyDescent="0.25">
      <c r="A1581" s="3">
        <f>RSI!A1581</f>
        <v>44313</v>
      </c>
      <c r="B1581" s="2">
        <f>RSI!B1581</f>
        <v>17.260999999999999</v>
      </c>
      <c r="C1581" s="2">
        <f>RSI!I1581</f>
        <v>50.708867603509063</v>
      </c>
      <c r="D1581" s="2">
        <f>MACD!E1581</f>
        <v>-0.4899199638343319</v>
      </c>
      <c r="E1581" s="2">
        <f>MACD!F1581</f>
        <v>-0.55093132742647721</v>
      </c>
      <c r="F1581" s="2">
        <f>'Moving Avg'!D1581</f>
        <v>17.647399999999998</v>
      </c>
      <c r="G1581" s="2">
        <f>'Moving Avg'!F1581</f>
        <v>17.257650000000005</v>
      </c>
      <c r="H1581" s="2">
        <f>'Moving Avg'!G1581</f>
        <v>16.648019999999999</v>
      </c>
      <c r="I1581" s="2">
        <f>'Moving Avg'!H1581</f>
        <v>16.899924999999985</v>
      </c>
      <c r="J1581" s="5" t="str">
        <f>OBV!F1581</f>
        <v>BEARISH</v>
      </c>
      <c r="K1581" s="5" t="str">
        <f>OBV!G1581</f>
        <v>WEAK</v>
      </c>
      <c r="L1581" s="5" t="str">
        <f>OBV!H1581</f>
        <v>CONFIRMED BEARISH</v>
      </c>
    </row>
    <row r="1582" spans="1:12" ht="13.5" x14ac:dyDescent="0.25">
      <c r="A1582" s="3">
        <f>RSI!A1582</f>
        <v>44314</v>
      </c>
      <c r="B1582" s="2">
        <f>RSI!B1582</f>
        <v>17.260999999999999</v>
      </c>
      <c r="C1582" s="2">
        <f>RSI!I1582</f>
        <v>50.708867603509063</v>
      </c>
      <c r="D1582" s="2">
        <f>MACD!E1582</f>
        <v>-0.34447654030531893</v>
      </c>
      <c r="E1582" s="2">
        <f>MACD!F1582</f>
        <v>-0.5096403700022456</v>
      </c>
      <c r="F1582" s="2">
        <f>'Moving Avg'!D1582</f>
        <v>17.372599999999998</v>
      </c>
      <c r="G1582" s="2">
        <f>'Moving Avg'!F1582</f>
        <v>17.305400000000002</v>
      </c>
      <c r="H1582" s="2">
        <f>'Moving Avg'!G1582</f>
        <v>16.680319999999995</v>
      </c>
      <c r="I1582" s="2">
        <f>'Moving Avg'!H1582</f>
        <v>16.882029999999986</v>
      </c>
      <c r="J1582" s="5" t="str">
        <f>OBV!F1582</f>
        <v>BEARISH</v>
      </c>
      <c r="K1582" s="5" t="str">
        <f>OBV!G1582</f>
        <v>WEAK</v>
      </c>
      <c r="L1582" s="5" t="str">
        <f>OBV!H1582</f>
        <v>CONFIRMED BEARISH</v>
      </c>
    </row>
    <row r="1583" spans="1:12" ht="13.5" x14ac:dyDescent="0.25">
      <c r="A1583" s="3">
        <f>RSI!A1583</f>
        <v>44315</v>
      </c>
      <c r="B1583" s="2">
        <f>RSI!B1583</f>
        <v>17.260999999999999</v>
      </c>
      <c r="C1583" s="2">
        <f>RSI!I1583</f>
        <v>50.708867603509063</v>
      </c>
      <c r="D1583" s="2">
        <f>MACD!E1583</f>
        <v>-0.14033167525773749</v>
      </c>
      <c r="E1583" s="2">
        <f>MACD!F1583</f>
        <v>-0.43577863105334397</v>
      </c>
      <c r="F1583" s="2">
        <f>'Moving Avg'!D1583</f>
        <v>17.263999999999999</v>
      </c>
      <c r="G1583" s="2">
        <f>'Moving Avg'!F1583</f>
        <v>17.353150000000007</v>
      </c>
      <c r="H1583" s="2">
        <f>'Moving Avg'!G1583</f>
        <v>16.712619999999994</v>
      </c>
      <c r="I1583" s="2">
        <f>'Moving Avg'!H1583</f>
        <v>16.864134999999983</v>
      </c>
      <c r="J1583" s="5" t="str">
        <f>OBV!F1583</f>
        <v>BEARISH</v>
      </c>
      <c r="K1583" s="5" t="str">
        <f>OBV!G1583</f>
        <v>WEAK</v>
      </c>
      <c r="L1583" s="5" t="str">
        <f>OBV!H1583</f>
        <v>CONFIRMED BEARISH</v>
      </c>
    </row>
    <row r="1584" spans="1:12" ht="13.5" x14ac:dyDescent="0.25">
      <c r="A1584" s="3">
        <f>RSI!A1584</f>
        <v>44316</v>
      </c>
      <c r="B1584" s="2">
        <f>RSI!B1584</f>
        <v>16.748000000000001</v>
      </c>
      <c r="C1584" s="2">
        <f>RSI!I1584</f>
        <v>43.080779070089562</v>
      </c>
      <c r="D1584" s="2">
        <f>MACD!E1584</f>
        <v>1.3033466021795448E-2</v>
      </c>
      <c r="E1584" s="2">
        <f>MACD!F1584</f>
        <v>-0.34601621163831614</v>
      </c>
      <c r="F1584" s="2">
        <f>'Moving Avg'!D1584</f>
        <v>17.1584</v>
      </c>
      <c r="G1584" s="2">
        <f>'Moving Avg'!F1584</f>
        <v>17.375250000000005</v>
      </c>
      <c r="H1584" s="2">
        <f>'Moving Avg'!G1584</f>
        <v>16.734659999999998</v>
      </c>
      <c r="I1584" s="2">
        <f>'Moving Avg'!H1584</f>
        <v>16.843674999999983</v>
      </c>
      <c r="J1584" s="5" t="str">
        <f>OBV!F1584</f>
        <v>BEARISH</v>
      </c>
      <c r="K1584" s="5" t="str">
        <f>OBV!G1584</f>
        <v>WEAK</v>
      </c>
      <c r="L1584" s="5" t="str">
        <f>OBV!H1584</f>
        <v>CONFIRMED BEARISH</v>
      </c>
    </row>
    <row r="1585" spans="1:12" ht="13.5" x14ac:dyDescent="0.25">
      <c r="A1585" s="3">
        <f>RSI!A1585</f>
        <v>44319</v>
      </c>
      <c r="B1585" s="2">
        <f>RSI!B1585</f>
        <v>17.501000000000001</v>
      </c>
      <c r="C1585" s="2">
        <f>RSI!I1585</f>
        <v>54.015456715802756</v>
      </c>
      <c r="D1585" s="2">
        <f>MACD!E1585</f>
        <v>0.17223369390721999</v>
      </c>
      <c r="E1585" s="2">
        <f>MACD!F1585</f>
        <v>-0.24236623052920891</v>
      </c>
      <c r="F1585" s="2">
        <f>'Moving Avg'!D1585</f>
        <v>17.206400000000002</v>
      </c>
      <c r="G1585" s="2">
        <f>'Moving Avg'!F1585</f>
        <v>17.459450000000004</v>
      </c>
      <c r="H1585" s="2">
        <f>'Moving Avg'!G1585</f>
        <v>16.77409999999999</v>
      </c>
      <c r="I1585" s="2">
        <f>'Moving Avg'!H1585</f>
        <v>16.826979999999981</v>
      </c>
      <c r="J1585" s="5" t="str">
        <f>OBV!F1585</f>
        <v>NEUTRAL</v>
      </c>
      <c r="K1585" s="5" t="str">
        <f>OBV!G1585</f>
        <v>NEUTRAL</v>
      </c>
      <c r="L1585" s="5" t="str">
        <f>OBV!H1585</f>
        <v>NEUTRAL</v>
      </c>
    </row>
    <row r="1586" spans="1:12" ht="13.5" x14ac:dyDescent="0.25">
      <c r="A1586" s="3">
        <f>RSI!A1586</f>
        <v>44320</v>
      </c>
      <c r="B1586" s="2">
        <f>RSI!B1586</f>
        <v>18.286000000000001</v>
      </c>
      <c r="C1586" s="2">
        <f>RSI!I1586</f>
        <v>62.173755811521978</v>
      </c>
      <c r="D1586" s="2">
        <f>MACD!E1586</f>
        <v>0.28410585314614778</v>
      </c>
      <c r="E1586" s="2">
        <f>MACD!F1586</f>
        <v>-0.13707181379413758</v>
      </c>
      <c r="F1586" s="2">
        <f>'Moving Avg'!D1586</f>
        <v>17.4114</v>
      </c>
      <c r="G1586" s="2">
        <f>'Moving Avg'!F1586</f>
        <v>17.554600000000001</v>
      </c>
      <c r="H1586" s="2">
        <f>'Moving Avg'!G1586</f>
        <v>16.829239999999992</v>
      </c>
      <c r="I1586" s="2">
        <f>'Moving Avg'!H1586</f>
        <v>16.814209999999981</v>
      </c>
      <c r="J1586" s="5" t="str">
        <f>OBV!F1586</f>
        <v>NEUTRAL</v>
      </c>
      <c r="K1586" s="5" t="str">
        <f>OBV!G1586</f>
        <v>NEUTRAL</v>
      </c>
      <c r="L1586" s="5" t="str">
        <f>OBV!H1586</f>
        <v>NEUTRAL</v>
      </c>
    </row>
    <row r="1587" spans="1:12" ht="13.5" x14ac:dyDescent="0.25">
      <c r="A1587" s="3">
        <f>RSI!A1587</f>
        <v>44321</v>
      </c>
      <c r="B1587" s="2">
        <f>RSI!B1587</f>
        <v>18.577999999999999</v>
      </c>
      <c r="C1587" s="2">
        <f>RSI!I1587</f>
        <v>64.68368249904529</v>
      </c>
      <c r="D1587" s="2">
        <f>MACD!E1587</f>
        <v>0.35086488556244433</v>
      </c>
      <c r="E1587" s="2">
        <f>MACD!F1587</f>
        <v>-3.94844739228212E-2</v>
      </c>
      <c r="F1587" s="2">
        <f>'Moving Avg'!D1587</f>
        <v>17.674800000000001</v>
      </c>
      <c r="G1587" s="2">
        <f>'Moving Avg'!F1587</f>
        <v>17.668199999999999</v>
      </c>
      <c r="H1587" s="2">
        <f>'Moving Avg'!G1587</f>
        <v>16.890219999999989</v>
      </c>
      <c r="I1587" s="2">
        <f>'Moving Avg'!H1587</f>
        <v>16.802899999999983</v>
      </c>
      <c r="J1587" s="5" t="str">
        <f>OBV!F1587</f>
        <v>BEARISH</v>
      </c>
      <c r="K1587" s="5" t="str">
        <f>OBV!G1587</f>
        <v>WEAK</v>
      </c>
      <c r="L1587" s="5" t="str">
        <f>OBV!H1587</f>
        <v>BEARISH DIVERGENCE</v>
      </c>
    </row>
    <row r="1588" spans="1:12" ht="13.5" x14ac:dyDescent="0.25">
      <c r="A1588" s="3">
        <f>RSI!A1588</f>
        <v>44322</v>
      </c>
      <c r="B1588" s="2">
        <f>RSI!B1588</f>
        <v>18.018000000000001</v>
      </c>
      <c r="C1588" s="2">
        <f>RSI!I1588</f>
        <v>56.887618010944308</v>
      </c>
      <c r="D1588" s="2">
        <f>MACD!E1588</f>
        <v>0.31345541083945605</v>
      </c>
      <c r="E1588" s="2">
        <f>MACD!F1588</f>
        <v>3.1103503029634251E-2</v>
      </c>
      <c r="F1588" s="2">
        <f>'Moving Avg'!D1588</f>
        <v>17.8262</v>
      </c>
      <c r="G1588" s="2">
        <f>'Moving Avg'!F1588</f>
        <v>17.717300000000002</v>
      </c>
      <c r="H1588" s="2">
        <f>'Moving Avg'!G1588</f>
        <v>16.939999999999991</v>
      </c>
      <c r="I1588" s="2">
        <f>'Moving Avg'!H1588</f>
        <v>16.788789999999985</v>
      </c>
      <c r="J1588" s="5" t="str">
        <f>OBV!F1588</f>
        <v>BEARISH</v>
      </c>
      <c r="K1588" s="5" t="str">
        <f>OBV!G1588</f>
        <v>WEAK</v>
      </c>
      <c r="L1588" s="5" t="str">
        <f>OBV!H1588</f>
        <v>CONFIRMED BEARISH</v>
      </c>
    </row>
    <row r="1589" spans="1:12" ht="13.5" x14ac:dyDescent="0.25">
      <c r="A1589" s="3">
        <f>RSI!A1589</f>
        <v>44323</v>
      </c>
      <c r="B1589" s="2">
        <f>RSI!B1589</f>
        <v>18.018000000000001</v>
      </c>
      <c r="C1589" s="2">
        <f>RSI!I1589</f>
        <v>56.887618010944308</v>
      </c>
      <c r="D1589" s="2">
        <f>MACD!E1589</f>
        <v>0.19690433621786241</v>
      </c>
      <c r="E1589" s="2">
        <f>MACD!F1589</f>
        <v>6.426366966727988E-2</v>
      </c>
      <c r="F1589" s="2">
        <f>'Moving Avg'!D1589</f>
        <v>18.080200000000001</v>
      </c>
      <c r="G1589" s="2">
        <f>'Moving Avg'!F1589</f>
        <v>17.76605</v>
      </c>
      <c r="H1589" s="2">
        <f>'Moving Avg'!G1589</f>
        <v>16.989779999999993</v>
      </c>
      <c r="I1589" s="2">
        <f>'Moving Avg'!H1589</f>
        <v>16.774679999999986</v>
      </c>
      <c r="J1589" s="5" t="str">
        <f>OBV!F1589</f>
        <v>BEARISH</v>
      </c>
      <c r="K1589" s="5" t="str">
        <f>OBV!G1589</f>
        <v>WEAK</v>
      </c>
      <c r="L1589" s="5" t="str">
        <f>OBV!H1589</f>
        <v>BEARISH DIVERGENCE</v>
      </c>
    </row>
    <row r="1590" spans="1:12" ht="13.5" x14ac:dyDescent="0.25">
      <c r="A1590" s="3">
        <f>RSI!A1590</f>
        <v>44326</v>
      </c>
      <c r="B1590" s="2">
        <f>RSI!B1590</f>
        <v>18.545000000000002</v>
      </c>
      <c r="C1590" s="2">
        <f>RSI!I1590</f>
        <v>61.899525290128459</v>
      </c>
      <c r="D1590" s="2">
        <f>MACD!E1590</f>
        <v>5.3544897853729623E-2</v>
      </c>
      <c r="E1590" s="2">
        <f>MACD!F1590</f>
        <v>6.2119915304569832E-2</v>
      </c>
      <c r="F1590" s="2">
        <f>'Moving Avg'!D1590</f>
        <v>18.289000000000001</v>
      </c>
      <c r="G1590" s="2">
        <f>'Moving Avg'!F1590</f>
        <v>17.841150000000003</v>
      </c>
      <c r="H1590" s="2">
        <f>'Moving Avg'!G1590</f>
        <v>17.040779999999994</v>
      </c>
      <c r="I1590" s="2">
        <f>'Moving Avg'!H1590</f>
        <v>16.763204999999989</v>
      </c>
      <c r="J1590" s="5" t="str">
        <f>OBV!F1590</f>
        <v>BEARISH</v>
      </c>
      <c r="K1590" s="5" t="str">
        <f>OBV!G1590</f>
        <v>WEAK</v>
      </c>
      <c r="L1590" s="5" t="str">
        <f>OBV!H1590</f>
        <v>BEARISH DIVERGENCE</v>
      </c>
    </row>
    <row r="1591" spans="1:12" ht="13.5" x14ac:dyDescent="0.25">
      <c r="A1591" s="3">
        <f>RSI!A1591</f>
        <v>44327</v>
      </c>
      <c r="B1591" s="2">
        <f>RSI!B1591</f>
        <v>18.545000000000002</v>
      </c>
      <c r="C1591" s="2">
        <f>RSI!I1591</f>
        <v>61.899525290128459</v>
      </c>
      <c r="D1591" s="2">
        <f>MACD!E1591</f>
        <v>-7.4016427335873658E-2</v>
      </c>
      <c r="E1591" s="2">
        <f>MACD!F1591</f>
        <v>3.4892646776481143E-2</v>
      </c>
      <c r="F1591" s="2">
        <f>'Moving Avg'!D1591</f>
        <v>18.340800000000002</v>
      </c>
      <c r="G1591" s="2">
        <f>'Moving Avg'!F1591</f>
        <v>17.891000000000002</v>
      </c>
      <c r="H1591" s="2">
        <f>'Moving Avg'!G1591</f>
        <v>17.100939999999991</v>
      </c>
      <c r="I1591" s="2">
        <f>'Moving Avg'!H1591</f>
        <v>16.751729999999991</v>
      </c>
      <c r="J1591" s="5" t="str">
        <f>OBV!F1591</f>
        <v>BEARISH</v>
      </c>
      <c r="K1591" s="5" t="str">
        <f>OBV!G1591</f>
        <v>WEAK</v>
      </c>
      <c r="L1591" s="5" t="str">
        <f>OBV!H1591</f>
        <v>CONFIRMED BEARISH</v>
      </c>
    </row>
    <row r="1592" spans="1:12" ht="13.5" x14ac:dyDescent="0.25">
      <c r="A1592" s="3">
        <f>RSI!A1592</f>
        <v>44333</v>
      </c>
      <c r="B1592" s="2">
        <f>RSI!B1592</f>
        <v>17.994</v>
      </c>
      <c r="C1592" s="2">
        <f>RSI!I1592</f>
        <v>54.251904451781378</v>
      </c>
      <c r="D1592" s="2">
        <f>MACD!E1592</f>
        <v>-0.14693180829825891</v>
      </c>
      <c r="E1592" s="2">
        <f>MACD!F1592</f>
        <v>-1.4722442384668688E-3</v>
      </c>
      <c r="F1592" s="2">
        <f>'Moving Avg'!D1592</f>
        <v>18.224</v>
      </c>
      <c r="G1592" s="2">
        <f>'Moving Avg'!F1592</f>
        <v>17.905550000000005</v>
      </c>
      <c r="H1592" s="2">
        <f>'Moving Avg'!G1592</f>
        <v>17.140919999999994</v>
      </c>
      <c r="I1592" s="2">
        <f>'Moving Avg'!H1592</f>
        <v>16.73749999999999</v>
      </c>
      <c r="J1592" s="5" t="str">
        <f>OBV!F1592</f>
        <v>BEARISH</v>
      </c>
      <c r="K1592" s="5" t="str">
        <f>OBV!G1592</f>
        <v>WEAK</v>
      </c>
      <c r="L1592" s="5" t="str">
        <f>OBV!H1592</f>
        <v>CONFIRMED BEARISH</v>
      </c>
    </row>
    <row r="1593" spans="1:12" ht="13.5" x14ac:dyDescent="0.25">
      <c r="A1593" s="3">
        <f>RSI!A1593</f>
        <v>44334</v>
      </c>
      <c r="B1593" s="2">
        <f>RSI!B1593</f>
        <v>17.952999999999999</v>
      </c>
      <c r="C1593" s="2">
        <f>RSI!I1593</f>
        <v>53.720050509090292</v>
      </c>
      <c r="D1593" s="2">
        <f>MACD!E1593</f>
        <v>-0.20770104627963804</v>
      </c>
      <c r="E1593" s="2">
        <f>MACD!F1593</f>
        <v>-4.2718004646701099E-2</v>
      </c>
      <c r="F1593" s="2">
        <f>'Moving Avg'!D1593</f>
        <v>18.211000000000002</v>
      </c>
      <c r="G1593" s="2">
        <f>'Moving Avg'!F1593</f>
        <v>17.891650000000006</v>
      </c>
      <c r="H1593" s="2">
        <f>'Moving Avg'!G1593</f>
        <v>17.189239999999995</v>
      </c>
      <c r="I1593" s="2">
        <f>'Moving Avg'!H1593</f>
        <v>16.726169999999989</v>
      </c>
      <c r="J1593" s="5" t="str">
        <f>OBV!F1593</f>
        <v>BEARISH</v>
      </c>
      <c r="K1593" s="5" t="str">
        <f>OBV!G1593</f>
        <v>WEAK</v>
      </c>
      <c r="L1593" s="5" t="str">
        <f>OBV!H1593</f>
        <v>CONFIRMED BEARISH</v>
      </c>
    </row>
    <row r="1594" spans="1:12" ht="13.5" x14ac:dyDescent="0.25">
      <c r="A1594" s="3">
        <f>RSI!A1594</f>
        <v>44335</v>
      </c>
      <c r="B1594" s="2">
        <f>RSI!B1594</f>
        <v>17.515000000000001</v>
      </c>
      <c r="C1594" s="2">
        <f>RSI!I1594</f>
        <v>48.275307557995973</v>
      </c>
      <c r="D1594" s="2">
        <f>MACD!E1594</f>
        <v>-0.30730998149262945</v>
      </c>
      <c r="E1594" s="2">
        <f>MACD!F1594</f>
        <v>-9.5636400015886774E-2</v>
      </c>
      <c r="F1594" s="2">
        <f>'Moving Avg'!D1594</f>
        <v>18.110400000000002</v>
      </c>
      <c r="G1594" s="2">
        <f>'Moving Avg'!F1594</f>
        <v>17.874450000000003</v>
      </c>
      <c r="H1594" s="2">
        <f>'Moving Avg'!G1594</f>
        <v>17.210319999999992</v>
      </c>
      <c r="I1594" s="2">
        <f>'Moving Avg'!H1594</f>
        <v>16.715679999999992</v>
      </c>
      <c r="J1594" s="5" t="str">
        <f>OBV!F1594</f>
        <v>BEARISH</v>
      </c>
      <c r="K1594" s="5" t="str">
        <f>OBV!G1594</f>
        <v>WEAK</v>
      </c>
      <c r="L1594" s="5" t="str">
        <f>OBV!H1594</f>
        <v>CONFIRMED BEARISH</v>
      </c>
    </row>
    <row r="1595" spans="1:12" ht="13.5" x14ac:dyDescent="0.25">
      <c r="A1595" s="3">
        <f>RSI!A1595</f>
        <v>44336</v>
      </c>
      <c r="B1595" s="2">
        <f>RSI!B1595</f>
        <v>17.832000000000001</v>
      </c>
      <c r="C1595" s="2">
        <f>RSI!I1595</f>
        <v>52.062247947062467</v>
      </c>
      <c r="D1595" s="2">
        <f>MACD!E1595</f>
        <v>-0.29822513037468568</v>
      </c>
      <c r="E1595" s="2">
        <f>MACD!F1595</f>
        <v>-0.13615414608764656</v>
      </c>
      <c r="F1595" s="2">
        <f>'Moving Avg'!D1595</f>
        <v>17.9678</v>
      </c>
      <c r="G1595" s="2">
        <f>'Moving Avg'!F1595</f>
        <v>17.846349999999994</v>
      </c>
      <c r="H1595" s="2">
        <f>'Moving Avg'!G1595</f>
        <v>17.227959999999996</v>
      </c>
      <c r="I1595" s="2">
        <f>'Moving Avg'!H1595</f>
        <v>16.712519999999991</v>
      </c>
      <c r="J1595" s="5" t="str">
        <f>OBV!F1595</f>
        <v>BEARISH</v>
      </c>
      <c r="K1595" s="5" t="str">
        <f>OBV!G1595</f>
        <v>WEAK</v>
      </c>
      <c r="L1595" s="5" t="str">
        <f>OBV!H1595</f>
        <v>CONFIRMED BEARISH</v>
      </c>
    </row>
    <row r="1596" spans="1:12" ht="13.5" x14ac:dyDescent="0.25">
      <c r="A1596" s="3">
        <f>RSI!A1596</f>
        <v>44337</v>
      </c>
      <c r="B1596" s="2">
        <f>RSI!B1596</f>
        <v>17.832000000000001</v>
      </c>
      <c r="C1596" s="2">
        <f>RSI!I1596</f>
        <v>52.062247947062467</v>
      </c>
      <c r="D1596" s="2">
        <f>MACD!E1596</f>
        <v>-0.17071164154581453</v>
      </c>
      <c r="E1596" s="2">
        <f>MACD!F1596</f>
        <v>-0.14306564517928017</v>
      </c>
      <c r="F1596" s="2">
        <f>'Moving Avg'!D1596</f>
        <v>17.825200000000002</v>
      </c>
      <c r="G1596" s="2">
        <f>'Moving Avg'!F1596</f>
        <v>17.806199999999997</v>
      </c>
      <c r="H1596" s="2">
        <f>'Moving Avg'!G1596</f>
        <v>17.255379999999995</v>
      </c>
      <c r="I1596" s="2">
        <f>'Moving Avg'!H1596</f>
        <v>16.713474999999988</v>
      </c>
      <c r="J1596" s="5" t="str">
        <f>OBV!F1596</f>
        <v>BEARISH</v>
      </c>
      <c r="K1596" s="5" t="str">
        <f>OBV!G1596</f>
        <v>WEAK</v>
      </c>
      <c r="L1596" s="5" t="str">
        <f>OBV!H1596</f>
        <v>CONFIRMED BEARISH</v>
      </c>
    </row>
    <row r="1597" spans="1:12" ht="13.5" x14ac:dyDescent="0.25">
      <c r="A1597" s="3">
        <f>RSI!A1597</f>
        <v>44340</v>
      </c>
      <c r="B1597" s="2">
        <f>RSI!B1597</f>
        <v>17.523</v>
      </c>
      <c r="C1597" s="2">
        <f>RSI!I1597</f>
        <v>48.082579479859774</v>
      </c>
      <c r="D1597" s="2">
        <f>MACD!E1597</f>
        <v>4.1232758163616268E-3</v>
      </c>
      <c r="E1597" s="2">
        <f>MACD!F1597</f>
        <v>-0.11362786098015182</v>
      </c>
      <c r="F1597" s="2">
        <f>'Moving Avg'!D1597</f>
        <v>17.731000000000002</v>
      </c>
      <c r="G1597" s="2">
        <f>'Moving Avg'!F1597</f>
        <v>17.750599999999999</v>
      </c>
      <c r="H1597" s="2">
        <f>'Moving Avg'!G1597</f>
        <v>17.276619999999994</v>
      </c>
      <c r="I1597" s="2">
        <f>'Moving Avg'!H1597</f>
        <v>16.715134999999993</v>
      </c>
      <c r="J1597" s="5" t="str">
        <f>OBV!F1597</f>
        <v>BEARISH</v>
      </c>
      <c r="K1597" s="5" t="str">
        <f>OBV!G1597</f>
        <v>WEAK</v>
      </c>
      <c r="L1597" s="5" t="str">
        <f>OBV!H1597</f>
        <v>CONFIRMED BEARISH</v>
      </c>
    </row>
    <row r="1598" spans="1:12" ht="13.5" x14ac:dyDescent="0.25">
      <c r="A1598" s="3">
        <f>RSI!A1598</f>
        <v>44341</v>
      </c>
      <c r="B1598" s="2">
        <f>RSI!B1598</f>
        <v>17.596</v>
      </c>
      <c r="C1598" s="2">
        <f>RSI!I1598</f>
        <v>49.073003368265681</v>
      </c>
      <c r="D1598" s="2">
        <f>MACD!E1598</f>
        <v>6.151674923895456E-2</v>
      </c>
      <c r="E1598" s="2">
        <f>MACD!F1598</f>
        <v>-7.8598938936330548E-2</v>
      </c>
      <c r="F1598" s="2">
        <f>'Moving Avg'!D1598</f>
        <v>17.659600000000001</v>
      </c>
      <c r="G1598" s="2">
        <f>'Moving Avg'!F1598</f>
        <v>17.740200000000002</v>
      </c>
      <c r="H1598" s="2">
        <f>'Moving Avg'!G1598</f>
        <v>17.299319999999994</v>
      </c>
      <c r="I1598" s="2">
        <f>'Moving Avg'!H1598</f>
        <v>16.714909999999993</v>
      </c>
      <c r="J1598" s="5" t="str">
        <f>OBV!F1598</f>
        <v>BULLISH</v>
      </c>
      <c r="K1598" s="5" t="str">
        <f>OBV!G1598</f>
        <v>NEUTRAL</v>
      </c>
      <c r="L1598" s="5" t="str">
        <f>OBV!H1598</f>
        <v>BULLISH DIVERGENCE</v>
      </c>
    </row>
    <row r="1599" spans="1:12" ht="13.5" x14ac:dyDescent="0.25">
      <c r="A1599" s="3">
        <f>RSI!A1599</f>
        <v>44342</v>
      </c>
      <c r="B1599" s="2">
        <f>RSI!B1599</f>
        <v>17.994</v>
      </c>
      <c r="C1599" s="2">
        <f>RSI!I1599</f>
        <v>54.202711558602942</v>
      </c>
      <c r="D1599" s="2">
        <f>MACD!E1599</f>
        <v>8.1109735547382655E-2</v>
      </c>
      <c r="E1599" s="2">
        <f>MACD!F1599</f>
        <v>-4.6657204039587903E-2</v>
      </c>
      <c r="F1599" s="2">
        <f>'Moving Avg'!D1599</f>
        <v>17.755400000000002</v>
      </c>
      <c r="G1599" s="2">
        <f>'Moving Avg'!F1599</f>
        <v>17.776100000000003</v>
      </c>
      <c r="H1599" s="2">
        <f>'Moving Avg'!G1599</f>
        <v>17.3202</v>
      </c>
      <c r="I1599" s="2">
        <f>'Moving Avg'!H1599</f>
        <v>16.712714999999996</v>
      </c>
      <c r="J1599" s="5" t="str">
        <f>OBV!F1599</f>
        <v>BULLISH</v>
      </c>
      <c r="K1599" s="5" t="str">
        <f>OBV!G1599</f>
        <v>STRONG</v>
      </c>
      <c r="L1599" s="5" t="str">
        <f>OBV!H1599</f>
        <v>CONFIRMED BULLISH</v>
      </c>
    </row>
    <row r="1600" spans="1:12" ht="13.5" x14ac:dyDescent="0.25">
      <c r="A1600" s="3">
        <f>RSI!A1600</f>
        <v>44343</v>
      </c>
      <c r="B1600" s="2">
        <f>RSI!B1600</f>
        <v>17.994</v>
      </c>
      <c r="C1600" s="2">
        <f>RSI!I1600</f>
        <v>54.202711558602942</v>
      </c>
      <c r="D1600" s="2">
        <f>MACD!E1600</f>
        <v>0.17688646572581135</v>
      </c>
      <c r="E1600" s="2">
        <f>MACD!F1600</f>
        <v>-1.9484700865080584E-3</v>
      </c>
      <c r="F1600" s="2">
        <f>'Moving Avg'!D1600</f>
        <v>17.787800000000001</v>
      </c>
      <c r="G1600" s="2">
        <f>'Moving Avg'!F1600</f>
        <v>17.812750000000005</v>
      </c>
      <c r="H1600" s="2">
        <f>'Moving Avg'!G1600</f>
        <v>17.33098</v>
      </c>
      <c r="I1600" s="2">
        <f>'Moving Avg'!H1600</f>
        <v>16.713274999999999</v>
      </c>
      <c r="J1600" s="5" t="str">
        <f>OBV!F1600</f>
        <v>BULLISH</v>
      </c>
      <c r="K1600" s="5" t="str">
        <f>OBV!G1600</f>
        <v>STRONG</v>
      </c>
      <c r="L1600" s="5" t="str">
        <f>OBV!H1600</f>
        <v>CONFIRMED BULLISH</v>
      </c>
    </row>
    <row r="1601" spans="1:12" ht="13.5" x14ac:dyDescent="0.25">
      <c r="A1601" s="3">
        <f>RSI!A1601</f>
        <v>44344</v>
      </c>
      <c r="B1601" s="2">
        <f>RSI!B1601</f>
        <v>17.678000000000001</v>
      </c>
      <c r="C1601" s="2">
        <f>RSI!I1601</f>
        <v>49.602076053113301</v>
      </c>
      <c r="D1601" s="2">
        <f>MACD!E1601</f>
        <v>0.27959602394850336</v>
      </c>
      <c r="E1601" s="2">
        <f>MACD!F1601</f>
        <v>5.4360428720494229E-2</v>
      </c>
      <c r="F1601" s="2">
        <f>'Moving Avg'!D1601</f>
        <v>17.756999999999998</v>
      </c>
      <c r="G1601" s="2">
        <f>'Moving Avg'!F1601</f>
        <v>17.833600000000001</v>
      </c>
      <c r="H1601" s="2">
        <f>'Moving Avg'!G1601</f>
        <v>17.335439999999998</v>
      </c>
      <c r="I1601" s="2">
        <f>'Moving Avg'!H1601</f>
        <v>16.712254999999999</v>
      </c>
      <c r="J1601" s="5" t="str">
        <f>OBV!F1601</f>
        <v>BULLISH</v>
      </c>
      <c r="K1601" s="5" t="str">
        <f>OBV!G1601</f>
        <v>NEUTRAL</v>
      </c>
      <c r="L1601" s="5" t="str">
        <f>OBV!H1601</f>
        <v>BULLISH DIVERGENCE</v>
      </c>
    </row>
    <row r="1602" spans="1:12" ht="13.5" x14ac:dyDescent="0.25">
      <c r="A1602" s="3">
        <f>RSI!A1602</f>
        <v>44347</v>
      </c>
      <c r="B1602" s="2">
        <f>RSI!B1602</f>
        <v>17.613</v>
      </c>
      <c r="C1602" s="2">
        <f>RSI!I1602</f>
        <v>48.68666159521441</v>
      </c>
      <c r="D1602" s="2">
        <f>MACD!E1602</f>
        <v>0.28680612199821098</v>
      </c>
      <c r="E1602" s="2">
        <f>MACD!F1602</f>
        <v>0.10084956737603759</v>
      </c>
      <c r="F1602" s="2">
        <f>'Moving Avg'!D1602</f>
        <v>17.774999999999999</v>
      </c>
      <c r="G1602" s="2">
        <f>'Moving Avg'!F1602</f>
        <v>17.851200000000002</v>
      </c>
      <c r="H1602" s="2">
        <f>'Moving Avg'!G1602</f>
        <v>17.349000000000004</v>
      </c>
      <c r="I1602" s="2">
        <f>'Moving Avg'!H1602</f>
        <v>16.71359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</row>
    <row r="1603" spans="1:12" ht="13.5" x14ac:dyDescent="0.25">
      <c r="A1603" s="3">
        <f>RSI!A1603</f>
        <v>44348</v>
      </c>
      <c r="B1603" s="2">
        <f>RSI!B1603</f>
        <v>17.613</v>
      </c>
      <c r="C1603" s="2">
        <f>RSI!I1603</f>
        <v>48.68666159521441</v>
      </c>
      <c r="D1603" s="2">
        <f>MACD!E1603</f>
        <v>0.28722080141609041</v>
      </c>
      <c r="E1603" s="2">
        <f>MACD!F1603</f>
        <v>0.13812381418404818</v>
      </c>
      <c r="F1603" s="2">
        <f>'Moving Avg'!D1603</f>
        <v>17.778399999999998</v>
      </c>
      <c r="G1603" s="2">
        <f>'Moving Avg'!F1603</f>
        <v>17.8688</v>
      </c>
      <c r="H1603" s="2">
        <f>'Moving Avg'!G1603</f>
        <v>17.362560000000002</v>
      </c>
      <c r="I1603" s="2">
        <f>'Moving Avg'!H1603</f>
        <v>16.714924999999997</v>
      </c>
      <c r="J1603" s="5" t="str">
        <f>OBV!F1603</f>
        <v>BEARISH</v>
      </c>
      <c r="K1603" s="5" t="str">
        <f>OBV!G1603</f>
        <v>WEAK</v>
      </c>
      <c r="L1603" s="5" t="str">
        <f>OBV!H1603</f>
        <v>BEARISH DIVERGENCE</v>
      </c>
    </row>
    <row r="1604" spans="1:12" ht="13.5" x14ac:dyDescent="0.25">
      <c r="A1604" s="3">
        <f>RSI!A1604</f>
        <v>44349</v>
      </c>
      <c r="B1604" s="2">
        <f>RSI!B1604</f>
        <v>17.620999999999999</v>
      </c>
      <c r="C1604" s="2">
        <f>RSI!I1604</f>
        <v>48.82148075825797</v>
      </c>
      <c r="D1604" s="2">
        <f>MACD!E1604</f>
        <v>0.22016995706923126</v>
      </c>
      <c r="E1604" s="2">
        <f>MACD!F1604</f>
        <v>0.15453304276108482</v>
      </c>
      <c r="F1604" s="2">
        <f>'Moving Avg'!D1604</f>
        <v>17.703799999999998</v>
      </c>
      <c r="G1604" s="2">
        <f>'Moving Avg'!F1604</f>
        <v>17.91245</v>
      </c>
      <c r="H1604" s="2">
        <f>'Moving Avg'!G1604</f>
        <v>17.376280000000005</v>
      </c>
      <c r="I1604" s="2">
        <f>'Moving Avg'!H1604</f>
        <v>16.71622</v>
      </c>
      <c r="J1604" s="5" t="str">
        <f>OBV!F1604</f>
        <v>BEARISH</v>
      </c>
      <c r="K1604" s="5" t="str">
        <f>OBV!G1604</f>
        <v>WEAK</v>
      </c>
      <c r="L1604" s="5" t="str">
        <f>OBV!H1604</f>
        <v>CONFIRMED BEARISH</v>
      </c>
    </row>
    <row r="1605" spans="1:12" ht="13.5" x14ac:dyDescent="0.25">
      <c r="A1605" s="3">
        <f>RSI!A1605</f>
        <v>44350</v>
      </c>
      <c r="B1605" s="2">
        <f>RSI!B1605</f>
        <v>17.620999999999999</v>
      </c>
      <c r="C1605" s="2">
        <f>RSI!I1605</f>
        <v>48.82148075825797</v>
      </c>
      <c r="D1605" s="2">
        <f>MACD!E1605</f>
        <v>0.21268943848329869</v>
      </c>
      <c r="E1605" s="2">
        <f>MACD!F1605</f>
        <v>0.1661643219055276</v>
      </c>
      <c r="F1605" s="2">
        <f>'Moving Avg'!D1605</f>
        <v>17.629199999999997</v>
      </c>
      <c r="G1605" s="2">
        <f>'Moving Avg'!F1605</f>
        <v>17.918449999999996</v>
      </c>
      <c r="H1605" s="2">
        <f>'Moving Avg'!G1605</f>
        <v>17.402580000000004</v>
      </c>
      <c r="I1605" s="2">
        <f>'Moving Avg'!H1605</f>
        <v>16.714915000000001</v>
      </c>
      <c r="J1605" s="5" t="str">
        <f>OBV!F1605</f>
        <v>BEARISH</v>
      </c>
      <c r="K1605" s="5" t="str">
        <f>OBV!G1605</f>
        <v>WEAK</v>
      </c>
      <c r="L1605" s="5" t="str">
        <f>OBV!H1605</f>
        <v>CONFIRMED BEARISH</v>
      </c>
    </row>
    <row r="1606" spans="1:12" ht="13.5" x14ac:dyDescent="0.25">
      <c r="A1606" s="3">
        <f>RSI!A1606</f>
        <v>44351</v>
      </c>
      <c r="B1606" s="2">
        <f>RSI!B1606</f>
        <v>17.629000000000001</v>
      </c>
      <c r="C1606" s="2">
        <f>RSI!I1606</f>
        <v>48.976954517783767</v>
      </c>
      <c r="D1606" s="2">
        <f>MACD!E1606</f>
        <v>0.20621678787057718</v>
      </c>
      <c r="E1606" s="2">
        <f>MACD!F1606</f>
        <v>0.17417481509853752</v>
      </c>
      <c r="F1606" s="2">
        <f>'Moving Avg'!D1606</f>
        <v>17.619399999999999</v>
      </c>
      <c r="G1606" s="2">
        <f>'Moving Avg'!F1606</f>
        <v>17.8856</v>
      </c>
      <c r="H1606" s="2">
        <f>'Moving Avg'!G1606</f>
        <v>17.429040000000001</v>
      </c>
      <c r="I1606" s="2">
        <f>'Moving Avg'!H1606</f>
        <v>16.713650000000001</v>
      </c>
      <c r="J1606" s="5" t="str">
        <f>OBV!F1606</f>
        <v>BULLISH</v>
      </c>
      <c r="K1606" s="5" t="str">
        <f>OBV!G1606</f>
        <v>STRONG</v>
      </c>
      <c r="L1606" s="5" t="str">
        <f>OBV!H1606</f>
        <v>BULLISH DIVERGENCE</v>
      </c>
    </row>
    <row r="1607" spans="1:12" ht="13.5" x14ac:dyDescent="0.25">
      <c r="A1607" s="3">
        <f>RSI!A1607</f>
        <v>44354</v>
      </c>
      <c r="B1607" s="2">
        <f>RSI!B1607</f>
        <v>17.629000000000001</v>
      </c>
      <c r="C1607" s="2">
        <f>RSI!I1607</f>
        <v>48.97695451778376</v>
      </c>
      <c r="D1607" s="2">
        <f>MACD!E1607</f>
        <v>0.15357050277091489</v>
      </c>
      <c r="E1607" s="2">
        <f>MACD!F1607</f>
        <v>0.17005395263301298</v>
      </c>
      <c r="F1607" s="2">
        <f>'Moving Avg'!D1607</f>
        <v>17.622599999999998</v>
      </c>
      <c r="G1607" s="2">
        <f>'Moving Avg'!F1607</f>
        <v>17.838149999999999</v>
      </c>
      <c r="H1607" s="2">
        <f>'Moving Avg'!G1607</f>
        <v>17.455500000000001</v>
      </c>
      <c r="I1607" s="2">
        <f>'Moving Avg'!H1607</f>
        <v>16.712384999999998</v>
      </c>
      <c r="J1607" s="5" t="str">
        <f>OBV!F1607</f>
        <v>BULLISH</v>
      </c>
      <c r="K1607" s="5" t="str">
        <f>OBV!G1607</f>
        <v>STRONG</v>
      </c>
      <c r="L1607" s="5" t="str">
        <f>OBV!H1607</f>
        <v>CONFIRMED BULLISH</v>
      </c>
    </row>
    <row r="1608" spans="1:12" ht="13.5" x14ac:dyDescent="0.25">
      <c r="A1608" s="3">
        <f>RSI!A1608</f>
        <v>44355</v>
      </c>
      <c r="B1608" s="2">
        <f>RSI!B1608</f>
        <v>17.637</v>
      </c>
      <c r="C1608" s="2">
        <f>RSI!I1608</f>
        <v>49.156088386767934</v>
      </c>
      <c r="D1608" s="2">
        <f>MACD!E1608</f>
        <v>0.12000352153589944</v>
      </c>
      <c r="E1608" s="2">
        <f>MACD!F1608</f>
        <v>0.16004386641359031</v>
      </c>
      <c r="F1608" s="2">
        <f>'Moving Avg'!D1608</f>
        <v>17.627400000000002</v>
      </c>
      <c r="G1608" s="2">
        <f>'Moving Avg'!F1608</f>
        <v>17.819099999999999</v>
      </c>
      <c r="H1608" s="2">
        <f>'Moving Avg'!G1608</f>
        <v>17.482119999999998</v>
      </c>
      <c r="I1608" s="2">
        <f>'Moving Avg'!H1608</f>
        <v>16.711159999999996</v>
      </c>
      <c r="J1608" s="5" t="str">
        <f>OBV!F1608</f>
        <v>BULLISH</v>
      </c>
      <c r="K1608" s="5" t="str">
        <f>OBV!G1608</f>
        <v>STRONG</v>
      </c>
      <c r="L1608" s="5" t="str">
        <f>OBV!H1608</f>
        <v>CONFIRMED BULLISH</v>
      </c>
    </row>
    <row r="1609" spans="1:12" ht="13.5" x14ac:dyDescent="0.25">
      <c r="A1609" s="3">
        <f>RSI!A1609</f>
        <v>44356</v>
      </c>
      <c r="B1609" s="2">
        <f>RSI!B1609</f>
        <v>17.637</v>
      </c>
      <c r="C1609" s="2">
        <f>RSI!I1609</f>
        <v>49.156088386767934</v>
      </c>
      <c r="D1609" s="2">
        <f>MACD!E1609</f>
        <v>0.15310057587842607</v>
      </c>
      <c r="E1609" s="2">
        <f>MACD!F1609</f>
        <v>0.15865520830655747</v>
      </c>
      <c r="F1609" s="2">
        <f>'Moving Avg'!D1609</f>
        <v>17.630600000000001</v>
      </c>
      <c r="G1609" s="2">
        <f>'Moving Avg'!F1609</f>
        <v>17.800050000000002</v>
      </c>
      <c r="H1609" s="2">
        <f>'Moving Avg'!G1609</f>
        <v>17.50874</v>
      </c>
      <c r="I1609" s="2">
        <f>'Moving Avg'!H1609</f>
        <v>16.705934999999997</v>
      </c>
      <c r="J1609" s="5" t="str">
        <f>OBV!F1609</f>
        <v>BULLISH</v>
      </c>
      <c r="K1609" s="5" t="str">
        <f>OBV!G1609</f>
        <v>STRONG</v>
      </c>
      <c r="L1609" s="5" t="str">
        <f>OBV!H1609</f>
        <v>CONFIRMED BULLISH</v>
      </c>
    </row>
    <row r="1610" spans="1:12" ht="13.5" x14ac:dyDescent="0.25">
      <c r="A1610" s="3">
        <f>RSI!A1610</f>
        <v>44357</v>
      </c>
      <c r="B1610" s="2">
        <f>RSI!B1610</f>
        <v>17.693999999999999</v>
      </c>
      <c r="C1610" s="2">
        <f>RSI!I1610</f>
        <v>50.589544565755467</v>
      </c>
      <c r="D1610" s="2">
        <f>MACD!E1610</f>
        <v>0.17713273439888511</v>
      </c>
      <c r="E1610" s="2">
        <f>MACD!F1610</f>
        <v>0.162350713525023</v>
      </c>
      <c r="F1610" s="2">
        <f>'Moving Avg'!D1610</f>
        <v>17.645200000000003</v>
      </c>
      <c r="G1610" s="2">
        <f>'Moving Avg'!F1610</f>
        <v>17.7575</v>
      </c>
      <c r="H1610" s="2">
        <f>'Moving Avg'!G1610</f>
        <v>17.5365</v>
      </c>
      <c r="I1610" s="2">
        <f>'Moving Avg'!H1610</f>
        <v>16.698199999999996</v>
      </c>
      <c r="J1610" s="5" t="str">
        <f>OBV!F1610</f>
        <v>BULLISH</v>
      </c>
      <c r="K1610" s="5" t="str">
        <f>OBV!G1610</f>
        <v>STRONG</v>
      </c>
      <c r="L1610" s="5" t="str">
        <f>OBV!H1610</f>
        <v>CONFIRMED BULLISH</v>
      </c>
    </row>
    <row r="1611" spans="1:12" ht="13.5" x14ac:dyDescent="0.25">
      <c r="A1611" s="3">
        <f>RSI!A1611</f>
        <v>44358</v>
      </c>
      <c r="B1611" s="2">
        <f>RSI!B1611</f>
        <v>17.686</v>
      </c>
      <c r="C1611" s="2">
        <f>RSI!I1611</f>
        <v>50.374880520240417</v>
      </c>
      <c r="D1611" s="2">
        <f>MACD!E1611</f>
        <v>0.14933875336051372</v>
      </c>
      <c r="E1611" s="2">
        <f>MACD!F1611</f>
        <v>0.15974832149212115</v>
      </c>
      <c r="F1611" s="2">
        <f>'Moving Avg'!D1611</f>
        <v>17.656600000000005</v>
      </c>
      <c r="G1611" s="2">
        <f>'Moving Avg'!F1611</f>
        <v>17.714550000000003</v>
      </c>
      <c r="H1611" s="2">
        <f>'Moving Avg'!G1611</f>
        <v>17.5641</v>
      </c>
      <c r="I1611" s="2">
        <f>'Moving Avg'!H1611</f>
        <v>16.687554999999996</v>
      </c>
      <c r="J1611" s="5" t="str">
        <f>OBV!F1611</f>
        <v>BULLISH</v>
      </c>
      <c r="K1611" s="5" t="str">
        <f>OBV!G1611</f>
        <v>STRONG</v>
      </c>
      <c r="L1611" s="5" t="str">
        <f>OBV!H1611</f>
        <v>CONFIRMED BULLISH</v>
      </c>
    </row>
    <row r="1612" spans="1:12" ht="13.5" x14ac:dyDescent="0.25">
      <c r="A1612" s="3">
        <f>RSI!A1612</f>
        <v>44361</v>
      </c>
      <c r="B1612" s="2">
        <f>RSI!B1612</f>
        <v>17.686</v>
      </c>
      <c r="C1612" s="2">
        <f>RSI!I1612</f>
        <v>50.374880520240417</v>
      </c>
      <c r="D1612" s="2">
        <f>MACD!E1612</f>
        <v>0.11576980806423265</v>
      </c>
      <c r="E1612" s="2">
        <f>MACD!F1612</f>
        <v>0.15095261880654345</v>
      </c>
      <c r="F1612" s="2">
        <f>'Moving Avg'!D1612</f>
        <v>17.667999999999999</v>
      </c>
      <c r="G1612" s="2">
        <f>'Moving Avg'!F1612</f>
        <v>17.699149999999999</v>
      </c>
      <c r="H1612" s="2">
        <f>'Moving Avg'!G1612</f>
        <v>17.591699999999999</v>
      </c>
      <c r="I1612" s="2">
        <f>'Moving Avg'!H1612</f>
        <v>16.672484999999998</v>
      </c>
      <c r="J1612" s="5" t="str">
        <f>OBV!F1612</f>
        <v>BULLISH</v>
      </c>
      <c r="K1612" s="5" t="str">
        <f>OBV!G1612</f>
        <v>STRONG</v>
      </c>
      <c r="L1612" s="5" t="str">
        <f>OBV!H1612</f>
        <v>CONFIRMED BULLISH</v>
      </c>
    </row>
    <row r="1613" spans="1:12" ht="13.5" x14ac:dyDescent="0.25">
      <c r="A1613" s="3">
        <f>RSI!A1613</f>
        <v>44362</v>
      </c>
      <c r="B1613" s="2">
        <f>RSI!B1613</f>
        <v>17.693999999999999</v>
      </c>
      <c r="C1613" s="2">
        <f>RSI!I1613</f>
        <v>50.617897981248674</v>
      </c>
      <c r="D1613" s="2">
        <f>MACD!E1613</f>
        <v>8.6725536871256281E-2</v>
      </c>
      <c r="E1613" s="2">
        <f>MACD!F1613</f>
        <v>0.13810720241948604</v>
      </c>
      <c r="F1613" s="2">
        <f>'Moving Avg'!D1613</f>
        <v>17.679400000000001</v>
      </c>
      <c r="G1613" s="2">
        <f>'Moving Avg'!F1613</f>
        <v>17.686199999999999</v>
      </c>
      <c r="H1613" s="2">
        <f>'Moving Avg'!G1613</f>
        <v>17.619460000000004</v>
      </c>
      <c r="I1613" s="2">
        <f>'Moving Avg'!H1613</f>
        <v>16.661954999999999</v>
      </c>
      <c r="J1613" s="5" t="str">
        <f>OBV!F1613</f>
        <v>BULLISH</v>
      </c>
      <c r="K1613" s="5" t="str">
        <f>OBV!G1613</f>
        <v>STRONG</v>
      </c>
      <c r="L1613" s="5" t="str">
        <f>OBV!H1613</f>
        <v>CONFIRMED BULLISH</v>
      </c>
    </row>
    <row r="1614" spans="1:12" ht="13.5" x14ac:dyDescent="0.25">
      <c r="A1614" s="3">
        <f>RSI!A1614</f>
        <v>44363</v>
      </c>
      <c r="B1614" s="2">
        <f>RSI!B1614</f>
        <v>17.725999999999999</v>
      </c>
      <c r="C1614" s="2">
        <f>RSI!I1614</f>
        <v>51.638094857267994</v>
      </c>
      <c r="D1614" s="2">
        <f>MACD!E1614</f>
        <v>6.0919050473668079E-2</v>
      </c>
      <c r="E1614" s="2">
        <f>MACD!F1614</f>
        <v>0.12266957203032246</v>
      </c>
      <c r="F1614" s="2">
        <f>'Moving Avg'!D1614</f>
        <v>17.697199999999999</v>
      </c>
      <c r="G1614" s="2">
        <f>'Moving Avg'!F1614</f>
        <v>17.696750000000002</v>
      </c>
      <c r="H1614" s="2">
        <f>'Moving Avg'!G1614</f>
        <v>17.647860000000001</v>
      </c>
      <c r="I1614" s="2">
        <f>'Moving Avg'!H1614</f>
        <v>16.651585000000001</v>
      </c>
      <c r="J1614" s="5" t="str">
        <f>OBV!F1614</f>
        <v>BULLISH</v>
      </c>
      <c r="K1614" s="5" t="str">
        <f>OBV!G1614</f>
        <v>STRONG</v>
      </c>
      <c r="L1614" s="5" t="str">
        <f>OBV!H1614</f>
        <v>CONFIRMED BULLISH</v>
      </c>
    </row>
    <row r="1615" spans="1:12" ht="13.5" x14ac:dyDescent="0.25">
      <c r="A1615" s="3">
        <f>RSI!A1615</f>
        <v>44364</v>
      </c>
      <c r="B1615" s="2">
        <f>RSI!B1615</f>
        <v>17.759</v>
      </c>
      <c r="C1615" s="2">
        <f>RSI!I1615</f>
        <v>52.722807593849787</v>
      </c>
      <c r="D1615" s="2">
        <f>MACD!E1615</f>
        <v>3.6365033490103116E-2</v>
      </c>
      <c r="E1615" s="2">
        <f>MACD!F1615</f>
        <v>0.10540866432227859</v>
      </c>
      <c r="F1615" s="2">
        <f>'Moving Avg'!D1615</f>
        <v>17.7102</v>
      </c>
      <c r="G1615" s="2">
        <f>'Moving Avg'!F1615</f>
        <v>17.693100000000001</v>
      </c>
      <c r="H1615" s="2">
        <f>'Moving Avg'!G1615</f>
        <v>17.686700000000002</v>
      </c>
      <c r="I1615" s="2">
        <f>'Moving Avg'!H1615</f>
        <v>16.641379999999998</v>
      </c>
      <c r="J1615" s="5" t="str">
        <f>OBV!F1615</f>
        <v>BULLISH</v>
      </c>
      <c r="K1615" s="5" t="str">
        <f>OBV!G1615</f>
        <v>STRONG</v>
      </c>
      <c r="L1615" s="5" t="str">
        <f>OBV!H1615</f>
        <v>CONFIRMED BULLISH</v>
      </c>
    </row>
    <row r="1616" spans="1:12" ht="13.5" x14ac:dyDescent="0.25">
      <c r="A1616" s="3">
        <f>RSI!A1616</f>
        <v>44365</v>
      </c>
      <c r="B1616" s="2">
        <f>RSI!B1616</f>
        <v>17.766999999999999</v>
      </c>
      <c r="C1616" s="2">
        <f>RSI!I1616</f>
        <v>52.998032736127378</v>
      </c>
      <c r="D1616" s="2">
        <f>MACD!E1616</f>
        <v>1.5778666525882556E-2</v>
      </c>
      <c r="E1616" s="2">
        <f>MACD!F1616</f>
        <v>8.7482664762999401E-2</v>
      </c>
      <c r="F1616" s="2">
        <f>'Moving Avg'!D1616</f>
        <v>17.726399999999998</v>
      </c>
      <c r="G1616" s="2">
        <f>'Moving Avg'!F1616</f>
        <v>17.68985</v>
      </c>
      <c r="H1616" s="2">
        <f>'Moving Avg'!G1616</f>
        <v>17.714380000000002</v>
      </c>
      <c r="I1616" s="2">
        <f>'Moving Avg'!H1616</f>
        <v>16.631214999999997</v>
      </c>
      <c r="J1616" s="5" t="str">
        <f>OBV!F1616</f>
        <v>BULLISH</v>
      </c>
      <c r="K1616" s="5" t="str">
        <f>OBV!G1616</f>
        <v>STRONG</v>
      </c>
      <c r="L1616" s="5" t="str">
        <f>OBV!H1616</f>
        <v>CONFIRMED BULLISH</v>
      </c>
    </row>
    <row r="1617" spans="1:12" ht="13.5" x14ac:dyDescent="0.25">
      <c r="A1617" s="3">
        <f>RSI!A1617</f>
        <v>44368</v>
      </c>
      <c r="B1617" s="2">
        <f>RSI!B1617</f>
        <v>17.766999999999999</v>
      </c>
      <c r="C1617" s="2">
        <f>RSI!I1617</f>
        <v>52.998032736127385</v>
      </c>
      <c r="D1617" s="2">
        <f>MACD!E1617</f>
        <v>-2.1027168965233045E-3</v>
      </c>
      <c r="E1617" s="2">
        <f>MACD!F1617</f>
        <v>6.9565588431094852E-2</v>
      </c>
      <c r="F1617" s="2">
        <f>'Moving Avg'!D1617</f>
        <v>17.742599999999999</v>
      </c>
      <c r="G1617" s="2">
        <f>'Moving Avg'!F1617</f>
        <v>17.70205</v>
      </c>
      <c r="H1617" s="2">
        <f>'Moving Avg'!G1617</f>
        <v>17.743600000000004</v>
      </c>
      <c r="I1617" s="2">
        <f>'Moving Avg'!H1617</f>
        <v>16.621049999999997</v>
      </c>
      <c r="J1617" s="5" t="str">
        <f>OBV!F1617</f>
        <v>BULLISH</v>
      </c>
      <c r="K1617" s="5" t="str">
        <f>OBV!G1617</f>
        <v>STRONG</v>
      </c>
      <c r="L1617" s="5" t="str">
        <f>OBV!H1617</f>
        <v>CONFIRMED BULLISH</v>
      </c>
    </row>
    <row r="1618" spans="1:12" ht="13.5" x14ac:dyDescent="0.25">
      <c r="A1618" s="3">
        <f>RSI!A1618</f>
        <v>44369</v>
      </c>
      <c r="B1618" s="2">
        <f>RSI!B1618</f>
        <v>17.84</v>
      </c>
      <c r="C1618" s="2">
        <f>RSI!I1618</f>
        <v>55.725693959629211</v>
      </c>
      <c r="D1618" s="2">
        <f>MACD!E1618</f>
        <v>-2.1837672946592335E-2</v>
      </c>
      <c r="E1618" s="2">
        <f>MACD!F1618</f>
        <v>5.1284936155557417E-2</v>
      </c>
      <c r="F1618" s="2">
        <f>'Moving Avg'!D1618</f>
        <v>17.771799999999999</v>
      </c>
      <c r="G1618" s="2">
        <f>'Moving Avg'!F1618</f>
        <v>17.71425</v>
      </c>
      <c r="H1618" s="2">
        <f>'Moving Avg'!G1618</f>
        <v>17.759680000000003</v>
      </c>
      <c r="I1618" s="2">
        <f>'Moving Avg'!H1618</f>
        <v>16.613189999999999</v>
      </c>
      <c r="J1618" s="5" t="str">
        <f>OBV!F1618</f>
        <v>BULLISH</v>
      </c>
      <c r="K1618" s="5" t="str">
        <f>OBV!G1618</f>
        <v>STRONG</v>
      </c>
      <c r="L1618" s="5" t="str">
        <f>OBV!H1618</f>
        <v>CONFIRMED BULLISH</v>
      </c>
    </row>
    <row r="1619" spans="1:12" ht="13.5" x14ac:dyDescent="0.25">
      <c r="A1619" s="3">
        <f>RSI!A1619</f>
        <v>44370</v>
      </c>
      <c r="B1619" s="2">
        <f>RSI!B1619</f>
        <v>17.515000000000001</v>
      </c>
      <c r="C1619" s="2">
        <f>RSI!I1619</f>
        <v>43.595642115021199</v>
      </c>
      <c r="D1619" s="2">
        <f>MACD!E1619</f>
        <v>-1.52899869693357E-2</v>
      </c>
      <c r="E1619" s="2">
        <f>MACD!F1619</f>
        <v>3.7969951530578798E-2</v>
      </c>
      <c r="F1619" s="2">
        <f>'Moving Avg'!D1619</f>
        <v>17.729599999999998</v>
      </c>
      <c r="G1619" s="2">
        <f>'Moving Avg'!F1619</f>
        <v>17.690300000000001</v>
      </c>
      <c r="H1619" s="2">
        <f>'Moving Avg'!G1619</f>
        <v>17.769120000000004</v>
      </c>
      <c r="I1619" s="2">
        <f>'Moving Avg'!H1619</f>
        <v>16.603705000000001</v>
      </c>
      <c r="J1619" s="5" t="str">
        <f>OBV!F1619</f>
        <v>BULLISH</v>
      </c>
      <c r="K1619" s="5" t="str">
        <f>OBV!G1619</f>
        <v>STRONG</v>
      </c>
      <c r="L1619" s="5" t="str">
        <f>OBV!H1619</f>
        <v>BULLISH DIVERGENCE</v>
      </c>
    </row>
    <row r="1620" spans="1:12" ht="13.5" x14ac:dyDescent="0.25">
      <c r="A1620" s="3">
        <f>RSI!A1620</f>
        <v>44371</v>
      </c>
      <c r="B1620" s="2">
        <f>RSI!B1620</f>
        <v>17.515000000000001</v>
      </c>
      <c r="C1620" s="2">
        <f>RSI!I1620</f>
        <v>43.595642115021199</v>
      </c>
      <c r="D1620" s="2">
        <f>MACD!E1620</f>
        <v>1.7375545693809613E-4</v>
      </c>
      <c r="E1620" s="2">
        <f>MACD!F1620</f>
        <v>3.0410712315850658E-2</v>
      </c>
      <c r="F1620" s="2">
        <f>'Moving Avg'!D1620</f>
        <v>17.680799999999998</v>
      </c>
      <c r="G1620" s="2">
        <f>'Moving Avg'!F1620</f>
        <v>17.666349999999998</v>
      </c>
      <c r="H1620" s="2">
        <f>'Moving Avg'!G1620</f>
        <v>17.778560000000002</v>
      </c>
      <c r="I1620" s="2">
        <f>'Moving Avg'!H1620</f>
        <v>16.59422</v>
      </c>
      <c r="J1620" s="5" t="str">
        <f>OBV!F1620</f>
        <v>BULLISH</v>
      </c>
      <c r="K1620" s="5" t="str">
        <f>OBV!G1620</f>
        <v>STRONG</v>
      </c>
      <c r="L1620" s="5" t="str">
        <f>OBV!H1620</f>
        <v>BULLISH DIVERGENCE</v>
      </c>
    </row>
    <row r="1621" spans="1:12" ht="13.5" x14ac:dyDescent="0.25">
      <c r="A1621" s="3">
        <f>RSI!A1621</f>
        <v>44372</v>
      </c>
      <c r="B1621" s="2">
        <f>RSI!B1621</f>
        <v>17.434000000000001</v>
      </c>
      <c r="C1621" s="2">
        <f>RSI!I1621</f>
        <v>41.015038396941222</v>
      </c>
      <c r="D1621" s="2">
        <f>MACD!E1621</f>
        <v>1.9096359859780421E-2</v>
      </c>
      <c r="E1621" s="2">
        <f>MACD!F1621</f>
        <v>2.8147841824636612E-2</v>
      </c>
      <c r="F1621" s="2">
        <f>'Moving Avg'!D1621</f>
        <v>17.6142</v>
      </c>
      <c r="G1621" s="2">
        <f>'Moving Avg'!F1621</f>
        <v>17.654149999999998</v>
      </c>
      <c r="H1621" s="2">
        <f>'Moving Avg'!G1621</f>
        <v>17.77628</v>
      </c>
      <c r="I1621" s="2">
        <f>'Moving Avg'!H1621</f>
        <v>16.590040000000002</v>
      </c>
      <c r="J1621" s="5" t="str">
        <f>OBV!F1621</f>
        <v>BEARISH</v>
      </c>
      <c r="K1621" s="5" t="str">
        <f>OBV!G1621</f>
        <v>WEAK</v>
      </c>
      <c r="L1621" s="5" t="str">
        <f>OBV!H1621</f>
        <v>CONFIRMED BEARISH</v>
      </c>
    </row>
    <row r="1622" spans="1:12" ht="13.5" x14ac:dyDescent="0.25">
      <c r="A1622" s="3">
        <f>RSI!A1622</f>
        <v>44375</v>
      </c>
      <c r="B1622" s="2">
        <f>RSI!B1622</f>
        <v>17.442</v>
      </c>
      <c r="C1622" s="2">
        <f>RSI!I1622</f>
        <v>41.384086881446557</v>
      </c>
      <c r="D1622" s="2">
        <f>MACD!E1622</f>
        <v>3.5983342114317196E-2</v>
      </c>
      <c r="E1622" s="2">
        <f>MACD!F1622</f>
        <v>2.9714941882572728E-2</v>
      </c>
      <c r="F1622" s="2">
        <f>'Moving Avg'!D1622</f>
        <v>17.549200000000003</v>
      </c>
      <c r="G1622" s="2">
        <f>'Moving Avg'!F1622</f>
        <v>17.645599999999998</v>
      </c>
      <c r="H1622" s="2">
        <f>'Moving Avg'!G1622</f>
        <v>17.771060000000002</v>
      </c>
      <c r="I1622" s="2">
        <f>'Moving Avg'!H1622</f>
        <v>16.588615000000004</v>
      </c>
      <c r="J1622" s="5" t="str">
        <f>OBV!F1622</f>
        <v>BULLISH</v>
      </c>
      <c r="K1622" s="5" t="str">
        <f>OBV!G1622</f>
        <v>NEUTRAL</v>
      </c>
      <c r="L1622" s="5" t="str">
        <f>OBV!H1622</f>
        <v>BULLISH DIVERGENCE</v>
      </c>
    </row>
    <row r="1623" spans="1:12" ht="13.5" x14ac:dyDescent="0.25">
      <c r="A1623" s="3">
        <f>RSI!A1623</f>
        <v>44376</v>
      </c>
      <c r="B1623" s="2">
        <f>RSI!B1623</f>
        <v>17.442</v>
      </c>
      <c r="C1623" s="2">
        <f>RSI!I1623</f>
        <v>41.384086881446557</v>
      </c>
      <c r="D1623" s="2">
        <f>MACD!E1623</f>
        <v>5.2815213201323985E-2</v>
      </c>
      <c r="E1623" s="2">
        <f>MACD!F1623</f>
        <v>3.4334996146322981E-2</v>
      </c>
      <c r="F1623" s="2">
        <f>'Moving Avg'!D1623</f>
        <v>17.469600000000003</v>
      </c>
      <c r="G1623" s="2">
        <f>'Moving Avg'!F1623</f>
        <v>17.637049999999999</v>
      </c>
      <c r="H1623" s="2">
        <f>'Moving Avg'!G1623</f>
        <v>17.755280000000003</v>
      </c>
      <c r="I1623" s="2">
        <f>'Moving Avg'!H1623</f>
        <v>16.589830000000003</v>
      </c>
      <c r="J1623" s="5" t="str">
        <f>OBV!F1623</f>
        <v>BEARISH</v>
      </c>
      <c r="K1623" s="5" t="str">
        <f>OBV!G1623</f>
        <v>WEAK</v>
      </c>
      <c r="L1623" s="5" t="str">
        <f>OBV!H1623</f>
        <v>CONFIRMED BEARISH</v>
      </c>
    </row>
    <row r="1624" spans="1:12" ht="13.5" x14ac:dyDescent="0.25">
      <c r="A1624" s="3">
        <f>RSI!A1624</f>
        <v>44377</v>
      </c>
      <c r="B1624" s="2">
        <f>RSI!B1624</f>
        <v>17.029</v>
      </c>
      <c r="C1624" s="2">
        <f>RSI!I1624</f>
        <v>30.106204444349089</v>
      </c>
      <c r="D1624" s="2">
        <f>MACD!E1624</f>
        <v>0.10378815820452303</v>
      </c>
      <c r="E1624" s="2">
        <f>MACD!F1624</f>
        <v>4.8225628557962988E-2</v>
      </c>
      <c r="F1624" s="2">
        <f>'Moving Avg'!D1624</f>
        <v>17.372399999999999</v>
      </c>
      <c r="G1624" s="2">
        <f>'Moving Avg'!F1624</f>
        <v>17.607450000000004</v>
      </c>
      <c r="H1624" s="2">
        <f>'Moving Avg'!G1624</f>
        <v>17.738680000000002</v>
      </c>
      <c r="I1624" s="2">
        <f>'Moving Avg'!H1624</f>
        <v>16.588980000000003</v>
      </c>
      <c r="J1624" s="5" t="str">
        <f>OBV!F1624</f>
        <v>BEARISH</v>
      </c>
      <c r="K1624" s="5" t="str">
        <f>OBV!G1624</f>
        <v>WEAK</v>
      </c>
      <c r="L1624" s="5" t="str">
        <f>OBV!H1624</f>
        <v>CONFIRMED BEARISH</v>
      </c>
    </row>
    <row r="1625" spans="1:12" ht="13.5" x14ac:dyDescent="0.25">
      <c r="A1625" s="3">
        <f>RSI!A1625</f>
        <v>44378</v>
      </c>
      <c r="B1625" s="2">
        <f>RSI!B1625</f>
        <v>17.029</v>
      </c>
      <c r="C1625" s="2">
        <f>RSI!I1625</f>
        <v>30.106204444349075</v>
      </c>
      <c r="D1625" s="2">
        <f>MACD!E1625</f>
        <v>0.15556139821324777</v>
      </c>
      <c r="E1625" s="2">
        <f>MACD!F1625</f>
        <v>6.9692782489019944E-2</v>
      </c>
      <c r="F1625" s="2">
        <f>'Moving Avg'!D1625</f>
        <v>17.275200000000002</v>
      </c>
      <c r="G1625" s="2">
        <f>'Moving Avg'!F1625</f>
        <v>17.577850000000002</v>
      </c>
      <c r="H1625" s="2">
        <f>'Moving Avg'!G1625</f>
        <v>17.711379999999998</v>
      </c>
      <c r="I1625" s="2">
        <f>'Moving Avg'!H1625</f>
        <v>16.588130000000007</v>
      </c>
      <c r="J1625" s="5" t="str">
        <f>OBV!F1625</f>
        <v>BEARISH</v>
      </c>
      <c r="K1625" s="5" t="str">
        <f>OBV!G1625</f>
        <v>WEAK</v>
      </c>
      <c r="L1625" s="5" t="str">
        <f>OBV!H1625</f>
        <v>CONFIRMED BEARISH</v>
      </c>
    </row>
    <row r="1626" spans="1:12" ht="13.5" x14ac:dyDescent="0.25">
      <c r="A1626" s="3">
        <f>RSI!A1626</f>
        <v>44379</v>
      </c>
      <c r="B1626" s="2">
        <f>RSI!B1626</f>
        <v>17.029</v>
      </c>
      <c r="C1626" s="2">
        <f>RSI!I1626</f>
        <v>30.106204444349075</v>
      </c>
      <c r="D1626" s="2">
        <f>MACD!E1626</f>
        <v>0.20390155607519844</v>
      </c>
      <c r="E1626" s="2">
        <f>MACD!F1626</f>
        <v>9.6534537206255655E-2</v>
      </c>
      <c r="F1626" s="2">
        <f>'Moving Avg'!D1626</f>
        <v>17.194199999999999</v>
      </c>
      <c r="G1626" s="2">
        <f>'Moving Avg'!F1626</f>
        <v>17.547850000000004</v>
      </c>
      <c r="H1626" s="2">
        <f>'Moving Avg'!G1626</f>
        <v>17.679259999999999</v>
      </c>
      <c r="I1626" s="2">
        <f>'Moving Avg'!H1626</f>
        <v>16.584720000000004</v>
      </c>
      <c r="J1626" s="5" t="str">
        <f>OBV!F1626</f>
        <v>BULLISH</v>
      </c>
      <c r="K1626" s="5" t="str">
        <f>OBV!G1626</f>
        <v>NEUTRAL</v>
      </c>
      <c r="L1626" s="5" t="str">
        <f>OBV!H1626</f>
        <v>BULLISH DIVERGENCE</v>
      </c>
    </row>
    <row r="1627" spans="1:12" ht="13.5" x14ac:dyDescent="0.25">
      <c r="A1627" s="3">
        <f>RSI!A1627</f>
        <v>44382</v>
      </c>
      <c r="B1627" s="2">
        <f>RSI!B1627</f>
        <v>17.029</v>
      </c>
      <c r="C1627" s="2">
        <f>RSI!I1627</f>
        <v>30.106204444349089</v>
      </c>
      <c r="D1627" s="2">
        <f>MACD!E1627</f>
        <v>0.24786149108299682</v>
      </c>
      <c r="E1627" s="2">
        <f>MACD!F1627</f>
        <v>0.12679992798160389</v>
      </c>
      <c r="F1627" s="2">
        <f>'Moving Avg'!D1627</f>
        <v>17.111599999999999</v>
      </c>
      <c r="G1627" s="2">
        <f>'Moving Avg'!F1627</f>
        <v>17.517849999999999</v>
      </c>
      <c r="H1627" s="2">
        <f>'Moving Avg'!G1627</f>
        <v>17.64714</v>
      </c>
      <c r="I1627" s="2">
        <f>'Moving Avg'!H1627</f>
        <v>16.585190000000001</v>
      </c>
      <c r="J1627" s="5" t="str">
        <f>OBV!F1627</f>
        <v>BEARISH</v>
      </c>
      <c r="K1627" s="5" t="str">
        <f>OBV!G1627</f>
        <v>WEAK</v>
      </c>
      <c r="L1627" s="5" t="str">
        <f>OBV!H1627</f>
        <v>CONFIRMED BEARISH</v>
      </c>
    </row>
    <row r="1628" spans="1:12" ht="13.5" x14ac:dyDescent="0.25">
      <c r="A1628" s="3">
        <f>RSI!A1628</f>
        <v>44383</v>
      </c>
      <c r="B1628" s="2">
        <f>RSI!B1628</f>
        <v>17.029</v>
      </c>
      <c r="C1628" s="2">
        <f>RSI!I1628</f>
        <v>30.106204444349089</v>
      </c>
      <c r="D1628" s="2">
        <f>MACD!E1628</f>
        <v>0.29911942886878506</v>
      </c>
      <c r="E1628" s="2">
        <f>MACD!F1628</f>
        <v>0.16126382815904014</v>
      </c>
      <c r="F1628" s="2">
        <f>'Moving Avg'!D1628</f>
        <v>17.029</v>
      </c>
      <c r="G1628" s="2">
        <f>'Moving Avg'!F1628</f>
        <v>17.487449999999999</v>
      </c>
      <c r="H1628" s="2">
        <f>'Moving Avg'!G1628</f>
        <v>17.631640000000001</v>
      </c>
      <c r="I1628" s="2">
        <f>'Moving Avg'!H1628</f>
        <v>16.585660000000004</v>
      </c>
      <c r="J1628" s="5" t="str">
        <f>OBV!F1628</f>
        <v>BEARISH</v>
      </c>
      <c r="K1628" s="5" t="str">
        <f>OBV!G1628</f>
        <v>WEAK</v>
      </c>
      <c r="L1628" s="5" t="str">
        <f>OBV!H1628</f>
        <v>CONFIRMED BEARISH</v>
      </c>
    </row>
    <row r="1629" spans="1:12" ht="13.5" x14ac:dyDescent="0.25">
      <c r="A1629" s="3">
        <f>RSI!A1629</f>
        <v>44384</v>
      </c>
      <c r="B1629" s="2">
        <f>RSI!B1629</f>
        <v>17.029</v>
      </c>
      <c r="C1629" s="2">
        <f>RSI!I1629</f>
        <v>30.106204444349089</v>
      </c>
      <c r="D1629" s="2">
        <f>MACD!E1629</f>
        <v>0.29511217865686845</v>
      </c>
      <c r="E1629" s="2">
        <f>MACD!F1629</f>
        <v>0.18803349825860582</v>
      </c>
      <c r="F1629" s="2">
        <f>'Moving Avg'!D1629</f>
        <v>17.029</v>
      </c>
      <c r="G1629" s="2">
        <f>'Moving Avg'!F1629</f>
        <v>17.457050000000002</v>
      </c>
      <c r="H1629" s="2">
        <f>'Moving Avg'!G1629</f>
        <v>17.6267</v>
      </c>
      <c r="I1629" s="2">
        <f>'Moving Avg'!H1629</f>
        <v>16.586130000000004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</row>
    <row r="1630" spans="1:12" ht="13.5" x14ac:dyDescent="0.25">
      <c r="A1630" s="3">
        <f>RSI!A1630</f>
        <v>44385</v>
      </c>
      <c r="B1630" s="2">
        <f>RSI!B1630</f>
        <v>17.029</v>
      </c>
      <c r="C1630" s="2">
        <f>RSI!I1630</f>
        <v>30.106204444349089</v>
      </c>
      <c r="D1630" s="2">
        <f>MACD!E1630</f>
        <v>0.29414795494488644</v>
      </c>
      <c r="E1630" s="2">
        <f>MACD!F1630</f>
        <v>0.20925638959586196</v>
      </c>
      <c r="F1630" s="2">
        <f>'Moving Avg'!D1630</f>
        <v>17.029</v>
      </c>
      <c r="G1630" s="2">
        <f>'Moving Avg'!F1630</f>
        <v>17.4238</v>
      </c>
      <c r="H1630" s="2">
        <f>'Moving Avg'!G1630</f>
        <v>17.622060000000005</v>
      </c>
      <c r="I1630" s="2">
        <f>'Moving Avg'!H1630</f>
        <v>16.586600000000001</v>
      </c>
      <c r="J1630" s="5" t="str">
        <f>OBV!F1630</f>
        <v>NEUTRAL</v>
      </c>
      <c r="K1630" s="5" t="str">
        <f>OBV!G1630</f>
        <v>NEUTRAL</v>
      </c>
      <c r="L1630" s="5" t="str">
        <f>OBV!H1630</f>
        <v>NEUTRAL</v>
      </c>
    </row>
    <row r="1631" spans="1:12" ht="13.5" x14ac:dyDescent="0.25">
      <c r="A1631" s="3">
        <f>RSI!A1631</f>
        <v>44386</v>
      </c>
      <c r="B1631" s="2">
        <f>RSI!B1631</f>
        <v>17.029</v>
      </c>
      <c r="C1631" s="2">
        <f>RSI!I1631</f>
        <v>30.106204444349089</v>
      </c>
      <c r="D1631" s="2">
        <f>MACD!E1631</f>
        <v>0.28311731864695489</v>
      </c>
      <c r="E1631" s="2">
        <f>MACD!F1631</f>
        <v>0.22402857540608057</v>
      </c>
      <c r="F1631" s="2">
        <f>'Moving Avg'!D1631</f>
        <v>17.029</v>
      </c>
      <c r="G1631" s="2">
        <f>'Moving Avg'!F1631</f>
        <v>17.39095</v>
      </c>
      <c r="H1631" s="2">
        <f>'Moving Avg'!G1631</f>
        <v>17.617420000000003</v>
      </c>
      <c r="I1631" s="2">
        <f>'Moving Avg'!H1631</f>
        <v>16.58455</v>
      </c>
      <c r="J1631" s="5" t="str">
        <f>OBV!F1631</f>
        <v>NEUTRAL</v>
      </c>
      <c r="K1631" s="5" t="str">
        <f>OBV!G1631</f>
        <v>NEUTRAL</v>
      </c>
      <c r="L1631" s="5" t="str">
        <f>OBV!H1631</f>
        <v>NEUTRAL</v>
      </c>
    </row>
    <row r="1632" spans="1:12" ht="13.5" x14ac:dyDescent="0.25">
      <c r="A1632" s="3">
        <f>RSI!A1632</f>
        <v>44389</v>
      </c>
      <c r="B1632" s="2">
        <f>RSI!B1632</f>
        <v>17.029</v>
      </c>
      <c r="C1632" s="2">
        <f>RSI!I1632</f>
        <v>30.106204444349075</v>
      </c>
      <c r="D1632" s="2">
        <f>MACD!E1632</f>
        <v>0.27709482788764106</v>
      </c>
      <c r="E1632" s="2">
        <f>MACD!F1632</f>
        <v>0.23464182590239266</v>
      </c>
      <c r="F1632" s="2">
        <f>'Moving Avg'!D1632</f>
        <v>17.029</v>
      </c>
      <c r="G1632" s="2">
        <f>'Moving Avg'!F1632</f>
        <v>17.3581</v>
      </c>
      <c r="H1632" s="2">
        <f>'Moving Avg'!G1632</f>
        <v>17.612780000000001</v>
      </c>
      <c r="I1632" s="2">
        <f>'Moving Avg'!H1632</f>
        <v>16.582500000000003</v>
      </c>
      <c r="J1632" s="5" t="str">
        <f>OBV!F1632</f>
        <v>NEUTRAL</v>
      </c>
      <c r="K1632" s="5" t="str">
        <f>OBV!G1632</f>
        <v>NEUTRAL</v>
      </c>
      <c r="L1632" s="5" t="str">
        <f>OBV!H1632</f>
        <v>NEUTRAL</v>
      </c>
    </row>
    <row r="1633" spans="1:12" ht="13.5" x14ac:dyDescent="0.25">
      <c r="A1633" s="3">
        <f>RSI!A1633</f>
        <v>44390</v>
      </c>
      <c r="B1633" s="2">
        <f>RSI!B1633</f>
        <v>17.029</v>
      </c>
      <c r="C1633" s="2">
        <f>RSI!I1633</f>
        <v>30.106204444349075</v>
      </c>
      <c r="D1633" s="2">
        <f>MACD!E1633</f>
        <v>0.27392512911168154</v>
      </c>
      <c r="E1633" s="2">
        <f>MACD!F1633</f>
        <v>0.24249848654425044</v>
      </c>
      <c r="F1633" s="2">
        <f>'Moving Avg'!D1633</f>
        <v>17.029</v>
      </c>
      <c r="G1633" s="2">
        <f>'Moving Avg'!F1633</f>
        <v>17.324850000000001</v>
      </c>
      <c r="H1633" s="2">
        <f>'Moving Avg'!G1633</f>
        <v>17.608140000000002</v>
      </c>
      <c r="I1633" s="2">
        <f>'Moving Avg'!H1633</f>
        <v>16.57835</v>
      </c>
      <c r="J1633" s="5" t="str">
        <f>OBV!F1633</f>
        <v>NEUTRAL</v>
      </c>
      <c r="K1633" s="5" t="str">
        <f>OBV!G1633</f>
        <v>NEUTRAL</v>
      </c>
      <c r="L1633" s="5" t="str">
        <f>OBV!H1633</f>
        <v>NEUTRAL</v>
      </c>
    </row>
    <row r="1634" spans="1:12" ht="13.5" x14ac:dyDescent="0.25">
      <c r="A1634" s="3">
        <f>RSI!A1634</f>
        <v>44391</v>
      </c>
      <c r="B1634" s="2">
        <f>RSI!B1634</f>
        <v>17.029</v>
      </c>
      <c r="C1634" s="2">
        <f>RSI!I1634</f>
        <v>30.106204444349075</v>
      </c>
      <c r="D1634" s="2">
        <f>MACD!E1634</f>
        <v>0.20948818415488546</v>
      </c>
      <c r="E1634" s="2">
        <f>MACD!F1634</f>
        <v>0.23589642606637745</v>
      </c>
      <c r="F1634" s="2">
        <f>'Moving Avg'!D1634</f>
        <v>17.029</v>
      </c>
      <c r="G1634" s="2">
        <f>'Moving Avg'!F1634</f>
        <v>17.29</v>
      </c>
      <c r="H1634" s="2">
        <f>'Moving Avg'!G1634</f>
        <v>17.613760000000003</v>
      </c>
      <c r="I1634" s="2">
        <f>'Moving Avg'!H1634</f>
        <v>16.574200000000001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</row>
    <row r="1635" spans="1:12" ht="13.5" x14ac:dyDescent="0.25">
      <c r="A1635" s="3">
        <f>RSI!A1635</f>
        <v>44392</v>
      </c>
      <c r="B1635" s="2">
        <f>RSI!B1635</f>
        <v>17.029</v>
      </c>
      <c r="C1635" s="2">
        <f>RSI!I1635</f>
        <v>30.106204444349075</v>
      </c>
      <c r="D1635" s="2">
        <f>MACD!E1635</f>
        <v>0.15661606848611598</v>
      </c>
      <c r="E1635" s="2">
        <f>MACD!F1635</f>
        <v>0.22004035455032517</v>
      </c>
      <c r="F1635" s="2">
        <f>'Moving Avg'!D1635</f>
        <v>17.029</v>
      </c>
      <c r="G1635" s="2">
        <f>'Moving Avg'!F1635</f>
        <v>17.253499999999999</v>
      </c>
      <c r="H1635" s="2">
        <f>'Moving Avg'!G1635</f>
        <v>17.604320000000001</v>
      </c>
      <c r="I1635" s="2">
        <f>'Moving Avg'!H1635</f>
        <v>16.570050000000002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</row>
    <row r="1636" spans="1:12" ht="13.5" x14ac:dyDescent="0.25">
      <c r="A1636" s="3">
        <f>RSI!A1636</f>
        <v>44393</v>
      </c>
      <c r="B1636" s="2">
        <f>RSI!B1636</f>
        <v>17.029</v>
      </c>
      <c r="C1636" s="2">
        <f>RSI!I1636</f>
        <v>30.106204444349075</v>
      </c>
      <c r="D1636" s="2">
        <f>MACD!E1636</f>
        <v>0.11340724773723565</v>
      </c>
      <c r="E1636" s="2">
        <f>MACD!F1636</f>
        <v>0.19871373318770727</v>
      </c>
      <c r="F1636" s="2">
        <f>'Moving Avg'!D1636</f>
        <v>17.029</v>
      </c>
      <c r="G1636" s="2">
        <f>'Moving Avg'!F1636</f>
        <v>17.2166</v>
      </c>
      <c r="H1636" s="2">
        <f>'Moving Avg'!G1636</f>
        <v>17.579180000000001</v>
      </c>
      <c r="I1636" s="2">
        <f>'Moving Avg'!H1636</f>
        <v>16.565899999999999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</row>
    <row r="1637" spans="1:12" ht="13.5" x14ac:dyDescent="0.25">
      <c r="A1637" s="3">
        <f>RSI!A1637</f>
        <v>44396</v>
      </c>
      <c r="B1637" s="2">
        <f>RSI!B1637</f>
        <v>17.029</v>
      </c>
      <c r="C1637" s="2">
        <f>RSI!I1637</f>
        <v>30.106204444349075</v>
      </c>
      <c r="D1637" s="2">
        <f>MACD!E1637</f>
        <v>7.8261792760336846E-2</v>
      </c>
      <c r="E1637" s="2">
        <f>MACD!F1637</f>
        <v>0.17462334510223321</v>
      </c>
      <c r="F1637" s="2">
        <f>'Moving Avg'!D1637</f>
        <v>17.029</v>
      </c>
      <c r="G1637" s="2">
        <f>'Moving Avg'!F1637</f>
        <v>17.1797</v>
      </c>
      <c r="H1637" s="2">
        <f>'Moving Avg'!G1637</f>
        <v>17.548199999999998</v>
      </c>
      <c r="I1637" s="2">
        <f>'Moving Avg'!H1637</f>
        <v>16.564430000000002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</row>
    <row r="1638" spans="1:12" ht="13.5" x14ac:dyDescent="0.25">
      <c r="A1638" s="3">
        <f>RSI!A1638</f>
        <v>44399</v>
      </c>
      <c r="B1638" s="2">
        <f>RSI!B1638</f>
        <v>17.029</v>
      </c>
      <c r="C1638" s="2">
        <f>RSI!I1638</f>
        <v>30.106204444349075</v>
      </c>
      <c r="D1638" s="2">
        <f>MACD!E1638</f>
        <v>4.9834307604530892E-2</v>
      </c>
      <c r="E1638" s="2">
        <f>MACD!F1638</f>
        <v>0.14966553760269274</v>
      </c>
      <c r="F1638" s="2">
        <f>'Moving Avg'!D1638</f>
        <v>17.029</v>
      </c>
      <c r="G1638" s="2">
        <f>'Moving Avg'!F1638</f>
        <v>17.139149999999997</v>
      </c>
      <c r="H1638" s="2">
        <f>'Moving Avg'!G1638</f>
        <v>17.528419999999997</v>
      </c>
      <c r="I1638" s="2">
        <f>'Moving Avg'!H1638</f>
        <v>16.56296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</row>
    <row r="1639" spans="1:12" ht="13.5" x14ac:dyDescent="0.25">
      <c r="A1639" s="3">
        <f>RSI!A1639</f>
        <v>44400</v>
      </c>
      <c r="B1639" s="2">
        <f>RSI!B1639</f>
        <v>17.029</v>
      </c>
      <c r="C1639" s="2">
        <f>RSI!I1639</f>
        <v>30.106204444349061</v>
      </c>
      <c r="D1639" s="2">
        <f>MACD!E1639</f>
        <v>2.6994149062467443E-2</v>
      </c>
      <c r="E1639" s="2">
        <f>MACD!F1639</f>
        <v>0.12513125989464768</v>
      </c>
      <c r="F1639" s="2">
        <f>'Moving Avg'!D1639</f>
        <v>17.029</v>
      </c>
      <c r="G1639" s="2">
        <f>'Moving Avg'!F1639</f>
        <v>17.114849999999997</v>
      </c>
      <c r="H1639" s="2">
        <f>'Moving Avg'!G1639</f>
        <v>17.50864</v>
      </c>
      <c r="I1639" s="2">
        <f>'Moving Avg'!H1639</f>
        <v>16.564055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</row>
    <row r="1640" spans="1:12" ht="13.5" x14ac:dyDescent="0.25">
      <c r="A1640" s="3">
        <f>RSI!A1640</f>
        <v>44403</v>
      </c>
      <c r="B1640" s="2">
        <f>RSI!B1640</f>
        <v>17.029</v>
      </c>
      <c r="C1640" s="2">
        <f>RSI!I1640</f>
        <v>30.106204444349075</v>
      </c>
      <c r="D1640" s="2">
        <f>MACD!E1640</f>
        <v>8.7918123236683243E-3</v>
      </c>
      <c r="E1640" s="2">
        <f>MACD!F1640</f>
        <v>0.10186337038045182</v>
      </c>
      <c r="F1640" s="2">
        <f>'Moving Avg'!D1640</f>
        <v>17.029</v>
      </c>
      <c r="G1640" s="2">
        <f>'Moving Avg'!F1640</f>
        <v>17.09055</v>
      </c>
      <c r="H1640" s="2">
        <f>'Moving Avg'!G1640</f>
        <v>17.47832</v>
      </c>
      <c r="I1640" s="2">
        <f>'Moving Avg'!H1640</f>
        <v>16.565150000000003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</row>
    <row r="1641" spans="1:12" ht="13.5" x14ac:dyDescent="0.25">
      <c r="A1641" s="3">
        <f>RSI!A1641</f>
        <v>44404</v>
      </c>
      <c r="B1641" s="2">
        <f>RSI!B1641</f>
        <v>17.029</v>
      </c>
      <c r="C1641" s="2">
        <f>RSI!I1641</f>
        <v>30.106204444349075</v>
      </c>
      <c r="D1641" s="2">
        <f>MACD!E1641</f>
        <v>-5.5694693072823043E-3</v>
      </c>
      <c r="E1641" s="2">
        <f>MACD!F1641</f>
        <v>8.0376802442904988E-2</v>
      </c>
      <c r="F1641" s="2">
        <f>'Moving Avg'!D1641</f>
        <v>17.029</v>
      </c>
      <c r="G1641" s="2">
        <f>'Moving Avg'!F1641</f>
        <v>17.070299999999996</v>
      </c>
      <c r="H1641" s="2">
        <f>'Moving Avg'!G1641</f>
        <v>17.448</v>
      </c>
      <c r="I1641" s="2">
        <f>'Moving Avg'!H1641</f>
        <v>16.566245000000002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</row>
    <row r="1642" spans="1:12" ht="13.5" x14ac:dyDescent="0.25">
      <c r="A1642" s="3">
        <f>RSI!A1642</f>
        <v>44405</v>
      </c>
      <c r="B1642" s="2">
        <f>RSI!B1642</f>
        <v>17.029</v>
      </c>
      <c r="C1642" s="2">
        <f>RSI!I1642</f>
        <v>30.106204444349061</v>
      </c>
      <c r="D1642" s="2">
        <f>MACD!E1642</f>
        <v>-1.6757715949111684E-2</v>
      </c>
      <c r="E1642" s="2">
        <f>MACD!F1642</f>
        <v>6.0949898764501659E-2</v>
      </c>
      <c r="F1642" s="2">
        <f>'Moving Avg'!D1642</f>
        <v>17.029</v>
      </c>
      <c r="G1642" s="2">
        <f>'Moving Avg'!F1642</f>
        <v>17.049649999999996</v>
      </c>
      <c r="H1642" s="2">
        <f>'Moving Avg'!G1642</f>
        <v>17.428699999999999</v>
      </c>
      <c r="I1642" s="2">
        <f>'Moving Avg'!H1642</f>
        <v>16.564855000000001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</row>
    <row r="1643" spans="1:12" ht="13.5" x14ac:dyDescent="0.25">
      <c r="A1643" s="3">
        <f>RSI!A1643</f>
        <v>44406</v>
      </c>
      <c r="B1643" s="2">
        <f>RSI!B1643</f>
        <v>17.029</v>
      </c>
      <c r="C1643" s="2">
        <f>RSI!I1643</f>
        <v>30.106204444349061</v>
      </c>
      <c r="D1643" s="2">
        <f>MACD!E1643</f>
        <v>-2.533246513061016E-2</v>
      </c>
      <c r="E1643" s="2">
        <f>MACD!F1643</f>
        <v>4.3693425985479296E-2</v>
      </c>
      <c r="F1643" s="2">
        <f>'Moving Avg'!D1643</f>
        <v>17.029</v>
      </c>
      <c r="G1643" s="2">
        <f>'Moving Avg'!F1643</f>
        <v>17.029</v>
      </c>
      <c r="H1643" s="2">
        <f>'Moving Avg'!G1643</f>
        <v>17.410219999999995</v>
      </c>
      <c r="I1643" s="2">
        <f>'Moving Avg'!H1643</f>
        <v>16.565754999999999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</row>
    <row r="1644" spans="1:12" ht="13.5" x14ac:dyDescent="0.25">
      <c r="A1644" s="3">
        <f>RSI!A1644</f>
        <v>44407</v>
      </c>
      <c r="B1644" s="2">
        <f>RSI!B1644</f>
        <v>17.029</v>
      </c>
      <c r="C1644" s="2">
        <f>RSI!I1644</f>
        <v>30.106204444349061</v>
      </c>
      <c r="D1644" s="2">
        <f>MACD!E1644</f>
        <v>-3.1761884402374818E-2</v>
      </c>
      <c r="E1644" s="2">
        <f>MACD!F1644</f>
        <v>2.8602363907908476E-2</v>
      </c>
      <c r="F1644" s="2">
        <f>'Moving Avg'!D1644</f>
        <v>17.029</v>
      </c>
      <c r="G1644" s="2">
        <f>'Moving Avg'!F1644</f>
        <v>17.029</v>
      </c>
      <c r="H1644" s="2">
        <f>'Moving Avg'!G1644</f>
        <v>17.400499999999997</v>
      </c>
      <c r="I1644" s="2">
        <f>'Moving Avg'!H1644</f>
        <v>16.566655000000001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</row>
    <row r="1645" spans="1:12" ht="13.5" x14ac:dyDescent="0.25">
      <c r="A1645" s="3">
        <f>RSI!A1645</f>
        <v>44410</v>
      </c>
      <c r="B1645" s="2">
        <f>RSI!B1645</f>
        <v>17.029</v>
      </c>
      <c r="C1645" s="2">
        <f>RSI!I1645</f>
        <v>30.106204444349061</v>
      </c>
      <c r="D1645" s="2">
        <f>MACD!E1645</f>
        <v>-3.6437219907011098E-2</v>
      </c>
      <c r="E1645" s="2">
        <f>MACD!F1645</f>
        <v>1.5594447144924563E-2</v>
      </c>
      <c r="F1645" s="2">
        <f>'Moving Avg'!D1645</f>
        <v>17.029</v>
      </c>
      <c r="G1645" s="2">
        <f>'Moving Avg'!F1645</f>
        <v>17.029</v>
      </c>
      <c r="H1645" s="2">
        <f>'Moving Avg'!G1645</f>
        <v>17.384439999999998</v>
      </c>
      <c r="I1645" s="2">
        <f>'Moving Avg'!H1645</f>
        <v>16.567554999999999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</row>
    <row r="1646" spans="1:12" ht="13.5" x14ac:dyDescent="0.25">
      <c r="A1646" s="3">
        <f>RSI!A1646</f>
        <v>44411</v>
      </c>
      <c r="B1646" s="2">
        <f>RSI!B1646</f>
        <v>17.029</v>
      </c>
      <c r="C1646" s="2">
        <f>RSI!I1646</f>
        <v>30.106204444349061</v>
      </c>
      <c r="D1646" s="2">
        <f>MACD!E1646</f>
        <v>-3.9684993081216646E-2</v>
      </c>
      <c r="E1646" s="2">
        <f>MACD!F1646</f>
        <v>4.5385590996963217E-3</v>
      </c>
      <c r="F1646" s="2">
        <f>'Moving Avg'!D1646</f>
        <v>17.029</v>
      </c>
      <c r="G1646" s="2">
        <f>'Moving Avg'!F1646</f>
        <v>17.029</v>
      </c>
      <c r="H1646" s="2">
        <f>'Moving Avg'!G1646</f>
        <v>17.368379999999998</v>
      </c>
      <c r="I1646" s="2">
        <f>'Moving Avg'!H1646</f>
        <v>16.568455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</row>
    <row r="1647" spans="1:12" ht="13.5" x14ac:dyDescent="0.25">
      <c r="A1647" s="3">
        <f>RSI!A1647</f>
        <v>44412</v>
      </c>
      <c r="B1647" s="2">
        <f>RSI!B1647</f>
        <v>17.029</v>
      </c>
      <c r="C1647" s="2">
        <f>RSI!I1647</f>
        <v>30.106204444349061</v>
      </c>
      <c r="D1647" s="2">
        <f>MACD!E1647</f>
        <v>-4.1777294080024063E-2</v>
      </c>
      <c r="E1647" s="2">
        <f>MACD!F1647</f>
        <v>-4.7246115362477564E-3</v>
      </c>
      <c r="F1647" s="2">
        <f>'Moving Avg'!D1647</f>
        <v>17.029</v>
      </c>
      <c r="G1647" s="2">
        <f>'Moving Avg'!F1647</f>
        <v>17.029</v>
      </c>
      <c r="H1647" s="2">
        <f>'Moving Avg'!G1647</f>
        <v>17.358499999999999</v>
      </c>
      <c r="I1647" s="2">
        <f>'Moving Avg'!H1647</f>
        <v>16.56683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</row>
    <row r="1648" spans="1:12" ht="13.5" x14ac:dyDescent="0.25">
      <c r="A1648" s="3">
        <f>RSI!A1648</f>
        <v>44413</v>
      </c>
      <c r="B1648" s="2">
        <f>RSI!B1648</f>
        <v>17.029</v>
      </c>
      <c r="C1648" s="2">
        <f>RSI!I1648</f>
        <v>30.106204444349061</v>
      </c>
      <c r="D1648" s="2">
        <f>MACD!E1648</f>
        <v>-4.2940466724900261E-2</v>
      </c>
      <c r="E1648" s="2">
        <f>MACD!F1648</f>
        <v>-1.2367782573978258E-2</v>
      </c>
      <c r="F1648" s="2">
        <f>'Moving Avg'!D1648</f>
        <v>17.029</v>
      </c>
      <c r="G1648" s="2">
        <f>'Moving Avg'!F1648</f>
        <v>17.029</v>
      </c>
      <c r="H1648" s="2">
        <f>'Moving Avg'!G1648</f>
        <v>17.347159999999999</v>
      </c>
      <c r="I1648" s="2">
        <f>'Moving Avg'!H1648</f>
        <v>16.565359999999998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</row>
    <row r="1649" spans="1:12" ht="13.5" x14ac:dyDescent="0.25">
      <c r="A1649" s="3">
        <f>RSI!A1649</f>
        <v>44414</v>
      </c>
      <c r="B1649" s="2">
        <f>RSI!B1649</f>
        <v>17.029</v>
      </c>
      <c r="C1649" s="2">
        <f>RSI!I1649</f>
        <v>30.106204444349061</v>
      </c>
      <c r="D1649" s="2">
        <f>MACD!E1649</f>
        <v>-4.336243427601616E-2</v>
      </c>
      <c r="E1649" s="2">
        <f>MACD!F1649</f>
        <v>-1.856671291438584E-2</v>
      </c>
      <c r="F1649" s="2">
        <f>'Moving Avg'!D1649</f>
        <v>17.029</v>
      </c>
      <c r="G1649" s="2">
        <f>'Moving Avg'!F1649</f>
        <v>17.029</v>
      </c>
      <c r="H1649" s="2">
        <f>'Moving Avg'!G1649</f>
        <v>17.327859999999998</v>
      </c>
      <c r="I1649" s="2">
        <f>'Moving Avg'!H1649</f>
        <v>16.56354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</row>
    <row r="1650" spans="1:12" ht="13.5" x14ac:dyDescent="0.25">
      <c r="A1650" s="3">
        <f>RSI!A1650</f>
        <v>44417</v>
      </c>
      <c r="B1650" s="2">
        <f>RSI!B1650</f>
        <v>17.029</v>
      </c>
      <c r="C1650" s="2">
        <f>RSI!I1650</f>
        <v>30.106204444349061</v>
      </c>
      <c r="D1650" s="2">
        <f>MACD!E1650</f>
        <v>-4.3198876838559386E-2</v>
      </c>
      <c r="E1650" s="2">
        <f>MACD!F1650</f>
        <v>-2.349314569922055E-2</v>
      </c>
      <c r="F1650" s="2">
        <f>'Moving Avg'!D1650</f>
        <v>17.029</v>
      </c>
      <c r="G1650" s="2">
        <f>'Moving Avg'!F1650</f>
        <v>17.029</v>
      </c>
      <c r="H1650" s="2">
        <f>'Moving Avg'!G1650</f>
        <v>17.308559999999996</v>
      </c>
      <c r="I1650" s="2">
        <f>'Moving Avg'!H1650</f>
        <v>16.564319999999999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</row>
    <row r="1651" spans="1:12" ht="13.5" x14ac:dyDescent="0.25">
      <c r="A1651" s="3">
        <f>RSI!A1651</f>
        <v>44419</v>
      </c>
      <c r="B1651" s="2">
        <f>RSI!B1651</f>
        <v>17.029</v>
      </c>
      <c r="C1651" s="2">
        <f>RSI!I1651</f>
        <v>30.106204444349061</v>
      </c>
      <c r="D1651" s="2">
        <f>MACD!E1651</f>
        <v>-4.2578438654359729E-2</v>
      </c>
      <c r="E1651" s="2">
        <f>MACD!F1651</f>
        <v>-2.7310204290248385E-2</v>
      </c>
      <c r="F1651" s="2">
        <f>'Moving Avg'!D1651</f>
        <v>17.029</v>
      </c>
      <c r="G1651" s="2">
        <f>'Moving Avg'!F1651</f>
        <v>17.029</v>
      </c>
      <c r="H1651" s="2">
        <f>'Moving Avg'!G1651</f>
        <v>17.295579999999998</v>
      </c>
      <c r="I1651" s="2">
        <f>'Moving Avg'!H1651</f>
        <v>16.564829999999997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</row>
    <row r="1652" spans="1:12" ht="13.5" x14ac:dyDescent="0.25">
      <c r="A1652" s="3">
        <f>RSI!A1652</f>
        <v>44420</v>
      </c>
      <c r="B1652" s="2">
        <f>RSI!B1652</f>
        <v>17.029</v>
      </c>
      <c r="C1652" s="2">
        <f>RSI!I1652</f>
        <v>30.106204444349061</v>
      </c>
      <c r="D1652" s="2">
        <f>MACD!E1652</f>
        <v>-4.1607115989766186E-2</v>
      </c>
      <c r="E1652" s="2">
        <f>MACD!F1652</f>
        <v>-3.016958663015195E-2</v>
      </c>
      <c r="F1652" s="2">
        <f>'Moving Avg'!D1652</f>
        <v>17.029</v>
      </c>
      <c r="G1652" s="2">
        <f>'Moving Avg'!F1652</f>
        <v>17.029</v>
      </c>
      <c r="H1652" s="2">
        <f>'Moving Avg'!G1652</f>
        <v>17.283899999999999</v>
      </c>
      <c r="I1652" s="2">
        <f>'Moving Avg'!H1652</f>
        <v>16.567824999999999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</row>
    <row r="1653" spans="1:12" ht="13.5" x14ac:dyDescent="0.25">
      <c r="A1653" s="3">
        <f>RSI!A1653</f>
        <v>44424</v>
      </c>
      <c r="B1653" s="2">
        <f>RSI!B1653</f>
        <v>17.029</v>
      </c>
      <c r="C1653" s="2">
        <f>RSI!I1653</f>
        <v>30.106204444349061</v>
      </c>
      <c r="D1653" s="2">
        <f>MACD!E1653</f>
        <v>-4.0371953036139274E-2</v>
      </c>
      <c r="E1653" s="2">
        <f>MACD!F1653</f>
        <v>-3.2210059911349412E-2</v>
      </c>
      <c r="F1653" s="2">
        <f>'Moving Avg'!D1653</f>
        <v>17.029</v>
      </c>
      <c r="G1653" s="2">
        <f>'Moving Avg'!F1653</f>
        <v>17.029</v>
      </c>
      <c r="H1653" s="2">
        <f>'Moving Avg'!G1653</f>
        <v>17.272219999999997</v>
      </c>
      <c r="I1653" s="2">
        <f>'Moving Avg'!H1653</f>
        <v>16.571054999999998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</row>
    <row r="1654" spans="1:12" ht="13.5" x14ac:dyDescent="0.25">
      <c r="A1654" s="3">
        <f>RSI!A1654</f>
        <v>44425</v>
      </c>
      <c r="B1654" s="2">
        <f>RSI!B1654</f>
        <v>16.55</v>
      </c>
      <c r="C1654" s="2">
        <f>RSI!I1654</f>
        <v>7.6809802012255943</v>
      </c>
      <c r="D1654" s="2">
        <f>MACD!E1654</f>
        <v>-3.4626720549653101E-3</v>
      </c>
      <c r="E1654" s="2">
        <f>MACD!F1654</f>
        <v>-2.6460582340072591E-2</v>
      </c>
      <c r="F1654" s="2">
        <f>'Moving Avg'!D1654</f>
        <v>16.933199999999999</v>
      </c>
      <c r="G1654" s="2">
        <f>'Moving Avg'!F1654</f>
        <v>17.005050000000001</v>
      </c>
      <c r="H1654" s="2">
        <f>'Moving Avg'!G1654</f>
        <v>17.250799999999998</v>
      </c>
      <c r="I1654" s="2">
        <f>'Moving Avg'!H1654</f>
        <v>16.572275000000001</v>
      </c>
      <c r="J1654" s="5" t="str">
        <f>OBV!F1654</f>
        <v>BEARISH</v>
      </c>
      <c r="K1654" s="5" t="str">
        <f>OBV!G1654</f>
        <v>WEAK</v>
      </c>
      <c r="L1654" s="5" t="str">
        <f>OBV!H1654</f>
        <v>CONFIRMED BEARISH</v>
      </c>
    </row>
    <row r="1655" spans="1:12" ht="13.5" x14ac:dyDescent="0.25">
      <c r="A1655" s="3">
        <f>RSI!A1655</f>
        <v>44426</v>
      </c>
      <c r="B1655" s="2">
        <f>RSI!B1655</f>
        <v>16.55</v>
      </c>
      <c r="C1655" s="2">
        <f>RSI!I1655</f>
        <v>7.6809802012255943</v>
      </c>
      <c r="D1655" s="2">
        <f>MACD!E1655</f>
        <v>3.0953005888175511E-2</v>
      </c>
      <c r="E1655" s="2">
        <f>MACD!F1655</f>
        <v>-1.4977864694422974E-2</v>
      </c>
      <c r="F1655" s="2">
        <f>'Moving Avg'!D1655</f>
        <v>16.837399999999999</v>
      </c>
      <c r="G1655" s="2">
        <f>'Moving Avg'!F1655</f>
        <v>16.981100000000001</v>
      </c>
      <c r="H1655" s="2">
        <f>'Moving Avg'!G1655</f>
        <v>17.229379999999995</v>
      </c>
      <c r="I1655" s="2">
        <f>'Moving Avg'!H1655</f>
        <v>16.573495000000001</v>
      </c>
      <c r="J1655" s="5" t="str">
        <f>OBV!F1655</f>
        <v>BEARISH</v>
      </c>
      <c r="K1655" s="5" t="str">
        <f>OBV!G1655</f>
        <v>WEAK</v>
      </c>
      <c r="L1655" s="5" t="str">
        <f>OBV!H1655</f>
        <v>CONFIRMED BEARISH</v>
      </c>
    </row>
    <row r="1656" spans="1:12" ht="13.5" x14ac:dyDescent="0.25">
      <c r="A1656" s="3">
        <f>RSI!A1656</f>
        <v>44427</v>
      </c>
      <c r="B1656" s="2">
        <f>RSI!B1656</f>
        <v>16.218</v>
      </c>
      <c r="C1656" s="2">
        <f>RSI!I1656</f>
        <v>4.8043362126801554</v>
      </c>
      <c r="D1656" s="2">
        <f>MACD!E1656</f>
        <v>8.7615397371965997E-2</v>
      </c>
      <c r="E1656" s="2">
        <f>MACD!F1656</f>
        <v>5.5407877188548178E-3</v>
      </c>
      <c r="F1656" s="2">
        <f>'Moving Avg'!D1656</f>
        <v>16.6752</v>
      </c>
      <c r="G1656" s="2">
        <f>'Moving Avg'!F1656</f>
        <v>16.940550000000002</v>
      </c>
      <c r="H1656" s="2">
        <f>'Moving Avg'!G1656</f>
        <v>17.201159999999998</v>
      </c>
      <c r="I1656" s="2">
        <f>'Moving Avg'!H1656</f>
        <v>16.574879999999997</v>
      </c>
      <c r="J1656" s="5" t="str">
        <f>OBV!F1656</f>
        <v>BEARISH</v>
      </c>
      <c r="K1656" s="5" t="str">
        <f>OBV!G1656</f>
        <v>WEAK</v>
      </c>
      <c r="L1656" s="5" t="str">
        <f>OBV!H1656</f>
        <v>CONFIRMED BEARISH</v>
      </c>
    </row>
    <row r="1657" spans="1:12" ht="13.5" x14ac:dyDescent="0.25">
      <c r="A1657" s="3">
        <f>RSI!A1657</f>
        <v>44428</v>
      </c>
      <c r="B1657" s="2">
        <f>RSI!B1657</f>
        <v>16.218</v>
      </c>
      <c r="C1657" s="2">
        <f>RSI!I1657</f>
        <v>4.8043362126801554</v>
      </c>
      <c r="D1657" s="2">
        <f>MACD!E1657</f>
        <v>0.1402527081085907</v>
      </c>
      <c r="E1657" s="2">
        <f>MACD!F1657</f>
        <v>3.2483171796801998E-2</v>
      </c>
      <c r="F1657" s="2">
        <f>'Moving Avg'!D1657</f>
        <v>16.513000000000002</v>
      </c>
      <c r="G1657" s="2">
        <f>'Moving Avg'!F1657</f>
        <v>16.900000000000002</v>
      </c>
      <c r="H1657" s="2">
        <f>'Moving Avg'!G1657</f>
        <v>17.172939999999993</v>
      </c>
      <c r="I1657" s="2">
        <f>'Moving Avg'!H1657</f>
        <v>16.576384999999998</v>
      </c>
      <c r="J1657" s="5" t="str">
        <f>OBV!F1657</f>
        <v>BEARISH</v>
      </c>
      <c r="K1657" s="5" t="str">
        <f>OBV!G1657</f>
        <v>WEAK</v>
      </c>
      <c r="L1657" s="5" t="str">
        <f>OBV!H1657</f>
        <v>CONFIRMED BEARISH</v>
      </c>
    </row>
    <row r="1658" spans="1:12" ht="13.5" x14ac:dyDescent="0.25">
      <c r="A1658" s="3">
        <f>RSI!A1658</f>
        <v>44431</v>
      </c>
      <c r="B1658" s="2">
        <f>RSI!B1658</f>
        <v>16.298999999999999</v>
      </c>
      <c r="C1658" s="2">
        <f>RSI!I1658</f>
        <v>13.925690427788595</v>
      </c>
      <c r="D1658" s="2">
        <f>MACD!E1658</f>
        <v>0.18313661016026117</v>
      </c>
      <c r="E1658" s="2">
        <f>MACD!F1658</f>
        <v>6.2613859469493827E-2</v>
      </c>
      <c r="F1658" s="2">
        <f>'Moving Avg'!D1658</f>
        <v>16.367000000000001</v>
      </c>
      <c r="G1658" s="2">
        <f>'Moving Avg'!F1658</f>
        <v>16.863499999999998</v>
      </c>
      <c r="H1658" s="2">
        <f>'Moving Avg'!G1658</f>
        <v>17.146179999999994</v>
      </c>
      <c r="I1658" s="2">
        <f>'Moving Avg'!H1658</f>
        <v>16.580234999999998</v>
      </c>
      <c r="J1658" s="5" t="str">
        <f>OBV!F1658</f>
        <v>BEARISH</v>
      </c>
      <c r="K1658" s="5" t="str">
        <f>OBV!G1658</f>
        <v>WEAK</v>
      </c>
      <c r="L1658" s="5" t="str">
        <f>OBV!H1658</f>
        <v>CONFIRMED BEARISH</v>
      </c>
    </row>
    <row r="1659" spans="1:12" ht="13.5" x14ac:dyDescent="0.25">
      <c r="A1659" s="3">
        <f>RSI!A1659</f>
        <v>44432</v>
      </c>
      <c r="B1659" s="2">
        <f>RSI!B1659</f>
        <v>16.298999999999999</v>
      </c>
      <c r="C1659" s="2">
        <f>RSI!I1659</f>
        <v>13.925690427788595</v>
      </c>
      <c r="D1659" s="2">
        <f>MACD!E1659</f>
        <v>0.22296717034137004</v>
      </c>
      <c r="E1659" s="2">
        <f>MACD!F1659</f>
        <v>9.4684521643869077E-2</v>
      </c>
      <c r="F1659" s="2">
        <f>'Moving Avg'!D1659</f>
        <v>16.316800000000001</v>
      </c>
      <c r="G1659" s="2">
        <f>'Moving Avg'!F1659</f>
        <v>16.826999999999998</v>
      </c>
      <c r="H1659" s="2">
        <f>'Moving Avg'!G1659</f>
        <v>17.119419999999995</v>
      </c>
      <c r="I1659" s="2">
        <f>'Moving Avg'!H1659</f>
        <v>16.584084999999995</v>
      </c>
      <c r="J1659" s="5" t="str">
        <f>OBV!F1659</f>
        <v>BULLISH</v>
      </c>
      <c r="K1659" s="5" t="str">
        <f>OBV!G1659</f>
        <v>NEUTRAL</v>
      </c>
      <c r="L1659" s="5" t="str">
        <f>OBV!H1659</f>
        <v>BULLISH DIVERGENCE</v>
      </c>
    </row>
    <row r="1660" spans="1:12" ht="13.5" x14ac:dyDescent="0.25">
      <c r="A1660" s="3">
        <f>RSI!A1660</f>
        <v>44433</v>
      </c>
      <c r="B1660" s="2">
        <f>RSI!B1660</f>
        <v>16.218</v>
      </c>
      <c r="C1660" s="2">
        <f>RSI!I1660</f>
        <v>12.532965451561537</v>
      </c>
      <c r="D1660" s="2">
        <f>MACD!E1660</f>
        <v>0.26595160159048348</v>
      </c>
      <c r="E1660" s="2">
        <f>MACD!F1660</f>
        <v>0.12893793763319197</v>
      </c>
      <c r="F1660" s="2">
        <f>'Moving Avg'!D1660</f>
        <v>16.250399999999999</v>
      </c>
      <c r="G1660" s="2">
        <f>'Moving Avg'!F1660</f>
        <v>16.786449999999999</v>
      </c>
      <c r="H1660" s="2">
        <f>'Moving Avg'!G1660</f>
        <v>17.089899999999993</v>
      </c>
      <c r="I1660" s="2">
        <f>'Moving Avg'!H1660</f>
        <v>16.587529999999997</v>
      </c>
      <c r="J1660" s="5" t="str">
        <f>OBV!F1660</f>
        <v>BEARISH</v>
      </c>
      <c r="K1660" s="5" t="str">
        <f>OBV!G1660</f>
        <v>WEAK</v>
      </c>
      <c r="L1660" s="5" t="str">
        <f>OBV!H1660</f>
        <v>CONFIRMED BEARISH</v>
      </c>
    </row>
    <row r="1661" spans="1:12" ht="13.5" x14ac:dyDescent="0.25">
      <c r="A1661" s="3">
        <f>RSI!A1661</f>
        <v>44434</v>
      </c>
      <c r="B1661" s="2">
        <f>RSI!B1661</f>
        <v>16.225999999999999</v>
      </c>
      <c r="C1661" s="2">
        <f>RSI!I1661</f>
        <v>13.453600037994704</v>
      </c>
      <c r="D1661" s="2">
        <f>MACD!E1661</f>
        <v>0.30524764770770219</v>
      </c>
      <c r="E1661" s="2">
        <f>MACD!F1661</f>
        <v>0.16419987964809402</v>
      </c>
      <c r="F1661" s="2">
        <f>'Moving Avg'!D1661</f>
        <v>16.251999999999999</v>
      </c>
      <c r="G1661" s="2">
        <f>'Moving Avg'!F1661</f>
        <v>16.746299999999998</v>
      </c>
      <c r="H1661" s="2">
        <f>'Moving Avg'!G1661</f>
        <v>17.060699999999994</v>
      </c>
      <c r="I1661" s="2">
        <f>'Moving Avg'!H1661</f>
        <v>16.591014999999999</v>
      </c>
      <c r="J1661" s="5" t="str">
        <f>OBV!F1661</f>
        <v>BULLISH</v>
      </c>
      <c r="K1661" s="5" t="str">
        <f>OBV!G1661</f>
        <v>STRONG</v>
      </c>
      <c r="L1661" s="5" t="str">
        <f>OBV!H1661</f>
        <v>CONFIRMED BULLISH</v>
      </c>
    </row>
    <row r="1662" spans="1:12" ht="13.5" x14ac:dyDescent="0.25">
      <c r="A1662" s="3">
        <f>RSI!A1662</f>
        <v>44435</v>
      </c>
      <c r="B1662" s="2">
        <f>RSI!B1662</f>
        <v>16.225999999999999</v>
      </c>
      <c r="C1662" s="2">
        <f>RSI!I1662</f>
        <v>13.453600037994704</v>
      </c>
      <c r="D1662" s="2">
        <f>MACD!E1662</f>
        <v>0.34170753970600742</v>
      </c>
      <c r="E1662" s="2">
        <f>MACD!F1662</f>
        <v>0.1997014116596767</v>
      </c>
      <c r="F1662" s="2">
        <f>'Moving Avg'!D1662</f>
        <v>16.253599999999999</v>
      </c>
      <c r="G1662" s="2">
        <f>'Moving Avg'!F1662</f>
        <v>16.706150000000001</v>
      </c>
      <c r="H1662" s="2">
        <f>'Moving Avg'!G1662</f>
        <v>17.031499999999994</v>
      </c>
      <c r="I1662" s="2">
        <f>'Moving Avg'!H1662</f>
        <v>16.592169999999999</v>
      </c>
      <c r="J1662" s="5" t="str">
        <f>OBV!F1662</f>
        <v>BULLISH</v>
      </c>
      <c r="K1662" s="5" t="str">
        <f>OBV!G1662</f>
        <v>STRONG</v>
      </c>
      <c r="L1662" s="5" t="str">
        <f>OBV!H1662</f>
        <v>CONFIRMED BULLISH</v>
      </c>
    </row>
    <row r="1663" spans="1:12" ht="13.5" x14ac:dyDescent="0.25">
      <c r="A1663" s="3">
        <f>RSI!A1663</f>
        <v>44438</v>
      </c>
      <c r="B1663" s="2">
        <f>RSI!B1663</f>
        <v>16.225999999999999</v>
      </c>
      <c r="C1663" s="2">
        <f>RSI!I1663</f>
        <v>13.453600037994704</v>
      </c>
      <c r="D1663" s="2">
        <f>MACD!E1663</f>
        <v>0.37552987628922807</v>
      </c>
      <c r="E1663" s="2">
        <f>MACD!F1663</f>
        <v>0.23486710458558699</v>
      </c>
      <c r="F1663" s="2">
        <f>'Moving Avg'!D1663</f>
        <v>16.238999999999997</v>
      </c>
      <c r="G1663" s="2">
        <f>'Moving Avg'!F1663</f>
        <v>16.666</v>
      </c>
      <c r="H1663" s="2">
        <f>'Moving Avg'!G1663</f>
        <v>17.002139999999994</v>
      </c>
      <c r="I1663" s="2">
        <f>'Moving Avg'!H1663</f>
        <v>16.590954999999997</v>
      </c>
      <c r="J1663" s="5" t="str">
        <f>OBV!F1663</f>
        <v>BULLISH</v>
      </c>
      <c r="K1663" s="5" t="str">
        <f>OBV!G1663</f>
        <v>NEUTRAL</v>
      </c>
      <c r="L1663" s="5" t="str">
        <f>OBV!H1663</f>
        <v>BULLISH DIVERGENCE</v>
      </c>
    </row>
    <row r="1664" spans="1:12" ht="13.5" x14ac:dyDescent="0.25">
      <c r="A1664" s="3">
        <f>RSI!A1664</f>
        <v>44439</v>
      </c>
      <c r="B1664" s="2">
        <f>RSI!B1664</f>
        <v>16.225999999999999</v>
      </c>
      <c r="C1664" s="2">
        <f>RSI!I1664</f>
        <v>13.453600037994704</v>
      </c>
      <c r="D1664" s="2">
        <f>MACD!E1664</f>
        <v>0.33320800465170208</v>
      </c>
      <c r="E1664" s="2">
        <f>MACD!F1664</f>
        <v>0.25453528459881003</v>
      </c>
      <c r="F1664" s="2">
        <f>'Moving Avg'!D1664</f>
        <v>16.224399999999999</v>
      </c>
      <c r="G1664" s="2">
        <f>'Moving Avg'!F1664</f>
        <v>16.62585</v>
      </c>
      <c r="H1664" s="2">
        <f>'Moving Avg'!G1664</f>
        <v>16.972139999999992</v>
      </c>
      <c r="I1664" s="2">
        <f>'Moving Avg'!H1664</f>
        <v>16.589739999999999</v>
      </c>
      <c r="J1664" s="5" t="str">
        <f>OBV!F1664</f>
        <v>BULLISH</v>
      </c>
      <c r="K1664" s="5" t="str">
        <f>OBV!G1664</f>
        <v>NEUTRAL</v>
      </c>
      <c r="L1664" s="5" t="str">
        <f>OBV!H1664</f>
        <v>BULLISH DIVERGENCE</v>
      </c>
    </row>
    <row r="1665" spans="1:12" ht="13.5" x14ac:dyDescent="0.25">
      <c r="A1665" s="3">
        <f>RSI!A1665</f>
        <v>44440</v>
      </c>
      <c r="B1665" s="2">
        <f>RSI!B1665</f>
        <v>16.218</v>
      </c>
      <c r="C1665" s="2">
        <f>RSI!I1665</f>
        <v>13.26579173342418</v>
      </c>
      <c r="D1665" s="2">
        <f>MACD!E1665</f>
        <v>0.30053750117897593</v>
      </c>
      <c r="E1665" s="2">
        <f>MACD!F1665</f>
        <v>0.26373572791484323</v>
      </c>
      <c r="F1665" s="2">
        <f>'Moving Avg'!D1665</f>
        <v>16.224399999999999</v>
      </c>
      <c r="G1665" s="2">
        <f>'Moving Avg'!F1665</f>
        <v>16.5853</v>
      </c>
      <c r="H1665" s="2">
        <f>'Moving Avg'!G1665</f>
        <v>16.941319999999994</v>
      </c>
      <c r="I1665" s="2">
        <f>'Moving Avg'!H1665</f>
        <v>16.589299999999998</v>
      </c>
      <c r="J1665" s="5" t="str">
        <f>OBV!F1665</f>
        <v>BULLISH</v>
      </c>
      <c r="K1665" s="5" t="str">
        <f>OBV!G1665</f>
        <v>NEUTRAL</v>
      </c>
      <c r="L1665" s="5" t="str">
        <f>OBV!H1665</f>
        <v>NEUTRAL</v>
      </c>
    </row>
    <row r="1666" spans="1:12" ht="13.5" x14ac:dyDescent="0.25">
      <c r="A1666" s="3">
        <f>RSI!A1666</f>
        <v>44441</v>
      </c>
      <c r="B1666" s="2">
        <f>RSI!B1666</f>
        <v>16.218</v>
      </c>
      <c r="C1666" s="2">
        <f>RSI!I1666</f>
        <v>13.26579173342418</v>
      </c>
      <c r="D1666" s="2">
        <f>MACD!E1666</f>
        <v>0.2242225767923216</v>
      </c>
      <c r="E1666" s="2">
        <f>MACD!F1666</f>
        <v>0.25583309769033891</v>
      </c>
      <c r="F1666" s="2">
        <f>'Moving Avg'!D1666</f>
        <v>16.222799999999999</v>
      </c>
      <c r="G1666" s="2">
        <f>'Moving Avg'!F1666</f>
        <v>16.544750000000001</v>
      </c>
      <c r="H1666" s="2">
        <f>'Moving Avg'!G1666</f>
        <v>16.910339999999991</v>
      </c>
      <c r="I1666" s="2">
        <f>'Moving Avg'!H1666</f>
        <v>16.58886</v>
      </c>
      <c r="J1666" s="5" t="str">
        <f>OBV!F1666</f>
        <v>BEARISH</v>
      </c>
      <c r="K1666" s="5" t="str">
        <f>OBV!G1666</f>
        <v>WEAK</v>
      </c>
      <c r="L1666" s="5" t="str">
        <f>OBV!H1666</f>
        <v>CONFIRMED BEARISH</v>
      </c>
    </row>
    <row r="1667" spans="1:12" ht="13.5" x14ac:dyDescent="0.25">
      <c r="A1667" s="3">
        <f>RSI!A1667</f>
        <v>44442</v>
      </c>
      <c r="B1667" s="2">
        <f>RSI!B1667</f>
        <v>16.218</v>
      </c>
      <c r="C1667" s="2">
        <f>RSI!I1667</f>
        <v>13.26579173342418</v>
      </c>
      <c r="D1667" s="2">
        <f>MACD!E1667</f>
        <v>0.16187643857722378</v>
      </c>
      <c r="E1667" s="2">
        <f>MACD!F1667</f>
        <v>0.23704176586771589</v>
      </c>
      <c r="F1667" s="2">
        <f>'Moving Avg'!D1667</f>
        <v>16.221200000000003</v>
      </c>
      <c r="G1667" s="2">
        <f>'Moving Avg'!F1667</f>
        <v>16.504200000000001</v>
      </c>
      <c r="H1667" s="2">
        <f>'Moving Avg'!G1667</f>
        <v>16.879359999999991</v>
      </c>
      <c r="I1667" s="2">
        <f>'Moving Avg'!H1667</f>
        <v>16.590864999999997</v>
      </c>
      <c r="J1667" s="5" t="str">
        <f>OBV!F1667</f>
        <v>BEARISH</v>
      </c>
      <c r="K1667" s="5" t="str">
        <f>OBV!G1667</f>
        <v>WEAK</v>
      </c>
      <c r="L1667" s="5" t="str">
        <f>OBV!H1667</f>
        <v>CONFIRMED BEARISH</v>
      </c>
    </row>
    <row r="1668" spans="1:12" ht="13.5" x14ac:dyDescent="0.25">
      <c r="A1668" s="3">
        <f>RSI!A1668</f>
        <v>44445</v>
      </c>
      <c r="B1668" s="2">
        <f>RSI!B1668</f>
        <v>16.218</v>
      </c>
      <c r="C1668" s="2">
        <f>RSI!I1668</f>
        <v>13.26579173342418</v>
      </c>
      <c r="D1668" s="2">
        <f>MACD!E1668</f>
        <v>0.12364654181522639</v>
      </c>
      <c r="E1668" s="2">
        <f>MACD!F1668</f>
        <v>0.21436272105721799</v>
      </c>
      <c r="F1668" s="2">
        <f>'Moving Avg'!D1668</f>
        <v>16.219600000000003</v>
      </c>
      <c r="G1668" s="2">
        <f>'Moving Avg'!F1668</f>
        <v>16.463650000000001</v>
      </c>
      <c r="H1668" s="2">
        <f>'Moving Avg'!G1668</f>
        <v>16.84691999999999</v>
      </c>
      <c r="I1668" s="2">
        <f>'Moving Avg'!H1668</f>
        <v>16.594309999999997</v>
      </c>
      <c r="J1668" s="5" t="str">
        <f>OBV!F1668</f>
        <v>BEARISH</v>
      </c>
      <c r="K1668" s="5" t="str">
        <f>OBV!G1668</f>
        <v>WEAK</v>
      </c>
      <c r="L1668" s="5" t="str">
        <f>OBV!H1668</f>
        <v>CONFIRMED BEARISH</v>
      </c>
    </row>
    <row r="1669" spans="1:12" ht="13.5" x14ac:dyDescent="0.25">
      <c r="A1669" s="3">
        <f>RSI!A1669</f>
        <v>44446</v>
      </c>
      <c r="B1669" s="2">
        <f>RSI!B1669</f>
        <v>16.218</v>
      </c>
      <c r="C1669" s="2">
        <f>RSI!I1669</f>
        <v>13.265791733424166</v>
      </c>
      <c r="D1669" s="2">
        <f>MACD!E1669</f>
        <v>9.3208343020897644E-2</v>
      </c>
      <c r="E1669" s="2">
        <f>MACD!F1669</f>
        <v>0.19013184544995393</v>
      </c>
      <c r="F1669" s="2">
        <f>'Moving Avg'!D1669</f>
        <v>16.218</v>
      </c>
      <c r="G1669" s="2">
        <f>'Moving Avg'!F1669</f>
        <v>16.423100000000002</v>
      </c>
      <c r="H1669" s="2">
        <f>'Moving Avg'!G1669</f>
        <v>16.820979999999992</v>
      </c>
      <c r="I1669" s="2">
        <f>'Moving Avg'!H1669</f>
        <v>16.597754999999999</v>
      </c>
      <c r="J1669" s="5" t="str">
        <f>OBV!F1669</f>
        <v>BEARISH</v>
      </c>
      <c r="K1669" s="5" t="str">
        <f>OBV!G1669</f>
        <v>WEAK</v>
      </c>
      <c r="L1669" s="5" t="str">
        <f>OBV!H1669</f>
        <v>CONFIRMED BEARISH</v>
      </c>
    </row>
    <row r="1670" spans="1:12" ht="13.5" x14ac:dyDescent="0.25">
      <c r="A1670" s="3">
        <f>RSI!A1670</f>
        <v>44447</v>
      </c>
      <c r="B1670" s="2">
        <f>RSI!B1670</f>
        <v>16.218</v>
      </c>
      <c r="C1670" s="2">
        <f>RSI!I1670</f>
        <v>13.265791733424166</v>
      </c>
      <c r="D1670" s="2">
        <f>MACD!E1670</f>
        <v>5.6760086495184936E-2</v>
      </c>
      <c r="E1670" s="2">
        <f>MACD!F1670</f>
        <v>0.16345749365900014</v>
      </c>
      <c r="F1670" s="2">
        <f>'Moving Avg'!D1670</f>
        <v>16.218</v>
      </c>
      <c r="G1670" s="2">
        <f>'Moving Avg'!F1670</f>
        <v>16.382550000000002</v>
      </c>
      <c r="H1670" s="2">
        <f>'Moving Avg'!G1670</f>
        <v>16.79503999999999</v>
      </c>
      <c r="I1670" s="2">
        <f>'Moving Avg'!H1670</f>
        <v>16.601199999999999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</row>
    <row r="1671" spans="1:12" ht="13.5" x14ac:dyDescent="0.25">
      <c r="A1671" s="3">
        <f>RSI!A1671</f>
        <v>44448</v>
      </c>
      <c r="B1671" s="2">
        <f>RSI!B1671</f>
        <v>16.623000000000001</v>
      </c>
      <c r="C1671" s="2">
        <f>RSI!I1671</f>
        <v>58.745653108146158</v>
      </c>
      <c r="D1671" s="2">
        <f>MACD!E1671</f>
        <v>-1.2123092043871964E-3</v>
      </c>
      <c r="E1671" s="2">
        <f>MACD!F1671</f>
        <v>0.13052353308632267</v>
      </c>
      <c r="F1671" s="2">
        <f>'Moving Avg'!D1671</f>
        <v>16.298999999999999</v>
      </c>
      <c r="G1671" s="2">
        <f>'Moving Avg'!F1671</f>
        <v>16.36225</v>
      </c>
      <c r="H1671" s="2">
        <f>'Moving Avg'!G1671</f>
        <v>16.778819999999989</v>
      </c>
      <c r="I1671" s="2">
        <f>'Moving Avg'!H1671</f>
        <v>16.606669999999998</v>
      </c>
      <c r="J1671" s="5" t="str">
        <f>OBV!F1671</f>
        <v>BULLISH</v>
      </c>
      <c r="K1671" s="5" t="str">
        <f>OBV!G1671</f>
        <v>STRONG</v>
      </c>
      <c r="L1671" s="5" t="str">
        <f>OBV!H1671</f>
        <v>CONFIRMED BULLISH</v>
      </c>
    </row>
    <row r="1672" spans="1:12" ht="13.5" x14ac:dyDescent="0.25">
      <c r="A1672" s="3">
        <f>RSI!A1672</f>
        <v>44449</v>
      </c>
      <c r="B1672" s="2">
        <f>RSI!B1672</f>
        <v>16.631</v>
      </c>
      <c r="C1672" s="2">
        <f>RSI!I1672</f>
        <v>59.200746550191276</v>
      </c>
      <c r="D1672" s="2">
        <f>MACD!E1672</f>
        <v>-5.173527097237951E-2</v>
      </c>
      <c r="E1672" s="2">
        <f>MACD!F1672</f>
        <v>9.4071772274582244E-2</v>
      </c>
      <c r="F1672" s="2">
        <f>'Moving Avg'!D1672</f>
        <v>16.381599999999999</v>
      </c>
      <c r="G1672" s="2">
        <f>'Moving Avg'!F1672</f>
        <v>16.34235</v>
      </c>
      <c r="H1672" s="2">
        <f>'Moving Avg'!G1672</f>
        <v>16.762599999999988</v>
      </c>
      <c r="I1672" s="2">
        <f>'Moving Avg'!H1672</f>
        <v>16.612179999999999</v>
      </c>
      <c r="J1672" s="5" t="str">
        <f>OBV!F1672</f>
        <v>BULLISH</v>
      </c>
      <c r="K1672" s="5" t="str">
        <f>OBV!G1672</f>
        <v>STRONG</v>
      </c>
      <c r="L1672" s="5" t="str">
        <f>OBV!H1672</f>
        <v>CONFIRMED BULLISH</v>
      </c>
    </row>
    <row r="1673" spans="1:12" ht="13.5" x14ac:dyDescent="0.25">
      <c r="A1673" s="3">
        <f>RSI!A1673</f>
        <v>44452</v>
      </c>
      <c r="B1673" s="2">
        <f>RSI!B1673</f>
        <v>16.218</v>
      </c>
      <c r="C1673" s="2">
        <f>RSI!I1673</f>
        <v>36.695350837903568</v>
      </c>
      <c r="D1673" s="2">
        <f>MACD!E1673</f>
        <v>-6.4752004312289557E-2</v>
      </c>
      <c r="E1673" s="2">
        <f>MACD!F1673</f>
        <v>6.2307016957207889E-2</v>
      </c>
      <c r="F1673" s="2">
        <f>'Moving Avg'!D1673</f>
        <v>16.381599999999999</v>
      </c>
      <c r="G1673" s="2">
        <f>'Moving Avg'!F1673</f>
        <v>16.3018</v>
      </c>
      <c r="H1673" s="2">
        <f>'Moving Avg'!G1673</f>
        <v>16.738119999999991</v>
      </c>
      <c r="I1673" s="2">
        <f>'Moving Avg'!H1673</f>
        <v>16.615624999999998</v>
      </c>
      <c r="J1673" s="5" t="str">
        <f>OBV!F1673</f>
        <v>BULLISH</v>
      </c>
      <c r="K1673" s="5" t="str">
        <f>OBV!G1673</f>
        <v>STRONG</v>
      </c>
      <c r="L1673" s="5" t="str">
        <f>OBV!H1673</f>
        <v>NEUTRAL</v>
      </c>
    </row>
    <row r="1674" spans="1:12" ht="13.5" x14ac:dyDescent="0.25">
      <c r="A1674" s="3">
        <f>RSI!A1674</f>
        <v>44453</v>
      </c>
      <c r="B1674" s="2">
        <f>RSI!B1674</f>
        <v>16.225999999999999</v>
      </c>
      <c r="C1674" s="2">
        <f>RSI!I1674</f>
        <v>37.193419523271892</v>
      </c>
      <c r="D1674" s="2">
        <f>MACD!E1674</f>
        <v>-7.4713809586437918E-2</v>
      </c>
      <c r="E1674" s="2">
        <f>MACD!F1674</f>
        <v>3.4902851648478728E-2</v>
      </c>
      <c r="F1674" s="2">
        <f>'Moving Avg'!D1674</f>
        <v>16.383199999999999</v>
      </c>
      <c r="G1674" s="2">
        <f>'Moving Avg'!F1674</f>
        <v>16.285599999999995</v>
      </c>
      <c r="H1674" s="2">
        <f>'Moving Avg'!G1674</f>
        <v>16.722059999999988</v>
      </c>
      <c r="I1674" s="2">
        <f>'Moving Avg'!H1674</f>
        <v>16.619109999999996</v>
      </c>
      <c r="J1674" s="5" t="str">
        <f>OBV!F1674</f>
        <v>BULLISH</v>
      </c>
      <c r="K1674" s="5" t="str">
        <f>OBV!G1674</f>
        <v>STRONG</v>
      </c>
      <c r="L1674" s="5" t="str">
        <f>OBV!H1674</f>
        <v>CONFIRMED BULLISH</v>
      </c>
    </row>
    <row r="1675" spans="1:12" ht="13.5" x14ac:dyDescent="0.25">
      <c r="A1675" s="3">
        <f>RSI!A1675</f>
        <v>44454</v>
      </c>
      <c r="B1675" s="2">
        <f>RSI!B1675</f>
        <v>16.234000000000002</v>
      </c>
      <c r="C1675" s="2">
        <f>RSI!I1675</f>
        <v>37.721109905677118</v>
      </c>
      <c r="D1675" s="2">
        <f>MACD!E1675</f>
        <v>-8.3490565176312259E-2</v>
      </c>
      <c r="E1675" s="2">
        <f>MACD!F1675</f>
        <v>1.122416828352053E-2</v>
      </c>
      <c r="F1675" s="2">
        <f>'Moving Avg'!D1675</f>
        <v>16.386400000000002</v>
      </c>
      <c r="G1675" s="2">
        <f>'Moving Avg'!F1675</f>
        <v>16.269799999999996</v>
      </c>
      <c r="H1675" s="2">
        <f>'Moving Avg'!G1675</f>
        <v>16.706159999999993</v>
      </c>
      <c r="I1675" s="2">
        <f>'Moving Avg'!H1675</f>
        <v>16.622594999999997</v>
      </c>
      <c r="J1675" s="5" t="str">
        <f>OBV!F1675</f>
        <v>BULLISH</v>
      </c>
      <c r="K1675" s="5" t="str">
        <f>OBV!G1675</f>
        <v>STRONG</v>
      </c>
      <c r="L1675" s="5" t="str">
        <f>OBV!H1675</f>
        <v>CONFIRMED BULLISH</v>
      </c>
    </row>
    <row r="1676" spans="1:12" ht="13.5" x14ac:dyDescent="0.25">
      <c r="A1676" s="3">
        <f>RSI!A1676</f>
        <v>44455</v>
      </c>
      <c r="B1676" s="2">
        <f>RSI!B1676</f>
        <v>16.234000000000002</v>
      </c>
      <c r="C1676" s="2">
        <f>RSI!I1676</f>
        <v>37.721109905677118</v>
      </c>
      <c r="D1676" s="2">
        <f>MACD!E1676</f>
        <v>-8.9597817388590073E-2</v>
      </c>
      <c r="E1676" s="2">
        <f>MACD!F1676</f>
        <v>-8.9402288509015902E-3</v>
      </c>
      <c r="F1676" s="2">
        <f>'Moving Avg'!D1676</f>
        <v>16.308600000000002</v>
      </c>
      <c r="G1676" s="2">
        <f>'Moving Avg'!F1676</f>
        <v>16.270599999999995</v>
      </c>
      <c r="H1676" s="2">
        <f>'Moving Avg'!G1676</f>
        <v>16.690259999999995</v>
      </c>
      <c r="I1676" s="2">
        <f>'Moving Avg'!H1676</f>
        <v>16.626079999999995</v>
      </c>
      <c r="J1676" s="5" t="str">
        <f>OBV!F1676</f>
        <v>BULLISH</v>
      </c>
      <c r="K1676" s="5" t="str">
        <f>OBV!G1676</f>
        <v>STRONG</v>
      </c>
      <c r="L1676" s="5" t="str">
        <f>OBV!H1676</f>
        <v>BULLISH DIVERGENCE</v>
      </c>
    </row>
    <row r="1677" spans="1:12" ht="13.5" x14ac:dyDescent="0.25">
      <c r="A1677" s="3">
        <f>RSI!A1677</f>
        <v>44456</v>
      </c>
      <c r="B1677" s="2">
        <f>RSI!B1677</f>
        <v>16.234000000000002</v>
      </c>
      <c r="C1677" s="2">
        <f>RSI!I1677</f>
        <v>37.721109905677118</v>
      </c>
      <c r="D1677" s="2">
        <f>MACD!E1677</f>
        <v>-9.3543980034809238E-2</v>
      </c>
      <c r="E1677" s="2">
        <f>MACD!F1677</f>
        <v>-2.586097908768312E-2</v>
      </c>
      <c r="F1677" s="2">
        <f>'Moving Avg'!D1677</f>
        <v>16.229200000000002</v>
      </c>
      <c r="G1677" s="2">
        <f>'Moving Avg'!F1677</f>
        <v>16.271399999999993</v>
      </c>
      <c r="H1677" s="2">
        <f>'Moving Avg'!G1677</f>
        <v>16.674359999999997</v>
      </c>
      <c r="I1677" s="2">
        <f>'Moving Avg'!H1677</f>
        <v>16.629524999999997</v>
      </c>
      <c r="J1677" s="5" t="str">
        <f>OBV!F1677</f>
        <v>BULLISH</v>
      </c>
      <c r="K1677" s="5" t="str">
        <f>OBV!G1677</f>
        <v>STRONG</v>
      </c>
      <c r="L1677" s="5" t="str">
        <f>OBV!H1677</f>
        <v>BULLISH DIVERGENCE</v>
      </c>
    </row>
    <row r="1678" spans="1:12" ht="13.5" x14ac:dyDescent="0.25">
      <c r="A1678" s="3">
        <f>RSI!A1678</f>
        <v>44459</v>
      </c>
      <c r="B1678" s="2">
        <f>RSI!B1678</f>
        <v>16.234000000000002</v>
      </c>
      <c r="C1678" s="2">
        <f>RSI!I1678</f>
        <v>37.721109905677118</v>
      </c>
      <c r="D1678" s="2">
        <f>MACD!E1678</f>
        <v>-9.5752010825609801E-2</v>
      </c>
      <c r="E1678" s="2">
        <f>MACD!F1678</f>
        <v>-3.9839185435268459E-2</v>
      </c>
      <c r="F1678" s="2">
        <f>'Moving Avg'!D1678</f>
        <v>16.232400000000002</v>
      </c>
      <c r="G1678" s="2">
        <f>'Moving Avg'!F1678</f>
        <v>16.268149999999991</v>
      </c>
      <c r="H1678" s="2">
        <f>'Moving Avg'!G1678</f>
        <v>16.658459999999998</v>
      </c>
      <c r="I1678" s="2">
        <f>'Moving Avg'!H1678</f>
        <v>16.632969999999997</v>
      </c>
      <c r="J1678" s="5" t="str">
        <f>OBV!F1678</f>
        <v>BULLISH</v>
      </c>
      <c r="K1678" s="5" t="str">
        <f>OBV!G1678</f>
        <v>STRONG</v>
      </c>
      <c r="L1678" s="5" t="str">
        <f>OBV!H1678</f>
        <v>CONFIRMED BULLISH</v>
      </c>
    </row>
    <row r="1679" spans="1:12" ht="13.5" x14ac:dyDescent="0.25">
      <c r="A1679" s="3">
        <f>RSI!A1679</f>
        <v>44460</v>
      </c>
      <c r="B1679" s="2">
        <f>RSI!B1679</f>
        <v>16.234000000000002</v>
      </c>
      <c r="C1679" s="2">
        <f>RSI!I1679</f>
        <v>37.721109905677118</v>
      </c>
      <c r="D1679" s="2">
        <f>MACD!E1679</f>
        <v>-9.6573094655145297E-2</v>
      </c>
      <c r="E1679" s="2">
        <f>MACD!F1679</f>
        <v>-5.1185967279243835E-2</v>
      </c>
      <c r="F1679" s="2">
        <f>'Moving Avg'!D1679</f>
        <v>16.234000000000002</v>
      </c>
      <c r="G1679" s="2">
        <f>'Moving Avg'!F1679</f>
        <v>16.264899999999994</v>
      </c>
      <c r="H1679" s="2">
        <f>'Moving Avg'!G1679</f>
        <v>16.64256</v>
      </c>
      <c r="I1679" s="2">
        <f>'Moving Avg'!H1679</f>
        <v>16.634084999999999</v>
      </c>
      <c r="J1679" s="5" t="str">
        <f>OBV!F1679</f>
        <v>BULLISH</v>
      </c>
      <c r="K1679" s="5" t="str">
        <f>OBV!G1679</f>
        <v>STRONG</v>
      </c>
      <c r="L1679" s="5" t="str">
        <f>OBV!H1679</f>
        <v>CONFIRMED BULLISH</v>
      </c>
    </row>
    <row r="1680" spans="1:12" ht="13.5" x14ac:dyDescent="0.25">
      <c r="A1680" s="3">
        <f>RSI!A1680</f>
        <v>44461</v>
      </c>
      <c r="B1680" s="2">
        <f>RSI!B1680</f>
        <v>16.234000000000002</v>
      </c>
      <c r="C1680" s="2">
        <f>RSI!I1680</f>
        <v>37.721109905677118</v>
      </c>
      <c r="D1680" s="2">
        <f>MACD!E1680</f>
        <v>-9.6298182046890446E-2</v>
      </c>
      <c r="E1680" s="2">
        <f>MACD!F1680</f>
        <v>-6.0208410232773159E-2</v>
      </c>
      <c r="F1680" s="2">
        <f>'Moving Avg'!D1680</f>
        <v>16.234000000000002</v>
      </c>
      <c r="G1680" s="2">
        <f>'Moving Avg'!F1680</f>
        <v>16.265699999999995</v>
      </c>
      <c r="H1680" s="2">
        <f>'Moving Avg'!G1680</f>
        <v>16.626660000000001</v>
      </c>
      <c r="I1680" s="2">
        <f>'Moving Avg'!H1680</f>
        <v>16.631824999999996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</row>
    <row r="1681" spans="1:12" ht="13.5" x14ac:dyDescent="0.25">
      <c r="A1681" s="3">
        <f>RSI!A1681</f>
        <v>44462</v>
      </c>
      <c r="B1681" s="2">
        <f>RSI!B1681</f>
        <v>16.234000000000002</v>
      </c>
      <c r="C1681" s="2">
        <f>RSI!I1681</f>
        <v>37.721109905677118</v>
      </c>
      <c r="D1681" s="2">
        <f>MACD!E1681</f>
        <v>-3.2860023370371749E-2</v>
      </c>
      <c r="E1681" s="2">
        <f>MACD!F1681</f>
        <v>-5.4738732860292884E-2</v>
      </c>
      <c r="F1681" s="2">
        <f>'Moving Avg'!D1681</f>
        <v>16.234000000000002</v>
      </c>
      <c r="G1681" s="2">
        <f>'Moving Avg'!F1681</f>
        <v>16.266099999999994</v>
      </c>
      <c r="H1681" s="2">
        <f>'Moving Avg'!G1681</f>
        <v>16.610759999999999</v>
      </c>
      <c r="I1681" s="2">
        <f>'Moving Avg'!H1681</f>
        <v>16.631504999999997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</row>
    <row r="1682" spans="1:12" ht="13.5" x14ac:dyDescent="0.25">
      <c r="A1682" s="3">
        <f>RSI!A1682</f>
        <v>44463</v>
      </c>
      <c r="B1682" s="2">
        <f>RSI!B1682</f>
        <v>16.234000000000002</v>
      </c>
      <c r="C1682" s="2">
        <f>RSI!I1682</f>
        <v>37.721109905677118</v>
      </c>
      <c r="D1682" s="2">
        <f>MACD!E1682</f>
        <v>2.288052856559375E-2</v>
      </c>
      <c r="E1682" s="2">
        <f>MACD!F1682</f>
        <v>-3.921488057511556E-2</v>
      </c>
      <c r="F1682" s="2">
        <f>'Moving Avg'!D1682</f>
        <v>16.234000000000002</v>
      </c>
      <c r="G1682" s="2">
        <f>'Moving Avg'!F1682</f>
        <v>16.266499999999997</v>
      </c>
      <c r="H1682" s="2">
        <f>'Moving Avg'!G1682</f>
        <v>16.594860000000001</v>
      </c>
      <c r="I1682" s="2">
        <f>'Moving Avg'!H1682</f>
        <v>16.634874999999997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</row>
    <row r="1683" spans="1:12" ht="13.5" x14ac:dyDescent="0.25">
      <c r="A1683" s="3">
        <f>RSI!A1683</f>
        <v>44466</v>
      </c>
      <c r="B1683" s="2">
        <f>RSI!B1683</f>
        <v>16.234000000000002</v>
      </c>
      <c r="C1683" s="2">
        <f>RSI!I1683</f>
        <v>37.72110990567711</v>
      </c>
      <c r="D1683" s="2">
        <f>MACD!E1683</f>
        <v>7.2769093864692991E-3</v>
      </c>
      <c r="E1683" s="2">
        <f>MACD!F1683</f>
        <v>-2.9916522582798588E-2</v>
      </c>
      <c r="F1683" s="2">
        <f>'Moving Avg'!D1683</f>
        <v>16.234000000000002</v>
      </c>
      <c r="G1683" s="2">
        <f>'Moving Avg'!F1683</f>
        <v>16.2669</v>
      </c>
      <c r="H1683" s="2">
        <f>'Moving Avg'!G1683</f>
        <v>16.578960000000002</v>
      </c>
      <c r="I1683" s="2">
        <f>'Moving Avg'!H1683</f>
        <v>16.638359999999995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</row>
    <row r="1684" spans="1:12" ht="13.5" x14ac:dyDescent="0.25">
      <c r="A1684" s="3">
        <f>RSI!A1684</f>
        <v>44467</v>
      </c>
      <c r="B1684" s="2">
        <f>RSI!B1684</f>
        <v>16.234000000000002</v>
      </c>
      <c r="C1684" s="2">
        <f>RSI!I1684</f>
        <v>37.72110990567711</v>
      </c>
      <c r="D1684" s="2">
        <f>MACD!E1684</f>
        <v>-3.9826430688130188E-3</v>
      </c>
      <c r="E1684" s="2">
        <f>MACD!F1684</f>
        <v>-2.4729746680001476E-2</v>
      </c>
      <c r="F1684" s="2">
        <f>'Moving Avg'!D1684</f>
        <v>16.234000000000002</v>
      </c>
      <c r="G1684" s="2">
        <f>'Moving Avg'!F1684</f>
        <v>16.267299999999999</v>
      </c>
      <c r="H1684" s="2">
        <f>'Moving Avg'!G1684</f>
        <v>16.563060000000004</v>
      </c>
      <c r="I1684" s="2">
        <f>'Moving Avg'!H1684</f>
        <v>16.641844999999996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</row>
    <row r="1685" spans="1:12" ht="13.5" x14ac:dyDescent="0.25">
      <c r="A1685" s="3">
        <f>RSI!A1685</f>
        <v>44468</v>
      </c>
      <c r="B1685" s="2">
        <f>RSI!B1685</f>
        <v>16.234000000000002</v>
      </c>
      <c r="C1685" s="2">
        <f>RSI!I1685</f>
        <v>37.721109905677118</v>
      </c>
      <c r="D1685" s="2">
        <f>MACD!E1685</f>
        <v>-1.1619242364901083E-2</v>
      </c>
      <c r="E1685" s="2">
        <f>MACD!F1685</f>
        <v>-2.2107645816981398E-2</v>
      </c>
      <c r="F1685" s="2">
        <f>'Moving Avg'!D1685</f>
        <v>16.234000000000002</v>
      </c>
      <c r="G1685" s="2">
        <f>'Moving Avg'!F1685</f>
        <v>16.268099999999997</v>
      </c>
      <c r="H1685" s="2">
        <f>'Moving Avg'!G1685</f>
        <v>16.547160000000005</v>
      </c>
      <c r="I1685" s="2">
        <f>'Moving Avg'!H1685</f>
        <v>16.643154999999993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</row>
    <row r="1686" spans="1:12" ht="13.5" x14ac:dyDescent="0.25">
      <c r="A1686" s="3">
        <f>RSI!A1686</f>
        <v>44469</v>
      </c>
      <c r="B1686" s="2">
        <f>RSI!B1686</f>
        <v>16.234000000000002</v>
      </c>
      <c r="C1686" s="2">
        <f>RSI!I1686</f>
        <v>37.721109905677118</v>
      </c>
      <c r="D1686" s="2">
        <f>MACD!E1686</f>
        <v>-1.7469919963094327E-2</v>
      </c>
      <c r="E1686" s="2">
        <f>MACD!F1686</f>
        <v>-2.1180100646203983E-2</v>
      </c>
      <c r="F1686" s="2">
        <f>'Moving Avg'!D1686</f>
        <v>16.234000000000002</v>
      </c>
      <c r="G1686" s="2">
        <f>'Moving Avg'!F1686</f>
        <v>16.268899999999999</v>
      </c>
      <c r="H1686" s="2">
        <f>'Moving Avg'!G1686</f>
        <v>16.531260000000007</v>
      </c>
      <c r="I1686" s="2">
        <f>'Moving Avg'!H1686</f>
        <v>16.644154999999994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</row>
    <row r="1687" spans="1:12" ht="13.5" x14ac:dyDescent="0.25">
      <c r="A1687" s="3">
        <f>RSI!A1687</f>
        <v>44470</v>
      </c>
      <c r="B1687" s="2">
        <f>RSI!B1687</f>
        <v>16.242000000000001</v>
      </c>
      <c r="C1687" s="2">
        <f>RSI!I1687</f>
        <v>38.968899703023212</v>
      </c>
      <c r="D1687" s="2">
        <f>MACD!E1687</f>
        <v>-2.2447289363803691E-2</v>
      </c>
      <c r="E1687" s="2">
        <f>MACD!F1687</f>
        <v>-2.1433538389723925E-2</v>
      </c>
      <c r="F1687" s="2">
        <f>'Moving Avg'!D1687</f>
        <v>16.235600000000002</v>
      </c>
      <c r="G1687" s="2">
        <f>'Moving Avg'!F1687</f>
        <v>16.270100000000003</v>
      </c>
      <c r="H1687" s="2">
        <f>'Moving Avg'!G1687</f>
        <v>16.515520000000009</v>
      </c>
      <c r="I1687" s="2">
        <f>'Moving Avg'!H1687</f>
        <v>16.643874999999994</v>
      </c>
      <c r="J1687" s="5" t="str">
        <f>OBV!F1687</f>
        <v>BULLISH</v>
      </c>
      <c r="K1687" s="5" t="str">
        <f>OBV!G1687</f>
        <v>STRONG</v>
      </c>
      <c r="L1687" s="5" t="str">
        <f>OBV!H1687</f>
        <v>CONFIRMED BULLISH</v>
      </c>
    </row>
    <row r="1688" spans="1:12" ht="13.5" x14ac:dyDescent="0.25">
      <c r="A1688" s="3">
        <f>RSI!A1688</f>
        <v>44473</v>
      </c>
      <c r="B1688" s="2">
        <f>RSI!B1688</f>
        <v>16.218</v>
      </c>
      <c r="C1688" s="2">
        <f>RSI!I1688</f>
        <v>36.599790377750168</v>
      </c>
      <c r="D1688" s="2">
        <f>MACD!E1688</f>
        <v>-2.4404518502663564E-2</v>
      </c>
      <c r="E1688" s="2">
        <f>MACD!F1688</f>
        <v>-2.2027734412311855E-2</v>
      </c>
      <c r="F1688" s="2">
        <f>'Moving Avg'!D1688</f>
        <v>16.232400000000002</v>
      </c>
      <c r="G1688" s="2">
        <f>'Moving Avg'!F1688</f>
        <v>16.270100000000003</v>
      </c>
      <c r="H1688" s="2">
        <f>'Moving Avg'!G1688</f>
        <v>16.499300000000009</v>
      </c>
      <c r="I1688" s="2">
        <f>'Moving Avg'!H1688</f>
        <v>16.64692999999999</v>
      </c>
      <c r="J1688" s="5" t="str">
        <f>OBV!F1688</f>
        <v>BULLISH</v>
      </c>
      <c r="K1688" s="5" t="str">
        <f>OBV!G1688</f>
        <v>NEUTRAL</v>
      </c>
      <c r="L1688" s="5" t="str">
        <f>OBV!H1688</f>
        <v>BULLISH DIVERGENCE</v>
      </c>
    </row>
    <row r="1689" spans="1:12" ht="13.5" x14ac:dyDescent="0.25">
      <c r="A1689" s="3">
        <f>RSI!A1689</f>
        <v>44474</v>
      </c>
      <c r="B1689" s="2">
        <f>RSI!B1689</f>
        <v>16.218</v>
      </c>
      <c r="C1689" s="2">
        <f>RSI!I1689</f>
        <v>36.599790377750168</v>
      </c>
      <c r="D1689" s="2">
        <f>MACD!E1689</f>
        <v>-2.5477509782369623E-2</v>
      </c>
      <c r="E1689" s="2">
        <f>MACD!F1689</f>
        <v>-2.2717689486323411E-2</v>
      </c>
      <c r="F1689" s="2">
        <f>'Moving Avg'!D1689</f>
        <v>16.229200000000002</v>
      </c>
      <c r="G1689" s="2">
        <f>'Moving Avg'!F1689</f>
        <v>16.270100000000006</v>
      </c>
      <c r="H1689" s="2">
        <f>'Moving Avg'!G1689</f>
        <v>16.483080000000008</v>
      </c>
      <c r="I1689" s="2">
        <f>'Moving Avg'!H1689</f>
        <v>16.64998499999999</v>
      </c>
      <c r="J1689" s="5" t="str">
        <f>OBV!F1689</f>
        <v>BULLISH</v>
      </c>
      <c r="K1689" s="5" t="str">
        <f>OBV!G1689</f>
        <v>NEUTRAL</v>
      </c>
      <c r="L1689" s="5" t="str">
        <f>OBV!H1689</f>
        <v>BULLISH DIVERGENCE</v>
      </c>
    </row>
    <row r="1690" spans="1:12" ht="13.5" x14ac:dyDescent="0.25">
      <c r="A1690" s="3">
        <f>RSI!A1690</f>
        <v>44475</v>
      </c>
      <c r="B1690" s="2">
        <f>RSI!B1690</f>
        <v>16.218</v>
      </c>
      <c r="C1690" s="2">
        <f>RSI!I1690</f>
        <v>36.599790377750168</v>
      </c>
      <c r="D1690" s="2">
        <f>MACD!E1690</f>
        <v>-2.5845494291740323E-2</v>
      </c>
      <c r="E1690" s="2">
        <f>MACD!F1690</f>
        <v>-2.3343250447406795E-2</v>
      </c>
      <c r="F1690" s="2">
        <f>'Moving Avg'!D1690</f>
        <v>16.226000000000003</v>
      </c>
      <c r="G1690" s="2">
        <f>'Moving Avg'!F1690</f>
        <v>16.270100000000006</v>
      </c>
      <c r="H1690" s="2">
        <f>'Moving Avg'!G1690</f>
        <v>16.466860000000008</v>
      </c>
      <c r="I1690" s="2">
        <f>'Moving Avg'!H1690</f>
        <v>16.652844999999989</v>
      </c>
      <c r="J1690" s="5" t="str">
        <f>OBV!F1690</f>
        <v>BULLISH</v>
      </c>
      <c r="K1690" s="5" t="str">
        <f>OBV!G1690</f>
        <v>NEUTRAL</v>
      </c>
      <c r="L1690" s="5" t="str">
        <f>OBV!H1690</f>
        <v>BULLISH DIVERGENCE</v>
      </c>
    </row>
    <row r="1691" spans="1:12" ht="13.5" x14ac:dyDescent="0.25">
      <c r="A1691" s="3">
        <f>RSI!A1691</f>
        <v>44476</v>
      </c>
      <c r="B1691" s="2">
        <f>RSI!B1691</f>
        <v>15.869</v>
      </c>
      <c r="C1691" s="2">
        <f>RSI!I1691</f>
        <v>17.393947976376268</v>
      </c>
      <c r="D1691" s="2">
        <f>MACD!E1691</f>
        <v>1.9492233814588644E-4</v>
      </c>
      <c r="E1691" s="2">
        <f>MACD!F1691</f>
        <v>-1.8635615890296258E-2</v>
      </c>
      <c r="F1691" s="2">
        <f>'Moving Avg'!D1691</f>
        <v>16.152999999999999</v>
      </c>
      <c r="G1691" s="2">
        <f>'Moving Avg'!F1691</f>
        <v>16.232400000000005</v>
      </c>
      <c r="H1691" s="2">
        <f>'Moving Avg'!G1691</f>
        <v>16.443660000000008</v>
      </c>
      <c r="I1691" s="2">
        <f>'Moving Avg'!H1691</f>
        <v>16.654154999999989</v>
      </c>
      <c r="J1691" s="5" t="str">
        <f>OBV!F1691</f>
        <v>BEARISH</v>
      </c>
      <c r="K1691" s="5" t="str">
        <f>OBV!G1691</f>
        <v>WEAK</v>
      </c>
      <c r="L1691" s="5" t="str">
        <f>OBV!H1691</f>
        <v>CONFIRMED BEARISH</v>
      </c>
    </row>
    <row r="1692" spans="1:12" ht="13.5" x14ac:dyDescent="0.25">
      <c r="A1692" s="3">
        <f>RSI!A1692</f>
        <v>44477</v>
      </c>
      <c r="B1692" s="2">
        <f>RSI!B1692</f>
        <v>15.869</v>
      </c>
      <c r="C1692" s="2">
        <f>RSI!I1692</f>
        <v>17.393947976376268</v>
      </c>
      <c r="D1692" s="2">
        <f>MACD!E1692</f>
        <v>2.4754280981639454E-2</v>
      </c>
      <c r="E1692" s="2">
        <f>MACD!F1692</f>
        <v>-9.9576365159091164E-3</v>
      </c>
      <c r="F1692" s="2">
        <f>'Moving Avg'!D1692</f>
        <v>16.078399999999998</v>
      </c>
      <c r="G1692" s="2">
        <f>'Moving Avg'!F1692</f>
        <v>16.194300000000009</v>
      </c>
      <c r="H1692" s="2">
        <f>'Moving Avg'!G1692</f>
        <v>16.420460000000006</v>
      </c>
      <c r="I1692" s="2">
        <f>'Moving Avg'!H1692</f>
        <v>16.65293999999999</v>
      </c>
      <c r="J1692" s="5" t="str">
        <f>OBV!F1692</f>
        <v>BEARISH</v>
      </c>
      <c r="K1692" s="5" t="str">
        <f>OBV!G1692</f>
        <v>WEAK</v>
      </c>
      <c r="L1692" s="5" t="str">
        <f>OBV!H1692</f>
        <v>CONFIRMED BEARISH</v>
      </c>
    </row>
    <row r="1693" spans="1:12" ht="13.5" x14ac:dyDescent="0.25">
      <c r="A1693" s="3">
        <f>RSI!A1693</f>
        <v>44480</v>
      </c>
      <c r="B1693" s="2">
        <f>RSI!B1693</f>
        <v>15.869</v>
      </c>
      <c r="C1693" s="2">
        <f>RSI!I1693</f>
        <v>17.393947976376268</v>
      </c>
      <c r="D1693" s="2">
        <f>MACD!E1693</f>
        <v>4.7873387827891634E-2</v>
      </c>
      <c r="E1693" s="2">
        <f>MACD!F1693</f>
        <v>1.6085683528510343E-3</v>
      </c>
      <c r="F1693" s="2">
        <f>'Moving Avg'!D1693</f>
        <v>16.008600000000001</v>
      </c>
      <c r="G1693" s="2">
        <f>'Moving Avg'!F1693</f>
        <v>16.176850000000009</v>
      </c>
      <c r="H1693" s="2">
        <f>'Moving Avg'!G1693</f>
        <v>16.39726000000001</v>
      </c>
      <c r="I1693" s="2">
        <f>'Moving Avg'!H1693</f>
        <v>16.653199999999991</v>
      </c>
      <c r="J1693" s="5" t="str">
        <f>OBV!F1693</f>
        <v>BEARISH</v>
      </c>
      <c r="K1693" s="5" t="str">
        <f>OBV!G1693</f>
        <v>WEAK</v>
      </c>
      <c r="L1693" s="5" t="str">
        <f>OBV!H1693</f>
        <v>CONFIRMED BEARISH</v>
      </c>
    </row>
    <row r="1694" spans="1:12" ht="13.5" x14ac:dyDescent="0.25">
      <c r="A1694" s="3">
        <f>RSI!A1694</f>
        <v>44481</v>
      </c>
      <c r="B1694" s="2">
        <f>RSI!B1694</f>
        <v>15.869</v>
      </c>
      <c r="C1694" s="2">
        <f>RSI!I1694</f>
        <v>17.393947976376268</v>
      </c>
      <c r="D1694" s="2">
        <f>MACD!E1694</f>
        <v>6.9600626663810061E-2</v>
      </c>
      <c r="E1694" s="2">
        <f>MACD!F1694</f>
        <v>1.520698001504284E-2</v>
      </c>
      <c r="F1694" s="2">
        <f>'Moving Avg'!D1694</f>
        <v>15.938800000000001</v>
      </c>
      <c r="G1694" s="2">
        <f>'Moving Avg'!F1694</f>
        <v>16.15900000000001</v>
      </c>
      <c r="H1694" s="2">
        <f>'Moving Avg'!G1694</f>
        <v>16.374060000000007</v>
      </c>
      <c r="I1694" s="2">
        <f>'Moving Avg'!H1694</f>
        <v>16.654119999999992</v>
      </c>
      <c r="J1694" s="5" t="str">
        <f>OBV!F1694</f>
        <v>BEARISH</v>
      </c>
      <c r="K1694" s="5" t="str">
        <f>OBV!G1694</f>
        <v>WEAK</v>
      </c>
      <c r="L1694" s="5" t="str">
        <f>OBV!H1694</f>
        <v>CONFIRMED BEARISH</v>
      </c>
    </row>
    <row r="1695" spans="1:12" ht="13.5" x14ac:dyDescent="0.25">
      <c r="A1695" s="3">
        <f>RSI!A1695</f>
        <v>44482</v>
      </c>
      <c r="B1695" s="2">
        <f>RSI!B1695</f>
        <v>15.877000000000001</v>
      </c>
      <c r="C1695" s="2">
        <f>RSI!I1695</f>
        <v>18.709171613968451</v>
      </c>
      <c r="D1695" s="2">
        <f>MACD!E1695</f>
        <v>8.9397174165867455E-2</v>
      </c>
      <c r="E1695" s="2">
        <f>MACD!F1695</f>
        <v>3.0045018845207765E-2</v>
      </c>
      <c r="F1695" s="2">
        <f>'Moving Avg'!D1695</f>
        <v>15.8706</v>
      </c>
      <c r="G1695" s="2">
        <f>'Moving Avg'!F1695</f>
        <v>16.141150000000007</v>
      </c>
      <c r="H1695" s="2">
        <f>'Moving Avg'!G1695</f>
        <v>16.351020000000005</v>
      </c>
      <c r="I1695" s="2">
        <f>'Moving Avg'!H1695</f>
        <v>16.655274999999996</v>
      </c>
      <c r="J1695" s="5" t="str">
        <f>OBV!F1695</f>
        <v>BULLISH</v>
      </c>
      <c r="K1695" s="5" t="str">
        <f>OBV!G1695</f>
        <v>NEUTRAL</v>
      </c>
      <c r="L1695" s="5" t="str">
        <f>OBV!H1695</f>
        <v>BULLISH DIVERGENCE</v>
      </c>
    </row>
    <row r="1696" spans="1:12" ht="13.5" x14ac:dyDescent="0.25">
      <c r="A1696" s="3">
        <f>RSI!A1696</f>
        <v>44483</v>
      </c>
      <c r="B1696" s="2">
        <f>RSI!B1696</f>
        <v>15.877000000000001</v>
      </c>
      <c r="C1696" s="2">
        <f>RSI!I1696</f>
        <v>18.709171613968451</v>
      </c>
      <c r="D1696" s="2">
        <f>MACD!E1696</f>
        <v>0.1079568945829692</v>
      </c>
      <c r="E1696" s="2">
        <f>MACD!F1696</f>
        <v>4.5627393992760057E-2</v>
      </c>
      <c r="F1696" s="2">
        <f>'Moving Avg'!D1696</f>
        <v>15.872200000000001</v>
      </c>
      <c r="G1696" s="2">
        <f>'Moving Avg'!F1696</f>
        <v>16.123300000000008</v>
      </c>
      <c r="H1696" s="2">
        <f>'Moving Avg'!G1696</f>
        <v>16.327980000000004</v>
      </c>
      <c r="I1696" s="2">
        <f>'Moving Avg'!H1696</f>
        <v>16.656584999999993</v>
      </c>
      <c r="J1696" s="5" t="str">
        <f>OBV!F1696</f>
        <v>BULLISH</v>
      </c>
      <c r="K1696" s="5" t="str">
        <f>OBV!G1696</f>
        <v>STRONG</v>
      </c>
      <c r="L1696" s="5" t="str">
        <f>OBV!H1696</f>
        <v>CONFIRMED BULLISH</v>
      </c>
    </row>
    <row r="1697" spans="1:12" ht="13.5" x14ac:dyDescent="0.25">
      <c r="A1697" s="3">
        <f>RSI!A1697</f>
        <v>44488</v>
      </c>
      <c r="B1697" s="2">
        <f>RSI!B1697</f>
        <v>15.885</v>
      </c>
      <c r="C1697" s="2">
        <f>RSI!I1697</f>
        <v>20.183018624301539</v>
      </c>
      <c r="D1697" s="2">
        <f>MACD!E1697</f>
        <v>0.12597426078345464</v>
      </c>
      <c r="E1697" s="2">
        <f>MACD!F1697</f>
        <v>6.1696767350898976E-2</v>
      </c>
      <c r="F1697" s="2">
        <f>'Moving Avg'!D1697</f>
        <v>15.875400000000003</v>
      </c>
      <c r="G1697" s="2">
        <f>'Moving Avg'!F1697</f>
        <v>16.105850000000004</v>
      </c>
      <c r="H1697" s="2">
        <f>'Moving Avg'!G1697</f>
        <v>16.305100000000003</v>
      </c>
      <c r="I1697" s="2">
        <f>'Moving Avg'!H1697</f>
        <v>16.657899999999994</v>
      </c>
      <c r="J1697" s="5" t="str">
        <f>OBV!F1697</f>
        <v>BULLISH</v>
      </c>
      <c r="K1697" s="5" t="str">
        <f>OBV!G1697</f>
        <v>STRONG</v>
      </c>
      <c r="L1697" s="5" t="str">
        <f>OBV!H1697</f>
        <v>CONFIRMED BULLISH</v>
      </c>
    </row>
    <row r="1698" spans="1:12" ht="13.5" x14ac:dyDescent="0.25">
      <c r="A1698" s="3">
        <f>RSI!A1698</f>
        <v>44489</v>
      </c>
      <c r="B1698" s="2">
        <f>RSI!B1698</f>
        <v>15.894</v>
      </c>
      <c r="C1698" s="2">
        <f>RSI!I1698</f>
        <v>21.898582827715344</v>
      </c>
      <c r="D1698" s="2">
        <f>MACD!E1698</f>
        <v>0.13836422848146057</v>
      </c>
      <c r="E1698" s="2">
        <f>MACD!F1698</f>
        <v>7.703025957701129E-2</v>
      </c>
      <c r="F1698" s="2">
        <f>'Moving Avg'!D1698</f>
        <v>15.8804</v>
      </c>
      <c r="G1698" s="2">
        <f>'Moving Avg'!F1698</f>
        <v>16.088850000000001</v>
      </c>
      <c r="H1698" s="2">
        <f>'Moving Avg'!G1698</f>
        <v>16.282400000000003</v>
      </c>
      <c r="I1698" s="2">
        <f>'Moving Avg'!H1698</f>
        <v>16.659139999999994</v>
      </c>
      <c r="J1698" s="5" t="str">
        <f>OBV!F1698</f>
        <v>BULLISH</v>
      </c>
      <c r="K1698" s="5" t="str">
        <f>OBV!G1698</f>
        <v>STRONG</v>
      </c>
      <c r="L1698" s="5" t="str">
        <f>OBV!H1698</f>
        <v>CONFIRMED BULLISH</v>
      </c>
    </row>
    <row r="1699" spans="1:12" ht="13.5" x14ac:dyDescent="0.25">
      <c r="A1699" s="3">
        <f>RSI!A1699</f>
        <v>44490</v>
      </c>
      <c r="B1699" s="2">
        <f>RSI!B1699</f>
        <v>15.837</v>
      </c>
      <c r="C1699" s="2">
        <f>RSI!I1699</f>
        <v>19.09874129081652</v>
      </c>
      <c r="D1699" s="2">
        <f>MACD!E1699</f>
        <v>0.15440919772084882</v>
      </c>
      <c r="E1699" s="2">
        <f>MACD!F1699</f>
        <v>9.2506047205778791E-2</v>
      </c>
      <c r="F1699" s="2">
        <f>'Moving Avg'!D1699</f>
        <v>15.874000000000001</v>
      </c>
      <c r="G1699" s="2">
        <f>'Moving Avg'!F1699</f>
        <v>16.068999999999999</v>
      </c>
      <c r="H1699" s="2">
        <f>'Moving Avg'!G1699</f>
        <v>16.258559999999999</v>
      </c>
      <c r="I1699" s="2">
        <f>'Moving Avg'!H1699</f>
        <v>16.660094999999995</v>
      </c>
      <c r="J1699" s="5" t="str">
        <f>OBV!F1699</f>
        <v>BULLISH</v>
      </c>
      <c r="K1699" s="5" t="str">
        <f>OBV!G1699</f>
        <v>STRONG</v>
      </c>
      <c r="L1699" s="5" t="str">
        <f>OBV!H1699</f>
        <v>BULLISH DIVERGENCE</v>
      </c>
    </row>
    <row r="1700" spans="1:12" ht="13.5" x14ac:dyDescent="0.25">
      <c r="A1700" s="3">
        <f>RSI!A1700</f>
        <v>44491</v>
      </c>
      <c r="B1700" s="2">
        <f>RSI!B1700</f>
        <v>15.837</v>
      </c>
      <c r="C1700" s="2">
        <f>RSI!I1700</f>
        <v>19.09874129081652</v>
      </c>
      <c r="D1700" s="2">
        <f>MACD!E1700</f>
        <v>0.16956227393152901</v>
      </c>
      <c r="E1700" s="2">
        <f>MACD!F1700</f>
        <v>0.10791729255092883</v>
      </c>
      <c r="F1700" s="2">
        <f>'Moving Avg'!D1700</f>
        <v>15.866</v>
      </c>
      <c r="G1700" s="2">
        <f>'Moving Avg'!F1700</f>
        <v>16.049150000000001</v>
      </c>
      <c r="H1700" s="2">
        <f>'Moving Avg'!G1700</f>
        <v>16.234719999999999</v>
      </c>
      <c r="I1700" s="2">
        <f>'Moving Avg'!H1700</f>
        <v>16.661169999999995</v>
      </c>
      <c r="J1700" s="5" t="str">
        <f>OBV!F1700</f>
        <v>BULLISH</v>
      </c>
      <c r="K1700" s="5" t="str">
        <f>OBV!G1700</f>
        <v>STRONG</v>
      </c>
      <c r="L1700" s="5" t="str">
        <f>OBV!H1700</f>
        <v>BULLISH DIVERGENCE</v>
      </c>
    </row>
    <row r="1701" spans="1:12" ht="13.5" x14ac:dyDescent="0.25">
      <c r="A1701" s="3">
        <f>RSI!A1701</f>
        <v>44494</v>
      </c>
      <c r="B1701" s="2">
        <f>RSI!B1701</f>
        <v>15.894</v>
      </c>
      <c r="C1701" s="2">
        <f>RSI!I1701</f>
        <v>29.545792903726806</v>
      </c>
      <c r="D1701" s="2">
        <f>MACD!E1701</f>
        <v>0.12592935900905289</v>
      </c>
      <c r="E1701" s="2">
        <f>MACD!F1701</f>
        <v>0.11151970584255365</v>
      </c>
      <c r="F1701" s="2">
        <f>'Moving Avg'!D1701</f>
        <v>15.869400000000002</v>
      </c>
      <c r="G1701" s="2">
        <f>'Moving Avg'!F1701</f>
        <v>16.032150000000001</v>
      </c>
      <c r="H1701" s="2">
        <f>'Moving Avg'!G1701</f>
        <v>16.212019999999995</v>
      </c>
      <c r="I1701" s="2">
        <f>'Moving Avg'!H1701</f>
        <v>16.662409999999994</v>
      </c>
      <c r="J1701" s="5" t="str">
        <f>OBV!F1701</f>
        <v>BULLISH</v>
      </c>
      <c r="K1701" s="5" t="str">
        <f>OBV!G1701</f>
        <v>STRONG</v>
      </c>
      <c r="L1701" s="5" t="str">
        <f>OBV!H1701</f>
        <v>CONFIRMED BULLISH</v>
      </c>
    </row>
    <row r="1702" spans="1:12" ht="13.5" x14ac:dyDescent="0.25">
      <c r="A1702" s="3">
        <f>RSI!A1702</f>
        <v>44495</v>
      </c>
      <c r="B1702" s="2">
        <f>RSI!B1702</f>
        <v>15.845000000000001</v>
      </c>
      <c r="C1702" s="2">
        <f>RSI!I1702</f>
        <v>26.390809486399448</v>
      </c>
      <c r="D1702" s="2">
        <f>MACD!E1702</f>
        <v>9.3653663739203807E-2</v>
      </c>
      <c r="E1702" s="2">
        <f>MACD!F1702</f>
        <v>0.10794649742188368</v>
      </c>
      <c r="F1702" s="2">
        <f>'Moving Avg'!D1702</f>
        <v>15.8614</v>
      </c>
      <c r="G1702" s="2">
        <f>'Moving Avg'!F1702</f>
        <v>16.012700000000002</v>
      </c>
      <c r="H1702" s="2">
        <f>'Moving Avg'!G1702</f>
        <v>16.188339999999997</v>
      </c>
      <c r="I1702" s="2">
        <f>'Moving Avg'!H1702</f>
        <v>16.663404999999994</v>
      </c>
      <c r="J1702" s="5" t="str">
        <f>OBV!F1702</f>
        <v>BULLISH</v>
      </c>
      <c r="K1702" s="5" t="str">
        <f>OBV!G1702</f>
        <v>NEUTRAL</v>
      </c>
      <c r="L1702" s="5" t="str">
        <f>OBV!H1702</f>
        <v>BULLISH DIVERGENCE</v>
      </c>
    </row>
    <row r="1703" spans="1:12" ht="13.5" x14ac:dyDescent="0.25">
      <c r="A1703" s="3">
        <f>RSI!A1703</f>
        <v>44496</v>
      </c>
      <c r="B1703" s="2">
        <f>RSI!B1703</f>
        <v>15.845000000000001</v>
      </c>
      <c r="C1703" s="2">
        <f>RSI!I1703</f>
        <v>26.390809486399448</v>
      </c>
      <c r="D1703" s="2">
        <f>MACD!E1703</f>
        <v>6.7572664154685214E-2</v>
      </c>
      <c r="E1703" s="2">
        <f>MACD!F1703</f>
        <v>9.9871730768443995E-2</v>
      </c>
      <c r="F1703" s="2">
        <f>'Moving Avg'!D1703</f>
        <v>15.851599999999999</v>
      </c>
      <c r="G1703" s="2">
        <f>'Moving Avg'!F1703</f>
        <v>15.993250000000003</v>
      </c>
      <c r="H1703" s="2">
        <f>'Moving Avg'!G1703</f>
        <v>16.164659999999994</v>
      </c>
      <c r="I1703" s="2">
        <f>'Moving Avg'!H1703</f>
        <v>16.661139999999993</v>
      </c>
      <c r="J1703" s="5" t="str">
        <f>OBV!F1703</f>
        <v>BEARISH</v>
      </c>
      <c r="K1703" s="5" t="str">
        <f>OBV!G1703</f>
        <v>WEAK</v>
      </c>
      <c r="L1703" s="5" t="str">
        <f>OBV!H1703</f>
        <v>CONFIRMED BEARISH</v>
      </c>
    </row>
    <row r="1704" spans="1:12" ht="13.5" x14ac:dyDescent="0.25">
      <c r="A1704" s="3">
        <f>RSI!A1704</f>
        <v>44497</v>
      </c>
      <c r="B1704" s="2">
        <f>RSI!B1704</f>
        <v>15.811999999999999</v>
      </c>
      <c r="C1704" s="2">
        <f>RSI!I1704</f>
        <v>24.359150572074014</v>
      </c>
      <c r="D1704" s="2">
        <f>MACD!E1704</f>
        <v>4.9086722438556052E-2</v>
      </c>
      <c r="E1704" s="2">
        <f>MACD!F1704</f>
        <v>8.9714729102466417E-2</v>
      </c>
      <c r="F1704" s="2">
        <f>'Moving Avg'!D1704</f>
        <v>15.8466</v>
      </c>
      <c r="G1704" s="2">
        <f>'Moving Avg'!F1704</f>
        <v>15.972150000000005</v>
      </c>
      <c r="H1704" s="2">
        <f>'Moving Avg'!G1704</f>
        <v>16.149899999999992</v>
      </c>
      <c r="I1704" s="2">
        <f>'Moving Avg'!H1704</f>
        <v>16.662359999999993</v>
      </c>
      <c r="J1704" s="5" t="str">
        <f>OBV!F1704</f>
        <v>BEARISH</v>
      </c>
      <c r="K1704" s="5" t="str">
        <f>OBV!G1704</f>
        <v>WEAK</v>
      </c>
      <c r="L1704" s="5" t="str">
        <f>OBV!H1704</f>
        <v>CONFIRMED BEARISH</v>
      </c>
    </row>
    <row r="1705" spans="1:12" ht="13.5" x14ac:dyDescent="0.25">
      <c r="A1705" s="3">
        <f>RSI!A1705</f>
        <v>44498</v>
      </c>
      <c r="B1705" s="2">
        <f>RSI!B1705</f>
        <v>15.811999999999999</v>
      </c>
      <c r="C1705" s="2">
        <f>RSI!I1705</f>
        <v>24.359150572074014</v>
      </c>
      <c r="D1705" s="2">
        <f>MACD!E1705</f>
        <v>3.592438380126417E-2</v>
      </c>
      <c r="E1705" s="2">
        <f>MACD!F1705</f>
        <v>7.8956660042225971E-2</v>
      </c>
      <c r="F1705" s="2">
        <f>'Moving Avg'!D1705</f>
        <v>15.8416</v>
      </c>
      <c r="G1705" s="2">
        <f>'Moving Avg'!F1705</f>
        <v>15.951050000000004</v>
      </c>
      <c r="H1705" s="2">
        <f>'Moving Avg'!G1705</f>
        <v>16.135139999999993</v>
      </c>
      <c r="I1705" s="2">
        <f>'Moving Avg'!H1705</f>
        <v>16.663579999999993</v>
      </c>
      <c r="J1705" s="5" t="str">
        <f>OBV!F1705</f>
        <v>BEARISH</v>
      </c>
      <c r="K1705" s="5" t="str">
        <f>OBV!G1705</f>
        <v>WEAK</v>
      </c>
      <c r="L1705" s="5" t="str">
        <f>OBV!H1705</f>
        <v>CONFIRMED BEARISH</v>
      </c>
    </row>
    <row r="1706" spans="1:12" ht="13.5" x14ac:dyDescent="0.25">
      <c r="A1706" s="3">
        <f>RSI!A1706</f>
        <v>44501</v>
      </c>
      <c r="B1706" s="2">
        <f>RSI!B1706</f>
        <v>15.811999999999999</v>
      </c>
      <c r="C1706" s="2">
        <f>RSI!I1706</f>
        <v>24.359150572074014</v>
      </c>
      <c r="D1706" s="2">
        <f>MACD!E1706</f>
        <v>2.5943356278588681E-2</v>
      </c>
      <c r="E1706" s="2">
        <f>MACD!F1706</f>
        <v>6.8353999289498507E-2</v>
      </c>
      <c r="F1706" s="2">
        <f>'Moving Avg'!D1706</f>
        <v>15.825200000000001</v>
      </c>
      <c r="G1706" s="2">
        <f>'Moving Avg'!F1706</f>
        <v>15.929950000000002</v>
      </c>
      <c r="H1706" s="2">
        <f>'Moving Avg'!G1706</f>
        <v>16.127019999999995</v>
      </c>
      <c r="I1706" s="2">
        <f>'Moving Avg'!H1706</f>
        <v>16.664604999999991</v>
      </c>
      <c r="J1706" s="5" t="str">
        <f>OBV!F1706</f>
        <v>BEARISH</v>
      </c>
      <c r="K1706" s="5" t="str">
        <f>OBV!G1706</f>
        <v>WEAK</v>
      </c>
      <c r="L1706" s="5" t="str">
        <f>OBV!H1706</f>
        <v>CONFIRMED BEARISH</v>
      </c>
    </row>
    <row r="1707" spans="1:12" ht="13.5" x14ac:dyDescent="0.25">
      <c r="A1707" s="3">
        <f>RSI!A1707</f>
        <v>44502</v>
      </c>
      <c r="B1707" s="2">
        <f>RSI!B1707</f>
        <v>15.811999999999999</v>
      </c>
      <c r="C1707" s="2">
        <f>RSI!I1707</f>
        <v>24.359150572074014</v>
      </c>
      <c r="D1707" s="2">
        <f>MACD!E1707</f>
        <v>1.9799322108074335E-2</v>
      </c>
      <c r="E1707" s="2">
        <f>MACD!F1707</f>
        <v>5.8643063853213676E-2</v>
      </c>
      <c r="F1707" s="2">
        <f>'Moving Avg'!D1707</f>
        <v>15.8186</v>
      </c>
      <c r="G1707" s="2">
        <f>'Moving Avg'!F1707</f>
        <v>15.908450000000002</v>
      </c>
      <c r="H1707" s="2">
        <f>'Moving Avg'!G1707</f>
        <v>16.118899999999996</v>
      </c>
      <c r="I1707" s="2">
        <f>'Moving Avg'!H1707</f>
        <v>16.665589999999991</v>
      </c>
      <c r="J1707" s="5" t="str">
        <f>OBV!F1707</f>
        <v>BEARISH</v>
      </c>
      <c r="K1707" s="5" t="str">
        <f>OBV!G1707</f>
        <v>WEAK</v>
      </c>
      <c r="L1707" s="5" t="str">
        <f>OBV!H1707</f>
        <v>CONFIRMED BEARISH</v>
      </c>
    </row>
    <row r="1708" spans="1:12" ht="13.5" x14ac:dyDescent="0.25">
      <c r="A1708" s="3">
        <f>RSI!A1708</f>
        <v>44503</v>
      </c>
      <c r="B1708" s="2">
        <f>RSI!B1708</f>
        <v>15.811999999999999</v>
      </c>
      <c r="C1708" s="2">
        <f>RSI!I1708</f>
        <v>24.359150572074014</v>
      </c>
      <c r="D1708" s="2">
        <f>MACD!E1708</f>
        <v>1.6976511038777176E-2</v>
      </c>
      <c r="E1708" s="2">
        <f>MACD!F1708</f>
        <v>5.030975329032638E-2</v>
      </c>
      <c r="F1708" s="2">
        <f>'Moving Avg'!D1708</f>
        <v>15.812000000000001</v>
      </c>
      <c r="G1708" s="2">
        <f>'Moving Avg'!F1708</f>
        <v>15.888150000000001</v>
      </c>
      <c r="H1708" s="2">
        <f>'Moving Avg'!G1708</f>
        <v>16.109159999999996</v>
      </c>
      <c r="I1708" s="2">
        <f>'Moving Avg'!H1708</f>
        <v>16.667004999999989</v>
      </c>
      <c r="J1708" s="5" t="str">
        <f>OBV!F1708</f>
        <v>BEARISH</v>
      </c>
      <c r="K1708" s="5" t="str">
        <f>OBV!G1708</f>
        <v>WEAK</v>
      </c>
      <c r="L1708" s="5" t="str">
        <f>OBV!H1708</f>
        <v>CONFIRMED BEARISH</v>
      </c>
    </row>
    <row r="1709" spans="1:12" ht="13.5" x14ac:dyDescent="0.25">
      <c r="A1709" s="3">
        <f>RSI!A1709</f>
        <v>44504</v>
      </c>
      <c r="B1709" s="2">
        <f>RSI!B1709</f>
        <v>15.821</v>
      </c>
      <c r="C1709" s="2">
        <f>RSI!I1709</f>
        <v>26.591670849285236</v>
      </c>
      <c r="D1709" s="2">
        <f>MACD!E1709</f>
        <v>6.0700179099644203E-3</v>
      </c>
      <c r="E1709" s="2">
        <f>MACD!F1709</f>
        <v>4.1461806214253986E-2</v>
      </c>
      <c r="F1709" s="2">
        <f>'Moving Avg'!D1709</f>
        <v>15.813800000000001</v>
      </c>
      <c r="G1709" s="2">
        <f>'Moving Avg'!F1709</f>
        <v>15.868300000000001</v>
      </c>
      <c r="H1709" s="2">
        <f>'Moving Avg'!G1709</f>
        <v>16.099599999999999</v>
      </c>
      <c r="I1709" s="2">
        <f>'Moving Avg'!H1709</f>
        <v>16.668464999999991</v>
      </c>
      <c r="J1709" s="5" t="str">
        <f>OBV!F1709</f>
        <v>BULLISH</v>
      </c>
      <c r="K1709" s="5" t="str">
        <f>OBV!G1709</f>
        <v>STRONG</v>
      </c>
      <c r="L1709" s="5" t="str">
        <f>OBV!H1709</f>
        <v>CONFIRMED BULLISH</v>
      </c>
    </row>
    <row r="1710" spans="1:12" ht="13.5" x14ac:dyDescent="0.25">
      <c r="A1710" s="3">
        <f>RSI!A1710</f>
        <v>44505</v>
      </c>
      <c r="B1710" s="2">
        <f>RSI!B1710</f>
        <v>16.218</v>
      </c>
      <c r="C1710" s="2">
        <f>RSI!I1710</f>
        <v>69.439636667171484</v>
      </c>
      <c r="D1710" s="2">
        <f>MACD!E1710</f>
        <v>-3.1769200557450361E-2</v>
      </c>
      <c r="E1710" s="2">
        <f>MACD!F1710</f>
        <v>2.681560485991312E-2</v>
      </c>
      <c r="F1710" s="2">
        <f>'Moving Avg'!D1710</f>
        <v>15.895</v>
      </c>
      <c r="G1710" s="2">
        <f>'Moving Avg'!F1710</f>
        <v>15.868300000000005</v>
      </c>
      <c r="H1710" s="2">
        <f>'Moving Avg'!G1710</f>
        <v>16.099599999999999</v>
      </c>
      <c r="I1710" s="2">
        <f>'Moving Avg'!H1710</f>
        <v>16.671634999999991</v>
      </c>
      <c r="J1710" s="5" t="str">
        <f>OBV!F1710</f>
        <v>BULLISH</v>
      </c>
      <c r="K1710" s="5" t="str">
        <f>OBV!G1710</f>
        <v>STRONG</v>
      </c>
      <c r="L1710" s="5" t="str">
        <f>OBV!H1710</f>
        <v>CONFIRMED BULLISH</v>
      </c>
    </row>
    <row r="1711" spans="1:12" ht="13.5" x14ac:dyDescent="0.25">
      <c r="A1711" s="3">
        <f>RSI!A1711</f>
        <v>44508</v>
      </c>
      <c r="B1711" s="2">
        <f>RSI!B1711</f>
        <v>15.821</v>
      </c>
      <c r="C1711" s="2">
        <f>RSI!I1711</f>
        <v>42.6378081493134</v>
      </c>
      <c r="D1711" s="2">
        <f>MACD!E1711</f>
        <v>-2.7218511885966024E-2</v>
      </c>
      <c r="E1711" s="2">
        <f>MACD!F1711</f>
        <v>1.6008781510737292E-2</v>
      </c>
      <c r="F1711" s="2">
        <f>'Moving Avg'!D1711</f>
        <v>15.896799999999999</v>
      </c>
      <c r="G1711" s="2">
        <f>'Moving Avg'!F1711</f>
        <v>15.865900000000007</v>
      </c>
      <c r="H1711" s="2">
        <f>'Moving Avg'!G1711</f>
        <v>16.0915</v>
      </c>
      <c r="I1711" s="2">
        <f>'Moving Avg'!H1711</f>
        <v>16.673054999999987</v>
      </c>
      <c r="J1711" s="5" t="str">
        <f>OBV!F1711</f>
        <v>BULLISH</v>
      </c>
      <c r="K1711" s="5" t="str">
        <f>OBV!G1711</f>
        <v>STRONG</v>
      </c>
      <c r="L1711" s="5" t="str">
        <f>OBV!H1711</f>
        <v>CONFIRMED BULLISH</v>
      </c>
    </row>
    <row r="1712" spans="1:12" ht="13.5" x14ac:dyDescent="0.25">
      <c r="A1712" s="3">
        <f>RSI!A1712</f>
        <v>44509</v>
      </c>
      <c r="B1712" s="2">
        <f>RSI!B1712</f>
        <v>15.821</v>
      </c>
      <c r="C1712" s="2">
        <f>RSI!I1712</f>
        <v>42.6378081493134</v>
      </c>
      <c r="D1712" s="2">
        <f>MACD!E1712</f>
        <v>-3.0049527748639449E-2</v>
      </c>
      <c r="E1712" s="2">
        <f>MACD!F1712</f>
        <v>6.7971196588619441E-3</v>
      </c>
      <c r="F1712" s="2">
        <f>'Moving Avg'!D1712</f>
        <v>15.898599999999998</v>
      </c>
      <c r="G1712" s="2">
        <f>'Moving Avg'!F1712</f>
        <v>15.863500000000007</v>
      </c>
      <c r="H1712" s="2">
        <f>'Moving Avg'!G1712</f>
        <v>16.083400000000001</v>
      </c>
      <c r="I1712" s="2">
        <f>'Moving Avg'!H1712</f>
        <v>16.674474999999987</v>
      </c>
      <c r="J1712" s="5" t="str">
        <f>OBV!F1712</f>
        <v>BULLISH</v>
      </c>
      <c r="K1712" s="5" t="str">
        <f>OBV!G1712</f>
        <v>STRONG</v>
      </c>
      <c r="L1712" s="5" t="str">
        <f>OBV!H1712</f>
        <v>CONFIRMED BULLISH</v>
      </c>
    </row>
    <row r="1713" spans="1:12" ht="13.5" x14ac:dyDescent="0.25">
      <c r="A1713" s="3">
        <f>RSI!A1713</f>
        <v>44510</v>
      </c>
      <c r="B1713" s="2">
        <f>RSI!B1713</f>
        <v>15.821</v>
      </c>
      <c r="C1713" s="2">
        <f>RSI!I1713</f>
        <v>42.6378081493134</v>
      </c>
      <c r="D1713" s="2">
        <f>MACD!E1713</f>
        <v>-3.1651611085507625E-2</v>
      </c>
      <c r="E1713" s="2">
        <f>MACD!F1713</f>
        <v>-8.926264900119699E-4</v>
      </c>
      <c r="F1713" s="2">
        <f>'Moving Avg'!D1713</f>
        <v>15.900399999999999</v>
      </c>
      <c r="G1713" s="2">
        <f>'Moving Avg'!F1713</f>
        <v>15.861100000000008</v>
      </c>
      <c r="H1713" s="2">
        <f>'Moving Avg'!G1713</f>
        <v>16.075300000000002</v>
      </c>
      <c r="I1713" s="2">
        <f>'Moving Avg'!H1713</f>
        <v>16.675934999999988</v>
      </c>
      <c r="J1713" s="5" t="str">
        <f>OBV!F1713</f>
        <v>BULLISH</v>
      </c>
      <c r="K1713" s="5" t="str">
        <f>OBV!G1713</f>
        <v>STRONG</v>
      </c>
      <c r="L1713" s="5" t="str">
        <f>OBV!H1713</f>
        <v>CONFIRMED BULLISH</v>
      </c>
    </row>
    <row r="1714" spans="1:12" ht="13.5" x14ac:dyDescent="0.25">
      <c r="A1714" s="3">
        <f>RSI!A1714</f>
        <v>44511</v>
      </c>
      <c r="B1714" s="2">
        <f>RSI!B1714</f>
        <v>15.821</v>
      </c>
      <c r="C1714" s="2">
        <f>RSI!I1714</f>
        <v>42.637808149313408</v>
      </c>
      <c r="D1714" s="2">
        <f>MACD!E1714</f>
        <v>-3.7349521265840124E-2</v>
      </c>
      <c r="E1714" s="2">
        <f>MACD!F1714</f>
        <v>-8.1840054451776008E-3</v>
      </c>
      <c r="F1714" s="2">
        <f>'Moving Avg'!D1714</f>
        <v>15.900399999999999</v>
      </c>
      <c r="G1714" s="2">
        <f>'Moving Avg'!F1714</f>
        <v>15.858700000000008</v>
      </c>
      <c r="H1714" s="2">
        <f>'Moving Avg'!G1714</f>
        <v>16.067200000000003</v>
      </c>
      <c r="I1714" s="2">
        <f>'Moving Avg'!H1714</f>
        <v>16.677159999999986</v>
      </c>
      <c r="J1714" s="5" t="str">
        <f>OBV!F1714</f>
        <v>BULLISH</v>
      </c>
      <c r="K1714" s="5" t="str">
        <f>OBV!G1714</f>
        <v>NEUTRAL</v>
      </c>
      <c r="L1714" s="5" t="str">
        <f>OBV!H1714</f>
        <v>NEUTRAL</v>
      </c>
    </row>
    <row r="1715" spans="1:12" ht="13.5" x14ac:dyDescent="0.25">
      <c r="A1715" s="3">
        <f>RSI!A1715</f>
        <v>44512</v>
      </c>
      <c r="B1715" s="2">
        <f>RSI!B1715</f>
        <v>16.218</v>
      </c>
      <c r="C1715" s="2">
        <f>RSI!I1715</f>
        <v>62.240685396570171</v>
      </c>
      <c r="D1715" s="2">
        <f>MACD!E1715</f>
        <v>-7.0898031848541265E-2</v>
      </c>
      <c r="E1715" s="2">
        <f>MACD!F1715</f>
        <v>-2.0726810725850336E-2</v>
      </c>
      <c r="F1715" s="2">
        <f>'Moving Avg'!D1715</f>
        <v>15.900399999999999</v>
      </c>
      <c r="G1715" s="2">
        <f>'Moving Avg'!F1715</f>
        <v>15.875750000000005</v>
      </c>
      <c r="H1715" s="2">
        <f>'Moving Avg'!G1715</f>
        <v>16.067200000000003</v>
      </c>
      <c r="I1715" s="2">
        <f>'Moving Avg'!H1715</f>
        <v>16.680604999999986</v>
      </c>
      <c r="J1715" s="5" t="str">
        <f>OBV!F1715</f>
        <v>BULLISH</v>
      </c>
      <c r="K1715" s="5" t="str">
        <f>OBV!G1715</f>
        <v>NEUTRAL</v>
      </c>
      <c r="L1715" s="5" t="str">
        <f>OBV!H1715</f>
        <v>NEUTRAL</v>
      </c>
    </row>
    <row r="1716" spans="1:12" ht="13.5" x14ac:dyDescent="0.25">
      <c r="A1716" s="3">
        <f>RSI!A1716</f>
        <v>44515</v>
      </c>
      <c r="B1716" s="2">
        <f>RSI!B1716</f>
        <v>16.218</v>
      </c>
      <c r="C1716" s="2">
        <f>RSI!I1716</f>
        <v>62.240685396570171</v>
      </c>
      <c r="D1716" s="2">
        <f>MACD!E1716</f>
        <v>-0.10100130330964774</v>
      </c>
      <c r="E1716" s="2">
        <f>MACD!F1716</f>
        <v>-3.6781709242609817E-2</v>
      </c>
      <c r="F1716" s="2">
        <f>'Moving Avg'!D1716</f>
        <v>15.979800000000001</v>
      </c>
      <c r="G1716" s="2">
        <f>'Moving Avg'!F1716</f>
        <v>15.892800000000005</v>
      </c>
      <c r="H1716" s="2">
        <f>'Moving Avg'!G1716</f>
        <v>16.067200000000003</v>
      </c>
      <c r="I1716" s="2">
        <f>'Moving Avg'!H1716</f>
        <v>16.684009999999986</v>
      </c>
      <c r="J1716" s="5" t="str">
        <f>OBV!F1716</f>
        <v>BULLISH</v>
      </c>
      <c r="K1716" s="5" t="str">
        <f>OBV!G1716</f>
        <v>STRONG</v>
      </c>
      <c r="L1716" s="5" t="str">
        <f>OBV!H1716</f>
        <v>CONFIRMED BULLISH</v>
      </c>
    </row>
    <row r="1717" spans="1:12" ht="13.5" x14ac:dyDescent="0.25">
      <c r="A1717" s="3">
        <f>RSI!A1717</f>
        <v>44516</v>
      </c>
      <c r="B1717" s="2">
        <f>RSI!B1717</f>
        <v>16.218</v>
      </c>
      <c r="C1717" s="2">
        <f>RSI!I1717</f>
        <v>62.240685396570171</v>
      </c>
      <c r="D1717" s="2">
        <f>MACD!E1717</f>
        <v>-0.12806225612607314</v>
      </c>
      <c r="E1717" s="2">
        <f>MACD!F1717</f>
        <v>-5.5037818619302487E-2</v>
      </c>
      <c r="F1717" s="2">
        <f>'Moving Avg'!D1717</f>
        <v>16.059200000000001</v>
      </c>
      <c r="G1717" s="2">
        <f>'Moving Avg'!F1717</f>
        <v>15.909450000000003</v>
      </c>
      <c r="H1717" s="2">
        <f>'Moving Avg'!G1717</f>
        <v>16.067200000000003</v>
      </c>
      <c r="I1717" s="2">
        <f>'Moving Avg'!H1717</f>
        <v>16.687064999999983</v>
      </c>
      <c r="J1717" s="5" t="str">
        <f>OBV!F1717</f>
        <v>BULLISH</v>
      </c>
      <c r="K1717" s="5" t="str">
        <f>OBV!G1717</f>
        <v>STRONG</v>
      </c>
      <c r="L1717" s="5" t="str">
        <f>OBV!H1717</f>
        <v>CONFIRMED BULLISH</v>
      </c>
    </row>
    <row r="1718" spans="1:12" ht="13.5" x14ac:dyDescent="0.25">
      <c r="A1718" s="3">
        <f>RSI!A1718</f>
        <v>44517</v>
      </c>
      <c r="B1718" s="2">
        <f>RSI!B1718</f>
        <v>16.218</v>
      </c>
      <c r="C1718" s="2">
        <f>RSI!I1718</f>
        <v>62.240685396570171</v>
      </c>
      <c r="D1718" s="2">
        <f>MACD!E1718</f>
        <v>-0.15243123903209366</v>
      </c>
      <c r="E1718" s="2">
        <f>MACD!F1718</f>
        <v>-7.4516502701860721E-2</v>
      </c>
      <c r="F1718" s="2">
        <f>'Moving Avg'!D1718</f>
        <v>16.138600000000004</v>
      </c>
      <c r="G1718" s="2">
        <f>'Moving Avg'!F1718</f>
        <v>15.925650000000001</v>
      </c>
      <c r="H1718" s="2">
        <f>'Moving Avg'!G1718</f>
        <v>16.067200000000003</v>
      </c>
      <c r="I1718" s="2">
        <f>'Moving Avg'!H1718</f>
        <v>16.690509999999982</v>
      </c>
      <c r="J1718" s="5" t="str">
        <f>OBV!F1718</f>
        <v>BULLISH</v>
      </c>
      <c r="K1718" s="5" t="str">
        <f>OBV!G1718</f>
        <v>STRONG</v>
      </c>
      <c r="L1718" s="5" t="str">
        <f>OBV!H1718</f>
        <v>CONFIRMED BULLISH</v>
      </c>
    </row>
    <row r="1719" spans="1:12" ht="13.5" x14ac:dyDescent="0.25">
      <c r="A1719" s="3">
        <f>RSI!A1719</f>
        <v>44518</v>
      </c>
      <c r="B1719" s="2">
        <f>RSI!B1719</f>
        <v>15.811999999999999</v>
      </c>
      <c r="C1719" s="2">
        <f>RSI!I1719</f>
        <v>42.338405143694047</v>
      </c>
      <c r="D1719" s="2">
        <f>MACD!E1719</f>
        <v>-0.14295473003786796</v>
      </c>
      <c r="E1719" s="2">
        <f>MACD!F1719</f>
        <v>-8.8204148169062163E-2</v>
      </c>
      <c r="F1719" s="2">
        <f>'Moving Avg'!D1719</f>
        <v>16.136800000000001</v>
      </c>
      <c r="G1719" s="2">
        <f>'Moving Avg'!F1719</f>
        <v>15.9244</v>
      </c>
      <c r="H1719" s="2">
        <f>'Moving Avg'!G1719</f>
        <v>16.059080000000005</v>
      </c>
      <c r="I1719" s="2">
        <f>'Moving Avg'!H1719</f>
        <v>16.691884999999981</v>
      </c>
      <c r="J1719" s="5" t="str">
        <f>OBV!F1719</f>
        <v>BULLISH</v>
      </c>
      <c r="K1719" s="5" t="str">
        <f>OBV!G1719</f>
        <v>NEUTRAL</v>
      </c>
      <c r="L1719" s="5" t="str">
        <f>OBV!H1719</f>
        <v>BULLISH DIVERGENCE</v>
      </c>
    </row>
    <row r="1720" spans="1:12" ht="13.5" x14ac:dyDescent="0.25">
      <c r="A1720" s="3">
        <f>RSI!A1720</f>
        <v>44519</v>
      </c>
      <c r="B1720" s="2">
        <f>RSI!B1720</f>
        <v>15.811999999999999</v>
      </c>
      <c r="C1720" s="2">
        <f>RSI!I1720</f>
        <v>42.33840514369404</v>
      </c>
      <c r="D1720" s="2">
        <f>MACD!E1720</f>
        <v>-7.2721513816889072E-2</v>
      </c>
      <c r="E1720" s="2">
        <f>MACD!F1720</f>
        <v>-8.5107621298627548E-2</v>
      </c>
      <c r="F1720" s="2">
        <f>'Moving Avg'!D1720</f>
        <v>16.055599999999998</v>
      </c>
      <c r="G1720" s="2">
        <f>'Moving Avg'!F1720</f>
        <v>15.923150000000001</v>
      </c>
      <c r="H1720" s="2">
        <f>'Moving Avg'!G1720</f>
        <v>16.050960000000007</v>
      </c>
      <c r="I1720" s="2">
        <f>'Moving Avg'!H1720</f>
        <v>16.693259999999981</v>
      </c>
      <c r="J1720" s="5" t="str">
        <f>OBV!F1720</f>
        <v>BEARISH</v>
      </c>
      <c r="K1720" s="5" t="str">
        <f>OBV!G1720</f>
        <v>WEAK</v>
      </c>
      <c r="L1720" s="5" t="str">
        <f>OBV!H1720</f>
        <v>CONFIRMED BEARISH</v>
      </c>
    </row>
    <row r="1721" spans="1:12" ht="13.5" x14ac:dyDescent="0.25">
      <c r="A1721" s="3">
        <f>RSI!A1721</f>
        <v>44522</v>
      </c>
      <c r="B1721" s="2">
        <f>RSI!B1721</f>
        <v>15.869</v>
      </c>
      <c r="C1721" s="2">
        <f>RSI!I1721</f>
        <v>45.191989387801392</v>
      </c>
      <c r="D1721" s="2">
        <f>MACD!E1721</f>
        <v>-7.7539119184308447E-2</v>
      </c>
      <c r="E1721" s="2">
        <f>MACD!F1721</f>
        <v>-8.3593920875763741E-2</v>
      </c>
      <c r="F1721" s="2">
        <f>'Moving Avg'!D1721</f>
        <v>15.985800000000001</v>
      </c>
      <c r="G1721" s="2">
        <f>'Moving Avg'!F1721</f>
        <v>15.921899999999999</v>
      </c>
      <c r="H1721" s="2">
        <f>'Moving Avg'!G1721</f>
        <v>16.035880000000006</v>
      </c>
      <c r="I1721" s="2">
        <f>'Moving Avg'!H1721</f>
        <v>16.694919999999982</v>
      </c>
      <c r="J1721" s="5" t="str">
        <f>OBV!F1721</f>
        <v>BULLISH</v>
      </c>
      <c r="K1721" s="5" t="str">
        <f>OBV!G1721</f>
        <v>NEUTRAL</v>
      </c>
      <c r="L1721" s="5" t="str">
        <f>OBV!H1721</f>
        <v>BULLISH DIVERGENCE</v>
      </c>
    </row>
    <row r="1722" spans="1:12" ht="13.5" x14ac:dyDescent="0.25">
      <c r="A1722" s="3">
        <f>RSI!A1722</f>
        <v>44523</v>
      </c>
      <c r="B1722" s="2">
        <f>RSI!B1722</f>
        <v>15.869</v>
      </c>
      <c r="C1722" s="2">
        <f>RSI!I1722</f>
        <v>45.191989387801399</v>
      </c>
      <c r="D1722" s="2">
        <f>MACD!E1722</f>
        <v>-8.0976968185170861E-2</v>
      </c>
      <c r="E1722" s="2">
        <f>MACD!F1722</f>
        <v>-8.3070530337645179E-2</v>
      </c>
      <c r="F1722" s="2">
        <f>'Moving Avg'!D1722</f>
        <v>15.916</v>
      </c>
      <c r="G1722" s="2">
        <f>'Moving Avg'!F1722</f>
        <v>15.9231</v>
      </c>
      <c r="H1722" s="2">
        <f>'Moving Avg'!G1722</f>
        <v>16.020640000000007</v>
      </c>
      <c r="I1722" s="2">
        <f>'Moving Avg'!H1722</f>
        <v>16.696229999999982</v>
      </c>
      <c r="J1722" s="5" t="str">
        <f>OBV!F1722</f>
        <v>BULLISH</v>
      </c>
      <c r="K1722" s="5" t="str">
        <f>OBV!G1722</f>
        <v>NEUTRAL</v>
      </c>
      <c r="L1722" s="5" t="str">
        <f>OBV!H1722</f>
        <v>BULLISH DIVERGENCE</v>
      </c>
    </row>
    <row r="1723" spans="1:12" ht="13.5" x14ac:dyDescent="0.25">
      <c r="A1723" s="3">
        <f>RSI!A1723</f>
        <v>44524</v>
      </c>
      <c r="B1723" s="2">
        <f>RSI!B1723</f>
        <v>15.869</v>
      </c>
      <c r="C1723" s="2">
        <f>RSI!I1723</f>
        <v>45.191989387801392</v>
      </c>
      <c r="D1723" s="2">
        <f>MACD!E1723</f>
        <v>-8.329463371934942E-2</v>
      </c>
      <c r="E1723" s="2">
        <f>MACD!F1723</f>
        <v>-8.3115351013986039E-2</v>
      </c>
      <c r="F1723" s="2">
        <f>'Moving Avg'!D1723</f>
        <v>15.8462</v>
      </c>
      <c r="G1723" s="2">
        <f>'Moving Avg'!F1723</f>
        <v>15.924299999999999</v>
      </c>
      <c r="H1723" s="2">
        <f>'Moving Avg'!G1723</f>
        <v>16.013660000000005</v>
      </c>
      <c r="I1723" s="2">
        <f>'Moving Avg'!H1723</f>
        <v>16.697464999999983</v>
      </c>
      <c r="J1723" s="5" t="str">
        <f>OBV!F1723</f>
        <v>BULLISH</v>
      </c>
      <c r="K1723" s="5" t="str">
        <f>OBV!G1723</f>
        <v>NEUTRAL</v>
      </c>
      <c r="L1723" s="5" t="str">
        <f>OBV!H1723</f>
        <v>BULLISH DIVERGENCE</v>
      </c>
    </row>
    <row r="1724" spans="1:12" ht="13.5" x14ac:dyDescent="0.25">
      <c r="A1724" s="3">
        <f>RSI!A1724</f>
        <v>44525</v>
      </c>
      <c r="B1724" s="2">
        <f>RSI!B1724</f>
        <v>16.015000000000001</v>
      </c>
      <c r="C1724" s="2">
        <f>RSI!I1724</f>
        <v>52.683191913837021</v>
      </c>
      <c r="D1724" s="2">
        <f>MACD!E1724</f>
        <v>-9.5523065306306165E-2</v>
      </c>
      <c r="E1724" s="2">
        <f>MACD!F1724</f>
        <v>-8.5596893872450078E-2</v>
      </c>
      <c r="F1724" s="2">
        <f>'Moving Avg'!D1724</f>
        <v>15.886799999999999</v>
      </c>
      <c r="G1724" s="2">
        <f>'Moving Avg'!F1724</f>
        <v>15.934449999999998</v>
      </c>
      <c r="H1724" s="2">
        <f>'Moving Avg'!G1724</f>
        <v>16.009440000000005</v>
      </c>
      <c r="I1724" s="2">
        <f>'Moving Avg'!H1724</f>
        <v>16.699504999999984</v>
      </c>
      <c r="J1724" s="5" t="str">
        <f>OBV!F1724</f>
        <v>BULLISH</v>
      </c>
      <c r="K1724" s="5" t="str">
        <f>OBV!G1724</f>
        <v>STRONG</v>
      </c>
      <c r="L1724" s="5" t="str">
        <f>OBV!H1724</f>
        <v>CONFIRMED BULLISH</v>
      </c>
    </row>
    <row r="1725" spans="1:12" ht="13.5" x14ac:dyDescent="0.25">
      <c r="A1725" s="3">
        <f>RSI!A1725</f>
        <v>44526</v>
      </c>
      <c r="B1725" s="2">
        <f>RSI!B1725</f>
        <v>16.015000000000001</v>
      </c>
      <c r="C1725" s="2">
        <f>RSI!I1725</f>
        <v>52.683191913837021</v>
      </c>
      <c r="D1725" s="2">
        <f>MACD!E1725</f>
        <v>-4.5149066517668146E-2</v>
      </c>
      <c r="E1725" s="2">
        <f>MACD!F1725</f>
        <v>-7.7507328401493686E-2</v>
      </c>
      <c r="F1725" s="2">
        <f>'Moving Avg'!D1725</f>
        <v>15.9274</v>
      </c>
      <c r="G1725" s="2">
        <f>'Moving Avg'!F1725</f>
        <v>15.944599999999998</v>
      </c>
      <c r="H1725" s="2">
        <f>'Moving Avg'!G1725</f>
        <v>16.005060000000004</v>
      </c>
      <c r="I1725" s="2">
        <f>'Moving Avg'!H1725</f>
        <v>16.701504999999983</v>
      </c>
      <c r="J1725" s="5" t="str">
        <f>OBV!F1725</f>
        <v>BULLISH</v>
      </c>
      <c r="K1725" s="5" t="str">
        <f>OBV!G1725</f>
        <v>STRONG</v>
      </c>
      <c r="L1725" s="5" t="str">
        <f>OBV!H1725</f>
        <v>CONFIRMED BULLISH</v>
      </c>
    </row>
    <row r="1726" spans="1:12" ht="13.5" x14ac:dyDescent="0.25">
      <c r="A1726" s="3">
        <f>RSI!A1726</f>
        <v>44529</v>
      </c>
      <c r="B1726" s="2">
        <f>RSI!B1726</f>
        <v>16.015000000000001</v>
      </c>
      <c r="C1726" s="2">
        <f>RSI!I1726</f>
        <v>52.683191913837021</v>
      </c>
      <c r="D1726" s="2">
        <f>MACD!E1726</f>
        <v>-2.85434875998547E-3</v>
      </c>
      <c r="E1726" s="2">
        <f>MACD!F1726</f>
        <v>-6.2576732473192051E-2</v>
      </c>
      <c r="F1726" s="2">
        <f>'Moving Avg'!D1726</f>
        <v>15.9566</v>
      </c>
      <c r="G1726" s="2">
        <f>'Moving Avg'!F1726</f>
        <v>15.954749999999995</v>
      </c>
      <c r="H1726" s="2">
        <f>'Moving Avg'!G1726</f>
        <v>16.000680000000003</v>
      </c>
      <c r="I1726" s="2">
        <f>'Moving Avg'!H1726</f>
        <v>16.703544999999981</v>
      </c>
      <c r="J1726" s="5" t="str">
        <f>OBV!F1726</f>
        <v>BULLISH</v>
      </c>
      <c r="K1726" s="5" t="str">
        <f>OBV!G1726</f>
        <v>STRONG</v>
      </c>
      <c r="L1726" s="5" t="str">
        <f>OBV!H1726</f>
        <v>CONFIRMED BULLISH</v>
      </c>
    </row>
    <row r="1727" spans="1:12" ht="13.5" x14ac:dyDescent="0.25">
      <c r="A1727" s="3">
        <f>RSI!A1727</f>
        <v>44530</v>
      </c>
      <c r="B1727" s="2">
        <f>RSI!B1727</f>
        <v>16.015000000000001</v>
      </c>
      <c r="C1727" s="2">
        <f>RSI!I1727</f>
        <v>52.683191913837021</v>
      </c>
      <c r="D1727" s="2">
        <f>MACD!E1727</f>
        <v>3.2628456876491185E-2</v>
      </c>
      <c r="E1727" s="2">
        <f>MACD!F1727</f>
        <v>-4.3535694603255404E-2</v>
      </c>
      <c r="F1727" s="2">
        <f>'Moving Avg'!D1727</f>
        <v>15.985800000000001</v>
      </c>
      <c r="G1727" s="2">
        <f>'Moving Avg'!F1727</f>
        <v>15.964899999999997</v>
      </c>
      <c r="H1727" s="2">
        <f>'Moving Avg'!G1727</f>
        <v>15.996300000000003</v>
      </c>
      <c r="I1727" s="2">
        <f>'Moving Avg'!H1727</f>
        <v>16.705584999999981</v>
      </c>
      <c r="J1727" s="5" t="str">
        <f>OBV!F1727</f>
        <v>BULLISH</v>
      </c>
      <c r="K1727" s="5" t="str">
        <f>OBV!G1727</f>
        <v>STRONG</v>
      </c>
      <c r="L1727" s="5" t="str">
        <f>OBV!H1727</f>
        <v>CONFIRMED BULLISH</v>
      </c>
    </row>
    <row r="1728" spans="1:12" ht="13.5" x14ac:dyDescent="0.25">
      <c r="A1728" s="3">
        <f>RSI!A1728</f>
        <v>44531</v>
      </c>
      <c r="B1728" s="2">
        <f>RSI!B1728</f>
        <v>16.015000000000001</v>
      </c>
      <c r="C1728" s="2">
        <f>RSI!I1728</f>
        <v>52.683191913837035</v>
      </c>
      <c r="D1728" s="2">
        <f>MACD!E1728</f>
        <v>6.2369931869438844E-2</v>
      </c>
      <c r="E1728" s="2">
        <f>MACD!F1728</f>
        <v>-2.2354569308716557E-2</v>
      </c>
      <c r="F1728" s="2">
        <f>'Moving Avg'!D1728</f>
        <v>16.015000000000001</v>
      </c>
      <c r="G1728" s="2">
        <f>'Moving Avg'!F1728</f>
        <v>15.97505</v>
      </c>
      <c r="H1728" s="2">
        <f>'Moving Avg'!G1728</f>
        <v>15.991920000000002</v>
      </c>
      <c r="I1728" s="2">
        <f>'Moving Avg'!H1728</f>
        <v>16.707624999999979</v>
      </c>
      <c r="J1728" s="5" t="str">
        <f>OBV!F1728</f>
        <v>BULLISH</v>
      </c>
      <c r="K1728" s="5" t="str">
        <f>OBV!G1728</f>
        <v>STRONG</v>
      </c>
      <c r="L1728" s="5" t="str">
        <f>OBV!H1728</f>
        <v>CONFIRMED BULLISH</v>
      </c>
    </row>
    <row r="1729" spans="1:12" ht="13.5" x14ac:dyDescent="0.25">
      <c r="A1729" s="3">
        <f>RSI!A1729</f>
        <v>44532</v>
      </c>
      <c r="B1729" s="2">
        <f>RSI!B1729</f>
        <v>16.015000000000001</v>
      </c>
      <c r="C1729" s="2">
        <f>RSI!I1729</f>
        <v>52.683191913837021</v>
      </c>
      <c r="D1729" s="2">
        <f>MACD!E1729</f>
        <v>2.4812740688760826E-2</v>
      </c>
      <c r="E1729" s="2">
        <f>MACD!F1729</f>
        <v>-1.292110730922108E-2</v>
      </c>
      <c r="F1729" s="2">
        <f>'Moving Avg'!D1729</f>
        <v>16.015000000000001</v>
      </c>
      <c r="G1729" s="2">
        <f>'Moving Avg'!F1729</f>
        <v>15.984749999999996</v>
      </c>
      <c r="H1729" s="2">
        <f>'Moving Avg'!G1729</f>
        <v>15.987540000000001</v>
      </c>
      <c r="I1729" s="2">
        <f>'Moving Avg'!H1729</f>
        <v>16.709664999999976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</row>
    <row r="1730" spans="1:12" ht="13.5" x14ac:dyDescent="0.25">
      <c r="A1730" s="3">
        <f>RSI!A1730</f>
        <v>44533</v>
      </c>
      <c r="B1730" s="2">
        <f>RSI!B1730</f>
        <v>16.015000000000001</v>
      </c>
      <c r="C1730" s="2">
        <f>RSI!I1730</f>
        <v>52.683191913837021</v>
      </c>
      <c r="D1730" s="2">
        <f>MACD!E1730</f>
        <v>-7.2085656857154845E-3</v>
      </c>
      <c r="E1730" s="2">
        <f>MACD!F1730</f>
        <v>-1.1778598984519963E-2</v>
      </c>
      <c r="F1730" s="2">
        <f>'Moving Avg'!D1730</f>
        <v>16.015000000000001</v>
      </c>
      <c r="G1730" s="2">
        <f>'Moving Avg'!F1730</f>
        <v>15.974599999999999</v>
      </c>
      <c r="H1730" s="2">
        <f>'Moving Avg'!G1730</f>
        <v>15.983160000000003</v>
      </c>
      <c r="I1730" s="2">
        <f>'Moving Avg'!H1730</f>
        <v>16.711704999999977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</row>
    <row r="1731" spans="1:12" ht="13.5" x14ac:dyDescent="0.25">
      <c r="A1731" s="3">
        <f>RSI!A1731</f>
        <v>44536</v>
      </c>
      <c r="B1731" s="2">
        <f>RSI!B1731</f>
        <v>16.225999999999999</v>
      </c>
      <c r="C1731" s="2">
        <f>RSI!I1731</f>
        <v>64.472626655419873</v>
      </c>
      <c r="D1731" s="2">
        <f>MACD!E1731</f>
        <v>-4.1388124062461173E-2</v>
      </c>
      <c r="E1731" s="2">
        <f>MACD!F1731</f>
        <v>-1.7700504000108207E-2</v>
      </c>
      <c r="F1731" s="2">
        <f>'Moving Avg'!D1731</f>
        <v>16.057200000000002</v>
      </c>
      <c r="G1731" s="2">
        <f>'Moving Avg'!F1731</f>
        <v>15.994849999999996</v>
      </c>
      <c r="H1731" s="2">
        <f>'Moving Avg'!G1731</f>
        <v>15.983000000000002</v>
      </c>
      <c r="I1731" s="2">
        <f>'Moving Avg'!H1731</f>
        <v>16.714799999999979</v>
      </c>
      <c r="J1731" s="5" t="str">
        <f>OBV!F1731</f>
        <v>BULLISH</v>
      </c>
      <c r="K1731" s="5" t="str">
        <f>OBV!G1731</f>
        <v>STRONG</v>
      </c>
      <c r="L1731" s="5" t="str">
        <f>OBV!H1731</f>
        <v>CONFIRMED BULLISH</v>
      </c>
    </row>
    <row r="1732" spans="1:12" ht="13.5" x14ac:dyDescent="0.25">
      <c r="A1732" s="3">
        <f>RSI!A1732</f>
        <v>44537</v>
      </c>
      <c r="B1732" s="2">
        <f>RSI!B1732</f>
        <v>16.225999999999999</v>
      </c>
      <c r="C1732" s="2">
        <f>RSI!I1732</f>
        <v>64.472626655419873</v>
      </c>
      <c r="D1732" s="2">
        <f>MACD!E1732</f>
        <v>-7.1763696875441596E-2</v>
      </c>
      <c r="E1732" s="2">
        <f>MACD!F1732</f>
        <v>-2.8513142575174885E-2</v>
      </c>
      <c r="F1732" s="2">
        <f>'Moving Avg'!D1732</f>
        <v>16.099399999999999</v>
      </c>
      <c r="G1732" s="2">
        <f>'Moving Avg'!F1732</f>
        <v>16.015099999999997</v>
      </c>
      <c r="H1732" s="2">
        <f>'Moving Avg'!G1732</f>
        <v>15.982840000000003</v>
      </c>
      <c r="I1732" s="2">
        <f>'Moving Avg'!H1732</f>
        <v>16.717699999999976</v>
      </c>
      <c r="J1732" s="5" t="str">
        <f>OBV!F1732</f>
        <v>BULLISH</v>
      </c>
      <c r="K1732" s="5" t="str">
        <f>OBV!G1732</f>
        <v>STRONG</v>
      </c>
      <c r="L1732" s="5" t="str">
        <f>OBV!H1732</f>
        <v>CONFIRMED BULLISH</v>
      </c>
    </row>
    <row r="1733" spans="1:12" ht="13.5" x14ac:dyDescent="0.25">
      <c r="A1733" s="3">
        <f>RSI!A1733</f>
        <v>44538</v>
      </c>
      <c r="B1733" s="2">
        <f>RSI!B1733</f>
        <v>16.234000000000002</v>
      </c>
      <c r="C1733" s="2">
        <f>RSI!I1733</f>
        <v>64.857648402764511</v>
      </c>
      <c r="D1733" s="2">
        <f>MACD!E1733</f>
        <v>-9.940537133717342E-2</v>
      </c>
      <c r="E1733" s="2">
        <f>MACD!F1733</f>
        <v>-4.2691588327574595E-2</v>
      </c>
      <c r="F1733" s="2">
        <f>'Moving Avg'!D1733</f>
        <v>16.1432</v>
      </c>
      <c r="G1733" s="2">
        <f>'Moving Avg'!F1733</f>
        <v>16.035749999999997</v>
      </c>
      <c r="H1733" s="2">
        <f>'Moving Avg'!G1733</f>
        <v>15.982840000000005</v>
      </c>
      <c r="I1733" s="2">
        <f>'Moving Avg'!H1733</f>
        <v>16.720639999999975</v>
      </c>
      <c r="J1733" s="5" t="str">
        <f>OBV!F1733</f>
        <v>BULLISH</v>
      </c>
      <c r="K1733" s="5" t="str">
        <f>OBV!G1733</f>
        <v>STRONG</v>
      </c>
      <c r="L1733" s="5" t="str">
        <f>OBV!H1733</f>
        <v>CONFIRMED BULLISH</v>
      </c>
    </row>
    <row r="1734" spans="1:12" ht="13.5" x14ac:dyDescent="0.25">
      <c r="A1734" s="3">
        <f>RSI!A1734</f>
        <v>44539</v>
      </c>
      <c r="B1734" s="2">
        <f>RSI!B1734</f>
        <v>16.234000000000002</v>
      </c>
      <c r="C1734" s="2">
        <f>RSI!I1734</f>
        <v>64.857648402764511</v>
      </c>
      <c r="D1734" s="2">
        <f>MACD!E1734</f>
        <v>-0.10162713484608332</v>
      </c>
      <c r="E1734" s="2">
        <f>MACD!F1734</f>
        <v>-5.4478697631276343E-2</v>
      </c>
      <c r="F1734" s="2">
        <f>'Moving Avg'!D1734</f>
        <v>16.187000000000001</v>
      </c>
      <c r="G1734" s="2">
        <f>'Moving Avg'!F1734</f>
        <v>16.056399999999993</v>
      </c>
      <c r="H1734" s="2">
        <f>'Moving Avg'!G1734</f>
        <v>15.982840000000008</v>
      </c>
      <c r="I1734" s="2">
        <f>'Moving Avg'!H1734</f>
        <v>16.723579999999977</v>
      </c>
      <c r="J1734" s="5" t="str">
        <f>OBV!F1734</f>
        <v>BULLISH</v>
      </c>
      <c r="K1734" s="5" t="str">
        <f>OBV!G1734</f>
        <v>STRONG</v>
      </c>
      <c r="L1734" s="5" t="str">
        <f>OBV!H1734</f>
        <v>CONFIRMED BULLISH</v>
      </c>
    </row>
    <row r="1735" spans="1:12" ht="13.5" x14ac:dyDescent="0.25">
      <c r="A1735" s="3">
        <f>RSI!A1735</f>
        <v>44540</v>
      </c>
      <c r="B1735" s="2">
        <f>RSI!B1735</f>
        <v>16.298999999999999</v>
      </c>
      <c r="C1735" s="2">
        <f>RSI!I1735</f>
        <v>68.11388875649547</v>
      </c>
      <c r="D1735" s="2">
        <f>MACD!E1735</f>
        <v>-0.10952023007561351</v>
      </c>
      <c r="E1735" s="2">
        <f>MACD!F1735</f>
        <v>-6.5487004120143785E-2</v>
      </c>
      <c r="F1735" s="2">
        <f>'Moving Avg'!D1735</f>
        <v>16.2438</v>
      </c>
      <c r="G1735" s="2">
        <f>'Moving Avg'!F1735</f>
        <v>16.060449999999992</v>
      </c>
      <c r="H1735" s="2">
        <f>'Moving Avg'!G1735</f>
        <v>15.984140000000007</v>
      </c>
      <c r="I1735" s="2">
        <f>'Moving Avg'!H1735</f>
        <v>16.727429999999973</v>
      </c>
      <c r="J1735" s="5" t="str">
        <f>OBV!F1735</f>
        <v>BULLISH</v>
      </c>
      <c r="K1735" s="5" t="str">
        <f>OBV!G1735</f>
        <v>STRONG</v>
      </c>
      <c r="L1735" s="5" t="str">
        <f>OBV!H1735</f>
        <v>CONFIRMED BULLISH</v>
      </c>
    </row>
    <row r="1736" spans="1:12" ht="13.5" x14ac:dyDescent="0.25">
      <c r="A1736" s="3">
        <f>RSI!A1736</f>
        <v>44543</v>
      </c>
      <c r="B1736" s="2">
        <f>RSI!B1736</f>
        <v>16.298999999999999</v>
      </c>
      <c r="C1736" s="2">
        <f>RSI!I1736</f>
        <v>68.11388875649547</v>
      </c>
      <c r="D1736" s="2">
        <f>MACD!E1736</f>
        <v>-0.1176926524910531</v>
      </c>
      <c r="E1736" s="2">
        <f>MACD!F1736</f>
        <v>-7.5928133794325642E-2</v>
      </c>
      <c r="F1736" s="2">
        <f>'Moving Avg'!D1736</f>
        <v>16.258400000000002</v>
      </c>
      <c r="G1736" s="2">
        <f>'Moving Avg'!F1736</f>
        <v>16.064499999999992</v>
      </c>
      <c r="H1736" s="2">
        <f>'Moving Avg'!G1736</f>
        <v>15.985440000000006</v>
      </c>
      <c r="I1736" s="2">
        <f>'Moving Avg'!H1736</f>
        <v>16.731279999999973</v>
      </c>
      <c r="J1736" s="5" t="str">
        <f>OBV!F1736</f>
        <v>BULLISH</v>
      </c>
      <c r="K1736" s="5" t="str">
        <f>OBV!G1736</f>
        <v>STRONG</v>
      </c>
      <c r="L1736" s="5" t="str">
        <f>OBV!H1736</f>
        <v>CONFIRMED BULLISH</v>
      </c>
    </row>
    <row r="1737" spans="1:12" ht="13.5" x14ac:dyDescent="0.25">
      <c r="A1737" s="3">
        <f>RSI!A1737</f>
        <v>44544</v>
      </c>
      <c r="B1737" s="2">
        <f>RSI!B1737</f>
        <v>16.298999999999999</v>
      </c>
      <c r="C1737" s="2">
        <f>RSI!I1737</f>
        <v>68.113888756495456</v>
      </c>
      <c r="D1737" s="2">
        <f>MACD!E1737</f>
        <v>-0.12599078797333441</v>
      </c>
      <c r="E1737" s="2">
        <f>MACD!F1737</f>
        <v>-8.5940664630127395E-2</v>
      </c>
      <c r="F1737" s="2">
        <f>'Moving Avg'!D1737</f>
        <v>16.273000000000003</v>
      </c>
      <c r="G1737" s="2">
        <f>'Moving Avg'!F1737</f>
        <v>16.068549999999995</v>
      </c>
      <c r="H1737" s="2">
        <f>'Moving Avg'!G1737</f>
        <v>15.986580000000005</v>
      </c>
      <c r="I1737" s="2">
        <f>'Moving Avg'!H1737</f>
        <v>16.735129999999973</v>
      </c>
      <c r="J1737" s="5" t="str">
        <f>OBV!F1737</f>
        <v>BULLISH</v>
      </c>
      <c r="K1737" s="5" t="str">
        <f>OBV!G1737</f>
        <v>STRONG</v>
      </c>
      <c r="L1737" s="5" t="str">
        <f>OBV!H1737</f>
        <v>CONFIRMED BULLISH</v>
      </c>
    </row>
    <row r="1738" spans="1:12" ht="13.5" x14ac:dyDescent="0.25">
      <c r="A1738" s="3">
        <f>RSI!A1738</f>
        <v>44545</v>
      </c>
      <c r="B1738" s="2">
        <f>RSI!B1738</f>
        <v>16.298999999999999</v>
      </c>
      <c r="C1738" s="2">
        <f>RSI!I1738</f>
        <v>68.11388875649547</v>
      </c>
      <c r="D1738" s="2">
        <f>MACD!E1738</f>
        <v>-0.1342928509526331</v>
      </c>
      <c r="E1738" s="2">
        <f>MACD!F1738</f>
        <v>-9.5611101894628542E-2</v>
      </c>
      <c r="F1738" s="2">
        <f>'Moving Avg'!D1738</f>
        <v>16.286000000000001</v>
      </c>
      <c r="G1738" s="2">
        <f>'Moving Avg'!F1738</f>
        <v>16.072599999999994</v>
      </c>
      <c r="H1738" s="2">
        <f>'Moving Avg'!G1738</f>
        <v>15.988200000000004</v>
      </c>
      <c r="I1738" s="2">
        <f>'Moving Avg'!H1738</f>
        <v>16.738979999999973</v>
      </c>
      <c r="J1738" s="5" t="str">
        <f>OBV!F1738</f>
        <v>BULLISH</v>
      </c>
      <c r="K1738" s="5" t="str">
        <f>OBV!G1738</f>
        <v>STRONG</v>
      </c>
      <c r="L1738" s="5" t="str">
        <f>OBV!H1738</f>
        <v>CONFIRMED BULLISH</v>
      </c>
    </row>
    <row r="1739" spans="1:12" ht="13.5" x14ac:dyDescent="0.25">
      <c r="A1739" s="3">
        <f>RSI!A1739</f>
        <v>44546</v>
      </c>
      <c r="B1739" s="2">
        <f>RSI!B1739</f>
        <v>16.420999999999999</v>
      </c>
      <c r="C1739" s="2">
        <f>RSI!I1739</f>
        <v>74.158727703853359</v>
      </c>
      <c r="D1739" s="2">
        <f>MACD!E1739</f>
        <v>-0.15154041766345117</v>
      </c>
      <c r="E1739" s="2">
        <f>MACD!F1739</f>
        <v>-0.10679696504839307</v>
      </c>
      <c r="F1739" s="2">
        <f>'Moving Avg'!D1739</f>
        <v>16.323399999999999</v>
      </c>
      <c r="G1739" s="2">
        <f>'Moving Avg'!F1739</f>
        <v>16.103049999999996</v>
      </c>
      <c r="H1739" s="2">
        <f>'Moving Avg'!G1739</f>
        <v>15.992260000000005</v>
      </c>
      <c r="I1739" s="2">
        <f>'Moving Avg'!H1739</f>
        <v>16.743439999999975</v>
      </c>
      <c r="J1739" s="5" t="str">
        <f>OBV!F1739</f>
        <v>BULLISH</v>
      </c>
      <c r="K1739" s="5" t="str">
        <f>OBV!G1739</f>
        <v>STRONG</v>
      </c>
      <c r="L1739" s="5" t="str">
        <f>OBV!H1739</f>
        <v>CONFIRMED BULLISH</v>
      </c>
    </row>
    <row r="1740" spans="1:12" ht="13.5" x14ac:dyDescent="0.25">
      <c r="A1740" s="3">
        <f>RSI!A1740</f>
        <v>44550</v>
      </c>
      <c r="B1740" s="2">
        <f>RSI!B1740</f>
        <v>16.420999999999999</v>
      </c>
      <c r="C1740" s="2">
        <f>RSI!I1740</f>
        <v>74.158727703853344</v>
      </c>
      <c r="D1740" s="2">
        <f>MACD!E1740</f>
        <v>-0.16795329280538951</v>
      </c>
      <c r="E1740" s="2">
        <f>MACD!F1740</f>
        <v>-0.11902823059979237</v>
      </c>
      <c r="F1740" s="2">
        <f>'Moving Avg'!D1740</f>
        <v>16.347799999999999</v>
      </c>
      <c r="G1740" s="2">
        <f>'Moving Avg'!F1740</f>
        <v>16.133499999999998</v>
      </c>
      <c r="H1740" s="2">
        <f>'Moving Avg'!G1740</f>
        <v>15.996320000000008</v>
      </c>
      <c r="I1740" s="2">
        <f>'Moving Avg'!H1740</f>
        <v>16.745569999999972</v>
      </c>
      <c r="J1740" s="5" t="str">
        <f>OBV!F1740</f>
        <v>BULLISH</v>
      </c>
      <c r="K1740" s="5" t="str">
        <f>OBV!G1740</f>
        <v>NEUTRAL</v>
      </c>
      <c r="L1740" s="5" t="str">
        <f>OBV!H1740</f>
        <v>CONFIRMED BULLISH</v>
      </c>
    </row>
    <row r="1741" spans="1:12" ht="13.5" x14ac:dyDescent="0.25">
      <c r="A1741" s="3">
        <f>RSI!A1741</f>
        <v>44551</v>
      </c>
      <c r="B1741" s="2">
        <f>RSI!B1741</f>
        <v>16.420999999999999</v>
      </c>
      <c r="C1741" s="2">
        <f>RSI!I1741</f>
        <v>74.158727703853344</v>
      </c>
      <c r="D1741" s="2">
        <f>MACD!E1741</f>
        <v>-0.15106362754274372</v>
      </c>
      <c r="E1741" s="2">
        <f>MACD!F1741</f>
        <v>-0.12543530998838265</v>
      </c>
      <c r="F1741" s="2">
        <f>'Moving Avg'!D1741</f>
        <v>16.372199999999999</v>
      </c>
      <c r="G1741" s="2">
        <f>'Moving Avg'!F1741</f>
        <v>16.161099999999998</v>
      </c>
      <c r="H1741" s="2">
        <f>'Moving Avg'!G1741</f>
        <v>16.007360000000009</v>
      </c>
      <c r="I1741" s="2">
        <f>'Moving Avg'!H1741</f>
        <v>16.749989999999972</v>
      </c>
      <c r="J1741" s="5" t="str">
        <f>OBV!F1741</f>
        <v>BULLISH</v>
      </c>
      <c r="K1741" s="5" t="str">
        <f>OBV!G1741</f>
        <v>NEUTRAL</v>
      </c>
      <c r="L1741" s="5" t="str">
        <f>OBV!H1741</f>
        <v>CONFIRMED BULLISH</v>
      </c>
    </row>
    <row r="1742" spans="1:12" ht="13.5" x14ac:dyDescent="0.25">
      <c r="A1742" s="3">
        <f>RSI!A1742</f>
        <v>44552</v>
      </c>
      <c r="B1742" s="2">
        <f>RSI!B1742</f>
        <v>16.460999999999999</v>
      </c>
      <c r="C1742" s="2">
        <f>RSI!I1742</f>
        <v>76.020304879133278</v>
      </c>
      <c r="D1742" s="2">
        <f>MACD!E1742</f>
        <v>-0.14129464618263654</v>
      </c>
      <c r="E1742" s="2">
        <f>MACD!F1742</f>
        <v>-0.12860717722723344</v>
      </c>
      <c r="F1742" s="2">
        <f>'Moving Avg'!D1742</f>
        <v>16.404599999999999</v>
      </c>
      <c r="G1742" s="2">
        <f>'Moving Avg'!F1742</f>
        <v>16.1907</v>
      </c>
      <c r="H1742" s="2">
        <f>'Moving Avg'!G1742</f>
        <v>16.019200000000009</v>
      </c>
      <c r="I1742" s="2">
        <f>'Moving Avg'!H1742</f>
        <v>16.752319999999973</v>
      </c>
      <c r="J1742" s="5" t="str">
        <f>OBV!F1742</f>
        <v>BULLISH</v>
      </c>
      <c r="K1742" s="5" t="str">
        <f>OBV!G1742</f>
        <v>STRONG</v>
      </c>
      <c r="L1742" s="5" t="str">
        <f>OBV!H1742</f>
        <v>CONFIRMED BULLISH</v>
      </c>
    </row>
    <row r="1743" spans="1:12" ht="13.5" x14ac:dyDescent="0.25">
      <c r="A1743" s="3">
        <f>RSI!A1743</f>
        <v>44553</v>
      </c>
      <c r="B1743" s="2">
        <f>RSI!B1743</f>
        <v>15.975</v>
      </c>
      <c r="C1743" s="2">
        <f>RSI!I1743</f>
        <v>39.13324781759276</v>
      </c>
      <c r="D1743" s="2">
        <f>MACD!E1743</f>
        <v>-9.7477983906962606E-2</v>
      </c>
      <c r="E1743" s="2">
        <f>MACD!F1743</f>
        <v>-0.12238133856317929</v>
      </c>
      <c r="F1743" s="2">
        <f>'Moving Avg'!D1743</f>
        <v>16.339799999999997</v>
      </c>
      <c r="G1743" s="2">
        <f>'Moving Avg'!F1743</f>
        <v>16.196000000000005</v>
      </c>
      <c r="H1743" s="2">
        <f>'Moving Avg'!G1743</f>
        <v>16.021320000000006</v>
      </c>
      <c r="I1743" s="2">
        <f>'Moving Avg'!H1743</f>
        <v>16.754509999999971</v>
      </c>
      <c r="J1743" s="5" t="str">
        <f>OBV!F1743</f>
        <v>BULLISH</v>
      </c>
      <c r="K1743" s="5" t="str">
        <f>OBV!G1743</f>
        <v>STRONG</v>
      </c>
      <c r="L1743" s="5" t="str">
        <f>OBV!H1743</f>
        <v>BULLISH DIVERGENCE</v>
      </c>
    </row>
    <row r="1744" spans="1:12" ht="13.5" x14ac:dyDescent="0.25">
      <c r="A1744" s="3">
        <f>RSI!A1744</f>
        <v>44554</v>
      </c>
      <c r="B1744" s="2">
        <f>RSI!B1744</f>
        <v>15.975</v>
      </c>
      <c r="C1744" s="2">
        <f>RSI!I1744</f>
        <v>39.13324781759276</v>
      </c>
      <c r="D1744" s="2">
        <f>MACD!E1744</f>
        <v>-5.9086262934208378E-2</v>
      </c>
      <c r="E1744" s="2">
        <f>MACD!F1744</f>
        <v>-0.10972232343738511</v>
      </c>
      <c r="F1744" s="2">
        <f>'Moving Avg'!D1744</f>
        <v>16.250599999999999</v>
      </c>
      <c r="G1744" s="2">
        <f>'Moving Avg'!F1744</f>
        <v>16.194000000000006</v>
      </c>
      <c r="H1744" s="2">
        <f>'Moving Avg'!G1744</f>
        <v>16.023440000000008</v>
      </c>
      <c r="I1744" s="2">
        <f>'Moving Avg'!H1744</f>
        <v>16.752079999999971</v>
      </c>
      <c r="J1744" s="5" t="str">
        <f>OBV!F1744</f>
        <v>BULLISH</v>
      </c>
      <c r="K1744" s="5" t="str">
        <f>OBV!G1744</f>
        <v>NEUTRAL</v>
      </c>
      <c r="L1744" s="5" t="str">
        <f>OBV!H1744</f>
        <v>BULLISH DIVERGENCE</v>
      </c>
    </row>
    <row r="1745" spans="1:12" ht="13.5" x14ac:dyDescent="0.25">
      <c r="A1745" s="3">
        <f>RSI!A1745</f>
        <v>44557</v>
      </c>
      <c r="B1745" s="2">
        <f>RSI!B1745</f>
        <v>16.056000000000001</v>
      </c>
      <c r="C1745" s="2">
        <f>RSI!I1745</f>
        <v>44.352498830536753</v>
      </c>
      <c r="D1745" s="2">
        <f>MACD!E1745</f>
        <v>-2.13823645887814E-2</v>
      </c>
      <c r="E1745" s="2">
        <f>MACD!F1745</f>
        <v>-9.2054331667664371E-2</v>
      </c>
      <c r="F1745" s="2">
        <f>'Moving Avg'!D1745</f>
        <v>16.177599999999998</v>
      </c>
      <c r="G1745" s="2">
        <f>'Moving Avg'!F1745</f>
        <v>16.196050000000003</v>
      </c>
      <c r="H1745" s="2">
        <f>'Moving Avg'!G1745</f>
        <v>16.027020000000007</v>
      </c>
      <c r="I1745" s="2">
        <f>'Moving Avg'!H1745</f>
        <v>16.74760999999997</v>
      </c>
      <c r="J1745" s="5" t="str">
        <f>OBV!F1745</f>
        <v>BULLISH</v>
      </c>
      <c r="K1745" s="5" t="str">
        <f>OBV!G1745</f>
        <v>NEUTRAL</v>
      </c>
      <c r="L1745" s="5" t="str">
        <f>OBV!H1745</f>
        <v>BULLISH DIVERGENCE</v>
      </c>
    </row>
    <row r="1746" spans="1:12" ht="13.5" x14ac:dyDescent="0.25">
      <c r="A1746" s="3">
        <f>RSI!A1746</f>
        <v>44558</v>
      </c>
      <c r="B1746" s="2">
        <f>RSI!B1746</f>
        <v>16.056000000000001</v>
      </c>
      <c r="C1746" s="2">
        <f>RSI!I1746</f>
        <v>44.352498830536753</v>
      </c>
      <c r="D1746" s="2">
        <f>MACD!E1746</f>
        <v>1.1170631147248145E-2</v>
      </c>
      <c r="E1746" s="2">
        <f>MACD!F1746</f>
        <v>-7.1409339104681877E-2</v>
      </c>
      <c r="F1746" s="2">
        <f>'Moving Avg'!D1746</f>
        <v>16.104599999999998</v>
      </c>
      <c r="G1746" s="2">
        <f>'Moving Avg'!F1746</f>
        <v>16.198100000000004</v>
      </c>
      <c r="H1746" s="2">
        <f>'Moving Avg'!G1746</f>
        <v>16.030600000000007</v>
      </c>
      <c r="I1746" s="2">
        <f>'Moving Avg'!H1746</f>
        <v>16.745584999999974</v>
      </c>
      <c r="J1746" s="5" t="str">
        <f>OBV!F1746</f>
        <v>BULLISH</v>
      </c>
      <c r="K1746" s="5" t="str">
        <f>OBV!G1746</f>
        <v>NEUTRAL</v>
      </c>
      <c r="L1746" s="5" t="str">
        <f>OBV!H1746</f>
        <v>BULLISH DIVERGENCE</v>
      </c>
    </row>
    <row r="1747" spans="1:12" ht="13.5" x14ac:dyDescent="0.25">
      <c r="A1747" s="3">
        <f>RSI!A1747</f>
        <v>44559</v>
      </c>
      <c r="B1747" s="2">
        <f>RSI!B1747</f>
        <v>16.056000000000001</v>
      </c>
      <c r="C1747" s="2">
        <f>RSI!I1747</f>
        <v>44.352498830536753</v>
      </c>
      <c r="D1747" s="2">
        <f>MACD!E1747</f>
        <v>3.9317045115396354E-2</v>
      </c>
      <c r="E1747" s="2">
        <f>MACD!F1747</f>
        <v>-4.9264062260666236E-2</v>
      </c>
      <c r="F1747" s="2">
        <f>'Moving Avg'!D1747</f>
        <v>16.023599999999998</v>
      </c>
      <c r="G1747" s="2">
        <f>'Moving Avg'!F1747</f>
        <v>16.200150000000001</v>
      </c>
      <c r="H1747" s="2">
        <f>'Moving Avg'!G1747</f>
        <v>16.034020000000009</v>
      </c>
      <c r="I1747" s="2">
        <f>'Moving Avg'!H1747</f>
        <v>16.743559999999974</v>
      </c>
      <c r="J1747" s="5" t="str">
        <f>OBV!F1747</f>
        <v>BULLISH</v>
      </c>
      <c r="K1747" s="5" t="str">
        <f>OBV!G1747</f>
        <v>NEUTRAL</v>
      </c>
      <c r="L1747" s="5" t="str">
        <f>OBV!H1747</f>
        <v>BULLISH DIVERGENCE</v>
      </c>
    </row>
    <row r="1748" spans="1:12" ht="13.5" x14ac:dyDescent="0.25">
      <c r="A1748" s="3">
        <f>RSI!A1748</f>
        <v>44560</v>
      </c>
      <c r="B1748" s="2">
        <f>RSI!B1748</f>
        <v>16.056000000000001</v>
      </c>
      <c r="C1748" s="2">
        <f>RSI!I1748</f>
        <v>44.352498830536753</v>
      </c>
      <c r="D1748" s="2">
        <f>MACD!E1748</f>
        <v>6.3690252126164637E-2</v>
      </c>
      <c r="E1748" s="2">
        <f>MACD!F1748</f>
        <v>-2.6673199383300067E-2</v>
      </c>
      <c r="F1748" s="2">
        <f>'Moving Avg'!D1748</f>
        <v>16.0398</v>
      </c>
      <c r="G1748" s="2">
        <f>'Moving Avg'!F1748</f>
        <v>16.202199999999998</v>
      </c>
      <c r="H1748" s="2">
        <f>'Moving Avg'!G1748</f>
        <v>16.037260000000007</v>
      </c>
      <c r="I1748" s="2">
        <f>'Moving Avg'!H1748</f>
        <v>16.741534999999978</v>
      </c>
      <c r="J1748" s="5" t="str">
        <f>OBV!F1748</f>
        <v>BULLISH</v>
      </c>
      <c r="K1748" s="5" t="str">
        <f>OBV!G1748</f>
        <v>NEUTRAL</v>
      </c>
      <c r="L1748" s="5" t="str">
        <f>OBV!H1748</f>
        <v>CONFIRMED BULLISH</v>
      </c>
    </row>
    <row r="1749" spans="1:12" ht="13.5" x14ac:dyDescent="0.25">
      <c r="A1749" s="3">
        <f>RSI!A1749</f>
        <v>44561</v>
      </c>
      <c r="B1749" s="2">
        <f>RSI!B1749</f>
        <v>16.056000000000001</v>
      </c>
      <c r="C1749" s="2">
        <f>RSI!I1749</f>
        <v>44.35249883053676</v>
      </c>
      <c r="D1749" s="2">
        <f>MACD!E1749</f>
        <v>0.10359871628415718</v>
      </c>
      <c r="E1749" s="2">
        <f>MACD!F1749</f>
        <v>-6.1881624980861943E-4</v>
      </c>
      <c r="F1749" s="2">
        <f>'Moving Avg'!D1749</f>
        <v>16.056000000000001</v>
      </c>
      <c r="G1749" s="2">
        <f>'Moving Avg'!F1749</f>
        <v>16.204249999999995</v>
      </c>
      <c r="H1749" s="2">
        <f>'Moving Avg'!G1749</f>
        <v>16.041640000000008</v>
      </c>
      <c r="I1749" s="2">
        <f>'Moving Avg'!H1749</f>
        <v>16.737064999999976</v>
      </c>
      <c r="J1749" s="5" t="str">
        <f>OBV!F1749</f>
        <v>BULLISH</v>
      </c>
      <c r="K1749" s="5" t="str">
        <f>OBV!G1749</f>
        <v>NEUTRAL</v>
      </c>
      <c r="L1749" s="5" t="str">
        <f>OBV!H1749</f>
        <v>CONFIRMED BULLISH</v>
      </c>
    </row>
    <row r="1750" spans="1:12" ht="13.5" x14ac:dyDescent="0.25">
      <c r="A1750" s="3">
        <f>RSI!A1750</f>
        <v>44564</v>
      </c>
      <c r="B1750" s="2">
        <f>RSI!B1750</f>
        <v>16.056000000000001</v>
      </c>
      <c r="C1750" s="2">
        <f>RSI!I1750</f>
        <v>44.35249883053676</v>
      </c>
      <c r="D1750" s="2">
        <f>MACD!E1750</f>
        <v>0.1378449635158141</v>
      </c>
      <c r="E1750" s="2">
        <f>MACD!F1750</f>
        <v>2.7073939703315925E-2</v>
      </c>
      <c r="F1750" s="2">
        <f>'Moving Avg'!D1750</f>
        <v>16.056000000000001</v>
      </c>
      <c r="G1750" s="2">
        <f>'Moving Avg'!F1750</f>
        <v>16.206299999999995</v>
      </c>
      <c r="H1750" s="2">
        <f>'Moving Avg'!G1750</f>
        <v>16.046020000000009</v>
      </c>
      <c r="I1750" s="2">
        <f>'Moving Avg'!H1750</f>
        <v>16.73006999999998</v>
      </c>
      <c r="J1750" s="5" t="str">
        <f>OBV!F1750</f>
        <v>NEUTRAL</v>
      </c>
      <c r="K1750" s="5" t="str">
        <f>OBV!G1750</f>
        <v>NEUTRAL</v>
      </c>
      <c r="L1750" s="5" t="str">
        <f>OBV!H1750</f>
        <v>NEUTRAL</v>
      </c>
    </row>
    <row r="1751" spans="1:12" ht="13.5" x14ac:dyDescent="0.25">
      <c r="A1751" s="3">
        <f>RSI!A1751</f>
        <v>44565</v>
      </c>
      <c r="B1751" s="2">
        <f>RSI!B1751</f>
        <v>16.623000000000001</v>
      </c>
      <c r="C1751" s="2">
        <f>RSI!I1751</f>
        <v>71.261522869018066</v>
      </c>
      <c r="D1751" s="2">
        <f>MACD!E1751</f>
        <v>0.12526473028117735</v>
      </c>
      <c r="E1751" s="2">
        <f>MACD!F1751</f>
        <v>4.6712097818888215E-2</v>
      </c>
      <c r="F1751" s="2">
        <f>'Moving Avg'!D1751</f>
        <v>16.169400000000003</v>
      </c>
      <c r="G1751" s="2">
        <f>'Moving Avg'!F1751</f>
        <v>16.226149999999997</v>
      </c>
      <c r="H1751" s="2">
        <f>'Moving Avg'!G1751</f>
        <v>16.060600000000008</v>
      </c>
      <c r="I1751" s="2">
        <f>'Moving Avg'!H1751</f>
        <v>16.725909999999981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</row>
    <row r="1752" spans="1:12" ht="13.5" x14ac:dyDescent="0.25">
      <c r="A1752" s="3">
        <f>RSI!A1752</f>
        <v>44566</v>
      </c>
      <c r="B1752" s="2">
        <f>RSI!B1752</f>
        <v>16.623000000000001</v>
      </c>
      <c r="C1752" s="2">
        <f>RSI!I1752</f>
        <v>71.261522869018066</v>
      </c>
      <c r="D1752" s="2">
        <f>MACD!E1752</f>
        <v>0.11783275574941143</v>
      </c>
      <c r="E1752" s="2">
        <f>MACD!F1752</f>
        <v>6.0936229404992867E-2</v>
      </c>
      <c r="F1752" s="2">
        <f>'Moving Avg'!D1752</f>
        <v>16.282800000000002</v>
      </c>
      <c r="G1752" s="2">
        <f>'Moving Avg'!F1752</f>
        <v>16.245999999999999</v>
      </c>
      <c r="H1752" s="2">
        <f>'Moving Avg'!G1752</f>
        <v>16.076160000000005</v>
      </c>
      <c r="I1752" s="2">
        <f>'Moving Avg'!H1752</f>
        <v>16.72434999999998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</row>
    <row r="1753" spans="1:12" ht="13.5" x14ac:dyDescent="0.25">
      <c r="A1753" s="3">
        <f>RSI!A1753</f>
        <v>44567</v>
      </c>
      <c r="B1753" s="2">
        <f>RSI!B1753</f>
        <v>16.623000000000001</v>
      </c>
      <c r="C1753" s="2">
        <f>RSI!I1753</f>
        <v>71.261522869018052</v>
      </c>
      <c r="D1753" s="2">
        <f>MACD!E1753</f>
        <v>3.4051775637635728E-2</v>
      </c>
      <c r="E1753" s="2">
        <f>MACD!F1753</f>
        <v>5.5559338651521441E-2</v>
      </c>
      <c r="F1753" s="2">
        <f>'Moving Avg'!D1753</f>
        <v>16.3962</v>
      </c>
      <c r="G1753" s="2">
        <f>'Moving Avg'!F1753</f>
        <v>16.265449999999998</v>
      </c>
      <c r="H1753" s="2">
        <f>'Moving Avg'!G1753</f>
        <v>16.091720000000006</v>
      </c>
      <c r="I1753" s="2">
        <f>'Moving Avg'!H1753</f>
        <v>16.722789999999986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</row>
    <row r="1754" spans="1:12" ht="13.5" x14ac:dyDescent="0.25">
      <c r="A1754" s="3">
        <f>RSI!A1754</f>
        <v>44568</v>
      </c>
      <c r="B1754" s="2">
        <f>RSI!B1754</f>
        <v>16.623000000000001</v>
      </c>
      <c r="C1754" s="2">
        <f>RSI!I1754</f>
        <v>71.261522869018052</v>
      </c>
      <c r="D1754" s="2">
        <f>MACD!E1754</f>
        <v>-3.9361263203641528E-2</v>
      </c>
      <c r="E1754" s="2">
        <f>MACD!F1754</f>
        <v>3.6575218280488847E-2</v>
      </c>
      <c r="F1754" s="2">
        <f>'Moving Avg'!D1754</f>
        <v>16.509600000000002</v>
      </c>
      <c r="G1754" s="2">
        <f>'Moving Avg'!F1754</f>
        <v>16.2849</v>
      </c>
      <c r="H1754" s="2">
        <f>'Moving Avg'!G1754</f>
        <v>16.107940000000006</v>
      </c>
      <c r="I1754" s="2">
        <f>'Moving Avg'!H1754</f>
        <v>16.721229999999984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</row>
    <row r="1755" spans="1:12" ht="13.5" x14ac:dyDescent="0.25">
      <c r="A1755" s="3">
        <f>RSI!A1755</f>
        <v>44571</v>
      </c>
      <c r="B1755" s="2">
        <f>RSI!B1755</f>
        <v>16.623000000000001</v>
      </c>
      <c r="C1755" s="2">
        <f>RSI!I1755</f>
        <v>71.261522869018052</v>
      </c>
      <c r="D1755" s="2">
        <f>MACD!E1755</f>
        <v>-9.1353116846196514E-2</v>
      </c>
      <c r="E1755" s="2">
        <f>MACD!F1755</f>
        <v>1.0989551255151778E-2</v>
      </c>
      <c r="F1755" s="2">
        <f>'Moving Avg'!D1755</f>
        <v>16.623000000000001</v>
      </c>
      <c r="G1755" s="2">
        <f>'Moving Avg'!F1755</f>
        <v>16.301100000000002</v>
      </c>
      <c r="H1755" s="2">
        <f>'Moving Avg'!G1755</f>
        <v>16.124160000000007</v>
      </c>
      <c r="I1755" s="2">
        <f>'Moving Avg'!H1755</f>
        <v>16.722814999999983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</row>
    <row r="1756" spans="1:12" ht="13.5" x14ac:dyDescent="0.25">
      <c r="A1756" s="3">
        <f>RSI!A1756</f>
        <v>44572</v>
      </c>
      <c r="B1756" s="2">
        <f>RSI!B1756</f>
        <v>16.623000000000001</v>
      </c>
      <c r="C1756" s="2">
        <f>RSI!I1756</f>
        <v>71.261522869018052</v>
      </c>
      <c r="D1756" s="2">
        <f>MACD!E1756</f>
        <v>-0.137507952414051</v>
      </c>
      <c r="E1756" s="2">
        <f>MACD!F1756</f>
        <v>-1.870994947868878E-2</v>
      </c>
      <c r="F1756" s="2">
        <f>'Moving Avg'!D1756</f>
        <v>16.623000000000001</v>
      </c>
      <c r="G1756" s="2">
        <f>'Moving Avg'!F1756</f>
        <v>16.317299999999999</v>
      </c>
      <c r="H1756" s="2">
        <f>'Moving Avg'!G1756</f>
        <v>16.140380000000007</v>
      </c>
      <c r="I1756" s="2">
        <f>'Moving Avg'!H1756</f>
        <v>16.724399999999985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</row>
    <row r="1757" spans="1:12" ht="13.5" x14ac:dyDescent="0.25">
      <c r="A1757" s="3">
        <f>RSI!A1757</f>
        <v>44573</v>
      </c>
      <c r="B1757" s="2">
        <f>RSI!B1757</f>
        <v>16.623000000000001</v>
      </c>
      <c r="C1757" s="2">
        <f>RSI!I1757</f>
        <v>71.261522869018052</v>
      </c>
      <c r="D1757" s="2">
        <f>MACD!E1757</f>
        <v>-0.17856364464055829</v>
      </c>
      <c r="E1757" s="2">
        <f>MACD!F1757</f>
        <v>-5.0680688511062687E-2</v>
      </c>
      <c r="F1757" s="2">
        <f>'Moving Avg'!D1757</f>
        <v>16.623000000000001</v>
      </c>
      <c r="G1757" s="2">
        <f>'Moving Avg'!F1757</f>
        <v>16.333500000000001</v>
      </c>
      <c r="H1757" s="2">
        <f>'Moving Avg'!G1757</f>
        <v>16.156600000000012</v>
      </c>
      <c r="I1757" s="2">
        <f>'Moving Avg'!H1757</f>
        <v>16.725984999999984</v>
      </c>
      <c r="J1757" s="5" t="str">
        <f>OBV!F1757</f>
        <v>NEUTRAL</v>
      </c>
      <c r="K1757" s="5" t="str">
        <f>OBV!G1757</f>
        <v>NEUTRAL</v>
      </c>
      <c r="L1757" s="5" t="str">
        <f>OBV!H1757</f>
        <v>NEUTRAL</v>
      </c>
    </row>
    <row r="1758" spans="1:12" ht="13.5" x14ac:dyDescent="0.25">
      <c r="A1758" s="3">
        <f>RSI!A1758</f>
        <v>44574</v>
      </c>
      <c r="B1758" s="2">
        <f>RSI!B1758</f>
        <v>16.623000000000001</v>
      </c>
      <c r="C1758" s="2">
        <f>RSI!I1758</f>
        <v>71.261522869018052</v>
      </c>
      <c r="D1758" s="2">
        <f>MACD!E1758</f>
        <v>-0.21515641040616629</v>
      </c>
      <c r="E1758" s="2">
        <f>MACD!F1758</f>
        <v>-8.3575832890083412E-2</v>
      </c>
      <c r="F1758" s="2">
        <f>'Moving Avg'!D1758</f>
        <v>16.623000000000001</v>
      </c>
      <c r="G1758" s="2">
        <f>'Moving Avg'!F1758</f>
        <v>16.349699999999999</v>
      </c>
      <c r="H1758" s="2">
        <f>'Moving Avg'!G1758</f>
        <v>16.172820000000012</v>
      </c>
      <c r="I1758" s="2">
        <f>'Moving Avg'!H1758</f>
        <v>16.727569999999986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</row>
    <row r="1759" spans="1:12" ht="13.5" x14ac:dyDescent="0.25">
      <c r="A1759" s="3">
        <f>RSI!A1759</f>
        <v>44575</v>
      </c>
      <c r="B1759" s="2">
        <f>RSI!B1759</f>
        <v>16.623000000000001</v>
      </c>
      <c r="C1759" s="2">
        <f>RSI!I1759</f>
        <v>71.261522869018052</v>
      </c>
      <c r="D1759" s="2">
        <f>MACD!E1759</f>
        <v>-0.24783556979054566</v>
      </c>
      <c r="E1759" s="2">
        <f>MACD!F1759</f>
        <v>-0.11642778027017586</v>
      </c>
      <c r="F1759" s="2">
        <f>'Moving Avg'!D1759</f>
        <v>16.623000000000001</v>
      </c>
      <c r="G1759" s="2">
        <f>'Moving Avg'!F1759</f>
        <v>16.3598</v>
      </c>
      <c r="H1759" s="2">
        <f>'Moving Avg'!G1759</f>
        <v>16.188860000000012</v>
      </c>
      <c r="I1759" s="2">
        <f>'Moving Avg'!H1759</f>
        <v>16.729154999999988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</row>
    <row r="1760" spans="1:12" ht="13.5" x14ac:dyDescent="0.25">
      <c r="A1760" s="3">
        <f>RSI!A1760</f>
        <v>44578</v>
      </c>
      <c r="B1760" s="2">
        <f>RSI!B1760</f>
        <v>16.623000000000001</v>
      </c>
      <c r="C1760" s="2">
        <f>RSI!I1760</f>
        <v>71.261522869018052</v>
      </c>
      <c r="D1760" s="2">
        <f>MACD!E1760</f>
        <v>-0.27707610127642113</v>
      </c>
      <c r="E1760" s="2">
        <f>MACD!F1760</f>
        <v>-0.14855744447142494</v>
      </c>
      <c r="F1760" s="2">
        <f>'Moving Avg'!D1760</f>
        <v>16.623000000000001</v>
      </c>
      <c r="G1760" s="2">
        <f>'Moving Avg'!F1760</f>
        <v>16.369899999999994</v>
      </c>
      <c r="H1760" s="2">
        <f>'Moving Avg'!G1760</f>
        <v>16.196960000000011</v>
      </c>
      <c r="I1760" s="2">
        <f>'Moving Avg'!H1760</f>
        <v>16.730739999999987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</row>
    <row r="1761" spans="1:12" ht="13.5" x14ac:dyDescent="0.25">
      <c r="A1761" s="3">
        <f>RSI!A1761</f>
        <v>44579</v>
      </c>
      <c r="B1761" s="2">
        <f>RSI!B1761</f>
        <v>16.623000000000001</v>
      </c>
      <c r="C1761" s="2">
        <f>RSI!I1761</f>
        <v>71.261522869018052</v>
      </c>
      <c r="D1761" s="2">
        <f>MACD!E1761</f>
        <v>-0.21605855641462668</v>
      </c>
      <c r="E1761" s="2">
        <f>MACD!F1761</f>
        <v>-0.16205766686006529</v>
      </c>
      <c r="F1761" s="2">
        <f>'Moving Avg'!D1761</f>
        <v>16.623000000000001</v>
      </c>
      <c r="G1761" s="2">
        <f>'Moving Avg'!F1761</f>
        <v>16.379999999999995</v>
      </c>
      <c r="H1761" s="2">
        <f>'Moving Avg'!G1761</f>
        <v>16.213000000000012</v>
      </c>
      <c r="I1761" s="2">
        <f>'Moving Avg'!H1761</f>
        <v>16.732324999999989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</row>
    <row r="1762" spans="1:12" ht="13.5" x14ac:dyDescent="0.25">
      <c r="A1762" s="3">
        <f>RSI!A1762</f>
        <v>44580</v>
      </c>
      <c r="B1762" s="2">
        <f>RSI!B1762</f>
        <v>17.029</v>
      </c>
      <c r="C1762" s="2">
        <f>RSI!I1762</f>
        <v>83.876493897635484</v>
      </c>
      <c r="D1762" s="2">
        <f>MACD!E1762</f>
        <v>-0.19586465595122959</v>
      </c>
      <c r="E1762" s="2">
        <f>MACD!F1762</f>
        <v>-0.16881906467829816</v>
      </c>
      <c r="F1762" s="2">
        <f>'Moving Avg'!D1762</f>
        <v>16.7042</v>
      </c>
      <c r="G1762" s="2">
        <f>'Moving Avg'!F1762</f>
        <v>16.408399999999993</v>
      </c>
      <c r="H1762" s="2">
        <f>'Moving Avg'!G1762</f>
        <v>16.23716000000001</v>
      </c>
      <c r="I1762" s="2">
        <f>'Moving Avg'!H1762</f>
        <v>16.735939999999985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</row>
    <row r="1763" spans="1:12" ht="13.5" x14ac:dyDescent="0.25">
      <c r="A1763" s="3">
        <f>RSI!A1763</f>
        <v>44581</v>
      </c>
      <c r="B1763" s="2">
        <f>RSI!B1763</f>
        <v>17.791</v>
      </c>
      <c r="C1763" s="2">
        <f>RSI!I1763</f>
        <v>91.456522160860729</v>
      </c>
      <c r="D1763" s="2">
        <f>MACD!E1763</f>
        <v>-0.23888237318416472</v>
      </c>
      <c r="E1763" s="2">
        <f>MACD!F1763</f>
        <v>-0.18283172637947148</v>
      </c>
      <c r="F1763" s="2">
        <f>'Moving Avg'!D1763</f>
        <v>16.937799999999999</v>
      </c>
      <c r="G1763" s="2">
        <f>'Moving Avg'!F1763</f>
        <v>16.499199999999995</v>
      </c>
      <c r="H1763" s="2">
        <f>'Moving Avg'!G1763</f>
        <v>16.276560000000014</v>
      </c>
      <c r="I1763" s="2">
        <f>'Moving Avg'!H1763</f>
        <v>16.743364999999987</v>
      </c>
      <c r="J1763" s="5" t="str">
        <f>OBV!F1763</f>
        <v>BULLISH</v>
      </c>
      <c r="K1763" s="5" t="str">
        <f>OBV!G1763</f>
        <v>STRONG</v>
      </c>
      <c r="L1763" s="5" t="str">
        <f>OBV!H1763</f>
        <v>CONFIRMED BULLISH</v>
      </c>
    </row>
    <row r="1764" spans="1:12" ht="13.5" x14ac:dyDescent="0.25">
      <c r="A1764" s="3">
        <f>RSI!A1764</f>
        <v>44582</v>
      </c>
      <c r="B1764" s="2">
        <f>RSI!B1764</f>
        <v>17.791</v>
      </c>
      <c r="C1764" s="2">
        <f>RSI!I1764</f>
        <v>91.456522160860729</v>
      </c>
      <c r="D1764" s="2">
        <f>MACD!E1764</f>
        <v>-0.28317394796000528</v>
      </c>
      <c r="E1764" s="2">
        <f>MACD!F1764</f>
        <v>-0.20290017069557825</v>
      </c>
      <c r="F1764" s="2">
        <f>'Moving Avg'!D1764</f>
        <v>17.171399999999998</v>
      </c>
      <c r="G1764" s="2">
        <f>'Moving Avg'!F1764</f>
        <v>16.589999999999996</v>
      </c>
      <c r="H1764" s="2">
        <f>'Moving Avg'!G1764</f>
        <v>16.315960000000011</v>
      </c>
      <c r="I1764" s="2">
        <f>'Moving Avg'!H1764</f>
        <v>16.750789999999988</v>
      </c>
      <c r="J1764" s="5" t="str">
        <f>OBV!F1764</f>
        <v>BULLISH</v>
      </c>
      <c r="K1764" s="5" t="str">
        <f>OBV!G1764</f>
        <v>STRONG</v>
      </c>
      <c r="L1764" s="5" t="str">
        <f>OBV!H1764</f>
        <v>CONFIRMED BULLISH</v>
      </c>
    </row>
    <row r="1765" spans="1:12" ht="13.5" x14ac:dyDescent="0.25">
      <c r="A1765" s="3">
        <f>RSI!A1765</f>
        <v>44585</v>
      </c>
      <c r="B1765" s="2">
        <f>RSI!B1765</f>
        <v>18.245000000000001</v>
      </c>
      <c r="C1765" s="2">
        <f>RSI!I1765</f>
        <v>93.55135748690239</v>
      </c>
      <c r="D1765" s="2">
        <f>MACD!E1765</f>
        <v>-0.36158844161105108</v>
      </c>
      <c r="E1765" s="2">
        <f>MACD!F1765</f>
        <v>-0.23463782487867282</v>
      </c>
      <c r="F1765" s="2">
        <f>'Moving Avg'!D1765</f>
        <v>17.495799999999999</v>
      </c>
      <c r="G1765" s="2">
        <f>'Moving Avg'!F1765</f>
        <v>16.699449999999995</v>
      </c>
      <c r="H1765" s="2">
        <f>'Moving Avg'!G1765</f>
        <v>16.356500000000011</v>
      </c>
      <c r="I1765" s="2">
        <f>'Moving Avg'!H1765</f>
        <v>16.762929999999987</v>
      </c>
      <c r="J1765" s="5" t="str">
        <f>OBV!F1765</f>
        <v>BULLISH</v>
      </c>
      <c r="K1765" s="5" t="str">
        <f>OBV!G1765</f>
        <v>STRONG</v>
      </c>
      <c r="L1765" s="5" t="str">
        <f>OBV!H1765</f>
        <v>CONFIRMED BULLISH</v>
      </c>
    </row>
    <row r="1766" spans="1:12" ht="13.5" x14ac:dyDescent="0.25">
      <c r="A1766" s="3">
        <f>RSI!A1766</f>
        <v>44586</v>
      </c>
      <c r="B1766" s="2">
        <f>RSI!B1766</f>
        <v>18.245000000000001</v>
      </c>
      <c r="C1766" s="2">
        <f>RSI!I1766</f>
        <v>93.55135748690239</v>
      </c>
      <c r="D1766" s="2">
        <f>MACD!E1766</f>
        <v>-0.43738796294322313</v>
      </c>
      <c r="E1766" s="2">
        <f>MACD!F1766</f>
        <v>-0.2751878524915829</v>
      </c>
      <c r="F1766" s="2">
        <f>'Moving Avg'!D1766</f>
        <v>17.820200000000003</v>
      </c>
      <c r="G1766" s="2">
        <f>'Moving Avg'!F1766</f>
        <v>16.808899999999998</v>
      </c>
      <c r="H1766" s="2">
        <f>'Moving Avg'!G1766</f>
        <v>16.397040000000011</v>
      </c>
      <c r="I1766" s="2">
        <f>'Moving Avg'!H1766</f>
        <v>16.772239999999989</v>
      </c>
      <c r="J1766" s="5" t="str">
        <f>OBV!F1766</f>
        <v>BULLISH</v>
      </c>
      <c r="K1766" s="5" t="str">
        <f>OBV!G1766</f>
        <v>STRONG</v>
      </c>
      <c r="L1766" s="5" t="str">
        <f>OBV!H1766</f>
        <v>CONFIRMED BULLISH</v>
      </c>
    </row>
    <row r="1767" spans="1:12" ht="13.5" x14ac:dyDescent="0.25">
      <c r="A1767" s="3">
        <f>RSI!A1767</f>
        <v>44587</v>
      </c>
      <c r="B1767" s="2">
        <f>RSI!B1767</f>
        <v>17.425999999999998</v>
      </c>
      <c r="C1767" s="2">
        <f>RSI!I1767</f>
        <v>61.831926622001497</v>
      </c>
      <c r="D1767" s="2">
        <f>MACD!E1767</f>
        <v>-0.44960823791352311</v>
      </c>
      <c r="E1767" s="2">
        <f>MACD!F1767</f>
        <v>-0.31007192957597096</v>
      </c>
      <c r="F1767" s="2">
        <f>'Moving Avg'!D1767</f>
        <v>17.8996</v>
      </c>
      <c r="G1767" s="2">
        <f>'Moving Avg'!F1767</f>
        <v>16.877399999999998</v>
      </c>
      <c r="H1767" s="2">
        <f>'Moving Avg'!G1767</f>
        <v>16.42120000000001</v>
      </c>
      <c r="I1767" s="2">
        <f>'Moving Avg'!H1767</f>
        <v>16.777839999999987</v>
      </c>
      <c r="J1767" s="5" t="str">
        <f>OBV!F1767</f>
        <v>BULLISH</v>
      </c>
      <c r="K1767" s="5" t="str">
        <f>OBV!G1767</f>
        <v>STRONG</v>
      </c>
      <c r="L1767" s="5" t="str">
        <f>OBV!H1767</f>
        <v>CONFIRMED BULLISH</v>
      </c>
    </row>
    <row r="1768" spans="1:12" ht="13.5" x14ac:dyDescent="0.25">
      <c r="A1768" s="3">
        <f>RSI!A1768</f>
        <v>44588</v>
      </c>
      <c r="B1768" s="2">
        <f>RSI!B1768</f>
        <v>17.029</v>
      </c>
      <c r="C1768" s="2">
        <f>RSI!I1768</f>
        <v>52.533619167630476</v>
      </c>
      <c r="D1768" s="2">
        <f>MACD!E1768</f>
        <v>-0.43380237656075238</v>
      </c>
      <c r="E1768" s="2">
        <f>MACD!F1768</f>
        <v>-0.33481801897292729</v>
      </c>
      <c r="F1768" s="2">
        <f>'Moving Avg'!D1768</f>
        <v>17.747199999999999</v>
      </c>
      <c r="G1768" s="2">
        <f>'Moving Avg'!F1768</f>
        <v>16.926049999999996</v>
      </c>
      <c r="H1768" s="2">
        <f>'Moving Avg'!G1768</f>
        <v>16.43742000000001</v>
      </c>
      <c r="I1768" s="2">
        <f>'Moving Avg'!H1768</f>
        <v>16.777804999999987</v>
      </c>
      <c r="J1768" s="5" t="str">
        <f>OBV!F1768</f>
        <v>BULLISH</v>
      </c>
      <c r="K1768" s="5" t="str">
        <f>OBV!G1768</f>
        <v>NEUTRAL</v>
      </c>
      <c r="L1768" s="5" t="str">
        <f>OBV!H1768</f>
        <v>BULLISH DIVERGENCE</v>
      </c>
    </row>
    <row r="1769" spans="1:12" ht="13.5" x14ac:dyDescent="0.25">
      <c r="A1769" s="3">
        <f>RSI!A1769</f>
        <v>44589</v>
      </c>
      <c r="B1769" s="2">
        <f>RSI!B1769</f>
        <v>17.029</v>
      </c>
      <c r="C1769" s="2">
        <f>RSI!I1769</f>
        <v>52.533619167630476</v>
      </c>
      <c r="D1769" s="2">
        <f>MACD!E1769</f>
        <v>-0.42110203075376162</v>
      </c>
      <c r="E1769" s="2">
        <f>MACD!F1769</f>
        <v>-0.35207482132909418</v>
      </c>
      <c r="F1769" s="2">
        <f>'Moving Avg'!D1769</f>
        <v>17.594799999999999</v>
      </c>
      <c r="G1769" s="2">
        <f>'Moving Avg'!F1769</f>
        <v>16.974699999999999</v>
      </c>
      <c r="H1769" s="2">
        <f>'Moving Avg'!G1769</f>
        <v>16.461760000000012</v>
      </c>
      <c r="I1769" s="2">
        <f>'Moving Avg'!H1769</f>
        <v>16.777734999999986</v>
      </c>
      <c r="J1769" s="5" t="str">
        <f>OBV!F1769</f>
        <v>BULLISH</v>
      </c>
      <c r="K1769" s="5" t="str">
        <f>OBV!G1769</f>
        <v>NEUTRAL</v>
      </c>
      <c r="L1769" s="5" t="str">
        <f>OBV!H1769</f>
        <v>BULLISH DIVERGENCE</v>
      </c>
    </row>
    <row r="1770" spans="1:12" ht="13.5" x14ac:dyDescent="0.25">
      <c r="A1770" s="3">
        <f>RSI!A1770</f>
        <v>44592</v>
      </c>
      <c r="B1770" s="2">
        <f>RSI!B1770</f>
        <v>17.199000000000002</v>
      </c>
      <c r="C1770" s="2">
        <f>RSI!I1770</f>
        <v>55.832182623425687</v>
      </c>
      <c r="D1770" s="2">
        <f>MACD!E1770</f>
        <v>-0.42357210705023363</v>
      </c>
      <c r="E1770" s="2">
        <f>MACD!F1770</f>
        <v>-0.36637427847332205</v>
      </c>
      <c r="F1770" s="2">
        <f>'Moving Avg'!D1770</f>
        <v>17.3856</v>
      </c>
      <c r="G1770" s="2">
        <f>'Moving Avg'!F1770</f>
        <v>17.031849999999999</v>
      </c>
      <c r="H1770" s="2">
        <f>'Moving Avg'!G1770</f>
        <v>16.48950000000001</v>
      </c>
      <c r="I1770" s="2">
        <f>'Moving Avg'!H1770</f>
        <v>16.778514999999988</v>
      </c>
      <c r="J1770" s="5" t="str">
        <f>OBV!F1770</f>
        <v>BULLISH</v>
      </c>
      <c r="K1770" s="5" t="str">
        <f>OBV!G1770</f>
        <v>NEUTRAL</v>
      </c>
      <c r="L1770" s="5" t="str">
        <f>OBV!H1770</f>
        <v>BULLISH DIVERGENCE</v>
      </c>
    </row>
    <row r="1771" spans="1:12" ht="13.5" x14ac:dyDescent="0.25">
      <c r="A1771" s="3">
        <f>RSI!A1771</f>
        <v>44593</v>
      </c>
      <c r="B1771" s="2">
        <f>RSI!B1771</f>
        <v>17.199000000000002</v>
      </c>
      <c r="C1771" s="2">
        <f>RSI!I1771</f>
        <v>55.832182623425687</v>
      </c>
      <c r="D1771" s="2">
        <f>MACD!E1771</f>
        <v>-0.42724442201698309</v>
      </c>
      <c r="E1771" s="2">
        <f>MACD!F1771</f>
        <v>-0.37854830718205423</v>
      </c>
      <c r="F1771" s="2">
        <f>'Moving Avg'!D1771</f>
        <v>17.176399999999997</v>
      </c>
      <c r="G1771" s="2">
        <f>'Moving Avg'!F1771</f>
        <v>17.060650000000003</v>
      </c>
      <c r="H1771" s="2">
        <f>'Moving Avg'!G1771</f>
        <v>16.516100000000009</v>
      </c>
      <c r="I1771" s="2">
        <f>'Moving Avg'!H1771</f>
        <v>16.776769999999988</v>
      </c>
      <c r="J1771" s="5" t="str">
        <f>OBV!F1771</f>
        <v>BULLISH</v>
      </c>
      <c r="K1771" s="5" t="str">
        <f>OBV!G1771</f>
        <v>NEUTRAL</v>
      </c>
      <c r="L1771" s="5" t="str">
        <f>OBV!H1771</f>
        <v>BULLISH DIVERGENCE</v>
      </c>
    </row>
    <row r="1772" spans="1:12" ht="13.5" x14ac:dyDescent="0.25">
      <c r="A1772" s="3">
        <f>RSI!A1772</f>
        <v>44594</v>
      </c>
      <c r="B1772" s="2">
        <f>RSI!B1772</f>
        <v>17.199000000000002</v>
      </c>
      <c r="C1772" s="2">
        <f>RSI!I1772</f>
        <v>55.832182623425702</v>
      </c>
      <c r="D1772" s="2">
        <f>MACD!E1772</f>
        <v>-0.36935527366310339</v>
      </c>
      <c r="E1772" s="2">
        <f>MACD!F1772</f>
        <v>-0.37670970047826408</v>
      </c>
      <c r="F1772" s="2">
        <f>'Moving Avg'!D1772</f>
        <v>17.131</v>
      </c>
      <c r="G1772" s="2">
        <f>'Moving Avg'!F1772</f>
        <v>17.089450000000003</v>
      </c>
      <c r="H1772" s="2">
        <f>'Moving Avg'!G1772</f>
        <v>16.542700000000007</v>
      </c>
      <c r="I1772" s="2">
        <f>'Moving Avg'!H1772</f>
        <v>16.774249999999988</v>
      </c>
      <c r="J1772" s="5" t="str">
        <f>OBV!F1772</f>
        <v>BULLISH</v>
      </c>
      <c r="K1772" s="5" t="str">
        <f>OBV!G1772</f>
        <v>NEUTRAL</v>
      </c>
      <c r="L1772" s="5" t="str">
        <f>OBV!H1772</f>
        <v>BULLISH DIVERGENCE</v>
      </c>
    </row>
    <row r="1773" spans="1:12" ht="13.5" x14ac:dyDescent="0.25">
      <c r="A1773" s="3">
        <f>RSI!A1773</f>
        <v>44595</v>
      </c>
      <c r="B1773" s="2">
        <f>RSI!B1773</f>
        <v>17.231999999999999</v>
      </c>
      <c r="C1773" s="2">
        <f>RSI!I1773</f>
        <v>56.564008119392959</v>
      </c>
      <c r="D1773" s="2">
        <f>MACD!E1773</f>
        <v>-0.20694234804495792</v>
      </c>
      <c r="E1773" s="2">
        <f>MACD!F1773</f>
        <v>-0.34275622999160282</v>
      </c>
      <c r="F1773" s="2">
        <f>'Moving Avg'!D1773</f>
        <v>17.171600000000002</v>
      </c>
      <c r="G1773" s="2">
        <f>'Moving Avg'!F1773</f>
        <v>17.119900000000001</v>
      </c>
      <c r="H1773" s="2">
        <f>'Moving Avg'!G1773</f>
        <v>16.569960000000005</v>
      </c>
      <c r="I1773" s="2">
        <f>'Moving Avg'!H1773</f>
        <v>16.769254999999987</v>
      </c>
      <c r="J1773" s="5" t="str">
        <f>OBV!F1773</f>
        <v>BULLISH</v>
      </c>
      <c r="K1773" s="5" t="str">
        <f>OBV!G1773</f>
        <v>STRONG</v>
      </c>
      <c r="L1773" s="5" t="str">
        <f>OBV!H1773</f>
        <v>CONFIRMED BULLISH</v>
      </c>
    </row>
    <row r="1774" spans="1:12" ht="13.5" x14ac:dyDescent="0.25">
      <c r="A1774" s="3">
        <f>RSI!A1774</f>
        <v>44596</v>
      </c>
      <c r="B1774" s="2">
        <f>RSI!B1774</f>
        <v>18.001999999999999</v>
      </c>
      <c r="C1774" s="2">
        <f>RSI!I1774</f>
        <v>69.332538096329841</v>
      </c>
      <c r="D1774" s="2">
        <f>MACD!E1774</f>
        <v>-0.12800410320971167</v>
      </c>
      <c r="E1774" s="2">
        <f>MACD!F1774</f>
        <v>-0.2998058046352246</v>
      </c>
      <c r="F1774" s="2">
        <f>'Moving Avg'!D1774</f>
        <v>17.366199999999999</v>
      </c>
      <c r="G1774" s="2">
        <f>'Moving Avg'!F1774</f>
        <v>17.188850000000006</v>
      </c>
      <c r="H1774" s="2">
        <f>'Moving Avg'!G1774</f>
        <v>16.609700000000004</v>
      </c>
      <c r="I1774" s="2">
        <f>'Moving Avg'!H1774</f>
        <v>16.769969999999986</v>
      </c>
      <c r="J1774" s="5" t="str">
        <f>OBV!F1774</f>
        <v>BULLISH</v>
      </c>
      <c r="K1774" s="5" t="str">
        <f>OBV!G1774</f>
        <v>STRONG</v>
      </c>
      <c r="L1774" s="5" t="str">
        <f>OBV!H1774</f>
        <v>CONFIRMED BULLISH</v>
      </c>
    </row>
    <row r="1775" spans="1:12" ht="13.5" x14ac:dyDescent="0.25">
      <c r="A1775" s="3">
        <f>RSI!A1775</f>
        <v>44599</v>
      </c>
      <c r="B1775" s="2">
        <f>RSI!B1775</f>
        <v>18.010000000000002</v>
      </c>
      <c r="C1775" s="2">
        <f>RSI!I1775</f>
        <v>69.433075311028091</v>
      </c>
      <c r="D1775" s="2">
        <f>MACD!E1775</f>
        <v>2.1498390766971909E-3</v>
      </c>
      <c r="E1775" s="2">
        <f>MACD!F1775</f>
        <v>-0.23941467589284027</v>
      </c>
      <c r="F1775" s="2">
        <f>'Moving Avg'!D1775</f>
        <v>17.528400000000001</v>
      </c>
      <c r="G1775" s="2">
        <f>'Moving Avg'!F1775</f>
        <v>17.258200000000002</v>
      </c>
      <c r="H1775" s="2">
        <f>'Moving Avg'!G1775</f>
        <v>16.6496</v>
      </c>
      <c r="I1775" s="2">
        <f>'Moving Avg'!H1775</f>
        <v>16.768049999999985</v>
      </c>
      <c r="J1775" s="5" t="str">
        <f>OBV!F1775</f>
        <v>BULLISH</v>
      </c>
      <c r="K1775" s="5" t="str">
        <f>OBV!G1775</f>
        <v>STRONG</v>
      </c>
      <c r="L1775" s="5" t="str">
        <f>OBV!H1775</f>
        <v>CONFIRMED BULLISH</v>
      </c>
    </row>
    <row r="1776" spans="1:12" ht="13.5" x14ac:dyDescent="0.25">
      <c r="A1776" s="3">
        <f>RSI!A1776</f>
        <v>44600</v>
      </c>
      <c r="B1776" s="2">
        <f>RSI!B1776</f>
        <v>18.010000000000002</v>
      </c>
      <c r="C1776" s="2">
        <f>RSI!I1776</f>
        <v>69.433075311028091</v>
      </c>
      <c r="D1776" s="2">
        <f>MACD!E1776</f>
        <v>0.10677586406944783</v>
      </c>
      <c r="E1776" s="2">
        <f>MACD!F1776</f>
        <v>-0.17017656790038266</v>
      </c>
      <c r="F1776" s="2">
        <f>'Moving Avg'!D1776</f>
        <v>17.6906</v>
      </c>
      <c r="G1776" s="2">
        <f>'Moving Avg'!F1776</f>
        <v>17.327549999999999</v>
      </c>
      <c r="H1776" s="2">
        <f>'Moving Avg'!G1776</f>
        <v>16.689499999999999</v>
      </c>
      <c r="I1776" s="2">
        <f>'Moving Avg'!H1776</f>
        <v>16.764924999999987</v>
      </c>
      <c r="J1776" s="5" t="str">
        <f>OBV!F1776</f>
        <v>BULLISH</v>
      </c>
      <c r="K1776" s="5" t="str">
        <f>OBV!G1776</f>
        <v>STRONG</v>
      </c>
      <c r="L1776" s="5" t="str">
        <f>OBV!H1776</f>
        <v>CONFIRMED BULLISH</v>
      </c>
    </row>
    <row r="1777" spans="1:12" ht="13.5" x14ac:dyDescent="0.25">
      <c r="A1777" s="3">
        <f>RSI!A1777</f>
        <v>44601</v>
      </c>
      <c r="B1777" s="2">
        <f>RSI!B1777</f>
        <v>18.010000000000002</v>
      </c>
      <c r="C1777" s="2">
        <f>RSI!I1777</f>
        <v>69.433075311028091</v>
      </c>
      <c r="D1777" s="2">
        <f>MACD!E1777</f>
        <v>6.4209064686910011E-2</v>
      </c>
      <c r="E1777" s="2">
        <f>MACD!F1777</f>
        <v>-0.12329944138292413</v>
      </c>
      <c r="F1777" s="2">
        <f>'Moving Avg'!D1777</f>
        <v>17.852800000000002</v>
      </c>
      <c r="G1777" s="2">
        <f>'Moving Avg'!F1777</f>
        <v>17.396899999999995</v>
      </c>
      <c r="H1777" s="2">
        <f>'Moving Avg'!G1777</f>
        <v>16.729399999999998</v>
      </c>
      <c r="I1777" s="2">
        <f>'Moving Avg'!H1777</f>
        <v>16.761799999999987</v>
      </c>
      <c r="J1777" s="5" t="str">
        <f>OBV!F1777</f>
        <v>BULLISH</v>
      </c>
      <c r="K1777" s="5" t="str">
        <f>OBV!G1777</f>
        <v>STRONG</v>
      </c>
      <c r="L1777" s="5" t="str">
        <f>OBV!H1777</f>
        <v>CONFIRMED BULLISH</v>
      </c>
    </row>
    <row r="1778" spans="1:12" ht="13.5" x14ac:dyDescent="0.25">
      <c r="A1778" s="3">
        <f>RSI!A1778</f>
        <v>44602</v>
      </c>
      <c r="B1778" s="2">
        <f>RSI!B1778</f>
        <v>18.018000000000001</v>
      </c>
      <c r="C1778" s="2">
        <f>RSI!I1778</f>
        <v>69.557721847329148</v>
      </c>
      <c r="D1778" s="2">
        <f>MACD!E1778</f>
        <v>-3.8197505367065787E-2</v>
      </c>
      <c r="E1778" s="2">
        <f>MACD!F1778</f>
        <v>-0.10627905417975247</v>
      </c>
      <c r="F1778" s="2">
        <f>'Moving Avg'!D1778</f>
        <v>18.010000000000002</v>
      </c>
      <c r="G1778" s="2">
        <f>'Moving Avg'!F1778</f>
        <v>17.466649999999998</v>
      </c>
      <c r="H1778" s="2">
        <f>'Moving Avg'!G1778</f>
        <v>16.769459999999995</v>
      </c>
      <c r="I1778" s="2">
        <f>'Moving Avg'!H1778</f>
        <v>16.762869999999989</v>
      </c>
      <c r="J1778" s="5" t="str">
        <f>OBV!F1778</f>
        <v>BULLISH</v>
      </c>
      <c r="K1778" s="5" t="str">
        <f>OBV!G1778</f>
        <v>STRONG</v>
      </c>
      <c r="L1778" s="5" t="str">
        <f>OBV!H1778</f>
        <v>CONFIRMED BULLISH</v>
      </c>
    </row>
    <row r="1779" spans="1:12" ht="13.5" x14ac:dyDescent="0.25">
      <c r="A1779" s="3">
        <f>RSI!A1779</f>
        <v>44603</v>
      </c>
      <c r="B1779" s="2">
        <f>RSI!B1779</f>
        <v>18.018000000000001</v>
      </c>
      <c r="C1779" s="2">
        <f>RSI!I1779</f>
        <v>69.557721847329148</v>
      </c>
      <c r="D1779" s="2">
        <f>MACD!E1779</f>
        <v>-0.12926592913736457</v>
      </c>
      <c r="E1779" s="2">
        <f>MACD!F1779</f>
        <v>-0.1108764291712749</v>
      </c>
      <c r="F1779" s="2">
        <f>'Moving Avg'!D1779</f>
        <v>18.013200000000001</v>
      </c>
      <c r="G1779" s="2">
        <f>'Moving Avg'!F1779</f>
        <v>17.536400000000004</v>
      </c>
      <c r="H1779" s="2">
        <f>'Moving Avg'!G1779</f>
        <v>16.809519999999996</v>
      </c>
      <c r="I1779" s="2">
        <f>'Moving Avg'!H1779</f>
        <v>16.766579999999987</v>
      </c>
      <c r="J1779" s="5" t="str">
        <f>OBV!F1779</f>
        <v>BULLISH</v>
      </c>
      <c r="K1779" s="5" t="str">
        <f>OBV!G1779</f>
        <v>STRONG</v>
      </c>
      <c r="L1779" s="5" t="str">
        <f>OBV!H1779</f>
        <v>CONFIRMED BULLISH</v>
      </c>
    </row>
    <row r="1780" spans="1:12" ht="13.5" x14ac:dyDescent="0.25">
      <c r="A1780" s="3">
        <f>RSI!A1780</f>
        <v>44606</v>
      </c>
      <c r="B1780" s="2">
        <f>RSI!B1780</f>
        <v>18.042000000000002</v>
      </c>
      <c r="C1780" s="2">
        <f>RSI!I1780</f>
        <v>69.983592585744589</v>
      </c>
      <c r="D1780" s="2">
        <f>MACD!E1780</f>
        <v>-0.18603730469372692</v>
      </c>
      <c r="E1780" s="2">
        <f>MACD!F1780</f>
        <v>-0.12590860427576531</v>
      </c>
      <c r="F1780" s="2">
        <f>'Moving Avg'!D1780</f>
        <v>18.019600000000004</v>
      </c>
      <c r="G1780" s="2">
        <f>'Moving Avg'!F1780</f>
        <v>17.607350000000004</v>
      </c>
      <c r="H1780" s="2">
        <f>'Moving Avg'!G1780</f>
        <v>16.850059999999996</v>
      </c>
      <c r="I1780" s="2">
        <f>'Moving Avg'!H1780</f>
        <v>16.77048499999999</v>
      </c>
      <c r="J1780" s="5" t="str">
        <f>OBV!F1780</f>
        <v>BULLISH</v>
      </c>
      <c r="K1780" s="5" t="str">
        <f>OBV!G1780</f>
        <v>STRONG</v>
      </c>
      <c r="L1780" s="5" t="str">
        <f>OBV!H1780</f>
        <v>CONFIRMED BULLISH</v>
      </c>
    </row>
    <row r="1781" spans="1:12" ht="13.5" x14ac:dyDescent="0.25">
      <c r="A1781" s="3">
        <f>RSI!A1781</f>
        <v>44607</v>
      </c>
      <c r="B1781" s="2">
        <f>RSI!B1781</f>
        <v>18.042000000000002</v>
      </c>
      <c r="C1781" s="2">
        <f>RSI!I1781</f>
        <v>69.983592585744589</v>
      </c>
      <c r="D1781" s="2">
        <f>MACD!E1781</f>
        <v>-0.23800305699921154</v>
      </c>
      <c r="E1781" s="2">
        <f>MACD!F1781</f>
        <v>-0.14832749482045457</v>
      </c>
      <c r="F1781" s="2">
        <f>'Moving Avg'!D1781</f>
        <v>18.026000000000003</v>
      </c>
      <c r="G1781" s="2">
        <f>'Moving Avg'!F1781</f>
        <v>17.678300000000007</v>
      </c>
      <c r="H1781" s="2">
        <f>'Moving Avg'!G1781</f>
        <v>16.886379999999996</v>
      </c>
      <c r="I1781" s="2">
        <f>'Moving Avg'!H1781</f>
        <v>16.77438999999999</v>
      </c>
      <c r="J1781" s="5" t="str">
        <f>OBV!F1781</f>
        <v>BULLISH</v>
      </c>
      <c r="K1781" s="5" t="str">
        <f>OBV!G1781</f>
        <v>STRONG</v>
      </c>
      <c r="L1781" s="5" t="str">
        <f>OBV!H1781</f>
        <v>CONFIRMED BULLISH</v>
      </c>
    </row>
    <row r="1782" spans="1:12" ht="13.5" x14ac:dyDescent="0.25">
      <c r="A1782" s="3">
        <f>RSI!A1782</f>
        <v>44608</v>
      </c>
      <c r="B1782" s="2">
        <f>RSI!B1782</f>
        <v>18.042000000000002</v>
      </c>
      <c r="C1782" s="2">
        <f>RSI!I1782</f>
        <v>69.983592585744589</v>
      </c>
      <c r="D1782" s="2">
        <f>MACD!E1782</f>
        <v>-0.28561151755764769</v>
      </c>
      <c r="E1782" s="2">
        <f>MACD!F1782</f>
        <v>-0.17578429936789319</v>
      </c>
      <c r="F1782" s="2">
        <f>'Moving Avg'!D1782</f>
        <v>18.032400000000003</v>
      </c>
      <c r="G1782" s="2">
        <f>'Moving Avg'!F1782</f>
        <v>17.728950000000008</v>
      </c>
      <c r="H1782" s="2">
        <f>'Moving Avg'!G1782</f>
        <v>16.922699999999999</v>
      </c>
      <c r="I1782" s="2">
        <f>'Moving Avg'!H1782</f>
        <v>16.778294999999993</v>
      </c>
      <c r="J1782" s="5" t="str">
        <f>OBV!F1782</f>
        <v>BULLISH</v>
      </c>
      <c r="K1782" s="5" t="str">
        <f>OBV!G1782</f>
        <v>STRONG</v>
      </c>
      <c r="L1782" s="5" t="str">
        <f>OBV!H1782</f>
        <v>CONFIRMED BULLISH</v>
      </c>
    </row>
    <row r="1783" spans="1:12" ht="13.5" x14ac:dyDescent="0.25">
      <c r="A1783" s="3">
        <f>RSI!A1783</f>
        <v>44609</v>
      </c>
      <c r="B1783" s="2">
        <f>RSI!B1783</f>
        <v>18.042000000000002</v>
      </c>
      <c r="C1783" s="2">
        <f>RSI!I1783</f>
        <v>69.983592585744589</v>
      </c>
      <c r="D1783" s="2">
        <f>MACD!E1783</f>
        <v>-0.32418667591474204</v>
      </c>
      <c r="E1783" s="2">
        <f>MACD!F1783</f>
        <v>-0.20546477467726298</v>
      </c>
      <c r="F1783" s="2">
        <f>'Moving Avg'!D1783</f>
        <v>18.037200000000002</v>
      </c>
      <c r="G1783" s="2">
        <f>'Moving Avg'!F1783</f>
        <v>17.741500000000009</v>
      </c>
      <c r="H1783" s="2">
        <f>'Moving Avg'!G1783</f>
        <v>16.958859999999998</v>
      </c>
      <c r="I1783" s="2">
        <f>'Moving Avg'!H1783</f>
        <v>16.782199999999992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</row>
    <row r="1784" spans="1:12" ht="13.5" x14ac:dyDescent="0.25">
      <c r="A1784" s="3">
        <f>RSI!A1784</f>
        <v>44610</v>
      </c>
      <c r="B1784" s="2">
        <f>RSI!B1784</f>
        <v>18.042000000000002</v>
      </c>
      <c r="C1784" s="2">
        <f>RSI!I1784</f>
        <v>69.983592585744589</v>
      </c>
      <c r="D1784" s="2">
        <f>MACD!E1784</f>
        <v>-0.24148417404733991</v>
      </c>
      <c r="E1784" s="2">
        <f>MACD!F1784</f>
        <v>-0.21266865455127837</v>
      </c>
      <c r="F1784" s="2">
        <f>'Moving Avg'!D1784</f>
        <v>18.042000000000002</v>
      </c>
      <c r="G1784" s="2">
        <f>'Moving Avg'!F1784</f>
        <v>17.754050000000007</v>
      </c>
      <c r="H1784" s="2">
        <f>'Moving Avg'!G1784</f>
        <v>16.995019999999997</v>
      </c>
      <c r="I1784" s="2">
        <f>'Moving Avg'!H1784</f>
        <v>16.788669999999989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</row>
    <row r="1785" spans="1:12" ht="13.5" x14ac:dyDescent="0.25">
      <c r="A1785" s="3">
        <f>RSI!A1785</f>
        <v>44613</v>
      </c>
      <c r="B1785" s="2">
        <f>RSI!B1785</f>
        <v>18.042000000000002</v>
      </c>
      <c r="C1785" s="2">
        <f>RSI!I1785</f>
        <v>69.983592585744589</v>
      </c>
      <c r="D1785" s="2">
        <f>MACD!E1785</f>
        <v>-0.17316188142704192</v>
      </c>
      <c r="E1785" s="2">
        <f>MACD!F1785</f>
        <v>-0.20476729992643108</v>
      </c>
      <c r="F1785" s="2">
        <f>'Moving Avg'!D1785</f>
        <v>18.042000000000002</v>
      </c>
      <c r="G1785" s="2">
        <f>'Moving Avg'!F1785</f>
        <v>17.743900000000007</v>
      </c>
      <c r="H1785" s="2">
        <f>'Moving Avg'!G1785</f>
        <v>17.029880000000002</v>
      </c>
      <c r="I1785" s="2">
        <f>'Moving Avg'!H1785</f>
        <v>16.791374999999992</v>
      </c>
      <c r="J1785" s="5" t="str">
        <f>OBV!F1785</f>
        <v>NEUTRAL</v>
      </c>
      <c r="K1785" s="5" t="str">
        <f>OBV!G1785</f>
        <v>NEUTRAL</v>
      </c>
      <c r="L1785" s="5" t="str">
        <f>OBV!H1785</f>
        <v>NEUTRAL</v>
      </c>
    </row>
    <row r="1786" spans="1:12" ht="13.5" x14ac:dyDescent="0.25">
      <c r="A1786" s="3">
        <f>RSI!A1786</f>
        <v>44614</v>
      </c>
      <c r="B1786" s="2">
        <f>RSI!B1786</f>
        <v>18.042000000000002</v>
      </c>
      <c r="C1786" s="2">
        <f>RSI!I1786</f>
        <v>69.983592585744589</v>
      </c>
      <c r="D1786" s="2">
        <f>MACD!E1786</f>
        <v>-0.11802433727806516</v>
      </c>
      <c r="E1786" s="2">
        <f>MACD!F1786</f>
        <v>-0.18741870739675792</v>
      </c>
      <c r="F1786" s="2">
        <f>'Moving Avg'!D1786</f>
        <v>18.042000000000002</v>
      </c>
      <c r="G1786" s="2">
        <f>'Moving Avg'!F1786</f>
        <v>17.733750000000004</v>
      </c>
      <c r="H1786" s="2">
        <f>'Moving Avg'!G1786</f>
        <v>17.06474</v>
      </c>
      <c r="I1786" s="2">
        <f>'Moving Avg'!H1786</f>
        <v>16.790154999999992</v>
      </c>
      <c r="J1786" s="5" t="str">
        <f>OBV!F1786</f>
        <v>NEUTRAL</v>
      </c>
      <c r="K1786" s="5" t="str">
        <f>OBV!G1786</f>
        <v>NEUTRAL</v>
      </c>
      <c r="L1786" s="5" t="str">
        <f>OBV!H1786</f>
        <v>NEUTRAL</v>
      </c>
    </row>
    <row r="1787" spans="1:12" ht="13.5" x14ac:dyDescent="0.25">
      <c r="A1787" s="3">
        <f>RSI!A1787</f>
        <v>44615</v>
      </c>
      <c r="B1787" s="2">
        <f>RSI!B1787</f>
        <v>17.84</v>
      </c>
      <c r="C1787" s="2">
        <f>RSI!I1787</f>
        <v>58.426614621277643</v>
      </c>
      <c r="D1787" s="2">
        <f>MACD!E1787</f>
        <v>-5.888210938609717E-2</v>
      </c>
      <c r="E1787" s="2">
        <f>MACD!F1787</f>
        <v>-0.16171138779462579</v>
      </c>
      <c r="F1787" s="2">
        <f>'Moving Avg'!D1787</f>
        <v>18.001600000000003</v>
      </c>
      <c r="G1787" s="2">
        <f>'Moving Avg'!F1787</f>
        <v>17.754450000000006</v>
      </c>
      <c r="H1787" s="2">
        <f>'Moving Avg'!G1787</f>
        <v>17.095559999999999</v>
      </c>
      <c r="I1787" s="2">
        <f>'Moving Avg'!H1787</f>
        <v>16.786464999999993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</row>
    <row r="1788" spans="1:12" ht="13.5" x14ac:dyDescent="0.25">
      <c r="A1788" s="3">
        <f>RSI!A1788</f>
        <v>44616</v>
      </c>
      <c r="B1788" s="2">
        <f>RSI!B1788</f>
        <v>17.84</v>
      </c>
      <c r="C1788" s="2">
        <f>RSI!I1788</f>
        <v>58.426614621277643</v>
      </c>
      <c r="D1788" s="2">
        <f>MACD!E1788</f>
        <v>-8.70649369425891E-3</v>
      </c>
      <c r="E1788" s="2">
        <f>MACD!F1788</f>
        <v>-0.13111040897455242</v>
      </c>
      <c r="F1788" s="2">
        <f>'Moving Avg'!D1788</f>
        <v>17.961200000000002</v>
      </c>
      <c r="G1788" s="2">
        <f>'Moving Avg'!F1788</f>
        <v>17.794999999999998</v>
      </c>
      <c r="H1788" s="2">
        <f>'Moving Avg'!G1788</f>
        <v>17.126380000000001</v>
      </c>
      <c r="I1788" s="2">
        <f>'Moving Avg'!H1788</f>
        <v>16.785574999999991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</row>
    <row r="1789" spans="1:12" ht="13.5" x14ac:dyDescent="0.25">
      <c r="A1789" s="3">
        <f>RSI!A1789</f>
        <v>44617</v>
      </c>
      <c r="B1789" s="2">
        <f>RSI!B1789</f>
        <v>17.84</v>
      </c>
      <c r="C1789" s="2">
        <f>RSI!I1789</f>
        <v>58.426614621277643</v>
      </c>
      <c r="D1789" s="2">
        <f>MACD!E1789</f>
        <v>3.2732595451133051E-2</v>
      </c>
      <c r="E1789" s="2">
        <f>MACD!F1789</f>
        <v>-9.8341808089415339E-2</v>
      </c>
      <c r="F1789" s="2">
        <f>'Moving Avg'!D1789</f>
        <v>17.920800000000003</v>
      </c>
      <c r="G1789" s="2">
        <f>'Moving Avg'!F1789</f>
        <v>17.835549999999998</v>
      </c>
      <c r="H1789" s="2">
        <f>'Moving Avg'!G1789</f>
        <v>17.15476</v>
      </c>
      <c r="I1789" s="2">
        <f>'Moving Avg'!H1789</f>
        <v>16.784684999999993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</row>
    <row r="1790" spans="1:12" ht="13.5" x14ac:dyDescent="0.25">
      <c r="A1790" s="3">
        <f>RSI!A1790</f>
        <v>44620</v>
      </c>
      <c r="B1790" s="2">
        <f>RSI!B1790</f>
        <v>17.832000000000001</v>
      </c>
      <c r="C1790" s="2">
        <f>RSI!I1790</f>
        <v>57.953225436356831</v>
      </c>
      <c r="D1790" s="2">
        <f>MACD!E1790</f>
        <v>7.1139487568451898E-2</v>
      </c>
      <c r="E1790" s="2">
        <f>MACD!F1790</f>
        <v>-6.4445548957841894E-2</v>
      </c>
      <c r="F1790" s="2">
        <f>'Moving Avg'!D1790</f>
        <v>17.878800000000002</v>
      </c>
      <c r="G1790" s="2">
        <f>'Moving Avg'!F1790</f>
        <v>17.8672</v>
      </c>
      <c r="H1790" s="2">
        <f>'Moving Avg'!G1790</f>
        <v>17.182980000000001</v>
      </c>
      <c r="I1790" s="2">
        <f>'Moving Avg'!H1790</f>
        <v>16.781119999999991</v>
      </c>
      <c r="J1790" s="5" t="str">
        <f>OBV!F1790</f>
        <v>BEARISH</v>
      </c>
      <c r="K1790" s="5" t="str">
        <f>OBV!G1790</f>
        <v>WEAK</v>
      </c>
      <c r="L1790" s="5" t="str">
        <f>OBV!H1790</f>
        <v>CONFIRMED BEARISH</v>
      </c>
    </row>
    <row r="1791" spans="1:12" ht="13.5" x14ac:dyDescent="0.25">
      <c r="A1791" s="3">
        <f>RSI!A1791</f>
        <v>44621</v>
      </c>
      <c r="B1791" s="2">
        <f>RSI!B1791</f>
        <v>17.847999999999999</v>
      </c>
      <c r="C1791" s="2">
        <f>RSI!I1791</f>
        <v>58.674401722112115</v>
      </c>
      <c r="D1791" s="2">
        <f>MACD!E1791</f>
        <v>0.10162762825788008</v>
      </c>
      <c r="E1791" s="2">
        <f>MACD!F1791</f>
        <v>-3.1230913514697502E-2</v>
      </c>
      <c r="F1791" s="2">
        <f>'Moving Avg'!D1791</f>
        <v>17.84</v>
      </c>
      <c r="G1791" s="2">
        <f>'Moving Avg'!F1791</f>
        <v>17.899649999999998</v>
      </c>
      <c r="H1791" s="2">
        <f>'Moving Avg'!G1791</f>
        <v>17.211520000000004</v>
      </c>
      <c r="I1791" s="2">
        <f>'Moving Avg'!H1791</f>
        <v>16.777634999999989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</row>
    <row r="1792" spans="1:12" ht="13.5" x14ac:dyDescent="0.25">
      <c r="A1792" s="3">
        <f>RSI!A1792</f>
        <v>44622</v>
      </c>
      <c r="B1792" s="2">
        <f>RSI!B1792</f>
        <v>17.847999999999999</v>
      </c>
      <c r="C1792" s="2">
        <f>RSI!I1792</f>
        <v>58.674401722112108</v>
      </c>
      <c r="D1792" s="2">
        <f>MACD!E1792</f>
        <v>0.12656702477229942</v>
      </c>
      <c r="E1792" s="2">
        <f>MACD!F1792</f>
        <v>3.2867414270187911E-4</v>
      </c>
      <c r="F1792" s="2">
        <f>'Moving Avg'!D1792</f>
        <v>17.8416</v>
      </c>
      <c r="G1792" s="2">
        <f>'Moving Avg'!F1792</f>
        <v>17.932099999999998</v>
      </c>
      <c r="H1792" s="2">
        <f>'Moving Avg'!G1792</f>
        <v>17.239260000000002</v>
      </c>
      <c r="I1792" s="2">
        <f>'Moving Avg'!H1792</f>
        <v>16.776904999999989</v>
      </c>
      <c r="J1792" s="5" t="str">
        <f>OBV!F1792</f>
        <v>BULLISH</v>
      </c>
      <c r="K1792" s="5" t="str">
        <f>OBV!G1792</f>
        <v>NEUTRAL</v>
      </c>
      <c r="L1792" s="5" t="str">
        <f>OBV!H1792</f>
        <v>CONFIRMED BULLISH</v>
      </c>
    </row>
    <row r="1793" spans="1:12" ht="13.5" x14ac:dyDescent="0.25">
      <c r="A1793" s="3">
        <f>RSI!A1793</f>
        <v>44623</v>
      </c>
      <c r="B1793" s="2">
        <f>RSI!B1793</f>
        <v>17.847999999999999</v>
      </c>
      <c r="C1793" s="2">
        <f>RSI!I1793</f>
        <v>58.674401722112108</v>
      </c>
      <c r="D1793" s="2">
        <f>MACD!E1793</f>
        <v>0.14687490495000688</v>
      </c>
      <c r="E1793" s="2">
        <f>MACD!F1793</f>
        <v>2.9637920304162881E-2</v>
      </c>
      <c r="F1793" s="2">
        <f>'Moving Avg'!D1793</f>
        <v>17.8432</v>
      </c>
      <c r="G1793" s="2">
        <f>'Moving Avg'!F1793</f>
        <v>17.962900000000001</v>
      </c>
      <c r="H1793" s="2">
        <f>'Moving Avg'!G1793</f>
        <v>17.276720000000001</v>
      </c>
      <c r="I1793" s="2">
        <f>'Moving Avg'!H1793</f>
        <v>16.776379999999993</v>
      </c>
      <c r="J1793" s="5" t="str">
        <f>OBV!F1793</f>
        <v>BULLISH</v>
      </c>
      <c r="K1793" s="5" t="str">
        <f>OBV!G1793</f>
        <v>NEUTRAL</v>
      </c>
      <c r="L1793" s="5" t="str">
        <f>OBV!H1793</f>
        <v>CONFIRMED BULLISH</v>
      </c>
    </row>
    <row r="1794" spans="1:12" ht="13.5" x14ac:dyDescent="0.25">
      <c r="A1794" s="3">
        <f>RSI!A1794</f>
        <v>44624</v>
      </c>
      <c r="B1794" s="2">
        <f>RSI!B1794</f>
        <v>17.847999999999999</v>
      </c>
      <c r="C1794" s="2">
        <f>RSI!I1794</f>
        <v>58.674401722112108</v>
      </c>
      <c r="D1794" s="2">
        <f>MACD!E1794</f>
        <v>0.16332267540319734</v>
      </c>
      <c r="E1794" s="2">
        <f>MACD!F1794</f>
        <v>5.6374871323969775E-2</v>
      </c>
      <c r="F1794" s="2">
        <f>'Moving Avg'!D1794</f>
        <v>17.844799999999999</v>
      </c>
      <c r="G1794" s="2">
        <f>'Moving Avg'!F1794</f>
        <v>17.955200000000001</v>
      </c>
      <c r="H1794" s="2">
        <f>'Moving Avg'!G1794</f>
        <v>17.314180000000004</v>
      </c>
      <c r="I1794" s="2">
        <f>'Moving Avg'!H1794</f>
        <v>16.778044999999992</v>
      </c>
      <c r="J1794" s="5" t="str">
        <f>OBV!F1794</f>
        <v>BULLISH</v>
      </c>
      <c r="K1794" s="5" t="str">
        <f>OBV!G1794</f>
        <v>NEUTRAL</v>
      </c>
      <c r="L1794" s="5" t="str">
        <f>OBV!H1794</f>
        <v>CONFIRMED BULLISH</v>
      </c>
    </row>
    <row r="1795" spans="1:12" ht="13.5" x14ac:dyDescent="0.25">
      <c r="A1795" s="3">
        <f>RSI!A1795</f>
        <v>44627</v>
      </c>
      <c r="B1795" s="2">
        <f>RSI!B1795</f>
        <v>17.847999999999999</v>
      </c>
      <c r="C1795" s="2">
        <f>RSI!I1795</f>
        <v>58.674401722112108</v>
      </c>
      <c r="D1795" s="2">
        <f>MACD!E1795</f>
        <v>0.1765587043861423</v>
      </c>
      <c r="E1795" s="2">
        <f>MACD!F1795</f>
        <v>8.0411637936404282E-2</v>
      </c>
      <c r="F1795" s="2">
        <f>'Moving Avg'!D1795</f>
        <v>17.847999999999999</v>
      </c>
      <c r="G1795" s="2">
        <f>'Moving Avg'!F1795</f>
        <v>17.947100000000006</v>
      </c>
      <c r="H1795" s="2">
        <f>'Moving Avg'!G1795</f>
        <v>17.350020000000001</v>
      </c>
      <c r="I1795" s="2">
        <f>'Moving Avg'!H1795</f>
        <v>16.778124999999996</v>
      </c>
      <c r="J1795" s="5" t="str">
        <f>OBV!F1795</f>
        <v>BULLISH</v>
      </c>
      <c r="K1795" s="5" t="str">
        <f>OBV!G1795</f>
        <v>NEUTRAL</v>
      </c>
      <c r="L1795" s="5" t="str">
        <f>OBV!H1795</f>
        <v>CONFIRMED BULLISH</v>
      </c>
    </row>
    <row r="1796" spans="1:12" ht="13.5" x14ac:dyDescent="0.25">
      <c r="A1796" s="3">
        <f>RSI!A1796</f>
        <v>44628</v>
      </c>
      <c r="B1796" s="2">
        <f>RSI!B1796</f>
        <v>17.84</v>
      </c>
      <c r="C1796" s="2">
        <f>RSI!I1796</f>
        <v>57.954473601120753</v>
      </c>
      <c r="D1796" s="2">
        <f>MACD!E1796</f>
        <v>0.18772016635983491</v>
      </c>
      <c r="E1796" s="2">
        <f>MACD!F1796</f>
        <v>0.10187334362109041</v>
      </c>
      <c r="F1796" s="2">
        <f>'Moving Avg'!D1796</f>
        <v>17.846399999999999</v>
      </c>
      <c r="G1796" s="2">
        <f>'Moving Avg'!F1796</f>
        <v>17.938600000000001</v>
      </c>
      <c r="H1796" s="2">
        <f>'Moving Avg'!G1796</f>
        <v>17.385700000000003</v>
      </c>
      <c r="I1796" s="2">
        <f>'Moving Avg'!H1796</f>
        <v>16.778164999999994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</row>
    <row r="1797" spans="1:12" ht="13.5" x14ac:dyDescent="0.25">
      <c r="A1797" s="3">
        <f>RSI!A1797</f>
        <v>44629</v>
      </c>
      <c r="B1797" s="2">
        <f>RSI!B1797</f>
        <v>17.84</v>
      </c>
      <c r="C1797" s="2">
        <f>RSI!I1797</f>
        <v>57.954473601120753</v>
      </c>
      <c r="D1797" s="2">
        <f>MACD!E1797</f>
        <v>0.16555071159438484</v>
      </c>
      <c r="E1797" s="2">
        <f>MACD!F1797</f>
        <v>0.11460881721574931</v>
      </c>
      <c r="F1797" s="2">
        <f>'Moving Avg'!D1797</f>
        <v>17.844799999999999</v>
      </c>
      <c r="G1797" s="2">
        <f>'Moving Avg'!F1797</f>
        <v>17.930100000000003</v>
      </c>
      <c r="H1797" s="2">
        <f>'Moving Avg'!G1797</f>
        <v>17.421380000000003</v>
      </c>
      <c r="I1797" s="2">
        <f>'Moving Avg'!H1797</f>
        <v>16.779749999999993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</row>
    <row r="1798" spans="1:12" ht="13.5" x14ac:dyDescent="0.25">
      <c r="A1798" s="3">
        <f>RSI!A1798</f>
        <v>44630</v>
      </c>
      <c r="B1798" s="2">
        <f>RSI!B1798</f>
        <v>17.84</v>
      </c>
      <c r="C1798" s="2">
        <f>RSI!I1798</f>
        <v>57.954473601120746</v>
      </c>
      <c r="D1798" s="2">
        <f>MACD!E1798</f>
        <v>0.14629486285684479</v>
      </c>
      <c r="E1798" s="2">
        <f>MACD!F1798</f>
        <v>0.12094602634396841</v>
      </c>
      <c r="F1798" s="2">
        <f>'Moving Avg'!D1798</f>
        <v>17.843200000000003</v>
      </c>
      <c r="G1798" s="2">
        <f>'Moving Avg'!F1798</f>
        <v>17.921199999999999</v>
      </c>
      <c r="H1798" s="2">
        <f>'Moving Avg'!G1798</f>
        <v>17.457060000000002</v>
      </c>
      <c r="I1798" s="2">
        <f>'Moving Avg'!H1798</f>
        <v>16.780969999999993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</row>
    <row r="1799" spans="1:12" ht="13.5" x14ac:dyDescent="0.25">
      <c r="A1799" s="3">
        <f>RSI!A1799</f>
        <v>44631</v>
      </c>
      <c r="B1799" s="2">
        <f>RSI!B1799</f>
        <v>17.84</v>
      </c>
      <c r="C1799" s="2">
        <f>RSI!I1799</f>
        <v>57.954473601120746</v>
      </c>
      <c r="D1799" s="2">
        <f>MACD!E1799</f>
        <v>0.12954119375641682</v>
      </c>
      <c r="E1799" s="2">
        <f>MACD!F1799</f>
        <v>0.1226650598264581</v>
      </c>
      <c r="F1799" s="2">
        <f>'Moving Avg'!D1799</f>
        <v>17.841600000000003</v>
      </c>
      <c r="G1799" s="2">
        <f>'Moving Avg'!F1799</f>
        <v>17.912299999999998</v>
      </c>
      <c r="H1799" s="2">
        <f>'Moving Avg'!G1799</f>
        <v>17.492740000000005</v>
      </c>
      <c r="I1799" s="2">
        <f>'Moving Avg'!H1799</f>
        <v>16.780199999999994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</row>
    <row r="1800" spans="1:12" ht="13.5" x14ac:dyDescent="0.25">
      <c r="A1800" s="3">
        <f>RSI!A1800</f>
        <v>44634</v>
      </c>
      <c r="B1800" s="2">
        <f>RSI!B1800</f>
        <v>17.847999999999999</v>
      </c>
      <c r="C1800" s="2">
        <f>RSI!I1800</f>
        <v>58.637110981526085</v>
      </c>
      <c r="D1800" s="2">
        <f>MACD!E1800</f>
        <v>0.11311548498819946</v>
      </c>
      <c r="E1800" s="2">
        <f>MACD!F1800</f>
        <v>0.12075514485880638</v>
      </c>
      <c r="F1800" s="2">
        <f>'Moving Avg'!D1800</f>
        <v>17.8416</v>
      </c>
      <c r="G1800" s="2">
        <f>'Moving Avg'!F1800</f>
        <v>17.9026</v>
      </c>
      <c r="H1800" s="2">
        <f>'Moving Avg'!G1800</f>
        <v>17.528580000000002</v>
      </c>
      <c r="I1800" s="2">
        <f>'Moving Avg'!H1800</f>
        <v>16.779469999999993</v>
      </c>
      <c r="J1800" s="5" t="str">
        <f>OBV!F1800</f>
        <v>BULLISH</v>
      </c>
      <c r="K1800" s="5" t="str">
        <f>OBV!G1800</f>
        <v>NEUTRAL</v>
      </c>
      <c r="L1800" s="5" t="str">
        <f>OBV!H1800</f>
        <v>NEUTRAL</v>
      </c>
    </row>
    <row r="1801" spans="1:12" ht="13.5" x14ac:dyDescent="0.25">
      <c r="A1801" s="3">
        <f>RSI!A1801</f>
        <v>44635</v>
      </c>
      <c r="B1801" s="2">
        <f>RSI!B1801</f>
        <v>17.847999999999999</v>
      </c>
      <c r="C1801" s="2">
        <f>RSI!I1801</f>
        <v>58.637110981526085</v>
      </c>
      <c r="D1801" s="2">
        <f>MACD!E1801</f>
        <v>0.10123647686508619</v>
      </c>
      <c r="E1801" s="2">
        <f>MACD!F1801</f>
        <v>0.11685141126006235</v>
      </c>
      <c r="F1801" s="2">
        <f>'Moving Avg'!D1801</f>
        <v>17.8432</v>
      </c>
      <c r="G1801" s="2">
        <f>'Moving Avg'!F1801</f>
        <v>17.892900000000001</v>
      </c>
      <c r="H1801" s="2">
        <f>'Moving Avg'!G1801</f>
        <v>17.553080000000001</v>
      </c>
      <c r="I1801" s="2">
        <f>'Moving Avg'!H1801</f>
        <v>16.780319999999993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</row>
    <row r="1802" spans="1:12" ht="13.5" x14ac:dyDescent="0.25">
      <c r="A1802" s="3">
        <f>RSI!A1802</f>
        <v>44636</v>
      </c>
      <c r="B1802" s="2">
        <f>RSI!B1802</f>
        <v>17.847999999999999</v>
      </c>
      <c r="C1802" s="2">
        <f>RSI!I1802</f>
        <v>58.637110981526085</v>
      </c>
      <c r="D1802" s="2">
        <f>MACD!E1802</f>
        <v>9.0775869624870609E-2</v>
      </c>
      <c r="E1802" s="2">
        <f>MACD!F1802</f>
        <v>0.11163630293302401</v>
      </c>
      <c r="F1802" s="2">
        <f>'Moving Avg'!D1802</f>
        <v>17.844799999999999</v>
      </c>
      <c r="G1802" s="2">
        <f>'Moving Avg'!F1802</f>
        <v>17.883200000000002</v>
      </c>
      <c r="H1802" s="2">
        <f>'Moving Avg'!G1802</f>
        <v>17.577580000000001</v>
      </c>
      <c r="I1802" s="2">
        <f>'Moving Avg'!H1802</f>
        <v>16.781494999999996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</row>
    <row r="1803" spans="1:12" ht="13.5" x14ac:dyDescent="0.25">
      <c r="A1803" s="3">
        <f>RSI!A1803</f>
        <v>44637</v>
      </c>
      <c r="B1803" s="2">
        <f>RSI!B1803</f>
        <v>17.856000000000002</v>
      </c>
      <c r="C1803" s="2">
        <f>RSI!I1803</f>
        <v>59.459195899056368</v>
      </c>
      <c r="D1803" s="2">
        <f>MACD!E1803</f>
        <v>8.0953161734388601E-2</v>
      </c>
      <c r="E1803" s="2">
        <f>MACD!F1803</f>
        <v>0.10549967469329694</v>
      </c>
      <c r="F1803" s="2">
        <f>'Moving Avg'!D1803</f>
        <v>17.848000000000003</v>
      </c>
      <c r="G1803" s="2">
        <f>'Moving Avg'!F1803</f>
        <v>17.873900000000003</v>
      </c>
      <c r="H1803" s="2">
        <f>'Moving Avg'!G1803</f>
        <v>17.602240000000002</v>
      </c>
      <c r="I1803" s="2">
        <f>'Moving Avg'!H1803</f>
        <v>16.782709999999994</v>
      </c>
      <c r="J1803" s="5" t="str">
        <f>OBV!F1803</f>
        <v>BULLISH</v>
      </c>
      <c r="K1803" s="5" t="str">
        <f>OBV!G1803</f>
        <v>STRONG</v>
      </c>
      <c r="L1803" s="5" t="str">
        <f>OBV!H1803</f>
        <v>CONFIRMED BULLISH</v>
      </c>
    </row>
    <row r="1804" spans="1:12" ht="13.5" x14ac:dyDescent="0.25">
      <c r="A1804" s="3">
        <f>RSI!A1804</f>
        <v>44638</v>
      </c>
      <c r="B1804" s="2">
        <f>RSI!B1804</f>
        <v>17.856000000000002</v>
      </c>
      <c r="C1804" s="2">
        <f>RSI!I1804</f>
        <v>59.459195899056368</v>
      </c>
      <c r="D1804" s="2">
        <f>MACD!E1804</f>
        <v>7.2243596729201442E-2</v>
      </c>
      <c r="E1804" s="2">
        <f>MACD!F1804</f>
        <v>9.8848459100477834E-2</v>
      </c>
      <c r="F1804" s="2">
        <f>'Moving Avg'!D1804</f>
        <v>17.851199999999999</v>
      </c>
      <c r="G1804" s="2">
        <f>'Moving Avg'!F1804</f>
        <v>17.864600000000003</v>
      </c>
      <c r="H1804" s="2">
        <f>'Moving Avg'!G1804</f>
        <v>17.626900000000003</v>
      </c>
      <c r="I1804" s="2">
        <f>'Moving Avg'!H1804</f>
        <v>16.783884999999998</v>
      </c>
      <c r="J1804" s="5" t="str">
        <f>OBV!F1804</f>
        <v>BULLISH</v>
      </c>
      <c r="K1804" s="5" t="str">
        <f>OBV!G1804</f>
        <v>STRONG</v>
      </c>
      <c r="L1804" s="5" t="str">
        <f>OBV!H1804</f>
        <v>CONFIRMED BULLISH</v>
      </c>
    </row>
    <row r="1805" spans="1:12" ht="13.5" x14ac:dyDescent="0.25">
      <c r="A1805" s="3">
        <f>RSI!A1805</f>
        <v>44641</v>
      </c>
      <c r="B1805" s="2">
        <f>RSI!B1805</f>
        <v>17.856000000000002</v>
      </c>
      <c r="C1805" s="2">
        <f>RSI!I1805</f>
        <v>59.459195899056368</v>
      </c>
      <c r="D1805" s="2">
        <f>MACD!E1805</f>
        <v>6.4505406520247277E-2</v>
      </c>
      <c r="E1805" s="2">
        <f>MACD!F1805</f>
        <v>9.1979848584431728E-2</v>
      </c>
      <c r="F1805" s="2">
        <f>'Moving Avg'!D1805</f>
        <v>17.852800000000002</v>
      </c>
      <c r="G1805" s="2">
        <f>'Moving Avg'!F1805</f>
        <v>17.855300000000003</v>
      </c>
      <c r="H1805" s="2">
        <f>'Moving Avg'!G1805</f>
        <v>17.651560000000003</v>
      </c>
      <c r="I1805" s="2">
        <f>'Moving Avg'!H1805</f>
        <v>16.785059999999998</v>
      </c>
      <c r="J1805" s="5" t="str">
        <f>OBV!F1805</f>
        <v>BULLISH</v>
      </c>
      <c r="K1805" s="5" t="str">
        <f>OBV!G1805</f>
        <v>NEUTRAL</v>
      </c>
      <c r="L1805" s="5" t="str">
        <f>OBV!H1805</f>
        <v>CONFIRMED BULLISH</v>
      </c>
    </row>
    <row r="1806" spans="1:12" ht="13.5" x14ac:dyDescent="0.25">
      <c r="A1806" s="3">
        <f>RSI!A1806</f>
        <v>44642</v>
      </c>
      <c r="B1806" s="2">
        <f>RSI!B1806</f>
        <v>17.856000000000002</v>
      </c>
      <c r="C1806" s="2">
        <f>RSI!I1806</f>
        <v>59.459195899056368</v>
      </c>
      <c r="D1806" s="2">
        <f>MACD!E1806</f>
        <v>5.638568021385737E-2</v>
      </c>
      <c r="E1806" s="2">
        <f>MACD!F1806</f>
        <v>8.4861014910316862E-2</v>
      </c>
      <c r="F1806" s="2">
        <f>'Moving Avg'!D1806</f>
        <v>17.854399999999998</v>
      </c>
      <c r="G1806" s="2">
        <f>'Moving Avg'!F1806</f>
        <v>17.846</v>
      </c>
      <c r="H1806" s="2">
        <f>'Moving Avg'!G1806</f>
        <v>17.676220000000001</v>
      </c>
      <c r="I1806" s="2">
        <f>'Moving Avg'!H1806</f>
        <v>16.786194999999999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</row>
    <row r="1807" spans="1:12" ht="13.5" x14ac:dyDescent="0.25">
      <c r="A1807" s="3">
        <f>RSI!A1807</f>
        <v>44643</v>
      </c>
      <c r="B1807" s="2">
        <f>RSI!B1807</f>
        <v>17.856000000000002</v>
      </c>
      <c r="C1807" s="2">
        <f>RSI!I1807</f>
        <v>59.459195899056361</v>
      </c>
      <c r="D1807" s="2">
        <f>MACD!E1807</f>
        <v>4.9199163247724442E-2</v>
      </c>
      <c r="E1807" s="2">
        <f>MACD!F1807</f>
        <v>7.7728644577798378E-2</v>
      </c>
      <c r="F1807" s="2">
        <f>'Moving Avg'!D1807</f>
        <v>17.856000000000002</v>
      </c>
      <c r="G1807" s="2">
        <f>'Moving Avg'!F1807</f>
        <v>17.846800000000002</v>
      </c>
      <c r="H1807" s="2">
        <f>'Moving Avg'!G1807</f>
        <v>17.700879999999998</v>
      </c>
      <c r="I1807" s="2">
        <f>'Moving Avg'!H1807</f>
        <v>16.787330000000001</v>
      </c>
      <c r="J1807" s="5" t="str">
        <f>OBV!F1807</f>
        <v>BULLISH</v>
      </c>
      <c r="K1807" s="5" t="str">
        <f>OBV!G1807</f>
        <v>NEUTRAL</v>
      </c>
      <c r="L1807" s="5" t="str">
        <f>OBV!H1807</f>
        <v>CONFIRMED BULLISH</v>
      </c>
    </row>
    <row r="1808" spans="1:12" ht="13.5" x14ac:dyDescent="0.25">
      <c r="A1808" s="3">
        <f>RSI!A1808</f>
        <v>44644</v>
      </c>
      <c r="B1808" s="2">
        <f>RSI!B1808</f>
        <v>17.856000000000002</v>
      </c>
      <c r="C1808" s="2">
        <f>RSI!I1808</f>
        <v>59.459195899056361</v>
      </c>
      <c r="D1808" s="2">
        <f>MACD!E1808</f>
        <v>4.2825690829840113E-2</v>
      </c>
      <c r="E1808" s="2">
        <f>MACD!F1808</f>
        <v>7.0748053828206731E-2</v>
      </c>
      <c r="F1808" s="2">
        <f>'Moving Avg'!D1808</f>
        <v>17.856000000000002</v>
      </c>
      <c r="G1808" s="2">
        <f>'Moving Avg'!F1808</f>
        <v>17.8476</v>
      </c>
      <c r="H1808" s="2">
        <f>'Moving Avg'!G1808</f>
        <v>17.725539999999999</v>
      </c>
      <c r="I1808" s="2">
        <f>'Moving Avg'!H1808</f>
        <v>16.788425000000004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</row>
    <row r="1809" spans="1:12" ht="13.5" x14ac:dyDescent="0.25">
      <c r="A1809" s="3">
        <f>RSI!A1809</f>
        <v>44645</v>
      </c>
      <c r="B1809" s="2">
        <f>RSI!B1809</f>
        <v>17.856000000000002</v>
      </c>
      <c r="C1809" s="2">
        <f>RSI!I1809</f>
        <v>59.459195899056361</v>
      </c>
      <c r="D1809" s="2">
        <f>MACD!E1809</f>
        <v>3.7161851290697712E-2</v>
      </c>
      <c r="E1809" s="2">
        <f>MACD!F1809</f>
        <v>6.4030813320704927E-2</v>
      </c>
      <c r="F1809" s="2">
        <f>'Moving Avg'!D1809</f>
        <v>17.856000000000002</v>
      </c>
      <c r="G1809" s="2">
        <f>'Moving Avg'!F1809</f>
        <v>17.848400000000002</v>
      </c>
      <c r="H1809" s="2">
        <f>'Moving Avg'!G1809</f>
        <v>17.7502</v>
      </c>
      <c r="I1809" s="2">
        <f>'Moving Avg'!H1809</f>
        <v>16.789520000000003</v>
      </c>
      <c r="J1809" s="5" t="str">
        <f>OBV!F1809</f>
        <v>NEUTRAL</v>
      </c>
      <c r="K1809" s="5" t="str">
        <f>OBV!G1809</f>
        <v>NEUTRAL</v>
      </c>
      <c r="L1809" s="5" t="str">
        <f>OBV!H1809</f>
        <v>NEUTRAL</v>
      </c>
    </row>
    <row r="1810" spans="1:12" ht="13.5" x14ac:dyDescent="0.25">
      <c r="A1810" s="3">
        <f>RSI!A1810</f>
        <v>44648</v>
      </c>
      <c r="B1810" s="2">
        <f>RSI!B1810</f>
        <v>17.856000000000002</v>
      </c>
      <c r="C1810" s="2">
        <f>RSI!I1810</f>
        <v>59.459195899056368</v>
      </c>
      <c r="D1810" s="2">
        <f>MACD!E1810</f>
        <v>3.3349306337914442E-2</v>
      </c>
      <c r="E1810" s="2">
        <f>MACD!F1810</f>
        <v>5.7894511924146838E-2</v>
      </c>
      <c r="F1810" s="2">
        <f>'Moving Avg'!D1810</f>
        <v>17.856000000000002</v>
      </c>
      <c r="G1810" s="2">
        <f>'Moving Avg'!F1810</f>
        <v>17.849599999999999</v>
      </c>
      <c r="H1810" s="2">
        <f>'Moving Avg'!G1810</f>
        <v>17.77486</v>
      </c>
      <c r="I1810" s="2">
        <f>'Moving Avg'!H1810</f>
        <v>16.790330000000004</v>
      </c>
      <c r="J1810" s="5" t="str">
        <f>OBV!F1810</f>
        <v>NEUTRAL</v>
      </c>
      <c r="K1810" s="5" t="str">
        <f>OBV!G1810</f>
        <v>NEUTRAL</v>
      </c>
      <c r="L1810" s="5" t="str">
        <f>OBV!H1810</f>
        <v>NEUTRAL</v>
      </c>
    </row>
    <row r="1811" spans="1:12" ht="13.5" x14ac:dyDescent="0.25">
      <c r="A1811" s="3">
        <f>RSI!A1811</f>
        <v>44649</v>
      </c>
      <c r="B1811" s="2">
        <f>RSI!B1811</f>
        <v>17.856000000000002</v>
      </c>
      <c r="C1811" s="2">
        <f>RSI!I1811</f>
        <v>59.459195899056368</v>
      </c>
      <c r="D1811" s="2">
        <f>MACD!E1811</f>
        <v>2.9891052527752038E-2</v>
      </c>
      <c r="E1811" s="2">
        <f>MACD!F1811</f>
        <v>5.2293820044867878E-2</v>
      </c>
      <c r="F1811" s="2">
        <f>'Moving Avg'!D1811</f>
        <v>17.856000000000002</v>
      </c>
      <c r="G1811" s="2">
        <f>'Moving Avg'!F1811</f>
        <v>17.850000000000001</v>
      </c>
      <c r="H1811" s="2">
        <f>'Moving Avg'!G1811</f>
        <v>17.799520000000001</v>
      </c>
      <c r="I1811" s="2">
        <f>'Moving Avg'!H1811</f>
        <v>16.791180000000004</v>
      </c>
      <c r="J1811" s="5" t="str">
        <f>OBV!F1811</f>
        <v>NEUTRAL</v>
      </c>
      <c r="K1811" s="5" t="str">
        <f>OBV!G1811</f>
        <v>NEUTRAL</v>
      </c>
      <c r="L1811" s="5" t="str">
        <f>OBV!H1811</f>
        <v>NEUTRAL</v>
      </c>
    </row>
    <row r="1812" spans="1:12" ht="13.5" x14ac:dyDescent="0.25">
      <c r="A1812" s="3">
        <f>RSI!A1812</f>
        <v>44650</v>
      </c>
      <c r="B1812" s="2">
        <f>RSI!B1812</f>
        <v>17.856000000000002</v>
      </c>
      <c r="C1812" s="2">
        <f>RSI!I1812</f>
        <v>59.459195899056368</v>
      </c>
      <c r="D1812" s="2">
        <f>MACD!E1812</f>
        <v>2.6749787547963422E-2</v>
      </c>
      <c r="E1812" s="2">
        <f>MACD!F1812</f>
        <v>4.7185013545486987E-2</v>
      </c>
      <c r="F1812" s="2">
        <f>'Moving Avg'!D1812</f>
        <v>17.856000000000002</v>
      </c>
      <c r="G1812" s="2">
        <f>'Moving Avg'!F1812</f>
        <v>17.8504</v>
      </c>
      <c r="H1812" s="2">
        <f>'Moving Avg'!G1812</f>
        <v>17.81606</v>
      </c>
      <c r="I1812" s="2">
        <f>'Moving Avg'!H1812</f>
        <v>16.792030000000004</v>
      </c>
      <c r="J1812" s="5" t="str">
        <f>OBV!F1812</f>
        <v>NEUTRAL</v>
      </c>
      <c r="K1812" s="5" t="str">
        <f>OBV!G1812</f>
        <v>NEUTRAL</v>
      </c>
      <c r="L1812" s="5" t="str">
        <f>OBV!H1812</f>
        <v>NEUTRAL</v>
      </c>
    </row>
    <row r="1813" spans="1:12" ht="13.5" x14ac:dyDescent="0.25">
      <c r="A1813" s="3">
        <f>RSI!A1813</f>
        <v>44651</v>
      </c>
      <c r="B1813" s="2">
        <f>RSI!B1813</f>
        <v>17.856000000000002</v>
      </c>
      <c r="C1813" s="2">
        <f>RSI!I1813</f>
        <v>59.459195899056361</v>
      </c>
      <c r="D1813" s="2">
        <f>MACD!E1813</f>
        <v>2.5123442762684078E-2</v>
      </c>
      <c r="E1813" s="2">
        <f>MACD!F1813</f>
        <v>4.2772699388926409E-2</v>
      </c>
      <c r="F1813" s="2">
        <f>'Moving Avg'!D1813</f>
        <v>17.856000000000002</v>
      </c>
      <c r="G1813" s="2">
        <f>'Moving Avg'!F1813</f>
        <v>17.8508</v>
      </c>
      <c r="H1813" s="2">
        <f>'Moving Avg'!G1813</f>
        <v>17.817359999999997</v>
      </c>
      <c r="I1813" s="2">
        <f>'Moving Avg'!H1813</f>
        <v>16.792840000000005</v>
      </c>
      <c r="J1813" s="5" t="str">
        <f>OBV!F1813</f>
        <v>NEUTRAL</v>
      </c>
      <c r="K1813" s="5" t="str">
        <f>OBV!G1813</f>
        <v>NEUTRAL</v>
      </c>
      <c r="L1813" s="5" t="str">
        <f>OBV!H1813</f>
        <v>NEUTRAL</v>
      </c>
    </row>
    <row r="1814" spans="1:12" ht="13.5" x14ac:dyDescent="0.25">
      <c r="A1814" s="3">
        <f>RSI!A1814</f>
        <v>44652</v>
      </c>
      <c r="B1814" s="2">
        <f>RSI!B1814</f>
        <v>17.856000000000002</v>
      </c>
      <c r="C1814" s="2">
        <f>RSI!I1814</f>
        <v>59.459195899056354</v>
      </c>
      <c r="D1814" s="2">
        <f>MACD!E1814</f>
        <v>2.3562933967806288E-2</v>
      </c>
      <c r="E1814" s="2">
        <f>MACD!F1814</f>
        <v>3.8930746304702384E-2</v>
      </c>
      <c r="F1814" s="2">
        <f>'Moving Avg'!D1814</f>
        <v>17.856000000000002</v>
      </c>
      <c r="G1814" s="2">
        <f>'Moving Avg'!F1814</f>
        <v>17.851199999999999</v>
      </c>
      <c r="H1814" s="2">
        <f>'Moving Avg'!G1814</f>
        <v>17.818660000000001</v>
      </c>
      <c r="I1814" s="2">
        <f>'Moving Avg'!H1814</f>
        <v>16.793490000000006</v>
      </c>
      <c r="J1814" s="5" t="str">
        <f>OBV!F1814</f>
        <v>NEUTRAL</v>
      </c>
      <c r="K1814" s="5" t="str">
        <f>OBV!G1814</f>
        <v>NEUTRAL</v>
      </c>
      <c r="L1814" s="5" t="str">
        <f>OBV!H1814</f>
        <v>NEUTRAL</v>
      </c>
    </row>
    <row r="1815" spans="1:12" ht="13.5" x14ac:dyDescent="0.25">
      <c r="A1815" s="3">
        <f>RSI!A1815</f>
        <v>44655</v>
      </c>
      <c r="B1815" s="2">
        <f>RSI!B1815</f>
        <v>17.920999999999999</v>
      </c>
      <c r="C1815" s="2">
        <f>RSI!I1815</f>
        <v>70.895874948851798</v>
      </c>
      <c r="D1815" s="2">
        <f>MACD!E1815</f>
        <v>1.7256974838282702E-2</v>
      </c>
      <c r="E1815" s="2">
        <f>MACD!F1815</f>
        <v>3.4595992011418449E-2</v>
      </c>
      <c r="F1815" s="2">
        <f>'Moving Avg'!D1815</f>
        <v>17.869</v>
      </c>
      <c r="G1815" s="2">
        <f>'Moving Avg'!F1815</f>
        <v>17.854849999999995</v>
      </c>
      <c r="H1815" s="2">
        <f>'Moving Avg'!G1815</f>
        <v>17.812180000000001</v>
      </c>
      <c r="I1815" s="2">
        <f>'Moving Avg'!H1815</f>
        <v>16.794300000000007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</row>
    <row r="1816" spans="1:12" ht="13.5" x14ac:dyDescent="0.25">
      <c r="A1816" s="3">
        <f>RSI!A1816</f>
        <v>44656</v>
      </c>
      <c r="B1816" s="2">
        <f>RSI!B1816</f>
        <v>17.920999999999999</v>
      </c>
      <c r="C1816" s="2">
        <f>RSI!I1816</f>
        <v>70.895874948851798</v>
      </c>
      <c r="D1816" s="2">
        <f>MACD!E1816</f>
        <v>1.1379007146057774E-2</v>
      </c>
      <c r="E1816" s="2">
        <f>MACD!F1816</f>
        <v>2.9952595038346318E-2</v>
      </c>
      <c r="F1816" s="2">
        <f>'Moving Avg'!D1816</f>
        <v>17.881999999999998</v>
      </c>
      <c r="G1816" s="2">
        <f>'Moving Avg'!F1816</f>
        <v>17.858899999999998</v>
      </c>
      <c r="H1816" s="2">
        <f>'Moving Avg'!G1816</f>
        <v>17.805700000000002</v>
      </c>
      <c r="I1816" s="2">
        <f>'Moving Avg'!H1816</f>
        <v>16.795070000000006</v>
      </c>
      <c r="J1816" s="5" t="str">
        <f>OBV!F1816</f>
        <v>BULLISH</v>
      </c>
      <c r="K1816" s="5" t="str">
        <f>OBV!G1816</f>
        <v>NEUTRAL</v>
      </c>
      <c r="L1816" s="5" t="str">
        <f>OBV!H1816</f>
        <v>CONFIRMED BULLISH</v>
      </c>
    </row>
    <row r="1817" spans="1:12" ht="13.5" x14ac:dyDescent="0.25">
      <c r="A1817" s="3">
        <f>RSI!A1817</f>
        <v>44657</v>
      </c>
      <c r="B1817" s="2">
        <f>RSI!B1817</f>
        <v>17.920999999999999</v>
      </c>
      <c r="C1817" s="2">
        <f>RSI!I1817</f>
        <v>70.895874948851798</v>
      </c>
      <c r="D1817" s="2">
        <f>MACD!E1817</f>
        <v>5.9033457672938994E-3</v>
      </c>
      <c r="E1817" s="2">
        <f>MACD!F1817</f>
        <v>2.5142745184135836E-2</v>
      </c>
      <c r="F1817" s="2">
        <f>'Moving Avg'!D1817</f>
        <v>17.895</v>
      </c>
      <c r="G1817" s="2">
        <f>'Moving Avg'!F1817</f>
        <v>17.862949999999998</v>
      </c>
      <c r="H1817" s="2">
        <f>'Moving Avg'!G1817</f>
        <v>17.815600000000003</v>
      </c>
      <c r="I1817" s="2">
        <f>'Moving Avg'!H1817</f>
        <v>16.795840000000009</v>
      </c>
      <c r="J1817" s="5" t="str">
        <f>OBV!F1817</f>
        <v>BULLISH</v>
      </c>
      <c r="K1817" s="5" t="str">
        <f>OBV!G1817</f>
        <v>NEUTRAL</v>
      </c>
      <c r="L1817" s="5" t="str">
        <f>OBV!H1817</f>
        <v>CONFIRMED BULLISH</v>
      </c>
    </row>
    <row r="1818" spans="1:12" ht="13.5" x14ac:dyDescent="0.25">
      <c r="A1818" s="3">
        <f>RSI!A1818</f>
        <v>44658</v>
      </c>
      <c r="B1818" s="2">
        <f>RSI!B1818</f>
        <v>17.920999999999999</v>
      </c>
      <c r="C1818" s="2">
        <f>RSI!I1818</f>
        <v>70.895874948851798</v>
      </c>
      <c r="D1818" s="2">
        <f>MACD!E1818</f>
        <v>8.0528234213872452E-4</v>
      </c>
      <c r="E1818" s="2">
        <f>MACD!F1818</f>
        <v>2.0275252615736414E-2</v>
      </c>
      <c r="F1818" s="2">
        <f>'Moving Avg'!D1818</f>
        <v>17.907999999999998</v>
      </c>
      <c r="G1818" s="2">
        <f>'Moving Avg'!F1818</f>
        <v>17.866999999999997</v>
      </c>
      <c r="H1818" s="2">
        <f>'Moving Avg'!G1818</f>
        <v>17.83344</v>
      </c>
      <c r="I1818" s="2">
        <f>'Moving Avg'!H1818</f>
        <v>16.79624500000001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</row>
    <row r="1819" spans="1:12" ht="13.5" x14ac:dyDescent="0.25">
      <c r="A1819" s="3">
        <f>RSI!A1819</f>
        <v>44659</v>
      </c>
      <c r="B1819" s="2">
        <f>RSI!B1819</f>
        <v>17.920999999999999</v>
      </c>
      <c r="C1819" s="2">
        <f>RSI!I1819</f>
        <v>70.895874948851798</v>
      </c>
      <c r="D1819" s="2">
        <f>MACD!E1819</f>
        <v>-3.9388446415848932E-3</v>
      </c>
      <c r="E1819" s="2">
        <f>MACD!F1819</f>
        <v>1.5432433164272152E-2</v>
      </c>
      <c r="F1819" s="2">
        <f>'Moving Avg'!D1819</f>
        <v>17.920999999999999</v>
      </c>
      <c r="G1819" s="2">
        <f>'Moving Avg'!F1819</f>
        <v>17.871049999999997</v>
      </c>
      <c r="H1819" s="2">
        <f>'Moving Avg'!G1819</f>
        <v>17.851280000000003</v>
      </c>
      <c r="I1819" s="2">
        <f>'Moving Avg'!H1819</f>
        <v>16.798275000000011</v>
      </c>
      <c r="J1819" s="5" t="str">
        <f>OBV!F1819</f>
        <v>BULLISH</v>
      </c>
      <c r="K1819" s="5" t="str">
        <f>OBV!G1819</f>
        <v>NEUTRAL</v>
      </c>
      <c r="L1819" s="5" t="str">
        <f>OBV!H1819</f>
        <v>CONFIRMED BULLISH</v>
      </c>
    </row>
    <row r="1820" spans="1:12" ht="13.5" x14ac:dyDescent="0.25">
      <c r="A1820" s="3">
        <f>RSI!A1820</f>
        <v>44662</v>
      </c>
      <c r="B1820" s="2">
        <f>RSI!B1820</f>
        <v>17.920999999999999</v>
      </c>
      <c r="C1820" s="2">
        <f>RSI!I1820</f>
        <v>70.895874948851798</v>
      </c>
      <c r="D1820" s="2">
        <f>MACD!E1820</f>
        <v>-8.3516068693825218E-3</v>
      </c>
      <c r="E1820" s="2">
        <f>MACD!F1820</f>
        <v>1.0675625157541217E-2</v>
      </c>
      <c r="F1820" s="2">
        <f>'Moving Avg'!D1820</f>
        <v>17.920999999999999</v>
      </c>
      <c r="G1820" s="2">
        <f>'Moving Avg'!F1820</f>
        <v>17.874699999999997</v>
      </c>
      <c r="H1820" s="2">
        <f>'Moving Avg'!G1820</f>
        <v>17.86572</v>
      </c>
      <c r="I1820" s="2">
        <f>'Moving Avg'!H1820</f>
        <v>16.800305000000009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</row>
    <row r="1821" spans="1:12" ht="13.5" x14ac:dyDescent="0.25">
      <c r="A1821" s="3">
        <f>RSI!A1821</f>
        <v>44663</v>
      </c>
      <c r="B1821" s="2">
        <f>RSI!B1821</f>
        <v>17.913</v>
      </c>
      <c r="C1821" s="2">
        <f>RSI!I1821</f>
        <v>67.253320618774524</v>
      </c>
      <c r="D1821" s="2">
        <f>MACD!E1821</f>
        <v>-1.1861872354188563E-2</v>
      </c>
      <c r="E1821" s="2">
        <f>MACD!F1821</f>
        <v>6.1681256551952609E-3</v>
      </c>
      <c r="F1821" s="2">
        <f>'Moving Avg'!D1821</f>
        <v>17.9194</v>
      </c>
      <c r="G1821" s="2">
        <f>'Moving Avg'!F1821</f>
        <v>17.877949999999995</v>
      </c>
      <c r="H1821" s="2">
        <f>'Moving Avg'!G1821</f>
        <v>17.88</v>
      </c>
      <c r="I1821" s="2">
        <f>'Moving Avg'!H1821</f>
        <v>16.802700000000009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</row>
    <row r="1822" spans="1:12" ht="13.5" x14ac:dyDescent="0.25">
      <c r="A1822" s="3">
        <f>RSI!A1822</f>
        <v>44664</v>
      </c>
      <c r="B1822" s="2">
        <f>RSI!B1822</f>
        <v>18.715</v>
      </c>
      <c r="C1822" s="2">
        <f>RSI!I1822</f>
        <v>94.998176749683168</v>
      </c>
      <c r="D1822" s="2">
        <f>MACD!E1822</f>
        <v>-7.4533882379562044E-2</v>
      </c>
      <c r="E1822" s="2">
        <f>MACD!F1822</f>
        <v>-9.9722759517562008E-3</v>
      </c>
      <c r="F1822" s="2">
        <f>'Moving Avg'!D1822</f>
        <v>18.078200000000002</v>
      </c>
      <c r="G1822" s="2">
        <f>'Moving Avg'!F1822</f>
        <v>17.921299999999995</v>
      </c>
      <c r="H1822" s="2">
        <f>'Moving Avg'!G1822</f>
        <v>17.910320000000002</v>
      </c>
      <c r="I1822" s="2">
        <f>'Moving Avg'!H1822</f>
        <v>16.809065000000011</v>
      </c>
      <c r="J1822" s="5" t="str">
        <f>OBV!F1822</f>
        <v>BEARISH</v>
      </c>
      <c r="K1822" s="5" t="str">
        <f>OBV!G1822</f>
        <v>NEUTRAL</v>
      </c>
      <c r="L1822" s="5" t="str">
        <f>OBV!H1822</f>
        <v>BEARISH DIVERGENCE</v>
      </c>
    </row>
    <row r="1823" spans="1:12" ht="13.5" x14ac:dyDescent="0.25">
      <c r="A1823" s="3">
        <f>RSI!A1823</f>
        <v>44665</v>
      </c>
      <c r="B1823" s="2">
        <f>RSI!B1823</f>
        <v>17.945</v>
      </c>
      <c r="C1823" s="2">
        <f>RSI!I1823</f>
        <v>50.638025793696634</v>
      </c>
      <c r="D1823" s="2">
        <f>MACD!E1823</f>
        <v>-7.5538632315343079E-2</v>
      </c>
      <c r="E1823" s="2">
        <f>MACD!F1823</f>
        <v>-2.3085547224473577E-2</v>
      </c>
      <c r="F1823" s="2">
        <f>'Moving Avg'!D1823</f>
        <v>18.082999999999998</v>
      </c>
      <c r="G1823" s="2">
        <f>'Moving Avg'!F1823</f>
        <v>17.925749999999997</v>
      </c>
      <c r="H1823" s="2">
        <f>'Moving Avg'!G1823</f>
        <v>17.924580000000006</v>
      </c>
      <c r="I1823" s="2">
        <f>'Moving Avg'!H1823</f>
        <v>16.811580000000014</v>
      </c>
      <c r="J1823" s="5" t="str">
        <f>OBV!F1823</f>
        <v>BEARISH</v>
      </c>
      <c r="K1823" s="5" t="str">
        <f>OBV!G1823</f>
        <v>WEAK</v>
      </c>
      <c r="L1823" s="5" t="str">
        <f>OBV!H1823</f>
        <v>BEARISH DIVERGENCE</v>
      </c>
    </row>
    <row r="1824" spans="1:12" ht="13.5" x14ac:dyDescent="0.25">
      <c r="A1824" s="3">
        <f>RSI!A1824</f>
        <v>44666</v>
      </c>
      <c r="B1824" s="2">
        <f>RSI!B1824</f>
        <v>17.945</v>
      </c>
      <c r="C1824" s="2">
        <f>RSI!I1824</f>
        <v>50.638025793696634</v>
      </c>
      <c r="D1824" s="2">
        <f>MACD!E1824</f>
        <v>-7.6479235458016603E-2</v>
      </c>
      <c r="E1824" s="2">
        <f>MACD!F1824</f>
        <v>-3.3764284871182181E-2</v>
      </c>
      <c r="F1824" s="2">
        <f>'Moving Avg'!D1824</f>
        <v>18.087799999999998</v>
      </c>
      <c r="G1824" s="2">
        <f>'Moving Avg'!F1824</f>
        <v>17.930199999999996</v>
      </c>
      <c r="H1824" s="2">
        <f>'Moving Avg'!G1824</f>
        <v>17.923440000000006</v>
      </c>
      <c r="I1824" s="2">
        <f>'Moving Avg'!H1824</f>
        <v>16.816160000000014</v>
      </c>
      <c r="J1824" s="5" t="str">
        <f>OBV!F1824</f>
        <v>BEARISH</v>
      </c>
      <c r="K1824" s="5" t="str">
        <f>OBV!G1824</f>
        <v>WEAK</v>
      </c>
      <c r="L1824" s="5" t="str">
        <f>OBV!H1824</f>
        <v>BEARISH DIVERGENCE</v>
      </c>
    </row>
    <row r="1825" spans="1:12" ht="13.5" x14ac:dyDescent="0.25">
      <c r="A1825" s="3">
        <f>RSI!A1825</f>
        <v>44669</v>
      </c>
      <c r="B1825" s="2">
        <f>RSI!B1825</f>
        <v>17.920999999999999</v>
      </c>
      <c r="C1825" s="2">
        <f>RSI!I1825</f>
        <v>49.797454085872268</v>
      </c>
      <c r="D1825" s="2">
        <f>MACD!E1825</f>
        <v>-6.5581084239788368E-2</v>
      </c>
      <c r="E1825" s="2">
        <f>MACD!F1825</f>
        <v>-4.0127644744903421E-2</v>
      </c>
      <c r="F1825" s="2">
        <f>'Moving Avg'!D1825</f>
        <v>18.087799999999998</v>
      </c>
      <c r="G1825" s="2">
        <f>'Moving Avg'!F1825</f>
        <v>17.933449999999997</v>
      </c>
      <c r="H1825" s="2">
        <f>'Moving Avg'!G1825</f>
        <v>17.92166000000001</v>
      </c>
      <c r="I1825" s="2">
        <f>'Moving Avg'!H1825</f>
        <v>16.820620000000016</v>
      </c>
      <c r="J1825" s="5" t="str">
        <f>OBV!F1825</f>
        <v>BEARISH</v>
      </c>
      <c r="K1825" s="5" t="str">
        <f>OBV!G1825</f>
        <v>WEAK</v>
      </c>
      <c r="L1825" s="5" t="str">
        <f>OBV!H1825</f>
        <v>NEUTRAL</v>
      </c>
    </row>
    <row r="1826" spans="1:12" ht="13.5" x14ac:dyDescent="0.25">
      <c r="A1826" s="3">
        <f>RSI!A1826</f>
        <v>44670</v>
      </c>
      <c r="B1826" s="2">
        <f>RSI!B1826</f>
        <v>17.920999999999999</v>
      </c>
      <c r="C1826" s="2">
        <f>RSI!I1826</f>
        <v>49.797454085872261</v>
      </c>
      <c r="D1826" s="2">
        <f>MACD!E1826</f>
        <v>-5.6295283892293213E-2</v>
      </c>
      <c r="E1826" s="2">
        <f>MACD!F1826</f>
        <v>-4.3361172574381379E-2</v>
      </c>
      <c r="F1826" s="2">
        <f>'Moving Avg'!D1826</f>
        <v>18.089400000000001</v>
      </c>
      <c r="G1826" s="2">
        <f>'Moving Avg'!F1826</f>
        <v>17.936699999999995</v>
      </c>
      <c r="H1826" s="2">
        <f>'Moving Avg'!G1826</f>
        <v>17.91988000000001</v>
      </c>
      <c r="I1826" s="2">
        <f>'Moving Avg'!H1826</f>
        <v>16.825080000000014</v>
      </c>
      <c r="J1826" s="5" t="str">
        <f>OBV!F1826</f>
        <v>BEARISH</v>
      </c>
      <c r="K1826" s="5" t="str">
        <f>OBV!G1826</f>
        <v>WEAK</v>
      </c>
      <c r="L1826" s="5" t="str">
        <f>OBV!H1826</f>
        <v>BEARISH DIVERGENCE</v>
      </c>
    </row>
    <row r="1827" spans="1:12" ht="13.5" x14ac:dyDescent="0.25">
      <c r="A1827" s="3">
        <f>RSI!A1827</f>
        <v>44671</v>
      </c>
      <c r="B1827" s="2">
        <f>RSI!B1827</f>
        <v>17.920999999999999</v>
      </c>
      <c r="C1827" s="2">
        <f>RSI!I1827</f>
        <v>49.797454085872261</v>
      </c>
      <c r="D1827" s="2">
        <f>MACD!E1827</f>
        <v>-4.8378542493061616E-2</v>
      </c>
      <c r="E1827" s="2">
        <f>MACD!F1827</f>
        <v>-4.4364646558117428E-2</v>
      </c>
      <c r="F1827" s="2">
        <f>'Moving Avg'!D1827</f>
        <v>17.930599999999998</v>
      </c>
      <c r="G1827" s="2">
        <f>'Moving Avg'!F1827</f>
        <v>17.939949999999996</v>
      </c>
      <c r="H1827" s="2">
        <f>'Moving Avg'!G1827</f>
        <v>17.91810000000001</v>
      </c>
      <c r="I1827" s="2">
        <f>'Moving Avg'!H1827</f>
        <v>16.829540000000012</v>
      </c>
      <c r="J1827" s="5" t="str">
        <f>OBV!F1827</f>
        <v>BEARISH</v>
      </c>
      <c r="K1827" s="5" t="str">
        <f>OBV!G1827</f>
        <v>WEAK</v>
      </c>
      <c r="L1827" s="5" t="str">
        <f>OBV!H1827</f>
        <v>CONFIRMED BEARISH</v>
      </c>
    </row>
    <row r="1828" spans="1:12" ht="13.5" x14ac:dyDescent="0.25">
      <c r="A1828" s="3">
        <f>RSI!A1828</f>
        <v>44672</v>
      </c>
      <c r="B1828" s="2">
        <f>RSI!B1828</f>
        <v>17.920999999999999</v>
      </c>
      <c r="C1828" s="2">
        <f>RSI!I1828</f>
        <v>49.797454085872261</v>
      </c>
      <c r="D1828" s="2">
        <f>MACD!E1828</f>
        <v>-4.1624644901151697E-2</v>
      </c>
      <c r="E1828" s="2">
        <f>MACD!F1828</f>
        <v>-4.3816646226724279E-2</v>
      </c>
      <c r="F1828" s="2">
        <f>'Moving Avg'!D1828</f>
        <v>17.925799999999999</v>
      </c>
      <c r="G1828" s="2">
        <f>'Moving Avg'!F1828</f>
        <v>17.943199999999997</v>
      </c>
      <c r="H1828" s="2">
        <f>'Moving Avg'!G1828</f>
        <v>17.916160000000012</v>
      </c>
      <c r="I1828" s="2">
        <f>'Moving Avg'!H1828</f>
        <v>16.83400000000001</v>
      </c>
      <c r="J1828" s="5" t="str">
        <f>OBV!F1828</f>
        <v>BEARISH</v>
      </c>
      <c r="K1828" s="5" t="str">
        <f>OBV!G1828</f>
        <v>NEUTRAL</v>
      </c>
      <c r="L1828" s="5" t="str">
        <f>OBV!H1828</f>
        <v>CONFIRMED BEARISH</v>
      </c>
    </row>
    <row r="1829" spans="1:12" ht="13.5" x14ac:dyDescent="0.25">
      <c r="A1829" s="3">
        <f>RSI!A1829</f>
        <v>44673</v>
      </c>
      <c r="B1829" s="2">
        <f>RSI!B1829</f>
        <v>17.920999999999999</v>
      </c>
      <c r="C1829" s="2">
        <f>RSI!I1829</f>
        <v>49.797454085872268</v>
      </c>
      <c r="D1829" s="2">
        <f>MACD!E1829</f>
        <v>-3.5858774766161616E-2</v>
      </c>
      <c r="E1829" s="2">
        <f>MACD!F1829</f>
        <v>-4.2225071934611745E-2</v>
      </c>
      <c r="F1829" s="2">
        <f>'Moving Avg'!D1829</f>
        <v>17.920999999999999</v>
      </c>
      <c r="G1829" s="2">
        <f>'Moving Avg'!F1829</f>
        <v>17.946449999999995</v>
      </c>
      <c r="H1829" s="2">
        <f>'Moving Avg'!G1829</f>
        <v>17.914220000000014</v>
      </c>
      <c r="I1829" s="2">
        <f>'Moving Avg'!H1829</f>
        <v>16.838460000000008</v>
      </c>
      <c r="J1829" s="5" t="str">
        <f>OBV!F1829</f>
        <v>BEARISH</v>
      </c>
      <c r="K1829" s="5" t="str">
        <f>OBV!G1829</f>
        <v>NEUTRAL</v>
      </c>
      <c r="L1829" s="5" t="str">
        <f>OBV!H1829</f>
        <v>CONFIRMED BEARISH</v>
      </c>
    </row>
    <row r="1830" spans="1:12" ht="13.5" x14ac:dyDescent="0.25">
      <c r="A1830" s="3">
        <f>RSI!A1830</f>
        <v>44676</v>
      </c>
      <c r="B1830" s="2">
        <f>RSI!B1830</f>
        <v>17.920999999999999</v>
      </c>
      <c r="C1830" s="2">
        <f>RSI!I1830</f>
        <v>49.797454085872261</v>
      </c>
      <c r="D1830" s="2">
        <f>MACD!E1830</f>
        <v>-3.0932708138848852E-2</v>
      </c>
      <c r="E1830" s="2">
        <f>MACD!F1830</f>
        <v>-3.9966599175459167E-2</v>
      </c>
      <c r="F1830" s="2">
        <f>'Moving Avg'!D1830</f>
        <v>17.920999999999999</v>
      </c>
      <c r="G1830" s="2">
        <f>'Moving Avg'!F1830</f>
        <v>17.949699999999996</v>
      </c>
      <c r="H1830" s="2">
        <f>'Moving Avg'!G1830</f>
        <v>17.911800000000014</v>
      </c>
      <c r="I1830" s="2">
        <f>'Moving Avg'!H1830</f>
        <v>16.84292000000001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</row>
    <row r="1831" spans="1:12" ht="13.5" x14ac:dyDescent="0.25">
      <c r="A1831" s="3">
        <f>RSI!A1831</f>
        <v>44677</v>
      </c>
      <c r="B1831" s="2">
        <f>RSI!B1831</f>
        <v>17.920999999999999</v>
      </c>
      <c r="C1831" s="2">
        <f>RSI!I1831</f>
        <v>49.797454085872268</v>
      </c>
      <c r="D1831" s="2">
        <f>MACD!E1831</f>
        <v>-2.7951513964868724E-2</v>
      </c>
      <c r="E1831" s="2">
        <f>MACD!F1831</f>
        <v>-3.7563582133341079E-2</v>
      </c>
      <c r="F1831" s="2">
        <f>'Moving Avg'!D1831</f>
        <v>17.920999999999999</v>
      </c>
      <c r="G1831" s="2">
        <f>'Moving Avg'!F1831</f>
        <v>17.952949999999994</v>
      </c>
      <c r="H1831" s="2">
        <f>'Moving Avg'!G1831</f>
        <v>17.909380000000013</v>
      </c>
      <c r="I1831" s="2">
        <f>'Moving Avg'!H1831</f>
        <v>16.847380000000008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</row>
    <row r="1832" spans="1:12" ht="13.5" x14ac:dyDescent="0.25">
      <c r="A1832" s="3">
        <f>RSI!A1832</f>
        <v>44678</v>
      </c>
      <c r="B1832" s="2">
        <f>RSI!B1832</f>
        <v>17.920999999999999</v>
      </c>
      <c r="C1832" s="2">
        <f>RSI!I1832</f>
        <v>49.797454085872275</v>
      </c>
      <c r="D1832" s="2">
        <f>MACD!E1832</f>
        <v>9.7996162541406306E-2</v>
      </c>
      <c r="E1832" s="2">
        <f>MACD!F1832</f>
        <v>-1.0451633198391604E-2</v>
      </c>
      <c r="F1832" s="2">
        <f>'Moving Avg'!D1832</f>
        <v>17.920999999999999</v>
      </c>
      <c r="G1832" s="2">
        <f>'Moving Avg'!F1832</f>
        <v>17.956199999999995</v>
      </c>
      <c r="H1832" s="2">
        <f>'Moving Avg'!G1832</f>
        <v>17.906960000000016</v>
      </c>
      <c r="I1832" s="2">
        <f>'Moving Avg'!H1832</f>
        <v>16.85184000000001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</row>
    <row r="1833" spans="1:12" ht="13.5" x14ac:dyDescent="0.25">
      <c r="A1833" s="3">
        <f>RSI!A1833</f>
        <v>44679</v>
      </c>
      <c r="B1833" s="2">
        <f>RSI!B1833</f>
        <v>17.920999999999999</v>
      </c>
      <c r="C1833" s="2">
        <f>RSI!I1833</f>
        <v>49.797454085872275</v>
      </c>
      <c r="D1833" s="2">
        <f>MACD!E1833</f>
        <v>8.6143246270921736E-2</v>
      </c>
      <c r="E1833" s="2">
        <f>MACD!F1833</f>
        <v>8.8673426954710664E-3</v>
      </c>
      <c r="F1833" s="2">
        <f>'Moving Avg'!D1833</f>
        <v>17.920999999999999</v>
      </c>
      <c r="G1833" s="2">
        <f>'Moving Avg'!F1833</f>
        <v>17.959449999999997</v>
      </c>
      <c r="H1833" s="2">
        <f>'Moving Avg'!G1833</f>
        <v>17.904540000000019</v>
      </c>
      <c r="I1833" s="2">
        <f>'Moving Avg'!H1833</f>
        <v>16.856300000000008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</row>
    <row r="1834" spans="1:12" ht="13.5" x14ac:dyDescent="0.25">
      <c r="A1834" s="3">
        <f>RSI!A1834</f>
        <v>44680</v>
      </c>
      <c r="B1834" s="2">
        <f>RSI!B1834</f>
        <v>17.920999999999999</v>
      </c>
      <c r="C1834" s="2">
        <f>RSI!I1834</f>
        <v>49.797454085872275</v>
      </c>
      <c r="D1834" s="2">
        <f>MACD!E1834</f>
        <v>7.6148588266747197E-2</v>
      </c>
      <c r="E1834" s="2">
        <f>MACD!F1834</f>
        <v>2.2323591809726293E-2</v>
      </c>
      <c r="F1834" s="2">
        <f>'Moving Avg'!D1834</f>
        <v>17.920999999999999</v>
      </c>
      <c r="G1834" s="2">
        <f>'Moving Avg'!F1834</f>
        <v>17.962699999999995</v>
      </c>
      <c r="H1834" s="2">
        <f>'Moving Avg'!G1834</f>
        <v>17.902120000000021</v>
      </c>
      <c r="I1834" s="2">
        <f>'Moving Avg'!H1834</f>
        <v>16.860760000000006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</row>
    <row r="1835" spans="1:12" ht="13.5" x14ac:dyDescent="0.25">
      <c r="A1835" s="3">
        <f>RSI!A1835</f>
        <v>44685</v>
      </c>
      <c r="B1835" s="2">
        <f>RSI!B1835</f>
        <v>17.920999999999999</v>
      </c>
      <c r="C1835" s="2">
        <f>RSI!I1835</f>
        <v>49.797454085872275</v>
      </c>
      <c r="D1835" s="2">
        <f>MACD!E1835</f>
        <v>6.4031422157867723E-2</v>
      </c>
      <c r="E1835" s="2">
        <f>MACD!F1835</f>
        <v>3.0665157879354581E-2</v>
      </c>
      <c r="F1835" s="2">
        <f>'Moving Avg'!D1835</f>
        <v>17.920999999999999</v>
      </c>
      <c r="G1835" s="2">
        <f>'Moving Avg'!F1835</f>
        <v>17.962699999999995</v>
      </c>
      <c r="H1835" s="2">
        <f>'Moving Avg'!G1835</f>
        <v>17.899700000000021</v>
      </c>
      <c r="I1835" s="2">
        <f>'Moving Avg'!H1835</f>
        <v>16.865220000000008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</row>
    <row r="1836" spans="1:12" ht="13.5" x14ac:dyDescent="0.25">
      <c r="A1836" s="3">
        <f>RSI!A1836</f>
        <v>44686</v>
      </c>
      <c r="B1836" s="2">
        <f>RSI!B1836</f>
        <v>17.920999999999999</v>
      </c>
      <c r="C1836" s="2">
        <f>RSI!I1836</f>
        <v>49.797454085872268</v>
      </c>
      <c r="D1836" s="2">
        <f>MACD!E1836</f>
        <v>5.3808213130597693E-2</v>
      </c>
      <c r="E1836" s="2">
        <f>MACD!F1836</f>
        <v>3.5293768929603203E-2</v>
      </c>
      <c r="F1836" s="2">
        <f>'Moving Avg'!D1836</f>
        <v>17.920999999999999</v>
      </c>
      <c r="G1836" s="2">
        <f>'Moving Avg'!F1836</f>
        <v>17.962699999999995</v>
      </c>
      <c r="H1836" s="2">
        <f>'Moving Avg'!G1836</f>
        <v>17.89728000000002</v>
      </c>
      <c r="I1836" s="2">
        <f>'Moving Avg'!H1836</f>
        <v>16.869680000000006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</row>
    <row r="1837" spans="1:12" ht="13.5" x14ac:dyDescent="0.25">
      <c r="A1837" s="3">
        <f>RSI!A1837</f>
        <v>44687</v>
      </c>
      <c r="B1837" s="2">
        <f>RSI!B1837</f>
        <v>17.920999999999999</v>
      </c>
      <c r="C1837" s="2">
        <f>RSI!I1837</f>
        <v>49.797454085872268</v>
      </c>
      <c r="D1837" s="2">
        <f>MACD!E1837</f>
        <v>4.5185377418281547E-2</v>
      </c>
      <c r="E1837" s="2">
        <f>MACD!F1837</f>
        <v>3.7272090627338876E-2</v>
      </c>
      <c r="F1837" s="2">
        <f>'Moving Avg'!D1837</f>
        <v>17.920999999999999</v>
      </c>
      <c r="G1837" s="2">
        <f>'Moving Avg'!F1837</f>
        <v>17.962699999999995</v>
      </c>
      <c r="H1837" s="2">
        <f>'Moving Avg'!G1837</f>
        <v>17.898900000000019</v>
      </c>
      <c r="I1837" s="2">
        <f>'Moving Avg'!H1837</f>
        <v>16.874140000000008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</row>
    <row r="1838" spans="1:12" ht="13.5" x14ac:dyDescent="0.25">
      <c r="A1838" s="3">
        <f>RSI!A1838</f>
        <v>44690</v>
      </c>
      <c r="B1838" s="2">
        <f>RSI!B1838</f>
        <v>17.920999999999999</v>
      </c>
      <c r="C1838" s="2">
        <f>RSI!I1838</f>
        <v>49.797454085872275</v>
      </c>
      <c r="D1838" s="2">
        <f>MACD!E1838</f>
        <v>3.7914661376802883E-2</v>
      </c>
      <c r="E1838" s="2">
        <f>MACD!F1838</f>
        <v>3.7400604777231679E-2</v>
      </c>
      <c r="F1838" s="2">
        <f>'Moving Avg'!D1838</f>
        <v>17.920999999999999</v>
      </c>
      <c r="G1838" s="2">
        <f>'Moving Avg'!F1838</f>
        <v>17.962699999999995</v>
      </c>
      <c r="H1838" s="2">
        <f>'Moving Avg'!G1838</f>
        <v>17.900520000000018</v>
      </c>
      <c r="I1838" s="2">
        <f>'Moving Avg'!H1838</f>
        <v>16.878600000000002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</row>
    <row r="1839" spans="1:12" ht="13.5" x14ac:dyDescent="0.25">
      <c r="A1839" s="3">
        <f>RSI!A1839</f>
        <v>44691</v>
      </c>
      <c r="B1839" s="2">
        <f>RSI!B1839</f>
        <v>17.920999999999999</v>
      </c>
      <c r="C1839" s="2">
        <f>RSI!I1839</f>
        <v>49.797454085872261</v>
      </c>
      <c r="D1839" s="2">
        <f>MACD!E1839</f>
        <v>3.1786155516648762E-2</v>
      </c>
      <c r="E1839" s="2">
        <f>MACD!F1839</f>
        <v>3.6277714925115098E-2</v>
      </c>
      <c r="F1839" s="2">
        <f>'Moving Avg'!D1839</f>
        <v>17.920999999999999</v>
      </c>
      <c r="G1839" s="2">
        <f>'Moving Avg'!F1839</f>
        <v>17.962699999999995</v>
      </c>
      <c r="H1839" s="2">
        <f>'Moving Avg'!G1839</f>
        <v>17.902140000000021</v>
      </c>
      <c r="I1839" s="2">
        <f>'Moving Avg'!H1839</f>
        <v>16.883060000000004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</row>
    <row r="1840" spans="1:12" ht="13.5" x14ac:dyDescent="0.25">
      <c r="A1840" s="3">
        <f>RSI!A1840</f>
        <v>44692</v>
      </c>
      <c r="B1840" s="2">
        <f>RSI!B1840</f>
        <v>17.920999999999999</v>
      </c>
      <c r="C1840" s="2">
        <f>RSI!I1840</f>
        <v>49.797454085872261</v>
      </c>
      <c r="D1840" s="2">
        <f>MACD!E1840</f>
        <v>2.6622384195825077E-2</v>
      </c>
      <c r="E1840" s="2">
        <f>MACD!F1840</f>
        <v>3.4346648779257097E-2</v>
      </c>
      <c r="F1840" s="2">
        <f>'Moving Avg'!D1840</f>
        <v>17.920999999999999</v>
      </c>
      <c r="G1840" s="2">
        <f>'Moving Avg'!F1840</f>
        <v>17.962699999999995</v>
      </c>
      <c r="H1840" s="2">
        <f>'Moving Avg'!G1840</f>
        <v>17.903920000000017</v>
      </c>
      <c r="I1840" s="2">
        <f>'Moving Avg'!H1840</f>
        <v>16.887520000000002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</row>
    <row r="1841" spans="1:12" ht="13.5" x14ac:dyDescent="0.25">
      <c r="A1841" s="3">
        <f>RSI!A1841</f>
        <v>44693</v>
      </c>
      <c r="B1841" s="2">
        <f>RSI!B1841</f>
        <v>17.920999999999999</v>
      </c>
      <c r="C1841" s="2">
        <f>RSI!I1841</f>
        <v>49.797454085872261</v>
      </c>
      <c r="D1841" s="2">
        <f>MACD!E1841</f>
        <v>2.2273305420867473E-2</v>
      </c>
      <c r="E1841" s="2">
        <f>MACD!F1841</f>
        <v>3.1931980107579173E-2</v>
      </c>
      <c r="F1841" s="2">
        <f>'Moving Avg'!D1841</f>
        <v>17.920999999999999</v>
      </c>
      <c r="G1841" s="2">
        <f>'Moving Avg'!F1841</f>
        <v>17.963099999999994</v>
      </c>
      <c r="H1841" s="2">
        <f>'Moving Avg'!G1841</f>
        <v>17.905380000000019</v>
      </c>
      <c r="I1841" s="2">
        <f>'Moving Avg'!H1841</f>
        <v>16.89198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</row>
    <row r="1842" spans="1:12" ht="13.5" x14ac:dyDescent="0.25">
      <c r="A1842" s="3">
        <f>RSI!A1842</f>
        <v>44694</v>
      </c>
      <c r="B1842" s="2">
        <f>RSI!B1842</f>
        <v>17.207000000000001</v>
      </c>
      <c r="C1842" s="2">
        <f>RSI!I1842</f>
        <v>18.169593887768798</v>
      </c>
      <c r="D1842" s="2">
        <f>MACD!E1842</f>
        <v>7.1500969566745454E-2</v>
      </c>
      <c r="E1842" s="2">
        <f>MACD!F1842</f>
        <v>3.9845777999412434E-2</v>
      </c>
      <c r="F1842" s="2">
        <f>'Moving Avg'!D1842</f>
        <v>17.778199999999998</v>
      </c>
      <c r="G1842" s="2">
        <f>'Moving Avg'!F1842</f>
        <v>17.887699999999995</v>
      </c>
      <c r="H1842" s="2">
        <f>'Moving Avg'!G1842</f>
        <v>17.892560000000017</v>
      </c>
      <c r="I1842" s="2">
        <f>'Moving Avg'!H1842</f>
        <v>16.892870000000002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</row>
    <row r="1843" spans="1:12" ht="13.5" x14ac:dyDescent="0.25">
      <c r="A1843" s="3">
        <f>RSI!A1843</f>
        <v>44697</v>
      </c>
      <c r="B1843" s="2">
        <f>RSI!B1843</f>
        <v>17.207000000000001</v>
      </c>
      <c r="C1843" s="2">
        <f>RSI!I1843</f>
        <v>18.169593887768798</v>
      </c>
      <c r="D1843" s="2">
        <f>MACD!E1843</f>
        <v>0.11739157857486049</v>
      </c>
      <c r="E1843" s="2">
        <f>MACD!F1843</f>
        <v>5.5354938114502053E-2</v>
      </c>
      <c r="F1843" s="2">
        <f>'Moving Avg'!D1843</f>
        <v>17.635399999999997</v>
      </c>
      <c r="G1843" s="2">
        <f>'Moving Avg'!F1843</f>
        <v>17.850799999999996</v>
      </c>
      <c r="H1843" s="2">
        <f>'Moving Avg'!G1843</f>
        <v>17.879740000000016</v>
      </c>
      <c r="I1843" s="2">
        <f>'Moving Avg'!H1843</f>
        <v>16.89376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</row>
    <row r="1844" spans="1:12" ht="13.5" x14ac:dyDescent="0.25">
      <c r="A1844" s="3">
        <f>RSI!A1844</f>
        <v>44698</v>
      </c>
      <c r="B1844" s="2">
        <f>RSI!B1844</f>
        <v>17.207000000000001</v>
      </c>
      <c r="C1844" s="2">
        <f>RSI!I1844</f>
        <v>18.169593887768798</v>
      </c>
      <c r="D1844" s="2">
        <f>MACD!E1844</f>
        <v>0.16014471579119416</v>
      </c>
      <c r="E1844" s="2">
        <f>MACD!F1844</f>
        <v>7.631289364984048E-2</v>
      </c>
      <c r="F1844" s="2">
        <f>'Moving Avg'!D1844</f>
        <v>17.492599999999999</v>
      </c>
      <c r="G1844" s="2">
        <f>'Moving Avg'!F1844</f>
        <v>17.813899999999997</v>
      </c>
      <c r="H1844" s="2">
        <f>'Moving Avg'!G1844</f>
        <v>17.866920000000015</v>
      </c>
      <c r="I1844" s="2">
        <f>'Moving Avg'!H1844</f>
        <v>16.894650000000002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</row>
    <row r="1845" spans="1:12" ht="13.5" x14ac:dyDescent="0.25">
      <c r="A1845" s="3">
        <f>RSI!A1845</f>
        <v>44699</v>
      </c>
      <c r="B1845" s="2">
        <f>RSI!B1845</f>
        <v>17.207000000000001</v>
      </c>
      <c r="C1845" s="2">
        <f>RSI!I1845</f>
        <v>18.169593887768798</v>
      </c>
      <c r="D1845" s="2">
        <f>MACD!E1845</f>
        <v>0.19995250459839298</v>
      </c>
      <c r="E1845" s="2">
        <f>MACD!F1845</f>
        <v>0.10104081583955099</v>
      </c>
      <c r="F1845" s="2">
        <f>'Moving Avg'!D1845</f>
        <v>17.349799999999998</v>
      </c>
      <c r="G1845" s="2">
        <f>'Moving Avg'!F1845</f>
        <v>17.778199999999995</v>
      </c>
      <c r="H1845" s="2">
        <f>'Moving Avg'!G1845</f>
        <v>17.854100000000013</v>
      </c>
      <c r="I1845" s="2">
        <f>'Moving Avg'!H1845</f>
        <v>16.89554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</row>
    <row r="1846" spans="1:12" ht="13.5" x14ac:dyDescent="0.25">
      <c r="A1846" s="3">
        <f>RSI!A1846</f>
        <v>44700</v>
      </c>
      <c r="B1846" s="2">
        <f>RSI!B1846</f>
        <v>17.207000000000001</v>
      </c>
      <c r="C1846" s="2">
        <f>RSI!I1846</f>
        <v>18.169593887768798</v>
      </c>
      <c r="D1846" s="2">
        <f>MACD!E1846</f>
        <v>0.23699903423823798</v>
      </c>
      <c r="E1846" s="2">
        <f>MACD!F1846</f>
        <v>0.12823245951928841</v>
      </c>
      <c r="F1846" s="2">
        <f>'Moving Avg'!D1846</f>
        <v>17.207000000000001</v>
      </c>
      <c r="G1846" s="2">
        <f>'Moving Avg'!F1846</f>
        <v>17.742499999999996</v>
      </c>
      <c r="H1846" s="2">
        <f>'Moving Avg'!G1846</f>
        <v>17.841440000000013</v>
      </c>
      <c r="I1846" s="2">
        <f>'Moving Avg'!H1846</f>
        <v>16.896429999999999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</row>
    <row r="1847" spans="1:12" ht="13.5" x14ac:dyDescent="0.25">
      <c r="A1847" s="3">
        <f>RSI!A1847</f>
        <v>44701</v>
      </c>
      <c r="B1847" s="2">
        <f>RSI!B1847</f>
        <v>17.207000000000001</v>
      </c>
      <c r="C1847" s="2">
        <f>RSI!I1847</f>
        <v>18.169593887768798</v>
      </c>
      <c r="D1847" s="2">
        <f>MACD!E1847</f>
        <v>0.2714600015146047</v>
      </c>
      <c r="E1847" s="2">
        <f>MACD!F1847</f>
        <v>0.15687796791835168</v>
      </c>
      <c r="F1847" s="2">
        <f>'Moving Avg'!D1847</f>
        <v>17.207000000000001</v>
      </c>
      <c r="G1847" s="2">
        <f>'Moving Avg'!F1847</f>
        <v>17.706799999999994</v>
      </c>
      <c r="H1847" s="2">
        <f>'Moving Avg'!G1847</f>
        <v>17.828780000000013</v>
      </c>
      <c r="I1847" s="2">
        <f>'Moving Avg'!H1847</f>
        <v>16.897320000000001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</row>
    <row r="1848" spans="1:12" ht="13.5" x14ac:dyDescent="0.25">
      <c r="A1848" s="3">
        <f>RSI!A1848</f>
        <v>44704</v>
      </c>
      <c r="B1848" s="2">
        <f>RSI!B1848</f>
        <v>17.207000000000001</v>
      </c>
      <c r="C1848" s="2">
        <f>RSI!I1848</f>
        <v>18.169593887768798</v>
      </c>
      <c r="D1848" s="2">
        <f>MACD!E1848</f>
        <v>0.30350252571671632</v>
      </c>
      <c r="E1848" s="2">
        <f>MACD!F1848</f>
        <v>0.18620287947802461</v>
      </c>
      <c r="F1848" s="2">
        <f>'Moving Avg'!D1848</f>
        <v>17.207000000000001</v>
      </c>
      <c r="G1848" s="2">
        <f>'Moving Avg'!F1848</f>
        <v>17.671099999999996</v>
      </c>
      <c r="H1848" s="2">
        <f>'Moving Avg'!G1848</f>
        <v>17.816120000000009</v>
      </c>
      <c r="I1848" s="2">
        <f>'Moving Avg'!H1848</f>
        <v>16.898209999999999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</row>
    <row r="1849" spans="1:12" ht="13.5" x14ac:dyDescent="0.25">
      <c r="A1849" s="3">
        <f>RSI!A1849</f>
        <v>44705</v>
      </c>
      <c r="B1849" s="2">
        <f>RSI!B1849</f>
        <v>16.788</v>
      </c>
      <c r="C1849" s="2">
        <f>RSI!I1849</f>
        <v>11.173451759473238</v>
      </c>
      <c r="D1849" s="2">
        <f>MACD!E1849</f>
        <v>0.36432213840251393</v>
      </c>
      <c r="E1849" s="2">
        <f>MACD!F1849</f>
        <v>0.22182673126292246</v>
      </c>
      <c r="F1849" s="2">
        <f>'Moving Avg'!D1849</f>
        <v>17.123200000000001</v>
      </c>
      <c r="G1849" s="2">
        <f>'Moving Avg'!F1849</f>
        <v>17.614449999999998</v>
      </c>
      <c r="H1849" s="2">
        <f>'Moving Avg'!G1849</f>
        <v>17.795080000000009</v>
      </c>
      <c r="I1849" s="2">
        <f>'Moving Avg'!H1849</f>
        <v>16.897005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</row>
    <row r="1850" spans="1:12" ht="13.5" x14ac:dyDescent="0.25">
      <c r="A1850" s="3">
        <f>RSI!A1850</f>
        <v>44706</v>
      </c>
      <c r="B1850" s="2">
        <f>RSI!B1850</f>
        <v>16.788</v>
      </c>
      <c r="C1850" s="2">
        <f>RSI!I1850</f>
        <v>11.173451759473238</v>
      </c>
      <c r="D1850" s="2">
        <f>MACD!E1850</f>
        <v>0.42073269377283751</v>
      </c>
      <c r="E1850" s="2">
        <f>MACD!F1850</f>
        <v>0.26160792376490549</v>
      </c>
      <c r="F1850" s="2">
        <f>'Moving Avg'!D1850</f>
        <v>17.039400000000001</v>
      </c>
      <c r="G1850" s="2">
        <f>'Moving Avg'!F1850</f>
        <v>17.557799999999997</v>
      </c>
      <c r="H1850" s="2">
        <f>'Moving Avg'!G1850</f>
        <v>17.773880000000009</v>
      </c>
      <c r="I1850" s="2">
        <f>'Moving Avg'!H1850</f>
        <v>16.895799999999998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</row>
    <row r="1851" spans="1:12" ht="13.5" x14ac:dyDescent="0.25">
      <c r="A1851" s="3">
        <f>RSI!A1851</f>
        <v>44707</v>
      </c>
      <c r="B1851" s="2">
        <f>RSI!B1851</f>
        <v>16.788</v>
      </c>
      <c r="C1851" s="2">
        <f>RSI!I1851</f>
        <v>11.173451759473238</v>
      </c>
      <c r="D1851" s="2">
        <f>MACD!E1851</f>
        <v>0.47304600417668041</v>
      </c>
      <c r="E1851" s="2">
        <f>MACD!F1851</f>
        <v>0.30389553984726048</v>
      </c>
      <c r="F1851" s="2">
        <f>'Moving Avg'!D1851</f>
        <v>16.955599999999997</v>
      </c>
      <c r="G1851" s="2">
        <f>'Moving Avg'!F1851</f>
        <v>17.501149999999999</v>
      </c>
      <c r="H1851" s="2">
        <f>'Moving Avg'!G1851</f>
        <v>17.752680000000009</v>
      </c>
      <c r="I1851" s="2">
        <f>'Moving Avg'!H1851</f>
        <v>16.894594999999995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</row>
    <row r="1852" spans="1:12" ht="13.5" x14ac:dyDescent="0.25">
      <c r="A1852" s="3">
        <f>RSI!A1852</f>
        <v>44708</v>
      </c>
      <c r="B1852" s="2">
        <f>RSI!B1852</f>
        <v>16.788</v>
      </c>
      <c r="C1852" s="2">
        <f>RSI!I1852</f>
        <v>11.173451759473238</v>
      </c>
      <c r="D1852" s="2">
        <f>MACD!E1852</f>
        <v>0.41170690544263522</v>
      </c>
      <c r="E1852" s="2">
        <f>MACD!F1852</f>
        <v>0.32545781296633547</v>
      </c>
      <c r="F1852" s="2">
        <f>'Moving Avg'!D1852</f>
        <v>16.8718</v>
      </c>
      <c r="G1852" s="2">
        <f>'Moving Avg'!F1852</f>
        <v>17.444499999999998</v>
      </c>
      <c r="H1852" s="2">
        <f>'Moving Avg'!G1852</f>
        <v>17.731480000000008</v>
      </c>
      <c r="I1852" s="2">
        <f>'Moving Avg'!H1852</f>
        <v>16.893389999999993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</row>
    <row r="1853" spans="1:12" ht="13.5" x14ac:dyDescent="0.25">
      <c r="A1853" s="3">
        <f>RSI!A1853</f>
        <v>44711</v>
      </c>
      <c r="B1853" s="2">
        <f>RSI!B1853</f>
        <v>16.788</v>
      </c>
      <c r="C1853" s="2">
        <f>RSI!I1853</f>
        <v>11.173451759473238</v>
      </c>
      <c r="D1853" s="2">
        <f>MACD!E1853</f>
        <v>0.363732319192966</v>
      </c>
      <c r="E1853" s="2">
        <f>MACD!F1853</f>
        <v>0.33311271421166155</v>
      </c>
      <c r="F1853" s="2">
        <f>'Moving Avg'!D1853</f>
        <v>16.788</v>
      </c>
      <c r="G1853" s="2">
        <f>'Moving Avg'!F1853</f>
        <v>17.38785</v>
      </c>
      <c r="H1853" s="2">
        <f>'Moving Avg'!G1853</f>
        <v>17.710120000000007</v>
      </c>
      <c r="I1853" s="2">
        <f>'Moving Avg'!H1853</f>
        <v>16.892184999999994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</row>
    <row r="1854" spans="1:12" ht="13.5" x14ac:dyDescent="0.25">
      <c r="A1854" s="3">
        <f>RSI!A1854</f>
        <v>44712</v>
      </c>
      <c r="B1854" s="2">
        <f>RSI!B1854</f>
        <v>16.788</v>
      </c>
      <c r="C1854" s="2">
        <f>RSI!I1854</f>
        <v>11.173451759473238</v>
      </c>
      <c r="D1854" s="2">
        <f>MACD!E1854</f>
        <v>0.32677522376438617</v>
      </c>
      <c r="E1854" s="2">
        <f>MACD!F1854</f>
        <v>0.33184521612220647</v>
      </c>
      <c r="F1854" s="2">
        <f>'Moving Avg'!D1854</f>
        <v>16.788</v>
      </c>
      <c r="G1854" s="2">
        <f>'Moving Avg'!F1854</f>
        <v>17.331199999999999</v>
      </c>
      <c r="H1854" s="2">
        <f>'Moving Avg'!G1854</f>
        <v>17.688760000000006</v>
      </c>
      <c r="I1854" s="2">
        <f>'Moving Avg'!H1854</f>
        <v>16.893374999999995</v>
      </c>
      <c r="J1854" s="5" t="str">
        <f>OBV!F1854</f>
        <v>NEUTRAL</v>
      </c>
      <c r="K1854" s="5" t="str">
        <f>OBV!G1854</f>
        <v>NEUTRAL</v>
      </c>
      <c r="L1854" s="5" t="str">
        <f>OBV!H1854</f>
        <v>NEUTRAL</v>
      </c>
    </row>
    <row r="1855" spans="1:12" ht="13.5" x14ac:dyDescent="0.25">
      <c r="A1855" s="3">
        <f>RSI!A1855</f>
        <v>44713</v>
      </c>
      <c r="B1855" s="2">
        <f>RSI!B1855</f>
        <v>16.829999999999998</v>
      </c>
      <c r="C1855" s="2">
        <f>RSI!I1855</f>
        <v>16.217838018420636</v>
      </c>
      <c r="D1855" s="2">
        <f>MACD!E1855</f>
        <v>0.2957601179583591</v>
      </c>
      <c r="E1855" s="2">
        <f>MACD!F1855</f>
        <v>0.32462819648943703</v>
      </c>
      <c r="F1855" s="2">
        <f>'Moving Avg'!D1855</f>
        <v>16.796399999999998</v>
      </c>
      <c r="G1855" s="2">
        <f>'Moving Avg'!F1855</f>
        <v>17.276649999999997</v>
      </c>
      <c r="H1855" s="2">
        <f>'Moving Avg'!G1855</f>
        <v>17.668240000000004</v>
      </c>
      <c r="I1855" s="2">
        <f>'Moving Avg'!H1855</f>
        <v>16.894774999999992</v>
      </c>
      <c r="J1855" s="5" t="str">
        <f>OBV!F1855</f>
        <v>BULLISH</v>
      </c>
      <c r="K1855" s="5" t="str">
        <f>OBV!G1855</f>
        <v>NEUTRAL</v>
      </c>
      <c r="L1855" s="5" t="str">
        <f>OBV!H1855</f>
        <v>CONFIRMED BULLISH</v>
      </c>
    </row>
    <row r="1856" spans="1:12" ht="13.5" x14ac:dyDescent="0.25">
      <c r="A1856" s="3">
        <f>RSI!A1856</f>
        <v>44714</v>
      </c>
      <c r="B1856" s="2">
        <f>RSI!B1856</f>
        <v>16.829999999999998</v>
      </c>
      <c r="C1856" s="2">
        <f>RSI!I1856</f>
        <v>16.217838018420636</v>
      </c>
      <c r="D1856" s="2">
        <f>MACD!E1856</f>
        <v>0.27238634425895469</v>
      </c>
      <c r="E1856" s="2">
        <f>MACD!F1856</f>
        <v>0.31417982604334055</v>
      </c>
      <c r="F1856" s="2">
        <f>'Moving Avg'!D1856</f>
        <v>16.8048</v>
      </c>
      <c r="G1856" s="2">
        <f>'Moving Avg'!F1856</f>
        <v>17.222099999999998</v>
      </c>
      <c r="H1856" s="2">
        <f>'Moving Avg'!G1856</f>
        <v>17.647720000000003</v>
      </c>
      <c r="I1856" s="2">
        <f>'Moving Avg'!H1856</f>
        <v>16.897834999999993</v>
      </c>
      <c r="J1856" s="5" t="str">
        <f>OBV!F1856</f>
        <v>BULLISH</v>
      </c>
      <c r="K1856" s="5" t="str">
        <f>OBV!G1856</f>
        <v>NEUTRAL</v>
      </c>
      <c r="L1856" s="5" t="str">
        <f>OBV!H1856</f>
        <v>CONFIRMED BULLISH</v>
      </c>
    </row>
    <row r="1857" spans="1:12" ht="13.5" x14ac:dyDescent="0.25">
      <c r="A1857" s="3">
        <f>RSI!A1857</f>
        <v>44715</v>
      </c>
      <c r="B1857" s="2">
        <f>RSI!B1857</f>
        <v>16.829999999999998</v>
      </c>
      <c r="C1857" s="2">
        <f>RSI!I1857</f>
        <v>16.217838018420636</v>
      </c>
      <c r="D1857" s="2">
        <f>MACD!E1857</f>
        <v>0.2552657370100313</v>
      </c>
      <c r="E1857" s="2">
        <f>MACD!F1857</f>
        <v>0.30239700823667875</v>
      </c>
      <c r="F1857" s="2">
        <f>'Moving Avg'!D1857</f>
        <v>16.813199999999998</v>
      </c>
      <c r="G1857" s="2">
        <f>'Moving Avg'!F1857</f>
        <v>17.167549999999999</v>
      </c>
      <c r="H1857" s="2">
        <f>'Moving Avg'!G1857</f>
        <v>17.627200000000006</v>
      </c>
      <c r="I1857" s="2">
        <f>'Moving Avg'!H1857</f>
        <v>16.900894999999995</v>
      </c>
      <c r="J1857" s="5" t="str">
        <f>OBV!F1857</f>
        <v>BULLISH</v>
      </c>
      <c r="K1857" s="5" t="str">
        <f>OBV!G1857</f>
        <v>NEUTRAL</v>
      </c>
      <c r="L1857" s="5" t="str">
        <f>OBV!H1857</f>
        <v>CONFIRMED BULLISH</v>
      </c>
    </row>
    <row r="1858" spans="1:12" ht="13.5" x14ac:dyDescent="0.25">
      <c r="A1858" s="3">
        <f>RSI!A1858</f>
        <v>44718</v>
      </c>
      <c r="B1858" s="2">
        <f>RSI!B1858</f>
        <v>16.829999999999998</v>
      </c>
      <c r="C1858" s="2">
        <f>RSI!I1858</f>
        <v>16.217838018420636</v>
      </c>
      <c r="D1858" s="2">
        <f>MACD!E1858</f>
        <v>0.24323944088041571</v>
      </c>
      <c r="E1858" s="2">
        <f>MACD!F1858</f>
        <v>0.29056549476542615</v>
      </c>
      <c r="F1858" s="2">
        <f>'Moving Avg'!D1858</f>
        <v>16.821599999999997</v>
      </c>
      <c r="G1858" s="2">
        <f>'Moving Avg'!F1858</f>
        <v>17.112999999999996</v>
      </c>
      <c r="H1858" s="2">
        <f>'Moving Avg'!G1858</f>
        <v>17.606680000000004</v>
      </c>
      <c r="I1858" s="2">
        <f>'Moving Avg'!H1858</f>
        <v>16.903549999999996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</row>
    <row r="1859" spans="1:12" ht="13.5" x14ac:dyDescent="0.25">
      <c r="A1859" s="3">
        <f>RSI!A1859</f>
        <v>44719</v>
      </c>
      <c r="B1859" s="2">
        <f>RSI!B1859</f>
        <v>16.829999999999998</v>
      </c>
      <c r="C1859" s="2">
        <f>RSI!I1859</f>
        <v>16.217838018420636</v>
      </c>
      <c r="D1859" s="2">
        <f>MACD!E1859</f>
        <v>0.17087992749248215</v>
      </c>
      <c r="E1859" s="2">
        <f>MACD!F1859</f>
        <v>0.26662838131083733</v>
      </c>
      <c r="F1859" s="2">
        <f>'Moving Avg'!D1859</f>
        <v>16.829999999999998</v>
      </c>
      <c r="G1859" s="2">
        <f>'Moving Avg'!F1859</f>
        <v>17.058449999999997</v>
      </c>
      <c r="H1859" s="2">
        <f>'Moving Avg'!G1859</f>
        <v>17.586160000000003</v>
      </c>
      <c r="I1859" s="2">
        <f>'Moving Avg'!H1859</f>
        <v>16.906204999999996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</row>
    <row r="1860" spans="1:12" ht="13.5" x14ac:dyDescent="0.25">
      <c r="A1860" s="3">
        <f>RSI!A1860</f>
        <v>44720</v>
      </c>
      <c r="B1860" s="2">
        <f>RSI!B1860</f>
        <v>16.788</v>
      </c>
      <c r="C1860" s="2">
        <f>RSI!I1860</f>
        <v>14.985158170159067</v>
      </c>
      <c r="D1860" s="2">
        <f>MACD!E1860</f>
        <v>0.11487313008036892</v>
      </c>
      <c r="E1860" s="2">
        <f>MACD!F1860</f>
        <v>0.23627733106474366</v>
      </c>
      <c r="F1860" s="2">
        <f>'Moving Avg'!D1860</f>
        <v>16.821599999999997</v>
      </c>
      <c r="G1860" s="2">
        <f>'Moving Avg'!F1860</f>
        <v>17.001799999999999</v>
      </c>
      <c r="H1860" s="2">
        <f>'Moving Avg'!G1860</f>
        <v>17.564800000000005</v>
      </c>
      <c r="I1860" s="2">
        <f>'Moving Avg'!H1860</f>
        <v>16.909054999999995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</row>
    <row r="1861" spans="1:12" ht="13.5" x14ac:dyDescent="0.25">
      <c r="A1861" s="3">
        <f>RSI!A1861</f>
        <v>44721</v>
      </c>
      <c r="B1861" s="2">
        <f>RSI!B1861</f>
        <v>16.788</v>
      </c>
      <c r="C1861" s="2">
        <f>RSI!I1861</f>
        <v>14.985158170159067</v>
      </c>
      <c r="D1861" s="2">
        <f>MACD!E1861</f>
        <v>6.9684065098453374E-2</v>
      </c>
      <c r="E1861" s="2">
        <f>MACD!F1861</f>
        <v>0.20295867787148564</v>
      </c>
      <c r="F1861" s="2">
        <f>'Moving Avg'!D1861</f>
        <v>16.813199999999998</v>
      </c>
      <c r="G1861" s="2">
        <f>'Moving Avg'!F1861</f>
        <v>16.945150000000002</v>
      </c>
      <c r="H1861" s="2">
        <f>'Moving Avg'!G1861</f>
        <v>17.543440000000004</v>
      </c>
      <c r="I1861" s="2">
        <f>'Moving Avg'!H1861</f>
        <v>16.911864999999995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</row>
    <row r="1862" spans="1:12" ht="13.5" x14ac:dyDescent="0.25">
      <c r="A1862" s="3">
        <f>RSI!A1862</f>
        <v>44722</v>
      </c>
      <c r="B1862" s="2">
        <f>RSI!B1862</f>
        <v>16.788</v>
      </c>
      <c r="C1862" s="2">
        <f>RSI!I1862</f>
        <v>14.985158170159067</v>
      </c>
      <c r="D1862" s="2">
        <f>MACD!E1862</f>
        <v>3.3485406607226764E-2</v>
      </c>
      <c r="E1862" s="2">
        <f>MACD!F1862</f>
        <v>0.16906402361863387</v>
      </c>
      <c r="F1862" s="2">
        <f>'Moving Avg'!D1862</f>
        <v>16.804799999999997</v>
      </c>
      <c r="G1862" s="2">
        <f>'Moving Avg'!F1862</f>
        <v>16.924199999999999</v>
      </c>
      <c r="H1862" s="2">
        <f>'Moving Avg'!G1862</f>
        <v>17.522080000000003</v>
      </c>
      <c r="I1862" s="2">
        <f>'Moving Avg'!H1862</f>
        <v>16.914674999999992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</row>
    <row r="1863" spans="1:12" ht="13.5" x14ac:dyDescent="0.25">
      <c r="A1863" s="3">
        <f>RSI!A1863</f>
        <v>44725</v>
      </c>
      <c r="B1863" s="2">
        <f>RSI!B1863</f>
        <v>16.788</v>
      </c>
      <c r="C1863" s="2">
        <f>RSI!I1863</f>
        <v>14.985158170159067</v>
      </c>
      <c r="D1863" s="2">
        <f>MACD!E1863</f>
        <v>4.7430342097456446E-3</v>
      </c>
      <c r="E1863" s="2">
        <f>MACD!F1863</f>
        <v>0.13619982573685624</v>
      </c>
      <c r="F1863" s="2">
        <f>'Moving Avg'!D1863</f>
        <v>16.796399999999998</v>
      </c>
      <c r="G1863" s="2">
        <f>'Moving Avg'!F1863</f>
        <v>16.90325</v>
      </c>
      <c r="H1863" s="2">
        <f>'Moving Avg'!G1863</f>
        <v>17.500720000000005</v>
      </c>
      <c r="I1863" s="2">
        <f>'Moving Avg'!H1863</f>
        <v>16.917484999999992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</row>
    <row r="1864" spans="1:12" ht="13.5" x14ac:dyDescent="0.25">
      <c r="A1864" s="3">
        <f>RSI!A1864</f>
        <v>44726</v>
      </c>
      <c r="B1864" s="2">
        <f>RSI!B1864</f>
        <v>16.788</v>
      </c>
      <c r="C1864" s="2">
        <f>RSI!I1864</f>
        <v>14.985158170159067</v>
      </c>
      <c r="D1864" s="2">
        <f>MACD!E1864</f>
        <v>-1.7829970195229805E-2</v>
      </c>
      <c r="E1864" s="2">
        <f>MACD!F1864</f>
        <v>0.10539386655043903</v>
      </c>
      <c r="F1864" s="2">
        <f>'Moving Avg'!D1864</f>
        <v>16.788</v>
      </c>
      <c r="G1864" s="2">
        <f>'Moving Avg'!F1864</f>
        <v>16.882300000000001</v>
      </c>
      <c r="H1864" s="2">
        <f>'Moving Avg'!G1864</f>
        <v>17.479360000000003</v>
      </c>
      <c r="I1864" s="2">
        <f>'Moving Avg'!H1864</f>
        <v>16.920294999999989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</row>
    <row r="1865" spans="1:12" ht="13.5" x14ac:dyDescent="0.25">
      <c r="A1865" s="3">
        <f>RSI!A1865</f>
        <v>44727</v>
      </c>
      <c r="B1865" s="2">
        <f>RSI!B1865</f>
        <v>16.788</v>
      </c>
      <c r="C1865" s="2">
        <f>RSI!I1865</f>
        <v>14.985158170159067</v>
      </c>
      <c r="D1865" s="2">
        <f>MACD!E1865</f>
        <v>-2.8850643501748152E-2</v>
      </c>
      <c r="E1865" s="2">
        <f>MACD!F1865</f>
        <v>7.8544964540001608E-2</v>
      </c>
      <c r="F1865" s="2">
        <f>'Moving Avg'!D1865</f>
        <v>16.788</v>
      </c>
      <c r="G1865" s="2">
        <f>'Moving Avg'!F1865</f>
        <v>16.861350000000002</v>
      </c>
      <c r="H1865" s="2">
        <f>'Moving Avg'!G1865</f>
        <v>17.456700000000001</v>
      </c>
      <c r="I1865" s="2">
        <f>'Moving Avg'!H1865</f>
        <v>16.923144999999991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</row>
    <row r="1866" spans="1:12" ht="13.5" x14ac:dyDescent="0.25">
      <c r="A1866" s="3">
        <f>RSI!A1866</f>
        <v>44728</v>
      </c>
      <c r="B1866" s="2">
        <f>RSI!B1866</f>
        <v>16.788</v>
      </c>
      <c r="C1866" s="2">
        <f>RSI!I1866</f>
        <v>14.985158170159067</v>
      </c>
      <c r="D1866" s="2">
        <f>MACD!E1866</f>
        <v>-3.6677659414241504E-2</v>
      </c>
      <c r="E1866" s="2">
        <f>MACD!F1866</f>
        <v>5.5500439749152988E-2</v>
      </c>
      <c r="F1866" s="2">
        <f>'Moving Avg'!D1866</f>
        <v>16.788</v>
      </c>
      <c r="G1866" s="2">
        <f>'Moving Avg'!F1866</f>
        <v>16.840399999999999</v>
      </c>
      <c r="H1866" s="2">
        <f>'Moving Avg'!G1866</f>
        <v>17.434040000000003</v>
      </c>
      <c r="I1866" s="2">
        <f>'Moving Avg'!H1866</f>
        <v>16.92599499999999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</row>
    <row r="1867" spans="1:12" ht="13.5" x14ac:dyDescent="0.25">
      <c r="A1867" s="3">
        <f>RSI!A1867</f>
        <v>44729</v>
      </c>
      <c r="B1867" s="2">
        <f>RSI!B1867</f>
        <v>16.788</v>
      </c>
      <c r="C1867" s="2">
        <f>RSI!I1867</f>
        <v>14.985158170159067</v>
      </c>
      <c r="D1867" s="2">
        <f>MACD!E1867</f>
        <v>-4.1913325335265483E-2</v>
      </c>
      <c r="E1867" s="2">
        <f>MACD!F1867</f>
        <v>3.6017686732269294E-2</v>
      </c>
      <c r="F1867" s="2">
        <f>'Moving Avg'!D1867</f>
        <v>16.788</v>
      </c>
      <c r="G1867" s="2">
        <f>'Moving Avg'!F1867</f>
        <v>16.81945</v>
      </c>
      <c r="H1867" s="2">
        <f>'Moving Avg'!G1867</f>
        <v>17.411380000000005</v>
      </c>
      <c r="I1867" s="2">
        <f>'Moving Avg'!H1867</f>
        <v>16.928844999999992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</row>
    <row r="1868" spans="1:12" ht="13.5" x14ac:dyDescent="0.25">
      <c r="A1868" s="3">
        <f>RSI!A1868</f>
        <v>44732</v>
      </c>
      <c r="B1868" s="2">
        <f>RSI!B1868</f>
        <v>16.788</v>
      </c>
      <c r="C1868" s="2">
        <f>RSI!I1868</f>
        <v>14.985158170159067</v>
      </c>
      <c r="D1868" s="2">
        <f>MACD!E1868</f>
        <v>-4.5059065582957913E-2</v>
      </c>
      <c r="E1868" s="2">
        <f>MACD!F1868</f>
        <v>1.9802336269223855E-2</v>
      </c>
      <c r="F1868" s="2">
        <f>'Moving Avg'!D1868</f>
        <v>16.788</v>
      </c>
      <c r="G1868" s="2">
        <f>'Moving Avg'!F1868</f>
        <v>16.798500000000001</v>
      </c>
      <c r="H1868" s="2">
        <f>'Moving Avg'!G1868</f>
        <v>17.388720000000006</v>
      </c>
      <c r="I1868" s="2">
        <f>'Moving Avg'!H1868</f>
        <v>16.931694999999991</v>
      </c>
      <c r="J1868" s="5" t="str">
        <f>OBV!F1868</f>
        <v>NEUTRAL</v>
      </c>
      <c r="K1868" s="5" t="str">
        <f>OBV!G1868</f>
        <v>NEUTRAL</v>
      </c>
      <c r="L1868" s="5" t="str">
        <f>OBV!H1868</f>
        <v>NEUTRAL</v>
      </c>
    </row>
    <row r="1869" spans="1:12" ht="13.5" x14ac:dyDescent="0.25">
      <c r="A1869" s="3">
        <f>RSI!A1869</f>
        <v>44733</v>
      </c>
      <c r="B1869" s="2">
        <f>RSI!B1869</f>
        <v>16.788</v>
      </c>
      <c r="C1869" s="2">
        <f>RSI!I1869</f>
        <v>14.985158170159067</v>
      </c>
      <c r="D1869" s="2">
        <f>MACD!E1869</f>
        <v>-4.6531550784621345E-2</v>
      </c>
      <c r="E1869" s="2">
        <f>MACD!F1869</f>
        <v>6.5355588584548163E-3</v>
      </c>
      <c r="F1869" s="2">
        <f>'Moving Avg'!D1869</f>
        <v>16.788</v>
      </c>
      <c r="G1869" s="2">
        <f>'Moving Avg'!F1869</f>
        <v>16.798500000000004</v>
      </c>
      <c r="H1869" s="2">
        <f>'Moving Avg'!G1869</f>
        <v>17.366060000000004</v>
      </c>
      <c r="I1869" s="2">
        <f>'Moving Avg'!H1869</f>
        <v>16.934544999999993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</row>
    <row r="1870" spans="1:12" ht="13.5" x14ac:dyDescent="0.25">
      <c r="A1870" s="3">
        <f>RSI!A1870</f>
        <v>44734</v>
      </c>
      <c r="B1870" s="2">
        <f>RSI!B1870</f>
        <v>16.788</v>
      </c>
      <c r="C1870" s="2">
        <f>RSI!I1870</f>
        <v>14.985158170159067</v>
      </c>
      <c r="D1870" s="2">
        <f>MACD!E1870</f>
        <v>-5.3137839181538027E-2</v>
      </c>
      <c r="E1870" s="2">
        <f>MACD!F1870</f>
        <v>-5.399120749543752E-3</v>
      </c>
      <c r="F1870" s="2">
        <f>'Moving Avg'!D1870</f>
        <v>16.788</v>
      </c>
      <c r="G1870" s="2">
        <f>'Moving Avg'!F1870</f>
        <v>16.798500000000004</v>
      </c>
      <c r="H1870" s="2">
        <f>'Moving Avg'!G1870</f>
        <v>17.343400000000003</v>
      </c>
      <c r="I1870" s="2">
        <f>'Moving Avg'!H1870</f>
        <v>16.937394999999992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</row>
    <row r="1871" spans="1:12" ht="13.5" x14ac:dyDescent="0.25">
      <c r="A1871" s="3">
        <f>RSI!A1871</f>
        <v>44735</v>
      </c>
      <c r="B1871" s="2">
        <f>RSI!B1871</f>
        <v>17.542999999999999</v>
      </c>
      <c r="C1871" s="2">
        <f>RSI!I1871</f>
        <v>79.200522156023538</v>
      </c>
      <c r="D1871" s="2">
        <f>MACD!E1871</f>
        <v>-0.11363407266423664</v>
      </c>
      <c r="E1871" s="2">
        <f>MACD!F1871</f>
        <v>-2.7046111132482332E-2</v>
      </c>
      <c r="F1871" s="2">
        <f>'Moving Avg'!D1871</f>
        <v>16.939</v>
      </c>
      <c r="G1871" s="2">
        <f>'Moving Avg'!F1871</f>
        <v>16.836250000000007</v>
      </c>
      <c r="H1871" s="2">
        <f>'Moving Avg'!G1871</f>
        <v>17.336000000000002</v>
      </c>
      <c r="I1871" s="2">
        <f>'Moving Avg'!H1871</f>
        <v>16.941994999999991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</row>
    <row r="1872" spans="1:12" ht="13.5" x14ac:dyDescent="0.25">
      <c r="A1872" s="3">
        <f>RSI!A1872</f>
        <v>44736</v>
      </c>
      <c r="B1872" s="2">
        <f>RSI!B1872</f>
        <v>18.332000000000001</v>
      </c>
      <c r="C1872" s="2">
        <f>RSI!I1872</f>
        <v>88.757514861323799</v>
      </c>
      <c r="D1872" s="2">
        <f>MACD!E1872</f>
        <v>-0.22678486445080281</v>
      </c>
      <c r="E1872" s="2">
        <f>MACD!F1872</f>
        <v>-6.6993861796146428E-2</v>
      </c>
      <c r="F1872" s="2">
        <f>'Moving Avg'!D1872</f>
        <v>17.247800000000002</v>
      </c>
      <c r="G1872" s="2">
        <f>'Moving Avg'!F1872</f>
        <v>16.913450000000005</v>
      </c>
      <c r="H1872" s="2">
        <f>'Moving Avg'!G1872</f>
        <v>17.328340000000004</v>
      </c>
      <c r="I1872" s="2">
        <f>'Moving Avg'!H1872</f>
        <v>16.950499999999991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</row>
    <row r="1873" spans="1:12" ht="13.5" x14ac:dyDescent="0.25">
      <c r="A1873" s="3">
        <f>RSI!A1873</f>
        <v>44739</v>
      </c>
      <c r="B1873" s="2">
        <f>RSI!B1873</f>
        <v>18.332000000000001</v>
      </c>
      <c r="C1873" s="2">
        <f>RSI!I1873</f>
        <v>88.757514861323799</v>
      </c>
      <c r="D1873" s="2">
        <f>MACD!E1873</f>
        <v>-0.33044676839240594</v>
      </c>
      <c r="E1873" s="2">
        <f>MACD!F1873</f>
        <v>-0.11968444311539833</v>
      </c>
      <c r="F1873" s="2">
        <f>'Moving Avg'!D1873</f>
        <v>17.556599999999996</v>
      </c>
      <c r="G1873" s="2">
        <f>'Moving Avg'!F1873</f>
        <v>16.990650000000002</v>
      </c>
      <c r="H1873" s="2">
        <f>'Moving Avg'!G1873</f>
        <v>17.336080000000003</v>
      </c>
      <c r="I1873" s="2">
        <f>'Moving Avg'!H1873</f>
        <v>16.961069999999989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</row>
    <row r="1874" spans="1:12" ht="13.5" x14ac:dyDescent="0.25">
      <c r="A1874" s="3">
        <f>RSI!A1874</f>
        <v>44740</v>
      </c>
      <c r="B1874" s="2">
        <f>RSI!B1874</f>
        <v>18.332000000000001</v>
      </c>
      <c r="C1874" s="2">
        <f>RSI!I1874</f>
        <v>88.757514861323799</v>
      </c>
      <c r="D1874" s="2">
        <f>MACD!E1874</f>
        <v>-0.42549302625671004</v>
      </c>
      <c r="E1874" s="2">
        <f>MACD!F1874</f>
        <v>-0.18084615974366069</v>
      </c>
      <c r="F1874" s="2">
        <f>'Moving Avg'!D1874</f>
        <v>17.865400000000001</v>
      </c>
      <c r="G1874" s="2">
        <f>'Moving Avg'!F1874</f>
        <v>17.06785</v>
      </c>
      <c r="H1874" s="2">
        <f>'Moving Avg'!G1874</f>
        <v>17.343820000000004</v>
      </c>
      <c r="I1874" s="2">
        <f>'Moving Avg'!H1874</f>
        <v>16.971599999999988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</row>
    <row r="1875" spans="1:12" ht="13.5" x14ac:dyDescent="0.25">
      <c r="A1875" s="3">
        <f>RSI!A1875</f>
        <v>44741</v>
      </c>
      <c r="B1875" s="2">
        <f>RSI!B1875</f>
        <v>18.332000000000001</v>
      </c>
      <c r="C1875" s="2">
        <f>RSI!I1875</f>
        <v>88.757514861323784</v>
      </c>
      <c r="D1875" s="2">
        <f>MACD!E1875</f>
        <v>-0.51270598582268434</v>
      </c>
      <c r="E1875" s="2">
        <f>MACD!F1875</f>
        <v>-0.24721812495946544</v>
      </c>
      <c r="F1875" s="2">
        <f>'Moving Avg'!D1875</f>
        <v>18.174200000000003</v>
      </c>
      <c r="G1875" s="2">
        <f>'Moving Avg'!F1875</f>
        <v>17.142950000000003</v>
      </c>
      <c r="H1875" s="2">
        <f>'Moving Avg'!G1875</f>
        <v>17.352040000000002</v>
      </c>
      <c r="I1875" s="2">
        <f>'Moving Avg'!H1875</f>
        <v>16.982089999999985</v>
      </c>
      <c r="J1875" s="5" t="str">
        <f>OBV!F1875</f>
        <v>BULLISH</v>
      </c>
      <c r="K1875" s="5" t="str">
        <f>OBV!G1875</f>
        <v>NEUTRAL</v>
      </c>
      <c r="L1875" s="5" t="str">
        <f>OBV!H1875</f>
        <v>CONFIRMED BULLISH</v>
      </c>
    </row>
    <row r="1876" spans="1:12" ht="13.5" x14ac:dyDescent="0.25">
      <c r="A1876" s="3">
        <f>RSI!A1876</f>
        <v>44742</v>
      </c>
      <c r="B1876" s="2">
        <f>RSI!B1876</f>
        <v>18.457999999999998</v>
      </c>
      <c r="C1876" s="2">
        <f>RSI!I1876</f>
        <v>89.767431988294277</v>
      </c>
      <c r="D1876" s="2">
        <f>MACD!E1876</f>
        <v>-0.60212119931941288</v>
      </c>
      <c r="E1876" s="2">
        <f>MACD!F1876</f>
        <v>-0.31819873983145491</v>
      </c>
      <c r="F1876" s="2">
        <f>'Moving Avg'!D1876</f>
        <v>18.357199999999999</v>
      </c>
      <c r="G1876" s="2">
        <f>'Moving Avg'!F1876</f>
        <v>17.224350000000005</v>
      </c>
      <c r="H1876" s="2">
        <f>'Moving Avg'!G1876</f>
        <v>17.362780000000001</v>
      </c>
      <c r="I1876" s="2">
        <f>'Moving Avg'!H1876</f>
        <v>16.993209999999987</v>
      </c>
      <c r="J1876" s="5" t="str">
        <f>OBV!F1876</f>
        <v>BULLISH</v>
      </c>
      <c r="K1876" s="5" t="str">
        <f>OBV!G1876</f>
        <v>STRONG</v>
      </c>
      <c r="L1876" s="5" t="str">
        <f>OBV!H1876</f>
        <v>CONFIRMED BULLISH</v>
      </c>
    </row>
    <row r="1877" spans="1:12" ht="13.5" x14ac:dyDescent="0.25">
      <c r="A1877" s="3">
        <f>RSI!A1877</f>
        <v>44743</v>
      </c>
      <c r="B1877" s="2">
        <f>RSI!B1877</f>
        <v>18.457999999999998</v>
      </c>
      <c r="C1877" s="2">
        <f>RSI!I1877</f>
        <v>89.767431988294277</v>
      </c>
      <c r="D1877" s="2">
        <f>MACD!E1877</f>
        <v>-0.68434541275053462</v>
      </c>
      <c r="E1877" s="2">
        <f>MACD!F1877</f>
        <v>-0.39142807441527089</v>
      </c>
      <c r="F1877" s="2">
        <f>'Moving Avg'!D1877</f>
        <v>18.382400000000001</v>
      </c>
      <c r="G1877" s="2">
        <f>'Moving Avg'!F1877</f>
        <v>17.30575</v>
      </c>
      <c r="H1877" s="2">
        <f>'Moving Avg'!G1877</f>
        <v>17.373519999999999</v>
      </c>
      <c r="I1877" s="2">
        <f>'Moving Avg'!H1877</f>
        <v>17.004329999999985</v>
      </c>
      <c r="J1877" s="5" t="str">
        <f>OBV!F1877</f>
        <v>BULLISH</v>
      </c>
      <c r="K1877" s="5" t="str">
        <f>OBV!G1877</f>
        <v>NEUTRAL</v>
      </c>
      <c r="L1877" s="5" t="str">
        <f>OBV!H1877</f>
        <v>CONFIRMED BULLISH</v>
      </c>
    </row>
    <row r="1878" spans="1:12" ht="13.5" x14ac:dyDescent="0.25">
      <c r="A1878" s="3">
        <f>RSI!A1878</f>
        <v>44746</v>
      </c>
      <c r="B1878" s="2">
        <f>RSI!B1878</f>
        <v>18.457999999999998</v>
      </c>
      <c r="C1878" s="2">
        <f>RSI!I1878</f>
        <v>89.767431988294277</v>
      </c>
      <c r="D1878" s="2">
        <f>MACD!E1878</f>
        <v>-0.75999862369798876</v>
      </c>
      <c r="E1878" s="2">
        <f>MACD!F1878</f>
        <v>-0.46514218427181453</v>
      </c>
      <c r="F1878" s="2">
        <f>'Moving Avg'!D1878</f>
        <v>18.407599999999999</v>
      </c>
      <c r="G1878" s="2">
        <f>'Moving Avg'!F1878</f>
        <v>17.387149999999998</v>
      </c>
      <c r="H1878" s="2">
        <f>'Moving Avg'!G1878</f>
        <v>17.384259999999998</v>
      </c>
      <c r="I1878" s="2">
        <f>'Moving Avg'!H1878</f>
        <v>17.015449999999984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</row>
    <row r="1879" spans="1:12" ht="13.5" x14ac:dyDescent="0.25">
      <c r="A1879" s="3">
        <f>RSI!A1879</f>
        <v>44747</v>
      </c>
      <c r="B1879" s="2">
        <f>RSI!B1879</f>
        <v>18.457999999999998</v>
      </c>
      <c r="C1879" s="2">
        <f>RSI!I1879</f>
        <v>89.767431988294277</v>
      </c>
      <c r="D1879" s="2">
        <f>MACD!E1879</f>
        <v>-0.82964146847222509</v>
      </c>
      <c r="E1879" s="2">
        <f>MACD!F1879</f>
        <v>-0.53804204111189669</v>
      </c>
      <c r="F1879" s="2">
        <f>'Moving Avg'!D1879</f>
        <v>18.432799999999997</v>
      </c>
      <c r="G1879" s="2">
        <f>'Moving Avg'!F1879</f>
        <v>17.46855</v>
      </c>
      <c r="H1879" s="2">
        <f>'Moving Avg'!G1879</f>
        <v>17.394999999999996</v>
      </c>
      <c r="I1879" s="2">
        <f>'Moving Avg'!H1879</f>
        <v>17.026569999999985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</row>
    <row r="1880" spans="1:12" ht="13.5" x14ac:dyDescent="0.25">
      <c r="A1880" s="3">
        <f>RSI!A1880</f>
        <v>44748</v>
      </c>
      <c r="B1880" s="2">
        <f>RSI!B1880</f>
        <v>18.457999999999998</v>
      </c>
      <c r="C1880" s="2">
        <f>RSI!I1880</f>
        <v>89.767431988294277</v>
      </c>
      <c r="D1880" s="2">
        <f>MACD!E1880</f>
        <v>-0.89378168624723031</v>
      </c>
      <c r="E1880" s="2">
        <f>MACD!F1880</f>
        <v>-0.60918997013896337</v>
      </c>
      <c r="F1880" s="2">
        <f>'Moving Avg'!D1880</f>
        <v>18.457999999999998</v>
      </c>
      <c r="G1880" s="2">
        <f>'Moving Avg'!F1880</f>
        <v>17.552049999999998</v>
      </c>
      <c r="H1880" s="2">
        <f>'Moving Avg'!G1880</f>
        <v>17.405739999999994</v>
      </c>
      <c r="I1880" s="2">
        <f>'Moving Avg'!H1880</f>
        <v>17.037689999999987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</row>
    <row r="1881" spans="1:12" ht="13.5" x14ac:dyDescent="0.25">
      <c r="A1881" s="3">
        <f>RSI!A1881</f>
        <v>44749</v>
      </c>
      <c r="B1881" s="2">
        <f>RSI!B1881</f>
        <v>18.457999999999998</v>
      </c>
      <c r="C1881" s="2">
        <f>RSI!I1881</f>
        <v>89.767431988294277</v>
      </c>
      <c r="D1881" s="2">
        <f>MACD!E1881</f>
        <v>-0.83672594021628655</v>
      </c>
      <c r="E1881" s="2">
        <f>MACD!F1881</f>
        <v>-0.65469716415442802</v>
      </c>
      <c r="F1881" s="2">
        <f>'Moving Avg'!D1881</f>
        <v>18.457999999999998</v>
      </c>
      <c r="G1881" s="2">
        <f>'Moving Avg'!F1881</f>
        <v>17.635549999999995</v>
      </c>
      <c r="H1881" s="2">
        <f>'Moving Avg'!G1881</f>
        <v>17.416479999999996</v>
      </c>
      <c r="I1881" s="2">
        <f>'Moving Avg'!H1881</f>
        <v>17.048809999999985</v>
      </c>
      <c r="J1881" s="5" t="str">
        <f>OBV!F1881</f>
        <v>NEUTRAL</v>
      </c>
      <c r="K1881" s="5" t="str">
        <f>OBV!G1881</f>
        <v>NEUTRAL</v>
      </c>
      <c r="L1881" s="5" t="str">
        <f>OBV!H1881</f>
        <v>NEUTRAL</v>
      </c>
    </row>
    <row r="1882" spans="1:12" ht="13.5" x14ac:dyDescent="0.25">
      <c r="A1882" s="3">
        <f>RSI!A1882</f>
        <v>44750</v>
      </c>
      <c r="B1882" s="2">
        <f>RSI!B1882</f>
        <v>18.457999999999998</v>
      </c>
      <c r="C1882" s="2">
        <f>RSI!I1882</f>
        <v>89.767431988294277</v>
      </c>
      <c r="D1882" s="2">
        <f>MACD!E1882</f>
        <v>-0.67153154158558692</v>
      </c>
      <c r="E1882" s="2">
        <f>MACD!F1882</f>
        <v>-0.65806403964065985</v>
      </c>
      <c r="F1882" s="2">
        <f>'Moving Avg'!D1882</f>
        <v>18.457999999999998</v>
      </c>
      <c r="G1882" s="2">
        <f>'Moving Avg'!F1882</f>
        <v>17.719049999999992</v>
      </c>
      <c r="H1882" s="2">
        <f>'Moving Avg'!G1882</f>
        <v>17.427219999999995</v>
      </c>
      <c r="I1882" s="2">
        <f>'Moving Avg'!H1882</f>
        <v>17.059929999999987</v>
      </c>
      <c r="J1882" s="5" t="str">
        <f>OBV!F1882</f>
        <v>NEUTRAL</v>
      </c>
      <c r="K1882" s="5" t="str">
        <f>OBV!G1882</f>
        <v>NEUTRAL</v>
      </c>
      <c r="L1882" s="5" t="str">
        <f>OBV!H1882</f>
        <v>NEUTRAL</v>
      </c>
    </row>
    <row r="1883" spans="1:12" ht="13.5" x14ac:dyDescent="0.25">
      <c r="A1883" s="3">
        <f>RSI!A1883</f>
        <v>44753</v>
      </c>
      <c r="B1883" s="2">
        <f>RSI!B1883</f>
        <v>18.457999999999998</v>
      </c>
      <c r="C1883" s="2">
        <f>RSI!I1883</f>
        <v>89.767431988294277</v>
      </c>
      <c r="D1883" s="2">
        <f>MACD!E1883</f>
        <v>-0.53588884702779538</v>
      </c>
      <c r="E1883" s="2">
        <f>MACD!F1883</f>
        <v>-0.63362900111808707</v>
      </c>
      <c r="F1883" s="2">
        <f>'Moving Avg'!D1883</f>
        <v>18.457999999999998</v>
      </c>
      <c r="G1883" s="2">
        <f>'Moving Avg'!F1883</f>
        <v>17.802549999999989</v>
      </c>
      <c r="H1883" s="2">
        <f>'Moving Avg'!G1883</f>
        <v>17.437959999999997</v>
      </c>
      <c r="I1883" s="2">
        <f>'Moving Avg'!H1883</f>
        <v>17.071049999999985</v>
      </c>
      <c r="J1883" s="5" t="str">
        <f>OBV!F1883</f>
        <v>NEUTRAL</v>
      </c>
      <c r="K1883" s="5" t="str">
        <f>OBV!G1883</f>
        <v>NEUTRAL</v>
      </c>
      <c r="L1883" s="5" t="str">
        <f>OBV!H1883</f>
        <v>NEUTRAL</v>
      </c>
    </row>
    <row r="1884" spans="1:12" ht="13.5" x14ac:dyDescent="0.25">
      <c r="A1884" s="3">
        <f>RSI!A1884</f>
        <v>44754</v>
      </c>
      <c r="B1884" s="2">
        <f>RSI!B1884</f>
        <v>18.457999999999998</v>
      </c>
      <c r="C1884" s="2">
        <f>RSI!I1884</f>
        <v>89.767431988294277</v>
      </c>
      <c r="D1884" s="2">
        <f>MACD!E1884</f>
        <v>-0.42494498266453462</v>
      </c>
      <c r="E1884" s="2">
        <f>MACD!F1884</f>
        <v>-0.59189219742737664</v>
      </c>
      <c r="F1884" s="2">
        <f>'Moving Avg'!D1884</f>
        <v>18.457999999999998</v>
      </c>
      <c r="G1884" s="2">
        <f>'Moving Avg'!F1884</f>
        <v>17.88604999999999</v>
      </c>
      <c r="H1884" s="2">
        <f>'Moving Avg'!G1884</f>
        <v>17.448699999999995</v>
      </c>
      <c r="I1884" s="2">
        <f>'Moving Avg'!H1884</f>
        <v>17.082169999999984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</row>
    <row r="1885" spans="1:12" ht="13.5" x14ac:dyDescent="0.25">
      <c r="A1885" s="3">
        <f>RSI!A1885</f>
        <v>44755</v>
      </c>
      <c r="B1885" s="2">
        <f>RSI!B1885</f>
        <v>18.457999999999998</v>
      </c>
      <c r="C1885" s="2">
        <f>RSI!I1885</f>
        <v>89.767431988294277</v>
      </c>
      <c r="D1885" s="2">
        <f>MACD!E1885</f>
        <v>-0.33461637118147536</v>
      </c>
      <c r="E1885" s="2">
        <f>MACD!F1885</f>
        <v>-0.54043703217819639</v>
      </c>
      <c r="F1885" s="2">
        <f>'Moving Avg'!D1885</f>
        <v>18.457999999999998</v>
      </c>
      <c r="G1885" s="2">
        <f>'Moving Avg'!F1885</f>
        <v>17.969549999999991</v>
      </c>
      <c r="H1885" s="2">
        <f>'Moving Avg'!G1885</f>
        <v>17.459439999999994</v>
      </c>
      <c r="I1885" s="2">
        <f>'Moving Avg'!H1885</f>
        <v>17.093289999999982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</row>
    <row r="1886" spans="1:12" ht="13.5" x14ac:dyDescent="0.25">
      <c r="A1886" s="3">
        <f>RSI!A1886</f>
        <v>44756</v>
      </c>
      <c r="B1886" s="2">
        <f>RSI!B1886</f>
        <v>18.457999999999998</v>
      </c>
      <c r="C1886" s="2">
        <f>RSI!I1886</f>
        <v>89.767431988294277</v>
      </c>
      <c r="D1886" s="2">
        <f>MACD!E1886</f>
        <v>-0.24208408160151151</v>
      </c>
      <c r="E1886" s="2">
        <f>MACD!F1886</f>
        <v>-0.48076644206285946</v>
      </c>
      <c r="F1886" s="2">
        <f>'Moving Avg'!D1886</f>
        <v>18.457999999999998</v>
      </c>
      <c r="G1886" s="2">
        <f>'Moving Avg'!F1886</f>
        <v>18.053049999999992</v>
      </c>
      <c r="H1886" s="2">
        <f>'Moving Avg'!G1886</f>
        <v>17.470179999999992</v>
      </c>
      <c r="I1886" s="2">
        <f>'Moving Avg'!H1886</f>
        <v>17.104409999999984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</row>
    <row r="1887" spans="1:12" ht="13.5" x14ac:dyDescent="0.25">
      <c r="A1887" s="3">
        <f>RSI!A1887</f>
        <v>44757</v>
      </c>
      <c r="B1887" s="2">
        <f>RSI!B1887</f>
        <v>17.710999999999999</v>
      </c>
      <c r="C1887" s="2">
        <f>RSI!I1887</f>
        <v>40.740672815748546</v>
      </c>
      <c r="D1887" s="2">
        <f>MACD!E1887</f>
        <v>-0.11149514723998522</v>
      </c>
      <c r="E1887" s="2">
        <f>MACD!F1887</f>
        <v>-0.40691218309828464</v>
      </c>
      <c r="F1887" s="2">
        <f>'Moving Avg'!D1887</f>
        <v>18.308599999999998</v>
      </c>
      <c r="G1887" s="2">
        <f>'Moving Avg'!F1887</f>
        <v>18.099199999999996</v>
      </c>
      <c r="H1887" s="2">
        <f>'Moving Avg'!G1887</f>
        <v>17.465979999999991</v>
      </c>
      <c r="I1887" s="2">
        <f>'Moving Avg'!H1887</f>
        <v>17.111754999999981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</row>
    <row r="1888" spans="1:12" ht="13.5" x14ac:dyDescent="0.25">
      <c r="A1888" s="3">
        <f>RSI!A1888</f>
        <v>44760</v>
      </c>
      <c r="B1888" s="2">
        <f>RSI!B1888</f>
        <v>17.710999999999999</v>
      </c>
      <c r="C1888" s="2">
        <f>RSI!I1888</f>
        <v>40.740672815748546</v>
      </c>
      <c r="D1888" s="2">
        <f>MACD!E1888</f>
        <v>6.0154090354558321E-4</v>
      </c>
      <c r="E1888" s="2">
        <f>MACD!F1888</f>
        <v>-0.32540943829791863</v>
      </c>
      <c r="F1888" s="2">
        <f>'Moving Avg'!D1888</f>
        <v>18.159199999999998</v>
      </c>
      <c r="G1888" s="2">
        <f>'Moving Avg'!F1888</f>
        <v>18.145349999999997</v>
      </c>
      <c r="H1888" s="2">
        <f>'Moving Avg'!G1888</f>
        <v>17.461779999999994</v>
      </c>
      <c r="I1888" s="2">
        <f>'Moving Avg'!H1888</f>
        <v>17.119219999999981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</row>
    <row r="1889" spans="1:12" ht="13.5" x14ac:dyDescent="0.25">
      <c r="A1889" s="3">
        <f>RSI!A1889</f>
        <v>44761</v>
      </c>
      <c r="B1889" s="2">
        <f>RSI!B1889</f>
        <v>17.710999999999999</v>
      </c>
      <c r="C1889" s="2">
        <f>RSI!I1889</f>
        <v>40.740672815748546</v>
      </c>
      <c r="D1889" s="2">
        <f>MACD!E1889</f>
        <v>9.6932546817669163E-2</v>
      </c>
      <c r="E1889" s="2">
        <f>MACD!F1889</f>
        <v>-0.24094104127480107</v>
      </c>
      <c r="F1889" s="2">
        <f>'Moving Avg'!D1889</f>
        <v>18.009799999999998</v>
      </c>
      <c r="G1889" s="2">
        <f>'Moving Avg'!F1889</f>
        <v>18.191499999999998</v>
      </c>
      <c r="H1889" s="2">
        <f>'Moving Avg'!G1889</f>
        <v>17.457579999999993</v>
      </c>
      <c r="I1889" s="2">
        <f>'Moving Avg'!H1889</f>
        <v>17.126684999999977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</row>
    <row r="1890" spans="1:12" ht="13.5" x14ac:dyDescent="0.25">
      <c r="A1890" s="3">
        <f>RSI!A1890</f>
        <v>44762</v>
      </c>
      <c r="B1890" s="2">
        <f>RSI!B1890</f>
        <v>17.710999999999999</v>
      </c>
      <c r="C1890" s="2">
        <f>RSI!I1890</f>
        <v>40.740672815748546</v>
      </c>
      <c r="D1890" s="2">
        <f>MACD!E1890</f>
        <v>0.17981373325388716</v>
      </c>
      <c r="E1890" s="2">
        <f>MACD!F1890</f>
        <v>-0.15679008636906344</v>
      </c>
      <c r="F1890" s="2">
        <f>'Moving Avg'!D1890</f>
        <v>17.860399999999998</v>
      </c>
      <c r="G1890" s="2">
        <f>'Moving Avg'!F1890</f>
        <v>18.237650000000002</v>
      </c>
      <c r="H1890" s="2">
        <f>'Moving Avg'!G1890</f>
        <v>17.453379999999996</v>
      </c>
      <c r="I1890" s="2">
        <f>'Moving Avg'!H1890</f>
        <v>17.134149999999973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</row>
    <row r="1891" spans="1:12" ht="13.5" x14ac:dyDescent="0.25">
      <c r="A1891" s="3">
        <f>RSI!A1891</f>
        <v>44763</v>
      </c>
      <c r="B1891" s="2">
        <f>RSI!B1891</f>
        <v>17.710999999999999</v>
      </c>
      <c r="C1891" s="2">
        <f>RSI!I1891</f>
        <v>40.740672815748546</v>
      </c>
      <c r="D1891" s="2">
        <f>MACD!E1891</f>
        <v>0.25121279689190601</v>
      </c>
      <c r="E1891" s="2">
        <f>MACD!F1891</f>
        <v>-7.5189509716869551E-2</v>
      </c>
      <c r="F1891" s="2">
        <f>'Moving Avg'!D1891</f>
        <v>17.710999999999999</v>
      </c>
      <c r="G1891" s="2">
        <f>'Moving Avg'!F1891</f>
        <v>18.246050000000004</v>
      </c>
      <c r="H1891" s="2">
        <f>'Moving Avg'!G1891</f>
        <v>17.449179999999998</v>
      </c>
      <c r="I1891" s="2">
        <f>'Moving Avg'!H1891</f>
        <v>17.143359999999973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</row>
    <row r="1892" spans="1:12" ht="13.5" x14ac:dyDescent="0.25">
      <c r="A1892" s="3">
        <f>RSI!A1892</f>
        <v>44764</v>
      </c>
      <c r="B1892" s="2">
        <f>RSI!B1892</f>
        <v>18.5</v>
      </c>
      <c r="C1892" s="2">
        <f>RSI!I1892</f>
        <v>67.716501507451341</v>
      </c>
      <c r="D1892" s="2">
        <f>MACD!E1892</f>
        <v>0.25435778638731321</v>
      </c>
      <c r="E1892" s="2">
        <f>MACD!F1892</f>
        <v>-9.2800504960329974E-3</v>
      </c>
      <c r="F1892" s="2">
        <f>'Moving Avg'!D1892</f>
        <v>17.8688</v>
      </c>
      <c r="G1892" s="2">
        <f>'Moving Avg'!F1892</f>
        <v>18.254450000000002</v>
      </c>
      <c r="H1892" s="2">
        <f>'Moving Avg'!G1892</f>
        <v>17.475039999999996</v>
      </c>
      <c r="I1892" s="2">
        <f>'Moving Avg'!H1892</f>
        <v>17.15651499999997</v>
      </c>
      <c r="J1892" s="5" t="str">
        <f>OBV!F1892</f>
        <v>BULLISH</v>
      </c>
      <c r="K1892" s="5" t="str">
        <f>OBV!G1892</f>
        <v>NEUTRAL</v>
      </c>
      <c r="L1892" s="5" t="str">
        <f>OBV!H1892</f>
        <v>CONFIRMED BULLISH</v>
      </c>
    </row>
    <row r="1893" spans="1:12" ht="13.5" x14ac:dyDescent="0.25">
      <c r="A1893" s="3">
        <f>RSI!A1893</f>
        <v>44768</v>
      </c>
      <c r="B1893" s="2">
        <f>RSI!B1893</f>
        <v>18.5</v>
      </c>
      <c r="C1893" s="2">
        <f>RSI!I1893</f>
        <v>67.716501507451326</v>
      </c>
      <c r="D1893" s="2">
        <f>MACD!E1893</f>
        <v>0.25344451278528624</v>
      </c>
      <c r="E1893" s="2">
        <f>MACD!F1893</f>
        <v>4.3264862160230851E-2</v>
      </c>
      <c r="F1893" s="2">
        <f>'Moving Avg'!D1893</f>
        <v>18.026599999999998</v>
      </c>
      <c r="G1893" s="2">
        <f>'Moving Avg'!F1893</f>
        <v>18.262850000000004</v>
      </c>
      <c r="H1893" s="2">
        <f>'Moving Avg'!G1893</f>
        <v>17.500899999999998</v>
      </c>
      <c r="I1893" s="2">
        <f>'Moving Avg'!H1893</f>
        <v>17.169669999999972</v>
      </c>
      <c r="J1893" s="5" t="str">
        <f>OBV!F1893</f>
        <v>BULLISH</v>
      </c>
      <c r="K1893" s="5" t="str">
        <f>OBV!G1893</f>
        <v>NEUTRAL</v>
      </c>
      <c r="L1893" s="5" t="str">
        <f>OBV!H1893</f>
        <v>CONFIRMED BULLISH</v>
      </c>
    </row>
    <row r="1894" spans="1:12" ht="13.5" x14ac:dyDescent="0.25">
      <c r="A1894" s="3">
        <f>RSI!A1894</f>
        <v>44769</v>
      </c>
      <c r="B1894" s="2">
        <f>RSI!B1894</f>
        <v>18.5</v>
      </c>
      <c r="C1894" s="2">
        <f>RSI!I1894</f>
        <v>67.716501507451326</v>
      </c>
      <c r="D1894" s="2">
        <f>MACD!E1894</f>
        <v>0.24936209599981751</v>
      </c>
      <c r="E1894" s="2">
        <f>MACD!F1894</f>
        <v>8.4484308928148177E-2</v>
      </c>
      <c r="F1894" s="2">
        <f>'Moving Avg'!D1894</f>
        <v>18.1844</v>
      </c>
      <c r="G1894" s="2">
        <f>'Moving Avg'!F1894</f>
        <v>18.271250000000002</v>
      </c>
      <c r="H1894" s="2">
        <f>'Moving Avg'!G1894</f>
        <v>17.526759999999996</v>
      </c>
      <c r="I1894" s="2">
        <f>'Moving Avg'!H1894</f>
        <v>17.182824999999973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</row>
    <row r="1895" spans="1:12" ht="13.5" x14ac:dyDescent="0.25">
      <c r="A1895" s="3">
        <f>RSI!A1895</f>
        <v>44770</v>
      </c>
      <c r="B1895" s="2">
        <f>RSI!B1895</f>
        <v>18.5</v>
      </c>
      <c r="C1895" s="2">
        <f>RSI!I1895</f>
        <v>67.716501507451326</v>
      </c>
      <c r="D1895" s="2">
        <f>MACD!E1895</f>
        <v>0.24284325554396702</v>
      </c>
      <c r="E1895" s="2">
        <f>MACD!F1895</f>
        <v>0.11615609825131196</v>
      </c>
      <c r="F1895" s="2">
        <f>'Moving Avg'!D1895</f>
        <v>18.342199999999998</v>
      </c>
      <c r="G1895" s="2">
        <f>'Moving Avg'!F1895</f>
        <v>18.27965</v>
      </c>
      <c r="H1895" s="2">
        <f>'Moving Avg'!G1895</f>
        <v>17.552619999999997</v>
      </c>
      <c r="I1895" s="2">
        <f>'Moving Avg'!H1895</f>
        <v>17.195939999999972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</row>
    <row r="1896" spans="1:12" ht="13.5" x14ac:dyDescent="0.25">
      <c r="A1896" s="3">
        <f>RSI!A1896</f>
        <v>44771</v>
      </c>
      <c r="B1896" s="2">
        <f>RSI!B1896</f>
        <v>18.5</v>
      </c>
      <c r="C1896" s="2">
        <f>RSI!I1896</f>
        <v>67.716501507451326</v>
      </c>
      <c r="D1896" s="2">
        <f>MACD!E1896</f>
        <v>0.23448982492421067</v>
      </c>
      <c r="E1896" s="2">
        <f>MACD!F1896</f>
        <v>0.1398228435858917</v>
      </c>
      <c r="F1896" s="2">
        <f>'Moving Avg'!D1896</f>
        <v>18.5</v>
      </c>
      <c r="G1896" s="2">
        <f>'Moving Avg'!F1896</f>
        <v>18.281750000000002</v>
      </c>
      <c r="H1896" s="2">
        <f>'Moving Avg'!G1896</f>
        <v>17.578479999999995</v>
      </c>
      <c r="I1896" s="2">
        <f>'Moving Avg'!H1896</f>
        <v>17.209054999999974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</row>
    <row r="1897" spans="1:12" ht="13.5" x14ac:dyDescent="0.25">
      <c r="A1897" s="3">
        <f>RSI!A1897</f>
        <v>44774</v>
      </c>
      <c r="B1897" s="2">
        <f>RSI!B1897</f>
        <v>18.55</v>
      </c>
      <c r="C1897" s="2">
        <f>RSI!I1897</f>
        <v>69.011402082289322</v>
      </c>
      <c r="D1897" s="2">
        <f>MACD!E1897</f>
        <v>0.10616745250218784</v>
      </c>
      <c r="E1897" s="2">
        <f>MACD!F1897</f>
        <v>0.13309176536915093</v>
      </c>
      <c r="F1897" s="2">
        <f>'Moving Avg'!D1897</f>
        <v>18.509999999999998</v>
      </c>
      <c r="G1897" s="2">
        <f>'Moving Avg'!F1897</f>
        <v>18.286350000000002</v>
      </c>
      <c r="H1897" s="2">
        <f>'Moving Avg'!G1897</f>
        <v>17.605339999999995</v>
      </c>
      <c r="I1897" s="2">
        <f>'Moving Avg'!H1897</f>
        <v>17.222379999999976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</row>
    <row r="1898" spans="1:12" ht="13.5" x14ac:dyDescent="0.25">
      <c r="A1898" s="3">
        <f>RSI!A1898</f>
        <v>44775</v>
      </c>
      <c r="B1898" s="2">
        <f>RSI!B1898</f>
        <v>18.55</v>
      </c>
      <c r="C1898" s="2">
        <f>RSI!I1898</f>
        <v>69.011402082289322</v>
      </c>
      <c r="D1898" s="2">
        <f>MACD!E1898</f>
        <v>-5.141157828479237E-3</v>
      </c>
      <c r="E1898" s="2">
        <f>MACD!F1898</f>
        <v>0.10544518072962492</v>
      </c>
      <c r="F1898" s="2">
        <f>'Moving Avg'!D1898</f>
        <v>18.52</v>
      </c>
      <c r="G1898" s="2">
        <f>'Moving Avg'!F1898</f>
        <v>18.290950000000002</v>
      </c>
      <c r="H1898" s="2">
        <f>'Moving Avg'!G1898</f>
        <v>17.632199999999994</v>
      </c>
      <c r="I1898" s="2">
        <f>'Moving Avg'!H1898</f>
        <v>17.235659999999978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</row>
    <row r="1899" spans="1:12" ht="13.5" x14ac:dyDescent="0.25">
      <c r="A1899" s="3">
        <f>RSI!A1899</f>
        <v>44776</v>
      </c>
      <c r="B1899" s="2">
        <f>RSI!B1899</f>
        <v>18.55</v>
      </c>
      <c r="C1899" s="2">
        <f>RSI!I1899</f>
        <v>69.011402082289322</v>
      </c>
      <c r="D1899" s="2">
        <f>MACD!E1899</f>
        <v>-0.1018514233829535</v>
      </c>
      <c r="E1899" s="2">
        <f>MACD!F1899</f>
        <v>6.3985859907109241E-2</v>
      </c>
      <c r="F1899" s="2">
        <f>'Moving Avg'!D1899</f>
        <v>18.529999999999998</v>
      </c>
      <c r="G1899" s="2">
        <f>'Moving Avg'!F1899</f>
        <v>18.295550000000002</v>
      </c>
      <c r="H1899" s="2">
        <f>'Moving Avg'!G1899</f>
        <v>17.667439999999996</v>
      </c>
      <c r="I1899" s="2">
        <f>'Moving Avg'!H1899</f>
        <v>17.249224999999978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</row>
    <row r="1900" spans="1:12" ht="13.5" x14ac:dyDescent="0.25">
      <c r="A1900" s="3">
        <f>RSI!A1900</f>
        <v>44777</v>
      </c>
      <c r="B1900" s="2">
        <f>RSI!B1900</f>
        <v>18.55</v>
      </c>
      <c r="C1900" s="2">
        <f>RSI!I1900</f>
        <v>69.011402082289322</v>
      </c>
      <c r="D1900" s="2">
        <f>MACD!E1900</f>
        <v>-0.18602212803807561</v>
      </c>
      <c r="E1900" s="2">
        <f>MACD!F1900</f>
        <v>1.3984262318072274E-2</v>
      </c>
      <c r="F1900" s="2">
        <f>'Moving Avg'!D1900</f>
        <v>18.54</v>
      </c>
      <c r="G1900" s="2">
        <f>'Moving Avg'!F1900</f>
        <v>18.300150000000006</v>
      </c>
      <c r="H1900" s="2">
        <f>'Moving Avg'!G1900</f>
        <v>17.702679999999994</v>
      </c>
      <c r="I1900" s="2">
        <f>'Moving Avg'!H1900</f>
        <v>17.262789999999981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</row>
    <row r="1901" spans="1:12" ht="13.5" x14ac:dyDescent="0.25">
      <c r="A1901" s="3">
        <f>RSI!A1901</f>
        <v>44778</v>
      </c>
      <c r="B1901" s="2">
        <f>RSI!B1901</f>
        <v>18.55</v>
      </c>
      <c r="C1901" s="2">
        <f>RSI!I1901</f>
        <v>69.011402082289322</v>
      </c>
      <c r="D1901" s="2">
        <f>MACD!E1901</f>
        <v>-0.2594091800836793</v>
      </c>
      <c r="E1901" s="2">
        <f>MACD!F1901</f>
        <v>-4.0694426162278044E-2</v>
      </c>
      <c r="F1901" s="2">
        <f>'Moving Avg'!D1901</f>
        <v>18.55</v>
      </c>
      <c r="G1901" s="2">
        <f>'Moving Avg'!F1901</f>
        <v>18.304750000000006</v>
      </c>
      <c r="H1901" s="2">
        <f>'Moving Avg'!G1901</f>
        <v>17.737919999999992</v>
      </c>
      <c r="I1901" s="2">
        <f>'Moving Avg'!H1901</f>
        <v>17.276069999999983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</row>
    <row r="1902" spans="1:12" ht="13.5" x14ac:dyDescent="0.25">
      <c r="A1902" s="3">
        <f>RSI!A1902</f>
        <v>44781</v>
      </c>
      <c r="B1902" s="2">
        <f>RSI!B1902</f>
        <v>18.55</v>
      </c>
      <c r="C1902" s="2">
        <f>RSI!I1902</f>
        <v>69.011402082289322</v>
      </c>
      <c r="D1902" s="2">
        <f>MACD!E1902</f>
        <v>-0.20212656638626214</v>
      </c>
      <c r="E1902" s="2">
        <f>MACD!F1902</f>
        <v>-7.2980854207074869E-2</v>
      </c>
      <c r="F1902" s="2">
        <f>'Moving Avg'!D1902</f>
        <v>18.55</v>
      </c>
      <c r="G1902" s="2">
        <f>'Moving Avg'!F1902</f>
        <v>18.309350000000002</v>
      </c>
      <c r="H1902" s="2">
        <f>'Moving Avg'!G1902</f>
        <v>17.77315999999999</v>
      </c>
      <c r="I1902" s="2">
        <f>'Moving Avg'!H1902</f>
        <v>17.289594999999981</v>
      </c>
      <c r="J1902" s="5" t="str">
        <f>OBV!F1902</f>
        <v>NEUTRAL</v>
      </c>
      <c r="K1902" s="5" t="str">
        <f>OBV!G1902</f>
        <v>NEUTRAL</v>
      </c>
      <c r="L1902" s="5" t="str">
        <f>OBV!H1902</f>
        <v>NEUTRAL</v>
      </c>
    </row>
    <row r="1903" spans="1:12" ht="13.5" x14ac:dyDescent="0.25">
      <c r="A1903" s="3">
        <f>RSI!A1903</f>
        <v>44782</v>
      </c>
      <c r="B1903" s="2">
        <f>RSI!B1903</f>
        <v>18.55</v>
      </c>
      <c r="C1903" s="2">
        <f>RSI!I1903</f>
        <v>69.011402082289322</v>
      </c>
      <c r="D1903" s="2">
        <f>MACD!E1903</f>
        <v>-0.15551338965596173</v>
      </c>
      <c r="E1903" s="2">
        <f>MACD!F1903</f>
        <v>-8.9487361296852252E-2</v>
      </c>
      <c r="F1903" s="2">
        <f>'Moving Avg'!D1903</f>
        <v>18.55</v>
      </c>
      <c r="G1903" s="2">
        <f>'Moving Avg'!F1903</f>
        <v>18.313950000000002</v>
      </c>
      <c r="H1903" s="2">
        <f>'Moving Avg'!G1903</f>
        <v>17.808399999999992</v>
      </c>
      <c r="I1903" s="2">
        <f>'Moving Avg'!H1903</f>
        <v>17.303119999999982</v>
      </c>
      <c r="J1903" s="5" t="str">
        <f>OBV!F1903</f>
        <v>NEUTRAL</v>
      </c>
      <c r="K1903" s="5" t="str">
        <f>OBV!G1903</f>
        <v>NEUTRAL</v>
      </c>
      <c r="L1903" s="5" t="str">
        <f>OBV!H1903</f>
        <v>NEUTRAL</v>
      </c>
    </row>
    <row r="1904" spans="1:12" ht="13.5" x14ac:dyDescent="0.25">
      <c r="A1904" s="3">
        <f>RSI!A1904</f>
        <v>44783</v>
      </c>
      <c r="B1904" s="2">
        <f>RSI!B1904</f>
        <v>18.55</v>
      </c>
      <c r="C1904" s="2">
        <f>RSI!I1904</f>
        <v>69.011402082289322</v>
      </c>
      <c r="D1904" s="2">
        <f>MACD!E1904</f>
        <v>-0.11779066270594285</v>
      </c>
      <c r="E1904" s="2">
        <f>MACD!F1904</f>
        <v>-9.5148021578670375E-2</v>
      </c>
      <c r="F1904" s="2">
        <f>'Moving Avg'!D1904</f>
        <v>18.55</v>
      </c>
      <c r="G1904" s="2">
        <f>'Moving Avg'!F1904</f>
        <v>18.318550000000005</v>
      </c>
      <c r="H1904" s="2">
        <f>'Moving Avg'!G1904</f>
        <v>17.84363999999999</v>
      </c>
      <c r="I1904" s="2">
        <f>'Moving Avg'!H1904</f>
        <v>17.316809999999982</v>
      </c>
      <c r="J1904" s="5" t="str">
        <f>OBV!F1904</f>
        <v>NEUTRAL</v>
      </c>
      <c r="K1904" s="5" t="str">
        <f>OBV!G1904</f>
        <v>NEUTRAL</v>
      </c>
      <c r="L1904" s="5" t="str">
        <f>OBV!H1904</f>
        <v>NEUTRAL</v>
      </c>
    </row>
    <row r="1905" spans="1:12" ht="13.5" x14ac:dyDescent="0.25">
      <c r="A1905" s="3">
        <f>RSI!A1905</f>
        <v>44784</v>
      </c>
      <c r="B1905" s="2">
        <f>RSI!B1905</f>
        <v>18.55</v>
      </c>
      <c r="C1905" s="2">
        <f>RSI!I1905</f>
        <v>69.011402082289322</v>
      </c>
      <c r="D1905" s="2">
        <f>MACD!E1905</f>
        <v>-8.7463276489192054E-2</v>
      </c>
      <c r="E1905" s="2">
        <f>MACD!F1905</f>
        <v>-9.3611072560774722E-2</v>
      </c>
      <c r="F1905" s="2">
        <f>'Moving Avg'!D1905</f>
        <v>18.55</v>
      </c>
      <c r="G1905" s="2">
        <f>'Moving Avg'!F1905</f>
        <v>18.323150000000005</v>
      </c>
      <c r="H1905" s="2">
        <f>'Moving Avg'!G1905</f>
        <v>17.878039999999988</v>
      </c>
      <c r="I1905" s="2">
        <f>'Moving Avg'!H1905</f>
        <v>17.330499999999986</v>
      </c>
      <c r="J1905" s="5" t="str">
        <f>OBV!F1905</f>
        <v>NEUTRAL</v>
      </c>
      <c r="K1905" s="5" t="str">
        <f>OBV!G1905</f>
        <v>NEUTRAL</v>
      </c>
      <c r="L1905" s="5" t="str">
        <f>OBV!H1905</f>
        <v>NEUTRAL</v>
      </c>
    </row>
    <row r="1906" spans="1:12" ht="13.5" x14ac:dyDescent="0.25">
      <c r="A1906" s="3">
        <f>RSI!A1906</f>
        <v>44785</v>
      </c>
      <c r="B1906" s="2">
        <f>RSI!B1906</f>
        <v>18.55</v>
      </c>
      <c r="C1906" s="2">
        <f>RSI!I1906</f>
        <v>69.011402082289322</v>
      </c>
      <c r="D1906" s="2">
        <f>MACD!E1906</f>
        <v>-6.3275571886446613E-2</v>
      </c>
      <c r="E1906" s="2">
        <f>MACD!F1906</f>
        <v>-8.7543972425909097E-2</v>
      </c>
      <c r="F1906" s="2">
        <f>'Moving Avg'!D1906</f>
        <v>18.55</v>
      </c>
      <c r="G1906" s="2">
        <f>'Moving Avg'!F1906</f>
        <v>18.327750000000005</v>
      </c>
      <c r="H1906" s="2">
        <f>'Moving Avg'!G1906</f>
        <v>17.912439999999989</v>
      </c>
      <c r="I1906" s="2">
        <f>'Moving Avg'!H1906</f>
        <v>17.344189999999987</v>
      </c>
      <c r="J1906" s="5" t="str">
        <f>OBV!F1906</f>
        <v>NEUTRAL</v>
      </c>
      <c r="K1906" s="5" t="str">
        <f>OBV!G1906</f>
        <v>NEUTRAL</v>
      </c>
      <c r="L1906" s="5" t="str">
        <f>OBV!H1906</f>
        <v>NEUTRAL</v>
      </c>
    </row>
    <row r="1907" spans="1:12" ht="13.5" x14ac:dyDescent="0.25">
      <c r="A1907" s="3">
        <f>RSI!A1907</f>
        <v>44788</v>
      </c>
      <c r="B1907" s="2">
        <f>RSI!B1907</f>
        <v>18.55</v>
      </c>
      <c r="C1907" s="2">
        <f>RSI!I1907</f>
        <v>69.011402082289322</v>
      </c>
      <c r="D1907" s="2">
        <f>MACD!E1907</f>
        <v>-3.6481494811518189E-2</v>
      </c>
      <c r="E1907" s="2">
        <f>MACD!F1907</f>
        <v>-7.733147690303091E-2</v>
      </c>
      <c r="F1907" s="2">
        <f>'Moving Avg'!D1907</f>
        <v>18.55</v>
      </c>
      <c r="G1907" s="2">
        <f>'Moving Avg'!F1907</f>
        <v>18.369700000000005</v>
      </c>
      <c r="H1907" s="2">
        <f>'Moving Avg'!G1907</f>
        <v>17.946839999999987</v>
      </c>
      <c r="I1907" s="2">
        <f>'Moving Avg'!H1907</f>
        <v>17.357879999999987</v>
      </c>
      <c r="J1907" s="5" t="str">
        <f>OBV!F1907</f>
        <v>NEUTRAL</v>
      </c>
      <c r="K1907" s="5" t="str">
        <f>OBV!G1907</f>
        <v>NEUTRAL</v>
      </c>
      <c r="L1907" s="5" t="str">
        <f>OBV!H1907</f>
        <v>NEUTRAL</v>
      </c>
    </row>
    <row r="1908" spans="1:12" ht="13.5" x14ac:dyDescent="0.25">
      <c r="A1908" s="3">
        <f>RSI!A1908</f>
        <v>44789</v>
      </c>
      <c r="B1908" s="2">
        <f>RSI!B1908</f>
        <v>18.55</v>
      </c>
      <c r="C1908" s="2">
        <f>RSI!I1908</f>
        <v>69.011402082289322</v>
      </c>
      <c r="D1908" s="2">
        <f>MACD!E1908</f>
        <v>-1.5073240752112582E-2</v>
      </c>
      <c r="E1908" s="2">
        <f>MACD!F1908</f>
        <v>-6.487982967284725E-2</v>
      </c>
      <c r="F1908" s="2">
        <f>'Moving Avg'!D1908</f>
        <v>18.55</v>
      </c>
      <c r="G1908" s="2">
        <f>'Moving Avg'!F1908</f>
        <v>18.411650000000005</v>
      </c>
      <c r="H1908" s="2">
        <f>'Moving Avg'!G1908</f>
        <v>17.981239999999985</v>
      </c>
      <c r="I1908" s="2">
        <f>'Moving Avg'!H1908</f>
        <v>17.371569999999991</v>
      </c>
      <c r="J1908" s="5" t="str">
        <f>OBV!F1908</f>
        <v>NEUTRAL</v>
      </c>
      <c r="K1908" s="5" t="str">
        <f>OBV!G1908</f>
        <v>NEUTRAL</v>
      </c>
      <c r="L1908" s="5" t="str">
        <f>OBV!H1908</f>
        <v>NEUTRAL</v>
      </c>
    </row>
    <row r="1909" spans="1:12" ht="13.5" x14ac:dyDescent="0.25">
      <c r="A1909" s="3">
        <f>RSI!A1909</f>
        <v>44790</v>
      </c>
      <c r="B1909" s="2">
        <f>RSI!B1909</f>
        <v>18.55</v>
      </c>
      <c r="C1909" s="2">
        <f>RSI!I1909</f>
        <v>69.011402082289322</v>
      </c>
      <c r="D1909" s="2">
        <f>MACD!E1909</f>
        <v>1.8713826933165478E-3</v>
      </c>
      <c r="E1909" s="2">
        <f>MACD!F1909</f>
        <v>-5.1529587199614493E-2</v>
      </c>
      <c r="F1909" s="2">
        <f>'Moving Avg'!D1909</f>
        <v>18.55</v>
      </c>
      <c r="G1909" s="2">
        <f>'Moving Avg'!F1909</f>
        <v>18.453600000000005</v>
      </c>
      <c r="H1909" s="2">
        <f>'Moving Avg'!G1909</f>
        <v>18.015639999999983</v>
      </c>
      <c r="I1909" s="2">
        <f>'Moving Avg'!H1909</f>
        <v>17.385214999999992</v>
      </c>
      <c r="J1909" s="5" t="str">
        <f>OBV!F1909</f>
        <v>NEUTRAL</v>
      </c>
      <c r="K1909" s="5" t="str">
        <f>OBV!G1909</f>
        <v>NEUTRAL</v>
      </c>
      <c r="L1909" s="5" t="str">
        <f>OBV!H1909</f>
        <v>NEUTRAL</v>
      </c>
    </row>
    <row r="1910" spans="1:12" ht="13.5" x14ac:dyDescent="0.25">
      <c r="A1910" s="3">
        <f>RSI!A1910</f>
        <v>44791</v>
      </c>
      <c r="B1910" s="2">
        <f>RSI!B1910</f>
        <v>18.55</v>
      </c>
      <c r="C1910" s="2">
        <f>RSI!I1910</f>
        <v>69.011402082289322</v>
      </c>
      <c r="D1910" s="2">
        <f>MACD!E1910</f>
        <v>1.5125758524426658E-2</v>
      </c>
      <c r="E1910" s="2">
        <f>MACD!F1910</f>
        <v>-3.8198518054806264E-2</v>
      </c>
      <c r="F1910" s="2">
        <f>'Moving Avg'!D1910</f>
        <v>18.55</v>
      </c>
      <c r="G1910" s="2">
        <f>'Moving Avg'!F1910</f>
        <v>18.495550000000005</v>
      </c>
      <c r="H1910" s="2">
        <f>'Moving Avg'!G1910</f>
        <v>18.050879999999985</v>
      </c>
      <c r="I1910" s="2">
        <f>'Moving Avg'!H1910</f>
        <v>17.396874999999994</v>
      </c>
      <c r="J1910" s="5" t="str">
        <f>OBV!F1910</f>
        <v>NEUTRAL</v>
      </c>
      <c r="K1910" s="5" t="str">
        <f>OBV!G1910</f>
        <v>NEUTRAL</v>
      </c>
      <c r="L1910" s="5" t="str">
        <f>OBV!H1910</f>
        <v>NEUTRAL</v>
      </c>
    </row>
    <row r="1911" spans="1:12" ht="13.5" x14ac:dyDescent="0.25">
      <c r="A1911" s="3">
        <f>RSI!A1911</f>
        <v>44792</v>
      </c>
      <c r="B1911" s="2">
        <f>RSI!B1911</f>
        <v>18.55</v>
      </c>
      <c r="C1911" s="2">
        <f>RSI!I1911</f>
        <v>69.011402082289322</v>
      </c>
      <c r="D1911" s="2">
        <f>MACD!E1911</f>
        <v>2.5337867696670457E-2</v>
      </c>
      <c r="E1911" s="2">
        <f>MACD!F1911</f>
        <v>-2.5491240904510923E-2</v>
      </c>
      <c r="F1911" s="2">
        <f>'Moving Avg'!D1911</f>
        <v>18.55</v>
      </c>
      <c r="G1911" s="2">
        <f>'Moving Avg'!F1911</f>
        <v>18.537500000000005</v>
      </c>
      <c r="H1911" s="2">
        <f>'Moving Avg'!G1911</f>
        <v>18.086119999999983</v>
      </c>
      <c r="I1911" s="2">
        <f>'Moving Avg'!H1911</f>
        <v>17.410519999999995</v>
      </c>
      <c r="J1911" s="5" t="str">
        <f>OBV!F1911</f>
        <v>NEUTRAL</v>
      </c>
      <c r="K1911" s="5" t="str">
        <f>OBV!G1911</f>
        <v>NEUTRAL</v>
      </c>
      <c r="L1911" s="5" t="str">
        <f>OBV!H1911</f>
        <v>NEUTRAL</v>
      </c>
    </row>
    <row r="1912" spans="1:12" ht="13.5" x14ac:dyDescent="0.25">
      <c r="A1912" s="3">
        <f>RSI!A1912</f>
        <v>44795</v>
      </c>
      <c r="B1912" s="2">
        <f>RSI!B1912</f>
        <v>18.55</v>
      </c>
      <c r="C1912" s="2">
        <f>RSI!I1912</f>
        <v>69.011402082289322</v>
      </c>
      <c r="D1912" s="2">
        <f>MACD!E1912</f>
        <v>3.3050057302311586E-2</v>
      </c>
      <c r="E1912" s="2">
        <f>MACD!F1912</f>
        <v>-1.3782981263146424E-2</v>
      </c>
      <c r="F1912" s="2">
        <f>'Moving Avg'!D1912</f>
        <v>18.55</v>
      </c>
      <c r="G1912" s="2">
        <f>'Moving Avg'!F1912</f>
        <v>18.540000000000006</v>
      </c>
      <c r="H1912" s="2">
        <f>'Moving Avg'!G1912</f>
        <v>18.121359999999981</v>
      </c>
      <c r="I1912" s="2">
        <f>'Moving Avg'!H1912</f>
        <v>17.424164999999995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</row>
    <row r="1913" spans="1:12" ht="13.5" x14ac:dyDescent="0.25">
      <c r="A1913" s="3">
        <f>RSI!A1913</f>
        <v>44796</v>
      </c>
      <c r="B1913" s="2">
        <f>RSI!B1913</f>
        <v>18.55</v>
      </c>
      <c r="C1913" s="2">
        <f>RSI!I1913</f>
        <v>69.011402082289322</v>
      </c>
      <c r="D1913" s="2">
        <f>MACD!E1913</f>
        <v>3.8715732266247471E-2</v>
      </c>
      <c r="E1913" s="2">
        <f>MACD!F1913</f>
        <v>-3.283238557267646E-3</v>
      </c>
      <c r="F1913" s="2">
        <f>'Moving Avg'!D1913</f>
        <v>18.55</v>
      </c>
      <c r="G1913" s="2">
        <f>'Moving Avg'!F1913</f>
        <v>18.542500000000008</v>
      </c>
      <c r="H1913" s="2">
        <f>'Moving Avg'!G1913</f>
        <v>18.15659999999998</v>
      </c>
      <c r="I1913" s="2">
        <f>'Moving Avg'!H1913</f>
        <v>17.437809999999999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</row>
    <row r="1914" spans="1:12" ht="13.5" x14ac:dyDescent="0.25">
      <c r="A1914" s="3">
        <f>RSI!A1914</f>
        <v>44797</v>
      </c>
      <c r="B1914" s="2">
        <f>RSI!B1914</f>
        <v>18.55</v>
      </c>
      <c r="C1914" s="2">
        <f>RSI!I1914</f>
        <v>69.011402082289322</v>
      </c>
      <c r="D1914" s="2">
        <f>MACD!E1914</f>
        <v>4.2713446471424277E-2</v>
      </c>
      <c r="E1914" s="2">
        <f>MACD!F1914</f>
        <v>5.9160984484707396E-3</v>
      </c>
      <c r="F1914" s="2">
        <f>'Moving Avg'!D1914</f>
        <v>18.55</v>
      </c>
      <c r="G1914" s="2">
        <f>'Moving Avg'!F1914</f>
        <v>18.545000000000009</v>
      </c>
      <c r="H1914" s="2">
        <f>'Moving Avg'!G1914</f>
        <v>18.191839999999978</v>
      </c>
      <c r="I1914" s="2">
        <f>'Moving Avg'!H1914</f>
        <v>17.451454999999999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</row>
    <row r="1915" spans="1:12" ht="13.5" x14ac:dyDescent="0.25">
      <c r="A1915" s="3">
        <f>RSI!A1915</f>
        <v>44798</v>
      </c>
      <c r="B1915" s="2">
        <f>RSI!B1915</f>
        <v>18.55</v>
      </c>
      <c r="C1915" s="2">
        <f>RSI!I1915</f>
        <v>69.011402082289322</v>
      </c>
      <c r="D1915" s="2">
        <f>MACD!E1915</f>
        <v>4.5358795817691089E-2</v>
      </c>
      <c r="E1915" s="2">
        <f>MACD!F1915</f>
        <v>1.3804637922314809E-2</v>
      </c>
      <c r="F1915" s="2">
        <f>'Moving Avg'!D1915</f>
        <v>18.55</v>
      </c>
      <c r="G1915" s="2">
        <f>'Moving Avg'!F1915</f>
        <v>18.547500000000007</v>
      </c>
      <c r="H1915" s="2">
        <f>'Moving Avg'!G1915</f>
        <v>18.22707999999998</v>
      </c>
      <c r="I1915" s="2">
        <f>'Moving Avg'!H1915</f>
        <v>17.463115000000002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</row>
    <row r="1916" spans="1:12" ht="13.5" x14ac:dyDescent="0.25">
      <c r="A1916" s="3">
        <f>RSI!A1916</f>
        <v>44799</v>
      </c>
      <c r="B1916" s="2">
        <f>RSI!B1916</f>
        <v>18.55</v>
      </c>
      <c r="C1916" s="2">
        <f>RSI!I1916</f>
        <v>69.011402082289322</v>
      </c>
      <c r="D1916" s="2">
        <f>MACD!E1916</f>
        <v>4.691445361527613E-2</v>
      </c>
      <c r="E1916" s="2">
        <f>MACD!F1916</f>
        <v>2.0426601060907074E-2</v>
      </c>
      <c r="F1916" s="2">
        <f>'Moving Avg'!D1916</f>
        <v>18.55</v>
      </c>
      <c r="G1916" s="2">
        <f>'Moving Avg'!F1916</f>
        <v>18.550000000000004</v>
      </c>
      <c r="H1916" s="2">
        <f>'Moving Avg'!G1916</f>
        <v>18.262319999999978</v>
      </c>
      <c r="I1916" s="2">
        <f>'Moving Avg'!H1916</f>
        <v>17.474775000000001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</row>
    <row r="1917" spans="1:12" ht="13.5" x14ac:dyDescent="0.25">
      <c r="A1917" s="3">
        <f>RSI!A1917</f>
        <v>44802</v>
      </c>
      <c r="B1917" s="2">
        <f>RSI!B1917</f>
        <v>18.55</v>
      </c>
      <c r="C1917" s="2">
        <f>RSI!I1917</f>
        <v>69.011402082289322</v>
      </c>
      <c r="D1917" s="2">
        <f>MACD!E1917</f>
        <v>4.759863617902127E-2</v>
      </c>
      <c r="E1917" s="2">
        <f>MACD!F1917</f>
        <v>2.5861008084529916E-2</v>
      </c>
      <c r="F1917" s="2">
        <f>'Moving Avg'!D1917</f>
        <v>18.55</v>
      </c>
      <c r="G1917" s="2">
        <f>'Moving Avg'!F1917</f>
        <v>18.550000000000004</v>
      </c>
      <c r="H1917" s="2">
        <f>'Moving Avg'!G1917</f>
        <v>18.297559999999979</v>
      </c>
      <c r="I1917" s="2">
        <f>'Moving Avg'!H1917</f>
        <v>17.486435000000004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</row>
    <row r="1918" spans="1:12" ht="13.5" x14ac:dyDescent="0.25">
      <c r="A1918" s="3">
        <f>RSI!A1918</f>
        <v>44803</v>
      </c>
      <c r="B1918" s="2">
        <f>RSI!B1918</f>
        <v>18.55</v>
      </c>
      <c r="C1918" s="2">
        <f>RSI!I1918</f>
        <v>69.011402082289322</v>
      </c>
      <c r="D1918" s="2">
        <f>MACD!E1918</f>
        <v>4.7592242048860811E-2</v>
      </c>
      <c r="E1918" s="2">
        <f>MACD!F1918</f>
        <v>3.0207254877396096E-2</v>
      </c>
      <c r="F1918" s="2">
        <f>'Moving Avg'!D1918</f>
        <v>18.55</v>
      </c>
      <c r="G1918" s="2">
        <f>'Moving Avg'!F1918</f>
        <v>18.550000000000004</v>
      </c>
      <c r="H1918" s="2">
        <f>'Moving Avg'!G1918</f>
        <v>18.332799999999978</v>
      </c>
      <c r="I1918" s="2">
        <f>'Moving Avg'!H1918</f>
        <v>17.498095000000006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</row>
    <row r="1919" spans="1:12" ht="13.5" x14ac:dyDescent="0.25">
      <c r="A1919" s="3">
        <f>RSI!A1919</f>
        <v>44804</v>
      </c>
      <c r="B1919" s="2">
        <f>RSI!B1919</f>
        <v>18.55</v>
      </c>
      <c r="C1919" s="2">
        <f>RSI!I1919</f>
        <v>69.011402082289322</v>
      </c>
      <c r="D1919" s="2">
        <f>MACD!E1919</f>
        <v>4.7044870669971317E-2</v>
      </c>
      <c r="E1919" s="2">
        <f>MACD!F1919</f>
        <v>3.3574778035911142E-2</v>
      </c>
      <c r="F1919" s="2">
        <f>'Moving Avg'!D1919</f>
        <v>18.55</v>
      </c>
      <c r="G1919" s="2">
        <f>'Moving Avg'!F1919</f>
        <v>18.550000000000004</v>
      </c>
      <c r="H1919" s="2">
        <f>'Moving Avg'!G1919</f>
        <v>18.368039999999979</v>
      </c>
      <c r="I1919" s="2">
        <f>'Moving Avg'!H1919</f>
        <v>17.51178500000001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</row>
    <row r="1920" spans="1:12" ht="13.5" x14ac:dyDescent="0.25">
      <c r="A1920" s="3">
        <f>RSI!A1920</f>
        <v>44805</v>
      </c>
      <c r="B1920" s="2">
        <f>RSI!B1920</f>
        <v>18.55</v>
      </c>
      <c r="C1920" s="2">
        <f>RSI!I1920</f>
        <v>69.011402082289322</v>
      </c>
      <c r="D1920" s="2">
        <f>MACD!E1920</f>
        <v>4.6079894567768065E-2</v>
      </c>
      <c r="E1920" s="2">
        <f>MACD!F1920</f>
        <v>3.6075801342282526E-2</v>
      </c>
      <c r="F1920" s="2">
        <f>'Moving Avg'!D1920</f>
        <v>18.55</v>
      </c>
      <c r="G1920" s="2">
        <f>'Moving Avg'!F1920</f>
        <v>18.550000000000004</v>
      </c>
      <c r="H1920" s="2">
        <f>'Moving Avg'!G1920</f>
        <v>18.403279999999981</v>
      </c>
      <c r="I1920" s="2">
        <f>'Moving Avg'!H1920</f>
        <v>17.525475000000014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</row>
    <row r="1921" spans="1:12" ht="13.5" x14ac:dyDescent="0.25">
      <c r="A1921" s="3">
        <f>RSI!A1921</f>
        <v>44806</v>
      </c>
      <c r="B1921" s="2">
        <f>RSI!B1921</f>
        <v>18.55</v>
      </c>
      <c r="C1921" s="2">
        <f>RSI!I1921</f>
        <v>69.011402082289322</v>
      </c>
      <c r="D1921" s="2">
        <f>MACD!E1921</f>
        <v>4.4798732156436927E-2</v>
      </c>
      <c r="E1921" s="2">
        <f>MACD!F1921</f>
        <v>3.7820387505113406E-2</v>
      </c>
      <c r="F1921" s="2">
        <f>'Moving Avg'!D1921</f>
        <v>18.55</v>
      </c>
      <c r="G1921" s="2">
        <f>'Moving Avg'!F1921</f>
        <v>18.550000000000004</v>
      </c>
      <c r="H1921" s="2">
        <f>'Moving Avg'!G1921</f>
        <v>18.423419999999979</v>
      </c>
      <c r="I1921" s="2">
        <f>'Moving Avg'!H1921</f>
        <v>17.538880000000017</v>
      </c>
      <c r="J1921" s="5" t="str">
        <f>OBV!F1921</f>
        <v>NEUTRAL</v>
      </c>
      <c r="K1921" s="5" t="str">
        <f>OBV!G1921</f>
        <v>NEUTRAL</v>
      </c>
      <c r="L1921" s="5" t="str">
        <f>OBV!H1921</f>
        <v>NEUTRAL</v>
      </c>
    </row>
    <row r="1922" spans="1:12" ht="13.5" x14ac:dyDescent="0.25">
      <c r="A1922" s="3">
        <f>RSI!A1922</f>
        <v>44809</v>
      </c>
      <c r="B1922" s="2">
        <f>RSI!B1922</f>
        <v>17.803000000000001</v>
      </c>
      <c r="C1922" s="2">
        <f>RSI!I1922</f>
        <v>14.313534320234638</v>
      </c>
      <c r="D1922" s="2">
        <f>MACD!E1922</f>
        <v>9.8617778903609121E-2</v>
      </c>
      <c r="E1922" s="2">
        <f>MACD!F1922</f>
        <v>4.9979865784812547E-2</v>
      </c>
      <c r="F1922" s="2">
        <f>'Moving Avg'!D1922</f>
        <v>18.400600000000001</v>
      </c>
      <c r="G1922" s="2">
        <f>'Moving Avg'!F1922</f>
        <v>18.512650000000004</v>
      </c>
      <c r="H1922" s="2">
        <f>'Moving Avg'!G1922</f>
        <v>18.412839999999981</v>
      </c>
      <c r="I1922" s="2">
        <f>'Moving Avg'!H1922</f>
        <v>17.548550000000013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</row>
    <row r="1923" spans="1:12" ht="13.5" x14ac:dyDescent="0.25">
      <c r="A1923" s="3">
        <f>RSI!A1923</f>
        <v>44810</v>
      </c>
      <c r="B1923" s="2">
        <f>RSI!B1923</f>
        <v>17.803000000000001</v>
      </c>
      <c r="C1923" s="2">
        <f>RSI!I1923</f>
        <v>14.313534320234638</v>
      </c>
      <c r="D1923" s="2">
        <f>MACD!E1923</f>
        <v>0.14817266990035804</v>
      </c>
      <c r="E1923" s="2">
        <f>MACD!F1923</f>
        <v>6.9618426607921655E-2</v>
      </c>
      <c r="F1923" s="2">
        <f>'Moving Avg'!D1923</f>
        <v>18.251200000000001</v>
      </c>
      <c r="G1923" s="2">
        <f>'Moving Avg'!F1923</f>
        <v>18.475300000000004</v>
      </c>
      <c r="H1923" s="2">
        <f>'Moving Avg'!G1923</f>
        <v>18.402259999999984</v>
      </c>
      <c r="I1923" s="2">
        <f>'Moving Avg'!H1923</f>
        <v>17.558220000000016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</row>
    <row r="1924" spans="1:12" ht="13.5" x14ac:dyDescent="0.25">
      <c r="A1924" s="3">
        <f>RSI!A1924</f>
        <v>44811</v>
      </c>
      <c r="B1924" s="2">
        <f>RSI!B1924</f>
        <v>17.803000000000001</v>
      </c>
      <c r="C1924" s="2">
        <f>RSI!I1924</f>
        <v>14.313534320234638</v>
      </c>
      <c r="D1924" s="2">
        <f>MACD!E1924</f>
        <v>0.19382197002714818</v>
      </c>
      <c r="E1924" s="2">
        <f>MACD!F1924</f>
        <v>9.4459135291766971E-2</v>
      </c>
      <c r="F1924" s="2">
        <f>'Moving Avg'!D1924</f>
        <v>18.101800000000001</v>
      </c>
      <c r="G1924" s="2">
        <f>'Moving Avg'!F1924</f>
        <v>18.437950000000004</v>
      </c>
      <c r="H1924" s="2">
        <f>'Moving Avg'!G1924</f>
        <v>18.391679999999983</v>
      </c>
      <c r="I1924" s="2">
        <f>'Moving Avg'!H1924</f>
        <v>17.567160000000015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</row>
    <row r="1925" spans="1:12" ht="13.5" x14ac:dyDescent="0.25">
      <c r="A1925" s="3">
        <f>RSI!A1925</f>
        <v>44812</v>
      </c>
      <c r="B1925" s="2">
        <f>RSI!B1925</f>
        <v>17.803000000000001</v>
      </c>
      <c r="C1925" s="2">
        <f>RSI!I1925</f>
        <v>14.313534320234638</v>
      </c>
      <c r="D1925" s="2">
        <f>MACD!E1925</f>
        <v>0.23589111434270293</v>
      </c>
      <c r="E1925" s="2">
        <f>MACD!F1925</f>
        <v>0.12274553110195417</v>
      </c>
      <c r="F1925" s="2">
        <f>'Moving Avg'!D1925</f>
        <v>17.952400000000001</v>
      </c>
      <c r="G1925" s="2">
        <f>'Moving Avg'!F1925</f>
        <v>18.400600000000004</v>
      </c>
      <c r="H1925" s="2">
        <f>'Moving Avg'!G1925</f>
        <v>18.381099999999986</v>
      </c>
      <c r="I1925" s="2">
        <f>'Moving Avg'!H1925</f>
        <v>17.576100000000014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</row>
    <row r="1926" spans="1:12" ht="13.5" x14ac:dyDescent="0.25">
      <c r="A1926" s="3">
        <f>RSI!A1926</f>
        <v>44813</v>
      </c>
      <c r="B1926" s="2">
        <f>RSI!B1926</f>
        <v>17.803000000000001</v>
      </c>
      <c r="C1926" s="2">
        <f>RSI!I1926</f>
        <v>14.313534320234638</v>
      </c>
      <c r="D1926" s="2">
        <f>MACD!E1926</f>
        <v>0.27467587283103967</v>
      </c>
      <c r="E1926" s="2">
        <f>MACD!F1926</f>
        <v>0.15313159944777127</v>
      </c>
      <c r="F1926" s="2">
        <f>'Moving Avg'!D1926</f>
        <v>17.803000000000001</v>
      </c>
      <c r="G1926" s="2">
        <f>'Moving Avg'!F1926</f>
        <v>18.363250000000001</v>
      </c>
      <c r="H1926" s="2">
        <f>'Moving Avg'!G1926</f>
        <v>18.367999999999984</v>
      </c>
      <c r="I1926" s="2">
        <f>'Moving Avg'!H1926</f>
        <v>17.585040000000017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</row>
    <row r="1927" spans="1:12" ht="13.5" x14ac:dyDescent="0.25">
      <c r="A1927" s="3">
        <f>RSI!A1927</f>
        <v>44816</v>
      </c>
      <c r="B1927" s="2">
        <f>RSI!B1927</f>
        <v>17.803000000000001</v>
      </c>
      <c r="C1927" s="2">
        <f>RSI!I1927</f>
        <v>14.313534320234638</v>
      </c>
      <c r="D1927" s="2">
        <f>MACD!E1927</f>
        <v>0.3104454030104371</v>
      </c>
      <c r="E1927" s="2">
        <f>MACD!F1927</f>
        <v>0.18459436016030445</v>
      </c>
      <c r="F1927" s="2">
        <f>'Moving Avg'!D1927</f>
        <v>17.803000000000001</v>
      </c>
      <c r="G1927" s="2">
        <f>'Moving Avg'!F1927</f>
        <v>18.325900000000001</v>
      </c>
      <c r="H1927" s="2">
        <f>'Moving Avg'!G1927</f>
        <v>18.354899999999986</v>
      </c>
      <c r="I1927" s="2">
        <f>'Moving Avg'!H1927</f>
        <v>17.593980000000016</v>
      </c>
      <c r="J1927" s="5" t="str">
        <f>OBV!F1927</f>
        <v>NEUTRAL</v>
      </c>
      <c r="K1927" s="5" t="str">
        <f>OBV!G1927</f>
        <v>NEUTRAL</v>
      </c>
      <c r="L1927" s="5" t="str">
        <f>OBV!H1927</f>
        <v>NEUTRAL</v>
      </c>
    </row>
    <row r="1928" spans="1:12" ht="13.5" x14ac:dyDescent="0.25">
      <c r="A1928" s="3">
        <f>RSI!A1928</f>
        <v>44817</v>
      </c>
      <c r="B1928" s="2">
        <f>RSI!B1928</f>
        <v>17.803000000000001</v>
      </c>
      <c r="C1928" s="2">
        <f>RSI!I1928</f>
        <v>14.313534320234638</v>
      </c>
      <c r="D1928" s="2">
        <f>MACD!E1928</f>
        <v>0.34344494485457489</v>
      </c>
      <c r="E1928" s="2">
        <f>MACD!F1928</f>
        <v>0.21636447709915857</v>
      </c>
      <c r="F1928" s="2">
        <f>'Moving Avg'!D1928</f>
        <v>17.803000000000001</v>
      </c>
      <c r="G1928" s="2">
        <f>'Moving Avg'!F1928</f>
        <v>18.288550000000004</v>
      </c>
      <c r="H1928" s="2">
        <f>'Moving Avg'!G1928</f>
        <v>18.341799999999989</v>
      </c>
      <c r="I1928" s="2">
        <f>'Moving Avg'!H1928</f>
        <v>17.602920000000019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</row>
    <row r="1929" spans="1:12" ht="13.5" x14ac:dyDescent="0.25">
      <c r="A1929" s="3">
        <f>RSI!A1929</f>
        <v>44818</v>
      </c>
      <c r="B1929" s="2">
        <f>RSI!B1929</f>
        <v>17.803000000000001</v>
      </c>
      <c r="C1929" s="2">
        <f>RSI!I1929</f>
        <v>14.313534320234638</v>
      </c>
      <c r="D1929" s="2">
        <f>MACD!E1929</f>
        <v>0.37389820476260738</v>
      </c>
      <c r="E1929" s="2">
        <f>MACD!F1929</f>
        <v>0.24787122263184835</v>
      </c>
      <c r="F1929" s="2">
        <f>'Moving Avg'!D1929</f>
        <v>17.803000000000001</v>
      </c>
      <c r="G1929" s="2">
        <f>'Moving Avg'!F1929</f>
        <v>18.251200000000004</v>
      </c>
      <c r="H1929" s="2">
        <f>'Moving Avg'!G1929</f>
        <v>18.328699999999991</v>
      </c>
      <c r="I1929" s="2">
        <f>'Moving Avg'!H1929</f>
        <v>17.611860000000018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</row>
    <row r="1930" spans="1:12" ht="13.5" x14ac:dyDescent="0.25">
      <c r="A1930" s="3">
        <f>RSI!A1930</f>
        <v>44819</v>
      </c>
      <c r="B1930" s="2">
        <f>RSI!B1930</f>
        <v>17.803000000000001</v>
      </c>
      <c r="C1930" s="2">
        <f>RSI!I1930</f>
        <v>14.313534320234638</v>
      </c>
      <c r="D1930" s="2">
        <f>MACD!E1930</f>
        <v>0.40200946873884291</v>
      </c>
      <c r="E1930" s="2">
        <f>MACD!F1930</f>
        <v>0.27869887185324727</v>
      </c>
      <c r="F1930" s="2">
        <f>'Moving Avg'!D1930</f>
        <v>17.803000000000001</v>
      </c>
      <c r="G1930" s="2">
        <f>'Moving Avg'!F1930</f>
        <v>18.213850000000001</v>
      </c>
      <c r="H1930" s="2">
        <f>'Moving Avg'!G1930</f>
        <v>18.315599999999989</v>
      </c>
      <c r="I1930" s="2">
        <f>'Moving Avg'!H1930</f>
        <v>17.62080000000002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</row>
    <row r="1931" spans="1:12" ht="13.5" x14ac:dyDescent="0.25">
      <c r="A1931" s="3">
        <f>RSI!A1931</f>
        <v>44820</v>
      </c>
      <c r="B1931" s="2">
        <f>RSI!B1931</f>
        <v>17.803000000000001</v>
      </c>
      <c r="C1931" s="2">
        <f>RSI!I1931</f>
        <v>14.313534320234638</v>
      </c>
      <c r="D1931" s="2">
        <f>MACD!E1931</f>
        <v>0.42796547933288664</v>
      </c>
      <c r="E1931" s="2">
        <f>MACD!F1931</f>
        <v>0.30855219334917516</v>
      </c>
      <c r="F1931" s="2">
        <f>'Moving Avg'!D1931</f>
        <v>17.803000000000001</v>
      </c>
      <c r="G1931" s="2">
        <f>'Moving Avg'!F1931</f>
        <v>18.176500000000001</v>
      </c>
      <c r="H1931" s="2">
        <f>'Moving Avg'!G1931</f>
        <v>18.302499999999991</v>
      </c>
      <c r="I1931" s="2">
        <f>'Moving Avg'!H1931</f>
        <v>17.628685000000019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</row>
    <row r="1932" spans="1:12" ht="13.5" x14ac:dyDescent="0.25">
      <c r="A1932" s="3">
        <f>RSI!A1932</f>
        <v>44823</v>
      </c>
      <c r="B1932" s="2">
        <f>RSI!B1932</f>
        <v>17.803000000000001</v>
      </c>
      <c r="C1932" s="2">
        <f>RSI!I1932</f>
        <v>14.313534320234638</v>
      </c>
      <c r="D1932" s="2">
        <f>MACD!E1932</f>
        <v>0.3370140291791266</v>
      </c>
      <c r="E1932" s="2">
        <f>MACD!F1932</f>
        <v>0.31424456051516547</v>
      </c>
      <c r="F1932" s="2">
        <f>'Moving Avg'!D1932</f>
        <v>17.803000000000001</v>
      </c>
      <c r="G1932" s="2">
        <f>'Moving Avg'!F1932</f>
        <v>18.139150000000001</v>
      </c>
      <c r="H1932" s="2">
        <f>'Moving Avg'!G1932</f>
        <v>18.28939999999999</v>
      </c>
      <c r="I1932" s="2">
        <f>'Moving Avg'!H1932</f>
        <v>17.636570000000017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</row>
    <row r="1933" spans="1:12" ht="13.5" x14ac:dyDescent="0.25">
      <c r="A1933" s="3">
        <f>RSI!A1933</f>
        <v>44824</v>
      </c>
      <c r="B1933" s="2">
        <f>RSI!B1933</f>
        <v>17.803000000000001</v>
      </c>
      <c r="C1933" s="2">
        <f>RSI!I1933</f>
        <v>14.313534320234638</v>
      </c>
      <c r="D1933" s="2">
        <f>MACD!E1933</f>
        <v>0.26191515479451155</v>
      </c>
      <c r="E1933" s="2">
        <f>MACD!F1933</f>
        <v>0.30377867937103475</v>
      </c>
      <c r="F1933" s="2">
        <f>'Moving Avg'!D1933</f>
        <v>17.803000000000001</v>
      </c>
      <c r="G1933" s="2">
        <f>'Moving Avg'!F1933</f>
        <v>18.101800000000001</v>
      </c>
      <c r="H1933" s="2">
        <f>'Moving Avg'!G1933</f>
        <v>18.276299999999992</v>
      </c>
      <c r="I1933" s="2">
        <f>'Moving Avg'!H1933</f>
        <v>17.644415000000016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</row>
    <row r="1934" spans="1:12" ht="13.5" x14ac:dyDescent="0.25">
      <c r="A1934" s="3">
        <f>RSI!A1934</f>
        <v>44825</v>
      </c>
      <c r="B1934" s="2">
        <f>RSI!B1934</f>
        <v>17.803000000000001</v>
      </c>
      <c r="C1934" s="2">
        <f>RSI!I1934</f>
        <v>14.313534320234638</v>
      </c>
      <c r="D1934" s="2">
        <f>MACD!E1934</f>
        <v>0.20009221725905135</v>
      </c>
      <c r="E1934" s="2">
        <f>MACD!F1934</f>
        <v>0.28304138694863812</v>
      </c>
      <c r="F1934" s="2">
        <f>'Moving Avg'!D1934</f>
        <v>17.803000000000001</v>
      </c>
      <c r="G1934" s="2">
        <f>'Moving Avg'!F1934</f>
        <v>18.064450000000001</v>
      </c>
      <c r="H1934" s="2">
        <f>'Moving Avg'!G1934</f>
        <v>18.263199999999994</v>
      </c>
      <c r="I1934" s="2">
        <f>'Moving Avg'!H1934</f>
        <v>17.652260000000016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</row>
    <row r="1935" spans="1:12" ht="13.5" x14ac:dyDescent="0.25">
      <c r="A1935" s="3">
        <f>RSI!A1935</f>
        <v>44826</v>
      </c>
      <c r="B1935" s="2">
        <f>RSI!B1935</f>
        <v>17.803000000000001</v>
      </c>
      <c r="C1935" s="2">
        <f>RSI!I1935</f>
        <v>14.313534320234638</v>
      </c>
      <c r="D1935" s="2">
        <f>MACD!E1935</f>
        <v>0.14937518964854135</v>
      </c>
      <c r="E1935" s="2">
        <f>MACD!F1935</f>
        <v>0.25630814748861874</v>
      </c>
      <c r="F1935" s="2">
        <f>'Moving Avg'!D1935</f>
        <v>17.803000000000001</v>
      </c>
      <c r="G1935" s="2">
        <f>'Moving Avg'!F1935</f>
        <v>18.027099999999997</v>
      </c>
      <c r="H1935" s="2">
        <f>'Moving Avg'!G1935</f>
        <v>18.250099999999996</v>
      </c>
      <c r="I1935" s="2">
        <f>'Moving Avg'!H1935</f>
        <v>17.659780000000016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</row>
    <row r="1936" spans="1:12" ht="13.5" x14ac:dyDescent="0.25">
      <c r="A1936" s="3">
        <f>RSI!A1936</f>
        <v>44827</v>
      </c>
      <c r="B1936" s="2">
        <f>RSI!B1936</f>
        <v>17.803000000000001</v>
      </c>
      <c r="C1936" s="2">
        <f>RSI!I1936</f>
        <v>14.313534320234638</v>
      </c>
      <c r="D1936" s="2">
        <f>MACD!E1936</f>
        <v>0.10793734534232158</v>
      </c>
      <c r="E1936" s="2">
        <f>MACD!F1936</f>
        <v>0.22663398705935933</v>
      </c>
      <c r="F1936" s="2">
        <f>'Moving Avg'!D1936</f>
        <v>17.803000000000001</v>
      </c>
      <c r="G1936" s="2">
        <f>'Moving Avg'!F1936</f>
        <v>17.989749999999997</v>
      </c>
      <c r="H1936" s="2">
        <f>'Moving Avg'!G1936</f>
        <v>18.236999999999995</v>
      </c>
      <c r="I1936" s="2">
        <f>'Moving Avg'!H1936</f>
        <v>17.667300000000015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</row>
    <row r="1937" spans="1:12" ht="13.5" x14ac:dyDescent="0.25">
      <c r="A1937" s="3">
        <f>RSI!A1937</f>
        <v>44830</v>
      </c>
      <c r="B1937" s="2">
        <f>RSI!B1937</f>
        <v>17.803000000000001</v>
      </c>
      <c r="C1937" s="2">
        <f>RSI!I1937</f>
        <v>14.313534320234638</v>
      </c>
      <c r="D1937" s="2">
        <f>MACD!E1937</f>
        <v>7.4241742591379278E-2</v>
      </c>
      <c r="E1937" s="2">
        <f>MACD!F1937</f>
        <v>0.19615553816576334</v>
      </c>
      <c r="F1937" s="2">
        <f>'Moving Avg'!D1937</f>
        <v>17.803000000000001</v>
      </c>
      <c r="G1937" s="2">
        <f>'Moving Avg'!F1937</f>
        <v>17.952400000000001</v>
      </c>
      <c r="H1937" s="2">
        <f>'Moving Avg'!G1937</f>
        <v>18.238839999999996</v>
      </c>
      <c r="I1937" s="2">
        <f>'Moving Avg'!H1937</f>
        <v>17.674820000000015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</row>
    <row r="1938" spans="1:12" ht="13.5" x14ac:dyDescent="0.25">
      <c r="A1938" s="3">
        <f>RSI!A1938</f>
        <v>44831</v>
      </c>
      <c r="B1938" s="2">
        <f>RSI!B1938</f>
        <v>17.803000000000001</v>
      </c>
      <c r="C1938" s="2">
        <f>RSI!I1938</f>
        <v>14.313534320234638</v>
      </c>
      <c r="D1938" s="2">
        <f>MACD!E1938</f>
        <v>4.6995994081765247E-2</v>
      </c>
      <c r="E1938" s="2">
        <f>MACD!F1938</f>
        <v>0.16632362934896372</v>
      </c>
      <c r="F1938" s="2">
        <f>'Moving Avg'!D1938</f>
        <v>17.803000000000001</v>
      </c>
      <c r="G1938" s="2">
        <f>'Moving Avg'!F1938</f>
        <v>17.915050000000001</v>
      </c>
      <c r="H1938" s="2">
        <f>'Moving Avg'!G1938</f>
        <v>18.240679999999998</v>
      </c>
      <c r="I1938" s="2">
        <f>'Moving Avg'!H1938</f>
        <v>17.682340000000018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</row>
    <row r="1939" spans="1:12" ht="13.5" x14ac:dyDescent="0.25">
      <c r="A1939" s="3">
        <f>RSI!A1939</f>
        <v>44832</v>
      </c>
      <c r="B1939" s="2">
        <f>RSI!B1939</f>
        <v>18.591999999999999</v>
      </c>
      <c r="C1939" s="2">
        <f>RSI!I1939</f>
        <v>78.311832421633483</v>
      </c>
      <c r="D1939" s="2">
        <f>MACD!E1939</f>
        <v>-3.3330401406754362E-2</v>
      </c>
      <c r="E1939" s="2">
        <f>MACD!F1939</f>
        <v>0.12639282319782011</v>
      </c>
      <c r="F1939" s="2">
        <f>'Moving Avg'!D1939</f>
        <v>17.960799999999999</v>
      </c>
      <c r="G1939" s="2">
        <f>'Moving Avg'!F1939</f>
        <v>17.917149999999999</v>
      </c>
      <c r="H1939" s="2">
        <f>'Moving Avg'!G1939</f>
        <v>18.258299999999998</v>
      </c>
      <c r="I1939" s="2">
        <f>'Moving Avg'!H1939</f>
        <v>17.693195000000017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</row>
    <row r="1940" spans="1:12" ht="13.5" x14ac:dyDescent="0.25">
      <c r="A1940" s="3">
        <f>RSI!A1940</f>
        <v>44833</v>
      </c>
      <c r="B1940" s="2">
        <f>RSI!B1940</f>
        <v>19.306000000000001</v>
      </c>
      <c r="C1940" s="2">
        <f>RSI!I1940</f>
        <v>87.448133447998416</v>
      </c>
      <c r="D1940" s="2">
        <f>MACD!E1940</f>
        <v>-0.15776469529198778</v>
      </c>
      <c r="E1940" s="2">
        <f>MACD!F1940</f>
        <v>6.9561319499858526E-2</v>
      </c>
      <c r="F1940" s="2">
        <f>'Moving Avg'!D1940</f>
        <v>18.261400000000002</v>
      </c>
      <c r="G1940" s="2">
        <f>'Moving Avg'!F1940</f>
        <v>17.954949999999997</v>
      </c>
      <c r="H1940" s="2">
        <f>'Moving Avg'!G1940</f>
        <v>18.290199999999999</v>
      </c>
      <c r="I1940" s="2">
        <f>'Moving Avg'!H1940</f>
        <v>17.707620000000016</v>
      </c>
      <c r="J1940" s="5" t="str">
        <f>OBV!F1940</f>
        <v>BULLISH</v>
      </c>
      <c r="K1940" s="5" t="str">
        <f>OBV!G1940</f>
        <v>STRONG</v>
      </c>
      <c r="L1940" s="5" t="str">
        <f>OBV!H1940</f>
        <v>CONFIRMED BULLISH</v>
      </c>
    </row>
    <row r="1941" spans="1:12" ht="13.5" x14ac:dyDescent="0.25">
      <c r="A1941" s="3">
        <f>RSI!A1941</f>
        <v>44834</v>
      </c>
      <c r="B1941" s="2">
        <f>RSI!B1941</f>
        <v>19.39</v>
      </c>
      <c r="C1941" s="2">
        <f>RSI!I1941</f>
        <v>88.084108164183391</v>
      </c>
      <c r="D1941" s="2">
        <f>MACD!E1941</f>
        <v>-0.27680849026996768</v>
      </c>
      <c r="E1941" s="2">
        <f>MACD!F1941</f>
        <v>2.8735754589328394E-4</v>
      </c>
      <c r="F1941" s="2">
        <f>'Moving Avg'!D1941</f>
        <v>18.578800000000001</v>
      </c>
      <c r="G1941" s="2">
        <f>'Moving Avg'!F1941</f>
        <v>17.996949999999998</v>
      </c>
      <c r="H1941" s="2">
        <f>'Moving Avg'!G1941</f>
        <v>18.323780000000003</v>
      </c>
      <c r="I1941" s="2">
        <f>'Moving Avg'!H1941</f>
        <v>17.722465000000017</v>
      </c>
      <c r="J1941" s="5" t="str">
        <f>OBV!F1941</f>
        <v>BULLISH</v>
      </c>
      <c r="K1941" s="5" t="str">
        <f>OBV!G1941</f>
        <v>STRONG</v>
      </c>
      <c r="L1941" s="5" t="str">
        <f>OBV!H1941</f>
        <v>CONFIRMED BULLISH</v>
      </c>
    </row>
    <row r="1942" spans="1:12" ht="13.5" x14ac:dyDescent="0.25">
      <c r="A1942" s="3">
        <f>RSI!A1942</f>
        <v>44837</v>
      </c>
      <c r="B1942" s="2">
        <f>RSI!B1942</f>
        <v>19.39</v>
      </c>
      <c r="C1942" s="2">
        <f>RSI!I1942</f>
        <v>88.084108164183391</v>
      </c>
      <c r="D1942" s="2">
        <f>MACD!E1942</f>
        <v>-0.38500737818410968</v>
      </c>
      <c r="E1942" s="2">
        <f>MACD!F1942</f>
        <v>-7.6771589600107312E-2</v>
      </c>
      <c r="F1942" s="2">
        <f>'Moving Avg'!D1942</f>
        <v>18.8962</v>
      </c>
      <c r="G1942" s="2">
        <f>'Moving Avg'!F1942</f>
        <v>18.076299999999996</v>
      </c>
      <c r="H1942" s="2">
        <f>'Moving Avg'!G1942</f>
        <v>18.34158</v>
      </c>
      <c r="I1942" s="2">
        <f>'Moving Avg'!H1942</f>
        <v>17.737110000000015</v>
      </c>
      <c r="J1942" s="5" t="str">
        <f>OBV!F1942</f>
        <v>BULLISH</v>
      </c>
      <c r="K1942" s="5" t="str">
        <f>OBV!G1942</f>
        <v>STRONG</v>
      </c>
      <c r="L1942" s="5" t="str">
        <f>OBV!H1942</f>
        <v>CONFIRMED BULLISH</v>
      </c>
    </row>
    <row r="1943" spans="1:12" ht="13.5" x14ac:dyDescent="0.25">
      <c r="A1943" s="3">
        <f>RSI!A1943</f>
        <v>44838</v>
      </c>
      <c r="B1943" s="2">
        <f>RSI!B1943</f>
        <v>19.39</v>
      </c>
      <c r="C1943" s="2">
        <f>RSI!I1943</f>
        <v>88.084108164183391</v>
      </c>
      <c r="D1943" s="2">
        <f>MACD!E1943</f>
        <v>-0.48347650827998478</v>
      </c>
      <c r="E1943" s="2">
        <f>MACD!F1943</f>
        <v>-0.15811257333608281</v>
      </c>
      <c r="F1943" s="2">
        <f>'Moving Avg'!D1943</f>
        <v>19.2136</v>
      </c>
      <c r="G1943" s="2">
        <f>'Moving Avg'!F1943</f>
        <v>18.155649999999998</v>
      </c>
      <c r="H1943" s="2">
        <f>'Moving Avg'!G1943</f>
        <v>18.359380000000002</v>
      </c>
      <c r="I1943" s="2">
        <f>'Moving Avg'!H1943</f>
        <v>17.754185000000017</v>
      </c>
      <c r="J1943" s="5" t="str">
        <f>OBV!F1943</f>
        <v>BULLISH</v>
      </c>
      <c r="K1943" s="5" t="str">
        <f>OBV!G1943</f>
        <v>STRONG</v>
      </c>
      <c r="L1943" s="5" t="str">
        <f>OBV!H1943</f>
        <v>CONFIRMED BULLISH</v>
      </c>
    </row>
    <row r="1944" spans="1:12" ht="13.5" x14ac:dyDescent="0.25">
      <c r="A1944" s="3">
        <f>RSI!A1944</f>
        <v>44839</v>
      </c>
      <c r="B1944" s="2">
        <f>RSI!B1944</f>
        <v>19.39</v>
      </c>
      <c r="C1944" s="2">
        <f>RSI!I1944</f>
        <v>88.084108164183391</v>
      </c>
      <c r="D1944" s="2">
        <f>MACD!E1944</f>
        <v>-0.57320045341743864</v>
      </c>
      <c r="E1944" s="2">
        <f>MACD!F1944</f>
        <v>-0.241130149352354</v>
      </c>
      <c r="F1944" s="2">
        <f>'Moving Avg'!D1944</f>
        <v>19.373200000000001</v>
      </c>
      <c r="G1944" s="2">
        <f>'Moving Avg'!F1944</f>
        <v>18.234999999999996</v>
      </c>
      <c r="H1944" s="2">
        <f>'Moving Avg'!G1944</f>
        <v>18.377180000000003</v>
      </c>
      <c r="I1944" s="2">
        <f>'Moving Avg'!H1944</f>
        <v>17.771260000000016</v>
      </c>
      <c r="J1944" s="5" t="str">
        <f>OBV!F1944</f>
        <v>BULLISH</v>
      </c>
      <c r="K1944" s="5" t="str">
        <f>OBV!G1944</f>
        <v>STRONG</v>
      </c>
      <c r="L1944" s="5" t="str">
        <f>OBV!H1944</f>
        <v>CONFIRMED BULLISH</v>
      </c>
    </row>
    <row r="1945" spans="1:12" ht="13.5" x14ac:dyDescent="0.25">
      <c r="A1945" s="3">
        <f>RSI!A1945</f>
        <v>44840</v>
      </c>
      <c r="B1945" s="2">
        <f>RSI!B1945</f>
        <v>19.39</v>
      </c>
      <c r="C1945" s="2">
        <f>RSI!I1945</f>
        <v>88.084108164183391</v>
      </c>
      <c r="D1945" s="2">
        <f>MACD!E1945</f>
        <v>-0.655050262816669</v>
      </c>
      <c r="E1945" s="2">
        <f>MACD!F1945</f>
        <v>-0.323914172045217</v>
      </c>
      <c r="F1945" s="2">
        <f>'Moving Avg'!D1945</f>
        <v>19.39</v>
      </c>
      <c r="G1945" s="2">
        <f>'Moving Avg'!F1945</f>
        <v>18.314349999999997</v>
      </c>
      <c r="H1945" s="2">
        <f>'Moving Avg'!G1945</f>
        <v>18.394980000000004</v>
      </c>
      <c r="I1945" s="2">
        <f>'Moving Avg'!H1945</f>
        <v>17.787930000000014</v>
      </c>
      <c r="J1945" s="5" t="str">
        <f>OBV!F1945</f>
        <v>BULLISH</v>
      </c>
      <c r="K1945" s="5" t="str">
        <f>OBV!G1945</f>
        <v>NEUTRAL</v>
      </c>
      <c r="L1945" s="5" t="str">
        <f>OBV!H1945</f>
        <v>CONFIRMED BULLISH</v>
      </c>
    </row>
    <row r="1946" spans="1:12" ht="13.5" x14ac:dyDescent="0.25">
      <c r="A1946" s="3">
        <f>RSI!A1946</f>
        <v>44841</v>
      </c>
      <c r="B1946" s="2">
        <f>RSI!B1946</f>
        <v>19.39</v>
      </c>
      <c r="C1946" s="2">
        <f>RSI!I1946</f>
        <v>88.084108164183391</v>
      </c>
      <c r="D1946" s="2">
        <f>MACD!E1946</f>
        <v>-0.72979811618852608</v>
      </c>
      <c r="E1946" s="2">
        <f>MACD!F1946</f>
        <v>-0.40509096087387886</v>
      </c>
      <c r="F1946" s="2">
        <f>'Moving Avg'!D1946</f>
        <v>19.39</v>
      </c>
      <c r="G1946" s="2">
        <f>'Moving Avg'!F1946</f>
        <v>18.393699999999999</v>
      </c>
      <c r="H1946" s="2">
        <f>'Moving Avg'!G1946</f>
        <v>18.412780000000001</v>
      </c>
      <c r="I1946" s="2">
        <f>'Moving Avg'!H1946</f>
        <v>17.804600000000015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</row>
    <row r="1947" spans="1:12" ht="13.5" x14ac:dyDescent="0.25">
      <c r="A1947" s="3">
        <f>RSI!A1947</f>
        <v>44844</v>
      </c>
      <c r="B1947" s="2">
        <f>RSI!B1947</f>
        <v>19.381</v>
      </c>
      <c r="C1947" s="2">
        <f>RSI!I1947</f>
        <v>87.344437976014788</v>
      </c>
      <c r="D1947" s="2">
        <f>MACD!E1947</f>
        <v>-0.79746326494210606</v>
      </c>
      <c r="E1947" s="2">
        <f>MACD!F1947</f>
        <v>-0.48356542168752437</v>
      </c>
      <c r="F1947" s="2">
        <f>'Moving Avg'!D1947</f>
        <v>19.388200000000001</v>
      </c>
      <c r="G1947" s="2">
        <f>'Moving Avg'!F1947</f>
        <v>18.4726</v>
      </c>
      <c r="H1947" s="2">
        <f>'Moving Avg'!G1947</f>
        <v>18.429400000000001</v>
      </c>
      <c r="I1947" s="2">
        <f>'Moving Avg'!H1947</f>
        <v>17.821225000000013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</row>
    <row r="1948" spans="1:12" ht="13.5" x14ac:dyDescent="0.25">
      <c r="A1948" s="3">
        <f>RSI!A1948</f>
        <v>44845</v>
      </c>
      <c r="B1948" s="2">
        <f>RSI!B1948</f>
        <v>19.381</v>
      </c>
      <c r="C1948" s="2">
        <f>RSI!I1948</f>
        <v>87.344437976014788</v>
      </c>
      <c r="D1948" s="2">
        <f>MACD!E1948</f>
        <v>-0.85937227590354937</v>
      </c>
      <c r="E1948" s="2">
        <f>MACD!F1948</f>
        <v>-0.55872679253072932</v>
      </c>
      <c r="F1948" s="2">
        <f>'Moving Avg'!D1948</f>
        <v>19.386400000000002</v>
      </c>
      <c r="G1948" s="2">
        <f>'Moving Avg'!F1948</f>
        <v>18.551499999999997</v>
      </c>
      <c r="H1948" s="2">
        <f>'Moving Avg'!G1948</f>
        <v>18.446020000000001</v>
      </c>
      <c r="I1948" s="2">
        <f>'Moving Avg'!H1948</f>
        <v>17.837850000000014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</row>
    <row r="1949" spans="1:12" ht="13.5" x14ac:dyDescent="0.25">
      <c r="A1949" s="3">
        <f>RSI!A1949</f>
        <v>44846</v>
      </c>
      <c r="B1949" s="2">
        <f>RSI!B1949</f>
        <v>19.381</v>
      </c>
      <c r="C1949" s="2">
        <f>RSI!I1949</f>
        <v>87.344437976014788</v>
      </c>
      <c r="D1949" s="2">
        <f>MACD!E1949</f>
        <v>-0.79468136111945498</v>
      </c>
      <c r="E1949" s="2">
        <f>MACD!F1949</f>
        <v>-0.60591770624847441</v>
      </c>
      <c r="F1949" s="2">
        <f>'Moving Avg'!D1949</f>
        <v>19.384599999999999</v>
      </c>
      <c r="G1949" s="2">
        <f>'Moving Avg'!F1949</f>
        <v>18.630399999999998</v>
      </c>
      <c r="H1949" s="2">
        <f>'Moving Avg'!G1949</f>
        <v>18.46264</v>
      </c>
      <c r="I1949" s="2">
        <f>'Moving Avg'!H1949</f>
        <v>17.854475000000011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</row>
    <row r="1950" spans="1:12" ht="13.5" x14ac:dyDescent="0.25">
      <c r="A1950" s="3">
        <f>RSI!A1950</f>
        <v>44847</v>
      </c>
      <c r="B1950" s="2">
        <f>RSI!B1950</f>
        <v>19.347999999999999</v>
      </c>
      <c r="C1950" s="2">
        <f>RSI!I1950</f>
        <v>84.109893571502198</v>
      </c>
      <c r="D1950" s="2">
        <f>MACD!E1950</f>
        <v>-0.63164225282855924</v>
      </c>
      <c r="E1950" s="2">
        <f>MACD!F1950</f>
        <v>-0.61106261556449137</v>
      </c>
      <c r="F1950" s="2">
        <f>'Moving Avg'!D1950</f>
        <v>19.376200000000001</v>
      </c>
      <c r="G1950" s="2">
        <f>'Moving Avg'!F1950</f>
        <v>18.707649999999997</v>
      </c>
      <c r="H1950" s="2">
        <f>'Moving Avg'!G1950</f>
        <v>18.4786</v>
      </c>
      <c r="I1950" s="2">
        <f>'Moving Avg'!H1950</f>
        <v>17.87093500000001</v>
      </c>
      <c r="J1950" s="5" t="str">
        <f>OBV!F1950</f>
        <v>BEARISH</v>
      </c>
      <c r="K1950" s="5" t="str">
        <f>OBV!G1950</f>
        <v>WEAK</v>
      </c>
      <c r="L1950" s="5" t="str">
        <f>OBV!H1950</f>
        <v>CONFIRMED BEARISH</v>
      </c>
    </row>
    <row r="1951" spans="1:12" ht="13.5" x14ac:dyDescent="0.25">
      <c r="A1951" s="3">
        <f>RSI!A1951</f>
        <v>44848</v>
      </c>
      <c r="B1951" s="2">
        <f>RSI!B1951</f>
        <v>19.347999999999999</v>
      </c>
      <c r="C1951" s="2">
        <f>RSI!I1951</f>
        <v>84.109893571502198</v>
      </c>
      <c r="D1951" s="2">
        <f>MACD!E1951</f>
        <v>-0.48426241296727568</v>
      </c>
      <c r="E1951" s="2">
        <f>MACD!F1951</f>
        <v>-0.58570257504504819</v>
      </c>
      <c r="F1951" s="2">
        <f>'Moving Avg'!D1951</f>
        <v>19.367799999999999</v>
      </c>
      <c r="G1951" s="2">
        <f>'Moving Avg'!F1951</f>
        <v>18.784899999999993</v>
      </c>
      <c r="H1951" s="2">
        <f>'Moving Avg'!G1951</f>
        <v>18.494559999999996</v>
      </c>
      <c r="I1951" s="2">
        <f>'Moving Avg'!H1951</f>
        <v>17.884560000000011</v>
      </c>
      <c r="J1951" s="5" t="str">
        <f>OBV!F1951</f>
        <v>BEARISH</v>
      </c>
      <c r="K1951" s="5" t="str">
        <f>OBV!G1951</f>
        <v>WEAK</v>
      </c>
      <c r="L1951" s="5" t="str">
        <f>OBV!H1951</f>
        <v>CONFIRMED BEARISH</v>
      </c>
    </row>
    <row r="1952" spans="1:12" ht="13.5" x14ac:dyDescent="0.25">
      <c r="A1952" s="3">
        <f>RSI!A1952</f>
        <v>44851</v>
      </c>
      <c r="B1952" s="2">
        <f>RSI!B1952</f>
        <v>19.347999999999999</v>
      </c>
      <c r="C1952" s="2">
        <f>RSI!I1952</f>
        <v>84.109893571502198</v>
      </c>
      <c r="D1952" s="2">
        <f>MACD!E1952</f>
        <v>-0.36279658500795264</v>
      </c>
      <c r="E1952" s="2">
        <f>MACD!F1952</f>
        <v>-0.54112137703762908</v>
      </c>
      <c r="F1952" s="2">
        <f>'Moving Avg'!D1952</f>
        <v>19.3612</v>
      </c>
      <c r="G1952" s="2">
        <f>'Moving Avg'!F1952</f>
        <v>18.862149999999993</v>
      </c>
      <c r="H1952" s="2">
        <f>'Moving Avg'!G1952</f>
        <v>18.510519999999996</v>
      </c>
      <c r="I1952" s="2">
        <f>'Moving Avg'!H1952</f>
        <v>17.898185000000012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</row>
    <row r="1953" spans="1:12" ht="13.5" x14ac:dyDescent="0.25">
      <c r="A1953" s="3">
        <f>RSI!A1953</f>
        <v>44852</v>
      </c>
      <c r="B1953" s="2">
        <f>RSI!B1953</f>
        <v>19.347999999999999</v>
      </c>
      <c r="C1953" s="2">
        <f>RSI!I1953</f>
        <v>84.109893571502198</v>
      </c>
      <c r="D1953" s="2">
        <f>MACD!E1953</f>
        <v>-0.26301798378617036</v>
      </c>
      <c r="E1953" s="2">
        <f>MACD!F1953</f>
        <v>-0.48550069838733739</v>
      </c>
      <c r="F1953" s="2">
        <f>'Moving Avg'!D1953</f>
        <v>19.354599999999998</v>
      </c>
      <c r="G1953" s="2">
        <f>'Moving Avg'!F1953</f>
        <v>18.939399999999996</v>
      </c>
      <c r="H1953" s="2">
        <f>'Moving Avg'!G1953</f>
        <v>18.526479999999996</v>
      </c>
      <c r="I1953" s="2">
        <f>'Moving Avg'!H1953</f>
        <v>17.911810000000013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</row>
    <row r="1954" spans="1:12" ht="13.5" x14ac:dyDescent="0.25">
      <c r="A1954" s="3">
        <f>RSI!A1954</f>
        <v>44853</v>
      </c>
      <c r="B1954" s="2">
        <f>RSI!B1954</f>
        <v>18.885999999999999</v>
      </c>
      <c r="C1954" s="2">
        <f>RSI!I1954</f>
        <v>49.553942769536505</v>
      </c>
      <c r="D1954" s="2">
        <f>MACD!E1954</f>
        <v>-0.14714565537838098</v>
      </c>
      <c r="E1954" s="2">
        <f>MACD!F1954</f>
        <v>-0.41782968978554613</v>
      </c>
      <c r="F1954" s="2">
        <f>'Moving Avg'!D1954</f>
        <v>19.255599999999998</v>
      </c>
      <c r="G1954" s="2">
        <f>'Moving Avg'!F1954</f>
        <v>18.993550000000003</v>
      </c>
      <c r="H1954" s="2">
        <f>'Moving Avg'!G1954</f>
        <v>18.533199999999994</v>
      </c>
      <c r="I1954" s="2">
        <f>'Moving Avg'!H1954</f>
        <v>17.923125000000013</v>
      </c>
      <c r="J1954" s="5" t="str">
        <f>OBV!F1954</f>
        <v>BEARISH</v>
      </c>
      <c r="K1954" s="5" t="str">
        <f>OBV!G1954</f>
        <v>WEAK</v>
      </c>
      <c r="L1954" s="5" t="str">
        <f>OBV!H1954</f>
        <v>CONFIRMED BEARISH</v>
      </c>
    </row>
    <row r="1955" spans="1:12" ht="13.5" x14ac:dyDescent="0.25">
      <c r="A1955" s="3">
        <f>RSI!A1955</f>
        <v>44854</v>
      </c>
      <c r="B1955" s="2">
        <f>RSI!B1955</f>
        <v>18.885999999999999</v>
      </c>
      <c r="C1955" s="2">
        <f>RSI!I1955</f>
        <v>49.553942769536505</v>
      </c>
      <c r="D1955" s="2">
        <f>MACD!E1955</f>
        <v>-4.8942028786765235E-2</v>
      </c>
      <c r="E1955" s="2">
        <f>MACD!F1955</f>
        <v>-0.34405215758579</v>
      </c>
      <c r="F1955" s="2">
        <f>'Moving Avg'!D1955</f>
        <v>19.163199999999996</v>
      </c>
      <c r="G1955" s="2">
        <f>'Moving Avg'!F1955</f>
        <v>19.047700000000003</v>
      </c>
      <c r="H1955" s="2">
        <f>'Moving Avg'!G1955</f>
        <v>18.539919999999992</v>
      </c>
      <c r="I1955" s="2">
        <f>'Moving Avg'!H1955</f>
        <v>17.934440000000009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</row>
    <row r="1956" spans="1:12" ht="13.5" x14ac:dyDescent="0.25">
      <c r="A1956" s="3">
        <f>RSI!A1956</f>
        <v>44855</v>
      </c>
      <c r="B1956" s="2">
        <f>RSI!B1956</f>
        <v>18.718</v>
      </c>
      <c r="C1956" s="2">
        <f>RSI!I1956</f>
        <v>42.235910827591027</v>
      </c>
      <c r="D1956" s="2">
        <f>MACD!E1956</f>
        <v>4.6743912603091076E-2</v>
      </c>
      <c r="E1956" s="2">
        <f>MACD!F1956</f>
        <v>-0.26589294354801379</v>
      </c>
      <c r="F1956" s="2">
        <f>'Moving Avg'!D1956</f>
        <v>19.037199999999999</v>
      </c>
      <c r="G1956" s="2">
        <f>'Moving Avg'!F1956</f>
        <v>19.093450000000004</v>
      </c>
      <c r="H1956" s="2">
        <f>'Moving Avg'!G1956</f>
        <v>18.543279999999992</v>
      </c>
      <c r="I1956" s="2">
        <f>'Moving Avg'!H1956</f>
        <v>17.944915000000012</v>
      </c>
      <c r="J1956" s="5" t="str">
        <f>OBV!F1956</f>
        <v>BEARISH</v>
      </c>
      <c r="K1956" s="5" t="str">
        <f>OBV!G1956</f>
        <v>WEAK</v>
      </c>
      <c r="L1956" s="5" t="str">
        <f>OBV!H1956</f>
        <v>CONFIRMED BEARISH</v>
      </c>
    </row>
    <row r="1957" spans="1:12" ht="13.5" x14ac:dyDescent="0.25">
      <c r="A1957" s="3">
        <f>RSI!A1957</f>
        <v>44858</v>
      </c>
      <c r="B1957" s="2">
        <f>RSI!B1957</f>
        <v>18.718</v>
      </c>
      <c r="C1957" s="2">
        <f>RSI!I1957</f>
        <v>42.23591082759102</v>
      </c>
      <c r="D1957" s="2">
        <f>MACD!E1957</f>
        <v>0.12745234061391741</v>
      </c>
      <c r="E1957" s="2">
        <f>MACD!F1957</f>
        <v>-0.18722388671562756</v>
      </c>
      <c r="F1957" s="2">
        <f>'Moving Avg'!D1957</f>
        <v>18.911200000000001</v>
      </c>
      <c r="G1957" s="2">
        <f>'Moving Avg'!F1957</f>
        <v>19.139200000000006</v>
      </c>
      <c r="H1957" s="2">
        <f>'Moving Avg'!G1957</f>
        <v>18.546639999999989</v>
      </c>
      <c r="I1957" s="2">
        <f>'Moving Avg'!H1957</f>
        <v>17.955390000000012</v>
      </c>
      <c r="J1957" s="5" t="str">
        <f>OBV!F1957</f>
        <v>BEARISH</v>
      </c>
      <c r="K1957" s="5" t="str">
        <f>OBV!G1957</f>
        <v>WEAK</v>
      </c>
      <c r="L1957" s="5" t="str">
        <f>OBV!H1957</f>
        <v>CONFIRMED BEARISH</v>
      </c>
    </row>
    <row r="1958" spans="1:12" ht="13.5" x14ac:dyDescent="0.25">
      <c r="A1958" s="3">
        <f>RSI!A1958</f>
        <v>44859</v>
      </c>
      <c r="B1958" s="2">
        <f>RSI!B1958</f>
        <v>18.718</v>
      </c>
      <c r="C1958" s="2">
        <f>RSI!I1958</f>
        <v>42.23591082759102</v>
      </c>
      <c r="D1958" s="2">
        <f>MACD!E1958</f>
        <v>0.19678854671226986</v>
      </c>
      <c r="E1958" s="2">
        <f>MACD!F1958</f>
        <v>-0.11042140003004808</v>
      </c>
      <c r="F1958" s="2">
        <f>'Moving Avg'!D1958</f>
        <v>18.7852</v>
      </c>
      <c r="G1958" s="2">
        <f>'Moving Avg'!F1958</f>
        <v>19.184950000000008</v>
      </c>
      <c r="H1958" s="2">
        <f>'Moving Avg'!G1958</f>
        <v>18.54999999999999</v>
      </c>
      <c r="I1958" s="2">
        <f>'Moving Avg'!H1958</f>
        <v>17.965865000000012</v>
      </c>
      <c r="J1958" s="5" t="str">
        <f>OBV!F1958</f>
        <v>BEARISH</v>
      </c>
      <c r="K1958" s="5" t="str">
        <f>OBV!G1958</f>
        <v>WEAK</v>
      </c>
      <c r="L1958" s="5" t="str">
        <f>OBV!H1958</f>
        <v>CONFIRMED BEARISH</v>
      </c>
    </row>
    <row r="1959" spans="1:12" ht="13.5" x14ac:dyDescent="0.25">
      <c r="A1959" s="3">
        <f>RSI!A1959</f>
        <v>44860</v>
      </c>
      <c r="B1959" s="2">
        <f>RSI!B1959</f>
        <v>18.718</v>
      </c>
      <c r="C1959" s="2">
        <f>RSI!I1959</f>
        <v>42.235910827591027</v>
      </c>
      <c r="D1959" s="2">
        <f>MACD!E1959</f>
        <v>0.2564247361430283</v>
      </c>
      <c r="E1959" s="2">
        <f>MACD!F1959</f>
        <v>-3.7052172795432811E-2</v>
      </c>
      <c r="F1959" s="2">
        <f>'Moving Avg'!D1959</f>
        <v>18.751600000000003</v>
      </c>
      <c r="G1959" s="2">
        <f>'Moving Avg'!F1959</f>
        <v>19.191250000000007</v>
      </c>
      <c r="H1959" s="2">
        <f>'Moving Avg'!G1959</f>
        <v>18.553359999999991</v>
      </c>
      <c r="I1959" s="2">
        <f>'Moving Avg'!H1959</f>
        <v>17.976340000000011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</row>
    <row r="1960" spans="1:12" ht="13.5" x14ac:dyDescent="0.25">
      <c r="A1960" s="3">
        <f>RSI!A1960</f>
        <v>44861</v>
      </c>
      <c r="B1960" s="2">
        <f>RSI!B1960</f>
        <v>18.718</v>
      </c>
      <c r="C1960" s="2">
        <f>RSI!I1960</f>
        <v>42.235910827591027</v>
      </c>
      <c r="D1960" s="2">
        <f>MACD!E1960</f>
        <v>0.30270465964413162</v>
      </c>
      <c r="E1960" s="2">
        <f>MACD!F1960</f>
        <v>3.0899193692480079E-2</v>
      </c>
      <c r="F1960" s="2">
        <f>'Moving Avg'!D1960</f>
        <v>18.718</v>
      </c>
      <c r="G1960" s="2">
        <f>'Moving Avg'!F1960</f>
        <v>19.161850000000008</v>
      </c>
      <c r="H1960" s="2">
        <f>'Moving Avg'!G1960</f>
        <v>18.556719999999988</v>
      </c>
      <c r="I1960" s="2">
        <f>'Moving Avg'!H1960</f>
        <v>17.986815000000011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</row>
    <row r="1961" spans="1:12" ht="13.5" x14ac:dyDescent="0.25">
      <c r="A1961" s="3">
        <f>RSI!A1961</f>
        <v>44862</v>
      </c>
      <c r="B1961" s="2">
        <f>RSI!B1961</f>
        <v>18.718</v>
      </c>
      <c r="C1961" s="2">
        <f>RSI!I1961</f>
        <v>42.235910827591027</v>
      </c>
      <c r="D1961" s="2">
        <f>MACD!E1961</f>
        <v>0.34269372039691604</v>
      </c>
      <c r="E1961" s="2">
        <f>MACD!F1961</f>
        <v>9.3258099033367264E-2</v>
      </c>
      <c r="F1961" s="2">
        <f>'Moving Avg'!D1961</f>
        <v>18.718</v>
      </c>
      <c r="G1961" s="2">
        <f>'Moving Avg'!F1961</f>
        <v>19.128250000000005</v>
      </c>
      <c r="H1961" s="2">
        <f>'Moving Avg'!G1961</f>
        <v>18.560079999999985</v>
      </c>
      <c r="I1961" s="2">
        <f>'Moving Avg'!H1961</f>
        <v>17.99729000000001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</row>
    <row r="1962" spans="1:12" ht="13.5" x14ac:dyDescent="0.25">
      <c r="A1962" s="3">
        <f>RSI!A1962</f>
        <v>44865</v>
      </c>
      <c r="B1962" s="2">
        <f>RSI!B1962</f>
        <v>18.718</v>
      </c>
      <c r="C1962" s="2">
        <f>RSI!I1962</f>
        <v>42.235910827591013</v>
      </c>
      <c r="D1962" s="2">
        <f>MACD!E1962</f>
        <v>0.37729832673716501</v>
      </c>
      <c r="E1962" s="2">
        <f>MACD!F1962</f>
        <v>0.15006614457412681</v>
      </c>
      <c r="F1962" s="2">
        <f>'Moving Avg'!D1962</f>
        <v>18.718</v>
      </c>
      <c r="G1962" s="2">
        <f>'Moving Avg'!F1962</f>
        <v>19.094650000000009</v>
      </c>
      <c r="H1962" s="2">
        <f>'Moving Avg'!G1962</f>
        <v>18.563439999999986</v>
      </c>
      <c r="I1962" s="2">
        <f>'Moving Avg'!H1962</f>
        <v>18.005735000000008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</row>
    <row r="1963" spans="1:12" ht="13.5" x14ac:dyDescent="0.25">
      <c r="A1963" s="3">
        <f>RSI!A1963</f>
        <v>44866</v>
      </c>
      <c r="B1963" s="2">
        <f>RSI!B1963</f>
        <v>18.718</v>
      </c>
      <c r="C1963" s="2">
        <f>RSI!I1963</f>
        <v>42.23591082759102</v>
      </c>
      <c r="D1963" s="2">
        <f>MACD!E1963</f>
        <v>0.40728998894975987</v>
      </c>
      <c r="E1963" s="2">
        <f>MACD!F1963</f>
        <v>0.20151091344925343</v>
      </c>
      <c r="F1963" s="2">
        <f>'Moving Avg'!D1963</f>
        <v>18.718</v>
      </c>
      <c r="G1963" s="2">
        <f>'Moving Avg'!F1963</f>
        <v>19.061050000000005</v>
      </c>
      <c r="H1963" s="2">
        <f>'Moving Avg'!G1963</f>
        <v>18.566799999999986</v>
      </c>
      <c r="I1963" s="2">
        <f>'Moving Avg'!H1963</f>
        <v>18.010370000000009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</row>
    <row r="1964" spans="1:12" ht="13.5" x14ac:dyDescent="0.25">
      <c r="A1964" s="3">
        <f>RSI!A1964</f>
        <v>44867</v>
      </c>
      <c r="B1964" s="2">
        <f>RSI!B1964</f>
        <v>18.718</v>
      </c>
      <c r="C1964" s="2">
        <f>RSI!I1964</f>
        <v>42.23591082759102</v>
      </c>
      <c r="D1964" s="2">
        <f>MACD!E1964</f>
        <v>0.36224881274652532</v>
      </c>
      <c r="E1964" s="2">
        <f>MACD!F1964</f>
        <v>0.2336584933087078</v>
      </c>
      <c r="F1964" s="2">
        <f>'Moving Avg'!D1964</f>
        <v>18.718</v>
      </c>
      <c r="G1964" s="2">
        <f>'Moving Avg'!F1964</f>
        <v>19.027450000000005</v>
      </c>
      <c r="H1964" s="2">
        <f>'Moving Avg'!G1964</f>
        <v>18.570159999999984</v>
      </c>
      <c r="I1964" s="2">
        <f>'Moving Avg'!H1964</f>
        <v>18.015005000000009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</row>
    <row r="1965" spans="1:12" ht="13.5" x14ac:dyDescent="0.25">
      <c r="A1965" s="3">
        <f>RSI!A1965</f>
        <v>44868</v>
      </c>
      <c r="B1965" s="2">
        <f>RSI!B1965</f>
        <v>18.760000000000002</v>
      </c>
      <c r="C1965" s="2">
        <f>RSI!I1965</f>
        <v>46.112137804652136</v>
      </c>
      <c r="D1965" s="2">
        <f>MACD!E1965</f>
        <v>0.32163536913719071</v>
      </c>
      <c r="E1965" s="2">
        <f>MACD!F1965</f>
        <v>0.2512538684744044</v>
      </c>
      <c r="F1965" s="2">
        <f>'Moving Avg'!D1965</f>
        <v>18.726400000000002</v>
      </c>
      <c r="G1965" s="2">
        <f>'Moving Avg'!F1965</f>
        <v>18.995950000000001</v>
      </c>
      <c r="H1965" s="2">
        <f>'Moving Avg'!G1965</f>
        <v>18.574359999999984</v>
      </c>
      <c r="I1965" s="2">
        <f>'Moving Avg'!H1965</f>
        <v>18.017580000000009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</row>
    <row r="1966" spans="1:12" ht="13.5" x14ac:dyDescent="0.25">
      <c r="A1966" s="3">
        <f>RSI!A1966</f>
        <v>44869</v>
      </c>
      <c r="B1966" s="2">
        <f>RSI!B1966</f>
        <v>18.760000000000002</v>
      </c>
      <c r="C1966" s="2">
        <f>RSI!I1966</f>
        <v>46.112137804652136</v>
      </c>
      <c r="D1966" s="2">
        <f>MACD!E1966</f>
        <v>0.26174010284341165</v>
      </c>
      <c r="E1966" s="2">
        <f>MACD!F1966</f>
        <v>0.25335111534820587</v>
      </c>
      <c r="F1966" s="2">
        <f>'Moving Avg'!D1966</f>
        <v>18.7348</v>
      </c>
      <c r="G1966" s="2">
        <f>'Moving Avg'!F1966</f>
        <v>18.964449999999999</v>
      </c>
      <c r="H1966" s="2">
        <f>'Moving Avg'!G1966</f>
        <v>18.578559999999985</v>
      </c>
      <c r="I1966" s="2">
        <f>'Moving Avg'!H1966</f>
        <v>18.02015500000001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</row>
    <row r="1967" spans="1:12" ht="13.5" x14ac:dyDescent="0.25">
      <c r="A1967" s="3">
        <f>RSI!A1967</f>
        <v>44872</v>
      </c>
      <c r="B1967" s="2">
        <f>RSI!B1967</f>
        <v>18.718</v>
      </c>
      <c r="C1967" s="2">
        <f>RSI!I1967</f>
        <v>42.782572540180205</v>
      </c>
      <c r="D1967" s="2">
        <f>MACD!E1967</f>
        <v>0.21446329759508487</v>
      </c>
      <c r="E1967" s="2">
        <f>MACD!F1967</f>
        <v>0.24557355179758167</v>
      </c>
      <c r="F1967" s="2">
        <f>'Moving Avg'!D1967</f>
        <v>18.7348</v>
      </c>
      <c r="G1967" s="2">
        <f>'Moving Avg'!F1967</f>
        <v>18.9313</v>
      </c>
      <c r="H1967" s="2">
        <f>'Moving Avg'!G1967</f>
        <v>18.581919999999982</v>
      </c>
      <c r="I1967" s="2">
        <f>'Moving Avg'!H1967</f>
        <v>18.02661500000001</v>
      </c>
      <c r="J1967" s="5" t="str">
        <f>OBV!F1967</f>
        <v>BULLISH</v>
      </c>
      <c r="K1967" s="5" t="str">
        <f>OBV!G1967</f>
        <v>NEUTRAL</v>
      </c>
      <c r="L1967" s="5" t="str">
        <f>OBV!H1967</f>
        <v>NEUTRAL</v>
      </c>
    </row>
    <row r="1968" spans="1:12" ht="13.5" x14ac:dyDescent="0.25">
      <c r="A1968" s="3">
        <f>RSI!A1968</f>
        <v>44873</v>
      </c>
      <c r="B1968" s="2">
        <f>RSI!B1968</f>
        <v>18.718</v>
      </c>
      <c r="C1968" s="2">
        <f>RSI!I1968</f>
        <v>42.782572540180205</v>
      </c>
      <c r="D1968" s="2">
        <f>MACD!E1968</f>
        <v>0.17497903937950454</v>
      </c>
      <c r="E1968" s="2">
        <f>MACD!F1968</f>
        <v>0.23145464931396625</v>
      </c>
      <c r="F1968" s="2">
        <f>'Moving Avg'!D1968</f>
        <v>18.7348</v>
      </c>
      <c r="G1968" s="2">
        <f>'Moving Avg'!F1968</f>
        <v>18.898149999999998</v>
      </c>
      <c r="H1968" s="2">
        <f>'Moving Avg'!G1968</f>
        <v>18.585279999999983</v>
      </c>
      <c r="I1968" s="2">
        <f>'Moving Avg'!H1968</f>
        <v>18.035060000000009</v>
      </c>
      <c r="J1968" s="5" t="str">
        <f>OBV!F1968</f>
        <v>BULLISH</v>
      </c>
      <c r="K1968" s="5" t="str">
        <f>OBV!G1968</f>
        <v>NEUTRAL</v>
      </c>
      <c r="L1968" s="5" t="str">
        <f>OBV!H1968</f>
        <v>NEUTRAL</v>
      </c>
    </row>
    <row r="1969" spans="1:12" ht="13.5" x14ac:dyDescent="0.25">
      <c r="A1969" s="3">
        <f>RSI!A1969</f>
        <v>44874</v>
      </c>
      <c r="B1969" s="2">
        <f>RSI!B1969</f>
        <v>18.718</v>
      </c>
      <c r="C1969" s="2">
        <f>RSI!I1969</f>
        <v>42.782572540180205</v>
      </c>
      <c r="D1969" s="2">
        <f>MACD!E1969</f>
        <v>0.14205001611226109</v>
      </c>
      <c r="E1969" s="2">
        <f>MACD!F1969</f>
        <v>0.21357372267362523</v>
      </c>
      <c r="F1969" s="2">
        <f>'Moving Avg'!D1969</f>
        <v>18.7348</v>
      </c>
      <c r="G1969" s="2">
        <f>'Moving Avg'!F1969</f>
        <v>18.864999999999998</v>
      </c>
      <c r="H1969" s="2">
        <f>'Moving Avg'!G1969</f>
        <v>18.588639999999984</v>
      </c>
      <c r="I1969" s="2">
        <f>'Moving Avg'!H1969</f>
        <v>18.043505000000007</v>
      </c>
      <c r="J1969" s="5" t="str">
        <f>OBV!F1969</f>
        <v>BULLISH</v>
      </c>
      <c r="K1969" s="5" t="str">
        <f>OBV!G1969</f>
        <v>NEUTRAL</v>
      </c>
      <c r="L1969" s="5" t="str">
        <f>OBV!H1969</f>
        <v>NEUTRAL</v>
      </c>
    </row>
    <row r="1970" spans="1:12" ht="13.5" x14ac:dyDescent="0.25">
      <c r="A1970" s="3">
        <f>RSI!A1970</f>
        <v>44875</v>
      </c>
      <c r="B1970" s="2">
        <f>RSI!B1970</f>
        <v>18.718</v>
      </c>
      <c r="C1970" s="2">
        <f>RSI!I1970</f>
        <v>42.782572540180205</v>
      </c>
      <c r="D1970" s="2">
        <f>MACD!E1970</f>
        <v>0.1146321202064442</v>
      </c>
      <c r="E1970" s="2">
        <f>MACD!F1970</f>
        <v>0.19378540218018903</v>
      </c>
      <c r="F1970" s="2">
        <f>'Moving Avg'!D1970</f>
        <v>18.726400000000002</v>
      </c>
      <c r="G1970" s="2">
        <f>'Moving Avg'!F1970</f>
        <v>18.833499999999997</v>
      </c>
      <c r="H1970" s="2">
        <f>'Moving Avg'!G1970</f>
        <v>18.591999999999981</v>
      </c>
      <c r="I1970" s="2">
        <f>'Moving Avg'!H1970</f>
        <v>18.051100000000005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</row>
    <row r="1971" spans="1:12" ht="13.5" x14ac:dyDescent="0.25">
      <c r="A1971" s="3">
        <f>RSI!A1971</f>
        <v>44876</v>
      </c>
      <c r="B1971" s="2">
        <f>RSI!B1971</f>
        <v>18.734999999999999</v>
      </c>
      <c r="C1971" s="2">
        <f>RSI!I1971</f>
        <v>44.946753510667762</v>
      </c>
      <c r="D1971" s="2">
        <f>MACD!E1971</f>
        <v>9.0585254522896008E-2</v>
      </c>
      <c r="E1971" s="2">
        <f>MACD!F1971</f>
        <v>0.17314537264873045</v>
      </c>
      <c r="F1971" s="2">
        <f>'Moving Avg'!D1971</f>
        <v>18.721399999999999</v>
      </c>
      <c r="G1971" s="2">
        <f>'Moving Avg'!F1971</f>
        <v>18.802849999999999</v>
      </c>
      <c r="H1971" s="2">
        <f>'Moving Avg'!G1971</f>
        <v>18.595699999999979</v>
      </c>
      <c r="I1971" s="2">
        <f>'Moving Avg'!H1971</f>
        <v>18.058780000000009</v>
      </c>
      <c r="J1971" s="5" t="str">
        <f>OBV!F1971</f>
        <v>BULLISH</v>
      </c>
      <c r="K1971" s="5" t="str">
        <f>OBV!G1971</f>
        <v>NEUTRAL</v>
      </c>
      <c r="L1971" s="5" t="str">
        <f>OBV!H1971</f>
        <v>BULLISH DIVERGENCE</v>
      </c>
    </row>
    <row r="1972" spans="1:12" ht="13.5" x14ac:dyDescent="0.25">
      <c r="A1972" s="3">
        <f>RSI!A1972</f>
        <v>44879</v>
      </c>
      <c r="B1972" s="2">
        <f>RSI!B1972</f>
        <v>18.734999999999999</v>
      </c>
      <c r="C1972" s="2">
        <f>RSI!I1972</f>
        <v>44.946753510667762</v>
      </c>
      <c r="D1972" s="2">
        <f>MACD!E1972</f>
        <v>7.0519074804757054E-2</v>
      </c>
      <c r="E1972" s="2">
        <f>MACD!F1972</f>
        <v>0.15262011307993578</v>
      </c>
      <c r="F1972" s="2">
        <f>'Moving Avg'!D1972</f>
        <v>18.724799999999998</v>
      </c>
      <c r="G1972" s="2">
        <f>'Moving Avg'!F1972</f>
        <v>18.772200000000002</v>
      </c>
      <c r="H1972" s="2">
        <f>'Moving Avg'!G1972</f>
        <v>18.614339999999981</v>
      </c>
      <c r="I1972" s="2">
        <f>'Moving Avg'!H1972</f>
        <v>18.06646000000001</v>
      </c>
      <c r="J1972" s="5" t="str">
        <f>OBV!F1972</f>
        <v>BULLISH</v>
      </c>
      <c r="K1972" s="5" t="str">
        <f>OBV!G1972</f>
        <v>NEUTRAL</v>
      </c>
      <c r="L1972" s="5" t="str">
        <f>OBV!H1972</f>
        <v>CONFIRMED BULLISH</v>
      </c>
    </row>
    <row r="1973" spans="1:12" ht="13.5" x14ac:dyDescent="0.25">
      <c r="A1973" s="3">
        <f>RSI!A1973</f>
        <v>44880</v>
      </c>
      <c r="B1973" s="2">
        <f>RSI!B1973</f>
        <v>18.734999999999999</v>
      </c>
      <c r="C1973" s="2">
        <f>RSI!I1973</f>
        <v>44.946753510667769</v>
      </c>
      <c r="D1973" s="2">
        <f>MACD!E1973</f>
        <v>5.3800340554875703E-2</v>
      </c>
      <c r="E1973" s="2">
        <f>MACD!F1973</f>
        <v>0.13285615857492378</v>
      </c>
      <c r="F1973" s="2">
        <f>'Moving Avg'!D1973</f>
        <v>18.728200000000001</v>
      </c>
      <c r="G1973" s="2">
        <f>'Moving Avg'!F1973</f>
        <v>18.74155</v>
      </c>
      <c r="H1973" s="2">
        <f>'Moving Avg'!G1973</f>
        <v>18.632979999999986</v>
      </c>
      <c r="I1973" s="2">
        <f>'Moving Avg'!H1973</f>
        <v>18.073975000000011</v>
      </c>
      <c r="J1973" s="5" t="str">
        <f>OBV!F1973</f>
        <v>BULLISH</v>
      </c>
      <c r="K1973" s="5" t="str">
        <f>OBV!G1973</f>
        <v>NEUTRAL</v>
      </c>
      <c r="L1973" s="5" t="str">
        <f>OBV!H1973</f>
        <v>CONFIRMED BULLISH</v>
      </c>
    </row>
    <row r="1974" spans="1:12" ht="13.5" x14ac:dyDescent="0.25">
      <c r="A1974" s="3">
        <f>RSI!A1974</f>
        <v>44881</v>
      </c>
      <c r="B1974" s="2">
        <f>RSI!B1974</f>
        <v>18.718</v>
      </c>
      <c r="C1974" s="2">
        <f>RSI!I1974</f>
        <v>42.919206286425634</v>
      </c>
      <c r="D1974" s="2">
        <f>MACD!E1974</f>
        <v>4.1154034911183857E-2</v>
      </c>
      <c r="E1974" s="2">
        <f>MACD!F1974</f>
        <v>0.1145157338421758</v>
      </c>
      <c r="F1974" s="2">
        <f>'Moving Avg'!D1974</f>
        <v>18.728200000000001</v>
      </c>
      <c r="G1974" s="2">
        <f>'Moving Avg'!F1974</f>
        <v>18.733150000000002</v>
      </c>
      <c r="H1974" s="2">
        <f>'Moving Avg'!G1974</f>
        <v>18.651279999999982</v>
      </c>
      <c r="I1974" s="2">
        <f>'Moving Avg'!H1974</f>
        <v>18.077555000000014</v>
      </c>
      <c r="J1974" s="5" t="str">
        <f>OBV!F1974</f>
        <v>BULLISH</v>
      </c>
      <c r="K1974" s="5" t="str">
        <f>OBV!G1974</f>
        <v>NEUTRAL</v>
      </c>
      <c r="L1974" s="5" t="str">
        <f>OBV!H1974</f>
        <v>NEUTRAL</v>
      </c>
    </row>
    <row r="1975" spans="1:12" ht="13.5" x14ac:dyDescent="0.25">
      <c r="A1975" s="3">
        <f>RSI!A1975</f>
        <v>44882</v>
      </c>
      <c r="B1975" s="2">
        <f>RSI!B1975</f>
        <v>18.718</v>
      </c>
      <c r="C1975" s="2">
        <f>RSI!I1975</f>
        <v>42.919206286425634</v>
      </c>
      <c r="D1975" s="2">
        <f>MACD!E1975</f>
        <v>3.7238507299615975E-2</v>
      </c>
      <c r="E1975" s="2">
        <f>MACD!F1975</f>
        <v>9.9060288533663846E-2</v>
      </c>
      <c r="F1975" s="2">
        <f>'Moving Avg'!D1975</f>
        <v>18.728200000000001</v>
      </c>
      <c r="G1975" s="2">
        <f>'Moving Avg'!F1975</f>
        <v>18.724750000000004</v>
      </c>
      <c r="H1975" s="2">
        <f>'Moving Avg'!G1975</f>
        <v>18.669579999999986</v>
      </c>
      <c r="I1975" s="2">
        <f>'Moving Avg'!H1975</f>
        <v>18.081095000000015</v>
      </c>
      <c r="J1975" s="5" t="str">
        <f>OBV!F1975</f>
        <v>BULLISH</v>
      </c>
      <c r="K1975" s="5" t="str">
        <f>OBV!G1975</f>
        <v>NEUTRAL</v>
      </c>
      <c r="L1975" s="5" t="str">
        <f>OBV!H1975</f>
        <v>NEUTRAL</v>
      </c>
    </row>
    <row r="1976" spans="1:12" ht="13.5" x14ac:dyDescent="0.25">
      <c r="A1976" s="3">
        <f>RSI!A1976</f>
        <v>44883</v>
      </c>
      <c r="B1976" s="2">
        <f>RSI!B1976</f>
        <v>18.718</v>
      </c>
      <c r="C1976" s="2">
        <f>RSI!I1976</f>
        <v>42.919206286425634</v>
      </c>
      <c r="D1976" s="2">
        <f>MACD!E1976</f>
        <v>3.4225048261500746E-2</v>
      </c>
      <c r="E1976" s="2">
        <f>MACD!F1976</f>
        <v>8.6093240479231226E-2</v>
      </c>
      <c r="F1976" s="2">
        <f>'Moving Avg'!D1976</f>
        <v>18.724800000000002</v>
      </c>
      <c r="G1976" s="2">
        <f>'Moving Avg'!F1976</f>
        <v>18.724750000000004</v>
      </c>
      <c r="H1976" s="2">
        <f>'Moving Avg'!G1976</f>
        <v>18.687879999999986</v>
      </c>
      <c r="I1976" s="2">
        <f>'Moving Avg'!H1976</f>
        <v>18.084635000000013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</row>
    <row r="1977" spans="1:12" ht="13.5" x14ac:dyDescent="0.25">
      <c r="A1977" s="3">
        <f>RSI!A1977</f>
        <v>44886</v>
      </c>
      <c r="B1977" s="2">
        <f>RSI!B1977</f>
        <v>18.718</v>
      </c>
      <c r="C1977" s="2">
        <f>RSI!I1977</f>
        <v>42.919206286425634</v>
      </c>
      <c r="D1977" s="2">
        <f>MACD!E1977</f>
        <v>2.5491141057717215E-2</v>
      </c>
      <c r="E1977" s="2">
        <f>MACD!F1977</f>
        <v>7.3972820594928435E-2</v>
      </c>
      <c r="F1977" s="2">
        <f>'Moving Avg'!D1977</f>
        <v>18.721400000000003</v>
      </c>
      <c r="G1977" s="2">
        <f>'Moving Avg'!F1977</f>
        <v>18.724750000000004</v>
      </c>
      <c r="H1977" s="2">
        <f>'Moving Avg'!G1977</f>
        <v>18.706179999999989</v>
      </c>
      <c r="I1977" s="2">
        <f>'Moving Avg'!H1977</f>
        <v>18.088175000000014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</row>
    <row r="1978" spans="1:12" ht="13.5" x14ac:dyDescent="0.25">
      <c r="A1978" s="3">
        <f>RSI!A1978</f>
        <v>44887</v>
      </c>
      <c r="B1978" s="2">
        <f>RSI!B1978</f>
        <v>19.306000000000001</v>
      </c>
      <c r="C1978" s="2">
        <f>RSI!I1978</f>
        <v>81.578812076771612</v>
      </c>
      <c r="D1978" s="2">
        <f>MACD!E1978</f>
        <v>-2.5197716621121913E-2</v>
      </c>
      <c r="E1978" s="2">
        <f>MACD!F1978</f>
        <v>5.4138713151718365E-2</v>
      </c>
      <c r="F1978" s="2">
        <f>'Moving Avg'!D1978</f>
        <v>18.835599999999999</v>
      </c>
      <c r="G1978" s="2">
        <f>'Moving Avg'!F1978</f>
        <v>18.754150000000003</v>
      </c>
      <c r="H1978" s="2">
        <f>'Moving Avg'!G1978</f>
        <v>18.736239999999988</v>
      </c>
      <c r="I1978" s="2">
        <f>'Moving Avg'!H1978</f>
        <v>18.094615000000012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</row>
    <row r="1979" spans="1:12" ht="13.5" x14ac:dyDescent="0.25">
      <c r="A1979" s="3">
        <f>RSI!A1979</f>
        <v>44888</v>
      </c>
      <c r="B1979" s="2">
        <f>RSI!B1979</f>
        <v>19.306000000000001</v>
      </c>
      <c r="C1979" s="2">
        <f>RSI!I1979</f>
        <v>81.578812076771612</v>
      </c>
      <c r="D1979" s="2">
        <f>MACD!E1979</f>
        <v>-7.1324910339630065E-2</v>
      </c>
      <c r="E1979" s="2">
        <f>MACD!F1979</f>
        <v>2.9045988453448683E-2</v>
      </c>
      <c r="F1979" s="2">
        <f>'Moving Avg'!D1979</f>
        <v>18.953199999999999</v>
      </c>
      <c r="G1979" s="2">
        <f>'Moving Avg'!F1979</f>
        <v>18.783550000000002</v>
      </c>
      <c r="H1979" s="2">
        <f>'Moving Avg'!G1979</f>
        <v>18.76629999999999</v>
      </c>
      <c r="I1979" s="2">
        <f>'Moving Avg'!H1979</f>
        <v>18.101055000000017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</row>
    <row r="1980" spans="1:12" ht="13.5" x14ac:dyDescent="0.25">
      <c r="A1980" s="3">
        <f>RSI!A1980</f>
        <v>44889</v>
      </c>
      <c r="B1980" s="2">
        <f>RSI!B1980</f>
        <v>19.306000000000001</v>
      </c>
      <c r="C1980" s="2">
        <f>RSI!I1980</f>
        <v>81.578812076771612</v>
      </c>
      <c r="D1980" s="2">
        <f>MACD!E1980</f>
        <v>-0.11335248478757975</v>
      </c>
      <c r="E1980" s="2">
        <f>MACD!F1980</f>
        <v>5.6629380524299278E-4</v>
      </c>
      <c r="F1980" s="2">
        <f>'Moving Avg'!D1980</f>
        <v>19.070799999999998</v>
      </c>
      <c r="G1980" s="2">
        <f>'Moving Avg'!F1980</f>
        <v>18.812950000000001</v>
      </c>
      <c r="H1980" s="2">
        <f>'Moving Avg'!G1980</f>
        <v>18.796359999999993</v>
      </c>
      <c r="I1980" s="2">
        <f>'Moving Avg'!H1980</f>
        <v>18.107375000000012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</row>
    <row r="1981" spans="1:12" ht="13.5" x14ac:dyDescent="0.25">
      <c r="A1981" s="3">
        <f>RSI!A1981</f>
        <v>44890</v>
      </c>
      <c r="B1981" s="2">
        <f>RSI!B1981</f>
        <v>19.306000000000001</v>
      </c>
      <c r="C1981" s="2">
        <f>RSI!I1981</f>
        <v>81.578812076771612</v>
      </c>
      <c r="D1981" s="2">
        <f>MACD!E1981</f>
        <v>-0.14907377548284018</v>
      </c>
      <c r="E1981" s="2">
        <f>MACD!F1981</f>
        <v>-2.9361720052373641E-2</v>
      </c>
      <c r="F1981" s="2">
        <f>'Moving Avg'!D1981</f>
        <v>19.188399999999998</v>
      </c>
      <c r="G1981" s="2">
        <f>'Moving Avg'!F1981</f>
        <v>18.84235</v>
      </c>
      <c r="H1981" s="2">
        <f>'Moving Avg'!G1981</f>
        <v>18.826419999999995</v>
      </c>
      <c r="I1981" s="2">
        <f>'Moving Avg'!H1981</f>
        <v>18.113695000000014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</row>
    <row r="1982" spans="1:12" ht="13.5" x14ac:dyDescent="0.25">
      <c r="A1982" s="3">
        <f>RSI!A1982</f>
        <v>44893</v>
      </c>
      <c r="B1982" s="2">
        <f>RSI!B1982</f>
        <v>19.306000000000001</v>
      </c>
      <c r="C1982" s="2">
        <f>RSI!I1982</f>
        <v>81.578812076771612</v>
      </c>
      <c r="D1982" s="2">
        <f>MACD!E1982</f>
        <v>-0.18186881775994834</v>
      </c>
      <c r="E1982" s="2">
        <f>MACD!F1982</f>
        <v>-5.9863139593888587E-2</v>
      </c>
      <c r="F1982" s="2">
        <f>'Moving Avg'!D1982</f>
        <v>19.306000000000001</v>
      </c>
      <c r="G1982" s="2">
        <f>'Moving Avg'!F1982</f>
        <v>18.871749999999999</v>
      </c>
      <c r="H1982" s="2">
        <f>'Moving Avg'!G1982</f>
        <v>18.856479999999994</v>
      </c>
      <c r="I1982" s="2">
        <f>'Moving Avg'!H1982</f>
        <v>18.120015000000013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</row>
    <row r="1983" spans="1:12" ht="13.5" x14ac:dyDescent="0.25">
      <c r="A1983" s="3">
        <f>RSI!A1983</f>
        <v>44894</v>
      </c>
      <c r="B1983" s="2">
        <f>RSI!B1983</f>
        <v>19.306000000000001</v>
      </c>
      <c r="C1983" s="2">
        <f>RSI!I1983</f>
        <v>81.578812076771612</v>
      </c>
      <c r="D1983" s="2">
        <f>MACD!E1983</f>
        <v>-0.21199748258948148</v>
      </c>
      <c r="E1983" s="2">
        <f>MACD!F1983</f>
        <v>-9.0290008193007171E-2</v>
      </c>
      <c r="F1983" s="2">
        <f>'Moving Avg'!D1983</f>
        <v>19.306000000000001</v>
      </c>
      <c r="G1983" s="2">
        <f>'Moving Avg'!F1983</f>
        <v>18.901149999999994</v>
      </c>
      <c r="H1983" s="2">
        <f>'Moving Avg'!G1983</f>
        <v>18.886539999999997</v>
      </c>
      <c r="I1983" s="2">
        <f>'Moving Avg'!H1983</f>
        <v>18.126335000000012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</row>
    <row r="1984" spans="1:12" ht="13.5" x14ac:dyDescent="0.25">
      <c r="A1984" s="3">
        <f>RSI!A1984</f>
        <v>44895</v>
      </c>
      <c r="B1984" s="2">
        <f>RSI!B1984</f>
        <v>19.306000000000001</v>
      </c>
      <c r="C1984" s="2">
        <f>RSI!I1984</f>
        <v>81.578812076771612</v>
      </c>
      <c r="D1984" s="2">
        <f>MACD!E1984</f>
        <v>-0.24230914326686914</v>
      </c>
      <c r="E1984" s="2">
        <f>MACD!F1984</f>
        <v>-0.12069383520777957</v>
      </c>
      <c r="F1984" s="2">
        <f>'Moving Avg'!D1984</f>
        <v>19.306000000000001</v>
      </c>
      <c r="G1984" s="2">
        <f>'Moving Avg'!F1984</f>
        <v>18.930549999999993</v>
      </c>
      <c r="H1984" s="2">
        <f>'Moving Avg'!G1984</f>
        <v>18.916600000000003</v>
      </c>
      <c r="I1984" s="2">
        <f>'Moving Avg'!H1984</f>
        <v>18.13265500000001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</row>
    <row r="1985" spans="1:12" ht="13.5" x14ac:dyDescent="0.25">
      <c r="A1985" s="3">
        <f>RSI!A1985</f>
        <v>44896</v>
      </c>
      <c r="B1985" s="2">
        <f>RSI!B1985</f>
        <v>19.306000000000001</v>
      </c>
      <c r="C1985" s="2">
        <f>RSI!I1985</f>
        <v>81.578812076771612</v>
      </c>
      <c r="D1985" s="2">
        <f>MACD!E1985</f>
        <v>-0.26999709230736357</v>
      </c>
      <c r="E1985" s="2">
        <f>MACD!F1985</f>
        <v>-0.15055448662769638</v>
      </c>
      <c r="F1985" s="2">
        <f>'Moving Avg'!D1985</f>
        <v>19.306000000000001</v>
      </c>
      <c r="G1985" s="2">
        <f>'Moving Avg'!F1985</f>
        <v>18.957849999999993</v>
      </c>
      <c r="H1985" s="2">
        <f>'Moving Avg'!G1985</f>
        <v>18.946660000000005</v>
      </c>
      <c r="I1985" s="2">
        <f>'Moving Avg'!H1985</f>
        <v>18.138975000000009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</row>
    <row r="1986" spans="1:12" ht="13.5" x14ac:dyDescent="0.25">
      <c r="A1986" s="3">
        <f>RSI!A1986</f>
        <v>44897</v>
      </c>
      <c r="B1986" s="2">
        <f>RSI!B1986</f>
        <v>19.306000000000001</v>
      </c>
      <c r="C1986" s="2">
        <f>RSI!I1986</f>
        <v>81.578812076771612</v>
      </c>
      <c r="D1986" s="2">
        <f>MACD!E1986</f>
        <v>-0.29531389463473445</v>
      </c>
      <c r="E1986" s="2">
        <f>MACD!F1986</f>
        <v>-0.17950636822910399</v>
      </c>
      <c r="F1986" s="2">
        <f>'Moving Avg'!D1986</f>
        <v>19.306000000000001</v>
      </c>
      <c r="G1986" s="2">
        <f>'Moving Avg'!F1986</f>
        <v>18.985149999999994</v>
      </c>
      <c r="H1986" s="2">
        <f>'Moving Avg'!G1986</f>
        <v>18.976720000000004</v>
      </c>
      <c r="I1986" s="2">
        <f>'Moving Avg'!H1986</f>
        <v>18.145295000000008</v>
      </c>
      <c r="J1986" s="5" t="str">
        <f>OBV!F1986</f>
        <v>NEUTRAL</v>
      </c>
      <c r="K1986" s="5" t="str">
        <f>OBV!G1986</f>
        <v>NEUTRAL</v>
      </c>
      <c r="L1986" s="5" t="str">
        <f>OBV!H1986</f>
        <v>NEUTRAL</v>
      </c>
    </row>
    <row r="1987" spans="1:12" ht="13.5" x14ac:dyDescent="0.25">
      <c r="A1987" s="3">
        <f>RSI!A1987</f>
        <v>44900</v>
      </c>
      <c r="B1987" s="2">
        <f>RSI!B1987</f>
        <v>19.306000000000001</v>
      </c>
      <c r="C1987" s="2">
        <f>RSI!I1987</f>
        <v>81.578812076771612</v>
      </c>
      <c r="D1987" s="2">
        <f>MACD!E1987</f>
        <v>-0.31848445036547091</v>
      </c>
      <c r="E1987" s="2">
        <f>MACD!F1987</f>
        <v>-0.20730198465637739</v>
      </c>
      <c r="F1987" s="2">
        <f>'Moving Avg'!D1987</f>
        <v>19.306000000000001</v>
      </c>
      <c r="G1987" s="2">
        <f>'Moving Avg'!F1987</f>
        <v>19.014549999999993</v>
      </c>
      <c r="H1987" s="2">
        <f>'Moving Avg'!G1987</f>
        <v>19.006780000000006</v>
      </c>
      <c r="I1987" s="2">
        <f>'Moving Avg'!H1987</f>
        <v>18.152625000000004</v>
      </c>
      <c r="J1987" s="5" t="str">
        <f>OBV!F1987</f>
        <v>NEUTRAL</v>
      </c>
      <c r="K1987" s="5" t="str">
        <f>OBV!G1987</f>
        <v>NEUTRAL</v>
      </c>
      <c r="L1987" s="5" t="str">
        <f>OBV!H1987</f>
        <v>NEUTRAL</v>
      </c>
    </row>
    <row r="1988" spans="1:12" ht="13.5" x14ac:dyDescent="0.25">
      <c r="A1988" s="3">
        <f>RSI!A1988</f>
        <v>44901</v>
      </c>
      <c r="B1988" s="2">
        <f>RSI!B1988</f>
        <v>19.306000000000001</v>
      </c>
      <c r="C1988" s="2">
        <f>RSI!I1988</f>
        <v>81.578812076771612</v>
      </c>
      <c r="D1988" s="2">
        <f>MACD!E1988</f>
        <v>-0.24924788348367599</v>
      </c>
      <c r="E1988" s="2">
        <f>MACD!F1988</f>
        <v>-0.21569116442183714</v>
      </c>
      <c r="F1988" s="2">
        <f>'Moving Avg'!D1988</f>
        <v>19.306000000000001</v>
      </c>
      <c r="G1988" s="2">
        <f>'Moving Avg'!F1988</f>
        <v>19.043949999999995</v>
      </c>
      <c r="H1988" s="2">
        <f>'Moving Avg'!G1988</f>
        <v>19.036840000000009</v>
      </c>
      <c r="I1988" s="2">
        <f>'Moving Avg'!H1988</f>
        <v>18.159955000000004</v>
      </c>
      <c r="J1988" s="5" t="str">
        <f>OBV!F1988</f>
        <v>NEUTRAL</v>
      </c>
      <c r="K1988" s="5" t="str">
        <f>OBV!G1988</f>
        <v>NEUTRAL</v>
      </c>
      <c r="L1988" s="5" t="str">
        <f>OBV!H1988</f>
        <v>NEUTRAL</v>
      </c>
    </row>
    <row r="1989" spans="1:12" ht="13.5" x14ac:dyDescent="0.25">
      <c r="A1989" s="3">
        <f>RSI!A1989</f>
        <v>44902</v>
      </c>
      <c r="B1989" s="2">
        <f>RSI!B1989</f>
        <v>18.440999999999999</v>
      </c>
      <c r="C1989" s="2">
        <f>RSI!I1989</f>
        <v>25.090962672443055</v>
      </c>
      <c r="D1989" s="2">
        <f>MACD!E1989</f>
        <v>-0.1280882042061009</v>
      </c>
      <c r="E1989" s="2">
        <f>MACD!F1989</f>
        <v>-0.1981705723786899</v>
      </c>
      <c r="F1989" s="2">
        <f>'Moving Avg'!D1989</f>
        <v>19.133000000000003</v>
      </c>
      <c r="G1989" s="2">
        <f>'Moving Avg'!F1989</f>
        <v>19.030099999999997</v>
      </c>
      <c r="H1989" s="2">
        <f>'Moving Avg'!G1989</f>
        <v>19.033820000000009</v>
      </c>
      <c r="I1989" s="2">
        <f>'Moving Avg'!H1989</f>
        <v>18.162960000000002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</row>
    <row r="1990" spans="1:12" ht="13.5" x14ac:dyDescent="0.25">
      <c r="A1990" s="3">
        <f>RSI!A1990</f>
        <v>44903</v>
      </c>
      <c r="B1990" s="2">
        <f>RSI!B1990</f>
        <v>18.440999999999999</v>
      </c>
      <c r="C1990" s="2">
        <f>RSI!I1990</f>
        <v>25.090962672443055</v>
      </c>
      <c r="D1990" s="2">
        <f>MACD!E1990</f>
        <v>-2.1845285066053322E-2</v>
      </c>
      <c r="E1990" s="2">
        <f>MACD!F1990</f>
        <v>-0.16290551491616259</v>
      </c>
      <c r="F1990" s="2">
        <f>'Moving Avg'!D1990</f>
        <v>18.96</v>
      </c>
      <c r="G1990" s="2">
        <f>'Moving Avg'!F1990</f>
        <v>19.016249999999996</v>
      </c>
      <c r="H1990" s="2">
        <f>'Moving Avg'!G1990</f>
        <v>19.016520000000011</v>
      </c>
      <c r="I1990" s="2">
        <f>'Moving Avg'!H1990</f>
        <v>18.166004999999998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</row>
    <row r="1991" spans="1:12" ht="13.5" x14ac:dyDescent="0.25">
      <c r="A1991" s="3">
        <f>RSI!A1991</f>
        <v>44904</v>
      </c>
      <c r="B1991" s="2">
        <f>RSI!B1991</f>
        <v>18.440999999999999</v>
      </c>
      <c r="C1991" s="2">
        <f>RSI!I1991</f>
        <v>25.090962672443055</v>
      </c>
      <c r="D1991" s="2">
        <f>MACD!E1991</f>
        <v>7.1499968221061749E-2</v>
      </c>
      <c r="E1991" s="2">
        <f>MACD!F1991</f>
        <v>-0.11602441828871772</v>
      </c>
      <c r="F1991" s="2">
        <f>'Moving Avg'!D1991</f>
        <v>18.786999999999999</v>
      </c>
      <c r="G1991" s="2">
        <f>'Moving Avg'!F1991</f>
        <v>19.001549999999998</v>
      </c>
      <c r="H1991" s="2">
        <f>'Moving Avg'!G1991</f>
        <v>18.997540000000011</v>
      </c>
      <c r="I1991" s="2">
        <f>'Moving Avg'!H1991</f>
        <v>18.168969999999995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</row>
    <row r="1992" spans="1:12" ht="13.5" x14ac:dyDescent="0.25">
      <c r="A1992" s="3">
        <f>RSI!A1992</f>
        <v>44907</v>
      </c>
      <c r="B1992" s="2">
        <f>RSI!B1992</f>
        <v>18.440999999999999</v>
      </c>
      <c r="C1992" s="2">
        <f>RSI!I1992</f>
        <v>25.090962672443055</v>
      </c>
      <c r="D1992" s="2">
        <f>MACD!E1992</f>
        <v>0.15367644907881939</v>
      </c>
      <c r="E1992" s="2">
        <f>MACD!F1992</f>
        <v>-6.2084244815210306E-2</v>
      </c>
      <c r="F1992" s="2">
        <f>'Moving Avg'!D1992</f>
        <v>18.614000000000001</v>
      </c>
      <c r="G1992" s="2">
        <f>'Moving Avg'!F1992</f>
        <v>18.986849999999997</v>
      </c>
      <c r="H1992" s="2">
        <f>'Moving Avg'!G1992</f>
        <v>18.978560000000012</v>
      </c>
      <c r="I1992" s="2">
        <f>'Moving Avg'!H1992</f>
        <v>18.171934999999991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</row>
    <row r="1993" spans="1:12" ht="13.5" x14ac:dyDescent="0.25">
      <c r="A1993" s="3">
        <f>RSI!A1993</f>
        <v>44908</v>
      </c>
      <c r="B1993" s="2">
        <f>RSI!B1993</f>
        <v>18.440999999999999</v>
      </c>
      <c r="C1993" s="2">
        <f>RSI!I1993</f>
        <v>25.090962672443055</v>
      </c>
      <c r="D1993" s="2">
        <f>MACD!E1993</f>
        <v>0.22616598309468117</v>
      </c>
      <c r="E1993" s="2">
        <f>MACD!F1993</f>
        <v>-4.4341992332320099E-3</v>
      </c>
      <c r="F1993" s="2">
        <f>'Moving Avg'!D1993</f>
        <v>18.440999999999999</v>
      </c>
      <c r="G1993" s="2">
        <f>'Moving Avg'!F1993</f>
        <v>18.972149999999996</v>
      </c>
      <c r="H1993" s="2">
        <f>'Moving Avg'!G1993</f>
        <v>18.959580000000013</v>
      </c>
      <c r="I1993" s="2">
        <f>'Moving Avg'!H1993</f>
        <v>18.17489999999999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</row>
    <row r="1994" spans="1:12" ht="13.5" x14ac:dyDescent="0.25">
      <c r="A1994" s="3">
        <f>RSI!A1994</f>
        <v>44909</v>
      </c>
      <c r="B1994" s="2">
        <f>RSI!B1994</f>
        <v>18.440999999999999</v>
      </c>
      <c r="C1994" s="2">
        <f>RSI!I1994</f>
        <v>25.090962672443055</v>
      </c>
      <c r="D1994" s="2">
        <f>MACD!E1994</f>
        <v>0.29023993728836572</v>
      </c>
      <c r="E1994" s="2">
        <f>MACD!F1994</f>
        <v>5.4500628071087534E-2</v>
      </c>
      <c r="F1994" s="2">
        <f>'Moving Avg'!D1994</f>
        <v>18.440999999999999</v>
      </c>
      <c r="G1994" s="2">
        <f>'Moving Avg'!F1994</f>
        <v>18.958299999999994</v>
      </c>
      <c r="H1994" s="2">
        <f>'Moving Avg'!G1994</f>
        <v>18.940600000000014</v>
      </c>
      <c r="I1994" s="2">
        <f>'Moving Avg'!H1994</f>
        <v>18.177864999999986</v>
      </c>
      <c r="J1994" s="5" t="str">
        <f>OBV!F1994</f>
        <v>NEUTRAL</v>
      </c>
      <c r="K1994" s="5" t="str">
        <f>OBV!G1994</f>
        <v>NEUTRAL</v>
      </c>
      <c r="L1994" s="5" t="str">
        <f>OBV!H1994</f>
        <v>NEUTRAL</v>
      </c>
    </row>
    <row r="1995" spans="1:12" ht="13.5" x14ac:dyDescent="0.25">
      <c r="A1995" s="3">
        <f>RSI!A1995</f>
        <v>44910</v>
      </c>
      <c r="B1995" s="2">
        <f>RSI!B1995</f>
        <v>18.440999999999999</v>
      </c>
      <c r="C1995" s="2">
        <f>RSI!I1995</f>
        <v>25.090962672443055</v>
      </c>
      <c r="D1995" s="2">
        <f>MACD!E1995</f>
        <v>0.34699030097528905</v>
      </c>
      <c r="E1995" s="2">
        <f>MACD!F1995</f>
        <v>0.11299856265192784</v>
      </c>
      <c r="F1995" s="2">
        <f>'Moving Avg'!D1995</f>
        <v>18.440999999999999</v>
      </c>
      <c r="G1995" s="2">
        <f>'Moving Avg'!F1995</f>
        <v>18.944449999999996</v>
      </c>
      <c r="H1995" s="2">
        <f>'Moving Avg'!G1995</f>
        <v>18.921620000000011</v>
      </c>
      <c r="I1995" s="2">
        <f>'Moving Avg'!H1995</f>
        <v>18.180829999999986</v>
      </c>
      <c r="J1995" s="5" t="str">
        <f>OBV!F1995</f>
        <v>NEUTRAL</v>
      </c>
      <c r="K1995" s="5" t="str">
        <f>OBV!G1995</f>
        <v>NEUTRAL</v>
      </c>
      <c r="L1995" s="5" t="str">
        <f>OBV!H1995</f>
        <v>NEUTRAL</v>
      </c>
    </row>
    <row r="1996" spans="1:12" ht="13.5" x14ac:dyDescent="0.25">
      <c r="A1996" s="3">
        <f>RSI!A1996</f>
        <v>44911</v>
      </c>
      <c r="B1996" s="2">
        <f>RSI!B1996</f>
        <v>18.466000000000001</v>
      </c>
      <c r="C1996" s="2">
        <f>RSI!I1996</f>
        <v>27.527470268058906</v>
      </c>
      <c r="D1996" s="2">
        <f>MACD!E1996</f>
        <v>0.39550422920891037</v>
      </c>
      <c r="E1996" s="2">
        <f>MACD!F1996</f>
        <v>0.16949969596332437</v>
      </c>
      <c r="F1996" s="2">
        <f>'Moving Avg'!D1996</f>
        <v>18.445999999999998</v>
      </c>
      <c r="G1996" s="2">
        <f>'Moving Avg'!F1996</f>
        <v>18.931849999999997</v>
      </c>
      <c r="H1996" s="2">
        <f>'Moving Avg'!G1996</f>
        <v>18.903140000000011</v>
      </c>
      <c r="I1996" s="2">
        <f>'Moving Avg'!H1996</f>
        <v>18.183959999999985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</row>
    <row r="1997" spans="1:12" ht="13.5" x14ac:dyDescent="0.25">
      <c r="A1997" s="3">
        <f>RSI!A1997</f>
        <v>44914</v>
      </c>
      <c r="B1997" s="2">
        <f>RSI!B1997</f>
        <v>19.289000000000001</v>
      </c>
      <c r="C1997" s="2">
        <f>RSI!I1997</f>
        <v>66.340839493171217</v>
      </c>
      <c r="D1997" s="2">
        <f>MACD!E1997</f>
        <v>0.37761623304768932</v>
      </c>
      <c r="E1997" s="2">
        <f>MACD!F1997</f>
        <v>0.21112300338019735</v>
      </c>
      <c r="F1997" s="2">
        <f>'Moving Avg'!D1997</f>
        <v>18.615599999999997</v>
      </c>
      <c r="G1997" s="2">
        <f>'Moving Avg'!F1997</f>
        <v>18.960399999999996</v>
      </c>
      <c r="H1997" s="2">
        <f>'Moving Avg'!G1997</f>
        <v>18.901300000000013</v>
      </c>
      <c r="I1997" s="2">
        <f>'Moving Avg'!H1997</f>
        <v>18.191204999999982</v>
      </c>
      <c r="J1997" s="5" t="str">
        <f>OBV!F1997</f>
        <v>BULLISH</v>
      </c>
      <c r="K1997" s="5" t="str">
        <f>OBV!G1997</f>
        <v>STRONG</v>
      </c>
      <c r="L1997" s="5" t="str">
        <f>OBV!H1997</f>
        <v>CONFIRMED BULLISH</v>
      </c>
    </row>
    <row r="1998" spans="1:12" ht="13.5" x14ac:dyDescent="0.25">
      <c r="A1998" s="3">
        <f>RSI!A1998</f>
        <v>44915</v>
      </c>
      <c r="B1998" s="2">
        <f>RSI!B1998</f>
        <v>19.289000000000001</v>
      </c>
      <c r="C1998" s="2">
        <f>RSI!I1998</f>
        <v>66.340839493171217</v>
      </c>
      <c r="D1998" s="2">
        <f>MACD!E1998</f>
        <v>0.35949183453906741</v>
      </c>
      <c r="E1998" s="2">
        <f>MACD!F1998</f>
        <v>0.24079676961197138</v>
      </c>
      <c r="F1998" s="2">
        <f>'Moving Avg'!D1998</f>
        <v>18.7852</v>
      </c>
      <c r="G1998" s="2">
        <f>'Moving Avg'!F1998</f>
        <v>18.959549999999997</v>
      </c>
      <c r="H1998" s="2">
        <f>'Moving Avg'!G1998</f>
        <v>18.899460000000012</v>
      </c>
      <c r="I1998" s="2">
        <f>'Moving Avg'!H1998</f>
        <v>18.198449999999983</v>
      </c>
      <c r="J1998" s="5" t="str">
        <f>OBV!F1998</f>
        <v>BULLISH</v>
      </c>
      <c r="K1998" s="5" t="str">
        <f>OBV!G1998</f>
        <v>STRONG</v>
      </c>
      <c r="L1998" s="5" t="str">
        <f>OBV!H1998</f>
        <v>CONFIRMED BULLISH</v>
      </c>
    </row>
    <row r="1999" spans="1:12" ht="13.5" x14ac:dyDescent="0.25">
      <c r="A1999" s="3">
        <f>RSI!A1999</f>
        <v>44916</v>
      </c>
      <c r="B1999" s="2">
        <f>RSI!B1999</f>
        <v>19.289000000000001</v>
      </c>
      <c r="C1999" s="2">
        <f>RSI!I1999</f>
        <v>66.340839493171217</v>
      </c>
      <c r="D1999" s="2">
        <f>MACD!E1999</f>
        <v>0.20831184329112773</v>
      </c>
      <c r="E1999" s="2">
        <f>MACD!F1999</f>
        <v>0.23429978434780269</v>
      </c>
      <c r="F1999" s="2">
        <f>'Moving Avg'!D1999</f>
        <v>18.954799999999999</v>
      </c>
      <c r="G1999" s="2">
        <f>'Moving Avg'!F1999</f>
        <v>18.958699999999997</v>
      </c>
      <c r="H1999" s="2">
        <f>'Moving Avg'!G1999</f>
        <v>18.897620000000014</v>
      </c>
      <c r="I1999" s="2">
        <f>'Moving Avg'!H1999</f>
        <v>18.205694999999984</v>
      </c>
      <c r="J1999" s="5" t="str">
        <f>OBV!F1999</f>
        <v>BULLISH</v>
      </c>
      <c r="K1999" s="5" t="str">
        <f>OBV!G1999</f>
        <v>STRONG</v>
      </c>
      <c r="L1999" s="5" t="str">
        <f>OBV!H1999</f>
        <v>CONFIRMED BULLISH</v>
      </c>
    </row>
    <row r="2000" spans="1:12" ht="13.5" x14ac:dyDescent="0.25">
      <c r="A2000" s="3">
        <f>RSI!A2000</f>
        <v>44917</v>
      </c>
      <c r="B2000" s="2">
        <f>RSI!B2000</f>
        <v>19.289000000000001</v>
      </c>
      <c r="C2000" s="2">
        <f>RSI!I2000</f>
        <v>66.340839493171217</v>
      </c>
      <c r="D2000" s="2">
        <f>MACD!E2000</f>
        <v>7.7828239398396448E-2</v>
      </c>
      <c r="E2000" s="2">
        <f>MACD!F2000</f>
        <v>0.20300547535792146</v>
      </c>
      <c r="F2000" s="2">
        <f>'Moving Avg'!D2000</f>
        <v>19.124400000000001</v>
      </c>
      <c r="G2000" s="2">
        <f>'Moving Avg'!F2000</f>
        <v>18.957849999999997</v>
      </c>
      <c r="H2000" s="2">
        <f>'Moving Avg'!G2000</f>
        <v>18.896440000000013</v>
      </c>
      <c r="I2000" s="2">
        <f>'Moving Avg'!H2000</f>
        <v>18.212899999999987</v>
      </c>
      <c r="J2000" s="5" t="str">
        <f>OBV!F2000</f>
        <v>BULLISH</v>
      </c>
      <c r="K2000" s="5" t="str">
        <f>OBV!G2000</f>
        <v>STRONG</v>
      </c>
      <c r="L2000" s="5" t="str">
        <f>OBV!H2000</f>
        <v>CONFIRMED BULLISH</v>
      </c>
    </row>
    <row r="2001" spans="1:12" ht="13.5" x14ac:dyDescent="0.25">
      <c r="A2001" s="3">
        <f>RSI!A2001</f>
        <v>44918</v>
      </c>
      <c r="B2001" s="2">
        <f>RSI!B2001</f>
        <v>19.289000000000001</v>
      </c>
      <c r="C2001" s="2">
        <f>RSI!I2001</f>
        <v>66.340839493171217</v>
      </c>
      <c r="D2001" s="2">
        <f>MACD!E2001</f>
        <v>-3.495325355913792E-2</v>
      </c>
      <c r="E2001" s="2">
        <f>MACD!F2001</f>
        <v>0.15541372957450961</v>
      </c>
      <c r="F2001" s="2">
        <f>'Moving Avg'!D2001</f>
        <v>19.289000000000001</v>
      </c>
      <c r="G2001" s="2">
        <f>'Moving Avg'!F2001</f>
        <v>18.956999999999997</v>
      </c>
      <c r="H2001" s="2">
        <f>'Moving Avg'!G2001</f>
        <v>18.895260000000011</v>
      </c>
      <c r="I2001" s="2">
        <f>'Moving Avg'!H2001</f>
        <v>18.220104999999986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</row>
    <row r="2002" spans="1:12" ht="13.5" x14ac:dyDescent="0.25">
      <c r="A2002" s="3">
        <f>RSI!A2002</f>
        <v>44921</v>
      </c>
      <c r="B2002" s="2">
        <f>RSI!B2002</f>
        <v>18.466000000000001</v>
      </c>
      <c r="C2002" s="2">
        <f>RSI!I2002</f>
        <v>37.358976125193806</v>
      </c>
      <c r="D2002" s="2">
        <f>MACD!E2002</f>
        <v>-7.1617349140581155E-2</v>
      </c>
      <c r="E2002" s="2">
        <f>MACD!F2002</f>
        <v>0.11000751383149146</v>
      </c>
      <c r="F2002" s="2">
        <f>'Moving Avg'!D2002</f>
        <v>19.124400000000001</v>
      </c>
      <c r="G2002" s="2">
        <f>'Moving Avg'!F2002</f>
        <v>18.914999999999999</v>
      </c>
      <c r="H2002" s="2">
        <f>'Moving Avg'!G2002</f>
        <v>18.877620000000011</v>
      </c>
      <c r="I2002" s="2">
        <f>'Moving Avg'!H2002</f>
        <v>18.223194999999986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</row>
    <row r="2003" spans="1:12" ht="13.5" x14ac:dyDescent="0.25">
      <c r="A2003" s="3">
        <f>RSI!A2003</f>
        <v>44922</v>
      </c>
      <c r="B2003" s="2">
        <f>RSI!B2003</f>
        <v>18.466000000000001</v>
      </c>
      <c r="C2003" s="2">
        <f>RSI!I2003</f>
        <v>37.358976125193806</v>
      </c>
      <c r="D2003" s="2">
        <f>MACD!E2003</f>
        <v>-9.9811528309622588E-2</v>
      </c>
      <c r="E2003" s="2">
        <f>MACD!F2003</f>
        <v>6.8043705403268664E-2</v>
      </c>
      <c r="F2003" s="2">
        <f>'Moving Avg'!D2003</f>
        <v>18.959800000000001</v>
      </c>
      <c r="G2003" s="2">
        <f>'Moving Avg'!F2003</f>
        <v>18.872999999999998</v>
      </c>
      <c r="H2003" s="2">
        <f>'Moving Avg'!G2003</f>
        <v>18.859980000000011</v>
      </c>
      <c r="I2003" s="2">
        <f>'Moving Avg'!H2003</f>
        <v>18.226244999999981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</row>
    <row r="2004" spans="1:12" ht="13.5" x14ac:dyDescent="0.25">
      <c r="A2004" s="3">
        <f>RSI!A2004</f>
        <v>44923</v>
      </c>
      <c r="B2004" s="2">
        <f>RSI!B2004</f>
        <v>18.466000000000001</v>
      </c>
      <c r="C2004" s="2">
        <f>RSI!I2004</f>
        <v>37.358976125193806</v>
      </c>
      <c r="D2004" s="2">
        <f>MACD!E2004</f>
        <v>-0.12104843189437631</v>
      </c>
      <c r="E2004" s="2">
        <f>MACD!F2004</f>
        <v>3.0225277943739675E-2</v>
      </c>
      <c r="F2004" s="2">
        <f>'Moving Avg'!D2004</f>
        <v>18.795200000000001</v>
      </c>
      <c r="G2004" s="2">
        <f>'Moving Avg'!F2004</f>
        <v>18.831</v>
      </c>
      <c r="H2004" s="2">
        <f>'Moving Avg'!G2004</f>
        <v>18.851580000000009</v>
      </c>
      <c r="I2004" s="2">
        <f>'Moving Avg'!H2004</f>
        <v>18.229294999999979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</row>
    <row r="2005" spans="1:12" ht="13.5" x14ac:dyDescent="0.25">
      <c r="A2005" s="3">
        <f>RSI!A2005</f>
        <v>44924</v>
      </c>
      <c r="B2005" s="2">
        <f>RSI!B2005</f>
        <v>18.466000000000001</v>
      </c>
      <c r="C2005" s="2">
        <f>RSI!I2005</f>
        <v>37.358976125193806</v>
      </c>
      <c r="D2005" s="2">
        <f>MACD!E2005</f>
        <v>-0.136592462544602</v>
      </c>
      <c r="E2005" s="2">
        <f>MACD!F2005</f>
        <v>-3.13827015392866E-3</v>
      </c>
      <c r="F2005" s="2">
        <f>'Moving Avg'!D2005</f>
        <v>18.630600000000005</v>
      </c>
      <c r="G2005" s="2">
        <f>'Moving Avg'!F2005</f>
        <v>18.789000000000001</v>
      </c>
      <c r="H2005" s="2">
        <f>'Moving Avg'!G2005</f>
        <v>18.843180000000007</v>
      </c>
      <c r="I2005" s="2">
        <f>'Moving Avg'!H2005</f>
        <v>18.232344999999977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</row>
    <row r="2006" spans="1:12" ht="13.5" x14ac:dyDescent="0.25">
      <c r="A2006" s="3">
        <f>RSI!A2006</f>
        <v>44925</v>
      </c>
      <c r="B2006" s="2">
        <f>RSI!B2006</f>
        <v>18.466000000000001</v>
      </c>
      <c r="C2006" s="2">
        <f>RSI!I2006</f>
        <v>37.358976125193806</v>
      </c>
      <c r="D2006" s="2">
        <f>MACD!E2006</f>
        <v>-0.14365297131563892</v>
      </c>
      <c r="E2006" s="2">
        <f>MACD!F2006</f>
        <v>-3.1241210386270715E-2</v>
      </c>
      <c r="F2006" s="2">
        <f>'Moving Avg'!D2006</f>
        <v>18.466000000000001</v>
      </c>
      <c r="G2006" s="2">
        <f>'Moving Avg'!F2006</f>
        <v>18.747</v>
      </c>
      <c r="H2006" s="2">
        <f>'Moving Avg'!G2006</f>
        <v>18.838140000000006</v>
      </c>
      <c r="I2006" s="2">
        <f>'Moving Avg'!H2006</f>
        <v>18.235394999999976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</row>
    <row r="2007" spans="1:12" ht="13.5" x14ac:dyDescent="0.25">
      <c r="A2007" s="3">
        <f>RSI!A2007</f>
        <v>44928</v>
      </c>
      <c r="B2007" s="2">
        <f>RSI!B2007</f>
        <v>18.466000000000001</v>
      </c>
      <c r="C2007" s="2">
        <f>RSI!I2007</f>
        <v>37.358976125193806</v>
      </c>
      <c r="D2007" s="2">
        <f>MACD!E2007</f>
        <v>-2.0932253443195492E-2</v>
      </c>
      <c r="E2007" s="2">
        <f>MACD!F2007</f>
        <v>-2.9179418997655672E-2</v>
      </c>
      <c r="F2007" s="2">
        <f>'Moving Avg'!D2007</f>
        <v>18.466000000000001</v>
      </c>
      <c r="G2007" s="2">
        <f>'Moving Avg'!F2007</f>
        <v>18.705000000000002</v>
      </c>
      <c r="H2007" s="2">
        <f>'Moving Avg'!G2007</f>
        <v>18.833100000000005</v>
      </c>
      <c r="I2007" s="2">
        <f>'Moving Avg'!H2007</f>
        <v>18.238444999999974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</row>
    <row r="2008" spans="1:12" ht="13.5" x14ac:dyDescent="0.25">
      <c r="A2008" s="3">
        <f>RSI!A2008</f>
        <v>44929</v>
      </c>
      <c r="B2008" s="2">
        <f>RSI!B2008</f>
        <v>18.466000000000001</v>
      </c>
      <c r="C2008" s="2">
        <f>RSI!I2008</f>
        <v>37.358976125193806</v>
      </c>
      <c r="D2008" s="2">
        <f>MACD!E2008</f>
        <v>8.4833918718324242E-2</v>
      </c>
      <c r="E2008" s="2">
        <f>MACD!F2008</f>
        <v>-6.376751454459692E-3</v>
      </c>
      <c r="F2008" s="2">
        <f>'Moving Avg'!D2008</f>
        <v>18.466000000000001</v>
      </c>
      <c r="G2008" s="2">
        <f>'Moving Avg'!F2008</f>
        <v>18.663</v>
      </c>
      <c r="H2008" s="2">
        <f>'Moving Avg'!G2008</f>
        <v>18.828060000000004</v>
      </c>
      <c r="I2008" s="2">
        <f>'Moving Avg'!H2008</f>
        <v>18.241494999999976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</row>
    <row r="2009" spans="1:12" ht="13.5" x14ac:dyDescent="0.25">
      <c r="A2009" s="3">
        <f>RSI!A2009</f>
        <v>44930</v>
      </c>
      <c r="B2009" s="2">
        <f>RSI!B2009</f>
        <v>18.466000000000001</v>
      </c>
      <c r="C2009" s="2">
        <f>RSI!I2009</f>
        <v>37.358976125193813</v>
      </c>
      <c r="D2009" s="2">
        <f>MACD!E2009</f>
        <v>0.17611130239224337</v>
      </c>
      <c r="E2009" s="2">
        <f>MACD!F2009</f>
        <v>3.012085931488092E-2</v>
      </c>
      <c r="F2009" s="2">
        <f>'Moving Avg'!D2009</f>
        <v>18.466000000000001</v>
      </c>
      <c r="G2009" s="2">
        <f>'Moving Avg'!F2009</f>
        <v>18.664250000000003</v>
      </c>
      <c r="H2009" s="2">
        <f>'Moving Avg'!G2009</f>
        <v>18.823020000000003</v>
      </c>
      <c r="I2009" s="2">
        <f>'Moving Avg'!H2009</f>
        <v>18.244544999999974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</row>
    <row r="2010" spans="1:12" ht="13.5" x14ac:dyDescent="0.25">
      <c r="A2010" s="3">
        <f>RSI!A2010</f>
        <v>44931</v>
      </c>
      <c r="B2010" s="2">
        <f>RSI!B2010</f>
        <v>18.466000000000001</v>
      </c>
      <c r="C2010" s="2">
        <f>RSI!I2010</f>
        <v>37.358976125193806</v>
      </c>
      <c r="D2010" s="2">
        <f>MACD!E2010</f>
        <v>0.25499687304967367</v>
      </c>
      <c r="E2010" s="2">
        <f>MACD!F2010</f>
        <v>7.5096062061839469E-2</v>
      </c>
      <c r="F2010" s="2">
        <f>'Moving Avg'!D2010</f>
        <v>18.466000000000001</v>
      </c>
      <c r="G2010" s="2">
        <f>'Moving Avg'!F2010</f>
        <v>18.665500000000002</v>
      </c>
      <c r="H2010" s="2">
        <f>'Moving Avg'!G2010</f>
        <v>18.817980000000002</v>
      </c>
      <c r="I2010" s="2">
        <f>'Moving Avg'!H2010</f>
        <v>18.247594999999976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</row>
    <row r="2011" spans="1:12" ht="13.5" x14ac:dyDescent="0.25">
      <c r="A2011" s="3">
        <f>RSI!A2011</f>
        <v>44932</v>
      </c>
      <c r="B2011" s="2">
        <f>RSI!B2011</f>
        <v>18.475000000000001</v>
      </c>
      <c r="C2011" s="2">
        <f>RSI!I2011</f>
        <v>37.936653496479508</v>
      </c>
      <c r="D2011" s="2">
        <f>MACD!E2011</f>
        <v>0.32260811076647045</v>
      </c>
      <c r="E2011" s="2">
        <f>MACD!F2011</f>
        <v>0.12459847180276566</v>
      </c>
      <c r="F2011" s="2">
        <f>'Moving Avg'!D2011</f>
        <v>18.4678</v>
      </c>
      <c r="G2011" s="2">
        <f>'Moving Avg'!F2011</f>
        <v>18.667200000000001</v>
      </c>
      <c r="H2011" s="2">
        <f>'Moving Avg'!G2011</f>
        <v>18.813120000000001</v>
      </c>
      <c r="I2011" s="2">
        <f>'Moving Avg'!H2011</f>
        <v>18.250689999999977</v>
      </c>
      <c r="J2011" s="5" t="str">
        <f>OBV!F2011</f>
        <v>BULLISH</v>
      </c>
      <c r="K2011" s="5" t="str">
        <f>OBV!G2011</f>
        <v>NEUTRAL</v>
      </c>
      <c r="L2011" s="5" t="str">
        <f>OBV!H2011</f>
        <v>CONFIRMED BULLISH</v>
      </c>
    </row>
    <row r="2012" spans="1:12" ht="13.5" x14ac:dyDescent="0.25">
      <c r="A2012" s="3">
        <f>RSI!A2012</f>
        <v>44935</v>
      </c>
      <c r="B2012" s="2">
        <f>RSI!B2012</f>
        <v>18.475000000000001</v>
      </c>
      <c r="C2012" s="2">
        <f>RSI!I2012</f>
        <v>37.936653496479508</v>
      </c>
      <c r="D2012" s="2">
        <f>MACD!E2012</f>
        <v>0.25456440116263224</v>
      </c>
      <c r="E2012" s="2">
        <f>MACD!F2012</f>
        <v>0.15059165767473898</v>
      </c>
      <c r="F2012" s="2">
        <f>'Moving Avg'!D2012</f>
        <v>18.469600000000003</v>
      </c>
      <c r="G2012" s="2">
        <f>'Moving Avg'!F2012</f>
        <v>18.668900000000004</v>
      </c>
      <c r="H2012" s="2">
        <f>'Moving Avg'!G2012</f>
        <v>18.808260000000001</v>
      </c>
      <c r="I2012" s="2">
        <f>'Moving Avg'!H2012</f>
        <v>18.253784999999979</v>
      </c>
      <c r="J2012" s="5" t="str">
        <f>OBV!F2012</f>
        <v>BULLISH</v>
      </c>
      <c r="K2012" s="5" t="str">
        <f>OBV!G2012</f>
        <v>NEUTRAL</v>
      </c>
      <c r="L2012" s="5" t="str">
        <f>OBV!H2012</f>
        <v>CONFIRMED BULLISH</v>
      </c>
    </row>
    <row r="2013" spans="1:12" ht="13.5" x14ac:dyDescent="0.25">
      <c r="A2013" s="3">
        <f>RSI!A2013</f>
        <v>44936</v>
      </c>
      <c r="B2013" s="2">
        <f>RSI!B2013</f>
        <v>18.475000000000001</v>
      </c>
      <c r="C2013" s="2">
        <f>RSI!I2013</f>
        <v>37.936653496479508</v>
      </c>
      <c r="D2013" s="2">
        <f>MACD!E2013</f>
        <v>0.19825021955093547</v>
      </c>
      <c r="E2013" s="2">
        <f>MACD!F2013</f>
        <v>0.16012337004997829</v>
      </c>
      <c r="F2013" s="2">
        <f>'Moving Avg'!D2013</f>
        <v>18.471399999999999</v>
      </c>
      <c r="G2013" s="2">
        <f>'Moving Avg'!F2013</f>
        <v>18.670600000000007</v>
      </c>
      <c r="H2013" s="2">
        <f>'Moving Avg'!G2013</f>
        <v>18.8034</v>
      </c>
      <c r="I2013" s="2">
        <f>'Moving Avg'!H2013</f>
        <v>18.256879999999978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</row>
    <row r="2014" spans="1:12" ht="13.5" x14ac:dyDescent="0.25">
      <c r="A2014" s="3">
        <f>RSI!A2014</f>
        <v>44937</v>
      </c>
      <c r="B2014" s="2">
        <f>RSI!B2014</f>
        <v>18.475000000000001</v>
      </c>
      <c r="C2014" s="2">
        <f>RSI!I2014</f>
        <v>37.936653496479508</v>
      </c>
      <c r="D2014" s="2">
        <f>MACD!E2014</f>
        <v>0.15176759612808866</v>
      </c>
      <c r="E2014" s="2">
        <f>MACD!F2014</f>
        <v>0.15845221526560038</v>
      </c>
      <c r="F2014" s="2">
        <f>'Moving Avg'!D2014</f>
        <v>18.473200000000002</v>
      </c>
      <c r="G2014" s="2">
        <f>'Moving Avg'!F2014</f>
        <v>18.672300000000007</v>
      </c>
      <c r="H2014" s="2">
        <f>'Moving Avg'!G2014</f>
        <v>18.798539999999999</v>
      </c>
      <c r="I2014" s="2">
        <f>'Moving Avg'!H2014</f>
        <v>18.259974999999979</v>
      </c>
      <c r="J2014" s="5" t="str">
        <f>OBV!F2014</f>
        <v>BULLISH</v>
      </c>
      <c r="K2014" s="5" t="str">
        <f>OBV!G2014</f>
        <v>NEUTRAL</v>
      </c>
      <c r="L2014" s="5" t="str">
        <f>OBV!H2014</f>
        <v>CONFIRMED BULLISH</v>
      </c>
    </row>
    <row r="2015" spans="1:12" ht="13.5" x14ac:dyDescent="0.25">
      <c r="A2015" s="3">
        <f>RSI!A2015</f>
        <v>44938</v>
      </c>
      <c r="B2015" s="2">
        <f>RSI!B2015</f>
        <v>19.306000000000001</v>
      </c>
      <c r="C2015" s="2">
        <f>RSI!I2015</f>
        <v>71.070244927381964</v>
      </c>
      <c r="D2015" s="2">
        <f>MACD!E2015</f>
        <v>5.1961921410718759E-2</v>
      </c>
      <c r="E2015" s="2">
        <f>MACD!F2015</f>
        <v>0.13715415649462406</v>
      </c>
      <c r="F2015" s="2">
        <f>'Moving Avg'!D2015</f>
        <v>18.641200000000001</v>
      </c>
      <c r="G2015" s="2">
        <f>'Moving Avg'!F2015</f>
        <v>18.715550000000007</v>
      </c>
      <c r="H2015" s="2">
        <f>'Moving Avg'!G2015</f>
        <v>18.809459999999998</v>
      </c>
      <c r="I2015" s="2">
        <f>'Moving Avg'!H2015</f>
        <v>18.266899999999978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</row>
    <row r="2016" spans="1:12" ht="13.5" x14ac:dyDescent="0.25">
      <c r="A2016" s="3">
        <f>RSI!A2016</f>
        <v>44939</v>
      </c>
      <c r="B2016" s="2">
        <f>RSI!B2016</f>
        <v>19.734000000000002</v>
      </c>
      <c r="C2016" s="2">
        <f>RSI!I2016</f>
        <v>77.679642753697195</v>
      </c>
      <c r="D2016" s="2">
        <f>MACD!E2016</f>
        <v>-6.8101919708713154E-2</v>
      </c>
      <c r="E2016" s="2">
        <f>MACD!F2016</f>
        <v>9.6102941253956631E-2</v>
      </c>
      <c r="F2016" s="2">
        <f>'Moving Avg'!D2016</f>
        <v>18.893000000000001</v>
      </c>
      <c r="G2016" s="2">
        <f>'Moving Avg'!F2016</f>
        <v>18.778950000000005</v>
      </c>
      <c r="H2016" s="2">
        <f>'Moving Avg'!G2016</f>
        <v>18.828939999999999</v>
      </c>
      <c r="I2016" s="2">
        <f>'Moving Avg'!H2016</f>
        <v>18.275964999999982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</row>
    <row r="2017" spans="1:12" ht="13.5" x14ac:dyDescent="0.25">
      <c r="A2017" s="3">
        <f>RSI!A2017</f>
        <v>44942</v>
      </c>
      <c r="B2017" s="2">
        <f>RSI!B2017</f>
        <v>19.306000000000001</v>
      </c>
      <c r="C2017" s="2">
        <f>RSI!I2017</f>
        <v>62.341321659758194</v>
      </c>
      <c r="D2017" s="2">
        <f>MACD!E2017</f>
        <v>-0.14413938019021444</v>
      </c>
      <c r="E2017" s="2">
        <f>MACD!F2017</f>
        <v>4.8054476965122425E-2</v>
      </c>
      <c r="F2017" s="2">
        <f>'Moving Avg'!D2017</f>
        <v>19.059200000000001</v>
      </c>
      <c r="G2017" s="2">
        <f>'Moving Avg'!F2017</f>
        <v>18.779800000000005</v>
      </c>
      <c r="H2017" s="2">
        <f>'Moving Avg'!G2017</f>
        <v>18.840699999999998</v>
      </c>
      <c r="I2017" s="2">
        <f>'Moving Avg'!H2017</f>
        <v>18.282889999999981</v>
      </c>
      <c r="J2017" s="5" t="str">
        <f>OBV!F2017</f>
        <v>BULLISH</v>
      </c>
      <c r="K2017" s="5" t="str">
        <f>OBV!G2017</f>
        <v>NEUTRAL</v>
      </c>
      <c r="L2017" s="5" t="str">
        <f>OBV!H2017</f>
        <v>CONFIRMED BULLISH</v>
      </c>
    </row>
    <row r="2018" spans="1:12" ht="13.5" x14ac:dyDescent="0.25">
      <c r="A2018" s="3">
        <f>RSI!A2018</f>
        <v>44943</v>
      </c>
      <c r="B2018" s="2">
        <f>RSI!B2018</f>
        <v>19.306000000000001</v>
      </c>
      <c r="C2018" s="2">
        <f>RSI!I2018</f>
        <v>62.341321659758194</v>
      </c>
      <c r="D2018" s="2">
        <f>MACD!E2018</f>
        <v>-0.21164292466785994</v>
      </c>
      <c r="E2018" s="2">
        <f>MACD!F2018</f>
        <v>-3.8850033614740501E-3</v>
      </c>
      <c r="F2018" s="2">
        <f>'Moving Avg'!D2018</f>
        <v>19.2254</v>
      </c>
      <c r="G2018" s="2">
        <f>'Moving Avg'!F2018</f>
        <v>18.780650000000001</v>
      </c>
      <c r="H2018" s="2">
        <f>'Moving Avg'!G2018</f>
        <v>18.852459999999997</v>
      </c>
      <c r="I2018" s="2">
        <f>'Moving Avg'!H2018</f>
        <v>18.28981499999998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</row>
    <row r="2019" spans="1:12" ht="13.5" x14ac:dyDescent="0.25">
      <c r="A2019" s="3">
        <f>RSI!A2019</f>
        <v>44944</v>
      </c>
      <c r="B2019" s="2">
        <f>RSI!B2019</f>
        <v>19.306000000000001</v>
      </c>
      <c r="C2019" s="2">
        <f>RSI!I2019</f>
        <v>62.341321659758194</v>
      </c>
      <c r="D2019" s="2">
        <f>MACD!E2019</f>
        <v>-0.27169108145612597</v>
      </c>
      <c r="E2019" s="2">
        <f>MACD!F2019</f>
        <v>-5.7446218980404438E-2</v>
      </c>
      <c r="F2019" s="2">
        <f>'Moving Avg'!D2019</f>
        <v>19.3916</v>
      </c>
      <c r="G2019" s="2">
        <f>'Moving Avg'!F2019</f>
        <v>18.781500000000001</v>
      </c>
      <c r="H2019" s="2">
        <f>'Moving Avg'!G2019</f>
        <v>18.864220000000003</v>
      </c>
      <c r="I2019" s="2">
        <f>'Moving Avg'!H2019</f>
        <v>18.296739999999982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</row>
    <row r="2020" spans="1:12" ht="13.5" x14ac:dyDescent="0.25">
      <c r="A2020" s="3">
        <f>RSI!A2020</f>
        <v>44945</v>
      </c>
      <c r="B2020" s="2">
        <f>RSI!B2020</f>
        <v>19.306000000000001</v>
      </c>
      <c r="C2020" s="2">
        <f>RSI!I2020</f>
        <v>62.341321659758194</v>
      </c>
      <c r="D2020" s="2">
        <f>MACD!E2020</f>
        <v>-0.32521381305426544</v>
      </c>
      <c r="E2020" s="2">
        <f>MACD!F2020</f>
        <v>-0.11099973779517665</v>
      </c>
      <c r="F2020" s="2">
        <f>'Moving Avg'!D2020</f>
        <v>19.3916</v>
      </c>
      <c r="G2020" s="2">
        <f>'Moving Avg'!F2020</f>
        <v>18.782349999999997</v>
      </c>
      <c r="H2020" s="2">
        <f>'Moving Avg'!G2020</f>
        <v>18.875980000000006</v>
      </c>
      <c r="I2020" s="2">
        <f>'Moving Avg'!H2020</f>
        <v>18.303664999999981</v>
      </c>
      <c r="J2020" s="5" t="str">
        <f>OBV!F2020</f>
        <v>BULLISH</v>
      </c>
      <c r="K2020" s="5" t="str">
        <f>OBV!G2020</f>
        <v>NEUTRAL</v>
      </c>
      <c r="L2020" s="5" t="str">
        <f>OBV!H2020</f>
        <v>NEUTRAL</v>
      </c>
    </row>
    <row r="2021" spans="1:12" ht="13.5" x14ac:dyDescent="0.25">
      <c r="A2021" s="3">
        <f>RSI!A2021</f>
        <v>44946</v>
      </c>
      <c r="B2021" s="2">
        <f>RSI!B2021</f>
        <v>19.306000000000001</v>
      </c>
      <c r="C2021" s="2">
        <f>RSI!I2021</f>
        <v>62.341321659758194</v>
      </c>
      <c r="D2021" s="2">
        <f>MACD!E2021</f>
        <v>-0.37162947099521304</v>
      </c>
      <c r="E2021" s="2">
        <f>MACD!F2021</f>
        <v>-0.16312568443518394</v>
      </c>
      <c r="F2021" s="2">
        <f>'Moving Avg'!D2021</f>
        <v>19.306000000000001</v>
      </c>
      <c r="G2021" s="2">
        <f>'Moving Avg'!F2021</f>
        <v>18.783199999999997</v>
      </c>
      <c r="H2021" s="2">
        <f>'Moving Avg'!G2021</f>
        <v>18.887400000000003</v>
      </c>
      <c r="I2021" s="2">
        <f>'Moving Avg'!H2021</f>
        <v>18.310629999999982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</row>
    <row r="2022" spans="1:12" ht="13.5" x14ac:dyDescent="0.25">
      <c r="A2022" s="3">
        <f>RSI!A2022</f>
        <v>44949</v>
      </c>
      <c r="B2022" s="2">
        <f>RSI!B2022</f>
        <v>18.718</v>
      </c>
      <c r="C2022" s="2">
        <f>RSI!I2022</f>
        <v>44.755170685735266</v>
      </c>
      <c r="D2022" s="2">
        <f>MACD!E2022</f>
        <v>-0.36967445119401177</v>
      </c>
      <c r="E2022" s="2">
        <f>MACD!F2022</f>
        <v>-0.2044354377869495</v>
      </c>
      <c r="F2022" s="2">
        <f>'Moving Avg'!D2022</f>
        <v>19.188400000000001</v>
      </c>
      <c r="G2022" s="2">
        <f>'Moving Avg'!F2022</f>
        <v>18.795799999999996</v>
      </c>
      <c r="H2022" s="2">
        <f>'Moving Avg'!G2022</f>
        <v>18.887060000000005</v>
      </c>
      <c r="I2022" s="2">
        <f>'Moving Avg'!H2022</f>
        <v>18.310644999999983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</row>
    <row r="2023" spans="1:12" ht="13.5" x14ac:dyDescent="0.25">
      <c r="A2023" s="3">
        <f>RSI!A2023</f>
        <v>44950</v>
      </c>
      <c r="B2023" s="2">
        <f>RSI!B2023</f>
        <v>18.466000000000001</v>
      </c>
      <c r="C2023" s="2">
        <f>RSI!I2023</f>
        <v>39.599424130160948</v>
      </c>
      <c r="D2023" s="2">
        <f>MACD!E2023</f>
        <v>-0.34803249036749762</v>
      </c>
      <c r="E2023" s="2">
        <f>MACD!F2023</f>
        <v>-0.23315484830305913</v>
      </c>
      <c r="F2023" s="2">
        <f>'Moving Avg'!D2023</f>
        <v>19.020400000000002</v>
      </c>
      <c r="G2023" s="2">
        <f>'Moving Avg'!F2023</f>
        <v>18.7958</v>
      </c>
      <c r="H2023" s="2">
        <f>'Moving Avg'!G2023</f>
        <v>18.881680000000006</v>
      </c>
      <c r="I2023" s="2">
        <f>'Moving Avg'!H2023</f>
        <v>18.313249999999982</v>
      </c>
      <c r="J2023" s="5" t="str">
        <f>OBV!F2023</f>
        <v>BEARISH</v>
      </c>
      <c r="K2023" s="5" t="str">
        <f>OBV!G2023</f>
        <v>WEAK</v>
      </c>
      <c r="L2023" s="5" t="str">
        <f>OBV!H2023</f>
        <v>CONFIRMED BEARISH</v>
      </c>
    </row>
    <row r="2024" spans="1:12" ht="13.5" x14ac:dyDescent="0.25">
      <c r="A2024" s="3">
        <f>RSI!A2024</f>
        <v>44951</v>
      </c>
      <c r="B2024" s="2">
        <f>RSI!B2024</f>
        <v>18.466000000000001</v>
      </c>
      <c r="C2024" s="2">
        <f>RSI!I2024</f>
        <v>39.599424130160941</v>
      </c>
      <c r="D2024" s="2">
        <f>MACD!E2024</f>
        <v>-0.32700779182401973</v>
      </c>
      <c r="E2024" s="2">
        <f>MACD!F2024</f>
        <v>-0.25192543700725128</v>
      </c>
      <c r="F2024" s="2">
        <f>'Moving Avg'!D2024</f>
        <v>18.852399999999999</v>
      </c>
      <c r="G2024" s="2">
        <f>'Moving Avg'!F2024</f>
        <v>18.7958</v>
      </c>
      <c r="H2024" s="2">
        <f>'Moving Avg'!G2024</f>
        <v>18.876640000000005</v>
      </c>
      <c r="I2024" s="2">
        <f>'Moving Avg'!H2024</f>
        <v>18.315854999999985</v>
      </c>
      <c r="J2024" s="5" t="str">
        <f>OBV!F2024</f>
        <v>BEARISH</v>
      </c>
      <c r="K2024" s="5" t="str">
        <f>OBV!G2024</f>
        <v>WEAK</v>
      </c>
      <c r="L2024" s="5" t="str">
        <f>OBV!H2024</f>
        <v>CONFIRMED BEARISH</v>
      </c>
    </row>
    <row r="2025" spans="1:12" ht="13.5" x14ac:dyDescent="0.25">
      <c r="A2025" s="3">
        <f>RSI!A2025</f>
        <v>44952</v>
      </c>
      <c r="B2025" s="2">
        <f>RSI!B2025</f>
        <v>18.466000000000001</v>
      </c>
      <c r="C2025" s="2">
        <f>RSI!I2025</f>
        <v>39.599424130160941</v>
      </c>
      <c r="D2025" s="2">
        <f>MACD!E2025</f>
        <v>-0.17886014718940046</v>
      </c>
      <c r="E2025" s="2">
        <f>MACD!F2025</f>
        <v>-0.23731237904368113</v>
      </c>
      <c r="F2025" s="2">
        <f>'Moving Avg'!D2025</f>
        <v>18.6844</v>
      </c>
      <c r="G2025" s="2">
        <f>'Moving Avg'!F2025</f>
        <v>18.795800000000003</v>
      </c>
      <c r="H2025" s="2">
        <f>'Moving Avg'!G2025</f>
        <v>18.871600000000004</v>
      </c>
      <c r="I2025" s="2">
        <f>'Moving Avg'!H2025</f>
        <v>18.318579999999983</v>
      </c>
      <c r="J2025" s="5" t="str">
        <f>OBV!F2025</f>
        <v>BEARISH</v>
      </c>
      <c r="K2025" s="5" t="str">
        <f>OBV!G2025</f>
        <v>WEAK</v>
      </c>
      <c r="L2025" s="5" t="str">
        <f>OBV!H2025</f>
        <v>CONFIRMED BEARISH</v>
      </c>
    </row>
    <row r="2026" spans="1:12" ht="13.5" x14ac:dyDescent="0.25">
      <c r="A2026" s="3">
        <f>RSI!A2026</f>
        <v>44953</v>
      </c>
      <c r="B2026" s="2">
        <f>RSI!B2026</f>
        <v>18.466000000000001</v>
      </c>
      <c r="C2026" s="2">
        <f>RSI!I2026</f>
        <v>39.599424130160941</v>
      </c>
      <c r="D2026" s="2">
        <f>MACD!E2026</f>
        <v>1.4667040455268676E-2</v>
      </c>
      <c r="E2026" s="2">
        <f>MACD!F2026</f>
        <v>-0.18691649514389116</v>
      </c>
      <c r="F2026" s="2">
        <f>'Moving Avg'!D2026</f>
        <v>18.516399999999997</v>
      </c>
      <c r="G2026" s="2">
        <f>'Moving Avg'!F2026</f>
        <v>18.795800000000003</v>
      </c>
      <c r="H2026" s="2">
        <f>'Moving Avg'!G2026</f>
        <v>18.866560000000007</v>
      </c>
      <c r="I2026" s="2">
        <f>'Moving Avg'!H2026</f>
        <v>18.321304999999981</v>
      </c>
      <c r="J2026" s="5" t="str">
        <f>OBV!F2026</f>
        <v>BEARISH</v>
      </c>
      <c r="K2026" s="5" t="str">
        <f>OBV!G2026</f>
        <v>WEAK</v>
      </c>
      <c r="L2026" s="5" t="str">
        <f>OBV!H2026</f>
        <v>CONFIRMED BEARISH</v>
      </c>
    </row>
    <row r="2027" spans="1:12" ht="13.5" x14ac:dyDescent="0.25">
      <c r="A2027" s="3">
        <f>RSI!A2027</f>
        <v>44956</v>
      </c>
      <c r="B2027" s="2">
        <f>RSI!B2027</f>
        <v>18.466000000000001</v>
      </c>
      <c r="C2027" s="2">
        <f>RSI!I2027</f>
        <v>39.599424130160941</v>
      </c>
      <c r="D2027" s="2">
        <f>MACD!E2027</f>
        <v>0.11472774826285459</v>
      </c>
      <c r="E2027" s="2">
        <f>MACD!F2027</f>
        <v>-0.126587646462542</v>
      </c>
      <c r="F2027" s="2">
        <f>'Moving Avg'!D2027</f>
        <v>18.466000000000001</v>
      </c>
      <c r="G2027" s="2">
        <f>'Moving Avg'!F2027</f>
        <v>18.795800000000007</v>
      </c>
      <c r="H2027" s="2">
        <f>'Moving Avg'!G2027</f>
        <v>18.861520000000006</v>
      </c>
      <c r="I2027" s="2">
        <f>'Moving Avg'!H2027</f>
        <v>18.324029999999979</v>
      </c>
      <c r="J2027" s="5" t="str">
        <f>OBV!F2027</f>
        <v>BEARISH</v>
      </c>
      <c r="K2027" s="5" t="str">
        <f>OBV!G2027</f>
        <v>NEUTRAL</v>
      </c>
      <c r="L2027" s="5" t="str">
        <f>OBV!H2027</f>
        <v>CONFIRMED BEARISH</v>
      </c>
    </row>
    <row r="2028" spans="1:12" ht="13.5" x14ac:dyDescent="0.25">
      <c r="A2028" s="3">
        <f>RSI!A2028</f>
        <v>44957</v>
      </c>
      <c r="B2028" s="2">
        <f>RSI!B2028</f>
        <v>19.297000000000001</v>
      </c>
      <c r="C2028" s="2">
        <f>RSI!I2028</f>
        <v>61.038558906223102</v>
      </c>
      <c r="D2028" s="2">
        <f>MACD!E2028</f>
        <v>0.13983254499800069</v>
      </c>
      <c r="E2028" s="2">
        <f>MACD!F2028</f>
        <v>-7.3303608170433465E-2</v>
      </c>
      <c r="F2028" s="2">
        <f>'Moving Avg'!D2028</f>
        <v>18.632200000000001</v>
      </c>
      <c r="G2028" s="2">
        <f>'Moving Avg'!F2028</f>
        <v>18.837350000000008</v>
      </c>
      <c r="H2028" s="2">
        <f>'Moving Avg'!G2028</f>
        <v>18.861340000000006</v>
      </c>
      <c r="I2028" s="2">
        <f>'Moving Avg'!H2028</f>
        <v>18.330909999999982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</row>
    <row r="2029" spans="1:12" ht="13.5" x14ac:dyDescent="0.25">
      <c r="A2029" s="3">
        <f>RSI!A2029</f>
        <v>44958</v>
      </c>
      <c r="B2029" s="2">
        <f>RSI!B2029</f>
        <v>19.297000000000001</v>
      </c>
      <c r="C2029" s="2">
        <f>RSI!I2029</f>
        <v>61.038558906223095</v>
      </c>
      <c r="D2029" s="2">
        <f>MACD!E2029</f>
        <v>0.15801057611529856</v>
      </c>
      <c r="E2029" s="2">
        <f>MACD!F2029</f>
        <v>-2.7040771313287061E-2</v>
      </c>
      <c r="F2029" s="2">
        <f>'Moving Avg'!D2029</f>
        <v>18.798400000000001</v>
      </c>
      <c r="G2029" s="2">
        <f>'Moving Avg'!F2029</f>
        <v>18.878900000000009</v>
      </c>
      <c r="H2029" s="2">
        <f>'Moving Avg'!G2029</f>
        <v>18.861160000000005</v>
      </c>
      <c r="I2029" s="2">
        <f>'Moving Avg'!H2029</f>
        <v>18.33778999999998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</row>
    <row r="2030" spans="1:12" ht="13.5" x14ac:dyDescent="0.25">
      <c r="A2030" s="3">
        <f>RSI!A2030</f>
        <v>44959</v>
      </c>
      <c r="B2030" s="2">
        <f>RSI!B2030</f>
        <v>19.297000000000001</v>
      </c>
      <c r="C2030" s="2">
        <f>RSI!I2030</f>
        <v>61.038558906223095</v>
      </c>
      <c r="D2030" s="2">
        <f>MACD!E2030</f>
        <v>0.17055449706343495</v>
      </c>
      <c r="E2030" s="2">
        <f>MACD!F2030</f>
        <v>1.2478282362057339E-2</v>
      </c>
      <c r="F2030" s="2">
        <f>'Moving Avg'!D2030</f>
        <v>18.964599999999997</v>
      </c>
      <c r="G2030" s="2">
        <f>'Moving Avg'!F2030</f>
        <v>18.92045000000001</v>
      </c>
      <c r="H2030" s="2">
        <f>'Moving Avg'!G2030</f>
        <v>18.860980000000009</v>
      </c>
      <c r="I2030" s="2">
        <f>'Moving Avg'!H2030</f>
        <v>18.344669999999983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</row>
    <row r="2031" spans="1:12" ht="13.5" x14ac:dyDescent="0.25">
      <c r="A2031" s="3">
        <f>RSI!A2031</f>
        <v>44960</v>
      </c>
      <c r="B2031" s="2">
        <f>RSI!B2031</f>
        <v>19.306000000000001</v>
      </c>
      <c r="C2031" s="2">
        <f>RSI!I2031</f>
        <v>61.224731830761456</v>
      </c>
      <c r="D2031" s="2">
        <f>MACD!E2031</f>
        <v>0.17787461179985442</v>
      </c>
      <c r="E2031" s="2">
        <f>MACD!F2031</f>
        <v>4.5557548249616761E-2</v>
      </c>
      <c r="F2031" s="2">
        <f>'Moving Avg'!D2031</f>
        <v>19.1326</v>
      </c>
      <c r="G2031" s="2">
        <f>'Moving Avg'!F2031</f>
        <v>18.962000000000007</v>
      </c>
      <c r="H2031" s="2">
        <f>'Moving Avg'!G2031</f>
        <v>18.860980000000009</v>
      </c>
      <c r="I2031" s="2">
        <f>'Moving Avg'!H2031</f>
        <v>18.351594999999985</v>
      </c>
      <c r="J2031" s="5" t="str">
        <f>OBV!F2031</f>
        <v>BULLISH</v>
      </c>
      <c r="K2031" s="5" t="str">
        <f>OBV!G2031</f>
        <v>NEUTRAL</v>
      </c>
      <c r="L2031" s="5" t="str">
        <f>OBV!H2031</f>
        <v>CONFIRMED BULLISH</v>
      </c>
    </row>
    <row r="2032" spans="1:12" ht="13.5" x14ac:dyDescent="0.25">
      <c r="A2032" s="3">
        <f>RSI!A2032</f>
        <v>44963</v>
      </c>
      <c r="B2032" s="2">
        <f>RSI!B2032</f>
        <v>19.306000000000001</v>
      </c>
      <c r="C2032" s="2">
        <f>RSI!I2032</f>
        <v>61.224731830761456</v>
      </c>
      <c r="D2032" s="2">
        <f>MACD!E2032</f>
        <v>9.112114486343259E-2</v>
      </c>
      <c r="E2032" s="2">
        <f>MACD!F2032</f>
        <v>5.467026757237993E-2</v>
      </c>
      <c r="F2032" s="2">
        <f>'Moving Avg'!D2032</f>
        <v>19.300599999999999</v>
      </c>
      <c r="G2032" s="2">
        <f>'Moving Avg'!F2032</f>
        <v>19.003550000000004</v>
      </c>
      <c r="H2032" s="2">
        <f>'Moving Avg'!G2032</f>
        <v>18.860980000000012</v>
      </c>
      <c r="I2032" s="2">
        <f>'Moving Avg'!H2032</f>
        <v>18.358519999999984</v>
      </c>
      <c r="J2032" s="5" t="str">
        <f>OBV!F2032</f>
        <v>BULLISH</v>
      </c>
      <c r="K2032" s="5" t="str">
        <f>OBV!G2032</f>
        <v>NEUTRAL</v>
      </c>
      <c r="L2032" s="5" t="str">
        <f>OBV!H2032</f>
        <v>CONFIRMED BULLISH</v>
      </c>
    </row>
    <row r="2033" spans="1:12" ht="13.5" x14ac:dyDescent="0.25">
      <c r="A2033" s="3">
        <f>RSI!A2033</f>
        <v>44964</v>
      </c>
      <c r="B2033" s="2">
        <f>RSI!B2033</f>
        <v>19.306000000000001</v>
      </c>
      <c r="C2033" s="2">
        <f>RSI!I2033</f>
        <v>61.224731830761456</v>
      </c>
      <c r="D2033" s="2">
        <f>MACD!E2033</f>
        <v>-2.3356598689186825E-2</v>
      </c>
      <c r="E2033" s="2">
        <f>MACD!F2033</f>
        <v>3.906489432006658E-2</v>
      </c>
      <c r="F2033" s="2">
        <f>'Moving Avg'!D2033</f>
        <v>19.302399999999999</v>
      </c>
      <c r="G2033" s="2">
        <f>'Moving Avg'!F2033</f>
        <v>19.045100000000001</v>
      </c>
      <c r="H2033" s="2">
        <f>'Moving Avg'!G2033</f>
        <v>18.860980000000012</v>
      </c>
      <c r="I2033" s="2">
        <f>'Moving Avg'!H2033</f>
        <v>18.365444999999987</v>
      </c>
      <c r="J2033" s="5" t="str">
        <f>OBV!F2033</f>
        <v>BULLISH</v>
      </c>
      <c r="K2033" s="5" t="str">
        <f>OBV!G2033</f>
        <v>NEUTRAL</v>
      </c>
      <c r="L2033" s="5" t="str">
        <f>OBV!H2033</f>
        <v>CONFIRMED BULLISH</v>
      </c>
    </row>
    <row r="2034" spans="1:12" ht="13.5" x14ac:dyDescent="0.25">
      <c r="A2034" s="3">
        <f>RSI!A2034</f>
        <v>44965</v>
      </c>
      <c r="B2034" s="2">
        <f>RSI!B2034</f>
        <v>19.306000000000001</v>
      </c>
      <c r="C2034" s="2">
        <f>RSI!I2034</f>
        <v>61.224731830761463</v>
      </c>
      <c r="D2034" s="2">
        <f>MACD!E2034</f>
        <v>-0.12235361601743122</v>
      </c>
      <c r="E2034" s="2">
        <f>MACD!F2034</f>
        <v>6.7811922525670178E-3</v>
      </c>
      <c r="F2034" s="2">
        <f>'Moving Avg'!D2034</f>
        <v>19.304200000000002</v>
      </c>
      <c r="G2034" s="2">
        <f>'Moving Avg'!F2034</f>
        <v>19.086649999999999</v>
      </c>
      <c r="H2034" s="2">
        <f>'Moving Avg'!G2034</f>
        <v>18.860980000000012</v>
      </c>
      <c r="I2034" s="2">
        <f>'Moving Avg'!H2034</f>
        <v>18.372369999999986</v>
      </c>
      <c r="J2034" s="5" t="str">
        <f>OBV!F2034</f>
        <v>BULLISH</v>
      </c>
      <c r="K2034" s="5" t="str">
        <f>OBV!G2034</f>
        <v>NEUTRAL</v>
      </c>
      <c r="L2034" s="5" t="str">
        <f>OBV!H2034</f>
        <v>CONFIRMED BULLISH</v>
      </c>
    </row>
    <row r="2035" spans="1:12" ht="13.5" x14ac:dyDescent="0.25">
      <c r="A2035" s="3">
        <f>RSI!A2035</f>
        <v>44966</v>
      </c>
      <c r="B2035" s="2">
        <f>RSI!B2035</f>
        <v>19.306000000000001</v>
      </c>
      <c r="C2035" s="2">
        <f>RSI!I2035</f>
        <v>61.224731830761471</v>
      </c>
      <c r="D2035" s="2">
        <f>MACD!E2035</f>
        <v>-0.20809368810061457</v>
      </c>
      <c r="E2035" s="2">
        <f>MACD!F2035</f>
        <v>-3.61937838180693E-2</v>
      </c>
      <c r="F2035" s="2">
        <f>'Moving Avg'!D2035</f>
        <v>19.306000000000001</v>
      </c>
      <c r="G2035" s="2">
        <f>'Moving Avg'!F2035</f>
        <v>19.086649999999999</v>
      </c>
      <c r="H2035" s="2">
        <f>'Moving Avg'!G2035</f>
        <v>18.860980000000012</v>
      </c>
      <c r="I2035" s="2">
        <f>'Moving Avg'!H2035</f>
        <v>18.379294999999988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</row>
    <row r="2036" spans="1:12" ht="13.5" x14ac:dyDescent="0.25">
      <c r="A2036" s="3">
        <f>RSI!A2036</f>
        <v>44967</v>
      </c>
      <c r="B2036" s="2">
        <f>RSI!B2036</f>
        <v>19.306000000000001</v>
      </c>
      <c r="C2036" s="2">
        <f>RSI!I2036</f>
        <v>61.224731830761463</v>
      </c>
      <c r="D2036" s="2">
        <f>MACD!E2036</f>
        <v>-0.28247016978287576</v>
      </c>
      <c r="E2036" s="2">
        <f>MACD!F2036</f>
        <v>-8.5449061011030586E-2</v>
      </c>
      <c r="F2036" s="2">
        <f>'Moving Avg'!D2036</f>
        <v>19.306000000000001</v>
      </c>
      <c r="G2036" s="2">
        <f>'Moving Avg'!F2036</f>
        <v>19.065249999999999</v>
      </c>
      <c r="H2036" s="2">
        <f>'Moving Avg'!G2036</f>
        <v>18.860980000000012</v>
      </c>
      <c r="I2036" s="2">
        <f>'Moving Avg'!H2036</f>
        <v>18.386219999999991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</row>
    <row r="2037" spans="1:12" ht="13.5" x14ac:dyDescent="0.25">
      <c r="A2037" s="3">
        <f>RSI!A2037</f>
        <v>44970</v>
      </c>
      <c r="B2037" s="2">
        <f>RSI!B2037</f>
        <v>19.306000000000001</v>
      </c>
      <c r="C2037" s="2">
        <f>RSI!I2037</f>
        <v>61.224731830761463</v>
      </c>
      <c r="D2037" s="2">
        <f>MACD!E2037</f>
        <v>-0.34709595833982831</v>
      </c>
      <c r="E2037" s="2">
        <f>MACD!F2037</f>
        <v>-0.13777844047679014</v>
      </c>
      <c r="F2037" s="2">
        <f>'Moving Avg'!D2037</f>
        <v>19.306000000000001</v>
      </c>
      <c r="G2037" s="2">
        <f>'Moving Avg'!F2037</f>
        <v>19.065249999999999</v>
      </c>
      <c r="H2037" s="2">
        <f>'Moving Avg'!G2037</f>
        <v>18.860980000000016</v>
      </c>
      <c r="I2037" s="2">
        <f>'Moving Avg'!H2037</f>
        <v>18.39314499999999</v>
      </c>
      <c r="J2037" s="5" t="str">
        <f>OBV!F2037</f>
        <v>NEUTRAL</v>
      </c>
      <c r="K2037" s="5" t="str">
        <f>OBV!G2037</f>
        <v>NEUTRAL</v>
      </c>
      <c r="L2037" s="5" t="str">
        <f>OBV!H2037</f>
        <v>NEUTRAL</v>
      </c>
    </row>
    <row r="2038" spans="1:12" ht="13.5" x14ac:dyDescent="0.25">
      <c r="A2038" s="3">
        <f>RSI!A2038</f>
        <v>44971</v>
      </c>
      <c r="B2038" s="2">
        <f>RSI!B2038</f>
        <v>19.306000000000001</v>
      </c>
      <c r="C2038" s="2">
        <f>RSI!I2038</f>
        <v>61.224731830761456</v>
      </c>
      <c r="D2038" s="2">
        <f>MACD!E2038</f>
        <v>-0.27549968489197241</v>
      </c>
      <c r="E2038" s="2">
        <f>MACD!F2038</f>
        <v>-0.16532268935982661</v>
      </c>
      <c r="F2038" s="2">
        <f>'Moving Avg'!D2038</f>
        <v>19.306000000000001</v>
      </c>
      <c r="G2038" s="2">
        <f>'Moving Avg'!F2038</f>
        <v>19.065249999999999</v>
      </c>
      <c r="H2038" s="2">
        <f>'Moving Avg'!G2038</f>
        <v>18.860980000000012</v>
      </c>
      <c r="I2038" s="2">
        <f>'Moving Avg'!H2038</f>
        <v>18.400069999999992</v>
      </c>
      <c r="J2038" s="5" t="str">
        <f>OBV!F2038</f>
        <v>NEUTRAL</v>
      </c>
      <c r="K2038" s="5" t="str">
        <f>OBV!G2038</f>
        <v>NEUTRAL</v>
      </c>
      <c r="L2038" s="5" t="str">
        <f>OBV!H2038</f>
        <v>NEUTRAL</v>
      </c>
    </row>
    <row r="2039" spans="1:12" ht="13.5" x14ac:dyDescent="0.25">
      <c r="A2039" s="3">
        <f>RSI!A2039</f>
        <v>44972</v>
      </c>
      <c r="B2039" s="2">
        <f>RSI!B2039</f>
        <v>19.306000000000001</v>
      </c>
      <c r="C2039" s="2">
        <f>RSI!I2039</f>
        <v>61.224731830761456</v>
      </c>
      <c r="D2039" s="2">
        <f>MACD!E2039</f>
        <v>-0.21636870501240324</v>
      </c>
      <c r="E2039" s="2">
        <f>MACD!F2039</f>
        <v>-0.17553189249034196</v>
      </c>
      <c r="F2039" s="2">
        <f>'Moving Avg'!D2039</f>
        <v>19.306000000000001</v>
      </c>
      <c r="G2039" s="2">
        <f>'Moving Avg'!F2039</f>
        <v>19.065249999999999</v>
      </c>
      <c r="H2039" s="2">
        <f>'Moving Avg'!G2039</f>
        <v>18.878280000000014</v>
      </c>
      <c r="I2039" s="2">
        <f>'Moving Avg'!H2039</f>
        <v>18.406994999999991</v>
      </c>
      <c r="J2039" s="5" t="str">
        <f>OBV!F2039</f>
        <v>NEUTRAL</v>
      </c>
      <c r="K2039" s="5" t="str">
        <f>OBV!G2039</f>
        <v>NEUTRAL</v>
      </c>
      <c r="L2039" s="5" t="str">
        <f>OBV!H2039</f>
        <v>NEUTRAL</v>
      </c>
    </row>
    <row r="2040" spans="1:12" ht="13.5" x14ac:dyDescent="0.25">
      <c r="A2040" s="3">
        <f>RSI!A2040</f>
        <v>44973</v>
      </c>
      <c r="B2040" s="2">
        <f>RSI!B2040</f>
        <v>18.466000000000001</v>
      </c>
      <c r="C2040" s="2">
        <f>RSI!I2040</f>
        <v>32.759395653980533</v>
      </c>
      <c r="D2040" s="2">
        <f>MACD!E2040</f>
        <v>-0.10545561587585084</v>
      </c>
      <c r="E2040" s="2">
        <f>MACD!F2040</f>
        <v>-0.16151663716744374</v>
      </c>
      <c r="F2040" s="2">
        <f>'Moving Avg'!D2040</f>
        <v>19.137999999999998</v>
      </c>
      <c r="G2040" s="2">
        <f>'Moving Avg'!F2040</f>
        <v>19.023249999999997</v>
      </c>
      <c r="H2040" s="2">
        <f>'Moving Avg'!G2040</f>
        <v>18.878780000000013</v>
      </c>
      <c r="I2040" s="2">
        <f>'Moving Avg'!H2040</f>
        <v>18.409719999999989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</row>
    <row r="2041" spans="1:12" ht="13.5" x14ac:dyDescent="0.25">
      <c r="A2041" s="3">
        <f>RSI!A2041</f>
        <v>44974</v>
      </c>
      <c r="B2041" s="2">
        <f>RSI!B2041</f>
        <v>18.466000000000001</v>
      </c>
      <c r="C2041" s="2">
        <f>RSI!I2041</f>
        <v>32.759395653980533</v>
      </c>
      <c r="D2041" s="2">
        <f>MACD!E2041</f>
        <v>-6.5014222118762177E-3</v>
      </c>
      <c r="E2041" s="2">
        <f>MACD!F2041</f>
        <v>-0.13051359417633024</v>
      </c>
      <c r="F2041" s="2">
        <f>'Moving Avg'!D2041</f>
        <v>18.970000000000006</v>
      </c>
      <c r="G2041" s="2">
        <f>'Moving Avg'!F2041</f>
        <v>18.981249999999999</v>
      </c>
      <c r="H2041" s="2">
        <f>'Moving Avg'!G2041</f>
        <v>18.879280000000012</v>
      </c>
      <c r="I2041" s="2">
        <f>'Moving Avg'!H2041</f>
        <v>18.412444999999991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</row>
    <row r="2042" spans="1:12" ht="13.5" x14ac:dyDescent="0.25">
      <c r="A2042" s="3">
        <f>RSI!A2042</f>
        <v>44977</v>
      </c>
      <c r="B2042" s="2">
        <f>RSI!B2042</f>
        <v>18.466000000000001</v>
      </c>
      <c r="C2042" s="2">
        <f>RSI!I2042</f>
        <v>32.759395653980533</v>
      </c>
      <c r="D2042" s="2">
        <f>MACD!E2042</f>
        <v>8.0673532051488195E-2</v>
      </c>
      <c r="E2042" s="2">
        <f>MACD!F2042</f>
        <v>-8.8276168930766549E-2</v>
      </c>
      <c r="F2042" s="2">
        <f>'Moving Avg'!D2042</f>
        <v>18.802000000000003</v>
      </c>
      <c r="G2042" s="2">
        <f>'Moving Avg'!F2042</f>
        <v>18.968650000000004</v>
      </c>
      <c r="H2042" s="2">
        <f>'Moving Avg'!G2042</f>
        <v>18.879780000000011</v>
      </c>
      <c r="I2042" s="2">
        <f>'Moving Avg'!H2042</f>
        <v>18.418739999999993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</row>
    <row r="2043" spans="1:12" ht="13.5" x14ac:dyDescent="0.25">
      <c r="A2043" s="3">
        <f>RSI!A2043</f>
        <v>44978</v>
      </c>
      <c r="B2043" s="2">
        <f>RSI!B2043</f>
        <v>18.466000000000001</v>
      </c>
      <c r="C2043" s="2">
        <f>RSI!I2043</f>
        <v>32.759395653980533</v>
      </c>
      <c r="D2043" s="2">
        <f>MACD!E2043</f>
        <v>0.15762629072447609</v>
      </c>
      <c r="E2043" s="2">
        <f>MACD!F2043</f>
        <v>-3.9095676999718026E-2</v>
      </c>
      <c r="F2043" s="2">
        <f>'Moving Avg'!D2043</f>
        <v>18.634000000000004</v>
      </c>
      <c r="G2043" s="2">
        <f>'Moving Avg'!F2043</f>
        <v>18.968650000000004</v>
      </c>
      <c r="H2043" s="2">
        <f>'Moving Avg'!G2043</f>
        <v>18.880280000000013</v>
      </c>
      <c r="I2043" s="2">
        <f>'Moving Avg'!H2043</f>
        <v>18.425034999999991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</row>
    <row r="2044" spans="1:12" ht="13.5" x14ac:dyDescent="0.25">
      <c r="A2044" s="3">
        <f>RSI!A2044</f>
        <v>44979</v>
      </c>
      <c r="B2044" s="2">
        <f>RSI!B2044</f>
        <v>18.466000000000001</v>
      </c>
      <c r="C2044" s="2">
        <f>RSI!I2044</f>
        <v>32.759395653980533</v>
      </c>
      <c r="D2044" s="2">
        <f>MACD!E2044</f>
        <v>0.22569325218366032</v>
      </c>
      <c r="E2044" s="2">
        <f>MACD!F2044</f>
        <v>1.3862108836957647E-2</v>
      </c>
      <c r="F2044" s="2">
        <f>'Moving Avg'!D2044</f>
        <v>18.466000000000001</v>
      </c>
      <c r="G2044" s="2">
        <f>'Moving Avg'!F2044</f>
        <v>18.968650000000004</v>
      </c>
      <c r="H2044" s="2">
        <f>'Moving Avg'!G2044</f>
        <v>18.880780000000012</v>
      </c>
      <c r="I2044" s="2">
        <f>'Moving Avg'!H2044</f>
        <v>18.431329999999992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</row>
    <row r="2045" spans="1:12" ht="13.5" x14ac:dyDescent="0.25">
      <c r="A2045" s="3">
        <f>RSI!A2045</f>
        <v>44980</v>
      </c>
      <c r="B2045" s="2">
        <f>RSI!B2045</f>
        <v>18.466000000000001</v>
      </c>
      <c r="C2045" s="2">
        <f>RSI!I2045</f>
        <v>32.759395653980533</v>
      </c>
      <c r="D2045" s="2">
        <f>MACD!E2045</f>
        <v>0.28602271484047392</v>
      </c>
      <c r="E2045" s="2">
        <f>MACD!F2045</f>
        <v>6.8294230037660913E-2</v>
      </c>
      <c r="F2045" s="2">
        <f>'Moving Avg'!D2045</f>
        <v>18.466000000000001</v>
      </c>
      <c r="G2045" s="2">
        <f>'Moving Avg'!F2045</f>
        <v>18.968650000000004</v>
      </c>
      <c r="H2045" s="2">
        <f>'Moving Avg'!G2045</f>
        <v>18.881280000000011</v>
      </c>
      <c r="I2045" s="2">
        <f>'Moving Avg'!H2045</f>
        <v>18.43762499999999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</row>
    <row r="2046" spans="1:12" ht="13.5" x14ac:dyDescent="0.25">
      <c r="A2046" s="3">
        <f>RSI!A2046</f>
        <v>44981</v>
      </c>
      <c r="B2046" s="2">
        <f>RSI!B2046</f>
        <v>18.466000000000001</v>
      </c>
      <c r="C2046" s="2">
        <f>RSI!I2046</f>
        <v>32.759395653980533</v>
      </c>
      <c r="D2046" s="2">
        <f>MACD!E2046</f>
        <v>0.33960251931700114</v>
      </c>
      <c r="E2046" s="2">
        <f>MACD!F2046</f>
        <v>0.12255588789352898</v>
      </c>
      <c r="F2046" s="2">
        <f>'Moving Avg'!D2046</f>
        <v>18.466000000000001</v>
      </c>
      <c r="G2046" s="2">
        <f>'Moving Avg'!F2046</f>
        <v>18.968650000000004</v>
      </c>
      <c r="H2046" s="2">
        <f>'Moving Avg'!G2046</f>
        <v>18.881280000000011</v>
      </c>
      <c r="I2046" s="2">
        <f>'Moving Avg'!H2046</f>
        <v>18.443919999999991</v>
      </c>
      <c r="J2046" s="5" t="str">
        <f>OBV!F2046</f>
        <v>NEUTRAL</v>
      </c>
      <c r="K2046" s="5" t="str">
        <f>OBV!G2046</f>
        <v>NEUTRAL</v>
      </c>
      <c r="L2046" s="5" t="str">
        <f>OBV!H2046</f>
        <v>NEUTRAL</v>
      </c>
    </row>
    <row r="2047" spans="1:12" ht="13.5" x14ac:dyDescent="0.25">
      <c r="A2047" s="3">
        <f>RSI!A2047</f>
        <v>44984</v>
      </c>
      <c r="B2047" s="2">
        <f>RSI!B2047</f>
        <v>18.466000000000001</v>
      </c>
      <c r="C2047" s="2">
        <f>RSI!I2047</f>
        <v>32.759395653980533</v>
      </c>
      <c r="D2047" s="2">
        <f>MACD!E2047</f>
        <v>0.38728353400012949</v>
      </c>
      <c r="E2047" s="2">
        <f>MACD!F2047</f>
        <v>0.1755014171148491</v>
      </c>
      <c r="F2047" s="2">
        <f>'Moving Avg'!D2047</f>
        <v>18.466000000000001</v>
      </c>
      <c r="G2047" s="2">
        <f>'Moving Avg'!F2047</f>
        <v>18.968650000000004</v>
      </c>
      <c r="H2047" s="2">
        <f>'Moving Avg'!G2047</f>
        <v>18.864820000000012</v>
      </c>
      <c r="I2047" s="2">
        <f>'Moving Avg'!H2047</f>
        <v>18.450214999999993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</row>
    <row r="2048" spans="1:12" ht="13.5" x14ac:dyDescent="0.25">
      <c r="A2048" s="3">
        <f>RSI!A2048</f>
        <v>44985</v>
      </c>
      <c r="B2048" s="2">
        <f>RSI!B2048</f>
        <v>18.466000000000001</v>
      </c>
      <c r="C2048" s="2">
        <f>RSI!I2048</f>
        <v>32.759395653980533</v>
      </c>
      <c r="D2048" s="2">
        <f>MACD!E2048</f>
        <v>0.42979961634160802</v>
      </c>
      <c r="E2048" s="2">
        <f>MACD!F2048</f>
        <v>0.2263610569602009</v>
      </c>
      <c r="F2048" s="2">
        <f>'Moving Avg'!D2048</f>
        <v>18.466000000000001</v>
      </c>
      <c r="G2048" s="2">
        <f>'Moving Avg'!F2048</f>
        <v>18.927100000000003</v>
      </c>
      <c r="H2048" s="2">
        <f>'Moving Avg'!G2048</f>
        <v>18.84836000000001</v>
      </c>
      <c r="I2048" s="2">
        <f>'Moving Avg'!H2048</f>
        <v>18.456509999999991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</row>
    <row r="2049" spans="1:12" ht="13.5" x14ac:dyDescent="0.25">
      <c r="A2049" s="3">
        <f>RSI!A2049</f>
        <v>44986</v>
      </c>
      <c r="B2049" s="2">
        <f>RSI!B2049</f>
        <v>18.466000000000001</v>
      </c>
      <c r="C2049" s="2">
        <f>RSI!I2049</f>
        <v>32.759395653980533</v>
      </c>
      <c r="D2049" s="2">
        <f>MACD!E2049</f>
        <v>0.46778458551123947</v>
      </c>
      <c r="E2049" s="2">
        <f>MACD!F2049</f>
        <v>0.27464576267040863</v>
      </c>
      <c r="F2049" s="2">
        <f>'Moving Avg'!D2049</f>
        <v>18.466000000000001</v>
      </c>
      <c r="G2049" s="2">
        <f>'Moving Avg'!F2049</f>
        <v>18.885550000000006</v>
      </c>
      <c r="H2049" s="2">
        <f>'Moving Avg'!G2049</f>
        <v>18.831900000000008</v>
      </c>
      <c r="I2049" s="2">
        <f>'Moving Avg'!H2049</f>
        <v>18.464899999999993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</row>
    <row r="2050" spans="1:12" ht="13.5" x14ac:dyDescent="0.25">
      <c r="A2050" s="3">
        <f>RSI!A2050</f>
        <v>44987</v>
      </c>
      <c r="B2050" s="2">
        <f>RSI!B2050</f>
        <v>18.466000000000001</v>
      </c>
      <c r="C2050" s="2">
        <f>RSI!I2050</f>
        <v>32.759395653980533</v>
      </c>
      <c r="D2050" s="2">
        <f>MACD!E2050</f>
        <v>0.37255589086623431</v>
      </c>
      <c r="E2050" s="2">
        <f>MACD!F2050</f>
        <v>0.2942277883095738</v>
      </c>
      <c r="F2050" s="2">
        <f>'Moving Avg'!D2050</f>
        <v>18.466000000000001</v>
      </c>
      <c r="G2050" s="2">
        <f>'Moving Avg'!F2050</f>
        <v>18.844000000000005</v>
      </c>
      <c r="H2050" s="2">
        <f>'Moving Avg'!G2050</f>
        <v>18.815440000000009</v>
      </c>
      <c r="I2050" s="2">
        <f>'Moving Avg'!H2050</f>
        <v>18.473289999999995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</row>
    <row r="2051" spans="1:12" ht="13.5" x14ac:dyDescent="0.25">
      <c r="A2051" s="3">
        <f>RSI!A2051</f>
        <v>44988</v>
      </c>
      <c r="B2051" s="2">
        <f>RSI!B2051</f>
        <v>18.466000000000001</v>
      </c>
      <c r="C2051" s="2">
        <f>RSI!I2051</f>
        <v>32.759395653980533</v>
      </c>
      <c r="D2051" s="2">
        <f>MACD!E2051</f>
        <v>0.2937008635419005</v>
      </c>
      <c r="E2051" s="2">
        <f>MACD!F2051</f>
        <v>0.29412240335603917</v>
      </c>
      <c r="F2051" s="2">
        <f>'Moving Avg'!D2051</f>
        <v>18.466000000000001</v>
      </c>
      <c r="G2051" s="2">
        <f>'Moving Avg'!F2051</f>
        <v>18.802000000000003</v>
      </c>
      <c r="H2051" s="2">
        <f>'Moving Avg'!G2051</f>
        <v>18.798980000000011</v>
      </c>
      <c r="I2051" s="2">
        <f>'Moving Avg'!H2051</f>
        <v>18.481679999999994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</row>
    <row r="2052" spans="1:12" ht="13.5" x14ac:dyDescent="0.25">
      <c r="A2052" s="3">
        <f>RSI!A2052</f>
        <v>44991</v>
      </c>
      <c r="B2052" s="2">
        <f>RSI!B2052</f>
        <v>18.466000000000001</v>
      </c>
      <c r="C2052" s="2">
        <f>RSI!I2052</f>
        <v>32.759395653980533</v>
      </c>
      <c r="D2052" s="2">
        <f>MACD!E2052</f>
        <v>0.22857284084002316</v>
      </c>
      <c r="E2052" s="2">
        <f>MACD!F2052</f>
        <v>0.28101249085283597</v>
      </c>
      <c r="F2052" s="2">
        <f>'Moving Avg'!D2052</f>
        <v>18.466000000000001</v>
      </c>
      <c r="G2052" s="2">
        <f>'Moving Avg'!F2052</f>
        <v>18.760000000000005</v>
      </c>
      <c r="H2052" s="2">
        <f>'Moving Avg'!G2052</f>
        <v>18.798980000000011</v>
      </c>
      <c r="I2052" s="2">
        <f>'Moving Avg'!H2052</f>
        <v>18.490069999999992</v>
      </c>
      <c r="J2052" s="5" t="str">
        <f>OBV!F2052</f>
        <v>NEUTRAL</v>
      </c>
      <c r="K2052" s="5" t="str">
        <f>OBV!G2052</f>
        <v>NEUTRAL</v>
      </c>
      <c r="L2052" s="5" t="str">
        <f>OBV!H2052</f>
        <v>NEUTRAL</v>
      </c>
    </row>
    <row r="2053" spans="1:12" ht="13.5" x14ac:dyDescent="0.25">
      <c r="A2053" s="3">
        <f>RSI!A2053</f>
        <v>44992</v>
      </c>
      <c r="B2053" s="2">
        <f>RSI!B2053</f>
        <v>18.466000000000001</v>
      </c>
      <c r="C2053" s="2">
        <f>RSI!I2053</f>
        <v>32.759395653980533</v>
      </c>
      <c r="D2053" s="2">
        <f>MACD!E2053</f>
        <v>0.17494179352840789</v>
      </c>
      <c r="E2053" s="2">
        <f>MACD!F2053</f>
        <v>0.25979835138795038</v>
      </c>
      <c r="F2053" s="2">
        <f>'Moving Avg'!D2053</f>
        <v>18.466000000000001</v>
      </c>
      <c r="G2053" s="2">
        <f>'Moving Avg'!F2053</f>
        <v>18.718000000000004</v>
      </c>
      <c r="H2053" s="2">
        <f>'Moving Avg'!G2053</f>
        <v>18.798980000000011</v>
      </c>
      <c r="I2053" s="2">
        <f>'Moving Avg'!H2053</f>
        <v>18.498459999999994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</row>
    <row r="2054" spans="1:12" ht="13.5" x14ac:dyDescent="0.25">
      <c r="A2054" s="3">
        <f>RSI!A2054</f>
        <v>44993</v>
      </c>
      <c r="B2054" s="2">
        <f>RSI!B2054</f>
        <v>18.466000000000001</v>
      </c>
      <c r="C2054" s="2">
        <f>RSI!I2054</f>
        <v>32.759395653980533</v>
      </c>
      <c r="D2054" s="2">
        <f>MACD!E2054</f>
        <v>0.13092952804462499</v>
      </c>
      <c r="E2054" s="2">
        <f>MACD!F2054</f>
        <v>0.2340245867192853</v>
      </c>
      <c r="F2054" s="2">
        <f>'Moving Avg'!D2054</f>
        <v>18.466000000000001</v>
      </c>
      <c r="G2054" s="2">
        <f>'Moving Avg'!F2054</f>
        <v>18.676000000000005</v>
      </c>
      <c r="H2054" s="2">
        <f>'Moving Avg'!G2054</f>
        <v>18.798980000000011</v>
      </c>
      <c r="I2054" s="2">
        <f>'Moving Avg'!H2054</f>
        <v>18.506849999999993</v>
      </c>
      <c r="J2054" s="5" t="str">
        <f>OBV!F2054</f>
        <v>NEUTRAL</v>
      </c>
      <c r="K2054" s="5" t="str">
        <f>OBV!G2054</f>
        <v>NEUTRAL</v>
      </c>
      <c r="L2054" s="5" t="str">
        <f>OBV!H2054</f>
        <v>NEUTRAL</v>
      </c>
    </row>
    <row r="2055" spans="1:12" ht="13.5" x14ac:dyDescent="0.25">
      <c r="A2055" s="3">
        <f>RSI!A2055</f>
        <v>44994</v>
      </c>
      <c r="B2055" s="2">
        <f>RSI!B2055</f>
        <v>18.466000000000001</v>
      </c>
      <c r="C2055" s="2">
        <f>RSI!I2055</f>
        <v>32.759395653980533</v>
      </c>
      <c r="D2055" s="2">
        <f>MACD!E2055</f>
        <v>9.4954909468501825E-2</v>
      </c>
      <c r="E2055" s="2">
        <f>MACD!F2055</f>
        <v>0.20621065126912863</v>
      </c>
      <c r="F2055" s="2">
        <f>'Moving Avg'!D2055</f>
        <v>18.466000000000001</v>
      </c>
      <c r="G2055" s="2">
        <f>'Moving Avg'!F2055</f>
        <v>18.634000000000007</v>
      </c>
      <c r="H2055" s="2">
        <f>'Moving Avg'!G2055</f>
        <v>18.798980000000011</v>
      </c>
      <c r="I2055" s="2">
        <f>'Moving Avg'!H2055</f>
        <v>18.515029999999992</v>
      </c>
      <c r="J2055" s="5" t="str">
        <f>OBV!F2055</f>
        <v>NEUTRAL</v>
      </c>
      <c r="K2055" s="5" t="str">
        <f>OBV!G2055</f>
        <v>NEUTRAL</v>
      </c>
      <c r="L2055" s="5" t="str">
        <f>OBV!H2055</f>
        <v>NEUTRAL</v>
      </c>
    </row>
    <row r="2056" spans="1:12" ht="13.5" x14ac:dyDescent="0.25">
      <c r="A2056" s="3">
        <f>RSI!A2056</f>
        <v>44995</v>
      </c>
      <c r="B2056" s="2">
        <f>RSI!B2056</f>
        <v>18.466000000000001</v>
      </c>
      <c r="C2056" s="2">
        <f>RSI!I2056</f>
        <v>32.759395653980533</v>
      </c>
      <c r="D2056" s="2">
        <f>MACD!E2056</f>
        <v>6.568755976392282E-2</v>
      </c>
      <c r="E2056" s="2">
        <f>MACD!F2056</f>
        <v>0.17810603296808747</v>
      </c>
      <c r="F2056" s="2">
        <f>'Moving Avg'!D2056</f>
        <v>18.466000000000001</v>
      </c>
      <c r="G2056" s="2">
        <f>'Moving Avg'!F2056</f>
        <v>18.592000000000006</v>
      </c>
      <c r="H2056" s="2">
        <f>'Moving Avg'!G2056</f>
        <v>18.798980000000007</v>
      </c>
      <c r="I2056" s="2">
        <f>'Moving Avg'!H2056</f>
        <v>18.523209999999992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</row>
    <row r="2057" spans="1:12" ht="13.5" x14ac:dyDescent="0.25">
      <c r="A2057" s="3">
        <f>RSI!A2057</f>
        <v>44998</v>
      </c>
      <c r="B2057" s="2">
        <f>RSI!B2057</f>
        <v>18.466000000000001</v>
      </c>
      <c r="C2057" s="2">
        <f>RSI!I2057</f>
        <v>32.759395653980548</v>
      </c>
      <c r="D2057" s="2">
        <f>MACD!E2057</f>
        <v>4.2008723844219276E-2</v>
      </c>
      <c r="E2057" s="2">
        <f>MACD!F2057</f>
        <v>0.15088657114331386</v>
      </c>
      <c r="F2057" s="2">
        <f>'Moving Avg'!D2057</f>
        <v>18.466000000000001</v>
      </c>
      <c r="G2057" s="2">
        <f>'Moving Avg'!F2057</f>
        <v>18.550000000000004</v>
      </c>
      <c r="H2057" s="2">
        <f>'Moving Avg'!G2057</f>
        <v>18.798980000000007</v>
      </c>
      <c r="I2057" s="2">
        <f>'Moving Avg'!H2057</f>
        <v>18.531389999999991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</row>
    <row r="2058" spans="1:12" ht="13.5" x14ac:dyDescent="0.25">
      <c r="A2058" s="3">
        <f>RSI!A2058</f>
        <v>44999</v>
      </c>
      <c r="B2058" s="2">
        <f>RSI!B2058</f>
        <v>18.466000000000001</v>
      </c>
      <c r="C2058" s="2">
        <f>RSI!I2058</f>
        <v>32.759395653980548</v>
      </c>
      <c r="D2058" s="2">
        <f>MACD!E2058</f>
        <v>2.2978197424574631E-2</v>
      </c>
      <c r="E2058" s="2">
        <f>MACD!F2058</f>
        <v>0.12530489639956602</v>
      </c>
      <c r="F2058" s="2">
        <f>'Moving Avg'!D2058</f>
        <v>18.466000000000001</v>
      </c>
      <c r="G2058" s="2">
        <f>'Moving Avg'!F2058</f>
        <v>18.508000000000006</v>
      </c>
      <c r="H2058" s="2">
        <f>'Moving Avg'!G2058</f>
        <v>18.798980000000007</v>
      </c>
      <c r="I2058" s="2">
        <f>'Moving Avg'!H2058</f>
        <v>18.539569999999991</v>
      </c>
      <c r="J2058" s="5" t="str">
        <f>OBV!F2058</f>
        <v>NEUTRAL</v>
      </c>
      <c r="K2058" s="5" t="str">
        <f>OBV!G2058</f>
        <v>NEUTRAL</v>
      </c>
      <c r="L2058" s="5" t="str">
        <f>OBV!H2058</f>
        <v>NEUTRAL</v>
      </c>
    </row>
    <row r="2059" spans="1:12" ht="13.5" x14ac:dyDescent="0.25">
      <c r="A2059" s="3">
        <f>RSI!A2059</f>
        <v>45000</v>
      </c>
      <c r="B2059" s="2">
        <f>RSI!B2059</f>
        <v>18.466000000000001</v>
      </c>
      <c r="C2059" s="2">
        <f>RSI!I2059</f>
        <v>32.759395653980548</v>
      </c>
      <c r="D2059" s="2">
        <f>MACD!E2059</f>
        <v>7.8063810282777979E-3</v>
      </c>
      <c r="E2059" s="2">
        <f>MACD!F2059</f>
        <v>0.10180519332530838</v>
      </c>
      <c r="F2059" s="2">
        <f>'Moving Avg'!D2059</f>
        <v>18.466000000000001</v>
      </c>
      <c r="G2059" s="2">
        <f>'Moving Avg'!F2059</f>
        <v>18.466000000000005</v>
      </c>
      <c r="H2059" s="2">
        <f>'Moving Avg'!G2059</f>
        <v>18.798980000000007</v>
      </c>
      <c r="I2059" s="2">
        <f>'Moving Avg'!H2059</f>
        <v>18.547749999999994</v>
      </c>
      <c r="J2059" s="5" t="str">
        <f>OBV!F2059</f>
        <v>NEUTRAL</v>
      </c>
      <c r="K2059" s="5" t="str">
        <f>OBV!G2059</f>
        <v>NEUTRAL</v>
      </c>
      <c r="L2059" s="5" t="str">
        <f>OBV!H2059</f>
        <v>NEUTRAL</v>
      </c>
    </row>
    <row r="2060" spans="1:12" ht="13.5" x14ac:dyDescent="0.25">
      <c r="A2060" s="3">
        <f>RSI!A2060</f>
        <v>45001</v>
      </c>
      <c r="B2060" s="2">
        <f>RSI!B2060</f>
        <v>18.466000000000001</v>
      </c>
      <c r="C2060" s="2">
        <f>RSI!I2060</f>
        <v>32.759395653980548</v>
      </c>
      <c r="D2060" s="2">
        <f>MACD!E2060</f>
        <v>-4.1693313167208146E-3</v>
      </c>
      <c r="E2060" s="2">
        <f>MACD!F2060</f>
        <v>8.0610288396902541E-2</v>
      </c>
      <c r="F2060" s="2">
        <f>'Moving Avg'!D2060</f>
        <v>18.466000000000001</v>
      </c>
      <c r="G2060" s="2">
        <f>'Moving Avg'!F2060</f>
        <v>18.466000000000005</v>
      </c>
      <c r="H2060" s="2">
        <f>'Moving Avg'!G2060</f>
        <v>18.798980000000007</v>
      </c>
      <c r="I2060" s="2">
        <f>'Moving Avg'!H2060</f>
        <v>18.556139999999992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</row>
    <row r="2061" spans="1:12" ht="13.5" x14ac:dyDescent="0.25">
      <c r="A2061" s="3">
        <f>RSI!A2061</f>
        <v>45002</v>
      </c>
      <c r="B2061" s="2">
        <f>RSI!B2061</f>
        <v>18.466000000000001</v>
      </c>
      <c r="C2061" s="2">
        <f>RSI!I2061</f>
        <v>32.759395653980548</v>
      </c>
      <c r="D2061" s="2">
        <f>MACD!E2061</f>
        <v>-1.3504498181703184E-2</v>
      </c>
      <c r="E2061" s="2">
        <f>MACD!F2061</f>
        <v>6.1787331081181396E-2</v>
      </c>
      <c r="F2061" s="2">
        <f>'Moving Avg'!D2061</f>
        <v>18.466000000000001</v>
      </c>
      <c r="G2061" s="2">
        <f>'Moving Avg'!F2061</f>
        <v>18.466000000000005</v>
      </c>
      <c r="H2061" s="2">
        <f>'Moving Avg'!G2061</f>
        <v>18.798800000000007</v>
      </c>
      <c r="I2061" s="2">
        <f>'Moving Avg'!H2061</f>
        <v>18.564529999999987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</row>
    <row r="2062" spans="1:12" ht="13.5" x14ac:dyDescent="0.25">
      <c r="A2062" s="3">
        <f>RSI!A2062</f>
        <v>45006</v>
      </c>
      <c r="B2062" s="2">
        <f>RSI!B2062</f>
        <v>18.466000000000001</v>
      </c>
      <c r="C2062" s="2">
        <f>RSI!I2062</f>
        <v>32.759395653980548</v>
      </c>
      <c r="D2062" s="2">
        <f>MACD!E2062</f>
        <v>-2.0664477939945414E-2</v>
      </c>
      <c r="E2062" s="2">
        <f>MACD!F2062</f>
        <v>4.5296969276956034E-2</v>
      </c>
      <c r="F2062" s="2">
        <f>'Moving Avg'!D2062</f>
        <v>18.466000000000001</v>
      </c>
      <c r="G2062" s="2">
        <f>'Moving Avg'!F2062</f>
        <v>18.466000000000005</v>
      </c>
      <c r="H2062" s="2">
        <f>'Moving Avg'!G2062</f>
        <v>18.798620000000003</v>
      </c>
      <c r="I2062" s="2">
        <f>'Moving Avg'!H2062</f>
        <v>18.572919999999989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</row>
    <row r="2063" spans="1:12" ht="13.5" x14ac:dyDescent="0.25">
      <c r="A2063" s="3">
        <f>RSI!A2063</f>
        <v>45007</v>
      </c>
      <c r="B2063" s="2">
        <f>RSI!B2063</f>
        <v>18.466000000000001</v>
      </c>
      <c r="C2063" s="2">
        <f>RSI!I2063</f>
        <v>32.759395653980548</v>
      </c>
      <c r="D2063" s="2">
        <f>MACD!E2063</f>
        <v>-2.6038656064606869E-2</v>
      </c>
      <c r="E2063" s="2">
        <f>MACD!F2063</f>
        <v>3.1029844208643451E-2</v>
      </c>
      <c r="F2063" s="2">
        <f>'Moving Avg'!D2063</f>
        <v>18.466000000000001</v>
      </c>
      <c r="G2063" s="2">
        <f>'Moving Avg'!F2063</f>
        <v>18.466000000000005</v>
      </c>
      <c r="H2063" s="2">
        <f>'Moving Avg'!G2063</f>
        <v>18.798440000000003</v>
      </c>
      <c r="I2063" s="2">
        <f>'Moving Avg'!H2063</f>
        <v>18.581309999999988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</row>
    <row r="2064" spans="1:12" ht="13.5" x14ac:dyDescent="0.25">
      <c r="A2064" s="3">
        <f>RSI!A2064</f>
        <v>45008</v>
      </c>
      <c r="B2064" s="2">
        <f>RSI!B2064</f>
        <v>18.466000000000001</v>
      </c>
      <c r="C2064" s="2">
        <f>RSI!I2064</f>
        <v>32.759395653980548</v>
      </c>
      <c r="D2064" s="2">
        <f>MACD!E2064</f>
        <v>-2.9952457660119336E-2</v>
      </c>
      <c r="E2064" s="2">
        <f>MACD!F2064</f>
        <v>1.8833383834890895E-2</v>
      </c>
      <c r="F2064" s="2">
        <f>'Moving Avg'!D2064</f>
        <v>18.466000000000001</v>
      </c>
      <c r="G2064" s="2">
        <f>'Moving Avg'!F2064</f>
        <v>18.466000000000005</v>
      </c>
      <c r="H2064" s="2">
        <f>'Moving Avg'!G2064</f>
        <v>18.798260000000003</v>
      </c>
      <c r="I2064" s="2">
        <f>'Moving Avg'!H2064</f>
        <v>18.58969999999999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</row>
    <row r="2065" spans="1:12" ht="13.5" x14ac:dyDescent="0.25">
      <c r="A2065" s="3">
        <f>RSI!A2065</f>
        <v>45009</v>
      </c>
      <c r="B2065" s="2">
        <f>RSI!B2065</f>
        <v>18.466000000000001</v>
      </c>
      <c r="C2065" s="2">
        <f>RSI!I2065</f>
        <v>32.759395653980562</v>
      </c>
      <c r="D2065" s="2">
        <f>MACD!E2065</f>
        <v>-3.267748788269742E-2</v>
      </c>
      <c r="E2065" s="2">
        <f>MACD!F2065</f>
        <v>8.5312094913732317E-3</v>
      </c>
      <c r="F2065" s="2">
        <f>'Moving Avg'!D2065</f>
        <v>18.466000000000001</v>
      </c>
      <c r="G2065" s="2">
        <f>'Moving Avg'!F2065</f>
        <v>18.466000000000005</v>
      </c>
      <c r="H2065" s="2">
        <f>'Moving Avg'!G2065</f>
        <v>18.781460000000003</v>
      </c>
      <c r="I2065" s="2">
        <f>'Moving Avg'!H2065</f>
        <v>18.598089999999992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</row>
    <row r="2066" spans="1:12" ht="13.5" x14ac:dyDescent="0.25">
      <c r="A2066" s="3">
        <f>RSI!A2066</f>
        <v>45012</v>
      </c>
      <c r="B2066" s="2">
        <f>RSI!B2066</f>
        <v>18.466000000000001</v>
      </c>
      <c r="C2066" s="2">
        <f>RSI!I2066</f>
        <v>32.759395653980548</v>
      </c>
      <c r="D2066" s="2">
        <f>MACD!E2066</f>
        <v>-3.4440090047024086E-2</v>
      </c>
      <c r="E2066" s="2">
        <f>MACD!F2066</f>
        <v>-6.3050416306231934E-5</v>
      </c>
      <c r="F2066" s="2">
        <f>'Moving Avg'!D2066</f>
        <v>18.466000000000001</v>
      </c>
      <c r="G2066" s="2">
        <f>'Moving Avg'!F2066</f>
        <v>18.466000000000005</v>
      </c>
      <c r="H2066" s="2">
        <f>'Moving Avg'!G2066</f>
        <v>18.7561</v>
      </c>
      <c r="I2066" s="2">
        <f>'Moving Avg'!H2066</f>
        <v>18.606479999999991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</row>
    <row r="2067" spans="1:12" ht="13.5" x14ac:dyDescent="0.25">
      <c r="A2067" s="3">
        <f>RSI!A2067</f>
        <v>45013</v>
      </c>
      <c r="B2067" s="2">
        <f>RSI!B2067</f>
        <v>18.466000000000001</v>
      </c>
      <c r="C2067" s="2">
        <f>RSI!I2067</f>
        <v>32.759395653980562</v>
      </c>
      <c r="D2067" s="2">
        <f>MACD!E2067</f>
        <v>-3.5428566500019798E-2</v>
      </c>
      <c r="E2067" s="2">
        <f>MACD!F2067</f>
        <v>-7.136153633048945E-3</v>
      </c>
      <c r="F2067" s="2">
        <f>'Moving Avg'!D2067</f>
        <v>18.466000000000001</v>
      </c>
      <c r="G2067" s="2">
        <f>'Moving Avg'!F2067</f>
        <v>18.466000000000005</v>
      </c>
      <c r="H2067" s="2">
        <f>'Moving Avg'!G2067</f>
        <v>18.739300000000004</v>
      </c>
      <c r="I2067" s="2">
        <f>'Moving Avg'!H2067</f>
        <v>18.614869999999989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</row>
    <row r="2068" spans="1:12" ht="13.5" x14ac:dyDescent="0.25">
      <c r="A2068" s="3">
        <f>RSI!A2068</f>
        <v>45014</v>
      </c>
      <c r="B2068" s="2">
        <f>RSI!B2068</f>
        <v>18.466000000000001</v>
      </c>
      <c r="C2068" s="2">
        <f>RSI!I2068</f>
        <v>32.759395653980562</v>
      </c>
      <c r="D2068" s="2">
        <f>MACD!E2068</f>
        <v>-3.5799269515898402E-2</v>
      </c>
      <c r="E2068" s="2">
        <f>MACD!F2068</f>
        <v>-1.2868776809618837E-2</v>
      </c>
      <c r="F2068" s="2">
        <f>'Moving Avg'!D2068</f>
        <v>18.466000000000001</v>
      </c>
      <c r="G2068" s="2">
        <f>'Moving Avg'!F2068</f>
        <v>18.466000000000005</v>
      </c>
      <c r="H2068" s="2">
        <f>'Moving Avg'!G2068</f>
        <v>18.722500000000004</v>
      </c>
      <c r="I2068" s="2">
        <f>'Moving Avg'!H2068</f>
        <v>18.623259999999988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</row>
    <row r="2069" spans="1:12" ht="13.5" x14ac:dyDescent="0.25">
      <c r="A2069" s="3">
        <f>RSI!A2069</f>
        <v>45015</v>
      </c>
      <c r="B2069" s="2">
        <f>RSI!B2069</f>
        <v>18.466000000000001</v>
      </c>
      <c r="C2069" s="2">
        <f>RSI!I2069</f>
        <v>32.759395653980562</v>
      </c>
      <c r="D2069" s="2">
        <f>MACD!E2069</f>
        <v>-3.5681737468330255E-2</v>
      </c>
      <c r="E2069" s="2">
        <f>MACD!F2069</f>
        <v>-1.743136894136112E-2</v>
      </c>
      <c r="F2069" s="2">
        <f>'Moving Avg'!D2069</f>
        <v>18.466000000000001</v>
      </c>
      <c r="G2069" s="2">
        <f>'Moving Avg'!F2069</f>
        <v>18.466000000000005</v>
      </c>
      <c r="H2069" s="2">
        <f>'Moving Avg'!G2069</f>
        <v>18.705700000000004</v>
      </c>
      <c r="I2069" s="2">
        <f>'Moving Avg'!H2069</f>
        <v>18.63164999999999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</row>
    <row r="2070" spans="1:12" ht="13.5" x14ac:dyDescent="0.25">
      <c r="A2070" s="3">
        <f>RSI!A2070</f>
        <v>45016</v>
      </c>
      <c r="B2070" s="2">
        <f>RSI!B2070</f>
        <v>18.466000000000001</v>
      </c>
      <c r="C2070" s="2">
        <f>RSI!I2070</f>
        <v>32.759395653980562</v>
      </c>
      <c r="D2070" s="2">
        <f>MACD!E2070</f>
        <v>-3.5183024468459223E-2</v>
      </c>
      <c r="E2070" s="2">
        <f>MACD!F2070</f>
        <v>-2.0981700046780741E-2</v>
      </c>
      <c r="F2070" s="2">
        <f>'Moving Avg'!D2070</f>
        <v>18.466000000000001</v>
      </c>
      <c r="G2070" s="2">
        <f>'Moving Avg'!F2070</f>
        <v>18.466000000000005</v>
      </c>
      <c r="H2070" s="2">
        <f>'Moving Avg'!G2070</f>
        <v>18.688900000000004</v>
      </c>
      <c r="I2070" s="2">
        <f>'Moving Avg'!H2070</f>
        <v>18.640039999999988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</row>
    <row r="2071" spans="1:12" ht="13.5" x14ac:dyDescent="0.25">
      <c r="A2071" s="3">
        <f>RSI!A2071</f>
        <v>45019</v>
      </c>
      <c r="B2071" s="2">
        <f>RSI!B2071</f>
        <v>18.466000000000001</v>
      </c>
      <c r="C2071" s="2">
        <f>RSI!I2071</f>
        <v>32.759395653980562</v>
      </c>
      <c r="D2071" s="2">
        <f>MACD!E2071</f>
        <v>-3.4391348762365936E-2</v>
      </c>
      <c r="E2071" s="2">
        <f>MACD!F2071</f>
        <v>-2.3663629789897781E-2</v>
      </c>
      <c r="F2071" s="2">
        <f>'Moving Avg'!D2071</f>
        <v>18.466000000000001</v>
      </c>
      <c r="G2071" s="2">
        <f>'Moving Avg'!F2071</f>
        <v>18.466000000000005</v>
      </c>
      <c r="H2071" s="2">
        <f>'Moving Avg'!G2071</f>
        <v>18.672100000000004</v>
      </c>
      <c r="I2071" s="2">
        <f>'Moving Avg'!H2071</f>
        <v>18.644654999999986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</row>
    <row r="2072" spans="1:12" ht="13.5" x14ac:dyDescent="0.25">
      <c r="A2072" s="3">
        <f>RSI!A2072</f>
        <v>45020</v>
      </c>
      <c r="B2072" s="2">
        <f>RSI!B2072</f>
        <v>18.466000000000001</v>
      </c>
      <c r="C2072" s="2">
        <f>RSI!I2072</f>
        <v>32.759395653980562</v>
      </c>
      <c r="D2072" s="2">
        <f>MACD!E2072</f>
        <v>-3.3379165815855316E-2</v>
      </c>
      <c r="E2072" s="2">
        <f>MACD!F2072</f>
        <v>-2.560673699508929E-2</v>
      </c>
      <c r="F2072" s="2">
        <f>'Moving Avg'!D2072</f>
        <v>18.466000000000001</v>
      </c>
      <c r="G2072" s="2">
        <f>'Moving Avg'!F2072</f>
        <v>18.466000000000005</v>
      </c>
      <c r="H2072" s="2">
        <f>'Moving Avg'!G2072</f>
        <v>18.667060000000006</v>
      </c>
      <c r="I2072" s="2">
        <f>'Moving Avg'!H2072</f>
        <v>18.645324999999985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</row>
    <row r="2073" spans="1:12" ht="13.5" x14ac:dyDescent="0.25">
      <c r="A2073" s="3">
        <f>RSI!A2073</f>
        <v>45021</v>
      </c>
      <c r="B2073" s="2">
        <f>RSI!B2073</f>
        <v>18.466000000000001</v>
      </c>
      <c r="C2073" s="2">
        <f>RSI!I2073</f>
        <v>32.759395653980562</v>
      </c>
      <c r="D2073" s="2">
        <f>MACD!E2073</f>
        <v>-3.2205755634794997E-2</v>
      </c>
      <c r="E2073" s="2">
        <f>MACD!F2073</f>
        <v>-2.6926540723030433E-2</v>
      </c>
      <c r="F2073" s="2">
        <f>'Moving Avg'!D2073</f>
        <v>18.466000000000001</v>
      </c>
      <c r="G2073" s="2">
        <f>'Moving Avg'!F2073</f>
        <v>18.466000000000005</v>
      </c>
      <c r="H2073" s="2">
        <f>'Moving Avg'!G2073</f>
        <v>18.667060000000006</v>
      </c>
      <c r="I2073" s="2">
        <f>'Moving Avg'!H2073</f>
        <v>18.645994999999985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</row>
    <row r="2074" spans="1:12" ht="13.5" x14ac:dyDescent="0.25">
      <c r="A2074" s="3">
        <f>RSI!A2074</f>
        <v>45022</v>
      </c>
      <c r="B2074" s="2">
        <f>RSI!B2074</f>
        <v>18.466000000000001</v>
      </c>
      <c r="C2074" s="2">
        <f>RSI!I2074</f>
        <v>32.759395653980562</v>
      </c>
      <c r="D2074" s="2">
        <f>MACD!E2074</f>
        <v>-3.0919400015616105E-2</v>
      </c>
      <c r="E2074" s="2">
        <f>MACD!F2074</f>
        <v>-2.772511258154757E-2</v>
      </c>
      <c r="F2074" s="2">
        <f>'Moving Avg'!D2074</f>
        <v>18.466000000000001</v>
      </c>
      <c r="G2074" s="2">
        <f>'Moving Avg'!F2074</f>
        <v>18.466000000000005</v>
      </c>
      <c r="H2074" s="2">
        <f>'Moving Avg'!G2074</f>
        <v>18.667060000000006</v>
      </c>
      <c r="I2074" s="2">
        <f>'Moving Avg'!H2074</f>
        <v>18.646664999999981</v>
      </c>
      <c r="J2074" s="5" t="str">
        <f>OBV!F2074</f>
        <v>NEUTRAL</v>
      </c>
      <c r="K2074" s="5" t="str">
        <f>OBV!G2074</f>
        <v>NEUTRAL</v>
      </c>
      <c r="L2074" s="5" t="str">
        <f>OBV!H2074</f>
        <v>NEUTRAL</v>
      </c>
    </row>
    <row r="2075" spans="1:12" ht="13.5" x14ac:dyDescent="0.25">
      <c r="A2075" s="3">
        <f>RSI!A2075</f>
        <v>45023</v>
      </c>
      <c r="B2075" s="2">
        <f>RSI!B2075</f>
        <v>18.559000000000001</v>
      </c>
      <c r="C2075" s="2">
        <f>RSI!I2075</f>
        <v>60.183037645323601</v>
      </c>
      <c r="D2075" s="2">
        <f>MACD!E2075</f>
        <v>-3.6448102593002574E-2</v>
      </c>
      <c r="E2075" s="2">
        <f>MACD!F2075</f>
        <v>-2.9469710583838571E-2</v>
      </c>
      <c r="F2075" s="2">
        <f>'Moving Avg'!D2075</f>
        <v>18.4846</v>
      </c>
      <c r="G2075" s="2">
        <f>'Moving Avg'!F2075</f>
        <v>18.470650000000006</v>
      </c>
      <c r="H2075" s="2">
        <f>'Moving Avg'!G2075</f>
        <v>18.668920000000004</v>
      </c>
      <c r="I2075" s="2">
        <f>'Moving Avg'!H2075</f>
        <v>18.647799999999982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</row>
    <row r="2076" spans="1:12" ht="13.5" x14ac:dyDescent="0.25">
      <c r="A2076" s="3">
        <f>RSI!A2076</f>
        <v>45026</v>
      </c>
      <c r="B2076" s="2">
        <f>RSI!B2076</f>
        <v>18.559000000000001</v>
      </c>
      <c r="C2076" s="2">
        <f>RSI!I2076</f>
        <v>60.183037645323601</v>
      </c>
      <c r="D2076" s="2">
        <f>MACD!E2076</f>
        <v>-4.1424173243743923E-2</v>
      </c>
      <c r="E2076" s="2">
        <f>MACD!F2076</f>
        <v>-3.1860603115819647E-2</v>
      </c>
      <c r="F2076" s="2">
        <f>'Moving Avg'!D2076</f>
        <v>18.5032</v>
      </c>
      <c r="G2076" s="2">
        <f>'Moving Avg'!F2076</f>
        <v>18.475300000000008</v>
      </c>
      <c r="H2076" s="2">
        <f>'Moving Avg'!G2076</f>
        <v>18.670780000000004</v>
      </c>
      <c r="I2076" s="2">
        <f>'Moving Avg'!H2076</f>
        <v>18.648304999999983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</row>
    <row r="2077" spans="1:12" ht="13.5" x14ac:dyDescent="0.25">
      <c r="A2077" s="3">
        <f>RSI!A2077</f>
        <v>45027</v>
      </c>
      <c r="B2077" s="2">
        <f>RSI!B2077</f>
        <v>18.559000000000001</v>
      </c>
      <c r="C2077" s="2">
        <f>RSI!I2077</f>
        <v>60.183037645323601</v>
      </c>
      <c r="D2077" s="2">
        <f>MACD!E2077</f>
        <v>-4.591056280493433E-2</v>
      </c>
      <c r="E2077" s="2">
        <f>MACD!F2077</f>
        <v>-3.4670595053642582E-2</v>
      </c>
      <c r="F2077" s="2">
        <f>'Moving Avg'!D2077</f>
        <v>18.521799999999999</v>
      </c>
      <c r="G2077" s="2">
        <f>'Moving Avg'!F2077</f>
        <v>18.479950000000009</v>
      </c>
      <c r="H2077" s="2">
        <f>'Moving Avg'!G2077</f>
        <v>18.672640000000005</v>
      </c>
      <c r="I2077" s="2">
        <f>'Moving Avg'!H2077</f>
        <v>18.648809999999983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</row>
    <row r="2078" spans="1:12" ht="13.5" x14ac:dyDescent="0.25">
      <c r="A2078" s="3">
        <f>RSI!A2078</f>
        <v>45028</v>
      </c>
      <c r="B2078" s="2">
        <f>RSI!B2078</f>
        <v>18.559000000000001</v>
      </c>
      <c r="C2078" s="2">
        <f>RSI!I2078</f>
        <v>60.183037645323594</v>
      </c>
      <c r="D2078" s="2">
        <f>MACD!E2078</f>
        <v>-4.9962172144276451E-2</v>
      </c>
      <c r="E2078" s="2">
        <f>MACD!F2078</f>
        <v>-3.7728910471769357E-2</v>
      </c>
      <c r="F2078" s="2">
        <f>'Moving Avg'!D2078</f>
        <v>18.540399999999998</v>
      </c>
      <c r="G2078" s="2">
        <f>'Moving Avg'!F2078</f>
        <v>18.484600000000007</v>
      </c>
      <c r="H2078" s="2">
        <f>'Moving Avg'!G2078</f>
        <v>18.657880000000002</v>
      </c>
      <c r="I2078" s="2">
        <f>'Moving Avg'!H2078</f>
        <v>18.649314999999987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</row>
    <row r="2079" spans="1:12" ht="13.5" x14ac:dyDescent="0.25">
      <c r="A2079" s="3">
        <f>RSI!A2079</f>
        <v>45029</v>
      </c>
      <c r="B2079" s="2">
        <f>RSI!B2079</f>
        <v>19.39</v>
      </c>
      <c r="C2079" s="2">
        <f>RSI!I2079</f>
        <v>93.253352772960895</v>
      </c>
      <c r="D2079" s="2">
        <f>MACD!E2079</f>
        <v>-0.11518252507801208</v>
      </c>
      <c r="E2079" s="2">
        <f>MACD!F2079</f>
        <v>-5.3219633393017905E-2</v>
      </c>
      <c r="F2079" s="2">
        <f>'Moving Avg'!D2079</f>
        <v>18.725200000000001</v>
      </c>
      <c r="G2079" s="2">
        <f>'Moving Avg'!F2079</f>
        <v>18.530800000000006</v>
      </c>
      <c r="H2079" s="2">
        <f>'Moving Avg'!G2079</f>
        <v>18.659740000000003</v>
      </c>
      <c r="I2079" s="2">
        <f>'Moving Avg'!H2079</f>
        <v>18.653974999999988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</row>
    <row r="2080" spans="1:12" ht="13.5" x14ac:dyDescent="0.25">
      <c r="A2080" s="3">
        <f>RSI!A2080</f>
        <v>45030</v>
      </c>
      <c r="B2080" s="2">
        <f>RSI!B2080</f>
        <v>19.39</v>
      </c>
      <c r="C2080" s="2">
        <f>RSI!I2080</f>
        <v>93.253352772960895</v>
      </c>
      <c r="D2080" s="2">
        <f>MACD!E2080</f>
        <v>-0.17549838535283868</v>
      </c>
      <c r="E2080" s="2">
        <f>MACD!F2080</f>
        <v>-7.7675383784982066E-2</v>
      </c>
      <c r="F2080" s="2">
        <f>'Moving Avg'!D2080</f>
        <v>18.891400000000001</v>
      </c>
      <c r="G2080" s="2">
        <f>'Moving Avg'!F2080</f>
        <v>18.577000000000005</v>
      </c>
      <c r="H2080" s="2">
        <f>'Moving Avg'!G2080</f>
        <v>18.661600000000004</v>
      </c>
      <c r="I2080" s="2">
        <f>'Moving Avg'!H2080</f>
        <v>18.65863499999999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</row>
    <row r="2081" spans="1:12" ht="13.5" x14ac:dyDescent="0.25">
      <c r="A2081" s="3">
        <f>RSI!A2081</f>
        <v>45033</v>
      </c>
      <c r="B2081" s="2">
        <f>RSI!B2081</f>
        <v>20.254000000000001</v>
      </c>
      <c r="C2081" s="2">
        <f>RSI!I2081</f>
        <v>96.629209689631708</v>
      </c>
      <c r="D2081" s="2">
        <f>MACD!E2081</f>
        <v>-0.29528433416812661</v>
      </c>
      <c r="E2081" s="2">
        <f>MACD!F2081</f>
        <v>-0.12119717386161097</v>
      </c>
      <c r="F2081" s="2">
        <f>'Moving Avg'!D2081</f>
        <v>19.230399999999999</v>
      </c>
      <c r="G2081" s="2">
        <f>'Moving Avg'!F2081</f>
        <v>18.666400000000007</v>
      </c>
      <c r="H2081" s="2">
        <f>'Moving Avg'!G2081</f>
        <v>18.680560000000003</v>
      </c>
      <c r="I2081" s="2">
        <f>'Moving Avg'!H2081</f>
        <v>18.667614999999987</v>
      </c>
      <c r="J2081" s="5" t="str">
        <f>OBV!F2081</f>
        <v>BULLISH</v>
      </c>
      <c r="K2081" s="5" t="str">
        <f>OBV!G2081</f>
        <v>STRONG</v>
      </c>
      <c r="L2081" s="5" t="str">
        <f>OBV!H2081</f>
        <v>CONFIRMED BULLISH</v>
      </c>
    </row>
    <row r="2082" spans="1:12" ht="13.5" x14ac:dyDescent="0.25">
      <c r="A2082" s="3">
        <f>RSI!A2082</f>
        <v>45034</v>
      </c>
      <c r="B2082" s="2">
        <f>RSI!B2082</f>
        <v>20.254000000000001</v>
      </c>
      <c r="C2082" s="2">
        <f>RSI!I2082</f>
        <v>96.629209689631708</v>
      </c>
      <c r="D2082" s="2">
        <f>MACD!E2082</f>
        <v>-0.40614472900439935</v>
      </c>
      <c r="E2082" s="2">
        <f>MACD!F2082</f>
        <v>-0.17818668489016865</v>
      </c>
      <c r="F2082" s="2">
        <f>'Moving Avg'!D2082</f>
        <v>19.569400000000002</v>
      </c>
      <c r="G2082" s="2">
        <f>'Moving Avg'!F2082</f>
        <v>18.755800000000008</v>
      </c>
      <c r="H2082" s="2">
        <f>'Moving Avg'!G2082</f>
        <v>18.699520000000003</v>
      </c>
      <c r="I2082" s="2">
        <f>'Moving Avg'!H2082</f>
        <v>18.676594999999988</v>
      </c>
      <c r="J2082" s="5" t="str">
        <f>OBV!F2082</f>
        <v>BULLISH</v>
      </c>
      <c r="K2082" s="5" t="str">
        <f>OBV!G2082</f>
        <v>STRONG</v>
      </c>
      <c r="L2082" s="5" t="str">
        <f>OBV!H2082</f>
        <v>CONFIRMED BULLISH</v>
      </c>
    </row>
    <row r="2083" spans="1:12" ht="13.5" x14ac:dyDescent="0.25">
      <c r="A2083" s="3">
        <f>RSI!A2083</f>
        <v>45035</v>
      </c>
      <c r="B2083" s="2">
        <f>RSI!B2083</f>
        <v>20.254000000000001</v>
      </c>
      <c r="C2083" s="2">
        <f>RSI!I2083</f>
        <v>96.629209689631708</v>
      </c>
      <c r="D2083" s="2">
        <f>MACD!E2083</f>
        <v>-0.50874880212109019</v>
      </c>
      <c r="E2083" s="2">
        <f>MACD!F2083</f>
        <v>-0.24429910833635296</v>
      </c>
      <c r="F2083" s="2">
        <f>'Moving Avg'!D2083</f>
        <v>19.908400000000004</v>
      </c>
      <c r="G2083" s="2">
        <f>'Moving Avg'!F2083</f>
        <v>18.845200000000006</v>
      </c>
      <c r="H2083" s="2">
        <f>'Moving Avg'!G2083</f>
        <v>18.718480000000003</v>
      </c>
      <c r="I2083" s="2">
        <f>'Moving Avg'!H2083</f>
        <v>18.685574999999986</v>
      </c>
      <c r="J2083" s="5" t="str">
        <f>OBV!F2083</f>
        <v>BULLISH</v>
      </c>
      <c r="K2083" s="5" t="str">
        <f>OBV!G2083</f>
        <v>STRONG</v>
      </c>
      <c r="L2083" s="5" t="str">
        <f>OBV!H2083</f>
        <v>CONFIRMED BULLISH</v>
      </c>
    </row>
    <row r="2084" spans="1:12" ht="13.5" x14ac:dyDescent="0.25">
      <c r="A2084" s="3">
        <f>RSI!A2084</f>
        <v>45036</v>
      </c>
      <c r="B2084" s="2">
        <f>RSI!B2084</f>
        <v>20.145</v>
      </c>
      <c r="C2084" s="2">
        <f>RSI!I2084</f>
        <v>89.56744834200012</v>
      </c>
      <c r="D2084" s="2">
        <f>MACD!E2084</f>
        <v>-0.59564089584931068</v>
      </c>
      <c r="E2084" s="2">
        <f>MACD!F2084</f>
        <v>-0.31456746583894452</v>
      </c>
      <c r="F2084" s="2">
        <f>'Moving Avg'!D2084</f>
        <v>20.059400000000004</v>
      </c>
      <c r="G2084" s="2">
        <f>'Moving Avg'!F2084</f>
        <v>18.929150000000003</v>
      </c>
      <c r="H2084" s="2">
        <f>'Moving Avg'!G2084</f>
        <v>18.735260000000004</v>
      </c>
      <c r="I2084" s="2">
        <f>'Moving Avg'!H2084</f>
        <v>18.694009999999988</v>
      </c>
      <c r="J2084" s="5" t="str">
        <f>OBV!F2084</f>
        <v>BULLISH</v>
      </c>
      <c r="K2084" s="5" t="str">
        <f>OBV!G2084</f>
        <v>NEUTRAL</v>
      </c>
      <c r="L2084" s="5" t="str">
        <f>OBV!H2084</f>
        <v>CONFIRMED BULLISH</v>
      </c>
    </row>
    <row r="2085" spans="1:12" ht="13.5" x14ac:dyDescent="0.25">
      <c r="A2085" s="3">
        <f>RSI!A2085</f>
        <v>45040</v>
      </c>
      <c r="B2085" s="2">
        <f>RSI!B2085</f>
        <v>20.145</v>
      </c>
      <c r="C2085" s="2">
        <f>RSI!I2085</f>
        <v>89.56744834200012</v>
      </c>
      <c r="D2085" s="2">
        <f>MACD!E2085</f>
        <v>-0.66175702745005793</v>
      </c>
      <c r="E2085" s="2">
        <f>MACD!F2085</f>
        <v>-0.3840053781611672</v>
      </c>
      <c r="F2085" s="2">
        <f>'Moving Avg'!D2085</f>
        <v>20.2104</v>
      </c>
      <c r="G2085" s="2">
        <f>'Moving Avg'!F2085</f>
        <v>19.013100000000001</v>
      </c>
      <c r="H2085" s="2">
        <f>'Moving Avg'!G2085</f>
        <v>18.752040000000001</v>
      </c>
      <c r="I2085" s="2">
        <f>'Moving Avg'!H2085</f>
        <v>18.70244499999999</v>
      </c>
      <c r="J2085" s="5" t="str">
        <f>OBV!F2085</f>
        <v>BULLISH</v>
      </c>
      <c r="K2085" s="5" t="str">
        <f>OBV!G2085</f>
        <v>NEUTRAL</v>
      </c>
      <c r="L2085" s="5" t="str">
        <f>OBV!H2085</f>
        <v>CONFIRMED BULLISH</v>
      </c>
    </row>
    <row r="2086" spans="1:12" ht="13.5" x14ac:dyDescent="0.25">
      <c r="A2086" s="3">
        <f>RSI!A2086</f>
        <v>45041</v>
      </c>
      <c r="B2086" s="2">
        <f>RSI!B2086</f>
        <v>20.145</v>
      </c>
      <c r="C2086" s="2">
        <f>RSI!I2086</f>
        <v>89.56744834200012</v>
      </c>
      <c r="D2086" s="2">
        <f>MACD!E2086</f>
        <v>-0.72409009890420251</v>
      </c>
      <c r="E2086" s="2">
        <f>MACD!F2086</f>
        <v>-0.45202232230977424</v>
      </c>
      <c r="F2086" s="2">
        <f>'Moving Avg'!D2086</f>
        <v>20.188600000000001</v>
      </c>
      <c r="G2086" s="2">
        <f>'Moving Avg'!F2086</f>
        <v>19.097050000000003</v>
      </c>
      <c r="H2086" s="2">
        <f>'Moving Avg'!G2086</f>
        <v>18.768820000000002</v>
      </c>
      <c r="I2086" s="2">
        <f>'Moving Avg'!H2086</f>
        <v>18.710879999999989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</row>
    <row r="2087" spans="1:12" ht="13.5" x14ac:dyDescent="0.25">
      <c r="A2087" s="3">
        <f>RSI!A2087</f>
        <v>45042</v>
      </c>
      <c r="B2087" s="2">
        <f>RSI!B2087</f>
        <v>20.145</v>
      </c>
      <c r="C2087" s="2">
        <f>RSI!I2087</f>
        <v>89.56744834200012</v>
      </c>
      <c r="D2087" s="2">
        <f>MACD!E2087</f>
        <v>-0.78274888595341707</v>
      </c>
      <c r="E2087" s="2">
        <f>MACD!F2087</f>
        <v>-0.51816763503850283</v>
      </c>
      <c r="F2087" s="2">
        <f>'Moving Avg'!D2087</f>
        <v>20.166799999999999</v>
      </c>
      <c r="G2087" s="2">
        <f>'Moving Avg'!F2087</f>
        <v>19.181000000000001</v>
      </c>
      <c r="H2087" s="2">
        <f>'Moving Avg'!G2087</f>
        <v>18.785600000000002</v>
      </c>
      <c r="I2087" s="2">
        <f>'Moving Avg'!H2087</f>
        <v>18.72304999999999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</row>
    <row r="2088" spans="1:12" ht="13.5" x14ac:dyDescent="0.25">
      <c r="A2088" s="3">
        <f>RSI!A2088</f>
        <v>45043</v>
      </c>
      <c r="B2088" s="2">
        <f>RSI!B2088</f>
        <v>19.239000000000001</v>
      </c>
      <c r="C2088" s="2">
        <f>RSI!I2088</f>
        <v>49.292964676234355</v>
      </c>
      <c r="D2088" s="2">
        <f>MACD!E2088</f>
        <v>-0.77074937283295952</v>
      </c>
      <c r="E2088" s="2">
        <f>MACD!F2088</f>
        <v>-0.56868398259739417</v>
      </c>
      <c r="F2088" s="2">
        <f>'Moving Avg'!D2088</f>
        <v>19.963799999999999</v>
      </c>
      <c r="G2088" s="2">
        <f>'Moving Avg'!F2088</f>
        <v>19.219649999999994</v>
      </c>
      <c r="H2088" s="2">
        <f>'Moving Avg'!G2088</f>
        <v>18.784260000000003</v>
      </c>
      <c r="I2088" s="2">
        <f>'Moving Avg'!H2088</f>
        <v>18.730689999999989</v>
      </c>
      <c r="J2088" s="5" t="str">
        <f>OBV!F2088</f>
        <v>BEARISH</v>
      </c>
      <c r="K2088" s="5" t="str">
        <f>OBV!G2088</f>
        <v>WEAK</v>
      </c>
      <c r="L2088" s="5" t="str">
        <f>OBV!H2088</f>
        <v>CONFIRMED BEARISH</v>
      </c>
    </row>
    <row r="2089" spans="1:12" ht="13.5" x14ac:dyDescent="0.25">
      <c r="A2089" s="3">
        <f>RSI!A2089</f>
        <v>45044</v>
      </c>
      <c r="B2089" s="2">
        <f>RSI!B2089</f>
        <v>19.239000000000001</v>
      </c>
      <c r="C2089" s="2">
        <f>RSI!I2089</f>
        <v>49.292964676234355</v>
      </c>
      <c r="D2089" s="2">
        <f>MACD!E2089</f>
        <v>-0.63246771015644399</v>
      </c>
      <c r="E2089" s="2">
        <f>MACD!F2089</f>
        <v>-0.58144072810920411</v>
      </c>
      <c r="F2089" s="2">
        <f>'Moving Avg'!D2089</f>
        <v>19.782600000000002</v>
      </c>
      <c r="G2089" s="2">
        <f>'Moving Avg'!F2089</f>
        <v>19.258299999999995</v>
      </c>
      <c r="H2089" s="2">
        <f>'Moving Avg'!G2089</f>
        <v>18.782920000000001</v>
      </c>
      <c r="I2089" s="2">
        <f>'Moving Avg'!H2089</f>
        <v>18.738329999999987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</row>
    <row r="2090" spans="1:12" ht="13.5" x14ac:dyDescent="0.25">
      <c r="A2090" s="3">
        <f>RSI!A2090</f>
        <v>45048</v>
      </c>
      <c r="B2090" s="2">
        <f>RSI!B2090</f>
        <v>19.222000000000001</v>
      </c>
      <c r="C2090" s="2">
        <f>RSI!I2090</f>
        <v>48.815297052031305</v>
      </c>
      <c r="D2090" s="2">
        <f>MACD!E2090</f>
        <v>-0.5139397099380183</v>
      </c>
      <c r="E2090" s="2">
        <f>MACD!F2090</f>
        <v>-0.5679405244749669</v>
      </c>
      <c r="F2090" s="2">
        <f>'Moving Avg'!D2090</f>
        <v>19.598000000000003</v>
      </c>
      <c r="G2090" s="2">
        <f>'Moving Avg'!F2090</f>
        <v>19.296099999999992</v>
      </c>
      <c r="H2090" s="2">
        <f>'Moving Avg'!G2090</f>
        <v>18.79804</v>
      </c>
      <c r="I2090" s="2">
        <f>'Moving Avg'!H2090</f>
        <v>18.745884999999983</v>
      </c>
      <c r="J2090" s="5" t="str">
        <f>OBV!F2090</f>
        <v>BEARISH</v>
      </c>
      <c r="K2090" s="5" t="str">
        <f>OBV!G2090</f>
        <v>WEAK</v>
      </c>
      <c r="L2090" s="5" t="str">
        <f>OBV!H2090</f>
        <v>CONFIRMED BEARISH</v>
      </c>
    </row>
    <row r="2091" spans="1:12" ht="13.5" x14ac:dyDescent="0.25">
      <c r="A2091" s="3">
        <f>RSI!A2091</f>
        <v>45049</v>
      </c>
      <c r="B2091" s="2">
        <f>RSI!B2091</f>
        <v>19.222000000000001</v>
      </c>
      <c r="C2091" s="2">
        <f>RSI!I2091</f>
        <v>48.815297052031305</v>
      </c>
      <c r="D2091" s="2">
        <f>MACD!E2091</f>
        <v>-0.28038142247414299</v>
      </c>
      <c r="E2091" s="2">
        <f>MACD!F2091</f>
        <v>-0.51042870407480212</v>
      </c>
      <c r="F2091" s="2">
        <f>'Moving Avg'!D2091</f>
        <v>19.413400000000003</v>
      </c>
      <c r="G2091" s="2">
        <f>'Moving Avg'!F2091</f>
        <v>19.333899999999993</v>
      </c>
      <c r="H2091" s="2">
        <f>'Moving Avg'!G2091</f>
        <v>18.81316</v>
      </c>
      <c r="I2091" s="2">
        <f>'Moving Avg'!H2091</f>
        <v>18.753439999999983</v>
      </c>
      <c r="J2091" s="5" t="str">
        <f>OBV!F2091</f>
        <v>BEARISH</v>
      </c>
      <c r="K2091" s="5" t="str">
        <f>OBV!G2091</f>
        <v>WEAK</v>
      </c>
      <c r="L2091" s="5" t="str">
        <f>OBV!H2091</f>
        <v>CONFIRMED BEARISH</v>
      </c>
    </row>
    <row r="2092" spans="1:12" ht="13.5" x14ac:dyDescent="0.25">
      <c r="A2092" s="3">
        <f>RSI!A2092</f>
        <v>45050</v>
      </c>
      <c r="B2092" s="2">
        <f>RSI!B2092</f>
        <v>19.222000000000001</v>
      </c>
      <c r="C2092" s="2">
        <f>RSI!I2092</f>
        <v>48.815297052031305</v>
      </c>
      <c r="D2092" s="2">
        <f>MACD!E2092</f>
        <v>-8.2438246569694229E-2</v>
      </c>
      <c r="E2092" s="2">
        <f>MACD!F2092</f>
        <v>-0.42483061257378057</v>
      </c>
      <c r="F2092" s="2">
        <f>'Moving Avg'!D2092</f>
        <v>19.2288</v>
      </c>
      <c r="G2092" s="2">
        <f>'Moving Avg'!F2092</f>
        <v>19.371699999999993</v>
      </c>
      <c r="H2092" s="2">
        <f>'Moving Avg'!G2092</f>
        <v>18.828279999999999</v>
      </c>
      <c r="I2092" s="2">
        <f>'Moving Avg'!H2092</f>
        <v>18.757049999999985</v>
      </c>
      <c r="J2092" s="5" t="str">
        <f>OBV!F2092</f>
        <v>BEARISH</v>
      </c>
      <c r="K2092" s="5" t="str">
        <f>OBV!G2092</f>
        <v>WEAK</v>
      </c>
      <c r="L2092" s="5" t="str">
        <f>OBV!H2092</f>
        <v>CONFIRMED BEARISH</v>
      </c>
    </row>
    <row r="2093" spans="1:12" ht="13.5" x14ac:dyDescent="0.25">
      <c r="A2093" s="3">
        <f>RSI!A2093</f>
        <v>45051</v>
      </c>
      <c r="B2093" s="2">
        <f>RSI!B2093</f>
        <v>18.661999999999999</v>
      </c>
      <c r="C2093" s="2">
        <f>RSI!I2093</f>
        <v>34.900756665829405</v>
      </c>
      <c r="D2093" s="2">
        <f>MACD!E2093</f>
        <v>0.12682707069527055</v>
      </c>
      <c r="E2093" s="2">
        <f>MACD!F2093</f>
        <v>-0.31449907591997034</v>
      </c>
      <c r="F2093" s="2">
        <f>'Moving Avg'!D2093</f>
        <v>19.113400000000002</v>
      </c>
      <c r="G2093" s="2">
        <f>'Moving Avg'!F2093</f>
        <v>19.381499999999996</v>
      </c>
      <c r="H2093" s="2">
        <f>'Moving Avg'!G2093</f>
        <v>18.8322</v>
      </c>
      <c r="I2093" s="2">
        <f>'Moving Avg'!H2093</f>
        <v>18.757859999999983</v>
      </c>
      <c r="J2093" s="5" t="str">
        <f>OBV!F2093</f>
        <v>BEARISH</v>
      </c>
      <c r="K2093" s="5" t="str">
        <f>OBV!G2093</f>
        <v>WEAK</v>
      </c>
      <c r="L2093" s="5" t="str">
        <f>OBV!H2093</f>
        <v>CONFIRMED BEARISH</v>
      </c>
    </row>
    <row r="2094" spans="1:12" ht="13.5" x14ac:dyDescent="0.25">
      <c r="A2094" s="3">
        <f>RSI!A2094</f>
        <v>45054</v>
      </c>
      <c r="B2094" s="2">
        <f>RSI!B2094</f>
        <v>18.68</v>
      </c>
      <c r="C2094" s="2">
        <f>RSI!I2094</f>
        <v>35.536810507872147</v>
      </c>
      <c r="D2094" s="2">
        <f>MACD!E2094</f>
        <v>0.28937594239066655</v>
      </c>
      <c r="E2094" s="2">
        <f>MACD!F2094</f>
        <v>-0.19372407225784297</v>
      </c>
      <c r="F2094" s="2">
        <f>'Moving Avg'!D2094</f>
        <v>19.001600000000003</v>
      </c>
      <c r="G2094" s="2">
        <f>'Moving Avg'!F2094</f>
        <v>19.392199999999995</v>
      </c>
      <c r="H2094" s="2">
        <f>'Moving Avg'!G2094</f>
        <v>18.836479999999998</v>
      </c>
      <c r="I2094" s="2">
        <f>'Moving Avg'!H2094</f>
        <v>18.758759999999985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</row>
    <row r="2095" spans="1:12" ht="13.5" x14ac:dyDescent="0.25">
      <c r="A2095" s="3">
        <f>RSI!A2095</f>
        <v>45055</v>
      </c>
      <c r="B2095" s="2">
        <f>RSI!B2095</f>
        <v>18.68</v>
      </c>
      <c r="C2095" s="2">
        <f>RSI!I2095</f>
        <v>35.536810507872161</v>
      </c>
      <c r="D2095" s="2">
        <f>MACD!E2095</f>
        <v>0.43012647215326538</v>
      </c>
      <c r="E2095" s="2">
        <f>MACD!F2095</f>
        <v>-6.8953963375621305E-2</v>
      </c>
      <c r="F2095" s="2">
        <f>'Moving Avg'!D2095</f>
        <v>18.8932</v>
      </c>
      <c r="G2095" s="2">
        <f>'Moving Avg'!F2095</f>
        <v>19.398249999999997</v>
      </c>
      <c r="H2095" s="2">
        <f>'Moving Avg'!G2095</f>
        <v>18.84076</v>
      </c>
      <c r="I2095" s="2">
        <f>'Moving Avg'!H2095</f>
        <v>18.759659999999982</v>
      </c>
      <c r="J2095" s="5" t="str">
        <f>OBV!F2095</f>
        <v>BULLISH</v>
      </c>
      <c r="K2095" s="5" t="str">
        <f>OBV!G2095</f>
        <v>NEUTRAL</v>
      </c>
      <c r="L2095" s="5" t="str">
        <f>OBV!H2095</f>
        <v>BULLISH DIVERGENCE</v>
      </c>
    </row>
    <row r="2096" spans="1:12" ht="13.5" x14ac:dyDescent="0.25">
      <c r="A2096" s="3">
        <f>RSI!A2096</f>
        <v>45056</v>
      </c>
      <c r="B2096" s="2">
        <f>RSI!B2096</f>
        <v>18.661999999999999</v>
      </c>
      <c r="C2096" s="2">
        <f>RSI!I2096</f>
        <v>35.138637129950567</v>
      </c>
      <c r="D2096" s="2">
        <f>MACD!E2096</f>
        <v>0.55352786758374961</v>
      </c>
      <c r="E2096" s="2">
        <f>MACD!F2096</f>
        <v>5.5542402816252875E-2</v>
      </c>
      <c r="F2096" s="2">
        <f>'Moving Avg'!D2096</f>
        <v>18.781200000000002</v>
      </c>
      <c r="G2096" s="2">
        <f>'Moving Avg'!F2096</f>
        <v>19.403399999999998</v>
      </c>
      <c r="H2096" s="2">
        <f>'Moving Avg'!G2096</f>
        <v>18.844679999999997</v>
      </c>
      <c r="I2096" s="2">
        <f>'Moving Avg'!H2096</f>
        <v>18.760469999999984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</row>
    <row r="2097" spans="1:12" ht="13.5" x14ac:dyDescent="0.25">
      <c r="A2097" s="3">
        <f>RSI!A2097</f>
        <v>45057</v>
      </c>
      <c r="B2097" s="2">
        <f>RSI!B2097</f>
        <v>18.661999999999999</v>
      </c>
      <c r="C2097" s="2">
        <f>RSI!I2097</f>
        <v>35.138637129950567</v>
      </c>
      <c r="D2097" s="2">
        <f>MACD!E2097</f>
        <v>0.6608021475639454</v>
      </c>
      <c r="E2097" s="2">
        <f>MACD!F2097</f>
        <v>0.17659435176579139</v>
      </c>
      <c r="F2097" s="2">
        <f>'Moving Avg'!D2097</f>
        <v>18.6692</v>
      </c>
      <c r="G2097" s="2">
        <f>'Moving Avg'!F2097</f>
        <v>19.408549999999998</v>
      </c>
      <c r="H2097" s="2">
        <f>'Moving Avg'!G2097</f>
        <v>18.848600000000001</v>
      </c>
      <c r="I2097" s="2">
        <f>'Moving Avg'!H2097</f>
        <v>18.76102999999998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</row>
    <row r="2098" spans="1:12" ht="13.5" x14ac:dyDescent="0.25">
      <c r="A2098" s="3">
        <f>RSI!A2098</f>
        <v>45058</v>
      </c>
      <c r="B2098" s="2">
        <f>RSI!B2098</f>
        <v>18.661999999999999</v>
      </c>
      <c r="C2098" s="2">
        <f>RSI!I2098</f>
        <v>35.138637129950567</v>
      </c>
      <c r="D2098" s="2">
        <f>MACD!E2098</f>
        <v>0.61483410882975065</v>
      </c>
      <c r="E2098" s="2">
        <f>MACD!F2098</f>
        <v>0.26424230317858322</v>
      </c>
      <c r="F2098" s="2">
        <f>'Moving Avg'!D2098</f>
        <v>18.6692</v>
      </c>
      <c r="G2098" s="2">
        <f>'Moving Avg'!F2098</f>
        <v>19.413699999999999</v>
      </c>
      <c r="H2098" s="2">
        <f>'Moving Avg'!G2098</f>
        <v>18.852520000000002</v>
      </c>
      <c r="I2098" s="2">
        <f>'Moving Avg'!H2098</f>
        <v>18.76158999999998</v>
      </c>
      <c r="J2098" s="5" t="str">
        <f>OBV!F2098</f>
        <v>BULLISH</v>
      </c>
      <c r="K2098" s="5" t="str">
        <f>OBV!G2098</f>
        <v>NEUTRAL</v>
      </c>
      <c r="L2098" s="5" t="str">
        <f>OBV!H2098</f>
        <v>NEUTRAL</v>
      </c>
    </row>
    <row r="2099" spans="1:12" ht="13.5" x14ac:dyDescent="0.25">
      <c r="A2099" s="3">
        <f>RSI!A2099</f>
        <v>45061</v>
      </c>
      <c r="B2099" s="2">
        <f>RSI!B2099</f>
        <v>18.661999999999999</v>
      </c>
      <c r="C2099" s="2">
        <f>RSI!I2099</f>
        <v>35.138637129950567</v>
      </c>
      <c r="D2099" s="2">
        <f>MACD!E2099</f>
        <v>0.57838810573225174</v>
      </c>
      <c r="E2099" s="2">
        <f>MACD!F2099</f>
        <v>0.32707146368931694</v>
      </c>
      <c r="F2099" s="2">
        <f>'Moving Avg'!D2099</f>
        <v>18.665600000000001</v>
      </c>
      <c r="G2099" s="2">
        <f>'Moving Avg'!F2099</f>
        <v>19.377299999999998</v>
      </c>
      <c r="H2099" s="2">
        <f>'Moving Avg'!G2099</f>
        <v>18.856440000000006</v>
      </c>
      <c r="I2099" s="2">
        <f>'Moving Avg'!H2099</f>
        <v>18.762149999999977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</row>
    <row r="2100" spans="1:12" ht="13.5" x14ac:dyDescent="0.25">
      <c r="A2100" s="3">
        <f>RSI!A2100</f>
        <v>45062</v>
      </c>
      <c r="B2100" s="2">
        <f>RSI!B2100</f>
        <v>18.201000000000001</v>
      </c>
      <c r="C2100" s="2">
        <f>RSI!I2100</f>
        <v>25.352980882433982</v>
      </c>
      <c r="D2100" s="2">
        <f>MACD!E2100</f>
        <v>0.58135048956489754</v>
      </c>
      <c r="E2100" s="2">
        <f>MACD!F2100</f>
        <v>0.37792726886443306</v>
      </c>
      <c r="F2100" s="2">
        <f>'Moving Avg'!D2100</f>
        <v>18.569799999999997</v>
      </c>
      <c r="G2100" s="2">
        <f>'Moving Avg'!F2100</f>
        <v>19.31785</v>
      </c>
      <c r="H2100" s="2">
        <f>'Moving Avg'!G2100</f>
        <v>18.851140000000004</v>
      </c>
      <c r="I2100" s="2">
        <f>'Moving Avg'!H2100</f>
        <v>18.760404999999977</v>
      </c>
      <c r="J2100" s="5" t="str">
        <f>OBV!F2100</f>
        <v>BEARISH</v>
      </c>
      <c r="K2100" s="5" t="str">
        <f>OBV!G2100</f>
        <v>WEAK</v>
      </c>
      <c r="L2100" s="5" t="str">
        <f>OBV!H2100</f>
        <v>CONFIRMED BEARISH</v>
      </c>
    </row>
    <row r="2101" spans="1:12" ht="13.5" x14ac:dyDescent="0.25">
      <c r="A2101" s="3">
        <f>RSI!A2101</f>
        <v>45063</v>
      </c>
      <c r="B2101" s="2">
        <f>RSI!B2101</f>
        <v>18.201000000000001</v>
      </c>
      <c r="C2101" s="2">
        <f>RSI!I2101</f>
        <v>25.352980882433982</v>
      </c>
      <c r="D2101" s="2">
        <f>MACD!E2101</f>
        <v>0.58868169639030299</v>
      </c>
      <c r="E2101" s="2">
        <f>MACD!F2101</f>
        <v>0.42007815436960705</v>
      </c>
      <c r="F2101" s="2">
        <f>'Moving Avg'!D2101</f>
        <v>18.477600000000002</v>
      </c>
      <c r="G2101" s="2">
        <f>'Moving Avg'!F2101</f>
        <v>19.215199999999999</v>
      </c>
      <c r="H2101" s="2">
        <f>'Moving Avg'!G2101</f>
        <v>18.845840000000006</v>
      </c>
      <c r="I2101" s="2">
        <f>'Moving Avg'!H2101</f>
        <v>18.758659999999978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</row>
    <row r="2102" spans="1:12" ht="13.5" x14ac:dyDescent="0.25">
      <c r="A2102" s="3">
        <f>RSI!A2102</f>
        <v>45064</v>
      </c>
      <c r="B2102" s="2">
        <f>RSI!B2102</f>
        <v>18.201000000000001</v>
      </c>
      <c r="C2102" s="2">
        <f>RSI!I2102</f>
        <v>25.352980882433982</v>
      </c>
      <c r="D2102" s="2">
        <f>MACD!E2102</f>
        <v>0.59935222371630203</v>
      </c>
      <c r="E2102" s="2">
        <f>MACD!F2102</f>
        <v>0.45593296823894608</v>
      </c>
      <c r="F2102" s="2">
        <f>'Moving Avg'!D2102</f>
        <v>18.385399999999997</v>
      </c>
      <c r="G2102" s="2">
        <f>'Moving Avg'!F2102</f>
        <v>19.112550000000002</v>
      </c>
      <c r="H2102" s="2">
        <f>'Moving Avg'!G2102</f>
        <v>18.840540000000008</v>
      </c>
      <c r="I2102" s="2">
        <f>'Moving Avg'!H2102</f>
        <v>18.756914999999978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</row>
    <row r="2103" spans="1:12" ht="13.5" x14ac:dyDescent="0.25">
      <c r="A2103" s="3">
        <f>RSI!A2103</f>
        <v>45065</v>
      </c>
      <c r="B2103" s="2">
        <f>RSI!B2103</f>
        <v>18.201000000000001</v>
      </c>
      <c r="C2103" s="2">
        <f>RSI!I2103</f>
        <v>25.352980882433982</v>
      </c>
      <c r="D2103" s="2">
        <f>MACD!E2103</f>
        <v>0.52636358018292739</v>
      </c>
      <c r="E2103" s="2">
        <f>MACD!F2103</f>
        <v>0.47001909062774239</v>
      </c>
      <c r="F2103" s="2">
        <f>'Moving Avg'!D2103</f>
        <v>18.293200000000002</v>
      </c>
      <c r="G2103" s="2">
        <f>'Moving Avg'!F2103</f>
        <v>19.009900000000005</v>
      </c>
      <c r="H2103" s="2">
        <f>'Moving Avg'!G2103</f>
        <v>18.835240000000006</v>
      </c>
      <c r="I2103" s="2">
        <f>'Moving Avg'!H2103</f>
        <v>18.755169999999978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</row>
    <row r="2104" spans="1:12" ht="13.5" x14ac:dyDescent="0.25">
      <c r="A2104" s="3">
        <f>RSI!A2104</f>
        <v>45068</v>
      </c>
      <c r="B2104" s="2">
        <f>RSI!B2104</f>
        <v>18.201000000000001</v>
      </c>
      <c r="C2104" s="2">
        <f>RSI!I2104</f>
        <v>25.352980882433982</v>
      </c>
      <c r="D2104" s="2">
        <f>MACD!E2104</f>
        <v>0.47120309217036649</v>
      </c>
      <c r="E2104" s="2">
        <f>MACD!F2104</f>
        <v>0.47025589093626718</v>
      </c>
      <c r="F2104" s="2">
        <f>'Moving Avg'!D2104</f>
        <v>18.201000000000001</v>
      </c>
      <c r="G2104" s="2">
        <f>'Moving Avg'!F2104</f>
        <v>18.912700000000008</v>
      </c>
      <c r="H2104" s="2">
        <f>'Moving Avg'!G2104</f>
        <v>18.829940000000008</v>
      </c>
      <c r="I2104" s="2">
        <f>'Moving Avg'!H2104</f>
        <v>18.753424999999979</v>
      </c>
      <c r="J2104" s="5" t="str">
        <f>OBV!F2104</f>
        <v>BEARISH</v>
      </c>
      <c r="K2104" s="5" t="str">
        <f>OBV!G2104</f>
        <v>NEUTRAL</v>
      </c>
      <c r="L2104" s="5" t="str">
        <f>OBV!H2104</f>
        <v>CONFIRMED BEARISH</v>
      </c>
    </row>
    <row r="2105" spans="1:12" ht="13.5" x14ac:dyDescent="0.25">
      <c r="A2105" s="3">
        <f>RSI!A2105</f>
        <v>45069</v>
      </c>
      <c r="B2105" s="2">
        <f>RSI!B2105</f>
        <v>18.201000000000001</v>
      </c>
      <c r="C2105" s="2">
        <f>RSI!I2105</f>
        <v>25.352980882433982</v>
      </c>
      <c r="D2105" s="2">
        <f>MACD!E2105</f>
        <v>0.42807503925829593</v>
      </c>
      <c r="E2105" s="2">
        <f>MACD!F2105</f>
        <v>0.461819720600673</v>
      </c>
      <c r="F2105" s="2">
        <f>'Moving Avg'!D2105</f>
        <v>18.201000000000001</v>
      </c>
      <c r="G2105" s="2">
        <f>'Moving Avg'!F2105</f>
        <v>18.815500000000007</v>
      </c>
      <c r="H2105" s="2">
        <f>'Moving Avg'!G2105</f>
        <v>18.824640000000006</v>
      </c>
      <c r="I2105" s="2">
        <f>'Moving Avg'!H2105</f>
        <v>18.751679999999975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</row>
    <row r="2106" spans="1:12" ht="13.5" x14ac:dyDescent="0.25">
      <c r="A2106" s="3">
        <f>RSI!A2106</f>
        <v>45070</v>
      </c>
      <c r="B2106" s="2">
        <f>RSI!B2106</f>
        <v>18.201000000000001</v>
      </c>
      <c r="C2106" s="2">
        <f>RSI!I2106</f>
        <v>25.352980882433982</v>
      </c>
      <c r="D2106" s="2">
        <f>MACD!E2106</f>
        <v>0.39209636487694866</v>
      </c>
      <c r="E2106" s="2">
        <f>MACD!F2106</f>
        <v>0.44787504945592815</v>
      </c>
      <c r="F2106" s="2">
        <f>'Moving Avg'!D2106</f>
        <v>18.201000000000001</v>
      </c>
      <c r="G2106" s="2">
        <f>'Moving Avg'!F2106</f>
        <v>18.71830000000001</v>
      </c>
      <c r="H2106" s="2">
        <f>'Moving Avg'!G2106</f>
        <v>18.819340000000008</v>
      </c>
      <c r="I2106" s="2">
        <f>'Moving Avg'!H2106</f>
        <v>18.749934999999976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</row>
    <row r="2107" spans="1:12" ht="13.5" x14ac:dyDescent="0.25">
      <c r="A2107" s="3">
        <f>RSI!A2107</f>
        <v>45071</v>
      </c>
      <c r="B2107" s="2">
        <f>RSI!B2107</f>
        <v>18.201000000000001</v>
      </c>
      <c r="C2107" s="2">
        <f>RSI!I2107</f>
        <v>25.352980882433982</v>
      </c>
      <c r="D2107" s="2">
        <f>MACD!E2107</f>
        <v>0.36469317138869428</v>
      </c>
      <c r="E2107" s="2">
        <f>MACD!F2107</f>
        <v>0.43123867384248138</v>
      </c>
      <c r="F2107" s="2">
        <f>'Moving Avg'!D2107</f>
        <v>18.201000000000001</v>
      </c>
      <c r="G2107" s="2">
        <f>'Moving Avg'!F2107</f>
        <v>18.621100000000009</v>
      </c>
      <c r="H2107" s="2">
        <f>'Moving Avg'!G2107</f>
        <v>18.814040000000009</v>
      </c>
      <c r="I2107" s="2">
        <f>'Moving Avg'!H2107</f>
        <v>18.748189999999976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</row>
    <row r="2108" spans="1:12" ht="13.5" x14ac:dyDescent="0.25">
      <c r="A2108" s="3">
        <f>RSI!A2108</f>
        <v>45072</v>
      </c>
      <c r="B2108" s="2">
        <f>RSI!B2108</f>
        <v>18.645</v>
      </c>
      <c r="C2108" s="2">
        <f>RSI!I2108</f>
        <v>49.741070728222944</v>
      </c>
      <c r="D2108" s="2">
        <f>MACD!E2108</f>
        <v>0.31143205772822569</v>
      </c>
      <c r="E2108" s="2">
        <f>MACD!F2108</f>
        <v>0.40727735061963027</v>
      </c>
      <c r="F2108" s="2">
        <f>'Moving Avg'!D2108</f>
        <v>18.2898</v>
      </c>
      <c r="G2108" s="2">
        <f>'Moving Avg'!F2108</f>
        <v>18.591400000000007</v>
      </c>
      <c r="H2108" s="2">
        <f>'Moving Avg'!G2108</f>
        <v>18.817620000000009</v>
      </c>
      <c r="I2108" s="2">
        <f>'Moving Avg'!H2108</f>
        <v>18.748664999999974</v>
      </c>
      <c r="J2108" s="5" t="str">
        <f>OBV!F2108</f>
        <v>BULLISH</v>
      </c>
      <c r="K2108" s="5" t="str">
        <f>OBV!G2108</f>
        <v>STRONG</v>
      </c>
      <c r="L2108" s="5" t="str">
        <f>OBV!H2108</f>
        <v>CONFIRMED BULLISH</v>
      </c>
    </row>
    <row r="2109" spans="1:12" ht="13.5" x14ac:dyDescent="0.25">
      <c r="A2109" s="3">
        <f>RSI!A2109</f>
        <v>45075</v>
      </c>
      <c r="B2109" s="2">
        <f>RSI!B2109</f>
        <v>18.645</v>
      </c>
      <c r="C2109" s="2">
        <f>RSI!I2109</f>
        <v>49.741070728222944</v>
      </c>
      <c r="D2109" s="2">
        <f>MACD!E2109</f>
        <v>0.26634791388907075</v>
      </c>
      <c r="E2109" s="2">
        <f>MACD!F2109</f>
        <v>0.37909146327351839</v>
      </c>
      <c r="F2109" s="2">
        <f>'Moving Avg'!D2109</f>
        <v>18.378599999999999</v>
      </c>
      <c r="G2109" s="2">
        <f>'Moving Avg'!F2109</f>
        <v>18.561700000000005</v>
      </c>
      <c r="H2109" s="2">
        <f>'Moving Avg'!G2109</f>
        <v>18.821200000000008</v>
      </c>
      <c r="I2109" s="2">
        <f>'Moving Avg'!H2109</f>
        <v>18.749139999999972</v>
      </c>
      <c r="J2109" s="5" t="str">
        <f>OBV!F2109</f>
        <v>BULLISH</v>
      </c>
      <c r="K2109" s="5" t="str">
        <f>OBV!G2109</f>
        <v>STRONG</v>
      </c>
      <c r="L2109" s="5" t="str">
        <f>OBV!H2109</f>
        <v>CONFIRMED BULLISH</v>
      </c>
    </row>
    <row r="2110" spans="1:12" ht="13.5" x14ac:dyDescent="0.25">
      <c r="A2110" s="3">
        <f>RSI!A2110</f>
        <v>45076</v>
      </c>
      <c r="B2110" s="2">
        <f>RSI!B2110</f>
        <v>19.478999999999999</v>
      </c>
      <c r="C2110" s="2">
        <f>RSI!I2110</f>
        <v>70.638588228167691</v>
      </c>
      <c r="D2110" s="2">
        <f>MACD!E2110</f>
        <v>9.5483152603250687E-2</v>
      </c>
      <c r="E2110" s="2">
        <f>MACD!F2110</f>
        <v>0.3223698011394649</v>
      </c>
      <c r="F2110" s="2">
        <f>'Moving Avg'!D2110</f>
        <v>18.6342</v>
      </c>
      <c r="G2110" s="2">
        <f>'Moving Avg'!F2110</f>
        <v>18.574550000000002</v>
      </c>
      <c r="H2110" s="2">
        <f>'Moving Avg'!G2110</f>
        <v>18.841460000000009</v>
      </c>
      <c r="I2110" s="2">
        <f>'Moving Avg'!H2110</f>
        <v>18.753784999999972</v>
      </c>
      <c r="J2110" s="5" t="str">
        <f>OBV!F2110</f>
        <v>BULLISH</v>
      </c>
      <c r="K2110" s="5" t="str">
        <f>OBV!G2110</f>
        <v>STRONG</v>
      </c>
      <c r="L2110" s="5" t="str">
        <f>OBV!H2110</f>
        <v>CONFIRMED BULLISH</v>
      </c>
    </row>
    <row r="2111" spans="1:12" ht="13.5" x14ac:dyDescent="0.25">
      <c r="A2111" s="3">
        <f>RSI!A2111</f>
        <v>45077</v>
      </c>
      <c r="B2111" s="2">
        <f>RSI!B2111</f>
        <v>19.478999999999999</v>
      </c>
      <c r="C2111" s="2">
        <f>RSI!I2111</f>
        <v>70.638588228167691</v>
      </c>
      <c r="D2111" s="2">
        <f>MACD!E2111</f>
        <v>-5.4037479772855335E-2</v>
      </c>
      <c r="E2111" s="2">
        <f>MACD!F2111</f>
        <v>0.24708834495700085</v>
      </c>
      <c r="F2111" s="2">
        <f>'Moving Avg'!D2111</f>
        <v>18.889800000000001</v>
      </c>
      <c r="G2111" s="2">
        <f>'Moving Avg'!F2111</f>
        <v>18.587399999999999</v>
      </c>
      <c r="H2111" s="2">
        <f>'Moving Avg'!G2111</f>
        <v>18.861720000000005</v>
      </c>
      <c r="I2111" s="2">
        <f>'Moving Avg'!H2111</f>
        <v>18.758429999999972</v>
      </c>
      <c r="J2111" s="5" t="str">
        <f>OBV!F2111</f>
        <v>BULLISH</v>
      </c>
      <c r="K2111" s="5" t="str">
        <f>OBV!G2111</f>
        <v>STRONG</v>
      </c>
      <c r="L2111" s="5" t="str">
        <f>OBV!H2111</f>
        <v>CONFIRMED BULLISH</v>
      </c>
    </row>
    <row r="2112" spans="1:12" ht="13.5" x14ac:dyDescent="0.25">
      <c r="A2112" s="3">
        <f>RSI!A2112</f>
        <v>45078</v>
      </c>
      <c r="B2112" s="2">
        <f>RSI!B2112</f>
        <v>19.478999999999999</v>
      </c>
      <c r="C2112" s="2">
        <f>RSI!I2112</f>
        <v>70.638588228167691</v>
      </c>
      <c r="D2112" s="2">
        <f>MACD!E2112</f>
        <v>-0.18513156519831853</v>
      </c>
      <c r="E2112" s="2">
        <f>MACD!F2112</f>
        <v>0.16064436292593698</v>
      </c>
      <c r="F2112" s="2">
        <f>'Moving Avg'!D2112</f>
        <v>19.145399999999999</v>
      </c>
      <c r="G2112" s="2">
        <f>'Moving Avg'!F2112</f>
        <v>18.600249999999996</v>
      </c>
      <c r="H2112" s="2">
        <f>'Moving Avg'!G2112</f>
        <v>18.881980000000009</v>
      </c>
      <c r="I2112" s="2">
        <f>'Moving Avg'!H2112</f>
        <v>18.763074999999969</v>
      </c>
      <c r="J2112" s="5" t="str">
        <f>OBV!F2112</f>
        <v>BULLISH</v>
      </c>
      <c r="K2112" s="5" t="str">
        <f>OBV!G2112</f>
        <v>STRONG</v>
      </c>
      <c r="L2112" s="5" t="str">
        <f>OBV!H2112</f>
        <v>CONFIRMED BULLISH</v>
      </c>
    </row>
    <row r="2113" spans="1:12" ht="13.5" x14ac:dyDescent="0.25">
      <c r="A2113" s="3">
        <f>RSI!A2113</f>
        <v>45079</v>
      </c>
      <c r="B2113" s="2">
        <f>RSI!B2113</f>
        <v>19.478999999999999</v>
      </c>
      <c r="C2113" s="2">
        <f>RSI!I2113</f>
        <v>70.638588228167691</v>
      </c>
      <c r="D2113" s="2">
        <f>MACD!E2113</f>
        <v>-0.30029494762341713</v>
      </c>
      <c r="E2113" s="2">
        <f>MACD!F2113</f>
        <v>6.8456500816066149E-2</v>
      </c>
      <c r="F2113" s="2">
        <f>'Moving Avg'!D2113</f>
        <v>19.312199999999997</v>
      </c>
      <c r="G2113" s="2">
        <f>'Moving Avg'!F2113</f>
        <v>18.641099999999994</v>
      </c>
      <c r="H2113" s="2">
        <f>'Moving Avg'!G2113</f>
        <v>18.902240000000006</v>
      </c>
      <c r="I2113" s="2">
        <f>'Moving Avg'!H2113</f>
        <v>18.767719999999969</v>
      </c>
      <c r="J2113" s="5" t="str">
        <f>OBV!F2113</f>
        <v>BULLISH</v>
      </c>
      <c r="K2113" s="5" t="str">
        <f>OBV!G2113</f>
        <v>STRONG</v>
      </c>
      <c r="L2113" s="5" t="str">
        <f>OBV!H2113</f>
        <v>CONFIRMED BULLISH</v>
      </c>
    </row>
    <row r="2114" spans="1:12" ht="13.5" x14ac:dyDescent="0.25">
      <c r="A2114" s="3">
        <f>RSI!A2114</f>
        <v>45082</v>
      </c>
      <c r="B2114" s="2">
        <f>RSI!B2114</f>
        <v>19.478999999999999</v>
      </c>
      <c r="C2114" s="2">
        <f>RSI!I2114</f>
        <v>70.638588228167691</v>
      </c>
      <c r="D2114" s="2">
        <f>MACD!E2114</f>
        <v>-0.40166460681546212</v>
      </c>
      <c r="E2114" s="2">
        <f>MACD!F2114</f>
        <v>-2.5567720710239508E-2</v>
      </c>
      <c r="F2114" s="2">
        <f>'Moving Avg'!D2114</f>
        <v>19.478999999999999</v>
      </c>
      <c r="G2114" s="2">
        <f>'Moving Avg'!F2114</f>
        <v>18.681049999999992</v>
      </c>
      <c r="H2114" s="2">
        <f>'Moving Avg'!G2114</f>
        <v>18.922500000000007</v>
      </c>
      <c r="I2114" s="2">
        <f>'Moving Avg'!H2114</f>
        <v>18.772364999999969</v>
      </c>
      <c r="J2114" s="5" t="str">
        <f>OBV!F2114</f>
        <v>BULLISH</v>
      </c>
      <c r="K2114" s="5" t="str">
        <f>OBV!G2114</f>
        <v>STRONG</v>
      </c>
      <c r="L2114" s="5" t="str">
        <f>OBV!H2114</f>
        <v>CONFIRMED BULLISH</v>
      </c>
    </row>
    <row r="2115" spans="1:12" ht="13.5" x14ac:dyDescent="0.25">
      <c r="A2115" s="3">
        <f>RSI!A2115</f>
        <v>45083</v>
      </c>
      <c r="B2115" s="2">
        <f>RSI!B2115</f>
        <v>19.478999999999999</v>
      </c>
      <c r="C2115" s="2">
        <f>RSI!I2115</f>
        <v>70.638588228167691</v>
      </c>
      <c r="D2115" s="2">
        <f>MACD!E2115</f>
        <v>-0.49107200809908136</v>
      </c>
      <c r="E2115" s="2">
        <f>MACD!F2115</f>
        <v>-0.11866857818800788</v>
      </c>
      <c r="F2115" s="2">
        <f>'Moving Avg'!D2115</f>
        <v>19.478999999999999</v>
      </c>
      <c r="G2115" s="2">
        <f>'Moving Avg'!F2115</f>
        <v>18.720999999999993</v>
      </c>
      <c r="H2115" s="2">
        <f>'Moving Avg'!G2115</f>
        <v>18.942760000000007</v>
      </c>
      <c r="I2115" s="2">
        <f>'Moving Avg'!H2115</f>
        <v>18.777009999999965</v>
      </c>
      <c r="J2115" s="5" t="str">
        <f>OBV!F2115</f>
        <v>NEUTRAL</v>
      </c>
      <c r="K2115" s="5" t="str">
        <f>OBV!G2115</f>
        <v>NEUTRAL</v>
      </c>
      <c r="L2115" s="5" t="str">
        <f>OBV!H2115</f>
        <v>NEUTRAL</v>
      </c>
    </row>
    <row r="2116" spans="1:12" ht="13.5" x14ac:dyDescent="0.25">
      <c r="A2116" s="3">
        <f>RSI!A2116</f>
        <v>45084</v>
      </c>
      <c r="B2116" s="2">
        <f>RSI!B2116</f>
        <v>19.478999999999999</v>
      </c>
      <c r="C2116" s="2">
        <f>RSI!I2116</f>
        <v>70.638588228167691</v>
      </c>
      <c r="D2116" s="2">
        <f>MACD!E2116</f>
        <v>-0.57008838223184455</v>
      </c>
      <c r="E2116" s="2">
        <f>MACD!F2116</f>
        <v>-0.20895253899677524</v>
      </c>
      <c r="F2116" s="2">
        <f>'Moving Avg'!D2116</f>
        <v>19.478999999999999</v>
      </c>
      <c r="G2116" s="2">
        <f>'Moving Avg'!F2116</f>
        <v>18.761849999999995</v>
      </c>
      <c r="H2116" s="2">
        <f>'Moving Avg'!G2116</f>
        <v>18.963020000000007</v>
      </c>
      <c r="I2116" s="2">
        <f>'Moving Avg'!H2116</f>
        <v>18.781654999999965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</row>
    <row r="2117" spans="1:12" ht="13.5" x14ac:dyDescent="0.25">
      <c r="A2117" s="3">
        <f>RSI!A2117</f>
        <v>45085</v>
      </c>
      <c r="B2117" s="2">
        <f>RSI!B2117</f>
        <v>19.478999999999999</v>
      </c>
      <c r="C2117" s="2">
        <f>RSI!I2117</f>
        <v>70.638588228167691</v>
      </c>
      <c r="D2117" s="2">
        <f>MACD!E2117</f>
        <v>-0.64006316672638164</v>
      </c>
      <c r="E2117" s="2">
        <f>MACD!F2117</f>
        <v>-0.29517466454269653</v>
      </c>
      <c r="F2117" s="2">
        <f>'Moving Avg'!D2117</f>
        <v>19.478999999999999</v>
      </c>
      <c r="G2117" s="2">
        <f>'Moving Avg'!F2117</f>
        <v>18.802699999999994</v>
      </c>
      <c r="H2117" s="2">
        <f>'Moving Avg'!G2117</f>
        <v>18.983280000000008</v>
      </c>
      <c r="I2117" s="2">
        <f>'Moving Avg'!H2117</f>
        <v>18.786299999999969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</row>
    <row r="2118" spans="1:12" ht="13.5" x14ac:dyDescent="0.25">
      <c r="A2118" s="3">
        <f>RSI!A2118</f>
        <v>45086</v>
      </c>
      <c r="B2118" s="2">
        <f>RSI!B2118</f>
        <v>19.478999999999999</v>
      </c>
      <c r="C2118" s="2">
        <f>RSI!I2118</f>
        <v>70.638588228167691</v>
      </c>
      <c r="D2118" s="2">
        <f>MACD!E2118</f>
        <v>-0.63384895894601812</v>
      </c>
      <c r="E2118" s="2">
        <f>MACD!F2118</f>
        <v>-0.36290952342336091</v>
      </c>
      <c r="F2118" s="2">
        <f>'Moving Avg'!D2118</f>
        <v>19.478999999999999</v>
      </c>
      <c r="G2118" s="2">
        <f>'Moving Avg'!F2118</f>
        <v>18.843549999999993</v>
      </c>
      <c r="H2118" s="2">
        <f>'Moving Avg'!G2118</f>
        <v>19.003540000000008</v>
      </c>
      <c r="I2118" s="2">
        <f>'Moving Avg'!H2118</f>
        <v>18.790944999999965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</row>
    <row r="2119" spans="1:12" ht="13.5" x14ac:dyDescent="0.25">
      <c r="A2119" s="3">
        <f>RSI!A2119</f>
        <v>45089</v>
      </c>
      <c r="B2119" s="2">
        <f>RSI!B2119</f>
        <v>19.478999999999999</v>
      </c>
      <c r="C2119" s="2">
        <f>RSI!I2119</f>
        <v>70.638588228167691</v>
      </c>
      <c r="D2119" s="2">
        <f>MACD!E2119</f>
        <v>-0.63126120118138829</v>
      </c>
      <c r="E2119" s="2">
        <f>MACD!F2119</f>
        <v>-0.41657985897496641</v>
      </c>
      <c r="F2119" s="2">
        <f>'Moving Avg'!D2119</f>
        <v>19.478999999999999</v>
      </c>
      <c r="G2119" s="2">
        <f>'Moving Avg'!F2119</f>
        <v>18.884399999999992</v>
      </c>
      <c r="H2119" s="2">
        <f>'Moving Avg'!G2119</f>
        <v>19.023800000000008</v>
      </c>
      <c r="I2119" s="2">
        <f>'Moving Avg'!H2119</f>
        <v>18.795589999999962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</row>
    <row r="2120" spans="1:12" ht="13.5" x14ac:dyDescent="0.25">
      <c r="A2120" s="3">
        <f>RSI!A2120</f>
        <v>45090</v>
      </c>
      <c r="B2120" s="2">
        <f>RSI!B2120</f>
        <v>19.478999999999999</v>
      </c>
      <c r="C2120" s="2">
        <f>RSI!I2120</f>
        <v>70.638588228167691</v>
      </c>
      <c r="D2120" s="2">
        <f>MACD!E2120</f>
        <v>-0.50323647699335794</v>
      </c>
      <c r="E2120" s="2">
        <f>MACD!F2120</f>
        <v>-0.43391118257864469</v>
      </c>
      <c r="F2120" s="2">
        <f>'Moving Avg'!D2120</f>
        <v>19.478999999999999</v>
      </c>
      <c r="G2120" s="2">
        <f>'Moving Avg'!F2120</f>
        <v>18.948299999999993</v>
      </c>
      <c r="H2120" s="2">
        <f>'Moving Avg'!G2120</f>
        <v>19.044060000000009</v>
      </c>
      <c r="I2120" s="2">
        <f>'Moving Avg'!H2120</f>
        <v>18.800234999999962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</row>
    <row r="2121" spans="1:12" ht="13.5" x14ac:dyDescent="0.25">
      <c r="A2121" s="3">
        <f>RSI!A2121</f>
        <v>45091</v>
      </c>
      <c r="B2121" s="2">
        <f>RSI!B2121</f>
        <v>19.478999999999999</v>
      </c>
      <c r="C2121" s="2">
        <f>RSI!I2121</f>
        <v>70.638588228167706</v>
      </c>
      <c r="D2121" s="2">
        <f>MACD!E2121</f>
        <v>-0.39719731727916496</v>
      </c>
      <c r="E2121" s="2">
        <f>MACD!F2121</f>
        <v>-0.42656840951874875</v>
      </c>
      <c r="F2121" s="2">
        <f>'Moving Avg'!D2121</f>
        <v>19.478999999999999</v>
      </c>
      <c r="G2121" s="2">
        <f>'Moving Avg'!F2121</f>
        <v>19.012199999999989</v>
      </c>
      <c r="H2121" s="2">
        <f>'Moving Avg'!G2121</f>
        <v>19.064320000000009</v>
      </c>
      <c r="I2121" s="2">
        <f>'Moving Avg'!H2121</f>
        <v>18.804879999999958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</row>
    <row r="2122" spans="1:12" ht="13.5" x14ac:dyDescent="0.25">
      <c r="A2122" s="3">
        <f>RSI!A2122</f>
        <v>45092</v>
      </c>
      <c r="B2122" s="2">
        <f>RSI!B2122</f>
        <v>19.478999999999999</v>
      </c>
      <c r="C2122" s="2">
        <f>RSI!I2122</f>
        <v>70.638588228167691</v>
      </c>
      <c r="D2122" s="2">
        <f>MACD!E2122</f>
        <v>-0.30959173838879295</v>
      </c>
      <c r="E2122" s="2">
        <f>MACD!F2122</f>
        <v>-0.40317307529275764</v>
      </c>
      <c r="F2122" s="2">
        <f>'Moving Avg'!D2122</f>
        <v>19.478999999999999</v>
      </c>
      <c r="G2122" s="2">
        <f>'Moving Avg'!F2122</f>
        <v>19.07609999999999</v>
      </c>
      <c r="H2122" s="2">
        <f>'Moving Avg'!G2122</f>
        <v>19.08458000000001</v>
      </c>
      <c r="I2122" s="2">
        <f>'Moving Avg'!H2122</f>
        <v>18.813259999999961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</row>
    <row r="2123" spans="1:12" ht="13.5" x14ac:dyDescent="0.25">
      <c r="A2123" s="3">
        <f>RSI!A2123</f>
        <v>45093</v>
      </c>
      <c r="B2123" s="2">
        <f>RSI!B2123</f>
        <v>19.478999999999999</v>
      </c>
      <c r="C2123" s="2">
        <f>RSI!I2123</f>
        <v>70.638588228167691</v>
      </c>
      <c r="D2123" s="2">
        <f>MACD!E2123</f>
        <v>-0.23742677785201849</v>
      </c>
      <c r="E2123" s="2">
        <f>MACD!F2123</f>
        <v>-0.37002381580460986</v>
      </c>
      <c r="F2123" s="2">
        <f>'Moving Avg'!D2123</f>
        <v>19.478999999999999</v>
      </c>
      <c r="G2123" s="2">
        <f>'Moving Avg'!F2123</f>
        <v>19.13999999999999</v>
      </c>
      <c r="H2123" s="2">
        <f>'Moving Avg'!G2123</f>
        <v>19.10484000000001</v>
      </c>
      <c r="I2123" s="2">
        <f>'Moving Avg'!H2123</f>
        <v>18.82163999999996</v>
      </c>
      <c r="J2123" s="5" t="str">
        <f>OBV!F2123</f>
        <v>NEUTRAL</v>
      </c>
      <c r="K2123" s="5" t="str">
        <f>OBV!G2123</f>
        <v>NEUTRAL</v>
      </c>
      <c r="L2123" s="5" t="str">
        <f>OBV!H2123</f>
        <v>NEUTRAL</v>
      </c>
    </row>
    <row r="2124" spans="1:12" ht="13.5" x14ac:dyDescent="0.25">
      <c r="A2124" s="3">
        <f>RSI!A2124</f>
        <v>45096</v>
      </c>
      <c r="B2124" s="2">
        <f>RSI!B2124</f>
        <v>19.533000000000001</v>
      </c>
      <c r="C2124" s="2">
        <f>RSI!I2124</f>
        <v>72.71191520219142</v>
      </c>
      <c r="D2124" s="2">
        <f>MACD!E2124</f>
        <v>-0.18218156058985002</v>
      </c>
      <c r="E2124" s="2">
        <f>MACD!F2124</f>
        <v>-0.33245536476165788</v>
      </c>
      <c r="F2124" s="2">
        <f>'Moving Avg'!D2124</f>
        <v>19.489799999999999</v>
      </c>
      <c r="G2124" s="2">
        <f>'Moving Avg'!F2124</f>
        <v>19.206599999999991</v>
      </c>
      <c r="H2124" s="2">
        <f>'Moving Avg'!G2124</f>
        <v>19.126180000000012</v>
      </c>
      <c r="I2124" s="2">
        <f>'Moving Avg'!H2124</f>
        <v>18.830289999999955</v>
      </c>
      <c r="J2124" s="5" t="str">
        <f>OBV!F2124</f>
        <v>BULLISH</v>
      </c>
      <c r="K2124" s="5" t="str">
        <f>OBV!G2124</f>
        <v>STRONG</v>
      </c>
      <c r="L2124" s="5" t="str">
        <f>OBV!H2124</f>
        <v>CONFIRMED BULLISH</v>
      </c>
    </row>
    <row r="2125" spans="1:12" ht="13.5" x14ac:dyDescent="0.25">
      <c r="A2125" s="3">
        <f>RSI!A2125</f>
        <v>45097</v>
      </c>
      <c r="B2125" s="2">
        <f>RSI!B2125</f>
        <v>19.533000000000001</v>
      </c>
      <c r="C2125" s="2">
        <f>RSI!I2125</f>
        <v>72.71191520219142</v>
      </c>
      <c r="D2125" s="2">
        <f>MACD!E2125</f>
        <v>-0.13743751218684253</v>
      </c>
      <c r="E2125" s="2">
        <f>MACD!F2125</f>
        <v>-0.29345179424669482</v>
      </c>
      <c r="F2125" s="2">
        <f>'Moving Avg'!D2125</f>
        <v>19.500599999999999</v>
      </c>
      <c r="G2125" s="2">
        <f>'Moving Avg'!F2125</f>
        <v>19.273199999999996</v>
      </c>
      <c r="H2125" s="2">
        <f>'Moving Avg'!G2125</f>
        <v>19.14566000000001</v>
      </c>
      <c r="I2125" s="2">
        <f>'Moving Avg'!H2125</f>
        <v>18.838939999999958</v>
      </c>
      <c r="J2125" s="5" t="str">
        <f>OBV!F2125</f>
        <v>BULLISH</v>
      </c>
      <c r="K2125" s="5" t="str">
        <f>OBV!G2125</f>
        <v>STRONG</v>
      </c>
      <c r="L2125" s="5" t="str">
        <f>OBV!H2125</f>
        <v>CONFIRMED BULLISH</v>
      </c>
    </row>
    <row r="2126" spans="1:12" ht="13.5" x14ac:dyDescent="0.25">
      <c r="A2126" s="3">
        <f>RSI!A2126</f>
        <v>45098</v>
      </c>
      <c r="B2126" s="2">
        <f>RSI!B2126</f>
        <v>19.533000000000001</v>
      </c>
      <c r="C2126" s="2">
        <f>RSI!I2126</f>
        <v>72.71191520219142</v>
      </c>
      <c r="D2126" s="2">
        <f>MACD!E2126</f>
        <v>-0.10143077896868391</v>
      </c>
      <c r="E2126" s="2">
        <f>MACD!F2126</f>
        <v>-0.25504759119109266</v>
      </c>
      <c r="F2126" s="2">
        <f>'Moving Avg'!D2126</f>
        <v>19.511400000000002</v>
      </c>
      <c r="G2126" s="2">
        <f>'Moving Avg'!F2126</f>
        <v>19.339799999999993</v>
      </c>
      <c r="H2126" s="2">
        <f>'Moving Avg'!G2126</f>
        <v>19.165140000000012</v>
      </c>
      <c r="I2126" s="2">
        <f>'Moving Avg'!H2126</f>
        <v>18.847589999999958</v>
      </c>
      <c r="J2126" s="5" t="str">
        <f>OBV!F2126</f>
        <v>BULLISH</v>
      </c>
      <c r="K2126" s="5" t="str">
        <f>OBV!G2126</f>
        <v>STRONG</v>
      </c>
      <c r="L2126" s="5" t="str">
        <f>OBV!H2126</f>
        <v>CONFIRMED BULLISH</v>
      </c>
    </row>
    <row r="2127" spans="1:12" ht="13.5" x14ac:dyDescent="0.25">
      <c r="A2127" s="3">
        <f>RSI!A2127</f>
        <v>45099</v>
      </c>
      <c r="B2127" s="2">
        <f>RSI!B2127</f>
        <v>19.533000000000001</v>
      </c>
      <c r="C2127" s="2">
        <f>RSI!I2127</f>
        <v>72.71191520219142</v>
      </c>
      <c r="D2127" s="2">
        <f>MACD!E2127</f>
        <v>-7.2679853752536161E-2</v>
      </c>
      <c r="E2127" s="2">
        <f>MACD!F2127</f>
        <v>-0.21857404370338135</v>
      </c>
      <c r="F2127" s="2">
        <f>'Moving Avg'!D2127</f>
        <v>19.522200000000002</v>
      </c>
      <c r="G2127" s="2">
        <f>'Moving Avg'!F2127</f>
        <v>19.406399999999998</v>
      </c>
      <c r="H2127" s="2">
        <f>'Moving Avg'!G2127</f>
        <v>19.184620000000013</v>
      </c>
      <c r="I2127" s="2">
        <f>'Moving Avg'!H2127</f>
        <v>18.856239999999957</v>
      </c>
      <c r="J2127" s="5" t="str">
        <f>OBV!F2127</f>
        <v>BULLISH</v>
      </c>
      <c r="K2127" s="5" t="str">
        <f>OBV!G2127</f>
        <v>STRONG</v>
      </c>
      <c r="L2127" s="5" t="str">
        <f>OBV!H2127</f>
        <v>CONFIRMED BULLISH</v>
      </c>
    </row>
    <row r="2128" spans="1:12" ht="13.5" x14ac:dyDescent="0.25">
      <c r="A2128" s="3">
        <f>RSI!A2128</f>
        <v>45100</v>
      </c>
      <c r="B2128" s="2">
        <f>RSI!B2128</f>
        <v>19.533000000000001</v>
      </c>
      <c r="C2128" s="2">
        <f>RSI!I2128</f>
        <v>72.71191520219142</v>
      </c>
      <c r="D2128" s="2">
        <f>MACD!E2128</f>
        <v>-4.9941324266917775E-2</v>
      </c>
      <c r="E2128" s="2">
        <f>MACD!F2128</f>
        <v>-0.18484749981608864</v>
      </c>
      <c r="F2128" s="2">
        <f>'Moving Avg'!D2128</f>
        <v>19.533000000000001</v>
      </c>
      <c r="G2128" s="2">
        <f>'Moving Avg'!F2128</f>
        <v>19.450799999999997</v>
      </c>
      <c r="H2128" s="2">
        <f>'Moving Avg'!G2128</f>
        <v>19.204100000000015</v>
      </c>
      <c r="I2128" s="2">
        <f>'Moving Avg'!H2128</f>
        <v>18.864889999999956</v>
      </c>
      <c r="J2128" s="5" t="str">
        <f>OBV!F2128</f>
        <v>BULLISH</v>
      </c>
      <c r="K2128" s="5" t="str">
        <f>OBV!G2128</f>
        <v>STRONG</v>
      </c>
      <c r="L2128" s="5" t="str">
        <f>OBV!H2128</f>
        <v>CONFIRMED BULLISH</v>
      </c>
    </row>
    <row r="2129" spans="1:12" ht="13.5" x14ac:dyDescent="0.25">
      <c r="A2129" s="3">
        <f>RSI!A2129</f>
        <v>45103</v>
      </c>
      <c r="B2129" s="2">
        <f>RSI!B2129</f>
        <v>19.533000000000001</v>
      </c>
      <c r="C2129" s="2">
        <f>RSI!I2129</f>
        <v>72.71191520219142</v>
      </c>
      <c r="D2129" s="2">
        <f>MACD!E2129</f>
        <v>-3.2172489777995139E-2</v>
      </c>
      <c r="E2129" s="2">
        <f>MACD!F2129</f>
        <v>-0.15431249780846995</v>
      </c>
      <c r="F2129" s="2">
        <f>'Moving Avg'!D2129</f>
        <v>19.533000000000001</v>
      </c>
      <c r="G2129" s="2">
        <f>'Moving Avg'!F2129</f>
        <v>19.495200000000001</v>
      </c>
      <c r="H2129" s="2">
        <f>'Moving Avg'!G2129</f>
        <v>19.206960000000016</v>
      </c>
      <c r="I2129" s="2">
        <f>'Moving Avg'!H2129</f>
        <v>18.873539999999956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</row>
    <row r="2130" spans="1:12" ht="13.5" x14ac:dyDescent="0.25">
      <c r="A2130" s="3">
        <f>RSI!A2130</f>
        <v>45104</v>
      </c>
      <c r="B2130" s="2">
        <f>RSI!B2130</f>
        <v>19.533000000000001</v>
      </c>
      <c r="C2130" s="2">
        <f>RSI!I2130</f>
        <v>72.71191520219142</v>
      </c>
      <c r="D2130" s="2">
        <f>MACD!E2130</f>
        <v>-1.8499784810572351E-2</v>
      </c>
      <c r="E2130" s="2">
        <f>MACD!F2130</f>
        <v>-0.12714995520889044</v>
      </c>
      <c r="F2130" s="2">
        <f>'Moving Avg'!D2130</f>
        <v>19.533000000000001</v>
      </c>
      <c r="G2130" s="2">
        <f>'Moving Avg'!F2130</f>
        <v>19.497900000000001</v>
      </c>
      <c r="H2130" s="2">
        <f>'Moving Avg'!G2130</f>
        <v>19.209820000000015</v>
      </c>
      <c r="I2130" s="2">
        <f>'Moving Avg'!H2130</f>
        <v>18.882189999999959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</row>
    <row r="2131" spans="1:12" ht="13.5" x14ac:dyDescent="0.25">
      <c r="A2131" s="3">
        <f>RSI!A2131</f>
        <v>45107</v>
      </c>
      <c r="B2131" s="2">
        <f>RSI!B2131</f>
        <v>19.533000000000001</v>
      </c>
      <c r="C2131" s="2">
        <f>RSI!I2131</f>
        <v>72.71191520219142</v>
      </c>
      <c r="D2131" s="2">
        <f>MACD!E2131</f>
        <v>-8.1921124308443893E-3</v>
      </c>
      <c r="E2131" s="2">
        <f>MACD!F2131</f>
        <v>-0.10335838665328125</v>
      </c>
      <c r="F2131" s="2">
        <f>'Moving Avg'!D2131</f>
        <v>19.533000000000001</v>
      </c>
      <c r="G2131" s="2">
        <f>'Moving Avg'!F2131</f>
        <v>19.500600000000002</v>
      </c>
      <c r="H2131" s="2">
        <f>'Moving Avg'!G2131</f>
        <v>19.195400000000017</v>
      </c>
      <c r="I2131" s="2">
        <f>'Moving Avg'!H2131</f>
        <v>18.890839999999958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</row>
    <row r="2132" spans="1:12" ht="13.5" x14ac:dyDescent="0.25">
      <c r="A2132" s="3">
        <f>RSI!A2132</f>
        <v>45110</v>
      </c>
      <c r="B2132" s="2">
        <f>RSI!B2132</f>
        <v>19.533000000000001</v>
      </c>
      <c r="C2132" s="2">
        <f>RSI!I2132</f>
        <v>72.71191520219142</v>
      </c>
      <c r="D2132" s="2">
        <f>MACD!E2132</f>
        <v>-6.3832794609197663E-4</v>
      </c>
      <c r="E2132" s="2">
        <f>MACD!F2132</f>
        <v>-8.2814374911843402E-2</v>
      </c>
      <c r="F2132" s="2">
        <f>'Moving Avg'!D2132</f>
        <v>19.533000000000001</v>
      </c>
      <c r="G2132" s="2">
        <f>'Moving Avg'!F2132</f>
        <v>19.503300000000003</v>
      </c>
      <c r="H2132" s="2">
        <f>'Moving Avg'!G2132</f>
        <v>19.180980000000016</v>
      </c>
      <c r="I2132" s="2">
        <f>'Moving Avg'!H2132</f>
        <v>18.899489999999957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</row>
    <row r="2133" spans="1:12" ht="13.5" x14ac:dyDescent="0.25">
      <c r="A2133" s="3">
        <f>RSI!A2133</f>
        <v>45111</v>
      </c>
      <c r="B2133" s="2">
        <f>RSI!B2133</f>
        <v>19.533000000000001</v>
      </c>
      <c r="C2133" s="2">
        <f>RSI!I2133</f>
        <v>72.71191520219142</v>
      </c>
      <c r="D2133" s="2">
        <f>MACD!E2133</f>
        <v>4.6717690484712193E-3</v>
      </c>
      <c r="E2133" s="2">
        <f>MACD!F2133</f>
        <v>-6.5317146119780484E-2</v>
      </c>
      <c r="F2133" s="2">
        <f>'Moving Avg'!D2133</f>
        <v>19.533000000000001</v>
      </c>
      <c r="G2133" s="2">
        <f>'Moving Avg'!F2133</f>
        <v>19.506000000000007</v>
      </c>
      <c r="H2133" s="2">
        <f>'Moving Avg'!G2133</f>
        <v>19.166560000000015</v>
      </c>
      <c r="I2133" s="2">
        <f>'Moving Avg'!H2133</f>
        <v>18.908139999999957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</row>
    <row r="2134" spans="1:12" ht="13.5" x14ac:dyDescent="0.25">
      <c r="A2134" s="3">
        <f>RSI!A2134</f>
        <v>45112</v>
      </c>
      <c r="B2134" s="2">
        <f>RSI!B2134</f>
        <v>19.533000000000001</v>
      </c>
      <c r="C2134" s="2">
        <f>RSI!I2134</f>
        <v>72.71191520219142</v>
      </c>
      <c r="D2134" s="2">
        <f>MACD!E2134</f>
        <v>1.6471169610611014E-2</v>
      </c>
      <c r="E2134" s="2">
        <f>MACD!F2134</f>
        <v>-4.8959482973702187E-2</v>
      </c>
      <c r="F2134" s="2">
        <f>'Moving Avg'!D2134</f>
        <v>19.533000000000001</v>
      </c>
      <c r="G2134" s="2">
        <f>'Moving Avg'!F2134</f>
        <v>19.508700000000008</v>
      </c>
      <c r="H2134" s="2">
        <f>'Moving Avg'!G2134</f>
        <v>19.154320000000016</v>
      </c>
      <c r="I2134" s="2">
        <f>'Moving Avg'!H2134</f>
        <v>18.916789999999956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</row>
    <row r="2135" spans="1:12" ht="13.5" x14ac:dyDescent="0.25">
      <c r="A2135" s="3">
        <f>RSI!A2135</f>
        <v>45113</v>
      </c>
      <c r="B2135" s="2">
        <f>RSI!B2135</f>
        <v>19.533000000000001</v>
      </c>
      <c r="C2135" s="2">
        <f>RSI!I2135</f>
        <v>72.71191520219142</v>
      </c>
      <c r="D2135" s="2">
        <f>MACD!E2135</f>
        <v>2.5528008573985517E-2</v>
      </c>
      <c r="E2135" s="2">
        <f>MACD!F2135</f>
        <v>-3.406198466416465E-2</v>
      </c>
      <c r="F2135" s="2">
        <f>'Moving Avg'!D2135</f>
        <v>19.533000000000001</v>
      </c>
      <c r="G2135" s="2">
        <f>'Moving Avg'!F2135</f>
        <v>19.511400000000009</v>
      </c>
      <c r="H2135" s="2">
        <f>'Moving Avg'!G2135</f>
        <v>19.142080000000014</v>
      </c>
      <c r="I2135" s="2">
        <f>'Moving Avg'!H2135</f>
        <v>18.925439999999959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</row>
    <row r="2136" spans="1:12" ht="13.5" x14ac:dyDescent="0.25">
      <c r="A2136" s="3">
        <f>RSI!A2136</f>
        <v>45114</v>
      </c>
      <c r="B2136" s="2">
        <f>RSI!B2136</f>
        <v>19.533000000000001</v>
      </c>
      <c r="C2136" s="2">
        <f>RSI!I2136</f>
        <v>72.71191520219142</v>
      </c>
      <c r="D2136" s="2">
        <f>MACD!E2136</f>
        <v>3.233290510000586E-2</v>
      </c>
      <c r="E2136" s="2">
        <f>MACD!F2136</f>
        <v>-2.078300671133055E-2</v>
      </c>
      <c r="F2136" s="2">
        <f>'Moving Avg'!D2136</f>
        <v>19.533000000000001</v>
      </c>
      <c r="G2136" s="2">
        <f>'Moving Avg'!F2136</f>
        <v>19.51410000000001</v>
      </c>
      <c r="H2136" s="2">
        <f>'Moving Avg'!G2136</f>
        <v>19.129840000000016</v>
      </c>
      <c r="I2136" s="2">
        <f>'Moving Avg'!H2136</f>
        <v>18.934089999999959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</row>
    <row r="2137" spans="1:12" ht="13.5" x14ac:dyDescent="0.25">
      <c r="A2137" s="3">
        <f>RSI!A2137</f>
        <v>45117</v>
      </c>
      <c r="B2137" s="2">
        <f>RSI!B2137</f>
        <v>19.533000000000001</v>
      </c>
      <c r="C2137" s="2">
        <f>RSI!I2137</f>
        <v>72.71191520219142</v>
      </c>
      <c r="D2137" s="2">
        <f>MACD!E2137</f>
        <v>3.7295910582216152E-2</v>
      </c>
      <c r="E2137" s="2">
        <f>MACD!F2137</f>
        <v>-9.1672232526212073E-3</v>
      </c>
      <c r="F2137" s="2">
        <f>'Moving Avg'!D2137</f>
        <v>19.533000000000001</v>
      </c>
      <c r="G2137" s="2">
        <f>'Moving Avg'!F2137</f>
        <v>19.516800000000011</v>
      </c>
      <c r="H2137" s="2">
        <f>'Moving Avg'!G2137</f>
        <v>19.117600000000014</v>
      </c>
      <c r="I2137" s="2">
        <f>'Moving Avg'!H2137</f>
        <v>18.942739999999954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</row>
    <row r="2138" spans="1:12" ht="13.5" x14ac:dyDescent="0.25">
      <c r="A2138" s="3">
        <f>RSI!A2138</f>
        <v>45118</v>
      </c>
      <c r="B2138" s="2">
        <f>RSI!B2138</f>
        <v>19.533000000000001</v>
      </c>
      <c r="C2138" s="2">
        <f>RSI!I2138</f>
        <v>72.71191520219142</v>
      </c>
      <c r="D2138" s="2">
        <f>MACD!E2138</f>
        <v>4.0759280568764211E-2</v>
      </c>
      <c r="E2138" s="2">
        <f>MACD!F2138</f>
        <v>8.1807751165587691E-4</v>
      </c>
      <c r="F2138" s="2">
        <f>'Moving Avg'!D2138</f>
        <v>19.533000000000001</v>
      </c>
      <c r="G2138" s="2">
        <f>'Moving Avg'!F2138</f>
        <v>19.519500000000011</v>
      </c>
      <c r="H2138" s="2">
        <f>'Moving Avg'!G2138</f>
        <v>19.123480000000011</v>
      </c>
      <c r="I2138" s="2">
        <f>'Moving Avg'!H2138</f>
        <v>18.951389999999957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</row>
    <row r="2139" spans="1:12" ht="13.5" x14ac:dyDescent="0.25">
      <c r="A2139" s="3">
        <f>RSI!A2139</f>
        <v>45119</v>
      </c>
      <c r="B2139" s="2">
        <f>RSI!B2139</f>
        <v>19.533000000000001</v>
      </c>
      <c r="C2139" s="2">
        <f>RSI!I2139</f>
        <v>72.71191520219142</v>
      </c>
      <c r="D2139" s="2">
        <f>MACD!E2139</f>
        <v>4.3008253856587686E-2</v>
      </c>
      <c r="E2139" s="2">
        <f>MACD!F2139</f>
        <v>9.2561127806422405E-3</v>
      </c>
      <c r="F2139" s="2">
        <f>'Moving Avg'!D2139</f>
        <v>19.533000000000001</v>
      </c>
      <c r="G2139" s="2">
        <f>'Moving Avg'!F2139</f>
        <v>19.522200000000009</v>
      </c>
      <c r="H2139" s="2">
        <f>'Moving Avg'!G2139</f>
        <v>19.129360000000009</v>
      </c>
      <c r="I2139" s="2">
        <f>'Moving Avg'!H2139</f>
        <v>18.956094999999959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</row>
    <row r="2140" spans="1:12" ht="13.5" x14ac:dyDescent="0.25">
      <c r="A2140" s="3">
        <f>RSI!A2140</f>
        <v>45120</v>
      </c>
      <c r="B2140" s="2">
        <f>RSI!B2140</f>
        <v>19.533000000000001</v>
      </c>
      <c r="C2140" s="2">
        <f>RSI!I2140</f>
        <v>72.71191520219142</v>
      </c>
      <c r="D2140" s="2">
        <f>MACD!E2140</f>
        <v>4.4280147414209381E-2</v>
      </c>
      <c r="E2140" s="2">
        <f>MACD!F2140</f>
        <v>1.6260919707355669E-2</v>
      </c>
      <c r="F2140" s="2">
        <f>'Moving Avg'!D2140</f>
        <v>19.533000000000001</v>
      </c>
      <c r="G2140" s="2">
        <f>'Moving Avg'!F2140</f>
        <v>19.524900000000009</v>
      </c>
      <c r="H2140" s="2">
        <f>'Moving Avg'!G2140</f>
        <v>19.135580000000008</v>
      </c>
      <c r="I2140" s="2">
        <f>'Moving Avg'!H2140</f>
        <v>18.957229999999957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</row>
    <row r="2141" spans="1:12" ht="13.5" x14ac:dyDescent="0.25">
      <c r="A2141" s="3">
        <f>RSI!A2141</f>
        <v>45121</v>
      </c>
      <c r="B2141" s="2">
        <f>RSI!B2141</f>
        <v>19.533000000000001</v>
      </c>
      <c r="C2141" s="2">
        <f>RSI!I2141</f>
        <v>72.71191520219142</v>
      </c>
      <c r="D2141" s="2">
        <f>MACD!E2141</f>
        <v>4.4772028151214727E-2</v>
      </c>
      <c r="E2141" s="2">
        <f>MACD!F2141</f>
        <v>2.1963141396127484E-2</v>
      </c>
      <c r="F2141" s="2">
        <f>'Moving Avg'!D2141</f>
        <v>19.533000000000001</v>
      </c>
      <c r="G2141" s="2">
        <f>'Moving Avg'!F2141</f>
        <v>19.52760000000001</v>
      </c>
      <c r="H2141" s="2">
        <f>'Moving Avg'!G2141</f>
        <v>19.141800000000007</v>
      </c>
      <c r="I2141" s="2">
        <f>'Moving Avg'!H2141</f>
        <v>18.957944999999956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</row>
    <row r="2142" spans="1:12" ht="13.5" x14ac:dyDescent="0.25">
      <c r="A2142" s="3">
        <f>RSI!A2142</f>
        <v>45124</v>
      </c>
      <c r="B2142" s="2">
        <f>RSI!B2142</f>
        <v>19.533000000000001</v>
      </c>
      <c r="C2142" s="2">
        <f>RSI!I2142</f>
        <v>72.71191520219142</v>
      </c>
      <c r="D2142" s="2">
        <f>MACD!E2142</f>
        <v>4.464718225398201E-2</v>
      </c>
      <c r="E2142" s="2">
        <f>MACD!F2142</f>
        <v>2.649994956769839E-2</v>
      </c>
      <c r="F2142" s="2">
        <f>'Moving Avg'!D2142</f>
        <v>19.533000000000001</v>
      </c>
      <c r="G2142" s="2">
        <f>'Moving Avg'!F2142</f>
        <v>19.530300000000011</v>
      </c>
      <c r="H2142" s="2">
        <f>'Moving Avg'!G2142</f>
        <v>19.148020000000006</v>
      </c>
      <c r="I2142" s="2">
        <f>'Moving Avg'!H2142</f>
        <v>18.958659999999956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</row>
    <row r="2143" spans="1:12" ht="13.5" x14ac:dyDescent="0.25">
      <c r="A2143" s="3">
        <f>RSI!A2143</f>
        <v>45125</v>
      </c>
      <c r="B2143" s="2">
        <f>RSI!B2143</f>
        <v>19.620999999999999</v>
      </c>
      <c r="C2143" s="2">
        <f>RSI!I2143</f>
        <v>81.442020079424111</v>
      </c>
      <c r="D2143" s="2">
        <f>MACD!E2143</f>
        <v>3.7522050200550439E-2</v>
      </c>
      <c r="E2143" s="2">
        <f>MACD!F2143</f>
        <v>2.8704369694268803E-2</v>
      </c>
      <c r="F2143" s="2">
        <f>'Moving Avg'!D2143</f>
        <v>19.550599999999999</v>
      </c>
      <c r="G2143" s="2">
        <f>'Moving Avg'!F2143</f>
        <v>19.537400000000009</v>
      </c>
      <c r="H2143" s="2">
        <f>'Moving Avg'!G2143</f>
        <v>19.167200000000001</v>
      </c>
      <c r="I2143" s="2">
        <f>'Moving Avg'!H2143</f>
        <v>18.959814999999956</v>
      </c>
      <c r="J2143" s="5" t="str">
        <f>OBV!F2143</f>
        <v>BULLISH</v>
      </c>
      <c r="K2143" s="5" t="str">
        <f>OBV!G2143</f>
        <v>STRONG</v>
      </c>
      <c r="L2143" s="5" t="str">
        <f>OBV!H2143</f>
        <v>CONFIRMED BULLISH</v>
      </c>
    </row>
    <row r="2144" spans="1:12" ht="13.5" x14ac:dyDescent="0.25">
      <c r="A2144" s="3">
        <f>RSI!A2144</f>
        <v>45127</v>
      </c>
      <c r="B2144" s="2">
        <f>RSI!B2144</f>
        <v>19.620999999999999</v>
      </c>
      <c r="C2144" s="2">
        <f>RSI!I2144</f>
        <v>81.442020079424111</v>
      </c>
      <c r="D2144" s="2">
        <f>MACD!E2144</f>
        <v>3.0509231068080567E-2</v>
      </c>
      <c r="E2144" s="2">
        <f>MACD!F2144</f>
        <v>2.9065341969031155E-2</v>
      </c>
      <c r="F2144" s="2">
        <f>'Moving Avg'!D2144</f>
        <v>19.568199999999997</v>
      </c>
      <c r="G2144" s="2">
        <f>'Moving Avg'!F2144</f>
        <v>19.541800000000006</v>
      </c>
      <c r="H2144" s="2">
        <f>'Moving Avg'!G2144</f>
        <v>19.186019999999999</v>
      </c>
      <c r="I2144" s="2">
        <f>'Moving Avg'!H2144</f>
        <v>18.960969999999957</v>
      </c>
      <c r="J2144" s="5" t="str">
        <f>OBV!F2144</f>
        <v>BULLISH</v>
      </c>
      <c r="K2144" s="5" t="str">
        <f>OBV!G2144</f>
        <v>STRONG</v>
      </c>
      <c r="L2144" s="5" t="str">
        <f>OBV!H2144</f>
        <v>CONFIRMED BULLISH</v>
      </c>
    </row>
    <row r="2145" spans="1:12" ht="13.5" x14ac:dyDescent="0.25">
      <c r="A2145" s="3">
        <f>RSI!A2145</f>
        <v>45128</v>
      </c>
      <c r="B2145" s="2">
        <f>RSI!B2145</f>
        <v>19.620999999999999</v>
      </c>
      <c r="C2145" s="2">
        <f>RSI!I2145</f>
        <v>81.442020079424111</v>
      </c>
      <c r="D2145" s="2">
        <f>MACD!E2145</f>
        <v>2.3664324556115446E-2</v>
      </c>
      <c r="E2145" s="2">
        <f>MACD!F2145</f>
        <v>2.7985138486448017E-2</v>
      </c>
      <c r="F2145" s="2">
        <f>'Moving Avg'!D2145</f>
        <v>19.585799999999999</v>
      </c>
      <c r="G2145" s="2">
        <f>'Moving Avg'!F2145</f>
        <v>19.546200000000006</v>
      </c>
      <c r="H2145" s="2">
        <f>'Moving Avg'!G2145</f>
        <v>19.204840000000001</v>
      </c>
      <c r="I2145" s="2">
        <f>'Moving Avg'!H2145</f>
        <v>18.962124999999958</v>
      </c>
      <c r="J2145" s="5" t="str">
        <f>OBV!F2145</f>
        <v>BULLISH</v>
      </c>
      <c r="K2145" s="5" t="str">
        <f>OBV!G2145</f>
        <v>STRONG</v>
      </c>
      <c r="L2145" s="5" t="str">
        <f>OBV!H2145</f>
        <v>CONFIRMED BULLISH</v>
      </c>
    </row>
    <row r="2146" spans="1:12" ht="13.5" x14ac:dyDescent="0.25">
      <c r="A2146" s="3">
        <f>RSI!A2146</f>
        <v>45131</v>
      </c>
      <c r="B2146" s="2">
        <f>RSI!B2146</f>
        <v>18.742000000000001</v>
      </c>
      <c r="C2146" s="2">
        <f>RSI!I2146</f>
        <v>16.317026996503685</v>
      </c>
      <c r="D2146" s="2">
        <f>MACD!E2146</f>
        <v>8.2140089259773674E-2</v>
      </c>
      <c r="E2146" s="2">
        <f>MACD!F2146</f>
        <v>3.8816128641113154E-2</v>
      </c>
      <c r="F2146" s="2">
        <f>'Moving Avg'!D2146</f>
        <v>19.427599999999998</v>
      </c>
      <c r="G2146" s="2">
        <f>'Moving Avg'!F2146</f>
        <v>19.506650000000004</v>
      </c>
      <c r="H2146" s="2">
        <f>'Moving Avg'!G2146</f>
        <v>19.206440000000001</v>
      </c>
      <c r="I2146" s="2">
        <f>'Moving Avg'!H2146</f>
        <v>18.958884999999956</v>
      </c>
      <c r="J2146" s="5" t="str">
        <f>OBV!F2146</f>
        <v>BULLISH</v>
      </c>
      <c r="K2146" s="5" t="str">
        <f>OBV!G2146</f>
        <v>STRONG</v>
      </c>
      <c r="L2146" s="5" t="str">
        <f>OBV!H2146</f>
        <v>BULLISH DIVERGENCE</v>
      </c>
    </row>
    <row r="2147" spans="1:12" ht="13.5" x14ac:dyDescent="0.25">
      <c r="A2147" s="3">
        <f>RSI!A2147</f>
        <v>45133</v>
      </c>
      <c r="B2147" s="2">
        <f>RSI!B2147</f>
        <v>18.201000000000001</v>
      </c>
      <c r="C2147" s="2">
        <f>RSI!I2147</f>
        <v>10.664584388754079</v>
      </c>
      <c r="D2147" s="2">
        <f>MACD!E2147</f>
        <v>0.17610668452036649</v>
      </c>
      <c r="E2147" s="2">
        <f>MACD!F2147</f>
        <v>6.6274239816963829E-2</v>
      </c>
      <c r="F2147" s="2">
        <f>'Moving Avg'!D2147</f>
        <v>19.161200000000001</v>
      </c>
      <c r="G2147" s="2">
        <f>'Moving Avg'!F2147</f>
        <v>19.440050000000006</v>
      </c>
      <c r="H2147" s="2">
        <f>'Moving Avg'!G2147</f>
        <v>19.197220000000002</v>
      </c>
      <c r="I2147" s="2">
        <f>'Moving Avg'!H2147</f>
        <v>18.952984999999959</v>
      </c>
      <c r="J2147" s="5" t="str">
        <f>OBV!F2147</f>
        <v>BULLISH</v>
      </c>
      <c r="K2147" s="5" t="str">
        <f>OBV!G2147</f>
        <v>NEUTRAL</v>
      </c>
      <c r="L2147" s="5" t="str">
        <f>OBV!H2147</f>
        <v>BULLISH DIVERGENCE</v>
      </c>
    </row>
    <row r="2148" spans="1:12" ht="13.5" x14ac:dyDescent="0.25">
      <c r="A2148" s="3">
        <f>RSI!A2148</f>
        <v>45134</v>
      </c>
      <c r="B2148" s="2">
        <f>RSI!B2148</f>
        <v>18.201000000000001</v>
      </c>
      <c r="C2148" s="2">
        <f>RSI!I2148</f>
        <v>10.664584388754079</v>
      </c>
      <c r="D2148" s="2">
        <f>MACD!E2148</f>
        <v>0.26289980975848692</v>
      </c>
      <c r="E2148" s="2">
        <f>MACD!F2148</f>
        <v>0.10559935380526846</v>
      </c>
      <c r="F2148" s="2">
        <f>'Moving Avg'!D2148</f>
        <v>18.877199999999998</v>
      </c>
      <c r="G2148" s="2">
        <f>'Moving Avg'!F2148</f>
        <v>19.373450000000005</v>
      </c>
      <c r="H2148" s="2">
        <f>'Moving Avg'!G2148</f>
        <v>19.187999999999999</v>
      </c>
      <c r="I2148" s="2">
        <f>'Moving Avg'!H2148</f>
        <v>18.947084999999959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</row>
    <row r="2149" spans="1:12" ht="13.5" x14ac:dyDescent="0.25">
      <c r="A2149" s="3">
        <f>RSI!A2149</f>
        <v>45135</v>
      </c>
      <c r="B2149" s="2">
        <f>RSI!B2149</f>
        <v>18.201000000000001</v>
      </c>
      <c r="C2149" s="2">
        <f>RSI!I2149</f>
        <v>10.664584388754079</v>
      </c>
      <c r="D2149" s="2">
        <f>MACD!E2149</f>
        <v>0.34308359950620826</v>
      </c>
      <c r="E2149" s="2">
        <f>MACD!F2149</f>
        <v>0.15309620294545642</v>
      </c>
      <c r="F2149" s="2">
        <f>'Moving Avg'!D2149</f>
        <v>18.593200000000003</v>
      </c>
      <c r="G2149" s="2">
        <f>'Moving Avg'!F2149</f>
        <v>19.306850000000004</v>
      </c>
      <c r="H2149" s="2">
        <f>'Moving Avg'!G2149</f>
        <v>19.178780000000003</v>
      </c>
      <c r="I2149" s="2">
        <f>'Moving Avg'!H2149</f>
        <v>18.941184999999958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</row>
    <row r="2150" spans="1:12" ht="13.5" x14ac:dyDescent="0.25">
      <c r="A2150" s="3">
        <f>RSI!A2150</f>
        <v>45138</v>
      </c>
      <c r="B2150" s="2">
        <f>RSI!B2150</f>
        <v>18.201000000000001</v>
      </c>
      <c r="C2150" s="2">
        <f>RSI!I2150</f>
        <v>10.664584388754079</v>
      </c>
      <c r="D2150" s="2">
        <f>MACD!E2150</f>
        <v>0.41717535957059226</v>
      </c>
      <c r="E2150" s="2">
        <f>MACD!F2150</f>
        <v>0.2059120342704836</v>
      </c>
      <c r="F2150" s="2">
        <f>'Moving Avg'!D2150</f>
        <v>18.309199999999997</v>
      </c>
      <c r="G2150" s="2">
        <f>'Moving Avg'!F2150</f>
        <v>19.24025000000001</v>
      </c>
      <c r="H2150" s="2">
        <f>'Moving Avg'!G2150</f>
        <v>19.178780000000003</v>
      </c>
      <c r="I2150" s="2">
        <f>'Moving Avg'!H2150</f>
        <v>18.93544999999996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</row>
    <row r="2151" spans="1:12" ht="13.5" x14ac:dyDescent="0.25">
      <c r="A2151" s="3">
        <f>RSI!A2151</f>
        <v>45139</v>
      </c>
      <c r="B2151" s="2">
        <f>RSI!B2151</f>
        <v>18.201000000000001</v>
      </c>
      <c r="C2151" s="2">
        <f>RSI!I2151</f>
        <v>10.664584388754079</v>
      </c>
      <c r="D2151" s="2">
        <f>MACD!E2151</f>
        <v>0.48564981136381746</v>
      </c>
      <c r="E2151" s="2">
        <f>MACD!F2151</f>
        <v>0.26185958968915035</v>
      </c>
      <c r="F2151" s="2">
        <f>'Moving Avg'!D2151</f>
        <v>18.201000000000001</v>
      </c>
      <c r="G2151" s="2">
        <f>'Moving Avg'!F2151</f>
        <v>19.173650000000009</v>
      </c>
      <c r="H2151" s="2">
        <f>'Moving Avg'!G2151</f>
        <v>19.178780000000003</v>
      </c>
      <c r="I2151" s="2">
        <f>'Moving Avg'!H2151</f>
        <v>18.929714999999959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</row>
    <row r="2152" spans="1:12" ht="13.5" x14ac:dyDescent="0.25">
      <c r="A2152" s="3">
        <f>RSI!A2152</f>
        <v>45140</v>
      </c>
      <c r="B2152" s="2">
        <f>RSI!B2152</f>
        <v>18.201000000000001</v>
      </c>
      <c r="C2152" s="2">
        <f>RSI!I2152</f>
        <v>10.664584388754079</v>
      </c>
      <c r="D2152" s="2">
        <f>MACD!E2152</f>
        <v>0.54894290252530453</v>
      </c>
      <c r="E2152" s="2">
        <f>MACD!F2152</f>
        <v>0.31927625225638123</v>
      </c>
      <c r="F2152" s="2">
        <f>'Moving Avg'!D2152</f>
        <v>18.201000000000001</v>
      </c>
      <c r="G2152" s="2">
        <f>'Moving Avg'!F2152</f>
        <v>19.107050000000008</v>
      </c>
      <c r="H2152" s="2">
        <f>'Moving Avg'!G2152</f>
        <v>19.178780000000003</v>
      </c>
      <c r="I2152" s="2">
        <f>'Moving Avg'!H2152</f>
        <v>18.923979999999961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</row>
    <row r="2153" spans="1:12" ht="13.5" x14ac:dyDescent="0.25">
      <c r="A2153" s="3">
        <f>RSI!A2153</f>
        <v>45141</v>
      </c>
      <c r="B2153" s="2">
        <f>RSI!B2153</f>
        <v>18.201000000000001</v>
      </c>
      <c r="C2153" s="2">
        <f>RSI!I2153</f>
        <v>10.664584388754079</v>
      </c>
      <c r="D2153" s="2">
        <f>MACD!E2153</f>
        <v>0.62099369585666153</v>
      </c>
      <c r="E2153" s="2">
        <f>MACD!F2153</f>
        <v>0.37961974097643736</v>
      </c>
      <c r="F2153" s="2">
        <f>'Moving Avg'!D2153</f>
        <v>18.201000000000001</v>
      </c>
      <c r="G2153" s="2">
        <f>'Moving Avg'!F2153</f>
        <v>19.040450000000011</v>
      </c>
      <c r="H2153" s="2">
        <f>'Moving Avg'!G2153</f>
        <v>19.178780000000003</v>
      </c>
      <c r="I2153" s="2">
        <f>'Moving Avg'!H2153</f>
        <v>18.91824499999996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</row>
    <row r="2154" spans="1:12" ht="13.5" x14ac:dyDescent="0.25">
      <c r="A2154" s="3">
        <f>RSI!A2154</f>
        <v>45142</v>
      </c>
      <c r="B2154" s="2">
        <f>RSI!B2154</f>
        <v>18.201000000000001</v>
      </c>
      <c r="C2154" s="2">
        <f>RSI!I2154</f>
        <v>10.664584388754079</v>
      </c>
      <c r="D2154" s="2">
        <f>MACD!E2154</f>
        <v>0.68654923255950351</v>
      </c>
      <c r="E2154" s="2">
        <f>MACD!F2154</f>
        <v>0.44100563929305059</v>
      </c>
      <c r="F2154" s="2">
        <f>'Moving Avg'!D2154</f>
        <v>18.201000000000001</v>
      </c>
      <c r="G2154" s="2">
        <f>'Moving Avg'!F2154</f>
        <v>18.973850000000006</v>
      </c>
      <c r="H2154" s="2">
        <f>'Moving Avg'!G2154</f>
        <v>19.178780000000003</v>
      </c>
      <c r="I2154" s="2">
        <f>'Moving Avg'!H2154</f>
        <v>18.914819999999963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</row>
    <row r="2155" spans="1:12" ht="13.5" x14ac:dyDescent="0.25">
      <c r="A2155" s="3">
        <f>RSI!A2155</f>
        <v>45145</v>
      </c>
      <c r="B2155" s="2">
        <f>RSI!B2155</f>
        <v>18.201000000000001</v>
      </c>
      <c r="C2155" s="2">
        <f>RSI!I2155</f>
        <v>10.664584388754079</v>
      </c>
      <c r="D2155" s="2">
        <f>MACD!E2155</f>
        <v>0.74626882134310435</v>
      </c>
      <c r="E2155" s="2">
        <f>MACD!F2155</f>
        <v>0.50205827570306139</v>
      </c>
      <c r="F2155" s="2">
        <f>'Moving Avg'!D2155</f>
        <v>18.201000000000001</v>
      </c>
      <c r="G2155" s="2">
        <f>'Moving Avg'!F2155</f>
        <v>18.907250000000008</v>
      </c>
      <c r="H2155" s="2">
        <f>'Moving Avg'!G2155</f>
        <v>19.178780000000003</v>
      </c>
      <c r="I2155" s="2">
        <f>'Moving Avg'!H2155</f>
        <v>18.911394999999963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</row>
    <row r="2156" spans="1:12" ht="13.5" x14ac:dyDescent="0.25">
      <c r="A2156" s="3">
        <f>RSI!A2156</f>
        <v>45146</v>
      </c>
      <c r="B2156" s="2">
        <f>RSI!B2156</f>
        <v>18.201000000000001</v>
      </c>
      <c r="C2156" s="2">
        <f>RSI!I2156</f>
        <v>10.664584388754079</v>
      </c>
      <c r="D2156" s="2">
        <f>MACD!E2156</f>
        <v>0.66550475191323599</v>
      </c>
      <c r="E2156" s="2">
        <f>MACD!F2156</f>
        <v>0.5347475709450964</v>
      </c>
      <c r="F2156" s="2">
        <f>'Moving Avg'!D2156</f>
        <v>18.201000000000001</v>
      </c>
      <c r="G2156" s="2">
        <f>'Moving Avg'!F2156</f>
        <v>18.840650000000007</v>
      </c>
      <c r="H2156" s="2">
        <f>'Moving Avg'!G2156</f>
        <v>19.178780000000003</v>
      </c>
      <c r="I2156" s="2">
        <f>'Moving Avg'!H2156</f>
        <v>18.908809999999963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</row>
    <row r="2157" spans="1:12" ht="13.5" x14ac:dyDescent="0.25">
      <c r="A2157" s="3">
        <f>RSI!A2157</f>
        <v>45147</v>
      </c>
      <c r="B2157" s="2">
        <f>RSI!B2157</f>
        <v>18.645</v>
      </c>
      <c r="C2157" s="2">
        <f>RSI!I2157</f>
        <v>44.043788205196329</v>
      </c>
      <c r="D2157" s="2">
        <f>MACD!E2157</f>
        <v>0.48468954364866335</v>
      </c>
      <c r="E2157" s="2">
        <f>MACD!F2157</f>
        <v>0.52473596548580981</v>
      </c>
      <c r="F2157" s="2">
        <f>'Moving Avg'!D2157</f>
        <v>18.2898</v>
      </c>
      <c r="G2157" s="2">
        <f>'Moving Avg'!F2157</f>
        <v>18.796250000000004</v>
      </c>
      <c r="H2157" s="2">
        <f>'Moving Avg'!G2157</f>
        <v>19.187660000000005</v>
      </c>
      <c r="I2157" s="2">
        <f>'Moving Avg'!H2157</f>
        <v>18.908444999999961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</row>
    <row r="2158" spans="1:12" ht="13.5" x14ac:dyDescent="0.25">
      <c r="A2158" s="3">
        <f>RSI!A2158</f>
        <v>45148</v>
      </c>
      <c r="B2158" s="2">
        <f>RSI!B2158</f>
        <v>19.478999999999999</v>
      </c>
      <c r="C2158" s="2">
        <f>RSI!I2158</f>
        <v>68.131062542505617</v>
      </c>
      <c r="D2158" s="2">
        <f>MACD!E2158</f>
        <v>0.27066407228868883</v>
      </c>
      <c r="E2158" s="2">
        <f>MACD!F2158</f>
        <v>0.47392158684638563</v>
      </c>
      <c r="F2158" s="2">
        <f>'Moving Avg'!D2158</f>
        <v>18.545400000000001</v>
      </c>
      <c r="G2158" s="2">
        <f>'Moving Avg'!F2158</f>
        <v>18.793550000000003</v>
      </c>
      <c r="H2158" s="2">
        <f>'Moving Avg'!G2158</f>
        <v>19.204340000000006</v>
      </c>
      <c r="I2158" s="2">
        <f>'Moving Avg'!H2158</f>
        <v>18.912249999999961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</row>
    <row r="2159" spans="1:12" ht="13.5" x14ac:dyDescent="0.25">
      <c r="A2159" s="3">
        <f>RSI!A2159</f>
        <v>45149</v>
      </c>
      <c r="B2159" s="2">
        <f>RSI!B2159</f>
        <v>20.332000000000001</v>
      </c>
      <c r="C2159" s="2">
        <f>RSI!I2159</f>
        <v>78.381342686066972</v>
      </c>
      <c r="D2159" s="2">
        <f>MACD!E2159</f>
        <v>2.214651982957605E-2</v>
      </c>
      <c r="E2159" s="2">
        <f>MACD!F2159</f>
        <v>0.38356657344302375</v>
      </c>
      <c r="F2159" s="2">
        <f>'Moving Avg'!D2159</f>
        <v>18.971600000000002</v>
      </c>
      <c r="G2159" s="2">
        <f>'Moving Avg'!F2159</f>
        <v>18.833499999999997</v>
      </c>
      <c r="H2159" s="2">
        <f>'Moving Avg'!G2159</f>
        <v>19.238080000000007</v>
      </c>
      <c r="I2159" s="2">
        <f>'Moving Avg'!H2159</f>
        <v>18.920319999999961</v>
      </c>
      <c r="J2159" s="5" t="str">
        <f>OBV!F2159</f>
        <v>BULLISH</v>
      </c>
      <c r="K2159" s="5" t="str">
        <f>OBV!G2159</f>
        <v>STRONG</v>
      </c>
      <c r="L2159" s="5" t="str">
        <f>OBV!H2159</f>
        <v>CONFIRMED BULLISH</v>
      </c>
    </row>
    <row r="2160" spans="1:12" ht="13.5" x14ac:dyDescent="0.25">
      <c r="A2160" s="3">
        <f>RSI!A2160</f>
        <v>45152</v>
      </c>
      <c r="B2160" s="2">
        <f>RSI!B2160</f>
        <v>20.332000000000001</v>
      </c>
      <c r="C2160" s="2">
        <f>RSI!I2160</f>
        <v>78.381342686066972</v>
      </c>
      <c r="D2160" s="2">
        <f>MACD!E2160</f>
        <v>-0.19709824656807484</v>
      </c>
      <c r="E2160" s="2">
        <f>MACD!F2160</f>
        <v>0.26743360944080408</v>
      </c>
      <c r="F2160" s="2">
        <f>'Moving Avg'!D2160</f>
        <v>19.3978</v>
      </c>
      <c r="G2160" s="2">
        <f>'Moving Avg'!F2160</f>
        <v>18.873449999999998</v>
      </c>
      <c r="H2160" s="2">
        <f>'Moving Avg'!G2160</f>
        <v>19.255140000000004</v>
      </c>
      <c r="I2160" s="2">
        <f>'Moving Avg'!H2160</f>
        <v>18.928389999999961</v>
      </c>
      <c r="J2160" s="5" t="str">
        <f>OBV!F2160</f>
        <v>BULLISH</v>
      </c>
      <c r="K2160" s="5" t="str">
        <f>OBV!G2160</f>
        <v>STRONG</v>
      </c>
      <c r="L2160" s="5" t="str">
        <f>OBV!H2160</f>
        <v>CONFIRMED BULLISH</v>
      </c>
    </row>
    <row r="2161" spans="1:12" ht="13.5" x14ac:dyDescent="0.25">
      <c r="A2161" s="3">
        <f>RSI!A2161</f>
        <v>45153</v>
      </c>
      <c r="B2161" s="2">
        <f>RSI!B2161</f>
        <v>19.443999999999999</v>
      </c>
      <c r="C2161" s="2">
        <f>RSI!I2161</f>
        <v>56.457266613982611</v>
      </c>
      <c r="D2161" s="2">
        <f>MACD!E2161</f>
        <v>-0.32513220033753498</v>
      </c>
      <c r="E2161" s="2">
        <f>MACD!F2161</f>
        <v>0.14892044748513628</v>
      </c>
      <c r="F2161" s="2">
        <f>'Moving Avg'!D2161</f>
        <v>19.6464</v>
      </c>
      <c r="G2161" s="2">
        <f>'Moving Avg'!F2161</f>
        <v>18.868999999999996</v>
      </c>
      <c r="H2161" s="2">
        <f>'Moving Avg'!G2161</f>
        <v>19.254440000000006</v>
      </c>
      <c r="I2161" s="2">
        <f>'Moving Avg'!H2161</f>
        <v>18.932019999999962</v>
      </c>
      <c r="J2161" s="5" t="str">
        <f>OBV!F2161</f>
        <v>BULLISH</v>
      </c>
      <c r="K2161" s="5" t="str">
        <f>OBV!G2161</f>
        <v>STRONG</v>
      </c>
      <c r="L2161" s="5" t="str">
        <f>OBV!H2161</f>
        <v>CONFIRMED BULLISH</v>
      </c>
    </row>
    <row r="2162" spans="1:12" ht="13.5" x14ac:dyDescent="0.25">
      <c r="A2162" s="3">
        <f>RSI!A2162</f>
        <v>45154</v>
      </c>
      <c r="B2162" s="2">
        <f>RSI!B2162</f>
        <v>19.443999999999999</v>
      </c>
      <c r="C2162" s="2">
        <f>RSI!I2162</f>
        <v>56.457266613982611</v>
      </c>
      <c r="D2162" s="2">
        <f>MACD!E2162</f>
        <v>-0.43590373448354924</v>
      </c>
      <c r="E2162" s="2">
        <f>MACD!F2162</f>
        <v>3.1955611091399175E-2</v>
      </c>
      <c r="F2162" s="2">
        <f>'Moving Avg'!D2162</f>
        <v>19.8062</v>
      </c>
      <c r="G2162" s="2">
        <f>'Moving Avg'!F2162</f>
        <v>18.864549999999998</v>
      </c>
      <c r="H2162" s="2">
        <f>'Moving Avg'!G2162</f>
        <v>19.253740000000004</v>
      </c>
      <c r="I2162" s="2">
        <f>'Moving Avg'!H2162</f>
        <v>18.93564999999996</v>
      </c>
      <c r="J2162" s="5" t="str">
        <f>OBV!F2162</f>
        <v>BULLISH</v>
      </c>
      <c r="K2162" s="5" t="str">
        <f>OBV!G2162</f>
        <v>NEUTRAL</v>
      </c>
      <c r="L2162" s="5" t="str">
        <f>OBV!H2162</f>
        <v>CONFIRMED BULLISH</v>
      </c>
    </row>
    <row r="2163" spans="1:12" ht="13.5" x14ac:dyDescent="0.25">
      <c r="A2163" s="3">
        <f>RSI!A2163</f>
        <v>45155</v>
      </c>
      <c r="B2163" s="2">
        <f>RSI!B2163</f>
        <v>19.443999999999999</v>
      </c>
      <c r="C2163" s="2">
        <f>RSI!I2163</f>
        <v>56.457266613982611</v>
      </c>
      <c r="D2163" s="2">
        <f>MACD!E2163</f>
        <v>-0.53188822722491835</v>
      </c>
      <c r="E2163" s="2">
        <f>MACD!F2163</f>
        <v>-8.0813156571864345E-2</v>
      </c>
      <c r="F2163" s="2">
        <f>'Moving Avg'!D2163</f>
        <v>19.799200000000003</v>
      </c>
      <c r="G2163" s="2">
        <f>'Moving Avg'!F2163</f>
        <v>18.855699999999999</v>
      </c>
      <c r="H2163" s="2">
        <f>'Moving Avg'!G2163</f>
        <v>19.253040000000006</v>
      </c>
      <c r="I2163" s="2">
        <f>'Moving Avg'!H2163</f>
        <v>18.939279999999961</v>
      </c>
      <c r="J2163" s="5" t="str">
        <f>OBV!F2163</f>
        <v>BULLISH</v>
      </c>
      <c r="K2163" s="5" t="str">
        <f>OBV!G2163</f>
        <v>NEUTRAL</v>
      </c>
      <c r="L2163" s="5" t="str">
        <f>OBV!H2163</f>
        <v>BULLISH DIVERGENCE</v>
      </c>
    </row>
    <row r="2164" spans="1:12" ht="13.5" x14ac:dyDescent="0.25">
      <c r="A2164" s="3">
        <f>RSI!A2164</f>
        <v>45156</v>
      </c>
      <c r="B2164" s="2">
        <f>RSI!B2164</f>
        <v>19.443999999999999</v>
      </c>
      <c r="C2164" s="2">
        <f>RSI!I2164</f>
        <v>56.457266613982611</v>
      </c>
      <c r="D2164" s="2">
        <f>MACD!E2164</f>
        <v>-0.61519359074337032</v>
      </c>
      <c r="E2164" s="2">
        <f>MACD!F2164</f>
        <v>-0.18768924340616555</v>
      </c>
      <c r="F2164" s="2">
        <f>'Moving Avg'!D2164</f>
        <v>19.621600000000001</v>
      </c>
      <c r="G2164" s="2">
        <f>'Moving Avg'!F2164</f>
        <v>18.84685</v>
      </c>
      <c r="H2164" s="2">
        <f>'Moving Avg'!G2164</f>
        <v>19.252340000000004</v>
      </c>
      <c r="I2164" s="2">
        <f>'Moving Avg'!H2164</f>
        <v>18.942909999999959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</row>
    <row r="2165" spans="1:12" ht="13.5" x14ac:dyDescent="0.25">
      <c r="A2165" s="3">
        <f>RSI!A2165</f>
        <v>45159</v>
      </c>
      <c r="B2165" s="2">
        <f>RSI!B2165</f>
        <v>19.443999999999999</v>
      </c>
      <c r="C2165" s="2">
        <f>RSI!I2165</f>
        <v>56.457266613982625</v>
      </c>
      <c r="D2165" s="2">
        <f>MACD!E2165</f>
        <v>-0.68761581468810107</v>
      </c>
      <c r="E2165" s="2">
        <f>MACD!F2165</f>
        <v>-0.28767455766255268</v>
      </c>
      <c r="F2165" s="2">
        <f>'Moving Avg'!D2165</f>
        <v>19.443999999999999</v>
      </c>
      <c r="G2165" s="2">
        <f>'Moving Avg'!F2165</f>
        <v>18.838000000000001</v>
      </c>
      <c r="H2165" s="2">
        <f>'Moving Avg'!G2165</f>
        <v>19.251640000000005</v>
      </c>
      <c r="I2165" s="2">
        <f>'Moving Avg'!H2165</f>
        <v>18.946329999999957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</row>
    <row r="2166" spans="1:12" ht="13.5" x14ac:dyDescent="0.25">
      <c r="A2166" s="3">
        <f>RSI!A2166</f>
        <v>45160</v>
      </c>
      <c r="B2166" s="2">
        <f>RSI!B2166</f>
        <v>20.314</v>
      </c>
      <c r="C2166" s="2">
        <f>RSI!I2166</f>
        <v>68.830192783709748</v>
      </c>
      <c r="D2166" s="2">
        <f>MACD!E2166</f>
        <v>-0.81513048228368135</v>
      </c>
      <c r="E2166" s="2">
        <f>MACD!F2166</f>
        <v>-0.39316574258677839</v>
      </c>
      <c r="F2166" s="2">
        <f>'Moving Avg'!D2166</f>
        <v>19.618000000000002</v>
      </c>
      <c r="G2166" s="2">
        <f>'Moving Avg'!F2166</f>
        <v>18.916600000000003</v>
      </c>
      <c r="H2166" s="2">
        <f>'Moving Avg'!G2166</f>
        <v>19.268340000000006</v>
      </c>
      <c r="I2166" s="2">
        <f>'Moving Avg'!H2166</f>
        <v>18.954099999999954</v>
      </c>
      <c r="J2166" s="5" t="str">
        <f>OBV!F2166</f>
        <v>BULLISH</v>
      </c>
      <c r="K2166" s="5" t="str">
        <f>OBV!G2166</f>
        <v>STRONG</v>
      </c>
      <c r="L2166" s="5" t="str">
        <f>OBV!H2166</f>
        <v>CONFIRMED BULLISH</v>
      </c>
    </row>
    <row r="2167" spans="1:12" ht="13.5" x14ac:dyDescent="0.25">
      <c r="A2167" s="3">
        <f>RSI!A2167</f>
        <v>45161</v>
      </c>
      <c r="B2167" s="2">
        <f>RSI!B2167</f>
        <v>20.332000000000001</v>
      </c>
      <c r="C2167" s="2">
        <f>RSI!I2167</f>
        <v>69.026297389245542</v>
      </c>
      <c r="D2167" s="2">
        <f>MACD!E2167</f>
        <v>-0.86285131322285835</v>
      </c>
      <c r="E2167" s="2">
        <f>MACD!F2167</f>
        <v>-0.48710285671399445</v>
      </c>
      <c r="F2167" s="2">
        <f>'Moving Avg'!D2167</f>
        <v>19.795599999999997</v>
      </c>
      <c r="G2167" s="2">
        <f>'Moving Avg'!F2167</f>
        <v>19.023150000000005</v>
      </c>
      <c r="H2167" s="2">
        <f>'Moving Avg'!G2167</f>
        <v>19.285400000000003</v>
      </c>
      <c r="I2167" s="2">
        <f>'Moving Avg'!H2167</f>
        <v>18.962169999999954</v>
      </c>
      <c r="J2167" s="5" t="str">
        <f>OBV!F2167</f>
        <v>BULLISH</v>
      </c>
      <c r="K2167" s="5" t="str">
        <f>OBV!G2167</f>
        <v>STRONG</v>
      </c>
      <c r="L2167" s="5" t="str">
        <f>OBV!H2167</f>
        <v>CONFIRMED BULLISH</v>
      </c>
    </row>
    <row r="2168" spans="1:12" ht="13.5" x14ac:dyDescent="0.25">
      <c r="A2168" s="3">
        <f>RSI!A2168</f>
        <v>45162</v>
      </c>
      <c r="B2168" s="2">
        <f>RSI!B2168</f>
        <v>20.332000000000001</v>
      </c>
      <c r="C2168" s="2">
        <f>RSI!I2168</f>
        <v>69.026297389245542</v>
      </c>
      <c r="D2168" s="2">
        <f>MACD!E2168</f>
        <v>-0.78132374414987282</v>
      </c>
      <c r="E2168" s="2">
        <f>MACD!F2168</f>
        <v>-0.54594703420117019</v>
      </c>
      <c r="F2168" s="2">
        <f>'Moving Avg'!D2168</f>
        <v>19.973199999999999</v>
      </c>
      <c r="G2168" s="2">
        <f>'Moving Avg'!F2168</f>
        <v>19.1297</v>
      </c>
      <c r="H2168" s="2">
        <f>'Moving Avg'!G2168</f>
        <v>19.302460000000004</v>
      </c>
      <c r="I2168" s="2">
        <f>'Moving Avg'!H2168</f>
        <v>18.970239999999951</v>
      </c>
      <c r="J2168" s="5" t="str">
        <f>OBV!F2168</f>
        <v>BULLISH</v>
      </c>
      <c r="K2168" s="5" t="str">
        <f>OBV!G2168</f>
        <v>STRONG</v>
      </c>
      <c r="L2168" s="5" t="str">
        <f>OBV!H2168</f>
        <v>CONFIRMED BULLISH</v>
      </c>
    </row>
    <row r="2169" spans="1:12" ht="13.5" x14ac:dyDescent="0.25">
      <c r="A2169" s="3">
        <f>RSI!A2169</f>
        <v>45163</v>
      </c>
      <c r="B2169" s="2">
        <f>RSI!B2169</f>
        <v>20.332000000000001</v>
      </c>
      <c r="C2169" s="2">
        <f>RSI!I2169</f>
        <v>69.026297389245542</v>
      </c>
      <c r="D2169" s="2">
        <f>MACD!E2169</f>
        <v>-0.58703492229326315</v>
      </c>
      <c r="E2169" s="2">
        <f>MACD!F2169</f>
        <v>-0.55416461181958876</v>
      </c>
      <c r="F2169" s="2">
        <f>'Moving Avg'!D2169</f>
        <v>20.150799999999997</v>
      </c>
      <c r="G2169" s="2">
        <f>'Moving Avg'!F2169</f>
        <v>19.236250000000002</v>
      </c>
      <c r="H2169" s="2">
        <f>'Moving Avg'!G2169</f>
        <v>19.319520000000001</v>
      </c>
      <c r="I2169" s="2">
        <f>'Moving Avg'!H2169</f>
        <v>18.978309999999954</v>
      </c>
      <c r="J2169" s="5" t="str">
        <f>OBV!F2169</f>
        <v>BULLISH</v>
      </c>
      <c r="K2169" s="5" t="str">
        <f>OBV!G2169</f>
        <v>STRONG</v>
      </c>
      <c r="L2169" s="5" t="str">
        <f>OBV!H2169</f>
        <v>CONFIRMED BULLISH</v>
      </c>
    </row>
    <row r="2170" spans="1:12" ht="13.5" x14ac:dyDescent="0.25">
      <c r="A2170" s="3">
        <f>RSI!A2170</f>
        <v>45166</v>
      </c>
      <c r="B2170" s="2">
        <f>RSI!B2170</f>
        <v>20.332000000000001</v>
      </c>
      <c r="C2170" s="2">
        <f>RSI!I2170</f>
        <v>69.026297389245542</v>
      </c>
      <c r="D2170" s="2">
        <f>MACD!E2170</f>
        <v>-0.4281244787042553</v>
      </c>
      <c r="E2170" s="2">
        <f>MACD!F2170</f>
        <v>-0.52895658519652211</v>
      </c>
      <c r="F2170" s="2">
        <f>'Moving Avg'!D2170</f>
        <v>20.328399999999998</v>
      </c>
      <c r="G2170" s="2">
        <f>'Moving Avg'!F2170</f>
        <v>19.342799999999997</v>
      </c>
      <c r="H2170" s="2">
        <f>'Moving Avg'!G2170</f>
        <v>19.336580000000005</v>
      </c>
      <c r="I2170" s="2">
        <f>'Moving Avg'!H2170</f>
        <v>18.986379999999954</v>
      </c>
      <c r="J2170" s="5" t="str">
        <f>OBV!F2170</f>
        <v>BULLISH</v>
      </c>
      <c r="K2170" s="5" t="str">
        <f>OBV!G2170</f>
        <v>STRONG</v>
      </c>
      <c r="L2170" s="5" t="str">
        <f>OBV!H2170</f>
        <v>CONFIRMED BULLISH</v>
      </c>
    </row>
    <row r="2171" spans="1:12" ht="13.5" x14ac:dyDescent="0.25">
      <c r="A2171" s="3">
        <f>RSI!A2171</f>
        <v>45167</v>
      </c>
      <c r="B2171" s="2">
        <f>RSI!B2171</f>
        <v>20.332000000000001</v>
      </c>
      <c r="C2171" s="2">
        <f>RSI!I2171</f>
        <v>69.026297389245556</v>
      </c>
      <c r="D2171" s="2">
        <f>MACD!E2171</f>
        <v>-0.43535846758803487</v>
      </c>
      <c r="E2171" s="2">
        <f>MACD!F2171</f>
        <v>-0.51023696167482468</v>
      </c>
      <c r="F2171" s="2">
        <f>'Moving Avg'!D2171</f>
        <v>20.332000000000001</v>
      </c>
      <c r="G2171" s="2">
        <f>'Moving Avg'!F2171</f>
        <v>19.449349999999995</v>
      </c>
      <c r="H2171" s="2">
        <f>'Moving Avg'!G2171</f>
        <v>19.353640000000002</v>
      </c>
      <c r="I2171" s="2">
        <f>'Moving Avg'!H2171</f>
        <v>18.994364999999956</v>
      </c>
      <c r="J2171" s="5" t="str">
        <f>OBV!F2171</f>
        <v>BULLISH</v>
      </c>
      <c r="K2171" s="5" t="str">
        <f>OBV!G2171</f>
        <v>STRONG</v>
      </c>
      <c r="L2171" s="5" t="str">
        <f>OBV!H2171</f>
        <v>CONFIRMED BULLISH</v>
      </c>
    </row>
    <row r="2172" spans="1:12" ht="13.5" x14ac:dyDescent="0.25">
      <c r="A2172" s="3">
        <f>RSI!A2172</f>
        <v>45168</v>
      </c>
      <c r="B2172" s="2">
        <f>RSI!B2172</f>
        <v>20.420000000000002</v>
      </c>
      <c r="C2172" s="2">
        <f>RSI!I2172</f>
        <v>70.347439284223697</v>
      </c>
      <c r="D2172" s="2">
        <f>MACD!E2172</f>
        <v>-0.4527029492766026</v>
      </c>
      <c r="E2172" s="2">
        <f>MACD!F2172</f>
        <v>-0.49873015919518032</v>
      </c>
      <c r="F2172" s="2">
        <f>'Moving Avg'!D2172</f>
        <v>20.349600000000002</v>
      </c>
      <c r="G2172" s="2">
        <f>'Moving Avg'!F2172</f>
        <v>19.560299999999994</v>
      </c>
      <c r="H2172" s="2">
        <f>'Moving Avg'!G2172</f>
        <v>19.37246</v>
      </c>
      <c r="I2172" s="2">
        <f>'Moving Avg'!H2172</f>
        <v>19.002789999999958</v>
      </c>
      <c r="J2172" s="5" t="str">
        <f>OBV!F2172</f>
        <v>BULLISH</v>
      </c>
      <c r="K2172" s="5" t="str">
        <f>OBV!G2172</f>
        <v>NEUTRAL</v>
      </c>
      <c r="L2172" s="5" t="str">
        <f>OBV!H2172</f>
        <v>CONFIRMED BULLISH</v>
      </c>
    </row>
    <row r="2173" spans="1:12" ht="13.5" x14ac:dyDescent="0.25">
      <c r="A2173" s="3">
        <f>RSI!A2173</f>
        <v>45169</v>
      </c>
      <c r="B2173" s="2">
        <f>RSI!B2173</f>
        <v>20.420000000000002</v>
      </c>
      <c r="C2173" s="2">
        <f>RSI!I2173</f>
        <v>70.347439284223682</v>
      </c>
      <c r="D2173" s="2">
        <f>MACD!E2173</f>
        <v>-0.47225542981007962</v>
      </c>
      <c r="E2173" s="2">
        <f>MACD!F2173</f>
        <v>-0.4934352133181602</v>
      </c>
      <c r="F2173" s="2">
        <f>'Moving Avg'!D2173</f>
        <v>20.3672</v>
      </c>
      <c r="G2173" s="2">
        <f>'Moving Avg'!F2173</f>
        <v>19.671249999999997</v>
      </c>
      <c r="H2173" s="2">
        <f>'Moving Avg'!G2173</f>
        <v>19.391279999999998</v>
      </c>
      <c r="I2173" s="2">
        <f>'Moving Avg'!H2173</f>
        <v>19.011214999999957</v>
      </c>
      <c r="J2173" s="5" t="str">
        <f>OBV!F2173</f>
        <v>BULLISH</v>
      </c>
      <c r="K2173" s="5" t="str">
        <f>OBV!G2173</f>
        <v>NEUTRAL</v>
      </c>
      <c r="L2173" s="5" t="str">
        <f>OBV!H2173</f>
        <v>CONFIRMED BULLISH</v>
      </c>
    </row>
    <row r="2174" spans="1:12" ht="13.5" x14ac:dyDescent="0.25">
      <c r="A2174" s="3">
        <f>RSI!A2174</f>
        <v>45170</v>
      </c>
      <c r="B2174" s="2">
        <f>RSI!B2174</f>
        <v>20.420000000000002</v>
      </c>
      <c r="C2174" s="2">
        <f>RSI!I2174</f>
        <v>70.347439284223697</v>
      </c>
      <c r="D2174" s="2">
        <f>MACD!E2174</f>
        <v>-0.49331500367750181</v>
      </c>
      <c r="E2174" s="2">
        <f>MACD!F2174</f>
        <v>-0.49341117139002855</v>
      </c>
      <c r="F2174" s="2">
        <f>'Moving Avg'!D2174</f>
        <v>20.384800000000002</v>
      </c>
      <c r="G2174" s="2">
        <f>'Moving Avg'!F2174</f>
        <v>19.782199999999996</v>
      </c>
      <c r="H2174" s="2">
        <f>'Moving Avg'!G2174</f>
        <v>19.409019999999998</v>
      </c>
      <c r="I2174" s="2">
        <f>'Moving Avg'!H2174</f>
        <v>19.019724999999958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</row>
    <row r="2175" spans="1:12" ht="13.5" x14ac:dyDescent="0.25">
      <c r="A2175" s="3">
        <f>RSI!A2175</f>
        <v>45173</v>
      </c>
      <c r="B2175" s="2">
        <f>RSI!B2175</f>
        <v>20.420000000000002</v>
      </c>
      <c r="C2175" s="2">
        <f>RSI!I2175</f>
        <v>70.347439284223697</v>
      </c>
      <c r="D2175" s="2">
        <f>MACD!E2175</f>
        <v>-0.51531535353172231</v>
      </c>
      <c r="E2175" s="2">
        <f>MACD!F2175</f>
        <v>-0.4977920078183673</v>
      </c>
      <c r="F2175" s="2">
        <f>'Moving Avg'!D2175</f>
        <v>20.402400000000004</v>
      </c>
      <c r="G2175" s="2">
        <f>'Moving Avg'!F2175</f>
        <v>19.893149999999999</v>
      </c>
      <c r="H2175" s="2">
        <f>'Moving Avg'!G2175</f>
        <v>19.426759999999998</v>
      </c>
      <c r="I2175" s="2">
        <f>'Moving Avg'!H2175</f>
        <v>19.028234999999956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</row>
    <row r="2176" spans="1:12" ht="13.5" x14ac:dyDescent="0.25">
      <c r="A2176" s="3">
        <f>RSI!A2176</f>
        <v>45174</v>
      </c>
      <c r="B2176" s="2">
        <f>RSI!B2176</f>
        <v>20.420000000000002</v>
      </c>
      <c r="C2176" s="2">
        <f>RSI!I2176</f>
        <v>70.347439284223697</v>
      </c>
      <c r="D2176" s="2">
        <f>MACD!E2176</f>
        <v>-0.40395590850546625</v>
      </c>
      <c r="E2176" s="2">
        <f>MACD!F2176</f>
        <v>-0.47902478795578707</v>
      </c>
      <c r="F2176" s="2">
        <f>'Moving Avg'!D2176</f>
        <v>20.420000000000002</v>
      </c>
      <c r="G2176" s="2">
        <f>'Moving Avg'!F2176</f>
        <v>20.004100000000001</v>
      </c>
      <c r="H2176" s="2">
        <f>'Moving Avg'!G2176</f>
        <v>19.444499999999994</v>
      </c>
      <c r="I2176" s="2">
        <f>'Moving Avg'!H2176</f>
        <v>19.036744999999957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</row>
    <row r="2177" spans="1:12" ht="13.5" x14ac:dyDescent="0.25">
      <c r="A2177" s="3">
        <f>RSI!A2177</f>
        <v>45175</v>
      </c>
      <c r="B2177" s="2">
        <f>RSI!B2177</f>
        <v>20.420000000000002</v>
      </c>
      <c r="C2177" s="2">
        <f>RSI!I2177</f>
        <v>70.347439284223697</v>
      </c>
      <c r="D2177" s="2">
        <f>MACD!E2177</f>
        <v>-0.31054374036802201</v>
      </c>
      <c r="E2177" s="2">
        <f>MACD!F2177</f>
        <v>-0.44532857843823409</v>
      </c>
      <c r="F2177" s="2">
        <f>'Moving Avg'!D2177</f>
        <v>20.420000000000002</v>
      </c>
      <c r="G2177" s="2">
        <f>'Moving Avg'!F2177</f>
        <v>20.092850000000006</v>
      </c>
      <c r="H2177" s="2">
        <f>'Moving Avg'!G2177</f>
        <v>19.462239999999994</v>
      </c>
      <c r="I2177" s="2">
        <f>'Moving Avg'!H2177</f>
        <v>19.045254999999958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</row>
    <row r="2178" spans="1:12" ht="13.5" x14ac:dyDescent="0.25">
      <c r="A2178" s="3">
        <f>RSI!A2178</f>
        <v>45176</v>
      </c>
      <c r="B2178" s="2">
        <f>RSI!B2178</f>
        <v>20.420000000000002</v>
      </c>
      <c r="C2178" s="2">
        <f>RSI!I2178</f>
        <v>70.347439284223697</v>
      </c>
      <c r="D2178" s="2">
        <f>MACD!E2178</f>
        <v>-0.23482145774902108</v>
      </c>
      <c r="E2178" s="2">
        <f>MACD!F2178</f>
        <v>-0.40322715430039147</v>
      </c>
      <c r="F2178" s="2">
        <f>'Moving Avg'!D2178</f>
        <v>20.420000000000002</v>
      </c>
      <c r="G2178" s="2">
        <f>'Moving Avg'!F2178</f>
        <v>20.139900000000004</v>
      </c>
      <c r="H2178" s="2">
        <f>'Moving Avg'!G2178</f>
        <v>19.479979999999994</v>
      </c>
      <c r="I2178" s="2">
        <f>'Moving Avg'!H2178</f>
        <v>19.050824999999961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</row>
    <row r="2179" spans="1:12" ht="13.5" x14ac:dyDescent="0.25">
      <c r="A2179" s="3">
        <f>RSI!A2179</f>
        <v>45177</v>
      </c>
      <c r="B2179" s="2">
        <f>RSI!B2179</f>
        <v>20.420000000000002</v>
      </c>
      <c r="C2179" s="2">
        <f>RSI!I2179</f>
        <v>70.347439284223682</v>
      </c>
      <c r="D2179" s="2">
        <f>MACD!E2179</f>
        <v>-0.17382170404183839</v>
      </c>
      <c r="E2179" s="2">
        <f>MACD!F2179</f>
        <v>-0.35734606424868087</v>
      </c>
      <c r="F2179" s="2">
        <f>'Moving Avg'!D2179</f>
        <v>20.420000000000002</v>
      </c>
      <c r="G2179" s="2">
        <f>'Moving Avg'!F2179</f>
        <v>20.144300000000005</v>
      </c>
      <c r="H2179" s="2">
        <f>'Moving Avg'!G2179</f>
        <v>19.497719999999994</v>
      </c>
      <c r="I2179" s="2">
        <f>'Moving Avg'!H2179</f>
        <v>19.056394999999956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</row>
    <row r="2180" spans="1:12" ht="13.5" x14ac:dyDescent="0.25">
      <c r="A2180" s="3">
        <f>RSI!A2180</f>
        <v>45180</v>
      </c>
      <c r="B2180" s="2">
        <f>RSI!B2180</f>
        <v>20.420000000000002</v>
      </c>
      <c r="C2180" s="2">
        <f>RSI!I2180</f>
        <v>70.347439284223682</v>
      </c>
      <c r="D2180" s="2">
        <f>MACD!E2180</f>
        <v>-0.12505184909698741</v>
      </c>
      <c r="E2180" s="2">
        <f>MACD!F2180</f>
        <v>-0.31088722121834217</v>
      </c>
      <c r="F2180" s="2">
        <f>'Moving Avg'!D2180</f>
        <v>20.420000000000002</v>
      </c>
      <c r="G2180" s="2">
        <f>'Moving Avg'!F2180</f>
        <v>20.148700000000005</v>
      </c>
      <c r="H2180" s="2">
        <f>'Moving Avg'!G2180</f>
        <v>19.515459999999994</v>
      </c>
      <c r="I2180" s="2">
        <f>'Moving Avg'!H2180</f>
        <v>19.061964999999958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</row>
    <row r="2181" spans="1:12" ht="13.5" x14ac:dyDescent="0.25">
      <c r="A2181" s="3">
        <f>RSI!A2181</f>
        <v>45181</v>
      </c>
      <c r="B2181" s="2">
        <f>RSI!B2181</f>
        <v>20.332000000000001</v>
      </c>
      <c r="C2181" s="2">
        <f>RSI!I2181</f>
        <v>64.949886623307947</v>
      </c>
      <c r="D2181" s="2">
        <f>MACD!E2181</f>
        <v>-7.9901086970998847E-2</v>
      </c>
      <c r="E2181" s="2">
        <f>MACD!F2181</f>
        <v>-0.26468999436887353</v>
      </c>
      <c r="F2181" s="2">
        <f>'Moving Avg'!D2181</f>
        <v>20.4024</v>
      </c>
      <c r="G2181" s="2">
        <f>'Moving Avg'!F2181</f>
        <v>20.193100000000005</v>
      </c>
      <c r="H2181" s="2">
        <f>'Moving Avg'!G2181</f>
        <v>19.531439999999993</v>
      </c>
      <c r="I2181" s="2">
        <f>'Moving Avg'!H2181</f>
        <v>19.067094999999959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</row>
    <row r="2182" spans="1:12" ht="13.5" x14ac:dyDescent="0.25">
      <c r="A2182" s="3">
        <f>RSI!A2182</f>
        <v>45182</v>
      </c>
      <c r="B2182" s="2">
        <f>RSI!B2182</f>
        <v>20.332000000000001</v>
      </c>
      <c r="C2182" s="2">
        <f>RSI!I2182</f>
        <v>64.949886623307933</v>
      </c>
      <c r="D2182" s="2">
        <f>MACD!E2182</f>
        <v>-3.0077543003674378E-2</v>
      </c>
      <c r="E2182" s="2">
        <f>MACD!F2182</f>
        <v>-0.2177675040958337</v>
      </c>
      <c r="F2182" s="2">
        <f>'Moving Avg'!D2182</f>
        <v>20.384800000000002</v>
      </c>
      <c r="G2182" s="2">
        <f>'Moving Avg'!F2182</f>
        <v>20.237500000000004</v>
      </c>
      <c r="H2182" s="2">
        <f>'Moving Avg'!G2182</f>
        <v>19.547419999999992</v>
      </c>
      <c r="I2182" s="2">
        <f>'Moving Avg'!H2182</f>
        <v>19.072224999999957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</row>
    <row r="2183" spans="1:12" ht="13.5" x14ac:dyDescent="0.25">
      <c r="A2183" s="3">
        <f>RSI!A2183</f>
        <v>45183</v>
      </c>
      <c r="B2183" s="2">
        <f>RSI!B2183</f>
        <v>20.332000000000001</v>
      </c>
      <c r="C2183" s="2">
        <f>RSI!I2183</f>
        <v>64.949886623307933</v>
      </c>
      <c r="D2183" s="2">
        <f>MACD!E2183</f>
        <v>1.0303610167351707E-2</v>
      </c>
      <c r="E2183" s="2">
        <f>MACD!F2183</f>
        <v>-0.17215328124319662</v>
      </c>
      <c r="F2183" s="2">
        <f>'Moving Avg'!D2183</f>
        <v>20.367200000000004</v>
      </c>
      <c r="G2183" s="2">
        <f>'Moving Avg'!F2183</f>
        <v>20.281900000000004</v>
      </c>
      <c r="H2183" s="2">
        <f>'Moving Avg'!G2183</f>
        <v>19.563399999999991</v>
      </c>
      <c r="I2183" s="2">
        <f>'Moving Avg'!H2183</f>
        <v>19.077354999999955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</row>
    <row r="2184" spans="1:12" ht="13.5" x14ac:dyDescent="0.25">
      <c r="A2184" s="3">
        <f>RSI!A2184</f>
        <v>45184</v>
      </c>
      <c r="B2184" s="2">
        <f>RSI!B2184</f>
        <v>19.417000000000002</v>
      </c>
      <c r="C2184" s="2">
        <f>RSI!I2184</f>
        <v>32.533228889025594</v>
      </c>
      <c r="D2184" s="2">
        <f>MACD!E2184</f>
        <v>0.1106044725074149</v>
      </c>
      <c r="E2184" s="2">
        <f>MACD!F2184</f>
        <v>-0.11560173049307433</v>
      </c>
      <c r="F2184" s="2">
        <f>'Moving Avg'!D2184</f>
        <v>20.166599999999999</v>
      </c>
      <c r="G2184" s="2">
        <f>'Moving Avg'!F2184</f>
        <v>20.280550000000005</v>
      </c>
      <c r="H2184" s="2">
        <f>'Moving Avg'!G2184</f>
        <v>19.56107999999999</v>
      </c>
      <c r="I2184" s="2">
        <f>'Moving Avg'!H2184</f>
        <v>19.077909999999953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</row>
    <row r="2185" spans="1:12" ht="13.5" x14ac:dyDescent="0.25">
      <c r="A2185" s="3">
        <f>RSI!A2185</f>
        <v>45187</v>
      </c>
      <c r="B2185" s="2">
        <f>RSI!B2185</f>
        <v>18.547000000000001</v>
      </c>
      <c r="C2185" s="2">
        <f>RSI!I2185</f>
        <v>21.530057630936511</v>
      </c>
      <c r="D2185" s="2">
        <f>MACD!E2185</f>
        <v>0.2638019632580928</v>
      </c>
      <c r="E2185" s="2">
        <f>MACD!F2185</f>
        <v>-3.9720991742840904E-2</v>
      </c>
      <c r="F2185" s="2">
        <f>'Moving Avg'!D2185</f>
        <v>19.792000000000002</v>
      </c>
      <c r="G2185" s="2">
        <f>'Moving Avg'!F2185</f>
        <v>20.235700000000008</v>
      </c>
      <c r="H2185" s="2">
        <f>'Moving Avg'!G2185</f>
        <v>19.541359999999994</v>
      </c>
      <c r="I2185" s="2">
        <f>'Moving Avg'!H2185</f>
        <v>19.074114999999956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</row>
    <row r="2186" spans="1:12" ht="13.5" x14ac:dyDescent="0.25">
      <c r="A2186" s="3">
        <f>RSI!A2186</f>
        <v>45188</v>
      </c>
      <c r="B2186" s="2">
        <f>RSI!B2186</f>
        <v>18.201000000000001</v>
      </c>
      <c r="C2186" s="2">
        <f>RSI!I2186</f>
        <v>18.80593220612991</v>
      </c>
      <c r="D2186" s="2">
        <f>MACD!E2186</f>
        <v>0.42779655614528167</v>
      </c>
      <c r="E2186" s="2">
        <f>MACD!F2186</f>
        <v>5.3782517834783619E-2</v>
      </c>
      <c r="F2186" s="2">
        <f>'Moving Avg'!D2186</f>
        <v>19.3658</v>
      </c>
      <c r="G2186" s="2">
        <f>'Moving Avg'!F2186</f>
        <v>20.130050000000004</v>
      </c>
      <c r="H2186" s="2">
        <f>'Moving Avg'!G2186</f>
        <v>19.514719999999993</v>
      </c>
      <c r="I2186" s="2">
        <f>'Moving Avg'!H2186</f>
        <v>19.068589999999958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</row>
    <row r="2187" spans="1:12" ht="13.5" x14ac:dyDescent="0.25">
      <c r="A2187" s="3">
        <f>RSI!A2187</f>
        <v>45189</v>
      </c>
      <c r="B2187" s="2">
        <f>RSI!B2187</f>
        <v>18.201000000000001</v>
      </c>
      <c r="C2187" s="2">
        <f>RSI!I2187</f>
        <v>18.80593220612991</v>
      </c>
      <c r="D2187" s="2">
        <f>MACD!E2187</f>
        <v>0.57669492315210746</v>
      </c>
      <c r="E2187" s="2">
        <f>MACD!F2187</f>
        <v>0.1583649988982484</v>
      </c>
      <c r="F2187" s="2">
        <f>'Moving Avg'!D2187</f>
        <v>18.939600000000002</v>
      </c>
      <c r="G2187" s="2">
        <f>'Moving Avg'!F2187</f>
        <v>20.023500000000006</v>
      </c>
      <c r="H2187" s="2">
        <f>'Moving Avg'!G2187</f>
        <v>19.488079999999993</v>
      </c>
      <c r="I2187" s="2">
        <f>'Moving Avg'!H2187</f>
        <v>19.063064999999959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</row>
    <row r="2188" spans="1:12" ht="13.5" x14ac:dyDescent="0.25">
      <c r="A2188" s="3">
        <f>RSI!A2188</f>
        <v>45190</v>
      </c>
      <c r="B2188" s="2">
        <f>RSI!B2188</f>
        <v>18.201000000000001</v>
      </c>
      <c r="C2188" s="2">
        <f>RSI!I2188</f>
        <v>18.80593220612991</v>
      </c>
      <c r="D2188" s="2">
        <f>MACD!E2188</f>
        <v>0.71206891527253191</v>
      </c>
      <c r="E2188" s="2">
        <f>MACD!F2188</f>
        <v>0.2691057821731051</v>
      </c>
      <c r="F2188" s="2">
        <f>'Moving Avg'!D2188</f>
        <v>18.513400000000001</v>
      </c>
      <c r="G2188" s="2">
        <f>'Moving Avg'!F2188</f>
        <v>19.916950000000007</v>
      </c>
      <c r="H2188" s="2">
        <f>'Moving Avg'!G2188</f>
        <v>19.461439999999996</v>
      </c>
      <c r="I2188" s="2">
        <f>'Moving Avg'!H2188</f>
        <v>19.05753999999996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</row>
    <row r="2189" spans="1:12" ht="13.5" x14ac:dyDescent="0.25">
      <c r="A2189" s="3">
        <f>RSI!A2189</f>
        <v>45191</v>
      </c>
      <c r="B2189" s="2">
        <f>RSI!B2189</f>
        <v>18.201000000000001</v>
      </c>
      <c r="C2189" s="2">
        <f>RSI!I2189</f>
        <v>18.80593220612991</v>
      </c>
      <c r="D2189" s="2">
        <f>MACD!E2189</f>
        <v>0.83530416362588156</v>
      </c>
      <c r="E2189" s="2">
        <f>MACD!F2189</f>
        <v>0.38234545846366041</v>
      </c>
      <c r="F2189" s="2">
        <f>'Moving Avg'!D2189</f>
        <v>18.270199999999999</v>
      </c>
      <c r="G2189" s="2">
        <f>'Moving Avg'!F2189</f>
        <v>19.810400000000008</v>
      </c>
      <c r="H2189" s="2">
        <f>'Moving Avg'!G2189</f>
        <v>19.434799999999996</v>
      </c>
      <c r="I2189" s="2">
        <f>'Moving Avg'!H2189</f>
        <v>19.056339999999963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</row>
    <row r="2190" spans="1:12" ht="13.5" x14ac:dyDescent="0.25">
      <c r="A2190" s="3">
        <f>RSI!A2190</f>
        <v>45194</v>
      </c>
      <c r="B2190" s="2">
        <f>RSI!B2190</f>
        <v>18.201000000000001</v>
      </c>
      <c r="C2190" s="2">
        <f>RSI!I2190</f>
        <v>18.80593220612991</v>
      </c>
      <c r="D2190" s="2">
        <f>MACD!E2190</f>
        <v>0.94762460990128972</v>
      </c>
      <c r="E2190" s="2">
        <f>MACD!F2190</f>
        <v>0.49540128875118628</v>
      </c>
      <c r="F2190" s="2">
        <f>'Moving Avg'!D2190</f>
        <v>18.201000000000001</v>
      </c>
      <c r="G2190" s="2">
        <f>'Moving Avg'!F2190</f>
        <v>19.70385000000001</v>
      </c>
      <c r="H2190" s="2">
        <f>'Moving Avg'!G2190</f>
        <v>19.408159999999995</v>
      </c>
      <c r="I2190" s="2">
        <f>'Moving Avg'!H2190</f>
        <v>19.055139999999966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</row>
    <row r="2191" spans="1:12" ht="13.5" x14ac:dyDescent="0.25">
      <c r="A2191" s="3">
        <f>RSI!A2191</f>
        <v>45195</v>
      </c>
      <c r="B2191" s="2">
        <f>RSI!B2191</f>
        <v>18.201000000000001</v>
      </c>
      <c r="C2191" s="2">
        <f>RSI!I2191</f>
        <v>18.805932206129896</v>
      </c>
      <c r="D2191" s="2">
        <f>MACD!E2191</f>
        <v>1.0365751064429745</v>
      </c>
      <c r="E2191" s="2">
        <f>MACD!F2191</f>
        <v>0.60363605228954398</v>
      </c>
      <c r="F2191" s="2">
        <f>'Moving Avg'!D2191</f>
        <v>18.201000000000001</v>
      </c>
      <c r="G2191" s="2">
        <f>'Moving Avg'!F2191</f>
        <v>19.597300000000008</v>
      </c>
      <c r="H2191" s="2">
        <f>'Moving Avg'!G2191</f>
        <v>19.381519999999995</v>
      </c>
      <c r="I2191" s="2">
        <f>'Moving Avg'!H2191</f>
        <v>19.053939999999965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</row>
    <row r="2192" spans="1:12" ht="13.5" x14ac:dyDescent="0.25">
      <c r="A2192" s="3">
        <f>RSI!A2192</f>
        <v>45197</v>
      </c>
      <c r="B2192" s="2">
        <f>RSI!B2192</f>
        <v>18.201000000000001</v>
      </c>
      <c r="C2192" s="2">
        <f>RSI!I2192</f>
        <v>18.80593220612991</v>
      </c>
      <c r="D2192" s="2">
        <f>MACD!E2192</f>
        <v>1.1187377449705842</v>
      </c>
      <c r="E2192" s="2">
        <f>MACD!F2192</f>
        <v>0.70665639082575205</v>
      </c>
      <c r="F2192" s="2">
        <f>'Moving Avg'!D2192</f>
        <v>18.201000000000001</v>
      </c>
      <c r="G2192" s="2">
        <f>'Moving Avg'!F2192</f>
        <v>19.486350000000009</v>
      </c>
      <c r="H2192" s="2">
        <f>'Moving Avg'!G2192</f>
        <v>19.354879999999994</v>
      </c>
      <c r="I2192" s="2">
        <f>'Moving Avg'!H2192</f>
        <v>19.052739999999964</v>
      </c>
      <c r="J2192" s="5" t="str">
        <f>OBV!F2192</f>
        <v>NEUTRAL</v>
      </c>
      <c r="K2192" s="5" t="str">
        <f>OBV!G2192</f>
        <v>NEUTRAL</v>
      </c>
      <c r="L2192" s="5" t="str">
        <f>OBV!H2192</f>
        <v>NEUTRAL</v>
      </c>
    </row>
    <row r="2193" spans="1:12" ht="13.5" x14ac:dyDescent="0.25">
      <c r="A2193" s="3">
        <f>RSI!A2193</f>
        <v>45198</v>
      </c>
      <c r="B2193" s="2">
        <f>RSI!B2193</f>
        <v>18.201000000000001</v>
      </c>
      <c r="C2193" s="2">
        <f>RSI!I2193</f>
        <v>18.80593220612991</v>
      </c>
      <c r="D2193" s="2">
        <f>MACD!E2193</f>
        <v>1.19464593475751</v>
      </c>
      <c r="E2193" s="2">
        <f>MACD!F2193</f>
        <v>0.80425429961210371</v>
      </c>
      <c r="F2193" s="2">
        <f>'Moving Avg'!D2193</f>
        <v>18.201000000000001</v>
      </c>
      <c r="G2193" s="2">
        <f>'Moving Avg'!F2193</f>
        <v>19.375400000000006</v>
      </c>
      <c r="H2193" s="2">
        <f>'Moving Avg'!G2193</f>
        <v>19.326479999999997</v>
      </c>
      <c r="I2193" s="2">
        <f>'Moving Avg'!H2193</f>
        <v>19.051539999999967</v>
      </c>
      <c r="J2193" s="5" t="str">
        <f>OBV!F2193</f>
        <v>NEUTRAL</v>
      </c>
      <c r="K2193" s="5" t="str">
        <f>OBV!G2193</f>
        <v>NEUTRAL</v>
      </c>
      <c r="L2193" s="5" t="str">
        <f>OBV!H2193</f>
        <v>NEUTRAL</v>
      </c>
    </row>
    <row r="2194" spans="1:12" ht="13.5" x14ac:dyDescent="0.25">
      <c r="A2194" s="3">
        <f>RSI!A2194</f>
        <v>45201</v>
      </c>
      <c r="B2194" s="2">
        <f>RSI!B2194</f>
        <v>18.201000000000001</v>
      </c>
      <c r="C2194" s="2">
        <f>RSI!I2194</f>
        <v>18.80593220612991</v>
      </c>
      <c r="D2194" s="2">
        <f>MACD!E2194</f>
        <v>1.1240196340520221</v>
      </c>
      <c r="E2194" s="2">
        <f>MACD!F2194</f>
        <v>0.86820736650008745</v>
      </c>
      <c r="F2194" s="2">
        <f>'Moving Avg'!D2194</f>
        <v>18.201000000000001</v>
      </c>
      <c r="G2194" s="2">
        <f>'Moving Avg'!F2194</f>
        <v>19.264450000000007</v>
      </c>
      <c r="H2194" s="2">
        <f>'Moving Avg'!G2194</f>
        <v>19.298079999999999</v>
      </c>
      <c r="I2194" s="2">
        <f>'Moving Avg'!H2194</f>
        <v>19.050339999999967</v>
      </c>
      <c r="J2194" s="5" t="str">
        <f>OBV!F2194</f>
        <v>NEUTRAL</v>
      </c>
      <c r="K2194" s="5" t="str">
        <f>OBV!G2194</f>
        <v>NEUTRAL</v>
      </c>
      <c r="L2194" s="5" t="str">
        <f>OBV!H2194</f>
        <v>NEUTRAL</v>
      </c>
    </row>
    <row r="2195" spans="1:12" ht="13.5" x14ac:dyDescent="0.25">
      <c r="A2195" s="3">
        <f>RSI!A2195</f>
        <v>45202</v>
      </c>
      <c r="B2195" s="2">
        <f>RSI!B2195</f>
        <v>18.201000000000001</v>
      </c>
      <c r="C2195" s="2">
        <f>RSI!I2195</f>
        <v>18.80593220612991</v>
      </c>
      <c r="D2195" s="2">
        <f>MACD!E2195</f>
        <v>0.93588769322519383</v>
      </c>
      <c r="E2195" s="2">
        <f>MACD!F2195</f>
        <v>0.88174343184510873</v>
      </c>
      <c r="F2195" s="2">
        <f>'Moving Avg'!D2195</f>
        <v>18.201000000000001</v>
      </c>
      <c r="G2195" s="2">
        <f>'Moving Avg'!F2195</f>
        <v>19.153500000000005</v>
      </c>
      <c r="H2195" s="2">
        <f>'Moving Avg'!G2195</f>
        <v>19.269679999999997</v>
      </c>
      <c r="I2195" s="2">
        <f>'Moving Avg'!H2195</f>
        <v>19.049139999999966</v>
      </c>
      <c r="J2195" s="5" t="str">
        <f>OBV!F2195</f>
        <v>NEUTRAL</v>
      </c>
      <c r="K2195" s="5" t="str">
        <f>OBV!G2195</f>
        <v>NEUTRAL</v>
      </c>
      <c r="L2195" s="5" t="str">
        <f>OBV!H2195</f>
        <v>NEUTRAL</v>
      </c>
    </row>
    <row r="2196" spans="1:12" ht="13.5" x14ac:dyDescent="0.25">
      <c r="A2196" s="3">
        <f>RSI!A2196</f>
        <v>45203</v>
      </c>
      <c r="B2196" s="2">
        <f>RSI!B2196</f>
        <v>18.201000000000001</v>
      </c>
      <c r="C2196" s="2">
        <f>RSI!I2196</f>
        <v>18.80593220612991</v>
      </c>
      <c r="D2196" s="2">
        <f>MACD!E2196</f>
        <v>0.72853773738394878</v>
      </c>
      <c r="E2196" s="2">
        <f>MACD!F2196</f>
        <v>0.85110229295287687</v>
      </c>
      <c r="F2196" s="2">
        <f>'Moving Avg'!D2196</f>
        <v>18.201000000000001</v>
      </c>
      <c r="G2196" s="2">
        <f>'Moving Avg'!F2196</f>
        <v>19.042550000000006</v>
      </c>
      <c r="H2196" s="2">
        <f>'Moving Avg'!G2196</f>
        <v>19.258859999999999</v>
      </c>
      <c r="I2196" s="2">
        <f>'Moving Avg'!H2196</f>
        <v>19.047814999999968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</row>
    <row r="2197" spans="1:12" ht="13.5" x14ac:dyDescent="0.25">
      <c r="A2197" s="3">
        <f>RSI!A2197</f>
        <v>45204</v>
      </c>
      <c r="B2197" s="2">
        <f>RSI!B2197</f>
        <v>18.201000000000001</v>
      </c>
      <c r="C2197" s="2">
        <f>RSI!I2197</f>
        <v>18.80593220612991</v>
      </c>
      <c r="D2197" s="2">
        <f>MACD!E2197</f>
        <v>0.55778164391990614</v>
      </c>
      <c r="E2197" s="2">
        <f>MACD!F2197</f>
        <v>0.79243816314628279</v>
      </c>
      <c r="F2197" s="2">
        <f>'Moving Avg'!D2197</f>
        <v>18.201000000000001</v>
      </c>
      <c r="G2197" s="2">
        <f>'Moving Avg'!F2197</f>
        <v>18.931600000000007</v>
      </c>
      <c r="H2197" s="2">
        <f>'Moving Avg'!G2197</f>
        <v>19.258860000000002</v>
      </c>
      <c r="I2197" s="2">
        <f>'Moving Avg'!H2197</f>
        <v>19.042374999999968</v>
      </c>
      <c r="J2197" s="5" t="str">
        <f>OBV!F2197</f>
        <v>NEUTRAL</v>
      </c>
      <c r="K2197" s="5" t="str">
        <f>OBV!G2197</f>
        <v>NEUTRAL</v>
      </c>
      <c r="L2197" s="5" t="str">
        <f>OBV!H2197</f>
        <v>NEUTRAL</v>
      </c>
    </row>
    <row r="2198" spans="1:12" ht="13.5" x14ac:dyDescent="0.25">
      <c r="A2198" s="3">
        <f>RSI!A2198</f>
        <v>45205</v>
      </c>
      <c r="B2198" s="2">
        <f>RSI!B2198</f>
        <v>18.201000000000001</v>
      </c>
      <c r="C2198" s="2">
        <f>RSI!I2198</f>
        <v>18.80593220612991</v>
      </c>
      <c r="D2198" s="2">
        <f>MACD!E2198</f>
        <v>0.41764189383930272</v>
      </c>
      <c r="E2198" s="2">
        <f>MACD!F2198</f>
        <v>0.71747890928488689</v>
      </c>
      <c r="F2198" s="2">
        <f>'Moving Avg'!D2198</f>
        <v>18.201000000000001</v>
      </c>
      <c r="G2198" s="2">
        <f>'Moving Avg'!F2198</f>
        <v>18.820650000000008</v>
      </c>
      <c r="H2198" s="2">
        <f>'Moving Avg'!G2198</f>
        <v>19.258860000000002</v>
      </c>
      <c r="I2198" s="2">
        <f>'Moving Avg'!H2198</f>
        <v>19.036934999999968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</row>
    <row r="2199" spans="1:12" ht="13.5" x14ac:dyDescent="0.25">
      <c r="A2199" s="3">
        <f>RSI!A2199</f>
        <v>45208</v>
      </c>
      <c r="B2199" s="2">
        <f>RSI!B2199</f>
        <v>18.201000000000001</v>
      </c>
      <c r="C2199" s="2">
        <f>RSI!I2199</f>
        <v>18.80593220612991</v>
      </c>
      <c r="D2199" s="2">
        <f>MACD!E2199</f>
        <v>0.30308634156715897</v>
      </c>
      <c r="E2199" s="2">
        <f>MACD!F2199</f>
        <v>0.63460039574134142</v>
      </c>
      <c r="F2199" s="2">
        <f>'Moving Avg'!D2199</f>
        <v>18.201000000000001</v>
      </c>
      <c r="G2199" s="2">
        <f>'Moving Avg'!F2199</f>
        <v>18.709700000000005</v>
      </c>
      <c r="H2199" s="2">
        <f>'Moving Avg'!G2199</f>
        <v>19.258860000000006</v>
      </c>
      <c r="I2199" s="2">
        <f>'Moving Avg'!H2199</f>
        <v>19.031494999999971</v>
      </c>
      <c r="J2199" s="5" t="str">
        <f>OBV!F2199</f>
        <v>NEUTRAL</v>
      </c>
      <c r="K2199" s="5" t="str">
        <f>OBV!G2199</f>
        <v>NEUTRAL</v>
      </c>
      <c r="L2199" s="5" t="str">
        <f>OBV!H2199</f>
        <v>NEUTRAL</v>
      </c>
    </row>
    <row r="2200" spans="1:12" ht="13.5" x14ac:dyDescent="0.25">
      <c r="A2200" s="3">
        <f>RSI!A2200</f>
        <v>45209</v>
      </c>
      <c r="B2200" s="2">
        <f>RSI!B2200</f>
        <v>18.201000000000001</v>
      </c>
      <c r="C2200" s="2">
        <f>RSI!I2200</f>
        <v>18.80593220612991</v>
      </c>
      <c r="D2200" s="2">
        <f>MACD!E2200</f>
        <v>0.20988086509676407</v>
      </c>
      <c r="E2200" s="2">
        <f>MACD!F2200</f>
        <v>0.54965648961242597</v>
      </c>
      <c r="F2200" s="2">
        <f>'Moving Avg'!D2200</f>
        <v>18.201000000000001</v>
      </c>
      <c r="G2200" s="2">
        <f>'Moving Avg'!F2200</f>
        <v>18.598750000000003</v>
      </c>
      <c r="H2200" s="2">
        <f>'Moving Avg'!G2200</f>
        <v>19.258860000000006</v>
      </c>
      <c r="I2200" s="2">
        <f>'Moving Avg'!H2200</f>
        <v>19.026054999999971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</row>
    <row r="2201" spans="1:12" ht="13.5" x14ac:dyDescent="0.25">
      <c r="A2201" s="3">
        <f>RSI!A2201</f>
        <v>45210</v>
      </c>
      <c r="B2201" s="2">
        <f>RSI!B2201</f>
        <v>18.201000000000001</v>
      </c>
      <c r="C2201" s="2">
        <f>RSI!I2201</f>
        <v>18.80593220612991</v>
      </c>
      <c r="D2201" s="2">
        <f>MACD!E2201</f>
        <v>0.13446482666444126</v>
      </c>
      <c r="E2201" s="2">
        <f>MACD!F2201</f>
        <v>0.46661815702282905</v>
      </c>
      <c r="F2201" s="2">
        <f>'Moving Avg'!D2201</f>
        <v>18.201000000000001</v>
      </c>
      <c r="G2201" s="2">
        <f>'Moving Avg'!F2201</f>
        <v>18.492200000000004</v>
      </c>
      <c r="H2201" s="2">
        <f>'Moving Avg'!G2201</f>
        <v>19.258860000000006</v>
      </c>
      <c r="I2201" s="2">
        <f>'Moving Avg'!H2201</f>
        <v>19.020614999999971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</row>
    <row r="2202" spans="1:12" ht="13.5" x14ac:dyDescent="0.25">
      <c r="A2202" s="3">
        <f>RSI!A2202</f>
        <v>45211</v>
      </c>
      <c r="B2202" s="2">
        <f>RSI!B2202</f>
        <v>18.201000000000001</v>
      </c>
      <c r="C2202" s="2">
        <f>RSI!I2202</f>
        <v>18.80593220612991</v>
      </c>
      <c r="D2202" s="2">
        <f>MACD!E2202</f>
        <v>7.3845824170003738E-2</v>
      </c>
      <c r="E2202" s="2">
        <f>MACD!F2202</f>
        <v>0.38806369045226402</v>
      </c>
      <c r="F2202" s="2">
        <f>'Moving Avg'!D2202</f>
        <v>18.201000000000001</v>
      </c>
      <c r="G2202" s="2">
        <f>'Moving Avg'!F2202</f>
        <v>18.385650000000005</v>
      </c>
      <c r="H2202" s="2">
        <f>'Moving Avg'!G2202</f>
        <v>19.258860000000006</v>
      </c>
      <c r="I2202" s="2">
        <f>'Moving Avg'!H2202</f>
        <v>19.019289999999973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</row>
    <row r="2203" spans="1:12" ht="13.5" x14ac:dyDescent="0.25">
      <c r="A2203" s="3">
        <f>RSI!A2203</f>
        <v>45212</v>
      </c>
      <c r="B2203" s="2">
        <f>RSI!B2203</f>
        <v>18.201000000000001</v>
      </c>
      <c r="C2203" s="2">
        <f>RSI!I2203</f>
        <v>18.80593220612991</v>
      </c>
      <c r="D2203" s="2">
        <f>MACD!E2203</f>
        <v>2.551075584336715E-2</v>
      </c>
      <c r="E2203" s="2">
        <f>MACD!F2203</f>
        <v>0.31555310353048466</v>
      </c>
      <c r="F2203" s="2">
        <f>'Moving Avg'!D2203</f>
        <v>18.201000000000001</v>
      </c>
      <c r="G2203" s="2">
        <f>'Moving Avg'!F2203</f>
        <v>18.279100000000007</v>
      </c>
      <c r="H2203" s="2">
        <f>'Moving Avg'!G2203</f>
        <v>19.258860000000009</v>
      </c>
      <c r="I2203" s="2">
        <f>'Moving Avg'!H2203</f>
        <v>19.017964999999975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</row>
    <row r="2204" spans="1:12" ht="13.5" x14ac:dyDescent="0.25">
      <c r="A2204" s="3">
        <f>RSI!A2204</f>
        <v>45215</v>
      </c>
      <c r="B2204" s="2">
        <f>RSI!B2204</f>
        <v>18.201000000000001</v>
      </c>
      <c r="C2204" s="2">
        <f>RSI!I2204</f>
        <v>18.80593220612991</v>
      </c>
      <c r="D2204" s="2">
        <f>MACD!E2204</f>
        <v>-1.2649320547513554E-2</v>
      </c>
      <c r="E2204" s="2">
        <f>MACD!F2204</f>
        <v>0.24991261871488504</v>
      </c>
      <c r="F2204" s="2">
        <f>'Moving Avg'!D2204</f>
        <v>18.201000000000001</v>
      </c>
      <c r="G2204" s="2">
        <f>'Moving Avg'!F2204</f>
        <v>18.218300000000003</v>
      </c>
      <c r="H2204" s="2">
        <f>'Moving Avg'!G2204</f>
        <v>19.258860000000009</v>
      </c>
      <c r="I2204" s="2">
        <f>'Moving Avg'!H2204</f>
        <v>19.016639999999978</v>
      </c>
      <c r="J2204" s="5" t="str">
        <f>OBV!F2204</f>
        <v>NEUTRAL</v>
      </c>
      <c r="K2204" s="5" t="str">
        <f>OBV!G2204</f>
        <v>NEUTRAL</v>
      </c>
      <c r="L2204" s="5" t="str">
        <f>OBV!H2204</f>
        <v>NEUTRAL</v>
      </c>
    </row>
    <row r="2205" spans="1:12" ht="13.5" x14ac:dyDescent="0.25">
      <c r="A2205" s="3">
        <f>RSI!A2205</f>
        <v>45216</v>
      </c>
      <c r="B2205" s="2">
        <f>RSI!B2205</f>
        <v>18.29</v>
      </c>
      <c r="C2205" s="2">
        <f>RSI!I2205</f>
        <v>28.340065241513628</v>
      </c>
      <c r="D2205" s="2">
        <f>MACD!E2205</f>
        <v>-4.899525708683683E-2</v>
      </c>
      <c r="E2205" s="2">
        <f>MACD!F2205</f>
        <v>0.19013104355454069</v>
      </c>
      <c r="F2205" s="2">
        <f>'Moving Avg'!D2205</f>
        <v>18.218799999999998</v>
      </c>
      <c r="G2205" s="2">
        <f>'Moving Avg'!F2205</f>
        <v>18.205450000000003</v>
      </c>
      <c r="H2205" s="2">
        <f>'Moving Avg'!G2205</f>
        <v>19.260640000000009</v>
      </c>
      <c r="I2205" s="2">
        <f>'Moving Avg'!H2205</f>
        <v>19.015759999999979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</row>
    <row r="2206" spans="1:12" ht="13.5" x14ac:dyDescent="0.25">
      <c r="A2206" s="3">
        <f>RSI!A2206</f>
        <v>45217</v>
      </c>
      <c r="B2206" s="2">
        <f>RSI!B2206</f>
        <v>18.29</v>
      </c>
      <c r="C2206" s="2">
        <f>RSI!I2206</f>
        <v>28.340065241513628</v>
      </c>
      <c r="D2206" s="2">
        <f>MACD!E2206</f>
        <v>-7.7927312699273443E-2</v>
      </c>
      <c r="E2206" s="2">
        <f>MACD!F2206</f>
        <v>0.13651937230377789</v>
      </c>
      <c r="F2206" s="2">
        <f>'Moving Avg'!D2206</f>
        <v>18.236599999999999</v>
      </c>
      <c r="G2206" s="2">
        <f>'Moving Avg'!F2206</f>
        <v>18.209900000000001</v>
      </c>
      <c r="H2206" s="2">
        <f>'Moving Avg'!G2206</f>
        <v>19.262420000000009</v>
      </c>
      <c r="I2206" s="2">
        <f>'Moving Avg'!H2206</f>
        <v>19.01487999999998</v>
      </c>
      <c r="J2206" s="5" t="str">
        <f>OBV!F2206</f>
        <v>BULLISH</v>
      </c>
      <c r="K2206" s="5" t="str">
        <f>OBV!G2206</f>
        <v>NEUTRAL</v>
      </c>
      <c r="L2206" s="5" t="str">
        <f>OBV!H2206</f>
        <v>CONFIRMED BULLISH</v>
      </c>
    </row>
    <row r="2207" spans="1:12" ht="13.5" x14ac:dyDescent="0.25">
      <c r="A2207" s="3">
        <f>RSI!A2207</f>
        <v>45218</v>
      </c>
      <c r="B2207" s="2">
        <f>RSI!B2207</f>
        <v>18.29</v>
      </c>
      <c r="C2207" s="2">
        <f>RSI!I2207</f>
        <v>28.340065241513628</v>
      </c>
      <c r="D2207" s="2">
        <f>MACD!E2207</f>
        <v>-0.10072106210845888</v>
      </c>
      <c r="E2207" s="2">
        <f>MACD!F2207</f>
        <v>8.907128542133054E-2</v>
      </c>
      <c r="F2207" s="2">
        <f>'Moving Avg'!D2207</f>
        <v>18.254399999999997</v>
      </c>
      <c r="G2207" s="2">
        <f>'Moving Avg'!F2207</f>
        <v>18.214350000000003</v>
      </c>
      <c r="H2207" s="2">
        <f>'Moving Avg'!G2207</f>
        <v>19.255320000000012</v>
      </c>
      <c r="I2207" s="2">
        <f>'Moving Avg'!H2207</f>
        <v>19.013999999999982</v>
      </c>
      <c r="J2207" s="5" t="str">
        <f>OBV!F2207</f>
        <v>BULLISH</v>
      </c>
      <c r="K2207" s="5" t="str">
        <f>OBV!G2207</f>
        <v>NEUTRAL</v>
      </c>
      <c r="L2207" s="5" t="str">
        <f>OBV!H2207</f>
        <v>CONFIRMED BULLISH</v>
      </c>
    </row>
    <row r="2208" spans="1:12" ht="13.5" x14ac:dyDescent="0.25">
      <c r="A2208" s="3">
        <f>RSI!A2208</f>
        <v>45219</v>
      </c>
      <c r="B2208" s="2">
        <f>RSI!B2208</f>
        <v>18.556000000000001</v>
      </c>
      <c r="C2208" s="2">
        <f>RSI!I2208</f>
        <v>50.178425849172811</v>
      </c>
      <c r="D2208" s="2">
        <f>MACD!E2208</f>
        <v>-0.13814954313150807</v>
      </c>
      <c r="E2208" s="2">
        <f>MACD!F2208</f>
        <v>4.3627119710762816E-2</v>
      </c>
      <c r="F2208" s="2">
        <f>'Moving Avg'!D2208</f>
        <v>18.325399999999998</v>
      </c>
      <c r="G2208" s="2">
        <f>'Moving Avg'!F2208</f>
        <v>18.232099999999999</v>
      </c>
      <c r="H2208" s="2">
        <f>'Moving Avg'!G2208</f>
        <v>19.236860000000011</v>
      </c>
      <c r="I2208" s="2">
        <f>'Moving Avg'!H2208</f>
        <v>19.014449999999982</v>
      </c>
      <c r="J2208" s="5" t="str">
        <f>OBV!F2208</f>
        <v>BULLISH</v>
      </c>
      <c r="K2208" s="5" t="str">
        <f>OBV!G2208</f>
        <v>STRONG</v>
      </c>
      <c r="L2208" s="5" t="str">
        <f>OBV!H2208</f>
        <v>CONFIRMED BULLISH</v>
      </c>
    </row>
    <row r="2209" spans="1:12" ht="13.5" x14ac:dyDescent="0.25">
      <c r="A2209" s="3">
        <f>RSI!A2209</f>
        <v>45222</v>
      </c>
      <c r="B2209" s="2">
        <f>RSI!B2209</f>
        <v>18.556000000000001</v>
      </c>
      <c r="C2209" s="2">
        <f>RSI!I2209</f>
        <v>50.178425849172825</v>
      </c>
      <c r="D2209" s="2">
        <f>MACD!E2209</f>
        <v>-0.16994508190305524</v>
      </c>
      <c r="E2209" s="2">
        <f>MACD!F2209</f>
        <v>9.1267938799920872E-4</v>
      </c>
      <c r="F2209" s="2">
        <f>'Moving Avg'!D2209</f>
        <v>18.3964</v>
      </c>
      <c r="G2209" s="2">
        <f>'Moving Avg'!F2209</f>
        <v>18.249849999999999</v>
      </c>
      <c r="H2209" s="2">
        <f>'Moving Avg'!G2209</f>
        <v>19.201340000000009</v>
      </c>
      <c r="I2209" s="2">
        <f>'Moving Avg'!H2209</f>
        <v>19.014899999999983</v>
      </c>
      <c r="J2209" s="5" t="str">
        <f>OBV!F2209</f>
        <v>BULLISH</v>
      </c>
      <c r="K2209" s="5" t="str">
        <f>OBV!G2209</f>
        <v>STRONG</v>
      </c>
      <c r="L2209" s="5" t="str">
        <f>OBV!H2209</f>
        <v>CONFIRMED BULLISH</v>
      </c>
    </row>
    <row r="2210" spans="1:12" ht="13.5" x14ac:dyDescent="0.25">
      <c r="A2210" s="3">
        <f>RSI!A2210</f>
        <v>45223</v>
      </c>
      <c r="B2210" s="2">
        <f>RSI!B2210</f>
        <v>18.556000000000001</v>
      </c>
      <c r="C2210" s="2">
        <f>RSI!I2210</f>
        <v>50.178425849172811</v>
      </c>
      <c r="D2210" s="2">
        <f>MACD!E2210</f>
        <v>-0.19696500450864818</v>
      </c>
      <c r="E2210" s="2">
        <f>MACD!F2210</f>
        <v>-3.8662857391330276E-2</v>
      </c>
      <c r="F2210" s="2">
        <f>'Moving Avg'!D2210</f>
        <v>18.449599999999997</v>
      </c>
      <c r="G2210" s="2">
        <f>'Moving Avg'!F2210</f>
        <v>18.267599999999995</v>
      </c>
      <c r="H2210" s="2">
        <f>'Moving Avg'!G2210</f>
        <v>19.165820000000011</v>
      </c>
      <c r="I2210" s="2">
        <f>'Moving Avg'!H2210</f>
        <v>19.015349999999984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</row>
    <row r="2211" spans="1:12" ht="13.5" x14ac:dyDescent="0.25">
      <c r="A2211" s="3">
        <f>RSI!A2211</f>
        <v>45224</v>
      </c>
      <c r="B2211" s="2">
        <f>RSI!B2211</f>
        <v>18.556000000000001</v>
      </c>
      <c r="C2211" s="2">
        <f>RSI!I2211</f>
        <v>50.178425849172811</v>
      </c>
      <c r="D2211" s="2">
        <f>MACD!E2211</f>
        <v>-0.219935428151107</v>
      </c>
      <c r="E2211" s="2">
        <f>MACD!F2211</f>
        <v>-7.4917371543285621E-2</v>
      </c>
      <c r="F2211" s="2">
        <f>'Moving Avg'!D2211</f>
        <v>18.502800000000001</v>
      </c>
      <c r="G2211" s="2">
        <f>'Moving Avg'!F2211</f>
        <v>18.285349999999994</v>
      </c>
      <c r="H2211" s="2">
        <f>'Moving Avg'!G2211</f>
        <v>19.148060000000012</v>
      </c>
      <c r="I2211" s="2">
        <f>'Moving Avg'!H2211</f>
        <v>19.015754999999988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</row>
    <row r="2212" spans="1:12" ht="13.5" x14ac:dyDescent="0.25">
      <c r="A2212" s="3">
        <f>RSI!A2212</f>
        <v>45225</v>
      </c>
      <c r="B2212" s="2">
        <f>RSI!B2212</f>
        <v>18.556000000000001</v>
      </c>
      <c r="C2212" s="2">
        <f>RSI!I2212</f>
        <v>50.178425849172811</v>
      </c>
      <c r="D2212" s="2">
        <f>MACD!E2212</f>
        <v>-0.23947139621114033</v>
      </c>
      <c r="E2212" s="2">
        <f>MACD!F2212</f>
        <v>-0.10782817647685657</v>
      </c>
      <c r="F2212" s="2">
        <f>'Moving Avg'!D2212</f>
        <v>18.556000000000001</v>
      </c>
      <c r="G2212" s="2">
        <f>'Moving Avg'!F2212</f>
        <v>18.303099999999993</v>
      </c>
      <c r="H2212" s="2">
        <f>'Moving Avg'!G2212</f>
        <v>19.130300000000013</v>
      </c>
      <c r="I2212" s="2">
        <f>'Moving Avg'!H2212</f>
        <v>19.016159999999989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</row>
    <row r="2213" spans="1:12" ht="13.5" x14ac:dyDescent="0.25">
      <c r="A2213" s="3">
        <f>RSI!A2213</f>
        <v>45226</v>
      </c>
      <c r="B2213" s="2">
        <f>RSI!B2213</f>
        <v>18.556000000000001</v>
      </c>
      <c r="C2213" s="2">
        <f>RSI!I2213</f>
        <v>50.178425849172825</v>
      </c>
      <c r="D2213" s="2">
        <f>MACD!E2213</f>
        <v>-0.25609391937827652</v>
      </c>
      <c r="E2213" s="2">
        <f>MACD!F2213</f>
        <v>-0.13748132505714056</v>
      </c>
      <c r="F2213" s="2">
        <f>'Moving Avg'!D2213</f>
        <v>18.556000000000001</v>
      </c>
      <c r="G2213" s="2">
        <f>'Moving Avg'!F2213</f>
        <v>18.320849999999993</v>
      </c>
      <c r="H2213" s="2">
        <f>'Moving Avg'!G2213</f>
        <v>19.112540000000013</v>
      </c>
      <c r="I2213" s="2">
        <f>'Moving Avg'!H2213</f>
        <v>19.016564999999993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</row>
    <row r="2214" spans="1:12" ht="13.5" x14ac:dyDescent="0.25">
      <c r="A2214" s="3">
        <f>RSI!A2214</f>
        <v>45229</v>
      </c>
      <c r="B2214" s="2">
        <f>RSI!B2214</f>
        <v>18.556000000000001</v>
      </c>
      <c r="C2214" s="2">
        <f>RSI!I2214</f>
        <v>50.178425849172811</v>
      </c>
      <c r="D2214" s="2">
        <f>MACD!E2214</f>
        <v>-0.27024439856189275</v>
      </c>
      <c r="E2214" s="2">
        <f>MACD!F2214</f>
        <v>-0.164033939758091</v>
      </c>
      <c r="F2214" s="2">
        <f>'Moving Avg'!D2214</f>
        <v>18.556000000000001</v>
      </c>
      <c r="G2214" s="2">
        <f>'Moving Avg'!F2214</f>
        <v>18.338599999999992</v>
      </c>
      <c r="H2214" s="2">
        <f>'Moving Avg'!G2214</f>
        <v>19.094780000000014</v>
      </c>
      <c r="I2214" s="2">
        <f>'Moving Avg'!H2214</f>
        <v>19.016969999999993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</row>
    <row r="2215" spans="1:12" ht="13.5" x14ac:dyDescent="0.25">
      <c r="A2215" s="3">
        <f>RSI!A2215</f>
        <v>45230</v>
      </c>
      <c r="B2215" s="2">
        <f>RSI!B2215</f>
        <v>18.556000000000001</v>
      </c>
      <c r="C2215" s="2">
        <f>RSI!I2215</f>
        <v>50.178425849172811</v>
      </c>
      <c r="D2215" s="2">
        <f>MACD!E2215</f>
        <v>-0.26860452443439087</v>
      </c>
      <c r="E2215" s="2">
        <f>MACD!F2215</f>
        <v>-0.18494805669335096</v>
      </c>
      <c r="F2215" s="2">
        <f>'Moving Avg'!D2215</f>
        <v>18.556000000000001</v>
      </c>
      <c r="G2215" s="2">
        <f>'Moving Avg'!F2215</f>
        <v>18.356349999999996</v>
      </c>
      <c r="H2215" s="2">
        <f>'Moving Avg'!G2215</f>
        <v>19.077020000000015</v>
      </c>
      <c r="I2215" s="2">
        <f>'Moving Avg'!H2215</f>
        <v>19.013219999999993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</row>
    <row r="2216" spans="1:12" ht="13.5" x14ac:dyDescent="0.25">
      <c r="A2216" s="3">
        <f>RSI!A2216</f>
        <v>45231</v>
      </c>
      <c r="B2216" s="2">
        <f>RSI!B2216</f>
        <v>18.556000000000001</v>
      </c>
      <c r="C2216" s="2">
        <f>RSI!I2216</f>
        <v>50.178425849172811</v>
      </c>
      <c r="D2216" s="2">
        <f>MACD!E2216</f>
        <v>-0.26729004157741088</v>
      </c>
      <c r="E2216" s="2">
        <f>MACD!F2216</f>
        <v>-0.20141645367016295</v>
      </c>
      <c r="F2216" s="2">
        <f>'Moving Avg'!D2216</f>
        <v>18.556000000000001</v>
      </c>
      <c r="G2216" s="2">
        <f>'Moving Avg'!F2216</f>
        <v>18.374099999999991</v>
      </c>
      <c r="H2216" s="2">
        <f>'Moving Avg'!G2216</f>
        <v>19.041860000000014</v>
      </c>
      <c r="I2216" s="2">
        <f>'Moving Avg'!H2216</f>
        <v>19.007329999999996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</row>
    <row r="2217" spans="1:12" ht="13.5" x14ac:dyDescent="0.25">
      <c r="A2217" s="3">
        <f>RSI!A2217</f>
        <v>45232</v>
      </c>
      <c r="B2217" s="2">
        <f>RSI!B2217</f>
        <v>18.556000000000001</v>
      </c>
      <c r="C2217" s="2">
        <f>RSI!I2217</f>
        <v>50.178425849172811</v>
      </c>
      <c r="D2217" s="2">
        <f>MACD!E2217</f>
        <v>-0.26624547476265192</v>
      </c>
      <c r="E2217" s="2">
        <f>MACD!F2217</f>
        <v>-0.21438225788866075</v>
      </c>
      <c r="F2217" s="2">
        <f>'Moving Avg'!D2217</f>
        <v>18.556000000000001</v>
      </c>
      <c r="G2217" s="2">
        <f>'Moving Avg'!F2217</f>
        <v>18.391849999999994</v>
      </c>
      <c r="H2217" s="2">
        <f>'Moving Avg'!G2217</f>
        <v>19.006340000000016</v>
      </c>
      <c r="I2217" s="2">
        <f>'Moving Avg'!H2217</f>
        <v>19.003579999999996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</row>
    <row r="2218" spans="1:12" ht="13.5" x14ac:dyDescent="0.25">
      <c r="A2218" s="3">
        <f>RSI!A2218</f>
        <v>45233</v>
      </c>
      <c r="B2218" s="2">
        <f>RSI!B2218</f>
        <v>18.556000000000001</v>
      </c>
      <c r="C2218" s="2">
        <f>RSI!I2218</f>
        <v>50.178425849172811</v>
      </c>
      <c r="D2218" s="2">
        <f>MACD!E2218</f>
        <v>-0.22450120760279901</v>
      </c>
      <c r="E2218" s="2">
        <f>MACD!F2218</f>
        <v>-0.2164060478314884</v>
      </c>
      <c r="F2218" s="2">
        <f>'Moving Avg'!D2218</f>
        <v>18.556000000000001</v>
      </c>
      <c r="G2218" s="2">
        <f>'Moving Avg'!F2218</f>
        <v>18.409599999999994</v>
      </c>
      <c r="H2218" s="2">
        <f>'Moving Avg'!G2218</f>
        <v>18.970820000000018</v>
      </c>
      <c r="I2218" s="2">
        <f>'Moving Avg'!H2218</f>
        <v>18.999829999999996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</row>
    <row r="2219" spans="1:12" ht="13.5" x14ac:dyDescent="0.25">
      <c r="A2219" s="3">
        <f>RSI!A2219</f>
        <v>45236</v>
      </c>
      <c r="B2219" s="2">
        <f>RSI!B2219</f>
        <v>18.556000000000001</v>
      </c>
      <c r="C2219" s="2">
        <f>RSI!I2219</f>
        <v>50.178425849172811</v>
      </c>
      <c r="D2219" s="2">
        <f>MACD!E2219</f>
        <v>-0.18923716686385106</v>
      </c>
      <c r="E2219" s="2">
        <f>MACD!F2219</f>
        <v>-0.21097227163796095</v>
      </c>
      <c r="F2219" s="2">
        <f>'Moving Avg'!D2219</f>
        <v>18.556000000000001</v>
      </c>
      <c r="G2219" s="2">
        <f>'Moving Avg'!F2219</f>
        <v>18.427349999999997</v>
      </c>
      <c r="H2219" s="2">
        <f>'Moving Avg'!G2219</f>
        <v>18.935300000000019</v>
      </c>
      <c r="I2219" s="2">
        <f>'Moving Avg'!H2219</f>
        <v>18.996079999999996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</row>
    <row r="2220" spans="1:12" ht="13.5" x14ac:dyDescent="0.25">
      <c r="A2220" s="3">
        <f>RSI!A2220</f>
        <v>45237</v>
      </c>
      <c r="B2220" s="2">
        <f>RSI!B2220</f>
        <v>18.556000000000001</v>
      </c>
      <c r="C2220" s="2">
        <f>RSI!I2220</f>
        <v>50.178425849172811</v>
      </c>
      <c r="D2220" s="2">
        <f>MACD!E2220</f>
        <v>-0.15945209600725008</v>
      </c>
      <c r="E2220" s="2">
        <f>MACD!F2220</f>
        <v>-0.20066823651181881</v>
      </c>
      <c r="F2220" s="2">
        <f>'Moving Avg'!D2220</f>
        <v>18.556000000000001</v>
      </c>
      <c r="G2220" s="2">
        <f>'Moving Avg'!F2220</f>
        <v>18.445099999999996</v>
      </c>
      <c r="H2220" s="2">
        <f>'Moving Avg'!G2220</f>
        <v>18.899780000000018</v>
      </c>
      <c r="I2220" s="2">
        <f>'Moving Avg'!H2220</f>
        <v>18.992329999999995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</row>
    <row r="2221" spans="1:12" ht="13.5" x14ac:dyDescent="0.25">
      <c r="A2221" s="3">
        <f>RSI!A2221</f>
        <v>45238</v>
      </c>
      <c r="B2221" s="2">
        <f>RSI!B2221</f>
        <v>18.565000000000001</v>
      </c>
      <c r="C2221" s="2">
        <f>RSI!I2221</f>
        <v>51.489246873128224</v>
      </c>
      <c r="D2221" s="2">
        <f>MACD!E2221</f>
        <v>-0.13496576304544305</v>
      </c>
      <c r="E2221" s="2">
        <f>MACD!F2221</f>
        <v>-0.18752774181854368</v>
      </c>
      <c r="F2221" s="2">
        <f>'Moving Avg'!D2221</f>
        <v>18.5578</v>
      </c>
      <c r="G2221" s="2">
        <f>'Moving Avg'!F2221</f>
        <v>18.463299999999997</v>
      </c>
      <c r="H2221" s="2">
        <f>'Moving Avg'!G2221</f>
        <v>18.864440000000016</v>
      </c>
      <c r="I2221" s="2">
        <f>'Moving Avg'!H2221</f>
        <v>18.988624999999999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</row>
    <row r="2222" spans="1:12" ht="13.5" x14ac:dyDescent="0.25">
      <c r="A2222" s="3">
        <f>RSI!A2222</f>
        <v>45239</v>
      </c>
      <c r="B2222" s="2">
        <f>RSI!B2222</f>
        <v>18.565000000000001</v>
      </c>
      <c r="C2222" s="2">
        <f>RSI!I2222</f>
        <v>51.489246873128224</v>
      </c>
      <c r="D2222" s="2">
        <f>MACD!E2222</f>
        <v>-0.11434580687257068</v>
      </c>
      <c r="E2222" s="2">
        <f>MACD!F2222</f>
        <v>-0.17289135482934909</v>
      </c>
      <c r="F2222" s="2">
        <f>'Moving Avg'!D2222</f>
        <v>18.5596</v>
      </c>
      <c r="G2222" s="2">
        <f>'Moving Avg'!F2222</f>
        <v>18.4815</v>
      </c>
      <c r="H2222" s="2">
        <f>'Moving Avg'!G2222</f>
        <v>18.827340000000017</v>
      </c>
      <c r="I2222" s="2">
        <f>'Moving Avg'!H2222</f>
        <v>18.987859999999998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</row>
    <row r="2223" spans="1:12" ht="13.5" x14ac:dyDescent="0.25">
      <c r="A2223" s="3">
        <f>RSI!A2223</f>
        <v>45240</v>
      </c>
      <c r="B2223" s="2">
        <f>RSI!B2223</f>
        <v>18.565000000000001</v>
      </c>
      <c r="C2223" s="2">
        <f>RSI!I2223</f>
        <v>51.489246873128224</v>
      </c>
      <c r="D2223" s="2">
        <f>MACD!E2223</f>
        <v>-9.6990048539151275E-2</v>
      </c>
      <c r="E2223" s="2">
        <f>MACD!F2223</f>
        <v>-0.15771109357130952</v>
      </c>
      <c r="F2223" s="2">
        <f>'Moving Avg'!D2223</f>
        <v>18.561399999999999</v>
      </c>
      <c r="G2223" s="2">
        <f>'Moving Avg'!F2223</f>
        <v>18.499700000000001</v>
      </c>
      <c r="H2223" s="2">
        <f>'Moving Avg'!G2223</f>
        <v>18.790240000000018</v>
      </c>
      <c r="I2223" s="2">
        <f>'Moving Avg'!H2223</f>
        <v>18.988354999999999</v>
      </c>
      <c r="J2223" s="5" t="str">
        <f>OBV!F2223</f>
        <v>BULLISH</v>
      </c>
      <c r="K2223" s="5" t="str">
        <f>OBV!G2223</f>
        <v>NEUTRAL</v>
      </c>
      <c r="L2223" s="5" t="str">
        <f>OBV!H2223</f>
        <v>CONFIRMED BULLISH</v>
      </c>
    </row>
    <row r="2224" spans="1:12" ht="13.5" x14ac:dyDescent="0.25">
      <c r="A2224" s="3">
        <f>RSI!A2224</f>
        <v>45243</v>
      </c>
      <c r="B2224" s="2">
        <f>RSI!B2224</f>
        <v>19.399000000000001</v>
      </c>
      <c r="C2224" s="2">
        <f>RSI!I2224</f>
        <v>88.007568116959888</v>
      </c>
      <c r="D2224" s="2">
        <f>MACD!E2224</f>
        <v>-0.14416727436294963</v>
      </c>
      <c r="E2224" s="2">
        <f>MACD!F2224</f>
        <v>-0.15500232972963754</v>
      </c>
      <c r="F2224" s="2">
        <f>'Moving Avg'!D2224</f>
        <v>18.73</v>
      </c>
      <c r="G2224" s="2">
        <f>'Moving Avg'!F2224</f>
        <v>18.5596</v>
      </c>
      <c r="H2224" s="2">
        <f>'Moving Avg'!G2224</f>
        <v>18.769820000000017</v>
      </c>
      <c r="I2224" s="2">
        <f>'Moving Avg'!H2224</f>
        <v>18.993019999999998</v>
      </c>
      <c r="J2224" s="5" t="str">
        <f>OBV!F2224</f>
        <v>BULLISH</v>
      </c>
      <c r="K2224" s="5" t="str">
        <f>OBV!G2224</f>
        <v>STRONG</v>
      </c>
      <c r="L2224" s="5" t="str">
        <f>OBV!H2224</f>
        <v>CONFIRMED BULLISH</v>
      </c>
    </row>
    <row r="2225" spans="1:12" ht="13.5" x14ac:dyDescent="0.25">
      <c r="A2225" s="3">
        <f>RSI!A2225</f>
        <v>45244</v>
      </c>
      <c r="B2225" s="2">
        <f>RSI!B2225</f>
        <v>19.399000000000001</v>
      </c>
      <c r="C2225" s="2">
        <f>RSI!I2225</f>
        <v>88.007568116959874</v>
      </c>
      <c r="D2225" s="2">
        <f>MACD!E2225</f>
        <v>-0.18909339403272796</v>
      </c>
      <c r="E2225" s="2">
        <f>MACD!F2225</f>
        <v>-0.16182054259025563</v>
      </c>
      <c r="F2225" s="2">
        <f>'Moving Avg'!D2225</f>
        <v>18.898600000000002</v>
      </c>
      <c r="G2225" s="2">
        <f>'Moving Avg'!F2225</f>
        <v>18.615050000000004</v>
      </c>
      <c r="H2225" s="2">
        <f>'Moving Avg'!G2225</f>
        <v>18.749400000000016</v>
      </c>
      <c r="I2225" s="2">
        <f>'Moving Avg'!H2225</f>
        <v>18.997684999999997</v>
      </c>
      <c r="J2225" s="5" t="str">
        <f>OBV!F2225</f>
        <v>BULLISH</v>
      </c>
      <c r="K2225" s="5" t="str">
        <f>OBV!G2225</f>
        <v>STRONG</v>
      </c>
      <c r="L2225" s="5" t="str">
        <f>OBV!H2225</f>
        <v>CONFIRMED BULLISH</v>
      </c>
    </row>
    <row r="2226" spans="1:12" ht="13.5" x14ac:dyDescent="0.25">
      <c r="A2226" s="3">
        <f>RSI!A2226</f>
        <v>45245</v>
      </c>
      <c r="B2226" s="2">
        <f>RSI!B2226</f>
        <v>19.399000000000001</v>
      </c>
      <c r="C2226" s="2">
        <f>RSI!I2226</f>
        <v>88.007568116959874</v>
      </c>
      <c r="D2226" s="2">
        <f>MACD!E2226</f>
        <v>-0.23174384797306402</v>
      </c>
      <c r="E2226" s="2">
        <f>MACD!F2226</f>
        <v>-0.17580520366681732</v>
      </c>
      <c r="F2226" s="2">
        <f>'Moving Avg'!D2226</f>
        <v>19.0654</v>
      </c>
      <c r="G2226" s="2">
        <f>'Moving Avg'!F2226</f>
        <v>18.670500000000004</v>
      </c>
      <c r="H2226" s="2">
        <f>'Moving Avg'!G2226</f>
        <v>18.728980000000018</v>
      </c>
      <c r="I2226" s="2">
        <f>'Moving Avg'!H2226</f>
        <v>19.002349999999996</v>
      </c>
      <c r="J2226" s="5" t="str">
        <f>OBV!F2226</f>
        <v>BULLISH</v>
      </c>
      <c r="K2226" s="5" t="str">
        <f>OBV!G2226</f>
        <v>NEUTRAL</v>
      </c>
      <c r="L2226" s="5" t="str">
        <f>OBV!H2226</f>
        <v>CONFIRMED BULLISH</v>
      </c>
    </row>
    <row r="2227" spans="1:12" ht="13.5" x14ac:dyDescent="0.25">
      <c r="A2227" s="3">
        <f>RSI!A2227</f>
        <v>45246</v>
      </c>
      <c r="B2227" s="2">
        <f>RSI!B2227</f>
        <v>19.399000000000001</v>
      </c>
      <c r="C2227" s="2">
        <f>RSI!I2227</f>
        <v>88.007568116959888</v>
      </c>
      <c r="D2227" s="2">
        <f>MACD!E2227</f>
        <v>-0.27212532786395016</v>
      </c>
      <c r="E2227" s="2">
        <f>MACD!F2227</f>
        <v>-0.19506922850624389</v>
      </c>
      <c r="F2227" s="2">
        <f>'Moving Avg'!D2227</f>
        <v>19.232199999999999</v>
      </c>
      <c r="G2227" s="2">
        <f>'Moving Avg'!F2227</f>
        <v>18.725950000000005</v>
      </c>
      <c r="H2227" s="2">
        <f>'Moving Avg'!G2227</f>
        <v>18.70856000000002</v>
      </c>
      <c r="I2227" s="2">
        <f>'Moving Avg'!H2227</f>
        <v>19.007014999999996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</row>
    <row r="2228" spans="1:12" ht="13.5" x14ac:dyDescent="0.25">
      <c r="A2228" s="3">
        <f>RSI!A2228</f>
        <v>45247</v>
      </c>
      <c r="B2228" s="2">
        <f>RSI!B2228</f>
        <v>19.399000000000001</v>
      </c>
      <c r="C2228" s="2">
        <f>RSI!I2228</f>
        <v>88.007568116959888</v>
      </c>
      <c r="D2228" s="2">
        <f>MACD!E2228</f>
        <v>-0.31026893372872877</v>
      </c>
      <c r="E2228" s="2">
        <f>MACD!F2228</f>
        <v>-0.21810916955074089</v>
      </c>
      <c r="F2228" s="2">
        <f>'Moving Avg'!D2228</f>
        <v>19.399000000000001</v>
      </c>
      <c r="G2228" s="2">
        <f>'Moving Avg'!F2228</f>
        <v>18.768100000000004</v>
      </c>
      <c r="H2228" s="2">
        <f>'Moving Avg'!G2228</f>
        <v>18.688140000000018</v>
      </c>
      <c r="I2228" s="2">
        <f>'Moving Avg'!H2228</f>
        <v>19.007524999999998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</row>
    <row r="2229" spans="1:12" ht="13.5" x14ac:dyDescent="0.25">
      <c r="A2229" s="3">
        <f>RSI!A2229</f>
        <v>45250</v>
      </c>
      <c r="B2229" s="2">
        <f>RSI!B2229</f>
        <v>19.399000000000001</v>
      </c>
      <c r="C2229" s="2">
        <f>RSI!I2229</f>
        <v>88.007568116959888</v>
      </c>
      <c r="D2229" s="2">
        <f>MACD!E2229</f>
        <v>-0.34622453452046642</v>
      </c>
      <c r="E2229" s="2">
        <f>MACD!F2229</f>
        <v>-0.24373224254468601</v>
      </c>
      <c r="F2229" s="2">
        <f>'Moving Avg'!D2229</f>
        <v>19.399000000000001</v>
      </c>
      <c r="G2229" s="2">
        <f>'Moving Avg'!F2229</f>
        <v>18.810250000000003</v>
      </c>
      <c r="H2229" s="2">
        <f>'Moving Avg'!G2229</f>
        <v>18.667720000000017</v>
      </c>
      <c r="I2229" s="2">
        <f>'Moving Avg'!H2229</f>
        <v>19.008034999999996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</row>
    <row r="2230" spans="1:12" ht="13.5" x14ac:dyDescent="0.25">
      <c r="A2230" s="3">
        <f>RSI!A2230</f>
        <v>45251</v>
      </c>
      <c r="B2230" s="2">
        <f>RSI!B2230</f>
        <v>19.399000000000001</v>
      </c>
      <c r="C2230" s="2">
        <f>RSI!I2230</f>
        <v>88.007568116959888</v>
      </c>
      <c r="D2230" s="2">
        <f>MACD!E2230</f>
        <v>-0.38005613588697429</v>
      </c>
      <c r="E2230" s="2">
        <f>MACD!F2230</f>
        <v>-0.27099702121314367</v>
      </c>
      <c r="F2230" s="2">
        <f>'Moving Avg'!D2230</f>
        <v>19.399000000000001</v>
      </c>
      <c r="G2230" s="2">
        <f>'Moving Avg'!F2230</f>
        <v>18.852399999999999</v>
      </c>
      <c r="H2230" s="2">
        <f>'Moving Avg'!G2230</f>
        <v>18.647300000000019</v>
      </c>
      <c r="I2230" s="2">
        <f>'Moving Avg'!H2230</f>
        <v>19.008544999999998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</row>
    <row r="2231" spans="1:12" ht="13.5" x14ac:dyDescent="0.25">
      <c r="A2231" s="3">
        <f>RSI!A2231</f>
        <v>45252</v>
      </c>
      <c r="B2231" s="2">
        <f>RSI!B2231</f>
        <v>19.399000000000001</v>
      </c>
      <c r="C2231" s="2">
        <f>RSI!I2231</f>
        <v>88.007568116959888</v>
      </c>
      <c r="D2231" s="2">
        <f>MACD!E2231</f>
        <v>-0.41045347444037006</v>
      </c>
      <c r="E2231" s="2">
        <f>MACD!F2231</f>
        <v>-0.298888311858589</v>
      </c>
      <c r="F2231" s="2">
        <f>'Moving Avg'!D2231</f>
        <v>19.399000000000001</v>
      </c>
      <c r="G2231" s="2">
        <f>'Moving Avg'!F2231</f>
        <v>18.894550000000002</v>
      </c>
      <c r="H2231" s="2">
        <f>'Moving Avg'!G2231</f>
        <v>18.628640000000015</v>
      </c>
      <c r="I2231" s="2">
        <f>'Moving Avg'!H2231</f>
        <v>19.009009999999996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</row>
    <row r="2232" spans="1:12" ht="13.5" x14ac:dyDescent="0.25">
      <c r="A2232" s="3">
        <f>RSI!A2232</f>
        <v>45253</v>
      </c>
      <c r="B2232" s="2">
        <f>RSI!B2232</f>
        <v>19.399000000000001</v>
      </c>
      <c r="C2232" s="2">
        <f>RSI!I2232</f>
        <v>88.007568116959888</v>
      </c>
      <c r="D2232" s="2">
        <f>MACD!E2232</f>
        <v>-0.43909579411109334</v>
      </c>
      <c r="E2232" s="2">
        <f>MACD!F2232</f>
        <v>-0.32692980830908991</v>
      </c>
      <c r="F2232" s="2">
        <f>'Moving Avg'!D2232</f>
        <v>19.399000000000001</v>
      </c>
      <c r="G2232" s="2">
        <f>'Moving Avg'!F2232</f>
        <v>18.936700000000002</v>
      </c>
      <c r="H2232" s="2">
        <f>'Moving Avg'!G2232</f>
        <v>18.609980000000014</v>
      </c>
      <c r="I2232" s="2">
        <f>'Moving Avg'!H2232</f>
        <v>19.009474999999995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</row>
    <row r="2233" spans="1:12" ht="13.5" x14ac:dyDescent="0.25">
      <c r="A2233" s="3">
        <f>RSI!A2233</f>
        <v>45254</v>
      </c>
      <c r="B2233" s="2">
        <f>RSI!B2233</f>
        <v>19.399000000000001</v>
      </c>
      <c r="C2233" s="2">
        <f>RSI!I2233</f>
        <v>88.007568116959888</v>
      </c>
      <c r="D2233" s="2">
        <f>MACD!E2233</f>
        <v>-0.46603669078631782</v>
      </c>
      <c r="E2233" s="2">
        <f>MACD!F2233</f>
        <v>-0.35475118480453549</v>
      </c>
      <c r="F2233" s="2">
        <f>'Moving Avg'!D2233</f>
        <v>19.399000000000001</v>
      </c>
      <c r="G2233" s="2">
        <f>'Moving Avg'!F2233</f>
        <v>18.978850000000001</v>
      </c>
      <c r="H2233" s="2">
        <f>'Moving Avg'!G2233</f>
        <v>18.591320000000014</v>
      </c>
      <c r="I2233" s="2">
        <f>'Moving Avg'!H2233</f>
        <v>19.009939999999993</v>
      </c>
      <c r="J2233" s="5" t="str">
        <f>OBV!F2233</f>
        <v>NEUTRAL</v>
      </c>
      <c r="K2233" s="5" t="str">
        <f>OBV!G2233</f>
        <v>NEUTRAL</v>
      </c>
      <c r="L2233" s="5" t="str">
        <f>OBV!H2233</f>
        <v>NEUTRAL</v>
      </c>
    </row>
    <row r="2234" spans="1:12" ht="13.5" x14ac:dyDescent="0.25">
      <c r="A2234" s="3">
        <f>RSI!A2234</f>
        <v>45257</v>
      </c>
      <c r="B2234" s="2">
        <f>RSI!B2234</f>
        <v>19.399000000000001</v>
      </c>
      <c r="C2234" s="2">
        <f>RSI!I2234</f>
        <v>88.007568116959888</v>
      </c>
      <c r="D2234" s="2">
        <f>MACD!E2234</f>
        <v>-0.36302985267390042</v>
      </c>
      <c r="E2234" s="2">
        <f>MACD!F2234</f>
        <v>-0.35640691837840849</v>
      </c>
      <c r="F2234" s="2">
        <f>'Moving Avg'!D2234</f>
        <v>19.399000000000001</v>
      </c>
      <c r="G2234" s="2">
        <f>'Moving Avg'!F2234</f>
        <v>19.021000000000001</v>
      </c>
      <c r="H2234" s="2">
        <f>'Moving Avg'!G2234</f>
        <v>18.59096000000001</v>
      </c>
      <c r="I2234" s="2">
        <f>'Moving Avg'!H2234</f>
        <v>19.010404999999995</v>
      </c>
      <c r="J2234" s="5" t="str">
        <f>OBV!F2234</f>
        <v>NEUTRAL</v>
      </c>
      <c r="K2234" s="5" t="str">
        <f>OBV!G2234</f>
        <v>NEUTRAL</v>
      </c>
      <c r="L2234" s="5" t="str">
        <f>OBV!H2234</f>
        <v>NEUTRAL</v>
      </c>
    </row>
    <row r="2235" spans="1:12" ht="13.5" x14ac:dyDescent="0.25">
      <c r="A2235" s="3">
        <f>RSI!A2235</f>
        <v>45258</v>
      </c>
      <c r="B2235" s="2">
        <f>RSI!B2235</f>
        <v>19.399000000000001</v>
      </c>
      <c r="C2235" s="2">
        <f>RSI!I2235</f>
        <v>88.007568116959888</v>
      </c>
      <c r="D2235" s="2">
        <f>MACD!E2235</f>
        <v>-0.27818939714224555</v>
      </c>
      <c r="E2235" s="2">
        <f>MACD!F2235</f>
        <v>-0.34076341413117589</v>
      </c>
      <c r="F2235" s="2">
        <f>'Moving Avg'!D2235</f>
        <v>19.399000000000001</v>
      </c>
      <c r="G2235" s="2">
        <f>'Moving Avg'!F2235</f>
        <v>19.06315</v>
      </c>
      <c r="H2235" s="2">
        <f>'Moving Avg'!G2235</f>
        <v>18.608000000000008</v>
      </c>
      <c r="I2235" s="2">
        <f>'Moving Avg'!H2235</f>
        <v>19.01086999999999</v>
      </c>
      <c r="J2235" s="5" t="str">
        <f>OBV!F2235</f>
        <v>NEUTRAL</v>
      </c>
      <c r="K2235" s="5" t="str">
        <f>OBV!G2235</f>
        <v>NEUTRAL</v>
      </c>
      <c r="L2235" s="5" t="str">
        <f>OBV!H2235</f>
        <v>NEUTRAL</v>
      </c>
    </row>
    <row r="2236" spans="1:12" ht="13.5" x14ac:dyDescent="0.25">
      <c r="A2236" s="3">
        <f>RSI!A2236</f>
        <v>45259</v>
      </c>
      <c r="B2236" s="2">
        <f>RSI!B2236</f>
        <v>19.399000000000001</v>
      </c>
      <c r="C2236" s="2">
        <f>RSI!I2236</f>
        <v>88.007568116959888</v>
      </c>
      <c r="D2236" s="2">
        <f>MACD!E2236</f>
        <v>-0.20854870523405822</v>
      </c>
      <c r="E2236" s="2">
        <f>MACD!F2236</f>
        <v>-0.31432047235175237</v>
      </c>
      <c r="F2236" s="2">
        <f>'Moving Avg'!D2236</f>
        <v>19.399000000000001</v>
      </c>
      <c r="G2236" s="2">
        <f>'Moving Avg'!F2236</f>
        <v>19.1053</v>
      </c>
      <c r="H2236" s="2">
        <f>'Moving Avg'!G2236</f>
        <v>18.631960000000007</v>
      </c>
      <c r="I2236" s="2">
        <f>'Moving Avg'!H2236</f>
        <v>19.011334999999992</v>
      </c>
      <c r="J2236" s="5" t="str">
        <f>OBV!F2236</f>
        <v>NEUTRAL</v>
      </c>
      <c r="K2236" s="5" t="str">
        <f>OBV!G2236</f>
        <v>NEUTRAL</v>
      </c>
      <c r="L2236" s="5" t="str">
        <f>OBV!H2236</f>
        <v>NEUTRAL</v>
      </c>
    </row>
    <row r="2237" spans="1:12" ht="13.5" x14ac:dyDescent="0.25">
      <c r="A2237" s="3">
        <f>RSI!A2237</f>
        <v>45260</v>
      </c>
      <c r="B2237" s="2">
        <f>RSI!B2237</f>
        <v>19.399000000000001</v>
      </c>
      <c r="C2237" s="2">
        <f>RSI!I2237</f>
        <v>88.007568116959888</v>
      </c>
      <c r="D2237" s="2">
        <f>MACD!E2237</f>
        <v>-0.15161028615802152</v>
      </c>
      <c r="E2237" s="2">
        <f>MACD!F2237</f>
        <v>-0.28177843511300621</v>
      </c>
      <c r="F2237" s="2">
        <f>'Moving Avg'!D2237</f>
        <v>19.399000000000001</v>
      </c>
      <c r="G2237" s="2">
        <f>'Moving Avg'!F2237</f>
        <v>19.147449999999999</v>
      </c>
      <c r="H2237" s="2">
        <f>'Moving Avg'!G2237</f>
        <v>18.655920000000005</v>
      </c>
      <c r="I2237" s="2">
        <f>'Moving Avg'!H2237</f>
        <v>19.01179999999999</v>
      </c>
      <c r="J2237" s="5" t="str">
        <f>OBV!F2237</f>
        <v>NEUTRAL</v>
      </c>
      <c r="K2237" s="5" t="str">
        <f>OBV!G2237</f>
        <v>NEUTRAL</v>
      </c>
      <c r="L2237" s="5" t="str">
        <f>OBV!H2237</f>
        <v>NEUTRAL</v>
      </c>
    </row>
    <row r="2238" spans="1:12" ht="13.5" x14ac:dyDescent="0.25">
      <c r="A2238" s="3">
        <f>RSI!A2238</f>
        <v>45261</v>
      </c>
      <c r="B2238" s="2">
        <f>RSI!B2238</f>
        <v>19.975999999999999</v>
      </c>
      <c r="C2238" s="2">
        <f>RSI!I2238</f>
        <v>95.144436951104993</v>
      </c>
      <c r="D2238" s="2">
        <f>MACD!E2238</f>
        <v>-0.14801340185448808</v>
      </c>
      <c r="E2238" s="2">
        <f>MACD!F2238</f>
        <v>-0.25502542846130261</v>
      </c>
      <c r="F2238" s="2">
        <f>'Moving Avg'!D2238</f>
        <v>19.514400000000002</v>
      </c>
      <c r="G2238" s="2">
        <f>'Moving Avg'!F2238</f>
        <v>19.218450000000001</v>
      </c>
      <c r="H2238" s="2">
        <f>'Moving Avg'!G2238</f>
        <v>18.691420000000004</v>
      </c>
      <c r="I2238" s="2">
        <f>'Moving Avg'!H2238</f>
        <v>19.015149999999991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</row>
    <row r="2239" spans="1:12" ht="13.5" x14ac:dyDescent="0.25">
      <c r="A2239" s="3">
        <f>RSI!A2239</f>
        <v>45264</v>
      </c>
      <c r="B2239" s="2">
        <f>RSI!B2239</f>
        <v>19.975999999999999</v>
      </c>
      <c r="C2239" s="2">
        <f>RSI!I2239</f>
        <v>95.144436951104993</v>
      </c>
      <c r="D2239" s="2">
        <f>MACD!E2239</f>
        <v>-0.15008406626790816</v>
      </c>
      <c r="E2239" s="2">
        <f>MACD!F2239</f>
        <v>-0.23403715602262373</v>
      </c>
      <c r="F2239" s="2">
        <f>'Moving Avg'!D2239</f>
        <v>19.629799999999999</v>
      </c>
      <c r="G2239" s="2">
        <f>'Moving Avg'!F2239</f>
        <v>19.289449999999999</v>
      </c>
      <c r="H2239" s="2">
        <f>'Moving Avg'!G2239</f>
        <v>18.726920000000003</v>
      </c>
      <c r="I2239" s="2">
        <f>'Moving Avg'!H2239</f>
        <v>19.018499999999989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</row>
    <row r="2240" spans="1:12" ht="13.5" x14ac:dyDescent="0.25">
      <c r="A2240" s="3">
        <f>RSI!A2240</f>
        <v>45265</v>
      </c>
      <c r="B2240" s="2">
        <f>RSI!B2240</f>
        <v>20.864000000000001</v>
      </c>
      <c r="C2240" s="2">
        <f>RSI!I2240</f>
        <v>97.645447022562678</v>
      </c>
      <c r="D2240" s="2">
        <f>MACD!E2240</f>
        <v>-0.22234929831525463</v>
      </c>
      <c r="E2240" s="2">
        <f>MACD!F2240</f>
        <v>-0.23169958448114991</v>
      </c>
      <c r="F2240" s="2">
        <f>'Moving Avg'!D2240</f>
        <v>19.922800000000002</v>
      </c>
      <c r="G2240" s="2">
        <f>'Moving Avg'!F2240</f>
        <v>19.40485</v>
      </c>
      <c r="H2240" s="2">
        <f>'Moving Avg'!G2240</f>
        <v>18.780180000000001</v>
      </c>
      <c r="I2240" s="2">
        <f>'Moving Avg'!H2240</f>
        <v>19.03048999999999</v>
      </c>
      <c r="J2240" s="5" t="str">
        <f>OBV!F2240</f>
        <v>BULLISH</v>
      </c>
      <c r="K2240" s="5" t="str">
        <f>OBV!G2240</f>
        <v>STRONG</v>
      </c>
      <c r="L2240" s="5" t="str">
        <f>OBV!H2240</f>
        <v>CONFIRMED BULLISH</v>
      </c>
    </row>
    <row r="2241" spans="1:12" ht="13.5" x14ac:dyDescent="0.25">
      <c r="A2241" s="3">
        <f>RSI!A2241</f>
        <v>45266</v>
      </c>
      <c r="B2241" s="2">
        <f>RSI!B2241</f>
        <v>20.864000000000001</v>
      </c>
      <c r="C2241" s="2">
        <f>RSI!I2241</f>
        <v>97.645447022562678</v>
      </c>
      <c r="D2241" s="2">
        <f>MACD!E2241</f>
        <v>-0.29312861916926991</v>
      </c>
      <c r="E2241" s="2">
        <f>MACD!F2241</f>
        <v>-0.24398539141877393</v>
      </c>
      <c r="F2241" s="2">
        <f>'Moving Avg'!D2241</f>
        <v>20.215800000000002</v>
      </c>
      <c r="G2241" s="2">
        <f>'Moving Avg'!F2241</f>
        <v>19.519799999999996</v>
      </c>
      <c r="H2241" s="2">
        <f>'Moving Avg'!G2241</f>
        <v>18.83344</v>
      </c>
      <c r="I2241" s="2">
        <f>'Moving Avg'!H2241</f>
        <v>19.042479999999991</v>
      </c>
      <c r="J2241" s="5" t="str">
        <f>OBV!F2241</f>
        <v>BULLISH</v>
      </c>
      <c r="K2241" s="5" t="str">
        <f>OBV!G2241</f>
        <v>STRONG</v>
      </c>
      <c r="L2241" s="5" t="str">
        <f>OBV!H2241</f>
        <v>CONFIRMED BULLISH</v>
      </c>
    </row>
    <row r="2242" spans="1:12" ht="13.5" x14ac:dyDescent="0.25">
      <c r="A2242" s="3">
        <f>RSI!A2242</f>
        <v>45267</v>
      </c>
      <c r="B2242" s="2">
        <f>RSI!B2242</f>
        <v>20.864000000000001</v>
      </c>
      <c r="C2242" s="2">
        <f>RSI!I2242</f>
        <v>97.645447022562678</v>
      </c>
      <c r="D2242" s="2">
        <f>MACD!E2242</f>
        <v>-0.3619371626398582</v>
      </c>
      <c r="E2242" s="2">
        <f>MACD!F2242</f>
        <v>-0.2675757456629908</v>
      </c>
      <c r="F2242" s="2">
        <f>'Moving Avg'!D2242</f>
        <v>20.508800000000001</v>
      </c>
      <c r="G2242" s="2">
        <f>'Moving Avg'!F2242</f>
        <v>19.634749999999997</v>
      </c>
      <c r="H2242" s="2">
        <f>'Moving Avg'!G2242</f>
        <v>18.886700000000001</v>
      </c>
      <c r="I2242" s="2">
        <f>'Moving Avg'!H2242</f>
        <v>19.054469999999991</v>
      </c>
      <c r="J2242" s="5" t="str">
        <f>OBV!F2242</f>
        <v>BULLISH</v>
      </c>
      <c r="K2242" s="5" t="str">
        <f>OBV!G2242</f>
        <v>STRONG</v>
      </c>
      <c r="L2242" s="5" t="str">
        <f>OBV!H2242</f>
        <v>CONFIRMED BULLISH</v>
      </c>
    </row>
    <row r="2243" spans="1:12" ht="13.5" x14ac:dyDescent="0.25">
      <c r="A2243" s="3">
        <f>RSI!A2243</f>
        <v>45268</v>
      </c>
      <c r="B2243" s="2">
        <f>RSI!B2243</f>
        <v>20.864000000000001</v>
      </c>
      <c r="C2243" s="2">
        <f>RSI!I2243</f>
        <v>97.645447022562678</v>
      </c>
      <c r="D2243" s="2">
        <f>MACD!E2243</f>
        <v>-0.42841750681037993</v>
      </c>
      <c r="E2243" s="2">
        <f>MACD!F2243</f>
        <v>-0.29974409789246864</v>
      </c>
      <c r="F2243" s="2">
        <f>'Moving Avg'!D2243</f>
        <v>20.686400000000003</v>
      </c>
      <c r="G2243" s="2">
        <f>'Moving Avg'!F2243</f>
        <v>19.749699999999997</v>
      </c>
      <c r="H2243" s="2">
        <f>'Moving Avg'!G2243</f>
        <v>18.939959999999999</v>
      </c>
      <c r="I2243" s="2">
        <f>'Moving Avg'!H2243</f>
        <v>19.066459999999989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</row>
    <row r="2244" spans="1:12" ht="13.5" x14ac:dyDescent="0.25">
      <c r="A2244" s="3">
        <f>RSI!A2244</f>
        <v>45271</v>
      </c>
      <c r="B2244" s="2">
        <f>RSI!B2244</f>
        <v>20.864000000000001</v>
      </c>
      <c r="C2244" s="2">
        <f>RSI!I2244</f>
        <v>97.645447022562678</v>
      </c>
      <c r="D2244" s="2">
        <f>MACD!E2244</f>
        <v>-0.49231615245041027</v>
      </c>
      <c r="E2244" s="2">
        <f>MACD!F2244</f>
        <v>-0.338258508804057</v>
      </c>
      <c r="F2244" s="2">
        <f>'Moving Avg'!D2244</f>
        <v>20.864000000000001</v>
      </c>
      <c r="G2244" s="2">
        <f>'Moving Avg'!F2244</f>
        <v>19.822949999999995</v>
      </c>
      <c r="H2244" s="2">
        <f>'Moving Avg'!G2244</f>
        <v>18.993220000000001</v>
      </c>
      <c r="I2244" s="2">
        <f>'Moving Avg'!H2244</f>
        <v>19.078449999999989</v>
      </c>
      <c r="J2244" s="5" t="str">
        <f>OBV!F2244</f>
        <v>BULLISH</v>
      </c>
      <c r="K2244" s="5" t="str">
        <f>OBV!G2244</f>
        <v>NEUTRAL</v>
      </c>
      <c r="L2244" s="5" t="str">
        <f>OBV!H2244</f>
        <v>CONFIRMED BULLISH</v>
      </c>
    </row>
    <row r="2245" spans="1:12" ht="13.5" x14ac:dyDescent="0.25">
      <c r="A2245" s="3">
        <f>RSI!A2245</f>
        <v>45272</v>
      </c>
      <c r="B2245" s="2">
        <f>RSI!B2245</f>
        <v>19.975999999999999</v>
      </c>
      <c r="C2245" s="2">
        <f>RSI!I2245</f>
        <v>55.921902393415643</v>
      </c>
      <c r="D2245" s="2">
        <f>MACD!E2245</f>
        <v>-0.48768613233988845</v>
      </c>
      <c r="E2245" s="2">
        <f>MACD!F2245</f>
        <v>-0.36814403351122332</v>
      </c>
      <c r="F2245" s="2">
        <f>'Moving Avg'!D2245</f>
        <v>20.686399999999999</v>
      </c>
      <c r="G2245" s="2">
        <f>'Moving Avg'!F2245</f>
        <v>19.851799999999994</v>
      </c>
      <c r="H2245" s="2">
        <f>'Moving Avg'!G2245</f>
        <v>19.02872</v>
      </c>
      <c r="I2245" s="2">
        <f>'Moving Avg'!H2245</f>
        <v>19.085999999999991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</row>
    <row r="2246" spans="1:12" ht="13.5" x14ac:dyDescent="0.25">
      <c r="A2246" s="3">
        <f>RSI!A2246</f>
        <v>45273</v>
      </c>
      <c r="B2246" s="2">
        <f>RSI!B2246</f>
        <v>19.975999999999999</v>
      </c>
      <c r="C2246" s="2">
        <f>RSI!I2246</f>
        <v>55.921902393415643</v>
      </c>
      <c r="D2246" s="2">
        <f>MACD!E2246</f>
        <v>-0.48507644555996521</v>
      </c>
      <c r="E2246" s="2">
        <f>MACD!F2246</f>
        <v>-0.39153051592097171</v>
      </c>
      <c r="F2246" s="2">
        <f>'Moving Avg'!D2246</f>
        <v>20.508800000000001</v>
      </c>
      <c r="G2246" s="2">
        <f>'Moving Avg'!F2246</f>
        <v>19.880649999999996</v>
      </c>
      <c r="H2246" s="2">
        <f>'Moving Avg'!G2246</f>
        <v>19.064219999999999</v>
      </c>
      <c r="I2246" s="2">
        <f>'Moving Avg'!H2246</f>
        <v>19.09354999999999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</row>
    <row r="2247" spans="1:12" ht="13.5" x14ac:dyDescent="0.25">
      <c r="A2247" s="3">
        <f>RSI!A2247</f>
        <v>45274</v>
      </c>
      <c r="B2247" s="2">
        <f>RSI!B2247</f>
        <v>19.975999999999999</v>
      </c>
      <c r="C2247" s="2">
        <f>RSI!I2247</f>
        <v>55.921902393415643</v>
      </c>
      <c r="D2247" s="2">
        <f>MACD!E2247</f>
        <v>-0.48407938103939685</v>
      </c>
      <c r="E2247" s="2">
        <f>MACD!F2247</f>
        <v>-0.41004028894465672</v>
      </c>
      <c r="F2247" s="2">
        <f>'Moving Avg'!D2247</f>
        <v>20.331200000000003</v>
      </c>
      <c r="G2247" s="2">
        <f>'Moving Avg'!F2247</f>
        <v>19.909499999999998</v>
      </c>
      <c r="H2247" s="2">
        <f>'Moving Avg'!G2247</f>
        <v>19.099720000000001</v>
      </c>
      <c r="I2247" s="2">
        <f>'Moving Avg'!H2247</f>
        <v>19.101099999999992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</row>
    <row r="2248" spans="1:12" ht="13.5" x14ac:dyDescent="0.25">
      <c r="A2248" s="3">
        <f>RSI!A2248</f>
        <v>45275</v>
      </c>
      <c r="B2248" s="2">
        <f>RSI!B2248</f>
        <v>19.975999999999999</v>
      </c>
      <c r="C2248" s="2">
        <f>RSI!I2248</f>
        <v>55.921902393415643</v>
      </c>
      <c r="D2248" s="2">
        <f>MACD!E2248</f>
        <v>-0.39558789879633949</v>
      </c>
      <c r="E2248" s="2">
        <f>MACD!F2248</f>
        <v>-0.4071498109149933</v>
      </c>
      <c r="F2248" s="2">
        <f>'Moving Avg'!D2248</f>
        <v>20.153600000000001</v>
      </c>
      <c r="G2248" s="2">
        <f>'Moving Avg'!F2248</f>
        <v>19.938349999999996</v>
      </c>
      <c r="H2248" s="2">
        <f>'Moving Avg'!G2248</f>
        <v>19.13522</v>
      </c>
      <c r="I2248" s="2">
        <f>'Moving Avg'!H2248</f>
        <v>19.108649999999994</v>
      </c>
      <c r="J2248" s="5" t="str">
        <f>OBV!F2248</f>
        <v>BEARISH</v>
      </c>
      <c r="K2248" s="5" t="str">
        <f>OBV!G2248</f>
        <v>NEUTRAL</v>
      </c>
      <c r="L2248" s="5" t="str">
        <f>OBV!H2248</f>
        <v>CONFIRMED BEARISH</v>
      </c>
    </row>
    <row r="2249" spans="1:12" ht="13.5" x14ac:dyDescent="0.25">
      <c r="A2249" s="3">
        <f>RSI!A2249</f>
        <v>45278</v>
      </c>
      <c r="B2249" s="2">
        <f>RSI!B2249</f>
        <v>19.975999999999999</v>
      </c>
      <c r="C2249" s="2">
        <f>RSI!I2249</f>
        <v>55.921902393415643</v>
      </c>
      <c r="D2249" s="2">
        <f>MACD!E2249</f>
        <v>-0.32174884121221936</v>
      </c>
      <c r="E2249" s="2">
        <f>MACD!F2249</f>
        <v>-0.39006961697443854</v>
      </c>
      <c r="F2249" s="2">
        <f>'Moving Avg'!D2249</f>
        <v>19.975999999999999</v>
      </c>
      <c r="G2249" s="2">
        <f>'Moving Avg'!F2249</f>
        <v>19.967199999999998</v>
      </c>
      <c r="H2249" s="2">
        <f>'Moving Avg'!G2249</f>
        <v>19.170720000000003</v>
      </c>
      <c r="I2249" s="2">
        <f>'Moving Avg'!H2249</f>
        <v>19.116199999999996</v>
      </c>
      <c r="J2249" s="5" t="str">
        <f>OBV!F2249</f>
        <v>BEARISH</v>
      </c>
      <c r="K2249" s="5" t="str">
        <f>OBV!G2249</f>
        <v>NEUTRAL</v>
      </c>
      <c r="L2249" s="5" t="str">
        <f>OBV!H2249</f>
        <v>CONFIRMED BEARISH</v>
      </c>
    </row>
    <row r="2250" spans="1:12" ht="13.5" x14ac:dyDescent="0.25">
      <c r="A2250" s="3">
        <f>RSI!A2250</f>
        <v>45279</v>
      </c>
      <c r="B2250" s="2">
        <f>RSI!B2250</f>
        <v>19.975999999999999</v>
      </c>
      <c r="C2250" s="2">
        <f>RSI!I2250</f>
        <v>55.921902393415643</v>
      </c>
      <c r="D2250" s="2">
        <f>MACD!E2250</f>
        <v>-0.12361568964389136</v>
      </c>
      <c r="E2250" s="2">
        <f>MACD!F2250</f>
        <v>-0.33677883150832916</v>
      </c>
      <c r="F2250" s="2">
        <f>'Moving Avg'!D2250</f>
        <v>19.975999999999999</v>
      </c>
      <c r="G2250" s="2">
        <f>'Moving Avg'!F2250</f>
        <v>19.99605</v>
      </c>
      <c r="H2250" s="2">
        <f>'Moving Avg'!G2250</f>
        <v>19.206220000000002</v>
      </c>
      <c r="I2250" s="2">
        <f>'Moving Avg'!H2250</f>
        <v>19.123749999999994</v>
      </c>
      <c r="J2250" s="5" t="str">
        <f>OBV!F2250</f>
        <v>NEUTRAL</v>
      </c>
      <c r="K2250" s="5" t="str">
        <f>OBV!G2250</f>
        <v>NEUTRAL</v>
      </c>
      <c r="L2250" s="5" t="str">
        <f>OBV!H2250</f>
        <v>NEUTRAL</v>
      </c>
    </row>
    <row r="2251" spans="1:12" ht="13.5" x14ac:dyDescent="0.25">
      <c r="A2251" s="3">
        <f>RSI!A2251</f>
        <v>45280</v>
      </c>
      <c r="B2251" s="2">
        <f>RSI!B2251</f>
        <v>19.975999999999999</v>
      </c>
      <c r="C2251" s="2">
        <f>RSI!I2251</f>
        <v>55.921902393415643</v>
      </c>
      <c r="D2251" s="2">
        <f>MACD!E2251</f>
        <v>4.3145220441193288E-2</v>
      </c>
      <c r="E2251" s="2">
        <f>MACD!F2251</f>
        <v>-0.26079402111842465</v>
      </c>
      <c r="F2251" s="2">
        <f>'Moving Avg'!D2251</f>
        <v>19.975999999999999</v>
      </c>
      <c r="G2251" s="2">
        <f>'Moving Avg'!F2251</f>
        <v>20.024899999999999</v>
      </c>
      <c r="H2251" s="2">
        <f>'Moving Avg'!G2251</f>
        <v>19.241720000000001</v>
      </c>
      <c r="I2251" s="2">
        <f>'Moving Avg'!H2251</f>
        <v>19.131299999999996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</row>
    <row r="2252" spans="1:12" ht="13.5" x14ac:dyDescent="0.25">
      <c r="A2252" s="3">
        <f>RSI!A2252</f>
        <v>45281</v>
      </c>
      <c r="B2252" s="2">
        <f>RSI!B2252</f>
        <v>19.975999999999999</v>
      </c>
      <c r="C2252" s="2">
        <f>RSI!I2252</f>
        <v>55.921902393415643</v>
      </c>
      <c r="D2252" s="2">
        <f>MACD!E2252</f>
        <v>0.18342632981906704</v>
      </c>
      <c r="E2252" s="2">
        <f>MACD!F2252</f>
        <v>-0.17194995093092633</v>
      </c>
      <c r="F2252" s="2">
        <f>'Moving Avg'!D2252</f>
        <v>19.975999999999999</v>
      </c>
      <c r="G2252" s="2">
        <f>'Moving Avg'!F2252</f>
        <v>20.053750000000001</v>
      </c>
      <c r="H2252" s="2">
        <f>'Moving Avg'!G2252</f>
        <v>19.277220000000003</v>
      </c>
      <c r="I2252" s="2">
        <f>'Moving Avg'!H2252</f>
        <v>19.138849999999998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</row>
    <row r="2253" spans="1:12" ht="13.5" x14ac:dyDescent="0.25">
      <c r="A2253" s="3">
        <f>RSI!A2253</f>
        <v>45282</v>
      </c>
      <c r="B2253" s="2">
        <f>RSI!B2253</f>
        <v>19.975999999999999</v>
      </c>
      <c r="C2253" s="2">
        <f>RSI!I2253</f>
        <v>55.921902393415643</v>
      </c>
      <c r="D2253" s="2">
        <f>MACD!E2253</f>
        <v>0.30136251147046167</v>
      </c>
      <c r="E2253" s="2">
        <f>MACD!F2253</f>
        <v>-7.7287458450648716E-2</v>
      </c>
      <c r="F2253" s="2">
        <f>'Moving Avg'!D2253</f>
        <v>19.975999999999999</v>
      </c>
      <c r="G2253" s="2">
        <f>'Moving Avg'!F2253</f>
        <v>20.082600000000003</v>
      </c>
      <c r="H2253" s="2">
        <f>'Moving Avg'!G2253</f>
        <v>19.312720000000002</v>
      </c>
      <c r="I2253" s="2">
        <f>'Moving Avg'!H2253</f>
        <v>19.1464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</row>
    <row r="2254" spans="1:12" ht="13.5" x14ac:dyDescent="0.25">
      <c r="A2254" s="3">
        <f>RSI!A2254</f>
        <v>45285</v>
      </c>
      <c r="B2254" s="2">
        <f>RSI!B2254</f>
        <v>19.984999999999999</v>
      </c>
      <c r="C2254" s="2">
        <f>RSI!I2254</f>
        <v>56.290705600188836</v>
      </c>
      <c r="D2254" s="2">
        <f>MACD!E2254</f>
        <v>0.39978131462787303</v>
      </c>
      <c r="E2254" s="2">
        <f>MACD!F2254</f>
        <v>1.8126296165055643E-2</v>
      </c>
      <c r="F2254" s="2">
        <f>'Moving Avg'!D2254</f>
        <v>19.977799999999998</v>
      </c>
      <c r="G2254" s="2">
        <f>'Moving Avg'!F2254</f>
        <v>20.111900000000002</v>
      </c>
      <c r="H2254" s="2">
        <f>'Moving Avg'!G2254</f>
        <v>19.348400000000005</v>
      </c>
      <c r="I2254" s="2">
        <f>'Moving Avg'!H2254</f>
        <v>19.153994999999998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</row>
    <row r="2255" spans="1:12" ht="13.5" x14ac:dyDescent="0.25">
      <c r="A2255" s="3">
        <f>RSI!A2255</f>
        <v>45286</v>
      </c>
      <c r="B2255" s="2">
        <f>RSI!B2255</f>
        <v>19.975999999999999</v>
      </c>
      <c r="C2255" s="2">
        <f>RSI!I2255</f>
        <v>55.788018815071396</v>
      </c>
      <c r="D2255" s="2">
        <f>MACD!E2255</f>
        <v>0.34640252719133713</v>
      </c>
      <c r="E2255" s="2">
        <f>MACD!F2255</f>
        <v>8.3781542370311948E-2</v>
      </c>
      <c r="F2255" s="2">
        <f>'Moving Avg'!D2255</f>
        <v>19.977799999999998</v>
      </c>
      <c r="G2255" s="2">
        <f>'Moving Avg'!F2255</f>
        <v>20.140750000000004</v>
      </c>
      <c r="H2255" s="2">
        <f>'Moving Avg'!G2255</f>
        <v>19.382120000000004</v>
      </c>
      <c r="I2255" s="2">
        <f>'Moving Avg'!H2255</f>
        <v>19.161545</v>
      </c>
      <c r="J2255" s="5" t="str">
        <f>OBV!F2255</f>
        <v>BULLISH</v>
      </c>
      <c r="K2255" s="5" t="str">
        <f>OBV!G2255</f>
        <v>NEUTRAL</v>
      </c>
      <c r="L2255" s="5" t="str">
        <f>OBV!H2255</f>
        <v>NEUTRAL</v>
      </c>
    </row>
    <row r="2256" spans="1:12" ht="13.5" x14ac:dyDescent="0.25">
      <c r="A2256" s="3">
        <f>RSI!A2256</f>
        <v>45287</v>
      </c>
      <c r="B2256" s="2">
        <f>RSI!B2256</f>
        <v>19.975999999999999</v>
      </c>
      <c r="C2256" s="2">
        <f>RSI!I2256</f>
        <v>55.788018815071396</v>
      </c>
      <c r="D2256" s="2">
        <f>MACD!E2256</f>
        <v>0.30063393273603367</v>
      </c>
      <c r="E2256" s="2">
        <f>MACD!F2256</f>
        <v>0.1271520204434563</v>
      </c>
      <c r="F2256" s="2">
        <f>'Moving Avg'!D2256</f>
        <v>19.977799999999998</v>
      </c>
      <c r="G2256" s="2">
        <f>'Moving Avg'!F2256</f>
        <v>20.169600000000003</v>
      </c>
      <c r="H2256" s="2">
        <f>'Moving Avg'!G2256</f>
        <v>19.415840000000006</v>
      </c>
      <c r="I2256" s="2">
        <f>'Moving Avg'!H2256</f>
        <v>19.169095000000002</v>
      </c>
      <c r="J2256" s="5" t="str">
        <f>OBV!F2256</f>
        <v>BULLISH</v>
      </c>
      <c r="K2256" s="5" t="str">
        <f>OBV!G2256</f>
        <v>NEUTRAL</v>
      </c>
      <c r="L2256" s="5" t="str">
        <f>OBV!H2256</f>
        <v>NEUTRAL</v>
      </c>
    </row>
    <row r="2257" spans="1:12" ht="13.5" x14ac:dyDescent="0.25">
      <c r="A2257" s="3">
        <f>RSI!A2257</f>
        <v>45288</v>
      </c>
      <c r="B2257" s="2">
        <f>RSI!B2257</f>
        <v>19.975999999999999</v>
      </c>
      <c r="C2257" s="2">
        <f>RSI!I2257</f>
        <v>55.788018815071396</v>
      </c>
      <c r="D2257" s="2">
        <f>MACD!E2257</f>
        <v>0.26134931961309249</v>
      </c>
      <c r="E2257" s="2">
        <f>MACD!F2257</f>
        <v>0.15399148027738355</v>
      </c>
      <c r="F2257" s="2">
        <f>'Moving Avg'!D2257</f>
        <v>19.977799999999998</v>
      </c>
      <c r="G2257" s="2">
        <f>'Moving Avg'!F2257</f>
        <v>20.198450000000001</v>
      </c>
      <c r="H2257" s="2">
        <f>'Moving Avg'!G2257</f>
        <v>19.449560000000005</v>
      </c>
      <c r="I2257" s="2">
        <f>'Moving Avg'!H2257</f>
        <v>19.176645000000004</v>
      </c>
      <c r="J2257" s="5" t="str">
        <f>OBV!F2257</f>
        <v>BULLISH</v>
      </c>
      <c r="K2257" s="5" t="str">
        <f>OBV!G2257</f>
        <v>NEUTRAL</v>
      </c>
      <c r="L2257" s="5" t="str">
        <f>OBV!H2257</f>
        <v>NEUTRAL</v>
      </c>
    </row>
    <row r="2258" spans="1:12" ht="13.5" x14ac:dyDescent="0.25">
      <c r="A2258" s="3">
        <f>RSI!A2258</f>
        <v>45289</v>
      </c>
      <c r="B2258" s="2">
        <f>RSI!B2258</f>
        <v>19.975999999999999</v>
      </c>
      <c r="C2258" s="2">
        <f>RSI!I2258</f>
        <v>55.788018815071403</v>
      </c>
      <c r="D2258" s="2">
        <f>MACD!E2258</f>
        <v>0.22759243674340013</v>
      </c>
      <c r="E2258" s="2">
        <f>MACD!F2258</f>
        <v>0.16871167157058686</v>
      </c>
      <c r="F2258" s="2">
        <f>'Moving Avg'!D2258</f>
        <v>19.977799999999998</v>
      </c>
      <c r="G2258" s="2">
        <f>'Moving Avg'!F2258</f>
        <v>20.198450000000001</v>
      </c>
      <c r="H2258" s="2">
        <f>'Moving Avg'!G2258</f>
        <v>19.477960000000007</v>
      </c>
      <c r="I2258" s="2">
        <f>'Moving Avg'!H2258</f>
        <v>19.184195000000003</v>
      </c>
      <c r="J2258" s="5" t="str">
        <f>OBV!F2258</f>
        <v>BULLISH</v>
      </c>
      <c r="K2258" s="5" t="str">
        <f>OBV!G2258</f>
        <v>NEUTRAL</v>
      </c>
      <c r="L2258" s="5" t="str">
        <f>OBV!H2258</f>
        <v>NEUTRAL</v>
      </c>
    </row>
    <row r="2259" spans="1:12" ht="13.5" x14ac:dyDescent="0.25">
      <c r="A2259" s="3">
        <f>RSI!A2259</f>
        <v>45293</v>
      </c>
      <c r="B2259" s="2">
        <f>RSI!B2259</f>
        <v>19.975999999999999</v>
      </c>
      <c r="C2259" s="2">
        <f>RSI!I2259</f>
        <v>55.788018815071403</v>
      </c>
      <c r="D2259" s="2">
        <f>MACD!E2259</f>
        <v>0.19855109048659259</v>
      </c>
      <c r="E2259" s="2">
        <f>MACD!F2259</f>
        <v>0.17467955535378804</v>
      </c>
      <c r="F2259" s="2">
        <f>'Moving Avg'!D2259</f>
        <v>19.975999999999999</v>
      </c>
      <c r="G2259" s="2">
        <f>'Moving Avg'!F2259</f>
        <v>20.198450000000001</v>
      </c>
      <c r="H2259" s="2">
        <f>'Moving Avg'!G2259</f>
        <v>19.506360000000004</v>
      </c>
      <c r="I2259" s="2">
        <f>'Moving Avg'!H2259</f>
        <v>19.191745000000004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</row>
    <row r="2260" spans="1:12" ht="13.5" x14ac:dyDescent="0.25">
      <c r="A2260" s="3">
        <f>RSI!A2260</f>
        <v>45294</v>
      </c>
      <c r="B2260" s="2">
        <f>RSI!B2260</f>
        <v>19.984999999999999</v>
      </c>
      <c r="C2260" s="2">
        <f>RSI!I2260</f>
        <v>56.352620753524462</v>
      </c>
      <c r="D2260" s="2">
        <f>MACD!E2260</f>
        <v>0.17286854181831046</v>
      </c>
      <c r="E2260" s="2">
        <f>MACD!F2260</f>
        <v>0.17431735264669251</v>
      </c>
      <c r="F2260" s="2">
        <f>'Moving Avg'!D2260</f>
        <v>19.977799999999998</v>
      </c>
      <c r="G2260" s="2">
        <f>'Moving Avg'!F2260</f>
        <v>20.154500000000002</v>
      </c>
      <c r="H2260" s="2">
        <f>'Moving Avg'!G2260</f>
        <v>19.534940000000002</v>
      </c>
      <c r="I2260" s="2">
        <f>'Moving Avg'!H2260</f>
        <v>19.199340000000007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</row>
    <row r="2261" spans="1:12" ht="13.5" x14ac:dyDescent="0.25">
      <c r="A2261" s="3">
        <f>RSI!A2261</f>
        <v>45295</v>
      </c>
      <c r="B2261" s="2">
        <f>RSI!B2261</f>
        <v>19.984999999999999</v>
      </c>
      <c r="C2261" s="2">
        <f>RSI!I2261</f>
        <v>56.352620753524469</v>
      </c>
      <c r="D2261" s="2">
        <f>MACD!E2261</f>
        <v>0.1506743109036357</v>
      </c>
      <c r="E2261" s="2">
        <f>MACD!F2261</f>
        <v>0.16958874429808116</v>
      </c>
      <c r="F2261" s="2">
        <f>'Moving Avg'!D2261</f>
        <v>19.979599999999998</v>
      </c>
      <c r="G2261" s="2">
        <f>'Moving Avg'!F2261</f>
        <v>20.11055</v>
      </c>
      <c r="H2261" s="2">
        <f>'Moving Avg'!G2261</f>
        <v>19.563520000000004</v>
      </c>
      <c r="I2261" s="2">
        <f>'Moving Avg'!H2261</f>
        <v>19.206935000000009</v>
      </c>
      <c r="J2261" s="5" t="str">
        <f>OBV!F2261</f>
        <v>BULLISH</v>
      </c>
      <c r="K2261" s="5" t="str">
        <f>OBV!G2261</f>
        <v>NEUTRAL</v>
      </c>
      <c r="L2261" s="5" t="str">
        <f>OBV!H2261</f>
        <v>CONFIRMED BULLISH</v>
      </c>
    </row>
    <row r="2262" spans="1:12" ht="13.5" x14ac:dyDescent="0.25">
      <c r="A2262" s="3">
        <f>RSI!A2262</f>
        <v>45296</v>
      </c>
      <c r="B2262" s="2">
        <f>RSI!B2262</f>
        <v>19.984999999999999</v>
      </c>
      <c r="C2262" s="2">
        <f>RSI!I2262</f>
        <v>56.352620753524469</v>
      </c>
      <c r="D2262" s="2">
        <f>MACD!E2262</f>
        <v>0.13146601818240811</v>
      </c>
      <c r="E2262" s="2">
        <f>MACD!F2262</f>
        <v>0.16196419907494655</v>
      </c>
      <c r="F2262" s="2">
        <f>'Moving Avg'!D2262</f>
        <v>19.981400000000001</v>
      </c>
      <c r="G2262" s="2">
        <f>'Moving Avg'!F2262</f>
        <v>20.066600000000001</v>
      </c>
      <c r="H2262" s="2">
        <f>'Moving Avg'!G2262</f>
        <v>19.592100000000006</v>
      </c>
      <c r="I2262" s="2">
        <f>'Moving Avg'!H2262</f>
        <v>19.214530000000011</v>
      </c>
      <c r="J2262" s="5" t="str">
        <f>OBV!F2262</f>
        <v>BULLISH</v>
      </c>
      <c r="K2262" s="5" t="str">
        <f>OBV!G2262</f>
        <v>NEUTRAL</v>
      </c>
      <c r="L2262" s="5" t="str">
        <f>OBV!H2262</f>
        <v>CONFIRMED BULLISH</v>
      </c>
    </row>
    <row r="2263" spans="1:12" ht="13.5" x14ac:dyDescent="0.25">
      <c r="A2263" s="3">
        <f>RSI!A2263</f>
        <v>45299</v>
      </c>
      <c r="B2263" s="2">
        <f>RSI!B2263</f>
        <v>19.984999999999999</v>
      </c>
      <c r="C2263" s="2">
        <f>RSI!I2263</f>
        <v>56.352620753524469</v>
      </c>
      <c r="D2263" s="2">
        <f>MACD!E2263</f>
        <v>0.11481603364945059</v>
      </c>
      <c r="E2263" s="2">
        <f>MACD!F2263</f>
        <v>0.15253456598984738</v>
      </c>
      <c r="F2263" s="2">
        <f>'Moving Avg'!D2263</f>
        <v>19.9832</v>
      </c>
      <c r="G2263" s="2">
        <f>'Moving Avg'!F2263</f>
        <v>20.022650000000002</v>
      </c>
      <c r="H2263" s="2">
        <f>'Moving Avg'!G2263</f>
        <v>19.620680000000004</v>
      </c>
      <c r="I2263" s="2">
        <f>'Moving Avg'!H2263</f>
        <v>19.222125000000009</v>
      </c>
      <c r="J2263" s="5" t="str">
        <f>OBV!F2263</f>
        <v>BULLISH</v>
      </c>
      <c r="K2263" s="5" t="str">
        <f>OBV!G2263</f>
        <v>NEUTRAL</v>
      </c>
      <c r="L2263" s="5" t="str">
        <f>OBV!H2263</f>
        <v>CONFIRMED BULLISH</v>
      </c>
    </row>
    <row r="2264" spans="1:12" ht="13.5" x14ac:dyDescent="0.25">
      <c r="A2264" s="3">
        <f>RSI!A2264</f>
        <v>45300</v>
      </c>
      <c r="B2264" s="2">
        <f>RSI!B2264</f>
        <v>19.994</v>
      </c>
      <c r="C2264" s="2">
        <f>RSI!I2264</f>
        <v>57.089680794644906</v>
      </c>
      <c r="D2264" s="2">
        <f>MACD!E2264</f>
        <v>0.10107811376010645</v>
      </c>
      <c r="E2264" s="2">
        <f>MACD!F2264</f>
        <v>0.14224327554389921</v>
      </c>
      <c r="F2264" s="2">
        <f>'Moving Avg'!D2264</f>
        <v>19.986799999999999</v>
      </c>
      <c r="G2264" s="2">
        <f>'Moving Avg'!F2264</f>
        <v>19.979150000000004</v>
      </c>
      <c r="H2264" s="2">
        <f>'Moving Avg'!G2264</f>
        <v>19.649440000000006</v>
      </c>
      <c r="I2264" s="2">
        <f>'Moving Avg'!H2264</f>
        <v>19.229765000000011</v>
      </c>
      <c r="J2264" s="5" t="str">
        <f>OBV!F2264</f>
        <v>BULLISH</v>
      </c>
      <c r="K2264" s="5" t="str">
        <f>OBV!G2264</f>
        <v>STRONG</v>
      </c>
      <c r="L2264" s="5" t="str">
        <f>OBV!H2264</f>
        <v>CONFIRMED BULLISH</v>
      </c>
    </row>
    <row r="2265" spans="1:12" ht="13.5" x14ac:dyDescent="0.25">
      <c r="A2265" s="3">
        <f>RSI!A2265</f>
        <v>45301</v>
      </c>
      <c r="B2265" s="2">
        <f>RSI!B2265</f>
        <v>19.994</v>
      </c>
      <c r="C2265" s="2">
        <f>RSI!I2265</f>
        <v>57.089680794644906</v>
      </c>
      <c r="D2265" s="2">
        <f>MACD!E2265</f>
        <v>8.7675719387995343E-2</v>
      </c>
      <c r="E2265" s="2">
        <f>MACD!F2265</f>
        <v>0.13132976431271845</v>
      </c>
      <c r="F2265" s="2">
        <f>'Moving Avg'!D2265</f>
        <v>19.988599999999998</v>
      </c>
      <c r="G2265" s="2">
        <f>'Moving Avg'!F2265</f>
        <v>19.980050000000006</v>
      </c>
      <c r="H2265" s="2">
        <f>'Moving Avg'!G2265</f>
        <v>19.678200000000004</v>
      </c>
      <c r="I2265" s="2">
        <f>'Moving Avg'!H2265</f>
        <v>19.237405000000013</v>
      </c>
      <c r="J2265" s="5" t="str">
        <f>OBV!F2265</f>
        <v>BULLISH</v>
      </c>
      <c r="K2265" s="5" t="str">
        <f>OBV!G2265</f>
        <v>NEUTRAL</v>
      </c>
      <c r="L2265" s="5" t="str">
        <f>OBV!H2265</f>
        <v>CONFIRMED BULLISH</v>
      </c>
    </row>
    <row r="2266" spans="1:12" ht="13.5" x14ac:dyDescent="0.25">
      <c r="A2266" s="3">
        <f>RSI!A2266</f>
        <v>45302</v>
      </c>
      <c r="B2266" s="2">
        <f>RSI!B2266</f>
        <v>20.420000000000002</v>
      </c>
      <c r="C2266" s="2">
        <f>RSI!I2266</f>
        <v>77.732095565099115</v>
      </c>
      <c r="D2266" s="2">
        <f>MACD!E2266</f>
        <v>4.4415430698869329E-2</v>
      </c>
      <c r="E2266" s="2">
        <f>MACD!F2266</f>
        <v>0.11394689758994864</v>
      </c>
      <c r="F2266" s="2">
        <f>'Moving Avg'!D2266</f>
        <v>20.075600000000001</v>
      </c>
      <c r="G2266" s="2">
        <f>'Moving Avg'!F2266</f>
        <v>20.002250000000007</v>
      </c>
      <c r="H2266" s="2">
        <f>'Moving Avg'!G2266</f>
        <v>19.715479999999999</v>
      </c>
      <c r="I2266" s="2">
        <f>'Moving Avg'!H2266</f>
        <v>19.247175000000013</v>
      </c>
      <c r="J2266" s="5" t="str">
        <f>OBV!F2266</f>
        <v>BULLISH</v>
      </c>
      <c r="K2266" s="5" t="str">
        <f>OBV!G2266</f>
        <v>STRONG</v>
      </c>
      <c r="L2266" s="5" t="str">
        <f>OBV!H2266</f>
        <v>CONFIRMED BULLISH</v>
      </c>
    </row>
    <row r="2267" spans="1:12" ht="13.5" x14ac:dyDescent="0.25">
      <c r="A2267" s="3">
        <f>RSI!A2267</f>
        <v>45303</v>
      </c>
      <c r="B2267" s="2">
        <f>RSI!B2267</f>
        <v>20.420000000000002</v>
      </c>
      <c r="C2267" s="2">
        <f>RSI!I2267</f>
        <v>77.732095565099115</v>
      </c>
      <c r="D2267" s="2">
        <f>MACD!E2267</f>
        <v>4.9560543105364729E-3</v>
      </c>
      <c r="E2267" s="2">
        <f>MACD!F2267</f>
        <v>9.2148728934066212E-2</v>
      </c>
      <c r="F2267" s="2">
        <f>'Moving Avg'!D2267</f>
        <v>20.162600000000001</v>
      </c>
      <c r="G2267" s="2">
        <f>'Moving Avg'!F2267</f>
        <v>20.024450000000009</v>
      </c>
      <c r="H2267" s="2">
        <f>'Moving Avg'!G2267</f>
        <v>19.752759999999999</v>
      </c>
      <c r="I2267" s="2">
        <f>'Moving Avg'!H2267</f>
        <v>19.256945000000012</v>
      </c>
      <c r="J2267" s="5" t="str">
        <f>OBV!F2267</f>
        <v>BULLISH</v>
      </c>
      <c r="K2267" s="5" t="str">
        <f>OBV!G2267</f>
        <v>STRONG</v>
      </c>
      <c r="L2267" s="5" t="str">
        <f>OBV!H2267</f>
        <v>CONFIRMED BULLISH</v>
      </c>
    </row>
    <row r="2268" spans="1:12" ht="13.5" x14ac:dyDescent="0.25">
      <c r="A2268" s="3">
        <f>RSI!A2268</f>
        <v>45306</v>
      </c>
      <c r="B2268" s="2">
        <f>RSI!B2268</f>
        <v>20.420000000000002</v>
      </c>
      <c r="C2268" s="2">
        <f>RSI!I2268</f>
        <v>77.732095565099115</v>
      </c>
      <c r="D2268" s="2">
        <f>MACD!E2268</f>
        <v>-3.1075719832010407E-2</v>
      </c>
      <c r="E2268" s="2">
        <f>MACD!F2268</f>
        <v>6.75038391808509E-2</v>
      </c>
      <c r="F2268" s="2">
        <f>'Moving Avg'!D2268</f>
        <v>20.249600000000001</v>
      </c>
      <c r="G2268" s="2">
        <f>'Moving Avg'!F2268</f>
        <v>20.046650000000007</v>
      </c>
      <c r="H2268" s="2">
        <f>'Moving Avg'!G2268</f>
        <v>19.790039999999998</v>
      </c>
      <c r="I2268" s="2">
        <f>'Moving Avg'!H2268</f>
        <v>19.266715000000012</v>
      </c>
      <c r="J2268" s="5" t="str">
        <f>OBV!F2268</f>
        <v>BULLISH</v>
      </c>
      <c r="K2268" s="5" t="str">
        <f>OBV!G2268</f>
        <v>STRONG</v>
      </c>
      <c r="L2268" s="5" t="str">
        <f>OBV!H2268</f>
        <v>CONFIRMED BULLISH</v>
      </c>
    </row>
    <row r="2269" spans="1:12" ht="13.5" x14ac:dyDescent="0.25">
      <c r="A2269" s="3">
        <f>RSI!A2269</f>
        <v>45307</v>
      </c>
      <c r="B2269" s="2">
        <f>RSI!B2269</f>
        <v>20.420000000000002</v>
      </c>
      <c r="C2269" s="2">
        <f>RSI!I2269</f>
        <v>77.732095565099115</v>
      </c>
      <c r="D2269" s="2">
        <f>MACD!E2269</f>
        <v>-6.4011432110849142E-2</v>
      </c>
      <c r="E2269" s="2">
        <f>MACD!F2269</f>
        <v>4.1200784922510891E-2</v>
      </c>
      <c r="F2269" s="2">
        <f>'Moving Avg'!D2269</f>
        <v>20.334800000000001</v>
      </c>
      <c r="G2269" s="2">
        <f>'Moving Avg'!F2269</f>
        <v>20.068850000000008</v>
      </c>
      <c r="H2269" s="2">
        <f>'Moving Avg'!G2269</f>
        <v>19.827319999999997</v>
      </c>
      <c r="I2269" s="2">
        <f>'Moving Avg'!H2269</f>
        <v>19.276485000000015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</row>
    <row r="2270" spans="1:12" ht="13.5" x14ac:dyDescent="0.25">
      <c r="A2270" s="3">
        <f>RSI!A2270</f>
        <v>45308</v>
      </c>
      <c r="B2270" s="2">
        <f>RSI!B2270</f>
        <v>20.420000000000002</v>
      </c>
      <c r="C2270" s="2">
        <f>RSI!I2270</f>
        <v>77.732095565099115</v>
      </c>
      <c r="D2270" s="2">
        <f>MACD!E2270</f>
        <v>-9.2761503758246988E-2</v>
      </c>
      <c r="E2270" s="2">
        <f>MACD!F2270</f>
        <v>1.4408327186359312E-2</v>
      </c>
      <c r="F2270" s="2">
        <f>'Moving Avg'!D2270</f>
        <v>20.420000000000002</v>
      </c>
      <c r="G2270" s="2">
        <f>'Moving Avg'!F2270</f>
        <v>20.09105000000001</v>
      </c>
      <c r="H2270" s="2">
        <f>'Moving Avg'!G2270</f>
        <v>19.864599999999996</v>
      </c>
      <c r="I2270" s="2">
        <f>'Moving Avg'!H2270</f>
        <v>19.286255000000011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</row>
    <row r="2271" spans="1:12" ht="13.5" x14ac:dyDescent="0.25">
      <c r="A2271" s="3">
        <f>RSI!A2271</f>
        <v>45309</v>
      </c>
      <c r="B2271" s="2">
        <f>RSI!B2271</f>
        <v>20.420000000000002</v>
      </c>
      <c r="C2271" s="2">
        <f>RSI!I2271</f>
        <v>77.732095565099115</v>
      </c>
      <c r="D2271" s="2">
        <f>MACD!E2271</f>
        <v>-0.11918664247050259</v>
      </c>
      <c r="E2271" s="2">
        <f>MACD!F2271</f>
        <v>-1.2310666745013068E-2</v>
      </c>
      <c r="F2271" s="2">
        <f>'Moving Avg'!D2271</f>
        <v>20.420000000000002</v>
      </c>
      <c r="G2271" s="2">
        <f>'Moving Avg'!F2271</f>
        <v>20.113250000000011</v>
      </c>
      <c r="H2271" s="2">
        <f>'Moving Avg'!G2271</f>
        <v>19.901699999999995</v>
      </c>
      <c r="I2271" s="2">
        <f>'Moving Avg'!H2271</f>
        <v>19.296025000000014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</row>
    <row r="2272" spans="1:12" ht="13.5" x14ac:dyDescent="0.25">
      <c r="A2272" s="3">
        <f>RSI!A2272</f>
        <v>45310</v>
      </c>
      <c r="B2272" s="2">
        <f>RSI!B2272</f>
        <v>20.420000000000002</v>
      </c>
      <c r="C2272" s="2">
        <f>RSI!I2272</f>
        <v>77.732095565099101</v>
      </c>
      <c r="D2272" s="2">
        <f>MACD!E2272</f>
        <v>-0.14348911134796083</v>
      </c>
      <c r="E2272" s="2">
        <f>MACD!F2272</f>
        <v>-3.8546355665602619E-2</v>
      </c>
      <c r="F2272" s="2">
        <f>'Moving Avg'!D2272</f>
        <v>20.420000000000002</v>
      </c>
      <c r="G2272" s="2">
        <f>'Moving Avg'!F2272</f>
        <v>20.135450000000009</v>
      </c>
      <c r="H2272" s="2">
        <f>'Moving Avg'!G2272</f>
        <v>19.938799999999993</v>
      </c>
      <c r="I2272" s="2">
        <f>'Moving Avg'!H2272</f>
        <v>19.305795000000014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</row>
    <row r="2273" spans="1:12" ht="13.5" x14ac:dyDescent="0.25">
      <c r="A2273" s="3">
        <f>RSI!A2273</f>
        <v>45313</v>
      </c>
      <c r="B2273" s="2">
        <f>RSI!B2273</f>
        <v>20.420000000000002</v>
      </c>
      <c r="C2273" s="2">
        <f>RSI!I2273</f>
        <v>77.732095565099101</v>
      </c>
      <c r="D2273" s="2">
        <f>MACD!E2273</f>
        <v>-0.1658515686012656</v>
      </c>
      <c r="E2273" s="2">
        <f>MACD!F2273</f>
        <v>-6.4007398252735215E-2</v>
      </c>
      <c r="F2273" s="2">
        <f>'Moving Avg'!D2273</f>
        <v>20.420000000000002</v>
      </c>
      <c r="G2273" s="2">
        <f>'Moving Avg'!F2273</f>
        <v>20.157650000000007</v>
      </c>
      <c r="H2273" s="2">
        <f>'Moving Avg'!G2273</f>
        <v>19.975899999999992</v>
      </c>
      <c r="I2273" s="2">
        <f>'Moving Avg'!H2273</f>
        <v>19.315565000000014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</row>
    <row r="2274" spans="1:12" ht="13.5" x14ac:dyDescent="0.25">
      <c r="A2274" s="3">
        <f>RSI!A2274</f>
        <v>45314</v>
      </c>
      <c r="B2274" s="2">
        <f>RSI!B2274</f>
        <v>20.420000000000002</v>
      </c>
      <c r="C2274" s="2">
        <f>RSI!I2274</f>
        <v>77.732095565099101</v>
      </c>
      <c r="D2274" s="2">
        <f>MACD!E2274</f>
        <v>-0.18505461552506119</v>
      </c>
      <c r="E2274" s="2">
        <f>MACD!F2274</f>
        <v>-8.8216841707200427E-2</v>
      </c>
      <c r="F2274" s="2">
        <f>'Moving Avg'!D2274</f>
        <v>20.420000000000002</v>
      </c>
      <c r="G2274" s="2">
        <f>'Moving Avg'!F2274</f>
        <v>20.179400000000008</v>
      </c>
      <c r="H2274" s="2">
        <f>'Moving Avg'!G2274</f>
        <v>19.99631999999999</v>
      </c>
      <c r="I2274" s="2">
        <f>'Moving Avg'!H2274</f>
        <v>19.325335000000017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</row>
    <row r="2275" spans="1:12" ht="13.5" x14ac:dyDescent="0.25">
      <c r="A2275" s="3">
        <f>RSI!A2275</f>
        <v>45315</v>
      </c>
      <c r="B2275" s="2">
        <f>RSI!B2275</f>
        <v>20.420000000000002</v>
      </c>
      <c r="C2275" s="2">
        <f>RSI!I2275</f>
        <v>77.732095565099101</v>
      </c>
      <c r="D2275" s="2">
        <f>MACD!E2275</f>
        <v>-0.20284555410610139</v>
      </c>
      <c r="E2275" s="2">
        <f>MACD!F2275</f>
        <v>-0.11114258418698063</v>
      </c>
      <c r="F2275" s="2">
        <f>'Moving Avg'!D2275</f>
        <v>20.420000000000002</v>
      </c>
      <c r="G2275" s="2">
        <f>'Moving Avg'!F2275</f>
        <v>20.201600000000006</v>
      </c>
      <c r="H2275" s="2">
        <f>'Moving Avg'!G2275</f>
        <v>20.016739999999992</v>
      </c>
      <c r="I2275" s="2">
        <f>'Moving Avg'!H2275</f>
        <v>19.334640000000022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</row>
    <row r="2276" spans="1:12" ht="13.5" x14ac:dyDescent="0.25">
      <c r="A2276" s="3">
        <f>RSI!A2276</f>
        <v>45316</v>
      </c>
      <c r="B2276" s="2">
        <f>RSI!B2276</f>
        <v>20.420000000000002</v>
      </c>
      <c r="C2276" s="2">
        <f>RSI!I2276</f>
        <v>77.732095565099101</v>
      </c>
      <c r="D2276" s="2">
        <f>MACD!E2276</f>
        <v>-0.15378893271966732</v>
      </c>
      <c r="E2276" s="2">
        <f>MACD!F2276</f>
        <v>-0.11967185389351798</v>
      </c>
      <c r="F2276" s="2">
        <f>'Moving Avg'!D2276</f>
        <v>20.420000000000002</v>
      </c>
      <c r="G2276" s="2">
        <f>'Moving Avg'!F2276</f>
        <v>20.223800000000008</v>
      </c>
      <c r="H2276" s="2">
        <f>'Moving Avg'!G2276</f>
        <v>20.037159999999989</v>
      </c>
      <c r="I2276" s="2">
        <f>'Moving Avg'!H2276</f>
        <v>19.343945000000023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</row>
    <row r="2277" spans="1:12" ht="13.5" x14ac:dyDescent="0.25">
      <c r="A2277" s="3">
        <f>RSI!A2277</f>
        <v>45317</v>
      </c>
      <c r="B2277" s="2">
        <f>RSI!B2277</f>
        <v>20.420000000000002</v>
      </c>
      <c r="C2277" s="2">
        <f>RSI!I2277</f>
        <v>77.732095565099101</v>
      </c>
      <c r="D2277" s="2">
        <f>MACD!E2277</f>
        <v>-0.11360167741440108</v>
      </c>
      <c r="E2277" s="2">
        <f>MACD!F2277</f>
        <v>-0.11845781859769461</v>
      </c>
      <c r="F2277" s="2">
        <f>'Moving Avg'!D2277</f>
        <v>20.420000000000002</v>
      </c>
      <c r="G2277" s="2">
        <f>'Moving Avg'!F2277</f>
        <v>20.246000000000009</v>
      </c>
      <c r="H2277" s="2">
        <f>'Moving Avg'!G2277</f>
        <v>20.057579999999991</v>
      </c>
      <c r="I2277" s="2">
        <f>'Moving Avg'!H2277</f>
        <v>19.353250000000024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</row>
    <row r="2278" spans="1:12" ht="13.5" x14ac:dyDescent="0.25">
      <c r="A2278" s="3">
        <f>RSI!A2278</f>
        <v>45320</v>
      </c>
      <c r="B2278" s="2">
        <f>RSI!B2278</f>
        <v>20.420000000000002</v>
      </c>
      <c r="C2278" s="2">
        <f>RSI!I2278</f>
        <v>77.732095565099101</v>
      </c>
      <c r="D2278" s="2">
        <f>MACD!E2278</f>
        <v>-8.0821330067944785E-2</v>
      </c>
      <c r="E2278" s="2">
        <f>MACD!F2278</f>
        <v>-0.11093052089174466</v>
      </c>
      <c r="F2278" s="2">
        <f>'Moving Avg'!D2278</f>
        <v>20.420000000000002</v>
      </c>
      <c r="G2278" s="2">
        <f>'Moving Avg'!F2278</f>
        <v>20.268200000000011</v>
      </c>
      <c r="H2278" s="2">
        <f>'Moving Avg'!G2278</f>
        <v>20.077999999999989</v>
      </c>
      <c r="I2278" s="2">
        <f>'Moving Avg'!H2278</f>
        <v>19.362555000000025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</row>
    <row r="2279" spans="1:12" ht="13.5" x14ac:dyDescent="0.25">
      <c r="A2279" s="3">
        <f>RSI!A2279</f>
        <v>45321</v>
      </c>
      <c r="B2279" s="2">
        <f>RSI!B2279</f>
        <v>20.420000000000002</v>
      </c>
      <c r="C2279" s="2">
        <f>RSI!I2279</f>
        <v>77.732095565099101</v>
      </c>
      <c r="D2279" s="2">
        <f>MACD!E2279</f>
        <v>-5.4217680949577129E-2</v>
      </c>
      <c r="E2279" s="2">
        <f>MACD!F2279</f>
        <v>-9.9587952903311155E-2</v>
      </c>
      <c r="F2279" s="2">
        <f>'Moving Avg'!D2279</f>
        <v>20.420000000000002</v>
      </c>
      <c r="G2279" s="2">
        <f>'Moving Avg'!F2279</f>
        <v>20.290400000000012</v>
      </c>
      <c r="H2279" s="2">
        <f>'Moving Avg'!G2279</f>
        <v>20.09841999999999</v>
      </c>
      <c r="I2279" s="2">
        <f>'Moving Avg'!H2279</f>
        <v>19.367705000000026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</row>
    <row r="2280" spans="1:12" ht="13.5" x14ac:dyDescent="0.25">
      <c r="A2280" s="3">
        <f>RSI!A2280</f>
        <v>45322</v>
      </c>
      <c r="B2280" s="2">
        <f>RSI!B2280</f>
        <v>20.420000000000002</v>
      </c>
      <c r="C2280" s="2">
        <f>RSI!I2280</f>
        <v>77.732095565099101</v>
      </c>
      <c r="D2280" s="2">
        <f>MACD!E2280</f>
        <v>-3.2756500803284183E-2</v>
      </c>
      <c r="E2280" s="2">
        <f>MACD!F2280</f>
        <v>-8.6221662483305761E-2</v>
      </c>
      <c r="F2280" s="2">
        <f>'Moving Avg'!D2280</f>
        <v>20.420000000000002</v>
      </c>
      <c r="G2280" s="2">
        <f>'Moving Avg'!F2280</f>
        <v>20.31215000000001</v>
      </c>
      <c r="H2280" s="2">
        <f>'Moving Avg'!G2280</f>
        <v>20.118839999999992</v>
      </c>
      <c r="I2280" s="2">
        <f>'Moving Avg'!H2280</f>
        <v>19.372855000000026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</row>
    <row r="2281" spans="1:12" ht="13.5" x14ac:dyDescent="0.25">
      <c r="A2281" s="3">
        <f>RSI!A2281</f>
        <v>45323</v>
      </c>
      <c r="B2281" s="2">
        <f>RSI!B2281</f>
        <v>20.420000000000002</v>
      </c>
      <c r="C2281" s="2">
        <f>RSI!I2281</f>
        <v>77.732095565099101</v>
      </c>
      <c r="D2281" s="2">
        <f>MACD!E2281</f>
        <v>-1.5568892417402225E-2</v>
      </c>
      <c r="E2281" s="2">
        <f>MACD!F2281</f>
        <v>-7.2091108470125065E-2</v>
      </c>
      <c r="F2281" s="2">
        <f>'Moving Avg'!D2281</f>
        <v>20.420000000000002</v>
      </c>
      <c r="G2281" s="2">
        <f>'Moving Avg'!F2281</f>
        <v>20.333900000000011</v>
      </c>
      <c r="H2281" s="2">
        <f>'Moving Avg'!G2281</f>
        <v>20.13925999999999</v>
      </c>
      <c r="I2281" s="2">
        <f>'Moving Avg'!H2281</f>
        <v>19.373685000000027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</row>
    <row r="2282" spans="1:12" ht="13.5" x14ac:dyDescent="0.25">
      <c r="A2282" s="3">
        <f>RSI!A2282</f>
        <v>45324</v>
      </c>
      <c r="B2282" s="2">
        <f>RSI!B2282</f>
        <v>20.420000000000002</v>
      </c>
      <c r="C2282" s="2">
        <f>RSI!I2282</f>
        <v>77.732095565099101</v>
      </c>
      <c r="D2282" s="2">
        <f>MACD!E2282</f>
        <v>-1.9253941957870779E-3</v>
      </c>
      <c r="E2282" s="2">
        <f>MACD!F2282</f>
        <v>-5.8057965615257466E-2</v>
      </c>
      <c r="F2282" s="2">
        <f>'Moving Avg'!D2282</f>
        <v>20.420000000000002</v>
      </c>
      <c r="G2282" s="2">
        <f>'Moving Avg'!F2282</f>
        <v>20.355650000000011</v>
      </c>
      <c r="H2282" s="2">
        <f>'Moving Avg'!G2282</f>
        <v>20.159679999999991</v>
      </c>
      <c r="I2282" s="2">
        <f>'Moving Avg'!H2282</f>
        <v>19.374515000000027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</row>
    <row r="2283" spans="1:12" ht="13.5" x14ac:dyDescent="0.25">
      <c r="A2283" s="3">
        <f>RSI!A2283</f>
        <v>45327</v>
      </c>
      <c r="B2283" s="2">
        <f>RSI!B2283</f>
        <v>20.420000000000002</v>
      </c>
      <c r="C2283" s="2">
        <f>RSI!I2283</f>
        <v>77.732095565099101</v>
      </c>
      <c r="D2283" s="2">
        <f>MACD!E2283</f>
        <v>8.7858980769404127E-3</v>
      </c>
      <c r="E2283" s="2">
        <f>MACD!F2283</f>
        <v>-4.4689192876817892E-2</v>
      </c>
      <c r="F2283" s="2">
        <f>'Moving Avg'!D2283</f>
        <v>20.420000000000002</v>
      </c>
      <c r="G2283" s="2">
        <f>'Moving Avg'!F2283</f>
        <v>20.377400000000012</v>
      </c>
      <c r="H2283" s="2">
        <f>'Moving Avg'!G2283</f>
        <v>20.180099999999989</v>
      </c>
      <c r="I2283" s="2">
        <f>'Moving Avg'!H2283</f>
        <v>19.375345000000028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</row>
    <row r="2284" spans="1:12" ht="13.5" x14ac:dyDescent="0.25">
      <c r="A2284" s="3">
        <f>RSI!A2284</f>
        <v>45328</v>
      </c>
      <c r="B2284" s="2">
        <f>RSI!B2284</f>
        <v>20.420000000000002</v>
      </c>
      <c r="C2284" s="2">
        <f>RSI!I2284</f>
        <v>77.732095565099101</v>
      </c>
      <c r="D2284" s="2">
        <f>MACD!E2284</f>
        <v>1.7077811987743274E-2</v>
      </c>
      <c r="E2284" s="2">
        <f>MACD!F2284</f>
        <v>-3.2335791903905654E-2</v>
      </c>
      <c r="F2284" s="2">
        <f>'Moving Avg'!D2284</f>
        <v>20.420000000000002</v>
      </c>
      <c r="G2284" s="2">
        <f>'Moving Avg'!F2284</f>
        <v>20.398700000000012</v>
      </c>
      <c r="H2284" s="2">
        <f>'Moving Avg'!G2284</f>
        <v>20.200519999999987</v>
      </c>
      <c r="I2284" s="2">
        <f>'Moving Avg'!H2284</f>
        <v>19.376720000000031</v>
      </c>
      <c r="J2284" s="5" t="str">
        <f>OBV!F2284</f>
        <v>NEUTRAL</v>
      </c>
      <c r="K2284" s="5" t="str">
        <f>OBV!G2284</f>
        <v>NEUTRAL</v>
      </c>
      <c r="L2284" s="5" t="str">
        <f>OBV!H2284</f>
        <v>NEUTRAL</v>
      </c>
    </row>
    <row r="2285" spans="1:12" ht="13.5" x14ac:dyDescent="0.25">
      <c r="A2285" s="3">
        <f>RSI!A2285</f>
        <v>45329</v>
      </c>
      <c r="B2285" s="2">
        <f>RSI!B2285</f>
        <v>20.420000000000002</v>
      </c>
      <c r="C2285" s="2">
        <f>RSI!I2285</f>
        <v>77.732095565099101</v>
      </c>
      <c r="D2285" s="2">
        <f>MACD!E2285</f>
        <v>2.3379706795491728E-2</v>
      </c>
      <c r="E2285" s="2">
        <f>MACD!F2285</f>
        <v>-2.1192692164026181E-2</v>
      </c>
      <c r="F2285" s="2">
        <f>'Moving Avg'!D2285</f>
        <v>20.420000000000002</v>
      </c>
      <c r="G2285" s="2">
        <f>'Moving Avg'!F2285</f>
        <v>20.420000000000009</v>
      </c>
      <c r="H2285" s="2">
        <f>'Moving Avg'!G2285</f>
        <v>20.220939999999988</v>
      </c>
      <c r="I2285" s="2">
        <f>'Moving Avg'!H2285</f>
        <v>19.37809500000003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</row>
    <row r="2286" spans="1:12" ht="13.5" x14ac:dyDescent="0.25">
      <c r="A2286" s="3">
        <f>RSI!A2286</f>
        <v>45330</v>
      </c>
      <c r="B2286" s="2">
        <f>RSI!B2286</f>
        <v>20.420000000000002</v>
      </c>
      <c r="C2286" s="2">
        <f>RSI!I2286</f>
        <v>77.732095565099101</v>
      </c>
      <c r="D2286" s="2">
        <f>MACD!E2286</f>
        <v>2.8050653362299727E-2</v>
      </c>
      <c r="E2286" s="2">
        <f>MACD!F2286</f>
        <v>-1.1344023058760998E-2</v>
      </c>
      <c r="F2286" s="2">
        <f>'Moving Avg'!D2286</f>
        <v>20.420000000000002</v>
      </c>
      <c r="G2286" s="2">
        <f>'Moving Avg'!F2286</f>
        <v>20.420000000000009</v>
      </c>
      <c r="H2286" s="2">
        <f>'Moving Avg'!G2286</f>
        <v>20.241359999999986</v>
      </c>
      <c r="I2286" s="2">
        <f>'Moving Avg'!H2286</f>
        <v>19.37947000000003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</row>
    <row r="2287" spans="1:12" ht="13.5" x14ac:dyDescent="0.25">
      <c r="A2287" s="3">
        <f>RSI!A2287</f>
        <v>45331</v>
      </c>
      <c r="B2287" s="2">
        <f>RSI!B2287</f>
        <v>20.420000000000002</v>
      </c>
      <c r="C2287" s="2">
        <f>RSI!I2287</f>
        <v>77.732095565099101</v>
      </c>
      <c r="D2287" s="2">
        <f>MACD!E2287</f>
        <v>3.1390561317920174E-2</v>
      </c>
      <c r="E2287" s="2">
        <f>MACD!F2287</f>
        <v>-2.7971061834247638E-3</v>
      </c>
      <c r="F2287" s="2">
        <f>'Moving Avg'!D2287</f>
        <v>20.420000000000002</v>
      </c>
      <c r="G2287" s="2">
        <f>'Moving Avg'!F2287</f>
        <v>20.420000000000009</v>
      </c>
      <c r="H2287" s="2">
        <f>'Moving Avg'!G2287</f>
        <v>20.261779999999984</v>
      </c>
      <c r="I2287" s="2">
        <f>'Moving Avg'!H2287</f>
        <v>19.380845000000033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</row>
    <row r="2288" spans="1:12" ht="13.5" x14ac:dyDescent="0.25">
      <c r="A2288" s="3">
        <f>RSI!A2288</f>
        <v>45334</v>
      </c>
      <c r="B2288" s="2">
        <f>RSI!B2288</f>
        <v>20.420000000000002</v>
      </c>
      <c r="C2288" s="2">
        <f>RSI!I2288</f>
        <v>77.732095565099101</v>
      </c>
      <c r="D2288" s="2">
        <f>MACD!E2288</f>
        <v>3.3649571125682343E-2</v>
      </c>
      <c r="E2288" s="2">
        <f>MACD!F2288</f>
        <v>4.4922292783966568E-3</v>
      </c>
      <c r="F2288" s="2">
        <f>'Moving Avg'!D2288</f>
        <v>20.420000000000002</v>
      </c>
      <c r="G2288" s="2">
        <f>'Moving Avg'!F2288</f>
        <v>20.420000000000009</v>
      </c>
      <c r="H2288" s="2">
        <f>'Moving Avg'!G2288</f>
        <v>20.270659999999985</v>
      </c>
      <c r="I2288" s="2">
        <f>'Moving Avg'!H2288</f>
        <v>19.386750000000031</v>
      </c>
      <c r="J2288" s="5" t="str">
        <f>OBV!F2288</f>
        <v>NEUTRAL</v>
      </c>
      <c r="K2288" s="5" t="str">
        <f>OBV!G2288</f>
        <v>NEUTRAL</v>
      </c>
      <c r="L2288" s="5" t="str">
        <f>OBV!H2288</f>
        <v>NEUTRAL</v>
      </c>
    </row>
    <row r="2289" spans="1:12" ht="13.5" x14ac:dyDescent="0.25">
      <c r="A2289" s="3">
        <f>RSI!A2289</f>
        <v>45335</v>
      </c>
      <c r="B2289" s="2">
        <f>RSI!B2289</f>
        <v>21.219000000000001</v>
      </c>
      <c r="C2289" s="2">
        <f>RSI!I2289</f>
        <v>96.264504467707695</v>
      </c>
      <c r="D2289" s="2">
        <f>MACD!E2289</f>
        <v>-2.4149205476508229E-2</v>
      </c>
      <c r="E2289" s="2">
        <f>MACD!F2289</f>
        <v>-1.2360576725843207E-3</v>
      </c>
      <c r="F2289" s="2">
        <f>'Moving Avg'!D2289</f>
        <v>20.579799999999999</v>
      </c>
      <c r="G2289" s="2">
        <f>'Moving Avg'!F2289</f>
        <v>20.45995000000001</v>
      </c>
      <c r="H2289" s="2">
        <f>'Moving Avg'!G2289</f>
        <v>20.295519999999982</v>
      </c>
      <c r="I2289" s="2">
        <f>'Moving Avg'!H2289</f>
        <v>19.396650000000033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</row>
    <row r="2290" spans="1:12" ht="13.5" x14ac:dyDescent="0.25">
      <c r="A2290" s="3">
        <f>RSI!A2290</f>
        <v>45336</v>
      </c>
      <c r="B2290" s="2">
        <f>RSI!B2290</f>
        <v>21.219000000000001</v>
      </c>
      <c r="C2290" s="2">
        <f>RSI!I2290</f>
        <v>96.264504467707695</v>
      </c>
      <c r="D2290" s="2">
        <f>MACD!E2290</f>
        <v>-7.826335574344867E-2</v>
      </c>
      <c r="E2290" s="2">
        <f>MACD!F2290</f>
        <v>-1.6641517286757189E-2</v>
      </c>
      <c r="F2290" s="2">
        <f>'Moving Avg'!D2290</f>
        <v>20.739600000000003</v>
      </c>
      <c r="G2290" s="2">
        <f>'Moving Avg'!F2290</f>
        <v>20.499900000000007</v>
      </c>
      <c r="H2290" s="2">
        <f>'Moving Avg'!G2290</f>
        <v>20.302619999999987</v>
      </c>
      <c r="I2290" s="2">
        <f>'Moving Avg'!H2290</f>
        <v>19.40663500000003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</row>
    <row r="2291" spans="1:12" ht="13.5" x14ac:dyDescent="0.25">
      <c r="A2291" s="3">
        <f>RSI!A2291</f>
        <v>45337</v>
      </c>
      <c r="B2291" s="2">
        <f>RSI!B2291</f>
        <v>21.219000000000001</v>
      </c>
      <c r="C2291" s="2">
        <f>RSI!I2291</f>
        <v>96.264504467707681</v>
      </c>
      <c r="D2291" s="2">
        <f>MACD!E2291</f>
        <v>-0.1288740050324364</v>
      </c>
      <c r="E2291" s="2">
        <f>MACD!F2291</f>
        <v>-3.9088014835893033E-2</v>
      </c>
      <c r="F2291" s="2">
        <f>'Moving Avg'!D2291</f>
        <v>20.899400000000004</v>
      </c>
      <c r="G2291" s="2">
        <f>'Moving Avg'!F2291</f>
        <v>20.539850000000008</v>
      </c>
      <c r="H2291" s="2">
        <f>'Moving Avg'!G2291</f>
        <v>20.309719999999988</v>
      </c>
      <c r="I2291" s="2">
        <f>'Moving Avg'!H2291</f>
        <v>19.41662000000003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</row>
    <row r="2292" spans="1:12" ht="13.5" x14ac:dyDescent="0.25">
      <c r="A2292" s="3">
        <f>RSI!A2292</f>
        <v>45338</v>
      </c>
      <c r="B2292" s="2">
        <f>RSI!B2292</f>
        <v>21.219000000000001</v>
      </c>
      <c r="C2292" s="2">
        <f>RSI!I2292</f>
        <v>96.264504467707695</v>
      </c>
      <c r="D2292" s="2">
        <f>MACD!E2292</f>
        <v>-0.17616298661175733</v>
      </c>
      <c r="E2292" s="2">
        <f>MACD!F2292</f>
        <v>-6.6503009191065887E-2</v>
      </c>
      <c r="F2292" s="2">
        <f>'Moving Avg'!D2292</f>
        <v>21.059199999999997</v>
      </c>
      <c r="G2292" s="2">
        <f>'Moving Avg'!F2292</f>
        <v>20.579800000000006</v>
      </c>
      <c r="H2292" s="2">
        <f>'Moving Avg'!G2292</f>
        <v>20.316819999999989</v>
      </c>
      <c r="I2292" s="2">
        <f>'Moving Avg'!H2292</f>
        <v>19.426605000000031</v>
      </c>
      <c r="J2292" s="5" t="str">
        <f>OBV!F2292</f>
        <v>BULLISH</v>
      </c>
      <c r="K2292" s="5" t="str">
        <f>OBV!G2292</f>
        <v>NEUTRAL</v>
      </c>
      <c r="L2292" s="5" t="str">
        <f>OBV!H2292</f>
        <v>CONFIRMED BULLISH</v>
      </c>
    </row>
    <row r="2293" spans="1:12" ht="13.5" x14ac:dyDescent="0.25">
      <c r="A2293" s="3">
        <f>RSI!A2293</f>
        <v>45341</v>
      </c>
      <c r="B2293" s="2">
        <f>RSI!B2293</f>
        <v>21.219000000000001</v>
      </c>
      <c r="C2293" s="2">
        <f>RSI!I2293</f>
        <v>96.264504467707695</v>
      </c>
      <c r="D2293" s="2">
        <f>MACD!E2293</f>
        <v>-0.22031061620682024</v>
      </c>
      <c r="E2293" s="2">
        <f>MACD!F2293</f>
        <v>-9.7264530594216761E-2</v>
      </c>
      <c r="F2293" s="2">
        <f>'Moving Avg'!D2293</f>
        <v>21.219000000000001</v>
      </c>
      <c r="G2293" s="2">
        <f>'Moving Avg'!F2293</f>
        <v>20.619750000000003</v>
      </c>
      <c r="H2293" s="2">
        <f>'Moving Avg'!G2293</f>
        <v>20.32391999999999</v>
      </c>
      <c r="I2293" s="2">
        <f>'Moving Avg'!H2293</f>
        <v>19.439390000000031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</row>
    <row r="2294" spans="1:12" ht="13.5" x14ac:dyDescent="0.25">
      <c r="A2294" s="3">
        <f>RSI!A2294</f>
        <v>45342</v>
      </c>
      <c r="B2294" s="2">
        <f>RSI!B2294</f>
        <v>20.864000000000001</v>
      </c>
      <c r="C2294" s="2">
        <f>RSI!I2294</f>
        <v>62.687675324137594</v>
      </c>
      <c r="D2294" s="2">
        <f>MACD!E2294</f>
        <v>-0.23519766940857068</v>
      </c>
      <c r="E2294" s="2">
        <f>MACD!F2294</f>
        <v>-0.12485115835708756</v>
      </c>
      <c r="F2294" s="2">
        <f>'Moving Avg'!D2294</f>
        <v>21.148000000000003</v>
      </c>
      <c r="G2294" s="2">
        <f>'Moving Avg'!F2294</f>
        <v>20.641950000000001</v>
      </c>
      <c r="H2294" s="2">
        <f>'Moving Avg'!G2294</f>
        <v>20.323919999999994</v>
      </c>
      <c r="I2294" s="2">
        <f>'Moving Avg'!H2294</f>
        <v>19.45031000000003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</row>
    <row r="2295" spans="1:12" ht="13.5" x14ac:dyDescent="0.25">
      <c r="A2295" s="3">
        <f>RSI!A2295</f>
        <v>45343</v>
      </c>
      <c r="B2295" s="2">
        <f>RSI!B2295</f>
        <v>20.864000000000001</v>
      </c>
      <c r="C2295" s="2">
        <f>RSI!I2295</f>
        <v>62.687675324137594</v>
      </c>
      <c r="D2295" s="2">
        <f>MACD!E2295</f>
        <v>-0.24924082881839027</v>
      </c>
      <c r="E2295" s="2">
        <f>MACD!F2295</f>
        <v>-0.14972909244934812</v>
      </c>
      <c r="F2295" s="2">
        <f>'Moving Avg'!D2295</f>
        <v>21.077000000000002</v>
      </c>
      <c r="G2295" s="2">
        <f>'Moving Avg'!F2295</f>
        <v>20.664149999999999</v>
      </c>
      <c r="H2295" s="2">
        <f>'Moving Avg'!G2295</f>
        <v>20.341679999999997</v>
      </c>
      <c r="I2295" s="2">
        <f>'Moving Avg'!H2295</f>
        <v>19.461230000000029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</row>
    <row r="2296" spans="1:12" ht="13.5" x14ac:dyDescent="0.25">
      <c r="A2296" s="3">
        <f>RSI!A2296</f>
        <v>45344</v>
      </c>
      <c r="B2296" s="2">
        <f>RSI!B2296</f>
        <v>20.437999999999999</v>
      </c>
      <c r="C2296" s="2">
        <f>RSI!I2296</f>
        <v>42.201782101083715</v>
      </c>
      <c r="D2296" s="2">
        <f>MACD!E2296</f>
        <v>-0.23090722631818039</v>
      </c>
      <c r="E2296" s="2">
        <f>MACD!F2296</f>
        <v>-0.16596471922311459</v>
      </c>
      <c r="F2296" s="2">
        <f>'Moving Avg'!D2296</f>
        <v>20.920800000000003</v>
      </c>
      <c r="G2296" s="2">
        <f>'Moving Avg'!F2296</f>
        <v>20.665050000000001</v>
      </c>
      <c r="H2296" s="2">
        <f>'Moving Avg'!G2296</f>
        <v>20.350919999999995</v>
      </c>
      <c r="I2296" s="2">
        <f>'Moving Avg'!H2296</f>
        <v>19.47011000000003</v>
      </c>
      <c r="J2296" s="5" t="str">
        <f>OBV!F2296</f>
        <v>BEARISH</v>
      </c>
      <c r="K2296" s="5" t="str">
        <f>OBV!G2296</f>
        <v>WEAK</v>
      </c>
      <c r="L2296" s="5" t="str">
        <f>OBV!H2296</f>
        <v>CONFIRMED BEARISH</v>
      </c>
    </row>
    <row r="2297" spans="1:12" ht="13.5" x14ac:dyDescent="0.25">
      <c r="A2297" s="3">
        <f>RSI!A2297</f>
        <v>45345</v>
      </c>
      <c r="B2297" s="2">
        <f>RSI!B2297</f>
        <v>21.219000000000001</v>
      </c>
      <c r="C2297" s="2">
        <f>RSI!I2297</f>
        <v>64.868719258258423</v>
      </c>
      <c r="D2297" s="2">
        <f>MACD!E2297</f>
        <v>-0.2719688514098344</v>
      </c>
      <c r="E2297" s="2">
        <f>MACD!F2297</f>
        <v>-0.18716554566045857</v>
      </c>
      <c r="F2297" s="2">
        <f>'Moving Avg'!D2297</f>
        <v>20.920800000000003</v>
      </c>
      <c r="G2297" s="2">
        <f>'Moving Avg'!F2297</f>
        <v>20.704999999999998</v>
      </c>
      <c r="H2297" s="2">
        <f>'Moving Avg'!G2297</f>
        <v>20.375779999999999</v>
      </c>
      <c r="I2297" s="2">
        <f>'Moving Avg'!H2297</f>
        <v>19.482895000000031</v>
      </c>
      <c r="J2297" s="5" t="str">
        <f>OBV!F2297</f>
        <v>BEARISH</v>
      </c>
      <c r="K2297" s="5" t="str">
        <f>OBV!G2297</f>
        <v>NEUTRAL</v>
      </c>
      <c r="L2297" s="5" t="str">
        <f>OBV!H2297</f>
        <v>NEUTRAL</v>
      </c>
    </row>
    <row r="2298" spans="1:12" ht="13.5" x14ac:dyDescent="0.25">
      <c r="A2298" s="3">
        <f>RSI!A2298</f>
        <v>45348</v>
      </c>
      <c r="B2298" s="2">
        <f>RSI!B2298</f>
        <v>21.219000000000001</v>
      </c>
      <c r="C2298" s="2">
        <f>RSI!I2298</f>
        <v>64.868719258258423</v>
      </c>
      <c r="D2298" s="2">
        <f>MACD!E2298</f>
        <v>-0.31014569327469133</v>
      </c>
      <c r="E2298" s="2">
        <f>MACD!F2298</f>
        <v>-0.21176157518330513</v>
      </c>
      <c r="F2298" s="2">
        <f>'Moving Avg'!D2298</f>
        <v>20.920799999999996</v>
      </c>
      <c r="G2298" s="2">
        <f>'Moving Avg'!F2298</f>
        <v>20.744949999999996</v>
      </c>
      <c r="H2298" s="2">
        <f>'Moving Avg'!G2298</f>
        <v>20.400639999999999</v>
      </c>
      <c r="I2298" s="2">
        <f>'Moving Avg'!H2298</f>
        <v>19.495680000000032</v>
      </c>
      <c r="J2298" s="5" t="str">
        <f>OBV!F2298</f>
        <v>BEARISH</v>
      </c>
      <c r="K2298" s="5" t="str">
        <f>OBV!G2298</f>
        <v>NEUTRAL</v>
      </c>
      <c r="L2298" s="5" t="str">
        <f>OBV!H2298</f>
        <v>NEUTRAL</v>
      </c>
    </row>
    <row r="2299" spans="1:12" ht="13.5" x14ac:dyDescent="0.25">
      <c r="A2299" s="3">
        <f>RSI!A2299</f>
        <v>45349</v>
      </c>
      <c r="B2299" s="2">
        <f>RSI!B2299</f>
        <v>21.219000000000001</v>
      </c>
      <c r="C2299" s="2">
        <f>RSI!I2299</f>
        <v>64.868719258258437</v>
      </c>
      <c r="D2299" s="2">
        <f>MACD!E2299</f>
        <v>-0.22270423669274919</v>
      </c>
      <c r="E2299" s="2">
        <f>MACD!F2299</f>
        <v>-0.21395010748519397</v>
      </c>
      <c r="F2299" s="2">
        <f>'Moving Avg'!D2299</f>
        <v>20.991800000000001</v>
      </c>
      <c r="G2299" s="2">
        <f>'Moving Avg'!F2299</f>
        <v>20.784899999999997</v>
      </c>
      <c r="H2299" s="2">
        <f>'Moving Avg'!G2299</f>
        <v>20.425500000000003</v>
      </c>
      <c r="I2299" s="2">
        <f>'Moving Avg'!H2299</f>
        <v>19.508465000000033</v>
      </c>
      <c r="J2299" s="5" t="str">
        <f>OBV!F2299</f>
        <v>BULLISH</v>
      </c>
      <c r="K2299" s="5" t="str">
        <f>OBV!G2299</f>
        <v>NEUTRAL</v>
      </c>
      <c r="L2299" s="5" t="str">
        <f>OBV!H2299</f>
        <v>CONFIRMED BULLISH</v>
      </c>
    </row>
    <row r="2300" spans="1:12" ht="13.5" x14ac:dyDescent="0.25">
      <c r="A2300" s="3">
        <f>RSI!A2300</f>
        <v>45350</v>
      </c>
      <c r="B2300" s="2">
        <f>RSI!B2300</f>
        <v>21.219000000000001</v>
      </c>
      <c r="C2300" s="2">
        <f>RSI!I2300</f>
        <v>64.868719258258423</v>
      </c>
      <c r="D2300" s="2">
        <f>MACD!E2300</f>
        <v>-0.15165803296965663</v>
      </c>
      <c r="E2300" s="2">
        <f>MACD!F2300</f>
        <v>-0.20149169258208652</v>
      </c>
      <c r="F2300" s="2">
        <f>'Moving Avg'!D2300</f>
        <v>21.062799999999999</v>
      </c>
      <c r="G2300" s="2">
        <f>'Moving Avg'!F2300</f>
        <v>20.824849999999994</v>
      </c>
      <c r="H2300" s="2">
        <f>'Moving Avg'!G2300</f>
        <v>20.450360000000003</v>
      </c>
      <c r="I2300" s="2">
        <f>'Moving Avg'!H2300</f>
        <v>19.523555000000034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</row>
    <row r="2301" spans="1:12" ht="13.5" x14ac:dyDescent="0.25">
      <c r="A2301" s="3">
        <f>RSI!A2301</f>
        <v>45351</v>
      </c>
      <c r="B2301" s="2">
        <f>RSI!B2301</f>
        <v>21.131</v>
      </c>
      <c r="C2301" s="2">
        <f>RSI!I2301</f>
        <v>61.229490071091881</v>
      </c>
      <c r="D2301" s="2">
        <f>MACD!E2301</f>
        <v>-8.7748237654192707E-2</v>
      </c>
      <c r="E2301" s="2">
        <f>MACD!F2301</f>
        <v>-0.17874300159650777</v>
      </c>
      <c r="F2301" s="2">
        <f>'Moving Avg'!D2301</f>
        <v>21.2014</v>
      </c>
      <c r="G2301" s="2">
        <f>'Moving Avg'!F2301</f>
        <v>20.860399999999991</v>
      </c>
      <c r="H2301" s="2">
        <f>'Moving Avg'!G2301</f>
        <v>20.473460000000006</v>
      </c>
      <c r="I2301" s="2">
        <f>'Moving Avg'!H2301</f>
        <v>19.53820500000003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</row>
    <row r="2302" spans="1:12" ht="13.5" x14ac:dyDescent="0.25">
      <c r="A2302" s="3">
        <f>RSI!A2302</f>
        <v>45352</v>
      </c>
      <c r="B2302" s="2">
        <f>RSI!B2302</f>
        <v>21.131</v>
      </c>
      <c r="C2302" s="2">
        <f>RSI!I2302</f>
        <v>61.229490071091881</v>
      </c>
      <c r="D2302" s="2">
        <f>MACD!E2302</f>
        <v>-3.5673631778493586E-2</v>
      </c>
      <c r="E2302" s="2">
        <f>MACD!F2302</f>
        <v>-0.15012912763290495</v>
      </c>
      <c r="F2302" s="2">
        <f>'Moving Avg'!D2302</f>
        <v>21.183800000000002</v>
      </c>
      <c r="G2302" s="2">
        <f>'Moving Avg'!F2302</f>
        <v>20.895949999999992</v>
      </c>
      <c r="H2302" s="2">
        <f>'Moving Avg'!G2302</f>
        <v>20.496560000000009</v>
      </c>
      <c r="I2302" s="2">
        <f>'Moving Avg'!H2302</f>
        <v>19.552855000000029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</row>
    <row r="2303" spans="1:12" ht="13.5" x14ac:dyDescent="0.25">
      <c r="A2303" s="3">
        <f>RSI!A2303</f>
        <v>45355</v>
      </c>
      <c r="B2303" s="2">
        <f>RSI!B2303</f>
        <v>21.131</v>
      </c>
      <c r="C2303" s="2">
        <f>RSI!I2303</f>
        <v>61.229490071091881</v>
      </c>
      <c r="D2303" s="2">
        <f>MACD!E2303</f>
        <v>6.5349469762949752E-3</v>
      </c>
      <c r="E2303" s="2">
        <f>MACD!F2303</f>
        <v>-0.11879631271106497</v>
      </c>
      <c r="F2303" s="2">
        <f>'Moving Avg'!D2303</f>
        <v>21.1662</v>
      </c>
      <c r="G2303" s="2">
        <f>'Moving Avg'!F2303</f>
        <v>20.931499999999993</v>
      </c>
      <c r="H2303" s="2">
        <f>'Moving Avg'!G2303</f>
        <v>20.519660000000009</v>
      </c>
      <c r="I2303" s="2">
        <f>'Moving Avg'!H2303</f>
        <v>19.567505000000029</v>
      </c>
      <c r="J2303" s="5" t="str">
        <f>OBV!F2303</f>
        <v>BEARISH</v>
      </c>
      <c r="K2303" s="5" t="str">
        <f>OBV!G2303</f>
        <v>NEUTRAL</v>
      </c>
      <c r="L2303" s="5" t="str">
        <f>OBV!H2303</f>
        <v>CONFIRMED BEARISH</v>
      </c>
    </row>
    <row r="2304" spans="1:12" ht="13.5" x14ac:dyDescent="0.25">
      <c r="A2304" s="3">
        <f>RSI!A2304</f>
        <v>45356</v>
      </c>
      <c r="B2304" s="2">
        <f>RSI!B2304</f>
        <v>21.131</v>
      </c>
      <c r="C2304" s="2">
        <f>RSI!I2304</f>
        <v>61.229490071091881</v>
      </c>
      <c r="D2304" s="2">
        <f>MACD!E2304</f>
        <v>-1.4082661657148776E-2</v>
      </c>
      <c r="E2304" s="2">
        <f>MACD!F2304</f>
        <v>-9.7853582500281741E-2</v>
      </c>
      <c r="F2304" s="2">
        <f>'Moving Avg'!D2304</f>
        <v>21.148599999999998</v>
      </c>
      <c r="G2304" s="2">
        <f>'Moving Avg'!F2304</f>
        <v>20.967049999999993</v>
      </c>
      <c r="H2304" s="2">
        <f>'Moving Avg'!G2304</f>
        <v>20.542580000000008</v>
      </c>
      <c r="I2304" s="2">
        <f>'Moving Avg'!H2304</f>
        <v>19.582155000000029</v>
      </c>
      <c r="J2304" s="5" t="str">
        <f>OBV!F2304</f>
        <v>BEARISH</v>
      </c>
      <c r="K2304" s="5" t="str">
        <f>OBV!G2304</f>
        <v>NEUTRAL</v>
      </c>
      <c r="L2304" s="5" t="str">
        <f>OBV!H2304</f>
        <v>CONFIRMED BEARISH</v>
      </c>
    </row>
    <row r="2305" spans="1:12" ht="13.5" x14ac:dyDescent="0.25">
      <c r="A2305" s="3">
        <f>RSI!A2305</f>
        <v>45357</v>
      </c>
      <c r="B2305" s="2">
        <f>RSI!B2305</f>
        <v>21.131</v>
      </c>
      <c r="C2305" s="2">
        <f>RSI!I2305</f>
        <v>61.229490071091881</v>
      </c>
      <c r="D2305" s="2">
        <f>MACD!E2305</f>
        <v>-3.311830760463863E-2</v>
      </c>
      <c r="E2305" s="2">
        <f>MACD!F2305</f>
        <v>-8.4906527521153116E-2</v>
      </c>
      <c r="F2305" s="2">
        <f>'Moving Avg'!D2305</f>
        <v>21.131</v>
      </c>
      <c r="G2305" s="2">
        <f>'Moving Avg'!F2305</f>
        <v>21.002599999999994</v>
      </c>
      <c r="H2305" s="2">
        <f>'Moving Avg'!G2305</f>
        <v>20.565680000000008</v>
      </c>
      <c r="I2305" s="2">
        <f>'Moving Avg'!H2305</f>
        <v>19.596805000000028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</row>
    <row r="2306" spans="1:12" ht="13.5" x14ac:dyDescent="0.25">
      <c r="A2306" s="3">
        <f>RSI!A2306</f>
        <v>45358</v>
      </c>
      <c r="B2306" s="2">
        <f>RSI!B2306</f>
        <v>21.131</v>
      </c>
      <c r="C2306" s="2">
        <f>RSI!I2306</f>
        <v>61.229490071091881</v>
      </c>
      <c r="D2306" s="2">
        <f>MACD!E2306</f>
        <v>-0.11623605519763203</v>
      </c>
      <c r="E2306" s="2">
        <f>MACD!F2306</f>
        <v>-9.1172433056448898E-2</v>
      </c>
      <c r="F2306" s="2">
        <f>'Moving Avg'!D2306</f>
        <v>21.131</v>
      </c>
      <c r="G2306" s="2">
        <f>'Moving Avg'!F2306</f>
        <v>21.038149999999991</v>
      </c>
      <c r="H2306" s="2">
        <f>'Moving Avg'!G2306</f>
        <v>20.588780000000007</v>
      </c>
      <c r="I2306" s="2">
        <f>'Moving Avg'!H2306</f>
        <v>19.611455000000024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</row>
    <row r="2307" spans="1:12" ht="13.5" x14ac:dyDescent="0.25">
      <c r="A2307" s="3">
        <f>RSI!A2307</f>
        <v>45359</v>
      </c>
      <c r="B2307" s="2">
        <f>RSI!B2307</f>
        <v>21.131</v>
      </c>
      <c r="C2307" s="2">
        <f>RSI!I2307</f>
        <v>61.229490071091881</v>
      </c>
      <c r="D2307" s="2">
        <f>MACD!E2307</f>
        <v>-6.7775759947725334E-2</v>
      </c>
      <c r="E2307" s="2">
        <f>MACD!F2307</f>
        <v>-8.6493098434704194E-2</v>
      </c>
      <c r="F2307" s="2">
        <f>'Moving Avg'!D2307</f>
        <v>21.131</v>
      </c>
      <c r="G2307" s="2">
        <f>'Moving Avg'!F2307</f>
        <v>21.073699999999992</v>
      </c>
      <c r="H2307" s="2">
        <f>'Moving Avg'!G2307</f>
        <v>20.61188000000001</v>
      </c>
      <c r="I2307" s="2">
        <f>'Moving Avg'!H2307</f>
        <v>19.626105000000024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</row>
    <row r="2308" spans="1:12" ht="13.5" x14ac:dyDescent="0.25">
      <c r="A2308" s="3">
        <f>RSI!A2308</f>
        <v>45362</v>
      </c>
      <c r="B2308" s="2">
        <f>RSI!B2308</f>
        <v>21.131</v>
      </c>
      <c r="C2308" s="2">
        <f>RSI!I2308</f>
        <v>61.229490071091881</v>
      </c>
      <c r="D2308" s="2">
        <f>MACD!E2308</f>
        <v>-2.8033069823749202E-2</v>
      </c>
      <c r="E2308" s="2">
        <f>MACD!F2308</f>
        <v>-7.4801092712513201E-2</v>
      </c>
      <c r="F2308" s="2">
        <f>'Moving Avg'!D2308</f>
        <v>21.131</v>
      </c>
      <c r="G2308" s="2">
        <f>'Moving Avg'!F2308</f>
        <v>21.109249999999992</v>
      </c>
      <c r="H2308" s="2">
        <f>'Moving Avg'!G2308</f>
        <v>20.634980000000009</v>
      </c>
      <c r="I2308" s="2">
        <f>'Moving Avg'!H2308</f>
        <v>19.638535000000026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</row>
    <row r="2309" spans="1:12" ht="13.5" x14ac:dyDescent="0.25">
      <c r="A2309" s="3">
        <f>RSI!A2309</f>
        <v>45363</v>
      </c>
      <c r="B2309" s="2">
        <f>RSI!B2309</f>
        <v>21.131</v>
      </c>
      <c r="C2309" s="2">
        <f>RSI!I2309</f>
        <v>61.229490071091881</v>
      </c>
      <c r="D2309" s="2">
        <f>MACD!E2309</f>
        <v>4.4266796445917578E-3</v>
      </c>
      <c r="E2309" s="2">
        <f>MACD!F2309</f>
        <v>-5.895553824109221E-2</v>
      </c>
      <c r="F2309" s="2">
        <f>'Moving Avg'!D2309</f>
        <v>21.131</v>
      </c>
      <c r="G2309" s="2">
        <f>'Moving Avg'!F2309</f>
        <v>21.104849999999988</v>
      </c>
      <c r="H2309" s="2">
        <f>'Moving Avg'!G2309</f>
        <v>20.658080000000009</v>
      </c>
      <c r="I2309" s="2">
        <f>'Moving Avg'!H2309</f>
        <v>19.650965000000024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</row>
    <row r="2310" spans="1:12" ht="13.5" x14ac:dyDescent="0.25">
      <c r="A2310" s="3">
        <f>RSI!A2310</f>
        <v>45364</v>
      </c>
      <c r="B2310" s="2">
        <f>RSI!B2310</f>
        <v>21.131</v>
      </c>
      <c r="C2310" s="2">
        <f>RSI!I2310</f>
        <v>61.229490071091874</v>
      </c>
      <c r="D2310" s="2">
        <f>MACD!E2310</f>
        <v>3.0810509801902697E-2</v>
      </c>
      <c r="E2310" s="2">
        <f>MACD!F2310</f>
        <v>-4.1002328632493229E-2</v>
      </c>
      <c r="F2310" s="2">
        <f>'Moving Avg'!D2310</f>
        <v>21.131</v>
      </c>
      <c r="G2310" s="2">
        <f>'Moving Avg'!F2310</f>
        <v>21.100449999999988</v>
      </c>
      <c r="H2310" s="2">
        <f>'Moving Avg'!G2310</f>
        <v>20.681000000000008</v>
      </c>
      <c r="I2310" s="2">
        <f>'Moving Avg'!H2310</f>
        <v>19.659225000000024</v>
      </c>
      <c r="J2310" s="5" t="str">
        <f>OBV!F2310</f>
        <v>NEUTRAL</v>
      </c>
      <c r="K2310" s="5" t="str">
        <f>OBV!G2310</f>
        <v>NEUTRAL</v>
      </c>
      <c r="L2310" s="5" t="str">
        <f>OBV!H2310</f>
        <v>NEUTRAL</v>
      </c>
    </row>
    <row r="2311" spans="1:12" ht="13.5" x14ac:dyDescent="0.25">
      <c r="A2311" s="3">
        <f>RSI!A2311</f>
        <v>45365</v>
      </c>
      <c r="B2311" s="2">
        <f>RSI!B2311</f>
        <v>21.131</v>
      </c>
      <c r="C2311" s="2">
        <f>RSI!I2311</f>
        <v>61.229490071091874</v>
      </c>
      <c r="D2311" s="2">
        <f>MACD!E2311</f>
        <v>3.8594872349058562E-2</v>
      </c>
      <c r="E2311" s="2">
        <f>MACD!F2311</f>
        <v>-2.5082888436182872E-2</v>
      </c>
      <c r="F2311" s="2">
        <f>'Moving Avg'!D2311</f>
        <v>21.131</v>
      </c>
      <c r="G2311" s="2">
        <f>'Moving Avg'!F2311</f>
        <v>21.096049999999991</v>
      </c>
      <c r="H2311" s="2">
        <f>'Moving Avg'!G2311</f>
        <v>20.703920000000011</v>
      </c>
      <c r="I2311" s="2">
        <f>'Moving Avg'!H2311</f>
        <v>19.667485000000024</v>
      </c>
      <c r="J2311" s="5" t="str">
        <f>OBV!F2311</f>
        <v>NEUTRAL</v>
      </c>
      <c r="K2311" s="5" t="str">
        <f>OBV!G2311</f>
        <v>NEUTRAL</v>
      </c>
      <c r="L2311" s="5" t="str">
        <f>OBV!H2311</f>
        <v>NEUTRAL</v>
      </c>
    </row>
    <row r="2312" spans="1:12" ht="13.5" x14ac:dyDescent="0.25">
      <c r="A2312" s="3">
        <f>RSI!A2312</f>
        <v>45366</v>
      </c>
      <c r="B2312" s="2">
        <f>RSI!B2312</f>
        <v>21.131</v>
      </c>
      <c r="C2312" s="2">
        <f>RSI!I2312</f>
        <v>61.229490071091874</v>
      </c>
      <c r="D2312" s="2">
        <f>MACD!E2312</f>
        <v>4.4253904289437429E-2</v>
      </c>
      <c r="E2312" s="2">
        <f>MACD!F2312</f>
        <v>-1.1215529891058812E-2</v>
      </c>
      <c r="F2312" s="2">
        <f>'Moving Avg'!D2312</f>
        <v>21.131</v>
      </c>
      <c r="G2312" s="2">
        <f>'Moving Avg'!F2312</f>
        <v>21.091649999999994</v>
      </c>
      <c r="H2312" s="2">
        <f>'Moving Avg'!G2312</f>
        <v>20.72684000000001</v>
      </c>
      <c r="I2312" s="2">
        <f>'Moving Avg'!H2312</f>
        <v>19.67574500000002</v>
      </c>
      <c r="J2312" s="5" t="str">
        <f>OBV!F2312</f>
        <v>NEUTRAL</v>
      </c>
      <c r="K2312" s="5" t="str">
        <f>OBV!G2312</f>
        <v>NEUTRAL</v>
      </c>
      <c r="L2312" s="5" t="str">
        <f>OBV!H2312</f>
        <v>NEUTRAL</v>
      </c>
    </row>
    <row r="2313" spans="1:12" ht="13.5" x14ac:dyDescent="0.25">
      <c r="A2313" s="3">
        <f>RSI!A2313</f>
        <v>45369</v>
      </c>
      <c r="B2313" s="2">
        <f>RSI!B2313</f>
        <v>21.131</v>
      </c>
      <c r="C2313" s="2">
        <f>RSI!I2313</f>
        <v>61.229490071091874</v>
      </c>
      <c r="D2313" s="2">
        <f>MACD!E2313</f>
        <v>4.8183300775036741E-2</v>
      </c>
      <c r="E2313" s="2">
        <f>MACD!F2313</f>
        <v>6.642362421602991E-4</v>
      </c>
      <c r="F2313" s="2">
        <f>'Moving Avg'!D2313</f>
        <v>21.131</v>
      </c>
      <c r="G2313" s="2">
        <f>'Moving Avg'!F2313</f>
        <v>21.08724999999999</v>
      </c>
      <c r="H2313" s="2">
        <f>'Moving Avg'!G2313</f>
        <v>20.749760000000009</v>
      </c>
      <c r="I2313" s="2">
        <f>'Moving Avg'!H2313</f>
        <v>19.68400500000002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</row>
    <row r="2314" spans="1:12" ht="13.5" x14ac:dyDescent="0.25">
      <c r="A2314" s="3">
        <f>RSI!A2314</f>
        <v>45370</v>
      </c>
      <c r="B2314" s="2">
        <f>RSI!B2314</f>
        <v>21.131</v>
      </c>
      <c r="C2314" s="2">
        <f>RSI!I2314</f>
        <v>61.229490071091881</v>
      </c>
      <c r="D2314" s="2">
        <f>MACD!E2314</f>
        <v>5.0712790320449841E-2</v>
      </c>
      <c r="E2314" s="2">
        <f>MACD!F2314</f>
        <v>1.0673947057818208E-2</v>
      </c>
      <c r="F2314" s="2">
        <f>'Moving Avg'!D2314</f>
        <v>21.131</v>
      </c>
      <c r="G2314" s="2">
        <f>'Moving Avg'!F2314</f>
        <v>21.100599999999993</v>
      </c>
      <c r="H2314" s="2">
        <f>'Moving Avg'!G2314</f>
        <v>20.772500000000008</v>
      </c>
      <c r="I2314" s="2">
        <f>'Moving Avg'!H2314</f>
        <v>19.69226500000002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</row>
    <row r="2315" spans="1:12" ht="13.5" x14ac:dyDescent="0.25">
      <c r="A2315" s="3">
        <f>RSI!A2315</f>
        <v>45372</v>
      </c>
      <c r="B2315" s="2">
        <f>RSI!B2315</f>
        <v>21.131</v>
      </c>
      <c r="C2315" s="2">
        <f>RSI!I2315</f>
        <v>61.229490071091881</v>
      </c>
      <c r="D2315" s="2">
        <f>MACD!E2315</f>
        <v>5.2116660587419261E-2</v>
      </c>
      <c r="E2315" s="2">
        <f>MACD!F2315</f>
        <v>1.8962489763738419E-2</v>
      </c>
      <c r="F2315" s="2">
        <f>'Moving Avg'!D2315</f>
        <v>21.131</v>
      </c>
      <c r="G2315" s="2">
        <f>'Moving Avg'!F2315</f>
        <v>21.113949999999988</v>
      </c>
      <c r="H2315" s="2">
        <f>'Moving Avg'!G2315</f>
        <v>20.795240000000007</v>
      </c>
      <c r="I2315" s="2">
        <f>'Moving Avg'!H2315</f>
        <v>19.700525000000017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</row>
    <row r="2316" spans="1:12" ht="13.5" x14ac:dyDescent="0.25">
      <c r="A2316" s="3">
        <f>RSI!A2316</f>
        <v>45373</v>
      </c>
      <c r="B2316" s="2">
        <f>RSI!B2316</f>
        <v>20.864000000000001</v>
      </c>
      <c r="C2316" s="2">
        <f>RSI!I2316</f>
        <v>40.353276650345911</v>
      </c>
      <c r="D2316" s="2">
        <f>MACD!E2316</f>
        <v>7.2400414664535617E-2</v>
      </c>
      <c r="E2316" s="2">
        <f>MACD!F2316</f>
        <v>2.9650074743897858E-2</v>
      </c>
      <c r="F2316" s="2">
        <f>'Moving Avg'!D2316</f>
        <v>21.0776</v>
      </c>
      <c r="G2316" s="2">
        <f>'Moving Avg'!F2316</f>
        <v>21.135249999999992</v>
      </c>
      <c r="H2316" s="2">
        <f>'Moving Avg'!G2316</f>
        <v>20.804120000000001</v>
      </c>
      <c r="I2316" s="2">
        <f>'Moving Avg'!H2316</f>
        <v>19.707450000000019</v>
      </c>
      <c r="J2316" s="5" t="str">
        <f>OBV!F2316</f>
        <v>BEARISH</v>
      </c>
      <c r="K2316" s="5" t="str">
        <f>OBV!G2316</f>
        <v>NEUTRAL</v>
      </c>
      <c r="L2316" s="5" t="str">
        <f>OBV!H2316</f>
        <v>CONFIRMED BEARISH</v>
      </c>
    </row>
    <row r="2317" spans="1:12" ht="13.5" x14ac:dyDescent="0.25">
      <c r="A2317" s="3">
        <f>RSI!A2317</f>
        <v>45376</v>
      </c>
      <c r="B2317" s="2">
        <f>RSI!B2317</f>
        <v>20.864000000000001</v>
      </c>
      <c r="C2317" s="2">
        <f>RSI!I2317</f>
        <v>40.353276650345911</v>
      </c>
      <c r="D2317" s="2">
        <f>MACD!E2317</f>
        <v>9.0509903874075093E-2</v>
      </c>
      <c r="E2317" s="2">
        <f>MACD!F2317</f>
        <v>4.1822040569933307E-2</v>
      </c>
      <c r="F2317" s="2">
        <f>'Moving Avg'!D2317</f>
        <v>21.0242</v>
      </c>
      <c r="G2317" s="2">
        <f>'Moving Avg'!F2317</f>
        <v>21.117499999999989</v>
      </c>
      <c r="H2317" s="2">
        <f>'Moving Avg'!G2317</f>
        <v>20.813000000000002</v>
      </c>
      <c r="I2317" s="2">
        <f>'Moving Avg'!H2317</f>
        <v>19.714375000000022</v>
      </c>
      <c r="J2317" s="5" t="str">
        <f>OBV!F2317</f>
        <v>BEARISH</v>
      </c>
      <c r="K2317" s="5" t="str">
        <f>OBV!G2317</f>
        <v>NEUTRAL</v>
      </c>
      <c r="L2317" s="5" t="str">
        <f>OBV!H2317</f>
        <v>CONFIRMED BEARISH</v>
      </c>
    </row>
    <row r="2318" spans="1:12" ht="13.5" x14ac:dyDescent="0.25">
      <c r="A2318" s="3">
        <f>RSI!A2318</f>
        <v>45377</v>
      </c>
      <c r="B2318" s="2">
        <f>RSI!B2318</f>
        <v>20.864000000000001</v>
      </c>
      <c r="C2318" s="2">
        <f>RSI!I2318</f>
        <v>40.353276650345911</v>
      </c>
      <c r="D2318" s="2">
        <f>MACD!E2318</f>
        <v>0.10670953326759758</v>
      </c>
      <c r="E2318" s="2">
        <f>MACD!F2318</f>
        <v>5.4799539109466167E-2</v>
      </c>
      <c r="F2318" s="2">
        <f>'Moving Avg'!D2318</f>
        <v>20.970800000000004</v>
      </c>
      <c r="G2318" s="2">
        <f>'Moving Avg'!F2318</f>
        <v>21.099749999999993</v>
      </c>
      <c r="H2318" s="2">
        <f>'Moving Avg'!G2318</f>
        <v>20.82188</v>
      </c>
      <c r="I2318" s="2">
        <f>'Moving Avg'!H2318</f>
        <v>19.721300000000021</v>
      </c>
      <c r="J2318" s="5" t="str">
        <f>OBV!F2318</f>
        <v>BEARISH</v>
      </c>
      <c r="K2318" s="5" t="str">
        <f>OBV!G2318</f>
        <v>NEUTRAL</v>
      </c>
      <c r="L2318" s="5" t="str">
        <f>OBV!H2318</f>
        <v>CONFIRMED BEARISH</v>
      </c>
    </row>
    <row r="2319" spans="1:12" ht="13.5" x14ac:dyDescent="0.25">
      <c r="A2319" s="3">
        <f>RSI!A2319</f>
        <v>45378</v>
      </c>
      <c r="B2319" s="2">
        <f>RSI!B2319</f>
        <v>20.864000000000001</v>
      </c>
      <c r="C2319" s="2">
        <f>RSI!I2319</f>
        <v>40.353276650345911</v>
      </c>
      <c r="D2319" s="2">
        <f>MACD!E2319</f>
        <v>0.12122822258426069</v>
      </c>
      <c r="E2319" s="2">
        <f>MACD!F2319</f>
        <v>6.8085275804425083E-2</v>
      </c>
      <c r="F2319" s="2">
        <f>'Moving Avg'!D2319</f>
        <v>20.917400000000004</v>
      </c>
      <c r="G2319" s="2">
        <f>'Moving Avg'!F2319</f>
        <v>21.081999999999994</v>
      </c>
      <c r="H2319" s="2">
        <f>'Moving Avg'!G2319</f>
        <v>20.830760000000001</v>
      </c>
      <c r="I2319" s="2">
        <f>'Moving Avg'!H2319</f>
        <v>19.72822500000002</v>
      </c>
      <c r="J2319" s="5" t="str">
        <f>OBV!F2319</f>
        <v>BEARISH</v>
      </c>
      <c r="K2319" s="5" t="str">
        <f>OBV!G2319</f>
        <v>NEUTRAL</v>
      </c>
      <c r="L2319" s="5" t="str">
        <f>OBV!H2319</f>
        <v>CONFIRMED BEARISH</v>
      </c>
    </row>
    <row r="2320" spans="1:12" ht="13.5" x14ac:dyDescent="0.25">
      <c r="A2320" s="3">
        <f>RSI!A2320</f>
        <v>45379</v>
      </c>
      <c r="B2320" s="2">
        <f>RSI!B2320</f>
        <v>20.864000000000001</v>
      </c>
      <c r="C2320" s="2">
        <f>RSI!I2320</f>
        <v>40.353276650345911</v>
      </c>
      <c r="D2320" s="2">
        <f>MACD!E2320</f>
        <v>0.13426448090832466</v>
      </c>
      <c r="E2320" s="2">
        <f>MACD!F2320</f>
        <v>8.1321116825205E-2</v>
      </c>
      <c r="F2320" s="2">
        <f>'Moving Avg'!D2320</f>
        <v>20.864000000000001</v>
      </c>
      <c r="G2320" s="2">
        <f>'Moving Avg'!F2320</f>
        <v>21.064249999999991</v>
      </c>
      <c r="H2320" s="2">
        <f>'Moving Avg'!G2320</f>
        <v>20.839639999999999</v>
      </c>
      <c r="I2320" s="2">
        <f>'Moving Avg'!H2320</f>
        <v>19.735150000000019</v>
      </c>
      <c r="J2320" s="5" t="str">
        <f>OBV!F2320</f>
        <v>BEARISH</v>
      </c>
      <c r="K2320" s="5" t="str">
        <f>OBV!G2320</f>
        <v>NEUTRAL</v>
      </c>
      <c r="L2320" s="5" t="str">
        <f>OBV!H2320</f>
        <v>CONFIRMED BEARISH</v>
      </c>
    </row>
    <row r="2321" spans="1:12" ht="13.5" x14ac:dyDescent="0.25">
      <c r="A2321" s="3">
        <f>RSI!A2321</f>
        <v>45380</v>
      </c>
      <c r="B2321" s="2">
        <f>RSI!B2321</f>
        <v>20.864000000000001</v>
      </c>
      <c r="C2321" s="2">
        <f>RSI!I2321</f>
        <v>40.353276650345911</v>
      </c>
      <c r="D2321" s="2">
        <f>MACD!E2321</f>
        <v>0.14599072910058553</v>
      </c>
      <c r="E2321" s="2">
        <f>MACD!F2321</f>
        <v>9.4255039280281117E-2</v>
      </c>
      <c r="F2321" s="2">
        <f>'Moving Avg'!D2321</f>
        <v>20.864000000000001</v>
      </c>
      <c r="G2321" s="2">
        <f>'Moving Avg'!F2321</f>
        <v>21.050899999999992</v>
      </c>
      <c r="H2321" s="2">
        <f>'Moving Avg'!G2321</f>
        <v>20.848519999999997</v>
      </c>
      <c r="I2321" s="2">
        <f>'Moving Avg'!H2321</f>
        <v>19.742075000000018</v>
      </c>
      <c r="J2321" s="5" t="str">
        <f>OBV!F2321</f>
        <v>NEUTRAL</v>
      </c>
      <c r="K2321" s="5" t="str">
        <f>OBV!G2321</f>
        <v>NEUTRAL</v>
      </c>
      <c r="L2321" s="5" t="str">
        <f>OBV!H2321</f>
        <v>NEUTRAL</v>
      </c>
    </row>
    <row r="2322" spans="1:12" ht="13.5" x14ac:dyDescent="0.25">
      <c r="A2322" s="3">
        <f>RSI!A2322</f>
        <v>45383</v>
      </c>
      <c r="B2322" s="2">
        <f>RSI!B2322</f>
        <v>20.864000000000001</v>
      </c>
      <c r="C2322" s="2">
        <f>RSI!I2322</f>
        <v>40.353276650345911</v>
      </c>
      <c r="D2322" s="2">
        <f>MACD!E2322</f>
        <v>0.15655698362044035</v>
      </c>
      <c r="E2322" s="2">
        <f>MACD!F2322</f>
        <v>0.10671542814831297</v>
      </c>
      <c r="F2322" s="2">
        <f>'Moving Avg'!D2322</f>
        <v>20.864000000000001</v>
      </c>
      <c r="G2322" s="2">
        <f>'Moving Avg'!F2322</f>
        <v>21.037549999999989</v>
      </c>
      <c r="H2322" s="2">
        <f>'Moving Avg'!G2322</f>
        <v>20.857399999999998</v>
      </c>
      <c r="I2322" s="2">
        <f>'Moving Avg'!H2322</f>
        <v>19.749000000000017</v>
      </c>
      <c r="J2322" s="5" t="str">
        <f>OBV!F2322</f>
        <v>NEUTRAL</v>
      </c>
      <c r="K2322" s="5" t="str">
        <f>OBV!G2322</f>
        <v>NEUTRAL</v>
      </c>
      <c r="L2322" s="5" t="str">
        <f>OBV!H2322</f>
        <v>NEUTRAL</v>
      </c>
    </row>
    <row r="2323" spans="1:12" ht="13.5" x14ac:dyDescent="0.25">
      <c r="A2323" s="3">
        <f>RSI!A2323</f>
        <v>45384</v>
      </c>
      <c r="B2323" s="2">
        <f>RSI!B2323</f>
        <v>20.998000000000001</v>
      </c>
      <c r="C2323" s="2">
        <f>RSI!I2323</f>
        <v>53.671008175520221</v>
      </c>
      <c r="D2323" s="2">
        <f>MACD!E2323</f>
        <v>0.15616807210613359</v>
      </c>
      <c r="E2323" s="2">
        <f>MACD!F2323</f>
        <v>0.1166059569398771</v>
      </c>
      <c r="F2323" s="2">
        <f>'Moving Avg'!D2323</f>
        <v>20.890800000000002</v>
      </c>
      <c r="G2323" s="2">
        <f>'Moving Avg'!F2323</f>
        <v>21.030899999999992</v>
      </c>
      <c r="H2323" s="2">
        <f>'Moving Avg'!G2323</f>
        <v>20.868959999999998</v>
      </c>
      <c r="I2323" s="2">
        <f>'Moving Avg'!H2323</f>
        <v>19.756595000000015</v>
      </c>
      <c r="J2323" s="5" t="str">
        <f>OBV!F2323</f>
        <v>BULLISH</v>
      </c>
      <c r="K2323" s="5" t="str">
        <f>OBV!G2323</f>
        <v>NEUTRAL</v>
      </c>
      <c r="L2323" s="5" t="str">
        <f>OBV!H2323</f>
        <v>CONFIRMED BULLISH</v>
      </c>
    </row>
    <row r="2324" spans="1:12" ht="13.5" x14ac:dyDescent="0.25">
      <c r="A2324" s="3">
        <f>RSI!A2324</f>
        <v>45385</v>
      </c>
      <c r="B2324" s="2">
        <f>RSI!B2324</f>
        <v>20.998000000000001</v>
      </c>
      <c r="C2324" s="2">
        <f>RSI!I2324</f>
        <v>53.671008175520235</v>
      </c>
      <c r="D2324" s="2">
        <f>MACD!E2324</f>
        <v>0.15559934573901657</v>
      </c>
      <c r="E2324" s="2">
        <f>MACD!F2324</f>
        <v>0.124404634699705</v>
      </c>
      <c r="F2324" s="2">
        <f>'Moving Avg'!D2324</f>
        <v>20.9176</v>
      </c>
      <c r="G2324" s="2">
        <f>'Moving Avg'!F2324</f>
        <v>21.024249999999991</v>
      </c>
      <c r="H2324" s="2">
        <f>'Moving Avg'!G2324</f>
        <v>20.880519999999997</v>
      </c>
      <c r="I2324" s="2">
        <f>'Moving Avg'!H2324</f>
        <v>19.763920000000017</v>
      </c>
      <c r="J2324" s="5" t="str">
        <f>OBV!F2324</f>
        <v>BULLISH</v>
      </c>
      <c r="K2324" s="5" t="str">
        <f>OBV!G2324</f>
        <v>NEUTRAL</v>
      </c>
      <c r="L2324" s="5" t="str">
        <f>OBV!H2324</f>
        <v>CONFIRMED BULLISH</v>
      </c>
    </row>
    <row r="2325" spans="1:12" ht="13.5" x14ac:dyDescent="0.25">
      <c r="A2325" s="3">
        <f>RSI!A2325</f>
        <v>45386</v>
      </c>
      <c r="B2325" s="2">
        <f>RSI!B2325</f>
        <v>20.998000000000001</v>
      </c>
      <c r="C2325" s="2">
        <f>RSI!I2325</f>
        <v>53.671008175520221</v>
      </c>
      <c r="D2325" s="2">
        <f>MACD!E2325</f>
        <v>0.15489622000136904</v>
      </c>
      <c r="E2325" s="2">
        <f>MACD!F2325</f>
        <v>0.13050295176003782</v>
      </c>
      <c r="F2325" s="2">
        <f>'Moving Avg'!D2325</f>
        <v>20.944400000000002</v>
      </c>
      <c r="G2325" s="2">
        <f>'Moving Avg'!F2325</f>
        <v>21.017599999999995</v>
      </c>
      <c r="H2325" s="2">
        <f>'Moving Avg'!G2325</f>
        <v>20.892079999999996</v>
      </c>
      <c r="I2325" s="2">
        <f>'Moving Avg'!H2325</f>
        <v>19.771245000000015</v>
      </c>
      <c r="J2325" s="5" t="str">
        <f>OBV!F2325</f>
        <v>BULLISH</v>
      </c>
      <c r="K2325" s="5" t="str">
        <f>OBV!G2325</f>
        <v>NEUTRAL</v>
      </c>
      <c r="L2325" s="5" t="str">
        <f>OBV!H2325</f>
        <v>CONFIRMED BULLISH</v>
      </c>
    </row>
    <row r="2326" spans="1:12" ht="13.5" x14ac:dyDescent="0.25">
      <c r="A2326" s="3">
        <f>RSI!A2326</f>
        <v>45387</v>
      </c>
      <c r="B2326" s="2">
        <f>RSI!B2326</f>
        <v>20.998000000000001</v>
      </c>
      <c r="C2326" s="2">
        <f>RSI!I2326</f>
        <v>53.671008175520221</v>
      </c>
      <c r="D2326" s="2">
        <f>MACD!E2326</f>
        <v>0.11301888536359783</v>
      </c>
      <c r="E2326" s="2">
        <f>MACD!F2326</f>
        <v>0.12700613848074982</v>
      </c>
      <c r="F2326" s="2">
        <f>'Moving Avg'!D2326</f>
        <v>20.971200000000003</v>
      </c>
      <c r="G2326" s="2">
        <f>'Moving Avg'!F2326</f>
        <v>21.010949999999994</v>
      </c>
      <c r="H2326" s="2">
        <f>'Moving Avg'!G2326</f>
        <v>20.903639999999999</v>
      </c>
      <c r="I2326" s="2">
        <f>'Moving Avg'!H2326</f>
        <v>19.778570000000016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</row>
    <row r="2327" spans="1:12" ht="13.5" x14ac:dyDescent="0.25">
      <c r="A2327" s="3">
        <f>RSI!A2327</f>
        <v>45390</v>
      </c>
      <c r="B2327" s="2">
        <f>RSI!B2327</f>
        <v>21.085999999999999</v>
      </c>
      <c r="C2327" s="2">
        <f>RSI!I2327</f>
        <v>61.302995198490351</v>
      </c>
      <c r="D2327" s="2">
        <f>MACD!E2327</f>
        <v>7.0875459247240258E-2</v>
      </c>
      <c r="E2327" s="2">
        <f>MACD!F2327</f>
        <v>0.11578000263404792</v>
      </c>
      <c r="F2327" s="2">
        <f>'Moving Avg'!D2327</f>
        <v>21.015599999999999</v>
      </c>
      <c r="G2327" s="2">
        <f>'Moving Avg'!F2327</f>
        <v>21.008699999999997</v>
      </c>
      <c r="H2327" s="2">
        <f>'Moving Avg'!G2327</f>
        <v>20.91696</v>
      </c>
      <c r="I2327" s="2">
        <f>'Moving Avg'!H2327</f>
        <v>19.786335000000012</v>
      </c>
      <c r="J2327" s="5" t="str">
        <f>OBV!F2327</f>
        <v>BULLISH</v>
      </c>
      <c r="K2327" s="5" t="str">
        <f>OBV!G2327</f>
        <v>STRONG</v>
      </c>
      <c r="L2327" s="5" t="str">
        <f>OBV!H2327</f>
        <v>CONFIRMED BULLISH</v>
      </c>
    </row>
    <row r="2328" spans="1:12" ht="13.5" x14ac:dyDescent="0.25">
      <c r="A2328" s="3">
        <f>RSI!A2328</f>
        <v>45394</v>
      </c>
      <c r="B2328" s="2">
        <f>RSI!B2328</f>
        <v>21.085999999999999</v>
      </c>
      <c r="C2328" s="2">
        <f>RSI!I2328</f>
        <v>61.302995198490358</v>
      </c>
      <c r="D2328" s="2">
        <f>MACD!E2328</f>
        <v>3.4519493381178989E-2</v>
      </c>
      <c r="E2328" s="2">
        <f>MACD!F2328</f>
        <v>9.9527900783474135E-2</v>
      </c>
      <c r="F2328" s="2">
        <f>'Moving Avg'!D2328</f>
        <v>21.033200000000001</v>
      </c>
      <c r="G2328" s="2">
        <f>'Moving Avg'!F2328</f>
        <v>21.006449999999997</v>
      </c>
      <c r="H2328" s="2">
        <f>'Moving Avg'!G2328</f>
        <v>20.930279999999996</v>
      </c>
      <c r="I2328" s="2">
        <f>'Moving Avg'!H2328</f>
        <v>19.794100000000011</v>
      </c>
      <c r="J2328" s="5" t="str">
        <f>OBV!F2328</f>
        <v>BULLISH</v>
      </c>
      <c r="K2328" s="5" t="str">
        <f>OBV!G2328</f>
        <v>NEUTRAL</v>
      </c>
      <c r="L2328" s="5" t="str">
        <f>OBV!H2328</f>
        <v>CONFIRMED BULLISH</v>
      </c>
    </row>
    <row r="2329" spans="1:12" ht="13.5" x14ac:dyDescent="0.25">
      <c r="A2329" s="3">
        <f>RSI!A2329</f>
        <v>45397</v>
      </c>
      <c r="B2329" s="2">
        <f>RSI!B2329</f>
        <v>21.033000000000001</v>
      </c>
      <c r="C2329" s="2">
        <f>RSI!I2329</f>
        <v>54.977006303947462</v>
      </c>
      <c r="D2329" s="2">
        <f>MACD!E2329</f>
        <v>7.0381013963007888E-3</v>
      </c>
      <c r="E2329" s="2">
        <f>MACD!F2329</f>
        <v>8.1029940906039474E-2</v>
      </c>
      <c r="F2329" s="2">
        <f>'Moving Avg'!D2329</f>
        <v>21.040200000000002</v>
      </c>
      <c r="G2329" s="2">
        <f>'Moving Avg'!F2329</f>
        <v>21.001550000000002</v>
      </c>
      <c r="H2329" s="2">
        <f>'Moving Avg'!G2329</f>
        <v>20.942539999999994</v>
      </c>
      <c r="I2329" s="2">
        <f>'Moving Avg'!H2329</f>
        <v>19.801600000000011</v>
      </c>
      <c r="J2329" s="5" t="str">
        <f>OBV!F2329</f>
        <v>BULLISH</v>
      </c>
      <c r="K2329" s="5" t="str">
        <f>OBV!G2329</f>
        <v>NEUTRAL</v>
      </c>
      <c r="L2329" s="5" t="str">
        <f>OBV!H2329</f>
        <v>CONFIRMED BULLISH</v>
      </c>
    </row>
    <row r="2330" spans="1:12" ht="13.5" x14ac:dyDescent="0.25">
      <c r="A2330" s="3">
        <f>RSI!A2330</f>
        <v>45398</v>
      </c>
      <c r="B2330" s="2">
        <f>RSI!B2330</f>
        <v>21.033000000000001</v>
      </c>
      <c r="C2330" s="2">
        <f>RSI!I2330</f>
        <v>54.977006303947462</v>
      </c>
      <c r="D2330" s="2">
        <f>MACD!E2330</f>
        <v>-1.6499035929697925E-2</v>
      </c>
      <c r="E2330" s="2">
        <f>MACD!F2330</f>
        <v>6.1524145538892003E-2</v>
      </c>
      <c r="F2330" s="2">
        <f>'Moving Avg'!D2330</f>
        <v>21.0472</v>
      </c>
      <c r="G2330" s="2">
        <f>'Moving Avg'!F2330</f>
        <v>20.996650000000002</v>
      </c>
      <c r="H2330" s="2">
        <f>'Moving Avg'!G2330</f>
        <v>20.954799999999995</v>
      </c>
      <c r="I2330" s="2">
        <f>'Moving Avg'!H2330</f>
        <v>19.809100000000011</v>
      </c>
      <c r="J2330" s="5" t="str">
        <f>OBV!F2330</f>
        <v>BULLISH</v>
      </c>
      <c r="K2330" s="5" t="str">
        <f>OBV!G2330</f>
        <v>NEUTRAL</v>
      </c>
      <c r="L2330" s="5" t="str">
        <f>OBV!H2330</f>
        <v>CONFIRMED BULLISH</v>
      </c>
    </row>
    <row r="2331" spans="1:12" ht="13.5" x14ac:dyDescent="0.25">
      <c r="A2331" s="3">
        <f>RSI!A2331</f>
        <v>45399</v>
      </c>
      <c r="B2331" s="2">
        <f>RSI!B2331</f>
        <v>21.033000000000001</v>
      </c>
      <c r="C2331" s="2">
        <f>RSI!I2331</f>
        <v>54.977006303947462</v>
      </c>
      <c r="D2331" s="2">
        <f>MACD!E2331</f>
        <v>-3.6677715761413765E-2</v>
      </c>
      <c r="E2331" s="2">
        <f>MACD!F2331</f>
        <v>4.1883773278830846E-2</v>
      </c>
      <c r="F2331" s="2">
        <f>'Moving Avg'!D2331</f>
        <v>21.054200000000002</v>
      </c>
      <c r="G2331" s="2">
        <f>'Moving Avg'!F2331</f>
        <v>20.991750000000003</v>
      </c>
      <c r="H2331" s="2">
        <f>'Moving Avg'!G2331</f>
        <v>20.967059999999996</v>
      </c>
      <c r="I2331" s="2">
        <f>'Moving Avg'!H2331</f>
        <v>19.816600000000008</v>
      </c>
      <c r="J2331" s="5" t="str">
        <f>OBV!F2331</f>
        <v>BULLISH</v>
      </c>
      <c r="K2331" s="5" t="str">
        <f>OBV!G2331</f>
        <v>NEUTRAL</v>
      </c>
      <c r="L2331" s="5" t="str">
        <f>OBV!H2331</f>
        <v>CONFIRMED BULLISH</v>
      </c>
    </row>
    <row r="2332" spans="1:12" ht="13.5" x14ac:dyDescent="0.25">
      <c r="A2332" s="3">
        <f>RSI!A2332</f>
        <v>45400</v>
      </c>
      <c r="B2332" s="2">
        <f>RSI!B2332</f>
        <v>21.033000000000001</v>
      </c>
      <c r="C2332" s="2">
        <f>RSI!I2332</f>
        <v>54.977006303947462</v>
      </c>
      <c r="D2332" s="2">
        <f>MACD!E2332</f>
        <v>-5.3995169011201938E-2</v>
      </c>
      <c r="E2332" s="2">
        <f>MACD!F2332</f>
        <v>2.2707984820824288E-2</v>
      </c>
      <c r="F2332" s="2">
        <f>'Moving Avg'!D2332</f>
        <v>21.043600000000001</v>
      </c>
      <c r="G2332" s="2">
        <f>'Moving Avg'!F2332</f>
        <v>20.986850000000004</v>
      </c>
      <c r="H2332" s="2">
        <f>'Moving Avg'!G2332</f>
        <v>20.979319999999998</v>
      </c>
      <c r="I2332" s="2">
        <f>'Moving Avg'!H2332</f>
        <v>19.824100000000008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</row>
    <row r="2333" spans="1:12" ht="13.5" x14ac:dyDescent="0.25">
      <c r="A2333" s="3">
        <f>RSI!A2333</f>
        <v>45401</v>
      </c>
      <c r="B2333" s="2">
        <f>RSI!B2333</f>
        <v>20.864000000000001</v>
      </c>
      <c r="C2333" s="2">
        <f>RSI!I2333</f>
        <v>38.110074278687492</v>
      </c>
      <c r="D2333" s="2">
        <f>MACD!E2333</f>
        <v>-3.5739667494524952E-2</v>
      </c>
      <c r="E2333" s="2">
        <f>MACD!F2333</f>
        <v>1.1018454357754439E-2</v>
      </c>
      <c r="F2333" s="2">
        <f>'Moving Avg'!D2333</f>
        <v>20.999200000000002</v>
      </c>
      <c r="G2333" s="2">
        <f>'Moving Avg'!F2333</f>
        <v>20.973500000000005</v>
      </c>
      <c r="H2333" s="2">
        <f>'Moving Avg'!G2333</f>
        <v>20.988200000000003</v>
      </c>
      <c r="I2333" s="2">
        <f>'Moving Avg'!H2333</f>
        <v>19.830755000000007</v>
      </c>
      <c r="J2333" s="5" t="str">
        <f>OBV!F2333</f>
        <v>BEARISH</v>
      </c>
      <c r="K2333" s="5" t="str">
        <f>OBV!G2333</f>
        <v>WEAK</v>
      </c>
      <c r="L2333" s="5" t="str">
        <f>OBV!H2333</f>
        <v>CONFIRMED BEARISH</v>
      </c>
    </row>
    <row r="2334" spans="1:12" ht="13.5" x14ac:dyDescent="0.25">
      <c r="A2334" s="3">
        <f>RSI!A2334</f>
        <v>45404</v>
      </c>
      <c r="B2334" s="2">
        <f>RSI!B2334</f>
        <v>20.864000000000001</v>
      </c>
      <c r="C2334" s="2">
        <f>RSI!I2334</f>
        <v>38.110074278687492</v>
      </c>
      <c r="D2334" s="2">
        <f>MACD!E2334</f>
        <v>-1.9502568955878985E-2</v>
      </c>
      <c r="E2334" s="2">
        <f>MACD!F2334</f>
        <v>4.914249695027754E-3</v>
      </c>
      <c r="F2334" s="2">
        <f>'Moving Avg'!D2334</f>
        <v>20.965400000000002</v>
      </c>
      <c r="G2334" s="2">
        <f>'Moving Avg'!F2334</f>
        <v>20.960150000000002</v>
      </c>
      <c r="H2334" s="2">
        <f>'Moving Avg'!G2334</f>
        <v>20.99708</v>
      </c>
      <c r="I2334" s="2">
        <f>'Moving Avg'!H2334</f>
        <v>19.837410000000009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</row>
    <row r="2335" spans="1:12" ht="13.5" x14ac:dyDescent="0.25">
      <c r="A2335" s="3">
        <f>RSI!A2335</f>
        <v>45405</v>
      </c>
      <c r="B2335" s="2">
        <f>RSI!B2335</f>
        <v>20.864000000000001</v>
      </c>
      <c r="C2335" s="2">
        <f>RSI!I2335</f>
        <v>38.110074278687492</v>
      </c>
      <c r="D2335" s="2">
        <f>MACD!E2335</f>
        <v>-5.0318784318044152E-3</v>
      </c>
      <c r="E2335" s="2">
        <f>MACD!F2335</f>
        <v>2.9250240696613201E-3</v>
      </c>
      <c r="F2335" s="2">
        <f>'Moving Avg'!D2335</f>
        <v>20.931600000000003</v>
      </c>
      <c r="G2335" s="2">
        <f>'Moving Avg'!F2335</f>
        <v>20.9468</v>
      </c>
      <c r="H2335" s="2">
        <f>'Moving Avg'!G2335</f>
        <v>21.005960000000005</v>
      </c>
      <c r="I2335" s="2">
        <f>'Moving Avg'!H2335</f>
        <v>19.844065000000011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</row>
    <row r="2336" spans="1:12" ht="13.5" x14ac:dyDescent="0.25">
      <c r="A2336" s="3">
        <f>RSI!A2336</f>
        <v>45406</v>
      </c>
      <c r="B2336" s="2">
        <f>RSI!B2336</f>
        <v>20.998000000000001</v>
      </c>
      <c r="C2336" s="2">
        <f>RSI!I2336</f>
        <v>52.532123032348835</v>
      </c>
      <c r="D2336" s="2">
        <f>MACD!E2336</f>
        <v>-2.0359598909287513E-3</v>
      </c>
      <c r="E2336" s="2">
        <f>MACD!F2336</f>
        <v>1.9328272775433059E-3</v>
      </c>
      <c r="F2336" s="2">
        <f>'Moving Avg'!D2336</f>
        <v>20.924600000000005</v>
      </c>
      <c r="G2336" s="2">
        <f>'Moving Avg'!F2336</f>
        <v>20.953499999999998</v>
      </c>
      <c r="H2336" s="2">
        <f>'Moving Avg'!G2336</f>
        <v>21.017520000000005</v>
      </c>
      <c r="I2336" s="2">
        <f>'Moving Avg'!H2336</f>
        <v>19.851390000000009</v>
      </c>
      <c r="J2336" s="5" t="str">
        <f>OBV!F2336</f>
        <v>BULLISH</v>
      </c>
      <c r="K2336" s="5" t="str">
        <f>OBV!G2336</f>
        <v>NEUTRAL</v>
      </c>
      <c r="L2336" s="5" t="str">
        <f>OBV!H2336</f>
        <v>BULLISH DIVERGENCE</v>
      </c>
    </row>
    <row r="2337" spans="1:12" ht="13.5" x14ac:dyDescent="0.25">
      <c r="A2337" s="3">
        <f>RSI!A2337</f>
        <v>45407</v>
      </c>
      <c r="B2337" s="2">
        <f>RSI!B2337</f>
        <v>20.998000000000001</v>
      </c>
      <c r="C2337" s="2">
        <f>RSI!I2337</f>
        <v>52.532123032348835</v>
      </c>
      <c r="D2337" s="2">
        <f>MACD!E2337</f>
        <v>1.3872933095694151E-2</v>
      </c>
      <c r="E2337" s="2">
        <f>MACD!F2337</f>
        <v>4.3208484411734749E-3</v>
      </c>
      <c r="F2337" s="2">
        <f>'Moving Avg'!D2337</f>
        <v>20.9176</v>
      </c>
      <c r="G2337" s="2">
        <f>'Moving Avg'!F2337</f>
        <v>20.960199999999997</v>
      </c>
      <c r="H2337" s="2">
        <f>'Moving Avg'!G2337</f>
        <v>21.029080000000004</v>
      </c>
      <c r="I2337" s="2">
        <f>'Moving Avg'!H2337</f>
        <v>19.858715000000007</v>
      </c>
      <c r="J2337" s="5" t="str">
        <f>OBV!F2337</f>
        <v>BULLISH</v>
      </c>
      <c r="K2337" s="5" t="str">
        <f>OBV!G2337</f>
        <v>NEUTRAL</v>
      </c>
      <c r="L2337" s="5" t="str">
        <f>OBV!H2337</f>
        <v>BULLISH DIVERGENCE</v>
      </c>
    </row>
    <row r="2338" spans="1:12" ht="13.5" x14ac:dyDescent="0.25">
      <c r="A2338" s="3">
        <f>RSI!A2338</f>
        <v>45408</v>
      </c>
      <c r="B2338" s="2">
        <f>RSI!B2338</f>
        <v>20.998000000000001</v>
      </c>
      <c r="C2338" s="2">
        <f>RSI!I2338</f>
        <v>52.532123032348835</v>
      </c>
      <c r="D2338" s="2">
        <f>MACD!E2338</f>
        <v>2.7181918391814719E-2</v>
      </c>
      <c r="E2338" s="2">
        <f>MACD!F2338</f>
        <v>8.8930624313017237E-3</v>
      </c>
      <c r="F2338" s="2">
        <f>'Moving Avg'!D2338</f>
        <v>20.944400000000002</v>
      </c>
      <c r="G2338" s="2">
        <f>'Moving Avg'!F2338</f>
        <v>20.966899999999999</v>
      </c>
      <c r="H2338" s="2">
        <f>'Moving Avg'!G2338</f>
        <v>21.040640000000007</v>
      </c>
      <c r="I2338" s="2">
        <f>'Moving Avg'!H2338</f>
        <v>19.866040000000009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</row>
    <row r="2339" spans="1:12" ht="13.5" x14ac:dyDescent="0.25">
      <c r="A2339" s="3">
        <f>RSI!A2339</f>
        <v>45411</v>
      </c>
      <c r="B2339" s="2">
        <f>RSI!B2339</f>
        <v>20.952999999999999</v>
      </c>
      <c r="C2339" s="2">
        <f>RSI!I2339</f>
        <v>47.854830373897521</v>
      </c>
      <c r="D2339" s="2">
        <f>MACD!E2339</f>
        <v>3.3481756804537355E-2</v>
      </c>
      <c r="E2339" s="2">
        <f>MACD!F2339</f>
        <v>1.3810801305948851E-2</v>
      </c>
      <c r="F2339" s="2">
        <f>'Moving Avg'!D2339</f>
        <v>20.962200000000003</v>
      </c>
      <c r="G2339" s="2">
        <f>'Moving Avg'!F2339</f>
        <v>20.971349999999997</v>
      </c>
      <c r="H2339" s="2">
        <f>'Moving Avg'!G2339</f>
        <v>21.035320000000006</v>
      </c>
      <c r="I2339" s="2">
        <f>'Moving Avg'!H2339</f>
        <v>19.87314000000001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</row>
    <row r="2340" spans="1:12" ht="13.5" x14ac:dyDescent="0.25">
      <c r="A2340" s="3">
        <f>RSI!A2340</f>
        <v>45412</v>
      </c>
      <c r="B2340" s="2">
        <f>RSI!B2340</f>
        <v>20.952999999999999</v>
      </c>
      <c r="C2340" s="2">
        <f>RSI!I2340</f>
        <v>47.854830373897521</v>
      </c>
      <c r="D2340" s="2">
        <f>MACD!E2340</f>
        <v>3.894765007029477E-2</v>
      </c>
      <c r="E2340" s="2">
        <f>MACD!F2340</f>
        <v>1.8838171058818035E-2</v>
      </c>
      <c r="F2340" s="2">
        <f>'Moving Avg'!D2340</f>
        <v>20.98</v>
      </c>
      <c r="G2340" s="2">
        <f>'Moving Avg'!F2340</f>
        <v>20.975799999999996</v>
      </c>
      <c r="H2340" s="2">
        <f>'Moving Avg'!G2340</f>
        <v>21.030000000000008</v>
      </c>
      <c r="I2340" s="2">
        <f>'Moving Avg'!H2340</f>
        <v>19.880240000000011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</row>
    <row r="2341" spans="1:12" ht="13.5" x14ac:dyDescent="0.25">
      <c r="A2341" s="3">
        <f>RSI!A2341</f>
        <v>45414</v>
      </c>
      <c r="B2341" s="2">
        <f>RSI!B2341</f>
        <v>20.952999999999999</v>
      </c>
      <c r="C2341" s="2">
        <f>RSI!I2341</f>
        <v>47.854830373897521</v>
      </c>
      <c r="D2341" s="2">
        <f>MACD!E2341</f>
        <v>4.3697878126710776E-2</v>
      </c>
      <c r="E2341" s="2">
        <f>MACD!F2341</f>
        <v>2.3810112472396585E-2</v>
      </c>
      <c r="F2341" s="2">
        <f>'Moving Avg'!D2341</f>
        <v>20.971</v>
      </c>
      <c r="G2341" s="2">
        <f>'Moving Avg'!F2341</f>
        <v>20.980249999999998</v>
      </c>
      <c r="H2341" s="2">
        <f>'Moving Avg'!G2341</f>
        <v>21.024680000000007</v>
      </c>
      <c r="I2341" s="2">
        <f>'Moving Avg'!H2341</f>
        <v>19.887340000000009</v>
      </c>
      <c r="J2341" s="5" t="str">
        <f>OBV!F2341</f>
        <v>BEARISH</v>
      </c>
      <c r="K2341" s="5" t="str">
        <f>OBV!G2341</f>
        <v>NEUTRAL</v>
      </c>
      <c r="L2341" s="5" t="str">
        <f>OBV!H2341</f>
        <v>CONFIRMED BEARISH</v>
      </c>
    </row>
    <row r="2342" spans="1:12" ht="13.5" x14ac:dyDescent="0.25">
      <c r="A2342" s="3">
        <f>RSI!A2342</f>
        <v>45415</v>
      </c>
      <c r="B2342" s="2">
        <f>RSI!B2342</f>
        <v>20.25</v>
      </c>
      <c r="C2342" s="2">
        <f>RSI!I2342</f>
        <v>17.482707588167216</v>
      </c>
      <c r="D2342" s="2">
        <f>MACD!E2342</f>
        <v>9.990734024354353E-2</v>
      </c>
      <c r="E2342" s="2">
        <f>MACD!F2342</f>
        <v>3.9029558026625971E-2</v>
      </c>
      <c r="F2342" s="2">
        <f>'Moving Avg'!D2342</f>
        <v>20.821400000000001</v>
      </c>
      <c r="G2342" s="2">
        <f>'Moving Avg'!F2342</f>
        <v>20.949549999999995</v>
      </c>
      <c r="H2342" s="2">
        <f>'Moving Avg'!G2342</f>
        <v>21.005300000000005</v>
      </c>
      <c r="I2342" s="2">
        <f>'Moving Avg'!H2342</f>
        <v>19.89092500000001</v>
      </c>
      <c r="J2342" s="5" t="str">
        <f>OBV!F2342</f>
        <v>BEARISH</v>
      </c>
      <c r="K2342" s="5" t="str">
        <f>OBV!G2342</f>
        <v>WEAK</v>
      </c>
      <c r="L2342" s="5" t="str">
        <f>OBV!H2342</f>
        <v>CONFIRMED BEARISH</v>
      </c>
    </row>
    <row r="2343" spans="1:12" ht="13.5" x14ac:dyDescent="0.25">
      <c r="A2343" s="3">
        <f>RSI!A2343</f>
        <v>45418</v>
      </c>
      <c r="B2343" s="2">
        <f>RSI!B2343</f>
        <v>20.25</v>
      </c>
      <c r="C2343" s="2">
        <f>RSI!I2343</f>
        <v>17.482707588167216</v>
      </c>
      <c r="D2343" s="2">
        <f>MACD!E2343</f>
        <v>0.12573062434939786</v>
      </c>
      <c r="E2343" s="2">
        <f>MACD!F2343</f>
        <v>5.6369771291180357E-2</v>
      </c>
      <c r="F2343" s="2">
        <f>'Moving Avg'!D2343</f>
        <v>20.671799999999998</v>
      </c>
      <c r="G2343" s="2">
        <f>'Moving Avg'!F2343</f>
        <v>20.912149999999997</v>
      </c>
      <c r="H2343" s="2">
        <f>'Moving Avg'!G2343</f>
        <v>20.985920000000007</v>
      </c>
      <c r="I2343" s="2">
        <f>'Moving Avg'!H2343</f>
        <v>19.89407000000001</v>
      </c>
      <c r="J2343" s="5" t="str">
        <f>OBV!F2343</f>
        <v>BEARISH</v>
      </c>
      <c r="K2343" s="5" t="str">
        <f>OBV!G2343</f>
        <v>WEAK</v>
      </c>
      <c r="L2343" s="5" t="str">
        <f>OBV!H2343</f>
        <v>CONFIRMED BEARISH</v>
      </c>
    </row>
    <row r="2344" spans="1:12" ht="13.5" x14ac:dyDescent="0.25">
      <c r="A2344" s="3">
        <f>RSI!A2344</f>
        <v>45419</v>
      </c>
      <c r="B2344" s="2">
        <f>RSI!B2344</f>
        <v>20.25</v>
      </c>
      <c r="C2344" s="2">
        <f>RSI!I2344</f>
        <v>17.482707588167216</v>
      </c>
      <c r="D2344" s="2">
        <f>MACD!E2344</f>
        <v>0.15152686546538519</v>
      </c>
      <c r="E2344" s="2">
        <f>MACD!F2344</f>
        <v>7.5401190126021325E-2</v>
      </c>
      <c r="F2344" s="2">
        <f>'Moving Avg'!D2344</f>
        <v>20.531200000000002</v>
      </c>
      <c r="G2344" s="2">
        <f>'Moving Avg'!F2344</f>
        <v>20.874749999999999</v>
      </c>
      <c r="H2344" s="2">
        <f>'Moving Avg'!G2344</f>
        <v>20.973640000000003</v>
      </c>
      <c r="I2344" s="2">
        <f>'Moving Avg'!H2344</f>
        <v>19.89721500000001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</row>
    <row r="2345" spans="1:12" ht="13.5" x14ac:dyDescent="0.25">
      <c r="A2345" s="3">
        <f>RSI!A2345</f>
        <v>45420</v>
      </c>
      <c r="B2345" s="2">
        <f>RSI!B2345</f>
        <v>20.25</v>
      </c>
      <c r="C2345" s="2">
        <f>RSI!I2345</f>
        <v>17.482707588167216</v>
      </c>
      <c r="D2345" s="2">
        <f>MACD!E2345</f>
        <v>0.17700794479597093</v>
      </c>
      <c r="E2345" s="2">
        <f>MACD!F2345</f>
        <v>9.572254106001124E-2</v>
      </c>
      <c r="F2345" s="2">
        <f>'Moving Avg'!D2345</f>
        <v>20.390599999999999</v>
      </c>
      <c r="G2345" s="2">
        <f>'Moving Avg'!F2345</f>
        <v>20.837349999999997</v>
      </c>
      <c r="H2345" s="2">
        <f>'Moving Avg'!G2345</f>
        <v>20.961360000000003</v>
      </c>
      <c r="I2345" s="2">
        <f>'Moving Avg'!H2345</f>
        <v>19.90036000000001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</row>
    <row r="2346" spans="1:12" ht="13.5" x14ac:dyDescent="0.25">
      <c r="A2346" s="3">
        <f>RSI!A2346</f>
        <v>45421</v>
      </c>
      <c r="B2346" s="2">
        <f>RSI!B2346</f>
        <v>20.25</v>
      </c>
      <c r="C2346" s="2">
        <f>RSI!I2346</f>
        <v>17.482707588167216</v>
      </c>
      <c r="D2346" s="2">
        <f>MACD!E2346</f>
        <v>0.22256710444476369</v>
      </c>
      <c r="E2346" s="2">
        <f>MACD!F2346</f>
        <v>0.12109145373696174</v>
      </c>
      <c r="F2346" s="2">
        <f>'Moving Avg'!D2346</f>
        <v>20.25</v>
      </c>
      <c r="G2346" s="2">
        <f>'Moving Avg'!F2346</f>
        <v>20.799949999999995</v>
      </c>
      <c r="H2346" s="2">
        <f>'Moving Avg'!G2346</f>
        <v>20.957600000000003</v>
      </c>
      <c r="I2346" s="2">
        <f>'Moving Avg'!H2346</f>
        <v>19.907900000000012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</row>
    <row r="2347" spans="1:12" ht="13.5" x14ac:dyDescent="0.25">
      <c r="A2347" s="3">
        <f>RSI!A2347</f>
        <v>45422</v>
      </c>
      <c r="B2347" s="2">
        <f>RSI!B2347</f>
        <v>20.25</v>
      </c>
      <c r="C2347" s="2">
        <f>RSI!I2347</f>
        <v>17.482707588167216</v>
      </c>
      <c r="D2347" s="2">
        <f>MACD!E2347</f>
        <v>0.26424944201069067</v>
      </c>
      <c r="E2347" s="2">
        <f>MACD!F2347</f>
        <v>0.14972305139170755</v>
      </c>
      <c r="F2347" s="2">
        <f>'Moving Avg'!D2347</f>
        <v>20.25</v>
      </c>
      <c r="G2347" s="2">
        <f>'Moving Avg'!F2347</f>
        <v>20.758149999999997</v>
      </c>
      <c r="H2347" s="2">
        <f>'Moving Avg'!G2347</f>
        <v>20.938220000000001</v>
      </c>
      <c r="I2347" s="2">
        <f>'Moving Avg'!H2347</f>
        <v>19.91814500000001</v>
      </c>
      <c r="J2347" s="5" t="str">
        <f>OBV!F2347</f>
        <v>NEUTRAL</v>
      </c>
      <c r="K2347" s="5" t="str">
        <f>OBV!G2347</f>
        <v>NEUTRAL</v>
      </c>
      <c r="L2347" s="5" t="str">
        <f>OBV!H2347</f>
        <v>NEUTRAL</v>
      </c>
    </row>
    <row r="2348" spans="1:12" ht="13.5" x14ac:dyDescent="0.25">
      <c r="A2348" s="3">
        <f>RSI!A2348</f>
        <v>45425</v>
      </c>
      <c r="B2348" s="2">
        <f>RSI!B2348</f>
        <v>20.25</v>
      </c>
      <c r="C2348" s="2">
        <f>RSI!I2348</f>
        <v>17.482707588167216</v>
      </c>
      <c r="D2348" s="2">
        <f>MACD!E2348</f>
        <v>0.30241937096392846</v>
      </c>
      <c r="E2348" s="2">
        <f>MACD!F2348</f>
        <v>0.18026231530615175</v>
      </c>
      <c r="F2348" s="2">
        <f>'Moving Avg'!D2348</f>
        <v>20.25</v>
      </c>
      <c r="G2348" s="2">
        <f>'Moving Avg'!F2348</f>
        <v>20.716349999999998</v>
      </c>
      <c r="H2348" s="2">
        <f>'Moving Avg'!G2348</f>
        <v>20.918839999999999</v>
      </c>
      <c r="I2348" s="2">
        <f>'Moving Avg'!H2348</f>
        <v>19.928390000000007</v>
      </c>
      <c r="J2348" s="5" t="str">
        <f>OBV!F2348</f>
        <v>NEUTRAL</v>
      </c>
      <c r="K2348" s="5" t="str">
        <f>OBV!G2348</f>
        <v>NEUTRAL</v>
      </c>
      <c r="L2348" s="5" t="str">
        <f>OBV!H2348</f>
        <v>NEUTRAL</v>
      </c>
    </row>
    <row r="2349" spans="1:12" ht="13.5" x14ac:dyDescent="0.25">
      <c r="A2349" s="3">
        <f>RSI!A2349</f>
        <v>45426</v>
      </c>
      <c r="B2349" s="2">
        <f>RSI!B2349</f>
        <v>20.25</v>
      </c>
      <c r="C2349" s="2">
        <f>RSI!I2349</f>
        <v>17.482707588167216</v>
      </c>
      <c r="D2349" s="2">
        <f>MACD!E2349</f>
        <v>0.3304793509590418</v>
      </c>
      <c r="E2349" s="2">
        <f>MACD!F2349</f>
        <v>0.21030572243672979</v>
      </c>
      <c r="F2349" s="2">
        <f>'Moving Avg'!D2349</f>
        <v>20.25</v>
      </c>
      <c r="G2349" s="2">
        <f>'Moving Avg'!F2349</f>
        <v>20.677199999999999</v>
      </c>
      <c r="H2349" s="2">
        <f>'Moving Avg'!G2349</f>
        <v>20.899460000000005</v>
      </c>
      <c r="I2349" s="2">
        <f>'Moving Avg'!H2349</f>
        <v>19.938635000000009</v>
      </c>
      <c r="J2349" s="5" t="str">
        <f>OBV!F2349</f>
        <v>NEUTRAL</v>
      </c>
      <c r="K2349" s="5" t="str">
        <f>OBV!G2349</f>
        <v>NEUTRAL</v>
      </c>
      <c r="L2349" s="5" t="str">
        <f>OBV!H2349</f>
        <v>NEUTRAL</v>
      </c>
    </row>
    <row r="2350" spans="1:12" ht="13.5" x14ac:dyDescent="0.25">
      <c r="A2350" s="3">
        <f>RSI!A2350</f>
        <v>45427</v>
      </c>
      <c r="B2350" s="2">
        <f>RSI!B2350</f>
        <v>20.25</v>
      </c>
      <c r="C2350" s="2">
        <f>RSI!I2350</f>
        <v>17.482707588167216</v>
      </c>
      <c r="D2350" s="2">
        <f>MACD!E2350</f>
        <v>0.35670891533174398</v>
      </c>
      <c r="E2350" s="2">
        <f>MACD!F2350</f>
        <v>0.23958636101573266</v>
      </c>
      <c r="F2350" s="2">
        <f>'Moving Avg'!D2350</f>
        <v>20.25</v>
      </c>
      <c r="G2350" s="2">
        <f>'Moving Avg'!F2350</f>
        <v>20.63805</v>
      </c>
      <c r="H2350" s="2">
        <f>'Moving Avg'!G2350</f>
        <v>20.88008</v>
      </c>
      <c r="I2350" s="2">
        <f>'Moving Avg'!H2350</f>
        <v>19.94888000000001</v>
      </c>
      <c r="J2350" s="5" t="str">
        <f>OBV!F2350</f>
        <v>NEUTRAL</v>
      </c>
      <c r="K2350" s="5" t="str">
        <f>OBV!G2350</f>
        <v>NEUTRAL</v>
      </c>
      <c r="L2350" s="5" t="str">
        <f>OBV!H2350</f>
        <v>NEUTRAL</v>
      </c>
    </row>
    <row r="2351" spans="1:12" ht="13.5" x14ac:dyDescent="0.25">
      <c r="A2351" s="3">
        <f>RSI!A2351</f>
        <v>45428</v>
      </c>
      <c r="B2351" s="2">
        <f>RSI!B2351</f>
        <v>20.25</v>
      </c>
      <c r="C2351" s="2">
        <f>RSI!I2351</f>
        <v>17.482707588167216</v>
      </c>
      <c r="D2351" s="2">
        <f>MACD!E2351</f>
        <v>0.3812054809760923</v>
      </c>
      <c r="E2351" s="2">
        <f>MACD!F2351</f>
        <v>0.26791018500780461</v>
      </c>
      <c r="F2351" s="2">
        <f>'Moving Avg'!D2351</f>
        <v>20.25</v>
      </c>
      <c r="G2351" s="2">
        <f>'Moving Avg'!F2351</f>
        <v>20.598900000000004</v>
      </c>
      <c r="H2351" s="2">
        <f>'Moving Avg'!G2351</f>
        <v>20.862460000000002</v>
      </c>
      <c r="I2351" s="2">
        <f>'Moving Avg'!H2351</f>
        <v>19.959125000000011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</row>
    <row r="2352" spans="1:12" ht="13.5" x14ac:dyDescent="0.25">
      <c r="A2352" s="3">
        <f>RSI!A2352</f>
        <v>45429</v>
      </c>
      <c r="B2352" s="2">
        <f>RSI!B2352</f>
        <v>20.25</v>
      </c>
      <c r="C2352" s="2">
        <f>RSI!I2352</f>
        <v>17.482707588167216</v>
      </c>
      <c r="D2352" s="2">
        <f>MACD!E2352</f>
        <v>0.29591127478889234</v>
      </c>
      <c r="E2352" s="2">
        <f>MACD!F2352</f>
        <v>0.27351040296402218</v>
      </c>
      <c r="F2352" s="2">
        <f>'Moving Avg'!D2352</f>
        <v>20.25</v>
      </c>
      <c r="G2352" s="2">
        <f>'Moving Avg'!F2352</f>
        <v>20.559750000000001</v>
      </c>
      <c r="H2352" s="2">
        <f>'Moving Avg'!G2352</f>
        <v>20.844839999999998</v>
      </c>
      <c r="I2352" s="2">
        <f>'Moving Avg'!H2352</f>
        <v>19.969370000000012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</row>
    <row r="2353" spans="1:12" ht="13.5" x14ac:dyDescent="0.25">
      <c r="A2353" s="3">
        <f>RSI!A2353</f>
        <v>45432</v>
      </c>
      <c r="B2353" s="2">
        <f>RSI!B2353</f>
        <v>21.140999999999998</v>
      </c>
      <c r="C2353" s="2">
        <f>RSI!I2353</f>
        <v>70.713839451102757</v>
      </c>
      <c r="D2353" s="2">
        <f>MACD!E2353</f>
        <v>0.15971312151073036</v>
      </c>
      <c r="E2353" s="2">
        <f>MACD!F2353</f>
        <v>0.25075094667336384</v>
      </c>
      <c r="F2353" s="2">
        <f>'Moving Avg'!D2353</f>
        <v>20.428199999999997</v>
      </c>
      <c r="G2353" s="2">
        <f>'Moving Avg'!F2353</f>
        <v>20.573600000000003</v>
      </c>
      <c r="H2353" s="2">
        <f>'Moving Avg'!G2353</f>
        <v>20.845039999999997</v>
      </c>
      <c r="I2353" s="2">
        <f>'Moving Avg'!H2353</f>
        <v>19.98407000000001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</row>
    <row r="2354" spans="1:12" ht="13.5" x14ac:dyDescent="0.25">
      <c r="A2354" s="3">
        <f>RSI!A2354</f>
        <v>45433</v>
      </c>
      <c r="B2354" s="2">
        <f>RSI!B2354</f>
        <v>21.140999999999998</v>
      </c>
      <c r="C2354" s="2">
        <f>RSI!I2354</f>
        <v>70.713839451102757</v>
      </c>
      <c r="D2354" s="2">
        <f>MACD!E2354</f>
        <v>4.1031227956494831E-2</v>
      </c>
      <c r="E2354" s="2">
        <f>MACD!F2354</f>
        <v>0.20880700292999005</v>
      </c>
      <c r="F2354" s="2">
        <f>'Moving Avg'!D2354</f>
        <v>20.606399999999997</v>
      </c>
      <c r="G2354" s="2">
        <f>'Moving Avg'!F2354</f>
        <v>20.58745</v>
      </c>
      <c r="H2354" s="2">
        <f>'Moving Avg'!G2354</f>
        <v>20.84524</v>
      </c>
      <c r="I2354" s="2">
        <f>'Moving Avg'!H2354</f>
        <v>19.998770000000011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</row>
    <row r="2355" spans="1:12" ht="13.5" x14ac:dyDescent="0.25">
      <c r="A2355" s="3">
        <f>RSI!A2355</f>
        <v>45434</v>
      </c>
      <c r="B2355" s="2">
        <f>RSI!B2355</f>
        <v>21.140999999999998</v>
      </c>
      <c r="C2355" s="2">
        <f>RSI!I2355</f>
        <v>70.713839451102757</v>
      </c>
      <c r="D2355" s="2">
        <f>MACD!E2355</f>
        <v>-6.2574600075532061E-2</v>
      </c>
      <c r="E2355" s="2">
        <f>MACD!F2355</f>
        <v>0.15453068232888564</v>
      </c>
      <c r="F2355" s="2">
        <f>'Moving Avg'!D2355</f>
        <v>20.784600000000001</v>
      </c>
      <c r="G2355" s="2">
        <f>'Moving Avg'!F2355</f>
        <v>20.601300000000002</v>
      </c>
      <c r="H2355" s="2">
        <f>'Moving Avg'!G2355</f>
        <v>20.84544</v>
      </c>
      <c r="I2355" s="2">
        <f>'Moving Avg'!H2355</f>
        <v>20.013470000000009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</row>
    <row r="2356" spans="1:12" ht="13.5" x14ac:dyDescent="0.25">
      <c r="A2356" s="3">
        <f>RSI!A2356</f>
        <v>45435</v>
      </c>
      <c r="B2356" s="2">
        <f>RSI!B2356</f>
        <v>21.094000000000001</v>
      </c>
      <c r="C2356" s="2">
        <f>RSI!I2356</f>
        <v>67.830982817574821</v>
      </c>
      <c r="D2356" s="2">
        <f>MACD!E2356</f>
        <v>-0.14970652118238448</v>
      </c>
      <c r="E2356" s="2">
        <f>MACD!F2356</f>
        <v>9.3683241626631622E-2</v>
      </c>
      <c r="F2356" s="2">
        <f>'Moving Avg'!D2356</f>
        <v>20.953399999999998</v>
      </c>
      <c r="G2356" s="2">
        <f>'Moving Avg'!F2356</f>
        <v>20.606100000000005</v>
      </c>
      <c r="H2356" s="2">
        <f>'Moving Avg'!G2356</f>
        <v>20.8447</v>
      </c>
      <c r="I2356" s="2">
        <f>'Moving Avg'!H2356</f>
        <v>20.02793500000001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</row>
    <row r="2357" spans="1:12" ht="13.5" x14ac:dyDescent="0.25">
      <c r="A2357" s="3">
        <f>RSI!A2357</f>
        <v>45436</v>
      </c>
      <c r="B2357" s="2">
        <f>RSI!B2357</f>
        <v>21.094000000000001</v>
      </c>
      <c r="C2357" s="2">
        <f>RSI!I2357</f>
        <v>67.830982817574821</v>
      </c>
      <c r="D2357" s="2">
        <f>MACD!E2357</f>
        <v>-0.22588444773410998</v>
      </c>
      <c r="E2357" s="2">
        <f>MACD!F2357</f>
        <v>2.9769703754483304E-2</v>
      </c>
      <c r="F2357" s="2">
        <f>'Moving Avg'!D2357</f>
        <v>21.122199999999999</v>
      </c>
      <c r="G2357" s="2">
        <f>'Moving Avg'!F2357</f>
        <v>20.610900000000001</v>
      </c>
      <c r="H2357" s="2">
        <f>'Moving Avg'!G2357</f>
        <v>20.843960000000003</v>
      </c>
      <c r="I2357" s="2">
        <f>'Moving Avg'!H2357</f>
        <v>20.040180000000007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</row>
    <row r="2358" spans="1:12" ht="13.5" x14ac:dyDescent="0.25">
      <c r="A2358" s="3">
        <f>RSI!A2358</f>
        <v>45439</v>
      </c>
      <c r="B2358" s="2">
        <f>RSI!B2358</f>
        <v>21.234000000000002</v>
      </c>
      <c r="C2358" s="2">
        <f>RSI!I2358</f>
        <v>71.802278216945112</v>
      </c>
      <c r="D2358" s="2">
        <f>MACD!E2358</f>
        <v>-0.30298243067083064</v>
      </c>
      <c r="E2358" s="2">
        <f>MACD!F2358</f>
        <v>-3.6780723130579479E-2</v>
      </c>
      <c r="F2358" s="2">
        <f>'Moving Avg'!D2358</f>
        <v>21.140800000000002</v>
      </c>
      <c r="G2358" s="2">
        <f>'Moving Avg'!F2358</f>
        <v>20.622700000000002</v>
      </c>
      <c r="H2358" s="2">
        <f>'Moving Avg'!G2358</f>
        <v>20.846020000000003</v>
      </c>
      <c r="I2358" s="2">
        <f>'Moving Avg'!H2358</f>
        <v>20.048955000000007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</row>
    <row r="2359" spans="1:12" ht="13.5" x14ac:dyDescent="0.25">
      <c r="A2359" s="3">
        <f>RSI!A2359</f>
        <v>45440</v>
      </c>
      <c r="B2359" s="2">
        <f>RSI!B2359</f>
        <v>21.234000000000002</v>
      </c>
      <c r="C2359" s="2">
        <f>RSI!I2359</f>
        <v>71.802278216945112</v>
      </c>
      <c r="D2359" s="2">
        <f>MACD!E2359</f>
        <v>-0.37114771723754103</v>
      </c>
      <c r="E2359" s="2">
        <f>MACD!F2359</f>
        <v>-0.10365412195197179</v>
      </c>
      <c r="F2359" s="2">
        <f>'Moving Avg'!D2359</f>
        <v>21.159399999999998</v>
      </c>
      <c r="G2359" s="2">
        <f>'Moving Avg'!F2359</f>
        <v>20.636749999999999</v>
      </c>
      <c r="H2359" s="2">
        <f>'Moving Avg'!G2359</f>
        <v>20.848080000000003</v>
      </c>
      <c r="I2359" s="2">
        <f>'Moving Avg'!H2359</f>
        <v>20.053465000000003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</row>
    <row r="2360" spans="1:12" ht="13.5" x14ac:dyDescent="0.25">
      <c r="A2360" s="3">
        <f>RSI!A2360</f>
        <v>45441</v>
      </c>
      <c r="B2360" s="2">
        <f>RSI!B2360</f>
        <v>21.234000000000002</v>
      </c>
      <c r="C2360" s="2">
        <f>RSI!I2360</f>
        <v>71.802278216945112</v>
      </c>
      <c r="D2360" s="2">
        <f>MACD!E2360</f>
        <v>-0.43153764013467466</v>
      </c>
      <c r="E2360" s="2">
        <f>MACD!F2360</f>
        <v>-0.16923082558851238</v>
      </c>
      <c r="F2360" s="2">
        <f>'Moving Avg'!D2360</f>
        <v>21.178000000000004</v>
      </c>
      <c r="G2360" s="2">
        <f>'Moving Avg'!F2360</f>
        <v>20.650799999999997</v>
      </c>
      <c r="H2360" s="2">
        <f>'Moving Avg'!G2360</f>
        <v>20.85014</v>
      </c>
      <c r="I2360" s="2">
        <f>'Moving Avg'!H2360</f>
        <v>20.057975000000003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</row>
    <row r="2361" spans="1:12" ht="13.5" x14ac:dyDescent="0.25">
      <c r="A2361" s="3">
        <f>RSI!A2361</f>
        <v>45442</v>
      </c>
      <c r="B2361" s="2">
        <f>RSI!B2361</f>
        <v>21.234000000000002</v>
      </c>
      <c r="C2361" s="2">
        <f>RSI!I2361</f>
        <v>71.802278216945112</v>
      </c>
      <c r="D2361" s="2">
        <f>MACD!E2361</f>
        <v>-0.48514754963944284</v>
      </c>
      <c r="E2361" s="2">
        <f>MACD!F2361</f>
        <v>-0.23241417039869849</v>
      </c>
      <c r="F2361" s="2">
        <f>'Moving Avg'!D2361</f>
        <v>21.206</v>
      </c>
      <c r="G2361" s="2">
        <f>'Moving Avg'!F2361</f>
        <v>20.664849999999994</v>
      </c>
      <c r="H2361" s="2">
        <f>'Moving Avg'!G2361</f>
        <v>20.852200000000003</v>
      </c>
      <c r="I2361" s="2">
        <f>'Moving Avg'!H2361</f>
        <v>20.066925000000005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</row>
    <row r="2362" spans="1:12" ht="13.5" x14ac:dyDescent="0.25">
      <c r="A2362" s="3">
        <f>RSI!A2362</f>
        <v>45443</v>
      </c>
      <c r="B2362" s="2">
        <f>RSI!B2362</f>
        <v>21.338000000000001</v>
      </c>
      <c r="C2362" s="2">
        <f>RSI!I2362</f>
        <v>74.898538395933528</v>
      </c>
      <c r="D2362" s="2">
        <f>MACD!E2362</f>
        <v>-0.54053824740369549</v>
      </c>
      <c r="E2362" s="2">
        <f>MACD!F2362</f>
        <v>-0.29403898579969789</v>
      </c>
      <c r="F2362" s="2">
        <f>'Moving Avg'!D2362</f>
        <v>21.254799999999999</v>
      </c>
      <c r="G2362" s="2">
        <f>'Moving Avg'!F2362</f>
        <v>20.719249999999995</v>
      </c>
      <c r="H2362" s="2">
        <f>'Moving Avg'!G2362</f>
        <v>20.856340000000003</v>
      </c>
      <c r="I2362" s="2">
        <f>'Moving Avg'!H2362</f>
        <v>20.076395000000005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</row>
    <row r="2363" spans="1:12" ht="13.5" x14ac:dyDescent="0.25">
      <c r="A2363" s="3">
        <f>RSI!A2363</f>
        <v>45446</v>
      </c>
      <c r="B2363" s="2">
        <f>RSI!B2363</f>
        <v>21.338000000000001</v>
      </c>
      <c r="C2363" s="2">
        <f>RSI!I2363</f>
        <v>74.898538395933528</v>
      </c>
      <c r="D2363" s="2">
        <f>MACD!E2363</f>
        <v>-0.45309747502635744</v>
      </c>
      <c r="E2363" s="2">
        <f>MACD!F2363</f>
        <v>-0.32585068364502984</v>
      </c>
      <c r="F2363" s="2">
        <f>'Moving Avg'!D2363</f>
        <v>21.275600000000004</v>
      </c>
      <c r="G2363" s="2">
        <f>'Moving Avg'!F2363</f>
        <v>20.773649999999996</v>
      </c>
      <c r="H2363" s="2">
        <f>'Moving Avg'!G2363</f>
        <v>20.860480000000003</v>
      </c>
      <c r="I2363" s="2">
        <f>'Moving Avg'!H2363</f>
        <v>20.085865000000005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</row>
    <row r="2364" spans="1:12" ht="13.5" x14ac:dyDescent="0.25">
      <c r="A2364" s="3">
        <f>RSI!A2364</f>
        <v>45447</v>
      </c>
      <c r="B2364" s="2">
        <f>RSI!B2364</f>
        <v>21.234000000000002</v>
      </c>
      <c r="C2364" s="2">
        <f>RSI!I2364</f>
        <v>66.437803994449268</v>
      </c>
      <c r="D2364" s="2">
        <f>MACD!E2364</f>
        <v>-0.37396755393270453</v>
      </c>
      <c r="E2364" s="2">
        <f>MACD!F2364</f>
        <v>-0.33547405770256478</v>
      </c>
      <c r="F2364" s="2">
        <f>'Moving Avg'!D2364</f>
        <v>21.275600000000004</v>
      </c>
      <c r="G2364" s="2">
        <f>'Moving Avg'!F2364</f>
        <v>20.822849999999995</v>
      </c>
      <c r="H2364" s="2">
        <f>'Moving Avg'!G2364</f>
        <v>20.862539999999999</v>
      </c>
      <c r="I2364" s="2">
        <f>'Moving Avg'!H2364</f>
        <v>20.094815000000004</v>
      </c>
      <c r="J2364" s="5" t="str">
        <f>OBV!F2364</f>
        <v>BULLISH</v>
      </c>
      <c r="K2364" s="5" t="str">
        <f>OBV!G2364</f>
        <v>NEUTRAL</v>
      </c>
      <c r="L2364" s="5" t="str">
        <f>OBV!H2364</f>
        <v>NEUTRAL</v>
      </c>
    </row>
    <row r="2365" spans="1:12" ht="13.5" x14ac:dyDescent="0.25">
      <c r="A2365" s="3">
        <f>RSI!A2365</f>
        <v>45448</v>
      </c>
      <c r="B2365" s="2">
        <f>RSI!B2365</f>
        <v>21.234000000000002</v>
      </c>
      <c r="C2365" s="2">
        <f>RSI!I2365</f>
        <v>66.437803994449268</v>
      </c>
      <c r="D2365" s="2">
        <f>MACD!E2365</f>
        <v>-0.30876926756095102</v>
      </c>
      <c r="E2365" s="2">
        <f>MACD!F2365</f>
        <v>-0.33013309967424204</v>
      </c>
      <c r="F2365" s="2">
        <f>'Moving Avg'!D2365</f>
        <v>21.275600000000004</v>
      </c>
      <c r="G2365" s="2">
        <f>'Moving Avg'!F2365</f>
        <v>20.872049999999994</v>
      </c>
      <c r="H2365" s="2">
        <f>'Moving Avg'!G2365</f>
        <v>20.864599999999999</v>
      </c>
      <c r="I2365" s="2">
        <f>'Moving Avg'!H2365</f>
        <v>20.103765000000006</v>
      </c>
      <c r="J2365" s="5" t="str">
        <f>OBV!F2365</f>
        <v>BULLISH</v>
      </c>
      <c r="K2365" s="5" t="str">
        <f>OBV!G2365</f>
        <v>NEUTRAL</v>
      </c>
      <c r="L2365" s="5" t="str">
        <f>OBV!H2365</f>
        <v>NEUTRAL</v>
      </c>
    </row>
    <row r="2366" spans="1:12" ht="13.5" x14ac:dyDescent="0.25">
      <c r="A2366" s="3">
        <f>RSI!A2366</f>
        <v>45449</v>
      </c>
      <c r="B2366" s="2">
        <f>RSI!B2366</f>
        <v>21.234000000000002</v>
      </c>
      <c r="C2366" s="2">
        <f>RSI!I2366</f>
        <v>66.437803994449268</v>
      </c>
      <c r="D2366" s="2">
        <f>MACD!E2366</f>
        <v>-0.26245984926330124</v>
      </c>
      <c r="E2366" s="2">
        <f>MACD!F2366</f>
        <v>-0.31659844959205391</v>
      </c>
      <c r="F2366" s="2">
        <f>'Moving Avg'!D2366</f>
        <v>21.275600000000004</v>
      </c>
      <c r="G2366" s="2">
        <f>'Moving Avg'!F2366</f>
        <v>20.921249999999993</v>
      </c>
      <c r="H2366" s="2">
        <f>'Moving Avg'!G2366</f>
        <v>20.872000000000003</v>
      </c>
      <c r="I2366" s="2">
        <f>'Moving Avg'!H2366</f>
        <v>20.108365000000003</v>
      </c>
      <c r="J2366" s="5" t="str">
        <f>OBV!F2366</f>
        <v>BULLISH</v>
      </c>
      <c r="K2366" s="5" t="str">
        <f>OBV!G2366</f>
        <v>NEUTRAL</v>
      </c>
      <c r="L2366" s="5" t="str">
        <f>OBV!H2366</f>
        <v>NEUTRAL</v>
      </c>
    </row>
    <row r="2367" spans="1:12" ht="13.5" x14ac:dyDescent="0.25">
      <c r="A2367" s="3">
        <f>RSI!A2367</f>
        <v>45450</v>
      </c>
      <c r="B2367" s="2">
        <f>RSI!B2367</f>
        <v>21.234000000000002</v>
      </c>
      <c r="C2367" s="2">
        <f>RSI!I2367</f>
        <v>66.437803994449268</v>
      </c>
      <c r="D2367" s="2">
        <f>MACD!E2367</f>
        <v>-0.22478198764248347</v>
      </c>
      <c r="E2367" s="2">
        <f>MACD!F2367</f>
        <v>-0.29823515720213989</v>
      </c>
      <c r="F2367" s="2">
        <f>'Moving Avg'!D2367</f>
        <v>21.254799999999999</v>
      </c>
      <c r="G2367" s="2">
        <f>'Moving Avg'!F2367</f>
        <v>20.970449999999996</v>
      </c>
      <c r="H2367" s="2">
        <f>'Moving Avg'!G2367</f>
        <v>20.8794</v>
      </c>
      <c r="I2367" s="2">
        <f>'Moving Avg'!H2367</f>
        <v>20.112875000000003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</row>
    <row r="2368" spans="1:12" ht="13.5" x14ac:dyDescent="0.25">
      <c r="A2368" s="3">
        <f>RSI!A2368</f>
        <v>45453</v>
      </c>
      <c r="B2368" s="2">
        <f>RSI!B2368</f>
        <v>21.469000000000001</v>
      </c>
      <c r="C2368" s="2">
        <f>RSI!I2368</f>
        <v>75.015617440714408</v>
      </c>
      <c r="D2368" s="2">
        <f>MACD!E2368</f>
        <v>-0.19016506486101648</v>
      </c>
      <c r="E2368" s="2">
        <f>MACD!F2368</f>
        <v>-0.27662113873391525</v>
      </c>
      <c r="F2368" s="2">
        <f>'Moving Avg'!D2368</f>
        <v>21.280999999999999</v>
      </c>
      <c r="G2368" s="2">
        <f>'Moving Avg'!F2368</f>
        <v>21.031399999999998</v>
      </c>
      <c r="H2368" s="2">
        <f>'Moving Avg'!G2368</f>
        <v>20.891500000000001</v>
      </c>
      <c r="I2368" s="2">
        <f>'Moving Avg'!H2368</f>
        <v>20.118560000000006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</row>
    <row r="2369" spans="1:12" ht="13.5" x14ac:dyDescent="0.25">
      <c r="A2369" s="3">
        <f>RSI!A2369</f>
        <v>45454</v>
      </c>
      <c r="B2369" s="2">
        <f>RSI!B2369</f>
        <v>21.469000000000001</v>
      </c>
      <c r="C2369" s="2">
        <f>RSI!I2369</f>
        <v>75.015617440714408</v>
      </c>
      <c r="D2369" s="2">
        <f>MACD!E2369</f>
        <v>-0.16355448359506397</v>
      </c>
      <c r="E2369" s="2">
        <f>MACD!F2369</f>
        <v>-0.25400780770614501</v>
      </c>
      <c r="F2369" s="2">
        <f>'Moving Avg'!D2369</f>
        <v>21.328000000000003</v>
      </c>
      <c r="G2369" s="2">
        <f>'Moving Avg'!F2369</f>
        <v>21.092349999999996</v>
      </c>
      <c r="H2369" s="2">
        <f>'Moving Avg'!G2369</f>
        <v>20.903600000000001</v>
      </c>
      <c r="I2369" s="2">
        <f>'Moving Avg'!H2369</f>
        <v>20.124245000000005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</row>
    <row r="2370" spans="1:12" ht="13.5" x14ac:dyDescent="0.25">
      <c r="A2370" s="3">
        <f>RSI!A2370</f>
        <v>45455</v>
      </c>
      <c r="B2370" s="2">
        <f>RSI!B2370</f>
        <v>21.469000000000001</v>
      </c>
      <c r="C2370" s="2">
        <f>RSI!I2370</f>
        <v>75.015617440714394</v>
      </c>
      <c r="D2370" s="2">
        <f>MACD!E2370</f>
        <v>-0.14351993150812348</v>
      </c>
      <c r="E2370" s="2">
        <f>MACD!F2370</f>
        <v>-0.23191023246654069</v>
      </c>
      <c r="F2370" s="2">
        <f>'Moving Avg'!D2370</f>
        <v>21.375</v>
      </c>
      <c r="G2370" s="2">
        <f>'Moving Avg'!F2370</f>
        <v>21.153299999999994</v>
      </c>
      <c r="H2370" s="2">
        <f>'Moving Avg'!G2370</f>
        <v>20.915700000000001</v>
      </c>
      <c r="I2370" s="2">
        <f>'Moving Avg'!H2370</f>
        <v>20.129930000000005</v>
      </c>
      <c r="J2370" s="5" t="str">
        <f>OBV!F2370</f>
        <v>BULLISH</v>
      </c>
      <c r="K2370" s="5" t="str">
        <f>OBV!G2370</f>
        <v>NEUTRAL</v>
      </c>
      <c r="L2370" s="5" t="str">
        <f>OBV!H2370</f>
        <v>CONFIRMED BULLISH</v>
      </c>
    </row>
    <row r="2371" spans="1:12" ht="13.5" x14ac:dyDescent="0.25">
      <c r="A2371" s="3">
        <f>RSI!A2371</f>
        <v>45456</v>
      </c>
      <c r="B2371" s="2">
        <f>RSI!B2371</f>
        <v>21.469000000000001</v>
      </c>
      <c r="C2371" s="2">
        <f>RSI!I2371</f>
        <v>75.015617440714408</v>
      </c>
      <c r="D2371" s="2">
        <f>MACD!E2371</f>
        <v>-0.12886585301825804</v>
      </c>
      <c r="E2371" s="2">
        <f>MACD!F2371</f>
        <v>-0.21130135657688418</v>
      </c>
      <c r="F2371" s="2">
        <f>'Moving Avg'!D2371</f>
        <v>21.421999999999997</v>
      </c>
      <c r="G2371" s="2">
        <f>'Moving Avg'!F2371</f>
        <v>21.214249999999996</v>
      </c>
      <c r="H2371" s="2">
        <f>'Moving Avg'!G2371</f>
        <v>20.927800000000005</v>
      </c>
      <c r="I2371" s="2">
        <f>'Moving Avg'!H2371</f>
        <v>20.135615000000005</v>
      </c>
      <c r="J2371" s="5" t="str">
        <f>OBV!F2371</f>
        <v>BULLISH</v>
      </c>
      <c r="K2371" s="5" t="str">
        <f>OBV!G2371</f>
        <v>NEUTRAL</v>
      </c>
      <c r="L2371" s="5" t="str">
        <f>OBV!H2371</f>
        <v>CONFIRMED BULLISH</v>
      </c>
    </row>
    <row r="2372" spans="1:12" ht="13.5" x14ac:dyDescent="0.25">
      <c r="A2372" s="3">
        <f>RSI!A2372</f>
        <v>45457</v>
      </c>
      <c r="B2372" s="2">
        <f>RSI!B2372</f>
        <v>21.469000000000001</v>
      </c>
      <c r="C2372" s="2">
        <f>RSI!I2372</f>
        <v>75.015617440714408</v>
      </c>
      <c r="D2372" s="2">
        <f>MACD!E2372</f>
        <v>-0.10259424334081046</v>
      </c>
      <c r="E2372" s="2">
        <f>MACD!F2372</f>
        <v>-0.18955993392966944</v>
      </c>
      <c r="F2372" s="2">
        <f>'Moving Avg'!D2372</f>
        <v>21.469000000000001</v>
      </c>
      <c r="G2372" s="2">
        <f>'Moving Avg'!F2372</f>
        <v>21.275199999999998</v>
      </c>
      <c r="H2372" s="2">
        <f>'Moving Avg'!G2372</f>
        <v>20.939900000000009</v>
      </c>
      <c r="I2372" s="2">
        <f>'Moving Avg'!H2372</f>
        <v>20.140860000000007</v>
      </c>
      <c r="J2372" s="5" t="str">
        <f>OBV!F2372</f>
        <v>BULLISH</v>
      </c>
      <c r="K2372" s="5" t="str">
        <f>OBV!G2372</f>
        <v>NEUTRAL</v>
      </c>
      <c r="L2372" s="5" t="str">
        <f>OBV!H2372</f>
        <v>CONFIRMED BULLISH</v>
      </c>
    </row>
    <row r="2373" spans="1:12" ht="13.5" x14ac:dyDescent="0.25">
      <c r="A2373" s="3">
        <f>RSI!A2373</f>
        <v>45461</v>
      </c>
      <c r="B2373" s="2">
        <f>RSI!B2373</f>
        <v>21.280999999999999</v>
      </c>
      <c r="C2373" s="2">
        <f>RSI!I2373</f>
        <v>57.874872926417851</v>
      </c>
      <c r="D2373" s="2">
        <f>MACD!E2373</f>
        <v>-6.8408859766275754E-2</v>
      </c>
      <c r="E2373" s="2">
        <f>MACD!F2373</f>
        <v>-0.16532971909699071</v>
      </c>
      <c r="F2373" s="2">
        <f>'Moving Avg'!D2373</f>
        <v>21.431400000000004</v>
      </c>
      <c r="G2373" s="2">
        <f>'Moving Avg'!F2373</f>
        <v>21.2822</v>
      </c>
      <c r="H2373" s="2">
        <f>'Moving Avg'!G2373</f>
        <v>20.945560000000004</v>
      </c>
      <c r="I2373" s="2">
        <f>'Moving Avg'!H2373</f>
        <v>20.145165000000006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</row>
    <row r="2374" spans="1:12" ht="13.5" x14ac:dyDescent="0.25">
      <c r="A2374" s="3">
        <f>RSI!A2374</f>
        <v>45462</v>
      </c>
      <c r="B2374" s="2">
        <f>RSI!B2374</f>
        <v>21.280999999999999</v>
      </c>
      <c r="C2374" s="2">
        <f>RSI!I2374</f>
        <v>57.874872926417851</v>
      </c>
      <c r="D2374" s="2">
        <f>MACD!E2374</f>
        <v>-5.6196278791738052E-2</v>
      </c>
      <c r="E2374" s="2">
        <f>MACD!F2374</f>
        <v>-0.14350303103594017</v>
      </c>
      <c r="F2374" s="2">
        <f>'Moving Avg'!D2374</f>
        <v>21.393800000000006</v>
      </c>
      <c r="G2374" s="2">
        <f>'Moving Avg'!F2374</f>
        <v>21.289200000000001</v>
      </c>
      <c r="H2374" s="2">
        <f>'Moving Avg'!G2374</f>
        <v>20.951220000000006</v>
      </c>
      <c r="I2374" s="2">
        <f>'Moving Avg'!H2374</f>
        <v>20.149470000000004</v>
      </c>
      <c r="J2374" s="5" t="str">
        <f>OBV!F2374</f>
        <v>BEARISH</v>
      </c>
      <c r="K2374" s="5" t="str">
        <f>OBV!G2374</f>
        <v>NEUTRAL</v>
      </c>
      <c r="L2374" s="5" t="str">
        <f>OBV!H2374</f>
        <v>CONFIRMED BEARISH</v>
      </c>
    </row>
    <row r="2375" spans="1:12" ht="13.5" x14ac:dyDescent="0.25">
      <c r="A2375" s="3">
        <f>RSI!A2375</f>
        <v>45463</v>
      </c>
      <c r="B2375" s="2">
        <f>RSI!B2375</f>
        <v>21.280999999999999</v>
      </c>
      <c r="C2375" s="2">
        <f>RSI!I2375</f>
        <v>57.874872926417844</v>
      </c>
      <c r="D2375" s="2">
        <f>MACD!E2375</f>
        <v>-4.6523216446537674E-2</v>
      </c>
      <c r="E2375" s="2">
        <f>MACD!F2375</f>
        <v>-0.12410706811805967</v>
      </c>
      <c r="F2375" s="2">
        <f>'Moving Avg'!D2375</f>
        <v>21.356200000000001</v>
      </c>
      <c r="G2375" s="2">
        <f>'Moving Avg'!F2375</f>
        <v>21.296200000000002</v>
      </c>
      <c r="H2375" s="2">
        <f>'Moving Avg'!G2375</f>
        <v>20.956880000000005</v>
      </c>
      <c r="I2375" s="2">
        <f>'Moving Avg'!H2375</f>
        <v>20.153775000000007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</row>
    <row r="2376" spans="1:12" ht="13.5" x14ac:dyDescent="0.25">
      <c r="A2376" s="3">
        <f>RSI!A2376</f>
        <v>45464</v>
      </c>
      <c r="B2376" s="2">
        <f>RSI!B2376</f>
        <v>21.280999999999999</v>
      </c>
      <c r="C2376" s="2">
        <f>RSI!I2376</f>
        <v>57.874872926417844</v>
      </c>
      <c r="D2376" s="2">
        <f>MACD!E2376</f>
        <v>-3.8950039777830625E-2</v>
      </c>
      <c r="E2376" s="2">
        <f>MACD!F2376</f>
        <v>-0.10707566245001388</v>
      </c>
      <c r="F2376" s="2">
        <f>'Moving Avg'!D2376</f>
        <v>21.318600000000004</v>
      </c>
      <c r="G2376" s="2">
        <f>'Moving Avg'!F2376</f>
        <v>21.305550000000004</v>
      </c>
      <c r="H2376" s="2">
        <f>'Moving Avg'!G2376</f>
        <v>20.962540000000004</v>
      </c>
      <c r="I2376" s="2">
        <f>'Moving Avg'!H2376</f>
        <v>20.158080000000005</v>
      </c>
      <c r="J2376" s="5" t="str">
        <f>OBV!F2376</f>
        <v>BEARISH</v>
      </c>
      <c r="K2376" s="5" t="str">
        <f>OBV!G2376</f>
        <v>NEUTRAL</v>
      </c>
      <c r="L2376" s="5" t="str">
        <f>OBV!H2376</f>
        <v>CONFIRMED BEARISH</v>
      </c>
    </row>
    <row r="2377" spans="1:12" ht="13.5" x14ac:dyDescent="0.25">
      <c r="A2377" s="3">
        <f>RSI!A2377</f>
        <v>45467</v>
      </c>
      <c r="B2377" s="2">
        <f>RSI!B2377</f>
        <v>21.280999999999999</v>
      </c>
      <c r="C2377" s="2">
        <f>RSI!I2377</f>
        <v>57.874872926417851</v>
      </c>
      <c r="D2377" s="2">
        <f>MACD!E2377</f>
        <v>-3.3108376692343455E-2</v>
      </c>
      <c r="E2377" s="2">
        <f>MACD!F2377</f>
        <v>-9.2282205298479802E-2</v>
      </c>
      <c r="F2377" s="2">
        <f>'Moving Avg'!D2377</f>
        <v>21.280999999999999</v>
      </c>
      <c r="G2377" s="2">
        <f>'Moving Avg'!F2377</f>
        <v>21.314900000000002</v>
      </c>
      <c r="H2377" s="2">
        <f>'Moving Avg'!G2377</f>
        <v>20.966440000000006</v>
      </c>
      <c r="I2377" s="2">
        <f>'Moving Avg'!H2377</f>
        <v>20.162385000000008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</row>
    <row r="2378" spans="1:12" ht="13.5" x14ac:dyDescent="0.25">
      <c r="A2378" s="3">
        <f>RSI!A2378</f>
        <v>45468</v>
      </c>
      <c r="B2378" s="2">
        <f>RSI!B2378</f>
        <v>21.280999999999999</v>
      </c>
      <c r="C2378" s="2">
        <f>RSI!I2378</f>
        <v>57.874872926417858</v>
      </c>
      <c r="D2378" s="2">
        <f>MACD!E2378</f>
        <v>7.4639619266783086E-3</v>
      </c>
      <c r="E2378" s="2">
        <f>MACD!F2378</f>
        <v>-7.2332971853448183E-2</v>
      </c>
      <c r="F2378" s="2">
        <f>'Moving Avg'!D2378</f>
        <v>21.280999999999999</v>
      </c>
      <c r="G2378" s="2">
        <f>'Moving Avg'!F2378</f>
        <v>21.317250000000005</v>
      </c>
      <c r="H2378" s="2">
        <f>'Moving Avg'!G2378</f>
        <v>20.970340000000007</v>
      </c>
      <c r="I2378" s="2">
        <f>'Moving Avg'!H2378</f>
        <v>20.166690000000006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</row>
    <row r="2379" spans="1:12" ht="13.5" x14ac:dyDescent="0.25">
      <c r="A2379" s="3">
        <f>RSI!A2379</f>
        <v>45469</v>
      </c>
      <c r="B2379" s="2">
        <f>RSI!B2379</f>
        <v>21.280999999999999</v>
      </c>
      <c r="C2379" s="2">
        <f>RSI!I2379</f>
        <v>57.874872926417858</v>
      </c>
      <c r="D2379" s="2">
        <f>MACD!E2379</f>
        <v>4.1308797460935409E-2</v>
      </c>
      <c r="E2379" s="2">
        <f>MACD!F2379</f>
        <v>-4.9604617990571469E-2</v>
      </c>
      <c r="F2379" s="2">
        <f>'Moving Avg'!D2379</f>
        <v>21.280999999999999</v>
      </c>
      <c r="G2379" s="2">
        <f>'Moving Avg'!F2379</f>
        <v>21.319600000000001</v>
      </c>
      <c r="H2379" s="2">
        <f>'Moving Avg'!G2379</f>
        <v>20.975300000000008</v>
      </c>
      <c r="I2379" s="2">
        <f>'Moving Avg'!H2379</f>
        <v>20.170995000000008</v>
      </c>
      <c r="J2379" s="5" t="str">
        <f>OBV!F2379</f>
        <v>NEUTRAL</v>
      </c>
      <c r="K2379" s="5" t="str">
        <f>OBV!G2379</f>
        <v>NEUTRAL</v>
      </c>
      <c r="L2379" s="5" t="str">
        <f>OBV!H2379</f>
        <v>NEUTRAL</v>
      </c>
    </row>
    <row r="2380" spans="1:12" ht="13.5" x14ac:dyDescent="0.25">
      <c r="A2380" s="3">
        <f>RSI!A2380</f>
        <v>45470</v>
      </c>
      <c r="B2380" s="2">
        <f>RSI!B2380</f>
        <v>21.280999999999999</v>
      </c>
      <c r="C2380" s="2">
        <f>RSI!I2380</f>
        <v>57.874872926417858</v>
      </c>
      <c r="D2380" s="2">
        <f>MACD!E2380</f>
        <v>6.9497101113576321E-2</v>
      </c>
      <c r="E2380" s="2">
        <f>MACD!F2380</f>
        <v>-2.5784274169741911E-2</v>
      </c>
      <c r="F2380" s="2">
        <f>'Moving Avg'!D2380</f>
        <v>21.280999999999999</v>
      </c>
      <c r="G2380" s="2">
        <f>'Moving Avg'!F2380</f>
        <v>21.321950000000005</v>
      </c>
      <c r="H2380" s="2">
        <f>'Moving Avg'!G2380</f>
        <v>20.980260000000008</v>
      </c>
      <c r="I2380" s="2">
        <f>'Moving Avg'!H2380</f>
        <v>20.175300000000007</v>
      </c>
      <c r="J2380" s="5" t="str">
        <f>OBV!F2380</f>
        <v>NEUTRAL</v>
      </c>
      <c r="K2380" s="5" t="str">
        <f>OBV!G2380</f>
        <v>NEUTRAL</v>
      </c>
      <c r="L2380" s="5" t="str">
        <f>OBV!H2380</f>
        <v>NEUTRAL</v>
      </c>
    </row>
    <row r="2381" spans="1:12" ht="13.5" x14ac:dyDescent="0.25">
      <c r="A2381" s="3">
        <f>RSI!A2381</f>
        <v>45471</v>
      </c>
      <c r="B2381" s="2">
        <f>RSI!B2381</f>
        <v>21.280999999999999</v>
      </c>
      <c r="C2381" s="2">
        <f>RSI!I2381</f>
        <v>57.874872926417858</v>
      </c>
      <c r="D2381" s="2">
        <f>MACD!E2381</f>
        <v>9.2932414788851503E-2</v>
      </c>
      <c r="E2381" s="2">
        <f>MACD!F2381</f>
        <v>-2.0409363780232274E-3</v>
      </c>
      <c r="F2381" s="2">
        <f>'Moving Avg'!D2381</f>
        <v>21.280999999999999</v>
      </c>
      <c r="G2381" s="2">
        <f>'Moving Avg'!F2381</f>
        <v>21.324300000000001</v>
      </c>
      <c r="H2381" s="2">
        <f>'Moving Avg'!G2381</f>
        <v>20.985220000000005</v>
      </c>
      <c r="I2381" s="2">
        <f>'Moving Avg'!H2381</f>
        <v>20.18004500000001</v>
      </c>
      <c r="J2381" s="5" t="str">
        <f>OBV!F2381</f>
        <v>NEUTRAL</v>
      </c>
      <c r="K2381" s="5" t="str">
        <f>OBV!G2381</f>
        <v>NEUTRAL</v>
      </c>
      <c r="L2381" s="5" t="str">
        <f>OBV!H2381</f>
        <v>NEUTRAL</v>
      </c>
    </row>
    <row r="2382" spans="1:12" ht="13.5" x14ac:dyDescent="0.25">
      <c r="A2382" s="3">
        <f>RSI!A2382</f>
        <v>45474</v>
      </c>
      <c r="B2382" s="2">
        <f>RSI!B2382</f>
        <v>21.280999999999999</v>
      </c>
      <c r="C2382" s="2">
        <f>RSI!I2382</f>
        <v>57.874872926417858</v>
      </c>
      <c r="D2382" s="2">
        <f>MACD!E2382</f>
        <v>0.112376806816048</v>
      </c>
      <c r="E2382" s="2">
        <f>MACD!F2382</f>
        <v>2.0842612260791017E-2</v>
      </c>
      <c r="F2382" s="2">
        <f>'Moving Avg'!D2382</f>
        <v>21.280999999999999</v>
      </c>
      <c r="G2382" s="2">
        <f>'Moving Avg'!F2382</f>
        <v>21.321450000000002</v>
      </c>
      <c r="H2382" s="2">
        <f>'Moving Avg'!G2382</f>
        <v>20.990180000000006</v>
      </c>
      <c r="I2382" s="2">
        <f>'Moving Avg'!H2382</f>
        <v>20.184790000000007</v>
      </c>
      <c r="J2382" s="5" t="str">
        <f>OBV!F2382</f>
        <v>NEUTRAL</v>
      </c>
      <c r="K2382" s="5" t="str">
        <f>OBV!G2382</f>
        <v>NEUTRAL</v>
      </c>
      <c r="L2382" s="5" t="str">
        <f>OBV!H2382</f>
        <v>NEUTRAL</v>
      </c>
    </row>
    <row r="2383" spans="1:12" ht="13.5" x14ac:dyDescent="0.25">
      <c r="A2383" s="3">
        <f>RSI!A2383</f>
        <v>45475</v>
      </c>
      <c r="B2383" s="2">
        <f>RSI!B2383</f>
        <v>21.280999999999999</v>
      </c>
      <c r="C2383" s="2">
        <f>RSI!I2383</f>
        <v>57.874872926417858</v>
      </c>
      <c r="D2383" s="2">
        <f>MACD!E2383</f>
        <v>9.9549742942020458E-2</v>
      </c>
      <c r="E2383" s="2">
        <f>MACD!F2383</f>
        <v>3.6584038397036903E-2</v>
      </c>
      <c r="F2383" s="2">
        <f>'Moving Avg'!D2383</f>
        <v>21.280999999999999</v>
      </c>
      <c r="G2383" s="2">
        <f>'Moving Avg'!F2383</f>
        <v>21.3186</v>
      </c>
      <c r="H2383" s="2">
        <f>'Moving Avg'!G2383</f>
        <v>20.998519999999999</v>
      </c>
      <c r="I2383" s="2">
        <f>'Moving Avg'!H2383</f>
        <v>20.189535000000006</v>
      </c>
      <c r="J2383" s="5" t="str">
        <f>OBV!F2383</f>
        <v>NEUTRAL</v>
      </c>
      <c r="K2383" s="5" t="str">
        <f>OBV!G2383</f>
        <v>NEUTRAL</v>
      </c>
      <c r="L2383" s="5" t="str">
        <f>OBV!H2383</f>
        <v>NEUTRAL</v>
      </c>
    </row>
    <row r="2384" spans="1:12" ht="13.5" x14ac:dyDescent="0.25">
      <c r="A2384" s="3">
        <f>RSI!A2384</f>
        <v>45476</v>
      </c>
      <c r="B2384" s="2">
        <f>RSI!B2384</f>
        <v>21.280999999999999</v>
      </c>
      <c r="C2384" s="2">
        <f>RSI!I2384</f>
        <v>57.874872926417858</v>
      </c>
      <c r="D2384" s="2">
        <f>MACD!E2384</f>
        <v>8.8365579018581997E-2</v>
      </c>
      <c r="E2384" s="2">
        <f>MACD!F2384</f>
        <v>4.6940346521345919E-2</v>
      </c>
      <c r="F2384" s="2">
        <f>'Moving Avg'!D2384</f>
        <v>21.280999999999999</v>
      </c>
      <c r="G2384" s="2">
        <f>'Moving Avg'!F2384</f>
        <v>21.320950000000003</v>
      </c>
      <c r="H2384" s="2">
        <f>'Moving Avg'!G2384</f>
        <v>21.006859999999996</v>
      </c>
      <c r="I2384" s="2">
        <f>'Moving Avg'!H2384</f>
        <v>20.198855000000005</v>
      </c>
      <c r="J2384" s="5" t="str">
        <f>OBV!F2384</f>
        <v>NEUTRAL</v>
      </c>
      <c r="K2384" s="5" t="str">
        <f>OBV!G2384</f>
        <v>NEUTRAL</v>
      </c>
      <c r="L2384" s="5" t="str">
        <f>OBV!H2384</f>
        <v>NEUTRAL</v>
      </c>
    </row>
    <row r="2385" spans="1:12" ht="13.5" x14ac:dyDescent="0.25">
      <c r="A2385" s="3">
        <f>RSI!A2385</f>
        <v>45477</v>
      </c>
      <c r="B2385" s="2">
        <f>RSI!B2385</f>
        <v>21.280999999999999</v>
      </c>
      <c r="C2385" s="2">
        <f>RSI!I2385</f>
        <v>57.874872926417858</v>
      </c>
      <c r="D2385" s="2">
        <f>MACD!E2385</f>
        <v>7.859604228063688E-2</v>
      </c>
      <c r="E2385" s="2">
        <f>MACD!F2385</f>
        <v>5.3271485673204118E-2</v>
      </c>
      <c r="F2385" s="2">
        <f>'Moving Avg'!D2385</f>
        <v>21.280999999999999</v>
      </c>
      <c r="G2385" s="2">
        <f>'Moving Avg'!F2385</f>
        <v>21.323300000000003</v>
      </c>
      <c r="H2385" s="2">
        <f>'Moving Avg'!G2385</f>
        <v>21.015199999999997</v>
      </c>
      <c r="I2385" s="2">
        <f>'Moving Avg'!H2385</f>
        <v>20.212525000000003</v>
      </c>
      <c r="J2385" s="5" t="str">
        <f>OBV!F2385</f>
        <v>NEUTRAL</v>
      </c>
      <c r="K2385" s="5" t="str">
        <f>OBV!G2385</f>
        <v>NEUTRAL</v>
      </c>
      <c r="L2385" s="5" t="str">
        <f>OBV!H2385</f>
        <v>NEUTRAL</v>
      </c>
    </row>
    <row r="2386" spans="1:12" ht="13.5" x14ac:dyDescent="0.25">
      <c r="A2386" s="3">
        <f>RSI!A2386</f>
        <v>45478</v>
      </c>
      <c r="B2386" s="2">
        <f>RSI!B2386</f>
        <v>21</v>
      </c>
      <c r="C2386" s="2">
        <f>RSI!I2386</f>
        <v>30.540686803063366</v>
      </c>
      <c r="D2386" s="2">
        <f>MACD!E2386</f>
        <v>9.0860980251981971E-2</v>
      </c>
      <c r="E2386" s="2">
        <f>MACD!F2386</f>
        <v>6.0789384588959688E-2</v>
      </c>
      <c r="F2386" s="2">
        <f>'Moving Avg'!D2386</f>
        <v>21.224799999999998</v>
      </c>
      <c r="G2386" s="2">
        <f>'Moving Avg'!F2386</f>
        <v>21.311600000000002</v>
      </c>
      <c r="H2386" s="2">
        <f>'Moving Avg'!G2386</f>
        <v>21.015239999999995</v>
      </c>
      <c r="I2386" s="2">
        <f>'Moving Avg'!H2386</f>
        <v>20.226520000000004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</row>
    <row r="2387" spans="1:12" ht="13.5" x14ac:dyDescent="0.25">
      <c r="A2387" s="3">
        <f>RSI!A2387</f>
        <v>45481</v>
      </c>
      <c r="B2387" s="2">
        <f>RSI!B2387</f>
        <v>21</v>
      </c>
      <c r="C2387" s="2">
        <f>RSI!I2387</f>
        <v>30.540686803063366</v>
      </c>
      <c r="D2387" s="2">
        <f>MACD!E2387</f>
        <v>0.10263708857423737</v>
      </c>
      <c r="E2387" s="2">
        <f>MACD!F2387</f>
        <v>6.915892538601523E-2</v>
      </c>
      <c r="F2387" s="2">
        <f>'Moving Avg'!D2387</f>
        <v>21.168599999999998</v>
      </c>
      <c r="G2387" s="2">
        <f>'Moving Avg'!F2387</f>
        <v>21.299900000000001</v>
      </c>
      <c r="H2387" s="2">
        <f>'Moving Avg'!G2387</f>
        <v>21.015279999999994</v>
      </c>
      <c r="I2387" s="2">
        <f>'Moving Avg'!H2387</f>
        <v>20.240515000000002</v>
      </c>
      <c r="J2387" s="5" t="str">
        <f>OBV!F2387</f>
        <v>BEARISH</v>
      </c>
      <c r="K2387" s="5" t="str">
        <f>OBV!G2387</f>
        <v>NEUTRAL</v>
      </c>
      <c r="L2387" s="5" t="str">
        <f>OBV!H2387</f>
        <v>CONFIRMED BEARISH</v>
      </c>
    </row>
    <row r="2388" spans="1:12" ht="13.5" x14ac:dyDescent="0.25">
      <c r="A2388" s="3">
        <f>RSI!A2388</f>
        <v>45482</v>
      </c>
      <c r="B2388" s="2">
        <f>RSI!B2388</f>
        <v>21</v>
      </c>
      <c r="C2388" s="2">
        <f>RSI!I2388</f>
        <v>30.540686803063366</v>
      </c>
      <c r="D2388" s="2">
        <f>MACD!E2388</f>
        <v>0.11389601003954297</v>
      </c>
      <c r="E2388" s="2">
        <f>MACD!F2388</f>
        <v>7.8106342316720784E-2</v>
      </c>
      <c r="F2388" s="2">
        <f>'Moving Avg'!D2388</f>
        <v>21.112400000000001</v>
      </c>
      <c r="G2388" s="2">
        <f>'Moving Avg'!F2388</f>
        <v>21.276450000000004</v>
      </c>
      <c r="H2388" s="2">
        <f>'Moving Avg'!G2388</f>
        <v>21.015319999999992</v>
      </c>
      <c r="I2388" s="2">
        <f>'Moving Avg'!H2388</f>
        <v>20.254510000000003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</row>
    <row r="2389" spans="1:12" ht="13.5" x14ac:dyDescent="0.25">
      <c r="A2389" s="3">
        <f>RSI!A2389</f>
        <v>45483</v>
      </c>
      <c r="B2389" s="2">
        <f>RSI!B2389</f>
        <v>21</v>
      </c>
      <c r="C2389" s="2">
        <f>RSI!I2389</f>
        <v>30.540686803063366</v>
      </c>
      <c r="D2389" s="2">
        <f>MACD!E2389</f>
        <v>0.12462142132957865</v>
      </c>
      <c r="E2389" s="2">
        <f>MACD!F2389</f>
        <v>8.740935811929236E-2</v>
      </c>
      <c r="F2389" s="2">
        <f>'Moving Avg'!D2389</f>
        <v>21.0562</v>
      </c>
      <c r="G2389" s="2">
        <f>'Moving Avg'!F2389</f>
        <v>21.253000000000004</v>
      </c>
      <c r="H2389" s="2">
        <f>'Moving Avg'!G2389</f>
        <v>21.016259999999992</v>
      </c>
      <c r="I2389" s="2">
        <f>'Moving Avg'!H2389</f>
        <v>20.268505000000001</v>
      </c>
      <c r="J2389" s="5" t="str">
        <f>OBV!F2389</f>
        <v>BEARISH</v>
      </c>
      <c r="K2389" s="5" t="str">
        <f>OBV!G2389</f>
        <v>NEUTRAL</v>
      </c>
      <c r="L2389" s="5" t="str">
        <f>OBV!H2389</f>
        <v>CONFIRMED BEARISH</v>
      </c>
    </row>
    <row r="2390" spans="1:12" ht="13.5" x14ac:dyDescent="0.25">
      <c r="A2390" s="3">
        <f>RSI!A2390</f>
        <v>45484</v>
      </c>
      <c r="B2390" s="2">
        <f>RSI!B2390</f>
        <v>20.905999999999999</v>
      </c>
      <c r="C2390" s="2">
        <f>RSI!I2390</f>
        <v>25.18801813430008</v>
      </c>
      <c r="D2390" s="2">
        <f>MACD!E2390</f>
        <v>0.14176957637072363</v>
      </c>
      <c r="E2390" s="2">
        <f>MACD!F2390</f>
        <v>9.8281401769578614E-2</v>
      </c>
      <c r="F2390" s="2">
        <f>'Moving Avg'!D2390</f>
        <v>20.981200000000001</v>
      </c>
      <c r="G2390" s="2">
        <f>'Moving Avg'!F2390</f>
        <v>21.224850000000004</v>
      </c>
      <c r="H2390" s="2">
        <f>'Moving Avg'!G2390</f>
        <v>21.015319999999992</v>
      </c>
      <c r="I2390" s="2">
        <f>'Moving Avg'!H2390</f>
        <v>20.282030000000002</v>
      </c>
      <c r="J2390" s="5" t="str">
        <f>OBV!F2390</f>
        <v>BEARISH</v>
      </c>
      <c r="K2390" s="5" t="str">
        <f>OBV!G2390</f>
        <v>WEAK</v>
      </c>
      <c r="L2390" s="5" t="str">
        <f>OBV!H2390</f>
        <v>CONFIRMED BEARISH</v>
      </c>
    </row>
    <row r="2391" spans="1:12" ht="13.5" x14ac:dyDescent="0.25">
      <c r="A2391" s="3">
        <f>RSI!A2391</f>
        <v>45485</v>
      </c>
      <c r="B2391" s="2">
        <f>RSI!B2391</f>
        <v>21.094000000000001</v>
      </c>
      <c r="C2391" s="2">
        <f>RSI!I2391</f>
        <v>45.689664109361509</v>
      </c>
      <c r="D2391" s="2">
        <f>MACD!E2391</f>
        <v>0.14393671121639429</v>
      </c>
      <c r="E2391" s="2">
        <f>MACD!F2391</f>
        <v>0.10741246365894176</v>
      </c>
      <c r="F2391" s="2">
        <f>'Moving Avg'!D2391</f>
        <v>21</v>
      </c>
      <c r="G2391" s="2">
        <f>'Moving Avg'!F2391</f>
        <v>21.206100000000003</v>
      </c>
      <c r="H2391" s="2">
        <f>'Moving Avg'!G2391</f>
        <v>21.018139999999995</v>
      </c>
      <c r="I2391" s="2">
        <f>'Moving Avg'!H2391</f>
        <v>20.296495000000004</v>
      </c>
      <c r="J2391" s="5" t="str">
        <f>OBV!F2391</f>
        <v>BULLISH</v>
      </c>
      <c r="K2391" s="5" t="str">
        <f>OBV!G2391</f>
        <v>NEUTRAL</v>
      </c>
      <c r="L2391" s="5" t="str">
        <f>OBV!H2391</f>
        <v>CONFIRMED BULLISH</v>
      </c>
    </row>
    <row r="2392" spans="1:12" ht="13.5" x14ac:dyDescent="0.25">
      <c r="A2392" s="3">
        <f>RSI!A2392</f>
        <v>45488</v>
      </c>
      <c r="B2392" s="2">
        <f>RSI!B2392</f>
        <v>21.094000000000001</v>
      </c>
      <c r="C2392" s="2">
        <f>RSI!I2392</f>
        <v>45.689664109361509</v>
      </c>
      <c r="D2392" s="2">
        <f>MACD!E2392</f>
        <v>0.1461253586172333</v>
      </c>
      <c r="E2392" s="2">
        <f>MACD!F2392</f>
        <v>0.11515504265060009</v>
      </c>
      <c r="F2392" s="2">
        <f>'Moving Avg'!D2392</f>
        <v>21.018799999999999</v>
      </c>
      <c r="G2392" s="2">
        <f>'Moving Avg'!F2392</f>
        <v>21.187350000000002</v>
      </c>
      <c r="H2392" s="2">
        <f>'Moving Avg'!G2392</f>
        <v>21.035019999999989</v>
      </c>
      <c r="I2392" s="2">
        <f>'Moving Avg'!H2392</f>
        <v>20.310960000000001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</row>
    <row r="2393" spans="1:12" ht="13.5" x14ac:dyDescent="0.25">
      <c r="A2393" s="3">
        <f>RSI!A2393</f>
        <v>45489</v>
      </c>
      <c r="B2393" s="2">
        <f>RSI!B2393</f>
        <v>21.187999999999999</v>
      </c>
      <c r="C2393" s="2">
        <f>RSI!I2393</f>
        <v>53.136794124193706</v>
      </c>
      <c r="D2393" s="2">
        <f>MACD!E2393</f>
        <v>0.14134295577040135</v>
      </c>
      <c r="E2393" s="2">
        <f>MACD!F2393</f>
        <v>0.12039262527456035</v>
      </c>
      <c r="F2393" s="2">
        <f>'Moving Avg'!D2393</f>
        <v>21.0564</v>
      </c>
      <c r="G2393" s="2">
        <f>'Moving Avg'!F2393</f>
        <v>21.182700000000004</v>
      </c>
      <c r="H2393" s="2">
        <f>'Moving Avg'!G2393</f>
        <v>21.053779999999993</v>
      </c>
      <c r="I2393" s="2">
        <f>'Moving Avg'!H2393</f>
        <v>20.325894999999999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</row>
    <row r="2394" spans="1:12" ht="13.5" x14ac:dyDescent="0.25">
      <c r="A2394" s="3">
        <f>RSI!A2394</f>
        <v>45490</v>
      </c>
      <c r="B2394" s="2">
        <f>RSI!B2394</f>
        <v>21.187999999999999</v>
      </c>
      <c r="C2394" s="2">
        <f>RSI!I2394</f>
        <v>53.136794124193706</v>
      </c>
      <c r="D2394" s="2">
        <f>MACD!E2394</f>
        <v>0.1370451420782075</v>
      </c>
      <c r="E2394" s="2">
        <f>MACD!F2394</f>
        <v>0.12372312863528978</v>
      </c>
      <c r="F2394" s="2">
        <f>'Moving Avg'!D2394</f>
        <v>21.094000000000001</v>
      </c>
      <c r="G2394" s="2">
        <f>'Moving Avg'!F2394</f>
        <v>21.178049999999999</v>
      </c>
      <c r="H2394" s="2">
        <f>'Moving Avg'!G2394</f>
        <v>21.072539999999989</v>
      </c>
      <c r="I2394" s="2">
        <f>'Moving Avg'!H2394</f>
        <v>20.34083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</row>
    <row r="2395" spans="1:12" ht="13.5" x14ac:dyDescent="0.25">
      <c r="A2395" s="3">
        <f>RSI!A2395</f>
        <v>45491</v>
      </c>
      <c r="B2395" s="2">
        <f>RSI!B2395</f>
        <v>21.187999999999999</v>
      </c>
      <c r="C2395" s="2">
        <f>RSI!I2395</f>
        <v>53.136794124193706</v>
      </c>
      <c r="D2395" s="2">
        <f>MACD!E2395</f>
        <v>0.13317597018741978</v>
      </c>
      <c r="E2395" s="2">
        <f>MACD!F2395</f>
        <v>0.12561369694571578</v>
      </c>
      <c r="F2395" s="2">
        <f>'Moving Avg'!D2395</f>
        <v>21.150400000000001</v>
      </c>
      <c r="G2395" s="2">
        <f>'Moving Avg'!F2395</f>
        <v>21.173400000000001</v>
      </c>
      <c r="H2395" s="2">
        <f>'Moving Avg'!G2395</f>
        <v>21.091299999999993</v>
      </c>
      <c r="I2395" s="2">
        <f>'Moving Avg'!H2395</f>
        <v>20.355765000000002</v>
      </c>
      <c r="J2395" s="5" t="str">
        <f>OBV!F2395</f>
        <v>BULLISH</v>
      </c>
      <c r="K2395" s="5" t="str">
        <f>OBV!G2395</f>
        <v>STRONG</v>
      </c>
      <c r="L2395" s="5" t="str">
        <f>OBV!H2395</f>
        <v>CONFIRMED BULLISH</v>
      </c>
    </row>
    <row r="2396" spans="1:12" ht="13.5" x14ac:dyDescent="0.25">
      <c r="A2396" s="3">
        <f>RSI!A2396</f>
        <v>45492</v>
      </c>
      <c r="B2396" s="2">
        <f>RSI!B2396</f>
        <v>21.187999999999999</v>
      </c>
      <c r="C2396" s="2">
        <f>RSI!I2396</f>
        <v>53.136794124193706</v>
      </c>
      <c r="D2396" s="2">
        <f>MACD!E2396</f>
        <v>8.6455952664010738E-2</v>
      </c>
      <c r="E2396" s="2">
        <f>MACD!F2396</f>
        <v>0.11778214808937477</v>
      </c>
      <c r="F2396" s="2">
        <f>'Moving Avg'!D2396</f>
        <v>21.1692</v>
      </c>
      <c r="G2396" s="2">
        <f>'Moving Avg'!F2396</f>
        <v>21.168749999999996</v>
      </c>
      <c r="H2396" s="2">
        <f>'Moving Avg'!G2396</f>
        <v>21.11005999999999</v>
      </c>
      <c r="I2396" s="2">
        <f>'Moving Avg'!H2396</f>
        <v>20.370699999999999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</row>
    <row r="2397" spans="1:12" ht="13.5" x14ac:dyDescent="0.25">
      <c r="A2397" s="3">
        <f>RSI!A2397</f>
        <v>45495</v>
      </c>
      <c r="B2397" s="2">
        <f>RSI!B2397</f>
        <v>21.187999999999999</v>
      </c>
      <c r="C2397" s="2">
        <f>RSI!I2397</f>
        <v>53.136794124193706</v>
      </c>
      <c r="D2397" s="2">
        <f>MACD!E2397</f>
        <v>4.6724247166594068E-2</v>
      </c>
      <c r="E2397" s="2">
        <f>MACD!F2397</f>
        <v>0.10357056790481864</v>
      </c>
      <c r="F2397" s="2">
        <f>'Moving Avg'!D2397</f>
        <v>21.187999999999999</v>
      </c>
      <c r="G2397" s="2">
        <f>'Moving Avg'!F2397</f>
        <v>21.164099999999998</v>
      </c>
      <c r="H2397" s="2">
        <f>'Moving Avg'!G2397</f>
        <v>21.128819999999987</v>
      </c>
      <c r="I2397" s="2">
        <f>'Moving Avg'!H2397</f>
        <v>20.385635000000001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</row>
    <row r="2398" spans="1:12" ht="13.5" x14ac:dyDescent="0.25">
      <c r="A2398" s="3">
        <f>RSI!A2398</f>
        <v>45496</v>
      </c>
      <c r="B2398" s="2">
        <f>RSI!B2398</f>
        <v>21.187999999999999</v>
      </c>
      <c r="C2398" s="2">
        <f>RSI!I2398</f>
        <v>53.136794124193706</v>
      </c>
      <c r="D2398" s="2">
        <f>MACD!E2398</f>
        <v>1.292049787754479E-2</v>
      </c>
      <c r="E2398" s="2">
        <f>MACD!F2398</f>
        <v>8.5440553899363864E-2</v>
      </c>
      <c r="F2398" s="2">
        <f>'Moving Avg'!D2398</f>
        <v>21.187999999999999</v>
      </c>
      <c r="G2398" s="2">
        <f>'Moving Avg'!F2398</f>
        <v>21.15945</v>
      </c>
      <c r="H2398" s="2">
        <f>'Moving Avg'!G2398</f>
        <v>21.147579999999991</v>
      </c>
      <c r="I2398" s="2">
        <f>'Moving Avg'!H2398</f>
        <v>20.400570000000002</v>
      </c>
      <c r="J2398" s="5" t="str">
        <f>OBV!F2398</f>
        <v>NEUTRAL</v>
      </c>
      <c r="K2398" s="5" t="str">
        <f>OBV!G2398</f>
        <v>NEUTRAL</v>
      </c>
      <c r="L2398" s="5" t="str">
        <f>OBV!H2398</f>
        <v>NEUTRAL</v>
      </c>
    </row>
    <row r="2399" spans="1:12" ht="13.5" x14ac:dyDescent="0.25">
      <c r="A2399" s="3">
        <f>RSI!A2399</f>
        <v>45497</v>
      </c>
      <c r="B2399" s="2">
        <f>RSI!B2399</f>
        <v>21.187999999999999</v>
      </c>
      <c r="C2399" s="2">
        <f>RSI!I2399</f>
        <v>53.136794124193706</v>
      </c>
      <c r="D2399" s="2">
        <f>MACD!E2399</f>
        <v>-1.5853613364619434E-2</v>
      </c>
      <c r="E2399" s="2">
        <f>MACD!F2399</f>
        <v>6.5181720446567212E-2</v>
      </c>
      <c r="F2399" s="2">
        <f>'Moving Avg'!D2399</f>
        <v>21.187999999999999</v>
      </c>
      <c r="G2399" s="2">
        <f>'Moving Avg'!F2399</f>
        <v>21.154799999999998</v>
      </c>
      <c r="H2399" s="2">
        <f>'Moving Avg'!G2399</f>
        <v>21.166339999999991</v>
      </c>
      <c r="I2399" s="2">
        <f>'Moving Avg'!H2399</f>
        <v>20.415505000000003</v>
      </c>
      <c r="J2399" s="5" t="str">
        <f>OBV!F2399</f>
        <v>NEUTRAL</v>
      </c>
      <c r="K2399" s="5" t="str">
        <f>OBV!G2399</f>
        <v>NEUTRAL</v>
      </c>
      <c r="L2399" s="5" t="str">
        <f>OBV!H2399</f>
        <v>NEUTRAL</v>
      </c>
    </row>
    <row r="2400" spans="1:12" ht="13.5" x14ac:dyDescent="0.25">
      <c r="A2400" s="3">
        <f>RSI!A2400</f>
        <v>45499</v>
      </c>
      <c r="B2400" s="2">
        <f>RSI!B2400</f>
        <v>21.187999999999999</v>
      </c>
      <c r="C2400" s="2">
        <f>RSI!I2400</f>
        <v>53.136794124193706</v>
      </c>
      <c r="D2400" s="2">
        <f>MACD!E2400</f>
        <v>-5.4820753359312135E-2</v>
      </c>
      <c r="E2400" s="2">
        <f>MACD!F2400</f>
        <v>4.118122568539135E-2</v>
      </c>
      <c r="F2400" s="2">
        <f>'Moving Avg'!D2400</f>
        <v>21.187999999999999</v>
      </c>
      <c r="G2400" s="2">
        <f>'Moving Avg'!F2400</f>
        <v>21.150149999999996</v>
      </c>
      <c r="H2400" s="2">
        <f>'Moving Avg'!G2400</f>
        <v>21.185099999999988</v>
      </c>
      <c r="I2400" s="2">
        <f>'Moving Avg'!H2400</f>
        <v>20.430440000000004</v>
      </c>
      <c r="J2400" s="5" t="str">
        <f>OBV!F2400</f>
        <v>NEUTRAL</v>
      </c>
      <c r="K2400" s="5" t="str">
        <f>OBV!G2400</f>
        <v>NEUTRAL</v>
      </c>
      <c r="L2400" s="5" t="str">
        <f>OBV!H2400</f>
        <v>NEUTRAL</v>
      </c>
    </row>
    <row r="2401" spans="1:12" ht="13.5" x14ac:dyDescent="0.25">
      <c r="A2401" s="3">
        <f>RSI!A2401</f>
        <v>45502</v>
      </c>
      <c r="B2401" s="2">
        <f>RSI!B2401</f>
        <v>21.187999999999999</v>
      </c>
      <c r="C2401" s="2">
        <f>RSI!I2401</f>
        <v>53.136794124193706</v>
      </c>
      <c r="D2401" s="2">
        <f>MACD!E2401</f>
        <v>-5.9016424257038125E-2</v>
      </c>
      <c r="E2401" s="2">
        <f>MACD!F2401</f>
        <v>2.1141695696905455E-2</v>
      </c>
      <c r="F2401" s="2">
        <f>'Moving Avg'!D2401</f>
        <v>21.187999999999999</v>
      </c>
      <c r="G2401" s="2">
        <f>'Moving Avg'!F2401</f>
        <v>21.145499999999995</v>
      </c>
      <c r="H2401" s="2">
        <f>'Moving Avg'!G2401</f>
        <v>21.203859999999992</v>
      </c>
      <c r="I2401" s="2">
        <f>'Moving Avg'!H2401</f>
        <v>20.445375000000009</v>
      </c>
      <c r="J2401" s="5" t="str">
        <f>OBV!F2401</f>
        <v>NEUTRAL</v>
      </c>
      <c r="K2401" s="5" t="str">
        <f>OBV!G2401</f>
        <v>NEUTRAL</v>
      </c>
      <c r="L2401" s="5" t="str">
        <f>OBV!H2401</f>
        <v>NEUTRAL</v>
      </c>
    </row>
    <row r="2402" spans="1:12" ht="13.5" x14ac:dyDescent="0.25">
      <c r="A2402" s="3">
        <f>RSI!A2402</f>
        <v>45503</v>
      </c>
      <c r="B2402" s="2">
        <f>RSI!B2402</f>
        <v>21.187999999999999</v>
      </c>
      <c r="C2402" s="2">
        <f>RSI!I2402</f>
        <v>53.136794124193706</v>
      </c>
      <c r="D2402" s="2">
        <f>MACD!E2402</f>
        <v>-6.2702304028679379E-2</v>
      </c>
      <c r="E2402" s="2">
        <f>MACD!F2402</f>
        <v>4.3728957517884873E-3</v>
      </c>
      <c r="F2402" s="2">
        <f>'Moving Avg'!D2402</f>
        <v>21.187999999999999</v>
      </c>
      <c r="G2402" s="2">
        <f>'Moving Avg'!F2402</f>
        <v>21.140849999999993</v>
      </c>
      <c r="H2402" s="2">
        <f>'Moving Avg'!G2402</f>
        <v>21.222619999999992</v>
      </c>
      <c r="I2402" s="2">
        <f>'Moving Avg'!H2402</f>
        <v>20.460310000000007</v>
      </c>
      <c r="J2402" s="5" t="str">
        <f>OBV!F2402</f>
        <v>NEUTRAL</v>
      </c>
      <c r="K2402" s="5" t="str">
        <f>OBV!G2402</f>
        <v>NEUTRAL</v>
      </c>
      <c r="L2402" s="5" t="str">
        <f>OBV!H2402</f>
        <v>NEUTRAL</v>
      </c>
    </row>
    <row r="2403" spans="1:12" ht="13.5" x14ac:dyDescent="0.25">
      <c r="A2403" s="3">
        <f>RSI!A2403</f>
        <v>45504</v>
      </c>
      <c r="B2403" s="2">
        <f>RSI!B2403</f>
        <v>21.187999999999999</v>
      </c>
      <c r="C2403" s="2">
        <f>RSI!I2403</f>
        <v>53.136794124193706</v>
      </c>
      <c r="D2403" s="2">
        <f>MACD!E2403</f>
        <v>-5.1485232008985804E-2</v>
      </c>
      <c r="E2403" s="2">
        <f>MACD!F2403</f>
        <v>-6.798729800366372E-3</v>
      </c>
      <c r="F2403" s="2">
        <f>'Moving Avg'!D2403</f>
        <v>21.187999999999999</v>
      </c>
      <c r="G2403" s="2">
        <f>'Moving Avg'!F2403</f>
        <v>21.136199999999995</v>
      </c>
      <c r="H2403" s="2">
        <f>'Moving Avg'!G2403</f>
        <v>21.223559999999992</v>
      </c>
      <c r="I2403" s="2">
        <f>'Moving Avg'!H2403</f>
        <v>20.475245000000012</v>
      </c>
      <c r="J2403" s="5" t="str">
        <f>OBV!F2403</f>
        <v>NEUTRAL</v>
      </c>
      <c r="K2403" s="5" t="str">
        <f>OBV!G2403</f>
        <v>NEUTRAL</v>
      </c>
      <c r="L2403" s="5" t="str">
        <f>OBV!H2403</f>
        <v>NEUTRAL</v>
      </c>
    </row>
    <row r="2404" spans="1:12" ht="13.5" x14ac:dyDescent="0.25">
      <c r="A2404" s="3">
        <f>RSI!A2404</f>
        <v>45505</v>
      </c>
      <c r="B2404" s="2">
        <f>RSI!B2404</f>
        <v>21.187999999999999</v>
      </c>
      <c r="C2404" s="2">
        <f>RSI!I2404</f>
        <v>53.136794124193706</v>
      </c>
      <c r="D2404" s="2">
        <f>MACD!E2404</f>
        <v>-4.2110201429348848E-2</v>
      </c>
      <c r="E2404" s="2">
        <f>MACD!F2404</f>
        <v>-1.3861024126162868E-2</v>
      </c>
      <c r="F2404" s="2">
        <f>'Moving Avg'!D2404</f>
        <v>21.187999999999999</v>
      </c>
      <c r="G2404" s="2">
        <f>'Moving Avg'!F2404</f>
        <v>21.131549999999994</v>
      </c>
      <c r="H2404" s="2">
        <f>'Moving Avg'!G2404</f>
        <v>21.224499999999992</v>
      </c>
      <c r="I2404" s="2">
        <f>'Moving Avg'!H2404</f>
        <v>20.490180000000009</v>
      </c>
      <c r="J2404" s="5" t="str">
        <f>OBV!F2404</f>
        <v>NEUTRAL</v>
      </c>
      <c r="K2404" s="5" t="str">
        <f>OBV!G2404</f>
        <v>NEUTRAL</v>
      </c>
      <c r="L2404" s="5" t="str">
        <f>OBV!H2404</f>
        <v>NEUTRAL</v>
      </c>
    </row>
    <row r="2405" spans="1:12" ht="13.5" x14ac:dyDescent="0.25">
      <c r="A2405" s="3">
        <f>RSI!A2405</f>
        <v>45506</v>
      </c>
      <c r="B2405" s="2">
        <f>RSI!B2405</f>
        <v>21.187999999999999</v>
      </c>
      <c r="C2405" s="2">
        <f>RSI!I2405</f>
        <v>53.136794124193692</v>
      </c>
      <c r="D2405" s="2">
        <f>MACD!E2405</f>
        <v>-3.4285203665483266E-2</v>
      </c>
      <c r="E2405" s="2">
        <f>MACD!F2405</f>
        <v>-1.7945860034026949E-2</v>
      </c>
      <c r="F2405" s="2">
        <f>'Moving Avg'!D2405</f>
        <v>21.187999999999999</v>
      </c>
      <c r="G2405" s="2">
        <f>'Moving Avg'!F2405</f>
        <v>21.126899999999992</v>
      </c>
      <c r="H2405" s="2">
        <f>'Moving Avg'!G2405</f>
        <v>21.225439999999999</v>
      </c>
      <c r="I2405" s="2">
        <f>'Moving Avg'!H2405</f>
        <v>20.504670000000011</v>
      </c>
      <c r="J2405" s="5" t="str">
        <f>OBV!F2405</f>
        <v>NEUTRAL</v>
      </c>
      <c r="K2405" s="5" t="str">
        <f>OBV!G2405</f>
        <v>NEUTRAL</v>
      </c>
      <c r="L2405" s="5" t="str">
        <f>OBV!H2405</f>
        <v>NEUTRAL</v>
      </c>
    </row>
    <row r="2406" spans="1:12" ht="13.5" x14ac:dyDescent="0.25">
      <c r="A2406" s="3">
        <f>RSI!A2406</f>
        <v>45509</v>
      </c>
      <c r="B2406" s="2">
        <f>RSI!B2406</f>
        <v>21.187999999999999</v>
      </c>
      <c r="C2406" s="2">
        <f>RSI!I2406</f>
        <v>53.136794124193692</v>
      </c>
      <c r="D2406" s="2">
        <f>MACD!E2406</f>
        <v>-2.7763792840055146E-2</v>
      </c>
      <c r="E2406" s="2">
        <f>MACD!F2406</f>
        <v>-1.990944659523259E-2</v>
      </c>
      <c r="F2406" s="2">
        <f>'Moving Avg'!D2406</f>
        <v>21.187999999999999</v>
      </c>
      <c r="G2406" s="2">
        <f>'Moving Avg'!F2406</f>
        <v>21.136299999999991</v>
      </c>
      <c r="H2406" s="2">
        <f>'Moving Avg'!G2406</f>
        <v>21.227319999999999</v>
      </c>
      <c r="I2406" s="2">
        <f>'Moving Avg'!H2406</f>
        <v>20.51916000000001</v>
      </c>
      <c r="J2406" s="5" t="str">
        <f>OBV!F2406</f>
        <v>NEUTRAL</v>
      </c>
      <c r="K2406" s="5" t="str">
        <f>OBV!G2406</f>
        <v>NEUTRAL</v>
      </c>
      <c r="L2406" s="5" t="str">
        <f>OBV!H2406</f>
        <v>NEUTRAL</v>
      </c>
    </row>
    <row r="2407" spans="1:12" ht="13.5" x14ac:dyDescent="0.25">
      <c r="A2407" s="3">
        <f>RSI!A2407</f>
        <v>45510</v>
      </c>
      <c r="B2407" s="2">
        <f>RSI!B2407</f>
        <v>21.187999999999999</v>
      </c>
      <c r="C2407" s="2">
        <f>RSI!I2407</f>
        <v>53.136794124193692</v>
      </c>
      <c r="D2407" s="2">
        <f>MACD!E2407</f>
        <v>-2.2338028884632877E-2</v>
      </c>
      <c r="E2407" s="2">
        <f>MACD!F2407</f>
        <v>-2.0395163053112647E-2</v>
      </c>
      <c r="F2407" s="2">
        <f>'Moving Avg'!D2407</f>
        <v>21.187999999999999</v>
      </c>
      <c r="G2407" s="2">
        <f>'Moving Avg'!F2407</f>
        <v>21.145699999999994</v>
      </c>
      <c r="H2407" s="2">
        <f>'Moving Avg'!G2407</f>
        <v>21.229200000000002</v>
      </c>
      <c r="I2407" s="2">
        <f>'Moving Avg'!H2407</f>
        <v>20.533650000000016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</row>
    <row r="2408" spans="1:12" ht="13.5" x14ac:dyDescent="0.25">
      <c r="A2408" s="3">
        <f>RSI!A2408</f>
        <v>45511</v>
      </c>
      <c r="B2408" s="2">
        <f>RSI!B2408</f>
        <v>21.187999999999999</v>
      </c>
      <c r="C2408" s="2">
        <f>RSI!I2408</f>
        <v>53.136794124193692</v>
      </c>
      <c r="D2408" s="2">
        <f>MACD!E2408</f>
        <v>-1.7832509786970263E-2</v>
      </c>
      <c r="E2408" s="2">
        <f>MACD!F2408</f>
        <v>-1.9882632399884172E-2</v>
      </c>
      <c r="F2408" s="2">
        <f>'Moving Avg'!D2408</f>
        <v>21.187999999999999</v>
      </c>
      <c r="G2408" s="2">
        <f>'Moving Avg'!F2408</f>
        <v>21.155099999999994</v>
      </c>
      <c r="H2408" s="2">
        <f>'Moving Avg'!G2408</f>
        <v>21.228279999999998</v>
      </c>
      <c r="I2408" s="2">
        <f>'Moving Avg'!H2408</f>
        <v>20.546810000000018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</row>
    <row r="2409" spans="1:12" ht="13.5" x14ac:dyDescent="0.25">
      <c r="A2409" s="3">
        <f>RSI!A2409</f>
        <v>45512</v>
      </c>
      <c r="B2409" s="2">
        <f>RSI!B2409</f>
        <v>21.187999999999999</v>
      </c>
      <c r="C2409" s="2">
        <f>RSI!I2409</f>
        <v>53.136794124193706</v>
      </c>
      <c r="D2409" s="2">
        <f>MACD!E2409</f>
        <v>-1.4099325197211243E-2</v>
      </c>
      <c r="E2409" s="2">
        <f>MACD!F2409</f>
        <v>-1.8725970959349587E-2</v>
      </c>
      <c r="F2409" s="2">
        <f>'Moving Avg'!D2409</f>
        <v>21.187999999999999</v>
      </c>
      <c r="G2409" s="2">
        <f>'Moving Avg'!F2409</f>
        <v>21.164499999999993</v>
      </c>
      <c r="H2409" s="2">
        <f>'Moving Avg'!G2409</f>
        <v>21.227359999999997</v>
      </c>
      <c r="I2409" s="2">
        <f>'Moving Avg'!H2409</f>
        <v>20.559970000000018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</row>
    <row r="2410" spans="1:12" ht="13.5" x14ac:dyDescent="0.25">
      <c r="A2410" s="3">
        <f>RSI!A2410</f>
        <v>45513</v>
      </c>
      <c r="B2410" s="2">
        <f>RSI!B2410</f>
        <v>21.187999999999999</v>
      </c>
      <c r="C2410" s="2">
        <f>RSI!I2410</f>
        <v>53.136794124193706</v>
      </c>
      <c r="D2410" s="2">
        <f>MACD!E2410</f>
        <v>-1.1013789405268426E-2</v>
      </c>
      <c r="E2410" s="2">
        <f>MACD!F2410</f>
        <v>-1.7183534648533356E-2</v>
      </c>
      <c r="F2410" s="2">
        <f>'Moving Avg'!D2410</f>
        <v>21.187999999999999</v>
      </c>
      <c r="G2410" s="2">
        <f>'Moving Avg'!F2410</f>
        <v>21.178599999999996</v>
      </c>
      <c r="H2410" s="2">
        <f>'Moving Avg'!G2410</f>
        <v>21.226440000000004</v>
      </c>
      <c r="I2410" s="2">
        <f>'Moving Avg'!H2410</f>
        <v>20.57313000000002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</row>
    <row r="2411" spans="1:12" ht="13.5" x14ac:dyDescent="0.25">
      <c r="A2411" s="3">
        <f>RSI!A2411</f>
        <v>45516</v>
      </c>
      <c r="B2411" s="2">
        <f>RSI!B2411</f>
        <v>21.187999999999999</v>
      </c>
      <c r="C2411" s="2">
        <f>RSI!I2411</f>
        <v>53.136794124193706</v>
      </c>
      <c r="D2411" s="2">
        <f>MACD!E2411</f>
        <v>-8.4708335636562992E-3</v>
      </c>
      <c r="E2411" s="2">
        <f>MACD!F2411</f>
        <v>-1.5440994431557945E-2</v>
      </c>
      <c r="F2411" s="2">
        <f>'Moving Avg'!D2411</f>
        <v>21.187999999999999</v>
      </c>
      <c r="G2411" s="2">
        <f>'Moving Avg'!F2411</f>
        <v>21.183299999999996</v>
      </c>
      <c r="H2411" s="2">
        <f>'Moving Avg'!G2411</f>
        <v>21.225520000000003</v>
      </c>
      <c r="I2411" s="2">
        <f>'Moving Avg'!H2411</f>
        <v>20.586290000000023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</row>
    <row r="2412" spans="1:12" ht="13.5" x14ac:dyDescent="0.25">
      <c r="A2412" s="3">
        <f>RSI!A2412</f>
        <v>45518</v>
      </c>
      <c r="B2412" s="2">
        <f>RSI!B2412</f>
        <v>21.187999999999999</v>
      </c>
      <c r="C2412" s="2">
        <f>RSI!I2412</f>
        <v>53.136794124193706</v>
      </c>
      <c r="D2412" s="2">
        <f>MACD!E2412</f>
        <v>-6.3819555274839956E-3</v>
      </c>
      <c r="E2412" s="2">
        <f>MACD!F2412</f>
        <v>-1.3629186650743155E-2</v>
      </c>
      <c r="F2412" s="2">
        <f>'Moving Avg'!D2412</f>
        <v>21.187999999999999</v>
      </c>
      <c r="G2412" s="2">
        <f>'Moving Avg'!F2412</f>
        <v>21.187999999999995</v>
      </c>
      <c r="H2412" s="2">
        <f>'Moving Avg'!G2412</f>
        <v>21.222519999999999</v>
      </c>
      <c r="I2412" s="2">
        <f>'Moving Avg'!H2412</f>
        <v>20.599450000000026</v>
      </c>
      <c r="J2412" s="5" t="str">
        <f>OBV!F2412</f>
        <v>NEUTRAL</v>
      </c>
      <c r="K2412" s="5" t="str">
        <f>OBV!G2412</f>
        <v>NEUTRAL</v>
      </c>
      <c r="L2412" s="5" t="str">
        <f>OBV!H2412</f>
        <v>NEUTRAL</v>
      </c>
    </row>
    <row r="2413" spans="1:12" ht="13.5" x14ac:dyDescent="0.25">
      <c r="A2413" s="3">
        <f>RSI!A2413</f>
        <v>45519</v>
      </c>
      <c r="B2413" s="2">
        <f>RSI!B2413</f>
        <v>21.187999999999999</v>
      </c>
      <c r="C2413" s="2">
        <f>RSI!I2413</f>
        <v>53.136794124193706</v>
      </c>
      <c r="D2413" s="2">
        <f>MACD!E2413</f>
        <v>-4.6726413335846928E-3</v>
      </c>
      <c r="E2413" s="2">
        <f>MACD!F2413</f>
        <v>-1.1837877587311463E-2</v>
      </c>
      <c r="F2413" s="2">
        <f>'Moving Avg'!D2413</f>
        <v>21.187999999999999</v>
      </c>
      <c r="G2413" s="2">
        <f>'Moving Avg'!F2413</f>
        <v>21.187999999999995</v>
      </c>
      <c r="H2413" s="2">
        <f>'Moving Avg'!G2413</f>
        <v>21.219519999999999</v>
      </c>
      <c r="I2413" s="2">
        <f>'Moving Avg'!H2413</f>
        <v>20.612610000000029</v>
      </c>
      <c r="J2413" s="5" t="str">
        <f>OBV!F2413</f>
        <v>NEUTRAL</v>
      </c>
      <c r="K2413" s="5" t="str">
        <f>OBV!G2413</f>
        <v>NEUTRAL</v>
      </c>
      <c r="L2413" s="5" t="str">
        <f>OBV!H2413</f>
        <v>NEUTRAL</v>
      </c>
    </row>
    <row r="2414" spans="1:12" ht="13.5" x14ac:dyDescent="0.25">
      <c r="A2414" s="3">
        <f>RSI!A2414</f>
        <v>45520</v>
      </c>
      <c r="B2414" s="2">
        <f>RSI!B2414</f>
        <v>20.25</v>
      </c>
      <c r="C2414" s="2">
        <f>RSI!I2414</f>
        <v>7.0969827955354532</v>
      </c>
      <c r="D2414" s="2">
        <f>MACD!E2414</f>
        <v>6.6201295899055879E-2</v>
      </c>
      <c r="E2414" s="2">
        <f>MACD!F2414</f>
        <v>3.7699571099620056E-3</v>
      </c>
      <c r="F2414" s="2">
        <f>'Moving Avg'!D2414</f>
        <v>21.000399999999999</v>
      </c>
      <c r="G2414" s="2">
        <f>'Moving Avg'!F2414</f>
        <v>21.141099999999994</v>
      </c>
      <c r="H2414" s="2">
        <f>'Moving Avg'!G2414</f>
        <v>21.199839999999998</v>
      </c>
      <c r="I2414" s="2">
        <f>'Moving Avg'!H2414</f>
        <v>20.621080000000024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</row>
    <row r="2415" spans="1:12" ht="13.5" x14ac:dyDescent="0.25">
      <c r="A2415" s="3">
        <f>RSI!A2415</f>
        <v>45523</v>
      </c>
      <c r="B2415" s="2">
        <f>RSI!B2415</f>
        <v>20.25</v>
      </c>
      <c r="C2415" s="2">
        <f>RSI!I2415</f>
        <v>7.0969827955354532</v>
      </c>
      <c r="D2415" s="2">
        <f>MACD!E2415</f>
        <v>0.13166433736737204</v>
      </c>
      <c r="E2415" s="2">
        <f>MACD!F2415</f>
        <v>2.9348833161444012E-2</v>
      </c>
      <c r="F2415" s="2">
        <f>'Moving Avg'!D2415</f>
        <v>20.812799999999999</v>
      </c>
      <c r="G2415" s="2">
        <f>'Moving Avg'!F2415</f>
        <v>21.094199999999994</v>
      </c>
      <c r="H2415" s="2">
        <f>'Moving Avg'!G2415</f>
        <v>21.180159999999997</v>
      </c>
      <c r="I2415" s="2">
        <f>'Moving Avg'!H2415</f>
        <v>20.629550000000027</v>
      </c>
      <c r="J2415" s="5" t="str">
        <f>OBV!F2415</f>
        <v>BEARISH</v>
      </c>
      <c r="K2415" s="5" t="str">
        <f>OBV!G2415</f>
        <v>NEUTRAL</v>
      </c>
      <c r="L2415" s="5" t="str">
        <f>OBV!H2415</f>
        <v>CONFIRMED BEARISH</v>
      </c>
    </row>
    <row r="2416" spans="1:12" ht="13.5" x14ac:dyDescent="0.25">
      <c r="A2416" s="3">
        <f>RSI!A2416</f>
        <v>45524</v>
      </c>
      <c r="B2416" s="2">
        <f>RSI!B2416</f>
        <v>20.25</v>
      </c>
      <c r="C2416" s="2">
        <f>RSI!I2416</f>
        <v>7.0969827955354532</v>
      </c>
      <c r="D2416" s="2">
        <f>MACD!E2416</f>
        <v>0.19214205547084262</v>
      </c>
      <c r="E2416" s="2">
        <f>MACD!F2416</f>
        <v>6.1907477623323742E-2</v>
      </c>
      <c r="F2416" s="2">
        <f>'Moving Avg'!D2416</f>
        <v>20.6252</v>
      </c>
      <c r="G2416" s="2">
        <f>'Moving Avg'!F2416</f>
        <v>21.047299999999996</v>
      </c>
      <c r="H2416" s="2">
        <f>'Moving Avg'!G2416</f>
        <v>21.160479999999996</v>
      </c>
      <c r="I2416" s="2">
        <f>'Moving Avg'!H2416</f>
        <v>20.638020000000026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</row>
    <row r="2417" spans="1:12" ht="13.5" x14ac:dyDescent="0.25">
      <c r="A2417" s="3">
        <f>RSI!A2417</f>
        <v>45525</v>
      </c>
      <c r="B2417" s="2">
        <f>RSI!B2417</f>
        <v>20.25</v>
      </c>
      <c r="C2417" s="2">
        <f>RSI!I2417</f>
        <v>7.0969827955354532</v>
      </c>
      <c r="D2417" s="2">
        <f>MACD!E2417</f>
        <v>0.24802468868044514</v>
      </c>
      <c r="E2417" s="2">
        <f>MACD!F2417</f>
        <v>9.9130919834748032E-2</v>
      </c>
      <c r="F2417" s="2">
        <f>'Moving Avg'!D2417</f>
        <v>20.4376</v>
      </c>
      <c r="G2417" s="2">
        <f>'Moving Avg'!F2417</f>
        <v>21.000399999999996</v>
      </c>
      <c r="H2417" s="2">
        <f>'Moving Avg'!G2417</f>
        <v>21.140799999999999</v>
      </c>
      <c r="I2417" s="2">
        <f>'Moving Avg'!H2417</f>
        <v>20.646490000000021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</row>
    <row r="2418" spans="1:12" ht="13.5" x14ac:dyDescent="0.25">
      <c r="A2418" s="3">
        <f>RSI!A2418</f>
        <v>45526</v>
      </c>
      <c r="B2418" s="2">
        <f>RSI!B2418</f>
        <v>20.25</v>
      </c>
      <c r="C2418" s="2">
        <f>RSI!I2418</f>
        <v>7.0969827955354532</v>
      </c>
      <c r="D2418" s="2">
        <f>MACD!E2418</f>
        <v>0.299670345027792</v>
      </c>
      <c r="E2418" s="2">
        <f>MACD!F2418</f>
        <v>0.13923880487335683</v>
      </c>
      <c r="F2418" s="2">
        <f>'Moving Avg'!D2418</f>
        <v>20.25</v>
      </c>
      <c r="G2418" s="2">
        <f>'Moving Avg'!F2418</f>
        <v>20.953499999999998</v>
      </c>
      <c r="H2418" s="2">
        <f>'Moving Avg'!G2418</f>
        <v>21.116419999999998</v>
      </c>
      <c r="I2418" s="2">
        <f>'Moving Avg'!H2418</f>
        <v>20.654960000000024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</row>
    <row r="2419" spans="1:12" ht="13.5" x14ac:dyDescent="0.25">
      <c r="A2419" s="3">
        <f>RSI!A2419</f>
        <v>45527</v>
      </c>
      <c r="B2419" s="2">
        <f>RSI!B2419</f>
        <v>20.25</v>
      </c>
      <c r="C2419" s="2">
        <f>RSI!I2419</f>
        <v>7.0969827955354532</v>
      </c>
      <c r="D2419" s="2">
        <f>MACD!E2419</f>
        <v>0.34740787812012641</v>
      </c>
      <c r="E2419" s="2">
        <f>MACD!F2419</f>
        <v>0.18087261952271075</v>
      </c>
      <c r="F2419" s="2">
        <f>'Moving Avg'!D2419</f>
        <v>20.25</v>
      </c>
      <c r="G2419" s="2">
        <f>'Moving Avg'!F2419</f>
        <v>20.906599999999997</v>
      </c>
      <c r="H2419" s="2">
        <f>'Moving Avg'!G2419</f>
        <v>21.092039999999997</v>
      </c>
      <c r="I2419" s="2">
        <f>'Moving Avg'!H2419</f>
        <v>20.663430000000027</v>
      </c>
      <c r="J2419" s="5" t="str">
        <f>OBV!F2419</f>
        <v>NEUTRAL</v>
      </c>
      <c r="K2419" s="5" t="str">
        <f>OBV!G2419</f>
        <v>NEUTRAL</v>
      </c>
      <c r="L2419" s="5" t="str">
        <f>OBV!H2419</f>
        <v>NEUTRAL</v>
      </c>
    </row>
    <row r="2420" spans="1:12" ht="13.5" x14ac:dyDescent="0.25">
      <c r="A2420" s="3">
        <f>RSI!A2420</f>
        <v>45530</v>
      </c>
      <c r="B2420" s="2">
        <f>RSI!B2420</f>
        <v>20.25</v>
      </c>
      <c r="C2420" s="2">
        <f>RSI!I2420</f>
        <v>7.0969827955354532</v>
      </c>
      <c r="D2420" s="2">
        <f>MACD!E2420</f>
        <v>0.39153947381218401</v>
      </c>
      <c r="E2420" s="2">
        <f>MACD!F2420</f>
        <v>0.22300599038060542</v>
      </c>
      <c r="F2420" s="2">
        <f>'Moving Avg'!D2420</f>
        <v>20.25</v>
      </c>
      <c r="G2420" s="2">
        <f>'Moving Avg'!F2420</f>
        <v>20.859699999999997</v>
      </c>
      <c r="H2420" s="2">
        <f>'Moving Avg'!G2420</f>
        <v>21.067659999999997</v>
      </c>
      <c r="I2420" s="2">
        <f>'Moving Avg'!H2420</f>
        <v>20.671900000000022</v>
      </c>
      <c r="J2420" s="5" t="str">
        <f>OBV!F2420</f>
        <v>NEUTRAL</v>
      </c>
      <c r="K2420" s="5" t="str">
        <f>OBV!G2420</f>
        <v>NEUTRAL</v>
      </c>
      <c r="L2420" s="5" t="str">
        <f>OBV!H2420</f>
        <v>NEUTRAL</v>
      </c>
    </row>
    <row r="2421" spans="1:12" ht="13.5" x14ac:dyDescent="0.25">
      <c r="A2421" s="3">
        <f>RSI!A2421</f>
        <v>45531</v>
      </c>
      <c r="B2421" s="2">
        <f>RSI!B2421</f>
        <v>20.25</v>
      </c>
      <c r="C2421" s="2">
        <f>RSI!I2421</f>
        <v>7.0969827955354532</v>
      </c>
      <c r="D2421" s="2">
        <f>MACD!E2421</f>
        <v>0.43234298070696298</v>
      </c>
      <c r="E2421" s="2">
        <f>MACD!F2421</f>
        <v>0.26487338844587693</v>
      </c>
      <c r="F2421" s="2">
        <f>'Moving Avg'!D2421</f>
        <v>20.25</v>
      </c>
      <c r="G2421" s="2">
        <f>'Moving Avg'!F2421</f>
        <v>20.812799999999999</v>
      </c>
      <c r="H2421" s="2">
        <f>'Moving Avg'!G2421</f>
        <v>21.043279999999996</v>
      </c>
      <c r="I2421" s="2">
        <f>'Moving Avg'!H2421</f>
        <v>20.680325000000021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</row>
    <row r="2422" spans="1:12" ht="13.5" x14ac:dyDescent="0.25">
      <c r="A2422" s="3">
        <f>RSI!A2422</f>
        <v>45532</v>
      </c>
      <c r="B2422" s="2">
        <f>RSI!B2422</f>
        <v>20.25</v>
      </c>
      <c r="C2422" s="2">
        <f>RSI!I2422</f>
        <v>7.0969827955354532</v>
      </c>
      <c r="D2422" s="2">
        <f>MACD!E2422</f>
        <v>0.47007401339424248</v>
      </c>
      <c r="E2422" s="2">
        <f>MACD!F2422</f>
        <v>0.30591351343555007</v>
      </c>
      <c r="F2422" s="2">
        <f>'Moving Avg'!D2422</f>
        <v>20.25</v>
      </c>
      <c r="G2422" s="2">
        <f>'Moving Avg'!F2422</f>
        <v>20.765899999999998</v>
      </c>
      <c r="H2422" s="2">
        <f>'Moving Avg'!G2422</f>
        <v>21.018899999999995</v>
      </c>
      <c r="I2422" s="2">
        <f>'Moving Avg'!H2422</f>
        <v>20.688750000000017</v>
      </c>
      <c r="J2422" s="5" t="str">
        <f>OBV!F2422</f>
        <v>NEUTRAL</v>
      </c>
      <c r="K2422" s="5" t="str">
        <f>OBV!G2422</f>
        <v>NEUTRAL</v>
      </c>
      <c r="L2422" s="5" t="str">
        <f>OBV!H2422</f>
        <v>NEUTRAL</v>
      </c>
    </row>
    <row r="2423" spans="1:12" ht="13.5" x14ac:dyDescent="0.25">
      <c r="A2423" s="3">
        <f>RSI!A2423</f>
        <v>45533</v>
      </c>
      <c r="B2423" s="2">
        <f>RSI!B2423</f>
        <v>20.25</v>
      </c>
      <c r="C2423" s="2">
        <f>RSI!I2423</f>
        <v>7.0969827955354532</v>
      </c>
      <c r="D2423" s="2">
        <f>MACD!E2423</f>
        <v>0.50496785366610908</v>
      </c>
      <c r="E2423" s="2">
        <f>MACD!F2423</f>
        <v>0.34572438148166185</v>
      </c>
      <c r="F2423" s="2">
        <f>'Moving Avg'!D2423</f>
        <v>20.25</v>
      </c>
      <c r="G2423" s="2">
        <f>'Moving Avg'!F2423</f>
        <v>20.719000000000001</v>
      </c>
      <c r="H2423" s="2">
        <f>'Moving Avg'!G2423</f>
        <v>20.998279999999994</v>
      </c>
      <c r="I2423" s="2">
        <f>'Moving Avg'!H2423</f>
        <v>20.697175000000019</v>
      </c>
      <c r="J2423" s="5" t="str">
        <f>OBV!F2423</f>
        <v>NEUTRAL</v>
      </c>
      <c r="K2423" s="5" t="str">
        <f>OBV!G2423</f>
        <v>NEUTRAL</v>
      </c>
      <c r="L2423" s="5" t="str">
        <f>OBV!H2423</f>
        <v>NEUTRAL</v>
      </c>
    </row>
    <row r="2424" spans="1:12" ht="13.5" x14ac:dyDescent="0.25">
      <c r="A2424" s="3">
        <f>RSI!A2424</f>
        <v>45534</v>
      </c>
      <c r="B2424" s="2">
        <f>RSI!B2424</f>
        <v>20.25</v>
      </c>
      <c r="C2424" s="2">
        <f>RSI!I2424</f>
        <v>7.0969827955354816</v>
      </c>
      <c r="D2424" s="2">
        <f>MACD!E2424</f>
        <v>0.39293347947835855</v>
      </c>
      <c r="E2424" s="2">
        <f>MACD!F2424</f>
        <v>0.35516620108100116</v>
      </c>
      <c r="F2424" s="2">
        <f>'Moving Avg'!D2424</f>
        <v>20.25</v>
      </c>
      <c r="G2424" s="2">
        <f>'Moving Avg'!F2424</f>
        <v>20.6721</v>
      </c>
      <c r="H2424" s="2">
        <f>'Moving Avg'!G2424</f>
        <v>20.977659999999997</v>
      </c>
      <c r="I2424" s="2">
        <f>'Moving Avg'!H2424</f>
        <v>20.70143000000002</v>
      </c>
      <c r="J2424" s="5" t="str">
        <f>OBV!F2424</f>
        <v>NEUTRAL</v>
      </c>
      <c r="K2424" s="5" t="str">
        <f>OBV!G2424</f>
        <v>NEUTRAL</v>
      </c>
      <c r="L2424" s="5" t="str">
        <f>OBV!H2424</f>
        <v>NEUTRAL</v>
      </c>
    </row>
    <row r="2425" spans="1:12" ht="13.5" x14ac:dyDescent="0.25">
      <c r="A2425" s="3">
        <f>RSI!A2425</f>
        <v>45537</v>
      </c>
      <c r="B2425" s="2">
        <f>RSI!B2425</f>
        <v>20.25</v>
      </c>
      <c r="C2425" s="2">
        <f>RSI!I2425</f>
        <v>7.0969827955354816</v>
      </c>
      <c r="D2425" s="2">
        <f>MACD!E2425</f>
        <v>0.30067938597538202</v>
      </c>
      <c r="E2425" s="2">
        <f>MACD!F2425</f>
        <v>0.34426883805987735</v>
      </c>
      <c r="F2425" s="2">
        <f>'Moving Avg'!D2425</f>
        <v>20.25</v>
      </c>
      <c r="G2425" s="2">
        <f>'Moving Avg'!F2425</f>
        <v>20.6252</v>
      </c>
      <c r="H2425" s="2">
        <f>'Moving Avg'!G2425</f>
        <v>20.957039999999996</v>
      </c>
      <c r="I2425" s="2">
        <f>'Moving Avg'!H2425</f>
        <v>20.70568500000002</v>
      </c>
      <c r="J2425" s="5" t="str">
        <f>OBV!F2425</f>
        <v>NEUTRAL</v>
      </c>
      <c r="K2425" s="5" t="str">
        <f>OBV!G2425</f>
        <v>NEUTRAL</v>
      </c>
      <c r="L2425" s="5" t="str">
        <f>OBV!H2425</f>
        <v>NEUTRAL</v>
      </c>
    </row>
    <row r="2426" spans="1:12" ht="13.5" x14ac:dyDescent="0.25">
      <c r="A2426" s="3">
        <f>RSI!A2426</f>
        <v>45538</v>
      </c>
      <c r="B2426" s="2">
        <f>RSI!B2426</f>
        <v>20.25</v>
      </c>
      <c r="C2426" s="2">
        <f>RSI!I2426</f>
        <v>7.0969827955354816</v>
      </c>
      <c r="D2426" s="2">
        <f>MACD!E2426</f>
        <v>0.22497399208016944</v>
      </c>
      <c r="E2426" s="2">
        <f>MACD!F2426</f>
        <v>0.32040986886393574</v>
      </c>
      <c r="F2426" s="2">
        <f>'Moving Avg'!D2426</f>
        <v>20.25</v>
      </c>
      <c r="G2426" s="2">
        <f>'Moving Avg'!F2426</f>
        <v>20.578300000000002</v>
      </c>
      <c r="H2426" s="2">
        <f>'Moving Avg'!G2426</f>
        <v>20.936419999999998</v>
      </c>
      <c r="I2426" s="2">
        <f>'Moving Avg'!H2426</f>
        <v>20.709940000000021</v>
      </c>
      <c r="J2426" s="5" t="str">
        <f>OBV!F2426</f>
        <v>NEUTRAL</v>
      </c>
      <c r="K2426" s="5" t="str">
        <f>OBV!G2426</f>
        <v>NEUTRAL</v>
      </c>
      <c r="L2426" s="5" t="str">
        <f>OBV!H2426</f>
        <v>NEUTRAL</v>
      </c>
    </row>
    <row r="2427" spans="1:12" ht="13.5" x14ac:dyDescent="0.25">
      <c r="A2427" s="3">
        <f>RSI!A2427</f>
        <v>45539</v>
      </c>
      <c r="B2427" s="2">
        <f>RSI!B2427</f>
        <v>20.25</v>
      </c>
      <c r="C2427" s="2">
        <f>RSI!I2427</f>
        <v>7.0969827955354816</v>
      </c>
      <c r="D2427" s="2">
        <f>MACD!E2427</f>
        <v>0.16309684310722261</v>
      </c>
      <c r="E2427" s="2">
        <f>MACD!F2427</f>
        <v>0.28894726371259316</v>
      </c>
      <c r="F2427" s="2">
        <f>'Moving Avg'!D2427</f>
        <v>20.25</v>
      </c>
      <c r="G2427" s="2">
        <f>'Moving Avg'!F2427</f>
        <v>20.531399999999998</v>
      </c>
      <c r="H2427" s="2">
        <f>'Moving Avg'!G2427</f>
        <v>20.915799999999994</v>
      </c>
      <c r="I2427" s="2">
        <f>'Moving Avg'!H2427</f>
        <v>20.714195000000018</v>
      </c>
      <c r="J2427" s="5" t="str">
        <f>OBV!F2427</f>
        <v>NEUTRAL</v>
      </c>
      <c r="K2427" s="5" t="str">
        <f>OBV!G2427</f>
        <v>NEUTRAL</v>
      </c>
      <c r="L2427" s="5" t="str">
        <f>OBV!H2427</f>
        <v>NEUTRAL</v>
      </c>
    </row>
    <row r="2428" spans="1:12" ht="13.5" x14ac:dyDescent="0.25">
      <c r="A2428" s="3">
        <f>RSI!A2428</f>
        <v>45540</v>
      </c>
      <c r="B2428" s="2">
        <f>RSI!B2428</f>
        <v>20.25</v>
      </c>
      <c r="C2428" s="2">
        <f>RSI!I2428</f>
        <v>7.0969827955354816</v>
      </c>
      <c r="D2428" s="2">
        <f>MACD!E2428</f>
        <v>0.1127589418536914</v>
      </c>
      <c r="E2428" s="2">
        <f>MACD!F2428</f>
        <v>0.25370959934081283</v>
      </c>
      <c r="F2428" s="2">
        <f>'Moving Avg'!D2428</f>
        <v>20.25</v>
      </c>
      <c r="G2428" s="2">
        <f>'Moving Avg'!F2428</f>
        <v>20.484500000000001</v>
      </c>
      <c r="H2428" s="2">
        <f>'Moving Avg'!G2428</f>
        <v>20.895179999999996</v>
      </c>
      <c r="I2428" s="2">
        <f>'Moving Avg'!H2428</f>
        <v>20.718450000000022</v>
      </c>
      <c r="J2428" s="5" t="str">
        <f>OBV!F2428</f>
        <v>NEUTRAL</v>
      </c>
      <c r="K2428" s="5" t="str">
        <f>OBV!G2428</f>
        <v>NEUTRAL</v>
      </c>
      <c r="L2428" s="5" t="str">
        <f>OBV!H2428</f>
        <v>NEUTRAL</v>
      </c>
    </row>
    <row r="2429" spans="1:12" ht="13.5" x14ac:dyDescent="0.25">
      <c r="A2429" s="3">
        <f>RSI!A2429</f>
        <v>45541</v>
      </c>
      <c r="B2429" s="2">
        <f>RSI!B2429</f>
        <v>20.25</v>
      </c>
      <c r="C2429" s="2">
        <f>RSI!I2429</f>
        <v>7.0969827955354816</v>
      </c>
      <c r="D2429" s="2">
        <f>MACD!E2429</f>
        <v>7.2035413044186924E-2</v>
      </c>
      <c r="E2429" s="2">
        <f>MACD!F2429</f>
        <v>0.21737476208148765</v>
      </c>
      <c r="F2429" s="2">
        <f>'Moving Avg'!D2429</f>
        <v>20.25</v>
      </c>
      <c r="G2429" s="2">
        <f>'Moving Avg'!F2429</f>
        <v>20.4376</v>
      </c>
      <c r="H2429" s="2">
        <f>'Moving Avg'!G2429</f>
        <v>20.874559999999995</v>
      </c>
      <c r="I2429" s="2">
        <f>'Moving Avg'!H2429</f>
        <v>20.722705000000023</v>
      </c>
      <c r="J2429" s="5" t="str">
        <f>OBV!F2429</f>
        <v>NEUTRAL</v>
      </c>
      <c r="K2429" s="5" t="str">
        <f>OBV!G2429</f>
        <v>NEUTRAL</v>
      </c>
      <c r="L2429" s="5" t="str">
        <f>OBV!H2429</f>
        <v>NEUTRAL</v>
      </c>
    </row>
    <row r="2430" spans="1:12" ht="13.5" x14ac:dyDescent="0.25">
      <c r="A2430" s="3">
        <f>RSI!A2430</f>
        <v>45544</v>
      </c>
      <c r="B2430" s="2">
        <f>RSI!B2430</f>
        <v>20.25</v>
      </c>
      <c r="C2430" s="2">
        <f>RSI!I2430</f>
        <v>7.0969827955354816</v>
      </c>
      <c r="D2430" s="2">
        <f>MACD!E2430</f>
        <v>3.9308598016294383E-2</v>
      </c>
      <c r="E2430" s="2">
        <f>MACD!F2430</f>
        <v>0.18176152926844902</v>
      </c>
      <c r="F2430" s="2">
        <f>'Moving Avg'!D2430</f>
        <v>20.25</v>
      </c>
      <c r="G2430" s="2">
        <f>'Moving Avg'!F2430</f>
        <v>20.390699999999999</v>
      </c>
      <c r="H2430" s="2">
        <f>'Moving Avg'!G2430</f>
        <v>20.853939999999994</v>
      </c>
      <c r="I2430" s="2">
        <f>'Moving Avg'!H2430</f>
        <v>20.726960000000023</v>
      </c>
      <c r="J2430" s="5" t="str">
        <f>OBV!F2430</f>
        <v>NEUTRAL</v>
      </c>
      <c r="K2430" s="5" t="str">
        <f>OBV!G2430</f>
        <v>NEUTRAL</v>
      </c>
      <c r="L2430" s="5" t="str">
        <f>OBV!H2430</f>
        <v>NEUTRAL</v>
      </c>
    </row>
    <row r="2431" spans="1:12" ht="13.5" x14ac:dyDescent="0.25">
      <c r="A2431" s="3">
        <f>RSI!A2431</f>
        <v>45545</v>
      </c>
      <c r="B2431" s="2">
        <f>RSI!B2431</f>
        <v>20.25</v>
      </c>
      <c r="C2431" s="2">
        <f>RSI!I2431</f>
        <v>7.0969827955354816</v>
      </c>
      <c r="D2431" s="2">
        <f>MACD!E2431</f>
        <v>1.3219969740692505E-2</v>
      </c>
      <c r="E2431" s="2">
        <f>MACD!F2431</f>
        <v>0.14805321736289773</v>
      </c>
      <c r="F2431" s="2">
        <f>'Moving Avg'!D2431</f>
        <v>20.25</v>
      </c>
      <c r="G2431" s="2">
        <f>'Moving Avg'!F2431</f>
        <v>20.343799999999998</v>
      </c>
      <c r="H2431" s="2">
        <f>'Moving Avg'!G2431</f>
        <v>20.833319999999993</v>
      </c>
      <c r="I2431" s="2">
        <f>'Moving Avg'!H2431</f>
        <v>20.73121500000002</v>
      </c>
      <c r="J2431" s="5" t="str">
        <f>OBV!F2431</f>
        <v>NEUTRAL</v>
      </c>
      <c r="K2431" s="5" t="str">
        <f>OBV!G2431</f>
        <v>NEUTRAL</v>
      </c>
      <c r="L2431" s="5" t="str">
        <f>OBV!H2431</f>
        <v>NEUTRAL</v>
      </c>
    </row>
    <row r="2432" spans="1:12" ht="13.5" x14ac:dyDescent="0.25">
      <c r="A2432" s="3">
        <f>RSI!A2432</f>
        <v>45546</v>
      </c>
      <c r="B2432" s="2">
        <f>RSI!B2432</f>
        <v>20.25</v>
      </c>
      <c r="C2432" s="2">
        <f>RSI!I2432</f>
        <v>7.0969827955354816</v>
      </c>
      <c r="D2432" s="2">
        <f>MACD!E2432</f>
        <v>-7.3704936631600049E-3</v>
      </c>
      <c r="E2432" s="2">
        <f>MACD!F2432</f>
        <v>0.11696847515768619</v>
      </c>
      <c r="F2432" s="2">
        <f>'Moving Avg'!D2432</f>
        <v>20.25</v>
      </c>
      <c r="G2432" s="2">
        <f>'Moving Avg'!F2432</f>
        <v>20.296900000000001</v>
      </c>
      <c r="H2432" s="2">
        <f>'Moving Avg'!G2432</f>
        <v>20.812699999999996</v>
      </c>
      <c r="I2432" s="2">
        <f>'Moving Avg'!H2432</f>
        <v>20.735470000000024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</row>
    <row r="2433" spans="1:12" ht="13.5" x14ac:dyDescent="0.25">
      <c r="A2433" s="3">
        <f>RSI!A2433</f>
        <v>45547</v>
      </c>
      <c r="B2433" s="2">
        <f>RSI!B2433</f>
        <v>20.25</v>
      </c>
      <c r="C2433" s="2">
        <f>RSI!I2433</f>
        <v>7.0969827955354532</v>
      </c>
      <c r="D2433" s="2">
        <f>MACD!E2433</f>
        <v>-2.3418628880847336E-2</v>
      </c>
      <c r="E2433" s="2">
        <f>MACD!F2433</f>
        <v>8.8891054349979487E-2</v>
      </c>
      <c r="F2433" s="2">
        <f>'Moving Avg'!D2433</f>
        <v>20.25</v>
      </c>
      <c r="G2433" s="2">
        <f>'Moving Avg'!F2433</f>
        <v>20.25</v>
      </c>
      <c r="H2433" s="2">
        <f>'Moving Avg'!G2433</f>
        <v>20.792079999999995</v>
      </c>
      <c r="I2433" s="2">
        <f>'Moving Avg'!H2433</f>
        <v>20.739725000000018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</row>
    <row r="2434" spans="1:12" ht="13.5" x14ac:dyDescent="0.25">
      <c r="A2434" s="3">
        <f>RSI!A2434</f>
        <v>45548</v>
      </c>
      <c r="B2434" s="2">
        <f>RSI!B2434</f>
        <v>20.25</v>
      </c>
      <c r="C2434" s="2">
        <f>RSI!I2434</f>
        <v>7.0969827955354532</v>
      </c>
      <c r="D2434" s="2">
        <f>MACD!E2434</f>
        <v>-3.5725075232242887E-2</v>
      </c>
      <c r="E2434" s="2">
        <f>MACD!F2434</f>
        <v>6.3967828433535018E-2</v>
      </c>
      <c r="F2434" s="2">
        <f>'Moving Avg'!D2434</f>
        <v>20.25</v>
      </c>
      <c r="G2434" s="2">
        <f>'Moving Avg'!F2434</f>
        <v>20.25</v>
      </c>
      <c r="H2434" s="2">
        <f>'Moving Avg'!G2434</f>
        <v>20.771459999999998</v>
      </c>
      <c r="I2434" s="2">
        <f>'Moving Avg'!H2434</f>
        <v>20.743980000000018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</row>
    <row r="2435" spans="1:12" ht="13.5" x14ac:dyDescent="0.25">
      <c r="A2435" s="3">
        <f>RSI!A2435</f>
        <v>45551</v>
      </c>
      <c r="B2435" s="2">
        <f>RSI!B2435</f>
        <v>20.625</v>
      </c>
      <c r="C2435" s="2">
        <f>RSI!I2435</f>
        <v>64.839716197113688</v>
      </c>
      <c r="D2435" s="2">
        <f>MACD!E2435</f>
        <v>-7.2737532342511457E-2</v>
      </c>
      <c r="E2435" s="2">
        <f>MACD!F2435</f>
        <v>3.662675627832572E-2</v>
      </c>
      <c r="F2435" s="2">
        <f>'Moving Avg'!D2435</f>
        <v>20.324999999999999</v>
      </c>
      <c r="G2435" s="2">
        <f>'Moving Avg'!F2435</f>
        <v>20.268750000000001</v>
      </c>
      <c r="H2435" s="2">
        <f>'Moving Avg'!G2435</f>
        <v>20.758339999999997</v>
      </c>
      <c r="I2435" s="2">
        <f>'Moving Avg'!H2435</f>
        <v>20.750110000000017</v>
      </c>
      <c r="J2435" s="5" t="str">
        <f>OBV!F2435</f>
        <v>BULLISH</v>
      </c>
      <c r="K2435" s="5" t="str">
        <f>OBV!G2435</f>
        <v>NEUTRAL</v>
      </c>
      <c r="L2435" s="5" t="str">
        <f>OBV!H2435</f>
        <v>CONFIRMED BULLISH</v>
      </c>
    </row>
    <row r="2436" spans="1:12" ht="13.5" x14ac:dyDescent="0.25">
      <c r="A2436" s="3">
        <f>RSI!A2436</f>
        <v>45552</v>
      </c>
      <c r="B2436" s="2">
        <f>RSI!B2436</f>
        <v>20.625</v>
      </c>
      <c r="C2436" s="2">
        <f>RSI!I2436</f>
        <v>64.839716197113688</v>
      </c>
      <c r="D2436" s="2">
        <f>MACD!E2436</f>
        <v>-0.10518048270135694</v>
      </c>
      <c r="E2436" s="2">
        <f>MACD!F2436</f>
        <v>8.2653084823891901E-3</v>
      </c>
      <c r="F2436" s="2">
        <f>'Moving Avg'!D2436</f>
        <v>20.399999999999999</v>
      </c>
      <c r="G2436" s="2">
        <f>'Moving Avg'!F2436</f>
        <v>20.287500000000001</v>
      </c>
      <c r="H2436" s="2">
        <f>'Moving Avg'!G2436</f>
        <v>20.750839999999997</v>
      </c>
      <c r="I2436" s="2">
        <f>'Moving Avg'!H2436</f>
        <v>20.756240000000016</v>
      </c>
      <c r="J2436" s="5" t="str">
        <f>OBV!F2436</f>
        <v>BULLISH</v>
      </c>
      <c r="K2436" s="5" t="str">
        <f>OBV!G2436</f>
        <v>NEUTRAL</v>
      </c>
      <c r="L2436" s="5" t="str">
        <f>OBV!H2436</f>
        <v>CONFIRMED BULLISH</v>
      </c>
    </row>
    <row r="2437" spans="1:12" ht="13.5" x14ac:dyDescent="0.25">
      <c r="A2437" s="3">
        <f>RSI!A2437</f>
        <v>45553</v>
      </c>
      <c r="B2437" s="2">
        <f>RSI!B2437</f>
        <v>21.094000000000001</v>
      </c>
      <c r="C2437" s="2">
        <f>RSI!I2437</f>
        <v>81.509442453916449</v>
      </c>
      <c r="D2437" s="2">
        <f>MACD!E2437</f>
        <v>-0.16841435568676033</v>
      </c>
      <c r="E2437" s="2">
        <f>MACD!F2437</f>
        <v>-2.7070624351440718E-2</v>
      </c>
      <c r="F2437" s="2">
        <f>'Moving Avg'!D2437</f>
        <v>20.5688</v>
      </c>
      <c r="G2437" s="2">
        <f>'Moving Avg'!F2437</f>
        <v>20.329699999999999</v>
      </c>
      <c r="H2437" s="2">
        <f>'Moving Avg'!G2437</f>
        <v>20.752719999999997</v>
      </c>
      <c r="I2437" s="2">
        <f>'Moving Avg'!H2437</f>
        <v>20.76471500000002</v>
      </c>
      <c r="J2437" s="5" t="str">
        <f>OBV!F2437</f>
        <v>BULLISH</v>
      </c>
      <c r="K2437" s="5" t="str">
        <f>OBV!G2437</f>
        <v>STRONG</v>
      </c>
      <c r="L2437" s="5" t="str">
        <f>OBV!H2437</f>
        <v>CONFIRMED BULLISH</v>
      </c>
    </row>
    <row r="2438" spans="1:12" ht="13.5" x14ac:dyDescent="0.25">
      <c r="A2438" s="3">
        <f>RSI!A2438</f>
        <v>45554</v>
      </c>
      <c r="B2438" s="2">
        <f>RSI!B2438</f>
        <v>21.094000000000001</v>
      </c>
      <c r="C2438" s="2">
        <f>RSI!I2438</f>
        <v>81.509442453916449</v>
      </c>
      <c r="D2438" s="2">
        <f>MACD!E2438</f>
        <v>-0.22565554556778267</v>
      </c>
      <c r="E2438" s="2">
        <f>MACD!F2438</f>
        <v>-6.6787608594709114E-2</v>
      </c>
      <c r="F2438" s="2">
        <f>'Moving Avg'!D2438</f>
        <v>20.737599999999997</v>
      </c>
      <c r="G2438" s="2">
        <f>'Moving Avg'!F2438</f>
        <v>20.3719</v>
      </c>
      <c r="H2438" s="2">
        <f>'Moving Avg'!G2438</f>
        <v>20.754599999999996</v>
      </c>
      <c r="I2438" s="2">
        <f>'Moving Avg'!H2438</f>
        <v>20.770305000000018</v>
      </c>
      <c r="J2438" s="5" t="str">
        <f>OBV!F2438</f>
        <v>BULLISH</v>
      </c>
      <c r="K2438" s="5" t="str">
        <f>OBV!G2438</f>
        <v>STRONG</v>
      </c>
      <c r="L2438" s="5" t="str">
        <f>OBV!H2438</f>
        <v>CONFIRMED BULLISH</v>
      </c>
    </row>
    <row r="2439" spans="1:12" ht="13.5" x14ac:dyDescent="0.25">
      <c r="A2439" s="3">
        <f>RSI!A2439</f>
        <v>45555</v>
      </c>
      <c r="B2439" s="2">
        <f>RSI!B2439</f>
        <v>21.094000000000001</v>
      </c>
      <c r="C2439" s="2">
        <f>RSI!I2439</f>
        <v>81.509442453916449</v>
      </c>
      <c r="D2439" s="2">
        <f>MACD!E2439</f>
        <v>-0.27754929210627211</v>
      </c>
      <c r="E2439" s="2">
        <f>MACD!F2439</f>
        <v>-0.10893994529702172</v>
      </c>
      <c r="F2439" s="2">
        <f>'Moving Avg'!D2439</f>
        <v>20.906400000000001</v>
      </c>
      <c r="G2439" s="2">
        <f>'Moving Avg'!F2439</f>
        <v>20.414099999999998</v>
      </c>
      <c r="H2439" s="2">
        <f>'Moving Avg'!G2439</f>
        <v>20.756479999999996</v>
      </c>
      <c r="I2439" s="2">
        <f>'Moving Avg'!H2439</f>
        <v>20.775895000000013</v>
      </c>
      <c r="J2439" s="5" t="str">
        <f>OBV!F2439</f>
        <v>BULLISH</v>
      </c>
      <c r="K2439" s="5" t="str">
        <f>OBV!G2439</f>
        <v>STRONG</v>
      </c>
      <c r="L2439" s="5" t="str">
        <f>OBV!H2439</f>
        <v>CONFIRMED BULLISH</v>
      </c>
    </row>
    <row r="2440" spans="1:12" ht="13.5" x14ac:dyDescent="0.25">
      <c r="A2440" s="3">
        <f>RSI!A2440</f>
        <v>45558</v>
      </c>
      <c r="B2440" s="2">
        <f>RSI!B2440</f>
        <v>21.094000000000001</v>
      </c>
      <c r="C2440" s="2">
        <f>RSI!I2440</f>
        <v>81.509442453916449</v>
      </c>
      <c r="D2440" s="2">
        <f>MACD!E2440</f>
        <v>-0.32466206455544722</v>
      </c>
      <c r="E2440" s="2">
        <f>MACD!F2440</f>
        <v>-0.15208436914870682</v>
      </c>
      <c r="F2440" s="2">
        <f>'Moving Avg'!D2440</f>
        <v>21.0002</v>
      </c>
      <c r="G2440" s="2">
        <f>'Moving Avg'!F2440</f>
        <v>20.456299999999999</v>
      </c>
      <c r="H2440" s="2">
        <f>'Moving Avg'!G2440</f>
        <v>20.76024</v>
      </c>
      <c r="I2440" s="2">
        <f>'Moving Avg'!H2440</f>
        <v>20.777045000000015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</row>
    <row r="2441" spans="1:12" ht="13.5" x14ac:dyDescent="0.25">
      <c r="A2441" s="3">
        <f>RSI!A2441</f>
        <v>45559</v>
      </c>
      <c r="B2441" s="2">
        <f>RSI!B2441</f>
        <v>22.041</v>
      </c>
      <c r="C2441" s="2">
        <f>RSI!I2441</f>
        <v>91.917164719596627</v>
      </c>
      <c r="D2441" s="2">
        <f>MACD!E2441</f>
        <v>-0.43764031004063142</v>
      </c>
      <c r="E2441" s="2">
        <f>MACD!F2441</f>
        <v>-0.20919555732709177</v>
      </c>
      <c r="F2441" s="2">
        <f>'Moving Avg'!D2441</f>
        <v>21.2834</v>
      </c>
      <c r="G2441" s="2">
        <f>'Moving Avg'!F2441</f>
        <v>20.545849999999998</v>
      </c>
      <c r="H2441" s="2">
        <f>'Moving Avg'!G2441</f>
        <v>20.77918</v>
      </c>
      <c r="I2441" s="2">
        <f>'Moving Avg'!H2441</f>
        <v>20.782930000000018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</row>
    <row r="2442" spans="1:12" ht="13.5" x14ac:dyDescent="0.25">
      <c r="A2442" s="3">
        <f>RSI!A2442</f>
        <v>45560</v>
      </c>
      <c r="B2442" s="2">
        <f>RSI!B2442</f>
        <v>23.024999999999999</v>
      </c>
      <c r="C2442" s="2">
        <f>RSI!I2442</f>
        <v>95.040741725615391</v>
      </c>
      <c r="D2442" s="2">
        <f>MACD!E2442</f>
        <v>-0.61446782077642581</v>
      </c>
      <c r="E2442" s="2">
        <f>MACD!F2442</f>
        <v>-0.2902500100169586</v>
      </c>
      <c r="F2442" s="2">
        <f>'Moving Avg'!D2442</f>
        <v>21.669600000000003</v>
      </c>
      <c r="G2442" s="2">
        <f>'Moving Avg'!F2442</f>
        <v>20.684599999999996</v>
      </c>
      <c r="H2442" s="2">
        <f>'Moving Avg'!G2442</f>
        <v>20.817800000000002</v>
      </c>
      <c r="I2442" s="2">
        <f>'Moving Avg'!H2442</f>
        <v>20.793735000000016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</row>
    <row r="2443" spans="1:12" ht="13.5" x14ac:dyDescent="0.25">
      <c r="A2443" s="3">
        <f>RSI!A2443</f>
        <v>45561</v>
      </c>
      <c r="B2443" s="2">
        <f>RSI!B2443</f>
        <v>23.024999999999999</v>
      </c>
      <c r="C2443" s="2">
        <f>RSI!I2443</f>
        <v>95.040741725615391</v>
      </c>
      <c r="D2443" s="2">
        <f>MACD!E2443</f>
        <v>-0.77762934262610983</v>
      </c>
      <c r="E2443" s="2">
        <f>MACD!F2443</f>
        <v>-0.38772587653878887</v>
      </c>
      <c r="F2443" s="2">
        <f>'Moving Avg'!D2443</f>
        <v>22.055799999999998</v>
      </c>
      <c r="G2443" s="2">
        <f>'Moving Avg'!F2443</f>
        <v>20.823349999999998</v>
      </c>
      <c r="H2443" s="2">
        <f>'Moving Avg'!G2443</f>
        <v>20.85454</v>
      </c>
      <c r="I2443" s="2">
        <f>'Moving Avg'!H2443</f>
        <v>20.80454000000001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</row>
    <row r="2444" spans="1:12" ht="13.5" x14ac:dyDescent="0.25">
      <c r="A2444" s="3">
        <f>RSI!A2444</f>
        <v>45562</v>
      </c>
      <c r="B2444" s="2">
        <f>RSI!B2444</f>
        <v>23.024999999999999</v>
      </c>
      <c r="C2444" s="2">
        <f>RSI!I2444</f>
        <v>95.040741725615391</v>
      </c>
      <c r="D2444" s="2">
        <f>MACD!E2444</f>
        <v>-0.92822450256388223</v>
      </c>
      <c r="E2444" s="2">
        <f>MACD!F2444</f>
        <v>-0.49582560174380763</v>
      </c>
      <c r="F2444" s="2">
        <f>'Moving Avg'!D2444</f>
        <v>22.442</v>
      </c>
      <c r="G2444" s="2">
        <f>'Moving Avg'!F2444</f>
        <v>20.962099999999996</v>
      </c>
      <c r="H2444" s="2">
        <f>'Moving Avg'!G2444</f>
        <v>20.891280000000002</v>
      </c>
      <c r="I2444" s="2">
        <f>'Moving Avg'!H2444</f>
        <v>20.815345000000015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</row>
    <row r="2445" spans="1:12" ht="13.5" x14ac:dyDescent="0.25">
      <c r="A2445" s="3">
        <f>RSI!A2445</f>
        <v>45565</v>
      </c>
      <c r="B2445" s="2">
        <f>RSI!B2445</f>
        <v>23.024999999999999</v>
      </c>
      <c r="C2445" s="2">
        <f>RSI!I2445</f>
        <v>95.040741725615391</v>
      </c>
      <c r="D2445" s="2">
        <f>MACD!E2445</f>
        <v>-1.0095657304061376</v>
      </c>
      <c r="E2445" s="2">
        <f>MACD!F2445</f>
        <v>-0.59857362747627363</v>
      </c>
      <c r="F2445" s="2">
        <f>'Moving Avg'!D2445</f>
        <v>22.828200000000002</v>
      </c>
      <c r="G2445" s="2">
        <f>'Moving Avg'!F2445</f>
        <v>21.100849999999994</v>
      </c>
      <c r="H2445" s="2">
        <f>'Moving Avg'!G2445</f>
        <v>20.92802</v>
      </c>
      <c r="I2445" s="2">
        <f>'Moving Avg'!H2445</f>
        <v>20.830590000000015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</row>
    <row r="2446" spans="1:12" ht="13.5" x14ac:dyDescent="0.25">
      <c r="A2446" s="3">
        <f>RSI!A2446</f>
        <v>45566</v>
      </c>
      <c r="B2446" s="2">
        <f>RSI!B2446</f>
        <v>23.024999999999999</v>
      </c>
      <c r="C2446" s="2">
        <f>RSI!I2446</f>
        <v>95.040741725615391</v>
      </c>
      <c r="D2446" s="2">
        <f>MACD!E2446</f>
        <v>-1.0891400174004282</v>
      </c>
      <c r="E2446" s="2">
        <f>MACD!F2446</f>
        <v>-0.69668690546110457</v>
      </c>
      <c r="F2446" s="2">
        <f>'Moving Avg'!D2446</f>
        <v>23.024999999999999</v>
      </c>
      <c r="G2446" s="2">
        <f>'Moving Avg'!F2446</f>
        <v>21.239599999999992</v>
      </c>
      <c r="H2446" s="2">
        <f>'Moving Avg'!G2446</f>
        <v>20.964760000000005</v>
      </c>
      <c r="I2446" s="2">
        <f>'Moving Avg'!H2446</f>
        <v>20.845835000000012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</row>
    <row r="2447" spans="1:12" ht="13.5" x14ac:dyDescent="0.25">
      <c r="A2447" s="3">
        <f>RSI!A2447</f>
        <v>45567</v>
      </c>
      <c r="B2447" s="2">
        <f>RSI!B2447</f>
        <v>21.994</v>
      </c>
      <c r="C2447" s="2">
        <f>RSI!I2447</f>
        <v>59.905539570988502</v>
      </c>
      <c r="D2447" s="2">
        <f>MACD!E2447</f>
        <v>-1.0178989030238697</v>
      </c>
      <c r="E2447" s="2">
        <f>MACD!F2447</f>
        <v>-0.76092930497365763</v>
      </c>
      <c r="F2447" s="2">
        <f>'Moving Avg'!D2447</f>
        <v>22.8188</v>
      </c>
      <c r="G2447" s="2">
        <f>'Moving Avg'!F2447</f>
        <v>21.326799999999992</v>
      </c>
      <c r="H2447" s="2">
        <f>'Moving Avg'!G2447</f>
        <v>20.980880000000003</v>
      </c>
      <c r="I2447" s="2">
        <f>'Moving Avg'!H2447</f>
        <v>20.855925000000017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</row>
    <row r="2448" spans="1:12" ht="13.5" x14ac:dyDescent="0.25">
      <c r="A2448" s="3">
        <f>RSI!A2448</f>
        <v>45568</v>
      </c>
      <c r="B2448" s="2">
        <f>RSI!B2448</f>
        <v>21.009</v>
      </c>
      <c r="C2448" s="2">
        <f>RSI!I2448</f>
        <v>43.398488575268743</v>
      </c>
      <c r="D2448" s="2">
        <f>MACD!E2448</f>
        <v>-0.88777667491660495</v>
      </c>
      <c r="E2448" s="2">
        <f>MACD!F2448</f>
        <v>-0.78629877896224709</v>
      </c>
      <c r="F2448" s="2">
        <f>'Moving Avg'!D2448</f>
        <v>22.415599999999998</v>
      </c>
      <c r="G2448" s="2">
        <f>'Moving Avg'!F2448</f>
        <v>21.364749999999994</v>
      </c>
      <c r="H2448" s="2">
        <f>'Moving Avg'!G2448</f>
        <v>20.9773</v>
      </c>
      <c r="I2448" s="2">
        <f>'Moving Avg'!H2448</f>
        <v>20.861090000000019</v>
      </c>
      <c r="J2448" s="5" t="str">
        <f>OBV!F2448</f>
        <v>BEARISH</v>
      </c>
      <c r="K2448" s="5" t="str">
        <f>OBV!G2448</f>
        <v>NEUTRAL</v>
      </c>
      <c r="L2448" s="5" t="str">
        <f>OBV!H2448</f>
        <v>CONFIRMED BEARISH</v>
      </c>
    </row>
    <row r="2449" spans="1:12" ht="13.5" x14ac:dyDescent="0.25">
      <c r="A2449" s="3">
        <f>RSI!A2449</f>
        <v>45569</v>
      </c>
      <c r="B2449" s="2">
        <f>RSI!B2449</f>
        <v>21.009</v>
      </c>
      <c r="C2449" s="2">
        <f>RSI!I2449</f>
        <v>43.398488575268743</v>
      </c>
      <c r="D2449" s="2">
        <f>MACD!E2449</f>
        <v>-0.77474328622952982</v>
      </c>
      <c r="E2449" s="2">
        <f>MACD!F2449</f>
        <v>-0.78398768041570377</v>
      </c>
      <c r="F2449" s="2">
        <f>'Moving Avg'!D2449</f>
        <v>22.0124</v>
      </c>
      <c r="G2449" s="2">
        <f>'Moving Avg'!F2449</f>
        <v>21.402699999999992</v>
      </c>
      <c r="H2449" s="2">
        <f>'Moving Avg'!G2449</f>
        <v>20.973720000000004</v>
      </c>
      <c r="I2449" s="2">
        <f>'Moving Avg'!H2449</f>
        <v>20.86625500000002</v>
      </c>
      <c r="J2449" s="5" t="str">
        <f>OBV!F2449</f>
        <v>BEARISH</v>
      </c>
      <c r="K2449" s="5" t="str">
        <f>OBV!G2449</f>
        <v>NEUTRAL</v>
      </c>
      <c r="L2449" s="5" t="str">
        <f>OBV!H2449</f>
        <v>CONFIRMED BEARISH</v>
      </c>
    </row>
    <row r="2450" spans="1:12" ht="13.5" x14ac:dyDescent="0.25">
      <c r="A2450" s="3">
        <f>RSI!A2450</f>
        <v>45572</v>
      </c>
      <c r="B2450" s="2">
        <f>RSI!B2450</f>
        <v>20.071999999999999</v>
      </c>
      <c r="C2450" s="2">
        <f>RSI!I2450</f>
        <v>33.281020002733271</v>
      </c>
      <c r="D2450" s="2">
        <f>MACD!E2450</f>
        <v>-0.60697931177407582</v>
      </c>
      <c r="E2450" s="2">
        <f>MACD!F2450</f>
        <v>-0.74858600668737818</v>
      </c>
      <c r="F2450" s="2">
        <f>'Moving Avg'!D2450</f>
        <v>21.421799999999998</v>
      </c>
      <c r="G2450" s="2">
        <f>'Moving Avg'!F2450</f>
        <v>21.393799999999999</v>
      </c>
      <c r="H2450" s="2">
        <f>'Moving Avg'!G2450</f>
        <v>20.9514</v>
      </c>
      <c r="I2450" s="2">
        <f>'Moving Avg'!H2450</f>
        <v>20.86673500000002</v>
      </c>
      <c r="J2450" s="5" t="str">
        <f>OBV!F2450</f>
        <v>BEARISH</v>
      </c>
      <c r="K2450" s="5" t="str">
        <f>OBV!G2450</f>
        <v>WEAK</v>
      </c>
      <c r="L2450" s="5" t="str">
        <f>OBV!H2450</f>
        <v>CONFIRMED BEARISH</v>
      </c>
    </row>
    <row r="2451" spans="1:12" ht="13.5" x14ac:dyDescent="0.25">
      <c r="A2451" s="3">
        <f>RSI!A2451</f>
        <v>45573</v>
      </c>
      <c r="B2451" s="2">
        <f>RSI!B2451</f>
        <v>20.071999999999999</v>
      </c>
      <c r="C2451" s="2">
        <f>RSI!I2451</f>
        <v>33.281020002733271</v>
      </c>
      <c r="D2451" s="2">
        <f>MACD!E2451</f>
        <v>-0.31128412595542443</v>
      </c>
      <c r="E2451" s="2">
        <f>MACD!F2451</f>
        <v>-0.6611256305409875</v>
      </c>
      <c r="F2451" s="2">
        <f>'Moving Avg'!D2451</f>
        <v>20.831200000000003</v>
      </c>
      <c r="G2451" s="2">
        <f>'Moving Avg'!F2451</f>
        <v>21.384899999999998</v>
      </c>
      <c r="H2451" s="2">
        <f>'Moving Avg'!G2451</f>
        <v>20.929079999999999</v>
      </c>
      <c r="I2451" s="2">
        <f>'Moving Avg'!H2451</f>
        <v>20.867215000000023</v>
      </c>
      <c r="J2451" s="5" t="str">
        <f>OBV!F2451</f>
        <v>BEARISH</v>
      </c>
      <c r="K2451" s="5" t="str">
        <f>OBV!G2451</f>
        <v>WEAK</v>
      </c>
      <c r="L2451" s="5" t="str">
        <f>OBV!H2451</f>
        <v>CONFIRMED BEARISH</v>
      </c>
    </row>
    <row r="2452" spans="1:12" ht="13.5" x14ac:dyDescent="0.25">
      <c r="A2452" s="3">
        <f>RSI!A2452</f>
        <v>45574</v>
      </c>
      <c r="B2452" s="2">
        <f>RSI!B2452</f>
        <v>20.25</v>
      </c>
      <c r="C2452" s="2">
        <f>RSI!I2452</f>
        <v>36.540466899997817</v>
      </c>
      <c r="D2452" s="2">
        <f>MACD!E2452</f>
        <v>8.4571465508819443E-2</v>
      </c>
      <c r="E2452" s="2">
        <f>MACD!F2452</f>
        <v>-0.51198621133102618</v>
      </c>
      <c r="F2452" s="2">
        <f>'Moving Avg'!D2452</f>
        <v>20.482400000000002</v>
      </c>
      <c r="G2452" s="2">
        <f>'Moving Avg'!F2452</f>
        <v>21.384899999999998</v>
      </c>
      <c r="H2452" s="2">
        <f>'Moving Avg'!G2452</f>
        <v>20.910320000000002</v>
      </c>
      <c r="I2452" s="2">
        <f>'Moving Avg'!H2452</f>
        <v>20.868585000000021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</row>
    <row r="2453" spans="1:12" ht="13.5" x14ac:dyDescent="0.25">
      <c r="A2453" s="3">
        <f>RSI!A2453</f>
        <v>45575</v>
      </c>
      <c r="B2453" s="2">
        <f>RSI!B2453</f>
        <v>20.25</v>
      </c>
      <c r="C2453" s="2">
        <f>RSI!I2453</f>
        <v>36.540466899997817</v>
      </c>
      <c r="D2453" s="2">
        <f>MACD!E2453</f>
        <v>0.42537488941375301</v>
      </c>
      <c r="E2453" s="2">
        <f>MACD!F2453</f>
        <v>-0.32451399118207036</v>
      </c>
      <c r="F2453" s="2">
        <f>'Moving Avg'!D2453</f>
        <v>20.3306</v>
      </c>
      <c r="G2453" s="2">
        <f>'Moving Avg'!F2453</f>
        <v>21.384899999999998</v>
      </c>
      <c r="H2453" s="2">
        <f>'Moving Avg'!G2453</f>
        <v>20.891560000000005</v>
      </c>
      <c r="I2453" s="2">
        <f>'Moving Avg'!H2453</f>
        <v>20.869955000000022</v>
      </c>
      <c r="J2453" s="5" t="str">
        <f>OBV!F2453</f>
        <v>BULLISH</v>
      </c>
      <c r="K2453" s="5" t="str">
        <f>OBV!G2453</f>
        <v>NEUTRAL</v>
      </c>
      <c r="L2453" s="5" t="str">
        <f>OBV!H2453</f>
        <v>BULLISH DIVERGENCE</v>
      </c>
    </row>
    <row r="2454" spans="1:12" ht="13.5" x14ac:dyDescent="0.25">
      <c r="A2454" s="3">
        <f>RSI!A2454</f>
        <v>45576</v>
      </c>
      <c r="B2454" s="2">
        <f>RSI!B2454</f>
        <v>20.25</v>
      </c>
      <c r="C2454" s="2">
        <f>RSI!I2454</f>
        <v>36.540466899997817</v>
      </c>
      <c r="D2454" s="2">
        <f>MACD!E2454</f>
        <v>0.71916247350549511</v>
      </c>
      <c r="E2454" s="2">
        <f>MACD!F2454</f>
        <v>-0.1157786982445573</v>
      </c>
      <c r="F2454" s="2">
        <f>'Moving Avg'!D2454</f>
        <v>20.178800000000003</v>
      </c>
      <c r="G2454" s="2">
        <f>'Moving Avg'!F2454</f>
        <v>21.384900000000005</v>
      </c>
      <c r="H2454" s="2">
        <f>'Moving Avg'!G2454</f>
        <v>20.872800000000005</v>
      </c>
      <c r="I2454" s="2">
        <f>'Moving Avg'!H2454</f>
        <v>20.87128000000002</v>
      </c>
      <c r="J2454" s="5" t="str">
        <f>OBV!F2454</f>
        <v>BULLISH</v>
      </c>
      <c r="K2454" s="5" t="str">
        <f>OBV!G2454</f>
        <v>NEUTRAL</v>
      </c>
      <c r="L2454" s="5" t="str">
        <f>OBV!H2454</f>
        <v>BULLISH DIVERGENCE</v>
      </c>
    </row>
    <row r="2455" spans="1:12" ht="13.5" x14ac:dyDescent="0.25">
      <c r="A2455" s="3">
        <f>RSI!A2455</f>
        <v>45579</v>
      </c>
      <c r="B2455" s="2">
        <f>RSI!B2455</f>
        <v>21.158999999999999</v>
      </c>
      <c r="C2455" s="2">
        <f>RSI!I2455</f>
        <v>51.616569924827246</v>
      </c>
      <c r="D2455" s="2">
        <f>MACD!E2455</f>
        <v>0.90543294567417476</v>
      </c>
      <c r="E2455" s="2">
        <f>MACD!F2455</f>
        <v>8.8463630539189125E-2</v>
      </c>
      <c r="F2455" s="2">
        <f>'Moving Avg'!D2455</f>
        <v>20.3962</v>
      </c>
      <c r="G2455" s="2">
        <f>'Moving Avg'!F2455</f>
        <v>21.411600000000004</v>
      </c>
      <c r="H2455" s="2">
        <f>'Moving Avg'!G2455</f>
        <v>20.872220000000006</v>
      </c>
      <c r="I2455" s="2">
        <f>'Moving Avg'!H2455</f>
        <v>20.877195000000018</v>
      </c>
      <c r="J2455" s="5" t="str">
        <f>OBV!F2455</f>
        <v>BULLISH</v>
      </c>
      <c r="K2455" s="5" t="str">
        <f>OBV!G2455</f>
        <v>NEUTRAL</v>
      </c>
      <c r="L2455" s="5" t="str">
        <f>OBV!H2455</f>
        <v>CONFIRMED BULLISH</v>
      </c>
    </row>
    <row r="2456" spans="1:12" ht="13.5" x14ac:dyDescent="0.25">
      <c r="A2456" s="3">
        <f>RSI!A2456</f>
        <v>45581</v>
      </c>
      <c r="B2456" s="2">
        <f>RSI!B2456</f>
        <v>20.625</v>
      </c>
      <c r="C2456" s="2">
        <f>RSI!I2456</f>
        <v>44.872331479825924</v>
      </c>
      <c r="D2456" s="2">
        <f>MACD!E2456</f>
        <v>1.1018735384482206</v>
      </c>
      <c r="E2456" s="2">
        <f>MACD!F2456</f>
        <v>0.29114561212099543</v>
      </c>
      <c r="F2456" s="2">
        <f>'Moving Avg'!D2456</f>
        <v>20.506799999999998</v>
      </c>
      <c r="G2456" s="2">
        <f>'Moving Avg'!F2456</f>
        <v>21.4116</v>
      </c>
      <c r="H2456" s="2">
        <f>'Moving Avg'!G2456</f>
        <v>20.860960000000006</v>
      </c>
      <c r="I2456" s="2">
        <f>'Moving Avg'!H2456</f>
        <v>20.880440000000018</v>
      </c>
      <c r="J2456" s="5" t="str">
        <f>OBV!F2456</f>
        <v>BEARISH</v>
      </c>
      <c r="K2456" s="5" t="str">
        <f>OBV!G2456</f>
        <v>NEUTRAL</v>
      </c>
      <c r="L2456" s="5" t="str">
        <f>OBV!H2456</f>
        <v>BEARISH DIVERGENCE</v>
      </c>
    </row>
    <row r="2457" spans="1:12" ht="13.5" x14ac:dyDescent="0.25">
      <c r="A2457" s="3">
        <f>RSI!A2457</f>
        <v>45582</v>
      </c>
      <c r="B2457" s="2">
        <f>RSI!B2457</f>
        <v>20.615624999999998</v>
      </c>
      <c r="C2457" s="2">
        <f>RSI!I2457</f>
        <v>44.761754282765082</v>
      </c>
      <c r="D2457" s="2">
        <f>MACD!E2457</f>
        <v>1.1126525095566819</v>
      </c>
      <c r="E2457" s="2">
        <f>MACD!F2457</f>
        <v>0.45544699160813273</v>
      </c>
      <c r="F2457" s="2">
        <f>'Moving Avg'!D2457</f>
        <v>20.579924999999996</v>
      </c>
      <c r="G2457" s="2">
        <f>'Moving Avg'!F2457</f>
        <v>21.387681250000004</v>
      </c>
      <c r="H2457" s="2">
        <f>'Moving Avg'!G2457</f>
        <v>20.849512499999999</v>
      </c>
      <c r="I2457" s="2">
        <f>'Moving Avg'!H2457</f>
        <v>20.883638125000026</v>
      </c>
      <c r="J2457" s="5" t="str">
        <f>OBV!F2457</f>
        <v>BEARISH</v>
      </c>
      <c r="K2457" s="5" t="str">
        <f>OBV!G2457</f>
        <v>NEUTRAL</v>
      </c>
      <c r="L2457" s="5" t="str">
        <f>OBV!H2457</f>
        <v>BEARISH DIVERGENCE</v>
      </c>
    </row>
    <row r="2458" spans="1:12" ht="13.5" x14ac:dyDescent="0.25">
      <c r="A2458" s="3">
        <f>RSI!A2458</f>
        <v>45583</v>
      </c>
      <c r="B2458" s="2">
        <f>RSI!B2458</f>
        <v>19.716000000000001</v>
      </c>
      <c r="C2458" s="2">
        <f>RSI!I2458</f>
        <v>35.676382961757085</v>
      </c>
      <c r="D2458" s="2">
        <f>MACD!E2458</f>
        <v>1.0392261762706418</v>
      </c>
      <c r="E2458" s="2">
        <f>MACD!F2458</f>
        <v>0.57220282854063453</v>
      </c>
      <c r="F2458" s="2">
        <f>'Moving Avg'!D2458</f>
        <v>20.473125</v>
      </c>
      <c r="G2458" s="2">
        <f>'Moving Avg'!F2458</f>
        <v>21.318781250000004</v>
      </c>
      <c r="H2458" s="2">
        <f>'Moving Avg'!G2458</f>
        <v>20.820072500000006</v>
      </c>
      <c r="I2458" s="2">
        <f>'Moving Avg'!H2458</f>
        <v>20.882338125000025</v>
      </c>
      <c r="J2458" s="5" t="str">
        <f>OBV!F2458</f>
        <v>BEARISH</v>
      </c>
      <c r="K2458" s="5" t="str">
        <f>OBV!G2458</f>
        <v>NEUTRAL</v>
      </c>
      <c r="L2458" s="5" t="str">
        <f>OBV!H2458</f>
        <v>CONFIRMED BEARISH</v>
      </c>
    </row>
    <row r="2459" spans="1:12" ht="13.5" x14ac:dyDescent="0.25">
      <c r="A2459" s="3">
        <f>RSI!A2459</f>
        <v>45586</v>
      </c>
      <c r="B2459" s="2">
        <f>RSI!B2459</f>
        <v>19.716000000000001</v>
      </c>
      <c r="C2459" s="2">
        <f>RSI!I2459</f>
        <v>35.676382961757085</v>
      </c>
      <c r="D2459" s="2">
        <f>MACD!E2459</f>
        <v>0.98459043165884097</v>
      </c>
      <c r="E2459" s="2">
        <f>MACD!F2459</f>
        <v>0.65468034916427587</v>
      </c>
      <c r="F2459" s="2">
        <f>'Moving Avg'!D2459</f>
        <v>20.366325</v>
      </c>
      <c r="G2459" s="2">
        <f>'Moving Avg'!F2459</f>
        <v>21.249881250000005</v>
      </c>
      <c r="H2459" s="2">
        <f>'Moving Avg'!G2459</f>
        <v>20.790632500000001</v>
      </c>
      <c r="I2459" s="2">
        <f>'Moving Avg'!H2459</f>
        <v>20.881038125000028</v>
      </c>
      <c r="J2459" s="5" t="str">
        <f>OBV!F2459</f>
        <v>BEARISH</v>
      </c>
      <c r="K2459" s="5" t="str">
        <f>OBV!G2459</f>
        <v>NEUTRAL</v>
      </c>
      <c r="L2459" s="5" t="str">
        <f>OBV!H2459</f>
        <v>CONFIRMED BEARISH</v>
      </c>
    </row>
    <row r="2460" spans="1:12" ht="13.5" x14ac:dyDescent="0.25">
      <c r="A2460" s="3">
        <f>RSI!A2460</f>
        <v>45587</v>
      </c>
      <c r="B2460" s="2">
        <f>RSI!B2460</f>
        <v>19.716000000000001</v>
      </c>
      <c r="C2460" s="2">
        <f>RSI!I2460</f>
        <v>35.676382961757085</v>
      </c>
      <c r="D2460" s="2">
        <f>MACD!E2460</f>
        <v>0.80114544164493395</v>
      </c>
      <c r="E2460" s="2">
        <f>MACD!F2460</f>
        <v>0.68397336766040762</v>
      </c>
      <c r="F2460" s="2">
        <f>'Moving Avg'!D2460</f>
        <v>20.077724999999997</v>
      </c>
      <c r="G2460" s="2">
        <f>'Moving Avg'!F2460</f>
        <v>21.180981250000006</v>
      </c>
      <c r="H2460" s="2">
        <f>'Moving Avg'!G2460</f>
        <v>20.761192500000003</v>
      </c>
      <c r="I2460" s="2">
        <f>'Moving Avg'!H2460</f>
        <v>20.879693125000031</v>
      </c>
      <c r="J2460" s="5" t="str">
        <f>OBV!F2460</f>
        <v>BEARISH</v>
      </c>
      <c r="K2460" s="5" t="str">
        <f>OBV!G2460</f>
        <v>NEUTRAL</v>
      </c>
      <c r="L2460" s="5" t="str">
        <f>OBV!H2460</f>
        <v>CONFIRMED BEARISH</v>
      </c>
    </row>
    <row r="2461" spans="1:12" ht="13.5" x14ac:dyDescent="0.25">
      <c r="A2461" s="3">
        <f>RSI!A2461</f>
        <v>45588</v>
      </c>
      <c r="B2461" s="2">
        <f>RSI!B2461</f>
        <v>19.716000000000001</v>
      </c>
      <c r="C2461" s="2">
        <f>RSI!I2461</f>
        <v>35.676382961757085</v>
      </c>
      <c r="D2461" s="2">
        <f>MACD!E2461</f>
        <v>0.65234785184321353</v>
      </c>
      <c r="E2461" s="2">
        <f>MACD!F2461</f>
        <v>0.6776482644969688</v>
      </c>
      <c r="F2461" s="2">
        <f>'Moving Avg'!D2461</f>
        <v>19.895924999999998</v>
      </c>
      <c r="G2461" s="2">
        <f>'Moving Avg'!F2461</f>
        <v>21.064731250000001</v>
      </c>
      <c r="H2461" s="2">
        <f>'Moving Avg'!G2461</f>
        <v>20.731752500000002</v>
      </c>
      <c r="I2461" s="2">
        <f>'Moving Avg'!H2461</f>
        <v>20.878348125000031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</row>
    <row r="2462" spans="1:12" ht="13.5" x14ac:dyDescent="0.25">
      <c r="A2462" s="3">
        <f>RSI!A2462</f>
        <v>45589</v>
      </c>
      <c r="B2462" s="2">
        <f>RSI!B2462</f>
        <v>19.716000000000001</v>
      </c>
      <c r="C2462" s="2">
        <f>RSI!I2462</f>
        <v>35.676382961757085</v>
      </c>
      <c r="D2462" s="2">
        <f>MACD!E2462</f>
        <v>0.55977597548183056</v>
      </c>
      <c r="E2462" s="2">
        <f>MACD!F2462</f>
        <v>0.65407380669394111</v>
      </c>
      <c r="F2462" s="2">
        <f>'Moving Avg'!D2462</f>
        <v>19.716000000000001</v>
      </c>
      <c r="G2462" s="2">
        <f>'Moving Avg'!F2462</f>
        <v>20.899281250000005</v>
      </c>
      <c r="H2462" s="2">
        <f>'Moving Avg'!G2462</f>
        <v>20.702312500000001</v>
      </c>
      <c r="I2462" s="2">
        <f>'Moving Avg'!H2462</f>
        <v>20.87700312500003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</row>
    <row r="2463" spans="1:12" ht="13.5" x14ac:dyDescent="0.25">
      <c r="A2463" s="3">
        <f>RSI!A2463</f>
        <v>45590</v>
      </c>
      <c r="B2463" s="2">
        <f>RSI!B2463</f>
        <v>19.687999999999999</v>
      </c>
      <c r="C2463" s="2">
        <f>RSI!I2463</f>
        <v>35.352878484344814</v>
      </c>
      <c r="D2463" s="2">
        <f>MACD!E2463</f>
        <v>0.48902848288551226</v>
      </c>
      <c r="E2463" s="2">
        <f>MACD!F2463</f>
        <v>0.62106474193225536</v>
      </c>
      <c r="F2463" s="2">
        <f>'Moving Avg'!D2463</f>
        <v>19.7104</v>
      </c>
      <c r="G2463" s="2">
        <f>'Moving Avg'!F2463</f>
        <v>20.732431250000001</v>
      </c>
      <c r="H2463" s="2">
        <f>'Moving Avg'!G2463</f>
        <v>20.672312500000004</v>
      </c>
      <c r="I2463" s="2">
        <f>'Moving Avg'!H2463</f>
        <v>20.875518125000028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</row>
    <row r="2464" spans="1:12" ht="13.5" x14ac:dyDescent="0.25">
      <c r="A2464" s="3">
        <f>RSI!A2464</f>
        <v>45593</v>
      </c>
      <c r="B2464" s="2">
        <f>RSI!B2464</f>
        <v>19.687999999999999</v>
      </c>
      <c r="C2464" s="2">
        <f>RSI!I2464</f>
        <v>35.352878484344814</v>
      </c>
      <c r="D2464" s="2">
        <f>MACD!E2464</f>
        <v>0.43443111993528305</v>
      </c>
      <c r="E2464" s="2">
        <f>MACD!F2464</f>
        <v>0.58373801753286092</v>
      </c>
      <c r="F2464" s="2">
        <f>'Moving Avg'!D2464</f>
        <v>19.704799999999999</v>
      </c>
      <c r="G2464" s="2">
        <f>'Moving Avg'!F2464</f>
        <v>20.565581250000001</v>
      </c>
      <c r="H2464" s="2">
        <f>'Moving Avg'!G2464</f>
        <v>20.6610725</v>
      </c>
      <c r="I2464" s="2">
        <f>'Moving Avg'!H2464</f>
        <v>20.873988125000018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</row>
    <row r="2465" spans="1:12" ht="13.5" x14ac:dyDescent="0.25">
      <c r="A2465" s="3">
        <f>RSI!A2465</f>
        <v>45594</v>
      </c>
      <c r="B2465" s="2">
        <f>RSI!B2465</f>
        <v>19.687999999999999</v>
      </c>
      <c r="C2465" s="2">
        <f>RSI!I2465</f>
        <v>35.352878484344814</v>
      </c>
      <c r="D2465" s="2">
        <f>MACD!E2465</f>
        <v>0.53295533847928667</v>
      </c>
      <c r="E2465" s="2">
        <f>MACD!F2465</f>
        <v>0.57358148172214607</v>
      </c>
      <c r="F2465" s="2">
        <f>'Moving Avg'!D2465</f>
        <v>19.699200000000001</v>
      </c>
      <c r="G2465" s="2">
        <f>'Moving Avg'!F2465</f>
        <v>20.398731249999997</v>
      </c>
      <c r="H2465" s="2">
        <f>'Moving Avg'!G2465</f>
        <v>20.649832500000002</v>
      </c>
      <c r="I2465" s="2">
        <f>'Moving Avg'!H2465</f>
        <v>20.872458125000016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</row>
    <row r="2466" spans="1:12" ht="13.5" x14ac:dyDescent="0.25">
      <c r="A2466" s="3">
        <f>RSI!A2466</f>
        <v>45595</v>
      </c>
      <c r="B2466" s="2">
        <f>RSI!B2466</f>
        <v>19.687999999999999</v>
      </c>
      <c r="C2466" s="2">
        <f>RSI!I2466</f>
        <v>35.352878484344814</v>
      </c>
      <c r="D2466" s="2">
        <f>MACD!E2466</f>
        <v>0.53868279929320195</v>
      </c>
      <c r="E2466" s="2">
        <f>MACD!F2466</f>
        <v>0.5666017452363572</v>
      </c>
      <c r="F2466" s="2">
        <f>'Moving Avg'!D2466</f>
        <v>19.6936</v>
      </c>
      <c r="G2466" s="2">
        <f>'Moving Avg'!F2466</f>
        <v>20.231881249999997</v>
      </c>
      <c r="H2466" s="2">
        <f>'Moving Avg'!G2466</f>
        <v>20.638592500000001</v>
      </c>
      <c r="I2466" s="2">
        <f>'Moving Avg'!H2466</f>
        <v>20.868798125000012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</row>
    <row r="2467" spans="1:12" ht="13.5" x14ac:dyDescent="0.25">
      <c r="A2467" s="3">
        <f>RSI!A2467</f>
        <v>45596</v>
      </c>
      <c r="B2467" s="2">
        <f>RSI!B2467</f>
        <v>19.696999999999999</v>
      </c>
      <c r="C2467" s="2">
        <f>RSI!I2467</f>
        <v>35.605326890547957</v>
      </c>
      <c r="D2467" s="2">
        <f>MACD!E2467</f>
        <v>0.54560037914121651</v>
      </c>
      <c r="E2467" s="2">
        <f>MACD!F2467</f>
        <v>0.56240147201732915</v>
      </c>
      <c r="F2467" s="2">
        <f>'Moving Avg'!D2467</f>
        <v>19.689799999999998</v>
      </c>
      <c r="G2467" s="2">
        <f>'Moving Avg'!F2467</f>
        <v>20.11703125</v>
      </c>
      <c r="H2467" s="2">
        <f>'Moving Avg'!G2467</f>
        <v>20.627532499999997</v>
      </c>
      <c r="I2467" s="2">
        <f>'Moving Avg'!H2467</f>
        <v>20.865183125000012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</row>
    <row r="2468" spans="1:12" ht="13.5" x14ac:dyDescent="0.25">
      <c r="A2468" s="3">
        <f>RSI!A2468</f>
        <v>45597</v>
      </c>
      <c r="B2468" s="2">
        <f>RSI!B2468</f>
        <v>20.155999999999999</v>
      </c>
      <c r="C2468" s="2">
        <f>RSI!I2468</f>
        <v>46.977393041281786</v>
      </c>
      <c r="D2468" s="2">
        <f>MACD!E2468</f>
        <v>0.38286728210885101</v>
      </c>
      <c r="E2468" s="2">
        <f>MACD!F2468</f>
        <v>0.52649463403563357</v>
      </c>
      <c r="F2468" s="2">
        <f>'Moving Avg'!D2468</f>
        <v>19.7834</v>
      </c>
      <c r="G2468" s="2">
        <f>'Moving Avg'!F2468</f>
        <v>20.074381249999998</v>
      </c>
      <c r="H2468" s="2">
        <f>'Moving Avg'!G2468</f>
        <v>20.625652500000001</v>
      </c>
      <c r="I2468" s="2">
        <f>'Moving Avg'!H2468</f>
        <v>20.863863125000012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</row>
    <row r="2469" spans="1:12" ht="13.5" x14ac:dyDescent="0.25">
      <c r="A2469" s="3">
        <f>RSI!A2469</f>
        <v>45600</v>
      </c>
      <c r="B2469" s="2">
        <f>RSI!B2469</f>
        <v>20.155999999999999</v>
      </c>
      <c r="C2469" s="2">
        <f>RSI!I2469</f>
        <v>46.977393041281786</v>
      </c>
      <c r="D2469" s="2">
        <f>MACD!E2469</f>
        <v>0.24599243648966151</v>
      </c>
      <c r="E2469" s="2">
        <f>MACD!F2469</f>
        <v>0.47039419452643916</v>
      </c>
      <c r="F2469" s="2">
        <f>'Moving Avg'!D2469</f>
        <v>19.876999999999999</v>
      </c>
      <c r="G2469" s="2">
        <f>'Moving Avg'!F2469</f>
        <v>20.03173125</v>
      </c>
      <c r="H2469" s="2">
        <f>'Moving Avg'!G2469</f>
        <v>20.623772500000001</v>
      </c>
      <c r="I2469" s="2">
        <f>'Moving Avg'!H2469</f>
        <v>20.862543125000013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</row>
    <row r="2470" spans="1:12" ht="13.5" x14ac:dyDescent="0.25">
      <c r="A2470" s="3">
        <f>RSI!A2470</f>
        <v>45601</v>
      </c>
      <c r="B2470" s="2">
        <f>RSI!B2470</f>
        <v>19.256</v>
      </c>
      <c r="C2470" s="2">
        <f>RSI!I2470</f>
        <v>33.517087943325862</v>
      </c>
      <c r="D2470" s="2">
        <f>MACD!E2470</f>
        <v>0.197603398622892</v>
      </c>
      <c r="E2470" s="2">
        <f>MACD!F2470</f>
        <v>0.41583603534572977</v>
      </c>
      <c r="F2470" s="2">
        <f>'Moving Avg'!D2470</f>
        <v>19.790600000000001</v>
      </c>
      <c r="G2470" s="2">
        <f>'Moving Avg'!F2470</f>
        <v>19.990931249999999</v>
      </c>
      <c r="H2470" s="2">
        <f>'Moving Avg'!G2470</f>
        <v>20.603892499999997</v>
      </c>
      <c r="I2470" s="2">
        <f>'Moving Avg'!H2470</f>
        <v>20.856723125000013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</row>
    <row r="2471" spans="1:12" ht="13.5" x14ac:dyDescent="0.25">
      <c r="A2471" s="3">
        <f>RSI!A2471</f>
        <v>45602</v>
      </c>
      <c r="B2471" s="2">
        <f>RSI!B2471</f>
        <v>20.109000000000002</v>
      </c>
      <c r="C2471" s="2">
        <f>RSI!I2471</f>
        <v>48.560703249066272</v>
      </c>
      <c r="D2471" s="2">
        <f>MACD!E2471</f>
        <v>9.949684874296949E-2</v>
      </c>
      <c r="E2471" s="2">
        <f>MACD!F2471</f>
        <v>0.35256819802517775</v>
      </c>
      <c r="F2471" s="2">
        <f>'Moving Avg'!D2471</f>
        <v>19.8748</v>
      </c>
      <c r="G2471" s="2">
        <f>'Moving Avg'!F2471</f>
        <v>19.99278125</v>
      </c>
      <c r="H2471" s="2">
        <f>'Moving Avg'!G2471</f>
        <v>20.601072499999997</v>
      </c>
      <c r="I2471" s="2">
        <f>'Moving Avg'!H2471</f>
        <v>20.85516812500002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</row>
    <row r="2472" spans="1:12" ht="13.5" x14ac:dyDescent="0.25">
      <c r="A2472" s="3">
        <f>RSI!A2472</f>
        <v>45603</v>
      </c>
      <c r="B2472" s="2">
        <f>RSI!B2472</f>
        <v>20.109000000000002</v>
      </c>
      <c r="C2472" s="2">
        <f>RSI!I2472</f>
        <v>48.560703249066272</v>
      </c>
      <c r="D2472" s="2">
        <f>MACD!E2472</f>
        <v>1.7020243010914982E-2</v>
      </c>
      <c r="E2472" s="2">
        <f>MACD!F2472</f>
        <v>0.28545860702232523</v>
      </c>
      <c r="F2472" s="2">
        <f>'Moving Avg'!D2472</f>
        <v>19.9572</v>
      </c>
      <c r="G2472" s="2">
        <f>'Moving Avg'!F2472</f>
        <v>19.985731249999997</v>
      </c>
      <c r="H2472" s="2">
        <f>'Moving Avg'!G2472</f>
        <v>20.598252499999994</v>
      </c>
      <c r="I2472" s="2">
        <f>'Moving Avg'!H2472</f>
        <v>20.85361312500002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</row>
    <row r="2473" spans="1:12" ht="13.5" x14ac:dyDescent="0.25">
      <c r="A2473" s="3">
        <f>RSI!A2473</f>
        <v>45604</v>
      </c>
      <c r="B2473" s="2">
        <f>RSI!B2473</f>
        <v>20.109000000000002</v>
      </c>
      <c r="C2473" s="2">
        <f>RSI!I2473</f>
        <v>48.560703249066272</v>
      </c>
      <c r="D2473" s="2">
        <f>MACD!E2473</f>
        <v>-5.6578467953066536E-2</v>
      </c>
      <c r="E2473" s="2">
        <f>MACD!F2473</f>
        <v>0.2170511920272469</v>
      </c>
      <c r="F2473" s="2">
        <f>'Moving Avg'!D2473</f>
        <v>19.947800000000001</v>
      </c>
      <c r="G2473" s="2">
        <f>'Moving Avg'!F2473</f>
        <v>19.978681249999998</v>
      </c>
      <c r="H2473" s="2">
        <f>'Moving Avg'!G2473</f>
        <v>20.595432499999998</v>
      </c>
      <c r="I2473" s="2">
        <f>'Moving Avg'!H2473</f>
        <v>20.852058125000017</v>
      </c>
      <c r="J2473" s="5" t="str">
        <f>OBV!F2473</f>
        <v>BULLISH</v>
      </c>
      <c r="K2473" s="5" t="str">
        <f>OBV!G2473</f>
        <v>NEUTRAL</v>
      </c>
      <c r="L2473" s="5" t="str">
        <f>OBV!H2473</f>
        <v>BULLISH DIVERGENCE</v>
      </c>
    </row>
    <row r="2474" spans="1:12" ht="13.5" x14ac:dyDescent="0.25">
      <c r="A2474" s="3">
        <f>RSI!A2474</f>
        <v>45607</v>
      </c>
      <c r="B2474" s="2">
        <f>RSI!B2474</f>
        <v>20.062999999999999</v>
      </c>
      <c r="C2474" s="2">
        <f>RSI!I2474</f>
        <v>47.831714238198792</v>
      </c>
      <c r="D2474" s="2">
        <f>MACD!E2474</f>
        <v>-0.11498682021312945</v>
      </c>
      <c r="E2474" s="2">
        <f>MACD!F2474</f>
        <v>0.15064358957917165</v>
      </c>
      <c r="F2474" s="2">
        <f>'Moving Avg'!D2474</f>
        <v>19.929200000000002</v>
      </c>
      <c r="G2474" s="2">
        <f>'Moving Avg'!F2474</f>
        <v>19.969331249999996</v>
      </c>
      <c r="H2474" s="2">
        <f>'Moving Avg'!G2474</f>
        <v>20.591692500000001</v>
      </c>
      <c r="I2474" s="2">
        <f>'Moving Avg'!H2474</f>
        <v>20.850273125000015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</row>
    <row r="2475" spans="1:12" ht="13.5" x14ac:dyDescent="0.25">
      <c r="A2475" s="3">
        <f>RSI!A2475</f>
        <v>45608</v>
      </c>
      <c r="B2475" s="2">
        <f>RSI!B2475</f>
        <v>20.062999999999999</v>
      </c>
      <c r="C2475" s="2">
        <f>RSI!I2475</f>
        <v>47.831714238198792</v>
      </c>
      <c r="D2475" s="2">
        <f>MACD!E2475</f>
        <v>-0.1637114629215759</v>
      </c>
      <c r="E2475" s="2">
        <f>MACD!F2475</f>
        <v>8.7772579079022139E-2</v>
      </c>
      <c r="F2475" s="2">
        <f>'Moving Avg'!D2475</f>
        <v>20.090600000000002</v>
      </c>
      <c r="G2475" s="2">
        <f>'Moving Avg'!F2475</f>
        <v>19.914531249999996</v>
      </c>
      <c r="H2475" s="2">
        <f>'Moving Avg'!G2475</f>
        <v>20.587952499999997</v>
      </c>
      <c r="I2475" s="2">
        <f>'Moving Avg'!H2475</f>
        <v>20.848488125000014</v>
      </c>
      <c r="J2475" s="5" t="str">
        <f>OBV!F2475</f>
        <v>BEARISH</v>
      </c>
      <c r="K2475" s="5" t="str">
        <f>OBV!G2475</f>
        <v>NEUTRAL</v>
      </c>
      <c r="L2475" s="5" t="str">
        <f>OBV!H2475</f>
        <v>BEARISH DIVERGENCE</v>
      </c>
    </row>
    <row r="2476" spans="1:12" ht="13.5" x14ac:dyDescent="0.25">
      <c r="A2476" s="3">
        <f>RSI!A2476</f>
        <v>45609</v>
      </c>
      <c r="B2476" s="2">
        <f>RSI!B2476</f>
        <v>20.062999999999999</v>
      </c>
      <c r="C2476" s="2">
        <f>RSI!I2476</f>
        <v>47.831714238198792</v>
      </c>
      <c r="D2476" s="2">
        <f>MACD!E2476</f>
        <v>-0.20429388711854912</v>
      </c>
      <c r="E2476" s="2">
        <f>MACD!F2476</f>
        <v>2.9359285839507879E-2</v>
      </c>
      <c r="F2476" s="2">
        <f>'Moving Avg'!D2476</f>
        <v>20.081400000000002</v>
      </c>
      <c r="G2476" s="2">
        <f>'Moving Avg'!F2476</f>
        <v>19.886431249999994</v>
      </c>
      <c r="H2476" s="2">
        <f>'Moving Avg'!G2476</f>
        <v>20.5842125</v>
      </c>
      <c r="I2476" s="2">
        <f>'Moving Avg'!H2476</f>
        <v>20.846703125000012</v>
      </c>
      <c r="J2476" s="5" t="str">
        <f>OBV!F2476</f>
        <v>BEARISH</v>
      </c>
      <c r="K2476" s="5" t="str">
        <f>OBV!G2476</f>
        <v>NEUTRAL</v>
      </c>
      <c r="L2476" s="5" t="str">
        <f>OBV!H2476</f>
        <v>CONFIRMED BEARISH</v>
      </c>
    </row>
    <row r="2477" spans="1:12" ht="13.5" x14ac:dyDescent="0.25">
      <c r="A2477" s="3">
        <f>RSI!A2477</f>
        <v>45610</v>
      </c>
      <c r="B2477" s="2">
        <f>RSI!B2477</f>
        <v>20.062999999999999</v>
      </c>
      <c r="C2477" s="2">
        <f>RSI!I2477</f>
        <v>47.831714238198792</v>
      </c>
      <c r="D2477" s="2">
        <f>MACD!E2477</f>
        <v>-0.23664998713476848</v>
      </c>
      <c r="E2477" s="2">
        <f>MACD!F2477</f>
        <v>-2.3842568755347397E-2</v>
      </c>
      <c r="F2477" s="2">
        <f>'Moving Avg'!D2477</f>
        <v>20.072200000000002</v>
      </c>
      <c r="G2477" s="2">
        <f>'Moving Avg'!F2477</f>
        <v>19.858799999999995</v>
      </c>
      <c r="H2477" s="2">
        <f>'Moving Avg'!G2477</f>
        <v>20.580472499999996</v>
      </c>
      <c r="I2477" s="2">
        <f>'Moving Avg'!H2477</f>
        <v>20.844918125000014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</row>
    <row r="2478" spans="1:12" ht="13.5" x14ac:dyDescent="0.25">
      <c r="A2478" s="3">
        <f>RSI!A2478</f>
        <v>45611</v>
      </c>
      <c r="B2478" s="2">
        <f>RSI!B2478</f>
        <v>20.062999999999999</v>
      </c>
      <c r="C2478" s="2">
        <f>RSI!I2478</f>
        <v>47.831714238198792</v>
      </c>
      <c r="D2478" s="2">
        <f>MACD!E2478</f>
        <v>-0.19285889755050079</v>
      </c>
      <c r="E2478" s="2">
        <f>MACD!F2478</f>
        <v>-5.7645834514378075E-2</v>
      </c>
      <c r="F2478" s="2">
        <f>'Moving Avg'!D2478</f>
        <v>20.062999999999999</v>
      </c>
      <c r="G2478" s="2">
        <f>'Moving Avg'!F2478</f>
        <v>19.876149999999996</v>
      </c>
      <c r="H2478" s="2">
        <f>'Moving Avg'!G2478</f>
        <v>20.576732499999999</v>
      </c>
      <c r="I2478" s="2">
        <f>'Moving Avg'!H2478</f>
        <v>20.843133125000012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</row>
    <row r="2479" spans="1:12" ht="13.5" x14ac:dyDescent="0.25">
      <c r="A2479" s="3">
        <f>RSI!A2479</f>
        <v>45614</v>
      </c>
      <c r="B2479" s="2">
        <f>RSI!B2479</f>
        <v>20.062999999999999</v>
      </c>
      <c r="C2479" s="2">
        <f>RSI!I2479</f>
        <v>47.831714238198778</v>
      </c>
      <c r="D2479" s="2">
        <f>MACD!E2479</f>
        <v>-0.15529198807506717</v>
      </c>
      <c r="E2479" s="2">
        <f>MACD!F2479</f>
        <v>-7.717506522651589E-2</v>
      </c>
      <c r="F2479" s="2">
        <f>'Moving Avg'!D2479</f>
        <v>20.062999999999999</v>
      </c>
      <c r="G2479" s="2">
        <f>'Moving Avg'!F2479</f>
        <v>19.893499999999996</v>
      </c>
      <c r="H2479" s="2">
        <f>'Moving Avg'!G2479</f>
        <v>20.572992499999994</v>
      </c>
      <c r="I2479" s="2">
        <f>'Moving Avg'!H2479</f>
        <v>20.841348125000014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</row>
    <row r="2480" spans="1:12" ht="13.5" x14ac:dyDescent="0.25">
      <c r="A2480" s="3">
        <f>RSI!A2480</f>
        <v>45615</v>
      </c>
      <c r="B2480" s="2">
        <f>RSI!B2480</f>
        <v>19.687999999999999</v>
      </c>
      <c r="C2480" s="2">
        <f>RSI!I2480</f>
        <v>40.164169160163141</v>
      </c>
      <c r="D2480" s="2">
        <f>MACD!E2480</f>
        <v>-0.23371344659916105</v>
      </c>
      <c r="E2480" s="2">
        <f>MACD!F2480</f>
        <v>-0.10848274150104492</v>
      </c>
      <c r="F2480" s="2">
        <f>'Moving Avg'!D2480</f>
        <v>19.988</v>
      </c>
      <c r="G2480" s="2">
        <f>'Moving Avg'!F2480</f>
        <v>19.892099999999996</v>
      </c>
      <c r="H2480" s="2">
        <f>'Moving Avg'!G2480</f>
        <v>20.561752499999997</v>
      </c>
      <c r="I2480" s="2">
        <f>'Moving Avg'!H2480</f>
        <v>20.837688125000014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</row>
    <row r="2481" spans="1:12" ht="13.5" x14ac:dyDescent="0.25">
      <c r="A2481" s="3">
        <f>RSI!A2481</f>
        <v>45616</v>
      </c>
      <c r="B2481" s="2">
        <f>RSI!B2481</f>
        <v>19.687999999999999</v>
      </c>
      <c r="C2481" s="2">
        <f>RSI!I2481</f>
        <v>40.164169160163134</v>
      </c>
      <c r="D2481" s="2">
        <f>MACD!E2481</f>
        <v>-0.16618366684910058</v>
      </c>
      <c r="E2481" s="2">
        <f>MACD!F2481</f>
        <v>-0.12002292657065605</v>
      </c>
      <c r="F2481" s="2">
        <f>'Moving Avg'!D2481</f>
        <v>19.913</v>
      </c>
      <c r="G2481" s="2">
        <f>'Moving Avg'!F2481</f>
        <v>19.890699999999999</v>
      </c>
      <c r="H2481" s="2">
        <f>'Moving Avg'!G2481</f>
        <v>20.5505125</v>
      </c>
      <c r="I2481" s="2">
        <f>'Moving Avg'!H2481</f>
        <v>20.834028125000014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</row>
    <row r="2482" spans="1:12" ht="13.5" x14ac:dyDescent="0.25">
      <c r="A2482" s="3">
        <f>RSI!A2482</f>
        <v>45617</v>
      </c>
      <c r="B2482" s="2">
        <f>RSI!B2482</f>
        <v>19.687999999999999</v>
      </c>
      <c r="C2482" s="2">
        <f>RSI!I2482</f>
        <v>40.164169160163134</v>
      </c>
      <c r="D2482" s="2">
        <f>MACD!E2482</f>
        <v>-0.10658416799250858</v>
      </c>
      <c r="E2482" s="2">
        <f>MACD!F2482</f>
        <v>-0.11733517485502656</v>
      </c>
      <c r="F2482" s="2">
        <f>'Moving Avg'!D2482</f>
        <v>19.838000000000001</v>
      </c>
      <c r="G2482" s="2">
        <f>'Moving Avg'!F2482</f>
        <v>19.889299999999999</v>
      </c>
      <c r="H2482" s="2">
        <f>'Moving Avg'!G2482</f>
        <v>20.539272499999996</v>
      </c>
      <c r="I2482" s="2">
        <f>'Moving Avg'!H2482</f>
        <v>20.830368125000014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</row>
    <row r="2483" spans="1:12" ht="13.5" x14ac:dyDescent="0.25">
      <c r="A2483" s="3">
        <f>RSI!A2483</f>
        <v>45618</v>
      </c>
      <c r="B2483" s="2">
        <f>RSI!B2483</f>
        <v>19.687999999999999</v>
      </c>
      <c r="C2483" s="2">
        <f>RSI!I2483</f>
        <v>40.164169160163127</v>
      </c>
      <c r="D2483" s="2">
        <f>MACD!E2483</f>
        <v>-5.3877048740282873E-2</v>
      </c>
      <c r="E2483" s="2">
        <f>MACD!F2483</f>
        <v>-0.10464354963207784</v>
      </c>
      <c r="F2483" s="2">
        <f>'Moving Avg'!D2483</f>
        <v>19.762999999999998</v>
      </c>
      <c r="G2483" s="2">
        <f>'Moving Avg'!F2483</f>
        <v>19.889299999999999</v>
      </c>
      <c r="H2483" s="2">
        <f>'Moving Avg'!G2483</f>
        <v>20.528032499999998</v>
      </c>
      <c r="I2483" s="2">
        <f>'Moving Avg'!H2483</f>
        <v>20.826708125000017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</row>
    <row r="2484" spans="1:12" ht="13.5" x14ac:dyDescent="0.25">
      <c r="A2484" s="3">
        <f>RSI!A2484</f>
        <v>45621</v>
      </c>
      <c r="B2484" s="2">
        <f>RSI!B2484</f>
        <v>19.687999999999999</v>
      </c>
      <c r="C2484" s="2">
        <f>RSI!I2484</f>
        <v>40.164169160163127</v>
      </c>
      <c r="D2484" s="2">
        <f>MACD!E2484</f>
        <v>-1.4247516007166894E-2</v>
      </c>
      <c r="E2484" s="2">
        <f>MACD!F2484</f>
        <v>-8.6564342907095651E-2</v>
      </c>
      <c r="F2484" s="2">
        <f>'Moving Avg'!D2484</f>
        <v>19.687999999999999</v>
      </c>
      <c r="G2484" s="2">
        <f>'Moving Avg'!F2484</f>
        <v>19.889299999999995</v>
      </c>
      <c r="H2484" s="2">
        <f>'Moving Avg'!G2484</f>
        <v>20.516792500000001</v>
      </c>
      <c r="I2484" s="2">
        <f>'Moving Avg'!H2484</f>
        <v>20.823048125000017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</row>
    <row r="2485" spans="1:12" ht="13.5" x14ac:dyDescent="0.25">
      <c r="A2485" s="3">
        <f>RSI!A2485</f>
        <v>45622</v>
      </c>
      <c r="B2485" s="2">
        <f>RSI!B2485</f>
        <v>19.687999999999999</v>
      </c>
      <c r="C2485" s="2">
        <f>RSI!I2485</f>
        <v>40.164169160163127</v>
      </c>
      <c r="D2485" s="2">
        <f>MACD!E2485</f>
        <v>2.1237132327978969E-2</v>
      </c>
      <c r="E2485" s="2">
        <f>MACD!F2485</f>
        <v>-6.5004047860080724E-2</v>
      </c>
      <c r="F2485" s="2">
        <f>'Moving Avg'!D2485</f>
        <v>19.687999999999999</v>
      </c>
      <c r="G2485" s="2">
        <f>'Moving Avg'!F2485</f>
        <v>19.889299999999995</v>
      </c>
      <c r="H2485" s="2">
        <f>'Moving Avg'!G2485</f>
        <v>20.4980525</v>
      </c>
      <c r="I2485" s="2">
        <f>'Moving Avg'!H2485</f>
        <v>20.819388125000017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</row>
    <row r="2486" spans="1:12" ht="13.5" x14ac:dyDescent="0.25">
      <c r="A2486" s="3">
        <f>RSI!A2486</f>
        <v>45623</v>
      </c>
      <c r="B2486" s="2">
        <f>RSI!B2486</f>
        <v>19.594000000000001</v>
      </c>
      <c r="C2486" s="2">
        <f>RSI!I2486</f>
        <v>37.795085433385786</v>
      </c>
      <c r="D2486" s="2">
        <f>MACD!E2486</f>
        <v>6.0032943618153922E-2</v>
      </c>
      <c r="E2486" s="2">
        <f>MACD!F2486</f>
        <v>-3.9996649564433794E-2</v>
      </c>
      <c r="F2486" s="2">
        <f>'Moving Avg'!D2486</f>
        <v>19.6692</v>
      </c>
      <c r="G2486" s="2">
        <f>'Moving Avg'!F2486</f>
        <v>19.884599999999995</v>
      </c>
      <c r="H2486" s="2">
        <f>'Moving Avg'!G2486</f>
        <v>20.477432499999999</v>
      </c>
      <c r="I2486" s="2">
        <f>'Moving Avg'!H2486</f>
        <v>20.815258125000017</v>
      </c>
      <c r="J2486" s="5" t="str">
        <f>OBV!F2486</f>
        <v>BEARISH</v>
      </c>
      <c r="K2486" s="5" t="str">
        <f>OBV!G2486</f>
        <v>NEUTRAL</v>
      </c>
      <c r="L2486" s="5" t="str">
        <f>OBV!H2486</f>
        <v>CONFIRMED BEARISH</v>
      </c>
    </row>
    <row r="2487" spans="1:12" ht="13.5" x14ac:dyDescent="0.25">
      <c r="A2487" s="3">
        <f>RSI!A2487</f>
        <v>45624</v>
      </c>
      <c r="B2487" s="2">
        <f>RSI!B2487</f>
        <v>19.687999999999999</v>
      </c>
      <c r="C2487" s="2">
        <f>RSI!I2487</f>
        <v>41.510475342984812</v>
      </c>
      <c r="D2487" s="2">
        <f>MACD!E2487</f>
        <v>8.8126152536464275E-2</v>
      </c>
      <c r="E2487" s="2">
        <f>MACD!F2487</f>
        <v>-1.4372089144254179E-2</v>
      </c>
      <c r="F2487" s="2">
        <f>'Moving Avg'!D2487</f>
        <v>19.669199999999996</v>
      </c>
      <c r="G2487" s="2">
        <f>'Moving Avg'!F2487</f>
        <v>19.884149999999995</v>
      </c>
      <c r="H2487" s="2">
        <f>'Moving Avg'!G2487</f>
        <v>20.449312499999998</v>
      </c>
      <c r="I2487" s="2">
        <f>'Moving Avg'!H2487</f>
        <v>20.811598125000017</v>
      </c>
      <c r="J2487" s="5" t="str">
        <f>OBV!F2487</f>
        <v>BULLISH</v>
      </c>
      <c r="K2487" s="5" t="str">
        <f>OBV!G2487</f>
        <v>NEUTRAL</v>
      </c>
      <c r="L2487" s="5" t="str">
        <f>OBV!H2487</f>
        <v>NEUTRAL</v>
      </c>
    </row>
    <row r="2488" spans="1:12" ht="13.5" x14ac:dyDescent="0.25">
      <c r="A2488" s="3">
        <f>RSI!A2488</f>
        <v>45625</v>
      </c>
      <c r="B2488" s="2">
        <f>RSI!B2488</f>
        <v>19.687999999999999</v>
      </c>
      <c r="C2488" s="2">
        <f>RSI!I2488</f>
        <v>41.510475342984805</v>
      </c>
      <c r="D2488" s="2">
        <f>MACD!E2488</f>
        <v>0.11340571903899743</v>
      </c>
      <c r="E2488" s="2">
        <f>MACD!F2488</f>
        <v>1.1183472492396145E-2</v>
      </c>
      <c r="F2488" s="2">
        <f>'Moving Avg'!D2488</f>
        <v>19.6692</v>
      </c>
      <c r="G2488" s="2">
        <f>'Moving Avg'!F2488</f>
        <v>19.860749999999992</v>
      </c>
      <c r="H2488" s="2">
        <f>'Moving Avg'!G2488</f>
        <v>20.4211925</v>
      </c>
      <c r="I2488" s="2">
        <f>'Moving Avg'!H2488</f>
        <v>20.807938125000017</v>
      </c>
      <c r="J2488" s="5" t="str">
        <f>OBV!F2488</f>
        <v>BULLISH</v>
      </c>
      <c r="K2488" s="5" t="str">
        <f>OBV!G2488</f>
        <v>NEUTRAL</v>
      </c>
      <c r="L2488" s="5" t="str">
        <f>OBV!H2488</f>
        <v>NEUTRAL</v>
      </c>
    </row>
    <row r="2489" spans="1:12" ht="13.5" x14ac:dyDescent="0.25">
      <c r="A2489" s="3">
        <f>RSI!A2489</f>
        <v>45628</v>
      </c>
      <c r="B2489" s="2">
        <f>RSI!B2489</f>
        <v>19.687999999999999</v>
      </c>
      <c r="C2489" s="2">
        <f>RSI!I2489</f>
        <v>41.510475342984805</v>
      </c>
      <c r="D2489" s="2">
        <f>MACD!E2489</f>
        <v>0.13619277861745971</v>
      </c>
      <c r="E2489" s="2">
        <f>MACD!F2489</f>
        <v>3.6185333717408862E-2</v>
      </c>
      <c r="F2489" s="2">
        <f>'Moving Avg'!D2489</f>
        <v>19.6692</v>
      </c>
      <c r="G2489" s="2">
        <f>'Moving Avg'!F2489</f>
        <v>19.837349999999994</v>
      </c>
      <c r="H2489" s="2">
        <f>'Moving Avg'!G2489</f>
        <v>20.393072499999999</v>
      </c>
      <c r="I2489" s="2">
        <f>'Moving Avg'!H2489</f>
        <v>20.800283125000018</v>
      </c>
      <c r="J2489" s="5" t="str">
        <f>OBV!F2489</f>
        <v>BULLISH</v>
      </c>
      <c r="K2489" s="5" t="str">
        <f>OBV!G2489</f>
        <v>NEUTRAL</v>
      </c>
      <c r="L2489" s="5" t="str">
        <f>OBV!H2489</f>
        <v>NEUTRAL</v>
      </c>
    </row>
    <row r="2490" spans="1:12" ht="13.5" x14ac:dyDescent="0.25">
      <c r="A2490" s="3">
        <f>RSI!A2490</f>
        <v>45629</v>
      </c>
      <c r="B2490" s="2">
        <f>RSI!B2490</f>
        <v>19.687999999999999</v>
      </c>
      <c r="C2490" s="2">
        <f>RSI!I2490</f>
        <v>41.510475342984805</v>
      </c>
      <c r="D2490" s="2">
        <f>MACD!E2490</f>
        <v>9.9075030097822037E-2</v>
      </c>
      <c r="E2490" s="2">
        <f>MACD!F2490</f>
        <v>4.8763272993491501E-2</v>
      </c>
      <c r="F2490" s="2">
        <f>'Moving Avg'!D2490</f>
        <v>19.6692</v>
      </c>
      <c r="G2490" s="2">
        <f>'Moving Avg'!F2490</f>
        <v>19.858949999999993</v>
      </c>
      <c r="H2490" s="2">
        <f>'Moving Avg'!G2490</f>
        <v>20.364952500000001</v>
      </c>
      <c r="I2490" s="2">
        <f>'Moving Avg'!H2490</f>
        <v>20.792628125000018</v>
      </c>
      <c r="J2490" s="5" t="str">
        <f>OBV!F2490</f>
        <v>BULLISH</v>
      </c>
      <c r="K2490" s="5" t="str">
        <f>OBV!G2490</f>
        <v>NEUTRAL</v>
      </c>
      <c r="L2490" s="5" t="str">
        <f>OBV!H2490</f>
        <v>NEUTRAL</v>
      </c>
    </row>
    <row r="2491" spans="1:12" ht="13.5" x14ac:dyDescent="0.25">
      <c r="A2491" s="3">
        <f>RSI!A2491</f>
        <v>45630</v>
      </c>
      <c r="B2491" s="2">
        <f>RSI!B2491</f>
        <v>19.687999999999999</v>
      </c>
      <c r="C2491" s="2">
        <f>RSI!I2491</f>
        <v>41.510475342984805</v>
      </c>
      <c r="D2491" s="2">
        <f>MACD!E2491</f>
        <v>6.8865112823488062E-2</v>
      </c>
      <c r="E2491" s="2">
        <f>MACD!F2491</f>
        <v>5.2783640959490813E-2</v>
      </c>
      <c r="F2491" s="2">
        <f>'Moving Avg'!D2491</f>
        <v>19.687999999999999</v>
      </c>
      <c r="G2491" s="2">
        <f>'Moving Avg'!F2491</f>
        <v>19.837899999999994</v>
      </c>
      <c r="H2491" s="2">
        <f>'Moving Avg'!G2491</f>
        <v>20.317892499999999</v>
      </c>
      <c r="I2491" s="2">
        <f>'Moving Avg'!H2491</f>
        <v>20.784973125000018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</row>
    <row r="2492" spans="1:12" ht="13.5" x14ac:dyDescent="0.25">
      <c r="A2492" s="3">
        <f>RSI!A2492</f>
        <v>45631</v>
      </c>
      <c r="B2492" s="2">
        <f>RSI!B2492</f>
        <v>19.687999999999999</v>
      </c>
      <c r="C2492" s="2">
        <f>RSI!I2492</f>
        <v>41.510475342984805</v>
      </c>
      <c r="D2492" s="2">
        <f>MACD!E2492</f>
        <v>4.4411586607715492E-2</v>
      </c>
      <c r="E2492" s="2">
        <f>MACD!F2492</f>
        <v>5.1109230089135753E-2</v>
      </c>
      <c r="F2492" s="2">
        <f>'Moving Avg'!D2492</f>
        <v>19.687999999999999</v>
      </c>
      <c r="G2492" s="2">
        <f>'Moving Avg'!F2492</f>
        <v>19.816849999999995</v>
      </c>
      <c r="H2492" s="2">
        <f>'Moving Avg'!G2492</f>
        <v>20.251152499999996</v>
      </c>
      <c r="I2492" s="2">
        <f>'Moving Avg'!H2492</f>
        <v>20.777318125000019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</row>
    <row r="2493" spans="1:12" ht="13.5" x14ac:dyDescent="0.25">
      <c r="A2493" s="3">
        <f>RSI!A2493</f>
        <v>45632</v>
      </c>
      <c r="B2493" s="2">
        <f>RSI!B2493</f>
        <v>19.687999999999999</v>
      </c>
      <c r="C2493" s="2">
        <f>RSI!I2493</f>
        <v>41.510475342984805</v>
      </c>
      <c r="D2493" s="2">
        <f>MACD!E2493</f>
        <v>2.474672604996897E-2</v>
      </c>
      <c r="E2493" s="2">
        <f>MACD!F2493</f>
        <v>4.5836729281302398E-2</v>
      </c>
      <c r="F2493" s="2">
        <f>'Moving Avg'!D2493</f>
        <v>19.687999999999999</v>
      </c>
      <c r="G2493" s="2">
        <f>'Moving Avg'!F2493</f>
        <v>19.795799999999993</v>
      </c>
      <c r="H2493" s="2">
        <f>'Moving Avg'!G2493</f>
        <v>20.184412499999997</v>
      </c>
      <c r="I2493" s="2">
        <f>'Moving Avg'!H2493</f>
        <v>20.769663125000019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</row>
    <row r="2494" spans="1:12" ht="13.5" x14ac:dyDescent="0.25">
      <c r="A2494" s="3">
        <f>RSI!A2494</f>
        <v>45635</v>
      </c>
      <c r="B2494" s="2">
        <f>RSI!B2494</f>
        <v>19.687999999999999</v>
      </c>
      <c r="C2494" s="2">
        <f>RSI!I2494</f>
        <v>41.510475342984805</v>
      </c>
      <c r="D2494" s="2">
        <f>MACD!E2494</f>
        <v>9.0577700454694821E-3</v>
      </c>
      <c r="E2494" s="2">
        <f>MACD!F2494</f>
        <v>3.8480937434135817E-2</v>
      </c>
      <c r="F2494" s="2">
        <f>'Moving Avg'!D2494</f>
        <v>19.687999999999999</v>
      </c>
      <c r="G2494" s="2">
        <f>'Moving Avg'!F2494</f>
        <v>19.777049999999996</v>
      </c>
      <c r="H2494" s="2">
        <f>'Moving Avg'!G2494</f>
        <v>20.117672499999998</v>
      </c>
      <c r="I2494" s="2">
        <f>'Moving Avg'!H2494</f>
        <v>20.763783125000021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</row>
    <row r="2495" spans="1:12" ht="13.5" x14ac:dyDescent="0.25">
      <c r="A2495" s="3">
        <f>RSI!A2495</f>
        <v>45636</v>
      </c>
      <c r="B2495" s="2">
        <f>RSI!B2495</f>
        <v>19.687999999999999</v>
      </c>
      <c r="C2495" s="2">
        <f>RSI!I2495</f>
        <v>41.510475342984805</v>
      </c>
      <c r="D2495" s="2">
        <f>MACD!E2495</f>
        <v>-3.3373695027307804E-3</v>
      </c>
      <c r="E2495" s="2">
        <f>MACD!F2495</f>
        <v>3.0117276046762499E-2</v>
      </c>
      <c r="F2495" s="2">
        <f>'Moving Avg'!D2495</f>
        <v>19.687999999999999</v>
      </c>
      <c r="G2495" s="2">
        <f>'Moving Avg'!F2495</f>
        <v>19.758299999999995</v>
      </c>
      <c r="H2495" s="2">
        <f>'Moving Avg'!G2495</f>
        <v>20.050932499999998</v>
      </c>
      <c r="I2495" s="2">
        <f>'Moving Avg'!H2495</f>
        <v>20.75790312500002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</row>
    <row r="2496" spans="1:12" ht="13.5" x14ac:dyDescent="0.25">
      <c r="A2496" s="3">
        <f>RSI!A2496</f>
        <v>45637</v>
      </c>
      <c r="B2496" s="2">
        <f>RSI!B2496</f>
        <v>19.687999999999999</v>
      </c>
      <c r="C2496" s="2">
        <f>RSI!I2496</f>
        <v>41.510475342984797</v>
      </c>
      <c r="D2496" s="2">
        <f>MACD!E2496</f>
        <v>-2.7472166932202668E-2</v>
      </c>
      <c r="E2496" s="2">
        <f>MACD!F2496</f>
        <v>1.8599387450969465E-2</v>
      </c>
      <c r="F2496" s="2">
        <f>'Moving Avg'!D2496</f>
        <v>19.687999999999999</v>
      </c>
      <c r="G2496" s="2">
        <f>'Moving Avg'!F2496</f>
        <v>19.739549999999994</v>
      </c>
      <c r="H2496" s="2">
        <f>'Moving Avg'!G2496</f>
        <v>19.984192499999995</v>
      </c>
      <c r="I2496" s="2">
        <f>'Moving Avg'!H2496</f>
        <v>20.75415312500002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</row>
    <row r="2497" spans="1:12" ht="13.5" x14ac:dyDescent="0.25">
      <c r="A2497" s="3">
        <f>RSI!A2497</f>
        <v>45638</v>
      </c>
      <c r="B2497" s="2">
        <f>RSI!B2497</f>
        <v>19.687999999999999</v>
      </c>
      <c r="C2497" s="2">
        <f>RSI!I2497</f>
        <v>41.510475342984797</v>
      </c>
      <c r="D2497" s="2">
        <f>MACD!E2497</f>
        <v>-3.2677809739542596E-2</v>
      </c>
      <c r="E2497" s="2">
        <f>MACD!F2497</f>
        <v>8.3439480128670532E-3</v>
      </c>
      <c r="F2497" s="2">
        <f>'Moving Avg'!D2497</f>
        <v>19.687999999999999</v>
      </c>
      <c r="G2497" s="2">
        <f>'Moving Avg'!F2497</f>
        <v>19.720799999999993</v>
      </c>
      <c r="H2497" s="2">
        <f>'Moving Avg'!G2497</f>
        <v>19.938072499999997</v>
      </c>
      <c r="I2497" s="2">
        <f>'Moving Avg'!H2497</f>
        <v>20.74649812500002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</row>
    <row r="2498" spans="1:12" ht="13.5" x14ac:dyDescent="0.25">
      <c r="A2498" s="3">
        <f>RSI!A2498</f>
        <v>45639</v>
      </c>
      <c r="B2498" s="2">
        <f>RSI!B2498</f>
        <v>19.687999999999999</v>
      </c>
      <c r="C2498" s="2">
        <f>RSI!I2498</f>
        <v>41.510475342984797</v>
      </c>
      <c r="D2498" s="2">
        <f>MACD!E2498</f>
        <v>-3.6383908124328457E-2</v>
      </c>
      <c r="E2498" s="2">
        <f>MACD!F2498</f>
        <v>-6.0162321457204841E-4</v>
      </c>
      <c r="F2498" s="2">
        <f>'Moving Avg'!D2498</f>
        <v>19.687999999999999</v>
      </c>
      <c r="G2498" s="2">
        <f>'Moving Avg'!F2498</f>
        <v>19.702049999999993</v>
      </c>
      <c r="H2498" s="2">
        <f>'Moving Avg'!G2498</f>
        <v>19.911652499999995</v>
      </c>
      <c r="I2498" s="2">
        <f>'Moving Avg'!H2498</f>
        <v>20.73884312500002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</row>
    <row r="2499" spans="1:12" ht="13.5" x14ac:dyDescent="0.25">
      <c r="A2499" s="3">
        <f>RSI!A2499</f>
        <v>45642</v>
      </c>
      <c r="B2499" s="2">
        <f>RSI!B2499</f>
        <v>19.228000000000002</v>
      </c>
      <c r="C2499" s="2">
        <f>RSI!I2499</f>
        <v>24.257316223530523</v>
      </c>
      <c r="D2499" s="2">
        <f>MACD!E2499</f>
        <v>-4.7988409542973898E-3</v>
      </c>
      <c r="E2499" s="2">
        <f>MACD!F2499</f>
        <v>-1.4410667625171167E-3</v>
      </c>
      <c r="F2499" s="2">
        <f>'Moving Avg'!D2499</f>
        <v>19.595999999999997</v>
      </c>
      <c r="G2499" s="2">
        <f>'Moving Avg'!F2499</f>
        <v>19.660299999999996</v>
      </c>
      <c r="H2499" s="2">
        <f>'Moving Avg'!G2499</f>
        <v>19.876032499999994</v>
      </c>
      <c r="I2499" s="2">
        <f>'Moving Avg'!H2499</f>
        <v>20.728888125000022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</row>
    <row r="2500" spans="1:12" ht="13.5" x14ac:dyDescent="0.25">
      <c r="A2500" s="3">
        <f>RSI!A2500</f>
        <v>45644</v>
      </c>
      <c r="B2500" s="2">
        <f>RSI!B2500</f>
        <v>18.844000000000001</v>
      </c>
      <c r="C2500" s="2">
        <f>RSI!I2500</f>
        <v>17.65897811705824</v>
      </c>
      <c r="D2500" s="2">
        <f>MACD!E2500</f>
        <v>5.3688591625689952E-2</v>
      </c>
      <c r="E2500" s="2">
        <f>MACD!F2500</f>
        <v>9.5848649151242978E-3</v>
      </c>
      <c r="F2500" s="2">
        <f>'Moving Avg'!D2500</f>
        <v>19.427199999999999</v>
      </c>
      <c r="G2500" s="2">
        <f>'Moving Avg'!F2500</f>
        <v>19.618099999999991</v>
      </c>
      <c r="H2500" s="2">
        <f>'Moving Avg'!G2500</f>
        <v>19.851472499999996</v>
      </c>
      <c r="I2500" s="2">
        <f>'Moving Avg'!H2500</f>
        <v>20.717013125000022</v>
      </c>
      <c r="J2500" s="5" t="str">
        <f>OBV!F2500</f>
        <v>BEARISH</v>
      </c>
      <c r="K2500" s="5" t="str">
        <f>OBV!G2500</f>
        <v>WEAK</v>
      </c>
      <c r="L2500" s="5" t="str">
        <f>OBV!H2500</f>
        <v>CONFIRMED BEARISH</v>
      </c>
    </row>
    <row r="2501" spans="1:12" ht="13.5" x14ac:dyDescent="0.25">
      <c r="A2501" s="3">
        <f>RSI!A2501</f>
        <v>45645</v>
      </c>
      <c r="B2501" s="2">
        <f>RSI!B2501</f>
        <v>18.844000000000001</v>
      </c>
      <c r="C2501" s="2">
        <f>RSI!I2501</f>
        <v>17.65897811705824</v>
      </c>
      <c r="D2501" s="2">
        <f>MACD!E2501</f>
        <v>0.10851847650601698</v>
      </c>
      <c r="E2501" s="2">
        <f>MACD!F2501</f>
        <v>2.9371587233302836E-2</v>
      </c>
      <c r="F2501" s="2">
        <f>'Moving Avg'!D2501</f>
        <v>19.258400000000002</v>
      </c>
      <c r="G2501" s="2">
        <f>'Moving Avg'!F2501</f>
        <v>19.575899999999997</v>
      </c>
      <c r="H2501" s="2">
        <f>'Moving Avg'!G2501</f>
        <v>19.826912499999995</v>
      </c>
      <c r="I2501" s="2">
        <f>'Moving Avg'!H2501</f>
        <v>20.705578125000024</v>
      </c>
      <c r="J2501" s="5" t="str">
        <f>OBV!F2501</f>
        <v>BEARISH</v>
      </c>
      <c r="K2501" s="5" t="str">
        <f>OBV!G2501</f>
        <v>WEAK</v>
      </c>
      <c r="L2501" s="5" t="str">
        <f>OBV!H2501</f>
        <v>CONFIRMED BEARISH</v>
      </c>
    </row>
    <row r="2502" spans="1:12" ht="13.5" x14ac:dyDescent="0.25">
      <c r="A2502" s="3">
        <f>RSI!A2502</f>
        <v>45646</v>
      </c>
      <c r="B2502" s="2">
        <f>RSI!B2502</f>
        <v>19.687999999999999</v>
      </c>
      <c r="C2502" s="2">
        <f>RSI!I2502</f>
        <v>51.374802499827908</v>
      </c>
      <c r="D2502" s="2">
        <f>MACD!E2502</f>
        <v>9.733940082528747E-2</v>
      </c>
      <c r="E2502" s="2">
        <f>MACD!F2502</f>
        <v>4.2965149951699769E-2</v>
      </c>
      <c r="F2502" s="2">
        <f>'Moving Avg'!D2502</f>
        <v>19.258400000000002</v>
      </c>
      <c r="G2502" s="2">
        <f>'Moving Avg'!F2502</f>
        <v>19.575899999999994</v>
      </c>
      <c r="H2502" s="2">
        <f>'Moving Avg'!G2502</f>
        <v>19.815672499999994</v>
      </c>
      <c r="I2502" s="2">
        <f>'Moving Avg'!H2502</f>
        <v>20.698363125000025</v>
      </c>
      <c r="J2502" s="5" t="str">
        <f>OBV!F2502</f>
        <v>BEARISH</v>
      </c>
      <c r="K2502" s="5" t="str">
        <f>OBV!G2502</f>
        <v>NEUTRAL</v>
      </c>
      <c r="L2502" s="5" t="str">
        <f>OBV!H2502</f>
        <v>NEUTRAL</v>
      </c>
    </row>
    <row r="2503" spans="1:12" ht="13.5" x14ac:dyDescent="0.25">
      <c r="A2503" s="3">
        <f>RSI!A2503</f>
        <v>45649</v>
      </c>
      <c r="B2503" s="2">
        <f>RSI!B2503</f>
        <v>19.687999999999999</v>
      </c>
      <c r="C2503" s="2">
        <f>RSI!I2503</f>
        <v>51.374802499827922</v>
      </c>
      <c r="D2503" s="2">
        <f>MACD!E2503</f>
        <v>8.7471584826708693E-2</v>
      </c>
      <c r="E2503" s="2">
        <f>MACD!F2503</f>
        <v>5.1866436926701558E-2</v>
      </c>
      <c r="F2503" s="2">
        <f>'Moving Avg'!D2503</f>
        <v>19.258400000000002</v>
      </c>
      <c r="G2503" s="2">
        <f>'Moving Avg'!F2503</f>
        <v>19.575899999999997</v>
      </c>
      <c r="H2503" s="2">
        <f>'Moving Avg'!G2503</f>
        <v>19.804432499999997</v>
      </c>
      <c r="I2503" s="2">
        <f>'Moving Avg'!H2503</f>
        <v>20.691148125000023</v>
      </c>
      <c r="J2503" s="5" t="str">
        <f>OBV!F2503</f>
        <v>BEARISH</v>
      </c>
      <c r="K2503" s="5" t="str">
        <f>OBV!G2503</f>
        <v>NEUTRAL</v>
      </c>
      <c r="L2503" s="5" t="str">
        <f>OBV!H2503</f>
        <v>NEUTRAL</v>
      </c>
    </row>
    <row r="2504" spans="1:12" ht="13.5" x14ac:dyDescent="0.25">
      <c r="A2504" s="3">
        <f>RSI!A2504</f>
        <v>45650</v>
      </c>
      <c r="B2504" s="2">
        <f>RSI!B2504</f>
        <v>19.687999999999999</v>
      </c>
      <c r="C2504" s="2">
        <f>RSI!I2504</f>
        <v>51.374802499827908</v>
      </c>
      <c r="D2504" s="2">
        <f>MACD!E2504</f>
        <v>7.874356277851291E-2</v>
      </c>
      <c r="E2504" s="2">
        <f>MACD!F2504</f>
        <v>5.7241862097063834E-2</v>
      </c>
      <c r="F2504" s="2">
        <f>'Moving Avg'!D2504</f>
        <v>19.3504</v>
      </c>
      <c r="G2504" s="2">
        <f>'Moving Avg'!F2504</f>
        <v>19.575899999999997</v>
      </c>
      <c r="H2504" s="2">
        <f>'Moving Avg'!G2504</f>
        <v>19.793192499999996</v>
      </c>
      <c r="I2504" s="2">
        <f>'Moving Avg'!H2504</f>
        <v>20.683933125000021</v>
      </c>
      <c r="J2504" s="5" t="str">
        <f>OBV!F2504</f>
        <v>BULLISH</v>
      </c>
      <c r="K2504" s="5" t="str">
        <f>OBV!G2504</f>
        <v>NEUTRAL</v>
      </c>
      <c r="L2504" s="5" t="str">
        <f>OBV!H2504</f>
        <v>CONFIRMED BULLISH</v>
      </c>
    </row>
    <row r="2505" spans="1:12" ht="13.5" x14ac:dyDescent="0.25">
      <c r="A2505" s="3">
        <f>RSI!A2505</f>
        <v>45651</v>
      </c>
      <c r="B2505" s="2">
        <f>RSI!B2505</f>
        <v>19.687999999999999</v>
      </c>
      <c r="C2505" s="2">
        <f>RSI!I2505</f>
        <v>51.374802499827922</v>
      </c>
      <c r="D2505" s="2">
        <f>MACD!E2505</f>
        <v>7.100800632732529E-2</v>
      </c>
      <c r="E2505" s="2">
        <f>MACD!F2505</f>
        <v>5.9995090943116128E-2</v>
      </c>
      <c r="F2505" s="2">
        <f>'Moving Avg'!D2505</f>
        <v>19.519200000000001</v>
      </c>
      <c r="G2505" s="2">
        <f>'Moving Avg'!F2505</f>
        <v>19.575899999999994</v>
      </c>
      <c r="H2505" s="2">
        <f>'Moving Avg'!G2505</f>
        <v>19.763772499999995</v>
      </c>
      <c r="I2505" s="2">
        <f>'Moving Avg'!H2505</f>
        <v>20.676718125000026</v>
      </c>
      <c r="J2505" s="5" t="str">
        <f>OBV!F2505</f>
        <v>BULLISH</v>
      </c>
      <c r="K2505" s="5" t="str">
        <f>OBV!G2505</f>
        <v>NEUTRAL</v>
      </c>
      <c r="L2505" s="5" t="str">
        <f>OBV!H2505</f>
        <v>CONFIRMED BULLISH</v>
      </c>
    </row>
    <row r="2506" spans="1:12" ht="13.5" x14ac:dyDescent="0.25">
      <c r="A2506" s="3">
        <f>RSI!A2506</f>
        <v>45652</v>
      </c>
      <c r="B2506" s="2">
        <f>RSI!B2506</f>
        <v>19.209</v>
      </c>
      <c r="C2506" s="2">
        <f>RSI!I2506</f>
        <v>39.14057542502632</v>
      </c>
      <c r="D2506" s="2">
        <f>MACD!E2506</f>
        <v>9.961965860827604E-2</v>
      </c>
      <c r="E2506" s="2">
        <f>MACD!F2506</f>
        <v>6.7920004476148113E-2</v>
      </c>
      <c r="F2506" s="2">
        <f>'Moving Avg'!D2506</f>
        <v>19.592199999999998</v>
      </c>
      <c r="G2506" s="2">
        <f>'Moving Avg'!F2506</f>
        <v>19.556649999999998</v>
      </c>
      <c r="H2506" s="2">
        <f>'Moving Avg'!G2506</f>
        <v>19.735452499999994</v>
      </c>
      <c r="I2506" s="2">
        <f>'Moving Avg'!H2506</f>
        <v>20.667108125000023</v>
      </c>
      <c r="J2506" s="5" t="str">
        <f>OBV!F2506</f>
        <v>BULLISH</v>
      </c>
      <c r="K2506" s="5" t="str">
        <f>OBV!G2506</f>
        <v>NEUTRAL</v>
      </c>
      <c r="L2506" s="5" t="str">
        <f>OBV!H2506</f>
        <v>CONFIRMED BULLISH</v>
      </c>
    </row>
    <row r="2507" spans="1:12" ht="13.5" x14ac:dyDescent="0.25">
      <c r="A2507" s="3">
        <f>RSI!A2507</f>
        <v>45653</v>
      </c>
      <c r="B2507" s="2">
        <f>RSI!B2507</f>
        <v>19.209</v>
      </c>
      <c r="C2507" s="2">
        <f>RSI!I2507</f>
        <v>39.14057542502632</v>
      </c>
      <c r="D2507" s="2">
        <f>MACD!E2507</f>
        <v>0.12635961798955719</v>
      </c>
      <c r="E2507" s="2">
        <f>MACD!F2507</f>
        <v>7.9607927178829932E-2</v>
      </c>
      <c r="F2507" s="2">
        <f>'Moving Avg'!D2507</f>
        <v>19.496400000000001</v>
      </c>
      <c r="G2507" s="2">
        <f>'Moving Avg'!F2507</f>
        <v>19.532699999999998</v>
      </c>
      <c r="H2507" s="2">
        <f>'Moving Avg'!G2507</f>
        <v>19.707319999999992</v>
      </c>
      <c r="I2507" s="2">
        <f>'Moving Avg'!H2507</f>
        <v>20.657498125000025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</row>
    <row r="2508" spans="1:12" ht="13.5" x14ac:dyDescent="0.25">
      <c r="A2508" s="3">
        <f>RSI!A2508</f>
        <v>45656</v>
      </c>
      <c r="B2508" s="2">
        <f>RSI!B2508</f>
        <v>19.209</v>
      </c>
      <c r="C2508" s="2">
        <f>RSI!I2508</f>
        <v>39.140575425026313</v>
      </c>
      <c r="D2508" s="2">
        <f>MACD!E2508</f>
        <v>0.15132842242800137</v>
      </c>
      <c r="E2508" s="2">
        <f>MACD!F2508</f>
        <v>9.395202622866422E-2</v>
      </c>
      <c r="F2508" s="2">
        <f>'Moving Avg'!D2508</f>
        <v>19.400600000000001</v>
      </c>
      <c r="G2508" s="2">
        <f>'Moving Avg'!F2508</f>
        <v>19.508749999999999</v>
      </c>
      <c r="H2508" s="2">
        <f>'Moving Avg'!G2508</f>
        <v>19.697179999999992</v>
      </c>
      <c r="I2508" s="2">
        <f>'Moving Avg'!H2508</f>
        <v>20.647888125000023</v>
      </c>
      <c r="J2508" s="5" t="str">
        <f>OBV!F2508</f>
        <v>BEARISH</v>
      </c>
      <c r="K2508" s="5" t="str">
        <f>OBV!G2508</f>
        <v>NEUTRAL</v>
      </c>
      <c r="L2508" s="5" t="str">
        <f>OBV!H2508</f>
        <v>CONFIRMED BEARISH</v>
      </c>
    </row>
    <row r="2509" spans="1:12" ht="13.5" x14ac:dyDescent="0.25">
      <c r="A2509" s="3">
        <f>RSI!A2509</f>
        <v>45657</v>
      </c>
      <c r="B2509" s="2">
        <f>RSI!B2509</f>
        <v>19.209</v>
      </c>
      <c r="C2509" s="2">
        <f>RSI!I2509</f>
        <v>39.140575425026313</v>
      </c>
      <c r="D2509" s="2">
        <f>MACD!E2509</f>
        <v>0.10385579431078895</v>
      </c>
      <c r="E2509" s="2">
        <f>MACD!F2509</f>
        <v>9.5932779845089175E-2</v>
      </c>
      <c r="F2509" s="2">
        <f>'Moving Avg'!D2509</f>
        <v>19.3048</v>
      </c>
      <c r="G2509" s="2">
        <f>'Moving Avg'!F2509</f>
        <v>19.4848</v>
      </c>
      <c r="H2509" s="2">
        <f>'Moving Avg'!G2509</f>
        <v>19.687039999999993</v>
      </c>
      <c r="I2509" s="2">
        <f>'Moving Avg'!H2509</f>
        <v>20.638278125000024</v>
      </c>
      <c r="J2509" s="5" t="str">
        <f>OBV!F2509</f>
        <v>BEARISH</v>
      </c>
      <c r="K2509" s="5" t="str">
        <f>OBV!G2509</f>
        <v>NEUTRAL</v>
      </c>
      <c r="L2509" s="5" t="str">
        <f>OBV!H2509</f>
        <v>CONFIRMED BEARISH</v>
      </c>
    </row>
    <row r="2510" spans="1:12" ht="13.5" x14ac:dyDescent="0.25">
      <c r="A2510" s="3">
        <f>RSI!A2510</f>
        <v>45659</v>
      </c>
      <c r="B2510" s="2">
        <f>RSI!B2510</f>
        <v>19.125</v>
      </c>
      <c r="C2510" s="2">
        <f>RSI!I2510</f>
        <v>37.058952703547568</v>
      </c>
      <c r="D2510" s="2">
        <f>MACD!E2510</f>
        <v>1.2840421349316955E-2</v>
      </c>
      <c r="E2510" s="2">
        <f>MACD!F2510</f>
        <v>7.9314308145934737E-2</v>
      </c>
      <c r="F2510" s="2">
        <f>'Moving Avg'!D2510</f>
        <v>19.1922</v>
      </c>
      <c r="G2510" s="2">
        <f>'Moving Avg'!F2510</f>
        <v>19.45665</v>
      </c>
      <c r="H2510" s="2">
        <f>'Moving Avg'!G2510</f>
        <v>19.675219999999989</v>
      </c>
      <c r="I2510" s="2">
        <f>'Moving Avg'!H2510</f>
        <v>20.628248125000024</v>
      </c>
      <c r="J2510" s="5" t="str">
        <f>OBV!F2510</f>
        <v>BEARISH</v>
      </c>
      <c r="K2510" s="5" t="str">
        <f>OBV!G2510</f>
        <v>WEAK</v>
      </c>
      <c r="L2510" s="5" t="str">
        <f>OBV!H2510</f>
        <v>CONFIRMED BEARISH</v>
      </c>
    </row>
    <row r="2511" spans="1:12" ht="13.5" x14ac:dyDescent="0.25">
      <c r="A2511" s="3">
        <f>RSI!A2511</f>
        <v>45660</v>
      </c>
      <c r="B2511" s="2">
        <f>RSI!B2511</f>
        <v>19.125</v>
      </c>
      <c r="C2511" s="2">
        <f>RSI!I2511</f>
        <v>37.058952703547568</v>
      </c>
      <c r="D2511" s="2">
        <f>MACD!E2511</f>
        <v>-6.1816528080317568E-2</v>
      </c>
      <c r="E2511" s="2">
        <f>MACD!F2511</f>
        <v>5.1088140900684281E-2</v>
      </c>
      <c r="F2511" s="2">
        <f>'Moving Avg'!D2511</f>
        <v>19.1754</v>
      </c>
      <c r="G2511" s="2">
        <f>'Moving Avg'!F2511</f>
        <v>19.4285</v>
      </c>
      <c r="H2511" s="2">
        <f>'Moving Avg'!G2511</f>
        <v>19.663399999999992</v>
      </c>
      <c r="I2511" s="2">
        <f>'Moving Avg'!H2511</f>
        <v>20.61821812500002</v>
      </c>
      <c r="J2511" s="5" t="str">
        <f>OBV!F2511</f>
        <v>BEARISH</v>
      </c>
      <c r="K2511" s="5" t="str">
        <f>OBV!G2511</f>
        <v>NEUTRAL</v>
      </c>
      <c r="L2511" s="5" t="str">
        <f>OBV!H2511</f>
        <v>CONFIRMED BEARISH</v>
      </c>
    </row>
    <row r="2512" spans="1:12" ht="13.5" x14ac:dyDescent="0.25">
      <c r="A2512" s="3">
        <f>RSI!A2512</f>
        <v>45663</v>
      </c>
      <c r="B2512" s="2">
        <f>RSI!B2512</f>
        <v>19.125</v>
      </c>
      <c r="C2512" s="2">
        <f>RSI!I2512</f>
        <v>37.058952703547568</v>
      </c>
      <c r="D2512" s="2">
        <f>MACD!E2512</f>
        <v>7.0398964757281135E-3</v>
      </c>
      <c r="E2512" s="2">
        <f>MACD!F2512</f>
        <v>4.2278492015693045E-2</v>
      </c>
      <c r="F2512" s="2">
        <f>'Moving Avg'!D2512</f>
        <v>19.1586</v>
      </c>
      <c r="G2512" s="2">
        <f>'Moving Avg'!F2512</f>
        <v>19.400349999999996</v>
      </c>
      <c r="H2512" s="2">
        <f>'Moving Avg'!G2512</f>
        <v>19.651579999999992</v>
      </c>
      <c r="I2512" s="2">
        <f>'Moving Avg'!H2512</f>
        <v>20.608188125000023</v>
      </c>
      <c r="J2512" s="5" t="str">
        <f>OBV!F2512</f>
        <v>BEARISH</v>
      </c>
      <c r="K2512" s="5" t="str">
        <f>OBV!G2512</f>
        <v>NEUTRAL</v>
      </c>
      <c r="L2512" s="5" t="str">
        <f>OBV!H2512</f>
        <v>CONFIRMED BEARISH</v>
      </c>
    </row>
    <row r="2513" spans="1:12" ht="13.5" x14ac:dyDescent="0.25">
      <c r="A2513" s="3">
        <f>RSI!A2513</f>
        <v>45664</v>
      </c>
      <c r="B2513" s="2">
        <f>RSI!B2513</f>
        <v>19.125</v>
      </c>
      <c r="C2513" s="2">
        <f>RSI!I2513</f>
        <v>37.058952703547568</v>
      </c>
      <c r="D2513" s="2">
        <f>MACD!E2513</f>
        <v>6.7322965327605289E-2</v>
      </c>
      <c r="E2513" s="2">
        <f>MACD!F2513</f>
        <v>4.7287386678075492E-2</v>
      </c>
      <c r="F2513" s="2">
        <f>'Moving Avg'!D2513</f>
        <v>19.1418</v>
      </c>
      <c r="G2513" s="2">
        <f>'Moving Avg'!F2513</f>
        <v>19.372199999999999</v>
      </c>
      <c r="H2513" s="2">
        <f>'Moving Avg'!G2513</f>
        <v>19.640319999999992</v>
      </c>
      <c r="I2513" s="2">
        <f>'Moving Avg'!H2513</f>
        <v>20.598158125000023</v>
      </c>
      <c r="J2513" s="5" t="str">
        <f>OBV!F2513</f>
        <v>BEARISH</v>
      </c>
      <c r="K2513" s="5" t="str">
        <f>OBV!G2513</f>
        <v>NEUTRAL</v>
      </c>
      <c r="L2513" s="5" t="str">
        <f>OBV!H2513</f>
        <v>CONFIRMED BEARISH</v>
      </c>
    </row>
    <row r="2514" spans="1:12" ht="13.5" x14ac:dyDescent="0.25">
      <c r="A2514" s="3">
        <f>RSI!A2514</f>
        <v>45665</v>
      </c>
      <c r="B2514" s="2">
        <f>RSI!B2514</f>
        <v>19.125</v>
      </c>
      <c r="C2514" s="2">
        <f>RSI!I2514</f>
        <v>37.058952703547568</v>
      </c>
      <c r="D2514" s="2">
        <f>MACD!E2514</f>
        <v>0.1202020310625258</v>
      </c>
      <c r="E2514" s="2">
        <f>MACD!F2514</f>
        <v>6.1870315554965555E-2</v>
      </c>
      <c r="F2514" s="2">
        <f>'Moving Avg'!D2514</f>
        <v>19.125</v>
      </c>
      <c r="G2514" s="2">
        <f>'Moving Avg'!F2514</f>
        <v>19.344049999999996</v>
      </c>
      <c r="H2514" s="2">
        <f>'Moving Avg'!G2514</f>
        <v>19.629059999999992</v>
      </c>
      <c r="I2514" s="2">
        <f>'Moving Avg'!H2514</f>
        <v>20.588128125000022</v>
      </c>
      <c r="J2514" s="5" t="str">
        <f>OBV!F2514</f>
        <v>BEARISH</v>
      </c>
      <c r="K2514" s="5" t="str">
        <f>OBV!G2514</f>
        <v>NEUTRAL</v>
      </c>
      <c r="L2514" s="5" t="str">
        <f>OBV!H2514</f>
        <v>CONFIRMED BEARISH</v>
      </c>
    </row>
    <row r="2515" spans="1:12" ht="13.5" x14ac:dyDescent="0.25">
      <c r="A2515" s="3">
        <f>RSI!A2515</f>
        <v>45666</v>
      </c>
      <c r="B2515" s="2">
        <f>RSI!B2515</f>
        <v>19.125</v>
      </c>
      <c r="C2515" s="2">
        <f>RSI!I2515</f>
        <v>37.058952703547568</v>
      </c>
      <c r="D2515" s="2">
        <f>MACD!E2515</f>
        <v>0.16667762921880325</v>
      </c>
      <c r="E2515" s="2">
        <f>MACD!F2515</f>
        <v>8.2831778287733096E-2</v>
      </c>
      <c r="F2515" s="2">
        <f>'Moving Avg'!D2515</f>
        <v>19.125</v>
      </c>
      <c r="G2515" s="2">
        <f>'Moving Avg'!F2515</f>
        <v>19.315899999999996</v>
      </c>
      <c r="H2515" s="2">
        <f>'Moving Avg'!G2515</f>
        <v>19.617799999999992</v>
      </c>
      <c r="I2515" s="2">
        <f>'Moving Avg'!H2515</f>
        <v>20.578098125000025</v>
      </c>
      <c r="J2515" s="5" t="str">
        <f>OBV!F2515</f>
        <v>NEUTRAL</v>
      </c>
      <c r="K2515" s="5" t="str">
        <f>OBV!G2515</f>
        <v>NEUTRAL</v>
      </c>
      <c r="L2515" s="5" t="str">
        <f>OBV!H2515</f>
        <v>NEUTRAL</v>
      </c>
    </row>
    <row r="2516" spans="1:12" ht="13.5" x14ac:dyDescent="0.25">
      <c r="A2516" s="3">
        <f>RSI!A2516</f>
        <v>45667</v>
      </c>
      <c r="B2516" s="2">
        <f>RSI!B2516</f>
        <v>19.125</v>
      </c>
      <c r="C2516" s="2">
        <f>RSI!I2516</f>
        <v>37.058952703547568</v>
      </c>
      <c r="D2516" s="2">
        <f>MACD!E2516</f>
        <v>0.13391432145840199</v>
      </c>
      <c r="E2516" s="2">
        <f>MACD!F2516</f>
        <v>9.3048286921866868E-2</v>
      </c>
      <c r="F2516" s="2">
        <f>'Moving Avg'!D2516</f>
        <v>19.125</v>
      </c>
      <c r="G2516" s="2">
        <f>'Moving Avg'!F2516</f>
        <v>19.287749999999999</v>
      </c>
      <c r="H2516" s="2">
        <f>'Moving Avg'!G2516</f>
        <v>19.606539999999992</v>
      </c>
      <c r="I2516" s="2">
        <f>'Moving Avg'!H2516</f>
        <v>20.569403125000026</v>
      </c>
      <c r="J2516" s="5" t="str">
        <f>OBV!F2516</f>
        <v>NEUTRAL</v>
      </c>
      <c r="K2516" s="5" t="str">
        <f>OBV!G2516</f>
        <v>NEUTRAL</v>
      </c>
      <c r="L2516" s="5" t="str">
        <f>OBV!H2516</f>
        <v>NEUTRAL</v>
      </c>
    </row>
    <row r="2517" spans="1:12" ht="13.5" x14ac:dyDescent="0.25">
      <c r="A2517" s="3">
        <f>RSI!A2517</f>
        <v>45670</v>
      </c>
      <c r="B2517" s="2">
        <f>RSI!B2517</f>
        <v>19.219000000000001</v>
      </c>
      <c r="C2517" s="2">
        <f>RSI!I2517</f>
        <v>42.779862040216898</v>
      </c>
      <c r="D2517" s="2">
        <f>MACD!E2517</f>
        <v>0.10071327610243941</v>
      </c>
      <c r="E2517" s="2">
        <f>MACD!F2517</f>
        <v>9.4581284757981388E-2</v>
      </c>
      <c r="F2517" s="2">
        <f>'Moving Avg'!D2517</f>
        <v>19.143799999999999</v>
      </c>
      <c r="G2517" s="2">
        <f>'Moving Avg'!F2517</f>
        <v>19.264299999999999</v>
      </c>
      <c r="H2517" s="2">
        <f>'Moving Avg'!G2517</f>
        <v>19.596979999999991</v>
      </c>
      <c r="I2517" s="2">
        <f>'Moving Avg'!H2517</f>
        <v>20.561178125000023</v>
      </c>
      <c r="J2517" s="5" t="str">
        <f>OBV!F2517</f>
        <v>BULLISH</v>
      </c>
      <c r="K2517" s="5" t="str">
        <f>OBV!G2517</f>
        <v>NEUTRAL</v>
      </c>
      <c r="L2517" s="5" t="str">
        <f>OBV!H2517</f>
        <v>CONFIRMED BULLISH</v>
      </c>
    </row>
    <row r="2518" spans="1:12" ht="13.5" x14ac:dyDescent="0.25">
      <c r="A2518" s="3">
        <f>RSI!A2518</f>
        <v>45671</v>
      </c>
      <c r="B2518" s="2">
        <f>RSI!B2518</f>
        <v>19.219000000000001</v>
      </c>
      <c r="C2518" s="2">
        <f>RSI!I2518</f>
        <v>42.779862040216898</v>
      </c>
      <c r="D2518" s="2">
        <f>MACD!E2518</f>
        <v>7.3439371323807734E-2</v>
      </c>
      <c r="E2518" s="2">
        <f>MACD!F2518</f>
        <v>9.0352902071146671E-2</v>
      </c>
      <c r="F2518" s="2">
        <f>'Moving Avg'!D2518</f>
        <v>19.162599999999998</v>
      </c>
      <c r="G2518" s="2">
        <f>'Moving Avg'!F2518</f>
        <v>19.240850000000002</v>
      </c>
      <c r="H2518" s="2">
        <f>'Moving Avg'!G2518</f>
        <v>19.578239999999994</v>
      </c>
      <c r="I2518" s="2">
        <f>'Moving Avg'!H2518</f>
        <v>20.552953125000023</v>
      </c>
      <c r="J2518" s="5" t="str">
        <f>OBV!F2518</f>
        <v>BULLISH</v>
      </c>
      <c r="K2518" s="5" t="str">
        <f>OBV!G2518</f>
        <v>NEUTRAL</v>
      </c>
      <c r="L2518" s="5" t="str">
        <f>OBV!H2518</f>
        <v>CONFIRMED BULLISH</v>
      </c>
    </row>
    <row r="2519" spans="1:12" ht="13.5" x14ac:dyDescent="0.25">
      <c r="A2519" s="3">
        <f>RSI!A2519</f>
        <v>45672</v>
      </c>
      <c r="B2519" s="2">
        <f>RSI!B2519</f>
        <v>19.219000000000001</v>
      </c>
      <c r="C2519" s="2">
        <f>RSI!I2519</f>
        <v>42.779862040216898</v>
      </c>
      <c r="D2519" s="2">
        <f>MACD!E2519</f>
        <v>5.1120051382440579E-2</v>
      </c>
      <c r="E2519" s="2">
        <f>MACD!F2519</f>
        <v>8.2506331933405452E-2</v>
      </c>
      <c r="F2519" s="2">
        <f>'Moving Avg'!D2519</f>
        <v>19.181400000000004</v>
      </c>
      <c r="G2519" s="2">
        <f>'Moving Avg'!F2519</f>
        <v>19.240400000000001</v>
      </c>
      <c r="H2519" s="2">
        <f>'Moving Avg'!G2519</f>
        <v>19.559499999999993</v>
      </c>
      <c r="I2519" s="2">
        <f>'Moving Avg'!H2519</f>
        <v>20.544728125000024</v>
      </c>
      <c r="J2519" s="5" t="str">
        <f>OBV!F2519</f>
        <v>BULLISH</v>
      </c>
      <c r="K2519" s="5" t="str">
        <f>OBV!G2519</f>
        <v>NEUTRAL</v>
      </c>
      <c r="L2519" s="5" t="str">
        <f>OBV!H2519</f>
        <v>CONFIRMED BULLISH</v>
      </c>
    </row>
    <row r="2520" spans="1:12" ht="13.5" x14ac:dyDescent="0.25">
      <c r="A2520" s="3">
        <f>RSI!A2520</f>
        <v>45673</v>
      </c>
      <c r="B2520" s="2">
        <f>RSI!B2520</f>
        <v>19.209</v>
      </c>
      <c r="C2520" s="2">
        <f>RSI!I2520</f>
        <v>42.269376855917024</v>
      </c>
      <c r="D2520" s="2">
        <f>MACD!E2520</f>
        <v>2.075454372032226E-2</v>
      </c>
      <c r="E2520" s="2">
        <f>MACD!F2520</f>
        <v>7.015597429078882E-2</v>
      </c>
      <c r="F2520" s="2">
        <f>'Moving Avg'!D2520</f>
        <v>19.198200000000003</v>
      </c>
      <c r="G2520" s="2">
        <f>'Moving Avg'!F2520</f>
        <v>19.258649999999999</v>
      </c>
      <c r="H2520" s="2">
        <f>'Moving Avg'!G2520</f>
        <v>19.558559999999993</v>
      </c>
      <c r="I2520" s="2">
        <f>'Moving Avg'!H2520</f>
        <v>20.536453125000026</v>
      </c>
      <c r="J2520" s="5" t="str">
        <f>OBV!F2520</f>
        <v>BULLISH</v>
      </c>
      <c r="K2520" s="5" t="str">
        <f>OBV!G2520</f>
        <v>NEUTRAL</v>
      </c>
      <c r="L2520" s="5" t="str">
        <f>OBV!H2520</f>
        <v>CONFIRMED BULLISH</v>
      </c>
    </row>
    <row r="2521" spans="1:12" ht="13.5" x14ac:dyDescent="0.25">
      <c r="A2521" s="3">
        <f>RSI!A2521</f>
        <v>45674</v>
      </c>
      <c r="B2521" s="2">
        <f>RSI!B2521</f>
        <v>19.209</v>
      </c>
      <c r="C2521" s="2">
        <f>RSI!I2521</f>
        <v>42.269376855917024</v>
      </c>
      <c r="D2521" s="2">
        <f>MACD!E2521</f>
        <v>-4.2298801599187641E-3</v>
      </c>
      <c r="E2521" s="2">
        <f>MACD!F2521</f>
        <v>5.5278803400647301E-2</v>
      </c>
      <c r="F2521" s="2">
        <f>'Moving Avg'!D2521</f>
        <v>19.215</v>
      </c>
      <c r="G2521" s="2">
        <f>'Moving Avg'!F2521</f>
        <v>19.276899999999998</v>
      </c>
      <c r="H2521" s="2">
        <f>'Moving Avg'!G2521</f>
        <v>19.540559999999992</v>
      </c>
      <c r="I2521" s="2">
        <f>'Moving Avg'!H2521</f>
        <v>20.528178125000025</v>
      </c>
      <c r="J2521" s="5" t="str">
        <f>OBV!F2521</f>
        <v>BULLISH</v>
      </c>
      <c r="K2521" s="5" t="str">
        <f>OBV!G2521</f>
        <v>NEUTRAL</v>
      </c>
      <c r="L2521" s="5" t="str">
        <f>OBV!H2521</f>
        <v>CONFIRMED BULLISH</v>
      </c>
    </row>
    <row r="2522" spans="1:12" ht="13.5" x14ac:dyDescent="0.25">
      <c r="A2522" s="3">
        <f>RSI!A2522</f>
        <v>45677</v>
      </c>
      <c r="B2522" s="2">
        <f>RSI!B2522</f>
        <v>19.219000000000001</v>
      </c>
      <c r="C2522" s="2">
        <f>RSI!I2522</f>
        <v>43.057420491798624</v>
      </c>
      <c r="D2522" s="2">
        <f>MACD!E2522</f>
        <v>-2.5454373169683464E-2</v>
      </c>
      <c r="E2522" s="2">
        <f>MACD!F2522</f>
        <v>3.9132168086581154E-2</v>
      </c>
      <c r="F2522" s="2">
        <f>'Moving Avg'!D2522</f>
        <v>19.215000000000003</v>
      </c>
      <c r="G2522" s="2">
        <f>'Moving Avg'!F2522</f>
        <v>19.253449999999997</v>
      </c>
      <c r="H2522" s="2">
        <f>'Moving Avg'!G2522</f>
        <v>19.522759999999995</v>
      </c>
      <c r="I2522" s="2">
        <f>'Moving Avg'!H2522</f>
        <v>20.519953125000026</v>
      </c>
      <c r="J2522" s="5" t="str">
        <f>OBV!F2522</f>
        <v>BULLISH</v>
      </c>
      <c r="K2522" s="5" t="str">
        <f>OBV!G2522</f>
        <v>NEUTRAL</v>
      </c>
      <c r="L2522" s="5" t="str">
        <f>OBV!H2522</f>
        <v>NEUTRAL</v>
      </c>
    </row>
    <row r="2523" spans="1:12" ht="13.5" x14ac:dyDescent="0.25">
      <c r="A2523" s="3">
        <f>RSI!A2523</f>
        <v>45678</v>
      </c>
      <c r="B2523" s="2">
        <f>RSI!B2523</f>
        <v>19.219000000000001</v>
      </c>
      <c r="C2523" s="2">
        <f>RSI!I2523</f>
        <v>43.057420491798624</v>
      </c>
      <c r="D2523" s="2">
        <f>MACD!E2523</f>
        <v>-4.2864396203889044E-2</v>
      </c>
      <c r="E2523" s="2">
        <f>MACD!F2523</f>
        <v>2.2732855228487118E-2</v>
      </c>
      <c r="F2523" s="2">
        <f>'Moving Avg'!D2523</f>
        <v>19.214999999999996</v>
      </c>
      <c r="G2523" s="2">
        <f>'Moving Avg'!F2523</f>
        <v>19.229999999999997</v>
      </c>
      <c r="H2523" s="2">
        <f>'Moving Avg'!G2523</f>
        <v>19.504959999999997</v>
      </c>
      <c r="I2523" s="2">
        <f>'Moving Avg'!H2523</f>
        <v>20.511058125000023</v>
      </c>
      <c r="J2523" s="5" t="str">
        <f>OBV!F2523</f>
        <v>BULLISH</v>
      </c>
      <c r="K2523" s="5" t="str">
        <f>OBV!G2523</f>
        <v>NEUTRAL</v>
      </c>
      <c r="L2523" s="5" t="str">
        <f>OBV!H2523</f>
        <v>NEUTRAL</v>
      </c>
    </row>
    <row r="2524" spans="1:12" ht="13.5" x14ac:dyDescent="0.25">
      <c r="A2524" s="3">
        <f>RSI!A2524</f>
        <v>45679</v>
      </c>
      <c r="B2524" s="2">
        <f>RSI!B2524</f>
        <v>19.219000000000001</v>
      </c>
      <c r="C2524" s="2">
        <f>RSI!I2524</f>
        <v>43.057420491798624</v>
      </c>
      <c r="D2524" s="2">
        <f>MACD!E2524</f>
        <v>-5.7087469564546467E-2</v>
      </c>
      <c r="E2524" s="2">
        <f>MACD!F2524</f>
        <v>6.7687902698803995E-3</v>
      </c>
      <c r="F2524" s="2">
        <f>'Moving Avg'!D2524</f>
        <v>19.214999999999996</v>
      </c>
      <c r="G2524" s="2">
        <f>'Moving Avg'!F2524</f>
        <v>19.20655</v>
      </c>
      <c r="H2524" s="2">
        <f>'Moving Avg'!G2524</f>
        <v>19.488079999999997</v>
      </c>
      <c r="I2524" s="2">
        <f>'Moving Avg'!H2524</f>
        <v>20.502163125000024</v>
      </c>
      <c r="J2524" s="5" t="str">
        <f>OBV!F2524</f>
        <v>BULLISH</v>
      </c>
      <c r="K2524" s="5" t="str">
        <f>OBV!G2524</f>
        <v>NEUTRAL</v>
      </c>
      <c r="L2524" s="5" t="str">
        <f>OBV!H2524</f>
        <v>NEUTRAL</v>
      </c>
    </row>
    <row r="2525" spans="1:12" ht="13.5" x14ac:dyDescent="0.25">
      <c r="A2525" s="3">
        <f>RSI!A2525</f>
        <v>45680</v>
      </c>
      <c r="B2525" s="2">
        <f>RSI!B2525</f>
        <v>18.937999999999999</v>
      </c>
      <c r="C2525" s="2">
        <f>RSI!I2525</f>
        <v>29.111026926262966</v>
      </c>
      <c r="D2525" s="2">
        <f>MACD!E2525</f>
        <v>-4.7836743911904733E-2</v>
      </c>
      <c r="E2525" s="2">
        <f>MACD!F2525</f>
        <v>-4.1523165664766283E-3</v>
      </c>
      <c r="F2525" s="2">
        <f>'Moving Avg'!D2525</f>
        <v>19.160800000000002</v>
      </c>
      <c r="G2525" s="2">
        <f>'Moving Avg'!F2525</f>
        <v>19.169049999999999</v>
      </c>
      <c r="H2525" s="2">
        <f>'Moving Avg'!G2525</f>
        <v>19.465579999999996</v>
      </c>
      <c r="I2525" s="2">
        <f>'Moving Avg'!H2525</f>
        <v>20.491863125000023</v>
      </c>
      <c r="J2525" s="5" t="str">
        <f>OBV!F2525</f>
        <v>BULLISH</v>
      </c>
      <c r="K2525" s="5" t="str">
        <f>OBV!G2525</f>
        <v>NEUTRAL</v>
      </c>
      <c r="L2525" s="5" t="str">
        <f>OBV!H2525</f>
        <v>BULLISH DIVERGENCE</v>
      </c>
    </row>
    <row r="2526" spans="1:12" ht="13.5" x14ac:dyDescent="0.25">
      <c r="A2526" s="3">
        <f>RSI!A2526</f>
        <v>45681</v>
      </c>
      <c r="B2526" s="2">
        <f>RSI!B2526</f>
        <v>18.937999999999999</v>
      </c>
      <c r="C2526" s="2">
        <f>RSI!I2526</f>
        <v>29.111026926262966</v>
      </c>
      <c r="D2526" s="2">
        <f>MACD!E2526</f>
        <v>-3.7912822173659322E-2</v>
      </c>
      <c r="E2526" s="2">
        <f>MACD!F2526</f>
        <v>-1.0904417687913167E-2</v>
      </c>
      <c r="F2526" s="2">
        <f>'Moving Avg'!D2526</f>
        <v>19.1066</v>
      </c>
      <c r="G2526" s="2">
        <f>'Moving Avg'!F2526</f>
        <v>19.155499999999996</v>
      </c>
      <c r="H2526" s="2">
        <f>'Moving Avg'!G2526</f>
        <v>19.443079999999995</v>
      </c>
      <c r="I2526" s="2">
        <f>'Moving Avg'!H2526</f>
        <v>20.481563125000026</v>
      </c>
      <c r="J2526" s="5" t="str">
        <f>OBV!F2526</f>
        <v>BULLISH</v>
      </c>
      <c r="K2526" s="5" t="str">
        <f>OBV!G2526</f>
        <v>NEUTRAL</v>
      </c>
      <c r="L2526" s="5" t="str">
        <f>OBV!H2526</f>
        <v>BULLISH DIVERGENCE</v>
      </c>
    </row>
    <row r="2527" spans="1:12" ht="13.5" x14ac:dyDescent="0.25">
      <c r="A2527" s="3">
        <f>RSI!A2527</f>
        <v>45684</v>
      </c>
      <c r="B2527" s="2">
        <f>RSI!B2527</f>
        <v>18.937999999999999</v>
      </c>
      <c r="C2527" s="2">
        <f>RSI!I2527</f>
        <v>29.111026926262966</v>
      </c>
      <c r="D2527" s="2">
        <f>MACD!E2527</f>
        <v>-1.3113022268491648E-2</v>
      </c>
      <c r="E2527" s="2">
        <f>MACD!F2527</f>
        <v>-1.1346138604028864E-2</v>
      </c>
      <c r="F2527" s="2">
        <f>'Moving Avg'!D2527</f>
        <v>19.050400000000003</v>
      </c>
      <c r="G2527" s="2">
        <f>'Moving Avg'!F2527</f>
        <v>19.141949999999998</v>
      </c>
      <c r="H2527" s="2">
        <f>'Moving Avg'!G2527</f>
        <v>19.420579999999994</v>
      </c>
      <c r="I2527" s="2">
        <f>'Moving Avg'!H2527</f>
        <v>20.470823125000027</v>
      </c>
      <c r="J2527" s="5" t="str">
        <f>OBV!F2527</f>
        <v>BEARISH</v>
      </c>
      <c r="K2527" s="5" t="str">
        <f>OBV!G2527</f>
        <v>NEUTRAL</v>
      </c>
      <c r="L2527" s="5" t="str">
        <f>OBV!H2527</f>
        <v>CONFIRMED BEARISH</v>
      </c>
    </row>
    <row r="2528" spans="1:12" ht="13.5" x14ac:dyDescent="0.25">
      <c r="A2528" s="3">
        <f>RSI!A2528</f>
        <v>45685</v>
      </c>
      <c r="B2528" s="2">
        <f>RSI!B2528</f>
        <v>18.937999999999999</v>
      </c>
      <c r="C2528" s="2">
        <f>RSI!I2528</f>
        <v>29.111026926262966</v>
      </c>
      <c r="D2528" s="2">
        <f>MACD!E2528</f>
        <v>9.6687357457376777E-3</v>
      </c>
      <c r="E2528" s="2">
        <f>MACD!F2528</f>
        <v>-7.1431637340755548E-3</v>
      </c>
      <c r="F2528" s="2">
        <f>'Moving Avg'!D2528</f>
        <v>18.994199999999999</v>
      </c>
      <c r="G2528" s="2">
        <f>'Moving Avg'!F2528</f>
        <v>19.128399999999996</v>
      </c>
      <c r="H2528" s="2">
        <f>'Moving Avg'!G2528</f>
        <v>19.398079999999997</v>
      </c>
      <c r="I2528" s="2">
        <f>'Moving Avg'!H2528</f>
        <v>20.460083125000029</v>
      </c>
      <c r="J2528" s="5" t="str">
        <f>OBV!F2528</f>
        <v>BEARISH</v>
      </c>
      <c r="K2528" s="5" t="str">
        <f>OBV!G2528</f>
        <v>NEUTRAL</v>
      </c>
      <c r="L2528" s="5" t="str">
        <f>OBV!H2528</f>
        <v>CONFIRMED BEARISH</v>
      </c>
    </row>
    <row r="2529" spans="1:12" ht="13.5" x14ac:dyDescent="0.25">
      <c r="A2529" s="3">
        <f>RSI!A2529</f>
        <v>45686</v>
      </c>
      <c r="B2529" s="2">
        <f>RSI!B2529</f>
        <v>18.937999999999999</v>
      </c>
      <c r="C2529" s="2">
        <f>RSI!I2529</f>
        <v>29.111026926262966</v>
      </c>
      <c r="D2529" s="2">
        <f>MACD!E2529</f>
        <v>3.060978563442518E-2</v>
      </c>
      <c r="E2529" s="2">
        <f>MACD!F2529</f>
        <v>4.0742613962459207E-4</v>
      </c>
      <c r="F2529" s="2">
        <f>'Moving Avg'!D2529</f>
        <v>18.937999999999999</v>
      </c>
      <c r="G2529" s="2">
        <f>'Moving Avg'!F2529</f>
        <v>19.114849999999997</v>
      </c>
      <c r="H2529" s="2">
        <f>'Moving Avg'!G2529</f>
        <v>19.375579999999996</v>
      </c>
      <c r="I2529" s="2">
        <f>'Moving Avg'!H2529</f>
        <v>20.449608125000029</v>
      </c>
      <c r="J2529" s="5" t="str">
        <f>OBV!F2529</f>
        <v>BEARISH</v>
      </c>
      <c r="K2529" s="5" t="str">
        <f>OBV!G2529</f>
        <v>NEUTRAL</v>
      </c>
      <c r="L2529" s="5" t="str">
        <f>OBV!H2529</f>
        <v>CONFIRMED BEARISH</v>
      </c>
    </row>
    <row r="2530" spans="1:12" ht="13.5" x14ac:dyDescent="0.25">
      <c r="A2530" s="3">
        <f>RSI!A2530</f>
        <v>45687</v>
      </c>
      <c r="B2530" s="2">
        <f>RSI!B2530</f>
        <v>18.937999999999999</v>
      </c>
      <c r="C2530" s="2">
        <f>RSI!I2530</f>
        <v>29.111026926262966</v>
      </c>
      <c r="D2530" s="2">
        <f>MACD!E2530</f>
        <v>4.8331579300668892E-2</v>
      </c>
      <c r="E2530" s="2">
        <f>MACD!F2530</f>
        <v>9.9922567718334528E-3</v>
      </c>
      <c r="F2530" s="2">
        <f>'Moving Avg'!D2530</f>
        <v>18.937999999999999</v>
      </c>
      <c r="G2530" s="2">
        <f>'Moving Avg'!F2530</f>
        <v>19.105499999999996</v>
      </c>
      <c r="H2530" s="2">
        <f>'Moving Avg'!G2530</f>
        <v>19.360579999999995</v>
      </c>
      <c r="I2530" s="2">
        <f>'Moving Avg'!H2530</f>
        <v>20.43913312500003</v>
      </c>
      <c r="J2530" s="5" t="str">
        <f>OBV!F2530</f>
        <v>NEUTRAL</v>
      </c>
      <c r="K2530" s="5" t="str">
        <f>OBV!G2530</f>
        <v>NEUTRAL</v>
      </c>
      <c r="L2530" s="5" t="str">
        <f>OBV!H2530</f>
        <v>NEUTRAL</v>
      </c>
    </row>
    <row r="2531" spans="1:12" ht="13.5" x14ac:dyDescent="0.25">
      <c r="A2531" s="3">
        <f>RSI!A2531</f>
        <v>45688</v>
      </c>
      <c r="B2531" s="2">
        <f>RSI!B2531</f>
        <v>18.937999999999999</v>
      </c>
      <c r="C2531" s="2">
        <f>RSI!I2531</f>
        <v>29.111026926262966</v>
      </c>
      <c r="D2531" s="2">
        <f>MACD!E2531</f>
        <v>6.4753707337747102E-2</v>
      </c>
      <c r="E2531" s="2">
        <f>MACD!F2531</f>
        <v>2.0944546885016183E-2</v>
      </c>
      <c r="F2531" s="2">
        <f>'Moving Avg'!D2531</f>
        <v>18.937999999999999</v>
      </c>
      <c r="G2531" s="2">
        <f>'Moving Avg'!F2531</f>
        <v>19.096149999999994</v>
      </c>
      <c r="H2531" s="2">
        <f>'Moving Avg'!G2531</f>
        <v>19.345579999999998</v>
      </c>
      <c r="I2531" s="2">
        <f>'Moving Avg'!H2531</f>
        <v>20.42865812500003</v>
      </c>
      <c r="J2531" s="5" t="str">
        <f>OBV!F2531</f>
        <v>NEUTRAL</v>
      </c>
      <c r="K2531" s="5" t="str">
        <f>OBV!G2531</f>
        <v>NEUTRAL</v>
      </c>
      <c r="L2531" s="5" t="str">
        <f>OBV!H2531</f>
        <v>NEUTRAL</v>
      </c>
    </row>
    <row r="2532" spans="1:12" ht="13.5" x14ac:dyDescent="0.25">
      <c r="A2532" s="3">
        <f>RSI!A2532</f>
        <v>45691</v>
      </c>
      <c r="B2532" s="2">
        <f>RSI!B2532</f>
        <v>18.75</v>
      </c>
      <c r="C2532" s="2">
        <f>RSI!I2532</f>
        <v>21.341649695507769</v>
      </c>
      <c r="D2532" s="2">
        <f>MACD!E2532</f>
        <v>9.5434819533888771E-2</v>
      </c>
      <c r="E2532" s="2">
        <f>MACD!F2532</f>
        <v>3.5842601414790703E-2</v>
      </c>
      <c r="F2532" s="2">
        <f>'Moving Avg'!D2532</f>
        <v>18.900399999999998</v>
      </c>
      <c r="G2532" s="2">
        <f>'Moving Avg'!F2532</f>
        <v>19.077399999999994</v>
      </c>
      <c r="H2532" s="2">
        <f>'Moving Avg'!G2532</f>
        <v>19.326819999999998</v>
      </c>
      <c r="I2532" s="2">
        <f>'Moving Avg'!H2532</f>
        <v>20.417243125000031</v>
      </c>
      <c r="J2532" s="5" t="str">
        <f>OBV!F2532</f>
        <v>BEARISH</v>
      </c>
      <c r="K2532" s="5" t="str">
        <f>OBV!G2532</f>
        <v>NEUTRAL</v>
      </c>
      <c r="L2532" s="5" t="str">
        <f>OBV!H2532</f>
        <v>CONFIRMED BEARISH</v>
      </c>
    </row>
    <row r="2533" spans="1:12" ht="13.5" x14ac:dyDescent="0.25">
      <c r="A2533" s="3">
        <f>RSI!A2533</f>
        <v>45692</v>
      </c>
      <c r="B2533" s="2">
        <f>RSI!B2533</f>
        <v>18.75</v>
      </c>
      <c r="C2533" s="2">
        <f>RSI!I2533</f>
        <v>21.341649695507769</v>
      </c>
      <c r="D2533" s="2">
        <f>MACD!E2533</f>
        <v>0.12372988100341331</v>
      </c>
      <c r="E2533" s="2">
        <f>MACD!F2533</f>
        <v>5.3420057332515231E-2</v>
      </c>
      <c r="F2533" s="2">
        <f>'Moving Avg'!D2533</f>
        <v>18.8628</v>
      </c>
      <c r="G2533" s="2">
        <f>'Moving Avg'!F2533</f>
        <v>19.058649999999993</v>
      </c>
      <c r="H2533" s="2">
        <f>'Moving Avg'!G2533</f>
        <v>19.308060000000001</v>
      </c>
      <c r="I2533" s="2">
        <f>'Moving Avg'!H2533</f>
        <v>20.40667312500003</v>
      </c>
      <c r="J2533" s="5" t="str">
        <f>OBV!F2533</f>
        <v>BEARISH</v>
      </c>
      <c r="K2533" s="5" t="str">
        <f>OBV!G2533</f>
        <v>NEUTRAL</v>
      </c>
      <c r="L2533" s="5" t="str">
        <f>OBV!H2533</f>
        <v>CONFIRMED BEARISH</v>
      </c>
    </row>
    <row r="2534" spans="1:12" ht="13.5" x14ac:dyDescent="0.25">
      <c r="A2534" s="3">
        <f>RSI!A2534</f>
        <v>45693</v>
      </c>
      <c r="B2534" s="2">
        <f>RSI!B2534</f>
        <v>18.75</v>
      </c>
      <c r="C2534" s="2">
        <f>RSI!I2534</f>
        <v>21.341649695507769</v>
      </c>
      <c r="D2534" s="2">
        <f>MACD!E2534</f>
        <v>0.14983307866753393</v>
      </c>
      <c r="E2534" s="2">
        <f>MACD!F2534</f>
        <v>7.2702661599518964E-2</v>
      </c>
      <c r="F2534" s="2">
        <f>'Moving Avg'!D2534</f>
        <v>18.825200000000002</v>
      </c>
      <c r="G2534" s="2">
        <f>'Moving Avg'!F2534</f>
        <v>19.039899999999996</v>
      </c>
      <c r="H2534" s="2">
        <f>'Moving Avg'!G2534</f>
        <v>19.289300000000001</v>
      </c>
      <c r="I2534" s="2">
        <f>'Moving Avg'!H2534</f>
        <v>20.396103125000028</v>
      </c>
      <c r="J2534" s="5" t="str">
        <f>OBV!F2534</f>
        <v>BEARISH</v>
      </c>
      <c r="K2534" s="5" t="str">
        <f>OBV!G2534</f>
        <v>NEUTRAL</v>
      </c>
      <c r="L2534" s="5" t="str">
        <f>OBV!H2534</f>
        <v>CONFIRMED BEARISH</v>
      </c>
    </row>
    <row r="2535" spans="1:12" ht="13.5" x14ac:dyDescent="0.25">
      <c r="A2535" s="3">
        <f>RSI!A2535</f>
        <v>45694</v>
      </c>
      <c r="B2535" s="2">
        <f>RSI!B2535</f>
        <v>18.75</v>
      </c>
      <c r="C2535" s="2">
        <f>RSI!I2535</f>
        <v>21.341649695507769</v>
      </c>
      <c r="D2535" s="2">
        <f>MACD!E2535</f>
        <v>0.13069076255061773</v>
      </c>
      <c r="E2535" s="2">
        <f>MACD!F2535</f>
        <v>8.4300281789738724E-2</v>
      </c>
      <c r="F2535" s="2">
        <f>'Moving Avg'!D2535</f>
        <v>18.787600000000001</v>
      </c>
      <c r="G2535" s="2">
        <f>'Moving Avg'!F2535</f>
        <v>19.021149999999999</v>
      </c>
      <c r="H2535" s="2">
        <f>'Moving Avg'!G2535</f>
        <v>19.270539999999997</v>
      </c>
      <c r="I2535" s="2">
        <f>'Moving Avg'!H2535</f>
        <v>20.38553312500003</v>
      </c>
      <c r="J2535" s="5" t="str">
        <f>OBV!F2535</f>
        <v>BEARISH</v>
      </c>
      <c r="K2535" s="5" t="str">
        <f>OBV!G2535</f>
        <v>NEUTRAL</v>
      </c>
      <c r="L2535" s="5" t="str">
        <f>OBV!H2535</f>
        <v>CONFIRMED BEARISH</v>
      </c>
    </row>
    <row r="2536" spans="1:12" ht="13.5" x14ac:dyDescent="0.25">
      <c r="A2536" s="3">
        <f>RSI!A2536</f>
        <v>45695</v>
      </c>
      <c r="B2536" s="2">
        <f>RSI!B2536</f>
        <v>19.5</v>
      </c>
      <c r="C2536" s="2">
        <f>RSI!I2536</f>
        <v>67.658147904551043</v>
      </c>
      <c r="D2536" s="2">
        <f>MACD!E2536</f>
        <v>6.0790762600888115E-2</v>
      </c>
      <c r="E2536" s="2">
        <f>MACD!F2536</f>
        <v>7.9598377951968613E-2</v>
      </c>
      <c r="F2536" s="2">
        <f>'Moving Avg'!D2536</f>
        <v>18.899999999999999</v>
      </c>
      <c r="G2536" s="2">
        <f>'Moving Avg'!F2536</f>
        <v>19.039899999999996</v>
      </c>
      <c r="H2536" s="2">
        <f>'Moving Avg'!G2536</f>
        <v>19.268660000000001</v>
      </c>
      <c r="I2536" s="2">
        <f>'Moving Avg'!H2536</f>
        <v>20.37804312500003</v>
      </c>
      <c r="J2536" s="5" t="str">
        <f>OBV!F2536</f>
        <v>BULLISH</v>
      </c>
      <c r="K2536" s="5" t="str">
        <f>OBV!G2536</f>
        <v>NEUTRAL</v>
      </c>
      <c r="L2536" s="5" t="str">
        <f>OBV!H2536</f>
        <v>CONFIRMED BULLISH</v>
      </c>
    </row>
    <row r="2537" spans="1:12" ht="13.5" x14ac:dyDescent="0.25">
      <c r="A2537" s="3">
        <f>RSI!A2537</f>
        <v>45698</v>
      </c>
      <c r="B2537" s="2">
        <f>RSI!B2537</f>
        <v>19.5</v>
      </c>
      <c r="C2537" s="2">
        <f>RSI!I2537</f>
        <v>67.658147904551043</v>
      </c>
      <c r="D2537" s="2">
        <f>MACD!E2537</f>
        <v>-1.0715252526125596E-3</v>
      </c>
      <c r="E2537" s="2">
        <f>MACD!F2537</f>
        <v>6.3464397311052384E-2</v>
      </c>
      <c r="F2537" s="2">
        <f>'Moving Avg'!D2537</f>
        <v>19.05</v>
      </c>
      <c r="G2537" s="2">
        <f>'Moving Avg'!F2537</f>
        <v>19.053949999999997</v>
      </c>
      <c r="H2537" s="2">
        <f>'Moving Avg'!G2537</f>
        <v>19.264900000000001</v>
      </c>
      <c r="I2537" s="2">
        <f>'Moving Avg'!H2537</f>
        <v>20.370553125000029</v>
      </c>
      <c r="J2537" s="5" t="str">
        <f>OBV!F2537</f>
        <v>BULLISH</v>
      </c>
      <c r="K2537" s="5" t="str">
        <f>OBV!G2537</f>
        <v>NEUTRAL</v>
      </c>
      <c r="L2537" s="5" t="str">
        <f>OBV!H2537</f>
        <v>CONFIRMED BULLISH</v>
      </c>
    </row>
    <row r="2538" spans="1:12" ht="13.5" x14ac:dyDescent="0.25">
      <c r="A2538" s="3">
        <f>RSI!A2538</f>
        <v>45699</v>
      </c>
      <c r="B2538" s="2">
        <f>RSI!B2538</f>
        <v>19.5</v>
      </c>
      <c r="C2538" s="2">
        <f>RSI!I2538</f>
        <v>67.658147904551043</v>
      </c>
      <c r="D2538" s="2">
        <f>MACD!E2538</f>
        <v>-5.5931476986806672E-2</v>
      </c>
      <c r="E2538" s="2">
        <f>MACD!F2538</f>
        <v>3.9585222451480571E-2</v>
      </c>
      <c r="F2538" s="2">
        <f>'Moving Avg'!D2538</f>
        <v>19.2</v>
      </c>
      <c r="G2538" s="2">
        <f>'Moving Avg'!F2538</f>
        <v>19.067999999999994</v>
      </c>
      <c r="H2538" s="2">
        <f>'Moving Avg'!G2538</f>
        <v>19.261140000000001</v>
      </c>
      <c r="I2538" s="2">
        <f>'Moving Avg'!H2538</f>
        <v>20.363063125000028</v>
      </c>
      <c r="J2538" s="5" t="str">
        <f>OBV!F2538</f>
        <v>BULLISH</v>
      </c>
      <c r="K2538" s="5" t="str">
        <f>OBV!G2538</f>
        <v>NEUTRAL</v>
      </c>
      <c r="L2538" s="5" t="str">
        <f>OBV!H2538</f>
        <v>CONFIRMED BULLISH</v>
      </c>
    </row>
    <row r="2539" spans="1:12" ht="13.5" x14ac:dyDescent="0.25">
      <c r="A2539" s="3">
        <f>RSI!A2539</f>
        <v>45700</v>
      </c>
      <c r="B2539" s="2">
        <f>RSI!B2539</f>
        <v>19.687999999999999</v>
      </c>
      <c r="C2539" s="2">
        <f>RSI!I2539</f>
        <v>72.69230302937612</v>
      </c>
      <c r="D2539" s="2">
        <f>MACD!E2539</f>
        <v>-0.11860600923454712</v>
      </c>
      <c r="E2539" s="2">
        <f>MACD!F2539</f>
        <v>7.9469761142750318E-3</v>
      </c>
      <c r="F2539" s="2">
        <f>'Moving Avg'!D2539</f>
        <v>19.387599999999999</v>
      </c>
      <c r="G2539" s="2">
        <f>'Moving Avg'!F2539</f>
        <v>19.091449999999998</v>
      </c>
      <c r="H2539" s="2">
        <f>'Moving Avg'!G2539</f>
        <v>19.261140000000001</v>
      </c>
      <c r="I2539" s="2">
        <f>'Moving Avg'!H2539</f>
        <v>20.356738125000028</v>
      </c>
      <c r="J2539" s="5" t="str">
        <f>OBV!F2539</f>
        <v>BULLISH</v>
      </c>
      <c r="K2539" s="5" t="str">
        <f>OBV!G2539</f>
        <v>STRONG</v>
      </c>
      <c r="L2539" s="5" t="str">
        <f>OBV!H2539</f>
        <v>CONFIRMED BULLISH</v>
      </c>
    </row>
    <row r="2540" spans="1:12" ht="13.5" x14ac:dyDescent="0.25">
      <c r="A2540" s="3">
        <f>RSI!A2540</f>
        <v>45701</v>
      </c>
      <c r="B2540" s="2">
        <f>RSI!B2540</f>
        <v>19.687999999999999</v>
      </c>
      <c r="C2540" s="2">
        <f>RSI!I2540</f>
        <v>72.69230302937612</v>
      </c>
      <c r="D2540" s="2">
        <f>MACD!E2540</f>
        <v>-0.17490536060546091</v>
      </c>
      <c r="E2540" s="2">
        <f>MACD!F2540</f>
        <v>-2.8623491229672161E-2</v>
      </c>
      <c r="F2540" s="2">
        <f>'Moving Avg'!D2540</f>
        <v>19.575200000000002</v>
      </c>
      <c r="G2540" s="2">
        <f>'Moving Avg'!F2540</f>
        <v>19.115399999999998</v>
      </c>
      <c r="H2540" s="2">
        <f>'Moving Avg'!G2540</f>
        <v>19.261140000000001</v>
      </c>
      <c r="I2540" s="2">
        <f>'Moving Avg'!H2540</f>
        <v>20.350413125000031</v>
      </c>
      <c r="J2540" s="5" t="str">
        <f>OBV!F2540</f>
        <v>BULLISH</v>
      </c>
      <c r="K2540" s="5" t="str">
        <f>OBV!G2540</f>
        <v>STRONG</v>
      </c>
      <c r="L2540" s="5" t="str">
        <f>OBV!H2540</f>
        <v>CONFIRMED BULLISH</v>
      </c>
    </row>
    <row r="2541" spans="1:12" ht="13.5" x14ac:dyDescent="0.25">
      <c r="A2541" s="3">
        <f>RSI!A2541</f>
        <v>45702</v>
      </c>
      <c r="B2541" s="2">
        <f>RSI!B2541</f>
        <v>19.687999999999999</v>
      </c>
      <c r="C2541" s="2">
        <f>RSI!I2541</f>
        <v>72.69230302937612</v>
      </c>
      <c r="D2541" s="2">
        <f>MACD!E2541</f>
        <v>-0.22556832409429006</v>
      </c>
      <c r="E2541" s="2">
        <f>MACD!F2541</f>
        <v>-6.8012457802595738E-2</v>
      </c>
      <c r="F2541" s="2">
        <f>'Moving Avg'!D2541</f>
        <v>19.6128</v>
      </c>
      <c r="G2541" s="2">
        <f>'Moving Avg'!F2541</f>
        <v>19.139349999999997</v>
      </c>
      <c r="H2541" s="2">
        <f>'Moving Avg'!G2541</f>
        <v>19.261140000000001</v>
      </c>
      <c r="I2541" s="2">
        <f>'Moving Avg'!H2541</f>
        <v>20.344088125000031</v>
      </c>
      <c r="J2541" s="5" t="str">
        <f>OBV!F2541</f>
        <v>BULLISH</v>
      </c>
      <c r="K2541" s="5" t="str">
        <f>OBV!G2541</f>
        <v>NEUTRAL</v>
      </c>
      <c r="L2541" s="5" t="str">
        <f>OBV!H2541</f>
        <v>CONFIRMED BULLISH</v>
      </c>
    </row>
    <row r="2542" spans="1:12" ht="13.5" x14ac:dyDescent="0.25">
      <c r="A2542" s="3">
        <f>RSI!A2542</f>
        <v>45705</v>
      </c>
      <c r="B2542" s="2">
        <f>RSI!B2542</f>
        <v>19.687999999999999</v>
      </c>
      <c r="C2542" s="2">
        <f>RSI!I2542</f>
        <v>72.69230302937612</v>
      </c>
      <c r="D2542" s="2">
        <f>MACD!E2542</f>
        <v>-0.30016103538503458</v>
      </c>
      <c r="E2542" s="2">
        <f>MACD!F2542</f>
        <v>-0.11444217331908352</v>
      </c>
      <c r="F2542" s="2">
        <f>'Moving Avg'!D2542</f>
        <v>19.650400000000001</v>
      </c>
      <c r="G2542" s="2">
        <f>'Moving Avg'!F2542</f>
        <v>19.162799999999997</v>
      </c>
      <c r="H2542" s="2">
        <f>'Moving Avg'!G2542</f>
        <v>19.261139999999997</v>
      </c>
      <c r="I2542" s="2">
        <f>'Moving Avg'!H2542</f>
        <v>20.341278125000027</v>
      </c>
      <c r="J2542" s="5" t="str">
        <f>OBV!F2542</f>
        <v>BULLISH</v>
      </c>
      <c r="K2542" s="5" t="str">
        <f>OBV!G2542</f>
        <v>NEUTRAL</v>
      </c>
      <c r="L2542" s="5" t="str">
        <f>OBV!H2542</f>
        <v>CONFIRMED BULLISH</v>
      </c>
    </row>
    <row r="2543" spans="1:12" ht="13.5" x14ac:dyDescent="0.25">
      <c r="A2543" s="3">
        <f>RSI!A2543</f>
        <v>45706</v>
      </c>
      <c r="B2543" s="2">
        <f>RSI!B2543</f>
        <v>19.687999999999999</v>
      </c>
      <c r="C2543" s="2">
        <f>RSI!I2543</f>
        <v>72.69230302937612</v>
      </c>
      <c r="D2543" s="2">
        <f>MACD!E2543</f>
        <v>-0.36587143841470748</v>
      </c>
      <c r="E2543" s="2">
        <f>MACD!F2543</f>
        <v>-0.16472802633820832</v>
      </c>
      <c r="F2543" s="2">
        <f>'Moving Avg'!D2543</f>
        <v>19.687999999999999</v>
      </c>
      <c r="G2543" s="2">
        <f>'Moving Avg'!F2543</f>
        <v>19.186249999999994</v>
      </c>
      <c r="H2543" s="2">
        <f>'Moving Avg'!G2543</f>
        <v>19.261139999999997</v>
      </c>
      <c r="I2543" s="2">
        <f>'Moving Avg'!H2543</f>
        <v>20.338468125000031</v>
      </c>
      <c r="J2543" s="5" t="str">
        <f>OBV!F2543</f>
        <v>BULLISH</v>
      </c>
      <c r="K2543" s="5" t="str">
        <f>OBV!G2543</f>
        <v>NEUTRAL</v>
      </c>
      <c r="L2543" s="5" t="str">
        <f>OBV!H2543</f>
        <v>CONFIRMED BULLISH</v>
      </c>
    </row>
    <row r="2544" spans="1:12" ht="13.5" x14ac:dyDescent="0.25">
      <c r="A2544" s="3">
        <f>RSI!A2544</f>
        <v>45707</v>
      </c>
      <c r="B2544" s="2">
        <f>RSI!B2544</f>
        <v>19.687999999999999</v>
      </c>
      <c r="C2544" s="2">
        <f>RSI!I2544</f>
        <v>72.69230302937612</v>
      </c>
      <c r="D2544" s="2">
        <f>MACD!E2544</f>
        <v>-0.42387393151869901</v>
      </c>
      <c r="E2544" s="2">
        <f>MACD!F2544</f>
        <v>-0.21655720737430648</v>
      </c>
      <c r="F2544" s="2">
        <f>'Moving Avg'!D2544</f>
        <v>19.687999999999999</v>
      </c>
      <c r="G2544" s="2">
        <f>'Moving Avg'!F2544</f>
        <v>19.209699999999998</v>
      </c>
      <c r="H2544" s="2">
        <f>'Moving Avg'!G2544</f>
        <v>19.261139999999997</v>
      </c>
      <c r="I2544" s="2">
        <f>'Moving Avg'!H2544</f>
        <v>20.335658125000027</v>
      </c>
      <c r="J2544" s="5" t="str">
        <f>OBV!F2544</f>
        <v>NEUTRAL</v>
      </c>
      <c r="K2544" s="5" t="str">
        <f>OBV!G2544</f>
        <v>NEUTRAL</v>
      </c>
      <c r="L2544" s="5" t="str">
        <f>OBV!H2544</f>
        <v>NEUTRAL</v>
      </c>
    </row>
    <row r="2545" spans="1:12" ht="13.5" x14ac:dyDescent="0.25">
      <c r="A2545" s="3">
        <f>RSI!A2545</f>
        <v>45708</v>
      </c>
      <c r="B2545" s="2">
        <f>RSI!B2545</f>
        <v>19.687999999999999</v>
      </c>
      <c r="C2545" s="2">
        <f>RSI!I2545</f>
        <v>72.69230302937612</v>
      </c>
      <c r="D2545" s="2">
        <f>MACD!E2545</f>
        <v>-0.47517646678229752</v>
      </c>
      <c r="E2545" s="2">
        <f>MACD!F2545</f>
        <v>-0.26828105925590467</v>
      </c>
      <c r="F2545" s="2">
        <f>'Moving Avg'!D2545</f>
        <v>19.687999999999999</v>
      </c>
      <c r="G2545" s="2">
        <f>'Moving Avg'!F2545</f>
        <v>19.247199999999996</v>
      </c>
      <c r="H2545" s="2">
        <f>'Moving Avg'!G2545</f>
        <v>19.261139999999997</v>
      </c>
      <c r="I2545" s="2">
        <f>'Moving Avg'!H2545</f>
        <v>20.332848125000027</v>
      </c>
      <c r="J2545" s="5" t="str">
        <f>OBV!F2545</f>
        <v>NEUTRAL</v>
      </c>
      <c r="K2545" s="5" t="str">
        <f>OBV!G2545</f>
        <v>NEUTRAL</v>
      </c>
      <c r="L2545" s="5" t="str">
        <f>OBV!H2545</f>
        <v>NEUTRAL</v>
      </c>
    </row>
    <row r="2546" spans="1:12" ht="13.5" x14ac:dyDescent="0.25">
      <c r="A2546" s="3">
        <f>RSI!A2546</f>
        <v>45709</v>
      </c>
      <c r="B2546" s="2">
        <f>RSI!B2546</f>
        <v>19.687999999999999</v>
      </c>
      <c r="C2546" s="2">
        <f>RSI!I2546</f>
        <v>72.69230302937612</v>
      </c>
      <c r="D2546" s="2">
        <f>MACD!E2546</f>
        <v>-0.40526048766651357</v>
      </c>
      <c r="E2546" s="2">
        <f>MACD!F2546</f>
        <v>-0.29567694493802649</v>
      </c>
      <c r="F2546" s="2">
        <f>'Moving Avg'!D2546</f>
        <v>19.687999999999999</v>
      </c>
      <c r="G2546" s="2">
        <f>'Moving Avg'!F2546</f>
        <v>19.284699999999994</v>
      </c>
      <c r="H2546" s="2">
        <f>'Moving Avg'!G2546</f>
        <v>19.261139999999997</v>
      </c>
      <c r="I2546" s="2">
        <f>'Moving Avg'!H2546</f>
        <v>20.33003812500003</v>
      </c>
      <c r="J2546" s="5" t="str">
        <f>OBV!F2546</f>
        <v>NEUTRAL</v>
      </c>
      <c r="K2546" s="5" t="str">
        <f>OBV!G2546</f>
        <v>NEUTRAL</v>
      </c>
      <c r="L2546" s="5" t="str">
        <f>OBV!H2546</f>
        <v>NEUTRAL</v>
      </c>
    </row>
    <row r="2547" spans="1:12" ht="13.5" x14ac:dyDescent="0.25">
      <c r="A2547" s="3">
        <f>RSI!A2547</f>
        <v>45712</v>
      </c>
      <c r="B2547" s="2">
        <f>RSI!B2547</f>
        <v>19.687999999999999</v>
      </c>
      <c r="C2547" s="2">
        <f>RSI!I2547</f>
        <v>72.69230302937612</v>
      </c>
      <c r="D2547" s="2">
        <f>MACD!E2547</f>
        <v>-0.34800710815794744</v>
      </c>
      <c r="E2547" s="2">
        <f>MACD!F2547</f>
        <v>-0.3061429775820107</v>
      </c>
      <c r="F2547" s="2">
        <f>'Moving Avg'!D2547</f>
        <v>19.687999999999999</v>
      </c>
      <c r="G2547" s="2">
        <f>'Moving Avg'!F2547</f>
        <v>19.322199999999995</v>
      </c>
      <c r="H2547" s="2">
        <f>'Moving Avg'!G2547</f>
        <v>19.261139999999997</v>
      </c>
      <c r="I2547" s="2">
        <f>'Moving Avg'!H2547</f>
        <v>20.327228125000026</v>
      </c>
      <c r="J2547" s="5" t="str">
        <f>OBV!F2547</f>
        <v>NEUTRAL</v>
      </c>
      <c r="K2547" s="5" t="str">
        <f>OBV!G2547</f>
        <v>NEUTRAL</v>
      </c>
      <c r="L2547" s="5" t="str">
        <f>OBV!H2547</f>
        <v>NEUTRAL</v>
      </c>
    </row>
    <row r="2548" spans="1:12" ht="13.5" x14ac:dyDescent="0.25">
      <c r="A2548" s="3">
        <f>RSI!A2548</f>
        <v>45713</v>
      </c>
      <c r="B2548" s="2">
        <f>RSI!B2548</f>
        <v>19.687999999999999</v>
      </c>
      <c r="C2548" s="2">
        <f>RSI!I2548</f>
        <v>72.69230302937612</v>
      </c>
      <c r="D2548" s="2">
        <f>MACD!E2548</f>
        <v>-0.30132702896282737</v>
      </c>
      <c r="E2548" s="2">
        <f>MACD!F2548</f>
        <v>-0.30517978785817401</v>
      </c>
      <c r="F2548" s="2">
        <f>'Moving Avg'!D2548</f>
        <v>19.687999999999999</v>
      </c>
      <c r="G2548" s="2">
        <f>'Moving Avg'!F2548</f>
        <v>19.359699999999997</v>
      </c>
      <c r="H2548" s="2">
        <f>'Moving Avg'!G2548</f>
        <v>19.261139999999997</v>
      </c>
      <c r="I2548" s="2">
        <f>'Moving Avg'!H2548</f>
        <v>20.324418125000026</v>
      </c>
      <c r="J2548" s="5" t="str">
        <f>OBV!F2548</f>
        <v>NEUTRAL</v>
      </c>
      <c r="K2548" s="5" t="str">
        <f>OBV!G2548</f>
        <v>NEUTRAL</v>
      </c>
      <c r="L2548" s="5" t="str">
        <f>OBV!H2548</f>
        <v>NEUTRAL</v>
      </c>
    </row>
    <row r="2549" spans="1:12" ht="13.5" x14ac:dyDescent="0.25">
      <c r="A2549" s="3">
        <f>RSI!A2549</f>
        <v>45714</v>
      </c>
      <c r="B2549" s="2">
        <f>RSI!B2549</f>
        <v>19.687999999999999</v>
      </c>
      <c r="C2549" s="2">
        <f>RSI!I2549</f>
        <v>72.69230302937612</v>
      </c>
      <c r="D2549" s="2">
        <f>MACD!E2549</f>
        <v>-0.23453976430610624</v>
      </c>
      <c r="E2549" s="2">
        <f>MACD!F2549</f>
        <v>-0.29105178314776048</v>
      </c>
      <c r="F2549" s="2">
        <f>'Moving Avg'!D2549</f>
        <v>19.687999999999999</v>
      </c>
      <c r="G2549" s="2">
        <f>'Moving Avg'!F2549</f>
        <v>19.397199999999994</v>
      </c>
      <c r="H2549" s="2">
        <f>'Moving Avg'!G2549</f>
        <v>19.270339999999997</v>
      </c>
      <c r="I2549" s="2">
        <f>'Moving Avg'!H2549</f>
        <v>20.321608125000026</v>
      </c>
      <c r="J2549" s="5" t="str">
        <f>OBV!F2549</f>
        <v>NEUTRAL</v>
      </c>
      <c r="K2549" s="5" t="str">
        <f>OBV!G2549</f>
        <v>NEUTRAL</v>
      </c>
      <c r="L2549" s="5" t="str">
        <f>OBV!H2549</f>
        <v>NEUTRAL</v>
      </c>
    </row>
    <row r="2550" spans="1:12" ht="13.5" x14ac:dyDescent="0.25">
      <c r="A2550" s="3">
        <f>RSI!A2550</f>
        <v>45715</v>
      </c>
      <c r="B2550" s="2">
        <f>RSI!B2550</f>
        <v>19.687999999999999</v>
      </c>
      <c r="C2550" s="2">
        <f>RSI!I2550</f>
        <v>72.69230302937612</v>
      </c>
      <c r="D2550" s="2">
        <f>MACD!E2550</f>
        <v>-0.17954074197612258</v>
      </c>
      <c r="E2550" s="2">
        <f>MACD!F2550</f>
        <v>-0.26874957491343288</v>
      </c>
      <c r="F2550" s="2">
        <f>'Moving Avg'!D2550</f>
        <v>19.687999999999999</v>
      </c>
      <c r="G2550" s="2">
        <f>'Moving Avg'!F2550</f>
        <v>19.434699999999992</v>
      </c>
      <c r="H2550" s="2">
        <f>'Moving Avg'!G2550</f>
        <v>19.287219999999994</v>
      </c>
      <c r="I2550" s="2">
        <f>'Moving Avg'!H2550</f>
        <v>20.318798125000026</v>
      </c>
      <c r="J2550" s="5" t="str">
        <f>OBV!F2550</f>
        <v>NEUTRAL</v>
      </c>
      <c r="K2550" s="5" t="str">
        <f>OBV!G2550</f>
        <v>NEUTRAL</v>
      </c>
      <c r="L2550" s="5" t="str">
        <f>OBV!H2550</f>
        <v>NEUTRAL</v>
      </c>
    </row>
    <row r="2551" spans="1:12" ht="13.5" x14ac:dyDescent="0.25">
      <c r="A2551" s="3">
        <f>RSI!A2551</f>
        <v>45716</v>
      </c>
      <c r="B2551" s="2">
        <f>RSI!B2551</f>
        <v>18.806000000000001</v>
      </c>
      <c r="C2551" s="2">
        <f>RSI!I2551</f>
        <v>26.17651163428738</v>
      </c>
      <c r="D2551" s="2">
        <f>MACD!E2551</f>
        <v>-6.9070958190796006E-2</v>
      </c>
      <c r="E2551" s="2">
        <f>MACD!F2551</f>
        <v>-0.22881385156890552</v>
      </c>
      <c r="F2551" s="2">
        <f>'Moving Avg'!D2551</f>
        <v>19.511599999999998</v>
      </c>
      <c r="G2551" s="2">
        <f>'Moving Avg'!F2551</f>
        <v>19.428099999999993</v>
      </c>
      <c r="H2551" s="2">
        <f>'Moving Avg'!G2551</f>
        <v>19.286459999999995</v>
      </c>
      <c r="I2551" s="2">
        <f>'Moving Avg'!H2551</f>
        <v>20.311578125000025</v>
      </c>
      <c r="J2551" s="5" t="str">
        <f>OBV!F2551</f>
        <v>BEARISH</v>
      </c>
      <c r="K2551" s="5" t="str">
        <f>OBV!G2551</f>
        <v>NEUTRAL</v>
      </c>
      <c r="L2551" s="5" t="str">
        <f>OBV!H2551</f>
        <v>CONFIRMED BEARISH</v>
      </c>
    </row>
    <row r="2552" spans="1:12" ht="13.5" x14ac:dyDescent="0.25">
      <c r="A2552" s="3">
        <f>RSI!A2552</f>
        <v>45719</v>
      </c>
      <c r="B2552" s="2">
        <f>RSI!B2552</f>
        <v>18.806000000000001</v>
      </c>
      <c r="C2552" s="2">
        <f>RSI!I2552</f>
        <v>26.176511634287365</v>
      </c>
      <c r="D2552" s="2">
        <f>MACD!E2552</f>
        <v>2.8317857688772818E-2</v>
      </c>
      <c r="E2552" s="2">
        <f>MACD!F2552</f>
        <v>-0.17738750971736986</v>
      </c>
      <c r="F2552" s="2">
        <f>'Moving Avg'!D2552</f>
        <v>19.335199999999997</v>
      </c>
      <c r="G2552" s="2">
        <f>'Moving Avg'!F2552</f>
        <v>19.430899999999991</v>
      </c>
      <c r="H2552" s="2">
        <f>'Moving Avg'!G2552</f>
        <v>19.268819999999995</v>
      </c>
      <c r="I2552" s="2">
        <f>'Moving Avg'!H2552</f>
        <v>20.304358125000025</v>
      </c>
      <c r="J2552" s="5" t="str">
        <f>OBV!F2552</f>
        <v>BEARISH</v>
      </c>
      <c r="K2552" s="5" t="str">
        <f>OBV!G2552</f>
        <v>NEUTRAL</v>
      </c>
      <c r="L2552" s="5" t="str">
        <f>OBV!H2552</f>
        <v>CONFIRMED BEARISH</v>
      </c>
    </row>
    <row r="2553" spans="1:12" ht="13.5" x14ac:dyDescent="0.25">
      <c r="A2553" s="3">
        <f>RSI!A2553</f>
        <v>45720</v>
      </c>
      <c r="B2553" s="2">
        <f>RSI!B2553</f>
        <v>18.75</v>
      </c>
      <c r="C2553" s="2">
        <f>RSI!I2553</f>
        <v>24.998590233283267</v>
      </c>
      <c r="D2553" s="2">
        <f>MACD!E2553</f>
        <v>0.11849635608229292</v>
      </c>
      <c r="E2553" s="2">
        <f>MACD!F2553</f>
        <v>-0.11821073655743732</v>
      </c>
      <c r="F2553" s="2">
        <f>'Moving Avg'!D2553</f>
        <v>19.147600000000001</v>
      </c>
      <c r="G2553" s="2">
        <f>'Moving Avg'!F2553</f>
        <v>19.430899999999994</v>
      </c>
      <c r="H2553" s="2">
        <f>'Moving Avg'!G2553</f>
        <v>19.250059999999998</v>
      </c>
      <c r="I2553" s="2">
        <f>'Moving Avg'!H2553</f>
        <v>20.292403125000025</v>
      </c>
      <c r="J2553" s="5" t="str">
        <f>OBV!F2553</f>
        <v>BEARISH</v>
      </c>
      <c r="K2553" s="5" t="str">
        <f>OBV!G2553</f>
        <v>WEAK</v>
      </c>
      <c r="L2553" s="5" t="str">
        <f>OBV!H2553</f>
        <v>CONFIRMED BEARISH</v>
      </c>
    </row>
    <row r="2554" spans="1:12" ht="13.5" x14ac:dyDescent="0.25">
      <c r="A2554" s="3">
        <f>RSI!A2554</f>
        <v>45721</v>
      </c>
      <c r="B2554" s="2">
        <f>RSI!B2554</f>
        <v>19</v>
      </c>
      <c r="C2554" s="2">
        <f>RSI!I2554</f>
        <v>38.338560610396449</v>
      </c>
      <c r="D2554" s="2">
        <f>MACD!E2554</f>
        <v>0.1799695801104626</v>
      </c>
      <c r="E2554" s="2">
        <f>MACD!F2554</f>
        <v>-5.8574673223857329E-2</v>
      </c>
      <c r="F2554" s="2">
        <f>'Moving Avg'!D2554</f>
        <v>19.009999999999998</v>
      </c>
      <c r="G2554" s="2">
        <f>'Moving Avg'!F2554</f>
        <v>19.443399999999993</v>
      </c>
      <c r="H2554" s="2">
        <f>'Moving Avg'!G2554</f>
        <v>19.236299999999996</v>
      </c>
      <c r="I2554" s="2">
        <f>'Moving Avg'!H2554</f>
        <v>20.281698125000023</v>
      </c>
      <c r="J2554" s="5" t="str">
        <f>OBV!F2554</f>
        <v>BEARISH</v>
      </c>
      <c r="K2554" s="5" t="str">
        <f>OBV!G2554</f>
        <v>WEAK</v>
      </c>
      <c r="L2554" s="5" t="str">
        <f>OBV!H2554</f>
        <v>CONFIRMED BEARISH</v>
      </c>
    </row>
    <row r="2555" spans="1:12" ht="13.5" x14ac:dyDescent="0.25">
      <c r="A2555" s="3">
        <f>RSI!A2555</f>
        <v>45722</v>
      </c>
      <c r="B2555" s="2">
        <f>RSI!B2555</f>
        <v>18.760000000000002</v>
      </c>
      <c r="C2555" s="2">
        <f>RSI!I2555</f>
        <v>32.383743751881838</v>
      </c>
      <c r="D2555" s="2">
        <f>MACD!E2555</f>
        <v>0.25169966070107463</v>
      </c>
      <c r="E2555" s="2">
        <f>MACD!F2555</f>
        <v>3.4801935611290594E-3</v>
      </c>
      <c r="F2555" s="2">
        <f>'Moving Avg'!D2555</f>
        <v>18.824400000000001</v>
      </c>
      <c r="G2555" s="2">
        <f>'Moving Avg'!F2555</f>
        <v>19.443899999999992</v>
      </c>
      <c r="H2555" s="2">
        <f>'Moving Avg'!G2555</f>
        <v>19.217739999999996</v>
      </c>
      <c r="I2555" s="2">
        <f>'Moving Avg'!H2555</f>
        <v>20.269793125000025</v>
      </c>
      <c r="J2555" s="5" t="str">
        <f>OBV!F2555</f>
        <v>BEARISH</v>
      </c>
      <c r="K2555" s="5" t="str">
        <f>OBV!G2555</f>
        <v>WEAK</v>
      </c>
      <c r="L2555" s="5" t="str">
        <f>OBV!H2555</f>
        <v>CONFIRMED BEARISH</v>
      </c>
    </row>
    <row r="2556" spans="1:12" ht="13.5" x14ac:dyDescent="0.25">
      <c r="A2556" s="3">
        <f>RSI!A2556</f>
        <v>45723</v>
      </c>
      <c r="B2556" s="2">
        <f>RSI!B2556</f>
        <v>18.45</v>
      </c>
      <c r="C2556" s="2">
        <f>RSI!I2556</f>
        <v>26.630126471444896</v>
      </c>
      <c r="D2556" s="2">
        <f>MACD!E2556</f>
        <v>0.33856853112732921</v>
      </c>
      <c r="E2556" s="2">
        <f>MACD!F2556</f>
        <v>7.0497861074369089E-2</v>
      </c>
      <c r="F2556" s="2">
        <f>'Moving Avg'!D2556</f>
        <v>18.7532</v>
      </c>
      <c r="G2556" s="2">
        <f>'Moving Avg'!F2556</f>
        <v>19.391399999999994</v>
      </c>
      <c r="H2556" s="2">
        <f>'Moving Avg'!G2556</f>
        <v>19.202559999999998</v>
      </c>
      <c r="I2556" s="2">
        <f>'Moving Avg'!H2556</f>
        <v>20.256573125000024</v>
      </c>
      <c r="J2556" s="5" t="str">
        <f>OBV!F2556</f>
        <v>BEARISH</v>
      </c>
      <c r="K2556" s="5" t="str">
        <f>OBV!G2556</f>
        <v>WEAK</v>
      </c>
      <c r="L2556" s="5" t="str">
        <f>OBV!H2556</f>
        <v>CONFIRMED BEARISH</v>
      </c>
    </row>
    <row r="2557" spans="1:12" ht="13.5" x14ac:dyDescent="0.25">
      <c r="A2557" s="3">
        <f>RSI!A2557</f>
        <v>45726</v>
      </c>
      <c r="B2557" s="2">
        <f>RSI!B2557</f>
        <v>18.5</v>
      </c>
      <c r="C2557" s="2">
        <f>RSI!I2557</f>
        <v>28.826593371192928</v>
      </c>
      <c r="D2557" s="2">
        <f>MACD!E2557</f>
        <v>0.4131744150096921</v>
      </c>
      <c r="E2557" s="2">
        <f>MACD!F2557</f>
        <v>0.13903317186143371</v>
      </c>
      <c r="F2557" s="2">
        <f>'Moving Avg'!D2557</f>
        <v>18.692</v>
      </c>
      <c r="G2557" s="2">
        <f>'Moving Avg'!F2557</f>
        <v>19.341399999999997</v>
      </c>
      <c r="H2557" s="2">
        <f>'Moving Avg'!G2557</f>
        <v>19.188379999999999</v>
      </c>
      <c r="I2557" s="2">
        <f>'Moving Avg'!H2557</f>
        <v>20.243603125000025</v>
      </c>
      <c r="J2557" s="5" t="str">
        <f>OBV!F2557</f>
        <v>BEARISH</v>
      </c>
      <c r="K2557" s="5" t="str">
        <f>OBV!G2557</f>
        <v>WEAK</v>
      </c>
      <c r="L2557" s="5" t="str">
        <f>OBV!H2557</f>
        <v>CONFIRMED BEARISH</v>
      </c>
    </row>
    <row r="2558" spans="1:12" ht="13.5" x14ac:dyDescent="0.25">
      <c r="A2558" s="3">
        <f>RSI!A2558</f>
        <v>45727</v>
      </c>
      <c r="B2558" s="2">
        <f>RSI!B2558</f>
        <v>18.5</v>
      </c>
      <c r="C2558" s="2">
        <f>RSI!I2558</f>
        <v>28.826593371192928</v>
      </c>
      <c r="D2558" s="2">
        <f>MACD!E2558</f>
        <v>0.4804562395328027</v>
      </c>
      <c r="E2558" s="2">
        <f>MACD!F2558</f>
        <v>0.2073177853957075</v>
      </c>
      <c r="F2558" s="2">
        <f>'Moving Avg'!D2558</f>
        <v>18.642000000000003</v>
      </c>
      <c r="G2558" s="2">
        <f>'Moving Avg'!F2558</f>
        <v>19.291399999999996</v>
      </c>
      <c r="H2558" s="2">
        <f>'Moving Avg'!G2558</f>
        <v>19.174199999999995</v>
      </c>
      <c r="I2558" s="2">
        <f>'Moving Avg'!H2558</f>
        <v>20.229933125000024</v>
      </c>
      <c r="J2558" s="5" t="str">
        <f>OBV!F2558</f>
        <v>BEARISH</v>
      </c>
      <c r="K2558" s="5" t="str">
        <f>OBV!G2558</f>
        <v>WEAK</v>
      </c>
      <c r="L2558" s="5" t="str">
        <f>OBV!H2558</f>
        <v>CONFIRMED BEARISH</v>
      </c>
    </row>
    <row r="2559" spans="1:12" ht="13.5" x14ac:dyDescent="0.25">
      <c r="A2559" s="3">
        <f>RSI!A2559</f>
        <v>45728</v>
      </c>
      <c r="B2559" s="2">
        <f>RSI!B2559</f>
        <v>18.559999999999999</v>
      </c>
      <c r="C2559" s="2">
        <f>RSI!I2559</f>
        <v>31.673332964428681</v>
      </c>
      <c r="D2559" s="2">
        <f>MACD!E2559</f>
        <v>0.53678865202774162</v>
      </c>
      <c r="E2559" s="2">
        <f>MACD!F2559</f>
        <v>0.27321195872211435</v>
      </c>
      <c r="F2559" s="2">
        <f>'Moving Avg'!D2559</f>
        <v>18.554000000000002</v>
      </c>
      <c r="G2559" s="2">
        <f>'Moving Avg'!F2559</f>
        <v>19.234999999999996</v>
      </c>
      <c r="H2559" s="2">
        <f>'Moving Avg'!G2559</f>
        <v>19.161219999999997</v>
      </c>
      <c r="I2559" s="2">
        <f>'Moving Avg'!H2559</f>
        <v>20.216563125000022</v>
      </c>
      <c r="J2559" s="5" t="str">
        <f>OBV!F2559</f>
        <v>BEARISH</v>
      </c>
      <c r="K2559" s="5" t="str">
        <f>OBV!G2559</f>
        <v>NEUTRAL</v>
      </c>
      <c r="L2559" s="5" t="str">
        <f>OBV!H2559</f>
        <v>CONFIRMED BEARISH</v>
      </c>
    </row>
    <row r="2560" spans="1:12" ht="13.5" x14ac:dyDescent="0.25">
      <c r="A2560" s="3">
        <f>RSI!A2560</f>
        <v>45729</v>
      </c>
      <c r="B2560" s="2">
        <f>RSI!B2560</f>
        <v>19</v>
      </c>
      <c r="C2560" s="2">
        <f>RSI!I2560</f>
        <v>48.075132363501652</v>
      </c>
      <c r="D2560" s="2">
        <f>MACD!E2560</f>
        <v>0.55506859170864686</v>
      </c>
      <c r="E2560" s="2">
        <f>MACD!F2560</f>
        <v>0.32958328531942083</v>
      </c>
      <c r="F2560" s="2">
        <f>'Moving Avg'!D2560</f>
        <v>18.602</v>
      </c>
      <c r="G2560" s="2">
        <f>'Moving Avg'!F2560</f>
        <v>19.200599999999998</v>
      </c>
      <c r="H2560" s="2">
        <f>'Moving Avg'!G2560</f>
        <v>19.158719999999995</v>
      </c>
      <c r="I2560" s="2">
        <f>'Moving Avg'!H2560</f>
        <v>20.205393125000022</v>
      </c>
      <c r="J2560" s="5" t="str">
        <f>OBV!F2560</f>
        <v>BULLISH</v>
      </c>
      <c r="K2560" s="5" t="str">
        <f>OBV!G2560</f>
        <v>STRONG</v>
      </c>
      <c r="L2560" s="5" t="str">
        <f>OBV!H2560</f>
        <v>CONFIRMED BULLISH</v>
      </c>
    </row>
    <row r="2561" spans="1:12" ht="13.5" x14ac:dyDescent="0.25">
      <c r="A2561" s="3">
        <f>RSI!A2561</f>
        <v>45730</v>
      </c>
      <c r="B2561" s="2">
        <f>RSI!B2561</f>
        <v>19</v>
      </c>
      <c r="C2561" s="2">
        <f>RSI!I2561</f>
        <v>48.075132363501652</v>
      </c>
      <c r="D2561" s="2">
        <f>MACD!E2561</f>
        <v>0.43521306192350195</v>
      </c>
      <c r="E2561" s="2">
        <f>MACD!F2561</f>
        <v>0.35070924064023706</v>
      </c>
      <c r="F2561" s="2">
        <f>'Moving Avg'!D2561</f>
        <v>18.712</v>
      </c>
      <c r="G2561" s="2">
        <f>'Moving Avg'!F2561</f>
        <v>19.1662</v>
      </c>
      <c r="H2561" s="2">
        <f>'Moving Avg'!G2561</f>
        <v>19.156219999999998</v>
      </c>
      <c r="I2561" s="2">
        <f>'Moving Avg'!H2561</f>
        <v>20.194223125000022</v>
      </c>
      <c r="J2561" s="5" t="str">
        <f>OBV!F2561</f>
        <v>BULLISH</v>
      </c>
      <c r="K2561" s="5" t="str">
        <f>OBV!G2561</f>
        <v>STRONG</v>
      </c>
      <c r="L2561" s="5" t="str">
        <f>OBV!H2561</f>
        <v>CONFIRMED BULLISH</v>
      </c>
    </row>
    <row r="2562" spans="1:12" ht="13.5" x14ac:dyDescent="0.25">
      <c r="A2562" s="3">
        <f>RSI!A2562</f>
        <v>45733</v>
      </c>
      <c r="B2562" s="2">
        <f>RSI!B2562</f>
        <v>19</v>
      </c>
      <c r="C2562" s="2">
        <f>RSI!I2562</f>
        <v>48.075132363501652</v>
      </c>
      <c r="D2562" s="2">
        <f>MACD!E2562</f>
        <v>0.33413863759697904</v>
      </c>
      <c r="E2562" s="2">
        <f>MACD!F2562</f>
        <v>0.34739512003158546</v>
      </c>
      <c r="F2562" s="2">
        <f>'Moving Avg'!D2562</f>
        <v>18.812000000000001</v>
      </c>
      <c r="G2562" s="2">
        <f>'Moving Avg'!F2562</f>
        <v>19.131800000000002</v>
      </c>
      <c r="H2562" s="2">
        <f>'Moving Avg'!G2562</f>
        <v>19.153719999999996</v>
      </c>
      <c r="I2562" s="2">
        <f>'Moving Avg'!H2562</f>
        <v>20.182533125000024</v>
      </c>
      <c r="J2562" s="5" t="str">
        <f>OBV!F2562</f>
        <v>BULLISH</v>
      </c>
      <c r="K2562" s="5" t="str">
        <f>OBV!G2562</f>
        <v>STRONG</v>
      </c>
      <c r="L2562" s="5" t="str">
        <f>OBV!H2562</f>
        <v>CONFIRMED BULLISH</v>
      </c>
    </row>
    <row r="2563" spans="1:12" ht="13.5" x14ac:dyDescent="0.25">
      <c r="A2563" s="3">
        <f>RSI!A2563</f>
        <v>45734</v>
      </c>
      <c r="B2563" s="2">
        <f>RSI!B2563</f>
        <v>19</v>
      </c>
      <c r="C2563" s="2">
        <f>RSI!I2563</f>
        <v>48.075132363501652</v>
      </c>
      <c r="D2563" s="2">
        <f>MACD!E2563</f>
        <v>0.24031521526027788</v>
      </c>
      <c r="E2563" s="2">
        <f>MACD!F2563</f>
        <v>0.32597913907732401</v>
      </c>
      <c r="F2563" s="2">
        <f>'Moving Avg'!D2563</f>
        <v>18.911999999999999</v>
      </c>
      <c r="G2563" s="2">
        <f>'Moving Avg'!F2563</f>
        <v>19.0974</v>
      </c>
      <c r="H2563" s="2">
        <f>'Moving Avg'!G2563</f>
        <v>19.151219999999995</v>
      </c>
      <c r="I2563" s="2">
        <f>'Moving Avg'!H2563</f>
        <v>20.170843125000022</v>
      </c>
      <c r="J2563" s="5" t="str">
        <f>OBV!F2563</f>
        <v>BULLISH</v>
      </c>
      <c r="K2563" s="5" t="str">
        <f>OBV!G2563</f>
        <v>STRONG</v>
      </c>
      <c r="L2563" s="5" t="str">
        <f>OBV!H2563</f>
        <v>CONFIRMED BULLISH</v>
      </c>
    </row>
    <row r="2564" spans="1:12" ht="13.5" x14ac:dyDescent="0.25">
      <c r="A2564" s="3">
        <f>RSI!A2564</f>
        <v>45735</v>
      </c>
      <c r="B2564" s="2">
        <f>RSI!B2564</f>
        <v>19</v>
      </c>
      <c r="C2564" s="2">
        <f>RSI!I2564</f>
        <v>48.075132363501659</v>
      </c>
      <c r="D2564" s="2">
        <f>MACD!E2564</f>
        <v>0.19968073661744867</v>
      </c>
      <c r="E2564" s="2">
        <f>MACD!F2564</f>
        <v>0.30071945858534899</v>
      </c>
      <c r="F2564" s="2">
        <f>'Moving Avg'!D2564</f>
        <v>19</v>
      </c>
      <c r="G2564" s="2">
        <f>'Moving Avg'!F2564</f>
        <v>19.062999999999999</v>
      </c>
      <c r="H2564" s="2">
        <f>'Moving Avg'!G2564</f>
        <v>19.148719999999997</v>
      </c>
      <c r="I2564" s="2">
        <f>'Moving Avg'!H2564</f>
        <v>20.159673125000023</v>
      </c>
      <c r="J2564" s="5" t="str">
        <f>OBV!F2564</f>
        <v>BULLISH</v>
      </c>
      <c r="K2564" s="5" t="str">
        <f>OBV!G2564</f>
        <v>NEUTRAL</v>
      </c>
      <c r="L2564" s="5" t="str">
        <f>OBV!H2564</f>
        <v>CONFIRMED BULLISH</v>
      </c>
    </row>
    <row r="2565" spans="1:12" ht="13.5" x14ac:dyDescent="0.25">
      <c r="A2565" s="3">
        <f>RSI!A2565</f>
        <v>45737</v>
      </c>
      <c r="B2565" s="2">
        <f>RSI!B2565</f>
        <v>19</v>
      </c>
      <c r="C2565" s="2">
        <f>RSI!I2565</f>
        <v>48.075132363501659</v>
      </c>
      <c r="D2565" s="2">
        <f>MACD!E2565</f>
        <v>0.12864596575349196</v>
      </c>
      <c r="E2565" s="2">
        <f>MACD!F2565</f>
        <v>0.26630476001897757</v>
      </c>
      <c r="F2565" s="2">
        <f>'Moving Avg'!D2565</f>
        <v>19</v>
      </c>
      <c r="G2565" s="2">
        <f>'Moving Avg'!F2565</f>
        <v>19.028599999999997</v>
      </c>
      <c r="H2565" s="2">
        <f>'Moving Avg'!G2565</f>
        <v>19.14622</v>
      </c>
      <c r="I2565" s="2">
        <f>'Moving Avg'!H2565</f>
        <v>20.148503125000019</v>
      </c>
      <c r="J2565" s="5" t="str">
        <f>OBV!F2565</f>
        <v>NEUTRAL</v>
      </c>
      <c r="K2565" s="5" t="str">
        <f>OBV!G2565</f>
        <v>NEUTRAL</v>
      </c>
      <c r="L2565" s="5" t="str">
        <f>OBV!H2565</f>
        <v>NEUTRAL</v>
      </c>
    </row>
    <row r="2566" spans="1:12" ht="13.5" x14ac:dyDescent="0.25">
      <c r="A2566" s="3">
        <f>RSI!A2566</f>
        <v>45740</v>
      </c>
      <c r="B2566" s="2">
        <f>RSI!B2566</f>
        <v>19</v>
      </c>
      <c r="C2566" s="2">
        <f>RSI!I2566</f>
        <v>48.075132363501659</v>
      </c>
      <c r="D2566" s="2">
        <f>MACD!E2566</f>
        <v>2.1098541677702087E-2</v>
      </c>
      <c r="E2566" s="2">
        <f>MACD!F2566</f>
        <v>0.2172635163507225</v>
      </c>
      <c r="F2566" s="2">
        <f>'Moving Avg'!D2566</f>
        <v>19</v>
      </c>
      <c r="G2566" s="2">
        <f>'Moving Avg'!F2566</f>
        <v>18.994199999999999</v>
      </c>
      <c r="H2566" s="2">
        <f>'Moving Avg'!G2566</f>
        <v>19.143719999999998</v>
      </c>
      <c r="I2566" s="2">
        <f>'Moving Avg'!H2566</f>
        <v>20.137333125000019</v>
      </c>
      <c r="J2566" s="5" t="str">
        <f>OBV!F2566</f>
        <v>NEUTRAL</v>
      </c>
      <c r="K2566" s="5" t="str">
        <f>OBV!G2566</f>
        <v>NEUTRAL</v>
      </c>
      <c r="L2566" s="5" t="str">
        <f>OBV!H2566</f>
        <v>NEUTRAL</v>
      </c>
    </row>
    <row r="2567" spans="1:12" ht="13.5" x14ac:dyDescent="0.25">
      <c r="A2567" s="3">
        <f>RSI!A2567</f>
        <v>45741</v>
      </c>
      <c r="B2567" s="2">
        <f>RSI!B2567</f>
        <v>19.010000000000002</v>
      </c>
      <c r="C2567" s="2">
        <f>RSI!I2567</f>
        <v>48.546711414519706</v>
      </c>
      <c r="D2567" s="2">
        <f>MACD!E2567</f>
        <v>-6.2718939198514789E-2</v>
      </c>
      <c r="E2567" s="2">
        <f>MACD!F2567</f>
        <v>0.16126702524087505</v>
      </c>
      <c r="F2567" s="2">
        <f>'Moving Avg'!D2567</f>
        <v>19.002000000000002</v>
      </c>
      <c r="G2567" s="2">
        <f>'Moving Avg'!F2567</f>
        <v>18.960299999999997</v>
      </c>
      <c r="H2567" s="2">
        <f>'Moving Avg'!G2567</f>
        <v>19.139539999999997</v>
      </c>
      <c r="I2567" s="2">
        <f>'Moving Avg'!H2567</f>
        <v>20.126213125000021</v>
      </c>
      <c r="J2567" s="5" t="str">
        <f>OBV!F2567</f>
        <v>BULLISH</v>
      </c>
      <c r="K2567" s="5" t="str">
        <f>OBV!G2567</f>
        <v>NEUTRAL</v>
      </c>
      <c r="L2567" s="5" t="str">
        <f>OBV!H2567</f>
        <v>CONFIRMED BULLISH</v>
      </c>
    </row>
    <row r="2568" spans="1:12" ht="13.5" x14ac:dyDescent="0.25">
      <c r="A2568" s="3">
        <f>RSI!A2568</f>
        <v>45742</v>
      </c>
      <c r="B2568" s="2">
        <f>RSI!B2568</f>
        <v>19.010000000000002</v>
      </c>
      <c r="C2568" s="2">
        <f>RSI!I2568</f>
        <v>48.546711414519713</v>
      </c>
      <c r="D2568" s="2">
        <f>MACD!E2568</f>
        <v>-0.1334851257630838</v>
      </c>
      <c r="E2568" s="2">
        <f>MACD!F2568</f>
        <v>0.10231659504008328</v>
      </c>
      <c r="F2568" s="2">
        <f>'Moving Avg'!D2568</f>
        <v>19.004000000000001</v>
      </c>
      <c r="G2568" s="2">
        <f>'Moving Avg'!F2568</f>
        <v>18.926399999999997</v>
      </c>
      <c r="H2568" s="2">
        <f>'Moving Avg'!G2568</f>
        <v>19.135359999999995</v>
      </c>
      <c r="I2568" s="2">
        <f>'Moving Avg'!H2568</f>
        <v>20.113918125000023</v>
      </c>
      <c r="J2568" s="5" t="str">
        <f>OBV!F2568</f>
        <v>BULLISH</v>
      </c>
      <c r="K2568" s="5" t="str">
        <f>OBV!G2568</f>
        <v>NEUTRAL</v>
      </c>
      <c r="L2568" s="5" t="str">
        <f>OBV!H2568</f>
        <v>CONFIRMED BULLISH</v>
      </c>
    </row>
    <row r="2569" spans="1:12" ht="13.5" x14ac:dyDescent="0.25">
      <c r="A2569" s="3">
        <f>RSI!A2569</f>
        <v>45743</v>
      </c>
      <c r="B2569" s="2">
        <f>RSI!B2569</f>
        <v>19.010000000000002</v>
      </c>
      <c r="C2569" s="2">
        <f>RSI!I2569</f>
        <v>48.546711414519713</v>
      </c>
      <c r="D2569" s="2">
        <f>MACD!E2569</f>
        <v>-0.18398871779215753</v>
      </c>
      <c r="E2569" s="2">
        <f>MACD!F2569</f>
        <v>4.505553247363512E-2</v>
      </c>
      <c r="F2569" s="2">
        <f>'Moving Avg'!D2569</f>
        <v>19.006000000000004</v>
      </c>
      <c r="G2569" s="2">
        <f>'Moving Avg'!F2569</f>
        <v>18.892499999999998</v>
      </c>
      <c r="H2569" s="2">
        <f>'Moving Avg'!G2569</f>
        <v>19.131179999999997</v>
      </c>
      <c r="I2569" s="2">
        <f>'Moving Avg'!H2569</f>
        <v>20.101623125000025</v>
      </c>
      <c r="J2569" s="5" t="str">
        <f>OBV!F2569</f>
        <v>BULLISH</v>
      </c>
      <c r="K2569" s="5" t="str">
        <f>OBV!G2569</f>
        <v>NEUTRAL</v>
      </c>
      <c r="L2569" s="5" t="str">
        <f>OBV!H2569</f>
        <v>CONFIRMED BULLISH</v>
      </c>
    </row>
    <row r="2570" spans="1:12" ht="13.5" x14ac:dyDescent="0.25">
      <c r="A2570" s="3">
        <f>RSI!A2570</f>
        <v>45744</v>
      </c>
      <c r="B2570" s="2">
        <f>RSI!B2570</f>
        <v>19.010000000000002</v>
      </c>
      <c r="C2570" s="2">
        <f>RSI!I2570</f>
        <v>48.546711414519713</v>
      </c>
      <c r="D2570" s="2">
        <f>MACD!E2570</f>
        <v>-0.15889621903667717</v>
      </c>
      <c r="E2570" s="2">
        <f>MACD!F2570</f>
        <v>4.2651821715726651E-3</v>
      </c>
      <c r="F2570" s="2">
        <f>'Moving Avg'!D2570</f>
        <v>19.008000000000003</v>
      </c>
      <c r="G2570" s="2">
        <f>'Moving Avg'!F2570</f>
        <v>18.858599999999999</v>
      </c>
      <c r="H2570" s="2">
        <f>'Moving Avg'!G2570</f>
        <v>19.127199999999998</v>
      </c>
      <c r="I2570" s="2">
        <f>'Moving Avg'!H2570</f>
        <v>20.089328125000023</v>
      </c>
      <c r="J2570" s="5" t="str">
        <f>OBV!F2570</f>
        <v>BULLISH</v>
      </c>
      <c r="K2570" s="5" t="str">
        <f>OBV!G2570</f>
        <v>NEUTRAL</v>
      </c>
      <c r="L2570" s="5" t="str">
        <f>OBV!H2570</f>
        <v>CONFIRMED BULLISH</v>
      </c>
    </row>
    <row r="2571" spans="1:12" ht="13.5" x14ac:dyDescent="0.25">
      <c r="A2571" s="3">
        <f>RSI!A2571</f>
        <v>45749</v>
      </c>
      <c r="B2571" s="2">
        <f>RSI!B2571</f>
        <v>19</v>
      </c>
      <c r="C2571" s="2">
        <f>RSI!I2571</f>
        <v>47.960836919132909</v>
      </c>
      <c r="D2571" s="2">
        <f>MACD!E2571</f>
        <v>-0.13679929016515757</v>
      </c>
      <c r="E2571" s="2">
        <f>MACD!F2571</f>
        <v>-2.3947712295773384E-2</v>
      </c>
      <c r="F2571" s="2">
        <f>'Moving Avg'!D2571</f>
        <v>19.008000000000003</v>
      </c>
      <c r="G2571" s="2">
        <f>'Moving Avg'!F2571</f>
        <v>18.868299999999998</v>
      </c>
      <c r="H2571" s="2">
        <f>'Moving Avg'!G2571</f>
        <v>19.123019999999997</v>
      </c>
      <c r="I2571" s="2">
        <f>'Moving Avg'!H2571</f>
        <v>20.076983125000023</v>
      </c>
      <c r="J2571" s="5" t="str">
        <f>OBV!F2571</f>
        <v>BULLISH</v>
      </c>
      <c r="K2571" s="5" t="str">
        <f>OBV!G2571</f>
        <v>NEUTRAL</v>
      </c>
      <c r="L2571" s="5" t="str">
        <f>OBV!H2571</f>
        <v>NEUTRAL</v>
      </c>
    </row>
    <row r="2572" spans="1:12" ht="13.5" x14ac:dyDescent="0.25">
      <c r="A2572" s="3">
        <f>RSI!A2572</f>
        <v>45750</v>
      </c>
      <c r="B2572" s="2">
        <f>RSI!B2572</f>
        <v>19.8</v>
      </c>
      <c r="C2572" s="2">
        <f>RSI!I2572</f>
        <v>74.487195860504741</v>
      </c>
      <c r="D2572" s="2">
        <f>MACD!E2572</f>
        <v>-0.17718717449470489</v>
      </c>
      <c r="E2572" s="2">
        <f>MACD!F2572</f>
        <v>-5.4595604735559689E-2</v>
      </c>
      <c r="F2572" s="2">
        <f>'Moving Avg'!D2572</f>
        <v>19.166</v>
      </c>
      <c r="G2572" s="2">
        <f>'Moving Avg'!F2572</f>
        <v>18.917999999999999</v>
      </c>
      <c r="H2572" s="2">
        <f>'Moving Avg'!G2572</f>
        <v>19.134639999999997</v>
      </c>
      <c r="I2572" s="2">
        <f>'Moving Avg'!H2572</f>
        <v>20.068638125000025</v>
      </c>
      <c r="J2572" s="5" t="str">
        <f>OBV!F2572</f>
        <v>BULLISH</v>
      </c>
      <c r="K2572" s="5" t="str">
        <f>OBV!G2572</f>
        <v>NEUTRAL</v>
      </c>
      <c r="L2572" s="5" t="str">
        <f>OBV!H2572</f>
        <v>CONFIRMED BULLISH</v>
      </c>
    </row>
    <row r="2573" spans="1:12" ht="13.5" x14ac:dyDescent="0.25">
      <c r="A2573" s="3">
        <f>RSI!A2573</f>
        <v>45751</v>
      </c>
      <c r="B2573" s="2">
        <f>RSI!B2573</f>
        <v>19.8</v>
      </c>
      <c r="C2573" s="2">
        <f>RSI!I2573</f>
        <v>74.487195860504741</v>
      </c>
      <c r="D2573" s="2">
        <f>MACD!E2573</f>
        <v>-0.21592768586976518</v>
      </c>
      <c r="E2573" s="2">
        <f>MACD!F2573</f>
        <v>-8.6862020962400796E-2</v>
      </c>
      <c r="F2573" s="2">
        <f>'Moving Avg'!D2573</f>
        <v>19.324000000000002</v>
      </c>
      <c r="G2573" s="2">
        <f>'Moving Avg'!F2573</f>
        <v>18.970500000000001</v>
      </c>
      <c r="H2573" s="2">
        <f>'Moving Avg'!G2573</f>
        <v>19.146259999999995</v>
      </c>
      <c r="I2573" s="2">
        <f>'Moving Avg'!H2573</f>
        <v>20.061233125000026</v>
      </c>
      <c r="J2573" s="5" t="str">
        <f>OBV!F2573</f>
        <v>BULLISH</v>
      </c>
      <c r="K2573" s="5" t="str">
        <f>OBV!G2573</f>
        <v>NEUTRAL</v>
      </c>
      <c r="L2573" s="5" t="str">
        <f>OBV!H2573</f>
        <v>CONFIRMED BULLISH</v>
      </c>
    </row>
    <row r="2574" spans="1:12" ht="13.5" x14ac:dyDescent="0.25">
      <c r="A2574" s="3">
        <f>RSI!A2574</f>
        <v>45754</v>
      </c>
      <c r="B2574" s="2">
        <f>RSI!B2574</f>
        <v>19.8</v>
      </c>
      <c r="C2574" s="2">
        <f>RSI!I2574</f>
        <v>74.487195860504741</v>
      </c>
      <c r="D2574" s="2">
        <f>MACD!E2574</f>
        <v>-0.25293603311951784</v>
      </c>
      <c r="E2574" s="2">
        <f>MACD!F2574</f>
        <v>-0.12007682339382422</v>
      </c>
      <c r="F2574" s="2">
        <f>'Moving Avg'!D2574</f>
        <v>19.481999999999999</v>
      </c>
      <c r="G2574" s="2">
        <f>'Moving Avg'!F2574</f>
        <v>19.0105</v>
      </c>
      <c r="H2574" s="2">
        <f>'Moving Avg'!G2574</f>
        <v>19.157879999999995</v>
      </c>
      <c r="I2574" s="2">
        <f>'Moving Avg'!H2574</f>
        <v>20.053828125000027</v>
      </c>
      <c r="J2574" s="5" t="str">
        <f>OBV!F2574</f>
        <v>BULLISH</v>
      </c>
      <c r="K2574" s="5" t="str">
        <f>OBV!G2574</f>
        <v>NEUTRAL</v>
      </c>
      <c r="L2574" s="5" t="str">
        <f>OBV!H2574</f>
        <v>CONFIRMED BULLISH</v>
      </c>
    </row>
    <row r="2575" spans="1:12" ht="13.5" x14ac:dyDescent="0.25">
      <c r="A2575" s="3">
        <f>RSI!A2575</f>
        <v>45755</v>
      </c>
      <c r="B2575" s="2">
        <f>RSI!B2575</f>
        <v>20.5</v>
      </c>
      <c r="C2575" s="2">
        <f>RSI!I2575</f>
        <v>83.614859281172741</v>
      </c>
      <c r="D2575" s="2">
        <f>MACD!E2575</f>
        <v>-0.34001737602893201</v>
      </c>
      <c r="E2575" s="2">
        <f>MACD!F2575</f>
        <v>-0.16406493392084581</v>
      </c>
      <c r="F2575" s="2">
        <f>'Moving Avg'!D2575</f>
        <v>19.779999999999998</v>
      </c>
      <c r="G2575" s="2">
        <f>'Moving Avg'!F2575</f>
        <v>19.0975</v>
      </c>
      <c r="H2575" s="2">
        <f>'Moving Avg'!G2575</f>
        <v>19.189119999999992</v>
      </c>
      <c r="I2575" s="2">
        <f>'Moving Avg'!H2575</f>
        <v>20.049923125000028</v>
      </c>
      <c r="J2575" s="5" t="str">
        <f>OBV!F2575</f>
        <v>BULLISH</v>
      </c>
      <c r="K2575" s="5" t="str">
        <f>OBV!G2575</f>
        <v>STRONG</v>
      </c>
      <c r="L2575" s="5" t="str">
        <f>OBV!H2575</f>
        <v>CONFIRMED BULLISH</v>
      </c>
    </row>
    <row r="2576" spans="1:12" ht="13.5" x14ac:dyDescent="0.25">
      <c r="A2576" s="3">
        <f>RSI!A2576</f>
        <v>45757</v>
      </c>
      <c r="B2576" s="2">
        <f>RSI!B2576</f>
        <v>20.48</v>
      </c>
      <c r="C2576" s="2">
        <f>RSI!I2576</f>
        <v>82.704428720493951</v>
      </c>
      <c r="D2576" s="2">
        <f>MACD!E2576</f>
        <v>-0.41998119311147519</v>
      </c>
      <c r="E2576" s="2">
        <f>MACD!F2576</f>
        <v>-0.2152481857589717</v>
      </c>
      <c r="F2576" s="2">
        <f>'Moving Avg'!D2576</f>
        <v>20.076000000000001</v>
      </c>
      <c r="G2576" s="2">
        <f>'Moving Avg'!F2576</f>
        <v>19.199000000000002</v>
      </c>
      <c r="H2576" s="2">
        <f>'Moving Avg'!G2576</f>
        <v>19.219959999999993</v>
      </c>
      <c r="I2576" s="2">
        <f>'Moving Avg'!H2576</f>
        <v>20.045918125000028</v>
      </c>
      <c r="J2576" s="5" t="str">
        <f>OBV!F2576</f>
        <v>BULLISH</v>
      </c>
      <c r="K2576" s="5" t="str">
        <f>OBV!G2576</f>
        <v>NEUTRAL</v>
      </c>
      <c r="L2576" s="5" t="str">
        <f>OBV!H2576</f>
        <v>CONFIRMED BULLISH</v>
      </c>
    </row>
    <row r="2577" spans="1:12" ht="13.5" x14ac:dyDescent="0.25">
      <c r="A2577" s="3">
        <f>RSI!A2577</f>
        <v>45758</v>
      </c>
      <c r="B2577" s="2">
        <f>RSI!B2577</f>
        <v>20.48</v>
      </c>
      <c r="C2577" s="2">
        <f>RSI!I2577</f>
        <v>82.704428720493951</v>
      </c>
      <c r="D2577" s="2">
        <f>MACD!E2577</f>
        <v>-0.49317243221476303</v>
      </c>
      <c r="E2577" s="2">
        <f>MACD!F2577</f>
        <v>-0.27083303505013001</v>
      </c>
      <c r="F2577" s="2">
        <f>'Moving Avg'!D2577</f>
        <v>20.212</v>
      </c>
      <c r="G2577" s="2">
        <f>'Moving Avg'!F2577</f>
        <v>19.298000000000002</v>
      </c>
      <c r="H2577" s="2">
        <f>'Moving Avg'!G2577</f>
        <v>19.250799999999995</v>
      </c>
      <c r="I2577" s="2">
        <f>'Moving Avg'!H2577</f>
        <v>20.041913125000026</v>
      </c>
      <c r="J2577" s="5" t="str">
        <f>OBV!F2577</f>
        <v>BULLISH</v>
      </c>
      <c r="K2577" s="5" t="str">
        <f>OBV!G2577</f>
        <v>NEUTRAL</v>
      </c>
      <c r="L2577" s="5" t="str">
        <f>OBV!H2577</f>
        <v>CONFIRMED BULLISH</v>
      </c>
    </row>
    <row r="2578" spans="1:12" ht="13.5" x14ac:dyDescent="0.25">
      <c r="A2578" s="3">
        <f>RSI!A2578</f>
        <v>45761</v>
      </c>
      <c r="B2578" s="2">
        <f>RSI!B2578</f>
        <v>20.399999999999999</v>
      </c>
      <c r="C2578" s="2">
        <f>RSI!I2578</f>
        <v>78.727749506777172</v>
      </c>
      <c r="D2578" s="2">
        <f>MACD!E2578</f>
        <v>-0.55572200778326319</v>
      </c>
      <c r="E2578" s="2">
        <f>MACD!F2578</f>
        <v>-0.32781082959675667</v>
      </c>
      <c r="F2578" s="2">
        <f>'Moving Avg'!D2578</f>
        <v>20.332000000000001</v>
      </c>
      <c r="G2578" s="2">
        <f>'Moving Avg'!F2578</f>
        <v>19.393000000000001</v>
      </c>
      <c r="H2578" s="2">
        <f>'Moving Avg'!G2578</f>
        <v>19.280039999999996</v>
      </c>
      <c r="I2578" s="2">
        <f>'Moving Avg'!H2578</f>
        <v>20.037508125000027</v>
      </c>
      <c r="J2578" s="5" t="str">
        <f>OBV!F2578</f>
        <v>BEARISH</v>
      </c>
      <c r="K2578" s="5" t="str">
        <f>OBV!G2578</f>
        <v>NEUTRAL</v>
      </c>
      <c r="L2578" s="5" t="str">
        <f>OBV!H2578</f>
        <v>BEARISH DIVERGENCE</v>
      </c>
    </row>
    <row r="2579" spans="1:12" ht="13.5" x14ac:dyDescent="0.25">
      <c r="A2579" s="3">
        <f>RSI!A2579</f>
        <v>45762</v>
      </c>
      <c r="B2579" s="2">
        <f>RSI!B2579</f>
        <v>20.399999999999999</v>
      </c>
      <c r="C2579" s="2">
        <f>RSI!I2579</f>
        <v>78.727749506777172</v>
      </c>
      <c r="D2579" s="2">
        <f>MACD!E2579</f>
        <v>-0.61423552701461404</v>
      </c>
      <c r="E2579" s="2">
        <f>MACD!F2579</f>
        <v>-0.38509576908032817</v>
      </c>
      <c r="F2579" s="2">
        <f>'Moving Avg'!D2579</f>
        <v>20.452000000000005</v>
      </c>
      <c r="G2579" s="2">
        <f>'Moving Avg'!F2579</f>
        <v>19.484999999999999</v>
      </c>
      <c r="H2579" s="2">
        <f>'Moving Avg'!G2579</f>
        <v>19.30927999999999</v>
      </c>
      <c r="I2579" s="2">
        <f>'Moving Avg'!H2579</f>
        <v>20.033103125000029</v>
      </c>
      <c r="J2579" s="5" t="str">
        <f>OBV!F2579</f>
        <v>BEARISH</v>
      </c>
      <c r="K2579" s="5" t="str">
        <f>OBV!G2579</f>
        <v>NEUTRAL</v>
      </c>
      <c r="L2579" s="5" t="str">
        <f>OBV!H2579</f>
        <v>BEARISH DIVERGENCE</v>
      </c>
    </row>
    <row r="2580" spans="1:12" ht="13.5" x14ac:dyDescent="0.25">
      <c r="A2580" s="3">
        <f>RSI!A2580</f>
        <v>45763</v>
      </c>
      <c r="B2580" s="2">
        <f>RSI!B2580</f>
        <v>20.399999999999999</v>
      </c>
      <c r="C2580" s="2">
        <f>RSI!I2580</f>
        <v>78.727749506777172</v>
      </c>
      <c r="D2580" s="2">
        <f>MACD!E2580</f>
        <v>-0.66892007311308532</v>
      </c>
      <c r="E2580" s="2">
        <f>MACD!F2580</f>
        <v>-0.44186062988687963</v>
      </c>
      <c r="F2580" s="2">
        <f>'Moving Avg'!D2580</f>
        <v>20.431999999999999</v>
      </c>
      <c r="G2580" s="2">
        <f>'Moving Avg'!F2580</f>
        <v>19.555</v>
      </c>
      <c r="H2580" s="2">
        <f>'Moving Avg'!G2580</f>
        <v>19.338519999999992</v>
      </c>
      <c r="I2580" s="2">
        <f>'Moving Avg'!H2580</f>
        <v>20.028698125000027</v>
      </c>
      <c r="J2580" s="5" t="str">
        <f>OBV!F2580</f>
        <v>BEARISH</v>
      </c>
      <c r="K2580" s="5" t="str">
        <f>OBV!G2580</f>
        <v>WEAK</v>
      </c>
      <c r="L2580" s="5" t="str">
        <f>OBV!H2580</f>
        <v>CONFIRMED BEARISH</v>
      </c>
    </row>
    <row r="2581" spans="1:12" ht="13.5" x14ac:dyDescent="0.25">
      <c r="A2581" s="3">
        <f>RSI!A2581</f>
        <v>45764</v>
      </c>
      <c r="B2581" s="2">
        <f>RSI!B2581</f>
        <v>20.399999999999999</v>
      </c>
      <c r="C2581" s="2">
        <f>RSI!I2581</f>
        <v>78.727749506777172</v>
      </c>
      <c r="D2581" s="2">
        <f>MACD!E2581</f>
        <v>-0.72151998731430211</v>
      </c>
      <c r="E2581" s="2">
        <f>MACD!F2581</f>
        <v>-0.49779250137236414</v>
      </c>
      <c r="F2581" s="2">
        <f>'Moving Avg'!D2581</f>
        <v>20.415999999999997</v>
      </c>
      <c r="G2581" s="2">
        <f>'Moving Avg'!F2581</f>
        <v>19.625</v>
      </c>
      <c r="H2581" s="2">
        <f>'Moving Avg'!G2581</f>
        <v>19.36775999999999</v>
      </c>
      <c r="I2581" s="2">
        <f>'Moving Avg'!H2581</f>
        <v>20.024293125000028</v>
      </c>
      <c r="J2581" s="5" t="str">
        <f>OBV!F2581</f>
        <v>BEARISH</v>
      </c>
      <c r="K2581" s="5" t="str">
        <f>OBV!G2581</f>
        <v>NEUTRAL</v>
      </c>
      <c r="L2581" s="5" t="str">
        <f>OBV!H2581</f>
        <v>CONFIRMED BEARISH</v>
      </c>
    </row>
    <row r="2582" spans="1:12" ht="13.5" x14ac:dyDescent="0.25">
      <c r="A2582" s="3">
        <f>RSI!A2582</f>
        <v>45765</v>
      </c>
      <c r="B2582" s="2">
        <f>RSI!B2582</f>
        <v>20.399999999999999</v>
      </c>
      <c r="C2582" s="2">
        <f>RSI!I2582</f>
        <v>78.727749506777172</v>
      </c>
      <c r="D2582" s="2">
        <f>MACD!E2582</f>
        <v>-0.64738578918347045</v>
      </c>
      <c r="E2582" s="2">
        <f>MACD!F2582</f>
        <v>-0.52771115893458542</v>
      </c>
      <c r="F2582" s="2">
        <f>'Moving Avg'!D2582</f>
        <v>20.399999999999999</v>
      </c>
      <c r="G2582" s="2">
        <f>'Moving Avg'!F2582</f>
        <v>19.694999999999997</v>
      </c>
      <c r="H2582" s="2">
        <f>'Moving Avg'!G2582</f>
        <v>19.400759999999991</v>
      </c>
      <c r="I2582" s="2">
        <f>'Moving Avg'!H2582</f>
        <v>20.01988812500003</v>
      </c>
      <c r="J2582" s="5" t="str">
        <f>OBV!F2582</f>
        <v>BEARISH</v>
      </c>
      <c r="K2582" s="5" t="str">
        <f>OBV!G2582</f>
        <v>NEUTRAL</v>
      </c>
      <c r="L2582" s="5" t="str">
        <f>OBV!H2582</f>
        <v>CONFIRMED BEARISH</v>
      </c>
    </row>
    <row r="2583" spans="1:12" ht="13.5" x14ac:dyDescent="0.25">
      <c r="A2583" s="3">
        <f>RSI!A2583</f>
        <v>45768</v>
      </c>
      <c r="B2583" s="2">
        <f>RSI!B2583</f>
        <v>20.399999999999999</v>
      </c>
      <c r="C2583" s="2">
        <f>RSI!I2583</f>
        <v>78.727749506777172</v>
      </c>
      <c r="D2583" s="2">
        <f>MACD!E2583</f>
        <v>-0.58876343122702224</v>
      </c>
      <c r="E2583" s="2">
        <f>MACD!F2583</f>
        <v>-0.53992161339307276</v>
      </c>
      <c r="F2583" s="2">
        <f>'Moving Avg'!D2583</f>
        <v>20.399999999999999</v>
      </c>
      <c r="G2583" s="2">
        <f>'Moving Avg'!F2583</f>
        <v>19.764999999999993</v>
      </c>
      <c r="H2583" s="2">
        <f>'Moving Avg'!G2583</f>
        <v>19.433759999999992</v>
      </c>
      <c r="I2583" s="2">
        <f>'Moving Avg'!H2583</f>
        <v>20.015483125000031</v>
      </c>
      <c r="J2583" s="5" t="str">
        <f>OBV!F2583</f>
        <v>NEUTRAL</v>
      </c>
      <c r="K2583" s="5" t="str">
        <f>OBV!G2583</f>
        <v>NEUTRAL</v>
      </c>
      <c r="L2583" s="5" t="str">
        <f>OBV!H2583</f>
        <v>NEUTRAL</v>
      </c>
    </row>
    <row r="2584" spans="1:12" ht="13.5" x14ac:dyDescent="0.25">
      <c r="A2584" s="3">
        <f>RSI!A2584</f>
        <v>45769</v>
      </c>
      <c r="B2584" s="2">
        <f>RSI!B2584</f>
        <v>20</v>
      </c>
      <c r="C2584" s="2">
        <f>RSI!I2584</f>
        <v>57.255156095727827</v>
      </c>
      <c r="D2584" s="2">
        <f>MACD!E2584</f>
        <v>-0.51333265583405563</v>
      </c>
      <c r="E2584" s="2">
        <f>MACD!F2584</f>
        <v>-0.53460382188126943</v>
      </c>
      <c r="F2584" s="2">
        <f>'Moving Avg'!D2584</f>
        <v>20.32</v>
      </c>
      <c r="G2584" s="2">
        <f>'Moving Avg'!F2584</f>
        <v>19.814999999999994</v>
      </c>
      <c r="H2584" s="2">
        <f>'Moving Avg'!G2584</f>
        <v>19.458759999999995</v>
      </c>
      <c r="I2584" s="2">
        <f>'Moving Avg'!H2584</f>
        <v>20.00907812500003</v>
      </c>
      <c r="J2584" s="5" t="str">
        <f>OBV!F2584</f>
        <v>BEARISH</v>
      </c>
      <c r="K2584" s="5" t="str">
        <f>OBV!G2584</f>
        <v>NEUTRAL</v>
      </c>
      <c r="L2584" s="5" t="str">
        <f>OBV!H2584</f>
        <v>CONFIRMED BEARISH</v>
      </c>
    </row>
    <row r="2585" spans="1:12" ht="13.5" x14ac:dyDescent="0.25">
      <c r="A2585" s="3">
        <f>RSI!A2585</f>
        <v>45770</v>
      </c>
      <c r="B2585" s="2">
        <f>RSI!B2585</f>
        <v>20</v>
      </c>
      <c r="C2585" s="2">
        <f>RSI!I2585</f>
        <v>57.255156095727827</v>
      </c>
      <c r="D2585" s="2">
        <f>MACD!E2585</f>
        <v>-0.34297141977593171</v>
      </c>
      <c r="E2585" s="2">
        <f>MACD!F2585</f>
        <v>-0.49627734146020192</v>
      </c>
      <c r="F2585" s="2">
        <f>'Moving Avg'!D2585</f>
        <v>20.239999999999998</v>
      </c>
      <c r="G2585" s="2">
        <f>'Moving Avg'!F2585</f>
        <v>19.864999999999998</v>
      </c>
      <c r="H2585" s="2">
        <f>'Moving Avg'!G2585</f>
        <v>19.483759999999993</v>
      </c>
      <c r="I2585" s="2">
        <f>'Moving Avg'!H2585</f>
        <v>20.00267312500003</v>
      </c>
      <c r="J2585" s="5" t="str">
        <f>OBV!F2585</f>
        <v>BEARISH</v>
      </c>
      <c r="K2585" s="5" t="str">
        <f>OBV!G2585</f>
        <v>NEUTRAL</v>
      </c>
      <c r="L2585" s="5" t="str">
        <f>OBV!H2585</f>
        <v>CONFIRMED BEARISH</v>
      </c>
    </row>
    <row r="2586" spans="1:12" ht="13.5" x14ac:dyDescent="0.25">
      <c r="A2586" s="3">
        <f>RSI!A2586</f>
        <v>45771</v>
      </c>
      <c r="B2586" s="2">
        <f>RSI!B2586</f>
        <v>19.95</v>
      </c>
      <c r="C2586" s="2">
        <f>RSI!I2586</f>
        <v>55.07739886124903</v>
      </c>
      <c r="D2586" s="2">
        <f>MACD!E2586</f>
        <v>-0.19926422434832958</v>
      </c>
      <c r="E2586" s="2">
        <f>MACD!F2586</f>
        <v>-0.43687471803782751</v>
      </c>
      <c r="F2586" s="2">
        <f>'Moving Avg'!D2586</f>
        <v>20.149999999999999</v>
      </c>
      <c r="G2586" s="2">
        <f>'Moving Avg'!F2586</f>
        <v>19.912499999999994</v>
      </c>
      <c r="H2586" s="2">
        <f>'Moving Avg'!G2586</f>
        <v>19.492759999999993</v>
      </c>
      <c r="I2586" s="2">
        <f>'Moving Avg'!H2586</f>
        <v>19.997423125000029</v>
      </c>
      <c r="J2586" s="5" t="str">
        <f>OBV!F2586</f>
        <v>BEARISH</v>
      </c>
      <c r="K2586" s="5" t="str">
        <f>OBV!G2586</f>
        <v>WEAK</v>
      </c>
      <c r="L2586" s="5" t="str">
        <f>OBV!H2586</f>
        <v>CONFIRMED BEARISH</v>
      </c>
    </row>
    <row r="2587" spans="1:12" ht="13.5" x14ac:dyDescent="0.25">
      <c r="A2587" s="3">
        <f>RSI!A2587</f>
        <v>45772</v>
      </c>
      <c r="B2587" s="2">
        <f>RSI!B2587</f>
        <v>19.95</v>
      </c>
      <c r="C2587" s="2">
        <f>RSI!I2587</f>
        <v>55.07739886124903</v>
      </c>
      <c r="D2587" s="2">
        <f>MACD!E2587</f>
        <v>-7.8362413408203935E-2</v>
      </c>
      <c r="E2587" s="2">
        <f>MACD!F2587</f>
        <v>-0.36517225711190282</v>
      </c>
      <c r="F2587" s="2">
        <f>'Moving Avg'!D2587</f>
        <v>20.059999999999999</v>
      </c>
      <c r="G2587" s="2">
        <f>'Moving Avg'!F2587</f>
        <v>19.959499999999995</v>
      </c>
      <c r="H2587" s="2">
        <f>'Moving Avg'!G2587</f>
        <v>19.501759999999994</v>
      </c>
      <c r="I2587" s="2">
        <f>'Moving Avg'!H2587</f>
        <v>19.992173125000026</v>
      </c>
      <c r="J2587" s="5" t="str">
        <f>OBV!F2587</f>
        <v>BEARISH</v>
      </c>
      <c r="K2587" s="5" t="str">
        <f>OBV!G2587</f>
        <v>WEAK</v>
      </c>
      <c r="L2587" s="5" t="str">
        <f>OBV!H2587</f>
        <v>CONFIRMED BEARISH</v>
      </c>
    </row>
    <row r="2588" spans="1:12" ht="13.5" x14ac:dyDescent="0.25">
      <c r="A2588" s="3">
        <f>RSI!A2588</f>
        <v>45775</v>
      </c>
      <c r="B2588" s="2">
        <f>RSI!B2588</f>
        <v>19.95</v>
      </c>
      <c r="C2588" s="2">
        <f>RSI!I2588</f>
        <v>55.07739886124903</v>
      </c>
      <c r="D2588" s="2">
        <f>MACD!E2588</f>
        <v>1.0986440330160718E-2</v>
      </c>
      <c r="E2588" s="2">
        <f>MACD!F2588</f>
        <v>-0.2899405176234901</v>
      </c>
      <c r="F2588" s="2">
        <f>'Moving Avg'!D2588</f>
        <v>19.970000000000002</v>
      </c>
      <c r="G2588" s="2">
        <f>'Moving Avg'!F2588</f>
        <v>20.006499999999996</v>
      </c>
      <c r="H2588" s="2">
        <f>'Moving Avg'!G2588</f>
        <v>19.510759999999994</v>
      </c>
      <c r="I2588" s="2">
        <f>'Moving Avg'!H2588</f>
        <v>19.986923125000025</v>
      </c>
      <c r="J2588" s="5" t="str">
        <f>OBV!F2588</f>
        <v>BEARISH</v>
      </c>
      <c r="K2588" s="5" t="str">
        <f>OBV!G2588</f>
        <v>WEAK</v>
      </c>
      <c r="L2588" s="5" t="str">
        <f>OBV!H2588</f>
        <v>CONFIRMED BEARISH</v>
      </c>
    </row>
    <row r="2589" spans="1:12" ht="13.5" x14ac:dyDescent="0.25">
      <c r="A2589" s="3">
        <f>RSI!A2589</f>
        <v>45776</v>
      </c>
      <c r="B2589" s="2">
        <f>RSI!B2589</f>
        <v>19.95</v>
      </c>
      <c r="C2589" s="2">
        <f>RSI!I2589</f>
        <v>55.077398861249044</v>
      </c>
      <c r="D2589" s="2">
        <f>MACD!E2589</f>
        <v>8.5992107044489785E-2</v>
      </c>
      <c r="E2589" s="2">
        <f>MACD!F2589</f>
        <v>-0.21475399268989412</v>
      </c>
      <c r="F2589" s="2">
        <f>'Moving Avg'!D2589</f>
        <v>19.96</v>
      </c>
      <c r="G2589" s="2">
        <f>'Moving Avg'!F2589</f>
        <v>20.053499999999996</v>
      </c>
      <c r="H2589" s="2">
        <f>'Moving Avg'!G2589</f>
        <v>19.515999999999998</v>
      </c>
      <c r="I2589" s="2">
        <f>'Moving Avg'!H2589</f>
        <v>19.981673125000025</v>
      </c>
      <c r="J2589" s="5" t="str">
        <f>OBV!F2589</f>
        <v>BEARISH</v>
      </c>
      <c r="K2589" s="5" t="str">
        <f>OBV!G2589</f>
        <v>WEAK</v>
      </c>
      <c r="L2589" s="5" t="str">
        <f>OBV!H2589</f>
        <v>CONFIRMED BEARISH</v>
      </c>
    </row>
    <row r="2590" spans="1:12" ht="13.5" x14ac:dyDescent="0.25">
      <c r="A2590" s="3">
        <f>RSI!A2590</f>
        <v>45777</v>
      </c>
      <c r="B2590" s="2">
        <f>RSI!B2590</f>
        <v>19.899999999999999</v>
      </c>
      <c r="C2590" s="2">
        <f>RSI!I2590</f>
        <v>52.396761649160993</v>
      </c>
      <c r="D2590" s="2">
        <f>MACD!E2590</f>
        <v>0.15260917233868554</v>
      </c>
      <c r="E2590" s="2">
        <f>MACD!F2590</f>
        <v>-0.14128135968417821</v>
      </c>
      <c r="F2590" s="2">
        <f>'Moving Avg'!D2590</f>
        <v>19.939999999999998</v>
      </c>
      <c r="G2590" s="2">
        <f>'Moving Avg'!F2590</f>
        <v>20.097999999999995</v>
      </c>
      <c r="H2590" s="2">
        <f>'Moving Avg'!G2590</f>
        <v>19.520239999999998</v>
      </c>
      <c r="I2590" s="2">
        <f>'Moving Avg'!H2590</f>
        <v>19.976643125000024</v>
      </c>
      <c r="J2590" s="5" t="str">
        <f>OBV!F2590</f>
        <v>BEARISH</v>
      </c>
      <c r="K2590" s="5" t="str">
        <f>OBV!G2590</f>
        <v>WEAK</v>
      </c>
      <c r="L2590" s="5" t="str">
        <f>OBV!H2590</f>
        <v>CONFIRMED BEARISH</v>
      </c>
    </row>
    <row r="2591" spans="1:12" ht="13.5" x14ac:dyDescent="0.25">
      <c r="A2591" s="3">
        <f>RSI!A2591</f>
        <v>45779</v>
      </c>
      <c r="B2591" s="2">
        <f>RSI!B2591</f>
        <v>19.899999999999999</v>
      </c>
      <c r="C2591" s="2">
        <f>RSI!I2591</f>
        <v>52.396761649160993</v>
      </c>
      <c r="D2591" s="2">
        <f>MACD!E2591</f>
        <v>0.20876089959380906</v>
      </c>
      <c r="E2591" s="2">
        <f>MACD!F2591</f>
        <v>-7.1272907828580756E-2</v>
      </c>
      <c r="F2591" s="2">
        <f>'Moving Avg'!D2591</f>
        <v>19.93</v>
      </c>
      <c r="G2591" s="2">
        <f>'Moving Avg'!F2591</f>
        <v>20.142999999999997</v>
      </c>
      <c r="H2591" s="2">
        <f>'Moving Avg'!G2591</f>
        <v>19.524479999999997</v>
      </c>
      <c r="I2591" s="2">
        <f>'Moving Avg'!H2591</f>
        <v>19.97067312500003</v>
      </c>
      <c r="J2591" s="5" t="str">
        <f>OBV!F2591</f>
        <v>BEARISH</v>
      </c>
      <c r="K2591" s="5" t="str">
        <f>OBV!G2591</f>
        <v>WEAK</v>
      </c>
      <c r="L2591" s="5" t="str">
        <f>OBV!H2591</f>
        <v>CONFIRMED BEARISH</v>
      </c>
    </row>
    <row r="2592" spans="1:12" ht="13.5" x14ac:dyDescent="0.25">
      <c r="A2592" s="3">
        <f>RSI!A2592</f>
        <v>45782</v>
      </c>
      <c r="B2592" s="2">
        <f>RSI!B2592</f>
        <v>19.899999999999999</v>
      </c>
      <c r="C2592" s="2">
        <f>RSI!I2592</f>
        <v>52.396761649160993</v>
      </c>
      <c r="D2592" s="2">
        <f>MACD!E2592</f>
        <v>0.25607338220573084</v>
      </c>
      <c r="E2592" s="2">
        <f>MACD!F2592</f>
        <v>-5.8036498217184374E-3</v>
      </c>
      <c r="F2592" s="2">
        <f>'Moving Avg'!D2592</f>
        <v>19.919999999999998</v>
      </c>
      <c r="G2592" s="2">
        <f>'Moving Avg'!F2592</f>
        <v>20.147999999999996</v>
      </c>
      <c r="H2592" s="2">
        <f>'Moving Avg'!G2592</f>
        <v>19.52872</v>
      </c>
      <c r="I2592" s="2">
        <f>'Moving Avg'!H2592</f>
        <v>19.964703125000028</v>
      </c>
      <c r="J2592" s="5" t="str">
        <f>OBV!F2592</f>
        <v>BEARISH</v>
      </c>
      <c r="K2592" s="5" t="str">
        <f>OBV!G2592</f>
        <v>WEAK</v>
      </c>
      <c r="L2592" s="5" t="str">
        <f>OBV!H2592</f>
        <v>CONFIRMED BEARISH</v>
      </c>
    </row>
    <row r="2593" spans="1:12" ht="13.5" x14ac:dyDescent="0.25">
      <c r="A2593" s="3">
        <f>RSI!A2593</f>
        <v>45783</v>
      </c>
      <c r="B2593" s="2">
        <f>RSI!B2593</f>
        <v>19.899999999999999</v>
      </c>
      <c r="C2593" s="2">
        <f>RSI!I2593</f>
        <v>52.396761649160993</v>
      </c>
      <c r="D2593" s="2">
        <f>MACD!E2593</f>
        <v>0.29592135710446144</v>
      </c>
      <c r="E2593" s="2">
        <f>MACD!F2593</f>
        <v>5.454135156351754E-2</v>
      </c>
      <c r="F2593" s="2">
        <f>'Moving Avg'!D2593</f>
        <v>19.909999999999997</v>
      </c>
      <c r="G2593" s="2">
        <f>'Moving Avg'!F2593</f>
        <v>20.152999999999995</v>
      </c>
      <c r="H2593" s="2">
        <f>'Moving Avg'!G2593</f>
        <v>19.532959999999999</v>
      </c>
      <c r="I2593" s="2">
        <f>'Moving Avg'!H2593</f>
        <v>19.958263125000027</v>
      </c>
      <c r="J2593" s="5" t="str">
        <f>OBV!F2593</f>
        <v>BEARISH</v>
      </c>
      <c r="K2593" s="5" t="str">
        <f>OBV!G2593</f>
        <v>WEAK</v>
      </c>
      <c r="L2593" s="5" t="str">
        <f>OBV!H2593</f>
        <v>CONFIRMED BEARISH</v>
      </c>
    </row>
    <row r="2594" spans="1:12" ht="13.5" x14ac:dyDescent="0.25">
      <c r="A2594" s="3">
        <f>RSI!A2594</f>
        <v>45784</v>
      </c>
      <c r="B2594" s="2">
        <f>RSI!B2594</f>
        <v>19.899999999999999</v>
      </c>
      <c r="C2594" s="2">
        <f>RSI!I2594</f>
        <v>52.396761649160993</v>
      </c>
      <c r="D2594" s="2">
        <f>MACD!E2594</f>
        <v>0.26792850145982783</v>
      </c>
      <c r="E2594" s="2">
        <f>MACD!F2594</f>
        <v>9.7218781542779603E-2</v>
      </c>
      <c r="F2594" s="2">
        <f>'Moving Avg'!D2594</f>
        <v>19.899999999999999</v>
      </c>
      <c r="G2594" s="2">
        <f>'Moving Avg'!F2594</f>
        <v>20.157999999999994</v>
      </c>
      <c r="H2594" s="2">
        <f>'Moving Avg'!G2594</f>
        <v>19.537199999999995</v>
      </c>
      <c r="I2594" s="2">
        <f>'Moving Avg'!H2594</f>
        <v>19.951823125000029</v>
      </c>
      <c r="J2594" s="5" t="str">
        <f>OBV!F2594</f>
        <v>BEARISH</v>
      </c>
      <c r="K2594" s="5" t="str">
        <f>OBV!G2594</f>
        <v>WEAK</v>
      </c>
      <c r="L2594" s="5" t="str">
        <f>OBV!H2594</f>
        <v>CONFIRMED BEARISH</v>
      </c>
    </row>
    <row r="2595" spans="1:12" ht="13.5" x14ac:dyDescent="0.25">
      <c r="A2595" s="3">
        <f>RSI!A2595</f>
        <v>45785</v>
      </c>
      <c r="B2595" s="2">
        <f>RSI!B2595</f>
        <v>19.8</v>
      </c>
      <c r="C2595" s="2">
        <f>RSI!I2595</f>
        <v>45.921803458907831</v>
      </c>
      <c r="D2595" s="2">
        <f>MACD!E2595</f>
        <v>0.25149046924298091</v>
      </c>
      <c r="E2595" s="2">
        <f>MACD!F2595</f>
        <v>0.12807311908281988</v>
      </c>
      <c r="F2595" s="2">
        <f>'Moving Avg'!D2595</f>
        <v>19.88</v>
      </c>
      <c r="G2595" s="2">
        <f>'Moving Avg'!F2595</f>
        <v>20.122999999999994</v>
      </c>
      <c r="H2595" s="2">
        <f>'Moving Avg'!G2595</f>
        <v>19.539439999999995</v>
      </c>
      <c r="I2595" s="2">
        <f>'Moving Avg'!H2595</f>
        <v>19.944883125000029</v>
      </c>
      <c r="J2595" s="5" t="str">
        <f>OBV!F2595</f>
        <v>BEARISH</v>
      </c>
      <c r="K2595" s="5" t="str">
        <f>OBV!G2595</f>
        <v>WEAK</v>
      </c>
      <c r="L2595" s="5" t="str">
        <f>OBV!H2595</f>
        <v>CONFIRMED BEARISH</v>
      </c>
    </row>
    <row r="2596" spans="1:12" ht="13.5" x14ac:dyDescent="0.25">
      <c r="A2596" s="3">
        <f>RSI!A2596</f>
        <v>45786</v>
      </c>
      <c r="B2596" s="2">
        <f>RSI!B2596</f>
        <v>19.100000000000001</v>
      </c>
      <c r="C2596" s="2">
        <f>RSI!I2596</f>
        <v>23.774347370035514</v>
      </c>
      <c r="D2596" s="2">
        <f>MACD!E2596</f>
        <v>0.28218442725835402</v>
      </c>
      <c r="E2596" s="2">
        <f>MACD!F2596</f>
        <v>0.15889538071792669</v>
      </c>
      <c r="F2596" s="2">
        <f>'Moving Avg'!D2596</f>
        <v>19.72</v>
      </c>
      <c r="G2596" s="2">
        <f>'Moving Avg'!F2596</f>
        <v>20.053999999999995</v>
      </c>
      <c r="H2596" s="2">
        <f>'Moving Avg'!G2596</f>
        <v>19.527679999999997</v>
      </c>
      <c r="I2596" s="2">
        <f>'Moving Avg'!H2596</f>
        <v>19.934443125000026</v>
      </c>
      <c r="J2596" s="5" t="str">
        <f>OBV!F2596</f>
        <v>BEARISH</v>
      </c>
      <c r="K2596" s="5" t="str">
        <f>OBV!G2596</f>
        <v>WEAK</v>
      </c>
      <c r="L2596" s="5" t="str">
        <f>OBV!H2596</f>
        <v>CONFIRMED BEARISH</v>
      </c>
    </row>
    <row r="2597" spans="1:12" ht="13.5" x14ac:dyDescent="0.25">
      <c r="A2597" s="3">
        <f>RSI!A2597</f>
        <v>45789</v>
      </c>
      <c r="B2597" s="2">
        <f>RSI!B2597</f>
        <v>19.11</v>
      </c>
      <c r="C2597" s="2">
        <f>RSI!I2597</f>
        <v>24.335760067667337</v>
      </c>
      <c r="D2597" s="2">
        <f>MACD!E2597</f>
        <v>0.31196249205947524</v>
      </c>
      <c r="E2597" s="2">
        <f>MACD!F2597</f>
        <v>0.1895088029862364</v>
      </c>
      <c r="F2597" s="2">
        <f>'Moving Avg'!D2597</f>
        <v>19.561999999999998</v>
      </c>
      <c r="G2597" s="2">
        <f>'Moving Avg'!F2597</f>
        <v>19.985499999999995</v>
      </c>
      <c r="H2597" s="2">
        <f>'Moving Avg'!G2597</f>
        <v>19.516119999999997</v>
      </c>
      <c r="I2597" s="2">
        <f>'Moving Avg'!H2597</f>
        <v>19.924053125000029</v>
      </c>
      <c r="J2597" s="5" t="str">
        <f>OBV!F2597</f>
        <v>BEARISH</v>
      </c>
      <c r="K2597" s="5" t="str">
        <f>OBV!G2597</f>
        <v>WEAK</v>
      </c>
      <c r="L2597" s="5" t="str">
        <f>OBV!H2597</f>
        <v>CONFIRMED BEARISH</v>
      </c>
    </row>
    <row r="2598" spans="1:12" ht="13.5" x14ac:dyDescent="0.25">
      <c r="A2598" s="3">
        <f>RSI!A2598</f>
        <v>45790</v>
      </c>
      <c r="B2598" s="2">
        <f>RSI!B2598</f>
        <v>19.11</v>
      </c>
      <c r="C2598" s="2">
        <f>RSI!I2598</f>
        <v>24.335760067667337</v>
      </c>
      <c r="D2598" s="2">
        <f>MACD!E2598</f>
        <v>0.3413104061679384</v>
      </c>
      <c r="E2598" s="2">
        <f>MACD!F2598</f>
        <v>0.21986912362257682</v>
      </c>
      <c r="F2598" s="2">
        <f>'Moving Avg'!D2598</f>
        <v>19.404</v>
      </c>
      <c r="G2598" s="2">
        <f>'Moving Avg'!F2598</f>
        <v>19.920999999999999</v>
      </c>
      <c r="H2598" s="2">
        <f>'Moving Avg'!G2598</f>
        <v>19.504559999999998</v>
      </c>
      <c r="I2598" s="2">
        <f>'Moving Avg'!H2598</f>
        <v>19.913663125000028</v>
      </c>
      <c r="J2598" s="5" t="str">
        <f>OBV!F2598</f>
        <v>BEARISH</v>
      </c>
      <c r="K2598" s="5" t="str">
        <f>OBV!G2598</f>
        <v>WEAK</v>
      </c>
      <c r="L2598" s="5" t="str">
        <f>OBV!H2598</f>
        <v>CONFIRMED BEARISH</v>
      </c>
    </row>
    <row r="2599" spans="1:12" ht="13.5" x14ac:dyDescent="0.25">
      <c r="A2599" s="3">
        <f>RSI!A2599</f>
        <v>45791</v>
      </c>
      <c r="B2599" s="2">
        <f>RSI!B2599</f>
        <v>19.2</v>
      </c>
      <c r="C2599" s="2">
        <f>RSI!I2599</f>
        <v>29.737302300446444</v>
      </c>
      <c r="D2599" s="2">
        <f>MACD!E2599</f>
        <v>0.36332019179516806</v>
      </c>
      <c r="E2599" s="2">
        <f>MACD!F2599</f>
        <v>0.24855933725709506</v>
      </c>
      <c r="F2599" s="2">
        <f>'Moving Avg'!D2599</f>
        <v>19.264000000000003</v>
      </c>
      <c r="G2599" s="2">
        <f>'Moving Avg'!F2599</f>
        <v>19.860999999999997</v>
      </c>
      <c r="H2599" s="2">
        <f>'Moving Avg'!G2599</f>
        <v>19.494800000000001</v>
      </c>
      <c r="I2599" s="2">
        <f>'Moving Avg'!H2599</f>
        <v>19.903723125000027</v>
      </c>
      <c r="J2599" s="5" t="str">
        <f>OBV!F2599</f>
        <v>BEARISH</v>
      </c>
      <c r="K2599" s="5" t="str">
        <f>OBV!G2599</f>
        <v>NEUTRAL</v>
      </c>
      <c r="L2599" s="5" t="str">
        <f>OBV!H2599</f>
        <v>CONFIRMED BEARISH</v>
      </c>
    </row>
    <row r="2600" spans="1:12" ht="13.5" x14ac:dyDescent="0.25">
      <c r="A2600" s="3">
        <f>RSI!A2600</f>
        <v>45792</v>
      </c>
      <c r="B2600" s="2">
        <f>RSI!B2600</f>
        <v>19.149999999999999</v>
      </c>
      <c r="C2600" s="2">
        <f>RSI!I2600</f>
        <v>28.519219216642796</v>
      </c>
      <c r="D2600" s="2">
        <f>MACD!E2600</f>
        <v>0.38098232934589404</v>
      </c>
      <c r="E2600" s="2">
        <f>MACD!F2600</f>
        <v>0.27504393567485486</v>
      </c>
      <c r="F2600" s="2">
        <f>'Moving Avg'!D2600</f>
        <v>19.133999999999997</v>
      </c>
      <c r="G2600" s="2">
        <f>'Moving Avg'!F2600</f>
        <v>19.798499999999997</v>
      </c>
      <c r="H2600" s="2">
        <f>'Moving Avg'!G2600</f>
        <v>19.48404</v>
      </c>
      <c r="I2600" s="2">
        <f>'Moving Avg'!H2600</f>
        <v>19.89353312500003</v>
      </c>
      <c r="J2600" s="5" t="str">
        <f>OBV!F2600</f>
        <v>BULLISH</v>
      </c>
      <c r="K2600" s="5" t="str">
        <f>OBV!G2600</f>
        <v>NEUTRAL</v>
      </c>
      <c r="L2600" s="5" t="str">
        <f>OBV!H2600</f>
        <v>BULLISH DIVERGENCE</v>
      </c>
    </row>
    <row r="2601" spans="1:12" ht="13.5" x14ac:dyDescent="0.25">
      <c r="A2601" s="3">
        <f>RSI!A2601</f>
        <v>45793</v>
      </c>
      <c r="B2601" s="2">
        <f>RSI!B2601</f>
        <v>19.149999999999999</v>
      </c>
      <c r="C2601" s="2">
        <f>RSI!I2601</f>
        <v>28.519219216642796</v>
      </c>
      <c r="D2601" s="2">
        <f>MACD!E2601</f>
        <v>0.399025515981414</v>
      </c>
      <c r="E2601" s="2">
        <f>MACD!F2601</f>
        <v>0.29984025173616669</v>
      </c>
      <c r="F2601" s="2">
        <f>'Moving Avg'!D2601</f>
        <v>19.143999999999998</v>
      </c>
      <c r="G2601" s="2">
        <f>'Moving Avg'!F2601</f>
        <v>19.736000000000001</v>
      </c>
      <c r="H2601" s="2">
        <f>'Moving Avg'!G2601</f>
        <v>19.490920000000003</v>
      </c>
      <c r="I2601" s="2">
        <f>'Moving Avg'!H2601</f>
        <v>19.883343125000028</v>
      </c>
      <c r="J2601" s="5" t="str">
        <f>OBV!F2601</f>
        <v>BULLISH</v>
      </c>
      <c r="K2601" s="5" t="str">
        <f>OBV!G2601</f>
        <v>STRONG</v>
      </c>
      <c r="L2601" s="5" t="str">
        <f>OBV!H2601</f>
        <v>CONFIRMED BULLISH</v>
      </c>
    </row>
    <row r="2602" spans="1:12" ht="13.5" x14ac:dyDescent="0.25">
      <c r="A2602" s="3">
        <f>RSI!A2602</f>
        <v>45796</v>
      </c>
      <c r="B2602" s="2">
        <f>RSI!B2602</f>
        <v>19.100000000000001</v>
      </c>
      <c r="C2602" s="2">
        <f>RSI!I2602</f>
        <v>27.225839656332411</v>
      </c>
      <c r="D2602" s="2">
        <f>MACD!E2602</f>
        <v>0.42086532869036475</v>
      </c>
      <c r="E2602" s="2">
        <f>MACD!F2602</f>
        <v>0.32404526712700632</v>
      </c>
      <c r="F2602" s="2">
        <f>'Moving Avg'!D2602</f>
        <v>19.142000000000003</v>
      </c>
      <c r="G2602" s="2">
        <f>'Moving Avg'!F2602</f>
        <v>19.670999999999999</v>
      </c>
      <c r="H2602" s="2">
        <f>'Moving Avg'!G2602</f>
        <v>19.4968</v>
      </c>
      <c r="I2602" s="2">
        <f>'Moving Avg'!H2602</f>
        <v>19.872903125000029</v>
      </c>
      <c r="J2602" s="5" t="str">
        <f>OBV!F2602</f>
        <v>BEARISH</v>
      </c>
      <c r="K2602" s="5" t="str">
        <f>OBV!G2602</f>
        <v>WEAK</v>
      </c>
      <c r="L2602" s="5" t="str">
        <f>OBV!H2602</f>
        <v>CONFIRMED BEARISH</v>
      </c>
    </row>
    <row r="2603" spans="1:12" ht="13.5" x14ac:dyDescent="0.25">
      <c r="A2603" s="3">
        <f>RSI!A2603</f>
        <v>45797</v>
      </c>
      <c r="B2603" s="2">
        <f>RSI!B2603</f>
        <v>19.75</v>
      </c>
      <c r="C2603" s="2">
        <f>RSI!I2603</f>
        <v>55.487528325698342</v>
      </c>
      <c r="D2603" s="2">
        <f>MACD!E2603</f>
        <v>0.39414876795019183</v>
      </c>
      <c r="E2603" s="2">
        <f>MACD!F2603</f>
        <v>0.3380659672916434</v>
      </c>
      <c r="F2603" s="2">
        <f>'Moving Avg'!D2603</f>
        <v>19.27</v>
      </c>
      <c r="G2603" s="2">
        <f>'Moving Avg'!F2603</f>
        <v>19.638500000000001</v>
      </c>
      <c r="H2603" s="2">
        <f>'Moving Avg'!G2603</f>
        <v>19.5168</v>
      </c>
      <c r="I2603" s="2">
        <f>'Moving Avg'!H2603</f>
        <v>19.865713125000028</v>
      </c>
      <c r="J2603" s="5" t="str">
        <f>OBV!F2603</f>
        <v>BULLISH</v>
      </c>
      <c r="K2603" s="5" t="str">
        <f>OBV!G2603</f>
        <v>NEUTRAL</v>
      </c>
      <c r="L2603" s="5" t="str">
        <f>OBV!H2603</f>
        <v>CONFIRMED BULLISH</v>
      </c>
    </row>
    <row r="2604" spans="1:12" ht="13.5" x14ac:dyDescent="0.25">
      <c r="A2604" s="3">
        <f>RSI!A2604</f>
        <v>45798</v>
      </c>
      <c r="B2604" s="2">
        <f>RSI!B2604</f>
        <v>19.75</v>
      </c>
      <c r="C2604" s="2">
        <f>RSI!I2604</f>
        <v>55.487528325698342</v>
      </c>
      <c r="D2604" s="2">
        <f>MACD!E2604</f>
        <v>0.37043466745062759</v>
      </c>
      <c r="E2604" s="2">
        <f>MACD!F2604</f>
        <v>0.34453970732344025</v>
      </c>
      <c r="F2604" s="2">
        <f>'Moving Avg'!D2604</f>
        <v>19.380000000000003</v>
      </c>
      <c r="G2604" s="2">
        <f>'Moving Avg'!F2604</f>
        <v>19.626000000000001</v>
      </c>
      <c r="H2604" s="2">
        <f>'Moving Avg'!G2604</f>
        <v>19.5318</v>
      </c>
      <c r="I2604" s="2">
        <f>'Moving Avg'!H2604</f>
        <v>19.85852312500003</v>
      </c>
      <c r="J2604" s="5" t="str">
        <f>OBV!F2604</f>
        <v>BEARISH</v>
      </c>
      <c r="K2604" s="5" t="str">
        <f>OBV!G2604</f>
        <v>NEUTRAL</v>
      </c>
      <c r="L2604" s="5" t="str">
        <f>OBV!H2604</f>
        <v>BEARISH DIVERGENCE</v>
      </c>
    </row>
    <row r="2605" spans="1:12" ht="13.5" x14ac:dyDescent="0.25">
      <c r="A2605" s="3">
        <f>RSI!A2605</f>
        <v>45799</v>
      </c>
      <c r="B2605" s="2">
        <f>RSI!B2605</f>
        <v>19.75</v>
      </c>
      <c r="C2605" s="2">
        <f>RSI!I2605</f>
        <v>55.487528325698342</v>
      </c>
      <c r="D2605" s="2">
        <f>MACD!E2605</f>
        <v>0.33395855261534635</v>
      </c>
      <c r="E2605" s="2">
        <f>MACD!F2605</f>
        <v>0.34242347638182147</v>
      </c>
      <c r="F2605" s="2">
        <f>'Moving Avg'!D2605</f>
        <v>19.5</v>
      </c>
      <c r="G2605" s="2">
        <f>'Moving Avg'!F2605</f>
        <v>19.613499999999998</v>
      </c>
      <c r="H2605" s="2">
        <f>'Moving Avg'!G2605</f>
        <v>19.551600000000001</v>
      </c>
      <c r="I2605" s="2">
        <f>'Moving Avg'!H2605</f>
        <v>19.851333125000032</v>
      </c>
      <c r="J2605" s="5" t="str">
        <f>OBV!F2605</f>
        <v>BULLISH</v>
      </c>
      <c r="K2605" s="5" t="str">
        <f>OBV!G2605</f>
        <v>NEUTRAL</v>
      </c>
      <c r="L2605" s="5" t="str">
        <f>OBV!H2605</f>
        <v>CONFIRMED BULLISH</v>
      </c>
    </row>
    <row r="2606" spans="1:12" ht="13.5" x14ac:dyDescent="0.25">
      <c r="A2606" s="3">
        <f>RSI!A2606</f>
        <v>45800</v>
      </c>
      <c r="B2606" s="2">
        <f>RSI!B2606</f>
        <v>19.75</v>
      </c>
      <c r="C2606" s="2">
        <f>RSI!I2606</f>
        <v>55.487528325698342</v>
      </c>
      <c r="D2606" s="2">
        <f>MACD!E2606</f>
        <v>0.19445209737271796</v>
      </c>
      <c r="E2606" s="2">
        <f>MACD!F2606</f>
        <v>0.31282920058000074</v>
      </c>
      <c r="F2606" s="2">
        <f>'Moving Avg'!D2606</f>
        <v>19.619999999999997</v>
      </c>
      <c r="G2606" s="2">
        <f>'Moving Avg'!F2606</f>
        <v>19.6035</v>
      </c>
      <c r="H2606" s="2">
        <f>'Moving Avg'!G2606</f>
        <v>19.5776</v>
      </c>
      <c r="I2606" s="2">
        <f>'Moving Avg'!H2606</f>
        <v>19.844143125000031</v>
      </c>
      <c r="J2606" s="5" t="str">
        <f>OBV!F2606</f>
        <v>BULLISH</v>
      </c>
      <c r="K2606" s="5" t="str">
        <f>OBV!G2606</f>
        <v>NEUTRAL</v>
      </c>
      <c r="L2606" s="5" t="str">
        <f>OBV!H2606</f>
        <v>CONFIRMED BULLISH</v>
      </c>
    </row>
    <row r="2607" spans="1:12" ht="13.5" x14ac:dyDescent="0.25">
      <c r="A2607" s="3">
        <f>RSI!A2607</f>
        <v>45803</v>
      </c>
      <c r="B2607" s="2">
        <f>RSI!B2607</f>
        <v>19.75</v>
      </c>
      <c r="C2607" s="2">
        <f>RSI!I2607</f>
        <v>55.487528325698349</v>
      </c>
      <c r="D2607" s="2">
        <f>MACD!E2607</f>
        <v>7.70672438649882E-2</v>
      </c>
      <c r="E2607" s="2">
        <f>MACD!F2607</f>
        <v>0.26567680923699827</v>
      </c>
      <c r="F2607" s="2">
        <f>'Moving Avg'!D2607</f>
        <v>19.75</v>
      </c>
      <c r="G2607" s="2">
        <f>'Moving Avg'!F2607</f>
        <v>19.593500000000002</v>
      </c>
      <c r="H2607" s="2">
        <f>'Moving Avg'!G2607</f>
        <v>19.602599999999999</v>
      </c>
      <c r="I2607" s="2">
        <f>'Moving Avg'!H2607</f>
        <v>19.836953125000033</v>
      </c>
      <c r="J2607" s="5" t="str">
        <f>OBV!F2607</f>
        <v>BULLISH</v>
      </c>
      <c r="K2607" s="5" t="str">
        <f>OBV!G2607</f>
        <v>STRONG</v>
      </c>
      <c r="L2607" s="5" t="str">
        <f>OBV!H2607</f>
        <v>CONFIRMED BULLISH</v>
      </c>
    </row>
    <row r="2608" spans="1:12" ht="13.5" x14ac:dyDescent="0.25">
      <c r="A2608" s="3">
        <f>RSI!A2608</f>
        <v>45804</v>
      </c>
      <c r="B2608" s="2">
        <f>RSI!B2608</f>
        <v>19.75</v>
      </c>
      <c r="C2608" s="2">
        <f>RSI!I2608</f>
        <v>55.487528325698342</v>
      </c>
      <c r="D2608" s="2">
        <f>MACD!E2608</f>
        <v>-2.3072652687961437E-2</v>
      </c>
      <c r="E2608" s="2">
        <f>MACD!F2608</f>
        <v>0.20792691685200634</v>
      </c>
      <c r="F2608" s="2">
        <f>'Moving Avg'!D2608</f>
        <v>19.75</v>
      </c>
      <c r="G2608" s="2">
        <f>'Moving Avg'!F2608</f>
        <v>19.583500000000001</v>
      </c>
      <c r="H2608" s="2">
        <f>'Moving Avg'!G2608</f>
        <v>19.627600000000001</v>
      </c>
      <c r="I2608" s="2">
        <f>'Moving Avg'!H2608</f>
        <v>19.829763125000035</v>
      </c>
      <c r="J2608" s="5" t="str">
        <f>OBV!F2608</f>
        <v>NEUTRAL</v>
      </c>
      <c r="K2608" s="5" t="str">
        <f>OBV!G2608</f>
        <v>NEUTRAL</v>
      </c>
      <c r="L2608" s="5" t="str">
        <f>OBV!H2608</f>
        <v>NEUTRAL</v>
      </c>
    </row>
    <row r="2609" spans="1:12" ht="13.5" x14ac:dyDescent="0.25">
      <c r="A2609" s="3">
        <f>RSI!A2609</f>
        <v>45805</v>
      </c>
      <c r="B2609" s="2">
        <f>RSI!B2609</f>
        <v>19.75</v>
      </c>
      <c r="C2609" s="2">
        <f>RSI!I2609</f>
        <v>55.487528325698342</v>
      </c>
      <c r="D2609" s="2">
        <f>MACD!E2609</f>
        <v>-9.4714193831297422E-2</v>
      </c>
      <c r="E2609" s="2">
        <f>MACD!F2609</f>
        <v>0.14739869471534559</v>
      </c>
      <c r="F2609" s="2">
        <f>'Moving Avg'!D2609</f>
        <v>19.75</v>
      </c>
      <c r="G2609" s="2">
        <f>'Moving Avg'!F2609</f>
        <v>19.573500000000003</v>
      </c>
      <c r="H2609" s="2">
        <f>'Moving Avg'!G2609</f>
        <v>19.651399999999999</v>
      </c>
      <c r="I2609" s="2">
        <f>'Moving Avg'!H2609</f>
        <v>19.822573125000034</v>
      </c>
      <c r="J2609" s="5" t="str">
        <f>OBV!F2609</f>
        <v>NEUTRAL</v>
      </c>
      <c r="K2609" s="5" t="str">
        <f>OBV!G2609</f>
        <v>NEUTRAL</v>
      </c>
      <c r="L2609" s="5" t="str">
        <f>OBV!H2609</f>
        <v>NEUTRAL</v>
      </c>
    </row>
    <row r="2610" spans="1:12" ht="13.5" x14ac:dyDescent="0.25">
      <c r="A2610" s="3">
        <f>RSI!A2610</f>
        <v>45806</v>
      </c>
      <c r="B2610" s="2">
        <f>RSI!B2610</f>
        <v>19.75</v>
      </c>
      <c r="C2610" s="2">
        <f>RSI!I2610</f>
        <v>55.487528325698349</v>
      </c>
      <c r="D2610" s="2">
        <f>MACD!E2610</f>
        <v>-0.16372435633583393</v>
      </c>
      <c r="E2610" s="2">
        <f>MACD!F2610</f>
        <v>8.5174084505109687E-2</v>
      </c>
      <c r="F2610" s="2">
        <f>'Moving Avg'!D2610</f>
        <v>19.75</v>
      </c>
      <c r="G2610" s="2">
        <f>'Moving Avg'!F2610</f>
        <v>19.566000000000003</v>
      </c>
      <c r="H2610" s="2">
        <f>'Moving Avg'!G2610</f>
        <v>19.666399999999999</v>
      </c>
      <c r="I2610" s="2">
        <f>'Moving Avg'!H2610</f>
        <v>19.815383125000036</v>
      </c>
      <c r="J2610" s="5" t="str">
        <f>OBV!F2610</f>
        <v>NEUTRAL</v>
      </c>
      <c r="K2610" s="5" t="str">
        <f>OBV!G2610</f>
        <v>NEUTRAL</v>
      </c>
      <c r="L2610" s="5" t="str">
        <f>OBV!H2610</f>
        <v>NEUTRAL</v>
      </c>
    </row>
    <row r="2611" spans="1:12" ht="13.5" x14ac:dyDescent="0.25">
      <c r="A2611" s="3">
        <f>RSI!A2611</f>
        <v>45807</v>
      </c>
      <c r="B2611" s="2">
        <f>RSI!B2611</f>
        <v>19.75</v>
      </c>
      <c r="C2611" s="2">
        <f>RSI!I2611</f>
        <v>55.487528325698342</v>
      </c>
      <c r="D2611" s="2">
        <f>MACD!E2611</f>
        <v>-0.22276394967886404</v>
      </c>
      <c r="E2611" s="2">
        <f>MACD!F2611</f>
        <v>2.3586477668314947E-2</v>
      </c>
      <c r="F2611" s="2">
        <f>'Moving Avg'!D2611</f>
        <v>19.75</v>
      </c>
      <c r="G2611" s="2">
        <f>'Moving Avg'!F2611</f>
        <v>19.558499999999999</v>
      </c>
      <c r="H2611" s="2">
        <f>'Moving Avg'!G2611</f>
        <v>19.6814</v>
      </c>
      <c r="I2611" s="2">
        <f>'Moving Avg'!H2611</f>
        <v>19.808193125000038</v>
      </c>
      <c r="J2611" s="5" t="str">
        <f>OBV!F2611</f>
        <v>NEUTRAL</v>
      </c>
      <c r="K2611" s="5" t="str">
        <f>OBV!G2611</f>
        <v>NEUTRAL</v>
      </c>
      <c r="L2611" s="5" t="str">
        <f>OBV!H2611</f>
        <v>NEUTRAL</v>
      </c>
    </row>
    <row r="2612" spans="1:12" ht="13.5" x14ac:dyDescent="0.25">
      <c r="A2612" s="3">
        <f>RSI!A2612</f>
        <v>45810</v>
      </c>
      <c r="B2612" s="2">
        <f>RSI!B2612</f>
        <v>19.75</v>
      </c>
      <c r="C2612" s="2">
        <f>RSI!I2612</f>
        <v>55.487528325698342</v>
      </c>
      <c r="D2612" s="2">
        <f>MACD!E2612</f>
        <v>-0.28101133535013645</v>
      </c>
      <c r="E2612" s="2">
        <f>MACD!F2612</f>
        <v>-3.7333084935375335E-2</v>
      </c>
      <c r="F2612" s="2">
        <f>'Moving Avg'!D2612</f>
        <v>19.75</v>
      </c>
      <c r="G2612" s="2">
        <f>'Moving Avg'!F2612</f>
        <v>19.550999999999998</v>
      </c>
      <c r="H2612" s="2">
        <f>'Moving Avg'!G2612</f>
        <v>19.696399999999997</v>
      </c>
      <c r="I2612" s="2">
        <f>'Moving Avg'!H2612</f>
        <v>19.801003125000037</v>
      </c>
      <c r="J2612" s="5" t="str">
        <f>OBV!F2612</f>
        <v>NEUTRAL</v>
      </c>
      <c r="K2612" s="5" t="str">
        <f>OBV!G2612</f>
        <v>NEUTRAL</v>
      </c>
      <c r="L2612" s="5" t="str">
        <f>OBV!H2612</f>
        <v>NEUTRAL</v>
      </c>
    </row>
    <row r="2613" spans="1:12" ht="13.5" x14ac:dyDescent="0.25">
      <c r="A2613" s="3">
        <f>RSI!A2613</f>
        <v>45811</v>
      </c>
      <c r="B2613" s="2">
        <f>RSI!B2613</f>
        <v>19.75</v>
      </c>
      <c r="C2613" s="2">
        <f>RSI!I2613</f>
        <v>55.487528325698342</v>
      </c>
      <c r="D2613" s="2">
        <f>MACD!E2613</f>
        <v>-0.23085175050170292</v>
      </c>
      <c r="E2613" s="2">
        <f>MACD!F2613</f>
        <v>-7.6036818048640861E-2</v>
      </c>
      <c r="F2613" s="2">
        <f>'Moving Avg'!D2613</f>
        <v>19.75</v>
      </c>
      <c r="G2613" s="2">
        <f>'Moving Avg'!F2613</f>
        <v>19.543500000000002</v>
      </c>
      <c r="H2613" s="2">
        <f>'Moving Avg'!G2613</f>
        <v>19.711399999999998</v>
      </c>
      <c r="I2613" s="2">
        <f>'Moving Avg'!H2613</f>
        <v>19.793813125000039</v>
      </c>
      <c r="J2613" s="5" t="str">
        <f>OBV!F2613</f>
        <v>NEUTRAL</v>
      </c>
      <c r="K2613" s="5" t="str">
        <f>OBV!G2613</f>
        <v>NEUTRAL</v>
      </c>
      <c r="L2613" s="5" t="str">
        <f>OBV!H2613</f>
        <v>NEUTRAL</v>
      </c>
    </row>
    <row r="2614" spans="1:12" ht="13.5" x14ac:dyDescent="0.25">
      <c r="A2614" s="3">
        <f>RSI!A2614</f>
        <v>45812</v>
      </c>
      <c r="B2614" s="2">
        <f>RSI!B2614</f>
        <v>19.75</v>
      </c>
      <c r="C2614" s="2">
        <f>RSI!I2614</f>
        <v>55.487528325698342</v>
      </c>
      <c r="D2614" s="2">
        <f>MACD!E2614</f>
        <v>-0.18892214128425167</v>
      </c>
      <c r="E2614" s="2">
        <f>MACD!F2614</f>
        <v>-9.8613882695763017E-2</v>
      </c>
      <c r="F2614" s="2">
        <f>'Moving Avg'!D2614</f>
        <v>19.75</v>
      </c>
      <c r="G2614" s="2">
        <f>'Moving Avg'!F2614</f>
        <v>19.536000000000001</v>
      </c>
      <c r="H2614" s="2">
        <f>'Moving Avg'!G2614</f>
        <v>19.726399999999998</v>
      </c>
      <c r="I2614" s="2">
        <f>'Moving Avg'!H2614</f>
        <v>19.791313125000034</v>
      </c>
      <c r="J2614" s="5" t="str">
        <f>OBV!F2614</f>
        <v>NEUTRAL</v>
      </c>
      <c r="K2614" s="5" t="str">
        <f>OBV!G2614</f>
        <v>NEUTRAL</v>
      </c>
      <c r="L2614" s="5" t="str">
        <f>OBV!H2614</f>
        <v>NEUTRAL</v>
      </c>
    </row>
    <row r="2615" spans="1:12" ht="13.5" x14ac:dyDescent="0.25">
      <c r="A2615" s="3">
        <f>RSI!A2615</f>
        <v>45813</v>
      </c>
      <c r="B2615" s="2">
        <f>RSI!B2615</f>
        <v>19.75</v>
      </c>
      <c r="C2615" s="2">
        <f>RSI!I2615</f>
        <v>55.487528325698342</v>
      </c>
      <c r="D2615" s="2">
        <f>MACD!E2615</f>
        <v>-0.15391834897673817</v>
      </c>
      <c r="E2615" s="2">
        <f>MACD!F2615</f>
        <v>-0.10967477595195806</v>
      </c>
      <c r="F2615" s="2">
        <f>'Moving Avg'!D2615</f>
        <v>19.75</v>
      </c>
      <c r="G2615" s="2">
        <f>'Moving Avg'!F2615</f>
        <v>19.533499999999997</v>
      </c>
      <c r="H2615" s="2">
        <f>'Moving Avg'!G2615</f>
        <v>19.741399999999995</v>
      </c>
      <c r="I2615" s="2">
        <f>'Moving Avg'!H2615</f>
        <v>19.788813125000036</v>
      </c>
      <c r="J2615" s="5" t="str">
        <f>OBV!F2615</f>
        <v>NEUTRAL</v>
      </c>
      <c r="K2615" s="5" t="str">
        <f>OBV!G2615</f>
        <v>NEUTRAL</v>
      </c>
      <c r="L2615" s="5" t="str">
        <f>OBV!H2615</f>
        <v>NEUTRAL</v>
      </c>
    </row>
    <row r="2616" spans="1:12" ht="13.5" x14ac:dyDescent="0.25">
      <c r="A2616" s="3">
        <f>RSI!A2616</f>
        <v>45817</v>
      </c>
      <c r="B2616" s="2">
        <f>RSI!B2616</f>
        <v>19.75</v>
      </c>
      <c r="C2616" s="2">
        <f>RSI!I2616</f>
        <v>55.487528325698342</v>
      </c>
      <c r="D2616" s="2">
        <f>MACD!E2616</f>
        <v>-0.12473967011499454</v>
      </c>
      <c r="E2616" s="2">
        <f>MACD!F2616</f>
        <v>-0.11268775478456536</v>
      </c>
      <c r="F2616" s="2">
        <f>'Moving Avg'!D2616</f>
        <v>19.75</v>
      </c>
      <c r="G2616" s="2">
        <f>'Moving Avg'!F2616</f>
        <v>19.565999999999999</v>
      </c>
      <c r="H2616" s="2">
        <f>'Moving Avg'!G2616</f>
        <v>19.756399999999996</v>
      </c>
      <c r="I2616" s="2">
        <f>'Moving Avg'!H2616</f>
        <v>19.786313125000035</v>
      </c>
      <c r="J2616" s="5" t="str">
        <f>OBV!F2616</f>
        <v>NEUTRAL</v>
      </c>
      <c r="K2616" s="5" t="str">
        <f>OBV!G2616</f>
        <v>NEUTRAL</v>
      </c>
      <c r="L2616" s="5" t="str">
        <f>OBV!H2616</f>
        <v>NEUTRAL</v>
      </c>
    </row>
    <row r="2617" spans="1:12" ht="13.5" x14ac:dyDescent="0.25">
      <c r="A2617" s="3">
        <f>RSI!A2617</f>
        <v>45818</v>
      </c>
      <c r="B2617" s="2">
        <f>RSI!B2617</f>
        <v>19.5</v>
      </c>
      <c r="C2617" s="2">
        <f>RSI!I2617</f>
        <v>39.0335432317463</v>
      </c>
      <c r="D2617" s="2">
        <f>MACD!E2617</f>
        <v>-8.1938828612315717E-2</v>
      </c>
      <c r="E2617" s="2">
        <f>MACD!F2617</f>
        <v>-0.10653796955011544</v>
      </c>
      <c r="F2617" s="2">
        <f>'Moving Avg'!D2617</f>
        <v>19.7</v>
      </c>
      <c r="G2617" s="2">
        <f>'Moving Avg'!F2617</f>
        <v>19.585500000000003</v>
      </c>
      <c r="H2617" s="2">
        <f>'Moving Avg'!G2617</f>
        <v>19.766199999999998</v>
      </c>
      <c r="I2617" s="2">
        <f>'Moving Avg'!H2617</f>
        <v>19.782563125000035</v>
      </c>
      <c r="J2617" s="5" t="str">
        <f>OBV!F2617</f>
        <v>BEARISH</v>
      </c>
      <c r="K2617" s="5" t="str">
        <f>OBV!G2617</f>
        <v>WEAK</v>
      </c>
      <c r="L2617" s="5" t="str">
        <f>OBV!H2617</f>
        <v>CONFIRMED BEARISH</v>
      </c>
    </row>
    <row r="2618" spans="1:12" ht="13.5" x14ac:dyDescent="0.25">
      <c r="A2618" s="3">
        <f>RSI!A2618</f>
        <v>45819</v>
      </c>
      <c r="B2618" s="2">
        <f>RSI!B2618</f>
        <v>19.5</v>
      </c>
      <c r="C2618" s="2">
        <f>RSI!I2618</f>
        <v>39.0335432317463</v>
      </c>
      <c r="D2618" s="2">
        <f>MACD!E2618</f>
        <v>-4.4622627108935831E-2</v>
      </c>
      <c r="E2618" s="2">
        <f>MACD!F2618</f>
        <v>-9.4154901061879515E-2</v>
      </c>
      <c r="F2618" s="2">
        <f>'Moving Avg'!D2618</f>
        <v>19.649999999999999</v>
      </c>
      <c r="G2618" s="2">
        <f>'Moving Avg'!F2618</f>
        <v>19.605</v>
      </c>
      <c r="H2618" s="2">
        <f>'Moving Avg'!G2618</f>
        <v>19.775999999999996</v>
      </c>
      <c r="I2618" s="2">
        <f>'Moving Avg'!H2618</f>
        <v>19.778813125000035</v>
      </c>
      <c r="J2618" s="5" t="str">
        <f>OBV!F2618</f>
        <v>BEARISH</v>
      </c>
      <c r="K2618" s="5" t="str">
        <f>OBV!G2618</f>
        <v>WEAK</v>
      </c>
      <c r="L2618" s="5" t="str">
        <f>OBV!H2618</f>
        <v>CONFIRMED BEARISH</v>
      </c>
    </row>
    <row r="2619" spans="1:12" ht="13.5" x14ac:dyDescent="0.25">
      <c r="A2619" s="3">
        <f>RSI!A2619</f>
        <v>45820</v>
      </c>
      <c r="B2619" s="2">
        <f>RSI!B2619</f>
        <v>19.5</v>
      </c>
      <c r="C2619" s="2">
        <f>RSI!I2619</f>
        <v>39.0335432317463</v>
      </c>
      <c r="D2619" s="2">
        <f>MACD!E2619</f>
        <v>-1.2028764083677146E-2</v>
      </c>
      <c r="E2619" s="2">
        <f>MACD!F2619</f>
        <v>-7.7729673666239049E-2</v>
      </c>
      <c r="F2619" s="2">
        <f>'Moving Avg'!D2619</f>
        <v>19.600000000000001</v>
      </c>
      <c r="G2619" s="2">
        <f>'Moving Avg'!F2619</f>
        <v>19.619999999999997</v>
      </c>
      <c r="H2619" s="2">
        <f>'Moving Avg'!G2619</f>
        <v>19.785799999999998</v>
      </c>
      <c r="I2619" s="2">
        <f>'Moving Avg'!H2619</f>
        <v>19.775063125000038</v>
      </c>
      <c r="J2619" s="5" t="str">
        <f>OBV!F2619</f>
        <v>BEARISH</v>
      </c>
      <c r="K2619" s="5" t="str">
        <f>OBV!G2619</f>
        <v>WEAK</v>
      </c>
      <c r="L2619" s="5" t="str">
        <f>OBV!H2619</f>
        <v>CONFIRMED BEARISH</v>
      </c>
    </row>
    <row r="2620" spans="1:12" ht="13.5" x14ac:dyDescent="0.25">
      <c r="A2620" s="3">
        <f>RSI!A2620</f>
        <v>45821</v>
      </c>
      <c r="B2620" s="2">
        <f>RSI!B2620</f>
        <v>19.7</v>
      </c>
      <c r="C2620" s="2">
        <f>RSI!I2620</f>
        <v>52.968573301003801</v>
      </c>
      <c r="D2620" s="2">
        <f>MACD!E2620</f>
        <v>1.679006253304749E-3</v>
      </c>
      <c r="E2620" s="2">
        <f>MACD!F2620</f>
        <v>-6.1847937682330295E-2</v>
      </c>
      <c r="F2620" s="2">
        <f>'Moving Avg'!D2620</f>
        <v>19.59</v>
      </c>
      <c r="G2620" s="2">
        <f>'Moving Avg'!F2620</f>
        <v>19.647500000000001</v>
      </c>
      <c r="H2620" s="2">
        <f>'Moving Avg'!G2620</f>
        <v>19.799599999999998</v>
      </c>
      <c r="I2620" s="2">
        <f>'Moving Avg'!H2620</f>
        <v>19.772313125000036</v>
      </c>
      <c r="J2620" s="5" t="str">
        <f>OBV!F2620</f>
        <v>BULLISH</v>
      </c>
      <c r="K2620" s="5" t="str">
        <f>OBV!G2620</f>
        <v>NEUTRAL</v>
      </c>
      <c r="L2620" s="5" t="str">
        <f>OBV!H2620</f>
        <v>BULLISH DIVERGENCE</v>
      </c>
    </row>
    <row r="2621" spans="1:12" ht="13.5" x14ac:dyDescent="0.25">
      <c r="A2621" s="3">
        <f>RSI!A2621</f>
        <v>45824</v>
      </c>
      <c r="B2621" s="2">
        <f>RSI!B2621</f>
        <v>19.7</v>
      </c>
      <c r="C2621" s="2">
        <f>RSI!I2621</f>
        <v>52.968573301003801</v>
      </c>
      <c r="D2621" s="2">
        <f>MACD!E2621</f>
        <v>1.2969378953179955E-2</v>
      </c>
      <c r="E2621" s="2">
        <f>MACD!F2621</f>
        <v>-4.6884474355228252E-2</v>
      </c>
      <c r="F2621" s="2">
        <f>'Moving Avg'!D2621</f>
        <v>19.580000000000002</v>
      </c>
      <c r="G2621" s="2">
        <f>'Moving Avg'!F2621</f>
        <v>19.675000000000001</v>
      </c>
      <c r="H2621" s="2">
        <f>'Moving Avg'!G2621</f>
        <v>19.813600000000001</v>
      </c>
      <c r="I2621" s="2">
        <f>'Moving Avg'!H2621</f>
        <v>19.769563125000033</v>
      </c>
      <c r="J2621" s="5" t="str">
        <f>OBV!F2621</f>
        <v>BULLISH</v>
      </c>
      <c r="K2621" s="5" t="str">
        <f>OBV!G2621</f>
        <v>NEUTRAL</v>
      </c>
      <c r="L2621" s="5" t="str">
        <f>OBV!H2621</f>
        <v>BULLISH DIVERGENCE</v>
      </c>
    </row>
    <row r="2622" spans="1:12" ht="13.5" x14ac:dyDescent="0.25">
      <c r="A2622" s="3">
        <f>RSI!A2622</f>
        <v>45825</v>
      </c>
      <c r="B2622" s="2">
        <f>RSI!B2622</f>
        <v>19.600000000000001</v>
      </c>
      <c r="C2622" s="2">
        <f>RSI!I2622</f>
        <v>46.769597284585267</v>
      </c>
      <c r="D2622" s="2">
        <f>MACD!E2622</f>
        <v>2.9644521336805951E-2</v>
      </c>
      <c r="E2622" s="2">
        <f>MACD!F2622</f>
        <v>-3.1578675216821409E-2</v>
      </c>
      <c r="F2622" s="2">
        <f>'Moving Avg'!D2622</f>
        <v>19.600000000000001</v>
      </c>
      <c r="G2622" s="2">
        <f>'Moving Avg'!F2622</f>
        <v>19.7</v>
      </c>
      <c r="H2622" s="2">
        <f>'Moving Avg'!G2622</f>
        <v>19.8096</v>
      </c>
      <c r="I2622" s="2">
        <f>'Moving Avg'!H2622</f>
        <v>19.766313125000032</v>
      </c>
      <c r="J2622" s="5" t="str">
        <f>OBV!F2622</f>
        <v>BULLISH</v>
      </c>
      <c r="K2622" s="5" t="str">
        <f>OBV!G2622</f>
        <v>NEUTRAL</v>
      </c>
      <c r="L2622" s="5" t="str">
        <f>OBV!H2622</f>
        <v>CONFIRMED BULLISH</v>
      </c>
    </row>
    <row r="2623" spans="1:12" ht="13.5" x14ac:dyDescent="0.25">
      <c r="A2623" s="3">
        <f>RSI!A2623</f>
        <v>45826</v>
      </c>
      <c r="B2623" s="2">
        <f>RSI!B2623</f>
        <v>19.5</v>
      </c>
      <c r="C2623" s="2">
        <f>RSI!I2623</f>
        <v>41.534814781508395</v>
      </c>
      <c r="D2623" s="2">
        <f>MACD!E2623</f>
        <v>5.1488071394217627E-2</v>
      </c>
      <c r="E2623" s="2">
        <f>MACD!F2623</f>
        <v>-1.4965325894613602E-2</v>
      </c>
      <c r="F2623" s="2">
        <f>'Moving Avg'!D2623</f>
        <v>19.600000000000001</v>
      </c>
      <c r="G2623" s="2">
        <f>'Moving Avg'!F2623</f>
        <v>19.6875</v>
      </c>
      <c r="H2623" s="2">
        <f>'Moving Avg'!G2623</f>
        <v>19.803600000000003</v>
      </c>
      <c r="I2623" s="2">
        <f>'Moving Avg'!H2623</f>
        <v>19.762563125000035</v>
      </c>
      <c r="J2623" s="5" t="str">
        <f>OBV!F2623</f>
        <v>BEARISH</v>
      </c>
      <c r="K2623" s="5" t="str">
        <f>OBV!G2623</f>
        <v>WEAK</v>
      </c>
      <c r="L2623" s="5" t="str">
        <f>OBV!H2623</f>
        <v>NEUTRAL</v>
      </c>
    </row>
    <row r="2624" spans="1:12" ht="13.5" x14ac:dyDescent="0.25">
      <c r="A2624" s="3">
        <f>RSI!A2624</f>
        <v>45827</v>
      </c>
      <c r="B2624" s="2">
        <f>RSI!B2624</f>
        <v>19.5</v>
      </c>
      <c r="C2624" s="2">
        <f>RSI!I2624</f>
        <v>41.534814781508395</v>
      </c>
      <c r="D2624" s="2">
        <f>MACD!E2624</f>
        <v>7.0864208089975733E-2</v>
      </c>
      <c r="E2624" s="2">
        <f>MACD!F2624</f>
        <v>2.2005809023042649E-3</v>
      </c>
      <c r="F2624" s="2">
        <f>'Moving Avg'!D2624</f>
        <v>19.600000000000001</v>
      </c>
      <c r="G2624" s="2">
        <f>'Moving Avg'!F2624</f>
        <v>19.675000000000001</v>
      </c>
      <c r="H2624" s="2">
        <f>'Moving Avg'!G2624</f>
        <v>19.797600000000003</v>
      </c>
      <c r="I2624" s="2">
        <f>'Moving Avg'!H2624</f>
        <v>19.758813125000035</v>
      </c>
      <c r="J2624" s="5" t="str">
        <f>OBV!F2624</f>
        <v>BEARISH</v>
      </c>
      <c r="K2624" s="5" t="str">
        <f>OBV!G2624</f>
        <v>WEAK</v>
      </c>
      <c r="L2624" s="5" t="str">
        <f>OBV!H2624</f>
        <v>NEUTRAL</v>
      </c>
    </row>
    <row r="2625" spans="1:12" ht="13.5" x14ac:dyDescent="0.25">
      <c r="A2625" s="3">
        <f>RSI!A2625</f>
        <v>45828</v>
      </c>
      <c r="B2625" s="2">
        <f>RSI!B2625</f>
        <v>19.600000000000001</v>
      </c>
      <c r="C2625" s="2">
        <f>RSI!I2625</f>
        <v>48.25214544744312</v>
      </c>
      <c r="D2625" s="2">
        <f>MACD!E2625</f>
        <v>8.0678968087049441E-2</v>
      </c>
      <c r="E2625" s="2">
        <f>MACD!F2625</f>
        <v>1.7896258339253301E-2</v>
      </c>
      <c r="F2625" s="2">
        <f>'Moving Avg'!D2625</f>
        <v>19.580000000000002</v>
      </c>
      <c r="G2625" s="2">
        <f>'Moving Avg'!F2625</f>
        <v>19.6675</v>
      </c>
      <c r="H2625" s="2">
        <f>'Moving Avg'!G2625</f>
        <v>19.779600000000002</v>
      </c>
      <c r="I2625" s="2">
        <f>'Moving Avg'!H2625</f>
        <v>19.755563125000034</v>
      </c>
      <c r="J2625" s="5" t="str">
        <f>OBV!F2625</f>
        <v>BEARISH</v>
      </c>
      <c r="K2625" s="5" t="str">
        <f>OBV!G2625</f>
        <v>WEAK</v>
      </c>
      <c r="L2625" s="5" t="str">
        <f>OBV!H2625</f>
        <v>CONFIRMED BEARISH</v>
      </c>
    </row>
    <row r="2626" spans="1:12" ht="13.5" x14ac:dyDescent="0.25">
      <c r="A2626" s="3">
        <f>RSI!A2626</f>
        <v>45831</v>
      </c>
      <c r="B2626" s="2">
        <f>RSI!B2626</f>
        <v>19.600000000000001</v>
      </c>
      <c r="C2626" s="2">
        <f>RSI!I2626</f>
        <v>48.252145447443127</v>
      </c>
      <c r="D2626" s="2">
        <f>MACD!E2626</f>
        <v>8.9158578135048572E-2</v>
      </c>
      <c r="E2626" s="2">
        <f>MACD!F2626</f>
        <v>3.2148722298412355E-2</v>
      </c>
      <c r="F2626" s="2">
        <f>'Moving Avg'!D2626</f>
        <v>19.560000000000002</v>
      </c>
      <c r="G2626" s="2">
        <f>'Moving Avg'!F2626</f>
        <v>19.660000000000004</v>
      </c>
      <c r="H2626" s="2">
        <f>'Moving Avg'!G2626</f>
        <v>19.762</v>
      </c>
      <c r="I2626" s="2">
        <f>'Moving Avg'!H2626</f>
        <v>19.752313125000033</v>
      </c>
      <c r="J2626" s="5" t="str">
        <f>OBV!F2626</f>
        <v>BEARISH</v>
      </c>
      <c r="K2626" s="5" t="str">
        <f>OBV!G2626</f>
        <v>WEAK</v>
      </c>
      <c r="L2626" s="5" t="str">
        <f>OBV!H2626</f>
        <v>CONFIRMED BEARISH</v>
      </c>
    </row>
    <row r="2627" spans="1:12" ht="13.5" x14ac:dyDescent="0.25">
      <c r="A2627" s="3">
        <f>RSI!A2627</f>
        <v>45832</v>
      </c>
      <c r="B2627" s="2">
        <f>RSI!B2627</f>
        <v>19.600000000000001</v>
      </c>
      <c r="C2627" s="2">
        <f>RSI!I2627</f>
        <v>48.252145447443127</v>
      </c>
      <c r="D2627" s="2">
        <f>MACD!E2627</f>
        <v>5.8033958336356051E-2</v>
      </c>
      <c r="E2627" s="2">
        <f>MACD!F2627</f>
        <v>3.7325769506001097E-2</v>
      </c>
      <c r="F2627" s="2">
        <f>'Moving Avg'!D2627</f>
        <v>19.560000000000002</v>
      </c>
      <c r="G2627" s="2">
        <f>'Moving Avg'!F2627</f>
        <v>19.652500000000003</v>
      </c>
      <c r="H2627" s="2">
        <f>'Moving Avg'!G2627</f>
        <v>19.744399999999999</v>
      </c>
      <c r="I2627" s="2">
        <f>'Moving Avg'!H2627</f>
        <v>19.749063125000031</v>
      </c>
      <c r="J2627" s="5" t="str">
        <f>OBV!F2627</f>
        <v>BULLISH</v>
      </c>
      <c r="K2627" s="5" t="str">
        <f>OBV!G2627</f>
        <v>NEUTRAL</v>
      </c>
      <c r="L2627" s="5" t="str">
        <f>OBV!H2627</f>
        <v>NEUTRAL</v>
      </c>
    </row>
    <row r="2628" spans="1:12" ht="13.5" x14ac:dyDescent="0.25">
      <c r="A2628" s="3">
        <f>RSI!A2628</f>
        <v>45833</v>
      </c>
      <c r="B2628" s="2">
        <f>RSI!B2628</f>
        <v>19.600000000000001</v>
      </c>
      <c r="C2628" s="2">
        <f>RSI!I2628</f>
        <v>48.25214544744312</v>
      </c>
      <c r="D2628" s="2">
        <f>MACD!E2628</f>
        <v>3.1847615664030826E-2</v>
      </c>
      <c r="E2628" s="2">
        <f>MACD!F2628</f>
        <v>3.6230138737607047E-2</v>
      </c>
      <c r="F2628" s="2">
        <f>'Moving Avg'!D2628</f>
        <v>19.580000000000002</v>
      </c>
      <c r="G2628" s="2">
        <f>'Moving Avg'!F2628</f>
        <v>19.645000000000003</v>
      </c>
      <c r="H2628" s="2">
        <f>'Moving Avg'!G2628</f>
        <v>19.728400000000004</v>
      </c>
      <c r="I2628" s="2">
        <f>'Moving Avg'!H2628</f>
        <v>19.74581312500003</v>
      </c>
      <c r="J2628" s="5" t="str">
        <f>OBV!F2628</f>
        <v>BULLISH</v>
      </c>
      <c r="K2628" s="5" t="str">
        <f>OBV!G2628</f>
        <v>STRONG</v>
      </c>
      <c r="L2628" s="5" t="str">
        <f>OBV!H2628</f>
        <v>CONFIRMED BULLISH</v>
      </c>
    </row>
    <row r="2629" spans="1:12" ht="13.5" x14ac:dyDescent="0.25">
      <c r="A2629" s="3">
        <f>RSI!A2629</f>
        <v>45835</v>
      </c>
      <c r="B2629" s="2">
        <f>RSI!B2629</f>
        <v>19.5</v>
      </c>
      <c r="C2629" s="2">
        <f>RSI!I2629</f>
        <v>41.793430063990662</v>
      </c>
      <c r="D2629" s="2">
        <f>MACD!E2629</f>
        <v>1.7236120799228871E-2</v>
      </c>
      <c r="E2629" s="2">
        <f>MACD!F2629</f>
        <v>3.2431335149931413E-2</v>
      </c>
      <c r="F2629" s="2">
        <f>'Moving Avg'!D2629</f>
        <v>19.580000000000002</v>
      </c>
      <c r="G2629" s="2">
        <f>'Moving Avg'!F2629</f>
        <v>19.632500000000004</v>
      </c>
      <c r="H2629" s="2">
        <f>'Moving Avg'!G2629</f>
        <v>19.710400000000003</v>
      </c>
      <c r="I2629" s="2">
        <f>'Moving Avg'!H2629</f>
        <v>19.74206312500003</v>
      </c>
      <c r="J2629" s="5" t="str">
        <f>OBV!F2629</f>
        <v>BULLISH</v>
      </c>
      <c r="K2629" s="5" t="str">
        <f>OBV!G2629</f>
        <v>NEUTRAL</v>
      </c>
      <c r="L2629" s="5" t="str">
        <f>OBV!H2629</f>
        <v>NEUTRAL</v>
      </c>
    </row>
    <row r="2630" spans="1:12" ht="13.5" x14ac:dyDescent="0.25">
      <c r="A2630" s="3">
        <f>RSI!A2630</f>
        <v>45838</v>
      </c>
      <c r="B2630" s="2">
        <f>RSI!B2630</f>
        <v>19.600000000000001</v>
      </c>
      <c r="C2630" s="2">
        <f>RSI!I2630</f>
        <v>49.126795048344576</v>
      </c>
      <c r="D2630" s="2">
        <f>MACD!E2630</f>
        <v>2.8953768745047626E-2</v>
      </c>
      <c r="E2630" s="2">
        <f>MACD!F2630</f>
        <v>3.1735821868954656E-2</v>
      </c>
      <c r="F2630" s="2">
        <f>'Moving Avg'!D2630</f>
        <v>19.580000000000002</v>
      </c>
      <c r="G2630" s="2">
        <f>'Moving Avg'!F2630</f>
        <v>19.625000000000007</v>
      </c>
      <c r="H2630" s="2">
        <f>'Moving Avg'!G2630</f>
        <v>19.694400000000005</v>
      </c>
      <c r="I2630" s="2">
        <f>'Moving Avg'!H2630</f>
        <v>19.738813125000028</v>
      </c>
      <c r="J2630" s="5" t="str">
        <f>OBV!F2630</f>
        <v>BULLISH</v>
      </c>
      <c r="K2630" s="5" t="str">
        <f>OBV!G2630</f>
        <v>NEUTRAL</v>
      </c>
      <c r="L2630" s="5" t="str">
        <f>OBV!H2630</f>
        <v>NEUTRAL</v>
      </c>
    </row>
    <row r="2631" spans="1:12" ht="13.5" x14ac:dyDescent="0.25">
      <c r="A2631" s="3">
        <f>RSI!A2631</f>
        <v>45839</v>
      </c>
      <c r="B2631" s="2">
        <f>RSI!B2631</f>
        <v>19.2</v>
      </c>
      <c r="C2631" s="2">
        <f>RSI!I2631</f>
        <v>31.844268185406733</v>
      </c>
      <c r="D2631" s="2">
        <f>MACD!E2631</f>
        <v>6.8573535440545896E-2</v>
      </c>
      <c r="E2631" s="2">
        <f>MACD!F2631</f>
        <v>3.9103364583272904E-2</v>
      </c>
      <c r="F2631" s="2">
        <f>'Moving Avg'!D2631</f>
        <v>19.500000000000004</v>
      </c>
      <c r="G2631" s="2">
        <f>'Moving Avg'!F2631</f>
        <v>19.597500000000004</v>
      </c>
      <c r="H2631" s="2">
        <f>'Moving Avg'!G2631</f>
        <v>19.670400000000008</v>
      </c>
      <c r="I2631" s="2">
        <f>'Moving Avg'!H2631</f>
        <v>19.733563125000028</v>
      </c>
      <c r="J2631" s="5" t="str">
        <f>OBV!F2631</f>
        <v>BEARISH</v>
      </c>
      <c r="K2631" s="5" t="str">
        <f>OBV!G2631</f>
        <v>WEAK</v>
      </c>
      <c r="L2631" s="5" t="str">
        <f>OBV!H2631</f>
        <v>CONFIRMED BEARISH</v>
      </c>
    </row>
    <row r="2632" spans="1:12" ht="13.5" x14ac:dyDescent="0.25">
      <c r="A2632" s="3">
        <f>RSI!A2632</f>
        <v>45840</v>
      </c>
      <c r="B2632" s="2">
        <f>RSI!B2632</f>
        <v>19.2</v>
      </c>
      <c r="C2632" s="2">
        <f>RSI!I2632</f>
        <v>31.844268185406733</v>
      </c>
      <c r="D2632" s="2">
        <f>MACD!E2632</f>
        <v>8.9146588715475872E-2</v>
      </c>
      <c r="E2632" s="2">
        <f>MACD!F2632</f>
        <v>4.9112009409713497E-2</v>
      </c>
      <c r="F2632" s="2">
        <f>'Moving Avg'!D2632</f>
        <v>19.420000000000002</v>
      </c>
      <c r="G2632" s="2">
        <f>'Moving Avg'!F2632</f>
        <v>19.57</v>
      </c>
      <c r="H2632" s="2">
        <f>'Moving Avg'!G2632</f>
        <v>19.646400000000007</v>
      </c>
      <c r="I2632" s="2">
        <f>'Moving Avg'!H2632</f>
        <v>19.728313125000028</v>
      </c>
      <c r="J2632" s="5" t="str">
        <f>OBV!F2632</f>
        <v>BEARISH</v>
      </c>
      <c r="K2632" s="5" t="str">
        <f>OBV!G2632</f>
        <v>WEAK</v>
      </c>
      <c r="L2632" s="5" t="str">
        <f>OBV!H2632</f>
        <v>CONFIRMED BEARISH</v>
      </c>
    </row>
    <row r="2633" spans="1:12" ht="13.5" x14ac:dyDescent="0.25">
      <c r="A2633" s="3">
        <f>RSI!A2633</f>
        <v>45841</v>
      </c>
      <c r="B2633" s="2">
        <f>RSI!B2633</f>
        <v>19.2</v>
      </c>
      <c r="C2633" s="2">
        <f>RSI!I2633</f>
        <v>31.844268185406733</v>
      </c>
      <c r="D2633" s="2">
        <f>MACD!E2633</f>
        <v>9.3422951381409547E-2</v>
      </c>
      <c r="E2633" s="2">
        <f>MACD!F2633</f>
        <v>5.7974197804052718E-2</v>
      </c>
      <c r="F2633" s="2">
        <f>'Moving Avg'!D2633</f>
        <v>19.34</v>
      </c>
      <c r="G2633" s="2">
        <f>'Moving Avg'!F2633</f>
        <v>19.542499999999997</v>
      </c>
      <c r="H2633" s="2">
        <f>'Moving Avg'!G2633</f>
        <v>19.622400000000006</v>
      </c>
      <c r="I2633" s="2">
        <f>'Moving Avg'!H2633</f>
        <v>19.723063125000024</v>
      </c>
      <c r="J2633" s="5" t="str">
        <f>OBV!F2633</f>
        <v>BEARISH</v>
      </c>
      <c r="K2633" s="5" t="str">
        <f>OBV!G2633</f>
        <v>WEAK</v>
      </c>
      <c r="L2633" s="5" t="str">
        <f>OBV!H2633</f>
        <v>CONFIRMED BEARISH</v>
      </c>
    </row>
    <row r="2634" spans="1:12" ht="13.5" x14ac:dyDescent="0.25">
      <c r="A2634" s="3">
        <f>RSI!A2634</f>
        <v>45842</v>
      </c>
      <c r="B2634" s="2">
        <f>RSI!B2634</f>
        <v>19.2</v>
      </c>
      <c r="C2634" s="2">
        <f>RSI!I2634</f>
        <v>31.844268185406733</v>
      </c>
      <c r="D2634" s="2">
        <f>MACD!E2634</f>
        <v>9.9127532371742433E-2</v>
      </c>
      <c r="E2634" s="2">
        <f>MACD!F2634</f>
        <v>6.620486471759067E-2</v>
      </c>
      <c r="F2634" s="2">
        <f>'Moving Avg'!D2634</f>
        <v>19.28</v>
      </c>
      <c r="G2634" s="2">
        <f>'Moving Avg'!F2634</f>
        <v>19.514999999999997</v>
      </c>
      <c r="H2634" s="2">
        <f>'Moving Avg'!G2634</f>
        <v>19.606400000000008</v>
      </c>
      <c r="I2634" s="2">
        <f>'Moving Avg'!H2634</f>
        <v>19.717813125000024</v>
      </c>
      <c r="J2634" s="5" t="str">
        <f>OBV!F2634</f>
        <v>BULLISH</v>
      </c>
      <c r="K2634" s="5" t="str">
        <f>OBV!G2634</f>
        <v>NEUTRAL</v>
      </c>
      <c r="L2634" s="5" t="str">
        <f>OBV!H2634</f>
        <v>BULLISH DIVERGENCE</v>
      </c>
    </row>
    <row r="2635" spans="1:12" ht="13.5" x14ac:dyDescent="0.25">
      <c r="A2635" s="3">
        <f>RSI!A2635</f>
        <v>45845</v>
      </c>
      <c r="B2635" s="2">
        <f>RSI!B2635</f>
        <v>19.2</v>
      </c>
      <c r="C2635" s="2">
        <f>RSI!I2635</f>
        <v>31.844268185406733</v>
      </c>
      <c r="D2635" s="2">
        <f>MACD!E2635</f>
        <v>0.12127069374739818</v>
      </c>
      <c r="E2635" s="2">
        <f>MACD!F2635</f>
        <v>7.7218030523552181E-2</v>
      </c>
      <c r="F2635" s="2">
        <f>'Moving Avg'!D2635</f>
        <v>19.2</v>
      </c>
      <c r="G2635" s="2">
        <f>'Moving Avg'!F2635</f>
        <v>19.487499999999997</v>
      </c>
      <c r="H2635" s="2">
        <f>'Moving Avg'!G2635</f>
        <v>19.59040000000001</v>
      </c>
      <c r="I2635" s="2">
        <f>'Moving Avg'!H2635</f>
        <v>19.710688125000022</v>
      </c>
      <c r="J2635" s="5" t="str">
        <f>OBV!F2635</f>
        <v>BEARISH</v>
      </c>
      <c r="K2635" s="5" t="str">
        <f>OBV!G2635</f>
        <v>WEAK</v>
      </c>
      <c r="L2635" s="5" t="str">
        <f>OBV!H2635</f>
        <v>CONFIRMED BEARISH</v>
      </c>
    </row>
    <row r="2636" spans="1:12" ht="13.5" x14ac:dyDescent="0.25">
      <c r="A2636" s="3">
        <f>RSI!A2636</f>
        <v>45846</v>
      </c>
      <c r="B2636" s="2">
        <f>RSI!B2636</f>
        <v>19.2</v>
      </c>
      <c r="C2636" s="2">
        <f>RSI!I2636</f>
        <v>31.844268185406733</v>
      </c>
      <c r="D2636" s="2">
        <f>MACD!E2636</f>
        <v>0.14179572680527741</v>
      </c>
      <c r="E2636" s="2">
        <f>MACD!F2636</f>
        <v>9.0133569779897227E-2</v>
      </c>
      <c r="F2636" s="2">
        <f>'Moving Avg'!D2636</f>
        <v>19.2</v>
      </c>
      <c r="G2636" s="2">
        <f>'Moving Avg'!F2636</f>
        <v>19.459999999999997</v>
      </c>
      <c r="H2636" s="2">
        <f>'Moving Avg'!G2636</f>
        <v>19.575400000000009</v>
      </c>
      <c r="I2636" s="2">
        <f>'Moving Avg'!H2636</f>
        <v>19.70356312500002</v>
      </c>
      <c r="J2636" s="5" t="str">
        <f>OBV!F2636</f>
        <v>NEUTRAL</v>
      </c>
      <c r="K2636" s="5" t="str">
        <f>OBV!G2636</f>
        <v>NEUTRAL</v>
      </c>
      <c r="L2636" s="5" t="str">
        <f>OBV!H2636</f>
        <v>NEUTRAL</v>
      </c>
    </row>
    <row r="2637" spans="1:12" ht="13.5" x14ac:dyDescent="0.25">
      <c r="A2637" s="3">
        <f>RSI!A2637</f>
        <v>45847</v>
      </c>
      <c r="B2637" s="2">
        <f>RSI!B2637</f>
        <v>19.2</v>
      </c>
      <c r="C2637" s="2">
        <f>RSI!I2637</f>
        <v>31.844268185406733</v>
      </c>
      <c r="D2637" s="2">
        <f>MACD!E2637</f>
        <v>0.16081909200099176</v>
      </c>
      <c r="E2637" s="2">
        <f>MACD!F2637</f>
        <v>0.10427067422411612</v>
      </c>
      <c r="F2637" s="2">
        <f>'Moving Avg'!D2637</f>
        <v>19.2</v>
      </c>
      <c r="G2637" s="2">
        <f>'Moving Avg'!F2637</f>
        <v>19.444999999999997</v>
      </c>
      <c r="H2637" s="2">
        <f>'Moving Avg'!G2637</f>
        <v>19.560400000000012</v>
      </c>
      <c r="I2637" s="2">
        <f>'Moving Avg'!H2637</f>
        <v>19.69409312500002</v>
      </c>
      <c r="J2637" s="5" t="str">
        <f>OBV!F2637</f>
        <v>NEUTRAL</v>
      </c>
      <c r="K2637" s="5" t="str">
        <f>OBV!G2637</f>
        <v>NEUTRAL</v>
      </c>
      <c r="L2637" s="5" t="str">
        <f>OBV!H2637</f>
        <v>NEUTRAL</v>
      </c>
    </row>
    <row r="2638" spans="1:12" ht="13.5" x14ac:dyDescent="0.25">
      <c r="A2638" s="3">
        <f>RSI!A2638</f>
        <v>45848</v>
      </c>
      <c r="B2638" s="2">
        <f>RSI!B2638</f>
        <v>18.5</v>
      </c>
      <c r="C2638" s="2">
        <f>RSI!I2638</f>
        <v>15.654166265962616</v>
      </c>
      <c r="D2638" s="2">
        <f>MACD!E2638</f>
        <v>0.23030099815716554</v>
      </c>
      <c r="E2638" s="2">
        <f>MACD!F2638</f>
        <v>0.12947673901072601</v>
      </c>
      <c r="F2638" s="2">
        <f>'Moving Avg'!D2638</f>
        <v>19.059999999999999</v>
      </c>
      <c r="G2638" s="2">
        <f>'Moving Avg'!F2638</f>
        <v>19.394999999999996</v>
      </c>
      <c r="H2638" s="2">
        <f>'Moving Avg'!G2638</f>
        <v>19.531400000000012</v>
      </c>
      <c r="I2638" s="2">
        <f>'Moving Avg'!H2638</f>
        <v>19.68112312500002</v>
      </c>
      <c r="J2638" s="5" t="str">
        <f>OBV!F2638</f>
        <v>BEARISH</v>
      </c>
      <c r="K2638" s="5" t="str">
        <f>OBV!G2638</f>
        <v>WEAK</v>
      </c>
      <c r="L2638" s="5" t="str">
        <f>OBV!H2638</f>
        <v>CONFIRMED BEARISH</v>
      </c>
    </row>
    <row r="2639" spans="1:12" ht="13.5" x14ac:dyDescent="0.25">
      <c r="A2639" s="3">
        <f>RSI!A2639</f>
        <v>45849</v>
      </c>
      <c r="B2639" s="2">
        <f>RSI!B2639</f>
        <v>19</v>
      </c>
      <c r="C2639" s="2">
        <f>RSI!I2639</f>
        <v>39.367021910256874</v>
      </c>
      <c r="D2639" s="2">
        <f>MACD!E2639</f>
        <v>0.24222783633470968</v>
      </c>
      <c r="E2639" s="2">
        <f>MACD!F2639</f>
        <v>0.15202695847552275</v>
      </c>
      <c r="F2639" s="2">
        <f>'Moving Avg'!D2639</f>
        <v>19.02</v>
      </c>
      <c r="G2639" s="2">
        <f>'Moving Avg'!F2639</f>
        <v>19.369999999999997</v>
      </c>
      <c r="H2639" s="2">
        <f>'Moving Avg'!G2639</f>
        <v>19.51240000000001</v>
      </c>
      <c r="I2639" s="2">
        <f>'Moving Avg'!H2639</f>
        <v>19.670653125000019</v>
      </c>
      <c r="J2639" s="5" t="str">
        <f>OBV!F2639</f>
        <v>BULLISH</v>
      </c>
      <c r="K2639" s="5" t="str">
        <f>OBV!G2639</f>
        <v>NEUTRAL</v>
      </c>
      <c r="L2639" s="5" t="str">
        <f>OBV!H2639</f>
        <v>BULLISH DIVERGENCE</v>
      </c>
    </row>
    <row r="2640" spans="1:12" ht="13.5" x14ac:dyDescent="0.25">
      <c r="A2640" s="3">
        <f>RSI!A2640</f>
        <v>45852</v>
      </c>
      <c r="B2640" s="2">
        <f>RSI!B2640</f>
        <v>19</v>
      </c>
      <c r="C2640" s="2">
        <f>RSI!I2640</f>
        <v>39.367021910256874</v>
      </c>
      <c r="D2640" s="2">
        <f>MACD!E2640</f>
        <v>0.26989441511957324</v>
      </c>
      <c r="E2640" s="2">
        <f>MACD!F2640</f>
        <v>0.17560044980433287</v>
      </c>
      <c r="F2640" s="2">
        <f>'Moving Avg'!D2640</f>
        <v>18.98</v>
      </c>
      <c r="G2640" s="2">
        <f>'Moving Avg'!F2640</f>
        <v>19.334999999999997</v>
      </c>
      <c r="H2640" s="2">
        <f>'Moving Avg'!G2640</f>
        <v>19.494400000000013</v>
      </c>
      <c r="I2640" s="2">
        <f>'Moving Avg'!H2640</f>
        <v>19.660183125000017</v>
      </c>
      <c r="J2640" s="5" t="str">
        <f>OBV!F2640</f>
        <v>BULLISH</v>
      </c>
      <c r="K2640" s="5" t="str">
        <f>OBV!G2640</f>
        <v>NEUTRAL</v>
      </c>
      <c r="L2640" s="5" t="str">
        <f>OBV!H2640</f>
        <v>BULLISH DIVERGENCE</v>
      </c>
    </row>
    <row r="2641" spans="1:12" ht="13.5" x14ac:dyDescent="0.25">
      <c r="A2641" s="3">
        <f>RSI!A2641</f>
        <v>45853</v>
      </c>
      <c r="B2641" s="2">
        <f>RSI!B2641</f>
        <v>19.2</v>
      </c>
      <c r="C2641" s="2">
        <f>RSI!I2641</f>
        <v>46.362510073273505</v>
      </c>
      <c r="D2641" s="2">
        <f>MACD!E2641</f>
        <v>0.21897912026304667</v>
      </c>
      <c r="E2641" s="2">
        <f>MACD!F2641</f>
        <v>0.18427618389607564</v>
      </c>
      <c r="F2641" s="2">
        <f>'Moving Avg'!D2641</f>
        <v>18.98</v>
      </c>
      <c r="G2641" s="2">
        <f>'Moving Avg'!F2641</f>
        <v>19.309999999999995</v>
      </c>
      <c r="H2641" s="2">
        <f>'Moving Avg'!G2641</f>
        <v>19.48040000000001</v>
      </c>
      <c r="I2641" s="2">
        <f>'Moving Avg'!H2641</f>
        <v>19.645978125000017</v>
      </c>
      <c r="J2641" s="5" t="str">
        <f>OBV!F2641</f>
        <v>BULLISH</v>
      </c>
      <c r="K2641" s="5" t="str">
        <f>OBV!G2641</f>
        <v>STRONG</v>
      </c>
      <c r="L2641" s="5" t="str">
        <f>OBV!H2641</f>
        <v>NEUTRAL</v>
      </c>
    </row>
    <row r="2642" spans="1:12" ht="13.5" x14ac:dyDescent="0.25">
      <c r="A2642" s="3">
        <f>RSI!A2642</f>
        <v>45854</v>
      </c>
      <c r="B2642" s="2">
        <f>RSI!B2642</f>
        <v>19.2</v>
      </c>
      <c r="C2642" s="2">
        <f>RSI!I2642</f>
        <v>46.362510073273505</v>
      </c>
      <c r="D2642" s="2">
        <f>MACD!E2642</f>
        <v>0.17659273118442442</v>
      </c>
      <c r="E2642" s="2">
        <f>MACD!F2642</f>
        <v>0.1827394933537454</v>
      </c>
      <c r="F2642" s="2">
        <f>'Moving Avg'!D2642</f>
        <v>18.98</v>
      </c>
      <c r="G2642" s="2">
        <f>'Moving Avg'!F2642</f>
        <v>19.289999999999996</v>
      </c>
      <c r="H2642" s="2">
        <f>'Moving Avg'!G2642</f>
        <v>19.466400000000011</v>
      </c>
      <c r="I2642" s="2">
        <f>'Moving Avg'!H2642</f>
        <v>19.626853125000014</v>
      </c>
      <c r="J2642" s="5" t="str">
        <f>OBV!F2642</f>
        <v>BULLISH</v>
      </c>
      <c r="K2642" s="5" t="str">
        <f>OBV!G2642</f>
        <v>STRONG</v>
      </c>
      <c r="L2642" s="5" t="str">
        <f>OBV!H2642</f>
        <v>NEUTRAL</v>
      </c>
    </row>
    <row r="2643" spans="1:12" ht="13.5" x14ac:dyDescent="0.25">
      <c r="A2643" s="3">
        <f>RSI!A2643</f>
        <v>45855</v>
      </c>
      <c r="B2643" s="2">
        <f>RSI!B2643</f>
        <v>19.2</v>
      </c>
      <c r="C2643" s="2">
        <f>RSI!I2643</f>
        <v>46.362510073273505</v>
      </c>
      <c r="D2643" s="2">
        <f>MACD!E2643</f>
        <v>0.14137156901531256</v>
      </c>
      <c r="E2643" s="2">
        <f>MACD!F2643</f>
        <v>0.17446590848605886</v>
      </c>
      <c r="F2643" s="2">
        <f>'Moving Avg'!D2643</f>
        <v>19.12</v>
      </c>
      <c r="G2643" s="2">
        <f>'Moving Avg'!F2643</f>
        <v>19.274999999999995</v>
      </c>
      <c r="H2643" s="2">
        <f>'Moving Avg'!G2643</f>
        <v>19.452400000000015</v>
      </c>
      <c r="I2643" s="2">
        <f>'Moving Avg'!H2643</f>
        <v>19.607728125000012</v>
      </c>
      <c r="J2643" s="5" t="str">
        <f>OBV!F2643</f>
        <v>BULLISH</v>
      </c>
      <c r="K2643" s="5" t="str">
        <f>OBV!G2643</f>
        <v>STRONG</v>
      </c>
      <c r="L2643" s="5" t="str">
        <f>OBV!H2643</f>
        <v>CONFIRMED BULLISH</v>
      </c>
    </row>
    <row r="2644" spans="1:12" ht="13.5" x14ac:dyDescent="0.25">
      <c r="A2644" s="3">
        <f>RSI!A2644</f>
        <v>45856</v>
      </c>
      <c r="B2644" s="2">
        <f>RSI!B2644</f>
        <v>19.2</v>
      </c>
      <c r="C2644" s="2">
        <f>RSI!I2644</f>
        <v>46.362510073273505</v>
      </c>
      <c r="D2644" s="2">
        <f>MACD!E2644</f>
        <v>0.11216556937836586</v>
      </c>
      <c r="E2644" s="2">
        <f>MACD!F2644</f>
        <v>0.16200584066452028</v>
      </c>
      <c r="F2644" s="2">
        <f>'Moving Avg'!D2644</f>
        <v>19.160000000000004</v>
      </c>
      <c r="G2644" s="2">
        <f>'Moving Avg'!F2644</f>
        <v>19.259999999999994</v>
      </c>
      <c r="H2644" s="2">
        <f>'Moving Avg'!G2644</f>
        <v>19.438400000000012</v>
      </c>
      <c r="I2644" s="2">
        <f>'Moving Avg'!H2644</f>
        <v>19.588603125000013</v>
      </c>
      <c r="J2644" s="5" t="str">
        <f>OBV!F2644</f>
        <v>BULLISH</v>
      </c>
      <c r="K2644" s="5" t="str">
        <f>OBV!G2644</f>
        <v>STRONG</v>
      </c>
      <c r="L2644" s="5" t="str">
        <f>OBV!H2644</f>
        <v>CONFIRMED BULLISH</v>
      </c>
    </row>
    <row r="2645" spans="1:12" ht="13.5" x14ac:dyDescent="0.25">
      <c r="A2645" s="3">
        <f>RSI!A2645</f>
        <v>45859</v>
      </c>
      <c r="B2645" s="2">
        <f>RSI!B2645</f>
        <v>19.2</v>
      </c>
      <c r="C2645" s="2">
        <f>RSI!I2645</f>
        <v>46.362510073273505</v>
      </c>
      <c r="D2645" s="2">
        <f>MACD!E2645</f>
        <v>8.8005135823742364E-2</v>
      </c>
      <c r="E2645" s="2">
        <f>MACD!F2645</f>
        <v>0.14720569969636471</v>
      </c>
      <c r="F2645" s="2">
        <f>'Moving Avg'!D2645</f>
        <v>19.2</v>
      </c>
      <c r="G2645" s="2">
        <f>'Moving Avg'!F2645</f>
        <v>19.239999999999995</v>
      </c>
      <c r="H2645" s="2">
        <f>'Moving Avg'!G2645</f>
        <v>19.426400000000012</v>
      </c>
      <c r="I2645" s="2">
        <f>'Moving Avg'!H2645</f>
        <v>19.56947812500001</v>
      </c>
      <c r="J2645" s="5" t="str">
        <f>OBV!F2645</f>
        <v>BULLISH</v>
      </c>
      <c r="K2645" s="5" t="str">
        <f>OBV!G2645</f>
        <v>STRONG</v>
      </c>
      <c r="L2645" s="5" t="str">
        <f>OBV!H2645</f>
        <v>CONFIRMED BULLISH</v>
      </c>
    </row>
    <row r="2646" spans="1:12" ht="13.5" x14ac:dyDescent="0.25">
      <c r="A2646" s="3">
        <f>RSI!A2646</f>
        <v>45860</v>
      </c>
      <c r="B2646" s="2">
        <f>RSI!B2646</f>
        <v>19.2</v>
      </c>
      <c r="C2646" s="2">
        <f>RSI!I2646</f>
        <v>46.362510073273505</v>
      </c>
      <c r="D2646" s="2">
        <f>MACD!E2646</f>
        <v>6.8073113684661735E-2</v>
      </c>
      <c r="E2646" s="2">
        <f>MACD!F2646</f>
        <v>0.13137918249402411</v>
      </c>
      <c r="F2646" s="2">
        <f>'Moving Avg'!D2646</f>
        <v>19.2</v>
      </c>
      <c r="G2646" s="2">
        <f>'Moving Avg'!F2646</f>
        <v>19.219999999999992</v>
      </c>
      <c r="H2646" s="2">
        <f>'Moving Avg'!G2646</f>
        <v>19.428400000000014</v>
      </c>
      <c r="I2646" s="2">
        <f>'Moving Avg'!H2646</f>
        <v>19.550353125000008</v>
      </c>
      <c r="J2646" s="5" t="str">
        <f>OBV!F2646</f>
        <v>NEUTRAL</v>
      </c>
      <c r="K2646" s="5" t="str">
        <f>OBV!G2646</f>
        <v>NEUTRAL</v>
      </c>
      <c r="L2646" s="5" t="str">
        <f>OBV!H2646</f>
        <v>NEUTRAL</v>
      </c>
    </row>
  </sheetData>
  <conditionalFormatting sqref="J1:J1048576">
    <cfRule type="containsText" dxfId="19" priority="1" operator="containsText" text="bearish">
      <formula>NOT(ISERROR(SEARCH("bearish",J1)))</formula>
    </cfRule>
    <cfRule type="containsText" dxfId="18" priority="2" operator="containsText" text="bullish">
      <formula>NOT(ISERROR(SEARCH("bullish",J1)))</formula>
    </cfRule>
    <cfRule type="containsText" dxfId="17" priority="7" stopIfTrue="1" operator="containsText" text="Bullish">
      <formula>NOT(ISERROR(SEARCH("Bullish",J1)))</formula>
    </cfRule>
  </conditionalFormatting>
  <conditionalFormatting sqref="K1:K1048576">
    <cfRule type="containsText" dxfId="16" priority="5" stopIfTrue="1" operator="containsText" text="strong">
      <formula>NOT(ISERROR(SEARCH("strong",K1)))</formula>
    </cfRule>
    <cfRule type="containsText" dxfId="15" priority="6" stopIfTrue="1" operator="containsText" text="weak">
      <formula>NOT(ISERROR(SEARCH("weak",K1)))</formula>
    </cfRule>
  </conditionalFormatting>
  <conditionalFormatting sqref="L1:L1048576">
    <cfRule type="containsText" dxfId="14" priority="3" stopIfTrue="1" operator="containsText" text="confirmed bullish">
      <formula>NOT(ISERROR(SEARCH("confirmed bullish",L1)))</formula>
    </cfRule>
    <cfRule type="containsText" dxfId="13" priority="4" stopIfTrue="1" operator="containsText" text="confirmed bearish">
      <formula>NOT(ISERROR(SEARCH("confirmed bearish",L1)))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E3277-F0A4-4354-AD6D-14ACC325CAE4}">
  <dimension ref="A1:V2646"/>
  <sheetViews>
    <sheetView topLeftCell="A2634" workbookViewId="0">
      <selection activeCell="A2647" sqref="A2647:XFD2706"/>
    </sheetView>
  </sheetViews>
  <sheetFormatPr defaultRowHeight="12.5" x14ac:dyDescent="0.25"/>
  <cols>
    <col min="1" max="1" width="20.1796875" customWidth="1"/>
    <col min="2" max="2" width="17.08984375" customWidth="1"/>
    <col min="3" max="3" width="17" customWidth="1"/>
    <col min="4" max="4" width="15.1796875" customWidth="1"/>
    <col min="5" max="5" width="13.81640625" customWidth="1"/>
    <col min="6" max="6" width="11.453125" customWidth="1"/>
    <col min="7" max="7" width="11.36328125" customWidth="1"/>
    <col min="10" max="10" width="19.453125" customWidth="1"/>
    <col min="11" max="11" width="14.81640625" customWidth="1"/>
    <col min="12" max="12" width="22.6328125" customWidth="1"/>
    <col min="13" max="13" width="17.6328125" customWidth="1"/>
    <col min="14" max="14" width="15.6328125" customWidth="1"/>
    <col min="15" max="15" width="14.08984375" customWidth="1"/>
    <col min="16" max="16" width="16.54296875" customWidth="1"/>
    <col min="17" max="17" width="18.1796875" customWidth="1"/>
    <col min="18" max="18" width="16" customWidth="1"/>
    <col min="19" max="19" width="19" customWidth="1"/>
    <col min="20" max="20" width="18" customWidth="1"/>
    <col min="21" max="21" width="17.6328125" customWidth="1"/>
    <col min="22" max="22" width="16.54296875" customWidth="1"/>
  </cols>
  <sheetData>
    <row r="1" spans="1:22" ht="36" x14ac:dyDescent="0.25">
      <c r="A1" s="1" t="str">
        <f>RSI!A1</f>
        <v>Date</v>
      </c>
      <c r="B1" s="1" t="str">
        <f>RSI!B1</f>
        <v>Cours Ajusté</v>
      </c>
      <c r="C1" s="1" t="str">
        <f>RSI!I1</f>
        <v>14-Day RSI</v>
      </c>
      <c r="D1" s="1" t="str">
        <f>MACD!E1</f>
        <v>MACD Line</v>
      </c>
      <c r="E1" s="1" t="str">
        <f>MACD!F1</f>
        <v>Signal Line</v>
      </c>
      <c r="F1" s="1" t="str">
        <f>'Moving Avg'!D1</f>
        <v>Simple Moving Avg (5)</v>
      </c>
      <c r="G1" s="1" t="str">
        <f>'Moving Avg'!F1</f>
        <v>Simple Moving Avg (20)</v>
      </c>
      <c r="H1" s="1" t="str">
        <f>'Moving Avg'!G1</f>
        <v>Simple Moving Avg (50)</v>
      </c>
      <c r="I1" s="1" t="str">
        <f>'Moving Avg'!H1</f>
        <v>Simple Moving Avg (200)</v>
      </c>
      <c r="J1" s="1" t="str">
        <f>OBV!F1</f>
        <v>OBV Trend Signal</v>
      </c>
      <c r="K1" s="1" t="str">
        <f>OBV!G1</f>
        <v>OBV Strength</v>
      </c>
      <c r="L1" s="1" t="str">
        <f>OBV!H1</f>
        <v>Price-OBV Alignment</v>
      </c>
      <c r="M1" s="6" t="s">
        <v>43</v>
      </c>
      <c r="N1" s="6" t="s">
        <v>44</v>
      </c>
      <c r="O1" s="6" t="s">
        <v>45</v>
      </c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51</v>
      </c>
      <c r="V1" s="6" t="s">
        <v>52</v>
      </c>
    </row>
    <row r="2" spans="1:22" ht="13.5" x14ac:dyDescent="0.25">
      <c r="A2" s="3">
        <f>RSI!A2</f>
        <v>42006</v>
      </c>
      <c r="B2" s="2">
        <f>RSI!B2</f>
        <v>16.489999999999998</v>
      </c>
      <c r="C2" s="2">
        <f>RSI!I2</f>
        <v>0</v>
      </c>
      <c r="D2" s="2">
        <f>MACD!E2</f>
        <v>0</v>
      </c>
      <c r="E2" s="2">
        <f>MACD!F2</f>
        <v>0</v>
      </c>
      <c r="F2" s="2">
        <f>'Moving Avg'!D2</f>
        <v>0</v>
      </c>
      <c r="G2" s="2">
        <f>'Moving Avg'!F2</f>
        <v>0</v>
      </c>
      <c r="H2" s="2">
        <f>'Moving Avg'!G2</f>
        <v>0</v>
      </c>
      <c r="I2" s="2">
        <f>'Moving Avg'!H2</f>
        <v>0</v>
      </c>
      <c r="J2" s="5">
        <f>OBV!F2</f>
        <v>0</v>
      </c>
      <c r="K2" s="5">
        <f>OBV!G2</f>
        <v>0</v>
      </c>
      <c r="L2" s="5">
        <f>OBV!H2</f>
        <v>0</v>
      </c>
      <c r="M2" s="7">
        <f t="shared" ref="M2:M65" si="0">IF(C2&lt;30,50, IF(C2&gt;70, 0, 25))</f>
        <v>50</v>
      </c>
      <c r="N2" s="7">
        <f t="shared" ref="N2:N65" si="1">IF(E2-D2&gt;0.02, 100, IF(E2-D2&lt;0,0,45))</f>
        <v>45</v>
      </c>
      <c r="O2" s="7">
        <f t="shared" ref="O2:O65" si="2">IF(F2-I2&gt;10,100,IF(F2-I2&gt;5,75, IF(F2-I2&gt;0,50,0)))</f>
        <v>0</v>
      </c>
      <c r="P2" s="7">
        <f t="shared" ref="P2:P65" si="3">IF(L2="confirmed bullish", 34, IF(L2="bullish divergence",17, 0))+IF(J2="bullish",33,IF(J2="bearish",0,16.5))+IF(K2="strong",33,IF(K2="weak",0,16.5))</f>
        <v>33</v>
      </c>
      <c r="Q2" s="8">
        <f>0.35*M2+N2*0.35+O2*0.15+P2*0.15</f>
        <v>38.200000000000003</v>
      </c>
      <c r="R2" s="8">
        <f>M2*0.2+N2*0.2+O2*0.35+P2*0.25</f>
        <v>27.25</v>
      </c>
      <c r="S2" s="8">
        <f>M2*0.15+N2*0.15+O2*0.25+P2*0.45</f>
        <v>29.1</v>
      </c>
      <c r="T2" s="8">
        <f>0.25*SUM(M2:P2)</f>
        <v>32</v>
      </c>
      <c r="U2" s="7">
        <f>SUM(Q2:S2)/3</f>
        <v>31.516666666666669</v>
      </c>
      <c r="V2" s="7">
        <f>SUM(Q2:T2)/4</f>
        <v>31.637500000000003</v>
      </c>
    </row>
    <row r="3" spans="1:22" ht="13.5" x14ac:dyDescent="0.25">
      <c r="A3" s="3">
        <f>RSI!A3</f>
        <v>42009</v>
      </c>
      <c r="B3" s="2">
        <f>RSI!B3</f>
        <v>16.489999999999998</v>
      </c>
      <c r="C3" s="2">
        <f>RSI!I3</f>
        <v>0</v>
      </c>
      <c r="D3" s="2">
        <f>MACD!E3</f>
        <v>0</v>
      </c>
      <c r="E3" s="2">
        <f>MACD!F3</f>
        <v>0</v>
      </c>
      <c r="F3" s="2">
        <f>'Moving Avg'!D3</f>
        <v>0</v>
      </c>
      <c r="G3" s="2">
        <f>'Moving Avg'!F3</f>
        <v>0</v>
      </c>
      <c r="H3" s="2">
        <f>'Moving Avg'!G3</f>
        <v>0</v>
      </c>
      <c r="I3" s="2">
        <f>'Moving Avg'!H3</f>
        <v>0</v>
      </c>
      <c r="J3" s="5">
        <f>OBV!F3</f>
        <v>0</v>
      </c>
      <c r="K3" s="5">
        <f>OBV!G3</f>
        <v>0</v>
      </c>
      <c r="L3" s="5">
        <f>OBV!H3</f>
        <v>0</v>
      </c>
      <c r="M3" s="7">
        <f t="shared" si="0"/>
        <v>50</v>
      </c>
      <c r="N3" s="7">
        <f t="shared" si="1"/>
        <v>45</v>
      </c>
      <c r="O3" s="7">
        <f t="shared" si="2"/>
        <v>0</v>
      </c>
      <c r="P3" s="7">
        <f t="shared" si="3"/>
        <v>33</v>
      </c>
      <c r="Q3" s="8">
        <f t="shared" ref="Q3:Q66" si="4">0.35*M3+N3*0.35+O3*0.15+P3*0.15</f>
        <v>38.200000000000003</v>
      </c>
      <c r="R3" s="8">
        <f t="shared" ref="R3:R66" si="5">M3*0.2+N3*0.2+O3*0.35+P3*0.25</f>
        <v>27.25</v>
      </c>
      <c r="S3" s="8">
        <f t="shared" ref="S3:S66" si="6">M3*0.15+N3*0.15+O3*0.25+P3*0.45</f>
        <v>29.1</v>
      </c>
      <c r="T3" s="8">
        <f t="shared" ref="T3:T66" si="7">0.25*SUM(M3:P3)</f>
        <v>32</v>
      </c>
      <c r="U3" s="7">
        <f t="shared" ref="U3:U66" si="8">SUM(Q3:S3)/3</f>
        <v>31.516666666666669</v>
      </c>
      <c r="V3" s="7">
        <f t="shared" ref="V3:V66" si="9">SUM(Q3:T3)/4</f>
        <v>31.637500000000003</v>
      </c>
    </row>
    <row r="4" spans="1:22" ht="13.5" x14ac:dyDescent="0.25">
      <c r="A4" s="3">
        <f>RSI!A4</f>
        <v>42010</v>
      </c>
      <c r="B4" s="2">
        <f>RSI!B4</f>
        <v>16.007000000000001</v>
      </c>
      <c r="C4" s="2">
        <f>RSI!I4</f>
        <v>0</v>
      </c>
      <c r="D4" s="2">
        <f>MACD!E4</f>
        <v>0</v>
      </c>
      <c r="E4" s="2">
        <f>MACD!F4</f>
        <v>0</v>
      </c>
      <c r="F4" s="2">
        <f>'Moving Avg'!D4</f>
        <v>0</v>
      </c>
      <c r="G4" s="2">
        <f>'Moving Avg'!F4</f>
        <v>0</v>
      </c>
      <c r="H4" s="2">
        <f>'Moving Avg'!G4</f>
        <v>0</v>
      </c>
      <c r="I4" s="2">
        <f>'Moving Avg'!H4</f>
        <v>0</v>
      </c>
      <c r="J4" s="5">
        <f>OBV!F4</f>
        <v>0</v>
      </c>
      <c r="K4" s="5">
        <f>OBV!G4</f>
        <v>0</v>
      </c>
      <c r="L4" s="5">
        <f>OBV!H4</f>
        <v>0</v>
      </c>
      <c r="M4" s="7">
        <f t="shared" si="0"/>
        <v>50</v>
      </c>
      <c r="N4" s="7">
        <f t="shared" si="1"/>
        <v>45</v>
      </c>
      <c r="O4" s="7">
        <f t="shared" si="2"/>
        <v>0</v>
      </c>
      <c r="P4" s="7">
        <f t="shared" si="3"/>
        <v>33</v>
      </c>
      <c r="Q4" s="8">
        <f t="shared" si="4"/>
        <v>38.200000000000003</v>
      </c>
      <c r="R4" s="8">
        <f t="shared" si="5"/>
        <v>27.25</v>
      </c>
      <c r="S4" s="8">
        <f t="shared" si="6"/>
        <v>29.1</v>
      </c>
      <c r="T4" s="8">
        <f t="shared" si="7"/>
        <v>32</v>
      </c>
      <c r="U4" s="7">
        <f t="shared" si="8"/>
        <v>31.516666666666669</v>
      </c>
      <c r="V4" s="7">
        <f t="shared" si="9"/>
        <v>31.637500000000003</v>
      </c>
    </row>
    <row r="5" spans="1:22" ht="13.5" x14ac:dyDescent="0.25">
      <c r="A5" s="3">
        <f>RSI!A5</f>
        <v>42011</v>
      </c>
      <c r="B5" s="2">
        <f>RSI!B5</f>
        <v>16.388000000000002</v>
      </c>
      <c r="C5" s="2">
        <f>RSI!I5</f>
        <v>0</v>
      </c>
      <c r="D5" s="2">
        <f>MACD!E5</f>
        <v>0</v>
      </c>
      <c r="E5" s="2">
        <f>MACD!F5</f>
        <v>0</v>
      </c>
      <c r="F5" s="2">
        <f>'Moving Avg'!D5</f>
        <v>16.34375</v>
      </c>
      <c r="G5" s="2">
        <f>'Moving Avg'!F5</f>
        <v>0</v>
      </c>
      <c r="H5" s="2">
        <f>'Moving Avg'!G5</f>
        <v>0</v>
      </c>
      <c r="I5" s="2">
        <f>'Moving Avg'!H5</f>
        <v>0</v>
      </c>
      <c r="J5" s="5">
        <f>OBV!F5</f>
        <v>0</v>
      </c>
      <c r="K5" s="5">
        <f>OBV!G5</f>
        <v>0</v>
      </c>
      <c r="L5" s="5">
        <f>OBV!H5</f>
        <v>0</v>
      </c>
      <c r="M5" s="7">
        <f t="shared" si="0"/>
        <v>50</v>
      </c>
      <c r="N5" s="7">
        <f t="shared" si="1"/>
        <v>45</v>
      </c>
      <c r="O5" s="7">
        <f t="shared" si="2"/>
        <v>100</v>
      </c>
      <c r="P5" s="7">
        <f t="shared" si="3"/>
        <v>33</v>
      </c>
      <c r="Q5" s="8">
        <f t="shared" si="4"/>
        <v>53.2</v>
      </c>
      <c r="R5" s="8">
        <f t="shared" si="5"/>
        <v>62.25</v>
      </c>
      <c r="S5" s="8">
        <f t="shared" si="6"/>
        <v>54.1</v>
      </c>
      <c r="T5" s="8">
        <f t="shared" si="7"/>
        <v>57</v>
      </c>
      <c r="U5" s="7">
        <f t="shared" si="8"/>
        <v>56.516666666666673</v>
      </c>
      <c r="V5" s="7">
        <f t="shared" si="9"/>
        <v>56.637500000000003</v>
      </c>
    </row>
    <row r="6" spans="1:22" ht="13.5" x14ac:dyDescent="0.25">
      <c r="A6" s="3">
        <f>RSI!A6</f>
        <v>42012</v>
      </c>
      <c r="B6" s="2">
        <f>RSI!B6</f>
        <v>16.013000000000002</v>
      </c>
      <c r="C6" s="2">
        <f>RSI!I6</f>
        <v>0</v>
      </c>
      <c r="D6" s="2">
        <f>MACD!E6</f>
        <v>0</v>
      </c>
      <c r="E6" s="2">
        <f>MACD!F6</f>
        <v>0</v>
      </c>
      <c r="F6" s="2">
        <f>'Moving Avg'!D6</f>
        <v>16.2776</v>
      </c>
      <c r="G6" s="2">
        <f>'Moving Avg'!F6</f>
        <v>0</v>
      </c>
      <c r="H6" s="2">
        <f>'Moving Avg'!G6</f>
        <v>0</v>
      </c>
      <c r="I6" s="2">
        <f>'Moving Avg'!H6</f>
        <v>0</v>
      </c>
      <c r="J6" s="5">
        <f>OBV!F6</f>
        <v>0</v>
      </c>
      <c r="K6" s="5">
        <f>OBV!G6</f>
        <v>0</v>
      </c>
      <c r="L6" s="5" t="str">
        <f>OBV!H6</f>
        <v>CONFIRMED BEARISH</v>
      </c>
      <c r="M6" s="7">
        <f t="shared" si="0"/>
        <v>50</v>
      </c>
      <c r="N6" s="7">
        <f t="shared" si="1"/>
        <v>45</v>
      </c>
      <c r="O6" s="7">
        <f t="shared" si="2"/>
        <v>100</v>
      </c>
      <c r="P6" s="7">
        <f t="shared" si="3"/>
        <v>33</v>
      </c>
      <c r="Q6" s="8">
        <f t="shared" si="4"/>
        <v>53.2</v>
      </c>
      <c r="R6" s="8">
        <f t="shared" si="5"/>
        <v>62.25</v>
      </c>
      <c r="S6" s="8">
        <f t="shared" si="6"/>
        <v>54.1</v>
      </c>
      <c r="T6" s="8">
        <f t="shared" si="7"/>
        <v>57</v>
      </c>
      <c r="U6" s="7">
        <f t="shared" si="8"/>
        <v>56.516666666666673</v>
      </c>
      <c r="V6" s="7">
        <f t="shared" si="9"/>
        <v>56.637500000000003</v>
      </c>
    </row>
    <row r="7" spans="1:22" ht="13.5" x14ac:dyDescent="0.25">
      <c r="A7" s="3">
        <f>RSI!A7</f>
        <v>42013</v>
      </c>
      <c r="B7" s="2">
        <f>RSI!B7</f>
        <v>16.013000000000002</v>
      </c>
      <c r="C7" s="2">
        <f>RSI!I7</f>
        <v>0</v>
      </c>
      <c r="D7" s="2">
        <f>MACD!E7</f>
        <v>0</v>
      </c>
      <c r="E7" s="2">
        <f>MACD!F7</f>
        <v>0</v>
      </c>
      <c r="F7" s="2">
        <f>'Moving Avg'!D7</f>
        <v>16.182200000000002</v>
      </c>
      <c r="G7" s="2">
        <f>'Moving Avg'!F7</f>
        <v>0</v>
      </c>
      <c r="H7" s="2">
        <f>'Moving Avg'!G7</f>
        <v>0</v>
      </c>
      <c r="I7" s="2">
        <f>'Moving Avg'!H7</f>
        <v>0</v>
      </c>
      <c r="J7" s="5" t="str">
        <f>OBV!F7</f>
        <v>BEARISH</v>
      </c>
      <c r="K7" s="5" t="str">
        <f>OBV!G7</f>
        <v>WEAK</v>
      </c>
      <c r="L7" s="5" t="str">
        <f>OBV!H7</f>
        <v>CONFIRMED BEARISH</v>
      </c>
      <c r="M7" s="7">
        <f t="shared" si="0"/>
        <v>50</v>
      </c>
      <c r="N7" s="7">
        <f t="shared" si="1"/>
        <v>45</v>
      </c>
      <c r="O7" s="7">
        <f t="shared" si="2"/>
        <v>100</v>
      </c>
      <c r="P7" s="7">
        <f t="shared" si="3"/>
        <v>0</v>
      </c>
      <c r="Q7" s="8">
        <f t="shared" si="4"/>
        <v>48.25</v>
      </c>
      <c r="R7" s="8">
        <f t="shared" si="5"/>
        <v>54</v>
      </c>
      <c r="S7" s="8">
        <f t="shared" si="6"/>
        <v>39.25</v>
      </c>
      <c r="T7" s="8">
        <f t="shared" si="7"/>
        <v>48.75</v>
      </c>
      <c r="U7" s="7">
        <f t="shared" si="8"/>
        <v>47.166666666666664</v>
      </c>
      <c r="V7" s="7">
        <f t="shared" si="9"/>
        <v>47.5625</v>
      </c>
    </row>
    <row r="8" spans="1:22" ht="13.5" x14ac:dyDescent="0.25">
      <c r="A8" s="3">
        <f>RSI!A8</f>
        <v>42016</v>
      </c>
      <c r="B8" s="2">
        <f>RSI!B8</f>
        <v>16.02</v>
      </c>
      <c r="C8" s="2">
        <f>RSI!I8</f>
        <v>0</v>
      </c>
      <c r="D8" s="2">
        <f>MACD!E8</f>
        <v>0</v>
      </c>
      <c r="E8" s="2">
        <f>MACD!F8</f>
        <v>0</v>
      </c>
      <c r="F8" s="2">
        <f>'Moving Avg'!D8</f>
        <v>16.088200000000001</v>
      </c>
      <c r="G8" s="2">
        <f>'Moving Avg'!F8</f>
        <v>0</v>
      </c>
      <c r="H8" s="2">
        <f>'Moving Avg'!G8</f>
        <v>0</v>
      </c>
      <c r="I8" s="2">
        <f>'Moving Avg'!H8</f>
        <v>0</v>
      </c>
      <c r="J8" s="5" t="str">
        <f>OBV!F8</f>
        <v>BULLISH</v>
      </c>
      <c r="K8" s="5" t="str">
        <f>OBV!G8</f>
        <v>STRONG</v>
      </c>
      <c r="L8" s="5" t="str">
        <f>OBV!H8</f>
        <v>BULLISH DIVERGENCE</v>
      </c>
      <c r="M8" s="7">
        <f t="shared" si="0"/>
        <v>50</v>
      </c>
      <c r="N8" s="7">
        <f t="shared" si="1"/>
        <v>45</v>
      </c>
      <c r="O8" s="7">
        <f t="shared" si="2"/>
        <v>100</v>
      </c>
      <c r="P8" s="7">
        <f t="shared" si="3"/>
        <v>83</v>
      </c>
      <c r="Q8" s="8">
        <f t="shared" si="4"/>
        <v>60.7</v>
      </c>
      <c r="R8" s="8">
        <f t="shared" si="5"/>
        <v>74.75</v>
      </c>
      <c r="S8" s="8">
        <f t="shared" si="6"/>
        <v>76.599999999999994</v>
      </c>
      <c r="T8" s="8">
        <f t="shared" si="7"/>
        <v>69.5</v>
      </c>
      <c r="U8" s="7">
        <f t="shared" si="8"/>
        <v>70.683333333333323</v>
      </c>
      <c r="V8" s="7">
        <f t="shared" si="9"/>
        <v>70.387499999999989</v>
      </c>
    </row>
    <row r="9" spans="1:22" ht="13.5" x14ac:dyDescent="0.25">
      <c r="A9" s="3">
        <f>RSI!A9</f>
        <v>42017</v>
      </c>
      <c r="B9" s="2">
        <f>RSI!B9</f>
        <v>16.02</v>
      </c>
      <c r="C9" s="2">
        <f>RSI!I9</f>
        <v>0</v>
      </c>
      <c r="D9" s="2">
        <f>MACD!E9</f>
        <v>0</v>
      </c>
      <c r="E9" s="2">
        <f>MACD!F9</f>
        <v>0</v>
      </c>
      <c r="F9" s="2">
        <f>'Moving Avg'!D9</f>
        <v>16.090799999999998</v>
      </c>
      <c r="G9" s="2">
        <f>'Moving Avg'!F9</f>
        <v>0</v>
      </c>
      <c r="H9" s="2">
        <f>'Moving Avg'!G9</f>
        <v>0</v>
      </c>
      <c r="I9" s="2">
        <f>'Moving Avg'!H9</f>
        <v>0</v>
      </c>
      <c r="J9" s="5" t="str">
        <f>OBV!F9</f>
        <v>BULLISH</v>
      </c>
      <c r="K9" s="5" t="str">
        <f>OBV!G9</f>
        <v>STRONG</v>
      </c>
      <c r="L9" s="5" t="str">
        <f>OBV!H9</f>
        <v>CONFIRMED BULLISH</v>
      </c>
      <c r="M9" s="7">
        <f t="shared" si="0"/>
        <v>50</v>
      </c>
      <c r="N9" s="7">
        <f t="shared" si="1"/>
        <v>45</v>
      </c>
      <c r="O9" s="7">
        <f t="shared" si="2"/>
        <v>100</v>
      </c>
      <c r="P9" s="7">
        <f t="shared" si="3"/>
        <v>100</v>
      </c>
      <c r="Q9" s="8">
        <f t="shared" si="4"/>
        <v>63.25</v>
      </c>
      <c r="R9" s="8">
        <f t="shared" si="5"/>
        <v>79</v>
      </c>
      <c r="S9" s="8">
        <f t="shared" si="6"/>
        <v>84.25</v>
      </c>
      <c r="T9" s="8">
        <f t="shared" si="7"/>
        <v>73.75</v>
      </c>
      <c r="U9" s="7">
        <f t="shared" si="8"/>
        <v>75.5</v>
      </c>
      <c r="V9" s="7">
        <f t="shared" si="9"/>
        <v>75.0625</v>
      </c>
    </row>
    <row r="10" spans="1:22" ht="13.5" x14ac:dyDescent="0.25">
      <c r="A10" s="3">
        <f>RSI!A10</f>
        <v>42019</v>
      </c>
      <c r="B10" s="2">
        <f>RSI!B10</f>
        <v>16.02</v>
      </c>
      <c r="C10" s="2">
        <f>RSI!I10</f>
        <v>0</v>
      </c>
      <c r="D10" s="2">
        <f>MACD!E10</f>
        <v>0</v>
      </c>
      <c r="E10" s="2">
        <f>MACD!F10</f>
        <v>0</v>
      </c>
      <c r="F10" s="2">
        <f>'Moving Avg'!D10</f>
        <v>16.017199999999999</v>
      </c>
      <c r="G10" s="2">
        <f>'Moving Avg'!F10</f>
        <v>0</v>
      </c>
      <c r="H10" s="2">
        <f>'Moving Avg'!G10</f>
        <v>0</v>
      </c>
      <c r="I10" s="2">
        <f>'Moving Avg'!H10</f>
        <v>0</v>
      </c>
      <c r="J10" s="5" t="str">
        <f>OBV!F10</f>
        <v>BULLISH</v>
      </c>
      <c r="K10" s="5" t="str">
        <f>OBV!G10</f>
        <v>NEUTRAL</v>
      </c>
      <c r="L10" s="5" t="str">
        <f>OBV!H10</f>
        <v>BULLISH DIVERGENCE</v>
      </c>
      <c r="M10" s="7">
        <f t="shared" si="0"/>
        <v>50</v>
      </c>
      <c r="N10" s="7">
        <f t="shared" si="1"/>
        <v>45</v>
      </c>
      <c r="O10" s="7">
        <f t="shared" si="2"/>
        <v>100</v>
      </c>
      <c r="P10" s="7">
        <f t="shared" si="3"/>
        <v>66.5</v>
      </c>
      <c r="Q10" s="8">
        <f t="shared" si="4"/>
        <v>58.225000000000001</v>
      </c>
      <c r="R10" s="8">
        <f t="shared" si="5"/>
        <v>70.625</v>
      </c>
      <c r="S10" s="8">
        <f t="shared" si="6"/>
        <v>69.174999999999997</v>
      </c>
      <c r="T10" s="8">
        <f t="shared" si="7"/>
        <v>65.375</v>
      </c>
      <c r="U10" s="7">
        <f t="shared" si="8"/>
        <v>66.008333333333326</v>
      </c>
      <c r="V10" s="7">
        <f t="shared" si="9"/>
        <v>65.849999999999994</v>
      </c>
    </row>
    <row r="11" spans="1:22" ht="13.5" x14ac:dyDescent="0.25">
      <c r="A11" s="3">
        <f>RSI!A11</f>
        <v>42020</v>
      </c>
      <c r="B11" s="2">
        <f>RSI!B11</f>
        <v>16.02</v>
      </c>
      <c r="C11" s="2">
        <f>RSI!I11</f>
        <v>0</v>
      </c>
      <c r="D11" s="2">
        <f>MACD!E11</f>
        <v>0</v>
      </c>
      <c r="E11" s="2">
        <f>MACD!F11</f>
        <v>0</v>
      </c>
      <c r="F11" s="2">
        <f>'Moving Avg'!D11</f>
        <v>16.018599999999999</v>
      </c>
      <c r="G11" s="2">
        <f>'Moving Avg'!F11</f>
        <v>0</v>
      </c>
      <c r="H11" s="2">
        <f>'Moving Avg'!G11</f>
        <v>0</v>
      </c>
      <c r="I11" s="2">
        <f>'Moving Avg'!H11</f>
        <v>0</v>
      </c>
      <c r="J11" s="5" t="str">
        <f>OBV!F11</f>
        <v>BULLISH</v>
      </c>
      <c r="K11" s="5" t="str">
        <f>OBV!G11</f>
        <v>STRONG</v>
      </c>
      <c r="L11" s="5" t="str">
        <f>OBV!H11</f>
        <v>CONFIRMED BULLISH</v>
      </c>
      <c r="M11" s="7">
        <f t="shared" si="0"/>
        <v>50</v>
      </c>
      <c r="N11" s="7">
        <f t="shared" si="1"/>
        <v>45</v>
      </c>
      <c r="O11" s="7">
        <f t="shared" si="2"/>
        <v>100</v>
      </c>
      <c r="P11" s="7">
        <f t="shared" si="3"/>
        <v>100</v>
      </c>
      <c r="Q11" s="8">
        <f t="shared" si="4"/>
        <v>63.25</v>
      </c>
      <c r="R11" s="8">
        <f t="shared" si="5"/>
        <v>79</v>
      </c>
      <c r="S11" s="8">
        <f t="shared" si="6"/>
        <v>84.25</v>
      </c>
      <c r="T11" s="8">
        <f t="shared" si="7"/>
        <v>73.75</v>
      </c>
      <c r="U11" s="7">
        <f t="shared" si="8"/>
        <v>75.5</v>
      </c>
      <c r="V11" s="7">
        <f t="shared" si="9"/>
        <v>75.0625</v>
      </c>
    </row>
    <row r="12" spans="1:22" ht="13.5" x14ac:dyDescent="0.25">
      <c r="A12" s="3">
        <f>RSI!A12</f>
        <v>42023</v>
      </c>
      <c r="B12" s="2">
        <f>RSI!B12</f>
        <v>16.026</v>
      </c>
      <c r="C12" s="2">
        <f>RSI!I12</f>
        <v>0</v>
      </c>
      <c r="D12" s="2">
        <f>MACD!E12</f>
        <v>0</v>
      </c>
      <c r="E12" s="2">
        <f>MACD!F12</f>
        <v>0</v>
      </c>
      <c r="F12" s="2">
        <f>'Moving Avg'!D12</f>
        <v>16.0212</v>
      </c>
      <c r="G12" s="2">
        <f>'Moving Avg'!F12</f>
        <v>0</v>
      </c>
      <c r="H12" s="2">
        <f>'Moving Avg'!G12</f>
        <v>0</v>
      </c>
      <c r="I12" s="2">
        <f>'Moving Avg'!H12</f>
        <v>0</v>
      </c>
      <c r="J12" s="5" t="str">
        <f>OBV!F12</f>
        <v>BULLISH</v>
      </c>
      <c r="K12" s="5" t="str">
        <f>OBV!G12</f>
        <v>STRONG</v>
      </c>
      <c r="L12" s="5" t="str">
        <f>OBV!H12</f>
        <v>CONFIRMED BULLISH</v>
      </c>
      <c r="M12" s="7">
        <f t="shared" si="0"/>
        <v>50</v>
      </c>
      <c r="N12" s="7">
        <f t="shared" si="1"/>
        <v>45</v>
      </c>
      <c r="O12" s="7">
        <f t="shared" si="2"/>
        <v>100</v>
      </c>
      <c r="P12" s="7">
        <f t="shared" si="3"/>
        <v>100</v>
      </c>
      <c r="Q12" s="8">
        <f t="shared" si="4"/>
        <v>63.25</v>
      </c>
      <c r="R12" s="8">
        <f t="shared" si="5"/>
        <v>79</v>
      </c>
      <c r="S12" s="8">
        <f t="shared" si="6"/>
        <v>84.25</v>
      </c>
      <c r="T12" s="8">
        <f t="shared" si="7"/>
        <v>73.75</v>
      </c>
      <c r="U12" s="7">
        <f t="shared" si="8"/>
        <v>75.5</v>
      </c>
      <c r="V12" s="7">
        <f t="shared" si="9"/>
        <v>75.0625</v>
      </c>
    </row>
    <row r="13" spans="1:22" ht="13.5" x14ac:dyDescent="0.25">
      <c r="A13" s="3">
        <f>RSI!A13</f>
        <v>42024</v>
      </c>
      <c r="B13" s="2">
        <f>RSI!B13</f>
        <v>16.013000000000002</v>
      </c>
      <c r="C13" s="2">
        <f>RSI!I13</f>
        <v>0</v>
      </c>
      <c r="D13" s="2">
        <f>MACD!E13</f>
        <v>0</v>
      </c>
      <c r="E13" s="2">
        <f>MACD!F13</f>
        <v>0</v>
      </c>
      <c r="F13" s="2">
        <f>'Moving Avg'!D13</f>
        <v>16.0198</v>
      </c>
      <c r="G13" s="2">
        <f>'Moving Avg'!F13</f>
        <v>0</v>
      </c>
      <c r="H13" s="2">
        <f>'Moving Avg'!G13</f>
        <v>0</v>
      </c>
      <c r="I13" s="2">
        <f>'Moving Avg'!H13</f>
        <v>0</v>
      </c>
      <c r="J13" s="5" t="str">
        <f>OBV!F13</f>
        <v>BEARISH</v>
      </c>
      <c r="K13" s="5" t="str">
        <f>OBV!G13</f>
        <v>NEUTRAL</v>
      </c>
      <c r="L13" s="5" t="str">
        <f>OBV!H13</f>
        <v>CONFIRMED BEARISH</v>
      </c>
      <c r="M13" s="7">
        <f t="shared" si="0"/>
        <v>50</v>
      </c>
      <c r="N13" s="7">
        <f t="shared" si="1"/>
        <v>45</v>
      </c>
      <c r="O13" s="7">
        <f t="shared" si="2"/>
        <v>100</v>
      </c>
      <c r="P13" s="7">
        <f t="shared" si="3"/>
        <v>16.5</v>
      </c>
      <c r="Q13" s="8">
        <f t="shared" si="4"/>
        <v>50.725000000000001</v>
      </c>
      <c r="R13" s="8">
        <f t="shared" si="5"/>
        <v>58.125</v>
      </c>
      <c r="S13" s="8">
        <f t="shared" si="6"/>
        <v>46.674999999999997</v>
      </c>
      <c r="T13" s="8">
        <f t="shared" si="7"/>
        <v>52.875</v>
      </c>
      <c r="U13" s="7">
        <f t="shared" si="8"/>
        <v>51.841666666666661</v>
      </c>
      <c r="V13" s="7">
        <f t="shared" si="9"/>
        <v>52.099999999999994</v>
      </c>
    </row>
    <row r="14" spans="1:22" ht="13.5" x14ac:dyDescent="0.25">
      <c r="A14" s="3">
        <f>RSI!A14</f>
        <v>42025</v>
      </c>
      <c r="B14" s="2">
        <f>RSI!B14</f>
        <v>16.013000000000002</v>
      </c>
      <c r="C14" s="2">
        <f>RSI!I14</f>
        <v>0</v>
      </c>
      <c r="D14" s="2">
        <f>MACD!E14</f>
        <v>0</v>
      </c>
      <c r="E14" s="2">
        <f>MACD!F14</f>
        <v>0</v>
      </c>
      <c r="F14" s="2">
        <f>'Moving Avg'!D14</f>
        <v>16.018400000000003</v>
      </c>
      <c r="G14" s="2">
        <f>'Moving Avg'!F14</f>
        <v>0</v>
      </c>
      <c r="H14" s="2">
        <f>'Moving Avg'!G14</f>
        <v>0</v>
      </c>
      <c r="I14" s="2">
        <f>'Moving Avg'!H14</f>
        <v>0</v>
      </c>
      <c r="J14" s="5" t="str">
        <f>OBV!F14</f>
        <v>BEARISH</v>
      </c>
      <c r="K14" s="5" t="str">
        <f>OBV!G14</f>
        <v>NEUTRAL</v>
      </c>
      <c r="L14" s="5" t="str">
        <f>OBV!H14</f>
        <v>CONFIRMED BEARISH</v>
      </c>
      <c r="M14" s="7">
        <f t="shared" si="0"/>
        <v>50</v>
      </c>
      <c r="N14" s="7">
        <f t="shared" si="1"/>
        <v>45</v>
      </c>
      <c r="O14" s="7">
        <f t="shared" si="2"/>
        <v>100</v>
      </c>
      <c r="P14" s="7">
        <f t="shared" si="3"/>
        <v>16.5</v>
      </c>
      <c r="Q14" s="8">
        <f t="shared" si="4"/>
        <v>50.725000000000001</v>
      </c>
      <c r="R14" s="8">
        <f t="shared" si="5"/>
        <v>58.125</v>
      </c>
      <c r="S14" s="8">
        <f t="shared" si="6"/>
        <v>46.674999999999997</v>
      </c>
      <c r="T14" s="8">
        <f t="shared" si="7"/>
        <v>52.875</v>
      </c>
      <c r="U14" s="7">
        <f t="shared" si="8"/>
        <v>51.841666666666661</v>
      </c>
      <c r="V14" s="7">
        <f t="shared" si="9"/>
        <v>52.099999999999994</v>
      </c>
    </row>
    <row r="15" spans="1:22" ht="13.5" x14ac:dyDescent="0.25">
      <c r="A15" s="3">
        <f>RSI!A15</f>
        <v>42026</v>
      </c>
      <c r="B15" s="2">
        <f>RSI!B15</f>
        <v>16.013000000000002</v>
      </c>
      <c r="C15" s="2">
        <f>RSI!I15</f>
        <v>0</v>
      </c>
      <c r="D15" s="2">
        <f>MACD!E15</f>
        <v>0</v>
      </c>
      <c r="E15" s="2">
        <f>MACD!F15</f>
        <v>0</v>
      </c>
      <c r="F15" s="2">
        <f>'Moving Avg'!D15</f>
        <v>16.017000000000003</v>
      </c>
      <c r="G15" s="2">
        <f>'Moving Avg'!F15</f>
        <v>0</v>
      </c>
      <c r="H15" s="2">
        <f>'Moving Avg'!G15</f>
        <v>0</v>
      </c>
      <c r="I15" s="2">
        <f>'Moving Avg'!H15</f>
        <v>0</v>
      </c>
      <c r="J15" s="5" t="str">
        <f>OBV!F15</f>
        <v>BEARISH</v>
      </c>
      <c r="K15" s="5" t="str">
        <f>OBV!G15</f>
        <v>NEUTRAL</v>
      </c>
      <c r="L15" s="5" t="str">
        <f>OBV!H15</f>
        <v>CONFIRMED BEARISH</v>
      </c>
      <c r="M15" s="7">
        <f t="shared" si="0"/>
        <v>50</v>
      </c>
      <c r="N15" s="7">
        <f t="shared" si="1"/>
        <v>45</v>
      </c>
      <c r="O15" s="7">
        <f t="shared" si="2"/>
        <v>100</v>
      </c>
      <c r="P15" s="7">
        <f t="shared" si="3"/>
        <v>16.5</v>
      </c>
      <c r="Q15" s="8">
        <f t="shared" si="4"/>
        <v>50.725000000000001</v>
      </c>
      <c r="R15" s="8">
        <f t="shared" si="5"/>
        <v>58.125</v>
      </c>
      <c r="S15" s="8">
        <f t="shared" si="6"/>
        <v>46.674999999999997</v>
      </c>
      <c r="T15" s="8">
        <f t="shared" si="7"/>
        <v>52.875</v>
      </c>
      <c r="U15" s="7">
        <f t="shared" si="8"/>
        <v>51.841666666666661</v>
      </c>
      <c r="V15" s="7">
        <f t="shared" si="9"/>
        <v>52.099999999999994</v>
      </c>
    </row>
    <row r="16" spans="1:22" ht="13.5" x14ac:dyDescent="0.25">
      <c r="A16" s="3">
        <f>RSI!A16</f>
        <v>42027</v>
      </c>
      <c r="B16" s="2">
        <f>RSI!B16</f>
        <v>16.388000000000002</v>
      </c>
      <c r="C16" s="2">
        <f>RSI!I16</f>
        <v>46.89024390243911</v>
      </c>
      <c r="D16" s="2">
        <f>MACD!E16</f>
        <v>0</v>
      </c>
      <c r="E16" s="2">
        <f>MACD!F16</f>
        <v>0</v>
      </c>
      <c r="F16" s="2">
        <f>'Moving Avg'!D16</f>
        <v>16.090600000000002</v>
      </c>
      <c r="G16" s="2">
        <f>'Moving Avg'!F16</f>
        <v>0</v>
      </c>
      <c r="H16" s="2">
        <f>'Moving Avg'!G16</f>
        <v>0</v>
      </c>
      <c r="I16" s="2">
        <f>'Moving Avg'!H16</f>
        <v>0</v>
      </c>
      <c r="J16" s="5" t="str">
        <f>OBV!F16</f>
        <v>BULLISH</v>
      </c>
      <c r="K16" s="5" t="str">
        <f>OBV!G16</f>
        <v>STRONG</v>
      </c>
      <c r="L16" s="5" t="str">
        <f>OBV!H16</f>
        <v>CONFIRMED BULLISH</v>
      </c>
      <c r="M16" s="7">
        <f t="shared" si="0"/>
        <v>25</v>
      </c>
      <c r="N16" s="7">
        <f t="shared" si="1"/>
        <v>45</v>
      </c>
      <c r="O16" s="7">
        <f t="shared" si="2"/>
        <v>100</v>
      </c>
      <c r="P16" s="7">
        <f t="shared" si="3"/>
        <v>100</v>
      </c>
      <c r="Q16" s="8">
        <f t="shared" si="4"/>
        <v>54.5</v>
      </c>
      <c r="R16" s="8">
        <f t="shared" si="5"/>
        <v>74</v>
      </c>
      <c r="S16" s="8">
        <f t="shared" si="6"/>
        <v>80.5</v>
      </c>
      <c r="T16" s="8">
        <f t="shared" si="7"/>
        <v>67.5</v>
      </c>
      <c r="U16" s="7">
        <f t="shared" si="8"/>
        <v>69.666666666666671</v>
      </c>
      <c r="V16" s="7">
        <f t="shared" si="9"/>
        <v>69.125</v>
      </c>
    </row>
    <row r="17" spans="1:22" ht="13.5" x14ac:dyDescent="0.25">
      <c r="A17" s="3">
        <f>RSI!A17</f>
        <v>42030</v>
      </c>
      <c r="B17" s="2">
        <f>RSI!B17</f>
        <v>16.388000000000002</v>
      </c>
      <c r="C17" s="2">
        <f>RSI!I17</f>
        <v>46.89024390243911</v>
      </c>
      <c r="D17" s="2">
        <f>MACD!E17</f>
        <v>0</v>
      </c>
      <c r="E17" s="2">
        <f>MACD!F17</f>
        <v>0</v>
      </c>
      <c r="F17" s="2">
        <f>'Moving Avg'!D17</f>
        <v>16.163000000000004</v>
      </c>
      <c r="G17" s="2">
        <f>'Moving Avg'!F17</f>
        <v>0</v>
      </c>
      <c r="H17" s="2">
        <f>'Moving Avg'!G17</f>
        <v>0</v>
      </c>
      <c r="I17" s="2">
        <f>'Moving Avg'!H17</f>
        <v>0</v>
      </c>
      <c r="J17" s="5" t="str">
        <f>OBV!F17</f>
        <v>BULLISH</v>
      </c>
      <c r="K17" s="5" t="str">
        <f>OBV!G17</f>
        <v>NEUTRAL</v>
      </c>
      <c r="L17" s="5" t="str">
        <f>OBV!H17</f>
        <v>CONFIRMED BULLISH</v>
      </c>
      <c r="M17" s="7">
        <f t="shared" si="0"/>
        <v>25</v>
      </c>
      <c r="N17" s="7">
        <f t="shared" si="1"/>
        <v>45</v>
      </c>
      <c r="O17" s="7">
        <f t="shared" si="2"/>
        <v>100</v>
      </c>
      <c r="P17" s="7">
        <f t="shared" si="3"/>
        <v>83.5</v>
      </c>
      <c r="Q17" s="8">
        <f t="shared" si="4"/>
        <v>52.024999999999999</v>
      </c>
      <c r="R17" s="8">
        <f t="shared" si="5"/>
        <v>69.875</v>
      </c>
      <c r="S17" s="8">
        <f t="shared" si="6"/>
        <v>73.075000000000003</v>
      </c>
      <c r="T17" s="8">
        <f t="shared" si="7"/>
        <v>63.375</v>
      </c>
      <c r="U17" s="7">
        <f t="shared" si="8"/>
        <v>64.991666666666674</v>
      </c>
      <c r="V17" s="7">
        <f t="shared" si="9"/>
        <v>64.587500000000006</v>
      </c>
    </row>
    <row r="18" spans="1:22" ht="13.5" x14ac:dyDescent="0.25">
      <c r="A18" s="3">
        <f>RSI!A18</f>
        <v>42031</v>
      </c>
      <c r="B18" s="2">
        <f>RSI!B18</f>
        <v>16.388000000000002</v>
      </c>
      <c r="C18" s="2">
        <f>RSI!I18</f>
        <v>46.89024390243911</v>
      </c>
      <c r="D18" s="2">
        <f>MACD!E18</f>
        <v>0</v>
      </c>
      <c r="E18" s="2">
        <f>MACD!F18</f>
        <v>0</v>
      </c>
      <c r="F18" s="2">
        <f>'Moving Avg'!D18</f>
        <v>16.238000000000003</v>
      </c>
      <c r="G18" s="2">
        <f>'Moving Avg'!F18</f>
        <v>0</v>
      </c>
      <c r="H18" s="2">
        <f>'Moving Avg'!G18</f>
        <v>0</v>
      </c>
      <c r="I18" s="2">
        <f>'Moving Avg'!H18</f>
        <v>0</v>
      </c>
      <c r="J18" s="5" t="str">
        <f>OBV!F18</f>
        <v>BULLISH</v>
      </c>
      <c r="K18" s="5" t="str">
        <f>OBV!G18</f>
        <v>STRONG</v>
      </c>
      <c r="L18" s="5" t="str">
        <f>OBV!H18</f>
        <v>CONFIRMED BULLISH</v>
      </c>
      <c r="M18" s="7">
        <f t="shared" si="0"/>
        <v>25</v>
      </c>
      <c r="N18" s="7">
        <f t="shared" si="1"/>
        <v>45</v>
      </c>
      <c r="O18" s="7">
        <f t="shared" si="2"/>
        <v>100</v>
      </c>
      <c r="P18" s="7">
        <f t="shared" si="3"/>
        <v>100</v>
      </c>
      <c r="Q18" s="8">
        <f t="shared" si="4"/>
        <v>54.5</v>
      </c>
      <c r="R18" s="8">
        <f t="shared" si="5"/>
        <v>74</v>
      </c>
      <c r="S18" s="8">
        <f t="shared" si="6"/>
        <v>80.5</v>
      </c>
      <c r="T18" s="8">
        <f t="shared" si="7"/>
        <v>67.5</v>
      </c>
      <c r="U18" s="7">
        <f t="shared" si="8"/>
        <v>69.666666666666671</v>
      </c>
      <c r="V18" s="7">
        <f t="shared" si="9"/>
        <v>69.125</v>
      </c>
    </row>
    <row r="19" spans="1:22" ht="13.5" x14ac:dyDescent="0.25">
      <c r="A19" s="3">
        <f>RSI!A19</f>
        <v>42032</v>
      </c>
      <c r="B19" s="2">
        <f>RSI!B19</f>
        <v>16.388000000000002</v>
      </c>
      <c r="C19" s="2">
        <f>RSI!I19</f>
        <v>46.89024390243911</v>
      </c>
      <c r="D19" s="2">
        <f>MACD!E19</f>
        <v>0</v>
      </c>
      <c r="E19" s="2">
        <f>MACD!F19</f>
        <v>0</v>
      </c>
      <c r="F19" s="2">
        <f>'Moving Avg'!D19</f>
        <v>16.313000000000002</v>
      </c>
      <c r="G19" s="2">
        <f>'Moving Avg'!F19</f>
        <v>0</v>
      </c>
      <c r="H19" s="2">
        <f>'Moving Avg'!G19</f>
        <v>0</v>
      </c>
      <c r="I19" s="2">
        <f>'Moving Avg'!H19</f>
        <v>0</v>
      </c>
      <c r="J19" s="5" t="str">
        <f>OBV!F19</f>
        <v>BULLISH</v>
      </c>
      <c r="K19" s="5" t="str">
        <f>OBV!G19</f>
        <v>STRONG</v>
      </c>
      <c r="L19" s="5" t="str">
        <f>OBV!H19</f>
        <v>CONFIRMED BULLISH</v>
      </c>
      <c r="M19" s="7">
        <f t="shared" si="0"/>
        <v>25</v>
      </c>
      <c r="N19" s="7">
        <f t="shared" si="1"/>
        <v>45</v>
      </c>
      <c r="O19" s="7">
        <f t="shared" si="2"/>
        <v>100</v>
      </c>
      <c r="P19" s="7">
        <f t="shared" si="3"/>
        <v>100</v>
      </c>
      <c r="Q19" s="8">
        <f t="shared" si="4"/>
        <v>54.5</v>
      </c>
      <c r="R19" s="8">
        <f t="shared" si="5"/>
        <v>74</v>
      </c>
      <c r="S19" s="8">
        <f t="shared" si="6"/>
        <v>80.5</v>
      </c>
      <c r="T19" s="8">
        <f t="shared" si="7"/>
        <v>67.5</v>
      </c>
      <c r="U19" s="7">
        <f t="shared" si="8"/>
        <v>69.666666666666671</v>
      </c>
      <c r="V19" s="7">
        <f t="shared" si="9"/>
        <v>69.125</v>
      </c>
    </row>
    <row r="20" spans="1:22" ht="13.5" x14ac:dyDescent="0.25">
      <c r="A20" s="3">
        <f>RSI!A20</f>
        <v>42033</v>
      </c>
      <c r="B20" s="2">
        <f>RSI!B20</f>
        <v>16.369</v>
      </c>
      <c r="C20" s="2">
        <f>RSI!I20</f>
        <v>46.17076908898612</v>
      </c>
      <c r="D20" s="2">
        <f>MACD!E20</f>
        <v>0</v>
      </c>
      <c r="E20" s="2">
        <f>MACD!F20</f>
        <v>0</v>
      </c>
      <c r="F20" s="2">
        <f>'Moving Avg'!D20</f>
        <v>16.3842</v>
      </c>
      <c r="G20" s="2">
        <f>'Moving Avg'!F20</f>
        <v>16.182473684210525</v>
      </c>
      <c r="H20" s="2">
        <f>'Moving Avg'!G20</f>
        <v>0</v>
      </c>
      <c r="I20" s="2">
        <f>'Moving Avg'!H20</f>
        <v>0</v>
      </c>
      <c r="J20" s="5" t="str">
        <f>OBV!F20</f>
        <v>BULLISH</v>
      </c>
      <c r="K20" s="5" t="str">
        <f>OBV!G20</f>
        <v>NEUTRAL</v>
      </c>
      <c r="L20" s="5" t="str">
        <f>OBV!H20</f>
        <v>CONFIRMED BULLISH</v>
      </c>
      <c r="M20" s="7">
        <f t="shared" si="0"/>
        <v>25</v>
      </c>
      <c r="N20" s="7">
        <f t="shared" si="1"/>
        <v>45</v>
      </c>
      <c r="O20" s="7">
        <f t="shared" si="2"/>
        <v>100</v>
      </c>
      <c r="P20" s="7">
        <f t="shared" si="3"/>
        <v>83.5</v>
      </c>
      <c r="Q20" s="8">
        <f t="shared" si="4"/>
        <v>52.024999999999999</v>
      </c>
      <c r="R20" s="8">
        <f t="shared" si="5"/>
        <v>69.875</v>
      </c>
      <c r="S20" s="8">
        <f t="shared" si="6"/>
        <v>73.075000000000003</v>
      </c>
      <c r="T20" s="8">
        <f t="shared" si="7"/>
        <v>63.375</v>
      </c>
      <c r="U20" s="7">
        <f t="shared" si="8"/>
        <v>64.991666666666674</v>
      </c>
      <c r="V20" s="7">
        <f t="shared" si="9"/>
        <v>64.587500000000006</v>
      </c>
    </row>
    <row r="21" spans="1:22" ht="13.5" x14ac:dyDescent="0.25">
      <c r="A21" s="3">
        <f>RSI!A21</f>
        <v>42034</v>
      </c>
      <c r="B21" s="2">
        <f>RSI!B21</f>
        <v>16.369</v>
      </c>
      <c r="C21" s="2">
        <f>RSI!I21</f>
        <v>46.17076908898612</v>
      </c>
      <c r="D21" s="2">
        <f>MACD!E21</f>
        <v>0</v>
      </c>
      <c r="E21" s="2">
        <f>MACD!F21</f>
        <v>0</v>
      </c>
      <c r="F21" s="2">
        <f>'Moving Avg'!D21</f>
        <v>16.380400000000002</v>
      </c>
      <c r="G21" s="2">
        <f>'Moving Avg'!F21</f>
        <v>16.191800000000001</v>
      </c>
      <c r="H21" s="2">
        <f>'Moving Avg'!G21</f>
        <v>0</v>
      </c>
      <c r="I21" s="2">
        <f>'Moving Avg'!H21</f>
        <v>0</v>
      </c>
      <c r="J21" s="5" t="str">
        <f>OBV!F21</f>
        <v>BEARISH</v>
      </c>
      <c r="K21" s="5" t="str">
        <f>OBV!G21</f>
        <v>WEAK</v>
      </c>
      <c r="L21" s="5" t="str">
        <f>OBV!H21</f>
        <v>CONFIRMED BEARISH</v>
      </c>
      <c r="M21" s="7">
        <f t="shared" si="0"/>
        <v>25</v>
      </c>
      <c r="N21" s="7">
        <f t="shared" si="1"/>
        <v>45</v>
      </c>
      <c r="O21" s="7">
        <f t="shared" si="2"/>
        <v>100</v>
      </c>
      <c r="P21" s="7">
        <f t="shared" si="3"/>
        <v>0</v>
      </c>
      <c r="Q21" s="8">
        <f t="shared" si="4"/>
        <v>39.5</v>
      </c>
      <c r="R21" s="8">
        <f t="shared" si="5"/>
        <v>49</v>
      </c>
      <c r="S21" s="8">
        <f t="shared" si="6"/>
        <v>35.5</v>
      </c>
      <c r="T21" s="8">
        <f t="shared" si="7"/>
        <v>42.5</v>
      </c>
      <c r="U21" s="7">
        <f t="shared" si="8"/>
        <v>41.333333333333336</v>
      </c>
      <c r="V21" s="7">
        <f t="shared" si="9"/>
        <v>41.625</v>
      </c>
    </row>
    <row r="22" spans="1:22" ht="13.5" x14ac:dyDescent="0.25">
      <c r="A22" s="3">
        <f>RSI!A22</f>
        <v>42037</v>
      </c>
      <c r="B22" s="2">
        <f>RSI!B22</f>
        <v>16.350000000000001</v>
      </c>
      <c r="C22" s="2">
        <f>RSI!I22</f>
        <v>45.363516980970267</v>
      </c>
      <c r="D22" s="2">
        <f>MACD!E22</f>
        <v>0</v>
      </c>
      <c r="E22" s="2">
        <f>MACD!F22</f>
        <v>0</v>
      </c>
      <c r="F22" s="2">
        <f>'Moving Avg'!D22</f>
        <v>16.372800000000002</v>
      </c>
      <c r="G22" s="2">
        <f>'Moving Avg'!F22</f>
        <v>16.184800000000003</v>
      </c>
      <c r="H22" s="2">
        <f>'Moving Avg'!G22</f>
        <v>0</v>
      </c>
      <c r="I22" s="2">
        <f>'Moving Avg'!H22</f>
        <v>0</v>
      </c>
      <c r="J22" s="5" t="str">
        <f>OBV!F22</f>
        <v>BEARISH</v>
      </c>
      <c r="K22" s="5" t="str">
        <f>OBV!G22</f>
        <v>WEAK</v>
      </c>
      <c r="L22" s="5" t="str">
        <f>OBV!H22</f>
        <v>CONFIRMED BEARISH</v>
      </c>
      <c r="M22" s="7">
        <f t="shared" si="0"/>
        <v>25</v>
      </c>
      <c r="N22" s="7">
        <f t="shared" si="1"/>
        <v>45</v>
      </c>
      <c r="O22" s="7">
        <f t="shared" si="2"/>
        <v>100</v>
      </c>
      <c r="P22" s="7">
        <f t="shared" si="3"/>
        <v>0</v>
      </c>
      <c r="Q22" s="8">
        <f t="shared" si="4"/>
        <v>39.5</v>
      </c>
      <c r="R22" s="8">
        <f t="shared" si="5"/>
        <v>49</v>
      </c>
      <c r="S22" s="8">
        <f t="shared" si="6"/>
        <v>35.5</v>
      </c>
      <c r="T22" s="8">
        <f t="shared" si="7"/>
        <v>42.5</v>
      </c>
      <c r="U22" s="7">
        <f t="shared" si="8"/>
        <v>41.333333333333336</v>
      </c>
      <c r="V22" s="7">
        <f t="shared" si="9"/>
        <v>41.625</v>
      </c>
    </row>
    <row r="23" spans="1:22" ht="13.5" x14ac:dyDescent="0.25">
      <c r="A23" s="3">
        <f>RSI!A23</f>
        <v>42038</v>
      </c>
      <c r="B23" s="2">
        <f>RSI!B23</f>
        <v>16.350000000000001</v>
      </c>
      <c r="C23" s="2">
        <f>RSI!I23</f>
        <v>45.363516980970267</v>
      </c>
      <c r="D23" s="2">
        <f>MACD!E23</f>
        <v>0</v>
      </c>
      <c r="E23" s="2">
        <f>MACD!F23</f>
        <v>0</v>
      </c>
      <c r="F23" s="2">
        <f>'Moving Avg'!D23</f>
        <v>16.365199999999998</v>
      </c>
      <c r="G23" s="2">
        <f>'Moving Avg'!F23</f>
        <v>16.177800000000008</v>
      </c>
      <c r="H23" s="2">
        <f>'Moving Avg'!G23</f>
        <v>0</v>
      </c>
      <c r="I23" s="2">
        <f>'Moving Avg'!H23</f>
        <v>0</v>
      </c>
      <c r="J23" s="5" t="str">
        <f>OBV!F23</f>
        <v>BEARISH</v>
      </c>
      <c r="K23" s="5" t="str">
        <f>OBV!G23</f>
        <v>WEAK</v>
      </c>
      <c r="L23" s="5" t="str">
        <f>OBV!H23</f>
        <v>CONFIRMED BEARISH</v>
      </c>
      <c r="M23" s="7">
        <f t="shared" si="0"/>
        <v>25</v>
      </c>
      <c r="N23" s="7">
        <f t="shared" si="1"/>
        <v>45</v>
      </c>
      <c r="O23" s="7">
        <f t="shared" si="2"/>
        <v>100</v>
      </c>
      <c r="P23" s="7">
        <f t="shared" si="3"/>
        <v>0</v>
      </c>
      <c r="Q23" s="8">
        <f t="shared" si="4"/>
        <v>39.5</v>
      </c>
      <c r="R23" s="8">
        <f t="shared" si="5"/>
        <v>49</v>
      </c>
      <c r="S23" s="8">
        <f t="shared" si="6"/>
        <v>35.5</v>
      </c>
      <c r="T23" s="8">
        <f t="shared" si="7"/>
        <v>42.5</v>
      </c>
      <c r="U23" s="7">
        <f t="shared" si="8"/>
        <v>41.333333333333336</v>
      </c>
      <c r="V23" s="7">
        <f t="shared" si="9"/>
        <v>41.625</v>
      </c>
    </row>
    <row r="24" spans="1:22" ht="13.5" x14ac:dyDescent="0.25">
      <c r="A24" s="3">
        <f>RSI!A24</f>
        <v>42039</v>
      </c>
      <c r="B24" s="2">
        <f>RSI!B24</f>
        <v>16.350000000000001</v>
      </c>
      <c r="C24" s="2">
        <f>RSI!I24</f>
        <v>45.363516980970267</v>
      </c>
      <c r="D24" s="2">
        <f>MACD!E24</f>
        <v>0</v>
      </c>
      <c r="E24" s="2">
        <f>MACD!F24</f>
        <v>0</v>
      </c>
      <c r="F24" s="2">
        <f>'Moving Avg'!D24</f>
        <v>16.357600000000001</v>
      </c>
      <c r="G24" s="2">
        <f>'Moving Avg'!F24</f>
        <v>16.194950000000006</v>
      </c>
      <c r="H24" s="2">
        <f>'Moving Avg'!G24</f>
        <v>0</v>
      </c>
      <c r="I24" s="2">
        <f>'Moving Avg'!H24</f>
        <v>0</v>
      </c>
      <c r="J24" s="5" t="str">
        <f>OBV!F24</f>
        <v>BEARISH</v>
      </c>
      <c r="K24" s="5" t="str">
        <f>OBV!G24</f>
        <v>WEAK</v>
      </c>
      <c r="L24" s="5" t="str">
        <f>OBV!H24</f>
        <v>CONFIRMED BEARISH</v>
      </c>
      <c r="M24" s="7">
        <f t="shared" si="0"/>
        <v>25</v>
      </c>
      <c r="N24" s="7">
        <f t="shared" si="1"/>
        <v>45</v>
      </c>
      <c r="O24" s="7">
        <f t="shared" si="2"/>
        <v>100</v>
      </c>
      <c r="P24" s="7">
        <f t="shared" si="3"/>
        <v>0</v>
      </c>
      <c r="Q24" s="8">
        <f t="shared" si="4"/>
        <v>39.5</v>
      </c>
      <c r="R24" s="8">
        <f t="shared" si="5"/>
        <v>49</v>
      </c>
      <c r="S24" s="8">
        <f t="shared" si="6"/>
        <v>35.5</v>
      </c>
      <c r="T24" s="8">
        <f t="shared" si="7"/>
        <v>42.5</v>
      </c>
      <c r="U24" s="7">
        <f t="shared" si="8"/>
        <v>41.333333333333336</v>
      </c>
      <c r="V24" s="7">
        <f t="shared" si="9"/>
        <v>41.625</v>
      </c>
    </row>
    <row r="25" spans="1:22" ht="13.5" x14ac:dyDescent="0.25">
      <c r="A25" s="3">
        <f>RSI!A25</f>
        <v>42040</v>
      </c>
      <c r="B25" s="2">
        <f>RSI!B25</f>
        <v>16.350000000000001</v>
      </c>
      <c r="C25" s="2">
        <f>RSI!I25</f>
        <v>45.36351698097026</v>
      </c>
      <c r="D25" s="2">
        <f>MACD!E25</f>
        <v>0</v>
      </c>
      <c r="E25" s="2">
        <f>MACD!F25</f>
        <v>0</v>
      </c>
      <c r="F25" s="2">
        <f>'Moving Avg'!D25</f>
        <v>16.3538</v>
      </c>
      <c r="G25" s="2">
        <f>'Moving Avg'!F25</f>
        <v>16.193050000000007</v>
      </c>
      <c r="H25" s="2">
        <f>'Moving Avg'!G25</f>
        <v>0</v>
      </c>
      <c r="I25" s="2">
        <f>'Moving Avg'!H25</f>
        <v>0</v>
      </c>
      <c r="J25" s="5" t="str">
        <f>OBV!F25</f>
        <v>BEARISH</v>
      </c>
      <c r="K25" s="5" t="str">
        <f>OBV!G25</f>
        <v>WEAK</v>
      </c>
      <c r="L25" s="5" t="str">
        <f>OBV!H25</f>
        <v>CONFIRMED BEARISH</v>
      </c>
      <c r="M25" s="7">
        <f t="shared" si="0"/>
        <v>25</v>
      </c>
      <c r="N25" s="7">
        <f t="shared" si="1"/>
        <v>45</v>
      </c>
      <c r="O25" s="7">
        <f t="shared" si="2"/>
        <v>100</v>
      </c>
      <c r="P25" s="7">
        <f t="shared" si="3"/>
        <v>0</v>
      </c>
      <c r="Q25" s="8">
        <f t="shared" si="4"/>
        <v>39.5</v>
      </c>
      <c r="R25" s="8">
        <f t="shared" si="5"/>
        <v>49</v>
      </c>
      <c r="S25" s="8">
        <f t="shared" si="6"/>
        <v>35.5</v>
      </c>
      <c r="T25" s="8">
        <f t="shared" si="7"/>
        <v>42.5</v>
      </c>
      <c r="U25" s="7">
        <f t="shared" si="8"/>
        <v>41.333333333333336</v>
      </c>
      <c r="V25" s="7">
        <f t="shared" si="9"/>
        <v>41.625</v>
      </c>
    </row>
    <row r="26" spans="1:22" ht="13.5" x14ac:dyDescent="0.25">
      <c r="A26" s="3">
        <f>RSI!A26</f>
        <v>42041</v>
      </c>
      <c r="B26" s="2">
        <f>RSI!B26</f>
        <v>16.350000000000001</v>
      </c>
      <c r="C26" s="2">
        <f>RSI!I26</f>
        <v>45.36351698097026</v>
      </c>
      <c r="D26" s="2">
        <f>MACD!E26</f>
        <v>0</v>
      </c>
      <c r="E26" s="2">
        <f>MACD!F26</f>
        <v>0</v>
      </c>
      <c r="F26" s="2">
        <f>'Moving Avg'!D26</f>
        <v>16.350000000000001</v>
      </c>
      <c r="G26" s="2">
        <f>'Moving Avg'!F26</f>
        <v>16.209900000000005</v>
      </c>
      <c r="H26" s="2">
        <f>'Moving Avg'!G26</f>
        <v>0</v>
      </c>
      <c r="I26" s="2">
        <f>'Moving Avg'!H26</f>
        <v>0</v>
      </c>
      <c r="J26" s="5" t="str">
        <f>OBV!F26</f>
        <v>BEARISH</v>
      </c>
      <c r="K26" s="5" t="str">
        <f>OBV!G26</f>
        <v>WEAK</v>
      </c>
      <c r="L26" s="5" t="str">
        <f>OBV!H26</f>
        <v>CONFIRMED BEARISH</v>
      </c>
      <c r="M26" s="7">
        <f t="shared" si="0"/>
        <v>25</v>
      </c>
      <c r="N26" s="7">
        <f t="shared" si="1"/>
        <v>45</v>
      </c>
      <c r="O26" s="7">
        <f t="shared" si="2"/>
        <v>100</v>
      </c>
      <c r="P26" s="7">
        <f t="shared" si="3"/>
        <v>0</v>
      </c>
      <c r="Q26" s="8">
        <f t="shared" si="4"/>
        <v>39.5</v>
      </c>
      <c r="R26" s="8">
        <f t="shared" si="5"/>
        <v>49</v>
      </c>
      <c r="S26" s="8">
        <f t="shared" si="6"/>
        <v>35.5</v>
      </c>
      <c r="T26" s="8">
        <f t="shared" si="7"/>
        <v>42.5</v>
      </c>
      <c r="U26" s="7">
        <f t="shared" si="8"/>
        <v>41.333333333333336</v>
      </c>
      <c r="V26" s="7">
        <f t="shared" si="9"/>
        <v>41.625</v>
      </c>
    </row>
    <row r="27" spans="1:22" ht="13.5" x14ac:dyDescent="0.25">
      <c r="A27" s="3">
        <f>RSI!A27</f>
        <v>42044</v>
      </c>
      <c r="B27" s="2">
        <f>RSI!B27</f>
        <v>16.515000000000001</v>
      </c>
      <c r="C27" s="2">
        <f>RSI!I27</f>
        <v>55.213639094018838</v>
      </c>
      <c r="D27" s="2">
        <f>MACD!E27</f>
        <v>-9.4396063028494126E-2</v>
      </c>
      <c r="E27" s="2">
        <f>MACD!F27</f>
        <v>0</v>
      </c>
      <c r="F27" s="2">
        <f>'Moving Avg'!D27</f>
        <v>16.383000000000003</v>
      </c>
      <c r="G27" s="2">
        <f>'Moving Avg'!F27</f>
        <v>16.235000000000007</v>
      </c>
      <c r="H27" s="2">
        <f>'Moving Avg'!G27</f>
        <v>0</v>
      </c>
      <c r="I27" s="2">
        <f>'Moving Avg'!H27</f>
        <v>0</v>
      </c>
      <c r="J27" s="5" t="str">
        <f>OBV!F27</f>
        <v>BULLISH</v>
      </c>
      <c r="K27" s="5" t="str">
        <f>OBV!G27</f>
        <v>STRONG</v>
      </c>
      <c r="L27" s="5" t="str">
        <f>OBV!H27</f>
        <v>CONFIRMED BULLISH</v>
      </c>
      <c r="M27" s="7">
        <f t="shared" si="0"/>
        <v>25</v>
      </c>
      <c r="N27" s="7">
        <f t="shared" si="1"/>
        <v>100</v>
      </c>
      <c r="O27" s="7">
        <f t="shared" si="2"/>
        <v>100</v>
      </c>
      <c r="P27" s="7">
        <f t="shared" si="3"/>
        <v>100</v>
      </c>
      <c r="Q27" s="8">
        <f t="shared" si="4"/>
        <v>73.75</v>
      </c>
      <c r="R27" s="8">
        <f t="shared" si="5"/>
        <v>85</v>
      </c>
      <c r="S27" s="8">
        <f t="shared" si="6"/>
        <v>88.75</v>
      </c>
      <c r="T27" s="8">
        <f t="shared" si="7"/>
        <v>81.25</v>
      </c>
      <c r="U27" s="7">
        <f t="shared" si="8"/>
        <v>82.5</v>
      </c>
      <c r="V27" s="7">
        <f t="shared" si="9"/>
        <v>82.1875</v>
      </c>
    </row>
    <row r="28" spans="1:22" ht="13.5" x14ac:dyDescent="0.25">
      <c r="A28" s="3">
        <f>RSI!A28</f>
        <v>42045</v>
      </c>
      <c r="B28" s="2">
        <f>RSI!B28</f>
        <v>16.515000000000001</v>
      </c>
      <c r="C28" s="2">
        <f>RSI!I28</f>
        <v>55.213639094018838</v>
      </c>
      <c r="D28" s="2">
        <f>MACD!E28</f>
        <v>-7.7048257583392399E-2</v>
      </c>
      <c r="E28" s="2">
        <f>MACD!F28</f>
        <v>0</v>
      </c>
      <c r="F28" s="2">
        <f>'Moving Avg'!D28</f>
        <v>16.416</v>
      </c>
      <c r="G28" s="2">
        <f>'Moving Avg'!F28</f>
        <v>16.259750000000004</v>
      </c>
      <c r="H28" s="2">
        <f>'Moving Avg'!G28</f>
        <v>0</v>
      </c>
      <c r="I28" s="2">
        <f>'Moving Avg'!H28</f>
        <v>0</v>
      </c>
      <c r="J28" s="5" t="str">
        <f>OBV!F28</f>
        <v>BULLISH</v>
      </c>
      <c r="K28" s="5" t="str">
        <f>OBV!G28</f>
        <v>STRONG</v>
      </c>
      <c r="L28" s="5" t="str">
        <f>OBV!H28</f>
        <v>CONFIRMED BULLISH</v>
      </c>
      <c r="M28" s="7">
        <f t="shared" si="0"/>
        <v>25</v>
      </c>
      <c r="N28" s="7">
        <f t="shared" si="1"/>
        <v>100</v>
      </c>
      <c r="O28" s="7">
        <f t="shared" si="2"/>
        <v>100</v>
      </c>
      <c r="P28" s="7">
        <f t="shared" si="3"/>
        <v>100</v>
      </c>
      <c r="Q28" s="8">
        <f t="shared" si="4"/>
        <v>73.75</v>
      </c>
      <c r="R28" s="8">
        <f t="shared" si="5"/>
        <v>85</v>
      </c>
      <c r="S28" s="8">
        <f t="shared" si="6"/>
        <v>88.75</v>
      </c>
      <c r="T28" s="8">
        <f t="shared" si="7"/>
        <v>81.25</v>
      </c>
      <c r="U28" s="7">
        <f t="shared" si="8"/>
        <v>82.5</v>
      </c>
      <c r="V28" s="7">
        <f t="shared" si="9"/>
        <v>82.1875</v>
      </c>
    </row>
    <row r="29" spans="1:22" ht="13.5" x14ac:dyDescent="0.25">
      <c r="A29" s="3">
        <f>RSI!A29</f>
        <v>42046</v>
      </c>
      <c r="B29" s="2">
        <f>RSI!B29</f>
        <v>16.515000000000001</v>
      </c>
      <c r="C29" s="2">
        <f>RSI!I29</f>
        <v>55.213639094018838</v>
      </c>
      <c r="D29" s="2">
        <f>MACD!E29</f>
        <v>-6.4025922746537844E-2</v>
      </c>
      <c r="E29" s="2">
        <f>MACD!F29</f>
        <v>0</v>
      </c>
      <c r="F29" s="2">
        <f>'Moving Avg'!D29</f>
        <v>16.449000000000002</v>
      </c>
      <c r="G29" s="2">
        <f>'Moving Avg'!F29</f>
        <v>16.284500000000001</v>
      </c>
      <c r="H29" s="2">
        <f>'Moving Avg'!G29</f>
        <v>0</v>
      </c>
      <c r="I29" s="2">
        <f>'Moving Avg'!H29</f>
        <v>0</v>
      </c>
      <c r="J29" s="5" t="str">
        <f>OBV!F29</f>
        <v>BULLISH</v>
      </c>
      <c r="K29" s="5" t="str">
        <f>OBV!G29</f>
        <v>STRONG</v>
      </c>
      <c r="L29" s="5" t="str">
        <f>OBV!H29</f>
        <v>CONFIRMED BULLISH</v>
      </c>
      <c r="M29" s="7">
        <f t="shared" si="0"/>
        <v>25</v>
      </c>
      <c r="N29" s="7">
        <f t="shared" si="1"/>
        <v>100</v>
      </c>
      <c r="O29" s="7">
        <f t="shared" si="2"/>
        <v>100</v>
      </c>
      <c r="P29" s="7">
        <f t="shared" si="3"/>
        <v>100</v>
      </c>
      <c r="Q29" s="8">
        <f t="shared" si="4"/>
        <v>73.75</v>
      </c>
      <c r="R29" s="8">
        <f t="shared" si="5"/>
        <v>85</v>
      </c>
      <c r="S29" s="8">
        <f t="shared" si="6"/>
        <v>88.75</v>
      </c>
      <c r="T29" s="8">
        <f t="shared" si="7"/>
        <v>81.25</v>
      </c>
      <c r="U29" s="7">
        <f t="shared" si="8"/>
        <v>82.5</v>
      </c>
      <c r="V29" s="7">
        <f t="shared" si="9"/>
        <v>82.1875</v>
      </c>
    </row>
    <row r="30" spans="1:22" ht="13.5" x14ac:dyDescent="0.25">
      <c r="A30" s="3">
        <f>RSI!A30</f>
        <v>42047</v>
      </c>
      <c r="B30" s="2">
        <f>RSI!B30</f>
        <v>16.515000000000001</v>
      </c>
      <c r="C30" s="2">
        <f>RSI!I30</f>
        <v>55.213639094018838</v>
      </c>
      <c r="D30" s="2">
        <f>MACD!E30</f>
        <v>-5.7463968982656155E-2</v>
      </c>
      <c r="E30" s="2">
        <f>MACD!F30</f>
        <v>0</v>
      </c>
      <c r="F30" s="2">
        <f>'Moving Avg'!D30</f>
        <v>16.482000000000003</v>
      </c>
      <c r="G30" s="2">
        <f>'Moving Avg'!F30</f>
        <v>16.309249999999999</v>
      </c>
      <c r="H30" s="2">
        <f>'Moving Avg'!G30</f>
        <v>0</v>
      </c>
      <c r="I30" s="2">
        <f>'Moving Avg'!H30</f>
        <v>0</v>
      </c>
      <c r="J30" s="5" t="str">
        <f>OBV!F30</f>
        <v>BULLISH</v>
      </c>
      <c r="K30" s="5" t="str">
        <f>OBV!G30</f>
        <v>STRONG</v>
      </c>
      <c r="L30" s="5" t="str">
        <f>OBV!H30</f>
        <v>CONFIRMED BULLISH</v>
      </c>
      <c r="M30" s="7">
        <f t="shared" si="0"/>
        <v>25</v>
      </c>
      <c r="N30" s="7">
        <f t="shared" si="1"/>
        <v>100</v>
      </c>
      <c r="O30" s="7">
        <f t="shared" si="2"/>
        <v>100</v>
      </c>
      <c r="P30" s="7">
        <f t="shared" si="3"/>
        <v>100</v>
      </c>
      <c r="Q30" s="8">
        <f t="shared" si="4"/>
        <v>73.75</v>
      </c>
      <c r="R30" s="8">
        <f t="shared" si="5"/>
        <v>85</v>
      </c>
      <c r="S30" s="8">
        <f t="shared" si="6"/>
        <v>88.75</v>
      </c>
      <c r="T30" s="8">
        <f t="shared" si="7"/>
        <v>81.25</v>
      </c>
      <c r="U30" s="7">
        <f t="shared" si="8"/>
        <v>82.5</v>
      </c>
      <c r="V30" s="7">
        <f t="shared" si="9"/>
        <v>82.1875</v>
      </c>
    </row>
    <row r="31" spans="1:22" ht="13.5" x14ac:dyDescent="0.25">
      <c r="A31" s="3">
        <f>RSI!A31</f>
        <v>42048</v>
      </c>
      <c r="B31" s="2">
        <f>RSI!B31</f>
        <v>16.515000000000001</v>
      </c>
      <c r="C31" s="2">
        <f>RSI!I31</f>
        <v>55.213639094018838</v>
      </c>
      <c r="D31" s="2">
        <f>MACD!E31</f>
        <v>-5.3331794734798876E-2</v>
      </c>
      <c r="E31" s="2">
        <f>MACD!F31</f>
        <v>0</v>
      </c>
      <c r="F31" s="2">
        <f>'Moving Avg'!D31</f>
        <v>16.515000000000001</v>
      </c>
      <c r="G31" s="2">
        <f>'Moving Avg'!F31</f>
        <v>16.333999999999996</v>
      </c>
      <c r="H31" s="2">
        <f>'Moving Avg'!G31</f>
        <v>0</v>
      </c>
      <c r="I31" s="2">
        <f>'Moving Avg'!H31</f>
        <v>0</v>
      </c>
      <c r="J31" s="5" t="str">
        <f>OBV!F31</f>
        <v>BULLISH</v>
      </c>
      <c r="K31" s="5" t="str">
        <f>OBV!G31</f>
        <v>STRONG</v>
      </c>
      <c r="L31" s="5" t="str">
        <f>OBV!H31</f>
        <v>CONFIRMED BULLISH</v>
      </c>
      <c r="M31" s="7">
        <f t="shared" si="0"/>
        <v>25</v>
      </c>
      <c r="N31" s="7">
        <f t="shared" si="1"/>
        <v>100</v>
      </c>
      <c r="O31" s="7">
        <f t="shared" si="2"/>
        <v>100</v>
      </c>
      <c r="P31" s="7">
        <f t="shared" si="3"/>
        <v>100</v>
      </c>
      <c r="Q31" s="8">
        <f t="shared" si="4"/>
        <v>73.75</v>
      </c>
      <c r="R31" s="8">
        <f t="shared" si="5"/>
        <v>85</v>
      </c>
      <c r="S31" s="8">
        <f t="shared" si="6"/>
        <v>88.75</v>
      </c>
      <c r="T31" s="8">
        <f t="shared" si="7"/>
        <v>81.25</v>
      </c>
      <c r="U31" s="7">
        <f t="shared" si="8"/>
        <v>82.5</v>
      </c>
      <c r="V31" s="7">
        <f t="shared" si="9"/>
        <v>82.1875</v>
      </c>
    </row>
    <row r="32" spans="1:22" ht="13.5" x14ac:dyDescent="0.25">
      <c r="A32" s="3">
        <f>RSI!A32</f>
        <v>42051</v>
      </c>
      <c r="B32" s="2">
        <f>RSI!B32</f>
        <v>16.515000000000001</v>
      </c>
      <c r="C32" s="2">
        <f>RSI!I32</f>
        <v>55.213639094018838</v>
      </c>
      <c r="D32" s="2">
        <f>MACD!E32</f>
        <v>-5.4073461124829691E-2</v>
      </c>
      <c r="E32" s="2">
        <f>MACD!F32</f>
        <v>0</v>
      </c>
      <c r="F32" s="2">
        <f>'Moving Avg'!D32</f>
        <v>16.515000000000001</v>
      </c>
      <c r="G32" s="2">
        <f>'Moving Avg'!F32</f>
        <v>16.358449999999998</v>
      </c>
      <c r="H32" s="2">
        <f>'Moving Avg'!G32</f>
        <v>0</v>
      </c>
      <c r="I32" s="2">
        <f>'Moving Avg'!H32</f>
        <v>0</v>
      </c>
      <c r="J32" s="5" t="str">
        <f>OBV!F32</f>
        <v>NEUTRAL</v>
      </c>
      <c r="K32" s="5" t="str">
        <f>OBV!G32</f>
        <v>NEUTRAL</v>
      </c>
      <c r="L32" s="5" t="str">
        <f>OBV!H32</f>
        <v>NEUTRAL</v>
      </c>
      <c r="M32" s="7">
        <f t="shared" si="0"/>
        <v>25</v>
      </c>
      <c r="N32" s="7">
        <f t="shared" si="1"/>
        <v>100</v>
      </c>
      <c r="O32" s="7">
        <f t="shared" si="2"/>
        <v>100</v>
      </c>
      <c r="P32" s="7">
        <f t="shared" si="3"/>
        <v>33</v>
      </c>
      <c r="Q32" s="8">
        <f t="shared" si="4"/>
        <v>63.7</v>
      </c>
      <c r="R32" s="8">
        <f t="shared" si="5"/>
        <v>68.25</v>
      </c>
      <c r="S32" s="8">
        <f t="shared" si="6"/>
        <v>58.6</v>
      </c>
      <c r="T32" s="8">
        <f t="shared" si="7"/>
        <v>64.5</v>
      </c>
      <c r="U32" s="7">
        <f t="shared" si="8"/>
        <v>63.516666666666659</v>
      </c>
      <c r="V32" s="7">
        <f t="shared" si="9"/>
        <v>63.762499999999996</v>
      </c>
    </row>
    <row r="33" spans="1:22" ht="13.5" x14ac:dyDescent="0.25">
      <c r="A33" s="3">
        <f>RSI!A33</f>
        <v>42052</v>
      </c>
      <c r="B33" s="2">
        <f>RSI!B33</f>
        <v>16.196999999999999</v>
      </c>
      <c r="C33" s="2">
        <f>RSI!I33</f>
        <v>35.80619547987979</v>
      </c>
      <c r="D33" s="2">
        <f>MACD!E33</f>
        <v>-3.2363103326424891E-2</v>
      </c>
      <c r="E33" s="2">
        <f>MACD!F33</f>
        <v>0</v>
      </c>
      <c r="F33" s="2">
        <f>'Moving Avg'!D33</f>
        <v>16.4514</v>
      </c>
      <c r="G33" s="2">
        <f>'Moving Avg'!F33</f>
        <v>16.367649999999998</v>
      </c>
      <c r="H33" s="2">
        <f>'Moving Avg'!G33</f>
        <v>0</v>
      </c>
      <c r="I33" s="2">
        <f>'Moving Avg'!H33</f>
        <v>0</v>
      </c>
      <c r="J33" s="5" t="str">
        <f>OBV!F33</f>
        <v>BEARISH</v>
      </c>
      <c r="K33" s="5" t="str">
        <f>OBV!G33</f>
        <v>WEAK</v>
      </c>
      <c r="L33" s="5" t="str">
        <f>OBV!H33</f>
        <v>CONFIRMED BEARISH</v>
      </c>
      <c r="M33" s="7">
        <f t="shared" si="0"/>
        <v>25</v>
      </c>
      <c r="N33" s="7">
        <f t="shared" si="1"/>
        <v>100</v>
      </c>
      <c r="O33" s="7">
        <f t="shared" si="2"/>
        <v>100</v>
      </c>
      <c r="P33" s="7">
        <f t="shared" si="3"/>
        <v>0</v>
      </c>
      <c r="Q33" s="8">
        <f t="shared" si="4"/>
        <v>58.75</v>
      </c>
      <c r="R33" s="8">
        <f t="shared" si="5"/>
        <v>60</v>
      </c>
      <c r="S33" s="8">
        <f t="shared" si="6"/>
        <v>43.75</v>
      </c>
      <c r="T33" s="8">
        <f t="shared" si="7"/>
        <v>56.25</v>
      </c>
      <c r="U33" s="7">
        <f t="shared" si="8"/>
        <v>54.166666666666664</v>
      </c>
      <c r="V33" s="7">
        <f t="shared" si="9"/>
        <v>54.6875</v>
      </c>
    </row>
    <row r="34" spans="1:22" ht="13.5" x14ac:dyDescent="0.25">
      <c r="A34" s="3">
        <f>RSI!A34</f>
        <v>42053</v>
      </c>
      <c r="B34" s="2">
        <f>RSI!B34</f>
        <v>16.196999999999999</v>
      </c>
      <c r="C34" s="2">
        <f>RSI!I34</f>
        <v>35.80619547987979</v>
      </c>
      <c r="D34" s="2">
        <f>MACD!E34</f>
        <v>-1.3241163702868874E-2</v>
      </c>
      <c r="E34" s="2">
        <f>MACD!F34</f>
        <v>0</v>
      </c>
      <c r="F34" s="2">
        <f>'Moving Avg'!D34</f>
        <v>16.387800000000002</v>
      </c>
      <c r="G34" s="2">
        <f>'Moving Avg'!F34</f>
        <v>16.376849999999997</v>
      </c>
      <c r="H34" s="2">
        <f>'Moving Avg'!G34</f>
        <v>0</v>
      </c>
      <c r="I34" s="2">
        <f>'Moving Avg'!H34</f>
        <v>0</v>
      </c>
      <c r="J34" s="5" t="str">
        <f>OBV!F34</f>
        <v>BEARISH</v>
      </c>
      <c r="K34" s="5" t="str">
        <f>OBV!G34</f>
        <v>WEAK</v>
      </c>
      <c r="L34" s="5" t="str">
        <f>OBV!H34</f>
        <v>CONFIRMED BEARISH</v>
      </c>
      <c r="M34" s="7">
        <f t="shared" si="0"/>
        <v>25</v>
      </c>
      <c r="N34" s="7">
        <f t="shared" si="1"/>
        <v>45</v>
      </c>
      <c r="O34" s="7">
        <f t="shared" si="2"/>
        <v>100</v>
      </c>
      <c r="P34" s="7">
        <f t="shared" si="3"/>
        <v>0</v>
      </c>
      <c r="Q34" s="8">
        <f t="shared" si="4"/>
        <v>39.5</v>
      </c>
      <c r="R34" s="8">
        <f t="shared" si="5"/>
        <v>49</v>
      </c>
      <c r="S34" s="8">
        <f t="shared" si="6"/>
        <v>35.5</v>
      </c>
      <c r="T34" s="8">
        <f t="shared" si="7"/>
        <v>42.5</v>
      </c>
      <c r="U34" s="7">
        <f t="shared" si="8"/>
        <v>41.333333333333336</v>
      </c>
      <c r="V34" s="7">
        <f t="shared" si="9"/>
        <v>41.625</v>
      </c>
    </row>
    <row r="35" spans="1:22" ht="13.5" x14ac:dyDescent="0.25">
      <c r="A35" s="3">
        <f>RSI!A35</f>
        <v>42054</v>
      </c>
      <c r="B35" s="2">
        <f>RSI!B35</f>
        <v>16.196999999999999</v>
      </c>
      <c r="C35" s="2">
        <f>RSI!I35</f>
        <v>35.80619547987979</v>
      </c>
      <c r="D35" s="2">
        <f>MACD!E35</f>
        <v>3.6348991213195347E-3</v>
      </c>
      <c r="E35" s="2">
        <f>MACD!F35</f>
        <v>-4.9145426234298149E-2</v>
      </c>
      <c r="F35" s="2">
        <f>'Moving Avg'!D35</f>
        <v>16.324200000000001</v>
      </c>
      <c r="G35" s="2">
        <f>'Moving Avg'!F35</f>
        <v>16.386049999999997</v>
      </c>
      <c r="H35" s="2">
        <f>'Moving Avg'!G35</f>
        <v>0</v>
      </c>
      <c r="I35" s="2">
        <f>'Moving Avg'!H35</f>
        <v>0</v>
      </c>
      <c r="J35" s="5" t="str">
        <f>OBV!F35</f>
        <v>BEARISH</v>
      </c>
      <c r="K35" s="5" t="str">
        <f>OBV!G35</f>
        <v>WEAK</v>
      </c>
      <c r="L35" s="5" t="str">
        <f>OBV!H35</f>
        <v>CONFIRMED BEARISH</v>
      </c>
      <c r="M35" s="7">
        <f t="shared" si="0"/>
        <v>25</v>
      </c>
      <c r="N35" s="7">
        <f t="shared" si="1"/>
        <v>0</v>
      </c>
      <c r="O35" s="7">
        <f t="shared" si="2"/>
        <v>100</v>
      </c>
      <c r="P35" s="7">
        <f t="shared" si="3"/>
        <v>0</v>
      </c>
      <c r="Q35" s="8">
        <f t="shared" si="4"/>
        <v>23.75</v>
      </c>
      <c r="R35" s="8">
        <f t="shared" si="5"/>
        <v>40</v>
      </c>
      <c r="S35" s="8">
        <f t="shared" si="6"/>
        <v>28.75</v>
      </c>
      <c r="T35" s="8">
        <f t="shared" si="7"/>
        <v>31.25</v>
      </c>
      <c r="U35" s="7">
        <f t="shared" si="8"/>
        <v>30.833333333333332</v>
      </c>
      <c r="V35" s="7">
        <f t="shared" si="9"/>
        <v>30.9375</v>
      </c>
    </row>
    <row r="36" spans="1:22" ht="13.5" x14ac:dyDescent="0.25">
      <c r="A36" s="3">
        <f>RSI!A36</f>
        <v>42055</v>
      </c>
      <c r="B36" s="2">
        <f>RSI!B36</f>
        <v>16.39</v>
      </c>
      <c r="C36" s="2">
        <f>RSI!I36</f>
        <v>49.311776450020965</v>
      </c>
      <c r="D36" s="2">
        <f>MACD!E36</f>
        <v>4.2627557599672627E-3</v>
      </c>
      <c r="E36" s="2">
        <f>MACD!F36</f>
        <v>-3.8463789835445072E-2</v>
      </c>
      <c r="F36" s="2">
        <f>'Moving Avg'!D36</f>
        <v>16.299200000000003</v>
      </c>
      <c r="G36" s="2">
        <f>'Moving Avg'!F36</f>
        <v>16.386149999999994</v>
      </c>
      <c r="H36" s="2">
        <f>'Moving Avg'!G36</f>
        <v>0</v>
      </c>
      <c r="I36" s="2">
        <f>'Moving Avg'!H36</f>
        <v>0</v>
      </c>
      <c r="J36" s="5" t="str">
        <f>OBV!F36</f>
        <v>BEARISH</v>
      </c>
      <c r="K36" s="5" t="str">
        <f>OBV!G36</f>
        <v>WEAK</v>
      </c>
      <c r="L36" s="5" t="str">
        <f>OBV!H36</f>
        <v>CONFIRMED BEARISH</v>
      </c>
      <c r="M36" s="7">
        <f t="shared" si="0"/>
        <v>25</v>
      </c>
      <c r="N36" s="7">
        <f t="shared" si="1"/>
        <v>0</v>
      </c>
      <c r="O36" s="7">
        <f t="shared" si="2"/>
        <v>100</v>
      </c>
      <c r="P36" s="7">
        <f t="shared" si="3"/>
        <v>0</v>
      </c>
      <c r="Q36" s="8">
        <f t="shared" si="4"/>
        <v>23.75</v>
      </c>
      <c r="R36" s="8">
        <f t="shared" si="5"/>
        <v>40</v>
      </c>
      <c r="S36" s="8">
        <f t="shared" si="6"/>
        <v>28.75</v>
      </c>
      <c r="T36" s="8">
        <f t="shared" si="7"/>
        <v>31.25</v>
      </c>
      <c r="U36" s="7">
        <f t="shared" si="8"/>
        <v>30.833333333333332</v>
      </c>
      <c r="V36" s="7">
        <f t="shared" si="9"/>
        <v>30.9375</v>
      </c>
    </row>
    <row r="37" spans="1:22" ht="13.5" x14ac:dyDescent="0.25">
      <c r="A37" s="3">
        <f>RSI!A37</f>
        <v>42058</v>
      </c>
      <c r="B37" s="2">
        <f>RSI!B37</f>
        <v>16.068999999999999</v>
      </c>
      <c r="C37" s="2">
        <f>RSI!I37</f>
        <v>35.815282972127164</v>
      </c>
      <c r="D37" s="2">
        <f>MACD!E37</f>
        <v>5.3412640525177579E-2</v>
      </c>
      <c r="E37" s="2">
        <f>MACD!F37</f>
        <v>-2.0088503763320539E-2</v>
      </c>
      <c r="F37" s="2">
        <f>'Moving Avg'!D37</f>
        <v>16.21</v>
      </c>
      <c r="G37" s="2">
        <f>'Moving Avg'!F37</f>
        <v>16.370199999999997</v>
      </c>
      <c r="H37" s="2">
        <f>'Moving Avg'!G37</f>
        <v>0</v>
      </c>
      <c r="I37" s="2">
        <f>'Moving Avg'!H37</f>
        <v>0</v>
      </c>
      <c r="J37" s="5" t="str">
        <f>OBV!F37</f>
        <v>BEARISH</v>
      </c>
      <c r="K37" s="5" t="str">
        <f>OBV!G37</f>
        <v>WEAK</v>
      </c>
      <c r="L37" s="5" t="str">
        <f>OBV!H37</f>
        <v>CONFIRMED BEARISH</v>
      </c>
      <c r="M37" s="7">
        <f t="shared" si="0"/>
        <v>25</v>
      </c>
      <c r="N37" s="7">
        <f t="shared" si="1"/>
        <v>0</v>
      </c>
      <c r="O37" s="7">
        <f t="shared" si="2"/>
        <v>100</v>
      </c>
      <c r="P37" s="7">
        <f t="shared" si="3"/>
        <v>0</v>
      </c>
      <c r="Q37" s="8">
        <f t="shared" si="4"/>
        <v>23.75</v>
      </c>
      <c r="R37" s="8">
        <f t="shared" si="5"/>
        <v>40</v>
      </c>
      <c r="S37" s="8">
        <f t="shared" si="6"/>
        <v>28.75</v>
      </c>
      <c r="T37" s="8">
        <f t="shared" si="7"/>
        <v>31.25</v>
      </c>
      <c r="U37" s="7">
        <f t="shared" si="8"/>
        <v>30.833333333333332</v>
      </c>
      <c r="V37" s="7">
        <f t="shared" si="9"/>
        <v>30.9375</v>
      </c>
    </row>
    <row r="38" spans="1:22" ht="13.5" x14ac:dyDescent="0.25">
      <c r="A38" s="3">
        <f>RSI!A38</f>
        <v>42059</v>
      </c>
      <c r="B38" s="2">
        <f>RSI!B38</f>
        <v>16.068999999999999</v>
      </c>
      <c r="C38" s="2">
        <f>RSI!I38</f>
        <v>35.815282972127179</v>
      </c>
      <c r="D38" s="2">
        <f>MACD!E38</f>
        <v>9.6394315021846921E-2</v>
      </c>
      <c r="E38" s="2">
        <f>MACD!F38</f>
        <v>3.2080599937129549E-3</v>
      </c>
      <c r="F38" s="2">
        <f>'Moving Avg'!D38</f>
        <v>16.1844</v>
      </c>
      <c r="G38" s="2">
        <f>'Moving Avg'!F38</f>
        <v>16.354249999999997</v>
      </c>
      <c r="H38" s="2">
        <f>'Moving Avg'!G38</f>
        <v>0</v>
      </c>
      <c r="I38" s="2">
        <f>'Moving Avg'!H38</f>
        <v>0</v>
      </c>
      <c r="J38" s="5" t="str">
        <f>OBV!F38</f>
        <v>BEARISH</v>
      </c>
      <c r="K38" s="5" t="str">
        <f>OBV!G38</f>
        <v>WEAK</v>
      </c>
      <c r="L38" s="5" t="str">
        <f>OBV!H38</f>
        <v>CONFIRMED BEARISH</v>
      </c>
      <c r="M38" s="7">
        <f t="shared" si="0"/>
        <v>25</v>
      </c>
      <c r="N38" s="7">
        <f t="shared" si="1"/>
        <v>0</v>
      </c>
      <c r="O38" s="7">
        <f t="shared" si="2"/>
        <v>100</v>
      </c>
      <c r="P38" s="7">
        <f t="shared" si="3"/>
        <v>0</v>
      </c>
      <c r="Q38" s="8">
        <f t="shared" si="4"/>
        <v>23.75</v>
      </c>
      <c r="R38" s="8">
        <f t="shared" si="5"/>
        <v>40</v>
      </c>
      <c r="S38" s="8">
        <f t="shared" si="6"/>
        <v>28.75</v>
      </c>
      <c r="T38" s="8">
        <f t="shared" si="7"/>
        <v>31.25</v>
      </c>
      <c r="U38" s="7">
        <f t="shared" si="8"/>
        <v>30.833333333333332</v>
      </c>
      <c r="V38" s="7">
        <f t="shared" si="9"/>
        <v>30.9375</v>
      </c>
    </row>
    <row r="39" spans="1:22" ht="13.5" x14ac:dyDescent="0.25">
      <c r="A39" s="3">
        <f>RSI!A39</f>
        <v>42060</v>
      </c>
      <c r="B39" s="2">
        <f>RSI!B39</f>
        <v>16.068999999999999</v>
      </c>
      <c r="C39" s="2">
        <f>RSI!I39</f>
        <v>35.815282972127164</v>
      </c>
      <c r="D39" s="2">
        <f>MACD!E39</f>
        <v>0.13405352649335001</v>
      </c>
      <c r="E39" s="2">
        <f>MACD!F39</f>
        <v>2.9377153293640365E-2</v>
      </c>
      <c r="F39" s="2">
        <f>'Moving Avg'!D39</f>
        <v>16.158800000000003</v>
      </c>
      <c r="G39" s="2">
        <f>'Moving Avg'!F39</f>
        <v>16.338299999999997</v>
      </c>
      <c r="H39" s="2">
        <f>'Moving Avg'!G39</f>
        <v>0</v>
      </c>
      <c r="I39" s="2">
        <f>'Moving Avg'!H39</f>
        <v>0</v>
      </c>
      <c r="J39" s="5" t="str">
        <f>OBV!F39</f>
        <v>BEARISH</v>
      </c>
      <c r="K39" s="5" t="str">
        <f>OBV!G39</f>
        <v>WEAK</v>
      </c>
      <c r="L39" s="5" t="str">
        <f>OBV!H39</f>
        <v>CONFIRMED BEARISH</v>
      </c>
      <c r="M39" s="7">
        <f t="shared" si="0"/>
        <v>25</v>
      </c>
      <c r="N39" s="7">
        <f t="shared" si="1"/>
        <v>0</v>
      </c>
      <c r="O39" s="7">
        <f t="shared" si="2"/>
        <v>100</v>
      </c>
      <c r="P39" s="7">
        <f t="shared" si="3"/>
        <v>0</v>
      </c>
      <c r="Q39" s="8">
        <f t="shared" si="4"/>
        <v>23.75</v>
      </c>
      <c r="R39" s="8">
        <f t="shared" si="5"/>
        <v>40</v>
      </c>
      <c r="S39" s="8">
        <f t="shared" si="6"/>
        <v>28.75</v>
      </c>
      <c r="T39" s="8">
        <f t="shared" si="7"/>
        <v>31.25</v>
      </c>
      <c r="U39" s="7">
        <f t="shared" si="8"/>
        <v>30.833333333333332</v>
      </c>
      <c r="V39" s="7">
        <f t="shared" si="9"/>
        <v>30.9375</v>
      </c>
    </row>
    <row r="40" spans="1:22" ht="13.5" x14ac:dyDescent="0.25">
      <c r="A40" s="3">
        <f>RSI!A40</f>
        <v>42061</v>
      </c>
      <c r="B40" s="2">
        <f>RSI!B40</f>
        <v>16.100999999999999</v>
      </c>
      <c r="C40" s="2">
        <f>RSI!I40</f>
        <v>37.93046519346597</v>
      </c>
      <c r="D40" s="2">
        <f>MACD!E40</f>
        <v>0.16474318190272186</v>
      </c>
      <c r="E40" s="2">
        <f>MACD!F40</f>
        <v>5.6450359015456662E-2</v>
      </c>
      <c r="F40" s="2">
        <f>'Moving Avg'!D40</f>
        <v>16.139600000000002</v>
      </c>
      <c r="G40" s="2">
        <f>'Moving Avg'!F40</f>
        <v>16.3249</v>
      </c>
      <c r="H40" s="2">
        <f>'Moving Avg'!G40</f>
        <v>0</v>
      </c>
      <c r="I40" s="2">
        <f>'Moving Avg'!H40</f>
        <v>0</v>
      </c>
      <c r="J40" s="5" t="str">
        <f>OBV!F40</f>
        <v>BULLISH</v>
      </c>
      <c r="K40" s="5" t="str">
        <f>OBV!G40</f>
        <v>STRONG</v>
      </c>
      <c r="L40" s="5" t="str">
        <f>OBV!H40</f>
        <v>BULLISH DIVERGENCE</v>
      </c>
      <c r="M40" s="7">
        <f t="shared" si="0"/>
        <v>25</v>
      </c>
      <c r="N40" s="7">
        <f t="shared" si="1"/>
        <v>0</v>
      </c>
      <c r="O40" s="7">
        <f t="shared" si="2"/>
        <v>100</v>
      </c>
      <c r="P40" s="7">
        <f t="shared" si="3"/>
        <v>83</v>
      </c>
      <c r="Q40" s="8">
        <f t="shared" si="4"/>
        <v>36.200000000000003</v>
      </c>
      <c r="R40" s="8">
        <f t="shared" si="5"/>
        <v>60.75</v>
      </c>
      <c r="S40" s="8">
        <f t="shared" si="6"/>
        <v>66.099999999999994</v>
      </c>
      <c r="T40" s="8">
        <f t="shared" si="7"/>
        <v>52</v>
      </c>
      <c r="U40" s="7">
        <f t="shared" si="8"/>
        <v>54.35</v>
      </c>
      <c r="V40" s="7">
        <f t="shared" si="9"/>
        <v>53.762500000000003</v>
      </c>
    </row>
    <row r="41" spans="1:22" ht="13.5" x14ac:dyDescent="0.25">
      <c r="A41" s="3">
        <f>RSI!A41</f>
        <v>42062</v>
      </c>
      <c r="B41" s="2">
        <f>RSI!B41</f>
        <v>16.132999999999999</v>
      </c>
      <c r="C41" s="2">
        <f>RSI!I41</f>
        <v>40.057788989666335</v>
      </c>
      <c r="D41" s="2">
        <f>MACD!E41</f>
        <v>0.18925794688838238</v>
      </c>
      <c r="E41" s="2">
        <f>MACD!F41</f>
        <v>8.3011876590041805E-2</v>
      </c>
      <c r="F41" s="2">
        <f>'Moving Avg'!D41</f>
        <v>16.088199999999997</v>
      </c>
      <c r="G41" s="2">
        <f>'Moving Avg'!F41</f>
        <v>16.313099999999999</v>
      </c>
      <c r="H41" s="2">
        <f>'Moving Avg'!G41</f>
        <v>0</v>
      </c>
      <c r="I41" s="2">
        <f>'Moving Avg'!H41</f>
        <v>0</v>
      </c>
      <c r="J41" s="5" t="str">
        <f>OBV!F41</f>
        <v>BULLISH</v>
      </c>
      <c r="K41" s="5" t="str">
        <f>OBV!G41</f>
        <v>STRONG</v>
      </c>
      <c r="L41" s="5" t="str">
        <f>OBV!H41</f>
        <v>BULLISH DIVERGENCE</v>
      </c>
      <c r="M41" s="7">
        <f t="shared" si="0"/>
        <v>25</v>
      </c>
      <c r="N41" s="7">
        <f t="shared" si="1"/>
        <v>0</v>
      </c>
      <c r="O41" s="7">
        <f t="shared" si="2"/>
        <v>100</v>
      </c>
      <c r="P41" s="7">
        <f t="shared" si="3"/>
        <v>83</v>
      </c>
      <c r="Q41" s="8">
        <f t="shared" si="4"/>
        <v>36.200000000000003</v>
      </c>
      <c r="R41" s="8">
        <f t="shared" si="5"/>
        <v>60.75</v>
      </c>
      <c r="S41" s="8">
        <f t="shared" si="6"/>
        <v>66.099999999999994</v>
      </c>
      <c r="T41" s="8">
        <f t="shared" si="7"/>
        <v>52</v>
      </c>
      <c r="U41" s="7">
        <f t="shared" si="8"/>
        <v>54.35</v>
      </c>
      <c r="V41" s="7">
        <f t="shared" si="9"/>
        <v>53.762500000000003</v>
      </c>
    </row>
    <row r="42" spans="1:22" ht="13.5" x14ac:dyDescent="0.25">
      <c r="A42" s="3">
        <f>RSI!A42</f>
        <v>42065</v>
      </c>
      <c r="B42" s="2">
        <f>RSI!B42</f>
        <v>16.068999999999999</v>
      </c>
      <c r="C42" s="2">
        <f>RSI!I42</f>
        <v>37.304032300121342</v>
      </c>
      <c r="D42" s="2">
        <f>MACD!E42</f>
        <v>0.21540190296673956</v>
      </c>
      <c r="E42" s="2">
        <f>MACD!F42</f>
        <v>0.10948988186538136</v>
      </c>
      <c r="F42" s="2">
        <f>'Moving Avg'!D42</f>
        <v>16.088200000000001</v>
      </c>
      <c r="G42" s="2">
        <f>'Moving Avg'!F42</f>
        <v>16.299050000000001</v>
      </c>
      <c r="H42" s="2">
        <f>'Moving Avg'!G42</f>
        <v>0</v>
      </c>
      <c r="I42" s="2">
        <f>'Moving Avg'!H42</f>
        <v>0</v>
      </c>
      <c r="J42" s="5" t="str">
        <f>OBV!F42</f>
        <v>BULLISH</v>
      </c>
      <c r="K42" s="5" t="str">
        <f>OBV!G42</f>
        <v>WEAK</v>
      </c>
      <c r="L42" s="5" t="str">
        <f>OBV!H42</f>
        <v>NEUTRAL</v>
      </c>
      <c r="M42" s="7">
        <f t="shared" si="0"/>
        <v>25</v>
      </c>
      <c r="N42" s="7">
        <f t="shared" si="1"/>
        <v>0</v>
      </c>
      <c r="O42" s="7">
        <f t="shared" si="2"/>
        <v>100</v>
      </c>
      <c r="P42" s="7">
        <f t="shared" si="3"/>
        <v>33</v>
      </c>
      <c r="Q42" s="8">
        <f t="shared" si="4"/>
        <v>28.7</v>
      </c>
      <c r="R42" s="8">
        <f t="shared" si="5"/>
        <v>48.25</v>
      </c>
      <c r="S42" s="8">
        <f t="shared" si="6"/>
        <v>43.6</v>
      </c>
      <c r="T42" s="8">
        <f t="shared" si="7"/>
        <v>39.5</v>
      </c>
      <c r="U42" s="7">
        <f t="shared" si="8"/>
        <v>40.183333333333337</v>
      </c>
      <c r="V42" s="7">
        <f t="shared" si="9"/>
        <v>40.012500000000003</v>
      </c>
    </row>
    <row r="43" spans="1:22" ht="13.5" x14ac:dyDescent="0.25">
      <c r="A43" s="3">
        <f>RSI!A43</f>
        <v>42066</v>
      </c>
      <c r="B43" s="2">
        <f>RSI!B43</f>
        <v>16.068999999999999</v>
      </c>
      <c r="C43" s="2">
        <f>RSI!I43</f>
        <v>37.304032300121342</v>
      </c>
      <c r="D43" s="2">
        <f>MACD!E43</f>
        <v>0.18958988105699959</v>
      </c>
      <c r="E43" s="2">
        <f>MACD!F43</f>
        <v>0.12550988170370503</v>
      </c>
      <c r="F43" s="2">
        <f>'Moving Avg'!D43</f>
        <v>16.088200000000001</v>
      </c>
      <c r="G43" s="2">
        <f>'Moving Avg'!F43</f>
        <v>16.285</v>
      </c>
      <c r="H43" s="2">
        <f>'Moving Avg'!G43</f>
        <v>0</v>
      </c>
      <c r="I43" s="2">
        <f>'Moving Avg'!H43</f>
        <v>0</v>
      </c>
      <c r="J43" s="5" t="str">
        <f>OBV!F43</f>
        <v>BULLISH</v>
      </c>
      <c r="K43" s="5" t="str">
        <f>OBV!G43</f>
        <v>WEAK</v>
      </c>
      <c r="L43" s="5" t="str">
        <f>OBV!H43</f>
        <v>NEUTRAL</v>
      </c>
      <c r="M43" s="7">
        <f t="shared" si="0"/>
        <v>25</v>
      </c>
      <c r="N43" s="7">
        <f t="shared" si="1"/>
        <v>0</v>
      </c>
      <c r="O43" s="7">
        <f t="shared" si="2"/>
        <v>100</v>
      </c>
      <c r="P43" s="7">
        <f t="shared" si="3"/>
        <v>33</v>
      </c>
      <c r="Q43" s="8">
        <f t="shared" si="4"/>
        <v>28.7</v>
      </c>
      <c r="R43" s="8">
        <f t="shared" si="5"/>
        <v>48.25</v>
      </c>
      <c r="S43" s="8">
        <f t="shared" si="6"/>
        <v>43.6</v>
      </c>
      <c r="T43" s="8">
        <f t="shared" si="7"/>
        <v>39.5</v>
      </c>
      <c r="U43" s="7">
        <f t="shared" si="8"/>
        <v>40.183333333333337</v>
      </c>
      <c r="V43" s="7">
        <f t="shared" si="9"/>
        <v>40.012500000000003</v>
      </c>
    </row>
    <row r="44" spans="1:22" ht="13.5" x14ac:dyDescent="0.25">
      <c r="A44" s="3">
        <f>RSI!A44</f>
        <v>42067</v>
      </c>
      <c r="B44" s="2">
        <f>RSI!B44</f>
        <v>16.132999999999999</v>
      </c>
      <c r="C44" s="2">
        <f>RSI!I44</f>
        <v>41.933525160143915</v>
      </c>
      <c r="D44" s="2">
        <f>MACD!E44</f>
        <v>0.16392416724102787</v>
      </c>
      <c r="E44" s="2">
        <f>MACD!F44</f>
        <v>0.13319273881116961</v>
      </c>
      <c r="F44" s="2">
        <f>'Moving Avg'!D44</f>
        <v>16.100999999999999</v>
      </c>
      <c r="G44" s="2">
        <f>'Moving Avg'!F44</f>
        <v>16.274149999999999</v>
      </c>
      <c r="H44" s="2">
        <f>'Moving Avg'!G44</f>
        <v>0</v>
      </c>
      <c r="I44" s="2">
        <f>'Moving Avg'!H44</f>
        <v>0</v>
      </c>
      <c r="J44" s="5" t="str">
        <f>OBV!F44</f>
        <v>BULLISH</v>
      </c>
      <c r="K44" s="5" t="str">
        <f>OBV!G44</f>
        <v>WEAK</v>
      </c>
      <c r="L44" s="5" t="str">
        <f>OBV!H44</f>
        <v>CONFIRMED BULLISH</v>
      </c>
      <c r="M44" s="7">
        <f t="shared" si="0"/>
        <v>25</v>
      </c>
      <c r="N44" s="7">
        <f t="shared" si="1"/>
        <v>0</v>
      </c>
      <c r="O44" s="7">
        <f t="shared" si="2"/>
        <v>100</v>
      </c>
      <c r="P44" s="7">
        <f t="shared" si="3"/>
        <v>67</v>
      </c>
      <c r="Q44" s="8">
        <f t="shared" si="4"/>
        <v>33.799999999999997</v>
      </c>
      <c r="R44" s="8">
        <f t="shared" si="5"/>
        <v>56.75</v>
      </c>
      <c r="S44" s="8">
        <f t="shared" si="6"/>
        <v>58.900000000000006</v>
      </c>
      <c r="T44" s="8">
        <f t="shared" si="7"/>
        <v>48</v>
      </c>
      <c r="U44" s="7">
        <f t="shared" si="8"/>
        <v>49.816666666666663</v>
      </c>
      <c r="V44" s="7">
        <f t="shared" si="9"/>
        <v>49.362499999999997</v>
      </c>
    </row>
    <row r="45" spans="1:22" ht="13.5" x14ac:dyDescent="0.25">
      <c r="A45" s="3">
        <f>RSI!A45</f>
        <v>42068</v>
      </c>
      <c r="B45" s="2">
        <f>RSI!B45</f>
        <v>16.132999999999999</v>
      </c>
      <c r="C45" s="2">
        <f>RSI!I45</f>
        <v>41.933525160143908</v>
      </c>
      <c r="D45" s="2">
        <f>MACD!E45</f>
        <v>0.14267696505197591</v>
      </c>
      <c r="E45" s="2">
        <f>MACD!F45</f>
        <v>0.13508958405933089</v>
      </c>
      <c r="F45" s="2">
        <f>'Moving Avg'!D45</f>
        <v>16.107399999999998</v>
      </c>
      <c r="G45" s="2">
        <f>'Moving Avg'!F45</f>
        <v>16.263299999999997</v>
      </c>
      <c r="H45" s="2">
        <f>'Moving Avg'!G45</f>
        <v>0</v>
      </c>
      <c r="I45" s="2">
        <f>'Moving Avg'!H45</f>
        <v>0</v>
      </c>
      <c r="J45" s="5" t="str">
        <f>OBV!F45</f>
        <v>BULLISH</v>
      </c>
      <c r="K45" s="5" t="str">
        <f>OBV!G45</f>
        <v>STRONG</v>
      </c>
      <c r="L45" s="5" t="str">
        <f>OBV!H45</f>
        <v>CONFIRMED BULLISH</v>
      </c>
      <c r="M45" s="7">
        <f t="shared" si="0"/>
        <v>25</v>
      </c>
      <c r="N45" s="7">
        <f t="shared" si="1"/>
        <v>0</v>
      </c>
      <c r="O45" s="7">
        <f t="shared" si="2"/>
        <v>100</v>
      </c>
      <c r="P45" s="7">
        <f t="shared" si="3"/>
        <v>100</v>
      </c>
      <c r="Q45" s="8">
        <f t="shared" si="4"/>
        <v>38.75</v>
      </c>
      <c r="R45" s="8">
        <f t="shared" si="5"/>
        <v>65</v>
      </c>
      <c r="S45" s="8">
        <f t="shared" si="6"/>
        <v>73.75</v>
      </c>
      <c r="T45" s="8">
        <f t="shared" si="7"/>
        <v>56.25</v>
      </c>
      <c r="U45" s="7">
        <f t="shared" si="8"/>
        <v>59.166666666666664</v>
      </c>
      <c r="V45" s="7">
        <f t="shared" si="9"/>
        <v>58.4375</v>
      </c>
    </row>
    <row r="46" spans="1:22" ht="13.5" x14ac:dyDescent="0.25">
      <c r="A46" s="3">
        <f>RSI!A46</f>
        <v>42069</v>
      </c>
      <c r="B46" s="2">
        <f>RSI!B46</f>
        <v>16.196999999999999</v>
      </c>
      <c r="C46" s="2">
        <f>RSI!I46</f>
        <v>46.513929988758186</v>
      </c>
      <c r="D46" s="2">
        <f>MACD!E46</f>
        <v>0.15008526003147082</v>
      </c>
      <c r="E46" s="2">
        <f>MACD!F46</f>
        <v>0.13808871925375887</v>
      </c>
      <c r="F46" s="2">
        <f>'Moving Avg'!D46</f>
        <v>16.120200000000001</v>
      </c>
      <c r="G46" s="2">
        <f>'Moving Avg'!F46</f>
        <v>16.255649999999999</v>
      </c>
      <c r="H46" s="2">
        <f>'Moving Avg'!G46</f>
        <v>0</v>
      </c>
      <c r="I46" s="2">
        <f>'Moving Avg'!H46</f>
        <v>0</v>
      </c>
      <c r="J46" s="5" t="str">
        <f>OBV!F46</f>
        <v>BULLISH</v>
      </c>
      <c r="K46" s="5" t="str">
        <f>OBV!G46</f>
        <v>STRONG</v>
      </c>
      <c r="L46" s="5" t="str">
        <f>OBV!H46</f>
        <v>CONFIRMED BULLISH</v>
      </c>
      <c r="M46" s="7">
        <f t="shared" si="0"/>
        <v>25</v>
      </c>
      <c r="N46" s="7">
        <f t="shared" si="1"/>
        <v>0</v>
      </c>
      <c r="O46" s="7">
        <f t="shared" si="2"/>
        <v>100</v>
      </c>
      <c r="P46" s="7">
        <f t="shared" si="3"/>
        <v>100</v>
      </c>
      <c r="Q46" s="8">
        <f t="shared" si="4"/>
        <v>38.75</v>
      </c>
      <c r="R46" s="8">
        <f t="shared" si="5"/>
        <v>65</v>
      </c>
      <c r="S46" s="8">
        <f t="shared" si="6"/>
        <v>73.75</v>
      </c>
      <c r="T46" s="8">
        <f t="shared" si="7"/>
        <v>56.25</v>
      </c>
      <c r="U46" s="7">
        <f t="shared" si="8"/>
        <v>59.166666666666664</v>
      </c>
      <c r="V46" s="7">
        <f t="shared" si="9"/>
        <v>58.4375</v>
      </c>
    </row>
    <row r="47" spans="1:22" ht="13.5" x14ac:dyDescent="0.25">
      <c r="A47" s="3">
        <f>RSI!A47</f>
        <v>42072</v>
      </c>
      <c r="B47" s="2">
        <f>RSI!B47</f>
        <v>16.204000000000001</v>
      </c>
      <c r="C47" s="2">
        <f>RSI!I47</f>
        <v>47.00631550310549</v>
      </c>
      <c r="D47" s="2">
        <f>MACD!E47</f>
        <v>0.10647540270735689</v>
      </c>
      <c r="E47" s="2">
        <f>MACD!F47</f>
        <v>0.13176605594447849</v>
      </c>
      <c r="F47" s="2">
        <f>'Moving Avg'!D47</f>
        <v>16.147199999999998</v>
      </c>
      <c r="G47" s="2">
        <f>'Moving Avg'!F47</f>
        <v>16.240099999999995</v>
      </c>
      <c r="H47" s="2">
        <f>'Moving Avg'!G47</f>
        <v>0</v>
      </c>
      <c r="I47" s="2">
        <f>'Moving Avg'!H47</f>
        <v>0</v>
      </c>
      <c r="J47" s="5" t="str">
        <f>OBV!F47</f>
        <v>BULLISH</v>
      </c>
      <c r="K47" s="5" t="str">
        <f>OBV!G47</f>
        <v>STRONG</v>
      </c>
      <c r="L47" s="5" t="str">
        <f>OBV!H47</f>
        <v>CONFIRMED BULLISH</v>
      </c>
      <c r="M47" s="7">
        <f t="shared" si="0"/>
        <v>25</v>
      </c>
      <c r="N47" s="7">
        <f t="shared" si="1"/>
        <v>100</v>
      </c>
      <c r="O47" s="7">
        <f t="shared" si="2"/>
        <v>100</v>
      </c>
      <c r="P47" s="7">
        <f t="shared" si="3"/>
        <v>100</v>
      </c>
      <c r="Q47" s="8">
        <f t="shared" si="4"/>
        <v>73.75</v>
      </c>
      <c r="R47" s="8">
        <f t="shared" si="5"/>
        <v>85</v>
      </c>
      <c r="S47" s="8">
        <f t="shared" si="6"/>
        <v>88.75</v>
      </c>
      <c r="T47" s="8">
        <f t="shared" si="7"/>
        <v>81.25</v>
      </c>
      <c r="U47" s="7">
        <f t="shared" si="8"/>
        <v>82.5</v>
      </c>
      <c r="V47" s="7">
        <f t="shared" si="9"/>
        <v>82.1875</v>
      </c>
    </row>
    <row r="48" spans="1:22" ht="13.5" x14ac:dyDescent="0.25">
      <c r="A48" s="3">
        <f>RSI!A48</f>
        <v>42073</v>
      </c>
      <c r="B48" s="2">
        <f>RSI!B48</f>
        <v>16.204000000000001</v>
      </c>
      <c r="C48" s="2">
        <f>RSI!I48</f>
        <v>47.00631550310549</v>
      </c>
      <c r="D48" s="2">
        <f>MACD!E48</f>
        <v>6.955627913196949E-2</v>
      </c>
      <c r="E48" s="2">
        <f>MACD!F48</f>
        <v>0.11932410058197669</v>
      </c>
      <c r="F48" s="2">
        <f>'Moving Avg'!D48</f>
        <v>16.174200000000003</v>
      </c>
      <c r="G48" s="2">
        <f>'Moving Avg'!F48</f>
        <v>16.224549999999997</v>
      </c>
      <c r="H48" s="2">
        <f>'Moving Avg'!G48</f>
        <v>0</v>
      </c>
      <c r="I48" s="2">
        <f>'Moving Avg'!H48</f>
        <v>0</v>
      </c>
      <c r="J48" s="5" t="str">
        <f>OBV!F48</f>
        <v>BULLISH</v>
      </c>
      <c r="K48" s="5" t="str">
        <f>OBV!G48</f>
        <v>STRONG</v>
      </c>
      <c r="L48" s="5" t="str">
        <f>OBV!H48</f>
        <v>CONFIRMED BULLISH</v>
      </c>
      <c r="M48" s="7">
        <f t="shared" si="0"/>
        <v>25</v>
      </c>
      <c r="N48" s="7">
        <f t="shared" si="1"/>
        <v>100</v>
      </c>
      <c r="O48" s="7">
        <f t="shared" si="2"/>
        <v>100</v>
      </c>
      <c r="P48" s="7">
        <f t="shared" si="3"/>
        <v>100</v>
      </c>
      <c r="Q48" s="8">
        <f t="shared" si="4"/>
        <v>73.75</v>
      </c>
      <c r="R48" s="8">
        <f t="shared" si="5"/>
        <v>85</v>
      </c>
      <c r="S48" s="8">
        <f t="shared" si="6"/>
        <v>88.75</v>
      </c>
      <c r="T48" s="8">
        <f t="shared" si="7"/>
        <v>81.25</v>
      </c>
      <c r="U48" s="7">
        <f t="shared" si="8"/>
        <v>82.5</v>
      </c>
      <c r="V48" s="7">
        <f t="shared" si="9"/>
        <v>82.1875</v>
      </c>
    </row>
    <row r="49" spans="1:22" ht="13.5" x14ac:dyDescent="0.25">
      <c r="A49" s="3">
        <f>RSI!A49</f>
        <v>42074</v>
      </c>
      <c r="B49" s="2">
        <f>RSI!B49</f>
        <v>16.21</v>
      </c>
      <c r="C49" s="2">
        <f>RSI!I49</f>
        <v>47.486883613726903</v>
      </c>
      <c r="D49" s="2">
        <f>MACD!E49</f>
        <v>3.7855469730946112E-2</v>
      </c>
      <c r="E49" s="2">
        <f>MACD!F49</f>
        <v>0.10303037441177058</v>
      </c>
      <c r="F49" s="2">
        <f>'Moving Avg'!D49</f>
        <v>16.189600000000002</v>
      </c>
      <c r="G49" s="2">
        <f>'Moving Avg'!F49</f>
        <v>16.209299999999999</v>
      </c>
      <c r="H49" s="2">
        <f>'Moving Avg'!G49</f>
        <v>0</v>
      </c>
      <c r="I49" s="2">
        <f>'Moving Avg'!H49</f>
        <v>0</v>
      </c>
      <c r="J49" s="5" t="str">
        <f>OBV!F49</f>
        <v>BULLISH</v>
      </c>
      <c r="K49" s="5" t="str">
        <f>OBV!G49</f>
        <v>STRONG</v>
      </c>
      <c r="L49" s="5" t="str">
        <f>OBV!H49</f>
        <v>CONFIRMED BULLISH</v>
      </c>
      <c r="M49" s="7">
        <f t="shared" si="0"/>
        <v>25</v>
      </c>
      <c r="N49" s="7">
        <f t="shared" si="1"/>
        <v>100</v>
      </c>
      <c r="O49" s="7">
        <f t="shared" si="2"/>
        <v>100</v>
      </c>
      <c r="P49" s="7">
        <f t="shared" si="3"/>
        <v>100</v>
      </c>
      <c r="Q49" s="8">
        <f t="shared" si="4"/>
        <v>73.75</v>
      </c>
      <c r="R49" s="8">
        <f t="shared" si="5"/>
        <v>85</v>
      </c>
      <c r="S49" s="8">
        <f t="shared" si="6"/>
        <v>88.75</v>
      </c>
      <c r="T49" s="8">
        <f t="shared" si="7"/>
        <v>81.25</v>
      </c>
      <c r="U49" s="7">
        <f t="shared" si="8"/>
        <v>82.5</v>
      </c>
      <c r="V49" s="7">
        <f t="shared" si="9"/>
        <v>82.1875</v>
      </c>
    </row>
    <row r="50" spans="1:22" ht="13.5" x14ac:dyDescent="0.25">
      <c r="A50" s="3">
        <f>RSI!A50</f>
        <v>42075</v>
      </c>
      <c r="B50" s="2">
        <f>RSI!B50</f>
        <v>16.216999999999999</v>
      </c>
      <c r="C50" s="2">
        <f>RSI!I50</f>
        <v>48.078458708373006</v>
      </c>
      <c r="D50" s="2">
        <f>MACD!E50</f>
        <v>1.5384972681928843E-2</v>
      </c>
      <c r="E50" s="2">
        <f>MACD!F50</f>
        <v>8.5501294065802244E-2</v>
      </c>
      <c r="F50" s="2">
        <f>'Moving Avg'!D50</f>
        <v>16.206399999999999</v>
      </c>
      <c r="G50" s="2">
        <f>'Moving Avg'!F50</f>
        <v>16.194399999999998</v>
      </c>
      <c r="H50" s="2">
        <f>'Moving Avg'!G50</f>
        <v>16.235387755102039</v>
      </c>
      <c r="I50" s="2">
        <f>'Moving Avg'!H50</f>
        <v>0</v>
      </c>
      <c r="J50" s="5" t="str">
        <f>OBV!F50</f>
        <v>BULLISH</v>
      </c>
      <c r="K50" s="5" t="str">
        <f>OBV!G50</f>
        <v>STRONG</v>
      </c>
      <c r="L50" s="5" t="str">
        <f>OBV!H50</f>
        <v>CONFIRMED BULLISH</v>
      </c>
      <c r="M50" s="7">
        <f t="shared" si="0"/>
        <v>25</v>
      </c>
      <c r="N50" s="7">
        <f t="shared" si="1"/>
        <v>100</v>
      </c>
      <c r="O50" s="7">
        <f t="shared" si="2"/>
        <v>100</v>
      </c>
      <c r="P50" s="7">
        <f t="shared" si="3"/>
        <v>100</v>
      </c>
      <c r="Q50" s="8">
        <f t="shared" si="4"/>
        <v>73.75</v>
      </c>
      <c r="R50" s="8">
        <f t="shared" si="5"/>
        <v>85</v>
      </c>
      <c r="S50" s="8">
        <f t="shared" si="6"/>
        <v>88.75</v>
      </c>
      <c r="T50" s="8">
        <f t="shared" si="7"/>
        <v>81.25</v>
      </c>
      <c r="U50" s="7">
        <f t="shared" si="8"/>
        <v>82.5</v>
      </c>
      <c r="V50" s="7">
        <f t="shared" si="9"/>
        <v>82.1875</v>
      </c>
    </row>
    <row r="51" spans="1:22" ht="13.5" x14ac:dyDescent="0.25">
      <c r="A51" s="3">
        <f>RSI!A51</f>
        <v>42076</v>
      </c>
      <c r="B51" s="2">
        <f>RSI!B51</f>
        <v>16.216999999999999</v>
      </c>
      <c r="C51" s="2">
        <f>RSI!I51</f>
        <v>48.078458708373006</v>
      </c>
      <c r="D51" s="2">
        <f>MACD!E51</f>
        <v>1.205694678485969E-3</v>
      </c>
      <c r="E51" s="2">
        <f>MACD!F51</f>
        <v>6.8642174188338984E-2</v>
      </c>
      <c r="F51" s="2">
        <f>'Moving Avg'!D51</f>
        <v>16.2104</v>
      </c>
      <c r="G51" s="2">
        <f>'Moving Avg'!F51</f>
        <v>16.179499999999997</v>
      </c>
      <c r="H51" s="2">
        <f>'Moving Avg'!G51</f>
        <v>16.235019999999999</v>
      </c>
      <c r="I51" s="2">
        <f>'Moving Avg'!H51</f>
        <v>0</v>
      </c>
      <c r="J51" s="5" t="str">
        <f>OBV!F51</f>
        <v>BULLISH</v>
      </c>
      <c r="K51" s="5" t="str">
        <f>OBV!G51</f>
        <v>STRONG</v>
      </c>
      <c r="L51" s="5" t="str">
        <f>OBV!H51</f>
        <v>CONFIRMED BULLISH</v>
      </c>
      <c r="M51" s="7">
        <f t="shared" si="0"/>
        <v>25</v>
      </c>
      <c r="N51" s="7">
        <f t="shared" si="1"/>
        <v>100</v>
      </c>
      <c r="O51" s="7">
        <f t="shared" si="2"/>
        <v>100</v>
      </c>
      <c r="P51" s="7">
        <f t="shared" si="3"/>
        <v>100</v>
      </c>
      <c r="Q51" s="8">
        <f t="shared" si="4"/>
        <v>73.75</v>
      </c>
      <c r="R51" s="8">
        <f t="shared" si="5"/>
        <v>85</v>
      </c>
      <c r="S51" s="8">
        <f t="shared" si="6"/>
        <v>88.75</v>
      </c>
      <c r="T51" s="8">
        <f t="shared" si="7"/>
        <v>81.25</v>
      </c>
      <c r="U51" s="7">
        <f t="shared" si="8"/>
        <v>82.5</v>
      </c>
      <c r="V51" s="7">
        <f t="shared" si="9"/>
        <v>82.1875</v>
      </c>
    </row>
    <row r="52" spans="1:22" ht="13.5" x14ac:dyDescent="0.25">
      <c r="A52" s="3">
        <f>RSI!A52</f>
        <v>42079</v>
      </c>
      <c r="B52" s="2">
        <f>RSI!B52</f>
        <v>16.216999999999999</v>
      </c>
      <c r="C52" s="2">
        <f>RSI!I52</f>
        <v>48.078458708373006</v>
      </c>
      <c r="D52" s="2">
        <f>MACD!E52</f>
        <v>-2.072058517809694E-2</v>
      </c>
      <c r="E52" s="2">
        <f>MACD!F52</f>
        <v>5.0769622315051804E-2</v>
      </c>
      <c r="F52" s="2">
        <f>'Moving Avg'!D52</f>
        <v>16.213000000000001</v>
      </c>
      <c r="G52" s="2">
        <f>'Moving Avg'!F52</f>
        <v>16.164599999999997</v>
      </c>
      <c r="H52" s="2">
        <f>'Moving Avg'!G52</f>
        <v>16.229559999999996</v>
      </c>
      <c r="I52" s="2">
        <f>'Moving Avg'!H52</f>
        <v>0</v>
      </c>
      <c r="J52" s="5" t="str">
        <f>OBV!F52</f>
        <v>BULLISH</v>
      </c>
      <c r="K52" s="5" t="str">
        <f>OBV!G52</f>
        <v>STRONG</v>
      </c>
      <c r="L52" s="5" t="str">
        <f>OBV!H52</f>
        <v>CONFIRMED BULLISH</v>
      </c>
      <c r="M52" s="7">
        <f t="shared" si="0"/>
        <v>25</v>
      </c>
      <c r="N52" s="7">
        <f t="shared" si="1"/>
        <v>100</v>
      </c>
      <c r="O52" s="7">
        <f t="shared" si="2"/>
        <v>100</v>
      </c>
      <c r="P52" s="7">
        <f t="shared" si="3"/>
        <v>100</v>
      </c>
      <c r="Q52" s="8">
        <f t="shared" si="4"/>
        <v>73.75</v>
      </c>
      <c r="R52" s="8">
        <f t="shared" si="5"/>
        <v>85</v>
      </c>
      <c r="S52" s="8">
        <f t="shared" si="6"/>
        <v>88.75</v>
      </c>
      <c r="T52" s="8">
        <f t="shared" si="7"/>
        <v>81.25</v>
      </c>
      <c r="U52" s="7">
        <f t="shared" si="8"/>
        <v>82.5</v>
      </c>
      <c r="V52" s="7">
        <f t="shared" si="9"/>
        <v>82.1875</v>
      </c>
    </row>
    <row r="53" spans="1:22" ht="13.5" x14ac:dyDescent="0.25">
      <c r="A53" s="3">
        <f>RSI!A53</f>
        <v>42080</v>
      </c>
      <c r="B53" s="2">
        <f>RSI!B53</f>
        <v>16.254999999999999</v>
      </c>
      <c r="C53" s="2">
        <f>RSI!I53</f>
        <v>51.762831002708594</v>
      </c>
      <c r="D53" s="2">
        <f>MACD!E53</f>
        <v>-4.2164586944043236E-2</v>
      </c>
      <c r="E53" s="2">
        <f>MACD!F53</f>
        <v>3.2182780463232794E-2</v>
      </c>
      <c r="F53" s="2">
        <f>'Moving Avg'!D53</f>
        <v>16.223199999999999</v>
      </c>
      <c r="G53" s="2">
        <f>'Moving Avg'!F53</f>
        <v>16.167499999999997</v>
      </c>
      <c r="H53" s="2">
        <f>'Moving Avg'!G53</f>
        <v>16.22486</v>
      </c>
      <c r="I53" s="2">
        <f>'Moving Avg'!H53</f>
        <v>0</v>
      </c>
      <c r="J53" s="5" t="str">
        <f>OBV!F53</f>
        <v>BULLISH</v>
      </c>
      <c r="K53" s="5" t="str">
        <f>OBV!G53</f>
        <v>STRONG</v>
      </c>
      <c r="L53" s="5" t="str">
        <f>OBV!H53</f>
        <v>CONFIRMED BULLISH</v>
      </c>
      <c r="M53" s="7">
        <f t="shared" si="0"/>
        <v>25</v>
      </c>
      <c r="N53" s="7">
        <f t="shared" si="1"/>
        <v>100</v>
      </c>
      <c r="O53" s="7">
        <f t="shared" si="2"/>
        <v>100</v>
      </c>
      <c r="P53" s="7">
        <f t="shared" si="3"/>
        <v>100</v>
      </c>
      <c r="Q53" s="8">
        <f t="shared" si="4"/>
        <v>73.75</v>
      </c>
      <c r="R53" s="8">
        <f t="shared" si="5"/>
        <v>85</v>
      </c>
      <c r="S53" s="8">
        <f t="shared" si="6"/>
        <v>88.75</v>
      </c>
      <c r="T53" s="8">
        <f t="shared" si="7"/>
        <v>81.25</v>
      </c>
      <c r="U53" s="7">
        <f t="shared" si="8"/>
        <v>82.5</v>
      </c>
      <c r="V53" s="7">
        <f t="shared" si="9"/>
        <v>82.1875</v>
      </c>
    </row>
    <row r="54" spans="1:22" ht="13.5" x14ac:dyDescent="0.25">
      <c r="A54" s="3">
        <f>RSI!A54</f>
        <v>42081</v>
      </c>
      <c r="B54" s="2">
        <f>RSI!B54</f>
        <v>16.262</v>
      </c>
      <c r="C54" s="2">
        <f>RSI!I54</f>
        <v>52.432447074238254</v>
      </c>
      <c r="D54" s="2">
        <f>MACD!E54</f>
        <v>-5.1276957707173665E-2</v>
      </c>
      <c r="E54" s="2">
        <f>MACD!F54</f>
        <v>1.5490832829151504E-2</v>
      </c>
      <c r="F54" s="2">
        <f>'Moving Avg'!D54</f>
        <v>16.233599999999999</v>
      </c>
      <c r="G54" s="2">
        <f>'Moving Avg'!F54</f>
        <v>16.170750000000002</v>
      </c>
      <c r="H54" s="2">
        <f>'Moving Avg'!G54</f>
        <v>16.229959999999995</v>
      </c>
      <c r="I54" s="2">
        <f>'Moving Avg'!H54</f>
        <v>0</v>
      </c>
      <c r="J54" s="5" t="str">
        <f>OBV!F54</f>
        <v>BULLISH</v>
      </c>
      <c r="K54" s="5" t="str">
        <f>OBV!G54</f>
        <v>STRONG</v>
      </c>
      <c r="L54" s="5" t="str">
        <f>OBV!H54</f>
        <v>CONFIRMED BULLISH</v>
      </c>
      <c r="M54" s="7">
        <f t="shared" si="0"/>
        <v>25</v>
      </c>
      <c r="N54" s="7">
        <f t="shared" si="1"/>
        <v>100</v>
      </c>
      <c r="O54" s="7">
        <f t="shared" si="2"/>
        <v>100</v>
      </c>
      <c r="P54" s="7">
        <f t="shared" si="3"/>
        <v>100</v>
      </c>
      <c r="Q54" s="8">
        <f t="shared" si="4"/>
        <v>73.75</v>
      </c>
      <c r="R54" s="8">
        <f t="shared" si="5"/>
        <v>85</v>
      </c>
      <c r="S54" s="8">
        <f t="shared" si="6"/>
        <v>88.75</v>
      </c>
      <c r="T54" s="8">
        <f t="shared" si="7"/>
        <v>81.25</v>
      </c>
      <c r="U54" s="7">
        <f t="shared" si="8"/>
        <v>82.5</v>
      </c>
      <c r="V54" s="7">
        <f t="shared" si="9"/>
        <v>82.1875</v>
      </c>
    </row>
    <row r="55" spans="1:22" ht="13.5" x14ac:dyDescent="0.25">
      <c r="A55" s="3">
        <f>RSI!A55</f>
        <v>42082</v>
      </c>
      <c r="B55" s="2">
        <f>RSI!B55</f>
        <v>16.262</v>
      </c>
      <c r="C55" s="2">
        <f>RSI!I55</f>
        <v>52.432447074238254</v>
      </c>
      <c r="D55" s="2">
        <f>MACD!E55</f>
        <v>-5.9302012205840526E-2</v>
      </c>
      <c r="E55" s="2">
        <f>MACD!F55</f>
        <v>5.3226382215309717E-4</v>
      </c>
      <c r="F55" s="2">
        <f>'Moving Avg'!D55</f>
        <v>16.242599999999999</v>
      </c>
      <c r="G55" s="2">
        <f>'Moving Avg'!F55</f>
        <v>16.173999999999999</v>
      </c>
      <c r="H55" s="2">
        <f>'Moving Avg'!G55</f>
        <v>16.227439999999998</v>
      </c>
      <c r="I55" s="2">
        <f>'Moving Avg'!H55</f>
        <v>0</v>
      </c>
      <c r="J55" s="5" t="str">
        <f>OBV!F55</f>
        <v>BULLISH</v>
      </c>
      <c r="K55" s="5" t="str">
        <f>OBV!G55</f>
        <v>STRONG</v>
      </c>
      <c r="L55" s="5" t="str">
        <f>OBV!H55</f>
        <v>CONFIRMED BULLISH</v>
      </c>
      <c r="M55" s="7">
        <f t="shared" si="0"/>
        <v>25</v>
      </c>
      <c r="N55" s="7">
        <f t="shared" si="1"/>
        <v>100</v>
      </c>
      <c r="O55" s="7">
        <f t="shared" si="2"/>
        <v>100</v>
      </c>
      <c r="P55" s="7">
        <f t="shared" si="3"/>
        <v>100</v>
      </c>
      <c r="Q55" s="8">
        <f t="shared" si="4"/>
        <v>73.75</v>
      </c>
      <c r="R55" s="8">
        <f t="shared" si="5"/>
        <v>85</v>
      </c>
      <c r="S55" s="8">
        <f t="shared" si="6"/>
        <v>88.75</v>
      </c>
      <c r="T55" s="8">
        <f t="shared" si="7"/>
        <v>81.25</v>
      </c>
      <c r="U55" s="7">
        <f t="shared" si="8"/>
        <v>82.5</v>
      </c>
      <c r="V55" s="7">
        <f t="shared" si="9"/>
        <v>82.1875</v>
      </c>
    </row>
    <row r="56" spans="1:22" ht="13.5" x14ac:dyDescent="0.25">
      <c r="A56" s="3">
        <f>RSI!A56</f>
        <v>42086</v>
      </c>
      <c r="B56" s="2">
        <f>RSI!B56</f>
        <v>16.23</v>
      </c>
      <c r="C56" s="2">
        <f>RSI!I56</f>
        <v>48.838068306432085</v>
      </c>
      <c r="D56" s="2">
        <f>MACD!E56</f>
        <v>-5.4167202913280477E-2</v>
      </c>
      <c r="E56" s="2">
        <f>MACD!F56</f>
        <v>-1.0407629524933619E-2</v>
      </c>
      <c r="F56" s="2">
        <f>'Moving Avg'!D56</f>
        <v>16.245200000000001</v>
      </c>
      <c r="G56" s="2">
        <f>'Moving Avg'!F56</f>
        <v>16.166</v>
      </c>
      <c r="H56" s="2">
        <f>'Moving Avg'!G56</f>
        <v>16.231780000000001</v>
      </c>
      <c r="I56" s="2">
        <f>'Moving Avg'!H56</f>
        <v>0</v>
      </c>
      <c r="J56" s="5" t="str">
        <f>OBV!F56</f>
        <v>BULLISH</v>
      </c>
      <c r="K56" s="5" t="str">
        <f>OBV!G56</f>
        <v>STRONG</v>
      </c>
      <c r="L56" s="5" t="str">
        <f>OBV!H56</f>
        <v>CONFIRMED BULLISH</v>
      </c>
      <c r="M56" s="7">
        <f t="shared" si="0"/>
        <v>25</v>
      </c>
      <c r="N56" s="7">
        <f t="shared" si="1"/>
        <v>100</v>
      </c>
      <c r="O56" s="7">
        <f t="shared" si="2"/>
        <v>100</v>
      </c>
      <c r="P56" s="7">
        <f t="shared" si="3"/>
        <v>100</v>
      </c>
      <c r="Q56" s="8">
        <f t="shared" si="4"/>
        <v>73.75</v>
      </c>
      <c r="R56" s="8">
        <f t="shared" si="5"/>
        <v>85</v>
      </c>
      <c r="S56" s="8">
        <f t="shared" si="6"/>
        <v>88.75</v>
      </c>
      <c r="T56" s="8">
        <f t="shared" si="7"/>
        <v>81.25</v>
      </c>
      <c r="U56" s="7">
        <f t="shared" si="8"/>
        <v>82.5</v>
      </c>
      <c r="V56" s="7">
        <f t="shared" si="9"/>
        <v>82.1875</v>
      </c>
    </row>
    <row r="57" spans="1:22" ht="13.5" x14ac:dyDescent="0.25">
      <c r="A57" s="3">
        <f>RSI!A57</f>
        <v>42087</v>
      </c>
      <c r="B57" s="2">
        <f>RSI!B57</f>
        <v>16.23</v>
      </c>
      <c r="C57" s="2">
        <f>RSI!I57</f>
        <v>48.838068306432085</v>
      </c>
      <c r="D57" s="2">
        <f>MACD!E57</f>
        <v>-4.8826059417251599E-2</v>
      </c>
      <c r="E57" s="2">
        <f>MACD!F57</f>
        <v>-1.8091315503397216E-2</v>
      </c>
      <c r="F57" s="2">
        <f>'Moving Avg'!D57</f>
        <v>16.247800000000002</v>
      </c>
      <c r="G57" s="2">
        <f>'Moving Avg'!F57</f>
        <v>16.174050000000001</v>
      </c>
      <c r="H57" s="2">
        <f>'Moving Avg'!G57</f>
        <v>16.23612</v>
      </c>
      <c r="I57" s="2">
        <f>'Moving Avg'!H57</f>
        <v>0</v>
      </c>
      <c r="J57" s="5" t="str">
        <f>OBV!F57</f>
        <v>BULLISH</v>
      </c>
      <c r="K57" s="5" t="str">
        <f>OBV!G57</f>
        <v>STRONG</v>
      </c>
      <c r="L57" s="5" t="str">
        <f>OBV!H57</f>
        <v>CONFIRMED BULLISH</v>
      </c>
      <c r="M57" s="7">
        <f t="shared" si="0"/>
        <v>25</v>
      </c>
      <c r="N57" s="7">
        <f t="shared" si="1"/>
        <v>100</v>
      </c>
      <c r="O57" s="7">
        <f t="shared" si="2"/>
        <v>100</v>
      </c>
      <c r="P57" s="7">
        <f t="shared" si="3"/>
        <v>100</v>
      </c>
      <c r="Q57" s="8">
        <f t="shared" si="4"/>
        <v>73.75</v>
      </c>
      <c r="R57" s="8">
        <f t="shared" si="5"/>
        <v>85</v>
      </c>
      <c r="S57" s="8">
        <f t="shared" si="6"/>
        <v>88.75</v>
      </c>
      <c r="T57" s="8">
        <f t="shared" si="7"/>
        <v>81.25</v>
      </c>
      <c r="U57" s="7">
        <f t="shared" si="8"/>
        <v>82.5</v>
      </c>
      <c r="V57" s="7">
        <f t="shared" si="9"/>
        <v>82.1875</v>
      </c>
    </row>
    <row r="58" spans="1:22" ht="13.5" x14ac:dyDescent="0.25">
      <c r="A58" s="3">
        <f>RSI!A58</f>
        <v>42088</v>
      </c>
      <c r="B58" s="2">
        <f>RSI!B58</f>
        <v>16.23</v>
      </c>
      <c r="C58" s="2">
        <f>RSI!I58</f>
        <v>48.838068306432085</v>
      </c>
      <c r="D58" s="2">
        <f>MACD!E58</f>
        <v>-4.4381276798791447E-2</v>
      </c>
      <c r="E58" s="2">
        <f>MACD!F58</f>
        <v>-2.3349307762476065E-2</v>
      </c>
      <c r="F58" s="2">
        <f>'Moving Avg'!D58</f>
        <v>16.242800000000003</v>
      </c>
      <c r="G58" s="2">
        <f>'Moving Avg'!F58</f>
        <v>16.182100000000002</v>
      </c>
      <c r="H58" s="2">
        <f>'Moving Avg'!G58</f>
        <v>16.240320000000001</v>
      </c>
      <c r="I58" s="2">
        <f>'Moving Avg'!H58</f>
        <v>0</v>
      </c>
      <c r="J58" s="5" t="str">
        <f>OBV!F58</f>
        <v>BULLISH</v>
      </c>
      <c r="K58" s="5" t="str">
        <f>OBV!G58</f>
        <v>NEUTRAL</v>
      </c>
      <c r="L58" s="5" t="str">
        <f>OBV!H58</f>
        <v>BULLISH DIVERGENCE</v>
      </c>
      <c r="M58" s="7">
        <f t="shared" si="0"/>
        <v>25</v>
      </c>
      <c r="N58" s="7">
        <f t="shared" si="1"/>
        <v>100</v>
      </c>
      <c r="O58" s="7">
        <f t="shared" si="2"/>
        <v>100</v>
      </c>
      <c r="P58" s="7">
        <f t="shared" si="3"/>
        <v>66.5</v>
      </c>
      <c r="Q58" s="8">
        <f t="shared" si="4"/>
        <v>68.724999999999994</v>
      </c>
      <c r="R58" s="8">
        <f t="shared" si="5"/>
        <v>76.625</v>
      </c>
      <c r="S58" s="8">
        <f t="shared" si="6"/>
        <v>73.674999999999997</v>
      </c>
      <c r="T58" s="8">
        <f t="shared" si="7"/>
        <v>72.875</v>
      </c>
      <c r="U58" s="7">
        <f t="shared" si="8"/>
        <v>73.008333333333326</v>
      </c>
      <c r="V58" s="7">
        <f t="shared" si="9"/>
        <v>72.974999999999994</v>
      </c>
    </row>
    <row r="59" spans="1:22" ht="13.5" x14ac:dyDescent="0.25">
      <c r="A59" s="3">
        <f>RSI!A59</f>
        <v>42089</v>
      </c>
      <c r="B59" s="2">
        <f>RSI!B59</f>
        <v>16.23</v>
      </c>
      <c r="C59" s="2">
        <f>RSI!I59</f>
        <v>48.838068306432085</v>
      </c>
      <c r="D59" s="2">
        <f>MACD!E59</f>
        <v>-3.9766347091468646E-2</v>
      </c>
      <c r="E59" s="2">
        <f>MACD!F59</f>
        <v>-2.6632715628274579E-2</v>
      </c>
      <c r="F59" s="2">
        <f>'Moving Avg'!D59</f>
        <v>16.236400000000003</v>
      </c>
      <c r="G59" s="2">
        <f>'Moving Avg'!F59</f>
        <v>16.190150000000003</v>
      </c>
      <c r="H59" s="2">
        <f>'Moving Avg'!G59</f>
        <v>16.244519999999998</v>
      </c>
      <c r="I59" s="2">
        <f>'Moving Avg'!H59</f>
        <v>0</v>
      </c>
      <c r="J59" s="5" t="str">
        <f>OBV!F59</f>
        <v>BEARISH</v>
      </c>
      <c r="K59" s="5" t="str">
        <f>OBV!G59</f>
        <v>WEAK</v>
      </c>
      <c r="L59" s="5" t="str">
        <f>OBV!H59</f>
        <v>CONFIRMED BEARISH</v>
      </c>
      <c r="M59" s="7">
        <f t="shared" si="0"/>
        <v>25</v>
      </c>
      <c r="N59" s="7">
        <f t="shared" si="1"/>
        <v>45</v>
      </c>
      <c r="O59" s="7">
        <f t="shared" si="2"/>
        <v>100</v>
      </c>
      <c r="P59" s="7">
        <f t="shared" si="3"/>
        <v>0</v>
      </c>
      <c r="Q59" s="8">
        <f t="shared" si="4"/>
        <v>39.5</v>
      </c>
      <c r="R59" s="8">
        <f t="shared" si="5"/>
        <v>49</v>
      </c>
      <c r="S59" s="8">
        <f t="shared" si="6"/>
        <v>35.5</v>
      </c>
      <c r="T59" s="8">
        <f t="shared" si="7"/>
        <v>42.5</v>
      </c>
      <c r="U59" s="7">
        <f t="shared" si="8"/>
        <v>41.333333333333336</v>
      </c>
      <c r="V59" s="7">
        <f t="shared" si="9"/>
        <v>41.625</v>
      </c>
    </row>
    <row r="60" spans="1:22" ht="13.5" x14ac:dyDescent="0.25">
      <c r="A60" s="3">
        <f>RSI!A60</f>
        <v>42090</v>
      </c>
      <c r="B60" s="2">
        <f>RSI!B60</f>
        <v>16.23</v>
      </c>
      <c r="C60" s="2">
        <f>RSI!I60</f>
        <v>48.838068306432092</v>
      </c>
      <c r="D60" s="2">
        <f>MACD!E60</f>
        <v>-3.48484808297016E-2</v>
      </c>
      <c r="E60" s="2">
        <f>MACD!F60</f>
        <v>-2.8275868668559988E-2</v>
      </c>
      <c r="F60" s="2">
        <f>'Moving Avg'!D60</f>
        <v>16.23</v>
      </c>
      <c r="G60" s="2">
        <f>'Moving Avg'!F60</f>
        <v>16.196600000000004</v>
      </c>
      <c r="H60" s="2">
        <f>'Moving Avg'!G60</f>
        <v>16.248719999999999</v>
      </c>
      <c r="I60" s="2">
        <f>'Moving Avg'!H60</f>
        <v>0</v>
      </c>
      <c r="J60" s="5" t="str">
        <f>OBV!F60</f>
        <v>BEARISH</v>
      </c>
      <c r="K60" s="5" t="str">
        <f>OBV!G60</f>
        <v>WEAK</v>
      </c>
      <c r="L60" s="5" t="str">
        <f>OBV!H60</f>
        <v>CONFIRMED BEARISH</v>
      </c>
      <c r="M60" s="7">
        <f t="shared" si="0"/>
        <v>25</v>
      </c>
      <c r="N60" s="7">
        <f t="shared" si="1"/>
        <v>45</v>
      </c>
      <c r="O60" s="7">
        <f t="shared" si="2"/>
        <v>100</v>
      </c>
      <c r="P60" s="7">
        <f t="shared" si="3"/>
        <v>0</v>
      </c>
      <c r="Q60" s="8">
        <f t="shared" si="4"/>
        <v>39.5</v>
      </c>
      <c r="R60" s="8">
        <f t="shared" si="5"/>
        <v>49</v>
      </c>
      <c r="S60" s="8">
        <f t="shared" si="6"/>
        <v>35.5</v>
      </c>
      <c r="T60" s="8">
        <f t="shared" si="7"/>
        <v>42.5</v>
      </c>
      <c r="U60" s="7">
        <f t="shared" si="8"/>
        <v>41.333333333333336</v>
      </c>
      <c r="V60" s="7">
        <f t="shared" si="9"/>
        <v>41.625</v>
      </c>
    </row>
    <row r="61" spans="1:22" ht="13.5" x14ac:dyDescent="0.25">
      <c r="A61" s="3">
        <f>RSI!A61</f>
        <v>42093</v>
      </c>
      <c r="B61" s="2">
        <f>RSI!B61</f>
        <v>16.23</v>
      </c>
      <c r="C61" s="2">
        <f>RSI!I61</f>
        <v>48.838068306432092</v>
      </c>
      <c r="D61" s="2">
        <f>MACD!E61</f>
        <v>-3.0746466170715081E-2</v>
      </c>
      <c r="E61" s="2">
        <f>MACD!F61</f>
        <v>-2.8769988168991008E-2</v>
      </c>
      <c r="F61" s="2">
        <f>'Moving Avg'!D61</f>
        <v>16.23</v>
      </c>
      <c r="G61" s="2">
        <f>'Moving Avg'!F61</f>
        <v>16.201450000000001</v>
      </c>
      <c r="H61" s="2">
        <f>'Moving Avg'!G61</f>
        <v>16.25292</v>
      </c>
      <c r="I61" s="2">
        <f>'Moving Avg'!H61</f>
        <v>0</v>
      </c>
      <c r="J61" s="5" t="str">
        <f>OBV!F61</f>
        <v>NEUTRAL</v>
      </c>
      <c r="K61" s="5" t="str">
        <f>OBV!G61</f>
        <v>NEUTRAL</v>
      </c>
      <c r="L61" s="5" t="str">
        <f>OBV!H61</f>
        <v>NEUTRAL</v>
      </c>
      <c r="M61" s="7">
        <f t="shared" si="0"/>
        <v>25</v>
      </c>
      <c r="N61" s="7">
        <f t="shared" si="1"/>
        <v>45</v>
      </c>
      <c r="O61" s="7">
        <f t="shared" si="2"/>
        <v>100</v>
      </c>
      <c r="P61" s="7">
        <f t="shared" si="3"/>
        <v>33</v>
      </c>
      <c r="Q61" s="8">
        <f t="shared" si="4"/>
        <v>44.45</v>
      </c>
      <c r="R61" s="8">
        <f t="shared" si="5"/>
        <v>57.25</v>
      </c>
      <c r="S61" s="8">
        <f t="shared" si="6"/>
        <v>50.35</v>
      </c>
      <c r="T61" s="8">
        <f t="shared" si="7"/>
        <v>50.75</v>
      </c>
      <c r="U61" s="7">
        <f t="shared" si="8"/>
        <v>50.683333333333337</v>
      </c>
      <c r="V61" s="7">
        <f t="shared" si="9"/>
        <v>50.7</v>
      </c>
    </row>
    <row r="62" spans="1:22" ht="13.5" x14ac:dyDescent="0.25">
      <c r="A62" s="3">
        <f>RSI!A62</f>
        <v>42094</v>
      </c>
      <c r="B62" s="2">
        <f>RSI!B62</f>
        <v>16.712</v>
      </c>
      <c r="C62" s="2">
        <f>RSI!I62</f>
        <v>80.403378950575743</v>
      </c>
      <c r="D62" s="2">
        <f>MACD!E62</f>
        <v>-6.3034101794919195E-2</v>
      </c>
      <c r="E62" s="2">
        <f>MACD!F62</f>
        <v>-3.5622810894176647E-2</v>
      </c>
      <c r="F62" s="2">
        <f>'Moving Avg'!D62</f>
        <v>16.3264</v>
      </c>
      <c r="G62" s="2">
        <f>'Moving Avg'!F62</f>
        <v>16.233600000000003</v>
      </c>
      <c r="H62" s="2">
        <f>'Moving Avg'!G62</f>
        <v>16.266639999999999</v>
      </c>
      <c r="I62" s="2">
        <f>'Moving Avg'!H62</f>
        <v>0</v>
      </c>
      <c r="J62" s="5" t="str">
        <f>OBV!F62</f>
        <v>BULLISH</v>
      </c>
      <c r="K62" s="5" t="str">
        <f>OBV!G62</f>
        <v>STRONG</v>
      </c>
      <c r="L62" s="5" t="str">
        <f>OBV!H62</f>
        <v>CONFIRMED BULLISH</v>
      </c>
      <c r="M62" s="7">
        <f t="shared" si="0"/>
        <v>0</v>
      </c>
      <c r="N62" s="7">
        <f t="shared" si="1"/>
        <v>100</v>
      </c>
      <c r="O62" s="7">
        <f t="shared" si="2"/>
        <v>100</v>
      </c>
      <c r="P62" s="7">
        <f t="shared" si="3"/>
        <v>100</v>
      </c>
      <c r="Q62" s="8">
        <f t="shared" si="4"/>
        <v>65</v>
      </c>
      <c r="R62" s="8">
        <f t="shared" si="5"/>
        <v>80</v>
      </c>
      <c r="S62" s="8">
        <f t="shared" si="6"/>
        <v>85</v>
      </c>
      <c r="T62" s="8">
        <f t="shared" si="7"/>
        <v>75</v>
      </c>
      <c r="U62" s="7">
        <f t="shared" si="8"/>
        <v>76.666666666666671</v>
      </c>
      <c r="V62" s="7">
        <f t="shared" si="9"/>
        <v>76.25</v>
      </c>
    </row>
    <row r="63" spans="1:22" ht="13.5" x14ac:dyDescent="0.25">
      <c r="A63" s="3">
        <f>RSI!A63</f>
        <v>42095</v>
      </c>
      <c r="B63" s="2">
        <f>RSI!B63</f>
        <v>16.262</v>
      </c>
      <c r="C63" s="2">
        <f>RSI!I63</f>
        <v>49.622022486479253</v>
      </c>
      <c r="D63" s="2">
        <f>MACD!E63</f>
        <v>-5.4073883531319922E-2</v>
      </c>
      <c r="E63" s="2">
        <f>MACD!F63</f>
        <v>-3.9313025421605301E-2</v>
      </c>
      <c r="F63" s="2">
        <f>'Moving Avg'!D63</f>
        <v>16.332799999999999</v>
      </c>
      <c r="G63" s="2">
        <f>'Moving Avg'!F63</f>
        <v>16.24325</v>
      </c>
      <c r="H63" s="2">
        <f>'Moving Avg'!G63</f>
        <v>16.271619999999999</v>
      </c>
      <c r="I63" s="2">
        <f>'Moving Avg'!H63</f>
        <v>0</v>
      </c>
      <c r="J63" s="5" t="str">
        <f>OBV!F63</f>
        <v>BULLISH</v>
      </c>
      <c r="K63" s="5" t="str">
        <f>OBV!G63</f>
        <v>NEUTRAL</v>
      </c>
      <c r="L63" s="5" t="str">
        <f>OBV!H63</f>
        <v>CONFIRMED BULLISH</v>
      </c>
      <c r="M63" s="7">
        <f t="shared" si="0"/>
        <v>25</v>
      </c>
      <c r="N63" s="7">
        <f t="shared" si="1"/>
        <v>45</v>
      </c>
      <c r="O63" s="7">
        <f t="shared" si="2"/>
        <v>100</v>
      </c>
      <c r="P63" s="7">
        <f t="shared" si="3"/>
        <v>83.5</v>
      </c>
      <c r="Q63" s="8">
        <f t="shared" si="4"/>
        <v>52.024999999999999</v>
      </c>
      <c r="R63" s="8">
        <f t="shared" si="5"/>
        <v>69.875</v>
      </c>
      <c r="S63" s="8">
        <f t="shared" si="6"/>
        <v>73.075000000000003</v>
      </c>
      <c r="T63" s="8">
        <f t="shared" si="7"/>
        <v>63.375</v>
      </c>
      <c r="U63" s="7">
        <f t="shared" si="8"/>
        <v>64.991666666666674</v>
      </c>
      <c r="V63" s="7">
        <f t="shared" si="9"/>
        <v>64.587500000000006</v>
      </c>
    </row>
    <row r="64" spans="1:22" ht="13.5" x14ac:dyDescent="0.25">
      <c r="A64" s="3">
        <f>RSI!A64</f>
        <v>42096</v>
      </c>
      <c r="B64" s="2">
        <f>RSI!B64</f>
        <v>16.262</v>
      </c>
      <c r="C64" s="2">
        <f>RSI!I64</f>
        <v>49.622022486479253</v>
      </c>
      <c r="D64" s="2">
        <f>MACD!E64</f>
        <v>-4.5440391917033196E-2</v>
      </c>
      <c r="E64" s="2">
        <f>MACD!F64</f>
        <v>-4.0538498720690881E-2</v>
      </c>
      <c r="F64" s="2">
        <f>'Moving Avg'!D64</f>
        <v>16.339199999999998</v>
      </c>
      <c r="G64" s="2">
        <f>'Moving Avg'!F64</f>
        <v>16.249699999999997</v>
      </c>
      <c r="H64" s="2">
        <f>'Moving Avg'!G64</f>
        <v>16.276599999999995</v>
      </c>
      <c r="I64" s="2">
        <f>'Moving Avg'!H64</f>
        <v>0</v>
      </c>
      <c r="J64" s="5" t="str">
        <f>OBV!F64</f>
        <v>BULLISH</v>
      </c>
      <c r="K64" s="5" t="str">
        <f>OBV!G64</f>
        <v>NEUTRAL</v>
      </c>
      <c r="L64" s="5" t="str">
        <f>OBV!H64</f>
        <v>CONFIRMED BULLISH</v>
      </c>
      <c r="M64" s="7">
        <f t="shared" si="0"/>
        <v>25</v>
      </c>
      <c r="N64" s="7">
        <f t="shared" si="1"/>
        <v>45</v>
      </c>
      <c r="O64" s="7">
        <f t="shared" si="2"/>
        <v>100</v>
      </c>
      <c r="P64" s="7">
        <f t="shared" si="3"/>
        <v>83.5</v>
      </c>
      <c r="Q64" s="8">
        <f t="shared" si="4"/>
        <v>52.024999999999999</v>
      </c>
      <c r="R64" s="8">
        <f t="shared" si="5"/>
        <v>69.875</v>
      </c>
      <c r="S64" s="8">
        <f t="shared" si="6"/>
        <v>73.075000000000003</v>
      </c>
      <c r="T64" s="8">
        <f t="shared" si="7"/>
        <v>63.375</v>
      </c>
      <c r="U64" s="7">
        <f t="shared" si="8"/>
        <v>64.991666666666674</v>
      </c>
      <c r="V64" s="7">
        <f t="shared" si="9"/>
        <v>64.587500000000006</v>
      </c>
    </row>
    <row r="65" spans="1:22" ht="13.5" x14ac:dyDescent="0.25">
      <c r="A65" s="3">
        <f>RSI!A65</f>
        <v>42097</v>
      </c>
      <c r="B65" s="2">
        <f>RSI!B65</f>
        <v>16.262</v>
      </c>
      <c r="C65" s="2">
        <f>RSI!I65</f>
        <v>49.62202248647926</v>
      </c>
      <c r="D65" s="2">
        <f>MACD!E65</f>
        <v>-3.8158421086272654E-2</v>
      </c>
      <c r="E65" s="2">
        <f>MACD!F65</f>
        <v>-4.0062483193807237E-2</v>
      </c>
      <c r="F65" s="2">
        <f>'Moving Avg'!D65</f>
        <v>16.345600000000001</v>
      </c>
      <c r="G65" s="2">
        <f>'Moving Avg'!F65</f>
        <v>16.256149999999998</v>
      </c>
      <c r="H65" s="2">
        <f>'Moving Avg'!G65</f>
        <v>16.281579999999995</v>
      </c>
      <c r="I65" s="2">
        <f>'Moving Avg'!H65</f>
        <v>0</v>
      </c>
      <c r="J65" s="5" t="str">
        <f>OBV!F65</f>
        <v>BULLISH</v>
      </c>
      <c r="K65" s="5" t="str">
        <f>OBV!G65</f>
        <v>NEUTRAL</v>
      </c>
      <c r="L65" s="5" t="str">
        <f>OBV!H65</f>
        <v>CONFIRMED BULLISH</v>
      </c>
      <c r="M65" s="7">
        <f t="shared" si="0"/>
        <v>25</v>
      </c>
      <c r="N65" s="7">
        <f t="shared" si="1"/>
        <v>0</v>
      </c>
      <c r="O65" s="7">
        <f t="shared" si="2"/>
        <v>100</v>
      </c>
      <c r="P65" s="7">
        <f t="shared" si="3"/>
        <v>83.5</v>
      </c>
      <c r="Q65" s="8">
        <f t="shared" si="4"/>
        <v>36.274999999999999</v>
      </c>
      <c r="R65" s="8">
        <f t="shared" si="5"/>
        <v>60.875</v>
      </c>
      <c r="S65" s="8">
        <f t="shared" si="6"/>
        <v>66.325000000000003</v>
      </c>
      <c r="T65" s="8">
        <f t="shared" si="7"/>
        <v>52.125</v>
      </c>
      <c r="U65" s="7">
        <f t="shared" si="8"/>
        <v>54.491666666666674</v>
      </c>
      <c r="V65" s="7">
        <f t="shared" si="9"/>
        <v>53.900000000000006</v>
      </c>
    </row>
    <row r="66" spans="1:22" ht="13.5" x14ac:dyDescent="0.25">
      <c r="A66" s="3">
        <f>RSI!A66</f>
        <v>42100</v>
      </c>
      <c r="B66" s="2">
        <f>RSI!B66</f>
        <v>16.262</v>
      </c>
      <c r="C66" s="2">
        <f>RSI!I66</f>
        <v>49.62202248647926</v>
      </c>
      <c r="D66" s="2">
        <f>MACD!E66</f>
        <v>-3.6941396405918425E-2</v>
      </c>
      <c r="E66" s="2">
        <f>MACD!F66</f>
        <v>-3.9438265836229475E-2</v>
      </c>
      <c r="F66" s="2">
        <f>'Moving Avg'!D66</f>
        <v>16.352</v>
      </c>
      <c r="G66" s="2">
        <f>'Moving Avg'!F66</f>
        <v>16.259399999999996</v>
      </c>
      <c r="H66" s="2">
        <f>'Moving Avg'!G66</f>
        <v>16.279059999999994</v>
      </c>
      <c r="I66" s="2">
        <f>'Moving Avg'!H66</f>
        <v>0</v>
      </c>
      <c r="J66" s="5" t="str">
        <f>OBV!F66</f>
        <v>BULLISH</v>
      </c>
      <c r="K66" s="5" t="str">
        <f>OBV!G66</f>
        <v>NEUTRAL</v>
      </c>
      <c r="L66" s="5" t="str">
        <f>OBV!H66</f>
        <v>CONFIRMED BULLISH</v>
      </c>
      <c r="M66" s="7">
        <f t="shared" ref="M66:M129" si="10">IF(C66&lt;30,50, IF(C66&gt;70, 0, 25))</f>
        <v>25</v>
      </c>
      <c r="N66" s="7">
        <f t="shared" ref="N66:N129" si="11">IF(E66-D66&gt;0.02, 100, IF(E66-D66&lt;0,0,45))</f>
        <v>0</v>
      </c>
      <c r="O66" s="7">
        <f t="shared" ref="O66:O129" si="12">IF(F66-I66&gt;10,100,IF(F66-I66&gt;5,75, IF(F66-I66&gt;0,50,0)))</f>
        <v>100</v>
      </c>
      <c r="P66" s="7">
        <f t="shared" ref="P66:P129" si="13">IF(L66="confirmed bullish", 34, IF(L66="bullish divergence",17, 0))+IF(J66="bullish",33,IF(J66="bearish",0,16.5))+IF(K66="strong",33,IF(K66="weak",0,16.5))</f>
        <v>83.5</v>
      </c>
      <c r="Q66" s="8">
        <f t="shared" si="4"/>
        <v>36.274999999999999</v>
      </c>
      <c r="R66" s="8">
        <f t="shared" si="5"/>
        <v>60.875</v>
      </c>
      <c r="S66" s="8">
        <f t="shared" si="6"/>
        <v>66.325000000000003</v>
      </c>
      <c r="T66" s="8">
        <f t="shared" si="7"/>
        <v>52.125</v>
      </c>
      <c r="U66" s="7">
        <f t="shared" si="8"/>
        <v>54.491666666666674</v>
      </c>
      <c r="V66" s="7">
        <f t="shared" si="9"/>
        <v>53.900000000000006</v>
      </c>
    </row>
    <row r="67" spans="1:22" ht="13.5" x14ac:dyDescent="0.25">
      <c r="A67" s="3">
        <f>RSI!A67</f>
        <v>42101</v>
      </c>
      <c r="B67" s="2">
        <f>RSI!B67</f>
        <v>16.262</v>
      </c>
      <c r="C67" s="2">
        <f>RSI!I67</f>
        <v>49.62202248647926</v>
      </c>
      <c r="D67" s="2">
        <f>MACD!E67</f>
        <v>-3.5931574831213453E-2</v>
      </c>
      <c r="E67" s="2">
        <f>MACD!F67</f>
        <v>-3.8736927635226272E-2</v>
      </c>
      <c r="F67" s="2">
        <f>'Moving Avg'!D67</f>
        <v>16.262</v>
      </c>
      <c r="G67" s="2">
        <f>'Moving Avg'!F67</f>
        <v>16.262299999999996</v>
      </c>
      <c r="H67" s="2">
        <f>'Moving Avg'!G67</f>
        <v>16.276539999999997</v>
      </c>
      <c r="I67" s="2">
        <f>'Moving Avg'!H67</f>
        <v>0</v>
      </c>
      <c r="J67" s="5" t="str">
        <f>OBV!F67</f>
        <v>BEARISH</v>
      </c>
      <c r="K67" s="5" t="str">
        <f>OBV!G67</f>
        <v>WEAK</v>
      </c>
      <c r="L67" s="5" t="str">
        <f>OBV!H67</f>
        <v>CONFIRMED BEARISH</v>
      </c>
      <c r="M67" s="7">
        <f t="shared" si="10"/>
        <v>25</v>
      </c>
      <c r="N67" s="7">
        <f t="shared" si="11"/>
        <v>0</v>
      </c>
      <c r="O67" s="7">
        <f t="shared" si="12"/>
        <v>100</v>
      </c>
      <c r="P67" s="7">
        <f t="shared" si="13"/>
        <v>0</v>
      </c>
      <c r="Q67" s="8">
        <f t="shared" ref="Q67:Q130" si="14">0.35*M67+N67*0.35+O67*0.15+P67*0.15</f>
        <v>23.75</v>
      </c>
      <c r="R67" s="8">
        <f t="shared" ref="R67:R130" si="15">M67*0.2+N67*0.2+O67*0.35+P67*0.25</f>
        <v>40</v>
      </c>
      <c r="S67" s="8">
        <f t="shared" ref="S67:S130" si="16">M67*0.15+N67*0.15+O67*0.25+P67*0.45</f>
        <v>28.75</v>
      </c>
      <c r="T67" s="8">
        <f t="shared" ref="T67:T130" si="17">0.25*SUM(M67:P67)</f>
        <v>31.25</v>
      </c>
      <c r="U67" s="7">
        <f t="shared" ref="U67:U130" si="18">SUM(Q67:S67)/3</f>
        <v>30.833333333333332</v>
      </c>
      <c r="V67" s="7">
        <f t="shared" ref="V67:V130" si="19">SUM(Q67:T67)/4</f>
        <v>30.9375</v>
      </c>
    </row>
    <row r="68" spans="1:22" ht="13.5" x14ac:dyDescent="0.25">
      <c r="A68" s="3">
        <f>RSI!A68</f>
        <v>42102</v>
      </c>
      <c r="B68" s="2">
        <f>RSI!B68</f>
        <v>16.262</v>
      </c>
      <c r="C68" s="2">
        <f>RSI!I68</f>
        <v>49.62202248647926</v>
      </c>
      <c r="D68" s="2">
        <f>MACD!E68</f>
        <v>-3.5095599810219369E-2</v>
      </c>
      <c r="E68" s="2">
        <f>MACD!F68</f>
        <v>-3.8008662070224894E-2</v>
      </c>
      <c r="F68" s="2">
        <f>'Moving Avg'!D68</f>
        <v>16.262</v>
      </c>
      <c r="G68" s="2">
        <f>'Moving Avg'!F68</f>
        <v>16.265199999999997</v>
      </c>
      <c r="H68" s="2">
        <f>'Moving Avg'!G68</f>
        <v>16.274019999999993</v>
      </c>
      <c r="I68" s="2">
        <f>'Moving Avg'!H68</f>
        <v>0</v>
      </c>
      <c r="J68" s="5" t="str">
        <f>OBV!F68</f>
        <v>NEUTRAL</v>
      </c>
      <c r="K68" s="5" t="str">
        <f>OBV!G68</f>
        <v>NEUTRAL</v>
      </c>
      <c r="L68" s="5" t="str">
        <f>OBV!H68</f>
        <v>NEUTRAL</v>
      </c>
      <c r="M68" s="7">
        <f t="shared" si="10"/>
        <v>25</v>
      </c>
      <c r="N68" s="7">
        <f t="shared" si="11"/>
        <v>0</v>
      </c>
      <c r="O68" s="7">
        <f t="shared" si="12"/>
        <v>100</v>
      </c>
      <c r="P68" s="7">
        <f t="shared" si="13"/>
        <v>33</v>
      </c>
      <c r="Q68" s="8">
        <f t="shared" si="14"/>
        <v>28.7</v>
      </c>
      <c r="R68" s="8">
        <f t="shared" si="15"/>
        <v>48.25</v>
      </c>
      <c r="S68" s="8">
        <f t="shared" si="16"/>
        <v>43.6</v>
      </c>
      <c r="T68" s="8">
        <f t="shared" si="17"/>
        <v>39.5</v>
      </c>
      <c r="U68" s="7">
        <f t="shared" si="18"/>
        <v>40.183333333333337</v>
      </c>
      <c r="V68" s="7">
        <f t="shared" si="19"/>
        <v>40.012500000000003</v>
      </c>
    </row>
    <row r="69" spans="1:22" ht="13.5" x14ac:dyDescent="0.25">
      <c r="A69" s="3">
        <f>RSI!A69</f>
        <v>42104</v>
      </c>
      <c r="B69" s="2">
        <f>RSI!B69</f>
        <v>16.262</v>
      </c>
      <c r="C69" s="2">
        <f>RSI!I69</f>
        <v>49.62202248647926</v>
      </c>
      <c r="D69" s="2">
        <f>MACD!E69</f>
        <v>-3.4405356134964649E-2</v>
      </c>
      <c r="E69" s="2">
        <f>MACD!F69</f>
        <v>-3.7288000883172842E-2</v>
      </c>
      <c r="F69" s="2">
        <f>'Moving Avg'!D69</f>
        <v>16.262</v>
      </c>
      <c r="G69" s="2">
        <f>'Moving Avg'!F69</f>
        <v>16.267799999999998</v>
      </c>
      <c r="H69" s="2">
        <f>'Moving Avg'!G69</f>
        <v>16.271499999999993</v>
      </c>
      <c r="I69" s="2">
        <f>'Moving Avg'!H69</f>
        <v>0</v>
      </c>
      <c r="J69" s="5" t="str">
        <f>OBV!F69</f>
        <v>NEUTRAL</v>
      </c>
      <c r="K69" s="5" t="str">
        <f>OBV!G69</f>
        <v>NEUTRAL</v>
      </c>
      <c r="L69" s="5" t="str">
        <f>OBV!H69</f>
        <v>NEUTRAL</v>
      </c>
      <c r="M69" s="7">
        <f t="shared" si="10"/>
        <v>25</v>
      </c>
      <c r="N69" s="7">
        <f t="shared" si="11"/>
        <v>0</v>
      </c>
      <c r="O69" s="7">
        <f t="shared" si="12"/>
        <v>100</v>
      </c>
      <c r="P69" s="7">
        <f t="shared" si="13"/>
        <v>33</v>
      </c>
      <c r="Q69" s="8">
        <f t="shared" si="14"/>
        <v>28.7</v>
      </c>
      <c r="R69" s="8">
        <f t="shared" si="15"/>
        <v>48.25</v>
      </c>
      <c r="S69" s="8">
        <f t="shared" si="16"/>
        <v>43.6</v>
      </c>
      <c r="T69" s="8">
        <f t="shared" si="17"/>
        <v>39.5</v>
      </c>
      <c r="U69" s="7">
        <f t="shared" si="18"/>
        <v>40.183333333333337</v>
      </c>
      <c r="V69" s="7">
        <f t="shared" si="19"/>
        <v>40.012500000000003</v>
      </c>
    </row>
    <row r="70" spans="1:22" ht="13.5" x14ac:dyDescent="0.25">
      <c r="A70" s="3">
        <f>RSI!A70</f>
        <v>42107</v>
      </c>
      <c r="B70" s="2">
        <f>RSI!B70</f>
        <v>16.262</v>
      </c>
      <c r="C70" s="2">
        <f>RSI!I70</f>
        <v>49.622022486479253</v>
      </c>
      <c r="D70" s="2">
        <f>MACD!E70</f>
        <v>-3.3837155464780722E-2</v>
      </c>
      <c r="E70" s="2">
        <f>MACD!F70</f>
        <v>-3.6597831799494419E-2</v>
      </c>
      <c r="F70" s="2">
        <f>'Moving Avg'!D70</f>
        <v>16.262</v>
      </c>
      <c r="G70" s="2">
        <f>'Moving Avg'!F70</f>
        <v>16.270049999999998</v>
      </c>
      <c r="H70" s="2">
        <f>'Moving Avg'!G70</f>
        <v>16.269359999999992</v>
      </c>
      <c r="I70" s="2">
        <f>'Moving Avg'!H70</f>
        <v>0</v>
      </c>
      <c r="J70" s="5" t="str">
        <f>OBV!F70</f>
        <v>NEUTRAL</v>
      </c>
      <c r="K70" s="5" t="str">
        <f>OBV!G70</f>
        <v>NEUTRAL</v>
      </c>
      <c r="L70" s="5" t="str">
        <f>OBV!H70</f>
        <v>NEUTRAL</v>
      </c>
      <c r="M70" s="7">
        <f t="shared" si="10"/>
        <v>25</v>
      </c>
      <c r="N70" s="7">
        <f t="shared" si="11"/>
        <v>0</v>
      </c>
      <c r="O70" s="7">
        <f t="shared" si="12"/>
        <v>100</v>
      </c>
      <c r="P70" s="7">
        <f t="shared" si="13"/>
        <v>33</v>
      </c>
      <c r="Q70" s="8">
        <f t="shared" si="14"/>
        <v>28.7</v>
      </c>
      <c r="R70" s="8">
        <f t="shared" si="15"/>
        <v>48.25</v>
      </c>
      <c r="S70" s="8">
        <f t="shared" si="16"/>
        <v>43.6</v>
      </c>
      <c r="T70" s="8">
        <f t="shared" si="17"/>
        <v>39.5</v>
      </c>
      <c r="U70" s="7">
        <f t="shared" si="18"/>
        <v>40.183333333333337</v>
      </c>
      <c r="V70" s="7">
        <f t="shared" si="19"/>
        <v>40.012500000000003</v>
      </c>
    </row>
    <row r="71" spans="1:22" ht="13.5" x14ac:dyDescent="0.25">
      <c r="A71" s="3">
        <f>RSI!A71</f>
        <v>42108</v>
      </c>
      <c r="B71" s="2">
        <f>RSI!B71</f>
        <v>16.262</v>
      </c>
      <c r="C71" s="2">
        <f>RSI!I71</f>
        <v>49.622022486479253</v>
      </c>
      <c r="D71" s="2">
        <f>MACD!E71</f>
        <v>-3.33710477549225E-2</v>
      </c>
      <c r="E71" s="2">
        <f>MACD!F71</f>
        <v>-3.595247499058004E-2</v>
      </c>
      <c r="F71" s="2">
        <f>'Moving Avg'!D71</f>
        <v>16.262</v>
      </c>
      <c r="G71" s="2">
        <f>'Moving Avg'!F71</f>
        <v>16.272299999999998</v>
      </c>
      <c r="H71" s="2">
        <f>'Moving Avg'!G71</f>
        <v>16.267219999999988</v>
      </c>
      <c r="I71" s="2">
        <f>'Moving Avg'!H71</f>
        <v>0</v>
      </c>
      <c r="J71" s="5" t="str">
        <f>OBV!F71</f>
        <v>NEUTRAL</v>
      </c>
      <c r="K71" s="5" t="str">
        <f>OBV!G71</f>
        <v>NEUTRAL</v>
      </c>
      <c r="L71" s="5" t="str">
        <f>OBV!H71</f>
        <v>NEUTRAL</v>
      </c>
      <c r="M71" s="7">
        <f t="shared" si="10"/>
        <v>25</v>
      </c>
      <c r="N71" s="7">
        <f t="shared" si="11"/>
        <v>0</v>
      </c>
      <c r="O71" s="7">
        <f t="shared" si="12"/>
        <v>100</v>
      </c>
      <c r="P71" s="7">
        <f t="shared" si="13"/>
        <v>33</v>
      </c>
      <c r="Q71" s="8">
        <f t="shared" si="14"/>
        <v>28.7</v>
      </c>
      <c r="R71" s="8">
        <f t="shared" si="15"/>
        <v>48.25</v>
      </c>
      <c r="S71" s="8">
        <f t="shared" si="16"/>
        <v>43.6</v>
      </c>
      <c r="T71" s="8">
        <f t="shared" si="17"/>
        <v>39.5</v>
      </c>
      <c r="U71" s="7">
        <f t="shared" si="18"/>
        <v>40.183333333333337</v>
      </c>
      <c r="V71" s="7">
        <f t="shared" si="19"/>
        <v>40.012500000000003</v>
      </c>
    </row>
    <row r="72" spans="1:22" ht="13.5" x14ac:dyDescent="0.25">
      <c r="A72" s="3">
        <f>RSI!A72</f>
        <v>42109</v>
      </c>
      <c r="B72" s="2">
        <f>RSI!B72</f>
        <v>16.262</v>
      </c>
      <c r="C72" s="2">
        <f>RSI!I72</f>
        <v>49.622022486479253</v>
      </c>
      <c r="D72" s="2">
        <f>MACD!E72</f>
        <v>4.1163606977928424E-2</v>
      </c>
      <c r="E72" s="2">
        <f>MACD!F72</f>
        <v>-2.0529258596878347E-2</v>
      </c>
      <c r="F72" s="2">
        <f>'Moving Avg'!D72</f>
        <v>16.262</v>
      </c>
      <c r="G72" s="2">
        <f>'Moving Avg'!F72</f>
        <v>16.274549999999998</v>
      </c>
      <c r="H72" s="2">
        <f>'Moving Avg'!G72</f>
        <v>16.26545999999999</v>
      </c>
      <c r="I72" s="2">
        <f>'Moving Avg'!H72</f>
        <v>0</v>
      </c>
      <c r="J72" s="5" t="str">
        <f>OBV!F72</f>
        <v>NEUTRAL</v>
      </c>
      <c r="K72" s="5" t="str">
        <f>OBV!G72</f>
        <v>NEUTRAL</v>
      </c>
      <c r="L72" s="5" t="str">
        <f>OBV!H72</f>
        <v>NEUTRAL</v>
      </c>
      <c r="M72" s="7">
        <f t="shared" si="10"/>
        <v>25</v>
      </c>
      <c r="N72" s="7">
        <f t="shared" si="11"/>
        <v>0</v>
      </c>
      <c r="O72" s="7">
        <f t="shared" si="12"/>
        <v>100</v>
      </c>
      <c r="P72" s="7">
        <f t="shared" si="13"/>
        <v>33</v>
      </c>
      <c r="Q72" s="8">
        <f t="shared" si="14"/>
        <v>28.7</v>
      </c>
      <c r="R72" s="8">
        <f t="shared" si="15"/>
        <v>48.25</v>
      </c>
      <c r="S72" s="8">
        <f t="shared" si="16"/>
        <v>43.6</v>
      </c>
      <c r="T72" s="8">
        <f t="shared" si="17"/>
        <v>39.5</v>
      </c>
      <c r="U72" s="7">
        <f t="shared" si="18"/>
        <v>40.183333333333337</v>
      </c>
      <c r="V72" s="7">
        <f t="shared" si="19"/>
        <v>40.012500000000003</v>
      </c>
    </row>
    <row r="73" spans="1:22" ht="13.5" x14ac:dyDescent="0.25">
      <c r="A73" s="3">
        <f>RSI!A73</f>
        <v>42110</v>
      </c>
      <c r="B73" s="2">
        <f>RSI!B73</f>
        <v>16.262</v>
      </c>
      <c r="C73" s="2">
        <f>RSI!I73</f>
        <v>49.622022486479253</v>
      </c>
      <c r="D73" s="2">
        <f>MACD!E73</f>
        <v>3.4988038954057998E-2</v>
      </c>
      <c r="E73" s="2">
        <f>MACD!F73</f>
        <v>-9.42579908669108E-3</v>
      </c>
      <c r="F73" s="2">
        <f>'Moving Avg'!D73</f>
        <v>16.262</v>
      </c>
      <c r="G73" s="2">
        <f>'Moving Avg'!F73</f>
        <v>16.274900000000002</v>
      </c>
      <c r="H73" s="2">
        <f>'Moving Avg'!G73</f>
        <v>16.263699999999989</v>
      </c>
      <c r="I73" s="2">
        <f>'Moving Avg'!H73</f>
        <v>0</v>
      </c>
      <c r="J73" s="5" t="str">
        <f>OBV!F73</f>
        <v>NEUTRAL</v>
      </c>
      <c r="K73" s="5" t="str">
        <f>OBV!G73</f>
        <v>NEUTRAL</v>
      </c>
      <c r="L73" s="5" t="str">
        <f>OBV!H73</f>
        <v>NEUTRAL</v>
      </c>
      <c r="M73" s="7">
        <f t="shared" si="10"/>
        <v>25</v>
      </c>
      <c r="N73" s="7">
        <f t="shared" si="11"/>
        <v>0</v>
      </c>
      <c r="O73" s="7">
        <f t="shared" si="12"/>
        <v>100</v>
      </c>
      <c r="P73" s="7">
        <f t="shared" si="13"/>
        <v>33</v>
      </c>
      <c r="Q73" s="8">
        <f t="shared" si="14"/>
        <v>28.7</v>
      </c>
      <c r="R73" s="8">
        <f t="shared" si="15"/>
        <v>48.25</v>
      </c>
      <c r="S73" s="8">
        <f t="shared" si="16"/>
        <v>43.6</v>
      </c>
      <c r="T73" s="8">
        <f t="shared" si="17"/>
        <v>39.5</v>
      </c>
      <c r="U73" s="7">
        <f t="shared" si="18"/>
        <v>40.183333333333337</v>
      </c>
      <c r="V73" s="7">
        <f t="shared" si="19"/>
        <v>40.012500000000003</v>
      </c>
    </row>
    <row r="74" spans="1:22" ht="13.5" x14ac:dyDescent="0.25">
      <c r="A74" s="3">
        <f>RSI!A74</f>
        <v>42111</v>
      </c>
      <c r="B74" s="2">
        <f>RSI!B74</f>
        <v>16.262</v>
      </c>
      <c r="C74" s="2">
        <f>RSI!I74</f>
        <v>49.622022486479253</v>
      </c>
      <c r="D74" s="2">
        <f>MACD!E74</f>
        <v>2.9750906867505478E-2</v>
      </c>
      <c r="E74" s="2">
        <f>MACD!F74</f>
        <v>-1.5904578958517686E-3</v>
      </c>
      <c r="F74" s="2">
        <f>'Moving Avg'!D74</f>
        <v>16.262</v>
      </c>
      <c r="G74" s="2">
        <f>'Moving Avg'!F74</f>
        <v>16.274900000000002</v>
      </c>
      <c r="H74" s="2">
        <f>'Moving Avg'!G74</f>
        <v>16.261939999999985</v>
      </c>
      <c r="I74" s="2">
        <f>'Moving Avg'!H74</f>
        <v>0</v>
      </c>
      <c r="J74" s="5" t="str">
        <f>OBV!F74</f>
        <v>NEUTRAL</v>
      </c>
      <c r="K74" s="5" t="str">
        <f>OBV!G74</f>
        <v>NEUTRAL</v>
      </c>
      <c r="L74" s="5" t="str">
        <f>OBV!H74</f>
        <v>NEUTRAL</v>
      </c>
      <c r="M74" s="7">
        <f t="shared" si="10"/>
        <v>25</v>
      </c>
      <c r="N74" s="7">
        <f t="shared" si="11"/>
        <v>0</v>
      </c>
      <c r="O74" s="7">
        <f t="shared" si="12"/>
        <v>100</v>
      </c>
      <c r="P74" s="7">
        <f t="shared" si="13"/>
        <v>33</v>
      </c>
      <c r="Q74" s="8">
        <f t="shared" si="14"/>
        <v>28.7</v>
      </c>
      <c r="R74" s="8">
        <f t="shared" si="15"/>
        <v>48.25</v>
      </c>
      <c r="S74" s="8">
        <f t="shared" si="16"/>
        <v>43.6</v>
      </c>
      <c r="T74" s="8">
        <f t="shared" si="17"/>
        <v>39.5</v>
      </c>
      <c r="U74" s="7">
        <f t="shared" si="18"/>
        <v>40.183333333333337</v>
      </c>
      <c r="V74" s="7">
        <f t="shared" si="19"/>
        <v>40.012500000000003</v>
      </c>
    </row>
    <row r="75" spans="1:22" ht="13.5" x14ac:dyDescent="0.25">
      <c r="A75" s="3">
        <f>RSI!A75</f>
        <v>42114</v>
      </c>
      <c r="B75" s="2">
        <f>RSI!B75</f>
        <v>16.262</v>
      </c>
      <c r="C75" s="2">
        <f>RSI!I75</f>
        <v>49.622022486479253</v>
      </c>
      <c r="D75" s="2">
        <f>MACD!E75</f>
        <v>2.5308699029121584E-2</v>
      </c>
      <c r="E75" s="2">
        <f>MACD!F75</f>
        <v>3.7893734891429019E-3</v>
      </c>
      <c r="F75" s="2">
        <f>'Moving Avg'!D75</f>
        <v>16.262</v>
      </c>
      <c r="G75" s="2">
        <f>'Moving Avg'!F75</f>
        <v>16.274900000000002</v>
      </c>
      <c r="H75" s="2">
        <f>'Moving Avg'!G75</f>
        <v>16.260179999999988</v>
      </c>
      <c r="I75" s="2">
        <f>'Moving Avg'!H75</f>
        <v>0</v>
      </c>
      <c r="J75" s="5" t="str">
        <f>OBV!F75</f>
        <v>NEUTRAL</v>
      </c>
      <c r="K75" s="5" t="str">
        <f>OBV!G75</f>
        <v>NEUTRAL</v>
      </c>
      <c r="L75" s="5" t="str">
        <f>OBV!H75</f>
        <v>NEUTRAL</v>
      </c>
      <c r="M75" s="7">
        <f t="shared" si="10"/>
        <v>25</v>
      </c>
      <c r="N75" s="7">
        <f t="shared" si="11"/>
        <v>0</v>
      </c>
      <c r="O75" s="7">
        <f t="shared" si="12"/>
        <v>100</v>
      </c>
      <c r="P75" s="7">
        <f t="shared" si="13"/>
        <v>33</v>
      </c>
      <c r="Q75" s="8">
        <f t="shared" si="14"/>
        <v>28.7</v>
      </c>
      <c r="R75" s="8">
        <f t="shared" si="15"/>
        <v>48.25</v>
      </c>
      <c r="S75" s="8">
        <f t="shared" si="16"/>
        <v>43.6</v>
      </c>
      <c r="T75" s="8">
        <f t="shared" si="17"/>
        <v>39.5</v>
      </c>
      <c r="U75" s="7">
        <f t="shared" si="18"/>
        <v>40.183333333333337</v>
      </c>
      <c r="V75" s="7">
        <f t="shared" si="19"/>
        <v>40.012500000000003</v>
      </c>
    </row>
    <row r="76" spans="1:22" ht="13.5" x14ac:dyDescent="0.25">
      <c r="A76" s="3">
        <f>RSI!A76</f>
        <v>42115</v>
      </c>
      <c r="B76" s="2">
        <f>RSI!B76</f>
        <v>16.268000000000001</v>
      </c>
      <c r="C76" s="2">
        <f>RSI!I76</f>
        <v>50.287024306727155</v>
      </c>
      <c r="D76" s="2">
        <f>MACD!E76</f>
        <v>2.1095474095584876E-2</v>
      </c>
      <c r="E76" s="2">
        <f>MACD!F76</f>
        <v>7.2505936104312971E-3</v>
      </c>
      <c r="F76" s="2">
        <f>'Moving Avg'!D76</f>
        <v>16.263200000000001</v>
      </c>
      <c r="G76" s="2">
        <f>'Moving Avg'!F76</f>
        <v>16.276800000000001</v>
      </c>
      <c r="H76" s="2">
        <f>'Moving Avg'!G76</f>
        <v>16.258539999999989</v>
      </c>
      <c r="I76" s="2">
        <f>'Moving Avg'!H76</f>
        <v>0</v>
      </c>
      <c r="J76" s="5" t="str">
        <f>OBV!F76</f>
        <v>BULLISH</v>
      </c>
      <c r="K76" s="5" t="str">
        <f>OBV!G76</f>
        <v>STRONG</v>
      </c>
      <c r="L76" s="5" t="str">
        <f>OBV!H76</f>
        <v>CONFIRMED BULLISH</v>
      </c>
      <c r="M76" s="7">
        <f t="shared" si="10"/>
        <v>25</v>
      </c>
      <c r="N76" s="7">
        <f t="shared" si="11"/>
        <v>0</v>
      </c>
      <c r="O76" s="7">
        <f t="shared" si="12"/>
        <v>100</v>
      </c>
      <c r="P76" s="7">
        <f t="shared" si="13"/>
        <v>100</v>
      </c>
      <c r="Q76" s="8">
        <f t="shared" si="14"/>
        <v>38.75</v>
      </c>
      <c r="R76" s="8">
        <f t="shared" si="15"/>
        <v>65</v>
      </c>
      <c r="S76" s="8">
        <f t="shared" si="16"/>
        <v>73.75</v>
      </c>
      <c r="T76" s="8">
        <f t="shared" si="17"/>
        <v>56.25</v>
      </c>
      <c r="U76" s="7">
        <f t="shared" si="18"/>
        <v>59.166666666666664</v>
      </c>
      <c r="V76" s="7">
        <f t="shared" si="19"/>
        <v>58.4375</v>
      </c>
    </row>
    <row r="77" spans="1:22" ht="13.5" x14ac:dyDescent="0.25">
      <c r="A77" s="3">
        <f>RSI!A77</f>
        <v>42116</v>
      </c>
      <c r="B77" s="2">
        <f>RSI!B77</f>
        <v>16.274999999999999</v>
      </c>
      <c r="C77" s="2">
        <f>RSI!I77</f>
        <v>51.098059448138407</v>
      </c>
      <c r="D77" s="2">
        <f>MACD!E77</f>
        <v>1.6967215539729352E-2</v>
      </c>
      <c r="E77" s="2">
        <f>MACD!F77</f>
        <v>9.1939179962909085E-3</v>
      </c>
      <c r="F77" s="2">
        <f>'Moving Avg'!D77</f>
        <v>16.265800000000002</v>
      </c>
      <c r="G77" s="2">
        <f>'Moving Avg'!F77</f>
        <v>16.279050000000002</v>
      </c>
      <c r="H77" s="2">
        <f>'Moving Avg'!G77</f>
        <v>16.253739999999986</v>
      </c>
      <c r="I77" s="2">
        <f>'Moving Avg'!H77</f>
        <v>0</v>
      </c>
      <c r="J77" s="5" t="str">
        <f>OBV!F77</f>
        <v>BULLISH</v>
      </c>
      <c r="K77" s="5" t="str">
        <f>OBV!G77</f>
        <v>STRONG</v>
      </c>
      <c r="L77" s="5" t="str">
        <f>OBV!H77</f>
        <v>CONFIRMED BULLISH</v>
      </c>
      <c r="M77" s="7">
        <f t="shared" si="10"/>
        <v>25</v>
      </c>
      <c r="N77" s="7">
        <f t="shared" si="11"/>
        <v>0</v>
      </c>
      <c r="O77" s="7">
        <f t="shared" si="12"/>
        <v>100</v>
      </c>
      <c r="P77" s="7">
        <f t="shared" si="13"/>
        <v>100</v>
      </c>
      <c r="Q77" s="8">
        <f t="shared" si="14"/>
        <v>38.75</v>
      </c>
      <c r="R77" s="8">
        <f t="shared" si="15"/>
        <v>65</v>
      </c>
      <c r="S77" s="8">
        <f t="shared" si="16"/>
        <v>73.75</v>
      </c>
      <c r="T77" s="8">
        <f t="shared" si="17"/>
        <v>56.25</v>
      </c>
      <c r="U77" s="7">
        <f t="shared" si="18"/>
        <v>59.166666666666664</v>
      </c>
      <c r="V77" s="7">
        <f t="shared" si="19"/>
        <v>58.4375</v>
      </c>
    </row>
    <row r="78" spans="1:22" ht="13.5" x14ac:dyDescent="0.25">
      <c r="A78" s="3">
        <f>RSI!A78</f>
        <v>42117</v>
      </c>
      <c r="B78" s="2">
        <f>RSI!B78</f>
        <v>16.39</v>
      </c>
      <c r="C78" s="2">
        <f>RSI!I78</f>
        <v>62.051469757480781</v>
      </c>
      <c r="D78" s="2">
        <f>MACD!E78</f>
        <v>4.8727996849748934E-3</v>
      </c>
      <c r="E78" s="2">
        <f>MACD!F78</f>
        <v>8.3296943340277051E-3</v>
      </c>
      <c r="F78" s="2">
        <f>'Moving Avg'!D78</f>
        <v>16.291400000000003</v>
      </c>
      <c r="G78" s="2">
        <f>'Moving Avg'!F78</f>
        <v>16.287050000000001</v>
      </c>
      <c r="H78" s="2">
        <f>'Moving Avg'!G78</f>
        <v>16.251239999999985</v>
      </c>
      <c r="I78" s="2">
        <f>'Moving Avg'!H78</f>
        <v>0</v>
      </c>
      <c r="J78" s="5" t="str">
        <f>OBV!F78</f>
        <v>BULLISH</v>
      </c>
      <c r="K78" s="5" t="str">
        <f>OBV!G78</f>
        <v>STRONG</v>
      </c>
      <c r="L78" s="5" t="str">
        <f>OBV!H78</f>
        <v>CONFIRMED BULLISH</v>
      </c>
      <c r="M78" s="7">
        <f t="shared" si="10"/>
        <v>25</v>
      </c>
      <c r="N78" s="7">
        <f t="shared" si="11"/>
        <v>45</v>
      </c>
      <c r="O78" s="7">
        <f t="shared" si="12"/>
        <v>100</v>
      </c>
      <c r="P78" s="7">
        <f t="shared" si="13"/>
        <v>100</v>
      </c>
      <c r="Q78" s="8">
        <f t="shared" si="14"/>
        <v>54.5</v>
      </c>
      <c r="R78" s="8">
        <f t="shared" si="15"/>
        <v>74</v>
      </c>
      <c r="S78" s="8">
        <f t="shared" si="16"/>
        <v>80.5</v>
      </c>
      <c r="T78" s="8">
        <f t="shared" si="17"/>
        <v>67.5</v>
      </c>
      <c r="U78" s="7">
        <f t="shared" si="18"/>
        <v>69.666666666666671</v>
      </c>
      <c r="V78" s="7">
        <f t="shared" si="19"/>
        <v>69.125</v>
      </c>
    </row>
    <row r="79" spans="1:22" ht="13.5" x14ac:dyDescent="0.25">
      <c r="A79" s="3">
        <f>RSI!A79</f>
        <v>42118</v>
      </c>
      <c r="B79" s="2">
        <f>RSI!B79</f>
        <v>16.39</v>
      </c>
      <c r="C79" s="2">
        <f>RSI!I79</f>
        <v>62.051469757480781</v>
      </c>
      <c r="D79" s="2">
        <f>MACD!E79</f>
        <v>-6.1171021919399493E-3</v>
      </c>
      <c r="E79" s="2">
        <f>MACD!F79</f>
        <v>5.4403350288341739E-3</v>
      </c>
      <c r="F79" s="2">
        <f>'Moving Avg'!D79</f>
        <v>16.317</v>
      </c>
      <c r="G79" s="2">
        <f>'Moving Avg'!F79</f>
        <v>16.295049999999996</v>
      </c>
      <c r="H79" s="2">
        <f>'Moving Avg'!G79</f>
        <v>16.248739999999987</v>
      </c>
      <c r="I79" s="2">
        <f>'Moving Avg'!H79</f>
        <v>0</v>
      </c>
      <c r="J79" s="5" t="str">
        <f>OBV!F79</f>
        <v>BULLISH</v>
      </c>
      <c r="K79" s="5" t="str">
        <f>OBV!G79</f>
        <v>STRONG</v>
      </c>
      <c r="L79" s="5" t="str">
        <f>OBV!H79</f>
        <v>CONFIRMED BULLISH</v>
      </c>
      <c r="M79" s="7">
        <f t="shared" si="10"/>
        <v>25</v>
      </c>
      <c r="N79" s="7">
        <f t="shared" si="11"/>
        <v>45</v>
      </c>
      <c r="O79" s="7">
        <f t="shared" si="12"/>
        <v>100</v>
      </c>
      <c r="P79" s="7">
        <f t="shared" si="13"/>
        <v>100</v>
      </c>
      <c r="Q79" s="8">
        <f t="shared" si="14"/>
        <v>54.5</v>
      </c>
      <c r="R79" s="8">
        <f t="shared" si="15"/>
        <v>74</v>
      </c>
      <c r="S79" s="8">
        <f t="shared" si="16"/>
        <v>80.5</v>
      </c>
      <c r="T79" s="8">
        <f t="shared" si="17"/>
        <v>67.5</v>
      </c>
      <c r="U79" s="7">
        <f t="shared" si="18"/>
        <v>69.666666666666671</v>
      </c>
      <c r="V79" s="7">
        <f t="shared" si="19"/>
        <v>69.125</v>
      </c>
    </row>
    <row r="80" spans="1:22" ht="13.5" x14ac:dyDescent="0.25">
      <c r="A80" s="3">
        <f>RSI!A80</f>
        <v>42121</v>
      </c>
      <c r="B80" s="2">
        <f>RSI!B80</f>
        <v>16.262</v>
      </c>
      <c r="C80" s="2">
        <f>RSI!I80</f>
        <v>48.134088832459014</v>
      </c>
      <c r="D80" s="2">
        <f>MACD!E80</f>
        <v>-6.6349215861976063E-3</v>
      </c>
      <c r="E80" s="2">
        <f>MACD!F80</f>
        <v>3.0252837058278178E-3</v>
      </c>
      <c r="F80" s="2">
        <f>'Moving Avg'!D80</f>
        <v>16.317</v>
      </c>
      <c r="G80" s="2">
        <f>'Moving Avg'!F80</f>
        <v>16.296649999999996</v>
      </c>
      <c r="H80" s="2">
        <f>'Moving Avg'!G80</f>
        <v>16.243679999999991</v>
      </c>
      <c r="I80" s="2">
        <f>'Moving Avg'!H80</f>
        <v>0</v>
      </c>
      <c r="J80" s="5" t="str">
        <f>OBV!F80</f>
        <v>BULLISH</v>
      </c>
      <c r="K80" s="5" t="str">
        <f>OBV!G80</f>
        <v>STRONG</v>
      </c>
      <c r="L80" s="5" t="str">
        <f>OBV!H80</f>
        <v>NEUTRAL</v>
      </c>
      <c r="M80" s="7">
        <f t="shared" si="10"/>
        <v>25</v>
      </c>
      <c r="N80" s="7">
        <f t="shared" si="11"/>
        <v>45</v>
      </c>
      <c r="O80" s="7">
        <f t="shared" si="12"/>
        <v>100</v>
      </c>
      <c r="P80" s="7">
        <f t="shared" si="13"/>
        <v>66</v>
      </c>
      <c r="Q80" s="8">
        <f t="shared" si="14"/>
        <v>49.4</v>
      </c>
      <c r="R80" s="8">
        <f t="shared" si="15"/>
        <v>65.5</v>
      </c>
      <c r="S80" s="8">
        <f t="shared" si="16"/>
        <v>65.2</v>
      </c>
      <c r="T80" s="8">
        <f t="shared" si="17"/>
        <v>59</v>
      </c>
      <c r="U80" s="7">
        <f t="shared" si="18"/>
        <v>60.033333333333339</v>
      </c>
      <c r="V80" s="7">
        <f t="shared" si="19"/>
        <v>59.775000000000006</v>
      </c>
    </row>
    <row r="81" spans="1:22" ht="13.5" x14ac:dyDescent="0.25">
      <c r="A81" s="3">
        <f>RSI!A81</f>
        <v>42122</v>
      </c>
      <c r="B81" s="2">
        <f>RSI!B81</f>
        <v>16.262</v>
      </c>
      <c r="C81" s="2">
        <f>RSI!I81</f>
        <v>48.134088832459014</v>
      </c>
      <c r="D81" s="2">
        <f>MACD!E81</f>
        <v>-6.965008899804559E-3</v>
      </c>
      <c r="E81" s="2">
        <f>MACD!F81</f>
        <v>1.0272251847013424E-3</v>
      </c>
      <c r="F81" s="2">
        <f>'Moving Avg'!D81</f>
        <v>16.315800000000003</v>
      </c>
      <c r="G81" s="2">
        <f>'Moving Avg'!F81</f>
        <v>16.298249999999999</v>
      </c>
      <c r="H81" s="2">
        <f>'Moving Avg'!G81</f>
        <v>16.238619999999987</v>
      </c>
      <c r="I81" s="2">
        <f>'Moving Avg'!H81</f>
        <v>0</v>
      </c>
      <c r="J81" s="5" t="str">
        <f>OBV!F81</f>
        <v>BULLISH</v>
      </c>
      <c r="K81" s="5" t="str">
        <f>OBV!G81</f>
        <v>STRONG</v>
      </c>
      <c r="L81" s="5" t="str">
        <f>OBV!H81</f>
        <v>BULLISH DIVERGENCE</v>
      </c>
      <c r="M81" s="7">
        <f t="shared" si="10"/>
        <v>25</v>
      </c>
      <c r="N81" s="7">
        <f t="shared" si="11"/>
        <v>45</v>
      </c>
      <c r="O81" s="7">
        <f t="shared" si="12"/>
        <v>100</v>
      </c>
      <c r="P81" s="7">
        <f t="shared" si="13"/>
        <v>83</v>
      </c>
      <c r="Q81" s="8">
        <f t="shared" si="14"/>
        <v>51.95</v>
      </c>
      <c r="R81" s="8">
        <f t="shared" si="15"/>
        <v>69.75</v>
      </c>
      <c r="S81" s="8">
        <f t="shared" si="16"/>
        <v>72.849999999999994</v>
      </c>
      <c r="T81" s="8">
        <f t="shared" si="17"/>
        <v>63.25</v>
      </c>
      <c r="U81" s="7">
        <f t="shared" si="18"/>
        <v>64.850000000000009</v>
      </c>
      <c r="V81" s="7">
        <f t="shared" si="19"/>
        <v>64.45</v>
      </c>
    </row>
    <row r="82" spans="1:22" ht="13.5" x14ac:dyDescent="0.25">
      <c r="A82" s="3">
        <f>RSI!A82</f>
        <v>42123</v>
      </c>
      <c r="B82" s="2">
        <f>RSI!B82</f>
        <v>16.262</v>
      </c>
      <c r="C82" s="2">
        <f>RSI!I82</f>
        <v>48.134088832459014</v>
      </c>
      <c r="D82" s="2">
        <f>MACD!E82</f>
        <v>-7.1442509956511913E-3</v>
      </c>
      <c r="E82" s="2">
        <f>MACD!F82</f>
        <v>-6.0707005136916427E-4</v>
      </c>
      <c r="F82" s="2">
        <f>'Moving Avg'!D82</f>
        <v>16.313200000000002</v>
      </c>
      <c r="G82" s="2">
        <f>'Moving Avg'!F82</f>
        <v>16.275749999999999</v>
      </c>
      <c r="H82" s="2">
        <f>'Moving Avg'!G82</f>
        <v>16.23355999999999</v>
      </c>
      <c r="I82" s="2">
        <f>'Moving Avg'!H82</f>
        <v>0</v>
      </c>
      <c r="J82" s="5" t="str">
        <f>OBV!F82</f>
        <v>BULLISH</v>
      </c>
      <c r="K82" s="5" t="str">
        <f>OBV!G82</f>
        <v>NEUTRAL</v>
      </c>
      <c r="L82" s="5" t="str">
        <f>OBV!H82</f>
        <v>BULLISH DIVERGENCE</v>
      </c>
      <c r="M82" s="7">
        <f t="shared" si="10"/>
        <v>25</v>
      </c>
      <c r="N82" s="7">
        <f t="shared" si="11"/>
        <v>45</v>
      </c>
      <c r="O82" s="7">
        <f t="shared" si="12"/>
        <v>100</v>
      </c>
      <c r="P82" s="7">
        <f t="shared" si="13"/>
        <v>66.5</v>
      </c>
      <c r="Q82" s="8">
        <f t="shared" si="14"/>
        <v>49.475000000000001</v>
      </c>
      <c r="R82" s="8">
        <f t="shared" si="15"/>
        <v>65.625</v>
      </c>
      <c r="S82" s="8">
        <f t="shared" si="16"/>
        <v>65.424999999999997</v>
      </c>
      <c r="T82" s="8">
        <f t="shared" si="17"/>
        <v>59.125</v>
      </c>
      <c r="U82" s="7">
        <f t="shared" si="18"/>
        <v>60.17499999999999</v>
      </c>
      <c r="V82" s="7">
        <f t="shared" si="19"/>
        <v>59.912499999999994</v>
      </c>
    </row>
    <row r="83" spans="1:22" ht="13.5" x14ac:dyDescent="0.25">
      <c r="A83" s="3">
        <f>RSI!A83</f>
        <v>42124</v>
      </c>
      <c r="B83" s="2">
        <f>RSI!B83</f>
        <v>16.39</v>
      </c>
      <c r="C83" s="2">
        <f>RSI!I83</f>
        <v>59.483869173433774</v>
      </c>
      <c r="D83" s="2">
        <f>MACD!E83</f>
        <v>-1.6684748352847834E-2</v>
      </c>
      <c r="E83" s="2">
        <f>MACD!F83</f>
        <v>-3.8226057116648986E-3</v>
      </c>
      <c r="F83" s="2">
        <f>'Moving Avg'!D83</f>
        <v>16.313200000000002</v>
      </c>
      <c r="G83" s="2">
        <f>'Moving Avg'!F83</f>
        <v>16.282149999999998</v>
      </c>
      <c r="H83" s="2">
        <f>'Moving Avg'!G83</f>
        <v>16.23741999999999</v>
      </c>
      <c r="I83" s="2">
        <f>'Moving Avg'!H83</f>
        <v>0</v>
      </c>
      <c r="J83" s="5" t="str">
        <f>OBV!F83</f>
        <v>BULLISH</v>
      </c>
      <c r="K83" s="5" t="str">
        <f>OBV!G83</f>
        <v>NEUTRAL</v>
      </c>
      <c r="L83" s="5" t="str">
        <f>OBV!H83</f>
        <v>NEUTRAL</v>
      </c>
      <c r="M83" s="7">
        <f t="shared" si="10"/>
        <v>25</v>
      </c>
      <c r="N83" s="7">
        <f t="shared" si="11"/>
        <v>45</v>
      </c>
      <c r="O83" s="7">
        <f t="shared" si="12"/>
        <v>100</v>
      </c>
      <c r="P83" s="7">
        <f t="shared" si="13"/>
        <v>49.5</v>
      </c>
      <c r="Q83" s="8">
        <f t="shared" si="14"/>
        <v>46.924999999999997</v>
      </c>
      <c r="R83" s="8">
        <f t="shared" si="15"/>
        <v>61.375</v>
      </c>
      <c r="S83" s="8">
        <f t="shared" si="16"/>
        <v>57.775000000000006</v>
      </c>
      <c r="T83" s="8">
        <f t="shared" si="17"/>
        <v>54.875</v>
      </c>
      <c r="U83" s="7">
        <f t="shared" si="18"/>
        <v>55.358333333333327</v>
      </c>
      <c r="V83" s="7">
        <f t="shared" si="19"/>
        <v>55.237499999999997</v>
      </c>
    </row>
    <row r="84" spans="1:22" ht="13.5" x14ac:dyDescent="0.25">
      <c r="A84" s="3">
        <f>RSI!A84</f>
        <v>42128</v>
      </c>
      <c r="B84" s="2">
        <f>RSI!B84</f>
        <v>16.518999999999998</v>
      </c>
      <c r="C84" s="2">
        <f>RSI!I84</f>
        <v>67.259782755589058</v>
      </c>
      <c r="D84" s="2">
        <f>MACD!E84</f>
        <v>-3.4983602426400751E-2</v>
      </c>
      <c r="E84" s="2">
        <f>MACD!F84</f>
        <v>-1.005480505461207E-2</v>
      </c>
      <c r="F84" s="2">
        <f>'Moving Avg'!D84</f>
        <v>16.338999999999999</v>
      </c>
      <c r="G84" s="2">
        <f>'Moving Avg'!F84</f>
        <v>16.294999999999998</v>
      </c>
      <c r="H84" s="2">
        <f>'Moving Avg'!G84</f>
        <v>16.243859999999994</v>
      </c>
      <c r="I84" s="2">
        <f>'Moving Avg'!H84</f>
        <v>0</v>
      </c>
      <c r="J84" s="5" t="str">
        <f>OBV!F84</f>
        <v>BULLISH</v>
      </c>
      <c r="K84" s="5" t="str">
        <f>OBV!G84</f>
        <v>STRONG</v>
      </c>
      <c r="L84" s="5" t="str">
        <f>OBV!H84</f>
        <v>CONFIRMED BULLISH</v>
      </c>
      <c r="M84" s="7">
        <f t="shared" si="10"/>
        <v>25</v>
      </c>
      <c r="N84" s="7">
        <f t="shared" si="11"/>
        <v>100</v>
      </c>
      <c r="O84" s="7">
        <f t="shared" si="12"/>
        <v>100</v>
      </c>
      <c r="P84" s="7">
        <f t="shared" si="13"/>
        <v>100</v>
      </c>
      <c r="Q84" s="8">
        <f t="shared" si="14"/>
        <v>73.75</v>
      </c>
      <c r="R84" s="8">
        <f t="shared" si="15"/>
        <v>85</v>
      </c>
      <c r="S84" s="8">
        <f t="shared" si="16"/>
        <v>88.75</v>
      </c>
      <c r="T84" s="8">
        <f t="shared" si="17"/>
        <v>81.25</v>
      </c>
      <c r="U84" s="7">
        <f t="shared" si="18"/>
        <v>82.5</v>
      </c>
      <c r="V84" s="7">
        <f t="shared" si="19"/>
        <v>82.1875</v>
      </c>
    </row>
    <row r="85" spans="1:22" ht="13.5" x14ac:dyDescent="0.25">
      <c r="A85" s="3">
        <f>RSI!A85</f>
        <v>42129</v>
      </c>
      <c r="B85" s="2">
        <f>RSI!B85</f>
        <v>16.518999999999998</v>
      </c>
      <c r="C85" s="2">
        <f>RSI!I85</f>
        <v>67.259782755589058</v>
      </c>
      <c r="D85" s="2">
        <f>MACD!E85</f>
        <v>-5.1850412855237948E-2</v>
      </c>
      <c r="E85" s="2">
        <f>MACD!F85</f>
        <v>-1.8413926614737244E-2</v>
      </c>
      <c r="F85" s="2">
        <f>'Moving Avg'!D85</f>
        <v>16.3904</v>
      </c>
      <c r="G85" s="2">
        <f>'Moving Avg'!F85</f>
        <v>16.307849999999998</v>
      </c>
      <c r="H85" s="2">
        <f>'Moving Avg'!G85</f>
        <v>16.250299999999992</v>
      </c>
      <c r="I85" s="2">
        <f>'Moving Avg'!H85</f>
        <v>0</v>
      </c>
      <c r="J85" s="5" t="str">
        <f>OBV!F85</f>
        <v>BULLISH</v>
      </c>
      <c r="K85" s="5" t="str">
        <f>OBV!G85</f>
        <v>STRONG</v>
      </c>
      <c r="L85" s="5" t="str">
        <f>OBV!H85</f>
        <v>CONFIRMED BULLISH</v>
      </c>
      <c r="M85" s="7">
        <f t="shared" si="10"/>
        <v>25</v>
      </c>
      <c r="N85" s="7">
        <f t="shared" si="11"/>
        <v>100</v>
      </c>
      <c r="O85" s="7">
        <f t="shared" si="12"/>
        <v>100</v>
      </c>
      <c r="P85" s="7">
        <f t="shared" si="13"/>
        <v>100</v>
      </c>
      <c r="Q85" s="8">
        <f t="shared" si="14"/>
        <v>73.75</v>
      </c>
      <c r="R85" s="8">
        <f t="shared" si="15"/>
        <v>85</v>
      </c>
      <c r="S85" s="8">
        <f t="shared" si="16"/>
        <v>88.75</v>
      </c>
      <c r="T85" s="8">
        <f t="shared" si="17"/>
        <v>81.25</v>
      </c>
      <c r="U85" s="7">
        <f t="shared" si="18"/>
        <v>82.5</v>
      </c>
      <c r="V85" s="7">
        <f t="shared" si="19"/>
        <v>82.1875</v>
      </c>
    </row>
    <row r="86" spans="1:22" ht="13.5" x14ac:dyDescent="0.25">
      <c r="A86" s="3">
        <f>RSI!A86</f>
        <v>42130</v>
      </c>
      <c r="B86" s="2">
        <f>RSI!B86</f>
        <v>16.518999999999998</v>
      </c>
      <c r="C86" s="2">
        <f>RSI!I86</f>
        <v>67.259782755589058</v>
      </c>
      <c r="D86" s="2">
        <f>MACD!E86</f>
        <v>-6.6479960480620548E-2</v>
      </c>
      <c r="E86" s="2">
        <f>MACD!F86</f>
        <v>-2.8027133387913905E-2</v>
      </c>
      <c r="F86" s="2">
        <f>'Moving Avg'!D86</f>
        <v>16.441800000000001</v>
      </c>
      <c r="G86" s="2">
        <f>'Moving Avg'!F86</f>
        <v>16.320699999999999</v>
      </c>
      <c r="H86" s="2">
        <f>'Moving Avg'!G86</f>
        <v>16.252879999999994</v>
      </c>
      <c r="I86" s="2">
        <f>'Moving Avg'!H86</f>
        <v>0</v>
      </c>
      <c r="J86" s="5" t="str">
        <f>OBV!F86</f>
        <v>BULLISH</v>
      </c>
      <c r="K86" s="5" t="str">
        <f>OBV!G86</f>
        <v>STRONG</v>
      </c>
      <c r="L86" s="5" t="str">
        <f>OBV!H86</f>
        <v>CONFIRMED BULLISH</v>
      </c>
      <c r="M86" s="7">
        <f t="shared" si="10"/>
        <v>25</v>
      </c>
      <c r="N86" s="7">
        <f t="shared" si="11"/>
        <v>100</v>
      </c>
      <c r="O86" s="7">
        <f t="shared" si="12"/>
        <v>100</v>
      </c>
      <c r="P86" s="7">
        <f t="shared" si="13"/>
        <v>100</v>
      </c>
      <c r="Q86" s="8">
        <f t="shared" si="14"/>
        <v>73.75</v>
      </c>
      <c r="R86" s="8">
        <f t="shared" si="15"/>
        <v>85</v>
      </c>
      <c r="S86" s="8">
        <f t="shared" si="16"/>
        <v>88.75</v>
      </c>
      <c r="T86" s="8">
        <f t="shared" si="17"/>
        <v>81.25</v>
      </c>
      <c r="U86" s="7">
        <f t="shared" si="18"/>
        <v>82.5</v>
      </c>
      <c r="V86" s="7">
        <f t="shared" si="19"/>
        <v>82.1875</v>
      </c>
    </row>
    <row r="87" spans="1:22" ht="13.5" x14ac:dyDescent="0.25">
      <c r="A87" s="3">
        <f>RSI!A87</f>
        <v>42131</v>
      </c>
      <c r="B87" s="2">
        <f>RSI!B87</f>
        <v>16.518999999999998</v>
      </c>
      <c r="C87" s="2">
        <f>RSI!I87</f>
        <v>67.259782755589043</v>
      </c>
      <c r="D87" s="2">
        <f>MACD!E87</f>
        <v>-7.8967726164545837E-2</v>
      </c>
      <c r="E87" s="2">
        <f>MACD!F87</f>
        <v>-3.8215251943240297E-2</v>
      </c>
      <c r="F87" s="2">
        <f>'Moving Avg'!D87</f>
        <v>16.493200000000002</v>
      </c>
      <c r="G87" s="2">
        <f>'Moving Avg'!F87</f>
        <v>16.333549999999999</v>
      </c>
      <c r="H87" s="2">
        <f>'Moving Avg'!G87</f>
        <v>16.261879999999994</v>
      </c>
      <c r="I87" s="2">
        <f>'Moving Avg'!H87</f>
        <v>0</v>
      </c>
      <c r="J87" s="5" t="str">
        <f>OBV!F87</f>
        <v>BULLISH</v>
      </c>
      <c r="K87" s="5" t="str">
        <f>OBV!G87</f>
        <v>STRONG</v>
      </c>
      <c r="L87" s="5" t="str">
        <f>OBV!H87</f>
        <v>CONFIRMED BULLISH</v>
      </c>
      <c r="M87" s="7">
        <f t="shared" si="10"/>
        <v>25</v>
      </c>
      <c r="N87" s="7">
        <f t="shared" si="11"/>
        <v>100</v>
      </c>
      <c r="O87" s="7">
        <f t="shared" si="12"/>
        <v>100</v>
      </c>
      <c r="P87" s="7">
        <f t="shared" si="13"/>
        <v>100</v>
      </c>
      <c r="Q87" s="8">
        <f t="shared" si="14"/>
        <v>73.75</v>
      </c>
      <c r="R87" s="8">
        <f t="shared" si="15"/>
        <v>85</v>
      </c>
      <c r="S87" s="8">
        <f t="shared" si="16"/>
        <v>88.75</v>
      </c>
      <c r="T87" s="8">
        <f t="shared" si="17"/>
        <v>81.25</v>
      </c>
      <c r="U87" s="7">
        <f t="shared" si="18"/>
        <v>82.5</v>
      </c>
      <c r="V87" s="7">
        <f t="shared" si="19"/>
        <v>82.1875</v>
      </c>
    </row>
    <row r="88" spans="1:22" ht="13.5" x14ac:dyDescent="0.25">
      <c r="A88" s="3">
        <f>RSI!A88</f>
        <v>42132</v>
      </c>
      <c r="B88" s="2">
        <f>RSI!B88</f>
        <v>16.518999999999998</v>
      </c>
      <c r="C88" s="2">
        <f>RSI!I88</f>
        <v>67.259782755589058</v>
      </c>
      <c r="D88" s="2">
        <f>MACD!E88</f>
        <v>-7.2939990148650935E-2</v>
      </c>
      <c r="E88" s="2">
        <f>MACD!F88</f>
        <v>-4.5160199584322429E-2</v>
      </c>
      <c r="F88" s="2">
        <f>'Moving Avg'!D88</f>
        <v>16.518999999999998</v>
      </c>
      <c r="G88" s="2">
        <f>'Moving Avg'!F88</f>
        <v>16.346399999999999</v>
      </c>
      <c r="H88" s="2">
        <f>'Moving Avg'!G88</f>
        <v>16.270879999999995</v>
      </c>
      <c r="I88" s="2">
        <f>'Moving Avg'!H88</f>
        <v>0</v>
      </c>
      <c r="J88" s="5" t="str">
        <f>OBV!F88</f>
        <v>BULLISH</v>
      </c>
      <c r="K88" s="5" t="str">
        <f>OBV!G88</f>
        <v>STRONG</v>
      </c>
      <c r="L88" s="5" t="str">
        <f>OBV!H88</f>
        <v>CONFIRMED BULLISH</v>
      </c>
      <c r="M88" s="7">
        <f t="shared" si="10"/>
        <v>25</v>
      </c>
      <c r="N88" s="7">
        <f t="shared" si="11"/>
        <v>100</v>
      </c>
      <c r="O88" s="7">
        <f t="shared" si="12"/>
        <v>100</v>
      </c>
      <c r="P88" s="7">
        <f t="shared" si="13"/>
        <v>100</v>
      </c>
      <c r="Q88" s="8">
        <f t="shared" si="14"/>
        <v>73.75</v>
      </c>
      <c r="R88" s="8">
        <f t="shared" si="15"/>
        <v>85</v>
      </c>
      <c r="S88" s="8">
        <f t="shared" si="16"/>
        <v>88.75</v>
      </c>
      <c r="T88" s="8">
        <f t="shared" si="17"/>
        <v>81.25</v>
      </c>
      <c r="U88" s="7">
        <f t="shared" si="18"/>
        <v>82.5</v>
      </c>
      <c r="V88" s="7">
        <f t="shared" si="19"/>
        <v>82.1875</v>
      </c>
    </row>
    <row r="89" spans="1:22" ht="13.5" x14ac:dyDescent="0.25">
      <c r="A89" s="3">
        <f>RSI!A89</f>
        <v>42135</v>
      </c>
      <c r="B89" s="2">
        <f>RSI!B89</f>
        <v>16.326000000000001</v>
      </c>
      <c r="C89" s="2">
        <f>RSI!I89</f>
        <v>47.502380236721898</v>
      </c>
      <c r="D89" s="2">
        <f>MACD!E89</f>
        <v>-5.4559969165843825E-2</v>
      </c>
      <c r="E89" s="2">
        <f>MACD!F89</f>
        <v>-4.7040153500626708E-2</v>
      </c>
      <c r="F89" s="2">
        <f>'Moving Avg'!D89</f>
        <v>16.480399999999996</v>
      </c>
      <c r="G89" s="2">
        <f>'Moving Avg'!F89</f>
        <v>16.349600000000002</v>
      </c>
      <c r="H89" s="2">
        <f>'Moving Avg'!G89</f>
        <v>16.276019999999995</v>
      </c>
      <c r="I89" s="2">
        <f>'Moving Avg'!H89</f>
        <v>0</v>
      </c>
      <c r="J89" s="5" t="str">
        <f>OBV!F89</f>
        <v>BEARISH</v>
      </c>
      <c r="K89" s="5" t="str">
        <f>OBV!G89</f>
        <v>WEAK</v>
      </c>
      <c r="L89" s="5" t="str">
        <f>OBV!H89</f>
        <v>CONFIRMED BEARISH</v>
      </c>
      <c r="M89" s="7">
        <f t="shared" si="10"/>
        <v>25</v>
      </c>
      <c r="N89" s="7">
        <f t="shared" si="11"/>
        <v>45</v>
      </c>
      <c r="O89" s="7">
        <f t="shared" si="12"/>
        <v>100</v>
      </c>
      <c r="P89" s="7">
        <f t="shared" si="13"/>
        <v>0</v>
      </c>
      <c r="Q89" s="8">
        <f t="shared" si="14"/>
        <v>39.5</v>
      </c>
      <c r="R89" s="8">
        <f t="shared" si="15"/>
        <v>49</v>
      </c>
      <c r="S89" s="8">
        <f t="shared" si="16"/>
        <v>35.5</v>
      </c>
      <c r="T89" s="8">
        <f t="shared" si="17"/>
        <v>42.5</v>
      </c>
      <c r="U89" s="7">
        <f t="shared" si="18"/>
        <v>41.333333333333336</v>
      </c>
      <c r="V89" s="7">
        <f t="shared" si="19"/>
        <v>41.625</v>
      </c>
    </row>
    <row r="90" spans="1:22" ht="13.5" x14ac:dyDescent="0.25">
      <c r="A90" s="3">
        <f>RSI!A90</f>
        <v>42136</v>
      </c>
      <c r="B90" s="2">
        <f>RSI!B90</f>
        <v>16.326000000000001</v>
      </c>
      <c r="C90" s="2">
        <f>RSI!I90</f>
        <v>47.502380236721898</v>
      </c>
      <c r="D90" s="2">
        <f>MACD!E90</f>
        <v>-5.8500864758620708E-2</v>
      </c>
      <c r="E90" s="2">
        <f>MACD!F90</f>
        <v>-4.9332295752225516E-2</v>
      </c>
      <c r="F90" s="2">
        <f>'Moving Avg'!D90</f>
        <v>16.441800000000001</v>
      </c>
      <c r="G90" s="2">
        <f>'Moving Avg'!F90</f>
        <v>16.352800000000002</v>
      </c>
      <c r="H90" s="2">
        <f>'Moving Avg'!G90</f>
        <v>16.280519999999999</v>
      </c>
      <c r="I90" s="2">
        <f>'Moving Avg'!H90</f>
        <v>0</v>
      </c>
      <c r="J90" s="5" t="str">
        <f>OBV!F90</f>
        <v>BEARISH</v>
      </c>
      <c r="K90" s="5" t="str">
        <f>OBV!G90</f>
        <v>WEAK</v>
      </c>
      <c r="L90" s="5" t="str">
        <f>OBV!H90</f>
        <v>CONFIRMED BEARISH</v>
      </c>
      <c r="M90" s="7">
        <f t="shared" si="10"/>
        <v>25</v>
      </c>
      <c r="N90" s="7">
        <f t="shared" si="11"/>
        <v>45</v>
      </c>
      <c r="O90" s="7">
        <f t="shared" si="12"/>
        <v>100</v>
      </c>
      <c r="P90" s="7">
        <f t="shared" si="13"/>
        <v>0</v>
      </c>
      <c r="Q90" s="8">
        <f t="shared" si="14"/>
        <v>39.5</v>
      </c>
      <c r="R90" s="8">
        <f t="shared" si="15"/>
        <v>49</v>
      </c>
      <c r="S90" s="8">
        <f t="shared" si="16"/>
        <v>35.5</v>
      </c>
      <c r="T90" s="8">
        <f t="shared" si="17"/>
        <v>42.5</v>
      </c>
      <c r="U90" s="7">
        <f t="shared" si="18"/>
        <v>41.333333333333336</v>
      </c>
      <c r="V90" s="7">
        <f t="shared" si="19"/>
        <v>41.625</v>
      </c>
    </row>
    <row r="91" spans="1:22" ht="13.5" x14ac:dyDescent="0.25">
      <c r="A91" s="3">
        <f>RSI!A91</f>
        <v>42137</v>
      </c>
      <c r="B91" s="2">
        <f>RSI!B91</f>
        <v>16.268000000000001</v>
      </c>
      <c r="C91" s="2">
        <f>RSI!I91</f>
        <v>43.090755645359614</v>
      </c>
      <c r="D91" s="2">
        <f>MACD!E91</f>
        <v>-5.7354832932347222E-2</v>
      </c>
      <c r="E91" s="2">
        <f>MACD!F91</f>
        <v>-5.0936803188249863E-2</v>
      </c>
      <c r="F91" s="2">
        <f>'Moving Avg'!D91</f>
        <v>16.3916</v>
      </c>
      <c r="G91" s="2">
        <f>'Moving Avg'!F91</f>
        <v>16.353100000000005</v>
      </c>
      <c r="H91" s="2">
        <f>'Moving Avg'!G91</f>
        <v>16.28322</v>
      </c>
      <c r="I91" s="2">
        <f>'Moving Avg'!H91</f>
        <v>0</v>
      </c>
      <c r="J91" s="5" t="str">
        <f>OBV!F91</f>
        <v>BEARISH</v>
      </c>
      <c r="K91" s="5" t="str">
        <f>OBV!G91</f>
        <v>WEAK</v>
      </c>
      <c r="L91" s="5" t="str">
        <f>OBV!H91</f>
        <v>CONFIRMED BEARISH</v>
      </c>
      <c r="M91" s="7">
        <f t="shared" si="10"/>
        <v>25</v>
      </c>
      <c r="N91" s="7">
        <f t="shared" si="11"/>
        <v>45</v>
      </c>
      <c r="O91" s="7">
        <f t="shared" si="12"/>
        <v>100</v>
      </c>
      <c r="P91" s="7">
        <f t="shared" si="13"/>
        <v>0</v>
      </c>
      <c r="Q91" s="8">
        <f t="shared" si="14"/>
        <v>39.5</v>
      </c>
      <c r="R91" s="8">
        <f t="shared" si="15"/>
        <v>49</v>
      </c>
      <c r="S91" s="8">
        <f t="shared" si="16"/>
        <v>35.5</v>
      </c>
      <c r="T91" s="8">
        <f t="shared" si="17"/>
        <v>42.5</v>
      </c>
      <c r="U91" s="7">
        <f t="shared" si="18"/>
        <v>41.333333333333336</v>
      </c>
      <c r="V91" s="7">
        <f t="shared" si="19"/>
        <v>41.625</v>
      </c>
    </row>
    <row r="92" spans="1:22" ht="13.5" x14ac:dyDescent="0.25">
      <c r="A92" s="3">
        <f>RSI!A92</f>
        <v>42138</v>
      </c>
      <c r="B92" s="2">
        <f>RSI!B92</f>
        <v>16.306999999999999</v>
      </c>
      <c r="C92" s="2">
        <f>RSI!I92</f>
        <v>46.676838849262282</v>
      </c>
      <c r="D92" s="2">
        <f>MACD!E92</f>
        <v>-5.8760593376923964E-2</v>
      </c>
      <c r="E92" s="2">
        <f>MACD!F92</f>
        <v>-5.2501561225984691E-2</v>
      </c>
      <c r="F92" s="2">
        <f>'Moving Avg'!D92</f>
        <v>16.3492</v>
      </c>
      <c r="G92" s="2">
        <f>'Moving Avg'!F92</f>
        <v>16.355350000000005</v>
      </c>
      <c r="H92" s="2">
        <f>'Moving Avg'!G92</f>
        <v>16.287980000000001</v>
      </c>
      <c r="I92" s="2">
        <f>'Moving Avg'!H92</f>
        <v>0</v>
      </c>
      <c r="J92" s="5" t="str">
        <f>OBV!F92</f>
        <v>BEARISH</v>
      </c>
      <c r="K92" s="5" t="str">
        <f>OBV!G92</f>
        <v>WEAK</v>
      </c>
      <c r="L92" s="5" t="str">
        <f>OBV!H92</f>
        <v>CONFIRMED BEARISH</v>
      </c>
      <c r="M92" s="7">
        <f t="shared" si="10"/>
        <v>25</v>
      </c>
      <c r="N92" s="7">
        <f t="shared" si="11"/>
        <v>45</v>
      </c>
      <c r="O92" s="7">
        <f t="shared" si="12"/>
        <v>100</v>
      </c>
      <c r="P92" s="7">
        <f t="shared" si="13"/>
        <v>0</v>
      </c>
      <c r="Q92" s="8">
        <f t="shared" si="14"/>
        <v>39.5</v>
      </c>
      <c r="R92" s="8">
        <f t="shared" si="15"/>
        <v>49</v>
      </c>
      <c r="S92" s="8">
        <f t="shared" si="16"/>
        <v>35.5</v>
      </c>
      <c r="T92" s="8">
        <f t="shared" si="17"/>
        <v>42.5</v>
      </c>
      <c r="U92" s="7">
        <f t="shared" si="18"/>
        <v>41.333333333333336</v>
      </c>
      <c r="V92" s="7">
        <f t="shared" si="19"/>
        <v>41.625</v>
      </c>
    </row>
    <row r="93" spans="1:22" ht="13.5" x14ac:dyDescent="0.25">
      <c r="A93" s="3">
        <f>RSI!A93</f>
        <v>42139</v>
      </c>
      <c r="B93" s="2">
        <f>RSI!B93</f>
        <v>16.422000000000001</v>
      </c>
      <c r="C93" s="2">
        <f>RSI!I93</f>
        <v>55.567877858425192</v>
      </c>
      <c r="D93" s="2">
        <f>MACD!E93</f>
        <v>-4.8531367589887964E-2</v>
      </c>
      <c r="E93" s="2">
        <f>MACD!F93</f>
        <v>-5.1707522498765347E-2</v>
      </c>
      <c r="F93" s="2">
        <f>'Moving Avg'!D93</f>
        <v>16.329799999999999</v>
      </c>
      <c r="G93" s="2">
        <f>'Moving Avg'!F93</f>
        <v>16.363350000000008</v>
      </c>
      <c r="H93" s="2">
        <f>'Moving Avg'!G93</f>
        <v>16.29504</v>
      </c>
      <c r="I93" s="2">
        <f>'Moving Avg'!H93</f>
        <v>0</v>
      </c>
      <c r="J93" s="5" t="str">
        <f>OBV!F93</f>
        <v>BULLISH</v>
      </c>
      <c r="K93" s="5" t="str">
        <f>OBV!G93</f>
        <v>NEUTRAL</v>
      </c>
      <c r="L93" s="5" t="str">
        <f>OBV!H93</f>
        <v>BULLISH DIVERGENCE</v>
      </c>
      <c r="M93" s="7">
        <f t="shared" si="10"/>
        <v>25</v>
      </c>
      <c r="N93" s="7">
        <f t="shared" si="11"/>
        <v>0</v>
      </c>
      <c r="O93" s="7">
        <f t="shared" si="12"/>
        <v>100</v>
      </c>
      <c r="P93" s="7">
        <f t="shared" si="13"/>
        <v>66.5</v>
      </c>
      <c r="Q93" s="8">
        <f t="shared" si="14"/>
        <v>33.725000000000001</v>
      </c>
      <c r="R93" s="8">
        <f t="shared" si="15"/>
        <v>56.625</v>
      </c>
      <c r="S93" s="8">
        <f t="shared" si="16"/>
        <v>58.674999999999997</v>
      </c>
      <c r="T93" s="8">
        <f t="shared" si="17"/>
        <v>47.875</v>
      </c>
      <c r="U93" s="7">
        <f t="shared" si="18"/>
        <v>49.67499999999999</v>
      </c>
      <c r="V93" s="7">
        <f t="shared" si="19"/>
        <v>49.224999999999994</v>
      </c>
    </row>
    <row r="94" spans="1:22" ht="13.5" x14ac:dyDescent="0.25">
      <c r="A94" s="3">
        <f>RSI!A94</f>
        <v>42142</v>
      </c>
      <c r="B94" s="2">
        <f>RSI!B94</f>
        <v>16.422000000000001</v>
      </c>
      <c r="C94" s="2">
        <f>RSI!I94</f>
        <v>55.567877858425192</v>
      </c>
      <c r="D94" s="2">
        <f>MACD!E94</f>
        <v>-2.048247140244186E-2</v>
      </c>
      <c r="E94" s="2">
        <f>MACD!F94</f>
        <v>-4.5462512279500655E-2</v>
      </c>
      <c r="F94" s="2">
        <f>'Moving Avg'!D94</f>
        <v>16.348999999999997</v>
      </c>
      <c r="G94" s="2">
        <f>'Moving Avg'!F94</f>
        <v>16.37135</v>
      </c>
      <c r="H94" s="2">
        <f>'Moving Avg'!G94</f>
        <v>16.300820000000002</v>
      </c>
      <c r="I94" s="2">
        <f>'Moving Avg'!H94</f>
        <v>0</v>
      </c>
      <c r="J94" s="5" t="str">
        <f>OBV!F94</f>
        <v>BULLISH</v>
      </c>
      <c r="K94" s="5" t="str">
        <f>OBV!G94</f>
        <v>STRONG</v>
      </c>
      <c r="L94" s="5" t="str">
        <f>OBV!H94</f>
        <v>CONFIRMED BULLISH</v>
      </c>
      <c r="M94" s="7">
        <f t="shared" si="10"/>
        <v>25</v>
      </c>
      <c r="N94" s="7">
        <f t="shared" si="11"/>
        <v>0</v>
      </c>
      <c r="O94" s="7">
        <f t="shared" si="12"/>
        <v>100</v>
      </c>
      <c r="P94" s="7">
        <f t="shared" si="13"/>
        <v>100</v>
      </c>
      <c r="Q94" s="8">
        <f t="shared" si="14"/>
        <v>38.75</v>
      </c>
      <c r="R94" s="8">
        <f t="shared" si="15"/>
        <v>65</v>
      </c>
      <c r="S94" s="8">
        <f t="shared" si="16"/>
        <v>73.75</v>
      </c>
      <c r="T94" s="8">
        <f t="shared" si="17"/>
        <v>56.25</v>
      </c>
      <c r="U94" s="7">
        <f t="shared" si="18"/>
        <v>59.166666666666664</v>
      </c>
      <c r="V94" s="7">
        <f t="shared" si="19"/>
        <v>58.4375</v>
      </c>
    </row>
    <row r="95" spans="1:22" ht="13.5" x14ac:dyDescent="0.25">
      <c r="A95" s="3">
        <f>RSI!A95</f>
        <v>42143</v>
      </c>
      <c r="B95" s="2">
        <f>RSI!B95</f>
        <v>16.422000000000001</v>
      </c>
      <c r="C95" s="2">
        <f>RSI!I95</f>
        <v>55.567877858425192</v>
      </c>
      <c r="D95" s="2">
        <f>MACD!E95</f>
        <v>2.8319910965812767E-3</v>
      </c>
      <c r="E95" s="2">
        <f>MACD!F95</f>
        <v>-3.5803611604284268E-2</v>
      </c>
      <c r="F95" s="2">
        <f>'Moving Avg'!D95</f>
        <v>16.368199999999998</v>
      </c>
      <c r="G95" s="2">
        <f>'Moving Avg'!F95</f>
        <v>16.379350000000006</v>
      </c>
      <c r="H95" s="2">
        <f>'Moving Avg'!G95</f>
        <v>16.3066</v>
      </c>
      <c r="I95" s="2">
        <f>'Moving Avg'!H95</f>
        <v>0</v>
      </c>
      <c r="J95" s="5" t="str">
        <f>OBV!F95</f>
        <v>BULLISH</v>
      </c>
      <c r="K95" s="5" t="str">
        <f>OBV!G95</f>
        <v>STRONG</v>
      </c>
      <c r="L95" s="5" t="str">
        <f>OBV!H95</f>
        <v>CONFIRMED BULLISH</v>
      </c>
      <c r="M95" s="7">
        <f t="shared" si="10"/>
        <v>25</v>
      </c>
      <c r="N95" s="7">
        <f t="shared" si="11"/>
        <v>0</v>
      </c>
      <c r="O95" s="7">
        <f t="shared" si="12"/>
        <v>100</v>
      </c>
      <c r="P95" s="7">
        <f t="shared" si="13"/>
        <v>100</v>
      </c>
      <c r="Q95" s="8">
        <f t="shared" si="14"/>
        <v>38.75</v>
      </c>
      <c r="R95" s="8">
        <f t="shared" si="15"/>
        <v>65</v>
      </c>
      <c r="S95" s="8">
        <f t="shared" si="16"/>
        <v>73.75</v>
      </c>
      <c r="T95" s="8">
        <f t="shared" si="17"/>
        <v>56.25</v>
      </c>
      <c r="U95" s="7">
        <f t="shared" si="18"/>
        <v>59.166666666666664</v>
      </c>
      <c r="V95" s="7">
        <f t="shared" si="19"/>
        <v>58.4375</v>
      </c>
    </row>
    <row r="96" spans="1:22" ht="13.5" x14ac:dyDescent="0.25">
      <c r="A96" s="3">
        <f>RSI!A96</f>
        <v>42144</v>
      </c>
      <c r="B96" s="2">
        <f>RSI!B96</f>
        <v>16.434999999999999</v>
      </c>
      <c r="C96" s="2">
        <f>RSI!I96</f>
        <v>56.589823375523473</v>
      </c>
      <c r="D96" s="2">
        <f>MACD!E96</f>
        <v>2.1208484608962408E-2</v>
      </c>
      <c r="E96" s="2">
        <f>MACD!F96</f>
        <v>-2.4401192361634932E-2</v>
      </c>
      <c r="F96" s="2">
        <f>'Moving Avg'!D96</f>
        <v>16.401599999999998</v>
      </c>
      <c r="G96" s="2">
        <f>'Moving Avg'!F96</f>
        <v>16.387700000000002</v>
      </c>
      <c r="H96" s="2">
        <f>'Moving Avg'!G96</f>
        <v>16.311359999999997</v>
      </c>
      <c r="I96" s="2">
        <f>'Moving Avg'!H96</f>
        <v>0</v>
      </c>
      <c r="J96" s="5" t="str">
        <f>OBV!F96</f>
        <v>BULLISH</v>
      </c>
      <c r="K96" s="5" t="str">
        <f>OBV!G96</f>
        <v>STRONG</v>
      </c>
      <c r="L96" s="5" t="str">
        <f>OBV!H96</f>
        <v>CONFIRMED BULLISH</v>
      </c>
      <c r="M96" s="7">
        <f t="shared" si="10"/>
        <v>25</v>
      </c>
      <c r="N96" s="7">
        <f t="shared" si="11"/>
        <v>0</v>
      </c>
      <c r="O96" s="7">
        <f t="shared" si="12"/>
        <v>100</v>
      </c>
      <c r="P96" s="7">
        <f t="shared" si="13"/>
        <v>100</v>
      </c>
      <c r="Q96" s="8">
        <f t="shared" si="14"/>
        <v>38.75</v>
      </c>
      <c r="R96" s="8">
        <f t="shared" si="15"/>
        <v>65</v>
      </c>
      <c r="S96" s="8">
        <f t="shared" si="16"/>
        <v>73.75</v>
      </c>
      <c r="T96" s="8">
        <f t="shared" si="17"/>
        <v>56.25</v>
      </c>
      <c r="U96" s="7">
        <f t="shared" si="18"/>
        <v>59.166666666666664</v>
      </c>
      <c r="V96" s="7">
        <f t="shared" si="19"/>
        <v>58.4375</v>
      </c>
    </row>
    <row r="97" spans="1:22" ht="13.5" x14ac:dyDescent="0.25">
      <c r="A97" s="3">
        <f>RSI!A97</f>
        <v>42145</v>
      </c>
      <c r="B97" s="2">
        <f>RSI!B97</f>
        <v>16.460999999999999</v>
      </c>
      <c r="C97" s="2">
        <f>RSI!I97</f>
        <v>58.638806707726829</v>
      </c>
      <c r="D97" s="2">
        <f>MACD!E97</f>
        <v>3.4395669160158349E-2</v>
      </c>
      <c r="E97" s="2">
        <f>MACD!F97</f>
        <v>-1.2641820057276277E-2</v>
      </c>
      <c r="F97" s="2">
        <f>'Moving Avg'!D97</f>
        <v>16.432400000000001</v>
      </c>
      <c r="G97" s="2">
        <f>'Moving Avg'!F97</f>
        <v>16.397000000000002</v>
      </c>
      <c r="H97" s="2">
        <f>'Moving Avg'!G97</f>
        <v>16.316499999999998</v>
      </c>
      <c r="I97" s="2">
        <f>'Moving Avg'!H97</f>
        <v>0</v>
      </c>
      <c r="J97" s="5" t="str">
        <f>OBV!F97</f>
        <v>BULLISH</v>
      </c>
      <c r="K97" s="5" t="str">
        <f>OBV!G97</f>
        <v>STRONG</v>
      </c>
      <c r="L97" s="5" t="str">
        <f>OBV!H97</f>
        <v>CONFIRMED BULLISH</v>
      </c>
      <c r="M97" s="7">
        <f t="shared" si="10"/>
        <v>25</v>
      </c>
      <c r="N97" s="7">
        <f t="shared" si="11"/>
        <v>0</v>
      </c>
      <c r="O97" s="7">
        <f t="shared" si="12"/>
        <v>100</v>
      </c>
      <c r="P97" s="7">
        <f t="shared" si="13"/>
        <v>100</v>
      </c>
      <c r="Q97" s="8">
        <f t="shared" si="14"/>
        <v>38.75</v>
      </c>
      <c r="R97" s="8">
        <f t="shared" si="15"/>
        <v>65</v>
      </c>
      <c r="S97" s="8">
        <f t="shared" si="16"/>
        <v>73.75</v>
      </c>
      <c r="T97" s="8">
        <f t="shared" si="17"/>
        <v>56.25</v>
      </c>
      <c r="U97" s="7">
        <f t="shared" si="18"/>
        <v>59.166666666666664</v>
      </c>
      <c r="V97" s="7">
        <f t="shared" si="19"/>
        <v>58.4375</v>
      </c>
    </row>
    <row r="98" spans="1:22" ht="13.5" x14ac:dyDescent="0.25">
      <c r="A98" s="3">
        <f>RSI!A98</f>
        <v>42146</v>
      </c>
      <c r="B98" s="2">
        <f>RSI!B98</f>
        <v>16.434999999999999</v>
      </c>
      <c r="C98" s="2">
        <f>RSI!I98</f>
        <v>55.802300989760042</v>
      </c>
      <c r="D98" s="2">
        <f>MACD!E98</f>
        <v>4.6922430057417586E-2</v>
      </c>
      <c r="E98" s="2">
        <f>MACD!F98</f>
        <v>-7.2897003433750399E-4</v>
      </c>
      <c r="F98" s="2">
        <f>'Moving Avg'!D98</f>
        <v>16.434999999999999</v>
      </c>
      <c r="G98" s="2">
        <f>'Moving Avg'!F98</f>
        <v>16.399250000000002</v>
      </c>
      <c r="H98" s="2">
        <f>'Moving Avg'!G98</f>
        <v>16.321119999999997</v>
      </c>
      <c r="I98" s="2">
        <f>'Moving Avg'!H98</f>
        <v>0</v>
      </c>
      <c r="J98" s="5" t="str">
        <f>OBV!F98</f>
        <v>BULLISH</v>
      </c>
      <c r="K98" s="5" t="str">
        <f>OBV!G98</f>
        <v>STRONG</v>
      </c>
      <c r="L98" s="5" t="str">
        <f>OBV!H98</f>
        <v>CONFIRMED BULLISH</v>
      </c>
      <c r="M98" s="7">
        <f t="shared" si="10"/>
        <v>25</v>
      </c>
      <c r="N98" s="7">
        <f t="shared" si="11"/>
        <v>0</v>
      </c>
      <c r="O98" s="7">
        <f t="shared" si="12"/>
        <v>100</v>
      </c>
      <c r="P98" s="7">
        <f t="shared" si="13"/>
        <v>100</v>
      </c>
      <c r="Q98" s="8">
        <f t="shared" si="14"/>
        <v>38.75</v>
      </c>
      <c r="R98" s="8">
        <f t="shared" si="15"/>
        <v>65</v>
      </c>
      <c r="S98" s="8">
        <f t="shared" si="16"/>
        <v>73.75</v>
      </c>
      <c r="T98" s="8">
        <f t="shared" si="17"/>
        <v>56.25</v>
      </c>
      <c r="U98" s="7">
        <f t="shared" si="18"/>
        <v>59.166666666666664</v>
      </c>
      <c r="V98" s="7">
        <f t="shared" si="19"/>
        <v>58.4375</v>
      </c>
    </row>
    <row r="99" spans="1:22" ht="13.5" x14ac:dyDescent="0.25">
      <c r="A99" s="3">
        <f>RSI!A99</f>
        <v>42149</v>
      </c>
      <c r="B99" s="2">
        <f>RSI!B99</f>
        <v>16.434999999999999</v>
      </c>
      <c r="C99" s="2">
        <f>RSI!I99</f>
        <v>55.802300989760042</v>
      </c>
      <c r="D99" s="2">
        <f>MACD!E99</f>
        <v>2.7467072583103658E-2</v>
      </c>
      <c r="E99" s="2">
        <f>MACD!F99</f>
        <v>4.9102384891507285E-3</v>
      </c>
      <c r="F99" s="2">
        <f>'Moving Avg'!D99</f>
        <v>16.4376</v>
      </c>
      <c r="G99" s="2">
        <f>'Moving Avg'!F99</f>
        <v>16.401500000000002</v>
      </c>
      <c r="H99" s="2">
        <f>'Moving Avg'!G99</f>
        <v>16.325619999999997</v>
      </c>
      <c r="I99" s="2">
        <f>'Moving Avg'!H99</f>
        <v>0</v>
      </c>
      <c r="J99" s="5" t="str">
        <f>OBV!F99</f>
        <v>BULLISH</v>
      </c>
      <c r="K99" s="5" t="str">
        <f>OBV!G99</f>
        <v>STRONG</v>
      </c>
      <c r="L99" s="5" t="str">
        <f>OBV!H99</f>
        <v>CONFIRMED BULLISH</v>
      </c>
      <c r="M99" s="7">
        <f t="shared" si="10"/>
        <v>25</v>
      </c>
      <c r="N99" s="7">
        <f t="shared" si="11"/>
        <v>0</v>
      </c>
      <c r="O99" s="7">
        <f t="shared" si="12"/>
        <v>100</v>
      </c>
      <c r="P99" s="7">
        <f t="shared" si="13"/>
        <v>100</v>
      </c>
      <c r="Q99" s="8">
        <f t="shared" si="14"/>
        <v>38.75</v>
      </c>
      <c r="R99" s="8">
        <f t="shared" si="15"/>
        <v>65</v>
      </c>
      <c r="S99" s="8">
        <f t="shared" si="16"/>
        <v>73.75</v>
      </c>
      <c r="T99" s="8">
        <f t="shared" si="17"/>
        <v>56.25</v>
      </c>
      <c r="U99" s="7">
        <f t="shared" si="18"/>
        <v>59.166666666666664</v>
      </c>
      <c r="V99" s="7">
        <f t="shared" si="19"/>
        <v>58.4375</v>
      </c>
    </row>
    <row r="100" spans="1:22" ht="13.5" x14ac:dyDescent="0.25">
      <c r="A100" s="3">
        <f>RSI!A100</f>
        <v>42150</v>
      </c>
      <c r="B100" s="2">
        <f>RSI!B100</f>
        <v>16.434999999999999</v>
      </c>
      <c r="C100" s="2">
        <f>RSI!I100</f>
        <v>55.802300989760042</v>
      </c>
      <c r="D100" s="2">
        <f>MACD!E100</f>
        <v>1.0669090828777428E-2</v>
      </c>
      <c r="E100" s="2">
        <f>MACD!F100</f>
        <v>6.0620089570760684E-3</v>
      </c>
      <c r="F100" s="2">
        <f>'Moving Avg'!D100</f>
        <v>16.440200000000001</v>
      </c>
      <c r="G100" s="2">
        <f>'Moving Avg'!F100</f>
        <v>16.410149999999998</v>
      </c>
      <c r="H100" s="2">
        <f>'Moving Avg'!G100</f>
        <v>16.329979999999999</v>
      </c>
      <c r="I100" s="2">
        <f>'Moving Avg'!H100</f>
        <v>0</v>
      </c>
      <c r="J100" s="5" t="str">
        <f>OBV!F100</f>
        <v>BULLISH</v>
      </c>
      <c r="K100" s="5" t="str">
        <f>OBV!G100</f>
        <v>STRONG</v>
      </c>
      <c r="L100" s="5" t="str">
        <f>OBV!H100</f>
        <v>CONFIRMED BULLISH</v>
      </c>
      <c r="M100" s="7">
        <f t="shared" si="10"/>
        <v>25</v>
      </c>
      <c r="N100" s="7">
        <f t="shared" si="11"/>
        <v>0</v>
      </c>
      <c r="O100" s="7">
        <f t="shared" si="12"/>
        <v>100</v>
      </c>
      <c r="P100" s="7">
        <f t="shared" si="13"/>
        <v>100</v>
      </c>
      <c r="Q100" s="8">
        <f t="shared" si="14"/>
        <v>38.75</v>
      </c>
      <c r="R100" s="8">
        <f t="shared" si="15"/>
        <v>65</v>
      </c>
      <c r="S100" s="8">
        <f t="shared" si="16"/>
        <v>73.75</v>
      </c>
      <c r="T100" s="8">
        <f t="shared" si="17"/>
        <v>56.25</v>
      </c>
      <c r="U100" s="7">
        <f t="shared" si="18"/>
        <v>59.166666666666664</v>
      </c>
      <c r="V100" s="7">
        <f t="shared" si="19"/>
        <v>58.4375</v>
      </c>
    </row>
    <row r="101" spans="1:22" ht="13.5" x14ac:dyDescent="0.25">
      <c r="A101" s="3">
        <f>RSI!A101</f>
        <v>42151</v>
      </c>
      <c r="B101" s="2">
        <f>RSI!B101</f>
        <v>16.434999999999999</v>
      </c>
      <c r="C101" s="2">
        <f>RSI!I101</f>
        <v>55.802300989760042</v>
      </c>
      <c r="D101" s="2">
        <f>MACD!E101</f>
        <v>-1.2778548332917694E-2</v>
      </c>
      <c r="E101" s="2">
        <f>MACD!F101</f>
        <v>2.2938974990773164E-3</v>
      </c>
      <c r="F101" s="2">
        <f>'Moving Avg'!D101</f>
        <v>16.440200000000001</v>
      </c>
      <c r="G101" s="2">
        <f>'Moving Avg'!F101</f>
        <v>16.418799999999997</v>
      </c>
      <c r="H101" s="2">
        <f>'Moving Avg'!G101</f>
        <v>16.334339999999997</v>
      </c>
      <c r="I101" s="2">
        <f>'Moving Avg'!H101</f>
        <v>0</v>
      </c>
      <c r="J101" s="5" t="str">
        <f>OBV!F101</f>
        <v>BULLISH</v>
      </c>
      <c r="K101" s="5" t="str">
        <f>OBV!G101</f>
        <v>NEUTRAL</v>
      </c>
      <c r="L101" s="5" t="str">
        <f>OBV!H101</f>
        <v>NEUTRAL</v>
      </c>
      <c r="M101" s="7">
        <f t="shared" si="10"/>
        <v>25</v>
      </c>
      <c r="N101" s="7">
        <f t="shared" si="11"/>
        <v>45</v>
      </c>
      <c r="O101" s="7">
        <f t="shared" si="12"/>
        <v>100</v>
      </c>
      <c r="P101" s="7">
        <f t="shared" si="13"/>
        <v>49.5</v>
      </c>
      <c r="Q101" s="8">
        <f t="shared" si="14"/>
        <v>46.924999999999997</v>
      </c>
      <c r="R101" s="8">
        <f t="shared" si="15"/>
        <v>61.375</v>
      </c>
      <c r="S101" s="8">
        <f t="shared" si="16"/>
        <v>57.775000000000006</v>
      </c>
      <c r="T101" s="8">
        <f t="shared" si="17"/>
        <v>54.875</v>
      </c>
      <c r="U101" s="7">
        <f t="shared" si="18"/>
        <v>55.358333333333327</v>
      </c>
      <c r="V101" s="7">
        <f t="shared" si="19"/>
        <v>55.237499999999997</v>
      </c>
    </row>
    <row r="102" spans="1:22" ht="13.5" x14ac:dyDescent="0.25">
      <c r="A102" s="3">
        <f>RSI!A102</f>
        <v>42152</v>
      </c>
      <c r="B102" s="2">
        <f>RSI!B102</f>
        <v>16.434999999999999</v>
      </c>
      <c r="C102" s="2">
        <f>RSI!I102</f>
        <v>55.802300989760042</v>
      </c>
      <c r="D102" s="2">
        <f>MACD!E102</f>
        <v>-2.6906715216490795E-2</v>
      </c>
      <c r="E102" s="2">
        <f>MACD!F102</f>
        <v>-3.5462250440363064E-3</v>
      </c>
      <c r="F102" s="2">
        <f>'Moving Avg'!D102</f>
        <v>16.434999999999999</v>
      </c>
      <c r="G102" s="2">
        <f>'Moving Avg'!F102</f>
        <v>16.42745</v>
      </c>
      <c r="H102" s="2">
        <f>'Moving Avg'!G102</f>
        <v>16.338699999999996</v>
      </c>
      <c r="I102" s="2">
        <f>'Moving Avg'!H102</f>
        <v>0</v>
      </c>
      <c r="J102" s="5" t="str">
        <f>OBV!F102</f>
        <v>BEARISH</v>
      </c>
      <c r="K102" s="5" t="str">
        <f>OBV!G102</f>
        <v>WEAK</v>
      </c>
      <c r="L102" s="5" t="str">
        <f>OBV!H102</f>
        <v>CONFIRMED BEARISH</v>
      </c>
      <c r="M102" s="7">
        <f t="shared" si="10"/>
        <v>25</v>
      </c>
      <c r="N102" s="7">
        <f t="shared" si="11"/>
        <v>100</v>
      </c>
      <c r="O102" s="7">
        <f t="shared" si="12"/>
        <v>100</v>
      </c>
      <c r="P102" s="7">
        <f t="shared" si="13"/>
        <v>0</v>
      </c>
      <c r="Q102" s="8">
        <f t="shared" si="14"/>
        <v>58.75</v>
      </c>
      <c r="R102" s="8">
        <f t="shared" si="15"/>
        <v>60</v>
      </c>
      <c r="S102" s="8">
        <f t="shared" si="16"/>
        <v>43.75</v>
      </c>
      <c r="T102" s="8">
        <f t="shared" si="17"/>
        <v>56.25</v>
      </c>
      <c r="U102" s="7">
        <f t="shared" si="18"/>
        <v>54.166666666666664</v>
      </c>
      <c r="V102" s="7">
        <f t="shared" si="19"/>
        <v>54.6875</v>
      </c>
    </row>
    <row r="103" spans="1:22" ht="13.5" x14ac:dyDescent="0.25">
      <c r="A103" s="3">
        <f>RSI!A103</f>
        <v>42153</v>
      </c>
      <c r="B103" s="2">
        <f>RSI!B103</f>
        <v>16.776</v>
      </c>
      <c r="C103" s="2">
        <f>RSI!I103</f>
        <v>76.968051386708652</v>
      </c>
      <c r="D103" s="2">
        <f>MACD!E103</f>
        <v>-4.6694803627076453E-2</v>
      </c>
      <c r="E103" s="2">
        <f>MACD!F103</f>
        <v>-1.2175940760644335E-2</v>
      </c>
      <c r="F103" s="2">
        <f>'Moving Avg'!D103</f>
        <v>16.5032</v>
      </c>
      <c r="G103" s="2">
        <f>'Moving Avg'!F103</f>
        <v>16.446750000000002</v>
      </c>
      <c r="H103" s="2">
        <f>'Moving Avg'!G103</f>
        <v>16.349119999999996</v>
      </c>
      <c r="I103" s="2">
        <f>'Moving Avg'!H103</f>
        <v>0</v>
      </c>
      <c r="J103" s="5" t="str">
        <f>OBV!F103</f>
        <v>BULLISH</v>
      </c>
      <c r="K103" s="5" t="str">
        <f>OBV!G103</f>
        <v>STRONG</v>
      </c>
      <c r="L103" s="5" t="str">
        <f>OBV!H103</f>
        <v>CONFIRMED BULLISH</v>
      </c>
      <c r="M103" s="7">
        <f t="shared" si="10"/>
        <v>0</v>
      </c>
      <c r="N103" s="7">
        <f t="shared" si="11"/>
        <v>100</v>
      </c>
      <c r="O103" s="7">
        <f t="shared" si="12"/>
        <v>100</v>
      </c>
      <c r="P103" s="7">
        <f t="shared" si="13"/>
        <v>100</v>
      </c>
      <c r="Q103" s="8">
        <f t="shared" si="14"/>
        <v>65</v>
      </c>
      <c r="R103" s="8">
        <f t="shared" si="15"/>
        <v>80</v>
      </c>
      <c r="S103" s="8">
        <f t="shared" si="16"/>
        <v>85</v>
      </c>
      <c r="T103" s="8">
        <f t="shared" si="17"/>
        <v>75</v>
      </c>
      <c r="U103" s="7">
        <f t="shared" si="18"/>
        <v>76.666666666666671</v>
      </c>
      <c r="V103" s="7">
        <f t="shared" si="19"/>
        <v>76.25</v>
      </c>
    </row>
    <row r="104" spans="1:22" ht="13.5" x14ac:dyDescent="0.25">
      <c r="A104" s="3">
        <f>RSI!A104</f>
        <v>42156</v>
      </c>
      <c r="B104" s="2">
        <f>RSI!B104</f>
        <v>16.712</v>
      </c>
      <c r="C104" s="2">
        <f>RSI!I104</f>
        <v>70.175544609879879</v>
      </c>
      <c r="D104" s="2">
        <f>MACD!E104</f>
        <v>-6.095960447722959E-2</v>
      </c>
      <c r="E104" s="2">
        <f>MACD!F104</f>
        <v>-2.1932673503961386E-2</v>
      </c>
      <c r="F104" s="2">
        <f>'Moving Avg'!D104</f>
        <v>16.558599999999998</v>
      </c>
      <c r="G104" s="2">
        <f>'Moving Avg'!F104</f>
        <v>16.456399999999999</v>
      </c>
      <c r="H104" s="2">
        <f>'Moving Avg'!G104</f>
        <v>16.358119999999996</v>
      </c>
      <c r="I104" s="2">
        <f>'Moving Avg'!H104</f>
        <v>0</v>
      </c>
      <c r="J104" s="5" t="str">
        <f>OBV!F104</f>
        <v>BULLISH</v>
      </c>
      <c r="K104" s="5" t="str">
        <f>OBV!G104</f>
        <v>NEUTRAL</v>
      </c>
      <c r="L104" s="5" t="str">
        <f>OBV!H104</f>
        <v>CONFIRMED BULLISH</v>
      </c>
      <c r="M104" s="7">
        <f t="shared" si="10"/>
        <v>0</v>
      </c>
      <c r="N104" s="7">
        <f t="shared" si="11"/>
        <v>100</v>
      </c>
      <c r="O104" s="7">
        <f t="shared" si="12"/>
        <v>100</v>
      </c>
      <c r="P104" s="7">
        <f t="shared" si="13"/>
        <v>83.5</v>
      </c>
      <c r="Q104" s="8">
        <f t="shared" si="14"/>
        <v>62.524999999999999</v>
      </c>
      <c r="R104" s="8">
        <f t="shared" si="15"/>
        <v>75.875</v>
      </c>
      <c r="S104" s="8">
        <f t="shared" si="16"/>
        <v>77.575000000000003</v>
      </c>
      <c r="T104" s="8">
        <f t="shared" si="17"/>
        <v>70.875</v>
      </c>
      <c r="U104" s="7">
        <f t="shared" si="18"/>
        <v>71.991666666666674</v>
      </c>
      <c r="V104" s="7">
        <f t="shared" si="19"/>
        <v>71.712500000000006</v>
      </c>
    </row>
    <row r="105" spans="1:22" ht="13.5" x14ac:dyDescent="0.25">
      <c r="A105" s="3">
        <f>RSI!A105</f>
        <v>42157</v>
      </c>
      <c r="B105" s="2">
        <f>RSI!B105</f>
        <v>16.39</v>
      </c>
      <c r="C105" s="2">
        <f>RSI!I105</f>
        <v>47.474686455710028</v>
      </c>
      <c r="D105" s="2">
        <f>MACD!E105</f>
        <v>-5.0894025605099813E-2</v>
      </c>
      <c r="E105" s="2">
        <f>MACD!F105</f>
        <v>-2.7724943924189074E-2</v>
      </c>
      <c r="F105" s="2">
        <f>'Moving Avg'!D105</f>
        <v>16.549600000000002</v>
      </c>
      <c r="G105" s="2">
        <f>'Moving Avg'!F105</f>
        <v>16.449950000000001</v>
      </c>
      <c r="H105" s="2">
        <f>'Moving Avg'!G105</f>
        <v>16.360679999999995</v>
      </c>
      <c r="I105" s="2">
        <f>'Moving Avg'!H105</f>
        <v>0</v>
      </c>
      <c r="J105" s="5" t="str">
        <f>OBV!F105</f>
        <v>BEARISH</v>
      </c>
      <c r="K105" s="5" t="str">
        <f>OBV!G105</f>
        <v>WEAK</v>
      </c>
      <c r="L105" s="5" t="str">
        <f>OBV!H105</f>
        <v>CONFIRMED BEARISH</v>
      </c>
      <c r="M105" s="7">
        <f t="shared" si="10"/>
        <v>25</v>
      </c>
      <c r="N105" s="7">
        <f t="shared" si="11"/>
        <v>100</v>
      </c>
      <c r="O105" s="7">
        <f t="shared" si="12"/>
        <v>100</v>
      </c>
      <c r="P105" s="7">
        <f t="shared" si="13"/>
        <v>0</v>
      </c>
      <c r="Q105" s="8">
        <f t="shared" si="14"/>
        <v>58.75</v>
      </c>
      <c r="R105" s="8">
        <f t="shared" si="15"/>
        <v>60</v>
      </c>
      <c r="S105" s="8">
        <f t="shared" si="16"/>
        <v>43.75</v>
      </c>
      <c r="T105" s="8">
        <f t="shared" si="17"/>
        <v>56.25</v>
      </c>
      <c r="U105" s="7">
        <f t="shared" si="18"/>
        <v>54.166666666666664</v>
      </c>
      <c r="V105" s="7">
        <f t="shared" si="19"/>
        <v>54.6875</v>
      </c>
    </row>
    <row r="106" spans="1:22" ht="13.5" x14ac:dyDescent="0.25">
      <c r="A106" s="3">
        <f>RSI!A106</f>
        <v>42158</v>
      </c>
      <c r="B106" s="2">
        <f>RSI!B106</f>
        <v>17.123000000000001</v>
      </c>
      <c r="C106" s="2">
        <f>RSI!I106</f>
        <v>70.70582638463469</v>
      </c>
      <c r="D106" s="2">
        <f>MACD!E106</f>
        <v>-9.4359523347961272E-2</v>
      </c>
      <c r="E106" s="2">
        <f>MACD!F106</f>
        <v>-4.1051859808943519E-2</v>
      </c>
      <c r="F106" s="2">
        <f>'Moving Avg'!D106</f>
        <v>16.687200000000001</v>
      </c>
      <c r="G106" s="2">
        <f>'Moving Avg'!F106</f>
        <v>16.480150000000002</v>
      </c>
      <c r="H106" s="2">
        <f>'Moving Avg'!G106</f>
        <v>16.378539999999997</v>
      </c>
      <c r="I106" s="2">
        <f>'Moving Avg'!H106</f>
        <v>0</v>
      </c>
      <c r="J106" s="5" t="str">
        <f>OBV!F106</f>
        <v>BEARISH</v>
      </c>
      <c r="K106" s="5" t="str">
        <f>OBV!G106</f>
        <v>WEAK</v>
      </c>
      <c r="L106" s="5" t="str">
        <f>OBV!H106</f>
        <v>BEARISH DIVERGENCE</v>
      </c>
      <c r="M106" s="7">
        <f t="shared" si="10"/>
        <v>0</v>
      </c>
      <c r="N106" s="7">
        <f t="shared" si="11"/>
        <v>100</v>
      </c>
      <c r="O106" s="7">
        <f t="shared" si="12"/>
        <v>100</v>
      </c>
      <c r="P106" s="7">
        <f t="shared" si="13"/>
        <v>0</v>
      </c>
      <c r="Q106" s="8">
        <f t="shared" si="14"/>
        <v>50</v>
      </c>
      <c r="R106" s="8">
        <f t="shared" si="15"/>
        <v>55</v>
      </c>
      <c r="S106" s="8">
        <f t="shared" si="16"/>
        <v>40</v>
      </c>
      <c r="T106" s="8">
        <f t="shared" si="17"/>
        <v>50</v>
      </c>
      <c r="U106" s="7">
        <f t="shared" si="18"/>
        <v>48.333333333333336</v>
      </c>
      <c r="V106" s="7">
        <f t="shared" si="19"/>
        <v>48.75</v>
      </c>
    </row>
    <row r="107" spans="1:22" ht="13.5" x14ac:dyDescent="0.25">
      <c r="A107" s="3">
        <f>RSI!A107</f>
        <v>42159</v>
      </c>
      <c r="B107" s="2">
        <f>RSI!B107</f>
        <v>17.611000000000001</v>
      </c>
      <c r="C107" s="2">
        <f>RSI!I107</f>
        <v>77.758656406959602</v>
      </c>
      <c r="D107" s="2">
        <f>MACD!E107</f>
        <v>-0.1673269700314215</v>
      </c>
      <c r="E107" s="2">
        <f>MACD!F107</f>
        <v>-6.6306881853439109E-2</v>
      </c>
      <c r="F107" s="2">
        <f>'Moving Avg'!D107</f>
        <v>16.922400000000003</v>
      </c>
      <c r="G107" s="2">
        <f>'Moving Avg'!F107</f>
        <v>16.534749999999999</v>
      </c>
      <c r="H107" s="2">
        <f>'Moving Avg'!G107</f>
        <v>16.406159999999996</v>
      </c>
      <c r="I107" s="2">
        <f>'Moving Avg'!H107</f>
        <v>0</v>
      </c>
      <c r="J107" s="5" t="str">
        <f>OBV!F107</f>
        <v>BULLISH</v>
      </c>
      <c r="K107" s="5" t="str">
        <f>OBV!G107</f>
        <v>NEUTRAL</v>
      </c>
      <c r="L107" s="5" t="str">
        <f>OBV!H107</f>
        <v>CONFIRMED BULLISH</v>
      </c>
      <c r="M107" s="7">
        <f t="shared" si="10"/>
        <v>0</v>
      </c>
      <c r="N107" s="7">
        <f t="shared" si="11"/>
        <v>100</v>
      </c>
      <c r="O107" s="7">
        <f t="shared" si="12"/>
        <v>100</v>
      </c>
      <c r="P107" s="7">
        <f t="shared" si="13"/>
        <v>83.5</v>
      </c>
      <c r="Q107" s="8">
        <f t="shared" si="14"/>
        <v>62.524999999999999</v>
      </c>
      <c r="R107" s="8">
        <f t="shared" si="15"/>
        <v>75.875</v>
      </c>
      <c r="S107" s="8">
        <f t="shared" si="16"/>
        <v>77.575000000000003</v>
      </c>
      <c r="T107" s="8">
        <f t="shared" si="17"/>
        <v>70.875</v>
      </c>
      <c r="U107" s="7">
        <f t="shared" si="18"/>
        <v>71.991666666666674</v>
      </c>
      <c r="V107" s="7">
        <f t="shared" si="19"/>
        <v>71.712500000000006</v>
      </c>
    </row>
    <row r="108" spans="1:22" ht="13.5" x14ac:dyDescent="0.25">
      <c r="A108" s="3">
        <f>RSI!A108</f>
        <v>42160</v>
      </c>
      <c r="B108" s="2">
        <f>RSI!B108</f>
        <v>17.353999999999999</v>
      </c>
      <c r="C108" s="2">
        <f>RSI!I108</f>
        <v>68.416616022361538</v>
      </c>
      <c r="D108" s="2">
        <f>MACD!E108</f>
        <v>-0.22065671350101468</v>
      </c>
      <c r="E108" s="2">
        <f>MACD!F108</f>
        <v>-9.7176848182954231E-2</v>
      </c>
      <c r="F108" s="2">
        <f>'Moving Avg'!D108</f>
        <v>17.038000000000004</v>
      </c>
      <c r="G108" s="2">
        <f>'Moving Avg'!F108</f>
        <v>16.576499999999999</v>
      </c>
      <c r="H108" s="2">
        <f>'Moving Avg'!G108</f>
        <v>16.428639999999994</v>
      </c>
      <c r="I108" s="2">
        <f>'Moving Avg'!H108</f>
        <v>0</v>
      </c>
      <c r="J108" s="5" t="str">
        <f>OBV!F108</f>
        <v>BEARISH</v>
      </c>
      <c r="K108" s="5" t="str">
        <f>OBV!G108</f>
        <v>WEAK</v>
      </c>
      <c r="L108" s="5" t="str">
        <f>OBV!H108</f>
        <v>BEARISH DIVERGENCE</v>
      </c>
      <c r="M108" s="7">
        <f t="shared" si="10"/>
        <v>25</v>
      </c>
      <c r="N108" s="7">
        <f t="shared" si="11"/>
        <v>100</v>
      </c>
      <c r="O108" s="7">
        <f t="shared" si="12"/>
        <v>100</v>
      </c>
      <c r="P108" s="7">
        <f t="shared" si="13"/>
        <v>0</v>
      </c>
      <c r="Q108" s="8">
        <f t="shared" si="14"/>
        <v>58.75</v>
      </c>
      <c r="R108" s="8">
        <f t="shared" si="15"/>
        <v>60</v>
      </c>
      <c r="S108" s="8">
        <f t="shared" si="16"/>
        <v>43.75</v>
      </c>
      <c r="T108" s="8">
        <f t="shared" si="17"/>
        <v>56.25</v>
      </c>
      <c r="U108" s="7">
        <f t="shared" si="18"/>
        <v>54.166666666666664</v>
      </c>
      <c r="V108" s="7">
        <f t="shared" si="19"/>
        <v>54.6875</v>
      </c>
    </row>
    <row r="109" spans="1:22" ht="13.5" x14ac:dyDescent="0.25">
      <c r="A109" s="3">
        <f>RSI!A109</f>
        <v>42163</v>
      </c>
      <c r="B109" s="2">
        <f>RSI!B109</f>
        <v>17.419</v>
      </c>
      <c r="C109" s="2">
        <f>RSI!I109</f>
        <v>69.417382082142893</v>
      </c>
      <c r="D109" s="2">
        <f>MACD!E109</f>
        <v>-0.27521241891449932</v>
      </c>
      <c r="E109" s="2">
        <f>MACD!F109</f>
        <v>-0.13278396232926326</v>
      </c>
      <c r="F109" s="2">
        <f>'Moving Avg'!D109</f>
        <v>17.179400000000001</v>
      </c>
      <c r="G109" s="2">
        <f>'Moving Avg'!F109</f>
        <v>16.631149999999998</v>
      </c>
      <c r="H109" s="2">
        <f>'Moving Avg'!G109</f>
        <v>16.452419999999996</v>
      </c>
      <c r="I109" s="2">
        <f>'Moving Avg'!H109</f>
        <v>0</v>
      </c>
      <c r="J109" s="5" t="str">
        <f>OBV!F109</f>
        <v>BULLISH</v>
      </c>
      <c r="K109" s="5" t="str">
        <f>OBV!G109</f>
        <v>NEUTRAL</v>
      </c>
      <c r="L109" s="5" t="str">
        <f>OBV!H109</f>
        <v>CONFIRMED BULLISH</v>
      </c>
      <c r="M109" s="7">
        <f t="shared" si="10"/>
        <v>25</v>
      </c>
      <c r="N109" s="7">
        <f t="shared" si="11"/>
        <v>100</v>
      </c>
      <c r="O109" s="7">
        <f t="shared" si="12"/>
        <v>100</v>
      </c>
      <c r="P109" s="7">
        <f t="shared" si="13"/>
        <v>83.5</v>
      </c>
      <c r="Q109" s="8">
        <f t="shared" si="14"/>
        <v>71.275000000000006</v>
      </c>
      <c r="R109" s="8">
        <f t="shared" si="15"/>
        <v>80.875</v>
      </c>
      <c r="S109" s="8">
        <f t="shared" si="16"/>
        <v>81.325000000000003</v>
      </c>
      <c r="T109" s="8">
        <f t="shared" si="17"/>
        <v>77.125</v>
      </c>
      <c r="U109" s="7">
        <f t="shared" si="18"/>
        <v>77.825000000000003</v>
      </c>
      <c r="V109" s="7">
        <f t="shared" si="19"/>
        <v>77.650000000000006</v>
      </c>
    </row>
    <row r="110" spans="1:22" ht="13.5" x14ac:dyDescent="0.25">
      <c r="A110" s="3">
        <f>RSI!A110</f>
        <v>42164</v>
      </c>
      <c r="B110" s="2">
        <f>RSI!B110</f>
        <v>17.419</v>
      </c>
      <c r="C110" s="2">
        <f>RSI!I110</f>
        <v>69.417382082142879</v>
      </c>
      <c r="D110" s="2">
        <f>MACD!E110</f>
        <v>-0.32603284430780732</v>
      </c>
      <c r="E110" s="2">
        <f>MACD!F110</f>
        <v>-0.17143373872497208</v>
      </c>
      <c r="F110" s="2">
        <f>'Moving Avg'!D110</f>
        <v>17.385200000000001</v>
      </c>
      <c r="G110" s="2">
        <f>'Moving Avg'!F110</f>
        <v>16.685799999999997</v>
      </c>
      <c r="H110" s="2">
        <f>'Moving Avg'!G110</f>
        <v>16.476199999999995</v>
      </c>
      <c r="I110" s="2">
        <f>'Moving Avg'!H110</f>
        <v>0</v>
      </c>
      <c r="J110" s="5" t="str">
        <f>OBV!F110</f>
        <v>BULLISH</v>
      </c>
      <c r="K110" s="5" t="str">
        <f>OBV!G110</f>
        <v>STRONG</v>
      </c>
      <c r="L110" s="5" t="str">
        <f>OBV!H110</f>
        <v>CONFIRMED BULLISH</v>
      </c>
      <c r="M110" s="7">
        <f t="shared" si="10"/>
        <v>25</v>
      </c>
      <c r="N110" s="7">
        <f t="shared" si="11"/>
        <v>100</v>
      </c>
      <c r="O110" s="7">
        <f t="shared" si="12"/>
        <v>100</v>
      </c>
      <c r="P110" s="7">
        <f t="shared" si="13"/>
        <v>100</v>
      </c>
      <c r="Q110" s="8">
        <f t="shared" si="14"/>
        <v>73.75</v>
      </c>
      <c r="R110" s="8">
        <f t="shared" si="15"/>
        <v>85</v>
      </c>
      <c r="S110" s="8">
        <f t="shared" si="16"/>
        <v>88.75</v>
      </c>
      <c r="T110" s="8">
        <f t="shared" si="17"/>
        <v>81.25</v>
      </c>
      <c r="U110" s="7">
        <f t="shared" si="18"/>
        <v>82.5</v>
      </c>
      <c r="V110" s="7">
        <f t="shared" si="19"/>
        <v>82.1875</v>
      </c>
    </row>
    <row r="111" spans="1:22" ht="13.5" x14ac:dyDescent="0.25">
      <c r="A111" s="3">
        <f>RSI!A111</f>
        <v>42165</v>
      </c>
      <c r="B111" s="2">
        <f>RSI!B111</f>
        <v>17.939</v>
      </c>
      <c r="C111" s="2">
        <f>RSI!I111</f>
        <v>76.365654552945983</v>
      </c>
      <c r="D111" s="2">
        <f>MACD!E111</f>
        <v>-0.41186613663239058</v>
      </c>
      <c r="E111" s="2">
        <f>MACD!F111</f>
        <v>-0.21952021830645579</v>
      </c>
      <c r="F111" s="2">
        <f>'Moving Avg'!D111</f>
        <v>17.548399999999997</v>
      </c>
      <c r="G111" s="2">
        <f>'Moving Avg'!F111</f>
        <v>16.769349999999996</v>
      </c>
      <c r="H111" s="2">
        <f>'Moving Avg'!G111</f>
        <v>16.510379999999994</v>
      </c>
      <c r="I111" s="2">
        <f>'Moving Avg'!H111</f>
        <v>0</v>
      </c>
      <c r="J111" s="5" t="str">
        <f>OBV!F111</f>
        <v>BULLISH</v>
      </c>
      <c r="K111" s="5" t="str">
        <f>OBV!G111</f>
        <v>STRONG</v>
      </c>
      <c r="L111" s="5" t="str">
        <f>OBV!H111</f>
        <v>CONFIRMED BULLISH</v>
      </c>
      <c r="M111" s="7">
        <f t="shared" si="10"/>
        <v>0</v>
      </c>
      <c r="N111" s="7">
        <f t="shared" si="11"/>
        <v>100</v>
      </c>
      <c r="O111" s="7">
        <f t="shared" si="12"/>
        <v>100</v>
      </c>
      <c r="P111" s="7">
        <f t="shared" si="13"/>
        <v>100</v>
      </c>
      <c r="Q111" s="8">
        <f t="shared" si="14"/>
        <v>65</v>
      </c>
      <c r="R111" s="8">
        <f t="shared" si="15"/>
        <v>80</v>
      </c>
      <c r="S111" s="8">
        <f t="shared" si="16"/>
        <v>85</v>
      </c>
      <c r="T111" s="8">
        <f t="shared" si="17"/>
        <v>75</v>
      </c>
      <c r="U111" s="7">
        <f t="shared" si="18"/>
        <v>76.666666666666671</v>
      </c>
      <c r="V111" s="7">
        <f t="shared" si="19"/>
        <v>76.25</v>
      </c>
    </row>
    <row r="112" spans="1:22" ht="13.5" x14ac:dyDescent="0.25">
      <c r="A112" s="3">
        <f>RSI!A112</f>
        <v>42166</v>
      </c>
      <c r="B112" s="2">
        <f>RSI!B112</f>
        <v>18.472999999999999</v>
      </c>
      <c r="C112" s="2">
        <f>RSI!I112</f>
        <v>81.111575614543369</v>
      </c>
      <c r="D112" s="2">
        <f>MACD!E112</f>
        <v>-0.53111596809316097</v>
      </c>
      <c r="E112" s="2">
        <f>MACD!F112</f>
        <v>-0.28183936826379685</v>
      </c>
      <c r="F112" s="2">
        <f>'Moving Avg'!D112</f>
        <v>17.720800000000001</v>
      </c>
      <c r="G112" s="2">
        <f>'Moving Avg'!F112</f>
        <v>16.877649999999999</v>
      </c>
      <c r="H112" s="2">
        <f>'Moving Avg'!G112</f>
        <v>16.545599999999993</v>
      </c>
      <c r="I112" s="2">
        <f>'Moving Avg'!H112</f>
        <v>0</v>
      </c>
      <c r="J112" s="5" t="str">
        <f>OBV!F112</f>
        <v>BULLISH</v>
      </c>
      <c r="K112" s="5" t="str">
        <f>OBV!G112</f>
        <v>STRONG</v>
      </c>
      <c r="L112" s="5" t="str">
        <f>OBV!H112</f>
        <v>CONFIRMED BULLISH</v>
      </c>
      <c r="M112" s="7">
        <f t="shared" si="10"/>
        <v>0</v>
      </c>
      <c r="N112" s="7">
        <f t="shared" si="11"/>
        <v>100</v>
      </c>
      <c r="O112" s="7">
        <f t="shared" si="12"/>
        <v>100</v>
      </c>
      <c r="P112" s="7">
        <f t="shared" si="13"/>
        <v>100</v>
      </c>
      <c r="Q112" s="8">
        <f t="shared" si="14"/>
        <v>65</v>
      </c>
      <c r="R112" s="8">
        <f t="shared" si="15"/>
        <v>80</v>
      </c>
      <c r="S112" s="8">
        <f t="shared" si="16"/>
        <v>85</v>
      </c>
      <c r="T112" s="8">
        <f t="shared" si="17"/>
        <v>75</v>
      </c>
      <c r="U112" s="7">
        <f t="shared" si="18"/>
        <v>76.666666666666671</v>
      </c>
      <c r="V112" s="7">
        <f t="shared" si="19"/>
        <v>76.25</v>
      </c>
    </row>
    <row r="113" spans="1:22" ht="13.5" x14ac:dyDescent="0.25">
      <c r="A113" s="3">
        <f>RSI!A113</f>
        <v>42167</v>
      </c>
      <c r="B113" s="2">
        <f>RSI!B113</f>
        <v>18.632999999999999</v>
      </c>
      <c r="C113" s="2">
        <f>RSI!I113</f>
        <v>82.260972826461867</v>
      </c>
      <c r="D113" s="2">
        <f>MACD!E113</f>
        <v>-0.6011081042166353</v>
      </c>
      <c r="E113" s="2">
        <f>MACD!F113</f>
        <v>-0.34569311545436454</v>
      </c>
      <c r="F113" s="2">
        <f>'Moving Avg'!D113</f>
        <v>17.976599999999998</v>
      </c>
      <c r="G113" s="2">
        <f>'Moving Avg'!F113</f>
        <v>16.988199999999999</v>
      </c>
      <c r="H113" s="2">
        <f>'Moving Avg'!G113</f>
        <v>16.593019999999996</v>
      </c>
      <c r="I113" s="2">
        <f>'Moving Avg'!H113</f>
        <v>0</v>
      </c>
      <c r="J113" s="5" t="str">
        <f>OBV!F113</f>
        <v>BULLISH</v>
      </c>
      <c r="K113" s="5" t="str">
        <f>OBV!G113</f>
        <v>STRONG</v>
      </c>
      <c r="L113" s="5" t="str">
        <f>OBV!H113</f>
        <v>CONFIRMED BULLISH</v>
      </c>
      <c r="M113" s="7">
        <f t="shared" si="10"/>
        <v>0</v>
      </c>
      <c r="N113" s="7">
        <f t="shared" si="11"/>
        <v>100</v>
      </c>
      <c r="O113" s="7">
        <f t="shared" si="12"/>
        <v>100</v>
      </c>
      <c r="P113" s="7">
        <f t="shared" si="13"/>
        <v>100</v>
      </c>
      <c r="Q113" s="8">
        <f t="shared" si="14"/>
        <v>65</v>
      </c>
      <c r="R113" s="8">
        <f t="shared" si="15"/>
        <v>80</v>
      </c>
      <c r="S113" s="8">
        <f t="shared" si="16"/>
        <v>85</v>
      </c>
      <c r="T113" s="8">
        <f t="shared" si="17"/>
        <v>75</v>
      </c>
      <c r="U113" s="7">
        <f t="shared" si="18"/>
        <v>76.666666666666671</v>
      </c>
      <c r="V113" s="7">
        <f t="shared" si="19"/>
        <v>76.25</v>
      </c>
    </row>
    <row r="114" spans="1:22" ht="13.5" x14ac:dyDescent="0.25">
      <c r="A114" s="3">
        <f>RSI!A114</f>
        <v>42170</v>
      </c>
      <c r="B114" s="2">
        <f>RSI!B114</f>
        <v>19.276</v>
      </c>
      <c r="C114" s="2">
        <f>RSI!I114</f>
        <v>85.958851874652609</v>
      </c>
      <c r="D114" s="2">
        <f>MACD!E114</f>
        <v>-0.72773318973540313</v>
      </c>
      <c r="E114" s="2">
        <f>MACD!F114</f>
        <v>-0.42210113031057228</v>
      </c>
      <c r="F114" s="2">
        <f>'Moving Avg'!D114</f>
        <v>18.347999999999999</v>
      </c>
      <c r="G114" s="2">
        <f>'Moving Avg'!F114</f>
        <v>17.1309</v>
      </c>
      <c r="H114" s="2">
        <f>'Moving Avg'!G114</f>
        <v>16.653299999999994</v>
      </c>
      <c r="I114" s="2">
        <f>'Moving Avg'!H114</f>
        <v>0</v>
      </c>
      <c r="J114" s="5" t="str">
        <f>OBV!F114</f>
        <v>BULLISH</v>
      </c>
      <c r="K114" s="5" t="str">
        <f>OBV!G114</f>
        <v>STRONG</v>
      </c>
      <c r="L114" s="5" t="str">
        <f>OBV!H114</f>
        <v>CONFIRMED BULLISH</v>
      </c>
      <c r="M114" s="7">
        <f t="shared" si="10"/>
        <v>0</v>
      </c>
      <c r="N114" s="7">
        <f t="shared" si="11"/>
        <v>100</v>
      </c>
      <c r="O114" s="7">
        <f t="shared" si="12"/>
        <v>100</v>
      </c>
      <c r="P114" s="7">
        <f t="shared" si="13"/>
        <v>100</v>
      </c>
      <c r="Q114" s="8">
        <f t="shared" si="14"/>
        <v>65</v>
      </c>
      <c r="R114" s="8">
        <f t="shared" si="15"/>
        <v>80</v>
      </c>
      <c r="S114" s="8">
        <f t="shared" si="16"/>
        <v>85</v>
      </c>
      <c r="T114" s="8">
        <f t="shared" si="17"/>
        <v>75</v>
      </c>
      <c r="U114" s="7">
        <f t="shared" si="18"/>
        <v>76.666666666666671</v>
      </c>
      <c r="V114" s="7">
        <f t="shared" si="19"/>
        <v>76.25</v>
      </c>
    </row>
    <row r="115" spans="1:22" ht="13.5" x14ac:dyDescent="0.25">
      <c r="A115" s="3">
        <f>RSI!A115</f>
        <v>42171</v>
      </c>
      <c r="B115" s="2">
        <f>RSI!B115</f>
        <v>19.276</v>
      </c>
      <c r="C115" s="2">
        <f>RSI!I115</f>
        <v>85.958851874652609</v>
      </c>
      <c r="D115" s="2">
        <f>MACD!E115</f>
        <v>-0.89740545685426554</v>
      </c>
      <c r="E115" s="2">
        <f>MACD!F115</f>
        <v>-0.51716199561931098</v>
      </c>
      <c r="F115" s="2">
        <f>'Moving Avg'!D115</f>
        <v>18.7194</v>
      </c>
      <c r="G115" s="2">
        <f>'Moving Avg'!F115</f>
        <v>17.273600000000002</v>
      </c>
      <c r="H115" s="2">
        <f>'Moving Avg'!G115</f>
        <v>16.713579999999993</v>
      </c>
      <c r="I115" s="2">
        <f>'Moving Avg'!H115</f>
        <v>0</v>
      </c>
      <c r="J115" s="5" t="str">
        <f>OBV!F115</f>
        <v>BULLISH</v>
      </c>
      <c r="K115" s="5" t="str">
        <f>OBV!G115</f>
        <v>STRONG</v>
      </c>
      <c r="L115" s="5" t="str">
        <f>OBV!H115</f>
        <v>CONFIRMED BULLISH</v>
      </c>
      <c r="M115" s="7">
        <f t="shared" si="10"/>
        <v>0</v>
      </c>
      <c r="N115" s="7">
        <f t="shared" si="11"/>
        <v>100</v>
      </c>
      <c r="O115" s="7">
        <f t="shared" si="12"/>
        <v>100</v>
      </c>
      <c r="P115" s="7">
        <f t="shared" si="13"/>
        <v>100</v>
      </c>
      <c r="Q115" s="8">
        <f t="shared" si="14"/>
        <v>65</v>
      </c>
      <c r="R115" s="8">
        <f t="shared" si="15"/>
        <v>80</v>
      </c>
      <c r="S115" s="8">
        <f t="shared" si="16"/>
        <v>85</v>
      </c>
      <c r="T115" s="8">
        <f t="shared" si="17"/>
        <v>75</v>
      </c>
      <c r="U115" s="7">
        <f t="shared" si="18"/>
        <v>76.666666666666671</v>
      </c>
      <c r="V115" s="7">
        <f t="shared" si="19"/>
        <v>76.25</v>
      </c>
    </row>
    <row r="116" spans="1:22" ht="13.5" x14ac:dyDescent="0.25">
      <c r="A116" s="3">
        <f>RSI!A116</f>
        <v>42172</v>
      </c>
      <c r="B116" s="2">
        <f>RSI!B116</f>
        <v>19.533000000000001</v>
      </c>
      <c r="C116" s="2">
        <f>RSI!I116</f>
        <v>87.196099712330025</v>
      </c>
      <c r="D116" s="2">
        <f>MACD!E116</f>
        <v>-0.95926942161286988</v>
      </c>
      <c r="E116" s="2">
        <f>MACD!F116</f>
        <v>-0.60558348081802282</v>
      </c>
      <c r="F116" s="2">
        <f>'Moving Avg'!D116</f>
        <v>19.038199999999996</v>
      </c>
      <c r="G116" s="2">
        <f>'Moving Avg'!F116</f>
        <v>17.4285</v>
      </c>
      <c r="H116" s="2">
        <f>'Moving Avg'!G116</f>
        <v>16.778999999999996</v>
      </c>
      <c r="I116" s="2">
        <f>'Moving Avg'!H116</f>
        <v>0</v>
      </c>
      <c r="J116" s="5" t="str">
        <f>OBV!F116</f>
        <v>BULLISH</v>
      </c>
      <c r="K116" s="5" t="str">
        <f>OBV!G116</f>
        <v>STRONG</v>
      </c>
      <c r="L116" s="5" t="str">
        <f>OBV!H116</f>
        <v>CONFIRMED BULLISH</v>
      </c>
      <c r="M116" s="7">
        <f t="shared" si="10"/>
        <v>0</v>
      </c>
      <c r="N116" s="7">
        <f t="shared" si="11"/>
        <v>100</v>
      </c>
      <c r="O116" s="7">
        <f t="shared" si="12"/>
        <v>100</v>
      </c>
      <c r="P116" s="7">
        <f t="shared" si="13"/>
        <v>100</v>
      </c>
      <c r="Q116" s="8">
        <f t="shared" si="14"/>
        <v>65</v>
      </c>
      <c r="R116" s="8">
        <f t="shared" si="15"/>
        <v>80</v>
      </c>
      <c r="S116" s="8">
        <f t="shared" si="16"/>
        <v>85</v>
      </c>
      <c r="T116" s="8">
        <f t="shared" si="17"/>
        <v>75</v>
      </c>
      <c r="U116" s="7">
        <f t="shared" si="18"/>
        <v>76.666666666666671</v>
      </c>
      <c r="V116" s="7">
        <f t="shared" si="19"/>
        <v>76.25</v>
      </c>
    </row>
    <row r="117" spans="1:22" ht="13.5" x14ac:dyDescent="0.25">
      <c r="A117" s="3">
        <f>RSI!A117</f>
        <v>42173</v>
      </c>
      <c r="B117" s="2">
        <f>RSI!B117</f>
        <v>19.533000000000001</v>
      </c>
      <c r="C117" s="2">
        <f>RSI!I117</f>
        <v>87.196099712330025</v>
      </c>
      <c r="D117" s="2">
        <f>MACD!E117</f>
        <v>-0.94919395899795589</v>
      </c>
      <c r="E117" s="2">
        <f>MACD!F117</f>
        <v>-0.67430557645400946</v>
      </c>
      <c r="F117" s="2">
        <f>'Moving Avg'!D117</f>
        <v>19.2502</v>
      </c>
      <c r="G117" s="2">
        <f>'Moving Avg'!F117</f>
        <v>17.582100000000001</v>
      </c>
      <c r="H117" s="2">
        <f>'Moving Avg'!G117</f>
        <v>16.844419999999996</v>
      </c>
      <c r="I117" s="2">
        <f>'Moving Avg'!H117</f>
        <v>0</v>
      </c>
      <c r="J117" s="5" t="str">
        <f>OBV!F117</f>
        <v>BULLISH</v>
      </c>
      <c r="K117" s="5" t="str">
        <f>OBV!G117</f>
        <v>STRONG</v>
      </c>
      <c r="L117" s="5" t="str">
        <f>OBV!H117</f>
        <v>CONFIRMED BULLISH</v>
      </c>
      <c r="M117" s="7">
        <f t="shared" si="10"/>
        <v>0</v>
      </c>
      <c r="N117" s="7">
        <f t="shared" si="11"/>
        <v>100</v>
      </c>
      <c r="O117" s="7">
        <f t="shared" si="12"/>
        <v>100</v>
      </c>
      <c r="P117" s="7">
        <f t="shared" si="13"/>
        <v>100</v>
      </c>
      <c r="Q117" s="8">
        <f t="shared" si="14"/>
        <v>65</v>
      </c>
      <c r="R117" s="8">
        <f t="shared" si="15"/>
        <v>80</v>
      </c>
      <c r="S117" s="8">
        <f t="shared" si="16"/>
        <v>85</v>
      </c>
      <c r="T117" s="8">
        <f t="shared" si="17"/>
        <v>75</v>
      </c>
      <c r="U117" s="7">
        <f t="shared" si="18"/>
        <v>76.666666666666671</v>
      </c>
      <c r="V117" s="7">
        <f t="shared" si="19"/>
        <v>76.25</v>
      </c>
    </row>
    <row r="118" spans="1:22" ht="13.5" x14ac:dyDescent="0.25">
      <c r="A118" s="3">
        <f>RSI!A118</f>
        <v>42174</v>
      </c>
      <c r="B118" s="2">
        <f>RSI!B118</f>
        <v>19.533000000000001</v>
      </c>
      <c r="C118" s="2">
        <f>RSI!I118</f>
        <v>87.196099712330025</v>
      </c>
      <c r="D118" s="2">
        <f>MACD!E118</f>
        <v>-0.9919246482996833</v>
      </c>
      <c r="E118" s="2">
        <f>MACD!F118</f>
        <v>-0.73782939082314425</v>
      </c>
      <c r="F118" s="2">
        <f>'Moving Avg'!D118</f>
        <v>19.430199999999999</v>
      </c>
      <c r="G118" s="2">
        <f>'Moving Avg'!F118</f>
        <v>17.737000000000002</v>
      </c>
      <c r="H118" s="2">
        <f>'Moving Avg'!G118</f>
        <v>16.909839999999999</v>
      </c>
      <c r="I118" s="2">
        <f>'Moving Avg'!H118</f>
        <v>0</v>
      </c>
      <c r="J118" s="5" t="str">
        <f>OBV!F118</f>
        <v>BULLISH</v>
      </c>
      <c r="K118" s="5" t="str">
        <f>OBV!G118</f>
        <v>STRONG</v>
      </c>
      <c r="L118" s="5" t="str">
        <f>OBV!H118</f>
        <v>CONFIRMED BULLISH</v>
      </c>
      <c r="M118" s="7">
        <f t="shared" si="10"/>
        <v>0</v>
      </c>
      <c r="N118" s="7">
        <f t="shared" si="11"/>
        <v>100</v>
      </c>
      <c r="O118" s="7">
        <f t="shared" si="12"/>
        <v>100</v>
      </c>
      <c r="P118" s="7">
        <f t="shared" si="13"/>
        <v>100</v>
      </c>
      <c r="Q118" s="8">
        <f t="shared" si="14"/>
        <v>65</v>
      </c>
      <c r="R118" s="8">
        <f t="shared" si="15"/>
        <v>80</v>
      </c>
      <c r="S118" s="8">
        <f t="shared" si="16"/>
        <v>85</v>
      </c>
      <c r="T118" s="8">
        <f t="shared" si="17"/>
        <v>75</v>
      </c>
      <c r="U118" s="7">
        <f t="shared" si="18"/>
        <v>76.666666666666671</v>
      </c>
      <c r="V118" s="7">
        <f t="shared" si="19"/>
        <v>76.25</v>
      </c>
    </row>
    <row r="119" spans="1:22" ht="13.5" x14ac:dyDescent="0.25">
      <c r="A119" s="3">
        <f>RSI!A119</f>
        <v>42177</v>
      </c>
      <c r="B119" s="2">
        <f>RSI!B119</f>
        <v>19.475000000000001</v>
      </c>
      <c r="C119" s="2">
        <f>RSI!I119</f>
        <v>85.082877475050111</v>
      </c>
      <c r="D119" s="2">
        <f>MACD!E119</f>
        <v>-1.0246347365184185</v>
      </c>
      <c r="E119" s="2">
        <f>MACD!F119</f>
        <v>-0.79519045996219906</v>
      </c>
      <c r="F119" s="2">
        <f>'Moving Avg'!D119</f>
        <v>19.47</v>
      </c>
      <c r="G119" s="2">
        <f>'Moving Avg'!F119</f>
        <v>17.889000000000003</v>
      </c>
      <c r="H119" s="2">
        <f>'Moving Avg'!G119</f>
        <v>16.9741</v>
      </c>
      <c r="I119" s="2">
        <f>'Moving Avg'!H119</f>
        <v>0</v>
      </c>
      <c r="J119" s="5" t="str">
        <f>OBV!F119</f>
        <v>BULLISH</v>
      </c>
      <c r="K119" s="5" t="str">
        <f>OBV!G119</f>
        <v>NEUTRAL</v>
      </c>
      <c r="L119" s="5" t="str">
        <f>OBV!H119</f>
        <v>CONFIRMED BULLISH</v>
      </c>
      <c r="M119" s="7">
        <f t="shared" si="10"/>
        <v>0</v>
      </c>
      <c r="N119" s="7">
        <f t="shared" si="11"/>
        <v>100</v>
      </c>
      <c r="O119" s="7">
        <f t="shared" si="12"/>
        <v>100</v>
      </c>
      <c r="P119" s="7">
        <f t="shared" si="13"/>
        <v>83.5</v>
      </c>
      <c r="Q119" s="8">
        <f t="shared" si="14"/>
        <v>62.524999999999999</v>
      </c>
      <c r="R119" s="8">
        <f t="shared" si="15"/>
        <v>75.875</v>
      </c>
      <c r="S119" s="8">
        <f t="shared" si="16"/>
        <v>77.575000000000003</v>
      </c>
      <c r="T119" s="8">
        <f t="shared" si="17"/>
        <v>70.875</v>
      </c>
      <c r="U119" s="7">
        <f t="shared" si="18"/>
        <v>71.991666666666674</v>
      </c>
      <c r="V119" s="7">
        <f t="shared" si="19"/>
        <v>71.712500000000006</v>
      </c>
    </row>
    <row r="120" spans="1:22" ht="13.5" x14ac:dyDescent="0.25">
      <c r="A120" s="3">
        <f>RSI!A120</f>
        <v>42178</v>
      </c>
      <c r="B120" s="2">
        <f>RSI!B120</f>
        <v>19.475000000000001</v>
      </c>
      <c r="C120" s="2">
        <f>RSI!I120</f>
        <v>85.082877475050111</v>
      </c>
      <c r="D120" s="2">
        <f>MACD!E120</f>
        <v>-1.062015748809241</v>
      </c>
      <c r="E120" s="2">
        <f>MACD!F120</f>
        <v>-0.84855551773160753</v>
      </c>
      <c r="F120" s="2">
        <f>'Moving Avg'!D120</f>
        <v>19.509800000000002</v>
      </c>
      <c r="G120" s="2">
        <f>'Moving Avg'!F120</f>
        <v>18.041000000000004</v>
      </c>
      <c r="H120" s="2">
        <f>'Moving Avg'!G120</f>
        <v>17.038360000000001</v>
      </c>
      <c r="I120" s="2">
        <f>'Moving Avg'!H120</f>
        <v>0</v>
      </c>
      <c r="J120" s="5" t="str">
        <f>OBV!F120</f>
        <v>BULLISH</v>
      </c>
      <c r="K120" s="5" t="str">
        <f>OBV!G120</f>
        <v>NEUTRAL</v>
      </c>
      <c r="L120" s="5" t="str">
        <f>OBV!H120</f>
        <v>CONFIRMED BULLISH</v>
      </c>
      <c r="M120" s="7">
        <f t="shared" si="10"/>
        <v>0</v>
      </c>
      <c r="N120" s="7">
        <f t="shared" si="11"/>
        <v>100</v>
      </c>
      <c r="O120" s="7">
        <f t="shared" si="12"/>
        <v>100</v>
      </c>
      <c r="P120" s="7">
        <f t="shared" si="13"/>
        <v>83.5</v>
      </c>
      <c r="Q120" s="8">
        <f t="shared" si="14"/>
        <v>62.524999999999999</v>
      </c>
      <c r="R120" s="8">
        <f t="shared" si="15"/>
        <v>75.875</v>
      </c>
      <c r="S120" s="8">
        <f t="shared" si="16"/>
        <v>77.575000000000003</v>
      </c>
      <c r="T120" s="8">
        <f t="shared" si="17"/>
        <v>70.875</v>
      </c>
      <c r="U120" s="7">
        <f t="shared" si="18"/>
        <v>71.991666666666674</v>
      </c>
      <c r="V120" s="7">
        <f t="shared" si="19"/>
        <v>71.712500000000006</v>
      </c>
    </row>
    <row r="121" spans="1:22" ht="13.5" x14ac:dyDescent="0.25">
      <c r="A121" s="3">
        <f>RSI!A121</f>
        <v>42179</v>
      </c>
      <c r="B121" s="2">
        <f>RSI!B121</f>
        <v>19.475000000000001</v>
      </c>
      <c r="C121" s="2">
        <f>RSI!I121</f>
        <v>85.082877475050111</v>
      </c>
      <c r="D121" s="2">
        <f>MACD!E121</f>
        <v>-1.0226303225549387</v>
      </c>
      <c r="E121" s="2">
        <f>MACD!F121</f>
        <v>-0.88337047869627383</v>
      </c>
      <c r="F121" s="2">
        <f>'Moving Avg'!D121</f>
        <v>19.498200000000004</v>
      </c>
      <c r="G121" s="2">
        <f>'Moving Avg'!F121</f>
        <v>18.193000000000005</v>
      </c>
      <c r="H121" s="2">
        <f>'Moving Avg'!G121</f>
        <v>17.102620000000005</v>
      </c>
      <c r="I121" s="2">
        <f>'Moving Avg'!H121</f>
        <v>0</v>
      </c>
      <c r="J121" s="5" t="str">
        <f>OBV!F121</f>
        <v>BEARISH</v>
      </c>
      <c r="K121" s="5" t="str">
        <f>OBV!G121</f>
        <v>WEAK</v>
      </c>
      <c r="L121" s="5" t="str">
        <f>OBV!H121</f>
        <v>CONFIRMED BEARISH</v>
      </c>
      <c r="M121" s="7">
        <f t="shared" si="10"/>
        <v>0</v>
      </c>
      <c r="N121" s="7">
        <f t="shared" si="11"/>
        <v>100</v>
      </c>
      <c r="O121" s="7">
        <f t="shared" si="12"/>
        <v>100</v>
      </c>
      <c r="P121" s="7">
        <f t="shared" si="13"/>
        <v>0</v>
      </c>
      <c r="Q121" s="8">
        <f t="shared" si="14"/>
        <v>50</v>
      </c>
      <c r="R121" s="8">
        <f t="shared" si="15"/>
        <v>55</v>
      </c>
      <c r="S121" s="8">
        <f t="shared" si="16"/>
        <v>40</v>
      </c>
      <c r="T121" s="8">
        <f t="shared" si="17"/>
        <v>50</v>
      </c>
      <c r="U121" s="7">
        <f t="shared" si="18"/>
        <v>48.333333333333336</v>
      </c>
      <c r="V121" s="7">
        <f t="shared" si="19"/>
        <v>48.75</v>
      </c>
    </row>
    <row r="122" spans="1:22" ht="13.5" x14ac:dyDescent="0.25">
      <c r="A122" s="3">
        <f>RSI!A122</f>
        <v>42180</v>
      </c>
      <c r="B122" s="2">
        <f>RSI!B122</f>
        <v>19.475000000000001</v>
      </c>
      <c r="C122" s="2">
        <f>RSI!I122</f>
        <v>85.082877475050125</v>
      </c>
      <c r="D122" s="2">
        <f>MACD!E122</f>
        <v>-0.91546931540350585</v>
      </c>
      <c r="E122" s="2">
        <f>MACD!F122</f>
        <v>-0.88979024603772028</v>
      </c>
      <c r="F122" s="2">
        <f>'Moving Avg'!D122</f>
        <v>19.486599999999999</v>
      </c>
      <c r="G122" s="2">
        <f>'Moving Avg'!F122</f>
        <v>18.345000000000006</v>
      </c>
      <c r="H122" s="2">
        <f>'Moving Avg'!G122</f>
        <v>17.166880000000006</v>
      </c>
      <c r="I122" s="2">
        <f>'Moving Avg'!H122</f>
        <v>0</v>
      </c>
      <c r="J122" s="5" t="str">
        <f>OBV!F122</f>
        <v>BEARISH</v>
      </c>
      <c r="K122" s="5" t="str">
        <f>OBV!G122</f>
        <v>WEAK</v>
      </c>
      <c r="L122" s="5" t="str">
        <f>OBV!H122</f>
        <v>CONFIRMED BEARISH</v>
      </c>
      <c r="M122" s="7">
        <f t="shared" si="10"/>
        <v>0</v>
      </c>
      <c r="N122" s="7">
        <f t="shared" si="11"/>
        <v>100</v>
      </c>
      <c r="O122" s="7">
        <f t="shared" si="12"/>
        <v>100</v>
      </c>
      <c r="P122" s="7">
        <f t="shared" si="13"/>
        <v>0</v>
      </c>
      <c r="Q122" s="8">
        <f t="shared" si="14"/>
        <v>50</v>
      </c>
      <c r="R122" s="8">
        <f t="shared" si="15"/>
        <v>55</v>
      </c>
      <c r="S122" s="8">
        <f t="shared" si="16"/>
        <v>40</v>
      </c>
      <c r="T122" s="8">
        <f t="shared" si="17"/>
        <v>50</v>
      </c>
      <c r="U122" s="7">
        <f t="shared" si="18"/>
        <v>48.333333333333336</v>
      </c>
      <c r="V122" s="7">
        <f t="shared" si="19"/>
        <v>48.75</v>
      </c>
    </row>
    <row r="123" spans="1:22" ht="13.5" x14ac:dyDescent="0.25">
      <c r="A123" s="3">
        <f>RSI!A123</f>
        <v>42181</v>
      </c>
      <c r="B123" s="2">
        <f>RSI!B123</f>
        <v>19.475000000000001</v>
      </c>
      <c r="C123" s="2">
        <f>RSI!I123</f>
        <v>85.082877475050125</v>
      </c>
      <c r="D123" s="2">
        <f>MACD!E123</f>
        <v>-0.80788198141986101</v>
      </c>
      <c r="E123" s="2">
        <f>MACD!F123</f>
        <v>-0.87340859311414853</v>
      </c>
      <c r="F123" s="2">
        <f>'Moving Avg'!D123</f>
        <v>19.475000000000001</v>
      </c>
      <c r="G123" s="2">
        <f>'Moving Avg'!F123</f>
        <v>18.479950000000009</v>
      </c>
      <c r="H123" s="2">
        <f>'Moving Avg'!G123</f>
        <v>17.231140000000007</v>
      </c>
      <c r="I123" s="2">
        <f>'Moving Avg'!H123</f>
        <v>0</v>
      </c>
      <c r="J123" s="5" t="str">
        <f>OBV!F123</f>
        <v>BEARISH</v>
      </c>
      <c r="K123" s="5" t="str">
        <f>OBV!G123</f>
        <v>WEAK</v>
      </c>
      <c r="L123" s="5" t="str">
        <f>OBV!H123</f>
        <v>CONFIRMED BEARISH</v>
      </c>
      <c r="M123" s="7">
        <f t="shared" si="10"/>
        <v>0</v>
      </c>
      <c r="N123" s="7">
        <f t="shared" si="11"/>
        <v>0</v>
      </c>
      <c r="O123" s="7">
        <f t="shared" si="12"/>
        <v>100</v>
      </c>
      <c r="P123" s="7">
        <f t="shared" si="13"/>
        <v>0</v>
      </c>
      <c r="Q123" s="8">
        <f t="shared" si="14"/>
        <v>15</v>
      </c>
      <c r="R123" s="8">
        <f t="shared" si="15"/>
        <v>35</v>
      </c>
      <c r="S123" s="8">
        <f t="shared" si="16"/>
        <v>25</v>
      </c>
      <c r="T123" s="8">
        <f t="shared" si="17"/>
        <v>25</v>
      </c>
      <c r="U123" s="7">
        <f t="shared" si="18"/>
        <v>25</v>
      </c>
      <c r="V123" s="7">
        <f t="shared" si="19"/>
        <v>25</v>
      </c>
    </row>
    <row r="124" spans="1:22" ht="13.5" x14ac:dyDescent="0.25">
      <c r="A124" s="3">
        <f>RSI!A124</f>
        <v>42184</v>
      </c>
      <c r="B124" s="2">
        <f>RSI!B124</f>
        <v>19.469000000000001</v>
      </c>
      <c r="C124" s="2">
        <f>RSI!I124</f>
        <v>84.775010829067611</v>
      </c>
      <c r="D124" s="2">
        <f>MACD!E124</f>
        <v>-0.62461119859598213</v>
      </c>
      <c r="E124" s="2">
        <f>MACD!F124</f>
        <v>-0.82364911421051534</v>
      </c>
      <c r="F124" s="2">
        <f>'Moving Avg'!D124</f>
        <v>19.473800000000001</v>
      </c>
      <c r="G124" s="2">
        <f>'Moving Avg'!F124</f>
        <v>18.61780000000001</v>
      </c>
      <c r="H124" s="2">
        <f>'Moving Avg'!G124</f>
        <v>17.295280000000002</v>
      </c>
      <c r="I124" s="2">
        <f>'Moving Avg'!H124</f>
        <v>0</v>
      </c>
      <c r="J124" s="5" t="str">
        <f>OBV!F124</f>
        <v>BEARISH</v>
      </c>
      <c r="K124" s="5" t="str">
        <f>OBV!G124</f>
        <v>WEAK</v>
      </c>
      <c r="L124" s="5" t="str">
        <f>OBV!H124</f>
        <v>CONFIRMED BEARISH</v>
      </c>
      <c r="M124" s="7">
        <f t="shared" si="10"/>
        <v>0</v>
      </c>
      <c r="N124" s="7">
        <f t="shared" si="11"/>
        <v>0</v>
      </c>
      <c r="O124" s="7">
        <f t="shared" si="12"/>
        <v>100</v>
      </c>
      <c r="P124" s="7">
        <f t="shared" si="13"/>
        <v>0</v>
      </c>
      <c r="Q124" s="8">
        <f t="shared" si="14"/>
        <v>15</v>
      </c>
      <c r="R124" s="8">
        <f t="shared" si="15"/>
        <v>35</v>
      </c>
      <c r="S124" s="8">
        <f t="shared" si="16"/>
        <v>25</v>
      </c>
      <c r="T124" s="8">
        <f t="shared" si="17"/>
        <v>25</v>
      </c>
      <c r="U124" s="7">
        <f t="shared" si="18"/>
        <v>25</v>
      </c>
      <c r="V124" s="7">
        <f t="shared" si="19"/>
        <v>25</v>
      </c>
    </row>
    <row r="125" spans="1:22" ht="13.5" x14ac:dyDescent="0.25">
      <c r="A125" s="3">
        <f>RSI!A125</f>
        <v>42185</v>
      </c>
      <c r="B125" s="2">
        <f>RSI!B125</f>
        <v>19.507999999999999</v>
      </c>
      <c r="C125" s="2">
        <f>RSI!I125</f>
        <v>85.151118551865139</v>
      </c>
      <c r="D125" s="2">
        <f>MACD!E125</f>
        <v>-0.47899322118586696</v>
      </c>
      <c r="E125" s="2">
        <f>MACD!F125</f>
        <v>-0.75471793560558575</v>
      </c>
      <c r="F125" s="2">
        <f>'Moving Avg'!D125</f>
        <v>19.480399999999999</v>
      </c>
      <c r="G125" s="2">
        <f>'Moving Avg'!F125</f>
        <v>18.773700000000009</v>
      </c>
      <c r="H125" s="2">
        <f>'Moving Avg'!G125</f>
        <v>17.360200000000006</v>
      </c>
      <c r="I125" s="2">
        <f>'Moving Avg'!H125</f>
        <v>0</v>
      </c>
      <c r="J125" s="5" t="str">
        <f>OBV!F125</f>
        <v>BULLISH</v>
      </c>
      <c r="K125" s="5" t="str">
        <f>OBV!G125</f>
        <v>NEUTRAL</v>
      </c>
      <c r="L125" s="5" t="str">
        <f>OBV!H125</f>
        <v>CONFIRMED BULLISH</v>
      </c>
      <c r="M125" s="7">
        <f t="shared" si="10"/>
        <v>0</v>
      </c>
      <c r="N125" s="7">
        <f t="shared" si="11"/>
        <v>0</v>
      </c>
      <c r="O125" s="7">
        <f t="shared" si="12"/>
        <v>100</v>
      </c>
      <c r="P125" s="7">
        <f t="shared" si="13"/>
        <v>83.5</v>
      </c>
      <c r="Q125" s="8">
        <f t="shared" si="14"/>
        <v>27.524999999999999</v>
      </c>
      <c r="R125" s="8">
        <f t="shared" si="15"/>
        <v>55.875</v>
      </c>
      <c r="S125" s="8">
        <f t="shared" si="16"/>
        <v>62.575000000000003</v>
      </c>
      <c r="T125" s="8">
        <f t="shared" si="17"/>
        <v>45.875</v>
      </c>
      <c r="U125" s="7">
        <f t="shared" si="18"/>
        <v>48.658333333333339</v>
      </c>
      <c r="V125" s="7">
        <f t="shared" si="19"/>
        <v>47.962500000000006</v>
      </c>
    </row>
    <row r="126" spans="1:22" ht="13.5" x14ac:dyDescent="0.25">
      <c r="A126" s="3">
        <f>RSI!A126</f>
        <v>42186</v>
      </c>
      <c r="B126" s="2">
        <f>RSI!B126</f>
        <v>19.507999999999999</v>
      </c>
      <c r="C126" s="2">
        <f>RSI!I126</f>
        <v>85.151118551865139</v>
      </c>
      <c r="D126" s="2">
        <f>MACD!E126</f>
        <v>-0.32255186314448281</v>
      </c>
      <c r="E126" s="2">
        <f>MACD!F126</f>
        <v>-0.66828472111336523</v>
      </c>
      <c r="F126" s="2">
        <f>'Moving Avg'!D126</f>
        <v>19.487000000000002</v>
      </c>
      <c r="G126" s="2">
        <f>'Moving Avg'!F126</f>
        <v>18.892950000000003</v>
      </c>
      <c r="H126" s="2">
        <f>'Moving Avg'!G126</f>
        <v>17.425000000000004</v>
      </c>
      <c r="I126" s="2">
        <f>'Moving Avg'!H126</f>
        <v>0</v>
      </c>
      <c r="J126" s="5" t="str">
        <f>OBV!F126</f>
        <v>BULLISH</v>
      </c>
      <c r="K126" s="5" t="str">
        <f>OBV!G126</f>
        <v>NEUTRAL</v>
      </c>
      <c r="L126" s="5" t="str">
        <f>OBV!H126</f>
        <v>CONFIRMED BULLISH</v>
      </c>
      <c r="M126" s="7">
        <f t="shared" si="10"/>
        <v>0</v>
      </c>
      <c r="N126" s="7">
        <f t="shared" si="11"/>
        <v>0</v>
      </c>
      <c r="O126" s="7">
        <f t="shared" si="12"/>
        <v>100</v>
      </c>
      <c r="P126" s="7">
        <f t="shared" si="13"/>
        <v>83.5</v>
      </c>
      <c r="Q126" s="8">
        <f t="shared" si="14"/>
        <v>27.524999999999999</v>
      </c>
      <c r="R126" s="8">
        <f t="shared" si="15"/>
        <v>55.875</v>
      </c>
      <c r="S126" s="8">
        <f t="shared" si="16"/>
        <v>62.575000000000003</v>
      </c>
      <c r="T126" s="8">
        <f t="shared" si="17"/>
        <v>45.875</v>
      </c>
      <c r="U126" s="7">
        <f t="shared" si="18"/>
        <v>48.658333333333339</v>
      </c>
      <c r="V126" s="7">
        <f t="shared" si="19"/>
        <v>47.962500000000006</v>
      </c>
    </row>
    <row r="127" spans="1:22" ht="13.5" x14ac:dyDescent="0.25">
      <c r="A127" s="3">
        <f>RSI!A127</f>
        <v>42187</v>
      </c>
      <c r="B127" s="2">
        <f>RSI!B127</f>
        <v>19.481999999999999</v>
      </c>
      <c r="C127" s="2">
        <f>RSI!I127</f>
        <v>83.555213968295533</v>
      </c>
      <c r="D127" s="2">
        <f>MACD!E127</f>
        <v>-0.19409721666597335</v>
      </c>
      <c r="E127" s="2">
        <f>MACD!F127</f>
        <v>-0.57344722022388683</v>
      </c>
      <c r="F127" s="2">
        <f>'Moving Avg'!D127</f>
        <v>19.488399999999999</v>
      </c>
      <c r="G127" s="2">
        <f>'Moving Avg'!F127</f>
        <v>18.986499999999999</v>
      </c>
      <c r="H127" s="2">
        <f>'Moving Avg'!G127</f>
        <v>17.489140000000003</v>
      </c>
      <c r="I127" s="2">
        <f>'Moving Avg'!H127</f>
        <v>0</v>
      </c>
      <c r="J127" s="5" t="str">
        <f>OBV!F127</f>
        <v>BEARISH</v>
      </c>
      <c r="K127" s="5" t="str">
        <f>OBV!G127</f>
        <v>WEAK</v>
      </c>
      <c r="L127" s="5" t="str">
        <f>OBV!H127</f>
        <v>BEARISH DIVERGENCE</v>
      </c>
      <c r="M127" s="7">
        <f t="shared" si="10"/>
        <v>0</v>
      </c>
      <c r="N127" s="7">
        <f t="shared" si="11"/>
        <v>0</v>
      </c>
      <c r="O127" s="7">
        <f t="shared" si="12"/>
        <v>100</v>
      </c>
      <c r="P127" s="7">
        <f t="shared" si="13"/>
        <v>0</v>
      </c>
      <c r="Q127" s="8">
        <f t="shared" si="14"/>
        <v>15</v>
      </c>
      <c r="R127" s="8">
        <f t="shared" si="15"/>
        <v>35</v>
      </c>
      <c r="S127" s="8">
        <f t="shared" si="16"/>
        <v>25</v>
      </c>
      <c r="T127" s="8">
        <f t="shared" si="17"/>
        <v>25</v>
      </c>
      <c r="U127" s="7">
        <f t="shared" si="18"/>
        <v>25</v>
      </c>
      <c r="V127" s="7">
        <f t="shared" si="19"/>
        <v>25</v>
      </c>
    </row>
    <row r="128" spans="1:22" ht="13.5" x14ac:dyDescent="0.25">
      <c r="A128" s="3">
        <f>RSI!A128</f>
        <v>42188</v>
      </c>
      <c r="B128" s="2">
        <f>RSI!B128</f>
        <v>19.481999999999999</v>
      </c>
      <c r="C128" s="2">
        <f>RSI!I128</f>
        <v>83.555213968295533</v>
      </c>
      <c r="D128" s="2">
        <f>MACD!E128</f>
        <v>-9.0662981200861026E-2</v>
      </c>
      <c r="E128" s="2">
        <f>MACD!F128</f>
        <v>-0.47689037241928173</v>
      </c>
      <c r="F128" s="2">
        <f>'Moving Avg'!D128</f>
        <v>19.489799999999999</v>
      </c>
      <c r="G128" s="2">
        <f>'Moving Avg'!F128</f>
        <v>19.092899999999997</v>
      </c>
      <c r="H128" s="2">
        <f>'Moving Avg'!G128</f>
        <v>17.550980000000003</v>
      </c>
      <c r="I128" s="2">
        <f>'Moving Avg'!H128</f>
        <v>0</v>
      </c>
      <c r="J128" s="5" t="str">
        <f>OBV!F128</f>
        <v>BEARISH</v>
      </c>
      <c r="K128" s="5" t="str">
        <f>OBV!G128</f>
        <v>WEAK</v>
      </c>
      <c r="L128" s="5" t="str">
        <f>OBV!H128</f>
        <v>CONFIRMED BEARISH</v>
      </c>
      <c r="M128" s="7">
        <f t="shared" si="10"/>
        <v>0</v>
      </c>
      <c r="N128" s="7">
        <f t="shared" si="11"/>
        <v>0</v>
      </c>
      <c r="O128" s="7">
        <f t="shared" si="12"/>
        <v>100</v>
      </c>
      <c r="P128" s="7">
        <f t="shared" si="13"/>
        <v>0</v>
      </c>
      <c r="Q128" s="8">
        <f t="shared" si="14"/>
        <v>15</v>
      </c>
      <c r="R128" s="8">
        <f t="shared" si="15"/>
        <v>35</v>
      </c>
      <c r="S128" s="8">
        <f t="shared" si="16"/>
        <v>25</v>
      </c>
      <c r="T128" s="8">
        <f t="shared" si="17"/>
        <v>25</v>
      </c>
      <c r="U128" s="7">
        <f t="shared" si="18"/>
        <v>25</v>
      </c>
      <c r="V128" s="7">
        <f t="shared" si="19"/>
        <v>25</v>
      </c>
    </row>
    <row r="129" spans="1:22" ht="13.5" x14ac:dyDescent="0.25">
      <c r="A129" s="3">
        <f>RSI!A129</f>
        <v>42191</v>
      </c>
      <c r="B129" s="2">
        <f>RSI!B129</f>
        <v>19.481999999999999</v>
      </c>
      <c r="C129" s="2">
        <f>RSI!I129</f>
        <v>83.555213968295533</v>
      </c>
      <c r="D129" s="2">
        <f>MACD!E129</f>
        <v>-1.6933446506531169E-2</v>
      </c>
      <c r="E129" s="2">
        <f>MACD!F129</f>
        <v>-0.38489898723673166</v>
      </c>
      <c r="F129" s="2">
        <f>'Moving Avg'!D129</f>
        <v>19.492399999999996</v>
      </c>
      <c r="G129" s="2">
        <f>'Moving Avg'!F129</f>
        <v>19.196049999999996</v>
      </c>
      <c r="H129" s="2">
        <f>'Moving Avg'!G129</f>
        <v>17.612820000000003</v>
      </c>
      <c r="I129" s="2">
        <f>'Moving Avg'!H129</f>
        <v>0</v>
      </c>
      <c r="J129" s="5" t="str">
        <f>OBV!F129</f>
        <v>BULLISH</v>
      </c>
      <c r="K129" s="5" t="str">
        <f>OBV!G129</f>
        <v>NEUTRAL</v>
      </c>
      <c r="L129" s="5" t="str">
        <f>OBV!H129</f>
        <v>BULLISH DIVERGENCE</v>
      </c>
      <c r="M129" s="7">
        <f t="shared" si="10"/>
        <v>0</v>
      </c>
      <c r="N129" s="7">
        <f t="shared" si="11"/>
        <v>0</v>
      </c>
      <c r="O129" s="7">
        <f t="shared" si="12"/>
        <v>100</v>
      </c>
      <c r="P129" s="7">
        <f t="shared" si="13"/>
        <v>66.5</v>
      </c>
      <c r="Q129" s="8">
        <f t="shared" si="14"/>
        <v>24.975000000000001</v>
      </c>
      <c r="R129" s="8">
        <f t="shared" si="15"/>
        <v>51.625</v>
      </c>
      <c r="S129" s="8">
        <f t="shared" si="16"/>
        <v>54.924999999999997</v>
      </c>
      <c r="T129" s="8">
        <f t="shared" si="17"/>
        <v>41.625</v>
      </c>
      <c r="U129" s="7">
        <f t="shared" si="18"/>
        <v>43.841666666666661</v>
      </c>
      <c r="V129" s="7">
        <f t="shared" si="19"/>
        <v>43.287499999999994</v>
      </c>
    </row>
    <row r="130" spans="1:22" ht="13.5" x14ac:dyDescent="0.25">
      <c r="A130" s="3">
        <f>RSI!A130</f>
        <v>42192</v>
      </c>
      <c r="B130" s="2">
        <f>RSI!B130</f>
        <v>18.902999999999999</v>
      </c>
      <c r="C130" s="2">
        <f>RSI!I130</f>
        <v>54.924076852405506</v>
      </c>
      <c r="D130" s="2">
        <f>MACD!E130</f>
        <v>8.3833949011893338E-2</v>
      </c>
      <c r="E130" s="2">
        <f>MACD!F130</f>
        <v>-0.2911523999870067</v>
      </c>
      <c r="F130" s="2">
        <f>'Moving Avg'!D130</f>
        <v>19.371400000000001</v>
      </c>
      <c r="G130" s="2">
        <f>'Moving Avg'!F130</f>
        <v>19.270249999999997</v>
      </c>
      <c r="H130" s="2">
        <f>'Moving Avg'!G130</f>
        <v>17.66564</v>
      </c>
      <c r="I130" s="2">
        <f>'Moving Avg'!H130</f>
        <v>0</v>
      </c>
      <c r="J130" s="5" t="str">
        <f>OBV!F130</f>
        <v>BEARISH</v>
      </c>
      <c r="K130" s="5" t="str">
        <f>OBV!G130</f>
        <v>WEAK</v>
      </c>
      <c r="L130" s="5" t="str">
        <f>OBV!H130</f>
        <v>CONFIRMED BEARISH</v>
      </c>
      <c r="M130" s="7">
        <f t="shared" ref="M130:M193" si="20">IF(C130&lt;30,50, IF(C130&gt;70, 0, 25))</f>
        <v>25</v>
      </c>
      <c r="N130" s="7">
        <f t="shared" ref="N130:N193" si="21">IF(E130-D130&gt;0.02, 100, IF(E130-D130&lt;0,0,45))</f>
        <v>0</v>
      </c>
      <c r="O130" s="7">
        <f t="shared" ref="O130:O193" si="22">IF(F130-I130&gt;10,100,IF(F130-I130&gt;5,75, IF(F130-I130&gt;0,50,0)))</f>
        <v>100</v>
      </c>
      <c r="P130" s="7">
        <f t="shared" ref="P130:P193" si="23">IF(L130="confirmed bullish", 34, IF(L130="bullish divergence",17, 0))+IF(J130="bullish",33,IF(J130="bearish",0,16.5))+IF(K130="strong",33,IF(K130="weak",0,16.5))</f>
        <v>0</v>
      </c>
      <c r="Q130" s="8">
        <f t="shared" si="14"/>
        <v>23.75</v>
      </c>
      <c r="R130" s="8">
        <f t="shared" si="15"/>
        <v>40</v>
      </c>
      <c r="S130" s="8">
        <f t="shared" si="16"/>
        <v>28.75</v>
      </c>
      <c r="T130" s="8">
        <f t="shared" si="17"/>
        <v>31.25</v>
      </c>
      <c r="U130" s="7">
        <f t="shared" si="18"/>
        <v>30.833333333333332</v>
      </c>
      <c r="V130" s="7">
        <f t="shared" si="19"/>
        <v>30.9375</v>
      </c>
    </row>
    <row r="131" spans="1:22" ht="13.5" x14ac:dyDescent="0.25">
      <c r="A131" s="3">
        <f>RSI!A131</f>
        <v>42193</v>
      </c>
      <c r="B131" s="2">
        <f>RSI!B131</f>
        <v>18.902999999999999</v>
      </c>
      <c r="C131" s="2">
        <f>RSI!I131</f>
        <v>54.924076852405506</v>
      </c>
      <c r="D131" s="2">
        <f>MACD!E131</f>
        <v>0.16834590904471014</v>
      </c>
      <c r="E131" s="2">
        <f>MACD!F131</f>
        <v>-0.19925273818066336</v>
      </c>
      <c r="F131" s="2">
        <f>'Moving Avg'!D131</f>
        <v>19.250399999999996</v>
      </c>
      <c r="G131" s="2">
        <f>'Moving Avg'!F131</f>
        <v>19.318449999999995</v>
      </c>
      <c r="H131" s="2">
        <f>'Moving Avg'!G131</f>
        <v>17.718460000000004</v>
      </c>
      <c r="I131" s="2">
        <f>'Moving Avg'!H131</f>
        <v>0</v>
      </c>
      <c r="J131" s="5" t="str">
        <f>OBV!F131</f>
        <v>BEARISH</v>
      </c>
      <c r="K131" s="5" t="str">
        <f>OBV!G131</f>
        <v>WEAK</v>
      </c>
      <c r="L131" s="5" t="str">
        <f>OBV!H131</f>
        <v>CONFIRMED BEARISH</v>
      </c>
      <c r="M131" s="7">
        <f t="shared" si="20"/>
        <v>25</v>
      </c>
      <c r="N131" s="7">
        <f t="shared" si="21"/>
        <v>0</v>
      </c>
      <c r="O131" s="7">
        <f t="shared" si="22"/>
        <v>100</v>
      </c>
      <c r="P131" s="7">
        <f t="shared" si="23"/>
        <v>0</v>
      </c>
      <c r="Q131" s="8">
        <f t="shared" ref="Q131:Q194" si="24">0.35*M131+N131*0.35+O131*0.15+P131*0.15</f>
        <v>23.75</v>
      </c>
      <c r="R131" s="8">
        <f t="shared" ref="R131:R194" si="25">M131*0.2+N131*0.2+O131*0.35+P131*0.25</f>
        <v>40</v>
      </c>
      <c r="S131" s="8">
        <f t="shared" ref="S131:S194" si="26">M131*0.15+N131*0.15+O131*0.25+P131*0.45</f>
        <v>28.75</v>
      </c>
      <c r="T131" s="8">
        <f t="shared" ref="T131:T194" si="27">0.25*SUM(M131:P131)</f>
        <v>31.25</v>
      </c>
      <c r="U131" s="7">
        <f t="shared" ref="U131:U194" si="28">SUM(Q131:S131)/3</f>
        <v>30.833333333333332</v>
      </c>
      <c r="V131" s="7">
        <f t="shared" ref="V131:V194" si="29">SUM(Q131:T131)/4</f>
        <v>30.9375</v>
      </c>
    </row>
    <row r="132" spans="1:22" ht="13.5" x14ac:dyDescent="0.25">
      <c r="A132" s="3">
        <f>RSI!A132</f>
        <v>42194</v>
      </c>
      <c r="B132" s="2">
        <f>RSI!B132</f>
        <v>18.337</v>
      </c>
      <c r="C132" s="2">
        <f>RSI!I132</f>
        <v>39.556888904220251</v>
      </c>
      <c r="D132" s="2">
        <f>MACD!E132</f>
        <v>0.28108495569099645</v>
      </c>
      <c r="E132" s="2">
        <f>MACD!F132</f>
        <v>-0.1031851994063314</v>
      </c>
      <c r="F132" s="2">
        <f>'Moving Avg'!D132</f>
        <v>19.0214</v>
      </c>
      <c r="G132" s="2">
        <f>'Moving Avg'!F132</f>
        <v>19.311649999999997</v>
      </c>
      <c r="H132" s="2">
        <f>'Moving Avg'!G132</f>
        <v>17.75996</v>
      </c>
      <c r="I132" s="2">
        <f>'Moving Avg'!H132</f>
        <v>0</v>
      </c>
      <c r="J132" s="5" t="str">
        <f>OBV!F132</f>
        <v>BEARISH</v>
      </c>
      <c r="K132" s="5" t="str">
        <f>OBV!G132</f>
        <v>WEAK</v>
      </c>
      <c r="L132" s="5" t="str">
        <f>OBV!H132</f>
        <v>CONFIRMED BEARISH</v>
      </c>
      <c r="M132" s="7">
        <f t="shared" si="20"/>
        <v>25</v>
      </c>
      <c r="N132" s="7">
        <f t="shared" si="21"/>
        <v>0</v>
      </c>
      <c r="O132" s="7">
        <f t="shared" si="22"/>
        <v>100</v>
      </c>
      <c r="P132" s="7">
        <f t="shared" si="23"/>
        <v>0</v>
      </c>
      <c r="Q132" s="8">
        <f t="shared" si="24"/>
        <v>23.75</v>
      </c>
      <c r="R132" s="8">
        <f t="shared" si="25"/>
        <v>40</v>
      </c>
      <c r="S132" s="8">
        <f t="shared" si="26"/>
        <v>28.75</v>
      </c>
      <c r="T132" s="8">
        <f t="shared" si="27"/>
        <v>31.25</v>
      </c>
      <c r="U132" s="7">
        <f t="shared" si="28"/>
        <v>30.833333333333332</v>
      </c>
      <c r="V132" s="7">
        <f t="shared" si="29"/>
        <v>30.9375</v>
      </c>
    </row>
    <row r="133" spans="1:22" ht="13.5" x14ac:dyDescent="0.25">
      <c r="A133" s="3">
        <f>RSI!A133</f>
        <v>42195</v>
      </c>
      <c r="B133" s="2">
        <f>RSI!B133</f>
        <v>18.337</v>
      </c>
      <c r="C133" s="2">
        <f>RSI!I133</f>
        <v>39.556888904220251</v>
      </c>
      <c r="D133" s="2">
        <f>MACD!E133</f>
        <v>0.37917868220086604</v>
      </c>
      <c r="E133" s="2">
        <f>MACD!F133</f>
        <v>-6.7124230848919081E-3</v>
      </c>
      <c r="F133" s="2">
        <f>'Moving Avg'!D133</f>
        <v>18.792400000000001</v>
      </c>
      <c r="G133" s="2">
        <f>'Moving Avg'!F133</f>
        <v>19.296849999999999</v>
      </c>
      <c r="H133" s="2">
        <f>'Moving Avg'!G133</f>
        <v>17.7989</v>
      </c>
      <c r="I133" s="2">
        <f>'Moving Avg'!H133</f>
        <v>0</v>
      </c>
      <c r="J133" s="5" t="str">
        <f>OBV!F133</f>
        <v>BEARISH</v>
      </c>
      <c r="K133" s="5" t="str">
        <f>OBV!G133</f>
        <v>WEAK</v>
      </c>
      <c r="L133" s="5" t="str">
        <f>OBV!H133</f>
        <v>CONFIRMED BEARISH</v>
      </c>
      <c r="M133" s="7">
        <f t="shared" si="20"/>
        <v>25</v>
      </c>
      <c r="N133" s="7">
        <f t="shared" si="21"/>
        <v>0</v>
      </c>
      <c r="O133" s="7">
        <f t="shared" si="22"/>
        <v>100</v>
      </c>
      <c r="P133" s="7">
        <f t="shared" si="23"/>
        <v>0</v>
      </c>
      <c r="Q133" s="8">
        <f t="shared" si="24"/>
        <v>23.75</v>
      </c>
      <c r="R133" s="8">
        <f t="shared" si="25"/>
        <v>40</v>
      </c>
      <c r="S133" s="8">
        <f t="shared" si="26"/>
        <v>28.75</v>
      </c>
      <c r="T133" s="8">
        <f t="shared" si="27"/>
        <v>31.25</v>
      </c>
      <c r="U133" s="7">
        <f t="shared" si="28"/>
        <v>30.833333333333332</v>
      </c>
      <c r="V133" s="7">
        <f t="shared" si="29"/>
        <v>30.9375</v>
      </c>
    </row>
    <row r="134" spans="1:22" ht="13.5" x14ac:dyDescent="0.25">
      <c r="A134" s="3">
        <f>RSI!A134</f>
        <v>42198</v>
      </c>
      <c r="B134" s="2">
        <f>RSI!B134</f>
        <v>18.337</v>
      </c>
      <c r="C134" s="2">
        <f>RSI!I134</f>
        <v>39.556888904220251</v>
      </c>
      <c r="D134" s="2">
        <f>MACD!E134</f>
        <v>0.4637572008943458</v>
      </c>
      <c r="E134" s="2">
        <f>MACD!F134</f>
        <v>8.7381501710955628E-2</v>
      </c>
      <c r="F134" s="2">
        <f>'Moving Avg'!D134</f>
        <v>18.563400000000001</v>
      </c>
      <c r="G134" s="2">
        <f>'Moving Avg'!F134</f>
        <v>19.249899999999997</v>
      </c>
      <c r="H134" s="2">
        <f>'Moving Avg'!G134</f>
        <v>17.835260000000002</v>
      </c>
      <c r="I134" s="2">
        <f>'Moving Avg'!H134</f>
        <v>0</v>
      </c>
      <c r="J134" s="5" t="str">
        <f>OBV!F134</f>
        <v>BEARISH</v>
      </c>
      <c r="K134" s="5" t="str">
        <f>OBV!G134</f>
        <v>WEAK</v>
      </c>
      <c r="L134" s="5" t="str">
        <f>OBV!H134</f>
        <v>CONFIRMED BEARISH</v>
      </c>
      <c r="M134" s="7">
        <f t="shared" si="20"/>
        <v>25</v>
      </c>
      <c r="N134" s="7">
        <f t="shared" si="21"/>
        <v>0</v>
      </c>
      <c r="O134" s="7">
        <f t="shared" si="22"/>
        <v>100</v>
      </c>
      <c r="P134" s="7">
        <f t="shared" si="23"/>
        <v>0</v>
      </c>
      <c r="Q134" s="8">
        <f t="shared" si="24"/>
        <v>23.75</v>
      </c>
      <c r="R134" s="8">
        <f t="shared" si="25"/>
        <v>40</v>
      </c>
      <c r="S134" s="8">
        <f t="shared" si="26"/>
        <v>28.75</v>
      </c>
      <c r="T134" s="8">
        <f t="shared" si="27"/>
        <v>31.25</v>
      </c>
      <c r="U134" s="7">
        <f t="shared" si="28"/>
        <v>30.833333333333332</v>
      </c>
      <c r="V134" s="7">
        <f t="shared" si="29"/>
        <v>30.9375</v>
      </c>
    </row>
    <row r="135" spans="1:22" ht="13.5" x14ac:dyDescent="0.25">
      <c r="A135" s="3">
        <f>RSI!A135</f>
        <v>42199</v>
      </c>
      <c r="B135" s="2">
        <f>RSI!B135</f>
        <v>18.337</v>
      </c>
      <c r="C135" s="2">
        <f>RSI!I135</f>
        <v>39.556888904220244</v>
      </c>
      <c r="D135" s="2">
        <f>MACD!E135</f>
        <v>0.54363772464684956</v>
      </c>
      <c r="E135" s="2">
        <f>MACD!F135</f>
        <v>0.17863274629813441</v>
      </c>
      <c r="F135" s="2">
        <f>'Moving Avg'!D135</f>
        <v>18.450200000000002</v>
      </c>
      <c r="G135" s="2">
        <f>'Moving Avg'!F135</f>
        <v>19.202949999999998</v>
      </c>
      <c r="H135" s="2">
        <f>'Moving Avg'!G135</f>
        <v>17.871620000000004</v>
      </c>
      <c r="I135" s="2">
        <f>'Moving Avg'!H135</f>
        <v>0</v>
      </c>
      <c r="J135" s="5" t="str">
        <f>OBV!F135</f>
        <v>BEARISH</v>
      </c>
      <c r="K135" s="5" t="str">
        <f>OBV!G135</f>
        <v>WEAK</v>
      </c>
      <c r="L135" s="5" t="str">
        <f>OBV!H135</f>
        <v>CONFIRMED BEARISH</v>
      </c>
      <c r="M135" s="7">
        <f t="shared" si="20"/>
        <v>25</v>
      </c>
      <c r="N135" s="7">
        <f t="shared" si="21"/>
        <v>0</v>
      </c>
      <c r="O135" s="7">
        <f t="shared" si="22"/>
        <v>100</v>
      </c>
      <c r="P135" s="7">
        <f t="shared" si="23"/>
        <v>0</v>
      </c>
      <c r="Q135" s="8">
        <f t="shared" si="24"/>
        <v>23.75</v>
      </c>
      <c r="R135" s="8">
        <f t="shared" si="25"/>
        <v>40</v>
      </c>
      <c r="S135" s="8">
        <f t="shared" si="26"/>
        <v>28.75</v>
      </c>
      <c r="T135" s="8">
        <f t="shared" si="27"/>
        <v>31.25</v>
      </c>
      <c r="U135" s="7">
        <f t="shared" si="28"/>
        <v>30.833333333333332</v>
      </c>
      <c r="V135" s="7">
        <f t="shared" si="29"/>
        <v>30.9375</v>
      </c>
    </row>
    <row r="136" spans="1:22" ht="13.5" x14ac:dyDescent="0.25">
      <c r="A136" s="3">
        <f>RSI!A136</f>
        <v>42200</v>
      </c>
      <c r="B136" s="2">
        <f>RSI!B136</f>
        <v>17.791</v>
      </c>
      <c r="C136" s="2">
        <f>RSI!I136</f>
        <v>29.021217628039182</v>
      </c>
      <c r="D136" s="2">
        <f>MACD!E136</f>
        <v>0.65381605266209419</v>
      </c>
      <c r="E136" s="2">
        <f>MACD!F136</f>
        <v>0.27366940757092639</v>
      </c>
      <c r="F136" s="2">
        <f>'Moving Avg'!D136</f>
        <v>18.227799999999998</v>
      </c>
      <c r="G136" s="2">
        <f>'Moving Avg'!F136</f>
        <v>19.115850000000002</v>
      </c>
      <c r="H136" s="2">
        <f>'Moving Avg'!G136</f>
        <v>17.897060000000003</v>
      </c>
      <c r="I136" s="2">
        <f>'Moving Avg'!H136</f>
        <v>0</v>
      </c>
      <c r="J136" s="5" t="str">
        <f>OBV!F136</f>
        <v>BEARISH</v>
      </c>
      <c r="K136" s="5" t="str">
        <f>OBV!G136</f>
        <v>WEAK</v>
      </c>
      <c r="L136" s="5" t="str">
        <f>OBV!H136</f>
        <v>CONFIRMED BEARISH</v>
      </c>
      <c r="M136" s="7">
        <f t="shared" si="20"/>
        <v>50</v>
      </c>
      <c r="N136" s="7">
        <f t="shared" si="21"/>
        <v>0</v>
      </c>
      <c r="O136" s="7">
        <f t="shared" si="22"/>
        <v>100</v>
      </c>
      <c r="P136" s="7">
        <f t="shared" si="23"/>
        <v>0</v>
      </c>
      <c r="Q136" s="8">
        <f t="shared" si="24"/>
        <v>32.5</v>
      </c>
      <c r="R136" s="8">
        <f t="shared" si="25"/>
        <v>45</v>
      </c>
      <c r="S136" s="8">
        <f t="shared" si="26"/>
        <v>32.5</v>
      </c>
      <c r="T136" s="8">
        <f t="shared" si="27"/>
        <v>37.5</v>
      </c>
      <c r="U136" s="7">
        <f t="shared" si="28"/>
        <v>36.666666666666664</v>
      </c>
      <c r="V136" s="7">
        <f t="shared" si="29"/>
        <v>36.875</v>
      </c>
    </row>
    <row r="137" spans="1:22" ht="13.5" x14ac:dyDescent="0.25">
      <c r="A137" s="3">
        <f>RSI!A137</f>
        <v>42201</v>
      </c>
      <c r="B137" s="2">
        <f>RSI!B137</f>
        <v>17.791</v>
      </c>
      <c r="C137" s="2">
        <f>RSI!I137</f>
        <v>29.021217628039182</v>
      </c>
      <c r="D137" s="2">
        <f>MACD!E137</f>
        <v>0.74825416090580887</v>
      </c>
      <c r="E137" s="2">
        <f>MACD!F137</f>
        <v>0.36858635823790292</v>
      </c>
      <c r="F137" s="2">
        <f>'Moving Avg'!D137</f>
        <v>18.118599999999997</v>
      </c>
      <c r="G137" s="2">
        <f>'Moving Avg'!F137</f>
        <v>19.028749999999995</v>
      </c>
      <c r="H137" s="2">
        <f>'Moving Avg'!G137</f>
        <v>17.922500000000003</v>
      </c>
      <c r="I137" s="2">
        <f>'Moving Avg'!H137</f>
        <v>0</v>
      </c>
      <c r="J137" s="5" t="str">
        <f>OBV!F137</f>
        <v>NEUTRAL</v>
      </c>
      <c r="K137" s="5" t="str">
        <f>OBV!G137</f>
        <v>NEUTRAL</v>
      </c>
      <c r="L137" s="5" t="str">
        <f>OBV!H137</f>
        <v>NEUTRAL</v>
      </c>
      <c r="M137" s="7">
        <f t="shared" si="20"/>
        <v>50</v>
      </c>
      <c r="N137" s="7">
        <f t="shared" si="21"/>
        <v>0</v>
      </c>
      <c r="O137" s="7">
        <f t="shared" si="22"/>
        <v>100</v>
      </c>
      <c r="P137" s="7">
        <f t="shared" si="23"/>
        <v>33</v>
      </c>
      <c r="Q137" s="8">
        <f t="shared" si="24"/>
        <v>37.450000000000003</v>
      </c>
      <c r="R137" s="8">
        <f t="shared" si="25"/>
        <v>53.25</v>
      </c>
      <c r="S137" s="8">
        <f t="shared" si="26"/>
        <v>47.35</v>
      </c>
      <c r="T137" s="8">
        <f t="shared" si="27"/>
        <v>45.75</v>
      </c>
      <c r="U137" s="7">
        <f t="shared" si="28"/>
        <v>46.016666666666673</v>
      </c>
      <c r="V137" s="7">
        <f t="shared" si="29"/>
        <v>45.95</v>
      </c>
    </row>
    <row r="138" spans="1:22" ht="13.5" x14ac:dyDescent="0.25">
      <c r="A138" s="3">
        <f>RSI!A138</f>
        <v>42205</v>
      </c>
      <c r="B138" s="2">
        <f>RSI!B138</f>
        <v>17.928999999999998</v>
      </c>
      <c r="C138" s="2">
        <f>RSI!I138</f>
        <v>34.161377538882718</v>
      </c>
      <c r="D138" s="2">
        <f>MACD!E138</f>
        <v>0.82276545185566263</v>
      </c>
      <c r="E138" s="2">
        <f>MACD!F138</f>
        <v>0.45942217696145488</v>
      </c>
      <c r="F138" s="2">
        <f>'Moving Avg'!D138</f>
        <v>18.036999999999999</v>
      </c>
      <c r="G138" s="2">
        <f>'Moving Avg'!F138</f>
        <v>18.948549999999997</v>
      </c>
      <c r="H138" s="2">
        <f>'Moving Avg'!G138</f>
        <v>17.950700000000005</v>
      </c>
      <c r="I138" s="2">
        <f>'Moving Avg'!H138</f>
        <v>0</v>
      </c>
      <c r="J138" s="5" t="str">
        <f>OBV!F138</f>
        <v>BULLISH</v>
      </c>
      <c r="K138" s="5" t="str">
        <f>OBV!G138</f>
        <v>STRONG</v>
      </c>
      <c r="L138" s="5" t="str">
        <f>OBV!H138</f>
        <v>BULLISH DIVERGENCE</v>
      </c>
      <c r="M138" s="7">
        <f t="shared" si="20"/>
        <v>25</v>
      </c>
      <c r="N138" s="7">
        <f t="shared" si="21"/>
        <v>0</v>
      </c>
      <c r="O138" s="7">
        <f t="shared" si="22"/>
        <v>100</v>
      </c>
      <c r="P138" s="7">
        <f t="shared" si="23"/>
        <v>83</v>
      </c>
      <c r="Q138" s="8">
        <f t="shared" si="24"/>
        <v>36.200000000000003</v>
      </c>
      <c r="R138" s="8">
        <f t="shared" si="25"/>
        <v>60.75</v>
      </c>
      <c r="S138" s="8">
        <f t="shared" si="26"/>
        <v>66.099999999999994</v>
      </c>
      <c r="T138" s="8">
        <f t="shared" si="27"/>
        <v>52</v>
      </c>
      <c r="U138" s="7">
        <f t="shared" si="28"/>
        <v>54.35</v>
      </c>
      <c r="V138" s="7">
        <f t="shared" si="29"/>
        <v>53.762500000000003</v>
      </c>
    </row>
    <row r="139" spans="1:22" ht="13.5" x14ac:dyDescent="0.25">
      <c r="A139" s="3">
        <f>RSI!A139</f>
        <v>42206</v>
      </c>
      <c r="B139" s="2">
        <f>RSI!B139</f>
        <v>17.765000000000001</v>
      </c>
      <c r="C139" s="2">
        <f>RSI!I139</f>
        <v>31.26377418582409</v>
      </c>
      <c r="D139" s="2">
        <f>MACD!E139</f>
        <v>0.9016131532909526</v>
      </c>
      <c r="E139" s="2">
        <f>MACD!F139</f>
        <v>0.54786037222735451</v>
      </c>
      <c r="F139" s="2">
        <f>'Moving Avg'!D139</f>
        <v>17.922599999999999</v>
      </c>
      <c r="G139" s="2">
        <f>'Moving Avg'!F139</f>
        <v>18.863049999999994</v>
      </c>
      <c r="H139" s="2">
        <f>'Moving Avg'!G139</f>
        <v>17.979480000000002</v>
      </c>
      <c r="I139" s="2">
        <f>'Moving Avg'!H139</f>
        <v>0</v>
      </c>
      <c r="J139" s="5" t="str">
        <f>OBV!F139</f>
        <v>BULLISH</v>
      </c>
      <c r="K139" s="5" t="str">
        <f>OBV!G139</f>
        <v>NEUTRAL</v>
      </c>
      <c r="L139" s="5" t="str">
        <f>OBV!H139</f>
        <v>BULLISH DIVERGENCE</v>
      </c>
      <c r="M139" s="7">
        <f t="shared" si="20"/>
        <v>25</v>
      </c>
      <c r="N139" s="7">
        <f t="shared" si="21"/>
        <v>0</v>
      </c>
      <c r="O139" s="7">
        <f t="shared" si="22"/>
        <v>100</v>
      </c>
      <c r="P139" s="7">
        <f t="shared" si="23"/>
        <v>66.5</v>
      </c>
      <c r="Q139" s="8">
        <f t="shared" si="24"/>
        <v>33.725000000000001</v>
      </c>
      <c r="R139" s="8">
        <f t="shared" si="25"/>
        <v>56.625</v>
      </c>
      <c r="S139" s="8">
        <f t="shared" si="26"/>
        <v>58.674999999999997</v>
      </c>
      <c r="T139" s="8">
        <f t="shared" si="27"/>
        <v>47.875</v>
      </c>
      <c r="U139" s="7">
        <f t="shared" si="28"/>
        <v>49.67499999999999</v>
      </c>
      <c r="V139" s="7">
        <f t="shared" si="29"/>
        <v>49.224999999999994</v>
      </c>
    </row>
    <row r="140" spans="1:22" ht="13.5" x14ac:dyDescent="0.25">
      <c r="A140" s="3">
        <f>RSI!A140</f>
        <v>42207</v>
      </c>
      <c r="B140" s="2">
        <f>RSI!B140</f>
        <v>17.238</v>
      </c>
      <c r="C140" s="2">
        <f>RSI!I140</f>
        <v>24.169314262909396</v>
      </c>
      <c r="D140" s="2">
        <f>MACD!E140</f>
        <v>0.92264068970560231</v>
      </c>
      <c r="E140" s="2">
        <f>MACD!F140</f>
        <v>0.62281643572300405</v>
      </c>
      <c r="F140" s="2">
        <f>'Moving Avg'!D140</f>
        <v>17.7028</v>
      </c>
      <c r="G140" s="2">
        <f>'Moving Avg'!F140</f>
        <v>18.751199999999994</v>
      </c>
      <c r="H140" s="2">
        <f>'Moving Avg'!G140</f>
        <v>17.997720000000005</v>
      </c>
      <c r="I140" s="2">
        <f>'Moving Avg'!H140</f>
        <v>0</v>
      </c>
      <c r="J140" s="5" t="str">
        <f>OBV!F140</f>
        <v>BEARISH</v>
      </c>
      <c r="K140" s="5" t="str">
        <f>OBV!G140</f>
        <v>WEAK</v>
      </c>
      <c r="L140" s="5" t="str">
        <f>OBV!H140</f>
        <v>CONFIRMED BEARISH</v>
      </c>
      <c r="M140" s="7">
        <f t="shared" si="20"/>
        <v>50</v>
      </c>
      <c r="N140" s="7">
        <f t="shared" si="21"/>
        <v>0</v>
      </c>
      <c r="O140" s="7">
        <f t="shared" si="22"/>
        <v>100</v>
      </c>
      <c r="P140" s="7">
        <f t="shared" si="23"/>
        <v>0</v>
      </c>
      <c r="Q140" s="8">
        <f t="shared" si="24"/>
        <v>32.5</v>
      </c>
      <c r="R140" s="8">
        <f t="shared" si="25"/>
        <v>45</v>
      </c>
      <c r="S140" s="8">
        <f t="shared" si="26"/>
        <v>32.5</v>
      </c>
      <c r="T140" s="8">
        <f t="shared" si="27"/>
        <v>37.5</v>
      </c>
      <c r="U140" s="7">
        <f t="shared" si="28"/>
        <v>36.666666666666664</v>
      </c>
      <c r="V140" s="7">
        <f t="shared" si="29"/>
        <v>36.875</v>
      </c>
    </row>
    <row r="141" spans="1:22" ht="13.5" x14ac:dyDescent="0.25">
      <c r="A141" s="3">
        <f>RSI!A141</f>
        <v>42208</v>
      </c>
      <c r="B141" s="2">
        <f>RSI!B141</f>
        <v>16.725000000000001</v>
      </c>
      <c r="C141" s="2">
        <f>RSI!I141</f>
        <v>19.524664700296739</v>
      </c>
      <c r="D141" s="2">
        <f>MACD!E141</f>
        <v>0.98557519043268371</v>
      </c>
      <c r="E141" s="2">
        <f>MACD!F141</f>
        <v>0.69536818666493994</v>
      </c>
      <c r="F141" s="2">
        <f>'Moving Avg'!D141</f>
        <v>17.489600000000003</v>
      </c>
      <c r="G141" s="2">
        <f>'Moving Avg'!F141</f>
        <v>18.613699999999998</v>
      </c>
      <c r="H141" s="2">
        <f>'Moving Avg'!G141</f>
        <v>18.006860000000003</v>
      </c>
      <c r="I141" s="2">
        <f>'Moving Avg'!H141</f>
        <v>0</v>
      </c>
      <c r="J141" s="5" t="str">
        <f>OBV!F141</f>
        <v>BEARISH</v>
      </c>
      <c r="K141" s="5" t="str">
        <f>OBV!G141</f>
        <v>WEAK</v>
      </c>
      <c r="L141" s="5" t="str">
        <f>OBV!H141</f>
        <v>CONFIRMED BEARISH</v>
      </c>
      <c r="M141" s="7">
        <f t="shared" si="20"/>
        <v>50</v>
      </c>
      <c r="N141" s="7">
        <f t="shared" si="21"/>
        <v>0</v>
      </c>
      <c r="O141" s="7">
        <f t="shared" si="22"/>
        <v>100</v>
      </c>
      <c r="P141" s="7">
        <f t="shared" si="23"/>
        <v>0</v>
      </c>
      <c r="Q141" s="8">
        <f t="shared" si="24"/>
        <v>32.5</v>
      </c>
      <c r="R141" s="8">
        <f t="shared" si="25"/>
        <v>45</v>
      </c>
      <c r="S141" s="8">
        <f t="shared" si="26"/>
        <v>32.5</v>
      </c>
      <c r="T141" s="8">
        <f t="shared" si="27"/>
        <v>37.5</v>
      </c>
      <c r="U141" s="7">
        <f t="shared" si="28"/>
        <v>36.666666666666664</v>
      </c>
      <c r="V141" s="7">
        <f t="shared" si="29"/>
        <v>36.875</v>
      </c>
    </row>
    <row r="142" spans="1:22" ht="13.5" x14ac:dyDescent="0.25">
      <c r="A142" s="3">
        <f>RSI!A142</f>
        <v>42209</v>
      </c>
      <c r="B142" s="2">
        <f>RSI!B142</f>
        <v>16.725000000000001</v>
      </c>
      <c r="C142" s="2">
        <f>RSI!I142</f>
        <v>19.524664700296739</v>
      </c>
      <c r="D142" s="2">
        <f>MACD!E142</f>
        <v>0.96139481133928584</v>
      </c>
      <c r="E142" s="2">
        <f>MACD!F142</f>
        <v>0.74857351159980912</v>
      </c>
      <c r="F142" s="2">
        <f>'Moving Avg'!D142</f>
        <v>17.276400000000002</v>
      </c>
      <c r="G142" s="2">
        <f>'Moving Avg'!F142</f>
        <v>18.476199999999999</v>
      </c>
      <c r="H142" s="2">
        <f>'Moving Avg'!G142</f>
        <v>18.015220000000003</v>
      </c>
      <c r="I142" s="2">
        <f>'Moving Avg'!H142</f>
        <v>0</v>
      </c>
      <c r="J142" s="5" t="str">
        <f>OBV!F142</f>
        <v>BEARISH</v>
      </c>
      <c r="K142" s="5" t="str">
        <f>OBV!G142</f>
        <v>WEAK</v>
      </c>
      <c r="L142" s="5" t="str">
        <f>OBV!H142</f>
        <v>CONFIRMED BEARISH</v>
      </c>
      <c r="M142" s="7">
        <f t="shared" si="20"/>
        <v>50</v>
      </c>
      <c r="N142" s="7">
        <f t="shared" si="21"/>
        <v>0</v>
      </c>
      <c r="O142" s="7">
        <f t="shared" si="22"/>
        <v>100</v>
      </c>
      <c r="P142" s="7">
        <f t="shared" si="23"/>
        <v>0</v>
      </c>
      <c r="Q142" s="8">
        <f t="shared" si="24"/>
        <v>32.5</v>
      </c>
      <c r="R142" s="8">
        <f t="shared" si="25"/>
        <v>45</v>
      </c>
      <c r="S142" s="8">
        <f t="shared" si="26"/>
        <v>32.5</v>
      </c>
      <c r="T142" s="8">
        <f t="shared" si="27"/>
        <v>37.5</v>
      </c>
      <c r="U142" s="7">
        <f t="shared" si="28"/>
        <v>36.666666666666664</v>
      </c>
      <c r="V142" s="7">
        <f t="shared" si="29"/>
        <v>36.875</v>
      </c>
    </row>
    <row r="143" spans="1:22" ht="13.5" x14ac:dyDescent="0.25">
      <c r="A143" s="3">
        <f>RSI!A143</f>
        <v>42212</v>
      </c>
      <c r="B143" s="2">
        <f>RSI!B143</f>
        <v>16.725000000000001</v>
      </c>
      <c r="C143" s="2">
        <f>RSI!I143</f>
        <v>19.524664700296739</v>
      </c>
      <c r="D143" s="2">
        <f>MACD!E143</f>
        <v>0.94986437402862123</v>
      </c>
      <c r="E143" s="2">
        <f>MACD!F143</f>
        <v>0.78883168408557158</v>
      </c>
      <c r="F143" s="2">
        <f>'Moving Avg'!D143</f>
        <v>17.035599999999999</v>
      </c>
      <c r="G143" s="2">
        <f>'Moving Avg'!F143</f>
        <v>18.338699999999999</v>
      </c>
      <c r="H143" s="2">
        <f>'Moving Avg'!G143</f>
        <v>18.021280000000004</v>
      </c>
      <c r="I143" s="2">
        <f>'Moving Avg'!H143</f>
        <v>0</v>
      </c>
      <c r="J143" s="5" t="str">
        <f>OBV!F143</f>
        <v>BEARISH</v>
      </c>
      <c r="K143" s="5" t="str">
        <f>OBV!G143</f>
        <v>WEAK</v>
      </c>
      <c r="L143" s="5" t="str">
        <f>OBV!H143</f>
        <v>CONFIRMED BEARISH</v>
      </c>
      <c r="M143" s="7">
        <f t="shared" si="20"/>
        <v>50</v>
      </c>
      <c r="N143" s="7">
        <f t="shared" si="21"/>
        <v>0</v>
      </c>
      <c r="O143" s="7">
        <f t="shared" si="22"/>
        <v>100</v>
      </c>
      <c r="P143" s="7">
        <f t="shared" si="23"/>
        <v>0</v>
      </c>
      <c r="Q143" s="8">
        <f t="shared" si="24"/>
        <v>32.5</v>
      </c>
      <c r="R143" s="8">
        <f t="shared" si="25"/>
        <v>45</v>
      </c>
      <c r="S143" s="8">
        <f t="shared" si="26"/>
        <v>32.5</v>
      </c>
      <c r="T143" s="8">
        <f t="shared" si="27"/>
        <v>37.5</v>
      </c>
      <c r="U143" s="7">
        <f t="shared" si="28"/>
        <v>36.666666666666664</v>
      </c>
      <c r="V143" s="7">
        <f t="shared" si="29"/>
        <v>36.875</v>
      </c>
    </row>
    <row r="144" spans="1:22" ht="13.5" x14ac:dyDescent="0.25">
      <c r="A144" s="3">
        <f>RSI!A144</f>
        <v>42213</v>
      </c>
      <c r="B144" s="2">
        <f>RSI!B144</f>
        <v>16.725000000000001</v>
      </c>
      <c r="C144" s="2">
        <f>RSI!I144</f>
        <v>19.524664700296739</v>
      </c>
      <c r="D144" s="2">
        <f>MACD!E144</f>
        <v>0.94837626076210668</v>
      </c>
      <c r="E144" s="2">
        <f>MACD!F144</f>
        <v>0.82074059942087862</v>
      </c>
      <c r="F144" s="2">
        <f>'Moving Avg'!D144</f>
        <v>16.8276</v>
      </c>
      <c r="G144" s="2">
        <f>'Moving Avg'!F144</f>
        <v>18.201499999999999</v>
      </c>
      <c r="H144" s="2">
        <f>'Moving Avg'!G144</f>
        <v>18.027340000000009</v>
      </c>
      <c r="I144" s="2">
        <f>'Moving Avg'!H144</f>
        <v>0</v>
      </c>
      <c r="J144" s="5" t="str">
        <f>OBV!F144</f>
        <v>BEARISH</v>
      </c>
      <c r="K144" s="5" t="str">
        <f>OBV!G144</f>
        <v>WEAK</v>
      </c>
      <c r="L144" s="5" t="str">
        <f>OBV!H144</f>
        <v>CONFIRMED BEARISH</v>
      </c>
      <c r="M144" s="7">
        <f t="shared" si="20"/>
        <v>50</v>
      </c>
      <c r="N144" s="7">
        <f t="shared" si="21"/>
        <v>0</v>
      </c>
      <c r="O144" s="7">
        <f t="shared" si="22"/>
        <v>100</v>
      </c>
      <c r="P144" s="7">
        <f t="shared" si="23"/>
        <v>0</v>
      </c>
      <c r="Q144" s="8">
        <f t="shared" si="24"/>
        <v>32.5</v>
      </c>
      <c r="R144" s="8">
        <f t="shared" si="25"/>
        <v>45</v>
      </c>
      <c r="S144" s="8">
        <f t="shared" si="26"/>
        <v>32.5</v>
      </c>
      <c r="T144" s="8">
        <f t="shared" si="27"/>
        <v>37.5</v>
      </c>
      <c r="U144" s="7">
        <f t="shared" si="28"/>
        <v>36.666666666666664</v>
      </c>
      <c r="V144" s="7">
        <f t="shared" si="29"/>
        <v>36.875</v>
      </c>
    </row>
    <row r="145" spans="1:22" ht="13.5" x14ac:dyDescent="0.25">
      <c r="A145" s="3">
        <f>RSI!A145</f>
        <v>42214</v>
      </c>
      <c r="B145" s="2">
        <f>RSI!B145</f>
        <v>16.725000000000001</v>
      </c>
      <c r="C145" s="2">
        <f>RSI!I145</f>
        <v>19.524664700296739</v>
      </c>
      <c r="D145" s="2">
        <f>MACD!E145</f>
        <v>0.95477302374974116</v>
      </c>
      <c r="E145" s="2">
        <f>MACD!F145</f>
        <v>0.84754708428665126</v>
      </c>
      <c r="F145" s="2">
        <f>'Moving Avg'!D145</f>
        <v>16.725000000000001</v>
      </c>
      <c r="G145" s="2">
        <f>'Moving Avg'!F145</f>
        <v>18.062350000000002</v>
      </c>
      <c r="H145" s="2">
        <f>'Moving Avg'!G145</f>
        <v>18.033400000000007</v>
      </c>
      <c r="I145" s="2">
        <f>'Moving Avg'!H145</f>
        <v>0</v>
      </c>
      <c r="J145" s="5" t="str">
        <f>OBV!F145</f>
        <v>BEARISH</v>
      </c>
      <c r="K145" s="5" t="str">
        <f>OBV!G145</f>
        <v>WEAK</v>
      </c>
      <c r="L145" s="5" t="str">
        <f>OBV!H145</f>
        <v>CONFIRMED BEARISH</v>
      </c>
      <c r="M145" s="7">
        <f t="shared" si="20"/>
        <v>50</v>
      </c>
      <c r="N145" s="7">
        <f t="shared" si="21"/>
        <v>0</v>
      </c>
      <c r="O145" s="7">
        <f t="shared" si="22"/>
        <v>100</v>
      </c>
      <c r="P145" s="7">
        <f t="shared" si="23"/>
        <v>0</v>
      </c>
      <c r="Q145" s="8">
        <f t="shared" si="24"/>
        <v>32.5</v>
      </c>
      <c r="R145" s="8">
        <f t="shared" si="25"/>
        <v>45</v>
      </c>
      <c r="S145" s="8">
        <f t="shared" si="26"/>
        <v>32.5</v>
      </c>
      <c r="T145" s="8">
        <f t="shared" si="27"/>
        <v>37.5</v>
      </c>
      <c r="U145" s="7">
        <f t="shared" si="28"/>
        <v>36.666666666666664</v>
      </c>
      <c r="V145" s="7">
        <f t="shared" si="29"/>
        <v>36.875</v>
      </c>
    </row>
    <row r="146" spans="1:22" ht="13.5" x14ac:dyDescent="0.25">
      <c r="A146" s="3">
        <f>RSI!A146</f>
        <v>42215</v>
      </c>
      <c r="B146" s="2">
        <f>RSI!B146</f>
        <v>16.725000000000001</v>
      </c>
      <c r="C146" s="2">
        <f>RSI!I146</f>
        <v>19.524664700296739</v>
      </c>
      <c r="D146" s="2">
        <f>MACD!E146</f>
        <v>0.88327449875430375</v>
      </c>
      <c r="E146" s="2">
        <f>MACD!F146</f>
        <v>0.85469256718018183</v>
      </c>
      <c r="F146" s="2">
        <f>'Moving Avg'!D146</f>
        <v>16.725000000000001</v>
      </c>
      <c r="G146" s="2">
        <f>'Moving Avg'!F146</f>
        <v>17.923200000000005</v>
      </c>
      <c r="H146" s="2">
        <f>'Moving Avg'!G146</f>
        <v>18.039200000000005</v>
      </c>
      <c r="I146" s="2">
        <f>'Moving Avg'!H146</f>
        <v>0</v>
      </c>
      <c r="J146" s="5" t="str">
        <f>OBV!F146</f>
        <v>NEUTRAL</v>
      </c>
      <c r="K146" s="5" t="str">
        <f>OBV!G146</f>
        <v>NEUTRAL</v>
      </c>
      <c r="L146" s="5" t="str">
        <f>OBV!H146</f>
        <v>NEUTRAL</v>
      </c>
      <c r="M146" s="7">
        <f t="shared" si="20"/>
        <v>50</v>
      </c>
      <c r="N146" s="7">
        <f t="shared" si="21"/>
        <v>0</v>
      </c>
      <c r="O146" s="7">
        <f t="shared" si="22"/>
        <v>100</v>
      </c>
      <c r="P146" s="7">
        <f t="shared" si="23"/>
        <v>33</v>
      </c>
      <c r="Q146" s="8">
        <f t="shared" si="24"/>
        <v>37.450000000000003</v>
      </c>
      <c r="R146" s="8">
        <f t="shared" si="25"/>
        <v>53.25</v>
      </c>
      <c r="S146" s="8">
        <f t="shared" si="26"/>
        <v>47.35</v>
      </c>
      <c r="T146" s="8">
        <f t="shared" si="27"/>
        <v>45.75</v>
      </c>
      <c r="U146" s="7">
        <f t="shared" si="28"/>
        <v>46.016666666666673</v>
      </c>
      <c r="V146" s="7">
        <f t="shared" si="29"/>
        <v>45.95</v>
      </c>
    </row>
    <row r="147" spans="1:22" ht="13.5" x14ac:dyDescent="0.25">
      <c r="A147" s="3">
        <f>RSI!A147</f>
        <v>42216</v>
      </c>
      <c r="B147" s="2">
        <f>RSI!B147</f>
        <v>16.725000000000001</v>
      </c>
      <c r="C147" s="2">
        <f>RSI!I147</f>
        <v>19.524664700296739</v>
      </c>
      <c r="D147" s="2">
        <f>MACD!E147</f>
        <v>0.82933947776067996</v>
      </c>
      <c r="E147" s="2">
        <f>MACD!F147</f>
        <v>0.84962194929628154</v>
      </c>
      <c r="F147" s="2">
        <f>'Moving Avg'!D147</f>
        <v>16.725000000000001</v>
      </c>
      <c r="G147" s="2">
        <f>'Moving Avg'!F147</f>
        <v>17.785350000000005</v>
      </c>
      <c r="H147" s="2">
        <f>'Moving Avg'!G147</f>
        <v>18.044480000000007</v>
      </c>
      <c r="I147" s="2">
        <f>'Moving Avg'!H147</f>
        <v>0</v>
      </c>
      <c r="J147" s="5" t="str">
        <f>OBV!F147</f>
        <v>NEUTRAL</v>
      </c>
      <c r="K147" s="5" t="str">
        <f>OBV!G147</f>
        <v>NEUTRAL</v>
      </c>
      <c r="L147" s="5" t="str">
        <f>OBV!H147</f>
        <v>NEUTRAL</v>
      </c>
      <c r="M147" s="7">
        <f t="shared" si="20"/>
        <v>50</v>
      </c>
      <c r="N147" s="7">
        <f t="shared" si="21"/>
        <v>100</v>
      </c>
      <c r="O147" s="7">
        <f t="shared" si="22"/>
        <v>100</v>
      </c>
      <c r="P147" s="7">
        <f t="shared" si="23"/>
        <v>33</v>
      </c>
      <c r="Q147" s="8">
        <f t="shared" si="24"/>
        <v>72.45</v>
      </c>
      <c r="R147" s="8">
        <f t="shared" si="25"/>
        <v>73.25</v>
      </c>
      <c r="S147" s="8">
        <f t="shared" si="26"/>
        <v>62.35</v>
      </c>
      <c r="T147" s="8">
        <f t="shared" si="27"/>
        <v>70.75</v>
      </c>
      <c r="U147" s="7">
        <f t="shared" si="28"/>
        <v>69.349999999999994</v>
      </c>
      <c r="V147" s="7">
        <f t="shared" si="29"/>
        <v>69.699999999999989</v>
      </c>
    </row>
    <row r="148" spans="1:22" ht="13.5" x14ac:dyDescent="0.25">
      <c r="A148" s="3">
        <f>RSI!A148</f>
        <v>42219</v>
      </c>
      <c r="B148" s="2">
        <f>RSI!B148</f>
        <v>16.725000000000001</v>
      </c>
      <c r="C148" s="2">
        <f>RSI!I148</f>
        <v>19.524664700296739</v>
      </c>
      <c r="D148" s="2">
        <f>MACD!E148</f>
        <v>0.81101045017011231</v>
      </c>
      <c r="E148" s="2">
        <f>MACD!F148</f>
        <v>0.84189964947104778</v>
      </c>
      <c r="F148" s="2">
        <f>'Moving Avg'!D148</f>
        <v>16.725000000000001</v>
      </c>
      <c r="G148" s="2">
        <f>'Moving Avg'!F148</f>
        <v>17.647500000000004</v>
      </c>
      <c r="H148" s="2">
        <f>'Moving Avg'!G148</f>
        <v>18.050280000000008</v>
      </c>
      <c r="I148" s="2">
        <f>'Moving Avg'!H148</f>
        <v>0</v>
      </c>
      <c r="J148" s="5" t="str">
        <f>OBV!F148</f>
        <v>NEUTRAL</v>
      </c>
      <c r="K148" s="5" t="str">
        <f>OBV!G148</f>
        <v>NEUTRAL</v>
      </c>
      <c r="L148" s="5" t="str">
        <f>OBV!H148</f>
        <v>NEUTRAL</v>
      </c>
      <c r="M148" s="7">
        <f t="shared" si="20"/>
        <v>50</v>
      </c>
      <c r="N148" s="7">
        <f t="shared" si="21"/>
        <v>100</v>
      </c>
      <c r="O148" s="7">
        <f t="shared" si="22"/>
        <v>100</v>
      </c>
      <c r="P148" s="7">
        <f t="shared" si="23"/>
        <v>33</v>
      </c>
      <c r="Q148" s="8">
        <f t="shared" si="24"/>
        <v>72.45</v>
      </c>
      <c r="R148" s="8">
        <f t="shared" si="25"/>
        <v>73.25</v>
      </c>
      <c r="S148" s="8">
        <f t="shared" si="26"/>
        <v>62.35</v>
      </c>
      <c r="T148" s="8">
        <f t="shared" si="27"/>
        <v>70.75</v>
      </c>
      <c r="U148" s="7">
        <f t="shared" si="28"/>
        <v>69.349999999999994</v>
      </c>
      <c r="V148" s="7">
        <f t="shared" si="29"/>
        <v>69.699999999999989</v>
      </c>
    </row>
    <row r="149" spans="1:22" ht="13.5" x14ac:dyDescent="0.25">
      <c r="A149" s="3">
        <f>RSI!A149</f>
        <v>42220</v>
      </c>
      <c r="B149" s="2">
        <f>RSI!B149</f>
        <v>16.844000000000001</v>
      </c>
      <c r="C149" s="2">
        <f>RSI!I149</f>
        <v>25.530509040696941</v>
      </c>
      <c r="D149" s="2">
        <f>MACD!E149</f>
        <v>0.76708303026103053</v>
      </c>
      <c r="E149" s="2">
        <f>MACD!F149</f>
        <v>0.8269363256290444</v>
      </c>
      <c r="F149" s="2">
        <f>'Moving Avg'!D149</f>
        <v>16.748799999999999</v>
      </c>
      <c r="G149" s="2">
        <f>'Moving Avg'!F149</f>
        <v>17.515600000000003</v>
      </c>
      <c r="H149" s="2">
        <f>'Moving Avg'!G149</f>
        <v>18.058460000000011</v>
      </c>
      <c r="I149" s="2">
        <f>'Moving Avg'!H149</f>
        <v>0</v>
      </c>
      <c r="J149" s="5" t="str">
        <f>OBV!F149</f>
        <v>BULLISH</v>
      </c>
      <c r="K149" s="5" t="str">
        <f>OBV!G149</f>
        <v>STRONG</v>
      </c>
      <c r="L149" s="5" t="str">
        <f>OBV!H149</f>
        <v>CONFIRMED BULLISH</v>
      </c>
      <c r="M149" s="7">
        <f t="shared" si="20"/>
        <v>50</v>
      </c>
      <c r="N149" s="7">
        <f t="shared" si="21"/>
        <v>100</v>
      </c>
      <c r="O149" s="7">
        <f t="shared" si="22"/>
        <v>100</v>
      </c>
      <c r="P149" s="7">
        <f t="shared" si="23"/>
        <v>100</v>
      </c>
      <c r="Q149" s="8">
        <f t="shared" si="24"/>
        <v>82.5</v>
      </c>
      <c r="R149" s="8">
        <f t="shared" si="25"/>
        <v>90</v>
      </c>
      <c r="S149" s="8">
        <f t="shared" si="26"/>
        <v>92.5</v>
      </c>
      <c r="T149" s="8">
        <f t="shared" si="27"/>
        <v>87.5</v>
      </c>
      <c r="U149" s="7">
        <f t="shared" si="28"/>
        <v>88.333333333333329</v>
      </c>
      <c r="V149" s="7">
        <f t="shared" si="29"/>
        <v>88.125</v>
      </c>
    </row>
    <row r="150" spans="1:22" ht="13.5" x14ac:dyDescent="0.25">
      <c r="A150" s="3">
        <f>RSI!A150</f>
        <v>42221</v>
      </c>
      <c r="B150" s="2">
        <f>RSI!B150</f>
        <v>16.844000000000001</v>
      </c>
      <c r="C150" s="2">
        <f>RSI!I150</f>
        <v>25.530509040696941</v>
      </c>
      <c r="D150" s="2">
        <f>MACD!E150</f>
        <v>0.65334407699595687</v>
      </c>
      <c r="E150" s="2">
        <f>MACD!F150</f>
        <v>0.79221787590242698</v>
      </c>
      <c r="F150" s="2">
        <f>'Moving Avg'!D150</f>
        <v>16.772600000000001</v>
      </c>
      <c r="G150" s="2">
        <f>'Moving Avg'!F150</f>
        <v>17.412650000000003</v>
      </c>
      <c r="H150" s="2">
        <f>'Moving Avg'!G150</f>
        <v>18.066640000000007</v>
      </c>
      <c r="I150" s="2">
        <f>'Moving Avg'!H150</f>
        <v>0</v>
      </c>
      <c r="J150" s="5" t="str">
        <f>OBV!F150</f>
        <v>BULLISH</v>
      </c>
      <c r="K150" s="5" t="str">
        <f>OBV!G150</f>
        <v>STRONG</v>
      </c>
      <c r="L150" s="5" t="str">
        <f>OBV!H150</f>
        <v>CONFIRMED BULLISH</v>
      </c>
      <c r="M150" s="7">
        <f t="shared" si="20"/>
        <v>50</v>
      </c>
      <c r="N150" s="7">
        <f t="shared" si="21"/>
        <v>100</v>
      </c>
      <c r="O150" s="7">
        <f t="shared" si="22"/>
        <v>100</v>
      </c>
      <c r="P150" s="7">
        <f t="shared" si="23"/>
        <v>100</v>
      </c>
      <c r="Q150" s="8">
        <f t="shared" si="24"/>
        <v>82.5</v>
      </c>
      <c r="R150" s="8">
        <f t="shared" si="25"/>
        <v>90</v>
      </c>
      <c r="S150" s="8">
        <f t="shared" si="26"/>
        <v>92.5</v>
      </c>
      <c r="T150" s="8">
        <f t="shared" si="27"/>
        <v>87.5</v>
      </c>
      <c r="U150" s="7">
        <f t="shared" si="28"/>
        <v>88.333333333333329</v>
      </c>
      <c r="V150" s="7">
        <f t="shared" si="29"/>
        <v>88.125</v>
      </c>
    </row>
    <row r="151" spans="1:22" ht="13.5" x14ac:dyDescent="0.25">
      <c r="A151" s="3">
        <f>RSI!A151</f>
        <v>42222</v>
      </c>
      <c r="B151" s="2">
        <f>RSI!B151</f>
        <v>16.844000000000001</v>
      </c>
      <c r="C151" s="2">
        <f>RSI!I151</f>
        <v>25.530509040696941</v>
      </c>
      <c r="D151" s="2">
        <f>MACD!E151</f>
        <v>0.48235379649487697</v>
      </c>
      <c r="E151" s="2">
        <f>MACD!F151</f>
        <v>0.73024506002091705</v>
      </c>
      <c r="F151" s="2">
        <f>'Moving Avg'!D151</f>
        <v>16.796399999999998</v>
      </c>
      <c r="G151" s="2">
        <f>'Moving Avg'!F151</f>
        <v>17.309699999999999</v>
      </c>
      <c r="H151" s="2">
        <f>'Moving Avg'!G151</f>
        <v>18.07482000000001</v>
      </c>
      <c r="I151" s="2">
        <f>'Moving Avg'!H151</f>
        <v>0</v>
      </c>
      <c r="J151" s="5" t="str">
        <f>OBV!F151</f>
        <v>BULLISH</v>
      </c>
      <c r="K151" s="5" t="str">
        <f>OBV!G151</f>
        <v>STRONG</v>
      </c>
      <c r="L151" s="5" t="str">
        <f>OBV!H151</f>
        <v>CONFIRMED BULLISH</v>
      </c>
      <c r="M151" s="7">
        <f t="shared" si="20"/>
        <v>50</v>
      </c>
      <c r="N151" s="7">
        <f t="shared" si="21"/>
        <v>100</v>
      </c>
      <c r="O151" s="7">
        <f t="shared" si="22"/>
        <v>100</v>
      </c>
      <c r="P151" s="7">
        <f t="shared" si="23"/>
        <v>100</v>
      </c>
      <c r="Q151" s="8">
        <f t="shared" si="24"/>
        <v>82.5</v>
      </c>
      <c r="R151" s="8">
        <f t="shared" si="25"/>
        <v>90</v>
      </c>
      <c r="S151" s="8">
        <f t="shared" si="26"/>
        <v>92.5</v>
      </c>
      <c r="T151" s="8">
        <f t="shared" si="27"/>
        <v>87.5</v>
      </c>
      <c r="U151" s="7">
        <f t="shared" si="28"/>
        <v>88.333333333333329</v>
      </c>
      <c r="V151" s="7">
        <f t="shared" si="29"/>
        <v>88.125</v>
      </c>
    </row>
    <row r="152" spans="1:22" ht="13.5" x14ac:dyDescent="0.25">
      <c r="A152" s="3">
        <f>RSI!A152</f>
        <v>42223</v>
      </c>
      <c r="B152" s="2">
        <f>RSI!B152</f>
        <v>16.777999999999999</v>
      </c>
      <c r="C152" s="2">
        <f>RSI!I152</f>
        <v>24.275544977049904</v>
      </c>
      <c r="D152" s="2">
        <f>MACD!E152</f>
        <v>0.34642290668355002</v>
      </c>
      <c r="E152" s="2">
        <f>MACD!F152</f>
        <v>0.65348062935344364</v>
      </c>
      <c r="F152" s="2">
        <f>'Moving Avg'!D152</f>
        <v>16.806999999999999</v>
      </c>
      <c r="G152" s="2">
        <f>'Moving Avg'!F152</f>
        <v>17.231749999999998</v>
      </c>
      <c r="H152" s="2">
        <f>'Moving Avg'!G152</f>
        <v>18.081680000000009</v>
      </c>
      <c r="I152" s="2">
        <f>'Moving Avg'!H152</f>
        <v>0</v>
      </c>
      <c r="J152" s="5" t="str">
        <f>OBV!F152</f>
        <v>BULLISH</v>
      </c>
      <c r="K152" s="5" t="str">
        <f>OBV!G152</f>
        <v>NEUTRAL</v>
      </c>
      <c r="L152" s="5" t="str">
        <f>OBV!H152</f>
        <v>CONFIRMED BULLISH</v>
      </c>
      <c r="M152" s="7">
        <f t="shared" si="20"/>
        <v>50</v>
      </c>
      <c r="N152" s="7">
        <f t="shared" si="21"/>
        <v>100</v>
      </c>
      <c r="O152" s="7">
        <f t="shared" si="22"/>
        <v>100</v>
      </c>
      <c r="P152" s="7">
        <f t="shared" si="23"/>
        <v>83.5</v>
      </c>
      <c r="Q152" s="8">
        <f t="shared" si="24"/>
        <v>80.025000000000006</v>
      </c>
      <c r="R152" s="8">
        <f t="shared" si="25"/>
        <v>85.875</v>
      </c>
      <c r="S152" s="8">
        <f t="shared" si="26"/>
        <v>85.075000000000003</v>
      </c>
      <c r="T152" s="8">
        <f t="shared" si="27"/>
        <v>83.375</v>
      </c>
      <c r="U152" s="7">
        <f t="shared" si="28"/>
        <v>83.658333333333346</v>
      </c>
      <c r="V152" s="7">
        <f t="shared" si="29"/>
        <v>83.587500000000006</v>
      </c>
    </row>
    <row r="153" spans="1:22" ht="13.5" x14ac:dyDescent="0.25">
      <c r="A153" s="3">
        <f>RSI!A153</f>
        <v>42226</v>
      </c>
      <c r="B153" s="2">
        <f>RSI!B153</f>
        <v>16.777999999999999</v>
      </c>
      <c r="C153" s="2">
        <f>RSI!I153</f>
        <v>24.275544977049904</v>
      </c>
      <c r="D153" s="2">
        <f>MACD!E153</f>
        <v>0.23537251829366568</v>
      </c>
      <c r="E153" s="2">
        <f>MACD!F153</f>
        <v>0.56985900714148807</v>
      </c>
      <c r="F153" s="2">
        <f>'Moving Avg'!D153</f>
        <v>16.817599999999999</v>
      </c>
      <c r="G153" s="2">
        <f>'Moving Avg'!F153</f>
        <v>17.1538</v>
      </c>
      <c r="H153" s="2">
        <f>'Moving Avg'!G153</f>
        <v>18.081720000000008</v>
      </c>
      <c r="I153" s="2">
        <f>'Moving Avg'!H153</f>
        <v>0</v>
      </c>
      <c r="J153" s="5" t="str">
        <f>OBV!F153</f>
        <v>BULLISH</v>
      </c>
      <c r="K153" s="5" t="str">
        <f>OBV!G153</f>
        <v>NEUTRAL</v>
      </c>
      <c r="L153" s="5" t="str">
        <f>OBV!H153</f>
        <v>CONFIRMED BULLISH</v>
      </c>
      <c r="M153" s="7">
        <f t="shared" si="20"/>
        <v>50</v>
      </c>
      <c r="N153" s="7">
        <f t="shared" si="21"/>
        <v>100</v>
      </c>
      <c r="O153" s="7">
        <f t="shared" si="22"/>
        <v>100</v>
      </c>
      <c r="P153" s="7">
        <f t="shared" si="23"/>
        <v>83.5</v>
      </c>
      <c r="Q153" s="8">
        <f t="shared" si="24"/>
        <v>80.025000000000006</v>
      </c>
      <c r="R153" s="8">
        <f t="shared" si="25"/>
        <v>85.875</v>
      </c>
      <c r="S153" s="8">
        <f t="shared" si="26"/>
        <v>85.075000000000003</v>
      </c>
      <c r="T153" s="8">
        <f t="shared" si="27"/>
        <v>83.375</v>
      </c>
      <c r="U153" s="7">
        <f t="shared" si="28"/>
        <v>83.658333333333346</v>
      </c>
      <c r="V153" s="7">
        <f t="shared" si="29"/>
        <v>83.587500000000006</v>
      </c>
    </row>
    <row r="154" spans="1:22" ht="13.5" x14ac:dyDescent="0.25">
      <c r="A154" s="3">
        <f>RSI!A154</f>
        <v>42227</v>
      </c>
      <c r="B154" s="2">
        <f>RSI!B154</f>
        <v>16.777999999999999</v>
      </c>
      <c r="C154" s="2">
        <f>RSI!I154</f>
        <v>24.275544977049904</v>
      </c>
      <c r="D154" s="2">
        <f>MACD!E154</f>
        <v>0.14508093173983738</v>
      </c>
      <c r="E154" s="2">
        <f>MACD!F154</f>
        <v>0.48490339206115796</v>
      </c>
      <c r="F154" s="2">
        <f>'Moving Avg'!D154</f>
        <v>16.804399999999998</v>
      </c>
      <c r="G154" s="2">
        <f>'Moving Avg'!F154</f>
        <v>17.075849999999999</v>
      </c>
      <c r="H154" s="2">
        <f>'Moving Avg'!G154</f>
        <v>18.083040000000011</v>
      </c>
      <c r="I154" s="2">
        <f>'Moving Avg'!H154</f>
        <v>0</v>
      </c>
      <c r="J154" s="5" t="str">
        <f>OBV!F154</f>
        <v>BEARISH</v>
      </c>
      <c r="K154" s="5" t="str">
        <f>OBV!G154</f>
        <v>WEAK</v>
      </c>
      <c r="L154" s="5" t="str">
        <f>OBV!H154</f>
        <v>CONFIRMED BEARISH</v>
      </c>
      <c r="M154" s="7">
        <f t="shared" si="20"/>
        <v>50</v>
      </c>
      <c r="N154" s="7">
        <f t="shared" si="21"/>
        <v>100</v>
      </c>
      <c r="O154" s="7">
        <f t="shared" si="22"/>
        <v>100</v>
      </c>
      <c r="P154" s="7">
        <f t="shared" si="23"/>
        <v>0</v>
      </c>
      <c r="Q154" s="8">
        <f t="shared" si="24"/>
        <v>67.5</v>
      </c>
      <c r="R154" s="8">
        <f t="shared" si="25"/>
        <v>65</v>
      </c>
      <c r="S154" s="8">
        <f t="shared" si="26"/>
        <v>47.5</v>
      </c>
      <c r="T154" s="8">
        <f t="shared" si="27"/>
        <v>62.5</v>
      </c>
      <c r="U154" s="7">
        <f t="shared" si="28"/>
        <v>60</v>
      </c>
      <c r="V154" s="7">
        <f t="shared" si="29"/>
        <v>60.625</v>
      </c>
    </row>
    <row r="155" spans="1:22" ht="13.5" x14ac:dyDescent="0.25">
      <c r="A155" s="3">
        <f>RSI!A155</f>
        <v>42228</v>
      </c>
      <c r="B155" s="2">
        <f>RSI!B155</f>
        <v>16.777999999999999</v>
      </c>
      <c r="C155" s="2">
        <f>RSI!I155</f>
        <v>24.275544977049904</v>
      </c>
      <c r="D155" s="2">
        <f>MACD!E155</f>
        <v>7.2082327667867929E-2</v>
      </c>
      <c r="E155" s="2">
        <f>MACD!F155</f>
        <v>0.40233917918249995</v>
      </c>
      <c r="F155" s="2">
        <f>'Moving Avg'!D155</f>
        <v>16.791199999999996</v>
      </c>
      <c r="G155" s="2">
        <f>'Moving Avg'!F155</f>
        <v>16.997900000000001</v>
      </c>
      <c r="H155" s="2">
        <f>'Moving Avg'!G155</f>
        <v>18.090800000000012</v>
      </c>
      <c r="I155" s="2">
        <f>'Moving Avg'!H155</f>
        <v>0</v>
      </c>
      <c r="J155" s="5" t="str">
        <f>OBV!F155</f>
        <v>BEARISH</v>
      </c>
      <c r="K155" s="5" t="str">
        <f>OBV!G155</f>
        <v>WEAK</v>
      </c>
      <c r="L155" s="5" t="str">
        <f>OBV!H155</f>
        <v>CONFIRMED BEARISH</v>
      </c>
      <c r="M155" s="7">
        <f t="shared" si="20"/>
        <v>50</v>
      </c>
      <c r="N155" s="7">
        <f t="shared" si="21"/>
        <v>100</v>
      </c>
      <c r="O155" s="7">
        <f t="shared" si="22"/>
        <v>100</v>
      </c>
      <c r="P155" s="7">
        <f t="shared" si="23"/>
        <v>0</v>
      </c>
      <c r="Q155" s="8">
        <f t="shared" si="24"/>
        <v>67.5</v>
      </c>
      <c r="R155" s="8">
        <f t="shared" si="25"/>
        <v>65</v>
      </c>
      <c r="S155" s="8">
        <f t="shared" si="26"/>
        <v>47.5</v>
      </c>
      <c r="T155" s="8">
        <f t="shared" si="27"/>
        <v>62.5</v>
      </c>
      <c r="U155" s="7">
        <f t="shared" si="28"/>
        <v>60</v>
      </c>
      <c r="V155" s="7">
        <f t="shared" si="29"/>
        <v>60.625</v>
      </c>
    </row>
    <row r="156" spans="1:22" ht="13.5" x14ac:dyDescent="0.25">
      <c r="A156" s="3">
        <f>RSI!A156</f>
        <v>42230</v>
      </c>
      <c r="B156" s="2">
        <f>RSI!B156</f>
        <v>16.777999999999999</v>
      </c>
      <c r="C156" s="2">
        <f>RSI!I156</f>
        <v>24.275544977049904</v>
      </c>
      <c r="D156" s="2">
        <f>MACD!E156</f>
        <v>1.346424951839964E-2</v>
      </c>
      <c r="E156" s="2">
        <f>MACD!F156</f>
        <v>0.32456419324967989</v>
      </c>
      <c r="F156" s="2">
        <f>'Moving Avg'!D156</f>
        <v>16.777999999999999</v>
      </c>
      <c r="G156" s="2">
        <f>'Moving Avg'!F156</f>
        <v>16.947250000000004</v>
      </c>
      <c r="H156" s="2">
        <f>'Moving Avg'!G156</f>
        <v>18.083900000000007</v>
      </c>
      <c r="I156" s="2">
        <f>'Moving Avg'!H156</f>
        <v>0</v>
      </c>
      <c r="J156" s="5" t="str">
        <f>OBV!F156</f>
        <v>BEARISH</v>
      </c>
      <c r="K156" s="5" t="str">
        <f>OBV!G156</f>
        <v>WEAK</v>
      </c>
      <c r="L156" s="5" t="str">
        <f>OBV!H156</f>
        <v>CONFIRMED BEARISH</v>
      </c>
      <c r="M156" s="7">
        <f t="shared" si="20"/>
        <v>50</v>
      </c>
      <c r="N156" s="7">
        <f t="shared" si="21"/>
        <v>100</v>
      </c>
      <c r="O156" s="7">
        <f t="shared" si="22"/>
        <v>100</v>
      </c>
      <c r="P156" s="7">
        <f t="shared" si="23"/>
        <v>0</v>
      </c>
      <c r="Q156" s="8">
        <f t="shared" si="24"/>
        <v>67.5</v>
      </c>
      <c r="R156" s="8">
        <f t="shared" si="25"/>
        <v>65</v>
      </c>
      <c r="S156" s="8">
        <f t="shared" si="26"/>
        <v>47.5</v>
      </c>
      <c r="T156" s="8">
        <f t="shared" si="27"/>
        <v>62.5</v>
      </c>
      <c r="U156" s="7">
        <f t="shared" si="28"/>
        <v>60</v>
      </c>
      <c r="V156" s="7">
        <f t="shared" si="29"/>
        <v>60.625</v>
      </c>
    </row>
    <row r="157" spans="1:22" ht="13.5" x14ac:dyDescent="0.25">
      <c r="A157" s="3">
        <f>RSI!A157</f>
        <v>42233</v>
      </c>
      <c r="B157" s="2">
        <f>RSI!B157</f>
        <v>16.777999999999999</v>
      </c>
      <c r="C157" s="2">
        <f>RSI!I157</f>
        <v>24.275544977049904</v>
      </c>
      <c r="D157" s="2">
        <f>MACD!E157</f>
        <v>-3.3219022530538211E-2</v>
      </c>
      <c r="E157" s="2">
        <f>MACD!F157</f>
        <v>0.25300755009363629</v>
      </c>
      <c r="F157" s="2">
        <f>'Moving Avg'!D157</f>
        <v>16.777999999999999</v>
      </c>
      <c r="G157" s="2">
        <f>'Moving Avg'!F157</f>
        <v>16.896599999999999</v>
      </c>
      <c r="H157" s="2">
        <f>'Moving Avg'!G157</f>
        <v>18.067240000000012</v>
      </c>
      <c r="I157" s="2">
        <f>'Moving Avg'!H157</f>
        <v>0</v>
      </c>
      <c r="J157" s="5" t="str">
        <f>OBV!F157</f>
        <v>NEUTRAL</v>
      </c>
      <c r="K157" s="5" t="str">
        <f>OBV!G157</f>
        <v>NEUTRAL</v>
      </c>
      <c r="L157" s="5" t="str">
        <f>OBV!H157</f>
        <v>NEUTRAL</v>
      </c>
      <c r="M157" s="7">
        <f t="shared" si="20"/>
        <v>50</v>
      </c>
      <c r="N157" s="7">
        <f t="shared" si="21"/>
        <v>100</v>
      </c>
      <c r="O157" s="7">
        <f t="shared" si="22"/>
        <v>100</v>
      </c>
      <c r="P157" s="7">
        <f t="shared" si="23"/>
        <v>33</v>
      </c>
      <c r="Q157" s="8">
        <f t="shared" si="24"/>
        <v>72.45</v>
      </c>
      <c r="R157" s="8">
        <f t="shared" si="25"/>
        <v>73.25</v>
      </c>
      <c r="S157" s="8">
        <f t="shared" si="26"/>
        <v>62.35</v>
      </c>
      <c r="T157" s="8">
        <f t="shared" si="27"/>
        <v>70.75</v>
      </c>
      <c r="U157" s="7">
        <f t="shared" si="28"/>
        <v>69.349999999999994</v>
      </c>
      <c r="V157" s="7">
        <f t="shared" si="29"/>
        <v>69.699999999999989</v>
      </c>
    </row>
    <row r="158" spans="1:22" ht="13.5" x14ac:dyDescent="0.25">
      <c r="A158" s="3">
        <f>RSI!A158</f>
        <v>42234</v>
      </c>
      <c r="B158" s="2">
        <f>RSI!B158</f>
        <v>16.777999999999999</v>
      </c>
      <c r="C158" s="2">
        <f>RSI!I158</f>
        <v>24.275544977049904</v>
      </c>
      <c r="D158" s="2">
        <f>MACD!E158</f>
        <v>-7.0019659918958865E-2</v>
      </c>
      <c r="E158" s="2">
        <f>MACD!F158</f>
        <v>0.18840210809111727</v>
      </c>
      <c r="F158" s="2">
        <f>'Moving Avg'!D158</f>
        <v>16.777999999999999</v>
      </c>
      <c r="G158" s="2">
        <f>'Moving Avg'!F158</f>
        <v>16.83905</v>
      </c>
      <c r="H158" s="2">
        <f>'Moving Avg'!G158</f>
        <v>18.055720000000012</v>
      </c>
      <c r="I158" s="2">
        <f>'Moving Avg'!H158</f>
        <v>0</v>
      </c>
      <c r="J158" s="5" t="str">
        <f>OBV!F158</f>
        <v>NEUTRAL</v>
      </c>
      <c r="K158" s="5" t="str">
        <f>OBV!G158</f>
        <v>NEUTRAL</v>
      </c>
      <c r="L158" s="5" t="str">
        <f>OBV!H158</f>
        <v>NEUTRAL</v>
      </c>
      <c r="M158" s="7">
        <f t="shared" si="20"/>
        <v>50</v>
      </c>
      <c r="N158" s="7">
        <f t="shared" si="21"/>
        <v>100</v>
      </c>
      <c r="O158" s="7">
        <f t="shared" si="22"/>
        <v>100</v>
      </c>
      <c r="P158" s="7">
        <f t="shared" si="23"/>
        <v>33</v>
      </c>
      <c r="Q158" s="8">
        <f t="shared" si="24"/>
        <v>72.45</v>
      </c>
      <c r="R158" s="8">
        <f t="shared" si="25"/>
        <v>73.25</v>
      </c>
      <c r="S158" s="8">
        <f t="shared" si="26"/>
        <v>62.35</v>
      </c>
      <c r="T158" s="8">
        <f t="shared" si="27"/>
        <v>70.75</v>
      </c>
      <c r="U158" s="7">
        <f t="shared" si="28"/>
        <v>69.349999999999994</v>
      </c>
      <c r="V158" s="7">
        <f t="shared" si="29"/>
        <v>69.699999999999989</v>
      </c>
    </row>
    <row r="159" spans="1:22" ht="13.5" x14ac:dyDescent="0.25">
      <c r="A159" s="3">
        <f>RSI!A159</f>
        <v>42235</v>
      </c>
      <c r="B159" s="2">
        <f>RSI!B159</f>
        <v>17.106999999999999</v>
      </c>
      <c r="C159" s="2">
        <f>RSI!I159</f>
        <v>46.357069604433896</v>
      </c>
      <c r="D159" s="2">
        <f>MACD!E159</f>
        <v>-0.1047207899535465</v>
      </c>
      <c r="E159" s="2">
        <f>MACD!F159</f>
        <v>0.12977752848218452</v>
      </c>
      <c r="F159" s="2">
        <f>'Moving Avg'!D159</f>
        <v>16.843799999999998</v>
      </c>
      <c r="G159" s="2">
        <f>'Moving Avg'!F159</f>
        <v>16.806150000000002</v>
      </c>
      <c r="H159" s="2">
        <f>'Moving Avg'!G159</f>
        <v>18.049480000000006</v>
      </c>
      <c r="I159" s="2">
        <f>'Moving Avg'!H159</f>
        <v>0</v>
      </c>
      <c r="J159" s="5" t="str">
        <f>OBV!F159</f>
        <v>BULLISH</v>
      </c>
      <c r="K159" s="5" t="str">
        <f>OBV!G159</f>
        <v>STRONG</v>
      </c>
      <c r="L159" s="5" t="str">
        <f>OBV!H159</f>
        <v>CONFIRMED BULLISH</v>
      </c>
      <c r="M159" s="7">
        <f t="shared" si="20"/>
        <v>25</v>
      </c>
      <c r="N159" s="7">
        <f t="shared" si="21"/>
        <v>100</v>
      </c>
      <c r="O159" s="7">
        <f t="shared" si="22"/>
        <v>100</v>
      </c>
      <c r="P159" s="7">
        <f t="shared" si="23"/>
        <v>100</v>
      </c>
      <c r="Q159" s="8">
        <f t="shared" si="24"/>
        <v>73.75</v>
      </c>
      <c r="R159" s="8">
        <f t="shared" si="25"/>
        <v>85</v>
      </c>
      <c r="S159" s="8">
        <f t="shared" si="26"/>
        <v>88.75</v>
      </c>
      <c r="T159" s="8">
        <f t="shared" si="27"/>
        <v>81.25</v>
      </c>
      <c r="U159" s="7">
        <f t="shared" si="28"/>
        <v>82.5</v>
      </c>
      <c r="V159" s="7">
        <f t="shared" si="29"/>
        <v>82.1875</v>
      </c>
    </row>
    <row r="160" spans="1:22" ht="13.5" x14ac:dyDescent="0.25">
      <c r="A160" s="3">
        <f>RSI!A160</f>
        <v>42236</v>
      </c>
      <c r="B160" s="2">
        <f>RSI!B160</f>
        <v>17.106999999999999</v>
      </c>
      <c r="C160" s="2">
        <f>RSI!I160</f>
        <v>46.357069604433896</v>
      </c>
      <c r="D160" s="2">
        <f>MACD!E160</f>
        <v>-0.13371203667632869</v>
      </c>
      <c r="E160" s="2">
        <f>MACD!F160</f>
        <v>7.7079615450481878E-2</v>
      </c>
      <c r="F160" s="2">
        <f>'Moving Avg'!D160</f>
        <v>16.909600000000001</v>
      </c>
      <c r="G160" s="2">
        <f>'Moving Avg'!F160</f>
        <v>16.799599999999998</v>
      </c>
      <c r="H160" s="2">
        <f>'Moving Avg'!G160</f>
        <v>18.043240000000004</v>
      </c>
      <c r="I160" s="2">
        <f>'Moving Avg'!H160</f>
        <v>0</v>
      </c>
      <c r="J160" s="5" t="str">
        <f>OBV!F160</f>
        <v>BULLISH</v>
      </c>
      <c r="K160" s="5" t="str">
        <f>OBV!G160</f>
        <v>STRONG</v>
      </c>
      <c r="L160" s="5" t="str">
        <f>OBV!H160</f>
        <v>CONFIRMED BULLISH</v>
      </c>
      <c r="M160" s="7">
        <f t="shared" si="20"/>
        <v>25</v>
      </c>
      <c r="N160" s="7">
        <f t="shared" si="21"/>
        <v>100</v>
      </c>
      <c r="O160" s="7">
        <f t="shared" si="22"/>
        <v>100</v>
      </c>
      <c r="P160" s="7">
        <f t="shared" si="23"/>
        <v>100</v>
      </c>
      <c r="Q160" s="8">
        <f t="shared" si="24"/>
        <v>73.75</v>
      </c>
      <c r="R160" s="8">
        <f t="shared" si="25"/>
        <v>85</v>
      </c>
      <c r="S160" s="8">
        <f t="shared" si="26"/>
        <v>88.75</v>
      </c>
      <c r="T160" s="8">
        <f t="shared" si="27"/>
        <v>81.25</v>
      </c>
      <c r="U160" s="7">
        <f t="shared" si="28"/>
        <v>82.5</v>
      </c>
      <c r="V160" s="7">
        <f t="shared" si="29"/>
        <v>82.1875</v>
      </c>
    </row>
    <row r="161" spans="1:22" ht="13.5" x14ac:dyDescent="0.25">
      <c r="A161" s="3">
        <f>RSI!A161</f>
        <v>42237</v>
      </c>
      <c r="B161" s="2">
        <f>RSI!B161</f>
        <v>16.844000000000001</v>
      </c>
      <c r="C161" s="2">
        <f>RSI!I161</f>
        <v>36.491648999243885</v>
      </c>
      <c r="D161" s="2">
        <f>MACD!E161</f>
        <v>-0.13841786203832385</v>
      </c>
      <c r="E161" s="2">
        <f>MACD!F161</f>
        <v>3.3980119952720739E-2</v>
      </c>
      <c r="F161" s="2">
        <f>'Moving Avg'!D161</f>
        <v>16.922800000000002</v>
      </c>
      <c r="G161" s="2">
        <f>'Moving Avg'!F161</f>
        <v>16.805549999999997</v>
      </c>
      <c r="H161" s="2">
        <f>'Moving Avg'!G161</f>
        <v>18.021340000000006</v>
      </c>
      <c r="I161" s="2">
        <f>'Moving Avg'!H161</f>
        <v>0</v>
      </c>
      <c r="J161" s="5" t="str">
        <f>OBV!F161</f>
        <v>BULLISH</v>
      </c>
      <c r="K161" s="5" t="str">
        <f>OBV!G161</f>
        <v>NEUTRAL</v>
      </c>
      <c r="L161" s="5" t="str">
        <f>OBV!H161</f>
        <v>CONFIRMED BULLISH</v>
      </c>
      <c r="M161" s="7">
        <f t="shared" si="20"/>
        <v>25</v>
      </c>
      <c r="N161" s="7">
        <f t="shared" si="21"/>
        <v>100</v>
      </c>
      <c r="O161" s="7">
        <f t="shared" si="22"/>
        <v>100</v>
      </c>
      <c r="P161" s="7">
        <f t="shared" si="23"/>
        <v>83.5</v>
      </c>
      <c r="Q161" s="8">
        <f t="shared" si="24"/>
        <v>71.275000000000006</v>
      </c>
      <c r="R161" s="8">
        <f t="shared" si="25"/>
        <v>80.875</v>
      </c>
      <c r="S161" s="8">
        <f t="shared" si="26"/>
        <v>81.325000000000003</v>
      </c>
      <c r="T161" s="8">
        <f t="shared" si="27"/>
        <v>77.125</v>
      </c>
      <c r="U161" s="7">
        <f t="shared" si="28"/>
        <v>77.825000000000003</v>
      </c>
      <c r="V161" s="7">
        <f t="shared" si="29"/>
        <v>77.650000000000006</v>
      </c>
    </row>
    <row r="162" spans="1:22" ht="13.5" x14ac:dyDescent="0.25">
      <c r="A162" s="3">
        <f>RSI!A162</f>
        <v>42240</v>
      </c>
      <c r="B162" s="2">
        <f>RSI!B162</f>
        <v>16.908999999999999</v>
      </c>
      <c r="C162" s="2">
        <f>RSI!I162</f>
        <v>39.896081362920597</v>
      </c>
      <c r="D162" s="2">
        <f>MACD!E162</f>
        <v>-0.155496011686175</v>
      </c>
      <c r="E162" s="2">
        <f>MACD!F162</f>
        <v>-3.915106375058406E-3</v>
      </c>
      <c r="F162" s="2">
        <f>'Moving Avg'!D162</f>
        <v>16.949000000000002</v>
      </c>
      <c r="G162" s="2">
        <f>'Moving Avg'!F162</f>
        <v>16.814749999999997</v>
      </c>
      <c r="H162" s="2">
        <f>'Moving Avg'!G162</f>
        <v>17.990060000000007</v>
      </c>
      <c r="I162" s="2">
        <f>'Moving Avg'!H162</f>
        <v>0</v>
      </c>
      <c r="J162" s="5" t="str">
        <f>OBV!F162</f>
        <v>BULLISH</v>
      </c>
      <c r="K162" s="5" t="str">
        <f>OBV!G162</f>
        <v>STRONG</v>
      </c>
      <c r="L162" s="5" t="str">
        <f>OBV!H162</f>
        <v>CONFIRMED BULLISH</v>
      </c>
      <c r="M162" s="7">
        <f t="shared" si="20"/>
        <v>25</v>
      </c>
      <c r="N162" s="7">
        <f t="shared" si="21"/>
        <v>100</v>
      </c>
      <c r="O162" s="7">
        <f t="shared" si="22"/>
        <v>100</v>
      </c>
      <c r="P162" s="7">
        <f t="shared" si="23"/>
        <v>100</v>
      </c>
      <c r="Q162" s="8">
        <f t="shared" si="24"/>
        <v>73.75</v>
      </c>
      <c r="R162" s="8">
        <f t="shared" si="25"/>
        <v>85</v>
      </c>
      <c r="S162" s="8">
        <f t="shared" si="26"/>
        <v>88.75</v>
      </c>
      <c r="T162" s="8">
        <f t="shared" si="27"/>
        <v>81.25</v>
      </c>
      <c r="U162" s="7">
        <f t="shared" si="28"/>
        <v>82.5</v>
      </c>
      <c r="V162" s="7">
        <f t="shared" si="29"/>
        <v>82.1875</v>
      </c>
    </row>
    <row r="163" spans="1:22" ht="13.5" x14ac:dyDescent="0.25">
      <c r="A163" s="3">
        <f>RSI!A163</f>
        <v>42241</v>
      </c>
      <c r="B163" s="2">
        <f>RSI!B163</f>
        <v>16.908999999999999</v>
      </c>
      <c r="C163" s="2">
        <f>RSI!I163</f>
        <v>39.896081362920597</v>
      </c>
      <c r="D163" s="2">
        <f>MACD!E163</f>
        <v>-0.16859717153350928</v>
      </c>
      <c r="E163" s="2">
        <f>MACD!F163</f>
        <v>-3.6851519406748585E-2</v>
      </c>
      <c r="F163" s="2">
        <f>'Moving Avg'!D163</f>
        <v>16.975200000000001</v>
      </c>
      <c r="G163" s="2">
        <f>'Moving Avg'!F163</f>
        <v>16.823949999999993</v>
      </c>
      <c r="H163" s="2">
        <f>'Moving Avg'!G163</f>
        <v>17.955580000000008</v>
      </c>
      <c r="I163" s="2">
        <f>'Moving Avg'!H163</f>
        <v>0</v>
      </c>
      <c r="J163" s="5" t="str">
        <f>OBV!F163</f>
        <v>BULLISH</v>
      </c>
      <c r="K163" s="5" t="str">
        <f>OBV!G163</f>
        <v>STRONG</v>
      </c>
      <c r="L163" s="5" t="str">
        <f>OBV!H163</f>
        <v>CONFIRMED BULLISH</v>
      </c>
      <c r="M163" s="7">
        <f t="shared" si="20"/>
        <v>25</v>
      </c>
      <c r="N163" s="7">
        <f t="shared" si="21"/>
        <v>100</v>
      </c>
      <c r="O163" s="7">
        <f t="shared" si="22"/>
        <v>100</v>
      </c>
      <c r="P163" s="7">
        <f t="shared" si="23"/>
        <v>100</v>
      </c>
      <c r="Q163" s="8">
        <f t="shared" si="24"/>
        <v>73.75</v>
      </c>
      <c r="R163" s="8">
        <f t="shared" si="25"/>
        <v>85</v>
      </c>
      <c r="S163" s="8">
        <f t="shared" si="26"/>
        <v>88.75</v>
      </c>
      <c r="T163" s="8">
        <f t="shared" si="27"/>
        <v>81.25</v>
      </c>
      <c r="U163" s="7">
        <f t="shared" si="28"/>
        <v>82.5</v>
      </c>
      <c r="V163" s="7">
        <f t="shared" si="29"/>
        <v>82.1875</v>
      </c>
    </row>
    <row r="164" spans="1:22" ht="13.5" x14ac:dyDescent="0.25">
      <c r="A164" s="3">
        <f>RSI!A164</f>
        <v>42242</v>
      </c>
      <c r="B164" s="2">
        <f>RSI!B164</f>
        <v>16.908999999999999</v>
      </c>
      <c r="C164" s="2">
        <f>RSI!I164</f>
        <v>39.896081362920597</v>
      </c>
      <c r="D164" s="2">
        <f>MACD!E164</f>
        <v>-0.17843315521408698</v>
      </c>
      <c r="E164" s="2">
        <f>MACD!F164</f>
        <v>-6.5167846568216267E-2</v>
      </c>
      <c r="F164" s="2">
        <f>'Moving Avg'!D164</f>
        <v>16.935600000000001</v>
      </c>
      <c r="G164" s="2">
        <f>'Moving Avg'!F164</f>
        <v>16.833149999999996</v>
      </c>
      <c r="H164" s="2">
        <f>'Moving Avg'!G164</f>
        <v>17.908240000000006</v>
      </c>
      <c r="I164" s="2">
        <f>'Moving Avg'!H164</f>
        <v>0</v>
      </c>
      <c r="J164" s="5" t="str">
        <f>OBV!F164</f>
        <v>BULLISH</v>
      </c>
      <c r="K164" s="5" t="str">
        <f>OBV!G164</f>
        <v>NEUTRAL</v>
      </c>
      <c r="L164" s="5" t="str">
        <f>OBV!H164</f>
        <v>BULLISH DIVERGENCE</v>
      </c>
      <c r="M164" s="7">
        <f t="shared" si="20"/>
        <v>25</v>
      </c>
      <c r="N164" s="7">
        <f t="shared" si="21"/>
        <v>100</v>
      </c>
      <c r="O164" s="7">
        <f t="shared" si="22"/>
        <v>100</v>
      </c>
      <c r="P164" s="7">
        <f t="shared" si="23"/>
        <v>66.5</v>
      </c>
      <c r="Q164" s="8">
        <f t="shared" si="24"/>
        <v>68.724999999999994</v>
      </c>
      <c r="R164" s="8">
        <f t="shared" si="25"/>
        <v>76.625</v>
      </c>
      <c r="S164" s="8">
        <f t="shared" si="26"/>
        <v>73.674999999999997</v>
      </c>
      <c r="T164" s="8">
        <f t="shared" si="27"/>
        <v>72.875</v>
      </c>
      <c r="U164" s="7">
        <f t="shared" si="28"/>
        <v>73.008333333333326</v>
      </c>
      <c r="V164" s="7">
        <f t="shared" si="29"/>
        <v>72.974999999999994</v>
      </c>
    </row>
    <row r="165" spans="1:22" ht="13.5" x14ac:dyDescent="0.25">
      <c r="A165" s="3">
        <f>RSI!A165</f>
        <v>42243</v>
      </c>
      <c r="B165" s="2">
        <f>RSI!B165</f>
        <v>16.908999999999999</v>
      </c>
      <c r="C165" s="2">
        <f>RSI!I165</f>
        <v>39.896081362920597</v>
      </c>
      <c r="D165" s="2">
        <f>MACD!E165</f>
        <v>-0.18559886145711602</v>
      </c>
      <c r="E165" s="2">
        <f>MACD!F165</f>
        <v>-8.9254049545996222E-2</v>
      </c>
      <c r="F165" s="2">
        <f>'Moving Avg'!D165</f>
        <v>16.895999999999997</v>
      </c>
      <c r="G165" s="2">
        <f>'Moving Avg'!F165</f>
        <v>16.842349999999996</v>
      </c>
      <c r="H165" s="2">
        <f>'Moving Avg'!G165</f>
        <v>17.860900000000004</v>
      </c>
      <c r="I165" s="2">
        <f>'Moving Avg'!H165</f>
        <v>0</v>
      </c>
      <c r="J165" s="5" t="str">
        <f>OBV!F165</f>
        <v>BULLISH</v>
      </c>
      <c r="K165" s="5" t="str">
        <f>OBV!G165</f>
        <v>NEUTRAL</v>
      </c>
      <c r="L165" s="5" t="str">
        <f>OBV!H165</f>
        <v>BULLISH DIVERGENCE</v>
      </c>
      <c r="M165" s="7">
        <f t="shared" si="20"/>
        <v>25</v>
      </c>
      <c r="N165" s="7">
        <f t="shared" si="21"/>
        <v>100</v>
      </c>
      <c r="O165" s="7">
        <f t="shared" si="22"/>
        <v>100</v>
      </c>
      <c r="P165" s="7">
        <f t="shared" si="23"/>
        <v>66.5</v>
      </c>
      <c r="Q165" s="8">
        <f t="shared" si="24"/>
        <v>68.724999999999994</v>
      </c>
      <c r="R165" s="8">
        <f t="shared" si="25"/>
        <v>76.625</v>
      </c>
      <c r="S165" s="8">
        <f t="shared" si="26"/>
        <v>73.674999999999997</v>
      </c>
      <c r="T165" s="8">
        <f t="shared" si="27"/>
        <v>72.875</v>
      </c>
      <c r="U165" s="7">
        <f t="shared" si="28"/>
        <v>73.008333333333326</v>
      </c>
      <c r="V165" s="7">
        <f t="shared" si="29"/>
        <v>72.974999999999994</v>
      </c>
    </row>
    <row r="166" spans="1:22" ht="13.5" x14ac:dyDescent="0.25">
      <c r="A166" s="3">
        <f>RSI!A166</f>
        <v>42244</v>
      </c>
      <c r="B166" s="2">
        <f>RSI!B166</f>
        <v>16.908999999999999</v>
      </c>
      <c r="C166" s="2">
        <f>RSI!I166</f>
        <v>39.896081362920597</v>
      </c>
      <c r="D166" s="2">
        <f>MACD!E166</f>
        <v>-0.19059080952265361</v>
      </c>
      <c r="E166" s="2">
        <f>MACD!F166</f>
        <v>-0.10952140154132771</v>
      </c>
      <c r="F166" s="2">
        <f>'Moving Avg'!D166</f>
        <v>16.908999999999999</v>
      </c>
      <c r="G166" s="2">
        <f>'Moving Avg'!F166</f>
        <v>16.851549999999996</v>
      </c>
      <c r="H166" s="2">
        <f>'Moving Avg'!G166</f>
        <v>17.808420000000009</v>
      </c>
      <c r="I166" s="2">
        <f>'Moving Avg'!H166</f>
        <v>0</v>
      </c>
      <c r="J166" s="5" t="str">
        <f>OBV!F166</f>
        <v>BULLISH</v>
      </c>
      <c r="K166" s="5" t="str">
        <f>OBV!G166</f>
        <v>STRONG</v>
      </c>
      <c r="L166" s="5" t="str">
        <f>OBV!H166</f>
        <v>CONFIRMED BULLISH</v>
      </c>
      <c r="M166" s="7">
        <f t="shared" si="20"/>
        <v>25</v>
      </c>
      <c r="N166" s="7">
        <f t="shared" si="21"/>
        <v>100</v>
      </c>
      <c r="O166" s="7">
        <f t="shared" si="22"/>
        <v>100</v>
      </c>
      <c r="P166" s="7">
        <f t="shared" si="23"/>
        <v>100</v>
      </c>
      <c r="Q166" s="8">
        <f t="shared" si="24"/>
        <v>73.75</v>
      </c>
      <c r="R166" s="8">
        <f t="shared" si="25"/>
        <v>85</v>
      </c>
      <c r="S166" s="8">
        <f t="shared" si="26"/>
        <v>88.75</v>
      </c>
      <c r="T166" s="8">
        <f t="shared" si="27"/>
        <v>81.25</v>
      </c>
      <c r="U166" s="7">
        <f t="shared" si="28"/>
        <v>82.5</v>
      </c>
      <c r="V166" s="7">
        <f t="shared" si="29"/>
        <v>82.1875</v>
      </c>
    </row>
    <row r="167" spans="1:22" ht="13.5" x14ac:dyDescent="0.25">
      <c r="A167" s="3">
        <f>RSI!A167</f>
        <v>42247</v>
      </c>
      <c r="B167" s="2">
        <f>RSI!B167</f>
        <v>16.908999999999999</v>
      </c>
      <c r="C167" s="2">
        <f>RSI!I167</f>
        <v>39.896081362920597</v>
      </c>
      <c r="D167" s="2">
        <f>MACD!E167</f>
        <v>-0.19382278239995543</v>
      </c>
      <c r="E167" s="2">
        <f>MACD!F167</f>
        <v>-0.12638167771305325</v>
      </c>
      <c r="F167" s="2">
        <f>'Moving Avg'!D167</f>
        <v>16.908999999999999</v>
      </c>
      <c r="G167" s="2">
        <f>'Moving Avg'!F167</f>
        <v>16.860749999999996</v>
      </c>
      <c r="H167" s="2">
        <f>'Moving Avg'!G167</f>
        <v>17.755940000000006</v>
      </c>
      <c r="I167" s="2">
        <f>'Moving Avg'!H167</f>
        <v>0</v>
      </c>
      <c r="J167" s="5" t="str">
        <f>OBV!F167</f>
        <v>NEUTRAL</v>
      </c>
      <c r="K167" s="5" t="str">
        <f>OBV!G167</f>
        <v>NEUTRAL</v>
      </c>
      <c r="L167" s="5" t="str">
        <f>OBV!H167</f>
        <v>NEUTRAL</v>
      </c>
      <c r="M167" s="7">
        <f t="shared" si="20"/>
        <v>25</v>
      </c>
      <c r="N167" s="7">
        <f t="shared" si="21"/>
        <v>100</v>
      </c>
      <c r="O167" s="7">
        <f t="shared" si="22"/>
        <v>100</v>
      </c>
      <c r="P167" s="7">
        <f t="shared" si="23"/>
        <v>33</v>
      </c>
      <c r="Q167" s="8">
        <f t="shared" si="24"/>
        <v>63.7</v>
      </c>
      <c r="R167" s="8">
        <f t="shared" si="25"/>
        <v>68.25</v>
      </c>
      <c r="S167" s="8">
        <f t="shared" si="26"/>
        <v>58.6</v>
      </c>
      <c r="T167" s="8">
        <f t="shared" si="27"/>
        <v>64.5</v>
      </c>
      <c r="U167" s="7">
        <f t="shared" si="28"/>
        <v>63.516666666666659</v>
      </c>
      <c r="V167" s="7">
        <f t="shared" si="29"/>
        <v>63.762499999999996</v>
      </c>
    </row>
    <row r="168" spans="1:22" ht="13.5" x14ac:dyDescent="0.25">
      <c r="A168" s="3">
        <f>RSI!A168</f>
        <v>42248</v>
      </c>
      <c r="B168" s="2">
        <f>RSI!B168</f>
        <v>16.908999999999999</v>
      </c>
      <c r="C168" s="2">
        <f>RSI!I168</f>
        <v>39.896081362920597</v>
      </c>
      <c r="D168" s="2">
        <f>MACD!E168</f>
        <v>-0.19563902573801428</v>
      </c>
      <c r="E168" s="2">
        <f>MACD!F168</f>
        <v>-0.14023314731804548</v>
      </c>
      <c r="F168" s="2">
        <f>'Moving Avg'!D168</f>
        <v>16.908999999999999</v>
      </c>
      <c r="G168" s="2">
        <f>'Moving Avg'!F168</f>
        <v>16.869949999999996</v>
      </c>
      <c r="H168" s="2">
        <f>'Moving Avg'!G168</f>
        <v>17.703460000000007</v>
      </c>
      <c r="I168" s="2">
        <f>'Moving Avg'!H168</f>
        <v>0</v>
      </c>
      <c r="J168" s="5" t="str">
        <f>OBV!F168</f>
        <v>NEUTRAL</v>
      </c>
      <c r="K168" s="5" t="str">
        <f>OBV!G168</f>
        <v>NEUTRAL</v>
      </c>
      <c r="L168" s="5" t="str">
        <f>OBV!H168</f>
        <v>NEUTRAL</v>
      </c>
      <c r="M168" s="7">
        <f t="shared" si="20"/>
        <v>25</v>
      </c>
      <c r="N168" s="7">
        <f t="shared" si="21"/>
        <v>100</v>
      </c>
      <c r="O168" s="7">
        <f t="shared" si="22"/>
        <v>100</v>
      </c>
      <c r="P168" s="7">
        <f t="shared" si="23"/>
        <v>33</v>
      </c>
      <c r="Q168" s="8">
        <f t="shared" si="24"/>
        <v>63.7</v>
      </c>
      <c r="R168" s="8">
        <f t="shared" si="25"/>
        <v>68.25</v>
      </c>
      <c r="S168" s="8">
        <f t="shared" si="26"/>
        <v>58.6</v>
      </c>
      <c r="T168" s="8">
        <f t="shared" si="27"/>
        <v>64.5</v>
      </c>
      <c r="U168" s="7">
        <f t="shared" si="28"/>
        <v>63.516666666666659</v>
      </c>
      <c r="V168" s="7">
        <f t="shared" si="29"/>
        <v>63.762499999999996</v>
      </c>
    </row>
    <row r="169" spans="1:22" ht="13.5" x14ac:dyDescent="0.25">
      <c r="A169" s="3">
        <f>RSI!A169</f>
        <v>42249</v>
      </c>
      <c r="B169" s="2">
        <f>RSI!B169</f>
        <v>16.908999999999999</v>
      </c>
      <c r="C169" s="2">
        <f>RSI!I169</f>
        <v>39.896081362920597</v>
      </c>
      <c r="D169" s="2">
        <f>MACD!E169</f>
        <v>-0.14570999672095652</v>
      </c>
      <c r="E169" s="2">
        <f>MACD!F169</f>
        <v>-0.14132851719862771</v>
      </c>
      <c r="F169" s="2">
        <f>'Moving Avg'!D169</f>
        <v>16.908999999999999</v>
      </c>
      <c r="G169" s="2">
        <f>'Moving Avg'!F169</f>
        <v>16.873199999999994</v>
      </c>
      <c r="H169" s="2">
        <f>'Moving Avg'!G169</f>
        <v>17.652140000000006</v>
      </c>
      <c r="I169" s="2">
        <f>'Moving Avg'!H169</f>
        <v>0</v>
      </c>
      <c r="J169" s="5" t="str">
        <f>OBV!F169</f>
        <v>NEUTRAL</v>
      </c>
      <c r="K169" s="5" t="str">
        <f>OBV!G169</f>
        <v>NEUTRAL</v>
      </c>
      <c r="L169" s="5" t="str">
        <f>OBV!H169</f>
        <v>NEUTRAL</v>
      </c>
      <c r="M169" s="7">
        <f t="shared" si="20"/>
        <v>25</v>
      </c>
      <c r="N169" s="7">
        <f t="shared" si="21"/>
        <v>45</v>
      </c>
      <c r="O169" s="7">
        <f t="shared" si="22"/>
        <v>100</v>
      </c>
      <c r="P169" s="7">
        <f t="shared" si="23"/>
        <v>33</v>
      </c>
      <c r="Q169" s="8">
        <f t="shared" si="24"/>
        <v>44.45</v>
      </c>
      <c r="R169" s="8">
        <f t="shared" si="25"/>
        <v>57.25</v>
      </c>
      <c r="S169" s="8">
        <f t="shared" si="26"/>
        <v>50.35</v>
      </c>
      <c r="T169" s="8">
        <f t="shared" si="27"/>
        <v>50.75</v>
      </c>
      <c r="U169" s="7">
        <f t="shared" si="28"/>
        <v>50.683333333333337</v>
      </c>
      <c r="V169" s="7">
        <f t="shared" si="29"/>
        <v>50.7</v>
      </c>
    </row>
    <row r="170" spans="1:22" ht="13.5" x14ac:dyDescent="0.25">
      <c r="A170" s="3">
        <f>RSI!A170</f>
        <v>42250</v>
      </c>
      <c r="B170" s="2">
        <f>RSI!B170</f>
        <v>16.908999999999999</v>
      </c>
      <c r="C170" s="2">
        <f>RSI!I170</f>
        <v>39.896081362920597</v>
      </c>
      <c r="D170" s="2">
        <f>MACD!E170</f>
        <v>-0.10267488855408047</v>
      </c>
      <c r="E170" s="2">
        <f>MACD!F170</f>
        <v>-0.13359779146971829</v>
      </c>
      <c r="F170" s="2">
        <f>'Moving Avg'!D170</f>
        <v>16.908999999999999</v>
      </c>
      <c r="G170" s="2">
        <f>'Moving Avg'!F170</f>
        <v>16.876449999999995</v>
      </c>
      <c r="H170" s="2">
        <f>'Moving Avg'!G170</f>
        <v>17.600820000000006</v>
      </c>
      <c r="I170" s="2">
        <f>'Moving Avg'!H170</f>
        <v>0</v>
      </c>
      <c r="J170" s="5" t="str">
        <f>OBV!F170</f>
        <v>NEUTRAL</v>
      </c>
      <c r="K170" s="5" t="str">
        <f>OBV!G170</f>
        <v>NEUTRAL</v>
      </c>
      <c r="L170" s="5" t="str">
        <f>OBV!H170</f>
        <v>NEUTRAL</v>
      </c>
      <c r="M170" s="7">
        <f t="shared" si="20"/>
        <v>25</v>
      </c>
      <c r="N170" s="7">
        <f t="shared" si="21"/>
        <v>0</v>
      </c>
      <c r="O170" s="7">
        <f t="shared" si="22"/>
        <v>100</v>
      </c>
      <c r="P170" s="7">
        <f t="shared" si="23"/>
        <v>33</v>
      </c>
      <c r="Q170" s="8">
        <f t="shared" si="24"/>
        <v>28.7</v>
      </c>
      <c r="R170" s="8">
        <f t="shared" si="25"/>
        <v>48.25</v>
      </c>
      <c r="S170" s="8">
        <f t="shared" si="26"/>
        <v>43.6</v>
      </c>
      <c r="T170" s="8">
        <f t="shared" si="27"/>
        <v>39.5</v>
      </c>
      <c r="U170" s="7">
        <f t="shared" si="28"/>
        <v>40.183333333333337</v>
      </c>
      <c r="V170" s="7">
        <f t="shared" si="29"/>
        <v>40.012500000000003</v>
      </c>
    </row>
    <row r="171" spans="1:22" ht="13.5" x14ac:dyDescent="0.25">
      <c r="A171" s="3">
        <f>RSI!A171</f>
        <v>42251</v>
      </c>
      <c r="B171" s="2">
        <f>RSI!B171</f>
        <v>16.908999999999999</v>
      </c>
      <c r="C171" s="2">
        <f>RSI!I171</f>
        <v>39.896081362920597</v>
      </c>
      <c r="D171" s="2">
        <f>MACD!E171</f>
        <v>-0.10599296747114906</v>
      </c>
      <c r="E171" s="2">
        <f>MACD!F171</f>
        <v>-0.12807682667000445</v>
      </c>
      <c r="F171" s="2">
        <f>'Moving Avg'!D171</f>
        <v>16.908999999999999</v>
      </c>
      <c r="G171" s="2">
        <f>'Moving Avg'!F171</f>
        <v>16.879699999999993</v>
      </c>
      <c r="H171" s="2">
        <f>'Moving Avg'!G171</f>
        <v>17.549500000000005</v>
      </c>
      <c r="I171" s="2">
        <f>'Moving Avg'!H171</f>
        <v>0</v>
      </c>
      <c r="J171" s="5" t="str">
        <f>OBV!F171</f>
        <v>NEUTRAL</v>
      </c>
      <c r="K171" s="5" t="str">
        <f>OBV!G171</f>
        <v>NEUTRAL</v>
      </c>
      <c r="L171" s="5" t="str">
        <f>OBV!H171</f>
        <v>NEUTRAL</v>
      </c>
      <c r="M171" s="7">
        <f t="shared" si="20"/>
        <v>25</v>
      </c>
      <c r="N171" s="7">
        <f t="shared" si="21"/>
        <v>0</v>
      </c>
      <c r="O171" s="7">
        <f t="shared" si="22"/>
        <v>100</v>
      </c>
      <c r="P171" s="7">
        <f t="shared" si="23"/>
        <v>33</v>
      </c>
      <c r="Q171" s="8">
        <f t="shared" si="24"/>
        <v>28.7</v>
      </c>
      <c r="R171" s="8">
        <f t="shared" si="25"/>
        <v>48.25</v>
      </c>
      <c r="S171" s="8">
        <f t="shared" si="26"/>
        <v>43.6</v>
      </c>
      <c r="T171" s="8">
        <f t="shared" si="27"/>
        <v>39.5</v>
      </c>
      <c r="U171" s="7">
        <f t="shared" si="28"/>
        <v>40.183333333333337</v>
      </c>
      <c r="V171" s="7">
        <f t="shared" si="29"/>
        <v>40.012500000000003</v>
      </c>
    </row>
    <row r="172" spans="1:22" ht="13.5" x14ac:dyDescent="0.25">
      <c r="A172" s="3">
        <f>RSI!A172</f>
        <v>42254</v>
      </c>
      <c r="B172" s="2">
        <f>RSI!B172</f>
        <v>16.908999999999999</v>
      </c>
      <c r="C172" s="2">
        <f>RSI!I172</f>
        <v>39.896081362920597</v>
      </c>
      <c r="D172" s="2">
        <f>MACD!E172</f>
        <v>-9.8125445625878882E-2</v>
      </c>
      <c r="E172" s="2">
        <f>MACD!F172</f>
        <v>-0.12208655046117933</v>
      </c>
      <c r="F172" s="2">
        <f>'Moving Avg'!D172</f>
        <v>16.908999999999999</v>
      </c>
      <c r="G172" s="2">
        <f>'Moving Avg'!F172</f>
        <v>16.886249999999997</v>
      </c>
      <c r="H172" s="2">
        <f>'Moving Avg'!G172</f>
        <v>17.498180000000001</v>
      </c>
      <c r="I172" s="2">
        <f>'Moving Avg'!H172</f>
        <v>0</v>
      </c>
      <c r="J172" s="5" t="str">
        <f>OBV!F172</f>
        <v>NEUTRAL</v>
      </c>
      <c r="K172" s="5" t="str">
        <f>OBV!G172</f>
        <v>NEUTRAL</v>
      </c>
      <c r="L172" s="5" t="str">
        <f>OBV!H172</f>
        <v>NEUTRAL</v>
      </c>
      <c r="M172" s="7">
        <f t="shared" si="20"/>
        <v>25</v>
      </c>
      <c r="N172" s="7">
        <f t="shared" si="21"/>
        <v>0</v>
      </c>
      <c r="O172" s="7">
        <f t="shared" si="22"/>
        <v>100</v>
      </c>
      <c r="P172" s="7">
        <f t="shared" si="23"/>
        <v>33</v>
      </c>
      <c r="Q172" s="8">
        <f t="shared" si="24"/>
        <v>28.7</v>
      </c>
      <c r="R172" s="8">
        <f t="shared" si="25"/>
        <v>48.25</v>
      </c>
      <c r="S172" s="8">
        <f t="shared" si="26"/>
        <v>43.6</v>
      </c>
      <c r="T172" s="8">
        <f t="shared" si="27"/>
        <v>39.5</v>
      </c>
      <c r="U172" s="7">
        <f t="shared" si="28"/>
        <v>40.183333333333337</v>
      </c>
      <c r="V172" s="7">
        <f t="shared" si="29"/>
        <v>40.012500000000003</v>
      </c>
    </row>
    <row r="173" spans="1:22" ht="13.5" x14ac:dyDescent="0.25">
      <c r="A173" s="3">
        <f>RSI!A173</f>
        <v>42255</v>
      </c>
      <c r="B173" s="2">
        <f>RSI!B173</f>
        <v>16.908999999999999</v>
      </c>
      <c r="C173" s="2">
        <f>RSI!I173</f>
        <v>39.896081362920597</v>
      </c>
      <c r="D173" s="2">
        <f>MACD!E173</f>
        <v>-9.0843194087550927E-2</v>
      </c>
      <c r="E173" s="2">
        <f>MACD!F173</f>
        <v>-0.11583787918645366</v>
      </c>
      <c r="F173" s="2">
        <f>'Moving Avg'!D173</f>
        <v>16.908999999999999</v>
      </c>
      <c r="G173" s="2">
        <f>'Moving Avg'!F173</f>
        <v>16.892799999999994</v>
      </c>
      <c r="H173" s="2">
        <f>'Moving Avg'!G173</f>
        <v>17.446860000000001</v>
      </c>
      <c r="I173" s="2">
        <f>'Moving Avg'!H173</f>
        <v>0</v>
      </c>
      <c r="J173" s="5" t="str">
        <f>OBV!F173</f>
        <v>NEUTRAL</v>
      </c>
      <c r="K173" s="5" t="str">
        <f>OBV!G173</f>
        <v>NEUTRAL</v>
      </c>
      <c r="L173" s="5" t="str">
        <f>OBV!H173</f>
        <v>NEUTRAL</v>
      </c>
      <c r="M173" s="7">
        <f t="shared" si="20"/>
        <v>25</v>
      </c>
      <c r="N173" s="7">
        <f t="shared" si="21"/>
        <v>0</v>
      </c>
      <c r="O173" s="7">
        <f t="shared" si="22"/>
        <v>100</v>
      </c>
      <c r="P173" s="7">
        <f t="shared" si="23"/>
        <v>33</v>
      </c>
      <c r="Q173" s="8">
        <f t="shared" si="24"/>
        <v>28.7</v>
      </c>
      <c r="R173" s="8">
        <f t="shared" si="25"/>
        <v>48.25</v>
      </c>
      <c r="S173" s="8">
        <f t="shared" si="26"/>
        <v>43.6</v>
      </c>
      <c r="T173" s="8">
        <f t="shared" si="27"/>
        <v>39.5</v>
      </c>
      <c r="U173" s="7">
        <f t="shared" si="28"/>
        <v>40.183333333333337</v>
      </c>
      <c r="V173" s="7">
        <f t="shared" si="29"/>
        <v>40.012500000000003</v>
      </c>
    </row>
    <row r="174" spans="1:22" ht="13.5" x14ac:dyDescent="0.25">
      <c r="A174" s="3">
        <f>RSI!A174</f>
        <v>42256</v>
      </c>
      <c r="B174" s="2">
        <f>RSI!B174</f>
        <v>16.908999999999999</v>
      </c>
      <c r="C174" s="2">
        <f>RSI!I174</f>
        <v>39.896081362920597</v>
      </c>
      <c r="D174" s="2">
        <f>MACD!E174</f>
        <v>-8.4102476283021588E-2</v>
      </c>
      <c r="E174" s="2">
        <f>MACD!F174</f>
        <v>-0.10949079860576724</v>
      </c>
      <c r="F174" s="2">
        <f>'Moving Avg'!D174</f>
        <v>16.908999999999999</v>
      </c>
      <c r="G174" s="2">
        <f>'Moving Avg'!F174</f>
        <v>16.899349999999995</v>
      </c>
      <c r="H174" s="2">
        <f>'Moving Avg'!G174</f>
        <v>17.395659999999999</v>
      </c>
      <c r="I174" s="2">
        <f>'Moving Avg'!H174</f>
        <v>0</v>
      </c>
      <c r="J174" s="5" t="str">
        <f>OBV!F174</f>
        <v>NEUTRAL</v>
      </c>
      <c r="K174" s="5" t="str">
        <f>OBV!G174</f>
        <v>NEUTRAL</v>
      </c>
      <c r="L174" s="5" t="str">
        <f>OBV!H174</f>
        <v>NEUTRAL</v>
      </c>
      <c r="M174" s="7">
        <f t="shared" si="20"/>
        <v>25</v>
      </c>
      <c r="N174" s="7">
        <f t="shared" si="21"/>
        <v>0</v>
      </c>
      <c r="O174" s="7">
        <f t="shared" si="22"/>
        <v>100</v>
      </c>
      <c r="P174" s="7">
        <f t="shared" si="23"/>
        <v>33</v>
      </c>
      <c r="Q174" s="8">
        <f t="shared" si="24"/>
        <v>28.7</v>
      </c>
      <c r="R174" s="8">
        <f t="shared" si="25"/>
        <v>48.25</v>
      </c>
      <c r="S174" s="8">
        <f t="shared" si="26"/>
        <v>43.6</v>
      </c>
      <c r="T174" s="8">
        <f t="shared" si="27"/>
        <v>39.5</v>
      </c>
      <c r="U174" s="7">
        <f t="shared" si="28"/>
        <v>40.183333333333337</v>
      </c>
      <c r="V174" s="7">
        <f t="shared" si="29"/>
        <v>40.012500000000003</v>
      </c>
    </row>
    <row r="175" spans="1:22" ht="13.5" x14ac:dyDescent="0.25">
      <c r="A175" s="3">
        <f>RSI!A175</f>
        <v>42257</v>
      </c>
      <c r="B175" s="2">
        <f>RSI!B175</f>
        <v>16.152999999999999</v>
      </c>
      <c r="C175" s="2">
        <f>RSI!I175</f>
        <v>15.147200375231279</v>
      </c>
      <c r="D175" s="2">
        <f>MACD!E175</f>
        <v>-2.186285434177293E-2</v>
      </c>
      <c r="E175" s="2">
        <f>MACD!F175</f>
        <v>-9.1965209752968388E-2</v>
      </c>
      <c r="F175" s="2">
        <f>'Moving Avg'!D175</f>
        <v>16.757799999999996</v>
      </c>
      <c r="G175" s="2">
        <f>'Moving Avg'!F175</f>
        <v>16.868099999999995</v>
      </c>
      <c r="H175" s="2">
        <f>'Moving Avg'!G175</f>
        <v>17.328560000000003</v>
      </c>
      <c r="I175" s="2">
        <f>'Moving Avg'!H175</f>
        <v>0</v>
      </c>
      <c r="J175" s="5" t="str">
        <f>OBV!F175</f>
        <v>BEARISH</v>
      </c>
      <c r="K175" s="5" t="str">
        <f>OBV!G175</f>
        <v>WEAK</v>
      </c>
      <c r="L175" s="5" t="str">
        <f>OBV!H175</f>
        <v>CONFIRMED BEARISH</v>
      </c>
      <c r="M175" s="7">
        <f t="shared" si="20"/>
        <v>50</v>
      </c>
      <c r="N175" s="7">
        <f t="shared" si="21"/>
        <v>0</v>
      </c>
      <c r="O175" s="7">
        <f t="shared" si="22"/>
        <v>100</v>
      </c>
      <c r="P175" s="7">
        <f t="shared" si="23"/>
        <v>0</v>
      </c>
      <c r="Q175" s="8">
        <f t="shared" si="24"/>
        <v>32.5</v>
      </c>
      <c r="R175" s="8">
        <f t="shared" si="25"/>
        <v>45</v>
      </c>
      <c r="S175" s="8">
        <f t="shared" si="26"/>
        <v>32.5</v>
      </c>
      <c r="T175" s="8">
        <f t="shared" si="27"/>
        <v>37.5</v>
      </c>
      <c r="U175" s="7">
        <f t="shared" si="28"/>
        <v>36.666666666666664</v>
      </c>
      <c r="V175" s="7">
        <f t="shared" si="29"/>
        <v>36.875</v>
      </c>
    </row>
    <row r="176" spans="1:22" ht="13.5" x14ac:dyDescent="0.25">
      <c r="A176" s="3">
        <f>RSI!A176</f>
        <v>42258</v>
      </c>
      <c r="B176" s="2">
        <f>RSI!B176</f>
        <v>16.152999999999999</v>
      </c>
      <c r="C176" s="2">
        <f>RSI!I176</f>
        <v>15.147200375231279</v>
      </c>
      <c r="D176" s="2">
        <f>MACD!E176</f>
        <v>3.5764916174493067E-2</v>
      </c>
      <c r="E176" s="2">
        <f>MACD!F176</f>
        <v>-6.64191845674761E-2</v>
      </c>
      <c r="F176" s="2">
        <f>'Moving Avg'!D176</f>
        <v>16.606599999999997</v>
      </c>
      <c r="G176" s="2">
        <f>'Moving Avg'!F176</f>
        <v>16.836849999999998</v>
      </c>
      <c r="H176" s="2">
        <f>'Moving Avg'!G176</f>
        <v>17.261460000000003</v>
      </c>
      <c r="I176" s="2">
        <f>'Moving Avg'!H176</f>
        <v>0</v>
      </c>
      <c r="J176" s="5" t="str">
        <f>OBV!F176</f>
        <v>BEARISH</v>
      </c>
      <c r="K176" s="5" t="str">
        <f>OBV!G176</f>
        <v>WEAK</v>
      </c>
      <c r="L176" s="5" t="str">
        <f>OBV!H176</f>
        <v>CONFIRMED BEARISH</v>
      </c>
      <c r="M176" s="7">
        <f t="shared" si="20"/>
        <v>50</v>
      </c>
      <c r="N176" s="7">
        <f t="shared" si="21"/>
        <v>0</v>
      </c>
      <c r="O176" s="7">
        <f t="shared" si="22"/>
        <v>100</v>
      </c>
      <c r="P176" s="7">
        <f t="shared" si="23"/>
        <v>0</v>
      </c>
      <c r="Q176" s="8">
        <f t="shared" si="24"/>
        <v>32.5</v>
      </c>
      <c r="R176" s="8">
        <f t="shared" si="25"/>
        <v>45</v>
      </c>
      <c r="S176" s="8">
        <f t="shared" si="26"/>
        <v>32.5</v>
      </c>
      <c r="T176" s="8">
        <f t="shared" si="27"/>
        <v>37.5</v>
      </c>
      <c r="U176" s="7">
        <f t="shared" si="28"/>
        <v>36.666666666666664</v>
      </c>
      <c r="V176" s="7">
        <f t="shared" si="29"/>
        <v>36.875</v>
      </c>
    </row>
    <row r="177" spans="1:22" ht="13.5" x14ac:dyDescent="0.25">
      <c r="A177" s="3">
        <f>RSI!A177</f>
        <v>42261</v>
      </c>
      <c r="B177" s="2">
        <f>RSI!B177</f>
        <v>16.632999999999999</v>
      </c>
      <c r="C177" s="2">
        <f>RSI!I177</f>
        <v>41.753478610379211</v>
      </c>
      <c r="D177" s="2">
        <f>MACD!E177</f>
        <v>5.3567130497214066E-2</v>
      </c>
      <c r="E177" s="2">
        <f>MACD!F177</f>
        <v>-4.242192155453807E-2</v>
      </c>
      <c r="F177" s="2">
        <f>'Moving Avg'!D177</f>
        <v>16.551399999999997</v>
      </c>
      <c r="G177" s="2">
        <f>'Moving Avg'!F177</f>
        <v>16.829599999999996</v>
      </c>
      <c r="H177" s="2">
        <f>'Moving Avg'!G177</f>
        <v>17.204480000000004</v>
      </c>
      <c r="I177" s="2">
        <f>'Moving Avg'!H177</f>
        <v>0</v>
      </c>
      <c r="J177" s="5" t="str">
        <f>OBV!F177</f>
        <v>BULLISH</v>
      </c>
      <c r="K177" s="5" t="str">
        <f>OBV!G177</f>
        <v>NEUTRAL</v>
      </c>
      <c r="L177" s="5" t="str">
        <f>OBV!H177</f>
        <v>BULLISH DIVERGENCE</v>
      </c>
      <c r="M177" s="7">
        <f t="shared" si="20"/>
        <v>25</v>
      </c>
      <c r="N177" s="7">
        <f t="shared" si="21"/>
        <v>0</v>
      </c>
      <c r="O177" s="7">
        <f t="shared" si="22"/>
        <v>100</v>
      </c>
      <c r="P177" s="7">
        <f t="shared" si="23"/>
        <v>66.5</v>
      </c>
      <c r="Q177" s="8">
        <f t="shared" si="24"/>
        <v>33.725000000000001</v>
      </c>
      <c r="R177" s="8">
        <f t="shared" si="25"/>
        <v>56.625</v>
      </c>
      <c r="S177" s="8">
        <f t="shared" si="26"/>
        <v>58.674999999999997</v>
      </c>
      <c r="T177" s="8">
        <f t="shared" si="27"/>
        <v>47.875</v>
      </c>
      <c r="U177" s="7">
        <f t="shared" si="28"/>
        <v>49.67499999999999</v>
      </c>
      <c r="V177" s="7">
        <f t="shared" si="29"/>
        <v>49.224999999999994</v>
      </c>
    </row>
    <row r="178" spans="1:22" ht="13.5" x14ac:dyDescent="0.25">
      <c r="A178" s="3">
        <f>RSI!A178</f>
        <v>42262</v>
      </c>
      <c r="B178" s="2">
        <f>RSI!B178</f>
        <v>16.632999999999999</v>
      </c>
      <c r="C178" s="2">
        <f>RSI!I178</f>
        <v>41.753478610379211</v>
      </c>
      <c r="D178" s="2">
        <f>MACD!E178</f>
        <v>7.0049581827014151E-2</v>
      </c>
      <c r="E178" s="2">
        <f>MACD!F178</f>
        <v>-1.992762087822763E-2</v>
      </c>
      <c r="F178" s="2">
        <f>'Moving Avg'!D178</f>
        <v>16.496199999999998</v>
      </c>
      <c r="G178" s="2">
        <f>'Moving Avg'!F178</f>
        <v>16.822349999999997</v>
      </c>
      <c r="H178" s="2">
        <f>'Moving Avg'!G178</f>
        <v>17.147500000000004</v>
      </c>
      <c r="I178" s="2">
        <f>'Moving Avg'!H178</f>
        <v>0</v>
      </c>
      <c r="J178" s="5" t="str">
        <f>OBV!F178</f>
        <v>BULLISH</v>
      </c>
      <c r="K178" s="5" t="str">
        <f>OBV!G178</f>
        <v>NEUTRAL</v>
      </c>
      <c r="L178" s="5" t="str">
        <f>OBV!H178</f>
        <v>BULLISH DIVERGENCE</v>
      </c>
      <c r="M178" s="7">
        <f t="shared" si="20"/>
        <v>25</v>
      </c>
      <c r="N178" s="7">
        <f t="shared" si="21"/>
        <v>0</v>
      </c>
      <c r="O178" s="7">
        <f t="shared" si="22"/>
        <v>100</v>
      </c>
      <c r="P178" s="7">
        <f t="shared" si="23"/>
        <v>66.5</v>
      </c>
      <c r="Q178" s="8">
        <f t="shared" si="24"/>
        <v>33.725000000000001</v>
      </c>
      <c r="R178" s="8">
        <f t="shared" si="25"/>
        <v>56.625</v>
      </c>
      <c r="S178" s="8">
        <f t="shared" si="26"/>
        <v>58.674999999999997</v>
      </c>
      <c r="T178" s="8">
        <f t="shared" si="27"/>
        <v>47.875</v>
      </c>
      <c r="U178" s="7">
        <f t="shared" si="28"/>
        <v>49.67499999999999</v>
      </c>
      <c r="V178" s="7">
        <f t="shared" si="29"/>
        <v>49.224999999999994</v>
      </c>
    </row>
    <row r="179" spans="1:22" ht="13.5" x14ac:dyDescent="0.25">
      <c r="A179" s="3">
        <f>RSI!A179</f>
        <v>42263</v>
      </c>
      <c r="B179" s="2">
        <f>RSI!B179</f>
        <v>16.632999999999999</v>
      </c>
      <c r="C179" s="2">
        <f>RSI!I179</f>
        <v>41.753478610379211</v>
      </c>
      <c r="D179" s="2">
        <f>MACD!E179</f>
        <v>8.5310196608741506E-2</v>
      </c>
      <c r="E179" s="2">
        <f>MACD!F179</f>
        <v>1.1199426191661997E-3</v>
      </c>
      <c r="F179" s="2">
        <f>'Moving Avg'!D179</f>
        <v>16.440999999999995</v>
      </c>
      <c r="G179" s="2">
        <f>'Moving Avg'!F179</f>
        <v>16.798649999999995</v>
      </c>
      <c r="H179" s="2">
        <f>'Moving Avg'!G179</f>
        <v>17.090520000000005</v>
      </c>
      <c r="I179" s="2">
        <f>'Moving Avg'!H179</f>
        <v>0</v>
      </c>
      <c r="J179" s="5" t="str">
        <f>OBV!F179</f>
        <v>BULLISH</v>
      </c>
      <c r="K179" s="5" t="str">
        <f>OBV!G179</f>
        <v>NEUTRAL</v>
      </c>
      <c r="L179" s="5" t="str">
        <f>OBV!H179</f>
        <v>BULLISH DIVERGENCE</v>
      </c>
      <c r="M179" s="7">
        <f t="shared" si="20"/>
        <v>25</v>
      </c>
      <c r="N179" s="7">
        <f t="shared" si="21"/>
        <v>0</v>
      </c>
      <c r="O179" s="7">
        <f t="shared" si="22"/>
        <v>100</v>
      </c>
      <c r="P179" s="7">
        <f t="shared" si="23"/>
        <v>66.5</v>
      </c>
      <c r="Q179" s="8">
        <f t="shared" si="24"/>
        <v>33.725000000000001</v>
      </c>
      <c r="R179" s="8">
        <f t="shared" si="25"/>
        <v>56.625</v>
      </c>
      <c r="S179" s="8">
        <f t="shared" si="26"/>
        <v>58.674999999999997</v>
      </c>
      <c r="T179" s="8">
        <f t="shared" si="27"/>
        <v>47.875</v>
      </c>
      <c r="U179" s="7">
        <f t="shared" si="28"/>
        <v>49.67499999999999</v>
      </c>
      <c r="V179" s="7">
        <f t="shared" si="29"/>
        <v>49.224999999999994</v>
      </c>
    </row>
    <row r="180" spans="1:22" ht="13.5" x14ac:dyDescent="0.25">
      <c r="A180" s="3">
        <f>RSI!A180</f>
        <v>42264</v>
      </c>
      <c r="B180" s="2">
        <f>RSI!B180</f>
        <v>16.632999999999999</v>
      </c>
      <c r="C180" s="2">
        <f>RSI!I180</f>
        <v>41.753478610379211</v>
      </c>
      <c r="D180" s="2">
        <f>MACD!E180</f>
        <v>9.9439621903727016E-2</v>
      </c>
      <c r="E180" s="2">
        <f>MACD!F180</f>
        <v>2.0783878476078366E-2</v>
      </c>
      <c r="F180" s="2">
        <f>'Moving Avg'!D180</f>
        <v>16.536999999999999</v>
      </c>
      <c r="G180" s="2">
        <f>'Moving Avg'!F180</f>
        <v>16.774949999999993</v>
      </c>
      <c r="H180" s="2">
        <f>'Moving Avg'!G180</f>
        <v>17.045120000000008</v>
      </c>
      <c r="I180" s="2">
        <f>'Moving Avg'!H180</f>
        <v>0</v>
      </c>
      <c r="J180" s="5" t="str">
        <f>OBV!F180</f>
        <v>BULLISH</v>
      </c>
      <c r="K180" s="5" t="str">
        <f>OBV!G180</f>
        <v>STRONG</v>
      </c>
      <c r="L180" s="5" t="str">
        <f>OBV!H180</f>
        <v>CONFIRMED BULLISH</v>
      </c>
      <c r="M180" s="7">
        <f t="shared" si="20"/>
        <v>25</v>
      </c>
      <c r="N180" s="7">
        <f t="shared" si="21"/>
        <v>0</v>
      </c>
      <c r="O180" s="7">
        <f t="shared" si="22"/>
        <v>100</v>
      </c>
      <c r="P180" s="7">
        <f t="shared" si="23"/>
        <v>100</v>
      </c>
      <c r="Q180" s="8">
        <f t="shared" si="24"/>
        <v>38.75</v>
      </c>
      <c r="R180" s="8">
        <f t="shared" si="25"/>
        <v>65</v>
      </c>
      <c r="S180" s="8">
        <f t="shared" si="26"/>
        <v>73.75</v>
      </c>
      <c r="T180" s="8">
        <f t="shared" si="27"/>
        <v>56.25</v>
      </c>
      <c r="U180" s="7">
        <f t="shared" si="28"/>
        <v>59.166666666666664</v>
      </c>
      <c r="V180" s="7">
        <f t="shared" si="29"/>
        <v>58.4375</v>
      </c>
    </row>
    <row r="181" spans="1:22" ht="13.5" x14ac:dyDescent="0.25">
      <c r="A181" s="3">
        <f>RSI!A181</f>
        <v>42265</v>
      </c>
      <c r="B181" s="2">
        <f>RSI!B181</f>
        <v>16.632999999999999</v>
      </c>
      <c r="C181" s="2">
        <f>RSI!I181</f>
        <v>41.753478610379204</v>
      </c>
      <c r="D181" s="2">
        <f>MACD!E181</f>
        <v>0.1125217685376505</v>
      </c>
      <c r="E181" s="2">
        <f>MACD!F181</f>
        <v>3.9131456488392793E-2</v>
      </c>
      <c r="F181" s="2">
        <f>'Moving Avg'!D181</f>
        <v>16.632999999999999</v>
      </c>
      <c r="G181" s="2">
        <f>'Moving Avg'!F181</f>
        <v>16.764399999999991</v>
      </c>
      <c r="H181" s="2">
        <f>'Moving Avg'!G181</f>
        <v>16.999720000000007</v>
      </c>
      <c r="I181" s="2">
        <f>'Moving Avg'!H181</f>
        <v>0</v>
      </c>
      <c r="J181" s="5" t="str">
        <f>OBV!F181</f>
        <v>BULLISH</v>
      </c>
      <c r="K181" s="5" t="str">
        <f>OBV!G181</f>
        <v>STRONG</v>
      </c>
      <c r="L181" s="5" t="str">
        <f>OBV!H181</f>
        <v>CONFIRMED BULLISH</v>
      </c>
      <c r="M181" s="7">
        <f t="shared" si="20"/>
        <v>25</v>
      </c>
      <c r="N181" s="7">
        <f t="shared" si="21"/>
        <v>0</v>
      </c>
      <c r="O181" s="7">
        <f t="shared" si="22"/>
        <v>100</v>
      </c>
      <c r="P181" s="7">
        <f t="shared" si="23"/>
        <v>100</v>
      </c>
      <c r="Q181" s="8">
        <f t="shared" si="24"/>
        <v>38.75</v>
      </c>
      <c r="R181" s="8">
        <f t="shared" si="25"/>
        <v>65</v>
      </c>
      <c r="S181" s="8">
        <f t="shared" si="26"/>
        <v>73.75</v>
      </c>
      <c r="T181" s="8">
        <f t="shared" si="27"/>
        <v>56.25</v>
      </c>
      <c r="U181" s="7">
        <f t="shared" si="28"/>
        <v>59.166666666666664</v>
      </c>
      <c r="V181" s="7">
        <f t="shared" si="29"/>
        <v>58.4375</v>
      </c>
    </row>
    <row r="182" spans="1:22" ht="13.5" x14ac:dyDescent="0.25">
      <c r="A182" s="3">
        <f>RSI!A182</f>
        <v>42268</v>
      </c>
      <c r="B182" s="2">
        <f>RSI!B182</f>
        <v>16.632999999999999</v>
      </c>
      <c r="C182" s="2">
        <f>RSI!I182</f>
        <v>41.753478610379211</v>
      </c>
      <c r="D182" s="2">
        <f>MACD!E182</f>
        <v>0.12463431340995257</v>
      </c>
      <c r="E182" s="2">
        <f>MACD!F182</f>
        <v>5.6232027872704753E-2</v>
      </c>
      <c r="F182" s="2">
        <f>'Moving Avg'!D182</f>
        <v>16.632999999999999</v>
      </c>
      <c r="G182" s="2">
        <f>'Moving Avg'!F182</f>
        <v>16.750599999999991</v>
      </c>
      <c r="H182" s="2">
        <f>'Moving Avg'!G182</f>
        <v>16.965640000000004</v>
      </c>
      <c r="I182" s="2">
        <f>'Moving Avg'!H182</f>
        <v>0</v>
      </c>
      <c r="J182" s="5" t="str">
        <f>OBV!F182</f>
        <v>NEUTRAL</v>
      </c>
      <c r="K182" s="5" t="str">
        <f>OBV!G182</f>
        <v>NEUTRAL</v>
      </c>
      <c r="L182" s="5" t="str">
        <f>OBV!H182</f>
        <v>NEUTRAL</v>
      </c>
      <c r="M182" s="7">
        <f t="shared" si="20"/>
        <v>25</v>
      </c>
      <c r="N182" s="7">
        <f t="shared" si="21"/>
        <v>0</v>
      </c>
      <c r="O182" s="7">
        <f t="shared" si="22"/>
        <v>100</v>
      </c>
      <c r="P182" s="7">
        <f t="shared" si="23"/>
        <v>33</v>
      </c>
      <c r="Q182" s="8">
        <f t="shared" si="24"/>
        <v>28.7</v>
      </c>
      <c r="R182" s="8">
        <f t="shared" si="25"/>
        <v>48.25</v>
      </c>
      <c r="S182" s="8">
        <f t="shared" si="26"/>
        <v>43.6</v>
      </c>
      <c r="T182" s="8">
        <f t="shared" si="27"/>
        <v>39.5</v>
      </c>
      <c r="U182" s="7">
        <f t="shared" si="28"/>
        <v>40.183333333333337</v>
      </c>
      <c r="V182" s="7">
        <f t="shared" si="29"/>
        <v>40.012500000000003</v>
      </c>
    </row>
    <row r="183" spans="1:22" ht="13.5" x14ac:dyDescent="0.25">
      <c r="A183" s="3">
        <f>RSI!A183</f>
        <v>42269</v>
      </c>
      <c r="B183" s="2">
        <f>RSI!B183</f>
        <v>16.646000000000001</v>
      </c>
      <c r="C183" s="2">
        <f>RSI!I183</f>
        <v>42.515001033118338</v>
      </c>
      <c r="D183" s="2">
        <f>MACD!E183</f>
        <v>0.13488620112004668</v>
      </c>
      <c r="E183" s="2">
        <f>MACD!F183</f>
        <v>7.1962862522173141E-2</v>
      </c>
      <c r="F183" s="2">
        <f>'Moving Avg'!D183</f>
        <v>16.6356</v>
      </c>
      <c r="G183" s="2">
        <f>'Moving Avg'!F183</f>
        <v>16.737449999999995</v>
      </c>
      <c r="H183" s="2">
        <f>'Moving Avg'!G183</f>
        <v>16.931820000000005</v>
      </c>
      <c r="I183" s="2">
        <f>'Moving Avg'!H183</f>
        <v>0</v>
      </c>
      <c r="J183" s="5" t="str">
        <f>OBV!F183</f>
        <v>BULLISH</v>
      </c>
      <c r="K183" s="5" t="str">
        <f>OBV!G183</f>
        <v>STRONG</v>
      </c>
      <c r="L183" s="5" t="str">
        <f>OBV!H183</f>
        <v>CONFIRMED BULLISH</v>
      </c>
      <c r="M183" s="7">
        <f t="shared" si="20"/>
        <v>25</v>
      </c>
      <c r="N183" s="7">
        <f t="shared" si="21"/>
        <v>0</v>
      </c>
      <c r="O183" s="7">
        <f t="shared" si="22"/>
        <v>100</v>
      </c>
      <c r="P183" s="7">
        <f t="shared" si="23"/>
        <v>100</v>
      </c>
      <c r="Q183" s="8">
        <f t="shared" si="24"/>
        <v>38.75</v>
      </c>
      <c r="R183" s="8">
        <f t="shared" si="25"/>
        <v>65</v>
      </c>
      <c r="S183" s="8">
        <f t="shared" si="26"/>
        <v>73.75</v>
      </c>
      <c r="T183" s="8">
        <f t="shared" si="27"/>
        <v>56.25</v>
      </c>
      <c r="U183" s="7">
        <f t="shared" si="28"/>
        <v>59.166666666666664</v>
      </c>
      <c r="V183" s="7">
        <f t="shared" si="29"/>
        <v>58.4375</v>
      </c>
    </row>
    <row r="184" spans="1:22" ht="13.5" x14ac:dyDescent="0.25">
      <c r="A184" s="3">
        <f>RSI!A184</f>
        <v>42270</v>
      </c>
      <c r="B184" s="2">
        <f>RSI!B184</f>
        <v>16.646000000000001</v>
      </c>
      <c r="C184" s="2">
        <f>RSI!I184</f>
        <v>42.515001033118338</v>
      </c>
      <c r="D184" s="2">
        <f>MACD!E184</f>
        <v>0.14437829318784168</v>
      </c>
      <c r="E184" s="2">
        <f>MACD!F184</f>
        <v>8.6445948655306859E-2</v>
      </c>
      <c r="F184" s="2">
        <f>'Moving Avg'!D184</f>
        <v>16.638200000000001</v>
      </c>
      <c r="G184" s="2">
        <f>'Moving Avg'!F184</f>
        <v>16.724299999999996</v>
      </c>
      <c r="H184" s="2">
        <f>'Moving Avg'!G184</f>
        <v>16.898000000000003</v>
      </c>
      <c r="I184" s="2">
        <f>'Moving Avg'!H184</f>
        <v>0</v>
      </c>
      <c r="J184" s="5" t="str">
        <f>OBV!F184</f>
        <v>BULLISH</v>
      </c>
      <c r="K184" s="5" t="str">
        <f>OBV!G184</f>
        <v>STRONG</v>
      </c>
      <c r="L184" s="5" t="str">
        <f>OBV!H184</f>
        <v>CONFIRMED BULLISH</v>
      </c>
      <c r="M184" s="7">
        <f t="shared" si="20"/>
        <v>25</v>
      </c>
      <c r="N184" s="7">
        <f t="shared" si="21"/>
        <v>0</v>
      </c>
      <c r="O184" s="7">
        <f t="shared" si="22"/>
        <v>100</v>
      </c>
      <c r="P184" s="7">
        <f t="shared" si="23"/>
        <v>100</v>
      </c>
      <c r="Q184" s="8">
        <f t="shared" si="24"/>
        <v>38.75</v>
      </c>
      <c r="R184" s="8">
        <f t="shared" si="25"/>
        <v>65</v>
      </c>
      <c r="S184" s="8">
        <f t="shared" si="26"/>
        <v>73.75</v>
      </c>
      <c r="T184" s="8">
        <f t="shared" si="27"/>
        <v>56.25</v>
      </c>
      <c r="U184" s="7">
        <f t="shared" si="28"/>
        <v>59.166666666666664</v>
      </c>
      <c r="V184" s="7">
        <f t="shared" si="29"/>
        <v>58.4375</v>
      </c>
    </row>
    <row r="185" spans="1:22" ht="13.5" x14ac:dyDescent="0.25">
      <c r="A185" s="3">
        <f>RSI!A185</f>
        <v>42275</v>
      </c>
      <c r="B185" s="2">
        <f>RSI!B185</f>
        <v>16.646000000000001</v>
      </c>
      <c r="C185" s="2">
        <f>RSI!I185</f>
        <v>42.515001033118338</v>
      </c>
      <c r="D185" s="2">
        <f>MACD!E185</f>
        <v>3.6859239472434524E-2</v>
      </c>
      <c r="E185" s="2">
        <f>MACD!F185</f>
        <v>7.6528606818732386E-2</v>
      </c>
      <c r="F185" s="2">
        <f>'Moving Avg'!D185</f>
        <v>16.640799999999999</v>
      </c>
      <c r="G185" s="2">
        <f>'Moving Avg'!F185</f>
        <v>16.71115</v>
      </c>
      <c r="H185" s="2">
        <f>'Moving Avg'!G185</f>
        <v>16.864180000000005</v>
      </c>
      <c r="I185" s="2">
        <f>'Moving Avg'!H185</f>
        <v>0</v>
      </c>
      <c r="J185" s="5" t="str">
        <f>OBV!F185</f>
        <v>BULLISH</v>
      </c>
      <c r="K185" s="5" t="str">
        <f>OBV!G185</f>
        <v>STRONG</v>
      </c>
      <c r="L185" s="5" t="str">
        <f>OBV!H185</f>
        <v>CONFIRMED BULLISH</v>
      </c>
      <c r="M185" s="7">
        <f t="shared" si="20"/>
        <v>25</v>
      </c>
      <c r="N185" s="7">
        <f t="shared" si="21"/>
        <v>100</v>
      </c>
      <c r="O185" s="7">
        <f t="shared" si="22"/>
        <v>100</v>
      </c>
      <c r="P185" s="7">
        <f t="shared" si="23"/>
        <v>100</v>
      </c>
      <c r="Q185" s="8">
        <f t="shared" si="24"/>
        <v>73.75</v>
      </c>
      <c r="R185" s="8">
        <f t="shared" si="25"/>
        <v>85</v>
      </c>
      <c r="S185" s="8">
        <f t="shared" si="26"/>
        <v>88.75</v>
      </c>
      <c r="T185" s="8">
        <f t="shared" si="27"/>
        <v>81.25</v>
      </c>
      <c r="U185" s="7">
        <f t="shared" si="28"/>
        <v>82.5</v>
      </c>
      <c r="V185" s="7">
        <f t="shared" si="29"/>
        <v>82.1875</v>
      </c>
    </row>
    <row r="186" spans="1:22" ht="13.5" x14ac:dyDescent="0.25">
      <c r="A186" s="3">
        <f>RSI!A186</f>
        <v>42276</v>
      </c>
      <c r="B186" s="2">
        <f>RSI!B186</f>
        <v>16.646000000000001</v>
      </c>
      <c r="C186" s="2">
        <f>RSI!I186</f>
        <v>42.515001033118331</v>
      </c>
      <c r="D186" s="2">
        <f>MACD!E186</f>
        <v>-5.3417617307125909E-2</v>
      </c>
      <c r="E186" s="2">
        <f>MACD!F186</f>
        <v>5.0539361993560732E-2</v>
      </c>
      <c r="F186" s="2">
        <f>'Moving Avg'!D186</f>
        <v>16.6434</v>
      </c>
      <c r="G186" s="2">
        <f>'Moving Avg'!F186</f>
        <v>16.698</v>
      </c>
      <c r="H186" s="2">
        <f>'Moving Avg'!G186</f>
        <v>16.841280000000001</v>
      </c>
      <c r="I186" s="2">
        <f>'Moving Avg'!H186</f>
        <v>0</v>
      </c>
      <c r="J186" s="5" t="str">
        <f>OBV!F186</f>
        <v>BULLISH</v>
      </c>
      <c r="K186" s="5" t="str">
        <f>OBV!G186</f>
        <v>STRONG</v>
      </c>
      <c r="L186" s="5" t="str">
        <f>OBV!H186</f>
        <v>CONFIRMED BULLISH</v>
      </c>
      <c r="M186" s="7">
        <f t="shared" si="20"/>
        <v>25</v>
      </c>
      <c r="N186" s="7">
        <f t="shared" si="21"/>
        <v>100</v>
      </c>
      <c r="O186" s="7">
        <f t="shared" si="22"/>
        <v>100</v>
      </c>
      <c r="P186" s="7">
        <f t="shared" si="23"/>
        <v>100</v>
      </c>
      <c r="Q186" s="8">
        <f t="shared" si="24"/>
        <v>73.75</v>
      </c>
      <c r="R186" s="8">
        <f t="shared" si="25"/>
        <v>85</v>
      </c>
      <c r="S186" s="8">
        <f t="shared" si="26"/>
        <v>88.75</v>
      </c>
      <c r="T186" s="8">
        <f t="shared" si="27"/>
        <v>81.25</v>
      </c>
      <c r="U186" s="7">
        <f t="shared" si="28"/>
        <v>82.5</v>
      </c>
      <c r="V186" s="7">
        <f t="shared" si="29"/>
        <v>82.1875</v>
      </c>
    </row>
    <row r="187" spans="1:22" ht="13.5" x14ac:dyDescent="0.25">
      <c r="A187" s="3">
        <f>RSI!A187</f>
        <v>42277</v>
      </c>
      <c r="B187" s="2">
        <f>RSI!B187</f>
        <v>16.646000000000001</v>
      </c>
      <c r="C187" s="2">
        <f>RSI!I187</f>
        <v>42.515001033118331</v>
      </c>
      <c r="D187" s="2">
        <f>MACD!E187</f>
        <v>-5.531068039872622E-2</v>
      </c>
      <c r="E187" s="2">
        <f>MACD!F187</f>
        <v>2.9369353515103343E-2</v>
      </c>
      <c r="F187" s="2">
        <f>'Moving Avg'!D187</f>
        <v>16.646000000000001</v>
      </c>
      <c r="G187" s="2">
        <f>'Moving Avg'!F187</f>
        <v>16.684850000000004</v>
      </c>
      <c r="H187" s="2">
        <f>'Moving Avg'!G187</f>
        <v>16.818380000000001</v>
      </c>
      <c r="I187" s="2">
        <f>'Moving Avg'!H187</f>
        <v>0</v>
      </c>
      <c r="J187" s="5" t="str">
        <f>OBV!F187</f>
        <v>BULLISH</v>
      </c>
      <c r="K187" s="5" t="str">
        <f>OBV!G187</f>
        <v>STRONG</v>
      </c>
      <c r="L187" s="5" t="str">
        <f>OBV!H187</f>
        <v>CONFIRMED BULLISH</v>
      </c>
      <c r="M187" s="7">
        <f t="shared" si="20"/>
        <v>25</v>
      </c>
      <c r="N187" s="7">
        <f t="shared" si="21"/>
        <v>100</v>
      </c>
      <c r="O187" s="7">
        <f t="shared" si="22"/>
        <v>100</v>
      </c>
      <c r="P187" s="7">
        <f t="shared" si="23"/>
        <v>100</v>
      </c>
      <c r="Q187" s="8">
        <f t="shared" si="24"/>
        <v>73.75</v>
      </c>
      <c r="R187" s="8">
        <f t="shared" si="25"/>
        <v>85</v>
      </c>
      <c r="S187" s="8">
        <f t="shared" si="26"/>
        <v>88.75</v>
      </c>
      <c r="T187" s="8">
        <f t="shared" si="27"/>
        <v>81.25</v>
      </c>
      <c r="U187" s="7">
        <f t="shared" si="28"/>
        <v>82.5</v>
      </c>
      <c r="V187" s="7">
        <f t="shared" si="29"/>
        <v>82.1875</v>
      </c>
    </row>
    <row r="188" spans="1:22" ht="13.5" x14ac:dyDescent="0.25">
      <c r="A188" s="3">
        <f>RSI!A188</f>
        <v>42278</v>
      </c>
      <c r="B188" s="2">
        <f>RSI!B188</f>
        <v>16.646000000000001</v>
      </c>
      <c r="C188" s="2">
        <f>RSI!I188</f>
        <v>42.515001033118338</v>
      </c>
      <c r="D188" s="2">
        <f>MACD!E188</f>
        <v>-5.6311676491588969E-2</v>
      </c>
      <c r="E188" s="2">
        <f>MACD!F188</f>
        <v>1.2233147513764883E-2</v>
      </c>
      <c r="F188" s="2">
        <f>'Moving Avg'!D188</f>
        <v>16.646000000000001</v>
      </c>
      <c r="G188" s="2">
        <f>'Moving Avg'!F188</f>
        <v>16.671700000000005</v>
      </c>
      <c r="H188" s="2">
        <f>'Moving Avg'!G188</f>
        <v>16.792719999999999</v>
      </c>
      <c r="I188" s="2">
        <f>'Moving Avg'!H188</f>
        <v>0</v>
      </c>
      <c r="J188" s="5" t="str">
        <f>OBV!F188</f>
        <v>NEUTRAL</v>
      </c>
      <c r="K188" s="5" t="str">
        <f>OBV!G188</f>
        <v>NEUTRAL</v>
      </c>
      <c r="L188" s="5" t="str">
        <f>OBV!H188</f>
        <v>NEUTRAL</v>
      </c>
      <c r="M188" s="7">
        <f t="shared" si="20"/>
        <v>25</v>
      </c>
      <c r="N188" s="7">
        <f t="shared" si="21"/>
        <v>100</v>
      </c>
      <c r="O188" s="7">
        <f t="shared" si="22"/>
        <v>100</v>
      </c>
      <c r="P188" s="7">
        <f t="shared" si="23"/>
        <v>33</v>
      </c>
      <c r="Q188" s="8">
        <f t="shared" si="24"/>
        <v>63.7</v>
      </c>
      <c r="R188" s="8">
        <f t="shared" si="25"/>
        <v>68.25</v>
      </c>
      <c r="S188" s="8">
        <f t="shared" si="26"/>
        <v>58.6</v>
      </c>
      <c r="T188" s="8">
        <f t="shared" si="27"/>
        <v>64.5</v>
      </c>
      <c r="U188" s="7">
        <f t="shared" si="28"/>
        <v>63.516666666666659</v>
      </c>
      <c r="V188" s="7">
        <f t="shared" si="29"/>
        <v>63.762499999999996</v>
      </c>
    </row>
    <row r="189" spans="1:22" ht="13.5" x14ac:dyDescent="0.25">
      <c r="A189" s="3">
        <f>RSI!A189</f>
        <v>42279</v>
      </c>
      <c r="B189" s="2">
        <f>RSI!B189</f>
        <v>16.646000000000001</v>
      </c>
      <c r="C189" s="2">
        <f>RSI!I189</f>
        <v>42.515001033118338</v>
      </c>
      <c r="D189" s="2">
        <f>MACD!E189</f>
        <v>-5.6602352330823891E-2</v>
      </c>
      <c r="E189" s="2">
        <f>MACD!F189</f>
        <v>-1.5339524551528719E-3</v>
      </c>
      <c r="F189" s="2">
        <f>'Moving Avg'!D189</f>
        <v>16.646000000000001</v>
      </c>
      <c r="G189" s="2">
        <f>'Moving Avg'!F189</f>
        <v>16.658550000000005</v>
      </c>
      <c r="H189" s="2">
        <f>'Moving Avg'!G189</f>
        <v>16.770339999999997</v>
      </c>
      <c r="I189" s="2">
        <f>'Moving Avg'!H189</f>
        <v>0</v>
      </c>
      <c r="J189" s="5" t="str">
        <f>OBV!F189</f>
        <v>NEUTRAL</v>
      </c>
      <c r="K189" s="5" t="str">
        <f>OBV!G189</f>
        <v>NEUTRAL</v>
      </c>
      <c r="L189" s="5" t="str">
        <f>OBV!H189</f>
        <v>NEUTRAL</v>
      </c>
      <c r="M189" s="7">
        <f t="shared" si="20"/>
        <v>25</v>
      </c>
      <c r="N189" s="7">
        <f t="shared" si="21"/>
        <v>100</v>
      </c>
      <c r="O189" s="7">
        <f t="shared" si="22"/>
        <v>100</v>
      </c>
      <c r="P189" s="7">
        <f t="shared" si="23"/>
        <v>33</v>
      </c>
      <c r="Q189" s="8">
        <f t="shared" si="24"/>
        <v>63.7</v>
      </c>
      <c r="R189" s="8">
        <f t="shared" si="25"/>
        <v>68.25</v>
      </c>
      <c r="S189" s="8">
        <f t="shared" si="26"/>
        <v>58.6</v>
      </c>
      <c r="T189" s="8">
        <f t="shared" si="27"/>
        <v>64.5</v>
      </c>
      <c r="U189" s="7">
        <f t="shared" si="28"/>
        <v>63.516666666666659</v>
      </c>
      <c r="V189" s="7">
        <f t="shared" si="29"/>
        <v>63.762499999999996</v>
      </c>
    </row>
    <row r="190" spans="1:22" ht="13.5" x14ac:dyDescent="0.25">
      <c r="A190" s="3">
        <f>RSI!A190</f>
        <v>42282</v>
      </c>
      <c r="B190" s="2">
        <f>RSI!B190</f>
        <v>16.646000000000001</v>
      </c>
      <c r="C190" s="2">
        <f>RSI!I190</f>
        <v>42.515001033118331</v>
      </c>
      <c r="D190" s="2">
        <f>MACD!E190</f>
        <v>-5.6333196907651484E-2</v>
      </c>
      <c r="E190" s="2">
        <f>MACD!F190</f>
        <v>-1.2493801345652596E-2</v>
      </c>
      <c r="F190" s="2">
        <f>'Moving Avg'!D190</f>
        <v>16.646000000000001</v>
      </c>
      <c r="G190" s="2">
        <f>'Moving Avg'!F190</f>
        <v>16.645400000000006</v>
      </c>
      <c r="H190" s="2">
        <f>'Moving Avg'!G190</f>
        <v>16.758499999999998</v>
      </c>
      <c r="I190" s="2">
        <f>'Moving Avg'!H190</f>
        <v>0</v>
      </c>
      <c r="J190" s="5" t="str">
        <f>OBV!F190</f>
        <v>NEUTRAL</v>
      </c>
      <c r="K190" s="5" t="str">
        <f>OBV!G190</f>
        <v>NEUTRAL</v>
      </c>
      <c r="L190" s="5" t="str">
        <f>OBV!H190</f>
        <v>NEUTRAL</v>
      </c>
      <c r="M190" s="7">
        <f t="shared" si="20"/>
        <v>25</v>
      </c>
      <c r="N190" s="7">
        <f t="shared" si="21"/>
        <v>100</v>
      </c>
      <c r="O190" s="7">
        <f t="shared" si="22"/>
        <v>100</v>
      </c>
      <c r="P190" s="7">
        <f t="shared" si="23"/>
        <v>33</v>
      </c>
      <c r="Q190" s="8">
        <f t="shared" si="24"/>
        <v>63.7</v>
      </c>
      <c r="R190" s="8">
        <f t="shared" si="25"/>
        <v>68.25</v>
      </c>
      <c r="S190" s="8">
        <f t="shared" si="26"/>
        <v>58.6</v>
      </c>
      <c r="T190" s="8">
        <f t="shared" si="27"/>
        <v>64.5</v>
      </c>
      <c r="U190" s="7">
        <f t="shared" si="28"/>
        <v>63.516666666666659</v>
      </c>
      <c r="V190" s="7">
        <f t="shared" si="29"/>
        <v>63.762499999999996</v>
      </c>
    </row>
    <row r="191" spans="1:22" ht="13.5" x14ac:dyDescent="0.25">
      <c r="A191" s="3">
        <f>RSI!A191</f>
        <v>42283</v>
      </c>
      <c r="B191" s="2">
        <f>RSI!B191</f>
        <v>16.646000000000001</v>
      </c>
      <c r="C191" s="2">
        <f>RSI!I191</f>
        <v>42.515001033118338</v>
      </c>
      <c r="D191" s="2">
        <f>MACD!E191</f>
        <v>-5.5628494545818086E-2</v>
      </c>
      <c r="E191" s="2">
        <f>MACD!F191</f>
        <v>-2.1120739985685692E-2</v>
      </c>
      <c r="F191" s="2">
        <f>'Moving Avg'!D191</f>
        <v>16.646000000000001</v>
      </c>
      <c r="G191" s="2">
        <f>'Moving Avg'!F191</f>
        <v>16.632250000000006</v>
      </c>
      <c r="H191" s="2">
        <f>'Moving Avg'!G191</f>
        <v>16.756919999999994</v>
      </c>
      <c r="I191" s="2">
        <f>'Moving Avg'!H191</f>
        <v>0</v>
      </c>
      <c r="J191" s="5" t="str">
        <f>OBV!F191</f>
        <v>NEUTRAL</v>
      </c>
      <c r="K191" s="5" t="str">
        <f>OBV!G191</f>
        <v>NEUTRAL</v>
      </c>
      <c r="L191" s="5" t="str">
        <f>OBV!H191</f>
        <v>NEUTRAL</v>
      </c>
      <c r="M191" s="7">
        <f t="shared" si="20"/>
        <v>25</v>
      </c>
      <c r="N191" s="7">
        <f t="shared" si="21"/>
        <v>100</v>
      </c>
      <c r="O191" s="7">
        <f t="shared" si="22"/>
        <v>100</v>
      </c>
      <c r="P191" s="7">
        <f t="shared" si="23"/>
        <v>33</v>
      </c>
      <c r="Q191" s="8">
        <f t="shared" si="24"/>
        <v>63.7</v>
      </c>
      <c r="R191" s="8">
        <f t="shared" si="25"/>
        <v>68.25</v>
      </c>
      <c r="S191" s="8">
        <f t="shared" si="26"/>
        <v>58.6</v>
      </c>
      <c r="T191" s="8">
        <f t="shared" si="27"/>
        <v>64.5</v>
      </c>
      <c r="U191" s="7">
        <f t="shared" si="28"/>
        <v>63.516666666666659</v>
      </c>
      <c r="V191" s="7">
        <f t="shared" si="29"/>
        <v>63.762499999999996</v>
      </c>
    </row>
    <row r="192" spans="1:22" ht="13.5" x14ac:dyDescent="0.25">
      <c r="A192" s="3">
        <f>RSI!A192</f>
        <v>42284</v>
      </c>
      <c r="B192" s="2">
        <f>RSI!B192</f>
        <v>16.579999999999998</v>
      </c>
      <c r="C192" s="2">
        <f>RSI!I192</f>
        <v>37.646452599863764</v>
      </c>
      <c r="D192" s="2">
        <f>MACD!E192</f>
        <v>-4.9701693612234976E-2</v>
      </c>
      <c r="E192" s="2">
        <f>MACD!F192</f>
        <v>-2.6836930710995549E-2</v>
      </c>
      <c r="F192" s="2">
        <f>'Moving Avg'!D192</f>
        <v>16.6328</v>
      </c>
      <c r="G192" s="2">
        <f>'Moving Avg'!F192</f>
        <v>16.615800000000004</v>
      </c>
      <c r="H192" s="2">
        <f>'Moving Avg'!G192</f>
        <v>16.754019999999997</v>
      </c>
      <c r="I192" s="2">
        <f>'Moving Avg'!H192</f>
        <v>0</v>
      </c>
      <c r="J192" s="5" t="str">
        <f>OBV!F192</f>
        <v>BEARISH</v>
      </c>
      <c r="K192" s="5" t="str">
        <f>OBV!G192</f>
        <v>WEAK</v>
      </c>
      <c r="L192" s="5" t="str">
        <f>OBV!H192</f>
        <v>CONFIRMED BEARISH</v>
      </c>
      <c r="M192" s="7">
        <f t="shared" si="20"/>
        <v>25</v>
      </c>
      <c r="N192" s="7">
        <f t="shared" si="21"/>
        <v>100</v>
      </c>
      <c r="O192" s="7">
        <f t="shared" si="22"/>
        <v>100</v>
      </c>
      <c r="P192" s="7">
        <f t="shared" si="23"/>
        <v>0</v>
      </c>
      <c r="Q192" s="8">
        <f t="shared" si="24"/>
        <v>58.75</v>
      </c>
      <c r="R192" s="8">
        <f t="shared" si="25"/>
        <v>60</v>
      </c>
      <c r="S192" s="8">
        <f t="shared" si="26"/>
        <v>43.75</v>
      </c>
      <c r="T192" s="8">
        <f t="shared" si="27"/>
        <v>56.25</v>
      </c>
      <c r="U192" s="7">
        <f t="shared" si="28"/>
        <v>54.166666666666664</v>
      </c>
      <c r="V192" s="7">
        <f t="shared" si="29"/>
        <v>54.6875</v>
      </c>
    </row>
    <row r="193" spans="1:22" ht="13.5" x14ac:dyDescent="0.25">
      <c r="A193" s="3">
        <f>RSI!A193</f>
        <v>42285</v>
      </c>
      <c r="B193" s="2">
        <f>RSI!B193</f>
        <v>16.646000000000001</v>
      </c>
      <c r="C193" s="2">
        <f>RSI!I193</f>
        <v>44.491851008302554</v>
      </c>
      <c r="D193" s="2">
        <f>MACD!E193</f>
        <v>-4.6776687825385466E-2</v>
      </c>
      <c r="E193" s="2">
        <f>MACD!F193</f>
        <v>-3.0824882133873535E-2</v>
      </c>
      <c r="F193" s="2">
        <f>'Moving Avg'!D193</f>
        <v>16.6328</v>
      </c>
      <c r="G193" s="2">
        <f>'Moving Avg'!F193</f>
        <v>16.602650000000004</v>
      </c>
      <c r="H193" s="2">
        <f>'Moving Avg'!G193</f>
        <v>16.752439999999993</v>
      </c>
      <c r="I193" s="2">
        <f>'Moving Avg'!H193</f>
        <v>0</v>
      </c>
      <c r="J193" s="5" t="str">
        <f>OBV!F193</f>
        <v>BULLISH</v>
      </c>
      <c r="K193" s="5" t="str">
        <f>OBV!G193</f>
        <v>NEUTRAL</v>
      </c>
      <c r="L193" s="5" t="str">
        <f>OBV!H193</f>
        <v>NEUTRAL</v>
      </c>
      <c r="M193" s="7">
        <f t="shared" si="20"/>
        <v>25</v>
      </c>
      <c r="N193" s="7">
        <f t="shared" si="21"/>
        <v>45</v>
      </c>
      <c r="O193" s="7">
        <f t="shared" si="22"/>
        <v>100</v>
      </c>
      <c r="P193" s="7">
        <f t="shared" si="23"/>
        <v>49.5</v>
      </c>
      <c r="Q193" s="8">
        <f t="shared" si="24"/>
        <v>46.924999999999997</v>
      </c>
      <c r="R193" s="8">
        <f t="shared" si="25"/>
        <v>61.375</v>
      </c>
      <c r="S193" s="8">
        <f t="shared" si="26"/>
        <v>57.775000000000006</v>
      </c>
      <c r="T193" s="8">
        <f t="shared" si="27"/>
        <v>54.875</v>
      </c>
      <c r="U193" s="7">
        <f t="shared" si="28"/>
        <v>55.358333333333327</v>
      </c>
      <c r="V193" s="7">
        <f t="shared" si="29"/>
        <v>55.237499999999997</v>
      </c>
    </row>
    <row r="194" spans="1:22" ht="13.5" x14ac:dyDescent="0.25">
      <c r="A194" s="3">
        <f>RSI!A194</f>
        <v>42286</v>
      </c>
      <c r="B194" s="2">
        <f>RSI!B194</f>
        <v>16.646000000000001</v>
      </c>
      <c r="C194" s="2">
        <f>RSI!I194</f>
        <v>44.491851008302547</v>
      </c>
      <c r="D194" s="2">
        <f>MACD!E194</f>
        <v>-4.3951948957335674E-2</v>
      </c>
      <c r="E194" s="2">
        <f>MACD!F194</f>
        <v>-3.3450295498565964E-2</v>
      </c>
      <c r="F194" s="2">
        <f>'Moving Avg'!D194</f>
        <v>16.6328</v>
      </c>
      <c r="G194" s="2">
        <f>'Moving Avg'!F194</f>
        <v>16.589500000000008</v>
      </c>
      <c r="H194" s="2">
        <f>'Moving Avg'!G194</f>
        <v>16.750859999999992</v>
      </c>
      <c r="I194" s="2">
        <f>'Moving Avg'!H194</f>
        <v>0</v>
      </c>
      <c r="J194" s="5" t="str">
        <f>OBV!F194</f>
        <v>BULLISH</v>
      </c>
      <c r="K194" s="5" t="str">
        <f>OBV!G194</f>
        <v>NEUTRAL</v>
      </c>
      <c r="L194" s="5" t="str">
        <f>OBV!H194</f>
        <v>NEUTRAL</v>
      </c>
      <c r="M194" s="7">
        <f t="shared" ref="M194:M257" si="30">IF(C194&lt;30,50, IF(C194&gt;70, 0, 25))</f>
        <v>25</v>
      </c>
      <c r="N194" s="7">
        <f t="shared" ref="N194:N257" si="31">IF(E194-D194&gt;0.02, 100, IF(E194-D194&lt;0,0,45))</f>
        <v>45</v>
      </c>
      <c r="O194" s="7">
        <f t="shared" ref="O194:O257" si="32">IF(F194-I194&gt;10,100,IF(F194-I194&gt;5,75, IF(F194-I194&gt;0,50,0)))</f>
        <v>100</v>
      </c>
      <c r="P194" s="7">
        <f t="shared" ref="P194:P257" si="33">IF(L194="confirmed bullish", 34, IF(L194="bullish divergence",17, 0))+IF(J194="bullish",33,IF(J194="bearish",0,16.5))+IF(K194="strong",33,IF(K194="weak",0,16.5))</f>
        <v>49.5</v>
      </c>
      <c r="Q194" s="8">
        <f t="shared" si="24"/>
        <v>46.924999999999997</v>
      </c>
      <c r="R194" s="8">
        <f t="shared" si="25"/>
        <v>61.375</v>
      </c>
      <c r="S194" s="8">
        <f t="shared" si="26"/>
        <v>57.775000000000006</v>
      </c>
      <c r="T194" s="8">
        <f t="shared" si="27"/>
        <v>54.875</v>
      </c>
      <c r="U194" s="7">
        <f t="shared" si="28"/>
        <v>55.358333333333327</v>
      </c>
      <c r="V194" s="7">
        <f t="shared" si="29"/>
        <v>55.237499999999997</v>
      </c>
    </row>
    <row r="195" spans="1:22" ht="13.5" x14ac:dyDescent="0.25">
      <c r="A195" s="3">
        <f>RSI!A195</f>
        <v>42289</v>
      </c>
      <c r="B195" s="2">
        <f>RSI!B195</f>
        <v>16.579999999999998</v>
      </c>
      <c r="C195" s="2">
        <f>RSI!I195</f>
        <v>39.466816726534176</v>
      </c>
      <c r="D195" s="2">
        <f>MACD!E195</f>
        <v>-3.6349068659493611E-2</v>
      </c>
      <c r="E195" s="2">
        <f>MACD!F195</f>
        <v>-3.4030050130751499E-2</v>
      </c>
      <c r="F195" s="2">
        <f>'Moving Avg'!D195</f>
        <v>16.619599999999998</v>
      </c>
      <c r="G195" s="2">
        <f>'Moving Avg'!F195</f>
        <v>16.610850000000006</v>
      </c>
      <c r="H195" s="2">
        <f>'Moving Avg'!G195</f>
        <v>16.747959999999992</v>
      </c>
      <c r="I195" s="2">
        <f>'Moving Avg'!H195</f>
        <v>0</v>
      </c>
      <c r="J195" s="5" t="str">
        <f>OBV!F195</f>
        <v>BEARISH</v>
      </c>
      <c r="K195" s="5" t="str">
        <f>OBV!G195</f>
        <v>WEAK</v>
      </c>
      <c r="L195" s="5" t="str">
        <f>OBV!H195</f>
        <v>CONFIRMED BEARISH</v>
      </c>
      <c r="M195" s="7">
        <f t="shared" si="30"/>
        <v>25</v>
      </c>
      <c r="N195" s="7">
        <f t="shared" si="31"/>
        <v>45</v>
      </c>
      <c r="O195" s="7">
        <f t="shared" si="32"/>
        <v>100</v>
      </c>
      <c r="P195" s="7">
        <f t="shared" si="33"/>
        <v>0</v>
      </c>
      <c r="Q195" s="8">
        <f t="shared" ref="Q195:Q258" si="34">0.35*M195+N195*0.35+O195*0.15+P195*0.15</f>
        <v>39.5</v>
      </c>
      <c r="R195" s="8">
        <f t="shared" ref="R195:R258" si="35">M195*0.2+N195*0.2+O195*0.35+P195*0.25</f>
        <v>49</v>
      </c>
      <c r="S195" s="8">
        <f t="shared" ref="S195:S258" si="36">M195*0.15+N195*0.15+O195*0.25+P195*0.45</f>
        <v>35.5</v>
      </c>
      <c r="T195" s="8">
        <f t="shared" ref="T195:T258" si="37">0.25*SUM(M195:P195)</f>
        <v>42.5</v>
      </c>
      <c r="U195" s="7">
        <f t="shared" ref="U195:U258" si="38">SUM(Q195:S195)/3</f>
        <v>41.333333333333336</v>
      </c>
      <c r="V195" s="7">
        <f t="shared" ref="V195:V258" si="39">SUM(Q195:T195)/4</f>
        <v>41.625</v>
      </c>
    </row>
    <row r="196" spans="1:22" ht="13.5" x14ac:dyDescent="0.25">
      <c r="A196" s="3">
        <f>RSI!A196</f>
        <v>42290</v>
      </c>
      <c r="B196" s="2">
        <f>RSI!B196</f>
        <v>16.579999999999998</v>
      </c>
      <c r="C196" s="2">
        <f>RSI!I196</f>
        <v>39.466816726534176</v>
      </c>
      <c r="D196" s="2">
        <f>MACD!E196</f>
        <v>-2.9226024908656001E-2</v>
      </c>
      <c r="E196" s="2">
        <f>MACD!F196</f>
        <v>-3.3069245086332404E-2</v>
      </c>
      <c r="F196" s="2">
        <f>'Moving Avg'!D196</f>
        <v>16.606400000000001</v>
      </c>
      <c r="G196" s="2">
        <f>'Moving Avg'!F196</f>
        <v>16.632200000000005</v>
      </c>
      <c r="H196" s="2">
        <f>'Moving Avg'!G196</f>
        <v>16.745059999999995</v>
      </c>
      <c r="I196" s="2">
        <f>'Moving Avg'!H196</f>
        <v>0</v>
      </c>
      <c r="J196" s="5" t="str">
        <f>OBV!F196</f>
        <v>BEARISH</v>
      </c>
      <c r="K196" s="5" t="str">
        <f>OBV!G196</f>
        <v>WEAK</v>
      </c>
      <c r="L196" s="5" t="str">
        <f>OBV!H196</f>
        <v>CONFIRMED BEARISH</v>
      </c>
      <c r="M196" s="7">
        <f t="shared" si="30"/>
        <v>25</v>
      </c>
      <c r="N196" s="7">
        <f t="shared" si="31"/>
        <v>0</v>
      </c>
      <c r="O196" s="7">
        <f t="shared" si="32"/>
        <v>100</v>
      </c>
      <c r="P196" s="7">
        <f t="shared" si="33"/>
        <v>0</v>
      </c>
      <c r="Q196" s="8">
        <f t="shared" si="34"/>
        <v>23.75</v>
      </c>
      <c r="R196" s="8">
        <f t="shared" si="35"/>
        <v>40</v>
      </c>
      <c r="S196" s="8">
        <f t="shared" si="36"/>
        <v>28.75</v>
      </c>
      <c r="T196" s="8">
        <f t="shared" si="37"/>
        <v>31.25</v>
      </c>
      <c r="U196" s="7">
        <f t="shared" si="38"/>
        <v>30.833333333333332</v>
      </c>
      <c r="V196" s="7">
        <f t="shared" si="39"/>
        <v>30.9375</v>
      </c>
    </row>
    <row r="197" spans="1:22" ht="13.5" x14ac:dyDescent="0.25">
      <c r="A197" s="3">
        <f>RSI!A197</f>
        <v>42293</v>
      </c>
      <c r="B197" s="2">
        <f>RSI!B197</f>
        <v>16.579999999999998</v>
      </c>
      <c r="C197" s="2">
        <f>RSI!I197</f>
        <v>39.466816726534176</v>
      </c>
      <c r="D197" s="2">
        <f>MACD!E197</f>
        <v>-2.2560095760180587E-2</v>
      </c>
      <c r="E197" s="2">
        <f>MACD!F197</f>
        <v>-3.0967415221102045E-2</v>
      </c>
      <c r="F197" s="2">
        <f>'Moving Avg'!D197</f>
        <v>16.606400000000001</v>
      </c>
      <c r="G197" s="2">
        <f>'Moving Avg'!F197</f>
        <v>16.629550000000002</v>
      </c>
      <c r="H197" s="2">
        <f>'Moving Avg'!G197</f>
        <v>16.742159999999995</v>
      </c>
      <c r="I197" s="2">
        <f>'Moving Avg'!H197</f>
        <v>0</v>
      </c>
      <c r="J197" s="5" t="str">
        <f>OBV!F197</f>
        <v>BULLISH</v>
      </c>
      <c r="K197" s="5" t="str">
        <f>OBV!G197</f>
        <v>NEUTRAL</v>
      </c>
      <c r="L197" s="5" t="str">
        <f>OBV!H197</f>
        <v>NEUTRAL</v>
      </c>
      <c r="M197" s="7">
        <f t="shared" si="30"/>
        <v>25</v>
      </c>
      <c r="N197" s="7">
        <f t="shared" si="31"/>
        <v>0</v>
      </c>
      <c r="O197" s="7">
        <f t="shared" si="32"/>
        <v>100</v>
      </c>
      <c r="P197" s="7">
        <f t="shared" si="33"/>
        <v>49.5</v>
      </c>
      <c r="Q197" s="8">
        <f t="shared" si="34"/>
        <v>31.175000000000001</v>
      </c>
      <c r="R197" s="8">
        <f t="shared" si="35"/>
        <v>52.375</v>
      </c>
      <c r="S197" s="8">
        <f t="shared" si="36"/>
        <v>51.025000000000006</v>
      </c>
      <c r="T197" s="8">
        <f t="shared" si="37"/>
        <v>43.625</v>
      </c>
      <c r="U197" s="7">
        <f t="shared" si="38"/>
        <v>44.858333333333327</v>
      </c>
      <c r="V197" s="7">
        <f t="shared" si="39"/>
        <v>44.55</v>
      </c>
    </row>
    <row r="198" spans="1:22" ht="13.5" x14ac:dyDescent="0.25">
      <c r="A198" s="3">
        <f>RSI!A198</f>
        <v>42296</v>
      </c>
      <c r="B198" s="2">
        <f>RSI!B198</f>
        <v>16.579999999999998</v>
      </c>
      <c r="C198" s="2">
        <f>RSI!I198</f>
        <v>39.466816726534184</v>
      </c>
      <c r="D198" s="2">
        <f>MACD!E198</f>
        <v>-1.6328269837469378E-2</v>
      </c>
      <c r="E198" s="2">
        <f>MACD!F198</f>
        <v>-2.8039586144375513E-2</v>
      </c>
      <c r="F198" s="2">
        <f>'Moving Avg'!D198</f>
        <v>16.5932</v>
      </c>
      <c r="G198" s="2">
        <f>'Moving Avg'!F198</f>
        <v>16.626899999999999</v>
      </c>
      <c r="H198" s="2">
        <f>'Moving Avg'!G198</f>
        <v>16.739259999999994</v>
      </c>
      <c r="I198" s="2">
        <f>'Moving Avg'!H198</f>
        <v>0</v>
      </c>
      <c r="J198" s="5" t="str">
        <f>OBV!F198</f>
        <v>BEARISH</v>
      </c>
      <c r="K198" s="5" t="str">
        <f>OBV!G198</f>
        <v>WEAK</v>
      </c>
      <c r="L198" s="5" t="str">
        <f>OBV!H198</f>
        <v>CONFIRMED BEARISH</v>
      </c>
      <c r="M198" s="7">
        <f t="shared" si="30"/>
        <v>25</v>
      </c>
      <c r="N198" s="7">
        <f t="shared" si="31"/>
        <v>0</v>
      </c>
      <c r="O198" s="7">
        <f t="shared" si="32"/>
        <v>100</v>
      </c>
      <c r="P198" s="7">
        <f t="shared" si="33"/>
        <v>0</v>
      </c>
      <c r="Q198" s="8">
        <f t="shared" si="34"/>
        <v>23.75</v>
      </c>
      <c r="R198" s="8">
        <f t="shared" si="35"/>
        <v>40</v>
      </c>
      <c r="S198" s="8">
        <f t="shared" si="36"/>
        <v>28.75</v>
      </c>
      <c r="T198" s="8">
        <f t="shared" si="37"/>
        <v>31.25</v>
      </c>
      <c r="U198" s="7">
        <f t="shared" si="38"/>
        <v>30.833333333333332</v>
      </c>
      <c r="V198" s="7">
        <f t="shared" si="39"/>
        <v>30.9375</v>
      </c>
    </row>
    <row r="199" spans="1:22" ht="13.5" x14ac:dyDescent="0.25">
      <c r="A199" s="3">
        <f>RSI!A199</f>
        <v>42297</v>
      </c>
      <c r="B199" s="2">
        <f>RSI!B199</f>
        <v>16.579999999999998</v>
      </c>
      <c r="C199" s="2">
        <f>RSI!I199</f>
        <v>39.466816726534176</v>
      </c>
      <c r="D199" s="2">
        <f>MACD!E199</f>
        <v>-1.0507571238907332E-2</v>
      </c>
      <c r="E199" s="2">
        <f>MACD!F199</f>
        <v>-2.4533183163281881E-2</v>
      </c>
      <c r="F199" s="2">
        <f>'Moving Avg'!D199</f>
        <v>16.579999999999998</v>
      </c>
      <c r="G199" s="2">
        <f>'Moving Avg'!F199</f>
        <v>16.62425</v>
      </c>
      <c r="H199" s="2">
        <f>'Moving Avg'!G199</f>
        <v>16.733979999999995</v>
      </c>
      <c r="I199" s="2">
        <f>'Moving Avg'!H199</f>
        <v>0</v>
      </c>
      <c r="J199" s="5" t="str">
        <f>OBV!F199</f>
        <v>BEARISH</v>
      </c>
      <c r="K199" s="5" t="str">
        <f>OBV!G199</f>
        <v>WEAK</v>
      </c>
      <c r="L199" s="5" t="str">
        <f>OBV!H199</f>
        <v>CONFIRMED BEARISH</v>
      </c>
      <c r="M199" s="7">
        <f t="shared" si="30"/>
        <v>25</v>
      </c>
      <c r="N199" s="7">
        <f t="shared" si="31"/>
        <v>0</v>
      </c>
      <c r="O199" s="7">
        <f t="shared" si="32"/>
        <v>100</v>
      </c>
      <c r="P199" s="7">
        <f t="shared" si="33"/>
        <v>0</v>
      </c>
      <c r="Q199" s="8">
        <f t="shared" si="34"/>
        <v>23.75</v>
      </c>
      <c r="R199" s="8">
        <f t="shared" si="35"/>
        <v>40</v>
      </c>
      <c r="S199" s="8">
        <f t="shared" si="36"/>
        <v>28.75</v>
      </c>
      <c r="T199" s="8">
        <f t="shared" si="37"/>
        <v>31.25</v>
      </c>
      <c r="U199" s="7">
        <f t="shared" si="38"/>
        <v>30.833333333333332</v>
      </c>
      <c r="V199" s="7">
        <f t="shared" si="39"/>
        <v>30.9375</v>
      </c>
    </row>
    <row r="200" spans="1:22" ht="13.5" x14ac:dyDescent="0.25">
      <c r="A200" s="3">
        <f>RSI!A200</f>
        <v>42298</v>
      </c>
      <c r="B200" s="2">
        <f>RSI!B200</f>
        <v>16.579999999999998</v>
      </c>
      <c r="C200" s="2">
        <f>RSI!I200</f>
        <v>39.466816726534176</v>
      </c>
      <c r="D200" s="2">
        <f>MACD!E200</f>
        <v>-5.0753136903018969E-3</v>
      </c>
      <c r="E200" s="2">
        <f>MACD!F200</f>
        <v>-2.0641609268685888E-2</v>
      </c>
      <c r="F200" s="2">
        <f>'Moving Avg'!D200</f>
        <v>16.579999999999998</v>
      </c>
      <c r="G200" s="2">
        <f>'Moving Avg'!F200</f>
        <v>16.621599999999997</v>
      </c>
      <c r="H200" s="2">
        <f>'Moving Avg'!G200</f>
        <v>16.728699999999993</v>
      </c>
      <c r="I200" s="2">
        <f>'Moving Avg'!H200</f>
        <v>0</v>
      </c>
      <c r="J200" s="5" t="str">
        <f>OBV!F200</f>
        <v>NEUTRAL</v>
      </c>
      <c r="K200" s="5" t="str">
        <f>OBV!G200</f>
        <v>NEUTRAL</v>
      </c>
      <c r="L200" s="5" t="str">
        <f>OBV!H200</f>
        <v>NEUTRAL</v>
      </c>
      <c r="M200" s="7">
        <f t="shared" si="30"/>
        <v>25</v>
      </c>
      <c r="N200" s="7">
        <f t="shared" si="31"/>
        <v>0</v>
      </c>
      <c r="O200" s="7">
        <f t="shared" si="32"/>
        <v>100</v>
      </c>
      <c r="P200" s="7">
        <f t="shared" si="33"/>
        <v>33</v>
      </c>
      <c r="Q200" s="8">
        <f t="shared" si="34"/>
        <v>28.7</v>
      </c>
      <c r="R200" s="8">
        <f t="shared" si="35"/>
        <v>48.25</v>
      </c>
      <c r="S200" s="8">
        <f t="shared" si="36"/>
        <v>43.6</v>
      </c>
      <c r="T200" s="8">
        <f t="shared" si="37"/>
        <v>39.5</v>
      </c>
      <c r="U200" s="7">
        <f t="shared" si="38"/>
        <v>40.183333333333337</v>
      </c>
      <c r="V200" s="7">
        <f t="shared" si="39"/>
        <v>40.012500000000003</v>
      </c>
    </row>
    <row r="201" spans="1:22" ht="13.5" x14ac:dyDescent="0.25">
      <c r="A201" s="3">
        <f>RSI!A201</f>
        <v>42299</v>
      </c>
      <c r="B201" s="2">
        <f>RSI!B201</f>
        <v>16.579999999999998</v>
      </c>
      <c r="C201" s="2">
        <f>RSI!I201</f>
        <v>39.466816726534176</v>
      </c>
      <c r="D201" s="2">
        <f>MACD!E201</f>
        <v>-9.2963665743184265E-6</v>
      </c>
      <c r="E201" s="2">
        <f>MACD!F201</f>
        <v>-1.6515146688263576E-2</v>
      </c>
      <c r="F201" s="2">
        <f>'Moving Avg'!D201</f>
        <v>16.579999999999998</v>
      </c>
      <c r="G201" s="2">
        <f>'Moving Avg'!F201</f>
        <v>16.618949999999995</v>
      </c>
      <c r="H201" s="2">
        <f>'Moving Avg'!G201</f>
        <v>16.723419999999994</v>
      </c>
      <c r="I201" s="2">
        <f>'Moving Avg'!H201</f>
        <v>16.841899999999988</v>
      </c>
      <c r="J201" s="5" t="str">
        <f>OBV!F201</f>
        <v>NEUTRAL</v>
      </c>
      <c r="K201" s="5" t="str">
        <f>OBV!G201</f>
        <v>NEUTRAL</v>
      </c>
      <c r="L201" s="5" t="str">
        <f>OBV!H201</f>
        <v>NEUTRAL</v>
      </c>
      <c r="M201" s="7">
        <f t="shared" si="30"/>
        <v>25</v>
      </c>
      <c r="N201" s="7">
        <f t="shared" si="31"/>
        <v>0</v>
      </c>
      <c r="O201" s="7">
        <f t="shared" si="32"/>
        <v>0</v>
      </c>
      <c r="P201" s="7">
        <f t="shared" si="33"/>
        <v>33</v>
      </c>
      <c r="Q201" s="8">
        <f t="shared" si="34"/>
        <v>13.7</v>
      </c>
      <c r="R201" s="8">
        <f t="shared" si="35"/>
        <v>13.25</v>
      </c>
      <c r="S201" s="8">
        <f t="shared" si="36"/>
        <v>18.600000000000001</v>
      </c>
      <c r="T201" s="8">
        <f t="shared" si="37"/>
        <v>14.5</v>
      </c>
      <c r="U201" s="7">
        <f t="shared" si="38"/>
        <v>15.183333333333332</v>
      </c>
      <c r="V201" s="7">
        <f t="shared" si="39"/>
        <v>15.012499999999999</v>
      </c>
    </row>
    <row r="202" spans="1:22" ht="13.5" x14ac:dyDescent="0.25">
      <c r="A202" s="3">
        <f>RSI!A202</f>
        <v>42300</v>
      </c>
      <c r="B202" s="2">
        <f>RSI!B202</f>
        <v>16.579999999999998</v>
      </c>
      <c r="C202" s="2">
        <f>RSI!I202</f>
        <v>39.466816726534176</v>
      </c>
      <c r="D202" s="2">
        <f>MACD!E202</f>
        <v>-5.4417979349778989E-3</v>
      </c>
      <c r="E202" s="2">
        <f>MACD!F202</f>
        <v>-1.4300476937606442E-2</v>
      </c>
      <c r="F202" s="2">
        <f>'Moving Avg'!D202</f>
        <v>16.579999999999998</v>
      </c>
      <c r="G202" s="2">
        <f>'Moving Avg'!F202</f>
        <v>16.616299999999995</v>
      </c>
      <c r="H202" s="2">
        <f>'Moving Avg'!G202</f>
        <v>16.719459999999994</v>
      </c>
      <c r="I202" s="2">
        <f>'Moving Avg'!H202</f>
        <v>16.842349999999989</v>
      </c>
      <c r="J202" s="5" t="str">
        <f>OBV!F202</f>
        <v>NEUTRAL</v>
      </c>
      <c r="K202" s="5" t="str">
        <f>OBV!G202</f>
        <v>NEUTRAL</v>
      </c>
      <c r="L202" s="5" t="str">
        <f>OBV!H202</f>
        <v>NEUTRAL</v>
      </c>
      <c r="M202" s="7">
        <f t="shared" si="30"/>
        <v>25</v>
      </c>
      <c r="N202" s="7">
        <f t="shared" si="31"/>
        <v>0</v>
      </c>
      <c r="O202" s="7">
        <f t="shared" si="32"/>
        <v>0</v>
      </c>
      <c r="P202" s="7">
        <f t="shared" si="33"/>
        <v>33</v>
      </c>
      <c r="Q202" s="8">
        <f t="shared" si="34"/>
        <v>13.7</v>
      </c>
      <c r="R202" s="8">
        <f t="shared" si="35"/>
        <v>13.25</v>
      </c>
      <c r="S202" s="8">
        <f t="shared" si="36"/>
        <v>18.600000000000001</v>
      </c>
      <c r="T202" s="8">
        <f t="shared" si="37"/>
        <v>14.5</v>
      </c>
      <c r="U202" s="7">
        <f t="shared" si="38"/>
        <v>15.183333333333332</v>
      </c>
      <c r="V202" s="7">
        <f t="shared" si="39"/>
        <v>15.012499999999999</v>
      </c>
    </row>
    <row r="203" spans="1:22" ht="13.5" x14ac:dyDescent="0.25">
      <c r="A203" s="3">
        <f>RSI!A203</f>
        <v>42303</v>
      </c>
      <c r="B203" s="2">
        <f>RSI!B203</f>
        <v>16.579999999999998</v>
      </c>
      <c r="C203" s="2">
        <f>RSI!I203</f>
        <v>39.466816726534176</v>
      </c>
      <c r="D203" s="2">
        <f>MACD!E203</f>
        <v>5.1782958761137365E-4</v>
      </c>
      <c r="E203" s="2">
        <f>MACD!F203</f>
        <v>-1.1336815632562879E-2</v>
      </c>
      <c r="F203" s="2">
        <f>'Moving Avg'!D203</f>
        <v>16.579999999999998</v>
      </c>
      <c r="G203" s="2">
        <f>'Moving Avg'!F203</f>
        <v>16.612999999999992</v>
      </c>
      <c r="H203" s="2">
        <f>'Moving Avg'!G203</f>
        <v>16.715499999999999</v>
      </c>
      <c r="I203" s="2">
        <f>'Moving Avg'!H203</f>
        <v>16.84279999999999</v>
      </c>
      <c r="J203" s="5" t="str">
        <f>OBV!F203</f>
        <v>NEUTRAL</v>
      </c>
      <c r="K203" s="5" t="str">
        <f>OBV!G203</f>
        <v>NEUTRAL</v>
      </c>
      <c r="L203" s="5" t="str">
        <f>OBV!H203</f>
        <v>NEUTRAL</v>
      </c>
      <c r="M203" s="7">
        <f t="shared" si="30"/>
        <v>25</v>
      </c>
      <c r="N203" s="7">
        <f t="shared" si="31"/>
        <v>0</v>
      </c>
      <c r="O203" s="7">
        <f t="shared" si="32"/>
        <v>0</v>
      </c>
      <c r="P203" s="7">
        <f t="shared" si="33"/>
        <v>33</v>
      </c>
      <c r="Q203" s="8">
        <f t="shared" si="34"/>
        <v>13.7</v>
      </c>
      <c r="R203" s="8">
        <f t="shared" si="35"/>
        <v>13.25</v>
      </c>
      <c r="S203" s="8">
        <f t="shared" si="36"/>
        <v>18.600000000000001</v>
      </c>
      <c r="T203" s="8">
        <f t="shared" si="37"/>
        <v>14.5</v>
      </c>
      <c r="U203" s="7">
        <f t="shared" si="38"/>
        <v>15.183333333333332</v>
      </c>
      <c r="V203" s="7">
        <f t="shared" si="39"/>
        <v>15.012499999999999</v>
      </c>
    </row>
    <row r="204" spans="1:22" ht="13.5" x14ac:dyDescent="0.25">
      <c r="A204" s="3">
        <f>RSI!A204</f>
        <v>42304</v>
      </c>
      <c r="B204" s="2">
        <f>RSI!B204</f>
        <v>16.515000000000001</v>
      </c>
      <c r="C204" s="2">
        <f>RSI!I204</f>
        <v>32.437175548777063</v>
      </c>
      <c r="D204" s="2">
        <f>MACD!E204</f>
        <v>1.0748103805170217E-2</v>
      </c>
      <c r="E204" s="2">
        <f>MACD!F204</f>
        <v>-6.9198317450162592E-3</v>
      </c>
      <c r="F204" s="2">
        <f>'Moving Avg'!D204</f>
        <v>16.567</v>
      </c>
      <c r="G204" s="2">
        <f>'Moving Avg'!F204</f>
        <v>16.606449999999992</v>
      </c>
      <c r="H204" s="2">
        <f>'Moving Avg'!G204</f>
        <v>16.710239999999999</v>
      </c>
      <c r="I204" s="2">
        <f>'Moving Avg'!H204</f>
        <v>16.84533999999999</v>
      </c>
      <c r="J204" s="5" t="str">
        <f>OBV!F204</f>
        <v>BEARISH</v>
      </c>
      <c r="K204" s="5" t="str">
        <f>OBV!G204</f>
        <v>WEAK</v>
      </c>
      <c r="L204" s="5" t="str">
        <f>OBV!H204</f>
        <v>CONFIRMED BEARISH</v>
      </c>
      <c r="M204" s="7">
        <f t="shared" si="30"/>
        <v>25</v>
      </c>
      <c r="N204" s="7">
        <f t="shared" si="31"/>
        <v>0</v>
      </c>
      <c r="O204" s="7">
        <f t="shared" si="32"/>
        <v>0</v>
      </c>
      <c r="P204" s="7">
        <f t="shared" si="33"/>
        <v>0</v>
      </c>
      <c r="Q204" s="8">
        <f t="shared" si="34"/>
        <v>8.75</v>
      </c>
      <c r="R204" s="8">
        <f t="shared" si="35"/>
        <v>5</v>
      </c>
      <c r="S204" s="8">
        <f t="shared" si="36"/>
        <v>3.75</v>
      </c>
      <c r="T204" s="8">
        <f t="shared" si="37"/>
        <v>6.25</v>
      </c>
      <c r="U204" s="7">
        <f t="shared" si="38"/>
        <v>5.833333333333333</v>
      </c>
      <c r="V204" s="7">
        <f t="shared" si="39"/>
        <v>5.9375</v>
      </c>
    </row>
    <row r="205" spans="1:22" ht="13.5" x14ac:dyDescent="0.25">
      <c r="A205" s="3">
        <f>RSI!A205</f>
        <v>42305</v>
      </c>
      <c r="B205" s="2">
        <f>RSI!B205</f>
        <v>16.771000000000001</v>
      </c>
      <c r="C205" s="2">
        <f>RSI!I205</f>
        <v>61.512785371127876</v>
      </c>
      <c r="D205" s="2">
        <f>MACD!E205</f>
        <v>-8.9831412244372189E-3</v>
      </c>
      <c r="E205" s="2">
        <f>MACD!F205</f>
        <v>-7.3324936409004515E-3</v>
      </c>
      <c r="F205" s="2">
        <f>'Moving Avg'!D205</f>
        <v>16.6052</v>
      </c>
      <c r="G205" s="2">
        <f>'Moving Avg'!F205</f>
        <v>16.612699999999993</v>
      </c>
      <c r="H205" s="2">
        <f>'Moving Avg'!G205</f>
        <v>16.710099999999997</v>
      </c>
      <c r="I205" s="2">
        <f>'Moving Avg'!H205</f>
        <v>16.84725499999999</v>
      </c>
      <c r="J205" s="5" t="str">
        <f>OBV!F205</f>
        <v>BULLISH</v>
      </c>
      <c r="K205" s="5" t="str">
        <f>OBV!G205</f>
        <v>NEUTRAL</v>
      </c>
      <c r="L205" s="5" t="str">
        <f>OBV!H205</f>
        <v>CONFIRMED BULLISH</v>
      </c>
      <c r="M205" s="7">
        <f t="shared" si="30"/>
        <v>25</v>
      </c>
      <c r="N205" s="7">
        <f t="shared" si="31"/>
        <v>45</v>
      </c>
      <c r="O205" s="7">
        <f t="shared" si="32"/>
        <v>0</v>
      </c>
      <c r="P205" s="7">
        <f t="shared" si="33"/>
        <v>83.5</v>
      </c>
      <c r="Q205" s="8">
        <f t="shared" si="34"/>
        <v>37.024999999999999</v>
      </c>
      <c r="R205" s="8">
        <f t="shared" si="35"/>
        <v>34.875</v>
      </c>
      <c r="S205" s="8">
        <f t="shared" si="36"/>
        <v>48.075000000000003</v>
      </c>
      <c r="T205" s="8">
        <f t="shared" si="37"/>
        <v>38.375</v>
      </c>
      <c r="U205" s="7">
        <f t="shared" si="38"/>
        <v>39.991666666666667</v>
      </c>
      <c r="V205" s="7">
        <f t="shared" si="39"/>
        <v>39.587500000000006</v>
      </c>
    </row>
    <row r="206" spans="1:22" ht="13.5" x14ac:dyDescent="0.25">
      <c r="A206" s="3">
        <f>RSI!A206</f>
        <v>42306</v>
      </c>
      <c r="B206" s="2">
        <f>RSI!B206</f>
        <v>16.021000000000001</v>
      </c>
      <c r="C206" s="2">
        <f>RSI!I206</f>
        <v>26.089363871490463</v>
      </c>
      <c r="D206" s="2">
        <f>MACD!E206</f>
        <v>2.9039195475721868E-2</v>
      </c>
      <c r="E206" s="2">
        <f>MACD!F206</f>
        <v>-5.8155817575987652E-5</v>
      </c>
      <c r="F206" s="2">
        <f>'Moving Avg'!D206</f>
        <v>16.493400000000001</v>
      </c>
      <c r="G206" s="2">
        <f>'Moving Avg'!F206</f>
        <v>16.581449999999997</v>
      </c>
      <c r="H206" s="2">
        <f>'Moving Avg'!G206</f>
        <v>16.694959999999998</v>
      </c>
      <c r="I206" s="2">
        <f>'Moving Avg'!H206</f>
        <v>16.847294999999992</v>
      </c>
      <c r="J206" s="5" t="str">
        <f>OBV!F206</f>
        <v>BEARISH</v>
      </c>
      <c r="K206" s="5" t="str">
        <f>OBV!G206</f>
        <v>WEAK</v>
      </c>
      <c r="L206" s="5" t="str">
        <f>OBV!H206</f>
        <v>CONFIRMED BEARISH</v>
      </c>
      <c r="M206" s="7">
        <f t="shared" si="30"/>
        <v>50</v>
      </c>
      <c r="N206" s="7">
        <f t="shared" si="31"/>
        <v>0</v>
      </c>
      <c r="O206" s="7">
        <f t="shared" si="32"/>
        <v>0</v>
      </c>
      <c r="P206" s="7">
        <f t="shared" si="33"/>
        <v>0</v>
      </c>
      <c r="Q206" s="8">
        <f t="shared" si="34"/>
        <v>17.5</v>
      </c>
      <c r="R206" s="8">
        <f t="shared" si="35"/>
        <v>10</v>
      </c>
      <c r="S206" s="8">
        <f t="shared" si="36"/>
        <v>7.5</v>
      </c>
      <c r="T206" s="8">
        <f t="shared" si="37"/>
        <v>12.5</v>
      </c>
      <c r="U206" s="7">
        <f t="shared" si="38"/>
        <v>11.666666666666666</v>
      </c>
      <c r="V206" s="7">
        <f t="shared" si="39"/>
        <v>11.875</v>
      </c>
    </row>
    <row r="207" spans="1:22" ht="13.5" x14ac:dyDescent="0.25">
      <c r="A207" s="3">
        <f>RSI!A207</f>
        <v>42307</v>
      </c>
      <c r="B207" s="2">
        <f>RSI!B207</f>
        <v>16.021000000000001</v>
      </c>
      <c r="C207" s="2">
        <f>RSI!I207</f>
        <v>26.089363871490463</v>
      </c>
      <c r="D207" s="2">
        <f>MACD!E207</f>
        <v>6.4868214879254538E-2</v>
      </c>
      <c r="E207" s="2">
        <f>MACD!F207</f>
        <v>1.2927118321790117E-2</v>
      </c>
      <c r="F207" s="2">
        <f>'Moving Avg'!D207</f>
        <v>16.381599999999999</v>
      </c>
      <c r="G207" s="2">
        <f>'Moving Avg'!F207</f>
        <v>16.550199999999997</v>
      </c>
      <c r="H207" s="2">
        <f>'Moving Avg'!G207</f>
        <v>16.679819999999999</v>
      </c>
      <c r="I207" s="2">
        <f>'Moving Avg'!H207</f>
        <v>16.847334999999994</v>
      </c>
      <c r="J207" s="5" t="str">
        <f>OBV!F207</f>
        <v>BEARISH</v>
      </c>
      <c r="K207" s="5" t="str">
        <f>OBV!G207</f>
        <v>WEAK</v>
      </c>
      <c r="L207" s="5" t="str">
        <f>OBV!H207</f>
        <v>CONFIRMED BEARISH</v>
      </c>
      <c r="M207" s="7">
        <f t="shared" si="30"/>
        <v>50</v>
      </c>
      <c r="N207" s="7">
        <f t="shared" si="31"/>
        <v>0</v>
      </c>
      <c r="O207" s="7">
        <f t="shared" si="32"/>
        <v>0</v>
      </c>
      <c r="P207" s="7">
        <f t="shared" si="33"/>
        <v>0</v>
      </c>
      <c r="Q207" s="8">
        <f t="shared" si="34"/>
        <v>17.5</v>
      </c>
      <c r="R207" s="8">
        <f t="shared" si="35"/>
        <v>10</v>
      </c>
      <c r="S207" s="8">
        <f t="shared" si="36"/>
        <v>7.5</v>
      </c>
      <c r="T207" s="8">
        <f t="shared" si="37"/>
        <v>12.5</v>
      </c>
      <c r="U207" s="7">
        <f t="shared" si="38"/>
        <v>11.666666666666666</v>
      </c>
      <c r="V207" s="7">
        <f t="shared" si="39"/>
        <v>11.875</v>
      </c>
    </row>
    <row r="208" spans="1:22" ht="13.5" x14ac:dyDescent="0.25">
      <c r="A208" s="3">
        <f>RSI!A208</f>
        <v>42310</v>
      </c>
      <c r="B208" s="2">
        <f>RSI!B208</f>
        <v>16.449000000000002</v>
      </c>
      <c r="C208" s="2">
        <f>RSI!I208</f>
        <v>46.485518922702838</v>
      </c>
      <c r="D208" s="2">
        <f>MACD!E208</f>
        <v>6.6866811678270466E-2</v>
      </c>
      <c r="E208" s="2">
        <f>MACD!F208</f>
        <v>2.3715056993086188E-2</v>
      </c>
      <c r="F208" s="2">
        <f>'Moving Avg'!D208</f>
        <v>16.355399999999999</v>
      </c>
      <c r="G208" s="2">
        <f>'Moving Avg'!F208</f>
        <v>16.540349999999997</v>
      </c>
      <c r="H208" s="2">
        <f>'Moving Avg'!G208</f>
        <v>16.67324</v>
      </c>
      <c r="I208" s="2">
        <f>'Moving Avg'!H208</f>
        <v>16.849479999999993</v>
      </c>
      <c r="J208" s="5" t="str">
        <f>OBV!F208</f>
        <v>BULLISH</v>
      </c>
      <c r="K208" s="5" t="str">
        <f>OBV!G208</f>
        <v>NEUTRAL</v>
      </c>
      <c r="L208" s="5" t="str">
        <f>OBV!H208</f>
        <v>BULLISH DIVERGENCE</v>
      </c>
      <c r="M208" s="7">
        <f t="shared" si="30"/>
        <v>25</v>
      </c>
      <c r="N208" s="7">
        <f t="shared" si="31"/>
        <v>0</v>
      </c>
      <c r="O208" s="7">
        <f t="shared" si="32"/>
        <v>0</v>
      </c>
      <c r="P208" s="7">
        <f t="shared" si="33"/>
        <v>66.5</v>
      </c>
      <c r="Q208" s="8">
        <f t="shared" si="34"/>
        <v>18.725000000000001</v>
      </c>
      <c r="R208" s="8">
        <f t="shared" si="35"/>
        <v>21.625</v>
      </c>
      <c r="S208" s="8">
        <f t="shared" si="36"/>
        <v>33.674999999999997</v>
      </c>
      <c r="T208" s="8">
        <f t="shared" si="37"/>
        <v>22.875</v>
      </c>
      <c r="U208" s="7">
        <f t="shared" si="38"/>
        <v>24.675000000000001</v>
      </c>
      <c r="V208" s="7">
        <f t="shared" si="39"/>
        <v>24.225000000000001</v>
      </c>
    </row>
    <row r="209" spans="1:22" ht="13.5" x14ac:dyDescent="0.25">
      <c r="A209" s="3">
        <f>RSI!A209</f>
        <v>42311</v>
      </c>
      <c r="B209" s="2">
        <f>RSI!B209</f>
        <v>16.449000000000002</v>
      </c>
      <c r="C209" s="2">
        <f>RSI!I209</f>
        <v>46.485518922702838</v>
      </c>
      <c r="D209" s="2">
        <f>MACD!E209</f>
        <v>6.9163526416208043E-2</v>
      </c>
      <c r="E209" s="2">
        <f>MACD!F209</f>
        <v>3.2804750877710565E-2</v>
      </c>
      <c r="F209" s="2">
        <f>'Moving Avg'!D209</f>
        <v>16.342199999999998</v>
      </c>
      <c r="G209" s="2">
        <f>'Moving Avg'!F209</f>
        <v>16.530499999999996</v>
      </c>
      <c r="H209" s="2">
        <f>'Moving Avg'!G209</f>
        <v>16.660080000000001</v>
      </c>
      <c r="I209" s="2">
        <f>'Moving Avg'!H209</f>
        <v>16.851624999999995</v>
      </c>
      <c r="J209" s="5" t="str">
        <f>OBV!F209</f>
        <v>BULLISH</v>
      </c>
      <c r="K209" s="5" t="str">
        <f>OBV!G209</f>
        <v>STRONG</v>
      </c>
      <c r="L209" s="5" t="str">
        <f>OBV!H209</f>
        <v>BULLISH DIVERGENCE</v>
      </c>
      <c r="M209" s="7">
        <f t="shared" si="30"/>
        <v>25</v>
      </c>
      <c r="N209" s="7">
        <f t="shared" si="31"/>
        <v>0</v>
      </c>
      <c r="O209" s="7">
        <f t="shared" si="32"/>
        <v>0</v>
      </c>
      <c r="P209" s="7">
        <f t="shared" si="33"/>
        <v>83</v>
      </c>
      <c r="Q209" s="8">
        <f t="shared" si="34"/>
        <v>21.2</v>
      </c>
      <c r="R209" s="8">
        <f t="shared" si="35"/>
        <v>25.75</v>
      </c>
      <c r="S209" s="8">
        <f t="shared" si="36"/>
        <v>41.1</v>
      </c>
      <c r="T209" s="8">
        <f t="shared" si="37"/>
        <v>27</v>
      </c>
      <c r="U209" s="7">
        <f t="shared" si="38"/>
        <v>29.350000000000005</v>
      </c>
      <c r="V209" s="7">
        <f t="shared" si="39"/>
        <v>28.762500000000003</v>
      </c>
    </row>
    <row r="210" spans="1:22" ht="13.5" x14ac:dyDescent="0.25">
      <c r="A210" s="3">
        <f>RSI!A210</f>
        <v>42312</v>
      </c>
      <c r="B210" s="2">
        <f>RSI!B210</f>
        <v>16.449000000000002</v>
      </c>
      <c r="C210" s="2">
        <f>RSI!I210</f>
        <v>46.485518922702838</v>
      </c>
      <c r="D210" s="2">
        <f>MACD!E210</f>
        <v>7.1667635952582742E-2</v>
      </c>
      <c r="E210" s="2">
        <f>MACD!F210</f>
        <v>4.0577327892685006E-2</v>
      </c>
      <c r="F210" s="2">
        <f>'Moving Avg'!D210</f>
        <v>16.277799999999999</v>
      </c>
      <c r="G210" s="2">
        <f>'Moving Avg'!F210</f>
        <v>16.52065</v>
      </c>
      <c r="H210" s="2">
        <f>'Moving Avg'!G210</f>
        <v>16.646920000000001</v>
      </c>
      <c r="I210" s="2">
        <f>'Moving Avg'!H210</f>
        <v>16.853769999999997</v>
      </c>
      <c r="J210" s="5" t="str">
        <f>OBV!F210</f>
        <v>BULLISH</v>
      </c>
      <c r="K210" s="5" t="str">
        <f>OBV!G210</f>
        <v>NEUTRAL</v>
      </c>
      <c r="L210" s="5" t="str">
        <f>OBV!H210</f>
        <v>BULLISH DIVERGENCE</v>
      </c>
      <c r="M210" s="7">
        <f t="shared" si="30"/>
        <v>25</v>
      </c>
      <c r="N210" s="7">
        <f t="shared" si="31"/>
        <v>0</v>
      </c>
      <c r="O210" s="7">
        <f t="shared" si="32"/>
        <v>0</v>
      </c>
      <c r="P210" s="7">
        <f t="shared" si="33"/>
        <v>66.5</v>
      </c>
      <c r="Q210" s="8">
        <f t="shared" si="34"/>
        <v>18.725000000000001</v>
      </c>
      <c r="R210" s="8">
        <f t="shared" si="35"/>
        <v>21.625</v>
      </c>
      <c r="S210" s="8">
        <f t="shared" si="36"/>
        <v>33.674999999999997</v>
      </c>
      <c r="T210" s="8">
        <f t="shared" si="37"/>
        <v>22.875</v>
      </c>
      <c r="U210" s="7">
        <f t="shared" si="38"/>
        <v>24.675000000000001</v>
      </c>
      <c r="V210" s="7">
        <f t="shared" si="39"/>
        <v>24.225000000000001</v>
      </c>
    </row>
    <row r="211" spans="1:22" ht="13.5" x14ac:dyDescent="0.25">
      <c r="A211" s="3">
        <f>RSI!A211</f>
        <v>42313</v>
      </c>
      <c r="B211" s="2">
        <f>RSI!B211</f>
        <v>16.449000000000002</v>
      </c>
      <c r="C211" s="2">
        <f>RSI!I211</f>
        <v>46.485518922702838</v>
      </c>
      <c r="D211" s="2">
        <f>MACD!E211</f>
        <v>7.430569743033999E-2</v>
      </c>
      <c r="E211" s="2">
        <f>MACD!F211</f>
        <v>4.7323001800216008E-2</v>
      </c>
      <c r="F211" s="2">
        <f>'Moving Avg'!D211</f>
        <v>16.363399999999999</v>
      </c>
      <c r="G211" s="2">
        <f>'Moving Avg'!F211</f>
        <v>16.5108</v>
      </c>
      <c r="H211" s="2">
        <f>'Moving Avg'!G211</f>
        <v>16.639019999999999</v>
      </c>
      <c r="I211" s="2">
        <f>'Moving Avg'!H211</f>
        <v>16.855914999999996</v>
      </c>
      <c r="J211" s="5" t="str">
        <f>OBV!F211</f>
        <v>BULLISH</v>
      </c>
      <c r="K211" s="5" t="str">
        <f>OBV!G211</f>
        <v>STRONG</v>
      </c>
      <c r="L211" s="5" t="str">
        <f>OBV!H211</f>
        <v>CONFIRMED BULLISH</v>
      </c>
      <c r="M211" s="7">
        <f t="shared" si="30"/>
        <v>25</v>
      </c>
      <c r="N211" s="7">
        <f t="shared" si="31"/>
        <v>0</v>
      </c>
      <c r="O211" s="7">
        <f t="shared" si="32"/>
        <v>0</v>
      </c>
      <c r="P211" s="7">
        <f t="shared" si="33"/>
        <v>100</v>
      </c>
      <c r="Q211" s="8">
        <f t="shared" si="34"/>
        <v>23.75</v>
      </c>
      <c r="R211" s="8">
        <f t="shared" si="35"/>
        <v>30</v>
      </c>
      <c r="S211" s="8">
        <f t="shared" si="36"/>
        <v>48.75</v>
      </c>
      <c r="T211" s="8">
        <f t="shared" si="37"/>
        <v>31.25</v>
      </c>
      <c r="U211" s="7">
        <f t="shared" si="38"/>
        <v>34.166666666666664</v>
      </c>
      <c r="V211" s="7">
        <f t="shared" si="39"/>
        <v>33.4375</v>
      </c>
    </row>
    <row r="212" spans="1:22" ht="13.5" x14ac:dyDescent="0.25">
      <c r="A212" s="3">
        <f>RSI!A212</f>
        <v>42314</v>
      </c>
      <c r="B212" s="2">
        <f>RSI!B212</f>
        <v>16.449000000000002</v>
      </c>
      <c r="C212" s="2">
        <f>RSI!I212</f>
        <v>46.485518922702838</v>
      </c>
      <c r="D212" s="2">
        <f>MACD!E212</f>
        <v>7.7018643631657113E-2</v>
      </c>
      <c r="E212" s="2">
        <f>MACD!F212</f>
        <v>5.3262130166504232E-2</v>
      </c>
      <c r="F212" s="2">
        <f>'Moving Avg'!D212</f>
        <v>16.449000000000002</v>
      </c>
      <c r="G212" s="2">
        <f>'Moving Avg'!F212</f>
        <v>16.504250000000003</v>
      </c>
      <c r="H212" s="2">
        <f>'Moving Avg'!G212</f>
        <v>16.629819999999999</v>
      </c>
      <c r="I212" s="2">
        <f>'Moving Avg'!H212</f>
        <v>16.858029999999996</v>
      </c>
      <c r="J212" s="5" t="str">
        <f>OBV!F212</f>
        <v>BULLISH</v>
      </c>
      <c r="K212" s="5" t="str">
        <f>OBV!G212</f>
        <v>STRONG</v>
      </c>
      <c r="L212" s="5" t="str">
        <f>OBV!H212</f>
        <v>CONFIRMED BULLISH</v>
      </c>
      <c r="M212" s="7">
        <f t="shared" si="30"/>
        <v>25</v>
      </c>
      <c r="N212" s="7">
        <f t="shared" si="31"/>
        <v>0</v>
      </c>
      <c r="O212" s="7">
        <f t="shared" si="32"/>
        <v>0</v>
      </c>
      <c r="P212" s="7">
        <f t="shared" si="33"/>
        <v>100</v>
      </c>
      <c r="Q212" s="8">
        <f t="shared" si="34"/>
        <v>23.75</v>
      </c>
      <c r="R212" s="8">
        <f t="shared" si="35"/>
        <v>30</v>
      </c>
      <c r="S212" s="8">
        <f t="shared" si="36"/>
        <v>48.75</v>
      </c>
      <c r="T212" s="8">
        <f t="shared" si="37"/>
        <v>31.25</v>
      </c>
      <c r="U212" s="7">
        <f t="shared" si="38"/>
        <v>34.166666666666664</v>
      </c>
      <c r="V212" s="7">
        <f t="shared" si="39"/>
        <v>33.4375</v>
      </c>
    </row>
    <row r="213" spans="1:22" ht="13.5" x14ac:dyDescent="0.25">
      <c r="A213" s="3">
        <f>RSI!A213</f>
        <v>42317</v>
      </c>
      <c r="B213" s="2">
        <f>RSI!B213</f>
        <v>16.449000000000002</v>
      </c>
      <c r="C213" s="2">
        <f>RSI!I213</f>
        <v>46.485518922702838</v>
      </c>
      <c r="D213" s="2">
        <f>MACD!E213</f>
        <v>7.9759343434606222E-2</v>
      </c>
      <c r="E213" s="2">
        <f>MACD!F213</f>
        <v>5.8561572820124641E-2</v>
      </c>
      <c r="F213" s="2">
        <f>'Moving Avg'!D213</f>
        <v>16.449000000000002</v>
      </c>
      <c r="G213" s="2">
        <f>'Moving Avg'!F213</f>
        <v>16.494400000000006</v>
      </c>
      <c r="H213" s="2">
        <f>'Moving Avg'!G213</f>
        <v>16.620619999999999</v>
      </c>
      <c r="I213" s="2">
        <f>'Moving Avg'!H213</f>
        <v>16.860209999999999</v>
      </c>
      <c r="J213" s="5" t="str">
        <f>OBV!F213</f>
        <v>NEUTRAL</v>
      </c>
      <c r="K213" s="5" t="str">
        <f>OBV!G213</f>
        <v>NEUTRAL</v>
      </c>
      <c r="L213" s="5" t="str">
        <f>OBV!H213</f>
        <v>NEUTRAL</v>
      </c>
      <c r="M213" s="7">
        <f t="shared" si="30"/>
        <v>25</v>
      </c>
      <c r="N213" s="7">
        <f t="shared" si="31"/>
        <v>0</v>
      </c>
      <c r="O213" s="7">
        <f t="shared" si="32"/>
        <v>0</v>
      </c>
      <c r="P213" s="7">
        <f t="shared" si="33"/>
        <v>33</v>
      </c>
      <c r="Q213" s="8">
        <f t="shared" si="34"/>
        <v>13.7</v>
      </c>
      <c r="R213" s="8">
        <f t="shared" si="35"/>
        <v>13.25</v>
      </c>
      <c r="S213" s="8">
        <f t="shared" si="36"/>
        <v>18.600000000000001</v>
      </c>
      <c r="T213" s="8">
        <f t="shared" si="37"/>
        <v>14.5</v>
      </c>
      <c r="U213" s="7">
        <f t="shared" si="38"/>
        <v>15.183333333333332</v>
      </c>
      <c r="V213" s="7">
        <f t="shared" si="39"/>
        <v>15.012499999999999</v>
      </c>
    </row>
    <row r="214" spans="1:22" ht="13.5" x14ac:dyDescent="0.25">
      <c r="A214" s="3">
        <f>RSI!A214</f>
        <v>42318</v>
      </c>
      <c r="B214" s="2">
        <f>RSI!B214</f>
        <v>16.449000000000002</v>
      </c>
      <c r="C214" s="2">
        <f>RSI!I214</f>
        <v>46.485518922702838</v>
      </c>
      <c r="D214" s="2">
        <f>MACD!E214</f>
        <v>7.2490554466153156E-2</v>
      </c>
      <c r="E214" s="2">
        <f>MACD!F214</f>
        <v>6.1347369149330346E-2</v>
      </c>
      <c r="F214" s="2">
        <f>'Moving Avg'!D214</f>
        <v>16.449000000000002</v>
      </c>
      <c r="G214" s="2">
        <f>'Moving Avg'!F214</f>
        <v>16.484550000000006</v>
      </c>
      <c r="H214" s="2">
        <f>'Moving Avg'!G214</f>
        <v>16.611419999999999</v>
      </c>
      <c r="I214" s="2">
        <f>'Moving Avg'!H214</f>
        <v>16.862389999999998</v>
      </c>
      <c r="J214" s="5" t="str">
        <f>OBV!F214</f>
        <v>NEUTRAL</v>
      </c>
      <c r="K214" s="5" t="str">
        <f>OBV!G214</f>
        <v>NEUTRAL</v>
      </c>
      <c r="L214" s="5" t="str">
        <f>OBV!H214</f>
        <v>NEUTRAL</v>
      </c>
      <c r="M214" s="7">
        <f t="shared" si="30"/>
        <v>25</v>
      </c>
      <c r="N214" s="7">
        <f t="shared" si="31"/>
        <v>0</v>
      </c>
      <c r="O214" s="7">
        <f t="shared" si="32"/>
        <v>0</v>
      </c>
      <c r="P214" s="7">
        <f t="shared" si="33"/>
        <v>33</v>
      </c>
      <c r="Q214" s="8">
        <f t="shared" si="34"/>
        <v>13.7</v>
      </c>
      <c r="R214" s="8">
        <f t="shared" si="35"/>
        <v>13.25</v>
      </c>
      <c r="S214" s="8">
        <f t="shared" si="36"/>
        <v>18.600000000000001</v>
      </c>
      <c r="T214" s="8">
        <f t="shared" si="37"/>
        <v>14.5</v>
      </c>
      <c r="U214" s="7">
        <f t="shared" si="38"/>
        <v>15.183333333333332</v>
      </c>
      <c r="V214" s="7">
        <f t="shared" si="39"/>
        <v>15.012499999999999</v>
      </c>
    </row>
    <row r="215" spans="1:22" ht="13.5" x14ac:dyDescent="0.25">
      <c r="A215" s="3">
        <f>RSI!A215</f>
        <v>42319</v>
      </c>
      <c r="B215" s="2">
        <f>RSI!B215</f>
        <v>16.449000000000002</v>
      </c>
      <c r="C215" s="2">
        <f>RSI!I215</f>
        <v>46.48551892270283</v>
      </c>
      <c r="D215" s="2">
        <f>MACD!E215</f>
        <v>0.10610628328612748</v>
      </c>
      <c r="E215" s="2">
        <f>MACD!F215</f>
        <v>7.0299151976689775E-2</v>
      </c>
      <c r="F215" s="2">
        <f>'Moving Avg'!D215</f>
        <v>16.449000000000002</v>
      </c>
      <c r="G215" s="2">
        <f>'Moving Avg'!F215</f>
        <v>16.478000000000005</v>
      </c>
      <c r="H215" s="2">
        <f>'Moving Avg'!G215</f>
        <v>16.602219999999999</v>
      </c>
      <c r="I215" s="2">
        <f>'Moving Avg'!H215</f>
        <v>16.864569999999997</v>
      </c>
      <c r="J215" s="5" t="str">
        <f>OBV!F215</f>
        <v>NEUTRAL</v>
      </c>
      <c r="K215" s="5" t="str">
        <f>OBV!G215</f>
        <v>NEUTRAL</v>
      </c>
      <c r="L215" s="5" t="str">
        <f>OBV!H215</f>
        <v>NEUTRAL</v>
      </c>
      <c r="M215" s="7">
        <f t="shared" si="30"/>
        <v>25</v>
      </c>
      <c r="N215" s="7">
        <f t="shared" si="31"/>
        <v>0</v>
      </c>
      <c r="O215" s="7">
        <f t="shared" si="32"/>
        <v>0</v>
      </c>
      <c r="P215" s="7">
        <f t="shared" si="33"/>
        <v>33</v>
      </c>
      <c r="Q215" s="8">
        <f t="shared" si="34"/>
        <v>13.7</v>
      </c>
      <c r="R215" s="8">
        <f t="shared" si="35"/>
        <v>13.25</v>
      </c>
      <c r="S215" s="8">
        <f t="shared" si="36"/>
        <v>18.600000000000001</v>
      </c>
      <c r="T215" s="8">
        <f t="shared" si="37"/>
        <v>14.5</v>
      </c>
      <c r="U215" s="7">
        <f t="shared" si="38"/>
        <v>15.183333333333332</v>
      </c>
      <c r="V215" s="7">
        <f t="shared" si="39"/>
        <v>15.012499999999999</v>
      </c>
    </row>
    <row r="216" spans="1:22" ht="13.5" x14ac:dyDescent="0.25">
      <c r="A216" s="3">
        <f>RSI!A216</f>
        <v>42320</v>
      </c>
      <c r="B216" s="2">
        <f>RSI!B216</f>
        <v>16.449000000000002</v>
      </c>
      <c r="C216" s="2">
        <f>RSI!I216</f>
        <v>46.485518922702838</v>
      </c>
      <c r="D216" s="2">
        <f>MACD!E216</f>
        <v>1.9519104631847028E-2</v>
      </c>
      <c r="E216" s="2">
        <f>MACD!F216</f>
        <v>6.014314250772123E-2</v>
      </c>
      <c r="F216" s="2">
        <f>'Moving Avg'!D216</f>
        <v>16.449000000000002</v>
      </c>
      <c r="G216" s="2">
        <f>'Moving Avg'!F216</f>
        <v>16.471450000000008</v>
      </c>
      <c r="H216" s="2">
        <f>'Moving Avg'!G216</f>
        <v>16.593019999999996</v>
      </c>
      <c r="I216" s="2">
        <f>'Moving Avg'!H216</f>
        <v>16.864874999999994</v>
      </c>
      <c r="J216" s="5" t="str">
        <f>OBV!F216</f>
        <v>NEUTRAL</v>
      </c>
      <c r="K216" s="5" t="str">
        <f>OBV!G216</f>
        <v>NEUTRAL</v>
      </c>
      <c r="L216" s="5" t="str">
        <f>OBV!H216</f>
        <v>NEUTRAL</v>
      </c>
      <c r="M216" s="7">
        <f t="shared" si="30"/>
        <v>25</v>
      </c>
      <c r="N216" s="7">
        <f t="shared" si="31"/>
        <v>100</v>
      </c>
      <c r="O216" s="7">
        <f t="shared" si="32"/>
        <v>0</v>
      </c>
      <c r="P216" s="7">
        <f t="shared" si="33"/>
        <v>33</v>
      </c>
      <c r="Q216" s="8">
        <f t="shared" si="34"/>
        <v>48.7</v>
      </c>
      <c r="R216" s="8">
        <f t="shared" si="35"/>
        <v>33.25</v>
      </c>
      <c r="S216" s="8">
        <f t="shared" si="36"/>
        <v>33.6</v>
      </c>
      <c r="T216" s="8">
        <f t="shared" si="37"/>
        <v>39.5</v>
      </c>
      <c r="U216" s="7">
        <f t="shared" si="38"/>
        <v>38.516666666666673</v>
      </c>
      <c r="V216" s="7">
        <f t="shared" si="39"/>
        <v>38.762500000000003</v>
      </c>
    </row>
    <row r="217" spans="1:22" ht="13.5" x14ac:dyDescent="0.25">
      <c r="A217" s="3">
        <f>RSI!A217</f>
        <v>42321</v>
      </c>
      <c r="B217" s="2">
        <f>RSI!B217</f>
        <v>16.449000000000002</v>
      </c>
      <c r="C217" s="2">
        <f>RSI!I217</f>
        <v>46.485518922702838</v>
      </c>
      <c r="D217" s="2">
        <f>MACD!E217</f>
        <v>-5.3419785819588839E-2</v>
      </c>
      <c r="E217" s="2">
        <f>MACD!F217</f>
        <v>3.7430556842259217E-2</v>
      </c>
      <c r="F217" s="2">
        <f>'Moving Avg'!D217</f>
        <v>16.449000000000002</v>
      </c>
      <c r="G217" s="2">
        <f>'Moving Avg'!F217</f>
        <v>16.464900000000007</v>
      </c>
      <c r="H217" s="2">
        <f>'Moving Avg'!G217</f>
        <v>16.583819999999992</v>
      </c>
      <c r="I217" s="2">
        <f>'Moving Avg'!H217</f>
        <v>16.865179999999995</v>
      </c>
      <c r="J217" s="5" t="str">
        <f>OBV!F217</f>
        <v>NEUTRAL</v>
      </c>
      <c r="K217" s="5" t="str">
        <f>OBV!G217</f>
        <v>NEUTRAL</v>
      </c>
      <c r="L217" s="5" t="str">
        <f>OBV!H217</f>
        <v>NEUTRAL</v>
      </c>
      <c r="M217" s="7">
        <f t="shared" si="30"/>
        <v>25</v>
      </c>
      <c r="N217" s="7">
        <f t="shared" si="31"/>
        <v>100</v>
      </c>
      <c r="O217" s="7">
        <f t="shared" si="32"/>
        <v>0</v>
      </c>
      <c r="P217" s="7">
        <f t="shared" si="33"/>
        <v>33</v>
      </c>
      <c r="Q217" s="8">
        <f t="shared" si="34"/>
        <v>48.7</v>
      </c>
      <c r="R217" s="8">
        <f t="shared" si="35"/>
        <v>33.25</v>
      </c>
      <c r="S217" s="8">
        <f t="shared" si="36"/>
        <v>33.6</v>
      </c>
      <c r="T217" s="8">
        <f t="shared" si="37"/>
        <v>39.5</v>
      </c>
      <c r="U217" s="7">
        <f t="shared" si="38"/>
        <v>38.516666666666673</v>
      </c>
      <c r="V217" s="7">
        <f t="shared" si="39"/>
        <v>38.762500000000003</v>
      </c>
    </row>
    <row r="218" spans="1:22" ht="13.5" x14ac:dyDescent="0.25">
      <c r="A218" s="3">
        <f>RSI!A218</f>
        <v>42324</v>
      </c>
      <c r="B218" s="2">
        <f>RSI!B218</f>
        <v>16.449000000000002</v>
      </c>
      <c r="C218" s="2">
        <f>RSI!I218</f>
        <v>46.485518922702838</v>
      </c>
      <c r="D218" s="2">
        <f>MACD!E218</f>
        <v>-4.8988206705249837E-2</v>
      </c>
      <c r="E218" s="2">
        <f>MACD!F218</f>
        <v>2.0146804132757407E-2</v>
      </c>
      <c r="F218" s="2">
        <f>'Moving Avg'!D218</f>
        <v>16.449000000000002</v>
      </c>
      <c r="G218" s="2">
        <f>'Moving Avg'!F218</f>
        <v>16.458350000000006</v>
      </c>
      <c r="H218" s="2">
        <f>'Moving Avg'!G218</f>
        <v>16.574619999999992</v>
      </c>
      <c r="I218" s="2">
        <f>'Moving Avg'!H218</f>
        <v>16.865484999999996</v>
      </c>
      <c r="J218" s="5" t="str">
        <f>OBV!F218</f>
        <v>NEUTRAL</v>
      </c>
      <c r="K218" s="5" t="str">
        <f>OBV!G218</f>
        <v>NEUTRAL</v>
      </c>
      <c r="L218" s="5" t="str">
        <f>OBV!H218</f>
        <v>NEUTRAL</v>
      </c>
      <c r="M218" s="7">
        <f t="shared" si="30"/>
        <v>25</v>
      </c>
      <c r="N218" s="7">
        <f t="shared" si="31"/>
        <v>100</v>
      </c>
      <c r="O218" s="7">
        <f t="shared" si="32"/>
        <v>0</v>
      </c>
      <c r="P218" s="7">
        <f t="shared" si="33"/>
        <v>33</v>
      </c>
      <c r="Q218" s="8">
        <f t="shared" si="34"/>
        <v>48.7</v>
      </c>
      <c r="R218" s="8">
        <f t="shared" si="35"/>
        <v>33.25</v>
      </c>
      <c r="S218" s="8">
        <f t="shared" si="36"/>
        <v>33.6</v>
      </c>
      <c r="T218" s="8">
        <f t="shared" si="37"/>
        <v>39.5</v>
      </c>
      <c r="U218" s="7">
        <f t="shared" si="38"/>
        <v>38.516666666666673</v>
      </c>
      <c r="V218" s="7">
        <f t="shared" si="39"/>
        <v>38.762500000000003</v>
      </c>
    </row>
    <row r="219" spans="1:22" ht="13.5" x14ac:dyDescent="0.25">
      <c r="A219" s="3">
        <f>RSI!A219</f>
        <v>42325</v>
      </c>
      <c r="B219" s="2">
        <f>RSI!B219</f>
        <v>16.449000000000002</v>
      </c>
      <c r="C219" s="2">
        <f>RSI!I219</f>
        <v>46.485518922702838</v>
      </c>
      <c r="D219" s="2">
        <f>MACD!E219</f>
        <v>-4.4957901624723462E-2</v>
      </c>
      <c r="E219" s="2">
        <f>MACD!F219</f>
        <v>7.1258629812612339E-3</v>
      </c>
      <c r="F219" s="2">
        <f>'Moving Avg'!D219</f>
        <v>16.449000000000002</v>
      </c>
      <c r="G219" s="2">
        <f>'Moving Avg'!F219</f>
        <v>16.451800000000006</v>
      </c>
      <c r="H219" s="2">
        <f>'Moving Avg'!G219</f>
        <v>16.565419999999989</v>
      </c>
      <c r="I219" s="2">
        <f>'Moving Avg'!H219</f>
        <v>16.865789999999997</v>
      </c>
      <c r="J219" s="5" t="str">
        <f>OBV!F219</f>
        <v>NEUTRAL</v>
      </c>
      <c r="K219" s="5" t="str">
        <f>OBV!G219</f>
        <v>NEUTRAL</v>
      </c>
      <c r="L219" s="5" t="str">
        <f>OBV!H219</f>
        <v>NEUTRAL</v>
      </c>
      <c r="M219" s="7">
        <f t="shared" si="30"/>
        <v>25</v>
      </c>
      <c r="N219" s="7">
        <f t="shared" si="31"/>
        <v>100</v>
      </c>
      <c r="O219" s="7">
        <f t="shared" si="32"/>
        <v>0</v>
      </c>
      <c r="P219" s="7">
        <f t="shared" si="33"/>
        <v>33</v>
      </c>
      <c r="Q219" s="8">
        <f t="shared" si="34"/>
        <v>48.7</v>
      </c>
      <c r="R219" s="8">
        <f t="shared" si="35"/>
        <v>33.25</v>
      </c>
      <c r="S219" s="8">
        <f t="shared" si="36"/>
        <v>33.6</v>
      </c>
      <c r="T219" s="8">
        <f t="shared" si="37"/>
        <v>39.5</v>
      </c>
      <c r="U219" s="7">
        <f t="shared" si="38"/>
        <v>38.516666666666673</v>
      </c>
      <c r="V219" s="7">
        <f t="shared" si="39"/>
        <v>38.762500000000003</v>
      </c>
    </row>
    <row r="220" spans="1:22" ht="13.5" x14ac:dyDescent="0.25">
      <c r="A220" s="3">
        <f>RSI!A220</f>
        <v>42326</v>
      </c>
      <c r="B220" s="2">
        <f>RSI!B220</f>
        <v>16.449000000000002</v>
      </c>
      <c r="C220" s="2">
        <f>RSI!I220</f>
        <v>46.485518922702838</v>
      </c>
      <c r="D220" s="2">
        <f>MACD!E220</f>
        <v>-4.1287914434857242E-2</v>
      </c>
      <c r="E220" s="2">
        <f>MACD!F220</f>
        <v>-2.556892501962461E-3</v>
      </c>
      <c r="F220" s="2">
        <f>'Moving Avg'!D220</f>
        <v>16.449000000000002</v>
      </c>
      <c r="G220" s="2">
        <f>'Moving Avg'!F220</f>
        <v>16.445250000000009</v>
      </c>
      <c r="H220" s="2">
        <f>'Moving Avg'!G220</f>
        <v>16.556219999999989</v>
      </c>
      <c r="I220" s="2">
        <f>'Moving Avg'!H220</f>
        <v>16.86619</v>
      </c>
      <c r="J220" s="5" t="str">
        <f>OBV!F220</f>
        <v>NEUTRAL</v>
      </c>
      <c r="K220" s="5" t="str">
        <f>OBV!G220</f>
        <v>NEUTRAL</v>
      </c>
      <c r="L220" s="5" t="str">
        <f>OBV!H220</f>
        <v>NEUTRAL</v>
      </c>
      <c r="M220" s="7">
        <f t="shared" si="30"/>
        <v>25</v>
      </c>
      <c r="N220" s="7">
        <f t="shared" si="31"/>
        <v>100</v>
      </c>
      <c r="O220" s="7">
        <f t="shared" si="32"/>
        <v>0</v>
      </c>
      <c r="P220" s="7">
        <f t="shared" si="33"/>
        <v>33</v>
      </c>
      <c r="Q220" s="8">
        <f t="shared" si="34"/>
        <v>48.7</v>
      </c>
      <c r="R220" s="8">
        <f t="shared" si="35"/>
        <v>33.25</v>
      </c>
      <c r="S220" s="8">
        <f t="shared" si="36"/>
        <v>33.6</v>
      </c>
      <c r="T220" s="8">
        <f t="shared" si="37"/>
        <v>39.5</v>
      </c>
      <c r="U220" s="7">
        <f t="shared" si="38"/>
        <v>38.516666666666673</v>
      </c>
      <c r="V220" s="7">
        <f t="shared" si="39"/>
        <v>38.762500000000003</v>
      </c>
    </row>
    <row r="221" spans="1:22" ht="13.5" x14ac:dyDescent="0.25">
      <c r="A221" s="3">
        <f>RSI!A221</f>
        <v>42327</v>
      </c>
      <c r="B221" s="2">
        <f>RSI!B221</f>
        <v>16.449000000000002</v>
      </c>
      <c r="C221" s="2">
        <f>RSI!I221</f>
        <v>46.485518922702838</v>
      </c>
      <c r="D221" s="2">
        <f>MACD!E221</f>
        <v>-3.794205080251345E-2</v>
      </c>
      <c r="E221" s="2">
        <f>MACD!F221</f>
        <v>-9.6339241620726594E-3</v>
      </c>
      <c r="F221" s="2">
        <f>'Moving Avg'!D221</f>
        <v>16.449000000000002</v>
      </c>
      <c r="G221" s="2">
        <f>'Moving Avg'!F221</f>
        <v>16.438700000000004</v>
      </c>
      <c r="H221" s="2">
        <f>'Moving Avg'!G221</f>
        <v>16.547019999999986</v>
      </c>
      <c r="I221" s="2">
        <f>'Moving Avg'!H221</f>
        <v>16.866589999999999</v>
      </c>
      <c r="J221" s="5" t="str">
        <f>OBV!F221</f>
        <v>NEUTRAL</v>
      </c>
      <c r="K221" s="5" t="str">
        <f>OBV!G221</f>
        <v>NEUTRAL</v>
      </c>
      <c r="L221" s="5" t="str">
        <f>OBV!H221</f>
        <v>NEUTRAL</v>
      </c>
      <c r="M221" s="7">
        <f t="shared" si="30"/>
        <v>25</v>
      </c>
      <c r="N221" s="7">
        <f t="shared" si="31"/>
        <v>100</v>
      </c>
      <c r="O221" s="7">
        <f t="shared" si="32"/>
        <v>0</v>
      </c>
      <c r="P221" s="7">
        <f t="shared" si="33"/>
        <v>33</v>
      </c>
      <c r="Q221" s="8">
        <f t="shared" si="34"/>
        <v>48.7</v>
      </c>
      <c r="R221" s="8">
        <f t="shared" si="35"/>
        <v>33.25</v>
      </c>
      <c r="S221" s="8">
        <f t="shared" si="36"/>
        <v>33.6</v>
      </c>
      <c r="T221" s="8">
        <f t="shared" si="37"/>
        <v>39.5</v>
      </c>
      <c r="U221" s="7">
        <f t="shared" si="38"/>
        <v>38.516666666666673</v>
      </c>
      <c r="V221" s="7">
        <f t="shared" si="39"/>
        <v>38.762500000000003</v>
      </c>
    </row>
    <row r="222" spans="1:22" ht="13.5" x14ac:dyDescent="0.25">
      <c r="A222" s="3">
        <f>RSI!A222</f>
        <v>42328</v>
      </c>
      <c r="B222" s="2">
        <f>RSI!B222</f>
        <v>16.449000000000002</v>
      </c>
      <c r="C222" s="2">
        <f>RSI!I222</f>
        <v>46.485518922702838</v>
      </c>
      <c r="D222" s="2">
        <f>MACD!E222</f>
        <v>-3.4888259628424123E-2</v>
      </c>
      <c r="E222" s="2">
        <f>MACD!F222</f>
        <v>-1.4684791255342954E-2</v>
      </c>
      <c r="F222" s="2">
        <f>'Moving Avg'!D222</f>
        <v>16.449000000000002</v>
      </c>
      <c r="G222" s="2">
        <f>'Moving Avg'!F222</f>
        <v>16.432150000000007</v>
      </c>
      <c r="H222" s="2">
        <f>'Moving Avg'!G222</f>
        <v>16.537819999999982</v>
      </c>
      <c r="I222" s="2">
        <f>'Moving Avg'!H222</f>
        <v>16.867084999999999</v>
      </c>
      <c r="J222" s="5" t="str">
        <f>OBV!F222</f>
        <v>NEUTRAL</v>
      </c>
      <c r="K222" s="5" t="str">
        <f>OBV!G222</f>
        <v>NEUTRAL</v>
      </c>
      <c r="L222" s="5" t="str">
        <f>OBV!H222</f>
        <v>NEUTRAL</v>
      </c>
      <c r="M222" s="7">
        <f t="shared" si="30"/>
        <v>25</v>
      </c>
      <c r="N222" s="7">
        <f t="shared" si="31"/>
        <v>100</v>
      </c>
      <c r="O222" s="7">
        <f t="shared" si="32"/>
        <v>0</v>
      </c>
      <c r="P222" s="7">
        <f t="shared" si="33"/>
        <v>33</v>
      </c>
      <c r="Q222" s="8">
        <f t="shared" si="34"/>
        <v>48.7</v>
      </c>
      <c r="R222" s="8">
        <f t="shared" si="35"/>
        <v>33.25</v>
      </c>
      <c r="S222" s="8">
        <f t="shared" si="36"/>
        <v>33.6</v>
      </c>
      <c r="T222" s="8">
        <f t="shared" si="37"/>
        <v>39.5</v>
      </c>
      <c r="U222" s="7">
        <f t="shared" si="38"/>
        <v>38.516666666666673</v>
      </c>
      <c r="V222" s="7">
        <f t="shared" si="39"/>
        <v>38.762500000000003</v>
      </c>
    </row>
    <row r="223" spans="1:22" ht="13.5" x14ac:dyDescent="0.25">
      <c r="A223" s="3">
        <f>RSI!A223</f>
        <v>42331</v>
      </c>
      <c r="B223" s="2">
        <f>RSI!B223</f>
        <v>16.777999999999999</v>
      </c>
      <c r="C223" s="2">
        <f>RSI!I223</f>
        <v>67.462645043200681</v>
      </c>
      <c r="D223" s="2">
        <f>MACD!E223</f>
        <v>-5.6468471561789357E-2</v>
      </c>
      <c r="E223" s="2">
        <f>MACD!F223</f>
        <v>-2.3041527316632237E-2</v>
      </c>
      <c r="F223" s="2">
        <f>'Moving Avg'!D223</f>
        <v>16.514800000000001</v>
      </c>
      <c r="G223" s="2">
        <f>'Moving Avg'!F223</f>
        <v>16.442050000000005</v>
      </c>
      <c r="H223" s="2">
        <f>'Moving Avg'!G223</f>
        <v>16.535199999999985</v>
      </c>
      <c r="I223" s="2">
        <f>'Moving Avg'!H223</f>
        <v>16.869225</v>
      </c>
      <c r="J223" s="5" t="str">
        <f>OBV!F223</f>
        <v>BULLISH</v>
      </c>
      <c r="K223" s="5" t="str">
        <f>OBV!G223</f>
        <v>STRONG</v>
      </c>
      <c r="L223" s="5" t="str">
        <f>OBV!H223</f>
        <v>CONFIRMED BULLISH</v>
      </c>
      <c r="M223" s="7">
        <f t="shared" si="30"/>
        <v>25</v>
      </c>
      <c r="N223" s="7">
        <f t="shared" si="31"/>
        <v>100</v>
      </c>
      <c r="O223" s="7">
        <f t="shared" si="32"/>
        <v>0</v>
      </c>
      <c r="P223" s="7">
        <f t="shared" si="33"/>
        <v>100</v>
      </c>
      <c r="Q223" s="8">
        <f t="shared" si="34"/>
        <v>58.75</v>
      </c>
      <c r="R223" s="8">
        <f t="shared" si="35"/>
        <v>50</v>
      </c>
      <c r="S223" s="8">
        <f t="shared" si="36"/>
        <v>63.75</v>
      </c>
      <c r="T223" s="8">
        <f t="shared" si="37"/>
        <v>56.25</v>
      </c>
      <c r="U223" s="7">
        <f t="shared" si="38"/>
        <v>57.5</v>
      </c>
      <c r="V223" s="7">
        <f t="shared" si="39"/>
        <v>57.1875</v>
      </c>
    </row>
    <row r="224" spans="1:22" ht="13.5" x14ac:dyDescent="0.25">
      <c r="A224" s="3">
        <f>RSI!A224</f>
        <v>42332</v>
      </c>
      <c r="B224" s="2">
        <f>RSI!B224</f>
        <v>16.777999999999999</v>
      </c>
      <c r="C224" s="2">
        <f>RSI!I224</f>
        <v>67.462645043200681</v>
      </c>
      <c r="D224" s="2">
        <f>MACD!E224</f>
        <v>-7.648181741771154E-2</v>
      </c>
      <c r="E224" s="2">
        <f>MACD!F224</f>
        <v>-3.3729585336848097E-2</v>
      </c>
      <c r="F224" s="2">
        <f>'Moving Avg'!D224</f>
        <v>16.580599999999997</v>
      </c>
      <c r="G224" s="2">
        <f>'Moving Avg'!F224</f>
        <v>16.455200000000008</v>
      </c>
      <c r="H224" s="2">
        <f>'Moving Avg'!G224</f>
        <v>16.532579999999985</v>
      </c>
      <c r="I224" s="2">
        <f>'Moving Avg'!H224</f>
        <v>16.871364999999997</v>
      </c>
      <c r="J224" s="5" t="str">
        <f>OBV!F224</f>
        <v>BULLISH</v>
      </c>
      <c r="K224" s="5" t="str">
        <f>OBV!G224</f>
        <v>STRONG</v>
      </c>
      <c r="L224" s="5" t="str">
        <f>OBV!H224</f>
        <v>CONFIRMED BULLISH</v>
      </c>
      <c r="M224" s="7">
        <f t="shared" si="30"/>
        <v>25</v>
      </c>
      <c r="N224" s="7">
        <f t="shared" si="31"/>
        <v>100</v>
      </c>
      <c r="O224" s="7">
        <f t="shared" si="32"/>
        <v>0</v>
      </c>
      <c r="P224" s="7">
        <f t="shared" si="33"/>
        <v>100</v>
      </c>
      <c r="Q224" s="8">
        <f t="shared" si="34"/>
        <v>58.75</v>
      </c>
      <c r="R224" s="8">
        <f t="shared" si="35"/>
        <v>50</v>
      </c>
      <c r="S224" s="8">
        <f t="shared" si="36"/>
        <v>63.75</v>
      </c>
      <c r="T224" s="8">
        <f t="shared" si="37"/>
        <v>56.25</v>
      </c>
      <c r="U224" s="7">
        <f t="shared" si="38"/>
        <v>57.5</v>
      </c>
      <c r="V224" s="7">
        <f t="shared" si="39"/>
        <v>57.1875</v>
      </c>
    </row>
    <row r="225" spans="1:22" ht="13.5" x14ac:dyDescent="0.25">
      <c r="A225" s="3">
        <f>RSI!A225</f>
        <v>42333</v>
      </c>
      <c r="B225" s="2">
        <f>RSI!B225</f>
        <v>16.777999999999999</v>
      </c>
      <c r="C225" s="2">
        <f>RSI!I225</f>
        <v>67.462645043200695</v>
      </c>
      <c r="D225" s="2">
        <f>MACD!E225</f>
        <v>-9.5039489328559768E-2</v>
      </c>
      <c r="E225" s="2">
        <f>MACD!F225</f>
        <v>-4.599156613519044E-2</v>
      </c>
      <c r="F225" s="2">
        <f>'Moving Avg'!D225</f>
        <v>16.6464</v>
      </c>
      <c r="G225" s="2">
        <f>'Moving Avg'!F225</f>
        <v>16.455550000000009</v>
      </c>
      <c r="H225" s="2">
        <f>'Moving Avg'!G225</f>
        <v>16.545079999999988</v>
      </c>
      <c r="I225" s="2">
        <f>'Moving Avg'!H225</f>
        <v>16.873504999999994</v>
      </c>
      <c r="J225" s="5" t="str">
        <f>OBV!F225</f>
        <v>BULLISH</v>
      </c>
      <c r="K225" s="5" t="str">
        <f>OBV!G225</f>
        <v>STRONG</v>
      </c>
      <c r="L225" s="5" t="str">
        <f>OBV!H225</f>
        <v>CONFIRMED BULLISH</v>
      </c>
      <c r="M225" s="7">
        <f t="shared" si="30"/>
        <v>25</v>
      </c>
      <c r="N225" s="7">
        <f t="shared" si="31"/>
        <v>100</v>
      </c>
      <c r="O225" s="7">
        <f t="shared" si="32"/>
        <v>0</v>
      </c>
      <c r="P225" s="7">
        <f t="shared" si="33"/>
        <v>100</v>
      </c>
      <c r="Q225" s="8">
        <f t="shared" si="34"/>
        <v>58.75</v>
      </c>
      <c r="R225" s="8">
        <f t="shared" si="35"/>
        <v>50</v>
      </c>
      <c r="S225" s="8">
        <f t="shared" si="36"/>
        <v>63.75</v>
      </c>
      <c r="T225" s="8">
        <f t="shared" si="37"/>
        <v>56.25</v>
      </c>
      <c r="U225" s="7">
        <f t="shared" si="38"/>
        <v>57.5</v>
      </c>
      <c r="V225" s="7">
        <f t="shared" si="39"/>
        <v>57.1875</v>
      </c>
    </row>
    <row r="226" spans="1:22" ht="13.5" x14ac:dyDescent="0.25">
      <c r="A226" s="3">
        <f>RSI!A226</f>
        <v>42334</v>
      </c>
      <c r="B226" s="2">
        <f>RSI!B226</f>
        <v>16.449000000000002</v>
      </c>
      <c r="C226" s="2">
        <f>RSI!I226</f>
        <v>45.289536019395591</v>
      </c>
      <c r="D226" s="2">
        <f>MACD!E226</f>
        <v>-8.7874822143856335E-2</v>
      </c>
      <c r="E226" s="2">
        <f>MACD!F226</f>
        <v>-5.4368217336923617E-2</v>
      </c>
      <c r="F226" s="2">
        <f>'Moving Avg'!D226</f>
        <v>16.6464</v>
      </c>
      <c r="G226" s="2">
        <f>'Moving Avg'!F226</f>
        <v>16.476950000000009</v>
      </c>
      <c r="H226" s="2">
        <f>'Moving Avg'!G226</f>
        <v>16.550999999999984</v>
      </c>
      <c r="I226" s="2">
        <f>'Moving Avg'!H226</f>
        <v>16.873999999999995</v>
      </c>
      <c r="J226" s="5" t="str">
        <f>OBV!F226</f>
        <v>BULLISH</v>
      </c>
      <c r="K226" s="5" t="str">
        <f>OBV!G226</f>
        <v>NEUTRAL</v>
      </c>
      <c r="L226" s="5" t="str">
        <f>OBV!H226</f>
        <v>NEUTRAL</v>
      </c>
      <c r="M226" s="7">
        <f t="shared" si="30"/>
        <v>25</v>
      </c>
      <c r="N226" s="7">
        <f t="shared" si="31"/>
        <v>100</v>
      </c>
      <c r="O226" s="7">
        <f t="shared" si="32"/>
        <v>0</v>
      </c>
      <c r="P226" s="7">
        <f t="shared" si="33"/>
        <v>49.5</v>
      </c>
      <c r="Q226" s="8">
        <f t="shared" si="34"/>
        <v>51.174999999999997</v>
      </c>
      <c r="R226" s="8">
        <f t="shared" si="35"/>
        <v>37.375</v>
      </c>
      <c r="S226" s="8">
        <f t="shared" si="36"/>
        <v>41.025000000000006</v>
      </c>
      <c r="T226" s="8">
        <f t="shared" si="37"/>
        <v>43.625</v>
      </c>
      <c r="U226" s="7">
        <f t="shared" si="38"/>
        <v>43.191666666666663</v>
      </c>
      <c r="V226" s="7">
        <f t="shared" si="39"/>
        <v>43.3</v>
      </c>
    </row>
    <row r="227" spans="1:22" ht="13.5" x14ac:dyDescent="0.25">
      <c r="A227" s="3">
        <f>RSI!A227</f>
        <v>42335</v>
      </c>
      <c r="B227" s="2">
        <f>RSI!B227</f>
        <v>16.449000000000002</v>
      </c>
      <c r="C227" s="2">
        <f>RSI!I227</f>
        <v>45.289536019395584</v>
      </c>
      <c r="D227" s="2">
        <f>MACD!E227</f>
        <v>-8.126005643340406E-2</v>
      </c>
      <c r="E227" s="2">
        <f>MACD!F227</f>
        <v>-5.9746585156219709E-2</v>
      </c>
      <c r="F227" s="2">
        <f>'Moving Avg'!D227</f>
        <v>16.6464</v>
      </c>
      <c r="G227" s="2">
        <f>'Moving Avg'!F227</f>
        <v>16.498350000000009</v>
      </c>
      <c r="H227" s="2">
        <f>'Moving Avg'!G227</f>
        <v>16.547319999999985</v>
      </c>
      <c r="I227" s="2">
        <f>'Moving Avg'!H227</f>
        <v>16.873669999999997</v>
      </c>
      <c r="J227" s="5" t="str">
        <f>OBV!F227</f>
        <v>BULLISH</v>
      </c>
      <c r="K227" s="5" t="str">
        <f>OBV!G227</f>
        <v>NEUTRAL</v>
      </c>
      <c r="L227" s="5" t="str">
        <f>OBV!H227</f>
        <v>NEUTRAL</v>
      </c>
      <c r="M227" s="7">
        <f t="shared" si="30"/>
        <v>25</v>
      </c>
      <c r="N227" s="7">
        <f t="shared" si="31"/>
        <v>100</v>
      </c>
      <c r="O227" s="7">
        <f t="shared" si="32"/>
        <v>0</v>
      </c>
      <c r="P227" s="7">
        <f t="shared" si="33"/>
        <v>49.5</v>
      </c>
      <c r="Q227" s="8">
        <f t="shared" si="34"/>
        <v>51.174999999999997</v>
      </c>
      <c r="R227" s="8">
        <f t="shared" si="35"/>
        <v>37.375</v>
      </c>
      <c r="S227" s="8">
        <f t="shared" si="36"/>
        <v>41.025000000000006</v>
      </c>
      <c r="T227" s="8">
        <f t="shared" si="37"/>
        <v>43.625</v>
      </c>
      <c r="U227" s="7">
        <f t="shared" si="38"/>
        <v>43.191666666666663</v>
      </c>
      <c r="V227" s="7">
        <f t="shared" si="39"/>
        <v>43.3</v>
      </c>
    </row>
    <row r="228" spans="1:22" ht="13.5" x14ac:dyDescent="0.25">
      <c r="A228" s="3">
        <f>RSI!A228</f>
        <v>42338</v>
      </c>
      <c r="B228" s="2">
        <f>RSI!B228</f>
        <v>16.449000000000002</v>
      </c>
      <c r="C228" s="2">
        <f>RSI!I228</f>
        <v>45.289536019395584</v>
      </c>
      <c r="D228" s="2">
        <f>MACD!E228</f>
        <v>-7.5151507156743236E-2</v>
      </c>
      <c r="E228" s="2">
        <f>MACD!F228</f>
        <v>-6.2827569556324417E-2</v>
      </c>
      <c r="F228" s="2">
        <f>'Moving Avg'!D228</f>
        <v>16.580599999999997</v>
      </c>
      <c r="G228" s="2">
        <f>'Moving Avg'!F228</f>
        <v>16.498350000000009</v>
      </c>
      <c r="H228" s="2">
        <f>'Moving Avg'!G228</f>
        <v>16.543639999999986</v>
      </c>
      <c r="I228" s="2">
        <f>'Moving Avg'!H228</f>
        <v>16.873339999999995</v>
      </c>
      <c r="J228" s="5" t="str">
        <f>OBV!F228</f>
        <v>BEARISH</v>
      </c>
      <c r="K228" s="5" t="str">
        <f>OBV!G228</f>
        <v>WEAK</v>
      </c>
      <c r="L228" s="5" t="str">
        <f>OBV!H228</f>
        <v>CONFIRMED BEARISH</v>
      </c>
      <c r="M228" s="7">
        <f t="shared" si="30"/>
        <v>25</v>
      </c>
      <c r="N228" s="7">
        <f t="shared" si="31"/>
        <v>45</v>
      </c>
      <c r="O228" s="7">
        <f t="shared" si="32"/>
        <v>0</v>
      </c>
      <c r="P228" s="7">
        <f t="shared" si="33"/>
        <v>0</v>
      </c>
      <c r="Q228" s="8">
        <f t="shared" si="34"/>
        <v>24.5</v>
      </c>
      <c r="R228" s="8">
        <f t="shared" si="35"/>
        <v>14</v>
      </c>
      <c r="S228" s="8">
        <f t="shared" si="36"/>
        <v>10.5</v>
      </c>
      <c r="T228" s="8">
        <f t="shared" si="37"/>
        <v>17.5</v>
      </c>
      <c r="U228" s="7">
        <f t="shared" si="38"/>
        <v>16.333333333333332</v>
      </c>
      <c r="V228" s="7">
        <f t="shared" si="39"/>
        <v>16.625</v>
      </c>
    </row>
    <row r="229" spans="1:22" ht="13.5" x14ac:dyDescent="0.25">
      <c r="A229" s="3">
        <f>RSI!A229</f>
        <v>42339</v>
      </c>
      <c r="B229" s="2">
        <f>RSI!B229</f>
        <v>16.449000000000002</v>
      </c>
      <c r="C229" s="2">
        <f>RSI!I229</f>
        <v>45.289536019395577</v>
      </c>
      <c r="D229" s="2">
        <f>MACD!E229</f>
        <v>-6.9509179294325207E-2</v>
      </c>
      <c r="E229" s="2">
        <f>MACD!F229</f>
        <v>-6.4163891503924569E-2</v>
      </c>
      <c r="F229" s="2">
        <f>'Moving Avg'!D229</f>
        <v>16.514800000000001</v>
      </c>
      <c r="G229" s="2">
        <f>'Moving Avg'!F229</f>
        <v>16.498350000000006</v>
      </c>
      <c r="H229" s="2">
        <f>'Moving Avg'!G229</f>
        <v>16.539959999999986</v>
      </c>
      <c r="I229" s="2">
        <f>'Moving Avg'!H229</f>
        <v>16.873009999999997</v>
      </c>
      <c r="J229" s="5" t="str">
        <f>OBV!F229</f>
        <v>BEARISH</v>
      </c>
      <c r="K229" s="5" t="str">
        <f>OBV!G229</f>
        <v>WEAK</v>
      </c>
      <c r="L229" s="5" t="str">
        <f>OBV!H229</f>
        <v>CONFIRMED BEARISH</v>
      </c>
      <c r="M229" s="7">
        <f t="shared" si="30"/>
        <v>25</v>
      </c>
      <c r="N229" s="7">
        <f t="shared" si="31"/>
        <v>45</v>
      </c>
      <c r="O229" s="7">
        <f t="shared" si="32"/>
        <v>0</v>
      </c>
      <c r="P229" s="7">
        <f t="shared" si="33"/>
        <v>0</v>
      </c>
      <c r="Q229" s="8">
        <f t="shared" si="34"/>
        <v>24.5</v>
      </c>
      <c r="R229" s="8">
        <f t="shared" si="35"/>
        <v>14</v>
      </c>
      <c r="S229" s="8">
        <f t="shared" si="36"/>
        <v>10.5</v>
      </c>
      <c r="T229" s="8">
        <f t="shared" si="37"/>
        <v>17.5</v>
      </c>
      <c r="U229" s="7">
        <f t="shared" si="38"/>
        <v>16.333333333333332</v>
      </c>
      <c r="V229" s="7">
        <f t="shared" si="39"/>
        <v>16.625</v>
      </c>
    </row>
    <row r="230" spans="1:22" ht="13.5" x14ac:dyDescent="0.25">
      <c r="A230" s="3">
        <f>RSI!A230</f>
        <v>42340</v>
      </c>
      <c r="B230" s="2">
        <f>RSI!B230</f>
        <v>16.449000000000002</v>
      </c>
      <c r="C230" s="2">
        <f>RSI!I230</f>
        <v>45.289536019395577</v>
      </c>
      <c r="D230" s="2">
        <f>MACD!E230</f>
        <v>-6.429642465232277E-2</v>
      </c>
      <c r="E230" s="2">
        <f>MACD!F230</f>
        <v>-6.4190398133604207E-2</v>
      </c>
      <c r="F230" s="2">
        <f>'Moving Avg'!D230</f>
        <v>16.449000000000002</v>
      </c>
      <c r="G230" s="2">
        <f>'Moving Avg'!F230</f>
        <v>16.498350000000006</v>
      </c>
      <c r="H230" s="2">
        <f>'Moving Avg'!G230</f>
        <v>16.536279999999987</v>
      </c>
      <c r="I230" s="2">
        <f>'Moving Avg'!H230</f>
        <v>16.872679999999999</v>
      </c>
      <c r="J230" s="5" t="str">
        <f>OBV!F230</f>
        <v>BEARISH</v>
      </c>
      <c r="K230" s="5" t="str">
        <f>OBV!G230</f>
        <v>WEAK</v>
      </c>
      <c r="L230" s="5" t="str">
        <f>OBV!H230</f>
        <v>CONFIRMED BEARISH</v>
      </c>
      <c r="M230" s="7">
        <f t="shared" si="30"/>
        <v>25</v>
      </c>
      <c r="N230" s="7">
        <f t="shared" si="31"/>
        <v>45</v>
      </c>
      <c r="O230" s="7">
        <f t="shared" si="32"/>
        <v>0</v>
      </c>
      <c r="P230" s="7">
        <f t="shared" si="33"/>
        <v>0</v>
      </c>
      <c r="Q230" s="8">
        <f t="shared" si="34"/>
        <v>24.5</v>
      </c>
      <c r="R230" s="8">
        <f t="shared" si="35"/>
        <v>14</v>
      </c>
      <c r="S230" s="8">
        <f t="shared" si="36"/>
        <v>10.5</v>
      </c>
      <c r="T230" s="8">
        <f t="shared" si="37"/>
        <v>17.5</v>
      </c>
      <c r="U230" s="7">
        <f t="shared" si="38"/>
        <v>16.333333333333332</v>
      </c>
      <c r="V230" s="7">
        <f t="shared" si="39"/>
        <v>16.625</v>
      </c>
    </row>
    <row r="231" spans="1:22" ht="13.5" x14ac:dyDescent="0.25">
      <c r="A231" s="3">
        <f>RSI!A231</f>
        <v>42341</v>
      </c>
      <c r="B231" s="2">
        <f>RSI!B231</f>
        <v>16.449000000000002</v>
      </c>
      <c r="C231" s="2">
        <f>RSI!I231</f>
        <v>45.289536019395577</v>
      </c>
      <c r="D231" s="2">
        <f>MACD!E231</f>
        <v>-5.9479634837053652E-2</v>
      </c>
      <c r="E231" s="2">
        <f>MACD!F231</f>
        <v>-6.3248245474294099E-2</v>
      </c>
      <c r="F231" s="2">
        <f>'Moving Avg'!D231</f>
        <v>16.449000000000002</v>
      </c>
      <c r="G231" s="2">
        <f>'Moving Avg'!F231</f>
        <v>16.498350000000006</v>
      </c>
      <c r="H231" s="2">
        <f>'Moving Avg'!G231</f>
        <v>16.532599999999988</v>
      </c>
      <c r="I231" s="2">
        <f>'Moving Avg'!H231</f>
        <v>16.872349999999997</v>
      </c>
      <c r="J231" s="5" t="str">
        <f>OBV!F231</f>
        <v>NEUTRAL</v>
      </c>
      <c r="K231" s="5" t="str">
        <f>OBV!G231</f>
        <v>NEUTRAL</v>
      </c>
      <c r="L231" s="5" t="str">
        <f>OBV!H231</f>
        <v>NEUTRAL</v>
      </c>
      <c r="M231" s="7">
        <f t="shared" si="30"/>
        <v>25</v>
      </c>
      <c r="N231" s="7">
        <f t="shared" si="31"/>
        <v>0</v>
      </c>
      <c r="O231" s="7">
        <f t="shared" si="32"/>
        <v>0</v>
      </c>
      <c r="P231" s="7">
        <f t="shared" si="33"/>
        <v>33</v>
      </c>
      <c r="Q231" s="8">
        <f t="shared" si="34"/>
        <v>13.7</v>
      </c>
      <c r="R231" s="8">
        <f t="shared" si="35"/>
        <v>13.25</v>
      </c>
      <c r="S231" s="8">
        <f t="shared" si="36"/>
        <v>18.600000000000001</v>
      </c>
      <c r="T231" s="8">
        <f t="shared" si="37"/>
        <v>14.5</v>
      </c>
      <c r="U231" s="7">
        <f t="shared" si="38"/>
        <v>15.183333333333332</v>
      </c>
      <c r="V231" s="7">
        <f t="shared" si="39"/>
        <v>15.012499999999999</v>
      </c>
    </row>
    <row r="232" spans="1:22" ht="13.5" x14ac:dyDescent="0.25">
      <c r="A232" s="3">
        <f>RSI!A232</f>
        <v>42342</v>
      </c>
      <c r="B232" s="2">
        <f>RSI!B232</f>
        <v>16.449000000000002</v>
      </c>
      <c r="C232" s="2">
        <f>RSI!I232</f>
        <v>45.289536019395577</v>
      </c>
      <c r="D232" s="2">
        <f>MACD!E232</f>
        <v>-5.5027966066266032E-2</v>
      </c>
      <c r="E232" s="2">
        <f>MACD!F232</f>
        <v>-6.1604189592688492E-2</v>
      </c>
      <c r="F232" s="2">
        <f>'Moving Avg'!D232</f>
        <v>16.449000000000002</v>
      </c>
      <c r="G232" s="2">
        <f>'Moving Avg'!F232</f>
        <v>16.498350000000006</v>
      </c>
      <c r="H232" s="2">
        <f>'Moving Avg'!G232</f>
        <v>16.528919999999985</v>
      </c>
      <c r="I232" s="2">
        <f>'Moving Avg'!H232</f>
        <v>16.872019999999999</v>
      </c>
      <c r="J232" s="5" t="str">
        <f>OBV!F232</f>
        <v>NEUTRAL</v>
      </c>
      <c r="K232" s="5" t="str">
        <f>OBV!G232</f>
        <v>NEUTRAL</v>
      </c>
      <c r="L232" s="5" t="str">
        <f>OBV!H232</f>
        <v>NEUTRAL</v>
      </c>
      <c r="M232" s="7">
        <f t="shared" si="30"/>
        <v>25</v>
      </c>
      <c r="N232" s="7">
        <f t="shared" si="31"/>
        <v>0</v>
      </c>
      <c r="O232" s="7">
        <f t="shared" si="32"/>
        <v>0</v>
      </c>
      <c r="P232" s="7">
        <f t="shared" si="33"/>
        <v>33</v>
      </c>
      <c r="Q232" s="8">
        <f t="shared" si="34"/>
        <v>13.7</v>
      </c>
      <c r="R232" s="8">
        <f t="shared" si="35"/>
        <v>13.25</v>
      </c>
      <c r="S232" s="8">
        <f t="shared" si="36"/>
        <v>18.600000000000001</v>
      </c>
      <c r="T232" s="8">
        <f t="shared" si="37"/>
        <v>14.5</v>
      </c>
      <c r="U232" s="7">
        <f t="shared" si="38"/>
        <v>15.183333333333332</v>
      </c>
      <c r="V232" s="7">
        <f t="shared" si="39"/>
        <v>15.012499999999999</v>
      </c>
    </row>
    <row r="233" spans="1:22" ht="13.5" x14ac:dyDescent="0.25">
      <c r="A233" s="3">
        <f>RSI!A233</f>
        <v>42345</v>
      </c>
      <c r="B233" s="2">
        <f>RSI!B233</f>
        <v>16.449000000000002</v>
      </c>
      <c r="C233" s="2">
        <f>RSI!I233</f>
        <v>45.289536019395577</v>
      </c>
      <c r="D233" s="2">
        <f>MACD!E233</f>
        <v>-2.9770744452406461E-4</v>
      </c>
      <c r="E233" s="2">
        <f>MACD!F233</f>
        <v>-4.9342893163055609E-2</v>
      </c>
      <c r="F233" s="2">
        <f>'Moving Avg'!D233</f>
        <v>16.449000000000002</v>
      </c>
      <c r="G233" s="2">
        <f>'Moving Avg'!F233</f>
        <v>16.498350000000006</v>
      </c>
      <c r="H233" s="2">
        <f>'Moving Avg'!G233</f>
        <v>16.524979999999985</v>
      </c>
      <c r="I233" s="2">
        <f>'Moving Avg'!H233</f>
        <v>16.873280000000005</v>
      </c>
      <c r="J233" s="5" t="str">
        <f>OBV!F233</f>
        <v>NEUTRAL</v>
      </c>
      <c r="K233" s="5" t="str">
        <f>OBV!G233</f>
        <v>NEUTRAL</v>
      </c>
      <c r="L233" s="5" t="str">
        <f>OBV!H233</f>
        <v>NEUTRAL</v>
      </c>
      <c r="M233" s="7">
        <f t="shared" si="30"/>
        <v>25</v>
      </c>
      <c r="N233" s="7">
        <f t="shared" si="31"/>
        <v>0</v>
      </c>
      <c r="O233" s="7">
        <f t="shared" si="32"/>
        <v>0</v>
      </c>
      <c r="P233" s="7">
        <f t="shared" si="33"/>
        <v>33</v>
      </c>
      <c r="Q233" s="8">
        <f t="shared" si="34"/>
        <v>13.7</v>
      </c>
      <c r="R233" s="8">
        <f t="shared" si="35"/>
        <v>13.25</v>
      </c>
      <c r="S233" s="8">
        <f t="shared" si="36"/>
        <v>18.600000000000001</v>
      </c>
      <c r="T233" s="8">
        <f t="shared" si="37"/>
        <v>14.5</v>
      </c>
      <c r="U233" s="7">
        <f t="shared" si="38"/>
        <v>15.183333333333332</v>
      </c>
      <c r="V233" s="7">
        <f t="shared" si="39"/>
        <v>15.012499999999999</v>
      </c>
    </row>
    <row r="234" spans="1:22" ht="13.5" x14ac:dyDescent="0.25">
      <c r="A234" s="3">
        <f>RSI!A234</f>
        <v>42346</v>
      </c>
      <c r="B234" s="2">
        <f>RSI!B234</f>
        <v>17.106999999999999</v>
      </c>
      <c r="C234" s="2">
        <f>RSI!I234</f>
        <v>75.009417380667884</v>
      </c>
      <c r="D234" s="2">
        <f>MACD!E234</f>
        <v>-2.4059355050454201E-3</v>
      </c>
      <c r="E234" s="2">
        <f>MACD!F234</f>
        <v>-3.9955501631453574E-2</v>
      </c>
      <c r="F234" s="2">
        <f>'Moving Avg'!D234</f>
        <v>16.5806</v>
      </c>
      <c r="G234" s="2">
        <f>'Moving Avg'!F234</f>
        <v>16.531250000000007</v>
      </c>
      <c r="H234" s="2">
        <f>'Moving Avg'!G234</f>
        <v>16.534199999999988</v>
      </c>
      <c r="I234" s="2">
        <f>'Moving Avg'!H234</f>
        <v>16.877830000000003</v>
      </c>
      <c r="J234" s="5" t="str">
        <f>OBV!F234</f>
        <v>BULLISH</v>
      </c>
      <c r="K234" s="5" t="str">
        <f>OBV!G234</f>
        <v>STRONG</v>
      </c>
      <c r="L234" s="5" t="str">
        <f>OBV!H234</f>
        <v>CONFIRMED BULLISH</v>
      </c>
      <c r="M234" s="7">
        <f t="shared" si="30"/>
        <v>0</v>
      </c>
      <c r="N234" s="7">
        <f t="shared" si="31"/>
        <v>0</v>
      </c>
      <c r="O234" s="7">
        <f t="shared" si="32"/>
        <v>0</v>
      </c>
      <c r="P234" s="7">
        <f t="shared" si="33"/>
        <v>100</v>
      </c>
      <c r="Q234" s="8">
        <f t="shared" si="34"/>
        <v>15</v>
      </c>
      <c r="R234" s="8">
        <f t="shared" si="35"/>
        <v>25</v>
      </c>
      <c r="S234" s="8">
        <f t="shared" si="36"/>
        <v>45</v>
      </c>
      <c r="T234" s="8">
        <f t="shared" si="37"/>
        <v>25</v>
      </c>
      <c r="U234" s="7">
        <f t="shared" si="38"/>
        <v>28.333333333333332</v>
      </c>
      <c r="V234" s="7">
        <f t="shared" si="39"/>
        <v>27.5</v>
      </c>
    </row>
    <row r="235" spans="1:22" ht="13.5" x14ac:dyDescent="0.25">
      <c r="A235" s="3">
        <f>RSI!A235</f>
        <v>42347</v>
      </c>
      <c r="B235" s="2">
        <f>RSI!B235</f>
        <v>17.106999999999999</v>
      </c>
      <c r="C235" s="2">
        <f>RSI!I235</f>
        <v>75.009417380667884</v>
      </c>
      <c r="D235" s="2">
        <f>MACD!E235</f>
        <v>-7.7795508173608141E-3</v>
      </c>
      <c r="E235" s="2">
        <f>MACD!F235</f>
        <v>-3.3520311468635024E-2</v>
      </c>
      <c r="F235" s="2">
        <f>'Moving Avg'!D235</f>
        <v>16.712200000000003</v>
      </c>
      <c r="G235" s="2">
        <f>'Moving Avg'!F235</f>
        <v>16.564150000000001</v>
      </c>
      <c r="H235" s="2">
        <f>'Moving Avg'!G235</f>
        <v>16.543419999999987</v>
      </c>
      <c r="I235" s="2">
        <f>'Moving Avg'!H235</f>
        <v>16.882380000000005</v>
      </c>
      <c r="J235" s="5" t="str">
        <f>OBV!F235</f>
        <v>BULLISH</v>
      </c>
      <c r="K235" s="5" t="str">
        <f>OBV!G235</f>
        <v>STRONG</v>
      </c>
      <c r="L235" s="5" t="str">
        <f>OBV!H235</f>
        <v>CONFIRMED BULLISH</v>
      </c>
      <c r="M235" s="7">
        <f t="shared" si="30"/>
        <v>0</v>
      </c>
      <c r="N235" s="7">
        <f t="shared" si="31"/>
        <v>0</v>
      </c>
      <c r="O235" s="7">
        <f t="shared" si="32"/>
        <v>0</v>
      </c>
      <c r="P235" s="7">
        <f t="shared" si="33"/>
        <v>100</v>
      </c>
      <c r="Q235" s="8">
        <f t="shared" si="34"/>
        <v>15</v>
      </c>
      <c r="R235" s="8">
        <f t="shared" si="35"/>
        <v>25</v>
      </c>
      <c r="S235" s="8">
        <f t="shared" si="36"/>
        <v>45</v>
      </c>
      <c r="T235" s="8">
        <f t="shared" si="37"/>
        <v>25</v>
      </c>
      <c r="U235" s="7">
        <f t="shared" si="38"/>
        <v>28.333333333333332</v>
      </c>
      <c r="V235" s="7">
        <f t="shared" si="39"/>
        <v>27.5</v>
      </c>
    </row>
    <row r="236" spans="1:22" ht="13.5" x14ac:dyDescent="0.25">
      <c r="A236" s="3">
        <f>RSI!A236</f>
        <v>42348</v>
      </c>
      <c r="B236" s="2">
        <f>RSI!B236</f>
        <v>17.106999999999999</v>
      </c>
      <c r="C236" s="2">
        <f>RSI!I236</f>
        <v>75.009417380667884</v>
      </c>
      <c r="D236" s="2">
        <f>MACD!E236</f>
        <v>-6.6265664799175283E-2</v>
      </c>
      <c r="E236" s="2">
        <f>MACD!F236</f>
        <v>-4.0069382134743078E-2</v>
      </c>
      <c r="F236" s="2">
        <f>'Moving Avg'!D236</f>
        <v>16.843799999999998</v>
      </c>
      <c r="G236" s="2">
        <f>'Moving Avg'!F236</f>
        <v>16.597050000000003</v>
      </c>
      <c r="H236" s="2">
        <f>'Moving Avg'!G236</f>
        <v>16.552639999999986</v>
      </c>
      <c r="I236" s="2">
        <f>'Moving Avg'!H236</f>
        <v>16.885965000000009</v>
      </c>
      <c r="J236" s="5" t="str">
        <f>OBV!F236</f>
        <v>BULLISH</v>
      </c>
      <c r="K236" s="5" t="str">
        <f>OBV!G236</f>
        <v>STRONG</v>
      </c>
      <c r="L236" s="5" t="str">
        <f>OBV!H236</f>
        <v>CONFIRMED BULLISH</v>
      </c>
      <c r="M236" s="7">
        <f t="shared" si="30"/>
        <v>0</v>
      </c>
      <c r="N236" s="7">
        <f t="shared" si="31"/>
        <v>100</v>
      </c>
      <c r="O236" s="7">
        <f t="shared" si="32"/>
        <v>0</v>
      </c>
      <c r="P236" s="7">
        <f t="shared" si="33"/>
        <v>100</v>
      </c>
      <c r="Q236" s="8">
        <f t="shared" si="34"/>
        <v>50</v>
      </c>
      <c r="R236" s="8">
        <f t="shared" si="35"/>
        <v>45</v>
      </c>
      <c r="S236" s="8">
        <f t="shared" si="36"/>
        <v>60</v>
      </c>
      <c r="T236" s="8">
        <f t="shared" si="37"/>
        <v>50</v>
      </c>
      <c r="U236" s="7">
        <f t="shared" si="38"/>
        <v>51.666666666666664</v>
      </c>
      <c r="V236" s="7">
        <f t="shared" si="39"/>
        <v>51.25</v>
      </c>
    </row>
    <row r="237" spans="1:22" ht="13.5" x14ac:dyDescent="0.25">
      <c r="A237" s="3">
        <f>RSI!A237</f>
        <v>42349</v>
      </c>
      <c r="B237" s="2">
        <f>RSI!B237</f>
        <v>17.106999999999999</v>
      </c>
      <c r="C237" s="2">
        <f>RSI!I237</f>
        <v>75.009417380667884</v>
      </c>
      <c r="D237" s="2">
        <f>MACD!E237</f>
        <v>-0.11883153000089308</v>
      </c>
      <c r="E237" s="2">
        <f>MACD!F237</f>
        <v>-5.5821811707973082E-2</v>
      </c>
      <c r="F237" s="2">
        <f>'Moving Avg'!D237</f>
        <v>16.9754</v>
      </c>
      <c r="G237" s="2">
        <f>'Moving Avg'!F237</f>
        <v>16.629949999999997</v>
      </c>
      <c r="H237" s="2">
        <f>'Moving Avg'!G237</f>
        <v>16.561859999999989</v>
      </c>
      <c r="I237" s="2">
        <f>'Moving Avg'!H237</f>
        <v>16.891155000000008</v>
      </c>
      <c r="J237" s="5" t="str">
        <f>OBV!F237</f>
        <v>BULLISH</v>
      </c>
      <c r="K237" s="5" t="str">
        <f>OBV!G237</f>
        <v>STRONG</v>
      </c>
      <c r="L237" s="5" t="str">
        <f>OBV!H237</f>
        <v>CONFIRMED BULLISH</v>
      </c>
      <c r="M237" s="7">
        <f t="shared" si="30"/>
        <v>0</v>
      </c>
      <c r="N237" s="7">
        <f t="shared" si="31"/>
        <v>100</v>
      </c>
      <c r="O237" s="7">
        <f t="shared" si="32"/>
        <v>50</v>
      </c>
      <c r="P237" s="7">
        <f t="shared" si="33"/>
        <v>100</v>
      </c>
      <c r="Q237" s="8">
        <f t="shared" si="34"/>
        <v>57.5</v>
      </c>
      <c r="R237" s="8">
        <f t="shared" si="35"/>
        <v>62.5</v>
      </c>
      <c r="S237" s="8">
        <f t="shared" si="36"/>
        <v>72.5</v>
      </c>
      <c r="T237" s="8">
        <f t="shared" si="37"/>
        <v>62.5</v>
      </c>
      <c r="U237" s="7">
        <f t="shared" si="38"/>
        <v>64.166666666666671</v>
      </c>
      <c r="V237" s="7">
        <f t="shared" si="39"/>
        <v>63.75</v>
      </c>
    </row>
    <row r="238" spans="1:22" ht="13.5" x14ac:dyDescent="0.25">
      <c r="A238" s="3">
        <f>RSI!A238</f>
        <v>42352</v>
      </c>
      <c r="B238" s="2">
        <f>RSI!B238</f>
        <v>17.106999999999999</v>
      </c>
      <c r="C238" s="2">
        <f>RSI!I238</f>
        <v>75.009417380667884</v>
      </c>
      <c r="D238" s="2">
        <f>MACD!E238</f>
        <v>-0.16615998245237051</v>
      </c>
      <c r="E238" s="2">
        <f>MACD!F238</f>
        <v>-7.7889445856852577E-2</v>
      </c>
      <c r="F238" s="2">
        <f>'Moving Avg'!D238</f>
        <v>17.106999999999999</v>
      </c>
      <c r="G238" s="2">
        <f>'Moving Avg'!F238</f>
        <v>16.662849999999999</v>
      </c>
      <c r="H238" s="2">
        <f>'Moving Avg'!G238</f>
        <v>16.571079999999991</v>
      </c>
      <c r="I238" s="2">
        <f>'Moving Avg'!H238</f>
        <v>16.896345000000011</v>
      </c>
      <c r="J238" s="5" t="str">
        <f>OBV!F238</f>
        <v>BULLISH</v>
      </c>
      <c r="K238" s="5" t="str">
        <f>OBV!G238</f>
        <v>STRONG</v>
      </c>
      <c r="L238" s="5" t="str">
        <f>OBV!H238</f>
        <v>CONFIRMED BULLISH</v>
      </c>
      <c r="M238" s="7">
        <f t="shared" si="30"/>
        <v>0</v>
      </c>
      <c r="N238" s="7">
        <f t="shared" si="31"/>
        <v>100</v>
      </c>
      <c r="O238" s="7">
        <f t="shared" si="32"/>
        <v>50</v>
      </c>
      <c r="P238" s="7">
        <f t="shared" si="33"/>
        <v>100</v>
      </c>
      <c r="Q238" s="8">
        <f t="shared" si="34"/>
        <v>57.5</v>
      </c>
      <c r="R238" s="8">
        <f t="shared" si="35"/>
        <v>62.5</v>
      </c>
      <c r="S238" s="8">
        <f t="shared" si="36"/>
        <v>72.5</v>
      </c>
      <c r="T238" s="8">
        <f t="shared" si="37"/>
        <v>62.5</v>
      </c>
      <c r="U238" s="7">
        <f t="shared" si="38"/>
        <v>64.166666666666671</v>
      </c>
      <c r="V238" s="7">
        <f t="shared" si="39"/>
        <v>63.75</v>
      </c>
    </row>
    <row r="239" spans="1:22" ht="13.5" x14ac:dyDescent="0.25">
      <c r="A239" s="3">
        <f>RSI!A239</f>
        <v>42353</v>
      </c>
      <c r="B239" s="2">
        <f>RSI!B239</f>
        <v>17.106999999999999</v>
      </c>
      <c r="C239" s="2">
        <f>RSI!I239</f>
        <v>75.009417380667884</v>
      </c>
      <c r="D239" s="2">
        <f>MACD!E239</f>
        <v>-0.20884569326247515</v>
      </c>
      <c r="E239" s="2">
        <f>MACD!F239</f>
        <v>-0.10408069533797709</v>
      </c>
      <c r="F239" s="2">
        <f>'Moving Avg'!D239</f>
        <v>17.106999999999999</v>
      </c>
      <c r="G239" s="2">
        <f>'Moving Avg'!F239</f>
        <v>16.695749999999997</v>
      </c>
      <c r="H239" s="2">
        <f>'Moving Avg'!G239</f>
        <v>16.58029999999999</v>
      </c>
      <c r="I239" s="2">
        <f>'Moving Avg'!H239</f>
        <v>16.90153500000001</v>
      </c>
      <c r="J239" s="5" t="str">
        <f>OBV!F239</f>
        <v>NEUTRAL</v>
      </c>
      <c r="K239" s="5" t="str">
        <f>OBV!G239</f>
        <v>NEUTRAL</v>
      </c>
      <c r="L239" s="5" t="str">
        <f>OBV!H239</f>
        <v>NEUTRAL</v>
      </c>
      <c r="M239" s="7">
        <f t="shared" si="30"/>
        <v>0</v>
      </c>
      <c r="N239" s="7">
        <f t="shared" si="31"/>
        <v>100</v>
      </c>
      <c r="O239" s="7">
        <f t="shared" si="32"/>
        <v>50</v>
      </c>
      <c r="P239" s="7">
        <f t="shared" si="33"/>
        <v>33</v>
      </c>
      <c r="Q239" s="8">
        <f t="shared" si="34"/>
        <v>47.45</v>
      </c>
      <c r="R239" s="8">
        <f t="shared" si="35"/>
        <v>45.75</v>
      </c>
      <c r="S239" s="8">
        <f t="shared" si="36"/>
        <v>42.35</v>
      </c>
      <c r="T239" s="8">
        <f t="shared" si="37"/>
        <v>45.75</v>
      </c>
      <c r="U239" s="7">
        <f t="shared" si="38"/>
        <v>45.183333333333337</v>
      </c>
      <c r="V239" s="7">
        <f t="shared" si="39"/>
        <v>45.325000000000003</v>
      </c>
    </row>
    <row r="240" spans="1:22" ht="13.5" x14ac:dyDescent="0.25">
      <c r="A240" s="3">
        <f>RSI!A240</f>
        <v>42354</v>
      </c>
      <c r="B240" s="2">
        <f>RSI!B240</f>
        <v>17.106999999999999</v>
      </c>
      <c r="C240" s="2">
        <f>RSI!I240</f>
        <v>75.009417380667884</v>
      </c>
      <c r="D240" s="2">
        <f>MACD!E240</f>
        <v>-0.24740748158079384</v>
      </c>
      <c r="E240" s="2">
        <f>MACD!F240</f>
        <v>-0.13274605258654046</v>
      </c>
      <c r="F240" s="2">
        <f>'Moving Avg'!D240</f>
        <v>17.106999999999999</v>
      </c>
      <c r="G240" s="2">
        <f>'Moving Avg'!F240</f>
        <v>16.728649999999998</v>
      </c>
      <c r="H240" s="2">
        <f>'Moving Avg'!G240</f>
        <v>16.589519999999993</v>
      </c>
      <c r="I240" s="2">
        <f>'Moving Avg'!H240</f>
        <v>16.906565000000011</v>
      </c>
      <c r="J240" s="5" t="str">
        <f>OBV!F240</f>
        <v>NEUTRAL</v>
      </c>
      <c r="K240" s="5" t="str">
        <f>OBV!G240</f>
        <v>NEUTRAL</v>
      </c>
      <c r="L240" s="5" t="str">
        <f>OBV!H240</f>
        <v>NEUTRAL</v>
      </c>
      <c r="M240" s="7">
        <f t="shared" si="30"/>
        <v>0</v>
      </c>
      <c r="N240" s="7">
        <f t="shared" si="31"/>
        <v>100</v>
      </c>
      <c r="O240" s="7">
        <f t="shared" si="32"/>
        <v>50</v>
      </c>
      <c r="P240" s="7">
        <f t="shared" si="33"/>
        <v>33</v>
      </c>
      <c r="Q240" s="8">
        <f t="shared" si="34"/>
        <v>47.45</v>
      </c>
      <c r="R240" s="8">
        <f t="shared" si="35"/>
        <v>45.75</v>
      </c>
      <c r="S240" s="8">
        <f t="shared" si="36"/>
        <v>42.35</v>
      </c>
      <c r="T240" s="8">
        <f t="shared" si="37"/>
        <v>45.75</v>
      </c>
      <c r="U240" s="7">
        <f t="shared" si="38"/>
        <v>45.183333333333337</v>
      </c>
      <c r="V240" s="7">
        <f t="shared" si="39"/>
        <v>45.325000000000003</v>
      </c>
    </row>
    <row r="241" spans="1:22" ht="13.5" x14ac:dyDescent="0.25">
      <c r="A241" s="3">
        <f>RSI!A241</f>
        <v>42355</v>
      </c>
      <c r="B241" s="2">
        <f>RSI!B241</f>
        <v>17.106999999999999</v>
      </c>
      <c r="C241" s="2">
        <f>RSI!I241</f>
        <v>75.009417380667898</v>
      </c>
      <c r="D241" s="2">
        <f>MACD!E241</f>
        <v>-0.28229882591473654</v>
      </c>
      <c r="E241" s="2">
        <f>MACD!F241</f>
        <v>-0.16265660725217967</v>
      </c>
      <c r="F241" s="2">
        <f>'Moving Avg'!D241</f>
        <v>17.106999999999999</v>
      </c>
      <c r="G241" s="2">
        <f>'Moving Avg'!F241</f>
        <v>16.76155</v>
      </c>
      <c r="H241" s="2">
        <f>'Moving Avg'!G241</f>
        <v>16.598739999999992</v>
      </c>
      <c r="I241" s="2">
        <f>'Moving Avg'!H241</f>
        <v>16.911435000000008</v>
      </c>
      <c r="J241" s="5" t="str">
        <f>OBV!F241</f>
        <v>NEUTRAL</v>
      </c>
      <c r="K241" s="5" t="str">
        <f>OBV!G241</f>
        <v>NEUTRAL</v>
      </c>
      <c r="L241" s="5" t="str">
        <f>OBV!H241</f>
        <v>NEUTRAL</v>
      </c>
      <c r="M241" s="7">
        <f t="shared" si="30"/>
        <v>0</v>
      </c>
      <c r="N241" s="7">
        <f t="shared" si="31"/>
        <v>100</v>
      </c>
      <c r="O241" s="7">
        <f t="shared" si="32"/>
        <v>50</v>
      </c>
      <c r="P241" s="7">
        <f t="shared" si="33"/>
        <v>33</v>
      </c>
      <c r="Q241" s="8">
        <f t="shared" si="34"/>
        <v>47.45</v>
      </c>
      <c r="R241" s="8">
        <f t="shared" si="35"/>
        <v>45.75</v>
      </c>
      <c r="S241" s="8">
        <f t="shared" si="36"/>
        <v>42.35</v>
      </c>
      <c r="T241" s="8">
        <f t="shared" si="37"/>
        <v>45.75</v>
      </c>
      <c r="U241" s="7">
        <f t="shared" si="38"/>
        <v>45.183333333333337</v>
      </c>
      <c r="V241" s="7">
        <f t="shared" si="39"/>
        <v>45.325000000000003</v>
      </c>
    </row>
    <row r="242" spans="1:22" ht="13.5" x14ac:dyDescent="0.25">
      <c r="A242" s="3">
        <f>RSI!A242</f>
        <v>42356</v>
      </c>
      <c r="B242" s="2">
        <f>RSI!B242</f>
        <v>17.606999999999999</v>
      </c>
      <c r="C242" s="2">
        <f>RSI!I242</f>
        <v>85.693421311358208</v>
      </c>
      <c r="D242" s="2">
        <f>MACD!E242</f>
        <v>-0.35095388115170323</v>
      </c>
      <c r="E242" s="2">
        <f>MACD!F242</f>
        <v>-0.20031606203208438</v>
      </c>
      <c r="F242" s="2">
        <f>'Moving Avg'!D242</f>
        <v>17.207000000000001</v>
      </c>
      <c r="G242" s="2">
        <f>'Moving Avg'!F242</f>
        <v>16.819449999999996</v>
      </c>
      <c r="H242" s="2">
        <f>'Moving Avg'!G242</f>
        <v>16.619279999999993</v>
      </c>
      <c r="I242" s="2">
        <f>'Moving Avg'!H242</f>
        <v>16.919125000000008</v>
      </c>
      <c r="J242" s="5" t="str">
        <f>OBV!F242</f>
        <v>BULLISH</v>
      </c>
      <c r="K242" s="5" t="str">
        <f>OBV!G242</f>
        <v>STRONG</v>
      </c>
      <c r="L242" s="5" t="str">
        <f>OBV!H242</f>
        <v>CONFIRMED BULLISH</v>
      </c>
      <c r="M242" s="7">
        <f t="shared" si="30"/>
        <v>0</v>
      </c>
      <c r="N242" s="7">
        <f t="shared" si="31"/>
        <v>100</v>
      </c>
      <c r="O242" s="7">
        <f t="shared" si="32"/>
        <v>50</v>
      </c>
      <c r="P242" s="7">
        <f t="shared" si="33"/>
        <v>100</v>
      </c>
      <c r="Q242" s="8">
        <f t="shared" si="34"/>
        <v>57.5</v>
      </c>
      <c r="R242" s="8">
        <f t="shared" si="35"/>
        <v>62.5</v>
      </c>
      <c r="S242" s="8">
        <f t="shared" si="36"/>
        <v>72.5</v>
      </c>
      <c r="T242" s="8">
        <f t="shared" si="37"/>
        <v>62.5</v>
      </c>
      <c r="U242" s="7">
        <f t="shared" si="38"/>
        <v>64.166666666666671</v>
      </c>
      <c r="V242" s="7">
        <f t="shared" si="39"/>
        <v>63.75</v>
      </c>
    </row>
    <row r="243" spans="1:22" ht="13.5" x14ac:dyDescent="0.25">
      <c r="A243" s="3">
        <f>RSI!A243</f>
        <v>42359</v>
      </c>
      <c r="B243" s="2">
        <f>RSI!B243</f>
        <v>17.606999999999999</v>
      </c>
      <c r="C243" s="2">
        <f>RSI!I243</f>
        <v>85.693421311358208</v>
      </c>
      <c r="D243" s="2">
        <f>MACD!E243</f>
        <v>-0.41394056111056088</v>
      </c>
      <c r="E243" s="2">
        <f>MACD!F243</f>
        <v>-0.24304096184777971</v>
      </c>
      <c r="F243" s="2">
        <f>'Moving Avg'!D243</f>
        <v>17.306999999999999</v>
      </c>
      <c r="G243" s="2">
        <f>'Moving Avg'!F243</f>
        <v>16.860899999999997</v>
      </c>
      <c r="H243" s="2">
        <f>'Moving Avg'!G243</f>
        <v>16.638499999999993</v>
      </c>
      <c r="I243" s="2">
        <f>'Moving Avg'!H243</f>
        <v>16.926815000000005</v>
      </c>
      <c r="J243" s="5" t="str">
        <f>OBV!F243</f>
        <v>BULLISH</v>
      </c>
      <c r="K243" s="5" t="str">
        <f>OBV!G243</f>
        <v>STRONG</v>
      </c>
      <c r="L243" s="5" t="str">
        <f>OBV!H243</f>
        <v>CONFIRMED BULLISH</v>
      </c>
      <c r="M243" s="7">
        <f t="shared" si="30"/>
        <v>0</v>
      </c>
      <c r="N243" s="7">
        <f t="shared" si="31"/>
        <v>100</v>
      </c>
      <c r="O243" s="7">
        <f t="shared" si="32"/>
        <v>50</v>
      </c>
      <c r="P243" s="7">
        <f t="shared" si="33"/>
        <v>100</v>
      </c>
      <c r="Q243" s="8">
        <f t="shared" si="34"/>
        <v>57.5</v>
      </c>
      <c r="R243" s="8">
        <f t="shared" si="35"/>
        <v>62.5</v>
      </c>
      <c r="S243" s="8">
        <f t="shared" si="36"/>
        <v>72.5</v>
      </c>
      <c r="T243" s="8">
        <f t="shared" si="37"/>
        <v>62.5</v>
      </c>
      <c r="U243" s="7">
        <f t="shared" si="38"/>
        <v>64.166666666666671</v>
      </c>
      <c r="V243" s="7">
        <f t="shared" si="39"/>
        <v>63.75</v>
      </c>
    </row>
    <row r="244" spans="1:22" ht="13.5" x14ac:dyDescent="0.25">
      <c r="A244" s="3">
        <f>RSI!A244</f>
        <v>42360</v>
      </c>
      <c r="B244" s="2">
        <f>RSI!B244</f>
        <v>17.606999999999999</v>
      </c>
      <c r="C244" s="2">
        <f>RSI!I244</f>
        <v>85.693421311358208</v>
      </c>
      <c r="D244" s="2">
        <f>MACD!E244</f>
        <v>-0.37053764015398727</v>
      </c>
      <c r="E244" s="2">
        <f>MACD!F244</f>
        <v>-0.2685402975090212</v>
      </c>
      <c r="F244" s="2">
        <f>'Moving Avg'!D244</f>
        <v>17.407</v>
      </c>
      <c r="G244" s="2">
        <f>'Moving Avg'!F244</f>
        <v>16.902349999999995</v>
      </c>
      <c r="H244" s="2">
        <f>'Moving Avg'!G244</f>
        <v>16.657719999999994</v>
      </c>
      <c r="I244" s="2">
        <f>'Moving Avg'!H244</f>
        <v>16.934185000000006</v>
      </c>
      <c r="J244" s="5" t="str">
        <f>OBV!F244</f>
        <v>BULLISH</v>
      </c>
      <c r="K244" s="5" t="str">
        <f>OBV!G244</f>
        <v>STRONG</v>
      </c>
      <c r="L244" s="5" t="str">
        <f>OBV!H244</f>
        <v>CONFIRMED BULLISH</v>
      </c>
      <c r="M244" s="7">
        <f t="shared" si="30"/>
        <v>0</v>
      </c>
      <c r="N244" s="7">
        <f t="shared" si="31"/>
        <v>100</v>
      </c>
      <c r="O244" s="7">
        <f t="shared" si="32"/>
        <v>50</v>
      </c>
      <c r="P244" s="7">
        <f t="shared" si="33"/>
        <v>100</v>
      </c>
      <c r="Q244" s="8">
        <f t="shared" si="34"/>
        <v>57.5</v>
      </c>
      <c r="R244" s="8">
        <f t="shared" si="35"/>
        <v>62.5</v>
      </c>
      <c r="S244" s="8">
        <f t="shared" si="36"/>
        <v>72.5</v>
      </c>
      <c r="T244" s="8">
        <f t="shared" si="37"/>
        <v>62.5</v>
      </c>
      <c r="U244" s="7">
        <f t="shared" si="38"/>
        <v>64.166666666666671</v>
      </c>
      <c r="V244" s="7">
        <f t="shared" si="39"/>
        <v>63.75</v>
      </c>
    </row>
    <row r="245" spans="1:22" ht="13.5" x14ac:dyDescent="0.25">
      <c r="A245" s="3">
        <f>RSI!A245</f>
        <v>42361</v>
      </c>
      <c r="B245" s="2">
        <f>RSI!B245</f>
        <v>17.079999999999998</v>
      </c>
      <c r="C245" s="2">
        <f>RSI!I245</f>
        <v>54.833342124777069</v>
      </c>
      <c r="D245" s="2">
        <f>MACD!E245</f>
        <v>-0.29897082014351994</v>
      </c>
      <c r="E245" s="2">
        <f>MACD!F245</f>
        <v>-0.27462640203592092</v>
      </c>
      <c r="F245" s="2">
        <f>'Moving Avg'!D245</f>
        <v>17.401599999999998</v>
      </c>
      <c r="G245" s="2">
        <f>'Moving Avg'!F245</f>
        <v>16.917449999999995</v>
      </c>
      <c r="H245" s="2">
        <f>'Moving Avg'!G245</f>
        <v>16.667719999999996</v>
      </c>
      <c r="I245" s="2">
        <f>'Moving Avg'!H245</f>
        <v>16.938920000000007</v>
      </c>
      <c r="J245" s="5" t="str">
        <f>OBV!F245</f>
        <v>BULLISH</v>
      </c>
      <c r="K245" s="5" t="str">
        <f>OBV!G245</f>
        <v>NEUTRAL</v>
      </c>
      <c r="L245" s="5" t="str">
        <f>OBV!H245</f>
        <v>BULLISH DIVERGENCE</v>
      </c>
      <c r="M245" s="7">
        <f t="shared" si="30"/>
        <v>25</v>
      </c>
      <c r="N245" s="7">
        <f t="shared" si="31"/>
        <v>100</v>
      </c>
      <c r="O245" s="7">
        <f t="shared" si="32"/>
        <v>50</v>
      </c>
      <c r="P245" s="7">
        <f t="shared" si="33"/>
        <v>66.5</v>
      </c>
      <c r="Q245" s="8">
        <f t="shared" si="34"/>
        <v>61.225000000000001</v>
      </c>
      <c r="R245" s="8">
        <f t="shared" si="35"/>
        <v>59.125</v>
      </c>
      <c r="S245" s="8">
        <f t="shared" si="36"/>
        <v>61.174999999999997</v>
      </c>
      <c r="T245" s="8">
        <f t="shared" si="37"/>
        <v>60.375</v>
      </c>
      <c r="U245" s="7">
        <f t="shared" si="38"/>
        <v>60.508333333333326</v>
      </c>
      <c r="V245" s="7">
        <f t="shared" si="39"/>
        <v>60.474999999999994</v>
      </c>
    </row>
    <row r="246" spans="1:22" ht="13.5" x14ac:dyDescent="0.25">
      <c r="A246" s="3">
        <f>RSI!A246</f>
        <v>42363</v>
      </c>
      <c r="B246" s="2">
        <f>RSI!B246</f>
        <v>17.079999999999998</v>
      </c>
      <c r="C246" s="2">
        <f>RSI!I246</f>
        <v>54.833342124777069</v>
      </c>
      <c r="D246" s="2">
        <f>MACD!E246</f>
        <v>-0.23918518258382448</v>
      </c>
      <c r="E246" s="2">
        <f>MACD!F246</f>
        <v>-0.26753815814550164</v>
      </c>
      <c r="F246" s="2">
        <f>'Moving Avg'!D246</f>
        <v>17.3962</v>
      </c>
      <c r="G246" s="2">
        <f>'Moving Avg'!F246</f>
        <v>16.948999999999995</v>
      </c>
      <c r="H246" s="2">
        <f>'Moving Avg'!G246</f>
        <v>16.677719999999997</v>
      </c>
      <c r="I246" s="2">
        <f>'Moving Avg'!H246</f>
        <v>16.943335000000005</v>
      </c>
      <c r="J246" s="5" t="str">
        <f>OBV!F246</f>
        <v>BULLISH</v>
      </c>
      <c r="K246" s="5" t="str">
        <f>OBV!G246</f>
        <v>NEUTRAL</v>
      </c>
      <c r="L246" s="5" t="str">
        <f>OBV!H246</f>
        <v>BULLISH DIVERGENCE</v>
      </c>
      <c r="M246" s="7">
        <f t="shared" si="30"/>
        <v>25</v>
      </c>
      <c r="N246" s="7">
        <f t="shared" si="31"/>
        <v>0</v>
      </c>
      <c r="O246" s="7">
        <f t="shared" si="32"/>
        <v>50</v>
      </c>
      <c r="P246" s="7">
        <f t="shared" si="33"/>
        <v>66.5</v>
      </c>
      <c r="Q246" s="8">
        <f t="shared" si="34"/>
        <v>26.225000000000001</v>
      </c>
      <c r="R246" s="8">
        <f t="shared" si="35"/>
        <v>39.125</v>
      </c>
      <c r="S246" s="8">
        <f t="shared" si="36"/>
        <v>46.174999999999997</v>
      </c>
      <c r="T246" s="8">
        <f t="shared" si="37"/>
        <v>35.375</v>
      </c>
      <c r="U246" s="7">
        <f t="shared" si="38"/>
        <v>37.174999999999997</v>
      </c>
      <c r="V246" s="7">
        <f t="shared" si="39"/>
        <v>36.724999999999994</v>
      </c>
    </row>
    <row r="247" spans="1:22" ht="13.5" x14ac:dyDescent="0.25">
      <c r="A247" s="3">
        <f>RSI!A247</f>
        <v>42366</v>
      </c>
      <c r="B247" s="2">
        <f>RSI!B247</f>
        <v>17.079999999999998</v>
      </c>
      <c r="C247" s="2">
        <f>RSI!I247</f>
        <v>54.833342124777069</v>
      </c>
      <c r="D247" s="2">
        <f>MACD!E247</f>
        <v>-0.18931113398197041</v>
      </c>
      <c r="E247" s="2">
        <f>MACD!F247</f>
        <v>-0.25189275331279537</v>
      </c>
      <c r="F247" s="2">
        <f>'Moving Avg'!D247</f>
        <v>17.290799999999997</v>
      </c>
      <c r="G247" s="2">
        <f>'Moving Avg'!F247</f>
        <v>16.980549999999997</v>
      </c>
      <c r="H247" s="2">
        <f>'Moving Avg'!G247</f>
        <v>16.687719999999999</v>
      </c>
      <c r="I247" s="2">
        <f>'Moving Avg'!H247</f>
        <v>16.947715000000002</v>
      </c>
      <c r="J247" s="5" t="str">
        <f>OBV!F247</f>
        <v>BEARISH</v>
      </c>
      <c r="K247" s="5" t="str">
        <f>OBV!G247</f>
        <v>WEAK</v>
      </c>
      <c r="L247" s="5" t="str">
        <f>OBV!H247</f>
        <v>CONFIRMED BEARISH</v>
      </c>
      <c r="M247" s="7">
        <f t="shared" si="30"/>
        <v>25</v>
      </c>
      <c r="N247" s="7">
        <f t="shared" si="31"/>
        <v>0</v>
      </c>
      <c r="O247" s="7">
        <f t="shared" si="32"/>
        <v>50</v>
      </c>
      <c r="P247" s="7">
        <f t="shared" si="33"/>
        <v>0</v>
      </c>
      <c r="Q247" s="8">
        <f t="shared" si="34"/>
        <v>16.25</v>
      </c>
      <c r="R247" s="8">
        <f t="shared" si="35"/>
        <v>22.5</v>
      </c>
      <c r="S247" s="8">
        <f t="shared" si="36"/>
        <v>16.25</v>
      </c>
      <c r="T247" s="8">
        <f t="shared" si="37"/>
        <v>18.75</v>
      </c>
      <c r="U247" s="7">
        <f t="shared" si="38"/>
        <v>18.333333333333332</v>
      </c>
      <c r="V247" s="7">
        <f t="shared" si="39"/>
        <v>18.4375</v>
      </c>
    </row>
    <row r="248" spans="1:22" ht="13.5" x14ac:dyDescent="0.25">
      <c r="A248" s="3">
        <f>RSI!A248</f>
        <v>42367</v>
      </c>
      <c r="B248" s="2">
        <f>RSI!B248</f>
        <v>17.079999999999998</v>
      </c>
      <c r="C248" s="2">
        <f>RSI!I248</f>
        <v>54.833342124777069</v>
      </c>
      <c r="D248" s="2">
        <f>MACD!E248</f>
        <v>-0.14777094053058093</v>
      </c>
      <c r="E248" s="2">
        <f>MACD!F248</f>
        <v>-0.23106839075635249</v>
      </c>
      <c r="F248" s="2">
        <f>'Moving Avg'!D248</f>
        <v>17.185399999999998</v>
      </c>
      <c r="G248" s="2">
        <f>'Moving Avg'!F248</f>
        <v>17.012099999999997</v>
      </c>
      <c r="H248" s="2">
        <f>'Moving Avg'!G248</f>
        <v>16.69772</v>
      </c>
      <c r="I248" s="2">
        <f>'Moving Avg'!H248</f>
        <v>16.952095000000003</v>
      </c>
      <c r="J248" s="5" t="str">
        <f>OBV!F248</f>
        <v>BEARISH</v>
      </c>
      <c r="K248" s="5" t="str">
        <f>OBV!G248</f>
        <v>WEAK</v>
      </c>
      <c r="L248" s="5" t="str">
        <f>OBV!H248</f>
        <v>CONFIRMED BEARISH</v>
      </c>
      <c r="M248" s="7">
        <f t="shared" si="30"/>
        <v>25</v>
      </c>
      <c r="N248" s="7">
        <f t="shared" si="31"/>
        <v>0</v>
      </c>
      <c r="O248" s="7">
        <f t="shared" si="32"/>
        <v>50</v>
      </c>
      <c r="P248" s="7">
        <f t="shared" si="33"/>
        <v>0</v>
      </c>
      <c r="Q248" s="8">
        <f t="shared" si="34"/>
        <v>16.25</v>
      </c>
      <c r="R248" s="8">
        <f t="shared" si="35"/>
        <v>22.5</v>
      </c>
      <c r="S248" s="8">
        <f t="shared" si="36"/>
        <v>16.25</v>
      </c>
      <c r="T248" s="8">
        <f t="shared" si="37"/>
        <v>18.75</v>
      </c>
      <c r="U248" s="7">
        <f t="shared" si="38"/>
        <v>18.333333333333332</v>
      </c>
      <c r="V248" s="7">
        <f t="shared" si="39"/>
        <v>18.4375</v>
      </c>
    </row>
    <row r="249" spans="1:22" ht="13.5" x14ac:dyDescent="0.25">
      <c r="A249" s="3">
        <f>RSI!A249</f>
        <v>42368</v>
      </c>
      <c r="B249" s="2">
        <f>RSI!B249</f>
        <v>17.079999999999998</v>
      </c>
      <c r="C249" s="2">
        <f>RSI!I249</f>
        <v>54.833342124777062</v>
      </c>
      <c r="D249" s="2">
        <f>MACD!E249</f>
        <v>-0.11323351329053821</v>
      </c>
      <c r="E249" s="2">
        <f>MACD!F249</f>
        <v>-0.20750141526318966</v>
      </c>
      <c r="F249" s="2">
        <f>'Moving Avg'!D249</f>
        <v>17.079999999999998</v>
      </c>
      <c r="G249" s="2">
        <f>'Moving Avg'!F249</f>
        <v>17.043649999999996</v>
      </c>
      <c r="H249" s="2">
        <f>'Moving Avg'!G249</f>
        <v>16.707720000000002</v>
      </c>
      <c r="I249" s="2">
        <f>'Moving Avg'!H249</f>
        <v>16.956445000000002</v>
      </c>
      <c r="J249" s="5" t="str">
        <f>OBV!F249</f>
        <v>BEARISH</v>
      </c>
      <c r="K249" s="5" t="str">
        <f>OBV!G249</f>
        <v>WEAK</v>
      </c>
      <c r="L249" s="5" t="str">
        <f>OBV!H249</f>
        <v>CONFIRMED BEARISH</v>
      </c>
      <c r="M249" s="7">
        <f t="shared" si="30"/>
        <v>25</v>
      </c>
      <c r="N249" s="7">
        <f t="shared" si="31"/>
        <v>0</v>
      </c>
      <c r="O249" s="7">
        <f t="shared" si="32"/>
        <v>50</v>
      </c>
      <c r="P249" s="7">
        <f t="shared" si="33"/>
        <v>0</v>
      </c>
      <c r="Q249" s="8">
        <f t="shared" si="34"/>
        <v>16.25</v>
      </c>
      <c r="R249" s="8">
        <f t="shared" si="35"/>
        <v>22.5</v>
      </c>
      <c r="S249" s="8">
        <f t="shared" si="36"/>
        <v>16.25</v>
      </c>
      <c r="T249" s="8">
        <f t="shared" si="37"/>
        <v>18.75</v>
      </c>
      <c r="U249" s="7">
        <f t="shared" si="38"/>
        <v>18.333333333333332</v>
      </c>
      <c r="V249" s="7">
        <f t="shared" si="39"/>
        <v>18.4375</v>
      </c>
    </row>
    <row r="250" spans="1:22" ht="13.5" x14ac:dyDescent="0.25">
      <c r="A250" s="3">
        <f>RSI!A250</f>
        <v>42369</v>
      </c>
      <c r="B250" s="2">
        <f>RSI!B250</f>
        <v>17.079999999999998</v>
      </c>
      <c r="C250" s="2">
        <f>RSI!I250</f>
        <v>54.833342124777062</v>
      </c>
      <c r="D250" s="2">
        <f>MACD!E250</f>
        <v>-8.4576172708846542E-2</v>
      </c>
      <c r="E250" s="2">
        <f>MACD!F250</f>
        <v>-0.18291636675232104</v>
      </c>
      <c r="F250" s="2">
        <f>'Moving Avg'!D250</f>
        <v>17.079999999999998</v>
      </c>
      <c r="G250" s="2">
        <f>'Moving Avg'!F250</f>
        <v>17.075199999999995</v>
      </c>
      <c r="H250" s="2">
        <f>'Moving Avg'!G250</f>
        <v>16.717720000000003</v>
      </c>
      <c r="I250" s="2">
        <f>'Moving Avg'!H250</f>
        <v>16.960760000000004</v>
      </c>
      <c r="J250" s="5" t="str">
        <f>OBV!F250</f>
        <v>NEUTRAL</v>
      </c>
      <c r="K250" s="5" t="str">
        <f>OBV!G250</f>
        <v>NEUTRAL</v>
      </c>
      <c r="L250" s="5" t="str">
        <f>OBV!H250</f>
        <v>NEUTRAL</v>
      </c>
      <c r="M250" s="7">
        <f t="shared" si="30"/>
        <v>25</v>
      </c>
      <c r="N250" s="7">
        <f t="shared" si="31"/>
        <v>0</v>
      </c>
      <c r="O250" s="7">
        <f t="shared" si="32"/>
        <v>50</v>
      </c>
      <c r="P250" s="7">
        <f t="shared" si="33"/>
        <v>33</v>
      </c>
      <c r="Q250" s="8">
        <f t="shared" si="34"/>
        <v>21.2</v>
      </c>
      <c r="R250" s="8">
        <f t="shared" si="35"/>
        <v>30.75</v>
      </c>
      <c r="S250" s="8">
        <f t="shared" si="36"/>
        <v>31.1</v>
      </c>
      <c r="T250" s="8">
        <f t="shared" si="37"/>
        <v>27</v>
      </c>
      <c r="U250" s="7">
        <f t="shared" si="38"/>
        <v>27.683333333333337</v>
      </c>
      <c r="V250" s="7">
        <f t="shared" si="39"/>
        <v>27.512500000000003</v>
      </c>
    </row>
    <row r="251" spans="1:22" ht="13.5" x14ac:dyDescent="0.25">
      <c r="A251" s="3">
        <f>RSI!A251</f>
        <v>42373</v>
      </c>
      <c r="B251" s="2">
        <f>RSI!B251</f>
        <v>17.079999999999998</v>
      </c>
      <c r="C251" s="2">
        <f>RSI!I251</f>
        <v>54.833342124777062</v>
      </c>
      <c r="D251" s="2">
        <f>MACD!E251</f>
        <v>-6.0852317008560419E-2</v>
      </c>
      <c r="E251" s="2">
        <f>MACD!F251</f>
        <v>-0.1585035568035689</v>
      </c>
      <c r="F251" s="2">
        <f>'Moving Avg'!D251</f>
        <v>17.079999999999998</v>
      </c>
      <c r="G251" s="2">
        <f>'Moving Avg'!F251</f>
        <v>17.106749999999995</v>
      </c>
      <c r="H251" s="2">
        <f>'Moving Avg'!G251</f>
        <v>16.727720000000005</v>
      </c>
      <c r="I251" s="2">
        <f>'Moving Avg'!H251</f>
        <v>16.965075000000002</v>
      </c>
      <c r="J251" s="5" t="str">
        <f>OBV!F251</f>
        <v>NEUTRAL</v>
      </c>
      <c r="K251" s="5" t="str">
        <f>OBV!G251</f>
        <v>NEUTRAL</v>
      </c>
      <c r="L251" s="5" t="str">
        <f>OBV!H251</f>
        <v>NEUTRAL</v>
      </c>
      <c r="M251" s="7">
        <f t="shared" si="30"/>
        <v>25</v>
      </c>
      <c r="N251" s="7">
        <f t="shared" si="31"/>
        <v>0</v>
      </c>
      <c r="O251" s="7">
        <f t="shared" si="32"/>
        <v>50</v>
      </c>
      <c r="P251" s="7">
        <f t="shared" si="33"/>
        <v>33</v>
      </c>
      <c r="Q251" s="8">
        <f t="shared" si="34"/>
        <v>21.2</v>
      </c>
      <c r="R251" s="8">
        <f t="shared" si="35"/>
        <v>30.75</v>
      </c>
      <c r="S251" s="8">
        <f t="shared" si="36"/>
        <v>31.1</v>
      </c>
      <c r="T251" s="8">
        <f t="shared" si="37"/>
        <v>27</v>
      </c>
      <c r="U251" s="7">
        <f t="shared" si="38"/>
        <v>27.683333333333337</v>
      </c>
      <c r="V251" s="7">
        <f t="shared" si="39"/>
        <v>27.512500000000003</v>
      </c>
    </row>
    <row r="252" spans="1:22" ht="13.5" x14ac:dyDescent="0.25">
      <c r="A252" s="3">
        <f>RSI!A252</f>
        <v>42374</v>
      </c>
      <c r="B252" s="2">
        <f>RSI!B252</f>
        <v>17.079999999999998</v>
      </c>
      <c r="C252" s="2">
        <f>RSI!I252</f>
        <v>54.833342124777062</v>
      </c>
      <c r="D252" s="2">
        <f>MACD!E252</f>
        <v>3.5658992352161079E-2</v>
      </c>
      <c r="E252" s="2">
        <f>MACD!F252</f>
        <v>-0.1196710469724229</v>
      </c>
      <c r="F252" s="2">
        <f>'Moving Avg'!D252</f>
        <v>17.079999999999998</v>
      </c>
      <c r="G252" s="2">
        <f>'Moving Avg'!F252</f>
        <v>17.138299999999994</v>
      </c>
      <c r="H252" s="2">
        <f>'Moving Avg'!G252</f>
        <v>16.737720000000007</v>
      </c>
      <c r="I252" s="2">
        <f>'Moving Avg'!H252</f>
        <v>16.969390000000001</v>
      </c>
      <c r="J252" s="5" t="str">
        <f>OBV!F252</f>
        <v>NEUTRAL</v>
      </c>
      <c r="K252" s="5" t="str">
        <f>OBV!G252</f>
        <v>NEUTRAL</v>
      </c>
      <c r="L252" s="5" t="str">
        <f>OBV!H252</f>
        <v>NEUTRAL</v>
      </c>
      <c r="M252" s="7">
        <f t="shared" si="30"/>
        <v>25</v>
      </c>
      <c r="N252" s="7">
        <f t="shared" si="31"/>
        <v>0</v>
      </c>
      <c r="O252" s="7">
        <f t="shared" si="32"/>
        <v>50</v>
      </c>
      <c r="P252" s="7">
        <f t="shared" si="33"/>
        <v>33</v>
      </c>
      <c r="Q252" s="8">
        <f t="shared" si="34"/>
        <v>21.2</v>
      </c>
      <c r="R252" s="8">
        <f t="shared" si="35"/>
        <v>30.75</v>
      </c>
      <c r="S252" s="8">
        <f t="shared" si="36"/>
        <v>31.1</v>
      </c>
      <c r="T252" s="8">
        <f t="shared" si="37"/>
        <v>27</v>
      </c>
      <c r="U252" s="7">
        <f t="shared" si="38"/>
        <v>27.683333333333337</v>
      </c>
      <c r="V252" s="7">
        <f t="shared" si="39"/>
        <v>27.512500000000003</v>
      </c>
    </row>
    <row r="253" spans="1:22" ht="13.5" x14ac:dyDescent="0.25">
      <c r="A253" s="3">
        <f>RSI!A253</f>
        <v>42375</v>
      </c>
      <c r="B253" s="2">
        <f>RSI!B253</f>
        <v>17.079999999999998</v>
      </c>
      <c r="C253" s="2">
        <f>RSI!I253</f>
        <v>54.833342124777062</v>
      </c>
      <c r="D253" s="2">
        <f>MACD!E253</f>
        <v>0.11687259379030834</v>
      </c>
      <c r="E253" s="2">
        <f>MACD!F253</f>
        <v>-7.2362318819876661E-2</v>
      </c>
      <c r="F253" s="2">
        <f>'Moving Avg'!D253</f>
        <v>17.079999999999998</v>
      </c>
      <c r="G253" s="2">
        <f>'Moving Avg'!F253</f>
        <v>17.169849999999993</v>
      </c>
      <c r="H253" s="2">
        <f>'Moving Avg'!G253</f>
        <v>16.747720000000005</v>
      </c>
      <c r="I253" s="2">
        <f>'Moving Avg'!H253</f>
        <v>16.973514999999999</v>
      </c>
      <c r="J253" s="5" t="str">
        <f>OBV!F253</f>
        <v>NEUTRAL</v>
      </c>
      <c r="K253" s="5" t="str">
        <f>OBV!G253</f>
        <v>NEUTRAL</v>
      </c>
      <c r="L253" s="5" t="str">
        <f>OBV!H253</f>
        <v>NEUTRAL</v>
      </c>
      <c r="M253" s="7">
        <f t="shared" si="30"/>
        <v>25</v>
      </c>
      <c r="N253" s="7">
        <f t="shared" si="31"/>
        <v>0</v>
      </c>
      <c r="O253" s="7">
        <f t="shared" si="32"/>
        <v>50</v>
      </c>
      <c r="P253" s="7">
        <f t="shared" si="33"/>
        <v>33</v>
      </c>
      <c r="Q253" s="8">
        <f t="shared" si="34"/>
        <v>21.2</v>
      </c>
      <c r="R253" s="8">
        <f t="shared" si="35"/>
        <v>30.75</v>
      </c>
      <c r="S253" s="8">
        <f t="shared" si="36"/>
        <v>31.1</v>
      </c>
      <c r="T253" s="8">
        <f t="shared" si="37"/>
        <v>27</v>
      </c>
      <c r="U253" s="7">
        <f t="shared" si="38"/>
        <v>27.683333333333337</v>
      </c>
      <c r="V253" s="7">
        <f t="shared" si="39"/>
        <v>27.512500000000003</v>
      </c>
    </row>
    <row r="254" spans="1:22" ht="13.5" x14ac:dyDescent="0.25">
      <c r="A254" s="3">
        <f>RSI!A254</f>
        <v>42376</v>
      </c>
      <c r="B254" s="2">
        <f>RSI!B254</f>
        <v>17.079999999999998</v>
      </c>
      <c r="C254" s="2">
        <f>RSI!I254</f>
        <v>54.833342124777054</v>
      </c>
      <c r="D254" s="2">
        <f>MACD!E254</f>
        <v>0.18517530040093177</v>
      </c>
      <c r="E254" s="2">
        <f>MACD!F254</f>
        <v>-2.085479497571497E-2</v>
      </c>
      <c r="F254" s="2">
        <f>'Moving Avg'!D254</f>
        <v>17.079999999999998</v>
      </c>
      <c r="G254" s="2">
        <f>'Moving Avg'!F254</f>
        <v>17.168499999999991</v>
      </c>
      <c r="H254" s="2">
        <f>'Moving Avg'!G254</f>
        <v>16.759020000000007</v>
      </c>
      <c r="I254" s="2">
        <f>'Moving Avg'!H254</f>
        <v>16.977605000000001</v>
      </c>
      <c r="J254" s="5" t="str">
        <f>OBV!F254</f>
        <v>NEUTRAL</v>
      </c>
      <c r="K254" s="5" t="str">
        <f>OBV!G254</f>
        <v>NEUTRAL</v>
      </c>
      <c r="L254" s="5" t="str">
        <f>OBV!H254</f>
        <v>NEUTRAL</v>
      </c>
      <c r="M254" s="7">
        <f t="shared" si="30"/>
        <v>25</v>
      </c>
      <c r="N254" s="7">
        <f t="shared" si="31"/>
        <v>0</v>
      </c>
      <c r="O254" s="7">
        <f t="shared" si="32"/>
        <v>50</v>
      </c>
      <c r="P254" s="7">
        <f t="shared" si="33"/>
        <v>33</v>
      </c>
      <c r="Q254" s="8">
        <f t="shared" si="34"/>
        <v>21.2</v>
      </c>
      <c r="R254" s="8">
        <f t="shared" si="35"/>
        <v>30.75</v>
      </c>
      <c r="S254" s="8">
        <f t="shared" si="36"/>
        <v>31.1</v>
      </c>
      <c r="T254" s="8">
        <f t="shared" si="37"/>
        <v>27</v>
      </c>
      <c r="U254" s="7">
        <f t="shared" si="38"/>
        <v>27.683333333333337</v>
      </c>
      <c r="V254" s="7">
        <f t="shared" si="39"/>
        <v>27.512500000000003</v>
      </c>
    </row>
    <row r="255" spans="1:22" ht="13.5" x14ac:dyDescent="0.25">
      <c r="A255" s="3">
        <f>RSI!A255</f>
        <v>42377</v>
      </c>
      <c r="B255" s="2">
        <f>RSI!B255</f>
        <v>17.079999999999998</v>
      </c>
      <c r="C255" s="2">
        <f>RSI!I255</f>
        <v>54.833342124777054</v>
      </c>
      <c r="D255" s="2">
        <f>MACD!E255</f>
        <v>0.16150733207135204</v>
      </c>
      <c r="E255" s="2">
        <f>MACD!F255</f>
        <v>1.5617630433698435E-2</v>
      </c>
      <c r="F255" s="2">
        <f>'Moving Avg'!D255</f>
        <v>17.079999999999998</v>
      </c>
      <c r="G255" s="2">
        <f>'Moving Avg'!F255</f>
        <v>17.167149999999992</v>
      </c>
      <c r="H255" s="2">
        <f>'Moving Avg'!G255</f>
        <v>16.765200000000007</v>
      </c>
      <c r="I255" s="2">
        <f>'Moving Avg'!H255</f>
        <v>16.981695000000002</v>
      </c>
      <c r="J255" s="5" t="str">
        <f>OBV!F255</f>
        <v>NEUTRAL</v>
      </c>
      <c r="K255" s="5" t="str">
        <f>OBV!G255</f>
        <v>NEUTRAL</v>
      </c>
      <c r="L255" s="5" t="str">
        <f>OBV!H255</f>
        <v>NEUTRAL</v>
      </c>
      <c r="M255" s="7">
        <f t="shared" si="30"/>
        <v>25</v>
      </c>
      <c r="N255" s="7">
        <f t="shared" si="31"/>
        <v>0</v>
      </c>
      <c r="O255" s="7">
        <f t="shared" si="32"/>
        <v>50</v>
      </c>
      <c r="P255" s="7">
        <f t="shared" si="33"/>
        <v>33</v>
      </c>
      <c r="Q255" s="8">
        <f t="shared" si="34"/>
        <v>21.2</v>
      </c>
      <c r="R255" s="8">
        <f t="shared" si="35"/>
        <v>30.75</v>
      </c>
      <c r="S255" s="8">
        <f t="shared" si="36"/>
        <v>31.1</v>
      </c>
      <c r="T255" s="8">
        <f t="shared" si="37"/>
        <v>27</v>
      </c>
      <c r="U255" s="7">
        <f t="shared" si="38"/>
        <v>27.683333333333337</v>
      </c>
      <c r="V255" s="7">
        <f t="shared" si="39"/>
        <v>27.512500000000003</v>
      </c>
    </row>
    <row r="256" spans="1:22" ht="13.5" x14ac:dyDescent="0.25">
      <c r="A256" s="3">
        <f>RSI!A256</f>
        <v>42380</v>
      </c>
      <c r="B256" s="2">
        <f>RSI!B256</f>
        <v>17.079999999999998</v>
      </c>
      <c r="C256" s="2">
        <f>RSI!I256</f>
        <v>54.833342124777054</v>
      </c>
      <c r="D256" s="2">
        <f>MACD!E256</f>
        <v>0.1411235126442314</v>
      </c>
      <c r="E256" s="2">
        <f>MACD!F256</f>
        <v>4.0718806875805029E-2</v>
      </c>
      <c r="F256" s="2">
        <f>'Moving Avg'!D256</f>
        <v>17.079999999999998</v>
      </c>
      <c r="G256" s="2">
        <f>'Moving Avg'!F256</f>
        <v>17.16579999999999</v>
      </c>
      <c r="H256" s="2">
        <f>'Moving Avg'!G256</f>
        <v>16.786380000000008</v>
      </c>
      <c r="I256" s="2">
        <f>'Moving Avg'!H256</f>
        <v>16.985945000000005</v>
      </c>
      <c r="J256" s="5" t="str">
        <f>OBV!F256</f>
        <v>NEUTRAL</v>
      </c>
      <c r="K256" s="5" t="str">
        <f>OBV!G256</f>
        <v>NEUTRAL</v>
      </c>
      <c r="L256" s="5" t="str">
        <f>OBV!H256</f>
        <v>NEUTRAL</v>
      </c>
      <c r="M256" s="7">
        <f t="shared" si="30"/>
        <v>25</v>
      </c>
      <c r="N256" s="7">
        <f t="shared" si="31"/>
        <v>0</v>
      </c>
      <c r="O256" s="7">
        <f t="shared" si="32"/>
        <v>50</v>
      </c>
      <c r="P256" s="7">
        <f t="shared" si="33"/>
        <v>33</v>
      </c>
      <c r="Q256" s="8">
        <f t="shared" si="34"/>
        <v>21.2</v>
      </c>
      <c r="R256" s="8">
        <f t="shared" si="35"/>
        <v>30.75</v>
      </c>
      <c r="S256" s="8">
        <f t="shared" si="36"/>
        <v>31.1</v>
      </c>
      <c r="T256" s="8">
        <f t="shared" si="37"/>
        <v>27</v>
      </c>
      <c r="U256" s="7">
        <f t="shared" si="38"/>
        <v>27.683333333333337</v>
      </c>
      <c r="V256" s="7">
        <f t="shared" si="39"/>
        <v>27.512500000000003</v>
      </c>
    </row>
    <row r="257" spans="1:22" ht="13.5" x14ac:dyDescent="0.25">
      <c r="A257" s="3">
        <f>RSI!A257</f>
        <v>42381</v>
      </c>
      <c r="B257" s="2">
        <f>RSI!B257</f>
        <v>17.079999999999998</v>
      </c>
      <c r="C257" s="2">
        <f>RSI!I257</f>
        <v>54.833342124777054</v>
      </c>
      <c r="D257" s="2">
        <f>MACD!E257</f>
        <v>0.12354503859000232</v>
      </c>
      <c r="E257" s="2">
        <f>MACD!F257</f>
        <v>5.7284053218644493E-2</v>
      </c>
      <c r="F257" s="2">
        <f>'Moving Avg'!D257</f>
        <v>17.079999999999998</v>
      </c>
      <c r="G257" s="2">
        <f>'Moving Avg'!F257</f>
        <v>17.164449999999992</v>
      </c>
      <c r="H257" s="2">
        <f>'Moving Avg'!G257</f>
        <v>16.807560000000009</v>
      </c>
      <c r="I257" s="2">
        <f>'Moving Avg'!H257</f>
        <v>16.990195000000003</v>
      </c>
      <c r="J257" s="5" t="str">
        <f>OBV!F257</f>
        <v>NEUTRAL</v>
      </c>
      <c r="K257" s="5" t="str">
        <f>OBV!G257</f>
        <v>NEUTRAL</v>
      </c>
      <c r="L257" s="5" t="str">
        <f>OBV!H257</f>
        <v>NEUTRAL</v>
      </c>
      <c r="M257" s="7">
        <f t="shared" si="30"/>
        <v>25</v>
      </c>
      <c r="N257" s="7">
        <f t="shared" si="31"/>
        <v>0</v>
      </c>
      <c r="O257" s="7">
        <f t="shared" si="32"/>
        <v>50</v>
      </c>
      <c r="P257" s="7">
        <f t="shared" si="33"/>
        <v>33</v>
      </c>
      <c r="Q257" s="8">
        <f t="shared" si="34"/>
        <v>21.2</v>
      </c>
      <c r="R257" s="8">
        <f t="shared" si="35"/>
        <v>30.75</v>
      </c>
      <c r="S257" s="8">
        <f t="shared" si="36"/>
        <v>31.1</v>
      </c>
      <c r="T257" s="8">
        <f t="shared" si="37"/>
        <v>27</v>
      </c>
      <c r="U257" s="7">
        <f t="shared" si="38"/>
        <v>27.683333333333337</v>
      </c>
      <c r="V257" s="7">
        <f t="shared" si="39"/>
        <v>27.512500000000003</v>
      </c>
    </row>
    <row r="258" spans="1:22" ht="13.5" x14ac:dyDescent="0.25">
      <c r="A258" s="3">
        <f>RSI!A258</f>
        <v>42382</v>
      </c>
      <c r="B258" s="2">
        <f>RSI!B258</f>
        <v>17.079999999999998</v>
      </c>
      <c r="C258" s="2">
        <f>RSI!I258</f>
        <v>54.833342124777062</v>
      </c>
      <c r="D258" s="2">
        <f>MACD!E258</f>
        <v>0.10836480919036262</v>
      </c>
      <c r="E258" s="2">
        <f>MACD!F258</f>
        <v>6.7500204412988124E-2</v>
      </c>
      <c r="F258" s="2">
        <f>'Moving Avg'!D258</f>
        <v>17.079999999999998</v>
      </c>
      <c r="G258" s="2">
        <f>'Moving Avg'!F258</f>
        <v>17.163099999999993</v>
      </c>
      <c r="H258" s="2">
        <f>'Moving Avg'!G258</f>
        <v>16.820180000000008</v>
      </c>
      <c r="I258" s="2">
        <f>'Moving Avg'!H258</f>
        <v>16.994445000000006</v>
      </c>
      <c r="J258" s="5" t="str">
        <f>OBV!F258</f>
        <v>NEUTRAL</v>
      </c>
      <c r="K258" s="5" t="str">
        <f>OBV!G258</f>
        <v>NEUTRAL</v>
      </c>
      <c r="L258" s="5" t="str">
        <f>OBV!H258</f>
        <v>NEUTRAL</v>
      </c>
      <c r="M258" s="7">
        <f t="shared" ref="M258:M321" si="40">IF(C258&lt;30,50, IF(C258&gt;70, 0, 25))</f>
        <v>25</v>
      </c>
      <c r="N258" s="7">
        <f t="shared" ref="N258:N321" si="41">IF(E258-D258&gt;0.02, 100, IF(E258-D258&lt;0,0,45))</f>
        <v>0</v>
      </c>
      <c r="O258" s="7">
        <f t="shared" ref="O258:O321" si="42">IF(F258-I258&gt;10,100,IF(F258-I258&gt;5,75, IF(F258-I258&gt;0,50,0)))</f>
        <v>50</v>
      </c>
      <c r="P258" s="7">
        <f t="shared" ref="P258:P321" si="43">IF(L258="confirmed bullish", 34, IF(L258="bullish divergence",17, 0))+IF(J258="bullish",33,IF(J258="bearish",0,16.5))+IF(K258="strong",33,IF(K258="weak",0,16.5))</f>
        <v>33</v>
      </c>
      <c r="Q258" s="8">
        <f t="shared" si="34"/>
        <v>21.2</v>
      </c>
      <c r="R258" s="8">
        <f t="shared" si="35"/>
        <v>30.75</v>
      </c>
      <c r="S258" s="8">
        <f t="shared" si="36"/>
        <v>31.1</v>
      </c>
      <c r="T258" s="8">
        <f t="shared" si="37"/>
        <v>27</v>
      </c>
      <c r="U258" s="7">
        <f t="shared" si="38"/>
        <v>27.683333333333337</v>
      </c>
      <c r="V258" s="7">
        <f t="shared" si="39"/>
        <v>27.512500000000003</v>
      </c>
    </row>
    <row r="259" spans="1:22" ht="13.5" x14ac:dyDescent="0.25">
      <c r="A259" s="3">
        <f>RSI!A259</f>
        <v>42384</v>
      </c>
      <c r="B259" s="2">
        <f>RSI!B259</f>
        <v>17.087</v>
      </c>
      <c r="C259" s="2">
        <f>RSI!I259</f>
        <v>55.43495468977391</v>
      </c>
      <c r="D259" s="2">
        <f>MACD!E259</f>
        <v>9.4718021949159237E-2</v>
      </c>
      <c r="E259" s="2">
        <f>MACD!F259</f>
        <v>7.2943767920222349E-2</v>
      </c>
      <c r="F259" s="2">
        <f>'Moving Avg'!D259</f>
        <v>17.081399999999999</v>
      </c>
      <c r="G259" s="2">
        <f>'Moving Avg'!F259</f>
        <v>17.162099999999988</v>
      </c>
      <c r="H259" s="2">
        <f>'Moving Avg'!G259</f>
        <v>16.832940000000008</v>
      </c>
      <c r="I259" s="2">
        <f>'Moving Avg'!H259</f>
        <v>16.998730000000009</v>
      </c>
      <c r="J259" s="5" t="str">
        <f>OBV!F259</f>
        <v>BULLISH</v>
      </c>
      <c r="K259" s="5" t="str">
        <f>OBV!G259</f>
        <v>STRONG</v>
      </c>
      <c r="L259" s="5" t="str">
        <f>OBV!H259</f>
        <v>CONFIRMED BULLISH</v>
      </c>
      <c r="M259" s="7">
        <f t="shared" si="40"/>
        <v>25</v>
      </c>
      <c r="N259" s="7">
        <f t="shared" si="41"/>
        <v>0</v>
      </c>
      <c r="O259" s="7">
        <f t="shared" si="42"/>
        <v>50</v>
      </c>
      <c r="P259" s="7">
        <f t="shared" si="43"/>
        <v>100</v>
      </c>
      <c r="Q259" s="8">
        <f t="shared" ref="Q259:Q322" si="44">0.35*M259+N259*0.35+O259*0.15+P259*0.15</f>
        <v>31.25</v>
      </c>
      <c r="R259" s="8">
        <f t="shared" ref="R259:R322" si="45">M259*0.2+N259*0.2+O259*0.35+P259*0.25</f>
        <v>47.5</v>
      </c>
      <c r="S259" s="8">
        <f t="shared" ref="S259:S322" si="46">M259*0.15+N259*0.15+O259*0.25+P259*0.45</f>
        <v>61.25</v>
      </c>
      <c r="T259" s="8">
        <f t="shared" ref="T259:T322" si="47">0.25*SUM(M259:P259)</f>
        <v>43.75</v>
      </c>
      <c r="U259" s="7">
        <f t="shared" ref="U259:U322" si="48">SUM(Q259:S259)/3</f>
        <v>46.666666666666664</v>
      </c>
      <c r="V259" s="7">
        <f t="shared" ref="V259:V322" si="49">SUM(Q259:T259)/4</f>
        <v>45.9375</v>
      </c>
    </row>
    <row r="260" spans="1:22" ht="13.5" x14ac:dyDescent="0.25">
      <c r="A260" s="3">
        <f>RSI!A260</f>
        <v>42387</v>
      </c>
      <c r="B260" s="2">
        <f>RSI!B260</f>
        <v>17.079999999999998</v>
      </c>
      <c r="C260" s="2">
        <f>RSI!I260</f>
        <v>54.651016414604584</v>
      </c>
      <c r="D260" s="2">
        <f>MACD!E260</f>
        <v>8.3385433404636444E-2</v>
      </c>
      <c r="E260" s="2">
        <f>MACD!F260</f>
        <v>7.5032101017105168E-2</v>
      </c>
      <c r="F260" s="2">
        <f>'Moving Avg'!D260</f>
        <v>17.081399999999999</v>
      </c>
      <c r="G260" s="2">
        <f>'Moving Avg'!F260</f>
        <v>17.16074999999999</v>
      </c>
      <c r="H260" s="2">
        <f>'Moving Avg'!G260</f>
        <v>16.84556000000001</v>
      </c>
      <c r="I260" s="2">
        <f>'Moving Avg'!H260</f>
        <v>17.002980000000008</v>
      </c>
      <c r="J260" s="5" t="str">
        <f>OBV!F260</f>
        <v>BULLISH</v>
      </c>
      <c r="K260" s="5" t="str">
        <f>OBV!G260</f>
        <v>NEUTRAL</v>
      </c>
      <c r="L260" s="5" t="str">
        <f>OBV!H260</f>
        <v>NEUTRAL</v>
      </c>
      <c r="M260" s="7">
        <f t="shared" si="40"/>
        <v>25</v>
      </c>
      <c r="N260" s="7">
        <f t="shared" si="41"/>
        <v>0</v>
      </c>
      <c r="O260" s="7">
        <f t="shared" si="42"/>
        <v>50</v>
      </c>
      <c r="P260" s="7">
        <f t="shared" si="43"/>
        <v>49.5</v>
      </c>
      <c r="Q260" s="8">
        <f t="shared" si="44"/>
        <v>23.675000000000001</v>
      </c>
      <c r="R260" s="8">
        <f t="shared" si="45"/>
        <v>34.875</v>
      </c>
      <c r="S260" s="8">
        <f t="shared" si="46"/>
        <v>38.525000000000006</v>
      </c>
      <c r="T260" s="8">
        <f t="shared" si="47"/>
        <v>31.125</v>
      </c>
      <c r="U260" s="7">
        <f t="shared" si="48"/>
        <v>32.358333333333334</v>
      </c>
      <c r="V260" s="7">
        <f t="shared" si="49"/>
        <v>32.049999999999997</v>
      </c>
    </row>
    <row r="261" spans="1:22" ht="13.5" x14ac:dyDescent="0.25">
      <c r="A261" s="3">
        <f>RSI!A261</f>
        <v>42388</v>
      </c>
      <c r="B261" s="2">
        <f>RSI!B261</f>
        <v>17.087</v>
      </c>
      <c r="C261" s="2">
        <f>RSI!I261</f>
        <v>55.331294101284008</v>
      </c>
      <c r="D261" s="2">
        <f>MACD!E261</f>
        <v>7.303784484804865E-2</v>
      </c>
      <c r="E261" s="2">
        <f>MACD!F261</f>
        <v>7.4633249783293873E-2</v>
      </c>
      <c r="F261" s="2">
        <f>'Moving Avg'!D261</f>
        <v>17.082799999999999</v>
      </c>
      <c r="G261" s="2">
        <f>'Moving Avg'!F261</f>
        <v>17.159749999999992</v>
      </c>
      <c r="H261" s="2">
        <f>'Moving Avg'!G261</f>
        <v>16.858320000000006</v>
      </c>
      <c r="I261" s="2">
        <f>'Moving Avg'!H261</f>
        <v>17.007265000000007</v>
      </c>
      <c r="J261" s="5" t="str">
        <f>OBV!F261</f>
        <v>BULLISH</v>
      </c>
      <c r="K261" s="5" t="str">
        <f>OBV!G261</f>
        <v>STRONG</v>
      </c>
      <c r="L261" s="5" t="str">
        <f>OBV!H261</f>
        <v>CONFIRMED BULLISH</v>
      </c>
      <c r="M261" s="7">
        <f t="shared" si="40"/>
        <v>25</v>
      </c>
      <c r="N261" s="7">
        <f t="shared" si="41"/>
        <v>45</v>
      </c>
      <c r="O261" s="7">
        <f t="shared" si="42"/>
        <v>50</v>
      </c>
      <c r="P261" s="7">
        <f t="shared" si="43"/>
        <v>100</v>
      </c>
      <c r="Q261" s="8">
        <f t="shared" si="44"/>
        <v>47</v>
      </c>
      <c r="R261" s="8">
        <f t="shared" si="45"/>
        <v>56.5</v>
      </c>
      <c r="S261" s="8">
        <f t="shared" si="46"/>
        <v>68</v>
      </c>
      <c r="T261" s="8">
        <f t="shared" si="47"/>
        <v>55</v>
      </c>
      <c r="U261" s="7">
        <f t="shared" si="48"/>
        <v>57.166666666666664</v>
      </c>
      <c r="V261" s="7">
        <f t="shared" si="49"/>
        <v>56.625</v>
      </c>
    </row>
    <row r="262" spans="1:22" ht="13.5" x14ac:dyDescent="0.25">
      <c r="A262" s="3">
        <f>RSI!A262</f>
        <v>42389</v>
      </c>
      <c r="B262" s="2">
        <f>RSI!B262</f>
        <v>17.079999999999998</v>
      </c>
      <c r="C262" s="2">
        <f>RSI!I262</f>
        <v>54.451635246671785</v>
      </c>
      <c r="D262" s="2">
        <f>MACD!E262</f>
        <v>6.4537166123109557E-2</v>
      </c>
      <c r="E262" s="2">
        <f>MACD!F262</f>
        <v>7.2614033051257007E-2</v>
      </c>
      <c r="F262" s="2">
        <f>'Moving Avg'!D262</f>
        <v>17.082799999999999</v>
      </c>
      <c r="G262" s="2">
        <f>'Moving Avg'!F262</f>
        <v>17.133399999999991</v>
      </c>
      <c r="H262" s="2">
        <f>'Moving Avg'!G262</f>
        <v>16.870940000000008</v>
      </c>
      <c r="I262" s="2">
        <f>'Moving Avg'!H262</f>
        <v>17.009105000000012</v>
      </c>
      <c r="J262" s="5" t="str">
        <f>OBV!F262</f>
        <v>BULLISH</v>
      </c>
      <c r="K262" s="5" t="str">
        <f>OBV!G262</f>
        <v>NEUTRAL</v>
      </c>
      <c r="L262" s="5" t="str">
        <f>OBV!H262</f>
        <v>NEUTRAL</v>
      </c>
      <c r="M262" s="7">
        <f t="shared" si="40"/>
        <v>25</v>
      </c>
      <c r="N262" s="7">
        <f t="shared" si="41"/>
        <v>45</v>
      </c>
      <c r="O262" s="7">
        <f t="shared" si="42"/>
        <v>50</v>
      </c>
      <c r="P262" s="7">
        <f t="shared" si="43"/>
        <v>49.5</v>
      </c>
      <c r="Q262" s="8">
        <f t="shared" si="44"/>
        <v>39.424999999999997</v>
      </c>
      <c r="R262" s="8">
        <f t="shared" si="45"/>
        <v>43.875</v>
      </c>
      <c r="S262" s="8">
        <f t="shared" si="46"/>
        <v>45.275000000000006</v>
      </c>
      <c r="T262" s="8">
        <f t="shared" si="47"/>
        <v>42.375</v>
      </c>
      <c r="U262" s="7">
        <f t="shared" si="48"/>
        <v>42.858333333333327</v>
      </c>
      <c r="V262" s="7">
        <f t="shared" si="49"/>
        <v>42.737499999999997</v>
      </c>
    </row>
    <row r="263" spans="1:22" ht="13.5" x14ac:dyDescent="0.25">
      <c r="A263" s="3">
        <f>RSI!A263</f>
        <v>42390</v>
      </c>
      <c r="B263" s="2">
        <f>RSI!B263</f>
        <v>17.106999999999999</v>
      </c>
      <c r="C263" s="2">
        <f>RSI!I263</f>
        <v>57.273225625384399</v>
      </c>
      <c r="D263" s="2">
        <f>MACD!E263</f>
        <v>5.5141623918405713E-2</v>
      </c>
      <c r="E263" s="2">
        <f>MACD!F263</f>
        <v>6.9119551224686757E-2</v>
      </c>
      <c r="F263" s="2">
        <f>'Moving Avg'!D263</f>
        <v>17.088200000000001</v>
      </c>
      <c r="G263" s="2">
        <f>'Moving Avg'!F263</f>
        <v>17.108399999999989</v>
      </c>
      <c r="H263" s="2">
        <f>'Moving Avg'!G263</f>
        <v>16.884100000000007</v>
      </c>
      <c r="I263" s="2">
        <f>'Moving Avg'!H263</f>
        <v>17.013330000000011</v>
      </c>
      <c r="J263" s="5" t="str">
        <f>OBV!F263</f>
        <v>BULLISH</v>
      </c>
      <c r="K263" s="5" t="str">
        <f>OBV!G263</f>
        <v>STRONG</v>
      </c>
      <c r="L263" s="5" t="str">
        <f>OBV!H263</f>
        <v>CONFIRMED BULLISH</v>
      </c>
      <c r="M263" s="7">
        <f t="shared" si="40"/>
        <v>25</v>
      </c>
      <c r="N263" s="7">
        <f t="shared" si="41"/>
        <v>45</v>
      </c>
      <c r="O263" s="7">
        <f t="shared" si="42"/>
        <v>50</v>
      </c>
      <c r="P263" s="7">
        <f t="shared" si="43"/>
        <v>100</v>
      </c>
      <c r="Q263" s="8">
        <f t="shared" si="44"/>
        <v>47</v>
      </c>
      <c r="R263" s="8">
        <f t="shared" si="45"/>
        <v>56.5</v>
      </c>
      <c r="S263" s="8">
        <f t="shared" si="46"/>
        <v>68</v>
      </c>
      <c r="T263" s="8">
        <f t="shared" si="47"/>
        <v>55</v>
      </c>
      <c r="U263" s="7">
        <f t="shared" si="48"/>
        <v>57.166666666666664</v>
      </c>
      <c r="V263" s="7">
        <f t="shared" si="49"/>
        <v>56.625</v>
      </c>
    </row>
    <row r="264" spans="1:22" ht="13.5" x14ac:dyDescent="0.25">
      <c r="A264" s="3">
        <f>RSI!A264</f>
        <v>42391</v>
      </c>
      <c r="B264" s="2">
        <f>RSI!B264</f>
        <v>17.106999999999999</v>
      </c>
      <c r="C264" s="2">
        <f>RSI!I264</f>
        <v>57.273225625384406</v>
      </c>
      <c r="D264" s="2">
        <f>MACD!E264</f>
        <v>4.6844357246133228E-2</v>
      </c>
      <c r="E264" s="2">
        <f>MACD!F264</f>
        <v>6.4664512428976056E-2</v>
      </c>
      <c r="F264" s="2">
        <f>'Moving Avg'!D264</f>
        <v>17.092199999999998</v>
      </c>
      <c r="G264" s="2">
        <f>'Moving Avg'!F264</f>
        <v>17.08339999999999</v>
      </c>
      <c r="H264" s="2">
        <f>'Moving Avg'!G264</f>
        <v>16.897260000000006</v>
      </c>
      <c r="I264" s="2">
        <f>'Moving Avg'!H264</f>
        <v>17.017555000000009</v>
      </c>
      <c r="J264" s="5" t="str">
        <f>OBV!F264</f>
        <v>BULLISH</v>
      </c>
      <c r="K264" s="5" t="str">
        <f>OBV!G264</f>
        <v>NEUTRAL</v>
      </c>
      <c r="L264" s="5" t="str">
        <f>OBV!H264</f>
        <v>CONFIRMED BULLISH</v>
      </c>
      <c r="M264" s="7">
        <f t="shared" si="40"/>
        <v>25</v>
      </c>
      <c r="N264" s="7">
        <f t="shared" si="41"/>
        <v>45</v>
      </c>
      <c r="O264" s="7">
        <f t="shared" si="42"/>
        <v>50</v>
      </c>
      <c r="P264" s="7">
        <f t="shared" si="43"/>
        <v>83.5</v>
      </c>
      <c r="Q264" s="8">
        <f t="shared" si="44"/>
        <v>44.524999999999999</v>
      </c>
      <c r="R264" s="8">
        <f t="shared" si="45"/>
        <v>52.375</v>
      </c>
      <c r="S264" s="8">
        <f t="shared" si="46"/>
        <v>60.575000000000003</v>
      </c>
      <c r="T264" s="8">
        <f t="shared" si="47"/>
        <v>50.875</v>
      </c>
      <c r="U264" s="7">
        <f t="shared" si="48"/>
        <v>52.491666666666674</v>
      </c>
      <c r="V264" s="7">
        <f t="shared" si="49"/>
        <v>52.087500000000006</v>
      </c>
    </row>
    <row r="265" spans="1:22" ht="13.5" x14ac:dyDescent="0.25">
      <c r="A265" s="3">
        <f>RSI!A265</f>
        <v>42394</v>
      </c>
      <c r="B265" s="2">
        <f>RSI!B265</f>
        <v>17.106999999999999</v>
      </c>
      <c r="C265" s="2">
        <f>RSI!I265</f>
        <v>57.273225625384406</v>
      </c>
      <c r="D265" s="2">
        <f>MACD!E265</f>
        <v>3.9502118602662506E-2</v>
      </c>
      <c r="E265" s="2">
        <f>MACD!F265</f>
        <v>5.9632033663713349E-2</v>
      </c>
      <c r="F265" s="2">
        <f>'Moving Avg'!D265</f>
        <v>17.0976</v>
      </c>
      <c r="G265" s="2">
        <f>'Moving Avg'!F265</f>
        <v>17.084749999999993</v>
      </c>
      <c r="H265" s="2">
        <f>'Moving Avg'!G265</f>
        <v>16.910420000000002</v>
      </c>
      <c r="I265" s="2">
        <f>'Moving Avg'!H265</f>
        <v>17.021780000000007</v>
      </c>
      <c r="J265" s="5" t="str">
        <f>OBV!F265</f>
        <v>BULLISH</v>
      </c>
      <c r="K265" s="5" t="str">
        <f>OBV!G265</f>
        <v>STRONG</v>
      </c>
      <c r="L265" s="5" t="str">
        <f>OBV!H265</f>
        <v>CONFIRMED BULLISH</v>
      </c>
      <c r="M265" s="7">
        <f t="shared" si="40"/>
        <v>25</v>
      </c>
      <c r="N265" s="7">
        <f t="shared" si="41"/>
        <v>100</v>
      </c>
      <c r="O265" s="7">
        <f t="shared" si="42"/>
        <v>50</v>
      </c>
      <c r="P265" s="7">
        <f t="shared" si="43"/>
        <v>100</v>
      </c>
      <c r="Q265" s="8">
        <f t="shared" si="44"/>
        <v>66.25</v>
      </c>
      <c r="R265" s="8">
        <f t="shared" si="45"/>
        <v>67.5</v>
      </c>
      <c r="S265" s="8">
        <f t="shared" si="46"/>
        <v>76.25</v>
      </c>
      <c r="T265" s="8">
        <f t="shared" si="47"/>
        <v>68.75</v>
      </c>
      <c r="U265" s="7">
        <f t="shared" si="48"/>
        <v>70</v>
      </c>
      <c r="V265" s="7">
        <f t="shared" si="49"/>
        <v>69.6875</v>
      </c>
    </row>
    <row r="266" spans="1:22" ht="13.5" x14ac:dyDescent="0.25">
      <c r="A266" s="3">
        <f>RSI!A266</f>
        <v>42395</v>
      </c>
      <c r="B266" s="2">
        <f>RSI!B266</f>
        <v>17.087</v>
      </c>
      <c r="C266" s="2">
        <f>RSI!I266</f>
        <v>54.168736362676917</v>
      </c>
      <c r="D266" s="2">
        <f>MACD!E266</f>
        <v>3.4473275009027304E-2</v>
      </c>
      <c r="E266" s="2">
        <f>MACD!F266</f>
        <v>5.4600281932776148E-2</v>
      </c>
      <c r="F266" s="2">
        <f>'Moving Avg'!D266</f>
        <v>17.0976</v>
      </c>
      <c r="G266" s="2">
        <f>'Moving Avg'!F266</f>
        <v>17.08509999999999</v>
      </c>
      <c r="H266" s="2">
        <f>'Moving Avg'!G266</f>
        <v>16.923180000000006</v>
      </c>
      <c r="I266" s="2">
        <f>'Moving Avg'!H266</f>
        <v>17.025905000000009</v>
      </c>
      <c r="J266" s="5" t="str">
        <f>OBV!F266</f>
        <v>BEARISH</v>
      </c>
      <c r="K266" s="5" t="str">
        <f>OBV!G266</f>
        <v>WEAK</v>
      </c>
      <c r="L266" s="5" t="str">
        <f>OBV!H266</f>
        <v>NEUTRAL</v>
      </c>
      <c r="M266" s="7">
        <f t="shared" si="40"/>
        <v>25</v>
      </c>
      <c r="N266" s="7">
        <f t="shared" si="41"/>
        <v>100</v>
      </c>
      <c r="O266" s="7">
        <f t="shared" si="42"/>
        <v>50</v>
      </c>
      <c r="P266" s="7">
        <f t="shared" si="43"/>
        <v>0</v>
      </c>
      <c r="Q266" s="8">
        <f t="shared" si="44"/>
        <v>51.25</v>
      </c>
      <c r="R266" s="8">
        <f t="shared" si="45"/>
        <v>42.5</v>
      </c>
      <c r="S266" s="8">
        <f t="shared" si="46"/>
        <v>31.25</v>
      </c>
      <c r="T266" s="8">
        <f t="shared" si="47"/>
        <v>43.75</v>
      </c>
      <c r="U266" s="7">
        <f t="shared" si="48"/>
        <v>41.666666666666664</v>
      </c>
      <c r="V266" s="7">
        <f t="shared" si="49"/>
        <v>42.1875</v>
      </c>
    </row>
    <row r="267" spans="1:22" ht="13.5" x14ac:dyDescent="0.25">
      <c r="A267" s="3">
        <f>RSI!A267</f>
        <v>42396</v>
      </c>
      <c r="B267" s="2">
        <f>RSI!B267</f>
        <v>17.087</v>
      </c>
      <c r="C267" s="2">
        <f>RSI!I267</f>
        <v>54.168736362676917</v>
      </c>
      <c r="D267" s="2">
        <f>MACD!E267</f>
        <v>3.0060667919894257E-2</v>
      </c>
      <c r="E267" s="2">
        <f>MACD!F267</f>
        <v>4.9692359130199773E-2</v>
      </c>
      <c r="F267" s="2">
        <f>'Moving Avg'!D267</f>
        <v>17.099</v>
      </c>
      <c r="G267" s="2">
        <f>'Moving Avg'!F267</f>
        <v>17.085449999999991</v>
      </c>
      <c r="H267" s="2">
        <f>'Moving Avg'!G267</f>
        <v>16.935940000000002</v>
      </c>
      <c r="I267" s="2">
        <f>'Moving Avg'!H267</f>
        <v>17.030030000000007</v>
      </c>
      <c r="J267" s="5" t="str">
        <f>OBV!F267</f>
        <v>BULLISH</v>
      </c>
      <c r="K267" s="5" t="str">
        <f>OBV!G267</f>
        <v>NEUTRAL</v>
      </c>
      <c r="L267" s="5" t="str">
        <f>OBV!H267</f>
        <v>CONFIRMED BULLISH</v>
      </c>
      <c r="M267" s="7">
        <f t="shared" si="40"/>
        <v>25</v>
      </c>
      <c r="N267" s="7">
        <f t="shared" si="41"/>
        <v>45</v>
      </c>
      <c r="O267" s="7">
        <f t="shared" si="42"/>
        <v>50</v>
      </c>
      <c r="P267" s="7">
        <f t="shared" si="43"/>
        <v>83.5</v>
      </c>
      <c r="Q267" s="8">
        <f t="shared" si="44"/>
        <v>44.524999999999999</v>
      </c>
      <c r="R267" s="8">
        <f t="shared" si="45"/>
        <v>52.375</v>
      </c>
      <c r="S267" s="8">
        <f t="shared" si="46"/>
        <v>60.575000000000003</v>
      </c>
      <c r="T267" s="8">
        <f t="shared" si="47"/>
        <v>50.875</v>
      </c>
      <c r="U267" s="7">
        <f t="shared" si="48"/>
        <v>52.491666666666674</v>
      </c>
      <c r="V267" s="7">
        <f t="shared" si="49"/>
        <v>52.087500000000006</v>
      </c>
    </row>
    <row r="268" spans="1:22" ht="13.5" x14ac:dyDescent="0.25">
      <c r="A268" s="3">
        <f>RSI!A268</f>
        <v>42397</v>
      </c>
      <c r="B268" s="2">
        <f>RSI!B268</f>
        <v>17.087</v>
      </c>
      <c r="C268" s="2">
        <f>RSI!I268</f>
        <v>54.168736362676917</v>
      </c>
      <c r="D268" s="2">
        <f>MACD!E268</f>
        <v>2.6181153329606133E-2</v>
      </c>
      <c r="E268" s="2">
        <f>MACD!F268</f>
        <v>4.4990117970081053E-2</v>
      </c>
      <c r="F268" s="2">
        <f>'Moving Avg'!D268</f>
        <v>17.095000000000002</v>
      </c>
      <c r="G268" s="2">
        <f>'Moving Avg'!F268</f>
        <v>17.085799999999988</v>
      </c>
      <c r="H268" s="2">
        <f>'Moving Avg'!G268</f>
        <v>16.948700000000002</v>
      </c>
      <c r="I268" s="2">
        <f>'Moving Avg'!H268</f>
        <v>17.034155000000009</v>
      </c>
      <c r="J268" s="5" t="str">
        <f>OBV!F268</f>
        <v>BEARISH</v>
      </c>
      <c r="K268" s="5" t="str">
        <f>OBV!G268</f>
        <v>WEAK</v>
      </c>
      <c r="L268" s="5" t="str">
        <f>OBV!H268</f>
        <v>CONFIRMED BEARISH</v>
      </c>
      <c r="M268" s="7">
        <f t="shared" si="40"/>
        <v>25</v>
      </c>
      <c r="N268" s="7">
        <f t="shared" si="41"/>
        <v>45</v>
      </c>
      <c r="O268" s="7">
        <f t="shared" si="42"/>
        <v>50</v>
      </c>
      <c r="P268" s="7">
        <f t="shared" si="43"/>
        <v>0</v>
      </c>
      <c r="Q268" s="8">
        <f t="shared" si="44"/>
        <v>32</v>
      </c>
      <c r="R268" s="8">
        <f t="shared" si="45"/>
        <v>31.5</v>
      </c>
      <c r="S268" s="8">
        <f t="shared" si="46"/>
        <v>23</v>
      </c>
      <c r="T268" s="8">
        <f t="shared" si="47"/>
        <v>30</v>
      </c>
      <c r="U268" s="7">
        <f t="shared" si="48"/>
        <v>28.833333333333332</v>
      </c>
      <c r="V268" s="7">
        <f t="shared" si="49"/>
        <v>29.125</v>
      </c>
    </row>
    <row r="269" spans="1:22" ht="13.5" x14ac:dyDescent="0.25">
      <c r="A269" s="3">
        <f>RSI!A269</f>
        <v>42398</v>
      </c>
      <c r="B269" s="2">
        <f>RSI!B269</f>
        <v>17.087</v>
      </c>
      <c r="C269" s="2">
        <f>RSI!I269</f>
        <v>54.168736362676917</v>
      </c>
      <c r="D269" s="2">
        <f>MACD!E269</f>
        <v>2.3840437871921694E-2</v>
      </c>
      <c r="E269" s="2">
        <f>MACD!F269</f>
        <v>4.0760181950449184E-2</v>
      </c>
      <c r="F269" s="2">
        <f>'Moving Avg'!D269</f>
        <v>17.091000000000001</v>
      </c>
      <c r="G269" s="2">
        <f>'Moving Avg'!F269</f>
        <v>17.086149999999993</v>
      </c>
      <c r="H269" s="2">
        <f>'Moving Avg'!G269</f>
        <v>16.961459999999999</v>
      </c>
      <c r="I269" s="2">
        <f>'Moving Avg'!H269</f>
        <v>17.038280000000004</v>
      </c>
      <c r="J269" s="5" t="str">
        <f>OBV!F269</f>
        <v>BEARISH</v>
      </c>
      <c r="K269" s="5" t="str">
        <f>OBV!G269</f>
        <v>WEAK</v>
      </c>
      <c r="L269" s="5" t="str">
        <f>OBV!H269</f>
        <v>CONFIRMED BEARISH</v>
      </c>
      <c r="M269" s="7">
        <f t="shared" si="40"/>
        <v>25</v>
      </c>
      <c r="N269" s="7">
        <f t="shared" si="41"/>
        <v>45</v>
      </c>
      <c r="O269" s="7">
        <f t="shared" si="42"/>
        <v>50</v>
      </c>
      <c r="P269" s="7">
        <f t="shared" si="43"/>
        <v>0</v>
      </c>
      <c r="Q269" s="8">
        <f t="shared" si="44"/>
        <v>32</v>
      </c>
      <c r="R269" s="8">
        <f t="shared" si="45"/>
        <v>31.5</v>
      </c>
      <c r="S269" s="8">
        <f t="shared" si="46"/>
        <v>23</v>
      </c>
      <c r="T269" s="8">
        <f t="shared" si="47"/>
        <v>30</v>
      </c>
      <c r="U269" s="7">
        <f t="shared" si="48"/>
        <v>28.833333333333332</v>
      </c>
      <c r="V269" s="7">
        <f t="shared" si="49"/>
        <v>29.125</v>
      </c>
    </row>
    <row r="270" spans="1:22" ht="13.5" x14ac:dyDescent="0.25">
      <c r="A270" s="3">
        <f>RSI!A270</f>
        <v>42401</v>
      </c>
      <c r="B270" s="2">
        <f>RSI!B270</f>
        <v>16.579999999999998</v>
      </c>
      <c r="C270" s="2">
        <f>RSI!I270</f>
        <v>19.018408293950841</v>
      </c>
      <c r="D270" s="2">
        <f>MACD!E270</f>
        <v>5.8213490571777271E-2</v>
      </c>
      <c r="E270" s="2">
        <f>MACD!F270</f>
        <v>4.4250843674714803E-2</v>
      </c>
      <c r="F270" s="2">
        <f>'Moving Avg'!D270</f>
        <v>16.985599999999998</v>
      </c>
      <c r="G270" s="2">
        <f>'Moving Avg'!F270</f>
        <v>17.061149999999994</v>
      </c>
      <c r="H270" s="2">
        <f>'Moving Avg'!G270</f>
        <v>16.964080000000003</v>
      </c>
      <c r="I270" s="2">
        <f>'Moving Avg'!H270</f>
        <v>17.039870000000004</v>
      </c>
      <c r="J270" s="5" t="str">
        <f>OBV!F270</f>
        <v>BEARISH</v>
      </c>
      <c r="K270" s="5" t="str">
        <f>OBV!G270</f>
        <v>WEAK</v>
      </c>
      <c r="L270" s="5" t="str">
        <f>OBV!H270</f>
        <v>CONFIRMED BEARISH</v>
      </c>
      <c r="M270" s="7">
        <f t="shared" si="40"/>
        <v>50</v>
      </c>
      <c r="N270" s="7">
        <f t="shared" si="41"/>
        <v>0</v>
      </c>
      <c r="O270" s="7">
        <f t="shared" si="42"/>
        <v>0</v>
      </c>
      <c r="P270" s="7">
        <f t="shared" si="43"/>
        <v>0</v>
      </c>
      <c r="Q270" s="8">
        <f t="shared" si="44"/>
        <v>17.5</v>
      </c>
      <c r="R270" s="8">
        <f t="shared" si="45"/>
        <v>10</v>
      </c>
      <c r="S270" s="8">
        <f t="shared" si="46"/>
        <v>7.5</v>
      </c>
      <c r="T270" s="8">
        <f t="shared" si="47"/>
        <v>12.5</v>
      </c>
      <c r="U270" s="7">
        <f t="shared" si="48"/>
        <v>11.666666666666666</v>
      </c>
      <c r="V270" s="7">
        <f t="shared" si="49"/>
        <v>11.875</v>
      </c>
    </row>
    <row r="271" spans="1:22" ht="13.5" x14ac:dyDescent="0.25">
      <c r="A271" s="3">
        <f>RSI!A271</f>
        <v>42402</v>
      </c>
      <c r="B271" s="2">
        <f>RSI!B271</f>
        <v>16.579999999999998</v>
      </c>
      <c r="C271" s="2">
        <f>RSI!I271</f>
        <v>19.018408293950841</v>
      </c>
      <c r="D271" s="2">
        <f>MACD!E271</f>
        <v>9.1255472139220473E-2</v>
      </c>
      <c r="E271" s="2">
        <f>MACD!F271</f>
        <v>5.365176936761594E-2</v>
      </c>
      <c r="F271" s="2">
        <f>'Moving Avg'!D271</f>
        <v>16.8842</v>
      </c>
      <c r="G271" s="2">
        <f>'Moving Avg'!F271</f>
        <v>17.036149999999996</v>
      </c>
      <c r="H271" s="2">
        <f>'Moving Avg'!G271</f>
        <v>16.966699999999999</v>
      </c>
      <c r="I271" s="2">
        <f>'Moving Avg'!H271</f>
        <v>17.041460000000004</v>
      </c>
      <c r="J271" s="5" t="str">
        <f>OBV!F271</f>
        <v>NEUTRAL</v>
      </c>
      <c r="K271" s="5" t="str">
        <f>OBV!G271</f>
        <v>NEUTRAL</v>
      </c>
      <c r="L271" s="5" t="str">
        <f>OBV!H271</f>
        <v>NEUTRAL</v>
      </c>
      <c r="M271" s="7">
        <f t="shared" si="40"/>
        <v>50</v>
      </c>
      <c r="N271" s="7">
        <f t="shared" si="41"/>
        <v>0</v>
      </c>
      <c r="O271" s="7">
        <f t="shared" si="42"/>
        <v>0</v>
      </c>
      <c r="P271" s="7">
        <f t="shared" si="43"/>
        <v>33</v>
      </c>
      <c r="Q271" s="8">
        <f t="shared" si="44"/>
        <v>22.45</v>
      </c>
      <c r="R271" s="8">
        <f t="shared" si="45"/>
        <v>18.25</v>
      </c>
      <c r="S271" s="8">
        <f t="shared" si="46"/>
        <v>22.35</v>
      </c>
      <c r="T271" s="8">
        <f t="shared" si="47"/>
        <v>20.75</v>
      </c>
      <c r="U271" s="7">
        <f t="shared" si="48"/>
        <v>21.016666666666669</v>
      </c>
      <c r="V271" s="7">
        <f t="shared" si="49"/>
        <v>20.950000000000003</v>
      </c>
    </row>
    <row r="272" spans="1:22" ht="13.5" x14ac:dyDescent="0.25">
      <c r="A272" s="3">
        <f>RSI!A272</f>
        <v>42403</v>
      </c>
      <c r="B272" s="2">
        <f>RSI!B272</f>
        <v>16.844000000000001</v>
      </c>
      <c r="C272" s="2">
        <f>RSI!I272</f>
        <v>41.818286230573698</v>
      </c>
      <c r="D272" s="2">
        <f>MACD!E272</f>
        <v>0.10124841528022088</v>
      </c>
      <c r="E272" s="2">
        <f>MACD!F272</f>
        <v>6.3171098550136931E-2</v>
      </c>
      <c r="F272" s="2">
        <f>'Moving Avg'!D272</f>
        <v>16.835599999999999</v>
      </c>
      <c r="G272" s="2">
        <f>'Moving Avg'!F272</f>
        <v>17.024349999999995</v>
      </c>
      <c r="H272" s="2">
        <f>'Moving Avg'!G272</f>
        <v>16.974599999999999</v>
      </c>
      <c r="I272" s="2">
        <f>'Moving Avg'!H272</f>
        <v>17.044370000000004</v>
      </c>
      <c r="J272" s="5" t="str">
        <f>OBV!F272</f>
        <v>BULLISH</v>
      </c>
      <c r="K272" s="5" t="str">
        <f>OBV!G272</f>
        <v>STRONG</v>
      </c>
      <c r="L272" s="5" t="str">
        <f>OBV!H272</f>
        <v>BULLISH DIVERGENCE</v>
      </c>
      <c r="M272" s="7">
        <f t="shared" si="40"/>
        <v>25</v>
      </c>
      <c r="N272" s="7">
        <f t="shared" si="41"/>
        <v>0</v>
      </c>
      <c r="O272" s="7">
        <f t="shared" si="42"/>
        <v>0</v>
      </c>
      <c r="P272" s="7">
        <f t="shared" si="43"/>
        <v>83</v>
      </c>
      <c r="Q272" s="8">
        <f t="shared" si="44"/>
        <v>21.2</v>
      </c>
      <c r="R272" s="8">
        <f t="shared" si="45"/>
        <v>25.75</v>
      </c>
      <c r="S272" s="8">
        <f t="shared" si="46"/>
        <v>41.1</v>
      </c>
      <c r="T272" s="8">
        <f t="shared" si="47"/>
        <v>27</v>
      </c>
      <c r="U272" s="7">
        <f t="shared" si="48"/>
        <v>29.350000000000005</v>
      </c>
      <c r="V272" s="7">
        <f t="shared" si="49"/>
        <v>28.762500000000003</v>
      </c>
    </row>
    <row r="273" spans="1:22" ht="13.5" x14ac:dyDescent="0.25">
      <c r="A273" s="3">
        <f>RSI!A273</f>
        <v>42404</v>
      </c>
      <c r="B273" s="2">
        <f>RSI!B273</f>
        <v>16.844000000000001</v>
      </c>
      <c r="C273" s="2">
        <f>RSI!I273</f>
        <v>41.818286230573698</v>
      </c>
      <c r="D273" s="2">
        <f>MACD!E273</f>
        <v>0.11476712098578545</v>
      </c>
      <c r="E273" s="2">
        <f>MACD!F273</f>
        <v>7.3490303037266641E-2</v>
      </c>
      <c r="F273" s="2">
        <f>'Moving Avg'!D273</f>
        <v>16.786999999999999</v>
      </c>
      <c r="G273" s="2">
        <f>'Moving Avg'!F273</f>
        <v>17.012549999999997</v>
      </c>
      <c r="H273" s="2">
        <f>'Moving Avg'!G273</f>
        <v>16.975920000000002</v>
      </c>
      <c r="I273" s="2">
        <f>'Moving Avg'!H273</f>
        <v>17.047280000000004</v>
      </c>
      <c r="J273" s="5" t="str">
        <f>OBV!F273</f>
        <v>BULLISH</v>
      </c>
      <c r="K273" s="5" t="str">
        <f>OBV!G273</f>
        <v>STRONG</v>
      </c>
      <c r="L273" s="5" t="str">
        <f>OBV!H273</f>
        <v>BULLISH DIVERGENCE</v>
      </c>
      <c r="M273" s="7">
        <f t="shared" si="40"/>
        <v>25</v>
      </c>
      <c r="N273" s="7">
        <f t="shared" si="41"/>
        <v>0</v>
      </c>
      <c r="O273" s="7">
        <f t="shared" si="42"/>
        <v>0</v>
      </c>
      <c r="P273" s="7">
        <f t="shared" si="43"/>
        <v>83</v>
      </c>
      <c r="Q273" s="8">
        <f t="shared" si="44"/>
        <v>21.2</v>
      </c>
      <c r="R273" s="8">
        <f t="shared" si="45"/>
        <v>25.75</v>
      </c>
      <c r="S273" s="8">
        <f t="shared" si="46"/>
        <v>41.1</v>
      </c>
      <c r="T273" s="8">
        <f t="shared" si="47"/>
        <v>27</v>
      </c>
      <c r="U273" s="7">
        <f t="shared" si="48"/>
        <v>29.350000000000005</v>
      </c>
      <c r="V273" s="7">
        <f t="shared" si="49"/>
        <v>28.762500000000003</v>
      </c>
    </row>
    <row r="274" spans="1:22" ht="13.5" x14ac:dyDescent="0.25">
      <c r="A274" s="3">
        <f>RSI!A274</f>
        <v>42405</v>
      </c>
      <c r="B274" s="2">
        <f>RSI!B274</f>
        <v>16.876000000000001</v>
      </c>
      <c r="C274" s="2">
        <f>RSI!I274</f>
        <v>44.033373107961431</v>
      </c>
      <c r="D274" s="2">
        <f>MACD!E274</f>
        <v>0.12467759273816981</v>
      </c>
      <c r="E274" s="2">
        <f>MACD!F274</f>
        <v>8.3727760977447274E-2</v>
      </c>
      <c r="F274" s="2">
        <f>'Moving Avg'!D274</f>
        <v>16.744800000000001</v>
      </c>
      <c r="G274" s="2">
        <f>'Moving Avg'!F274</f>
        <v>17.002349999999996</v>
      </c>
      <c r="H274" s="2">
        <f>'Moving Avg'!G274</f>
        <v>16.977879999999999</v>
      </c>
      <c r="I274" s="2">
        <f>'Moving Avg'!H274</f>
        <v>17.050350000000002</v>
      </c>
      <c r="J274" s="5" t="str">
        <f>OBV!F274</f>
        <v>BULLISH</v>
      </c>
      <c r="K274" s="5" t="str">
        <f>OBV!G274</f>
        <v>STRONG</v>
      </c>
      <c r="L274" s="5" t="str">
        <f>OBV!H274</f>
        <v>BULLISH DIVERGENCE</v>
      </c>
      <c r="M274" s="7">
        <f t="shared" si="40"/>
        <v>25</v>
      </c>
      <c r="N274" s="7">
        <f t="shared" si="41"/>
        <v>0</v>
      </c>
      <c r="O274" s="7">
        <f t="shared" si="42"/>
        <v>0</v>
      </c>
      <c r="P274" s="7">
        <f t="shared" si="43"/>
        <v>83</v>
      </c>
      <c r="Q274" s="8">
        <f t="shared" si="44"/>
        <v>21.2</v>
      </c>
      <c r="R274" s="8">
        <f t="shared" si="45"/>
        <v>25.75</v>
      </c>
      <c r="S274" s="8">
        <f t="shared" si="46"/>
        <v>41.1</v>
      </c>
      <c r="T274" s="8">
        <f t="shared" si="47"/>
        <v>27</v>
      </c>
      <c r="U274" s="7">
        <f t="shared" si="48"/>
        <v>29.350000000000005</v>
      </c>
      <c r="V274" s="7">
        <f t="shared" si="49"/>
        <v>28.762500000000003</v>
      </c>
    </row>
    <row r="275" spans="1:22" ht="13.5" x14ac:dyDescent="0.25">
      <c r="A275" s="3">
        <f>RSI!A275</f>
        <v>42408</v>
      </c>
      <c r="B275" s="2">
        <f>RSI!B275</f>
        <v>16.908999999999999</v>
      </c>
      <c r="C275" s="2">
        <f>RSI!I275</f>
        <v>46.303744476133375</v>
      </c>
      <c r="D275" s="2">
        <f>MACD!E275</f>
        <v>0.13120941427934696</v>
      </c>
      <c r="E275" s="2">
        <f>MACD!F275</f>
        <v>9.3224091637827217E-2</v>
      </c>
      <c r="F275" s="2">
        <f>'Moving Avg'!D275</f>
        <v>16.810600000000001</v>
      </c>
      <c r="G275" s="2">
        <f>'Moving Avg'!F275</f>
        <v>16.993799999999993</v>
      </c>
      <c r="H275" s="2">
        <f>'Moving Avg'!G275</f>
        <v>16.980499999999996</v>
      </c>
      <c r="I275" s="2">
        <f>'Moving Avg'!H275</f>
        <v>17.053585000000002</v>
      </c>
      <c r="J275" s="5" t="str">
        <f>OBV!F275</f>
        <v>BULLISH</v>
      </c>
      <c r="K275" s="5" t="str">
        <f>OBV!G275</f>
        <v>STRONG</v>
      </c>
      <c r="L275" s="5" t="str">
        <f>OBV!H275</f>
        <v>CONFIRMED BULLISH</v>
      </c>
      <c r="M275" s="7">
        <f t="shared" si="40"/>
        <v>25</v>
      </c>
      <c r="N275" s="7">
        <f t="shared" si="41"/>
        <v>0</v>
      </c>
      <c r="O275" s="7">
        <f t="shared" si="42"/>
        <v>0</v>
      </c>
      <c r="P275" s="7">
        <f t="shared" si="43"/>
        <v>100</v>
      </c>
      <c r="Q275" s="8">
        <f t="shared" si="44"/>
        <v>23.75</v>
      </c>
      <c r="R275" s="8">
        <f t="shared" si="45"/>
        <v>30</v>
      </c>
      <c r="S275" s="8">
        <f t="shared" si="46"/>
        <v>48.75</v>
      </c>
      <c r="T275" s="8">
        <f t="shared" si="47"/>
        <v>31.25</v>
      </c>
      <c r="U275" s="7">
        <f t="shared" si="48"/>
        <v>34.166666666666664</v>
      </c>
      <c r="V275" s="7">
        <f t="shared" si="49"/>
        <v>33.4375</v>
      </c>
    </row>
    <row r="276" spans="1:22" ht="13.5" x14ac:dyDescent="0.25">
      <c r="A276" s="3">
        <f>RSI!A276</f>
        <v>42409</v>
      </c>
      <c r="B276" s="2">
        <f>RSI!B276</f>
        <v>16.908999999999999</v>
      </c>
      <c r="C276" s="2">
        <f>RSI!I276</f>
        <v>46.303744476133375</v>
      </c>
      <c r="D276" s="2">
        <f>MACD!E276</f>
        <v>0.13401116147793957</v>
      </c>
      <c r="E276" s="2">
        <f>MACD!F276</f>
        <v>0.10138150560584969</v>
      </c>
      <c r="F276" s="2">
        <f>'Moving Avg'!D276</f>
        <v>16.8764</v>
      </c>
      <c r="G276" s="2">
        <f>'Moving Avg'!F276</f>
        <v>16.985249999999994</v>
      </c>
      <c r="H276" s="2">
        <f>'Moving Avg'!G276</f>
        <v>16.989699999999999</v>
      </c>
      <c r="I276" s="2">
        <f>'Moving Avg'!H276</f>
        <v>17.056790000000003</v>
      </c>
      <c r="J276" s="5" t="str">
        <f>OBV!F276</f>
        <v>BULLISH</v>
      </c>
      <c r="K276" s="5" t="str">
        <f>OBV!G276</f>
        <v>STRONG</v>
      </c>
      <c r="L276" s="5" t="str">
        <f>OBV!H276</f>
        <v>CONFIRMED BULLISH</v>
      </c>
      <c r="M276" s="7">
        <f t="shared" si="40"/>
        <v>25</v>
      </c>
      <c r="N276" s="7">
        <f t="shared" si="41"/>
        <v>0</v>
      </c>
      <c r="O276" s="7">
        <f t="shared" si="42"/>
        <v>0</v>
      </c>
      <c r="P276" s="7">
        <f t="shared" si="43"/>
        <v>100</v>
      </c>
      <c r="Q276" s="8">
        <f t="shared" si="44"/>
        <v>23.75</v>
      </c>
      <c r="R276" s="8">
        <f t="shared" si="45"/>
        <v>30</v>
      </c>
      <c r="S276" s="8">
        <f t="shared" si="46"/>
        <v>48.75</v>
      </c>
      <c r="T276" s="8">
        <f t="shared" si="47"/>
        <v>31.25</v>
      </c>
      <c r="U276" s="7">
        <f t="shared" si="48"/>
        <v>34.166666666666664</v>
      </c>
      <c r="V276" s="7">
        <f t="shared" si="49"/>
        <v>33.4375</v>
      </c>
    </row>
    <row r="277" spans="1:22" ht="13.5" x14ac:dyDescent="0.25">
      <c r="A277" s="3">
        <f>RSI!A277</f>
        <v>42410</v>
      </c>
      <c r="B277" s="2">
        <f>RSI!B277</f>
        <v>16.908999999999999</v>
      </c>
      <c r="C277" s="2">
        <f>RSI!I277</f>
        <v>46.303744476133382</v>
      </c>
      <c r="D277" s="2">
        <f>MACD!E277</f>
        <v>0.13670755986455418</v>
      </c>
      <c r="E277" s="2">
        <f>MACD!F277</f>
        <v>0.10844671645759059</v>
      </c>
      <c r="F277" s="2">
        <f>'Moving Avg'!D277</f>
        <v>16.889400000000002</v>
      </c>
      <c r="G277" s="2">
        <f>'Moving Avg'!F277</f>
        <v>16.976699999999994</v>
      </c>
      <c r="H277" s="2">
        <f>'Moving Avg'!G277</f>
        <v>16.998899999999995</v>
      </c>
      <c r="I277" s="2">
        <f>'Moving Avg'!H277</f>
        <v>17.059960000000004</v>
      </c>
      <c r="J277" s="5" t="str">
        <f>OBV!F277</f>
        <v>BULLISH</v>
      </c>
      <c r="K277" s="5" t="str">
        <f>OBV!G277</f>
        <v>STRONG</v>
      </c>
      <c r="L277" s="5" t="str">
        <f>OBV!H277</f>
        <v>CONFIRMED BULLISH</v>
      </c>
      <c r="M277" s="7">
        <f t="shared" si="40"/>
        <v>25</v>
      </c>
      <c r="N277" s="7">
        <f t="shared" si="41"/>
        <v>0</v>
      </c>
      <c r="O277" s="7">
        <f t="shared" si="42"/>
        <v>0</v>
      </c>
      <c r="P277" s="7">
        <f t="shared" si="43"/>
        <v>100</v>
      </c>
      <c r="Q277" s="8">
        <f t="shared" si="44"/>
        <v>23.75</v>
      </c>
      <c r="R277" s="8">
        <f t="shared" si="45"/>
        <v>30</v>
      </c>
      <c r="S277" s="8">
        <f t="shared" si="46"/>
        <v>48.75</v>
      </c>
      <c r="T277" s="8">
        <f t="shared" si="47"/>
        <v>31.25</v>
      </c>
      <c r="U277" s="7">
        <f t="shared" si="48"/>
        <v>34.166666666666664</v>
      </c>
      <c r="V277" s="7">
        <f t="shared" si="49"/>
        <v>33.4375</v>
      </c>
    </row>
    <row r="278" spans="1:22" ht="13.5" x14ac:dyDescent="0.25">
      <c r="A278" s="3">
        <f>RSI!A278</f>
        <v>42411</v>
      </c>
      <c r="B278" s="2">
        <f>RSI!B278</f>
        <v>16.908999999999999</v>
      </c>
      <c r="C278" s="2">
        <f>RSI!I278</f>
        <v>46.303744476133375</v>
      </c>
      <c r="D278" s="2">
        <f>MACD!E278</f>
        <v>0.13929069182142229</v>
      </c>
      <c r="E278" s="2">
        <f>MACD!F278</f>
        <v>0.11461551153035693</v>
      </c>
      <c r="F278" s="2">
        <f>'Moving Avg'!D278</f>
        <v>16.9024</v>
      </c>
      <c r="G278" s="2">
        <f>'Moving Avg'!F278</f>
        <v>16.968149999999994</v>
      </c>
      <c r="H278" s="2">
        <f>'Moving Avg'!G278</f>
        <v>17.008099999999999</v>
      </c>
      <c r="I278" s="2">
        <f>'Moving Avg'!H278</f>
        <v>17.062555000000003</v>
      </c>
      <c r="J278" s="5" t="str">
        <f>OBV!F278</f>
        <v>BULLISH</v>
      </c>
      <c r="K278" s="5" t="str">
        <f>OBV!G278</f>
        <v>STRONG</v>
      </c>
      <c r="L278" s="5" t="str">
        <f>OBV!H278</f>
        <v>CONFIRMED BULLISH</v>
      </c>
      <c r="M278" s="7">
        <f t="shared" si="40"/>
        <v>25</v>
      </c>
      <c r="N278" s="7">
        <f t="shared" si="41"/>
        <v>0</v>
      </c>
      <c r="O278" s="7">
        <f t="shared" si="42"/>
        <v>0</v>
      </c>
      <c r="P278" s="7">
        <f t="shared" si="43"/>
        <v>100</v>
      </c>
      <c r="Q278" s="8">
        <f t="shared" si="44"/>
        <v>23.75</v>
      </c>
      <c r="R278" s="8">
        <f t="shared" si="45"/>
        <v>30</v>
      </c>
      <c r="S278" s="8">
        <f t="shared" si="46"/>
        <v>48.75</v>
      </c>
      <c r="T278" s="8">
        <f t="shared" si="47"/>
        <v>31.25</v>
      </c>
      <c r="U278" s="7">
        <f t="shared" si="48"/>
        <v>34.166666666666664</v>
      </c>
      <c r="V278" s="7">
        <f t="shared" si="49"/>
        <v>33.4375</v>
      </c>
    </row>
    <row r="279" spans="1:22" ht="13.5" x14ac:dyDescent="0.25">
      <c r="A279" s="3">
        <f>RSI!A279</f>
        <v>42412</v>
      </c>
      <c r="B279" s="2">
        <f>RSI!B279</f>
        <v>16.908999999999999</v>
      </c>
      <c r="C279" s="2">
        <f>RSI!I279</f>
        <v>46.303744476133382</v>
      </c>
      <c r="D279" s="2">
        <f>MACD!E279</f>
        <v>0.14175564487228698</v>
      </c>
      <c r="E279" s="2">
        <f>MACD!F279</f>
        <v>0.12004353819874294</v>
      </c>
      <c r="F279" s="2">
        <f>'Moving Avg'!D279</f>
        <v>16.908999999999999</v>
      </c>
      <c r="G279" s="2">
        <f>'Moving Avg'!F279</f>
        <v>16.959249999999997</v>
      </c>
      <c r="H279" s="2">
        <f>'Moving Avg'!G279</f>
        <v>17.017299999999995</v>
      </c>
      <c r="I279" s="2">
        <f>'Moving Avg'!H279</f>
        <v>17.065150000000006</v>
      </c>
      <c r="J279" s="5" t="str">
        <f>OBV!F279</f>
        <v>BULLISH</v>
      </c>
      <c r="K279" s="5" t="str">
        <f>OBV!G279</f>
        <v>STRONG</v>
      </c>
      <c r="L279" s="5" t="str">
        <f>OBV!H279</f>
        <v>CONFIRMED BULLISH</v>
      </c>
      <c r="M279" s="7">
        <f t="shared" si="40"/>
        <v>25</v>
      </c>
      <c r="N279" s="7">
        <f t="shared" si="41"/>
        <v>0</v>
      </c>
      <c r="O279" s="7">
        <f t="shared" si="42"/>
        <v>0</v>
      </c>
      <c r="P279" s="7">
        <f t="shared" si="43"/>
        <v>100</v>
      </c>
      <c r="Q279" s="8">
        <f t="shared" si="44"/>
        <v>23.75</v>
      </c>
      <c r="R279" s="8">
        <f t="shared" si="45"/>
        <v>30</v>
      </c>
      <c r="S279" s="8">
        <f t="shared" si="46"/>
        <v>48.75</v>
      </c>
      <c r="T279" s="8">
        <f t="shared" si="47"/>
        <v>31.25</v>
      </c>
      <c r="U279" s="7">
        <f t="shared" si="48"/>
        <v>34.166666666666664</v>
      </c>
      <c r="V279" s="7">
        <f t="shared" si="49"/>
        <v>33.4375</v>
      </c>
    </row>
    <row r="280" spans="1:22" ht="13.5" x14ac:dyDescent="0.25">
      <c r="A280" s="3">
        <f>RSI!A280</f>
        <v>42415</v>
      </c>
      <c r="B280" s="2">
        <f>RSI!B280</f>
        <v>16.908999999999999</v>
      </c>
      <c r="C280" s="2">
        <f>RSI!I280</f>
        <v>46.303744476133389</v>
      </c>
      <c r="D280" s="2">
        <f>MACD!E280</f>
        <v>6.6099916979119655E-2</v>
      </c>
      <c r="E280" s="2">
        <f>MACD!F280</f>
        <v>0.1092548139548183</v>
      </c>
      <c r="F280" s="2">
        <f>'Moving Avg'!D280</f>
        <v>16.908999999999999</v>
      </c>
      <c r="G280" s="2">
        <f>'Moving Avg'!F280</f>
        <v>16.950699999999998</v>
      </c>
      <c r="H280" s="2">
        <f>'Moving Avg'!G280</f>
        <v>17.026499999999995</v>
      </c>
      <c r="I280" s="2">
        <f>'Moving Avg'!H280</f>
        <v>17.068385000000006</v>
      </c>
      <c r="J280" s="5" t="str">
        <f>OBV!F280</f>
        <v>NEUTRAL</v>
      </c>
      <c r="K280" s="5" t="str">
        <f>OBV!G280</f>
        <v>NEUTRAL</v>
      </c>
      <c r="L280" s="5" t="str">
        <f>OBV!H280</f>
        <v>NEUTRAL</v>
      </c>
      <c r="M280" s="7">
        <f t="shared" si="40"/>
        <v>25</v>
      </c>
      <c r="N280" s="7">
        <f t="shared" si="41"/>
        <v>100</v>
      </c>
      <c r="O280" s="7">
        <f t="shared" si="42"/>
        <v>0</v>
      </c>
      <c r="P280" s="7">
        <f t="shared" si="43"/>
        <v>33</v>
      </c>
      <c r="Q280" s="8">
        <f t="shared" si="44"/>
        <v>48.7</v>
      </c>
      <c r="R280" s="8">
        <f t="shared" si="45"/>
        <v>33.25</v>
      </c>
      <c r="S280" s="8">
        <f t="shared" si="46"/>
        <v>33.6</v>
      </c>
      <c r="T280" s="8">
        <f t="shared" si="47"/>
        <v>39.5</v>
      </c>
      <c r="U280" s="7">
        <f t="shared" si="48"/>
        <v>38.516666666666673</v>
      </c>
      <c r="V280" s="7">
        <f t="shared" si="49"/>
        <v>38.762500000000003</v>
      </c>
    </row>
    <row r="281" spans="1:22" ht="13.5" x14ac:dyDescent="0.25">
      <c r="A281" s="3">
        <f>RSI!A281</f>
        <v>42416</v>
      </c>
      <c r="B281" s="2">
        <f>RSI!B281</f>
        <v>16.908999999999999</v>
      </c>
      <c r="C281" s="2">
        <f>RSI!I281</f>
        <v>46.303744476133375</v>
      </c>
      <c r="D281" s="2">
        <f>MACD!E281</f>
        <v>2.3229231371324488E-3</v>
      </c>
      <c r="E281" s="2">
        <f>MACD!F281</f>
        <v>8.7868435791281133E-2</v>
      </c>
      <c r="F281" s="2">
        <f>'Moving Avg'!D281</f>
        <v>16.908999999999999</v>
      </c>
      <c r="G281" s="2">
        <f>'Moving Avg'!F281</f>
        <v>16.941799999999997</v>
      </c>
      <c r="H281" s="2">
        <f>'Moving Avg'!G281</f>
        <v>17.035699999999995</v>
      </c>
      <c r="I281" s="2">
        <f>'Moving Avg'!H281</f>
        <v>17.071620000000006</v>
      </c>
      <c r="J281" s="5" t="str">
        <f>OBV!F281</f>
        <v>NEUTRAL</v>
      </c>
      <c r="K281" s="5" t="str">
        <f>OBV!G281</f>
        <v>NEUTRAL</v>
      </c>
      <c r="L281" s="5" t="str">
        <f>OBV!H281</f>
        <v>NEUTRAL</v>
      </c>
      <c r="M281" s="7">
        <f t="shared" si="40"/>
        <v>25</v>
      </c>
      <c r="N281" s="7">
        <f t="shared" si="41"/>
        <v>100</v>
      </c>
      <c r="O281" s="7">
        <f t="shared" si="42"/>
        <v>0</v>
      </c>
      <c r="P281" s="7">
        <f t="shared" si="43"/>
        <v>33</v>
      </c>
      <c r="Q281" s="8">
        <f t="shared" si="44"/>
        <v>48.7</v>
      </c>
      <c r="R281" s="8">
        <f t="shared" si="45"/>
        <v>33.25</v>
      </c>
      <c r="S281" s="8">
        <f t="shared" si="46"/>
        <v>33.6</v>
      </c>
      <c r="T281" s="8">
        <f t="shared" si="47"/>
        <v>39.5</v>
      </c>
      <c r="U281" s="7">
        <f t="shared" si="48"/>
        <v>38.516666666666673</v>
      </c>
      <c r="V281" s="7">
        <f t="shared" si="49"/>
        <v>38.762500000000003</v>
      </c>
    </row>
    <row r="282" spans="1:22" ht="13.5" x14ac:dyDescent="0.25">
      <c r="A282" s="3">
        <f>RSI!A282</f>
        <v>42417</v>
      </c>
      <c r="B282" s="2">
        <f>RSI!B282</f>
        <v>16.908999999999999</v>
      </c>
      <c r="C282" s="2">
        <f>RSI!I282</f>
        <v>46.303744476133367</v>
      </c>
      <c r="D282" s="2">
        <f>MACD!E282</f>
        <v>-1.0805182273390557E-2</v>
      </c>
      <c r="E282" s="2">
        <f>MACD!F282</f>
        <v>6.8133712178346809E-2</v>
      </c>
      <c r="F282" s="2">
        <f>'Moving Avg'!D282</f>
        <v>16.908999999999999</v>
      </c>
      <c r="G282" s="2">
        <f>'Moving Avg'!F282</f>
        <v>16.933249999999997</v>
      </c>
      <c r="H282" s="2">
        <f>'Moving Avg'!G282</f>
        <v>17.044899999999995</v>
      </c>
      <c r="I282" s="2">
        <f>'Moving Avg'!H282</f>
        <v>17.074855000000003</v>
      </c>
      <c r="J282" s="5" t="str">
        <f>OBV!F282</f>
        <v>NEUTRAL</v>
      </c>
      <c r="K282" s="5" t="str">
        <f>OBV!G282</f>
        <v>NEUTRAL</v>
      </c>
      <c r="L282" s="5" t="str">
        <f>OBV!H282</f>
        <v>NEUTRAL</v>
      </c>
      <c r="M282" s="7">
        <f t="shared" si="40"/>
        <v>25</v>
      </c>
      <c r="N282" s="7">
        <f t="shared" si="41"/>
        <v>100</v>
      </c>
      <c r="O282" s="7">
        <f t="shared" si="42"/>
        <v>0</v>
      </c>
      <c r="P282" s="7">
        <f t="shared" si="43"/>
        <v>33</v>
      </c>
      <c r="Q282" s="8">
        <f t="shared" si="44"/>
        <v>48.7</v>
      </c>
      <c r="R282" s="8">
        <f t="shared" si="45"/>
        <v>33.25</v>
      </c>
      <c r="S282" s="8">
        <f t="shared" si="46"/>
        <v>33.6</v>
      </c>
      <c r="T282" s="8">
        <f t="shared" si="47"/>
        <v>39.5</v>
      </c>
      <c r="U282" s="7">
        <f t="shared" si="48"/>
        <v>38.516666666666673</v>
      </c>
      <c r="V282" s="7">
        <f t="shared" si="49"/>
        <v>38.762500000000003</v>
      </c>
    </row>
    <row r="283" spans="1:22" ht="13.5" x14ac:dyDescent="0.25">
      <c r="A283" s="3">
        <f>RSI!A283</f>
        <v>42418</v>
      </c>
      <c r="B283" s="2">
        <f>RSI!B283</f>
        <v>16.908999999999999</v>
      </c>
      <c r="C283" s="2">
        <f>RSI!I283</f>
        <v>46.303744476133367</v>
      </c>
      <c r="D283" s="2">
        <f>MACD!E283</f>
        <v>-2.170833970587438E-2</v>
      </c>
      <c r="E283" s="2">
        <f>MACD!F283</f>
        <v>5.0165301801502575E-2</v>
      </c>
      <c r="F283" s="2">
        <f>'Moving Avg'!D283</f>
        <v>16.908999999999999</v>
      </c>
      <c r="G283" s="2">
        <f>'Moving Avg'!F283</f>
        <v>16.923349999999996</v>
      </c>
      <c r="H283" s="2">
        <f>'Moving Avg'!G283</f>
        <v>17.054099999999995</v>
      </c>
      <c r="I283" s="2">
        <f>'Moving Avg'!H283</f>
        <v>17.077450000000006</v>
      </c>
      <c r="J283" s="5" t="str">
        <f>OBV!F283</f>
        <v>NEUTRAL</v>
      </c>
      <c r="K283" s="5" t="str">
        <f>OBV!G283</f>
        <v>NEUTRAL</v>
      </c>
      <c r="L283" s="5" t="str">
        <f>OBV!H283</f>
        <v>NEUTRAL</v>
      </c>
      <c r="M283" s="7">
        <f t="shared" si="40"/>
        <v>25</v>
      </c>
      <c r="N283" s="7">
        <f t="shared" si="41"/>
        <v>100</v>
      </c>
      <c r="O283" s="7">
        <f t="shared" si="42"/>
        <v>0</v>
      </c>
      <c r="P283" s="7">
        <f t="shared" si="43"/>
        <v>33</v>
      </c>
      <c r="Q283" s="8">
        <f t="shared" si="44"/>
        <v>48.7</v>
      </c>
      <c r="R283" s="8">
        <f t="shared" si="45"/>
        <v>33.25</v>
      </c>
      <c r="S283" s="8">
        <f t="shared" si="46"/>
        <v>33.6</v>
      </c>
      <c r="T283" s="8">
        <f t="shared" si="47"/>
        <v>39.5</v>
      </c>
      <c r="U283" s="7">
        <f t="shared" si="48"/>
        <v>38.516666666666673</v>
      </c>
      <c r="V283" s="7">
        <f t="shared" si="49"/>
        <v>38.762500000000003</v>
      </c>
    </row>
    <row r="284" spans="1:22" ht="13.5" x14ac:dyDescent="0.25">
      <c r="A284" s="3">
        <f>RSI!A284</f>
        <v>42419</v>
      </c>
      <c r="B284" s="2">
        <f>RSI!B284</f>
        <v>16.908999999999999</v>
      </c>
      <c r="C284" s="2">
        <f>RSI!I284</f>
        <v>46.303744476133367</v>
      </c>
      <c r="D284" s="2">
        <f>MACD!E284</f>
        <v>-2.5820974848635103E-2</v>
      </c>
      <c r="E284" s="2">
        <f>MACD!F284</f>
        <v>3.4968046471475042E-2</v>
      </c>
      <c r="F284" s="2">
        <f>'Moving Avg'!D284</f>
        <v>16.908999999999999</v>
      </c>
      <c r="G284" s="2">
        <f>'Moving Avg'!F284</f>
        <v>16.913449999999997</v>
      </c>
      <c r="H284" s="2">
        <f>'Moving Avg'!G284</f>
        <v>17.050139999999995</v>
      </c>
      <c r="I284" s="2">
        <f>'Moving Avg'!H284</f>
        <v>17.079400000000007</v>
      </c>
      <c r="J284" s="5" t="str">
        <f>OBV!F284</f>
        <v>NEUTRAL</v>
      </c>
      <c r="K284" s="5" t="str">
        <f>OBV!G284</f>
        <v>NEUTRAL</v>
      </c>
      <c r="L284" s="5" t="str">
        <f>OBV!H284</f>
        <v>NEUTRAL</v>
      </c>
      <c r="M284" s="7">
        <f t="shared" si="40"/>
        <v>25</v>
      </c>
      <c r="N284" s="7">
        <f t="shared" si="41"/>
        <v>100</v>
      </c>
      <c r="O284" s="7">
        <f t="shared" si="42"/>
        <v>0</v>
      </c>
      <c r="P284" s="7">
        <f t="shared" si="43"/>
        <v>33</v>
      </c>
      <c r="Q284" s="8">
        <f t="shared" si="44"/>
        <v>48.7</v>
      </c>
      <c r="R284" s="8">
        <f t="shared" si="45"/>
        <v>33.25</v>
      </c>
      <c r="S284" s="8">
        <f t="shared" si="46"/>
        <v>33.6</v>
      </c>
      <c r="T284" s="8">
        <f t="shared" si="47"/>
        <v>39.5</v>
      </c>
      <c r="U284" s="7">
        <f t="shared" si="48"/>
        <v>38.516666666666673</v>
      </c>
      <c r="V284" s="7">
        <f t="shared" si="49"/>
        <v>38.762500000000003</v>
      </c>
    </row>
    <row r="285" spans="1:22" ht="13.5" x14ac:dyDescent="0.25">
      <c r="A285" s="3">
        <f>RSI!A285</f>
        <v>42422</v>
      </c>
      <c r="B285" s="2">
        <f>RSI!B285</f>
        <v>17.106999999999999</v>
      </c>
      <c r="C285" s="2">
        <f>RSI!I285</f>
        <v>64.456043062473725</v>
      </c>
      <c r="D285" s="2">
        <f>MACD!E285</f>
        <v>-3.8714680731441575E-2</v>
      </c>
      <c r="E285" s="2">
        <f>MACD!F285</f>
        <v>2.0231501030891719E-2</v>
      </c>
      <c r="F285" s="2">
        <f>'Moving Avg'!D285</f>
        <v>16.948599999999999</v>
      </c>
      <c r="G285" s="2">
        <f>'Moving Avg'!F285</f>
        <v>16.913449999999994</v>
      </c>
      <c r="H285" s="2">
        <f>'Moving Avg'!G285</f>
        <v>17.050139999999995</v>
      </c>
      <c r="I285" s="2">
        <f>'Moving Avg'!H285</f>
        <v>17.082340000000009</v>
      </c>
      <c r="J285" s="5" t="str">
        <f>OBV!F285</f>
        <v>BULLISH</v>
      </c>
      <c r="K285" s="5" t="str">
        <f>OBV!G285</f>
        <v>STRONG</v>
      </c>
      <c r="L285" s="5" t="str">
        <f>OBV!H285</f>
        <v>CONFIRMED BULLISH</v>
      </c>
      <c r="M285" s="7">
        <f t="shared" si="40"/>
        <v>25</v>
      </c>
      <c r="N285" s="7">
        <f t="shared" si="41"/>
        <v>100</v>
      </c>
      <c r="O285" s="7">
        <f t="shared" si="42"/>
        <v>0</v>
      </c>
      <c r="P285" s="7">
        <f t="shared" si="43"/>
        <v>100</v>
      </c>
      <c r="Q285" s="8">
        <f t="shared" si="44"/>
        <v>58.75</v>
      </c>
      <c r="R285" s="8">
        <f t="shared" si="45"/>
        <v>50</v>
      </c>
      <c r="S285" s="8">
        <f t="shared" si="46"/>
        <v>63.75</v>
      </c>
      <c r="T285" s="8">
        <f t="shared" si="47"/>
        <v>56.25</v>
      </c>
      <c r="U285" s="7">
        <f t="shared" si="48"/>
        <v>57.5</v>
      </c>
      <c r="V285" s="7">
        <f t="shared" si="49"/>
        <v>57.1875</v>
      </c>
    </row>
    <row r="286" spans="1:22" ht="13.5" x14ac:dyDescent="0.25">
      <c r="A286" s="3">
        <f>RSI!A286</f>
        <v>42423</v>
      </c>
      <c r="B286" s="2">
        <f>RSI!B286</f>
        <v>17.106999999999999</v>
      </c>
      <c r="C286" s="2">
        <f>RSI!I286</f>
        <v>64.456043062473725</v>
      </c>
      <c r="D286" s="2">
        <f>MACD!E286</f>
        <v>-5.0631804363483468E-2</v>
      </c>
      <c r="E286" s="2">
        <f>MACD!F286</f>
        <v>6.0588399520166807E-3</v>
      </c>
      <c r="F286" s="2">
        <f>'Moving Avg'!D286</f>
        <v>16.988199999999999</v>
      </c>
      <c r="G286" s="2">
        <f>'Moving Avg'!F286</f>
        <v>16.914449999999995</v>
      </c>
      <c r="H286" s="2">
        <f>'Moving Avg'!G286</f>
        <v>17.050139999999992</v>
      </c>
      <c r="I286" s="2">
        <f>'Moving Avg'!H286</f>
        <v>17.085280000000008</v>
      </c>
      <c r="J286" s="5" t="str">
        <f>OBV!F286</f>
        <v>BULLISH</v>
      </c>
      <c r="K286" s="5" t="str">
        <f>OBV!G286</f>
        <v>STRONG</v>
      </c>
      <c r="L286" s="5" t="str">
        <f>OBV!H286</f>
        <v>CONFIRMED BULLISH</v>
      </c>
      <c r="M286" s="7">
        <f t="shared" si="40"/>
        <v>25</v>
      </c>
      <c r="N286" s="7">
        <f t="shared" si="41"/>
        <v>100</v>
      </c>
      <c r="O286" s="7">
        <f t="shared" si="42"/>
        <v>0</v>
      </c>
      <c r="P286" s="7">
        <f t="shared" si="43"/>
        <v>100</v>
      </c>
      <c r="Q286" s="8">
        <f t="shared" si="44"/>
        <v>58.75</v>
      </c>
      <c r="R286" s="8">
        <f t="shared" si="45"/>
        <v>50</v>
      </c>
      <c r="S286" s="8">
        <f t="shared" si="46"/>
        <v>63.75</v>
      </c>
      <c r="T286" s="8">
        <f t="shared" si="47"/>
        <v>56.25</v>
      </c>
      <c r="U286" s="7">
        <f t="shared" si="48"/>
        <v>57.5</v>
      </c>
      <c r="V286" s="7">
        <f t="shared" si="49"/>
        <v>57.1875</v>
      </c>
    </row>
    <row r="287" spans="1:22" ht="13.5" x14ac:dyDescent="0.25">
      <c r="A287" s="3">
        <f>RSI!A287</f>
        <v>42424</v>
      </c>
      <c r="B287" s="2">
        <f>RSI!B287</f>
        <v>17.106999999999999</v>
      </c>
      <c r="C287" s="2">
        <f>RSI!I287</f>
        <v>64.456043062473725</v>
      </c>
      <c r="D287" s="2">
        <f>MACD!E287</f>
        <v>-6.164799177475544E-2</v>
      </c>
      <c r="E287" s="2">
        <f>MACD!F287</f>
        <v>-7.4825263933377432E-3</v>
      </c>
      <c r="F287" s="2">
        <f>'Moving Avg'!D287</f>
        <v>17.027799999999999</v>
      </c>
      <c r="G287" s="2">
        <f>'Moving Avg'!F287</f>
        <v>16.915449999999993</v>
      </c>
      <c r="H287" s="2">
        <f>'Moving Avg'!G287</f>
        <v>17.050139999999992</v>
      </c>
      <c r="I287" s="2">
        <f>'Moving Avg'!H287</f>
        <v>17.088220000000007</v>
      </c>
      <c r="J287" s="5" t="str">
        <f>OBV!F287</f>
        <v>BULLISH</v>
      </c>
      <c r="K287" s="5" t="str">
        <f>OBV!G287</f>
        <v>STRONG</v>
      </c>
      <c r="L287" s="5" t="str">
        <f>OBV!H287</f>
        <v>CONFIRMED BULLISH</v>
      </c>
      <c r="M287" s="7">
        <f t="shared" si="40"/>
        <v>25</v>
      </c>
      <c r="N287" s="7">
        <f t="shared" si="41"/>
        <v>100</v>
      </c>
      <c r="O287" s="7">
        <f t="shared" si="42"/>
        <v>0</v>
      </c>
      <c r="P287" s="7">
        <f t="shared" si="43"/>
        <v>100</v>
      </c>
      <c r="Q287" s="8">
        <f t="shared" si="44"/>
        <v>58.75</v>
      </c>
      <c r="R287" s="8">
        <f t="shared" si="45"/>
        <v>50</v>
      </c>
      <c r="S287" s="8">
        <f t="shared" si="46"/>
        <v>63.75</v>
      </c>
      <c r="T287" s="8">
        <f t="shared" si="47"/>
        <v>56.25</v>
      </c>
      <c r="U287" s="7">
        <f t="shared" si="48"/>
        <v>57.5</v>
      </c>
      <c r="V287" s="7">
        <f t="shared" si="49"/>
        <v>57.1875</v>
      </c>
    </row>
    <row r="288" spans="1:22" ht="13.5" x14ac:dyDescent="0.25">
      <c r="A288" s="3">
        <f>RSI!A288</f>
        <v>42425</v>
      </c>
      <c r="B288" s="2">
        <f>RSI!B288</f>
        <v>17.106999999999999</v>
      </c>
      <c r="C288" s="2">
        <f>RSI!I288</f>
        <v>64.456043062473725</v>
      </c>
      <c r="D288" s="2">
        <f>MACD!E288</f>
        <v>-7.1832776877322146E-2</v>
      </c>
      <c r="E288" s="2">
        <f>MACD!F288</f>
        <v>-2.0352576490134625E-2</v>
      </c>
      <c r="F288" s="2">
        <f>'Moving Avg'!D288</f>
        <v>17.067399999999999</v>
      </c>
      <c r="G288" s="2">
        <f>'Moving Avg'!F288</f>
        <v>16.91644999999999</v>
      </c>
      <c r="H288" s="2">
        <f>'Moving Avg'!G288</f>
        <v>17.050139999999992</v>
      </c>
      <c r="I288" s="2">
        <f>'Moving Avg'!H288</f>
        <v>17.091160000000006</v>
      </c>
      <c r="J288" s="5" t="str">
        <f>OBV!F288</f>
        <v>BULLISH</v>
      </c>
      <c r="K288" s="5" t="str">
        <f>OBV!G288</f>
        <v>STRONG</v>
      </c>
      <c r="L288" s="5" t="str">
        <f>OBV!H288</f>
        <v>CONFIRMED BULLISH</v>
      </c>
      <c r="M288" s="7">
        <f t="shared" si="40"/>
        <v>25</v>
      </c>
      <c r="N288" s="7">
        <f t="shared" si="41"/>
        <v>100</v>
      </c>
      <c r="O288" s="7">
        <f t="shared" si="42"/>
        <v>0</v>
      </c>
      <c r="P288" s="7">
        <f t="shared" si="43"/>
        <v>100</v>
      </c>
      <c r="Q288" s="8">
        <f t="shared" si="44"/>
        <v>58.75</v>
      </c>
      <c r="R288" s="8">
        <f t="shared" si="45"/>
        <v>50</v>
      </c>
      <c r="S288" s="8">
        <f t="shared" si="46"/>
        <v>63.75</v>
      </c>
      <c r="T288" s="8">
        <f t="shared" si="47"/>
        <v>56.25</v>
      </c>
      <c r="U288" s="7">
        <f t="shared" si="48"/>
        <v>57.5</v>
      </c>
      <c r="V288" s="7">
        <f t="shared" si="49"/>
        <v>57.1875</v>
      </c>
    </row>
    <row r="289" spans="1:22" ht="13.5" x14ac:dyDescent="0.25">
      <c r="A289" s="3">
        <f>RSI!A289</f>
        <v>42426</v>
      </c>
      <c r="B289" s="2">
        <f>RSI!B289</f>
        <v>17.106999999999999</v>
      </c>
      <c r="C289" s="2">
        <f>RSI!I289</f>
        <v>64.456043062473725</v>
      </c>
      <c r="D289" s="2">
        <f>MACD!E289</f>
        <v>-8.1250112477597725E-2</v>
      </c>
      <c r="E289" s="2">
        <f>MACD!F289</f>
        <v>-3.253208368762725E-2</v>
      </c>
      <c r="F289" s="2">
        <f>'Moving Avg'!D289</f>
        <v>17.106999999999999</v>
      </c>
      <c r="G289" s="2">
        <f>'Moving Avg'!F289</f>
        <v>16.917449999999992</v>
      </c>
      <c r="H289" s="2">
        <f>'Moving Avg'!G289</f>
        <v>17.050139999999992</v>
      </c>
      <c r="I289" s="2">
        <f>'Moving Avg'!H289</f>
        <v>17.095065000000005</v>
      </c>
      <c r="J289" s="5" t="str">
        <f>OBV!F289</f>
        <v>BULLISH</v>
      </c>
      <c r="K289" s="5" t="str">
        <f>OBV!G289</f>
        <v>STRONG</v>
      </c>
      <c r="L289" s="5" t="str">
        <f>OBV!H289</f>
        <v>CONFIRMED BULLISH</v>
      </c>
      <c r="M289" s="7">
        <f t="shared" si="40"/>
        <v>25</v>
      </c>
      <c r="N289" s="7">
        <f t="shared" si="41"/>
        <v>100</v>
      </c>
      <c r="O289" s="7">
        <f t="shared" si="42"/>
        <v>50</v>
      </c>
      <c r="P289" s="7">
        <f t="shared" si="43"/>
        <v>100</v>
      </c>
      <c r="Q289" s="8">
        <f t="shared" si="44"/>
        <v>66.25</v>
      </c>
      <c r="R289" s="8">
        <f t="shared" si="45"/>
        <v>67.5</v>
      </c>
      <c r="S289" s="8">
        <f t="shared" si="46"/>
        <v>76.25</v>
      </c>
      <c r="T289" s="8">
        <f t="shared" si="47"/>
        <v>68.75</v>
      </c>
      <c r="U289" s="7">
        <f t="shared" si="48"/>
        <v>70</v>
      </c>
      <c r="V289" s="7">
        <f t="shared" si="49"/>
        <v>69.6875</v>
      </c>
    </row>
    <row r="290" spans="1:22" ht="13.5" x14ac:dyDescent="0.25">
      <c r="A290" s="3">
        <f>RSI!A290</f>
        <v>42429</v>
      </c>
      <c r="B290" s="2">
        <f>RSI!B290</f>
        <v>17.106999999999999</v>
      </c>
      <c r="C290" s="2">
        <f>RSI!I290</f>
        <v>64.456043062473725</v>
      </c>
      <c r="D290" s="2">
        <f>MACD!E290</f>
        <v>-8.9958849913966077E-2</v>
      </c>
      <c r="E290" s="2">
        <f>MACD!F290</f>
        <v>-4.4017436932895018E-2</v>
      </c>
      <c r="F290" s="2">
        <f>'Moving Avg'!D290</f>
        <v>17.106999999999999</v>
      </c>
      <c r="G290" s="2">
        <f>'Moving Avg'!F290</f>
        <v>16.943799999999992</v>
      </c>
      <c r="H290" s="2">
        <f>'Moving Avg'!G290</f>
        <v>17.050139999999992</v>
      </c>
      <c r="I290" s="2">
        <f>'Moving Avg'!H290</f>
        <v>17.098970000000005</v>
      </c>
      <c r="J290" s="5" t="str">
        <f>OBV!F290</f>
        <v>NEUTRAL</v>
      </c>
      <c r="K290" s="5" t="str">
        <f>OBV!G290</f>
        <v>NEUTRAL</v>
      </c>
      <c r="L290" s="5" t="str">
        <f>OBV!H290</f>
        <v>NEUTRAL</v>
      </c>
      <c r="M290" s="7">
        <f t="shared" si="40"/>
        <v>25</v>
      </c>
      <c r="N290" s="7">
        <f t="shared" si="41"/>
        <v>100</v>
      </c>
      <c r="O290" s="7">
        <f t="shared" si="42"/>
        <v>50</v>
      </c>
      <c r="P290" s="7">
        <f t="shared" si="43"/>
        <v>33</v>
      </c>
      <c r="Q290" s="8">
        <f t="shared" si="44"/>
        <v>56.2</v>
      </c>
      <c r="R290" s="8">
        <f t="shared" si="45"/>
        <v>50.75</v>
      </c>
      <c r="S290" s="8">
        <f t="shared" si="46"/>
        <v>46.1</v>
      </c>
      <c r="T290" s="8">
        <f t="shared" si="47"/>
        <v>52</v>
      </c>
      <c r="U290" s="7">
        <f t="shared" si="48"/>
        <v>51.016666666666673</v>
      </c>
      <c r="V290" s="7">
        <f t="shared" si="49"/>
        <v>51.262500000000003</v>
      </c>
    </row>
    <row r="291" spans="1:22" ht="13.5" x14ac:dyDescent="0.25">
      <c r="A291" s="3">
        <f>RSI!A291</f>
        <v>42430</v>
      </c>
      <c r="B291" s="2">
        <f>RSI!B291</f>
        <v>17.106999999999999</v>
      </c>
      <c r="C291" s="2">
        <f>RSI!I291</f>
        <v>64.456043062473711</v>
      </c>
      <c r="D291" s="2">
        <f>MACD!E291</f>
        <v>-9.8013172977626795E-2</v>
      </c>
      <c r="E291" s="2">
        <f>MACD!F291</f>
        <v>-5.4816584141841374E-2</v>
      </c>
      <c r="F291" s="2">
        <f>'Moving Avg'!D291</f>
        <v>17.106999999999999</v>
      </c>
      <c r="G291" s="2">
        <f>'Moving Avg'!F291</f>
        <v>16.97014999999999</v>
      </c>
      <c r="H291" s="2">
        <f>'Moving Avg'!G291</f>
        <v>17.050139999999988</v>
      </c>
      <c r="I291" s="2">
        <f>'Moving Avg'!H291</f>
        <v>17.103165000000004</v>
      </c>
      <c r="J291" s="5" t="str">
        <f>OBV!F291</f>
        <v>NEUTRAL</v>
      </c>
      <c r="K291" s="5" t="str">
        <f>OBV!G291</f>
        <v>NEUTRAL</v>
      </c>
      <c r="L291" s="5" t="str">
        <f>OBV!H291</f>
        <v>NEUTRAL</v>
      </c>
      <c r="M291" s="7">
        <f t="shared" si="40"/>
        <v>25</v>
      </c>
      <c r="N291" s="7">
        <f t="shared" si="41"/>
        <v>100</v>
      </c>
      <c r="O291" s="7">
        <f t="shared" si="42"/>
        <v>50</v>
      </c>
      <c r="P291" s="7">
        <f t="shared" si="43"/>
        <v>33</v>
      </c>
      <c r="Q291" s="8">
        <f t="shared" si="44"/>
        <v>56.2</v>
      </c>
      <c r="R291" s="8">
        <f t="shared" si="45"/>
        <v>50.75</v>
      </c>
      <c r="S291" s="8">
        <f t="shared" si="46"/>
        <v>46.1</v>
      </c>
      <c r="T291" s="8">
        <f t="shared" si="47"/>
        <v>52</v>
      </c>
      <c r="U291" s="7">
        <f t="shared" si="48"/>
        <v>51.016666666666673</v>
      </c>
      <c r="V291" s="7">
        <f t="shared" si="49"/>
        <v>51.262500000000003</v>
      </c>
    </row>
    <row r="292" spans="1:22" ht="13.5" x14ac:dyDescent="0.25">
      <c r="A292" s="3">
        <f>RSI!A292</f>
        <v>42431</v>
      </c>
      <c r="B292" s="2">
        <f>RSI!B292</f>
        <v>17.106999999999999</v>
      </c>
      <c r="C292" s="2">
        <f>RSI!I292</f>
        <v>64.456043062473711</v>
      </c>
      <c r="D292" s="2">
        <f>MACD!E292</f>
        <v>-0.10546299107049606</v>
      </c>
      <c r="E292" s="2">
        <f>MACD!F292</f>
        <v>-6.4945865527572311E-2</v>
      </c>
      <c r="F292" s="2">
        <f>'Moving Avg'!D292</f>
        <v>17.106999999999999</v>
      </c>
      <c r="G292" s="2">
        <f>'Moving Avg'!F292</f>
        <v>16.983299999999993</v>
      </c>
      <c r="H292" s="2">
        <f>'Moving Avg'!G292</f>
        <v>17.04013999999999</v>
      </c>
      <c r="I292" s="2">
        <f>'Moving Avg'!H292</f>
        <v>17.107165000000006</v>
      </c>
      <c r="J292" s="5" t="str">
        <f>OBV!F292</f>
        <v>NEUTRAL</v>
      </c>
      <c r="K292" s="5" t="str">
        <f>OBV!G292</f>
        <v>NEUTRAL</v>
      </c>
      <c r="L292" s="5" t="str">
        <f>OBV!H292</f>
        <v>NEUTRAL</v>
      </c>
      <c r="M292" s="7">
        <f t="shared" si="40"/>
        <v>25</v>
      </c>
      <c r="N292" s="7">
        <f t="shared" si="41"/>
        <v>100</v>
      </c>
      <c r="O292" s="7">
        <f t="shared" si="42"/>
        <v>0</v>
      </c>
      <c r="P292" s="7">
        <f t="shared" si="43"/>
        <v>33</v>
      </c>
      <c r="Q292" s="8">
        <f t="shared" si="44"/>
        <v>48.7</v>
      </c>
      <c r="R292" s="8">
        <f t="shared" si="45"/>
        <v>33.25</v>
      </c>
      <c r="S292" s="8">
        <f t="shared" si="46"/>
        <v>33.6</v>
      </c>
      <c r="T292" s="8">
        <f t="shared" si="47"/>
        <v>39.5</v>
      </c>
      <c r="U292" s="7">
        <f t="shared" si="48"/>
        <v>38.516666666666673</v>
      </c>
      <c r="V292" s="7">
        <f t="shared" si="49"/>
        <v>38.762500000000003</v>
      </c>
    </row>
    <row r="293" spans="1:22" ht="13.5" x14ac:dyDescent="0.25">
      <c r="A293" s="3">
        <f>RSI!A293</f>
        <v>42432</v>
      </c>
      <c r="B293" s="2">
        <f>RSI!B293</f>
        <v>17.106999999999999</v>
      </c>
      <c r="C293" s="2">
        <f>RSI!I293</f>
        <v>64.456043062473711</v>
      </c>
      <c r="D293" s="2">
        <f>MACD!E293</f>
        <v>-0.11235429594587032</v>
      </c>
      <c r="E293" s="2">
        <f>MACD!F293</f>
        <v>-7.4427551611231921E-2</v>
      </c>
      <c r="F293" s="2">
        <f>'Moving Avg'!D293</f>
        <v>17.106999999999999</v>
      </c>
      <c r="G293" s="2">
        <f>'Moving Avg'!F293</f>
        <v>16.996449999999992</v>
      </c>
      <c r="H293" s="2">
        <f>'Moving Avg'!G293</f>
        <v>17.030139999999985</v>
      </c>
      <c r="I293" s="2">
        <f>'Moving Avg'!H293</f>
        <v>17.110590000000006</v>
      </c>
      <c r="J293" s="5" t="str">
        <f>OBV!F293</f>
        <v>NEUTRAL</v>
      </c>
      <c r="K293" s="5" t="str">
        <f>OBV!G293</f>
        <v>NEUTRAL</v>
      </c>
      <c r="L293" s="5" t="str">
        <f>OBV!H293</f>
        <v>NEUTRAL</v>
      </c>
      <c r="M293" s="7">
        <f t="shared" si="40"/>
        <v>25</v>
      </c>
      <c r="N293" s="7">
        <f t="shared" si="41"/>
        <v>100</v>
      </c>
      <c r="O293" s="7">
        <f t="shared" si="42"/>
        <v>0</v>
      </c>
      <c r="P293" s="7">
        <f t="shared" si="43"/>
        <v>33</v>
      </c>
      <c r="Q293" s="8">
        <f t="shared" si="44"/>
        <v>48.7</v>
      </c>
      <c r="R293" s="8">
        <f t="shared" si="45"/>
        <v>33.25</v>
      </c>
      <c r="S293" s="8">
        <f t="shared" si="46"/>
        <v>33.6</v>
      </c>
      <c r="T293" s="8">
        <f t="shared" si="47"/>
        <v>39.5</v>
      </c>
      <c r="U293" s="7">
        <f t="shared" si="48"/>
        <v>38.516666666666673</v>
      </c>
      <c r="V293" s="7">
        <f t="shared" si="49"/>
        <v>38.762500000000003</v>
      </c>
    </row>
    <row r="294" spans="1:22" ht="13.5" x14ac:dyDescent="0.25">
      <c r="A294" s="3">
        <f>RSI!A294</f>
        <v>42433</v>
      </c>
      <c r="B294" s="2">
        <f>RSI!B294</f>
        <v>17.106999999999999</v>
      </c>
      <c r="C294" s="2">
        <f>RSI!I294</f>
        <v>64.456043062473711</v>
      </c>
      <c r="D294" s="2">
        <f>MACD!E294</f>
        <v>-0.11872948585169851</v>
      </c>
      <c r="E294" s="2">
        <f>MACD!F294</f>
        <v>-8.328793845932525E-2</v>
      </c>
      <c r="F294" s="2">
        <f>'Moving Avg'!D294</f>
        <v>17.106999999999999</v>
      </c>
      <c r="G294" s="2">
        <f>'Moving Avg'!F294</f>
        <v>17.007999999999992</v>
      </c>
      <c r="H294" s="2">
        <f>'Moving Avg'!G294</f>
        <v>17.020139999999984</v>
      </c>
      <c r="I294" s="2">
        <f>'Moving Avg'!H294</f>
        <v>17.114015000000006</v>
      </c>
      <c r="J294" s="5" t="str">
        <f>OBV!F294</f>
        <v>NEUTRAL</v>
      </c>
      <c r="K294" s="5" t="str">
        <f>OBV!G294</f>
        <v>NEUTRAL</v>
      </c>
      <c r="L294" s="5" t="str">
        <f>OBV!H294</f>
        <v>NEUTRAL</v>
      </c>
      <c r="M294" s="7">
        <f t="shared" si="40"/>
        <v>25</v>
      </c>
      <c r="N294" s="7">
        <f t="shared" si="41"/>
        <v>100</v>
      </c>
      <c r="O294" s="7">
        <f t="shared" si="42"/>
        <v>0</v>
      </c>
      <c r="P294" s="7">
        <f t="shared" si="43"/>
        <v>33</v>
      </c>
      <c r="Q294" s="8">
        <f t="shared" si="44"/>
        <v>48.7</v>
      </c>
      <c r="R294" s="8">
        <f t="shared" si="45"/>
        <v>33.25</v>
      </c>
      <c r="S294" s="8">
        <f t="shared" si="46"/>
        <v>33.6</v>
      </c>
      <c r="T294" s="8">
        <f t="shared" si="47"/>
        <v>39.5</v>
      </c>
      <c r="U294" s="7">
        <f t="shared" si="48"/>
        <v>38.516666666666673</v>
      </c>
      <c r="V294" s="7">
        <f t="shared" si="49"/>
        <v>38.762500000000003</v>
      </c>
    </row>
    <row r="295" spans="1:22" ht="13.5" x14ac:dyDescent="0.25">
      <c r="A295" s="3">
        <f>RSI!A295</f>
        <v>42436</v>
      </c>
      <c r="B295" s="2">
        <f>RSI!B295</f>
        <v>17.106999999999999</v>
      </c>
      <c r="C295" s="2">
        <f>RSI!I295</f>
        <v>64.456043062473711</v>
      </c>
      <c r="D295" s="2">
        <f>MACD!E295</f>
        <v>-9.4166121979036177E-2</v>
      </c>
      <c r="E295" s="2">
        <f>MACD!F295</f>
        <v>-8.5463575163267441E-2</v>
      </c>
      <c r="F295" s="2">
        <f>'Moving Avg'!D295</f>
        <v>17.106999999999999</v>
      </c>
      <c r="G295" s="2">
        <f>'Moving Avg'!F295</f>
        <v>17.01789999999999</v>
      </c>
      <c r="H295" s="2">
        <f>'Moving Avg'!G295</f>
        <v>17.020679999999984</v>
      </c>
      <c r="I295" s="2">
        <f>'Moving Avg'!H295</f>
        <v>17.117440000000006</v>
      </c>
      <c r="J295" s="5" t="str">
        <f>OBV!F295</f>
        <v>NEUTRAL</v>
      </c>
      <c r="K295" s="5" t="str">
        <f>OBV!G295</f>
        <v>NEUTRAL</v>
      </c>
      <c r="L295" s="5" t="str">
        <f>OBV!H295</f>
        <v>NEUTRAL</v>
      </c>
      <c r="M295" s="7">
        <f t="shared" si="40"/>
        <v>25</v>
      </c>
      <c r="N295" s="7">
        <f t="shared" si="41"/>
        <v>45</v>
      </c>
      <c r="O295" s="7">
        <f t="shared" si="42"/>
        <v>0</v>
      </c>
      <c r="P295" s="7">
        <f t="shared" si="43"/>
        <v>33</v>
      </c>
      <c r="Q295" s="8">
        <f t="shared" si="44"/>
        <v>29.45</v>
      </c>
      <c r="R295" s="8">
        <f t="shared" si="45"/>
        <v>22.25</v>
      </c>
      <c r="S295" s="8">
        <f t="shared" si="46"/>
        <v>25.35</v>
      </c>
      <c r="T295" s="8">
        <f t="shared" si="47"/>
        <v>25.75</v>
      </c>
      <c r="U295" s="7">
        <f t="shared" si="48"/>
        <v>25.683333333333337</v>
      </c>
      <c r="V295" s="7">
        <f t="shared" si="49"/>
        <v>25.700000000000003</v>
      </c>
    </row>
    <row r="296" spans="1:22" ht="13.5" x14ac:dyDescent="0.25">
      <c r="A296" s="3">
        <f>RSI!A296</f>
        <v>42437</v>
      </c>
      <c r="B296" s="2">
        <f>RSI!B296</f>
        <v>17.113</v>
      </c>
      <c r="C296" s="2">
        <f>RSI!I296</f>
        <v>65.260184985022505</v>
      </c>
      <c r="D296" s="2">
        <f>MACD!E296</f>
        <v>-7.4292647469352602E-2</v>
      </c>
      <c r="E296" s="2">
        <f>MACD!F296</f>
        <v>-8.3229389624484479E-2</v>
      </c>
      <c r="F296" s="2">
        <f>'Moving Avg'!D296</f>
        <v>17.1082</v>
      </c>
      <c r="G296" s="2">
        <f>'Moving Avg'!F296</f>
        <v>17.028099999999991</v>
      </c>
      <c r="H296" s="2">
        <f>'Moving Avg'!G296</f>
        <v>17.021339999999988</v>
      </c>
      <c r="I296" s="2">
        <f>'Moving Avg'!H296</f>
        <v>17.120830000000005</v>
      </c>
      <c r="J296" s="5" t="str">
        <f>OBV!F296</f>
        <v>BULLISH</v>
      </c>
      <c r="K296" s="5" t="str">
        <f>OBV!G296</f>
        <v>STRONG</v>
      </c>
      <c r="L296" s="5" t="str">
        <f>OBV!H296</f>
        <v>CONFIRMED BULLISH</v>
      </c>
      <c r="M296" s="7">
        <f t="shared" si="40"/>
        <v>25</v>
      </c>
      <c r="N296" s="7">
        <f t="shared" si="41"/>
        <v>0</v>
      </c>
      <c r="O296" s="7">
        <f t="shared" si="42"/>
        <v>0</v>
      </c>
      <c r="P296" s="7">
        <f t="shared" si="43"/>
        <v>100</v>
      </c>
      <c r="Q296" s="8">
        <f t="shared" si="44"/>
        <v>23.75</v>
      </c>
      <c r="R296" s="8">
        <f t="shared" si="45"/>
        <v>30</v>
      </c>
      <c r="S296" s="8">
        <f t="shared" si="46"/>
        <v>48.75</v>
      </c>
      <c r="T296" s="8">
        <f t="shared" si="47"/>
        <v>31.25</v>
      </c>
      <c r="U296" s="7">
        <f t="shared" si="48"/>
        <v>34.166666666666664</v>
      </c>
      <c r="V296" s="7">
        <f t="shared" si="49"/>
        <v>33.4375</v>
      </c>
    </row>
    <row r="297" spans="1:22" ht="13.5" x14ac:dyDescent="0.25">
      <c r="A297" s="3">
        <f>RSI!A297</f>
        <v>42438</v>
      </c>
      <c r="B297" s="2">
        <f>RSI!B297</f>
        <v>17.113</v>
      </c>
      <c r="C297" s="2">
        <f>RSI!I297</f>
        <v>65.260184985022505</v>
      </c>
      <c r="D297" s="2">
        <f>MACD!E297</f>
        <v>-5.7943997668669311E-2</v>
      </c>
      <c r="E297" s="2">
        <f>MACD!F297</f>
        <v>-7.817231123332144E-2</v>
      </c>
      <c r="F297" s="2">
        <f>'Moving Avg'!D297</f>
        <v>17.109400000000001</v>
      </c>
      <c r="G297" s="2">
        <f>'Moving Avg'!F297</f>
        <v>17.0383</v>
      </c>
      <c r="H297" s="2">
        <f>'Moving Avg'!G297</f>
        <v>17.021999999999988</v>
      </c>
      <c r="I297" s="2">
        <f>'Moving Avg'!H297</f>
        <v>17.124090000000002</v>
      </c>
      <c r="J297" s="5" t="str">
        <f>OBV!F297</f>
        <v>BULLISH</v>
      </c>
      <c r="K297" s="5" t="str">
        <f>OBV!G297</f>
        <v>STRONG</v>
      </c>
      <c r="L297" s="5" t="str">
        <f>OBV!H297</f>
        <v>CONFIRMED BULLISH</v>
      </c>
      <c r="M297" s="7">
        <f t="shared" si="40"/>
        <v>25</v>
      </c>
      <c r="N297" s="7">
        <f t="shared" si="41"/>
        <v>0</v>
      </c>
      <c r="O297" s="7">
        <f t="shared" si="42"/>
        <v>0</v>
      </c>
      <c r="P297" s="7">
        <f t="shared" si="43"/>
        <v>100</v>
      </c>
      <c r="Q297" s="8">
        <f t="shared" si="44"/>
        <v>23.75</v>
      </c>
      <c r="R297" s="8">
        <f t="shared" si="45"/>
        <v>30</v>
      </c>
      <c r="S297" s="8">
        <f t="shared" si="46"/>
        <v>48.75</v>
      </c>
      <c r="T297" s="8">
        <f t="shared" si="47"/>
        <v>31.25</v>
      </c>
      <c r="U297" s="7">
        <f t="shared" si="48"/>
        <v>34.166666666666664</v>
      </c>
      <c r="V297" s="7">
        <f t="shared" si="49"/>
        <v>33.4375</v>
      </c>
    </row>
    <row r="298" spans="1:22" ht="13.5" x14ac:dyDescent="0.25">
      <c r="A298" s="3">
        <f>RSI!A298</f>
        <v>42439</v>
      </c>
      <c r="B298" s="2">
        <f>RSI!B298</f>
        <v>17.172999999999998</v>
      </c>
      <c r="C298" s="2">
        <f>RSI!I298</f>
        <v>72.48077248692249</v>
      </c>
      <c r="D298" s="2">
        <f>MACD!E298</f>
        <v>-4.8987716512364443E-2</v>
      </c>
      <c r="E298" s="2">
        <f>MACD!F298</f>
        <v>-7.2335392289130038E-2</v>
      </c>
      <c r="F298" s="2">
        <f>'Moving Avg'!D298</f>
        <v>17.122599999999998</v>
      </c>
      <c r="G298" s="2">
        <f>'Moving Avg'!F298</f>
        <v>17.051499999999997</v>
      </c>
      <c r="H298" s="2">
        <f>'Moving Avg'!G298</f>
        <v>17.023859999999985</v>
      </c>
      <c r="I298" s="2">
        <f>'Moving Avg'!H298</f>
        <v>17.127780000000001</v>
      </c>
      <c r="J298" s="5" t="str">
        <f>OBV!F298</f>
        <v>BULLISH</v>
      </c>
      <c r="K298" s="5" t="str">
        <f>OBV!G298</f>
        <v>STRONG</v>
      </c>
      <c r="L298" s="5" t="str">
        <f>OBV!H298</f>
        <v>CONFIRMED BULLISH</v>
      </c>
      <c r="M298" s="7">
        <f t="shared" si="40"/>
        <v>0</v>
      </c>
      <c r="N298" s="7">
        <f t="shared" si="41"/>
        <v>0</v>
      </c>
      <c r="O298" s="7">
        <f t="shared" si="42"/>
        <v>0</v>
      </c>
      <c r="P298" s="7">
        <f t="shared" si="43"/>
        <v>100</v>
      </c>
      <c r="Q298" s="8">
        <f t="shared" si="44"/>
        <v>15</v>
      </c>
      <c r="R298" s="8">
        <f t="shared" si="45"/>
        <v>25</v>
      </c>
      <c r="S298" s="8">
        <f t="shared" si="46"/>
        <v>45</v>
      </c>
      <c r="T298" s="8">
        <f t="shared" si="47"/>
        <v>25</v>
      </c>
      <c r="U298" s="7">
        <f t="shared" si="48"/>
        <v>28.333333333333332</v>
      </c>
      <c r="V298" s="7">
        <f t="shared" si="49"/>
        <v>27.5</v>
      </c>
    </row>
    <row r="299" spans="1:22" ht="13.5" x14ac:dyDescent="0.25">
      <c r="A299" s="3">
        <f>RSI!A299</f>
        <v>42440</v>
      </c>
      <c r="B299" s="2">
        <f>RSI!B299</f>
        <v>17.12</v>
      </c>
      <c r="C299" s="2">
        <f>RSI!I299</f>
        <v>60.515537518688241</v>
      </c>
      <c r="D299" s="2">
        <f>MACD!E299</f>
        <v>-3.8238633366972863E-2</v>
      </c>
      <c r="E299" s="2">
        <f>MACD!F299</f>
        <v>-6.55160405046986E-2</v>
      </c>
      <c r="F299" s="2">
        <f>'Moving Avg'!D299</f>
        <v>17.1252</v>
      </c>
      <c r="G299" s="2">
        <f>'Moving Avg'!F299</f>
        <v>17.062049999999999</v>
      </c>
      <c r="H299" s="2">
        <f>'Moving Avg'!G299</f>
        <v>17.024659999999987</v>
      </c>
      <c r="I299" s="2">
        <f>'Moving Avg'!H299</f>
        <v>17.131205000000001</v>
      </c>
      <c r="J299" s="5" t="str">
        <f>OBV!F299</f>
        <v>BULLISH</v>
      </c>
      <c r="K299" s="5" t="str">
        <f>OBV!G299</f>
        <v>STRONG</v>
      </c>
      <c r="L299" s="5" t="str">
        <f>OBV!H299</f>
        <v>CONFIRMED BULLISH</v>
      </c>
      <c r="M299" s="7">
        <f t="shared" si="40"/>
        <v>25</v>
      </c>
      <c r="N299" s="7">
        <f t="shared" si="41"/>
        <v>0</v>
      </c>
      <c r="O299" s="7">
        <f t="shared" si="42"/>
        <v>0</v>
      </c>
      <c r="P299" s="7">
        <f t="shared" si="43"/>
        <v>100</v>
      </c>
      <c r="Q299" s="8">
        <f t="shared" si="44"/>
        <v>23.75</v>
      </c>
      <c r="R299" s="8">
        <f t="shared" si="45"/>
        <v>30</v>
      </c>
      <c r="S299" s="8">
        <f t="shared" si="46"/>
        <v>48.75</v>
      </c>
      <c r="T299" s="8">
        <f t="shared" si="47"/>
        <v>31.25</v>
      </c>
      <c r="U299" s="7">
        <f t="shared" si="48"/>
        <v>34.166666666666664</v>
      </c>
      <c r="V299" s="7">
        <f t="shared" si="49"/>
        <v>33.4375</v>
      </c>
    </row>
    <row r="300" spans="1:22" ht="13.5" x14ac:dyDescent="0.25">
      <c r="A300" s="3">
        <f>RSI!A300</f>
        <v>42443</v>
      </c>
      <c r="B300" s="2">
        <f>RSI!B300</f>
        <v>17.12</v>
      </c>
      <c r="C300" s="2">
        <f>RSI!I300</f>
        <v>60.515537518688241</v>
      </c>
      <c r="D300" s="2">
        <f>MACD!E300</f>
        <v>-2.9529367274520268E-2</v>
      </c>
      <c r="E300" s="2">
        <f>MACD!F300</f>
        <v>-5.8318705858662931E-2</v>
      </c>
      <c r="F300" s="2">
        <f>'Moving Avg'!D300</f>
        <v>17.127800000000001</v>
      </c>
      <c r="G300" s="2">
        <f>'Moving Avg'!F300</f>
        <v>17.072600000000001</v>
      </c>
      <c r="H300" s="2">
        <f>'Moving Avg'!G300</f>
        <v>17.025459999999988</v>
      </c>
      <c r="I300" s="2">
        <f>'Moving Avg'!H300</f>
        <v>17.134630000000001</v>
      </c>
      <c r="J300" s="5" t="str">
        <f>OBV!F300</f>
        <v>BULLISH</v>
      </c>
      <c r="K300" s="5" t="str">
        <f>OBV!G300</f>
        <v>STRONG</v>
      </c>
      <c r="L300" s="5" t="str">
        <f>OBV!H300</f>
        <v>CONFIRMED BULLISH</v>
      </c>
      <c r="M300" s="7">
        <f t="shared" si="40"/>
        <v>25</v>
      </c>
      <c r="N300" s="7">
        <f t="shared" si="41"/>
        <v>0</v>
      </c>
      <c r="O300" s="7">
        <f t="shared" si="42"/>
        <v>0</v>
      </c>
      <c r="P300" s="7">
        <f t="shared" si="43"/>
        <v>100</v>
      </c>
      <c r="Q300" s="8">
        <f t="shared" si="44"/>
        <v>23.75</v>
      </c>
      <c r="R300" s="8">
        <f t="shared" si="45"/>
        <v>30</v>
      </c>
      <c r="S300" s="8">
        <f t="shared" si="46"/>
        <v>48.75</v>
      </c>
      <c r="T300" s="8">
        <f t="shared" si="47"/>
        <v>31.25</v>
      </c>
      <c r="U300" s="7">
        <f t="shared" si="48"/>
        <v>34.166666666666664</v>
      </c>
      <c r="V300" s="7">
        <f t="shared" si="49"/>
        <v>33.4375</v>
      </c>
    </row>
    <row r="301" spans="1:22" ht="13.5" x14ac:dyDescent="0.25">
      <c r="A301" s="3">
        <f>RSI!A301</f>
        <v>42444</v>
      </c>
      <c r="B301" s="2">
        <f>RSI!B301</f>
        <v>17.12</v>
      </c>
      <c r="C301" s="2">
        <f>RSI!I301</f>
        <v>60.515537518688241</v>
      </c>
      <c r="D301" s="2">
        <f>MACD!E301</f>
        <v>-2.2517499341407898E-2</v>
      </c>
      <c r="E301" s="2">
        <f>MACD!F301</f>
        <v>-5.1158464555211926E-2</v>
      </c>
      <c r="F301" s="2">
        <f>'Moving Avg'!D301</f>
        <v>17.129200000000004</v>
      </c>
      <c r="G301" s="2">
        <f>'Moving Avg'!F301</f>
        <v>17.08315</v>
      </c>
      <c r="H301" s="2">
        <f>'Moving Avg'!G301</f>
        <v>17.02625999999999</v>
      </c>
      <c r="I301" s="2">
        <f>'Moving Avg'!H301</f>
        <v>17.138055000000001</v>
      </c>
      <c r="J301" s="5" t="str">
        <f>OBV!F301</f>
        <v>BULLISH</v>
      </c>
      <c r="K301" s="5" t="str">
        <f>OBV!G301</f>
        <v>NEUTRAL</v>
      </c>
      <c r="L301" s="5" t="str">
        <f>OBV!H301</f>
        <v>CONFIRMED BULLISH</v>
      </c>
      <c r="M301" s="7">
        <f t="shared" si="40"/>
        <v>25</v>
      </c>
      <c r="N301" s="7">
        <f t="shared" si="41"/>
        <v>0</v>
      </c>
      <c r="O301" s="7">
        <f t="shared" si="42"/>
        <v>0</v>
      </c>
      <c r="P301" s="7">
        <f t="shared" si="43"/>
        <v>83.5</v>
      </c>
      <c r="Q301" s="8">
        <f t="shared" si="44"/>
        <v>21.274999999999999</v>
      </c>
      <c r="R301" s="8">
        <f t="shared" si="45"/>
        <v>25.875</v>
      </c>
      <c r="S301" s="8">
        <f t="shared" si="46"/>
        <v>41.325000000000003</v>
      </c>
      <c r="T301" s="8">
        <f t="shared" si="47"/>
        <v>27.125</v>
      </c>
      <c r="U301" s="7">
        <f t="shared" si="48"/>
        <v>29.491666666666664</v>
      </c>
      <c r="V301" s="7">
        <f t="shared" si="49"/>
        <v>28.9</v>
      </c>
    </row>
    <row r="302" spans="1:22" ht="13.5" x14ac:dyDescent="0.25">
      <c r="A302" s="3">
        <f>RSI!A302</f>
        <v>42445</v>
      </c>
      <c r="B302" s="2">
        <f>RSI!B302</f>
        <v>17.106999999999999</v>
      </c>
      <c r="C302" s="2">
        <f>RSI!I302</f>
        <v>57.602402917323388</v>
      </c>
      <c r="D302" s="2">
        <f>MACD!E302</f>
        <v>-1.595244612496316E-2</v>
      </c>
      <c r="E302" s="2">
        <f>MACD!F302</f>
        <v>-4.4117260869162178E-2</v>
      </c>
      <c r="F302" s="2">
        <f>'Moving Avg'!D302</f>
        <v>17.128</v>
      </c>
      <c r="G302" s="2">
        <f>'Moving Avg'!F302</f>
        <v>17.093049999999998</v>
      </c>
      <c r="H302" s="2">
        <f>'Moving Avg'!G302</f>
        <v>17.026799999999991</v>
      </c>
      <c r="I302" s="2">
        <f>'Moving Avg'!H302</f>
        <v>17.141415000000002</v>
      </c>
      <c r="J302" s="5" t="str">
        <f>OBV!F302</f>
        <v>BEARISH</v>
      </c>
      <c r="K302" s="5" t="str">
        <f>OBV!G302</f>
        <v>WEAK</v>
      </c>
      <c r="L302" s="5" t="str">
        <f>OBV!H302</f>
        <v>CONFIRMED BEARISH</v>
      </c>
      <c r="M302" s="7">
        <f t="shared" si="40"/>
        <v>25</v>
      </c>
      <c r="N302" s="7">
        <f t="shared" si="41"/>
        <v>0</v>
      </c>
      <c r="O302" s="7">
        <f t="shared" si="42"/>
        <v>0</v>
      </c>
      <c r="P302" s="7">
        <f t="shared" si="43"/>
        <v>0</v>
      </c>
      <c r="Q302" s="8">
        <f t="shared" si="44"/>
        <v>8.75</v>
      </c>
      <c r="R302" s="8">
        <f t="shared" si="45"/>
        <v>5</v>
      </c>
      <c r="S302" s="8">
        <f t="shared" si="46"/>
        <v>3.75</v>
      </c>
      <c r="T302" s="8">
        <f t="shared" si="47"/>
        <v>6.25</v>
      </c>
      <c r="U302" s="7">
        <f t="shared" si="48"/>
        <v>5.833333333333333</v>
      </c>
      <c r="V302" s="7">
        <f t="shared" si="49"/>
        <v>5.9375</v>
      </c>
    </row>
    <row r="303" spans="1:22" ht="13.5" x14ac:dyDescent="0.25">
      <c r="A303" s="3">
        <f>RSI!A303</f>
        <v>42446</v>
      </c>
      <c r="B303" s="2">
        <f>RSI!B303</f>
        <v>17.106999999999999</v>
      </c>
      <c r="C303" s="2">
        <f>RSI!I303</f>
        <v>57.602402917323388</v>
      </c>
      <c r="D303" s="2">
        <f>MACD!E303</f>
        <v>-1.0627091654814791E-2</v>
      </c>
      <c r="E303" s="2">
        <f>MACD!F303</f>
        <v>-3.7419227026292697E-2</v>
      </c>
      <c r="F303" s="2">
        <f>'Moving Avg'!D303</f>
        <v>17.114799999999999</v>
      </c>
      <c r="G303" s="2">
        <f>'Moving Avg'!F303</f>
        <v>17.10295</v>
      </c>
      <c r="H303" s="2">
        <f>'Moving Avg'!G303</f>
        <v>17.027339999999992</v>
      </c>
      <c r="I303" s="2">
        <f>'Moving Avg'!H303</f>
        <v>17.143070000000002</v>
      </c>
      <c r="J303" s="5" t="str">
        <f>OBV!F303</f>
        <v>BEARISH</v>
      </c>
      <c r="K303" s="5" t="str">
        <f>OBV!G303</f>
        <v>WEAK</v>
      </c>
      <c r="L303" s="5" t="str">
        <f>OBV!H303</f>
        <v>CONFIRMED BEARISH</v>
      </c>
      <c r="M303" s="7">
        <f t="shared" si="40"/>
        <v>25</v>
      </c>
      <c r="N303" s="7">
        <f t="shared" si="41"/>
        <v>0</v>
      </c>
      <c r="O303" s="7">
        <f t="shared" si="42"/>
        <v>0</v>
      </c>
      <c r="P303" s="7">
        <f t="shared" si="43"/>
        <v>0</v>
      </c>
      <c r="Q303" s="8">
        <f t="shared" si="44"/>
        <v>8.75</v>
      </c>
      <c r="R303" s="8">
        <f t="shared" si="45"/>
        <v>5</v>
      </c>
      <c r="S303" s="8">
        <f t="shared" si="46"/>
        <v>3.75</v>
      </c>
      <c r="T303" s="8">
        <f t="shared" si="47"/>
        <v>6.25</v>
      </c>
      <c r="U303" s="7">
        <f t="shared" si="48"/>
        <v>5.833333333333333</v>
      </c>
      <c r="V303" s="7">
        <f t="shared" si="49"/>
        <v>5.9375</v>
      </c>
    </row>
    <row r="304" spans="1:22" ht="13.5" x14ac:dyDescent="0.25">
      <c r="A304" s="3">
        <f>RSI!A304</f>
        <v>42447</v>
      </c>
      <c r="B304" s="2">
        <f>RSI!B304</f>
        <v>17.106999999999999</v>
      </c>
      <c r="C304" s="2">
        <f>RSI!I304</f>
        <v>57.602402917323388</v>
      </c>
      <c r="D304" s="2">
        <f>MACD!E304</f>
        <v>-6.3336989314244363E-3</v>
      </c>
      <c r="E304" s="2">
        <f>MACD!F304</f>
        <v>-3.1202121407319046E-2</v>
      </c>
      <c r="F304" s="2">
        <f>'Moving Avg'!D304</f>
        <v>17.112200000000001</v>
      </c>
      <c r="G304" s="2">
        <f>'Moving Avg'!F304</f>
        <v>17.112849999999998</v>
      </c>
      <c r="H304" s="2">
        <f>'Moving Avg'!G304</f>
        <v>17.027879999999989</v>
      </c>
      <c r="I304" s="2">
        <f>'Moving Avg'!H304</f>
        <v>17.145045000000003</v>
      </c>
      <c r="J304" s="5" t="str">
        <f>OBV!F304</f>
        <v>BEARISH</v>
      </c>
      <c r="K304" s="5" t="str">
        <f>OBV!G304</f>
        <v>WEAK</v>
      </c>
      <c r="L304" s="5" t="str">
        <f>OBV!H304</f>
        <v>CONFIRMED BEARISH</v>
      </c>
      <c r="M304" s="7">
        <f t="shared" si="40"/>
        <v>25</v>
      </c>
      <c r="N304" s="7">
        <f t="shared" si="41"/>
        <v>0</v>
      </c>
      <c r="O304" s="7">
        <f t="shared" si="42"/>
        <v>0</v>
      </c>
      <c r="P304" s="7">
        <f t="shared" si="43"/>
        <v>0</v>
      </c>
      <c r="Q304" s="8">
        <f t="shared" si="44"/>
        <v>8.75</v>
      </c>
      <c r="R304" s="8">
        <f t="shared" si="45"/>
        <v>5</v>
      </c>
      <c r="S304" s="8">
        <f t="shared" si="46"/>
        <v>3.75</v>
      </c>
      <c r="T304" s="8">
        <f t="shared" si="47"/>
        <v>6.25</v>
      </c>
      <c r="U304" s="7">
        <f t="shared" si="48"/>
        <v>5.833333333333333</v>
      </c>
      <c r="V304" s="7">
        <f t="shared" si="49"/>
        <v>5.9375</v>
      </c>
    </row>
    <row r="305" spans="1:22" ht="13.5" x14ac:dyDescent="0.25">
      <c r="A305" s="3">
        <f>RSI!A305</f>
        <v>42450</v>
      </c>
      <c r="B305" s="2">
        <f>RSI!B305</f>
        <v>17.106999999999999</v>
      </c>
      <c r="C305" s="2">
        <f>RSI!I305</f>
        <v>57.602402917323388</v>
      </c>
      <c r="D305" s="2">
        <f>MACD!E305</f>
        <v>-2.8977507984961903E-3</v>
      </c>
      <c r="E305" s="2">
        <f>MACD!F305</f>
        <v>-2.5541247285554475E-2</v>
      </c>
      <c r="F305" s="2">
        <f>'Moving Avg'!D305</f>
        <v>17.1096</v>
      </c>
      <c r="G305" s="2">
        <f>'Moving Avg'!F305</f>
        <v>17.112849999999998</v>
      </c>
      <c r="H305" s="2">
        <f>'Moving Avg'!G305</f>
        <v>17.02841999999999</v>
      </c>
      <c r="I305" s="2">
        <f>'Moving Avg'!H305</f>
        <v>17.148630000000004</v>
      </c>
      <c r="J305" s="5" t="str">
        <f>OBV!F305</f>
        <v>BEARISH</v>
      </c>
      <c r="K305" s="5" t="str">
        <f>OBV!G305</f>
        <v>WEAK</v>
      </c>
      <c r="L305" s="5" t="str">
        <f>OBV!H305</f>
        <v>CONFIRMED BEARISH</v>
      </c>
      <c r="M305" s="7">
        <f t="shared" si="40"/>
        <v>25</v>
      </c>
      <c r="N305" s="7">
        <f t="shared" si="41"/>
        <v>0</v>
      </c>
      <c r="O305" s="7">
        <f t="shared" si="42"/>
        <v>0</v>
      </c>
      <c r="P305" s="7">
        <f t="shared" si="43"/>
        <v>0</v>
      </c>
      <c r="Q305" s="8">
        <f t="shared" si="44"/>
        <v>8.75</v>
      </c>
      <c r="R305" s="8">
        <f t="shared" si="45"/>
        <v>5</v>
      </c>
      <c r="S305" s="8">
        <f t="shared" si="46"/>
        <v>3.75</v>
      </c>
      <c r="T305" s="8">
        <f t="shared" si="47"/>
        <v>6.25</v>
      </c>
      <c r="U305" s="7">
        <f t="shared" si="48"/>
        <v>5.833333333333333</v>
      </c>
      <c r="V305" s="7">
        <f t="shared" si="49"/>
        <v>5.9375</v>
      </c>
    </row>
    <row r="306" spans="1:22" ht="13.5" x14ac:dyDescent="0.25">
      <c r="A306" s="3">
        <f>RSI!A306</f>
        <v>42451</v>
      </c>
      <c r="B306" s="2">
        <f>RSI!B306</f>
        <v>17.106999999999999</v>
      </c>
      <c r="C306" s="2">
        <f>RSI!I306</f>
        <v>57.602402917323388</v>
      </c>
      <c r="D306" s="2">
        <f>MACD!E306</f>
        <v>7.5033108113231606E-4</v>
      </c>
      <c r="E306" s="2">
        <f>MACD!F306</f>
        <v>-2.0282931612217118E-2</v>
      </c>
      <c r="F306" s="2">
        <f>'Moving Avg'!D306</f>
        <v>17.106999999999999</v>
      </c>
      <c r="G306" s="2">
        <f>'Moving Avg'!F306</f>
        <v>17.112849999999991</v>
      </c>
      <c r="H306" s="2">
        <f>'Moving Avg'!G306</f>
        <v>17.028959999999991</v>
      </c>
      <c r="I306" s="2">
        <f>'Moving Avg'!H306</f>
        <v>17.148550000000004</v>
      </c>
      <c r="J306" s="5" t="str">
        <f>OBV!F306</f>
        <v>BEARISH</v>
      </c>
      <c r="K306" s="5" t="str">
        <f>OBV!G306</f>
        <v>WEAK</v>
      </c>
      <c r="L306" s="5" t="str">
        <f>OBV!H306</f>
        <v>CONFIRMED BEARISH</v>
      </c>
      <c r="M306" s="7">
        <f t="shared" si="40"/>
        <v>25</v>
      </c>
      <c r="N306" s="7">
        <f t="shared" si="41"/>
        <v>0</v>
      </c>
      <c r="O306" s="7">
        <f t="shared" si="42"/>
        <v>0</v>
      </c>
      <c r="P306" s="7">
        <f t="shared" si="43"/>
        <v>0</v>
      </c>
      <c r="Q306" s="8">
        <f t="shared" si="44"/>
        <v>8.75</v>
      </c>
      <c r="R306" s="8">
        <f t="shared" si="45"/>
        <v>5</v>
      </c>
      <c r="S306" s="8">
        <f t="shared" si="46"/>
        <v>3.75</v>
      </c>
      <c r="T306" s="8">
        <f t="shared" si="47"/>
        <v>6.25</v>
      </c>
      <c r="U306" s="7">
        <f t="shared" si="48"/>
        <v>5.833333333333333</v>
      </c>
      <c r="V306" s="7">
        <f t="shared" si="49"/>
        <v>5.9375</v>
      </c>
    </row>
    <row r="307" spans="1:22" ht="13.5" x14ac:dyDescent="0.25">
      <c r="A307" s="3">
        <f>RSI!A307</f>
        <v>42452</v>
      </c>
      <c r="B307" s="2">
        <f>RSI!B307</f>
        <v>17.106999999999999</v>
      </c>
      <c r="C307" s="2">
        <f>RSI!I307</f>
        <v>57.602402917323388</v>
      </c>
      <c r="D307" s="2">
        <f>MACD!E307</f>
        <v>3.6683401767838575E-3</v>
      </c>
      <c r="E307" s="2">
        <f>MACD!F307</f>
        <v>-1.5492677254416923E-2</v>
      </c>
      <c r="F307" s="2">
        <f>'Moving Avg'!D307</f>
        <v>17.106999999999999</v>
      </c>
      <c r="G307" s="2">
        <f>'Moving Avg'!F307</f>
        <v>17.112849999999991</v>
      </c>
      <c r="H307" s="2">
        <f>'Moving Avg'!G307</f>
        <v>17.029499999999988</v>
      </c>
      <c r="I307" s="2">
        <f>'Moving Avg'!H307</f>
        <v>17.14603</v>
      </c>
      <c r="J307" s="5" t="str">
        <f>OBV!F307</f>
        <v>NEUTRAL</v>
      </c>
      <c r="K307" s="5" t="str">
        <f>OBV!G307</f>
        <v>NEUTRAL</v>
      </c>
      <c r="L307" s="5" t="str">
        <f>OBV!H307</f>
        <v>NEUTRAL</v>
      </c>
      <c r="M307" s="7">
        <f t="shared" si="40"/>
        <v>25</v>
      </c>
      <c r="N307" s="7">
        <f t="shared" si="41"/>
        <v>0</v>
      </c>
      <c r="O307" s="7">
        <f t="shared" si="42"/>
        <v>0</v>
      </c>
      <c r="P307" s="7">
        <f t="shared" si="43"/>
        <v>33</v>
      </c>
      <c r="Q307" s="8">
        <f t="shared" si="44"/>
        <v>13.7</v>
      </c>
      <c r="R307" s="8">
        <f t="shared" si="45"/>
        <v>13.25</v>
      </c>
      <c r="S307" s="8">
        <f t="shared" si="46"/>
        <v>18.600000000000001</v>
      </c>
      <c r="T307" s="8">
        <f t="shared" si="47"/>
        <v>14.5</v>
      </c>
      <c r="U307" s="7">
        <f t="shared" si="48"/>
        <v>15.183333333333332</v>
      </c>
      <c r="V307" s="7">
        <f t="shared" si="49"/>
        <v>15.012499999999999</v>
      </c>
    </row>
    <row r="308" spans="1:22" ht="13.5" x14ac:dyDescent="0.25">
      <c r="A308" s="3">
        <f>RSI!A308</f>
        <v>42453</v>
      </c>
      <c r="B308" s="2">
        <f>RSI!B308</f>
        <v>17.204999999999998</v>
      </c>
      <c r="C308" s="2">
        <f>RSI!I308</f>
        <v>72.927716492951447</v>
      </c>
      <c r="D308" s="2">
        <f>MACD!E308</f>
        <v>7.9526112326142595E-3</v>
      </c>
      <c r="E308" s="2">
        <f>MACD!F308</f>
        <v>-1.0803619557010688E-2</v>
      </c>
      <c r="F308" s="2">
        <f>'Moving Avg'!D308</f>
        <v>17.1266</v>
      </c>
      <c r="G308" s="2">
        <f>'Moving Avg'!F308</f>
        <v>17.117749999999994</v>
      </c>
      <c r="H308" s="2">
        <f>'Moving Avg'!G308</f>
        <v>17.031999999999989</v>
      </c>
      <c r="I308" s="2">
        <f>'Moving Avg'!H308</f>
        <v>17.145285000000001</v>
      </c>
      <c r="J308" s="5" t="str">
        <f>OBV!F308</f>
        <v>BULLISH</v>
      </c>
      <c r="K308" s="5" t="str">
        <f>OBV!G308</f>
        <v>STRONG</v>
      </c>
      <c r="L308" s="5" t="str">
        <f>OBV!H308</f>
        <v>CONFIRMED BULLISH</v>
      </c>
      <c r="M308" s="7">
        <f t="shared" si="40"/>
        <v>0</v>
      </c>
      <c r="N308" s="7">
        <f t="shared" si="41"/>
        <v>0</v>
      </c>
      <c r="O308" s="7">
        <f t="shared" si="42"/>
        <v>0</v>
      </c>
      <c r="P308" s="7">
        <f t="shared" si="43"/>
        <v>100</v>
      </c>
      <c r="Q308" s="8">
        <f t="shared" si="44"/>
        <v>15</v>
      </c>
      <c r="R308" s="8">
        <f t="shared" si="45"/>
        <v>25</v>
      </c>
      <c r="S308" s="8">
        <f t="shared" si="46"/>
        <v>45</v>
      </c>
      <c r="T308" s="8">
        <f t="shared" si="47"/>
        <v>25</v>
      </c>
      <c r="U308" s="7">
        <f t="shared" si="48"/>
        <v>28.333333333333332</v>
      </c>
      <c r="V308" s="7">
        <f t="shared" si="49"/>
        <v>27.5</v>
      </c>
    </row>
    <row r="309" spans="1:22" ht="13.5" x14ac:dyDescent="0.25">
      <c r="A309" s="3">
        <f>RSI!A309</f>
        <v>42454</v>
      </c>
      <c r="B309" s="2">
        <f>RSI!B309</f>
        <v>17.204999999999998</v>
      </c>
      <c r="C309" s="2">
        <f>RSI!I309</f>
        <v>72.927716492951447</v>
      </c>
      <c r="D309" s="2">
        <f>MACD!E309</f>
        <v>2.7000872879519022E-3</v>
      </c>
      <c r="E309" s="2">
        <f>MACD!F309</f>
        <v>-8.1028781880181696E-3</v>
      </c>
      <c r="F309" s="2">
        <f>'Moving Avg'!D309</f>
        <v>17.1462</v>
      </c>
      <c r="G309" s="2">
        <f>'Moving Avg'!F309</f>
        <v>17.122649999999993</v>
      </c>
      <c r="H309" s="2">
        <f>'Moving Avg'!G309</f>
        <v>17.034359999999989</v>
      </c>
      <c r="I309" s="2">
        <f>'Moving Avg'!H309</f>
        <v>17.144214999999999</v>
      </c>
      <c r="J309" s="5" t="str">
        <f>OBV!F309</f>
        <v>BULLISH</v>
      </c>
      <c r="K309" s="5" t="str">
        <f>OBV!G309</f>
        <v>STRONG</v>
      </c>
      <c r="L309" s="5" t="str">
        <f>OBV!H309</f>
        <v>CONFIRMED BULLISH</v>
      </c>
      <c r="M309" s="7">
        <f t="shared" si="40"/>
        <v>0</v>
      </c>
      <c r="N309" s="7">
        <f t="shared" si="41"/>
        <v>0</v>
      </c>
      <c r="O309" s="7">
        <f t="shared" si="42"/>
        <v>50</v>
      </c>
      <c r="P309" s="7">
        <f t="shared" si="43"/>
        <v>100</v>
      </c>
      <c r="Q309" s="8">
        <f t="shared" si="44"/>
        <v>22.5</v>
      </c>
      <c r="R309" s="8">
        <f t="shared" si="45"/>
        <v>42.5</v>
      </c>
      <c r="S309" s="8">
        <f t="shared" si="46"/>
        <v>57.5</v>
      </c>
      <c r="T309" s="8">
        <f t="shared" si="47"/>
        <v>37.5</v>
      </c>
      <c r="U309" s="7">
        <f t="shared" si="48"/>
        <v>40.833333333333336</v>
      </c>
      <c r="V309" s="7">
        <f t="shared" si="49"/>
        <v>40</v>
      </c>
    </row>
    <row r="310" spans="1:22" ht="13.5" x14ac:dyDescent="0.25">
      <c r="A310" s="3">
        <f>RSI!A310</f>
        <v>42457</v>
      </c>
      <c r="B310" s="2">
        <f>RSI!B310</f>
        <v>17.204999999999998</v>
      </c>
      <c r="C310" s="2">
        <f>RSI!I310</f>
        <v>72.927716492951447</v>
      </c>
      <c r="D310" s="2">
        <f>MACD!E310</f>
        <v>-2.4145692189811996E-3</v>
      </c>
      <c r="E310" s="2">
        <f>MACD!F310</f>
        <v>-6.9652163942107758E-3</v>
      </c>
      <c r="F310" s="2">
        <f>'Moving Avg'!D310</f>
        <v>17.165799999999997</v>
      </c>
      <c r="G310" s="2">
        <f>'Moving Avg'!F310</f>
        <v>17.127549999999992</v>
      </c>
      <c r="H310" s="2">
        <f>'Moving Avg'!G310</f>
        <v>17.036859999999994</v>
      </c>
      <c r="I310" s="2">
        <f>'Moving Avg'!H310</f>
        <v>17.143144999999997</v>
      </c>
      <c r="J310" s="5" t="str">
        <f>OBV!F310</f>
        <v>BULLISH</v>
      </c>
      <c r="K310" s="5" t="str">
        <f>OBV!G310</f>
        <v>STRONG</v>
      </c>
      <c r="L310" s="5" t="str">
        <f>OBV!H310</f>
        <v>CONFIRMED BULLISH</v>
      </c>
      <c r="M310" s="7">
        <f t="shared" si="40"/>
        <v>0</v>
      </c>
      <c r="N310" s="7">
        <f t="shared" si="41"/>
        <v>0</v>
      </c>
      <c r="O310" s="7">
        <f t="shared" si="42"/>
        <v>50</v>
      </c>
      <c r="P310" s="7">
        <f t="shared" si="43"/>
        <v>100</v>
      </c>
      <c r="Q310" s="8">
        <f t="shared" si="44"/>
        <v>22.5</v>
      </c>
      <c r="R310" s="8">
        <f t="shared" si="45"/>
        <v>42.5</v>
      </c>
      <c r="S310" s="8">
        <f t="shared" si="46"/>
        <v>57.5</v>
      </c>
      <c r="T310" s="8">
        <f t="shared" si="47"/>
        <v>37.5</v>
      </c>
      <c r="U310" s="7">
        <f t="shared" si="48"/>
        <v>40.833333333333336</v>
      </c>
      <c r="V310" s="7">
        <f t="shared" si="49"/>
        <v>40</v>
      </c>
    </row>
    <row r="311" spans="1:22" ht="13.5" x14ac:dyDescent="0.25">
      <c r="A311" s="3">
        <f>RSI!A311</f>
        <v>42458</v>
      </c>
      <c r="B311" s="2">
        <f>RSI!B311</f>
        <v>17.204999999999998</v>
      </c>
      <c r="C311" s="2">
        <f>RSI!I311</f>
        <v>72.927716492951447</v>
      </c>
      <c r="D311" s="2">
        <f>MACD!E311</f>
        <v>-7.3629232432850245E-3</v>
      </c>
      <c r="E311" s="2">
        <f>MACD!F311</f>
        <v>-7.0447577640256253E-3</v>
      </c>
      <c r="F311" s="2">
        <f>'Moving Avg'!D311</f>
        <v>17.185399999999998</v>
      </c>
      <c r="G311" s="2">
        <f>'Moving Avg'!F311</f>
        <v>17.132449999999995</v>
      </c>
      <c r="H311" s="2">
        <f>'Moving Avg'!G311</f>
        <v>17.039219999999993</v>
      </c>
      <c r="I311" s="2">
        <f>'Moving Avg'!H311</f>
        <v>17.139474999999994</v>
      </c>
      <c r="J311" s="5" t="str">
        <f>OBV!F311</f>
        <v>BULLISH</v>
      </c>
      <c r="K311" s="5" t="str">
        <f>OBV!G311</f>
        <v>STRONG</v>
      </c>
      <c r="L311" s="5" t="str">
        <f>OBV!H311</f>
        <v>CONFIRMED BULLISH</v>
      </c>
      <c r="M311" s="7">
        <f t="shared" si="40"/>
        <v>0</v>
      </c>
      <c r="N311" s="7">
        <f t="shared" si="41"/>
        <v>45</v>
      </c>
      <c r="O311" s="7">
        <f t="shared" si="42"/>
        <v>50</v>
      </c>
      <c r="P311" s="7">
        <f t="shared" si="43"/>
        <v>100</v>
      </c>
      <c r="Q311" s="8">
        <f t="shared" si="44"/>
        <v>38.25</v>
      </c>
      <c r="R311" s="8">
        <f t="shared" si="45"/>
        <v>51.5</v>
      </c>
      <c r="S311" s="8">
        <f t="shared" si="46"/>
        <v>64.25</v>
      </c>
      <c r="T311" s="8">
        <f t="shared" si="47"/>
        <v>48.75</v>
      </c>
      <c r="U311" s="7">
        <f t="shared" si="48"/>
        <v>51.333333333333336</v>
      </c>
      <c r="V311" s="7">
        <f t="shared" si="49"/>
        <v>50.6875</v>
      </c>
    </row>
    <row r="312" spans="1:22" ht="13.5" x14ac:dyDescent="0.25">
      <c r="A312" s="3">
        <f>RSI!A312</f>
        <v>42459</v>
      </c>
      <c r="B312" s="2">
        <f>RSI!B312</f>
        <v>17.106999999999999</v>
      </c>
      <c r="C312" s="2">
        <f>RSI!I312</f>
        <v>49.070220143630877</v>
      </c>
      <c r="D312" s="2">
        <f>MACD!E312</f>
        <v>-6.8653325416079269E-3</v>
      </c>
      <c r="E312" s="2">
        <f>MACD!F312</f>
        <v>-7.0088727195420858E-3</v>
      </c>
      <c r="F312" s="2">
        <f>'Moving Avg'!D312</f>
        <v>17.185399999999998</v>
      </c>
      <c r="G312" s="2">
        <f>'Moving Avg'!F312</f>
        <v>17.132449999999995</v>
      </c>
      <c r="H312" s="2">
        <f>'Moving Avg'!G312</f>
        <v>17.039759999999994</v>
      </c>
      <c r="I312" s="2">
        <f>'Moving Avg'!H312</f>
        <v>17.132644999999997</v>
      </c>
      <c r="J312" s="5" t="str">
        <f>OBV!F312</f>
        <v>BULLISH</v>
      </c>
      <c r="K312" s="5" t="str">
        <f>OBV!G312</f>
        <v>NEUTRAL</v>
      </c>
      <c r="L312" s="5" t="str">
        <f>OBV!H312</f>
        <v>NEUTRAL</v>
      </c>
      <c r="M312" s="7">
        <f t="shared" si="40"/>
        <v>25</v>
      </c>
      <c r="N312" s="7">
        <f t="shared" si="41"/>
        <v>0</v>
      </c>
      <c r="O312" s="7">
        <f t="shared" si="42"/>
        <v>50</v>
      </c>
      <c r="P312" s="7">
        <f t="shared" si="43"/>
        <v>49.5</v>
      </c>
      <c r="Q312" s="8">
        <f t="shared" si="44"/>
        <v>23.675000000000001</v>
      </c>
      <c r="R312" s="8">
        <f t="shared" si="45"/>
        <v>34.875</v>
      </c>
      <c r="S312" s="8">
        <f t="shared" si="46"/>
        <v>38.525000000000006</v>
      </c>
      <c r="T312" s="8">
        <f t="shared" si="47"/>
        <v>31.125</v>
      </c>
      <c r="U312" s="7">
        <f t="shared" si="48"/>
        <v>32.358333333333334</v>
      </c>
      <c r="V312" s="7">
        <f t="shared" si="49"/>
        <v>32.049999999999997</v>
      </c>
    </row>
    <row r="313" spans="1:22" ht="13.5" x14ac:dyDescent="0.25">
      <c r="A313" s="3">
        <f>RSI!A313</f>
        <v>42460</v>
      </c>
      <c r="B313" s="2">
        <f>RSI!B313</f>
        <v>17.238</v>
      </c>
      <c r="C313" s="2">
        <f>RSI!I313</f>
        <v>65.375944321516982</v>
      </c>
      <c r="D313" s="2">
        <f>MACD!E313</f>
        <v>-1.6100948572582041E-2</v>
      </c>
      <c r="E313" s="2">
        <f>MACD!F313</f>
        <v>-8.8272878901500765E-3</v>
      </c>
      <c r="F313" s="2">
        <f>'Moving Avg'!D313</f>
        <v>17.192</v>
      </c>
      <c r="G313" s="2">
        <f>'Moving Avg'!F313</f>
        <v>17.138999999999996</v>
      </c>
      <c r="H313" s="2">
        <f>'Moving Avg'!G313</f>
        <v>17.042379999999994</v>
      </c>
      <c r="I313" s="2">
        <f>'Moving Avg'!H313</f>
        <v>17.125669999999996</v>
      </c>
      <c r="J313" s="5" t="str">
        <f>OBV!F313</f>
        <v>BULLISH</v>
      </c>
      <c r="K313" s="5" t="str">
        <f>OBV!G313</f>
        <v>NEUTRAL</v>
      </c>
      <c r="L313" s="5" t="str">
        <f>OBV!H313</f>
        <v>CONFIRMED BULLISH</v>
      </c>
      <c r="M313" s="7">
        <f t="shared" si="40"/>
        <v>25</v>
      </c>
      <c r="N313" s="7">
        <f t="shared" si="41"/>
        <v>45</v>
      </c>
      <c r="O313" s="7">
        <f t="shared" si="42"/>
        <v>50</v>
      </c>
      <c r="P313" s="7">
        <f t="shared" si="43"/>
        <v>83.5</v>
      </c>
      <c r="Q313" s="8">
        <f t="shared" si="44"/>
        <v>44.524999999999999</v>
      </c>
      <c r="R313" s="8">
        <f t="shared" si="45"/>
        <v>52.375</v>
      </c>
      <c r="S313" s="8">
        <f t="shared" si="46"/>
        <v>60.575000000000003</v>
      </c>
      <c r="T313" s="8">
        <f t="shared" si="47"/>
        <v>50.875</v>
      </c>
      <c r="U313" s="7">
        <f t="shared" si="48"/>
        <v>52.491666666666674</v>
      </c>
      <c r="V313" s="7">
        <f t="shared" si="49"/>
        <v>52.087500000000006</v>
      </c>
    </row>
    <row r="314" spans="1:22" ht="13.5" x14ac:dyDescent="0.25">
      <c r="A314" s="3">
        <f>RSI!A314</f>
        <v>42461</v>
      </c>
      <c r="B314" s="2">
        <f>RSI!B314</f>
        <v>17.238</v>
      </c>
      <c r="C314" s="2">
        <f>RSI!I314</f>
        <v>65.375944321516982</v>
      </c>
      <c r="D314" s="2">
        <f>MACD!E314</f>
        <v>-2.4646220977789568E-2</v>
      </c>
      <c r="E314" s="2">
        <f>MACD!F314</f>
        <v>-1.1991074507677975E-2</v>
      </c>
      <c r="F314" s="2">
        <f>'Moving Avg'!D314</f>
        <v>17.198599999999999</v>
      </c>
      <c r="G314" s="2">
        <f>'Moving Avg'!F314</f>
        <v>17.145549999999997</v>
      </c>
      <c r="H314" s="2">
        <f>'Moving Avg'!G314</f>
        <v>17.044999999999995</v>
      </c>
      <c r="I314" s="2">
        <f>'Moving Avg'!H314</f>
        <v>17.115479999999994</v>
      </c>
      <c r="J314" s="5" t="str">
        <f>OBV!F314</f>
        <v>BULLISH</v>
      </c>
      <c r="K314" s="5" t="str">
        <f>OBV!G314</f>
        <v>NEUTRAL</v>
      </c>
      <c r="L314" s="5" t="str">
        <f>OBV!H314</f>
        <v>CONFIRMED BULLISH</v>
      </c>
      <c r="M314" s="7">
        <f t="shared" si="40"/>
        <v>25</v>
      </c>
      <c r="N314" s="7">
        <f t="shared" si="41"/>
        <v>45</v>
      </c>
      <c r="O314" s="7">
        <f t="shared" si="42"/>
        <v>50</v>
      </c>
      <c r="P314" s="7">
        <f t="shared" si="43"/>
        <v>83.5</v>
      </c>
      <c r="Q314" s="8">
        <f t="shared" si="44"/>
        <v>44.524999999999999</v>
      </c>
      <c r="R314" s="8">
        <f t="shared" si="45"/>
        <v>52.375</v>
      </c>
      <c r="S314" s="8">
        <f t="shared" si="46"/>
        <v>60.575000000000003</v>
      </c>
      <c r="T314" s="8">
        <f t="shared" si="47"/>
        <v>50.875</v>
      </c>
      <c r="U314" s="7">
        <f t="shared" si="48"/>
        <v>52.491666666666674</v>
      </c>
      <c r="V314" s="7">
        <f t="shared" si="49"/>
        <v>52.087500000000006</v>
      </c>
    </row>
    <row r="315" spans="1:22" ht="13.5" x14ac:dyDescent="0.25">
      <c r="A315" s="3">
        <f>RSI!A315</f>
        <v>42464</v>
      </c>
      <c r="B315" s="2">
        <f>RSI!B315</f>
        <v>17.238</v>
      </c>
      <c r="C315" s="2">
        <f>RSI!I315</f>
        <v>65.375944321516982</v>
      </c>
      <c r="D315" s="2">
        <f>MACD!E315</f>
        <v>-3.2553243848219893E-2</v>
      </c>
      <c r="E315" s="2">
        <f>MACD!F315</f>
        <v>-1.6103508375786359E-2</v>
      </c>
      <c r="F315" s="2">
        <f>'Moving Avg'!D315</f>
        <v>17.205199999999998</v>
      </c>
      <c r="G315" s="2">
        <f>'Moving Avg'!F315</f>
        <v>17.152099999999997</v>
      </c>
      <c r="H315" s="2">
        <f>'Moving Avg'!G315</f>
        <v>17.047619999999991</v>
      </c>
      <c r="I315" s="2">
        <f>'Moving Avg'!H315</f>
        <v>17.105289999999993</v>
      </c>
      <c r="J315" s="5" t="str">
        <f>OBV!F315</f>
        <v>BULLISH</v>
      </c>
      <c r="K315" s="5" t="str">
        <f>OBV!G315</f>
        <v>NEUTRAL</v>
      </c>
      <c r="L315" s="5" t="str">
        <f>OBV!H315</f>
        <v>CONFIRMED BULLISH</v>
      </c>
      <c r="M315" s="7">
        <f t="shared" si="40"/>
        <v>25</v>
      </c>
      <c r="N315" s="7">
        <f t="shared" si="41"/>
        <v>45</v>
      </c>
      <c r="O315" s="7">
        <f t="shared" si="42"/>
        <v>50</v>
      </c>
      <c r="P315" s="7">
        <f t="shared" si="43"/>
        <v>83.5</v>
      </c>
      <c r="Q315" s="8">
        <f t="shared" si="44"/>
        <v>44.524999999999999</v>
      </c>
      <c r="R315" s="8">
        <f t="shared" si="45"/>
        <v>52.375</v>
      </c>
      <c r="S315" s="8">
        <f t="shared" si="46"/>
        <v>60.575000000000003</v>
      </c>
      <c r="T315" s="8">
        <f t="shared" si="47"/>
        <v>50.875</v>
      </c>
      <c r="U315" s="7">
        <f t="shared" si="48"/>
        <v>52.491666666666674</v>
      </c>
      <c r="V315" s="7">
        <f t="shared" si="49"/>
        <v>52.087500000000006</v>
      </c>
    </row>
    <row r="316" spans="1:22" ht="13.5" x14ac:dyDescent="0.25">
      <c r="A316" s="3">
        <f>RSI!A316</f>
        <v>42465</v>
      </c>
      <c r="B316" s="2">
        <f>RSI!B316</f>
        <v>17.238</v>
      </c>
      <c r="C316" s="2">
        <f>RSI!I316</f>
        <v>65.375944321516982</v>
      </c>
      <c r="D316" s="2">
        <f>MACD!E316</f>
        <v>-3.9870105141595502E-2</v>
      </c>
      <c r="E316" s="2">
        <f>MACD!F316</f>
        <v>-2.0856827728948188E-2</v>
      </c>
      <c r="F316" s="2">
        <f>'Moving Avg'!D316</f>
        <v>17.2118</v>
      </c>
      <c r="G316" s="2">
        <f>'Moving Avg'!F316</f>
        <v>17.158349999999995</v>
      </c>
      <c r="H316" s="2">
        <f>'Moving Avg'!G316</f>
        <v>17.050639999999994</v>
      </c>
      <c r="I316" s="2">
        <f>'Moving Avg'!H316</f>
        <v>17.093814999999992</v>
      </c>
      <c r="J316" s="5" t="str">
        <f>OBV!F316</f>
        <v>BULLISH</v>
      </c>
      <c r="K316" s="5" t="str">
        <f>OBV!G316</f>
        <v>NEUTRAL</v>
      </c>
      <c r="L316" s="5" t="str">
        <f>OBV!H316</f>
        <v>CONFIRMED BULLISH</v>
      </c>
      <c r="M316" s="7">
        <f t="shared" si="40"/>
        <v>25</v>
      </c>
      <c r="N316" s="7">
        <f t="shared" si="41"/>
        <v>45</v>
      </c>
      <c r="O316" s="7">
        <f t="shared" si="42"/>
        <v>50</v>
      </c>
      <c r="P316" s="7">
        <f t="shared" si="43"/>
        <v>83.5</v>
      </c>
      <c r="Q316" s="8">
        <f t="shared" si="44"/>
        <v>44.524999999999999</v>
      </c>
      <c r="R316" s="8">
        <f t="shared" si="45"/>
        <v>52.375</v>
      </c>
      <c r="S316" s="8">
        <f t="shared" si="46"/>
        <v>60.575000000000003</v>
      </c>
      <c r="T316" s="8">
        <f t="shared" si="47"/>
        <v>50.875</v>
      </c>
      <c r="U316" s="7">
        <f t="shared" si="48"/>
        <v>52.491666666666674</v>
      </c>
      <c r="V316" s="7">
        <f t="shared" si="49"/>
        <v>52.087500000000006</v>
      </c>
    </row>
    <row r="317" spans="1:22" ht="13.5" x14ac:dyDescent="0.25">
      <c r="A317" s="3">
        <f>RSI!A317</f>
        <v>42466</v>
      </c>
      <c r="B317" s="2">
        <f>RSI!B317</f>
        <v>17.238</v>
      </c>
      <c r="C317" s="2">
        <f>RSI!I317</f>
        <v>65.375944321516982</v>
      </c>
      <c r="D317" s="2">
        <f>MACD!E317</f>
        <v>-4.6641206096328602E-2</v>
      </c>
      <c r="E317" s="2">
        <f>MACD!F317</f>
        <v>-2.6013703402424274E-2</v>
      </c>
      <c r="F317" s="2">
        <f>'Moving Avg'!D317</f>
        <v>17.238</v>
      </c>
      <c r="G317" s="2">
        <f>'Moving Avg'!F317</f>
        <v>17.1646</v>
      </c>
      <c r="H317" s="2">
        <f>'Moving Avg'!G317</f>
        <v>17.053659999999994</v>
      </c>
      <c r="I317" s="2">
        <f>'Moving Avg'!H317</f>
        <v>17.082339999999991</v>
      </c>
      <c r="J317" s="5" t="str">
        <f>OBV!F317</f>
        <v>BULLISH</v>
      </c>
      <c r="K317" s="5" t="str">
        <f>OBV!G317</f>
        <v>STRONG</v>
      </c>
      <c r="L317" s="5" t="str">
        <f>OBV!H317</f>
        <v>CONFIRMED BULLISH</v>
      </c>
      <c r="M317" s="7">
        <f t="shared" si="40"/>
        <v>25</v>
      </c>
      <c r="N317" s="7">
        <f t="shared" si="41"/>
        <v>100</v>
      </c>
      <c r="O317" s="7">
        <f t="shared" si="42"/>
        <v>50</v>
      </c>
      <c r="P317" s="7">
        <f t="shared" si="43"/>
        <v>100</v>
      </c>
      <c r="Q317" s="8">
        <f t="shared" si="44"/>
        <v>66.25</v>
      </c>
      <c r="R317" s="8">
        <f t="shared" si="45"/>
        <v>67.5</v>
      </c>
      <c r="S317" s="8">
        <f t="shared" si="46"/>
        <v>76.25</v>
      </c>
      <c r="T317" s="8">
        <f t="shared" si="47"/>
        <v>68.75</v>
      </c>
      <c r="U317" s="7">
        <f t="shared" si="48"/>
        <v>70</v>
      </c>
      <c r="V317" s="7">
        <f t="shared" si="49"/>
        <v>69.6875</v>
      </c>
    </row>
    <row r="318" spans="1:22" ht="13.5" x14ac:dyDescent="0.25">
      <c r="A318" s="3">
        <f>RSI!A318</f>
        <v>42467</v>
      </c>
      <c r="B318" s="2">
        <f>RSI!B318</f>
        <v>17.245000000000001</v>
      </c>
      <c r="C318" s="2">
        <f>RSI!I318</f>
        <v>66.213213946164842</v>
      </c>
      <c r="D318" s="2">
        <f>MACD!E318</f>
        <v>-3.8349148940110211E-2</v>
      </c>
      <c r="E318" s="2">
        <f>MACD!F318</f>
        <v>-2.8480792509961463E-2</v>
      </c>
      <c r="F318" s="2">
        <f>'Moving Avg'!D318</f>
        <v>17.2394</v>
      </c>
      <c r="G318" s="2">
        <f>'Moving Avg'!F318</f>
        <v>17.168199999999995</v>
      </c>
      <c r="H318" s="2">
        <f>'Moving Avg'!G318</f>
        <v>17.056819999999995</v>
      </c>
      <c r="I318" s="2">
        <f>'Moving Avg'!H318</f>
        <v>17.070899999999991</v>
      </c>
      <c r="J318" s="5" t="str">
        <f>OBV!F318</f>
        <v>BULLISH</v>
      </c>
      <c r="K318" s="5" t="str">
        <f>OBV!G318</f>
        <v>STRONG</v>
      </c>
      <c r="L318" s="5" t="str">
        <f>OBV!H318</f>
        <v>CONFIRMED BULLISH</v>
      </c>
      <c r="M318" s="7">
        <f t="shared" si="40"/>
        <v>25</v>
      </c>
      <c r="N318" s="7">
        <f t="shared" si="41"/>
        <v>45</v>
      </c>
      <c r="O318" s="7">
        <f t="shared" si="42"/>
        <v>50</v>
      </c>
      <c r="P318" s="7">
        <f t="shared" si="43"/>
        <v>100</v>
      </c>
      <c r="Q318" s="8">
        <f t="shared" si="44"/>
        <v>47</v>
      </c>
      <c r="R318" s="8">
        <f t="shared" si="45"/>
        <v>56.5</v>
      </c>
      <c r="S318" s="8">
        <f t="shared" si="46"/>
        <v>68</v>
      </c>
      <c r="T318" s="8">
        <f t="shared" si="47"/>
        <v>55</v>
      </c>
      <c r="U318" s="7">
        <f t="shared" si="48"/>
        <v>57.166666666666664</v>
      </c>
      <c r="V318" s="7">
        <f t="shared" si="49"/>
        <v>56.625</v>
      </c>
    </row>
    <row r="319" spans="1:22" ht="13.5" x14ac:dyDescent="0.25">
      <c r="A319" s="3">
        <f>RSI!A319</f>
        <v>42468</v>
      </c>
      <c r="B319" s="2">
        <f>RSI!B319</f>
        <v>17.765000000000001</v>
      </c>
      <c r="C319" s="2">
        <f>RSI!I319</f>
        <v>88.486507966091636</v>
      </c>
      <c r="D319" s="2">
        <f>MACD!E319</f>
        <v>-7.0389854599024915E-2</v>
      </c>
      <c r="E319" s="2">
        <f>MACD!F319</f>
        <v>-3.6862604927774156E-2</v>
      </c>
      <c r="F319" s="2">
        <f>'Moving Avg'!D319</f>
        <v>17.344799999999999</v>
      </c>
      <c r="G319" s="2">
        <f>'Moving Avg'!F319</f>
        <v>17.200449999999996</v>
      </c>
      <c r="H319" s="2">
        <f>'Moving Avg'!G319</f>
        <v>17.070379999999997</v>
      </c>
      <c r="I319" s="2">
        <f>'Moving Avg'!H319</f>
        <v>17.062349999999991</v>
      </c>
      <c r="J319" s="5" t="str">
        <f>OBV!F319</f>
        <v>BULLISH</v>
      </c>
      <c r="K319" s="5" t="str">
        <f>OBV!G319</f>
        <v>STRONG</v>
      </c>
      <c r="L319" s="5" t="str">
        <f>OBV!H319</f>
        <v>CONFIRMED BULLISH</v>
      </c>
      <c r="M319" s="7">
        <f t="shared" si="40"/>
        <v>0</v>
      </c>
      <c r="N319" s="7">
        <f t="shared" si="41"/>
        <v>100</v>
      </c>
      <c r="O319" s="7">
        <f t="shared" si="42"/>
        <v>50</v>
      </c>
      <c r="P319" s="7">
        <f t="shared" si="43"/>
        <v>100</v>
      </c>
      <c r="Q319" s="8">
        <f t="shared" si="44"/>
        <v>57.5</v>
      </c>
      <c r="R319" s="8">
        <f t="shared" si="45"/>
        <v>62.5</v>
      </c>
      <c r="S319" s="8">
        <f t="shared" si="46"/>
        <v>72.5</v>
      </c>
      <c r="T319" s="8">
        <f t="shared" si="47"/>
        <v>62.5</v>
      </c>
      <c r="U319" s="7">
        <f t="shared" si="48"/>
        <v>64.166666666666671</v>
      </c>
      <c r="V319" s="7">
        <f t="shared" si="49"/>
        <v>63.75</v>
      </c>
    </row>
    <row r="320" spans="1:22" ht="13.5" x14ac:dyDescent="0.25">
      <c r="A320" s="3">
        <f>RSI!A320</f>
        <v>42471</v>
      </c>
      <c r="B320" s="2">
        <f>RSI!B320</f>
        <v>18.291</v>
      </c>
      <c r="C320" s="2">
        <f>RSI!I320</f>
        <v>93.298833906388126</v>
      </c>
      <c r="D320" s="2">
        <f>MACD!E320</f>
        <v>-0.14003553732781526</v>
      </c>
      <c r="E320" s="2">
        <f>MACD!F320</f>
        <v>-5.749719140778238E-2</v>
      </c>
      <c r="F320" s="2">
        <f>'Moving Avg'!D320</f>
        <v>17.555399999999999</v>
      </c>
      <c r="G320" s="2">
        <f>'Moving Avg'!F320</f>
        <v>17.258999999999993</v>
      </c>
      <c r="H320" s="2">
        <f>'Moving Avg'!G320</f>
        <v>17.104599999999998</v>
      </c>
      <c r="I320" s="2">
        <f>'Moving Avg'!H320</f>
        <v>17.056429999999988</v>
      </c>
      <c r="J320" s="5" t="str">
        <f>OBV!F320</f>
        <v>BULLISH</v>
      </c>
      <c r="K320" s="5" t="str">
        <f>OBV!G320</f>
        <v>STRONG</v>
      </c>
      <c r="L320" s="5" t="str">
        <f>OBV!H320</f>
        <v>CONFIRMED BULLISH</v>
      </c>
      <c r="M320" s="7">
        <f t="shared" si="40"/>
        <v>0</v>
      </c>
      <c r="N320" s="7">
        <f t="shared" si="41"/>
        <v>100</v>
      </c>
      <c r="O320" s="7">
        <f t="shared" si="42"/>
        <v>50</v>
      </c>
      <c r="P320" s="7">
        <f t="shared" si="43"/>
        <v>100</v>
      </c>
      <c r="Q320" s="8">
        <f t="shared" si="44"/>
        <v>57.5</v>
      </c>
      <c r="R320" s="8">
        <f t="shared" si="45"/>
        <v>62.5</v>
      </c>
      <c r="S320" s="8">
        <f t="shared" si="46"/>
        <v>72.5</v>
      </c>
      <c r="T320" s="8">
        <f t="shared" si="47"/>
        <v>62.5</v>
      </c>
      <c r="U320" s="7">
        <f t="shared" si="48"/>
        <v>64.166666666666671</v>
      </c>
      <c r="V320" s="7">
        <f t="shared" si="49"/>
        <v>63.75</v>
      </c>
    </row>
    <row r="321" spans="1:22" ht="13.5" x14ac:dyDescent="0.25">
      <c r="A321" s="3">
        <f>RSI!A321</f>
        <v>42472</v>
      </c>
      <c r="B321" s="2">
        <f>RSI!B321</f>
        <v>18.291</v>
      </c>
      <c r="C321" s="2">
        <f>RSI!I321</f>
        <v>93.298833906388126</v>
      </c>
      <c r="D321" s="2">
        <f>MACD!E321</f>
        <v>-0.2053814649662975</v>
      </c>
      <c r="E321" s="2">
        <f>MACD!F321</f>
        <v>-8.707404611948541E-2</v>
      </c>
      <c r="F321" s="2">
        <f>'Moving Avg'!D321</f>
        <v>17.765999999999998</v>
      </c>
      <c r="G321" s="2">
        <f>'Moving Avg'!F321</f>
        <v>17.317549999999997</v>
      </c>
      <c r="H321" s="2">
        <f>'Moving Avg'!G321</f>
        <v>17.138819999999999</v>
      </c>
      <c r="I321" s="2">
        <f>'Moving Avg'!H321</f>
        <v>17.050509999999989</v>
      </c>
      <c r="J321" s="5" t="str">
        <f>OBV!F321</f>
        <v>BULLISH</v>
      </c>
      <c r="K321" s="5" t="str">
        <f>OBV!G321</f>
        <v>STRONG</v>
      </c>
      <c r="L321" s="5" t="str">
        <f>OBV!H321</f>
        <v>CONFIRMED BULLISH</v>
      </c>
      <c r="M321" s="7">
        <f t="shared" si="40"/>
        <v>0</v>
      </c>
      <c r="N321" s="7">
        <f t="shared" si="41"/>
        <v>100</v>
      </c>
      <c r="O321" s="7">
        <f t="shared" si="42"/>
        <v>50</v>
      </c>
      <c r="P321" s="7">
        <f t="shared" si="43"/>
        <v>100</v>
      </c>
      <c r="Q321" s="8">
        <f t="shared" si="44"/>
        <v>57.5</v>
      </c>
      <c r="R321" s="8">
        <f t="shared" si="45"/>
        <v>62.5</v>
      </c>
      <c r="S321" s="8">
        <f t="shared" si="46"/>
        <v>72.5</v>
      </c>
      <c r="T321" s="8">
        <f t="shared" si="47"/>
        <v>62.5</v>
      </c>
      <c r="U321" s="7">
        <f t="shared" si="48"/>
        <v>64.166666666666671</v>
      </c>
      <c r="V321" s="7">
        <f t="shared" si="49"/>
        <v>63.75</v>
      </c>
    </row>
    <row r="322" spans="1:22" ht="13.5" x14ac:dyDescent="0.25">
      <c r="A322" s="3">
        <f>RSI!A322</f>
        <v>42473</v>
      </c>
      <c r="B322" s="2">
        <f>RSI!B322</f>
        <v>18.087</v>
      </c>
      <c r="C322" s="2">
        <f>RSI!I322</f>
        <v>78.534260069901876</v>
      </c>
      <c r="D322" s="2">
        <f>MACD!E322</f>
        <v>-0.26657976764640168</v>
      </c>
      <c r="E322" s="2">
        <f>MACD!F322</f>
        <v>-0.12297519042486867</v>
      </c>
      <c r="F322" s="2">
        <f>'Moving Avg'!D322</f>
        <v>17.9358</v>
      </c>
      <c r="G322" s="2">
        <f>'Moving Avg'!F322</f>
        <v>17.366549999999997</v>
      </c>
      <c r="H322" s="2">
        <f>'Moving Avg'!G322</f>
        <v>17.163679999999999</v>
      </c>
      <c r="I322" s="2">
        <f>'Moving Avg'!H322</f>
        <v>17.043569999999992</v>
      </c>
      <c r="J322" s="5" t="str">
        <f>OBV!F322</f>
        <v>BULLISH</v>
      </c>
      <c r="K322" s="5" t="str">
        <f>OBV!G322</f>
        <v>STRONG</v>
      </c>
      <c r="L322" s="5" t="str">
        <f>OBV!H322</f>
        <v>CONFIRMED BULLISH</v>
      </c>
      <c r="M322" s="7">
        <f t="shared" ref="M322:M385" si="50">IF(C322&lt;30,50, IF(C322&gt;70, 0, 25))</f>
        <v>0</v>
      </c>
      <c r="N322" s="7">
        <f t="shared" ref="N322:N385" si="51">IF(E322-D322&gt;0.02, 100, IF(E322-D322&lt;0,0,45))</f>
        <v>100</v>
      </c>
      <c r="O322" s="7">
        <f t="shared" ref="O322:O385" si="52">IF(F322-I322&gt;10,100,IF(F322-I322&gt;5,75, IF(F322-I322&gt;0,50,0)))</f>
        <v>50</v>
      </c>
      <c r="P322" s="7">
        <f t="shared" ref="P322:P385" si="53">IF(L322="confirmed bullish", 34, IF(L322="bullish divergence",17, 0))+IF(J322="bullish",33,IF(J322="bearish",0,16.5))+IF(K322="strong",33,IF(K322="weak",0,16.5))</f>
        <v>100</v>
      </c>
      <c r="Q322" s="8">
        <f t="shared" si="44"/>
        <v>57.5</v>
      </c>
      <c r="R322" s="8">
        <f t="shared" si="45"/>
        <v>62.5</v>
      </c>
      <c r="S322" s="8">
        <f t="shared" si="46"/>
        <v>72.5</v>
      </c>
      <c r="T322" s="8">
        <f t="shared" si="47"/>
        <v>62.5</v>
      </c>
      <c r="U322" s="7">
        <f t="shared" si="48"/>
        <v>64.166666666666671</v>
      </c>
      <c r="V322" s="7">
        <f t="shared" si="49"/>
        <v>63.75</v>
      </c>
    </row>
    <row r="323" spans="1:22" ht="13.5" x14ac:dyDescent="0.25">
      <c r="A323" s="3">
        <f>RSI!A323</f>
        <v>42474</v>
      </c>
      <c r="B323" s="2">
        <f>RSI!B323</f>
        <v>18.087</v>
      </c>
      <c r="C323" s="2">
        <f>RSI!I323</f>
        <v>78.534260069901876</v>
      </c>
      <c r="D323" s="2">
        <f>MACD!E323</f>
        <v>-0.30250345473028517</v>
      </c>
      <c r="E323" s="2">
        <f>MACD!F323</f>
        <v>-0.15888084328595198</v>
      </c>
      <c r="F323" s="2">
        <f>'Moving Avg'!D323</f>
        <v>18.104199999999999</v>
      </c>
      <c r="G323" s="2">
        <f>'Moving Avg'!F323</f>
        <v>17.415549999999996</v>
      </c>
      <c r="H323" s="2">
        <f>'Moving Avg'!G323</f>
        <v>17.188540000000003</v>
      </c>
      <c r="I323" s="2">
        <f>'Moving Avg'!H323</f>
        <v>17.036629999999992</v>
      </c>
      <c r="J323" s="5" t="str">
        <f>OBV!F323</f>
        <v>BULLISH</v>
      </c>
      <c r="K323" s="5" t="str">
        <f>OBV!G323</f>
        <v>STRONG</v>
      </c>
      <c r="L323" s="5" t="str">
        <f>OBV!H323</f>
        <v>CONFIRMED BULLISH</v>
      </c>
      <c r="M323" s="7">
        <f t="shared" si="50"/>
        <v>0</v>
      </c>
      <c r="N323" s="7">
        <f t="shared" si="51"/>
        <v>100</v>
      </c>
      <c r="O323" s="7">
        <f t="shared" si="52"/>
        <v>50</v>
      </c>
      <c r="P323" s="7">
        <f t="shared" si="53"/>
        <v>100</v>
      </c>
      <c r="Q323" s="8">
        <f t="shared" ref="Q323:Q386" si="54">0.35*M323+N323*0.35+O323*0.15+P323*0.15</f>
        <v>57.5</v>
      </c>
      <c r="R323" s="8">
        <f t="shared" ref="R323:R386" si="55">M323*0.2+N323*0.2+O323*0.35+P323*0.25</f>
        <v>62.5</v>
      </c>
      <c r="S323" s="8">
        <f t="shared" ref="S323:S386" si="56">M323*0.15+N323*0.15+O323*0.25+P323*0.45</f>
        <v>72.5</v>
      </c>
      <c r="T323" s="8">
        <f t="shared" ref="T323:T386" si="57">0.25*SUM(M323:P323)</f>
        <v>62.5</v>
      </c>
      <c r="U323" s="7">
        <f t="shared" ref="U323:U386" si="58">SUM(Q323:S323)/3</f>
        <v>64.166666666666671</v>
      </c>
      <c r="V323" s="7">
        <f t="shared" ref="V323:V386" si="59">SUM(Q323:T323)/4</f>
        <v>63.75</v>
      </c>
    </row>
    <row r="324" spans="1:22" ht="13.5" x14ac:dyDescent="0.25">
      <c r="A324" s="3">
        <f>RSI!A324</f>
        <v>42475</v>
      </c>
      <c r="B324" s="2">
        <f>RSI!B324</f>
        <v>17.745000000000001</v>
      </c>
      <c r="C324" s="2">
        <f>RSI!I324</f>
        <v>60.05582647211682</v>
      </c>
      <c r="D324" s="2">
        <f>MACD!E324</f>
        <v>-0.31154334113810833</v>
      </c>
      <c r="E324" s="2">
        <f>MACD!F324</f>
        <v>-0.18941334285638328</v>
      </c>
      <c r="F324" s="2">
        <f>'Moving Avg'!D324</f>
        <v>18.100200000000001</v>
      </c>
      <c r="G324" s="2">
        <f>'Moving Avg'!F324</f>
        <v>17.447449999999996</v>
      </c>
      <c r="H324" s="2">
        <f>'Moving Avg'!G324</f>
        <v>17.205920000000003</v>
      </c>
      <c r="I324" s="2">
        <f>'Moving Avg'!H324</f>
        <v>17.028009999999991</v>
      </c>
      <c r="J324" s="5" t="str">
        <f>OBV!F324</f>
        <v>BEARISH</v>
      </c>
      <c r="K324" s="5" t="str">
        <f>OBV!G324</f>
        <v>WEAK</v>
      </c>
      <c r="L324" s="5" t="str">
        <f>OBV!H324</f>
        <v>CONFIRMED BEARISH</v>
      </c>
      <c r="M324" s="7">
        <f t="shared" si="50"/>
        <v>25</v>
      </c>
      <c r="N324" s="7">
        <f t="shared" si="51"/>
        <v>100</v>
      </c>
      <c r="O324" s="7">
        <f t="shared" si="52"/>
        <v>50</v>
      </c>
      <c r="P324" s="7">
        <f t="shared" si="53"/>
        <v>0</v>
      </c>
      <c r="Q324" s="8">
        <f t="shared" si="54"/>
        <v>51.25</v>
      </c>
      <c r="R324" s="8">
        <f t="shared" si="55"/>
        <v>42.5</v>
      </c>
      <c r="S324" s="8">
        <f t="shared" si="56"/>
        <v>31.25</v>
      </c>
      <c r="T324" s="8">
        <f t="shared" si="57"/>
        <v>43.75</v>
      </c>
      <c r="U324" s="7">
        <f t="shared" si="58"/>
        <v>41.666666666666664</v>
      </c>
      <c r="V324" s="7">
        <f t="shared" si="59"/>
        <v>42.1875</v>
      </c>
    </row>
    <row r="325" spans="1:22" ht="13.5" x14ac:dyDescent="0.25">
      <c r="A325" s="3">
        <f>RSI!A325</f>
        <v>42478</v>
      </c>
      <c r="B325" s="2">
        <f>RSI!B325</f>
        <v>17.436</v>
      </c>
      <c r="C325" s="2">
        <f>RSI!I325</f>
        <v>48.867960221616649</v>
      </c>
      <c r="D325" s="2">
        <f>MACD!E325</f>
        <v>-0.29796441064693724</v>
      </c>
      <c r="E325" s="2">
        <f>MACD!F325</f>
        <v>-0.2111235564144941</v>
      </c>
      <c r="F325" s="2">
        <f>'Moving Avg'!D325</f>
        <v>17.929200000000002</v>
      </c>
      <c r="G325" s="2">
        <f>'Moving Avg'!F325</f>
        <v>17.463899999999999</v>
      </c>
      <c r="H325" s="2">
        <f>'Moving Avg'!G325</f>
        <v>17.216460000000001</v>
      </c>
      <c r="I325" s="2">
        <f>'Moving Avg'!H325</f>
        <v>17.017649999999989</v>
      </c>
      <c r="J325" s="5" t="str">
        <f>OBV!F325</f>
        <v>BEARISH</v>
      </c>
      <c r="K325" s="5" t="str">
        <f>OBV!G325</f>
        <v>WEAK</v>
      </c>
      <c r="L325" s="5" t="str">
        <f>OBV!H325</f>
        <v>CONFIRMED BEARISH</v>
      </c>
      <c r="M325" s="7">
        <f t="shared" si="50"/>
        <v>25</v>
      </c>
      <c r="N325" s="7">
        <f t="shared" si="51"/>
        <v>100</v>
      </c>
      <c r="O325" s="7">
        <f t="shared" si="52"/>
        <v>50</v>
      </c>
      <c r="P325" s="7">
        <f t="shared" si="53"/>
        <v>0</v>
      </c>
      <c r="Q325" s="8">
        <f t="shared" si="54"/>
        <v>51.25</v>
      </c>
      <c r="R325" s="8">
        <f t="shared" si="55"/>
        <v>42.5</v>
      </c>
      <c r="S325" s="8">
        <f t="shared" si="56"/>
        <v>31.25</v>
      </c>
      <c r="T325" s="8">
        <f t="shared" si="57"/>
        <v>43.75</v>
      </c>
      <c r="U325" s="7">
        <f t="shared" si="58"/>
        <v>41.666666666666664</v>
      </c>
      <c r="V325" s="7">
        <f t="shared" si="59"/>
        <v>42.1875</v>
      </c>
    </row>
    <row r="326" spans="1:22" ht="13.5" x14ac:dyDescent="0.25">
      <c r="A326" s="3">
        <f>RSI!A326</f>
        <v>42479</v>
      </c>
      <c r="B326" s="2">
        <f>RSI!B326</f>
        <v>17.436</v>
      </c>
      <c r="C326" s="2">
        <f>RSI!I326</f>
        <v>48.867960221616649</v>
      </c>
      <c r="D326" s="2">
        <f>MACD!E326</f>
        <v>-0.28618645187867742</v>
      </c>
      <c r="E326" s="2">
        <f>MACD!F326</f>
        <v>-0.22613613550733078</v>
      </c>
      <c r="F326" s="2">
        <f>'Moving Avg'!D326</f>
        <v>17.758199999999999</v>
      </c>
      <c r="G326" s="2">
        <f>'Moving Avg'!F326</f>
        <v>17.480349999999994</v>
      </c>
      <c r="H326" s="2">
        <f>'Moving Avg'!G326</f>
        <v>17.227000000000004</v>
      </c>
      <c r="I326" s="2">
        <f>'Moving Avg'!H326</f>
        <v>17.00728999999999</v>
      </c>
      <c r="J326" s="5" t="str">
        <f>OBV!F326</f>
        <v>BEARISH</v>
      </c>
      <c r="K326" s="5" t="str">
        <f>OBV!G326</f>
        <v>WEAK</v>
      </c>
      <c r="L326" s="5" t="str">
        <f>OBV!H326</f>
        <v>CONFIRMED BEARISH</v>
      </c>
      <c r="M326" s="7">
        <f t="shared" si="50"/>
        <v>25</v>
      </c>
      <c r="N326" s="7">
        <f t="shared" si="51"/>
        <v>100</v>
      </c>
      <c r="O326" s="7">
        <f t="shared" si="52"/>
        <v>50</v>
      </c>
      <c r="P326" s="7">
        <f t="shared" si="53"/>
        <v>0</v>
      </c>
      <c r="Q326" s="8">
        <f t="shared" si="54"/>
        <v>51.25</v>
      </c>
      <c r="R326" s="8">
        <f t="shared" si="55"/>
        <v>42.5</v>
      </c>
      <c r="S326" s="8">
        <f t="shared" si="56"/>
        <v>31.25</v>
      </c>
      <c r="T326" s="8">
        <f t="shared" si="57"/>
        <v>43.75</v>
      </c>
      <c r="U326" s="7">
        <f t="shared" si="58"/>
        <v>41.666666666666664</v>
      </c>
      <c r="V326" s="7">
        <f t="shared" si="59"/>
        <v>42.1875</v>
      </c>
    </row>
    <row r="327" spans="1:22" ht="13.5" x14ac:dyDescent="0.25">
      <c r="A327" s="3">
        <f>RSI!A327</f>
        <v>42480</v>
      </c>
      <c r="B327" s="2">
        <f>RSI!B327</f>
        <v>17.436</v>
      </c>
      <c r="C327" s="2">
        <f>RSI!I327</f>
        <v>48.867960221616649</v>
      </c>
      <c r="D327" s="2">
        <f>MACD!E327</f>
        <v>-0.27595373259438816</v>
      </c>
      <c r="E327" s="2">
        <f>MACD!F327</f>
        <v>-0.23609965492474227</v>
      </c>
      <c r="F327" s="2">
        <f>'Moving Avg'!D327</f>
        <v>17.628000000000004</v>
      </c>
      <c r="G327" s="2">
        <f>'Moving Avg'!F327</f>
        <v>17.496799999999997</v>
      </c>
      <c r="H327" s="2">
        <f>'Moving Avg'!G327</f>
        <v>17.23754000000001</v>
      </c>
      <c r="I327" s="2">
        <f>'Moving Avg'!H327</f>
        <v>16.997059999999991</v>
      </c>
      <c r="J327" s="5" t="str">
        <f>OBV!F327</f>
        <v>BEARISH</v>
      </c>
      <c r="K327" s="5" t="str">
        <f>OBV!G327</f>
        <v>WEAK</v>
      </c>
      <c r="L327" s="5" t="str">
        <f>OBV!H327</f>
        <v>CONFIRMED BEARISH</v>
      </c>
      <c r="M327" s="7">
        <f t="shared" si="50"/>
        <v>25</v>
      </c>
      <c r="N327" s="7">
        <f t="shared" si="51"/>
        <v>100</v>
      </c>
      <c r="O327" s="7">
        <f t="shared" si="52"/>
        <v>50</v>
      </c>
      <c r="P327" s="7">
        <f t="shared" si="53"/>
        <v>0</v>
      </c>
      <c r="Q327" s="8">
        <f t="shared" si="54"/>
        <v>51.25</v>
      </c>
      <c r="R327" s="8">
        <f t="shared" si="55"/>
        <v>42.5</v>
      </c>
      <c r="S327" s="8">
        <f t="shared" si="56"/>
        <v>31.25</v>
      </c>
      <c r="T327" s="8">
        <f t="shared" si="57"/>
        <v>43.75</v>
      </c>
      <c r="U327" s="7">
        <f t="shared" si="58"/>
        <v>41.666666666666664</v>
      </c>
      <c r="V327" s="7">
        <f t="shared" si="59"/>
        <v>42.1875</v>
      </c>
    </row>
    <row r="328" spans="1:22" ht="13.5" x14ac:dyDescent="0.25">
      <c r="A328" s="3">
        <f>RSI!A328</f>
        <v>42481</v>
      </c>
      <c r="B328" s="2">
        <f>RSI!B328</f>
        <v>17.436</v>
      </c>
      <c r="C328" s="2">
        <f>RSI!I328</f>
        <v>48.867960221616649</v>
      </c>
      <c r="D328" s="2">
        <f>MACD!E328</f>
        <v>-0.2659713601341096</v>
      </c>
      <c r="E328" s="2">
        <f>MACD!F328</f>
        <v>-0.24207399596661575</v>
      </c>
      <c r="F328" s="2">
        <f>'Moving Avg'!D328</f>
        <v>17.497800000000002</v>
      </c>
      <c r="G328" s="2">
        <f>'Moving Avg'!F328</f>
        <v>17.508349999999993</v>
      </c>
      <c r="H328" s="2">
        <f>'Moving Avg'!G328</f>
        <v>17.248080000000005</v>
      </c>
      <c r="I328" s="2">
        <f>'Moving Avg'!H328</f>
        <v>16.986829999999994</v>
      </c>
      <c r="J328" s="5" t="str">
        <f>OBV!F328</f>
        <v>BEARISH</v>
      </c>
      <c r="K328" s="5" t="str">
        <f>OBV!G328</f>
        <v>WEAK</v>
      </c>
      <c r="L328" s="5" t="str">
        <f>OBV!H328</f>
        <v>CONFIRMED BEARISH</v>
      </c>
      <c r="M328" s="7">
        <f t="shared" si="50"/>
        <v>25</v>
      </c>
      <c r="N328" s="7">
        <f t="shared" si="51"/>
        <v>100</v>
      </c>
      <c r="O328" s="7">
        <f t="shared" si="52"/>
        <v>50</v>
      </c>
      <c r="P328" s="7">
        <f t="shared" si="53"/>
        <v>0</v>
      </c>
      <c r="Q328" s="8">
        <f t="shared" si="54"/>
        <v>51.25</v>
      </c>
      <c r="R328" s="8">
        <f t="shared" si="55"/>
        <v>42.5</v>
      </c>
      <c r="S328" s="8">
        <f t="shared" si="56"/>
        <v>31.25</v>
      </c>
      <c r="T328" s="8">
        <f t="shared" si="57"/>
        <v>43.75</v>
      </c>
      <c r="U328" s="7">
        <f t="shared" si="58"/>
        <v>41.666666666666664</v>
      </c>
      <c r="V328" s="7">
        <f t="shared" si="59"/>
        <v>42.1875</v>
      </c>
    </row>
    <row r="329" spans="1:22" ht="13.5" x14ac:dyDescent="0.25">
      <c r="A329" s="3">
        <f>RSI!A329</f>
        <v>42482</v>
      </c>
      <c r="B329" s="2">
        <f>RSI!B329</f>
        <v>17.436</v>
      </c>
      <c r="C329" s="2">
        <f>RSI!I329</f>
        <v>48.867960221616649</v>
      </c>
      <c r="D329" s="2">
        <f>MACD!E329</f>
        <v>-0.17729603857538123</v>
      </c>
      <c r="E329" s="2">
        <f>MACD!F329</f>
        <v>-0.22911840448836884</v>
      </c>
      <c r="F329" s="2">
        <f>'Moving Avg'!D329</f>
        <v>17.436</v>
      </c>
      <c r="G329" s="2">
        <f>'Moving Avg'!F329</f>
        <v>17.519899999999993</v>
      </c>
      <c r="H329" s="2">
        <f>'Moving Avg'!G329</f>
        <v>17.258620000000004</v>
      </c>
      <c r="I329" s="2">
        <f>'Moving Avg'!H329</f>
        <v>16.976599999999994</v>
      </c>
      <c r="J329" s="5" t="str">
        <f>OBV!F329</f>
        <v>BEARISH</v>
      </c>
      <c r="K329" s="5" t="str">
        <f>OBV!G329</f>
        <v>WEAK</v>
      </c>
      <c r="L329" s="5" t="str">
        <f>OBV!H329</f>
        <v>CONFIRMED BEARISH</v>
      </c>
      <c r="M329" s="7">
        <f t="shared" si="50"/>
        <v>25</v>
      </c>
      <c r="N329" s="7">
        <f t="shared" si="51"/>
        <v>0</v>
      </c>
      <c r="O329" s="7">
        <f t="shared" si="52"/>
        <v>50</v>
      </c>
      <c r="P329" s="7">
        <f t="shared" si="53"/>
        <v>0</v>
      </c>
      <c r="Q329" s="8">
        <f t="shared" si="54"/>
        <v>16.25</v>
      </c>
      <c r="R329" s="8">
        <f t="shared" si="55"/>
        <v>22.5</v>
      </c>
      <c r="S329" s="8">
        <f t="shared" si="56"/>
        <v>16.25</v>
      </c>
      <c r="T329" s="8">
        <f t="shared" si="57"/>
        <v>18.75</v>
      </c>
      <c r="U329" s="7">
        <f t="shared" si="58"/>
        <v>18.333333333333332</v>
      </c>
      <c r="V329" s="7">
        <f t="shared" si="59"/>
        <v>18.4375</v>
      </c>
    </row>
    <row r="330" spans="1:22" ht="13.5" x14ac:dyDescent="0.25">
      <c r="A330" s="3">
        <f>RSI!A330</f>
        <v>42485</v>
      </c>
      <c r="B330" s="2">
        <f>RSI!B330</f>
        <v>17.436</v>
      </c>
      <c r="C330" s="2">
        <f>RSI!I330</f>
        <v>48.867960221616649</v>
      </c>
      <c r="D330" s="2">
        <f>MACD!E330</f>
        <v>-2.1128239193753728E-2</v>
      </c>
      <c r="E330" s="2">
        <f>MACD!F330</f>
        <v>-0.18752037142944583</v>
      </c>
      <c r="F330" s="2">
        <f>'Moving Avg'!D330</f>
        <v>17.436</v>
      </c>
      <c r="G330" s="2">
        <f>'Moving Avg'!F330</f>
        <v>17.531449999999992</v>
      </c>
      <c r="H330" s="2">
        <f>'Moving Avg'!G330</f>
        <v>17.26916000000001</v>
      </c>
      <c r="I330" s="2">
        <f>'Moving Avg'!H330</f>
        <v>16.969264999999993</v>
      </c>
      <c r="J330" s="5" t="str">
        <f>OBV!F330</f>
        <v>NEUTRAL</v>
      </c>
      <c r="K330" s="5" t="str">
        <f>OBV!G330</f>
        <v>NEUTRAL</v>
      </c>
      <c r="L330" s="5" t="str">
        <f>OBV!H330</f>
        <v>NEUTRAL</v>
      </c>
      <c r="M330" s="7">
        <f t="shared" si="50"/>
        <v>25</v>
      </c>
      <c r="N330" s="7">
        <f t="shared" si="51"/>
        <v>0</v>
      </c>
      <c r="O330" s="7">
        <f t="shared" si="52"/>
        <v>50</v>
      </c>
      <c r="P330" s="7">
        <f t="shared" si="53"/>
        <v>33</v>
      </c>
      <c r="Q330" s="8">
        <f t="shared" si="54"/>
        <v>21.2</v>
      </c>
      <c r="R330" s="8">
        <f t="shared" si="55"/>
        <v>30.75</v>
      </c>
      <c r="S330" s="8">
        <f t="shared" si="56"/>
        <v>31.1</v>
      </c>
      <c r="T330" s="8">
        <f t="shared" si="57"/>
        <v>27</v>
      </c>
      <c r="U330" s="7">
        <f t="shared" si="58"/>
        <v>27.683333333333337</v>
      </c>
      <c r="V330" s="7">
        <f t="shared" si="59"/>
        <v>27.512500000000003</v>
      </c>
    </row>
    <row r="331" spans="1:22" ht="13.5" x14ac:dyDescent="0.25">
      <c r="A331" s="3">
        <f>RSI!A331</f>
        <v>42486</v>
      </c>
      <c r="B331" s="2">
        <f>RSI!B331</f>
        <v>17.436</v>
      </c>
      <c r="C331" s="2">
        <f>RSI!I331</f>
        <v>48.867960221616634</v>
      </c>
      <c r="D331" s="2">
        <f>MACD!E331</f>
        <v>0.11120981717867551</v>
      </c>
      <c r="E331" s="2">
        <f>MACD!F331</f>
        <v>-0.1277743337078216</v>
      </c>
      <c r="F331" s="2">
        <f>'Moving Avg'!D331</f>
        <v>17.436</v>
      </c>
      <c r="G331" s="2">
        <f>'Moving Avg'!F331</f>
        <v>17.542999999999996</v>
      </c>
      <c r="H331" s="2">
        <f>'Moving Avg'!G331</f>
        <v>17.279700000000005</v>
      </c>
      <c r="I331" s="2">
        <f>'Moving Avg'!H331</f>
        <v>16.961929999999995</v>
      </c>
      <c r="J331" s="5" t="str">
        <f>OBV!F331</f>
        <v>NEUTRAL</v>
      </c>
      <c r="K331" s="5" t="str">
        <f>OBV!G331</f>
        <v>NEUTRAL</v>
      </c>
      <c r="L331" s="5" t="str">
        <f>OBV!H331</f>
        <v>NEUTRAL</v>
      </c>
      <c r="M331" s="7">
        <f t="shared" si="50"/>
        <v>25</v>
      </c>
      <c r="N331" s="7">
        <f t="shared" si="51"/>
        <v>0</v>
      </c>
      <c r="O331" s="7">
        <f t="shared" si="52"/>
        <v>50</v>
      </c>
      <c r="P331" s="7">
        <f t="shared" si="53"/>
        <v>33</v>
      </c>
      <c r="Q331" s="8">
        <f t="shared" si="54"/>
        <v>21.2</v>
      </c>
      <c r="R331" s="8">
        <f t="shared" si="55"/>
        <v>30.75</v>
      </c>
      <c r="S331" s="8">
        <f t="shared" si="56"/>
        <v>31.1</v>
      </c>
      <c r="T331" s="8">
        <f t="shared" si="57"/>
        <v>27</v>
      </c>
      <c r="U331" s="7">
        <f t="shared" si="58"/>
        <v>27.683333333333337</v>
      </c>
      <c r="V331" s="7">
        <f t="shared" si="59"/>
        <v>27.512500000000003</v>
      </c>
    </row>
    <row r="332" spans="1:22" ht="13.5" x14ac:dyDescent="0.25">
      <c r="A332" s="3">
        <f>RSI!A332</f>
        <v>42487</v>
      </c>
      <c r="B332" s="2">
        <f>RSI!B332</f>
        <v>17.436</v>
      </c>
      <c r="C332" s="2">
        <f>RSI!I332</f>
        <v>48.867960221616634</v>
      </c>
      <c r="D332" s="2">
        <f>MACD!E332</f>
        <v>0.1919851055937869</v>
      </c>
      <c r="E332" s="2">
        <f>MACD!F332</f>
        <v>-6.3822445847499895E-2</v>
      </c>
      <c r="F332" s="2">
        <f>'Moving Avg'!D332</f>
        <v>17.436</v>
      </c>
      <c r="G332" s="2">
        <f>'Moving Avg'!F332</f>
        <v>17.559449999999995</v>
      </c>
      <c r="H332" s="2">
        <f>'Moving Avg'!G332</f>
        <v>17.290240000000004</v>
      </c>
      <c r="I332" s="2">
        <f>'Moving Avg'!H332</f>
        <v>16.957424999999997</v>
      </c>
      <c r="J332" s="5" t="str">
        <f>OBV!F332</f>
        <v>NEUTRAL</v>
      </c>
      <c r="K332" s="5" t="str">
        <f>OBV!G332</f>
        <v>NEUTRAL</v>
      </c>
      <c r="L332" s="5" t="str">
        <f>OBV!H332</f>
        <v>NEUTRAL</v>
      </c>
      <c r="M332" s="7">
        <f t="shared" si="50"/>
        <v>25</v>
      </c>
      <c r="N332" s="7">
        <f t="shared" si="51"/>
        <v>0</v>
      </c>
      <c r="O332" s="7">
        <f t="shared" si="52"/>
        <v>50</v>
      </c>
      <c r="P332" s="7">
        <f t="shared" si="53"/>
        <v>33</v>
      </c>
      <c r="Q332" s="8">
        <f t="shared" si="54"/>
        <v>21.2</v>
      </c>
      <c r="R332" s="8">
        <f t="shared" si="55"/>
        <v>30.75</v>
      </c>
      <c r="S332" s="8">
        <f t="shared" si="56"/>
        <v>31.1</v>
      </c>
      <c r="T332" s="8">
        <f t="shared" si="57"/>
        <v>27</v>
      </c>
      <c r="U332" s="7">
        <f t="shared" si="58"/>
        <v>27.683333333333337</v>
      </c>
      <c r="V332" s="7">
        <f t="shared" si="59"/>
        <v>27.512500000000003</v>
      </c>
    </row>
    <row r="333" spans="1:22" ht="13.5" x14ac:dyDescent="0.25">
      <c r="A333" s="3">
        <f>RSI!A333</f>
        <v>42488</v>
      </c>
      <c r="B333" s="2">
        <f>RSI!B333</f>
        <v>17.436</v>
      </c>
      <c r="C333" s="2">
        <f>RSI!I333</f>
        <v>48.867960221616634</v>
      </c>
      <c r="D333" s="2">
        <f>MACD!E333</f>
        <v>0.2605015269378903</v>
      </c>
      <c r="E333" s="2">
        <f>MACD!F333</f>
        <v>1.0423487095781447E-3</v>
      </c>
      <c r="F333" s="2">
        <f>'Moving Avg'!D333</f>
        <v>17.436</v>
      </c>
      <c r="G333" s="2">
        <f>'Moving Avg'!F333</f>
        <v>17.569349999999993</v>
      </c>
      <c r="H333" s="2">
        <f>'Moving Avg'!G333</f>
        <v>17.30078000000001</v>
      </c>
      <c r="I333" s="2">
        <f>'Moving Avg'!H333</f>
        <v>16.952919999999995</v>
      </c>
      <c r="J333" s="5" t="str">
        <f>OBV!F333</f>
        <v>NEUTRAL</v>
      </c>
      <c r="K333" s="5" t="str">
        <f>OBV!G333</f>
        <v>NEUTRAL</v>
      </c>
      <c r="L333" s="5" t="str">
        <f>OBV!H333</f>
        <v>NEUTRAL</v>
      </c>
      <c r="M333" s="7">
        <f t="shared" si="50"/>
        <v>25</v>
      </c>
      <c r="N333" s="7">
        <f t="shared" si="51"/>
        <v>0</v>
      </c>
      <c r="O333" s="7">
        <f t="shared" si="52"/>
        <v>50</v>
      </c>
      <c r="P333" s="7">
        <f t="shared" si="53"/>
        <v>33</v>
      </c>
      <c r="Q333" s="8">
        <f t="shared" si="54"/>
        <v>21.2</v>
      </c>
      <c r="R333" s="8">
        <f t="shared" si="55"/>
        <v>30.75</v>
      </c>
      <c r="S333" s="8">
        <f t="shared" si="56"/>
        <v>31.1</v>
      </c>
      <c r="T333" s="8">
        <f t="shared" si="57"/>
        <v>27</v>
      </c>
      <c r="U333" s="7">
        <f t="shared" si="58"/>
        <v>27.683333333333337</v>
      </c>
      <c r="V333" s="7">
        <f t="shared" si="59"/>
        <v>27.512500000000003</v>
      </c>
    </row>
    <row r="334" spans="1:22" ht="13.5" x14ac:dyDescent="0.25">
      <c r="A334" s="3">
        <f>RSI!A334</f>
        <v>42489</v>
      </c>
      <c r="B334" s="2">
        <f>RSI!B334</f>
        <v>17.436</v>
      </c>
      <c r="C334" s="2">
        <f>RSI!I334</f>
        <v>48.867960221616634</v>
      </c>
      <c r="D334" s="2">
        <f>MACD!E334</f>
        <v>0.26601722426517682</v>
      </c>
      <c r="E334" s="2">
        <f>MACD!F334</f>
        <v>5.4037323820697883E-2</v>
      </c>
      <c r="F334" s="2">
        <f>'Moving Avg'!D334</f>
        <v>17.436</v>
      </c>
      <c r="G334" s="2">
        <f>'Moving Avg'!F334</f>
        <v>17.579249999999995</v>
      </c>
      <c r="H334" s="2">
        <f>'Moving Avg'!G334</f>
        <v>17.311320000000009</v>
      </c>
      <c r="I334" s="2">
        <f>'Moving Avg'!H334</f>
        <v>16.948414999999997</v>
      </c>
      <c r="J334" s="5" t="str">
        <f>OBV!F334</f>
        <v>NEUTRAL</v>
      </c>
      <c r="K334" s="5" t="str">
        <f>OBV!G334</f>
        <v>NEUTRAL</v>
      </c>
      <c r="L334" s="5" t="str">
        <f>OBV!H334</f>
        <v>NEUTRAL</v>
      </c>
      <c r="M334" s="7">
        <f t="shared" si="50"/>
        <v>25</v>
      </c>
      <c r="N334" s="7">
        <f t="shared" si="51"/>
        <v>0</v>
      </c>
      <c r="O334" s="7">
        <f t="shared" si="52"/>
        <v>50</v>
      </c>
      <c r="P334" s="7">
        <f t="shared" si="53"/>
        <v>33</v>
      </c>
      <c r="Q334" s="8">
        <f t="shared" si="54"/>
        <v>21.2</v>
      </c>
      <c r="R334" s="8">
        <f t="shared" si="55"/>
        <v>30.75</v>
      </c>
      <c r="S334" s="8">
        <f t="shared" si="56"/>
        <v>31.1</v>
      </c>
      <c r="T334" s="8">
        <f t="shared" si="57"/>
        <v>27</v>
      </c>
      <c r="U334" s="7">
        <f t="shared" si="58"/>
        <v>27.683333333333337</v>
      </c>
      <c r="V334" s="7">
        <f t="shared" si="59"/>
        <v>27.512500000000003</v>
      </c>
    </row>
    <row r="335" spans="1:22" ht="13.5" x14ac:dyDescent="0.25">
      <c r="A335" s="3">
        <f>RSI!A335</f>
        <v>42492</v>
      </c>
      <c r="B335" s="2">
        <f>RSI!B335</f>
        <v>17.442</v>
      </c>
      <c r="C335" s="2">
        <f>RSI!I335</f>
        <v>49.253120123765328</v>
      </c>
      <c r="D335" s="2">
        <f>MACD!E335</f>
        <v>0.22284556576927983</v>
      </c>
      <c r="E335" s="2">
        <f>MACD!F335</f>
        <v>8.7798972210414272E-2</v>
      </c>
      <c r="F335" s="2">
        <f>'Moving Avg'!D335</f>
        <v>17.437200000000001</v>
      </c>
      <c r="G335" s="2">
        <f>'Moving Avg'!F335</f>
        <v>17.589449999999996</v>
      </c>
      <c r="H335" s="2">
        <f>'Moving Avg'!G335</f>
        <v>17.318020000000008</v>
      </c>
      <c r="I335" s="2">
        <f>'Moving Avg'!H335</f>
        <v>16.943939999999998</v>
      </c>
      <c r="J335" s="5" t="str">
        <f>OBV!F335</f>
        <v>BULLISH</v>
      </c>
      <c r="K335" s="5" t="str">
        <f>OBV!G335</f>
        <v>STRONG</v>
      </c>
      <c r="L335" s="5" t="str">
        <f>OBV!H335</f>
        <v>CONFIRMED BULLISH</v>
      </c>
      <c r="M335" s="7">
        <f t="shared" si="50"/>
        <v>25</v>
      </c>
      <c r="N335" s="7">
        <f t="shared" si="51"/>
        <v>0</v>
      </c>
      <c r="O335" s="7">
        <f t="shared" si="52"/>
        <v>50</v>
      </c>
      <c r="P335" s="7">
        <f t="shared" si="53"/>
        <v>100</v>
      </c>
      <c r="Q335" s="8">
        <f t="shared" si="54"/>
        <v>31.25</v>
      </c>
      <c r="R335" s="8">
        <f t="shared" si="55"/>
        <v>47.5</v>
      </c>
      <c r="S335" s="8">
        <f t="shared" si="56"/>
        <v>61.25</v>
      </c>
      <c r="T335" s="8">
        <f t="shared" si="57"/>
        <v>43.75</v>
      </c>
      <c r="U335" s="7">
        <f t="shared" si="58"/>
        <v>46.666666666666664</v>
      </c>
      <c r="V335" s="7">
        <f t="shared" si="59"/>
        <v>45.9375</v>
      </c>
    </row>
    <row r="336" spans="1:22" ht="13.5" x14ac:dyDescent="0.25">
      <c r="A336" s="3">
        <f>RSI!A336</f>
        <v>42493</v>
      </c>
      <c r="B336" s="2">
        <f>RSI!B336</f>
        <v>17.436</v>
      </c>
      <c r="C336" s="2">
        <f>RSI!I336</f>
        <v>48.856789565919463</v>
      </c>
      <c r="D336" s="2">
        <f>MACD!E336</f>
        <v>0.18685813457427614</v>
      </c>
      <c r="E336" s="2">
        <f>MACD!F336</f>
        <v>0.10761080468318665</v>
      </c>
      <c r="F336" s="2">
        <f>'Moving Avg'!D336</f>
        <v>17.437200000000001</v>
      </c>
      <c r="G336" s="2">
        <f>'Moving Avg'!F336</f>
        <v>17.599349999999998</v>
      </c>
      <c r="H336" s="2">
        <f>'Moving Avg'!G336</f>
        <v>17.324600000000004</v>
      </c>
      <c r="I336" s="2">
        <f>'Moving Avg'!H336</f>
        <v>16.942164999999999</v>
      </c>
      <c r="J336" s="5" t="str">
        <f>OBV!F336</f>
        <v>BULLISH</v>
      </c>
      <c r="K336" s="5" t="str">
        <f>OBV!G336</f>
        <v>NEUTRAL</v>
      </c>
      <c r="L336" s="5" t="str">
        <f>OBV!H336</f>
        <v>NEUTRAL</v>
      </c>
      <c r="M336" s="7">
        <f t="shared" si="50"/>
        <v>25</v>
      </c>
      <c r="N336" s="7">
        <f t="shared" si="51"/>
        <v>0</v>
      </c>
      <c r="O336" s="7">
        <f t="shared" si="52"/>
        <v>50</v>
      </c>
      <c r="P336" s="7">
        <f t="shared" si="53"/>
        <v>49.5</v>
      </c>
      <c r="Q336" s="8">
        <f t="shared" si="54"/>
        <v>23.675000000000001</v>
      </c>
      <c r="R336" s="8">
        <f t="shared" si="55"/>
        <v>34.875</v>
      </c>
      <c r="S336" s="8">
        <f t="shared" si="56"/>
        <v>38.525000000000006</v>
      </c>
      <c r="T336" s="8">
        <f t="shared" si="57"/>
        <v>31.125</v>
      </c>
      <c r="U336" s="7">
        <f t="shared" si="58"/>
        <v>32.358333333333334</v>
      </c>
      <c r="V336" s="7">
        <f t="shared" si="59"/>
        <v>32.049999999999997</v>
      </c>
    </row>
    <row r="337" spans="1:22" ht="13.5" x14ac:dyDescent="0.25">
      <c r="A337" s="3">
        <f>RSI!A337</f>
        <v>42494</v>
      </c>
      <c r="B337" s="2">
        <f>RSI!B337</f>
        <v>17.436</v>
      </c>
      <c r="C337" s="2">
        <f>RSI!I337</f>
        <v>48.856789565919463</v>
      </c>
      <c r="D337" s="2">
        <f>MACD!E337</f>
        <v>0.15653341629244011</v>
      </c>
      <c r="E337" s="2">
        <f>MACD!F337</f>
        <v>0.11739532700503735</v>
      </c>
      <c r="F337" s="2">
        <f>'Moving Avg'!D337</f>
        <v>17.437200000000001</v>
      </c>
      <c r="G337" s="2">
        <f>'Moving Avg'!F337</f>
        <v>17.609249999999996</v>
      </c>
      <c r="H337" s="2">
        <f>'Moving Avg'!G337</f>
        <v>17.331180000000007</v>
      </c>
      <c r="I337" s="2">
        <f>'Moving Avg'!H337</f>
        <v>16.940390000000001</v>
      </c>
      <c r="J337" s="5" t="str">
        <f>OBV!F337</f>
        <v>BULLISH</v>
      </c>
      <c r="K337" s="5" t="str">
        <f>OBV!G337</f>
        <v>NEUTRAL</v>
      </c>
      <c r="L337" s="5" t="str">
        <f>OBV!H337</f>
        <v>NEUTRAL</v>
      </c>
      <c r="M337" s="7">
        <f t="shared" si="50"/>
        <v>25</v>
      </c>
      <c r="N337" s="7">
        <f t="shared" si="51"/>
        <v>0</v>
      </c>
      <c r="O337" s="7">
        <f t="shared" si="52"/>
        <v>50</v>
      </c>
      <c r="P337" s="7">
        <f t="shared" si="53"/>
        <v>49.5</v>
      </c>
      <c r="Q337" s="8">
        <f t="shared" si="54"/>
        <v>23.675000000000001</v>
      </c>
      <c r="R337" s="8">
        <f t="shared" si="55"/>
        <v>34.875</v>
      </c>
      <c r="S337" s="8">
        <f t="shared" si="56"/>
        <v>38.525000000000006</v>
      </c>
      <c r="T337" s="8">
        <f t="shared" si="57"/>
        <v>31.125</v>
      </c>
      <c r="U337" s="7">
        <f t="shared" si="58"/>
        <v>32.358333333333334</v>
      </c>
      <c r="V337" s="7">
        <f t="shared" si="59"/>
        <v>32.049999999999997</v>
      </c>
    </row>
    <row r="338" spans="1:22" ht="13.5" x14ac:dyDescent="0.25">
      <c r="A338" s="3">
        <f>RSI!A338</f>
        <v>42495</v>
      </c>
      <c r="B338" s="2">
        <f>RSI!B338</f>
        <v>17.436</v>
      </c>
      <c r="C338" s="2">
        <f>RSI!I338</f>
        <v>48.856789565919463</v>
      </c>
      <c r="D338" s="2">
        <f>MACD!E338</f>
        <v>0.13099087728197389</v>
      </c>
      <c r="E338" s="2">
        <f>MACD!F338</f>
        <v>0.12011443706042466</v>
      </c>
      <c r="F338" s="2">
        <f>'Moving Avg'!D338</f>
        <v>17.437200000000001</v>
      </c>
      <c r="G338" s="2">
        <f>'Moving Avg'!F338</f>
        <v>17.6188</v>
      </c>
      <c r="H338" s="2">
        <f>'Moving Avg'!G338</f>
        <v>17.337760000000006</v>
      </c>
      <c r="I338" s="2">
        <f>'Moving Avg'!H338</f>
        <v>16.937925000000003</v>
      </c>
      <c r="J338" s="5" t="str">
        <f>OBV!F338</f>
        <v>BULLISH</v>
      </c>
      <c r="K338" s="5" t="str">
        <f>OBV!G338</f>
        <v>NEUTRAL</v>
      </c>
      <c r="L338" s="5" t="str">
        <f>OBV!H338</f>
        <v>NEUTRAL</v>
      </c>
      <c r="M338" s="7">
        <f t="shared" si="50"/>
        <v>25</v>
      </c>
      <c r="N338" s="7">
        <f t="shared" si="51"/>
        <v>0</v>
      </c>
      <c r="O338" s="7">
        <f t="shared" si="52"/>
        <v>50</v>
      </c>
      <c r="P338" s="7">
        <f t="shared" si="53"/>
        <v>49.5</v>
      </c>
      <c r="Q338" s="8">
        <f t="shared" si="54"/>
        <v>23.675000000000001</v>
      </c>
      <c r="R338" s="8">
        <f t="shared" si="55"/>
        <v>34.875</v>
      </c>
      <c r="S338" s="8">
        <f t="shared" si="56"/>
        <v>38.525000000000006</v>
      </c>
      <c r="T338" s="8">
        <f t="shared" si="57"/>
        <v>31.125</v>
      </c>
      <c r="U338" s="7">
        <f t="shared" si="58"/>
        <v>32.358333333333334</v>
      </c>
      <c r="V338" s="7">
        <f t="shared" si="59"/>
        <v>32.049999999999997</v>
      </c>
    </row>
    <row r="339" spans="1:22" ht="13.5" x14ac:dyDescent="0.25">
      <c r="A339" s="3">
        <f>RSI!A339</f>
        <v>42496</v>
      </c>
      <c r="B339" s="2">
        <f>RSI!B339</f>
        <v>17.436</v>
      </c>
      <c r="C339" s="2">
        <f>RSI!I339</f>
        <v>48.856789565919463</v>
      </c>
      <c r="D339" s="2">
        <f>MACD!E339</f>
        <v>0.10948614298850856</v>
      </c>
      <c r="E339" s="2">
        <f>MACD!F339</f>
        <v>0.11798877824604144</v>
      </c>
      <c r="F339" s="2">
        <f>'Moving Avg'!D339</f>
        <v>17.437200000000001</v>
      </c>
      <c r="G339" s="2">
        <f>'Moving Avg'!F339</f>
        <v>17.602349999999998</v>
      </c>
      <c r="H339" s="2">
        <f>'Moving Avg'!G339</f>
        <v>17.34434000000001</v>
      </c>
      <c r="I339" s="2">
        <f>'Moving Avg'!H339</f>
        <v>16.936280000000004</v>
      </c>
      <c r="J339" s="5" t="str">
        <f>OBV!F339</f>
        <v>BULLISH</v>
      </c>
      <c r="K339" s="5" t="str">
        <f>OBV!G339</f>
        <v>NEUTRAL</v>
      </c>
      <c r="L339" s="5" t="str">
        <f>OBV!H339</f>
        <v>NEUTRAL</v>
      </c>
      <c r="M339" s="7">
        <f t="shared" si="50"/>
        <v>25</v>
      </c>
      <c r="N339" s="7">
        <f t="shared" si="51"/>
        <v>45</v>
      </c>
      <c r="O339" s="7">
        <f t="shared" si="52"/>
        <v>50</v>
      </c>
      <c r="P339" s="7">
        <f t="shared" si="53"/>
        <v>49.5</v>
      </c>
      <c r="Q339" s="8">
        <f t="shared" si="54"/>
        <v>39.424999999999997</v>
      </c>
      <c r="R339" s="8">
        <f t="shared" si="55"/>
        <v>43.875</v>
      </c>
      <c r="S339" s="8">
        <f t="shared" si="56"/>
        <v>45.275000000000006</v>
      </c>
      <c r="T339" s="8">
        <f t="shared" si="57"/>
        <v>42.375</v>
      </c>
      <c r="U339" s="7">
        <f t="shared" si="58"/>
        <v>42.858333333333327</v>
      </c>
      <c r="V339" s="7">
        <f t="shared" si="59"/>
        <v>42.737499999999997</v>
      </c>
    </row>
    <row r="340" spans="1:22" ht="13.5" x14ac:dyDescent="0.25">
      <c r="A340" s="3">
        <f>RSI!A340</f>
        <v>42499</v>
      </c>
      <c r="B340" s="2">
        <f>RSI!B340</f>
        <v>17.436</v>
      </c>
      <c r="C340" s="2">
        <f>RSI!I340</f>
        <v>48.856789565919463</v>
      </c>
      <c r="D340" s="2">
        <f>MACD!E340</f>
        <v>9.1389999106294084E-2</v>
      </c>
      <c r="E340" s="2">
        <f>MACD!F340</f>
        <v>0.11266902241809197</v>
      </c>
      <c r="F340" s="2">
        <f>'Moving Avg'!D340</f>
        <v>17.436</v>
      </c>
      <c r="G340" s="2">
        <f>'Moving Avg'!F340</f>
        <v>17.559599999999996</v>
      </c>
      <c r="H340" s="2">
        <f>'Moving Avg'!G340</f>
        <v>17.350920000000009</v>
      </c>
      <c r="I340" s="2">
        <f>'Moving Avg'!H340</f>
        <v>16.937270000000005</v>
      </c>
      <c r="J340" s="5" t="str">
        <f>OBV!F340</f>
        <v>BEARISH</v>
      </c>
      <c r="K340" s="5" t="str">
        <f>OBV!G340</f>
        <v>WEAK</v>
      </c>
      <c r="L340" s="5" t="str">
        <f>OBV!H340</f>
        <v>CONFIRMED BEARISH</v>
      </c>
      <c r="M340" s="7">
        <f t="shared" si="50"/>
        <v>25</v>
      </c>
      <c r="N340" s="7">
        <f t="shared" si="51"/>
        <v>100</v>
      </c>
      <c r="O340" s="7">
        <f t="shared" si="52"/>
        <v>50</v>
      </c>
      <c r="P340" s="7">
        <f t="shared" si="53"/>
        <v>0</v>
      </c>
      <c r="Q340" s="8">
        <f t="shared" si="54"/>
        <v>51.25</v>
      </c>
      <c r="R340" s="8">
        <f t="shared" si="55"/>
        <v>42.5</v>
      </c>
      <c r="S340" s="8">
        <f t="shared" si="56"/>
        <v>31.25</v>
      </c>
      <c r="T340" s="8">
        <f t="shared" si="57"/>
        <v>43.75</v>
      </c>
      <c r="U340" s="7">
        <f t="shared" si="58"/>
        <v>41.666666666666664</v>
      </c>
      <c r="V340" s="7">
        <f t="shared" si="59"/>
        <v>42.1875</v>
      </c>
    </row>
    <row r="341" spans="1:22" ht="13.5" x14ac:dyDescent="0.25">
      <c r="A341" s="3">
        <f>RSI!A341</f>
        <v>42500</v>
      </c>
      <c r="B341" s="2">
        <f>RSI!B341</f>
        <v>17.436</v>
      </c>
      <c r="C341" s="2">
        <f>RSI!I341</f>
        <v>48.856789565919463</v>
      </c>
      <c r="D341" s="2">
        <f>MACD!E341</f>
        <v>7.6170627128988144E-2</v>
      </c>
      <c r="E341" s="2">
        <f>MACD!F341</f>
        <v>0.10536934336027122</v>
      </c>
      <c r="F341" s="2">
        <f>'Moving Avg'!D341</f>
        <v>17.436</v>
      </c>
      <c r="G341" s="2">
        <f>'Moving Avg'!F341</f>
        <v>17.516849999999998</v>
      </c>
      <c r="H341" s="2">
        <f>'Moving Avg'!G341</f>
        <v>17.357500000000009</v>
      </c>
      <c r="I341" s="2">
        <f>'Moving Avg'!H341</f>
        <v>16.940825000000007</v>
      </c>
      <c r="J341" s="5" t="str">
        <f>OBV!F341</f>
        <v>NEUTRAL</v>
      </c>
      <c r="K341" s="5" t="str">
        <f>OBV!G341</f>
        <v>NEUTRAL</v>
      </c>
      <c r="L341" s="5" t="str">
        <f>OBV!H341</f>
        <v>NEUTRAL</v>
      </c>
      <c r="M341" s="7">
        <f t="shared" si="50"/>
        <v>25</v>
      </c>
      <c r="N341" s="7">
        <f t="shared" si="51"/>
        <v>100</v>
      </c>
      <c r="O341" s="7">
        <f t="shared" si="52"/>
        <v>50</v>
      </c>
      <c r="P341" s="7">
        <f t="shared" si="53"/>
        <v>33</v>
      </c>
      <c r="Q341" s="8">
        <f t="shared" si="54"/>
        <v>56.2</v>
      </c>
      <c r="R341" s="8">
        <f t="shared" si="55"/>
        <v>50.75</v>
      </c>
      <c r="S341" s="8">
        <f t="shared" si="56"/>
        <v>46.1</v>
      </c>
      <c r="T341" s="8">
        <f t="shared" si="57"/>
        <v>52</v>
      </c>
      <c r="U341" s="7">
        <f t="shared" si="58"/>
        <v>51.016666666666673</v>
      </c>
      <c r="V341" s="7">
        <f t="shared" si="59"/>
        <v>51.262500000000003</v>
      </c>
    </row>
    <row r="342" spans="1:22" ht="13.5" x14ac:dyDescent="0.25">
      <c r="A342" s="3">
        <f>RSI!A342</f>
        <v>42501</v>
      </c>
      <c r="B342" s="2">
        <f>RSI!B342</f>
        <v>17.436</v>
      </c>
      <c r="C342" s="2">
        <f>RSI!I342</f>
        <v>48.856789565919463</v>
      </c>
      <c r="D342" s="2">
        <f>MACD!E342</f>
        <v>6.3378576410258347E-2</v>
      </c>
      <c r="E342" s="2">
        <f>MACD!F342</f>
        <v>9.6971189970268656E-2</v>
      </c>
      <c r="F342" s="2">
        <f>'Moving Avg'!D342</f>
        <v>17.436</v>
      </c>
      <c r="G342" s="2">
        <f>'Moving Avg'!F342</f>
        <v>17.484299999999998</v>
      </c>
      <c r="H342" s="2">
        <f>'Moving Avg'!G342</f>
        <v>17.364080000000012</v>
      </c>
      <c r="I342" s="2">
        <f>'Moving Avg'!H342</f>
        <v>16.944380000000006</v>
      </c>
      <c r="J342" s="5" t="str">
        <f>OBV!F342</f>
        <v>NEUTRAL</v>
      </c>
      <c r="K342" s="5" t="str">
        <f>OBV!G342</f>
        <v>NEUTRAL</v>
      </c>
      <c r="L342" s="5" t="str">
        <f>OBV!H342</f>
        <v>NEUTRAL</v>
      </c>
      <c r="M342" s="7">
        <f t="shared" si="50"/>
        <v>25</v>
      </c>
      <c r="N342" s="7">
        <f t="shared" si="51"/>
        <v>100</v>
      </c>
      <c r="O342" s="7">
        <f t="shared" si="52"/>
        <v>50</v>
      </c>
      <c r="P342" s="7">
        <f t="shared" si="53"/>
        <v>33</v>
      </c>
      <c r="Q342" s="8">
        <f t="shared" si="54"/>
        <v>56.2</v>
      </c>
      <c r="R342" s="8">
        <f t="shared" si="55"/>
        <v>50.75</v>
      </c>
      <c r="S342" s="8">
        <f t="shared" si="56"/>
        <v>46.1</v>
      </c>
      <c r="T342" s="8">
        <f t="shared" si="57"/>
        <v>52</v>
      </c>
      <c r="U342" s="7">
        <f t="shared" si="58"/>
        <v>51.016666666666673</v>
      </c>
      <c r="V342" s="7">
        <f t="shared" si="59"/>
        <v>51.262500000000003</v>
      </c>
    </row>
    <row r="343" spans="1:22" ht="13.5" x14ac:dyDescent="0.25">
      <c r="A343" s="3">
        <f>RSI!A343</f>
        <v>42502</v>
      </c>
      <c r="B343" s="2">
        <f>RSI!B343</f>
        <v>17.442</v>
      </c>
      <c r="C343" s="2">
        <f>RSI!I343</f>
        <v>49.538928847730524</v>
      </c>
      <c r="D343" s="2">
        <f>MACD!E343</f>
        <v>5.2189607027660401E-2</v>
      </c>
      <c r="E343" s="2">
        <f>MACD!F343</f>
        <v>8.8014873381747016E-2</v>
      </c>
      <c r="F343" s="2">
        <f>'Moving Avg'!D343</f>
        <v>17.437200000000001</v>
      </c>
      <c r="G343" s="2">
        <f>'Moving Avg'!F343</f>
        <v>17.45205</v>
      </c>
      <c r="H343" s="2">
        <f>'Moving Avg'!G343</f>
        <v>17.370780000000011</v>
      </c>
      <c r="I343" s="2">
        <f>'Moving Avg'!H343</f>
        <v>16.947965000000007</v>
      </c>
      <c r="J343" s="5" t="str">
        <f>OBV!F343</f>
        <v>BULLISH</v>
      </c>
      <c r="K343" s="5" t="str">
        <f>OBV!G343</f>
        <v>STRONG</v>
      </c>
      <c r="L343" s="5" t="str">
        <f>OBV!H343</f>
        <v>CONFIRMED BULLISH</v>
      </c>
      <c r="M343" s="7">
        <f t="shared" si="50"/>
        <v>25</v>
      </c>
      <c r="N343" s="7">
        <f t="shared" si="51"/>
        <v>100</v>
      </c>
      <c r="O343" s="7">
        <f t="shared" si="52"/>
        <v>50</v>
      </c>
      <c r="P343" s="7">
        <f t="shared" si="53"/>
        <v>100</v>
      </c>
      <c r="Q343" s="8">
        <f t="shared" si="54"/>
        <v>66.25</v>
      </c>
      <c r="R343" s="8">
        <f t="shared" si="55"/>
        <v>67.5</v>
      </c>
      <c r="S343" s="8">
        <f t="shared" si="56"/>
        <v>76.25</v>
      </c>
      <c r="T343" s="8">
        <f t="shared" si="57"/>
        <v>68.75</v>
      </c>
      <c r="U343" s="7">
        <f t="shared" si="58"/>
        <v>70</v>
      </c>
      <c r="V343" s="7">
        <f t="shared" si="59"/>
        <v>69.6875</v>
      </c>
    </row>
    <row r="344" spans="1:22" ht="13.5" x14ac:dyDescent="0.25">
      <c r="A344" s="3">
        <f>RSI!A344</f>
        <v>42503</v>
      </c>
      <c r="B344" s="2">
        <f>RSI!B344</f>
        <v>17.442</v>
      </c>
      <c r="C344" s="2">
        <f>RSI!I344</f>
        <v>49.538928847730524</v>
      </c>
      <c r="D344" s="2">
        <f>MACD!E344</f>
        <v>4.276019104952411E-2</v>
      </c>
      <c r="E344" s="2">
        <f>MACD!F344</f>
        <v>7.8963936915302443E-2</v>
      </c>
      <c r="F344" s="2">
        <f>'Moving Avg'!D344</f>
        <v>17.438400000000001</v>
      </c>
      <c r="G344" s="2">
        <f>'Moving Avg'!F344</f>
        <v>17.436900000000001</v>
      </c>
      <c r="H344" s="2">
        <f>'Moving Avg'!G344</f>
        <v>17.377480000000009</v>
      </c>
      <c r="I344" s="2">
        <f>'Moving Avg'!H344</f>
        <v>16.951550000000008</v>
      </c>
      <c r="J344" s="5" t="str">
        <f>OBV!F344</f>
        <v>BULLISH</v>
      </c>
      <c r="K344" s="5" t="str">
        <f>OBV!G344</f>
        <v>STRONG</v>
      </c>
      <c r="L344" s="5" t="str">
        <f>OBV!H344</f>
        <v>CONFIRMED BULLISH</v>
      </c>
      <c r="M344" s="7">
        <f t="shared" si="50"/>
        <v>25</v>
      </c>
      <c r="N344" s="7">
        <f t="shared" si="51"/>
        <v>100</v>
      </c>
      <c r="O344" s="7">
        <f t="shared" si="52"/>
        <v>50</v>
      </c>
      <c r="P344" s="7">
        <f t="shared" si="53"/>
        <v>100</v>
      </c>
      <c r="Q344" s="8">
        <f t="shared" si="54"/>
        <v>66.25</v>
      </c>
      <c r="R344" s="8">
        <f t="shared" si="55"/>
        <v>67.5</v>
      </c>
      <c r="S344" s="8">
        <f t="shared" si="56"/>
        <v>76.25</v>
      </c>
      <c r="T344" s="8">
        <f t="shared" si="57"/>
        <v>68.75</v>
      </c>
      <c r="U344" s="7">
        <f t="shared" si="58"/>
        <v>70</v>
      </c>
      <c r="V344" s="7">
        <f t="shared" si="59"/>
        <v>69.6875</v>
      </c>
    </row>
    <row r="345" spans="1:22" ht="13.5" x14ac:dyDescent="0.25">
      <c r="A345" s="3">
        <f>RSI!A345</f>
        <v>42506</v>
      </c>
      <c r="B345" s="2">
        <f>RSI!B345</f>
        <v>18.225000000000001</v>
      </c>
      <c r="C345" s="2">
        <f>RSI!I345</f>
        <v>83.283664498387225</v>
      </c>
      <c r="D345" s="2">
        <f>MACD!E345</f>
        <v>-2.2260122791458059E-2</v>
      </c>
      <c r="E345" s="2">
        <f>MACD!F345</f>
        <v>5.8719124973950342E-2</v>
      </c>
      <c r="F345" s="2">
        <f>'Moving Avg'!D345</f>
        <v>17.5962</v>
      </c>
      <c r="G345" s="2">
        <f>'Moving Avg'!F345</f>
        <v>17.476350000000004</v>
      </c>
      <c r="H345" s="2">
        <f>'Moving Avg'!G345</f>
        <v>17.399840000000012</v>
      </c>
      <c r="I345" s="2">
        <f>'Moving Avg'!H345</f>
        <v>16.959050000000005</v>
      </c>
      <c r="J345" s="5" t="str">
        <f>OBV!F345</f>
        <v>BULLISH</v>
      </c>
      <c r="K345" s="5" t="str">
        <f>OBV!G345</f>
        <v>STRONG</v>
      </c>
      <c r="L345" s="5" t="str">
        <f>OBV!H345</f>
        <v>CONFIRMED BULLISH</v>
      </c>
      <c r="M345" s="7">
        <f t="shared" si="50"/>
        <v>0</v>
      </c>
      <c r="N345" s="7">
        <f t="shared" si="51"/>
        <v>100</v>
      </c>
      <c r="O345" s="7">
        <f t="shared" si="52"/>
        <v>50</v>
      </c>
      <c r="P345" s="7">
        <f t="shared" si="53"/>
        <v>100</v>
      </c>
      <c r="Q345" s="8">
        <f t="shared" si="54"/>
        <v>57.5</v>
      </c>
      <c r="R345" s="8">
        <f t="shared" si="55"/>
        <v>62.5</v>
      </c>
      <c r="S345" s="8">
        <f t="shared" si="56"/>
        <v>72.5</v>
      </c>
      <c r="T345" s="8">
        <f t="shared" si="57"/>
        <v>62.5</v>
      </c>
      <c r="U345" s="7">
        <f t="shared" si="58"/>
        <v>64.166666666666671</v>
      </c>
      <c r="V345" s="7">
        <f t="shared" si="59"/>
        <v>63.75</v>
      </c>
    </row>
    <row r="346" spans="1:22" ht="13.5" x14ac:dyDescent="0.25">
      <c r="A346" s="3">
        <f>RSI!A346</f>
        <v>42507</v>
      </c>
      <c r="B346" s="2">
        <f>RSI!B346</f>
        <v>18.771000000000001</v>
      </c>
      <c r="C346" s="2">
        <f>RSI!I346</f>
        <v>88.871998069143686</v>
      </c>
      <c r="D346" s="2">
        <f>MACD!E346</f>
        <v>-0.12323888579745201</v>
      </c>
      <c r="E346" s="2">
        <f>MACD!F346</f>
        <v>2.2327522819669876E-2</v>
      </c>
      <c r="F346" s="2">
        <f>'Moving Avg'!D346</f>
        <v>17.863199999999999</v>
      </c>
      <c r="G346" s="2">
        <f>'Moving Avg'!F346</f>
        <v>17.543100000000003</v>
      </c>
      <c r="H346" s="2">
        <f>'Moving Avg'!G346</f>
        <v>17.433000000000007</v>
      </c>
      <c r="I346" s="2">
        <f>'Moving Avg'!H346</f>
        <v>16.969280000000005</v>
      </c>
      <c r="J346" s="5" t="str">
        <f>OBV!F346</f>
        <v>BULLISH</v>
      </c>
      <c r="K346" s="5" t="str">
        <f>OBV!G346</f>
        <v>STRONG</v>
      </c>
      <c r="L346" s="5" t="str">
        <f>OBV!H346</f>
        <v>CONFIRMED BULLISH</v>
      </c>
      <c r="M346" s="7">
        <f t="shared" si="50"/>
        <v>0</v>
      </c>
      <c r="N346" s="7">
        <f t="shared" si="51"/>
        <v>100</v>
      </c>
      <c r="O346" s="7">
        <f t="shared" si="52"/>
        <v>50</v>
      </c>
      <c r="P346" s="7">
        <f t="shared" si="53"/>
        <v>100</v>
      </c>
      <c r="Q346" s="8">
        <f t="shared" si="54"/>
        <v>57.5</v>
      </c>
      <c r="R346" s="8">
        <f t="shared" si="55"/>
        <v>62.5</v>
      </c>
      <c r="S346" s="8">
        <f t="shared" si="56"/>
        <v>72.5</v>
      </c>
      <c r="T346" s="8">
        <f t="shared" si="57"/>
        <v>62.5</v>
      </c>
      <c r="U346" s="7">
        <f t="shared" si="58"/>
        <v>64.166666666666671</v>
      </c>
      <c r="V346" s="7">
        <f t="shared" si="59"/>
        <v>63.75</v>
      </c>
    </row>
    <row r="347" spans="1:22" ht="13.5" x14ac:dyDescent="0.25">
      <c r="A347" s="3">
        <f>RSI!A347</f>
        <v>42508</v>
      </c>
      <c r="B347" s="2">
        <f>RSI!B347</f>
        <v>18.771000000000001</v>
      </c>
      <c r="C347" s="2">
        <f>RSI!I347</f>
        <v>88.871998069143686</v>
      </c>
      <c r="D347" s="2">
        <f>MACD!E347</f>
        <v>-0.2161625447246891</v>
      </c>
      <c r="E347" s="2">
        <f>MACD!F347</f>
        <v>-2.5370490689201924E-2</v>
      </c>
      <c r="F347" s="2">
        <f>'Moving Avg'!D347</f>
        <v>18.130199999999999</v>
      </c>
      <c r="G347" s="2">
        <f>'Moving Avg'!F347</f>
        <v>17.609850000000005</v>
      </c>
      <c r="H347" s="2">
        <f>'Moving Avg'!G347</f>
        <v>17.466160000000006</v>
      </c>
      <c r="I347" s="2">
        <f>'Moving Avg'!H347</f>
        <v>16.979510000000008</v>
      </c>
      <c r="J347" s="5" t="str">
        <f>OBV!F347</f>
        <v>BULLISH</v>
      </c>
      <c r="K347" s="5" t="str">
        <f>OBV!G347</f>
        <v>STRONG</v>
      </c>
      <c r="L347" s="5" t="str">
        <f>OBV!H347</f>
        <v>CONFIRMED BULLISH</v>
      </c>
      <c r="M347" s="7">
        <f t="shared" si="50"/>
        <v>0</v>
      </c>
      <c r="N347" s="7">
        <f t="shared" si="51"/>
        <v>100</v>
      </c>
      <c r="O347" s="7">
        <f t="shared" si="52"/>
        <v>50</v>
      </c>
      <c r="P347" s="7">
        <f t="shared" si="53"/>
        <v>100</v>
      </c>
      <c r="Q347" s="8">
        <f t="shared" si="54"/>
        <v>57.5</v>
      </c>
      <c r="R347" s="8">
        <f t="shared" si="55"/>
        <v>62.5</v>
      </c>
      <c r="S347" s="8">
        <f t="shared" si="56"/>
        <v>72.5</v>
      </c>
      <c r="T347" s="8">
        <f t="shared" si="57"/>
        <v>62.5</v>
      </c>
      <c r="U347" s="7">
        <f t="shared" si="58"/>
        <v>64.166666666666671</v>
      </c>
      <c r="V347" s="7">
        <f t="shared" si="59"/>
        <v>63.75</v>
      </c>
    </row>
    <row r="348" spans="1:22" ht="13.5" x14ac:dyDescent="0.25">
      <c r="A348" s="3">
        <f>RSI!A348</f>
        <v>42509</v>
      </c>
      <c r="B348" s="2">
        <f>RSI!B348</f>
        <v>18.771000000000001</v>
      </c>
      <c r="C348" s="2">
        <f>RSI!I348</f>
        <v>88.871998069143686</v>
      </c>
      <c r="D348" s="2">
        <f>MACD!E348</f>
        <v>-0.30171626559674181</v>
      </c>
      <c r="E348" s="2">
        <f>MACD!F348</f>
        <v>-8.06396456707099E-2</v>
      </c>
      <c r="F348" s="2">
        <f>'Moving Avg'!D348</f>
        <v>18.396000000000001</v>
      </c>
      <c r="G348" s="2">
        <f>'Moving Avg'!F348</f>
        <v>17.676600000000008</v>
      </c>
      <c r="H348" s="2">
        <f>'Moving Avg'!G348</f>
        <v>17.498120000000004</v>
      </c>
      <c r="I348" s="2">
        <f>'Moving Avg'!H348</f>
        <v>16.989740000000005</v>
      </c>
      <c r="J348" s="5" t="str">
        <f>OBV!F348</f>
        <v>BULLISH</v>
      </c>
      <c r="K348" s="5" t="str">
        <f>OBV!G348</f>
        <v>STRONG</v>
      </c>
      <c r="L348" s="5" t="str">
        <f>OBV!H348</f>
        <v>CONFIRMED BULLISH</v>
      </c>
      <c r="M348" s="7">
        <f t="shared" si="50"/>
        <v>0</v>
      </c>
      <c r="N348" s="7">
        <f t="shared" si="51"/>
        <v>100</v>
      </c>
      <c r="O348" s="7">
        <f t="shared" si="52"/>
        <v>50</v>
      </c>
      <c r="P348" s="7">
        <f t="shared" si="53"/>
        <v>100</v>
      </c>
      <c r="Q348" s="8">
        <f t="shared" si="54"/>
        <v>57.5</v>
      </c>
      <c r="R348" s="8">
        <f t="shared" si="55"/>
        <v>62.5</v>
      </c>
      <c r="S348" s="8">
        <f t="shared" si="56"/>
        <v>72.5</v>
      </c>
      <c r="T348" s="8">
        <f t="shared" si="57"/>
        <v>62.5</v>
      </c>
      <c r="U348" s="7">
        <f t="shared" si="58"/>
        <v>64.166666666666671</v>
      </c>
      <c r="V348" s="7">
        <f t="shared" si="59"/>
        <v>63.75</v>
      </c>
    </row>
    <row r="349" spans="1:22" ht="13.5" x14ac:dyDescent="0.25">
      <c r="A349" s="3">
        <f>RSI!A349</f>
        <v>42510</v>
      </c>
      <c r="B349" s="2">
        <f>RSI!B349</f>
        <v>18.771000000000001</v>
      </c>
      <c r="C349" s="2">
        <f>RSI!I349</f>
        <v>88.871998069143686</v>
      </c>
      <c r="D349" s="2">
        <f>MACD!E349</f>
        <v>-0.38052084729881486</v>
      </c>
      <c r="E349" s="2">
        <f>MACD!F349</f>
        <v>-0.1406158859963309</v>
      </c>
      <c r="F349" s="2">
        <f>'Moving Avg'!D349</f>
        <v>18.661800000000003</v>
      </c>
      <c r="G349" s="2">
        <f>'Moving Avg'!F349</f>
        <v>17.743350000000007</v>
      </c>
      <c r="H349" s="2">
        <f>'Moving Avg'!G349</f>
        <v>17.531140000000004</v>
      </c>
      <c r="I349" s="2">
        <f>'Moving Avg'!H349</f>
        <v>16.999375000000004</v>
      </c>
      <c r="J349" s="5" t="str">
        <f>OBV!F349</f>
        <v>BULLISH</v>
      </c>
      <c r="K349" s="5" t="str">
        <f>OBV!G349</f>
        <v>STRONG</v>
      </c>
      <c r="L349" s="5" t="str">
        <f>OBV!H349</f>
        <v>CONFIRMED BULLISH</v>
      </c>
      <c r="M349" s="7">
        <f t="shared" si="50"/>
        <v>0</v>
      </c>
      <c r="N349" s="7">
        <f t="shared" si="51"/>
        <v>100</v>
      </c>
      <c r="O349" s="7">
        <f t="shared" si="52"/>
        <v>50</v>
      </c>
      <c r="P349" s="7">
        <f t="shared" si="53"/>
        <v>100</v>
      </c>
      <c r="Q349" s="8">
        <f t="shared" si="54"/>
        <v>57.5</v>
      </c>
      <c r="R349" s="8">
        <f t="shared" si="55"/>
        <v>62.5</v>
      </c>
      <c r="S349" s="8">
        <f t="shared" si="56"/>
        <v>72.5</v>
      </c>
      <c r="T349" s="8">
        <f t="shared" si="57"/>
        <v>62.5</v>
      </c>
      <c r="U349" s="7">
        <f t="shared" si="58"/>
        <v>64.166666666666671</v>
      </c>
      <c r="V349" s="7">
        <f t="shared" si="59"/>
        <v>63.75</v>
      </c>
    </row>
    <row r="350" spans="1:22" ht="13.5" x14ac:dyDescent="0.25">
      <c r="A350" s="3">
        <f>RSI!A350</f>
        <v>42513</v>
      </c>
      <c r="B350" s="2">
        <f>RSI!B350</f>
        <v>18.771000000000001</v>
      </c>
      <c r="C350" s="2">
        <f>RSI!I350</f>
        <v>88.871998069143686</v>
      </c>
      <c r="D350" s="2">
        <f>MACD!E350</f>
        <v>-0.45313958399076881</v>
      </c>
      <c r="E350" s="2">
        <f>MACD!F350</f>
        <v>-0.20312062559521848</v>
      </c>
      <c r="F350" s="2">
        <f>'Moving Avg'!D350</f>
        <v>18.771000000000001</v>
      </c>
      <c r="G350" s="2">
        <f>'Moving Avg'!F350</f>
        <v>17.810100000000009</v>
      </c>
      <c r="H350" s="2">
        <f>'Moving Avg'!G350</f>
        <v>17.564160000000001</v>
      </c>
      <c r="I350" s="2">
        <f>'Moving Avg'!H350</f>
        <v>17.009010000000004</v>
      </c>
      <c r="J350" s="5" t="str">
        <f>OBV!F350</f>
        <v>BULLISH</v>
      </c>
      <c r="K350" s="5" t="str">
        <f>OBV!G350</f>
        <v>STRONG</v>
      </c>
      <c r="L350" s="5" t="str">
        <f>OBV!H350</f>
        <v>CONFIRMED BULLISH</v>
      </c>
      <c r="M350" s="7">
        <f t="shared" si="50"/>
        <v>0</v>
      </c>
      <c r="N350" s="7">
        <f t="shared" si="51"/>
        <v>100</v>
      </c>
      <c r="O350" s="7">
        <f t="shared" si="52"/>
        <v>50</v>
      </c>
      <c r="P350" s="7">
        <f t="shared" si="53"/>
        <v>100</v>
      </c>
      <c r="Q350" s="8">
        <f t="shared" si="54"/>
        <v>57.5</v>
      </c>
      <c r="R350" s="8">
        <f t="shared" si="55"/>
        <v>62.5</v>
      </c>
      <c r="S350" s="8">
        <f t="shared" si="56"/>
        <v>72.5</v>
      </c>
      <c r="T350" s="8">
        <f t="shared" si="57"/>
        <v>62.5</v>
      </c>
      <c r="U350" s="7">
        <f t="shared" si="58"/>
        <v>64.166666666666671</v>
      </c>
      <c r="V350" s="7">
        <f t="shared" si="59"/>
        <v>63.75</v>
      </c>
    </row>
    <row r="351" spans="1:22" ht="13.5" x14ac:dyDescent="0.25">
      <c r="A351" s="3">
        <f>RSI!A351</f>
        <v>42514</v>
      </c>
      <c r="B351" s="2">
        <f>RSI!B351</f>
        <v>18.771000000000001</v>
      </c>
      <c r="C351" s="2">
        <f>RSI!I351</f>
        <v>88.871998069143686</v>
      </c>
      <c r="D351" s="2">
        <f>MACD!E351</f>
        <v>-0.52008429696605063</v>
      </c>
      <c r="E351" s="2">
        <f>MACD!F351</f>
        <v>-0.26651335986938496</v>
      </c>
      <c r="F351" s="2">
        <f>'Moving Avg'!D351</f>
        <v>18.771000000000001</v>
      </c>
      <c r="G351" s="2">
        <f>'Moving Avg'!F351</f>
        <v>17.876850000000008</v>
      </c>
      <c r="H351" s="2">
        <f>'Moving Avg'!G351</f>
        <v>17.597179999999998</v>
      </c>
      <c r="I351" s="2">
        <f>'Moving Avg'!H351</f>
        <v>17.018645000000006</v>
      </c>
      <c r="J351" s="5" t="str">
        <f>OBV!F351</f>
        <v>NEUTRAL</v>
      </c>
      <c r="K351" s="5" t="str">
        <f>OBV!G351</f>
        <v>NEUTRAL</v>
      </c>
      <c r="L351" s="5" t="str">
        <f>OBV!H351</f>
        <v>NEUTRAL</v>
      </c>
      <c r="M351" s="7">
        <f t="shared" si="50"/>
        <v>0</v>
      </c>
      <c r="N351" s="7">
        <f t="shared" si="51"/>
        <v>100</v>
      </c>
      <c r="O351" s="7">
        <f t="shared" si="52"/>
        <v>50</v>
      </c>
      <c r="P351" s="7">
        <f t="shared" si="53"/>
        <v>33</v>
      </c>
      <c r="Q351" s="8">
        <f t="shared" si="54"/>
        <v>47.45</v>
      </c>
      <c r="R351" s="8">
        <f t="shared" si="55"/>
        <v>45.75</v>
      </c>
      <c r="S351" s="8">
        <f t="shared" si="56"/>
        <v>42.35</v>
      </c>
      <c r="T351" s="8">
        <f t="shared" si="57"/>
        <v>45.75</v>
      </c>
      <c r="U351" s="7">
        <f t="shared" si="58"/>
        <v>45.183333333333337</v>
      </c>
      <c r="V351" s="7">
        <f t="shared" si="59"/>
        <v>45.325000000000003</v>
      </c>
    </row>
    <row r="352" spans="1:22" ht="13.5" x14ac:dyDescent="0.25">
      <c r="A352" s="3">
        <f>RSI!A352</f>
        <v>42515</v>
      </c>
      <c r="B352" s="2">
        <f>RSI!B352</f>
        <v>18.771000000000001</v>
      </c>
      <c r="C352" s="2">
        <f>RSI!I352</f>
        <v>88.871998069143686</v>
      </c>
      <c r="D352" s="2">
        <f>MACD!E352</f>
        <v>-0.58182064705248138</v>
      </c>
      <c r="E352" s="2">
        <f>MACD!F352</f>
        <v>-0.32957481730600424</v>
      </c>
      <c r="F352" s="2">
        <f>'Moving Avg'!D352</f>
        <v>18.771000000000001</v>
      </c>
      <c r="G352" s="2">
        <f>'Moving Avg'!F352</f>
        <v>17.943600000000007</v>
      </c>
      <c r="H352" s="2">
        <f>'Moving Avg'!G352</f>
        <v>17.630459999999996</v>
      </c>
      <c r="I352" s="2">
        <f>'Moving Avg'!H352</f>
        <v>17.028610000000004</v>
      </c>
      <c r="J352" s="5" t="str">
        <f>OBV!F352</f>
        <v>NEUTRAL</v>
      </c>
      <c r="K352" s="5" t="str">
        <f>OBV!G352</f>
        <v>NEUTRAL</v>
      </c>
      <c r="L352" s="5" t="str">
        <f>OBV!H352</f>
        <v>NEUTRAL</v>
      </c>
      <c r="M352" s="7">
        <f t="shared" si="50"/>
        <v>0</v>
      </c>
      <c r="N352" s="7">
        <f t="shared" si="51"/>
        <v>100</v>
      </c>
      <c r="O352" s="7">
        <f t="shared" si="52"/>
        <v>50</v>
      </c>
      <c r="P352" s="7">
        <f t="shared" si="53"/>
        <v>33</v>
      </c>
      <c r="Q352" s="8">
        <f t="shared" si="54"/>
        <v>47.45</v>
      </c>
      <c r="R352" s="8">
        <f t="shared" si="55"/>
        <v>45.75</v>
      </c>
      <c r="S352" s="8">
        <f t="shared" si="56"/>
        <v>42.35</v>
      </c>
      <c r="T352" s="8">
        <f t="shared" si="57"/>
        <v>45.75</v>
      </c>
      <c r="U352" s="7">
        <f t="shared" si="58"/>
        <v>45.183333333333337</v>
      </c>
      <c r="V352" s="7">
        <f t="shared" si="59"/>
        <v>45.325000000000003</v>
      </c>
    </row>
    <row r="353" spans="1:22" ht="13.5" x14ac:dyDescent="0.25">
      <c r="A353" s="3">
        <f>RSI!A353</f>
        <v>42516</v>
      </c>
      <c r="B353" s="2">
        <f>RSI!B353</f>
        <v>18.771000000000001</v>
      </c>
      <c r="C353" s="2">
        <f>RSI!I353</f>
        <v>88.871998069143686</v>
      </c>
      <c r="D353" s="2">
        <f>MACD!E353</f>
        <v>-0.63784974587174048</v>
      </c>
      <c r="E353" s="2">
        <f>MACD!F353</f>
        <v>-0.3912298030191515</v>
      </c>
      <c r="F353" s="2">
        <f>'Moving Avg'!D353</f>
        <v>18.771000000000001</v>
      </c>
      <c r="G353" s="2">
        <f>'Moving Avg'!F353</f>
        <v>18.01035000000001</v>
      </c>
      <c r="H353" s="2">
        <f>'Moving Avg'!G353</f>
        <v>17.663739999999997</v>
      </c>
      <c r="I353" s="2">
        <f>'Moving Avg'!H353</f>
        <v>17.038575000000005</v>
      </c>
      <c r="J353" s="5" t="str">
        <f>OBV!F353</f>
        <v>NEUTRAL</v>
      </c>
      <c r="K353" s="5" t="str">
        <f>OBV!G353</f>
        <v>NEUTRAL</v>
      </c>
      <c r="L353" s="5" t="str">
        <f>OBV!H353</f>
        <v>NEUTRAL</v>
      </c>
      <c r="M353" s="7">
        <f t="shared" si="50"/>
        <v>0</v>
      </c>
      <c r="N353" s="7">
        <f t="shared" si="51"/>
        <v>100</v>
      </c>
      <c r="O353" s="7">
        <f t="shared" si="52"/>
        <v>50</v>
      </c>
      <c r="P353" s="7">
        <f t="shared" si="53"/>
        <v>33</v>
      </c>
      <c r="Q353" s="8">
        <f t="shared" si="54"/>
        <v>47.45</v>
      </c>
      <c r="R353" s="8">
        <f t="shared" si="55"/>
        <v>45.75</v>
      </c>
      <c r="S353" s="8">
        <f t="shared" si="56"/>
        <v>42.35</v>
      </c>
      <c r="T353" s="8">
        <f t="shared" si="57"/>
        <v>45.75</v>
      </c>
      <c r="U353" s="7">
        <f t="shared" si="58"/>
        <v>45.183333333333337</v>
      </c>
      <c r="V353" s="7">
        <f t="shared" si="59"/>
        <v>45.325000000000003</v>
      </c>
    </row>
    <row r="354" spans="1:22" ht="13.5" x14ac:dyDescent="0.25">
      <c r="A354" s="3">
        <f>RSI!A354</f>
        <v>42517</v>
      </c>
      <c r="B354" s="2">
        <f>RSI!B354</f>
        <v>18.771000000000001</v>
      </c>
      <c r="C354" s="2">
        <f>RSI!I354</f>
        <v>88.871998069143686</v>
      </c>
      <c r="D354" s="2">
        <f>MACD!E354</f>
        <v>-0.68962354413900329</v>
      </c>
      <c r="E354" s="2">
        <f>MACD!F354</f>
        <v>-0.4509085512431219</v>
      </c>
      <c r="F354" s="2">
        <f>'Moving Avg'!D354</f>
        <v>18.771000000000001</v>
      </c>
      <c r="G354" s="2">
        <f>'Moving Avg'!F354</f>
        <v>18.077100000000009</v>
      </c>
      <c r="H354" s="2">
        <f>'Moving Avg'!G354</f>
        <v>17.697019999999995</v>
      </c>
      <c r="I354" s="2">
        <f>'Moving Avg'!H354</f>
        <v>17.048540000000006</v>
      </c>
      <c r="J354" s="5" t="str">
        <f>OBV!F354</f>
        <v>NEUTRAL</v>
      </c>
      <c r="K354" s="5" t="str">
        <f>OBV!G354</f>
        <v>NEUTRAL</v>
      </c>
      <c r="L354" s="5" t="str">
        <f>OBV!H354</f>
        <v>NEUTRAL</v>
      </c>
      <c r="M354" s="7">
        <f t="shared" si="50"/>
        <v>0</v>
      </c>
      <c r="N354" s="7">
        <f t="shared" si="51"/>
        <v>100</v>
      </c>
      <c r="O354" s="7">
        <f t="shared" si="52"/>
        <v>50</v>
      </c>
      <c r="P354" s="7">
        <f t="shared" si="53"/>
        <v>33</v>
      </c>
      <c r="Q354" s="8">
        <f t="shared" si="54"/>
        <v>47.45</v>
      </c>
      <c r="R354" s="8">
        <f t="shared" si="55"/>
        <v>45.75</v>
      </c>
      <c r="S354" s="8">
        <f t="shared" si="56"/>
        <v>42.35</v>
      </c>
      <c r="T354" s="8">
        <f t="shared" si="57"/>
        <v>45.75</v>
      </c>
      <c r="U354" s="7">
        <f t="shared" si="58"/>
        <v>45.183333333333337</v>
      </c>
      <c r="V354" s="7">
        <f t="shared" si="59"/>
        <v>45.325000000000003</v>
      </c>
    </row>
    <row r="355" spans="1:22" ht="13.5" x14ac:dyDescent="0.25">
      <c r="A355" s="3">
        <f>RSI!A355</f>
        <v>42520</v>
      </c>
      <c r="B355" s="2">
        <f>RSI!B355</f>
        <v>18.771000000000001</v>
      </c>
      <c r="C355" s="2">
        <f>RSI!I355</f>
        <v>88.871998069143686</v>
      </c>
      <c r="D355" s="2">
        <f>MACD!E355</f>
        <v>-0.61701186421575471</v>
      </c>
      <c r="E355" s="2">
        <f>MACD!F355</f>
        <v>-0.48412921383764851</v>
      </c>
      <c r="F355" s="2">
        <f>'Moving Avg'!D355</f>
        <v>18.771000000000001</v>
      </c>
      <c r="G355" s="2">
        <f>'Moving Avg'!F355</f>
        <v>18.143550000000008</v>
      </c>
      <c r="H355" s="2">
        <f>'Moving Avg'!G355</f>
        <v>17.730299999999993</v>
      </c>
      <c r="I355" s="2">
        <f>'Moving Avg'!H355</f>
        <v>17.058505000000007</v>
      </c>
      <c r="J355" s="5" t="str">
        <f>OBV!F355</f>
        <v>NEUTRAL</v>
      </c>
      <c r="K355" s="5" t="str">
        <f>OBV!G355</f>
        <v>NEUTRAL</v>
      </c>
      <c r="L355" s="5" t="str">
        <f>OBV!H355</f>
        <v>NEUTRAL</v>
      </c>
      <c r="M355" s="7">
        <f t="shared" si="50"/>
        <v>0</v>
      </c>
      <c r="N355" s="7">
        <f t="shared" si="51"/>
        <v>100</v>
      </c>
      <c r="O355" s="7">
        <f t="shared" si="52"/>
        <v>50</v>
      </c>
      <c r="P355" s="7">
        <f t="shared" si="53"/>
        <v>33</v>
      </c>
      <c r="Q355" s="8">
        <f t="shared" si="54"/>
        <v>47.45</v>
      </c>
      <c r="R355" s="8">
        <f t="shared" si="55"/>
        <v>45.75</v>
      </c>
      <c r="S355" s="8">
        <f t="shared" si="56"/>
        <v>42.35</v>
      </c>
      <c r="T355" s="8">
        <f t="shared" si="57"/>
        <v>45.75</v>
      </c>
      <c r="U355" s="7">
        <f t="shared" si="58"/>
        <v>45.183333333333337</v>
      </c>
      <c r="V355" s="7">
        <f t="shared" si="59"/>
        <v>45.325000000000003</v>
      </c>
    </row>
    <row r="356" spans="1:22" ht="13.5" x14ac:dyDescent="0.25">
      <c r="A356" s="3">
        <f>RSI!A356</f>
        <v>42521</v>
      </c>
      <c r="B356" s="2">
        <f>RSI!B356</f>
        <v>19.081</v>
      </c>
      <c r="C356" s="2">
        <f>RSI!I356</f>
        <v>92.041486050126068</v>
      </c>
      <c r="D356" s="2">
        <f>MACD!E356</f>
        <v>-0.49827608234750542</v>
      </c>
      <c r="E356" s="2">
        <f>MACD!F356</f>
        <v>-0.4869585875396199</v>
      </c>
      <c r="F356" s="2">
        <f>'Moving Avg'!D356</f>
        <v>18.833000000000002</v>
      </c>
      <c r="G356" s="2">
        <f>'Moving Avg'!F356</f>
        <v>18.22580000000001</v>
      </c>
      <c r="H356" s="2">
        <f>'Moving Avg'!G356</f>
        <v>17.76977999999999</v>
      </c>
      <c r="I356" s="2">
        <f>'Moving Avg'!H356</f>
        <v>17.070020000000007</v>
      </c>
      <c r="J356" s="5" t="str">
        <f>OBV!F356</f>
        <v>BULLISH</v>
      </c>
      <c r="K356" s="5" t="str">
        <f>OBV!G356</f>
        <v>STRONG</v>
      </c>
      <c r="L356" s="5" t="str">
        <f>OBV!H356</f>
        <v>CONFIRMED BULLISH</v>
      </c>
      <c r="M356" s="7">
        <f t="shared" si="50"/>
        <v>0</v>
      </c>
      <c r="N356" s="7">
        <f t="shared" si="51"/>
        <v>45</v>
      </c>
      <c r="O356" s="7">
        <f t="shared" si="52"/>
        <v>50</v>
      </c>
      <c r="P356" s="7">
        <f t="shared" si="53"/>
        <v>100</v>
      </c>
      <c r="Q356" s="8">
        <f t="shared" si="54"/>
        <v>38.25</v>
      </c>
      <c r="R356" s="8">
        <f t="shared" si="55"/>
        <v>51.5</v>
      </c>
      <c r="S356" s="8">
        <f t="shared" si="56"/>
        <v>64.25</v>
      </c>
      <c r="T356" s="8">
        <f t="shared" si="57"/>
        <v>48.75</v>
      </c>
      <c r="U356" s="7">
        <f t="shared" si="58"/>
        <v>51.333333333333336</v>
      </c>
      <c r="V356" s="7">
        <f t="shared" si="59"/>
        <v>50.6875</v>
      </c>
    </row>
    <row r="357" spans="1:22" ht="13.5" x14ac:dyDescent="0.25">
      <c r="A357" s="3">
        <f>RSI!A357</f>
        <v>42522</v>
      </c>
      <c r="B357" s="2">
        <f>RSI!B357</f>
        <v>19.081</v>
      </c>
      <c r="C357" s="2">
        <f>RSI!I357</f>
        <v>92.041486050126068</v>
      </c>
      <c r="D357" s="2">
        <f>MACD!E357</f>
        <v>-0.40310387624164079</v>
      </c>
      <c r="E357" s="2">
        <f>MACD!F357</f>
        <v>-0.4701876452800241</v>
      </c>
      <c r="F357" s="2">
        <f>'Moving Avg'!D357</f>
        <v>18.895000000000003</v>
      </c>
      <c r="G357" s="2">
        <f>'Moving Avg'!F357</f>
        <v>18.308050000000009</v>
      </c>
      <c r="H357" s="2">
        <f>'Moving Avg'!G357</f>
        <v>17.809259999999991</v>
      </c>
      <c r="I357" s="2">
        <f>'Moving Avg'!H357</f>
        <v>17.081535000000009</v>
      </c>
      <c r="J357" s="5" t="str">
        <f>OBV!F357</f>
        <v>BULLISH</v>
      </c>
      <c r="K357" s="5" t="str">
        <f>OBV!G357</f>
        <v>STRONG</v>
      </c>
      <c r="L357" s="5" t="str">
        <f>OBV!H357</f>
        <v>CONFIRMED BULLISH</v>
      </c>
      <c r="M357" s="7">
        <f t="shared" si="50"/>
        <v>0</v>
      </c>
      <c r="N357" s="7">
        <f t="shared" si="51"/>
        <v>0</v>
      </c>
      <c r="O357" s="7">
        <f t="shared" si="52"/>
        <v>50</v>
      </c>
      <c r="P357" s="7">
        <f t="shared" si="53"/>
        <v>100</v>
      </c>
      <c r="Q357" s="8">
        <f t="shared" si="54"/>
        <v>22.5</v>
      </c>
      <c r="R357" s="8">
        <f t="shared" si="55"/>
        <v>42.5</v>
      </c>
      <c r="S357" s="8">
        <f t="shared" si="56"/>
        <v>57.5</v>
      </c>
      <c r="T357" s="8">
        <f t="shared" si="57"/>
        <v>37.5</v>
      </c>
      <c r="U357" s="7">
        <f t="shared" si="58"/>
        <v>40.833333333333336</v>
      </c>
      <c r="V357" s="7">
        <f t="shared" si="59"/>
        <v>40</v>
      </c>
    </row>
    <row r="358" spans="1:22" ht="13.5" x14ac:dyDescent="0.25">
      <c r="A358" s="3">
        <f>RSI!A358</f>
        <v>42523</v>
      </c>
      <c r="B358" s="2">
        <f>RSI!B358</f>
        <v>19.081</v>
      </c>
      <c r="C358" s="2">
        <f>RSI!I358</f>
        <v>92.041486050126068</v>
      </c>
      <c r="D358" s="2">
        <f>MACD!E358</f>
        <v>-0.32747774466307078</v>
      </c>
      <c r="E358" s="2">
        <f>MACD!F358</f>
        <v>-0.44164566515663345</v>
      </c>
      <c r="F358" s="2">
        <f>'Moving Avg'!D358</f>
        <v>18.957000000000001</v>
      </c>
      <c r="G358" s="2">
        <f>'Moving Avg'!F358</f>
        <v>18.390300000000011</v>
      </c>
      <c r="H358" s="2">
        <f>'Moving Avg'!G358</f>
        <v>17.846779999999988</v>
      </c>
      <c r="I358" s="2">
        <f>'Moving Avg'!H358</f>
        <v>17.093050000000009</v>
      </c>
      <c r="J358" s="5" t="str">
        <f>OBV!F358</f>
        <v>BULLISH</v>
      </c>
      <c r="K358" s="5" t="str">
        <f>OBV!G358</f>
        <v>STRONG</v>
      </c>
      <c r="L358" s="5" t="str">
        <f>OBV!H358</f>
        <v>CONFIRMED BULLISH</v>
      </c>
      <c r="M358" s="7">
        <f t="shared" si="50"/>
        <v>0</v>
      </c>
      <c r="N358" s="7">
        <f t="shared" si="51"/>
        <v>0</v>
      </c>
      <c r="O358" s="7">
        <f t="shared" si="52"/>
        <v>50</v>
      </c>
      <c r="P358" s="7">
        <f t="shared" si="53"/>
        <v>100</v>
      </c>
      <c r="Q358" s="8">
        <f t="shared" si="54"/>
        <v>22.5</v>
      </c>
      <c r="R358" s="8">
        <f t="shared" si="55"/>
        <v>42.5</v>
      </c>
      <c r="S358" s="8">
        <f t="shared" si="56"/>
        <v>57.5</v>
      </c>
      <c r="T358" s="8">
        <f t="shared" si="57"/>
        <v>37.5</v>
      </c>
      <c r="U358" s="7">
        <f t="shared" si="58"/>
        <v>40.833333333333336</v>
      </c>
      <c r="V358" s="7">
        <f t="shared" si="59"/>
        <v>40</v>
      </c>
    </row>
    <row r="359" spans="1:22" ht="13.5" x14ac:dyDescent="0.25">
      <c r="A359" s="3">
        <f>RSI!A359</f>
        <v>42524</v>
      </c>
      <c r="B359" s="2">
        <f>RSI!B359</f>
        <v>19.081</v>
      </c>
      <c r="C359" s="2">
        <f>RSI!I359</f>
        <v>92.041486050126068</v>
      </c>
      <c r="D359" s="2">
        <f>MACD!E359</f>
        <v>-0.26802732539594842</v>
      </c>
      <c r="E359" s="2">
        <f>MACD!F359</f>
        <v>-0.40692199720449646</v>
      </c>
      <c r="F359" s="2">
        <f>'Moving Avg'!D359</f>
        <v>19.019000000000002</v>
      </c>
      <c r="G359" s="2">
        <f>'Moving Avg'!F359</f>
        <v>18.472550000000009</v>
      </c>
      <c r="H359" s="2">
        <f>'Moving Avg'!G359</f>
        <v>17.884299999999989</v>
      </c>
      <c r="I359" s="2">
        <f>'Moving Avg'!H359</f>
        <v>17.102920000000008</v>
      </c>
      <c r="J359" s="5" t="str">
        <f>OBV!F359</f>
        <v>BULLISH</v>
      </c>
      <c r="K359" s="5" t="str">
        <f>OBV!G359</f>
        <v>STRONG</v>
      </c>
      <c r="L359" s="5" t="str">
        <f>OBV!H359</f>
        <v>CONFIRMED BULLISH</v>
      </c>
      <c r="M359" s="7">
        <f t="shared" si="50"/>
        <v>0</v>
      </c>
      <c r="N359" s="7">
        <f t="shared" si="51"/>
        <v>0</v>
      </c>
      <c r="O359" s="7">
        <f t="shared" si="52"/>
        <v>50</v>
      </c>
      <c r="P359" s="7">
        <f t="shared" si="53"/>
        <v>100</v>
      </c>
      <c r="Q359" s="8">
        <f t="shared" si="54"/>
        <v>22.5</v>
      </c>
      <c r="R359" s="8">
        <f t="shared" si="55"/>
        <v>42.5</v>
      </c>
      <c r="S359" s="8">
        <f t="shared" si="56"/>
        <v>57.5</v>
      </c>
      <c r="T359" s="8">
        <f t="shared" si="57"/>
        <v>37.5</v>
      </c>
      <c r="U359" s="7">
        <f t="shared" si="58"/>
        <v>40.833333333333336</v>
      </c>
      <c r="V359" s="7">
        <f t="shared" si="59"/>
        <v>40</v>
      </c>
    </row>
    <row r="360" spans="1:22" ht="13.5" x14ac:dyDescent="0.25">
      <c r="A360" s="3">
        <f>RSI!A360</f>
        <v>42527</v>
      </c>
      <c r="B360" s="2">
        <f>RSI!B360</f>
        <v>19.081</v>
      </c>
      <c r="C360" s="2">
        <f>RSI!I360</f>
        <v>92.041486050126068</v>
      </c>
      <c r="D360" s="2">
        <f>MACD!E360</f>
        <v>-0.22192768266078389</v>
      </c>
      <c r="E360" s="2">
        <f>MACD!F360</f>
        <v>-0.36992313429575396</v>
      </c>
      <c r="F360" s="2">
        <f>'Moving Avg'!D360</f>
        <v>19.081</v>
      </c>
      <c r="G360" s="2">
        <f>'Moving Avg'!F360</f>
        <v>18.554800000000007</v>
      </c>
      <c r="H360" s="2">
        <f>'Moving Avg'!G360</f>
        <v>17.92181999999999</v>
      </c>
      <c r="I360" s="2">
        <f>'Moving Avg'!H360</f>
        <v>17.112790000000007</v>
      </c>
      <c r="J360" s="5" t="str">
        <f>OBV!F360</f>
        <v>BULLISH</v>
      </c>
      <c r="K360" s="5" t="str">
        <f>OBV!G360</f>
        <v>STRONG</v>
      </c>
      <c r="L360" s="5" t="str">
        <f>OBV!H360</f>
        <v>CONFIRMED BULLISH</v>
      </c>
      <c r="M360" s="7">
        <f t="shared" si="50"/>
        <v>0</v>
      </c>
      <c r="N360" s="7">
        <f t="shared" si="51"/>
        <v>0</v>
      </c>
      <c r="O360" s="7">
        <f t="shared" si="52"/>
        <v>50</v>
      </c>
      <c r="P360" s="7">
        <f t="shared" si="53"/>
        <v>100</v>
      </c>
      <c r="Q360" s="8">
        <f t="shared" si="54"/>
        <v>22.5</v>
      </c>
      <c r="R360" s="8">
        <f t="shared" si="55"/>
        <v>42.5</v>
      </c>
      <c r="S360" s="8">
        <f t="shared" si="56"/>
        <v>57.5</v>
      </c>
      <c r="T360" s="8">
        <f t="shared" si="57"/>
        <v>37.5</v>
      </c>
      <c r="U360" s="7">
        <f t="shared" si="58"/>
        <v>40.833333333333336</v>
      </c>
      <c r="V360" s="7">
        <f t="shared" si="59"/>
        <v>40</v>
      </c>
    </row>
    <row r="361" spans="1:22" ht="13.5" x14ac:dyDescent="0.25">
      <c r="A361" s="3">
        <f>RSI!A361</f>
        <v>42528</v>
      </c>
      <c r="B361" s="2">
        <f>RSI!B361</f>
        <v>19.081</v>
      </c>
      <c r="C361" s="2">
        <f>RSI!I361</f>
        <v>92.041486050126068</v>
      </c>
      <c r="D361" s="2">
        <f>MACD!E361</f>
        <v>-0.18681340208297215</v>
      </c>
      <c r="E361" s="2">
        <f>MACD!F361</f>
        <v>-0.33330118785319757</v>
      </c>
      <c r="F361" s="2">
        <f>'Moving Avg'!D361</f>
        <v>19.081</v>
      </c>
      <c r="G361" s="2">
        <f>'Moving Avg'!F361</f>
        <v>18.637050000000009</v>
      </c>
      <c r="H361" s="2">
        <f>'Moving Avg'!G361</f>
        <v>17.95933999999999</v>
      </c>
      <c r="I361" s="2">
        <f>'Moving Avg'!H361</f>
        <v>17.123975000000009</v>
      </c>
      <c r="J361" s="5" t="str">
        <f>OBV!F361</f>
        <v>NEUTRAL</v>
      </c>
      <c r="K361" s="5" t="str">
        <f>OBV!G361</f>
        <v>NEUTRAL</v>
      </c>
      <c r="L361" s="5" t="str">
        <f>OBV!H361</f>
        <v>NEUTRAL</v>
      </c>
      <c r="M361" s="7">
        <f t="shared" si="50"/>
        <v>0</v>
      </c>
      <c r="N361" s="7">
        <f t="shared" si="51"/>
        <v>0</v>
      </c>
      <c r="O361" s="7">
        <f t="shared" si="52"/>
        <v>50</v>
      </c>
      <c r="P361" s="7">
        <f t="shared" si="53"/>
        <v>33</v>
      </c>
      <c r="Q361" s="8">
        <f t="shared" si="54"/>
        <v>12.45</v>
      </c>
      <c r="R361" s="8">
        <f t="shared" si="55"/>
        <v>25.75</v>
      </c>
      <c r="S361" s="8">
        <f t="shared" si="56"/>
        <v>27.35</v>
      </c>
      <c r="T361" s="8">
        <f t="shared" si="57"/>
        <v>20.75</v>
      </c>
      <c r="U361" s="7">
        <f t="shared" si="58"/>
        <v>21.850000000000005</v>
      </c>
      <c r="V361" s="7">
        <f t="shared" si="59"/>
        <v>21.575000000000003</v>
      </c>
    </row>
    <row r="362" spans="1:22" ht="13.5" x14ac:dyDescent="0.25">
      <c r="A362" s="3">
        <f>RSI!A362</f>
        <v>42529</v>
      </c>
      <c r="B362" s="2">
        <f>RSI!B362</f>
        <v>19.081</v>
      </c>
      <c r="C362" s="2">
        <f>RSI!I362</f>
        <v>92.041486050126068</v>
      </c>
      <c r="D362" s="2">
        <f>MACD!E362</f>
        <v>-0.16070604946978051</v>
      </c>
      <c r="E362" s="2">
        <f>MACD!F362</f>
        <v>-0.29878216017651416</v>
      </c>
      <c r="F362" s="2">
        <f>'Moving Avg'!D362</f>
        <v>19.081</v>
      </c>
      <c r="G362" s="2">
        <f>'Moving Avg'!F362</f>
        <v>18.719300000000011</v>
      </c>
      <c r="H362" s="2">
        <f>'Moving Avg'!G362</f>
        <v>17.998819999999988</v>
      </c>
      <c r="I362" s="2">
        <f>'Moving Avg'!H362</f>
        <v>17.13483500000001</v>
      </c>
      <c r="J362" s="5" t="str">
        <f>OBV!F362</f>
        <v>NEUTRAL</v>
      </c>
      <c r="K362" s="5" t="str">
        <f>OBV!G362</f>
        <v>NEUTRAL</v>
      </c>
      <c r="L362" s="5" t="str">
        <f>OBV!H362</f>
        <v>NEUTRAL</v>
      </c>
      <c r="M362" s="7">
        <f t="shared" si="50"/>
        <v>0</v>
      </c>
      <c r="N362" s="7">
        <f t="shared" si="51"/>
        <v>0</v>
      </c>
      <c r="O362" s="7">
        <f t="shared" si="52"/>
        <v>50</v>
      </c>
      <c r="P362" s="7">
        <f t="shared" si="53"/>
        <v>33</v>
      </c>
      <c r="Q362" s="8">
        <f t="shared" si="54"/>
        <v>12.45</v>
      </c>
      <c r="R362" s="8">
        <f t="shared" si="55"/>
        <v>25.75</v>
      </c>
      <c r="S362" s="8">
        <f t="shared" si="56"/>
        <v>27.35</v>
      </c>
      <c r="T362" s="8">
        <f t="shared" si="57"/>
        <v>20.75</v>
      </c>
      <c r="U362" s="7">
        <f t="shared" si="58"/>
        <v>21.850000000000005</v>
      </c>
      <c r="V362" s="7">
        <f t="shared" si="59"/>
        <v>21.575000000000003</v>
      </c>
    </row>
    <row r="363" spans="1:22" ht="13.5" x14ac:dyDescent="0.25">
      <c r="A363" s="3">
        <f>RSI!A363</f>
        <v>42530</v>
      </c>
      <c r="B363" s="2">
        <f>RSI!B363</f>
        <v>19.081</v>
      </c>
      <c r="C363" s="2">
        <f>RSI!I363</f>
        <v>92.041486050126068</v>
      </c>
      <c r="D363" s="2">
        <f>MACD!E363</f>
        <v>-0.14195292648827618</v>
      </c>
      <c r="E363" s="2">
        <f>MACD!F363</f>
        <v>-0.26741631343886657</v>
      </c>
      <c r="F363" s="2">
        <f>'Moving Avg'!D363</f>
        <v>19.081</v>
      </c>
      <c r="G363" s="2">
        <f>'Moving Avg'!F363</f>
        <v>18.801250000000007</v>
      </c>
      <c r="H363" s="2">
        <f>'Moving Avg'!G363</f>
        <v>18.035679999999989</v>
      </c>
      <c r="I363" s="2">
        <f>'Moving Avg'!H363</f>
        <v>17.145695000000011</v>
      </c>
      <c r="J363" s="5" t="str">
        <f>OBV!F363</f>
        <v>NEUTRAL</v>
      </c>
      <c r="K363" s="5" t="str">
        <f>OBV!G363</f>
        <v>NEUTRAL</v>
      </c>
      <c r="L363" s="5" t="str">
        <f>OBV!H363</f>
        <v>NEUTRAL</v>
      </c>
      <c r="M363" s="7">
        <f t="shared" si="50"/>
        <v>0</v>
      </c>
      <c r="N363" s="7">
        <f t="shared" si="51"/>
        <v>0</v>
      </c>
      <c r="O363" s="7">
        <f t="shared" si="52"/>
        <v>50</v>
      </c>
      <c r="P363" s="7">
        <f t="shared" si="53"/>
        <v>33</v>
      </c>
      <c r="Q363" s="8">
        <f t="shared" si="54"/>
        <v>12.45</v>
      </c>
      <c r="R363" s="8">
        <f t="shared" si="55"/>
        <v>25.75</v>
      </c>
      <c r="S363" s="8">
        <f t="shared" si="56"/>
        <v>27.35</v>
      </c>
      <c r="T363" s="8">
        <f t="shared" si="57"/>
        <v>20.75</v>
      </c>
      <c r="U363" s="7">
        <f t="shared" si="58"/>
        <v>21.850000000000005</v>
      </c>
      <c r="V363" s="7">
        <f t="shared" si="59"/>
        <v>21.575000000000003</v>
      </c>
    </row>
    <row r="364" spans="1:22" ht="13.5" x14ac:dyDescent="0.25">
      <c r="A364" s="3">
        <f>RSI!A364</f>
        <v>42531</v>
      </c>
      <c r="B364" s="2">
        <f>RSI!B364</f>
        <v>18.225000000000001</v>
      </c>
      <c r="C364" s="2">
        <f>RSI!I364</f>
        <v>37.988812864926807</v>
      </c>
      <c r="D364" s="2">
        <f>MACD!E364</f>
        <v>-6.5767967725125942E-2</v>
      </c>
      <c r="E364" s="2">
        <f>MACD!F364</f>
        <v>-0.22708664429611844</v>
      </c>
      <c r="F364" s="2">
        <f>'Moving Avg'!D364</f>
        <v>18.909800000000001</v>
      </c>
      <c r="G364" s="2">
        <f>'Moving Avg'!F364</f>
        <v>18.84040000000001</v>
      </c>
      <c r="H364" s="2">
        <f>'Moving Avg'!G364</f>
        <v>18.055419999999991</v>
      </c>
      <c r="I364" s="2">
        <f>'Moving Avg'!H364</f>
        <v>17.15227500000001</v>
      </c>
      <c r="J364" s="5" t="str">
        <f>OBV!F364</f>
        <v>BEARISH</v>
      </c>
      <c r="K364" s="5" t="str">
        <f>OBV!G364</f>
        <v>WEAK</v>
      </c>
      <c r="L364" s="5" t="str">
        <f>OBV!H364</f>
        <v>CONFIRMED BEARISH</v>
      </c>
      <c r="M364" s="7">
        <f t="shared" si="50"/>
        <v>25</v>
      </c>
      <c r="N364" s="7">
        <f t="shared" si="51"/>
        <v>0</v>
      </c>
      <c r="O364" s="7">
        <f t="shared" si="52"/>
        <v>50</v>
      </c>
      <c r="P364" s="7">
        <f t="shared" si="53"/>
        <v>0</v>
      </c>
      <c r="Q364" s="8">
        <f t="shared" si="54"/>
        <v>16.25</v>
      </c>
      <c r="R364" s="8">
        <f t="shared" si="55"/>
        <v>22.5</v>
      </c>
      <c r="S364" s="8">
        <f t="shared" si="56"/>
        <v>16.25</v>
      </c>
      <c r="T364" s="8">
        <f t="shared" si="57"/>
        <v>18.75</v>
      </c>
      <c r="U364" s="7">
        <f t="shared" si="58"/>
        <v>18.333333333333332</v>
      </c>
      <c r="V364" s="7">
        <f t="shared" si="59"/>
        <v>18.4375</v>
      </c>
    </row>
    <row r="365" spans="1:22" ht="13.5" x14ac:dyDescent="0.25">
      <c r="A365" s="3">
        <f>RSI!A365</f>
        <v>42534</v>
      </c>
      <c r="B365" s="2">
        <f>RSI!B365</f>
        <v>18.225000000000001</v>
      </c>
      <c r="C365" s="2">
        <f>RSI!I365</f>
        <v>37.9888128649268</v>
      </c>
      <c r="D365" s="2">
        <f>MACD!E365</f>
        <v>8.9281726281598139E-4</v>
      </c>
      <c r="E365" s="2">
        <f>MACD!F365</f>
        <v>-0.18149075198433157</v>
      </c>
      <c r="F365" s="2">
        <f>'Moving Avg'!D365</f>
        <v>18.738599999999998</v>
      </c>
      <c r="G365" s="2">
        <f>'Moving Avg'!F365</f>
        <v>18.840400000000006</v>
      </c>
      <c r="H365" s="2">
        <f>'Moving Avg'!G365</f>
        <v>18.075159999999993</v>
      </c>
      <c r="I365" s="2">
        <f>'Moving Avg'!H365</f>
        <v>17.15885500000001</v>
      </c>
      <c r="J365" s="5" t="str">
        <f>OBV!F365</f>
        <v>BEARISH</v>
      </c>
      <c r="K365" s="5" t="str">
        <f>OBV!G365</f>
        <v>WEAK</v>
      </c>
      <c r="L365" s="5" t="str">
        <f>OBV!H365</f>
        <v>CONFIRMED BEARISH</v>
      </c>
      <c r="M365" s="7">
        <f t="shared" si="50"/>
        <v>25</v>
      </c>
      <c r="N365" s="7">
        <f t="shared" si="51"/>
        <v>0</v>
      </c>
      <c r="O365" s="7">
        <f t="shared" si="52"/>
        <v>50</v>
      </c>
      <c r="P365" s="7">
        <f t="shared" si="53"/>
        <v>0</v>
      </c>
      <c r="Q365" s="8">
        <f t="shared" si="54"/>
        <v>16.25</v>
      </c>
      <c r="R365" s="8">
        <f t="shared" si="55"/>
        <v>22.5</v>
      </c>
      <c r="S365" s="8">
        <f t="shared" si="56"/>
        <v>16.25</v>
      </c>
      <c r="T365" s="8">
        <f t="shared" si="57"/>
        <v>18.75</v>
      </c>
      <c r="U365" s="7">
        <f t="shared" si="58"/>
        <v>18.333333333333332</v>
      </c>
      <c r="V365" s="7">
        <f t="shared" si="59"/>
        <v>18.4375</v>
      </c>
    </row>
    <row r="366" spans="1:22" ht="13.5" x14ac:dyDescent="0.25">
      <c r="A366" s="3">
        <f>RSI!A366</f>
        <v>42535</v>
      </c>
      <c r="B366" s="2">
        <f>RSI!B366</f>
        <v>18.225000000000001</v>
      </c>
      <c r="C366" s="2">
        <f>RSI!I366</f>
        <v>37.9888128649268</v>
      </c>
      <c r="D366" s="2">
        <f>MACD!E366</f>
        <v>0.10702428336718128</v>
      </c>
      <c r="E366" s="2">
        <f>MACD!F366</f>
        <v>-0.123787744914029</v>
      </c>
      <c r="F366" s="2">
        <f>'Moving Avg'!D366</f>
        <v>18.567399999999999</v>
      </c>
      <c r="G366" s="2">
        <f>'Moving Avg'!F366</f>
        <v>18.813100000000006</v>
      </c>
      <c r="H366" s="2">
        <f>'Moving Avg'!G366</f>
        <v>18.094899999999992</v>
      </c>
      <c r="I366" s="2">
        <f>'Moving Avg'!H366</f>
        <v>17.165435000000009</v>
      </c>
      <c r="J366" s="5" t="str">
        <f>OBV!F366</f>
        <v>BEARISH</v>
      </c>
      <c r="K366" s="5" t="str">
        <f>OBV!G366</f>
        <v>WEAK</v>
      </c>
      <c r="L366" s="5" t="str">
        <f>OBV!H366</f>
        <v>CONFIRMED BEARISH</v>
      </c>
      <c r="M366" s="7">
        <f t="shared" si="50"/>
        <v>25</v>
      </c>
      <c r="N366" s="7">
        <f t="shared" si="51"/>
        <v>0</v>
      </c>
      <c r="O366" s="7">
        <f t="shared" si="52"/>
        <v>50</v>
      </c>
      <c r="P366" s="7">
        <f t="shared" si="53"/>
        <v>0</v>
      </c>
      <c r="Q366" s="8">
        <f t="shared" si="54"/>
        <v>16.25</v>
      </c>
      <c r="R366" s="8">
        <f t="shared" si="55"/>
        <v>22.5</v>
      </c>
      <c r="S366" s="8">
        <f t="shared" si="56"/>
        <v>16.25</v>
      </c>
      <c r="T366" s="8">
        <f t="shared" si="57"/>
        <v>18.75</v>
      </c>
      <c r="U366" s="7">
        <f t="shared" si="58"/>
        <v>18.333333333333332</v>
      </c>
      <c r="V366" s="7">
        <f t="shared" si="59"/>
        <v>18.4375</v>
      </c>
    </row>
    <row r="367" spans="1:22" ht="13.5" x14ac:dyDescent="0.25">
      <c r="A367" s="3">
        <f>RSI!A367</f>
        <v>42536</v>
      </c>
      <c r="B367" s="2">
        <f>RSI!B367</f>
        <v>18.225000000000001</v>
      </c>
      <c r="C367" s="2">
        <f>RSI!I367</f>
        <v>37.9888128649268</v>
      </c>
      <c r="D367" s="2">
        <f>MACD!E367</f>
        <v>0.19871105272681433</v>
      </c>
      <c r="E367" s="2">
        <f>MACD!F367</f>
        <v>-5.9287985385860331E-2</v>
      </c>
      <c r="F367" s="2">
        <f>'Moving Avg'!D367</f>
        <v>18.3962</v>
      </c>
      <c r="G367" s="2">
        <f>'Moving Avg'!F367</f>
        <v>18.785800000000002</v>
      </c>
      <c r="H367" s="2">
        <f>'Moving Avg'!G367</f>
        <v>18.114639999999994</v>
      </c>
      <c r="I367" s="2">
        <f>'Moving Avg'!H367</f>
        <v>17.172015000000009</v>
      </c>
      <c r="J367" s="5" t="str">
        <f>OBV!F367</f>
        <v>BEARISH</v>
      </c>
      <c r="K367" s="5" t="str">
        <f>OBV!G367</f>
        <v>WEAK</v>
      </c>
      <c r="L367" s="5" t="str">
        <f>OBV!H367</f>
        <v>CONFIRMED BEARISH</v>
      </c>
      <c r="M367" s="7">
        <f t="shared" si="50"/>
        <v>25</v>
      </c>
      <c r="N367" s="7">
        <f t="shared" si="51"/>
        <v>0</v>
      </c>
      <c r="O367" s="7">
        <f t="shared" si="52"/>
        <v>50</v>
      </c>
      <c r="P367" s="7">
        <f t="shared" si="53"/>
        <v>0</v>
      </c>
      <c r="Q367" s="8">
        <f t="shared" si="54"/>
        <v>16.25</v>
      </c>
      <c r="R367" s="8">
        <f t="shared" si="55"/>
        <v>22.5</v>
      </c>
      <c r="S367" s="8">
        <f t="shared" si="56"/>
        <v>16.25</v>
      </c>
      <c r="T367" s="8">
        <f t="shared" si="57"/>
        <v>18.75</v>
      </c>
      <c r="U367" s="7">
        <f t="shared" si="58"/>
        <v>18.333333333333332</v>
      </c>
      <c r="V367" s="7">
        <f t="shared" si="59"/>
        <v>18.4375</v>
      </c>
    </row>
    <row r="368" spans="1:22" ht="13.5" x14ac:dyDescent="0.25">
      <c r="A368" s="3">
        <f>RSI!A368</f>
        <v>42537</v>
      </c>
      <c r="B368" s="2">
        <f>RSI!B368</f>
        <v>18.225000000000001</v>
      </c>
      <c r="C368" s="2">
        <f>RSI!I368</f>
        <v>37.988812864926793</v>
      </c>
      <c r="D368" s="2">
        <f>MACD!E368</f>
        <v>0.27803588851881145</v>
      </c>
      <c r="E368" s="2">
        <f>MACD!F368</f>
        <v>8.1767893950740259E-3</v>
      </c>
      <c r="F368" s="2">
        <f>'Moving Avg'!D368</f>
        <v>18.225000000000001</v>
      </c>
      <c r="G368" s="2">
        <f>'Moving Avg'!F368</f>
        <v>18.758500000000005</v>
      </c>
      <c r="H368" s="2">
        <f>'Moving Avg'!G368</f>
        <v>18.134239999999998</v>
      </c>
      <c r="I368" s="2">
        <f>'Moving Avg'!H368</f>
        <v>17.178595000000008</v>
      </c>
      <c r="J368" s="5" t="str">
        <f>OBV!F368</f>
        <v>BEARISH</v>
      </c>
      <c r="K368" s="5" t="str">
        <f>OBV!G368</f>
        <v>WEAK</v>
      </c>
      <c r="L368" s="5" t="str">
        <f>OBV!H368</f>
        <v>CONFIRMED BEARISH</v>
      </c>
      <c r="M368" s="7">
        <f t="shared" si="50"/>
        <v>25</v>
      </c>
      <c r="N368" s="7">
        <f t="shared" si="51"/>
        <v>0</v>
      </c>
      <c r="O368" s="7">
        <f t="shared" si="52"/>
        <v>50</v>
      </c>
      <c r="P368" s="7">
        <f t="shared" si="53"/>
        <v>0</v>
      </c>
      <c r="Q368" s="8">
        <f t="shared" si="54"/>
        <v>16.25</v>
      </c>
      <c r="R368" s="8">
        <f t="shared" si="55"/>
        <v>22.5</v>
      </c>
      <c r="S368" s="8">
        <f t="shared" si="56"/>
        <v>16.25</v>
      </c>
      <c r="T368" s="8">
        <f t="shared" si="57"/>
        <v>18.75</v>
      </c>
      <c r="U368" s="7">
        <f t="shared" si="58"/>
        <v>18.333333333333332</v>
      </c>
      <c r="V368" s="7">
        <f t="shared" si="59"/>
        <v>18.4375</v>
      </c>
    </row>
    <row r="369" spans="1:22" ht="13.5" x14ac:dyDescent="0.25">
      <c r="A369" s="3">
        <f>RSI!A369</f>
        <v>42538</v>
      </c>
      <c r="B369" s="2">
        <f>RSI!B369</f>
        <v>18.225000000000001</v>
      </c>
      <c r="C369" s="2">
        <f>RSI!I369</f>
        <v>37.988812864926793</v>
      </c>
      <c r="D369" s="2">
        <f>MACD!E369</f>
        <v>0.34677146199096143</v>
      </c>
      <c r="E369" s="2">
        <f>MACD!F369</f>
        <v>7.5895723914251506E-2</v>
      </c>
      <c r="F369" s="2">
        <f>'Moving Avg'!D369</f>
        <v>18.225000000000001</v>
      </c>
      <c r="G369" s="2">
        <f>'Moving Avg'!F369</f>
        <v>18.731200000000005</v>
      </c>
      <c r="H369" s="2">
        <f>'Moving Avg'!G369</f>
        <v>18.143439999999998</v>
      </c>
      <c r="I369" s="2">
        <f>'Moving Avg'!H369</f>
        <v>17.185175000000005</v>
      </c>
      <c r="J369" s="5" t="str">
        <f>OBV!F369</f>
        <v>NEUTRAL</v>
      </c>
      <c r="K369" s="5" t="str">
        <f>OBV!G369</f>
        <v>NEUTRAL</v>
      </c>
      <c r="L369" s="5" t="str">
        <f>OBV!H369</f>
        <v>NEUTRAL</v>
      </c>
      <c r="M369" s="7">
        <f t="shared" si="50"/>
        <v>25</v>
      </c>
      <c r="N369" s="7">
        <f t="shared" si="51"/>
        <v>0</v>
      </c>
      <c r="O369" s="7">
        <f t="shared" si="52"/>
        <v>50</v>
      </c>
      <c r="P369" s="7">
        <f t="shared" si="53"/>
        <v>33</v>
      </c>
      <c r="Q369" s="8">
        <f t="shared" si="54"/>
        <v>21.2</v>
      </c>
      <c r="R369" s="8">
        <f t="shared" si="55"/>
        <v>30.75</v>
      </c>
      <c r="S369" s="8">
        <f t="shared" si="56"/>
        <v>31.1</v>
      </c>
      <c r="T369" s="8">
        <f t="shared" si="57"/>
        <v>27</v>
      </c>
      <c r="U369" s="7">
        <f t="shared" si="58"/>
        <v>27.683333333333337</v>
      </c>
      <c r="V369" s="7">
        <f t="shared" si="59"/>
        <v>27.512500000000003</v>
      </c>
    </row>
    <row r="370" spans="1:22" ht="13.5" x14ac:dyDescent="0.25">
      <c r="A370" s="3">
        <f>RSI!A370</f>
        <v>42541</v>
      </c>
      <c r="B370" s="2">
        <f>RSI!B370</f>
        <v>18.225000000000001</v>
      </c>
      <c r="C370" s="2">
        <f>RSI!I370</f>
        <v>37.988812864926793</v>
      </c>
      <c r="D370" s="2">
        <f>MACD!E370</f>
        <v>0.40642729349203321</v>
      </c>
      <c r="E370" s="2">
        <f>MACD!F370</f>
        <v>0.14200203782980786</v>
      </c>
      <c r="F370" s="2">
        <f>'Moving Avg'!D370</f>
        <v>18.225000000000001</v>
      </c>
      <c r="G370" s="2">
        <f>'Moving Avg'!F370</f>
        <v>18.703900000000004</v>
      </c>
      <c r="H370" s="2">
        <f>'Moving Avg'!G370</f>
        <v>18.142119999999998</v>
      </c>
      <c r="I370" s="2">
        <f>'Moving Avg'!H370</f>
        <v>17.191755000000004</v>
      </c>
      <c r="J370" s="5" t="str">
        <f>OBV!F370</f>
        <v>NEUTRAL</v>
      </c>
      <c r="K370" s="5" t="str">
        <f>OBV!G370</f>
        <v>NEUTRAL</v>
      </c>
      <c r="L370" s="5" t="str">
        <f>OBV!H370</f>
        <v>NEUTRAL</v>
      </c>
      <c r="M370" s="7">
        <f t="shared" si="50"/>
        <v>25</v>
      </c>
      <c r="N370" s="7">
        <f t="shared" si="51"/>
        <v>0</v>
      </c>
      <c r="O370" s="7">
        <f t="shared" si="52"/>
        <v>50</v>
      </c>
      <c r="P370" s="7">
        <f t="shared" si="53"/>
        <v>33</v>
      </c>
      <c r="Q370" s="8">
        <f t="shared" si="54"/>
        <v>21.2</v>
      </c>
      <c r="R370" s="8">
        <f t="shared" si="55"/>
        <v>30.75</v>
      </c>
      <c r="S370" s="8">
        <f t="shared" si="56"/>
        <v>31.1</v>
      </c>
      <c r="T370" s="8">
        <f t="shared" si="57"/>
        <v>27</v>
      </c>
      <c r="U370" s="7">
        <f t="shared" si="58"/>
        <v>27.683333333333337</v>
      </c>
      <c r="V370" s="7">
        <f t="shared" si="59"/>
        <v>27.512500000000003</v>
      </c>
    </row>
    <row r="371" spans="1:22" ht="13.5" x14ac:dyDescent="0.25">
      <c r="A371" s="3">
        <f>RSI!A371</f>
        <v>42542</v>
      </c>
      <c r="B371" s="2">
        <f>RSI!B371</f>
        <v>18.225000000000001</v>
      </c>
      <c r="C371" s="2">
        <f>RSI!I371</f>
        <v>37.988812864926793</v>
      </c>
      <c r="D371" s="2">
        <f>MACD!E371</f>
        <v>0.45828952850293803</v>
      </c>
      <c r="E371" s="2">
        <f>MACD!F371</f>
        <v>0.20525953596443391</v>
      </c>
      <c r="F371" s="2">
        <f>'Moving Avg'!D371</f>
        <v>18.225000000000001</v>
      </c>
      <c r="G371" s="2">
        <f>'Moving Avg'!F371</f>
        <v>18.676600000000004</v>
      </c>
      <c r="H371" s="2">
        <f>'Moving Avg'!G371</f>
        <v>18.140800000000002</v>
      </c>
      <c r="I371" s="2">
        <f>'Moving Avg'!H371</f>
        <v>17.198335</v>
      </c>
      <c r="J371" s="5" t="str">
        <f>OBV!F371</f>
        <v>NEUTRAL</v>
      </c>
      <c r="K371" s="5" t="str">
        <f>OBV!G371</f>
        <v>NEUTRAL</v>
      </c>
      <c r="L371" s="5" t="str">
        <f>OBV!H371</f>
        <v>NEUTRAL</v>
      </c>
      <c r="M371" s="7">
        <f t="shared" si="50"/>
        <v>25</v>
      </c>
      <c r="N371" s="7">
        <f t="shared" si="51"/>
        <v>0</v>
      </c>
      <c r="O371" s="7">
        <f t="shared" si="52"/>
        <v>50</v>
      </c>
      <c r="P371" s="7">
        <f t="shared" si="53"/>
        <v>33</v>
      </c>
      <c r="Q371" s="8">
        <f t="shared" si="54"/>
        <v>21.2</v>
      </c>
      <c r="R371" s="8">
        <f t="shared" si="55"/>
        <v>30.75</v>
      </c>
      <c r="S371" s="8">
        <f t="shared" si="56"/>
        <v>31.1</v>
      </c>
      <c r="T371" s="8">
        <f t="shared" si="57"/>
        <v>27</v>
      </c>
      <c r="U371" s="7">
        <f t="shared" si="58"/>
        <v>27.683333333333337</v>
      </c>
      <c r="V371" s="7">
        <f t="shared" si="59"/>
        <v>27.512500000000003</v>
      </c>
    </row>
    <row r="372" spans="1:22" ht="13.5" x14ac:dyDescent="0.25">
      <c r="A372" s="3">
        <f>RSI!A372</f>
        <v>42543</v>
      </c>
      <c r="B372" s="2">
        <f>RSI!B372</f>
        <v>18.225000000000001</v>
      </c>
      <c r="C372" s="2">
        <f>RSI!I372</f>
        <v>37.988812864926793</v>
      </c>
      <c r="D372" s="2">
        <f>MACD!E372</f>
        <v>0.5034546467764045</v>
      </c>
      <c r="E372" s="2">
        <f>MACD!F372</f>
        <v>0.26489855812682805</v>
      </c>
      <c r="F372" s="2">
        <f>'Moving Avg'!D372</f>
        <v>18.225000000000001</v>
      </c>
      <c r="G372" s="2">
        <f>'Moving Avg'!F372</f>
        <v>18.649300000000004</v>
      </c>
      <c r="H372" s="2">
        <f>'Moving Avg'!G372</f>
        <v>18.143560000000004</v>
      </c>
      <c r="I372" s="2">
        <f>'Moving Avg'!H372</f>
        <v>17.204915</v>
      </c>
      <c r="J372" s="5" t="str">
        <f>OBV!F372</f>
        <v>NEUTRAL</v>
      </c>
      <c r="K372" s="5" t="str">
        <f>OBV!G372</f>
        <v>NEUTRAL</v>
      </c>
      <c r="L372" s="5" t="str">
        <f>OBV!H372</f>
        <v>NEUTRAL</v>
      </c>
      <c r="M372" s="7">
        <f t="shared" si="50"/>
        <v>25</v>
      </c>
      <c r="N372" s="7">
        <f t="shared" si="51"/>
        <v>0</v>
      </c>
      <c r="O372" s="7">
        <f t="shared" si="52"/>
        <v>50</v>
      </c>
      <c r="P372" s="7">
        <f t="shared" si="53"/>
        <v>33</v>
      </c>
      <c r="Q372" s="8">
        <f t="shared" si="54"/>
        <v>21.2</v>
      </c>
      <c r="R372" s="8">
        <f t="shared" si="55"/>
        <v>30.75</v>
      </c>
      <c r="S372" s="8">
        <f t="shared" si="56"/>
        <v>31.1</v>
      </c>
      <c r="T372" s="8">
        <f t="shared" si="57"/>
        <v>27</v>
      </c>
      <c r="U372" s="7">
        <f t="shared" si="58"/>
        <v>27.683333333333337</v>
      </c>
      <c r="V372" s="7">
        <f t="shared" si="59"/>
        <v>27.512500000000003</v>
      </c>
    </row>
    <row r="373" spans="1:22" ht="13.5" x14ac:dyDescent="0.25">
      <c r="A373" s="3">
        <f>RSI!A373</f>
        <v>42544</v>
      </c>
      <c r="B373" s="2">
        <f>RSI!B373</f>
        <v>18.225000000000001</v>
      </c>
      <c r="C373" s="2">
        <f>RSI!I373</f>
        <v>37.988812864926793</v>
      </c>
      <c r="D373" s="2">
        <f>MACD!E373</f>
        <v>0.54285803406443378</v>
      </c>
      <c r="E373" s="2">
        <f>MACD!F373</f>
        <v>0.32049045331434922</v>
      </c>
      <c r="F373" s="2">
        <f>'Moving Avg'!D373</f>
        <v>18.225000000000001</v>
      </c>
      <c r="G373" s="2">
        <f>'Moving Avg'!F373</f>
        <v>18.622000000000007</v>
      </c>
      <c r="H373" s="2">
        <f>'Moving Avg'!G373</f>
        <v>18.146320000000006</v>
      </c>
      <c r="I373" s="2">
        <f>'Moving Avg'!H373</f>
        <v>17.211495000000003</v>
      </c>
      <c r="J373" s="5" t="str">
        <f>OBV!F373</f>
        <v>NEUTRAL</v>
      </c>
      <c r="K373" s="5" t="str">
        <f>OBV!G373</f>
        <v>NEUTRAL</v>
      </c>
      <c r="L373" s="5" t="str">
        <f>OBV!H373</f>
        <v>NEUTRAL</v>
      </c>
      <c r="M373" s="7">
        <f t="shared" si="50"/>
        <v>25</v>
      </c>
      <c r="N373" s="7">
        <f t="shared" si="51"/>
        <v>0</v>
      </c>
      <c r="O373" s="7">
        <f t="shared" si="52"/>
        <v>50</v>
      </c>
      <c r="P373" s="7">
        <f t="shared" si="53"/>
        <v>33</v>
      </c>
      <c r="Q373" s="8">
        <f t="shared" si="54"/>
        <v>21.2</v>
      </c>
      <c r="R373" s="8">
        <f t="shared" si="55"/>
        <v>30.75</v>
      </c>
      <c r="S373" s="8">
        <f t="shared" si="56"/>
        <v>31.1</v>
      </c>
      <c r="T373" s="8">
        <f t="shared" si="57"/>
        <v>27</v>
      </c>
      <c r="U373" s="7">
        <f t="shared" si="58"/>
        <v>27.683333333333337</v>
      </c>
      <c r="V373" s="7">
        <f t="shared" si="59"/>
        <v>27.512500000000003</v>
      </c>
    </row>
    <row r="374" spans="1:22" ht="13.5" x14ac:dyDescent="0.25">
      <c r="A374" s="3">
        <f>RSI!A374</f>
        <v>42545</v>
      </c>
      <c r="B374" s="2">
        <f>RSI!B374</f>
        <v>18.225000000000001</v>
      </c>
      <c r="C374" s="2">
        <f>RSI!I374</f>
        <v>37.988812864926793</v>
      </c>
      <c r="D374" s="2">
        <f>MACD!E374</f>
        <v>0.44560589551158358</v>
      </c>
      <c r="E374" s="2">
        <f>MACD!F374</f>
        <v>0.34551354175379612</v>
      </c>
      <c r="F374" s="2">
        <f>'Moving Avg'!D374</f>
        <v>18.225000000000001</v>
      </c>
      <c r="G374" s="2">
        <f>'Moving Avg'!F374</f>
        <v>18.594700000000007</v>
      </c>
      <c r="H374" s="2">
        <f>'Moving Avg'!G374</f>
        <v>18.155920000000009</v>
      </c>
      <c r="I374" s="2">
        <f>'Moving Avg'!H374</f>
        <v>17.218075000000002</v>
      </c>
      <c r="J374" s="5" t="str">
        <f>OBV!F374</f>
        <v>NEUTRAL</v>
      </c>
      <c r="K374" s="5" t="str">
        <f>OBV!G374</f>
        <v>NEUTRAL</v>
      </c>
      <c r="L374" s="5" t="str">
        <f>OBV!H374</f>
        <v>NEUTRAL</v>
      </c>
      <c r="M374" s="7">
        <f t="shared" si="50"/>
        <v>25</v>
      </c>
      <c r="N374" s="7">
        <f t="shared" si="51"/>
        <v>0</v>
      </c>
      <c r="O374" s="7">
        <f t="shared" si="52"/>
        <v>50</v>
      </c>
      <c r="P374" s="7">
        <f t="shared" si="53"/>
        <v>33</v>
      </c>
      <c r="Q374" s="8">
        <f t="shared" si="54"/>
        <v>21.2</v>
      </c>
      <c r="R374" s="8">
        <f t="shared" si="55"/>
        <v>30.75</v>
      </c>
      <c r="S374" s="8">
        <f t="shared" si="56"/>
        <v>31.1</v>
      </c>
      <c r="T374" s="8">
        <f t="shared" si="57"/>
        <v>27</v>
      </c>
      <c r="U374" s="7">
        <f t="shared" si="58"/>
        <v>27.683333333333337</v>
      </c>
      <c r="V374" s="7">
        <f t="shared" si="59"/>
        <v>27.512500000000003</v>
      </c>
    </row>
    <row r="375" spans="1:22" ht="13.5" x14ac:dyDescent="0.25">
      <c r="A375" s="3">
        <f>RSI!A375</f>
        <v>42548</v>
      </c>
      <c r="B375" s="2">
        <f>RSI!B375</f>
        <v>18.225000000000001</v>
      </c>
      <c r="C375" s="2">
        <f>RSI!I375</f>
        <v>37.988812864926793</v>
      </c>
      <c r="D375" s="2">
        <f>MACD!E375</f>
        <v>0.36433307020081429</v>
      </c>
      <c r="E375" s="2">
        <f>MACD!F375</f>
        <v>0.34927744744319977</v>
      </c>
      <c r="F375" s="2">
        <f>'Moving Avg'!D375</f>
        <v>18.225000000000001</v>
      </c>
      <c r="G375" s="2">
        <f>'Moving Avg'!F375</f>
        <v>18.567400000000006</v>
      </c>
      <c r="H375" s="2">
        <f>'Moving Avg'!G375</f>
        <v>18.171700000000008</v>
      </c>
      <c r="I375" s="2">
        <f>'Moving Avg'!H375</f>
        <v>17.228435000000001</v>
      </c>
      <c r="J375" s="5" t="str">
        <f>OBV!F375</f>
        <v>NEUTRAL</v>
      </c>
      <c r="K375" s="5" t="str">
        <f>OBV!G375</f>
        <v>NEUTRAL</v>
      </c>
      <c r="L375" s="5" t="str">
        <f>OBV!H375</f>
        <v>NEUTRAL</v>
      </c>
      <c r="M375" s="7">
        <f t="shared" si="50"/>
        <v>25</v>
      </c>
      <c r="N375" s="7">
        <f t="shared" si="51"/>
        <v>0</v>
      </c>
      <c r="O375" s="7">
        <f t="shared" si="52"/>
        <v>50</v>
      </c>
      <c r="P375" s="7">
        <f t="shared" si="53"/>
        <v>33</v>
      </c>
      <c r="Q375" s="8">
        <f t="shared" si="54"/>
        <v>21.2</v>
      </c>
      <c r="R375" s="8">
        <f t="shared" si="55"/>
        <v>30.75</v>
      </c>
      <c r="S375" s="8">
        <f t="shared" si="56"/>
        <v>31.1</v>
      </c>
      <c r="T375" s="8">
        <f t="shared" si="57"/>
        <v>27</v>
      </c>
      <c r="U375" s="7">
        <f t="shared" si="58"/>
        <v>27.683333333333337</v>
      </c>
      <c r="V375" s="7">
        <f t="shared" si="59"/>
        <v>27.512500000000003</v>
      </c>
    </row>
    <row r="376" spans="1:22" ht="13.5" x14ac:dyDescent="0.25">
      <c r="A376" s="3">
        <f>RSI!A376</f>
        <v>42549</v>
      </c>
      <c r="B376" s="2">
        <f>RSI!B376</f>
        <v>18.225000000000001</v>
      </c>
      <c r="C376" s="2">
        <f>RSI!I376</f>
        <v>37.988812864926793</v>
      </c>
      <c r="D376" s="2">
        <f>MACD!E376</f>
        <v>0.29650583589521418</v>
      </c>
      <c r="E376" s="2">
        <f>MACD!F376</f>
        <v>0.33872312513360264</v>
      </c>
      <c r="F376" s="2">
        <f>'Moving Avg'!D376</f>
        <v>18.225000000000001</v>
      </c>
      <c r="G376" s="2">
        <f>'Moving Avg'!F376</f>
        <v>18.524600000000007</v>
      </c>
      <c r="H376" s="2">
        <f>'Moving Avg'!G376</f>
        <v>18.187480000000011</v>
      </c>
      <c r="I376" s="2">
        <f>'Moving Avg'!H376</f>
        <v>17.238795000000003</v>
      </c>
      <c r="J376" s="5" t="str">
        <f>OBV!F376</f>
        <v>NEUTRAL</v>
      </c>
      <c r="K376" s="5" t="str">
        <f>OBV!G376</f>
        <v>NEUTRAL</v>
      </c>
      <c r="L376" s="5" t="str">
        <f>OBV!H376</f>
        <v>NEUTRAL</v>
      </c>
      <c r="M376" s="7">
        <f t="shared" si="50"/>
        <v>25</v>
      </c>
      <c r="N376" s="7">
        <f t="shared" si="51"/>
        <v>100</v>
      </c>
      <c r="O376" s="7">
        <f t="shared" si="52"/>
        <v>50</v>
      </c>
      <c r="P376" s="7">
        <f t="shared" si="53"/>
        <v>33</v>
      </c>
      <c r="Q376" s="8">
        <f t="shared" si="54"/>
        <v>56.2</v>
      </c>
      <c r="R376" s="8">
        <f t="shared" si="55"/>
        <v>50.75</v>
      </c>
      <c r="S376" s="8">
        <f t="shared" si="56"/>
        <v>46.1</v>
      </c>
      <c r="T376" s="8">
        <f t="shared" si="57"/>
        <v>52</v>
      </c>
      <c r="U376" s="7">
        <f t="shared" si="58"/>
        <v>51.016666666666673</v>
      </c>
      <c r="V376" s="7">
        <f t="shared" si="59"/>
        <v>51.262500000000003</v>
      </c>
    </row>
    <row r="377" spans="1:22" ht="13.5" x14ac:dyDescent="0.25">
      <c r="A377" s="3">
        <f>RSI!A377</f>
        <v>42550</v>
      </c>
      <c r="B377" s="2">
        <f>RSI!B377</f>
        <v>18.225000000000001</v>
      </c>
      <c r="C377" s="2">
        <f>RSI!I377</f>
        <v>37.988812864926793</v>
      </c>
      <c r="D377" s="2">
        <f>MACD!E377</f>
        <v>0.23998585647179738</v>
      </c>
      <c r="E377" s="2">
        <f>MACD!F377</f>
        <v>0.31897567140124161</v>
      </c>
      <c r="F377" s="2">
        <f>'Moving Avg'!D377</f>
        <v>18.225000000000001</v>
      </c>
      <c r="G377" s="2">
        <f>'Moving Avg'!F377</f>
        <v>18.481800000000007</v>
      </c>
      <c r="H377" s="2">
        <f>'Moving Avg'!G377</f>
        <v>18.203260000000014</v>
      </c>
      <c r="I377" s="2">
        <f>'Moving Avg'!H377</f>
        <v>17.246755000000004</v>
      </c>
      <c r="J377" s="5" t="str">
        <f>OBV!F377</f>
        <v>NEUTRAL</v>
      </c>
      <c r="K377" s="5" t="str">
        <f>OBV!G377</f>
        <v>NEUTRAL</v>
      </c>
      <c r="L377" s="5" t="str">
        <f>OBV!H377</f>
        <v>NEUTRAL</v>
      </c>
      <c r="M377" s="7">
        <f t="shared" si="50"/>
        <v>25</v>
      </c>
      <c r="N377" s="7">
        <f t="shared" si="51"/>
        <v>100</v>
      </c>
      <c r="O377" s="7">
        <f t="shared" si="52"/>
        <v>50</v>
      </c>
      <c r="P377" s="7">
        <f t="shared" si="53"/>
        <v>33</v>
      </c>
      <c r="Q377" s="8">
        <f t="shared" si="54"/>
        <v>56.2</v>
      </c>
      <c r="R377" s="8">
        <f t="shared" si="55"/>
        <v>50.75</v>
      </c>
      <c r="S377" s="8">
        <f t="shared" si="56"/>
        <v>46.1</v>
      </c>
      <c r="T377" s="8">
        <f t="shared" si="57"/>
        <v>52</v>
      </c>
      <c r="U377" s="7">
        <f t="shared" si="58"/>
        <v>51.016666666666673</v>
      </c>
      <c r="V377" s="7">
        <f t="shared" si="59"/>
        <v>51.262500000000003</v>
      </c>
    </row>
    <row r="378" spans="1:22" ht="13.5" x14ac:dyDescent="0.25">
      <c r="A378" s="3">
        <f>RSI!A378</f>
        <v>42551</v>
      </c>
      <c r="B378" s="2">
        <f>RSI!B378</f>
        <v>18.225000000000001</v>
      </c>
      <c r="C378" s="2">
        <f>RSI!I378</f>
        <v>37.988812864926793</v>
      </c>
      <c r="D378" s="2">
        <f>MACD!E378</f>
        <v>0.19296893975576168</v>
      </c>
      <c r="E378" s="2">
        <f>MACD!F378</f>
        <v>0.29377432507214563</v>
      </c>
      <c r="F378" s="2">
        <f>'Moving Avg'!D378</f>
        <v>18.225000000000001</v>
      </c>
      <c r="G378" s="2">
        <f>'Moving Avg'!F378</f>
        <v>18.439000000000004</v>
      </c>
      <c r="H378" s="2">
        <f>'Moving Avg'!G378</f>
        <v>18.219040000000014</v>
      </c>
      <c r="I378" s="2">
        <f>'Moving Avg'!H378</f>
        <v>17.254715000000004</v>
      </c>
      <c r="J378" s="5" t="str">
        <f>OBV!F378</f>
        <v>NEUTRAL</v>
      </c>
      <c r="K378" s="5" t="str">
        <f>OBV!G378</f>
        <v>NEUTRAL</v>
      </c>
      <c r="L378" s="5" t="str">
        <f>OBV!H378</f>
        <v>NEUTRAL</v>
      </c>
      <c r="M378" s="7">
        <f t="shared" si="50"/>
        <v>25</v>
      </c>
      <c r="N378" s="7">
        <f t="shared" si="51"/>
        <v>100</v>
      </c>
      <c r="O378" s="7">
        <f t="shared" si="52"/>
        <v>50</v>
      </c>
      <c r="P378" s="7">
        <f t="shared" si="53"/>
        <v>33</v>
      </c>
      <c r="Q378" s="8">
        <f t="shared" si="54"/>
        <v>56.2</v>
      </c>
      <c r="R378" s="8">
        <f t="shared" si="55"/>
        <v>50.75</v>
      </c>
      <c r="S378" s="8">
        <f t="shared" si="56"/>
        <v>46.1</v>
      </c>
      <c r="T378" s="8">
        <f t="shared" si="57"/>
        <v>52</v>
      </c>
      <c r="U378" s="7">
        <f t="shared" si="58"/>
        <v>51.016666666666673</v>
      </c>
      <c r="V378" s="7">
        <f t="shared" si="59"/>
        <v>51.262500000000003</v>
      </c>
    </row>
    <row r="379" spans="1:22" ht="13.5" x14ac:dyDescent="0.25">
      <c r="A379" s="3">
        <f>RSI!A379</f>
        <v>42552</v>
      </c>
      <c r="B379" s="2">
        <f>RSI!B379</f>
        <v>18.225000000000001</v>
      </c>
      <c r="C379" s="2">
        <f>RSI!I379</f>
        <v>37.988812864926793</v>
      </c>
      <c r="D379" s="2">
        <f>MACD!E379</f>
        <v>0.15393324785851803</v>
      </c>
      <c r="E379" s="2">
        <f>MACD!F379</f>
        <v>0.26580610962942014</v>
      </c>
      <c r="F379" s="2">
        <f>'Moving Avg'!D379</f>
        <v>18.225000000000001</v>
      </c>
      <c r="G379" s="2">
        <f>'Moving Avg'!F379</f>
        <v>18.396200000000004</v>
      </c>
      <c r="H379" s="2">
        <f>'Moving Avg'!G379</f>
        <v>18.234820000000013</v>
      </c>
      <c r="I379" s="2">
        <f>'Moving Avg'!H379</f>
        <v>17.262675000000005</v>
      </c>
      <c r="J379" s="5" t="str">
        <f>OBV!F379</f>
        <v>NEUTRAL</v>
      </c>
      <c r="K379" s="5" t="str">
        <f>OBV!G379</f>
        <v>NEUTRAL</v>
      </c>
      <c r="L379" s="5" t="str">
        <f>OBV!H379</f>
        <v>NEUTRAL</v>
      </c>
      <c r="M379" s="7">
        <f t="shared" si="50"/>
        <v>25</v>
      </c>
      <c r="N379" s="7">
        <f t="shared" si="51"/>
        <v>100</v>
      </c>
      <c r="O379" s="7">
        <f t="shared" si="52"/>
        <v>50</v>
      </c>
      <c r="P379" s="7">
        <f t="shared" si="53"/>
        <v>33</v>
      </c>
      <c r="Q379" s="8">
        <f t="shared" si="54"/>
        <v>56.2</v>
      </c>
      <c r="R379" s="8">
        <f t="shared" si="55"/>
        <v>50.75</v>
      </c>
      <c r="S379" s="8">
        <f t="shared" si="56"/>
        <v>46.1</v>
      </c>
      <c r="T379" s="8">
        <f t="shared" si="57"/>
        <v>52</v>
      </c>
      <c r="U379" s="7">
        <f t="shared" si="58"/>
        <v>51.016666666666673</v>
      </c>
      <c r="V379" s="7">
        <f t="shared" si="59"/>
        <v>51.262500000000003</v>
      </c>
    </row>
    <row r="380" spans="1:22" ht="13.5" x14ac:dyDescent="0.25">
      <c r="A380" s="3">
        <f>RSI!A380</f>
        <v>42555</v>
      </c>
      <c r="B380" s="2">
        <f>RSI!B380</f>
        <v>18.225000000000001</v>
      </c>
      <c r="C380" s="2">
        <f>RSI!I380</f>
        <v>37.988812864926793</v>
      </c>
      <c r="D380" s="2">
        <f>MACD!E380</f>
        <v>0.12159550351898574</v>
      </c>
      <c r="E380" s="2">
        <f>MACD!F380</f>
        <v>0.23696398840733326</v>
      </c>
      <c r="F380" s="2">
        <f>'Moving Avg'!D380</f>
        <v>18.225000000000001</v>
      </c>
      <c r="G380" s="2">
        <f>'Moving Avg'!F380</f>
        <v>18.353400000000004</v>
      </c>
      <c r="H380" s="2">
        <f>'Moving Avg'!G380</f>
        <v>18.250600000000016</v>
      </c>
      <c r="I380" s="2">
        <f>'Moving Avg'!H380</f>
        <v>17.270635000000002</v>
      </c>
      <c r="J380" s="5" t="str">
        <f>OBV!F380</f>
        <v>NEUTRAL</v>
      </c>
      <c r="K380" s="5" t="str">
        <f>OBV!G380</f>
        <v>NEUTRAL</v>
      </c>
      <c r="L380" s="5" t="str">
        <f>OBV!H380</f>
        <v>NEUTRAL</v>
      </c>
      <c r="M380" s="7">
        <f t="shared" si="50"/>
        <v>25</v>
      </c>
      <c r="N380" s="7">
        <f t="shared" si="51"/>
        <v>100</v>
      </c>
      <c r="O380" s="7">
        <f t="shared" si="52"/>
        <v>50</v>
      </c>
      <c r="P380" s="7">
        <f t="shared" si="53"/>
        <v>33</v>
      </c>
      <c r="Q380" s="8">
        <f t="shared" si="54"/>
        <v>56.2</v>
      </c>
      <c r="R380" s="8">
        <f t="shared" si="55"/>
        <v>50.75</v>
      </c>
      <c r="S380" s="8">
        <f t="shared" si="56"/>
        <v>46.1</v>
      </c>
      <c r="T380" s="8">
        <f t="shared" si="57"/>
        <v>52</v>
      </c>
      <c r="U380" s="7">
        <f t="shared" si="58"/>
        <v>51.016666666666673</v>
      </c>
      <c r="V380" s="7">
        <f t="shared" si="59"/>
        <v>51.262500000000003</v>
      </c>
    </row>
    <row r="381" spans="1:22" ht="13.5" x14ac:dyDescent="0.25">
      <c r="A381" s="3">
        <f>RSI!A381</f>
        <v>42559</v>
      </c>
      <c r="B381" s="2">
        <f>RSI!B381</f>
        <v>18.225000000000001</v>
      </c>
      <c r="C381" s="2">
        <f>RSI!I381</f>
        <v>37.988812864926793</v>
      </c>
      <c r="D381" s="2">
        <f>MACD!E381</f>
        <v>9.4873960192924045E-2</v>
      </c>
      <c r="E381" s="2">
        <f>MACD!F381</f>
        <v>0.20854598276445144</v>
      </c>
      <c r="F381" s="2">
        <f>'Moving Avg'!D381</f>
        <v>18.225000000000001</v>
      </c>
      <c r="G381" s="2">
        <f>'Moving Avg'!F381</f>
        <v>18.310600000000004</v>
      </c>
      <c r="H381" s="2">
        <f>'Moving Avg'!G381</f>
        <v>18.266380000000016</v>
      </c>
      <c r="I381" s="2">
        <f>'Moving Avg'!H381</f>
        <v>17.278595000000003</v>
      </c>
      <c r="J381" s="5" t="str">
        <f>OBV!F381</f>
        <v>NEUTRAL</v>
      </c>
      <c r="K381" s="5" t="str">
        <f>OBV!G381</f>
        <v>NEUTRAL</v>
      </c>
      <c r="L381" s="5" t="str">
        <f>OBV!H381</f>
        <v>NEUTRAL</v>
      </c>
      <c r="M381" s="7">
        <f t="shared" si="50"/>
        <v>25</v>
      </c>
      <c r="N381" s="7">
        <f t="shared" si="51"/>
        <v>100</v>
      </c>
      <c r="O381" s="7">
        <f t="shared" si="52"/>
        <v>50</v>
      </c>
      <c r="P381" s="7">
        <f t="shared" si="53"/>
        <v>33</v>
      </c>
      <c r="Q381" s="8">
        <f t="shared" si="54"/>
        <v>56.2</v>
      </c>
      <c r="R381" s="8">
        <f t="shared" si="55"/>
        <v>50.75</v>
      </c>
      <c r="S381" s="8">
        <f t="shared" si="56"/>
        <v>46.1</v>
      </c>
      <c r="T381" s="8">
        <f t="shared" si="57"/>
        <v>52</v>
      </c>
      <c r="U381" s="7">
        <f t="shared" si="58"/>
        <v>51.016666666666673</v>
      </c>
      <c r="V381" s="7">
        <f t="shared" si="59"/>
        <v>51.262500000000003</v>
      </c>
    </row>
    <row r="382" spans="1:22" ht="13.5" x14ac:dyDescent="0.25">
      <c r="A382" s="3">
        <f>RSI!A382</f>
        <v>42562</v>
      </c>
      <c r="B382" s="2">
        <f>RSI!B382</f>
        <v>17.684000000000001</v>
      </c>
      <c r="C382" s="2">
        <f>RSI!I382</f>
        <v>15.770165693040894</v>
      </c>
      <c r="D382" s="2">
        <f>MACD!E382</f>
        <v>0.11293116744238674</v>
      </c>
      <c r="E382" s="2">
        <f>MACD!F382</f>
        <v>0.18942301970003853</v>
      </c>
      <c r="F382" s="2">
        <f>'Moving Avg'!D382</f>
        <v>18.116800000000001</v>
      </c>
      <c r="G382" s="2">
        <f>'Moving Avg'!F382</f>
        <v>18.240750000000006</v>
      </c>
      <c r="H382" s="2">
        <f>'Moving Avg'!G382</f>
        <v>18.271340000000013</v>
      </c>
      <c r="I382" s="2">
        <f>'Moving Avg'!H382</f>
        <v>17.283850000000005</v>
      </c>
      <c r="J382" s="5" t="str">
        <f>OBV!F382</f>
        <v>NEUTRAL</v>
      </c>
      <c r="K382" s="5" t="str">
        <f>OBV!G382</f>
        <v>NEUTRAL</v>
      </c>
      <c r="L382" s="5" t="str">
        <f>OBV!H382</f>
        <v>NEUTRAL</v>
      </c>
      <c r="M382" s="7">
        <f t="shared" si="50"/>
        <v>50</v>
      </c>
      <c r="N382" s="7">
        <f t="shared" si="51"/>
        <v>100</v>
      </c>
      <c r="O382" s="7">
        <f t="shared" si="52"/>
        <v>50</v>
      </c>
      <c r="P382" s="7">
        <f t="shared" si="53"/>
        <v>33</v>
      </c>
      <c r="Q382" s="8">
        <f t="shared" si="54"/>
        <v>64.95</v>
      </c>
      <c r="R382" s="8">
        <f t="shared" si="55"/>
        <v>55.75</v>
      </c>
      <c r="S382" s="8">
        <f t="shared" si="56"/>
        <v>49.85</v>
      </c>
      <c r="T382" s="8">
        <f t="shared" si="57"/>
        <v>58.25</v>
      </c>
      <c r="U382" s="7">
        <f t="shared" si="58"/>
        <v>56.85</v>
      </c>
      <c r="V382" s="7">
        <f t="shared" si="59"/>
        <v>57.2</v>
      </c>
    </row>
    <row r="383" spans="1:22" ht="13.5" x14ac:dyDescent="0.25">
      <c r="A383" s="3">
        <f>RSI!A383</f>
        <v>42563</v>
      </c>
      <c r="B383" s="2">
        <f>RSI!B383</f>
        <v>17.155999999999999</v>
      </c>
      <c r="C383" s="2">
        <f>RSI!I383</f>
        <v>9.7664513347600064</v>
      </c>
      <c r="D383" s="2">
        <f>MACD!E383</f>
        <v>0.17106794044475748</v>
      </c>
      <c r="E383" s="2">
        <f>MACD!F383</f>
        <v>0.18575200384898233</v>
      </c>
      <c r="F383" s="2">
        <f>'Moving Avg'!D383</f>
        <v>17.903000000000002</v>
      </c>
      <c r="G383" s="2">
        <f>'Moving Avg'!F383</f>
        <v>18.144500000000001</v>
      </c>
      <c r="H383" s="2">
        <f>'Moving Avg'!G383</f>
        <v>18.265740000000012</v>
      </c>
      <c r="I383" s="2">
        <f>'Moving Avg'!H383</f>
        <v>17.286400000000004</v>
      </c>
      <c r="J383" s="5" t="str">
        <f>OBV!F383</f>
        <v>NEUTRAL</v>
      </c>
      <c r="K383" s="5" t="str">
        <f>OBV!G383</f>
        <v>NEUTRAL</v>
      </c>
      <c r="L383" s="5" t="str">
        <f>OBV!H383</f>
        <v>NEUTRAL</v>
      </c>
      <c r="M383" s="7">
        <f t="shared" si="50"/>
        <v>50</v>
      </c>
      <c r="N383" s="7">
        <f t="shared" si="51"/>
        <v>45</v>
      </c>
      <c r="O383" s="7">
        <f t="shared" si="52"/>
        <v>50</v>
      </c>
      <c r="P383" s="7">
        <f t="shared" si="53"/>
        <v>33</v>
      </c>
      <c r="Q383" s="8">
        <f t="shared" si="54"/>
        <v>45.7</v>
      </c>
      <c r="R383" s="8">
        <f t="shared" si="55"/>
        <v>44.75</v>
      </c>
      <c r="S383" s="8">
        <f t="shared" si="56"/>
        <v>41.6</v>
      </c>
      <c r="T383" s="8">
        <f t="shared" si="57"/>
        <v>44.5</v>
      </c>
      <c r="U383" s="7">
        <f t="shared" si="58"/>
        <v>44.016666666666673</v>
      </c>
      <c r="V383" s="7">
        <f t="shared" si="59"/>
        <v>44.137500000000003</v>
      </c>
    </row>
    <row r="384" spans="1:22" ht="13.5" x14ac:dyDescent="0.25">
      <c r="A384" s="3">
        <f>RSI!A384</f>
        <v>42564</v>
      </c>
      <c r="B384" s="2">
        <f>RSI!B384</f>
        <v>16.649000000000001</v>
      </c>
      <c r="C384" s="2">
        <f>RSI!I384</f>
        <v>7.0076752489950707</v>
      </c>
      <c r="D384" s="2">
        <f>MACD!E384</f>
        <v>0.26440509376063659</v>
      </c>
      <c r="E384" s="2">
        <f>MACD!F384</f>
        <v>0.20148262183131321</v>
      </c>
      <c r="F384" s="2">
        <f>'Moving Avg'!D384</f>
        <v>17.587799999999998</v>
      </c>
      <c r="G384" s="2">
        <f>'Moving Avg'!F384</f>
        <v>18.0657</v>
      </c>
      <c r="H384" s="2">
        <f>'Moving Avg'!G384</f>
        <v>18.250000000000011</v>
      </c>
      <c r="I384" s="2">
        <f>'Moving Avg'!H384</f>
        <v>17.286415000000005</v>
      </c>
      <c r="J384" s="5" t="str">
        <f>OBV!F384</f>
        <v>BEARISH</v>
      </c>
      <c r="K384" s="5" t="str">
        <f>OBV!G384</f>
        <v>WEAK</v>
      </c>
      <c r="L384" s="5" t="str">
        <f>OBV!H384</f>
        <v>CONFIRMED BEARISH</v>
      </c>
      <c r="M384" s="7">
        <f t="shared" si="50"/>
        <v>50</v>
      </c>
      <c r="N384" s="7">
        <f t="shared" si="51"/>
        <v>0</v>
      </c>
      <c r="O384" s="7">
        <f t="shared" si="52"/>
        <v>50</v>
      </c>
      <c r="P384" s="7">
        <f t="shared" si="53"/>
        <v>0</v>
      </c>
      <c r="Q384" s="8">
        <f t="shared" si="54"/>
        <v>25</v>
      </c>
      <c r="R384" s="8">
        <f t="shared" si="55"/>
        <v>27.5</v>
      </c>
      <c r="S384" s="8">
        <f t="shared" si="56"/>
        <v>20</v>
      </c>
      <c r="T384" s="8">
        <f t="shared" si="57"/>
        <v>25</v>
      </c>
      <c r="U384" s="7">
        <f t="shared" si="58"/>
        <v>24.166666666666668</v>
      </c>
      <c r="V384" s="7">
        <f t="shared" si="59"/>
        <v>24.375</v>
      </c>
    </row>
    <row r="385" spans="1:22" ht="13.5" x14ac:dyDescent="0.25">
      <c r="A385" s="3">
        <f>RSI!A385</f>
        <v>42565</v>
      </c>
      <c r="B385" s="2">
        <f>RSI!B385</f>
        <v>16.649000000000001</v>
      </c>
      <c r="C385" s="2">
        <f>RSI!I385</f>
        <v>7.0076752489950707</v>
      </c>
      <c r="D385" s="2">
        <f>MACD!E385</f>
        <v>0.35247944358065197</v>
      </c>
      <c r="E385" s="2">
        <f>MACD!F385</f>
        <v>0.23168198618118097</v>
      </c>
      <c r="F385" s="2">
        <f>'Moving Avg'!D385</f>
        <v>17.272600000000001</v>
      </c>
      <c r="G385" s="2">
        <f>'Moving Avg'!F385</f>
        <v>17.986899999999999</v>
      </c>
      <c r="H385" s="2">
        <f>'Moving Avg'!G385</f>
        <v>18.234140000000011</v>
      </c>
      <c r="I385" s="2">
        <f>'Moving Avg'!H385</f>
        <v>17.286430000000006</v>
      </c>
      <c r="J385" s="5" t="str">
        <f>OBV!F385</f>
        <v>BEARISH</v>
      </c>
      <c r="K385" s="5" t="str">
        <f>OBV!G385</f>
        <v>WEAK</v>
      </c>
      <c r="L385" s="5" t="str">
        <f>OBV!H385</f>
        <v>CONFIRMED BEARISH</v>
      </c>
      <c r="M385" s="7">
        <f t="shared" si="50"/>
        <v>50</v>
      </c>
      <c r="N385" s="7">
        <f t="shared" si="51"/>
        <v>0</v>
      </c>
      <c r="O385" s="7">
        <f t="shared" si="52"/>
        <v>0</v>
      </c>
      <c r="P385" s="7">
        <f t="shared" si="53"/>
        <v>0</v>
      </c>
      <c r="Q385" s="8">
        <f t="shared" si="54"/>
        <v>17.5</v>
      </c>
      <c r="R385" s="8">
        <f t="shared" si="55"/>
        <v>10</v>
      </c>
      <c r="S385" s="8">
        <f t="shared" si="56"/>
        <v>7.5</v>
      </c>
      <c r="T385" s="8">
        <f t="shared" si="57"/>
        <v>12.5</v>
      </c>
      <c r="U385" s="7">
        <f t="shared" si="58"/>
        <v>11.666666666666666</v>
      </c>
      <c r="V385" s="7">
        <f t="shared" si="59"/>
        <v>11.875</v>
      </c>
    </row>
    <row r="386" spans="1:22" ht="13.5" x14ac:dyDescent="0.25">
      <c r="A386" s="3">
        <f>RSI!A386</f>
        <v>42566</v>
      </c>
      <c r="B386" s="2">
        <f>RSI!B386</f>
        <v>16.649000000000001</v>
      </c>
      <c r="C386" s="2">
        <f>RSI!I386</f>
        <v>7.0076752489950707</v>
      </c>
      <c r="D386" s="2">
        <f>MACD!E386</f>
        <v>0.43542681801421423</v>
      </c>
      <c r="E386" s="2">
        <f>MACD!F386</f>
        <v>0.27243095254778765</v>
      </c>
      <c r="F386" s="2">
        <f>'Moving Avg'!D386</f>
        <v>16.9574</v>
      </c>
      <c r="G386" s="2">
        <f>'Moving Avg'!F386</f>
        <v>17.908099999999997</v>
      </c>
      <c r="H386" s="2">
        <f>'Moving Avg'!G386</f>
        <v>18.218400000000013</v>
      </c>
      <c r="I386" s="2">
        <f>'Moving Avg'!H386</f>
        <v>17.286445000000004</v>
      </c>
      <c r="J386" s="5" t="str">
        <f>OBV!F386</f>
        <v>BEARISH</v>
      </c>
      <c r="K386" s="5" t="str">
        <f>OBV!G386</f>
        <v>WEAK</v>
      </c>
      <c r="L386" s="5" t="str">
        <f>OBV!H386</f>
        <v>CONFIRMED BEARISH</v>
      </c>
      <c r="M386" s="7">
        <f t="shared" ref="M386:M449" si="60">IF(C386&lt;30,50, IF(C386&gt;70, 0, 25))</f>
        <v>50</v>
      </c>
      <c r="N386" s="7">
        <f t="shared" ref="N386:N449" si="61">IF(E386-D386&gt;0.02, 100, IF(E386-D386&lt;0,0,45))</f>
        <v>0</v>
      </c>
      <c r="O386" s="7">
        <f t="shared" ref="O386:O449" si="62">IF(F386-I386&gt;10,100,IF(F386-I386&gt;5,75, IF(F386-I386&gt;0,50,0)))</f>
        <v>0</v>
      </c>
      <c r="P386" s="7">
        <f t="shared" ref="P386:P449" si="63">IF(L386="confirmed bullish", 34, IF(L386="bullish divergence",17, 0))+IF(J386="bullish",33,IF(J386="bearish",0,16.5))+IF(K386="strong",33,IF(K386="weak",0,16.5))</f>
        <v>0</v>
      </c>
      <c r="Q386" s="8">
        <f t="shared" si="54"/>
        <v>17.5</v>
      </c>
      <c r="R386" s="8">
        <f t="shared" si="55"/>
        <v>10</v>
      </c>
      <c r="S386" s="8">
        <f t="shared" si="56"/>
        <v>7.5</v>
      </c>
      <c r="T386" s="8">
        <f t="shared" si="57"/>
        <v>12.5</v>
      </c>
      <c r="U386" s="7">
        <f t="shared" si="58"/>
        <v>11.666666666666666</v>
      </c>
      <c r="V386" s="7">
        <f t="shared" si="59"/>
        <v>11.875</v>
      </c>
    </row>
    <row r="387" spans="1:22" ht="13.5" x14ac:dyDescent="0.25">
      <c r="A387" s="3">
        <f>RSI!A387</f>
        <v>42569</v>
      </c>
      <c r="B387" s="2">
        <f>RSI!B387</f>
        <v>16.649000000000001</v>
      </c>
      <c r="C387" s="2">
        <f>RSI!I387</f>
        <v>7.0076752489950707</v>
      </c>
      <c r="D387" s="2">
        <f>MACD!E387</f>
        <v>0.51341206216570612</v>
      </c>
      <c r="E387" s="2">
        <f>MACD!F387</f>
        <v>0.32062717447137135</v>
      </c>
      <c r="F387" s="2">
        <f>'Moving Avg'!D387</f>
        <v>16.750400000000003</v>
      </c>
      <c r="G387" s="2">
        <f>'Moving Avg'!F387</f>
        <v>17.829299999999996</v>
      </c>
      <c r="H387" s="2">
        <f>'Moving Avg'!G387</f>
        <v>18.202660000000012</v>
      </c>
      <c r="I387" s="2">
        <f>'Moving Avg'!H387</f>
        <v>17.286460000000005</v>
      </c>
      <c r="J387" s="5" t="str">
        <f>OBV!F387</f>
        <v>BEARISH</v>
      </c>
      <c r="K387" s="5" t="str">
        <f>OBV!G387</f>
        <v>WEAK</v>
      </c>
      <c r="L387" s="5" t="str">
        <f>OBV!H387</f>
        <v>CONFIRMED BEARISH</v>
      </c>
      <c r="M387" s="7">
        <f t="shared" si="60"/>
        <v>50</v>
      </c>
      <c r="N387" s="7">
        <f t="shared" si="61"/>
        <v>0</v>
      </c>
      <c r="O387" s="7">
        <f t="shared" si="62"/>
        <v>0</v>
      </c>
      <c r="P387" s="7">
        <f t="shared" si="63"/>
        <v>0</v>
      </c>
      <c r="Q387" s="8">
        <f t="shared" ref="Q387:Q450" si="64">0.35*M387+N387*0.35+O387*0.15+P387*0.15</f>
        <v>17.5</v>
      </c>
      <c r="R387" s="8">
        <f t="shared" ref="R387:R450" si="65">M387*0.2+N387*0.2+O387*0.35+P387*0.25</f>
        <v>10</v>
      </c>
      <c r="S387" s="8">
        <f t="shared" ref="S387:S450" si="66">M387*0.15+N387*0.15+O387*0.25+P387*0.45</f>
        <v>7.5</v>
      </c>
      <c r="T387" s="8">
        <f t="shared" ref="T387:T450" si="67">0.25*SUM(M387:P387)</f>
        <v>12.5</v>
      </c>
      <c r="U387" s="7">
        <f t="shared" ref="U387:U450" si="68">SUM(Q387:S387)/3</f>
        <v>11.666666666666666</v>
      </c>
      <c r="V387" s="7">
        <f t="shared" ref="V387:V450" si="69">SUM(Q387:T387)/4</f>
        <v>11.875</v>
      </c>
    </row>
    <row r="388" spans="1:22" ht="13.5" x14ac:dyDescent="0.25">
      <c r="A388" s="3">
        <f>RSI!A388</f>
        <v>42570</v>
      </c>
      <c r="B388" s="2">
        <f>RSI!B388</f>
        <v>16.649000000000001</v>
      </c>
      <c r="C388" s="2">
        <f>RSI!I388</f>
        <v>7.0076752489950707</v>
      </c>
      <c r="D388" s="2">
        <f>MACD!E388</f>
        <v>0.58662087667566709</v>
      </c>
      <c r="E388" s="2">
        <f>MACD!F388</f>
        <v>0.37382591491223049</v>
      </c>
      <c r="F388" s="2">
        <f>'Moving Avg'!D388</f>
        <v>16.649000000000001</v>
      </c>
      <c r="G388" s="2">
        <f>'Moving Avg'!F388</f>
        <v>17.750499999999995</v>
      </c>
      <c r="H388" s="2">
        <f>'Moving Avg'!G388</f>
        <v>18.186920000000011</v>
      </c>
      <c r="I388" s="2">
        <f>'Moving Avg'!H388</f>
        <v>17.286475000000006</v>
      </c>
      <c r="J388" s="5" t="str">
        <f>OBV!F388</f>
        <v>BEARISH</v>
      </c>
      <c r="K388" s="5" t="str">
        <f>OBV!G388</f>
        <v>WEAK</v>
      </c>
      <c r="L388" s="5" t="str">
        <f>OBV!H388</f>
        <v>CONFIRMED BEARISH</v>
      </c>
      <c r="M388" s="7">
        <f t="shared" si="60"/>
        <v>50</v>
      </c>
      <c r="N388" s="7">
        <f t="shared" si="61"/>
        <v>0</v>
      </c>
      <c r="O388" s="7">
        <f t="shared" si="62"/>
        <v>0</v>
      </c>
      <c r="P388" s="7">
        <f t="shared" si="63"/>
        <v>0</v>
      </c>
      <c r="Q388" s="8">
        <f t="shared" si="64"/>
        <v>17.5</v>
      </c>
      <c r="R388" s="8">
        <f t="shared" si="65"/>
        <v>10</v>
      </c>
      <c r="S388" s="8">
        <f t="shared" si="66"/>
        <v>7.5</v>
      </c>
      <c r="T388" s="8">
        <f t="shared" si="67"/>
        <v>12.5</v>
      </c>
      <c r="U388" s="7">
        <f t="shared" si="68"/>
        <v>11.666666666666666</v>
      </c>
      <c r="V388" s="7">
        <f t="shared" si="69"/>
        <v>11.875</v>
      </c>
    </row>
    <row r="389" spans="1:22" ht="13.5" x14ac:dyDescent="0.25">
      <c r="A389" s="3">
        <f>RSI!A389</f>
        <v>42571</v>
      </c>
      <c r="B389" s="2">
        <f>RSI!B389</f>
        <v>16.649000000000001</v>
      </c>
      <c r="C389" s="2">
        <f>RSI!I389</f>
        <v>7.0076752489950707</v>
      </c>
      <c r="D389" s="2">
        <f>MACD!E389</f>
        <v>0.65525318574557545</v>
      </c>
      <c r="E389" s="2">
        <f>MACD!F389</f>
        <v>0.43011136907889946</v>
      </c>
      <c r="F389" s="2">
        <f>'Moving Avg'!D389</f>
        <v>16.649000000000001</v>
      </c>
      <c r="G389" s="2">
        <f>'Moving Avg'!F389</f>
        <v>17.671699999999998</v>
      </c>
      <c r="H389" s="2">
        <f>'Moving Avg'!G389</f>
        <v>18.17118000000001</v>
      </c>
      <c r="I389" s="2">
        <f>'Moving Avg'!H389</f>
        <v>17.286490000000004</v>
      </c>
      <c r="J389" s="5" t="str">
        <f>OBV!F389</f>
        <v>NEUTRAL</v>
      </c>
      <c r="K389" s="5" t="str">
        <f>OBV!G389</f>
        <v>NEUTRAL</v>
      </c>
      <c r="L389" s="5" t="str">
        <f>OBV!H389</f>
        <v>NEUTRAL</v>
      </c>
      <c r="M389" s="7">
        <f t="shared" si="60"/>
        <v>50</v>
      </c>
      <c r="N389" s="7">
        <f t="shared" si="61"/>
        <v>0</v>
      </c>
      <c r="O389" s="7">
        <f t="shared" si="62"/>
        <v>0</v>
      </c>
      <c r="P389" s="7">
        <f t="shared" si="63"/>
        <v>33</v>
      </c>
      <c r="Q389" s="8">
        <f t="shared" si="64"/>
        <v>22.45</v>
      </c>
      <c r="R389" s="8">
        <f t="shared" si="65"/>
        <v>18.25</v>
      </c>
      <c r="S389" s="8">
        <f t="shared" si="66"/>
        <v>22.35</v>
      </c>
      <c r="T389" s="8">
        <f t="shared" si="67"/>
        <v>20.75</v>
      </c>
      <c r="U389" s="7">
        <f t="shared" si="68"/>
        <v>21.016666666666669</v>
      </c>
      <c r="V389" s="7">
        <f t="shared" si="69"/>
        <v>20.950000000000003</v>
      </c>
    </row>
    <row r="390" spans="1:22" ht="13.5" x14ac:dyDescent="0.25">
      <c r="A390" s="3">
        <f>RSI!A390</f>
        <v>42572</v>
      </c>
      <c r="B390" s="2">
        <f>RSI!B390</f>
        <v>16.649000000000001</v>
      </c>
      <c r="C390" s="2">
        <f>RSI!I390</f>
        <v>7.0076752489950707</v>
      </c>
      <c r="D390" s="2">
        <f>MACD!E390</f>
        <v>0.71951777905395886</v>
      </c>
      <c r="E390" s="2">
        <f>MACD!F390</f>
        <v>0.48799265107391138</v>
      </c>
      <c r="F390" s="2">
        <f>'Moving Avg'!D390</f>
        <v>16.649000000000001</v>
      </c>
      <c r="G390" s="2">
        <f>'Moving Avg'!F390</f>
        <v>17.592899999999997</v>
      </c>
      <c r="H390" s="2">
        <f>'Moving Avg'!G390</f>
        <v>18.155440000000009</v>
      </c>
      <c r="I390" s="2">
        <f>'Moving Avg'!H390</f>
        <v>17.286505000000005</v>
      </c>
      <c r="J390" s="5" t="str">
        <f>OBV!F390</f>
        <v>NEUTRAL</v>
      </c>
      <c r="K390" s="5" t="str">
        <f>OBV!G390</f>
        <v>NEUTRAL</v>
      </c>
      <c r="L390" s="5" t="str">
        <f>OBV!H390</f>
        <v>NEUTRAL</v>
      </c>
      <c r="M390" s="7">
        <f t="shared" si="60"/>
        <v>50</v>
      </c>
      <c r="N390" s="7">
        <f t="shared" si="61"/>
        <v>0</v>
      </c>
      <c r="O390" s="7">
        <f t="shared" si="62"/>
        <v>0</v>
      </c>
      <c r="P390" s="7">
        <f t="shared" si="63"/>
        <v>33</v>
      </c>
      <c r="Q390" s="8">
        <f t="shared" si="64"/>
        <v>22.45</v>
      </c>
      <c r="R390" s="8">
        <f t="shared" si="65"/>
        <v>18.25</v>
      </c>
      <c r="S390" s="8">
        <f t="shared" si="66"/>
        <v>22.35</v>
      </c>
      <c r="T390" s="8">
        <f t="shared" si="67"/>
        <v>20.75</v>
      </c>
      <c r="U390" s="7">
        <f t="shared" si="68"/>
        <v>21.016666666666669</v>
      </c>
      <c r="V390" s="7">
        <f t="shared" si="69"/>
        <v>20.950000000000003</v>
      </c>
    </row>
    <row r="391" spans="1:22" ht="13.5" x14ac:dyDescent="0.25">
      <c r="A391" s="3">
        <f>RSI!A391</f>
        <v>42573</v>
      </c>
      <c r="B391" s="2">
        <f>RSI!B391</f>
        <v>16.649000000000001</v>
      </c>
      <c r="C391" s="2">
        <f>RSI!I391</f>
        <v>7.0076752489950707</v>
      </c>
      <c r="D391" s="2">
        <f>MACD!E391</f>
        <v>0.77962801279637617</v>
      </c>
      <c r="E391" s="2">
        <f>MACD!F391</f>
        <v>0.54631972341840429</v>
      </c>
      <c r="F391" s="2">
        <f>'Moving Avg'!D391</f>
        <v>16.649000000000001</v>
      </c>
      <c r="G391" s="2">
        <f>'Moving Avg'!F391</f>
        <v>17.514099999999999</v>
      </c>
      <c r="H391" s="2">
        <f>'Moving Avg'!G391</f>
        <v>18.139700000000012</v>
      </c>
      <c r="I391" s="2">
        <f>'Moving Avg'!H391</f>
        <v>17.286520000000007</v>
      </c>
      <c r="J391" s="5" t="str">
        <f>OBV!F391</f>
        <v>NEUTRAL</v>
      </c>
      <c r="K391" s="5" t="str">
        <f>OBV!G391</f>
        <v>NEUTRAL</v>
      </c>
      <c r="L391" s="5" t="str">
        <f>OBV!H391</f>
        <v>NEUTRAL</v>
      </c>
      <c r="M391" s="7">
        <f t="shared" si="60"/>
        <v>50</v>
      </c>
      <c r="N391" s="7">
        <f t="shared" si="61"/>
        <v>0</v>
      </c>
      <c r="O391" s="7">
        <f t="shared" si="62"/>
        <v>0</v>
      </c>
      <c r="P391" s="7">
        <f t="shared" si="63"/>
        <v>33</v>
      </c>
      <c r="Q391" s="8">
        <f t="shared" si="64"/>
        <v>22.45</v>
      </c>
      <c r="R391" s="8">
        <f t="shared" si="65"/>
        <v>18.25</v>
      </c>
      <c r="S391" s="8">
        <f t="shared" si="66"/>
        <v>22.35</v>
      </c>
      <c r="T391" s="8">
        <f t="shared" si="67"/>
        <v>20.75</v>
      </c>
      <c r="U391" s="7">
        <f t="shared" si="68"/>
        <v>21.016666666666669</v>
      </c>
      <c r="V391" s="7">
        <f t="shared" si="69"/>
        <v>20.950000000000003</v>
      </c>
    </row>
    <row r="392" spans="1:22" ht="13.5" x14ac:dyDescent="0.25">
      <c r="A392" s="3">
        <f>RSI!A392</f>
        <v>42577</v>
      </c>
      <c r="B392" s="2">
        <f>RSI!B392</f>
        <v>16.649000000000001</v>
      </c>
      <c r="C392" s="2">
        <f>RSI!I392</f>
        <v>7.0076752489950707</v>
      </c>
      <c r="D392" s="2">
        <f>MACD!E392</f>
        <v>0.75256762028349655</v>
      </c>
      <c r="E392" s="2">
        <f>MACD!F392</f>
        <v>0.58756930279142283</v>
      </c>
      <c r="F392" s="2">
        <f>'Moving Avg'!D392</f>
        <v>16.649000000000001</v>
      </c>
      <c r="G392" s="2">
        <f>'Moving Avg'!F392</f>
        <v>17.435300000000002</v>
      </c>
      <c r="H392" s="2">
        <f>'Moving Avg'!G392</f>
        <v>18.123960000000011</v>
      </c>
      <c r="I392" s="2">
        <f>'Moving Avg'!H392</f>
        <v>17.286865000000006</v>
      </c>
      <c r="J392" s="5" t="str">
        <f>OBV!F392</f>
        <v>NEUTRAL</v>
      </c>
      <c r="K392" s="5" t="str">
        <f>OBV!G392</f>
        <v>NEUTRAL</v>
      </c>
      <c r="L392" s="5" t="str">
        <f>OBV!H392</f>
        <v>NEUTRAL</v>
      </c>
      <c r="M392" s="7">
        <f t="shared" si="60"/>
        <v>50</v>
      </c>
      <c r="N392" s="7">
        <f t="shared" si="61"/>
        <v>0</v>
      </c>
      <c r="O392" s="7">
        <f t="shared" si="62"/>
        <v>0</v>
      </c>
      <c r="P392" s="7">
        <f t="shared" si="63"/>
        <v>33</v>
      </c>
      <c r="Q392" s="8">
        <f t="shared" si="64"/>
        <v>22.45</v>
      </c>
      <c r="R392" s="8">
        <f t="shared" si="65"/>
        <v>18.25</v>
      </c>
      <c r="S392" s="8">
        <f t="shared" si="66"/>
        <v>22.35</v>
      </c>
      <c r="T392" s="8">
        <f t="shared" si="67"/>
        <v>20.75</v>
      </c>
      <c r="U392" s="7">
        <f t="shared" si="68"/>
        <v>21.016666666666669</v>
      </c>
      <c r="V392" s="7">
        <f t="shared" si="69"/>
        <v>20.950000000000003</v>
      </c>
    </row>
    <row r="393" spans="1:22" ht="13.5" x14ac:dyDescent="0.25">
      <c r="A393" s="3">
        <f>RSI!A393</f>
        <v>42578</v>
      </c>
      <c r="B393" s="2">
        <f>RSI!B393</f>
        <v>16.649000000000001</v>
      </c>
      <c r="C393" s="2">
        <f>RSI!I393</f>
        <v>7.0076752489950707</v>
      </c>
      <c r="D393" s="2">
        <f>MACD!E393</f>
        <v>0.65335429144538892</v>
      </c>
      <c r="E393" s="2">
        <f>MACD!F393</f>
        <v>0.60072630052221609</v>
      </c>
      <c r="F393" s="2">
        <f>'Moving Avg'!D393</f>
        <v>16.649000000000001</v>
      </c>
      <c r="G393" s="2">
        <f>'Moving Avg'!F393</f>
        <v>17.3565</v>
      </c>
      <c r="H393" s="2">
        <f>'Moving Avg'!G393</f>
        <v>18.108100000000007</v>
      </c>
      <c r="I393" s="2">
        <f>'Moving Avg'!H393</f>
        <v>17.286880000000011</v>
      </c>
      <c r="J393" s="5" t="str">
        <f>OBV!F393</f>
        <v>NEUTRAL</v>
      </c>
      <c r="K393" s="5" t="str">
        <f>OBV!G393</f>
        <v>NEUTRAL</v>
      </c>
      <c r="L393" s="5" t="str">
        <f>OBV!H393</f>
        <v>NEUTRAL</v>
      </c>
      <c r="M393" s="7">
        <f t="shared" si="60"/>
        <v>50</v>
      </c>
      <c r="N393" s="7">
        <f t="shared" si="61"/>
        <v>0</v>
      </c>
      <c r="O393" s="7">
        <f t="shared" si="62"/>
        <v>0</v>
      </c>
      <c r="P393" s="7">
        <f t="shared" si="63"/>
        <v>33</v>
      </c>
      <c r="Q393" s="8">
        <f t="shared" si="64"/>
        <v>22.45</v>
      </c>
      <c r="R393" s="8">
        <f t="shared" si="65"/>
        <v>18.25</v>
      </c>
      <c r="S393" s="8">
        <f t="shared" si="66"/>
        <v>22.35</v>
      </c>
      <c r="T393" s="8">
        <f t="shared" si="67"/>
        <v>20.75</v>
      </c>
      <c r="U393" s="7">
        <f t="shared" si="68"/>
        <v>21.016666666666669</v>
      </c>
      <c r="V393" s="7">
        <f t="shared" si="69"/>
        <v>20.950000000000003</v>
      </c>
    </row>
    <row r="394" spans="1:22" ht="13.5" x14ac:dyDescent="0.25">
      <c r="A394" s="3">
        <f>RSI!A394</f>
        <v>42579</v>
      </c>
      <c r="B394" s="2">
        <f>RSI!B394</f>
        <v>16.163</v>
      </c>
      <c r="C394" s="2">
        <f>RSI!I394</f>
        <v>4.4687837364226795</v>
      </c>
      <c r="D394" s="2">
        <f>MACD!E394</f>
        <v>0.53195519572954808</v>
      </c>
      <c r="E394" s="2">
        <f>MACD!F394</f>
        <v>0.58697207956368247</v>
      </c>
      <c r="F394" s="2">
        <f>'Moving Avg'!D394</f>
        <v>16.5518</v>
      </c>
      <c r="G394" s="2">
        <f>'Moving Avg'!F394</f>
        <v>17.253399999999999</v>
      </c>
      <c r="H394" s="2">
        <f>'Moving Avg'!G394</f>
        <v>18.082520000000009</v>
      </c>
      <c r="I394" s="2">
        <f>'Moving Avg'!H394</f>
        <v>17.284465000000012</v>
      </c>
      <c r="J394" s="5" t="str">
        <f>OBV!F394</f>
        <v>BEARISH</v>
      </c>
      <c r="K394" s="5" t="str">
        <f>OBV!G394</f>
        <v>WEAK</v>
      </c>
      <c r="L394" s="5" t="str">
        <f>OBV!H394</f>
        <v>CONFIRMED BEARISH</v>
      </c>
      <c r="M394" s="7">
        <f t="shared" si="60"/>
        <v>50</v>
      </c>
      <c r="N394" s="7">
        <f t="shared" si="61"/>
        <v>100</v>
      </c>
      <c r="O394" s="7">
        <f t="shared" si="62"/>
        <v>0</v>
      </c>
      <c r="P394" s="7">
        <f t="shared" si="63"/>
        <v>0</v>
      </c>
      <c r="Q394" s="8">
        <f t="shared" si="64"/>
        <v>52.5</v>
      </c>
      <c r="R394" s="8">
        <f t="shared" si="65"/>
        <v>30</v>
      </c>
      <c r="S394" s="8">
        <f t="shared" si="66"/>
        <v>22.5</v>
      </c>
      <c r="T394" s="8">
        <f t="shared" si="67"/>
        <v>37.5</v>
      </c>
      <c r="U394" s="7">
        <f t="shared" si="68"/>
        <v>35</v>
      </c>
      <c r="V394" s="7">
        <f t="shared" si="69"/>
        <v>35.625</v>
      </c>
    </row>
    <row r="395" spans="1:22" ht="13.5" x14ac:dyDescent="0.25">
      <c r="A395" s="3">
        <f>RSI!A395</f>
        <v>42580</v>
      </c>
      <c r="B395" s="2">
        <f>RSI!B395</f>
        <v>16.170000000000002</v>
      </c>
      <c r="C395" s="2">
        <f>RSI!I395</f>
        <v>5.0026446746308153</v>
      </c>
      <c r="D395" s="2">
        <f>MACD!E395</f>
        <v>0.43579971964756581</v>
      </c>
      <c r="E395" s="2">
        <f>MACD!F395</f>
        <v>0.5567376075804592</v>
      </c>
      <c r="F395" s="2">
        <f>'Moving Avg'!D395</f>
        <v>16.456</v>
      </c>
      <c r="G395" s="2">
        <f>'Moving Avg'!F395</f>
        <v>17.150650000000002</v>
      </c>
      <c r="H395" s="2">
        <f>'Moving Avg'!G395</f>
        <v>18.041420000000006</v>
      </c>
      <c r="I395" s="2">
        <f>'Moving Avg'!H395</f>
        <v>17.282415000000015</v>
      </c>
      <c r="J395" s="5" t="str">
        <f>OBV!F395</f>
        <v>BULLISH</v>
      </c>
      <c r="K395" s="5" t="str">
        <f>OBV!G395</f>
        <v>NEUTRAL</v>
      </c>
      <c r="L395" s="5" t="str">
        <f>OBV!H395</f>
        <v>BULLISH DIVERGENCE</v>
      </c>
      <c r="M395" s="7">
        <f t="shared" si="60"/>
        <v>50</v>
      </c>
      <c r="N395" s="7">
        <f t="shared" si="61"/>
        <v>100</v>
      </c>
      <c r="O395" s="7">
        <f t="shared" si="62"/>
        <v>0</v>
      </c>
      <c r="P395" s="7">
        <f t="shared" si="63"/>
        <v>66.5</v>
      </c>
      <c r="Q395" s="8">
        <f t="shared" si="64"/>
        <v>62.475000000000001</v>
      </c>
      <c r="R395" s="8">
        <f t="shared" si="65"/>
        <v>46.625</v>
      </c>
      <c r="S395" s="8">
        <f t="shared" si="66"/>
        <v>52.424999999999997</v>
      </c>
      <c r="T395" s="8">
        <f t="shared" si="67"/>
        <v>54.125</v>
      </c>
      <c r="U395" s="7">
        <f t="shared" si="68"/>
        <v>53.841666666666661</v>
      </c>
      <c r="V395" s="7">
        <f t="shared" si="69"/>
        <v>53.912499999999994</v>
      </c>
    </row>
    <row r="396" spans="1:22" ht="13.5" x14ac:dyDescent="0.25">
      <c r="A396" s="3">
        <f>RSI!A396</f>
        <v>42583</v>
      </c>
      <c r="B396" s="2">
        <f>RSI!B396</f>
        <v>16.170000000000002</v>
      </c>
      <c r="C396" s="2">
        <f>RSI!I396</f>
        <v>5.0026446746308153</v>
      </c>
      <c r="D396" s="2">
        <f>MACD!E396</f>
        <v>0.36095654357595919</v>
      </c>
      <c r="E396" s="2">
        <f>MACD!F396</f>
        <v>0.51758139477955922</v>
      </c>
      <c r="F396" s="2">
        <f>'Moving Avg'!D396</f>
        <v>16.360199999999999</v>
      </c>
      <c r="G396" s="2">
        <f>'Moving Avg'!F396</f>
        <v>17.047900000000006</v>
      </c>
      <c r="H396" s="2">
        <f>'Moving Avg'!G396</f>
        <v>17.989400000000003</v>
      </c>
      <c r="I396" s="2">
        <f>'Moving Avg'!H396</f>
        <v>17.280365000000014</v>
      </c>
      <c r="J396" s="5" t="str">
        <f>OBV!F396</f>
        <v>BULLISH</v>
      </c>
      <c r="K396" s="5" t="str">
        <f>OBV!G396</f>
        <v>NEUTRAL</v>
      </c>
      <c r="L396" s="5" t="str">
        <f>OBV!H396</f>
        <v>BULLISH DIVERGENCE</v>
      </c>
      <c r="M396" s="7">
        <f t="shared" si="60"/>
        <v>50</v>
      </c>
      <c r="N396" s="7">
        <f t="shared" si="61"/>
        <v>100</v>
      </c>
      <c r="O396" s="7">
        <f t="shared" si="62"/>
        <v>0</v>
      </c>
      <c r="P396" s="7">
        <f t="shared" si="63"/>
        <v>66.5</v>
      </c>
      <c r="Q396" s="8">
        <f t="shared" si="64"/>
        <v>62.475000000000001</v>
      </c>
      <c r="R396" s="8">
        <f t="shared" si="65"/>
        <v>46.625</v>
      </c>
      <c r="S396" s="8">
        <f t="shared" si="66"/>
        <v>52.424999999999997</v>
      </c>
      <c r="T396" s="8">
        <f t="shared" si="67"/>
        <v>54.125</v>
      </c>
      <c r="U396" s="7">
        <f t="shared" si="68"/>
        <v>53.841666666666661</v>
      </c>
      <c r="V396" s="7">
        <f t="shared" si="69"/>
        <v>53.912499999999994</v>
      </c>
    </row>
    <row r="397" spans="1:22" ht="13.5" x14ac:dyDescent="0.25">
      <c r="A397" s="3">
        <f>RSI!A397</f>
        <v>42584</v>
      </c>
      <c r="B397" s="2">
        <f>RSI!B397</f>
        <v>16.170000000000002</v>
      </c>
      <c r="C397" s="2">
        <f>RSI!I397</f>
        <v>5.0026446746308153</v>
      </c>
      <c r="D397" s="2">
        <f>MACD!E397</f>
        <v>0.30366395214007369</v>
      </c>
      <c r="E397" s="2">
        <f>MACD!F397</f>
        <v>0.47479790625166218</v>
      </c>
      <c r="F397" s="2">
        <f>'Moving Avg'!D397</f>
        <v>16.264400000000002</v>
      </c>
      <c r="G397" s="2">
        <f>'Moving Avg'!F397</f>
        <v>16.945150000000005</v>
      </c>
      <c r="H397" s="2">
        <f>'Moving Avg'!G397</f>
        <v>17.937380000000005</v>
      </c>
      <c r="I397" s="2">
        <f>'Moving Avg'!H397</f>
        <v>17.278315000000017</v>
      </c>
      <c r="J397" s="5" t="str">
        <f>OBV!F397</f>
        <v>BULLISH</v>
      </c>
      <c r="K397" s="5" t="str">
        <f>OBV!G397</f>
        <v>NEUTRAL</v>
      </c>
      <c r="L397" s="5" t="str">
        <f>OBV!H397</f>
        <v>BULLISH DIVERGENCE</v>
      </c>
      <c r="M397" s="7">
        <f t="shared" si="60"/>
        <v>50</v>
      </c>
      <c r="N397" s="7">
        <f t="shared" si="61"/>
        <v>100</v>
      </c>
      <c r="O397" s="7">
        <f t="shared" si="62"/>
        <v>0</v>
      </c>
      <c r="P397" s="7">
        <f t="shared" si="63"/>
        <v>66.5</v>
      </c>
      <c r="Q397" s="8">
        <f t="shared" si="64"/>
        <v>62.475000000000001</v>
      </c>
      <c r="R397" s="8">
        <f t="shared" si="65"/>
        <v>46.625</v>
      </c>
      <c r="S397" s="8">
        <f t="shared" si="66"/>
        <v>52.424999999999997</v>
      </c>
      <c r="T397" s="8">
        <f t="shared" si="67"/>
        <v>54.125</v>
      </c>
      <c r="U397" s="7">
        <f t="shared" si="68"/>
        <v>53.841666666666661</v>
      </c>
      <c r="V397" s="7">
        <f t="shared" si="69"/>
        <v>53.912499999999994</v>
      </c>
    </row>
    <row r="398" spans="1:22" ht="13.5" x14ac:dyDescent="0.25">
      <c r="A398" s="3">
        <f>RSI!A398</f>
        <v>42585</v>
      </c>
      <c r="B398" s="2">
        <f>RSI!B398</f>
        <v>16.170000000000002</v>
      </c>
      <c r="C398" s="2">
        <f>RSI!I398</f>
        <v>5.0026446746308153</v>
      </c>
      <c r="D398" s="2">
        <f>MACD!E398</f>
        <v>0.26077472577702565</v>
      </c>
      <c r="E398" s="2">
        <f>MACD!F398</f>
        <v>0.43199327015673489</v>
      </c>
      <c r="F398" s="2">
        <f>'Moving Avg'!D398</f>
        <v>16.168600000000001</v>
      </c>
      <c r="G398" s="2">
        <f>'Moving Avg'!F398</f>
        <v>16.842400000000005</v>
      </c>
      <c r="H398" s="2">
        <f>'Moving Avg'!G398</f>
        <v>17.885360000000002</v>
      </c>
      <c r="I398" s="2">
        <f>'Moving Avg'!H398</f>
        <v>17.276265000000016</v>
      </c>
      <c r="J398" s="5" t="str">
        <f>OBV!F398</f>
        <v>BULLISH</v>
      </c>
      <c r="K398" s="5" t="str">
        <f>OBV!G398</f>
        <v>NEUTRAL</v>
      </c>
      <c r="L398" s="5" t="str">
        <f>OBV!H398</f>
        <v>BULLISH DIVERGENCE</v>
      </c>
      <c r="M398" s="7">
        <f t="shared" si="60"/>
        <v>50</v>
      </c>
      <c r="N398" s="7">
        <f t="shared" si="61"/>
        <v>100</v>
      </c>
      <c r="O398" s="7">
        <f t="shared" si="62"/>
        <v>0</v>
      </c>
      <c r="P398" s="7">
        <f t="shared" si="63"/>
        <v>66.5</v>
      </c>
      <c r="Q398" s="8">
        <f t="shared" si="64"/>
        <v>62.475000000000001</v>
      </c>
      <c r="R398" s="8">
        <f t="shared" si="65"/>
        <v>46.625</v>
      </c>
      <c r="S398" s="8">
        <f t="shared" si="66"/>
        <v>52.424999999999997</v>
      </c>
      <c r="T398" s="8">
        <f t="shared" si="67"/>
        <v>54.125</v>
      </c>
      <c r="U398" s="7">
        <f t="shared" si="68"/>
        <v>53.841666666666661</v>
      </c>
      <c r="V398" s="7">
        <f t="shared" si="69"/>
        <v>53.912499999999994</v>
      </c>
    </row>
    <row r="399" spans="1:22" ht="13.5" x14ac:dyDescent="0.25">
      <c r="A399" s="3">
        <f>RSI!A399</f>
        <v>42586</v>
      </c>
      <c r="B399" s="2">
        <f>RSI!B399</f>
        <v>16.170000000000002</v>
      </c>
      <c r="C399" s="2">
        <f>RSI!I399</f>
        <v>5.0026446746308153</v>
      </c>
      <c r="D399" s="2">
        <f>MACD!E399</f>
        <v>0.22965895326151298</v>
      </c>
      <c r="E399" s="2">
        <f>MACD!F399</f>
        <v>0.39152640677769057</v>
      </c>
      <c r="F399" s="2">
        <f>'Moving Avg'!D399</f>
        <v>16.170000000000002</v>
      </c>
      <c r="G399" s="2">
        <f>'Moving Avg'!F399</f>
        <v>16.739650000000005</v>
      </c>
      <c r="H399" s="2">
        <f>'Moving Avg'!G399</f>
        <v>17.83334</v>
      </c>
      <c r="I399" s="2">
        <f>'Moving Avg'!H399</f>
        <v>17.274215000000019</v>
      </c>
      <c r="J399" s="5" t="str">
        <f>OBV!F399</f>
        <v>BULLISH</v>
      </c>
      <c r="K399" s="5" t="str">
        <f>OBV!G399</f>
        <v>STRONG</v>
      </c>
      <c r="L399" s="5" t="str">
        <f>OBV!H399</f>
        <v>CONFIRMED BULLISH</v>
      </c>
      <c r="M399" s="7">
        <f t="shared" si="60"/>
        <v>50</v>
      </c>
      <c r="N399" s="7">
        <f t="shared" si="61"/>
        <v>100</v>
      </c>
      <c r="O399" s="7">
        <f t="shared" si="62"/>
        <v>0</v>
      </c>
      <c r="P399" s="7">
        <f t="shared" si="63"/>
        <v>100</v>
      </c>
      <c r="Q399" s="8">
        <f t="shared" si="64"/>
        <v>67.5</v>
      </c>
      <c r="R399" s="8">
        <f t="shared" si="65"/>
        <v>55</v>
      </c>
      <c r="S399" s="8">
        <f t="shared" si="66"/>
        <v>67.5</v>
      </c>
      <c r="T399" s="8">
        <f t="shared" si="67"/>
        <v>62.5</v>
      </c>
      <c r="U399" s="7">
        <f t="shared" si="68"/>
        <v>63.333333333333336</v>
      </c>
      <c r="V399" s="7">
        <f t="shared" si="69"/>
        <v>63.125</v>
      </c>
    </row>
    <row r="400" spans="1:22" ht="13.5" x14ac:dyDescent="0.25">
      <c r="A400" s="3">
        <f>RSI!A400</f>
        <v>42587</v>
      </c>
      <c r="B400" s="2">
        <f>RSI!B400</f>
        <v>16.581</v>
      </c>
      <c r="C400" s="2">
        <f>RSI!I400</f>
        <v>35.607260821749065</v>
      </c>
      <c r="D400" s="2">
        <f>MACD!E400</f>
        <v>0.1776775479771473</v>
      </c>
      <c r="E400" s="2">
        <f>MACD!F400</f>
        <v>0.34875663501758192</v>
      </c>
      <c r="F400" s="2">
        <f>'Moving Avg'!D400</f>
        <v>16.252200000000002</v>
      </c>
      <c r="G400" s="2">
        <f>'Moving Avg'!F400</f>
        <v>16.657450000000004</v>
      </c>
      <c r="H400" s="2">
        <f>'Moving Avg'!G400</f>
        <v>17.789540000000002</v>
      </c>
      <c r="I400" s="2">
        <f>'Moving Avg'!H400</f>
        <v>17.274220000000017</v>
      </c>
      <c r="J400" s="5" t="str">
        <f>OBV!F400</f>
        <v>BULLISH</v>
      </c>
      <c r="K400" s="5" t="str">
        <f>OBV!G400</f>
        <v>STRONG</v>
      </c>
      <c r="L400" s="5" t="str">
        <f>OBV!H400</f>
        <v>CONFIRMED BULLISH</v>
      </c>
      <c r="M400" s="7">
        <f t="shared" si="60"/>
        <v>25</v>
      </c>
      <c r="N400" s="7">
        <f t="shared" si="61"/>
        <v>100</v>
      </c>
      <c r="O400" s="7">
        <f t="shared" si="62"/>
        <v>0</v>
      </c>
      <c r="P400" s="7">
        <f t="shared" si="63"/>
        <v>100</v>
      </c>
      <c r="Q400" s="8">
        <f t="shared" si="64"/>
        <v>58.75</v>
      </c>
      <c r="R400" s="8">
        <f t="shared" si="65"/>
        <v>50</v>
      </c>
      <c r="S400" s="8">
        <f t="shared" si="66"/>
        <v>63.75</v>
      </c>
      <c r="T400" s="8">
        <f t="shared" si="67"/>
        <v>56.25</v>
      </c>
      <c r="U400" s="7">
        <f t="shared" si="68"/>
        <v>57.5</v>
      </c>
      <c r="V400" s="7">
        <f t="shared" si="69"/>
        <v>57.1875</v>
      </c>
    </row>
    <row r="401" spans="1:22" ht="13.5" x14ac:dyDescent="0.25">
      <c r="A401" s="3">
        <f>RSI!A401</f>
        <v>42590</v>
      </c>
      <c r="B401" s="2">
        <f>RSI!B401</f>
        <v>16.581</v>
      </c>
      <c r="C401" s="2">
        <f>RSI!I401</f>
        <v>35.607260821749065</v>
      </c>
      <c r="D401" s="2">
        <f>MACD!E401</f>
        <v>0.13570148915917102</v>
      </c>
      <c r="E401" s="2">
        <f>MACD!F401</f>
        <v>0.30614560584589973</v>
      </c>
      <c r="F401" s="2">
        <f>'Moving Avg'!D401</f>
        <v>16.334400000000002</v>
      </c>
      <c r="G401" s="2">
        <f>'Moving Avg'!F401</f>
        <v>16.575250000000004</v>
      </c>
      <c r="H401" s="2">
        <f>'Moving Avg'!G401</f>
        <v>17.745740000000001</v>
      </c>
      <c r="I401" s="2">
        <f>'Moving Avg'!H401</f>
        <v>17.274225000000019</v>
      </c>
      <c r="J401" s="5" t="str">
        <f>OBV!F401</f>
        <v>BULLISH</v>
      </c>
      <c r="K401" s="5" t="str">
        <f>OBV!G401</f>
        <v>STRONG</v>
      </c>
      <c r="L401" s="5" t="str">
        <f>OBV!H401</f>
        <v>CONFIRMED BULLISH</v>
      </c>
      <c r="M401" s="7">
        <f t="shared" si="60"/>
        <v>25</v>
      </c>
      <c r="N401" s="7">
        <f t="shared" si="61"/>
        <v>100</v>
      </c>
      <c r="O401" s="7">
        <f t="shared" si="62"/>
        <v>0</v>
      </c>
      <c r="P401" s="7">
        <f t="shared" si="63"/>
        <v>100</v>
      </c>
      <c r="Q401" s="8">
        <f t="shared" si="64"/>
        <v>58.75</v>
      </c>
      <c r="R401" s="8">
        <f t="shared" si="65"/>
        <v>50</v>
      </c>
      <c r="S401" s="8">
        <f t="shared" si="66"/>
        <v>63.75</v>
      </c>
      <c r="T401" s="8">
        <f t="shared" si="67"/>
        <v>56.25</v>
      </c>
      <c r="U401" s="7">
        <f t="shared" si="68"/>
        <v>57.5</v>
      </c>
      <c r="V401" s="7">
        <f t="shared" si="69"/>
        <v>57.1875</v>
      </c>
    </row>
    <row r="402" spans="1:22" ht="13.5" x14ac:dyDescent="0.25">
      <c r="A402" s="3">
        <f>RSI!A402</f>
        <v>42591</v>
      </c>
      <c r="B402" s="2">
        <f>RSI!B402</f>
        <v>16.581</v>
      </c>
      <c r="C402" s="2">
        <f>RSI!I402</f>
        <v>35.607260821749065</v>
      </c>
      <c r="D402" s="2">
        <f>MACD!E402</f>
        <v>0.10204273664754737</v>
      </c>
      <c r="E402" s="2">
        <f>MACD!F402</f>
        <v>0.26532503200622926</v>
      </c>
      <c r="F402" s="2">
        <f>'Moving Avg'!D402</f>
        <v>16.416600000000003</v>
      </c>
      <c r="G402" s="2">
        <f>'Moving Avg'!F402</f>
        <v>16.520100000000006</v>
      </c>
      <c r="H402" s="2">
        <f>'Moving Avg'!G402</f>
        <v>17.70194</v>
      </c>
      <c r="I402" s="2">
        <f>'Moving Avg'!H402</f>
        <v>17.274230000000021</v>
      </c>
      <c r="J402" s="5" t="str">
        <f>OBV!F402</f>
        <v>BULLISH</v>
      </c>
      <c r="K402" s="5" t="str">
        <f>OBV!G402</f>
        <v>STRONG</v>
      </c>
      <c r="L402" s="5" t="str">
        <f>OBV!H402</f>
        <v>CONFIRMED BULLISH</v>
      </c>
      <c r="M402" s="7">
        <f t="shared" si="60"/>
        <v>25</v>
      </c>
      <c r="N402" s="7">
        <f t="shared" si="61"/>
        <v>100</v>
      </c>
      <c r="O402" s="7">
        <f t="shared" si="62"/>
        <v>0</v>
      </c>
      <c r="P402" s="7">
        <f t="shared" si="63"/>
        <v>100</v>
      </c>
      <c r="Q402" s="8">
        <f t="shared" si="64"/>
        <v>58.75</v>
      </c>
      <c r="R402" s="8">
        <f t="shared" si="65"/>
        <v>50</v>
      </c>
      <c r="S402" s="8">
        <f t="shared" si="66"/>
        <v>63.75</v>
      </c>
      <c r="T402" s="8">
        <f t="shared" si="67"/>
        <v>56.25</v>
      </c>
      <c r="U402" s="7">
        <f t="shared" si="68"/>
        <v>57.5</v>
      </c>
      <c r="V402" s="7">
        <f t="shared" si="69"/>
        <v>57.1875</v>
      </c>
    </row>
    <row r="403" spans="1:22" ht="13.5" x14ac:dyDescent="0.25">
      <c r="A403" s="3">
        <f>RSI!A403</f>
        <v>42592</v>
      </c>
      <c r="B403" s="2">
        <f>RSI!B403</f>
        <v>16.581</v>
      </c>
      <c r="C403" s="2">
        <f>RSI!I403</f>
        <v>35.607260821749065</v>
      </c>
      <c r="D403" s="2">
        <f>MACD!E403</f>
        <v>7.528396773789936E-2</v>
      </c>
      <c r="E403" s="2">
        <f>MACD!F403</f>
        <v>0.2273168191525633</v>
      </c>
      <c r="F403" s="2">
        <f>'Moving Avg'!D403</f>
        <v>16.498800000000003</v>
      </c>
      <c r="G403" s="2">
        <f>'Moving Avg'!F403</f>
        <v>16.491350000000008</v>
      </c>
      <c r="H403" s="2">
        <f>'Moving Avg'!G403</f>
        <v>17.65814</v>
      </c>
      <c r="I403" s="2">
        <f>'Moving Avg'!H403</f>
        <v>17.274235000000022</v>
      </c>
      <c r="J403" s="5" t="str">
        <f>OBV!F403</f>
        <v>BULLISH</v>
      </c>
      <c r="K403" s="5" t="str">
        <f>OBV!G403</f>
        <v>STRONG</v>
      </c>
      <c r="L403" s="5" t="str">
        <f>OBV!H403</f>
        <v>CONFIRMED BULLISH</v>
      </c>
      <c r="M403" s="7">
        <f t="shared" si="60"/>
        <v>25</v>
      </c>
      <c r="N403" s="7">
        <f t="shared" si="61"/>
        <v>100</v>
      </c>
      <c r="O403" s="7">
        <f t="shared" si="62"/>
        <v>0</v>
      </c>
      <c r="P403" s="7">
        <f t="shared" si="63"/>
        <v>100</v>
      </c>
      <c r="Q403" s="8">
        <f t="shared" si="64"/>
        <v>58.75</v>
      </c>
      <c r="R403" s="8">
        <f t="shared" si="65"/>
        <v>50</v>
      </c>
      <c r="S403" s="8">
        <f t="shared" si="66"/>
        <v>63.75</v>
      </c>
      <c r="T403" s="8">
        <f t="shared" si="67"/>
        <v>56.25</v>
      </c>
      <c r="U403" s="7">
        <f t="shared" si="68"/>
        <v>57.5</v>
      </c>
      <c r="V403" s="7">
        <f t="shared" si="69"/>
        <v>57.1875</v>
      </c>
    </row>
    <row r="404" spans="1:22" ht="13.5" x14ac:dyDescent="0.25">
      <c r="A404" s="3">
        <f>RSI!A404</f>
        <v>42593</v>
      </c>
      <c r="B404" s="2">
        <f>RSI!B404</f>
        <v>16.581</v>
      </c>
      <c r="C404" s="2">
        <f>RSI!I404</f>
        <v>35.607260821749065</v>
      </c>
      <c r="D404" s="2">
        <f>MACD!E404</f>
        <v>-2.0533118647016124E-2</v>
      </c>
      <c r="E404" s="2">
        <f>MACD!F404</f>
        <v>0.17774683159264743</v>
      </c>
      <c r="F404" s="2">
        <f>'Moving Avg'!D404</f>
        <v>16.581</v>
      </c>
      <c r="G404" s="2">
        <f>'Moving Avg'!F404</f>
        <v>16.487950000000009</v>
      </c>
      <c r="H404" s="2">
        <f>'Moving Avg'!G404</f>
        <v>17.614340000000002</v>
      </c>
      <c r="I404" s="2">
        <f>'Moving Avg'!H404</f>
        <v>17.27456500000002</v>
      </c>
      <c r="J404" s="5" t="str">
        <f>OBV!F404</f>
        <v>BULLISH</v>
      </c>
      <c r="K404" s="5" t="str">
        <f>OBV!G404</f>
        <v>STRONG</v>
      </c>
      <c r="L404" s="5" t="str">
        <f>OBV!H404</f>
        <v>CONFIRMED BULLISH</v>
      </c>
      <c r="M404" s="7">
        <f t="shared" si="60"/>
        <v>25</v>
      </c>
      <c r="N404" s="7">
        <f t="shared" si="61"/>
        <v>100</v>
      </c>
      <c r="O404" s="7">
        <f t="shared" si="62"/>
        <v>0</v>
      </c>
      <c r="P404" s="7">
        <f t="shared" si="63"/>
        <v>100</v>
      </c>
      <c r="Q404" s="8">
        <f t="shared" si="64"/>
        <v>58.75</v>
      </c>
      <c r="R404" s="8">
        <f t="shared" si="65"/>
        <v>50</v>
      </c>
      <c r="S404" s="8">
        <f t="shared" si="66"/>
        <v>63.75</v>
      </c>
      <c r="T404" s="8">
        <f t="shared" si="67"/>
        <v>56.25</v>
      </c>
      <c r="U404" s="7">
        <f t="shared" si="68"/>
        <v>57.5</v>
      </c>
      <c r="V404" s="7">
        <f t="shared" si="69"/>
        <v>57.1875</v>
      </c>
    </row>
    <row r="405" spans="1:22" ht="13.5" x14ac:dyDescent="0.25">
      <c r="A405" s="3">
        <f>RSI!A405</f>
        <v>42594</v>
      </c>
      <c r="B405" s="2">
        <f>RSI!B405</f>
        <v>16.581</v>
      </c>
      <c r="C405" s="2">
        <f>RSI!I405</f>
        <v>35.607260821749065</v>
      </c>
      <c r="D405" s="2">
        <f>MACD!E405</f>
        <v>-9.9056099505315132E-2</v>
      </c>
      <c r="E405" s="2">
        <f>MACD!F405</f>
        <v>0.12238624537305492</v>
      </c>
      <c r="F405" s="2">
        <f>'Moving Avg'!D405</f>
        <v>16.581</v>
      </c>
      <c r="G405" s="2">
        <f>'Moving Avg'!F405</f>
        <v>16.484550000000006</v>
      </c>
      <c r="H405" s="2">
        <f>'Moving Avg'!G405</f>
        <v>17.570540000000005</v>
      </c>
      <c r="I405" s="2">
        <f>'Moving Avg'!H405</f>
        <v>17.273615000000021</v>
      </c>
      <c r="J405" s="5" t="str">
        <f>OBV!F405</f>
        <v>NEUTRAL</v>
      </c>
      <c r="K405" s="5" t="str">
        <f>OBV!G405</f>
        <v>NEUTRAL</v>
      </c>
      <c r="L405" s="5" t="str">
        <f>OBV!H405</f>
        <v>NEUTRAL</v>
      </c>
      <c r="M405" s="7">
        <f t="shared" si="60"/>
        <v>25</v>
      </c>
      <c r="N405" s="7">
        <f t="shared" si="61"/>
        <v>100</v>
      </c>
      <c r="O405" s="7">
        <f t="shared" si="62"/>
        <v>0</v>
      </c>
      <c r="P405" s="7">
        <f t="shared" si="63"/>
        <v>33</v>
      </c>
      <c r="Q405" s="8">
        <f t="shared" si="64"/>
        <v>48.7</v>
      </c>
      <c r="R405" s="8">
        <f t="shared" si="65"/>
        <v>33.25</v>
      </c>
      <c r="S405" s="8">
        <f t="shared" si="66"/>
        <v>33.6</v>
      </c>
      <c r="T405" s="8">
        <f t="shared" si="67"/>
        <v>39.5</v>
      </c>
      <c r="U405" s="7">
        <f t="shared" si="68"/>
        <v>38.516666666666673</v>
      </c>
      <c r="V405" s="7">
        <f t="shared" si="69"/>
        <v>38.762500000000003</v>
      </c>
    </row>
    <row r="406" spans="1:22" ht="13.5" x14ac:dyDescent="0.25">
      <c r="A406" s="3">
        <f>RSI!A406</f>
        <v>42597</v>
      </c>
      <c r="B406" s="2">
        <f>RSI!B406</f>
        <v>16.581</v>
      </c>
      <c r="C406" s="2">
        <f>RSI!I406</f>
        <v>35.607260821749065</v>
      </c>
      <c r="D406" s="2">
        <f>MACD!E406</f>
        <v>-0.16413186969907656</v>
      </c>
      <c r="E406" s="2">
        <f>MACD!F406</f>
        <v>6.5082622358628633E-2</v>
      </c>
      <c r="F406" s="2">
        <f>'Moving Avg'!D406</f>
        <v>16.581</v>
      </c>
      <c r="G406" s="2">
        <f>'Moving Avg'!F406</f>
        <v>16.481150000000007</v>
      </c>
      <c r="H406" s="2">
        <f>'Moving Avg'!G406</f>
        <v>17.520540000000004</v>
      </c>
      <c r="I406" s="2">
        <f>'Moving Avg'!H406</f>
        <v>17.276415000000021</v>
      </c>
      <c r="J406" s="5" t="str">
        <f>OBV!F406</f>
        <v>NEUTRAL</v>
      </c>
      <c r="K406" s="5" t="str">
        <f>OBV!G406</f>
        <v>NEUTRAL</v>
      </c>
      <c r="L406" s="5" t="str">
        <f>OBV!H406</f>
        <v>NEUTRAL</v>
      </c>
      <c r="M406" s="7">
        <f t="shared" si="60"/>
        <v>25</v>
      </c>
      <c r="N406" s="7">
        <f t="shared" si="61"/>
        <v>100</v>
      </c>
      <c r="O406" s="7">
        <f t="shared" si="62"/>
        <v>0</v>
      </c>
      <c r="P406" s="7">
        <f t="shared" si="63"/>
        <v>33</v>
      </c>
      <c r="Q406" s="8">
        <f t="shared" si="64"/>
        <v>48.7</v>
      </c>
      <c r="R406" s="8">
        <f t="shared" si="65"/>
        <v>33.25</v>
      </c>
      <c r="S406" s="8">
        <f t="shared" si="66"/>
        <v>33.6</v>
      </c>
      <c r="T406" s="8">
        <f t="shared" si="67"/>
        <v>39.5</v>
      </c>
      <c r="U406" s="7">
        <f t="shared" si="68"/>
        <v>38.516666666666673</v>
      </c>
      <c r="V406" s="7">
        <f t="shared" si="69"/>
        <v>38.762500000000003</v>
      </c>
    </row>
    <row r="407" spans="1:22" ht="13.5" x14ac:dyDescent="0.25">
      <c r="A407" s="3">
        <f>RSI!A407</f>
        <v>42598</v>
      </c>
      <c r="B407" s="2">
        <f>RSI!B407</f>
        <v>16.581</v>
      </c>
      <c r="C407" s="2">
        <f>RSI!I407</f>
        <v>35.607260821749065</v>
      </c>
      <c r="D407" s="2">
        <f>MACD!E407</f>
        <v>-0.21793047176314673</v>
      </c>
      <c r="E407" s="2">
        <f>MACD!F407</f>
        <v>8.4800035342735627E-3</v>
      </c>
      <c r="F407" s="2">
        <f>'Moving Avg'!D407</f>
        <v>16.581</v>
      </c>
      <c r="G407" s="2">
        <f>'Moving Avg'!F407</f>
        <v>16.477750000000004</v>
      </c>
      <c r="H407" s="2">
        <f>'Moving Avg'!G407</f>
        <v>17.470540000000007</v>
      </c>
      <c r="I407" s="2">
        <f>'Moving Avg'!H407</f>
        <v>17.279215000000018</v>
      </c>
      <c r="J407" s="5" t="str">
        <f>OBV!F407</f>
        <v>NEUTRAL</v>
      </c>
      <c r="K407" s="5" t="str">
        <f>OBV!G407</f>
        <v>NEUTRAL</v>
      </c>
      <c r="L407" s="5" t="str">
        <f>OBV!H407</f>
        <v>NEUTRAL</v>
      </c>
      <c r="M407" s="7">
        <f t="shared" si="60"/>
        <v>25</v>
      </c>
      <c r="N407" s="7">
        <f t="shared" si="61"/>
        <v>100</v>
      </c>
      <c r="O407" s="7">
        <f t="shared" si="62"/>
        <v>0</v>
      </c>
      <c r="P407" s="7">
        <f t="shared" si="63"/>
        <v>33</v>
      </c>
      <c r="Q407" s="8">
        <f t="shared" si="64"/>
        <v>48.7</v>
      </c>
      <c r="R407" s="8">
        <f t="shared" si="65"/>
        <v>33.25</v>
      </c>
      <c r="S407" s="8">
        <f t="shared" si="66"/>
        <v>33.6</v>
      </c>
      <c r="T407" s="8">
        <f t="shared" si="67"/>
        <v>39.5</v>
      </c>
      <c r="U407" s="7">
        <f t="shared" si="68"/>
        <v>38.516666666666673</v>
      </c>
      <c r="V407" s="7">
        <f t="shared" si="69"/>
        <v>38.762500000000003</v>
      </c>
    </row>
    <row r="408" spans="1:22" ht="13.5" x14ac:dyDescent="0.25">
      <c r="A408" s="3">
        <f>RSI!A408</f>
        <v>42599</v>
      </c>
      <c r="B408" s="2">
        <f>RSI!B408</f>
        <v>16.581</v>
      </c>
      <c r="C408" s="2">
        <f>RSI!I408</f>
        <v>35.607260821749065</v>
      </c>
      <c r="D408" s="2">
        <f>MACD!E408</f>
        <v>-0.26228059620920874</v>
      </c>
      <c r="E408" s="2">
        <f>MACD!F408</f>
        <v>-4.5672116414422897E-2</v>
      </c>
      <c r="F408" s="2">
        <f>'Moving Avg'!D408</f>
        <v>16.581</v>
      </c>
      <c r="G408" s="2">
        <f>'Moving Avg'!F408</f>
        <v>16.474350000000005</v>
      </c>
      <c r="H408" s="2">
        <f>'Moving Avg'!G408</f>
        <v>17.420540000000003</v>
      </c>
      <c r="I408" s="2">
        <f>'Moving Avg'!H408</f>
        <v>17.279875000000018</v>
      </c>
      <c r="J408" s="5" t="str">
        <f>OBV!F408</f>
        <v>NEUTRAL</v>
      </c>
      <c r="K408" s="5" t="str">
        <f>OBV!G408</f>
        <v>NEUTRAL</v>
      </c>
      <c r="L408" s="5" t="str">
        <f>OBV!H408</f>
        <v>NEUTRAL</v>
      </c>
      <c r="M408" s="7">
        <f t="shared" si="60"/>
        <v>25</v>
      </c>
      <c r="N408" s="7">
        <f t="shared" si="61"/>
        <v>100</v>
      </c>
      <c r="O408" s="7">
        <f t="shared" si="62"/>
        <v>0</v>
      </c>
      <c r="P408" s="7">
        <f t="shared" si="63"/>
        <v>33</v>
      </c>
      <c r="Q408" s="8">
        <f t="shared" si="64"/>
        <v>48.7</v>
      </c>
      <c r="R408" s="8">
        <f t="shared" si="65"/>
        <v>33.25</v>
      </c>
      <c r="S408" s="8">
        <f t="shared" si="66"/>
        <v>33.6</v>
      </c>
      <c r="T408" s="8">
        <f t="shared" si="67"/>
        <v>39.5</v>
      </c>
      <c r="U408" s="7">
        <f t="shared" si="68"/>
        <v>38.516666666666673</v>
      </c>
      <c r="V408" s="7">
        <f t="shared" si="69"/>
        <v>38.762500000000003</v>
      </c>
    </row>
    <row r="409" spans="1:22" ht="13.5" x14ac:dyDescent="0.25">
      <c r="A409" s="3">
        <f>RSI!A409</f>
        <v>42600</v>
      </c>
      <c r="B409" s="2">
        <f>RSI!B409</f>
        <v>16.581</v>
      </c>
      <c r="C409" s="2">
        <f>RSI!I409</f>
        <v>35.607260821749065</v>
      </c>
      <c r="D409" s="2">
        <f>MACD!E409</f>
        <v>-0.29872265272724263</v>
      </c>
      <c r="E409" s="2">
        <f>MACD!F409</f>
        <v>-9.6282223676986856E-2</v>
      </c>
      <c r="F409" s="2">
        <f>'Moving Avg'!D409</f>
        <v>16.581</v>
      </c>
      <c r="G409" s="2">
        <f>'Moving Avg'!F409</f>
        <v>16.470950000000002</v>
      </c>
      <c r="H409" s="2">
        <f>'Moving Avg'!G409</f>
        <v>17.370540000000002</v>
      </c>
      <c r="I409" s="2">
        <f>'Moving Avg'!H409</f>
        <v>17.280535000000018</v>
      </c>
      <c r="J409" s="5" t="str">
        <f>OBV!F409</f>
        <v>NEUTRAL</v>
      </c>
      <c r="K409" s="5" t="str">
        <f>OBV!G409</f>
        <v>NEUTRAL</v>
      </c>
      <c r="L409" s="5" t="str">
        <f>OBV!H409</f>
        <v>NEUTRAL</v>
      </c>
      <c r="M409" s="7">
        <f t="shared" si="60"/>
        <v>25</v>
      </c>
      <c r="N409" s="7">
        <f t="shared" si="61"/>
        <v>100</v>
      </c>
      <c r="O409" s="7">
        <f t="shared" si="62"/>
        <v>0</v>
      </c>
      <c r="P409" s="7">
        <f t="shared" si="63"/>
        <v>33</v>
      </c>
      <c r="Q409" s="8">
        <f t="shared" si="64"/>
        <v>48.7</v>
      </c>
      <c r="R409" s="8">
        <f t="shared" si="65"/>
        <v>33.25</v>
      </c>
      <c r="S409" s="8">
        <f t="shared" si="66"/>
        <v>33.6</v>
      </c>
      <c r="T409" s="8">
        <f t="shared" si="67"/>
        <v>39.5</v>
      </c>
      <c r="U409" s="7">
        <f t="shared" si="68"/>
        <v>38.516666666666673</v>
      </c>
      <c r="V409" s="7">
        <f t="shared" si="69"/>
        <v>38.762500000000003</v>
      </c>
    </row>
    <row r="410" spans="1:22" ht="13.5" x14ac:dyDescent="0.25">
      <c r="A410" s="3">
        <f>RSI!A410</f>
        <v>42601</v>
      </c>
      <c r="B410" s="2">
        <f>RSI!B410</f>
        <v>16.581</v>
      </c>
      <c r="C410" s="2">
        <f>RSI!I410</f>
        <v>35.607260821749065</v>
      </c>
      <c r="D410" s="2">
        <f>MACD!E410</f>
        <v>-0.26532286620744117</v>
      </c>
      <c r="E410" s="2">
        <f>MACD!F410</f>
        <v>-0.13009035218307774</v>
      </c>
      <c r="F410" s="2">
        <f>'Moving Avg'!D410</f>
        <v>16.581</v>
      </c>
      <c r="G410" s="2">
        <f>'Moving Avg'!F410</f>
        <v>16.467550000000003</v>
      </c>
      <c r="H410" s="2">
        <f>'Moving Avg'!G410</f>
        <v>17.320540000000005</v>
      </c>
      <c r="I410" s="2">
        <f>'Moving Avg'!H410</f>
        <v>17.281195000000018</v>
      </c>
      <c r="J410" s="5" t="str">
        <f>OBV!F410</f>
        <v>NEUTRAL</v>
      </c>
      <c r="K410" s="5" t="str">
        <f>OBV!G410</f>
        <v>NEUTRAL</v>
      </c>
      <c r="L410" s="5" t="str">
        <f>OBV!H410</f>
        <v>NEUTRAL</v>
      </c>
      <c r="M410" s="7">
        <f t="shared" si="60"/>
        <v>25</v>
      </c>
      <c r="N410" s="7">
        <f t="shared" si="61"/>
        <v>100</v>
      </c>
      <c r="O410" s="7">
        <f t="shared" si="62"/>
        <v>0</v>
      </c>
      <c r="P410" s="7">
        <f t="shared" si="63"/>
        <v>33</v>
      </c>
      <c r="Q410" s="8">
        <f t="shared" si="64"/>
        <v>48.7</v>
      </c>
      <c r="R410" s="8">
        <f t="shared" si="65"/>
        <v>33.25</v>
      </c>
      <c r="S410" s="8">
        <f t="shared" si="66"/>
        <v>33.6</v>
      </c>
      <c r="T410" s="8">
        <f t="shared" si="67"/>
        <v>39.5</v>
      </c>
      <c r="U410" s="7">
        <f t="shared" si="68"/>
        <v>38.516666666666673</v>
      </c>
      <c r="V410" s="7">
        <f t="shared" si="69"/>
        <v>38.762500000000003</v>
      </c>
    </row>
    <row r="411" spans="1:22" ht="13.5" x14ac:dyDescent="0.25">
      <c r="A411" s="3">
        <f>RSI!A411</f>
        <v>42604</v>
      </c>
      <c r="B411" s="2">
        <f>RSI!B411</f>
        <v>16.581</v>
      </c>
      <c r="C411" s="2">
        <f>RSI!I411</f>
        <v>35.607260821749065</v>
      </c>
      <c r="D411" s="2">
        <f>MACD!E411</f>
        <v>-0.23613131988899383</v>
      </c>
      <c r="E411" s="2">
        <f>MACD!F411</f>
        <v>-0.15129854572426096</v>
      </c>
      <c r="F411" s="2">
        <f>'Moving Avg'!D411</f>
        <v>16.581</v>
      </c>
      <c r="G411" s="2">
        <f>'Moving Avg'!F411</f>
        <v>16.46415</v>
      </c>
      <c r="H411" s="2">
        <f>'Moving Avg'!G411</f>
        <v>17.270540000000004</v>
      </c>
      <c r="I411" s="2">
        <f>'Moving Avg'!H411</f>
        <v>17.281855000000018</v>
      </c>
      <c r="J411" s="5" t="str">
        <f>OBV!F411</f>
        <v>NEUTRAL</v>
      </c>
      <c r="K411" s="5" t="str">
        <f>OBV!G411</f>
        <v>NEUTRAL</v>
      </c>
      <c r="L411" s="5" t="str">
        <f>OBV!H411</f>
        <v>NEUTRAL</v>
      </c>
      <c r="M411" s="7">
        <f t="shared" si="60"/>
        <v>25</v>
      </c>
      <c r="N411" s="7">
        <f t="shared" si="61"/>
        <v>100</v>
      </c>
      <c r="O411" s="7">
        <f t="shared" si="62"/>
        <v>0</v>
      </c>
      <c r="P411" s="7">
        <f t="shared" si="63"/>
        <v>33</v>
      </c>
      <c r="Q411" s="8">
        <f t="shared" si="64"/>
        <v>48.7</v>
      </c>
      <c r="R411" s="8">
        <f t="shared" si="65"/>
        <v>33.25</v>
      </c>
      <c r="S411" s="8">
        <f t="shared" si="66"/>
        <v>33.6</v>
      </c>
      <c r="T411" s="8">
        <f t="shared" si="67"/>
        <v>39.5</v>
      </c>
      <c r="U411" s="7">
        <f t="shared" si="68"/>
        <v>38.516666666666673</v>
      </c>
      <c r="V411" s="7">
        <f t="shared" si="69"/>
        <v>38.762500000000003</v>
      </c>
    </row>
    <row r="412" spans="1:22" ht="13.5" x14ac:dyDescent="0.25">
      <c r="A412" s="3">
        <f>RSI!A412</f>
        <v>42605</v>
      </c>
      <c r="B412" s="2">
        <f>RSI!B412</f>
        <v>16.581</v>
      </c>
      <c r="C412" s="2">
        <f>RSI!I412</f>
        <v>35.607260821749065</v>
      </c>
      <c r="D412" s="2">
        <f>MACD!E412</f>
        <v>-0.21056949505387124</v>
      </c>
      <c r="E412" s="2">
        <f>MACD!F412</f>
        <v>-0.16315273559018303</v>
      </c>
      <c r="F412" s="2">
        <f>'Moving Avg'!D412</f>
        <v>16.581</v>
      </c>
      <c r="G412" s="2">
        <f>'Moving Avg'!F412</f>
        <v>16.460749999999997</v>
      </c>
      <c r="H412" s="2">
        <f>'Moving Avg'!G412</f>
        <v>17.220540000000003</v>
      </c>
      <c r="I412" s="2">
        <f>'Moving Avg'!H412</f>
        <v>17.282515000000018</v>
      </c>
      <c r="J412" s="5" t="str">
        <f>OBV!F412</f>
        <v>NEUTRAL</v>
      </c>
      <c r="K412" s="5" t="str">
        <f>OBV!G412</f>
        <v>NEUTRAL</v>
      </c>
      <c r="L412" s="5" t="str">
        <f>OBV!H412</f>
        <v>NEUTRAL</v>
      </c>
      <c r="M412" s="7">
        <f t="shared" si="60"/>
        <v>25</v>
      </c>
      <c r="N412" s="7">
        <f t="shared" si="61"/>
        <v>100</v>
      </c>
      <c r="O412" s="7">
        <f t="shared" si="62"/>
        <v>0</v>
      </c>
      <c r="P412" s="7">
        <f t="shared" si="63"/>
        <v>33</v>
      </c>
      <c r="Q412" s="8">
        <f t="shared" si="64"/>
        <v>48.7</v>
      </c>
      <c r="R412" s="8">
        <f t="shared" si="65"/>
        <v>33.25</v>
      </c>
      <c r="S412" s="8">
        <f t="shared" si="66"/>
        <v>33.6</v>
      </c>
      <c r="T412" s="8">
        <f t="shared" si="67"/>
        <v>39.5</v>
      </c>
      <c r="U412" s="7">
        <f t="shared" si="68"/>
        <v>38.516666666666673</v>
      </c>
      <c r="V412" s="7">
        <f t="shared" si="69"/>
        <v>38.762500000000003</v>
      </c>
    </row>
    <row r="413" spans="1:22" ht="13.5" x14ac:dyDescent="0.25">
      <c r="A413" s="3">
        <f>RSI!A413</f>
        <v>42606</v>
      </c>
      <c r="B413" s="2">
        <f>RSI!B413</f>
        <v>16.581</v>
      </c>
      <c r="C413" s="2">
        <f>RSI!I413</f>
        <v>35.607260821749065</v>
      </c>
      <c r="D413" s="2">
        <f>MACD!E413</f>
        <v>-0.18814277194881512</v>
      </c>
      <c r="E413" s="2">
        <f>MACD!F413</f>
        <v>-0.16815074286190948</v>
      </c>
      <c r="F413" s="2">
        <f>'Moving Avg'!D413</f>
        <v>16.581</v>
      </c>
      <c r="G413" s="2">
        <f>'Moving Avg'!F413</f>
        <v>16.457349999999998</v>
      </c>
      <c r="H413" s="2">
        <f>'Moving Avg'!G413</f>
        <v>17.170540000000003</v>
      </c>
      <c r="I413" s="2">
        <f>'Moving Avg'!H413</f>
        <v>17.283175000000018</v>
      </c>
      <c r="J413" s="5" t="str">
        <f>OBV!F413</f>
        <v>NEUTRAL</v>
      </c>
      <c r="K413" s="5" t="str">
        <f>OBV!G413</f>
        <v>NEUTRAL</v>
      </c>
      <c r="L413" s="5" t="str">
        <f>OBV!H413</f>
        <v>NEUTRAL</v>
      </c>
      <c r="M413" s="7">
        <f t="shared" si="60"/>
        <v>25</v>
      </c>
      <c r="N413" s="7">
        <f t="shared" si="61"/>
        <v>45</v>
      </c>
      <c r="O413" s="7">
        <f t="shared" si="62"/>
        <v>0</v>
      </c>
      <c r="P413" s="7">
        <f t="shared" si="63"/>
        <v>33</v>
      </c>
      <c r="Q413" s="8">
        <f t="shared" si="64"/>
        <v>29.45</v>
      </c>
      <c r="R413" s="8">
        <f t="shared" si="65"/>
        <v>22.25</v>
      </c>
      <c r="S413" s="8">
        <f t="shared" si="66"/>
        <v>25.35</v>
      </c>
      <c r="T413" s="8">
        <f t="shared" si="67"/>
        <v>25.75</v>
      </c>
      <c r="U413" s="7">
        <f t="shared" si="68"/>
        <v>25.683333333333337</v>
      </c>
      <c r="V413" s="7">
        <f t="shared" si="69"/>
        <v>25.700000000000003</v>
      </c>
    </row>
    <row r="414" spans="1:22" ht="13.5" x14ac:dyDescent="0.25">
      <c r="A414" s="3">
        <f>RSI!A414</f>
        <v>42607</v>
      </c>
      <c r="B414" s="2">
        <f>RSI!B414</f>
        <v>16.581</v>
      </c>
      <c r="C414" s="2">
        <f>RSI!I414</f>
        <v>35.607260821749065</v>
      </c>
      <c r="D414" s="2">
        <f>MACD!E414</f>
        <v>-0.16842790032008281</v>
      </c>
      <c r="E414" s="2">
        <f>MACD!F414</f>
        <v>-0.16820617435354415</v>
      </c>
      <c r="F414" s="2">
        <f>'Moving Avg'!D414</f>
        <v>16.581</v>
      </c>
      <c r="G414" s="2">
        <f>'Moving Avg'!F414</f>
        <v>16.478249999999999</v>
      </c>
      <c r="H414" s="2">
        <f>'Moving Avg'!G414</f>
        <v>17.13766</v>
      </c>
      <c r="I414" s="2">
        <f>'Moving Avg'!H414</f>
        <v>17.283835000000018</v>
      </c>
      <c r="J414" s="5" t="str">
        <f>OBV!F414</f>
        <v>NEUTRAL</v>
      </c>
      <c r="K414" s="5" t="str">
        <f>OBV!G414</f>
        <v>NEUTRAL</v>
      </c>
      <c r="L414" s="5" t="str">
        <f>OBV!H414</f>
        <v>NEUTRAL</v>
      </c>
      <c r="M414" s="7">
        <f t="shared" si="60"/>
        <v>25</v>
      </c>
      <c r="N414" s="7">
        <f t="shared" si="61"/>
        <v>45</v>
      </c>
      <c r="O414" s="7">
        <f t="shared" si="62"/>
        <v>0</v>
      </c>
      <c r="P414" s="7">
        <f t="shared" si="63"/>
        <v>33</v>
      </c>
      <c r="Q414" s="8">
        <f t="shared" si="64"/>
        <v>29.45</v>
      </c>
      <c r="R414" s="8">
        <f t="shared" si="65"/>
        <v>22.25</v>
      </c>
      <c r="S414" s="8">
        <f t="shared" si="66"/>
        <v>25.35</v>
      </c>
      <c r="T414" s="8">
        <f t="shared" si="67"/>
        <v>25.75</v>
      </c>
      <c r="U414" s="7">
        <f t="shared" si="68"/>
        <v>25.683333333333337</v>
      </c>
      <c r="V414" s="7">
        <f t="shared" si="69"/>
        <v>25.700000000000003</v>
      </c>
    </row>
    <row r="415" spans="1:22" ht="13.5" x14ac:dyDescent="0.25">
      <c r="A415" s="3">
        <f>RSI!A415</f>
        <v>42608</v>
      </c>
      <c r="B415" s="2">
        <f>RSI!B415</f>
        <v>16.581</v>
      </c>
      <c r="C415" s="2">
        <f>RSI!I415</f>
        <v>35.607260821749065</v>
      </c>
      <c r="D415" s="2">
        <f>MACD!E415</f>
        <v>-0.15106236955318053</v>
      </c>
      <c r="E415" s="2">
        <f>MACD!F415</f>
        <v>-0.16477741339347143</v>
      </c>
      <c r="F415" s="2">
        <f>'Moving Avg'!D415</f>
        <v>16.581</v>
      </c>
      <c r="G415" s="2">
        <f>'Moving Avg'!F415</f>
        <v>16.498799999999999</v>
      </c>
      <c r="H415" s="2">
        <f>'Moving Avg'!G415</f>
        <v>17.104780000000002</v>
      </c>
      <c r="I415" s="2">
        <f>'Moving Avg'!H415</f>
        <v>17.284495000000014</v>
      </c>
      <c r="J415" s="5" t="str">
        <f>OBV!F415</f>
        <v>NEUTRAL</v>
      </c>
      <c r="K415" s="5" t="str">
        <f>OBV!G415</f>
        <v>NEUTRAL</v>
      </c>
      <c r="L415" s="5" t="str">
        <f>OBV!H415</f>
        <v>NEUTRAL</v>
      </c>
      <c r="M415" s="7">
        <f t="shared" si="60"/>
        <v>25</v>
      </c>
      <c r="N415" s="7">
        <f t="shared" si="61"/>
        <v>0</v>
      </c>
      <c r="O415" s="7">
        <f t="shared" si="62"/>
        <v>0</v>
      </c>
      <c r="P415" s="7">
        <f t="shared" si="63"/>
        <v>33</v>
      </c>
      <c r="Q415" s="8">
        <f t="shared" si="64"/>
        <v>13.7</v>
      </c>
      <c r="R415" s="8">
        <f t="shared" si="65"/>
        <v>13.25</v>
      </c>
      <c r="S415" s="8">
        <f t="shared" si="66"/>
        <v>18.600000000000001</v>
      </c>
      <c r="T415" s="8">
        <f t="shared" si="67"/>
        <v>14.5</v>
      </c>
      <c r="U415" s="7">
        <f t="shared" si="68"/>
        <v>15.183333333333332</v>
      </c>
      <c r="V415" s="7">
        <f t="shared" si="69"/>
        <v>15.012499999999999</v>
      </c>
    </row>
    <row r="416" spans="1:22" ht="13.5" x14ac:dyDescent="0.25">
      <c r="A416" s="3">
        <f>RSI!A416</f>
        <v>42611</v>
      </c>
      <c r="B416" s="2">
        <f>RSI!B416</f>
        <v>16.581</v>
      </c>
      <c r="C416" s="2">
        <f>RSI!I416</f>
        <v>35.607260821749065</v>
      </c>
      <c r="D416" s="2">
        <f>MACD!E416</f>
        <v>-0.13573538824517684</v>
      </c>
      <c r="E416" s="2">
        <f>MACD!F416</f>
        <v>-0.15896900836381253</v>
      </c>
      <c r="F416" s="2">
        <f>'Moving Avg'!D416</f>
        <v>16.581</v>
      </c>
      <c r="G416" s="2">
        <f>'Moving Avg'!F416</f>
        <v>16.519349999999999</v>
      </c>
      <c r="H416" s="2">
        <f>'Moving Avg'!G416</f>
        <v>17.071900000000003</v>
      </c>
      <c r="I416" s="2">
        <f>'Moving Avg'!H416</f>
        <v>17.285155000000017</v>
      </c>
      <c r="J416" s="5" t="str">
        <f>OBV!F416</f>
        <v>NEUTRAL</v>
      </c>
      <c r="K416" s="5" t="str">
        <f>OBV!G416</f>
        <v>NEUTRAL</v>
      </c>
      <c r="L416" s="5" t="str">
        <f>OBV!H416</f>
        <v>NEUTRAL</v>
      </c>
      <c r="M416" s="7">
        <f t="shared" si="60"/>
        <v>25</v>
      </c>
      <c r="N416" s="7">
        <f t="shared" si="61"/>
        <v>0</v>
      </c>
      <c r="O416" s="7">
        <f t="shared" si="62"/>
        <v>0</v>
      </c>
      <c r="P416" s="7">
        <f t="shared" si="63"/>
        <v>33</v>
      </c>
      <c r="Q416" s="8">
        <f t="shared" si="64"/>
        <v>13.7</v>
      </c>
      <c r="R416" s="8">
        <f t="shared" si="65"/>
        <v>13.25</v>
      </c>
      <c r="S416" s="8">
        <f t="shared" si="66"/>
        <v>18.600000000000001</v>
      </c>
      <c r="T416" s="8">
        <f t="shared" si="67"/>
        <v>14.5</v>
      </c>
      <c r="U416" s="7">
        <f t="shared" si="68"/>
        <v>15.183333333333332</v>
      </c>
      <c r="V416" s="7">
        <f t="shared" si="69"/>
        <v>15.012499999999999</v>
      </c>
    </row>
    <row r="417" spans="1:22" ht="13.5" x14ac:dyDescent="0.25">
      <c r="A417" s="3">
        <f>RSI!A417</f>
        <v>42612</v>
      </c>
      <c r="B417" s="2">
        <f>RSI!B417</f>
        <v>16.581</v>
      </c>
      <c r="C417" s="2">
        <f>RSI!I417</f>
        <v>35.607260821749065</v>
      </c>
      <c r="D417" s="2">
        <f>MACD!E417</f>
        <v>-0.12218022752528768</v>
      </c>
      <c r="E417" s="2">
        <f>MACD!F417</f>
        <v>-0.15161125219610758</v>
      </c>
      <c r="F417" s="2">
        <f>'Moving Avg'!D417</f>
        <v>16.581</v>
      </c>
      <c r="G417" s="2">
        <f>'Moving Avg'!F417</f>
        <v>16.539899999999999</v>
      </c>
      <c r="H417" s="2">
        <f>'Moving Avg'!G417</f>
        <v>17.039020000000004</v>
      </c>
      <c r="I417" s="2">
        <f>'Moving Avg'!H417</f>
        <v>17.285815000000014</v>
      </c>
      <c r="J417" s="5" t="str">
        <f>OBV!F417</f>
        <v>NEUTRAL</v>
      </c>
      <c r="K417" s="5" t="str">
        <f>OBV!G417</f>
        <v>NEUTRAL</v>
      </c>
      <c r="L417" s="5" t="str">
        <f>OBV!H417</f>
        <v>NEUTRAL</v>
      </c>
      <c r="M417" s="7">
        <f t="shared" si="60"/>
        <v>25</v>
      </c>
      <c r="N417" s="7">
        <f t="shared" si="61"/>
        <v>0</v>
      </c>
      <c r="O417" s="7">
        <f t="shared" si="62"/>
        <v>0</v>
      </c>
      <c r="P417" s="7">
        <f t="shared" si="63"/>
        <v>33</v>
      </c>
      <c r="Q417" s="8">
        <f t="shared" si="64"/>
        <v>13.7</v>
      </c>
      <c r="R417" s="8">
        <f t="shared" si="65"/>
        <v>13.25</v>
      </c>
      <c r="S417" s="8">
        <f t="shared" si="66"/>
        <v>18.600000000000001</v>
      </c>
      <c r="T417" s="8">
        <f t="shared" si="67"/>
        <v>14.5</v>
      </c>
      <c r="U417" s="7">
        <f t="shared" si="68"/>
        <v>15.183333333333332</v>
      </c>
      <c r="V417" s="7">
        <f t="shared" si="69"/>
        <v>15.012499999999999</v>
      </c>
    </row>
    <row r="418" spans="1:22" ht="13.5" x14ac:dyDescent="0.25">
      <c r="A418" s="3">
        <f>RSI!A418</f>
        <v>42613</v>
      </c>
      <c r="B418" s="2">
        <f>RSI!B418</f>
        <v>16.581</v>
      </c>
      <c r="C418" s="2">
        <f>RSI!I418</f>
        <v>35.607260821749065</v>
      </c>
      <c r="D418" s="2">
        <f>MACD!E418</f>
        <v>-0.11016772009488207</v>
      </c>
      <c r="E418" s="2">
        <f>MACD!F418</f>
        <v>-0.14332254577586248</v>
      </c>
      <c r="F418" s="2">
        <f>'Moving Avg'!D418</f>
        <v>16.581</v>
      </c>
      <c r="G418" s="2">
        <f>'Moving Avg'!F418</f>
        <v>16.560449999999999</v>
      </c>
      <c r="H418" s="2">
        <f>'Moving Avg'!G418</f>
        <v>17.006140000000006</v>
      </c>
      <c r="I418" s="2">
        <f>'Moving Avg'!H418</f>
        <v>17.28647500000001</v>
      </c>
      <c r="J418" s="5" t="str">
        <f>OBV!F418</f>
        <v>NEUTRAL</v>
      </c>
      <c r="K418" s="5" t="str">
        <f>OBV!G418</f>
        <v>NEUTRAL</v>
      </c>
      <c r="L418" s="5" t="str">
        <f>OBV!H418</f>
        <v>NEUTRAL</v>
      </c>
      <c r="M418" s="7">
        <f t="shared" si="60"/>
        <v>25</v>
      </c>
      <c r="N418" s="7">
        <f t="shared" si="61"/>
        <v>0</v>
      </c>
      <c r="O418" s="7">
        <f t="shared" si="62"/>
        <v>0</v>
      </c>
      <c r="P418" s="7">
        <f t="shared" si="63"/>
        <v>33</v>
      </c>
      <c r="Q418" s="8">
        <f t="shared" si="64"/>
        <v>13.7</v>
      </c>
      <c r="R418" s="8">
        <f t="shared" si="65"/>
        <v>13.25</v>
      </c>
      <c r="S418" s="8">
        <f t="shared" si="66"/>
        <v>18.600000000000001</v>
      </c>
      <c r="T418" s="8">
        <f t="shared" si="67"/>
        <v>14.5</v>
      </c>
      <c r="U418" s="7">
        <f t="shared" si="68"/>
        <v>15.183333333333332</v>
      </c>
      <c r="V418" s="7">
        <f t="shared" si="69"/>
        <v>15.012499999999999</v>
      </c>
    </row>
    <row r="419" spans="1:22" ht="13.5" x14ac:dyDescent="0.25">
      <c r="A419" s="3">
        <f>RSI!A419</f>
        <v>42614</v>
      </c>
      <c r="B419" s="2">
        <f>RSI!B419</f>
        <v>16.581</v>
      </c>
      <c r="C419" s="2">
        <f>RSI!I419</f>
        <v>35.607260821749051</v>
      </c>
      <c r="D419" s="2">
        <f>MACD!E419</f>
        <v>-9.9500738830663238E-2</v>
      </c>
      <c r="E419" s="2">
        <f>MACD!F419</f>
        <v>-0.13455818438682265</v>
      </c>
      <c r="F419" s="2">
        <f>'Moving Avg'!D419</f>
        <v>16.581</v>
      </c>
      <c r="G419" s="2">
        <f>'Moving Avg'!F419</f>
        <v>16.581</v>
      </c>
      <c r="H419" s="2">
        <f>'Moving Avg'!G419</f>
        <v>16.973260000000007</v>
      </c>
      <c r="I419" s="2">
        <f>'Moving Avg'!H419</f>
        <v>17.287135000000013</v>
      </c>
      <c r="J419" s="5" t="str">
        <f>OBV!F419</f>
        <v>NEUTRAL</v>
      </c>
      <c r="K419" s="5" t="str">
        <f>OBV!G419</f>
        <v>NEUTRAL</v>
      </c>
      <c r="L419" s="5" t="str">
        <f>OBV!H419</f>
        <v>NEUTRAL</v>
      </c>
      <c r="M419" s="7">
        <f t="shared" si="60"/>
        <v>25</v>
      </c>
      <c r="N419" s="7">
        <f t="shared" si="61"/>
        <v>0</v>
      </c>
      <c r="O419" s="7">
        <f t="shared" si="62"/>
        <v>0</v>
      </c>
      <c r="P419" s="7">
        <f t="shared" si="63"/>
        <v>33</v>
      </c>
      <c r="Q419" s="8">
        <f t="shared" si="64"/>
        <v>13.7</v>
      </c>
      <c r="R419" s="8">
        <f t="shared" si="65"/>
        <v>13.25</v>
      </c>
      <c r="S419" s="8">
        <f t="shared" si="66"/>
        <v>18.600000000000001</v>
      </c>
      <c r="T419" s="8">
        <f t="shared" si="67"/>
        <v>14.5</v>
      </c>
      <c r="U419" s="7">
        <f t="shared" si="68"/>
        <v>15.183333333333332</v>
      </c>
      <c r="V419" s="7">
        <f t="shared" si="69"/>
        <v>15.012499999999999</v>
      </c>
    </row>
    <row r="420" spans="1:22" ht="13.5" x14ac:dyDescent="0.25">
      <c r="A420" s="3">
        <f>RSI!A420</f>
        <v>42615</v>
      </c>
      <c r="B420" s="2">
        <f>RSI!B420</f>
        <v>17.059999999999999</v>
      </c>
      <c r="C420" s="2">
        <f>RSI!I420</f>
        <v>75.72797975057037</v>
      </c>
      <c r="D420" s="2">
        <f>MACD!E420</f>
        <v>-0.12549098725521546</v>
      </c>
      <c r="E420" s="2">
        <f>MACD!F420</f>
        <v>-0.1327447449605012</v>
      </c>
      <c r="F420" s="2">
        <f>'Moving Avg'!D420</f>
        <v>16.6768</v>
      </c>
      <c r="G420" s="2">
        <f>'Moving Avg'!F420</f>
        <v>16.604949999999999</v>
      </c>
      <c r="H420" s="2">
        <f>'Moving Avg'!G420</f>
        <v>16.949960000000004</v>
      </c>
      <c r="I420" s="2">
        <f>'Moving Avg'!H420</f>
        <v>17.29019000000001</v>
      </c>
      <c r="J420" s="5" t="str">
        <f>OBV!F420</f>
        <v>BULLISH</v>
      </c>
      <c r="K420" s="5" t="str">
        <f>OBV!G420</f>
        <v>STRONG</v>
      </c>
      <c r="L420" s="5" t="str">
        <f>OBV!H420</f>
        <v>CONFIRMED BULLISH</v>
      </c>
      <c r="M420" s="7">
        <f t="shared" si="60"/>
        <v>0</v>
      </c>
      <c r="N420" s="7">
        <f t="shared" si="61"/>
        <v>0</v>
      </c>
      <c r="O420" s="7">
        <f t="shared" si="62"/>
        <v>0</v>
      </c>
      <c r="P420" s="7">
        <f t="shared" si="63"/>
        <v>100</v>
      </c>
      <c r="Q420" s="8">
        <f t="shared" si="64"/>
        <v>15</v>
      </c>
      <c r="R420" s="8">
        <f t="shared" si="65"/>
        <v>25</v>
      </c>
      <c r="S420" s="8">
        <f t="shared" si="66"/>
        <v>45</v>
      </c>
      <c r="T420" s="8">
        <f t="shared" si="67"/>
        <v>25</v>
      </c>
      <c r="U420" s="7">
        <f t="shared" si="68"/>
        <v>28.333333333333332</v>
      </c>
      <c r="V420" s="7">
        <f t="shared" si="69"/>
        <v>27.5</v>
      </c>
    </row>
    <row r="421" spans="1:22" ht="13.5" x14ac:dyDescent="0.25">
      <c r="A421" s="3">
        <f>RSI!A421</f>
        <v>42618</v>
      </c>
      <c r="B421" s="2">
        <f>RSI!B421</f>
        <v>17.059999999999999</v>
      </c>
      <c r="C421" s="2">
        <f>RSI!I421</f>
        <v>75.72797975057037</v>
      </c>
      <c r="D421" s="2">
        <f>MACD!E421</f>
        <v>-0.14988231024020493</v>
      </c>
      <c r="E421" s="2">
        <f>MACD!F421</f>
        <v>-0.13617225801644195</v>
      </c>
      <c r="F421" s="2">
        <f>'Moving Avg'!D421</f>
        <v>16.772600000000001</v>
      </c>
      <c r="G421" s="2">
        <f>'Moving Avg'!F421</f>
        <v>16.628899999999998</v>
      </c>
      <c r="H421" s="2">
        <f>'Moving Avg'!G421</f>
        <v>16.926660000000005</v>
      </c>
      <c r="I421" s="2">
        <f>'Moving Avg'!H421</f>
        <v>17.293245000000006</v>
      </c>
      <c r="J421" s="5" t="str">
        <f>OBV!F421</f>
        <v>BULLISH</v>
      </c>
      <c r="K421" s="5" t="str">
        <f>OBV!G421</f>
        <v>STRONG</v>
      </c>
      <c r="L421" s="5" t="str">
        <f>OBV!H421</f>
        <v>CONFIRMED BULLISH</v>
      </c>
      <c r="M421" s="7">
        <f t="shared" si="60"/>
        <v>0</v>
      </c>
      <c r="N421" s="7">
        <f t="shared" si="61"/>
        <v>45</v>
      </c>
      <c r="O421" s="7">
        <f t="shared" si="62"/>
        <v>0</v>
      </c>
      <c r="P421" s="7">
        <f t="shared" si="63"/>
        <v>100</v>
      </c>
      <c r="Q421" s="8">
        <f t="shared" si="64"/>
        <v>30.75</v>
      </c>
      <c r="R421" s="8">
        <f t="shared" si="65"/>
        <v>34</v>
      </c>
      <c r="S421" s="8">
        <f t="shared" si="66"/>
        <v>51.75</v>
      </c>
      <c r="T421" s="8">
        <f t="shared" si="67"/>
        <v>36.25</v>
      </c>
      <c r="U421" s="7">
        <f t="shared" si="68"/>
        <v>38.833333333333336</v>
      </c>
      <c r="V421" s="7">
        <f t="shared" si="69"/>
        <v>38.1875</v>
      </c>
    </row>
    <row r="422" spans="1:22" ht="13.5" x14ac:dyDescent="0.25">
      <c r="A422" s="3">
        <f>RSI!A422</f>
        <v>42619</v>
      </c>
      <c r="B422" s="2">
        <f>RSI!B422</f>
        <v>17.129000000000001</v>
      </c>
      <c r="C422" s="2">
        <f>RSI!I422</f>
        <v>78.016293967952763</v>
      </c>
      <c r="D422" s="2">
        <f>MACD!E422</f>
        <v>-0.17785406118012048</v>
      </c>
      <c r="E422" s="2">
        <f>MACD!F422</f>
        <v>-0.14450861864917766</v>
      </c>
      <c r="F422" s="2">
        <f>'Moving Avg'!D422</f>
        <v>16.882200000000001</v>
      </c>
      <c r="G422" s="2">
        <f>'Moving Avg'!F422</f>
        <v>16.656299999999998</v>
      </c>
      <c r="H422" s="2">
        <f>'Moving Avg'!G422</f>
        <v>16.904740000000007</v>
      </c>
      <c r="I422" s="2">
        <f>'Moving Avg'!H422</f>
        <v>17.296645000000005</v>
      </c>
      <c r="J422" s="5" t="str">
        <f>OBV!F422</f>
        <v>BULLISH</v>
      </c>
      <c r="K422" s="5" t="str">
        <f>OBV!G422</f>
        <v>STRONG</v>
      </c>
      <c r="L422" s="5" t="str">
        <f>OBV!H422</f>
        <v>CONFIRMED BULLISH</v>
      </c>
      <c r="M422" s="7">
        <f t="shared" si="60"/>
        <v>0</v>
      </c>
      <c r="N422" s="7">
        <f t="shared" si="61"/>
        <v>100</v>
      </c>
      <c r="O422" s="7">
        <f t="shared" si="62"/>
        <v>0</v>
      </c>
      <c r="P422" s="7">
        <f t="shared" si="63"/>
        <v>100</v>
      </c>
      <c r="Q422" s="8">
        <f t="shared" si="64"/>
        <v>50</v>
      </c>
      <c r="R422" s="8">
        <f t="shared" si="65"/>
        <v>45</v>
      </c>
      <c r="S422" s="8">
        <f t="shared" si="66"/>
        <v>60</v>
      </c>
      <c r="T422" s="8">
        <f t="shared" si="67"/>
        <v>50</v>
      </c>
      <c r="U422" s="7">
        <f t="shared" si="68"/>
        <v>51.666666666666664</v>
      </c>
      <c r="V422" s="7">
        <f t="shared" si="69"/>
        <v>51.25</v>
      </c>
    </row>
    <row r="423" spans="1:22" ht="13.5" x14ac:dyDescent="0.25">
      <c r="A423" s="3">
        <f>RSI!A423</f>
        <v>42620</v>
      </c>
      <c r="B423" s="2">
        <f>RSI!B423</f>
        <v>16.614999999999998</v>
      </c>
      <c r="C423" s="2">
        <f>RSI!I423</f>
        <v>44.420192641793456</v>
      </c>
      <c r="D423" s="2">
        <f>MACD!E423</f>
        <v>-0.16591336392586342</v>
      </c>
      <c r="E423" s="2">
        <f>MACD!F423</f>
        <v>-0.14878956770451482</v>
      </c>
      <c r="F423" s="2">
        <f>'Moving Avg'!D423</f>
        <v>16.888999999999999</v>
      </c>
      <c r="G423" s="2">
        <f>'Moving Avg'!F423</f>
        <v>16.657999999999998</v>
      </c>
      <c r="H423" s="2">
        <f>'Moving Avg'!G423</f>
        <v>16.872540000000004</v>
      </c>
      <c r="I423" s="2">
        <f>'Moving Avg'!H423</f>
        <v>17.295830000000002</v>
      </c>
      <c r="J423" s="5" t="str">
        <f>OBV!F423</f>
        <v>BULLISH</v>
      </c>
      <c r="K423" s="5" t="str">
        <f>OBV!G423</f>
        <v>STRONG</v>
      </c>
      <c r="L423" s="5" t="str">
        <f>OBV!H423</f>
        <v>CONFIRMED BULLISH</v>
      </c>
      <c r="M423" s="7">
        <f t="shared" si="60"/>
        <v>25</v>
      </c>
      <c r="N423" s="7">
        <f t="shared" si="61"/>
        <v>45</v>
      </c>
      <c r="O423" s="7">
        <f t="shared" si="62"/>
        <v>0</v>
      </c>
      <c r="P423" s="7">
        <f t="shared" si="63"/>
        <v>100</v>
      </c>
      <c r="Q423" s="8">
        <f t="shared" si="64"/>
        <v>39.5</v>
      </c>
      <c r="R423" s="8">
        <f t="shared" si="65"/>
        <v>39</v>
      </c>
      <c r="S423" s="8">
        <f t="shared" si="66"/>
        <v>55.5</v>
      </c>
      <c r="T423" s="8">
        <f t="shared" si="67"/>
        <v>42.5</v>
      </c>
      <c r="U423" s="7">
        <f t="shared" si="68"/>
        <v>44.666666666666664</v>
      </c>
      <c r="V423" s="7">
        <f t="shared" si="69"/>
        <v>44.125</v>
      </c>
    </row>
    <row r="424" spans="1:22" ht="13.5" x14ac:dyDescent="0.25">
      <c r="A424" s="3">
        <f>RSI!A424</f>
        <v>42621</v>
      </c>
      <c r="B424" s="2">
        <f>RSI!B424</f>
        <v>17.361999999999998</v>
      </c>
      <c r="C424" s="2">
        <f>RSI!I424</f>
        <v>66.797767511307683</v>
      </c>
      <c r="D424" s="2">
        <f>MACD!E424</f>
        <v>-0.21038816392408322</v>
      </c>
      <c r="E424" s="2">
        <f>MACD!F424</f>
        <v>-0.16110928694842852</v>
      </c>
      <c r="F424" s="2">
        <f>'Moving Avg'!D424</f>
        <v>17.045199999999998</v>
      </c>
      <c r="G424" s="2">
        <f>'Moving Avg'!F424</f>
        <v>16.697049999999997</v>
      </c>
      <c r="H424" s="2">
        <f>'Moving Avg'!G424</f>
        <v>16.855280000000004</v>
      </c>
      <c r="I424" s="2">
        <f>'Moving Avg'!H424</f>
        <v>17.298750000000002</v>
      </c>
      <c r="J424" s="5" t="str">
        <f>OBV!F424</f>
        <v>BULLISH</v>
      </c>
      <c r="K424" s="5" t="str">
        <f>OBV!G424</f>
        <v>STRONG</v>
      </c>
      <c r="L424" s="5" t="str">
        <f>OBV!H424</f>
        <v>CONFIRMED BULLISH</v>
      </c>
      <c r="M424" s="7">
        <f t="shared" si="60"/>
        <v>25</v>
      </c>
      <c r="N424" s="7">
        <f t="shared" si="61"/>
        <v>100</v>
      </c>
      <c r="O424" s="7">
        <f t="shared" si="62"/>
        <v>0</v>
      </c>
      <c r="P424" s="7">
        <f t="shared" si="63"/>
        <v>100</v>
      </c>
      <c r="Q424" s="8">
        <f t="shared" si="64"/>
        <v>58.75</v>
      </c>
      <c r="R424" s="8">
        <f t="shared" si="65"/>
        <v>50</v>
      </c>
      <c r="S424" s="8">
        <f t="shared" si="66"/>
        <v>63.75</v>
      </c>
      <c r="T424" s="8">
        <f t="shared" si="67"/>
        <v>56.25</v>
      </c>
      <c r="U424" s="7">
        <f t="shared" si="68"/>
        <v>57.5</v>
      </c>
      <c r="V424" s="7">
        <f t="shared" si="69"/>
        <v>57.1875</v>
      </c>
    </row>
    <row r="425" spans="1:22" ht="13.5" x14ac:dyDescent="0.25">
      <c r="A425" s="3">
        <f>RSI!A425</f>
        <v>42622</v>
      </c>
      <c r="B425" s="2">
        <f>RSI!B425</f>
        <v>17.361999999999998</v>
      </c>
      <c r="C425" s="2">
        <f>RSI!I425</f>
        <v>66.797767511307683</v>
      </c>
      <c r="D425" s="2">
        <f>MACD!E425</f>
        <v>-0.25173579168424354</v>
      </c>
      <c r="E425" s="2">
        <f>MACD!F425</f>
        <v>-0.17923458789559155</v>
      </c>
      <c r="F425" s="2">
        <f>'Moving Avg'!D425</f>
        <v>17.105599999999999</v>
      </c>
      <c r="G425" s="2">
        <f>'Moving Avg'!F425</f>
        <v>16.7361</v>
      </c>
      <c r="H425" s="2">
        <f>'Moving Avg'!G425</f>
        <v>16.838020000000007</v>
      </c>
      <c r="I425" s="2">
        <f>'Moving Avg'!H425</f>
        <v>17.301670000000005</v>
      </c>
      <c r="J425" s="5" t="str">
        <f>OBV!F425</f>
        <v>BULLISH</v>
      </c>
      <c r="K425" s="5" t="str">
        <f>OBV!G425</f>
        <v>STRONG</v>
      </c>
      <c r="L425" s="5" t="str">
        <f>OBV!H425</f>
        <v>CONFIRMED BULLISH</v>
      </c>
      <c r="M425" s="7">
        <f t="shared" si="60"/>
        <v>25</v>
      </c>
      <c r="N425" s="7">
        <f t="shared" si="61"/>
        <v>100</v>
      </c>
      <c r="O425" s="7">
        <f t="shared" si="62"/>
        <v>0</v>
      </c>
      <c r="P425" s="7">
        <f t="shared" si="63"/>
        <v>100</v>
      </c>
      <c r="Q425" s="8">
        <f t="shared" si="64"/>
        <v>58.75</v>
      </c>
      <c r="R425" s="8">
        <f t="shared" si="65"/>
        <v>50</v>
      </c>
      <c r="S425" s="8">
        <f t="shared" si="66"/>
        <v>63.75</v>
      </c>
      <c r="T425" s="8">
        <f t="shared" si="67"/>
        <v>56.25</v>
      </c>
      <c r="U425" s="7">
        <f t="shared" si="68"/>
        <v>57.5</v>
      </c>
      <c r="V425" s="7">
        <f t="shared" si="69"/>
        <v>57.1875</v>
      </c>
    </row>
    <row r="426" spans="1:22" ht="13.5" x14ac:dyDescent="0.25">
      <c r="A426" s="3">
        <f>RSI!A426</f>
        <v>42627</v>
      </c>
      <c r="B426" s="2">
        <f>RSI!B426</f>
        <v>17.361999999999998</v>
      </c>
      <c r="C426" s="2">
        <f>RSI!I426</f>
        <v>66.797767511307683</v>
      </c>
      <c r="D426" s="2">
        <f>MACD!E426</f>
        <v>-0.29016215768796627</v>
      </c>
      <c r="E426" s="2">
        <f>MACD!F426</f>
        <v>-0.2014201018540665</v>
      </c>
      <c r="F426" s="2">
        <f>'Moving Avg'!D426</f>
        <v>17.165999999999997</v>
      </c>
      <c r="G426" s="2">
        <f>'Moving Avg'!F426</f>
        <v>16.775150000000004</v>
      </c>
      <c r="H426" s="2">
        <f>'Moving Avg'!G426</f>
        <v>16.820760000000003</v>
      </c>
      <c r="I426" s="2">
        <f>'Moving Avg'!H426</f>
        <v>17.306235000000001</v>
      </c>
      <c r="J426" s="5" t="str">
        <f>OBV!F426</f>
        <v>BULLISH</v>
      </c>
      <c r="K426" s="5" t="str">
        <f>OBV!G426</f>
        <v>STRONG</v>
      </c>
      <c r="L426" s="5" t="str">
        <f>OBV!H426</f>
        <v>CONFIRMED BULLISH</v>
      </c>
      <c r="M426" s="7">
        <f t="shared" si="60"/>
        <v>25</v>
      </c>
      <c r="N426" s="7">
        <f t="shared" si="61"/>
        <v>100</v>
      </c>
      <c r="O426" s="7">
        <f t="shared" si="62"/>
        <v>0</v>
      </c>
      <c r="P426" s="7">
        <f t="shared" si="63"/>
        <v>100</v>
      </c>
      <c r="Q426" s="8">
        <f t="shared" si="64"/>
        <v>58.75</v>
      </c>
      <c r="R426" s="8">
        <f t="shared" si="65"/>
        <v>50</v>
      </c>
      <c r="S426" s="8">
        <f t="shared" si="66"/>
        <v>63.75</v>
      </c>
      <c r="T426" s="8">
        <f t="shared" si="67"/>
        <v>56.25</v>
      </c>
      <c r="U426" s="7">
        <f t="shared" si="68"/>
        <v>57.5</v>
      </c>
      <c r="V426" s="7">
        <f t="shared" si="69"/>
        <v>57.1875</v>
      </c>
    </row>
    <row r="427" spans="1:22" ht="13.5" x14ac:dyDescent="0.25">
      <c r="A427" s="3">
        <f>RSI!A427</f>
        <v>42628</v>
      </c>
      <c r="B427" s="2">
        <f>RSI!B427</f>
        <v>17.335000000000001</v>
      </c>
      <c r="C427" s="2">
        <f>RSI!I427</f>
        <v>65.605338928563242</v>
      </c>
      <c r="D427" s="2">
        <f>MACD!E427</f>
        <v>-0.32386187854343973</v>
      </c>
      <c r="E427" s="2">
        <f>MACD!F427</f>
        <v>-0.22590845719194114</v>
      </c>
      <c r="F427" s="2">
        <f>'Moving Avg'!D427</f>
        <v>17.2072</v>
      </c>
      <c r="G427" s="2">
        <f>'Moving Avg'!F427</f>
        <v>16.812850000000001</v>
      </c>
      <c r="H427" s="2">
        <f>'Moving Avg'!G427</f>
        <v>16.802960000000006</v>
      </c>
      <c r="I427" s="2">
        <f>'Moving Avg'!H427</f>
        <v>17.310665</v>
      </c>
      <c r="J427" s="5" t="str">
        <f>OBV!F427</f>
        <v>BEARISH</v>
      </c>
      <c r="K427" s="5" t="str">
        <f>OBV!G427</f>
        <v>NEUTRAL</v>
      </c>
      <c r="L427" s="5" t="str">
        <f>OBV!H427</f>
        <v>BEARISH DIVERGENCE</v>
      </c>
      <c r="M427" s="7">
        <f t="shared" si="60"/>
        <v>25</v>
      </c>
      <c r="N427" s="7">
        <f t="shared" si="61"/>
        <v>100</v>
      </c>
      <c r="O427" s="7">
        <f t="shared" si="62"/>
        <v>0</v>
      </c>
      <c r="P427" s="7">
        <f t="shared" si="63"/>
        <v>16.5</v>
      </c>
      <c r="Q427" s="8">
        <f t="shared" si="64"/>
        <v>46.225000000000001</v>
      </c>
      <c r="R427" s="8">
        <f t="shared" si="65"/>
        <v>29.125</v>
      </c>
      <c r="S427" s="8">
        <f t="shared" si="66"/>
        <v>26.175000000000001</v>
      </c>
      <c r="T427" s="8">
        <f t="shared" si="67"/>
        <v>35.375</v>
      </c>
      <c r="U427" s="7">
        <f t="shared" si="68"/>
        <v>33.841666666666661</v>
      </c>
      <c r="V427" s="7">
        <f t="shared" si="69"/>
        <v>34.224999999999994</v>
      </c>
    </row>
    <row r="428" spans="1:22" ht="13.5" x14ac:dyDescent="0.25">
      <c r="A428" s="3">
        <f>RSI!A428</f>
        <v>42629</v>
      </c>
      <c r="B428" s="2">
        <f>RSI!B428</f>
        <v>17.335000000000001</v>
      </c>
      <c r="C428" s="2">
        <f>RSI!I428</f>
        <v>65.605338928563242</v>
      </c>
      <c r="D428" s="2">
        <f>MACD!E428</f>
        <v>-0.35516665267757475</v>
      </c>
      <c r="E428" s="2">
        <f>MACD!F428</f>
        <v>-0.25176009628906787</v>
      </c>
      <c r="F428" s="2">
        <f>'Moving Avg'!D428</f>
        <v>17.351199999999999</v>
      </c>
      <c r="G428" s="2">
        <f>'Moving Avg'!F428</f>
        <v>16.850549999999998</v>
      </c>
      <c r="H428" s="2">
        <f>'Moving Avg'!G428</f>
        <v>16.785160000000005</v>
      </c>
      <c r="I428" s="2">
        <f>'Moving Avg'!H428</f>
        <v>17.315094999999999</v>
      </c>
      <c r="J428" s="5" t="str">
        <f>OBV!F428</f>
        <v>BEARISH</v>
      </c>
      <c r="K428" s="5" t="str">
        <f>OBV!G428</f>
        <v>NEUTRAL</v>
      </c>
      <c r="L428" s="5" t="str">
        <f>OBV!H428</f>
        <v>BEARISH DIVERGENCE</v>
      </c>
      <c r="M428" s="7">
        <f t="shared" si="60"/>
        <v>25</v>
      </c>
      <c r="N428" s="7">
        <f t="shared" si="61"/>
        <v>100</v>
      </c>
      <c r="O428" s="7">
        <f t="shared" si="62"/>
        <v>50</v>
      </c>
      <c r="P428" s="7">
        <f t="shared" si="63"/>
        <v>16.5</v>
      </c>
      <c r="Q428" s="8">
        <f t="shared" si="64"/>
        <v>53.725000000000001</v>
      </c>
      <c r="R428" s="8">
        <f t="shared" si="65"/>
        <v>46.625</v>
      </c>
      <c r="S428" s="8">
        <f t="shared" si="66"/>
        <v>38.674999999999997</v>
      </c>
      <c r="T428" s="8">
        <f t="shared" si="67"/>
        <v>47.875</v>
      </c>
      <c r="U428" s="7">
        <f t="shared" si="68"/>
        <v>46.341666666666661</v>
      </c>
      <c r="V428" s="7">
        <f t="shared" si="69"/>
        <v>46.724999999999994</v>
      </c>
    </row>
    <row r="429" spans="1:22" ht="13.5" x14ac:dyDescent="0.25">
      <c r="A429" s="3">
        <f>RSI!A429</f>
        <v>42632</v>
      </c>
      <c r="B429" s="2">
        <f>RSI!B429</f>
        <v>17.335000000000001</v>
      </c>
      <c r="C429" s="2">
        <f>RSI!I429</f>
        <v>65.605338928563242</v>
      </c>
      <c r="D429" s="2">
        <f>MACD!E429</f>
        <v>-0.38423829449004643</v>
      </c>
      <c r="E429" s="2">
        <f>MACD!F429</f>
        <v>-0.27825573592926356</v>
      </c>
      <c r="F429" s="2">
        <f>'Moving Avg'!D429</f>
        <v>17.345800000000004</v>
      </c>
      <c r="G429" s="2">
        <f>'Moving Avg'!F429</f>
        <v>16.888249999999996</v>
      </c>
      <c r="H429" s="2">
        <f>'Moving Avg'!G429</f>
        <v>16.767360000000007</v>
      </c>
      <c r="I429" s="2">
        <f>'Moving Avg'!H429</f>
        <v>17.319525000000002</v>
      </c>
      <c r="J429" s="5" t="str">
        <f>OBV!F429</f>
        <v>BEARISH</v>
      </c>
      <c r="K429" s="5" t="str">
        <f>OBV!G429</f>
        <v>WEAK</v>
      </c>
      <c r="L429" s="5" t="str">
        <f>OBV!H429</f>
        <v>CONFIRMED BEARISH</v>
      </c>
      <c r="M429" s="7">
        <f t="shared" si="60"/>
        <v>25</v>
      </c>
      <c r="N429" s="7">
        <f t="shared" si="61"/>
        <v>100</v>
      </c>
      <c r="O429" s="7">
        <f t="shared" si="62"/>
        <v>50</v>
      </c>
      <c r="P429" s="7">
        <f t="shared" si="63"/>
        <v>0</v>
      </c>
      <c r="Q429" s="8">
        <f t="shared" si="64"/>
        <v>51.25</v>
      </c>
      <c r="R429" s="8">
        <f t="shared" si="65"/>
        <v>42.5</v>
      </c>
      <c r="S429" s="8">
        <f t="shared" si="66"/>
        <v>31.25</v>
      </c>
      <c r="T429" s="8">
        <f t="shared" si="67"/>
        <v>43.75</v>
      </c>
      <c r="U429" s="7">
        <f t="shared" si="68"/>
        <v>41.666666666666664</v>
      </c>
      <c r="V429" s="7">
        <f t="shared" si="69"/>
        <v>42.1875</v>
      </c>
    </row>
    <row r="430" spans="1:22" ht="13.5" x14ac:dyDescent="0.25">
      <c r="A430" s="3">
        <f>RSI!A430</f>
        <v>42633</v>
      </c>
      <c r="B430" s="2">
        <f>RSI!B430</f>
        <v>16.581</v>
      </c>
      <c r="C430" s="2">
        <f>RSI!I430</f>
        <v>40.431411896567759</v>
      </c>
      <c r="D430" s="2">
        <f>MACD!E430</f>
        <v>-0.28168487090163907</v>
      </c>
      <c r="E430" s="2">
        <f>MACD!F430</f>
        <v>-0.27894156292373867</v>
      </c>
      <c r="F430" s="2">
        <f>'Moving Avg'!D430</f>
        <v>17.189600000000002</v>
      </c>
      <c r="G430" s="2">
        <f>'Moving Avg'!F430</f>
        <v>16.888249999999996</v>
      </c>
      <c r="H430" s="2">
        <f>'Moving Avg'!G430</f>
        <v>16.734480000000008</v>
      </c>
      <c r="I430" s="2">
        <f>'Moving Avg'!H430</f>
        <v>17.320184999999999</v>
      </c>
      <c r="J430" s="5" t="str">
        <f>OBV!F430</f>
        <v>BEARISH</v>
      </c>
      <c r="K430" s="5" t="str">
        <f>OBV!G430</f>
        <v>WEAK</v>
      </c>
      <c r="L430" s="5" t="str">
        <f>OBV!H430</f>
        <v>CONFIRMED BEARISH</v>
      </c>
      <c r="M430" s="7">
        <f t="shared" si="60"/>
        <v>25</v>
      </c>
      <c r="N430" s="7">
        <f t="shared" si="61"/>
        <v>45</v>
      </c>
      <c r="O430" s="7">
        <f t="shared" si="62"/>
        <v>0</v>
      </c>
      <c r="P430" s="7">
        <f t="shared" si="63"/>
        <v>0</v>
      </c>
      <c r="Q430" s="8">
        <f t="shared" si="64"/>
        <v>24.5</v>
      </c>
      <c r="R430" s="8">
        <f t="shared" si="65"/>
        <v>14</v>
      </c>
      <c r="S430" s="8">
        <f t="shared" si="66"/>
        <v>10.5</v>
      </c>
      <c r="T430" s="8">
        <f t="shared" si="67"/>
        <v>17.5</v>
      </c>
      <c r="U430" s="7">
        <f t="shared" si="68"/>
        <v>16.333333333333332</v>
      </c>
      <c r="V430" s="7">
        <f t="shared" si="69"/>
        <v>16.625</v>
      </c>
    </row>
    <row r="431" spans="1:22" ht="13.5" x14ac:dyDescent="0.25">
      <c r="A431" s="3">
        <f>RSI!A431</f>
        <v>42634</v>
      </c>
      <c r="B431" s="2">
        <f>RSI!B431</f>
        <v>16.088000000000001</v>
      </c>
      <c r="C431" s="2">
        <f>RSI!I431</f>
        <v>31.830952079046426</v>
      </c>
      <c r="D431" s="2">
        <f>MACD!E431</f>
        <v>-0.15614945503150324</v>
      </c>
      <c r="E431" s="2">
        <f>MACD!F431</f>
        <v>-0.25438314134529161</v>
      </c>
      <c r="F431" s="2">
        <f>'Moving Avg'!D431</f>
        <v>16.934800000000003</v>
      </c>
      <c r="G431" s="2">
        <f>'Moving Avg'!F431</f>
        <v>16.863599999999998</v>
      </c>
      <c r="H431" s="2">
        <f>'Moving Avg'!G431</f>
        <v>16.691740000000006</v>
      </c>
      <c r="I431" s="2">
        <f>'Moving Avg'!H431</f>
        <v>17.318380000000001</v>
      </c>
      <c r="J431" s="5" t="str">
        <f>OBV!F431</f>
        <v>BEARISH</v>
      </c>
      <c r="K431" s="5" t="str">
        <f>OBV!G431</f>
        <v>WEAK</v>
      </c>
      <c r="L431" s="5" t="str">
        <f>OBV!H431</f>
        <v>CONFIRMED BEARISH</v>
      </c>
      <c r="M431" s="7">
        <f t="shared" si="60"/>
        <v>25</v>
      </c>
      <c r="N431" s="7">
        <f t="shared" si="61"/>
        <v>0</v>
      </c>
      <c r="O431" s="7">
        <f t="shared" si="62"/>
        <v>0</v>
      </c>
      <c r="P431" s="7">
        <f t="shared" si="63"/>
        <v>0</v>
      </c>
      <c r="Q431" s="8">
        <f t="shared" si="64"/>
        <v>8.75</v>
      </c>
      <c r="R431" s="8">
        <f t="shared" si="65"/>
        <v>5</v>
      </c>
      <c r="S431" s="8">
        <f t="shared" si="66"/>
        <v>3.75</v>
      </c>
      <c r="T431" s="8">
        <f t="shared" si="67"/>
        <v>6.25</v>
      </c>
      <c r="U431" s="7">
        <f t="shared" si="68"/>
        <v>5.833333333333333</v>
      </c>
      <c r="V431" s="7">
        <f t="shared" si="69"/>
        <v>5.9375</v>
      </c>
    </row>
    <row r="432" spans="1:22" ht="13.5" x14ac:dyDescent="0.25">
      <c r="A432" s="3">
        <f>RSI!A432</f>
        <v>42635</v>
      </c>
      <c r="B432" s="2">
        <f>RSI!B432</f>
        <v>16.567</v>
      </c>
      <c r="C432" s="2">
        <f>RSI!I432</f>
        <v>44.241410413771156</v>
      </c>
      <c r="D432" s="2">
        <f>MACD!E432</f>
        <v>-6.9805189548844737E-2</v>
      </c>
      <c r="E432" s="2">
        <f>MACD!F432</f>
        <v>-0.21746755098600223</v>
      </c>
      <c r="F432" s="2">
        <f>'Moving Avg'!D432</f>
        <v>16.781200000000002</v>
      </c>
      <c r="G432" s="2">
        <f>'Moving Avg'!F432</f>
        <v>16.862900000000003</v>
      </c>
      <c r="H432" s="2">
        <f>'Moving Avg'!G432</f>
        <v>16.669400000000007</v>
      </c>
      <c r="I432" s="2">
        <f>'Moving Avg'!H432</f>
        <v>17.318969999999997</v>
      </c>
      <c r="J432" s="5" t="str">
        <f>OBV!F432</f>
        <v>BEARISH</v>
      </c>
      <c r="K432" s="5" t="str">
        <f>OBV!G432</f>
        <v>WEAK</v>
      </c>
      <c r="L432" s="5" t="str">
        <f>OBV!H432</f>
        <v>CONFIRMED BEARISH</v>
      </c>
      <c r="M432" s="7">
        <f t="shared" si="60"/>
        <v>25</v>
      </c>
      <c r="N432" s="7">
        <f t="shared" si="61"/>
        <v>0</v>
      </c>
      <c r="O432" s="7">
        <f t="shared" si="62"/>
        <v>0</v>
      </c>
      <c r="P432" s="7">
        <f t="shared" si="63"/>
        <v>0</v>
      </c>
      <c r="Q432" s="8">
        <f t="shared" si="64"/>
        <v>8.75</v>
      </c>
      <c r="R432" s="8">
        <f t="shared" si="65"/>
        <v>5</v>
      </c>
      <c r="S432" s="8">
        <f t="shared" si="66"/>
        <v>3.75</v>
      </c>
      <c r="T432" s="8">
        <f t="shared" si="67"/>
        <v>6.25</v>
      </c>
      <c r="U432" s="7">
        <f t="shared" si="68"/>
        <v>5.833333333333333</v>
      </c>
      <c r="V432" s="7">
        <f t="shared" si="69"/>
        <v>5.9375</v>
      </c>
    </row>
    <row r="433" spans="1:22" ht="13.5" x14ac:dyDescent="0.25">
      <c r="A433" s="3">
        <f>RSI!A433</f>
        <v>42636</v>
      </c>
      <c r="B433" s="2">
        <f>RSI!B433</f>
        <v>17.306999999999999</v>
      </c>
      <c r="C433" s="2">
        <f>RSI!I433</f>
        <v>57.203837121234336</v>
      </c>
      <c r="D433" s="2">
        <f>MACD!E433</f>
        <v>-0.12884822725275669</v>
      </c>
      <c r="E433" s="2">
        <f>MACD!F433</f>
        <v>-0.19974368623935312</v>
      </c>
      <c r="F433" s="2">
        <f>'Moving Avg'!D433</f>
        <v>16.775600000000001</v>
      </c>
      <c r="G433" s="2">
        <f>'Moving Avg'!F433</f>
        <v>16.8992</v>
      </c>
      <c r="H433" s="2">
        <f>'Moving Avg'!G433</f>
        <v>16.672420000000006</v>
      </c>
      <c r="I433" s="2">
        <f>'Moving Avg'!H433</f>
        <v>17.323259999999994</v>
      </c>
      <c r="J433" s="5" t="str">
        <f>OBV!F433</f>
        <v>BULLISH</v>
      </c>
      <c r="K433" s="5" t="str">
        <f>OBV!G433</f>
        <v>NEUTRAL</v>
      </c>
      <c r="L433" s="5" t="str">
        <f>OBV!H433</f>
        <v>BULLISH DIVERGENCE</v>
      </c>
      <c r="M433" s="7">
        <f t="shared" si="60"/>
        <v>25</v>
      </c>
      <c r="N433" s="7">
        <f t="shared" si="61"/>
        <v>0</v>
      </c>
      <c r="O433" s="7">
        <f t="shared" si="62"/>
        <v>0</v>
      </c>
      <c r="P433" s="7">
        <f t="shared" si="63"/>
        <v>66.5</v>
      </c>
      <c r="Q433" s="8">
        <f t="shared" si="64"/>
        <v>18.725000000000001</v>
      </c>
      <c r="R433" s="8">
        <f t="shared" si="65"/>
        <v>21.625</v>
      </c>
      <c r="S433" s="8">
        <f t="shared" si="66"/>
        <v>33.674999999999997</v>
      </c>
      <c r="T433" s="8">
        <f t="shared" si="67"/>
        <v>22.875</v>
      </c>
      <c r="U433" s="7">
        <f t="shared" si="68"/>
        <v>24.675000000000001</v>
      </c>
      <c r="V433" s="7">
        <f t="shared" si="69"/>
        <v>24.225000000000001</v>
      </c>
    </row>
    <row r="434" spans="1:22" ht="13.5" x14ac:dyDescent="0.25">
      <c r="A434" s="3">
        <f>RSI!A434</f>
        <v>42639</v>
      </c>
      <c r="B434" s="2">
        <f>RSI!B434</f>
        <v>17.306999999999999</v>
      </c>
      <c r="C434" s="2">
        <f>RSI!I434</f>
        <v>57.203837121234343</v>
      </c>
      <c r="D434" s="2">
        <f>MACD!E434</f>
        <v>-6.660162457345109E-2</v>
      </c>
      <c r="E434" s="2">
        <f>MACD!F434</f>
        <v>-0.17311527390617271</v>
      </c>
      <c r="F434" s="2">
        <f>'Moving Avg'!D434</f>
        <v>16.77</v>
      </c>
      <c r="G434" s="2">
        <f>'Moving Avg'!F434</f>
        <v>16.935500000000005</v>
      </c>
      <c r="H434" s="2">
        <f>'Moving Avg'!G434</f>
        <v>16.685580000000005</v>
      </c>
      <c r="I434" s="2">
        <f>'Moving Avg'!H434</f>
        <v>17.324259999999995</v>
      </c>
      <c r="J434" s="5" t="str">
        <f>OBV!F434</f>
        <v>BULLISH</v>
      </c>
      <c r="K434" s="5" t="str">
        <f>OBV!G434</f>
        <v>NEUTRAL</v>
      </c>
      <c r="L434" s="5" t="str">
        <f>OBV!H434</f>
        <v>BULLISH DIVERGENCE</v>
      </c>
      <c r="M434" s="7">
        <f t="shared" si="60"/>
        <v>25</v>
      </c>
      <c r="N434" s="7">
        <f t="shared" si="61"/>
        <v>0</v>
      </c>
      <c r="O434" s="7">
        <f t="shared" si="62"/>
        <v>0</v>
      </c>
      <c r="P434" s="7">
        <f t="shared" si="63"/>
        <v>66.5</v>
      </c>
      <c r="Q434" s="8">
        <f t="shared" si="64"/>
        <v>18.725000000000001</v>
      </c>
      <c r="R434" s="8">
        <f t="shared" si="65"/>
        <v>21.625</v>
      </c>
      <c r="S434" s="8">
        <f t="shared" si="66"/>
        <v>33.674999999999997</v>
      </c>
      <c r="T434" s="8">
        <f t="shared" si="67"/>
        <v>22.875</v>
      </c>
      <c r="U434" s="7">
        <f t="shared" si="68"/>
        <v>24.675000000000001</v>
      </c>
      <c r="V434" s="7">
        <f t="shared" si="69"/>
        <v>24.225000000000001</v>
      </c>
    </row>
    <row r="435" spans="1:22" ht="13.5" x14ac:dyDescent="0.25">
      <c r="A435" s="3">
        <f>RSI!A435</f>
        <v>42640</v>
      </c>
      <c r="B435" s="2">
        <f>RSI!B435</f>
        <v>17.306999999999999</v>
      </c>
      <c r="C435" s="2">
        <f>RSI!I435</f>
        <v>57.203837121234343</v>
      </c>
      <c r="D435" s="2">
        <f>MACD!E435</f>
        <v>-1.6447145271161645E-2</v>
      </c>
      <c r="E435" s="2">
        <f>MACD!F435</f>
        <v>-0.14178164817917049</v>
      </c>
      <c r="F435" s="2">
        <f>'Moving Avg'!D435</f>
        <v>16.915200000000002</v>
      </c>
      <c r="G435" s="2">
        <f>'Moving Avg'!F435</f>
        <v>16.971800000000005</v>
      </c>
      <c r="H435" s="2">
        <f>'Moving Avg'!G435</f>
        <v>16.698740000000008</v>
      </c>
      <c r="I435" s="2">
        <f>'Moving Avg'!H435</f>
        <v>17.325259999999993</v>
      </c>
      <c r="J435" s="5" t="str">
        <f>OBV!F435</f>
        <v>BULLISH</v>
      </c>
      <c r="K435" s="5" t="str">
        <f>OBV!G435</f>
        <v>STRONG</v>
      </c>
      <c r="L435" s="5" t="str">
        <f>OBV!H435</f>
        <v>CONFIRMED BULLISH</v>
      </c>
      <c r="M435" s="7">
        <f t="shared" si="60"/>
        <v>25</v>
      </c>
      <c r="N435" s="7">
        <f t="shared" si="61"/>
        <v>0</v>
      </c>
      <c r="O435" s="7">
        <f t="shared" si="62"/>
        <v>0</v>
      </c>
      <c r="P435" s="7">
        <f t="shared" si="63"/>
        <v>100</v>
      </c>
      <c r="Q435" s="8">
        <f t="shared" si="64"/>
        <v>23.75</v>
      </c>
      <c r="R435" s="8">
        <f t="shared" si="65"/>
        <v>30</v>
      </c>
      <c r="S435" s="8">
        <f t="shared" si="66"/>
        <v>48.75</v>
      </c>
      <c r="T435" s="8">
        <f t="shared" si="67"/>
        <v>31.25</v>
      </c>
      <c r="U435" s="7">
        <f t="shared" si="68"/>
        <v>34.166666666666664</v>
      </c>
      <c r="V435" s="7">
        <f t="shared" si="69"/>
        <v>33.4375</v>
      </c>
    </row>
    <row r="436" spans="1:22" ht="13.5" x14ac:dyDescent="0.25">
      <c r="A436" s="3">
        <f>RSI!A436</f>
        <v>42641</v>
      </c>
      <c r="B436" s="2">
        <f>RSI!B436</f>
        <v>17.306999999999999</v>
      </c>
      <c r="C436" s="2">
        <f>RSI!I436</f>
        <v>57.203837121234336</v>
      </c>
      <c r="D436" s="2">
        <f>MACD!E436</f>
        <v>2.3661887176739782E-2</v>
      </c>
      <c r="E436" s="2">
        <f>MACD!F436</f>
        <v>-0.10869294110798844</v>
      </c>
      <c r="F436" s="2">
        <f>'Moving Avg'!D436</f>
        <v>17.158999999999999</v>
      </c>
      <c r="G436" s="2">
        <f>'Moving Avg'!F436</f>
        <v>17.008100000000002</v>
      </c>
      <c r="H436" s="2">
        <f>'Moving Avg'!G436</f>
        <v>16.711900000000007</v>
      </c>
      <c r="I436" s="2">
        <f>'Moving Avg'!H436</f>
        <v>17.326259999999987</v>
      </c>
      <c r="J436" s="5" t="str">
        <f>OBV!F436</f>
        <v>BULLISH</v>
      </c>
      <c r="K436" s="5" t="str">
        <f>OBV!G436</f>
        <v>STRONG</v>
      </c>
      <c r="L436" s="5" t="str">
        <f>OBV!H436</f>
        <v>CONFIRMED BULLISH</v>
      </c>
      <c r="M436" s="7">
        <f t="shared" si="60"/>
        <v>25</v>
      </c>
      <c r="N436" s="7">
        <f t="shared" si="61"/>
        <v>0</v>
      </c>
      <c r="O436" s="7">
        <f t="shared" si="62"/>
        <v>0</v>
      </c>
      <c r="P436" s="7">
        <f t="shared" si="63"/>
        <v>100</v>
      </c>
      <c r="Q436" s="8">
        <f t="shared" si="64"/>
        <v>23.75</v>
      </c>
      <c r="R436" s="8">
        <f t="shared" si="65"/>
        <v>30</v>
      </c>
      <c r="S436" s="8">
        <f t="shared" si="66"/>
        <v>48.75</v>
      </c>
      <c r="T436" s="8">
        <f t="shared" si="67"/>
        <v>31.25</v>
      </c>
      <c r="U436" s="7">
        <f t="shared" si="68"/>
        <v>34.166666666666664</v>
      </c>
      <c r="V436" s="7">
        <f t="shared" si="69"/>
        <v>33.4375</v>
      </c>
    </row>
    <row r="437" spans="1:22" ht="13.5" x14ac:dyDescent="0.25">
      <c r="A437" s="3">
        <f>RSI!A437</f>
        <v>42642</v>
      </c>
      <c r="B437" s="2">
        <f>RSI!B437</f>
        <v>17.306999999999999</v>
      </c>
      <c r="C437" s="2">
        <f>RSI!I437</f>
        <v>57.203837121234336</v>
      </c>
      <c r="D437" s="2">
        <f>MACD!E437</f>
        <v>5.1289626135332611E-2</v>
      </c>
      <c r="E437" s="2">
        <f>MACD!F437</f>
        <v>-7.6696427659324232E-2</v>
      </c>
      <c r="F437" s="2">
        <f>'Moving Avg'!D437</f>
        <v>17.306999999999999</v>
      </c>
      <c r="G437" s="2">
        <f>'Moving Avg'!F437</f>
        <v>17.044400000000003</v>
      </c>
      <c r="H437" s="2">
        <f>'Moving Avg'!G437</f>
        <v>16.725060000000006</v>
      </c>
      <c r="I437" s="2">
        <f>'Moving Avg'!H437</f>
        <v>17.327259999999988</v>
      </c>
      <c r="J437" s="5" t="str">
        <f>OBV!F437</f>
        <v>BULLISH</v>
      </c>
      <c r="K437" s="5" t="str">
        <f>OBV!G437</f>
        <v>STRONG</v>
      </c>
      <c r="L437" s="5" t="str">
        <f>OBV!H437</f>
        <v>CONFIRMED BULLISH</v>
      </c>
      <c r="M437" s="7">
        <f t="shared" si="60"/>
        <v>25</v>
      </c>
      <c r="N437" s="7">
        <f t="shared" si="61"/>
        <v>0</v>
      </c>
      <c r="O437" s="7">
        <f t="shared" si="62"/>
        <v>0</v>
      </c>
      <c r="P437" s="7">
        <f t="shared" si="63"/>
        <v>100</v>
      </c>
      <c r="Q437" s="8">
        <f t="shared" si="64"/>
        <v>23.75</v>
      </c>
      <c r="R437" s="8">
        <f t="shared" si="65"/>
        <v>30</v>
      </c>
      <c r="S437" s="8">
        <f t="shared" si="66"/>
        <v>48.75</v>
      </c>
      <c r="T437" s="8">
        <f t="shared" si="67"/>
        <v>31.25</v>
      </c>
      <c r="U437" s="7">
        <f t="shared" si="68"/>
        <v>34.166666666666664</v>
      </c>
      <c r="V437" s="7">
        <f t="shared" si="69"/>
        <v>33.4375</v>
      </c>
    </row>
    <row r="438" spans="1:22" ht="13.5" x14ac:dyDescent="0.25">
      <c r="A438" s="3">
        <f>RSI!A438</f>
        <v>42643</v>
      </c>
      <c r="B438" s="2">
        <f>RSI!B438</f>
        <v>17.821000000000002</v>
      </c>
      <c r="C438" s="2">
        <f>RSI!I438</f>
        <v>65.316331014974224</v>
      </c>
      <c r="D438" s="2">
        <f>MACD!E438</f>
        <v>3.4595807642659793E-2</v>
      </c>
      <c r="E438" s="2">
        <f>MACD!F438</f>
        <v>-5.4437980598927425E-2</v>
      </c>
      <c r="F438" s="2">
        <f>'Moving Avg'!D438</f>
        <v>17.409799999999997</v>
      </c>
      <c r="G438" s="2">
        <f>'Moving Avg'!F438</f>
        <v>17.106400000000001</v>
      </c>
      <c r="H438" s="2">
        <f>'Moving Avg'!G438</f>
        <v>16.748500000000007</v>
      </c>
      <c r="I438" s="2">
        <f>'Moving Avg'!H438</f>
        <v>17.330829999999988</v>
      </c>
      <c r="J438" s="5" t="str">
        <f>OBV!F438</f>
        <v>BULLISH</v>
      </c>
      <c r="K438" s="5" t="str">
        <f>OBV!G438</f>
        <v>STRONG</v>
      </c>
      <c r="L438" s="5" t="str">
        <f>OBV!H438</f>
        <v>CONFIRMED BULLISH</v>
      </c>
      <c r="M438" s="7">
        <f t="shared" si="60"/>
        <v>25</v>
      </c>
      <c r="N438" s="7">
        <f t="shared" si="61"/>
        <v>0</v>
      </c>
      <c r="O438" s="7">
        <f t="shared" si="62"/>
        <v>50</v>
      </c>
      <c r="P438" s="7">
        <f t="shared" si="63"/>
        <v>100</v>
      </c>
      <c r="Q438" s="8">
        <f t="shared" si="64"/>
        <v>31.25</v>
      </c>
      <c r="R438" s="8">
        <f t="shared" si="65"/>
        <v>47.5</v>
      </c>
      <c r="S438" s="8">
        <f t="shared" si="66"/>
        <v>61.25</v>
      </c>
      <c r="T438" s="8">
        <f t="shared" si="67"/>
        <v>43.75</v>
      </c>
      <c r="U438" s="7">
        <f t="shared" si="68"/>
        <v>46.666666666666664</v>
      </c>
      <c r="V438" s="7">
        <f t="shared" si="69"/>
        <v>45.9375</v>
      </c>
    </row>
    <row r="439" spans="1:22" ht="13.5" x14ac:dyDescent="0.25">
      <c r="A439" s="3">
        <f>RSI!A439</f>
        <v>42647</v>
      </c>
      <c r="B439" s="2">
        <f>RSI!B439</f>
        <v>18.355</v>
      </c>
      <c r="C439" s="2">
        <f>RSI!I439</f>
        <v>71.385146106527642</v>
      </c>
      <c r="D439" s="2">
        <f>MACD!E439</f>
        <v>-2.3971666192256436E-2</v>
      </c>
      <c r="E439" s="2">
        <f>MACD!F439</f>
        <v>-4.834471771759323E-2</v>
      </c>
      <c r="F439" s="2">
        <f>'Moving Avg'!D439</f>
        <v>17.619399999999999</v>
      </c>
      <c r="G439" s="2">
        <f>'Moving Avg'!F439</f>
        <v>17.195100000000004</v>
      </c>
      <c r="H439" s="2">
        <f>'Moving Avg'!G439</f>
        <v>16.782620000000005</v>
      </c>
      <c r="I439" s="2">
        <f>'Moving Avg'!H439</f>
        <v>17.337069999999986</v>
      </c>
      <c r="J439" s="5" t="str">
        <f>OBV!F439</f>
        <v>BULLISH</v>
      </c>
      <c r="K439" s="5" t="str">
        <f>OBV!G439</f>
        <v>STRONG</v>
      </c>
      <c r="L439" s="5" t="str">
        <f>OBV!H439</f>
        <v>CONFIRMED BULLISH</v>
      </c>
      <c r="M439" s="7">
        <f t="shared" si="60"/>
        <v>0</v>
      </c>
      <c r="N439" s="7">
        <f t="shared" si="61"/>
        <v>0</v>
      </c>
      <c r="O439" s="7">
        <f t="shared" si="62"/>
        <v>50</v>
      </c>
      <c r="P439" s="7">
        <f t="shared" si="63"/>
        <v>100</v>
      </c>
      <c r="Q439" s="8">
        <f t="shared" si="64"/>
        <v>22.5</v>
      </c>
      <c r="R439" s="8">
        <f t="shared" si="65"/>
        <v>42.5</v>
      </c>
      <c r="S439" s="8">
        <f t="shared" si="66"/>
        <v>57.5</v>
      </c>
      <c r="T439" s="8">
        <f t="shared" si="67"/>
        <v>37.5</v>
      </c>
      <c r="U439" s="7">
        <f t="shared" si="68"/>
        <v>40.833333333333336</v>
      </c>
      <c r="V439" s="7">
        <f t="shared" si="69"/>
        <v>40</v>
      </c>
    </row>
    <row r="440" spans="1:22" ht="13.5" x14ac:dyDescent="0.25">
      <c r="A440" s="3">
        <f>RSI!A440</f>
        <v>42648</v>
      </c>
      <c r="B440" s="2">
        <f>RSI!B440</f>
        <v>18.904</v>
      </c>
      <c r="C440" s="2">
        <f>RSI!I440</f>
        <v>76.029020136035413</v>
      </c>
      <c r="D440" s="2">
        <f>MACD!E440</f>
        <v>-0.23787528055075313</v>
      </c>
      <c r="E440" s="2">
        <f>MACD!F440</f>
        <v>-8.6250830284225213E-2</v>
      </c>
      <c r="F440" s="2">
        <f>'Moving Avg'!D440</f>
        <v>17.938800000000001</v>
      </c>
      <c r="G440" s="2">
        <f>'Moving Avg'!F440</f>
        <v>17.287300000000002</v>
      </c>
      <c r="H440" s="2">
        <f>'Moving Avg'!G440</f>
        <v>16.827720000000006</v>
      </c>
      <c r="I440" s="2">
        <f>'Moving Avg'!H440</f>
        <v>17.346054999999986</v>
      </c>
      <c r="J440" s="5" t="str">
        <f>OBV!F440</f>
        <v>BULLISH</v>
      </c>
      <c r="K440" s="5" t="str">
        <f>OBV!G440</f>
        <v>STRONG</v>
      </c>
      <c r="L440" s="5" t="str">
        <f>OBV!H440</f>
        <v>CONFIRMED BULLISH</v>
      </c>
      <c r="M440" s="7">
        <f t="shared" si="60"/>
        <v>0</v>
      </c>
      <c r="N440" s="7">
        <f t="shared" si="61"/>
        <v>100</v>
      </c>
      <c r="O440" s="7">
        <f t="shared" si="62"/>
        <v>50</v>
      </c>
      <c r="P440" s="7">
        <f t="shared" si="63"/>
        <v>100</v>
      </c>
      <c r="Q440" s="8">
        <f t="shared" si="64"/>
        <v>57.5</v>
      </c>
      <c r="R440" s="8">
        <f t="shared" si="65"/>
        <v>62.5</v>
      </c>
      <c r="S440" s="8">
        <f t="shared" si="66"/>
        <v>72.5</v>
      </c>
      <c r="T440" s="8">
        <f t="shared" si="67"/>
        <v>62.5</v>
      </c>
      <c r="U440" s="7">
        <f t="shared" si="68"/>
        <v>64.166666666666671</v>
      </c>
      <c r="V440" s="7">
        <f t="shared" si="69"/>
        <v>63.75</v>
      </c>
    </row>
    <row r="441" spans="1:22" ht="13.5" x14ac:dyDescent="0.25">
      <c r="A441" s="3">
        <f>RSI!A441</f>
        <v>42649</v>
      </c>
      <c r="B441" s="2">
        <f>RSI!B441</f>
        <v>19.321000000000002</v>
      </c>
      <c r="C441" s="2">
        <f>RSI!I441</f>
        <v>78.838259104968657</v>
      </c>
      <c r="D441" s="2">
        <f>MACD!E441</f>
        <v>-0.53596073019857471</v>
      </c>
      <c r="E441" s="2">
        <f>MACD!F441</f>
        <v>-0.1761928102670951</v>
      </c>
      <c r="F441" s="2">
        <f>'Moving Avg'!D441</f>
        <v>18.3416</v>
      </c>
      <c r="G441" s="2">
        <f>'Moving Avg'!F441</f>
        <v>17.400350000000003</v>
      </c>
      <c r="H441" s="2">
        <f>'Moving Avg'!G441</f>
        <v>16.881160000000008</v>
      </c>
      <c r="I441" s="2">
        <f>'Moving Avg'!H441</f>
        <v>17.357124999999986</v>
      </c>
      <c r="J441" s="5" t="str">
        <f>OBV!F441</f>
        <v>BULLISH</v>
      </c>
      <c r="K441" s="5" t="str">
        <f>OBV!G441</f>
        <v>STRONG</v>
      </c>
      <c r="L441" s="5" t="str">
        <f>OBV!H441</f>
        <v>CONFIRMED BULLISH</v>
      </c>
      <c r="M441" s="7">
        <f t="shared" si="60"/>
        <v>0</v>
      </c>
      <c r="N441" s="7">
        <f t="shared" si="61"/>
        <v>100</v>
      </c>
      <c r="O441" s="7">
        <f t="shared" si="62"/>
        <v>50</v>
      </c>
      <c r="P441" s="7">
        <f t="shared" si="63"/>
        <v>100</v>
      </c>
      <c r="Q441" s="8">
        <f t="shared" si="64"/>
        <v>57.5</v>
      </c>
      <c r="R441" s="8">
        <f t="shared" si="65"/>
        <v>62.5</v>
      </c>
      <c r="S441" s="8">
        <f t="shared" si="66"/>
        <v>72.5</v>
      </c>
      <c r="T441" s="8">
        <f t="shared" si="67"/>
        <v>62.5</v>
      </c>
      <c r="U441" s="7">
        <f t="shared" si="68"/>
        <v>64.166666666666671</v>
      </c>
      <c r="V441" s="7">
        <f t="shared" si="69"/>
        <v>63.75</v>
      </c>
    </row>
    <row r="442" spans="1:22" ht="13.5" x14ac:dyDescent="0.25">
      <c r="A442" s="3">
        <f>RSI!A442</f>
        <v>42650</v>
      </c>
      <c r="B442" s="2">
        <f>RSI!B442</f>
        <v>19.321000000000002</v>
      </c>
      <c r="C442" s="2">
        <f>RSI!I442</f>
        <v>78.838259104968657</v>
      </c>
      <c r="D442" s="2">
        <f>MACD!E442</f>
        <v>-0.72654664396597113</v>
      </c>
      <c r="E442" s="2">
        <f>MACD!F442</f>
        <v>-0.28626357700687033</v>
      </c>
      <c r="F442" s="2">
        <f>'Moving Avg'!D442</f>
        <v>18.744399999999999</v>
      </c>
      <c r="G442" s="2">
        <f>'Moving Avg'!F442</f>
        <v>17.509950000000003</v>
      </c>
      <c r="H442" s="2">
        <f>'Moving Avg'!G442</f>
        <v>16.934600000000003</v>
      </c>
      <c r="I442" s="2">
        <f>'Moving Avg'!H442</f>
        <v>17.365694999999981</v>
      </c>
      <c r="J442" s="5" t="str">
        <f>OBV!F442</f>
        <v>BULLISH</v>
      </c>
      <c r="K442" s="5" t="str">
        <f>OBV!G442</f>
        <v>STRONG</v>
      </c>
      <c r="L442" s="5" t="str">
        <f>OBV!H442</f>
        <v>CONFIRMED BULLISH</v>
      </c>
      <c r="M442" s="7">
        <f t="shared" si="60"/>
        <v>0</v>
      </c>
      <c r="N442" s="7">
        <f t="shared" si="61"/>
        <v>100</v>
      </c>
      <c r="O442" s="7">
        <f t="shared" si="62"/>
        <v>50</v>
      </c>
      <c r="P442" s="7">
        <f t="shared" si="63"/>
        <v>100</v>
      </c>
      <c r="Q442" s="8">
        <f t="shared" si="64"/>
        <v>57.5</v>
      </c>
      <c r="R442" s="8">
        <f t="shared" si="65"/>
        <v>62.5</v>
      </c>
      <c r="S442" s="8">
        <f t="shared" si="66"/>
        <v>72.5</v>
      </c>
      <c r="T442" s="8">
        <f t="shared" si="67"/>
        <v>62.5</v>
      </c>
      <c r="U442" s="7">
        <f t="shared" si="68"/>
        <v>64.166666666666671</v>
      </c>
      <c r="V442" s="7">
        <f t="shared" si="69"/>
        <v>63.75</v>
      </c>
    </row>
    <row r="443" spans="1:22" ht="13.5" x14ac:dyDescent="0.25">
      <c r="A443" s="3">
        <f>RSI!A443</f>
        <v>42653</v>
      </c>
      <c r="B443" s="2">
        <f>RSI!B443</f>
        <v>19.321000000000002</v>
      </c>
      <c r="C443" s="2">
        <f>RSI!I443</f>
        <v>78.838259104968657</v>
      </c>
      <c r="D443" s="2">
        <f>MACD!E443</f>
        <v>-0.78512481977842086</v>
      </c>
      <c r="E443" s="2">
        <f>MACD!F443</f>
        <v>-0.38603582556118043</v>
      </c>
      <c r="F443" s="2">
        <f>'Moving Avg'!D443</f>
        <v>19.0444</v>
      </c>
      <c r="G443" s="2">
        <f>'Moving Avg'!F443</f>
        <v>17.645250000000004</v>
      </c>
      <c r="H443" s="2">
        <f>'Moving Avg'!G443</f>
        <v>16.988040000000009</v>
      </c>
      <c r="I443" s="2">
        <f>'Moving Avg'!H443</f>
        <v>17.37426499999998</v>
      </c>
      <c r="J443" s="5" t="str">
        <f>OBV!F443</f>
        <v>BULLISH</v>
      </c>
      <c r="K443" s="5" t="str">
        <f>OBV!G443</f>
        <v>STRONG</v>
      </c>
      <c r="L443" s="5" t="str">
        <f>OBV!H443</f>
        <v>CONFIRMED BULLISH</v>
      </c>
      <c r="M443" s="7">
        <f t="shared" si="60"/>
        <v>0</v>
      </c>
      <c r="N443" s="7">
        <f t="shared" si="61"/>
        <v>100</v>
      </c>
      <c r="O443" s="7">
        <f t="shared" si="62"/>
        <v>50</v>
      </c>
      <c r="P443" s="7">
        <f t="shared" si="63"/>
        <v>100</v>
      </c>
      <c r="Q443" s="8">
        <f t="shared" si="64"/>
        <v>57.5</v>
      </c>
      <c r="R443" s="8">
        <f t="shared" si="65"/>
        <v>62.5</v>
      </c>
      <c r="S443" s="8">
        <f t="shared" si="66"/>
        <v>72.5</v>
      </c>
      <c r="T443" s="8">
        <f t="shared" si="67"/>
        <v>62.5</v>
      </c>
      <c r="U443" s="7">
        <f t="shared" si="68"/>
        <v>64.166666666666671</v>
      </c>
      <c r="V443" s="7">
        <f t="shared" si="69"/>
        <v>63.75</v>
      </c>
    </row>
    <row r="444" spans="1:22" ht="13.5" x14ac:dyDescent="0.25">
      <c r="A444" s="3">
        <f>RSI!A444</f>
        <v>42654</v>
      </c>
      <c r="B444" s="2">
        <f>RSI!B444</f>
        <v>19.321000000000002</v>
      </c>
      <c r="C444" s="2">
        <f>RSI!I444</f>
        <v>78.838259104968657</v>
      </c>
      <c r="D444" s="2">
        <f>MACD!E444</f>
        <v>-0.84502367752574514</v>
      </c>
      <c r="E444" s="2">
        <f>MACD!F444</f>
        <v>-0.47783339595409341</v>
      </c>
      <c r="F444" s="2">
        <f>'Moving Avg'!D444</f>
        <v>19.2376</v>
      </c>
      <c r="G444" s="2">
        <f>'Moving Avg'!F444</f>
        <v>17.743200000000005</v>
      </c>
      <c r="H444" s="2">
        <f>'Moving Avg'!G444</f>
        <v>17.051200000000009</v>
      </c>
      <c r="I444" s="2">
        <f>'Moving Avg'!H444</f>
        <v>17.382834999999979</v>
      </c>
      <c r="J444" s="5" t="str">
        <f>OBV!F444</f>
        <v>BULLISH</v>
      </c>
      <c r="K444" s="5" t="str">
        <f>OBV!G444</f>
        <v>STRONG</v>
      </c>
      <c r="L444" s="5" t="str">
        <f>OBV!H444</f>
        <v>CONFIRMED BULLISH</v>
      </c>
      <c r="M444" s="7">
        <f t="shared" si="60"/>
        <v>0</v>
      </c>
      <c r="N444" s="7">
        <f t="shared" si="61"/>
        <v>100</v>
      </c>
      <c r="O444" s="7">
        <f t="shared" si="62"/>
        <v>50</v>
      </c>
      <c r="P444" s="7">
        <f t="shared" si="63"/>
        <v>100</v>
      </c>
      <c r="Q444" s="8">
        <f t="shared" si="64"/>
        <v>57.5</v>
      </c>
      <c r="R444" s="8">
        <f t="shared" si="65"/>
        <v>62.5</v>
      </c>
      <c r="S444" s="8">
        <f t="shared" si="66"/>
        <v>72.5</v>
      </c>
      <c r="T444" s="8">
        <f t="shared" si="67"/>
        <v>62.5</v>
      </c>
      <c r="U444" s="7">
        <f t="shared" si="68"/>
        <v>64.166666666666671</v>
      </c>
      <c r="V444" s="7">
        <f t="shared" si="69"/>
        <v>63.75</v>
      </c>
    </row>
    <row r="445" spans="1:22" ht="13.5" x14ac:dyDescent="0.25">
      <c r="A445" s="3">
        <f>RSI!A445</f>
        <v>42655</v>
      </c>
      <c r="B445" s="2">
        <f>RSI!B445</f>
        <v>19.321000000000002</v>
      </c>
      <c r="C445" s="2">
        <f>RSI!I445</f>
        <v>78.838259104968657</v>
      </c>
      <c r="D445" s="2">
        <f>MACD!E445</f>
        <v>-0.90527464952121761</v>
      </c>
      <c r="E445" s="2">
        <f>MACD!F445</f>
        <v>-0.56332164666751827</v>
      </c>
      <c r="F445" s="2">
        <f>'Moving Avg'!D445</f>
        <v>19.321000000000002</v>
      </c>
      <c r="G445" s="2">
        <f>'Moving Avg'!F445</f>
        <v>17.841150000000006</v>
      </c>
      <c r="H445" s="2">
        <f>'Moving Avg'!G445</f>
        <v>17.11422000000001</v>
      </c>
      <c r="I445" s="2">
        <f>'Moving Avg'!H445</f>
        <v>17.394039999999976</v>
      </c>
      <c r="J445" s="5" t="str">
        <f>OBV!F445</f>
        <v>BULLISH</v>
      </c>
      <c r="K445" s="5" t="str">
        <f>OBV!G445</f>
        <v>STRONG</v>
      </c>
      <c r="L445" s="5" t="str">
        <f>OBV!H445</f>
        <v>CONFIRMED BULLISH</v>
      </c>
      <c r="M445" s="7">
        <f t="shared" si="60"/>
        <v>0</v>
      </c>
      <c r="N445" s="7">
        <f t="shared" si="61"/>
        <v>100</v>
      </c>
      <c r="O445" s="7">
        <f t="shared" si="62"/>
        <v>50</v>
      </c>
      <c r="P445" s="7">
        <f t="shared" si="63"/>
        <v>100</v>
      </c>
      <c r="Q445" s="8">
        <f t="shared" si="64"/>
        <v>57.5</v>
      </c>
      <c r="R445" s="8">
        <f t="shared" si="65"/>
        <v>62.5</v>
      </c>
      <c r="S445" s="8">
        <f t="shared" si="66"/>
        <v>72.5</v>
      </c>
      <c r="T445" s="8">
        <f t="shared" si="67"/>
        <v>62.5</v>
      </c>
      <c r="U445" s="7">
        <f t="shared" si="68"/>
        <v>64.166666666666671</v>
      </c>
      <c r="V445" s="7">
        <f t="shared" si="69"/>
        <v>63.75</v>
      </c>
    </row>
    <row r="446" spans="1:22" ht="13.5" x14ac:dyDescent="0.25">
      <c r="A446" s="3">
        <f>RSI!A446</f>
        <v>42656</v>
      </c>
      <c r="B446" s="2">
        <f>RSI!B446</f>
        <v>19.321000000000002</v>
      </c>
      <c r="C446" s="2">
        <f>RSI!I446</f>
        <v>78.838259104968657</v>
      </c>
      <c r="D446" s="2">
        <f>MACD!E446</f>
        <v>-0.9651148737396511</v>
      </c>
      <c r="E446" s="2">
        <f>MACD!F446</f>
        <v>-0.64368029208194488</v>
      </c>
      <c r="F446" s="2">
        <f>'Moving Avg'!D446</f>
        <v>19.321000000000002</v>
      </c>
      <c r="G446" s="2">
        <f>'Moving Avg'!F446</f>
        <v>17.939100000000003</v>
      </c>
      <c r="H446" s="2">
        <f>'Moving Avg'!G446</f>
        <v>17.177240000000012</v>
      </c>
      <c r="I446" s="2">
        <f>'Moving Avg'!H446</f>
        <v>17.405244999999976</v>
      </c>
      <c r="J446" s="5" t="str">
        <f>OBV!F446</f>
        <v>NEUTRAL</v>
      </c>
      <c r="K446" s="5" t="str">
        <f>OBV!G446</f>
        <v>NEUTRAL</v>
      </c>
      <c r="L446" s="5" t="str">
        <f>OBV!H446</f>
        <v>NEUTRAL</v>
      </c>
      <c r="M446" s="7">
        <f t="shared" si="60"/>
        <v>0</v>
      </c>
      <c r="N446" s="7">
        <f t="shared" si="61"/>
        <v>100</v>
      </c>
      <c r="O446" s="7">
        <f t="shared" si="62"/>
        <v>50</v>
      </c>
      <c r="P446" s="7">
        <f t="shared" si="63"/>
        <v>33</v>
      </c>
      <c r="Q446" s="8">
        <f t="shared" si="64"/>
        <v>47.45</v>
      </c>
      <c r="R446" s="8">
        <f t="shared" si="65"/>
        <v>45.75</v>
      </c>
      <c r="S446" s="8">
        <f t="shared" si="66"/>
        <v>42.35</v>
      </c>
      <c r="T446" s="8">
        <f t="shared" si="67"/>
        <v>45.75</v>
      </c>
      <c r="U446" s="7">
        <f t="shared" si="68"/>
        <v>45.183333333333337</v>
      </c>
      <c r="V446" s="7">
        <f t="shared" si="69"/>
        <v>45.325000000000003</v>
      </c>
    </row>
    <row r="447" spans="1:22" ht="13.5" x14ac:dyDescent="0.25">
      <c r="A447" s="3">
        <f>RSI!A447</f>
        <v>42657</v>
      </c>
      <c r="B447" s="2">
        <f>RSI!B447</f>
        <v>19.321000000000002</v>
      </c>
      <c r="C447" s="2">
        <f>RSI!I447</f>
        <v>78.838259104968657</v>
      </c>
      <c r="D447" s="2">
        <f>MACD!E447</f>
        <v>-1.023951347144525</v>
      </c>
      <c r="E447" s="2">
        <f>MACD!F447</f>
        <v>-0.71973450309446096</v>
      </c>
      <c r="F447" s="2">
        <f>'Moving Avg'!D447</f>
        <v>19.321000000000002</v>
      </c>
      <c r="G447" s="2">
        <f>'Moving Avg'!F447</f>
        <v>18.038400000000003</v>
      </c>
      <c r="H447" s="2">
        <f>'Moving Avg'!G447</f>
        <v>17.24026000000001</v>
      </c>
      <c r="I447" s="2">
        <f>'Moving Avg'!H447</f>
        <v>17.416449999999976</v>
      </c>
      <c r="J447" s="5" t="str">
        <f>OBV!F447</f>
        <v>NEUTRAL</v>
      </c>
      <c r="K447" s="5" t="str">
        <f>OBV!G447</f>
        <v>NEUTRAL</v>
      </c>
      <c r="L447" s="5" t="str">
        <f>OBV!H447</f>
        <v>NEUTRAL</v>
      </c>
      <c r="M447" s="7">
        <f t="shared" si="60"/>
        <v>0</v>
      </c>
      <c r="N447" s="7">
        <f t="shared" si="61"/>
        <v>100</v>
      </c>
      <c r="O447" s="7">
        <f t="shared" si="62"/>
        <v>50</v>
      </c>
      <c r="P447" s="7">
        <f t="shared" si="63"/>
        <v>33</v>
      </c>
      <c r="Q447" s="8">
        <f t="shared" si="64"/>
        <v>47.45</v>
      </c>
      <c r="R447" s="8">
        <f t="shared" si="65"/>
        <v>45.75</v>
      </c>
      <c r="S447" s="8">
        <f t="shared" si="66"/>
        <v>42.35</v>
      </c>
      <c r="T447" s="8">
        <f t="shared" si="67"/>
        <v>45.75</v>
      </c>
      <c r="U447" s="7">
        <f t="shared" si="68"/>
        <v>45.183333333333337</v>
      </c>
      <c r="V447" s="7">
        <f t="shared" si="69"/>
        <v>45.325000000000003</v>
      </c>
    </row>
    <row r="448" spans="1:22" ht="13.5" x14ac:dyDescent="0.25">
      <c r="A448" s="3">
        <f>RSI!A448</f>
        <v>42660</v>
      </c>
      <c r="B448" s="2">
        <f>RSI!B448</f>
        <v>19.321000000000002</v>
      </c>
      <c r="C448" s="2">
        <f>RSI!I448</f>
        <v>78.838259104968657</v>
      </c>
      <c r="D448" s="2">
        <f>MACD!E448</f>
        <v>-1.0022539818959828</v>
      </c>
      <c r="E448" s="2">
        <f>MACD!F448</f>
        <v>-0.77623839885476542</v>
      </c>
      <c r="F448" s="2">
        <f>'Moving Avg'!D448</f>
        <v>19.321000000000002</v>
      </c>
      <c r="G448" s="2">
        <f>'Moving Avg'!F448</f>
        <v>18.137700000000006</v>
      </c>
      <c r="H448" s="2">
        <f>'Moving Avg'!G448</f>
        <v>17.303280000000008</v>
      </c>
      <c r="I448" s="2">
        <f>'Moving Avg'!H448</f>
        <v>17.427654999999977</v>
      </c>
      <c r="J448" s="5" t="str">
        <f>OBV!F448</f>
        <v>NEUTRAL</v>
      </c>
      <c r="K448" s="5" t="str">
        <f>OBV!G448</f>
        <v>NEUTRAL</v>
      </c>
      <c r="L448" s="5" t="str">
        <f>OBV!H448</f>
        <v>NEUTRAL</v>
      </c>
      <c r="M448" s="7">
        <f t="shared" si="60"/>
        <v>0</v>
      </c>
      <c r="N448" s="7">
        <f t="shared" si="61"/>
        <v>100</v>
      </c>
      <c r="O448" s="7">
        <f t="shared" si="62"/>
        <v>50</v>
      </c>
      <c r="P448" s="7">
        <f t="shared" si="63"/>
        <v>33</v>
      </c>
      <c r="Q448" s="8">
        <f t="shared" si="64"/>
        <v>47.45</v>
      </c>
      <c r="R448" s="8">
        <f t="shared" si="65"/>
        <v>45.75</v>
      </c>
      <c r="S448" s="8">
        <f t="shared" si="66"/>
        <v>42.35</v>
      </c>
      <c r="T448" s="8">
        <f t="shared" si="67"/>
        <v>45.75</v>
      </c>
      <c r="U448" s="7">
        <f t="shared" si="68"/>
        <v>45.183333333333337</v>
      </c>
      <c r="V448" s="7">
        <f t="shared" si="69"/>
        <v>45.325000000000003</v>
      </c>
    </row>
    <row r="449" spans="1:22" ht="13.5" x14ac:dyDescent="0.25">
      <c r="A449" s="3">
        <f>RSI!A449</f>
        <v>42661</v>
      </c>
      <c r="B449" s="2">
        <f>RSI!B449</f>
        <v>19.321000000000002</v>
      </c>
      <c r="C449" s="2">
        <f>RSI!I449</f>
        <v>78.838259104968657</v>
      </c>
      <c r="D449" s="2">
        <f>MACD!E449</f>
        <v>-0.90877309479930801</v>
      </c>
      <c r="E449" s="2">
        <f>MACD!F449</f>
        <v>-0.80274533804367398</v>
      </c>
      <c r="F449" s="2">
        <f>'Moving Avg'!D449</f>
        <v>19.321000000000002</v>
      </c>
      <c r="G449" s="2">
        <f>'Moving Avg'!F449</f>
        <v>18.237000000000005</v>
      </c>
      <c r="H449" s="2">
        <f>'Moving Avg'!G449</f>
        <v>17.36630000000001</v>
      </c>
      <c r="I449" s="2">
        <f>'Moving Avg'!H449</f>
        <v>17.438859999999977</v>
      </c>
      <c r="J449" s="5" t="str">
        <f>OBV!F449</f>
        <v>NEUTRAL</v>
      </c>
      <c r="K449" s="5" t="str">
        <f>OBV!G449</f>
        <v>NEUTRAL</v>
      </c>
      <c r="L449" s="5" t="str">
        <f>OBV!H449</f>
        <v>NEUTRAL</v>
      </c>
      <c r="M449" s="7">
        <f t="shared" si="60"/>
        <v>0</v>
      </c>
      <c r="N449" s="7">
        <f t="shared" si="61"/>
        <v>100</v>
      </c>
      <c r="O449" s="7">
        <f t="shared" si="62"/>
        <v>50</v>
      </c>
      <c r="P449" s="7">
        <f t="shared" si="63"/>
        <v>33</v>
      </c>
      <c r="Q449" s="8">
        <f t="shared" si="64"/>
        <v>47.45</v>
      </c>
      <c r="R449" s="8">
        <f t="shared" si="65"/>
        <v>45.75</v>
      </c>
      <c r="S449" s="8">
        <f t="shared" si="66"/>
        <v>42.35</v>
      </c>
      <c r="T449" s="8">
        <f t="shared" si="67"/>
        <v>45.75</v>
      </c>
      <c r="U449" s="7">
        <f t="shared" si="68"/>
        <v>45.183333333333337</v>
      </c>
      <c r="V449" s="7">
        <f t="shared" si="69"/>
        <v>45.325000000000003</v>
      </c>
    </row>
    <row r="450" spans="1:22" ht="13.5" x14ac:dyDescent="0.25">
      <c r="A450" s="3">
        <f>RSI!A450</f>
        <v>42662</v>
      </c>
      <c r="B450" s="2">
        <f>RSI!B450</f>
        <v>19.321000000000002</v>
      </c>
      <c r="C450" s="2">
        <f>RSI!I450</f>
        <v>78.838259104968657</v>
      </c>
      <c r="D450" s="2">
        <f>MACD!E450</f>
        <v>-0.7517237035435187</v>
      </c>
      <c r="E450" s="2">
        <f>MACD!F450</f>
        <v>-0.79254101114364295</v>
      </c>
      <c r="F450" s="2">
        <f>'Moving Avg'!D450</f>
        <v>19.321000000000002</v>
      </c>
      <c r="G450" s="2">
        <f>'Moving Avg'!F450</f>
        <v>18.374000000000006</v>
      </c>
      <c r="H450" s="2">
        <f>'Moving Avg'!G450</f>
        <v>17.42110000000001</v>
      </c>
      <c r="I450" s="2">
        <f>'Moving Avg'!H450</f>
        <v>17.450064999999977</v>
      </c>
      <c r="J450" s="5" t="str">
        <f>OBV!F450</f>
        <v>NEUTRAL</v>
      </c>
      <c r="K450" s="5" t="str">
        <f>OBV!G450</f>
        <v>NEUTRAL</v>
      </c>
      <c r="L450" s="5" t="str">
        <f>OBV!H450</f>
        <v>NEUTRAL</v>
      </c>
      <c r="M450" s="7">
        <f t="shared" ref="M450:M513" si="70">IF(C450&lt;30,50, IF(C450&gt;70, 0, 25))</f>
        <v>0</v>
      </c>
      <c r="N450" s="7">
        <f t="shared" ref="N450:N513" si="71">IF(E450-D450&gt;0.02, 100, IF(E450-D450&lt;0,0,45))</f>
        <v>0</v>
      </c>
      <c r="O450" s="7">
        <f t="shared" ref="O450:O513" si="72">IF(F450-I450&gt;10,100,IF(F450-I450&gt;5,75, IF(F450-I450&gt;0,50,0)))</f>
        <v>50</v>
      </c>
      <c r="P450" s="7">
        <f t="shared" ref="P450:P513" si="73">IF(L450="confirmed bullish", 34, IF(L450="bullish divergence",17, 0))+IF(J450="bullish",33,IF(J450="bearish",0,16.5))+IF(K450="strong",33,IF(K450="weak",0,16.5))</f>
        <v>33</v>
      </c>
      <c r="Q450" s="8">
        <f t="shared" si="64"/>
        <v>12.45</v>
      </c>
      <c r="R450" s="8">
        <f t="shared" si="65"/>
        <v>25.75</v>
      </c>
      <c r="S450" s="8">
        <f t="shared" si="66"/>
        <v>27.35</v>
      </c>
      <c r="T450" s="8">
        <f t="shared" si="67"/>
        <v>20.75</v>
      </c>
      <c r="U450" s="7">
        <f t="shared" si="68"/>
        <v>21.850000000000005</v>
      </c>
      <c r="V450" s="7">
        <f t="shared" si="69"/>
        <v>21.575000000000003</v>
      </c>
    </row>
    <row r="451" spans="1:22" ht="13.5" x14ac:dyDescent="0.25">
      <c r="A451" s="3">
        <f>RSI!A451</f>
        <v>42663</v>
      </c>
      <c r="B451" s="2">
        <f>RSI!B451</f>
        <v>19.321000000000002</v>
      </c>
      <c r="C451" s="2">
        <f>RSI!I451</f>
        <v>78.838259104968657</v>
      </c>
      <c r="D451" s="2">
        <f>MACD!E451</f>
        <v>-0.56071094739105121</v>
      </c>
      <c r="E451" s="2">
        <f>MACD!F451</f>
        <v>-0.74617499839312473</v>
      </c>
      <c r="F451" s="2">
        <f>'Moving Avg'!D451</f>
        <v>19.321000000000002</v>
      </c>
      <c r="G451" s="2">
        <f>'Moving Avg'!F451</f>
        <v>18.535650000000008</v>
      </c>
      <c r="H451" s="2">
        <f>'Moving Avg'!G451</f>
        <v>17.47590000000001</v>
      </c>
      <c r="I451" s="2">
        <f>'Moving Avg'!H451</f>
        <v>17.461269999999978</v>
      </c>
      <c r="J451" s="5" t="str">
        <f>OBV!F451</f>
        <v>NEUTRAL</v>
      </c>
      <c r="K451" s="5" t="str">
        <f>OBV!G451</f>
        <v>NEUTRAL</v>
      </c>
      <c r="L451" s="5" t="str">
        <f>OBV!H451</f>
        <v>NEUTRAL</v>
      </c>
      <c r="M451" s="7">
        <f t="shared" si="70"/>
        <v>0</v>
      </c>
      <c r="N451" s="7">
        <f t="shared" si="71"/>
        <v>0</v>
      </c>
      <c r="O451" s="7">
        <f t="shared" si="72"/>
        <v>50</v>
      </c>
      <c r="P451" s="7">
        <f t="shared" si="73"/>
        <v>33</v>
      </c>
      <c r="Q451" s="8">
        <f t="shared" ref="Q451:Q514" si="74">0.35*M451+N451*0.35+O451*0.15+P451*0.15</f>
        <v>12.45</v>
      </c>
      <c r="R451" s="8">
        <f t="shared" ref="R451:R514" si="75">M451*0.2+N451*0.2+O451*0.35+P451*0.25</f>
        <v>25.75</v>
      </c>
      <c r="S451" s="8">
        <f t="shared" ref="S451:S514" si="76">M451*0.15+N451*0.15+O451*0.25+P451*0.45</f>
        <v>27.35</v>
      </c>
      <c r="T451" s="8">
        <f t="shared" ref="T451:T514" si="77">0.25*SUM(M451:P451)</f>
        <v>20.75</v>
      </c>
      <c r="U451" s="7">
        <f t="shared" ref="U451:U514" si="78">SUM(Q451:S451)/3</f>
        <v>21.850000000000005</v>
      </c>
      <c r="V451" s="7">
        <f t="shared" ref="V451:V514" si="79">SUM(Q451:T451)/4</f>
        <v>21.575000000000003</v>
      </c>
    </row>
    <row r="452" spans="1:22" ht="13.5" x14ac:dyDescent="0.25">
      <c r="A452" s="3">
        <f>RSI!A452</f>
        <v>42664</v>
      </c>
      <c r="B452" s="2">
        <f>RSI!B452</f>
        <v>19.321000000000002</v>
      </c>
      <c r="C452" s="2">
        <f>RSI!I452</f>
        <v>78.838259104968657</v>
      </c>
      <c r="D452" s="2">
        <f>MACD!E452</f>
        <v>-0.40466721026428942</v>
      </c>
      <c r="E452" s="2">
        <f>MACD!F452</f>
        <v>-0.67787344076735767</v>
      </c>
      <c r="F452" s="2">
        <f>'Moving Avg'!D452</f>
        <v>19.321000000000002</v>
      </c>
      <c r="G452" s="2">
        <f>'Moving Avg'!F452</f>
        <v>18.673350000000006</v>
      </c>
      <c r="H452" s="2">
        <f>'Moving Avg'!G452</f>
        <v>17.53070000000001</v>
      </c>
      <c r="I452" s="2">
        <f>'Moving Avg'!H452</f>
        <v>17.472474999999978</v>
      </c>
      <c r="J452" s="5" t="str">
        <f>OBV!F452</f>
        <v>NEUTRAL</v>
      </c>
      <c r="K452" s="5" t="str">
        <f>OBV!G452</f>
        <v>NEUTRAL</v>
      </c>
      <c r="L452" s="5" t="str">
        <f>OBV!H452</f>
        <v>NEUTRAL</v>
      </c>
      <c r="M452" s="7">
        <f t="shared" si="70"/>
        <v>0</v>
      </c>
      <c r="N452" s="7">
        <f t="shared" si="71"/>
        <v>0</v>
      </c>
      <c r="O452" s="7">
        <f t="shared" si="72"/>
        <v>50</v>
      </c>
      <c r="P452" s="7">
        <f t="shared" si="73"/>
        <v>33</v>
      </c>
      <c r="Q452" s="8">
        <f t="shared" si="74"/>
        <v>12.45</v>
      </c>
      <c r="R452" s="8">
        <f t="shared" si="75"/>
        <v>25.75</v>
      </c>
      <c r="S452" s="8">
        <f t="shared" si="76"/>
        <v>27.35</v>
      </c>
      <c r="T452" s="8">
        <f t="shared" si="77"/>
        <v>20.75</v>
      </c>
      <c r="U452" s="7">
        <f t="shared" si="78"/>
        <v>21.850000000000005</v>
      </c>
      <c r="V452" s="7">
        <f t="shared" si="79"/>
        <v>21.575000000000003</v>
      </c>
    </row>
    <row r="453" spans="1:22" ht="13.5" x14ac:dyDescent="0.25">
      <c r="A453" s="3">
        <f>RSI!A453</f>
        <v>42667</v>
      </c>
      <c r="B453" s="2">
        <f>RSI!B453</f>
        <v>19.321000000000002</v>
      </c>
      <c r="C453" s="2">
        <f>RSI!I453</f>
        <v>78.838259104968643</v>
      </c>
      <c r="D453" s="2">
        <f>MACD!E453</f>
        <v>-0.27779912892264491</v>
      </c>
      <c r="E453" s="2">
        <f>MACD!F453</f>
        <v>-0.59785857839841516</v>
      </c>
      <c r="F453" s="2">
        <f>'Moving Avg'!D453</f>
        <v>19.321000000000002</v>
      </c>
      <c r="G453" s="2">
        <f>'Moving Avg'!F453</f>
        <v>18.77405000000001</v>
      </c>
      <c r="H453" s="2">
        <f>'Moving Avg'!G453</f>
        <v>17.58550000000001</v>
      </c>
      <c r="I453" s="2">
        <f>'Moving Avg'!H453</f>
        <v>17.483679999999978</v>
      </c>
      <c r="J453" s="5" t="str">
        <f>OBV!F453</f>
        <v>NEUTRAL</v>
      </c>
      <c r="K453" s="5" t="str">
        <f>OBV!G453</f>
        <v>NEUTRAL</v>
      </c>
      <c r="L453" s="5" t="str">
        <f>OBV!H453</f>
        <v>NEUTRAL</v>
      </c>
      <c r="M453" s="7">
        <f t="shared" si="70"/>
        <v>0</v>
      </c>
      <c r="N453" s="7">
        <f t="shared" si="71"/>
        <v>0</v>
      </c>
      <c r="O453" s="7">
        <f t="shared" si="72"/>
        <v>50</v>
      </c>
      <c r="P453" s="7">
        <f t="shared" si="73"/>
        <v>33</v>
      </c>
      <c r="Q453" s="8">
        <f t="shared" si="74"/>
        <v>12.45</v>
      </c>
      <c r="R453" s="8">
        <f t="shared" si="75"/>
        <v>25.75</v>
      </c>
      <c r="S453" s="8">
        <f t="shared" si="76"/>
        <v>27.35</v>
      </c>
      <c r="T453" s="8">
        <f t="shared" si="77"/>
        <v>20.75</v>
      </c>
      <c r="U453" s="7">
        <f t="shared" si="78"/>
        <v>21.850000000000005</v>
      </c>
      <c r="V453" s="7">
        <f t="shared" si="79"/>
        <v>21.575000000000003</v>
      </c>
    </row>
    <row r="454" spans="1:22" ht="13.5" x14ac:dyDescent="0.25">
      <c r="A454" s="3">
        <f>RSI!A454</f>
        <v>42668</v>
      </c>
      <c r="B454" s="2">
        <f>RSI!B454</f>
        <v>19.321000000000002</v>
      </c>
      <c r="C454" s="2">
        <f>RSI!I454</f>
        <v>78.838259104968657</v>
      </c>
      <c r="D454" s="2">
        <f>MACD!E454</f>
        <v>-0.17523525745642843</v>
      </c>
      <c r="E454" s="2">
        <f>MACD!F454</f>
        <v>-0.51333391421001784</v>
      </c>
      <c r="F454" s="2">
        <f>'Moving Avg'!D454</f>
        <v>19.321000000000002</v>
      </c>
      <c r="G454" s="2">
        <f>'Moving Avg'!F454</f>
        <v>18.874750000000009</v>
      </c>
      <c r="H454" s="2">
        <f>'Moving Avg'!G454</f>
        <v>17.640300000000011</v>
      </c>
      <c r="I454" s="2">
        <f>'Moving Avg'!H454</f>
        <v>17.494884999999975</v>
      </c>
      <c r="J454" s="5" t="str">
        <f>OBV!F454</f>
        <v>NEUTRAL</v>
      </c>
      <c r="K454" s="5" t="str">
        <f>OBV!G454</f>
        <v>NEUTRAL</v>
      </c>
      <c r="L454" s="5" t="str">
        <f>OBV!H454</f>
        <v>NEUTRAL</v>
      </c>
      <c r="M454" s="7">
        <f t="shared" si="70"/>
        <v>0</v>
      </c>
      <c r="N454" s="7">
        <f t="shared" si="71"/>
        <v>0</v>
      </c>
      <c r="O454" s="7">
        <f t="shared" si="72"/>
        <v>50</v>
      </c>
      <c r="P454" s="7">
        <f t="shared" si="73"/>
        <v>33</v>
      </c>
      <c r="Q454" s="8">
        <f t="shared" si="74"/>
        <v>12.45</v>
      </c>
      <c r="R454" s="8">
        <f t="shared" si="75"/>
        <v>25.75</v>
      </c>
      <c r="S454" s="8">
        <f t="shared" si="76"/>
        <v>27.35</v>
      </c>
      <c r="T454" s="8">
        <f t="shared" si="77"/>
        <v>20.75</v>
      </c>
      <c r="U454" s="7">
        <f t="shared" si="78"/>
        <v>21.850000000000005</v>
      </c>
      <c r="V454" s="7">
        <f t="shared" si="79"/>
        <v>21.575000000000003</v>
      </c>
    </row>
    <row r="455" spans="1:22" ht="13.5" x14ac:dyDescent="0.25">
      <c r="A455" s="3">
        <f>RSI!A455</f>
        <v>42669</v>
      </c>
      <c r="B455" s="2">
        <f>RSI!B455</f>
        <v>19.308</v>
      </c>
      <c r="C455" s="2">
        <f>RSI!I455</f>
        <v>78.033663312591983</v>
      </c>
      <c r="D455" s="2">
        <f>MACD!E455</f>
        <v>-9.1919001949204215E-2</v>
      </c>
      <c r="E455" s="2">
        <f>MACD!F455</f>
        <v>-0.42905093175785514</v>
      </c>
      <c r="F455" s="2">
        <f>'Moving Avg'!D455</f>
        <v>19.318400000000004</v>
      </c>
      <c r="G455" s="2">
        <f>'Moving Avg'!F455</f>
        <v>18.974800000000009</v>
      </c>
      <c r="H455" s="2">
        <f>'Moving Avg'!G455</f>
        <v>17.69484000000001</v>
      </c>
      <c r="I455" s="2">
        <f>'Moving Avg'!H455</f>
        <v>17.506024999999976</v>
      </c>
      <c r="J455" s="5" t="str">
        <f>OBV!F455</f>
        <v>BEARISH</v>
      </c>
      <c r="K455" s="5" t="str">
        <f>OBV!G455</f>
        <v>WEAK</v>
      </c>
      <c r="L455" s="5" t="str">
        <f>OBV!H455</f>
        <v>CONFIRMED BEARISH</v>
      </c>
      <c r="M455" s="7">
        <f t="shared" si="70"/>
        <v>0</v>
      </c>
      <c r="N455" s="7">
        <f t="shared" si="71"/>
        <v>0</v>
      </c>
      <c r="O455" s="7">
        <f t="shared" si="72"/>
        <v>50</v>
      </c>
      <c r="P455" s="7">
        <f t="shared" si="73"/>
        <v>0</v>
      </c>
      <c r="Q455" s="8">
        <f t="shared" si="74"/>
        <v>7.5</v>
      </c>
      <c r="R455" s="8">
        <f t="shared" si="75"/>
        <v>17.5</v>
      </c>
      <c r="S455" s="8">
        <f t="shared" si="76"/>
        <v>12.5</v>
      </c>
      <c r="T455" s="8">
        <f t="shared" si="77"/>
        <v>12.5</v>
      </c>
      <c r="U455" s="7">
        <f t="shared" si="78"/>
        <v>12.5</v>
      </c>
      <c r="V455" s="7">
        <f t="shared" si="79"/>
        <v>12.5</v>
      </c>
    </row>
    <row r="456" spans="1:22" ht="13.5" x14ac:dyDescent="0.25">
      <c r="A456" s="3">
        <f>RSI!A456</f>
        <v>42670</v>
      </c>
      <c r="B456" s="2">
        <f>RSI!B456</f>
        <v>19.184000000000001</v>
      </c>
      <c r="C456" s="2">
        <f>RSI!I456</f>
        <v>70.629285658339001</v>
      </c>
      <c r="D456" s="2">
        <f>MACD!E456</f>
        <v>-1.6261890062359896E-2</v>
      </c>
      <c r="E456" s="2">
        <f>MACD!F456</f>
        <v>-0.3464931234187561</v>
      </c>
      <c r="F456" s="2">
        <f>'Moving Avg'!D456</f>
        <v>19.291000000000004</v>
      </c>
      <c r="G456" s="2">
        <f>'Moving Avg'!F456</f>
        <v>19.068650000000005</v>
      </c>
      <c r="H456" s="2">
        <f>'Moving Avg'!G456</f>
        <v>17.746900000000011</v>
      </c>
      <c r="I456" s="2">
        <f>'Moving Avg'!H456</f>
        <v>17.516544999999979</v>
      </c>
      <c r="J456" s="5" t="str">
        <f>OBV!F456</f>
        <v>BEARISH</v>
      </c>
      <c r="K456" s="5" t="str">
        <f>OBV!G456</f>
        <v>WEAK</v>
      </c>
      <c r="L456" s="5" t="str">
        <f>OBV!H456</f>
        <v>CONFIRMED BEARISH</v>
      </c>
      <c r="M456" s="7">
        <f t="shared" si="70"/>
        <v>0</v>
      </c>
      <c r="N456" s="7">
        <f t="shared" si="71"/>
        <v>0</v>
      </c>
      <c r="O456" s="7">
        <f t="shared" si="72"/>
        <v>50</v>
      </c>
      <c r="P456" s="7">
        <f t="shared" si="73"/>
        <v>0</v>
      </c>
      <c r="Q456" s="8">
        <f t="shared" si="74"/>
        <v>7.5</v>
      </c>
      <c r="R456" s="8">
        <f t="shared" si="75"/>
        <v>17.5</v>
      </c>
      <c r="S456" s="8">
        <f t="shared" si="76"/>
        <v>12.5</v>
      </c>
      <c r="T456" s="8">
        <f t="shared" si="77"/>
        <v>12.5</v>
      </c>
      <c r="U456" s="7">
        <f t="shared" si="78"/>
        <v>12.5</v>
      </c>
      <c r="V456" s="7">
        <f t="shared" si="79"/>
        <v>12.5</v>
      </c>
    </row>
    <row r="457" spans="1:22" ht="13.5" x14ac:dyDescent="0.25">
      <c r="A457" s="3">
        <f>RSI!A457</f>
        <v>42671</v>
      </c>
      <c r="B457" s="2">
        <f>RSI!B457</f>
        <v>19.184000000000001</v>
      </c>
      <c r="C457" s="2">
        <f>RSI!I457</f>
        <v>70.629285658339001</v>
      </c>
      <c r="D457" s="2">
        <f>MACD!E457</f>
        <v>4.4760199194424644E-2</v>
      </c>
      <c r="E457" s="2">
        <f>MACD!F457</f>
        <v>-0.26824245889611997</v>
      </c>
      <c r="F457" s="2">
        <f>'Moving Avg'!D457</f>
        <v>19.2636</v>
      </c>
      <c r="G457" s="2">
        <f>'Moving Avg'!F457</f>
        <v>19.162500000000005</v>
      </c>
      <c r="H457" s="2">
        <f>'Moving Avg'!G457</f>
        <v>17.798960000000008</v>
      </c>
      <c r="I457" s="2">
        <f>'Moving Avg'!H457</f>
        <v>17.527064999999979</v>
      </c>
      <c r="J457" s="5" t="str">
        <f>OBV!F457</f>
        <v>BEARISH</v>
      </c>
      <c r="K457" s="5" t="str">
        <f>OBV!G457</f>
        <v>WEAK</v>
      </c>
      <c r="L457" s="5" t="str">
        <f>OBV!H457</f>
        <v>CONFIRMED BEARISH</v>
      </c>
      <c r="M457" s="7">
        <f t="shared" si="70"/>
        <v>0</v>
      </c>
      <c r="N457" s="7">
        <f t="shared" si="71"/>
        <v>0</v>
      </c>
      <c r="O457" s="7">
        <f t="shared" si="72"/>
        <v>50</v>
      </c>
      <c r="P457" s="7">
        <f t="shared" si="73"/>
        <v>0</v>
      </c>
      <c r="Q457" s="8">
        <f t="shared" si="74"/>
        <v>7.5</v>
      </c>
      <c r="R457" s="8">
        <f t="shared" si="75"/>
        <v>17.5</v>
      </c>
      <c r="S457" s="8">
        <f t="shared" si="76"/>
        <v>12.5</v>
      </c>
      <c r="T457" s="8">
        <f t="shared" si="77"/>
        <v>12.5</v>
      </c>
      <c r="U457" s="7">
        <f t="shared" si="78"/>
        <v>12.5</v>
      </c>
      <c r="V457" s="7">
        <f t="shared" si="79"/>
        <v>12.5</v>
      </c>
    </row>
    <row r="458" spans="1:22" ht="13.5" x14ac:dyDescent="0.25">
      <c r="A458" s="3">
        <f>RSI!A458</f>
        <v>42674</v>
      </c>
      <c r="B458" s="2">
        <f>RSI!B458</f>
        <v>19.184000000000001</v>
      </c>
      <c r="C458" s="2">
        <f>RSI!I458</f>
        <v>70.629285658339001</v>
      </c>
      <c r="D458" s="2">
        <f>MACD!E458</f>
        <v>9.3620694205363009E-2</v>
      </c>
      <c r="E458" s="2">
        <f>MACD!F458</f>
        <v>-0.19586982827582339</v>
      </c>
      <c r="F458" s="2">
        <f>'Moving Avg'!D458</f>
        <v>19.2362</v>
      </c>
      <c r="G458" s="2">
        <f>'Moving Avg'!F458</f>
        <v>19.230650000000004</v>
      </c>
      <c r="H458" s="2">
        <f>'Moving Avg'!G458</f>
        <v>17.851020000000009</v>
      </c>
      <c r="I458" s="2">
        <f>'Moving Avg'!H458</f>
        <v>17.537584999999979</v>
      </c>
      <c r="J458" s="5" t="str">
        <f>OBV!F458</f>
        <v>BEARISH</v>
      </c>
      <c r="K458" s="5" t="str">
        <f>OBV!G458</f>
        <v>WEAK</v>
      </c>
      <c r="L458" s="5" t="str">
        <f>OBV!H458</f>
        <v>CONFIRMED BEARISH</v>
      </c>
      <c r="M458" s="7">
        <f t="shared" si="70"/>
        <v>0</v>
      </c>
      <c r="N458" s="7">
        <f t="shared" si="71"/>
        <v>0</v>
      </c>
      <c r="O458" s="7">
        <f t="shared" si="72"/>
        <v>50</v>
      </c>
      <c r="P458" s="7">
        <f t="shared" si="73"/>
        <v>0</v>
      </c>
      <c r="Q458" s="8">
        <f t="shared" si="74"/>
        <v>7.5</v>
      </c>
      <c r="R458" s="8">
        <f t="shared" si="75"/>
        <v>17.5</v>
      </c>
      <c r="S458" s="8">
        <f t="shared" si="76"/>
        <v>12.5</v>
      </c>
      <c r="T458" s="8">
        <f t="shared" si="77"/>
        <v>12.5</v>
      </c>
      <c r="U458" s="7">
        <f t="shared" si="78"/>
        <v>12.5</v>
      </c>
      <c r="V458" s="7">
        <f t="shared" si="79"/>
        <v>12.5</v>
      </c>
    </row>
    <row r="459" spans="1:22" ht="13.5" x14ac:dyDescent="0.25">
      <c r="A459" s="3">
        <f>RSI!A459</f>
        <v>42675</v>
      </c>
      <c r="B459" s="2">
        <f>RSI!B459</f>
        <v>19.184000000000001</v>
      </c>
      <c r="C459" s="2">
        <f>RSI!I459</f>
        <v>70.629285658339001</v>
      </c>
      <c r="D459" s="2">
        <f>MACD!E459</f>
        <v>0.13239605987825698</v>
      </c>
      <c r="E459" s="2">
        <f>MACD!F459</f>
        <v>-0.13021665064500731</v>
      </c>
      <c r="F459" s="2">
        <f>'Moving Avg'!D459</f>
        <v>19.2088</v>
      </c>
      <c r="G459" s="2">
        <f>'Moving Avg'!F459</f>
        <v>19.272100000000005</v>
      </c>
      <c r="H459" s="2">
        <f>'Moving Avg'!G459</f>
        <v>17.903080000000006</v>
      </c>
      <c r="I459" s="2">
        <f>'Moving Avg'!H459</f>
        <v>17.548069999999981</v>
      </c>
      <c r="J459" s="5" t="str">
        <f>OBV!F459</f>
        <v>BEARISH</v>
      </c>
      <c r="K459" s="5" t="str">
        <f>OBV!G459</f>
        <v>WEAK</v>
      </c>
      <c r="L459" s="5" t="str">
        <f>OBV!H459</f>
        <v>CONFIRMED BEARISH</v>
      </c>
      <c r="M459" s="7">
        <f t="shared" si="70"/>
        <v>0</v>
      </c>
      <c r="N459" s="7">
        <f t="shared" si="71"/>
        <v>0</v>
      </c>
      <c r="O459" s="7">
        <f t="shared" si="72"/>
        <v>50</v>
      </c>
      <c r="P459" s="7">
        <f t="shared" si="73"/>
        <v>0</v>
      </c>
      <c r="Q459" s="8">
        <f t="shared" si="74"/>
        <v>7.5</v>
      </c>
      <c r="R459" s="8">
        <f t="shared" si="75"/>
        <v>17.5</v>
      </c>
      <c r="S459" s="8">
        <f t="shared" si="76"/>
        <v>12.5</v>
      </c>
      <c r="T459" s="8">
        <f t="shared" si="77"/>
        <v>12.5</v>
      </c>
      <c r="U459" s="7">
        <f t="shared" si="78"/>
        <v>12.5</v>
      </c>
      <c r="V459" s="7">
        <f t="shared" si="79"/>
        <v>12.5</v>
      </c>
    </row>
    <row r="460" spans="1:22" ht="13.5" x14ac:dyDescent="0.25">
      <c r="A460" s="3">
        <f>RSI!A460</f>
        <v>42676</v>
      </c>
      <c r="B460" s="2">
        <f>RSI!B460</f>
        <v>19.184000000000001</v>
      </c>
      <c r="C460" s="2">
        <f>RSI!I460</f>
        <v>70.629285658339001</v>
      </c>
      <c r="D460" s="2">
        <f>MACD!E460</f>
        <v>0.16282808643248003</v>
      </c>
      <c r="E460" s="2">
        <f>MACD!F460</f>
        <v>-7.160770322950985E-2</v>
      </c>
      <c r="F460" s="2">
        <f>'Moving Avg'!D460</f>
        <v>19.184000000000001</v>
      </c>
      <c r="G460" s="2">
        <f>'Moving Avg'!F460</f>
        <v>19.286100000000008</v>
      </c>
      <c r="H460" s="2">
        <f>'Moving Avg'!G460</f>
        <v>17.955140000000007</v>
      </c>
      <c r="I460" s="2">
        <f>'Moving Avg'!H460</f>
        <v>17.558589999999981</v>
      </c>
      <c r="J460" s="5" t="str">
        <f>OBV!F460</f>
        <v>BEARISH</v>
      </c>
      <c r="K460" s="5" t="str">
        <f>OBV!G460</f>
        <v>WEAK</v>
      </c>
      <c r="L460" s="5" t="str">
        <f>OBV!H460</f>
        <v>CONFIRMED BEARISH</v>
      </c>
      <c r="M460" s="7">
        <f t="shared" si="70"/>
        <v>0</v>
      </c>
      <c r="N460" s="7">
        <f t="shared" si="71"/>
        <v>0</v>
      </c>
      <c r="O460" s="7">
        <f t="shared" si="72"/>
        <v>50</v>
      </c>
      <c r="P460" s="7">
        <f t="shared" si="73"/>
        <v>0</v>
      </c>
      <c r="Q460" s="8">
        <f t="shared" si="74"/>
        <v>7.5</v>
      </c>
      <c r="R460" s="8">
        <f t="shared" si="75"/>
        <v>17.5</v>
      </c>
      <c r="S460" s="8">
        <f t="shared" si="76"/>
        <v>12.5</v>
      </c>
      <c r="T460" s="8">
        <f t="shared" si="77"/>
        <v>12.5</v>
      </c>
      <c r="U460" s="7">
        <f t="shared" si="78"/>
        <v>12.5</v>
      </c>
      <c r="V460" s="7">
        <f t="shared" si="79"/>
        <v>12.5</v>
      </c>
    </row>
    <row r="461" spans="1:22" ht="13.5" x14ac:dyDescent="0.25">
      <c r="A461" s="3">
        <f>RSI!A461</f>
        <v>42677</v>
      </c>
      <c r="B461" s="2">
        <f>RSI!B461</f>
        <v>19.184000000000001</v>
      </c>
      <c r="C461" s="2">
        <f>RSI!I461</f>
        <v>70.629285658339001</v>
      </c>
      <c r="D461" s="2">
        <f>MACD!E461</f>
        <v>0.18637650511248438</v>
      </c>
      <c r="E461" s="2">
        <f>MACD!F461</f>
        <v>-2.001086156111101E-2</v>
      </c>
      <c r="F461" s="2">
        <f>'Moving Avg'!D461</f>
        <v>19.184000000000001</v>
      </c>
      <c r="G461" s="2">
        <f>'Moving Avg'!F461</f>
        <v>19.279250000000008</v>
      </c>
      <c r="H461" s="2">
        <f>'Moving Avg'!G461</f>
        <v>18.007200000000005</v>
      </c>
      <c r="I461" s="2">
        <f>'Moving Avg'!H461</f>
        <v>17.569074999999984</v>
      </c>
      <c r="J461" s="5" t="str">
        <f>OBV!F461</f>
        <v>NEUTRAL</v>
      </c>
      <c r="K461" s="5" t="str">
        <f>OBV!G461</f>
        <v>NEUTRAL</v>
      </c>
      <c r="L461" s="5" t="str">
        <f>OBV!H461</f>
        <v>NEUTRAL</v>
      </c>
      <c r="M461" s="7">
        <f t="shared" si="70"/>
        <v>0</v>
      </c>
      <c r="N461" s="7">
        <f t="shared" si="71"/>
        <v>0</v>
      </c>
      <c r="O461" s="7">
        <f t="shared" si="72"/>
        <v>50</v>
      </c>
      <c r="P461" s="7">
        <f t="shared" si="73"/>
        <v>33</v>
      </c>
      <c r="Q461" s="8">
        <f t="shared" si="74"/>
        <v>12.45</v>
      </c>
      <c r="R461" s="8">
        <f t="shared" si="75"/>
        <v>25.75</v>
      </c>
      <c r="S461" s="8">
        <f t="shared" si="76"/>
        <v>27.35</v>
      </c>
      <c r="T461" s="8">
        <f t="shared" si="77"/>
        <v>20.75</v>
      </c>
      <c r="U461" s="7">
        <f t="shared" si="78"/>
        <v>21.850000000000005</v>
      </c>
      <c r="V461" s="7">
        <f t="shared" si="79"/>
        <v>21.575000000000003</v>
      </c>
    </row>
    <row r="462" spans="1:22" ht="13.5" x14ac:dyDescent="0.25">
      <c r="A462" s="3">
        <f>RSI!A462</f>
        <v>42678</v>
      </c>
      <c r="B462" s="2">
        <f>RSI!B462</f>
        <v>19.184000000000001</v>
      </c>
      <c r="C462" s="2">
        <f>RSI!I462</f>
        <v>70.629285658339001</v>
      </c>
      <c r="D462" s="2">
        <f>MACD!E462</f>
        <v>0.20426342567245825</v>
      </c>
      <c r="E462" s="2">
        <f>MACD!F462</f>
        <v>2.4843995885602845E-2</v>
      </c>
      <c r="F462" s="2">
        <f>'Moving Avg'!D462</f>
        <v>19.184000000000001</v>
      </c>
      <c r="G462" s="2">
        <f>'Moving Avg'!F462</f>
        <v>19.272400000000008</v>
      </c>
      <c r="H462" s="2">
        <f>'Moving Avg'!G462</f>
        <v>18.059260000000005</v>
      </c>
      <c r="I462" s="2">
        <f>'Moving Avg'!H462</f>
        <v>17.579594999999987</v>
      </c>
      <c r="J462" s="5" t="str">
        <f>OBV!F462</f>
        <v>NEUTRAL</v>
      </c>
      <c r="K462" s="5" t="str">
        <f>OBV!G462</f>
        <v>NEUTRAL</v>
      </c>
      <c r="L462" s="5" t="str">
        <f>OBV!H462</f>
        <v>NEUTRAL</v>
      </c>
      <c r="M462" s="7">
        <f t="shared" si="70"/>
        <v>0</v>
      </c>
      <c r="N462" s="7">
        <f t="shared" si="71"/>
        <v>0</v>
      </c>
      <c r="O462" s="7">
        <f t="shared" si="72"/>
        <v>50</v>
      </c>
      <c r="P462" s="7">
        <f t="shared" si="73"/>
        <v>33</v>
      </c>
      <c r="Q462" s="8">
        <f t="shared" si="74"/>
        <v>12.45</v>
      </c>
      <c r="R462" s="8">
        <f t="shared" si="75"/>
        <v>25.75</v>
      </c>
      <c r="S462" s="8">
        <f t="shared" si="76"/>
        <v>27.35</v>
      </c>
      <c r="T462" s="8">
        <f t="shared" si="77"/>
        <v>20.75</v>
      </c>
      <c r="U462" s="7">
        <f t="shared" si="78"/>
        <v>21.850000000000005</v>
      </c>
      <c r="V462" s="7">
        <f t="shared" si="79"/>
        <v>21.575000000000003</v>
      </c>
    </row>
    <row r="463" spans="1:22" ht="13.5" x14ac:dyDescent="0.25">
      <c r="A463" s="3">
        <f>RSI!A463</f>
        <v>42681</v>
      </c>
      <c r="B463" s="2">
        <f>RSI!B463</f>
        <v>19.184000000000001</v>
      </c>
      <c r="C463" s="2">
        <f>RSI!I463</f>
        <v>70.629285658339001</v>
      </c>
      <c r="D463" s="2">
        <f>MACD!E463</f>
        <v>0.21751086000665509</v>
      </c>
      <c r="E463" s="2">
        <f>MACD!F463</f>
        <v>6.3377368709813309E-2</v>
      </c>
      <c r="F463" s="2">
        <f>'Moving Avg'!D463</f>
        <v>19.184000000000001</v>
      </c>
      <c r="G463" s="2">
        <f>'Moving Avg'!F463</f>
        <v>19.265550000000008</v>
      </c>
      <c r="H463" s="2">
        <f>'Moving Avg'!G463</f>
        <v>18.111320000000006</v>
      </c>
      <c r="I463" s="2">
        <f>'Moving Avg'!H463</f>
        <v>17.589979999999986</v>
      </c>
      <c r="J463" s="5" t="str">
        <f>OBV!F463</f>
        <v>NEUTRAL</v>
      </c>
      <c r="K463" s="5" t="str">
        <f>OBV!G463</f>
        <v>NEUTRAL</v>
      </c>
      <c r="L463" s="5" t="str">
        <f>OBV!H463</f>
        <v>NEUTRAL</v>
      </c>
      <c r="M463" s="7">
        <f t="shared" si="70"/>
        <v>0</v>
      </c>
      <c r="N463" s="7">
        <f t="shared" si="71"/>
        <v>0</v>
      </c>
      <c r="O463" s="7">
        <f t="shared" si="72"/>
        <v>50</v>
      </c>
      <c r="P463" s="7">
        <f t="shared" si="73"/>
        <v>33</v>
      </c>
      <c r="Q463" s="8">
        <f t="shared" si="74"/>
        <v>12.45</v>
      </c>
      <c r="R463" s="8">
        <f t="shared" si="75"/>
        <v>25.75</v>
      </c>
      <c r="S463" s="8">
        <f t="shared" si="76"/>
        <v>27.35</v>
      </c>
      <c r="T463" s="8">
        <f t="shared" si="77"/>
        <v>20.75</v>
      </c>
      <c r="U463" s="7">
        <f t="shared" si="78"/>
        <v>21.850000000000005</v>
      </c>
      <c r="V463" s="7">
        <f t="shared" si="79"/>
        <v>21.575000000000003</v>
      </c>
    </row>
    <row r="464" spans="1:22" ht="13.5" x14ac:dyDescent="0.25">
      <c r="A464" s="3">
        <f>RSI!A464</f>
        <v>42682</v>
      </c>
      <c r="B464" s="2">
        <f>RSI!B464</f>
        <v>19.184000000000001</v>
      </c>
      <c r="C464" s="2">
        <f>RSI!I464</f>
        <v>70.629285658339001</v>
      </c>
      <c r="D464" s="2">
        <f>MACD!E464</f>
        <v>0.22697240132254493</v>
      </c>
      <c r="E464" s="2">
        <f>MACD!F464</f>
        <v>9.6096375232359643E-2</v>
      </c>
      <c r="F464" s="2">
        <f>'Moving Avg'!D464</f>
        <v>19.184000000000001</v>
      </c>
      <c r="G464" s="2">
        <f>'Moving Avg'!F464</f>
        <v>19.258700000000008</v>
      </c>
      <c r="H464" s="2">
        <f>'Moving Avg'!G464</f>
        <v>18.163380000000004</v>
      </c>
      <c r="I464" s="2">
        <f>'Moving Avg'!H464</f>
        <v>17.600364999999989</v>
      </c>
      <c r="J464" s="5" t="str">
        <f>OBV!F464</f>
        <v>NEUTRAL</v>
      </c>
      <c r="K464" s="5" t="str">
        <f>OBV!G464</f>
        <v>NEUTRAL</v>
      </c>
      <c r="L464" s="5" t="str">
        <f>OBV!H464</f>
        <v>NEUTRAL</v>
      </c>
      <c r="M464" s="7">
        <f t="shared" si="70"/>
        <v>0</v>
      </c>
      <c r="N464" s="7">
        <f t="shared" si="71"/>
        <v>0</v>
      </c>
      <c r="O464" s="7">
        <f t="shared" si="72"/>
        <v>50</v>
      </c>
      <c r="P464" s="7">
        <f t="shared" si="73"/>
        <v>33</v>
      </c>
      <c r="Q464" s="8">
        <f t="shared" si="74"/>
        <v>12.45</v>
      </c>
      <c r="R464" s="8">
        <f t="shared" si="75"/>
        <v>25.75</v>
      </c>
      <c r="S464" s="8">
        <f t="shared" si="76"/>
        <v>27.35</v>
      </c>
      <c r="T464" s="8">
        <f t="shared" si="77"/>
        <v>20.75</v>
      </c>
      <c r="U464" s="7">
        <f t="shared" si="78"/>
        <v>21.850000000000005</v>
      </c>
      <c r="V464" s="7">
        <f t="shared" si="79"/>
        <v>21.575000000000003</v>
      </c>
    </row>
    <row r="465" spans="1:22" ht="13.5" x14ac:dyDescent="0.25">
      <c r="A465" s="3">
        <f>RSI!A465</f>
        <v>42683</v>
      </c>
      <c r="B465" s="2">
        <f>RSI!B465</f>
        <v>19.184000000000001</v>
      </c>
      <c r="C465" s="2">
        <f>RSI!I465</f>
        <v>70.629285658339001</v>
      </c>
      <c r="D465" s="2">
        <f>MACD!E465</f>
        <v>0.23135996330710284</v>
      </c>
      <c r="E465" s="2">
        <f>MACD!F465</f>
        <v>0.12314909284730829</v>
      </c>
      <c r="F465" s="2">
        <f>'Moving Avg'!D465</f>
        <v>19.184000000000001</v>
      </c>
      <c r="G465" s="2">
        <f>'Moving Avg'!F465</f>
        <v>19.251850000000008</v>
      </c>
      <c r="H465" s="2">
        <f>'Moving Avg'!G465</f>
        <v>18.215440000000005</v>
      </c>
      <c r="I465" s="2">
        <f>'Moving Avg'!H465</f>
        <v>17.610749999999985</v>
      </c>
      <c r="J465" s="5" t="str">
        <f>OBV!F465</f>
        <v>NEUTRAL</v>
      </c>
      <c r="K465" s="5" t="str">
        <f>OBV!G465</f>
        <v>NEUTRAL</v>
      </c>
      <c r="L465" s="5" t="str">
        <f>OBV!H465</f>
        <v>NEUTRAL</v>
      </c>
      <c r="M465" s="7">
        <f t="shared" si="70"/>
        <v>0</v>
      </c>
      <c r="N465" s="7">
        <f t="shared" si="71"/>
        <v>0</v>
      </c>
      <c r="O465" s="7">
        <f t="shared" si="72"/>
        <v>50</v>
      </c>
      <c r="P465" s="7">
        <f t="shared" si="73"/>
        <v>33</v>
      </c>
      <c r="Q465" s="8">
        <f t="shared" si="74"/>
        <v>12.45</v>
      </c>
      <c r="R465" s="8">
        <f t="shared" si="75"/>
        <v>25.75</v>
      </c>
      <c r="S465" s="8">
        <f t="shared" si="76"/>
        <v>27.35</v>
      </c>
      <c r="T465" s="8">
        <f t="shared" si="77"/>
        <v>20.75</v>
      </c>
      <c r="U465" s="7">
        <f t="shared" si="78"/>
        <v>21.850000000000005</v>
      </c>
      <c r="V465" s="7">
        <f t="shared" si="79"/>
        <v>21.575000000000003</v>
      </c>
    </row>
    <row r="466" spans="1:22" ht="13.5" x14ac:dyDescent="0.25">
      <c r="A466" s="3">
        <f>RSI!A466</f>
        <v>42684</v>
      </c>
      <c r="B466" s="2">
        <f>RSI!B466</f>
        <v>19.184000000000001</v>
      </c>
      <c r="C466" s="2">
        <f>RSI!I466</f>
        <v>70.629285658339001</v>
      </c>
      <c r="D466" s="2">
        <f>MACD!E466</f>
        <v>0.2144971134282585</v>
      </c>
      <c r="E466" s="2">
        <f>MACD!F466</f>
        <v>0.14141869696349835</v>
      </c>
      <c r="F466" s="2">
        <f>'Moving Avg'!D466</f>
        <v>19.184000000000001</v>
      </c>
      <c r="G466" s="2">
        <f>'Moving Avg'!F466</f>
        <v>19.245000000000008</v>
      </c>
      <c r="H466" s="2">
        <f>'Moving Avg'!G466</f>
        <v>18.267500000000002</v>
      </c>
      <c r="I466" s="2">
        <f>'Moving Avg'!H466</f>
        <v>17.621234999999988</v>
      </c>
      <c r="J466" s="5" t="str">
        <f>OBV!F466</f>
        <v>NEUTRAL</v>
      </c>
      <c r="K466" s="5" t="str">
        <f>OBV!G466</f>
        <v>NEUTRAL</v>
      </c>
      <c r="L466" s="5" t="str">
        <f>OBV!H466</f>
        <v>NEUTRAL</v>
      </c>
      <c r="M466" s="7">
        <f t="shared" si="70"/>
        <v>0</v>
      </c>
      <c r="N466" s="7">
        <f t="shared" si="71"/>
        <v>0</v>
      </c>
      <c r="O466" s="7">
        <f t="shared" si="72"/>
        <v>50</v>
      </c>
      <c r="P466" s="7">
        <f t="shared" si="73"/>
        <v>33</v>
      </c>
      <c r="Q466" s="8">
        <f t="shared" si="74"/>
        <v>12.45</v>
      </c>
      <c r="R466" s="8">
        <f t="shared" si="75"/>
        <v>25.75</v>
      </c>
      <c r="S466" s="8">
        <f t="shared" si="76"/>
        <v>27.35</v>
      </c>
      <c r="T466" s="8">
        <f t="shared" si="77"/>
        <v>20.75</v>
      </c>
      <c r="U466" s="7">
        <f t="shared" si="78"/>
        <v>21.850000000000005</v>
      </c>
      <c r="V466" s="7">
        <f t="shared" si="79"/>
        <v>21.575000000000003</v>
      </c>
    </row>
    <row r="467" spans="1:22" ht="13.5" x14ac:dyDescent="0.25">
      <c r="A467" s="3">
        <f>RSI!A467</f>
        <v>42685</v>
      </c>
      <c r="B467" s="2">
        <f>RSI!B467</f>
        <v>19.184000000000001</v>
      </c>
      <c r="C467" s="2">
        <f>RSI!I467</f>
        <v>70.629285658339001</v>
      </c>
      <c r="D467" s="2">
        <f>MACD!E467</f>
        <v>0.19884106735875307</v>
      </c>
      <c r="E467" s="2">
        <f>MACD!F467</f>
        <v>0.1529031710425493</v>
      </c>
      <c r="F467" s="2">
        <f>'Moving Avg'!D467</f>
        <v>19.184000000000001</v>
      </c>
      <c r="G467" s="2">
        <f>'Moving Avg'!F467</f>
        <v>19.238150000000008</v>
      </c>
      <c r="H467" s="2">
        <f>'Moving Avg'!G467</f>
        <v>18.319560000000003</v>
      </c>
      <c r="I467" s="2">
        <f>'Moving Avg'!H467</f>
        <v>17.631719999999991</v>
      </c>
      <c r="J467" s="5" t="str">
        <f>OBV!F467</f>
        <v>NEUTRAL</v>
      </c>
      <c r="K467" s="5" t="str">
        <f>OBV!G467</f>
        <v>NEUTRAL</v>
      </c>
      <c r="L467" s="5" t="str">
        <f>OBV!H467</f>
        <v>NEUTRAL</v>
      </c>
      <c r="M467" s="7">
        <f t="shared" si="70"/>
        <v>0</v>
      </c>
      <c r="N467" s="7">
        <f t="shared" si="71"/>
        <v>0</v>
      </c>
      <c r="O467" s="7">
        <f t="shared" si="72"/>
        <v>50</v>
      </c>
      <c r="P467" s="7">
        <f t="shared" si="73"/>
        <v>33</v>
      </c>
      <c r="Q467" s="8">
        <f t="shared" si="74"/>
        <v>12.45</v>
      </c>
      <c r="R467" s="8">
        <f t="shared" si="75"/>
        <v>25.75</v>
      </c>
      <c r="S467" s="8">
        <f t="shared" si="76"/>
        <v>27.35</v>
      </c>
      <c r="T467" s="8">
        <f t="shared" si="77"/>
        <v>20.75</v>
      </c>
      <c r="U467" s="7">
        <f t="shared" si="78"/>
        <v>21.850000000000005</v>
      </c>
      <c r="V467" s="7">
        <f t="shared" si="79"/>
        <v>21.575000000000003</v>
      </c>
    </row>
    <row r="468" spans="1:22" ht="13.5" x14ac:dyDescent="0.25">
      <c r="A468" s="3">
        <f>RSI!A468</f>
        <v>42688</v>
      </c>
      <c r="B468" s="2">
        <f>RSI!B468</f>
        <v>19.184000000000001</v>
      </c>
      <c r="C468" s="2">
        <f>RSI!I468</f>
        <v>70.629285658339001</v>
      </c>
      <c r="D468" s="2">
        <f>MACD!E468</f>
        <v>0.18430893932869807</v>
      </c>
      <c r="E468" s="2">
        <f>MACD!F468</f>
        <v>0.15918432469977906</v>
      </c>
      <c r="F468" s="2">
        <f>'Moving Avg'!D468</f>
        <v>19.184000000000001</v>
      </c>
      <c r="G468" s="2">
        <f>'Moving Avg'!F468</f>
        <v>19.231300000000008</v>
      </c>
      <c r="H468" s="2">
        <f>'Moving Avg'!G468</f>
        <v>18.37162</v>
      </c>
      <c r="I468" s="2">
        <f>'Moving Avg'!H468</f>
        <v>17.642204999999993</v>
      </c>
      <c r="J468" s="5" t="str">
        <f>OBV!F468</f>
        <v>NEUTRAL</v>
      </c>
      <c r="K468" s="5" t="str">
        <f>OBV!G468</f>
        <v>NEUTRAL</v>
      </c>
      <c r="L468" s="5" t="str">
        <f>OBV!H468</f>
        <v>NEUTRAL</v>
      </c>
      <c r="M468" s="7">
        <f t="shared" si="70"/>
        <v>0</v>
      </c>
      <c r="N468" s="7">
        <f t="shared" si="71"/>
        <v>0</v>
      </c>
      <c r="O468" s="7">
        <f t="shared" si="72"/>
        <v>50</v>
      </c>
      <c r="P468" s="7">
        <f t="shared" si="73"/>
        <v>33</v>
      </c>
      <c r="Q468" s="8">
        <f t="shared" si="74"/>
        <v>12.45</v>
      </c>
      <c r="R468" s="8">
        <f t="shared" si="75"/>
        <v>25.75</v>
      </c>
      <c r="S468" s="8">
        <f t="shared" si="76"/>
        <v>27.35</v>
      </c>
      <c r="T468" s="8">
        <f t="shared" si="77"/>
        <v>20.75</v>
      </c>
      <c r="U468" s="7">
        <f t="shared" si="78"/>
        <v>21.850000000000005</v>
      </c>
      <c r="V468" s="7">
        <f t="shared" si="79"/>
        <v>21.575000000000003</v>
      </c>
    </row>
    <row r="469" spans="1:22" ht="13.5" x14ac:dyDescent="0.25">
      <c r="A469" s="3">
        <f>RSI!A469</f>
        <v>42689</v>
      </c>
      <c r="B469" s="2">
        <f>RSI!B469</f>
        <v>19.184000000000001</v>
      </c>
      <c r="C469" s="2">
        <f>RSI!I469</f>
        <v>70.629285658339001</v>
      </c>
      <c r="D469" s="2">
        <f>MACD!E469</f>
        <v>0.17082298216180192</v>
      </c>
      <c r="E469" s="2">
        <f>MACD!F469</f>
        <v>0.16151205619218365</v>
      </c>
      <c r="F469" s="2">
        <f>'Moving Avg'!D469</f>
        <v>19.184000000000001</v>
      </c>
      <c r="G469" s="2">
        <f>'Moving Avg'!F469</f>
        <v>19.224450000000008</v>
      </c>
      <c r="H469" s="2">
        <f>'Moving Avg'!G469</f>
        <v>18.423680000000001</v>
      </c>
      <c r="I469" s="2">
        <f>'Moving Avg'!H469</f>
        <v>17.652689999999993</v>
      </c>
      <c r="J469" s="5" t="str">
        <f>OBV!F469</f>
        <v>NEUTRAL</v>
      </c>
      <c r="K469" s="5" t="str">
        <f>OBV!G469</f>
        <v>NEUTRAL</v>
      </c>
      <c r="L469" s="5" t="str">
        <f>OBV!H469</f>
        <v>NEUTRAL</v>
      </c>
      <c r="M469" s="7">
        <f t="shared" si="70"/>
        <v>0</v>
      </c>
      <c r="N469" s="7">
        <f t="shared" si="71"/>
        <v>0</v>
      </c>
      <c r="O469" s="7">
        <f t="shared" si="72"/>
        <v>50</v>
      </c>
      <c r="P469" s="7">
        <f t="shared" si="73"/>
        <v>33</v>
      </c>
      <c r="Q469" s="8">
        <f t="shared" si="74"/>
        <v>12.45</v>
      </c>
      <c r="R469" s="8">
        <f t="shared" si="75"/>
        <v>25.75</v>
      </c>
      <c r="S469" s="8">
        <f t="shared" si="76"/>
        <v>27.35</v>
      </c>
      <c r="T469" s="8">
        <f t="shared" si="77"/>
        <v>20.75</v>
      </c>
      <c r="U469" s="7">
        <f t="shared" si="78"/>
        <v>21.850000000000005</v>
      </c>
      <c r="V469" s="7">
        <f t="shared" si="79"/>
        <v>21.575000000000003</v>
      </c>
    </row>
    <row r="470" spans="1:22" ht="13.5" x14ac:dyDescent="0.25">
      <c r="A470" s="3">
        <f>RSI!A470</f>
        <v>42690</v>
      </c>
      <c r="B470" s="2">
        <f>RSI!B470</f>
        <v>19.184000000000001</v>
      </c>
      <c r="C470" s="2">
        <f>RSI!I470</f>
        <v>70.629285658339001</v>
      </c>
      <c r="D470" s="2">
        <f>MACD!E470</f>
        <v>0.15831036065313242</v>
      </c>
      <c r="E470" s="2">
        <f>MACD!F470</f>
        <v>0.16087171708437342</v>
      </c>
      <c r="F470" s="2">
        <f>'Moving Avg'!D470</f>
        <v>19.184000000000001</v>
      </c>
      <c r="G470" s="2">
        <f>'Moving Avg'!F470</f>
        <v>19.217600000000008</v>
      </c>
      <c r="H470" s="2">
        <f>'Moving Avg'!G470</f>
        <v>18.466159999999999</v>
      </c>
      <c r="I470" s="2">
        <f>'Moving Avg'!H470</f>
        <v>17.665709999999994</v>
      </c>
      <c r="J470" s="5" t="str">
        <f>OBV!F470</f>
        <v>NEUTRAL</v>
      </c>
      <c r="K470" s="5" t="str">
        <f>OBV!G470</f>
        <v>NEUTRAL</v>
      </c>
      <c r="L470" s="5" t="str">
        <f>OBV!H470</f>
        <v>NEUTRAL</v>
      </c>
      <c r="M470" s="7">
        <f t="shared" si="70"/>
        <v>0</v>
      </c>
      <c r="N470" s="7">
        <f t="shared" si="71"/>
        <v>45</v>
      </c>
      <c r="O470" s="7">
        <f t="shared" si="72"/>
        <v>50</v>
      </c>
      <c r="P470" s="7">
        <f t="shared" si="73"/>
        <v>33</v>
      </c>
      <c r="Q470" s="8">
        <f t="shared" si="74"/>
        <v>28.2</v>
      </c>
      <c r="R470" s="8">
        <f t="shared" si="75"/>
        <v>34.75</v>
      </c>
      <c r="S470" s="8">
        <f t="shared" si="76"/>
        <v>34.1</v>
      </c>
      <c r="T470" s="8">
        <f t="shared" si="77"/>
        <v>32</v>
      </c>
      <c r="U470" s="7">
        <f t="shared" si="78"/>
        <v>32.35</v>
      </c>
      <c r="V470" s="7">
        <f t="shared" si="79"/>
        <v>32.262500000000003</v>
      </c>
    </row>
    <row r="471" spans="1:22" ht="13.5" x14ac:dyDescent="0.25">
      <c r="A471" s="3">
        <f>RSI!A471</f>
        <v>42691</v>
      </c>
      <c r="B471" s="2">
        <f>RSI!B471</f>
        <v>19.184000000000001</v>
      </c>
      <c r="C471" s="2">
        <f>RSI!I471</f>
        <v>70.629285658339001</v>
      </c>
      <c r="D471" s="2">
        <f>MACD!E471</f>
        <v>0.1467029180391819</v>
      </c>
      <c r="E471" s="2">
        <f>MACD!F471</f>
        <v>0.15803795727533515</v>
      </c>
      <c r="F471" s="2">
        <f>'Moving Avg'!D471</f>
        <v>19.184000000000001</v>
      </c>
      <c r="G471" s="2">
        <f>'Moving Avg'!F471</f>
        <v>19.210750000000008</v>
      </c>
      <c r="H471" s="2">
        <f>'Moving Avg'!G471</f>
        <v>18.50864</v>
      </c>
      <c r="I471" s="2">
        <f>'Moving Avg'!H471</f>
        <v>17.678729999999998</v>
      </c>
      <c r="J471" s="5" t="str">
        <f>OBV!F471</f>
        <v>NEUTRAL</v>
      </c>
      <c r="K471" s="5" t="str">
        <f>OBV!G471</f>
        <v>NEUTRAL</v>
      </c>
      <c r="L471" s="5" t="str">
        <f>OBV!H471</f>
        <v>NEUTRAL</v>
      </c>
      <c r="M471" s="7">
        <f t="shared" si="70"/>
        <v>0</v>
      </c>
      <c r="N471" s="7">
        <f t="shared" si="71"/>
        <v>45</v>
      </c>
      <c r="O471" s="7">
        <f t="shared" si="72"/>
        <v>50</v>
      </c>
      <c r="P471" s="7">
        <f t="shared" si="73"/>
        <v>33</v>
      </c>
      <c r="Q471" s="8">
        <f t="shared" si="74"/>
        <v>28.2</v>
      </c>
      <c r="R471" s="8">
        <f t="shared" si="75"/>
        <v>34.75</v>
      </c>
      <c r="S471" s="8">
        <f t="shared" si="76"/>
        <v>34.1</v>
      </c>
      <c r="T471" s="8">
        <f t="shared" si="77"/>
        <v>32</v>
      </c>
      <c r="U471" s="7">
        <f t="shared" si="78"/>
        <v>32.35</v>
      </c>
      <c r="V471" s="7">
        <f t="shared" si="79"/>
        <v>32.262500000000003</v>
      </c>
    </row>
    <row r="472" spans="1:22" ht="13.5" x14ac:dyDescent="0.25">
      <c r="A472" s="3">
        <f>RSI!A472</f>
        <v>42692</v>
      </c>
      <c r="B472" s="2">
        <f>RSI!B472</f>
        <v>18.609000000000002</v>
      </c>
      <c r="C472" s="2">
        <f>RSI!I472</f>
        <v>28.944651888970796</v>
      </c>
      <c r="D472" s="2">
        <f>MACD!E472</f>
        <v>0.17852953230985946</v>
      </c>
      <c r="E472" s="2">
        <f>MACD!F472</f>
        <v>0.16213627228224001</v>
      </c>
      <c r="F472" s="2">
        <f>'Moving Avg'!D472</f>
        <v>19.068999999999999</v>
      </c>
      <c r="G472" s="2">
        <f>'Moving Avg'!F472</f>
        <v>19.175150000000006</v>
      </c>
      <c r="H472" s="2">
        <f>'Moving Avg'!G472</f>
        <v>18.538239999999998</v>
      </c>
      <c r="I472" s="2">
        <f>'Moving Avg'!H472</f>
        <v>17.687554999999996</v>
      </c>
      <c r="J472" s="5" t="str">
        <f>OBV!F472</f>
        <v>NEUTRAL</v>
      </c>
      <c r="K472" s="5" t="str">
        <f>OBV!G472</f>
        <v>NEUTRAL</v>
      </c>
      <c r="L472" s="5" t="str">
        <f>OBV!H472</f>
        <v>NEUTRAL</v>
      </c>
      <c r="M472" s="7">
        <f t="shared" si="70"/>
        <v>50</v>
      </c>
      <c r="N472" s="7">
        <f t="shared" si="71"/>
        <v>0</v>
      </c>
      <c r="O472" s="7">
        <f t="shared" si="72"/>
        <v>50</v>
      </c>
      <c r="P472" s="7">
        <f t="shared" si="73"/>
        <v>33</v>
      </c>
      <c r="Q472" s="8">
        <f t="shared" si="74"/>
        <v>29.95</v>
      </c>
      <c r="R472" s="8">
        <f t="shared" si="75"/>
        <v>35.75</v>
      </c>
      <c r="S472" s="8">
        <f t="shared" si="76"/>
        <v>34.85</v>
      </c>
      <c r="T472" s="8">
        <f t="shared" si="77"/>
        <v>33.25</v>
      </c>
      <c r="U472" s="7">
        <f t="shared" si="78"/>
        <v>33.516666666666673</v>
      </c>
      <c r="V472" s="7">
        <f t="shared" si="79"/>
        <v>33.450000000000003</v>
      </c>
    </row>
    <row r="473" spans="1:22" ht="13.5" x14ac:dyDescent="0.25">
      <c r="A473" s="3">
        <f>RSI!A473</f>
        <v>42695</v>
      </c>
      <c r="B473" s="2">
        <f>RSI!B473</f>
        <v>17.54</v>
      </c>
      <c r="C473" s="2">
        <f>RSI!I473</f>
        <v>13.267373410929594</v>
      </c>
      <c r="D473" s="2">
        <f>MACD!E473</f>
        <v>0.28716828101412517</v>
      </c>
      <c r="E473" s="2">
        <f>MACD!F473</f>
        <v>0.18714267402861703</v>
      </c>
      <c r="F473" s="2">
        <f>'Moving Avg'!D473</f>
        <v>18.740199999999998</v>
      </c>
      <c r="G473" s="2">
        <f>'Moving Avg'!F473</f>
        <v>19.086100000000005</v>
      </c>
      <c r="H473" s="2">
        <f>'Moving Avg'!G473</f>
        <v>18.556739999999998</v>
      </c>
      <c r="I473" s="2">
        <f>'Moving Avg'!H473</f>
        <v>17.691034999999999</v>
      </c>
      <c r="J473" s="5" t="str">
        <f>OBV!F473</f>
        <v>BEARISH</v>
      </c>
      <c r="K473" s="5" t="str">
        <f>OBV!G473</f>
        <v>WEAK</v>
      </c>
      <c r="L473" s="5" t="str">
        <f>OBV!H473</f>
        <v>CONFIRMED BEARISH</v>
      </c>
      <c r="M473" s="7">
        <f t="shared" si="70"/>
        <v>50</v>
      </c>
      <c r="N473" s="7">
        <f t="shared" si="71"/>
        <v>0</v>
      </c>
      <c r="O473" s="7">
        <f t="shared" si="72"/>
        <v>50</v>
      </c>
      <c r="P473" s="7">
        <f t="shared" si="73"/>
        <v>0</v>
      </c>
      <c r="Q473" s="8">
        <f t="shared" si="74"/>
        <v>25</v>
      </c>
      <c r="R473" s="8">
        <f t="shared" si="75"/>
        <v>27.5</v>
      </c>
      <c r="S473" s="8">
        <f t="shared" si="76"/>
        <v>20</v>
      </c>
      <c r="T473" s="8">
        <f t="shared" si="77"/>
        <v>25</v>
      </c>
      <c r="U473" s="7">
        <f t="shared" si="78"/>
        <v>24.166666666666668</v>
      </c>
      <c r="V473" s="7">
        <f t="shared" si="79"/>
        <v>24.375</v>
      </c>
    </row>
    <row r="474" spans="1:22" ht="13.5" x14ac:dyDescent="0.25">
      <c r="A474" s="3">
        <f>RSI!A474</f>
        <v>42696</v>
      </c>
      <c r="B474" s="2">
        <f>RSI!B474</f>
        <v>17.643000000000001</v>
      </c>
      <c r="C474" s="2">
        <f>RSI!I474</f>
        <v>17.882486379607727</v>
      </c>
      <c r="D474" s="2">
        <f>MACD!E474</f>
        <v>0.38011694987342892</v>
      </c>
      <c r="E474" s="2">
        <f>MACD!F474</f>
        <v>0.22573752919757945</v>
      </c>
      <c r="F474" s="2">
        <f>'Moving Avg'!D474</f>
        <v>18.431999999999999</v>
      </c>
      <c r="G474" s="2">
        <f>'Moving Avg'!F474</f>
        <v>19.002200000000006</v>
      </c>
      <c r="H474" s="2">
        <f>'Moving Avg'!G474</f>
        <v>18.562359999999998</v>
      </c>
      <c r="I474" s="2">
        <f>'Moving Avg'!H474</f>
        <v>17.694869999999998</v>
      </c>
      <c r="J474" s="5" t="str">
        <f>OBV!F474</f>
        <v>BULLISH</v>
      </c>
      <c r="K474" s="5" t="str">
        <f>OBV!G474</f>
        <v>NEUTRAL</v>
      </c>
      <c r="L474" s="5" t="str">
        <f>OBV!H474</f>
        <v>BULLISH DIVERGENCE</v>
      </c>
      <c r="M474" s="7">
        <f t="shared" si="70"/>
        <v>50</v>
      </c>
      <c r="N474" s="7">
        <f t="shared" si="71"/>
        <v>0</v>
      </c>
      <c r="O474" s="7">
        <f t="shared" si="72"/>
        <v>50</v>
      </c>
      <c r="P474" s="7">
        <f t="shared" si="73"/>
        <v>66.5</v>
      </c>
      <c r="Q474" s="8">
        <f t="shared" si="74"/>
        <v>34.975000000000001</v>
      </c>
      <c r="R474" s="8">
        <f t="shared" si="75"/>
        <v>44.125</v>
      </c>
      <c r="S474" s="8">
        <f t="shared" si="76"/>
        <v>49.924999999999997</v>
      </c>
      <c r="T474" s="8">
        <f t="shared" si="77"/>
        <v>41.625</v>
      </c>
      <c r="U474" s="7">
        <f t="shared" si="78"/>
        <v>43.008333333333326</v>
      </c>
      <c r="V474" s="7">
        <f t="shared" si="79"/>
        <v>42.662499999999994</v>
      </c>
    </row>
    <row r="475" spans="1:22" ht="13.5" x14ac:dyDescent="0.25">
      <c r="A475" s="3">
        <f>RSI!A475</f>
        <v>42697</v>
      </c>
      <c r="B475" s="2">
        <f>RSI!B475</f>
        <v>17.643000000000001</v>
      </c>
      <c r="C475" s="2">
        <f>RSI!I475</f>
        <v>17.882486379607727</v>
      </c>
      <c r="D475" s="2">
        <f>MACD!E475</f>
        <v>0.46616941749968532</v>
      </c>
      <c r="E475" s="2">
        <f>MACD!F475</f>
        <v>0.27382390685800062</v>
      </c>
      <c r="F475" s="2">
        <f>'Moving Avg'!D475</f>
        <v>18.123799999999999</v>
      </c>
      <c r="G475" s="2">
        <f>'Moving Avg'!F475</f>
        <v>18.918950000000006</v>
      </c>
      <c r="H475" s="2">
        <f>'Moving Avg'!G475</f>
        <v>18.567979999999999</v>
      </c>
      <c r="I475" s="2">
        <f>'Moving Avg'!H475</f>
        <v>17.698539999999998</v>
      </c>
      <c r="J475" s="5" t="str">
        <f>OBV!F475</f>
        <v>BULLISH</v>
      </c>
      <c r="K475" s="5" t="str">
        <f>OBV!G475</f>
        <v>NEUTRAL</v>
      </c>
      <c r="L475" s="5" t="str">
        <f>OBV!H475</f>
        <v>BULLISH DIVERGENCE</v>
      </c>
      <c r="M475" s="7">
        <f t="shared" si="70"/>
        <v>50</v>
      </c>
      <c r="N475" s="7">
        <f t="shared" si="71"/>
        <v>0</v>
      </c>
      <c r="O475" s="7">
        <f t="shared" si="72"/>
        <v>50</v>
      </c>
      <c r="P475" s="7">
        <f t="shared" si="73"/>
        <v>66.5</v>
      </c>
      <c r="Q475" s="8">
        <f t="shared" si="74"/>
        <v>34.975000000000001</v>
      </c>
      <c r="R475" s="8">
        <f t="shared" si="75"/>
        <v>44.125</v>
      </c>
      <c r="S475" s="8">
        <f t="shared" si="76"/>
        <v>49.924999999999997</v>
      </c>
      <c r="T475" s="8">
        <f t="shared" si="77"/>
        <v>41.625</v>
      </c>
      <c r="U475" s="7">
        <f t="shared" si="78"/>
        <v>43.008333333333326</v>
      </c>
      <c r="V475" s="7">
        <f t="shared" si="79"/>
        <v>42.662499999999994</v>
      </c>
    </row>
    <row r="476" spans="1:22" ht="13.5" x14ac:dyDescent="0.25">
      <c r="A476" s="3">
        <f>RSI!A476</f>
        <v>42698</v>
      </c>
      <c r="B476" s="2">
        <f>RSI!B476</f>
        <v>17.52</v>
      </c>
      <c r="C476" s="2">
        <f>RSI!I476</f>
        <v>16.655092008656709</v>
      </c>
      <c r="D476" s="2">
        <f>MACD!E476</f>
        <v>0.55494933467125307</v>
      </c>
      <c r="E476" s="2">
        <f>MACD!F476</f>
        <v>0.33004899242065111</v>
      </c>
      <c r="F476" s="2">
        <f>'Moving Avg'!D476</f>
        <v>17.791</v>
      </c>
      <c r="G476" s="2">
        <f>'Moving Avg'!F476</f>
        <v>18.835750000000001</v>
      </c>
      <c r="H476" s="2">
        <f>'Moving Avg'!G476</f>
        <v>18.571139999999996</v>
      </c>
      <c r="I476" s="2">
        <f>'Moving Avg'!H476</f>
        <v>17.701595000000001</v>
      </c>
      <c r="J476" s="5" t="str">
        <f>OBV!F476</f>
        <v>BEARISH</v>
      </c>
      <c r="K476" s="5" t="str">
        <f>OBV!G476</f>
        <v>WEAK</v>
      </c>
      <c r="L476" s="5" t="str">
        <f>OBV!H476</f>
        <v>CONFIRMED BEARISH</v>
      </c>
      <c r="M476" s="7">
        <f t="shared" si="70"/>
        <v>50</v>
      </c>
      <c r="N476" s="7">
        <f t="shared" si="71"/>
        <v>0</v>
      </c>
      <c r="O476" s="7">
        <f t="shared" si="72"/>
        <v>50</v>
      </c>
      <c r="P476" s="7">
        <f t="shared" si="73"/>
        <v>0</v>
      </c>
      <c r="Q476" s="8">
        <f t="shared" si="74"/>
        <v>25</v>
      </c>
      <c r="R476" s="8">
        <f t="shared" si="75"/>
        <v>27.5</v>
      </c>
      <c r="S476" s="8">
        <f t="shared" si="76"/>
        <v>20</v>
      </c>
      <c r="T476" s="8">
        <f t="shared" si="77"/>
        <v>25</v>
      </c>
      <c r="U476" s="7">
        <f t="shared" si="78"/>
        <v>24.166666666666668</v>
      </c>
      <c r="V476" s="7">
        <f t="shared" si="79"/>
        <v>24.375</v>
      </c>
    </row>
    <row r="477" spans="1:22" ht="13.5" x14ac:dyDescent="0.25">
      <c r="A477" s="3">
        <f>RSI!A477</f>
        <v>42699</v>
      </c>
      <c r="B477" s="2">
        <f>RSI!B477</f>
        <v>17.52</v>
      </c>
      <c r="C477" s="2">
        <f>RSI!I477</f>
        <v>16.655092008656709</v>
      </c>
      <c r="D477" s="2">
        <f>MACD!E477</f>
        <v>0.63714500385500372</v>
      </c>
      <c r="E477" s="2">
        <f>MACD!F477</f>
        <v>0.3914681947075217</v>
      </c>
      <c r="F477" s="2">
        <f>'Moving Avg'!D477</f>
        <v>17.5732</v>
      </c>
      <c r="G477" s="2">
        <f>'Moving Avg'!F477</f>
        <v>18.752550000000003</v>
      </c>
      <c r="H477" s="2">
        <f>'Moving Avg'!G477</f>
        <v>18.574839999999998</v>
      </c>
      <c r="I477" s="2">
        <f>'Moving Avg'!H477</f>
        <v>17.704650000000001</v>
      </c>
      <c r="J477" s="5" t="str">
        <f>OBV!F477</f>
        <v>BEARISH</v>
      </c>
      <c r="K477" s="5" t="str">
        <f>OBV!G477</f>
        <v>WEAK</v>
      </c>
      <c r="L477" s="5" t="str">
        <f>OBV!H477</f>
        <v>CONFIRMED BEARISH</v>
      </c>
      <c r="M477" s="7">
        <f t="shared" si="70"/>
        <v>50</v>
      </c>
      <c r="N477" s="7">
        <f t="shared" si="71"/>
        <v>0</v>
      </c>
      <c r="O477" s="7">
        <f t="shared" si="72"/>
        <v>0</v>
      </c>
      <c r="P477" s="7">
        <f t="shared" si="73"/>
        <v>0</v>
      </c>
      <c r="Q477" s="8">
        <f t="shared" si="74"/>
        <v>17.5</v>
      </c>
      <c r="R477" s="8">
        <f t="shared" si="75"/>
        <v>10</v>
      </c>
      <c r="S477" s="8">
        <f t="shared" si="76"/>
        <v>7.5</v>
      </c>
      <c r="T477" s="8">
        <f t="shared" si="77"/>
        <v>12.5</v>
      </c>
      <c r="U477" s="7">
        <f t="shared" si="78"/>
        <v>11.666666666666666</v>
      </c>
      <c r="V477" s="7">
        <f t="shared" si="79"/>
        <v>11.875</v>
      </c>
    </row>
    <row r="478" spans="1:22" ht="13.5" x14ac:dyDescent="0.25">
      <c r="A478" s="3">
        <f>RSI!A478</f>
        <v>42702</v>
      </c>
      <c r="B478" s="2">
        <f>RSI!B478</f>
        <v>17.52</v>
      </c>
      <c r="C478" s="2">
        <f>RSI!I478</f>
        <v>16.655092008656709</v>
      </c>
      <c r="D478" s="2">
        <f>MACD!E478</f>
        <v>0.71324537140517918</v>
      </c>
      <c r="E478" s="2">
        <f>MACD!F478</f>
        <v>0.45582363004705323</v>
      </c>
      <c r="F478" s="2">
        <f>'Moving Avg'!D478</f>
        <v>17.569199999999999</v>
      </c>
      <c r="G478" s="2">
        <f>'Moving Avg'!F478</f>
        <v>18.669349999999998</v>
      </c>
      <c r="H478" s="2">
        <f>'Moving Avg'!G478</f>
        <v>18.578539999999997</v>
      </c>
      <c r="I478" s="2">
        <f>'Moving Avg'!H478</f>
        <v>17.707705000000001</v>
      </c>
      <c r="J478" s="5" t="str">
        <f>OBV!F478</f>
        <v>BULLISH</v>
      </c>
      <c r="K478" s="5" t="str">
        <f>OBV!G478</f>
        <v>NEUTRAL</v>
      </c>
      <c r="L478" s="5" t="str">
        <f>OBV!H478</f>
        <v>BULLISH DIVERGENCE</v>
      </c>
      <c r="M478" s="7">
        <f t="shared" si="70"/>
        <v>50</v>
      </c>
      <c r="N478" s="7">
        <f t="shared" si="71"/>
        <v>0</v>
      </c>
      <c r="O478" s="7">
        <f t="shared" si="72"/>
        <v>0</v>
      </c>
      <c r="P478" s="7">
        <f t="shared" si="73"/>
        <v>66.5</v>
      </c>
      <c r="Q478" s="8">
        <f t="shared" si="74"/>
        <v>27.475000000000001</v>
      </c>
      <c r="R478" s="8">
        <f t="shared" si="75"/>
        <v>26.625</v>
      </c>
      <c r="S478" s="8">
        <f t="shared" si="76"/>
        <v>37.424999999999997</v>
      </c>
      <c r="T478" s="8">
        <f t="shared" si="77"/>
        <v>29.125</v>
      </c>
      <c r="U478" s="7">
        <f t="shared" si="78"/>
        <v>30.508333333333336</v>
      </c>
      <c r="V478" s="7">
        <f t="shared" si="79"/>
        <v>30.162500000000001</v>
      </c>
    </row>
    <row r="479" spans="1:22" ht="13.5" x14ac:dyDescent="0.25">
      <c r="A479" s="3">
        <f>RSI!A479</f>
        <v>42703</v>
      </c>
      <c r="B479" s="2">
        <f>RSI!B479</f>
        <v>17.52</v>
      </c>
      <c r="C479" s="2">
        <f>RSI!I479</f>
        <v>16.655092008656709</v>
      </c>
      <c r="D479" s="2">
        <f>MACD!E479</f>
        <v>0.78370297707662218</v>
      </c>
      <c r="E479" s="2">
        <f>MACD!F479</f>
        <v>0.52139949945296704</v>
      </c>
      <c r="F479" s="2">
        <f>'Moving Avg'!D479</f>
        <v>17.544599999999996</v>
      </c>
      <c r="G479" s="2">
        <f>'Moving Avg'!F479</f>
        <v>18.586149999999996</v>
      </c>
      <c r="H479" s="2">
        <f>'Moving Avg'!G479</f>
        <v>18.582239999999999</v>
      </c>
      <c r="I479" s="2">
        <f>'Moving Avg'!H479</f>
        <v>17.710760000000001</v>
      </c>
      <c r="J479" s="5" t="str">
        <f>OBV!F479</f>
        <v>BEARISH</v>
      </c>
      <c r="K479" s="5" t="str">
        <f>OBV!G479</f>
        <v>WEAK</v>
      </c>
      <c r="L479" s="5" t="str">
        <f>OBV!H479</f>
        <v>CONFIRMED BEARISH</v>
      </c>
      <c r="M479" s="7">
        <f t="shared" si="70"/>
        <v>50</v>
      </c>
      <c r="N479" s="7">
        <f t="shared" si="71"/>
        <v>0</v>
      </c>
      <c r="O479" s="7">
        <f t="shared" si="72"/>
        <v>0</v>
      </c>
      <c r="P479" s="7">
        <f t="shared" si="73"/>
        <v>0</v>
      </c>
      <c r="Q479" s="8">
        <f t="shared" si="74"/>
        <v>17.5</v>
      </c>
      <c r="R479" s="8">
        <f t="shared" si="75"/>
        <v>10</v>
      </c>
      <c r="S479" s="8">
        <f t="shared" si="76"/>
        <v>7.5</v>
      </c>
      <c r="T479" s="8">
        <f t="shared" si="77"/>
        <v>12.5</v>
      </c>
      <c r="U479" s="7">
        <f t="shared" si="78"/>
        <v>11.666666666666666</v>
      </c>
      <c r="V479" s="7">
        <f t="shared" si="79"/>
        <v>11.875</v>
      </c>
    </row>
    <row r="480" spans="1:22" ht="13.5" x14ac:dyDescent="0.25">
      <c r="A480" s="3">
        <f>RSI!A480</f>
        <v>42704</v>
      </c>
      <c r="B480" s="2">
        <f>RSI!B480</f>
        <v>17.52</v>
      </c>
      <c r="C480" s="2">
        <f>RSI!I480</f>
        <v>16.655092008656709</v>
      </c>
      <c r="D480" s="2">
        <f>MACD!E480</f>
        <v>0.84893667978699483</v>
      </c>
      <c r="E480" s="2">
        <f>MACD!F480</f>
        <v>0.58690693551977269</v>
      </c>
      <c r="F480" s="2">
        <f>'Moving Avg'!D480</f>
        <v>17.52</v>
      </c>
      <c r="G480" s="2">
        <f>'Moving Avg'!F480</f>
        <v>18.502949999999998</v>
      </c>
      <c r="H480" s="2">
        <f>'Moving Avg'!G480</f>
        <v>18.601019999999995</v>
      </c>
      <c r="I480" s="2">
        <f>'Moving Avg'!H480</f>
        <v>17.713815</v>
      </c>
      <c r="J480" s="5" t="str">
        <f>OBV!F480</f>
        <v>BEARISH</v>
      </c>
      <c r="K480" s="5" t="str">
        <f>OBV!G480</f>
        <v>WEAK</v>
      </c>
      <c r="L480" s="5" t="str">
        <f>OBV!H480</f>
        <v>CONFIRMED BEARISH</v>
      </c>
      <c r="M480" s="7">
        <f t="shared" si="70"/>
        <v>50</v>
      </c>
      <c r="N480" s="7">
        <f t="shared" si="71"/>
        <v>0</v>
      </c>
      <c r="O480" s="7">
        <f t="shared" si="72"/>
        <v>0</v>
      </c>
      <c r="P480" s="7">
        <f t="shared" si="73"/>
        <v>0</v>
      </c>
      <c r="Q480" s="8">
        <f t="shared" si="74"/>
        <v>17.5</v>
      </c>
      <c r="R480" s="8">
        <f t="shared" si="75"/>
        <v>10</v>
      </c>
      <c r="S480" s="8">
        <f t="shared" si="76"/>
        <v>7.5</v>
      </c>
      <c r="T480" s="8">
        <f t="shared" si="77"/>
        <v>12.5</v>
      </c>
      <c r="U480" s="7">
        <f t="shared" si="78"/>
        <v>11.666666666666666</v>
      </c>
      <c r="V480" s="7">
        <f t="shared" si="79"/>
        <v>11.875</v>
      </c>
    </row>
    <row r="481" spans="1:22" ht="13.5" x14ac:dyDescent="0.25">
      <c r="A481" s="3">
        <f>RSI!A481</f>
        <v>42705</v>
      </c>
      <c r="B481" s="2">
        <f>RSI!B481</f>
        <v>17.52</v>
      </c>
      <c r="C481" s="2">
        <f>RSI!I481</f>
        <v>16.655092008656709</v>
      </c>
      <c r="D481" s="2">
        <f>MACD!E481</f>
        <v>0.90933417701264929</v>
      </c>
      <c r="E481" s="2">
        <f>MACD!F481</f>
        <v>0.65139238381834808</v>
      </c>
      <c r="F481" s="2">
        <f>'Moving Avg'!D481</f>
        <v>17.52</v>
      </c>
      <c r="G481" s="2">
        <f>'Moving Avg'!F481</f>
        <v>18.419749999999993</v>
      </c>
      <c r="H481" s="2">
        <f>'Moving Avg'!G481</f>
        <v>18.629659999999998</v>
      </c>
      <c r="I481" s="2">
        <f>'Moving Avg'!H481</f>
        <v>17.71687</v>
      </c>
      <c r="J481" s="5" t="str">
        <f>OBV!F481</f>
        <v>NEUTRAL</v>
      </c>
      <c r="K481" s="5" t="str">
        <f>OBV!G481</f>
        <v>NEUTRAL</v>
      </c>
      <c r="L481" s="5" t="str">
        <f>OBV!H481</f>
        <v>NEUTRAL</v>
      </c>
      <c r="M481" s="7">
        <f t="shared" si="70"/>
        <v>50</v>
      </c>
      <c r="N481" s="7">
        <f t="shared" si="71"/>
        <v>0</v>
      </c>
      <c r="O481" s="7">
        <f t="shared" si="72"/>
        <v>0</v>
      </c>
      <c r="P481" s="7">
        <f t="shared" si="73"/>
        <v>33</v>
      </c>
      <c r="Q481" s="8">
        <f t="shared" si="74"/>
        <v>22.45</v>
      </c>
      <c r="R481" s="8">
        <f t="shared" si="75"/>
        <v>18.25</v>
      </c>
      <c r="S481" s="8">
        <f t="shared" si="76"/>
        <v>22.35</v>
      </c>
      <c r="T481" s="8">
        <f t="shared" si="77"/>
        <v>20.75</v>
      </c>
      <c r="U481" s="7">
        <f t="shared" si="78"/>
        <v>21.016666666666669</v>
      </c>
      <c r="V481" s="7">
        <f t="shared" si="79"/>
        <v>20.950000000000003</v>
      </c>
    </row>
    <row r="482" spans="1:22" ht="13.5" x14ac:dyDescent="0.25">
      <c r="A482" s="3">
        <f>RSI!A482</f>
        <v>42706</v>
      </c>
      <c r="B482" s="2">
        <f>RSI!B482</f>
        <v>17.52</v>
      </c>
      <c r="C482" s="2">
        <f>RSI!I482</f>
        <v>16.655092008656709</v>
      </c>
      <c r="D482" s="2">
        <f>MACD!E482</f>
        <v>0.8767927953289032</v>
      </c>
      <c r="E482" s="2">
        <f>MACD!F482</f>
        <v>0.69647246612045921</v>
      </c>
      <c r="F482" s="2">
        <f>'Moving Avg'!D482</f>
        <v>17.52</v>
      </c>
      <c r="G482" s="2">
        <f>'Moving Avg'!F482</f>
        <v>18.336549999999995</v>
      </c>
      <c r="H482" s="2">
        <f>'Moving Avg'!G482</f>
        <v>18.648719999999997</v>
      </c>
      <c r="I482" s="2">
        <f>'Moving Avg'!H482</f>
        <v>17.719925000000003</v>
      </c>
      <c r="J482" s="5" t="str">
        <f>OBV!F482</f>
        <v>NEUTRAL</v>
      </c>
      <c r="K482" s="5" t="str">
        <f>OBV!G482</f>
        <v>NEUTRAL</v>
      </c>
      <c r="L482" s="5" t="str">
        <f>OBV!H482</f>
        <v>NEUTRAL</v>
      </c>
      <c r="M482" s="7">
        <f t="shared" si="70"/>
        <v>50</v>
      </c>
      <c r="N482" s="7">
        <f t="shared" si="71"/>
        <v>0</v>
      </c>
      <c r="O482" s="7">
        <f t="shared" si="72"/>
        <v>0</v>
      </c>
      <c r="P482" s="7">
        <f t="shared" si="73"/>
        <v>33</v>
      </c>
      <c r="Q482" s="8">
        <f t="shared" si="74"/>
        <v>22.45</v>
      </c>
      <c r="R482" s="8">
        <f t="shared" si="75"/>
        <v>18.25</v>
      </c>
      <c r="S482" s="8">
        <f t="shared" si="76"/>
        <v>22.35</v>
      </c>
      <c r="T482" s="8">
        <f t="shared" si="77"/>
        <v>20.75</v>
      </c>
      <c r="U482" s="7">
        <f t="shared" si="78"/>
        <v>21.016666666666669</v>
      </c>
      <c r="V482" s="7">
        <f t="shared" si="79"/>
        <v>20.950000000000003</v>
      </c>
    </row>
    <row r="483" spans="1:22" ht="13.5" x14ac:dyDescent="0.25">
      <c r="A483" s="3">
        <f>RSI!A483</f>
        <v>42709</v>
      </c>
      <c r="B483" s="2">
        <f>RSI!B483</f>
        <v>17.52</v>
      </c>
      <c r="C483" s="2">
        <f>RSI!I483</f>
        <v>16.655092008656709</v>
      </c>
      <c r="D483" s="2">
        <f>MACD!E483</f>
        <v>0.68925418808004935</v>
      </c>
      <c r="E483" s="2">
        <f>MACD!F483</f>
        <v>0.6950288105123773</v>
      </c>
      <c r="F483" s="2">
        <f>'Moving Avg'!D483</f>
        <v>17.52</v>
      </c>
      <c r="G483" s="2">
        <f>'Moving Avg'!F483</f>
        <v>18.253349999999994</v>
      </c>
      <c r="H483" s="2">
        <f>'Moving Avg'!G483</f>
        <v>18.652979999999999</v>
      </c>
      <c r="I483" s="2">
        <f>'Moving Avg'!H483</f>
        <v>17.722980000000003</v>
      </c>
      <c r="J483" s="5" t="str">
        <f>OBV!F483</f>
        <v>NEUTRAL</v>
      </c>
      <c r="K483" s="5" t="str">
        <f>OBV!G483</f>
        <v>NEUTRAL</v>
      </c>
      <c r="L483" s="5" t="str">
        <f>OBV!H483</f>
        <v>NEUTRAL</v>
      </c>
      <c r="M483" s="7">
        <f t="shared" si="70"/>
        <v>50</v>
      </c>
      <c r="N483" s="7">
        <f t="shared" si="71"/>
        <v>45</v>
      </c>
      <c r="O483" s="7">
        <f t="shared" si="72"/>
        <v>0</v>
      </c>
      <c r="P483" s="7">
        <f t="shared" si="73"/>
        <v>33</v>
      </c>
      <c r="Q483" s="8">
        <f t="shared" si="74"/>
        <v>38.200000000000003</v>
      </c>
      <c r="R483" s="8">
        <f t="shared" si="75"/>
        <v>27.25</v>
      </c>
      <c r="S483" s="8">
        <f t="shared" si="76"/>
        <v>29.1</v>
      </c>
      <c r="T483" s="8">
        <f t="shared" si="77"/>
        <v>32</v>
      </c>
      <c r="U483" s="7">
        <f t="shared" si="78"/>
        <v>31.516666666666669</v>
      </c>
      <c r="V483" s="7">
        <f t="shared" si="79"/>
        <v>31.637500000000003</v>
      </c>
    </row>
    <row r="484" spans="1:22" ht="13.5" x14ac:dyDescent="0.25">
      <c r="A484" s="3">
        <f>RSI!A484</f>
        <v>42710</v>
      </c>
      <c r="B484" s="2">
        <f>RSI!B484</f>
        <v>17.129000000000001</v>
      </c>
      <c r="C484" s="2">
        <f>RSI!I484</f>
        <v>11.941404817974998</v>
      </c>
      <c r="D484" s="2">
        <f>MACD!E484</f>
        <v>0.57950451928872937</v>
      </c>
      <c r="E484" s="2">
        <f>MACD!F484</f>
        <v>0.67192395226764778</v>
      </c>
      <c r="F484" s="2">
        <f>'Moving Avg'!D484</f>
        <v>17.441800000000001</v>
      </c>
      <c r="G484" s="2">
        <f>'Moving Avg'!F484</f>
        <v>18.150599999999997</v>
      </c>
      <c r="H484" s="2">
        <f>'Moving Avg'!G484</f>
        <v>18.649419999999999</v>
      </c>
      <c r="I484" s="2">
        <f>'Moving Avg'!H484</f>
        <v>17.724080000000001</v>
      </c>
      <c r="J484" s="5" t="str">
        <f>OBV!F484</f>
        <v>BEARISH</v>
      </c>
      <c r="K484" s="5" t="str">
        <f>OBV!G484</f>
        <v>WEAK</v>
      </c>
      <c r="L484" s="5" t="str">
        <f>OBV!H484</f>
        <v>CONFIRMED BEARISH</v>
      </c>
      <c r="M484" s="7">
        <f t="shared" si="70"/>
        <v>50</v>
      </c>
      <c r="N484" s="7">
        <f t="shared" si="71"/>
        <v>100</v>
      </c>
      <c r="O484" s="7">
        <f t="shared" si="72"/>
        <v>0</v>
      </c>
      <c r="P484" s="7">
        <f t="shared" si="73"/>
        <v>0</v>
      </c>
      <c r="Q484" s="8">
        <f t="shared" si="74"/>
        <v>52.5</v>
      </c>
      <c r="R484" s="8">
        <f t="shared" si="75"/>
        <v>30</v>
      </c>
      <c r="S484" s="8">
        <f t="shared" si="76"/>
        <v>22.5</v>
      </c>
      <c r="T484" s="8">
        <f t="shared" si="77"/>
        <v>37.5</v>
      </c>
      <c r="U484" s="7">
        <f t="shared" si="78"/>
        <v>35</v>
      </c>
      <c r="V484" s="7">
        <f t="shared" si="79"/>
        <v>35.625</v>
      </c>
    </row>
    <row r="485" spans="1:22" ht="13.5" x14ac:dyDescent="0.25">
      <c r="A485" s="3">
        <f>RSI!A485</f>
        <v>42711</v>
      </c>
      <c r="B485" s="2">
        <f>RSI!B485</f>
        <v>17.129000000000001</v>
      </c>
      <c r="C485" s="2">
        <f>RSI!I485</f>
        <v>11.941404817974998</v>
      </c>
      <c r="D485" s="2">
        <f>MACD!E485</f>
        <v>0.49277182129793928</v>
      </c>
      <c r="E485" s="2">
        <f>MACD!F485</f>
        <v>0.63609352607370606</v>
      </c>
      <c r="F485" s="2">
        <f>'Moving Avg'!D485</f>
        <v>17.363600000000002</v>
      </c>
      <c r="G485" s="2">
        <f>'Moving Avg'!F485</f>
        <v>18.04785</v>
      </c>
      <c r="H485" s="2">
        <f>'Moving Avg'!G485</f>
        <v>18.645859999999999</v>
      </c>
      <c r="I485" s="2">
        <f>'Moving Avg'!H485</f>
        <v>17.72419</v>
      </c>
      <c r="J485" s="5" t="str">
        <f>OBV!F485</f>
        <v>BEARISH</v>
      </c>
      <c r="K485" s="5" t="str">
        <f>OBV!G485</f>
        <v>WEAK</v>
      </c>
      <c r="L485" s="5" t="str">
        <f>OBV!H485</f>
        <v>CONFIRMED BEARISH</v>
      </c>
      <c r="M485" s="7">
        <f t="shared" si="70"/>
        <v>50</v>
      </c>
      <c r="N485" s="7">
        <f t="shared" si="71"/>
        <v>100</v>
      </c>
      <c r="O485" s="7">
        <f t="shared" si="72"/>
        <v>0</v>
      </c>
      <c r="P485" s="7">
        <f t="shared" si="73"/>
        <v>0</v>
      </c>
      <c r="Q485" s="8">
        <f t="shared" si="74"/>
        <v>52.5</v>
      </c>
      <c r="R485" s="8">
        <f t="shared" si="75"/>
        <v>30</v>
      </c>
      <c r="S485" s="8">
        <f t="shared" si="76"/>
        <v>22.5</v>
      </c>
      <c r="T485" s="8">
        <f t="shared" si="77"/>
        <v>37.5</v>
      </c>
      <c r="U485" s="7">
        <f t="shared" si="78"/>
        <v>35</v>
      </c>
      <c r="V485" s="7">
        <f t="shared" si="79"/>
        <v>35.625</v>
      </c>
    </row>
    <row r="486" spans="1:22" ht="13.5" x14ac:dyDescent="0.25">
      <c r="A486" s="3">
        <f>RSI!A486</f>
        <v>42712</v>
      </c>
      <c r="B486" s="2">
        <f>RSI!B486</f>
        <v>17.129000000000001</v>
      </c>
      <c r="C486" s="2">
        <f>RSI!I486</f>
        <v>11.941404817974998</v>
      </c>
      <c r="D486" s="2">
        <f>MACD!E486</f>
        <v>0.40613769242996511</v>
      </c>
      <c r="E486" s="2">
        <f>MACD!F486</f>
        <v>0.59010235934495792</v>
      </c>
      <c r="F486" s="2">
        <f>'Moving Avg'!D486</f>
        <v>17.285400000000003</v>
      </c>
      <c r="G486" s="2">
        <f>'Moving Avg'!F486</f>
        <v>17.945100000000004</v>
      </c>
      <c r="H486" s="2">
        <f>'Moving Avg'!G486</f>
        <v>18.642299999999999</v>
      </c>
      <c r="I486" s="2">
        <f>'Moving Avg'!H486</f>
        <v>17.724299999999996</v>
      </c>
      <c r="J486" s="5" t="str">
        <f>OBV!F486</f>
        <v>BEARISH</v>
      </c>
      <c r="K486" s="5" t="str">
        <f>OBV!G486</f>
        <v>WEAK</v>
      </c>
      <c r="L486" s="5" t="str">
        <f>OBV!H486</f>
        <v>CONFIRMED BEARISH</v>
      </c>
      <c r="M486" s="7">
        <f t="shared" si="70"/>
        <v>50</v>
      </c>
      <c r="N486" s="7">
        <f t="shared" si="71"/>
        <v>100</v>
      </c>
      <c r="O486" s="7">
        <f t="shared" si="72"/>
        <v>0</v>
      </c>
      <c r="P486" s="7">
        <f t="shared" si="73"/>
        <v>0</v>
      </c>
      <c r="Q486" s="8">
        <f t="shared" si="74"/>
        <v>52.5</v>
      </c>
      <c r="R486" s="8">
        <f t="shared" si="75"/>
        <v>30</v>
      </c>
      <c r="S486" s="8">
        <f t="shared" si="76"/>
        <v>22.5</v>
      </c>
      <c r="T486" s="8">
        <f t="shared" si="77"/>
        <v>37.5</v>
      </c>
      <c r="U486" s="7">
        <f t="shared" si="78"/>
        <v>35</v>
      </c>
      <c r="V486" s="7">
        <f t="shared" si="79"/>
        <v>35.625</v>
      </c>
    </row>
    <row r="487" spans="1:22" ht="13.5" x14ac:dyDescent="0.25">
      <c r="A487" s="3">
        <f>RSI!A487</f>
        <v>42713</v>
      </c>
      <c r="B487" s="2">
        <f>RSI!B487</f>
        <v>17.135999999999999</v>
      </c>
      <c r="C487" s="2">
        <f>RSI!I487</f>
        <v>12.49516421512844</v>
      </c>
      <c r="D487" s="2">
        <f>MACD!E487</f>
        <v>0.33757092260542976</v>
      </c>
      <c r="E487" s="2">
        <f>MACD!F487</f>
        <v>0.53959607199705228</v>
      </c>
      <c r="F487" s="2">
        <f>'Moving Avg'!D487</f>
        <v>17.208600000000001</v>
      </c>
      <c r="G487" s="2">
        <f>'Moving Avg'!F487</f>
        <v>17.842700000000004</v>
      </c>
      <c r="H487" s="2">
        <f>'Moving Avg'!G487</f>
        <v>18.63888</v>
      </c>
      <c r="I487" s="2">
        <f>'Moving Avg'!H487</f>
        <v>17.724444999999996</v>
      </c>
      <c r="J487" s="5" t="str">
        <f>OBV!F487</f>
        <v>BULLISH</v>
      </c>
      <c r="K487" s="5" t="str">
        <f>OBV!G487</f>
        <v>NEUTRAL</v>
      </c>
      <c r="L487" s="5" t="str">
        <f>OBV!H487</f>
        <v>BULLISH DIVERGENCE</v>
      </c>
      <c r="M487" s="7">
        <f t="shared" si="70"/>
        <v>50</v>
      </c>
      <c r="N487" s="7">
        <f t="shared" si="71"/>
        <v>100</v>
      </c>
      <c r="O487" s="7">
        <f t="shared" si="72"/>
        <v>0</v>
      </c>
      <c r="P487" s="7">
        <f t="shared" si="73"/>
        <v>66.5</v>
      </c>
      <c r="Q487" s="8">
        <f t="shared" si="74"/>
        <v>62.475000000000001</v>
      </c>
      <c r="R487" s="8">
        <f t="shared" si="75"/>
        <v>46.625</v>
      </c>
      <c r="S487" s="8">
        <f t="shared" si="76"/>
        <v>52.424999999999997</v>
      </c>
      <c r="T487" s="8">
        <f t="shared" si="77"/>
        <v>54.125</v>
      </c>
      <c r="U487" s="7">
        <f t="shared" si="78"/>
        <v>53.841666666666661</v>
      </c>
      <c r="V487" s="7">
        <f t="shared" si="79"/>
        <v>53.912499999999994</v>
      </c>
    </row>
    <row r="488" spans="1:22" ht="13.5" x14ac:dyDescent="0.25">
      <c r="A488" s="3">
        <f>RSI!A488</f>
        <v>42717</v>
      </c>
      <c r="B488" s="2">
        <f>RSI!B488</f>
        <v>17.135999999999999</v>
      </c>
      <c r="C488" s="2">
        <f>RSI!I488</f>
        <v>12.49516421512844</v>
      </c>
      <c r="D488" s="2">
        <f>MACD!E488</f>
        <v>0.28437962519184268</v>
      </c>
      <c r="E488" s="2">
        <f>MACD!F488</f>
        <v>0.48855278263601037</v>
      </c>
      <c r="F488" s="2">
        <f>'Moving Avg'!D488</f>
        <v>17.131799999999998</v>
      </c>
      <c r="G488" s="2">
        <f>'Moving Avg'!F488</f>
        <v>17.740300000000008</v>
      </c>
      <c r="H488" s="2">
        <f>'Moving Avg'!G488</f>
        <v>18.62518</v>
      </c>
      <c r="I488" s="2">
        <f>'Moving Avg'!H488</f>
        <v>17.724589999999992</v>
      </c>
      <c r="J488" s="5" t="str">
        <f>OBV!F488</f>
        <v>BULLISH</v>
      </c>
      <c r="K488" s="5" t="str">
        <f>OBV!G488</f>
        <v>NEUTRAL</v>
      </c>
      <c r="L488" s="5" t="str">
        <f>OBV!H488</f>
        <v>BULLISH DIVERGENCE</v>
      </c>
      <c r="M488" s="7">
        <f t="shared" si="70"/>
        <v>50</v>
      </c>
      <c r="N488" s="7">
        <f t="shared" si="71"/>
        <v>100</v>
      </c>
      <c r="O488" s="7">
        <f t="shared" si="72"/>
        <v>0</v>
      </c>
      <c r="P488" s="7">
        <f t="shared" si="73"/>
        <v>66.5</v>
      </c>
      <c r="Q488" s="8">
        <f t="shared" si="74"/>
        <v>62.475000000000001</v>
      </c>
      <c r="R488" s="8">
        <f t="shared" si="75"/>
        <v>46.625</v>
      </c>
      <c r="S488" s="8">
        <f t="shared" si="76"/>
        <v>52.424999999999997</v>
      </c>
      <c r="T488" s="8">
        <f t="shared" si="77"/>
        <v>54.125</v>
      </c>
      <c r="U488" s="7">
        <f t="shared" si="78"/>
        <v>53.841666666666661</v>
      </c>
      <c r="V488" s="7">
        <f t="shared" si="79"/>
        <v>53.912499999999994</v>
      </c>
    </row>
    <row r="489" spans="1:22" ht="13.5" x14ac:dyDescent="0.25">
      <c r="A489" s="3">
        <f>RSI!A489</f>
        <v>42718</v>
      </c>
      <c r="B489" s="2">
        <f>RSI!B489</f>
        <v>17.135999999999999</v>
      </c>
      <c r="C489" s="2">
        <f>RSI!I489</f>
        <v>12.49516421512844</v>
      </c>
      <c r="D489" s="2">
        <f>MACD!E489</f>
        <v>0.24384080670322916</v>
      </c>
      <c r="E489" s="2">
        <f>MACD!F489</f>
        <v>0.43961038744945413</v>
      </c>
      <c r="F489" s="2">
        <f>'Moving Avg'!D489</f>
        <v>17.133199999999999</v>
      </c>
      <c r="G489" s="2">
        <f>'Moving Avg'!F489</f>
        <v>17.637900000000009</v>
      </c>
      <c r="H489" s="2">
        <f>'Moving Avg'!G489</f>
        <v>18.6008</v>
      </c>
      <c r="I489" s="2">
        <f>'Moving Avg'!H489</f>
        <v>17.724734999999995</v>
      </c>
      <c r="J489" s="5" t="str">
        <f>OBV!F489</f>
        <v>BULLISH</v>
      </c>
      <c r="K489" s="5" t="str">
        <f>OBV!G489</f>
        <v>STRONG</v>
      </c>
      <c r="L489" s="5" t="str">
        <f>OBV!H489</f>
        <v>CONFIRMED BULLISH</v>
      </c>
      <c r="M489" s="7">
        <f t="shared" si="70"/>
        <v>50</v>
      </c>
      <c r="N489" s="7">
        <f t="shared" si="71"/>
        <v>100</v>
      </c>
      <c r="O489" s="7">
        <f t="shared" si="72"/>
        <v>0</v>
      </c>
      <c r="P489" s="7">
        <f t="shared" si="73"/>
        <v>100</v>
      </c>
      <c r="Q489" s="8">
        <f t="shared" si="74"/>
        <v>67.5</v>
      </c>
      <c r="R489" s="8">
        <f t="shared" si="75"/>
        <v>55</v>
      </c>
      <c r="S489" s="8">
        <f t="shared" si="76"/>
        <v>67.5</v>
      </c>
      <c r="T489" s="8">
        <f t="shared" si="77"/>
        <v>62.5</v>
      </c>
      <c r="U489" s="7">
        <f t="shared" si="78"/>
        <v>63.333333333333336</v>
      </c>
      <c r="V489" s="7">
        <f t="shared" si="79"/>
        <v>63.125</v>
      </c>
    </row>
    <row r="490" spans="1:22" ht="13.5" x14ac:dyDescent="0.25">
      <c r="A490" s="3">
        <f>RSI!A490</f>
        <v>42719</v>
      </c>
      <c r="B490" s="2">
        <f>RSI!B490</f>
        <v>17.135999999999999</v>
      </c>
      <c r="C490" s="2">
        <f>RSI!I490</f>
        <v>12.49516421512844</v>
      </c>
      <c r="D490" s="2">
        <f>MACD!E490</f>
        <v>0.21367687989074469</v>
      </c>
      <c r="E490" s="2">
        <f>MACD!F490</f>
        <v>0.39442368593771227</v>
      </c>
      <c r="F490" s="2">
        <f>'Moving Avg'!D490</f>
        <v>17.134599999999999</v>
      </c>
      <c r="G490" s="2">
        <f>'Moving Avg'!F490</f>
        <v>17.535500000000006</v>
      </c>
      <c r="H490" s="2">
        <f>'Moving Avg'!G490</f>
        <v>18.565440000000002</v>
      </c>
      <c r="I490" s="2">
        <f>'Moving Avg'!H490</f>
        <v>17.724879999999992</v>
      </c>
      <c r="J490" s="5" t="str">
        <f>OBV!F490</f>
        <v>BULLISH</v>
      </c>
      <c r="K490" s="5" t="str">
        <f>OBV!G490</f>
        <v>STRONG</v>
      </c>
      <c r="L490" s="5" t="str">
        <f>OBV!H490</f>
        <v>CONFIRMED BULLISH</v>
      </c>
      <c r="M490" s="7">
        <f t="shared" si="70"/>
        <v>50</v>
      </c>
      <c r="N490" s="7">
        <f t="shared" si="71"/>
        <v>100</v>
      </c>
      <c r="O490" s="7">
        <f t="shared" si="72"/>
        <v>0</v>
      </c>
      <c r="P490" s="7">
        <f t="shared" si="73"/>
        <v>100</v>
      </c>
      <c r="Q490" s="8">
        <f t="shared" si="74"/>
        <v>67.5</v>
      </c>
      <c r="R490" s="8">
        <f t="shared" si="75"/>
        <v>55</v>
      </c>
      <c r="S490" s="8">
        <f t="shared" si="76"/>
        <v>67.5</v>
      </c>
      <c r="T490" s="8">
        <f t="shared" si="77"/>
        <v>62.5</v>
      </c>
      <c r="U490" s="7">
        <f t="shared" si="78"/>
        <v>63.333333333333336</v>
      </c>
      <c r="V490" s="7">
        <f t="shared" si="79"/>
        <v>63.125</v>
      </c>
    </row>
    <row r="491" spans="1:22" ht="13.5" x14ac:dyDescent="0.25">
      <c r="A491" s="3">
        <f>RSI!A491</f>
        <v>42720</v>
      </c>
      <c r="B491" s="2">
        <f>RSI!B491</f>
        <v>17.135999999999999</v>
      </c>
      <c r="C491" s="2">
        <f>RSI!I491</f>
        <v>12.49516421512844</v>
      </c>
      <c r="D491" s="2">
        <f>MACD!E491</f>
        <v>0.19198517791639347</v>
      </c>
      <c r="E491" s="2">
        <f>MACD!F491</f>
        <v>0.35393598433344853</v>
      </c>
      <c r="F491" s="2">
        <f>'Moving Avg'!D491</f>
        <v>17.135999999999999</v>
      </c>
      <c r="G491" s="2">
        <f>'Moving Avg'!F491</f>
        <v>17.433100000000007</v>
      </c>
      <c r="H491" s="2">
        <f>'Moving Avg'!G491</f>
        <v>18.521740000000001</v>
      </c>
      <c r="I491" s="2">
        <f>'Moving Avg'!H491</f>
        <v>17.725024999999992</v>
      </c>
      <c r="J491" s="5" t="str">
        <f>OBV!F491</f>
        <v>BULLISH</v>
      </c>
      <c r="K491" s="5" t="str">
        <f>OBV!G491</f>
        <v>STRONG</v>
      </c>
      <c r="L491" s="5" t="str">
        <f>OBV!H491</f>
        <v>CONFIRMED BULLISH</v>
      </c>
      <c r="M491" s="7">
        <f t="shared" si="70"/>
        <v>50</v>
      </c>
      <c r="N491" s="7">
        <f t="shared" si="71"/>
        <v>100</v>
      </c>
      <c r="O491" s="7">
        <f t="shared" si="72"/>
        <v>0</v>
      </c>
      <c r="P491" s="7">
        <f t="shared" si="73"/>
        <v>100</v>
      </c>
      <c r="Q491" s="8">
        <f t="shared" si="74"/>
        <v>67.5</v>
      </c>
      <c r="R491" s="8">
        <f t="shared" si="75"/>
        <v>55</v>
      </c>
      <c r="S491" s="8">
        <f t="shared" si="76"/>
        <v>67.5</v>
      </c>
      <c r="T491" s="8">
        <f t="shared" si="77"/>
        <v>62.5</v>
      </c>
      <c r="U491" s="7">
        <f t="shared" si="78"/>
        <v>63.333333333333336</v>
      </c>
      <c r="V491" s="7">
        <f t="shared" si="79"/>
        <v>63.125</v>
      </c>
    </row>
    <row r="492" spans="1:22" ht="13.5" x14ac:dyDescent="0.25">
      <c r="A492" s="3">
        <f>RSI!A492</f>
        <v>42723</v>
      </c>
      <c r="B492" s="2">
        <f>RSI!B492</f>
        <v>16.622</v>
      </c>
      <c r="C492" s="2">
        <f>RSI!I492</f>
        <v>7.4872271578455667</v>
      </c>
      <c r="D492" s="2">
        <f>MACD!E492</f>
        <v>0.21525253189185989</v>
      </c>
      <c r="E492" s="2">
        <f>MACD!F492</f>
        <v>0.3261992938451308</v>
      </c>
      <c r="F492" s="2">
        <f>'Moving Avg'!D492</f>
        <v>17.033200000000001</v>
      </c>
      <c r="G492" s="2">
        <f>'Moving Avg'!F492</f>
        <v>17.333750000000006</v>
      </c>
      <c r="H492" s="2">
        <f>'Moving Avg'!G492</f>
        <v>18.467760000000002</v>
      </c>
      <c r="I492" s="2">
        <f>'Moving Avg'!H492</f>
        <v>17.722599999999989</v>
      </c>
      <c r="J492" s="5" t="str">
        <f>OBV!F492</f>
        <v>NEUTRAL</v>
      </c>
      <c r="K492" s="5" t="str">
        <f>OBV!G492</f>
        <v>NEUTRAL</v>
      </c>
      <c r="L492" s="5" t="str">
        <f>OBV!H492</f>
        <v>NEUTRAL</v>
      </c>
      <c r="M492" s="7">
        <f t="shared" si="70"/>
        <v>50</v>
      </c>
      <c r="N492" s="7">
        <f t="shared" si="71"/>
        <v>100</v>
      </c>
      <c r="O492" s="7">
        <f t="shared" si="72"/>
        <v>0</v>
      </c>
      <c r="P492" s="7">
        <f t="shared" si="73"/>
        <v>33</v>
      </c>
      <c r="Q492" s="8">
        <f t="shared" si="74"/>
        <v>57.45</v>
      </c>
      <c r="R492" s="8">
        <f t="shared" si="75"/>
        <v>38.25</v>
      </c>
      <c r="S492" s="8">
        <f t="shared" si="76"/>
        <v>37.35</v>
      </c>
      <c r="T492" s="8">
        <f t="shared" si="77"/>
        <v>45.75</v>
      </c>
      <c r="U492" s="7">
        <f t="shared" si="78"/>
        <v>44.35</v>
      </c>
      <c r="V492" s="7">
        <f t="shared" si="79"/>
        <v>44.7</v>
      </c>
    </row>
    <row r="493" spans="1:22" ht="13.5" x14ac:dyDescent="0.25">
      <c r="A493" s="3">
        <f>RSI!A493</f>
        <v>42724</v>
      </c>
      <c r="B493" s="2">
        <f>RSI!B493</f>
        <v>17.170000000000002</v>
      </c>
      <c r="C493" s="2">
        <f>RSI!I493</f>
        <v>36.642497183827203</v>
      </c>
      <c r="D493" s="2">
        <f>MACD!E493</f>
        <v>0.20066994561176088</v>
      </c>
      <c r="E493" s="2">
        <f>MACD!F493</f>
        <v>0.3010934241984568</v>
      </c>
      <c r="F493" s="2">
        <f>'Moving Avg'!D493</f>
        <v>17.04</v>
      </c>
      <c r="G493" s="2">
        <f>'Moving Avg'!F493</f>
        <v>17.315250000000002</v>
      </c>
      <c r="H493" s="2">
        <f>'Moving Avg'!G493</f>
        <v>18.42474</v>
      </c>
      <c r="I493" s="2">
        <f>'Moving Avg'!H493</f>
        <v>17.72291499999999</v>
      </c>
      <c r="J493" s="5" t="str">
        <f>OBV!F493</f>
        <v>BULLISH</v>
      </c>
      <c r="K493" s="5" t="str">
        <f>OBV!G493</f>
        <v>STRONG</v>
      </c>
      <c r="L493" s="5" t="str">
        <f>OBV!H493</f>
        <v>CONFIRMED BULLISH</v>
      </c>
      <c r="M493" s="7">
        <f t="shared" si="70"/>
        <v>25</v>
      </c>
      <c r="N493" s="7">
        <f t="shared" si="71"/>
        <v>100</v>
      </c>
      <c r="O493" s="7">
        <f t="shared" si="72"/>
        <v>0</v>
      </c>
      <c r="P493" s="7">
        <f t="shared" si="73"/>
        <v>100</v>
      </c>
      <c r="Q493" s="8">
        <f t="shared" si="74"/>
        <v>58.75</v>
      </c>
      <c r="R493" s="8">
        <f t="shared" si="75"/>
        <v>50</v>
      </c>
      <c r="S493" s="8">
        <f t="shared" si="76"/>
        <v>63.75</v>
      </c>
      <c r="T493" s="8">
        <f t="shared" si="77"/>
        <v>56.25</v>
      </c>
      <c r="U493" s="7">
        <f t="shared" si="78"/>
        <v>57.5</v>
      </c>
      <c r="V493" s="7">
        <f t="shared" si="79"/>
        <v>57.1875</v>
      </c>
    </row>
    <row r="494" spans="1:22" ht="13.5" x14ac:dyDescent="0.25">
      <c r="A494" s="3">
        <f>RSI!A494</f>
        <v>42725</v>
      </c>
      <c r="B494" s="2">
        <f>RSI!B494</f>
        <v>17.170000000000002</v>
      </c>
      <c r="C494" s="2">
        <f>RSI!I494</f>
        <v>36.642497183827203</v>
      </c>
      <c r="D494" s="2">
        <f>MACD!E494</f>
        <v>0.13079276324858569</v>
      </c>
      <c r="E494" s="2">
        <f>MACD!F494</f>
        <v>0.26703329200848258</v>
      </c>
      <c r="F494" s="2">
        <f>'Moving Avg'!D494</f>
        <v>17.046799999999998</v>
      </c>
      <c r="G494" s="2">
        <f>'Moving Avg'!F494</f>
        <v>17.291600000000003</v>
      </c>
      <c r="H494" s="2">
        <f>'Moving Avg'!G494</f>
        <v>18.381720000000001</v>
      </c>
      <c r="I494" s="2">
        <f>'Moving Avg'!H494</f>
        <v>17.723229999999987</v>
      </c>
      <c r="J494" s="5" t="str">
        <f>OBV!F494</f>
        <v>BULLISH</v>
      </c>
      <c r="K494" s="5" t="str">
        <f>OBV!G494</f>
        <v>STRONG</v>
      </c>
      <c r="L494" s="5" t="str">
        <f>OBV!H494</f>
        <v>CONFIRMED BULLISH</v>
      </c>
      <c r="M494" s="7">
        <f t="shared" si="70"/>
        <v>25</v>
      </c>
      <c r="N494" s="7">
        <f t="shared" si="71"/>
        <v>100</v>
      </c>
      <c r="O494" s="7">
        <f t="shared" si="72"/>
        <v>0</v>
      </c>
      <c r="P494" s="7">
        <f t="shared" si="73"/>
        <v>100</v>
      </c>
      <c r="Q494" s="8">
        <f t="shared" si="74"/>
        <v>58.75</v>
      </c>
      <c r="R494" s="8">
        <f t="shared" si="75"/>
        <v>50</v>
      </c>
      <c r="S494" s="8">
        <f t="shared" si="76"/>
        <v>63.75</v>
      </c>
      <c r="T494" s="8">
        <f t="shared" si="77"/>
        <v>56.25</v>
      </c>
      <c r="U494" s="7">
        <f t="shared" si="78"/>
        <v>57.5</v>
      </c>
      <c r="V494" s="7">
        <f t="shared" si="79"/>
        <v>57.1875</v>
      </c>
    </row>
    <row r="495" spans="1:22" ht="13.5" x14ac:dyDescent="0.25">
      <c r="A495" s="3">
        <f>RSI!A495</f>
        <v>42726</v>
      </c>
      <c r="B495" s="2">
        <f>RSI!B495</f>
        <v>17.170000000000002</v>
      </c>
      <c r="C495" s="2">
        <f>RSI!I495</f>
        <v>36.642497183827203</v>
      </c>
      <c r="D495" s="2">
        <f>MACD!E495</f>
        <v>7.4087930761780996E-2</v>
      </c>
      <c r="E495" s="2">
        <f>MACD!F495</f>
        <v>0.22844421975914228</v>
      </c>
      <c r="F495" s="2">
        <f>'Moving Avg'!D495</f>
        <v>17.053599999999999</v>
      </c>
      <c r="G495" s="2">
        <f>'Moving Avg'!F495</f>
        <v>17.267950000000003</v>
      </c>
      <c r="H495" s="2">
        <f>'Moving Avg'!G495</f>
        <v>18.338699999999999</v>
      </c>
      <c r="I495" s="2">
        <f>'Moving Avg'!H495</f>
        <v>17.723544999999987</v>
      </c>
      <c r="J495" s="5" t="str">
        <f>OBV!F495</f>
        <v>BULLISH</v>
      </c>
      <c r="K495" s="5" t="str">
        <f>OBV!G495</f>
        <v>STRONG</v>
      </c>
      <c r="L495" s="5" t="str">
        <f>OBV!H495</f>
        <v>CONFIRMED BULLISH</v>
      </c>
      <c r="M495" s="7">
        <f t="shared" si="70"/>
        <v>25</v>
      </c>
      <c r="N495" s="7">
        <f t="shared" si="71"/>
        <v>100</v>
      </c>
      <c r="O495" s="7">
        <f t="shared" si="72"/>
        <v>0</v>
      </c>
      <c r="P495" s="7">
        <f t="shared" si="73"/>
        <v>100</v>
      </c>
      <c r="Q495" s="8">
        <f t="shared" si="74"/>
        <v>58.75</v>
      </c>
      <c r="R495" s="8">
        <f t="shared" si="75"/>
        <v>50</v>
      </c>
      <c r="S495" s="8">
        <f t="shared" si="76"/>
        <v>63.75</v>
      </c>
      <c r="T495" s="8">
        <f t="shared" si="77"/>
        <v>56.25</v>
      </c>
      <c r="U495" s="7">
        <f t="shared" si="78"/>
        <v>57.5</v>
      </c>
      <c r="V495" s="7">
        <f t="shared" si="79"/>
        <v>57.1875</v>
      </c>
    </row>
    <row r="496" spans="1:22" ht="13.5" x14ac:dyDescent="0.25">
      <c r="A496" s="3">
        <f>RSI!A496</f>
        <v>42727</v>
      </c>
      <c r="B496" s="2">
        <f>RSI!B496</f>
        <v>17.196999999999999</v>
      </c>
      <c r="C496" s="2">
        <f>RSI!I496</f>
        <v>37.847835285578483</v>
      </c>
      <c r="D496" s="2">
        <f>MACD!E496</f>
        <v>2.6349524331816809E-2</v>
      </c>
      <c r="E496" s="2">
        <f>MACD!F496</f>
        <v>0.18802528067367719</v>
      </c>
      <c r="F496" s="2">
        <f>'Moving Avg'!D496</f>
        <v>17.065800000000003</v>
      </c>
      <c r="G496" s="2">
        <f>'Moving Avg'!F496</f>
        <v>17.251799999999999</v>
      </c>
      <c r="H496" s="2">
        <f>'Moving Avg'!G496</f>
        <v>18.296219999999998</v>
      </c>
      <c r="I496" s="2">
        <f>'Moving Avg'!H496</f>
        <v>17.723964999999986</v>
      </c>
      <c r="J496" s="5" t="str">
        <f>OBV!F496</f>
        <v>BULLISH</v>
      </c>
      <c r="K496" s="5" t="str">
        <f>OBV!G496</f>
        <v>STRONG</v>
      </c>
      <c r="L496" s="5" t="str">
        <f>OBV!H496</f>
        <v>CONFIRMED BULLISH</v>
      </c>
      <c r="M496" s="7">
        <f t="shared" si="70"/>
        <v>25</v>
      </c>
      <c r="N496" s="7">
        <f t="shared" si="71"/>
        <v>100</v>
      </c>
      <c r="O496" s="7">
        <f t="shared" si="72"/>
        <v>0</v>
      </c>
      <c r="P496" s="7">
        <f t="shared" si="73"/>
        <v>100</v>
      </c>
      <c r="Q496" s="8">
        <f t="shared" si="74"/>
        <v>58.75</v>
      </c>
      <c r="R496" s="8">
        <f t="shared" si="75"/>
        <v>50</v>
      </c>
      <c r="S496" s="8">
        <f t="shared" si="76"/>
        <v>63.75</v>
      </c>
      <c r="T496" s="8">
        <f t="shared" si="77"/>
        <v>56.25</v>
      </c>
      <c r="U496" s="7">
        <f t="shared" si="78"/>
        <v>57.5</v>
      </c>
      <c r="V496" s="7">
        <f t="shared" si="79"/>
        <v>57.1875</v>
      </c>
    </row>
    <row r="497" spans="1:22" ht="13.5" x14ac:dyDescent="0.25">
      <c r="A497" s="3">
        <f>RSI!A497</f>
        <v>42730</v>
      </c>
      <c r="B497" s="2">
        <f>RSI!B497</f>
        <v>17.265999999999998</v>
      </c>
      <c r="C497" s="2">
        <f>RSI!I497</f>
        <v>40.940078931543141</v>
      </c>
      <c r="D497" s="2">
        <f>MACD!E497</f>
        <v>-1.6161757336469407E-2</v>
      </c>
      <c r="E497" s="2">
        <f>MACD!F497</f>
        <v>0.14718787307164788</v>
      </c>
      <c r="F497" s="2">
        <f>'Moving Avg'!D497</f>
        <v>17.194600000000001</v>
      </c>
      <c r="G497" s="2">
        <f>'Moving Avg'!F497</f>
        <v>17.239100000000001</v>
      </c>
      <c r="H497" s="2">
        <f>'Moving Avg'!G497</f>
        <v>18.255119999999998</v>
      </c>
      <c r="I497" s="2">
        <f>'Moving Avg'!H497</f>
        <v>17.724729999999987</v>
      </c>
      <c r="J497" s="5" t="str">
        <f>OBV!F497</f>
        <v>BULLISH</v>
      </c>
      <c r="K497" s="5" t="str">
        <f>OBV!G497</f>
        <v>STRONG</v>
      </c>
      <c r="L497" s="5" t="str">
        <f>OBV!H497</f>
        <v>CONFIRMED BULLISH</v>
      </c>
      <c r="M497" s="7">
        <f t="shared" si="70"/>
        <v>25</v>
      </c>
      <c r="N497" s="7">
        <f t="shared" si="71"/>
        <v>100</v>
      </c>
      <c r="O497" s="7">
        <f t="shared" si="72"/>
        <v>0</v>
      </c>
      <c r="P497" s="7">
        <f t="shared" si="73"/>
        <v>100</v>
      </c>
      <c r="Q497" s="8">
        <f t="shared" si="74"/>
        <v>58.75</v>
      </c>
      <c r="R497" s="8">
        <f t="shared" si="75"/>
        <v>50</v>
      </c>
      <c r="S497" s="8">
        <f t="shared" si="76"/>
        <v>63.75</v>
      </c>
      <c r="T497" s="8">
        <f t="shared" si="77"/>
        <v>56.25</v>
      </c>
      <c r="U497" s="7">
        <f t="shared" si="78"/>
        <v>57.5</v>
      </c>
      <c r="V497" s="7">
        <f t="shared" si="79"/>
        <v>57.1875</v>
      </c>
    </row>
    <row r="498" spans="1:22" ht="13.5" x14ac:dyDescent="0.25">
      <c r="A498" s="3">
        <f>RSI!A498</f>
        <v>42731</v>
      </c>
      <c r="B498" s="2">
        <f>RSI!B498</f>
        <v>17.265999999999998</v>
      </c>
      <c r="C498" s="2">
        <f>RSI!I498</f>
        <v>40.940078931543141</v>
      </c>
      <c r="D498" s="2">
        <f>MACD!E498</f>
        <v>-5.0765618958784842E-2</v>
      </c>
      <c r="E498" s="2">
        <f>MACD!F498</f>
        <v>0.10759717466556135</v>
      </c>
      <c r="F498" s="2">
        <f>'Moving Avg'!D498</f>
        <v>17.213799999999999</v>
      </c>
      <c r="G498" s="2">
        <f>'Moving Avg'!F498</f>
        <v>17.226400000000005</v>
      </c>
      <c r="H498" s="2">
        <f>'Moving Avg'!G498</f>
        <v>18.214019999999994</v>
      </c>
      <c r="I498" s="2">
        <f>'Moving Avg'!H498</f>
        <v>17.725194999999982</v>
      </c>
      <c r="J498" s="5" t="str">
        <f>OBV!F498</f>
        <v>BULLISH</v>
      </c>
      <c r="K498" s="5" t="str">
        <f>OBV!G498</f>
        <v>STRONG</v>
      </c>
      <c r="L498" s="5" t="str">
        <f>OBV!H498</f>
        <v>CONFIRMED BULLISH</v>
      </c>
      <c r="M498" s="7">
        <f t="shared" si="70"/>
        <v>25</v>
      </c>
      <c r="N498" s="7">
        <f t="shared" si="71"/>
        <v>100</v>
      </c>
      <c r="O498" s="7">
        <f t="shared" si="72"/>
        <v>0</v>
      </c>
      <c r="P498" s="7">
        <f t="shared" si="73"/>
        <v>100</v>
      </c>
      <c r="Q498" s="8">
        <f t="shared" si="74"/>
        <v>58.75</v>
      </c>
      <c r="R498" s="8">
        <f t="shared" si="75"/>
        <v>50</v>
      </c>
      <c r="S498" s="8">
        <f t="shared" si="76"/>
        <v>63.75</v>
      </c>
      <c r="T498" s="8">
        <f t="shared" si="77"/>
        <v>56.25</v>
      </c>
      <c r="U498" s="7">
        <f t="shared" si="78"/>
        <v>57.5</v>
      </c>
      <c r="V498" s="7">
        <f t="shared" si="79"/>
        <v>57.1875</v>
      </c>
    </row>
    <row r="499" spans="1:22" ht="13.5" x14ac:dyDescent="0.25">
      <c r="A499" s="3">
        <f>RSI!A499</f>
        <v>42732</v>
      </c>
      <c r="B499" s="2">
        <f>RSI!B499</f>
        <v>17.196999999999999</v>
      </c>
      <c r="C499" s="2">
        <f>RSI!I499</f>
        <v>38.706648731276168</v>
      </c>
      <c r="D499" s="2">
        <f>MACD!E499</f>
        <v>-7.366875135280182E-2</v>
      </c>
      <c r="E499" s="2">
        <f>MACD!F499</f>
        <v>7.1343989461888718E-2</v>
      </c>
      <c r="F499" s="2">
        <f>'Moving Avg'!D499</f>
        <v>17.219200000000001</v>
      </c>
      <c r="G499" s="2">
        <f>'Moving Avg'!F499</f>
        <v>17.210250000000006</v>
      </c>
      <c r="H499" s="2">
        <f>'Moving Avg'!G499</f>
        <v>18.171539999999997</v>
      </c>
      <c r="I499" s="2">
        <f>'Moving Avg'!H499</f>
        <v>17.725579999999983</v>
      </c>
      <c r="J499" s="5" t="str">
        <f>OBV!F499</f>
        <v>BULLISH</v>
      </c>
      <c r="K499" s="5" t="str">
        <f>OBV!G499</f>
        <v>STRONG</v>
      </c>
      <c r="L499" s="5" t="str">
        <f>OBV!H499</f>
        <v>CONFIRMED BULLISH</v>
      </c>
      <c r="M499" s="7">
        <f t="shared" si="70"/>
        <v>25</v>
      </c>
      <c r="N499" s="7">
        <f t="shared" si="71"/>
        <v>100</v>
      </c>
      <c r="O499" s="7">
        <f t="shared" si="72"/>
        <v>0</v>
      </c>
      <c r="P499" s="7">
        <f t="shared" si="73"/>
        <v>100</v>
      </c>
      <c r="Q499" s="8">
        <f t="shared" si="74"/>
        <v>58.75</v>
      </c>
      <c r="R499" s="8">
        <f t="shared" si="75"/>
        <v>50</v>
      </c>
      <c r="S499" s="8">
        <f t="shared" si="76"/>
        <v>63.75</v>
      </c>
      <c r="T499" s="8">
        <f t="shared" si="77"/>
        <v>56.25</v>
      </c>
      <c r="U499" s="7">
        <f t="shared" si="78"/>
        <v>57.5</v>
      </c>
      <c r="V499" s="7">
        <f t="shared" si="79"/>
        <v>57.1875</v>
      </c>
    </row>
    <row r="500" spans="1:22" ht="13.5" x14ac:dyDescent="0.25">
      <c r="A500" s="3">
        <f>RSI!A500</f>
        <v>42733</v>
      </c>
      <c r="B500" s="2">
        <f>RSI!B500</f>
        <v>17.196999999999999</v>
      </c>
      <c r="C500" s="2">
        <f>RSI!I500</f>
        <v>38.706648731276168</v>
      </c>
      <c r="D500" s="2">
        <f>MACD!E500</f>
        <v>-9.1468427714467282E-2</v>
      </c>
      <c r="E500" s="2">
        <f>MACD!F500</f>
        <v>3.8781506026617521E-2</v>
      </c>
      <c r="F500" s="2">
        <f>'Moving Avg'!D500</f>
        <v>17.224599999999999</v>
      </c>
      <c r="G500" s="2">
        <f>'Moving Avg'!F500</f>
        <v>17.194100000000006</v>
      </c>
      <c r="H500" s="2">
        <f>'Moving Avg'!G500</f>
        <v>18.129059999999996</v>
      </c>
      <c r="I500" s="2">
        <f>'Moving Avg'!H500</f>
        <v>17.725964999999984</v>
      </c>
      <c r="J500" s="5" t="str">
        <f>OBV!F500</f>
        <v>BULLISH</v>
      </c>
      <c r="K500" s="5" t="str">
        <f>OBV!G500</f>
        <v>STRONG</v>
      </c>
      <c r="L500" s="5" t="str">
        <f>OBV!H500</f>
        <v>CONFIRMED BULLISH</v>
      </c>
      <c r="M500" s="7">
        <f t="shared" si="70"/>
        <v>25</v>
      </c>
      <c r="N500" s="7">
        <f t="shared" si="71"/>
        <v>100</v>
      </c>
      <c r="O500" s="7">
        <f t="shared" si="72"/>
        <v>0</v>
      </c>
      <c r="P500" s="7">
        <f t="shared" si="73"/>
        <v>100</v>
      </c>
      <c r="Q500" s="8">
        <f t="shared" si="74"/>
        <v>58.75</v>
      </c>
      <c r="R500" s="8">
        <f t="shared" si="75"/>
        <v>50</v>
      </c>
      <c r="S500" s="8">
        <f t="shared" si="76"/>
        <v>63.75</v>
      </c>
      <c r="T500" s="8">
        <f t="shared" si="77"/>
        <v>56.25</v>
      </c>
      <c r="U500" s="7">
        <f t="shared" si="78"/>
        <v>57.5</v>
      </c>
      <c r="V500" s="7">
        <f t="shared" si="79"/>
        <v>57.1875</v>
      </c>
    </row>
    <row r="501" spans="1:22" ht="13.5" x14ac:dyDescent="0.25">
      <c r="A501" s="3">
        <f>RSI!A501</f>
        <v>42734</v>
      </c>
      <c r="B501" s="2">
        <f>RSI!B501</f>
        <v>17.177</v>
      </c>
      <c r="C501" s="2">
        <f>RSI!I501</f>
        <v>38.009593477126884</v>
      </c>
      <c r="D501" s="2">
        <f>MACD!E501</f>
        <v>-0.10358534306660516</v>
      </c>
      <c r="E501" s="2">
        <f>MACD!F501</f>
        <v>1.0308136207972985E-2</v>
      </c>
      <c r="F501" s="2">
        <f>'Moving Avg'!D501</f>
        <v>17.220600000000001</v>
      </c>
      <c r="G501" s="2">
        <f>'Moving Avg'!F501</f>
        <v>17.176950000000005</v>
      </c>
      <c r="H501" s="2">
        <f>'Moving Avg'!G501</f>
        <v>18.086179999999995</v>
      </c>
      <c r="I501" s="2">
        <f>'Moving Avg'!H501</f>
        <v>17.726249999999983</v>
      </c>
      <c r="J501" s="5" t="str">
        <f>OBV!F501</f>
        <v>BEARISH</v>
      </c>
      <c r="K501" s="5" t="str">
        <f>OBV!G501</f>
        <v>WEAK</v>
      </c>
      <c r="L501" s="5" t="str">
        <f>OBV!H501</f>
        <v>CONFIRMED BEARISH</v>
      </c>
      <c r="M501" s="7">
        <f t="shared" si="70"/>
        <v>25</v>
      </c>
      <c r="N501" s="7">
        <f t="shared" si="71"/>
        <v>100</v>
      </c>
      <c r="O501" s="7">
        <f t="shared" si="72"/>
        <v>0</v>
      </c>
      <c r="P501" s="7">
        <f t="shared" si="73"/>
        <v>0</v>
      </c>
      <c r="Q501" s="8">
        <f t="shared" si="74"/>
        <v>43.75</v>
      </c>
      <c r="R501" s="8">
        <f t="shared" si="75"/>
        <v>25</v>
      </c>
      <c r="S501" s="8">
        <f t="shared" si="76"/>
        <v>18.75</v>
      </c>
      <c r="T501" s="8">
        <f t="shared" si="77"/>
        <v>31.25</v>
      </c>
      <c r="U501" s="7">
        <f t="shared" si="78"/>
        <v>29.166666666666668</v>
      </c>
      <c r="V501" s="7">
        <f t="shared" si="79"/>
        <v>29.6875</v>
      </c>
    </row>
    <row r="502" spans="1:22" ht="13.5" x14ac:dyDescent="0.25">
      <c r="A502" s="3">
        <f>RSI!A502</f>
        <v>42737</v>
      </c>
      <c r="B502" s="2">
        <f>RSI!B502</f>
        <v>17.177</v>
      </c>
      <c r="C502" s="2">
        <f>RSI!I502</f>
        <v>38.009593477126884</v>
      </c>
      <c r="D502" s="2">
        <f>MACD!E502</f>
        <v>-0.19144235260954545</v>
      </c>
      <c r="E502" s="2">
        <f>MACD!F502</f>
        <v>-3.0041961555530704E-2</v>
      </c>
      <c r="F502" s="2">
        <f>'Moving Avg'!D502</f>
        <v>17.202799999999996</v>
      </c>
      <c r="G502" s="2">
        <f>'Moving Avg'!F502</f>
        <v>17.159800000000008</v>
      </c>
      <c r="H502" s="2">
        <f>'Moving Avg'!G502</f>
        <v>18.043299999999995</v>
      </c>
      <c r="I502" s="2">
        <f>'Moving Avg'!H502</f>
        <v>17.726599999999983</v>
      </c>
      <c r="J502" s="5" t="str">
        <f>OBV!F502</f>
        <v>BEARISH</v>
      </c>
      <c r="K502" s="5" t="str">
        <f>OBV!G502</f>
        <v>WEAK</v>
      </c>
      <c r="L502" s="5" t="str">
        <f>OBV!H502</f>
        <v>CONFIRMED BEARISH</v>
      </c>
      <c r="M502" s="7">
        <f t="shared" si="70"/>
        <v>25</v>
      </c>
      <c r="N502" s="7">
        <f t="shared" si="71"/>
        <v>100</v>
      </c>
      <c r="O502" s="7">
        <f t="shared" si="72"/>
        <v>0</v>
      </c>
      <c r="P502" s="7">
        <f t="shared" si="73"/>
        <v>0</v>
      </c>
      <c r="Q502" s="8">
        <f t="shared" si="74"/>
        <v>43.75</v>
      </c>
      <c r="R502" s="8">
        <f t="shared" si="75"/>
        <v>25</v>
      </c>
      <c r="S502" s="8">
        <f t="shared" si="76"/>
        <v>18.75</v>
      </c>
      <c r="T502" s="8">
        <f t="shared" si="77"/>
        <v>31.25</v>
      </c>
      <c r="U502" s="7">
        <f t="shared" si="78"/>
        <v>29.166666666666668</v>
      </c>
      <c r="V502" s="7">
        <f t="shared" si="79"/>
        <v>29.6875</v>
      </c>
    </row>
    <row r="503" spans="1:22" ht="13.5" x14ac:dyDescent="0.25">
      <c r="A503" s="3">
        <f>RSI!A503</f>
        <v>42738</v>
      </c>
      <c r="B503" s="2">
        <f>RSI!B503</f>
        <v>17.177</v>
      </c>
      <c r="C503" s="2">
        <f>RSI!I503</f>
        <v>38.009593477126884</v>
      </c>
      <c r="D503" s="2">
        <f>MACD!E503</f>
        <v>-0.18011160678011251</v>
      </c>
      <c r="E503" s="2">
        <f>MACD!F503</f>
        <v>-6.0055890600447068E-2</v>
      </c>
      <c r="F503" s="2">
        <f>'Moving Avg'!D503</f>
        <v>17.184999999999995</v>
      </c>
      <c r="G503" s="2">
        <f>'Moving Avg'!F503</f>
        <v>17.142650000000003</v>
      </c>
      <c r="H503" s="2">
        <f>'Moving Avg'!G503</f>
        <v>18.000419999999995</v>
      </c>
      <c r="I503" s="2">
        <f>'Moving Avg'!H503</f>
        <v>17.726949999999984</v>
      </c>
      <c r="J503" s="5" t="str">
        <f>OBV!F503</f>
        <v>BEARISH</v>
      </c>
      <c r="K503" s="5" t="str">
        <f>OBV!G503</f>
        <v>WEAK</v>
      </c>
      <c r="L503" s="5" t="str">
        <f>OBV!H503</f>
        <v>CONFIRMED BEARISH</v>
      </c>
      <c r="M503" s="7">
        <f t="shared" si="70"/>
        <v>25</v>
      </c>
      <c r="N503" s="7">
        <f t="shared" si="71"/>
        <v>100</v>
      </c>
      <c r="O503" s="7">
        <f t="shared" si="72"/>
        <v>0</v>
      </c>
      <c r="P503" s="7">
        <f t="shared" si="73"/>
        <v>0</v>
      </c>
      <c r="Q503" s="8">
        <f t="shared" si="74"/>
        <v>43.75</v>
      </c>
      <c r="R503" s="8">
        <f t="shared" si="75"/>
        <v>25</v>
      </c>
      <c r="S503" s="8">
        <f t="shared" si="76"/>
        <v>18.75</v>
      </c>
      <c r="T503" s="8">
        <f t="shared" si="77"/>
        <v>31.25</v>
      </c>
      <c r="U503" s="7">
        <f t="shared" si="78"/>
        <v>29.166666666666668</v>
      </c>
      <c r="V503" s="7">
        <f t="shared" si="79"/>
        <v>29.6875</v>
      </c>
    </row>
    <row r="504" spans="1:22" ht="13.5" x14ac:dyDescent="0.25">
      <c r="A504" s="3">
        <f>RSI!A504</f>
        <v>42739</v>
      </c>
      <c r="B504" s="2">
        <f>RSI!B504</f>
        <v>17.177</v>
      </c>
      <c r="C504" s="2">
        <f>RSI!I504</f>
        <v>38.009593477126892</v>
      </c>
      <c r="D504" s="2">
        <f>MACD!E504</f>
        <v>-0.16926145997038589</v>
      </c>
      <c r="E504" s="2">
        <f>MACD!F504</f>
        <v>-8.1897004474434848E-2</v>
      </c>
      <c r="F504" s="2">
        <f>'Moving Avg'!D504</f>
        <v>17.181000000000001</v>
      </c>
      <c r="G504" s="2">
        <f>'Moving Avg'!F504</f>
        <v>17.145050000000005</v>
      </c>
      <c r="H504" s="2">
        <f>'Moving Avg'!G504</f>
        <v>17.957539999999995</v>
      </c>
      <c r="I504" s="2">
        <f>'Moving Avg'!H504</f>
        <v>17.727299999999985</v>
      </c>
      <c r="J504" s="5" t="str">
        <f>OBV!F504</f>
        <v>BEARISH</v>
      </c>
      <c r="K504" s="5" t="str">
        <f>OBV!G504</f>
        <v>WEAK</v>
      </c>
      <c r="L504" s="5" t="str">
        <f>OBV!H504</f>
        <v>CONFIRMED BEARISH</v>
      </c>
      <c r="M504" s="7">
        <f t="shared" si="70"/>
        <v>25</v>
      </c>
      <c r="N504" s="7">
        <f t="shared" si="71"/>
        <v>100</v>
      </c>
      <c r="O504" s="7">
        <f t="shared" si="72"/>
        <v>0</v>
      </c>
      <c r="P504" s="7">
        <f t="shared" si="73"/>
        <v>0</v>
      </c>
      <c r="Q504" s="8">
        <f t="shared" si="74"/>
        <v>43.75</v>
      </c>
      <c r="R504" s="8">
        <f t="shared" si="75"/>
        <v>25</v>
      </c>
      <c r="S504" s="8">
        <f t="shared" si="76"/>
        <v>18.75</v>
      </c>
      <c r="T504" s="8">
        <f t="shared" si="77"/>
        <v>31.25</v>
      </c>
      <c r="U504" s="7">
        <f t="shared" si="78"/>
        <v>29.166666666666668</v>
      </c>
      <c r="V504" s="7">
        <f t="shared" si="79"/>
        <v>29.6875</v>
      </c>
    </row>
    <row r="505" spans="1:22" ht="13.5" x14ac:dyDescent="0.25">
      <c r="A505" s="3">
        <f>RSI!A505</f>
        <v>42740</v>
      </c>
      <c r="B505" s="2">
        <f>RSI!B505</f>
        <v>17.170000000000002</v>
      </c>
      <c r="C505" s="2">
        <f>RSI!I505</f>
        <v>37.690060820632617</v>
      </c>
      <c r="D505" s="2">
        <f>MACD!E505</f>
        <v>-0.15839298073233721</v>
      </c>
      <c r="E505" s="2">
        <f>MACD!F505</f>
        <v>-9.7196199726015314E-2</v>
      </c>
      <c r="F505" s="2">
        <f>'Moving Avg'!D505</f>
        <v>17.175599999999999</v>
      </c>
      <c r="G505" s="2">
        <f>'Moving Avg'!F505</f>
        <v>17.147100000000005</v>
      </c>
      <c r="H505" s="2">
        <f>'Moving Avg'!G505</f>
        <v>17.914779999999993</v>
      </c>
      <c r="I505" s="2">
        <f>'Moving Avg'!H505</f>
        <v>17.727614999999986</v>
      </c>
      <c r="J505" s="5" t="str">
        <f>OBV!F505</f>
        <v>BEARISH</v>
      </c>
      <c r="K505" s="5" t="str">
        <f>OBV!G505</f>
        <v>WEAK</v>
      </c>
      <c r="L505" s="5" t="str">
        <f>OBV!H505</f>
        <v>CONFIRMED BEARISH</v>
      </c>
      <c r="M505" s="7">
        <f t="shared" si="70"/>
        <v>25</v>
      </c>
      <c r="N505" s="7">
        <f t="shared" si="71"/>
        <v>100</v>
      </c>
      <c r="O505" s="7">
        <f t="shared" si="72"/>
        <v>0</v>
      </c>
      <c r="P505" s="7">
        <f t="shared" si="73"/>
        <v>0</v>
      </c>
      <c r="Q505" s="8">
        <f t="shared" si="74"/>
        <v>43.75</v>
      </c>
      <c r="R505" s="8">
        <f t="shared" si="75"/>
        <v>25</v>
      </c>
      <c r="S505" s="8">
        <f t="shared" si="76"/>
        <v>18.75</v>
      </c>
      <c r="T505" s="8">
        <f t="shared" si="77"/>
        <v>31.25</v>
      </c>
      <c r="U505" s="7">
        <f t="shared" si="78"/>
        <v>29.166666666666668</v>
      </c>
      <c r="V505" s="7">
        <f t="shared" si="79"/>
        <v>29.6875</v>
      </c>
    </row>
    <row r="506" spans="1:22" ht="13.5" x14ac:dyDescent="0.25">
      <c r="A506" s="3">
        <f>RSI!A506</f>
        <v>42741</v>
      </c>
      <c r="B506" s="2">
        <f>RSI!B506</f>
        <v>17.170000000000002</v>
      </c>
      <c r="C506" s="2">
        <f>RSI!I506</f>
        <v>37.690060820632624</v>
      </c>
      <c r="D506" s="2">
        <f>MACD!E506</f>
        <v>-0.14391889607879804</v>
      </c>
      <c r="E506" s="2">
        <f>MACD!F506</f>
        <v>-0.10654073899657188</v>
      </c>
      <c r="F506" s="2">
        <f>'Moving Avg'!D506</f>
        <v>17.174199999999999</v>
      </c>
      <c r="G506" s="2">
        <f>'Moving Avg'!F506</f>
        <v>17.149150000000006</v>
      </c>
      <c r="H506" s="2">
        <f>'Moving Avg'!G506</f>
        <v>17.874499999999991</v>
      </c>
      <c r="I506" s="2">
        <f>'Moving Avg'!H506</f>
        <v>17.727929999999986</v>
      </c>
      <c r="J506" s="5" t="str">
        <f>OBV!F506</f>
        <v>BEARISH</v>
      </c>
      <c r="K506" s="5" t="str">
        <f>OBV!G506</f>
        <v>WEAK</v>
      </c>
      <c r="L506" s="5" t="str">
        <f>OBV!H506</f>
        <v>CONFIRMED BEARISH</v>
      </c>
      <c r="M506" s="7">
        <f t="shared" si="70"/>
        <v>25</v>
      </c>
      <c r="N506" s="7">
        <f t="shared" si="71"/>
        <v>100</v>
      </c>
      <c r="O506" s="7">
        <f t="shared" si="72"/>
        <v>0</v>
      </c>
      <c r="P506" s="7">
        <f t="shared" si="73"/>
        <v>0</v>
      </c>
      <c r="Q506" s="8">
        <f t="shared" si="74"/>
        <v>43.75</v>
      </c>
      <c r="R506" s="8">
        <f t="shared" si="75"/>
        <v>25</v>
      </c>
      <c r="S506" s="8">
        <f t="shared" si="76"/>
        <v>18.75</v>
      </c>
      <c r="T506" s="8">
        <f t="shared" si="77"/>
        <v>31.25</v>
      </c>
      <c r="U506" s="7">
        <f t="shared" si="78"/>
        <v>29.166666666666668</v>
      </c>
      <c r="V506" s="7">
        <f t="shared" si="79"/>
        <v>29.6875</v>
      </c>
    </row>
    <row r="507" spans="1:22" ht="13.5" x14ac:dyDescent="0.25">
      <c r="A507" s="3">
        <f>RSI!A507</f>
        <v>42744</v>
      </c>
      <c r="B507" s="2">
        <f>RSI!B507</f>
        <v>17.170000000000002</v>
      </c>
      <c r="C507" s="2">
        <f>RSI!I507</f>
        <v>37.69006082063261</v>
      </c>
      <c r="D507" s="2">
        <f>MACD!E507</f>
        <v>-0.12001562296187984</v>
      </c>
      <c r="E507" s="2">
        <f>MACD!F507</f>
        <v>-0.10923571578963348</v>
      </c>
      <c r="F507" s="2">
        <f>'Moving Avg'!D507</f>
        <v>17.172800000000002</v>
      </c>
      <c r="G507" s="2">
        <f>'Moving Avg'!F507</f>
        <v>17.150850000000002</v>
      </c>
      <c r="H507" s="2">
        <f>'Moving Avg'!G507</f>
        <v>17.834219999999991</v>
      </c>
      <c r="I507" s="2">
        <f>'Moving Avg'!H507</f>
        <v>17.728244999999987</v>
      </c>
      <c r="J507" s="5" t="str">
        <f>OBV!F507</f>
        <v>BEARISH</v>
      </c>
      <c r="K507" s="5" t="str">
        <f>OBV!G507</f>
        <v>WEAK</v>
      </c>
      <c r="L507" s="5" t="str">
        <f>OBV!H507</f>
        <v>CONFIRMED BEARISH</v>
      </c>
      <c r="M507" s="7">
        <f t="shared" si="70"/>
        <v>25</v>
      </c>
      <c r="N507" s="7">
        <f t="shared" si="71"/>
        <v>45</v>
      </c>
      <c r="O507" s="7">
        <f t="shared" si="72"/>
        <v>0</v>
      </c>
      <c r="P507" s="7">
        <f t="shared" si="73"/>
        <v>0</v>
      </c>
      <c r="Q507" s="8">
        <f t="shared" si="74"/>
        <v>24.5</v>
      </c>
      <c r="R507" s="8">
        <f t="shared" si="75"/>
        <v>14</v>
      </c>
      <c r="S507" s="8">
        <f t="shared" si="76"/>
        <v>10.5</v>
      </c>
      <c r="T507" s="8">
        <f t="shared" si="77"/>
        <v>17.5</v>
      </c>
      <c r="U507" s="7">
        <f t="shared" si="78"/>
        <v>16.333333333333332</v>
      </c>
      <c r="V507" s="7">
        <f t="shared" si="79"/>
        <v>16.625</v>
      </c>
    </row>
    <row r="508" spans="1:22" ht="13.5" x14ac:dyDescent="0.25">
      <c r="A508" s="3">
        <f>RSI!A508</f>
        <v>42745</v>
      </c>
      <c r="B508" s="2">
        <f>RSI!B508</f>
        <v>17.177</v>
      </c>
      <c r="C508" s="2">
        <f>RSI!I508</f>
        <v>38.337497384231071</v>
      </c>
      <c r="D508" s="2">
        <f>MACD!E508</f>
        <v>-9.934478934649249E-2</v>
      </c>
      <c r="E508" s="2">
        <f>MACD!F508</f>
        <v>-0.1072575305010053</v>
      </c>
      <c r="F508" s="2">
        <f>'Moving Avg'!D508</f>
        <v>17.172800000000002</v>
      </c>
      <c r="G508" s="2">
        <f>'Moving Avg'!F508</f>
        <v>17.152900000000002</v>
      </c>
      <c r="H508" s="2">
        <f>'Moving Avg'!G508</f>
        <v>17.79407999999999</v>
      </c>
      <c r="I508" s="2">
        <f>'Moving Avg'!H508</f>
        <v>17.728104999999985</v>
      </c>
      <c r="J508" s="5" t="str">
        <f>OBV!F508</f>
        <v>BULLISH</v>
      </c>
      <c r="K508" s="5" t="str">
        <f>OBV!G508</f>
        <v>NEUTRAL</v>
      </c>
      <c r="L508" s="5" t="str">
        <f>OBV!H508</f>
        <v>NEUTRAL</v>
      </c>
      <c r="M508" s="7">
        <f t="shared" si="70"/>
        <v>25</v>
      </c>
      <c r="N508" s="7">
        <f t="shared" si="71"/>
        <v>0</v>
      </c>
      <c r="O508" s="7">
        <f t="shared" si="72"/>
        <v>0</v>
      </c>
      <c r="P508" s="7">
        <f t="shared" si="73"/>
        <v>49.5</v>
      </c>
      <c r="Q508" s="8">
        <f t="shared" si="74"/>
        <v>16.175000000000001</v>
      </c>
      <c r="R508" s="8">
        <f t="shared" si="75"/>
        <v>17.375</v>
      </c>
      <c r="S508" s="8">
        <f t="shared" si="76"/>
        <v>26.025000000000002</v>
      </c>
      <c r="T508" s="8">
        <f t="shared" si="77"/>
        <v>18.625</v>
      </c>
      <c r="U508" s="7">
        <f t="shared" si="78"/>
        <v>19.858333333333334</v>
      </c>
      <c r="V508" s="7">
        <f t="shared" si="79"/>
        <v>19.55</v>
      </c>
    </row>
    <row r="509" spans="1:22" ht="13.5" x14ac:dyDescent="0.25">
      <c r="A509" s="3">
        <f>RSI!A509</f>
        <v>42746</v>
      </c>
      <c r="B509" s="2">
        <f>RSI!B509</f>
        <v>17.177</v>
      </c>
      <c r="C509" s="2">
        <f>RSI!I509</f>
        <v>38.337497384231078</v>
      </c>
      <c r="D509" s="2">
        <f>MACD!E509</f>
        <v>-9.1618697034192564E-2</v>
      </c>
      <c r="E509" s="2">
        <f>MACD!F509</f>
        <v>-0.10412976380764276</v>
      </c>
      <c r="F509" s="2">
        <f>'Moving Avg'!D509</f>
        <v>17.172800000000002</v>
      </c>
      <c r="G509" s="2">
        <f>'Moving Avg'!F509</f>
        <v>17.154950000000003</v>
      </c>
      <c r="H509" s="2">
        <f>'Moving Avg'!G509</f>
        <v>17.753939999999993</v>
      </c>
      <c r="I509" s="2">
        <f>'Moving Avg'!H509</f>
        <v>17.727964999999987</v>
      </c>
      <c r="J509" s="5" t="str">
        <f>OBV!F509</f>
        <v>BULLISH</v>
      </c>
      <c r="K509" s="5" t="str">
        <f>OBV!G509</f>
        <v>NEUTRAL</v>
      </c>
      <c r="L509" s="5" t="str">
        <f>OBV!H509</f>
        <v>NEUTRAL</v>
      </c>
      <c r="M509" s="7">
        <f t="shared" si="70"/>
        <v>25</v>
      </c>
      <c r="N509" s="7">
        <f t="shared" si="71"/>
        <v>0</v>
      </c>
      <c r="O509" s="7">
        <f t="shared" si="72"/>
        <v>0</v>
      </c>
      <c r="P509" s="7">
        <f t="shared" si="73"/>
        <v>49.5</v>
      </c>
      <c r="Q509" s="8">
        <f t="shared" si="74"/>
        <v>16.175000000000001</v>
      </c>
      <c r="R509" s="8">
        <f t="shared" si="75"/>
        <v>17.375</v>
      </c>
      <c r="S509" s="8">
        <f t="shared" si="76"/>
        <v>26.025000000000002</v>
      </c>
      <c r="T509" s="8">
        <f t="shared" si="77"/>
        <v>18.625</v>
      </c>
      <c r="U509" s="7">
        <f t="shared" si="78"/>
        <v>19.858333333333334</v>
      </c>
      <c r="V509" s="7">
        <f t="shared" si="79"/>
        <v>19.55</v>
      </c>
    </row>
    <row r="510" spans="1:22" ht="13.5" x14ac:dyDescent="0.25">
      <c r="A510" s="3">
        <f>RSI!A510</f>
        <v>42747</v>
      </c>
      <c r="B510" s="2">
        <f>RSI!B510</f>
        <v>17.177</v>
      </c>
      <c r="C510" s="2">
        <f>RSI!I510</f>
        <v>38.337497384231078</v>
      </c>
      <c r="D510" s="2">
        <f>MACD!E510</f>
        <v>-8.4293482863195379E-2</v>
      </c>
      <c r="E510" s="2">
        <f>MACD!F510</f>
        <v>-0.1001625076187533</v>
      </c>
      <c r="F510" s="2">
        <f>'Moving Avg'!D510</f>
        <v>17.174200000000003</v>
      </c>
      <c r="G510" s="2">
        <f>'Moving Avg'!F510</f>
        <v>17.157000000000004</v>
      </c>
      <c r="H510" s="2">
        <f>'Moving Avg'!G510</f>
        <v>17.713799999999996</v>
      </c>
      <c r="I510" s="2">
        <f>'Moving Avg'!H510</f>
        <v>17.727824999999989</v>
      </c>
      <c r="J510" s="5" t="str">
        <f>OBV!F510</f>
        <v>BULLISH</v>
      </c>
      <c r="K510" s="5" t="str">
        <f>OBV!G510</f>
        <v>STRONG</v>
      </c>
      <c r="L510" s="5" t="str">
        <f>OBV!H510</f>
        <v>CONFIRMED BULLISH</v>
      </c>
      <c r="M510" s="7">
        <f t="shared" si="70"/>
        <v>25</v>
      </c>
      <c r="N510" s="7">
        <f t="shared" si="71"/>
        <v>0</v>
      </c>
      <c r="O510" s="7">
        <f t="shared" si="72"/>
        <v>0</v>
      </c>
      <c r="P510" s="7">
        <f t="shared" si="73"/>
        <v>100</v>
      </c>
      <c r="Q510" s="8">
        <f t="shared" si="74"/>
        <v>23.75</v>
      </c>
      <c r="R510" s="8">
        <f t="shared" si="75"/>
        <v>30</v>
      </c>
      <c r="S510" s="8">
        <f t="shared" si="76"/>
        <v>48.75</v>
      </c>
      <c r="T510" s="8">
        <f t="shared" si="77"/>
        <v>31.25</v>
      </c>
      <c r="U510" s="7">
        <f t="shared" si="78"/>
        <v>34.166666666666664</v>
      </c>
      <c r="V510" s="7">
        <f t="shared" si="79"/>
        <v>33.4375</v>
      </c>
    </row>
    <row r="511" spans="1:22" ht="13.5" x14ac:dyDescent="0.25">
      <c r="A511" s="3">
        <f>RSI!A511</f>
        <v>42748</v>
      </c>
      <c r="B511" s="2">
        <f>RSI!B511</f>
        <v>17.177</v>
      </c>
      <c r="C511" s="2">
        <f>RSI!I511</f>
        <v>38.337497384231078</v>
      </c>
      <c r="D511" s="2">
        <f>MACD!E511</f>
        <v>-8.0442748309131673E-2</v>
      </c>
      <c r="E511" s="2">
        <f>MACD!F511</f>
        <v>-9.6218555756828986E-2</v>
      </c>
      <c r="F511" s="2">
        <f>'Moving Avg'!D511</f>
        <v>17.175599999999996</v>
      </c>
      <c r="G511" s="2">
        <f>'Moving Avg'!F511</f>
        <v>17.159050000000004</v>
      </c>
      <c r="H511" s="2">
        <f>'Moving Avg'!G511</f>
        <v>17.673659999999995</v>
      </c>
      <c r="I511" s="2">
        <f>'Moving Avg'!H511</f>
        <v>17.72768499999999</v>
      </c>
      <c r="J511" s="5" t="str">
        <f>OBV!F511</f>
        <v>BULLISH</v>
      </c>
      <c r="K511" s="5" t="str">
        <f>OBV!G511</f>
        <v>STRONG</v>
      </c>
      <c r="L511" s="5" t="str">
        <f>OBV!H511</f>
        <v>CONFIRMED BULLISH</v>
      </c>
      <c r="M511" s="7">
        <f t="shared" si="70"/>
        <v>25</v>
      </c>
      <c r="N511" s="7">
        <f t="shared" si="71"/>
        <v>0</v>
      </c>
      <c r="O511" s="7">
        <f t="shared" si="72"/>
        <v>0</v>
      </c>
      <c r="P511" s="7">
        <f t="shared" si="73"/>
        <v>100</v>
      </c>
      <c r="Q511" s="8">
        <f t="shared" si="74"/>
        <v>23.75</v>
      </c>
      <c r="R511" s="8">
        <f t="shared" si="75"/>
        <v>30</v>
      </c>
      <c r="S511" s="8">
        <f t="shared" si="76"/>
        <v>48.75</v>
      </c>
      <c r="T511" s="8">
        <f t="shared" si="77"/>
        <v>31.25</v>
      </c>
      <c r="U511" s="7">
        <f t="shared" si="78"/>
        <v>34.166666666666664</v>
      </c>
      <c r="V511" s="7">
        <f t="shared" si="79"/>
        <v>33.4375</v>
      </c>
    </row>
    <row r="512" spans="1:22" ht="13.5" x14ac:dyDescent="0.25">
      <c r="A512" s="3">
        <f>RSI!A512</f>
        <v>42751</v>
      </c>
      <c r="B512" s="2">
        <f>RSI!B512</f>
        <v>17.177</v>
      </c>
      <c r="C512" s="2">
        <f>RSI!I512</f>
        <v>38.337497384231078</v>
      </c>
      <c r="D512" s="2">
        <f>MACD!E512</f>
        <v>-7.6509064560973172E-2</v>
      </c>
      <c r="E512" s="2">
        <f>MACD!F512</f>
        <v>-9.2276657517657831E-2</v>
      </c>
      <c r="F512" s="2">
        <f>'Moving Avg'!D512</f>
        <v>17.177</v>
      </c>
      <c r="G512" s="2">
        <f>'Moving Avg'!F512</f>
        <v>17.186800000000005</v>
      </c>
      <c r="H512" s="2">
        <f>'Moving Avg'!G512</f>
        <v>17.633519999999997</v>
      </c>
      <c r="I512" s="2">
        <f>'Moving Avg'!H512</f>
        <v>17.728034999999991</v>
      </c>
      <c r="J512" s="5" t="str">
        <f>OBV!F512</f>
        <v>BULLISH</v>
      </c>
      <c r="K512" s="5" t="str">
        <f>OBV!G512</f>
        <v>STRONG</v>
      </c>
      <c r="L512" s="5" t="str">
        <f>OBV!H512</f>
        <v>CONFIRMED BULLISH</v>
      </c>
      <c r="M512" s="7">
        <f t="shared" si="70"/>
        <v>25</v>
      </c>
      <c r="N512" s="7">
        <f t="shared" si="71"/>
        <v>0</v>
      </c>
      <c r="O512" s="7">
        <f t="shared" si="72"/>
        <v>0</v>
      </c>
      <c r="P512" s="7">
        <f t="shared" si="73"/>
        <v>100</v>
      </c>
      <c r="Q512" s="8">
        <f t="shared" si="74"/>
        <v>23.75</v>
      </c>
      <c r="R512" s="8">
        <f t="shared" si="75"/>
        <v>30</v>
      </c>
      <c r="S512" s="8">
        <f t="shared" si="76"/>
        <v>48.75</v>
      </c>
      <c r="T512" s="8">
        <f t="shared" si="77"/>
        <v>31.25</v>
      </c>
      <c r="U512" s="7">
        <f t="shared" si="78"/>
        <v>34.166666666666664</v>
      </c>
      <c r="V512" s="7">
        <f t="shared" si="79"/>
        <v>33.4375</v>
      </c>
    </row>
    <row r="513" spans="1:22" ht="13.5" x14ac:dyDescent="0.25">
      <c r="A513" s="3">
        <f>RSI!A513</f>
        <v>42752</v>
      </c>
      <c r="B513" s="2">
        <f>RSI!B513</f>
        <v>17.177</v>
      </c>
      <c r="C513" s="2">
        <f>RSI!I513</f>
        <v>38.337497384231078</v>
      </c>
      <c r="D513" s="2">
        <f>MACD!E513</f>
        <v>-7.2555220432803935E-2</v>
      </c>
      <c r="E513" s="2">
        <f>MACD!F513</f>
        <v>-8.8332370100687049E-2</v>
      </c>
      <c r="F513" s="2">
        <f>'Moving Avg'!D513</f>
        <v>17.177</v>
      </c>
      <c r="G513" s="2">
        <f>'Moving Avg'!F513</f>
        <v>17.187150000000006</v>
      </c>
      <c r="H513" s="2">
        <f>'Moving Avg'!G513</f>
        <v>17.59338</v>
      </c>
      <c r="I513" s="2">
        <f>'Moving Avg'!H513</f>
        <v>17.727729999999994</v>
      </c>
      <c r="J513" s="5" t="str">
        <f>OBV!F513</f>
        <v>NEUTRAL</v>
      </c>
      <c r="K513" s="5" t="str">
        <f>OBV!G513</f>
        <v>NEUTRAL</v>
      </c>
      <c r="L513" s="5" t="str">
        <f>OBV!H513</f>
        <v>NEUTRAL</v>
      </c>
      <c r="M513" s="7">
        <f t="shared" si="70"/>
        <v>25</v>
      </c>
      <c r="N513" s="7">
        <f t="shared" si="71"/>
        <v>0</v>
      </c>
      <c r="O513" s="7">
        <f t="shared" si="72"/>
        <v>0</v>
      </c>
      <c r="P513" s="7">
        <f t="shared" si="73"/>
        <v>33</v>
      </c>
      <c r="Q513" s="8">
        <f t="shared" si="74"/>
        <v>13.7</v>
      </c>
      <c r="R513" s="8">
        <f t="shared" si="75"/>
        <v>13.25</v>
      </c>
      <c r="S513" s="8">
        <f t="shared" si="76"/>
        <v>18.600000000000001</v>
      </c>
      <c r="T513" s="8">
        <f t="shared" si="77"/>
        <v>14.5</v>
      </c>
      <c r="U513" s="7">
        <f t="shared" si="78"/>
        <v>15.183333333333332</v>
      </c>
      <c r="V513" s="7">
        <f t="shared" si="79"/>
        <v>15.012499999999999</v>
      </c>
    </row>
    <row r="514" spans="1:22" ht="13.5" x14ac:dyDescent="0.25">
      <c r="A514" s="3">
        <f>RSI!A514</f>
        <v>42753</v>
      </c>
      <c r="B514" s="2">
        <f>RSI!B514</f>
        <v>17.177</v>
      </c>
      <c r="C514" s="2">
        <f>RSI!I514</f>
        <v>38.337497384231078</v>
      </c>
      <c r="D514" s="2">
        <f>MACD!E514</f>
        <v>-6.8630639187851727E-2</v>
      </c>
      <c r="E514" s="2">
        <f>MACD!F514</f>
        <v>-8.4392023918119993E-2</v>
      </c>
      <c r="F514" s="2">
        <f>'Moving Avg'!D514</f>
        <v>17.177</v>
      </c>
      <c r="G514" s="2">
        <f>'Moving Avg'!F514</f>
        <v>17.187500000000007</v>
      </c>
      <c r="H514" s="2">
        <f>'Moving Avg'!G514</f>
        <v>17.553240000000002</v>
      </c>
      <c r="I514" s="2">
        <f>'Moving Avg'!H514</f>
        <v>17.727424999999993</v>
      </c>
      <c r="J514" s="5" t="str">
        <f>OBV!F514</f>
        <v>NEUTRAL</v>
      </c>
      <c r="K514" s="5" t="str">
        <f>OBV!G514</f>
        <v>NEUTRAL</v>
      </c>
      <c r="L514" s="5" t="str">
        <f>OBV!H514</f>
        <v>NEUTRAL</v>
      </c>
      <c r="M514" s="7">
        <f t="shared" ref="M514:M577" si="80">IF(C514&lt;30,50, IF(C514&gt;70, 0, 25))</f>
        <v>25</v>
      </c>
      <c r="N514" s="7">
        <f t="shared" ref="N514:N577" si="81">IF(E514-D514&gt;0.02, 100, IF(E514-D514&lt;0,0,45))</f>
        <v>0</v>
      </c>
      <c r="O514" s="7">
        <f t="shared" ref="O514:O577" si="82">IF(F514-I514&gt;10,100,IF(F514-I514&gt;5,75, IF(F514-I514&gt;0,50,0)))</f>
        <v>0</v>
      </c>
      <c r="P514" s="7">
        <f t="shared" ref="P514:P577" si="83">IF(L514="confirmed bullish", 34, IF(L514="bullish divergence",17, 0))+IF(J514="bullish",33,IF(J514="bearish",0,16.5))+IF(K514="strong",33,IF(K514="weak",0,16.5))</f>
        <v>33</v>
      </c>
      <c r="Q514" s="8">
        <f t="shared" si="74"/>
        <v>13.7</v>
      </c>
      <c r="R514" s="8">
        <f t="shared" si="75"/>
        <v>13.25</v>
      </c>
      <c r="S514" s="8">
        <f t="shared" si="76"/>
        <v>18.600000000000001</v>
      </c>
      <c r="T514" s="8">
        <f t="shared" si="77"/>
        <v>14.5</v>
      </c>
      <c r="U514" s="7">
        <f t="shared" si="78"/>
        <v>15.183333333333332</v>
      </c>
      <c r="V514" s="7">
        <f t="shared" si="79"/>
        <v>15.012499999999999</v>
      </c>
    </row>
    <row r="515" spans="1:22" ht="13.5" x14ac:dyDescent="0.25">
      <c r="A515" s="3">
        <f>RSI!A515</f>
        <v>42754</v>
      </c>
      <c r="B515" s="2">
        <f>RSI!B515</f>
        <v>17.196999999999999</v>
      </c>
      <c r="C515" s="2">
        <f>RSI!I515</f>
        <v>41.266697583052661</v>
      </c>
      <c r="D515" s="2">
        <f>MACD!E515</f>
        <v>-6.7332113834254415E-2</v>
      </c>
      <c r="E515" s="2">
        <f>MACD!F515</f>
        <v>-8.0980041901346875E-2</v>
      </c>
      <c r="F515" s="2">
        <f>'Moving Avg'!D515</f>
        <v>17.181000000000001</v>
      </c>
      <c r="G515" s="2">
        <f>'Moving Avg'!F515</f>
        <v>17.188850000000006</v>
      </c>
      <c r="H515" s="2">
        <f>'Moving Avg'!G515</f>
        <v>17.513500000000004</v>
      </c>
      <c r="I515" s="2">
        <f>'Moving Avg'!H515</f>
        <v>17.727219999999996</v>
      </c>
      <c r="J515" s="5" t="str">
        <f>OBV!F515</f>
        <v>BULLISH</v>
      </c>
      <c r="K515" s="5" t="str">
        <f>OBV!G515</f>
        <v>STRONG</v>
      </c>
      <c r="L515" s="5" t="str">
        <f>OBV!H515</f>
        <v>CONFIRMED BULLISH</v>
      </c>
      <c r="M515" s="7">
        <f t="shared" si="80"/>
        <v>25</v>
      </c>
      <c r="N515" s="7">
        <f t="shared" si="81"/>
        <v>0</v>
      </c>
      <c r="O515" s="7">
        <f t="shared" si="82"/>
        <v>0</v>
      </c>
      <c r="P515" s="7">
        <f t="shared" si="83"/>
        <v>100</v>
      </c>
      <c r="Q515" s="8">
        <f t="shared" ref="Q515:Q578" si="84">0.35*M515+N515*0.35+O515*0.15+P515*0.15</f>
        <v>23.75</v>
      </c>
      <c r="R515" s="8">
        <f t="shared" ref="R515:R578" si="85">M515*0.2+N515*0.2+O515*0.35+P515*0.25</f>
        <v>30</v>
      </c>
      <c r="S515" s="8">
        <f t="shared" ref="S515:S578" si="86">M515*0.15+N515*0.15+O515*0.25+P515*0.45</f>
        <v>48.75</v>
      </c>
      <c r="T515" s="8">
        <f t="shared" ref="T515:T578" si="87">0.25*SUM(M515:P515)</f>
        <v>31.25</v>
      </c>
      <c r="U515" s="7">
        <f t="shared" ref="U515:U578" si="88">SUM(Q515:S515)/3</f>
        <v>34.166666666666664</v>
      </c>
      <c r="V515" s="7">
        <f t="shared" ref="V515:V578" si="89">SUM(Q515:T515)/4</f>
        <v>33.4375</v>
      </c>
    </row>
    <row r="516" spans="1:22" ht="13.5" x14ac:dyDescent="0.25">
      <c r="A516" s="3">
        <f>RSI!A516</f>
        <v>42755</v>
      </c>
      <c r="B516" s="2">
        <f>RSI!B516</f>
        <v>17.196999999999999</v>
      </c>
      <c r="C516" s="2">
        <f>RSI!I516</f>
        <v>41.266697583052661</v>
      </c>
      <c r="D516" s="2">
        <f>MACD!E516</f>
        <v>-6.5855125436598883E-2</v>
      </c>
      <c r="E516" s="2">
        <f>MACD!F516</f>
        <v>-7.7955058608397285E-2</v>
      </c>
      <c r="F516" s="2">
        <f>'Moving Avg'!D516</f>
        <v>17.184999999999999</v>
      </c>
      <c r="G516" s="2">
        <f>'Moving Avg'!F516</f>
        <v>17.188850000000002</v>
      </c>
      <c r="H516" s="2">
        <f>'Moving Avg'!G516</f>
        <v>17.473760000000006</v>
      </c>
      <c r="I516" s="2">
        <f>'Moving Avg'!H516</f>
        <v>17.727014999999998</v>
      </c>
      <c r="J516" s="5" t="str">
        <f>OBV!F516</f>
        <v>BULLISH</v>
      </c>
      <c r="K516" s="5" t="str">
        <f>OBV!G516</f>
        <v>STRONG</v>
      </c>
      <c r="L516" s="5" t="str">
        <f>OBV!H516</f>
        <v>CONFIRMED BULLISH</v>
      </c>
      <c r="M516" s="7">
        <f t="shared" si="80"/>
        <v>25</v>
      </c>
      <c r="N516" s="7">
        <f t="shared" si="81"/>
        <v>0</v>
      </c>
      <c r="O516" s="7">
        <f t="shared" si="82"/>
        <v>0</v>
      </c>
      <c r="P516" s="7">
        <f t="shared" si="83"/>
        <v>100</v>
      </c>
      <c r="Q516" s="8">
        <f t="shared" si="84"/>
        <v>23.75</v>
      </c>
      <c r="R516" s="8">
        <f t="shared" si="85"/>
        <v>30</v>
      </c>
      <c r="S516" s="8">
        <f t="shared" si="86"/>
        <v>48.75</v>
      </c>
      <c r="T516" s="8">
        <f t="shared" si="87"/>
        <v>31.25</v>
      </c>
      <c r="U516" s="7">
        <f t="shared" si="88"/>
        <v>34.166666666666664</v>
      </c>
      <c r="V516" s="7">
        <f t="shared" si="89"/>
        <v>33.4375</v>
      </c>
    </row>
    <row r="517" spans="1:22" ht="13.5" x14ac:dyDescent="0.25">
      <c r="A517" s="3">
        <f>RSI!A517</f>
        <v>42758</v>
      </c>
      <c r="B517" s="2">
        <f>RSI!B517</f>
        <v>17.196999999999999</v>
      </c>
      <c r="C517" s="2">
        <f>RSI!I517</f>
        <v>41.266697583052661</v>
      </c>
      <c r="D517" s="2">
        <f>MACD!E517</f>
        <v>-6.4255147342290542E-2</v>
      </c>
      <c r="E517" s="2">
        <f>MACD!F517</f>
        <v>-7.5215076355175936E-2</v>
      </c>
      <c r="F517" s="2">
        <f>'Moving Avg'!D517</f>
        <v>17.189</v>
      </c>
      <c r="G517" s="2">
        <f>'Moving Avg'!F517</f>
        <v>17.185400000000001</v>
      </c>
      <c r="H517" s="2">
        <f>'Moving Avg'!G517</f>
        <v>17.434020000000007</v>
      </c>
      <c r="I517" s="2">
        <f>'Moving Avg'!H517</f>
        <v>17.72681</v>
      </c>
      <c r="J517" s="5" t="str">
        <f>OBV!F517</f>
        <v>BULLISH</v>
      </c>
      <c r="K517" s="5" t="str">
        <f>OBV!G517</f>
        <v>STRONG</v>
      </c>
      <c r="L517" s="5" t="str">
        <f>OBV!H517</f>
        <v>CONFIRMED BULLISH</v>
      </c>
      <c r="M517" s="7">
        <f t="shared" si="80"/>
        <v>25</v>
      </c>
      <c r="N517" s="7">
        <f t="shared" si="81"/>
        <v>0</v>
      </c>
      <c r="O517" s="7">
        <f t="shared" si="82"/>
        <v>0</v>
      </c>
      <c r="P517" s="7">
        <f t="shared" si="83"/>
        <v>100</v>
      </c>
      <c r="Q517" s="8">
        <f t="shared" si="84"/>
        <v>23.75</v>
      </c>
      <c r="R517" s="8">
        <f t="shared" si="85"/>
        <v>30</v>
      </c>
      <c r="S517" s="8">
        <f t="shared" si="86"/>
        <v>48.75</v>
      </c>
      <c r="T517" s="8">
        <f t="shared" si="87"/>
        <v>31.25</v>
      </c>
      <c r="U517" s="7">
        <f t="shared" si="88"/>
        <v>34.166666666666664</v>
      </c>
      <c r="V517" s="7">
        <f t="shared" si="89"/>
        <v>33.4375</v>
      </c>
    </row>
    <row r="518" spans="1:22" ht="13.5" x14ac:dyDescent="0.25">
      <c r="A518" s="3">
        <f>RSI!A518</f>
        <v>42759</v>
      </c>
      <c r="B518" s="2">
        <f>RSI!B518</f>
        <v>17.196999999999999</v>
      </c>
      <c r="C518" s="2">
        <f>RSI!I518</f>
        <v>41.266697583052661</v>
      </c>
      <c r="D518" s="2">
        <f>MACD!E518</f>
        <v>-6.150012009071304E-2</v>
      </c>
      <c r="E518" s="2">
        <f>MACD!F518</f>
        <v>-7.2472085102283354E-2</v>
      </c>
      <c r="F518" s="2">
        <f>'Moving Avg'!D518</f>
        <v>17.193000000000001</v>
      </c>
      <c r="G518" s="2">
        <f>'Moving Avg'!F518</f>
        <v>17.181949999999997</v>
      </c>
      <c r="H518" s="2">
        <f>'Moving Avg'!G518</f>
        <v>17.394280000000009</v>
      </c>
      <c r="I518" s="2">
        <f>'Moving Avg'!H518</f>
        <v>17.726570000000002</v>
      </c>
      <c r="J518" s="5" t="str">
        <f>OBV!F518</f>
        <v>BULLISH</v>
      </c>
      <c r="K518" s="5" t="str">
        <f>OBV!G518</f>
        <v>STRONG</v>
      </c>
      <c r="L518" s="5" t="str">
        <f>OBV!H518</f>
        <v>CONFIRMED BULLISH</v>
      </c>
      <c r="M518" s="7">
        <f t="shared" si="80"/>
        <v>25</v>
      </c>
      <c r="N518" s="7">
        <f t="shared" si="81"/>
        <v>0</v>
      </c>
      <c r="O518" s="7">
        <f t="shared" si="82"/>
        <v>0</v>
      </c>
      <c r="P518" s="7">
        <f t="shared" si="83"/>
        <v>100</v>
      </c>
      <c r="Q518" s="8">
        <f t="shared" si="84"/>
        <v>23.75</v>
      </c>
      <c r="R518" s="8">
        <f t="shared" si="85"/>
        <v>30</v>
      </c>
      <c r="S518" s="8">
        <f t="shared" si="86"/>
        <v>48.75</v>
      </c>
      <c r="T518" s="8">
        <f t="shared" si="87"/>
        <v>31.25</v>
      </c>
      <c r="U518" s="7">
        <f t="shared" si="88"/>
        <v>34.166666666666664</v>
      </c>
      <c r="V518" s="7">
        <f t="shared" si="89"/>
        <v>33.4375</v>
      </c>
    </row>
    <row r="519" spans="1:22" ht="13.5" x14ac:dyDescent="0.25">
      <c r="A519" s="3">
        <f>RSI!A519</f>
        <v>42760</v>
      </c>
      <c r="B519" s="2">
        <f>RSI!B519</f>
        <v>17.196999999999999</v>
      </c>
      <c r="C519" s="2">
        <f>RSI!I519</f>
        <v>41.266697583052668</v>
      </c>
      <c r="D519" s="2">
        <f>MACD!E519</f>
        <v>-5.8868687114795648E-2</v>
      </c>
      <c r="E519" s="2">
        <f>MACD!F519</f>
        <v>-6.9751405504785813E-2</v>
      </c>
      <c r="F519" s="2">
        <f>'Moving Avg'!D519</f>
        <v>17.196999999999999</v>
      </c>
      <c r="G519" s="2">
        <f>'Moving Avg'!F519</f>
        <v>17.181950000000001</v>
      </c>
      <c r="H519" s="2">
        <f>'Moving Avg'!G519</f>
        <v>17.354540000000007</v>
      </c>
      <c r="I519" s="2">
        <f>'Moving Avg'!H519</f>
        <v>17.723730000000003</v>
      </c>
      <c r="J519" s="5" t="str">
        <f>OBV!F519</f>
        <v>BULLISH</v>
      </c>
      <c r="K519" s="5" t="str">
        <f>OBV!G519</f>
        <v>STRONG</v>
      </c>
      <c r="L519" s="5" t="str">
        <f>OBV!H519</f>
        <v>CONFIRMED BULLISH</v>
      </c>
      <c r="M519" s="7">
        <f t="shared" si="80"/>
        <v>25</v>
      </c>
      <c r="N519" s="7">
        <f t="shared" si="81"/>
        <v>0</v>
      </c>
      <c r="O519" s="7">
        <f t="shared" si="82"/>
        <v>0</v>
      </c>
      <c r="P519" s="7">
        <f t="shared" si="83"/>
        <v>100</v>
      </c>
      <c r="Q519" s="8">
        <f t="shared" si="84"/>
        <v>23.75</v>
      </c>
      <c r="R519" s="8">
        <f t="shared" si="85"/>
        <v>30</v>
      </c>
      <c r="S519" s="8">
        <f t="shared" si="86"/>
        <v>48.75</v>
      </c>
      <c r="T519" s="8">
        <f t="shared" si="87"/>
        <v>31.25</v>
      </c>
      <c r="U519" s="7">
        <f t="shared" si="88"/>
        <v>34.166666666666664</v>
      </c>
      <c r="V519" s="7">
        <f t="shared" si="89"/>
        <v>33.4375</v>
      </c>
    </row>
    <row r="520" spans="1:22" ht="13.5" x14ac:dyDescent="0.25">
      <c r="A520" s="3">
        <f>RSI!A520</f>
        <v>42761</v>
      </c>
      <c r="B520" s="2">
        <f>RSI!B520</f>
        <v>17.196999999999999</v>
      </c>
      <c r="C520" s="2">
        <f>RSI!I520</f>
        <v>41.266697583052668</v>
      </c>
      <c r="D520" s="2">
        <f>MACD!E520</f>
        <v>-5.636407510101904E-2</v>
      </c>
      <c r="E520" s="2">
        <f>MACD!F520</f>
        <v>-6.7073939424032461E-2</v>
      </c>
      <c r="F520" s="2">
        <f>'Moving Avg'!D520</f>
        <v>17.196999999999999</v>
      </c>
      <c r="G520" s="2">
        <f>'Moving Avg'!F520</f>
        <v>17.181949999999997</v>
      </c>
      <c r="H520" s="2">
        <f>'Moving Avg'!G520</f>
        <v>17.314800000000005</v>
      </c>
      <c r="I520" s="2">
        <f>'Moving Avg'!H520</f>
        <v>17.718260000000008</v>
      </c>
      <c r="J520" s="5" t="str">
        <f>OBV!F520</f>
        <v>NEUTRAL</v>
      </c>
      <c r="K520" s="5" t="str">
        <f>OBV!G520</f>
        <v>NEUTRAL</v>
      </c>
      <c r="L520" s="5" t="str">
        <f>OBV!H520</f>
        <v>NEUTRAL</v>
      </c>
      <c r="M520" s="7">
        <f t="shared" si="80"/>
        <v>25</v>
      </c>
      <c r="N520" s="7">
        <f t="shared" si="81"/>
        <v>0</v>
      </c>
      <c r="O520" s="7">
        <f t="shared" si="82"/>
        <v>0</v>
      </c>
      <c r="P520" s="7">
        <f t="shared" si="83"/>
        <v>33</v>
      </c>
      <c r="Q520" s="8">
        <f t="shared" si="84"/>
        <v>13.7</v>
      </c>
      <c r="R520" s="8">
        <f t="shared" si="85"/>
        <v>13.25</v>
      </c>
      <c r="S520" s="8">
        <f t="shared" si="86"/>
        <v>18.600000000000001</v>
      </c>
      <c r="T520" s="8">
        <f t="shared" si="87"/>
        <v>14.5</v>
      </c>
      <c r="U520" s="7">
        <f t="shared" si="88"/>
        <v>15.183333333333332</v>
      </c>
      <c r="V520" s="7">
        <f t="shared" si="89"/>
        <v>15.012499999999999</v>
      </c>
    </row>
    <row r="521" spans="1:22" ht="13.5" x14ac:dyDescent="0.25">
      <c r="A521" s="3">
        <f>RSI!A521</f>
        <v>42762</v>
      </c>
      <c r="B521" s="2">
        <f>RSI!B521</f>
        <v>17.196999999999999</v>
      </c>
      <c r="C521" s="2">
        <f>RSI!I521</f>
        <v>41.266697583052661</v>
      </c>
      <c r="D521" s="2">
        <f>MACD!E521</f>
        <v>-5.3987366826962813E-2</v>
      </c>
      <c r="E521" s="2">
        <f>MACD!F521</f>
        <v>-6.4456624904618537E-2</v>
      </c>
      <c r="F521" s="2">
        <f>'Moving Avg'!D521</f>
        <v>17.196999999999999</v>
      </c>
      <c r="G521" s="2">
        <f>'Moving Avg'!F521</f>
        <v>17.182949999999998</v>
      </c>
      <c r="H521" s="2">
        <f>'Moving Avg'!G521</f>
        <v>17.275060000000007</v>
      </c>
      <c r="I521" s="2">
        <f>'Moving Avg'!H521</f>
        <v>17.712790000000009</v>
      </c>
      <c r="J521" s="5" t="str">
        <f>OBV!F521</f>
        <v>NEUTRAL</v>
      </c>
      <c r="K521" s="5" t="str">
        <f>OBV!G521</f>
        <v>NEUTRAL</v>
      </c>
      <c r="L521" s="5" t="str">
        <f>OBV!H521</f>
        <v>NEUTRAL</v>
      </c>
      <c r="M521" s="7">
        <f t="shared" si="80"/>
        <v>25</v>
      </c>
      <c r="N521" s="7">
        <f t="shared" si="81"/>
        <v>0</v>
      </c>
      <c r="O521" s="7">
        <f t="shared" si="82"/>
        <v>0</v>
      </c>
      <c r="P521" s="7">
        <f t="shared" si="83"/>
        <v>33</v>
      </c>
      <c r="Q521" s="8">
        <f t="shared" si="84"/>
        <v>13.7</v>
      </c>
      <c r="R521" s="8">
        <f t="shared" si="85"/>
        <v>13.25</v>
      </c>
      <c r="S521" s="8">
        <f t="shared" si="86"/>
        <v>18.600000000000001</v>
      </c>
      <c r="T521" s="8">
        <f t="shared" si="87"/>
        <v>14.5</v>
      </c>
      <c r="U521" s="7">
        <f t="shared" si="88"/>
        <v>15.183333333333332</v>
      </c>
      <c r="V521" s="7">
        <f t="shared" si="89"/>
        <v>15.012499999999999</v>
      </c>
    </row>
    <row r="522" spans="1:22" ht="13.5" x14ac:dyDescent="0.25">
      <c r="A522" s="3">
        <f>RSI!A522</f>
        <v>42765</v>
      </c>
      <c r="B522" s="2">
        <f>RSI!B522</f>
        <v>17.196999999999999</v>
      </c>
      <c r="C522" s="2">
        <f>RSI!I522</f>
        <v>41.266697583052661</v>
      </c>
      <c r="D522" s="2">
        <f>MACD!E522</f>
        <v>-5.1737953030176698E-2</v>
      </c>
      <c r="E522" s="2">
        <f>MACD!F522</f>
        <v>-6.1912890529730175E-2</v>
      </c>
      <c r="F522" s="2">
        <f>'Moving Avg'!D522</f>
        <v>17.196999999999999</v>
      </c>
      <c r="G522" s="2">
        <f>'Moving Avg'!F522</f>
        <v>17.183949999999999</v>
      </c>
      <c r="H522" s="2">
        <f>'Moving Avg'!G522</f>
        <v>17.246820000000007</v>
      </c>
      <c r="I522" s="2">
        <f>'Moving Avg'!H522</f>
        <v>17.70834000000001</v>
      </c>
      <c r="J522" s="5" t="str">
        <f>OBV!F522</f>
        <v>NEUTRAL</v>
      </c>
      <c r="K522" s="5" t="str">
        <f>OBV!G522</f>
        <v>NEUTRAL</v>
      </c>
      <c r="L522" s="5" t="str">
        <f>OBV!H522</f>
        <v>NEUTRAL</v>
      </c>
      <c r="M522" s="7">
        <f t="shared" si="80"/>
        <v>25</v>
      </c>
      <c r="N522" s="7">
        <f t="shared" si="81"/>
        <v>0</v>
      </c>
      <c r="O522" s="7">
        <f t="shared" si="82"/>
        <v>0</v>
      </c>
      <c r="P522" s="7">
        <f t="shared" si="83"/>
        <v>33</v>
      </c>
      <c r="Q522" s="8">
        <f t="shared" si="84"/>
        <v>13.7</v>
      </c>
      <c r="R522" s="8">
        <f t="shared" si="85"/>
        <v>13.25</v>
      </c>
      <c r="S522" s="8">
        <f t="shared" si="86"/>
        <v>18.600000000000001</v>
      </c>
      <c r="T522" s="8">
        <f t="shared" si="87"/>
        <v>14.5</v>
      </c>
      <c r="U522" s="7">
        <f t="shared" si="88"/>
        <v>15.183333333333332</v>
      </c>
      <c r="V522" s="7">
        <f t="shared" si="89"/>
        <v>15.012499999999999</v>
      </c>
    </row>
    <row r="523" spans="1:22" ht="13.5" x14ac:dyDescent="0.25">
      <c r="A523" s="3">
        <f>RSI!A523</f>
        <v>42766</v>
      </c>
      <c r="B523" s="2">
        <f>RSI!B523</f>
        <v>17.196999999999999</v>
      </c>
      <c r="C523" s="2">
        <f>RSI!I523</f>
        <v>41.266697583052661</v>
      </c>
      <c r="D523" s="2">
        <f>MACD!E523</f>
        <v>-4.961390571895663E-2</v>
      </c>
      <c r="E523" s="2">
        <f>MACD!F523</f>
        <v>-5.9453093567575464E-2</v>
      </c>
      <c r="F523" s="2">
        <f>'Moving Avg'!D523</f>
        <v>17.196999999999999</v>
      </c>
      <c r="G523" s="2">
        <f>'Moving Avg'!F523</f>
        <v>17.184949999999997</v>
      </c>
      <c r="H523" s="2">
        <f>'Moving Avg'!G523</f>
        <v>17.239960000000007</v>
      </c>
      <c r="I523" s="2">
        <f>'Moving Avg'!H523</f>
        <v>17.703890000000012</v>
      </c>
      <c r="J523" s="5" t="str">
        <f>OBV!F523</f>
        <v>NEUTRAL</v>
      </c>
      <c r="K523" s="5" t="str">
        <f>OBV!G523</f>
        <v>NEUTRAL</v>
      </c>
      <c r="L523" s="5" t="str">
        <f>OBV!H523</f>
        <v>NEUTRAL</v>
      </c>
      <c r="M523" s="7">
        <f t="shared" si="80"/>
        <v>25</v>
      </c>
      <c r="N523" s="7">
        <f t="shared" si="81"/>
        <v>0</v>
      </c>
      <c r="O523" s="7">
        <f t="shared" si="82"/>
        <v>0</v>
      </c>
      <c r="P523" s="7">
        <f t="shared" si="83"/>
        <v>33</v>
      </c>
      <c r="Q523" s="8">
        <f t="shared" si="84"/>
        <v>13.7</v>
      </c>
      <c r="R523" s="8">
        <f t="shared" si="85"/>
        <v>13.25</v>
      </c>
      <c r="S523" s="8">
        <f t="shared" si="86"/>
        <v>18.600000000000001</v>
      </c>
      <c r="T523" s="8">
        <f t="shared" si="87"/>
        <v>14.5</v>
      </c>
      <c r="U523" s="7">
        <f t="shared" si="88"/>
        <v>15.183333333333332</v>
      </c>
      <c r="V523" s="7">
        <f t="shared" si="89"/>
        <v>15.012499999999999</v>
      </c>
    </row>
    <row r="524" spans="1:22" ht="13.5" x14ac:dyDescent="0.25">
      <c r="A524" s="3">
        <f>RSI!A524</f>
        <v>42767</v>
      </c>
      <c r="B524" s="2">
        <f>RSI!B524</f>
        <v>17.196999999999999</v>
      </c>
      <c r="C524" s="2">
        <f>RSI!I524</f>
        <v>41.266697583052661</v>
      </c>
      <c r="D524" s="2">
        <f>MACD!E524</f>
        <v>-4.7612285680607158E-2</v>
      </c>
      <c r="E524" s="2">
        <f>MACD!F524</f>
        <v>-5.7084931990181803E-2</v>
      </c>
      <c r="F524" s="2">
        <f>'Moving Avg'!D524</f>
        <v>17.196999999999999</v>
      </c>
      <c r="G524" s="2">
        <f>'Moving Avg'!F524</f>
        <v>17.185949999999998</v>
      </c>
      <c r="H524" s="2">
        <f>'Moving Avg'!G524</f>
        <v>17.231040000000004</v>
      </c>
      <c r="I524" s="2">
        <f>'Moving Avg'!H524</f>
        <v>17.701150000000013</v>
      </c>
      <c r="J524" s="5" t="str">
        <f>OBV!F524</f>
        <v>NEUTRAL</v>
      </c>
      <c r="K524" s="5" t="str">
        <f>OBV!G524</f>
        <v>NEUTRAL</v>
      </c>
      <c r="L524" s="5" t="str">
        <f>OBV!H524</f>
        <v>NEUTRAL</v>
      </c>
      <c r="M524" s="7">
        <f t="shared" si="80"/>
        <v>25</v>
      </c>
      <c r="N524" s="7">
        <f t="shared" si="81"/>
        <v>0</v>
      </c>
      <c r="O524" s="7">
        <f t="shared" si="82"/>
        <v>0</v>
      </c>
      <c r="P524" s="7">
        <f t="shared" si="83"/>
        <v>33</v>
      </c>
      <c r="Q524" s="8">
        <f t="shared" si="84"/>
        <v>13.7</v>
      </c>
      <c r="R524" s="8">
        <f t="shared" si="85"/>
        <v>13.25</v>
      </c>
      <c r="S524" s="8">
        <f t="shared" si="86"/>
        <v>18.600000000000001</v>
      </c>
      <c r="T524" s="8">
        <f t="shared" si="87"/>
        <v>14.5</v>
      </c>
      <c r="U524" s="7">
        <f t="shared" si="88"/>
        <v>15.183333333333332</v>
      </c>
      <c r="V524" s="7">
        <f t="shared" si="89"/>
        <v>15.012499999999999</v>
      </c>
    </row>
    <row r="525" spans="1:22" ht="13.5" x14ac:dyDescent="0.25">
      <c r="A525" s="3">
        <f>RSI!A525</f>
        <v>42768</v>
      </c>
      <c r="B525" s="2">
        <f>RSI!B525</f>
        <v>17.196999999999999</v>
      </c>
      <c r="C525" s="2">
        <f>RSI!I525</f>
        <v>41.266697583052661</v>
      </c>
      <c r="D525" s="2">
        <f>MACD!E525</f>
        <v>-4.2652471853628526E-2</v>
      </c>
      <c r="E525" s="2">
        <f>MACD!F525</f>
        <v>-5.4198439962871152E-2</v>
      </c>
      <c r="F525" s="2">
        <f>'Moving Avg'!D525</f>
        <v>17.196999999999999</v>
      </c>
      <c r="G525" s="2">
        <f>'Moving Avg'!F525</f>
        <v>17.1873</v>
      </c>
      <c r="H525" s="2">
        <f>'Moving Avg'!G525</f>
        <v>17.222120000000004</v>
      </c>
      <c r="I525" s="2">
        <f>'Moving Avg'!H525</f>
        <v>17.699955000000013</v>
      </c>
      <c r="J525" s="5" t="str">
        <f>OBV!F525</f>
        <v>NEUTRAL</v>
      </c>
      <c r="K525" s="5" t="str">
        <f>OBV!G525</f>
        <v>NEUTRAL</v>
      </c>
      <c r="L525" s="5" t="str">
        <f>OBV!H525</f>
        <v>NEUTRAL</v>
      </c>
      <c r="M525" s="7">
        <f t="shared" si="80"/>
        <v>25</v>
      </c>
      <c r="N525" s="7">
        <f t="shared" si="81"/>
        <v>0</v>
      </c>
      <c r="O525" s="7">
        <f t="shared" si="82"/>
        <v>0</v>
      </c>
      <c r="P525" s="7">
        <f t="shared" si="83"/>
        <v>33</v>
      </c>
      <c r="Q525" s="8">
        <f t="shared" si="84"/>
        <v>13.7</v>
      </c>
      <c r="R525" s="8">
        <f t="shared" si="85"/>
        <v>13.25</v>
      </c>
      <c r="S525" s="8">
        <f t="shared" si="86"/>
        <v>18.600000000000001</v>
      </c>
      <c r="T525" s="8">
        <f t="shared" si="87"/>
        <v>14.5</v>
      </c>
      <c r="U525" s="7">
        <f t="shared" si="88"/>
        <v>15.183333333333332</v>
      </c>
      <c r="V525" s="7">
        <f t="shared" si="89"/>
        <v>15.012499999999999</v>
      </c>
    </row>
    <row r="526" spans="1:22" ht="13.5" x14ac:dyDescent="0.25">
      <c r="A526" s="3">
        <f>RSI!A526</f>
        <v>42769</v>
      </c>
      <c r="B526" s="2">
        <f>RSI!B526</f>
        <v>17.196999999999999</v>
      </c>
      <c r="C526" s="2">
        <f>RSI!I526</f>
        <v>41.266697583052668</v>
      </c>
      <c r="D526" s="2">
        <f>MACD!E526</f>
        <v>-3.8280509774331506E-2</v>
      </c>
      <c r="E526" s="2">
        <f>MACD!F526</f>
        <v>-5.101485392516323E-2</v>
      </c>
      <c r="F526" s="2">
        <f>'Moving Avg'!D526</f>
        <v>17.196999999999999</v>
      </c>
      <c r="G526" s="2">
        <f>'Moving Avg'!F526</f>
        <v>17.188649999999999</v>
      </c>
      <c r="H526" s="2">
        <f>'Moving Avg'!G526</f>
        <v>17.215660000000003</v>
      </c>
      <c r="I526" s="2">
        <f>'Moving Avg'!H526</f>
        <v>17.698760000000014</v>
      </c>
      <c r="J526" s="5" t="str">
        <f>OBV!F526</f>
        <v>NEUTRAL</v>
      </c>
      <c r="K526" s="5" t="str">
        <f>OBV!G526</f>
        <v>NEUTRAL</v>
      </c>
      <c r="L526" s="5" t="str">
        <f>OBV!H526</f>
        <v>NEUTRAL</v>
      </c>
      <c r="M526" s="7">
        <f t="shared" si="80"/>
        <v>25</v>
      </c>
      <c r="N526" s="7">
        <f t="shared" si="81"/>
        <v>0</v>
      </c>
      <c r="O526" s="7">
        <f t="shared" si="82"/>
        <v>0</v>
      </c>
      <c r="P526" s="7">
        <f t="shared" si="83"/>
        <v>33</v>
      </c>
      <c r="Q526" s="8">
        <f t="shared" si="84"/>
        <v>13.7</v>
      </c>
      <c r="R526" s="8">
        <f t="shared" si="85"/>
        <v>13.25</v>
      </c>
      <c r="S526" s="8">
        <f t="shared" si="86"/>
        <v>18.600000000000001</v>
      </c>
      <c r="T526" s="8">
        <f t="shared" si="87"/>
        <v>14.5</v>
      </c>
      <c r="U526" s="7">
        <f t="shared" si="88"/>
        <v>15.183333333333332</v>
      </c>
      <c r="V526" s="7">
        <f t="shared" si="89"/>
        <v>15.012499999999999</v>
      </c>
    </row>
    <row r="527" spans="1:22" ht="13.5" x14ac:dyDescent="0.25">
      <c r="A527" s="3">
        <f>RSI!A527</f>
        <v>42772</v>
      </c>
      <c r="B527" s="2">
        <f>RSI!B527</f>
        <v>17.196999999999999</v>
      </c>
      <c r="C527" s="2">
        <f>RSI!I527</f>
        <v>41.266697583052675</v>
      </c>
      <c r="D527" s="2">
        <f>MACD!E527</f>
        <v>-3.4418938233294227E-2</v>
      </c>
      <c r="E527" s="2">
        <f>MACD!F527</f>
        <v>-4.7695670786789435E-2</v>
      </c>
      <c r="F527" s="2">
        <f>'Moving Avg'!D527</f>
        <v>17.196999999999999</v>
      </c>
      <c r="G527" s="2">
        <f>'Moving Avg'!F527</f>
        <v>17.190000000000001</v>
      </c>
      <c r="H527" s="2">
        <f>'Moving Avg'!G527</f>
        <v>17.209200000000006</v>
      </c>
      <c r="I527" s="2">
        <f>'Moving Avg'!H527</f>
        <v>17.697565000000015</v>
      </c>
      <c r="J527" s="5" t="str">
        <f>OBV!F527</f>
        <v>NEUTRAL</v>
      </c>
      <c r="K527" s="5" t="str">
        <f>OBV!G527</f>
        <v>NEUTRAL</v>
      </c>
      <c r="L527" s="5" t="str">
        <f>OBV!H527</f>
        <v>NEUTRAL</v>
      </c>
      <c r="M527" s="7">
        <f t="shared" si="80"/>
        <v>25</v>
      </c>
      <c r="N527" s="7">
        <f t="shared" si="81"/>
        <v>0</v>
      </c>
      <c r="O527" s="7">
        <f t="shared" si="82"/>
        <v>0</v>
      </c>
      <c r="P527" s="7">
        <f t="shared" si="83"/>
        <v>33</v>
      </c>
      <c r="Q527" s="8">
        <f t="shared" si="84"/>
        <v>13.7</v>
      </c>
      <c r="R527" s="8">
        <f t="shared" si="85"/>
        <v>13.25</v>
      </c>
      <c r="S527" s="8">
        <f t="shared" si="86"/>
        <v>18.600000000000001</v>
      </c>
      <c r="T527" s="8">
        <f t="shared" si="87"/>
        <v>14.5</v>
      </c>
      <c r="U527" s="7">
        <f t="shared" si="88"/>
        <v>15.183333333333332</v>
      </c>
      <c r="V527" s="7">
        <f t="shared" si="89"/>
        <v>15.012499999999999</v>
      </c>
    </row>
    <row r="528" spans="1:22" ht="13.5" x14ac:dyDescent="0.25">
      <c r="A528" s="3">
        <f>RSI!A528</f>
        <v>42773</v>
      </c>
      <c r="B528" s="2">
        <f>RSI!B528</f>
        <v>17.472000000000001</v>
      </c>
      <c r="C528" s="2">
        <f>RSI!I528</f>
        <v>78.34090250978889</v>
      </c>
      <c r="D528" s="2">
        <f>MACD!E528</f>
        <v>-5.137162220275826E-2</v>
      </c>
      <c r="E528" s="2">
        <f>MACD!F528</f>
        <v>-4.8430861069983205E-2</v>
      </c>
      <c r="F528" s="2">
        <f>'Moving Avg'!D528</f>
        <v>17.251999999999999</v>
      </c>
      <c r="G528" s="2">
        <f>'Moving Avg'!F528</f>
        <v>17.204749999999997</v>
      </c>
      <c r="H528" s="2">
        <f>'Moving Avg'!G528</f>
        <v>17.208240000000007</v>
      </c>
      <c r="I528" s="2">
        <f>'Moving Avg'!H528</f>
        <v>17.697745000000019</v>
      </c>
      <c r="J528" s="5" t="str">
        <f>OBV!F528</f>
        <v>BULLISH</v>
      </c>
      <c r="K528" s="5" t="str">
        <f>OBV!G528</f>
        <v>STRONG</v>
      </c>
      <c r="L528" s="5" t="str">
        <f>OBV!H528</f>
        <v>CONFIRMED BULLISH</v>
      </c>
      <c r="M528" s="7">
        <f t="shared" si="80"/>
        <v>0</v>
      </c>
      <c r="N528" s="7">
        <f t="shared" si="81"/>
        <v>45</v>
      </c>
      <c r="O528" s="7">
        <f t="shared" si="82"/>
        <v>0</v>
      </c>
      <c r="P528" s="7">
        <f t="shared" si="83"/>
        <v>100</v>
      </c>
      <c r="Q528" s="8">
        <f t="shared" si="84"/>
        <v>30.75</v>
      </c>
      <c r="R528" s="8">
        <f t="shared" si="85"/>
        <v>34</v>
      </c>
      <c r="S528" s="8">
        <f t="shared" si="86"/>
        <v>51.75</v>
      </c>
      <c r="T528" s="8">
        <f t="shared" si="87"/>
        <v>36.25</v>
      </c>
      <c r="U528" s="7">
        <f t="shared" si="88"/>
        <v>38.833333333333336</v>
      </c>
      <c r="V528" s="7">
        <f t="shared" si="89"/>
        <v>38.1875</v>
      </c>
    </row>
    <row r="529" spans="1:22" ht="13.5" x14ac:dyDescent="0.25">
      <c r="A529" s="3">
        <f>RSI!A529</f>
        <v>42774</v>
      </c>
      <c r="B529" s="2">
        <f>RSI!B529</f>
        <v>17.54</v>
      </c>
      <c r="C529" s="2">
        <f>RSI!I529</f>
        <v>81.457720554718435</v>
      </c>
      <c r="D529" s="2">
        <f>MACD!E529</f>
        <v>-7.2239148136642228E-2</v>
      </c>
      <c r="E529" s="2">
        <f>MACD!F529</f>
        <v>-5.3192518483315014E-2</v>
      </c>
      <c r="F529" s="2">
        <f>'Moving Avg'!D529</f>
        <v>17.320599999999995</v>
      </c>
      <c r="G529" s="2">
        <f>'Moving Avg'!F529</f>
        <v>17.222900000000003</v>
      </c>
      <c r="H529" s="2">
        <f>'Moving Avg'!G529</f>
        <v>17.208640000000006</v>
      </c>
      <c r="I529" s="2">
        <f>'Moving Avg'!H529</f>
        <v>17.698265000000017</v>
      </c>
      <c r="J529" s="5" t="str">
        <f>OBV!F529</f>
        <v>BULLISH</v>
      </c>
      <c r="K529" s="5" t="str">
        <f>OBV!G529</f>
        <v>STRONG</v>
      </c>
      <c r="L529" s="5" t="str">
        <f>OBV!H529</f>
        <v>CONFIRMED BULLISH</v>
      </c>
      <c r="M529" s="7">
        <f t="shared" si="80"/>
        <v>0</v>
      </c>
      <c r="N529" s="7">
        <f t="shared" si="81"/>
        <v>45</v>
      </c>
      <c r="O529" s="7">
        <f t="shared" si="82"/>
        <v>0</v>
      </c>
      <c r="P529" s="7">
        <f t="shared" si="83"/>
        <v>100</v>
      </c>
      <c r="Q529" s="8">
        <f t="shared" si="84"/>
        <v>30.75</v>
      </c>
      <c r="R529" s="8">
        <f t="shared" si="85"/>
        <v>34</v>
      </c>
      <c r="S529" s="8">
        <f t="shared" si="86"/>
        <v>51.75</v>
      </c>
      <c r="T529" s="8">
        <f t="shared" si="87"/>
        <v>36.25</v>
      </c>
      <c r="U529" s="7">
        <f t="shared" si="88"/>
        <v>38.833333333333336</v>
      </c>
      <c r="V529" s="7">
        <f t="shared" si="89"/>
        <v>38.1875</v>
      </c>
    </row>
    <row r="530" spans="1:22" ht="13.5" x14ac:dyDescent="0.25">
      <c r="A530" s="3">
        <f>RSI!A530</f>
        <v>42775</v>
      </c>
      <c r="B530" s="2">
        <f>RSI!B530</f>
        <v>17.472000000000001</v>
      </c>
      <c r="C530" s="2">
        <f>RSI!I530</f>
        <v>70.527819425316736</v>
      </c>
      <c r="D530" s="2">
        <f>MACD!E530</f>
        <v>-8.663690608327812E-2</v>
      </c>
      <c r="E530" s="2">
        <f>MACD!F530</f>
        <v>-5.9881396003307635E-2</v>
      </c>
      <c r="F530" s="2">
        <f>'Moving Avg'!D530</f>
        <v>17.375600000000002</v>
      </c>
      <c r="G530" s="2">
        <f>'Moving Avg'!F530</f>
        <v>17.237649999999999</v>
      </c>
      <c r="H530" s="2">
        <f>'Moving Avg'!G530</f>
        <v>17.207680000000007</v>
      </c>
      <c r="I530" s="2">
        <f>'Moving Avg'!H530</f>
        <v>17.698445000000021</v>
      </c>
      <c r="J530" s="5" t="str">
        <f>OBV!F530</f>
        <v>BULLISH</v>
      </c>
      <c r="K530" s="5" t="str">
        <f>OBV!G530</f>
        <v>STRONG</v>
      </c>
      <c r="L530" s="5" t="str">
        <f>OBV!H530</f>
        <v>CONFIRMED BULLISH</v>
      </c>
      <c r="M530" s="7">
        <f t="shared" si="80"/>
        <v>0</v>
      </c>
      <c r="N530" s="7">
        <f t="shared" si="81"/>
        <v>100</v>
      </c>
      <c r="O530" s="7">
        <f t="shared" si="82"/>
        <v>0</v>
      </c>
      <c r="P530" s="7">
        <f t="shared" si="83"/>
        <v>100</v>
      </c>
      <c r="Q530" s="8">
        <f t="shared" si="84"/>
        <v>50</v>
      </c>
      <c r="R530" s="8">
        <f t="shared" si="85"/>
        <v>45</v>
      </c>
      <c r="S530" s="8">
        <f t="shared" si="86"/>
        <v>60</v>
      </c>
      <c r="T530" s="8">
        <f t="shared" si="87"/>
        <v>50</v>
      </c>
      <c r="U530" s="7">
        <f t="shared" si="88"/>
        <v>51.666666666666664</v>
      </c>
      <c r="V530" s="7">
        <f t="shared" si="89"/>
        <v>51.25</v>
      </c>
    </row>
    <row r="531" spans="1:22" ht="13.5" x14ac:dyDescent="0.25">
      <c r="A531" s="3">
        <f>RSI!A531</f>
        <v>42776</v>
      </c>
      <c r="B531" s="2">
        <f>RSI!B531</f>
        <v>17.472000000000001</v>
      </c>
      <c r="C531" s="2">
        <f>RSI!I531</f>
        <v>70.527819425316736</v>
      </c>
      <c r="D531" s="2">
        <f>MACD!E531</f>
        <v>-0.10006378873568167</v>
      </c>
      <c r="E531" s="2">
        <f>MACD!F531</f>
        <v>-6.7917874549782445E-2</v>
      </c>
      <c r="F531" s="2">
        <f>'Moving Avg'!D531</f>
        <v>17.430599999999998</v>
      </c>
      <c r="G531" s="2">
        <f>'Moving Avg'!F531</f>
        <v>17.252399999999998</v>
      </c>
      <c r="H531" s="2">
        <f>'Moving Avg'!G531</f>
        <v>17.206720000000004</v>
      </c>
      <c r="I531" s="2">
        <f>'Moving Avg'!H531</f>
        <v>17.698625000000021</v>
      </c>
      <c r="J531" s="5" t="str">
        <f>OBV!F531</f>
        <v>BULLISH</v>
      </c>
      <c r="K531" s="5" t="str">
        <f>OBV!G531</f>
        <v>STRONG</v>
      </c>
      <c r="L531" s="5" t="str">
        <f>OBV!H531</f>
        <v>CONFIRMED BULLISH</v>
      </c>
      <c r="M531" s="7">
        <f t="shared" si="80"/>
        <v>0</v>
      </c>
      <c r="N531" s="7">
        <f t="shared" si="81"/>
        <v>100</v>
      </c>
      <c r="O531" s="7">
        <f t="shared" si="82"/>
        <v>0</v>
      </c>
      <c r="P531" s="7">
        <f t="shared" si="83"/>
        <v>100</v>
      </c>
      <c r="Q531" s="8">
        <f t="shared" si="84"/>
        <v>50</v>
      </c>
      <c r="R531" s="8">
        <f t="shared" si="85"/>
        <v>45</v>
      </c>
      <c r="S531" s="8">
        <f t="shared" si="86"/>
        <v>60</v>
      </c>
      <c r="T531" s="8">
        <f t="shared" si="87"/>
        <v>50</v>
      </c>
      <c r="U531" s="7">
        <f t="shared" si="88"/>
        <v>51.666666666666664</v>
      </c>
      <c r="V531" s="7">
        <f t="shared" si="89"/>
        <v>51.25</v>
      </c>
    </row>
    <row r="532" spans="1:22" ht="13.5" x14ac:dyDescent="0.25">
      <c r="A532" s="3">
        <f>RSI!A532</f>
        <v>42779</v>
      </c>
      <c r="B532" s="2">
        <f>RSI!B532</f>
        <v>17.472000000000001</v>
      </c>
      <c r="C532" s="2">
        <f>RSI!I532</f>
        <v>70.527819425316721</v>
      </c>
      <c r="D532" s="2">
        <f>MACD!E532</f>
        <v>-0.1125770011985523</v>
      </c>
      <c r="E532" s="2">
        <f>MACD!F532</f>
        <v>-7.6849699879536423E-2</v>
      </c>
      <c r="F532" s="2">
        <f>'Moving Avg'!D532</f>
        <v>17.485599999999998</v>
      </c>
      <c r="G532" s="2">
        <f>'Moving Avg'!F532</f>
        <v>17.267149999999997</v>
      </c>
      <c r="H532" s="2">
        <f>'Moving Avg'!G532</f>
        <v>17.205760000000005</v>
      </c>
      <c r="I532" s="2">
        <f>'Moving Avg'!H532</f>
        <v>17.698805000000021</v>
      </c>
      <c r="J532" s="5" t="str">
        <f>OBV!F532</f>
        <v>BULLISH</v>
      </c>
      <c r="K532" s="5" t="str">
        <f>OBV!G532</f>
        <v>STRONG</v>
      </c>
      <c r="L532" s="5" t="str">
        <f>OBV!H532</f>
        <v>CONFIRMED BULLISH</v>
      </c>
      <c r="M532" s="7">
        <f t="shared" si="80"/>
        <v>0</v>
      </c>
      <c r="N532" s="7">
        <f t="shared" si="81"/>
        <v>100</v>
      </c>
      <c r="O532" s="7">
        <f t="shared" si="82"/>
        <v>0</v>
      </c>
      <c r="P532" s="7">
        <f t="shared" si="83"/>
        <v>100</v>
      </c>
      <c r="Q532" s="8">
        <f t="shared" si="84"/>
        <v>50</v>
      </c>
      <c r="R532" s="8">
        <f t="shared" si="85"/>
        <v>45</v>
      </c>
      <c r="S532" s="8">
        <f t="shared" si="86"/>
        <v>60</v>
      </c>
      <c r="T532" s="8">
        <f t="shared" si="87"/>
        <v>50</v>
      </c>
      <c r="U532" s="7">
        <f t="shared" si="88"/>
        <v>51.666666666666664</v>
      </c>
      <c r="V532" s="7">
        <f t="shared" si="89"/>
        <v>51.25</v>
      </c>
    </row>
    <row r="533" spans="1:22" ht="13.5" x14ac:dyDescent="0.25">
      <c r="A533" s="3">
        <f>RSI!A533</f>
        <v>42780</v>
      </c>
      <c r="B533" s="2">
        <f>RSI!B533</f>
        <v>17.478000000000002</v>
      </c>
      <c r="C533" s="2">
        <f>RSI!I533</f>
        <v>70.957274499328719</v>
      </c>
      <c r="D533" s="2">
        <f>MACD!E533</f>
        <v>-0.12467621892646008</v>
      </c>
      <c r="E533" s="2">
        <f>MACD!F533</f>
        <v>-8.641500368892116E-2</v>
      </c>
      <c r="F533" s="2">
        <f>'Moving Avg'!D533</f>
        <v>17.486799999999999</v>
      </c>
      <c r="G533" s="2">
        <f>'Moving Avg'!F533</f>
        <v>17.2822</v>
      </c>
      <c r="H533" s="2">
        <f>'Moving Avg'!G533</f>
        <v>17.204920000000001</v>
      </c>
      <c r="I533" s="2">
        <f>'Moving Avg'!H533</f>
        <v>17.699015000000024</v>
      </c>
      <c r="J533" s="5" t="str">
        <f>OBV!F533</f>
        <v>BULLISH</v>
      </c>
      <c r="K533" s="5" t="str">
        <f>OBV!G533</f>
        <v>STRONG</v>
      </c>
      <c r="L533" s="5" t="str">
        <f>OBV!H533</f>
        <v>CONFIRMED BULLISH</v>
      </c>
      <c r="M533" s="7">
        <f t="shared" si="80"/>
        <v>0</v>
      </c>
      <c r="N533" s="7">
        <f t="shared" si="81"/>
        <v>100</v>
      </c>
      <c r="O533" s="7">
        <f t="shared" si="82"/>
        <v>0</v>
      </c>
      <c r="P533" s="7">
        <f t="shared" si="83"/>
        <v>100</v>
      </c>
      <c r="Q533" s="8">
        <f t="shared" si="84"/>
        <v>50</v>
      </c>
      <c r="R533" s="8">
        <f t="shared" si="85"/>
        <v>45</v>
      </c>
      <c r="S533" s="8">
        <f t="shared" si="86"/>
        <v>60</v>
      </c>
      <c r="T533" s="8">
        <f t="shared" si="87"/>
        <v>50</v>
      </c>
      <c r="U533" s="7">
        <f t="shared" si="88"/>
        <v>51.666666666666664</v>
      </c>
      <c r="V533" s="7">
        <f t="shared" si="89"/>
        <v>51.25</v>
      </c>
    </row>
    <row r="534" spans="1:22" ht="13.5" x14ac:dyDescent="0.25">
      <c r="A534" s="3">
        <f>RSI!A534</f>
        <v>42781</v>
      </c>
      <c r="B534" s="2">
        <f>RSI!B534</f>
        <v>17.478000000000002</v>
      </c>
      <c r="C534" s="2">
        <f>RSI!I534</f>
        <v>70.957274499328719</v>
      </c>
      <c r="D534" s="2">
        <f>MACD!E534</f>
        <v>-0.13593713060586055</v>
      </c>
      <c r="E534" s="2">
        <f>MACD!F534</f>
        <v>-9.6319429072309046E-2</v>
      </c>
      <c r="F534" s="2">
        <f>'Moving Avg'!D534</f>
        <v>17.474400000000003</v>
      </c>
      <c r="G534" s="2">
        <f>'Moving Avg'!F534</f>
        <v>17.297249999999998</v>
      </c>
      <c r="H534" s="2">
        <f>'Moving Avg'!G534</f>
        <v>17.211900000000004</v>
      </c>
      <c r="I534" s="2">
        <f>'Moving Avg'!H534</f>
        <v>17.699225000000023</v>
      </c>
      <c r="J534" s="5" t="str">
        <f>OBV!F534</f>
        <v>BULLISH</v>
      </c>
      <c r="K534" s="5" t="str">
        <f>OBV!G534</f>
        <v>NEUTRAL</v>
      </c>
      <c r="L534" s="5" t="str">
        <f>OBV!H534</f>
        <v>BULLISH DIVERGENCE</v>
      </c>
      <c r="M534" s="7">
        <f t="shared" si="80"/>
        <v>0</v>
      </c>
      <c r="N534" s="7">
        <f t="shared" si="81"/>
        <v>100</v>
      </c>
      <c r="O534" s="7">
        <f t="shared" si="82"/>
        <v>0</v>
      </c>
      <c r="P534" s="7">
        <f t="shared" si="83"/>
        <v>66.5</v>
      </c>
      <c r="Q534" s="8">
        <f t="shared" si="84"/>
        <v>44.975000000000001</v>
      </c>
      <c r="R534" s="8">
        <f t="shared" si="85"/>
        <v>36.625</v>
      </c>
      <c r="S534" s="8">
        <f t="shared" si="86"/>
        <v>44.924999999999997</v>
      </c>
      <c r="T534" s="8">
        <f t="shared" si="87"/>
        <v>41.625</v>
      </c>
      <c r="U534" s="7">
        <f t="shared" si="88"/>
        <v>42.174999999999997</v>
      </c>
      <c r="V534" s="7">
        <f t="shared" si="89"/>
        <v>42.037499999999994</v>
      </c>
    </row>
    <row r="535" spans="1:22" ht="13.5" x14ac:dyDescent="0.25">
      <c r="A535" s="3">
        <f>RSI!A535</f>
        <v>42782</v>
      </c>
      <c r="B535" s="2">
        <f>RSI!B535</f>
        <v>17.478000000000002</v>
      </c>
      <c r="C535" s="2">
        <f>RSI!I535</f>
        <v>70.957274499328719</v>
      </c>
      <c r="D535" s="2">
        <f>MACD!E535</f>
        <v>-0.14641292031928188</v>
      </c>
      <c r="E535" s="2">
        <f>MACD!F535</f>
        <v>-0.10633812732170363</v>
      </c>
      <c r="F535" s="2">
        <f>'Moving Avg'!D535</f>
        <v>17.475600000000004</v>
      </c>
      <c r="G535" s="2">
        <f>'Moving Avg'!F535</f>
        <v>17.311299999999999</v>
      </c>
      <c r="H535" s="2">
        <f>'Moving Avg'!G535</f>
        <v>17.218880000000002</v>
      </c>
      <c r="I535" s="2">
        <f>'Moving Avg'!H535</f>
        <v>17.699405000000024</v>
      </c>
      <c r="J535" s="5" t="str">
        <f>OBV!F535</f>
        <v>BULLISH</v>
      </c>
      <c r="K535" s="5" t="str">
        <f>OBV!G535</f>
        <v>STRONG</v>
      </c>
      <c r="L535" s="5" t="str">
        <f>OBV!H535</f>
        <v>CONFIRMED BULLISH</v>
      </c>
      <c r="M535" s="7">
        <f t="shared" si="80"/>
        <v>0</v>
      </c>
      <c r="N535" s="7">
        <f t="shared" si="81"/>
        <v>100</v>
      </c>
      <c r="O535" s="7">
        <f t="shared" si="82"/>
        <v>0</v>
      </c>
      <c r="P535" s="7">
        <f t="shared" si="83"/>
        <v>100</v>
      </c>
      <c r="Q535" s="8">
        <f t="shared" si="84"/>
        <v>50</v>
      </c>
      <c r="R535" s="8">
        <f t="shared" si="85"/>
        <v>45</v>
      </c>
      <c r="S535" s="8">
        <f t="shared" si="86"/>
        <v>60</v>
      </c>
      <c r="T535" s="8">
        <f t="shared" si="87"/>
        <v>50</v>
      </c>
      <c r="U535" s="7">
        <f t="shared" si="88"/>
        <v>51.666666666666664</v>
      </c>
      <c r="V535" s="7">
        <f t="shared" si="89"/>
        <v>51.25</v>
      </c>
    </row>
    <row r="536" spans="1:22" ht="13.5" x14ac:dyDescent="0.25">
      <c r="A536" s="3">
        <f>RSI!A536</f>
        <v>42783</v>
      </c>
      <c r="B536" s="2">
        <f>RSI!B536</f>
        <v>17.478000000000002</v>
      </c>
      <c r="C536" s="2">
        <f>RSI!I536</f>
        <v>70.957274499328719</v>
      </c>
      <c r="D536" s="2">
        <f>MACD!E536</f>
        <v>-0.15615420376632727</v>
      </c>
      <c r="E536" s="2">
        <f>MACD!F536</f>
        <v>-0.11630134261062837</v>
      </c>
      <c r="F536" s="2">
        <f>'Moving Avg'!D536</f>
        <v>17.476800000000004</v>
      </c>
      <c r="G536" s="2">
        <f>'Moving Avg'!F536</f>
        <v>17.32535</v>
      </c>
      <c r="H536" s="2">
        <f>'Moving Avg'!G536</f>
        <v>17.225860000000001</v>
      </c>
      <c r="I536" s="2">
        <f>'Moving Avg'!H536</f>
        <v>17.699615000000026</v>
      </c>
      <c r="J536" s="5" t="str">
        <f>OBV!F536</f>
        <v>BULLISH</v>
      </c>
      <c r="K536" s="5" t="str">
        <f>OBV!G536</f>
        <v>STRONG</v>
      </c>
      <c r="L536" s="5" t="str">
        <f>OBV!H536</f>
        <v>CONFIRMED BULLISH</v>
      </c>
      <c r="M536" s="7">
        <f t="shared" si="80"/>
        <v>0</v>
      </c>
      <c r="N536" s="7">
        <f t="shared" si="81"/>
        <v>100</v>
      </c>
      <c r="O536" s="7">
        <f t="shared" si="82"/>
        <v>0</v>
      </c>
      <c r="P536" s="7">
        <f t="shared" si="83"/>
        <v>100</v>
      </c>
      <c r="Q536" s="8">
        <f t="shared" si="84"/>
        <v>50</v>
      </c>
      <c r="R536" s="8">
        <f t="shared" si="85"/>
        <v>45</v>
      </c>
      <c r="S536" s="8">
        <f t="shared" si="86"/>
        <v>60</v>
      </c>
      <c r="T536" s="8">
        <f t="shared" si="87"/>
        <v>50</v>
      </c>
      <c r="U536" s="7">
        <f t="shared" si="88"/>
        <v>51.666666666666664</v>
      </c>
      <c r="V536" s="7">
        <f t="shared" si="89"/>
        <v>51.25</v>
      </c>
    </row>
    <row r="537" spans="1:22" ht="13.5" x14ac:dyDescent="0.25">
      <c r="A537" s="3">
        <f>RSI!A537</f>
        <v>42786</v>
      </c>
      <c r="B537" s="2">
        <f>RSI!B537</f>
        <v>17.54</v>
      </c>
      <c r="C537" s="2">
        <f>RSI!I537</f>
        <v>75.84860363162943</v>
      </c>
      <c r="D537" s="2">
        <f>MACD!E537</f>
        <v>-0.16980160015627987</v>
      </c>
      <c r="E537" s="2">
        <f>MACD!F537</f>
        <v>-0.12700139411975869</v>
      </c>
      <c r="F537" s="2">
        <f>'Moving Avg'!D537</f>
        <v>17.490400000000001</v>
      </c>
      <c r="G537" s="2">
        <f>'Moving Avg'!F537</f>
        <v>17.342500000000005</v>
      </c>
      <c r="H537" s="2">
        <f>'Moving Avg'!G537</f>
        <v>17.233939999999997</v>
      </c>
      <c r="I537" s="2">
        <f>'Moving Avg'!H537</f>
        <v>17.700135000000024</v>
      </c>
      <c r="J537" s="5" t="str">
        <f>OBV!F537</f>
        <v>BULLISH</v>
      </c>
      <c r="K537" s="5" t="str">
        <f>OBV!G537</f>
        <v>STRONG</v>
      </c>
      <c r="L537" s="5" t="str">
        <f>OBV!H537</f>
        <v>CONFIRMED BULLISH</v>
      </c>
      <c r="M537" s="7">
        <f t="shared" si="80"/>
        <v>0</v>
      </c>
      <c r="N537" s="7">
        <f t="shared" si="81"/>
        <v>100</v>
      </c>
      <c r="O537" s="7">
        <f t="shared" si="82"/>
        <v>0</v>
      </c>
      <c r="P537" s="7">
        <f t="shared" si="83"/>
        <v>100</v>
      </c>
      <c r="Q537" s="8">
        <f t="shared" si="84"/>
        <v>50</v>
      </c>
      <c r="R537" s="8">
        <f t="shared" si="85"/>
        <v>45</v>
      </c>
      <c r="S537" s="8">
        <f t="shared" si="86"/>
        <v>60</v>
      </c>
      <c r="T537" s="8">
        <f t="shared" si="87"/>
        <v>50</v>
      </c>
      <c r="U537" s="7">
        <f t="shared" si="88"/>
        <v>51.666666666666664</v>
      </c>
      <c r="V537" s="7">
        <f t="shared" si="89"/>
        <v>51.25</v>
      </c>
    </row>
    <row r="538" spans="1:22" ht="13.5" x14ac:dyDescent="0.25">
      <c r="A538" s="3">
        <f>RSI!A538</f>
        <v>42787</v>
      </c>
      <c r="B538" s="2">
        <f>RSI!B538</f>
        <v>17.814</v>
      </c>
      <c r="C538" s="2">
        <f>RSI!I538</f>
        <v>86.594135260319774</v>
      </c>
      <c r="D538" s="2">
        <f>MACD!E538</f>
        <v>-0.1604563796622962</v>
      </c>
      <c r="E538" s="2">
        <f>MACD!F538</f>
        <v>-0.13369239122826621</v>
      </c>
      <c r="F538" s="2">
        <f>'Moving Avg'!D538</f>
        <v>17.557600000000001</v>
      </c>
      <c r="G538" s="2">
        <f>'Moving Avg'!F538</f>
        <v>17.373350000000006</v>
      </c>
      <c r="H538" s="2">
        <f>'Moving Avg'!G538</f>
        <v>17.247499999999995</v>
      </c>
      <c r="I538" s="2">
        <f>'Moving Avg'!H538</f>
        <v>17.702025000000027</v>
      </c>
      <c r="J538" s="5" t="str">
        <f>OBV!F538</f>
        <v>BULLISH</v>
      </c>
      <c r="K538" s="5" t="str">
        <f>OBV!G538</f>
        <v>STRONG</v>
      </c>
      <c r="L538" s="5" t="str">
        <f>OBV!H538</f>
        <v>CONFIRMED BULLISH</v>
      </c>
      <c r="M538" s="7">
        <f t="shared" si="80"/>
        <v>0</v>
      </c>
      <c r="N538" s="7">
        <f t="shared" si="81"/>
        <v>100</v>
      </c>
      <c r="O538" s="7">
        <f t="shared" si="82"/>
        <v>0</v>
      </c>
      <c r="P538" s="7">
        <f t="shared" si="83"/>
        <v>100</v>
      </c>
      <c r="Q538" s="8">
        <f t="shared" si="84"/>
        <v>50</v>
      </c>
      <c r="R538" s="8">
        <f t="shared" si="85"/>
        <v>45</v>
      </c>
      <c r="S538" s="8">
        <f t="shared" si="86"/>
        <v>60</v>
      </c>
      <c r="T538" s="8">
        <f t="shared" si="87"/>
        <v>50</v>
      </c>
      <c r="U538" s="7">
        <f t="shared" si="88"/>
        <v>51.666666666666664</v>
      </c>
      <c r="V538" s="7">
        <f t="shared" si="89"/>
        <v>51.25</v>
      </c>
    </row>
    <row r="539" spans="1:22" ht="13.5" x14ac:dyDescent="0.25">
      <c r="A539" s="3">
        <f>RSI!A539</f>
        <v>42788</v>
      </c>
      <c r="B539" s="2">
        <f>RSI!B539</f>
        <v>17.814</v>
      </c>
      <c r="C539" s="2">
        <f>RSI!I539</f>
        <v>86.594135260319774</v>
      </c>
      <c r="D539" s="2">
        <f>MACD!E539</f>
        <v>-0.14474196041872034</v>
      </c>
      <c r="E539" s="2">
        <f>MACD!F539</f>
        <v>-0.13590230506635703</v>
      </c>
      <c r="F539" s="2">
        <f>'Moving Avg'!D539</f>
        <v>17.6248</v>
      </c>
      <c r="G539" s="2">
        <f>'Moving Avg'!F539</f>
        <v>17.404200000000007</v>
      </c>
      <c r="H539" s="2">
        <f>'Moving Avg'!G539</f>
        <v>17.261059999999997</v>
      </c>
      <c r="I539" s="2">
        <f>'Moving Avg'!H539</f>
        <v>17.703915000000023</v>
      </c>
      <c r="J539" s="5" t="str">
        <f>OBV!F539</f>
        <v>BULLISH</v>
      </c>
      <c r="K539" s="5" t="str">
        <f>OBV!G539</f>
        <v>STRONG</v>
      </c>
      <c r="L539" s="5" t="str">
        <f>OBV!H539</f>
        <v>CONFIRMED BULLISH</v>
      </c>
      <c r="M539" s="7">
        <f t="shared" si="80"/>
        <v>0</v>
      </c>
      <c r="N539" s="7">
        <f t="shared" si="81"/>
        <v>45</v>
      </c>
      <c r="O539" s="7">
        <f t="shared" si="82"/>
        <v>0</v>
      </c>
      <c r="P539" s="7">
        <f t="shared" si="83"/>
        <v>100</v>
      </c>
      <c r="Q539" s="8">
        <f t="shared" si="84"/>
        <v>30.75</v>
      </c>
      <c r="R539" s="8">
        <f t="shared" si="85"/>
        <v>34</v>
      </c>
      <c r="S539" s="8">
        <f t="shared" si="86"/>
        <v>51.75</v>
      </c>
      <c r="T539" s="8">
        <f t="shared" si="87"/>
        <v>36.25</v>
      </c>
      <c r="U539" s="7">
        <f t="shared" si="88"/>
        <v>38.833333333333336</v>
      </c>
      <c r="V539" s="7">
        <f t="shared" si="89"/>
        <v>38.1875</v>
      </c>
    </row>
    <row r="540" spans="1:22" ht="13.5" x14ac:dyDescent="0.25">
      <c r="A540" s="3">
        <f>RSI!A540</f>
        <v>42789</v>
      </c>
      <c r="B540" s="2">
        <f>RSI!B540</f>
        <v>17.814</v>
      </c>
      <c r="C540" s="2">
        <f>RSI!I540</f>
        <v>86.594135260319774</v>
      </c>
      <c r="D540" s="2">
        <f>MACD!E540</f>
        <v>-0.14436465804362442</v>
      </c>
      <c r="E540" s="2">
        <f>MACD!F540</f>
        <v>-0.13759477566181053</v>
      </c>
      <c r="F540" s="2">
        <f>'Moving Avg'!D540</f>
        <v>17.692</v>
      </c>
      <c r="G540" s="2">
        <f>'Moving Avg'!F540</f>
        <v>17.435050000000007</v>
      </c>
      <c r="H540" s="2">
        <f>'Moving Avg'!G540</f>
        <v>17.274619999999992</v>
      </c>
      <c r="I540" s="2">
        <f>'Moving Avg'!H540</f>
        <v>17.705805000000019</v>
      </c>
      <c r="J540" s="5" t="str">
        <f>OBV!F540</f>
        <v>BULLISH</v>
      </c>
      <c r="K540" s="5" t="str">
        <f>OBV!G540</f>
        <v>STRONG</v>
      </c>
      <c r="L540" s="5" t="str">
        <f>OBV!H540</f>
        <v>CONFIRMED BULLISH</v>
      </c>
      <c r="M540" s="7">
        <f t="shared" si="80"/>
        <v>0</v>
      </c>
      <c r="N540" s="7">
        <f t="shared" si="81"/>
        <v>45</v>
      </c>
      <c r="O540" s="7">
        <f t="shared" si="82"/>
        <v>0</v>
      </c>
      <c r="P540" s="7">
        <f t="shared" si="83"/>
        <v>100</v>
      </c>
      <c r="Q540" s="8">
        <f t="shared" si="84"/>
        <v>30.75</v>
      </c>
      <c r="R540" s="8">
        <f t="shared" si="85"/>
        <v>34</v>
      </c>
      <c r="S540" s="8">
        <f t="shared" si="86"/>
        <v>51.75</v>
      </c>
      <c r="T540" s="8">
        <f t="shared" si="87"/>
        <v>36.25</v>
      </c>
      <c r="U540" s="7">
        <f t="shared" si="88"/>
        <v>38.833333333333336</v>
      </c>
      <c r="V540" s="7">
        <f t="shared" si="89"/>
        <v>38.1875</v>
      </c>
    </row>
    <row r="541" spans="1:22" ht="13.5" x14ac:dyDescent="0.25">
      <c r="A541" s="3">
        <f>RSI!A541</f>
        <v>42790</v>
      </c>
      <c r="B541" s="2">
        <f>RSI!B541</f>
        <v>17.814</v>
      </c>
      <c r="C541" s="2">
        <f>RSI!I541</f>
        <v>86.594135260319774</v>
      </c>
      <c r="D541" s="2">
        <f>MACD!E541</f>
        <v>-0.14632130537887988</v>
      </c>
      <c r="E541" s="2">
        <f>MACD!F541</f>
        <v>-0.1393400816052244</v>
      </c>
      <c r="F541" s="2">
        <f>'Moving Avg'!D541</f>
        <v>17.7592</v>
      </c>
      <c r="G541" s="2">
        <f>'Moving Avg'!F541</f>
        <v>17.465900000000008</v>
      </c>
      <c r="H541" s="2">
        <f>'Moving Avg'!G541</f>
        <v>17.288179999999993</v>
      </c>
      <c r="I541" s="2">
        <f>'Moving Avg'!H541</f>
        <v>17.707695000000019</v>
      </c>
      <c r="J541" s="5" t="str">
        <f>OBV!F541</f>
        <v>BULLISH</v>
      </c>
      <c r="K541" s="5" t="str">
        <f>OBV!G541</f>
        <v>STRONG</v>
      </c>
      <c r="L541" s="5" t="str">
        <f>OBV!H541</f>
        <v>CONFIRMED BULLISH</v>
      </c>
      <c r="M541" s="7">
        <f t="shared" si="80"/>
        <v>0</v>
      </c>
      <c r="N541" s="7">
        <f t="shared" si="81"/>
        <v>45</v>
      </c>
      <c r="O541" s="7">
        <f t="shared" si="82"/>
        <v>50</v>
      </c>
      <c r="P541" s="7">
        <f t="shared" si="83"/>
        <v>100</v>
      </c>
      <c r="Q541" s="8">
        <f t="shared" si="84"/>
        <v>38.25</v>
      </c>
      <c r="R541" s="8">
        <f t="shared" si="85"/>
        <v>51.5</v>
      </c>
      <c r="S541" s="8">
        <f t="shared" si="86"/>
        <v>64.25</v>
      </c>
      <c r="T541" s="8">
        <f t="shared" si="87"/>
        <v>48.75</v>
      </c>
      <c r="U541" s="7">
        <f t="shared" si="88"/>
        <v>51.333333333333336</v>
      </c>
      <c r="V541" s="7">
        <f t="shared" si="89"/>
        <v>50.6875</v>
      </c>
    </row>
    <row r="542" spans="1:22" ht="13.5" x14ac:dyDescent="0.25">
      <c r="A542" s="3">
        <f>RSI!A542</f>
        <v>42793</v>
      </c>
      <c r="B542" s="2">
        <f>RSI!B542</f>
        <v>17.814</v>
      </c>
      <c r="C542" s="2">
        <f>RSI!I542</f>
        <v>86.594135260319774</v>
      </c>
      <c r="D542" s="2">
        <f>MACD!E542</f>
        <v>-0.15008424781671437</v>
      </c>
      <c r="E542" s="2">
        <f>MACD!F542</f>
        <v>-0.14148891484752241</v>
      </c>
      <c r="F542" s="2">
        <f>'Moving Avg'!D542</f>
        <v>17.814</v>
      </c>
      <c r="G542" s="2">
        <f>'Moving Avg'!F542</f>
        <v>17.496750000000009</v>
      </c>
      <c r="H542" s="2">
        <f>'Moving Avg'!G542</f>
        <v>17.312019999999993</v>
      </c>
      <c r="I542" s="2">
        <f>'Moving Avg'!H542</f>
        <v>17.709585000000015</v>
      </c>
      <c r="J542" s="5" t="str">
        <f>OBV!F542</f>
        <v>BULLISH</v>
      </c>
      <c r="K542" s="5" t="str">
        <f>OBV!G542</f>
        <v>STRONG</v>
      </c>
      <c r="L542" s="5" t="str">
        <f>OBV!H542</f>
        <v>CONFIRMED BULLISH</v>
      </c>
      <c r="M542" s="7">
        <f t="shared" si="80"/>
        <v>0</v>
      </c>
      <c r="N542" s="7">
        <f t="shared" si="81"/>
        <v>45</v>
      </c>
      <c r="O542" s="7">
        <f t="shared" si="82"/>
        <v>50</v>
      </c>
      <c r="P542" s="7">
        <f t="shared" si="83"/>
        <v>100</v>
      </c>
      <c r="Q542" s="8">
        <f t="shared" si="84"/>
        <v>38.25</v>
      </c>
      <c r="R542" s="8">
        <f t="shared" si="85"/>
        <v>51.5</v>
      </c>
      <c r="S542" s="8">
        <f t="shared" si="86"/>
        <v>64.25</v>
      </c>
      <c r="T542" s="8">
        <f t="shared" si="87"/>
        <v>48.75</v>
      </c>
      <c r="U542" s="7">
        <f t="shared" si="88"/>
        <v>51.333333333333336</v>
      </c>
      <c r="V542" s="7">
        <f t="shared" si="89"/>
        <v>50.6875</v>
      </c>
    </row>
    <row r="543" spans="1:22" ht="13.5" x14ac:dyDescent="0.25">
      <c r="A543" s="3">
        <f>RSI!A543</f>
        <v>42794</v>
      </c>
      <c r="B543" s="2">
        <f>RSI!B543</f>
        <v>17.814</v>
      </c>
      <c r="C543" s="2">
        <f>RSI!I543</f>
        <v>86.594135260319774</v>
      </c>
      <c r="D543" s="2">
        <f>MACD!E543</f>
        <v>-0.15429641926725068</v>
      </c>
      <c r="E543" s="2">
        <f>MACD!F543</f>
        <v>-0.14405041573146807</v>
      </c>
      <c r="F543" s="2">
        <f>'Moving Avg'!D543</f>
        <v>17.814</v>
      </c>
      <c r="G543" s="2">
        <f>'Moving Avg'!F543</f>
        <v>17.527600000000007</v>
      </c>
      <c r="H543" s="2">
        <f>'Moving Avg'!G543</f>
        <v>17.324899999999992</v>
      </c>
      <c r="I543" s="2">
        <f>'Moving Avg'!H543</f>
        <v>17.711445000000015</v>
      </c>
      <c r="J543" s="5" t="str">
        <f>OBV!F543</f>
        <v>NEUTRAL</v>
      </c>
      <c r="K543" s="5" t="str">
        <f>OBV!G543</f>
        <v>NEUTRAL</v>
      </c>
      <c r="L543" s="5" t="str">
        <f>OBV!H543</f>
        <v>NEUTRAL</v>
      </c>
      <c r="M543" s="7">
        <f t="shared" si="80"/>
        <v>0</v>
      </c>
      <c r="N543" s="7">
        <f t="shared" si="81"/>
        <v>45</v>
      </c>
      <c r="O543" s="7">
        <f t="shared" si="82"/>
        <v>50</v>
      </c>
      <c r="P543" s="7">
        <f t="shared" si="83"/>
        <v>33</v>
      </c>
      <c r="Q543" s="8">
        <f t="shared" si="84"/>
        <v>28.2</v>
      </c>
      <c r="R543" s="8">
        <f t="shared" si="85"/>
        <v>34.75</v>
      </c>
      <c r="S543" s="8">
        <f t="shared" si="86"/>
        <v>34.1</v>
      </c>
      <c r="T543" s="8">
        <f t="shared" si="87"/>
        <v>32</v>
      </c>
      <c r="U543" s="7">
        <f t="shared" si="88"/>
        <v>32.35</v>
      </c>
      <c r="V543" s="7">
        <f t="shared" si="89"/>
        <v>32.262500000000003</v>
      </c>
    </row>
    <row r="544" spans="1:22" ht="13.5" x14ac:dyDescent="0.25">
      <c r="A544" s="3">
        <f>RSI!A544</f>
        <v>42795</v>
      </c>
      <c r="B544" s="2">
        <f>RSI!B544</f>
        <v>17.814</v>
      </c>
      <c r="C544" s="2">
        <f>RSI!I544</f>
        <v>86.594135260319774</v>
      </c>
      <c r="D544" s="2">
        <f>MACD!E544</f>
        <v>-0.15966724967131896</v>
      </c>
      <c r="E544" s="2">
        <f>MACD!F544</f>
        <v>-0.14717378251943825</v>
      </c>
      <c r="F544" s="2">
        <f>'Moving Avg'!D544</f>
        <v>17.814</v>
      </c>
      <c r="G544" s="2">
        <f>'Moving Avg'!F544</f>
        <v>17.558450000000008</v>
      </c>
      <c r="H544" s="2">
        <f>'Moving Avg'!G544</f>
        <v>17.337779999999992</v>
      </c>
      <c r="I544" s="2">
        <f>'Moving Avg'!H544</f>
        <v>17.713305000000013</v>
      </c>
      <c r="J544" s="5" t="str">
        <f>OBV!F544</f>
        <v>NEUTRAL</v>
      </c>
      <c r="K544" s="5" t="str">
        <f>OBV!G544</f>
        <v>NEUTRAL</v>
      </c>
      <c r="L544" s="5" t="str">
        <f>OBV!H544</f>
        <v>NEUTRAL</v>
      </c>
      <c r="M544" s="7">
        <f t="shared" si="80"/>
        <v>0</v>
      </c>
      <c r="N544" s="7">
        <f t="shared" si="81"/>
        <v>45</v>
      </c>
      <c r="O544" s="7">
        <f t="shared" si="82"/>
        <v>50</v>
      </c>
      <c r="P544" s="7">
        <f t="shared" si="83"/>
        <v>33</v>
      </c>
      <c r="Q544" s="8">
        <f t="shared" si="84"/>
        <v>28.2</v>
      </c>
      <c r="R544" s="8">
        <f t="shared" si="85"/>
        <v>34.75</v>
      </c>
      <c r="S544" s="8">
        <f t="shared" si="86"/>
        <v>34.1</v>
      </c>
      <c r="T544" s="8">
        <f t="shared" si="87"/>
        <v>32</v>
      </c>
      <c r="U544" s="7">
        <f t="shared" si="88"/>
        <v>32.35</v>
      </c>
      <c r="V544" s="7">
        <f t="shared" si="89"/>
        <v>32.262500000000003</v>
      </c>
    </row>
    <row r="545" spans="1:22" ht="13.5" x14ac:dyDescent="0.25">
      <c r="A545" s="3">
        <f>RSI!A545</f>
        <v>42796</v>
      </c>
      <c r="B545" s="2">
        <f>RSI!B545</f>
        <v>17.814</v>
      </c>
      <c r="C545" s="2">
        <f>RSI!I545</f>
        <v>86.594135260319774</v>
      </c>
      <c r="D545" s="2">
        <f>MACD!E545</f>
        <v>-0.16588465526229612</v>
      </c>
      <c r="E545" s="2">
        <f>MACD!F545</f>
        <v>-0.15091595706800981</v>
      </c>
      <c r="F545" s="2">
        <f>'Moving Avg'!D545</f>
        <v>17.814</v>
      </c>
      <c r="G545" s="2">
        <f>'Moving Avg'!F545</f>
        <v>17.589300000000009</v>
      </c>
      <c r="H545" s="2">
        <f>'Moving Avg'!G545</f>
        <v>17.350659999999991</v>
      </c>
      <c r="I545" s="2">
        <f>'Moving Avg'!H545</f>
        <v>17.71125000000001</v>
      </c>
      <c r="J545" s="5" t="str">
        <f>OBV!F545</f>
        <v>NEUTRAL</v>
      </c>
      <c r="K545" s="5" t="str">
        <f>OBV!G545</f>
        <v>NEUTRAL</v>
      </c>
      <c r="L545" s="5" t="str">
        <f>OBV!H545</f>
        <v>NEUTRAL</v>
      </c>
      <c r="M545" s="7">
        <f t="shared" si="80"/>
        <v>0</v>
      </c>
      <c r="N545" s="7">
        <f t="shared" si="81"/>
        <v>45</v>
      </c>
      <c r="O545" s="7">
        <f t="shared" si="82"/>
        <v>50</v>
      </c>
      <c r="P545" s="7">
        <f t="shared" si="83"/>
        <v>33</v>
      </c>
      <c r="Q545" s="8">
        <f t="shared" si="84"/>
        <v>28.2</v>
      </c>
      <c r="R545" s="8">
        <f t="shared" si="85"/>
        <v>34.75</v>
      </c>
      <c r="S545" s="8">
        <f t="shared" si="86"/>
        <v>34.1</v>
      </c>
      <c r="T545" s="8">
        <f t="shared" si="87"/>
        <v>32</v>
      </c>
      <c r="U545" s="7">
        <f t="shared" si="88"/>
        <v>32.35</v>
      </c>
      <c r="V545" s="7">
        <f t="shared" si="89"/>
        <v>32.262500000000003</v>
      </c>
    </row>
    <row r="546" spans="1:22" ht="13.5" x14ac:dyDescent="0.25">
      <c r="A546" s="3">
        <f>RSI!A546</f>
        <v>42797</v>
      </c>
      <c r="B546" s="2">
        <f>RSI!B546</f>
        <v>17.814</v>
      </c>
      <c r="C546" s="2">
        <f>RSI!I546</f>
        <v>86.594135260319774</v>
      </c>
      <c r="D546" s="2">
        <f>MACD!E546</f>
        <v>-0.17269447838614127</v>
      </c>
      <c r="E546" s="2">
        <f>MACD!F546</f>
        <v>-0.15527166133163611</v>
      </c>
      <c r="F546" s="2">
        <f>'Moving Avg'!D546</f>
        <v>17.814</v>
      </c>
      <c r="G546" s="2">
        <f>'Moving Avg'!F546</f>
        <v>17.620150000000006</v>
      </c>
      <c r="H546" s="2">
        <f>'Moving Avg'!G546</f>
        <v>17.362999999999989</v>
      </c>
      <c r="I546" s="2">
        <f>'Moving Avg'!H546</f>
        <v>17.706465000000009</v>
      </c>
      <c r="J546" s="5" t="str">
        <f>OBV!F546</f>
        <v>NEUTRAL</v>
      </c>
      <c r="K546" s="5" t="str">
        <f>OBV!G546</f>
        <v>NEUTRAL</v>
      </c>
      <c r="L546" s="5" t="str">
        <f>OBV!H546</f>
        <v>NEUTRAL</v>
      </c>
      <c r="M546" s="7">
        <f t="shared" si="80"/>
        <v>0</v>
      </c>
      <c r="N546" s="7">
        <f t="shared" si="81"/>
        <v>45</v>
      </c>
      <c r="O546" s="7">
        <f t="shared" si="82"/>
        <v>50</v>
      </c>
      <c r="P546" s="7">
        <f t="shared" si="83"/>
        <v>33</v>
      </c>
      <c r="Q546" s="8">
        <f t="shared" si="84"/>
        <v>28.2</v>
      </c>
      <c r="R546" s="8">
        <f t="shared" si="85"/>
        <v>34.75</v>
      </c>
      <c r="S546" s="8">
        <f t="shared" si="86"/>
        <v>34.1</v>
      </c>
      <c r="T546" s="8">
        <f t="shared" si="87"/>
        <v>32</v>
      </c>
      <c r="U546" s="7">
        <f t="shared" si="88"/>
        <v>32.35</v>
      </c>
      <c r="V546" s="7">
        <f t="shared" si="89"/>
        <v>32.262500000000003</v>
      </c>
    </row>
    <row r="547" spans="1:22" ht="13.5" x14ac:dyDescent="0.25">
      <c r="A547" s="3">
        <f>RSI!A547</f>
        <v>42800</v>
      </c>
      <c r="B547" s="2">
        <f>RSI!B547</f>
        <v>17.814</v>
      </c>
      <c r="C547" s="2">
        <f>RSI!I547</f>
        <v>86.594135260319774</v>
      </c>
      <c r="D547" s="2">
        <f>MACD!E547</f>
        <v>-0.17035237994030794</v>
      </c>
      <c r="E547" s="2">
        <f>MACD!F547</f>
        <v>-0.15828780505337048</v>
      </c>
      <c r="F547" s="2">
        <f>'Moving Avg'!D547</f>
        <v>17.814</v>
      </c>
      <c r="G547" s="2">
        <f>'Moving Avg'!F547</f>
        <v>17.651000000000003</v>
      </c>
      <c r="H547" s="2">
        <f>'Moving Avg'!G547</f>
        <v>17.373959999999986</v>
      </c>
      <c r="I547" s="2">
        <f>'Moving Avg'!H547</f>
        <v>17.701680000000007</v>
      </c>
      <c r="J547" s="5" t="str">
        <f>OBV!F547</f>
        <v>NEUTRAL</v>
      </c>
      <c r="K547" s="5" t="str">
        <f>OBV!G547</f>
        <v>NEUTRAL</v>
      </c>
      <c r="L547" s="5" t="str">
        <f>OBV!H547</f>
        <v>NEUTRAL</v>
      </c>
      <c r="M547" s="7">
        <f t="shared" si="80"/>
        <v>0</v>
      </c>
      <c r="N547" s="7">
        <f t="shared" si="81"/>
        <v>45</v>
      </c>
      <c r="O547" s="7">
        <f t="shared" si="82"/>
        <v>50</v>
      </c>
      <c r="P547" s="7">
        <f t="shared" si="83"/>
        <v>33</v>
      </c>
      <c r="Q547" s="8">
        <f t="shared" si="84"/>
        <v>28.2</v>
      </c>
      <c r="R547" s="8">
        <f t="shared" si="85"/>
        <v>34.75</v>
      </c>
      <c r="S547" s="8">
        <f t="shared" si="86"/>
        <v>34.1</v>
      </c>
      <c r="T547" s="8">
        <f t="shared" si="87"/>
        <v>32</v>
      </c>
      <c r="U547" s="7">
        <f t="shared" si="88"/>
        <v>32.35</v>
      </c>
      <c r="V547" s="7">
        <f t="shared" si="89"/>
        <v>32.262500000000003</v>
      </c>
    </row>
    <row r="548" spans="1:22" ht="13.5" x14ac:dyDescent="0.25">
      <c r="A548" s="3">
        <f>RSI!A548</f>
        <v>42801</v>
      </c>
      <c r="B548" s="2">
        <f>RSI!B548</f>
        <v>17.814</v>
      </c>
      <c r="C548" s="2">
        <f>RSI!I548</f>
        <v>86.594135260319774</v>
      </c>
      <c r="D548" s="2">
        <f>MACD!E548</f>
        <v>-0.12754472583100807</v>
      </c>
      <c r="E548" s="2">
        <f>MACD!F548</f>
        <v>-0.15213918920889799</v>
      </c>
      <c r="F548" s="2">
        <f>'Moving Avg'!D548</f>
        <v>17.814</v>
      </c>
      <c r="G548" s="2">
        <f>'Moving Avg'!F548</f>
        <v>17.668100000000003</v>
      </c>
      <c r="H548" s="2">
        <f>'Moving Avg'!G548</f>
        <v>17.384919999999987</v>
      </c>
      <c r="I548" s="2">
        <f>'Moving Avg'!H548</f>
        <v>17.696895000000008</v>
      </c>
      <c r="J548" s="5" t="str">
        <f>OBV!F548</f>
        <v>NEUTRAL</v>
      </c>
      <c r="K548" s="5" t="str">
        <f>OBV!G548</f>
        <v>NEUTRAL</v>
      </c>
      <c r="L548" s="5" t="str">
        <f>OBV!H548</f>
        <v>NEUTRAL</v>
      </c>
      <c r="M548" s="7">
        <f t="shared" si="80"/>
        <v>0</v>
      </c>
      <c r="N548" s="7">
        <f t="shared" si="81"/>
        <v>0</v>
      </c>
      <c r="O548" s="7">
        <f t="shared" si="82"/>
        <v>50</v>
      </c>
      <c r="P548" s="7">
        <f t="shared" si="83"/>
        <v>33</v>
      </c>
      <c r="Q548" s="8">
        <f t="shared" si="84"/>
        <v>12.45</v>
      </c>
      <c r="R548" s="8">
        <f t="shared" si="85"/>
        <v>25.75</v>
      </c>
      <c r="S548" s="8">
        <f t="shared" si="86"/>
        <v>27.35</v>
      </c>
      <c r="T548" s="8">
        <f t="shared" si="87"/>
        <v>20.75</v>
      </c>
      <c r="U548" s="7">
        <f t="shared" si="88"/>
        <v>21.850000000000005</v>
      </c>
      <c r="V548" s="7">
        <f t="shared" si="89"/>
        <v>21.575000000000003</v>
      </c>
    </row>
    <row r="549" spans="1:22" ht="13.5" x14ac:dyDescent="0.25">
      <c r="A549" s="3">
        <f>RSI!A549</f>
        <v>42802</v>
      </c>
      <c r="B549" s="2">
        <f>RSI!B549</f>
        <v>17.814</v>
      </c>
      <c r="C549" s="2">
        <f>RSI!I549</f>
        <v>86.594135260319774</v>
      </c>
      <c r="D549" s="2">
        <f>MACD!E549</f>
        <v>-9.2552464339892282E-2</v>
      </c>
      <c r="E549" s="2">
        <f>MACD!F549</f>
        <v>-0.14022184423509687</v>
      </c>
      <c r="F549" s="2">
        <f>'Moving Avg'!D549</f>
        <v>17.814</v>
      </c>
      <c r="G549" s="2">
        <f>'Moving Avg'!F549</f>
        <v>17.681800000000003</v>
      </c>
      <c r="H549" s="2">
        <f>'Moving Avg'!G549</f>
        <v>17.397259999999985</v>
      </c>
      <c r="I549" s="2">
        <f>'Moving Avg'!H549</f>
        <v>17.692110000000007</v>
      </c>
      <c r="J549" s="5" t="str">
        <f>OBV!F549</f>
        <v>NEUTRAL</v>
      </c>
      <c r="K549" s="5" t="str">
        <f>OBV!G549</f>
        <v>NEUTRAL</v>
      </c>
      <c r="L549" s="5" t="str">
        <f>OBV!H549</f>
        <v>NEUTRAL</v>
      </c>
      <c r="M549" s="7">
        <f t="shared" si="80"/>
        <v>0</v>
      </c>
      <c r="N549" s="7">
        <f t="shared" si="81"/>
        <v>0</v>
      </c>
      <c r="O549" s="7">
        <f t="shared" si="82"/>
        <v>50</v>
      </c>
      <c r="P549" s="7">
        <f t="shared" si="83"/>
        <v>33</v>
      </c>
      <c r="Q549" s="8">
        <f t="shared" si="84"/>
        <v>12.45</v>
      </c>
      <c r="R549" s="8">
        <f t="shared" si="85"/>
        <v>25.75</v>
      </c>
      <c r="S549" s="8">
        <f t="shared" si="86"/>
        <v>27.35</v>
      </c>
      <c r="T549" s="8">
        <f t="shared" si="87"/>
        <v>20.75</v>
      </c>
      <c r="U549" s="7">
        <f t="shared" si="88"/>
        <v>21.850000000000005</v>
      </c>
      <c r="V549" s="7">
        <f t="shared" si="89"/>
        <v>21.575000000000003</v>
      </c>
    </row>
    <row r="550" spans="1:22" ht="13.5" x14ac:dyDescent="0.25">
      <c r="A550" s="3">
        <f>RSI!A550</f>
        <v>42803</v>
      </c>
      <c r="B550" s="2">
        <f>RSI!B550</f>
        <v>17.814</v>
      </c>
      <c r="C550" s="2">
        <f>RSI!I550</f>
        <v>86.594135260319774</v>
      </c>
      <c r="D550" s="2">
        <f>MACD!E550</f>
        <v>-6.4082145914202471E-2</v>
      </c>
      <c r="E550" s="2">
        <f>MACD!F550</f>
        <v>-0.124993904570918</v>
      </c>
      <c r="F550" s="2">
        <f>'Moving Avg'!D550</f>
        <v>17.814</v>
      </c>
      <c r="G550" s="2">
        <f>'Moving Avg'!F550</f>
        <v>17.698900000000002</v>
      </c>
      <c r="H550" s="2">
        <f>'Moving Avg'!G550</f>
        <v>17.409599999999983</v>
      </c>
      <c r="I550" s="2">
        <f>'Moving Avg'!H550</f>
        <v>17.687325000000005</v>
      </c>
      <c r="J550" s="5" t="str">
        <f>OBV!F550</f>
        <v>NEUTRAL</v>
      </c>
      <c r="K550" s="5" t="str">
        <f>OBV!G550</f>
        <v>NEUTRAL</v>
      </c>
      <c r="L550" s="5" t="str">
        <f>OBV!H550</f>
        <v>NEUTRAL</v>
      </c>
      <c r="M550" s="7">
        <f t="shared" si="80"/>
        <v>0</v>
      </c>
      <c r="N550" s="7">
        <f t="shared" si="81"/>
        <v>0</v>
      </c>
      <c r="O550" s="7">
        <f t="shared" si="82"/>
        <v>50</v>
      </c>
      <c r="P550" s="7">
        <f t="shared" si="83"/>
        <v>33</v>
      </c>
      <c r="Q550" s="8">
        <f t="shared" si="84"/>
        <v>12.45</v>
      </c>
      <c r="R550" s="8">
        <f t="shared" si="85"/>
        <v>25.75</v>
      </c>
      <c r="S550" s="8">
        <f t="shared" si="86"/>
        <v>27.35</v>
      </c>
      <c r="T550" s="8">
        <f t="shared" si="87"/>
        <v>20.75</v>
      </c>
      <c r="U550" s="7">
        <f t="shared" si="88"/>
        <v>21.850000000000005</v>
      </c>
      <c r="V550" s="7">
        <f t="shared" si="89"/>
        <v>21.575000000000003</v>
      </c>
    </row>
    <row r="551" spans="1:22" ht="13.5" x14ac:dyDescent="0.25">
      <c r="A551" s="3">
        <f>RSI!A551</f>
        <v>42804</v>
      </c>
      <c r="B551" s="2">
        <f>RSI!B551</f>
        <v>17.814</v>
      </c>
      <c r="C551" s="2">
        <f>RSI!I551</f>
        <v>86.594135260319788</v>
      </c>
      <c r="D551" s="2">
        <f>MACD!E551</f>
        <v>-4.1046060014711117E-2</v>
      </c>
      <c r="E551" s="2">
        <f>MACD!F551</f>
        <v>-0.10820433565967663</v>
      </c>
      <c r="F551" s="2">
        <f>'Moving Avg'!D551</f>
        <v>17.814</v>
      </c>
      <c r="G551" s="2">
        <f>'Moving Avg'!F551</f>
        <v>17.716000000000001</v>
      </c>
      <c r="H551" s="2">
        <f>'Moving Avg'!G551</f>
        <v>17.422339999999984</v>
      </c>
      <c r="I551" s="2">
        <f>'Moving Avg'!H551</f>
        <v>17.682540000000003</v>
      </c>
      <c r="J551" s="5" t="str">
        <f>OBV!F551</f>
        <v>NEUTRAL</v>
      </c>
      <c r="K551" s="5" t="str">
        <f>OBV!G551</f>
        <v>NEUTRAL</v>
      </c>
      <c r="L551" s="5" t="str">
        <f>OBV!H551</f>
        <v>NEUTRAL</v>
      </c>
      <c r="M551" s="7">
        <f t="shared" si="80"/>
        <v>0</v>
      </c>
      <c r="N551" s="7">
        <f t="shared" si="81"/>
        <v>0</v>
      </c>
      <c r="O551" s="7">
        <f t="shared" si="82"/>
        <v>50</v>
      </c>
      <c r="P551" s="7">
        <f t="shared" si="83"/>
        <v>33</v>
      </c>
      <c r="Q551" s="8">
        <f t="shared" si="84"/>
        <v>12.45</v>
      </c>
      <c r="R551" s="8">
        <f t="shared" si="85"/>
        <v>25.75</v>
      </c>
      <c r="S551" s="8">
        <f t="shared" si="86"/>
        <v>27.35</v>
      </c>
      <c r="T551" s="8">
        <f t="shared" si="87"/>
        <v>20.75</v>
      </c>
      <c r="U551" s="7">
        <f t="shared" si="88"/>
        <v>21.850000000000005</v>
      </c>
      <c r="V551" s="7">
        <f t="shared" si="89"/>
        <v>21.575000000000003</v>
      </c>
    </row>
    <row r="552" spans="1:22" ht="13.5" x14ac:dyDescent="0.25">
      <c r="A552" s="3">
        <f>RSI!A552</f>
        <v>42807</v>
      </c>
      <c r="B552" s="2">
        <f>RSI!B552</f>
        <v>17.28</v>
      </c>
      <c r="C552" s="2">
        <f>RSI!I552</f>
        <v>25.120446370438771</v>
      </c>
      <c r="D552" s="2">
        <f>MACD!E552</f>
        <v>1.7025472356849036E-2</v>
      </c>
      <c r="E552" s="2">
        <f>MACD!F552</f>
        <v>-8.3158374056371512E-2</v>
      </c>
      <c r="F552" s="2">
        <f>'Moving Avg'!D552</f>
        <v>17.7072</v>
      </c>
      <c r="G552" s="2">
        <f>'Moving Avg'!F552</f>
        <v>17.706400000000002</v>
      </c>
      <c r="H552" s="2">
        <f>'Moving Avg'!G552</f>
        <v>17.424399999999984</v>
      </c>
      <c r="I552" s="2">
        <f>'Moving Avg'!H552</f>
        <v>17.675085000000006</v>
      </c>
      <c r="J552" s="5" t="str">
        <f>OBV!F552</f>
        <v>BEARISH</v>
      </c>
      <c r="K552" s="5" t="str">
        <f>OBV!G552</f>
        <v>WEAK</v>
      </c>
      <c r="L552" s="5" t="str">
        <f>OBV!H552</f>
        <v>CONFIRMED BEARISH</v>
      </c>
      <c r="M552" s="7">
        <f t="shared" si="80"/>
        <v>50</v>
      </c>
      <c r="N552" s="7">
        <f t="shared" si="81"/>
        <v>0</v>
      </c>
      <c r="O552" s="7">
        <f t="shared" si="82"/>
        <v>50</v>
      </c>
      <c r="P552" s="7">
        <f t="shared" si="83"/>
        <v>0</v>
      </c>
      <c r="Q552" s="8">
        <f t="shared" si="84"/>
        <v>25</v>
      </c>
      <c r="R552" s="8">
        <f t="shared" si="85"/>
        <v>27.5</v>
      </c>
      <c r="S552" s="8">
        <f t="shared" si="86"/>
        <v>20</v>
      </c>
      <c r="T552" s="8">
        <f t="shared" si="87"/>
        <v>25</v>
      </c>
      <c r="U552" s="7">
        <f t="shared" si="88"/>
        <v>24.166666666666668</v>
      </c>
      <c r="V552" s="7">
        <f t="shared" si="89"/>
        <v>24.375</v>
      </c>
    </row>
    <row r="553" spans="1:22" ht="13.5" x14ac:dyDescent="0.25">
      <c r="A553" s="3">
        <f>RSI!A553</f>
        <v>42808</v>
      </c>
      <c r="B553" s="2">
        <f>RSI!B553</f>
        <v>17.28</v>
      </c>
      <c r="C553" s="2">
        <f>RSI!I553</f>
        <v>25.120446370438756</v>
      </c>
      <c r="D553" s="2">
        <f>MACD!E553</f>
        <v>6.8414559287766963E-2</v>
      </c>
      <c r="E553" s="2">
        <f>MACD!F553</f>
        <v>-5.284378738754382E-2</v>
      </c>
      <c r="F553" s="2">
        <f>'Moving Avg'!D553</f>
        <v>17.6004</v>
      </c>
      <c r="G553" s="2">
        <f>'Moving Avg'!F553</f>
        <v>17.696499999999997</v>
      </c>
      <c r="H553" s="2">
        <f>'Moving Avg'!G553</f>
        <v>17.426459999999985</v>
      </c>
      <c r="I553" s="2">
        <f>'Moving Avg'!H553</f>
        <v>17.667630000000006</v>
      </c>
      <c r="J553" s="5" t="str">
        <f>OBV!F553</f>
        <v>BEARISH</v>
      </c>
      <c r="K553" s="5" t="str">
        <f>OBV!G553</f>
        <v>WEAK</v>
      </c>
      <c r="L553" s="5" t="str">
        <f>OBV!H553</f>
        <v>CONFIRMED BEARISH</v>
      </c>
      <c r="M553" s="7">
        <f t="shared" si="80"/>
        <v>50</v>
      </c>
      <c r="N553" s="7">
        <f t="shared" si="81"/>
        <v>0</v>
      </c>
      <c r="O553" s="7">
        <f t="shared" si="82"/>
        <v>0</v>
      </c>
      <c r="P553" s="7">
        <f t="shared" si="83"/>
        <v>0</v>
      </c>
      <c r="Q553" s="8">
        <f t="shared" si="84"/>
        <v>17.5</v>
      </c>
      <c r="R553" s="8">
        <f t="shared" si="85"/>
        <v>10</v>
      </c>
      <c r="S553" s="8">
        <f t="shared" si="86"/>
        <v>7.5</v>
      </c>
      <c r="T553" s="8">
        <f t="shared" si="87"/>
        <v>12.5</v>
      </c>
      <c r="U553" s="7">
        <f t="shared" si="88"/>
        <v>11.666666666666666</v>
      </c>
      <c r="V553" s="7">
        <f t="shared" si="89"/>
        <v>11.875</v>
      </c>
    </row>
    <row r="554" spans="1:22" ht="13.5" x14ac:dyDescent="0.25">
      <c r="A554" s="3">
        <f>RSI!A554</f>
        <v>42809</v>
      </c>
      <c r="B554" s="2">
        <f>RSI!B554</f>
        <v>17.129000000000001</v>
      </c>
      <c r="C554" s="2">
        <f>RSI!I554</f>
        <v>20.376538363027635</v>
      </c>
      <c r="D554" s="2">
        <f>MACD!E554</f>
        <v>0.12516766660643697</v>
      </c>
      <c r="E554" s="2">
        <f>MACD!F554</f>
        <v>-1.7241496588747664E-2</v>
      </c>
      <c r="F554" s="2">
        <f>'Moving Avg'!D554</f>
        <v>17.4634</v>
      </c>
      <c r="G554" s="2">
        <f>'Moving Avg'!F554</f>
        <v>17.67905</v>
      </c>
      <c r="H554" s="2">
        <f>'Moving Avg'!G554</f>
        <v>17.425499999999985</v>
      </c>
      <c r="I554" s="2">
        <f>'Moving Avg'!H554</f>
        <v>17.659420000000004</v>
      </c>
      <c r="J554" s="5" t="str">
        <f>OBV!F554</f>
        <v>BEARISH</v>
      </c>
      <c r="K554" s="5" t="str">
        <f>OBV!G554</f>
        <v>WEAK</v>
      </c>
      <c r="L554" s="5" t="str">
        <f>OBV!H554</f>
        <v>CONFIRMED BEARISH</v>
      </c>
      <c r="M554" s="7">
        <f t="shared" si="80"/>
        <v>50</v>
      </c>
      <c r="N554" s="7">
        <f t="shared" si="81"/>
        <v>0</v>
      </c>
      <c r="O554" s="7">
        <f t="shared" si="82"/>
        <v>0</v>
      </c>
      <c r="P554" s="7">
        <f t="shared" si="83"/>
        <v>0</v>
      </c>
      <c r="Q554" s="8">
        <f t="shared" si="84"/>
        <v>17.5</v>
      </c>
      <c r="R554" s="8">
        <f t="shared" si="85"/>
        <v>10</v>
      </c>
      <c r="S554" s="8">
        <f t="shared" si="86"/>
        <v>7.5</v>
      </c>
      <c r="T554" s="8">
        <f t="shared" si="87"/>
        <v>12.5</v>
      </c>
      <c r="U554" s="7">
        <f t="shared" si="88"/>
        <v>11.666666666666666</v>
      </c>
      <c r="V554" s="7">
        <f t="shared" si="89"/>
        <v>11.875</v>
      </c>
    </row>
    <row r="555" spans="1:22" ht="13.5" x14ac:dyDescent="0.25">
      <c r="A555" s="3">
        <f>RSI!A555</f>
        <v>42810</v>
      </c>
      <c r="B555" s="2">
        <f>RSI!B555</f>
        <v>17.135999999999999</v>
      </c>
      <c r="C555" s="2">
        <f>RSI!I555</f>
        <v>21.120208660137322</v>
      </c>
      <c r="D555" s="2">
        <f>MACD!E555</f>
        <v>0.17549368896030515</v>
      </c>
      <c r="E555" s="2">
        <f>MACD!F555</f>
        <v>2.1305540521062899E-2</v>
      </c>
      <c r="F555" s="2">
        <f>'Moving Avg'!D555</f>
        <v>17.3278</v>
      </c>
      <c r="G555" s="2">
        <f>'Moving Avg'!F555</f>
        <v>17.661949999999997</v>
      </c>
      <c r="H555" s="2">
        <f>'Moving Avg'!G555</f>
        <v>17.424819999999986</v>
      </c>
      <c r="I555" s="2">
        <f>'Moving Avg'!H555</f>
        <v>17.651245000000003</v>
      </c>
      <c r="J555" s="5" t="str">
        <f>OBV!F555</f>
        <v>BEARISH</v>
      </c>
      <c r="K555" s="5" t="str">
        <f>OBV!G555</f>
        <v>WEAK</v>
      </c>
      <c r="L555" s="5" t="str">
        <f>OBV!H555</f>
        <v>CONFIRMED BEARISH</v>
      </c>
      <c r="M555" s="7">
        <f t="shared" si="80"/>
        <v>50</v>
      </c>
      <c r="N555" s="7">
        <f t="shared" si="81"/>
        <v>0</v>
      </c>
      <c r="O555" s="7">
        <f t="shared" si="82"/>
        <v>0</v>
      </c>
      <c r="P555" s="7">
        <f t="shared" si="83"/>
        <v>0</v>
      </c>
      <c r="Q555" s="8">
        <f t="shared" si="84"/>
        <v>17.5</v>
      </c>
      <c r="R555" s="8">
        <f t="shared" si="85"/>
        <v>10</v>
      </c>
      <c r="S555" s="8">
        <f t="shared" si="86"/>
        <v>7.5</v>
      </c>
      <c r="T555" s="8">
        <f t="shared" si="87"/>
        <v>12.5</v>
      </c>
      <c r="U555" s="7">
        <f t="shared" si="88"/>
        <v>11.666666666666666</v>
      </c>
      <c r="V555" s="7">
        <f t="shared" si="89"/>
        <v>11.875</v>
      </c>
    </row>
    <row r="556" spans="1:22" ht="13.5" x14ac:dyDescent="0.25">
      <c r="A556" s="3">
        <f>RSI!A556</f>
        <v>42811</v>
      </c>
      <c r="B556" s="2">
        <f>RSI!B556</f>
        <v>17.135999999999999</v>
      </c>
      <c r="C556" s="2">
        <f>RSI!I556</f>
        <v>21.120208660137322</v>
      </c>
      <c r="D556" s="2">
        <f>MACD!E556</f>
        <v>0.22064947640039634</v>
      </c>
      <c r="E556" s="2">
        <f>MACD!F556</f>
        <v>6.1174327696929584E-2</v>
      </c>
      <c r="F556" s="2">
        <f>'Moving Avg'!D556</f>
        <v>17.1922</v>
      </c>
      <c r="G556" s="2">
        <f>'Moving Avg'!F556</f>
        <v>17.644849999999998</v>
      </c>
      <c r="H556" s="2">
        <f>'Moving Avg'!G556</f>
        <v>17.424139999999987</v>
      </c>
      <c r="I556" s="2">
        <f>'Moving Avg'!H556</f>
        <v>17.641520000000003</v>
      </c>
      <c r="J556" s="5" t="str">
        <f>OBV!F556</f>
        <v>BEARISH</v>
      </c>
      <c r="K556" s="5" t="str">
        <f>OBV!G556</f>
        <v>WEAK</v>
      </c>
      <c r="L556" s="5" t="str">
        <f>OBV!H556</f>
        <v>CONFIRMED BEARISH</v>
      </c>
      <c r="M556" s="7">
        <f t="shared" si="80"/>
        <v>50</v>
      </c>
      <c r="N556" s="7">
        <f t="shared" si="81"/>
        <v>0</v>
      </c>
      <c r="O556" s="7">
        <f t="shared" si="82"/>
        <v>0</v>
      </c>
      <c r="P556" s="7">
        <f t="shared" si="83"/>
        <v>0</v>
      </c>
      <c r="Q556" s="8">
        <f t="shared" si="84"/>
        <v>17.5</v>
      </c>
      <c r="R556" s="8">
        <f t="shared" si="85"/>
        <v>10</v>
      </c>
      <c r="S556" s="8">
        <f t="shared" si="86"/>
        <v>7.5</v>
      </c>
      <c r="T556" s="8">
        <f t="shared" si="87"/>
        <v>12.5</v>
      </c>
      <c r="U556" s="7">
        <f t="shared" si="88"/>
        <v>11.666666666666666</v>
      </c>
      <c r="V556" s="7">
        <f t="shared" si="89"/>
        <v>11.875</v>
      </c>
    </row>
    <row r="557" spans="1:22" ht="13.5" x14ac:dyDescent="0.25">
      <c r="A557" s="3">
        <f>RSI!A557</f>
        <v>42815</v>
      </c>
      <c r="B557" s="2">
        <f>RSI!B557</f>
        <v>17.129000000000001</v>
      </c>
      <c r="C557" s="2">
        <f>RSI!I557</f>
        <v>20.893886036325569</v>
      </c>
      <c r="D557" s="2">
        <f>MACD!E557</f>
        <v>0.26175843264091725</v>
      </c>
      <c r="E557" s="2">
        <f>MACD!F557</f>
        <v>0.10129114868572711</v>
      </c>
      <c r="F557" s="2">
        <f>'Moving Avg'!D557</f>
        <v>17.161999999999999</v>
      </c>
      <c r="G557" s="2">
        <f>'Moving Avg'!F557</f>
        <v>17.624299999999998</v>
      </c>
      <c r="H557" s="2">
        <f>'Moving Avg'!G557</f>
        <v>17.423319999999986</v>
      </c>
      <c r="I557" s="2">
        <f>'Moving Avg'!H557</f>
        <v>17.631760000000003</v>
      </c>
      <c r="J557" s="5" t="str">
        <f>OBV!F557</f>
        <v>BEARISH</v>
      </c>
      <c r="K557" s="5" t="str">
        <f>OBV!G557</f>
        <v>WEAK</v>
      </c>
      <c r="L557" s="5" t="str">
        <f>OBV!H557</f>
        <v>CONFIRMED BEARISH</v>
      </c>
      <c r="M557" s="7">
        <f t="shared" si="80"/>
        <v>50</v>
      </c>
      <c r="N557" s="7">
        <f t="shared" si="81"/>
        <v>0</v>
      </c>
      <c r="O557" s="7">
        <f t="shared" si="82"/>
        <v>0</v>
      </c>
      <c r="P557" s="7">
        <f t="shared" si="83"/>
        <v>0</v>
      </c>
      <c r="Q557" s="8">
        <f t="shared" si="84"/>
        <v>17.5</v>
      </c>
      <c r="R557" s="8">
        <f t="shared" si="85"/>
        <v>10</v>
      </c>
      <c r="S557" s="8">
        <f t="shared" si="86"/>
        <v>7.5</v>
      </c>
      <c r="T557" s="8">
        <f t="shared" si="87"/>
        <v>12.5</v>
      </c>
      <c r="U557" s="7">
        <f t="shared" si="88"/>
        <v>11.666666666666666</v>
      </c>
      <c r="V557" s="7">
        <f t="shared" si="89"/>
        <v>11.875</v>
      </c>
    </row>
    <row r="558" spans="1:22" ht="13.5" x14ac:dyDescent="0.25">
      <c r="A558" s="3">
        <f>RSI!A558</f>
        <v>42816</v>
      </c>
      <c r="B558" s="2">
        <f>RSI!B558</f>
        <v>17.204000000000001</v>
      </c>
      <c r="C558" s="2">
        <f>RSI!I558</f>
        <v>29.598679598718491</v>
      </c>
      <c r="D558" s="2">
        <f>MACD!E558</f>
        <v>0.29323401450866626</v>
      </c>
      <c r="E558" s="2">
        <f>MACD!F558</f>
        <v>0.13967972185031496</v>
      </c>
      <c r="F558" s="2">
        <f>'Moving Avg'!D558</f>
        <v>17.146800000000002</v>
      </c>
      <c r="G558" s="2">
        <f>'Moving Avg'!F558</f>
        <v>17.593800000000002</v>
      </c>
      <c r="H558" s="2">
        <f>'Moving Avg'!G558</f>
        <v>17.423859999999987</v>
      </c>
      <c r="I558" s="2">
        <f>'Moving Avg'!H558</f>
        <v>17.622375000000005</v>
      </c>
      <c r="J558" s="5" t="str">
        <f>OBV!F558</f>
        <v>BULLISH</v>
      </c>
      <c r="K558" s="5" t="str">
        <f>OBV!G558</f>
        <v>NEUTRAL</v>
      </c>
      <c r="L558" s="5" t="str">
        <f>OBV!H558</f>
        <v>BULLISH DIVERGENCE</v>
      </c>
      <c r="M558" s="7">
        <f t="shared" si="80"/>
        <v>50</v>
      </c>
      <c r="N558" s="7">
        <f t="shared" si="81"/>
        <v>0</v>
      </c>
      <c r="O558" s="7">
        <f t="shared" si="82"/>
        <v>0</v>
      </c>
      <c r="P558" s="7">
        <f t="shared" si="83"/>
        <v>66.5</v>
      </c>
      <c r="Q558" s="8">
        <f t="shared" si="84"/>
        <v>27.475000000000001</v>
      </c>
      <c r="R558" s="8">
        <f t="shared" si="85"/>
        <v>26.625</v>
      </c>
      <c r="S558" s="8">
        <f t="shared" si="86"/>
        <v>37.424999999999997</v>
      </c>
      <c r="T558" s="8">
        <f t="shared" si="87"/>
        <v>29.125</v>
      </c>
      <c r="U558" s="7">
        <f t="shared" si="88"/>
        <v>30.508333333333336</v>
      </c>
      <c r="V558" s="7">
        <f t="shared" si="89"/>
        <v>30.162500000000001</v>
      </c>
    </row>
    <row r="559" spans="1:22" ht="13.5" x14ac:dyDescent="0.25">
      <c r="A559" s="3">
        <f>RSI!A559</f>
        <v>42817</v>
      </c>
      <c r="B559" s="2">
        <f>RSI!B559</f>
        <v>17.472000000000001</v>
      </c>
      <c r="C559" s="2">
        <f>RSI!I559</f>
        <v>50.541920485663027</v>
      </c>
      <c r="D559" s="2">
        <f>MACD!E559</f>
        <v>0.30165238760153557</v>
      </c>
      <c r="E559" s="2">
        <f>MACD!F559</f>
        <v>0.17207425500055909</v>
      </c>
      <c r="F559" s="2">
        <f>'Moving Avg'!D559</f>
        <v>17.215399999999999</v>
      </c>
      <c r="G559" s="2">
        <f>'Moving Avg'!F559</f>
        <v>17.576699999999999</v>
      </c>
      <c r="H559" s="2">
        <f>'Moving Avg'!G559</f>
        <v>17.429759999999991</v>
      </c>
      <c r="I559" s="2">
        <f>'Moving Avg'!H559</f>
        <v>17.614330000000006</v>
      </c>
      <c r="J559" s="5" t="str">
        <f>OBV!F559</f>
        <v>BULLISH</v>
      </c>
      <c r="K559" s="5" t="str">
        <f>OBV!G559</f>
        <v>STRONG</v>
      </c>
      <c r="L559" s="5" t="str">
        <f>OBV!H559</f>
        <v>CONFIRMED BULLISH</v>
      </c>
      <c r="M559" s="7">
        <f t="shared" si="80"/>
        <v>25</v>
      </c>
      <c r="N559" s="7">
        <f t="shared" si="81"/>
        <v>0</v>
      </c>
      <c r="O559" s="7">
        <f t="shared" si="82"/>
        <v>0</v>
      </c>
      <c r="P559" s="7">
        <f t="shared" si="83"/>
        <v>100</v>
      </c>
      <c r="Q559" s="8">
        <f t="shared" si="84"/>
        <v>23.75</v>
      </c>
      <c r="R559" s="8">
        <f t="shared" si="85"/>
        <v>30</v>
      </c>
      <c r="S559" s="8">
        <f t="shared" si="86"/>
        <v>48.75</v>
      </c>
      <c r="T559" s="8">
        <f t="shared" si="87"/>
        <v>31.25</v>
      </c>
      <c r="U559" s="7">
        <f t="shared" si="88"/>
        <v>34.166666666666664</v>
      </c>
      <c r="V559" s="7">
        <f t="shared" si="89"/>
        <v>33.4375</v>
      </c>
    </row>
    <row r="560" spans="1:22" ht="13.5" x14ac:dyDescent="0.25">
      <c r="A560" s="3">
        <f>RSI!A560</f>
        <v>42818</v>
      </c>
      <c r="B560" s="2">
        <f>RSI!B560</f>
        <v>17.472000000000001</v>
      </c>
      <c r="C560" s="2">
        <f>RSI!I560</f>
        <v>50.541920485663027</v>
      </c>
      <c r="D560" s="2">
        <f>MACD!E560</f>
        <v>0.30870778090675799</v>
      </c>
      <c r="E560" s="2">
        <f>MACD!F560</f>
        <v>0.19940096018179887</v>
      </c>
      <c r="F560" s="2">
        <f>'Moving Avg'!D560</f>
        <v>17.282600000000002</v>
      </c>
      <c r="G560" s="2">
        <f>'Moving Avg'!F560</f>
        <v>17.559599999999996</v>
      </c>
      <c r="H560" s="2">
        <f>'Moving Avg'!G560</f>
        <v>17.435659999999988</v>
      </c>
      <c r="I560" s="2">
        <f>'Moving Avg'!H560</f>
        <v>17.606285000000007</v>
      </c>
      <c r="J560" s="5" t="str">
        <f>OBV!F560</f>
        <v>BULLISH</v>
      </c>
      <c r="K560" s="5" t="str">
        <f>OBV!G560</f>
        <v>STRONG</v>
      </c>
      <c r="L560" s="5" t="str">
        <f>OBV!H560</f>
        <v>CONFIRMED BULLISH</v>
      </c>
      <c r="M560" s="7">
        <f t="shared" si="80"/>
        <v>25</v>
      </c>
      <c r="N560" s="7">
        <f t="shared" si="81"/>
        <v>0</v>
      </c>
      <c r="O560" s="7">
        <f t="shared" si="82"/>
        <v>0</v>
      </c>
      <c r="P560" s="7">
        <f t="shared" si="83"/>
        <v>100</v>
      </c>
      <c r="Q560" s="8">
        <f t="shared" si="84"/>
        <v>23.75</v>
      </c>
      <c r="R560" s="8">
        <f t="shared" si="85"/>
        <v>30</v>
      </c>
      <c r="S560" s="8">
        <f t="shared" si="86"/>
        <v>48.75</v>
      </c>
      <c r="T560" s="8">
        <f t="shared" si="87"/>
        <v>31.25</v>
      </c>
      <c r="U560" s="7">
        <f t="shared" si="88"/>
        <v>34.166666666666664</v>
      </c>
      <c r="V560" s="7">
        <f t="shared" si="89"/>
        <v>33.4375</v>
      </c>
    </row>
    <row r="561" spans="1:22" ht="13.5" x14ac:dyDescent="0.25">
      <c r="A561" s="3">
        <f>RSI!A561</f>
        <v>42821</v>
      </c>
      <c r="B561" s="2">
        <f>RSI!B561</f>
        <v>17.472000000000001</v>
      </c>
      <c r="C561" s="2">
        <f>RSI!I561</f>
        <v>50.541920485663027</v>
      </c>
      <c r="D561" s="2">
        <f>MACD!E561</f>
        <v>0.3146149092124837</v>
      </c>
      <c r="E561" s="2">
        <f>MACD!F561</f>
        <v>0.22244374998793587</v>
      </c>
      <c r="F561" s="2">
        <f>'Moving Avg'!D561</f>
        <v>17.349799999999998</v>
      </c>
      <c r="G561" s="2">
        <f>'Moving Avg'!F561</f>
        <v>17.542499999999997</v>
      </c>
      <c r="H561" s="2">
        <f>'Moving Avg'!G561</f>
        <v>17.441559999999992</v>
      </c>
      <c r="I561" s="2">
        <f>'Moving Avg'!H561</f>
        <v>17.598240000000011</v>
      </c>
      <c r="J561" s="5" t="str">
        <f>OBV!F561</f>
        <v>BULLISH</v>
      </c>
      <c r="K561" s="5" t="str">
        <f>OBV!G561</f>
        <v>STRONG</v>
      </c>
      <c r="L561" s="5" t="str">
        <f>OBV!H561</f>
        <v>CONFIRMED BULLISH</v>
      </c>
      <c r="M561" s="7">
        <f t="shared" si="80"/>
        <v>25</v>
      </c>
      <c r="N561" s="7">
        <f t="shared" si="81"/>
        <v>0</v>
      </c>
      <c r="O561" s="7">
        <f t="shared" si="82"/>
        <v>0</v>
      </c>
      <c r="P561" s="7">
        <f t="shared" si="83"/>
        <v>100</v>
      </c>
      <c r="Q561" s="8">
        <f t="shared" si="84"/>
        <v>23.75</v>
      </c>
      <c r="R561" s="8">
        <f t="shared" si="85"/>
        <v>30</v>
      </c>
      <c r="S561" s="8">
        <f t="shared" si="86"/>
        <v>48.75</v>
      </c>
      <c r="T561" s="8">
        <f t="shared" si="87"/>
        <v>31.25</v>
      </c>
      <c r="U561" s="7">
        <f t="shared" si="88"/>
        <v>34.166666666666664</v>
      </c>
      <c r="V561" s="7">
        <f t="shared" si="89"/>
        <v>33.4375</v>
      </c>
    </row>
    <row r="562" spans="1:22" ht="13.5" x14ac:dyDescent="0.25">
      <c r="A562" s="3">
        <f>RSI!A562</f>
        <v>42822</v>
      </c>
      <c r="B562" s="2">
        <f>RSI!B562</f>
        <v>17.472000000000001</v>
      </c>
      <c r="C562" s="2">
        <f>RSI!I562</f>
        <v>50.541920485663027</v>
      </c>
      <c r="D562" s="2">
        <f>MACD!E562</f>
        <v>0.23740123584274997</v>
      </c>
      <c r="E562" s="2">
        <f>MACD!F562</f>
        <v>0.22543524715889868</v>
      </c>
      <c r="F562" s="2">
        <f>'Moving Avg'!D562</f>
        <v>17.418400000000002</v>
      </c>
      <c r="G562" s="2">
        <f>'Moving Avg'!F562</f>
        <v>17.525399999999994</v>
      </c>
      <c r="H562" s="2">
        <f>'Moving Avg'!G562</f>
        <v>17.447459999999992</v>
      </c>
      <c r="I562" s="2">
        <f>'Moving Avg'!H562</f>
        <v>17.590195000000008</v>
      </c>
      <c r="J562" s="5" t="str">
        <f>OBV!F562</f>
        <v>BULLISH</v>
      </c>
      <c r="K562" s="5" t="str">
        <f>OBV!G562</f>
        <v>STRONG</v>
      </c>
      <c r="L562" s="5" t="str">
        <f>OBV!H562</f>
        <v>CONFIRMED BULLISH</v>
      </c>
      <c r="M562" s="7">
        <f t="shared" si="80"/>
        <v>25</v>
      </c>
      <c r="N562" s="7">
        <f t="shared" si="81"/>
        <v>0</v>
      </c>
      <c r="O562" s="7">
        <f t="shared" si="82"/>
        <v>0</v>
      </c>
      <c r="P562" s="7">
        <f t="shared" si="83"/>
        <v>100</v>
      </c>
      <c r="Q562" s="8">
        <f t="shared" si="84"/>
        <v>23.75</v>
      </c>
      <c r="R562" s="8">
        <f t="shared" si="85"/>
        <v>30</v>
      </c>
      <c r="S562" s="8">
        <f t="shared" si="86"/>
        <v>48.75</v>
      </c>
      <c r="T562" s="8">
        <f t="shared" si="87"/>
        <v>31.25</v>
      </c>
      <c r="U562" s="7">
        <f t="shared" si="88"/>
        <v>34.166666666666664</v>
      </c>
      <c r="V562" s="7">
        <f t="shared" si="89"/>
        <v>33.4375</v>
      </c>
    </row>
    <row r="563" spans="1:22" ht="13.5" x14ac:dyDescent="0.25">
      <c r="A563" s="3">
        <f>RSI!A563</f>
        <v>42823</v>
      </c>
      <c r="B563" s="2">
        <f>RSI!B563</f>
        <v>17.472000000000001</v>
      </c>
      <c r="C563" s="2">
        <f>RSI!I563</f>
        <v>50.541920485663042</v>
      </c>
      <c r="D563" s="2">
        <f>MACD!E563</f>
        <v>0.17201273122723038</v>
      </c>
      <c r="E563" s="2">
        <f>MACD!F563</f>
        <v>0.21475074397256505</v>
      </c>
      <c r="F563" s="2">
        <f>'Moving Avg'!D563</f>
        <v>17.472000000000001</v>
      </c>
      <c r="G563" s="2">
        <f>'Moving Avg'!F563</f>
        <v>17.508299999999991</v>
      </c>
      <c r="H563" s="2">
        <f>'Moving Avg'!G563</f>
        <v>17.453359999999993</v>
      </c>
      <c r="I563" s="2">
        <f>'Moving Avg'!H563</f>
        <v>17.582150000000009</v>
      </c>
      <c r="J563" s="5" t="str">
        <f>OBV!F563</f>
        <v>BULLISH</v>
      </c>
      <c r="K563" s="5" t="str">
        <f>OBV!G563</f>
        <v>STRONG</v>
      </c>
      <c r="L563" s="5" t="str">
        <f>OBV!H563</f>
        <v>CONFIRMED BULLISH</v>
      </c>
      <c r="M563" s="7">
        <f t="shared" si="80"/>
        <v>25</v>
      </c>
      <c r="N563" s="7">
        <f t="shared" si="81"/>
        <v>100</v>
      </c>
      <c r="O563" s="7">
        <f t="shared" si="82"/>
        <v>0</v>
      </c>
      <c r="P563" s="7">
        <f t="shared" si="83"/>
        <v>100</v>
      </c>
      <c r="Q563" s="8">
        <f t="shared" si="84"/>
        <v>58.75</v>
      </c>
      <c r="R563" s="8">
        <f t="shared" si="85"/>
        <v>50</v>
      </c>
      <c r="S563" s="8">
        <f t="shared" si="86"/>
        <v>63.75</v>
      </c>
      <c r="T563" s="8">
        <f t="shared" si="87"/>
        <v>56.25</v>
      </c>
      <c r="U563" s="7">
        <f t="shared" si="88"/>
        <v>57.5</v>
      </c>
      <c r="V563" s="7">
        <f t="shared" si="89"/>
        <v>57.1875</v>
      </c>
    </row>
    <row r="564" spans="1:22" ht="13.5" x14ac:dyDescent="0.25">
      <c r="A564" s="3">
        <f>RSI!A564</f>
        <v>42824</v>
      </c>
      <c r="B564" s="2">
        <f>RSI!B564</f>
        <v>17.472000000000001</v>
      </c>
      <c r="C564" s="2">
        <f>RSI!I564</f>
        <v>50.541920485663042</v>
      </c>
      <c r="D564" s="2">
        <f>MACD!E564</f>
        <v>9.3403358879150744E-2</v>
      </c>
      <c r="E564" s="2">
        <f>MACD!F564</f>
        <v>0.19048126695388221</v>
      </c>
      <c r="F564" s="2">
        <f>'Moving Avg'!D564</f>
        <v>17.472000000000001</v>
      </c>
      <c r="G564" s="2">
        <f>'Moving Avg'!F564</f>
        <v>17.491199999999992</v>
      </c>
      <c r="H564" s="2">
        <f>'Moving Avg'!G564</f>
        <v>17.459259999999993</v>
      </c>
      <c r="I564" s="2">
        <f>'Moving Avg'!H564</f>
        <v>17.578385000000011</v>
      </c>
      <c r="J564" s="5" t="str">
        <f>OBV!F564</f>
        <v>NEUTRAL</v>
      </c>
      <c r="K564" s="5" t="str">
        <f>OBV!G564</f>
        <v>NEUTRAL</v>
      </c>
      <c r="L564" s="5" t="str">
        <f>OBV!H564</f>
        <v>NEUTRAL</v>
      </c>
      <c r="M564" s="7">
        <f t="shared" si="80"/>
        <v>25</v>
      </c>
      <c r="N564" s="7">
        <f t="shared" si="81"/>
        <v>100</v>
      </c>
      <c r="O564" s="7">
        <f t="shared" si="82"/>
        <v>0</v>
      </c>
      <c r="P564" s="7">
        <f t="shared" si="83"/>
        <v>33</v>
      </c>
      <c r="Q564" s="8">
        <f t="shared" si="84"/>
        <v>48.7</v>
      </c>
      <c r="R564" s="8">
        <f t="shared" si="85"/>
        <v>33.25</v>
      </c>
      <c r="S564" s="8">
        <f t="shared" si="86"/>
        <v>33.6</v>
      </c>
      <c r="T564" s="8">
        <f t="shared" si="87"/>
        <v>39.5</v>
      </c>
      <c r="U564" s="7">
        <f t="shared" si="88"/>
        <v>38.516666666666673</v>
      </c>
      <c r="V564" s="7">
        <f t="shared" si="89"/>
        <v>38.762500000000003</v>
      </c>
    </row>
    <row r="565" spans="1:22" ht="13.5" x14ac:dyDescent="0.25">
      <c r="A565" s="3">
        <f>RSI!A565</f>
        <v>42825</v>
      </c>
      <c r="B565" s="2">
        <f>RSI!B565</f>
        <v>17.472000000000001</v>
      </c>
      <c r="C565" s="2">
        <f>RSI!I565</f>
        <v>50.541920485663042</v>
      </c>
      <c r="D565" s="2">
        <f>MACD!E565</f>
        <v>2.7918484716078495E-2</v>
      </c>
      <c r="E565" s="2">
        <f>MACD!F565</f>
        <v>0.15796871050632147</v>
      </c>
      <c r="F565" s="2">
        <f>'Moving Avg'!D565</f>
        <v>17.472000000000001</v>
      </c>
      <c r="G565" s="2">
        <f>'Moving Avg'!F565</f>
        <v>17.474099999999993</v>
      </c>
      <c r="H565" s="2">
        <f>'Moving Avg'!G565</f>
        <v>17.464759999999995</v>
      </c>
      <c r="I565" s="2">
        <f>'Moving Avg'!H565</f>
        <v>17.57462000000001</v>
      </c>
      <c r="J565" s="5" t="str">
        <f>OBV!F565</f>
        <v>NEUTRAL</v>
      </c>
      <c r="K565" s="5" t="str">
        <f>OBV!G565</f>
        <v>NEUTRAL</v>
      </c>
      <c r="L565" s="5" t="str">
        <f>OBV!H565</f>
        <v>NEUTRAL</v>
      </c>
      <c r="M565" s="7">
        <f t="shared" si="80"/>
        <v>25</v>
      </c>
      <c r="N565" s="7">
        <f t="shared" si="81"/>
        <v>100</v>
      </c>
      <c r="O565" s="7">
        <f t="shared" si="82"/>
        <v>0</v>
      </c>
      <c r="P565" s="7">
        <f t="shared" si="83"/>
        <v>33</v>
      </c>
      <c r="Q565" s="8">
        <f t="shared" si="84"/>
        <v>48.7</v>
      </c>
      <c r="R565" s="8">
        <f t="shared" si="85"/>
        <v>33.25</v>
      </c>
      <c r="S565" s="8">
        <f t="shared" si="86"/>
        <v>33.6</v>
      </c>
      <c r="T565" s="8">
        <f t="shared" si="87"/>
        <v>39.5</v>
      </c>
      <c r="U565" s="7">
        <f t="shared" si="88"/>
        <v>38.516666666666673</v>
      </c>
      <c r="V565" s="7">
        <f t="shared" si="89"/>
        <v>38.762500000000003</v>
      </c>
    </row>
    <row r="566" spans="1:22" ht="13.5" x14ac:dyDescent="0.25">
      <c r="A566" s="3">
        <f>RSI!A566</f>
        <v>42828</v>
      </c>
      <c r="B566" s="2">
        <f>RSI!B566</f>
        <v>17.472000000000001</v>
      </c>
      <c r="C566" s="2">
        <f>RSI!I566</f>
        <v>50.541920485663042</v>
      </c>
      <c r="D566" s="2">
        <f>MACD!E566</f>
        <v>-2.753454757369056E-2</v>
      </c>
      <c r="E566" s="2">
        <f>MACD!F566</f>
        <v>0.12086805889031907</v>
      </c>
      <c r="F566" s="2">
        <f>'Moving Avg'!D566</f>
        <v>17.472000000000001</v>
      </c>
      <c r="G566" s="2">
        <f>'Moving Avg'!F566</f>
        <v>17.456999999999994</v>
      </c>
      <c r="H566" s="2">
        <f>'Moving Avg'!G566</f>
        <v>17.470259999999993</v>
      </c>
      <c r="I566" s="2">
        <f>'Moving Avg'!H566</f>
        <v>17.570855000000012</v>
      </c>
      <c r="J566" s="5" t="str">
        <f>OBV!F566</f>
        <v>NEUTRAL</v>
      </c>
      <c r="K566" s="5" t="str">
        <f>OBV!G566</f>
        <v>NEUTRAL</v>
      </c>
      <c r="L566" s="5" t="str">
        <f>OBV!H566</f>
        <v>NEUTRAL</v>
      </c>
      <c r="M566" s="7">
        <f t="shared" si="80"/>
        <v>25</v>
      </c>
      <c r="N566" s="7">
        <f t="shared" si="81"/>
        <v>100</v>
      </c>
      <c r="O566" s="7">
        <f t="shared" si="82"/>
        <v>0</v>
      </c>
      <c r="P566" s="7">
        <f t="shared" si="83"/>
        <v>33</v>
      </c>
      <c r="Q566" s="8">
        <f t="shared" si="84"/>
        <v>48.7</v>
      </c>
      <c r="R566" s="8">
        <f t="shared" si="85"/>
        <v>33.25</v>
      </c>
      <c r="S566" s="8">
        <f t="shared" si="86"/>
        <v>33.6</v>
      </c>
      <c r="T566" s="8">
        <f t="shared" si="87"/>
        <v>39.5</v>
      </c>
      <c r="U566" s="7">
        <f t="shared" si="88"/>
        <v>38.516666666666673</v>
      </c>
      <c r="V566" s="7">
        <f t="shared" si="89"/>
        <v>38.762500000000003</v>
      </c>
    </row>
    <row r="567" spans="1:22" ht="13.5" x14ac:dyDescent="0.25">
      <c r="A567" s="3">
        <f>RSI!A567</f>
        <v>42829</v>
      </c>
      <c r="B567" s="2">
        <f>RSI!B567</f>
        <v>17.472000000000001</v>
      </c>
      <c r="C567" s="2">
        <f>RSI!I567</f>
        <v>50.541920485663042</v>
      </c>
      <c r="D567" s="2">
        <f>MACD!E567</f>
        <v>-7.5572854381075416E-2</v>
      </c>
      <c r="E567" s="2">
        <f>MACD!F567</f>
        <v>8.1579876236040183E-2</v>
      </c>
      <c r="F567" s="2">
        <f>'Moving Avg'!D567</f>
        <v>17.472000000000001</v>
      </c>
      <c r="G567" s="2">
        <f>'Moving Avg'!F567</f>
        <v>17.439899999999998</v>
      </c>
      <c r="H567" s="2">
        <f>'Moving Avg'!G567</f>
        <v>17.475759999999994</v>
      </c>
      <c r="I567" s="2">
        <f>'Moving Avg'!H567</f>
        <v>17.567090000000015</v>
      </c>
      <c r="J567" s="5" t="str">
        <f>OBV!F567</f>
        <v>NEUTRAL</v>
      </c>
      <c r="K567" s="5" t="str">
        <f>OBV!G567</f>
        <v>NEUTRAL</v>
      </c>
      <c r="L567" s="5" t="str">
        <f>OBV!H567</f>
        <v>NEUTRAL</v>
      </c>
      <c r="M567" s="7">
        <f t="shared" si="80"/>
        <v>25</v>
      </c>
      <c r="N567" s="7">
        <f t="shared" si="81"/>
        <v>100</v>
      </c>
      <c r="O567" s="7">
        <f t="shared" si="82"/>
        <v>0</v>
      </c>
      <c r="P567" s="7">
        <f t="shared" si="83"/>
        <v>33</v>
      </c>
      <c r="Q567" s="8">
        <f t="shared" si="84"/>
        <v>48.7</v>
      </c>
      <c r="R567" s="8">
        <f t="shared" si="85"/>
        <v>33.25</v>
      </c>
      <c r="S567" s="8">
        <f t="shared" si="86"/>
        <v>33.6</v>
      </c>
      <c r="T567" s="8">
        <f t="shared" si="87"/>
        <v>39.5</v>
      </c>
      <c r="U567" s="7">
        <f t="shared" si="88"/>
        <v>38.516666666666673</v>
      </c>
      <c r="V567" s="7">
        <f t="shared" si="89"/>
        <v>38.762500000000003</v>
      </c>
    </row>
    <row r="568" spans="1:22" ht="13.5" x14ac:dyDescent="0.25">
      <c r="A568" s="3">
        <f>RSI!A568</f>
        <v>42830</v>
      </c>
      <c r="B568" s="2">
        <f>RSI!B568</f>
        <v>17.472000000000001</v>
      </c>
      <c r="C568" s="2">
        <f>RSI!I568</f>
        <v>50.541920485663042</v>
      </c>
      <c r="D568" s="2">
        <f>MACD!E568</f>
        <v>-0.10471884570445411</v>
      </c>
      <c r="E568" s="2">
        <f>MACD!F568</f>
        <v>4.4320131847941327E-2</v>
      </c>
      <c r="F568" s="2">
        <f>'Moving Avg'!D568</f>
        <v>17.472000000000001</v>
      </c>
      <c r="G568" s="2">
        <f>'Moving Avg'!F568</f>
        <v>17.422799999999999</v>
      </c>
      <c r="H568" s="2">
        <f>'Moving Avg'!G568</f>
        <v>17.481259999999999</v>
      </c>
      <c r="I568" s="2">
        <f>'Moving Avg'!H568</f>
        <v>17.563325000000013</v>
      </c>
      <c r="J568" s="5" t="str">
        <f>OBV!F568</f>
        <v>NEUTRAL</v>
      </c>
      <c r="K568" s="5" t="str">
        <f>OBV!G568</f>
        <v>NEUTRAL</v>
      </c>
      <c r="L568" s="5" t="str">
        <f>OBV!H568</f>
        <v>NEUTRAL</v>
      </c>
      <c r="M568" s="7">
        <f t="shared" si="80"/>
        <v>25</v>
      </c>
      <c r="N568" s="7">
        <f t="shared" si="81"/>
        <v>100</v>
      </c>
      <c r="O568" s="7">
        <f t="shared" si="82"/>
        <v>0</v>
      </c>
      <c r="P568" s="7">
        <f t="shared" si="83"/>
        <v>33</v>
      </c>
      <c r="Q568" s="8">
        <f t="shared" si="84"/>
        <v>48.7</v>
      </c>
      <c r="R568" s="8">
        <f t="shared" si="85"/>
        <v>33.25</v>
      </c>
      <c r="S568" s="8">
        <f t="shared" si="86"/>
        <v>33.6</v>
      </c>
      <c r="T568" s="8">
        <f t="shared" si="87"/>
        <v>39.5</v>
      </c>
      <c r="U568" s="7">
        <f t="shared" si="88"/>
        <v>38.516666666666673</v>
      </c>
      <c r="V568" s="7">
        <f t="shared" si="89"/>
        <v>38.762500000000003</v>
      </c>
    </row>
    <row r="569" spans="1:22" ht="13.5" x14ac:dyDescent="0.25">
      <c r="A569" s="3">
        <f>RSI!A569</f>
        <v>42831</v>
      </c>
      <c r="B569" s="2">
        <f>RSI!B569</f>
        <v>17.472000000000001</v>
      </c>
      <c r="C569" s="2">
        <f>RSI!I569</f>
        <v>50.541920485663042</v>
      </c>
      <c r="D569" s="2">
        <f>MACD!E569</f>
        <v>-8.8184008756055476E-2</v>
      </c>
      <c r="E569" s="2">
        <f>MACD!F569</f>
        <v>1.7819303727141963E-2</v>
      </c>
      <c r="F569" s="2">
        <f>'Moving Avg'!D569</f>
        <v>17.472000000000001</v>
      </c>
      <c r="G569" s="2">
        <f>'Moving Avg'!F569</f>
        <v>17.405699999999996</v>
      </c>
      <c r="H569" s="2">
        <f>'Moving Avg'!G569</f>
        <v>17.486759999999997</v>
      </c>
      <c r="I569" s="2">
        <f>'Moving Avg'!H569</f>
        <v>17.559560000000019</v>
      </c>
      <c r="J569" s="5" t="str">
        <f>OBV!F569</f>
        <v>NEUTRAL</v>
      </c>
      <c r="K569" s="5" t="str">
        <f>OBV!G569</f>
        <v>NEUTRAL</v>
      </c>
      <c r="L569" s="5" t="str">
        <f>OBV!H569</f>
        <v>NEUTRAL</v>
      </c>
      <c r="M569" s="7">
        <f t="shared" si="80"/>
        <v>25</v>
      </c>
      <c r="N569" s="7">
        <f t="shared" si="81"/>
        <v>100</v>
      </c>
      <c r="O569" s="7">
        <f t="shared" si="82"/>
        <v>0</v>
      </c>
      <c r="P569" s="7">
        <f t="shared" si="83"/>
        <v>33</v>
      </c>
      <c r="Q569" s="8">
        <f t="shared" si="84"/>
        <v>48.7</v>
      </c>
      <c r="R569" s="8">
        <f t="shared" si="85"/>
        <v>33.25</v>
      </c>
      <c r="S569" s="8">
        <f t="shared" si="86"/>
        <v>33.6</v>
      </c>
      <c r="T569" s="8">
        <f t="shared" si="87"/>
        <v>39.5</v>
      </c>
      <c r="U569" s="7">
        <f t="shared" si="88"/>
        <v>38.516666666666673</v>
      </c>
      <c r="V569" s="7">
        <f t="shared" si="89"/>
        <v>38.762500000000003</v>
      </c>
    </row>
    <row r="570" spans="1:22" ht="13.5" x14ac:dyDescent="0.25">
      <c r="A570" s="3">
        <f>RSI!A570</f>
        <v>42832</v>
      </c>
      <c r="B570" s="2">
        <f>RSI!B570</f>
        <v>17.472000000000001</v>
      </c>
      <c r="C570" s="2">
        <f>RSI!I570</f>
        <v>50.541920485663042</v>
      </c>
      <c r="D570" s="2">
        <f>MACD!E570</f>
        <v>-7.4224418454534202E-2</v>
      </c>
      <c r="E570" s="2">
        <f>MACD!F570</f>
        <v>-5.8944070919327018E-4</v>
      </c>
      <c r="F570" s="2">
        <f>'Moving Avg'!D570</f>
        <v>17.472000000000001</v>
      </c>
      <c r="G570" s="2">
        <f>'Moving Avg'!F570</f>
        <v>17.388599999999997</v>
      </c>
      <c r="H570" s="2">
        <f>'Moving Avg'!G570</f>
        <v>17.492259999999998</v>
      </c>
      <c r="I570" s="2">
        <f>'Moving Avg'!H570</f>
        <v>17.555795000000018</v>
      </c>
      <c r="J570" s="5" t="str">
        <f>OBV!F570</f>
        <v>NEUTRAL</v>
      </c>
      <c r="K570" s="5" t="str">
        <f>OBV!G570</f>
        <v>NEUTRAL</v>
      </c>
      <c r="L570" s="5" t="str">
        <f>OBV!H570</f>
        <v>NEUTRAL</v>
      </c>
      <c r="M570" s="7">
        <f t="shared" si="80"/>
        <v>25</v>
      </c>
      <c r="N570" s="7">
        <f t="shared" si="81"/>
        <v>100</v>
      </c>
      <c r="O570" s="7">
        <f t="shared" si="82"/>
        <v>0</v>
      </c>
      <c r="P570" s="7">
        <f t="shared" si="83"/>
        <v>33</v>
      </c>
      <c r="Q570" s="8">
        <f t="shared" si="84"/>
        <v>48.7</v>
      </c>
      <c r="R570" s="8">
        <f t="shared" si="85"/>
        <v>33.25</v>
      </c>
      <c r="S570" s="8">
        <f t="shared" si="86"/>
        <v>33.6</v>
      </c>
      <c r="T570" s="8">
        <f t="shared" si="87"/>
        <v>39.5</v>
      </c>
      <c r="U570" s="7">
        <f t="shared" si="88"/>
        <v>38.516666666666673</v>
      </c>
      <c r="V570" s="7">
        <f t="shared" si="89"/>
        <v>38.762500000000003</v>
      </c>
    </row>
    <row r="571" spans="1:22" ht="13.5" x14ac:dyDescent="0.25">
      <c r="A571" s="3">
        <f>RSI!A571</f>
        <v>42835</v>
      </c>
      <c r="B571" s="2">
        <f>RSI!B571</f>
        <v>17.472000000000001</v>
      </c>
      <c r="C571" s="2">
        <f>RSI!I571</f>
        <v>50.541920485663042</v>
      </c>
      <c r="D571" s="2">
        <f>MACD!E571</f>
        <v>-6.2441555187479736E-2</v>
      </c>
      <c r="E571" s="2">
        <f>MACD!F571</f>
        <v>-1.2959863604850564E-2</v>
      </c>
      <c r="F571" s="2">
        <f>'Moving Avg'!D571</f>
        <v>17.472000000000001</v>
      </c>
      <c r="G571" s="2">
        <f>'Moving Avg'!F571</f>
        <v>17.371499999999997</v>
      </c>
      <c r="H571" s="2">
        <f>'Moving Avg'!G571</f>
        <v>17.49776</v>
      </c>
      <c r="I571" s="2">
        <f>'Moving Avg'!H571</f>
        <v>17.552030000000016</v>
      </c>
      <c r="J571" s="5" t="str">
        <f>OBV!F571</f>
        <v>NEUTRAL</v>
      </c>
      <c r="K571" s="5" t="str">
        <f>OBV!G571</f>
        <v>NEUTRAL</v>
      </c>
      <c r="L571" s="5" t="str">
        <f>OBV!H571</f>
        <v>NEUTRAL</v>
      </c>
      <c r="M571" s="7">
        <f t="shared" si="80"/>
        <v>25</v>
      </c>
      <c r="N571" s="7">
        <f t="shared" si="81"/>
        <v>100</v>
      </c>
      <c r="O571" s="7">
        <f t="shared" si="82"/>
        <v>0</v>
      </c>
      <c r="P571" s="7">
        <f t="shared" si="83"/>
        <v>33</v>
      </c>
      <c r="Q571" s="8">
        <f t="shared" si="84"/>
        <v>48.7</v>
      </c>
      <c r="R571" s="8">
        <f t="shared" si="85"/>
        <v>33.25</v>
      </c>
      <c r="S571" s="8">
        <f t="shared" si="86"/>
        <v>33.6</v>
      </c>
      <c r="T571" s="8">
        <f t="shared" si="87"/>
        <v>39.5</v>
      </c>
      <c r="U571" s="7">
        <f t="shared" si="88"/>
        <v>38.516666666666673</v>
      </c>
      <c r="V571" s="7">
        <f t="shared" si="89"/>
        <v>38.762500000000003</v>
      </c>
    </row>
    <row r="572" spans="1:22" ht="13.5" x14ac:dyDescent="0.25">
      <c r="A572" s="3">
        <f>RSI!A572</f>
        <v>42836</v>
      </c>
      <c r="B572" s="2">
        <f>RSI!B572</f>
        <v>17.472000000000001</v>
      </c>
      <c r="C572" s="2">
        <f>RSI!I572</f>
        <v>50.541920485663042</v>
      </c>
      <c r="D572" s="2">
        <f>MACD!E572</f>
        <v>-5.2498382483236128E-2</v>
      </c>
      <c r="E572" s="2">
        <f>MACD!F572</f>
        <v>-2.0867567380527679E-2</v>
      </c>
      <c r="F572" s="2">
        <f>'Moving Avg'!D572</f>
        <v>17.472000000000001</v>
      </c>
      <c r="G572" s="2">
        <f>'Moving Avg'!F572</f>
        <v>17.381099999999996</v>
      </c>
      <c r="H572" s="2">
        <f>'Moving Avg'!G572</f>
        <v>17.503260000000001</v>
      </c>
      <c r="I572" s="2">
        <f>'Moving Avg'!H572</f>
        <v>17.548265000000018</v>
      </c>
      <c r="J572" s="5" t="str">
        <f>OBV!F572</f>
        <v>NEUTRAL</v>
      </c>
      <c r="K572" s="5" t="str">
        <f>OBV!G572</f>
        <v>NEUTRAL</v>
      </c>
      <c r="L572" s="5" t="str">
        <f>OBV!H572</f>
        <v>NEUTRAL</v>
      </c>
      <c r="M572" s="7">
        <f t="shared" si="80"/>
        <v>25</v>
      </c>
      <c r="N572" s="7">
        <f t="shared" si="81"/>
        <v>100</v>
      </c>
      <c r="O572" s="7">
        <f t="shared" si="82"/>
        <v>0</v>
      </c>
      <c r="P572" s="7">
        <f t="shared" si="83"/>
        <v>33</v>
      </c>
      <c r="Q572" s="8">
        <f t="shared" si="84"/>
        <v>48.7</v>
      </c>
      <c r="R572" s="8">
        <f t="shared" si="85"/>
        <v>33.25</v>
      </c>
      <c r="S572" s="8">
        <f t="shared" si="86"/>
        <v>33.6</v>
      </c>
      <c r="T572" s="8">
        <f t="shared" si="87"/>
        <v>39.5</v>
      </c>
      <c r="U572" s="7">
        <f t="shared" si="88"/>
        <v>38.516666666666673</v>
      </c>
      <c r="V572" s="7">
        <f t="shared" si="89"/>
        <v>38.762500000000003</v>
      </c>
    </row>
    <row r="573" spans="1:22" ht="13.5" x14ac:dyDescent="0.25">
      <c r="A573" s="3">
        <f>RSI!A573</f>
        <v>42837</v>
      </c>
      <c r="B573" s="2">
        <f>RSI!B573</f>
        <v>17.472000000000001</v>
      </c>
      <c r="C573" s="2">
        <f>RSI!I573</f>
        <v>50.541920485663042</v>
      </c>
      <c r="D573" s="2">
        <f>MACD!E573</f>
        <v>-4.4109875293489864E-2</v>
      </c>
      <c r="E573" s="2">
        <f>MACD!F573</f>
        <v>-2.5516028963120118E-2</v>
      </c>
      <c r="F573" s="2">
        <f>'Moving Avg'!D573</f>
        <v>17.472000000000001</v>
      </c>
      <c r="G573" s="2">
        <f>'Moving Avg'!F573</f>
        <v>17.390699999999999</v>
      </c>
      <c r="H573" s="2">
        <f>'Moving Avg'!G573</f>
        <v>17.508759999999999</v>
      </c>
      <c r="I573" s="2">
        <f>'Moving Avg'!H573</f>
        <v>17.544500000000021</v>
      </c>
      <c r="J573" s="5" t="str">
        <f>OBV!F573</f>
        <v>NEUTRAL</v>
      </c>
      <c r="K573" s="5" t="str">
        <f>OBV!G573</f>
        <v>NEUTRAL</v>
      </c>
      <c r="L573" s="5" t="str">
        <f>OBV!H573</f>
        <v>NEUTRAL</v>
      </c>
      <c r="M573" s="7">
        <f t="shared" si="80"/>
        <v>25</v>
      </c>
      <c r="N573" s="7">
        <f t="shared" si="81"/>
        <v>45</v>
      </c>
      <c r="O573" s="7">
        <f t="shared" si="82"/>
        <v>0</v>
      </c>
      <c r="P573" s="7">
        <f t="shared" si="83"/>
        <v>33</v>
      </c>
      <c r="Q573" s="8">
        <f t="shared" si="84"/>
        <v>29.45</v>
      </c>
      <c r="R573" s="8">
        <f t="shared" si="85"/>
        <v>22.25</v>
      </c>
      <c r="S573" s="8">
        <f t="shared" si="86"/>
        <v>25.35</v>
      </c>
      <c r="T573" s="8">
        <f t="shared" si="87"/>
        <v>25.75</v>
      </c>
      <c r="U573" s="7">
        <f t="shared" si="88"/>
        <v>25.683333333333337</v>
      </c>
      <c r="V573" s="7">
        <f t="shared" si="89"/>
        <v>25.700000000000003</v>
      </c>
    </row>
    <row r="574" spans="1:22" ht="13.5" x14ac:dyDescent="0.25">
      <c r="A574" s="3">
        <f>RSI!A574</f>
        <v>42838</v>
      </c>
      <c r="B574" s="2">
        <f>RSI!B574</f>
        <v>17.472000000000001</v>
      </c>
      <c r="C574" s="2">
        <f>RSI!I574</f>
        <v>50.541920485663042</v>
      </c>
      <c r="D574" s="2">
        <f>MACD!E574</f>
        <v>-3.7035006409290361E-2</v>
      </c>
      <c r="E574" s="2">
        <f>MACD!F574</f>
        <v>-2.7819824452354168E-2</v>
      </c>
      <c r="F574" s="2">
        <f>'Moving Avg'!D574</f>
        <v>17.472000000000001</v>
      </c>
      <c r="G574" s="2">
        <f>'Moving Avg'!F574</f>
        <v>17.40785</v>
      </c>
      <c r="H574" s="2">
        <f>'Moving Avg'!G574</f>
        <v>17.514259999999997</v>
      </c>
      <c r="I574" s="2">
        <f>'Moving Avg'!H574</f>
        <v>17.540735000000023</v>
      </c>
      <c r="J574" s="5" t="str">
        <f>OBV!F574</f>
        <v>NEUTRAL</v>
      </c>
      <c r="K574" s="5" t="str">
        <f>OBV!G574</f>
        <v>NEUTRAL</v>
      </c>
      <c r="L574" s="5" t="str">
        <f>OBV!H574</f>
        <v>NEUTRAL</v>
      </c>
      <c r="M574" s="7">
        <f t="shared" si="80"/>
        <v>25</v>
      </c>
      <c r="N574" s="7">
        <f t="shared" si="81"/>
        <v>45</v>
      </c>
      <c r="O574" s="7">
        <f t="shared" si="82"/>
        <v>0</v>
      </c>
      <c r="P574" s="7">
        <f t="shared" si="83"/>
        <v>33</v>
      </c>
      <c r="Q574" s="8">
        <f t="shared" si="84"/>
        <v>29.45</v>
      </c>
      <c r="R574" s="8">
        <f t="shared" si="85"/>
        <v>22.25</v>
      </c>
      <c r="S574" s="8">
        <f t="shared" si="86"/>
        <v>25.35</v>
      </c>
      <c r="T574" s="8">
        <f t="shared" si="87"/>
        <v>25.75</v>
      </c>
      <c r="U574" s="7">
        <f t="shared" si="88"/>
        <v>25.683333333333337</v>
      </c>
      <c r="V574" s="7">
        <f t="shared" si="89"/>
        <v>25.700000000000003</v>
      </c>
    </row>
    <row r="575" spans="1:22" ht="13.5" x14ac:dyDescent="0.25">
      <c r="A575" s="3">
        <f>RSI!A575</f>
        <v>42839</v>
      </c>
      <c r="B575" s="2">
        <f>RSI!B575</f>
        <v>17.472000000000001</v>
      </c>
      <c r="C575" s="2">
        <f>RSI!I575</f>
        <v>50.541920485663042</v>
      </c>
      <c r="D575" s="2">
        <f>MACD!E575</f>
        <v>-3.1069966612161437E-2</v>
      </c>
      <c r="E575" s="2">
        <f>MACD!F575</f>
        <v>-2.8469852884315621E-2</v>
      </c>
      <c r="F575" s="2">
        <f>'Moving Avg'!D575</f>
        <v>17.472000000000001</v>
      </c>
      <c r="G575" s="2">
        <f>'Moving Avg'!F575</f>
        <v>17.42465</v>
      </c>
      <c r="H575" s="2">
        <f>'Moving Avg'!G575</f>
        <v>17.519759999999998</v>
      </c>
      <c r="I575" s="2">
        <f>'Moving Avg'!H575</f>
        <v>17.536970000000025</v>
      </c>
      <c r="J575" s="5" t="str">
        <f>OBV!F575</f>
        <v>NEUTRAL</v>
      </c>
      <c r="K575" s="5" t="str">
        <f>OBV!G575</f>
        <v>NEUTRAL</v>
      </c>
      <c r="L575" s="5" t="str">
        <f>OBV!H575</f>
        <v>NEUTRAL</v>
      </c>
      <c r="M575" s="7">
        <f t="shared" si="80"/>
        <v>25</v>
      </c>
      <c r="N575" s="7">
        <f t="shared" si="81"/>
        <v>45</v>
      </c>
      <c r="O575" s="7">
        <f t="shared" si="82"/>
        <v>0</v>
      </c>
      <c r="P575" s="7">
        <f t="shared" si="83"/>
        <v>33</v>
      </c>
      <c r="Q575" s="8">
        <f t="shared" si="84"/>
        <v>29.45</v>
      </c>
      <c r="R575" s="8">
        <f t="shared" si="85"/>
        <v>22.25</v>
      </c>
      <c r="S575" s="8">
        <f t="shared" si="86"/>
        <v>25.35</v>
      </c>
      <c r="T575" s="8">
        <f t="shared" si="87"/>
        <v>25.75</v>
      </c>
      <c r="U575" s="7">
        <f t="shared" si="88"/>
        <v>25.683333333333337</v>
      </c>
      <c r="V575" s="7">
        <f t="shared" si="89"/>
        <v>25.700000000000003</v>
      </c>
    </row>
    <row r="576" spans="1:22" ht="13.5" x14ac:dyDescent="0.25">
      <c r="A576" s="3">
        <f>RSI!A576</f>
        <v>42842</v>
      </c>
      <c r="B576" s="2">
        <f>RSI!B576</f>
        <v>17.472000000000001</v>
      </c>
      <c r="C576" s="2">
        <f>RSI!I576</f>
        <v>50.541920485663042</v>
      </c>
      <c r="D576" s="2">
        <f>MACD!E576</f>
        <v>-2.6042428690054464E-2</v>
      </c>
      <c r="E576" s="2">
        <f>MACD!F576</f>
        <v>-2.7984368045463393E-2</v>
      </c>
      <c r="F576" s="2">
        <f>'Moving Avg'!D576</f>
        <v>17.472000000000001</v>
      </c>
      <c r="G576" s="2">
        <f>'Moving Avg'!F576</f>
        <v>17.441449999999996</v>
      </c>
      <c r="H576" s="2">
        <f>'Moving Avg'!G576</f>
        <v>17.525259999999999</v>
      </c>
      <c r="I576" s="2">
        <f>'Moving Avg'!H576</f>
        <v>17.533205000000024</v>
      </c>
      <c r="J576" s="5" t="str">
        <f>OBV!F576</f>
        <v>NEUTRAL</v>
      </c>
      <c r="K576" s="5" t="str">
        <f>OBV!G576</f>
        <v>NEUTRAL</v>
      </c>
      <c r="L576" s="5" t="str">
        <f>OBV!H576</f>
        <v>NEUTRAL</v>
      </c>
      <c r="M576" s="7">
        <f t="shared" si="80"/>
        <v>25</v>
      </c>
      <c r="N576" s="7">
        <f t="shared" si="81"/>
        <v>0</v>
      </c>
      <c r="O576" s="7">
        <f t="shared" si="82"/>
        <v>0</v>
      </c>
      <c r="P576" s="7">
        <f t="shared" si="83"/>
        <v>33</v>
      </c>
      <c r="Q576" s="8">
        <f t="shared" si="84"/>
        <v>13.7</v>
      </c>
      <c r="R576" s="8">
        <f t="shared" si="85"/>
        <v>13.25</v>
      </c>
      <c r="S576" s="8">
        <f t="shared" si="86"/>
        <v>18.600000000000001</v>
      </c>
      <c r="T576" s="8">
        <f t="shared" si="87"/>
        <v>14.5</v>
      </c>
      <c r="U576" s="7">
        <f t="shared" si="88"/>
        <v>15.183333333333332</v>
      </c>
      <c r="V576" s="7">
        <f t="shared" si="89"/>
        <v>15.012499999999999</v>
      </c>
    </row>
    <row r="577" spans="1:22" ht="13.5" x14ac:dyDescent="0.25">
      <c r="A577" s="3">
        <f>RSI!A577</f>
        <v>42843</v>
      </c>
      <c r="B577" s="2">
        <f>RSI!B577</f>
        <v>17.472000000000001</v>
      </c>
      <c r="C577" s="2">
        <f>RSI!I577</f>
        <v>50.541920485663042</v>
      </c>
      <c r="D577" s="2">
        <f>MACD!E577</f>
        <v>-2.1806694663446535E-2</v>
      </c>
      <c r="E577" s="2">
        <f>MACD!F577</f>
        <v>-2.6748833369060022E-2</v>
      </c>
      <c r="F577" s="2">
        <f>'Moving Avg'!D577</f>
        <v>17.472000000000001</v>
      </c>
      <c r="G577" s="2">
        <f>'Moving Avg'!F577</f>
        <v>17.458599999999997</v>
      </c>
      <c r="H577" s="2">
        <f>'Moving Avg'!G577</f>
        <v>17.530759999999997</v>
      </c>
      <c r="I577" s="2">
        <f>'Moving Avg'!H577</f>
        <v>17.529440000000026</v>
      </c>
      <c r="J577" s="5" t="str">
        <f>OBV!F577</f>
        <v>NEUTRAL</v>
      </c>
      <c r="K577" s="5" t="str">
        <f>OBV!G577</f>
        <v>NEUTRAL</v>
      </c>
      <c r="L577" s="5" t="str">
        <f>OBV!H577</f>
        <v>NEUTRAL</v>
      </c>
      <c r="M577" s="7">
        <f t="shared" si="80"/>
        <v>25</v>
      </c>
      <c r="N577" s="7">
        <f t="shared" si="81"/>
        <v>0</v>
      </c>
      <c r="O577" s="7">
        <f t="shared" si="82"/>
        <v>0</v>
      </c>
      <c r="P577" s="7">
        <f t="shared" si="83"/>
        <v>33</v>
      </c>
      <c r="Q577" s="8">
        <f t="shared" si="84"/>
        <v>13.7</v>
      </c>
      <c r="R577" s="8">
        <f t="shared" si="85"/>
        <v>13.25</v>
      </c>
      <c r="S577" s="8">
        <f t="shared" si="86"/>
        <v>18.600000000000001</v>
      </c>
      <c r="T577" s="8">
        <f t="shared" si="87"/>
        <v>14.5</v>
      </c>
      <c r="U577" s="7">
        <f t="shared" si="88"/>
        <v>15.183333333333332</v>
      </c>
      <c r="V577" s="7">
        <f t="shared" si="89"/>
        <v>15.012499999999999</v>
      </c>
    </row>
    <row r="578" spans="1:22" ht="13.5" x14ac:dyDescent="0.25">
      <c r="A578" s="3">
        <f>RSI!A578</f>
        <v>42844</v>
      </c>
      <c r="B578" s="2">
        <f>RSI!B578</f>
        <v>17.472000000000001</v>
      </c>
      <c r="C578" s="2">
        <f>RSI!I578</f>
        <v>50.541920485663042</v>
      </c>
      <c r="D578" s="2">
        <f>MACD!E578</f>
        <v>-1.8239590287461027E-2</v>
      </c>
      <c r="E578" s="2">
        <f>MACD!F578</f>
        <v>-2.5046984752740226E-2</v>
      </c>
      <c r="F578" s="2">
        <f>'Moving Avg'!D578</f>
        <v>17.472000000000001</v>
      </c>
      <c r="G578" s="2">
        <f>'Moving Avg'!F578</f>
        <v>17.472000000000001</v>
      </c>
      <c r="H578" s="2">
        <f>'Moving Avg'!G578</f>
        <v>17.530759999999997</v>
      </c>
      <c r="I578" s="2">
        <f>'Moving Avg'!H578</f>
        <v>17.525675000000025</v>
      </c>
      <c r="J578" s="5" t="str">
        <f>OBV!F578</f>
        <v>NEUTRAL</v>
      </c>
      <c r="K578" s="5" t="str">
        <f>OBV!G578</f>
        <v>NEUTRAL</v>
      </c>
      <c r="L578" s="5" t="str">
        <f>OBV!H578</f>
        <v>NEUTRAL</v>
      </c>
      <c r="M578" s="7">
        <f t="shared" ref="M578:M641" si="90">IF(C578&lt;30,50, IF(C578&gt;70, 0, 25))</f>
        <v>25</v>
      </c>
      <c r="N578" s="7">
        <f t="shared" ref="N578:N641" si="91">IF(E578-D578&gt;0.02, 100, IF(E578-D578&lt;0,0,45))</f>
        <v>0</v>
      </c>
      <c r="O578" s="7">
        <f t="shared" ref="O578:O641" si="92">IF(F578-I578&gt;10,100,IF(F578-I578&gt;5,75, IF(F578-I578&gt;0,50,0)))</f>
        <v>0</v>
      </c>
      <c r="P578" s="7">
        <f t="shared" ref="P578:P641" si="93">IF(L578="confirmed bullish", 34, IF(L578="bullish divergence",17, 0))+IF(J578="bullish",33,IF(J578="bearish",0,16.5))+IF(K578="strong",33,IF(K578="weak",0,16.5))</f>
        <v>33</v>
      </c>
      <c r="Q578" s="8">
        <f t="shared" si="84"/>
        <v>13.7</v>
      </c>
      <c r="R578" s="8">
        <f t="shared" si="85"/>
        <v>13.25</v>
      </c>
      <c r="S578" s="8">
        <f t="shared" si="86"/>
        <v>18.600000000000001</v>
      </c>
      <c r="T578" s="8">
        <f t="shared" si="87"/>
        <v>14.5</v>
      </c>
      <c r="U578" s="7">
        <f t="shared" si="88"/>
        <v>15.183333333333332</v>
      </c>
      <c r="V578" s="7">
        <f t="shared" si="89"/>
        <v>15.012499999999999</v>
      </c>
    </row>
    <row r="579" spans="1:22" ht="13.5" x14ac:dyDescent="0.25">
      <c r="A579" s="3">
        <f>RSI!A579</f>
        <v>42845</v>
      </c>
      <c r="B579" s="2">
        <f>RSI!B579</f>
        <v>17.472000000000001</v>
      </c>
      <c r="C579" s="2">
        <f>RSI!I579</f>
        <v>50.541920485663042</v>
      </c>
      <c r="D579" s="2">
        <f>MACD!E579</f>
        <v>-1.5236991812972889E-2</v>
      </c>
      <c r="E579" s="2">
        <f>MACD!F579</f>
        <v>-2.3084986164786762E-2</v>
      </c>
      <c r="F579" s="2">
        <f>'Moving Avg'!D579</f>
        <v>17.472000000000001</v>
      </c>
      <c r="G579" s="2">
        <f>'Moving Avg'!F579</f>
        <v>17.472000000000001</v>
      </c>
      <c r="H579" s="2">
        <f>'Moving Avg'!G579</f>
        <v>17.529399999999995</v>
      </c>
      <c r="I579" s="2">
        <f>'Moving Avg'!H579</f>
        <v>17.521910000000027</v>
      </c>
      <c r="J579" s="5" t="str">
        <f>OBV!F579</f>
        <v>NEUTRAL</v>
      </c>
      <c r="K579" s="5" t="str">
        <f>OBV!G579</f>
        <v>NEUTRAL</v>
      </c>
      <c r="L579" s="5" t="str">
        <f>OBV!H579</f>
        <v>NEUTRAL</v>
      </c>
      <c r="M579" s="7">
        <f t="shared" si="90"/>
        <v>25</v>
      </c>
      <c r="N579" s="7">
        <f t="shared" si="91"/>
        <v>0</v>
      </c>
      <c r="O579" s="7">
        <f t="shared" si="92"/>
        <v>0</v>
      </c>
      <c r="P579" s="7">
        <f t="shared" si="93"/>
        <v>33</v>
      </c>
      <c r="Q579" s="8">
        <f t="shared" ref="Q579:Q642" si="94">0.35*M579+N579*0.35+O579*0.15+P579*0.15</f>
        <v>13.7</v>
      </c>
      <c r="R579" s="8">
        <f t="shared" ref="R579:R642" si="95">M579*0.2+N579*0.2+O579*0.35+P579*0.25</f>
        <v>13.25</v>
      </c>
      <c r="S579" s="8">
        <f t="shared" ref="S579:S642" si="96">M579*0.15+N579*0.15+O579*0.25+P579*0.45</f>
        <v>18.600000000000001</v>
      </c>
      <c r="T579" s="8">
        <f t="shared" ref="T579:T642" si="97">0.25*SUM(M579:P579)</f>
        <v>14.5</v>
      </c>
      <c r="U579" s="7">
        <f t="shared" ref="U579:U642" si="98">SUM(Q579:S579)/3</f>
        <v>15.183333333333332</v>
      </c>
      <c r="V579" s="7">
        <f t="shared" ref="V579:V642" si="99">SUM(Q579:T579)/4</f>
        <v>15.012499999999999</v>
      </c>
    </row>
    <row r="580" spans="1:22" ht="13.5" x14ac:dyDescent="0.25">
      <c r="A580" s="3">
        <f>RSI!A580</f>
        <v>42846</v>
      </c>
      <c r="B580" s="2">
        <f>RSI!B580</f>
        <v>17.472000000000001</v>
      </c>
      <c r="C580" s="2">
        <f>RSI!I580</f>
        <v>50.541920485663042</v>
      </c>
      <c r="D580" s="2">
        <f>MACD!E580</f>
        <v>-1.2710887688363925E-2</v>
      </c>
      <c r="E580" s="2">
        <f>MACD!F580</f>
        <v>-2.1010166469502194E-2</v>
      </c>
      <c r="F580" s="2">
        <f>'Moving Avg'!D580</f>
        <v>17.472000000000001</v>
      </c>
      <c r="G580" s="2">
        <f>'Moving Avg'!F580</f>
        <v>17.472000000000001</v>
      </c>
      <c r="H580" s="2">
        <f>'Moving Avg'!G580</f>
        <v>17.529399999999995</v>
      </c>
      <c r="I580" s="2">
        <f>'Moving Avg'!H580</f>
        <v>17.518145000000029</v>
      </c>
      <c r="J580" s="5" t="str">
        <f>OBV!F580</f>
        <v>NEUTRAL</v>
      </c>
      <c r="K580" s="5" t="str">
        <f>OBV!G580</f>
        <v>NEUTRAL</v>
      </c>
      <c r="L580" s="5" t="str">
        <f>OBV!H580</f>
        <v>NEUTRAL</v>
      </c>
      <c r="M580" s="7">
        <f t="shared" si="90"/>
        <v>25</v>
      </c>
      <c r="N580" s="7">
        <f t="shared" si="91"/>
        <v>0</v>
      </c>
      <c r="O580" s="7">
        <f t="shared" si="92"/>
        <v>0</v>
      </c>
      <c r="P580" s="7">
        <f t="shared" si="93"/>
        <v>33</v>
      </c>
      <c r="Q580" s="8">
        <f t="shared" si="94"/>
        <v>13.7</v>
      </c>
      <c r="R580" s="8">
        <f t="shared" si="95"/>
        <v>13.25</v>
      </c>
      <c r="S580" s="8">
        <f t="shared" si="96"/>
        <v>18.600000000000001</v>
      </c>
      <c r="T580" s="8">
        <f t="shared" si="97"/>
        <v>14.5</v>
      </c>
      <c r="U580" s="7">
        <f t="shared" si="98"/>
        <v>15.183333333333332</v>
      </c>
      <c r="V580" s="7">
        <f t="shared" si="99"/>
        <v>15.012499999999999</v>
      </c>
    </row>
    <row r="581" spans="1:22" ht="13.5" x14ac:dyDescent="0.25">
      <c r="A581" s="3">
        <f>RSI!A581</f>
        <v>42849</v>
      </c>
      <c r="B581" s="2">
        <f>RSI!B581</f>
        <v>17.472000000000001</v>
      </c>
      <c r="C581" s="2">
        <f>RSI!I581</f>
        <v>50.541920485663042</v>
      </c>
      <c r="D581" s="2">
        <f>MACD!E581</f>
        <v>-1.0586892859247854E-2</v>
      </c>
      <c r="E581" s="2">
        <f>MACD!F581</f>
        <v>-1.8925511747451326E-2</v>
      </c>
      <c r="F581" s="2">
        <f>'Moving Avg'!D581</f>
        <v>17.472000000000001</v>
      </c>
      <c r="G581" s="2">
        <f>'Moving Avg'!F581</f>
        <v>17.472000000000001</v>
      </c>
      <c r="H581" s="2">
        <f>'Moving Avg'!G581</f>
        <v>17.529399999999995</v>
      </c>
      <c r="I581" s="2">
        <f>'Moving Avg'!H581</f>
        <v>17.514380000000031</v>
      </c>
      <c r="J581" s="5" t="str">
        <f>OBV!F581</f>
        <v>NEUTRAL</v>
      </c>
      <c r="K581" s="5" t="str">
        <f>OBV!G581</f>
        <v>NEUTRAL</v>
      </c>
      <c r="L581" s="5" t="str">
        <f>OBV!H581</f>
        <v>NEUTRAL</v>
      </c>
      <c r="M581" s="7">
        <f t="shared" si="90"/>
        <v>25</v>
      </c>
      <c r="N581" s="7">
        <f t="shared" si="91"/>
        <v>0</v>
      </c>
      <c r="O581" s="7">
        <f t="shared" si="92"/>
        <v>0</v>
      </c>
      <c r="P581" s="7">
        <f t="shared" si="93"/>
        <v>33</v>
      </c>
      <c r="Q581" s="8">
        <f t="shared" si="94"/>
        <v>13.7</v>
      </c>
      <c r="R581" s="8">
        <f t="shared" si="95"/>
        <v>13.25</v>
      </c>
      <c r="S581" s="8">
        <f t="shared" si="96"/>
        <v>18.600000000000001</v>
      </c>
      <c r="T581" s="8">
        <f t="shared" si="97"/>
        <v>14.5</v>
      </c>
      <c r="U581" s="7">
        <f t="shared" si="98"/>
        <v>15.183333333333332</v>
      </c>
      <c r="V581" s="7">
        <f t="shared" si="99"/>
        <v>15.012499999999999</v>
      </c>
    </row>
    <row r="582" spans="1:22" ht="13.5" x14ac:dyDescent="0.25">
      <c r="A582" s="3">
        <f>RSI!A582</f>
        <v>42850</v>
      </c>
      <c r="B582" s="2">
        <f>RSI!B582</f>
        <v>17.472000000000001</v>
      </c>
      <c r="C582" s="2">
        <f>RSI!I582</f>
        <v>50.541920485663042</v>
      </c>
      <c r="D582" s="2">
        <f>MACD!E582</f>
        <v>-8.8021459947320579E-3</v>
      </c>
      <c r="E582" s="2">
        <f>MACD!F582</f>
        <v>-1.6900838596907473E-2</v>
      </c>
      <c r="F582" s="2">
        <f>'Moving Avg'!D582</f>
        <v>17.472000000000001</v>
      </c>
      <c r="G582" s="2">
        <f>'Moving Avg'!F582</f>
        <v>17.472000000000001</v>
      </c>
      <c r="H582" s="2">
        <f>'Moving Avg'!G582</f>
        <v>17.529399999999995</v>
      </c>
      <c r="I582" s="2">
        <f>'Moving Avg'!H582</f>
        <v>17.513320000000032</v>
      </c>
      <c r="J582" s="5" t="str">
        <f>OBV!F582</f>
        <v>NEUTRAL</v>
      </c>
      <c r="K582" s="5" t="str">
        <f>OBV!G582</f>
        <v>NEUTRAL</v>
      </c>
      <c r="L582" s="5" t="str">
        <f>OBV!H582</f>
        <v>NEUTRAL</v>
      </c>
      <c r="M582" s="7">
        <f t="shared" si="90"/>
        <v>25</v>
      </c>
      <c r="N582" s="7">
        <f t="shared" si="91"/>
        <v>0</v>
      </c>
      <c r="O582" s="7">
        <f t="shared" si="92"/>
        <v>0</v>
      </c>
      <c r="P582" s="7">
        <f t="shared" si="93"/>
        <v>33</v>
      </c>
      <c r="Q582" s="8">
        <f t="shared" si="94"/>
        <v>13.7</v>
      </c>
      <c r="R582" s="8">
        <f t="shared" si="95"/>
        <v>13.25</v>
      </c>
      <c r="S582" s="8">
        <f t="shared" si="96"/>
        <v>18.600000000000001</v>
      </c>
      <c r="T582" s="8">
        <f t="shared" si="97"/>
        <v>14.5</v>
      </c>
      <c r="U582" s="7">
        <f t="shared" si="98"/>
        <v>15.183333333333332</v>
      </c>
      <c r="V582" s="7">
        <f t="shared" si="99"/>
        <v>15.012499999999999</v>
      </c>
    </row>
    <row r="583" spans="1:22" ht="13.5" x14ac:dyDescent="0.25">
      <c r="A583" s="3">
        <f>RSI!A583</f>
        <v>42851</v>
      </c>
      <c r="B583" s="2">
        <f>RSI!B583</f>
        <v>17.472000000000001</v>
      </c>
      <c r="C583" s="2">
        <f>RSI!I583</f>
        <v>50.541920485663042</v>
      </c>
      <c r="D583" s="2">
        <f>MACD!E583</f>
        <v>-7.3035306906845676E-3</v>
      </c>
      <c r="E583" s="2">
        <f>MACD!F583</f>
        <v>-1.4981377015662893E-2</v>
      </c>
      <c r="F583" s="2">
        <f>'Moving Avg'!D583</f>
        <v>17.472000000000001</v>
      </c>
      <c r="G583" s="2">
        <f>'Moving Avg'!F583</f>
        <v>17.472000000000001</v>
      </c>
      <c r="H583" s="2">
        <f>'Moving Avg'!G583</f>
        <v>17.529279999999993</v>
      </c>
      <c r="I583" s="2">
        <f>'Moving Avg'!H583</f>
        <v>17.514900000000033</v>
      </c>
      <c r="J583" s="5" t="str">
        <f>OBV!F583</f>
        <v>NEUTRAL</v>
      </c>
      <c r="K583" s="5" t="str">
        <f>OBV!G583</f>
        <v>NEUTRAL</v>
      </c>
      <c r="L583" s="5" t="str">
        <f>OBV!H583</f>
        <v>NEUTRAL</v>
      </c>
      <c r="M583" s="7">
        <f t="shared" si="90"/>
        <v>25</v>
      </c>
      <c r="N583" s="7">
        <f t="shared" si="91"/>
        <v>0</v>
      </c>
      <c r="O583" s="7">
        <f t="shared" si="92"/>
        <v>0</v>
      </c>
      <c r="P583" s="7">
        <f t="shared" si="93"/>
        <v>33</v>
      </c>
      <c r="Q583" s="8">
        <f t="shared" si="94"/>
        <v>13.7</v>
      </c>
      <c r="R583" s="8">
        <f t="shared" si="95"/>
        <v>13.25</v>
      </c>
      <c r="S583" s="8">
        <f t="shared" si="96"/>
        <v>18.600000000000001</v>
      </c>
      <c r="T583" s="8">
        <f t="shared" si="97"/>
        <v>14.5</v>
      </c>
      <c r="U583" s="7">
        <f t="shared" si="98"/>
        <v>15.183333333333332</v>
      </c>
      <c r="V583" s="7">
        <f t="shared" si="99"/>
        <v>15.012499999999999</v>
      </c>
    </row>
    <row r="584" spans="1:22" ht="13.5" x14ac:dyDescent="0.25">
      <c r="A584" s="3">
        <f>RSI!A584</f>
        <v>42852</v>
      </c>
      <c r="B584" s="2">
        <f>RSI!B584</f>
        <v>17.472000000000001</v>
      </c>
      <c r="C584" s="2">
        <f>RSI!I584</f>
        <v>50.541920485663042</v>
      </c>
      <c r="D584" s="2">
        <f>MACD!E584</f>
        <v>-6.0461707722367919E-3</v>
      </c>
      <c r="E584" s="2">
        <f>MACD!F584</f>
        <v>-1.3194335766977674E-2</v>
      </c>
      <c r="F584" s="2">
        <f>'Moving Avg'!D584</f>
        <v>17.472000000000001</v>
      </c>
      <c r="G584" s="2">
        <f>'Moving Avg'!F584</f>
        <v>17.472000000000001</v>
      </c>
      <c r="H584" s="2">
        <f>'Moving Avg'!G584</f>
        <v>17.529159999999994</v>
      </c>
      <c r="I584" s="2">
        <f>'Moving Avg'!H584</f>
        <v>17.519015000000032</v>
      </c>
      <c r="J584" s="5" t="str">
        <f>OBV!F584</f>
        <v>NEUTRAL</v>
      </c>
      <c r="K584" s="5" t="str">
        <f>OBV!G584</f>
        <v>NEUTRAL</v>
      </c>
      <c r="L584" s="5" t="str">
        <f>OBV!H584</f>
        <v>NEUTRAL</v>
      </c>
      <c r="M584" s="7">
        <f t="shared" si="90"/>
        <v>25</v>
      </c>
      <c r="N584" s="7">
        <f t="shared" si="91"/>
        <v>0</v>
      </c>
      <c r="O584" s="7">
        <f t="shared" si="92"/>
        <v>0</v>
      </c>
      <c r="P584" s="7">
        <f t="shared" si="93"/>
        <v>33</v>
      </c>
      <c r="Q584" s="8">
        <f t="shared" si="94"/>
        <v>13.7</v>
      </c>
      <c r="R584" s="8">
        <f t="shared" si="95"/>
        <v>13.25</v>
      </c>
      <c r="S584" s="8">
        <f t="shared" si="96"/>
        <v>18.600000000000001</v>
      </c>
      <c r="T584" s="8">
        <f t="shared" si="97"/>
        <v>14.5</v>
      </c>
      <c r="U584" s="7">
        <f t="shared" si="98"/>
        <v>15.183333333333332</v>
      </c>
      <c r="V584" s="7">
        <f t="shared" si="99"/>
        <v>15.012499999999999</v>
      </c>
    </row>
    <row r="585" spans="1:22" ht="13.5" x14ac:dyDescent="0.25">
      <c r="A585" s="3">
        <f>RSI!A585</f>
        <v>42853</v>
      </c>
      <c r="B585" s="2">
        <f>RSI!B585</f>
        <v>16.951000000000001</v>
      </c>
      <c r="C585" s="2">
        <f>RSI!I585</f>
        <v>10.166085098350649</v>
      </c>
      <c r="D585" s="2">
        <f>MACD!E585</f>
        <v>3.3600435098591674E-2</v>
      </c>
      <c r="E585" s="2">
        <f>MACD!F585</f>
        <v>-3.835381593863805E-3</v>
      </c>
      <c r="F585" s="2">
        <f>'Moving Avg'!D585</f>
        <v>17.367799999999999</v>
      </c>
      <c r="G585" s="2">
        <f>'Moving Avg'!F585</f>
        <v>17.445950000000003</v>
      </c>
      <c r="H585" s="2">
        <f>'Moving Avg'!G585</f>
        <v>17.518619999999991</v>
      </c>
      <c r="I585" s="2">
        <f>'Moving Avg'!H585</f>
        <v>17.520525000000031</v>
      </c>
      <c r="J585" s="5" t="str">
        <f>OBV!F585</f>
        <v>BEARISH</v>
      </c>
      <c r="K585" s="5" t="str">
        <f>OBV!G585</f>
        <v>WEAK</v>
      </c>
      <c r="L585" s="5" t="str">
        <f>OBV!H585</f>
        <v>CONFIRMED BEARISH</v>
      </c>
      <c r="M585" s="7">
        <f t="shared" si="90"/>
        <v>50</v>
      </c>
      <c r="N585" s="7">
        <f t="shared" si="91"/>
        <v>0</v>
      </c>
      <c r="O585" s="7">
        <f t="shared" si="92"/>
        <v>0</v>
      </c>
      <c r="P585" s="7">
        <f t="shared" si="93"/>
        <v>0</v>
      </c>
      <c r="Q585" s="8">
        <f t="shared" si="94"/>
        <v>17.5</v>
      </c>
      <c r="R585" s="8">
        <f t="shared" si="95"/>
        <v>10</v>
      </c>
      <c r="S585" s="8">
        <f t="shared" si="96"/>
        <v>7.5</v>
      </c>
      <c r="T585" s="8">
        <f t="shared" si="97"/>
        <v>12.5</v>
      </c>
      <c r="U585" s="7">
        <f t="shared" si="98"/>
        <v>11.666666666666666</v>
      </c>
      <c r="V585" s="7">
        <f t="shared" si="99"/>
        <v>11.875</v>
      </c>
    </row>
    <row r="586" spans="1:22" ht="13.5" x14ac:dyDescent="0.25">
      <c r="A586" s="3">
        <f>RSI!A586</f>
        <v>42857</v>
      </c>
      <c r="B586" s="2">
        <f>RSI!B586</f>
        <v>16.951000000000001</v>
      </c>
      <c r="C586" s="2">
        <f>RSI!I586</f>
        <v>10.166085098350649</v>
      </c>
      <c r="D586" s="2">
        <f>MACD!E586</f>
        <v>7.0217001691425196E-2</v>
      </c>
      <c r="E586" s="2">
        <f>MACD!F586</f>
        <v>1.0975095063193996E-2</v>
      </c>
      <c r="F586" s="2">
        <f>'Moving Avg'!D586</f>
        <v>17.263600000000004</v>
      </c>
      <c r="G586" s="2">
        <f>'Moving Avg'!F586</f>
        <v>17.419900000000005</v>
      </c>
      <c r="H586" s="2">
        <f>'Moving Avg'!G586</f>
        <v>17.508079999999993</v>
      </c>
      <c r="I586" s="2">
        <f>'Moving Avg'!H586</f>
        <v>17.522035000000031</v>
      </c>
      <c r="J586" s="5" t="str">
        <f>OBV!F586</f>
        <v>BEARISH</v>
      </c>
      <c r="K586" s="5" t="str">
        <f>OBV!G586</f>
        <v>WEAK</v>
      </c>
      <c r="L586" s="5" t="str">
        <f>OBV!H586</f>
        <v>CONFIRMED BEARISH</v>
      </c>
      <c r="M586" s="7">
        <f t="shared" si="90"/>
        <v>50</v>
      </c>
      <c r="N586" s="7">
        <f t="shared" si="91"/>
        <v>0</v>
      </c>
      <c r="O586" s="7">
        <f t="shared" si="92"/>
        <v>0</v>
      </c>
      <c r="P586" s="7">
        <f t="shared" si="93"/>
        <v>0</v>
      </c>
      <c r="Q586" s="8">
        <f t="shared" si="94"/>
        <v>17.5</v>
      </c>
      <c r="R586" s="8">
        <f t="shared" si="95"/>
        <v>10</v>
      </c>
      <c r="S586" s="8">
        <f t="shared" si="96"/>
        <v>7.5</v>
      </c>
      <c r="T586" s="8">
        <f t="shared" si="97"/>
        <v>12.5</v>
      </c>
      <c r="U586" s="7">
        <f t="shared" si="98"/>
        <v>11.666666666666666</v>
      </c>
      <c r="V586" s="7">
        <f t="shared" si="99"/>
        <v>11.875</v>
      </c>
    </row>
    <row r="587" spans="1:22" ht="13.5" x14ac:dyDescent="0.25">
      <c r="A587" s="3">
        <f>RSI!A587</f>
        <v>42858</v>
      </c>
      <c r="B587" s="2">
        <f>RSI!B587</f>
        <v>16.951000000000001</v>
      </c>
      <c r="C587" s="2">
        <f>RSI!I587</f>
        <v>10.166085098350649</v>
      </c>
      <c r="D587" s="2">
        <f>MACD!E587</f>
        <v>0.10404232307678996</v>
      </c>
      <c r="E587" s="2">
        <f>MACD!F587</f>
        <v>2.9588540665913189E-2</v>
      </c>
      <c r="F587" s="2">
        <f>'Moving Avg'!D587</f>
        <v>17.159399999999998</v>
      </c>
      <c r="G587" s="2">
        <f>'Moving Avg'!F587</f>
        <v>17.393850000000008</v>
      </c>
      <c r="H587" s="2">
        <f>'Moving Avg'!G587</f>
        <v>17.496299999999991</v>
      </c>
      <c r="I587" s="2">
        <f>'Moving Avg'!H587</f>
        <v>17.523545000000027</v>
      </c>
      <c r="J587" s="5" t="str">
        <f>OBV!F587</f>
        <v>BEARISH</v>
      </c>
      <c r="K587" s="5" t="str">
        <f>OBV!G587</f>
        <v>WEAK</v>
      </c>
      <c r="L587" s="5" t="str">
        <f>OBV!H587</f>
        <v>CONFIRMED BEARISH</v>
      </c>
      <c r="M587" s="7">
        <f t="shared" si="90"/>
        <v>50</v>
      </c>
      <c r="N587" s="7">
        <f t="shared" si="91"/>
        <v>0</v>
      </c>
      <c r="O587" s="7">
        <f t="shared" si="92"/>
        <v>0</v>
      </c>
      <c r="P587" s="7">
        <f t="shared" si="93"/>
        <v>0</v>
      </c>
      <c r="Q587" s="8">
        <f t="shared" si="94"/>
        <v>17.5</v>
      </c>
      <c r="R587" s="8">
        <f t="shared" si="95"/>
        <v>10</v>
      </c>
      <c r="S587" s="8">
        <f t="shared" si="96"/>
        <v>7.5</v>
      </c>
      <c r="T587" s="8">
        <f t="shared" si="97"/>
        <v>12.5</v>
      </c>
      <c r="U587" s="7">
        <f t="shared" si="98"/>
        <v>11.666666666666666</v>
      </c>
      <c r="V587" s="7">
        <f t="shared" si="99"/>
        <v>11.875</v>
      </c>
    </row>
    <row r="588" spans="1:22" ht="13.5" x14ac:dyDescent="0.25">
      <c r="A588" s="3">
        <f>RSI!A588</f>
        <v>42859</v>
      </c>
      <c r="B588" s="2">
        <f>RSI!B588</f>
        <v>16.951000000000001</v>
      </c>
      <c r="C588" s="2">
        <f>RSI!I588</f>
        <v>10.166085098350649</v>
      </c>
      <c r="D588" s="2">
        <f>MACD!E588</f>
        <v>0.13529529768837989</v>
      </c>
      <c r="E588" s="2">
        <f>MACD!F588</f>
        <v>5.0729892070406533E-2</v>
      </c>
      <c r="F588" s="2">
        <f>'Moving Avg'!D588</f>
        <v>17.055200000000003</v>
      </c>
      <c r="G588" s="2">
        <f>'Moving Avg'!F588</f>
        <v>17.36780000000001</v>
      </c>
      <c r="H588" s="2">
        <f>'Moving Avg'!G588</f>
        <v>17.479039999999994</v>
      </c>
      <c r="I588" s="2">
        <f>'Moving Avg'!H588</f>
        <v>17.52505500000003</v>
      </c>
      <c r="J588" s="5" t="str">
        <f>OBV!F588</f>
        <v>BEARISH</v>
      </c>
      <c r="K588" s="5" t="str">
        <f>OBV!G588</f>
        <v>WEAK</v>
      </c>
      <c r="L588" s="5" t="str">
        <f>OBV!H588</f>
        <v>CONFIRMED BEARISH</v>
      </c>
      <c r="M588" s="7">
        <f t="shared" si="90"/>
        <v>50</v>
      </c>
      <c r="N588" s="7">
        <f t="shared" si="91"/>
        <v>0</v>
      </c>
      <c r="O588" s="7">
        <f t="shared" si="92"/>
        <v>0</v>
      </c>
      <c r="P588" s="7">
        <f t="shared" si="93"/>
        <v>0</v>
      </c>
      <c r="Q588" s="8">
        <f t="shared" si="94"/>
        <v>17.5</v>
      </c>
      <c r="R588" s="8">
        <f t="shared" si="95"/>
        <v>10</v>
      </c>
      <c r="S588" s="8">
        <f t="shared" si="96"/>
        <v>7.5</v>
      </c>
      <c r="T588" s="8">
        <f t="shared" si="97"/>
        <v>12.5</v>
      </c>
      <c r="U588" s="7">
        <f t="shared" si="98"/>
        <v>11.666666666666666</v>
      </c>
      <c r="V588" s="7">
        <f t="shared" si="99"/>
        <v>11.875</v>
      </c>
    </row>
    <row r="589" spans="1:22" ht="13.5" x14ac:dyDescent="0.25">
      <c r="A589" s="3">
        <f>RSI!A589</f>
        <v>42860</v>
      </c>
      <c r="B589" s="2">
        <f>RSI!B589</f>
        <v>17.457999999999998</v>
      </c>
      <c r="C589" s="2">
        <f>RSI!I589</f>
        <v>56.085001072032391</v>
      </c>
      <c r="D589" s="2">
        <f>MACD!E589</f>
        <v>0.12662118608562878</v>
      </c>
      <c r="E589" s="2">
        <f>MACD!F589</f>
        <v>6.5908150873450991E-2</v>
      </c>
      <c r="F589" s="2">
        <f>'Moving Avg'!D589</f>
        <v>17.052399999999999</v>
      </c>
      <c r="G589" s="2">
        <f>'Moving Avg'!F589</f>
        <v>17.367100000000011</v>
      </c>
      <c r="H589" s="2">
        <f>'Moving Avg'!G589</f>
        <v>17.47191999999999</v>
      </c>
      <c r="I589" s="2">
        <f>'Moving Avg'!H589</f>
        <v>17.529100000000032</v>
      </c>
      <c r="J589" s="5" t="str">
        <f>OBV!F589</f>
        <v>BEARISH</v>
      </c>
      <c r="K589" s="5" t="str">
        <f>OBV!G589</f>
        <v>WEAK</v>
      </c>
      <c r="L589" s="5" t="str">
        <f>OBV!H589</f>
        <v>CONFIRMED BEARISH</v>
      </c>
      <c r="M589" s="7">
        <f t="shared" si="90"/>
        <v>25</v>
      </c>
      <c r="N589" s="7">
        <f t="shared" si="91"/>
        <v>0</v>
      </c>
      <c r="O589" s="7">
        <f t="shared" si="92"/>
        <v>0</v>
      </c>
      <c r="P589" s="7">
        <f t="shared" si="93"/>
        <v>0</v>
      </c>
      <c r="Q589" s="8">
        <f t="shared" si="94"/>
        <v>8.75</v>
      </c>
      <c r="R589" s="8">
        <f t="shared" si="95"/>
        <v>5</v>
      </c>
      <c r="S589" s="8">
        <f t="shared" si="96"/>
        <v>3.75</v>
      </c>
      <c r="T589" s="8">
        <f t="shared" si="97"/>
        <v>6.25</v>
      </c>
      <c r="U589" s="7">
        <f t="shared" si="98"/>
        <v>5.833333333333333</v>
      </c>
      <c r="V589" s="7">
        <f t="shared" si="99"/>
        <v>5.9375</v>
      </c>
    </row>
    <row r="590" spans="1:22" ht="13.5" x14ac:dyDescent="0.25">
      <c r="A590" s="3">
        <f>RSI!A590</f>
        <v>42863</v>
      </c>
      <c r="B590" s="2">
        <f>RSI!B590</f>
        <v>17.457999999999998</v>
      </c>
      <c r="C590" s="2">
        <f>RSI!I590</f>
        <v>56.085001072032391</v>
      </c>
      <c r="D590" s="2">
        <f>MACD!E590</f>
        <v>0.11854179738164561</v>
      </c>
      <c r="E590" s="2">
        <f>MACD!F590</f>
        <v>7.6434880175089925E-2</v>
      </c>
      <c r="F590" s="2">
        <f>'Moving Avg'!D590</f>
        <v>17.1538</v>
      </c>
      <c r="G590" s="2">
        <f>'Moving Avg'!F590</f>
        <v>17.366400000000006</v>
      </c>
      <c r="H590" s="2">
        <f>'Moving Avg'!G590</f>
        <v>17.46479999999999</v>
      </c>
      <c r="I590" s="2">
        <f>'Moving Avg'!H590</f>
        <v>17.533145000000033</v>
      </c>
      <c r="J590" s="5" t="str">
        <f>OBV!F590</f>
        <v>NEUTRAL</v>
      </c>
      <c r="K590" s="5" t="str">
        <f>OBV!G590</f>
        <v>NEUTRAL</v>
      </c>
      <c r="L590" s="5" t="str">
        <f>OBV!H590</f>
        <v>NEUTRAL</v>
      </c>
      <c r="M590" s="7">
        <f t="shared" si="90"/>
        <v>25</v>
      </c>
      <c r="N590" s="7">
        <f t="shared" si="91"/>
        <v>0</v>
      </c>
      <c r="O590" s="7">
        <f t="shared" si="92"/>
        <v>0</v>
      </c>
      <c r="P590" s="7">
        <f t="shared" si="93"/>
        <v>33</v>
      </c>
      <c r="Q590" s="8">
        <f t="shared" si="94"/>
        <v>13.7</v>
      </c>
      <c r="R590" s="8">
        <f t="shared" si="95"/>
        <v>13.25</v>
      </c>
      <c r="S590" s="8">
        <f t="shared" si="96"/>
        <v>18.600000000000001</v>
      </c>
      <c r="T590" s="8">
        <f t="shared" si="97"/>
        <v>14.5</v>
      </c>
      <c r="U590" s="7">
        <f t="shared" si="98"/>
        <v>15.183333333333332</v>
      </c>
      <c r="V590" s="7">
        <f t="shared" si="99"/>
        <v>15.012499999999999</v>
      </c>
    </row>
    <row r="591" spans="1:22" ht="13.5" x14ac:dyDescent="0.25">
      <c r="A591" s="3">
        <f>RSI!A591</f>
        <v>42864</v>
      </c>
      <c r="B591" s="2">
        <f>RSI!B591</f>
        <v>17.457999999999998</v>
      </c>
      <c r="C591" s="2">
        <f>RSI!I591</f>
        <v>56.085001072032391</v>
      </c>
      <c r="D591" s="2">
        <f>MACD!E591</f>
        <v>0.11102043247246485</v>
      </c>
      <c r="E591" s="2">
        <f>MACD!F591</f>
        <v>8.3351990634564915E-2</v>
      </c>
      <c r="F591" s="2">
        <f>'Moving Avg'!D591</f>
        <v>17.255199999999999</v>
      </c>
      <c r="G591" s="2">
        <f>'Moving Avg'!F591</f>
        <v>17.365700000000004</v>
      </c>
      <c r="H591" s="2">
        <f>'Moving Avg'!G591</f>
        <v>17.457679999999989</v>
      </c>
      <c r="I591" s="2">
        <f>'Moving Avg'!H591</f>
        <v>17.537190000000031</v>
      </c>
      <c r="J591" s="5" t="str">
        <f>OBV!F591</f>
        <v>NEUTRAL</v>
      </c>
      <c r="K591" s="5" t="str">
        <f>OBV!G591</f>
        <v>NEUTRAL</v>
      </c>
      <c r="L591" s="5" t="str">
        <f>OBV!H591</f>
        <v>NEUTRAL</v>
      </c>
      <c r="M591" s="7">
        <f t="shared" si="90"/>
        <v>25</v>
      </c>
      <c r="N591" s="7">
        <f t="shared" si="91"/>
        <v>0</v>
      </c>
      <c r="O591" s="7">
        <f t="shared" si="92"/>
        <v>0</v>
      </c>
      <c r="P591" s="7">
        <f t="shared" si="93"/>
        <v>33</v>
      </c>
      <c r="Q591" s="8">
        <f t="shared" si="94"/>
        <v>13.7</v>
      </c>
      <c r="R591" s="8">
        <f t="shared" si="95"/>
        <v>13.25</v>
      </c>
      <c r="S591" s="8">
        <f t="shared" si="96"/>
        <v>18.600000000000001</v>
      </c>
      <c r="T591" s="8">
        <f t="shared" si="97"/>
        <v>14.5</v>
      </c>
      <c r="U591" s="7">
        <f t="shared" si="98"/>
        <v>15.183333333333332</v>
      </c>
      <c r="V591" s="7">
        <f t="shared" si="99"/>
        <v>15.012499999999999</v>
      </c>
    </row>
    <row r="592" spans="1:22" ht="13.5" x14ac:dyDescent="0.25">
      <c r="A592" s="3">
        <f>RSI!A592</f>
        <v>42865</v>
      </c>
      <c r="B592" s="2">
        <f>RSI!B592</f>
        <v>17.457999999999998</v>
      </c>
      <c r="C592" s="2">
        <f>RSI!I592</f>
        <v>56.085001072032412</v>
      </c>
      <c r="D592" s="2">
        <f>MACD!E592</f>
        <v>0.10402197925333567</v>
      </c>
      <c r="E592" s="2">
        <f>MACD!F592</f>
        <v>8.748598835831907E-2</v>
      </c>
      <c r="F592" s="2">
        <f>'Moving Avg'!D592</f>
        <v>17.356599999999997</v>
      </c>
      <c r="G592" s="2">
        <f>'Moving Avg'!F592</f>
        <v>17.364999999999998</v>
      </c>
      <c r="H592" s="2">
        <f>'Moving Avg'!G592</f>
        <v>17.450559999999989</v>
      </c>
      <c r="I592" s="2">
        <f>'Moving Avg'!H592</f>
        <v>17.541235000000032</v>
      </c>
      <c r="J592" s="5" t="str">
        <f>OBV!F592</f>
        <v>NEUTRAL</v>
      </c>
      <c r="K592" s="5" t="str">
        <f>OBV!G592</f>
        <v>NEUTRAL</v>
      </c>
      <c r="L592" s="5" t="str">
        <f>OBV!H592</f>
        <v>NEUTRAL</v>
      </c>
      <c r="M592" s="7">
        <f t="shared" si="90"/>
        <v>25</v>
      </c>
      <c r="N592" s="7">
        <f t="shared" si="91"/>
        <v>0</v>
      </c>
      <c r="O592" s="7">
        <f t="shared" si="92"/>
        <v>0</v>
      </c>
      <c r="P592" s="7">
        <f t="shared" si="93"/>
        <v>33</v>
      </c>
      <c r="Q592" s="8">
        <f t="shared" si="94"/>
        <v>13.7</v>
      </c>
      <c r="R592" s="8">
        <f t="shared" si="95"/>
        <v>13.25</v>
      </c>
      <c r="S592" s="8">
        <f t="shared" si="96"/>
        <v>18.600000000000001</v>
      </c>
      <c r="T592" s="8">
        <f t="shared" si="97"/>
        <v>14.5</v>
      </c>
      <c r="U592" s="7">
        <f t="shared" si="98"/>
        <v>15.183333333333332</v>
      </c>
      <c r="V592" s="7">
        <f t="shared" si="99"/>
        <v>15.012499999999999</v>
      </c>
    </row>
    <row r="593" spans="1:22" ht="13.5" x14ac:dyDescent="0.25">
      <c r="A593" s="3">
        <f>RSI!A593</f>
        <v>42866</v>
      </c>
      <c r="B593" s="2">
        <f>RSI!B593</f>
        <v>17.457999999999998</v>
      </c>
      <c r="C593" s="2">
        <f>RSI!I593</f>
        <v>56.085001072032412</v>
      </c>
      <c r="D593" s="2">
        <f>MACD!E593</f>
        <v>9.7512969132896643E-2</v>
      </c>
      <c r="E593" s="2">
        <f>MACD!F593</f>
        <v>8.9491384513234587E-2</v>
      </c>
      <c r="F593" s="2">
        <f>'Moving Avg'!D593</f>
        <v>17.457999999999998</v>
      </c>
      <c r="G593" s="2">
        <f>'Moving Avg'!F593</f>
        <v>17.364299999999997</v>
      </c>
      <c r="H593" s="2">
        <f>'Moving Avg'!G593</f>
        <v>17.443439999999988</v>
      </c>
      <c r="I593" s="2">
        <f>'Moving Avg'!H593</f>
        <v>17.545280000000034</v>
      </c>
      <c r="J593" s="5" t="str">
        <f>OBV!F593</f>
        <v>NEUTRAL</v>
      </c>
      <c r="K593" s="5" t="str">
        <f>OBV!G593</f>
        <v>NEUTRAL</v>
      </c>
      <c r="L593" s="5" t="str">
        <f>OBV!H593</f>
        <v>NEUTRAL</v>
      </c>
      <c r="M593" s="7">
        <f t="shared" si="90"/>
        <v>25</v>
      </c>
      <c r="N593" s="7">
        <f t="shared" si="91"/>
        <v>0</v>
      </c>
      <c r="O593" s="7">
        <f t="shared" si="92"/>
        <v>0</v>
      </c>
      <c r="P593" s="7">
        <f t="shared" si="93"/>
        <v>33</v>
      </c>
      <c r="Q593" s="8">
        <f t="shared" si="94"/>
        <v>13.7</v>
      </c>
      <c r="R593" s="8">
        <f t="shared" si="95"/>
        <v>13.25</v>
      </c>
      <c r="S593" s="8">
        <f t="shared" si="96"/>
        <v>18.600000000000001</v>
      </c>
      <c r="T593" s="8">
        <f t="shared" si="97"/>
        <v>14.5</v>
      </c>
      <c r="U593" s="7">
        <f t="shared" si="98"/>
        <v>15.183333333333332</v>
      </c>
      <c r="V593" s="7">
        <f t="shared" si="99"/>
        <v>15.012499999999999</v>
      </c>
    </row>
    <row r="594" spans="1:22" ht="13.5" x14ac:dyDescent="0.25">
      <c r="A594" s="3">
        <f>RSI!A594</f>
        <v>42867</v>
      </c>
      <c r="B594" s="2">
        <f>RSI!B594</f>
        <v>17.457999999999998</v>
      </c>
      <c r="C594" s="2">
        <f>RSI!I594</f>
        <v>56.085001072032412</v>
      </c>
      <c r="D594" s="2">
        <f>MACD!E594</f>
        <v>9.1461602581180301E-2</v>
      </c>
      <c r="E594" s="2">
        <f>MACD!F594</f>
        <v>8.9885428126823735E-2</v>
      </c>
      <c r="F594" s="2">
        <f>'Moving Avg'!D594</f>
        <v>17.457999999999998</v>
      </c>
      <c r="G594" s="2">
        <f>'Moving Avg'!F594</f>
        <v>17.363599999999998</v>
      </c>
      <c r="H594" s="2">
        <f>'Moving Avg'!G594</f>
        <v>17.436319999999988</v>
      </c>
      <c r="I594" s="2">
        <f>'Moving Avg'!H594</f>
        <v>17.551755000000028</v>
      </c>
      <c r="J594" s="5" t="str">
        <f>OBV!F594</f>
        <v>NEUTRAL</v>
      </c>
      <c r="K594" s="5" t="str">
        <f>OBV!G594</f>
        <v>NEUTRAL</v>
      </c>
      <c r="L594" s="5" t="str">
        <f>OBV!H594</f>
        <v>NEUTRAL</v>
      </c>
      <c r="M594" s="7">
        <f t="shared" si="90"/>
        <v>25</v>
      </c>
      <c r="N594" s="7">
        <f t="shared" si="91"/>
        <v>0</v>
      </c>
      <c r="O594" s="7">
        <f t="shared" si="92"/>
        <v>0</v>
      </c>
      <c r="P594" s="7">
        <f t="shared" si="93"/>
        <v>33</v>
      </c>
      <c r="Q594" s="8">
        <f t="shared" si="94"/>
        <v>13.7</v>
      </c>
      <c r="R594" s="8">
        <f t="shared" si="95"/>
        <v>13.25</v>
      </c>
      <c r="S594" s="8">
        <f t="shared" si="96"/>
        <v>18.600000000000001</v>
      </c>
      <c r="T594" s="8">
        <f t="shared" si="97"/>
        <v>14.5</v>
      </c>
      <c r="U594" s="7">
        <f t="shared" si="98"/>
        <v>15.183333333333332</v>
      </c>
      <c r="V594" s="7">
        <f t="shared" si="99"/>
        <v>15.012499999999999</v>
      </c>
    </row>
    <row r="595" spans="1:22" ht="13.5" x14ac:dyDescent="0.25">
      <c r="A595" s="3">
        <f>RSI!A595</f>
        <v>42870</v>
      </c>
      <c r="B595" s="2">
        <f>RSI!B595</f>
        <v>17.129000000000001</v>
      </c>
      <c r="C595" s="2">
        <f>RSI!I595</f>
        <v>36.960643264848677</v>
      </c>
      <c r="D595" s="2">
        <f>MACD!E595</f>
        <v>3.0054274341733134E-2</v>
      </c>
      <c r="E595" s="2">
        <f>MACD!F595</f>
        <v>7.7919197369805612E-2</v>
      </c>
      <c r="F595" s="2">
        <f>'Moving Avg'!D595</f>
        <v>17.392199999999999</v>
      </c>
      <c r="G595" s="2">
        <f>'Moving Avg'!F595</f>
        <v>17.346449999999997</v>
      </c>
      <c r="H595" s="2">
        <f>'Moving Avg'!G595</f>
        <v>17.422619999999988</v>
      </c>
      <c r="I595" s="2">
        <f>'Moving Avg'!H595</f>
        <v>17.55655000000003</v>
      </c>
      <c r="J595" s="5" t="str">
        <f>OBV!F595</f>
        <v>BEARISH</v>
      </c>
      <c r="K595" s="5" t="str">
        <f>OBV!G595</f>
        <v>WEAK</v>
      </c>
      <c r="L595" s="5" t="str">
        <f>OBV!H595</f>
        <v>CONFIRMED BEARISH</v>
      </c>
      <c r="M595" s="7">
        <f t="shared" si="90"/>
        <v>25</v>
      </c>
      <c r="N595" s="7">
        <f t="shared" si="91"/>
        <v>100</v>
      </c>
      <c r="O595" s="7">
        <f t="shared" si="92"/>
        <v>0</v>
      </c>
      <c r="P595" s="7">
        <f t="shared" si="93"/>
        <v>0</v>
      </c>
      <c r="Q595" s="8">
        <f t="shared" si="94"/>
        <v>43.75</v>
      </c>
      <c r="R595" s="8">
        <f t="shared" si="95"/>
        <v>25</v>
      </c>
      <c r="S595" s="8">
        <f t="shared" si="96"/>
        <v>18.75</v>
      </c>
      <c r="T595" s="8">
        <f t="shared" si="97"/>
        <v>31.25</v>
      </c>
      <c r="U595" s="7">
        <f t="shared" si="98"/>
        <v>29.166666666666668</v>
      </c>
      <c r="V595" s="7">
        <f t="shared" si="99"/>
        <v>29.6875</v>
      </c>
    </row>
    <row r="596" spans="1:22" ht="13.5" x14ac:dyDescent="0.25">
      <c r="A596" s="3">
        <f>RSI!A596</f>
        <v>42871</v>
      </c>
      <c r="B596" s="2">
        <f>RSI!B596</f>
        <v>17.129000000000001</v>
      </c>
      <c r="C596" s="2">
        <f>RSI!I596</f>
        <v>36.960643264848677</v>
      </c>
      <c r="D596" s="2">
        <f>MACD!E596</f>
        <v>-2.0427869143212263E-2</v>
      </c>
      <c r="E596" s="2">
        <f>MACD!F596</f>
        <v>5.8249784067202034E-2</v>
      </c>
      <c r="F596" s="2">
        <f>'Moving Avg'!D596</f>
        <v>17.3264</v>
      </c>
      <c r="G596" s="2">
        <f>'Moving Avg'!F596</f>
        <v>17.3293</v>
      </c>
      <c r="H596" s="2">
        <f>'Moving Avg'!G596</f>
        <v>17.408919999999988</v>
      </c>
      <c r="I596" s="2">
        <f>'Moving Avg'!H596</f>
        <v>17.561345000000031</v>
      </c>
      <c r="J596" s="5" t="str">
        <f>OBV!F596</f>
        <v>BEARISH</v>
      </c>
      <c r="K596" s="5" t="str">
        <f>OBV!G596</f>
        <v>WEAK</v>
      </c>
      <c r="L596" s="5" t="str">
        <f>OBV!H596</f>
        <v>CONFIRMED BEARISH</v>
      </c>
      <c r="M596" s="7">
        <f t="shared" si="90"/>
        <v>25</v>
      </c>
      <c r="N596" s="7">
        <f t="shared" si="91"/>
        <v>100</v>
      </c>
      <c r="O596" s="7">
        <f t="shared" si="92"/>
        <v>0</v>
      </c>
      <c r="P596" s="7">
        <f t="shared" si="93"/>
        <v>0</v>
      </c>
      <c r="Q596" s="8">
        <f t="shared" si="94"/>
        <v>43.75</v>
      </c>
      <c r="R596" s="8">
        <f t="shared" si="95"/>
        <v>25</v>
      </c>
      <c r="S596" s="8">
        <f t="shared" si="96"/>
        <v>18.75</v>
      </c>
      <c r="T596" s="8">
        <f t="shared" si="97"/>
        <v>31.25</v>
      </c>
      <c r="U596" s="7">
        <f t="shared" si="98"/>
        <v>29.166666666666668</v>
      </c>
      <c r="V596" s="7">
        <f t="shared" si="99"/>
        <v>29.6875</v>
      </c>
    </row>
    <row r="597" spans="1:22" ht="13.5" x14ac:dyDescent="0.25">
      <c r="A597" s="3">
        <f>RSI!A597</f>
        <v>42872</v>
      </c>
      <c r="B597" s="2">
        <f>RSI!B597</f>
        <v>17.129000000000001</v>
      </c>
      <c r="C597" s="2">
        <f>RSI!I597</f>
        <v>36.960643264848677</v>
      </c>
      <c r="D597" s="2">
        <f>MACD!E597</f>
        <v>-6.1775099860550853E-2</v>
      </c>
      <c r="E597" s="2">
        <f>MACD!F597</f>
        <v>3.4244807281651461E-2</v>
      </c>
      <c r="F597" s="2">
        <f>'Moving Avg'!D597</f>
        <v>17.260600000000004</v>
      </c>
      <c r="G597" s="2">
        <f>'Moving Avg'!F597</f>
        <v>17.312150000000003</v>
      </c>
      <c r="H597" s="2">
        <f>'Moving Avg'!G597</f>
        <v>17.395219999999991</v>
      </c>
      <c r="I597" s="2">
        <f>'Moving Avg'!H597</f>
        <v>17.566140000000029</v>
      </c>
      <c r="J597" s="5" t="str">
        <f>OBV!F597</f>
        <v>BEARISH</v>
      </c>
      <c r="K597" s="5" t="str">
        <f>OBV!G597</f>
        <v>WEAK</v>
      </c>
      <c r="L597" s="5" t="str">
        <f>OBV!H597</f>
        <v>CONFIRMED BEARISH</v>
      </c>
      <c r="M597" s="7">
        <f t="shared" si="90"/>
        <v>25</v>
      </c>
      <c r="N597" s="7">
        <f t="shared" si="91"/>
        <v>100</v>
      </c>
      <c r="O597" s="7">
        <f t="shared" si="92"/>
        <v>0</v>
      </c>
      <c r="P597" s="7">
        <f t="shared" si="93"/>
        <v>0</v>
      </c>
      <c r="Q597" s="8">
        <f t="shared" si="94"/>
        <v>43.75</v>
      </c>
      <c r="R597" s="8">
        <f t="shared" si="95"/>
        <v>25</v>
      </c>
      <c r="S597" s="8">
        <f t="shared" si="96"/>
        <v>18.75</v>
      </c>
      <c r="T597" s="8">
        <f t="shared" si="97"/>
        <v>31.25</v>
      </c>
      <c r="U597" s="7">
        <f t="shared" si="98"/>
        <v>29.166666666666668</v>
      </c>
      <c r="V597" s="7">
        <f t="shared" si="99"/>
        <v>29.6875</v>
      </c>
    </row>
    <row r="598" spans="1:22" ht="13.5" x14ac:dyDescent="0.25">
      <c r="A598" s="3">
        <f>RSI!A598</f>
        <v>42873</v>
      </c>
      <c r="B598" s="2">
        <f>RSI!B598</f>
        <v>17.129000000000001</v>
      </c>
      <c r="C598" s="2">
        <f>RSI!I598</f>
        <v>36.96064326484867</v>
      </c>
      <c r="D598" s="2">
        <f>MACD!E598</f>
        <v>-9.5494154127862885E-2</v>
      </c>
      <c r="E598" s="2">
        <f>MACD!F598</f>
        <v>8.2970149997485913E-3</v>
      </c>
      <c r="F598" s="2">
        <f>'Moving Avg'!D598</f>
        <v>17.194800000000004</v>
      </c>
      <c r="G598" s="2">
        <f>'Moving Avg'!F598</f>
        <v>17.295000000000005</v>
      </c>
      <c r="H598" s="2">
        <f>'Moving Avg'!G598</f>
        <v>17.381519999999995</v>
      </c>
      <c r="I598" s="2">
        <f>'Moving Avg'!H598</f>
        <v>17.570935000000027</v>
      </c>
      <c r="J598" s="5" t="str">
        <f>OBV!F598</f>
        <v>BEARISH</v>
      </c>
      <c r="K598" s="5" t="str">
        <f>OBV!G598</f>
        <v>WEAK</v>
      </c>
      <c r="L598" s="5" t="str">
        <f>OBV!H598</f>
        <v>CONFIRMED BEARISH</v>
      </c>
      <c r="M598" s="7">
        <f t="shared" si="90"/>
        <v>25</v>
      </c>
      <c r="N598" s="7">
        <f t="shared" si="91"/>
        <v>100</v>
      </c>
      <c r="O598" s="7">
        <f t="shared" si="92"/>
        <v>0</v>
      </c>
      <c r="P598" s="7">
        <f t="shared" si="93"/>
        <v>0</v>
      </c>
      <c r="Q598" s="8">
        <f t="shared" si="94"/>
        <v>43.75</v>
      </c>
      <c r="R598" s="8">
        <f t="shared" si="95"/>
        <v>25</v>
      </c>
      <c r="S598" s="8">
        <f t="shared" si="96"/>
        <v>18.75</v>
      </c>
      <c r="T598" s="8">
        <f t="shared" si="97"/>
        <v>31.25</v>
      </c>
      <c r="U598" s="7">
        <f t="shared" si="98"/>
        <v>29.166666666666668</v>
      </c>
      <c r="V598" s="7">
        <f t="shared" si="99"/>
        <v>29.6875</v>
      </c>
    </row>
    <row r="599" spans="1:22" ht="13.5" x14ac:dyDescent="0.25">
      <c r="A599" s="3">
        <f>RSI!A599</f>
        <v>42874</v>
      </c>
      <c r="B599" s="2">
        <f>RSI!B599</f>
        <v>17.129000000000001</v>
      </c>
      <c r="C599" s="2">
        <f>RSI!I599</f>
        <v>36.960643264848677</v>
      </c>
      <c r="D599" s="2">
        <f>MACD!E599</f>
        <v>-4.4852454147804366E-2</v>
      </c>
      <c r="E599" s="2">
        <f>MACD!F599</f>
        <v>-2.3328788297620005E-3</v>
      </c>
      <c r="F599" s="2">
        <f>'Moving Avg'!D599</f>
        <v>17.129000000000001</v>
      </c>
      <c r="G599" s="2">
        <f>'Moving Avg'!F599</f>
        <v>17.277850000000004</v>
      </c>
      <c r="H599" s="2">
        <f>'Moving Avg'!G599</f>
        <v>17.367819999999991</v>
      </c>
      <c r="I599" s="2">
        <f>'Moving Avg'!H599</f>
        <v>17.575730000000025</v>
      </c>
      <c r="J599" s="5" t="str">
        <f>OBV!F599</f>
        <v>BEARISH</v>
      </c>
      <c r="K599" s="5" t="str">
        <f>OBV!G599</f>
        <v>WEAK</v>
      </c>
      <c r="L599" s="5" t="str">
        <f>OBV!H599</f>
        <v>CONFIRMED BEARISH</v>
      </c>
      <c r="M599" s="7">
        <f t="shared" si="90"/>
        <v>25</v>
      </c>
      <c r="N599" s="7">
        <f t="shared" si="91"/>
        <v>100</v>
      </c>
      <c r="O599" s="7">
        <f t="shared" si="92"/>
        <v>0</v>
      </c>
      <c r="P599" s="7">
        <f t="shared" si="93"/>
        <v>0</v>
      </c>
      <c r="Q599" s="8">
        <f t="shared" si="94"/>
        <v>43.75</v>
      </c>
      <c r="R599" s="8">
        <f t="shared" si="95"/>
        <v>25</v>
      </c>
      <c r="S599" s="8">
        <f t="shared" si="96"/>
        <v>18.75</v>
      </c>
      <c r="T599" s="8">
        <f t="shared" si="97"/>
        <v>31.25</v>
      </c>
      <c r="U599" s="7">
        <f t="shared" si="98"/>
        <v>29.166666666666668</v>
      </c>
      <c r="V599" s="7">
        <f t="shared" si="99"/>
        <v>29.6875</v>
      </c>
    </row>
    <row r="600" spans="1:22" ht="13.5" x14ac:dyDescent="0.25">
      <c r="A600" s="3">
        <f>RSI!A600</f>
        <v>42877</v>
      </c>
      <c r="B600" s="2">
        <f>RSI!B600</f>
        <v>17.129000000000001</v>
      </c>
      <c r="C600" s="2">
        <f>RSI!I600</f>
        <v>36.960643264848677</v>
      </c>
      <c r="D600" s="2">
        <f>MACD!E600</f>
        <v>-9.1548175148759015E-4</v>
      </c>
      <c r="E600" s="2">
        <f>MACD!F600</f>
        <v>-2.0493994141071187E-3</v>
      </c>
      <c r="F600" s="2">
        <f>'Moving Avg'!D600</f>
        <v>17.129000000000001</v>
      </c>
      <c r="G600" s="2">
        <f>'Moving Avg'!F600</f>
        <v>17.260700000000003</v>
      </c>
      <c r="H600" s="2">
        <f>'Moving Avg'!G600</f>
        <v>17.354119999999995</v>
      </c>
      <c r="I600" s="2">
        <f>'Moving Avg'!H600</f>
        <v>17.578470000000024</v>
      </c>
      <c r="J600" s="5" t="str">
        <f>OBV!F600</f>
        <v>NEUTRAL</v>
      </c>
      <c r="K600" s="5" t="str">
        <f>OBV!G600</f>
        <v>NEUTRAL</v>
      </c>
      <c r="L600" s="5" t="str">
        <f>OBV!H600</f>
        <v>NEUTRAL</v>
      </c>
      <c r="M600" s="7">
        <f t="shared" si="90"/>
        <v>25</v>
      </c>
      <c r="N600" s="7">
        <f t="shared" si="91"/>
        <v>0</v>
      </c>
      <c r="O600" s="7">
        <f t="shared" si="92"/>
        <v>0</v>
      </c>
      <c r="P600" s="7">
        <f t="shared" si="93"/>
        <v>33</v>
      </c>
      <c r="Q600" s="8">
        <f t="shared" si="94"/>
        <v>13.7</v>
      </c>
      <c r="R600" s="8">
        <f t="shared" si="95"/>
        <v>13.25</v>
      </c>
      <c r="S600" s="8">
        <f t="shared" si="96"/>
        <v>18.600000000000001</v>
      </c>
      <c r="T600" s="8">
        <f t="shared" si="97"/>
        <v>14.5</v>
      </c>
      <c r="U600" s="7">
        <f t="shared" si="98"/>
        <v>15.183333333333332</v>
      </c>
      <c r="V600" s="7">
        <f t="shared" si="99"/>
        <v>15.012499999999999</v>
      </c>
    </row>
    <row r="601" spans="1:22" ht="13.5" x14ac:dyDescent="0.25">
      <c r="A601" s="3">
        <f>RSI!A601</f>
        <v>42878</v>
      </c>
      <c r="B601" s="2">
        <f>RSI!B601</f>
        <v>17.129000000000001</v>
      </c>
      <c r="C601" s="2">
        <f>RSI!I601</f>
        <v>36.960643264848692</v>
      </c>
      <c r="D601" s="2">
        <f>MACD!E601</f>
        <v>3.7267792710032666E-2</v>
      </c>
      <c r="E601" s="2">
        <f>MACD!F601</f>
        <v>5.8140390107208383E-3</v>
      </c>
      <c r="F601" s="2">
        <f>'Moving Avg'!D601</f>
        <v>17.129000000000001</v>
      </c>
      <c r="G601" s="2">
        <f>'Moving Avg'!F601</f>
        <v>17.243550000000006</v>
      </c>
      <c r="H601" s="2">
        <f>'Moving Avg'!G601</f>
        <v>17.340419999999995</v>
      </c>
      <c r="I601" s="2">
        <f>'Moving Avg'!H601</f>
        <v>17.58121000000002</v>
      </c>
      <c r="J601" s="5" t="str">
        <f>OBV!F601</f>
        <v>NEUTRAL</v>
      </c>
      <c r="K601" s="5" t="str">
        <f>OBV!G601</f>
        <v>NEUTRAL</v>
      </c>
      <c r="L601" s="5" t="str">
        <f>OBV!H601</f>
        <v>NEUTRAL</v>
      </c>
      <c r="M601" s="7">
        <f t="shared" si="90"/>
        <v>25</v>
      </c>
      <c r="N601" s="7">
        <f t="shared" si="91"/>
        <v>0</v>
      </c>
      <c r="O601" s="7">
        <f t="shared" si="92"/>
        <v>0</v>
      </c>
      <c r="P601" s="7">
        <f t="shared" si="93"/>
        <v>33</v>
      </c>
      <c r="Q601" s="8">
        <f t="shared" si="94"/>
        <v>13.7</v>
      </c>
      <c r="R601" s="8">
        <f t="shared" si="95"/>
        <v>13.25</v>
      </c>
      <c r="S601" s="8">
        <f t="shared" si="96"/>
        <v>18.600000000000001</v>
      </c>
      <c r="T601" s="8">
        <f t="shared" si="97"/>
        <v>14.5</v>
      </c>
      <c r="U601" s="7">
        <f t="shared" si="98"/>
        <v>15.183333333333332</v>
      </c>
      <c r="V601" s="7">
        <f t="shared" si="99"/>
        <v>15.012499999999999</v>
      </c>
    </row>
    <row r="602" spans="1:22" ht="13.5" x14ac:dyDescent="0.25">
      <c r="A602" s="3">
        <f>RSI!A602</f>
        <v>42879</v>
      </c>
      <c r="B602" s="2">
        <f>RSI!B602</f>
        <v>17.129000000000001</v>
      </c>
      <c r="C602" s="2">
        <f>RSI!I602</f>
        <v>36.960643264848692</v>
      </c>
      <c r="D602" s="2">
        <f>MACD!E602</f>
        <v>7.0508047143302832E-2</v>
      </c>
      <c r="E602" s="2">
        <f>MACD!F602</f>
        <v>1.8752840637237238E-2</v>
      </c>
      <c r="F602" s="2">
        <f>'Moving Avg'!D602</f>
        <v>17.129000000000001</v>
      </c>
      <c r="G602" s="2">
        <f>'Moving Avg'!F602</f>
        <v>17.226400000000005</v>
      </c>
      <c r="H602" s="2">
        <f>'Moving Avg'!G602</f>
        <v>17.337399999999995</v>
      </c>
      <c r="I602" s="2">
        <f>'Moving Avg'!H602</f>
        <v>17.583950000000019</v>
      </c>
      <c r="J602" s="5" t="str">
        <f>OBV!F602</f>
        <v>NEUTRAL</v>
      </c>
      <c r="K602" s="5" t="str">
        <f>OBV!G602</f>
        <v>NEUTRAL</v>
      </c>
      <c r="L602" s="5" t="str">
        <f>OBV!H602</f>
        <v>NEUTRAL</v>
      </c>
      <c r="M602" s="7">
        <f t="shared" si="90"/>
        <v>25</v>
      </c>
      <c r="N602" s="7">
        <f t="shared" si="91"/>
        <v>0</v>
      </c>
      <c r="O602" s="7">
        <f t="shared" si="92"/>
        <v>0</v>
      </c>
      <c r="P602" s="7">
        <f t="shared" si="93"/>
        <v>33</v>
      </c>
      <c r="Q602" s="8">
        <f t="shared" si="94"/>
        <v>13.7</v>
      </c>
      <c r="R602" s="8">
        <f t="shared" si="95"/>
        <v>13.25</v>
      </c>
      <c r="S602" s="8">
        <f t="shared" si="96"/>
        <v>18.600000000000001</v>
      </c>
      <c r="T602" s="8">
        <f t="shared" si="97"/>
        <v>14.5</v>
      </c>
      <c r="U602" s="7">
        <f t="shared" si="98"/>
        <v>15.183333333333332</v>
      </c>
      <c r="V602" s="7">
        <f t="shared" si="99"/>
        <v>15.012499999999999</v>
      </c>
    </row>
    <row r="603" spans="1:22" ht="13.5" x14ac:dyDescent="0.25">
      <c r="A603" s="3">
        <f>RSI!A603</f>
        <v>42880</v>
      </c>
      <c r="B603" s="2">
        <f>RSI!B603</f>
        <v>17.129000000000001</v>
      </c>
      <c r="C603" s="2">
        <f>RSI!I603</f>
        <v>36.960643264848692</v>
      </c>
      <c r="D603" s="2">
        <f>MACD!E603</f>
        <v>9.9496758768875537E-2</v>
      </c>
      <c r="E603" s="2">
        <f>MACD!F603</f>
        <v>3.4901624263564898E-2</v>
      </c>
      <c r="F603" s="2">
        <f>'Moving Avg'!D603</f>
        <v>17.129000000000001</v>
      </c>
      <c r="G603" s="2">
        <f>'Moving Avg'!F603</f>
        <v>17.209250000000004</v>
      </c>
      <c r="H603" s="2">
        <f>'Moving Avg'!G603</f>
        <v>17.334379999999996</v>
      </c>
      <c r="I603" s="2">
        <f>'Moving Avg'!H603</f>
        <v>17.586690000000019</v>
      </c>
      <c r="J603" s="5" t="str">
        <f>OBV!F603</f>
        <v>NEUTRAL</v>
      </c>
      <c r="K603" s="5" t="str">
        <f>OBV!G603</f>
        <v>NEUTRAL</v>
      </c>
      <c r="L603" s="5" t="str">
        <f>OBV!H603</f>
        <v>NEUTRAL</v>
      </c>
      <c r="M603" s="7">
        <f t="shared" si="90"/>
        <v>25</v>
      </c>
      <c r="N603" s="7">
        <f t="shared" si="91"/>
        <v>0</v>
      </c>
      <c r="O603" s="7">
        <f t="shared" si="92"/>
        <v>0</v>
      </c>
      <c r="P603" s="7">
        <f t="shared" si="93"/>
        <v>33</v>
      </c>
      <c r="Q603" s="8">
        <f t="shared" si="94"/>
        <v>13.7</v>
      </c>
      <c r="R603" s="8">
        <f t="shared" si="95"/>
        <v>13.25</v>
      </c>
      <c r="S603" s="8">
        <f t="shared" si="96"/>
        <v>18.600000000000001</v>
      </c>
      <c r="T603" s="8">
        <f t="shared" si="97"/>
        <v>14.5</v>
      </c>
      <c r="U603" s="7">
        <f t="shared" si="98"/>
        <v>15.183333333333332</v>
      </c>
      <c r="V603" s="7">
        <f t="shared" si="99"/>
        <v>15.012499999999999</v>
      </c>
    </row>
    <row r="604" spans="1:22" ht="13.5" x14ac:dyDescent="0.25">
      <c r="A604" s="3">
        <f>RSI!A604</f>
        <v>42881</v>
      </c>
      <c r="B604" s="2">
        <f>RSI!B604</f>
        <v>17.129000000000001</v>
      </c>
      <c r="C604" s="2">
        <f>RSI!I604</f>
        <v>36.960643264848692</v>
      </c>
      <c r="D604" s="2">
        <f>MACD!E604</f>
        <v>0.12482413387416358</v>
      </c>
      <c r="E604" s="2">
        <f>MACD!F604</f>
        <v>5.288612618568464E-2</v>
      </c>
      <c r="F604" s="2">
        <f>'Moving Avg'!D604</f>
        <v>17.129000000000001</v>
      </c>
      <c r="G604" s="2">
        <f>'Moving Avg'!F604</f>
        <v>17.192100000000003</v>
      </c>
      <c r="H604" s="2">
        <f>'Moving Avg'!G604</f>
        <v>17.334379999999999</v>
      </c>
      <c r="I604" s="2">
        <f>'Moving Avg'!H604</f>
        <v>17.589430000000014</v>
      </c>
      <c r="J604" s="5" t="str">
        <f>OBV!F604</f>
        <v>NEUTRAL</v>
      </c>
      <c r="K604" s="5" t="str">
        <f>OBV!G604</f>
        <v>NEUTRAL</v>
      </c>
      <c r="L604" s="5" t="str">
        <f>OBV!H604</f>
        <v>NEUTRAL</v>
      </c>
      <c r="M604" s="7">
        <f t="shared" si="90"/>
        <v>25</v>
      </c>
      <c r="N604" s="7">
        <f t="shared" si="91"/>
        <v>0</v>
      </c>
      <c r="O604" s="7">
        <f t="shared" si="92"/>
        <v>0</v>
      </c>
      <c r="P604" s="7">
        <f t="shared" si="93"/>
        <v>33</v>
      </c>
      <c r="Q604" s="8">
        <f t="shared" si="94"/>
        <v>13.7</v>
      </c>
      <c r="R604" s="8">
        <f t="shared" si="95"/>
        <v>13.25</v>
      </c>
      <c r="S604" s="8">
        <f t="shared" si="96"/>
        <v>18.600000000000001</v>
      </c>
      <c r="T604" s="8">
        <f t="shared" si="97"/>
        <v>14.5</v>
      </c>
      <c r="U604" s="7">
        <f t="shared" si="98"/>
        <v>15.183333333333332</v>
      </c>
      <c r="V604" s="7">
        <f t="shared" si="99"/>
        <v>15.012499999999999</v>
      </c>
    </row>
    <row r="605" spans="1:22" ht="13.5" x14ac:dyDescent="0.25">
      <c r="A605" s="3">
        <f>RSI!A605</f>
        <v>42884</v>
      </c>
      <c r="B605" s="2">
        <f>RSI!B605</f>
        <v>17.129000000000001</v>
      </c>
      <c r="C605" s="2">
        <f>RSI!I605</f>
        <v>36.960643264848692</v>
      </c>
      <c r="D605" s="2">
        <f>MACD!E605</f>
        <v>9.6378924809943811E-2</v>
      </c>
      <c r="E605" s="2">
        <f>MACD!F605</f>
        <v>6.158468591053648E-2</v>
      </c>
      <c r="F605" s="2">
        <f>'Moving Avg'!D605</f>
        <v>17.129000000000001</v>
      </c>
      <c r="G605" s="2">
        <f>'Moving Avg'!F605</f>
        <v>17.201000000000001</v>
      </c>
      <c r="H605" s="2">
        <f>'Moving Avg'!G605</f>
        <v>17.334239999999998</v>
      </c>
      <c r="I605" s="2">
        <f>'Moving Avg'!H605</f>
        <v>17.592170000000014</v>
      </c>
      <c r="J605" s="5" t="str">
        <f>OBV!F605</f>
        <v>NEUTRAL</v>
      </c>
      <c r="K605" s="5" t="str">
        <f>OBV!G605</f>
        <v>NEUTRAL</v>
      </c>
      <c r="L605" s="5" t="str">
        <f>OBV!H605</f>
        <v>NEUTRAL</v>
      </c>
      <c r="M605" s="7">
        <f t="shared" si="90"/>
        <v>25</v>
      </c>
      <c r="N605" s="7">
        <f t="shared" si="91"/>
        <v>0</v>
      </c>
      <c r="O605" s="7">
        <f t="shared" si="92"/>
        <v>0</v>
      </c>
      <c r="P605" s="7">
        <f t="shared" si="93"/>
        <v>33</v>
      </c>
      <c r="Q605" s="8">
        <f t="shared" si="94"/>
        <v>13.7</v>
      </c>
      <c r="R605" s="8">
        <f t="shared" si="95"/>
        <v>13.25</v>
      </c>
      <c r="S605" s="8">
        <f t="shared" si="96"/>
        <v>18.600000000000001</v>
      </c>
      <c r="T605" s="8">
        <f t="shared" si="97"/>
        <v>14.5</v>
      </c>
      <c r="U605" s="7">
        <f t="shared" si="98"/>
        <v>15.183333333333332</v>
      </c>
      <c r="V605" s="7">
        <f t="shared" si="99"/>
        <v>15.012499999999999</v>
      </c>
    </row>
    <row r="606" spans="1:22" ht="13.5" x14ac:dyDescent="0.25">
      <c r="A606" s="3">
        <f>RSI!A606</f>
        <v>42885</v>
      </c>
      <c r="B606" s="2">
        <f>RSI!B606</f>
        <v>17.129000000000001</v>
      </c>
      <c r="C606" s="2">
        <f>RSI!I606</f>
        <v>36.960643264848692</v>
      </c>
      <c r="D606" s="2">
        <f>MACD!E606</f>
        <v>7.2994457026752002E-2</v>
      </c>
      <c r="E606" s="2">
        <f>MACD!F606</f>
        <v>6.3866640133779587E-2</v>
      </c>
      <c r="F606" s="2">
        <f>'Moving Avg'!D606</f>
        <v>17.129000000000001</v>
      </c>
      <c r="G606" s="2">
        <f>'Moving Avg'!F606</f>
        <v>17.209900000000001</v>
      </c>
      <c r="H606" s="2">
        <f>'Moving Avg'!G606</f>
        <v>17.334099999999999</v>
      </c>
      <c r="I606" s="2">
        <f>'Moving Avg'!H606</f>
        <v>17.594910000000013</v>
      </c>
      <c r="J606" s="5" t="str">
        <f>OBV!F606</f>
        <v>NEUTRAL</v>
      </c>
      <c r="K606" s="5" t="str">
        <f>OBV!G606</f>
        <v>NEUTRAL</v>
      </c>
      <c r="L606" s="5" t="str">
        <f>OBV!H606</f>
        <v>NEUTRAL</v>
      </c>
      <c r="M606" s="7">
        <f t="shared" si="90"/>
        <v>25</v>
      </c>
      <c r="N606" s="7">
        <f t="shared" si="91"/>
        <v>0</v>
      </c>
      <c r="O606" s="7">
        <f t="shared" si="92"/>
        <v>0</v>
      </c>
      <c r="P606" s="7">
        <f t="shared" si="93"/>
        <v>33</v>
      </c>
      <c r="Q606" s="8">
        <f t="shared" si="94"/>
        <v>13.7</v>
      </c>
      <c r="R606" s="8">
        <f t="shared" si="95"/>
        <v>13.25</v>
      </c>
      <c r="S606" s="8">
        <f t="shared" si="96"/>
        <v>18.600000000000001</v>
      </c>
      <c r="T606" s="8">
        <f t="shared" si="97"/>
        <v>14.5</v>
      </c>
      <c r="U606" s="7">
        <f t="shared" si="98"/>
        <v>15.183333333333332</v>
      </c>
      <c r="V606" s="7">
        <f t="shared" si="99"/>
        <v>15.012499999999999</v>
      </c>
    </row>
    <row r="607" spans="1:22" ht="13.5" x14ac:dyDescent="0.25">
      <c r="A607" s="3">
        <f>RSI!A607</f>
        <v>42886</v>
      </c>
      <c r="B607" s="2">
        <f>RSI!B607</f>
        <v>17.129000000000001</v>
      </c>
      <c r="C607" s="2">
        <f>RSI!I607</f>
        <v>36.960643264848692</v>
      </c>
      <c r="D607" s="2">
        <f>MACD!E607</f>
        <v>5.3841447145028809E-2</v>
      </c>
      <c r="E607" s="2">
        <f>MACD!F607</f>
        <v>6.1861601536029431E-2</v>
      </c>
      <c r="F607" s="2">
        <f>'Moving Avg'!D607</f>
        <v>17.129000000000001</v>
      </c>
      <c r="G607" s="2">
        <f>'Moving Avg'!F607</f>
        <v>17.218800000000002</v>
      </c>
      <c r="H607" s="2">
        <f>'Moving Avg'!G607</f>
        <v>17.334099999999999</v>
      </c>
      <c r="I607" s="2">
        <f>'Moving Avg'!H607</f>
        <v>17.597650000000012</v>
      </c>
      <c r="J607" s="5" t="str">
        <f>OBV!F607</f>
        <v>NEUTRAL</v>
      </c>
      <c r="K607" s="5" t="str">
        <f>OBV!G607</f>
        <v>NEUTRAL</v>
      </c>
      <c r="L607" s="5" t="str">
        <f>OBV!H607</f>
        <v>NEUTRAL</v>
      </c>
      <c r="M607" s="7">
        <f t="shared" si="90"/>
        <v>25</v>
      </c>
      <c r="N607" s="7">
        <f t="shared" si="91"/>
        <v>45</v>
      </c>
      <c r="O607" s="7">
        <f t="shared" si="92"/>
        <v>0</v>
      </c>
      <c r="P607" s="7">
        <f t="shared" si="93"/>
        <v>33</v>
      </c>
      <c r="Q607" s="8">
        <f t="shared" si="94"/>
        <v>29.45</v>
      </c>
      <c r="R607" s="8">
        <f t="shared" si="95"/>
        <v>22.25</v>
      </c>
      <c r="S607" s="8">
        <f t="shared" si="96"/>
        <v>25.35</v>
      </c>
      <c r="T607" s="8">
        <f t="shared" si="97"/>
        <v>25.75</v>
      </c>
      <c r="U607" s="7">
        <f t="shared" si="98"/>
        <v>25.683333333333337</v>
      </c>
      <c r="V607" s="7">
        <f t="shared" si="99"/>
        <v>25.700000000000003</v>
      </c>
    </row>
    <row r="608" spans="1:22" ht="13.5" x14ac:dyDescent="0.25">
      <c r="A608" s="3">
        <f>RSI!A608</f>
        <v>42887</v>
      </c>
      <c r="B608" s="2">
        <f>RSI!B608</f>
        <v>17.129000000000001</v>
      </c>
      <c r="C608" s="2">
        <f>RSI!I608</f>
        <v>36.960643264848692</v>
      </c>
      <c r="D608" s="2">
        <f>MACD!E608</f>
        <v>3.822194997678352E-2</v>
      </c>
      <c r="E608" s="2">
        <f>MACD!F608</f>
        <v>5.7133671224180255E-2</v>
      </c>
      <c r="F608" s="2">
        <f>'Moving Avg'!D608</f>
        <v>17.129000000000001</v>
      </c>
      <c r="G608" s="2">
        <f>'Moving Avg'!F608</f>
        <v>17.227700000000002</v>
      </c>
      <c r="H608" s="2">
        <f>'Moving Avg'!G608</f>
        <v>17.332599999999999</v>
      </c>
      <c r="I608" s="2">
        <f>'Moving Avg'!H608</f>
        <v>17.600390000000008</v>
      </c>
      <c r="J608" s="5" t="str">
        <f>OBV!F608</f>
        <v>NEUTRAL</v>
      </c>
      <c r="K608" s="5" t="str">
        <f>OBV!G608</f>
        <v>NEUTRAL</v>
      </c>
      <c r="L608" s="5" t="str">
        <f>OBV!H608</f>
        <v>NEUTRAL</v>
      </c>
      <c r="M608" s="7">
        <f t="shared" si="90"/>
        <v>25</v>
      </c>
      <c r="N608" s="7">
        <f t="shared" si="91"/>
        <v>45</v>
      </c>
      <c r="O608" s="7">
        <f t="shared" si="92"/>
        <v>0</v>
      </c>
      <c r="P608" s="7">
        <f t="shared" si="93"/>
        <v>33</v>
      </c>
      <c r="Q608" s="8">
        <f t="shared" si="94"/>
        <v>29.45</v>
      </c>
      <c r="R608" s="8">
        <f t="shared" si="95"/>
        <v>22.25</v>
      </c>
      <c r="S608" s="8">
        <f t="shared" si="96"/>
        <v>25.35</v>
      </c>
      <c r="T608" s="8">
        <f t="shared" si="97"/>
        <v>25.75</v>
      </c>
      <c r="U608" s="7">
        <f t="shared" si="98"/>
        <v>25.683333333333337</v>
      </c>
      <c r="V608" s="7">
        <f t="shared" si="99"/>
        <v>25.700000000000003</v>
      </c>
    </row>
    <row r="609" spans="1:22" ht="13.5" x14ac:dyDescent="0.25">
      <c r="A609" s="3">
        <f>RSI!A609</f>
        <v>42888</v>
      </c>
      <c r="B609" s="2">
        <f>RSI!B609</f>
        <v>17.129000000000001</v>
      </c>
      <c r="C609" s="2">
        <f>RSI!I609</f>
        <v>36.960643264848692</v>
      </c>
      <c r="D609" s="2">
        <f>MACD!E609</f>
        <v>2.5548874417879119E-2</v>
      </c>
      <c r="E609" s="2">
        <f>MACD!F609</f>
        <v>5.0816711862920028E-2</v>
      </c>
      <c r="F609" s="2">
        <f>'Moving Avg'!D609</f>
        <v>17.129000000000001</v>
      </c>
      <c r="G609" s="2">
        <f>'Moving Avg'!F609</f>
        <v>17.21125</v>
      </c>
      <c r="H609" s="2">
        <f>'Moving Avg'!G609</f>
        <v>17.325740000000003</v>
      </c>
      <c r="I609" s="2">
        <f>'Moving Avg'!H609</f>
        <v>17.603130000000007</v>
      </c>
      <c r="J609" s="5" t="str">
        <f>OBV!F609</f>
        <v>NEUTRAL</v>
      </c>
      <c r="K609" s="5" t="str">
        <f>OBV!G609</f>
        <v>NEUTRAL</v>
      </c>
      <c r="L609" s="5" t="str">
        <f>OBV!H609</f>
        <v>NEUTRAL</v>
      </c>
      <c r="M609" s="7">
        <f t="shared" si="90"/>
        <v>25</v>
      </c>
      <c r="N609" s="7">
        <f t="shared" si="91"/>
        <v>100</v>
      </c>
      <c r="O609" s="7">
        <f t="shared" si="92"/>
        <v>0</v>
      </c>
      <c r="P609" s="7">
        <f t="shared" si="93"/>
        <v>33</v>
      </c>
      <c r="Q609" s="8">
        <f t="shared" si="94"/>
        <v>48.7</v>
      </c>
      <c r="R609" s="8">
        <f t="shared" si="95"/>
        <v>33.25</v>
      </c>
      <c r="S609" s="8">
        <f t="shared" si="96"/>
        <v>33.6</v>
      </c>
      <c r="T609" s="8">
        <f t="shared" si="97"/>
        <v>39.5</v>
      </c>
      <c r="U609" s="7">
        <f t="shared" si="98"/>
        <v>38.516666666666673</v>
      </c>
      <c r="V609" s="7">
        <f t="shared" si="99"/>
        <v>38.762500000000003</v>
      </c>
    </row>
    <row r="610" spans="1:22" ht="13.5" x14ac:dyDescent="0.25">
      <c r="A610" s="3">
        <f>RSI!A610</f>
        <v>42891</v>
      </c>
      <c r="B610" s="2">
        <f>RSI!B610</f>
        <v>17.129000000000001</v>
      </c>
      <c r="C610" s="2">
        <f>RSI!I610</f>
        <v>36.960643264848692</v>
      </c>
      <c r="D610" s="2">
        <f>MACD!E610</f>
        <v>1.5328671351301892E-2</v>
      </c>
      <c r="E610" s="2">
        <f>MACD!F610</f>
        <v>4.3719103760596401E-2</v>
      </c>
      <c r="F610" s="2">
        <f>'Moving Avg'!D610</f>
        <v>17.129000000000001</v>
      </c>
      <c r="G610" s="2">
        <f>'Moving Avg'!F610</f>
        <v>17.194800000000004</v>
      </c>
      <c r="H610" s="2">
        <f>'Moving Avg'!G610</f>
        <v>17.318880000000004</v>
      </c>
      <c r="I610" s="2">
        <f>'Moving Avg'!H610</f>
        <v>17.605870000000007</v>
      </c>
      <c r="J610" s="5" t="str">
        <f>OBV!F610</f>
        <v>NEUTRAL</v>
      </c>
      <c r="K610" s="5" t="str">
        <f>OBV!G610</f>
        <v>NEUTRAL</v>
      </c>
      <c r="L610" s="5" t="str">
        <f>OBV!H610</f>
        <v>NEUTRAL</v>
      </c>
      <c r="M610" s="7">
        <f t="shared" si="90"/>
        <v>25</v>
      </c>
      <c r="N610" s="7">
        <f t="shared" si="91"/>
        <v>100</v>
      </c>
      <c r="O610" s="7">
        <f t="shared" si="92"/>
        <v>0</v>
      </c>
      <c r="P610" s="7">
        <f t="shared" si="93"/>
        <v>33</v>
      </c>
      <c r="Q610" s="8">
        <f t="shared" si="94"/>
        <v>48.7</v>
      </c>
      <c r="R610" s="8">
        <f t="shared" si="95"/>
        <v>33.25</v>
      </c>
      <c r="S610" s="8">
        <f t="shared" si="96"/>
        <v>33.6</v>
      </c>
      <c r="T610" s="8">
        <f t="shared" si="97"/>
        <v>39.5</v>
      </c>
      <c r="U610" s="7">
        <f t="shared" si="98"/>
        <v>38.516666666666673</v>
      </c>
      <c r="V610" s="7">
        <f t="shared" si="99"/>
        <v>38.762500000000003</v>
      </c>
    </row>
    <row r="611" spans="1:22" ht="13.5" x14ac:dyDescent="0.25">
      <c r="A611" s="3">
        <f>RSI!A611</f>
        <v>42892</v>
      </c>
      <c r="B611" s="2">
        <f>RSI!B611</f>
        <v>17.129000000000001</v>
      </c>
      <c r="C611" s="2">
        <f>RSI!I611</f>
        <v>36.960643264848692</v>
      </c>
      <c r="D611" s="2">
        <f>MACD!E611</f>
        <v>7.1467040330261966E-3</v>
      </c>
      <c r="E611" s="2">
        <f>MACD!F611</f>
        <v>3.6404623815082367E-2</v>
      </c>
      <c r="F611" s="2">
        <f>'Moving Avg'!D611</f>
        <v>17.129000000000001</v>
      </c>
      <c r="G611" s="2">
        <f>'Moving Avg'!F611</f>
        <v>17.178350000000002</v>
      </c>
      <c r="H611" s="2">
        <f>'Moving Avg'!G611</f>
        <v>17.312020000000004</v>
      </c>
      <c r="I611" s="2">
        <f>'Moving Avg'!H611</f>
        <v>17.608610000000006</v>
      </c>
      <c r="J611" s="5" t="str">
        <f>OBV!F611</f>
        <v>NEUTRAL</v>
      </c>
      <c r="K611" s="5" t="str">
        <f>OBV!G611</f>
        <v>NEUTRAL</v>
      </c>
      <c r="L611" s="5" t="str">
        <f>OBV!H611</f>
        <v>NEUTRAL</v>
      </c>
      <c r="M611" s="7">
        <f t="shared" si="90"/>
        <v>25</v>
      </c>
      <c r="N611" s="7">
        <f t="shared" si="91"/>
        <v>100</v>
      </c>
      <c r="O611" s="7">
        <f t="shared" si="92"/>
        <v>0</v>
      </c>
      <c r="P611" s="7">
        <f t="shared" si="93"/>
        <v>33</v>
      </c>
      <c r="Q611" s="8">
        <f t="shared" si="94"/>
        <v>48.7</v>
      </c>
      <c r="R611" s="8">
        <f t="shared" si="95"/>
        <v>33.25</v>
      </c>
      <c r="S611" s="8">
        <f t="shared" si="96"/>
        <v>33.6</v>
      </c>
      <c r="T611" s="8">
        <f t="shared" si="97"/>
        <v>39.5</v>
      </c>
      <c r="U611" s="7">
        <f t="shared" si="98"/>
        <v>38.516666666666673</v>
      </c>
      <c r="V611" s="7">
        <f t="shared" si="99"/>
        <v>38.762500000000003</v>
      </c>
    </row>
    <row r="612" spans="1:22" ht="13.5" x14ac:dyDescent="0.25">
      <c r="A612" s="3">
        <f>RSI!A612</f>
        <v>42893</v>
      </c>
      <c r="B612" s="2">
        <f>RSI!B612</f>
        <v>17.129000000000001</v>
      </c>
      <c r="C612" s="2">
        <f>RSI!I612</f>
        <v>36.960643264848692</v>
      </c>
      <c r="D612" s="2">
        <f>MACD!E612</f>
        <v>6.5488685736170282E-4</v>
      </c>
      <c r="E612" s="2">
        <f>MACD!F612</f>
        <v>2.9254676423538236E-2</v>
      </c>
      <c r="F612" s="2">
        <f>'Moving Avg'!D612</f>
        <v>17.129000000000001</v>
      </c>
      <c r="G612" s="2">
        <f>'Moving Avg'!F612</f>
        <v>17.161900000000003</v>
      </c>
      <c r="H612" s="2">
        <f>'Moving Avg'!G612</f>
        <v>17.305160000000004</v>
      </c>
      <c r="I612" s="2">
        <f>'Moving Avg'!H612</f>
        <v>17.611350000000005</v>
      </c>
      <c r="J612" s="5" t="str">
        <f>OBV!F612</f>
        <v>NEUTRAL</v>
      </c>
      <c r="K612" s="5" t="str">
        <f>OBV!G612</f>
        <v>NEUTRAL</v>
      </c>
      <c r="L612" s="5" t="str">
        <f>OBV!H612</f>
        <v>NEUTRAL</v>
      </c>
      <c r="M612" s="7">
        <f t="shared" si="90"/>
        <v>25</v>
      </c>
      <c r="N612" s="7">
        <f t="shared" si="91"/>
        <v>100</v>
      </c>
      <c r="O612" s="7">
        <f t="shared" si="92"/>
        <v>0</v>
      </c>
      <c r="P612" s="7">
        <f t="shared" si="93"/>
        <v>33</v>
      </c>
      <c r="Q612" s="8">
        <f t="shared" si="94"/>
        <v>48.7</v>
      </c>
      <c r="R612" s="8">
        <f t="shared" si="95"/>
        <v>33.25</v>
      </c>
      <c r="S612" s="8">
        <f t="shared" si="96"/>
        <v>33.6</v>
      </c>
      <c r="T612" s="8">
        <f t="shared" si="97"/>
        <v>39.5</v>
      </c>
      <c r="U612" s="7">
        <f t="shared" si="98"/>
        <v>38.516666666666673</v>
      </c>
      <c r="V612" s="7">
        <f t="shared" si="99"/>
        <v>38.762500000000003</v>
      </c>
    </row>
    <row r="613" spans="1:22" ht="13.5" x14ac:dyDescent="0.25">
      <c r="A613" s="3">
        <f>RSI!A613</f>
        <v>42894</v>
      </c>
      <c r="B613" s="2">
        <f>RSI!B613</f>
        <v>17.129000000000001</v>
      </c>
      <c r="C613" s="2">
        <f>RSI!I613</f>
        <v>36.960643264848692</v>
      </c>
      <c r="D613" s="2">
        <f>MACD!E613</f>
        <v>-4.4387577886126905E-3</v>
      </c>
      <c r="E613" s="2">
        <f>MACD!F613</f>
        <v>2.2515989581108054E-2</v>
      </c>
      <c r="F613" s="2">
        <f>'Moving Avg'!D613</f>
        <v>17.129000000000001</v>
      </c>
      <c r="G613" s="2">
        <f>'Moving Avg'!F613</f>
        <v>17.145450000000004</v>
      </c>
      <c r="H613" s="2">
        <f>'Moving Avg'!G613</f>
        <v>17.298300000000005</v>
      </c>
      <c r="I613" s="2">
        <f>'Moving Avg'!H613</f>
        <v>17.614090000000004</v>
      </c>
      <c r="J613" s="5" t="str">
        <f>OBV!F613</f>
        <v>NEUTRAL</v>
      </c>
      <c r="K613" s="5" t="str">
        <f>OBV!G613</f>
        <v>NEUTRAL</v>
      </c>
      <c r="L613" s="5" t="str">
        <f>OBV!H613</f>
        <v>NEUTRAL</v>
      </c>
      <c r="M613" s="7">
        <f t="shared" si="90"/>
        <v>25</v>
      </c>
      <c r="N613" s="7">
        <f t="shared" si="91"/>
        <v>100</v>
      </c>
      <c r="O613" s="7">
        <f t="shared" si="92"/>
        <v>0</v>
      </c>
      <c r="P613" s="7">
        <f t="shared" si="93"/>
        <v>33</v>
      </c>
      <c r="Q613" s="8">
        <f t="shared" si="94"/>
        <v>48.7</v>
      </c>
      <c r="R613" s="8">
        <f t="shared" si="95"/>
        <v>33.25</v>
      </c>
      <c r="S613" s="8">
        <f t="shared" si="96"/>
        <v>33.6</v>
      </c>
      <c r="T613" s="8">
        <f t="shared" si="97"/>
        <v>39.5</v>
      </c>
      <c r="U613" s="7">
        <f t="shared" si="98"/>
        <v>38.516666666666673</v>
      </c>
      <c r="V613" s="7">
        <f t="shared" si="99"/>
        <v>38.762500000000003</v>
      </c>
    </row>
    <row r="614" spans="1:22" ht="13.5" x14ac:dyDescent="0.25">
      <c r="A614" s="3">
        <f>RSI!A614</f>
        <v>42895</v>
      </c>
      <c r="B614" s="2">
        <f>RSI!B614</f>
        <v>17.129000000000001</v>
      </c>
      <c r="C614" s="2">
        <f>RSI!I614</f>
        <v>36.960643264848692</v>
      </c>
      <c r="D614" s="2">
        <f>MACD!E614</f>
        <v>-8.3789208840201468E-3</v>
      </c>
      <c r="E614" s="2">
        <f>MACD!F614</f>
        <v>1.6337007488082415E-2</v>
      </c>
      <c r="F614" s="2">
        <f>'Moving Avg'!D614</f>
        <v>17.129000000000001</v>
      </c>
      <c r="G614" s="2">
        <f>'Moving Avg'!F614</f>
        <v>17.129000000000001</v>
      </c>
      <c r="H614" s="2">
        <f>'Moving Avg'!G614</f>
        <v>17.291440000000009</v>
      </c>
      <c r="I614" s="2">
        <f>'Moving Avg'!H614</f>
        <v>17.616830000000004</v>
      </c>
      <c r="J614" s="5" t="str">
        <f>OBV!F614</f>
        <v>NEUTRAL</v>
      </c>
      <c r="K614" s="5" t="str">
        <f>OBV!G614</f>
        <v>NEUTRAL</v>
      </c>
      <c r="L614" s="5" t="str">
        <f>OBV!H614</f>
        <v>NEUTRAL</v>
      </c>
      <c r="M614" s="7">
        <f t="shared" si="90"/>
        <v>25</v>
      </c>
      <c r="N614" s="7">
        <f t="shared" si="91"/>
        <v>100</v>
      </c>
      <c r="O614" s="7">
        <f t="shared" si="92"/>
        <v>0</v>
      </c>
      <c r="P614" s="7">
        <f t="shared" si="93"/>
        <v>33</v>
      </c>
      <c r="Q614" s="8">
        <f t="shared" si="94"/>
        <v>48.7</v>
      </c>
      <c r="R614" s="8">
        <f t="shared" si="95"/>
        <v>33.25</v>
      </c>
      <c r="S614" s="8">
        <f t="shared" si="96"/>
        <v>33.6</v>
      </c>
      <c r="T614" s="8">
        <f t="shared" si="97"/>
        <v>39.5</v>
      </c>
      <c r="U614" s="7">
        <f t="shared" si="98"/>
        <v>38.516666666666673</v>
      </c>
      <c r="V614" s="7">
        <f t="shared" si="99"/>
        <v>38.762500000000003</v>
      </c>
    </row>
    <row r="615" spans="1:22" ht="13.5" x14ac:dyDescent="0.25">
      <c r="A615" s="3">
        <f>RSI!A615</f>
        <v>42898</v>
      </c>
      <c r="B615" s="2">
        <f>RSI!B615</f>
        <v>17.129000000000001</v>
      </c>
      <c r="C615" s="2">
        <f>RSI!I615</f>
        <v>36.960643264848692</v>
      </c>
      <c r="D615" s="2">
        <f>MACD!E615</f>
        <v>-1.1370456974336918E-2</v>
      </c>
      <c r="E615" s="2">
        <f>MACD!F615</f>
        <v>1.0795514595598549E-2</v>
      </c>
      <c r="F615" s="2">
        <f>'Moving Avg'!D615</f>
        <v>17.129000000000001</v>
      </c>
      <c r="G615" s="2">
        <f>'Moving Avg'!F615</f>
        <v>17.129000000000001</v>
      </c>
      <c r="H615" s="2">
        <f>'Moving Avg'!G615</f>
        <v>17.284580000000009</v>
      </c>
      <c r="I615" s="2">
        <f>'Moving Avg'!H615</f>
        <v>17.61957</v>
      </c>
      <c r="J615" s="5" t="str">
        <f>OBV!F615</f>
        <v>NEUTRAL</v>
      </c>
      <c r="K615" s="5" t="str">
        <f>OBV!G615</f>
        <v>NEUTRAL</v>
      </c>
      <c r="L615" s="5" t="str">
        <f>OBV!H615</f>
        <v>NEUTRAL</v>
      </c>
      <c r="M615" s="7">
        <f t="shared" si="90"/>
        <v>25</v>
      </c>
      <c r="N615" s="7">
        <f t="shared" si="91"/>
        <v>100</v>
      </c>
      <c r="O615" s="7">
        <f t="shared" si="92"/>
        <v>0</v>
      </c>
      <c r="P615" s="7">
        <f t="shared" si="93"/>
        <v>33</v>
      </c>
      <c r="Q615" s="8">
        <f t="shared" si="94"/>
        <v>48.7</v>
      </c>
      <c r="R615" s="8">
        <f t="shared" si="95"/>
        <v>33.25</v>
      </c>
      <c r="S615" s="8">
        <f t="shared" si="96"/>
        <v>33.6</v>
      </c>
      <c r="T615" s="8">
        <f t="shared" si="97"/>
        <v>39.5</v>
      </c>
      <c r="U615" s="7">
        <f t="shared" si="98"/>
        <v>38.516666666666673</v>
      </c>
      <c r="V615" s="7">
        <f t="shared" si="99"/>
        <v>38.762500000000003</v>
      </c>
    </row>
    <row r="616" spans="1:22" ht="13.5" x14ac:dyDescent="0.25">
      <c r="A616" s="3">
        <f>RSI!A616</f>
        <v>42899</v>
      </c>
      <c r="B616" s="2">
        <f>RSI!B616</f>
        <v>17.129000000000001</v>
      </c>
      <c r="C616" s="2">
        <f>RSI!I616</f>
        <v>36.960643264848692</v>
      </c>
      <c r="D616" s="2">
        <f>MACD!E616</f>
        <v>-1.3584675199236784E-2</v>
      </c>
      <c r="E616" s="2">
        <f>MACD!F616</f>
        <v>5.9194766366314835E-3</v>
      </c>
      <c r="F616" s="2">
        <f>'Moving Avg'!D616</f>
        <v>17.129000000000001</v>
      </c>
      <c r="G616" s="2">
        <f>'Moving Avg'!F616</f>
        <v>17.129000000000001</v>
      </c>
      <c r="H616" s="2">
        <f>'Moving Avg'!G616</f>
        <v>17.277720000000009</v>
      </c>
      <c r="I616" s="2">
        <f>'Moving Avg'!H616</f>
        <v>17.622309999999999</v>
      </c>
      <c r="J616" s="5" t="str">
        <f>OBV!F616</f>
        <v>NEUTRAL</v>
      </c>
      <c r="K616" s="5" t="str">
        <f>OBV!G616</f>
        <v>NEUTRAL</v>
      </c>
      <c r="L616" s="5" t="str">
        <f>OBV!H616</f>
        <v>NEUTRAL</v>
      </c>
      <c r="M616" s="7">
        <f t="shared" si="90"/>
        <v>25</v>
      </c>
      <c r="N616" s="7">
        <f t="shared" si="91"/>
        <v>45</v>
      </c>
      <c r="O616" s="7">
        <f t="shared" si="92"/>
        <v>0</v>
      </c>
      <c r="P616" s="7">
        <f t="shared" si="93"/>
        <v>33</v>
      </c>
      <c r="Q616" s="8">
        <f t="shared" si="94"/>
        <v>29.45</v>
      </c>
      <c r="R616" s="8">
        <f t="shared" si="95"/>
        <v>22.25</v>
      </c>
      <c r="S616" s="8">
        <f t="shared" si="96"/>
        <v>25.35</v>
      </c>
      <c r="T616" s="8">
        <f t="shared" si="97"/>
        <v>25.75</v>
      </c>
      <c r="U616" s="7">
        <f t="shared" si="98"/>
        <v>25.683333333333337</v>
      </c>
      <c r="V616" s="7">
        <f t="shared" si="99"/>
        <v>25.700000000000003</v>
      </c>
    </row>
    <row r="617" spans="1:22" ht="13.5" x14ac:dyDescent="0.25">
      <c r="A617" s="3">
        <f>RSI!A617</f>
        <v>42900</v>
      </c>
      <c r="B617" s="2">
        <f>RSI!B617</f>
        <v>17.129000000000001</v>
      </c>
      <c r="C617" s="2">
        <f>RSI!I617</f>
        <v>36.960643264848692</v>
      </c>
      <c r="D617" s="2">
        <f>MACD!E617</f>
        <v>-1.516465044439741E-2</v>
      </c>
      <c r="E617" s="2">
        <f>MACD!F617</f>
        <v>1.7026512204257054E-3</v>
      </c>
      <c r="F617" s="2">
        <f>'Moving Avg'!D617</f>
        <v>17.129000000000001</v>
      </c>
      <c r="G617" s="2">
        <f>'Moving Avg'!F617</f>
        <v>17.129000000000001</v>
      </c>
      <c r="H617" s="2">
        <f>'Moving Avg'!G617</f>
        <v>17.27086000000001</v>
      </c>
      <c r="I617" s="2">
        <f>'Moving Avg'!H617</f>
        <v>17.625049999999998</v>
      </c>
      <c r="J617" s="5" t="str">
        <f>OBV!F617</f>
        <v>NEUTRAL</v>
      </c>
      <c r="K617" s="5" t="str">
        <f>OBV!G617</f>
        <v>NEUTRAL</v>
      </c>
      <c r="L617" s="5" t="str">
        <f>OBV!H617</f>
        <v>NEUTRAL</v>
      </c>
      <c r="M617" s="7">
        <f t="shared" si="90"/>
        <v>25</v>
      </c>
      <c r="N617" s="7">
        <f t="shared" si="91"/>
        <v>45</v>
      </c>
      <c r="O617" s="7">
        <f t="shared" si="92"/>
        <v>0</v>
      </c>
      <c r="P617" s="7">
        <f t="shared" si="93"/>
        <v>33</v>
      </c>
      <c r="Q617" s="8">
        <f t="shared" si="94"/>
        <v>29.45</v>
      </c>
      <c r="R617" s="8">
        <f t="shared" si="95"/>
        <v>22.25</v>
      </c>
      <c r="S617" s="8">
        <f t="shared" si="96"/>
        <v>25.35</v>
      </c>
      <c r="T617" s="8">
        <f t="shared" si="97"/>
        <v>25.75</v>
      </c>
      <c r="U617" s="7">
        <f t="shared" si="98"/>
        <v>25.683333333333337</v>
      </c>
      <c r="V617" s="7">
        <f t="shared" si="99"/>
        <v>25.700000000000003</v>
      </c>
    </row>
    <row r="618" spans="1:22" ht="13.5" x14ac:dyDescent="0.25">
      <c r="A618" s="3">
        <f>RSI!A618</f>
        <v>42901</v>
      </c>
      <c r="B618" s="2">
        <f>RSI!B618</f>
        <v>17.129000000000001</v>
      </c>
      <c r="C618" s="2">
        <f>RSI!I618</f>
        <v>36.960643264848692</v>
      </c>
      <c r="D618" s="2">
        <f>MACD!E618</f>
        <v>-1.6229706258187093E-2</v>
      </c>
      <c r="E618" s="2">
        <f>MACD!F618</f>
        <v>-1.8838202752968543E-3</v>
      </c>
      <c r="F618" s="2">
        <f>'Moving Avg'!D618</f>
        <v>17.129000000000001</v>
      </c>
      <c r="G618" s="2">
        <f>'Moving Avg'!F618</f>
        <v>17.129000000000001</v>
      </c>
      <c r="H618" s="2">
        <f>'Moving Avg'!G618</f>
        <v>17.26400000000001</v>
      </c>
      <c r="I618" s="2">
        <f>'Moving Avg'!H618</f>
        <v>17.627789999999994</v>
      </c>
      <c r="J618" s="5" t="str">
        <f>OBV!F618</f>
        <v>NEUTRAL</v>
      </c>
      <c r="K618" s="5" t="str">
        <f>OBV!G618</f>
        <v>NEUTRAL</v>
      </c>
      <c r="L618" s="5" t="str">
        <f>OBV!H618</f>
        <v>NEUTRAL</v>
      </c>
      <c r="M618" s="7">
        <f t="shared" si="90"/>
        <v>25</v>
      </c>
      <c r="N618" s="7">
        <f t="shared" si="91"/>
        <v>45</v>
      </c>
      <c r="O618" s="7">
        <f t="shared" si="92"/>
        <v>0</v>
      </c>
      <c r="P618" s="7">
        <f t="shared" si="93"/>
        <v>33</v>
      </c>
      <c r="Q618" s="8">
        <f t="shared" si="94"/>
        <v>29.45</v>
      </c>
      <c r="R618" s="8">
        <f t="shared" si="95"/>
        <v>22.25</v>
      </c>
      <c r="S618" s="8">
        <f t="shared" si="96"/>
        <v>25.35</v>
      </c>
      <c r="T618" s="8">
        <f t="shared" si="97"/>
        <v>25.75</v>
      </c>
      <c r="U618" s="7">
        <f t="shared" si="98"/>
        <v>25.683333333333337</v>
      </c>
      <c r="V618" s="7">
        <f t="shared" si="99"/>
        <v>25.700000000000003</v>
      </c>
    </row>
    <row r="619" spans="1:22" ht="13.5" x14ac:dyDescent="0.25">
      <c r="A619" s="3">
        <f>RSI!A619</f>
        <v>42902</v>
      </c>
      <c r="B619" s="2">
        <f>RSI!B619</f>
        <v>17.129000000000001</v>
      </c>
      <c r="C619" s="2">
        <f>RSI!I619</f>
        <v>36.960643264848692</v>
      </c>
      <c r="D619" s="2">
        <f>MACD!E619</f>
        <v>-1.6879197778870036E-2</v>
      </c>
      <c r="E619" s="2">
        <f>MACD!F619</f>
        <v>-4.8828957760114911E-3</v>
      </c>
      <c r="F619" s="2">
        <f>'Moving Avg'!D619</f>
        <v>17.129000000000001</v>
      </c>
      <c r="G619" s="2">
        <f>'Moving Avg'!F619</f>
        <v>17.129000000000001</v>
      </c>
      <c r="H619" s="2">
        <f>'Moving Avg'!G619</f>
        <v>17.25714000000001</v>
      </c>
      <c r="I619" s="2">
        <f>'Moving Avg'!H619</f>
        <v>17.630529999999993</v>
      </c>
      <c r="J619" s="5" t="str">
        <f>OBV!F619</f>
        <v>NEUTRAL</v>
      </c>
      <c r="K619" s="5" t="str">
        <f>OBV!G619</f>
        <v>NEUTRAL</v>
      </c>
      <c r="L619" s="5" t="str">
        <f>OBV!H619</f>
        <v>NEUTRAL</v>
      </c>
      <c r="M619" s="7">
        <f t="shared" si="90"/>
        <v>25</v>
      </c>
      <c r="N619" s="7">
        <f t="shared" si="91"/>
        <v>45</v>
      </c>
      <c r="O619" s="7">
        <f t="shared" si="92"/>
        <v>0</v>
      </c>
      <c r="P619" s="7">
        <f t="shared" si="93"/>
        <v>33</v>
      </c>
      <c r="Q619" s="8">
        <f t="shared" si="94"/>
        <v>29.45</v>
      </c>
      <c r="R619" s="8">
        <f t="shared" si="95"/>
        <v>22.25</v>
      </c>
      <c r="S619" s="8">
        <f t="shared" si="96"/>
        <v>25.35</v>
      </c>
      <c r="T619" s="8">
        <f t="shared" si="97"/>
        <v>25.75</v>
      </c>
      <c r="U619" s="7">
        <f t="shared" si="98"/>
        <v>25.683333333333337</v>
      </c>
      <c r="V619" s="7">
        <f t="shared" si="99"/>
        <v>25.700000000000003</v>
      </c>
    </row>
    <row r="620" spans="1:22" ht="13.5" x14ac:dyDescent="0.25">
      <c r="A620" s="3">
        <f>RSI!A620</f>
        <v>42905</v>
      </c>
      <c r="B620" s="2">
        <f>RSI!B620</f>
        <v>17.129000000000001</v>
      </c>
      <c r="C620" s="2">
        <f>RSI!I620</f>
        <v>36.960643264848692</v>
      </c>
      <c r="D620" s="2">
        <f>MACD!E620</f>
        <v>-1.7195703126656525E-2</v>
      </c>
      <c r="E620" s="2">
        <f>MACD!F620</f>
        <v>-7.3454572461404983E-3</v>
      </c>
      <c r="F620" s="2">
        <f>'Moving Avg'!D620</f>
        <v>17.129000000000001</v>
      </c>
      <c r="G620" s="2">
        <f>'Moving Avg'!F620</f>
        <v>17.129000000000001</v>
      </c>
      <c r="H620" s="2">
        <f>'Moving Avg'!G620</f>
        <v>17.250280000000011</v>
      </c>
      <c r="I620" s="2">
        <f>'Moving Avg'!H620</f>
        <v>17.630874999999993</v>
      </c>
      <c r="J620" s="5" t="str">
        <f>OBV!F620</f>
        <v>NEUTRAL</v>
      </c>
      <c r="K620" s="5" t="str">
        <f>OBV!G620</f>
        <v>NEUTRAL</v>
      </c>
      <c r="L620" s="5" t="str">
        <f>OBV!H620</f>
        <v>NEUTRAL</v>
      </c>
      <c r="M620" s="7">
        <f t="shared" si="90"/>
        <v>25</v>
      </c>
      <c r="N620" s="7">
        <f t="shared" si="91"/>
        <v>45</v>
      </c>
      <c r="O620" s="7">
        <f t="shared" si="92"/>
        <v>0</v>
      </c>
      <c r="P620" s="7">
        <f t="shared" si="93"/>
        <v>33</v>
      </c>
      <c r="Q620" s="8">
        <f t="shared" si="94"/>
        <v>29.45</v>
      </c>
      <c r="R620" s="8">
        <f t="shared" si="95"/>
        <v>22.25</v>
      </c>
      <c r="S620" s="8">
        <f t="shared" si="96"/>
        <v>25.35</v>
      </c>
      <c r="T620" s="8">
        <f t="shared" si="97"/>
        <v>25.75</v>
      </c>
      <c r="U620" s="7">
        <f t="shared" si="98"/>
        <v>25.683333333333337</v>
      </c>
      <c r="V620" s="7">
        <f t="shared" si="99"/>
        <v>25.700000000000003</v>
      </c>
    </row>
    <row r="621" spans="1:22" ht="13.5" x14ac:dyDescent="0.25">
      <c r="A621" s="3">
        <f>RSI!A621</f>
        <v>42906</v>
      </c>
      <c r="B621" s="2">
        <f>RSI!B621</f>
        <v>16.614999999999998</v>
      </c>
      <c r="C621" s="2">
        <f>RSI!I621</f>
        <v>7.9339354761320067</v>
      </c>
      <c r="D621" s="2">
        <f>MACD!E621</f>
        <v>2.0826359100883707E-2</v>
      </c>
      <c r="E621" s="2">
        <f>MACD!F621</f>
        <v>-1.7110939767356571E-3</v>
      </c>
      <c r="F621" s="2">
        <f>'Moving Avg'!D621</f>
        <v>17.026199999999999</v>
      </c>
      <c r="G621" s="2">
        <f>'Moving Avg'!F621</f>
        <v>17.103300000000001</v>
      </c>
      <c r="H621" s="2">
        <f>'Moving Avg'!G621</f>
        <v>17.233140000000009</v>
      </c>
      <c r="I621" s="2">
        <f>'Moving Avg'!H621</f>
        <v>17.628649999999993</v>
      </c>
      <c r="J621" s="5" t="str">
        <f>OBV!F621</f>
        <v>BEARISH</v>
      </c>
      <c r="K621" s="5" t="str">
        <f>OBV!G621</f>
        <v>WEAK</v>
      </c>
      <c r="L621" s="5" t="str">
        <f>OBV!H621</f>
        <v>CONFIRMED BEARISH</v>
      </c>
      <c r="M621" s="7">
        <f t="shared" si="90"/>
        <v>50</v>
      </c>
      <c r="N621" s="7">
        <f t="shared" si="91"/>
        <v>0</v>
      </c>
      <c r="O621" s="7">
        <f t="shared" si="92"/>
        <v>0</v>
      </c>
      <c r="P621" s="7">
        <f t="shared" si="93"/>
        <v>0</v>
      </c>
      <c r="Q621" s="8">
        <f t="shared" si="94"/>
        <v>17.5</v>
      </c>
      <c r="R621" s="8">
        <f t="shared" si="95"/>
        <v>10</v>
      </c>
      <c r="S621" s="8">
        <f t="shared" si="96"/>
        <v>7.5</v>
      </c>
      <c r="T621" s="8">
        <f t="shared" si="97"/>
        <v>12.5</v>
      </c>
      <c r="U621" s="7">
        <f t="shared" si="98"/>
        <v>11.666666666666666</v>
      </c>
      <c r="V621" s="7">
        <f t="shared" si="99"/>
        <v>11.875</v>
      </c>
    </row>
    <row r="622" spans="1:22" ht="13.5" x14ac:dyDescent="0.25">
      <c r="A622" s="3">
        <f>RSI!A622</f>
        <v>42907</v>
      </c>
      <c r="B622" s="2">
        <f>RSI!B622</f>
        <v>16.614999999999998</v>
      </c>
      <c r="C622" s="2">
        <f>RSI!I622</f>
        <v>7.9339354761319782</v>
      </c>
      <c r="D622" s="2">
        <f>MACD!E622</f>
        <v>5.6235936525869334E-2</v>
      </c>
      <c r="E622" s="2">
        <f>MACD!F622</f>
        <v>9.8783121237853416E-3</v>
      </c>
      <c r="F622" s="2">
        <f>'Moving Avg'!D622</f>
        <v>16.923399999999997</v>
      </c>
      <c r="G622" s="2">
        <f>'Moving Avg'!F622</f>
        <v>17.0776</v>
      </c>
      <c r="H622" s="2">
        <f>'Moving Avg'!G622</f>
        <v>17.216000000000008</v>
      </c>
      <c r="I622" s="2">
        <f>'Moving Avg'!H622</f>
        <v>17.626079999999995</v>
      </c>
      <c r="J622" s="5" t="str">
        <f>OBV!F622</f>
        <v>BEARISH</v>
      </c>
      <c r="K622" s="5" t="str">
        <f>OBV!G622</f>
        <v>WEAK</v>
      </c>
      <c r="L622" s="5" t="str">
        <f>OBV!H622</f>
        <v>CONFIRMED BEARISH</v>
      </c>
      <c r="M622" s="7">
        <f t="shared" si="90"/>
        <v>50</v>
      </c>
      <c r="N622" s="7">
        <f t="shared" si="91"/>
        <v>0</v>
      </c>
      <c r="O622" s="7">
        <f t="shared" si="92"/>
        <v>0</v>
      </c>
      <c r="P622" s="7">
        <f t="shared" si="93"/>
        <v>0</v>
      </c>
      <c r="Q622" s="8">
        <f t="shared" si="94"/>
        <v>17.5</v>
      </c>
      <c r="R622" s="8">
        <f t="shared" si="95"/>
        <v>10</v>
      </c>
      <c r="S622" s="8">
        <f t="shared" si="96"/>
        <v>7.5</v>
      </c>
      <c r="T622" s="8">
        <f t="shared" si="97"/>
        <v>12.5</v>
      </c>
      <c r="U622" s="7">
        <f t="shared" si="98"/>
        <v>11.666666666666666</v>
      </c>
      <c r="V622" s="7">
        <f t="shared" si="99"/>
        <v>11.875</v>
      </c>
    </row>
    <row r="623" spans="1:22" ht="13.5" x14ac:dyDescent="0.25">
      <c r="A623" s="3">
        <f>RSI!A623</f>
        <v>42908</v>
      </c>
      <c r="B623" s="2">
        <f>RSI!B623</f>
        <v>16.614999999999998</v>
      </c>
      <c r="C623" s="2">
        <f>RSI!I623</f>
        <v>7.9339354761319782</v>
      </c>
      <c r="D623" s="2">
        <f>MACD!E623</f>
        <v>8.9195167425494049E-2</v>
      </c>
      <c r="E623" s="2">
        <f>MACD!F623</f>
        <v>2.5741683184127083E-2</v>
      </c>
      <c r="F623" s="2">
        <f>'Moving Avg'!D623</f>
        <v>16.820599999999999</v>
      </c>
      <c r="G623" s="2">
        <f>'Moving Avg'!F623</f>
        <v>17.0519</v>
      </c>
      <c r="H623" s="2">
        <f>'Moving Avg'!G623</f>
        <v>17.19886000000001</v>
      </c>
      <c r="I623" s="2">
        <f>'Moving Avg'!H623</f>
        <v>17.626079999999991</v>
      </c>
      <c r="J623" s="5" t="str">
        <f>OBV!F623</f>
        <v>BEARISH</v>
      </c>
      <c r="K623" s="5" t="str">
        <f>OBV!G623</f>
        <v>WEAK</v>
      </c>
      <c r="L623" s="5" t="str">
        <f>OBV!H623</f>
        <v>CONFIRMED BEARISH</v>
      </c>
      <c r="M623" s="7">
        <f t="shared" si="90"/>
        <v>50</v>
      </c>
      <c r="N623" s="7">
        <f t="shared" si="91"/>
        <v>0</v>
      </c>
      <c r="O623" s="7">
        <f t="shared" si="92"/>
        <v>0</v>
      </c>
      <c r="P623" s="7">
        <f t="shared" si="93"/>
        <v>0</v>
      </c>
      <c r="Q623" s="8">
        <f t="shared" si="94"/>
        <v>17.5</v>
      </c>
      <c r="R623" s="8">
        <f t="shared" si="95"/>
        <v>10</v>
      </c>
      <c r="S623" s="8">
        <f t="shared" si="96"/>
        <v>7.5</v>
      </c>
      <c r="T623" s="8">
        <f t="shared" si="97"/>
        <v>12.5</v>
      </c>
      <c r="U623" s="7">
        <f t="shared" si="98"/>
        <v>11.666666666666666</v>
      </c>
      <c r="V623" s="7">
        <f t="shared" si="99"/>
        <v>11.875</v>
      </c>
    </row>
    <row r="624" spans="1:22" ht="13.5" x14ac:dyDescent="0.25">
      <c r="A624" s="3">
        <f>RSI!A624</f>
        <v>42909</v>
      </c>
      <c r="B624" s="2">
        <f>RSI!B624</f>
        <v>16.614999999999998</v>
      </c>
      <c r="C624" s="2">
        <f>RSI!I624</f>
        <v>7.9339354761319782</v>
      </c>
      <c r="D624" s="2">
        <f>MACD!E624</f>
        <v>0.11985900739043487</v>
      </c>
      <c r="E624" s="2">
        <f>MACD!F624</f>
        <v>4.4565148025388641E-2</v>
      </c>
      <c r="F624" s="2">
        <f>'Moving Avg'!D624</f>
        <v>16.717799999999997</v>
      </c>
      <c r="G624" s="2">
        <f>'Moving Avg'!F624</f>
        <v>17.026199999999999</v>
      </c>
      <c r="H624" s="2">
        <f>'Moving Avg'!G624</f>
        <v>17.181720000000009</v>
      </c>
      <c r="I624" s="2">
        <f>'Moving Avg'!H624</f>
        <v>17.622344999999992</v>
      </c>
      <c r="J624" s="5" t="str">
        <f>OBV!F624</f>
        <v>BEARISH</v>
      </c>
      <c r="K624" s="5" t="str">
        <f>OBV!G624</f>
        <v>WEAK</v>
      </c>
      <c r="L624" s="5" t="str">
        <f>OBV!H624</f>
        <v>CONFIRMED BEARISH</v>
      </c>
      <c r="M624" s="7">
        <f t="shared" si="90"/>
        <v>50</v>
      </c>
      <c r="N624" s="7">
        <f t="shared" si="91"/>
        <v>0</v>
      </c>
      <c r="O624" s="7">
        <f t="shared" si="92"/>
        <v>0</v>
      </c>
      <c r="P624" s="7">
        <f t="shared" si="93"/>
        <v>0</v>
      </c>
      <c r="Q624" s="8">
        <f t="shared" si="94"/>
        <v>17.5</v>
      </c>
      <c r="R624" s="8">
        <f t="shared" si="95"/>
        <v>10</v>
      </c>
      <c r="S624" s="8">
        <f t="shared" si="96"/>
        <v>7.5</v>
      </c>
      <c r="T624" s="8">
        <f t="shared" si="97"/>
        <v>12.5</v>
      </c>
      <c r="U624" s="7">
        <f t="shared" si="98"/>
        <v>11.666666666666666</v>
      </c>
      <c r="V624" s="7">
        <f t="shared" si="99"/>
        <v>11.875</v>
      </c>
    </row>
    <row r="625" spans="1:22" ht="13.5" x14ac:dyDescent="0.25">
      <c r="A625" s="3">
        <f>RSI!A625</f>
        <v>42914</v>
      </c>
      <c r="B625" s="2">
        <f>RSI!B625</f>
        <v>16.614999999999998</v>
      </c>
      <c r="C625" s="2">
        <f>RSI!I625</f>
        <v>7.9339354761319782</v>
      </c>
      <c r="D625" s="2">
        <f>MACD!E625</f>
        <v>0.14837501867475567</v>
      </c>
      <c r="E625" s="2">
        <f>MACD!F625</f>
        <v>6.5327122155262041E-2</v>
      </c>
      <c r="F625" s="2">
        <f>'Moving Avg'!D625</f>
        <v>16.614999999999998</v>
      </c>
      <c r="G625" s="2">
        <f>'Moving Avg'!F625</f>
        <v>17.000499999999999</v>
      </c>
      <c r="H625" s="2">
        <f>'Moving Avg'!G625</f>
        <v>17.164580000000011</v>
      </c>
      <c r="I625" s="2">
        <f>'Moving Avg'!H625</f>
        <v>17.618609999999993</v>
      </c>
      <c r="J625" s="5" t="str">
        <f>OBV!F625</f>
        <v>BEARISH</v>
      </c>
      <c r="K625" s="5" t="str">
        <f>OBV!G625</f>
        <v>WEAK</v>
      </c>
      <c r="L625" s="5" t="str">
        <f>OBV!H625</f>
        <v>CONFIRMED BEARISH</v>
      </c>
      <c r="M625" s="7">
        <f t="shared" si="90"/>
        <v>50</v>
      </c>
      <c r="N625" s="7">
        <f t="shared" si="91"/>
        <v>0</v>
      </c>
      <c r="O625" s="7">
        <f t="shared" si="92"/>
        <v>0</v>
      </c>
      <c r="P625" s="7">
        <f t="shared" si="93"/>
        <v>0</v>
      </c>
      <c r="Q625" s="8">
        <f t="shared" si="94"/>
        <v>17.5</v>
      </c>
      <c r="R625" s="8">
        <f t="shared" si="95"/>
        <v>10</v>
      </c>
      <c r="S625" s="8">
        <f t="shared" si="96"/>
        <v>7.5</v>
      </c>
      <c r="T625" s="8">
        <f t="shared" si="97"/>
        <v>12.5</v>
      </c>
      <c r="U625" s="7">
        <f t="shared" si="98"/>
        <v>11.666666666666666</v>
      </c>
      <c r="V625" s="7">
        <f t="shared" si="99"/>
        <v>11.875</v>
      </c>
    </row>
    <row r="626" spans="1:22" ht="13.5" x14ac:dyDescent="0.25">
      <c r="A626" s="3">
        <f>RSI!A626</f>
        <v>42915</v>
      </c>
      <c r="B626" s="2">
        <f>RSI!B626</f>
        <v>16.614999999999998</v>
      </c>
      <c r="C626" s="2">
        <f>RSI!I626</f>
        <v>7.9339354761319782</v>
      </c>
      <c r="D626" s="2">
        <f>MACD!E626</f>
        <v>0.17488328941119136</v>
      </c>
      <c r="E626" s="2">
        <f>MACD!F626</f>
        <v>8.7238355606447909E-2</v>
      </c>
      <c r="F626" s="2">
        <f>'Moving Avg'!D626</f>
        <v>16.614999999999998</v>
      </c>
      <c r="G626" s="2">
        <f>'Moving Avg'!F626</f>
        <v>16.974799999999998</v>
      </c>
      <c r="H626" s="2">
        <f>'Moving Avg'!G626</f>
        <v>17.14744000000001</v>
      </c>
      <c r="I626" s="2">
        <f>'Moving Avg'!H626</f>
        <v>17.614874999999994</v>
      </c>
      <c r="J626" s="5" t="str">
        <f>OBV!F626</f>
        <v>NEUTRAL</v>
      </c>
      <c r="K626" s="5" t="str">
        <f>OBV!G626</f>
        <v>NEUTRAL</v>
      </c>
      <c r="L626" s="5" t="str">
        <f>OBV!H626</f>
        <v>NEUTRAL</v>
      </c>
      <c r="M626" s="7">
        <f t="shared" si="90"/>
        <v>50</v>
      </c>
      <c r="N626" s="7">
        <f t="shared" si="91"/>
        <v>0</v>
      </c>
      <c r="O626" s="7">
        <f t="shared" si="92"/>
        <v>0</v>
      </c>
      <c r="P626" s="7">
        <f t="shared" si="93"/>
        <v>33</v>
      </c>
      <c r="Q626" s="8">
        <f t="shared" si="94"/>
        <v>22.45</v>
      </c>
      <c r="R626" s="8">
        <f t="shared" si="95"/>
        <v>18.25</v>
      </c>
      <c r="S626" s="8">
        <f t="shared" si="96"/>
        <v>22.35</v>
      </c>
      <c r="T626" s="8">
        <f t="shared" si="97"/>
        <v>20.75</v>
      </c>
      <c r="U626" s="7">
        <f t="shared" si="98"/>
        <v>21.016666666666669</v>
      </c>
      <c r="V626" s="7">
        <f t="shared" si="99"/>
        <v>20.950000000000003</v>
      </c>
    </row>
    <row r="627" spans="1:22" ht="13.5" x14ac:dyDescent="0.25">
      <c r="A627" s="3">
        <f>RSI!A627</f>
        <v>42916</v>
      </c>
      <c r="B627" s="2">
        <f>RSI!B627</f>
        <v>16.614999999999998</v>
      </c>
      <c r="C627" s="2">
        <f>RSI!I627</f>
        <v>7.9339354761319782</v>
      </c>
      <c r="D627" s="2">
        <f>MACD!E627</f>
        <v>0.19951645549345542</v>
      </c>
      <c r="E627" s="2">
        <f>MACD!F627</f>
        <v>0.10969397558384943</v>
      </c>
      <c r="F627" s="2">
        <f>'Moving Avg'!D627</f>
        <v>16.614999999999998</v>
      </c>
      <c r="G627" s="2">
        <f>'Moving Avg'!F627</f>
        <v>16.949100000000001</v>
      </c>
      <c r="H627" s="2">
        <f>'Moving Avg'!G627</f>
        <v>17.130300000000013</v>
      </c>
      <c r="I627" s="2">
        <f>'Moving Avg'!H627</f>
        <v>17.611274999999992</v>
      </c>
      <c r="J627" s="5" t="str">
        <f>OBV!F627</f>
        <v>NEUTRAL</v>
      </c>
      <c r="K627" s="5" t="str">
        <f>OBV!G627</f>
        <v>NEUTRAL</v>
      </c>
      <c r="L627" s="5" t="str">
        <f>OBV!H627</f>
        <v>NEUTRAL</v>
      </c>
      <c r="M627" s="7">
        <f t="shared" si="90"/>
        <v>50</v>
      </c>
      <c r="N627" s="7">
        <f t="shared" si="91"/>
        <v>0</v>
      </c>
      <c r="O627" s="7">
        <f t="shared" si="92"/>
        <v>0</v>
      </c>
      <c r="P627" s="7">
        <f t="shared" si="93"/>
        <v>33</v>
      </c>
      <c r="Q627" s="8">
        <f t="shared" si="94"/>
        <v>22.45</v>
      </c>
      <c r="R627" s="8">
        <f t="shared" si="95"/>
        <v>18.25</v>
      </c>
      <c r="S627" s="8">
        <f t="shared" si="96"/>
        <v>22.35</v>
      </c>
      <c r="T627" s="8">
        <f t="shared" si="97"/>
        <v>20.75</v>
      </c>
      <c r="U627" s="7">
        <f t="shared" si="98"/>
        <v>21.016666666666669</v>
      </c>
      <c r="V627" s="7">
        <f t="shared" si="99"/>
        <v>20.950000000000003</v>
      </c>
    </row>
    <row r="628" spans="1:22" ht="13.5" x14ac:dyDescent="0.25">
      <c r="A628" s="3">
        <f>RSI!A628</f>
        <v>42919</v>
      </c>
      <c r="B628" s="2">
        <f>RSI!B628</f>
        <v>16.614999999999998</v>
      </c>
      <c r="C628" s="2">
        <f>RSI!I628</f>
        <v>7.9339354761320067</v>
      </c>
      <c r="D628" s="2">
        <f>MACD!E628</f>
        <v>0.22239980264630432</v>
      </c>
      <c r="E628" s="2">
        <f>MACD!F628</f>
        <v>0.13223514099634043</v>
      </c>
      <c r="F628" s="2">
        <f>'Moving Avg'!D628</f>
        <v>16.614999999999998</v>
      </c>
      <c r="G628" s="2">
        <f>'Moving Avg'!F628</f>
        <v>16.923400000000001</v>
      </c>
      <c r="H628" s="2">
        <f>'Moving Avg'!G628</f>
        <v>17.113160000000011</v>
      </c>
      <c r="I628" s="2">
        <f>'Moving Avg'!H628</f>
        <v>17.607674999999993</v>
      </c>
      <c r="J628" s="5" t="str">
        <f>OBV!F628</f>
        <v>NEUTRAL</v>
      </c>
      <c r="K628" s="5" t="str">
        <f>OBV!G628</f>
        <v>NEUTRAL</v>
      </c>
      <c r="L628" s="5" t="str">
        <f>OBV!H628</f>
        <v>NEUTRAL</v>
      </c>
      <c r="M628" s="7">
        <f t="shared" si="90"/>
        <v>50</v>
      </c>
      <c r="N628" s="7">
        <f t="shared" si="91"/>
        <v>0</v>
      </c>
      <c r="O628" s="7">
        <f t="shared" si="92"/>
        <v>0</v>
      </c>
      <c r="P628" s="7">
        <f t="shared" si="93"/>
        <v>33</v>
      </c>
      <c r="Q628" s="8">
        <f t="shared" si="94"/>
        <v>22.45</v>
      </c>
      <c r="R628" s="8">
        <f t="shared" si="95"/>
        <v>18.25</v>
      </c>
      <c r="S628" s="8">
        <f t="shared" si="96"/>
        <v>22.35</v>
      </c>
      <c r="T628" s="8">
        <f t="shared" si="97"/>
        <v>20.75</v>
      </c>
      <c r="U628" s="7">
        <f t="shared" si="98"/>
        <v>21.016666666666669</v>
      </c>
      <c r="V628" s="7">
        <f t="shared" si="99"/>
        <v>20.950000000000003</v>
      </c>
    </row>
    <row r="629" spans="1:22" ht="13.5" x14ac:dyDescent="0.25">
      <c r="A629" s="3">
        <f>RSI!A629</f>
        <v>42920</v>
      </c>
      <c r="B629" s="2">
        <f>RSI!B629</f>
        <v>16.614999999999998</v>
      </c>
      <c r="C629" s="2">
        <f>RSI!I629</f>
        <v>7.9339354761320067</v>
      </c>
      <c r="D629" s="2">
        <f>MACD!E629</f>
        <v>0.24365143015755564</v>
      </c>
      <c r="E629" s="2">
        <f>MACD!F629</f>
        <v>0.15451839882858348</v>
      </c>
      <c r="F629" s="2">
        <f>'Moving Avg'!D629</f>
        <v>16.614999999999998</v>
      </c>
      <c r="G629" s="2">
        <f>'Moving Avg'!F629</f>
        <v>16.897700000000004</v>
      </c>
      <c r="H629" s="2">
        <f>'Moving Avg'!G629</f>
        <v>17.09602000000001</v>
      </c>
      <c r="I629" s="2">
        <f>'Moving Avg'!H629</f>
        <v>17.604074999999995</v>
      </c>
      <c r="J629" s="5" t="str">
        <f>OBV!F629</f>
        <v>NEUTRAL</v>
      </c>
      <c r="K629" s="5" t="str">
        <f>OBV!G629</f>
        <v>NEUTRAL</v>
      </c>
      <c r="L629" s="5" t="str">
        <f>OBV!H629</f>
        <v>NEUTRAL</v>
      </c>
      <c r="M629" s="7">
        <f t="shared" si="90"/>
        <v>50</v>
      </c>
      <c r="N629" s="7">
        <f t="shared" si="91"/>
        <v>0</v>
      </c>
      <c r="O629" s="7">
        <f t="shared" si="92"/>
        <v>0</v>
      </c>
      <c r="P629" s="7">
        <f t="shared" si="93"/>
        <v>33</v>
      </c>
      <c r="Q629" s="8">
        <f t="shared" si="94"/>
        <v>22.45</v>
      </c>
      <c r="R629" s="8">
        <f t="shared" si="95"/>
        <v>18.25</v>
      </c>
      <c r="S629" s="8">
        <f t="shared" si="96"/>
        <v>22.35</v>
      </c>
      <c r="T629" s="8">
        <f t="shared" si="97"/>
        <v>20.75</v>
      </c>
      <c r="U629" s="7">
        <f t="shared" si="98"/>
        <v>21.016666666666669</v>
      </c>
      <c r="V629" s="7">
        <f t="shared" si="99"/>
        <v>20.950000000000003</v>
      </c>
    </row>
    <row r="630" spans="1:22" ht="13.5" x14ac:dyDescent="0.25">
      <c r="A630" s="3">
        <f>RSI!A630</f>
        <v>42921</v>
      </c>
      <c r="B630" s="2">
        <f>RSI!B630</f>
        <v>16.443999999999999</v>
      </c>
      <c r="C630" s="2">
        <f>RSI!I630</f>
        <v>5.2575983975539913</v>
      </c>
      <c r="D630" s="2">
        <f>MACD!E630</f>
        <v>0.27604912772154933</v>
      </c>
      <c r="E630" s="2">
        <f>MACD!F630</f>
        <v>0.17882454460717667</v>
      </c>
      <c r="F630" s="2">
        <f>'Moving Avg'!D630</f>
        <v>16.5808</v>
      </c>
      <c r="G630" s="2">
        <f>'Moving Avg'!F630</f>
        <v>16.863450000000004</v>
      </c>
      <c r="H630" s="2">
        <f>'Moving Avg'!G630</f>
        <v>17.07546000000001</v>
      </c>
      <c r="I630" s="2">
        <f>'Moving Avg'!H630</f>
        <v>17.603389999999994</v>
      </c>
      <c r="J630" s="5" t="str">
        <f>OBV!F630</f>
        <v>BEARISH</v>
      </c>
      <c r="K630" s="5" t="str">
        <f>OBV!G630</f>
        <v>WEAK</v>
      </c>
      <c r="L630" s="5" t="str">
        <f>OBV!H630</f>
        <v>CONFIRMED BEARISH</v>
      </c>
      <c r="M630" s="7">
        <f t="shared" si="90"/>
        <v>50</v>
      </c>
      <c r="N630" s="7">
        <f t="shared" si="91"/>
        <v>0</v>
      </c>
      <c r="O630" s="7">
        <f t="shared" si="92"/>
        <v>0</v>
      </c>
      <c r="P630" s="7">
        <f t="shared" si="93"/>
        <v>0</v>
      </c>
      <c r="Q630" s="8">
        <f t="shared" si="94"/>
        <v>17.5</v>
      </c>
      <c r="R630" s="8">
        <f t="shared" si="95"/>
        <v>10</v>
      </c>
      <c r="S630" s="8">
        <f t="shared" si="96"/>
        <v>7.5</v>
      </c>
      <c r="T630" s="8">
        <f t="shared" si="97"/>
        <v>12.5</v>
      </c>
      <c r="U630" s="7">
        <f t="shared" si="98"/>
        <v>11.666666666666666</v>
      </c>
      <c r="V630" s="7">
        <f t="shared" si="99"/>
        <v>11.875</v>
      </c>
    </row>
    <row r="631" spans="1:22" ht="13.5" x14ac:dyDescent="0.25">
      <c r="A631" s="3">
        <f>RSI!A631</f>
        <v>42922</v>
      </c>
      <c r="B631" s="2">
        <f>RSI!B631</f>
        <v>16.443999999999999</v>
      </c>
      <c r="C631" s="2">
        <f>RSI!I631</f>
        <v>5.2575983975539913</v>
      </c>
      <c r="D631" s="2">
        <f>MACD!E631</f>
        <v>0.22701542492728422</v>
      </c>
      <c r="E631" s="2">
        <f>MACD!F631</f>
        <v>0.18846272067119818</v>
      </c>
      <c r="F631" s="2">
        <f>'Moving Avg'!D631</f>
        <v>16.546600000000002</v>
      </c>
      <c r="G631" s="2">
        <f>'Moving Avg'!F631</f>
        <v>16.829200000000007</v>
      </c>
      <c r="H631" s="2">
        <f>'Moving Avg'!G631</f>
        <v>17.054900000000011</v>
      </c>
      <c r="I631" s="2">
        <f>'Moving Avg'!H631</f>
        <v>17.605169999999998</v>
      </c>
      <c r="J631" s="5" t="str">
        <f>OBV!F631</f>
        <v>BEARISH</v>
      </c>
      <c r="K631" s="5" t="str">
        <f>OBV!G631</f>
        <v>WEAK</v>
      </c>
      <c r="L631" s="5" t="str">
        <f>OBV!H631</f>
        <v>CONFIRMED BEARISH</v>
      </c>
      <c r="M631" s="7">
        <f t="shared" si="90"/>
        <v>50</v>
      </c>
      <c r="N631" s="7">
        <f t="shared" si="91"/>
        <v>0</v>
      </c>
      <c r="O631" s="7">
        <f t="shared" si="92"/>
        <v>0</v>
      </c>
      <c r="P631" s="7">
        <f t="shared" si="93"/>
        <v>0</v>
      </c>
      <c r="Q631" s="8">
        <f t="shared" si="94"/>
        <v>17.5</v>
      </c>
      <c r="R631" s="8">
        <f t="shared" si="95"/>
        <v>10</v>
      </c>
      <c r="S631" s="8">
        <f t="shared" si="96"/>
        <v>7.5</v>
      </c>
      <c r="T631" s="8">
        <f t="shared" si="97"/>
        <v>12.5</v>
      </c>
      <c r="U631" s="7">
        <f t="shared" si="98"/>
        <v>11.666666666666666</v>
      </c>
      <c r="V631" s="7">
        <f t="shared" si="99"/>
        <v>11.875</v>
      </c>
    </row>
    <row r="632" spans="1:22" ht="13.5" x14ac:dyDescent="0.25">
      <c r="A632" s="3">
        <f>RSI!A632</f>
        <v>42923</v>
      </c>
      <c r="B632" s="2">
        <f>RSI!B632</f>
        <v>16.443999999999999</v>
      </c>
      <c r="C632" s="2">
        <f>RSI!I632</f>
        <v>5.2575983975539913</v>
      </c>
      <c r="D632" s="2">
        <f>MACD!E632</f>
        <v>0.18796035379300235</v>
      </c>
      <c r="E632" s="2">
        <f>MACD!F632</f>
        <v>0.18836224729555903</v>
      </c>
      <c r="F632" s="2">
        <f>'Moving Avg'!D632</f>
        <v>16.5124</v>
      </c>
      <c r="G632" s="2">
        <f>'Moving Avg'!F632</f>
        <v>16.794950000000007</v>
      </c>
      <c r="H632" s="2">
        <f>'Moving Avg'!G632</f>
        <v>17.034340000000007</v>
      </c>
      <c r="I632" s="2">
        <f>'Moving Avg'!H632</f>
        <v>17.604554999999998</v>
      </c>
      <c r="J632" s="5" t="str">
        <f>OBV!F632</f>
        <v>BEARISH</v>
      </c>
      <c r="K632" s="5" t="str">
        <f>OBV!G632</f>
        <v>WEAK</v>
      </c>
      <c r="L632" s="5" t="str">
        <f>OBV!H632</f>
        <v>CONFIRMED BEARISH</v>
      </c>
      <c r="M632" s="7">
        <f t="shared" si="90"/>
        <v>50</v>
      </c>
      <c r="N632" s="7">
        <f t="shared" si="91"/>
        <v>45</v>
      </c>
      <c r="O632" s="7">
        <f t="shared" si="92"/>
        <v>0</v>
      </c>
      <c r="P632" s="7">
        <f t="shared" si="93"/>
        <v>0</v>
      </c>
      <c r="Q632" s="8">
        <f t="shared" si="94"/>
        <v>33.25</v>
      </c>
      <c r="R632" s="8">
        <f t="shared" si="95"/>
        <v>19</v>
      </c>
      <c r="S632" s="8">
        <f t="shared" si="96"/>
        <v>14.25</v>
      </c>
      <c r="T632" s="8">
        <f t="shared" si="97"/>
        <v>23.75</v>
      </c>
      <c r="U632" s="7">
        <f t="shared" si="98"/>
        <v>22.166666666666668</v>
      </c>
      <c r="V632" s="7">
        <f t="shared" si="99"/>
        <v>22.5625</v>
      </c>
    </row>
    <row r="633" spans="1:22" ht="13.5" x14ac:dyDescent="0.25">
      <c r="A633" s="3">
        <f>RSI!A633</f>
        <v>42926</v>
      </c>
      <c r="B633" s="2">
        <f>RSI!B633</f>
        <v>16.443999999999999</v>
      </c>
      <c r="C633" s="2">
        <f>RSI!I633</f>
        <v>5.2575983975539913</v>
      </c>
      <c r="D633" s="2">
        <f>MACD!E633</f>
        <v>0.15716837095226666</v>
      </c>
      <c r="E633" s="2">
        <f>MACD!F633</f>
        <v>0.18212347202690057</v>
      </c>
      <c r="F633" s="2">
        <f>'Moving Avg'!D633</f>
        <v>16.478200000000001</v>
      </c>
      <c r="G633" s="2">
        <f>'Moving Avg'!F633</f>
        <v>16.760700000000007</v>
      </c>
      <c r="H633" s="2">
        <f>'Moving Avg'!G633</f>
        <v>17.013780000000008</v>
      </c>
      <c r="I633" s="2">
        <f>'Moving Avg'!H633</f>
        <v>17.600239999999999</v>
      </c>
      <c r="J633" s="5" t="str">
        <f>OBV!F633</f>
        <v>BEARISH</v>
      </c>
      <c r="K633" s="5" t="str">
        <f>OBV!G633</f>
        <v>WEAK</v>
      </c>
      <c r="L633" s="5" t="str">
        <f>OBV!H633</f>
        <v>CONFIRMED BEARISH</v>
      </c>
      <c r="M633" s="7">
        <f t="shared" si="90"/>
        <v>50</v>
      </c>
      <c r="N633" s="7">
        <f t="shared" si="91"/>
        <v>100</v>
      </c>
      <c r="O633" s="7">
        <f t="shared" si="92"/>
        <v>0</v>
      </c>
      <c r="P633" s="7">
        <f t="shared" si="93"/>
        <v>0</v>
      </c>
      <c r="Q633" s="8">
        <f t="shared" si="94"/>
        <v>52.5</v>
      </c>
      <c r="R633" s="8">
        <f t="shared" si="95"/>
        <v>30</v>
      </c>
      <c r="S633" s="8">
        <f t="shared" si="96"/>
        <v>22.5</v>
      </c>
      <c r="T633" s="8">
        <f t="shared" si="97"/>
        <v>37.5</v>
      </c>
      <c r="U633" s="7">
        <f t="shared" si="98"/>
        <v>35</v>
      </c>
      <c r="V633" s="7">
        <f t="shared" si="99"/>
        <v>35.625</v>
      </c>
    </row>
    <row r="634" spans="1:22" ht="13.5" x14ac:dyDescent="0.25">
      <c r="A634" s="3">
        <f>RSI!A634</f>
        <v>42927</v>
      </c>
      <c r="B634" s="2">
        <f>RSI!B634</f>
        <v>15.71</v>
      </c>
      <c r="C634" s="2">
        <f>RSI!I634</f>
        <v>1.7837121310586213</v>
      </c>
      <c r="D634" s="2">
        <f>MACD!E634</f>
        <v>0.18757159384396971</v>
      </c>
      <c r="E634" s="2">
        <f>MACD!F634</f>
        <v>0.18321309639031441</v>
      </c>
      <c r="F634" s="2">
        <f>'Moving Avg'!D634</f>
        <v>16.297199999999997</v>
      </c>
      <c r="G634" s="2">
        <f>'Moving Avg'!F634</f>
        <v>16.689750000000007</v>
      </c>
      <c r="H634" s="2">
        <f>'Moving Avg'!G634</f>
        <v>16.978540000000006</v>
      </c>
      <c r="I634" s="2">
        <f>'Moving Avg'!H634</f>
        <v>17.592255000000002</v>
      </c>
      <c r="J634" s="5" t="str">
        <f>OBV!F634</f>
        <v>BEARISH</v>
      </c>
      <c r="K634" s="5" t="str">
        <f>OBV!G634</f>
        <v>WEAK</v>
      </c>
      <c r="L634" s="5" t="str">
        <f>OBV!H634</f>
        <v>CONFIRMED BEARISH</v>
      </c>
      <c r="M634" s="7">
        <f t="shared" si="90"/>
        <v>50</v>
      </c>
      <c r="N634" s="7">
        <f t="shared" si="91"/>
        <v>0</v>
      </c>
      <c r="O634" s="7">
        <f t="shared" si="92"/>
        <v>0</v>
      </c>
      <c r="P634" s="7">
        <f t="shared" si="93"/>
        <v>0</v>
      </c>
      <c r="Q634" s="8">
        <f t="shared" si="94"/>
        <v>17.5</v>
      </c>
      <c r="R634" s="8">
        <f t="shared" si="95"/>
        <v>10</v>
      </c>
      <c r="S634" s="8">
        <f t="shared" si="96"/>
        <v>7.5</v>
      </c>
      <c r="T634" s="8">
        <f t="shared" si="97"/>
        <v>12.5</v>
      </c>
      <c r="U634" s="7">
        <f t="shared" si="98"/>
        <v>11.666666666666666</v>
      </c>
      <c r="V634" s="7">
        <f t="shared" si="99"/>
        <v>11.875</v>
      </c>
    </row>
    <row r="635" spans="1:22" ht="13.5" x14ac:dyDescent="0.25">
      <c r="A635" s="3">
        <f>RSI!A635</f>
        <v>42928</v>
      </c>
      <c r="B635" s="2">
        <f>RSI!B635</f>
        <v>15.71</v>
      </c>
      <c r="C635" s="2">
        <f>RSI!I635</f>
        <v>1.7837121310586213</v>
      </c>
      <c r="D635" s="2">
        <f>MACD!E635</f>
        <v>0.21956760501161199</v>
      </c>
      <c r="E635" s="2">
        <f>MACD!F635</f>
        <v>0.19048399811457395</v>
      </c>
      <c r="F635" s="2">
        <f>'Moving Avg'!D635</f>
        <v>16.150400000000001</v>
      </c>
      <c r="G635" s="2">
        <f>'Moving Avg'!F635</f>
        <v>16.6188</v>
      </c>
      <c r="H635" s="2">
        <f>'Moving Avg'!G635</f>
        <v>16.953720000000004</v>
      </c>
      <c r="I635" s="2">
        <f>'Moving Avg'!H635</f>
        <v>17.58427</v>
      </c>
      <c r="J635" s="5" t="str">
        <f>OBV!F635</f>
        <v>BEARISH</v>
      </c>
      <c r="K635" s="5" t="str">
        <f>OBV!G635</f>
        <v>WEAK</v>
      </c>
      <c r="L635" s="5" t="str">
        <f>OBV!H635</f>
        <v>CONFIRMED BEARISH</v>
      </c>
      <c r="M635" s="7">
        <f t="shared" si="90"/>
        <v>50</v>
      </c>
      <c r="N635" s="7">
        <f t="shared" si="91"/>
        <v>0</v>
      </c>
      <c r="O635" s="7">
        <f t="shared" si="92"/>
        <v>0</v>
      </c>
      <c r="P635" s="7">
        <f t="shared" si="93"/>
        <v>0</v>
      </c>
      <c r="Q635" s="8">
        <f t="shared" si="94"/>
        <v>17.5</v>
      </c>
      <c r="R635" s="8">
        <f t="shared" si="95"/>
        <v>10</v>
      </c>
      <c r="S635" s="8">
        <f t="shared" si="96"/>
        <v>7.5</v>
      </c>
      <c r="T635" s="8">
        <f t="shared" si="97"/>
        <v>12.5</v>
      </c>
      <c r="U635" s="7">
        <f t="shared" si="98"/>
        <v>11.666666666666666</v>
      </c>
      <c r="V635" s="7">
        <f t="shared" si="99"/>
        <v>11.875</v>
      </c>
    </row>
    <row r="636" spans="1:22" ht="13.5" x14ac:dyDescent="0.25">
      <c r="A636" s="3">
        <f>RSI!A636</f>
        <v>42929</v>
      </c>
      <c r="B636" s="2">
        <f>RSI!B636</f>
        <v>16.175999999999998</v>
      </c>
      <c r="C636" s="2">
        <f>RSI!I636</f>
        <v>33.928052490584236</v>
      </c>
      <c r="D636" s="2">
        <f>MACD!E636</f>
        <v>0.21792838179524665</v>
      </c>
      <c r="E636" s="2">
        <f>MACD!F636</f>
        <v>0.19597287485070849</v>
      </c>
      <c r="F636" s="2">
        <f>'Moving Avg'!D636</f>
        <v>16.096799999999998</v>
      </c>
      <c r="G636" s="2">
        <f>'Moving Avg'!F636</f>
        <v>16.571149999999999</v>
      </c>
      <c r="H636" s="2">
        <f>'Moving Avg'!G636</f>
        <v>16.938220000000005</v>
      </c>
      <c r="I636" s="2">
        <f>'Moving Avg'!H636</f>
        <v>17.578615000000003</v>
      </c>
      <c r="J636" s="5" t="str">
        <f>OBV!F636</f>
        <v>BULLISH</v>
      </c>
      <c r="K636" s="5" t="str">
        <f>OBV!G636</f>
        <v>NEUTRAL</v>
      </c>
      <c r="L636" s="5" t="str">
        <f>OBV!H636</f>
        <v>BULLISH DIVERGENCE</v>
      </c>
      <c r="M636" s="7">
        <f t="shared" si="90"/>
        <v>25</v>
      </c>
      <c r="N636" s="7">
        <f t="shared" si="91"/>
        <v>0</v>
      </c>
      <c r="O636" s="7">
        <f t="shared" si="92"/>
        <v>0</v>
      </c>
      <c r="P636" s="7">
        <f t="shared" si="93"/>
        <v>66.5</v>
      </c>
      <c r="Q636" s="8">
        <f t="shared" si="94"/>
        <v>18.725000000000001</v>
      </c>
      <c r="R636" s="8">
        <f t="shared" si="95"/>
        <v>21.625</v>
      </c>
      <c r="S636" s="8">
        <f t="shared" si="96"/>
        <v>33.674999999999997</v>
      </c>
      <c r="T636" s="8">
        <f t="shared" si="97"/>
        <v>22.875</v>
      </c>
      <c r="U636" s="7">
        <f t="shared" si="98"/>
        <v>24.675000000000001</v>
      </c>
      <c r="V636" s="7">
        <f t="shared" si="99"/>
        <v>24.225000000000001</v>
      </c>
    </row>
    <row r="637" spans="1:22" ht="13.5" x14ac:dyDescent="0.25">
      <c r="A637" s="3">
        <f>RSI!A637</f>
        <v>42930</v>
      </c>
      <c r="B637" s="2">
        <f>RSI!B637</f>
        <v>16.175999999999998</v>
      </c>
      <c r="C637" s="2">
        <f>RSI!I637</f>
        <v>33.928052490584236</v>
      </c>
      <c r="D637" s="2">
        <f>MACD!E637</f>
        <v>0.21916342478191098</v>
      </c>
      <c r="E637" s="2">
        <f>MACD!F637</f>
        <v>0.200610984836949</v>
      </c>
      <c r="F637" s="2">
        <f>'Moving Avg'!D637</f>
        <v>16.043199999999999</v>
      </c>
      <c r="G637" s="2">
        <f>'Moving Avg'!F637</f>
        <v>16.523499999999995</v>
      </c>
      <c r="H637" s="2">
        <f>'Moving Avg'!G637</f>
        <v>16.922720000000005</v>
      </c>
      <c r="I637" s="2">
        <f>'Moving Avg'!H637</f>
        <v>17.572960000000002</v>
      </c>
      <c r="J637" s="5" t="str">
        <f>OBV!F637</f>
        <v>BULLISH</v>
      </c>
      <c r="K637" s="5" t="str">
        <f>OBV!G637</f>
        <v>NEUTRAL</v>
      </c>
      <c r="L637" s="5" t="str">
        <f>OBV!H637</f>
        <v>BULLISH DIVERGENCE</v>
      </c>
      <c r="M637" s="7">
        <f t="shared" si="90"/>
        <v>25</v>
      </c>
      <c r="N637" s="7">
        <f t="shared" si="91"/>
        <v>0</v>
      </c>
      <c r="O637" s="7">
        <f t="shared" si="92"/>
        <v>0</v>
      </c>
      <c r="P637" s="7">
        <f t="shared" si="93"/>
        <v>66.5</v>
      </c>
      <c r="Q637" s="8">
        <f t="shared" si="94"/>
        <v>18.725000000000001</v>
      </c>
      <c r="R637" s="8">
        <f t="shared" si="95"/>
        <v>21.625</v>
      </c>
      <c r="S637" s="8">
        <f t="shared" si="96"/>
        <v>33.674999999999997</v>
      </c>
      <c r="T637" s="8">
        <f t="shared" si="97"/>
        <v>22.875</v>
      </c>
      <c r="U637" s="7">
        <f t="shared" si="98"/>
        <v>24.675000000000001</v>
      </c>
      <c r="V637" s="7">
        <f t="shared" si="99"/>
        <v>24.225000000000001</v>
      </c>
    </row>
    <row r="638" spans="1:22" ht="13.5" x14ac:dyDescent="0.25">
      <c r="A638" s="3">
        <f>RSI!A638</f>
        <v>42933</v>
      </c>
      <c r="B638" s="2">
        <f>RSI!B638</f>
        <v>16.175999999999998</v>
      </c>
      <c r="C638" s="2">
        <f>RSI!I638</f>
        <v>33.928052490584236</v>
      </c>
      <c r="D638" s="2">
        <f>MACD!E638</f>
        <v>0.22263631116996052</v>
      </c>
      <c r="E638" s="2">
        <f>MACD!F638</f>
        <v>0.20501605010355134</v>
      </c>
      <c r="F638" s="2">
        <f>'Moving Avg'!D638</f>
        <v>15.989600000000001</v>
      </c>
      <c r="G638" s="2">
        <f>'Moving Avg'!F638</f>
        <v>16.475849999999994</v>
      </c>
      <c r="H638" s="2">
        <f>'Moving Avg'!G638</f>
        <v>16.907220000000006</v>
      </c>
      <c r="I638" s="2">
        <f>'Moving Avg'!H638</f>
        <v>17.564734999999999</v>
      </c>
      <c r="J638" s="5" t="str">
        <f>OBV!F638</f>
        <v>BULLISH</v>
      </c>
      <c r="K638" s="5" t="str">
        <f>OBV!G638</f>
        <v>NEUTRAL</v>
      </c>
      <c r="L638" s="5" t="str">
        <f>OBV!H638</f>
        <v>BULLISH DIVERGENCE</v>
      </c>
      <c r="M638" s="7">
        <f t="shared" si="90"/>
        <v>25</v>
      </c>
      <c r="N638" s="7">
        <f t="shared" si="91"/>
        <v>0</v>
      </c>
      <c r="O638" s="7">
        <f t="shared" si="92"/>
        <v>0</v>
      </c>
      <c r="P638" s="7">
        <f t="shared" si="93"/>
        <v>66.5</v>
      </c>
      <c r="Q638" s="8">
        <f t="shared" si="94"/>
        <v>18.725000000000001</v>
      </c>
      <c r="R638" s="8">
        <f t="shared" si="95"/>
        <v>21.625</v>
      </c>
      <c r="S638" s="8">
        <f t="shared" si="96"/>
        <v>33.674999999999997</v>
      </c>
      <c r="T638" s="8">
        <f t="shared" si="97"/>
        <v>22.875</v>
      </c>
      <c r="U638" s="7">
        <f t="shared" si="98"/>
        <v>24.675000000000001</v>
      </c>
      <c r="V638" s="7">
        <f t="shared" si="99"/>
        <v>24.225000000000001</v>
      </c>
    </row>
    <row r="639" spans="1:22" ht="13.5" x14ac:dyDescent="0.25">
      <c r="A639" s="3">
        <f>RSI!A639</f>
        <v>42934</v>
      </c>
      <c r="B639" s="2">
        <f>RSI!B639</f>
        <v>16.902999999999999</v>
      </c>
      <c r="C639" s="2">
        <f>RSI!I639</f>
        <v>59.655904526322566</v>
      </c>
      <c r="D639" s="2">
        <f>MACD!E639</f>
        <v>0.17397106476549595</v>
      </c>
      <c r="E639" s="2">
        <f>MACD!F639</f>
        <v>0.19880705303594029</v>
      </c>
      <c r="F639" s="2">
        <f>'Moving Avg'!D639</f>
        <v>16.228199999999998</v>
      </c>
      <c r="G639" s="2">
        <f>'Moving Avg'!F639</f>
        <v>16.464549999999996</v>
      </c>
      <c r="H639" s="2">
        <f>'Moving Avg'!G639</f>
        <v>16.896120000000007</v>
      </c>
      <c r="I639" s="2">
        <f>'Moving Avg'!H639</f>
        <v>17.557474999999997</v>
      </c>
      <c r="J639" s="5" t="str">
        <f>OBV!F639</f>
        <v>BULLISH</v>
      </c>
      <c r="K639" s="5" t="str">
        <f>OBV!G639</f>
        <v>STRONG</v>
      </c>
      <c r="L639" s="5" t="str">
        <f>OBV!H639</f>
        <v>CONFIRMED BULLISH</v>
      </c>
      <c r="M639" s="7">
        <f t="shared" si="90"/>
        <v>25</v>
      </c>
      <c r="N639" s="7">
        <f t="shared" si="91"/>
        <v>100</v>
      </c>
      <c r="O639" s="7">
        <f t="shared" si="92"/>
        <v>0</v>
      </c>
      <c r="P639" s="7">
        <f t="shared" si="93"/>
        <v>100</v>
      </c>
      <c r="Q639" s="8">
        <f t="shared" si="94"/>
        <v>58.75</v>
      </c>
      <c r="R639" s="8">
        <f t="shared" si="95"/>
        <v>50</v>
      </c>
      <c r="S639" s="8">
        <f t="shared" si="96"/>
        <v>63.75</v>
      </c>
      <c r="T639" s="8">
        <f t="shared" si="97"/>
        <v>56.25</v>
      </c>
      <c r="U639" s="7">
        <f t="shared" si="98"/>
        <v>57.5</v>
      </c>
      <c r="V639" s="7">
        <f t="shared" si="99"/>
        <v>57.1875</v>
      </c>
    </row>
    <row r="640" spans="1:22" ht="13.5" x14ac:dyDescent="0.25">
      <c r="A640" s="3">
        <f>RSI!A640</f>
        <v>42935</v>
      </c>
      <c r="B640" s="2">
        <f>RSI!B640</f>
        <v>17.404</v>
      </c>
      <c r="C640" s="2">
        <f>RSI!I640</f>
        <v>68.700866319438617</v>
      </c>
      <c r="D640" s="2">
        <f>MACD!E640</f>
        <v>6.7159591773219063E-2</v>
      </c>
      <c r="E640" s="2">
        <f>MACD!F640</f>
        <v>0.17247756078339604</v>
      </c>
      <c r="F640" s="2">
        <f>'Moving Avg'!D640</f>
        <v>16.566999999999997</v>
      </c>
      <c r="G640" s="2">
        <f>'Moving Avg'!F640</f>
        <v>16.478299999999997</v>
      </c>
      <c r="H640" s="2">
        <f>'Moving Avg'!G640</f>
        <v>16.895040000000009</v>
      </c>
      <c r="I640" s="2">
        <f>'Moving Avg'!H640</f>
        <v>17.549975</v>
      </c>
      <c r="J640" s="5" t="str">
        <f>OBV!F640</f>
        <v>BULLISH</v>
      </c>
      <c r="K640" s="5" t="str">
        <f>OBV!G640</f>
        <v>STRONG</v>
      </c>
      <c r="L640" s="5" t="str">
        <f>OBV!H640</f>
        <v>CONFIRMED BULLISH</v>
      </c>
      <c r="M640" s="7">
        <f t="shared" si="90"/>
        <v>25</v>
      </c>
      <c r="N640" s="7">
        <f t="shared" si="91"/>
        <v>100</v>
      </c>
      <c r="O640" s="7">
        <f t="shared" si="92"/>
        <v>0</v>
      </c>
      <c r="P640" s="7">
        <f t="shared" si="93"/>
        <v>100</v>
      </c>
      <c r="Q640" s="8">
        <f t="shared" si="94"/>
        <v>58.75</v>
      </c>
      <c r="R640" s="8">
        <f t="shared" si="95"/>
        <v>50</v>
      </c>
      <c r="S640" s="8">
        <f t="shared" si="96"/>
        <v>63.75</v>
      </c>
      <c r="T640" s="8">
        <f t="shared" si="97"/>
        <v>56.25</v>
      </c>
      <c r="U640" s="7">
        <f t="shared" si="98"/>
        <v>57.5</v>
      </c>
      <c r="V640" s="7">
        <f t="shared" si="99"/>
        <v>57.1875</v>
      </c>
    </row>
    <row r="641" spans="1:22" ht="13.5" x14ac:dyDescent="0.25">
      <c r="A641" s="3">
        <f>RSI!A641</f>
        <v>42936</v>
      </c>
      <c r="B641" s="2">
        <f>RSI!B641</f>
        <v>17.919</v>
      </c>
      <c r="C641" s="2">
        <f>RSI!I641</f>
        <v>74.924345232069243</v>
      </c>
      <c r="D641" s="2">
        <f>MACD!E641</f>
        <v>-6.6378281275127904E-2</v>
      </c>
      <c r="E641" s="2">
        <f>MACD!F641</f>
        <v>0.12470639237169126</v>
      </c>
      <c r="F641" s="2">
        <f>'Moving Avg'!D641</f>
        <v>16.915599999999998</v>
      </c>
      <c r="G641" s="2">
        <f>'Moving Avg'!F641</f>
        <v>16.543499999999998</v>
      </c>
      <c r="H641" s="2">
        <f>'Moving Avg'!G641</f>
        <v>16.904260000000008</v>
      </c>
      <c r="I641" s="2">
        <f>'Moving Avg'!H641</f>
        <v>17.542964999999995</v>
      </c>
      <c r="J641" s="5" t="str">
        <f>OBV!F641</f>
        <v>BULLISH</v>
      </c>
      <c r="K641" s="5" t="str">
        <f>OBV!G641</f>
        <v>STRONG</v>
      </c>
      <c r="L641" s="5" t="str">
        <f>OBV!H641</f>
        <v>CONFIRMED BULLISH</v>
      </c>
      <c r="M641" s="7">
        <f t="shared" si="90"/>
        <v>0</v>
      </c>
      <c r="N641" s="7">
        <f t="shared" si="91"/>
        <v>100</v>
      </c>
      <c r="O641" s="7">
        <f t="shared" si="92"/>
        <v>0</v>
      </c>
      <c r="P641" s="7">
        <f t="shared" si="93"/>
        <v>100</v>
      </c>
      <c r="Q641" s="8">
        <f t="shared" si="94"/>
        <v>50</v>
      </c>
      <c r="R641" s="8">
        <f t="shared" si="95"/>
        <v>45</v>
      </c>
      <c r="S641" s="8">
        <f t="shared" si="96"/>
        <v>60</v>
      </c>
      <c r="T641" s="8">
        <f t="shared" si="97"/>
        <v>50</v>
      </c>
      <c r="U641" s="7">
        <f t="shared" si="98"/>
        <v>51.666666666666664</v>
      </c>
      <c r="V641" s="7">
        <f t="shared" si="99"/>
        <v>51.25</v>
      </c>
    </row>
    <row r="642" spans="1:22" ht="13.5" x14ac:dyDescent="0.25">
      <c r="A642" s="3">
        <f>RSI!A642</f>
        <v>42937</v>
      </c>
      <c r="B642" s="2">
        <f>RSI!B642</f>
        <v>17.919</v>
      </c>
      <c r="C642" s="2">
        <f>RSI!I642</f>
        <v>74.924345232069243</v>
      </c>
      <c r="D642" s="2">
        <f>MACD!E642</f>
        <v>-0.18705464014462692</v>
      </c>
      <c r="E642" s="2">
        <f>MACD!F642</f>
        <v>6.2354185868427628E-2</v>
      </c>
      <c r="F642" s="2">
        <f>'Moving Avg'!D642</f>
        <v>17.264199999999995</v>
      </c>
      <c r="G642" s="2">
        <f>'Moving Avg'!F642</f>
        <v>16.608699999999995</v>
      </c>
      <c r="H642" s="2">
        <f>'Moving Avg'!G642</f>
        <v>16.913480000000007</v>
      </c>
      <c r="I642" s="2">
        <f>'Moving Avg'!H642</f>
        <v>17.535954999999998</v>
      </c>
      <c r="J642" s="5" t="str">
        <f>OBV!F642</f>
        <v>BULLISH</v>
      </c>
      <c r="K642" s="5" t="str">
        <f>OBV!G642</f>
        <v>STRONG</v>
      </c>
      <c r="L642" s="5" t="str">
        <f>OBV!H642</f>
        <v>CONFIRMED BULLISH</v>
      </c>
      <c r="M642" s="7">
        <f t="shared" ref="M642:M705" si="100">IF(C642&lt;30,50, IF(C642&gt;70, 0, 25))</f>
        <v>0</v>
      </c>
      <c r="N642" s="7">
        <f t="shared" ref="N642:N705" si="101">IF(E642-D642&gt;0.02, 100, IF(E642-D642&lt;0,0,45))</f>
        <v>100</v>
      </c>
      <c r="O642" s="7">
        <f t="shared" ref="O642:O705" si="102">IF(F642-I642&gt;10,100,IF(F642-I642&gt;5,75, IF(F642-I642&gt;0,50,0)))</f>
        <v>0</v>
      </c>
      <c r="P642" s="7">
        <f t="shared" ref="P642:P705" si="103">IF(L642="confirmed bullish", 34, IF(L642="bullish divergence",17, 0))+IF(J642="bullish",33,IF(J642="bearish",0,16.5))+IF(K642="strong",33,IF(K642="weak",0,16.5))</f>
        <v>100</v>
      </c>
      <c r="Q642" s="8">
        <f t="shared" si="94"/>
        <v>50</v>
      </c>
      <c r="R642" s="8">
        <f t="shared" si="95"/>
        <v>45</v>
      </c>
      <c r="S642" s="8">
        <f t="shared" si="96"/>
        <v>60</v>
      </c>
      <c r="T642" s="8">
        <f t="shared" si="97"/>
        <v>50</v>
      </c>
      <c r="U642" s="7">
        <f t="shared" si="98"/>
        <v>51.666666666666664</v>
      </c>
      <c r="V642" s="7">
        <f t="shared" si="99"/>
        <v>51.25</v>
      </c>
    </row>
    <row r="643" spans="1:22" ht="13.5" x14ac:dyDescent="0.25">
      <c r="A643" s="3">
        <f>RSI!A643</f>
        <v>42940</v>
      </c>
      <c r="B643" s="2">
        <f>RSI!B643</f>
        <v>17.382000000000001</v>
      </c>
      <c r="C643" s="2">
        <f>RSI!I643</f>
        <v>60.400601095075743</v>
      </c>
      <c r="D643" s="2">
        <f>MACD!E643</f>
        <v>-0.25650130717748709</v>
      </c>
      <c r="E643" s="2">
        <f>MACD!F643</f>
        <v>-1.4169127407553175E-3</v>
      </c>
      <c r="F643" s="2">
        <f>'Moving Avg'!D643</f>
        <v>17.505400000000002</v>
      </c>
      <c r="G643" s="2">
        <f>'Moving Avg'!F643</f>
        <v>16.647049999999997</v>
      </c>
      <c r="H643" s="2">
        <f>'Moving Avg'!G643</f>
        <v>16.911960000000004</v>
      </c>
      <c r="I643" s="2">
        <f>'Moving Avg'!H643</f>
        <v>17.526259999999994</v>
      </c>
      <c r="J643" s="5" t="str">
        <f>OBV!F643</f>
        <v>BULLISH</v>
      </c>
      <c r="K643" s="5" t="str">
        <f>OBV!G643</f>
        <v>STRONG</v>
      </c>
      <c r="L643" s="5" t="str">
        <f>OBV!H643</f>
        <v>CONFIRMED BULLISH</v>
      </c>
      <c r="M643" s="7">
        <f t="shared" si="100"/>
        <v>25</v>
      </c>
      <c r="N643" s="7">
        <f t="shared" si="101"/>
        <v>100</v>
      </c>
      <c r="O643" s="7">
        <f t="shared" si="102"/>
        <v>0</v>
      </c>
      <c r="P643" s="7">
        <f t="shared" si="103"/>
        <v>100</v>
      </c>
      <c r="Q643" s="8">
        <f t="shared" ref="Q643:Q706" si="104">0.35*M643+N643*0.35+O643*0.15+P643*0.15</f>
        <v>58.75</v>
      </c>
      <c r="R643" s="8">
        <f t="shared" ref="R643:R706" si="105">M643*0.2+N643*0.2+O643*0.35+P643*0.25</f>
        <v>50</v>
      </c>
      <c r="S643" s="8">
        <f t="shared" ref="S643:S706" si="106">M643*0.15+N643*0.15+O643*0.25+P643*0.45</f>
        <v>63.75</v>
      </c>
      <c r="T643" s="8">
        <f t="shared" ref="T643:T706" si="107">0.25*SUM(M643:P643)</f>
        <v>56.25</v>
      </c>
      <c r="U643" s="7">
        <f t="shared" ref="U643:U706" si="108">SUM(Q643:S643)/3</f>
        <v>57.5</v>
      </c>
      <c r="V643" s="7">
        <f t="shared" ref="V643:V706" si="109">SUM(Q643:T643)/4</f>
        <v>57.1875</v>
      </c>
    </row>
    <row r="644" spans="1:22" ht="13.5" x14ac:dyDescent="0.25">
      <c r="A644" s="3">
        <f>RSI!A644</f>
        <v>42942</v>
      </c>
      <c r="B644" s="2">
        <f>RSI!B644</f>
        <v>17.382000000000001</v>
      </c>
      <c r="C644" s="2">
        <f>RSI!I644</f>
        <v>60.400601095075743</v>
      </c>
      <c r="D644" s="2">
        <f>MACD!E644</f>
        <v>-0.43160053283368782</v>
      </c>
      <c r="E644" s="2">
        <f>MACD!F644</f>
        <v>-8.7453636759341827E-2</v>
      </c>
      <c r="F644" s="2">
        <f>'Moving Avg'!D644</f>
        <v>17.601200000000002</v>
      </c>
      <c r="G644" s="2">
        <f>'Moving Avg'!F644</f>
        <v>16.685399999999994</v>
      </c>
      <c r="H644" s="2">
        <f>'Moving Avg'!G644</f>
        <v>16.910440000000005</v>
      </c>
      <c r="I644" s="2">
        <f>'Moving Avg'!H644</f>
        <v>17.516564999999996</v>
      </c>
      <c r="J644" s="5" t="str">
        <f>OBV!F644</f>
        <v>BULLISH</v>
      </c>
      <c r="K644" s="5" t="str">
        <f>OBV!G644</f>
        <v>NEUTRAL</v>
      </c>
      <c r="L644" s="5" t="str">
        <f>OBV!H644</f>
        <v>CONFIRMED BULLISH</v>
      </c>
      <c r="M644" s="7">
        <f t="shared" si="100"/>
        <v>25</v>
      </c>
      <c r="N644" s="7">
        <f t="shared" si="101"/>
        <v>100</v>
      </c>
      <c r="O644" s="7">
        <f t="shared" si="102"/>
        <v>50</v>
      </c>
      <c r="P644" s="7">
        <f t="shared" si="103"/>
        <v>83.5</v>
      </c>
      <c r="Q644" s="8">
        <f t="shared" si="104"/>
        <v>63.774999999999999</v>
      </c>
      <c r="R644" s="8">
        <f t="shared" si="105"/>
        <v>63.375</v>
      </c>
      <c r="S644" s="8">
        <f t="shared" si="106"/>
        <v>68.825000000000003</v>
      </c>
      <c r="T644" s="8">
        <f t="shared" si="107"/>
        <v>64.625</v>
      </c>
      <c r="U644" s="7">
        <f t="shared" si="108"/>
        <v>65.325000000000003</v>
      </c>
      <c r="V644" s="7">
        <f t="shared" si="109"/>
        <v>65.150000000000006</v>
      </c>
    </row>
    <row r="645" spans="1:22" ht="13.5" x14ac:dyDescent="0.25">
      <c r="A645" s="3">
        <f>RSI!A645</f>
        <v>42943</v>
      </c>
      <c r="B645" s="2">
        <f>RSI!B645</f>
        <v>17.382000000000001</v>
      </c>
      <c r="C645" s="2">
        <f>RSI!I645</f>
        <v>60.40060109507575</v>
      </c>
      <c r="D645" s="2">
        <f>MACD!E645</f>
        <v>-0.58292214230411687</v>
      </c>
      <c r="E645" s="2">
        <f>MACD!F645</f>
        <v>-0.18654733786829686</v>
      </c>
      <c r="F645" s="2">
        <f>'Moving Avg'!D645</f>
        <v>17.596800000000002</v>
      </c>
      <c r="G645" s="2">
        <f>'Moving Avg'!F645</f>
        <v>16.723749999999999</v>
      </c>
      <c r="H645" s="2">
        <f>'Moving Avg'!G645</f>
        <v>16.915500000000002</v>
      </c>
      <c r="I645" s="2">
        <f>'Moving Avg'!H645</f>
        <v>17.506869999999996</v>
      </c>
      <c r="J645" s="5" t="str">
        <f>OBV!F645</f>
        <v>BULLISH</v>
      </c>
      <c r="K645" s="5" t="str">
        <f>OBV!G645</f>
        <v>NEUTRAL</v>
      </c>
      <c r="L645" s="5" t="str">
        <f>OBV!H645</f>
        <v>BULLISH DIVERGENCE</v>
      </c>
      <c r="M645" s="7">
        <f t="shared" si="100"/>
        <v>25</v>
      </c>
      <c r="N645" s="7">
        <f t="shared" si="101"/>
        <v>100</v>
      </c>
      <c r="O645" s="7">
        <f t="shared" si="102"/>
        <v>50</v>
      </c>
      <c r="P645" s="7">
        <f t="shared" si="103"/>
        <v>66.5</v>
      </c>
      <c r="Q645" s="8">
        <f t="shared" si="104"/>
        <v>61.225000000000001</v>
      </c>
      <c r="R645" s="8">
        <f t="shared" si="105"/>
        <v>59.125</v>
      </c>
      <c r="S645" s="8">
        <f t="shared" si="106"/>
        <v>61.174999999999997</v>
      </c>
      <c r="T645" s="8">
        <f t="shared" si="107"/>
        <v>60.375</v>
      </c>
      <c r="U645" s="7">
        <f t="shared" si="108"/>
        <v>60.508333333333326</v>
      </c>
      <c r="V645" s="7">
        <f t="shared" si="109"/>
        <v>60.474999999999994</v>
      </c>
    </row>
    <row r="646" spans="1:22" ht="13.5" x14ac:dyDescent="0.25">
      <c r="A646" s="3">
        <f>RSI!A646</f>
        <v>42944</v>
      </c>
      <c r="B646" s="2">
        <f>RSI!B646</f>
        <v>17.382000000000001</v>
      </c>
      <c r="C646" s="2">
        <f>RSI!I646</f>
        <v>60.40060109507575</v>
      </c>
      <c r="D646" s="2">
        <f>MACD!E646</f>
        <v>-0.64219779482591477</v>
      </c>
      <c r="E646" s="2">
        <f>MACD!F646</f>
        <v>-0.27767742925982047</v>
      </c>
      <c r="F646" s="2">
        <f>'Moving Avg'!D646</f>
        <v>17.489400000000003</v>
      </c>
      <c r="G646" s="2">
        <f>'Moving Avg'!F646</f>
        <v>16.7621</v>
      </c>
      <c r="H646" s="2">
        <f>'Moving Avg'!G646</f>
        <v>16.920560000000002</v>
      </c>
      <c r="I646" s="2">
        <f>'Moving Avg'!H646</f>
        <v>17.497174999999995</v>
      </c>
      <c r="J646" s="5" t="str">
        <f>OBV!F646</f>
        <v>BEARISH</v>
      </c>
      <c r="K646" s="5" t="str">
        <f>OBV!G646</f>
        <v>WEAK</v>
      </c>
      <c r="L646" s="5" t="str">
        <f>OBV!H646</f>
        <v>CONFIRMED BEARISH</v>
      </c>
      <c r="M646" s="7">
        <f t="shared" si="100"/>
        <v>25</v>
      </c>
      <c r="N646" s="7">
        <f t="shared" si="101"/>
        <v>100</v>
      </c>
      <c r="O646" s="7">
        <f t="shared" si="102"/>
        <v>0</v>
      </c>
      <c r="P646" s="7">
        <f t="shared" si="103"/>
        <v>0</v>
      </c>
      <c r="Q646" s="8">
        <f t="shared" si="104"/>
        <v>43.75</v>
      </c>
      <c r="R646" s="8">
        <f t="shared" si="105"/>
        <v>25</v>
      </c>
      <c r="S646" s="8">
        <f t="shared" si="106"/>
        <v>18.75</v>
      </c>
      <c r="T646" s="8">
        <f t="shared" si="107"/>
        <v>31.25</v>
      </c>
      <c r="U646" s="7">
        <f t="shared" si="108"/>
        <v>29.166666666666668</v>
      </c>
      <c r="V646" s="7">
        <f t="shared" si="109"/>
        <v>29.6875</v>
      </c>
    </row>
    <row r="647" spans="1:22" ht="13.5" x14ac:dyDescent="0.25">
      <c r="A647" s="3">
        <f>RSI!A647</f>
        <v>42947</v>
      </c>
      <c r="B647" s="2">
        <f>RSI!B647</f>
        <v>17.382000000000001</v>
      </c>
      <c r="C647" s="2">
        <f>RSI!I647</f>
        <v>60.40060109507575</v>
      </c>
      <c r="D647" s="2">
        <f>MACD!E647</f>
        <v>-0.69506392948173001</v>
      </c>
      <c r="E647" s="2">
        <f>MACD!F647</f>
        <v>-0.36115472930420239</v>
      </c>
      <c r="F647" s="2">
        <f>'Moving Avg'!D647</f>
        <v>17.382000000000001</v>
      </c>
      <c r="G647" s="2">
        <f>'Moving Avg'!F647</f>
        <v>16.800450000000001</v>
      </c>
      <c r="H647" s="2">
        <f>'Moving Avg'!G647</f>
        <v>16.925619999999999</v>
      </c>
      <c r="I647" s="2">
        <f>'Moving Avg'!H647</f>
        <v>17.487479999999994</v>
      </c>
      <c r="J647" s="5" t="str">
        <f>OBV!F647</f>
        <v>BEARISH</v>
      </c>
      <c r="K647" s="5" t="str">
        <f>OBV!G647</f>
        <v>WEAK</v>
      </c>
      <c r="L647" s="5" t="str">
        <f>OBV!H647</f>
        <v>CONFIRMED BEARISH</v>
      </c>
      <c r="M647" s="7">
        <f t="shared" si="100"/>
        <v>25</v>
      </c>
      <c r="N647" s="7">
        <f t="shared" si="101"/>
        <v>100</v>
      </c>
      <c r="O647" s="7">
        <f t="shared" si="102"/>
        <v>0</v>
      </c>
      <c r="P647" s="7">
        <f t="shared" si="103"/>
        <v>0</v>
      </c>
      <c r="Q647" s="8">
        <f t="shared" si="104"/>
        <v>43.75</v>
      </c>
      <c r="R647" s="8">
        <f t="shared" si="105"/>
        <v>25</v>
      </c>
      <c r="S647" s="8">
        <f t="shared" si="106"/>
        <v>18.75</v>
      </c>
      <c r="T647" s="8">
        <f t="shared" si="107"/>
        <v>31.25</v>
      </c>
      <c r="U647" s="7">
        <f t="shared" si="108"/>
        <v>29.166666666666668</v>
      </c>
      <c r="V647" s="7">
        <f t="shared" si="109"/>
        <v>29.6875</v>
      </c>
    </row>
    <row r="648" spans="1:22" ht="13.5" x14ac:dyDescent="0.25">
      <c r="A648" s="3">
        <f>RSI!A648</f>
        <v>42948</v>
      </c>
      <c r="B648" s="2">
        <f>RSI!B648</f>
        <v>17.382000000000001</v>
      </c>
      <c r="C648" s="2">
        <f>RSI!I648</f>
        <v>60.40060109507575</v>
      </c>
      <c r="D648" s="2">
        <f>MACD!E648</f>
        <v>-0.74230589903279309</v>
      </c>
      <c r="E648" s="2">
        <f>MACD!F648</f>
        <v>-0.4373849632499206</v>
      </c>
      <c r="F648" s="2">
        <f>'Moving Avg'!D648</f>
        <v>17.382000000000001</v>
      </c>
      <c r="G648" s="2">
        <f>'Moving Avg'!F648</f>
        <v>16.838799999999999</v>
      </c>
      <c r="H648" s="2">
        <f>'Moving Avg'!G648</f>
        <v>16.930679999999999</v>
      </c>
      <c r="I648" s="2">
        <f>'Moving Avg'!H648</f>
        <v>17.477784999999994</v>
      </c>
      <c r="J648" s="5" t="str">
        <f>OBV!F648</f>
        <v>NEUTRAL</v>
      </c>
      <c r="K648" s="5" t="str">
        <f>OBV!G648</f>
        <v>NEUTRAL</v>
      </c>
      <c r="L648" s="5" t="str">
        <f>OBV!H648</f>
        <v>NEUTRAL</v>
      </c>
      <c r="M648" s="7">
        <f t="shared" si="100"/>
        <v>25</v>
      </c>
      <c r="N648" s="7">
        <f t="shared" si="101"/>
        <v>100</v>
      </c>
      <c r="O648" s="7">
        <f t="shared" si="102"/>
        <v>0</v>
      </c>
      <c r="P648" s="7">
        <f t="shared" si="103"/>
        <v>33</v>
      </c>
      <c r="Q648" s="8">
        <f t="shared" si="104"/>
        <v>48.7</v>
      </c>
      <c r="R648" s="8">
        <f t="shared" si="105"/>
        <v>33.25</v>
      </c>
      <c r="S648" s="8">
        <f t="shared" si="106"/>
        <v>33.6</v>
      </c>
      <c r="T648" s="8">
        <f t="shared" si="107"/>
        <v>39.5</v>
      </c>
      <c r="U648" s="7">
        <f t="shared" si="108"/>
        <v>38.516666666666673</v>
      </c>
      <c r="V648" s="7">
        <f t="shared" si="109"/>
        <v>38.762500000000003</v>
      </c>
    </row>
    <row r="649" spans="1:22" ht="13.5" x14ac:dyDescent="0.25">
      <c r="A649" s="3">
        <f>RSI!A649</f>
        <v>42949</v>
      </c>
      <c r="B649" s="2">
        <f>RSI!B649</f>
        <v>17.382000000000001</v>
      </c>
      <c r="C649" s="2">
        <f>RSI!I649</f>
        <v>60.40060109507575</v>
      </c>
      <c r="D649" s="2">
        <f>MACD!E649</f>
        <v>-0.67275694755248239</v>
      </c>
      <c r="E649" s="2">
        <f>MACD!F649</f>
        <v>-0.484459360110433</v>
      </c>
      <c r="F649" s="2">
        <f>'Moving Avg'!D649</f>
        <v>17.382000000000001</v>
      </c>
      <c r="G649" s="2">
        <f>'Moving Avg'!F649</f>
        <v>16.87715</v>
      </c>
      <c r="H649" s="2">
        <f>'Moving Avg'!G649</f>
        <v>16.935739999999996</v>
      </c>
      <c r="I649" s="2">
        <f>'Moving Avg'!H649</f>
        <v>17.468089999999993</v>
      </c>
      <c r="J649" s="5" t="str">
        <f>OBV!F649</f>
        <v>NEUTRAL</v>
      </c>
      <c r="K649" s="5" t="str">
        <f>OBV!G649</f>
        <v>NEUTRAL</v>
      </c>
      <c r="L649" s="5" t="str">
        <f>OBV!H649</f>
        <v>NEUTRAL</v>
      </c>
      <c r="M649" s="7">
        <f t="shared" si="100"/>
        <v>25</v>
      </c>
      <c r="N649" s="7">
        <f t="shared" si="101"/>
        <v>100</v>
      </c>
      <c r="O649" s="7">
        <f t="shared" si="102"/>
        <v>0</v>
      </c>
      <c r="P649" s="7">
        <f t="shared" si="103"/>
        <v>33</v>
      </c>
      <c r="Q649" s="8">
        <f t="shared" si="104"/>
        <v>48.7</v>
      </c>
      <c r="R649" s="8">
        <f t="shared" si="105"/>
        <v>33.25</v>
      </c>
      <c r="S649" s="8">
        <f t="shared" si="106"/>
        <v>33.6</v>
      </c>
      <c r="T649" s="8">
        <f t="shared" si="107"/>
        <v>39.5</v>
      </c>
      <c r="U649" s="7">
        <f t="shared" si="108"/>
        <v>38.516666666666673</v>
      </c>
      <c r="V649" s="7">
        <f t="shared" si="109"/>
        <v>38.762500000000003</v>
      </c>
    </row>
    <row r="650" spans="1:22" ht="13.5" x14ac:dyDescent="0.25">
      <c r="A650" s="3">
        <f>RSI!A650</f>
        <v>42950</v>
      </c>
      <c r="B650" s="2">
        <f>RSI!B650</f>
        <v>17.382000000000001</v>
      </c>
      <c r="C650" s="2">
        <f>RSI!I650</f>
        <v>60.40060109507575</v>
      </c>
      <c r="D650" s="2">
        <f>MACD!E650</f>
        <v>-0.53898204884223944</v>
      </c>
      <c r="E650" s="2">
        <f>MACD!F650</f>
        <v>-0.4953638978567943</v>
      </c>
      <c r="F650" s="2">
        <f>'Moving Avg'!D650</f>
        <v>17.382000000000001</v>
      </c>
      <c r="G650" s="2">
        <f>'Moving Avg'!F650</f>
        <v>16.924050000000001</v>
      </c>
      <c r="H650" s="2">
        <f>'Moving Avg'!G650</f>
        <v>16.940799999999996</v>
      </c>
      <c r="I650" s="2">
        <f>'Moving Avg'!H650</f>
        <v>17.458394999999992</v>
      </c>
      <c r="J650" s="5" t="str">
        <f>OBV!F650</f>
        <v>NEUTRAL</v>
      </c>
      <c r="K650" s="5" t="str">
        <f>OBV!G650</f>
        <v>NEUTRAL</v>
      </c>
      <c r="L650" s="5" t="str">
        <f>OBV!H650</f>
        <v>NEUTRAL</v>
      </c>
      <c r="M650" s="7">
        <f t="shared" si="100"/>
        <v>25</v>
      </c>
      <c r="N650" s="7">
        <f t="shared" si="101"/>
        <v>100</v>
      </c>
      <c r="O650" s="7">
        <f t="shared" si="102"/>
        <v>0</v>
      </c>
      <c r="P650" s="7">
        <f t="shared" si="103"/>
        <v>33</v>
      </c>
      <c r="Q650" s="8">
        <f t="shared" si="104"/>
        <v>48.7</v>
      </c>
      <c r="R650" s="8">
        <f t="shared" si="105"/>
        <v>33.25</v>
      </c>
      <c r="S650" s="8">
        <f t="shared" si="106"/>
        <v>33.6</v>
      </c>
      <c r="T650" s="8">
        <f t="shared" si="107"/>
        <v>39.5</v>
      </c>
      <c r="U650" s="7">
        <f t="shared" si="108"/>
        <v>38.516666666666673</v>
      </c>
      <c r="V650" s="7">
        <f t="shared" si="109"/>
        <v>38.762500000000003</v>
      </c>
    </row>
    <row r="651" spans="1:22" ht="13.5" x14ac:dyDescent="0.25">
      <c r="A651" s="3">
        <f>RSI!A651</f>
        <v>42951</v>
      </c>
      <c r="B651" s="2">
        <f>RSI!B651</f>
        <v>17.382000000000001</v>
      </c>
      <c r="C651" s="2">
        <f>RSI!I651</f>
        <v>60.40060109507575</v>
      </c>
      <c r="D651" s="2">
        <f>MACD!E651</f>
        <v>-0.34854892821350347</v>
      </c>
      <c r="E651" s="2">
        <f>MACD!F651</f>
        <v>-0.46600090392813615</v>
      </c>
      <c r="F651" s="2">
        <f>'Moving Avg'!D651</f>
        <v>17.382000000000001</v>
      </c>
      <c r="G651" s="2">
        <f>'Moving Avg'!F651</f>
        <v>16.970950000000002</v>
      </c>
      <c r="H651" s="2">
        <f>'Moving Avg'!G651</f>
        <v>16.945859999999996</v>
      </c>
      <c r="I651" s="2">
        <f>'Moving Avg'!H651</f>
        <v>17.448699999999988</v>
      </c>
      <c r="J651" s="5" t="str">
        <f>OBV!F651</f>
        <v>NEUTRAL</v>
      </c>
      <c r="K651" s="5" t="str">
        <f>OBV!G651</f>
        <v>NEUTRAL</v>
      </c>
      <c r="L651" s="5" t="str">
        <f>OBV!H651</f>
        <v>NEUTRAL</v>
      </c>
      <c r="M651" s="7">
        <f t="shared" si="100"/>
        <v>25</v>
      </c>
      <c r="N651" s="7">
        <f t="shared" si="101"/>
        <v>0</v>
      </c>
      <c r="O651" s="7">
        <f t="shared" si="102"/>
        <v>0</v>
      </c>
      <c r="P651" s="7">
        <f t="shared" si="103"/>
        <v>33</v>
      </c>
      <c r="Q651" s="8">
        <f t="shared" si="104"/>
        <v>13.7</v>
      </c>
      <c r="R651" s="8">
        <f t="shared" si="105"/>
        <v>13.25</v>
      </c>
      <c r="S651" s="8">
        <f t="shared" si="106"/>
        <v>18.600000000000001</v>
      </c>
      <c r="T651" s="8">
        <f t="shared" si="107"/>
        <v>14.5</v>
      </c>
      <c r="U651" s="7">
        <f t="shared" si="108"/>
        <v>15.183333333333332</v>
      </c>
      <c r="V651" s="7">
        <f t="shared" si="109"/>
        <v>15.012499999999999</v>
      </c>
    </row>
    <row r="652" spans="1:22" ht="13.5" x14ac:dyDescent="0.25">
      <c r="A652" s="3">
        <f>RSI!A652</f>
        <v>42954</v>
      </c>
      <c r="B652" s="2">
        <f>RSI!B652</f>
        <v>17.382000000000001</v>
      </c>
      <c r="C652" s="2">
        <f>RSI!I652</f>
        <v>60.40060109507575</v>
      </c>
      <c r="D652" s="2">
        <f>MACD!E652</f>
        <v>-0.18925746415152034</v>
      </c>
      <c r="E652" s="2">
        <f>MACD!F652</f>
        <v>-0.41065221597281304</v>
      </c>
      <c r="F652" s="2">
        <f>'Moving Avg'!D652</f>
        <v>17.382000000000001</v>
      </c>
      <c r="G652" s="2">
        <f>'Moving Avg'!F652</f>
        <v>17.017850000000003</v>
      </c>
      <c r="H652" s="2">
        <f>'Moving Avg'!G652</f>
        <v>16.950919999999996</v>
      </c>
      <c r="I652" s="2">
        <f>'Moving Avg'!H652</f>
        <v>17.439004999999991</v>
      </c>
      <c r="J652" s="5" t="str">
        <f>OBV!F652</f>
        <v>NEUTRAL</v>
      </c>
      <c r="K652" s="5" t="str">
        <f>OBV!G652</f>
        <v>NEUTRAL</v>
      </c>
      <c r="L652" s="5" t="str">
        <f>OBV!H652</f>
        <v>NEUTRAL</v>
      </c>
      <c r="M652" s="7">
        <f t="shared" si="100"/>
        <v>25</v>
      </c>
      <c r="N652" s="7">
        <f t="shared" si="101"/>
        <v>0</v>
      </c>
      <c r="O652" s="7">
        <f t="shared" si="102"/>
        <v>0</v>
      </c>
      <c r="P652" s="7">
        <f t="shared" si="103"/>
        <v>33</v>
      </c>
      <c r="Q652" s="8">
        <f t="shared" si="104"/>
        <v>13.7</v>
      </c>
      <c r="R652" s="8">
        <f t="shared" si="105"/>
        <v>13.25</v>
      </c>
      <c r="S652" s="8">
        <f t="shared" si="106"/>
        <v>18.600000000000001</v>
      </c>
      <c r="T652" s="8">
        <f t="shared" si="107"/>
        <v>14.5</v>
      </c>
      <c r="U652" s="7">
        <f t="shared" si="108"/>
        <v>15.183333333333332</v>
      </c>
      <c r="V652" s="7">
        <f t="shared" si="109"/>
        <v>15.012499999999999</v>
      </c>
    </row>
    <row r="653" spans="1:22" ht="13.5" x14ac:dyDescent="0.25">
      <c r="A653" s="3">
        <f>RSI!A653</f>
        <v>42955</v>
      </c>
      <c r="B653" s="2">
        <f>RSI!B653</f>
        <v>17.382000000000001</v>
      </c>
      <c r="C653" s="2">
        <f>RSI!I653</f>
        <v>60.40060109507575</v>
      </c>
      <c r="D653" s="2">
        <f>MACD!E653</f>
        <v>-0.13879540582202665</v>
      </c>
      <c r="E653" s="2">
        <f>MACD!F653</f>
        <v>-0.3562808539426558</v>
      </c>
      <c r="F653" s="2">
        <f>'Moving Avg'!D653</f>
        <v>17.382000000000001</v>
      </c>
      <c r="G653" s="2">
        <f>'Moving Avg'!F653</f>
        <v>17.064750000000004</v>
      </c>
      <c r="H653" s="2">
        <f>'Moving Avg'!G653</f>
        <v>16.955979999999997</v>
      </c>
      <c r="I653" s="2">
        <f>'Moving Avg'!H653</f>
        <v>17.42930999999999</v>
      </c>
      <c r="J653" s="5" t="str">
        <f>OBV!F653</f>
        <v>NEUTRAL</v>
      </c>
      <c r="K653" s="5" t="str">
        <f>OBV!G653</f>
        <v>NEUTRAL</v>
      </c>
      <c r="L653" s="5" t="str">
        <f>OBV!H653</f>
        <v>NEUTRAL</v>
      </c>
      <c r="M653" s="7">
        <f t="shared" si="100"/>
        <v>25</v>
      </c>
      <c r="N653" s="7">
        <f t="shared" si="101"/>
        <v>0</v>
      </c>
      <c r="O653" s="7">
        <f t="shared" si="102"/>
        <v>0</v>
      </c>
      <c r="P653" s="7">
        <f t="shared" si="103"/>
        <v>33</v>
      </c>
      <c r="Q653" s="8">
        <f t="shared" si="104"/>
        <v>13.7</v>
      </c>
      <c r="R653" s="8">
        <f t="shared" si="105"/>
        <v>13.25</v>
      </c>
      <c r="S653" s="8">
        <f t="shared" si="106"/>
        <v>18.600000000000001</v>
      </c>
      <c r="T653" s="8">
        <f t="shared" si="107"/>
        <v>14.5</v>
      </c>
      <c r="U653" s="7">
        <f t="shared" si="108"/>
        <v>15.183333333333332</v>
      </c>
      <c r="V653" s="7">
        <f t="shared" si="109"/>
        <v>15.012499999999999</v>
      </c>
    </row>
    <row r="654" spans="1:22" ht="13.5" x14ac:dyDescent="0.25">
      <c r="A654" s="3">
        <f>RSI!A654</f>
        <v>42956</v>
      </c>
      <c r="B654" s="2">
        <f>RSI!B654</f>
        <v>17.382000000000001</v>
      </c>
      <c r="C654" s="2">
        <f>RSI!I654</f>
        <v>60.40060109507575</v>
      </c>
      <c r="D654" s="2">
        <f>MACD!E654</f>
        <v>-9.7677891110063086E-2</v>
      </c>
      <c r="E654" s="2">
        <f>MACD!F654</f>
        <v>-0.30456026137613729</v>
      </c>
      <c r="F654" s="2">
        <f>'Moving Avg'!D654</f>
        <v>17.382000000000001</v>
      </c>
      <c r="G654" s="2">
        <f>'Moving Avg'!F654</f>
        <v>17.148350000000001</v>
      </c>
      <c r="H654" s="2">
        <f>'Moving Avg'!G654</f>
        <v>16.96103999999999</v>
      </c>
      <c r="I654" s="2">
        <f>'Moving Avg'!H654</f>
        <v>17.419614999999986</v>
      </c>
      <c r="J654" s="5" t="str">
        <f>OBV!F654</f>
        <v>NEUTRAL</v>
      </c>
      <c r="K654" s="5" t="str">
        <f>OBV!G654</f>
        <v>NEUTRAL</v>
      </c>
      <c r="L654" s="5" t="str">
        <f>OBV!H654</f>
        <v>NEUTRAL</v>
      </c>
      <c r="M654" s="7">
        <f t="shared" si="100"/>
        <v>25</v>
      </c>
      <c r="N654" s="7">
        <f t="shared" si="101"/>
        <v>0</v>
      </c>
      <c r="O654" s="7">
        <f t="shared" si="102"/>
        <v>0</v>
      </c>
      <c r="P654" s="7">
        <f t="shared" si="103"/>
        <v>33</v>
      </c>
      <c r="Q654" s="8">
        <f t="shared" si="104"/>
        <v>13.7</v>
      </c>
      <c r="R654" s="8">
        <f t="shared" si="105"/>
        <v>13.25</v>
      </c>
      <c r="S654" s="8">
        <f t="shared" si="106"/>
        <v>18.600000000000001</v>
      </c>
      <c r="T654" s="8">
        <f t="shared" si="107"/>
        <v>14.5</v>
      </c>
      <c r="U654" s="7">
        <f t="shared" si="108"/>
        <v>15.183333333333332</v>
      </c>
      <c r="V654" s="7">
        <f t="shared" si="109"/>
        <v>15.012499999999999</v>
      </c>
    </row>
    <row r="655" spans="1:22" ht="13.5" x14ac:dyDescent="0.25">
      <c r="A655" s="3">
        <f>RSI!A655</f>
        <v>42957</v>
      </c>
      <c r="B655" s="2">
        <f>RSI!B655</f>
        <v>17.382000000000001</v>
      </c>
      <c r="C655" s="2">
        <f>RSI!I655</f>
        <v>60.40060109507575</v>
      </c>
      <c r="D655" s="2">
        <f>MACD!E655</f>
        <v>-6.4350175696304746E-2</v>
      </c>
      <c r="E655" s="2">
        <f>MACD!F655</f>
        <v>-0.25651824424017078</v>
      </c>
      <c r="F655" s="2">
        <f>'Moving Avg'!D655</f>
        <v>17.382000000000001</v>
      </c>
      <c r="G655" s="2">
        <f>'Moving Avg'!F655</f>
        <v>17.231950000000001</v>
      </c>
      <c r="H655" s="2">
        <f>'Moving Avg'!G655</f>
        <v>16.96609999999999</v>
      </c>
      <c r="I655" s="2">
        <f>'Moving Avg'!H655</f>
        <v>17.409984999999988</v>
      </c>
      <c r="J655" s="5" t="str">
        <f>OBV!F655</f>
        <v>NEUTRAL</v>
      </c>
      <c r="K655" s="5" t="str">
        <f>OBV!G655</f>
        <v>NEUTRAL</v>
      </c>
      <c r="L655" s="5" t="str">
        <f>OBV!H655</f>
        <v>NEUTRAL</v>
      </c>
      <c r="M655" s="7">
        <f t="shared" si="100"/>
        <v>25</v>
      </c>
      <c r="N655" s="7">
        <f t="shared" si="101"/>
        <v>0</v>
      </c>
      <c r="O655" s="7">
        <f t="shared" si="102"/>
        <v>0</v>
      </c>
      <c r="P655" s="7">
        <f t="shared" si="103"/>
        <v>33</v>
      </c>
      <c r="Q655" s="8">
        <f t="shared" si="104"/>
        <v>13.7</v>
      </c>
      <c r="R655" s="8">
        <f t="shared" si="105"/>
        <v>13.25</v>
      </c>
      <c r="S655" s="8">
        <f t="shared" si="106"/>
        <v>18.600000000000001</v>
      </c>
      <c r="T655" s="8">
        <f t="shared" si="107"/>
        <v>14.5</v>
      </c>
      <c r="U655" s="7">
        <f t="shared" si="108"/>
        <v>15.183333333333332</v>
      </c>
      <c r="V655" s="7">
        <f t="shared" si="109"/>
        <v>15.012499999999999</v>
      </c>
    </row>
    <row r="656" spans="1:22" ht="13.5" x14ac:dyDescent="0.25">
      <c r="A656" s="3">
        <f>RSI!A656</f>
        <v>42958</v>
      </c>
      <c r="B656" s="2">
        <f>RSI!B656</f>
        <v>16.937999999999999</v>
      </c>
      <c r="C656" s="2">
        <f>RSI!I656</f>
        <v>42.535173651005593</v>
      </c>
      <c r="D656" s="2">
        <f>MACD!E656</f>
        <v>-4.6164935265906593E-3</v>
      </c>
      <c r="E656" s="2">
        <f>MACD!F656</f>
        <v>-0.20613789409745475</v>
      </c>
      <c r="F656" s="2">
        <f>'Moving Avg'!D656</f>
        <v>17.293200000000002</v>
      </c>
      <c r="G656" s="2">
        <f>'Moving Avg'!F656</f>
        <v>17.270050000000001</v>
      </c>
      <c r="H656" s="2">
        <f>'Moving Avg'!G656</f>
        <v>16.962279999999986</v>
      </c>
      <c r="I656" s="2">
        <f>'Moving Avg'!H656</f>
        <v>17.398754999999987</v>
      </c>
      <c r="J656" s="5" t="str">
        <f>OBV!F656</f>
        <v>BEARISH</v>
      </c>
      <c r="K656" s="5" t="str">
        <f>OBV!G656</f>
        <v>WEAK</v>
      </c>
      <c r="L656" s="5" t="str">
        <f>OBV!H656</f>
        <v>CONFIRMED BEARISH</v>
      </c>
      <c r="M656" s="7">
        <f t="shared" si="100"/>
        <v>25</v>
      </c>
      <c r="N656" s="7">
        <f t="shared" si="101"/>
        <v>0</v>
      </c>
      <c r="O656" s="7">
        <f t="shared" si="102"/>
        <v>0</v>
      </c>
      <c r="P656" s="7">
        <f t="shared" si="103"/>
        <v>0</v>
      </c>
      <c r="Q656" s="8">
        <f t="shared" si="104"/>
        <v>8.75</v>
      </c>
      <c r="R656" s="8">
        <f t="shared" si="105"/>
        <v>5</v>
      </c>
      <c r="S656" s="8">
        <f t="shared" si="106"/>
        <v>3.75</v>
      </c>
      <c r="T656" s="8">
        <f t="shared" si="107"/>
        <v>6.25</v>
      </c>
      <c r="U656" s="7">
        <f t="shared" si="108"/>
        <v>5.833333333333333</v>
      </c>
      <c r="V656" s="7">
        <f t="shared" si="109"/>
        <v>5.9375</v>
      </c>
    </row>
    <row r="657" spans="1:22" ht="13.5" x14ac:dyDescent="0.25">
      <c r="A657" s="3">
        <f>RSI!A657</f>
        <v>42961</v>
      </c>
      <c r="B657" s="2">
        <f>RSI!B657</f>
        <v>16.937999999999999</v>
      </c>
      <c r="C657" s="2">
        <f>RSI!I657</f>
        <v>42.5351736510056</v>
      </c>
      <c r="D657" s="2">
        <f>MACD!E657</f>
        <v>4.7295838583885086E-2</v>
      </c>
      <c r="E657" s="2">
        <f>MACD!F657</f>
        <v>-0.1554511475611868</v>
      </c>
      <c r="F657" s="2">
        <f>'Moving Avg'!D657</f>
        <v>17.2044</v>
      </c>
      <c r="G657" s="2">
        <f>'Moving Avg'!F657</f>
        <v>17.308150000000001</v>
      </c>
      <c r="H657" s="2">
        <f>'Moving Avg'!G657</f>
        <v>16.958459999999988</v>
      </c>
      <c r="I657" s="2">
        <f>'Moving Avg'!H657</f>
        <v>17.387524999999986</v>
      </c>
      <c r="J657" s="5" t="str">
        <f>OBV!F657</f>
        <v>BEARISH</v>
      </c>
      <c r="K657" s="5" t="str">
        <f>OBV!G657</f>
        <v>WEAK</v>
      </c>
      <c r="L657" s="5" t="str">
        <f>OBV!H657</f>
        <v>CONFIRMED BEARISH</v>
      </c>
      <c r="M657" s="7">
        <f t="shared" si="100"/>
        <v>25</v>
      </c>
      <c r="N657" s="7">
        <f t="shared" si="101"/>
        <v>0</v>
      </c>
      <c r="O657" s="7">
        <f t="shared" si="102"/>
        <v>0</v>
      </c>
      <c r="P657" s="7">
        <f t="shared" si="103"/>
        <v>0</v>
      </c>
      <c r="Q657" s="8">
        <f t="shared" si="104"/>
        <v>8.75</v>
      </c>
      <c r="R657" s="8">
        <f t="shared" si="105"/>
        <v>5</v>
      </c>
      <c r="S657" s="8">
        <f t="shared" si="106"/>
        <v>3.75</v>
      </c>
      <c r="T657" s="8">
        <f t="shared" si="107"/>
        <v>6.25</v>
      </c>
      <c r="U657" s="7">
        <f t="shared" si="108"/>
        <v>5.833333333333333</v>
      </c>
      <c r="V657" s="7">
        <f t="shared" si="109"/>
        <v>5.9375</v>
      </c>
    </row>
    <row r="658" spans="1:22" ht="13.5" x14ac:dyDescent="0.25">
      <c r="A658" s="3">
        <f>RSI!A658</f>
        <v>42962</v>
      </c>
      <c r="B658" s="2">
        <f>RSI!B658</f>
        <v>16.937999999999999</v>
      </c>
      <c r="C658" s="2">
        <f>RSI!I658</f>
        <v>42.5351736510056</v>
      </c>
      <c r="D658" s="2">
        <f>MACD!E658</f>
        <v>9.2488738800536652E-2</v>
      </c>
      <c r="E658" s="2">
        <f>MACD!F658</f>
        <v>-0.10586317028884211</v>
      </c>
      <c r="F658" s="2">
        <f>'Moving Avg'!D658</f>
        <v>17.115600000000001</v>
      </c>
      <c r="G658" s="2">
        <f>'Moving Avg'!F658</f>
        <v>17.346250000000001</v>
      </c>
      <c r="H658" s="2">
        <f>'Moving Avg'!G658</f>
        <v>16.954639999999987</v>
      </c>
      <c r="I658" s="2">
        <f>'Moving Avg'!H658</f>
        <v>17.376294999999985</v>
      </c>
      <c r="J658" s="5" t="str">
        <f>OBV!F658</f>
        <v>BEARISH</v>
      </c>
      <c r="K658" s="5" t="str">
        <f>OBV!G658</f>
        <v>WEAK</v>
      </c>
      <c r="L658" s="5" t="str">
        <f>OBV!H658</f>
        <v>CONFIRMED BEARISH</v>
      </c>
      <c r="M658" s="7">
        <f t="shared" si="100"/>
        <v>25</v>
      </c>
      <c r="N658" s="7">
        <f t="shared" si="101"/>
        <v>0</v>
      </c>
      <c r="O658" s="7">
        <f t="shared" si="102"/>
        <v>0</v>
      </c>
      <c r="P658" s="7">
        <f t="shared" si="103"/>
        <v>0</v>
      </c>
      <c r="Q658" s="8">
        <f t="shared" si="104"/>
        <v>8.75</v>
      </c>
      <c r="R658" s="8">
        <f t="shared" si="105"/>
        <v>5</v>
      </c>
      <c r="S658" s="8">
        <f t="shared" si="106"/>
        <v>3.75</v>
      </c>
      <c r="T658" s="8">
        <f t="shared" si="107"/>
        <v>6.25</v>
      </c>
      <c r="U658" s="7">
        <f t="shared" si="108"/>
        <v>5.833333333333333</v>
      </c>
      <c r="V658" s="7">
        <f t="shared" si="109"/>
        <v>5.9375</v>
      </c>
    </row>
    <row r="659" spans="1:22" ht="13.5" x14ac:dyDescent="0.25">
      <c r="A659" s="3">
        <f>RSI!A659</f>
        <v>42963</v>
      </c>
      <c r="B659" s="2">
        <f>RSI!B659</f>
        <v>16.937999999999999</v>
      </c>
      <c r="C659" s="2">
        <f>RSI!I659</f>
        <v>42.5351736510056</v>
      </c>
      <c r="D659" s="2">
        <f>MACD!E659</f>
        <v>0.13190210804377855</v>
      </c>
      <c r="E659" s="2">
        <f>MACD!F659</f>
        <v>-5.8310114622317985E-2</v>
      </c>
      <c r="F659" s="2">
        <f>'Moving Avg'!D659</f>
        <v>17.026800000000001</v>
      </c>
      <c r="G659" s="2">
        <f>'Moving Avg'!F659</f>
        <v>17.347999999999999</v>
      </c>
      <c r="H659" s="2">
        <f>'Moving Avg'!G659</f>
        <v>16.950819999999986</v>
      </c>
      <c r="I659" s="2">
        <f>'Moving Avg'!H659</f>
        <v>17.365064999999987</v>
      </c>
      <c r="J659" s="5" t="str">
        <f>OBV!F659</f>
        <v>BEARISH</v>
      </c>
      <c r="K659" s="5" t="str">
        <f>OBV!G659</f>
        <v>WEAK</v>
      </c>
      <c r="L659" s="5" t="str">
        <f>OBV!H659</f>
        <v>CONFIRMED BEARISH</v>
      </c>
      <c r="M659" s="7">
        <f t="shared" si="100"/>
        <v>25</v>
      </c>
      <c r="N659" s="7">
        <f t="shared" si="101"/>
        <v>0</v>
      </c>
      <c r="O659" s="7">
        <f t="shared" si="102"/>
        <v>0</v>
      </c>
      <c r="P659" s="7">
        <f t="shared" si="103"/>
        <v>0</v>
      </c>
      <c r="Q659" s="8">
        <f t="shared" si="104"/>
        <v>8.75</v>
      </c>
      <c r="R659" s="8">
        <f t="shared" si="105"/>
        <v>5</v>
      </c>
      <c r="S659" s="8">
        <f t="shared" si="106"/>
        <v>3.75</v>
      </c>
      <c r="T659" s="8">
        <f t="shared" si="107"/>
        <v>6.25</v>
      </c>
      <c r="U659" s="7">
        <f t="shared" si="108"/>
        <v>5.833333333333333</v>
      </c>
      <c r="V659" s="7">
        <f t="shared" si="109"/>
        <v>5.9375</v>
      </c>
    </row>
    <row r="660" spans="1:22" ht="13.5" x14ac:dyDescent="0.25">
      <c r="A660" s="3">
        <f>RSI!A660</f>
        <v>42964</v>
      </c>
      <c r="B660" s="2">
        <f>RSI!B660</f>
        <v>16.937999999999999</v>
      </c>
      <c r="C660" s="2">
        <f>RSI!I660</f>
        <v>42.5351736510056</v>
      </c>
      <c r="D660" s="2">
        <f>MACD!E660</f>
        <v>0.1663381995244535</v>
      </c>
      <c r="E660" s="2">
        <f>MACD!F660</f>
        <v>-1.3380451792963689E-2</v>
      </c>
      <c r="F660" s="2">
        <f>'Moving Avg'!D660</f>
        <v>16.937999999999999</v>
      </c>
      <c r="G660" s="2">
        <f>'Moving Avg'!F660</f>
        <v>17.3247</v>
      </c>
      <c r="H660" s="2">
        <f>'Moving Avg'!G660</f>
        <v>16.946999999999989</v>
      </c>
      <c r="I660" s="2">
        <f>'Moving Avg'!H660</f>
        <v>17.353834999999989</v>
      </c>
      <c r="J660" s="5" t="str">
        <f>OBV!F660</f>
        <v>BEARISH</v>
      </c>
      <c r="K660" s="5" t="str">
        <f>OBV!G660</f>
        <v>WEAK</v>
      </c>
      <c r="L660" s="5" t="str">
        <f>OBV!H660</f>
        <v>CONFIRMED BEARISH</v>
      </c>
      <c r="M660" s="7">
        <f t="shared" si="100"/>
        <v>25</v>
      </c>
      <c r="N660" s="7">
        <f t="shared" si="101"/>
        <v>0</v>
      </c>
      <c r="O660" s="7">
        <f t="shared" si="102"/>
        <v>0</v>
      </c>
      <c r="P660" s="7">
        <f t="shared" si="103"/>
        <v>0</v>
      </c>
      <c r="Q660" s="8">
        <f t="shared" si="104"/>
        <v>8.75</v>
      </c>
      <c r="R660" s="8">
        <f t="shared" si="105"/>
        <v>5</v>
      </c>
      <c r="S660" s="8">
        <f t="shared" si="106"/>
        <v>3.75</v>
      </c>
      <c r="T660" s="8">
        <f t="shared" si="107"/>
        <v>6.25</v>
      </c>
      <c r="U660" s="7">
        <f t="shared" si="108"/>
        <v>5.833333333333333</v>
      </c>
      <c r="V660" s="7">
        <f t="shared" si="109"/>
        <v>5.9375</v>
      </c>
    </row>
    <row r="661" spans="1:22" ht="13.5" x14ac:dyDescent="0.25">
      <c r="A661" s="3">
        <f>RSI!A661</f>
        <v>42965</v>
      </c>
      <c r="B661" s="2">
        <f>RSI!B661</f>
        <v>16.937999999999999</v>
      </c>
      <c r="C661" s="2">
        <f>RSI!I661</f>
        <v>42.5351736510056</v>
      </c>
      <c r="D661" s="2">
        <f>MACD!E661</f>
        <v>0.19648228031957515</v>
      </c>
      <c r="E661" s="2">
        <f>MACD!F661</f>
        <v>2.8592094629544082E-2</v>
      </c>
      <c r="F661" s="2">
        <f>'Moving Avg'!D661</f>
        <v>16.937999999999999</v>
      </c>
      <c r="G661" s="2">
        <f>'Moving Avg'!F661</f>
        <v>17.275649999999999</v>
      </c>
      <c r="H661" s="2">
        <f>'Moving Avg'!G661</f>
        <v>16.943179999999987</v>
      </c>
      <c r="I661" s="2">
        <f>'Moving Avg'!H661</f>
        <v>17.342604999999988</v>
      </c>
      <c r="J661" s="5" t="str">
        <f>OBV!F661</f>
        <v>NEUTRAL</v>
      </c>
      <c r="K661" s="5" t="str">
        <f>OBV!G661</f>
        <v>NEUTRAL</v>
      </c>
      <c r="L661" s="5" t="str">
        <f>OBV!H661</f>
        <v>NEUTRAL</v>
      </c>
      <c r="M661" s="7">
        <f t="shared" si="100"/>
        <v>25</v>
      </c>
      <c r="N661" s="7">
        <f t="shared" si="101"/>
        <v>0</v>
      </c>
      <c r="O661" s="7">
        <f t="shared" si="102"/>
        <v>0</v>
      </c>
      <c r="P661" s="7">
        <f t="shared" si="103"/>
        <v>33</v>
      </c>
      <c r="Q661" s="8">
        <f t="shared" si="104"/>
        <v>13.7</v>
      </c>
      <c r="R661" s="8">
        <f t="shared" si="105"/>
        <v>13.25</v>
      </c>
      <c r="S661" s="8">
        <f t="shared" si="106"/>
        <v>18.600000000000001</v>
      </c>
      <c r="T661" s="8">
        <f t="shared" si="107"/>
        <v>14.5</v>
      </c>
      <c r="U661" s="7">
        <f t="shared" si="108"/>
        <v>15.183333333333332</v>
      </c>
      <c r="V661" s="7">
        <f t="shared" si="109"/>
        <v>15.012499999999999</v>
      </c>
    </row>
    <row r="662" spans="1:22" ht="13.5" x14ac:dyDescent="0.25">
      <c r="A662" s="3">
        <f>RSI!A662</f>
        <v>42968</v>
      </c>
      <c r="B662" s="2">
        <f>RSI!B662</f>
        <v>16.937999999999999</v>
      </c>
      <c r="C662" s="2">
        <f>RSI!I662</f>
        <v>42.5351736510056</v>
      </c>
      <c r="D662" s="2">
        <f>MACD!E662</f>
        <v>0.22292015239188601</v>
      </c>
      <c r="E662" s="2">
        <f>MACD!F662</f>
        <v>6.7457706182012467E-2</v>
      </c>
      <c r="F662" s="2">
        <f>'Moving Avg'!D662</f>
        <v>16.937999999999999</v>
      </c>
      <c r="G662" s="2">
        <f>'Moving Avg'!F662</f>
        <v>17.226599999999998</v>
      </c>
      <c r="H662" s="2">
        <f>'Moving Avg'!G662</f>
        <v>16.939359999999986</v>
      </c>
      <c r="I662" s="2">
        <f>'Moving Avg'!H662</f>
        <v>17.331374999999991</v>
      </c>
      <c r="J662" s="5" t="str">
        <f>OBV!F662</f>
        <v>NEUTRAL</v>
      </c>
      <c r="K662" s="5" t="str">
        <f>OBV!G662</f>
        <v>NEUTRAL</v>
      </c>
      <c r="L662" s="5" t="str">
        <f>OBV!H662</f>
        <v>NEUTRAL</v>
      </c>
      <c r="M662" s="7">
        <f t="shared" si="100"/>
        <v>25</v>
      </c>
      <c r="N662" s="7">
        <f t="shared" si="101"/>
        <v>0</v>
      </c>
      <c r="O662" s="7">
        <f t="shared" si="102"/>
        <v>0</v>
      </c>
      <c r="P662" s="7">
        <f t="shared" si="103"/>
        <v>33</v>
      </c>
      <c r="Q662" s="8">
        <f t="shared" si="104"/>
        <v>13.7</v>
      </c>
      <c r="R662" s="8">
        <f t="shared" si="105"/>
        <v>13.25</v>
      </c>
      <c r="S662" s="8">
        <f t="shared" si="106"/>
        <v>18.600000000000001</v>
      </c>
      <c r="T662" s="8">
        <f t="shared" si="107"/>
        <v>14.5</v>
      </c>
      <c r="U662" s="7">
        <f t="shared" si="108"/>
        <v>15.183333333333332</v>
      </c>
      <c r="V662" s="7">
        <f t="shared" si="109"/>
        <v>15.012499999999999</v>
      </c>
    </row>
    <row r="663" spans="1:22" ht="13.5" x14ac:dyDescent="0.25">
      <c r="A663" s="3">
        <f>RSI!A663</f>
        <v>42969</v>
      </c>
      <c r="B663" s="2">
        <f>RSI!B663</f>
        <v>16.937999999999999</v>
      </c>
      <c r="C663" s="2">
        <f>RSI!I663</f>
        <v>42.535173651005593</v>
      </c>
      <c r="D663" s="2">
        <f>MACD!E663</f>
        <v>0.246153013389943</v>
      </c>
      <c r="E663" s="2">
        <f>MACD!F663</f>
        <v>0.10319676762359858</v>
      </c>
      <c r="F663" s="2">
        <f>'Moving Avg'!D663</f>
        <v>16.937999999999999</v>
      </c>
      <c r="G663" s="2">
        <f>'Moving Avg'!F663</f>
        <v>17.2044</v>
      </c>
      <c r="H663" s="2">
        <f>'Moving Avg'!G663</f>
        <v>16.935539999999989</v>
      </c>
      <c r="I663" s="2">
        <f>'Moving Avg'!H663</f>
        <v>17.320144999999989</v>
      </c>
      <c r="J663" s="5" t="str">
        <f>OBV!F663</f>
        <v>NEUTRAL</v>
      </c>
      <c r="K663" s="5" t="str">
        <f>OBV!G663</f>
        <v>NEUTRAL</v>
      </c>
      <c r="L663" s="5" t="str">
        <f>OBV!H663</f>
        <v>NEUTRAL</v>
      </c>
      <c r="M663" s="7">
        <f t="shared" si="100"/>
        <v>25</v>
      </c>
      <c r="N663" s="7">
        <f t="shared" si="101"/>
        <v>0</v>
      </c>
      <c r="O663" s="7">
        <f t="shared" si="102"/>
        <v>0</v>
      </c>
      <c r="P663" s="7">
        <f t="shared" si="103"/>
        <v>33</v>
      </c>
      <c r="Q663" s="8">
        <f t="shared" si="104"/>
        <v>13.7</v>
      </c>
      <c r="R663" s="8">
        <f t="shared" si="105"/>
        <v>13.25</v>
      </c>
      <c r="S663" s="8">
        <f t="shared" si="106"/>
        <v>18.600000000000001</v>
      </c>
      <c r="T663" s="8">
        <f t="shared" si="107"/>
        <v>14.5</v>
      </c>
      <c r="U663" s="7">
        <f t="shared" si="108"/>
        <v>15.183333333333332</v>
      </c>
      <c r="V663" s="7">
        <f t="shared" si="109"/>
        <v>15.012499999999999</v>
      </c>
    </row>
    <row r="664" spans="1:22" ht="13.5" x14ac:dyDescent="0.25">
      <c r="A664" s="3">
        <f>RSI!A664</f>
        <v>42970</v>
      </c>
      <c r="B664" s="2">
        <f>RSI!B664</f>
        <v>16.937999999999999</v>
      </c>
      <c r="C664" s="2">
        <f>RSI!I664</f>
        <v>42.535173651005586</v>
      </c>
      <c r="D664" s="2">
        <f>MACD!E664</f>
        <v>0.26661006387685404</v>
      </c>
      <c r="E664" s="2">
        <f>MACD!F664</f>
        <v>0.1358794268742497</v>
      </c>
      <c r="F664" s="2">
        <f>'Moving Avg'!D664</f>
        <v>16.937999999999999</v>
      </c>
      <c r="G664" s="2">
        <f>'Moving Avg'!F664</f>
        <v>17.182199999999998</v>
      </c>
      <c r="H664" s="2">
        <f>'Moving Avg'!G664</f>
        <v>16.931719999999988</v>
      </c>
      <c r="I664" s="2">
        <f>'Moving Avg'!H664</f>
        <v>17.308914999999988</v>
      </c>
      <c r="J664" s="5" t="str">
        <f>OBV!F664</f>
        <v>NEUTRAL</v>
      </c>
      <c r="K664" s="5" t="str">
        <f>OBV!G664</f>
        <v>NEUTRAL</v>
      </c>
      <c r="L664" s="5" t="str">
        <f>OBV!H664</f>
        <v>NEUTRAL</v>
      </c>
      <c r="M664" s="7">
        <f t="shared" si="100"/>
        <v>25</v>
      </c>
      <c r="N664" s="7">
        <f t="shared" si="101"/>
        <v>0</v>
      </c>
      <c r="O664" s="7">
        <f t="shared" si="102"/>
        <v>0</v>
      </c>
      <c r="P664" s="7">
        <f t="shared" si="103"/>
        <v>33</v>
      </c>
      <c r="Q664" s="8">
        <f t="shared" si="104"/>
        <v>13.7</v>
      </c>
      <c r="R664" s="8">
        <f t="shared" si="105"/>
        <v>13.25</v>
      </c>
      <c r="S664" s="8">
        <f t="shared" si="106"/>
        <v>18.600000000000001</v>
      </c>
      <c r="T664" s="8">
        <f t="shared" si="107"/>
        <v>14.5</v>
      </c>
      <c r="U664" s="7">
        <f t="shared" si="108"/>
        <v>15.183333333333332</v>
      </c>
      <c r="V664" s="7">
        <f t="shared" si="109"/>
        <v>15.012499999999999</v>
      </c>
    </row>
    <row r="665" spans="1:22" ht="13.5" x14ac:dyDescent="0.25">
      <c r="A665" s="3">
        <f>RSI!A665</f>
        <v>42971</v>
      </c>
      <c r="B665" s="2">
        <f>RSI!B665</f>
        <v>16.937999999999999</v>
      </c>
      <c r="C665" s="2">
        <f>RSI!I665</f>
        <v>42.535173651005586</v>
      </c>
      <c r="D665" s="2">
        <f>MACD!E665</f>
        <v>0.2846592052682837</v>
      </c>
      <c r="E665" s="2">
        <f>MACD!F665</f>
        <v>0.16563538255305649</v>
      </c>
      <c r="F665" s="2">
        <f>'Moving Avg'!D665</f>
        <v>16.937999999999999</v>
      </c>
      <c r="G665" s="2">
        <f>'Moving Avg'!F665</f>
        <v>17.159999999999997</v>
      </c>
      <c r="H665" s="2">
        <f>'Moving Avg'!G665</f>
        <v>16.927899999999987</v>
      </c>
      <c r="I665" s="2">
        <f>'Moving Avg'!H665</f>
        <v>17.297684999999987</v>
      </c>
      <c r="J665" s="5" t="str">
        <f>OBV!F665</f>
        <v>NEUTRAL</v>
      </c>
      <c r="K665" s="5" t="str">
        <f>OBV!G665</f>
        <v>NEUTRAL</v>
      </c>
      <c r="L665" s="5" t="str">
        <f>OBV!H665</f>
        <v>NEUTRAL</v>
      </c>
      <c r="M665" s="7">
        <f t="shared" si="100"/>
        <v>25</v>
      </c>
      <c r="N665" s="7">
        <f t="shared" si="101"/>
        <v>0</v>
      </c>
      <c r="O665" s="7">
        <f t="shared" si="102"/>
        <v>0</v>
      </c>
      <c r="P665" s="7">
        <f t="shared" si="103"/>
        <v>33</v>
      </c>
      <c r="Q665" s="8">
        <f t="shared" si="104"/>
        <v>13.7</v>
      </c>
      <c r="R665" s="8">
        <f t="shared" si="105"/>
        <v>13.25</v>
      </c>
      <c r="S665" s="8">
        <f t="shared" si="106"/>
        <v>18.600000000000001</v>
      </c>
      <c r="T665" s="8">
        <f t="shared" si="107"/>
        <v>14.5</v>
      </c>
      <c r="U665" s="7">
        <f t="shared" si="108"/>
        <v>15.183333333333332</v>
      </c>
      <c r="V665" s="7">
        <f t="shared" si="109"/>
        <v>15.012499999999999</v>
      </c>
    </row>
    <row r="666" spans="1:22" ht="13.5" x14ac:dyDescent="0.25">
      <c r="A666" s="3">
        <f>RSI!A666</f>
        <v>42972</v>
      </c>
      <c r="B666" s="2">
        <f>RSI!B666</f>
        <v>16.937999999999999</v>
      </c>
      <c r="C666" s="2">
        <f>RSI!I666</f>
        <v>42.535173651005593</v>
      </c>
      <c r="D666" s="2">
        <f>MACD!E666</f>
        <v>0.23230842766592019</v>
      </c>
      <c r="E666" s="2">
        <f>MACD!F666</f>
        <v>0.17896999157562926</v>
      </c>
      <c r="F666" s="2">
        <f>'Moving Avg'!D666</f>
        <v>16.937999999999999</v>
      </c>
      <c r="G666" s="2">
        <f>'Moving Avg'!F666</f>
        <v>17.137799999999995</v>
      </c>
      <c r="H666" s="2">
        <f>'Moving Avg'!G666</f>
        <v>16.924079999999989</v>
      </c>
      <c r="I666" s="2">
        <f>'Moving Avg'!H666</f>
        <v>17.286454999999989</v>
      </c>
      <c r="J666" s="5" t="str">
        <f>OBV!F666</f>
        <v>NEUTRAL</v>
      </c>
      <c r="K666" s="5" t="str">
        <f>OBV!G666</f>
        <v>NEUTRAL</v>
      </c>
      <c r="L666" s="5" t="str">
        <f>OBV!H666</f>
        <v>NEUTRAL</v>
      </c>
      <c r="M666" s="7">
        <f t="shared" si="100"/>
        <v>25</v>
      </c>
      <c r="N666" s="7">
        <f t="shared" si="101"/>
        <v>0</v>
      </c>
      <c r="O666" s="7">
        <f t="shared" si="102"/>
        <v>0</v>
      </c>
      <c r="P666" s="7">
        <f t="shared" si="103"/>
        <v>33</v>
      </c>
      <c r="Q666" s="8">
        <f t="shared" si="104"/>
        <v>13.7</v>
      </c>
      <c r="R666" s="8">
        <f t="shared" si="105"/>
        <v>13.25</v>
      </c>
      <c r="S666" s="8">
        <f t="shared" si="106"/>
        <v>18.600000000000001</v>
      </c>
      <c r="T666" s="8">
        <f t="shared" si="107"/>
        <v>14.5</v>
      </c>
      <c r="U666" s="7">
        <f t="shared" si="108"/>
        <v>15.183333333333332</v>
      </c>
      <c r="V666" s="7">
        <f t="shared" si="109"/>
        <v>15.012499999999999</v>
      </c>
    </row>
    <row r="667" spans="1:22" ht="13.5" x14ac:dyDescent="0.25">
      <c r="A667" s="3">
        <f>RSI!A667</f>
        <v>42975</v>
      </c>
      <c r="B667" s="2">
        <f>RSI!B667</f>
        <v>16.937999999999999</v>
      </c>
      <c r="C667" s="2">
        <f>RSI!I667</f>
        <v>42.5351736510056</v>
      </c>
      <c r="D667" s="2">
        <f>MACD!E667</f>
        <v>0.1886454716792727</v>
      </c>
      <c r="E667" s="2">
        <f>MACD!F667</f>
        <v>0.18090508759635798</v>
      </c>
      <c r="F667" s="2">
        <f>'Moving Avg'!D667</f>
        <v>16.937999999999999</v>
      </c>
      <c r="G667" s="2">
        <f>'Moving Avg'!F667</f>
        <v>17.115599999999993</v>
      </c>
      <c r="H667" s="2">
        <f>'Moving Avg'!G667</f>
        <v>16.920259999999988</v>
      </c>
      <c r="I667" s="2">
        <f>'Moving Avg'!H667</f>
        <v>17.275224999999988</v>
      </c>
      <c r="J667" s="5" t="str">
        <f>OBV!F667</f>
        <v>NEUTRAL</v>
      </c>
      <c r="K667" s="5" t="str">
        <f>OBV!G667</f>
        <v>NEUTRAL</v>
      </c>
      <c r="L667" s="5" t="str">
        <f>OBV!H667</f>
        <v>NEUTRAL</v>
      </c>
      <c r="M667" s="7">
        <f t="shared" si="100"/>
        <v>25</v>
      </c>
      <c r="N667" s="7">
        <f t="shared" si="101"/>
        <v>0</v>
      </c>
      <c r="O667" s="7">
        <f t="shared" si="102"/>
        <v>0</v>
      </c>
      <c r="P667" s="7">
        <f t="shared" si="103"/>
        <v>33</v>
      </c>
      <c r="Q667" s="8">
        <f t="shared" si="104"/>
        <v>13.7</v>
      </c>
      <c r="R667" s="8">
        <f t="shared" si="105"/>
        <v>13.25</v>
      </c>
      <c r="S667" s="8">
        <f t="shared" si="106"/>
        <v>18.600000000000001</v>
      </c>
      <c r="T667" s="8">
        <f t="shared" si="107"/>
        <v>14.5</v>
      </c>
      <c r="U667" s="7">
        <f t="shared" si="108"/>
        <v>15.183333333333332</v>
      </c>
      <c r="V667" s="7">
        <f t="shared" si="109"/>
        <v>15.012499999999999</v>
      </c>
    </row>
    <row r="668" spans="1:22" ht="13.5" x14ac:dyDescent="0.25">
      <c r="A668" s="3">
        <f>RSI!A668</f>
        <v>42976</v>
      </c>
      <c r="B668" s="2">
        <f>RSI!B668</f>
        <v>16.937999999999999</v>
      </c>
      <c r="C668" s="2">
        <f>RSI!I668</f>
        <v>42.5351736510056</v>
      </c>
      <c r="D668" s="2">
        <f>MACD!E668</f>
        <v>0.15228679708370052</v>
      </c>
      <c r="E668" s="2">
        <f>MACD!F668</f>
        <v>0.17518142949382651</v>
      </c>
      <c r="F668" s="2">
        <f>'Moving Avg'!D668</f>
        <v>16.937999999999999</v>
      </c>
      <c r="G668" s="2">
        <f>'Moving Avg'!F668</f>
        <v>17.093399999999995</v>
      </c>
      <c r="H668" s="2">
        <f>'Moving Avg'!G668</f>
        <v>16.916439999999987</v>
      </c>
      <c r="I668" s="2">
        <f>'Moving Avg'!H668</f>
        <v>17.263994999999991</v>
      </c>
      <c r="J668" s="5" t="str">
        <f>OBV!F668</f>
        <v>NEUTRAL</v>
      </c>
      <c r="K668" s="5" t="str">
        <f>OBV!G668</f>
        <v>NEUTRAL</v>
      </c>
      <c r="L668" s="5" t="str">
        <f>OBV!H668</f>
        <v>NEUTRAL</v>
      </c>
      <c r="M668" s="7">
        <f t="shared" si="100"/>
        <v>25</v>
      </c>
      <c r="N668" s="7">
        <f t="shared" si="101"/>
        <v>100</v>
      </c>
      <c r="O668" s="7">
        <f t="shared" si="102"/>
        <v>0</v>
      </c>
      <c r="P668" s="7">
        <f t="shared" si="103"/>
        <v>33</v>
      </c>
      <c r="Q668" s="8">
        <f t="shared" si="104"/>
        <v>48.7</v>
      </c>
      <c r="R668" s="8">
        <f t="shared" si="105"/>
        <v>33.25</v>
      </c>
      <c r="S668" s="8">
        <f t="shared" si="106"/>
        <v>33.6</v>
      </c>
      <c r="T668" s="8">
        <f t="shared" si="107"/>
        <v>39.5</v>
      </c>
      <c r="U668" s="7">
        <f t="shared" si="108"/>
        <v>38.516666666666673</v>
      </c>
      <c r="V668" s="7">
        <f t="shared" si="109"/>
        <v>38.762500000000003</v>
      </c>
    </row>
    <row r="669" spans="1:22" ht="13.5" x14ac:dyDescent="0.25">
      <c r="A669" s="3">
        <f>RSI!A669</f>
        <v>42977</v>
      </c>
      <c r="B669" s="2">
        <f>RSI!B669</f>
        <v>16.937999999999999</v>
      </c>
      <c r="C669" s="2">
        <f>RSI!I669</f>
        <v>42.5351736510056</v>
      </c>
      <c r="D669" s="2">
        <f>MACD!E669</f>
        <v>0.12206519394376869</v>
      </c>
      <c r="E669" s="2">
        <f>MACD!F669</f>
        <v>0.16455818238381498</v>
      </c>
      <c r="F669" s="2">
        <f>'Moving Avg'!D669</f>
        <v>16.937999999999999</v>
      </c>
      <c r="G669" s="2">
        <f>'Moving Avg'!F669</f>
        <v>17.071199999999994</v>
      </c>
      <c r="H669" s="2">
        <f>'Moving Avg'!G669</f>
        <v>16.91261999999999</v>
      </c>
      <c r="I669" s="2">
        <f>'Moving Avg'!H669</f>
        <v>17.252764999999993</v>
      </c>
      <c r="J669" s="5" t="str">
        <f>OBV!F669</f>
        <v>NEUTRAL</v>
      </c>
      <c r="K669" s="5" t="str">
        <f>OBV!G669</f>
        <v>NEUTRAL</v>
      </c>
      <c r="L669" s="5" t="str">
        <f>OBV!H669</f>
        <v>NEUTRAL</v>
      </c>
      <c r="M669" s="7">
        <f t="shared" si="100"/>
        <v>25</v>
      </c>
      <c r="N669" s="7">
        <f t="shared" si="101"/>
        <v>100</v>
      </c>
      <c r="O669" s="7">
        <f t="shared" si="102"/>
        <v>0</v>
      </c>
      <c r="P669" s="7">
        <f t="shared" si="103"/>
        <v>33</v>
      </c>
      <c r="Q669" s="8">
        <f t="shared" si="104"/>
        <v>48.7</v>
      </c>
      <c r="R669" s="8">
        <f t="shared" si="105"/>
        <v>33.25</v>
      </c>
      <c r="S669" s="8">
        <f t="shared" si="106"/>
        <v>33.6</v>
      </c>
      <c r="T669" s="8">
        <f t="shared" si="107"/>
        <v>39.5</v>
      </c>
      <c r="U669" s="7">
        <f t="shared" si="108"/>
        <v>38.516666666666673</v>
      </c>
      <c r="V669" s="7">
        <f t="shared" si="109"/>
        <v>38.762500000000003</v>
      </c>
    </row>
    <row r="670" spans="1:22" ht="13.5" x14ac:dyDescent="0.25">
      <c r="A670" s="3">
        <f>RSI!A670</f>
        <v>42978</v>
      </c>
      <c r="B670" s="2">
        <f>RSI!B670</f>
        <v>16.937999999999999</v>
      </c>
      <c r="C670" s="2">
        <f>RSI!I670</f>
        <v>42.5351736510056</v>
      </c>
      <c r="D670" s="2">
        <f>MACD!E670</f>
        <v>9.6996243404575466E-2</v>
      </c>
      <c r="E670" s="2">
        <f>MACD!F670</f>
        <v>0.15104579458796707</v>
      </c>
      <c r="F670" s="2">
        <f>'Moving Avg'!D670</f>
        <v>16.937999999999999</v>
      </c>
      <c r="G670" s="2">
        <f>'Moving Avg'!F670</f>
        <v>17.048999999999996</v>
      </c>
      <c r="H670" s="2">
        <f>'Moving Avg'!G670</f>
        <v>16.908799999999992</v>
      </c>
      <c r="I670" s="2">
        <f>'Moving Avg'!H670</f>
        <v>17.241534999999992</v>
      </c>
      <c r="J670" s="5" t="str">
        <f>OBV!F670</f>
        <v>NEUTRAL</v>
      </c>
      <c r="K670" s="5" t="str">
        <f>OBV!G670</f>
        <v>NEUTRAL</v>
      </c>
      <c r="L670" s="5" t="str">
        <f>OBV!H670</f>
        <v>NEUTRAL</v>
      </c>
      <c r="M670" s="7">
        <f t="shared" si="100"/>
        <v>25</v>
      </c>
      <c r="N670" s="7">
        <f t="shared" si="101"/>
        <v>100</v>
      </c>
      <c r="O670" s="7">
        <f t="shared" si="102"/>
        <v>0</v>
      </c>
      <c r="P670" s="7">
        <f t="shared" si="103"/>
        <v>33</v>
      </c>
      <c r="Q670" s="8">
        <f t="shared" si="104"/>
        <v>48.7</v>
      </c>
      <c r="R670" s="8">
        <f t="shared" si="105"/>
        <v>33.25</v>
      </c>
      <c r="S670" s="8">
        <f t="shared" si="106"/>
        <v>33.6</v>
      </c>
      <c r="T670" s="8">
        <f t="shared" si="107"/>
        <v>39.5</v>
      </c>
      <c r="U670" s="7">
        <f t="shared" si="108"/>
        <v>38.516666666666673</v>
      </c>
      <c r="V670" s="7">
        <f t="shared" si="109"/>
        <v>38.762500000000003</v>
      </c>
    </row>
    <row r="671" spans="1:22" ht="13.5" x14ac:dyDescent="0.25">
      <c r="A671" s="3">
        <f>RSI!A671</f>
        <v>42982</v>
      </c>
      <c r="B671" s="2">
        <f>RSI!B671</f>
        <v>16.43</v>
      </c>
      <c r="C671" s="2">
        <f>RSI!I671</f>
        <v>20.968320291551493</v>
      </c>
      <c r="D671" s="2">
        <f>MACD!E671</f>
        <v>0.11387958707438628</v>
      </c>
      <c r="E671" s="2">
        <f>MACD!F671</f>
        <v>0.14361255308525092</v>
      </c>
      <c r="F671" s="2">
        <f>'Moving Avg'!D671</f>
        <v>16.836399999999998</v>
      </c>
      <c r="G671" s="2">
        <f>'Moving Avg'!F671</f>
        <v>17.001399999999997</v>
      </c>
      <c r="H671" s="2">
        <f>'Moving Avg'!G671</f>
        <v>16.90509999999999</v>
      </c>
      <c r="I671" s="2">
        <f>'Moving Avg'!H671</f>
        <v>17.227764999999991</v>
      </c>
      <c r="J671" s="5" t="str">
        <f>OBV!F671</f>
        <v>BEARISH</v>
      </c>
      <c r="K671" s="5" t="str">
        <f>OBV!G671</f>
        <v>WEAK</v>
      </c>
      <c r="L671" s="5" t="str">
        <f>OBV!H671</f>
        <v>CONFIRMED BEARISH</v>
      </c>
      <c r="M671" s="7">
        <f t="shared" si="100"/>
        <v>50</v>
      </c>
      <c r="N671" s="7">
        <f t="shared" si="101"/>
        <v>100</v>
      </c>
      <c r="O671" s="7">
        <f t="shared" si="102"/>
        <v>0</v>
      </c>
      <c r="P671" s="7">
        <f t="shared" si="103"/>
        <v>0</v>
      </c>
      <c r="Q671" s="8">
        <f t="shared" si="104"/>
        <v>52.5</v>
      </c>
      <c r="R671" s="8">
        <f t="shared" si="105"/>
        <v>30</v>
      </c>
      <c r="S671" s="8">
        <f t="shared" si="106"/>
        <v>22.5</v>
      </c>
      <c r="T671" s="8">
        <f t="shared" si="107"/>
        <v>37.5</v>
      </c>
      <c r="U671" s="7">
        <f t="shared" si="108"/>
        <v>35</v>
      </c>
      <c r="V671" s="7">
        <f t="shared" si="109"/>
        <v>35.625</v>
      </c>
    </row>
    <row r="672" spans="1:22" ht="13.5" x14ac:dyDescent="0.25">
      <c r="A672" s="3">
        <f>RSI!A672</f>
        <v>42983</v>
      </c>
      <c r="B672" s="2">
        <f>RSI!B672</f>
        <v>16.303000000000001</v>
      </c>
      <c r="C672" s="2">
        <f>RSI!I672</f>
        <v>18.449751649246053</v>
      </c>
      <c r="D672" s="2">
        <f>MACD!E672</f>
        <v>0.14100608610829113</v>
      </c>
      <c r="E672" s="2">
        <f>MACD!F672</f>
        <v>0.14309125968985897</v>
      </c>
      <c r="F672" s="2">
        <f>'Moving Avg'!D672</f>
        <v>16.709399999999999</v>
      </c>
      <c r="G672" s="2">
        <f>'Moving Avg'!F672</f>
        <v>16.947449999999996</v>
      </c>
      <c r="H672" s="2">
        <f>'Moving Avg'!G672</f>
        <v>16.898859999999992</v>
      </c>
      <c r="I672" s="2">
        <f>'Moving Avg'!H672</f>
        <v>17.21623499999999</v>
      </c>
      <c r="J672" s="5" t="str">
        <f>OBV!F672</f>
        <v>BEARISH</v>
      </c>
      <c r="K672" s="5" t="str">
        <f>OBV!G672</f>
        <v>WEAK</v>
      </c>
      <c r="L672" s="5" t="str">
        <f>OBV!H672</f>
        <v>CONFIRMED BEARISH</v>
      </c>
      <c r="M672" s="7">
        <f t="shared" si="100"/>
        <v>50</v>
      </c>
      <c r="N672" s="7">
        <f t="shared" si="101"/>
        <v>45</v>
      </c>
      <c r="O672" s="7">
        <f t="shared" si="102"/>
        <v>0</v>
      </c>
      <c r="P672" s="7">
        <f t="shared" si="103"/>
        <v>0</v>
      </c>
      <c r="Q672" s="8">
        <f t="shared" si="104"/>
        <v>33.25</v>
      </c>
      <c r="R672" s="8">
        <f t="shared" si="105"/>
        <v>19</v>
      </c>
      <c r="S672" s="8">
        <f t="shared" si="106"/>
        <v>14.25</v>
      </c>
      <c r="T672" s="8">
        <f t="shared" si="107"/>
        <v>23.75</v>
      </c>
      <c r="U672" s="7">
        <f t="shared" si="108"/>
        <v>22.166666666666668</v>
      </c>
      <c r="V672" s="7">
        <f t="shared" si="109"/>
        <v>22.5625</v>
      </c>
    </row>
    <row r="673" spans="1:22" ht="13.5" x14ac:dyDescent="0.25">
      <c r="A673" s="3">
        <f>RSI!A673</f>
        <v>42984</v>
      </c>
      <c r="B673" s="2">
        <f>RSI!B673</f>
        <v>16.231999999999999</v>
      </c>
      <c r="C673" s="2">
        <f>RSI!I673</f>
        <v>17.205530634302434</v>
      </c>
      <c r="D673" s="2">
        <f>MACD!E673</f>
        <v>0.17314786072336119</v>
      </c>
      <c r="E673" s="2">
        <f>MACD!F673</f>
        <v>0.14910257989655942</v>
      </c>
      <c r="F673" s="2">
        <f>'Moving Avg'!D673</f>
        <v>16.568199999999997</v>
      </c>
      <c r="G673" s="2">
        <f>'Moving Avg'!F673</f>
        <v>16.889949999999992</v>
      </c>
      <c r="H673" s="2">
        <f>'Moving Avg'!G673</f>
        <v>16.891199999999991</v>
      </c>
      <c r="I673" s="2">
        <f>'Moving Avg'!H673</f>
        <v>17.209694999999989</v>
      </c>
      <c r="J673" s="5" t="str">
        <f>OBV!F673</f>
        <v>BEARISH</v>
      </c>
      <c r="K673" s="5" t="str">
        <f>OBV!G673</f>
        <v>WEAK</v>
      </c>
      <c r="L673" s="5" t="str">
        <f>OBV!H673</f>
        <v>CONFIRMED BEARISH</v>
      </c>
      <c r="M673" s="7">
        <f t="shared" si="100"/>
        <v>50</v>
      </c>
      <c r="N673" s="7">
        <f t="shared" si="101"/>
        <v>0</v>
      </c>
      <c r="O673" s="7">
        <f t="shared" si="102"/>
        <v>0</v>
      </c>
      <c r="P673" s="7">
        <f t="shared" si="103"/>
        <v>0</v>
      </c>
      <c r="Q673" s="8">
        <f t="shared" si="104"/>
        <v>17.5</v>
      </c>
      <c r="R673" s="8">
        <f t="shared" si="105"/>
        <v>10</v>
      </c>
      <c r="S673" s="8">
        <f t="shared" si="106"/>
        <v>7.5</v>
      </c>
      <c r="T673" s="8">
        <f t="shared" si="107"/>
        <v>12.5</v>
      </c>
      <c r="U673" s="7">
        <f t="shared" si="108"/>
        <v>11.666666666666666</v>
      </c>
      <c r="V673" s="7">
        <f t="shared" si="109"/>
        <v>11.875</v>
      </c>
    </row>
    <row r="674" spans="1:22" ht="13.5" x14ac:dyDescent="0.25">
      <c r="A674" s="3">
        <f>RSI!A674</f>
        <v>42985</v>
      </c>
      <c r="B674" s="2">
        <f>RSI!B674</f>
        <v>16.231999999999999</v>
      </c>
      <c r="C674" s="2">
        <f>RSI!I674</f>
        <v>17.205530634302434</v>
      </c>
      <c r="D674" s="2">
        <f>MACD!E674</f>
        <v>0.20440255182379374</v>
      </c>
      <c r="E674" s="2">
        <f>MACD!F674</f>
        <v>0.16016257428200631</v>
      </c>
      <c r="F674" s="2">
        <f>'Moving Avg'!D674</f>
        <v>16.427</v>
      </c>
      <c r="G674" s="2">
        <f>'Moving Avg'!F674</f>
        <v>16.832449999999994</v>
      </c>
      <c r="H674" s="2">
        <f>'Moving Avg'!G674</f>
        <v>16.883539999999993</v>
      </c>
      <c r="I674" s="2">
        <f>'Moving Avg'!H674</f>
        <v>17.202639999999988</v>
      </c>
      <c r="J674" s="5" t="str">
        <f>OBV!F674</f>
        <v>BEARISH</v>
      </c>
      <c r="K674" s="5" t="str">
        <f>OBV!G674</f>
        <v>WEAK</v>
      </c>
      <c r="L674" s="5" t="str">
        <f>OBV!H674</f>
        <v>CONFIRMED BEARISH</v>
      </c>
      <c r="M674" s="7">
        <f t="shared" si="100"/>
        <v>50</v>
      </c>
      <c r="N674" s="7">
        <f t="shared" si="101"/>
        <v>0</v>
      </c>
      <c r="O674" s="7">
        <f t="shared" si="102"/>
        <v>0</v>
      </c>
      <c r="P674" s="7">
        <f t="shared" si="103"/>
        <v>0</v>
      </c>
      <c r="Q674" s="8">
        <f t="shared" si="104"/>
        <v>17.5</v>
      </c>
      <c r="R674" s="8">
        <f t="shared" si="105"/>
        <v>10</v>
      </c>
      <c r="S674" s="8">
        <f t="shared" si="106"/>
        <v>7.5</v>
      </c>
      <c r="T674" s="8">
        <f t="shared" si="107"/>
        <v>12.5</v>
      </c>
      <c r="U674" s="7">
        <f t="shared" si="108"/>
        <v>11.666666666666666</v>
      </c>
      <c r="V674" s="7">
        <f t="shared" si="109"/>
        <v>11.875</v>
      </c>
    </row>
    <row r="675" spans="1:22" ht="13.5" x14ac:dyDescent="0.25">
      <c r="A675" s="3">
        <f>RSI!A675</f>
        <v>42986</v>
      </c>
      <c r="B675" s="2">
        <f>RSI!B675</f>
        <v>16.231999999999999</v>
      </c>
      <c r="C675" s="2">
        <f>RSI!I675</f>
        <v>17.205530634302434</v>
      </c>
      <c r="D675" s="2">
        <f>MACD!E675</f>
        <v>0.23460605565662718</v>
      </c>
      <c r="E675" s="2">
        <f>MACD!F675</f>
        <v>0.17505127055693048</v>
      </c>
      <c r="F675" s="2">
        <f>'Moving Avg'!D675</f>
        <v>16.285800000000002</v>
      </c>
      <c r="G675" s="2">
        <f>'Moving Avg'!F675</f>
        <v>16.77494999999999</v>
      </c>
      <c r="H675" s="2">
        <f>'Moving Avg'!G675</f>
        <v>16.875879999999995</v>
      </c>
      <c r="I675" s="2">
        <f>'Moving Avg'!H675</f>
        <v>17.195584999999987</v>
      </c>
      <c r="J675" s="5" t="str">
        <f>OBV!F675</f>
        <v>BEARISH</v>
      </c>
      <c r="K675" s="5" t="str">
        <f>OBV!G675</f>
        <v>WEAK</v>
      </c>
      <c r="L675" s="5" t="str">
        <f>OBV!H675</f>
        <v>CONFIRMED BEARISH</v>
      </c>
      <c r="M675" s="7">
        <f t="shared" si="100"/>
        <v>50</v>
      </c>
      <c r="N675" s="7">
        <f t="shared" si="101"/>
        <v>0</v>
      </c>
      <c r="O675" s="7">
        <f t="shared" si="102"/>
        <v>0</v>
      </c>
      <c r="P675" s="7">
        <f t="shared" si="103"/>
        <v>0</v>
      </c>
      <c r="Q675" s="8">
        <f t="shared" si="104"/>
        <v>17.5</v>
      </c>
      <c r="R675" s="8">
        <f t="shared" si="105"/>
        <v>10</v>
      </c>
      <c r="S675" s="8">
        <f t="shared" si="106"/>
        <v>7.5</v>
      </c>
      <c r="T675" s="8">
        <f t="shared" si="107"/>
        <v>12.5</v>
      </c>
      <c r="U675" s="7">
        <f t="shared" si="108"/>
        <v>11.666666666666666</v>
      </c>
      <c r="V675" s="7">
        <f t="shared" si="109"/>
        <v>11.875</v>
      </c>
    </row>
    <row r="676" spans="1:22" ht="13.5" x14ac:dyDescent="0.25">
      <c r="A676" s="3">
        <f>RSI!A676</f>
        <v>42989</v>
      </c>
      <c r="B676" s="2">
        <f>RSI!B676</f>
        <v>16.231999999999999</v>
      </c>
      <c r="C676" s="2">
        <f>RSI!I676</f>
        <v>17.205530634302434</v>
      </c>
      <c r="D676" s="2">
        <f>MACD!E676</f>
        <v>0.26364178024751439</v>
      </c>
      <c r="E676" s="2">
        <f>MACD!F676</f>
        <v>0.19276937249504728</v>
      </c>
      <c r="F676" s="2">
        <f>'Moving Avg'!D676</f>
        <v>16.246199999999998</v>
      </c>
      <c r="G676" s="2">
        <f>'Moving Avg'!F676</f>
        <v>16.739649999999994</v>
      </c>
      <c r="H676" s="2">
        <f>'Moving Avg'!G676</f>
        <v>16.868219999999994</v>
      </c>
      <c r="I676" s="2">
        <f>'Moving Avg'!H676</f>
        <v>17.189144999999986</v>
      </c>
      <c r="J676" s="5" t="str">
        <f>OBV!F676</f>
        <v>BEARISH</v>
      </c>
      <c r="K676" s="5" t="str">
        <f>OBV!G676</f>
        <v>WEAK</v>
      </c>
      <c r="L676" s="5" t="str">
        <f>OBV!H676</f>
        <v>CONFIRMED BEARISH</v>
      </c>
      <c r="M676" s="7">
        <f t="shared" si="100"/>
        <v>50</v>
      </c>
      <c r="N676" s="7">
        <f t="shared" si="101"/>
        <v>0</v>
      </c>
      <c r="O676" s="7">
        <f t="shared" si="102"/>
        <v>0</v>
      </c>
      <c r="P676" s="7">
        <f t="shared" si="103"/>
        <v>0</v>
      </c>
      <c r="Q676" s="8">
        <f t="shared" si="104"/>
        <v>17.5</v>
      </c>
      <c r="R676" s="8">
        <f t="shared" si="105"/>
        <v>10</v>
      </c>
      <c r="S676" s="8">
        <f t="shared" si="106"/>
        <v>7.5</v>
      </c>
      <c r="T676" s="8">
        <f t="shared" si="107"/>
        <v>12.5</v>
      </c>
      <c r="U676" s="7">
        <f t="shared" si="108"/>
        <v>11.666666666666666</v>
      </c>
      <c r="V676" s="7">
        <f t="shared" si="109"/>
        <v>11.875</v>
      </c>
    </row>
    <row r="677" spans="1:22" ht="13.5" x14ac:dyDescent="0.25">
      <c r="A677" s="3">
        <f>RSI!A677</f>
        <v>42990</v>
      </c>
      <c r="B677" s="2">
        <f>RSI!B677</f>
        <v>16.231999999999999</v>
      </c>
      <c r="C677" s="2">
        <f>RSI!I677</f>
        <v>17.205530634302434</v>
      </c>
      <c r="D677" s="2">
        <f>MACD!E677</f>
        <v>0.29143168663356889</v>
      </c>
      <c r="E677" s="2">
        <f>MACD!F677</f>
        <v>0.21250183532275163</v>
      </c>
      <c r="F677" s="2">
        <f>'Moving Avg'!D677</f>
        <v>16.231999999999999</v>
      </c>
      <c r="G677" s="2">
        <f>'Moving Avg'!F677</f>
        <v>16.704349999999994</v>
      </c>
      <c r="H677" s="2">
        <f>'Moving Avg'!G677</f>
        <v>16.860559999999992</v>
      </c>
      <c r="I677" s="2">
        <f>'Moving Avg'!H677</f>
        <v>17.182704999999988</v>
      </c>
      <c r="J677" s="5" t="str">
        <f>OBV!F677</f>
        <v>BEARISH</v>
      </c>
      <c r="K677" s="5" t="str">
        <f>OBV!G677</f>
        <v>WEAK</v>
      </c>
      <c r="L677" s="5" t="str">
        <f>OBV!H677</f>
        <v>CONFIRMED BEARISH</v>
      </c>
      <c r="M677" s="7">
        <f t="shared" si="100"/>
        <v>50</v>
      </c>
      <c r="N677" s="7">
        <f t="shared" si="101"/>
        <v>0</v>
      </c>
      <c r="O677" s="7">
        <f t="shared" si="102"/>
        <v>0</v>
      </c>
      <c r="P677" s="7">
        <f t="shared" si="103"/>
        <v>0</v>
      </c>
      <c r="Q677" s="8">
        <f t="shared" si="104"/>
        <v>17.5</v>
      </c>
      <c r="R677" s="8">
        <f t="shared" si="105"/>
        <v>10</v>
      </c>
      <c r="S677" s="8">
        <f t="shared" si="106"/>
        <v>7.5</v>
      </c>
      <c r="T677" s="8">
        <f t="shared" si="107"/>
        <v>12.5</v>
      </c>
      <c r="U677" s="7">
        <f t="shared" si="108"/>
        <v>11.666666666666666</v>
      </c>
      <c r="V677" s="7">
        <f t="shared" si="109"/>
        <v>11.875</v>
      </c>
    </row>
    <row r="678" spans="1:22" ht="13.5" x14ac:dyDescent="0.25">
      <c r="A678" s="3">
        <f>RSI!A678</f>
        <v>42991</v>
      </c>
      <c r="B678" s="2">
        <f>RSI!B678</f>
        <v>16.231999999999999</v>
      </c>
      <c r="C678" s="2">
        <f>RSI!I678</f>
        <v>17.205530634302434</v>
      </c>
      <c r="D678" s="2">
        <f>MACD!E678</f>
        <v>0.3179288305356458</v>
      </c>
      <c r="E678" s="2">
        <f>MACD!F678</f>
        <v>0.23358723436533047</v>
      </c>
      <c r="F678" s="2">
        <f>'Moving Avg'!D678</f>
        <v>16.231999999999999</v>
      </c>
      <c r="G678" s="2">
        <f>'Moving Avg'!F678</f>
        <v>16.669049999999991</v>
      </c>
      <c r="H678" s="2">
        <f>'Moving Avg'!G678</f>
        <v>16.852899999999991</v>
      </c>
      <c r="I678" s="2">
        <f>'Moving Avg'!H678</f>
        <v>17.176264999999987</v>
      </c>
      <c r="J678" s="5" t="str">
        <f>OBV!F678</f>
        <v>NEUTRAL</v>
      </c>
      <c r="K678" s="5" t="str">
        <f>OBV!G678</f>
        <v>NEUTRAL</v>
      </c>
      <c r="L678" s="5" t="str">
        <f>OBV!H678</f>
        <v>NEUTRAL</v>
      </c>
      <c r="M678" s="7">
        <f t="shared" si="100"/>
        <v>50</v>
      </c>
      <c r="N678" s="7">
        <f t="shared" si="101"/>
        <v>0</v>
      </c>
      <c r="O678" s="7">
        <f t="shared" si="102"/>
        <v>0</v>
      </c>
      <c r="P678" s="7">
        <f t="shared" si="103"/>
        <v>33</v>
      </c>
      <c r="Q678" s="8">
        <f t="shared" si="104"/>
        <v>22.45</v>
      </c>
      <c r="R678" s="8">
        <f t="shared" si="105"/>
        <v>18.25</v>
      </c>
      <c r="S678" s="8">
        <f t="shared" si="106"/>
        <v>22.35</v>
      </c>
      <c r="T678" s="8">
        <f t="shared" si="107"/>
        <v>20.75</v>
      </c>
      <c r="U678" s="7">
        <f t="shared" si="108"/>
        <v>21.016666666666669</v>
      </c>
      <c r="V678" s="7">
        <f t="shared" si="109"/>
        <v>20.950000000000003</v>
      </c>
    </row>
    <row r="679" spans="1:22" ht="13.5" x14ac:dyDescent="0.25">
      <c r="A679" s="3">
        <f>RSI!A679</f>
        <v>42992</v>
      </c>
      <c r="B679" s="2">
        <f>RSI!B679</f>
        <v>16.231999999999999</v>
      </c>
      <c r="C679" s="2">
        <f>RSI!I679</f>
        <v>17.205530634302434</v>
      </c>
      <c r="D679" s="2">
        <f>MACD!E679</f>
        <v>0.34311116458387758</v>
      </c>
      <c r="E679" s="2">
        <f>MACD!F679</f>
        <v>0.2554920204090399</v>
      </c>
      <c r="F679" s="2">
        <f>'Moving Avg'!D679</f>
        <v>16.231999999999999</v>
      </c>
      <c r="G679" s="2">
        <f>'Moving Avg'!F679</f>
        <v>16.633749999999992</v>
      </c>
      <c r="H679" s="2">
        <f>'Moving Avg'!G679</f>
        <v>16.845239999999993</v>
      </c>
      <c r="I679" s="2">
        <f>'Moving Avg'!H679</f>
        <v>17.169824999999989</v>
      </c>
      <c r="J679" s="5" t="str">
        <f>OBV!F679</f>
        <v>NEUTRAL</v>
      </c>
      <c r="K679" s="5" t="str">
        <f>OBV!G679</f>
        <v>NEUTRAL</v>
      </c>
      <c r="L679" s="5" t="str">
        <f>OBV!H679</f>
        <v>NEUTRAL</v>
      </c>
      <c r="M679" s="7">
        <f t="shared" si="100"/>
        <v>50</v>
      </c>
      <c r="N679" s="7">
        <f t="shared" si="101"/>
        <v>0</v>
      </c>
      <c r="O679" s="7">
        <f t="shared" si="102"/>
        <v>0</v>
      </c>
      <c r="P679" s="7">
        <f t="shared" si="103"/>
        <v>33</v>
      </c>
      <c r="Q679" s="8">
        <f t="shared" si="104"/>
        <v>22.45</v>
      </c>
      <c r="R679" s="8">
        <f t="shared" si="105"/>
        <v>18.25</v>
      </c>
      <c r="S679" s="8">
        <f t="shared" si="106"/>
        <v>22.35</v>
      </c>
      <c r="T679" s="8">
        <f t="shared" si="107"/>
        <v>20.75</v>
      </c>
      <c r="U679" s="7">
        <f t="shared" si="108"/>
        <v>21.016666666666669</v>
      </c>
      <c r="V679" s="7">
        <f t="shared" si="109"/>
        <v>20.950000000000003</v>
      </c>
    </row>
    <row r="680" spans="1:22" ht="13.5" x14ac:dyDescent="0.25">
      <c r="A680" s="3">
        <f>RSI!A680</f>
        <v>42993</v>
      </c>
      <c r="B680" s="2">
        <f>RSI!B680</f>
        <v>16.231999999999999</v>
      </c>
      <c r="C680" s="2">
        <f>RSI!I680</f>
        <v>17.205530634302434</v>
      </c>
      <c r="D680" s="2">
        <f>MACD!E680</f>
        <v>0.36697639878595112</v>
      </c>
      <c r="E680" s="2">
        <f>MACD!F680</f>
        <v>0.27778889608442214</v>
      </c>
      <c r="F680" s="2">
        <f>'Moving Avg'!D680</f>
        <v>16.231999999999999</v>
      </c>
      <c r="G680" s="2">
        <f>'Moving Avg'!F680</f>
        <v>16.598449999999993</v>
      </c>
      <c r="H680" s="2">
        <f>'Moving Avg'!G680</f>
        <v>16.840999999999994</v>
      </c>
      <c r="I680" s="2">
        <f>'Moving Avg'!H680</f>
        <v>17.163384999999987</v>
      </c>
      <c r="J680" s="5" t="str">
        <f>OBV!F680</f>
        <v>NEUTRAL</v>
      </c>
      <c r="K680" s="5" t="str">
        <f>OBV!G680</f>
        <v>NEUTRAL</v>
      </c>
      <c r="L680" s="5" t="str">
        <f>OBV!H680</f>
        <v>NEUTRAL</v>
      </c>
      <c r="M680" s="7">
        <f t="shared" si="100"/>
        <v>50</v>
      </c>
      <c r="N680" s="7">
        <f t="shared" si="101"/>
        <v>0</v>
      </c>
      <c r="O680" s="7">
        <f t="shared" si="102"/>
        <v>0</v>
      </c>
      <c r="P680" s="7">
        <f t="shared" si="103"/>
        <v>33</v>
      </c>
      <c r="Q680" s="8">
        <f t="shared" si="104"/>
        <v>22.45</v>
      </c>
      <c r="R680" s="8">
        <f t="shared" si="105"/>
        <v>18.25</v>
      </c>
      <c r="S680" s="8">
        <f t="shared" si="106"/>
        <v>22.35</v>
      </c>
      <c r="T680" s="8">
        <f t="shared" si="107"/>
        <v>20.75</v>
      </c>
      <c r="U680" s="7">
        <f t="shared" si="108"/>
        <v>21.016666666666669</v>
      </c>
      <c r="V680" s="7">
        <f t="shared" si="109"/>
        <v>20.950000000000003</v>
      </c>
    </row>
    <row r="681" spans="1:22" ht="13.5" x14ac:dyDescent="0.25">
      <c r="A681" s="3">
        <f>RSI!A681</f>
        <v>42996</v>
      </c>
      <c r="B681" s="2">
        <f>RSI!B681</f>
        <v>16.231999999999999</v>
      </c>
      <c r="C681" s="2">
        <f>RSI!I681</f>
        <v>17.205530634302434</v>
      </c>
      <c r="D681" s="2">
        <f>MACD!E681</f>
        <v>0.31138390251935988</v>
      </c>
      <c r="E681" s="2">
        <f>MACD!F681</f>
        <v>0.28450789737140969</v>
      </c>
      <c r="F681" s="2">
        <f>'Moving Avg'!D681</f>
        <v>16.231999999999999</v>
      </c>
      <c r="G681" s="2">
        <f>'Moving Avg'!F681</f>
        <v>16.563149999999997</v>
      </c>
      <c r="H681" s="2">
        <f>'Moving Avg'!G681</f>
        <v>16.836759999999991</v>
      </c>
      <c r="I681" s="2">
        <f>'Moving Avg'!H681</f>
        <v>17.156944999999986</v>
      </c>
      <c r="J681" s="5" t="str">
        <f>OBV!F681</f>
        <v>NEUTRAL</v>
      </c>
      <c r="K681" s="5" t="str">
        <f>OBV!G681</f>
        <v>NEUTRAL</v>
      </c>
      <c r="L681" s="5" t="str">
        <f>OBV!H681</f>
        <v>NEUTRAL</v>
      </c>
      <c r="M681" s="7">
        <f t="shared" si="100"/>
        <v>50</v>
      </c>
      <c r="N681" s="7">
        <f t="shared" si="101"/>
        <v>0</v>
      </c>
      <c r="O681" s="7">
        <f t="shared" si="102"/>
        <v>0</v>
      </c>
      <c r="P681" s="7">
        <f t="shared" si="103"/>
        <v>33</v>
      </c>
      <c r="Q681" s="8">
        <f t="shared" si="104"/>
        <v>22.45</v>
      </c>
      <c r="R681" s="8">
        <f t="shared" si="105"/>
        <v>18.25</v>
      </c>
      <c r="S681" s="8">
        <f t="shared" si="106"/>
        <v>22.35</v>
      </c>
      <c r="T681" s="8">
        <f t="shared" si="107"/>
        <v>20.75</v>
      </c>
      <c r="U681" s="7">
        <f t="shared" si="108"/>
        <v>21.016666666666669</v>
      </c>
      <c r="V681" s="7">
        <f t="shared" si="109"/>
        <v>20.950000000000003</v>
      </c>
    </row>
    <row r="682" spans="1:22" ht="13.5" x14ac:dyDescent="0.25">
      <c r="A682" s="3">
        <f>RSI!A682</f>
        <v>42997</v>
      </c>
      <c r="B682" s="2">
        <f>RSI!B682</f>
        <v>16.231999999999999</v>
      </c>
      <c r="C682" s="2">
        <f>RSI!I682</f>
        <v>17.205530634302434</v>
      </c>
      <c r="D682" s="2">
        <f>MACD!E682</f>
        <v>0.24699794216782323</v>
      </c>
      <c r="E682" s="2">
        <f>MACD!F682</f>
        <v>0.27700590633069244</v>
      </c>
      <c r="F682" s="2">
        <f>'Moving Avg'!D682</f>
        <v>16.231999999999999</v>
      </c>
      <c r="G682" s="2">
        <f>'Moving Avg'!F682</f>
        <v>16.527849999999994</v>
      </c>
      <c r="H682" s="2">
        <f>'Moving Avg'!G682</f>
        <v>16.832519999999992</v>
      </c>
      <c r="I682" s="2">
        <f>'Moving Avg'!H682</f>
        <v>17.150504999999985</v>
      </c>
      <c r="J682" s="5" t="str">
        <f>OBV!F682</f>
        <v>NEUTRAL</v>
      </c>
      <c r="K682" s="5" t="str">
        <f>OBV!G682</f>
        <v>NEUTRAL</v>
      </c>
      <c r="L682" s="5" t="str">
        <f>OBV!H682</f>
        <v>NEUTRAL</v>
      </c>
      <c r="M682" s="7">
        <f t="shared" si="100"/>
        <v>50</v>
      </c>
      <c r="N682" s="7">
        <f t="shared" si="101"/>
        <v>100</v>
      </c>
      <c r="O682" s="7">
        <f t="shared" si="102"/>
        <v>0</v>
      </c>
      <c r="P682" s="7">
        <f t="shared" si="103"/>
        <v>33</v>
      </c>
      <c r="Q682" s="8">
        <f t="shared" si="104"/>
        <v>57.45</v>
      </c>
      <c r="R682" s="8">
        <f t="shared" si="105"/>
        <v>38.25</v>
      </c>
      <c r="S682" s="8">
        <f t="shared" si="106"/>
        <v>37.35</v>
      </c>
      <c r="T682" s="8">
        <f t="shared" si="107"/>
        <v>45.75</v>
      </c>
      <c r="U682" s="7">
        <f t="shared" si="108"/>
        <v>44.35</v>
      </c>
      <c r="V682" s="7">
        <f t="shared" si="109"/>
        <v>44.7</v>
      </c>
    </row>
    <row r="683" spans="1:22" ht="13.5" x14ac:dyDescent="0.25">
      <c r="A683" s="3">
        <f>RSI!A683</f>
        <v>42998</v>
      </c>
      <c r="B683" s="2">
        <f>RSI!B683</f>
        <v>16.303000000000001</v>
      </c>
      <c r="C683" s="2">
        <f>RSI!I683</f>
        <v>27.468654604067638</v>
      </c>
      <c r="D683" s="2">
        <f>MACD!E683</f>
        <v>0.17836509069960726</v>
      </c>
      <c r="E683" s="2">
        <f>MACD!F683</f>
        <v>0.25727774320447544</v>
      </c>
      <c r="F683" s="2">
        <f>'Moving Avg'!D683</f>
        <v>16.246199999999998</v>
      </c>
      <c r="G683" s="2">
        <f>'Moving Avg'!F683</f>
        <v>16.496099999999995</v>
      </c>
      <c r="H683" s="2">
        <f>'Moving Avg'!G683</f>
        <v>16.829699999999992</v>
      </c>
      <c r="I683" s="2">
        <f>'Moving Avg'!H683</f>
        <v>17.144419999999982</v>
      </c>
      <c r="J683" s="5" t="str">
        <f>OBV!F683</f>
        <v>BULLISH</v>
      </c>
      <c r="K683" s="5" t="str">
        <f>OBV!G683</f>
        <v>STRONG</v>
      </c>
      <c r="L683" s="5" t="str">
        <f>OBV!H683</f>
        <v>CONFIRMED BULLISH</v>
      </c>
      <c r="M683" s="7">
        <f t="shared" si="100"/>
        <v>50</v>
      </c>
      <c r="N683" s="7">
        <f t="shared" si="101"/>
        <v>100</v>
      </c>
      <c r="O683" s="7">
        <f t="shared" si="102"/>
        <v>0</v>
      </c>
      <c r="P683" s="7">
        <f t="shared" si="103"/>
        <v>100</v>
      </c>
      <c r="Q683" s="8">
        <f t="shared" si="104"/>
        <v>67.5</v>
      </c>
      <c r="R683" s="8">
        <f t="shared" si="105"/>
        <v>55</v>
      </c>
      <c r="S683" s="8">
        <f t="shared" si="106"/>
        <v>67.5</v>
      </c>
      <c r="T683" s="8">
        <f t="shared" si="107"/>
        <v>62.5</v>
      </c>
      <c r="U683" s="7">
        <f t="shared" si="108"/>
        <v>63.333333333333336</v>
      </c>
      <c r="V683" s="7">
        <f t="shared" si="109"/>
        <v>63.125</v>
      </c>
    </row>
    <row r="684" spans="1:22" ht="13.5" x14ac:dyDescent="0.25">
      <c r="A684" s="3">
        <f>RSI!A684</f>
        <v>43000</v>
      </c>
      <c r="B684" s="2">
        <f>RSI!B684</f>
        <v>16.303000000000001</v>
      </c>
      <c r="C684" s="2">
        <f>RSI!I684</f>
        <v>27.468654604067638</v>
      </c>
      <c r="D684" s="2">
        <f>MACD!E684</f>
        <v>0.12175114620798766</v>
      </c>
      <c r="E684" s="2">
        <f>MACD!F684</f>
        <v>0.23017242380517788</v>
      </c>
      <c r="F684" s="2">
        <f>'Moving Avg'!D684</f>
        <v>16.260399999999997</v>
      </c>
      <c r="G684" s="2">
        <f>'Moving Avg'!F684</f>
        <v>16.464349999999996</v>
      </c>
      <c r="H684" s="2">
        <f>'Moving Avg'!G684</f>
        <v>16.841559999999991</v>
      </c>
      <c r="I684" s="2">
        <f>'Moving Avg'!H684</f>
        <v>17.140289999999982</v>
      </c>
      <c r="J684" s="5" t="str">
        <f>OBV!F684</f>
        <v>BULLISH</v>
      </c>
      <c r="K684" s="5" t="str">
        <f>OBV!G684</f>
        <v>STRONG</v>
      </c>
      <c r="L684" s="5" t="str">
        <f>OBV!H684</f>
        <v>CONFIRMED BULLISH</v>
      </c>
      <c r="M684" s="7">
        <f t="shared" si="100"/>
        <v>50</v>
      </c>
      <c r="N684" s="7">
        <f t="shared" si="101"/>
        <v>100</v>
      </c>
      <c r="O684" s="7">
        <f t="shared" si="102"/>
        <v>0</v>
      </c>
      <c r="P684" s="7">
        <f t="shared" si="103"/>
        <v>100</v>
      </c>
      <c r="Q684" s="8">
        <f t="shared" si="104"/>
        <v>67.5</v>
      </c>
      <c r="R684" s="8">
        <f t="shared" si="105"/>
        <v>55</v>
      </c>
      <c r="S684" s="8">
        <f t="shared" si="106"/>
        <v>67.5</v>
      </c>
      <c r="T684" s="8">
        <f t="shared" si="107"/>
        <v>62.5</v>
      </c>
      <c r="U684" s="7">
        <f t="shared" si="108"/>
        <v>63.333333333333336</v>
      </c>
      <c r="V684" s="7">
        <f t="shared" si="109"/>
        <v>63.125</v>
      </c>
    </row>
    <row r="685" spans="1:22" ht="13.5" x14ac:dyDescent="0.25">
      <c r="A685" s="3">
        <f>RSI!A685</f>
        <v>43003</v>
      </c>
      <c r="B685" s="2">
        <f>RSI!B685</f>
        <v>16.303000000000001</v>
      </c>
      <c r="C685" s="2">
        <f>RSI!I685</f>
        <v>27.468654604067638</v>
      </c>
      <c r="D685" s="2">
        <f>MACD!E685</f>
        <v>7.5198897432983358E-2</v>
      </c>
      <c r="E685" s="2">
        <f>MACD!F685</f>
        <v>0.19917771853073901</v>
      </c>
      <c r="F685" s="2">
        <f>'Moving Avg'!D685</f>
        <v>16.2746</v>
      </c>
      <c r="G685" s="2">
        <f>'Moving Avg'!F685</f>
        <v>16.432599999999997</v>
      </c>
      <c r="H685" s="2">
        <f>'Moving Avg'!G685</f>
        <v>16.853419999999989</v>
      </c>
      <c r="I685" s="2">
        <f>'Moving Avg'!H685</f>
        <v>17.136159999999983</v>
      </c>
      <c r="J685" s="5" t="str">
        <f>OBV!F685</f>
        <v>BULLISH</v>
      </c>
      <c r="K685" s="5" t="str">
        <f>OBV!G685</f>
        <v>STRONG</v>
      </c>
      <c r="L685" s="5" t="str">
        <f>OBV!H685</f>
        <v>CONFIRMED BULLISH</v>
      </c>
      <c r="M685" s="7">
        <f t="shared" si="100"/>
        <v>50</v>
      </c>
      <c r="N685" s="7">
        <f t="shared" si="101"/>
        <v>100</v>
      </c>
      <c r="O685" s="7">
        <f t="shared" si="102"/>
        <v>0</v>
      </c>
      <c r="P685" s="7">
        <f t="shared" si="103"/>
        <v>100</v>
      </c>
      <c r="Q685" s="8">
        <f t="shared" si="104"/>
        <v>67.5</v>
      </c>
      <c r="R685" s="8">
        <f t="shared" si="105"/>
        <v>55</v>
      </c>
      <c r="S685" s="8">
        <f t="shared" si="106"/>
        <v>67.5</v>
      </c>
      <c r="T685" s="8">
        <f t="shared" si="107"/>
        <v>62.5</v>
      </c>
      <c r="U685" s="7">
        <f t="shared" si="108"/>
        <v>63.333333333333336</v>
      </c>
      <c r="V685" s="7">
        <f t="shared" si="109"/>
        <v>63.125</v>
      </c>
    </row>
    <row r="686" spans="1:22" ht="13.5" x14ac:dyDescent="0.25">
      <c r="A686" s="3">
        <f>RSI!A686</f>
        <v>43004</v>
      </c>
      <c r="B686" s="2">
        <f>RSI!B686</f>
        <v>16.196999999999999</v>
      </c>
      <c r="C686" s="2">
        <f>RSI!I686</f>
        <v>22.311515122451425</v>
      </c>
      <c r="D686" s="2">
        <f>MACD!E686</f>
        <v>4.4912105402048041E-2</v>
      </c>
      <c r="E686" s="2">
        <f>MACD!F686</f>
        <v>0.16832459590500085</v>
      </c>
      <c r="F686" s="2">
        <f>'Moving Avg'!D686</f>
        <v>16.267599999999998</v>
      </c>
      <c r="G686" s="2">
        <f>'Moving Avg'!F686</f>
        <v>16.395549999999997</v>
      </c>
      <c r="H686" s="2">
        <f>'Moving Avg'!G686</f>
        <v>16.853839999999991</v>
      </c>
      <c r="I686" s="2">
        <f>'Moving Avg'!H686</f>
        <v>17.131499999999981</v>
      </c>
      <c r="J686" s="5" t="str">
        <f>OBV!F686</f>
        <v>BULLISH</v>
      </c>
      <c r="K686" s="5" t="str">
        <f>OBV!G686</f>
        <v>NEUTRAL</v>
      </c>
      <c r="L686" s="5" t="str">
        <f>OBV!H686</f>
        <v>BULLISH DIVERGENCE</v>
      </c>
      <c r="M686" s="7">
        <f t="shared" si="100"/>
        <v>50</v>
      </c>
      <c r="N686" s="7">
        <f t="shared" si="101"/>
        <v>100</v>
      </c>
      <c r="O686" s="7">
        <f t="shared" si="102"/>
        <v>0</v>
      </c>
      <c r="P686" s="7">
        <f t="shared" si="103"/>
        <v>66.5</v>
      </c>
      <c r="Q686" s="8">
        <f t="shared" si="104"/>
        <v>62.475000000000001</v>
      </c>
      <c r="R686" s="8">
        <f t="shared" si="105"/>
        <v>46.625</v>
      </c>
      <c r="S686" s="8">
        <f t="shared" si="106"/>
        <v>52.424999999999997</v>
      </c>
      <c r="T686" s="8">
        <f t="shared" si="107"/>
        <v>54.125</v>
      </c>
      <c r="U686" s="7">
        <f t="shared" si="108"/>
        <v>53.841666666666661</v>
      </c>
      <c r="V686" s="7">
        <f t="shared" si="109"/>
        <v>53.912499999999994</v>
      </c>
    </row>
    <row r="687" spans="1:22" ht="13.5" x14ac:dyDescent="0.25">
      <c r="A687" s="3">
        <f>RSI!A687</f>
        <v>43005</v>
      </c>
      <c r="B687" s="2">
        <f>RSI!B687</f>
        <v>16.196999999999999</v>
      </c>
      <c r="C687" s="2">
        <f>RSI!I687</f>
        <v>22.311515122451425</v>
      </c>
      <c r="D687" s="2">
        <f>MACD!E687</f>
        <v>2.1070178820522756E-2</v>
      </c>
      <c r="E687" s="2">
        <f>MACD!F687</f>
        <v>0.13887371248810523</v>
      </c>
      <c r="F687" s="2">
        <f>'Moving Avg'!D687</f>
        <v>16.260600000000004</v>
      </c>
      <c r="G687" s="2">
        <f>'Moving Avg'!F687</f>
        <v>16.358499999999999</v>
      </c>
      <c r="H687" s="2">
        <f>'Moving Avg'!G687</f>
        <v>16.854259999999989</v>
      </c>
      <c r="I687" s="2">
        <f>'Moving Avg'!H687</f>
        <v>17.12680499999998</v>
      </c>
      <c r="J687" s="5" t="str">
        <f>OBV!F687</f>
        <v>BULLISH</v>
      </c>
      <c r="K687" s="5" t="str">
        <f>OBV!G687</f>
        <v>NEUTRAL</v>
      </c>
      <c r="L687" s="5" t="str">
        <f>OBV!H687</f>
        <v>BULLISH DIVERGENCE</v>
      </c>
      <c r="M687" s="7">
        <f t="shared" si="100"/>
        <v>50</v>
      </c>
      <c r="N687" s="7">
        <f t="shared" si="101"/>
        <v>100</v>
      </c>
      <c r="O687" s="7">
        <f t="shared" si="102"/>
        <v>0</v>
      </c>
      <c r="P687" s="7">
        <f t="shared" si="103"/>
        <v>66.5</v>
      </c>
      <c r="Q687" s="8">
        <f t="shared" si="104"/>
        <v>62.475000000000001</v>
      </c>
      <c r="R687" s="8">
        <f t="shared" si="105"/>
        <v>46.625</v>
      </c>
      <c r="S687" s="8">
        <f t="shared" si="106"/>
        <v>52.424999999999997</v>
      </c>
      <c r="T687" s="8">
        <f t="shared" si="107"/>
        <v>54.125</v>
      </c>
      <c r="U687" s="7">
        <f t="shared" si="108"/>
        <v>53.841666666666661</v>
      </c>
      <c r="V687" s="7">
        <f t="shared" si="109"/>
        <v>53.912499999999994</v>
      </c>
    </row>
    <row r="688" spans="1:22" ht="13.5" x14ac:dyDescent="0.25">
      <c r="A688" s="3">
        <f>RSI!A688</f>
        <v>43006</v>
      </c>
      <c r="B688" s="2">
        <f>RSI!B688</f>
        <v>16.677</v>
      </c>
      <c r="C688" s="2">
        <f>RSI!I688</f>
        <v>60.881900359089791</v>
      </c>
      <c r="D688" s="2">
        <f>MACD!E688</f>
        <v>-3.3006204442159515E-2</v>
      </c>
      <c r="E688" s="2">
        <f>MACD!F688</f>
        <v>0.10449772910205228</v>
      </c>
      <c r="F688" s="2">
        <f>'Moving Avg'!D688</f>
        <v>16.3354</v>
      </c>
      <c r="G688" s="2">
        <f>'Moving Avg'!F688</f>
        <v>16.34545</v>
      </c>
      <c r="H688" s="2">
        <f>'Moving Avg'!G688</f>
        <v>16.864279999999994</v>
      </c>
      <c r="I688" s="2">
        <f>'Moving Avg'!H688</f>
        <v>17.124509999999979</v>
      </c>
      <c r="J688" s="5" t="str">
        <f>OBV!F688</f>
        <v>BULLISH</v>
      </c>
      <c r="K688" s="5" t="str">
        <f>OBV!G688</f>
        <v>NEUTRAL</v>
      </c>
      <c r="L688" s="5" t="str">
        <f>OBV!H688</f>
        <v>CONFIRMED BULLISH</v>
      </c>
      <c r="M688" s="7">
        <f t="shared" si="100"/>
        <v>25</v>
      </c>
      <c r="N688" s="7">
        <f t="shared" si="101"/>
        <v>100</v>
      </c>
      <c r="O688" s="7">
        <f t="shared" si="102"/>
        <v>0</v>
      </c>
      <c r="P688" s="7">
        <f t="shared" si="103"/>
        <v>83.5</v>
      </c>
      <c r="Q688" s="8">
        <f t="shared" si="104"/>
        <v>56.274999999999999</v>
      </c>
      <c r="R688" s="8">
        <f t="shared" si="105"/>
        <v>45.875</v>
      </c>
      <c r="S688" s="8">
        <f t="shared" si="106"/>
        <v>56.325000000000003</v>
      </c>
      <c r="T688" s="8">
        <f t="shared" si="107"/>
        <v>52.125</v>
      </c>
      <c r="U688" s="7">
        <f t="shared" si="108"/>
        <v>52.82500000000001</v>
      </c>
      <c r="V688" s="7">
        <f t="shared" si="109"/>
        <v>52.650000000000006</v>
      </c>
    </row>
    <row r="689" spans="1:22" ht="13.5" x14ac:dyDescent="0.25">
      <c r="A689" s="3">
        <f>RSI!A689</f>
        <v>43007</v>
      </c>
      <c r="B689" s="2">
        <f>RSI!B689</f>
        <v>15.929</v>
      </c>
      <c r="C689" s="2">
        <f>RSI!I689</f>
        <v>33.210964170848214</v>
      </c>
      <c r="D689" s="2">
        <f>MACD!E689</f>
        <v>-2.46614197682824E-2</v>
      </c>
      <c r="E689" s="2">
        <f>MACD!F689</f>
        <v>7.8665899327985345E-2</v>
      </c>
      <c r="F689" s="2">
        <f>'Moving Avg'!D689</f>
        <v>16.2606</v>
      </c>
      <c r="G689" s="2">
        <f>'Moving Avg'!F689</f>
        <v>16.294999999999998</v>
      </c>
      <c r="H689" s="2">
        <f>'Moving Avg'!G689</f>
        <v>16.844799999999992</v>
      </c>
      <c r="I689" s="2">
        <f>'Moving Avg'!H689</f>
        <v>17.118474999999979</v>
      </c>
      <c r="J689" s="5" t="str">
        <f>OBV!F689</f>
        <v>BEARISH</v>
      </c>
      <c r="K689" s="5" t="str">
        <f>OBV!G689</f>
        <v>WEAK</v>
      </c>
      <c r="L689" s="5" t="str">
        <f>OBV!H689</f>
        <v>CONFIRMED BEARISH</v>
      </c>
      <c r="M689" s="7">
        <f t="shared" si="100"/>
        <v>25</v>
      </c>
      <c r="N689" s="7">
        <f t="shared" si="101"/>
        <v>100</v>
      </c>
      <c r="O689" s="7">
        <f t="shared" si="102"/>
        <v>0</v>
      </c>
      <c r="P689" s="7">
        <f t="shared" si="103"/>
        <v>0</v>
      </c>
      <c r="Q689" s="8">
        <f t="shared" si="104"/>
        <v>43.75</v>
      </c>
      <c r="R689" s="8">
        <f t="shared" si="105"/>
        <v>25</v>
      </c>
      <c r="S689" s="8">
        <f t="shared" si="106"/>
        <v>18.75</v>
      </c>
      <c r="T689" s="8">
        <f t="shared" si="107"/>
        <v>31.25</v>
      </c>
      <c r="U689" s="7">
        <f t="shared" si="108"/>
        <v>29.166666666666668</v>
      </c>
      <c r="V689" s="7">
        <f t="shared" si="109"/>
        <v>29.6875</v>
      </c>
    </row>
    <row r="690" spans="1:22" ht="13.5" x14ac:dyDescent="0.25">
      <c r="A690" s="3">
        <f>RSI!A690</f>
        <v>43010</v>
      </c>
      <c r="B690" s="2">
        <f>RSI!B690</f>
        <v>15.929</v>
      </c>
      <c r="C690" s="2">
        <f>RSI!I690</f>
        <v>33.210964170848214</v>
      </c>
      <c r="D690" s="2">
        <f>MACD!E690</f>
        <v>-1.4389449784268038E-2</v>
      </c>
      <c r="E690" s="2">
        <f>MACD!F690</f>
        <v>6.0054829505534674E-2</v>
      </c>
      <c r="F690" s="2">
        <f>'Moving Avg'!D690</f>
        <v>16.1858</v>
      </c>
      <c r="G690" s="2">
        <f>'Moving Avg'!F690</f>
        <v>16.244549999999997</v>
      </c>
      <c r="H690" s="2">
        <f>'Moving Avg'!G690</f>
        <v>16.81529999999999</v>
      </c>
      <c r="I690" s="2">
        <f>'Moving Avg'!H690</f>
        <v>17.112439999999982</v>
      </c>
      <c r="J690" s="5" t="str">
        <f>OBV!F690</f>
        <v>BEARISH</v>
      </c>
      <c r="K690" s="5" t="str">
        <f>OBV!G690</f>
        <v>WEAK</v>
      </c>
      <c r="L690" s="5" t="str">
        <f>OBV!H690</f>
        <v>CONFIRMED BEARISH</v>
      </c>
      <c r="M690" s="7">
        <f t="shared" si="100"/>
        <v>25</v>
      </c>
      <c r="N690" s="7">
        <f t="shared" si="101"/>
        <v>100</v>
      </c>
      <c r="O690" s="7">
        <f t="shared" si="102"/>
        <v>0</v>
      </c>
      <c r="P690" s="7">
        <f t="shared" si="103"/>
        <v>0</v>
      </c>
      <c r="Q690" s="8">
        <f t="shared" si="104"/>
        <v>43.75</v>
      </c>
      <c r="R690" s="8">
        <f t="shared" si="105"/>
        <v>25</v>
      </c>
      <c r="S690" s="8">
        <f t="shared" si="106"/>
        <v>18.75</v>
      </c>
      <c r="T690" s="8">
        <f t="shared" si="107"/>
        <v>31.25</v>
      </c>
      <c r="U690" s="7">
        <f t="shared" si="108"/>
        <v>29.166666666666668</v>
      </c>
      <c r="V690" s="7">
        <f t="shared" si="109"/>
        <v>29.6875</v>
      </c>
    </row>
    <row r="691" spans="1:22" ht="13.5" x14ac:dyDescent="0.25">
      <c r="A691" s="3">
        <f>RSI!A691</f>
        <v>43011</v>
      </c>
      <c r="B691" s="2">
        <f>RSI!B691</f>
        <v>15.929</v>
      </c>
      <c r="C691" s="2">
        <f>RSI!I691</f>
        <v>33.210964170848214</v>
      </c>
      <c r="D691" s="2">
        <f>MACD!E691</f>
        <v>-2.724636266489E-3</v>
      </c>
      <c r="E691" s="2">
        <f>MACD!F691</f>
        <v>4.7498936351129943E-2</v>
      </c>
      <c r="F691" s="2">
        <f>'Moving Avg'!D691</f>
        <v>16.132200000000001</v>
      </c>
      <c r="G691" s="2">
        <f>'Moving Avg'!F691</f>
        <v>16.219499999999996</v>
      </c>
      <c r="H691" s="2">
        <f>'Moving Avg'!G691</f>
        <v>16.77549999999999</v>
      </c>
      <c r="I691" s="2">
        <f>'Moving Avg'!H691</f>
        <v>17.106404999999981</v>
      </c>
      <c r="J691" s="5" t="str">
        <f>OBV!F691</f>
        <v>BULLISH</v>
      </c>
      <c r="K691" s="5" t="str">
        <f>OBV!G691</f>
        <v>NEUTRAL</v>
      </c>
      <c r="L691" s="5" t="str">
        <f>OBV!H691</f>
        <v>BULLISH DIVERGENCE</v>
      </c>
      <c r="M691" s="7">
        <f t="shared" si="100"/>
        <v>25</v>
      </c>
      <c r="N691" s="7">
        <f t="shared" si="101"/>
        <v>100</v>
      </c>
      <c r="O691" s="7">
        <f t="shared" si="102"/>
        <v>0</v>
      </c>
      <c r="P691" s="7">
        <f t="shared" si="103"/>
        <v>66.5</v>
      </c>
      <c r="Q691" s="8">
        <f t="shared" si="104"/>
        <v>53.725000000000001</v>
      </c>
      <c r="R691" s="8">
        <f t="shared" si="105"/>
        <v>41.625</v>
      </c>
      <c r="S691" s="8">
        <f t="shared" si="106"/>
        <v>48.674999999999997</v>
      </c>
      <c r="T691" s="8">
        <f t="shared" si="107"/>
        <v>47.875</v>
      </c>
      <c r="U691" s="7">
        <f t="shared" si="108"/>
        <v>48.008333333333326</v>
      </c>
      <c r="V691" s="7">
        <f t="shared" si="109"/>
        <v>47.974999999999994</v>
      </c>
    </row>
    <row r="692" spans="1:22" ht="13.5" x14ac:dyDescent="0.25">
      <c r="A692" s="3">
        <f>RSI!A692</f>
        <v>43012</v>
      </c>
      <c r="B692" s="2">
        <f>RSI!B692</f>
        <v>15.929</v>
      </c>
      <c r="C692" s="2">
        <f>RSI!I692</f>
        <v>33.210964170848214</v>
      </c>
      <c r="D692" s="2">
        <f>MACD!E692</f>
        <v>9.8985040823862391E-3</v>
      </c>
      <c r="E692" s="2">
        <f>MACD!F692</f>
        <v>3.9978849897381208E-2</v>
      </c>
      <c r="F692" s="2">
        <f>'Moving Avg'!D692</f>
        <v>16.078600000000002</v>
      </c>
      <c r="G692" s="2">
        <f>'Moving Avg'!F692</f>
        <v>16.200799999999994</v>
      </c>
      <c r="H692" s="2">
        <f>'Moving Avg'!G692</f>
        <v>16.735699999999991</v>
      </c>
      <c r="I692" s="2">
        <f>'Moving Avg'!H692</f>
        <v>17.102939999999979</v>
      </c>
      <c r="J692" s="5" t="str">
        <f>OBV!F692</f>
        <v>BULLISH</v>
      </c>
      <c r="K692" s="5" t="str">
        <f>OBV!G692</f>
        <v>NEUTRAL</v>
      </c>
      <c r="L692" s="5" t="str">
        <f>OBV!H692</f>
        <v>BULLISH DIVERGENCE</v>
      </c>
      <c r="M692" s="7">
        <f t="shared" si="100"/>
        <v>25</v>
      </c>
      <c r="N692" s="7">
        <f t="shared" si="101"/>
        <v>100</v>
      </c>
      <c r="O692" s="7">
        <f t="shared" si="102"/>
        <v>0</v>
      </c>
      <c r="P692" s="7">
        <f t="shared" si="103"/>
        <v>66.5</v>
      </c>
      <c r="Q692" s="8">
        <f t="shared" si="104"/>
        <v>53.725000000000001</v>
      </c>
      <c r="R692" s="8">
        <f t="shared" si="105"/>
        <v>41.625</v>
      </c>
      <c r="S692" s="8">
        <f t="shared" si="106"/>
        <v>48.674999999999997</v>
      </c>
      <c r="T692" s="8">
        <f t="shared" si="107"/>
        <v>47.875</v>
      </c>
      <c r="U692" s="7">
        <f t="shared" si="108"/>
        <v>48.008333333333326</v>
      </c>
      <c r="V692" s="7">
        <f t="shared" si="109"/>
        <v>47.974999999999994</v>
      </c>
    </row>
    <row r="693" spans="1:22" ht="13.5" x14ac:dyDescent="0.25">
      <c r="A693" s="3">
        <f>RSI!A693</f>
        <v>43013</v>
      </c>
      <c r="B693" s="2">
        <f>RSI!B693</f>
        <v>15.929</v>
      </c>
      <c r="C693" s="2">
        <f>RSI!I693</f>
        <v>33.210964170848214</v>
      </c>
      <c r="D693" s="2">
        <f>MACD!E693</f>
        <v>3.4051693767889191E-2</v>
      </c>
      <c r="E693" s="2">
        <f>MACD!F693</f>
        <v>3.8793418671482803E-2</v>
      </c>
      <c r="F693" s="2">
        <f>'Moving Avg'!D693</f>
        <v>15.928999999999998</v>
      </c>
      <c r="G693" s="2">
        <f>'Moving Avg'!F693</f>
        <v>16.185649999999992</v>
      </c>
      <c r="H693" s="2">
        <f>'Moving Avg'!G693</f>
        <v>16.706639999999989</v>
      </c>
      <c r="I693" s="2">
        <f>'Moving Avg'!H693</f>
        <v>17.096734999999981</v>
      </c>
      <c r="J693" s="5" t="str">
        <f>OBV!F693</f>
        <v>BEARISH</v>
      </c>
      <c r="K693" s="5" t="str">
        <f>OBV!G693</f>
        <v>WEAK</v>
      </c>
      <c r="L693" s="5" t="str">
        <f>OBV!H693</f>
        <v>CONFIRMED BEARISH</v>
      </c>
      <c r="M693" s="7">
        <f t="shared" si="100"/>
        <v>25</v>
      </c>
      <c r="N693" s="7">
        <f t="shared" si="101"/>
        <v>45</v>
      </c>
      <c r="O693" s="7">
        <f t="shared" si="102"/>
        <v>0</v>
      </c>
      <c r="P693" s="7">
        <f t="shared" si="103"/>
        <v>0</v>
      </c>
      <c r="Q693" s="8">
        <f t="shared" si="104"/>
        <v>24.5</v>
      </c>
      <c r="R693" s="8">
        <f t="shared" si="105"/>
        <v>14</v>
      </c>
      <c r="S693" s="8">
        <f t="shared" si="106"/>
        <v>10.5</v>
      </c>
      <c r="T693" s="8">
        <f t="shared" si="107"/>
        <v>17.5</v>
      </c>
      <c r="U693" s="7">
        <f t="shared" si="108"/>
        <v>16.333333333333332</v>
      </c>
      <c r="V693" s="7">
        <f t="shared" si="109"/>
        <v>16.625</v>
      </c>
    </row>
    <row r="694" spans="1:22" ht="13.5" x14ac:dyDescent="0.25">
      <c r="A694" s="3">
        <f>RSI!A694</f>
        <v>43014</v>
      </c>
      <c r="B694" s="2">
        <f>RSI!B694</f>
        <v>15.929</v>
      </c>
      <c r="C694" s="2">
        <f>RSI!I694</f>
        <v>33.210964170848229</v>
      </c>
      <c r="D694" s="2">
        <f>MACD!E694</f>
        <v>5.6849187752057162E-2</v>
      </c>
      <c r="E694" s="2">
        <f>MACD!F694</f>
        <v>4.2404572487597672E-2</v>
      </c>
      <c r="F694" s="2">
        <f>'Moving Avg'!D694</f>
        <v>15.928999999999998</v>
      </c>
      <c r="G694" s="2">
        <f>'Moving Avg'!F694</f>
        <v>16.170499999999993</v>
      </c>
      <c r="H694" s="2">
        <f>'Moving Avg'!G694</f>
        <v>16.677579999999988</v>
      </c>
      <c r="I694" s="2">
        <f>'Moving Avg'!H694</f>
        <v>17.09052999999998</v>
      </c>
      <c r="J694" s="5" t="str">
        <f>OBV!F694</f>
        <v>NEUTRAL</v>
      </c>
      <c r="K694" s="5" t="str">
        <f>OBV!G694</f>
        <v>NEUTRAL</v>
      </c>
      <c r="L694" s="5" t="str">
        <f>OBV!H694</f>
        <v>NEUTRAL</v>
      </c>
      <c r="M694" s="7">
        <f t="shared" si="100"/>
        <v>25</v>
      </c>
      <c r="N694" s="7">
        <f t="shared" si="101"/>
        <v>0</v>
      </c>
      <c r="O694" s="7">
        <f t="shared" si="102"/>
        <v>0</v>
      </c>
      <c r="P694" s="7">
        <f t="shared" si="103"/>
        <v>33</v>
      </c>
      <c r="Q694" s="8">
        <f t="shared" si="104"/>
        <v>13.7</v>
      </c>
      <c r="R694" s="8">
        <f t="shared" si="105"/>
        <v>13.25</v>
      </c>
      <c r="S694" s="8">
        <f t="shared" si="106"/>
        <v>18.600000000000001</v>
      </c>
      <c r="T694" s="8">
        <f t="shared" si="107"/>
        <v>14.5</v>
      </c>
      <c r="U694" s="7">
        <f t="shared" si="108"/>
        <v>15.183333333333332</v>
      </c>
      <c r="V694" s="7">
        <f t="shared" si="109"/>
        <v>15.012499999999999</v>
      </c>
    </row>
    <row r="695" spans="1:22" ht="13.5" x14ac:dyDescent="0.25">
      <c r="A695" s="3">
        <f>RSI!A695</f>
        <v>43017</v>
      </c>
      <c r="B695" s="2">
        <f>RSI!B695</f>
        <v>15.929</v>
      </c>
      <c r="C695" s="2">
        <f>RSI!I695</f>
        <v>33.210964170848214</v>
      </c>
      <c r="D695" s="2">
        <f>MACD!E695</f>
        <v>7.8324726483216978E-2</v>
      </c>
      <c r="E695" s="2">
        <f>MACD!F695</f>
        <v>4.9588603286721537E-2</v>
      </c>
      <c r="F695" s="2">
        <f>'Moving Avg'!D695</f>
        <v>15.928999999999998</v>
      </c>
      <c r="G695" s="2">
        <f>'Moving Avg'!F695</f>
        <v>16.155349999999991</v>
      </c>
      <c r="H695" s="2">
        <f>'Moving Avg'!G695</f>
        <v>16.648519999999991</v>
      </c>
      <c r="I695" s="2">
        <f>'Moving Avg'!H695</f>
        <v>17.084324999999982</v>
      </c>
      <c r="J695" s="5" t="str">
        <f>OBV!F695</f>
        <v>NEUTRAL</v>
      </c>
      <c r="K695" s="5" t="str">
        <f>OBV!G695</f>
        <v>NEUTRAL</v>
      </c>
      <c r="L695" s="5" t="str">
        <f>OBV!H695</f>
        <v>NEUTRAL</v>
      </c>
      <c r="M695" s="7">
        <f t="shared" si="100"/>
        <v>25</v>
      </c>
      <c r="N695" s="7">
        <f t="shared" si="101"/>
        <v>0</v>
      </c>
      <c r="O695" s="7">
        <f t="shared" si="102"/>
        <v>0</v>
      </c>
      <c r="P695" s="7">
        <f t="shared" si="103"/>
        <v>33</v>
      </c>
      <c r="Q695" s="8">
        <f t="shared" si="104"/>
        <v>13.7</v>
      </c>
      <c r="R695" s="8">
        <f t="shared" si="105"/>
        <v>13.25</v>
      </c>
      <c r="S695" s="8">
        <f t="shared" si="106"/>
        <v>18.600000000000001</v>
      </c>
      <c r="T695" s="8">
        <f t="shared" si="107"/>
        <v>14.5</v>
      </c>
      <c r="U695" s="7">
        <f t="shared" si="108"/>
        <v>15.183333333333332</v>
      </c>
      <c r="V695" s="7">
        <f t="shared" si="109"/>
        <v>15.012499999999999</v>
      </c>
    </row>
    <row r="696" spans="1:22" ht="13.5" x14ac:dyDescent="0.25">
      <c r="A696" s="3">
        <f>RSI!A696</f>
        <v>43018</v>
      </c>
      <c r="B696" s="2">
        <f>RSI!B696</f>
        <v>15.879</v>
      </c>
      <c r="C696" s="2">
        <f>RSI!I696</f>
        <v>31.598241267358418</v>
      </c>
      <c r="D696" s="2">
        <f>MACD!E696</f>
        <v>8.5915821198703668E-2</v>
      </c>
      <c r="E696" s="2">
        <f>MACD!F696</f>
        <v>5.685404686911797E-2</v>
      </c>
      <c r="F696" s="2">
        <f>'Moving Avg'!D696</f>
        <v>15.919</v>
      </c>
      <c r="G696" s="2">
        <f>'Moving Avg'!F696</f>
        <v>16.137699999999995</v>
      </c>
      <c r="H696" s="2">
        <f>'Moving Avg'!G696</f>
        <v>16.618459999999988</v>
      </c>
      <c r="I696" s="2">
        <f>'Moving Avg'!H696</f>
        <v>17.077734999999983</v>
      </c>
      <c r="J696" s="5" t="str">
        <f>OBV!F696</f>
        <v>BEARISH</v>
      </c>
      <c r="K696" s="5" t="str">
        <f>OBV!G696</f>
        <v>WEAK</v>
      </c>
      <c r="L696" s="5" t="str">
        <f>OBV!H696</f>
        <v>CONFIRMED BEARISH</v>
      </c>
      <c r="M696" s="7">
        <f t="shared" si="100"/>
        <v>25</v>
      </c>
      <c r="N696" s="7">
        <f t="shared" si="101"/>
        <v>0</v>
      </c>
      <c r="O696" s="7">
        <f t="shared" si="102"/>
        <v>0</v>
      </c>
      <c r="P696" s="7">
        <f t="shared" si="103"/>
        <v>0</v>
      </c>
      <c r="Q696" s="8">
        <f t="shared" si="104"/>
        <v>8.75</v>
      </c>
      <c r="R696" s="8">
        <f t="shared" si="105"/>
        <v>5</v>
      </c>
      <c r="S696" s="8">
        <f t="shared" si="106"/>
        <v>3.75</v>
      </c>
      <c r="T696" s="8">
        <f t="shared" si="107"/>
        <v>6.25</v>
      </c>
      <c r="U696" s="7">
        <f t="shared" si="108"/>
        <v>5.833333333333333</v>
      </c>
      <c r="V696" s="7">
        <f t="shared" si="109"/>
        <v>5.9375</v>
      </c>
    </row>
    <row r="697" spans="1:22" ht="13.5" x14ac:dyDescent="0.25">
      <c r="A697" s="3">
        <f>RSI!A697</f>
        <v>43019</v>
      </c>
      <c r="B697" s="2">
        <f>RSI!B697</f>
        <v>16.231999999999999</v>
      </c>
      <c r="C697" s="2">
        <f>RSI!I697</f>
        <v>50.042721632752972</v>
      </c>
      <c r="D697" s="2">
        <f>MACD!E697</f>
        <v>6.8359945876661499E-2</v>
      </c>
      <c r="E697" s="2">
        <f>MACD!F697</f>
        <v>5.9155226670626677E-2</v>
      </c>
      <c r="F697" s="2">
        <f>'Moving Avg'!D697</f>
        <v>15.9796</v>
      </c>
      <c r="G697" s="2">
        <f>'Moving Avg'!F697</f>
        <v>16.137699999999995</v>
      </c>
      <c r="H697" s="2">
        <f>'Moving Avg'!G697</f>
        <v>16.595459999999989</v>
      </c>
      <c r="I697" s="2">
        <f>'Moving Avg'!H697</f>
        <v>17.072564999999983</v>
      </c>
      <c r="J697" s="5" t="str">
        <f>OBV!F697</f>
        <v>BULLISH</v>
      </c>
      <c r="K697" s="5" t="str">
        <f>OBV!G697</f>
        <v>NEUTRAL</v>
      </c>
      <c r="L697" s="5" t="str">
        <f>OBV!H697</f>
        <v>CONFIRMED BULLISH</v>
      </c>
      <c r="M697" s="7">
        <f t="shared" si="100"/>
        <v>25</v>
      </c>
      <c r="N697" s="7">
        <f t="shared" si="101"/>
        <v>0</v>
      </c>
      <c r="O697" s="7">
        <f t="shared" si="102"/>
        <v>0</v>
      </c>
      <c r="P697" s="7">
        <f t="shared" si="103"/>
        <v>83.5</v>
      </c>
      <c r="Q697" s="8">
        <f t="shared" si="104"/>
        <v>21.274999999999999</v>
      </c>
      <c r="R697" s="8">
        <f t="shared" si="105"/>
        <v>25.875</v>
      </c>
      <c r="S697" s="8">
        <f t="shared" si="106"/>
        <v>41.325000000000003</v>
      </c>
      <c r="T697" s="8">
        <f t="shared" si="107"/>
        <v>27.125</v>
      </c>
      <c r="U697" s="7">
        <f t="shared" si="108"/>
        <v>29.491666666666664</v>
      </c>
      <c r="V697" s="7">
        <f t="shared" si="109"/>
        <v>28.9</v>
      </c>
    </row>
    <row r="698" spans="1:22" ht="13.5" x14ac:dyDescent="0.25">
      <c r="A698" s="3">
        <f>RSI!A698</f>
        <v>43020</v>
      </c>
      <c r="B698" s="2">
        <f>RSI!B698</f>
        <v>16.231999999999999</v>
      </c>
      <c r="C698" s="2">
        <f>RSI!I698</f>
        <v>50.042721632752972</v>
      </c>
      <c r="D698" s="2">
        <f>MACD!E698</f>
        <v>0.12727360542917765</v>
      </c>
      <c r="E698" s="2">
        <f>MACD!F698</f>
        <v>7.277890242233688E-2</v>
      </c>
      <c r="F698" s="2">
        <f>'Moving Avg'!D698</f>
        <v>16.040199999999999</v>
      </c>
      <c r="G698" s="2">
        <f>'Moving Avg'!F698</f>
        <v>16.137699999999995</v>
      </c>
      <c r="H698" s="2">
        <f>'Moving Avg'!G698</f>
        <v>16.572459999999989</v>
      </c>
      <c r="I698" s="2">
        <f>'Moving Avg'!H698</f>
        <v>17.06739499999998</v>
      </c>
      <c r="J698" s="5" t="str">
        <f>OBV!F698</f>
        <v>BULLISH</v>
      </c>
      <c r="K698" s="5" t="str">
        <f>OBV!G698</f>
        <v>NEUTRAL</v>
      </c>
      <c r="L698" s="5" t="str">
        <f>OBV!H698</f>
        <v>CONFIRMED BULLISH</v>
      </c>
      <c r="M698" s="7">
        <f t="shared" si="100"/>
        <v>25</v>
      </c>
      <c r="N698" s="7">
        <f t="shared" si="101"/>
        <v>0</v>
      </c>
      <c r="O698" s="7">
        <f t="shared" si="102"/>
        <v>0</v>
      </c>
      <c r="P698" s="7">
        <f t="shared" si="103"/>
        <v>83.5</v>
      </c>
      <c r="Q698" s="8">
        <f t="shared" si="104"/>
        <v>21.274999999999999</v>
      </c>
      <c r="R698" s="8">
        <f t="shared" si="105"/>
        <v>25.875</v>
      </c>
      <c r="S698" s="8">
        <f t="shared" si="106"/>
        <v>41.325000000000003</v>
      </c>
      <c r="T698" s="8">
        <f t="shared" si="107"/>
        <v>27.125</v>
      </c>
      <c r="U698" s="7">
        <f t="shared" si="108"/>
        <v>29.491666666666664</v>
      </c>
      <c r="V698" s="7">
        <f t="shared" si="109"/>
        <v>28.9</v>
      </c>
    </row>
    <row r="699" spans="1:22" ht="13.5" x14ac:dyDescent="0.25">
      <c r="A699" s="3">
        <f>RSI!A699</f>
        <v>43021</v>
      </c>
      <c r="B699" s="2">
        <f>RSI!B699</f>
        <v>16.231999999999999</v>
      </c>
      <c r="C699" s="2">
        <f>RSI!I699</f>
        <v>50.042721632752972</v>
      </c>
      <c r="D699" s="2">
        <f>MACD!E699</f>
        <v>6.1974921540929984E-2</v>
      </c>
      <c r="E699" s="2">
        <f>MACD!F699</f>
        <v>7.0618106246055509E-2</v>
      </c>
      <c r="F699" s="2">
        <f>'Moving Avg'!D699</f>
        <v>16.1008</v>
      </c>
      <c r="G699" s="2">
        <f>'Moving Avg'!F699</f>
        <v>16.137699999999995</v>
      </c>
      <c r="H699" s="2">
        <f>'Moving Avg'!G699</f>
        <v>16.549459999999989</v>
      </c>
      <c r="I699" s="2">
        <f>'Moving Avg'!H699</f>
        <v>17.062569999999983</v>
      </c>
      <c r="J699" s="5" t="str">
        <f>OBV!F699</f>
        <v>BULLISH</v>
      </c>
      <c r="K699" s="5" t="str">
        <f>OBV!G699</f>
        <v>NEUTRAL</v>
      </c>
      <c r="L699" s="5" t="str">
        <f>OBV!H699</f>
        <v>CONFIRMED BULLISH</v>
      </c>
      <c r="M699" s="7">
        <f t="shared" si="100"/>
        <v>25</v>
      </c>
      <c r="N699" s="7">
        <f t="shared" si="101"/>
        <v>45</v>
      </c>
      <c r="O699" s="7">
        <f t="shared" si="102"/>
        <v>0</v>
      </c>
      <c r="P699" s="7">
        <f t="shared" si="103"/>
        <v>83.5</v>
      </c>
      <c r="Q699" s="8">
        <f t="shared" si="104"/>
        <v>37.024999999999999</v>
      </c>
      <c r="R699" s="8">
        <f t="shared" si="105"/>
        <v>34.875</v>
      </c>
      <c r="S699" s="8">
        <f t="shared" si="106"/>
        <v>48.075000000000003</v>
      </c>
      <c r="T699" s="8">
        <f t="shared" si="107"/>
        <v>38.375</v>
      </c>
      <c r="U699" s="7">
        <f t="shared" si="108"/>
        <v>39.991666666666667</v>
      </c>
      <c r="V699" s="7">
        <f t="shared" si="109"/>
        <v>39.587500000000006</v>
      </c>
    </row>
    <row r="700" spans="1:22" ht="13.5" x14ac:dyDescent="0.25">
      <c r="A700" s="3">
        <f>RSI!A700</f>
        <v>43024</v>
      </c>
      <c r="B700" s="2">
        <f>RSI!B700</f>
        <v>16.231999999999999</v>
      </c>
      <c r="C700" s="2">
        <f>RSI!I700</f>
        <v>50.042721632752972</v>
      </c>
      <c r="D700" s="2">
        <f>MACD!E700</f>
        <v>6.6557256565076273E-3</v>
      </c>
      <c r="E700" s="2">
        <f>MACD!F700</f>
        <v>5.7825630128145934E-2</v>
      </c>
      <c r="F700" s="2">
        <f>'Moving Avg'!D700</f>
        <v>16.161399999999997</v>
      </c>
      <c r="G700" s="2">
        <f>'Moving Avg'!F700</f>
        <v>16.137699999999995</v>
      </c>
      <c r="H700" s="2">
        <f>'Moving Avg'!G700</f>
        <v>16.526459999999989</v>
      </c>
      <c r="I700" s="2">
        <f>'Moving Avg'!H700</f>
        <v>17.057744999999983</v>
      </c>
      <c r="J700" s="5" t="str">
        <f>OBV!F700</f>
        <v>BULLISH</v>
      </c>
      <c r="K700" s="5" t="str">
        <f>OBV!G700</f>
        <v>NEUTRAL</v>
      </c>
      <c r="L700" s="5" t="str">
        <f>OBV!H700</f>
        <v>CONFIRMED BULLISH</v>
      </c>
      <c r="M700" s="7">
        <f t="shared" si="100"/>
        <v>25</v>
      </c>
      <c r="N700" s="7">
        <f t="shared" si="101"/>
        <v>100</v>
      </c>
      <c r="O700" s="7">
        <f t="shared" si="102"/>
        <v>0</v>
      </c>
      <c r="P700" s="7">
        <f t="shared" si="103"/>
        <v>83.5</v>
      </c>
      <c r="Q700" s="8">
        <f t="shared" si="104"/>
        <v>56.274999999999999</v>
      </c>
      <c r="R700" s="8">
        <f t="shared" si="105"/>
        <v>45.875</v>
      </c>
      <c r="S700" s="8">
        <f t="shared" si="106"/>
        <v>56.325000000000003</v>
      </c>
      <c r="T700" s="8">
        <f t="shared" si="107"/>
        <v>52.125</v>
      </c>
      <c r="U700" s="7">
        <f t="shared" si="108"/>
        <v>52.82500000000001</v>
      </c>
      <c r="V700" s="7">
        <f t="shared" si="109"/>
        <v>52.650000000000006</v>
      </c>
    </row>
    <row r="701" spans="1:22" ht="13.5" x14ac:dyDescent="0.25">
      <c r="A701" s="3">
        <f>RSI!A701</f>
        <v>43025</v>
      </c>
      <c r="B701" s="2">
        <f>RSI!B701</f>
        <v>16.231999999999999</v>
      </c>
      <c r="C701" s="2">
        <f>RSI!I701</f>
        <v>50.042721632752965</v>
      </c>
      <c r="D701" s="2">
        <f>MACD!E701</f>
        <v>-4.021436485871277E-2</v>
      </c>
      <c r="E701" s="2">
        <f>MACD!F701</f>
        <v>3.8217631130774199E-2</v>
      </c>
      <c r="F701" s="2">
        <f>'Moving Avg'!D701</f>
        <v>16.231999999999999</v>
      </c>
      <c r="G701" s="2">
        <f>'Moving Avg'!F701</f>
        <v>16.137699999999995</v>
      </c>
      <c r="H701" s="2">
        <f>'Moving Avg'!G701</f>
        <v>16.503459999999986</v>
      </c>
      <c r="I701" s="2">
        <f>'Moving Avg'!H701</f>
        <v>17.053019999999982</v>
      </c>
      <c r="J701" s="5" t="str">
        <f>OBV!F701</f>
        <v>BULLISH</v>
      </c>
      <c r="K701" s="5" t="str">
        <f>OBV!G701</f>
        <v>STRONG</v>
      </c>
      <c r="L701" s="5" t="str">
        <f>OBV!H701</f>
        <v>CONFIRMED BULLISH</v>
      </c>
      <c r="M701" s="7">
        <f t="shared" si="100"/>
        <v>25</v>
      </c>
      <c r="N701" s="7">
        <f t="shared" si="101"/>
        <v>100</v>
      </c>
      <c r="O701" s="7">
        <f t="shared" si="102"/>
        <v>0</v>
      </c>
      <c r="P701" s="7">
        <f t="shared" si="103"/>
        <v>100</v>
      </c>
      <c r="Q701" s="8">
        <f t="shared" si="104"/>
        <v>58.75</v>
      </c>
      <c r="R701" s="8">
        <f t="shared" si="105"/>
        <v>50</v>
      </c>
      <c r="S701" s="8">
        <f t="shared" si="106"/>
        <v>63.75</v>
      </c>
      <c r="T701" s="8">
        <f t="shared" si="107"/>
        <v>56.25</v>
      </c>
      <c r="U701" s="7">
        <f t="shared" si="108"/>
        <v>57.5</v>
      </c>
      <c r="V701" s="7">
        <f t="shared" si="109"/>
        <v>57.1875</v>
      </c>
    </row>
    <row r="702" spans="1:22" ht="13.5" x14ac:dyDescent="0.25">
      <c r="A702" s="3">
        <f>RSI!A702</f>
        <v>43026</v>
      </c>
      <c r="B702" s="2">
        <f>RSI!B702</f>
        <v>16.231999999999999</v>
      </c>
      <c r="C702" s="2">
        <f>RSI!I702</f>
        <v>50.042721632752972</v>
      </c>
      <c r="D702" s="2">
        <f>MACD!E702</f>
        <v>-7.9930653839483057E-2</v>
      </c>
      <c r="E702" s="2">
        <f>MACD!F702</f>
        <v>1.4587974136722748E-2</v>
      </c>
      <c r="F702" s="2">
        <f>'Moving Avg'!D702</f>
        <v>16.231999999999999</v>
      </c>
      <c r="G702" s="2">
        <f>'Moving Avg'!F702</f>
        <v>16.137699999999995</v>
      </c>
      <c r="H702" s="2">
        <f>'Moving Avg'!G702</f>
        <v>16.480459999999987</v>
      </c>
      <c r="I702" s="2">
        <f>'Moving Avg'!H702</f>
        <v>17.048294999999982</v>
      </c>
      <c r="J702" s="5" t="str">
        <f>OBV!F702</f>
        <v>NEUTRAL</v>
      </c>
      <c r="K702" s="5" t="str">
        <f>OBV!G702</f>
        <v>NEUTRAL</v>
      </c>
      <c r="L702" s="5" t="str">
        <f>OBV!H702</f>
        <v>NEUTRAL</v>
      </c>
      <c r="M702" s="7">
        <f t="shared" si="100"/>
        <v>25</v>
      </c>
      <c r="N702" s="7">
        <f t="shared" si="101"/>
        <v>100</v>
      </c>
      <c r="O702" s="7">
        <f t="shared" si="102"/>
        <v>0</v>
      </c>
      <c r="P702" s="7">
        <f t="shared" si="103"/>
        <v>33</v>
      </c>
      <c r="Q702" s="8">
        <f t="shared" si="104"/>
        <v>48.7</v>
      </c>
      <c r="R702" s="8">
        <f t="shared" si="105"/>
        <v>33.25</v>
      </c>
      <c r="S702" s="8">
        <f t="shared" si="106"/>
        <v>33.6</v>
      </c>
      <c r="T702" s="8">
        <f t="shared" si="107"/>
        <v>39.5</v>
      </c>
      <c r="U702" s="7">
        <f t="shared" si="108"/>
        <v>38.516666666666673</v>
      </c>
      <c r="V702" s="7">
        <f t="shared" si="109"/>
        <v>38.762500000000003</v>
      </c>
    </row>
    <row r="703" spans="1:22" ht="13.5" x14ac:dyDescent="0.25">
      <c r="A703" s="3">
        <f>RSI!A703</f>
        <v>43027</v>
      </c>
      <c r="B703" s="2">
        <f>RSI!B703</f>
        <v>16.231999999999999</v>
      </c>
      <c r="C703" s="2">
        <f>RSI!I703</f>
        <v>50.042721632752965</v>
      </c>
      <c r="D703" s="2">
        <f>MACD!E703</f>
        <v>-0.11358950527638711</v>
      </c>
      <c r="E703" s="2">
        <f>MACD!F703</f>
        <v>-1.1047521745899225E-2</v>
      </c>
      <c r="F703" s="2">
        <f>'Moving Avg'!D703</f>
        <v>16.231999999999999</v>
      </c>
      <c r="G703" s="2">
        <f>'Moving Avg'!F703</f>
        <v>16.134149999999995</v>
      </c>
      <c r="H703" s="2">
        <f>'Moving Avg'!G703</f>
        <v>16.457459999999983</v>
      </c>
      <c r="I703" s="2">
        <f>'Moving Avg'!H703</f>
        <v>17.043569999999981</v>
      </c>
      <c r="J703" s="5" t="str">
        <f>OBV!F703</f>
        <v>NEUTRAL</v>
      </c>
      <c r="K703" s="5" t="str">
        <f>OBV!G703</f>
        <v>NEUTRAL</v>
      </c>
      <c r="L703" s="5" t="str">
        <f>OBV!H703</f>
        <v>NEUTRAL</v>
      </c>
      <c r="M703" s="7">
        <f t="shared" si="100"/>
        <v>25</v>
      </c>
      <c r="N703" s="7">
        <f t="shared" si="101"/>
        <v>100</v>
      </c>
      <c r="O703" s="7">
        <f t="shared" si="102"/>
        <v>0</v>
      </c>
      <c r="P703" s="7">
        <f t="shared" si="103"/>
        <v>33</v>
      </c>
      <c r="Q703" s="8">
        <f t="shared" si="104"/>
        <v>48.7</v>
      </c>
      <c r="R703" s="8">
        <f t="shared" si="105"/>
        <v>33.25</v>
      </c>
      <c r="S703" s="8">
        <f t="shared" si="106"/>
        <v>33.6</v>
      </c>
      <c r="T703" s="8">
        <f t="shared" si="107"/>
        <v>39.5</v>
      </c>
      <c r="U703" s="7">
        <f t="shared" si="108"/>
        <v>38.516666666666673</v>
      </c>
      <c r="V703" s="7">
        <f t="shared" si="109"/>
        <v>38.762500000000003</v>
      </c>
    </row>
    <row r="704" spans="1:22" ht="13.5" x14ac:dyDescent="0.25">
      <c r="A704" s="3">
        <f>RSI!A704</f>
        <v>43028</v>
      </c>
      <c r="B704" s="2">
        <f>RSI!B704</f>
        <v>16.231999999999999</v>
      </c>
      <c r="C704" s="2">
        <f>RSI!I704</f>
        <v>50.042721632752965</v>
      </c>
      <c r="D704" s="2">
        <f>MACD!E704</f>
        <v>-0.14211892443320551</v>
      </c>
      <c r="E704" s="2">
        <f>MACD!F704</f>
        <v>-3.7261802283360485E-2</v>
      </c>
      <c r="F704" s="2">
        <f>'Moving Avg'!D704</f>
        <v>16.231999999999999</v>
      </c>
      <c r="G704" s="2">
        <f>'Moving Avg'!F704</f>
        <v>16.130599999999994</v>
      </c>
      <c r="H704" s="2">
        <f>'Moving Avg'!G704</f>
        <v>16.434459999999987</v>
      </c>
      <c r="I704" s="2">
        <f>'Moving Avg'!H704</f>
        <v>17.038844999999984</v>
      </c>
      <c r="J704" s="5" t="str">
        <f>OBV!F704</f>
        <v>NEUTRAL</v>
      </c>
      <c r="K704" s="5" t="str">
        <f>OBV!G704</f>
        <v>NEUTRAL</v>
      </c>
      <c r="L704" s="5" t="str">
        <f>OBV!H704</f>
        <v>NEUTRAL</v>
      </c>
      <c r="M704" s="7">
        <f t="shared" si="100"/>
        <v>25</v>
      </c>
      <c r="N704" s="7">
        <f t="shared" si="101"/>
        <v>100</v>
      </c>
      <c r="O704" s="7">
        <f t="shared" si="102"/>
        <v>0</v>
      </c>
      <c r="P704" s="7">
        <f t="shared" si="103"/>
        <v>33</v>
      </c>
      <c r="Q704" s="8">
        <f t="shared" si="104"/>
        <v>48.7</v>
      </c>
      <c r="R704" s="8">
        <f t="shared" si="105"/>
        <v>33.25</v>
      </c>
      <c r="S704" s="8">
        <f t="shared" si="106"/>
        <v>33.6</v>
      </c>
      <c r="T704" s="8">
        <f t="shared" si="107"/>
        <v>39.5</v>
      </c>
      <c r="U704" s="7">
        <f t="shared" si="108"/>
        <v>38.516666666666673</v>
      </c>
      <c r="V704" s="7">
        <f t="shared" si="109"/>
        <v>38.762500000000003</v>
      </c>
    </row>
    <row r="705" spans="1:22" ht="13.5" x14ac:dyDescent="0.25">
      <c r="A705" s="3">
        <f>RSI!A705</f>
        <v>43031</v>
      </c>
      <c r="B705" s="2">
        <f>RSI!B705</f>
        <v>16.231999999999999</v>
      </c>
      <c r="C705" s="2">
        <f>RSI!I705</f>
        <v>50.042721632752965</v>
      </c>
      <c r="D705" s="2">
        <f>MACD!E705</f>
        <v>-0.16630443602976541</v>
      </c>
      <c r="E705" s="2">
        <f>MACD!F705</f>
        <v>-6.3070329032641481E-2</v>
      </c>
      <c r="F705" s="2">
        <f>'Moving Avg'!D705</f>
        <v>16.231999999999999</v>
      </c>
      <c r="G705" s="2">
        <f>'Moving Avg'!F705</f>
        <v>16.127049999999997</v>
      </c>
      <c r="H705" s="2">
        <f>'Moving Avg'!G705</f>
        <v>16.411459999999984</v>
      </c>
      <c r="I705" s="2">
        <f>'Moving Avg'!H705</f>
        <v>17.034154999999984</v>
      </c>
      <c r="J705" s="5" t="str">
        <f>OBV!F705</f>
        <v>NEUTRAL</v>
      </c>
      <c r="K705" s="5" t="str">
        <f>OBV!G705</f>
        <v>NEUTRAL</v>
      </c>
      <c r="L705" s="5" t="str">
        <f>OBV!H705</f>
        <v>NEUTRAL</v>
      </c>
      <c r="M705" s="7">
        <f t="shared" si="100"/>
        <v>25</v>
      </c>
      <c r="N705" s="7">
        <f t="shared" si="101"/>
        <v>100</v>
      </c>
      <c r="O705" s="7">
        <f t="shared" si="102"/>
        <v>0</v>
      </c>
      <c r="P705" s="7">
        <f t="shared" si="103"/>
        <v>33</v>
      </c>
      <c r="Q705" s="8">
        <f t="shared" si="104"/>
        <v>48.7</v>
      </c>
      <c r="R705" s="8">
        <f t="shared" si="105"/>
        <v>33.25</v>
      </c>
      <c r="S705" s="8">
        <f t="shared" si="106"/>
        <v>33.6</v>
      </c>
      <c r="T705" s="8">
        <f t="shared" si="107"/>
        <v>39.5</v>
      </c>
      <c r="U705" s="7">
        <f t="shared" si="108"/>
        <v>38.516666666666673</v>
      </c>
      <c r="V705" s="7">
        <f t="shared" si="109"/>
        <v>38.762500000000003</v>
      </c>
    </row>
    <row r="706" spans="1:22" ht="13.5" x14ac:dyDescent="0.25">
      <c r="A706" s="3">
        <f>RSI!A706</f>
        <v>43032</v>
      </c>
      <c r="B706" s="2">
        <f>RSI!B706</f>
        <v>16.231999999999999</v>
      </c>
      <c r="C706" s="2">
        <f>RSI!I706</f>
        <v>50.042721632752972</v>
      </c>
      <c r="D706" s="2">
        <f>MACD!E706</f>
        <v>-0.1945032905737385</v>
      </c>
      <c r="E706" s="2">
        <f>MACD!F706</f>
        <v>-8.9356921340860887E-2</v>
      </c>
      <c r="F706" s="2">
        <f>'Moving Avg'!D706</f>
        <v>16.231999999999999</v>
      </c>
      <c r="G706" s="2">
        <f>'Moving Avg'!F706</f>
        <v>16.128799999999995</v>
      </c>
      <c r="H706" s="2">
        <f>'Moving Avg'!G706</f>
        <v>16.397339999999986</v>
      </c>
      <c r="I706" s="2">
        <f>'Moving Avg'!H706</f>
        <v>17.029464999999988</v>
      </c>
      <c r="J706" s="5" t="str">
        <f>OBV!F706</f>
        <v>NEUTRAL</v>
      </c>
      <c r="K706" s="5" t="str">
        <f>OBV!G706</f>
        <v>NEUTRAL</v>
      </c>
      <c r="L706" s="5" t="str">
        <f>OBV!H706</f>
        <v>NEUTRAL</v>
      </c>
      <c r="M706" s="7">
        <f t="shared" ref="M706:M769" si="110">IF(C706&lt;30,50, IF(C706&gt;70, 0, 25))</f>
        <v>25</v>
      </c>
      <c r="N706" s="7">
        <f t="shared" ref="N706:N769" si="111">IF(E706-D706&gt;0.02, 100, IF(E706-D706&lt;0,0,45))</f>
        <v>100</v>
      </c>
      <c r="O706" s="7">
        <f t="shared" ref="O706:O769" si="112">IF(F706-I706&gt;10,100,IF(F706-I706&gt;5,75, IF(F706-I706&gt;0,50,0)))</f>
        <v>0</v>
      </c>
      <c r="P706" s="7">
        <f t="shared" ref="P706:P769" si="113">IF(L706="confirmed bullish", 34, IF(L706="bullish divergence",17, 0))+IF(J706="bullish",33,IF(J706="bearish",0,16.5))+IF(K706="strong",33,IF(K706="weak",0,16.5))</f>
        <v>33</v>
      </c>
      <c r="Q706" s="8">
        <f t="shared" si="104"/>
        <v>48.7</v>
      </c>
      <c r="R706" s="8">
        <f t="shared" si="105"/>
        <v>33.25</v>
      </c>
      <c r="S706" s="8">
        <f t="shared" si="106"/>
        <v>33.6</v>
      </c>
      <c r="T706" s="8">
        <f t="shared" si="107"/>
        <v>39.5</v>
      </c>
      <c r="U706" s="7">
        <f t="shared" si="108"/>
        <v>38.516666666666673</v>
      </c>
      <c r="V706" s="7">
        <f t="shared" si="109"/>
        <v>38.762500000000003</v>
      </c>
    </row>
    <row r="707" spans="1:22" ht="13.5" x14ac:dyDescent="0.25">
      <c r="A707" s="3">
        <f>RSI!A707</f>
        <v>43033</v>
      </c>
      <c r="B707" s="2">
        <f>RSI!B707</f>
        <v>15.744999999999999</v>
      </c>
      <c r="C707" s="2">
        <f>RSI!I707</f>
        <v>28.105218053075987</v>
      </c>
      <c r="D707" s="2">
        <f>MACD!E707</f>
        <v>-0.12802087415578356</v>
      </c>
      <c r="E707" s="2">
        <f>MACD!F707</f>
        <v>-9.7089711903845438E-2</v>
      </c>
      <c r="F707" s="2">
        <f>'Moving Avg'!D707</f>
        <v>16.134599999999999</v>
      </c>
      <c r="G707" s="2">
        <f>'Moving Avg'!F707</f>
        <v>16.106199999999994</v>
      </c>
      <c r="H707" s="2">
        <f>'Moving Avg'!G707</f>
        <v>16.373479999999986</v>
      </c>
      <c r="I707" s="2">
        <f>'Moving Avg'!H707</f>
        <v>17.022339999999989</v>
      </c>
      <c r="J707" s="5" t="str">
        <f>OBV!F707</f>
        <v>BEARISH</v>
      </c>
      <c r="K707" s="5" t="str">
        <f>OBV!G707</f>
        <v>WEAK</v>
      </c>
      <c r="L707" s="5" t="str">
        <f>OBV!H707</f>
        <v>CONFIRMED BEARISH</v>
      </c>
      <c r="M707" s="7">
        <f t="shared" si="110"/>
        <v>50</v>
      </c>
      <c r="N707" s="7">
        <f t="shared" si="111"/>
        <v>100</v>
      </c>
      <c r="O707" s="7">
        <f t="shared" si="112"/>
        <v>0</v>
      </c>
      <c r="P707" s="7">
        <f t="shared" si="113"/>
        <v>0</v>
      </c>
      <c r="Q707" s="8">
        <f t="shared" ref="Q707:Q770" si="114">0.35*M707+N707*0.35+O707*0.15+P707*0.15</f>
        <v>52.5</v>
      </c>
      <c r="R707" s="8">
        <f t="shared" ref="R707:R770" si="115">M707*0.2+N707*0.2+O707*0.35+P707*0.25</f>
        <v>30</v>
      </c>
      <c r="S707" s="8">
        <f t="shared" ref="S707:S770" si="116">M707*0.15+N707*0.15+O707*0.25+P707*0.45</f>
        <v>22.5</v>
      </c>
      <c r="T707" s="8">
        <f t="shared" ref="T707:T770" si="117">0.25*SUM(M707:P707)</f>
        <v>37.5</v>
      </c>
      <c r="U707" s="7">
        <f t="shared" ref="U707:U770" si="118">SUM(Q707:S707)/3</f>
        <v>35</v>
      </c>
      <c r="V707" s="7">
        <f t="shared" ref="V707:V770" si="119">SUM(Q707:T707)/4</f>
        <v>35.625</v>
      </c>
    </row>
    <row r="708" spans="1:22" ht="13.5" x14ac:dyDescent="0.25">
      <c r="A708" s="3">
        <f>RSI!A708</f>
        <v>43034</v>
      </c>
      <c r="B708" s="2">
        <f>RSI!B708</f>
        <v>15.744999999999999</v>
      </c>
      <c r="C708" s="2">
        <f>RSI!I708</f>
        <v>28.105218053075973</v>
      </c>
      <c r="D708" s="2">
        <f>MACD!E708</f>
        <v>-6.8924725974699896E-2</v>
      </c>
      <c r="E708" s="2">
        <f>MACD!F708</f>
        <v>-9.1456714718016335E-2</v>
      </c>
      <c r="F708" s="2">
        <f>'Moving Avg'!D708</f>
        <v>16.037200000000002</v>
      </c>
      <c r="G708" s="2">
        <f>'Moving Avg'!F708</f>
        <v>16.0596</v>
      </c>
      <c r="H708" s="2">
        <f>'Moving Avg'!G708</f>
        <v>16.349619999999987</v>
      </c>
      <c r="I708" s="2">
        <f>'Moving Avg'!H708</f>
        <v>17.01517999999999</v>
      </c>
      <c r="J708" s="5" t="str">
        <f>OBV!F708</f>
        <v>BEARISH</v>
      </c>
      <c r="K708" s="5" t="str">
        <f>OBV!G708</f>
        <v>WEAK</v>
      </c>
      <c r="L708" s="5" t="str">
        <f>OBV!H708</f>
        <v>CONFIRMED BEARISH</v>
      </c>
      <c r="M708" s="7">
        <f t="shared" si="110"/>
        <v>50</v>
      </c>
      <c r="N708" s="7">
        <f t="shared" si="111"/>
        <v>0</v>
      </c>
      <c r="O708" s="7">
        <f t="shared" si="112"/>
        <v>0</v>
      </c>
      <c r="P708" s="7">
        <f t="shared" si="113"/>
        <v>0</v>
      </c>
      <c r="Q708" s="8">
        <f t="shared" si="114"/>
        <v>17.5</v>
      </c>
      <c r="R708" s="8">
        <f t="shared" si="115"/>
        <v>10</v>
      </c>
      <c r="S708" s="8">
        <f t="shared" si="116"/>
        <v>7.5</v>
      </c>
      <c r="T708" s="8">
        <f t="shared" si="117"/>
        <v>12.5</v>
      </c>
      <c r="U708" s="7">
        <f t="shared" si="118"/>
        <v>11.666666666666666</v>
      </c>
      <c r="V708" s="7">
        <f t="shared" si="119"/>
        <v>11.875</v>
      </c>
    </row>
    <row r="709" spans="1:22" ht="13.5" x14ac:dyDescent="0.25">
      <c r="A709" s="3">
        <f>RSI!A709</f>
        <v>43035</v>
      </c>
      <c r="B709" s="2">
        <f>RSI!B709</f>
        <v>15.744999999999999</v>
      </c>
      <c r="C709" s="2">
        <f>RSI!I709</f>
        <v>28.105218053075987</v>
      </c>
      <c r="D709" s="2">
        <f>MACD!E709</f>
        <v>-1.6289000465594228E-2</v>
      </c>
      <c r="E709" s="2">
        <f>MACD!F709</f>
        <v>-7.6423171867531919E-2</v>
      </c>
      <c r="F709" s="2">
        <f>'Moving Avg'!D709</f>
        <v>15.9398</v>
      </c>
      <c r="G709" s="2">
        <f>'Moving Avg'!F709</f>
        <v>16.050400000000003</v>
      </c>
      <c r="H709" s="2">
        <f>'Moving Avg'!G709</f>
        <v>16.325759999999988</v>
      </c>
      <c r="I709" s="2">
        <f>'Moving Avg'!H709</f>
        <v>17.008019999999991</v>
      </c>
      <c r="J709" s="5" t="str">
        <f>OBV!F709</f>
        <v>BEARISH</v>
      </c>
      <c r="K709" s="5" t="str">
        <f>OBV!G709</f>
        <v>WEAK</v>
      </c>
      <c r="L709" s="5" t="str">
        <f>OBV!H709</f>
        <v>CONFIRMED BEARISH</v>
      </c>
      <c r="M709" s="7">
        <f t="shared" si="110"/>
        <v>50</v>
      </c>
      <c r="N709" s="7">
        <f t="shared" si="111"/>
        <v>0</v>
      </c>
      <c r="O709" s="7">
        <f t="shared" si="112"/>
        <v>0</v>
      </c>
      <c r="P709" s="7">
        <f t="shared" si="113"/>
        <v>0</v>
      </c>
      <c r="Q709" s="8">
        <f t="shared" si="114"/>
        <v>17.5</v>
      </c>
      <c r="R709" s="8">
        <f t="shared" si="115"/>
        <v>10</v>
      </c>
      <c r="S709" s="8">
        <f t="shared" si="116"/>
        <v>7.5</v>
      </c>
      <c r="T709" s="8">
        <f t="shared" si="117"/>
        <v>12.5</v>
      </c>
      <c r="U709" s="7">
        <f t="shared" si="118"/>
        <v>11.666666666666666</v>
      </c>
      <c r="V709" s="7">
        <f t="shared" si="119"/>
        <v>11.875</v>
      </c>
    </row>
    <row r="710" spans="1:22" ht="13.5" x14ac:dyDescent="0.25">
      <c r="A710" s="3">
        <f>RSI!A710</f>
        <v>43038</v>
      </c>
      <c r="B710" s="2">
        <f>RSI!B710</f>
        <v>16.161999999999999</v>
      </c>
      <c r="C710" s="2">
        <f>RSI!I710</f>
        <v>51.052740683244608</v>
      </c>
      <c r="D710" s="2">
        <f>MACD!E710</f>
        <v>-2.0358588762192653E-4</v>
      </c>
      <c r="E710" s="2">
        <f>MACD!F710</f>
        <v>-6.1179254671549922E-2</v>
      </c>
      <c r="F710" s="2">
        <f>'Moving Avg'!D710</f>
        <v>15.925799999999999</v>
      </c>
      <c r="G710" s="2">
        <f>'Moving Avg'!F710</f>
        <v>16.062049999999999</v>
      </c>
      <c r="H710" s="2">
        <f>'Moving Avg'!G710</f>
        <v>16.310239999999986</v>
      </c>
      <c r="I710" s="2">
        <f>'Moving Avg'!H710</f>
        <v>17.00294499999999</v>
      </c>
      <c r="J710" s="5" t="str">
        <f>OBV!F710</f>
        <v>BULLISH</v>
      </c>
      <c r="K710" s="5" t="str">
        <f>OBV!G710</f>
        <v>NEUTRAL</v>
      </c>
      <c r="L710" s="5" t="str">
        <f>OBV!H710</f>
        <v>BULLISH DIVERGENCE</v>
      </c>
      <c r="M710" s="7">
        <f t="shared" si="110"/>
        <v>25</v>
      </c>
      <c r="N710" s="7">
        <f t="shared" si="111"/>
        <v>0</v>
      </c>
      <c r="O710" s="7">
        <f t="shared" si="112"/>
        <v>0</v>
      </c>
      <c r="P710" s="7">
        <f t="shared" si="113"/>
        <v>66.5</v>
      </c>
      <c r="Q710" s="8">
        <f t="shared" si="114"/>
        <v>18.725000000000001</v>
      </c>
      <c r="R710" s="8">
        <f t="shared" si="115"/>
        <v>21.625</v>
      </c>
      <c r="S710" s="8">
        <f t="shared" si="116"/>
        <v>33.674999999999997</v>
      </c>
      <c r="T710" s="8">
        <f t="shared" si="117"/>
        <v>22.875</v>
      </c>
      <c r="U710" s="7">
        <f t="shared" si="118"/>
        <v>24.675000000000001</v>
      </c>
      <c r="V710" s="7">
        <f t="shared" si="119"/>
        <v>24.225000000000001</v>
      </c>
    </row>
    <row r="711" spans="1:22" ht="13.5" x14ac:dyDescent="0.25">
      <c r="A711" s="3">
        <f>RSI!A711</f>
        <v>43039</v>
      </c>
      <c r="B711" s="2">
        <f>RSI!B711</f>
        <v>16.161999999999999</v>
      </c>
      <c r="C711" s="2">
        <f>RSI!I711</f>
        <v>51.052740683244593</v>
      </c>
      <c r="D711" s="2">
        <f>MACD!E711</f>
        <v>1.3198987766198655E-2</v>
      </c>
      <c r="E711" s="2">
        <f>MACD!F711</f>
        <v>-4.6303606184000208E-2</v>
      </c>
      <c r="F711" s="2">
        <f>'Moving Avg'!D711</f>
        <v>15.911799999999999</v>
      </c>
      <c r="G711" s="2">
        <f>'Moving Avg'!F711</f>
        <v>16.073699999999995</v>
      </c>
      <c r="H711" s="2">
        <f>'Moving Avg'!G711</f>
        <v>16.294719999999991</v>
      </c>
      <c r="I711" s="2">
        <f>'Moving Avg'!H711</f>
        <v>16.997869999999988</v>
      </c>
      <c r="J711" s="5" t="str">
        <f>OBV!F711</f>
        <v>BULLISH</v>
      </c>
      <c r="K711" s="5" t="str">
        <f>OBV!G711</f>
        <v>NEUTRAL</v>
      </c>
      <c r="L711" s="5" t="str">
        <f>OBV!H711</f>
        <v>BULLISH DIVERGENCE</v>
      </c>
      <c r="M711" s="7">
        <f t="shared" si="110"/>
        <v>25</v>
      </c>
      <c r="N711" s="7">
        <f t="shared" si="111"/>
        <v>0</v>
      </c>
      <c r="O711" s="7">
        <f t="shared" si="112"/>
        <v>0</v>
      </c>
      <c r="P711" s="7">
        <f t="shared" si="113"/>
        <v>66.5</v>
      </c>
      <c r="Q711" s="8">
        <f t="shared" si="114"/>
        <v>18.725000000000001</v>
      </c>
      <c r="R711" s="8">
        <f t="shared" si="115"/>
        <v>21.625</v>
      </c>
      <c r="S711" s="8">
        <f t="shared" si="116"/>
        <v>33.674999999999997</v>
      </c>
      <c r="T711" s="8">
        <f t="shared" si="117"/>
        <v>22.875</v>
      </c>
      <c r="U711" s="7">
        <f t="shared" si="118"/>
        <v>24.675000000000001</v>
      </c>
      <c r="V711" s="7">
        <f t="shared" si="119"/>
        <v>24.225000000000001</v>
      </c>
    </row>
    <row r="712" spans="1:22" ht="13.5" x14ac:dyDescent="0.25">
      <c r="A712" s="3">
        <f>RSI!A712</f>
        <v>43040</v>
      </c>
      <c r="B712" s="2">
        <f>RSI!B712</f>
        <v>16.231999999999999</v>
      </c>
      <c r="C712" s="2">
        <f>RSI!I712</f>
        <v>53.916367944538564</v>
      </c>
      <c r="D712" s="2">
        <f>MACD!E712</f>
        <v>1.9161699457754366E-2</v>
      </c>
      <c r="E712" s="2">
        <f>MACD!F712</f>
        <v>-3.3210545055649299E-2</v>
      </c>
      <c r="F712" s="2">
        <f>'Moving Avg'!D712</f>
        <v>16.0092</v>
      </c>
      <c r="G712" s="2">
        <f>'Moving Avg'!F712</f>
        <v>16.088849999999997</v>
      </c>
      <c r="H712" s="2">
        <f>'Moving Avg'!G712</f>
        <v>16.280599999999989</v>
      </c>
      <c r="I712" s="2">
        <f>'Moving Avg'!H712</f>
        <v>16.993144999999991</v>
      </c>
      <c r="J712" s="5" t="str">
        <f>OBV!F712</f>
        <v>BULLISH</v>
      </c>
      <c r="K712" s="5" t="str">
        <f>OBV!G712</f>
        <v>STRONG</v>
      </c>
      <c r="L712" s="5" t="str">
        <f>OBV!H712</f>
        <v>CONFIRMED BULLISH</v>
      </c>
      <c r="M712" s="7">
        <f t="shared" si="110"/>
        <v>25</v>
      </c>
      <c r="N712" s="7">
        <f t="shared" si="111"/>
        <v>0</v>
      </c>
      <c r="O712" s="7">
        <f t="shared" si="112"/>
        <v>0</v>
      </c>
      <c r="P712" s="7">
        <f t="shared" si="113"/>
        <v>100</v>
      </c>
      <c r="Q712" s="8">
        <f t="shared" si="114"/>
        <v>23.75</v>
      </c>
      <c r="R712" s="8">
        <f t="shared" si="115"/>
        <v>30</v>
      </c>
      <c r="S712" s="8">
        <f t="shared" si="116"/>
        <v>48.75</v>
      </c>
      <c r="T712" s="8">
        <f t="shared" si="117"/>
        <v>31.25</v>
      </c>
      <c r="U712" s="7">
        <f t="shared" si="118"/>
        <v>34.166666666666664</v>
      </c>
      <c r="V712" s="7">
        <f t="shared" si="119"/>
        <v>33.4375</v>
      </c>
    </row>
    <row r="713" spans="1:22" ht="13.5" x14ac:dyDescent="0.25">
      <c r="A713" s="3">
        <f>RSI!A713</f>
        <v>43041</v>
      </c>
      <c r="B713" s="2">
        <f>RSI!B713</f>
        <v>16.231999999999999</v>
      </c>
      <c r="C713" s="2">
        <f>RSI!I713</f>
        <v>53.916367944538564</v>
      </c>
      <c r="D713" s="2">
        <f>MACD!E713</f>
        <v>2.3614972726551997E-2</v>
      </c>
      <c r="E713" s="2">
        <f>MACD!F713</f>
        <v>-2.1845441499209042E-2</v>
      </c>
      <c r="F713" s="2">
        <f>'Moving Avg'!D713</f>
        <v>16.106599999999997</v>
      </c>
      <c r="G713" s="2">
        <f>'Moving Avg'!F713</f>
        <v>16.103999999999996</v>
      </c>
      <c r="H713" s="2">
        <f>'Moving Avg'!G713</f>
        <v>16.266479999999991</v>
      </c>
      <c r="I713" s="2">
        <f>'Moving Avg'!H713</f>
        <v>16.988419999999991</v>
      </c>
      <c r="J713" s="5" t="str">
        <f>OBV!F713</f>
        <v>BULLISH</v>
      </c>
      <c r="K713" s="5" t="str">
        <f>OBV!G713</f>
        <v>STRONG</v>
      </c>
      <c r="L713" s="5" t="str">
        <f>OBV!H713</f>
        <v>CONFIRMED BULLISH</v>
      </c>
      <c r="M713" s="7">
        <f t="shared" si="110"/>
        <v>25</v>
      </c>
      <c r="N713" s="7">
        <f t="shared" si="111"/>
        <v>0</v>
      </c>
      <c r="O713" s="7">
        <f t="shared" si="112"/>
        <v>0</v>
      </c>
      <c r="P713" s="7">
        <f t="shared" si="113"/>
        <v>100</v>
      </c>
      <c r="Q713" s="8">
        <f t="shared" si="114"/>
        <v>23.75</v>
      </c>
      <c r="R713" s="8">
        <f t="shared" si="115"/>
        <v>30</v>
      </c>
      <c r="S713" s="8">
        <f t="shared" si="116"/>
        <v>48.75</v>
      </c>
      <c r="T713" s="8">
        <f t="shared" si="117"/>
        <v>31.25</v>
      </c>
      <c r="U713" s="7">
        <f t="shared" si="118"/>
        <v>34.166666666666664</v>
      </c>
      <c r="V713" s="7">
        <f t="shared" si="119"/>
        <v>33.4375</v>
      </c>
    </row>
    <row r="714" spans="1:22" ht="13.5" x14ac:dyDescent="0.25">
      <c r="A714" s="3">
        <f>RSI!A714</f>
        <v>43042</v>
      </c>
      <c r="B714" s="2">
        <f>RSI!B714</f>
        <v>16.231999999999999</v>
      </c>
      <c r="C714" s="2">
        <f>RSI!I714</f>
        <v>53.916367944538564</v>
      </c>
      <c r="D714" s="2">
        <f>MACD!E714</f>
        <v>2.6834887991547873E-2</v>
      </c>
      <c r="E714" s="2">
        <f>MACD!F714</f>
        <v>-1.2109375601057661E-2</v>
      </c>
      <c r="F714" s="2">
        <f>'Moving Avg'!D714</f>
        <v>16.204000000000001</v>
      </c>
      <c r="G714" s="2">
        <f>'Moving Avg'!F714</f>
        <v>16.119149999999998</v>
      </c>
      <c r="H714" s="2">
        <f>'Moving Avg'!G714</f>
        <v>16.252359999999989</v>
      </c>
      <c r="I714" s="2">
        <f>'Moving Avg'!H714</f>
        <v>16.98369499999999</v>
      </c>
      <c r="J714" s="5" t="str">
        <f>OBV!F714</f>
        <v>BULLISH</v>
      </c>
      <c r="K714" s="5" t="str">
        <f>OBV!G714</f>
        <v>STRONG</v>
      </c>
      <c r="L714" s="5" t="str">
        <f>OBV!H714</f>
        <v>CONFIRMED BULLISH</v>
      </c>
      <c r="M714" s="7">
        <f t="shared" si="110"/>
        <v>25</v>
      </c>
      <c r="N714" s="7">
        <f t="shared" si="111"/>
        <v>0</v>
      </c>
      <c r="O714" s="7">
        <f t="shared" si="112"/>
        <v>0</v>
      </c>
      <c r="P714" s="7">
        <f t="shared" si="113"/>
        <v>100</v>
      </c>
      <c r="Q714" s="8">
        <f t="shared" si="114"/>
        <v>23.75</v>
      </c>
      <c r="R714" s="8">
        <f t="shared" si="115"/>
        <v>30</v>
      </c>
      <c r="S714" s="8">
        <f t="shared" si="116"/>
        <v>48.75</v>
      </c>
      <c r="T714" s="8">
        <f t="shared" si="117"/>
        <v>31.25</v>
      </c>
      <c r="U714" s="7">
        <f t="shared" si="118"/>
        <v>34.166666666666664</v>
      </c>
      <c r="V714" s="7">
        <f t="shared" si="119"/>
        <v>33.4375</v>
      </c>
    </row>
    <row r="715" spans="1:22" ht="13.5" x14ac:dyDescent="0.25">
      <c r="A715" s="3">
        <f>RSI!A715</f>
        <v>43045</v>
      </c>
      <c r="B715" s="2">
        <f>RSI!B715</f>
        <v>16.231999999999999</v>
      </c>
      <c r="C715" s="2">
        <f>RSI!I715</f>
        <v>53.916367944538564</v>
      </c>
      <c r="D715" s="2">
        <f>MACD!E715</f>
        <v>2.9051802937150484E-2</v>
      </c>
      <c r="E715" s="2">
        <f>MACD!F715</f>
        <v>-3.8771398934160312E-3</v>
      </c>
      <c r="F715" s="2">
        <f>'Moving Avg'!D715</f>
        <v>16.218</v>
      </c>
      <c r="G715" s="2">
        <f>'Moving Avg'!F715</f>
        <v>16.134299999999996</v>
      </c>
      <c r="H715" s="2">
        <f>'Moving Avg'!G715</f>
        <v>16.23823999999999</v>
      </c>
      <c r="I715" s="2">
        <f>'Moving Avg'!H715</f>
        <v>16.97886999999999</v>
      </c>
      <c r="J715" s="5" t="str">
        <f>OBV!F715</f>
        <v>BULLISH</v>
      </c>
      <c r="K715" s="5" t="str">
        <f>OBV!G715</f>
        <v>STRONG</v>
      </c>
      <c r="L715" s="5" t="str">
        <f>OBV!H715</f>
        <v>CONFIRMED BULLISH</v>
      </c>
      <c r="M715" s="7">
        <f t="shared" si="110"/>
        <v>25</v>
      </c>
      <c r="N715" s="7">
        <f t="shared" si="111"/>
        <v>0</v>
      </c>
      <c r="O715" s="7">
        <f t="shared" si="112"/>
        <v>0</v>
      </c>
      <c r="P715" s="7">
        <f t="shared" si="113"/>
        <v>100</v>
      </c>
      <c r="Q715" s="8">
        <f t="shared" si="114"/>
        <v>23.75</v>
      </c>
      <c r="R715" s="8">
        <f t="shared" si="115"/>
        <v>30</v>
      </c>
      <c r="S715" s="8">
        <f t="shared" si="116"/>
        <v>48.75</v>
      </c>
      <c r="T715" s="8">
        <f t="shared" si="117"/>
        <v>31.25</v>
      </c>
      <c r="U715" s="7">
        <f t="shared" si="118"/>
        <v>34.166666666666664</v>
      </c>
      <c r="V715" s="7">
        <f t="shared" si="119"/>
        <v>33.4375</v>
      </c>
    </row>
    <row r="716" spans="1:22" ht="13.5" x14ac:dyDescent="0.25">
      <c r="A716" s="3">
        <f>RSI!A716</f>
        <v>43046</v>
      </c>
      <c r="B716" s="2">
        <f>RSI!B716</f>
        <v>16.231999999999999</v>
      </c>
      <c r="C716" s="2">
        <f>RSI!I716</f>
        <v>53.91636794453855</v>
      </c>
      <c r="D716" s="2">
        <f>MACD!E716</f>
        <v>3.0457627433712275E-2</v>
      </c>
      <c r="E716" s="2">
        <f>MACD!F716</f>
        <v>2.9898135720096307E-3</v>
      </c>
      <c r="F716" s="2">
        <f>'Moving Avg'!D716</f>
        <v>16.231999999999999</v>
      </c>
      <c r="G716" s="2">
        <f>'Moving Avg'!F716</f>
        <v>16.151949999999992</v>
      </c>
      <c r="H716" s="2">
        <f>'Moving Avg'!G716</f>
        <v>16.224119999999989</v>
      </c>
      <c r="I716" s="2">
        <f>'Moving Avg'!H716</f>
        <v>16.97404499999999</v>
      </c>
      <c r="J716" s="5" t="str">
        <f>OBV!F716</f>
        <v>BULLISH</v>
      </c>
      <c r="K716" s="5" t="str">
        <f>OBV!G716</f>
        <v>STRONG</v>
      </c>
      <c r="L716" s="5" t="str">
        <f>OBV!H716</f>
        <v>CONFIRMED BULLISH</v>
      </c>
      <c r="M716" s="7">
        <f t="shared" si="110"/>
        <v>25</v>
      </c>
      <c r="N716" s="7">
        <f t="shared" si="111"/>
        <v>0</v>
      </c>
      <c r="O716" s="7">
        <f t="shared" si="112"/>
        <v>0</v>
      </c>
      <c r="P716" s="7">
        <f t="shared" si="113"/>
        <v>100</v>
      </c>
      <c r="Q716" s="8">
        <f t="shared" si="114"/>
        <v>23.75</v>
      </c>
      <c r="R716" s="8">
        <f t="shared" si="115"/>
        <v>30</v>
      </c>
      <c r="S716" s="8">
        <f t="shared" si="116"/>
        <v>48.75</v>
      </c>
      <c r="T716" s="8">
        <f t="shared" si="117"/>
        <v>31.25</v>
      </c>
      <c r="U716" s="7">
        <f t="shared" si="118"/>
        <v>34.166666666666664</v>
      </c>
      <c r="V716" s="7">
        <f t="shared" si="119"/>
        <v>33.4375</v>
      </c>
    </row>
    <row r="717" spans="1:22" ht="13.5" x14ac:dyDescent="0.25">
      <c r="A717" s="3">
        <f>RSI!A717</f>
        <v>43047</v>
      </c>
      <c r="B717" s="2">
        <f>RSI!B717</f>
        <v>16.231999999999999</v>
      </c>
      <c r="C717" s="2">
        <f>RSI!I717</f>
        <v>53.91636794453855</v>
      </c>
      <c r="D717" s="2">
        <f>MACD!E717</f>
        <v>-4.3711115509822207E-2</v>
      </c>
      <c r="E717" s="2">
        <f>MACD!F717</f>
        <v>-6.3503722443567379E-3</v>
      </c>
      <c r="F717" s="2">
        <f>'Moving Avg'!D717</f>
        <v>16.231999999999999</v>
      </c>
      <c r="G717" s="2">
        <f>'Moving Avg'!F717</f>
        <v>16.151949999999992</v>
      </c>
      <c r="H717" s="2">
        <f>'Moving Avg'!G717</f>
        <v>16.20999999999999</v>
      </c>
      <c r="I717" s="2">
        <f>'Moving Avg'!H717</f>
        <v>16.969219999999993</v>
      </c>
      <c r="J717" s="5" t="str">
        <f>OBV!F717</f>
        <v>NEUTRAL</v>
      </c>
      <c r="K717" s="5" t="str">
        <f>OBV!G717</f>
        <v>NEUTRAL</v>
      </c>
      <c r="L717" s="5" t="str">
        <f>OBV!H717</f>
        <v>NEUTRAL</v>
      </c>
      <c r="M717" s="7">
        <f t="shared" si="110"/>
        <v>25</v>
      </c>
      <c r="N717" s="7">
        <f t="shared" si="111"/>
        <v>100</v>
      </c>
      <c r="O717" s="7">
        <f t="shared" si="112"/>
        <v>0</v>
      </c>
      <c r="P717" s="7">
        <f t="shared" si="113"/>
        <v>33</v>
      </c>
      <c r="Q717" s="8">
        <f t="shared" si="114"/>
        <v>48.7</v>
      </c>
      <c r="R717" s="8">
        <f t="shared" si="115"/>
        <v>33.25</v>
      </c>
      <c r="S717" s="8">
        <f t="shared" si="116"/>
        <v>33.6</v>
      </c>
      <c r="T717" s="8">
        <f t="shared" si="117"/>
        <v>39.5</v>
      </c>
      <c r="U717" s="7">
        <f t="shared" si="118"/>
        <v>38.516666666666673</v>
      </c>
      <c r="V717" s="7">
        <f t="shared" si="119"/>
        <v>38.762500000000003</v>
      </c>
    </row>
    <row r="718" spans="1:22" ht="13.5" x14ac:dyDescent="0.25">
      <c r="A718" s="3">
        <f>RSI!A718</f>
        <v>43048</v>
      </c>
      <c r="B718" s="2">
        <f>RSI!B718</f>
        <v>15.526</v>
      </c>
      <c r="C718" s="2">
        <f>RSI!I718</f>
        <v>28.074778933141687</v>
      </c>
      <c r="D718" s="2">
        <f>MACD!E718</f>
        <v>-5.4575958379999179E-2</v>
      </c>
      <c r="E718" s="2">
        <f>MACD!F718</f>
        <v>-1.5995489471485227E-2</v>
      </c>
      <c r="F718" s="2">
        <f>'Moving Avg'!D718</f>
        <v>16.090799999999998</v>
      </c>
      <c r="G718" s="2">
        <f>'Moving Avg'!F718</f>
        <v>16.116649999999996</v>
      </c>
      <c r="H718" s="2">
        <f>'Moving Avg'!G718</f>
        <v>16.181759999999986</v>
      </c>
      <c r="I718" s="2">
        <f>'Moving Avg'!H718</f>
        <v>16.960864999999991</v>
      </c>
      <c r="J718" s="5" t="str">
        <f>OBV!F718</f>
        <v>BEARISH</v>
      </c>
      <c r="K718" s="5" t="str">
        <f>OBV!G718</f>
        <v>WEAK</v>
      </c>
      <c r="L718" s="5" t="str">
        <f>OBV!H718</f>
        <v>CONFIRMED BEARISH</v>
      </c>
      <c r="M718" s="7">
        <f t="shared" si="110"/>
        <v>50</v>
      </c>
      <c r="N718" s="7">
        <f t="shared" si="111"/>
        <v>100</v>
      </c>
      <c r="O718" s="7">
        <f t="shared" si="112"/>
        <v>0</v>
      </c>
      <c r="P718" s="7">
        <f t="shared" si="113"/>
        <v>0</v>
      </c>
      <c r="Q718" s="8">
        <f t="shared" si="114"/>
        <v>52.5</v>
      </c>
      <c r="R718" s="8">
        <f t="shared" si="115"/>
        <v>30</v>
      </c>
      <c r="S718" s="8">
        <f t="shared" si="116"/>
        <v>22.5</v>
      </c>
      <c r="T718" s="8">
        <f t="shared" si="117"/>
        <v>37.5</v>
      </c>
      <c r="U718" s="7">
        <f t="shared" si="118"/>
        <v>35</v>
      </c>
      <c r="V718" s="7">
        <f t="shared" si="119"/>
        <v>35.625</v>
      </c>
    </row>
    <row r="719" spans="1:22" ht="13.5" x14ac:dyDescent="0.25">
      <c r="A719" s="3">
        <f>RSI!A719</f>
        <v>43049</v>
      </c>
      <c r="B719" s="2">
        <f>RSI!B719</f>
        <v>15.526</v>
      </c>
      <c r="C719" s="2">
        <f>RSI!I719</f>
        <v>28.074778933141687</v>
      </c>
      <c r="D719" s="2">
        <f>MACD!E719</f>
        <v>-5.9970624920683946E-2</v>
      </c>
      <c r="E719" s="2">
        <f>MACD!F719</f>
        <v>-2.4790516561324971E-2</v>
      </c>
      <c r="F719" s="2">
        <f>'Moving Avg'!D719</f>
        <v>15.949599999999998</v>
      </c>
      <c r="G719" s="2">
        <f>'Moving Avg'!F719</f>
        <v>16.081349999999997</v>
      </c>
      <c r="H719" s="2">
        <f>'Moving Avg'!G719</f>
        <v>16.153519999999986</v>
      </c>
      <c r="I719" s="2">
        <f>'Moving Avg'!H719</f>
        <v>16.95250999999999</v>
      </c>
      <c r="J719" s="5" t="str">
        <f>OBV!F719</f>
        <v>BEARISH</v>
      </c>
      <c r="K719" s="5" t="str">
        <f>OBV!G719</f>
        <v>WEAK</v>
      </c>
      <c r="L719" s="5" t="str">
        <f>OBV!H719</f>
        <v>CONFIRMED BEARISH</v>
      </c>
      <c r="M719" s="7">
        <f t="shared" si="110"/>
        <v>50</v>
      </c>
      <c r="N719" s="7">
        <f t="shared" si="111"/>
        <v>100</v>
      </c>
      <c r="O719" s="7">
        <f t="shared" si="112"/>
        <v>0</v>
      </c>
      <c r="P719" s="7">
        <f t="shared" si="113"/>
        <v>0</v>
      </c>
      <c r="Q719" s="8">
        <f t="shared" si="114"/>
        <v>52.5</v>
      </c>
      <c r="R719" s="8">
        <f t="shared" si="115"/>
        <v>30</v>
      </c>
      <c r="S719" s="8">
        <f t="shared" si="116"/>
        <v>22.5</v>
      </c>
      <c r="T719" s="8">
        <f t="shared" si="117"/>
        <v>37.5</v>
      </c>
      <c r="U719" s="7">
        <f t="shared" si="118"/>
        <v>35</v>
      </c>
      <c r="V719" s="7">
        <f t="shared" si="119"/>
        <v>35.625</v>
      </c>
    </row>
    <row r="720" spans="1:22" ht="13.5" x14ac:dyDescent="0.25">
      <c r="A720" s="3">
        <f>RSI!A720</f>
        <v>43052</v>
      </c>
      <c r="B720" s="2">
        <f>RSI!B720</f>
        <v>15.103</v>
      </c>
      <c r="C720" s="2">
        <f>RSI!I720</f>
        <v>21.060630060630487</v>
      </c>
      <c r="D720" s="2">
        <f>MACD!E720</f>
        <v>3.4469116392692456E-2</v>
      </c>
      <c r="E720" s="2">
        <f>MACD!F720</f>
        <v>-1.2938589970521486E-2</v>
      </c>
      <c r="F720" s="2">
        <f>'Moving Avg'!D720</f>
        <v>15.723799999999997</v>
      </c>
      <c r="G720" s="2">
        <f>'Moving Avg'!F720</f>
        <v>16.024899999999999</v>
      </c>
      <c r="H720" s="2">
        <f>'Moving Avg'!G720</f>
        <v>16.116819999999986</v>
      </c>
      <c r="I720" s="2">
        <f>'Moving Avg'!H720</f>
        <v>16.942039999999992</v>
      </c>
      <c r="J720" s="5" t="str">
        <f>OBV!F720</f>
        <v>BEARISH</v>
      </c>
      <c r="K720" s="5" t="str">
        <f>OBV!G720</f>
        <v>WEAK</v>
      </c>
      <c r="L720" s="5" t="str">
        <f>OBV!H720</f>
        <v>CONFIRMED BEARISH</v>
      </c>
      <c r="M720" s="7">
        <f t="shared" si="110"/>
        <v>50</v>
      </c>
      <c r="N720" s="7">
        <f t="shared" si="111"/>
        <v>0</v>
      </c>
      <c r="O720" s="7">
        <f t="shared" si="112"/>
        <v>0</v>
      </c>
      <c r="P720" s="7">
        <f t="shared" si="113"/>
        <v>0</v>
      </c>
      <c r="Q720" s="8">
        <f t="shared" si="114"/>
        <v>17.5</v>
      </c>
      <c r="R720" s="8">
        <f t="shared" si="115"/>
        <v>10</v>
      </c>
      <c r="S720" s="8">
        <f t="shared" si="116"/>
        <v>7.5</v>
      </c>
      <c r="T720" s="8">
        <f t="shared" si="117"/>
        <v>12.5</v>
      </c>
      <c r="U720" s="7">
        <f t="shared" si="118"/>
        <v>11.666666666666666</v>
      </c>
      <c r="V720" s="7">
        <f t="shared" si="119"/>
        <v>11.875</v>
      </c>
    </row>
    <row r="721" spans="1:22" ht="13.5" x14ac:dyDescent="0.25">
      <c r="A721" s="3">
        <f>RSI!A721</f>
        <v>43053</v>
      </c>
      <c r="B721" s="2">
        <f>RSI!B721</f>
        <v>15.526</v>
      </c>
      <c r="C721" s="2">
        <f>RSI!I721</f>
        <v>37.796799019784672</v>
      </c>
      <c r="D721" s="2">
        <f>MACD!E721</f>
        <v>8.8802599001258642E-2</v>
      </c>
      <c r="E721" s="2">
        <f>MACD!F721</f>
        <v>7.4096478238345389E-3</v>
      </c>
      <c r="F721" s="2">
        <f>'Moving Avg'!D721</f>
        <v>15.582599999999999</v>
      </c>
      <c r="G721" s="2">
        <f>'Moving Avg'!F721</f>
        <v>15.989600000000001</v>
      </c>
      <c r="H721" s="2">
        <f>'Moving Avg'!G721</f>
        <v>16.098739999999985</v>
      </c>
      <c r="I721" s="2">
        <f>'Moving Avg'!H721</f>
        <v>16.93368499999999</v>
      </c>
      <c r="J721" s="5" t="str">
        <f>OBV!F721</f>
        <v>BEARISH</v>
      </c>
      <c r="K721" s="5" t="str">
        <f>OBV!G721</f>
        <v>WEAK</v>
      </c>
      <c r="L721" s="5" t="str">
        <f>OBV!H721</f>
        <v>CONFIRMED BEARISH</v>
      </c>
      <c r="M721" s="7">
        <f t="shared" si="110"/>
        <v>25</v>
      </c>
      <c r="N721" s="7">
        <f t="shared" si="111"/>
        <v>0</v>
      </c>
      <c r="O721" s="7">
        <f t="shared" si="112"/>
        <v>0</v>
      </c>
      <c r="P721" s="7">
        <f t="shared" si="113"/>
        <v>0</v>
      </c>
      <c r="Q721" s="8">
        <f t="shared" si="114"/>
        <v>8.75</v>
      </c>
      <c r="R721" s="8">
        <f t="shared" si="115"/>
        <v>5</v>
      </c>
      <c r="S721" s="8">
        <f t="shared" si="116"/>
        <v>3.75</v>
      </c>
      <c r="T721" s="8">
        <f t="shared" si="117"/>
        <v>6.25</v>
      </c>
      <c r="U721" s="7">
        <f t="shared" si="118"/>
        <v>5.833333333333333</v>
      </c>
      <c r="V721" s="7">
        <f t="shared" si="119"/>
        <v>5.9375</v>
      </c>
    </row>
    <row r="722" spans="1:22" ht="13.5" x14ac:dyDescent="0.25">
      <c r="A722" s="3">
        <f>RSI!A722</f>
        <v>43054</v>
      </c>
      <c r="B722" s="2">
        <f>RSI!B722</f>
        <v>15.526</v>
      </c>
      <c r="C722" s="2">
        <f>RSI!I722</f>
        <v>37.796799019784686</v>
      </c>
      <c r="D722" s="2">
        <f>MACD!E722</f>
        <v>0.14837666544385542</v>
      </c>
      <c r="E722" s="2">
        <f>MACD!F722</f>
        <v>3.560305134783872E-2</v>
      </c>
      <c r="F722" s="2">
        <f>'Moving Avg'!D722</f>
        <v>15.441399999999998</v>
      </c>
      <c r="G722" s="2">
        <f>'Moving Avg'!F722</f>
        <v>15.954300000000003</v>
      </c>
      <c r="H722" s="2">
        <f>'Moving Avg'!G722</f>
        <v>16.083199999999987</v>
      </c>
      <c r="I722" s="2">
        <f>'Moving Avg'!H722</f>
        <v>16.925329999999988</v>
      </c>
      <c r="J722" s="5" t="str">
        <f>OBV!F722</f>
        <v>BEARISH</v>
      </c>
      <c r="K722" s="5" t="str">
        <f>OBV!G722</f>
        <v>WEAK</v>
      </c>
      <c r="L722" s="5" t="str">
        <f>OBV!H722</f>
        <v>CONFIRMED BEARISH</v>
      </c>
      <c r="M722" s="7">
        <f t="shared" si="110"/>
        <v>25</v>
      </c>
      <c r="N722" s="7">
        <f t="shared" si="111"/>
        <v>0</v>
      </c>
      <c r="O722" s="7">
        <f t="shared" si="112"/>
        <v>0</v>
      </c>
      <c r="P722" s="7">
        <f t="shared" si="113"/>
        <v>0</v>
      </c>
      <c r="Q722" s="8">
        <f t="shared" si="114"/>
        <v>8.75</v>
      </c>
      <c r="R722" s="8">
        <f t="shared" si="115"/>
        <v>5</v>
      </c>
      <c r="S722" s="8">
        <f t="shared" si="116"/>
        <v>3.75</v>
      </c>
      <c r="T722" s="8">
        <f t="shared" si="117"/>
        <v>6.25</v>
      </c>
      <c r="U722" s="7">
        <f t="shared" si="118"/>
        <v>5.833333333333333</v>
      </c>
      <c r="V722" s="7">
        <f t="shared" si="119"/>
        <v>5.9375</v>
      </c>
    </row>
    <row r="723" spans="1:22" ht="13.5" x14ac:dyDescent="0.25">
      <c r="A723" s="3">
        <f>RSI!A723</f>
        <v>43055</v>
      </c>
      <c r="B723" s="2">
        <f>RSI!B723</f>
        <v>15.526</v>
      </c>
      <c r="C723" s="2">
        <f>RSI!I723</f>
        <v>37.796799019784686</v>
      </c>
      <c r="D723" s="2">
        <f>MACD!E723</f>
        <v>0.20140618570009039</v>
      </c>
      <c r="E723" s="2">
        <f>MACD!F723</f>
        <v>6.8763678218289048E-2</v>
      </c>
      <c r="F723" s="2">
        <f>'Moving Avg'!D723</f>
        <v>15.441399999999998</v>
      </c>
      <c r="G723" s="2">
        <f>'Moving Avg'!F723</f>
        <v>15.919000000000002</v>
      </c>
      <c r="H723" s="2">
        <f>'Moving Avg'!G723</f>
        <v>16.069079999999982</v>
      </c>
      <c r="I723" s="2">
        <f>'Moving Avg'!H723</f>
        <v>16.91697499999999</v>
      </c>
      <c r="J723" s="5" t="str">
        <f>OBV!F723</f>
        <v>BULLISH</v>
      </c>
      <c r="K723" s="5" t="str">
        <f>OBV!G723</f>
        <v>NEUTRAL</v>
      </c>
      <c r="L723" s="5" t="str">
        <f>OBV!H723</f>
        <v>NEUTRAL</v>
      </c>
      <c r="M723" s="7">
        <f t="shared" si="110"/>
        <v>25</v>
      </c>
      <c r="N723" s="7">
        <f t="shared" si="111"/>
        <v>0</v>
      </c>
      <c r="O723" s="7">
        <f t="shared" si="112"/>
        <v>0</v>
      </c>
      <c r="P723" s="7">
        <f t="shared" si="113"/>
        <v>49.5</v>
      </c>
      <c r="Q723" s="8">
        <f t="shared" si="114"/>
        <v>16.175000000000001</v>
      </c>
      <c r="R723" s="8">
        <f t="shared" si="115"/>
        <v>17.375</v>
      </c>
      <c r="S723" s="8">
        <f t="shared" si="116"/>
        <v>26.025000000000002</v>
      </c>
      <c r="T723" s="8">
        <f t="shared" si="117"/>
        <v>18.625</v>
      </c>
      <c r="U723" s="7">
        <f t="shared" si="118"/>
        <v>19.858333333333334</v>
      </c>
      <c r="V723" s="7">
        <f t="shared" si="119"/>
        <v>19.55</v>
      </c>
    </row>
    <row r="724" spans="1:22" ht="13.5" x14ac:dyDescent="0.25">
      <c r="A724" s="3">
        <f>RSI!A724</f>
        <v>43056</v>
      </c>
      <c r="B724" s="2">
        <f>RSI!B724</f>
        <v>15.526</v>
      </c>
      <c r="C724" s="2">
        <f>RSI!I724</f>
        <v>37.796799019784686</v>
      </c>
      <c r="D724" s="2">
        <f>MACD!E724</f>
        <v>0.24870388748830763</v>
      </c>
      <c r="E724" s="2">
        <f>MACD!F724</f>
        <v>0.10475172007229278</v>
      </c>
      <c r="F724" s="2">
        <f>'Moving Avg'!D724</f>
        <v>15.441399999999998</v>
      </c>
      <c r="G724" s="2">
        <f>'Moving Avg'!F724</f>
        <v>15.883700000000001</v>
      </c>
      <c r="H724" s="2">
        <f>'Moving Avg'!G724</f>
        <v>16.054959999999983</v>
      </c>
      <c r="I724" s="2">
        <f>'Moving Avg'!H724</f>
        <v>16.908619999999988</v>
      </c>
      <c r="J724" s="5" t="str">
        <f>OBV!F724</f>
        <v>BULLISH</v>
      </c>
      <c r="K724" s="5" t="str">
        <f>OBV!G724</f>
        <v>NEUTRAL</v>
      </c>
      <c r="L724" s="5" t="str">
        <f>OBV!H724</f>
        <v>NEUTRAL</v>
      </c>
      <c r="M724" s="7">
        <f t="shared" si="110"/>
        <v>25</v>
      </c>
      <c r="N724" s="7">
        <f t="shared" si="111"/>
        <v>0</v>
      </c>
      <c r="O724" s="7">
        <f t="shared" si="112"/>
        <v>0</v>
      </c>
      <c r="P724" s="7">
        <f t="shared" si="113"/>
        <v>49.5</v>
      </c>
      <c r="Q724" s="8">
        <f t="shared" si="114"/>
        <v>16.175000000000001</v>
      </c>
      <c r="R724" s="8">
        <f t="shared" si="115"/>
        <v>17.375</v>
      </c>
      <c r="S724" s="8">
        <f t="shared" si="116"/>
        <v>26.025000000000002</v>
      </c>
      <c r="T724" s="8">
        <f t="shared" si="117"/>
        <v>18.625</v>
      </c>
      <c r="U724" s="7">
        <f t="shared" si="118"/>
        <v>19.858333333333334</v>
      </c>
      <c r="V724" s="7">
        <f t="shared" si="119"/>
        <v>19.55</v>
      </c>
    </row>
    <row r="725" spans="1:22" ht="13.5" x14ac:dyDescent="0.25">
      <c r="A725" s="3">
        <f>RSI!A725</f>
        <v>43059</v>
      </c>
      <c r="B725" s="2">
        <f>RSI!B725</f>
        <v>15.526</v>
      </c>
      <c r="C725" s="2">
        <f>RSI!I725</f>
        <v>37.796799019784672</v>
      </c>
      <c r="D725" s="2">
        <f>MACD!E725</f>
        <v>0.29097184316297131</v>
      </c>
      <c r="E725" s="2">
        <f>MACD!F725</f>
        <v>0.14199574469042847</v>
      </c>
      <c r="F725" s="2">
        <f>'Moving Avg'!D725</f>
        <v>15.526</v>
      </c>
      <c r="G725" s="2">
        <f>'Moving Avg'!F725</f>
        <v>15.848400000000003</v>
      </c>
      <c r="H725" s="2">
        <f>'Moving Avg'!G725</f>
        <v>16.040839999999982</v>
      </c>
      <c r="I725" s="2">
        <f>'Moving Avg'!H725</f>
        <v>16.900264999999987</v>
      </c>
      <c r="J725" s="5" t="str">
        <f>OBV!F725</f>
        <v>BULLISH</v>
      </c>
      <c r="K725" s="5" t="str">
        <f>OBV!G725</f>
        <v>STRONG</v>
      </c>
      <c r="L725" s="5" t="str">
        <f>OBV!H725</f>
        <v>CONFIRMED BULLISH</v>
      </c>
      <c r="M725" s="7">
        <f t="shared" si="110"/>
        <v>25</v>
      </c>
      <c r="N725" s="7">
        <f t="shared" si="111"/>
        <v>0</v>
      </c>
      <c r="O725" s="7">
        <f t="shared" si="112"/>
        <v>0</v>
      </c>
      <c r="P725" s="7">
        <f t="shared" si="113"/>
        <v>100</v>
      </c>
      <c r="Q725" s="8">
        <f t="shared" si="114"/>
        <v>23.75</v>
      </c>
      <c r="R725" s="8">
        <f t="shared" si="115"/>
        <v>30</v>
      </c>
      <c r="S725" s="8">
        <f t="shared" si="116"/>
        <v>48.75</v>
      </c>
      <c r="T725" s="8">
        <f t="shared" si="117"/>
        <v>31.25</v>
      </c>
      <c r="U725" s="7">
        <f t="shared" si="118"/>
        <v>34.166666666666664</v>
      </c>
      <c r="V725" s="7">
        <f t="shared" si="119"/>
        <v>33.4375</v>
      </c>
    </row>
    <row r="726" spans="1:22" ht="13.5" x14ac:dyDescent="0.25">
      <c r="A726" s="3">
        <f>RSI!A726</f>
        <v>43060</v>
      </c>
      <c r="B726" s="2">
        <f>RSI!B726</f>
        <v>15.526</v>
      </c>
      <c r="C726" s="2">
        <f>RSI!I726</f>
        <v>37.796799019784672</v>
      </c>
      <c r="D726" s="2">
        <f>MACD!E726</f>
        <v>0.32881742845607675</v>
      </c>
      <c r="E726" s="2">
        <f>MACD!F726</f>
        <v>0.17936008144355814</v>
      </c>
      <c r="F726" s="2">
        <f>'Moving Avg'!D726</f>
        <v>15.526</v>
      </c>
      <c r="G726" s="2">
        <f>'Moving Avg'!F726</f>
        <v>15.813100000000002</v>
      </c>
      <c r="H726" s="2">
        <f>'Moving Avg'!G726</f>
        <v>16.026719999999983</v>
      </c>
      <c r="I726" s="2">
        <f>'Moving Avg'!H726</f>
        <v>16.891909999999989</v>
      </c>
      <c r="J726" s="5" t="str">
        <f>OBV!F726</f>
        <v>NEUTRAL</v>
      </c>
      <c r="K726" s="5" t="str">
        <f>OBV!G726</f>
        <v>NEUTRAL</v>
      </c>
      <c r="L726" s="5" t="str">
        <f>OBV!H726</f>
        <v>NEUTRAL</v>
      </c>
      <c r="M726" s="7">
        <f t="shared" si="110"/>
        <v>25</v>
      </c>
      <c r="N726" s="7">
        <f t="shared" si="111"/>
        <v>0</v>
      </c>
      <c r="O726" s="7">
        <f t="shared" si="112"/>
        <v>0</v>
      </c>
      <c r="P726" s="7">
        <f t="shared" si="113"/>
        <v>33</v>
      </c>
      <c r="Q726" s="8">
        <f t="shared" si="114"/>
        <v>13.7</v>
      </c>
      <c r="R726" s="8">
        <f t="shared" si="115"/>
        <v>13.25</v>
      </c>
      <c r="S726" s="8">
        <f t="shared" si="116"/>
        <v>18.600000000000001</v>
      </c>
      <c r="T726" s="8">
        <f t="shared" si="117"/>
        <v>14.5</v>
      </c>
      <c r="U726" s="7">
        <f t="shared" si="118"/>
        <v>15.183333333333332</v>
      </c>
      <c r="V726" s="7">
        <f t="shared" si="119"/>
        <v>15.012499999999999</v>
      </c>
    </row>
    <row r="727" spans="1:22" ht="13.5" x14ac:dyDescent="0.25">
      <c r="A727" s="3">
        <f>RSI!A727</f>
        <v>43061</v>
      </c>
      <c r="B727" s="2">
        <f>RSI!B727</f>
        <v>15.526</v>
      </c>
      <c r="C727" s="2">
        <f>RSI!I727</f>
        <v>37.796799019784672</v>
      </c>
      <c r="D727" s="2">
        <f>MACD!E727</f>
        <v>0.36276690492838526</v>
      </c>
      <c r="E727" s="2">
        <f>MACD!F727</f>
        <v>0.21604144614052356</v>
      </c>
      <c r="F727" s="2">
        <f>'Moving Avg'!D727</f>
        <v>15.526</v>
      </c>
      <c r="G727" s="2">
        <f>'Moving Avg'!F727</f>
        <v>15.802150000000003</v>
      </c>
      <c r="H727" s="2">
        <f>'Moving Avg'!G727</f>
        <v>16.012599999999981</v>
      </c>
      <c r="I727" s="2">
        <f>'Moving Avg'!H727</f>
        <v>16.883554999999987</v>
      </c>
      <c r="J727" s="5" t="str">
        <f>OBV!F727</f>
        <v>NEUTRAL</v>
      </c>
      <c r="K727" s="5" t="str">
        <f>OBV!G727</f>
        <v>NEUTRAL</v>
      </c>
      <c r="L727" s="5" t="str">
        <f>OBV!H727</f>
        <v>NEUTRAL</v>
      </c>
      <c r="M727" s="7">
        <f t="shared" si="110"/>
        <v>25</v>
      </c>
      <c r="N727" s="7">
        <f t="shared" si="111"/>
        <v>0</v>
      </c>
      <c r="O727" s="7">
        <f t="shared" si="112"/>
        <v>0</v>
      </c>
      <c r="P727" s="7">
        <f t="shared" si="113"/>
        <v>33</v>
      </c>
      <c r="Q727" s="8">
        <f t="shared" si="114"/>
        <v>13.7</v>
      </c>
      <c r="R727" s="8">
        <f t="shared" si="115"/>
        <v>13.25</v>
      </c>
      <c r="S727" s="8">
        <f t="shared" si="116"/>
        <v>18.600000000000001</v>
      </c>
      <c r="T727" s="8">
        <f t="shared" si="117"/>
        <v>14.5</v>
      </c>
      <c r="U727" s="7">
        <f t="shared" si="118"/>
        <v>15.183333333333332</v>
      </c>
      <c r="V727" s="7">
        <f t="shared" si="119"/>
        <v>15.012499999999999</v>
      </c>
    </row>
    <row r="728" spans="1:22" ht="13.5" x14ac:dyDescent="0.25">
      <c r="A728" s="3">
        <f>RSI!A728</f>
        <v>43062</v>
      </c>
      <c r="B728" s="2">
        <f>RSI!B728</f>
        <v>15.103</v>
      </c>
      <c r="C728" s="2">
        <f>RSI!I728</f>
        <v>27.870287882084725</v>
      </c>
      <c r="D728" s="2">
        <f>MACD!E728</f>
        <v>0.31599493458699257</v>
      </c>
      <c r="E728" s="2">
        <f>MACD!F728</f>
        <v>0.23603214382981735</v>
      </c>
      <c r="F728" s="2">
        <f>'Moving Avg'!D728</f>
        <v>15.441399999999998</v>
      </c>
      <c r="G728" s="2">
        <f>'Moving Avg'!F728</f>
        <v>15.770050000000003</v>
      </c>
      <c r="H728" s="2">
        <f>'Moving Avg'!G728</f>
        <v>15.990019999999982</v>
      </c>
      <c r="I728" s="2">
        <f>'Moving Avg'!H728</f>
        <v>16.871709999999986</v>
      </c>
      <c r="J728" s="5" t="str">
        <f>OBV!F728</f>
        <v>BEARISH</v>
      </c>
      <c r="K728" s="5" t="str">
        <f>OBV!G728</f>
        <v>WEAK</v>
      </c>
      <c r="L728" s="5" t="str">
        <f>OBV!H728</f>
        <v>CONFIRMED BEARISH</v>
      </c>
      <c r="M728" s="7">
        <f t="shared" si="110"/>
        <v>50</v>
      </c>
      <c r="N728" s="7">
        <f t="shared" si="111"/>
        <v>0</v>
      </c>
      <c r="O728" s="7">
        <f t="shared" si="112"/>
        <v>0</v>
      </c>
      <c r="P728" s="7">
        <f t="shared" si="113"/>
        <v>0</v>
      </c>
      <c r="Q728" s="8">
        <f t="shared" si="114"/>
        <v>17.5</v>
      </c>
      <c r="R728" s="8">
        <f t="shared" si="115"/>
        <v>10</v>
      </c>
      <c r="S728" s="8">
        <f t="shared" si="116"/>
        <v>7.5</v>
      </c>
      <c r="T728" s="8">
        <f t="shared" si="117"/>
        <v>12.5</v>
      </c>
      <c r="U728" s="7">
        <f t="shared" si="118"/>
        <v>11.666666666666666</v>
      </c>
      <c r="V728" s="7">
        <f t="shared" si="119"/>
        <v>11.875</v>
      </c>
    </row>
    <row r="729" spans="1:22" ht="13.5" x14ac:dyDescent="0.25">
      <c r="A729" s="3">
        <f>RSI!A729</f>
        <v>43063</v>
      </c>
      <c r="B729" s="2">
        <f>RSI!B729</f>
        <v>15.103</v>
      </c>
      <c r="C729" s="2">
        <f>RSI!I729</f>
        <v>27.870287882084725</v>
      </c>
      <c r="D729" s="2">
        <f>MACD!E729</f>
        <v>0.28056965942394108</v>
      </c>
      <c r="E729" s="2">
        <f>MACD!F729</f>
        <v>0.24493964694864212</v>
      </c>
      <c r="F729" s="2">
        <f>'Moving Avg'!D729</f>
        <v>15.356800000000002</v>
      </c>
      <c r="G729" s="2">
        <f>'Moving Avg'!F729</f>
        <v>15.737950000000007</v>
      </c>
      <c r="H729" s="2">
        <f>'Moving Avg'!G729</f>
        <v>15.967439999999979</v>
      </c>
      <c r="I729" s="2">
        <f>'Moving Avg'!H729</f>
        <v>16.859524999999987</v>
      </c>
      <c r="J729" s="5" t="str">
        <f>OBV!F729</f>
        <v>BEARISH</v>
      </c>
      <c r="K729" s="5" t="str">
        <f>OBV!G729</f>
        <v>WEAK</v>
      </c>
      <c r="L729" s="5" t="str">
        <f>OBV!H729</f>
        <v>CONFIRMED BEARISH</v>
      </c>
      <c r="M729" s="7">
        <f t="shared" si="110"/>
        <v>50</v>
      </c>
      <c r="N729" s="7">
        <f t="shared" si="111"/>
        <v>0</v>
      </c>
      <c r="O729" s="7">
        <f t="shared" si="112"/>
        <v>0</v>
      </c>
      <c r="P729" s="7">
        <f t="shared" si="113"/>
        <v>0</v>
      </c>
      <c r="Q729" s="8">
        <f t="shared" si="114"/>
        <v>17.5</v>
      </c>
      <c r="R729" s="8">
        <f t="shared" si="115"/>
        <v>10</v>
      </c>
      <c r="S729" s="8">
        <f t="shared" si="116"/>
        <v>7.5</v>
      </c>
      <c r="T729" s="8">
        <f t="shared" si="117"/>
        <v>12.5</v>
      </c>
      <c r="U729" s="7">
        <f t="shared" si="118"/>
        <v>11.666666666666666</v>
      </c>
      <c r="V729" s="7">
        <f t="shared" si="119"/>
        <v>11.875</v>
      </c>
    </row>
    <row r="730" spans="1:22" ht="13.5" x14ac:dyDescent="0.25">
      <c r="A730" s="3">
        <f>RSI!A730</f>
        <v>43066</v>
      </c>
      <c r="B730" s="2">
        <f>RSI!B730</f>
        <v>15.103</v>
      </c>
      <c r="C730" s="2">
        <f>RSI!I730</f>
        <v>27.870287882084725</v>
      </c>
      <c r="D730" s="2">
        <f>MACD!E730</f>
        <v>0.18936102891814421</v>
      </c>
      <c r="E730" s="2">
        <f>MACD!F730</f>
        <v>0.23382392334254257</v>
      </c>
      <c r="F730" s="2">
        <f>'Moving Avg'!D730</f>
        <v>15.272200000000002</v>
      </c>
      <c r="G730" s="2">
        <f>'Moving Avg'!F730</f>
        <v>15.685000000000006</v>
      </c>
      <c r="H730" s="2">
        <f>'Moving Avg'!G730</f>
        <v>15.944859999999979</v>
      </c>
      <c r="I730" s="2">
        <f>'Moving Avg'!H730</f>
        <v>16.84767999999999</v>
      </c>
      <c r="J730" s="5" t="str">
        <f>OBV!F730</f>
        <v>BEARISH</v>
      </c>
      <c r="K730" s="5" t="str">
        <f>OBV!G730</f>
        <v>WEAK</v>
      </c>
      <c r="L730" s="5" t="str">
        <f>OBV!H730</f>
        <v>CONFIRMED BEARISH</v>
      </c>
      <c r="M730" s="7">
        <f t="shared" si="110"/>
        <v>50</v>
      </c>
      <c r="N730" s="7">
        <f t="shared" si="111"/>
        <v>100</v>
      </c>
      <c r="O730" s="7">
        <f t="shared" si="112"/>
        <v>0</v>
      </c>
      <c r="P730" s="7">
        <f t="shared" si="113"/>
        <v>0</v>
      </c>
      <c r="Q730" s="8">
        <f t="shared" si="114"/>
        <v>52.5</v>
      </c>
      <c r="R730" s="8">
        <f t="shared" si="115"/>
        <v>30</v>
      </c>
      <c r="S730" s="8">
        <f t="shared" si="116"/>
        <v>22.5</v>
      </c>
      <c r="T730" s="8">
        <f t="shared" si="117"/>
        <v>37.5</v>
      </c>
      <c r="U730" s="7">
        <f t="shared" si="118"/>
        <v>35</v>
      </c>
      <c r="V730" s="7">
        <f t="shared" si="119"/>
        <v>35.625</v>
      </c>
    </row>
    <row r="731" spans="1:22" ht="13.5" x14ac:dyDescent="0.25">
      <c r="A731" s="3">
        <f>RSI!A731</f>
        <v>43067</v>
      </c>
      <c r="B731" s="2">
        <f>RSI!B731</f>
        <v>15.103</v>
      </c>
      <c r="C731" s="2">
        <f>RSI!I731</f>
        <v>27.870287882084725</v>
      </c>
      <c r="D731" s="2">
        <f>MACD!E731</f>
        <v>0.18082023830627314</v>
      </c>
      <c r="E731" s="2">
        <f>MACD!F731</f>
        <v>0.2232231863352887</v>
      </c>
      <c r="F731" s="2">
        <f>'Moving Avg'!D731</f>
        <v>15.1876</v>
      </c>
      <c r="G731" s="2">
        <f>'Moving Avg'!F731</f>
        <v>15.632050000000003</v>
      </c>
      <c r="H731" s="2">
        <f>'Moving Avg'!G731</f>
        <v>15.922279999999978</v>
      </c>
      <c r="I731" s="2">
        <f>'Moving Avg'!H731</f>
        <v>16.835834999999989</v>
      </c>
      <c r="J731" s="5" t="str">
        <f>OBV!F731</f>
        <v>BEARISH</v>
      </c>
      <c r="K731" s="5" t="str">
        <f>OBV!G731</f>
        <v>WEAK</v>
      </c>
      <c r="L731" s="5" t="str">
        <f>OBV!H731</f>
        <v>CONFIRMED BEARISH</v>
      </c>
      <c r="M731" s="7">
        <f t="shared" si="110"/>
        <v>50</v>
      </c>
      <c r="N731" s="7">
        <f t="shared" si="111"/>
        <v>100</v>
      </c>
      <c r="O731" s="7">
        <f t="shared" si="112"/>
        <v>0</v>
      </c>
      <c r="P731" s="7">
        <f t="shared" si="113"/>
        <v>0</v>
      </c>
      <c r="Q731" s="8">
        <f t="shared" si="114"/>
        <v>52.5</v>
      </c>
      <c r="R731" s="8">
        <f t="shared" si="115"/>
        <v>30</v>
      </c>
      <c r="S731" s="8">
        <f t="shared" si="116"/>
        <v>22.5</v>
      </c>
      <c r="T731" s="8">
        <f t="shared" si="117"/>
        <v>37.5</v>
      </c>
      <c r="U731" s="7">
        <f t="shared" si="118"/>
        <v>35</v>
      </c>
      <c r="V731" s="7">
        <f t="shared" si="119"/>
        <v>35.625</v>
      </c>
    </row>
    <row r="732" spans="1:22" ht="13.5" x14ac:dyDescent="0.25">
      <c r="A732" s="3">
        <f>RSI!A732</f>
        <v>43068</v>
      </c>
      <c r="B732" s="2">
        <f>RSI!B732</f>
        <v>15.103</v>
      </c>
      <c r="C732" s="2">
        <f>RSI!I732</f>
        <v>27.87028788208471</v>
      </c>
      <c r="D732" s="2">
        <f>MACD!E732</f>
        <v>0.17688861901427977</v>
      </c>
      <c r="E732" s="2">
        <f>MACD!F732</f>
        <v>0.21395627287108693</v>
      </c>
      <c r="F732" s="2">
        <f>'Moving Avg'!D732</f>
        <v>15.103</v>
      </c>
      <c r="G732" s="2">
        <f>'Moving Avg'!F732</f>
        <v>15.575600000000003</v>
      </c>
      <c r="H732" s="2">
        <f>'Moving Avg'!G732</f>
        <v>15.899699999999978</v>
      </c>
      <c r="I732" s="2">
        <f>'Moving Avg'!H732</f>
        <v>16.823989999999988</v>
      </c>
      <c r="J732" s="5" t="str">
        <f>OBV!F732</f>
        <v>BEARISH</v>
      </c>
      <c r="K732" s="5" t="str">
        <f>OBV!G732</f>
        <v>WEAK</v>
      </c>
      <c r="L732" s="5" t="str">
        <f>OBV!H732</f>
        <v>CONFIRMED BEARISH</v>
      </c>
      <c r="M732" s="7">
        <f t="shared" si="110"/>
        <v>50</v>
      </c>
      <c r="N732" s="7">
        <f t="shared" si="111"/>
        <v>100</v>
      </c>
      <c r="O732" s="7">
        <f t="shared" si="112"/>
        <v>0</v>
      </c>
      <c r="P732" s="7">
        <f t="shared" si="113"/>
        <v>0</v>
      </c>
      <c r="Q732" s="8">
        <f t="shared" si="114"/>
        <v>52.5</v>
      </c>
      <c r="R732" s="8">
        <f t="shared" si="115"/>
        <v>30</v>
      </c>
      <c r="S732" s="8">
        <f t="shared" si="116"/>
        <v>22.5</v>
      </c>
      <c r="T732" s="8">
        <f t="shared" si="117"/>
        <v>37.5</v>
      </c>
      <c r="U732" s="7">
        <f t="shared" si="118"/>
        <v>35</v>
      </c>
      <c r="V732" s="7">
        <f t="shared" si="119"/>
        <v>35.625</v>
      </c>
    </row>
    <row r="733" spans="1:22" ht="13.5" x14ac:dyDescent="0.25">
      <c r="A733" s="3">
        <f>RSI!A733</f>
        <v>43069</v>
      </c>
      <c r="B733" s="2">
        <f>RSI!B733</f>
        <v>15.103</v>
      </c>
      <c r="C733" s="2">
        <f>RSI!I733</f>
        <v>27.87028788208471</v>
      </c>
      <c r="D733" s="2">
        <f>MACD!E733</f>
        <v>0.17661297861155667</v>
      </c>
      <c r="E733" s="2">
        <f>MACD!F733</f>
        <v>0.20648761401918089</v>
      </c>
      <c r="F733" s="2">
        <f>'Moving Avg'!D733</f>
        <v>15.103</v>
      </c>
      <c r="G733" s="2">
        <f>'Moving Avg'!F733</f>
        <v>15.519150000000005</v>
      </c>
      <c r="H733" s="2">
        <f>'Moving Avg'!G733</f>
        <v>15.875699999999977</v>
      </c>
      <c r="I733" s="2">
        <f>'Moving Avg'!H733</f>
        <v>16.812114999999988</v>
      </c>
      <c r="J733" s="5" t="str">
        <f>OBV!F733</f>
        <v>NEUTRAL</v>
      </c>
      <c r="K733" s="5" t="str">
        <f>OBV!G733</f>
        <v>NEUTRAL</v>
      </c>
      <c r="L733" s="5" t="str">
        <f>OBV!H733</f>
        <v>NEUTRAL</v>
      </c>
      <c r="M733" s="7">
        <f t="shared" si="110"/>
        <v>50</v>
      </c>
      <c r="N733" s="7">
        <f t="shared" si="111"/>
        <v>100</v>
      </c>
      <c r="O733" s="7">
        <f t="shared" si="112"/>
        <v>0</v>
      </c>
      <c r="P733" s="7">
        <f t="shared" si="113"/>
        <v>33</v>
      </c>
      <c r="Q733" s="8">
        <f t="shared" si="114"/>
        <v>57.45</v>
      </c>
      <c r="R733" s="8">
        <f t="shared" si="115"/>
        <v>38.25</v>
      </c>
      <c r="S733" s="8">
        <f t="shared" si="116"/>
        <v>37.35</v>
      </c>
      <c r="T733" s="8">
        <f t="shared" si="117"/>
        <v>45.75</v>
      </c>
      <c r="U733" s="7">
        <f t="shared" si="118"/>
        <v>44.35</v>
      </c>
      <c r="V733" s="7">
        <f t="shared" si="119"/>
        <v>44.7</v>
      </c>
    </row>
    <row r="734" spans="1:22" ht="13.5" x14ac:dyDescent="0.25">
      <c r="A734" s="3">
        <f>RSI!A734</f>
        <v>43073</v>
      </c>
      <c r="B734" s="2">
        <f>RSI!B734</f>
        <v>15.103</v>
      </c>
      <c r="C734" s="2">
        <f>RSI!I734</f>
        <v>27.870287882084725</v>
      </c>
      <c r="D734" s="2">
        <f>MACD!E734</f>
        <v>0.17920485033464928</v>
      </c>
      <c r="E734" s="2">
        <f>MACD!F734</f>
        <v>0.20103106128227458</v>
      </c>
      <c r="F734" s="2">
        <f>'Moving Avg'!D734</f>
        <v>15.103</v>
      </c>
      <c r="G734" s="2">
        <f>'Moving Avg'!F734</f>
        <v>15.462700000000003</v>
      </c>
      <c r="H734" s="2">
        <f>'Moving Avg'!G734</f>
        <v>15.851699999999976</v>
      </c>
      <c r="I734" s="2">
        <f>'Moving Avg'!H734</f>
        <v>16.800239999999988</v>
      </c>
      <c r="J734" s="5" t="str">
        <f>OBV!F734</f>
        <v>NEUTRAL</v>
      </c>
      <c r="K734" s="5" t="str">
        <f>OBV!G734</f>
        <v>NEUTRAL</v>
      </c>
      <c r="L734" s="5" t="str">
        <f>OBV!H734</f>
        <v>NEUTRAL</v>
      </c>
      <c r="M734" s="7">
        <f t="shared" si="110"/>
        <v>50</v>
      </c>
      <c r="N734" s="7">
        <f t="shared" si="111"/>
        <v>100</v>
      </c>
      <c r="O734" s="7">
        <f t="shared" si="112"/>
        <v>0</v>
      </c>
      <c r="P734" s="7">
        <f t="shared" si="113"/>
        <v>33</v>
      </c>
      <c r="Q734" s="8">
        <f t="shared" si="114"/>
        <v>57.45</v>
      </c>
      <c r="R734" s="8">
        <f t="shared" si="115"/>
        <v>38.25</v>
      </c>
      <c r="S734" s="8">
        <f t="shared" si="116"/>
        <v>37.35</v>
      </c>
      <c r="T734" s="8">
        <f t="shared" si="117"/>
        <v>45.75</v>
      </c>
      <c r="U734" s="7">
        <f t="shared" si="118"/>
        <v>44.35</v>
      </c>
      <c r="V734" s="7">
        <f t="shared" si="119"/>
        <v>44.7</v>
      </c>
    </row>
    <row r="735" spans="1:22" ht="13.5" x14ac:dyDescent="0.25">
      <c r="A735" s="3">
        <f>RSI!A735</f>
        <v>43074</v>
      </c>
      <c r="B735" s="2">
        <f>RSI!B735</f>
        <v>15.526</v>
      </c>
      <c r="C735" s="2">
        <f>RSI!I735</f>
        <v>49.951590051277925</v>
      </c>
      <c r="D735" s="2">
        <f>MACD!E735</f>
        <v>0.15268047803411378</v>
      </c>
      <c r="E735" s="2">
        <f>MACD!F735</f>
        <v>0.19136094463264242</v>
      </c>
      <c r="F735" s="2">
        <f>'Moving Avg'!D735</f>
        <v>15.1876</v>
      </c>
      <c r="G735" s="2">
        <f>'Moving Avg'!F735</f>
        <v>15.427400000000002</v>
      </c>
      <c r="H735" s="2">
        <f>'Moving Avg'!G735</f>
        <v>15.836159999999976</v>
      </c>
      <c r="I735" s="2">
        <f>'Moving Avg'!H735</f>
        <v>16.790479999999985</v>
      </c>
      <c r="J735" s="5" t="str">
        <f>OBV!F735</f>
        <v>BULLISH</v>
      </c>
      <c r="K735" s="5" t="str">
        <f>OBV!G735</f>
        <v>STRONG</v>
      </c>
      <c r="L735" s="5" t="str">
        <f>OBV!H735</f>
        <v>CONFIRMED BULLISH</v>
      </c>
      <c r="M735" s="7">
        <f t="shared" si="110"/>
        <v>25</v>
      </c>
      <c r="N735" s="7">
        <f t="shared" si="111"/>
        <v>100</v>
      </c>
      <c r="O735" s="7">
        <f t="shared" si="112"/>
        <v>0</v>
      </c>
      <c r="P735" s="7">
        <f t="shared" si="113"/>
        <v>100</v>
      </c>
      <c r="Q735" s="8">
        <f t="shared" si="114"/>
        <v>58.75</v>
      </c>
      <c r="R735" s="8">
        <f t="shared" si="115"/>
        <v>50</v>
      </c>
      <c r="S735" s="8">
        <f t="shared" si="116"/>
        <v>63.75</v>
      </c>
      <c r="T735" s="8">
        <f t="shared" si="117"/>
        <v>56.25</v>
      </c>
      <c r="U735" s="7">
        <f t="shared" si="118"/>
        <v>57.5</v>
      </c>
      <c r="V735" s="7">
        <f t="shared" si="119"/>
        <v>57.1875</v>
      </c>
    </row>
    <row r="736" spans="1:22" ht="13.5" x14ac:dyDescent="0.25">
      <c r="A736" s="3">
        <f>RSI!A736</f>
        <v>43075</v>
      </c>
      <c r="B736" s="2">
        <f>RSI!B736</f>
        <v>15.11</v>
      </c>
      <c r="C736" s="2">
        <f>RSI!I736</f>
        <v>37.721342035787615</v>
      </c>
      <c r="D736" s="2">
        <f>MACD!E736</f>
        <v>0.16097414101193763</v>
      </c>
      <c r="E736" s="2">
        <f>MACD!F736</f>
        <v>0.18528358390850147</v>
      </c>
      <c r="F736" s="2">
        <f>'Moving Avg'!D736</f>
        <v>15.188999999999998</v>
      </c>
      <c r="G736" s="2">
        <f>'Moving Avg'!F736</f>
        <v>15.371300000000005</v>
      </c>
      <c r="H736" s="2">
        <f>'Moving Avg'!G736</f>
        <v>15.814419999999977</v>
      </c>
      <c r="I736" s="2">
        <f>'Moving Avg'!H736</f>
        <v>16.778639999999985</v>
      </c>
      <c r="J736" s="5" t="str">
        <f>OBV!F736</f>
        <v>BULLISH</v>
      </c>
      <c r="K736" s="5" t="str">
        <f>OBV!G736</f>
        <v>NEUTRAL</v>
      </c>
      <c r="L736" s="5" t="str">
        <f>OBV!H736</f>
        <v>CONFIRMED BULLISH</v>
      </c>
      <c r="M736" s="7">
        <f t="shared" si="110"/>
        <v>25</v>
      </c>
      <c r="N736" s="7">
        <f t="shared" si="111"/>
        <v>100</v>
      </c>
      <c r="O736" s="7">
        <f t="shared" si="112"/>
        <v>0</v>
      </c>
      <c r="P736" s="7">
        <f t="shared" si="113"/>
        <v>83.5</v>
      </c>
      <c r="Q736" s="8">
        <f t="shared" si="114"/>
        <v>56.274999999999999</v>
      </c>
      <c r="R736" s="8">
        <f t="shared" si="115"/>
        <v>45.875</v>
      </c>
      <c r="S736" s="8">
        <f t="shared" si="116"/>
        <v>56.325000000000003</v>
      </c>
      <c r="T736" s="8">
        <f t="shared" si="117"/>
        <v>52.125</v>
      </c>
      <c r="U736" s="7">
        <f t="shared" si="118"/>
        <v>52.82500000000001</v>
      </c>
      <c r="V736" s="7">
        <f t="shared" si="119"/>
        <v>52.650000000000006</v>
      </c>
    </row>
    <row r="737" spans="1:22" ht="13.5" x14ac:dyDescent="0.25">
      <c r="A737" s="3">
        <f>RSI!A737</f>
        <v>43076</v>
      </c>
      <c r="B737" s="2">
        <f>RSI!B737</f>
        <v>15.11</v>
      </c>
      <c r="C737" s="2">
        <f>RSI!I737</f>
        <v>37.721342035787615</v>
      </c>
      <c r="D737" s="2">
        <f>MACD!E737</f>
        <v>0.17037830270667698</v>
      </c>
      <c r="E737" s="2">
        <f>MACD!F737</f>
        <v>0.18230252766813659</v>
      </c>
      <c r="F737" s="2">
        <f>'Moving Avg'!D737</f>
        <v>15.1904</v>
      </c>
      <c r="G737" s="2">
        <f>'Moving Avg'!F737</f>
        <v>15.315200000000004</v>
      </c>
      <c r="H737" s="2">
        <f>'Moving Avg'!G737</f>
        <v>15.792679999999979</v>
      </c>
      <c r="I737" s="2">
        <f>'Moving Avg'!H737</f>
        <v>16.766489999999987</v>
      </c>
      <c r="J737" s="5" t="str">
        <f>OBV!F737</f>
        <v>BULLISH</v>
      </c>
      <c r="K737" s="5" t="str">
        <f>OBV!G737</f>
        <v>NEUTRAL</v>
      </c>
      <c r="L737" s="5" t="str">
        <f>OBV!H737</f>
        <v>CONFIRMED BULLISH</v>
      </c>
      <c r="M737" s="7">
        <f t="shared" si="110"/>
        <v>25</v>
      </c>
      <c r="N737" s="7">
        <f t="shared" si="111"/>
        <v>45</v>
      </c>
      <c r="O737" s="7">
        <f t="shared" si="112"/>
        <v>0</v>
      </c>
      <c r="P737" s="7">
        <f t="shared" si="113"/>
        <v>83.5</v>
      </c>
      <c r="Q737" s="8">
        <f t="shared" si="114"/>
        <v>37.024999999999999</v>
      </c>
      <c r="R737" s="8">
        <f t="shared" si="115"/>
        <v>34.875</v>
      </c>
      <c r="S737" s="8">
        <f t="shared" si="116"/>
        <v>48.075000000000003</v>
      </c>
      <c r="T737" s="8">
        <f t="shared" si="117"/>
        <v>38.375</v>
      </c>
      <c r="U737" s="7">
        <f t="shared" si="118"/>
        <v>39.991666666666667</v>
      </c>
      <c r="V737" s="7">
        <f t="shared" si="119"/>
        <v>39.587500000000006</v>
      </c>
    </row>
    <row r="738" spans="1:22" ht="13.5" x14ac:dyDescent="0.25">
      <c r="A738" s="3">
        <f>RSI!A738</f>
        <v>43077</v>
      </c>
      <c r="B738" s="2">
        <f>RSI!B738</f>
        <v>15.11</v>
      </c>
      <c r="C738" s="2">
        <f>RSI!I738</f>
        <v>37.7213420357876</v>
      </c>
      <c r="D738" s="2">
        <f>MACD!E738</f>
        <v>0.11546842024293547</v>
      </c>
      <c r="E738" s="2">
        <f>MACD!F738</f>
        <v>0.16893570618309639</v>
      </c>
      <c r="F738" s="2">
        <f>'Moving Avg'!D738</f>
        <v>15.191800000000001</v>
      </c>
      <c r="G738" s="2">
        <f>'Moving Avg'!F738</f>
        <v>15.294400000000005</v>
      </c>
      <c r="H738" s="2">
        <f>'Moving Avg'!G738</f>
        <v>15.761339999999983</v>
      </c>
      <c r="I738" s="2">
        <f>'Moving Avg'!H738</f>
        <v>16.752969999999991</v>
      </c>
      <c r="J738" s="5" t="str">
        <f>OBV!F738</f>
        <v>BULLISH</v>
      </c>
      <c r="K738" s="5" t="str">
        <f>OBV!G738</f>
        <v>NEUTRAL</v>
      </c>
      <c r="L738" s="5" t="str">
        <f>OBV!H738</f>
        <v>CONFIRMED BULLISH</v>
      </c>
      <c r="M738" s="7">
        <f t="shared" si="110"/>
        <v>25</v>
      </c>
      <c r="N738" s="7">
        <f t="shared" si="111"/>
        <v>100</v>
      </c>
      <c r="O738" s="7">
        <f t="shared" si="112"/>
        <v>0</v>
      </c>
      <c r="P738" s="7">
        <f t="shared" si="113"/>
        <v>83.5</v>
      </c>
      <c r="Q738" s="8">
        <f t="shared" si="114"/>
        <v>56.274999999999999</v>
      </c>
      <c r="R738" s="8">
        <f t="shared" si="115"/>
        <v>45.875</v>
      </c>
      <c r="S738" s="8">
        <f t="shared" si="116"/>
        <v>56.325000000000003</v>
      </c>
      <c r="T738" s="8">
        <f t="shared" si="117"/>
        <v>52.125</v>
      </c>
      <c r="U738" s="7">
        <f t="shared" si="118"/>
        <v>52.82500000000001</v>
      </c>
      <c r="V738" s="7">
        <f t="shared" si="119"/>
        <v>52.650000000000006</v>
      </c>
    </row>
    <row r="739" spans="1:22" ht="13.5" x14ac:dyDescent="0.25">
      <c r="A739" s="3">
        <f>RSI!A739</f>
        <v>43080</v>
      </c>
      <c r="B739" s="2">
        <f>RSI!B739</f>
        <v>15.561999999999999</v>
      </c>
      <c r="C739" s="2">
        <f>RSI!I739</f>
        <v>53.253564493734437</v>
      </c>
      <c r="D739" s="2">
        <f>MACD!E739</f>
        <v>3.7570724064870831E-2</v>
      </c>
      <c r="E739" s="2">
        <f>MACD!F739</f>
        <v>0.14266270975945128</v>
      </c>
      <c r="F739" s="2">
        <f>'Moving Avg'!D739</f>
        <v>15.283599999999998</v>
      </c>
      <c r="G739" s="2">
        <f>'Moving Avg'!F739</f>
        <v>15.296200000000004</v>
      </c>
      <c r="H739" s="2">
        <f>'Moving Avg'!G739</f>
        <v>15.753999999999985</v>
      </c>
      <c r="I739" s="2">
        <f>'Moving Avg'!H739</f>
        <v>16.741709999999987</v>
      </c>
      <c r="J739" s="5" t="str">
        <f>OBV!F739</f>
        <v>BULLISH</v>
      </c>
      <c r="K739" s="5" t="str">
        <f>OBV!G739</f>
        <v>STRONG</v>
      </c>
      <c r="L739" s="5" t="str">
        <f>OBV!H739</f>
        <v>CONFIRMED BULLISH</v>
      </c>
      <c r="M739" s="7">
        <f t="shared" si="110"/>
        <v>25</v>
      </c>
      <c r="N739" s="7">
        <f t="shared" si="111"/>
        <v>100</v>
      </c>
      <c r="O739" s="7">
        <f t="shared" si="112"/>
        <v>0</v>
      </c>
      <c r="P739" s="7">
        <f t="shared" si="113"/>
        <v>100</v>
      </c>
      <c r="Q739" s="8">
        <f t="shared" si="114"/>
        <v>58.75</v>
      </c>
      <c r="R739" s="8">
        <f t="shared" si="115"/>
        <v>50</v>
      </c>
      <c r="S739" s="8">
        <f t="shared" si="116"/>
        <v>63.75</v>
      </c>
      <c r="T739" s="8">
        <f t="shared" si="117"/>
        <v>56.25</v>
      </c>
      <c r="U739" s="7">
        <f t="shared" si="118"/>
        <v>57.5</v>
      </c>
      <c r="V739" s="7">
        <f t="shared" si="119"/>
        <v>57.1875</v>
      </c>
    </row>
    <row r="740" spans="1:22" ht="13.5" x14ac:dyDescent="0.25">
      <c r="A740" s="3">
        <f>RSI!A740</f>
        <v>43081</v>
      </c>
      <c r="B740" s="2">
        <f>RSI!B740</f>
        <v>15.561999999999999</v>
      </c>
      <c r="C740" s="2">
        <f>RSI!I740</f>
        <v>53.253564493734437</v>
      </c>
      <c r="D740" s="2">
        <f>MACD!E740</f>
        <v>-2.9119160109566167E-2</v>
      </c>
      <c r="E740" s="2">
        <f>MACD!F740</f>
        <v>0.10830633578564779</v>
      </c>
      <c r="F740" s="2">
        <f>'Moving Avg'!D740</f>
        <v>15.290799999999999</v>
      </c>
      <c r="G740" s="2">
        <f>'Moving Avg'!F740</f>
        <v>15.319150000000004</v>
      </c>
      <c r="H740" s="2">
        <f>'Moving Avg'!G740</f>
        <v>15.746659999999986</v>
      </c>
      <c r="I740" s="2">
        <f>'Moving Avg'!H740</f>
        <v>16.730449999999987</v>
      </c>
      <c r="J740" s="5" t="str">
        <f>OBV!F740</f>
        <v>BULLISH</v>
      </c>
      <c r="K740" s="5" t="str">
        <f>OBV!G740</f>
        <v>NEUTRAL</v>
      </c>
      <c r="L740" s="5" t="str">
        <f>OBV!H740</f>
        <v>CONFIRMED BULLISH</v>
      </c>
      <c r="M740" s="7">
        <f t="shared" si="110"/>
        <v>25</v>
      </c>
      <c r="N740" s="7">
        <f t="shared" si="111"/>
        <v>100</v>
      </c>
      <c r="O740" s="7">
        <f t="shared" si="112"/>
        <v>0</v>
      </c>
      <c r="P740" s="7">
        <f t="shared" si="113"/>
        <v>83.5</v>
      </c>
      <c r="Q740" s="8">
        <f t="shared" si="114"/>
        <v>56.274999999999999</v>
      </c>
      <c r="R740" s="8">
        <f t="shared" si="115"/>
        <v>45.875</v>
      </c>
      <c r="S740" s="8">
        <f t="shared" si="116"/>
        <v>56.325000000000003</v>
      </c>
      <c r="T740" s="8">
        <f t="shared" si="117"/>
        <v>52.125</v>
      </c>
      <c r="U740" s="7">
        <f t="shared" si="118"/>
        <v>52.82500000000001</v>
      </c>
      <c r="V740" s="7">
        <f t="shared" si="119"/>
        <v>52.650000000000006</v>
      </c>
    </row>
    <row r="741" spans="1:22" ht="13.5" x14ac:dyDescent="0.25">
      <c r="A741" s="3">
        <f>RSI!A741</f>
        <v>43082</v>
      </c>
      <c r="B741" s="2">
        <f>RSI!B741</f>
        <v>15.103</v>
      </c>
      <c r="C741" s="2">
        <f>RSI!I741</f>
        <v>41.163034105091064</v>
      </c>
      <c r="D741" s="2">
        <f>MACD!E741</f>
        <v>-5.2267996313361209E-2</v>
      </c>
      <c r="E741" s="2">
        <f>MACD!F741</f>
        <v>7.619146936584599E-2</v>
      </c>
      <c r="F741" s="2">
        <f>'Moving Avg'!D741</f>
        <v>15.289399999999997</v>
      </c>
      <c r="G741" s="2">
        <f>'Moving Avg'!F741</f>
        <v>15.298000000000005</v>
      </c>
      <c r="H741" s="2">
        <f>'Moving Avg'!G741</f>
        <v>15.730139999999984</v>
      </c>
      <c r="I741" s="2">
        <f>'Moving Avg'!H741</f>
        <v>16.716894999999987</v>
      </c>
      <c r="J741" s="5" t="str">
        <f>OBV!F741</f>
        <v>BULLISH</v>
      </c>
      <c r="K741" s="5" t="str">
        <f>OBV!G741</f>
        <v>NEUTRAL</v>
      </c>
      <c r="L741" s="5" t="str">
        <f>OBV!H741</f>
        <v>BULLISH DIVERGENCE</v>
      </c>
      <c r="M741" s="7">
        <f t="shared" si="110"/>
        <v>25</v>
      </c>
      <c r="N741" s="7">
        <f t="shared" si="111"/>
        <v>100</v>
      </c>
      <c r="O741" s="7">
        <f t="shared" si="112"/>
        <v>0</v>
      </c>
      <c r="P741" s="7">
        <f t="shared" si="113"/>
        <v>66.5</v>
      </c>
      <c r="Q741" s="8">
        <f t="shared" si="114"/>
        <v>53.725000000000001</v>
      </c>
      <c r="R741" s="8">
        <f t="shared" si="115"/>
        <v>41.625</v>
      </c>
      <c r="S741" s="8">
        <f t="shared" si="116"/>
        <v>48.674999999999997</v>
      </c>
      <c r="T741" s="8">
        <f t="shared" si="117"/>
        <v>47.875</v>
      </c>
      <c r="U741" s="7">
        <f t="shared" si="118"/>
        <v>48.008333333333326</v>
      </c>
      <c r="V741" s="7">
        <f t="shared" si="119"/>
        <v>47.974999999999994</v>
      </c>
    </row>
    <row r="742" spans="1:22" ht="13.5" x14ac:dyDescent="0.25">
      <c r="A742" s="3">
        <f>RSI!A742</f>
        <v>43083</v>
      </c>
      <c r="B742" s="2">
        <f>RSI!B742</f>
        <v>15.103</v>
      </c>
      <c r="C742" s="2">
        <f>RSI!I742</f>
        <v>41.163034105091057</v>
      </c>
      <c r="D742" s="2">
        <f>MACD!E742</f>
        <v>-6.9808902213047475E-2</v>
      </c>
      <c r="E742" s="2">
        <f>MACD!F742</f>
        <v>4.6991395050067296E-2</v>
      </c>
      <c r="F742" s="2">
        <f>'Moving Avg'!D742</f>
        <v>15.288</v>
      </c>
      <c r="G742" s="2">
        <f>'Moving Avg'!F742</f>
        <v>15.276850000000005</v>
      </c>
      <c r="H742" s="2">
        <f>'Moving Avg'!G742</f>
        <v>15.713619999999986</v>
      </c>
      <c r="I742" s="2">
        <f>'Moving Avg'!H742</f>
        <v>16.70333999999999</v>
      </c>
      <c r="J742" s="5" t="str">
        <f>OBV!F742</f>
        <v>BULLISH</v>
      </c>
      <c r="K742" s="5" t="str">
        <f>OBV!G742</f>
        <v>NEUTRAL</v>
      </c>
      <c r="L742" s="5" t="str">
        <f>OBV!H742</f>
        <v>BULLISH DIVERGENCE</v>
      </c>
      <c r="M742" s="7">
        <f t="shared" si="110"/>
        <v>25</v>
      </c>
      <c r="N742" s="7">
        <f t="shared" si="111"/>
        <v>100</v>
      </c>
      <c r="O742" s="7">
        <f t="shared" si="112"/>
        <v>0</v>
      </c>
      <c r="P742" s="7">
        <f t="shared" si="113"/>
        <v>66.5</v>
      </c>
      <c r="Q742" s="8">
        <f t="shared" si="114"/>
        <v>53.725000000000001</v>
      </c>
      <c r="R742" s="8">
        <f t="shared" si="115"/>
        <v>41.625</v>
      </c>
      <c r="S742" s="8">
        <f t="shared" si="116"/>
        <v>48.674999999999997</v>
      </c>
      <c r="T742" s="8">
        <f t="shared" si="117"/>
        <v>47.875</v>
      </c>
      <c r="U742" s="7">
        <f t="shared" si="118"/>
        <v>48.008333333333326</v>
      </c>
      <c r="V742" s="7">
        <f t="shared" si="119"/>
        <v>47.974999999999994</v>
      </c>
    </row>
    <row r="743" spans="1:22" ht="13.5" x14ac:dyDescent="0.25">
      <c r="A743" s="3">
        <f>RSI!A743</f>
        <v>43084</v>
      </c>
      <c r="B743" s="2">
        <f>RSI!B743</f>
        <v>15.103</v>
      </c>
      <c r="C743" s="2">
        <f>RSI!I743</f>
        <v>41.163034105091057</v>
      </c>
      <c r="D743" s="2">
        <f>MACD!E743</f>
        <v>-8.2756234160514808E-2</v>
      </c>
      <c r="E743" s="2">
        <f>MACD!F743</f>
        <v>2.1041869207950877E-2</v>
      </c>
      <c r="F743" s="2">
        <f>'Moving Avg'!D743</f>
        <v>15.286599999999998</v>
      </c>
      <c r="G743" s="2">
        <f>'Moving Avg'!F743</f>
        <v>15.255700000000004</v>
      </c>
      <c r="H743" s="2">
        <f>'Moving Avg'!G743</f>
        <v>15.697099999999987</v>
      </c>
      <c r="I743" s="2">
        <f>'Moving Avg'!H743</f>
        <v>16.68978499999999</v>
      </c>
      <c r="J743" s="5" t="str">
        <f>OBV!F743</f>
        <v>BULLISH</v>
      </c>
      <c r="K743" s="5" t="str">
        <f>OBV!G743</f>
        <v>NEUTRAL</v>
      </c>
      <c r="L743" s="5" t="str">
        <f>OBV!H743</f>
        <v>BULLISH DIVERGENCE</v>
      </c>
      <c r="M743" s="7">
        <f t="shared" si="110"/>
        <v>25</v>
      </c>
      <c r="N743" s="7">
        <f t="shared" si="111"/>
        <v>100</v>
      </c>
      <c r="O743" s="7">
        <f t="shared" si="112"/>
        <v>0</v>
      </c>
      <c r="P743" s="7">
        <f t="shared" si="113"/>
        <v>66.5</v>
      </c>
      <c r="Q743" s="8">
        <f t="shared" si="114"/>
        <v>53.725000000000001</v>
      </c>
      <c r="R743" s="8">
        <f t="shared" si="115"/>
        <v>41.625</v>
      </c>
      <c r="S743" s="8">
        <f t="shared" si="116"/>
        <v>48.674999999999997</v>
      </c>
      <c r="T743" s="8">
        <f t="shared" si="117"/>
        <v>47.875</v>
      </c>
      <c r="U743" s="7">
        <f t="shared" si="118"/>
        <v>48.008333333333326</v>
      </c>
      <c r="V743" s="7">
        <f t="shared" si="119"/>
        <v>47.974999999999994</v>
      </c>
    </row>
    <row r="744" spans="1:22" ht="13.5" x14ac:dyDescent="0.25">
      <c r="A744" s="3">
        <f>RSI!A744</f>
        <v>43087</v>
      </c>
      <c r="B744" s="2">
        <f>RSI!B744</f>
        <v>15.519</v>
      </c>
      <c r="C744" s="2">
        <f>RSI!I744</f>
        <v>53.192510282120075</v>
      </c>
      <c r="D744" s="2">
        <f>MACD!E744</f>
        <v>-0.12277187902920872</v>
      </c>
      <c r="E744" s="2">
        <f>MACD!F744</f>
        <v>-7.7208804394810412E-3</v>
      </c>
      <c r="F744" s="2">
        <f>'Moving Avg'!D744</f>
        <v>15.278</v>
      </c>
      <c r="G744" s="2">
        <f>'Moving Avg'!F744</f>
        <v>15.255350000000004</v>
      </c>
      <c r="H744" s="2">
        <f>'Moving Avg'!G744</f>
        <v>15.68889999999999</v>
      </c>
      <c r="I744" s="2">
        <f>'Moving Avg'!H744</f>
        <v>16.678309999999989</v>
      </c>
      <c r="J744" s="5" t="str">
        <f>OBV!F744</f>
        <v>BULLISH</v>
      </c>
      <c r="K744" s="5" t="str">
        <f>OBV!G744</f>
        <v>NEUTRAL</v>
      </c>
      <c r="L744" s="5" t="str">
        <f>OBV!H744</f>
        <v>BULLISH DIVERGENCE</v>
      </c>
      <c r="M744" s="7">
        <f t="shared" si="110"/>
        <v>25</v>
      </c>
      <c r="N744" s="7">
        <f t="shared" si="111"/>
        <v>100</v>
      </c>
      <c r="O744" s="7">
        <f t="shared" si="112"/>
        <v>0</v>
      </c>
      <c r="P744" s="7">
        <f t="shared" si="113"/>
        <v>66.5</v>
      </c>
      <c r="Q744" s="8">
        <f t="shared" si="114"/>
        <v>53.725000000000001</v>
      </c>
      <c r="R744" s="8">
        <f t="shared" si="115"/>
        <v>41.625</v>
      </c>
      <c r="S744" s="8">
        <f t="shared" si="116"/>
        <v>48.674999999999997</v>
      </c>
      <c r="T744" s="8">
        <f t="shared" si="117"/>
        <v>47.875</v>
      </c>
      <c r="U744" s="7">
        <f t="shared" si="118"/>
        <v>48.008333333333326</v>
      </c>
      <c r="V744" s="7">
        <f t="shared" si="119"/>
        <v>47.974999999999994</v>
      </c>
    </row>
    <row r="745" spans="1:22" ht="13.5" x14ac:dyDescent="0.25">
      <c r="A745" s="3">
        <f>RSI!A745</f>
        <v>43088</v>
      </c>
      <c r="B745" s="2">
        <f>RSI!B745</f>
        <v>15.519</v>
      </c>
      <c r="C745" s="2">
        <f>RSI!I745</f>
        <v>53.192510282120061</v>
      </c>
      <c r="D745" s="2">
        <f>MACD!E745</f>
        <v>-9.2387875675289166E-2</v>
      </c>
      <c r="E745" s="2">
        <f>MACD!F745</f>
        <v>-2.4654279486642665E-2</v>
      </c>
      <c r="F745" s="2">
        <f>'Moving Avg'!D745</f>
        <v>15.269399999999999</v>
      </c>
      <c r="G745" s="2">
        <f>'Moving Avg'!F745</f>
        <v>15.255000000000004</v>
      </c>
      <c r="H745" s="2">
        <f>'Moving Avg'!G745</f>
        <v>15.680699999999991</v>
      </c>
      <c r="I745" s="2">
        <f>'Moving Avg'!H745</f>
        <v>16.666834999999988</v>
      </c>
      <c r="J745" s="5" t="str">
        <f>OBV!F745</f>
        <v>BULLISH</v>
      </c>
      <c r="K745" s="5" t="str">
        <f>OBV!G745</f>
        <v>NEUTRAL</v>
      </c>
      <c r="L745" s="5" t="str">
        <f>OBV!H745</f>
        <v>BULLISH DIVERGENCE</v>
      </c>
      <c r="M745" s="7">
        <f t="shared" si="110"/>
        <v>25</v>
      </c>
      <c r="N745" s="7">
        <f t="shared" si="111"/>
        <v>100</v>
      </c>
      <c r="O745" s="7">
        <f t="shared" si="112"/>
        <v>0</v>
      </c>
      <c r="P745" s="7">
        <f t="shared" si="113"/>
        <v>66.5</v>
      </c>
      <c r="Q745" s="8">
        <f t="shared" si="114"/>
        <v>53.725000000000001</v>
      </c>
      <c r="R745" s="8">
        <f t="shared" si="115"/>
        <v>41.625</v>
      </c>
      <c r="S745" s="8">
        <f t="shared" si="116"/>
        <v>48.674999999999997</v>
      </c>
      <c r="T745" s="8">
        <f t="shared" si="117"/>
        <v>47.875</v>
      </c>
      <c r="U745" s="7">
        <f t="shared" si="118"/>
        <v>48.008333333333326</v>
      </c>
      <c r="V745" s="7">
        <f t="shared" si="119"/>
        <v>47.974999999999994</v>
      </c>
    </row>
    <row r="746" spans="1:22" ht="13.5" x14ac:dyDescent="0.25">
      <c r="A746" s="3">
        <f>RSI!A746</f>
        <v>43089</v>
      </c>
      <c r="B746" s="2">
        <f>RSI!B746</f>
        <v>16.280999999999999</v>
      </c>
      <c r="C746" s="2">
        <f>RSI!I746</f>
        <v>67.366477170850288</v>
      </c>
      <c r="D746" s="2">
        <f>MACD!E746</f>
        <v>-0.18789456392307002</v>
      </c>
      <c r="E746" s="2">
        <f>MACD!F746</f>
        <v>-5.7302336373928134E-2</v>
      </c>
      <c r="F746" s="2">
        <f>'Moving Avg'!D746</f>
        <v>15.505000000000001</v>
      </c>
      <c r="G746" s="2">
        <f>'Moving Avg'!F746</f>
        <v>15.292750000000003</v>
      </c>
      <c r="H746" s="2">
        <f>'Moving Avg'!G746</f>
        <v>15.68873999999999</v>
      </c>
      <c r="I746" s="2">
        <f>'Moving Avg'!H746</f>
        <v>16.659169999999989</v>
      </c>
      <c r="J746" s="5" t="str">
        <f>OBV!F746</f>
        <v>BULLISH</v>
      </c>
      <c r="K746" s="5" t="str">
        <f>OBV!G746</f>
        <v>STRONG</v>
      </c>
      <c r="L746" s="5" t="str">
        <f>OBV!H746</f>
        <v>CONFIRMED BULLISH</v>
      </c>
      <c r="M746" s="7">
        <f t="shared" si="110"/>
        <v>25</v>
      </c>
      <c r="N746" s="7">
        <f t="shared" si="111"/>
        <v>100</v>
      </c>
      <c r="O746" s="7">
        <f t="shared" si="112"/>
        <v>0</v>
      </c>
      <c r="P746" s="7">
        <f t="shared" si="113"/>
        <v>100</v>
      </c>
      <c r="Q746" s="8">
        <f t="shared" si="114"/>
        <v>58.75</v>
      </c>
      <c r="R746" s="8">
        <f t="shared" si="115"/>
        <v>50</v>
      </c>
      <c r="S746" s="8">
        <f t="shared" si="116"/>
        <v>63.75</v>
      </c>
      <c r="T746" s="8">
        <f t="shared" si="117"/>
        <v>56.25</v>
      </c>
      <c r="U746" s="7">
        <f t="shared" si="118"/>
        <v>57.5</v>
      </c>
      <c r="V746" s="7">
        <f t="shared" si="119"/>
        <v>57.1875</v>
      </c>
    </row>
    <row r="747" spans="1:22" ht="13.5" x14ac:dyDescent="0.25">
      <c r="A747" s="3">
        <f>RSI!A747</f>
        <v>43090</v>
      </c>
      <c r="B747" s="2">
        <f>RSI!B747</f>
        <v>17.007999999999999</v>
      </c>
      <c r="C747" s="2">
        <f>RSI!I747</f>
        <v>75.110360382794852</v>
      </c>
      <c r="D747" s="2">
        <f>MACD!E747</f>
        <v>-0.32777707393004363</v>
      </c>
      <c r="E747" s="2">
        <f>MACD!F747</f>
        <v>-0.11139728388515123</v>
      </c>
      <c r="F747" s="2">
        <f>'Moving Avg'!D747</f>
        <v>15.885999999999999</v>
      </c>
      <c r="G747" s="2">
        <f>'Moving Avg'!F747</f>
        <v>15.366850000000003</v>
      </c>
      <c r="H747" s="2">
        <f>'Moving Avg'!G747</f>
        <v>15.704259999999993</v>
      </c>
      <c r="I747" s="2">
        <f>'Moving Avg'!H747</f>
        <v>16.655139999999989</v>
      </c>
      <c r="J747" s="5" t="str">
        <f>OBV!F747</f>
        <v>BULLISH</v>
      </c>
      <c r="K747" s="5" t="str">
        <f>OBV!G747</f>
        <v>STRONG</v>
      </c>
      <c r="L747" s="5" t="str">
        <f>OBV!H747</f>
        <v>CONFIRMED BULLISH</v>
      </c>
      <c r="M747" s="7">
        <f t="shared" si="110"/>
        <v>0</v>
      </c>
      <c r="N747" s="7">
        <f t="shared" si="111"/>
        <v>100</v>
      </c>
      <c r="O747" s="7">
        <f t="shared" si="112"/>
        <v>0</v>
      </c>
      <c r="P747" s="7">
        <f t="shared" si="113"/>
        <v>100</v>
      </c>
      <c r="Q747" s="8">
        <f t="shared" si="114"/>
        <v>50</v>
      </c>
      <c r="R747" s="8">
        <f t="shared" si="115"/>
        <v>45</v>
      </c>
      <c r="S747" s="8">
        <f t="shared" si="116"/>
        <v>60</v>
      </c>
      <c r="T747" s="8">
        <f t="shared" si="117"/>
        <v>50</v>
      </c>
      <c r="U747" s="7">
        <f t="shared" si="118"/>
        <v>51.666666666666664</v>
      </c>
      <c r="V747" s="7">
        <f t="shared" si="119"/>
        <v>51.25</v>
      </c>
    </row>
    <row r="748" spans="1:22" ht="13.5" x14ac:dyDescent="0.25">
      <c r="A748" s="3">
        <f>RSI!A748</f>
        <v>43091</v>
      </c>
      <c r="B748" s="2">
        <f>RSI!B748</f>
        <v>18.032</v>
      </c>
      <c r="C748" s="2">
        <f>RSI!I748</f>
        <v>81.698153736671642</v>
      </c>
      <c r="D748" s="2">
        <f>MACD!E748</f>
        <v>-0.53111776326393922</v>
      </c>
      <c r="E748" s="2">
        <f>MACD!F748</f>
        <v>-0.19534137976090885</v>
      </c>
      <c r="F748" s="2">
        <f>'Moving Avg'!D748</f>
        <v>16.471799999999998</v>
      </c>
      <c r="G748" s="2">
        <f>'Moving Avg'!F748</f>
        <v>15.513300000000001</v>
      </c>
      <c r="H748" s="2">
        <f>'Moving Avg'!G748</f>
        <v>15.740259999999996</v>
      </c>
      <c r="I748" s="2">
        <f>'Moving Avg'!H748</f>
        <v>16.65622999999999</v>
      </c>
      <c r="J748" s="5" t="str">
        <f>OBV!F748</f>
        <v>BULLISH</v>
      </c>
      <c r="K748" s="5" t="str">
        <f>OBV!G748</f>
        <v>STRONG</v>
      </c>
      <c r="L748" s="5" t="str">
        <f>OBV!H748</f>
        <v>CONFIRMED BULLISH</v>
      </c>
      <c r="M748" s="7">
        <f t="shared" si="110"/>
        <v>0</v>
      </c>
      <c r="N748" s="7">
        <f t="shared" si="111"/>
        <v>100</v>
      </c>
      <c r="O748" s="7">
        <f t="shared" si="112"/>
        <v>0</v>
      </c>
      <c r="P748" s="7">
        <f t="shared" si="113"/>
        <v>100</v>
      </c>
      <c r="Q748" s="8">
        <f t="shared" si="114"/>
        <v>50</v>
      </c>
      <c r="R748" s="8">
        <f t="shared" si="115"/>
        <v>45</v>
      </c>
      <c r="S748" s="8">
        <f t="shared" si="116"/>
        <v>60</v>
      </c>
      <c r="T748" s="8">
        <f t="shared" si="117"/>
        <v>50</v>
      </c>
      <c r="U748" s="7">
        <f t="shared" si="118"/>
        <v>51.666666666666664</v>
      </c>
      <c r="V748" s="7">
        <f t="shared" si="119"/>
        <v>51.25</v>
      </c>
    </row>
    <row r="749" spans="1:22" ht="13.5" x14ac:dyDescent="0.25">
      <c r="A749" s="3">
        <f>RSI!A749</f>
        <v>43094</v>
      </c>
      <c r="B749" s="2">
        <f>RSI!B749</f>
        <v>18.032</v>
      </c>
      <c r="C749" s="2">
        <f>RSI!I749</f>
        <v>81.698153736671642</v>
      </c>
      <c r="D749" s="2">
        <f>MACD!E749</f>
        <v>-0.64813832883022116</v>
      </c>
      <c r="E749" s="2">
        <f>MACD!F749</f>
        <v>-0.28590076957477129</v>
      </c>
      <c r="F749" s="2">
        <f>'Moving Avg'!D749</f>
        <v>16.974399999999996</v>
      </c>
      <c r="G749" s="2">
        <f>'Moving Avg'!F749</f>
        <v>15.659749999999999</v>
      </c>
      <c r="H749" s="2">
        <f>'Moving Avg'!G749</f>
        <v>15.776259999999997</v>
      </c>
      <c r="I749" s="2">
        <f>'Moving Avg'!H749</f>
        <v>16.657319999999991</v>
      </c>
      <c r="J749" s="5" t="str">
        <f>OBV!F749</f>
        <v>BULLISH</v>
      </c>
      <c r="K749" s="5" t="str">
        <f>OBV!G749</f>
        <v>STRONG</v>
      </c>
      <c r="L749" s="5" t="str">
        <f>OBV!H749</f>
        <v>CONFIRMED BULLISH</v>
      </c>
      <c r="M749" s="7">
        <f t="shared" si="110"/>
        <v>0</v>
      </c>
      <c r="N749" s="7">
        <f t="shared" si="111"/>
        <v>100</v>
      </c>
      <c r="O749" s="7">
        <f t="shared" si="112"/>
        <v>50</v>
      </c>
      <c r="P749" s="7">
        <f t="shared" si="113"/>
        <v>100</v>
      </c>
      <c r="Q749" s="8">
        <f t="shared" si="114"/>
        <v>57.5</v>
      </c>
      <c r="R749" s="8">
        <f t="shared" si="115"/>
        <v>62.5</v>
      </c>
      <c r="S749" s="8">
        <f t="shared" si="116"/>
        <v>72.5</v>
      </c>
      <c r="T749" s="8">
        <f t="shared" si="117"/>
        <v>62.5</v>
      </c>
      <c r="U749" s="7">
        <f t="shared" si="118"/>
        <v>64.166666666666671</v>
      </c>
      <c r="V749" s="7">
        <f t="shared" si="119"/>
        <v>63.75</v>
      </c>
    </row>
    <row r="750" spans="1:22" ht="13.5" x14ac:dyDescent="0.25">
      <c r="A750" s="3">
        <f>RSI!A750</f>
        <v>43095</v>
      </c>
      <c r="B750" s="2">
        <f>RSI!B750</f>
        <v>18.032</v>
      </c>
      <c r="C750" s="2">
        <f>RSI!I750</f>
        <v>81.698153736671642</v>
      </c>
      <c r="D750" s="2">
        <f>MACD!E750</f>
        <v>-0.76058306448665114</v>
      </c>
      <c r="E750" s="2">
        <f>MACD!F750</f>
        <v>-0.3808372285571473</v>
      </c>
      <c r="F750" s="2">
        <f>'Moving Avg'!D750</f>
        <v>17.476999999999997</v>
      </c>
      <c r="G750" s="2">
        <f>'Moving Avg'!F750</f>
        <v>15.8062</v>
      </c>
      <c r="H750" s="2">
        <f>'Moving Avg'!G750</f>
        <v>15.812260000000002</v>
      </c>
      <c r="I750" s="2">
        <f>'Moving Avg'!H750</f>
        <v>16.658409999999993</v>
      </c>
      <c r="J750" s="5" t="str">
        <f>OBV!F750</f>
        <v>BULLISH</v>
      </c>
      <c r="K750" s="5" t="str">
        <f>OBV!G750</f>
        <v>STRONG</v>
      </c>
      <c r="L750" s="5" t="str">
        <f>OBV!H750</f>
        <v>CONFIRMED BULLISH</v>
      </c>
      <c r="M750" s="7">
        <f t="shared" si="110"/>
        <v>0</v>
      </c>
      <c r="N750" s="7">
        <f t="shared" si="111"/>
        <v>100</v>
      </c>
      <c r="O750" s="7">
        <f t="shared" si="112"/>
        <v>50</v>
      </c>
      <c r="P750" s="7">
        <f t="shared" si="113"/>
        <v>100</v>
      </c>
      <c r="Q750" s="8">
        <f t="shared" si="114"/>
        <v>57.5</v>
      </c>
      <c r="R750" s="8">
        <f t="shared" si="115"/>
        <v>62.5</v>
      </c>
      <c r="S750" s="8">
        <f t="shared" si="116"/>
        <v>72.5</v>
      </c>
      <c r="T750" s="8">
        <f t="shared" si="117"/>
        <v>62.5</v>
      </c>
      <c r="U750" s="7">
        <f t="shared" si="118"/>
        <v>64.166666666666671</v>
      </c>
      <c r="V750" s="7">
        <f t="shared" si="119"/>
        <v>63.75</v>
      </c>
    </row>
    <row r="751" spans="1:22" ht="13.5" x14ac:dyDescent="0.25">
      <c r="A751" s="3">
        <f>RSI!A751</f>
        <v>43096</v>
      </c>
      <c r="B751" s="2">
        <f>RSI!B751</f>
        <v>18.032</v>
      </c>
      <c r="C751" s="2">
        <f>RSI!I751</f>
        <v>81.698153736671628</v>
      </c>
      <c r="D751" s="2">
        <f>MACD!E751</f>
        <v>-0.93877671134583096</v>
      </c>
      <c r="E751" s="2">
        <f>MACD!F751</f>
        <v>-0.49242512511488412</v>
      </c>
      <c r="F751" s="2">
        <f>'Moving Avg'!D751</f>
        <v>17.827199999999998</v>
      </c>
      <c r="G751" s="2">
        <f>'Moving Avg'!F751</f>
        <v>15.95265</v>
      </c>
      <c r="H751" s="2">
        <f>'Moving Avg'!G751</f>
        <v>15.848260000000003</v>
      </c>
      <c r="I751" s="2">
        <f>'Moving Avg'!H751</f>
        <v>16.659499999999998</v>
      </c>
      <c r="J751" s="5" t="str">
        <f>OBV!F751</f>
        <v>BULLISH</v>
      </c>
      <c r="K751" s="5" t="str">
        <f>OBV!G751</f>
        <v>STRONG</v>
      </c>
      <c r="L751" s="5" t="str">
        <f>OBV!H751</f>
        <v>CONFIRMED BULLISH</v>
      </c>
      <c r="M751" s="7">
        <f t="shared" si="110"/>
        <v>0</v>
      </c>
      <c r="N751" s="7">
        <f t="shared" si="111"/>
        <v>100</v>
      </c>
      <c r="O751" s="7">
        <f t="shared" si="112"/>
        <v>50</v>
      </c>
      <c r="P751" s="7">
        <f t="shared" si="113"/>
        <v>100</v>
      </c>
      <c r="Q751" s="8">
        <f t="shared" si="114"/>
        <v>57.5</v>
      </c>
      <c r="R751" s="8">
        <f t="shared" si="115"/>
        <v>62.5</v>
      </c>
      <c r="S751" s="8">
        <f t="shared" si="116"/>
        <v>72.5</v>
      </c>
      <c r="T751" s="8">
        <f t="shared" si="117"/>
        <v>62.5</v>
      </c>
      <c r="U751" s="7">
        <f t="shared" si="118"/>
        <v>64.166666666666671</v>
      </c>
      <c r="V751" s="7">
        <f t="shared" si="119"/>
        <v>63.75</v>
      </c>
    </row>
    <row r="752" spans="1:22" ht="13.5" x14ac:dyDescent="0.25">
      <c r="A752" s="3">
        <f>RSI!A752</f>
        <v>43097</v>
      </c>
      <c r="B752" s="2">
        <f>RSI!B752</f>
        <v>17.509</v>
      </c>
      <c r="C752" s="2">
        <f>RSI!I752</f>
        <v>69.128606669283755</v>
      </c>
      <c r="D752" s="2">
        <f>MACD!E752</f>
        <v>-1.0623269849666013</v>
      </c>
      <c r="E752" s="2">
        <f>MACD!F752</f>
        <v>-0.60640549708522762</v>
      </c>
      <c r="F752" s="2">
        <f>'Moving Avg'!D752</f>
        <v>17.927399999999999</v>
      </c>
      <c r="G752" s="2">
        <f>'Moving Avg'!F752</f>
        <v>16.072949999999999</v>
      </c>
      <c r="H752" s="2">
        <f>'Moving Avg'!G752</f>
        <v>15.873800000000006</v>
      </c>
      <c r="I752" s="2">
        <f>'Moving Avg'!H752</f>
        <v>16.660644999999999</v>
      </c>
      <c r="J752" s="5" t="str">
        <f>OBV!F752</f>
        <v>BULLISH</v>
      </c>
      <c r="K752" s="5" t="str">
        <f>OBV!G752</f>
        <v>NEUTRAL</v>
      </c>
      <c r="L752" s="5" t="str">
        <f>OBV!H752</f>
        <v>CONFIRMED BULLISH</v>
      </c>
      <c r="M752" s="7">
        <f t="shared" si="110"/>
        <v>25</v>
      </c>
      <c r="N752" s="7">
        <f t="shared" si="111"/>
        <v>100</v>
      </c>
      <c r="O752" s="7">
        <f t="shared" si="112"/>
        <v>50</v>
      </c>
      <c r="P752" s="7">
        <f t="shared" si="113"/>
        <v>83.5</v>
      </c>
      <c r="Q752" s="8">
        <f t="shared" si="114"/>
        <v>63.774999999999999</v>
      </c>
      <c r="R752" s="8">
        <f t="shared" si="115"/>
        <v>63.375</v>
      </c>
      <c r="S752" s="8">
        <f t="shared" si="116"/>
        <v>68.825000000000003</v>
      </c>
      <c r="T752" s="8">
        <f t="shared" si="117"/>
        <v>64.625</v>
      </c>
      <c r="U752" s="7">
        <f t="shared" si="118"/>
        <v>65.325000000000003</v>
      </c>
      <c r="V752" s="7">
        <f t="shared" si="119"/>
        <v>65.150000000000006</v>
      </c>
    </row>
    <row r="753" spans="1:22" ht="13.5" x14ac:dyDescent="0.25">
      <c r="A753" s="3">
        <f>RSI!A753</f>
        <v>43098</v>
      </c>
      <c r="B753" s="2">
        <f>RSI!B753</f>
        <v>17.509</v>
      </c>
      <c r="C753" s="2">
        <f>RSI!I753</f>
        <v>69.128606669283769</v>
      </c>
      <c r="D753" s="2">
        <f>MACD!E753</f>
        <v>-1.1744381453821173</v>
      </c>
      <c r="E753" s="2">
        <f>MACD!F753</f>
        <v>-0.72001202674460552</v>
      </c>
      <c r="F753" s="2">
        <f>'Moving Avg'!D753</f>
        <v>17.822800000000001</v>
      </c>
      <c r="G753" s="2">
        <f>'Moving Avg'!F753</f>
        <v>16.193250000000003</v>
      </c>
      <c r="H753" s="2">
        <f>'Moving Avg'!G753</f>
        <v>15.899340000000004</v>
      </c>
      <c r="I753" s="2">
        <f>'Moving Avg'!H753</f>
        <v>16.66179</v>
      </c>
      <c r="J753" s="5" t="str">
        <f>OBV!F753</f>
        <v>BEARISH</v>
      </c>
      <c r="K753" s="5" t="str">
        <f>OBV!G753</f>
        <v>WEAK</v>
      </c>
      <c r="L753" s="5" t="str">
        <f>OBV!H753</f>
        <v>CONFIRMED BEARISH</v>
      </c>
      <c r="M753" s="7">
        <f t="shared" si="110"/>
        <v>25</v>
      </c>
      <c r="N753" s="7">
        <f t="shared" si="111"/>
        <v>100</v>
      </c>
      <c r="O753" s="7">
        <f t="shared" si="112"/>
        <v>50</v>
      </c>
      <c r="P753" s="7">
        <f t="shared" si="113"/>
        <v>0</v>
      </c>
      <c r="Q753" s="8">
        <f t="shared" si="114"/>
        <v>51.25</v>
      </c>
      <c r="R753" s="8">
        <f t="shared" si="115"/>
        <v>42.5</v>
      </c>
      <c r="S753" s="8">
        <f t="shared" si="116"/>
        <v>31.25</v>
      </c>
      <c r="T753" s="8">
        <f t="shared" si="117"/>
        <v>43.75</v>
      </c>
      <c r="U753" s="7">
        <f t="shared" si="118"/>
        <v>41.666666666666664</v>
      </c>
      <c r="V753" s="7">
        <f t="shared" si="119"/>
        <v>42.1875</v>
      </c>
    </row>
    <row r="754" spans="1:22" ht="13.5" x14ac:dyDescent="0.25">
      <c r="A754" s="3">
        <f>RSI!A754</f>
        <v>43102</v>
      </c>
      <c r="B754" s="2">
        <f>RSI!B754</f>
        <v>17.509</v>
      </c>
      <c r="C754" s="2">
        <f>RSI!I754</f>
        <v>69.128606669283769</v>
      </c>
      <c r="D754" s="2">
        <f>MACD!E754</f>
        <v>-1.2123094175551614</v>
      </c>
      <c r="E754" s="2">
        <f>MACD!F754</f>
        <v>-0.81847150490671672</v>
      </c>
      <c r="F754" s="2">
        <f>'Moving Avg'!D754</f>
        <v>17.7182</v>
      </c>
      <c r="G754" s="2">
        <f>'Moving Avg'!F754</f>
        <v>16.313550000000003</v>
      </c>
      <c r="H754" s="2">
        <f>'Moving Avg'!G754</f>
        <v>15.924880000000005</v>
      </c>
      <c r="I754" s="2">
        <f>'Moving Avg'!H754</f>
        <v>16.663690000000003</v>
      </c>
      <c r="J754" s="5" t="str">
        <f>OBV!F754</f>
        <v>BEARISH</v>
      </c>
      <c r="K754" s="5" t="str">
        <f>OBV!G754</f>
        <v>WEAK</v>
      </c>
      <c r="L754" s="5" t="str">
        <f>OBV!H754</f>
        <v>CONFIRMED BEARISH</v>
      </c>
      <c r="M754" s="7">
        <f t="shared" si="110"/>
        <v>25</v>
      </c>
      <c r="N754" s="7">
        <f t="shared" si="111"/>
        <v>100</v>
      </c>
      <c r="O754" s="7">
        <f t="shared" si="112"/>
        <v>50</v>
      </c>
      <c r="P754" s="7">
        <f t="shared" si="113"/>
        <v>0</v>
      </c>
      <c r="Q754" s="8">
        <f t="shared" si="114"/>
        <v>51.25</v>
      </c>
      <c r="R754" s="8">
        <f t="shared" si="115"/>
        <v>42.5</v>
      </c>
      <c r="S754" s="8">
        <f t="shared" si="116"/>
        <v>31.25</v>
      </c>
      <c r="T754" s="8">
        <f t="shared" si="117"/>
        <v>43.75</v>
      </c>
      <c r="U754" s="7">
        <f t="shared" si="118"/>
        <v>41.666666666666664</v>
      </c>
      <c r="V754" s="7">
        <f t="shared" si="119"/>
        <v>42.1875</v>
      </c>
    </row>
    <row r="755" spans="1:22" ht="13.5" x14ac:dyDescent="0.25">
      <c r="A755" s="3">
        <f>RSI!A755</f>
        <v>43103</v>
      </c>
      <c r="B755" s="2">
        <f>RSI!B755</f>
        <v>17.509</v>
      </c>
      <c r="C755" s="2">
        <f>RSI!I755</f>
        <v>69.128606669283769</v>
      </c>
      <c r="D755" s="2">
        <f>MACD!E755</f>
        <v>-1.2508432129322724</v>
      </c>
      <c r="E755" s="2">
        <f>MACD!F755</f>
        <v>-0.90494584651182786</v>
      </c>
      <c r="F755" s="2">
        <f>'Moving Avg'!D755</f>
        <v>17.613599999999998</v>
      </c>
      <c r="G755" s="2">
        <f>'Moving Avg'!F755</f>
        <v>16.412700000000005</v>
      </c>
      <c r="H755" s="2">
        <f>'Moving Avg'!G755</f>
        <v>15.950420000000006</v>
      </c>
      <c r="I755" s="2">
        <f>'Moving Avg'!H755</f>
        <v>16.665555000000001</v>
      </c>
      <c r="J755" s="5" t="str">
        <f>OBV!F755</f>
        <v>BEARISH</v>
      </c>
      <c r="K755" s="5" t="str">
        <f>OBV!G755</f>
        <v>WEAK</v>
      </c>
      <c r="L755" s="5" t="str">
        <f>OBV!H755</f>
        <v>CONFIRMED BEARISH</v>
      </c>
      <c r="M755" s="7">
        <f t="shared" si="110"/>
        <v>25</v>
      </c>
      <c r="N755" s="7">
        <f t="shared" si="111"/>
        <v>100</v>
      </c>
      <c r="O755" s="7">
        <f t="shared" si="112"/>
        <v>50</v>
      </c>
      <c r="P755" s="7">
        <f t="shared" si="113"/>
        <v>0</v>
      </c>
      <c r="Q755" s="8">
        <f t="shared" si="114"/>
        <v>51.25</v>
      </c>
      <c r="R755" s="8">
        <f t="shared" si="115"/>
        <v>42.5</v>
      </c>
      <c r="S755" s="8">
        <f t="shared" si="116"/>
        <v>31.25</v>
      </c>
      <c r="T755" s="8">
        <f t="shared" si="117"/>
        <v>43.75</v>
      </c>
      <c r="U755" s="7">
        <f t="shared" si="118"/>
        <v>41.666666666666664</v>
      </c>
      <c r="V755" s="7">
        <f t="shared" si="119"/>
        <v>42.1875</v>
      </c>
    </row>
    <row r="756" spans="1:22" ht="13.5" x14ac:dyDescent="0.25">
      <c r="A756" s="3">
        <f>RSI!A756</f>
        <v>43104</v>
      </c>
      <c r="B756" s="2">
        <f>RSI!B756</f>
        <v>17.509</v>
      </c>
      <c r="C756" s="2">
        <f>RSI!I756</f>
        <v>69.128606669283769</v>
      </c>
      <c r="D756" s="2">
        <f>MACD!E756</f>
        <v>-1.1722261783937444</v>
      </c>
      <c r="E756" s="2">
        <f>MACD!F756</f>
        <v>-0.95840191288821119</v>
      </c>
      <c r="F756" s="2">
        <f>'Moving Avg'!D756</f>
        <v>17.509</v>
      </c>
      <c r="G756" s="2">
        <f>'Moving Avg'!F756</f>
        <v>16.532650000000004</v>
      </c>
      <c r="H756" s="2">
        <f>'Moving Avg'!G756</f>
        <v>15.975960000000004</v>
      </c>
      <c r="I756" s="2">
        <f>'Moving Avg'!H756</f>
        <v>16.667420000000003</v>
      </c>
      <c r="J756" s="5" t="str">
        <f>OBV!F756</f>
        <v>BEARISH</v>
      </c>
      <c r="K756" s="5" t="str">
        <f>OBV!G756</f>
        <v>WEAK</v>
      </c>
      <c r="L756" s="5" t="str">
        <f>OBV!H756</f>
        <v>CONFIRMED BEARISH</v>
      </c>
      <c r="M756" s="7">
        <f t="shared" si="110"/>
        <v>25</v>
      </c>
      <c r="N756" s="7">
        <f t="shared" si="111"/>
        <v>100</v>
      </c>
      <c r="O756" s="7">
        <f t="shared" si="112"/>
        <v>50</v>
      </c>
      <c r="P756" s="7">
        <f t="shared" si="113"/>
        <v>0</v>
      </c>
      <c r="Q756" s="8">
        <f t="shared" si="114"/>
        <v>51.25</v>
      </c>
      <c r="R756" s="8">
        <f t="shared" si="115"/>
        <v>42.5</v>
      </c>
      <c r="S756" s="8">
        <f t="shared" si="116"/>
        <v>31.25</v>
      </c>
      <c r="T756" s="8">
        <f t="shared" si="117"/>
        <v>43.75</v>
      </c>
      <c r="U756" s="7">
        <f t="shared" si="118"/>
        <v>41.666666666666664</v>
      </c>
      <c r="V756" s="7">
        <f t="shared" si="119"/>
        <v>42.1875</v>
      </c>
    </row>
    <row r="757" spans="1:22" ht="13.5" x14ac:dyDescent="0.25">
      <c r="A757" s="3">
        <f>RSI!A757</f>
        <v>43105</v>
      </c>
      <c r="B757" s="2">
        <f>RSI!B757</f>
        <v>17.509</v>
      </c>
      <c r="C757" s="2">
        <f>RSI!I757</f>
        <v>69.128606669283769</v>
      </c>
      <c r="D757" s="2">
        <f>MACD!E757</f>
        <v>-0.99942108092459669</v>
      </c>
      <c r="E757" s="2">
        <f>MACD!F757</f>
        <v>-0.96660574649548836</v>
      </c>
      <c r="F757" s="2">
        <f>'Moving Avg'!D757</f>
        <v>17.509</v>
      </c>
      <c r="G757" s="2">
        <f>'Moving Avg'!F757</f>
        <v>16.652600000000007</v>
      </c>
      <c r="H757" s="2">
        <f>'Moving Avg'!G757</f>
        <v>16.011240000000004</v>
      </c>
      <c r="I757" s="2">
        <f>'Moving Avg'!H757</f>
        <v>16.669320000000006</v>
      </c>
      <c r="J757" s="5" t="str">
        <f>OBV!F757</f>
        <v>NEUTRAL</v>
      </c>
      <c r="K757" s="5" t="str">
        <f>OBV!G757</f>
        <v>NEUTRAL</v>
      </c>
      <c r="L757" s="5" t="str">
        <f>OBV!H757</f>
        <v>NEUTRAL</v>
      </c>
      <c r="M757" s="7">
        <f t="shared" si="110"/>
        <v>25</v>
      </c>
      <c r="N757" s="7">
        <f t="shared" si="111"/>
        <v>100</v>
      </c>
      <c r="O757" s="7">
        <f t="shared" si="112"/>
        <v>50</v>
      </c>
      <c r="P757" s="7">
        <f t="shared" si="113"/>
        <v>33</v>
      </c>
      <c r="Q757" s="8">
        <f t="shared" si="114"/>
        <v>56.2</v>
      </c>
      <c r="R757" s="8">
        <f t="shared" si="115"/>
        <v>50.75</v>
      </c>
      <c r="S757" s="8">
        <f t="shared" si="116"/>
        <v>46.1</v>
      </c>
      <c r="T757" s="8">
        <f t="shared" si="117"/>
        <v>52</v>
      </c>
      <c r="U757" s="7">
        <f t="shared" si="118"/>
        <v>51.016666666666673</v>
      </c>
      <c r="V757" s="7">
        <f t="shared" si="119"/>
        <v>51.262500000000003</v>
      </c>
    </row>
    <row r="758" spans="1:22" ht="13.5" x14ac:dyDescent="0.25">
      <c r="A758" s="3">
        <f>RSI!A758</f>
        <v>43108</v>
      </c>
      <c r="B758" s="2">
        <f>RSI!B758</f>
        <v>17.509</v>
      </c>
      <c r="C758" s="2">
        <f>RSI!I758</f>
        <v>69.128606669283769</v>
      </c>
      <c r="D758" s="2">
        <f>MACD!E758</f>
        <v>-0.70081399793965815</v>
      </c>
      <c r="E758" s="2">
        <f>MACD!F758</f>
        <v>-0.91344739678432241</v>
      </c>
      <c r="F758" s="2">
        <f>'Moving Avg'!D758</f>
        <v>17.509</v>
      </c>
      <c r="G758" s="2">
        <f>'Moving Avg'!F758</f>
        <v>16.772550000000006</v>
      </c>
      <c r="H758" s="2">
        <f>'Moving Avg'!G758</f>
        <v>16.046520000000008</v>
      </c>
      <c r="I758" s="2">
        <f>'Moving Avg'!H758</f>
        <v>16.670845000000003</v>
      </c>
      <c r="J758" s="5" t="str">
        <f>OBV!F758</f>
        <v>NEUTRAL</v>
      </c>
      <c r="K758" s="5" t="str">
        <f>OBV!G758</f>
        <v>NEUTRAL</v>
      </c>
      <c r="L758" s="5" t="str">
        <f>OBV!H758</f>
        <v>NEUTRAL</v>
      </c>
      <c r="M758" s="7">
        <f t="shared" si="110"/>
        <v>25</v>
      </c>
      <c r="N758" s="7">
        <f t="shared" si="111"/>
        <v>0</v>
      </c>
      <c r="O758" s="7">
        <f t="shared" si="112"/>
        <v>50</v>
      </c>
      <c r="P758" s="7">
        <f t="shared" si="113"/>
        <v>33</v>
      </c>
      <c r="Q758" s="8">
        <f t="shared" si="114"/>
        <v>21.2</v>
      </c>
      <c r="R758" s="8">
        <f t="shared" si="115"/>
        <v>30.75</v>
      </c>
      <c r="S758" s="8">
        <f t="shared" si="116"/>
        <v>31.1</v>
      </c>
      <c r="T758" s="8">
        <f t="shared" si="117"/>
        <v>27</v>
      </c>
      <c r="U758" s="7">
        <f t="shared" si="118"/>
        <v>27.683333333333337</v>
      </c>
      <c r="V758" s="7">
        <f t="shared" si="119"/>
        <v>27.512500000000003</v>
      </c>
    </row>
    <row r="759" spans="1:22" ht="13.5" x14ac:dyDescent="0.25">
      <c r="A759" s="3">
        <f>RSI!A759</f>
        <v>43109</v>
      </c>
      <c r="B759" s="2">
        <f>RSI!B759</f>
        <v>17.509</v>
      </c>
      <c r="C759" s="2">
        <f>RSI!I759</f>
        <v>69.128606669283769</v>
      </c>
      <c r="D759" s="2">
        <f>MACD!E759</f>
        <v>-0.45291598137949762</v>
      </c>
      <c r="E759" s="2">
        <f>MACD!F759</f>
        <v>-0.82134111370335749</v>
      </c>
      <c r="F759" s="2">
        <f>'Moving Avg'!D759</f>
        <v>17.509</v>
      </c>
      <c r="G759" s="2">
        <f>'Moving Avg'!F759</f>
        <v>16.869900000000008</v>
      </c>
      <c r="H759" s="2">
        <f>'Moving Avg'!G759</f>
        <v>16.081800000000008</v>
      </c>
      <c r="I759" s="2">
        <f>'Moving Avg'!H759</f>
        <v>16.671030000000005</v>
      </c>
      <c r="J759" s="5" t="str">
        <f>OBV!F759</f>
        <v>NEUTRAL</v>
      </c>
      <c r="K759" s="5" t="str">
        <f>OBV!G759</f>
        <v>NEUTRAL</v>
      </c>
      <c r="L759" s="5" t="str">
        <f>OBV!H759</f>
        <v>NEUTRAL</v>
      </c>
      <c r="M759" s="7">
        <f t="shared" si="110"/>
        <v>25</v>
      </c>
      <c r="N759" s="7">
        <f t="shared" si="111"/>
        <v>0</v>
      </c>
      <c r="O759" s="7">
        <f t="shared" si="112"/>
        <v>50</v>
      </c>
      <c r="P759" s="7">
        <f t="shared" si="113"/>
        <v>33</v>
      </c>
      <c r="Q759" s="8">
        <f t="shared" si="114"/>
        <v>21.2</v>
      </c>
      <c r="R759" s="8">
        <f t="shared" si="115"/>
        <v>30.75</v>
      </c>
      <c r="S759" s="8">
        <f t="shared" si="116"/>
        <v>31.1</v>
      </c>
      <c r="T759" s="8">
        <f t="shared" si="117"/>
        <v>27</v>
      </c>
      <c r="U759" s="7">
        <f t="shared" si="118"/>
        <v>27.683333333333337</v>
      </c>
      <c r="V759" s="7">
        <f t="shared" si="119"/>
        <v>27.512500000000003</v>
      </c>
    </row>
    <row r="760" spans="1:22" ht="13.5" x14ac:dyDescent="0.25">
      <c r="A760" s="3">
        <f>RSI!A760</f>
        <v>43110</v>
      </c>
      <c r="B760" s="2">
        <f>RSI!B760</f>
        <v>16.79</v>
      </c>
      <c r="C760" s="2">
        <f>RSI!I760</f>
        <v>49.996854805407033</v>
      </c>
      <c r="D760" s="2">
        <f>MACD!E760</f>
        <v>-0.19431307972832457</v>
      </c>
      <c r="E760" s="2">
        <f>MACD!F760</f>
        <v>-0.69593550690835093</v>
      </c>
      <c r="F760" s="2">
        <f>'Moving Avg'!D760</f>
        <v>17.365199999999998</v>
      </c>
      <c r="G760" s="2">
        <f>'Moving Avg'!F760</f>
        <v>16.931300000000007</v>
      </c>
      <c r="H760" s="2">
        <f>'Moving Avg'!G760</f>
        <v>16.094360000000009</v>
      </c>
      <c r="I760" s="2">
        <f>'Moving Avg'!H760</f>
        <v>16.667620000000007</v>
      </c>
      <c r="J760" s="5" t="str">
        <f>OBV!F760</f>
        <v>BEARISH</v>
      </c>
      <c r="K760" s="5" t="str">
        <f>OBV!G760</f>
        <v>WEAK</v>
      </c>
      <c r="L760" s="5" t="str">
        <f>OBV!H760</f>
        <v>CONFIRMED BEARISH</v>
      </c>
      <c r="M760" s="7">
        <f t="shared" si="110"/>
        <v>25</v>
      </c>
      <c r="N760" s="7">
        <f t="shared" si="111"/>
        <v>0</v>
      </c>
      <c r="O760" s="7">
        <f t="shared" si="112"/>
        <v>50</v>
      </c>
      <c r="P760" s="7">
        <f t="shared" si="113"/>
        <v>0</v>
      </c>
      <c r="Q760" s="8">
        <f t="shared" si="114"/>
        <v>16.25</v>
      </c>
      <c r="R760" s="8">
        <f t="shared" si="115"/>
        <v>22.5</v>
      </c>
      <c r="S760" s="8">
        <f t="shared" si="116"/>
        <v>16.25</v>
      </c>
      <c r="T760" s="8">
        <f t="shared" si="117"/>
        <v>18.75</v>
      </c>
      <c r="U760" s="7">
        <f t="shared" si="118"/>
        <v>18.333333333333332</v>
      </c>
      <c r="V760" s="7">
        <f t="shared" si="119"/>
        <v>18.4375</v>
      </c>
    </row>
    <row r="761" spans="1:22" ht="13.5" x14ac:dyDescent="0.25">
      <c r="A761" s="3">
        <f>RSI!A761</f>
        <v>43111</v>
      </c>
      <c r="B761" s="2">
        <f>RSI!B761</f>
        <v>16.033999999999999</v>
      </c>
      <c r="C761" s="2">
        <f>RSI!I761</f>
        <v>38.067250589374289</v>
      </c>
      <c r="D761" s="2">
        <f>MACD!E761</f>
        <v>8.0664271476766913E-2</v>
      </c>
      <c r="E761" s="2">
        <f>MACD!F761</f>
        <v>-0.54061555123132743</v>
      </c>
      <c r="F761" s="2">
        <f>'Moving Avg'!D761</f>
        <v>17.0702</v>
      </c>
      <c r="G761" s="2">
        <f>'Moving Avg'!F761</f>
        <v>16.977850000000007</v>
      </c>
      <c r="H761" s="2">
        <f>'Moving Avg'!G761</f>
        <v>16.091800000000006</v>
      </c>
      <c r="I761" s="2">
        <f>'Moving Avg'!H761</f>
        <v>16.660430000000009</v>
      </c>
      <c r="J761" s="5" t="str">
        <f>OBV!F761</f>
        <v>BEARISH</v>
      </c>
      <c r="K761" s="5" t="str">
        <f>OBV!G761</f>
        <v>WEAK</v>
      </c>
      <c r="L761" s="5" t="str">
        <f>OBV!H761</f>
        <v>CONFIRMED BEARISH</v>
      </c>
      <c r="M761" s="7">
        <f t="shared" si="110"/>
        <v>25</v>
      </c>
      <c r="N761" s="7">
        <f t="shared" si="111"/>
        <v>0</v>
      </c>
      <c r="O761" s="7">
        <f t="shared" si="112"/>
        <v>50</v>
      </c>
      <c r="P761" s="7">
        <f t="shared" si="113"/>
        <v>0</v>
      </c>
      <c r="Q761" s="8">
        <f t="shared" si="114"/>
        <v>16.25</v>
      </c>
      <c r="R761" s="8">
        <f t="shared" si="115"/>
        <v>22.5</v>
      </c>
      <c r="S761" s="8">
        <f t="shared" si="116"/>
        <v>16.25</v>
      </c>
      <c r="T761" s="8">
        <f t="shared" si="117"/>
        <v>18.75</v>
      </c>
      <c r="U761" s="7">
        <f t="shared" si="118"/>
        <v>18.333333333333332</v>
      </c>
      <c r="V761" s="7">
        <f t="shared" si="119"/>
        <v>18.4375</v>
      </c>
    </row>
    <row r="762" spans="1:22" ht="13.5" x14ac:dyDescent="0.25">
      <c r="A762" s="3">
        <f>RSI!A762</f>
        <v>43112</v>
      </c>
      <c r="B762" s="2">
        <f>RSI!B762</f>
        <v>15.885999999999999</v>
      </c>
      <c r="C762" s="2">
        <f>RSI!I762</f>
        <v>36.244009140592716</v>
      </c>
      <c r="D762" s="2">
        <f>MACD!E762</f>
        <v>0.24845377146392522</v>
      </c>
      <c r="E762" s="2">
        <f>MACD!F762</f>
        <v>-0.38280168669227688</v>
      </c>
      <c r="F762" s="2">
        <f>'Moving Avg'!D762</f>
        <v>16.7456</v>
      </c>
      <c r="G762" s="2">
        <f>'Moving Avg'!F762</f>
        <v>17.017000000000007</v>
      </c>
      <c r="H762" s="2">
        <f>'Moving Avg'!G762</f>
        <v>16.084880000000009</v>
      </c>
      <c r="I762" s="2">
        <f>'Moving Avg'!H762</f>
        <v>16.652500000000007</v>
      </c>
      <c r="J762" s="5" t="str">
        <f>OBV!F762</f>
        <v>BEARISH</v>
      </c>
      <c r="K762" s="5" t="str">
        <f>OBV!G762</f>
        <v>WEAK</v>
      </c>
      <c r="L762" s="5" t="str">
        <f>OBV!H762</f>
        <v>CONFIRMED BEARISH</v>
      </c>
      <c r="M762" s="7">
        <f t="shared" si="110"/>
        <v>25</v>
      </c>
      <c r="N762" s="7">
        <f t="shared" si="111"/>
        <v>0</v>
      </c>
      <c r="O762" s="7">
        <f t="shared" si="112"/>
        <v>50</v>
      </c>
      <c r="P762" s="7">
        <f t="shared" si="113"/>
        <v>0</v>
      </c>
      <c r="Q762" s="8">
        <f t="shared" si="114"/>
        <v>16.25</v>
      </c>
      <c r="R762" s="8">
        <f t="shared" si="115"/>
        <v>22.5</v>
      </c>
      <c r="S762" s="8">
        <f t="shared" si="116"/>
        <v>16.25</v>
      </c>
      <c r="T762" s="8">
        <f t="shared" si="117"/>
        <v>18.75</v>
      </c>
      <c r="U762" s="7">
        <f t="shared" si="118"/>
        <v>18.333333333333332</v>
      </c>
      <c r="V762" s="7">
        <f t="shared" si="119"/>
        <v>18.4375</v>
      </c>
    </row>
    <row r="763" spans="1:22" ht="13.5" x14ac:dyDescent="0.25">
      <c r="A763" s="3">
        <f>RSI!A763</f>
        <v>43115</v>
      </c>
      <c r="B763" s="2">
        <f>RSI!B763</f>
        <v>15.885999999999999</v>
      </c>
      <c r="C763" s="2">
        <f>RSI!I763</f>
        <v>36.244009140592716</v>
      </c>
      <c r="D763" s="2">
        <f>MACD!E763</f>
        <v>0.39557712591011551</v>
      </c>
      <c r="E763" s="2">
        <f>MACD!F763</f>
        <v>-0.22712592417179842</v>
      </c>
      <c r="F763" s="2">
        <f>'Moving Avg'!D763</f>
        <v>16.420999999999999</v>
      </c>
      <c r="G763" s="2">
        <f>'Moving Avg'!F763</f>
        <v>17.056150000000009</v>
      </c>
      <c r="H763" s="2">
        <f>'Moving Avg'!G763</f>
        <v>16.077960000000008</v>
      </c>
      <c r="I763" s="2">
        <f>'Moving Avg'!H763</f>
        <v>16.644570000000009</v>
      </c>
      <c r="J763" s="5" t="str">
        <f>OBV!F763</f>
        <v>BEARISH</v>
      </c>
      <c r="K763" s="5" t="str">
        <f>OBV!G763</f>
        <v>WEAK</v>
      </c>
      <c r="L763" s="5" t="str">
        <f>OBV!H763</f>
        <v>CONFIRMED BEARISH</v>
      </c>
      <c r="M763" s="7">
        <f t="shared" si="110"/>
        <v>25</v>
      </c>
      <c r="N763" s="7">
        <f t="shared" si="111"/>
        <v>0</v>
      </c>
      <c r="O763" s="7">
        <f t="shared" si="112"/>
        <v>0</v>
      </c>
      <c r="P763" s="7">
        <f t="shared" si="113"/>
        <v>0</v>
      </c>
      <c r="Q763" s="8">
        <f t="shared" si="114"/>
        <v>8.75</v>
      </c>
      <c r="R763" s="8">
        <f t="shared" si="115"/>
        <v>5</v>
      </c>
      <c r="S763" s="8">
        <f t="shared" si="116"/>
        <v>3.75</v>
      </c>
      <c r="T763" s="8">
        <f t="shared" si="117"/>
        <v>6.25</v>
      </c>
      <c r="U763" s="7">
        <f t="shared" si="118"/>
        <v>5.833333333333333</v>
      </c>
      <c r="V763" s="7">
        <f t="shared" si="119"/>
        <v>5.9375</v>
      </c>
    </row>
    <row r="764" spans="1:22" ht="13.5" x14ac:dyDescent="0.25">
      <c r="A764" s="3">
        <f>RSI!A764</f>
        <v>43116</v>
      </c>
      <c r="B764" s="2">
        <f>RSI!B764</f>
        <v>15.885999999999999</v>
      </c>
      <c r="C764" s="2">
        <f>RSI!I764</f>
        <v>36.244009140592716</v>
      </c>
      <c r="D764" s="2">
        <f>MACD!E764</f>
        <v>0.5248324363632868</v>
      </c>
      <c r="E764" s="2">
        <f>MACD!F764</f>
        <v>-7.6734252064781378E-2</v>
      </c>
      <c r="F764" s="2">
        <f>'Moving Avg'!D764</f>
        <v>16.096399999999996</v>
      </c>
      <c r="G764" s="2">
        <f>'Moving Avg'!F764</f>
        <v>17.074500000000008</v>
      </c>
      <c r="H764" s="2">
        <f>'Moving Avg'!G764</f>
        <v>16.071040000000004</v>
      </c>
      <c r="I764" s="2">
        <f>'Moving Avg'!H764</f>
        <v>16.636640000000011</v>
      </c>
      <c r="J764" s="5" t="str">
        <f>OBV!F764</f>
        <v>BEARISH</v>
      </c>
      <c r="K764" s="5" t="str">
        <f>OBV!G764</f>
        <v>WEAK</v>
      </c>
      <c r="L764" s="5" t="str">
        <f>OBV!H764</f>
        <v>CONFIRMED BEARISH</v>
      </c>
      <c r="M764" s="7">
        <f t="shared" si="110"/>
        <v>25</v>
      </c>
      <c r="N764" s="7">
        <f t="shared" si="111"/>
        <v>0</v>
      </c>
      <c r="O764" s="7">
        <f t="shared" si="112"/>
        <v>0</v>
      </c>
      <c r="P764" s="7">
        <f t="shared" si="113"/>
        <v>0</v>
      </c>
      <c r="Q764" s="8">
        <f t="shared" si="114"/>
        <v>8.75</v>
      </c>
      <c r="R764" s="8">
        <f t="shared" si="115"/>
        <v>5</v>
      </c>
      <c r="S764" s="8">
        <f t="shared" si="116"/>
        <v>3.75</v>
      </c>
      <c r="T764" s="8">
        <f t="shared" si="117"/>
        <v>6.25</v>
      </c>
      <c r="U764" s="7">
        <f t="shared" si="118"/>
        <v>5.833333333333333</v>
      </c>
      <c r="V764" s="7">
        <f t="shared" si="119"/>
        <v>5.9375</v>
      </c>
    </row>
    <row r="765" spans="1:22" ht="13.5" x14ac:dyDescent="0.25">
      <c r="A765" s="3">
        <f>RSI!A765</f>
        <v>43117</v>
      </c>
      <c r="B765" s="2">
        <f>RSI!B765</f>
        <v>15.885999999999999</v>
      </c>
      <c r="C765" s="2">
        <f>RSI!I765</f>
        <v>36.244009140592716</v>
      </c>
      <c r="D765" s="2">
        <f>MACD!E765</f>
        <v>0.63861557205892439</v>
      </c>
      <c r="E765" s="2">
        <f>MACD!F765</f>
        <v>6.6335712759959781E-2</v>
      </c>
      <c r="F765" s="2">
        <f>'Moving Avg'!D765</f>
        <v>15.915599999999998</v>
      </c>
      <c r="G765" s="2">
        <f>'Moving Avg'!F765</f>
        <v>17.092850000000009</v>
      </c>
      <c r="H765" s="2">
        <f>'Moving Avg'!G765</f>
        <v>16.064120000000006</v>
      </c>
      <c r="I765" s="2">
        <f>'Moving Avg'!H765</f>
        <v>16.628710000000009</v>
      </c>
      <c r="J765" s="5" t="str">
        <f>OBV!F765</f>
        <v>BEARISH</v>
      </c>
      <c r="K765" s="5" t="str">
        <f>OBV!G765</f>
        <v>WEAK</v>
      </c>
      <c r="L765" s="5" t="str">
        <f>OBV!H765</f>
        <v>CONFIRMED BEARISH</v>
      </c>
      <c r="M765" s="7">
        <f t="shared" si="110"/>
        <v>25</v>
      </c>
      <c r="N765" s="7">
        <f t="shared" si="111"/>
        <v>0</v>
      </c>
      <c r="O765" s="7">
        <f t="shared" si="112"/>
        <v>0</v>
      </c>
      <c r="P765" s="7">
        <f t="shared" si="113"/>
        <v>0</v>
      </c>
      <c r="Q765" s="8">
        <f t="shared" si="114"/>
        <v>8.75</v>
      </c>
      <c r="R765" s="8">
        <f t="shared" si="115"/>
        <v>5</v>
      </c>
      <c r="S765" s="8">
        <f t="shared" si="116"/>
        <v>3.75</v>
      </c>
      <c r="T765" s="8">
        <f t="shared" si="117"/>
        <v>6.25</v>
      </c>
      <c r="U765" s="7">
        <f t="shared" si="118"/>
        <v>5.833333333333333</v>
      </c>
      <c r="V765" s="7">
        <f t="shared" si="119"/>
        <v>5.9375</v>
      </c>
    </row>
    <row r="766" spans="1:22" ht="13.5" x14ac:dyDescent="0.25">
      <c r="A766" s="3">
        <f>RSI!A766</f>
        <v>43118</v>
      </c>
      <c r="B766" s="2">
        <f>RSI!B766</f>
        <v>15.885999999999999</v>
      </c>
      <c r="C766" s="2">
        <f>RSI!I766</f>
        <v>36.244009140592716</v>
      </c>
      <c r="D766" s="2">
        <f>MACD!E766</f>
        <v>0.73897995960326668</v>
      </c>
      <c r="E766" s="2">
        <f>MACD!F766</f>
        <v>0.20086456212862117</v>
      </c>
      <c r="F766" s="2">
        <f>'Moving Avg'!D766</f>
        <v>15.885999999999999</v>
      </c>
      <c r="G766" s="2">
        <f>'Moving Avg'!F766</f>
        <v>17.073100000000011</v>
      </c>
      <c r="H766" s="2">
        <f>'Moving Avg'!G766</f>
        <v>16.057200000000002</v>
      </c>
      <c r="I766" s="2">
        <f>'Moving Avg'!H766</f>
        <v>16.620780000000011</v>
      </c>
      <c r="J766" s="5" t="str">
        <f>OBV!F766</f>
        <v>BEARISH</v>
      </c>
      <c r="K766" s="5" t="str">
        <f>OBV!G766</f>
        <v>WEAK</v>
      </c>
      <c r="L766" s="5" t="str">
        <f>OBV!H766</f>
        <v>CONFIRMED BEARISH</v>
      </c>
      <c r="M766" s="7">
        <f t="shared" si="110"/>
        <v>25</v>
      </c>
      <c r="N766" s="7">
        <f t="shared" si="111"/>
        <v>0</v>
      </c>
      <c r="O766" s="7">
        <f t="shared" si="112"/>
        <v>0</v>
      </c>
      <c r="P766" s="7">
        <f t="shared" si="113"/>
        <v>0</v>
      </c>
      <c r="Q766" s="8">
        <f t="shared" si="114"/>
        <v>8.75</v>
      </c>
      <c r="R766" s="8">
        <f t="shared" si="115"/>
        <v>5</v>
      </c>
      <c r="S766" s="8">
        <f t="shared" si="116"/>
        <v>3.75</v>
      </c>
      <c r="T766" s="8">
        <f t="shared" si="117"/>
        <v>6.25</v>
      </c>
      <c r="U766" s="7">
        <f t="shared" si="118"/>
        <v>5.833333333333333</v>
      </c>
      <c r="V766" s="7">
        <f t="shared" si="119"/>
        <v>5.9375</v>
      </c>
    </row>
    <row r="767" spans="1:22" ht="13.5" x14ac:dyDescent="0.25">
      <c r="A767" s="3">
        <f>RSI!A767</f>
        <v>43119</v>
      </c>
      <c r="B767" s="2">
        <f>RSI!B767</f>
        <v>15.885999999999999</v>
      </c>
      <c r="C767" s="2">
        <f>RSI!I767</f>
        <v>36.244009140592716</v>
      </c>
      <c r="D767" s="2">
        <f>MACD!E767</f>
        <v>0.82768732922230015</v>
      </c>
      <c r="E767" s="2">
        <f>MACD!F767</f>
        <v>0.32622911554735701</v>
      </c>
      <c r="F767" s="2">
        <f>'Moving Avg'!D767</f>
        <v>15.885999999999999</v>
      </c>
      <c r="G767" s="2">
        <f>'Moving Avg'!F767</f>
        <v>17.017000000000007</v>
      </c>
      <c r="H767" s="2">
        <f>'Moving Avg'!G767</f>
        <v>16.050280000000001</v>
      </c>
      <c r="I767" s="2">
        <f>'Moving Avg'!H767</f>
        <v>16.612850000000009</v>
      </c>
      <c r="J767" s="5" t="str">
        <f>OBV!F767</f>
        <v>NEUTRAL</v>
      </c>
      <c r="K767" s="5" t="str">
        <f>OBV!G767</f>
        <v>NEUTRAL</v>
      </c>
      <c r="L767" s="5" t="str">
        <f>OBV!H767</f>
        <v>NEUTRAL</v>
      </c>
      <c r="M767" s="7">
        <f t="shared" si="110"/>
        <v>25</v>
      </c>
      <c r="N767" s="7">
        <f t="shared" si="111"/>
        <v>0</v>
      </c>
      <c r="O767" s="7">
        <f t="shared" si="112"/>
        <v>0</v>
      </c>
      <c r="P767" s="7">
        <f t="shared" si="113"/>
        <v>33</v>
      </c>
      <c r="Q767" s="8">
        <f t="shared" si="114"/>
        <v>13.7</v>
      </c>
      <c r="R767" s="8">
        <f t="shared" si="115"/>
        <v>13.25</v>
      </c>
      <c r="S767" s="8">
        <f t="shared" si="116"/>
        <v>18.600000000000001</v>
      </c>
      <c r="T767" s="8">
        <f t="shared" si="117"/>
        <v>14.5</v>
      </c>
      <c r="U767" s="7">
        <f t="shared" si="118"/>
        <v>15.183333333333332</v>
      </c>
      <c r="V767" s="7">
        <f t="shared" si="119"/>
        <v>15.012499999999999</v>
      </c>
    </row>
    <row r="768" spans="1:22" ht="13.5" x14ac:dyDescent="0.25">
      <c r="A768" s="3">
        <f>RSI!A768</f>
        <v>43122</v>
      </c>
      <c r="B768" s="2">
        <f>RSI!B768</f>
        <v>16.231999999999999</v>
      </c>
      <c r="C768" s="2">
        <f>RSI!I768</f>
        <v>45.724280104959064</v>
      </c>
      <c r="D768" s="2">
        <f>MACD!E768</f>
        <v>0.88062116776459476</v>
      </c>
      <c r="E768" s="2">
        <f>MACD!F768</f>
        <v>0.43710752599080455</v>
      </c>
      <c r="F768" s="2">
        <f>'Moving Avg'!D768</f>
        <v>15.9552</v>
      </c>
      <c r="G768" s="2">
        <f>'Moving Avg'!F768</f>
        <v>16.92700000000001</v>
      </c>
      <c r="H768" s="2">
        <f>'Moving Avg'!G768</f>
        <v>16.064399999999999</v>
      </c>
      <c r="I768" s="2">
        <f>'Moving Avg'!H768</f>
        <v>16.606650000000005</v>
      </c>
      <c r="J768" s="5" t="str">
        <f>OBV!F768</f>
        <v>BULLISH</v>
      </c>
      <c r="K768" s="5" t="str">
        <f>OBV!G768</f>
        <v>STRONG</v>
      </c>
      <c r="L768" s="5" t="str">
        <f>OBV!H768</f>
        <v>CONFIRMED BULLISH</v>
      </c>
      <c r="M768" s="7">
        <f t="shared" si="110"/>
        <v>25</v>
      </c>
      <c r="N768" s="7">
        <f t="shared" si="111"/>
        <v>0</v>
      </c>
      <c r="O768" s="7">
        <f t="shared" si="112"/>
        <v>0</v>
      </c>
      <c r="P768" s="7">
        <f t="shared" si="113"/>
        <v>100</v>
      </c>
      <c r="Q768" s="8">
        <f t="shared" si="114"/>
        <v>23.75</v>
      </c>
      <c r="R768" s="8">
        <f t="shared" si="115"/>
        <v>30</v>
      </c>
      <c r="S768" s="8">
        <f t="shared" si="116"/>
        <v>48.75</v>
      </c>
      <c r="T768" s="8">
        <f t="shared" si="117"/>
        <v>31.25</v>
      </c>
      <c r="U768" s="7">
        <f t="shared" si="118"/>
        <v>34.166666666666664</v>
      </c>
      <c r="V768" s="7">
        <f t="shared" si="119"/>
        <v>33.4375</v>
      </c>
    </row>
    <row r="769" spans="1:22" ht="13.5" x14ac:dyDescent="0.25">
      <c r="A769" s="3">
        <f>RSI!A769</f>
        <v>43123</v>
      </c>
      <c r="B769" s="2">
        <f>RSI!B769</f>
        <v>16.231999999999999</v>
      </c>
      <c r="C769" s="2">
        <f>RSI!I769</f>
        <v>45.724280104959064</v>
      </c>
      <c r="D769" s="2">
        <f>MACD!E769</f>
        <v>0.92661068607819175</v>
      </c>
      <c r="E769" s="2">
        <f>MACD!F769</f>
        <v>0.53500815800828205</v>
      </c>
      <c r="F769" s="2">
        <f>'Moving Avg'!D769</f>
        <v>16.0244</v>
      </c>
      <c r="G769" s="2">
        <f>'Moving Avg'!F769</f>
        <v>16.837</v>
      </c>
      <c r="H769" s="2">
        <f>'Moving Avg'!G769</f>
        <v>16.078519999999997</v>
      </c>
      <c r="I769" s="2">
        <f>'Moving Avg'!H769</f>
        <v>16.600450000000006</v>
      </c>
      <c r="J769" s="5" t="str">
        <f>OBV!F769</f>
        <v>BULLISH</v>
      </c>
      <c r="K769" s="5" t="str">
        <f>OBV!G769</f>
        <v>STRONG</v>
      </c>
      <c r="L769" s="5" t="str">
        <f>OBV!H769</f>
        <v>CONFIRMED BULLISH</v>
      </c>
      <c r="M769" s="7">
        <f t="shared" si="110"/>
        <v>25</v>
      </c>
      <c r="N769" s="7">
        <f t="shared" si="111"/>
        <v>0</v>
      </c>
      <c r="O769" s="7">
        <f t="shared" si="112"/>
        <v>0</v>
      </c>
      <c r="P769" s="7">
        <f t="shared" si="113"/>
        <v>100</v>
      </c>
      <c r="Q769" s="8">
        <f t="shared" si="114"/>
        <v>23.75</v>
      </c>
      <c r="R769" s="8">
        <f t="shared" si="115"/>
        <v>30</v>
      </c>
      <c r="S769" s="8">
        <f t="shared" si="116"/>
        <v>48.75</v>
      </c>
      <c r="T769" s="8">
        <f t="shared" si="117"/>
        <v>31.25</v>
      </c>
      <c r="U769" s="7">
        <f t="shared" si="118"/>
        <v>34.166666666666664</v>
      </c>
      <c r="V769" s="7">
        <f t="shared" si="119"/>
        <v>33.4375</v>
      </c>
    </row>
    <row r="770" spans="1:22" ht="13.5" x14ac:dyDescent="0.25">
      <c r="A770" s="3">
        <f>RSI!A770</f>
        <v>43124</v>
      </c>
      <c r="B770" s="2">
        <f>RSI!B770</f>
        <v>16.231999999999999</v>
      </c>
      <c r="C770" s="2">
        <f>RSI!I770</f>
        <v>45.724280104959064</v>
      </c>
      <c r="D770" s="2">
        <f>MACD!E770</f>
        <v>0.85602001596971888</v>
      </c>
      <c r="E770" s="2">
        <f>MACD!F770</f>
        <v>0.59921052960056942</v>
      </c>
      <c r="F770" s="2">
        <f>'Moving Avg'!D770</f>
        <v>16.093599999999999</v>
      </c>
      <c r="G770" s="2">
        <f>'Moving Avg'!F770</f>
        <v>16.746999999999996</v>
      </c>
      <c r="H770" s="2">
        <f>'Moving Avg'!G770</f>
        <v>16.101099999999995</v>
      </c>
      <c r="I770" s="2">
        <f>'Moving Avg'!H770</f>
        <v>16.594250000000006</v>
      </c>
      <c r="J770" s="5" t="str">
        <f>OBV!F770</f>
        <v>BULLISH</v>
      </c>
      <c r="K770" s="5" t="str">
        <f>OBV!G770</f>
        <v>STRONG</v>
      </c>
      <c r="L770" s="5" t="str">
        <f>OBV!H770</f>
        <v>CONFIRMED BULLISH</v>
      </c>
      <c r="M770" s="7">
        <f t="shared" ref="M770:M833" si="120">IF(C770&lt;30,50, IF(C770&gt;70, 0, 25))</f>
        <v>25</v>
      </c>
      <c r="N770" s="7">
        <f t="shared" ref="N770:N833" si="121">IF(E770-D770&gt;0.02, 100, IF(E770-D770&lt;0,0,45))</f>
        <v>0</v>
      </c>
      <c r="O770" s="7">
        <f t="shared" ref="O770:O833" si="122">IF(F770-I770&gt;10,100,IF(F770-I770&gt;5,75, IF(F770-I770&gt;0,50,0)))</f>
        <v>0</v>
      </c>
      <c r="P770" s="7">
        <f t="shared" ref="P770:P833" si="123">IF(L770="confirmed bullish", 34, IF(L770="bullish divergence",17, 0))+IF(J770="bullish",33,IF(J770="bearish",0,16.5))+IF(K770="strong",33,IF(K770="weak",0,16.5))</f>
        <v>100</v>
      </c>
      <c r="Q770" s="8">
        <f t="shared" si="114"/>
        <v>23.75</v>
      </c>
      <c r="R770" s="8">
        <f t="shared" si="115"/>
        <v>30</v>
      </c>
      <c r="S770" s="8">
        <f t="shared" si="116"/>
        <v>48.75</v>
      </c>
      <c r="T770" s="8">
        <f t="shared" si="117"/>
        <v>31.25</v>
      </c>
      <c r="U770" s="7">
        <f t="shared" si="118"/>
        <v>34.166666666666664</v>
      </c>
      <c r="V770" s="7">
        <f t="shared" si="119"/>
        <v>33.4375</v>
      </c>
    </row>
    <row r="771" spans="1:22" ht="13.5" x14ac:dyDescent="0.25">
      <c r="A771" s="3">
        <f>RSI!A771</f>
        <v>43125</v>
      </c>
      <c r="B771" s="2">
        <f>RSI!B771</f>
        <v>16.231999999999999</v>
      </c>
      <c r="C771" s="2">
        <f>RSI!I771</f>
        <v>45.724280104959064</v>
      </c>
      <c r="D771" s="2">
        <f>MACD!E771</f>
        <v>0.68101000359447639</v>
      </c>
      <c r="E771" s="2">
        <f>MACD!F771</f>
        <v>0.61557042439935084</v>
      </c>
      <c r="F771" s="2">
        <f>'Moving Avg'!D771</f>
        <v>16.162799999999997</v>
      </c>
      <c r="G771" s="2">
        <f>'Moving Avg'!F771</f>
        <v>16.656999999999993</v>
      </c>
      <c r="H771" s="2">
        <f>'Moving Avg'!G771</f>
        <v>16.115219999999994</v>
      </c>
      <c r="I771" s="2">
        <f>'Moving Avg'!H771</f>
        <v>16.588050000000006</v>
      </c>
      <c r="J771" s="5" t="str">
        <f>OBV!F771</f>
        <v>BULLISH</v>
      </c>
      <c r="K771" s="5" t="str">
        <f>OBV!G771</f>
        <v>STRONG</v>
      </c>
      <c r="L771" s="5" t="str">
        <f>OBV!H771</f>
        <v>CONFIRMED BULLISH</v>
      </c>
      <c r="M771" s="7">
        <f t="shared" si="120"/>
        <v>25</v>
      </c>
      <c r="N771" s="7">
        <f t="shared" si="121"/>
        <v>0</v>
      </c>
      <c r="O771" s="7">
        <f t="shared" si="122"/>
        <v>0</v>
      </c>
      <c r="P771" s="7">
        <f t="shared" si="123"/>
        <v>100</v>
      </c>
      <c r="Q771" s="8">
        <f t="shared" ref="Q771:Q834" si="124">0.35*M771+N771*0.35+O771*0.15+P771*0.15</f>
        <v>23.75</v>
      </c>
      <c r="R771" s="8">
        <f t="shared" ref="R771:R834" si="125">M771*0.2+N771*0.2+O771*0.35+P771*0.25</f>
        <v>30</v>
      </c>
      <c r="S771" s="8">
        <f t="shared" ref="S771:S834" si="126">M771*0.15+N771*0.15+O771*0.25+P771*0.45</f>
        <v>48.75</v>
      </c>
      <c r="T771" s="8">
        <f t="shared" ref="T771:T834" si="127">0.25*SUM(M771:P771)</f>
        <v>31.25</v>
      </c>
      <c r="U771" s="7">
        <f t="shared" ref="U771:U834" si="128">SUM(Q771:S771)/3</f>
        <v>34.166666666666664</v>
      </c>
      <c r="V771" s="7">
        <f t="shared" ref="V771:V834" si="129">SUM(Q771:T771)/4</f>
        <v>33.4375</v>
      </c>
    </row>
    <row r="772" spans="1:22" ht="13.5" x14ac:dyDescent="0.25">
      <c r="A772" s="3">
        <f>RSI!A772</f>
        <v>43126</v>
      </c>
      <c r="B772" s="2">
        <f>RSI!B772</f>
        <v>16.231999999999999</v>
      </c>
      <c r="C772" s="2">
        <f>RSI!I772</f>
        <v>45.724280104959064</v>
      </c>
      <c r="D772" s="2">
        <f>MACD!E772</f>
        <v>0.51110745824527726</v>
      </c>
      <c r="E772" s="2">
        <f>MACD!F772</f>
        <v>0.59467783116853612</v>
      </c>
      <c r="F772" s="2">
        <f>'Moving Avg'!D772</f>
        <v>16.231999999999999</v>
      </c>
      <c r="G772" s="2">
        <f>'Moving Avg'!F772</f>
        <v>16.593149999999991</v>
      </c>
      <c r="H772" s="2">
        <f>'Moving Avg'!G772</f>
        <v>16.129339999999996</v>
      </c>
      <c r="I772" s="2">
        <f>'Moving Avg'!H772</f>
        <v>16.581850000000003</v>
      </c>
      <c r="J772" s="5" t="str">
        <f>OBV!F772</f>
        <v>BULLISH</v>
      </c>
      <c r="K772" s="5" t="str">
        <f>OBV!G772</f>
        <v>STRONG</v>
      </c>
      <c r="L772" s="5" t="str">
        <f>OBV!H772</f>
        <v>CONFIRMED BULLISH</v>
      </c>
      <c r="M772" s="7">
        <f t="shared" si="120"/>
        <v>25</v>
      </c>
      <c r="N772" s="7">
        <f t="shared" si="121"/>
        <v>100</v>
      </c>
      <c r="O772" s="7">
        <f t="shared" si="122"/>
        <v>0</v>
      </c>
      <c r="P772" s="7">
        <f t="shared" si="123"/>
        <v>100</v>
      </c>
      <c r="Q772" s="8">
        <f t="shared" si="124"/>
        <v>58.75</v>
      </c>
      <c r="R772" s="8">
        <f t="shared" si="125"/>
        <v>50</v>
      </c>
      <c r="S772" s="8">
        <f t="shared" si="126"/>
        <v>63.75</v>
      </c>
      <c r="T772" s="8">
        <f t="shared" si="127"/>
        <v>56.25</v>
      </c>
      <c r="U772" s="7">
        <f t="shared" si="128"/>
        <v>57.5</v>
      </c>
      <c r="V772" s="7">
        <f t="shared" si="129"/>
        <v>57.1875</v>
      </c>
    </row>
    <row r="773" spans="1:22" ht="13.5" x14ac:dyDescent="0.25">
      <c r="A773" s="3">
        <f>RSI!A773</f>
        <v>43129</v>
      </c>
      <c r="B773" s="2">
        <f>RSI!B773</f>
        <v>16.231999999999999</v>
      </c>
      <c r="C773" s="2">
        <f>RSI!I773</f>
        <v>45.724280104959064</v>
      </c>
      <c r="D773" s="2">
        <f>MACD!E773</f>
        <v>0.36822532205151504</v>
      </c>
      <c r="E773" s="2">
        <f>MACD!F773</f>
        <v>0.5493873293451319</v>
      </c>
      <c r="F773" s="2">
        <f>'Moving Avg'!D773</f>
        <v>16.231999999999999</v>
      </c>
      <c r="G773" s="2">
        <f>'Moving Avg'!F773</f>
        <v>16.529299999999996</v>
      </c>
      <c r="H773" s="2">
        <f>'Moving Avg'!G773</f>
        <v>16.143459999999994</v>
      </c>
      <c r="I773" s="2">
        <f>'Moving Avg'!H773</f>
        <v>16.575650000000007</v>
      </c>
      <c r="J773" s="5" t="str">
        <f>OBV!F773</f>
        <v>NEUTRAL</v>
      </c>
      <c r="K773" s="5" t="str">
        <f>OBV!G773</f>
        <v>NEUTRAL</v>
      </c>
      <c r="L773" s="5" t="str">
        <f>OBV!H773</f>
        <v>NEUTRAL</v>
      </c>
      <c r="M773" s="7">
        <f t="shared" si="120"/>
        <v>25</v>
      </c>
      <c r="N773" s="7">
        <f t="shared" si="121"/>
        <v>100</v>
      </c>
      <c r="O773" s="7">
        <f t="shared" si="122"/>
        <v>0</v>
      </c>
      <c r="P773" s="7">
        <f t="shared" si="123"/>
        <v>33</v>
      </c>
      <c r="Q773" s="8">
        <f t="shared" si="124"/>
        <v>48.7</v>
      </c>
      <c r="R773" s="8">
        <f t="shared" si="125"/>
        <v>33.25</v>
      </c>
      <c r="S773" s="8">
        <f t="shared" si="126"/>
        <v>33.6</v>
      </c>
      <c r="T773" s="8">
        <f t="shared" si="127"/>
        <v>39.5</v>
      </c>
      <c r="U773" s="7">
        <f t="shared" si="128"/>
        <v>38.516666666666673</v>
      </c>
      <c r="V773" s="7">
        <f t="shared" si="129"/>
        <v>38.762500000000003</v>
      </c>
    </row>
    <row r="774" spans="1:22" ht="13.5" x14ac:dyDescent="0.25">
      <c r="A774" s="3">
        <f>RSI!A774</f>
        <v>43130</v>
      </c>
      <c r="B774" s="2">
        <f>RSI!B774</f>
        <v>16.585000000000001</v>
      </c>
      <c r="C774" s="2">
        <f>RSI!I774</f>
        <v>56.110685222807341</v>
      </c>
      <c r="D774" s="2">
        <f>MACD!E774</f>
        <v>0.22199316039484529</v>
      </c>
      <c r="E774" s="2">
        <f>MACD!F774</f>
        <v>0.48390849555507459</v>
      </c>
      <c r="F774" s="2">
        <f>'Moving Avg'!D774</f>
        <v>16.302600000000002</v>
      </c>
      <c r="G774" s="2">
        <f>'Moving Avg'!F774</f>
        <v>16.483099999999993</v>
      </c>
      <c r="H774" s="2">
        <f>'Moving Avg'!G774</f>
        <v>16.164639999999995</v>
      </c>
      <c r="I774" s="2">
        <f>'Moving Avg'!H774</f>
        <v>16.571215000000006</v>
      </c>
      <c r="J774" s="5" t="str">
        <f>OBV!F774</f>
        <v>BULLISH</v>
      </c>
      <c r="K774" s="5" t="str">
        <f>OBV!G774</f>
        <v>STRONG</v>
      </c>
      <c r="L774" s="5" t="str">
        <f>OBV!H774</f>
        <v>CONFIRMED BULLISH</v>
      </c>
      <c r="M774" s="7">
        <f t="shared" si="120"/>
        <v>25</v>
      </c>
      <c r="N774" s="7">
        <f t="shared" si="121"/>
        <v>100</v>
      </c>
      <c r="O774" s="7">
        <f t="shared" si="122"/>
        <v>0</v>
      </c>
      <c r="P774" s="7">
        <f t="shared" si="123"/>
        <v>100</v>
      </c>
      <c r="Q774" s="8">
        <f t="shared" si="124"/>
        <v>58.75</v>
      </c>
      <c r="R774" s="8">
        <f t="shared" si="125"/>
        <v>50</v>
      </c>
      <c r="S774" s="8">
        <f t="shared" si="126"/>
        <v>63.75</v>
      </c>
      <c r="T774" s="8">
        <f t="shared" si="127"/>
        <v>56.25</v>
      </c>
      <c r="U774" s="7">
        <f t="shared" si="128"/>
        <v>57.5</v>
      </c>
      <c r="V774" s="7">
        <f t="shared" si="129"/>
        <v>57.1875</v>
      </c>
    </row>
    <row r="775" spans="1:22" ht="13.5" x14ac:dyDescent="0.25">
      <c r="A775" s="3">
        <f>RSI!A775</f>
        <v>43131</v>
      </c>
      <c r="B775" s="2">
        <f>RSI!B775</f>
        <v>16.585000000000001</v>
      </c>
      <c r="C775" s="2">
        <f>RSI!I775</f>
        <v>56.110685222807341</v>
      </c>
      <c r="D775" s="2">
        <f>MACD!E775</f>
        <v>9.6928154420020007E-2</v>
      </c>
      <c r="E775" s="2">
        <f>MACD!F775</f>
        <v>0.4065124273280637</v>
      </c>
      <c r="F775" s="2">
        <f>'Moving Avg'!D775</f>
        <v>16.373200000000004</v>
      </c>
      <c r="G775" s="2">
        <f>'Moving Avg'!F775</f>
        <v>16.436899999999991</v>
      </c>
      <c r="H775" s="2">
        <f>'Moving Avg'!G775</f>
        <v>16.185819999999993</v>
      </c>
      <c r="I775" s="2">
        <f>'Moving Avg'!H775</f>
        <v>16.566780000000005</v>
      </c>
      <c r="J775" s="5" t="str">
        <f>OBV!F775</f>
        <v>BULLISH</v>
      </c>
      <c r="K775" s="5" t="str">
        <f>OBV!G775</f>
        <v>STRONG</v>
      </c>
      <c r="L775" s="5" t="str">
        <f>OBV!H775</f>
        <v>CONFIRMED BULLISH</v>
      </c>
      <c r="M775" s="7">
        <f t="shared" si="120"/>
        <v>25</v>
      </c>
      <c r="N775" s="7">
        <f t="shared" si="121"/>
        <v>100</v>
      </c>
      <c r="O775" s="7">
        <f t="shared" si="122"/>
        <v>0</v>
      </c>
      <c r="P775" s="7">
        <f t="shared" si="123"/>
        <v>100</v>
      </c>
      <c r="Q775" s="8">
        <f t="shared" si="124"/>
        <v>58.75</v>
      </c>
      <c r="R775" s="8">
        <f t="shared" si="125"/>
        <v>50</v>
      </c>
      <c r="S775" s="8">
        <f t="shared" si="126"/>
        <v>63.75</v>
      </c>
      <c r="T775" s="8">
        <f t="shared" si="127"/>
        <v>56.25</v>
      </c>
      <c r="U775" s="7">
        <f t="shared" si="128"/>
        <v>57.5</v>
      </c>
      <c r="V775" s="7">
        <f t="shared" si="129"/>
        <v>57.1875</v>
      </c>
    </row>
    <row r="776" spans="1:22" ht="13.5" x14ac:dyDescent="0.25">
      <c r="A776" s="3">
        <f>RSI!A776</f>
        <v>43132</v>
      </c>
      <c r="B776" s="2">
        <f>RSI!B776</f>
        <v>16.585000000000001</v>
      </c>
      <c r="C776" s="2">
        <f>RSI!I776</f>
        <v>56.110685222807341</v>
      </c>
      <c r="D776" s="2">
        <f>MACD!E776</f>
        <v>-1.0127655439688965E-2</v>
      </c>
      <c r="E776" s="2">
        <f>MACD!F776</f>
        <v>0.32318441077451321</v>
      </c>
      <c r="F776" s="2">
        <f>'Moving Avg'!D776</f>
        <v>16.4438</v>
      </c>
      <c r="G776" s="2">
        <f>'Moving Avg'!F776</f>
        <v>16.390699999999995</v>
      </c>
      <c r="H776" s="2">
        <f>'Moving Avg'!G776</f>
        <v>16.206999999999997</v>
      </c>
      <c r="I776" s="2">
        <f>'Moving Avg'!H776</f>
        <v>16.562345000000008</v>
      </c>
      <c r="J776" s="5" t="str">
        <f>OBV!F776</f>
        <v>BULLISH</v>
      </c>
      <c r="K776" s="5" t="str">
        <f>OBV!G776</f>
        <v>STRONG</v>
      </c>
      <c r="L776" s="5" t="str">
        <f>OBV!H776</f>
        <v>CONFIRMED BULLISH</v>
      </c>
      <c r="M776" s="7">
        <f t="shared" si="120"/>
        <v>25</v>
      </c>
      <c r="N776" s="7">
        <f t="shared" si="121"/>
        <v>100</v>
      </c>
      <c r="O776" s="7">
        <f t="shared" si="122"/>
        <v>0</v>
      </c>
      <c r="P776" s="7">
        <f t="shared" si="123"/>
        <v>100</v>
      </c>
      <c r="Q776" s="8">
        <f t="shared" si="124"/>
        <v>58.75</v>
      </c>
      <c r="R776" s="8">
        <f t="shared" si="125"/>
        <v>50</v>
      </c>
      <c r="S776" s="8">
        <f t="shared" si="126"/>
        <v>63.75</v>
      </c>
      <c r="T776" s="8">
        <f t="shared" si="127"/>
        <v>56.25</v>
      </c>
      <c r="U776" s="7">
        <f t="shared" si="128"/>
        <v>57.5</v>
      </c>
      <c r="V776" s="7">
        <f t="shared" si="129"/>
        <v>57.1875</v>
      </c>
    </row>
    <row r="777" spans="1:22" ht="13.5" x14ac:dyDescent="0.25">
      <c r="A777" s="3">
        <f>RSI!A777</f>
        <v>43133</v>
      </c>
      <c r="B777" s="2">
        <f>RSI!B777</f>
        <v>16.585000000000001</v>
      </c>
      <c r="C777" s="2">
        <f>RSI!I777</f>
        <v>56.110685222807327</v>
      </c>
      <c r="D777" s="2">
        <f>MACD!E777</f>
        <v>-0.10185368703416131</v>
      </c>
      <c r="E777" s="2">
        <f>MACD!F777</f>
        <v>0.23817679121277829</v>
      </c>
      <c r="F777" s="2">
        <f>'Moving Avg'!D777</f>
        <v>16.514400000000002</v>
      </c>
      <c r="G777" s="2">
        <f>'Moving Avg'!F777</f>
        <v>16.344499999999993</v>
      </c>
      <c r="H777" s="2">
        <f>'Moving Avg'!G777</f>
        <v>16.228179999999995</v>
      </c>
      <c r="I777" s="2">
        <f>'Moving Avg'!H777</f>
        <v>16.557910000000007</v>
      </c>
      <c r="J777" s="5" t="str">
        <f>OBV!F777</f>
        <v>BULLISH</v>
      </c>
      <c r="K777" s="5" t="str">
        <f>OBV!G777</f>
        <v>STRONG</v>
      </c>
      <c r="L777" s="5" t="str">
        <f>OBV!H777</f>
        <v>CONFIRMED BULLISH</v>
      </c>
      <c r="M777" s="7">
        <f t="shared" si="120"/>
        <v>25</v>
      </c>
      <c r="N777" s="7">
        <f t="shared" si="121"/>
        <v>100</v>
      </c>
      <c r="O777" s="7">
        <f t="shared" si="122"/>
        <v>0</v>
      </c>
      <c r="P777" s="7">
        <f t="shared" si="123"/>
        <v>100</v>
      </c>
      <c r="Q777" s="8">
        <f t="shared" si="124"/>
        <v>58.75</v>
      </c>
      <c r="R777" s="8">
        <f t="shared" si="125"/>
        <v>50</v>
      </c>
      <c r="S777" s="8">
        <f t="shared" si="126"/>
        <v>63.75</v>
      </c>
      <c r="T777" s="8">
        <f t="shared" si="127"/>
        <v>56.25</v>
      </c>
      <c r="U777" s="7">
        <f t="shared" si="128"/>
        <v>57.5</v>
      </c>
      <c r="V777" s="7">
        <f t="shared" si="129"/>
        <v>57.1875</v>
      </c>
    </row>
    <row r="778" spans="1:22" ht="13.5" x14ac:dyDescent="0.25">
      <c r="A778" s="3">
        <f>RSI!A778</f>
        <v>43136</v>
      </c>
      <c r="B778" s="2">
        <f>RSI!B778</f>
        <v>16.585000000000001</v>
      </c>
      <c r="C778" s="2">
        <f>RSI!I778</f>
        <v>56.110685222807327</v>
      </c>
      <c r="D778" s="2">
        <f>MACD!E778</f>
        <v>-0.12729312845964458</v>
      </c>
      <c r="E778" s="2">
        <f>MACD!F778</f>
        <v>0.16508280727829372</v>
      </c>
      <c r="F778" s="2">
        <f>'Moving Avg'!D778</f>
        <v>16.585000000000001</v>
      </c>
      <c r="G778" s="2">
        <f>'Moving Avg'!F778</f>
        <v>16.298299999999994</v>
      </c>
      <c r="H778" s="2">
        <f>'Moving Avg'!G778</f>
        <v>16.257819999999995</v>
      </c>
      <c r="I778" s="2">
        <f>'Moving Avg'!H778</f>
        <v>16.553475000000006</v>
      </c>
      <c r="J778" s="5" t="str">
        <f>OBV!F778</f>
        <v>BULLISH</v>
      </c>
      <c r="K778" s="5" t="str">
        <f>OBV!G778</f>
        <v>STRONG</v>
      </c>
      <c r="L778" s="5" t="str">
        <f>OBV!H778</f>
        <v>CONFIRMED BULLISH</v>
      </c>
      <c r="M778" s="7">
        <f t="shared" si="120"/>
        <v>25</v>
      </c>
      <c r="N778" s="7">
        <f t="shared" si="121"/>
        <v>100</v>
      </c>
      <c r="O778" s="7">
        <f t="shared" si="122"/>
        <v>50</v>
      </c>
      <c r="P778" s="7">
        <f t="shared" si="123"/>
        <v>100</v>
      </c>
      <c r="Q778" s="8">
        <f t="shared" si="124"/>
        <v>66.25</v>
      </c>
      <c r="R778" s="8">
        <f t="shared" si="125"/>
        <v>67.5</v>
      </c>
      <c r="S778" s="8">
        <f t="shared" si="126"/>
        <v>76.25</v>
      </c>
      <c r="T778" s="8">
        <f t="shared" si="127"/>
        <v>68.75</v>
      </c>
      <c r="U778" s="7">
        <f t="shared" si="128"/>
        <v>70</v>
      </c>
      <c r="V778" s="7">
        <f t="shared" si="129"/>
        <v>69.6875</v>
      </c>
    </row>
    <row r="779" spans="1:22" ht="13.5" x14ac:dyDescent="0.25">
      <c r="A779" s="3">
        <f>RSI!A779</f>
        <v>43137</v>
      </c>
      <c r="B779" s="2">
        <f>RSI!B779</f>
        <v>16.585000000000001</v>
      </c>
      <c r="C779" s="2">
        <f>RSI!I779</f>
        <v>56.110685222807341</v>
      </c>
      <c r="D779" s="2">
        <f>MACD!E779</f>
        <v>-0.14979647284189213</v>
      </c>
      <c r="E779" s="2">
        <f>MACD!F779</f>
        <v>0.10210695125425656</v>
      </c>
      <c r="F779" s="2">
        <f>'Moving Avg'!D779</f>
        <v>16.585000000000001</v>
      </c>
      <c r="G779" s="2">
        <f>'Moving Avg'!F779</f>
        <v>16.252099999999995</v>
      </c>
      <c r="H779" s="2">
        <f>'Moving Avg'!G779</f>
        <v>16.287459999999999</v>
      </c>
      <c r="I779" s="2">
        <f>'Moving Avg'!H779</f>
        <v>16.549040000000009</v>
      </c>
      <c r="J779" s="5" t="str">
        <f>OBV!F779</f>
        <v>NEUTRAL</v>
      </c>
      <c r="K779" s="5" t="str">
        <f>OBV!G779</f>
        <v>NEUTRAL</v>
      </c>
      <c r="L779" s="5" t="str">
        <f>OBV!H779</f>
        <v>NEUTRAL</v>
      </c>
      <c r="M779" s="7">
        <f t="shared" si="120"/>
        <v>25</v>
      </c>
      <c r="N779" s="7">
        <f t="shared" si="121"/>
        <v>100</v>
      </c>
      <c r="O779" s="7">
        <f t="shared" si="122"/>
        <v>50</v>
      </c>
      <c r="P779" s="7">
        <f t="shared" si="123"/>
        <v>33</v>
      </c>
      <c r="Q779" s="8">
        <f t="shared" si="124"/>
        <v>56.2</v>
      </c>
      <c r="R779" s="8">
        <f t="shared" si="125"/>
        <v>50.75</v>
      </c>
      <c r="S779" s="8">
        <f t="shared" si="126"/>
        <v>46.1</v>
      </c>
      <c r="T779" s="8">
        <f t="shared" si="127"/>
        <v>52</v>
      </c>
      <c r="U779" s="7">
        <f t="shared" si="128"/>
        <v>51.016666666666673</v>
      </c>
      <c r="V779" s="7">
        <f t="shared" si="129"/>
        <v>51.262500000000003</v>
      </c>
    </row>
    <row r="780" spans="1:22" ht="13.5" x14ac:dyDescent="0.25">
      <c r="A780" s="3">
        <f>RSI!A780</f>
        <v>43138</v>
      </c>
      <c r="B780" s="2">
        <f>RSI!B780</f>
        <v>16.585000000000001</v>
      </c>
      <c r="C780" s="2">
        <f>RSI!I780</f>
        <v>56.110685222807327</v>
      </c>
      <c r="D780" s="2">
        <f>MACD!E780</f>
        <v>-0.16974300792380248</v>
      </c>
      <c r="E780" s="2">
        <f>MACD!F780</f>
        <v>4.7736959418644753E-2</v>
      </c>
      <c r="F780" s="2">
        <f>'Moving Avg'!D780</f>
        <v>16.585000000000001</v>
      </c>
      <c r="G780" s="2">
        <f>'Moving Avg'!F780</f>
        <v>16.241849999999992</v>
      </c>
      <c r="H780" s="2">
        <f>'Moving Avg'!G780</f>
        <v>16.3171</v>
      </c>
      <c r="I780" s="2">
        <f>'Moving Avg'!H780</f>
        <v>16.544605000000008</v>
      </c>
      <c r="J780" s="5" t="str">
        <f>OBV!F780</f>
        <v>NEUTRAL</v>
      </c>
      <c r="K780" s="5" t="str">
        <f>OBV!G780</f>
        <v>NEUTRAL</v>
      </c>
      <c r="L780" s="5" t="str">
        <f>OBV!H780</f>
        <v>NEUTRAL</v>
      </c>
      <c r="M780" s="7">
        <f t="shared" si="120"/>
        <v>25</v>
      </c>
      <c r="N780" s="7">
        <f t="shared" si="121"/>
        <v>100</v>
      </c>
      <c r="O780" s="7">
        <f t="shared" si="122"/>
        <v>50</v>
      </c>
      <c r="P780" s="7">
        <f t="shared" si="123"/>
        <v>33</v>
      </c>
      <c r="Q780" s="8">
        <f t="shared" si="124"/>
        <v>56.2</v>
      </c>
      <c r="R780" s="8">
        <f t="shared" si="125"/>
        <v>50.75</v>
      </c>
      <c r="S780" s="8">
        <f t="shared" si="126"/>
        <v>46.1</v>
      </c>
      <c r="T780" s="8">
        <f t="shared" si="127"/>
        <v>52</v>
      </c>
      <c r="U780" s="7">
        <f t="shared" si="128"/>
        <v>51.016666666666673</v>
      </c>
      <c r="V780" s="7">
        <f t="shared" si="129"/>
        <v>51.262500000000003</v>
      </c>
    </row>
    <row r="781" spans="1:22" ht="13.5" x14ac:dyDescent="0.25">
      <c r="A781" s="3">
        <f>RSI!A781</f>
        <v>43139</v>
      </c>
      <c r="B781" s="2">
        <f>RSI!B781</f>
        <v>16.585000000000001</v>
      </c>
      <c r="C781" s="2">
        <f>RSI!I781</f>
        <v>56.110685222807327</v>
      </c>
      <c r="D781" s="2">
        <f>MACD!E781</f>
        <v>-0.18745903389482876</v>
      </c>
      <c r="E781" s="2">
        <f>MACD!F781</f>
        <v>6.9776075595005121E-4</v>
      </c>
      <c r="F781" s="2">
        <f>'Moving Avg'!D781</f>
        <v>16.585000000000001</v>
      </c>
      <c r="G781" s="2">
        <f>'Moving Avg'!F781</f>
        <v>16.269399999999997</v>
      </c>
      <c r="H781" s="2">
        <f>'Moving Avg'!G781</f>
        <v>16.34674</v>
      </c>
      <c r="I781" s="2">
        <f>'Moving Avg'!H781</f>
        <v>16.540170000000007</v>
      </c>
      <c r="J781" s="5" t="str">
        <f>OBV!F781</f>
        <v>NEUTRAL</v>
      </c>
      <c r="K781" s="5" t="str">
        <f>OBV!G781</f>
        <v>NEUTRAL</v>
      </c>
      <c r="L781" s="5" t="str">
        <f>OBV!H781</f>
        <v>NEUTRAL</v>
      </c>
      <c r="M781" s="7">
        <f t="shared" si="120"/>
        <v>25</v>
      </c>
      <c r="N781" s="7">
        <f t="shared" si="121"/>
        <v>100</v>
      </c>
      <c r="O781" s="7">
        <f t="shared" si="122"/>
        <v>50</v>
      </c>
      <c r="P781" s="7">
        <f t="shared" si="123"/>
        <v>33</v>
      </c>
      <c r="Q781" s="8">
        <f t="shared" si="124"/>
        <v>56.2</v>
      </c>
      <c r="R781" s="8">
        <f t="shared" si="125"/>
        <v>50.75</v>
      </c>
      <c r="S781" s="8">
        <f t="shared" si="126"/>
        <v>46.1</v>
      </c>
      <c r="T781" s="8">
        <f t="shared" si="127"/>
        <v>52</v>
      </c>
      <c r="U781" s="7">
        <f t="shared" si="128"/>
        <v>51.016666666666673</v>
      </c>
      <c r="V781" s="7">
        <f t="shared" si="129"/>
        <v>51.262500000000003</v>
      </c>
    </row>
    <row r="782" spans="1:22" ht="13.5" x14ac:dyDescent="0.25">
      <c r="A782" s="3">
        <f>RSI!A782</f>
        <v>43140</v>
      </c>
      <c r="B782" s="2">
        <f>RSI!B782</f>
        <v>16.585000000000001</v>
      </c>
      <c r="C782" s="2">
        <f>RSI!I782</f>
        <v>56.110685222807327</v>
      </c>
      <c r="D782" s="2">
        <f>MACD!E782</f>
        <v>-0.20322561795879679</v>
      </c>
      <c r="E782" s="2">
        <f>MACD!F782</f>
        <v>-4.0086914986999324E-2</v>
      </c>
      <c r="F782" s="2">
        <f>'Moving Avg'!D782</f>
        <v>16.585000000000001</v>
      </c>
      <c r="G782" s="2">
        <f>'Moving Avg'!F782</f>
        <v>16.304349999999996</v>
      </c>
      <c r="H782" s="2">
        <f>'Moving Avg'!G782</f>
        <v>16.376380000000005</v>
      </c>
      <c r="I782" s="2">
        <f>'Moving Avg'!H782</f>
        <v>16.535735000000006</v>
      </c>
      <c r="J782" s="5" t="str">
        <f>OBV!F782</f>
        <v>NEUTRAL</v>
      </c>
      <c r="K782" s="5" t="str">
        <f>OBV!G782</f>
        <v>NEUTRAL</v>
      </c>
      <c r="L782" s="5" t="str">
        <f>OBV!H782</f>
        <v>NEUTRAL</v>
      </c>
      <c r="M782" s="7">
        <f t="shared" si="120"/>
        <v>25</v>
      </c>
      <c r="N782" s="7">
        <f t="shared" si="121"/>
        <v>100</v>
      </c>
      <c r="O782" s="7">
        <f t="shared" si="122"/>
        <v>50</v>
      </c>
      <c r="P782" s="7">
        <f t="shared" si="123"/>
        <v>33</v>
      </c>
      <c r="Q782" s="8">
        <f t="shared" si="124"/>
        <v>56.2</v>
      </c>
      <c r="R782" s="8">
        <f t="shared" si="125"/>
        <v>50.75</v>
      </c>
      <c r="S782" s="8">
        <f t="shared" si="126"/>
        <v>46.1</v>
      </c>
      <c r="T782" s="8">
        <f t="shared" si="127"/>
        <v>52</v>
      </c>
      <c r="U782" s="7">
        <f t="shared" si="128"/>
        <v>51.016666666666673</v>
      </c>
      <c r="V782" s="7">
        <f t="shared" si="129"/>
        <v>51.262500000000003</v>
      </c>
    </row>
    <row r="783" spans="1:22" ht="13.5" x14ac:dyDescent="0.25">
      <c r="A783" s="3">
        <f>RSI!A783</f>
        <v>43143</v>
      </c>
      <c r="B783" s="2">
        <f>RSI!B783</f>
        <v>16.585000000000001</v>
      </c>
      <c r="C783" s="2">
        <f>RSI!I783</f>
        <v>56.110685222807327</v>
      </c>
      <c r="D783" s="2">
        <f>MACD!E783</f>
        <v>-0.21728518532562191</v>
      </c>
      <c r="E783" s="2">
        <f>MACD!F783</f>
        <v>-7.5526569054723852E-2</v>
      </c>
      <c r="F783" s="2">
        <f>'Moving Avg'!D783</f>
        <v>16.585000000000001</v>
      </c>
      <c r="G783" s="2">
        <f>'Moving Avg'!F783</f>
        <v>16.339299999999998</v>
      </c>
      <c r="H783" s="2">
        <f>'Moving Avg'!G783</f>
        <v>16.406020000000009</v>
      </c>
      <c r="I783" s="2">
        <f>'Moving Avg'!H783</f>
        <v>16.531300000000009</v>
      </c>
      <c r="J783" s="5" t="str">
        <f>OBV!F783</f>
        <v>NEUTRAL</v>
      </c>
      <c r="K783" s="5" t="str">
        <f>OBV!G783</f>
        <v>NEUTRAL</v>
      </c>
      <c r="L783" s="5" t="str">
        <f>OBV!H783</f>
        <v>NEUTRAL</v>
      </c>
      <c r="M783" s="7">
        <f t="shared" si="120"/>
        <v>25</v>
      </c>
      <c r="N783" s="7">
        <f t="shared" si="121"/>
        <v>100</v>
      </c>
      <c r="O783" s="7">
        <f t="shared" si="122"/>
        <v>50</v>
      </c>
      <c r="P783" s="7">
        <f t="shared" si="123"/>
        <v>33</v>
      </c>
      <c r="Q783" s="8">
        <f t="shared" si="124"/>
        <v>56.2</v>
      </c>
      <c r="R783" s="8">
        <f t="shared" si="125"/>
        <v>50.75</v>
      </c>
      <c r="S783" s="8">
        <f t="shared" si="126"/>
        <v>46.1</v>
      </c>
      <c r="T783" s="8">
        <f t="shared" si="127"/>
        <v>52</v>
      </c>
      <c r="U783" s="7">
        <f t="shared" si="128"/>
        <v>51.016666666666673</v>
      </c>
      <c r="V783" s="7">
        <f t="shared" si="129"/>
        <v>51.262500000000003</v>
      </c>
    </row>
    <row r="784" spans="1:22" ht="13.5" x14ac:dyDescent="0.25">
      <c r="A784" s="3">
        <f>RSI!A784</f>
        <v>43144</v>
      </c>
      <c r="B784" s="2">
        <f>RSI!B784</f>
        <v>16.585000000000001</v>
      </c>
      <c r="C784" s="2">
        <f>RSI!I784</f>
        <v>56.110685222807327</v>
      </c>
      <c r="D784" s="2">
        <f>MACD!E784</f>
        <v>-0.17553943115062154</v>
      </c>
      <c r="E784" s="2">
        <f>MACD!F784</f>
        <v>-9.5529141473903401E-2</v>
      </c>
      <c r="F784" s="2">
        <f>'Moving Avg'!D784</f>
        <v>16.585000000000001</v>
      </c>
      <c r="G784" s="2">
        <f>'Moving Avg'!F784</f>
        <v>16.374249999999996</v>
      </c>
      <c r="H784" s="2">
        <f>'Moving Avg'!G784</f>
        <v>16.435660000000009</v>
      </c>
      <c r="I784" s="2">
        <f>'Moving Avg'!H784</f>
        <v>16.526865000000008</v>
      </c>
      <c r="J784" s="5" t="str">
        <f>OBV!F784</f>
        <v>NEUTRAL</v>
      </c>
      <c r="K784" s="5" t="str">
        <f>OBV!G784</f>
        <v>NEUTRAL</v>
      </c>
      <c r="L784" s="5" t="str">
        <f>OBV!H784</f>
        <v>NEUTRAL</v>
      </c>
      <c r="M784" s="7">
        <f t="shared" si="120"/>
        <v>25</v>
      </c>
      <c r="N784" s="7">
        <f t="shared" si="121"/>
        <v>100</v>
      </c>
      <c r="O784" s="7">
        <f t="shared" si="122"/>
        <v>50</v>
      </c>
      <c r="P784" s="7">
        <f t="shared" si="123"/>
        <v>33</v>
      </c>
      <c r="Q784" s="8">
        <f t="shared" si="124"/>
        <v>56.2</v>
      </c>
      <c r="R784" s="8">
        <f t="shared" si="125"/>
        <v>50.75</v>
      </c>
      <c r="S784" s="8">
        <f t="shared" si="126"/>
        <v>46.1</v>
      </c>
      <c r="T784" s="8">
        <f t="shared" si="127"/>
        <v>52</v>
      </c>
      <c r="U784" s="7">
        <f t="shared" si="128"/>
        <v>51.016666666666673</v>
      </c>
      <c r="V784" s="7">
        <f t="shared" si="129"/>
        <v>51.262500000000003</v>
      </c>
    </row>
    <row r="785" spans="1:22" ht="13.5" x14ac:dyDescent="0.25">
      <c r="A785" s="3">
        <f>RSI!A785</f>
        <v>43145</v>
      </c>
      <c r="B785" s="2">
        <f>RSI!B785</f>
        <v>16.585000000000001</v>
      </c>
      <c r="C785" s="2">
        <f>RSI!I785</f>
        <v>56.110685222807341</v>
      </c>
      <c r="D785" s="2">
        <f>MACD!E785</f>
        <v>-0.14083219433373273</v>
      </c>
      <c r="E785" s="2">
        <f>MACD!F785</f>
        <v>-0.10458975204586927</v>
      </c>
      <c r="F785" s="2">
        <f>'Moving Avg'!D785</f>
        <v>16.585000000000001</v>
      </c>
      <c r="G785" s="2">
        <f>'Moving Avg'!F785</f>
        <v>16.409199999999998</v>
      </c>
      <c r="H785" s="2">
        <f>'Moving Avg'!G785</f>
        <v>16.45684000000001</v>
      </c>
      <c r="I785" s="2">
        <f>'Moving Avg'!H785</f>
        <v>16.525035000000006</v>
      </c>
      <c r="J785" s="5" t="str">
        <f>OBV!F785</f>
        <v>NEUTRAL</v>
      </c>
      <c r="K785" s="5" t="str">
        <f>OBV!G785</f>
        <v>NEUTRAL</v>
      </c>
      <c r="L785" s="5" t="str">
        <f>OBV!H785</f>
        <v>NEUTRAL</v>
      </c>
      <c r="M785" s="7">
        <f t="shared" si="120"/>
        <v>25</v>
      </c>
      <c r="N785" s="7">
        <f t="shared" si="121"/>
        <v>100</v>
      </c>
      <c r="O785" s="7">
        <f t="shared" si="122"/>
        <v>50</v>
      </c>
      <c r="P785" s="7">
        <f t="shared" si="123"/>
        <v>33</v>
      </c>
      <c r="Q785" s="8">
        <f t="shared" si="124"/>
        <v>56.2</v>
      </c>
      <c r="R785" s="8">
        <f t="shared" si="125"/>
        <v>50.75</v>
      </c>
      <c r="S785" s="8">
        <f t="shared" si="126"/>
        <v>46.1</v>
      </c>
      <c r="T785" s="8">
        <f t="shared" si="127"/>
        <v>52</v>
      </c>
      <c r="U785" s="7">
        <f t="shared" si="128"/>
        <v>51.016666666666673</v>
      </c>
      <c r="V785" s="7">
        <f t="shared" si="129"/>
        <v>51.262500000000003</v>
      </c>
    </row>
    <row r="786" spans="1:22" ht="13.5" x14ac:dyDescent="0.25">
      <c r="A786" s="3">
        <f>RSI!A786</f>
        <v>43146</v>
      </c>
      <c r="B786" s="2">
        <f>RSI!B786</f>
        <v>16.585000000000001</v>
      </c>
      <c r="C786" s="2">
        <f>RSI!I786</f>
        <v>56.110685222807341</v>
      </c>
      <c r="D786" s="2">
        <f>MACD!E786</f>
        <v>-0.11203498948478696</v>
      </c>
      <c r="E786" s="2">
        <f>MACD!F786</f>
        <v>-0.10607879953365282</v>
      </c>
      <c r="F786" s="2">
        <f>'Moving Avg'!D786</f>
        <v>16.585000000000001</v>
      </c>
      <c r="G786" s="2">
        <f>'Moving Avg'!F786</f>
        <v>16.44415</v>
      </c>
      <c r="H786" s="2">
        <f>'Moving Avg'!G786</f>
        <v>16.486340000000013</v>
      </c>
      <c r="I786" s="2">
        <f>'Moving Avg'!H786</f>
        <v>16.523205000000004</v>
      </c>
      <c r="J786" s="5" t="str">
        <f>OBV!F786</f>
        <v>NEUTRAL</v>
      </c>
      <c r="K786" s="5" t="str">
        <f>OBV!G786</f>
        <v>NEUTRAL</v>
      </c>
      <c r="L786" s="5" t="str">
        <f>OBV!H786</f>
        <v>NEUTRAL</v>
      </c>
      <c r="M786" s="7">
        <f t="shared" si="120"/>
        <v>25</v>
      </c>
      <c r="N786" s="7">
        <f t="shared" si="121"/>
        <v>45</v>
      </c>
      <c r="O786" s="7">
        <f t="shared" si="122"/>
        <v>50</v>
      </c>
      <c r="P786" s="7">
        <f t="shared" si="123"/>
        <v>33</v>
      </c>
      <c r="Q786" s="8">
        <f t="shared" si="124"/>
        <v>36.950000000000003</v>
      </c>
      <c r="R786" s="8">
        <f t="shared" si="125"/>
        <v>39.75</v>
      </c>
      <c r="S786" s="8">
        <f t="shared" si="126"/>
        <v>37.85</v>
      </c>
      <c r="T786" s="8">
        <f t="shared" si="127"/>
        <v>38.25</v>
      </c>
      <c r="U786" s="7">
        <f t="shared" si="128"/>
        <v>38.183333333333337</v>
      </c>
      <c r="V786" s="7">
        <f t="shared" si="129"/>
        <v>38.200000000000003</v>
      </c>
    </row>
    <row r="787" spans="1:22" ht="13.5" x14ac:dyDescent="0.25">
      <c r="A787" s="3">
        <f>RSI!A787</f>
        <v>43147</v>
      </c>
      <c r="B787" s="2">
        <f>RSI!B787</f>
        <v>15.851000000000001</v>
      </c>
      <c r="C787" s="2">
        <f>RSI!I787</f>
        <v>27.468154569767549</v>
      </c>
      <c r="D787" s="2">
        <f>MACD!E787</f>
        <v>-3.3825954466557562E-2</v>
      </c>
      <c r="E787" s="2">
        <f>MACD!F787</f>
        <v>-9.1628230520233778E-2</v>
      </c>
      <c r="F787" s="2">
        <f>'Moving Avg'!D787</f>
        <v>16.438200000000002</v>
      </c>
      <c r="G787" s="2">
        <f>'Moving Avg'!F787</f>
        <v>16.442399999999999</v>
      </c>
      <c r="H787" s="2">
        <f>'Moving Avg'!G787</f>
        <v>16.501160000000013</v>
      </c>
      <c r="I787" s="2">
        <f>'Moving Avg'!H787</f>
        <v>16.517705000000007</v>
      </c>
      <c r="J787" s="5" t="str">
        <f>OBV!F787</f>
        <v>BEARISH</v>
      </c>
      <c r="K787" s="5" t="str">
        <f>OBV!G787</f>
        <v>WEAK</v>
      </c>
      <c r="L787" s="5" t="str">
        <f>OBV!H787</f>
        <v>CONFIRMED BEARISH</v>
      </c>
      <c r="M787" s="7">
        <f t="shared" si="120"/>
        <v>50</v>
      </c>
      <c r="N787" s="7">
        <f t="shared" si="121"/>
        <v>0</v>
      </c>
      <c r="O787" s="7">
        <f t="shared" si="122"/>
        <v>0</v>
      </c>
      <c r="P787" s="7">
        <f t="shared" si="123"/>
        <v>0</v>
      </c>
      <c r="Q787" s="8">
        <f t="shared" si="124"/>
        <v>17.5</v>
      </c>
      <c r="R787" s="8">
        <f t="shared" si="125"/>
        <v>10</v>
      </c>
      <c r="S787" s="8">
        <f t="shared" si="126"/>
        <v>7.5</v>
      </c>
      <c r="T787" s="8">
        <f t="shared" si="127"/>
        <v>12.5</v>
      </c>
      <c r="U787" s="7">
        <f t="shared" si="128"/>
        <v>11.666666666666666</v>
      </c>
      <c r="V787" s="7">
        <f t="shared" si="129"/>
        <v>11.875</v>
      </c>
    </row>
    <row r="788" spans="1:22" ht="13.5" x14ac:dyDescent="0.25">
      <c r="A788" s="3">
        <f>RSI!A788</f>
        <v>43150</v>
      </c>
      <c r="B788" s="2">
        <f>RSI!B788</f>
        <v>15.851000000000001</v>
      </c>
      <c r="C788" s="2">
        <f>RSI!I788</f>
        <v>27.468154569767563</v>
      </c>
      <c r="D788" s="2">
        <f>MACD!E788</f>
        <v>3.619908384649051E-2</v>
      </c>
      <c r="E788" s="2">
        <f>MACD!F788</f>
        <v>-6.6062767646888912E-2</v>
      </c>
      <c r="F788" s="2">
        <f>'Moving Avg'!D788</f>
        <v>16.291400000000003</v>
      </c>
      <c r="G788" s="2">
        <f>'Moving Avg'!F788</f>
        <v>16.423350000000003</v>
      </c>
      <c r="H788" s="2">
        <f>'Moving Avg'!G788</f>
        <v>16.515980000000013</v>
      </c>
      <c r="I788" s="2">
        <f>'Moving Avg'!H788</f>
        <v>16.512205000000005</v>
      </c>
      <c r="J788" s="5" t="str">
        <f>OBV!F788</f>
        <v>BEARISH</v>
      </c>
      <c r="K788" s="5" t="str">
        <f>OBV!G788</f>
        <v>WEAK</v>
      </c>
      <c r="L788" s="5" t="str">
        <f>OBV!H788</f>
        <v>CONFIRMED BEARISH</v>
      </c>
      <c r="M788" s="7">
        <f t="shared" si="120"/>
        <v>50</v>
      </c>
      <c r="N788" s="7">
        <f t="shared" si="121"/>
        <v>0</v>
      </c>
      <c r="O788" s="7">
        <f t="shared" si="122"/>
        <v>0</v>
      </c>
      <c r="P788" s="7">
        <f t="shared" si="123"/>
        <v>0</v>
      </c>
      <c r="Q788" s="8">
        <f t="shared" si="124"/>
        <v>17.5</v>
      </c>
      <c r="R788" s="8">
        <f t="shared" si="125"/>
        <v>10</v>
      </c>
      <c r="S788" s="8">
        <f t="shared" si="126"/>
        <v>7.5</v>
      </c>
      <c r="T788" s="8">
        <f t="shared" si="127"/>
        <v>12.5</v>
      </c>
      <c r="U788" s="7">
        <f t="shared" si="128"/>
        <v>11.666666666666666</v>
      </c>
      <c r="V788" s="7">
        <f t="shared" si="129"/>
        <v>11.875</v>
      </c>
    </row>
    <row r="789" spans="1:22" ht="13.5" x14ac:dyDescent="0.25">
      <c r="A789" s="3">
        <f>RSI!A789</f>
        <v>43151</v>
      </c>
      <c r="B789" s="2">
        <f>RSI!B789</f>
        <v>15.851000000000001</v>
      </c>
      <c r="C789" s="2">
        <f>RSI!I789</f>
        <v>27.468154569767563</v>
      </c>
      <c r="D789" s="2">
        <f>MACD!E789</f>
        <v>9.9014152794360655E-2</v>
      </c>
      <c r="E789" s="2">
        <f>MACD!F789</f>
        <v>-3.3047383558638996E-2</v>
      </c>
      <c r="F789" s="2">
        <f>'Moving Avg'!D789</f>
        <v>16.144600000000001</v>
      </c>
      <c r="G789" s="2">
        <f>'Moving Avg'!F789</f>
        <v>16.404300000000003</v>
      </c>
      <c r="H789" s="2">
        <f>'Moving Avg'!G789</f>
        <v>16.521760000000015</v>
      </c>
      <c r="I789" s="2">
        <f>'Moving Avg'!H789</f>
        <v>16.504170000000009</v>
      </c>
      <c r="J789" s="5" t="str">
        <f>OBV!F789</f>
        <v>BEARISH</v>
      </c>
      <c r="K789" s="5" t="str">
        <f>OBV!G789</f>
        <v>WEAK</v>
      </c>
      <c r="L789" s="5" t="str">
        <f>OBV!H789</f>
        <v>CONFIRMED BEARISH</v>
      </c>
      <c r="M789" s="7">
        <f t="shared" si="120"/>
        <v>50</v>
      </c>
      <c r="N789" s="7">
        <f t="shared" si="121"/>
        <v>0</v>
      </c>
      <c r="O789" s="7">
        <f t="shared" si="122"/>
        <v>0</v>
      </c>
      <c r="P789" s="7">
        <f t="shared" si="123"/>
        <v>0</v>
      </c>
      <c r="Q789" s="8">
        <f t="shared" si="124"/>
        <v>17.5</v>
      </c>
      <c r="R789" s="8">
        <f t="shared" si="125"/>
        <v>10</v>
      </c>
      <c r="S789" s="8">
        <f t="shared" si="126"/>
        <v>7.5</v>
      </c>
      <c r="T789" s="8">
        <f t="shared" si="127"/>
        <v>12.5</v>
      </c>
      <c r="U789" s="7">
        <f t="shared" si="128"/>
        <v>11.666666666666666</v>
      </c>
      <c r="V789" s="7">
        <f t="shared" si="129"/>
        <v>11.875</v>
      </c>
    </row>
    <row r="790" spans="1:22" ht="13.5" x14ac:dyDescent="0.25">
      <c r="A790" s="3">
        <f>RSI!A790</f>
        <v>43152</v>
      </c>
      <c r="B790" s="2">
        <f>RSI!B790</f>
        <v>15.851000000000001</v>
      </c>
      <c r="C790" s="2">
        <f>RSI!I790</f>
        <v>27.468154569767563</v>
      </c>
      <c r="D790" s="2">
        <f>MACD!E790</f>
        <v>0.15546454410344168</v>
      </c>
      <c r="E790" s="2">
        <f>MACD!F790</f>
        <v>4.6550019737771411E-3</v>
      </c>
      <c r="F790" s="2">
        <f>'Moving Avg'!D790</f>
        <v>15.997800000000002</v>
      </c>
      <c r="G790" s="2">
        <f>'Moving Avg'!F790</f>
        <v>16.385250000000006</v>
      </c>
      <c r="H790" s="2">
        <f>'Moving Avg'!G790</f>
        <v>16.527540000000013</v>
      </c>
      <c r="I790" s="2">
        <f>'Moving Avg'!H790</f>
        <v>16.49613500000001</v>
      </c>
      <c r="J790" s="5" t="str">
        <f>OBV!F790</f>
        <v>BEARISH</v>
      </c>
      <c r="K790" s="5" t="str">
        <f>OBV!G790</f>
        <v>WEAK</v>
      </c>
      <c r="L790" s="5" t="str">
        <f>OBV!H790</f>
        <v>CONFIRMED BEARISH</v>
      </c>
      <c r="M790" s="7">
        <f t="shared" si="120"/>
        <v>50</v>
      </c>
      <c r="N790" s="7">
        <f t="shared" si="121"/>
        <v>0</v>
      </c>
      <c r="O790" s="7">
        <f t="shared" si="122"/>
        <v>0</v>
      </c>
      <c r="P790" s="7">
        <f t="shared" si="123"/>
        <v>0</v>
      </c>
      <c r="Q790" s="8">
        <f t="shared" si="124"/>
        <v>17.5</v>
      </c>
      <c r="R790" s="8">
        <f t="shared" si="125"/>
        <v>10</v>
      </c>
      <c r="S790" s="8">
        <f t="shared" si="126"/>
        <v>7.5</v>
      </c>
      <c r="T790" s="8">
        <f t="shared" si="127"/>
        <v>12.5</v>
      </c>
      <c r="U790" s="7">
        <f t="shared" si="128"/>
        <v>11.666666666666666</v>
      </c>
      <c r="V790" s="7">
        <f t="shared" si="129"/>
        <v>11.875</v>
      </c>
    </row>
    <row r="791" spans="1:22" ht="13.5" x14ac:dyDescent="0.25">
      <c r="A791" s="3">
        <f>RSI!A791</f>
        <v>43153</v>
      </c>
      <c r="B791" s="2">
        <f>RSI!B791</f>
        <v>15.851000000000001</v>
      </c>
      <c r="C791" s="2">
        <f>RSI!I791</f>
        <v>27.468154569767563</v>
      </c>
      <c r="D791" s="2">
        <f>MACD!E791</f>
        <v>0.20628505531023222</v>
      </c>
      <c r="E791" s="2">
        <f>MACD!F791</f>
        <v>4.4981012641068158E-2</v>
      </c>
      <c r="F791" s="2">
        <f>'Moving Avg'!D791</f>
        <v>15.851000000000003</v>
      </c>
      <c r="G791" s="2">
        <f>'Moving Avg'!F791</f>
        <v>16.366200000000003</v>
      </c>
      <c r="H791" s="2">
        <f>'Moving Avg'!G791</f>
        <v>16.542500000000011</v>
      </c>
      <c r="I791" s="2">
        <f>'Moving Avg'!H791</f>
        <v>16.488100000000006</v>
      </c>
      <c r="J791" s="5" t="str">
        <f>OBV!F791</f>
        <v>BEARISH</v>
      </c>
      <c r="K791" s="5" t="str">
        <f>OBV!G791</f>
        <v>WEAK</v>
      </c>
      <c r="L791" s="5" t="str">
        <f>OBV!H791</f>
        <v>CONFIRMED BEARISH</v>
      </c>
      <c r="M791" s="7">
        <f t="shared" si="120"/>
        <v>50</v>
      </c>
      <c r="N791" s="7">
        <f t="shared" si="121"/>
        <v>0</v>
      </c>
      <c r="O791" s="7">
        <f t="shared" si="122"/>
        <v>0</v>
      </c>
      <c r="P791" s="7">
        <f t="shared" si="123"/>
        <v>0</v>
      </c>
      <c r="Q791" s="8">
        <f t="shared" si="124"/>
        <v>17.5</v>
      </c>
      <c r="R791" s="8">
        <f t="shared" si="125"/>
        <v>10</v>
      </c>
      <c r="S791" s="8">
        <f t="shared" si="126"/>
        <v>7.5</v>
      </c>
      <c r="T791" s="8">
        <f t="shared" si="127"/>
        <v>12.5</v>
      </c>
      <c r="U791" s="7">
        <f t="shared" si="128"/>
        <v>11.666666666666666</v>
      </c>
      <c r="V791" s="7">
        <f t="shared" si="129"/>
        <v>11.875</v>
      </c>
    </row>
    <row r="792" spans="1:22" ht="13.5" x14ac:dyDescent="0.25">
      <c r="A792" s="3">
        <f>RSI!A792</f>
        <v>43154</v>
      </c>
      <c r="B792" s="2">
        <f>RSI!B792</f>
        <v>15.879</v>
      </c>
      <c r="C792" s="2">
        <f>RSI!I792</f>
        <v>29.457909227155639</v>
      </c>
      <c r="D792" s="2">
        <f>MACD!E792</f>
        <v>0.25004146659406601</v>
      </c>
      <c r="E792" s="2">
        <f>MACD!F792</f>
        <v>8.5993103431667745E-2</v>
      </c>
      <c r="F792" s="2">
        <f>'Moving Avg'!D792</f>
        <v>15.8566</v>
      </c>
      <c r="G792" s="2">
        <f>'Moving Avg'!F792</f>
        <v>16.348550000000007</v>
      </c>
      <c r="H792" s="2">
        <f>'Moving Avg'!G792</f>
        <v>16.558020000000013</v>
      </c>
      <c r="I792" s="2">
        <f>'Moving Avg'!H792</f>
        <v>16.480205000000005</v>
      </c>
      <c r="J792" s="5" t="str">
        <f>OBV!F792</f>
        <v>BULLISH</v>
      </c>
      <c r="K792" s="5" t="str">
        <f>OBV!G792</f>
        <v>STRONG</v>
      </c>
      <c r="L792" s="5" t="str">
        <f>OBV!H792</f>
        <v>CONFIRMED BULLISH</v>
      </c>
      <c r="M792" s="7">
        <f t="shared" si="120"/>
        <v>50</v>
      </c>
      <c r="N792" s="7">
        <f t="shared" si="121"/>
        <v>0</v>
      </c>
      <c r="O792" s="7">
        <f t="shared" si="122"/>
        <v>0</v>
      </c>
      <c r="P792" s="7">
        <f t="shared" si="123"/>
        <v>100</v>
      </c>
      <c r="Q792" s="8">
        <f t="shared" si="124"/>
        <v>32.5</v>
      </c>
      <c r="R792" s="8">
        <f t="shared" si="125"/>
        <v>35</v>
      </c>
      <c r="S792" s="8">
        <f t="shared" si="126"/>
        <v>52.5</v>
      </c>
      <c r="T792" s="8">
        <f t="shared" si="127"/>
        <v>37.5</v>
      </c>
      <c r="U792" s="7">
        <f t="shared" si="128"/>
        <v>40</v>
      </c>
      <c r="V792" s="7">
        <f t="shared" si="129"/>
        <v>39.375</v>
      </c>
    </row>
    <row r="793" spans="1:22" ht="13.5" x14ac:dyDescent="0.25">
      <c r="A793" s="3">
        <f>RSI!A793</f>
        <v>43157</v>
      </c>
      <c r="B793" s="2">
        <f>RSI!B793</f>
        <v>15.879</v>
      </c>
      <c r="C793" s="2">
        <f>RSI!I793</f>
        <v>29.457909227155639</v>
      </c>
      <c r="D793" s="2">
        <f>MACD!E793</f>
        <v>0.28951966384955696</v>
      </c>
      <c r="E793" s="2">
        <f>MACD!F793</f>
        <v>0.1266984155152456</v>
      </c>
      <c r="F793" s="2">
        <f>'Moving Avg'!D793</f>
        <v>15.862200000000001</v>
      </c>
      <c r="G793" s="2">
        <f>'Moving Avg'!F793</f>
        <v>16.330900000000007</v>
      </c>
      <c r="H793" s="2">
        <f>'Moving Avg'!G793</f>
        <v>16.573540000000012</v>
      </c>
      <c r="I793" s="2">
        <f>'Moving Avg'!H793</f>
        <v>16.472310000000004</v>
      </c>
      <c r="J793" s="5" t="str">
        <f>OBV!F793</f>
        <v>BULLISH</v>
      </c>
      <c r="K793" s="5" t="str">
        <f>OBV!G793</f>
        <v>STRONG</v>
      </c>
      <c r="L793" s="5" t="str">
        <f>OBV!H793</f>
        <v>CONFIRMED BULLISH</v>
      </c>
      <c r="M793" s="7">
        <f t="shared" si="120"/>
        <v>50</v>
      </c>
      <c r="N793" s="7">
        <f t="shared" si="121"/>
        <v>0</v>
      </c>
      <c r="O793" s="7">
        <f t="shared" si="122"/>
        <v>0</v>
      </c>
      <c r="P793" s="7">
        <f t="shared" si="123"/>
        <v>100</v>
      </c>
      <c r="Q793" s="8">
        <f t="shared" si="124"/>
        <v>32.5</v>
      </c>
      <c r="R793" s="8">
        <f t="shared" si="125"/>
        <v>35</v>
      </c>
      <c r="S793" s="8">
        <f t="shared" si="126"/>
        <v>52.5</v>
      </c>
      <c r="T793" s="8">
        <f t="shared" si="127"/>
        <v>37.5</v>
      </c>
      <c r="U793" s="7">
        <f t="shared" si="128"/>
        <v>40</v>
      </c>
      <c r="V793" s="7">
        <f t="shared" si="129"/>
        <v>39.375</v>
      </c>
    </row>
    <row r="794" spans="1:22" ht="13.5" x14ac:dyDescent="0.25">
      <c r="A794" s="3">
        <f>RSI!A794</f>
        <v>43158</v>
      </c>
      <c r="B794" s="2">
        <f>RSI!B794</f>
        <v>15.879</v>
      </c>
      <c r="C794" s="2">
        <f>RSI!I794</f>
        <v>29.457909227155639</v>
      </c>
      <c r="D794" s="2">
        <f>MACD!E794</f>
        <v>0.32519609003150052</v>
      </c>
      <c r="E794" s="2">
        <f>MACD!F794</f>
        <v>0.16639795041849659</v>
      </c>
      <c r="F794" s="2">
        <f>'Moving Avg'!D794</f>
        <v>15.867799999999999</v>
      </c>
      <c r="G794" s="2">
        <f>'Moving Avg'!F794</f>
        <v>16.295600000000007</v>
      </c>
      <c r="H794" s="2">
        <f>'Moving Avg'!G794</f>
        <v>16.580740000000009</v>
      </c>
      <c r="I794" s="2">
        <f>'Moving Avg'!H794</f>
        <v>16.464415000000002</v>
      </c>
      <c r="J794" s="5" t="str">
        <f>OBV!F794</f>
        <v>BULLISH</v>
      </c>
      <c r="K794" s="5" t="str">
        <f>OBV!G794</f>
        <v>STRONG</v>
      </c>
      <c r="L794" s="5" t="str">
        <f>OBV!H794</f>
        <v>CONFIRMED BULLISH</v>
      </c>
      <c r="M794" s="7">
        <f t="shared" si="120"/>
        <v>50</v>
      </c>
      <c r="N794" s="7">
        <f t="shared" si="121"/>
        <v>0</v>
      </c>
      <c r="O794" s="7">
        <f t="shared" si="122"/>
        <v>0</v>
      </c>
      <c r="P794" s="7">
        <f t="shared" si="123"/>
        <v>100</v>
      </c>
      <c r="Q794" s="8">
        <f t="shared" si="124"/>
        <v>32.5</v>
      </c>
      <c r="R794" s="8">
        <f t="shared" si="125"/>
        <v>35</v>
      </c>
      <c r="S794" s="8">
        <f t="shared" si="126"/>
        <v>52.5</v>
      </c>
      <c r="T794" s="8">
        <f t="shared" si="127"/>
        <v>37.5</v>
      </c>
      <c r="U794" s="7">
        <f t="shared" si="128"/>
        <v>40</v>
      </c>
      <c r="V794" s="7">
        <f t="shared" si="129"/>
        <v>39.375</v>
      </c>
    </row>
    <row r="795" spans="1:22" ht="13.5" x14ac:dyDescent="0.25">
      <c r="A795" s="3">
        <f>RSI!A795</f>
        <v>43159</v>
      </c>
      <c r="B795" s="2">
        <f>RSI!B795</f>
        <v>15.879</v>
      </c>
      <c r="C795" s="2">
        <f>RSI!I795</f>
        <v>29.457909227155639</v>
      </c>
      <c r="D795" s="2">
        <f>MACD!E795</f>
        <v>0.35748735168366252</v>
      </c>
      <c r="E795" s="2">
        <f>MACD!F795</f>
        <v>0.20461583067152977</v>
      </c>
      <c r="F795" s="2">
        <f>'Moving Avg'!D795</f>
        <v>15.8734</v>
      </c>
      <c r="G795" s="2">
        <f>'Moving Avg'!F795</f>
        <v>16.260300000000008</v>
      </c>
      <c r="H795" s="2">
        <f>'Moving Avg'!G795</f>
        <v>16.58794000000001</v>
      </c>
      <c r="I795" s="2">
        <f>'Moving Avg'!H795</f>
        <v>16.458165000000005</v>
      </c>
      <c r="J795" s="5" t="str">
        <f>OBV!F795</f>
        <v>BULLISH</v>
      </c>
      <c r="K795" s="5" t="str">
        <f>OBV!G795</f>
        <v>STRONG</v>
      </c>
      <c r="L795" s="5" t="str">
        <f>OBV!H795</f>
        <v>CONFIRMED BULLISH</v>
      </c>
      <c r="M795" s="7">
        <f t="shared" si="120"/>
        <v>50</v>
      </c>
      <c r="N795" s="7">
        <f t="shared" si="121"/>
        <v>0</v>
      </c>
      <c r="O795" s="7">
        <f t="shared" si="122"/>
        <v>0</v>
      </c>
      <c r="P795" s="7">
        <f t="shared" si="123"/>
        <v>100</v>
      </c>
      <c r="Q795" s="8">
        <f t="shared" si="124"/>
        <v>32.5</v>
      </c>
      <c r="R795" s="8">
        <f t="shared" si="125"/>
        <v>35</v>
      </c>
      <c r="S795" s="8">
        <f t="shared" si="126"/>
        <v>52.5</v>
      </c>
      <c r="T795" s="8">
        <f t="shared" si="127"/>
        <v>37.5</v>
      </c>
      <c r="U795" s="7">
        <f t="shared" si="128"/>
        <v>40</v>
      </c>
      <c r="V795" s="7">
        <f t="shared" si="129"/>
        <v>39.375</v>
      </c>
    </row>
    <row r="796" spans="1:22" ht="13.5" x14ac:dyDescent="0.25">
      <c r="A796" s="3">
        <f>RSI!A796</f>
        <v>43160</v>
      </c>
      <c r="B796" s="2">
        <f>RSI!B796</f>
        <v>15.879</v>
      </c>
      <c r="C796" s="2">
        <f>RSI!I796</f>
        <v>29.457909227155639</v>
      </c>
      <c r="D796" s="2">
        <f>MACD!E796</f>
        <v>0.38675842731787924</v>
      </c>
      <c r="E796" s="2">
        <f>MACD!F796</f>
        <v>0.24104435000079968</v>
      </c>
      <c r="F796" s="2">
        <f>'Moving Avg'!D796</f>
        <v>15.879</v>
      </c>
      <c r="G796" s="2">
        <f>'Moving Avg'!F796</f>
        <v>16.225000000000005</v>
      </c>
      <c r="H796" s="2">
        <f>'Moving Avg'!G796</f>
        <v>16.579900000000009</v>
      </c>
      <c r="I796" s="2">
        <f>'Moving Avg'!H796</f>
        <v>16.451915000000003</v>
      </c>
      <c r="J796" s="5" t="str">
        <f>OBV!F796</f>
        <v>BULLISH</v>
      </c>
      <c r="K796" s="5" t="str">
        <f>OBV!G796</f>
        <v>STRONG</v>
      </c>
      <c r="L796" s="5" t="str">
        <f>OBV!H796</f>
        <v>CONFIRMED BULLISH</v>
      </c>
      <c r="M796" s="7">
        <f t="shared" si="120"/>
        <v>50</v>
      </c>
      <c r="N796" s="7">
        <f t="shared" si="121"/>
        <v>0</v>
      </c>
      <c r="O796" s="7">
        <f t="shared" si="122"/>
        <v>0</v>
      </c>
      <c r="P796" s="7">
        <f t="shared" si="123"/>
        <v>100</v>
      </c>
      <c r="Q796" s="8">
        <f t="shared" si="124"/>
        <v>32.5</v>
      </c>
      <c r="R796" s="8">
        <f t="shared" si="125"/>
        <v>35</v>
      </c>
      <c r="S796" s="8">
        <f t="shared" si="126"/>
        <v>52.5</v>
      </c>
      <c r="T796" s="8">
        <f t="shared" si="127"/>
        <v>37.5</v>
      </c>
      <c r="U796" s="7">
        <f t="shared" si="128"/>
        <v>40</v>
      </c>
      <c r="V796" s="7">
        <f t="shared" si="129"/>
        <v>39.375</v>
      </c>
    </row>
    <row r="797" spans="1:22" ht="13.5" x14ac:dyDescent="0.25">
      <c r="A797" s="3">
        <f>RSI!A797</f>
        <v>43161</v>
      </c>
      <c r="B797" s="2">
        <f>RSI!B797</f>
        <v>15.879</v>
      </c>
      <c r="C797" s="2">
        <f>RSI!I797</f>
        <v>29.457909227155639</v>
      </c>
      <c r="D797" s="2">
        <f>MACD!E797</f>
        <v>0.30040660991086199</v>
      </c>
      <c r="E797" s="2">
        <f>MACD!F797</f>
        <v>0.25291680198281219</v>
      </c>
      <c r="F797" s="2">
        <f>'Moving Avg'!D797</f>
        <v>15.879</v>
      </c>
      <c r="G797" s="2">
        <f>'Moving Avg'!F797</f>
        <v>16.189700000000006</v>
      </c>
      <c r="H797" s="2">
        <f>'Moving Avg'!G797</f>
        <v>16.557320000000008</v>
      </c>
      <c r="I797" s="2">
        <f>'Moving Avg'!H797</f>
        <v>16.445665000000005</v>
      </c>
      <c r="J797" s="5" t="str">
        <f>OBV!F797</f>
        <v>NEUTRAL</v>
      </c>
      <c r="K797" s="5" t="str">
        <f>OBV!G797</f>
        <v>NEUTRAL</v>
      </c>
      <c r="L797" s="5" t="str">
        <f>OBV!H797</f>
        <v>NEUTRAL</v>
      </c>
      <c r="M797" s="7">
        <f t="shared" si="120"/>
        <v>50</v>
      </c>
      <c r="N797" s="7">
        <f t="shared" si="121"/>
        <v>0</v>
      </c>
      <c r="O797" s="7">
        <f t="shared" si="122"/>
        <v>0</v>
      </c>
      <c r="P797" s="7">
        <f t="shared" si="123"/>
        <v>33</v>
      </c>
      <c r="Q797" s="8">
        <f t="shared" si="124"/>
        <v>22.45</v>
      </c>
      <c r="R797" s="8">
        <f t="shared" si="125"/>
        <v>18.25</v>
      </c>
      <c r="S797" s="8">
        <f t="shared" si="126"/>
        <v>22.35</v>
      </c>
      <c r="T797" s="8">
        <f t="shared" si="127"/>
        <v>20.75</v>
      </c>
      <c r="U797" s="7">
        <f t="shared" si="128"/>
        <v>21.016666666666669</v>
      </c>
      <c r="V797" s="7">
        <f t="shared" si="129"/>
        <v>20.950000000000003</v>
      </c>
    </row>
    <row r="798" spans="1:22" ht="13.5" x14ac:dyDescent="0.25">
      <c r="A798" s="3">
        <f>RSI!A798</f>
        <v>43164</v>
      </c>
      <c r="B798" s="2">
        <f>RSI!B798</f>
        <v>15.885999999999999</v>
      </c>
      <c r="C798" s="2">
        <f>RSI!I798</f>
        <v>30.204608382132776</v>
      </c>
      <c r="D798" s="2">
        <f>MACD!E798</f>
        <v>0.22849100812575074</v>
      </c>
      <c r="E798" s="2">
        <f>MACD!F798</f>
        <v>0.24803164321139992</v>
      </c>
      <c r="F798" s="2">
        <f>'Moving Avg'!D798</f>
        <v>15.8804</v>
      </c>
      <c r="G798" s="2">
        <f>'Moving Avg'!F798</f>
        <v>16.154750000000003</v>
      </c>
      <c r="H798" s="2">
        <f>'Moving Avg'!G798</f>
        <v>16.514400000000006</v>
      </c>
      <c r="I798" s="2">
        <f>'Moving Avg'!H798</f>
        <v>16.439450000000004</v>
      </c>
      <c r="J798" s="5" t="str">
        <f>OBV!F798</f>
        <v>BULLISH</v>
      </c>
      <c r="K798" s="5" t="str">
        <f>OBV!G798</f>
        <v>STRONG</v>
      </c>
      <c r="L798" s="5" t="str">
        <f>OBV!H798</f>
        <v>CONFIRMED BULLISH</v>
      </c>
      <c r="M798" s="7">
        <f t="shared" si="120"/>
        <v>25</v>
      </c>
      <c r="N798" s="7">
        <f t="shared" si="121"/>
        <v>45</v>
      </c>
      <c r="O798" s="7">
        <f t="shared" si="122"/>
        <v>0</v>
      </c>
      <c r="P798" s="7">
        <f t="shared" si="123"/>
        <v>100</v>
      </c>
      <c r="Q798" s="8">
        <f t="shared" si="124"/>
        <v>39.5</v>
      </c>
      <c r="R798" s="8">
        <f t="shared" si="125"/>
        <v>39</v>
      </c>
      <c r="S798" s="8">
        <f t="shared" si="126"/>
        <v>55.5</v>
      </c>
      <c r="T798" s="8">
        <f t="shared" si="127"/>
        <v>42.5</v>
      </c>
      <c r="U798" s="7">
        <f t="shared" si="128"/>
        <v>44.666666666666664</v>
      </c>
      <c r="V798" s="7">
        <f t="shared" si="129"/>
        <v>44.125</v>
      </c>
    </row>
    <row r="799" spans="1:22" ht="13.5" x14ac:dyDescent="0.25">
      <c r="A799" s="3">
        <f>RSI!A799</f>
        <v>43165</v>
      </c>
      <c r="B799" s="2">
        <f>RSI!B799</f>
        <v>15.885999999999999</v>
      </c>
      <c r="C799" s="2">
        <f>RSI!I799</f>
        <v>30.204608382132776</v>
      </c>
      <c r="D799" s="2">
        <f>MACD!E799</f>
        <v>0.16914412914168508</v>
      </c>
      <c r="E799" s="2">
        <f>MACD!F799</f>
        <v>0.23225414039745695</v>
      </c>
      <c r="F799" s="2">
        <f>'Moving Avg'!D799</f>
        <v>15.881799999999998</v>
      </c>
      <c r="G799" s="2">
        <f>'Moving Avg'!F799</f>
        <v>16.119800000000005</v>
      </c>
      <c r="H799" s="2">
        <f>'Moving Avg'!G799</f>
        <v>16.47148</v>
      </c>
      <c r="I799" s="2">
        <f>'Moving Avg'!H799</f>
        <v>16.433235000000003</v>
      </c>
      <c r="J799" s="5" t="str">
        <f>OBV!F799</f>
        <v>BULLISH</v>
      </c>
      <c r="K799" s="5" t="str">
        <f>OBV!G799</f>
        <v>STRONG</v>
      </c>
      <c r="L799" s="5" t="str">
        <f>OBV!H799</f>
        <v>CONFIRMED BULLISH</v>
      </c>
      <c r="M799" s="7">
        <f t="shared" si="120"/>
        <v>25</v>
      </c>
      <c r="N799" s="7">
        <f t="shared" si="121"/>
        <v>100</v>
      </c>
      <c r="O799" s="7">
        <f t="shared" si="122"/>
        <v>0</v>
      </c>
      <c r="P799" s="7">
        <f t="shared" si="123"/>
        <v>100</v>
      </c>
      <c r="Q799" s="8">
        <f t="shared" si="124"/>
        <v>58.75</v>
      </c>
      <c r="R799" s="8">
        <f t="shared" si="125"/>
        <v>50</v>
      </c>
      <c r="S799" s="8">
        <f t="shared" si="126"/>
        <v>63.75</v>
      </c>
      <c r="T799" s="8">
        <f t="shared" si="127"/>
        <v>56.25</v>
      </c>
      <c r="U799" s="7">
        <f t="shared" si="128"/>
        <v>57.5</v>
      </c>
      <c r="V799" s="7">
        <f t="shared" si="129"/>
        <v>57.1875</v>
      </c>
    </row>
    <row r="800" spans="1:22" ht="13.5" x14ac:dyDescent="0.25">
      <c r="A800" s="3">
        <f>RSI!A800</f>
        <v>43166</v>
      </c>
      <c r="B800" s="2">
        <f>RSI!B800</f>
        <v>15.885999999999999</v>
      </c>
      <c r="C800" s="2">
        <f>RSI!I800</f>
        <v>30.204608382132776</v>
      </c>
      <c r="D800" s="2">
        <f>MACD!E800</f>
        <v>0.12032085781067536</v>
      </c>
      <c r="E800" s="2">
        <f>MACD!F800</f>
        <v>0.20986748388010065</v>
      </c>
      <c r="F800" s="2">
        <f>'Moving Avg'!D800</f>
        <v>15.883199999999999</v>
      </c>
      <c r="G800" s="2">
        <f>'Moving Avg'!F800</f>
        <v>16.084850000000003</v>
      </c>
      <c r="H800" s="2">
        <f>'Moving Avg'!G800</f>
        <v>16.428559999999997</v>
      </c>
      <c r="I800" s="2">
        <f>'Moving Avg'!H800</f>
        <v>16.427020000000006</v>
      </c>
      <c r="J800" s="5" t="str">
        <f>OBV!F800</f>
        <v>BULLISH</v>
      </c>
      <c r="K800" s="5" t="str">
        <f>OBV!G800</f>
        <v>STRONG</v>
      </c>
      <c r="L800" s="5" t="str">
        <f>OBV!H800</f>
        <v>CONFIRMED BULLISH</v>
      </c>
      <c r="M800" s="7">
        <f t="shared" si="120"/>
        <v>25</v>
      </c>
      <c r="N800" s="7">
        <f t="shared" si="121"/>
        <v>100</v>
      </c>
      <c r="O800" s="7">
        <f t="shared" si="122"/>
        <v>0</v>
      </c>
      <c r="P800" s="7">
        <f t="shared" si="123"/>
        <v>100</v>
      </c>
      <c r="Q800" s="8">
        <f t="shared" si="124"/>
        <v>58.75</v>
      </c>
      <c r="R800" s="8">
        <f t="shared" si="125"/>
        <v>50</v>
      </c>
      <c r="S800" s="8">
        <f t="shared" si="126"/>
        <v>63.75</v>
      </c>
      <c r="T800" s="8">
        <f t="shared" si="127"/>
        <v>56.25</v>
      </c>
      <c r="U800" s="7">
        <f t="shared" si="128"/>
        <v>57.5</v>
      </c>
      <c r="V800" s="7">
        <f t="shared" si="129"/>
        <v>57.1875</v>
      </c>
    </row>
    <row r="801" spans="1:22" ht="13.5" x14ac:dyDescent="0.25">
      <c r="A801" s="3">
        <f>RSI!A801</f>
        <v>43167</v>
      </c>
      <c r="B801" s="2">
        <f>RSI!B801</f>
        <v>15.885999999999999</v>
      </c>
      <c r="C801" s="2">
        <f>RSI!I801</f>
        <v>30.204608382132776</v>
      </c>
      <c r="D801" s="2">
        <f>MACD!E801</f>
        <v>8.0298968787111846E-2</v>
      </c>
      <c r="E801" s="2">
        <f>MACD!F801</f>
        <v>0.18395378086150291</v>
      </c>
      <c r="F801" s="2">
        <f>'Moving Avg'!D801</f>
        <v>15.884599999999997</v>
      </c>
      <c r="G801" s="2">
        <f>'Moving Avg'!F801</f>
        <v>16.049900000000001</v>
      </c>
      <c r="H801" s="2">
        <f>'Moving Avg'!G801</f>
        <v>16.385639999999995</v>
      </c>
      <c r="I801" s="2">
        <f>'Moving Avg'!H801</f>
        <v>16.420805000000005</v>
      </c>
      <c r="J801" s="5" t="str">
        <f>OBV!F801</f>
        <v>BULLISH</v>
      </c>
      <c r="K801" s="5" t="str">
        <f>OBV!G801</f>
        <v>STRONG</v>
      </c>
      <c r="L801" s="5" t="str">
        <f>OBV!H801</f>
        <v>CONFIRMED BULLISH</v>
      </c>
      <c r="M801" s="7">
        <f t="shared" si="120"/>
        <v>25</v>
      </c>
      <c r="N801" s="7">
        <f t="shared" si="121"/>
        <v>100</v>
      </c>
      <c r="O801" s="7">
        <f t="shared" si="122"/>
        <v>0</v>
      </c>
      <c r="P801" s="7">
        <f t="shared" si="123"/>
        <v>100</v>
      </c>
      <c r="Q801" s="8">
        <f t="shared" si="124"/>
        <v>58.75</v>
      </c>
      <c r="R801" s="8">
        <f t="shared" si="125"/>
        <v>50</v>
      </c>
      <c r="S801" s="8">
        <f t="shared" si="126"/>
        <v>63.75</v>
      </c>
      <c r="T801" s="8">
        <f t="shared" si="127"/>
        <v>56.25</v>
      </c>
      <c r="U801" s="7">
        <f t="shared" si="128"/>
        <v>57.5</v>
      </c>
      <c r="V801" s="7">
        <f t="shared" si="129"/>
        <v>57.1875</v>
      </c>
    </row>
    <row r="802" spans="1:22" ht="13.5" x14ac:dyDescent="0.25">
      <c r="A802" s="3">
        <f>RSI!A802</f>
        <v>43168</v>
      </c>
      <c r="B802" s="2">
        <f>RSI!B802</f>
        <v>15.885999999999999</v>
      </c>
      <c r="C802" s="2">
        <f>RSI!I802</f>
        <v>30.204608382132776</v>
      </c>
      <c r="D802" s="2">
        <f>MACD!E802</f>
        <v>5.193653187363978E-2</v>
      </c>
      <c r="E802" s="2">
        <f>MACD!F802</f>
        <v>0.15755033106393029</v>
      </c>
      <c r="F802" s="2">
        <f>'Moving Avg'!D802</f>
        <v>15.885999999999999</v>
      </c>
      <c r="G802" s="2">
        <f>'Moving Avg'!F802</f>
        <v>16.014950000000002</v>
      </c>
      <c r="H802" s="2">
        <f>'Moving Avg'!G802</f>
        <v>16.353179999999995</v>
      </c>
      <c r="I802" s="2">
        <f>'Moving Avg'!H802</f>
        <v>16.414590000000004</v>
      </c>
      <c r="J802" s="5" t="str">
        <f>OBV!F802</f>
        <v>BULLISH</v>
      </c>
      <c r="K802" s="5" t="str">
        <f>OBV!G802</f>
        <v>STRONG</v>
      </c>
      <c r="L802" s="5" t="str">
        <f>OBV!H802</f>
        <v>CONFIRMED BULLISH</v>
      </c>
      <c r="M802" s="7">
        <f t="shared" si="120"/>
        <v>25</v>
      </c>
      <c r="N802" s="7">
        <f t="shared" si="121"/>
        <v>100</v>
      </c>
      <c r="O802" s="7">
        <f t="shared" si="122"/>
        <v>0</v>
      </c>
      <c r="P802" s="7">
        <f t="shared" si="123"/>
        <v>100</v>
      </c>
      <c r="Q802" s="8">
        <f t="shared" si="124"/>
        <v>58.75</v>
      </c>
      <c r="R802" s="8">
        <f t="shared" si="125"/>
        <v>50</v>
      </c>
      <c r="S802" s="8">
        <f t="shared" si="126"/>
        <v>63.75</v>
      </c>
      <c r="T802" s="8">
        <f t="shared" si="127"/>
        <v>56.25</v>
      </c>
      <c r="U802" s="7">
        <f t="shared" si="128"/>
        <v>57.5</v>
      </c>
      <c r="V802" s="7">
        <f t="shared" si="129"/>
        <v>57.1875</v>
      </c>
    </row>
    <row r="803" spans="1:22" ht="13.5" x14ac:dyDescent="0.25">
      <c r="A803" s="3">
        <f>RSI!A803</f>
        <v>43171</v>
      </c>
      <c r="B803" s="2">
        <f>RSI!B803</f>
        <v>15.885999999999999</v>
      </c>
      <c r="C803" s="2">
        <f>RSI!I803</f>
        <v>30.204608382132776</v>
      </c>
      <c r="D803" s="2">
        <f>MACD!E803</f>
        <v>2.9043608002702115E-2</v>
      </c>
      <c r="E803" s="2">
        <f>MACD!F803</f>
        <v>0.13184898645168466</v>
      </c>
      <c r="F803" s="2">
        <f>'Moving Avg'!D803</f>
        <v>15.885999999999999</v>
      </c>
      <c r="G803" s="2">
        <f>'Moving Avg'!F803</f>
        <v>15.980000000000004</v>
      </c>
      <c r="H803" s="2">
        <f>'Moving Avg'!G803</f>
        <v>16.320719999999994</v>
      </c>
      <c r="I803" s="2">
        <f>'Moving Avg'!H803</f>
        <v>16.408375000000007</v>
      </c>
      <c r="J803" s="5" t="str">
        <f>OBV!F803</f>
        <v>NEUTRAL</v>
      </c>
      <c r="K803" s="5" t="str">
        <f>OBV!G803</f>
        <v>NEUTRAL</v>
      </c>
      <c r="L803" s="5" t="str">
        <f>OBV!H803</f>
        <v>NEUTRAL</v>
      </c>
      <c r="M803" s="7">
        <f t="shared" si="120"/>
        <v>25</v>
      </c>
      <c r="N803" s="7">
        <f t="shared" si="121"/>
        <v>100</v>
      </c>
      <c r="O803" s="7">
        <f t="shared" si="122"/>
        <v>0</v>
      </c>
      <c r="P803" s="7">
        <f t="shared" si="123"/>
        <v>33</v>
      </c>
      <c r="Q803" s="8">
        <f t="shared" si="124"/>
        <v>48.7</v>
      </c>
      <c r="R803" s="8">
        <f t="shared" si="125"/>
        <v>33.25</v>
      </c>
      <c r="S803" s="8">
        <f t="shared" si="126"/>
        <v>33.6</v>
      </c>
      <c r="T803" s="8">
        <f t="shared" si="127"/>
        <v>39.5</v>
      </c>
      <c r="U803" s="7">
        <f t="shared" si="128"/>
        <v>38.516666666666673</v>
      </c>
      <c r="V803" s="7">
        <f t="shared" si="129"/>
        <v>38.762500000000003</v>
      </c>
    </row>
    <row r="804" spans="1:22" ht="13.5" x14ac:dyDescent="0.25">
      <c r="A804" s="3">
        <f>RSI!A804</f>
        <v>43172</v>
      </c>
      <c r="B804" s="2">
        <f>RSI!B804</f>
        <v>15.885999999999999</v>
      </c>
      <c r="C804" s="2">
        <f>RSI!I804</f>
        <v>30.204608382132776</v>
      </c>
      <c r="D804" s="2">
        <f>MACD!E804</f>
        <v>1.069680316931354E-2</v>
      </c>
      <c r="E804" s="2">
        <f>MACD!F804</f>
        <v>0.10761854979521045</v>
      </c>
      <c r="F804" s="2">
        <f>'Moving Avg'!D804</f>
        <v>15.885999999999999</v>
      </c>
      <c r="G804" s="2">
        <f>'Moving Avg'!F804</f>
        <v>15.94505</v>
      </c>
      <c r="H804" s="2">
        <f>'Moving Avg'!G804</f>
        <v>16.28825999999999</v>
      </c>
      <c r="I804" s="2">
        <f>'Moving Avg'!H804</f>
        <v>16.402160000000002</v>
      </c>
      <c r="J804" s="5" t="str">
        <f>OBV!F804</f>
        <v>NEUTRAL</v>
      </c>
      <c r="K804" s="5" t="str">
        <f>OBV!G804</f>
        <v>NEUTRAL</v>
      </c>
      <c r="L804" s="5" t="str">
        <f>OBV!H804</f>
        <v>NEUTRAL</v>
      </c>
      <c r="M804" s="7">
        <f t="shared" si="120"/>
        <v>25</v>
      </c>
      <c r="N804" s="7">
        <f t="shared" si="121"/>
        <v>100</v>
      </c>
      <c r="O804" s="7">
        <f t="shared" si="122"/>
        <v>0</v>
      </c>
      <c r="P804" s="7">
        <f t="shared" si="123"/>
        <v>33</v>
      </c>
      <c r="Q804" s="8">
        <f t="shared" si="124"/>
        <v>48.7</v>
      </c>
      <c r="R804" s="8">
        <f t="shared" si="125"/>
        <v>33.25</v>
      </c>
      <c r="S804" s="8">
        <f t="shared" si="126"/>
        <v>33.6</v>
      </c>
      <c r="T804" s="8">
        <f t="shared" si="127"/>
        <v>39.5</v>
      </c>
      <c r="U804" s="7">
        <f t="shared" si="128"/>
        <v>38.516666666666673</v>
      </c>
      <c r="V804" s="7">
        <f t="shared" si="129"/>
        <v>38.762500000000003</v>
      </c>
    </row>
    <row r="805" spans="1:22" ht="13.5" x14ac:dyDescent="0.25">
      <c r="A805" s="3">
        <f>RSI!A805</f>
        <v>43173</v>
      </c>
      <c r="B805" s="2">
        <f>RSI!B805</f>
        <v>15.885999999999999</v>
      </c>
      <c r="C805" s="2">
        <f>RSI!I805</f>
        <v>30.204608382132776</v>
      </c>
      <c r="D805" s="2">
        <f>MACD!E805</f>
        <v>-3.879147092391122E-3</v>
      </c>
      <c r="E805" s="2">
        <f>MACD!F805</f>
        <v>8.5319010417690133E-2</v>
      </c>
      <c r="F805" s="2">
        <f>'Moving Avg'!D805</f>
        <v>15.885999999999999</v>
      </c>
      <c r="G805" s="2">
        <f>'Moving Avg'!F805</f>
        <v>15.910100000000003</v>
      </c>
      <c r="H805" s="2">
        <f>'Moving Avg'!G805</f>
        <v>16.25579999999999</v>
      </c>
      <c r="I805" s="2">
        <f>'Moving Avg'!H805</f>
        <v>16.395945000000005</v>
      </c>
      <c r="J805" s="5" t="str">
        <f>OBV!F805</f>
        <v>NEUTRAL</v>
      </c>
      <c r="K805" s="5" t="str">
        <f>OBV!G805</f>
        <v>NEUTRAL</v>
      </c>
      <c r="L805" s="5" t="str">
        <f>OBV!H805</f>
        <v>NEUTRAL</v>
      </c>
      <c r="M805" s="7">
        <f t="shared" si="120"/>
        <v>25</v>
      </c>
      <c r="N805" s="7">
        <f t="shared" si="121"/>
        <v>100</v>
      </c>
      <c r="O805" s="7">
        <f t="shared" si="122"/>
        <v>0</v>
      </c>
      <c r="P805" s="7">
        <f t="shared" si="123"/>
        <v>33</v>
      </c>
      <c r="Q805" s="8">
        <f t="shared" si="124"/>
        <v>48.7</v>
      </c>
      <c r="R805" s="8">
        <f t="shared" si="125"/>
        <v>33.25</v>
      </c>
      <c r="S805" s="8">
        <f t="shared" si="126"/>
        <v>33.6</v>
      </c>
      <c r="T805" s="8">
        <f t="shared" si="127"/>
        <v>39.5</v>
      </c>
      <c r="U805" s="7">
        <f t="shared" si="128"/>
        <v>38.516666666666673</v>
      </c>
      <c r="V805" s="7">
        <f t="shared" si="129"/>
        <v>38.762500000000003</v>
      </c>
    </row>
    <row r="806" spans="1:22" ht="13.5" x14ac:dyDescent="0.25">
      <c r="A806" s="3">
        <f>RSI!A806</f>
        <v>43174</v>
      </c>
      <c r="B806" s="2">
        <f>RSI!B806</f>
        <v>15.885999999999999</v>
      </c>
      <c r="C806" s="2">
        <f>RSI!I806</f>
        <v>30.204608382132776</v>
      </c>
      <c r="D806" s="2">
        <f>MACD!E806</f>
        <v>-1.5334616418886782E-2</v>
      </c>
      <c r="E806" s="2">
        <f>MACD!F806</f>
        <v>6.5188285050374745E-2</v>
      </c>
      <c r="F806" s="2">
        <f>'Moving Avg'!D806</f>
        <v>15.885999999999999</v>
      </c>
      <c r="G806" s="2">
        <f>'Moving Avg'!F806</f>
        <v>15.875150000000001</v>
      </c>
      <c r="H806" s="2">
        <f>'Moving Avg'!G806</f>
        <v>16.223339999999993</v>
      </c>
      <c r="I806" s="2">
        <f>'Moving Avg'!H806</f>
        <v>16.38973</v>
      </c>
      <c r="J806" s="5" t="str">
        <f>OBV!F806</f>
        <v>NEUTRAL</v>
      </c>
      <c r="K806" s="5" t="str">
        <f>OBV!G806</f>
        <v>NEUTRAL</v>
      </c>
      <c r="L806" s="5" t="str">
        <f>OBV!H806</f>
        <v>NEUTRAL</v>
      </c>
      <c r="M806" s="7">
        <f t="shared" si="120"/>
        <v>25</v>
      </c>
      <c r="N806" s="7">
        <f t="shared" si="121"/>
        <v>100</v>
      </c>
      <c r="O806" s="7">
        <f t="shared" si="122"/>
        <v>0</v>
      </c>
      <c r="P806" s="7">
        <f t="shared" si="123"/>
        <v>33</v>
      </c>
      <c r="Q806" s="8">
        <f t="shared" si="124"/>
        <v>48.7</v>
      </c>
      <c r="R806" s="8">
        <f t="shared" si="125"/>
        <v>33.25</v>
      </c>
      <c r="S806" s="8">
        <f t="shared" si="126"/>
        <v>33.6</v>
      </c>
      <c r="T806" s="8">
        <f t="shared" si="127"/>
        <v>39.5</v>
      </c>
      <c r="U806" s="7">
        <f t="shared" si="128"/>
        <v>38.516666666666673</v>
      </c>
      <c r="V806" s="7">
        <f t="shared" si="129"/>
        <v>38.762500000000003</v>
      </c>
    </row>
    <row r="807" spans="1:22" ht="13.5" x14ac:dyDescent="0.25">
      <c r="A807" s="3">
        <f>RSI!A807</f>
        <v>43175</v>
      </c>
      <c r="B807" s="2">
        <f>RSI!B807</f>
        <v>15.9</v>
      </c>
      <c r="C807" s="2">
        <f>RSI!I807</f>
        <v>32.969401107450722</v>
      </c>
      <c r="D807" s="2">
        <f>MACD!E807</f>
        <v>-2.5251754877892552E-2</v>
      </c>
      <c r="E807" s="2">
        <f>MACD!F807</f>
        <v>4.7100277064721287E-2</v>
      </c>
      <c r="F807" s="2">
        <f>'Moving Avg'!D807</f>
        <v>15.8888</v>
      </c>
      <c r="G807" s="2">
        <f>'Moving Avg'!F807</f>
        <v>15.877600000000001</v>
      </c>
      <c r="H807" s="2">
        <f>'Moving Avg'!G807</f>
        <v>16.191159999999989</v>
      </c>
      <c r="I807" s="2">
        <f>'Moving Avg'!H807</f>
        <v>16.383585000000004</v>
      </c>
      <c r="J807" s="5" t="str">
        <f>OBV!F807</f>
        <v>BULLISH</v>
      </c>
      <c r="K807" s="5" t="str">
        <f>OBV!G807</f>
        <v>STRONG</v>
      </c>
      <c r="L807" s="5" t="str">
        <f>OBV!H807</f>
        <v>CONFIRMED BULLISH</v>
      </c>
      <c r="M807" s="7">
        <f t="shared" si="120"/>
        <v>25</v>
      </c>
      <c r="N807" s="7">
        <f t="shared" si="121"/>
        <v>100</v>
      </c>
      <c r="O807" s="7">
        <f t="shared" si="122"/>
        <v>0</v>
      </c>
      <c r="P807" s="7">
        <f t="shared" si="123"/>
        <v>100</v>
      </c>
      <c r="Q807" s="8">
        <f t="shared" si="124"/>
        <v>58.75</v>
      </c>
      <c r="R807" s="8">
        <f t="shared" si="125"/>
        <v>50</v>
      </c>
      <c r="S807" s="8">
        <f t="shared" si="126"/>
        <v>63.75</v>
      </c>
      <c r="T807" s="8">
        <f t="shared" si="127"/>
        <v>56.25</v>
      </c>
      <c r="U807" s="7">
        <f t="shared" si="128"/>
        <v>57.5</v>
      </c>
      <c r="V807" s="7">
        <f t="shared" si="129"/>
        <v>57.1875</v>
      </c>
    </row>
    <row r="808" spans="1:22" ht="13.5" x14ac:dyDescent="0.25">
      <c r="A808" s="3">
        <f>RSI!A808</f>
        <v>43178</v>
      </c>
      <c r="B808" s="2">
        <f>RSI!B808</f>
        <v>15.9</v>
      </c>
      <c r="C808" s="2">
        <f>RSI!I808</f>
        <v>32.969401107450722</v>
      </c>
      <c r="D808" s="2">
        <f>MACD!E808</f>
        <v>-3.1896216577932179E-2</v>
      </c>
      <c r="E808" s="2">
        <f>MACD!F808</f>
        <v>3.1300978336190596E-2</v>
      </c>
      <c r="F808" s="2">
        <f>'Moving Avg'!D808</f>
        <v>15.8916</v>
      </c>
      <c r="G808" s="2">
        <f>'Moving Avg'!F808</f>
        <v>15.880050000000001</v>
      </c>
      <c r="H808" s="2">
        <f>'Moving Avg'!G808</f>
        <v>16.158979999999989</v>
      </c>
      <c r="I808" s="2">
        <f>'Moving Avg'!H808</f>
        <v>16.37744</v>
      </c>
      <c r="J808" s="5" t="str">
        <f>OBV!F808</f>
        <v>BULLISH</v>
      </c>
      <c r="K808" s="5" t="str">
        <f>OBV!G808</f>
        <v>STRONG</v>
      </c>
      <c r="L808" s="5" t="str">
        <f>OBV!H808</f>
        <v>CONFIRMED BULLISH</v>
      </c>
      <c r="M808" s="7">
        <f t="shared" si="120"/>
        <v>25</v>
      </c>
      <c r="N808" s="7">
        <f t="shared" si="121"/>
        <v>100</v>
      </c>
      <c r="O808" s="7">
        <f t="shared" si="122"/>
        <v>0</v>
      </c>
      <c r="P808" s="7">
        <f t="shared" si="123"/>
        <v>100</v>
      </c>
      <c r="Q808" s="8">
        <f t="shared" si="124"/>
        <v>58.75</v>
      </c>
      <c r="R808" s="8">
        <f t="shared" si="125"/>
        <v>50</v>
      </c>
      <c r="S808" s="8">
        <f t="shared" si="126"/>
        <v>63.75</v>
      </c>
      <c r="T808" s="8">
        <f t="shared" si="127"/>
        <v>56.25</v>
      </c>
      <c r="U808" s="7">
        <f t="shared" si="128"/>
        <v>57.5</v>
      </c>
      <c r="V808" s="7">
        <f t="shared" si="129"/>
        <v>57.1875</v>
      </c>
    </row>
    <row r="809" spans="1:22" ht="13.5" x14ac:dyDescent="0.25">
      <c r="A809" s="3">
        <f>RSI!A809</f>
        <v>43180</v>
      </c>
      <c r="B809" s="2">
        <f>RSI!B809</f>
        <v>15.95</v>
      </c>
      <c r="C809" s="2">
        <f>RSI!I809</f>
        <v>42.417373871201121</v>
      </c>
      <c r="D809" s="2">
        <f>MACD!E809</f>
        <v>-4.0601749629782802E-2</v>
      </c>
      <c r="E809" s="2">
        <f>MACD!F809</f>
        <v>1.6920432742995917E-2</v>
      </c>
      <c r="F809" s="2">
        <f>'Moving Avg'!D809</f>
        <v>15.904399999999999</v>
      </c>
      <c r="G809" s="2">
        <f>'Moving Avg'!F809</f>
        <v>15.884999999999996</v>
      </c>
      <c r="H809" s="2">
        <f>'Moving Avg'!G809</f>
        <v>16.127799999999993</v>
      </c>
      <c r="I809" s="2">
        <f>'Moving Avg'!H809</f>
        <v>16.371545000000001</v>
      </c>
      <c r="J809" s="5" t="str">
        <f>OBV!F809</f>
        <v>BULLISH</v>
      </c>
      <c r="K809" s="5" t="str">
        <f>OBV!G809</f>
        <v>STRONG</v>
      </c>
      <c r="L809" s="5" t="str">
        <f>OBV!H809</f>
        <v>CONFIRMED BULLISH</v>
      </c>
      <c r="M809" s="7">
        <f t="shared" si="120"/>
        <v>25</v>
      </c>
      <c r="N809" s="7">
        <f t="shared" si="121"/>
        <v>100</v>
      </c>
      <c r="O809" s="7">
        <f t="shared" si="122"/>
        <v>0</v>
      </c>
      <c r="P809" s="7">
        <f t="shared" si="123"/>
        <v>100</v>
      </c>
      <c r="Q809" s="8">
        <f t="shared" si="124"/>
        <v>58.75</v>
      </c>
      <c r="R809" s="8">
        <f t="shared" si="125"/>
        <v>50</v>
      </c>
      <c r="S809" s="8">
        <f t="shared" si="126"/>
        <v>63.75</v>
      </c>
      <c r="T809" s="8">
        <f t="shared" si="127"/>
        <v>56.25</v>
      </c>
      <c r="U809" s="7">
        <f t="shared" si="128"/>
        <v>57.5</v>
      </c>
      <c r="V809" s="7">
        <f t="shared" si="129"/>
        <v>57.1875</v>
      </c>
    </row>
    <row r="810" spans="1:22" ht="13.5" x14ac:dyDescent="0.25">
      <c r="A810" s="3">
        <f>RSI!A810</f>
        <v>43181</v>
      </c>
      <c r="B810" s="2">
        <f>RSI!B810</f>
        <v>15.95</v>
      </c>
      <c r="C810" s="2">
        <f>RSI!I810</f>
        <v>42.417373871201121</v>
      </c>
      <c r="D810" s="2">
        <f>MACD!E810</f>
        <v>-4.7688970686023069E-2</v>
      </c>
      <c r="E810" s="2">
        <f>MACD!F810</f>
        <v>3.9985520571921198E-3</v>
      </c>
      <c r="F810" s="2">
        <f>'Moving Avg'!D810</f>
        <v>15.917199999999999</v>
      </c>
      <c r="G810" s="2">
        <f>'Moving Avg'!F810</f>
        <v>15.889949999999995</v>
      </c>
      <c r="H810" s="2">
        <f>'Moving Avg'!G810</f>
        <v>16.110999999999994</v>
      </c>
      <c r="I810" s="2">
        <f>'Moving Avg'!H810</f>
        <v>16.365650000000002</v>
      </c>
      <c r="J810" s="5" t="str">
        <f>OBV!F810</f>
        <v>BULLISH</v>
      </c>
      <c r="K810" s="5" t="str">
        <f>OBV!G810</f>
        <v>STRONG</v>
      </c>
      <c r="L810" s="5" t="str">
        <f>OBV!H810</f>
        <v>CONFIRMED BULLISH</v>
      </c>
      <c r="M810" s="7">
        <f t="shared" si="120"/>
        <v>25</v>
      </c>
      <c r="N810" s="7">
        <f t="shared" si="121"/>
        <v>100</v>
      </c>
      <c r="O810" s="7">
        <f t="shared" si="122"/>
        <v>0</v>
      </c>
      <c r="P810" s="7">
        <f t="shared" si="123"/>
        <v>100</v>
      </c>
      <c r="Q810" s="8">
        <f t="shared" si="124"/>
        <v>58.75</v>
      </c>
      <c r="R810" s="8">
        <f t="shared" si="125"/>
        <v>50</v>
      </c>
      <c r="S810" s="8">
        <f t="shared" si="126"/>
        <v>63.75</v>
      </c>
      <c r="T810" s="8">
        <f t="shared" si="127"/>
        <v>56.25</v>
      </c>
      <c r="U810" s="7">
        <f t="shared" si="128"/>
        <v>57.5</v>
      </c>
      <c r="V810" s="7">
        <f t="shared" si="129"/>
        <v>57.1875</v>
      </c>
    </row>
    <row r="811" spans="1:22" ht="13.5" x14ac:dyDescent="0.25">
      <c r="A811" s="3">
        <f>RSI!A811</f>
        <v>43182</v>
      </c>
      <c r="B811" s="2">
        <f>RSI!B811</f>
        <v>15.95</v>
      </c>
      <c r="C811" s="2">
        <f>RSI!I811</f>
        <v>42.417373871201121</v>
      </c>
      <c r="D811" s="2">
        <f>MACD!E811</f>
        <v>-5.3427517431668292E-2</v>
      </c>
      <c r="E811" s="2">
        <f>MACD!F811</f>
        <v>-7.4866618405799636E-3</v>
      </c>
      <c r="F811" s="2">
        <f>'Moving Avg'!D811</f>
        <v>15.930000000000001</v>
      </c>
      <c r="G811" s="2">
        <f>'Moving Avg'!F811</f>
        <v>15.894899999999996</v>
      </c>
      <c r="H811" s="2">
        <f>'Moving Avg'!G811</f>
        <v>16.109319999999993</v>
      </c>
      <c r="I811" s="2">
        <f>'Moving Avg'!H811</f>
        <v>16.359754999999996</v>
      </c>
      <c r="J811" s="5" t="str">
        <f>OBV!F811</f>
        <v>BULLISH</v>
      </c>
      <c r="K811" s="5" t="str">
        <f>OBV!G811</f>
        <v>STRONG</v>
      </c>
      <c r="L811" s="5" t="str">
        <f>OBV!H811</f>
        <v>CONFIRMED BULLISH</v>
      </c>
      <c r="M811" s="7">
        <f t="shared" si="120"/>
        <v>25</v>
      </c>
      <c r="N811" s="7">
        <f t="shared" si="121"/>
        <v>100</v>
      </c>
      <c r="O811" s="7">
        <f t="shared" si="122"/>
        <v>0</v>
      </c>
      <c r="P811" s="7">
        <f t="shared" si="123"/>
        <v>100</v>
      </c>
      <c r="Q811" s="8">
        <f t="shared" si="124"/>
        <v>58.75</v>
      </c>
      <c r="R811" s="8">
        <f t="shared" si="125"/>
        <v>50</v>
      </c>
      <c r="S811" s="8">
        <f t="shared" si="126"/>
        <v>63.75</v>
      </c>
      <c r="T811" s="8">
        <f t="shared" si="127"/>
        <v>56.25</v>
      </c>
      <c r="U811" s="7">
        <f t="shared" si="128"/>
        <v>57.5</v>
      </c>
      <c r="V811" s="7">
        <f t="shared" si="129"/>
        <v>57.1875</v>
      </c>
    </row>
    <row r="812" spans="1:22" ht="13.5" x14ac:dyDescent="0.25">
      <c r="A812" s="3">
        <f>RSI!A812</f>
        <v>43185</v>
      </c>
      <c r="B812" s="2">
        <f>RSI!B812</f>
        <v>15.95</v>
      </c>
      <c r="C812" s="2">
        <f>RSI!I812</f>
        <v>42.417373871201121</v>
      </c>
      <c r="D812" s="2">
        <f>MACD!E812</f>
        <v>-5.8044013971059627E-2</v>
      </c>
      <c r="E812" s="2">
        <f>MACD!F812</f>
        <v>-1.7598132266675899E-2</v>
      </c>
      <c r="F812" s="2">
        <f>'Moving Avg'!D812</f>
        <v>15.940000000000001</v>
      </c>
      <c r="G812" s="2">
        <f>'Moving Avg'!F812</f>
        <v>15.898449999999997</v>
      </c>
      <c r="H812" s="2">
        <f>'Moving Avg'!G812</f>
        <v>16.110599999999994</v>
      </c>
      <c r="I812" s="2">
        <f>'Moving Avg'!H812</f>
        <v>16.353859999999997</v>
      </c>
      <c r="J812" s="5" t="str">
        <f>OBV!F812</f>
        <v>BULLISH</v>
      </c>
      <c r="K812" s="5" t="str">
        <f>OBV!G812</f>
        <v>STRONG</v>
      </c>
      <c r="L812" s="5" t="str">
        <f>OBV!H812</f>
        <v>CONFIRMED BULLISH</v>
      </c>
      <c r="M812" s="7">
        <f t="shared" si="120"/>
        <v>25</v>
      </c>
      <c r="N812" s="7">
        <f t="shared" si="121"/>
        <v>100</v>
      </c>
      <c r="O812" s="7">
        <f t="shared" si="122"/>
        <v>0</v>
      </c>
      <c r="P812" s="7">
        <f t="shared" si="123"/>
        <v>100</v>
      </c>
      <c r="Q812" s="8">
        <f t="shared" si="124"/>
        <v>58.75</v>
      </c>
      <c r="R812" s="8">
        <f t="shared" si="125"/>
        <v>50</v>
      </c>
      <c r="S812" s="8">
        <f t="shared" si="126"/>
        <v>63.75</v>
      </c>
      <c r="T812" s="8">
        <f t="shared" si="127"/>
        <v>56.25</v>
      </c>
      <c r="U812" s="7">
        <f t="shared" si="128"/>
        <v>57.5</v>
      </c>
      <c r="V812" s="7">
        <f t="shared" si="129"/>
        <v>57.1875</v>
      </c>
    </row>
    <row r="813" spans="1:22" ht="13.5" x14ac:dyDescent="0.25">
      <c r="A813" s="3">
        <f>RSI!A813</f>
        <v>43186</v>
      </c>
      <c r="B813" s="2">
        <f>RSI!B813</f>
        <v>15.95</v>
      </c>
      <c r="C813" s="2">
        <f>RSI!I813</f>
        <v>42.417373871201121</v>
      </c>
      <c r="D813" s="2">
        <f>MACD!E813</f>
        <v>-6.1728801698830438E-2</v>
      </c>
      <c r="E813" s="2">
        <f>MACD!F813</f>
        <v>-2.6424266153106807E-2</v>
      </c>
      <c r="F813" s="2">
        <f>'Moving Avg'!D813</f>
        <v>15.95</v>
      </c>
      <c r="G813" s="2">
        <f>'Moving Avg'!F813</f>
        <v>15.901999999999997</v>
      </c>
      <c r="H813" s="2">
        <f>'Moving Avg'!G813</f>
        <v>16.111879999999996</v>
      </c>
      <c r="I813" s="2">
        <f>'Moving Avg'!H813</f>
        <v>16.347964999999995</v>
      </c>
      <c r="J813" s="5" t="str">
        <f>OBV!F813</f>
        <v>BULLISH</v>
      </c>
      <c r="K813" s="5" t="str">
        <f>OBV!G813</f>
        <v>STRONG</v>
      </c>
      <c r="L813" s="5" t="str">
        <f>OBV!H813</f>
        <v>CONFIRMED BULLISH</v>
      </c>
      <c r="M813" s="7">
        <f t="shared" si="120"/>
        <v>25</v>
      </c>
      <c r="N813" s="7">
        <f t="shared" si="121"/>
        <v>100</v>
      </c>
      <c r="O813" s="7">
        <f t="shared" si="122"/>
        <v>0</v>
      </c>
      <c r="P813" s="7">
        <f t="shared" si="123"/>
        <v>100</v>
      </c>
      <c r="Q813" s="8">
        <f t="shared" si="124"/>
        <v>58.75</v>
      </c>
      <c r="R813" s="8">
        <f t="shared" si="125"/>
        <v>50</v>
      </c>
      <c r="S813" s="8">
        <f t="shared" si="126"/>
        <v>63.75</v>
      </c>
      <c r="T813" s="8">
        <f t="shared" si="127"/>
        <v>56.25</v>
      </c>
      <c r="U813" s="7">
        <f t="shared" si="128"/>
        <v>57.5</v>
      </c>
      <c r="V813" s="7">
        <f t="shared" si="129"/>
        <v>57.1875</v>
      </c>
    </row>
    <row r="814" spans="1:22" ht="13.5" x14ac:dyDescent="0.25">
      <c r="A814" s="3">
        <f>RSI!A814</f>
        <v>43187</v>
      </c>
      <c r="B814" s="2">
        <f>RSI!B814</f>
        <v>15.95</v>
      </c>
      <c r="C814" s="2">
        <f>RSI!I814</f>
        <v>42.417373871201121</v>
      </c>
      <c r="D814" s="2">
        <f>MACD!E814</f>
        <v>-6.4641626252511131E-2</v>
      </c>
      <c r="E814" s="2">
        <f>MACD!F814</f>
        <v>-3.4067738172987673E-2</v>
      </c>
      <c r="F814" s="2">
        <f>'Moving Avg'!D814</f>
        <v>15.95</v>
      </c>
      <c r="G814" s="2">
        <f>'Moving Avg'!F814</f>
        <v>15.905549999999996</v>
      </c>
      <c r="H814" s="2">
        <f>'Moving Avg'!G814</f>
        <v>16.113159999999997</v>
      </c>
      <c r="I814" s="2">
        <f>'Moving Avg'!H814</f>
        <v>16.342069999999993</v>
      </c>
      <c r="J814" s="5" t="str">
        <f>OBV!F814</f>
        <v>NEUTRAL</v>
      </c>
      <c r="K814" s="5" t="str">
        <f>OBV!G814</f>
        <v>NEUTRAL</v>
      </c>
      <c r="L814" s="5" t="str">
        <f>OBV!H814</f>
        <v>NEUTRAL</v>
      </c>
      <c r="M814" s="7">
        <f t="shared" si="120"/>
        <v>25</v>
      </c>
      <c r="N814" s="7">
        <f t="shared" si="121"/>
        <v>100</v>
      </c>
      <c r="O814" s="7">
        <f t="shared" si="122"/>
        <v>0</v>
      </c>
      <c r="P814" s="7">
        <f t="shared" si="123"/>
        <v>33</v>
      </c>
      <c r="Q814" s="8">
        <f t="shared" si="124"/>
        <v>48.7</v>
      </c>
      <c r="R814" s="8">
        <f t="shared" si="125"/>
        <v>33.25</v>
      </c>
      <c r="S814" s="8">
        <f t="shared" si="126"/>
        <v>33.6</v>
      </c>
      <c r="T814" s="8">
        <f t="shared" si="127"/>
        <v>39.5</v>
      </c>
      <c r="U814" s="7">
        <f t="shared" si="128"/>
        <v>38.516666666666673</v>
      </c>
      <c r="V814" s="7">
        <f t="shared" si="129"/>
        <v>38.762500000000003</v>
      </c>
    </row>
    <row r="815" spans="1:22" ht="13.5" x14ac:dyDescent="0.25">
      <c r="A815" s="3">
        <f>RSI!A815</f>
        <v>43188</v>
      </c>
      <c r="B815" s="2">
        <f>RSI!B815</f>
        <v>15.95</v>
      </c>
      <c r="C815" s="2">
        <f>RSI!I815</f>
        <v>42.417373871201121</v>
      </c>
      <c r="D815" s="2">
        <f>MACD!E815</f>
        <v>-6.6916441771750712E-2</v>
      </c>
      <c r="E815" s="2">
        <f>MACD!F815</f>
        <v>-4.0637478892740282E-2</v>
      </c>
      <c r="F815" s="2">
        <f>'Moving Avg'!D815</f>
        <v>15.95</v>
      </c>
      <c r="G815" s="2">
        <f>'Moving Avg'!F815</f>
        <v>15.909099999999995</v>
      </c>
      <c r="H815" s="2">
        <f>'Moving Avg'!G815</f>
        <v>16.114439999999998</v>
      </c>
      <c r="I815" s="2">
        <f>'Moving Avg'!H815</f>
        <v>16.33617499999999</v>
      </c>
      <c r="J815" s="5" t="str">
        <f>OBV!F815</f>
        <v>NEUTRAL</v>
      </c>
      <c r="K815" s="5" t="str">
        <f>OBV!G815</f>
        <v>NEUTRAL</v>
      </c>
      <c r="L815" s="5" t="str">
        <f>OBV!H815</f>
        <v>NEUTRAL</v>
      </c>
      <c r="M815" s="7">
        <f t="shared" si="120"/>
        <v>25</v>
      </c>
      <c r="N815" s="7">
        <f t="shared" si="121"/>
        <v>100</v>
      </c>
      <c r="O815" s="7">
        <f t="shared" si="122"/>
        <v>0</v>
      </c>
      <c r="P815" s="7">
        <f t="shared" si="123"/>
        <v>33</v>
      </c>
      <c r="Q815" s="8">
        <f t="shared" si="124"/>
        <v>48.7</v>
      </c>
      <c r="R815" s="8">
        <f t="shared" si="125"/>
        <v>33.25</v>
      </c>
      <c r="S815" s="8">
        <f t="shared" si="126"/>
        <v>33.6</v>
      </c>
      <c r="T815" s="8">
        <f t="shared" si="127"/>
        <v>39.5</v>
      </c>
      <c r="U815" s="7">
        <f t="shared" si="128"/>
        <v>38.516666666666673</v>
      </c>
      <c r="V815" s="7">
        <f t="shared" si="129"/>
        <v>38.762500000000003</v>
      </c>
    </row>
    <row r="816" spans="1:22" ht="13.5" x14ac:dyDescent="0.25">
      <c r="A816" s="3">
        <f>RSI!A816</f>
        <v>43189</v>
      </c>
      <c r="B816" s="2">
        <f>RSI!B816</f>
        <v>15.95</v>
      </c>
      <c r="C816" s="2">
        <f>RSI!I816</f>
        <v>42.417373871201121</v>
      </c>
      <c r="D816" s="2">
        <f>MACD!E816</f>
        <v>-6.866546883928315E-2</v>
      </c>
      <c r="E816" s="2">
        <f>MACD!F816</f>
        <v>-4.6243076882048859E-2</v>
      </c>
      <c r="F816" s="2">
        <f>'Moving Avg'!D816</f>
        <v>15.95</v>
      </c>
      <c r="G816" s="2">
        <f>'Moving Avg'!F816</f>
        <v>15.912649999999996</v>
      </c>
      <c r="H816" s="2">
        <f>'Moving Avg'!G816</f>
        <v>16.115720000000003</v>
      </c>
      <c r="I816" s="2">
        <f>'Moving Avg'!H816</f>
        <v>16.330279999999991</v>
      </c>
      <c r="J816" s="5" t="str">
        <f>OBV!F816</f>
        <v>NEUTRAL</v>
      </c>
      <c r="K816" s="5" t="str">
        <f>OBV!G816</f>
        <v>NEUTRAL</v>
      </c>
      <c r="L816" s="5" t="str">
        <f>OBV!H816</f>
        <v>NEUTRAL</v>
      </c>
      <c r="M816" s="7">
        <f t="shared" si="120"/>
        <v>25</v>
      </c>
      <c r="N816" s="7">
        <f t="shared" si="121"/>
        <v>100</v>
      </c>
      <c r="O816" s="7">
        <f t="shared" si="122"/>
        <v>0</v>
      </c>
      <c r="P816" s="7">
        <f t="shared" si="123"/>
        <v>33</v>
      </c>
      <c r="Q816" s="8">
        <f t="shared" si="124"/>
        <v>48.7</v>
      </c>
      <c r="R816" s="8">
        <f t="shared" si="125"/>
        <v>33.25</v>
      </c>
      <c r="S816" s="8">
        <f t="shared" si="126"/>
        <v>33.6</v>
      </c>
      <c r="T816" s="8">
        <f t="shared" si="127"/>
        <v>39.5</v>
      </c>
      <c r="U816" s="7">
        <f t="shared" si="128"/>
        <v>38.516666666666673</v>
      </c>
      <c r="V816" s="7">
        <f t="shared" si="129"/>
        <v>38.762500000000003</v>
      </c>
    </row>
    <row r="817" spans="1:22" ht="13.5" x14ac:dyDescent="0.25">
      <c r="A817" s="3">
        <f>RSI!A817</f>
        <v>43192</v>
      </c>
      <c r="B817" s="2">
        <f>RSI!B817</f>
        <v>15.95</v>
      </c>
      <c r="C817" s="2">
        <f>RSI!I817</f>
        <v>42.417373871201121</v>
      </c>
      <c r="D817" s="2">
        <f>MACD!E817</f>
        <v>-6.7828775301430611E-2</v>
      </c>
      <c r="E817" s="2">
        <f>MACD!F817</f>
        <v>-5.0560216565925208E-2</v>
      </c>
      <c r="F817" s="2">
        <f>'Moving Avg'!D817</f>
        <v>15.95</v>
      </c>
      <c r="G817" s="2">
        <f>'Moving Avg'!F817</f>
        <v>15.916199999999995</v>
      </c>
      <c r="H817" s="2">
        <f>'Moving Avg'!G817</f>
        <v>16.117000000000004</v>
      </c>
      <c r="I817" s="2">
        <f>'Moving Avg'!H817</f>
        <v>16.324384999999992</v>
      </c>
      <c r="J817" s="5" t="str">
        <f>OBV!F817</f>
        <v>NEUTRAL</v>
      </c>
      <c r="K817" s="5" t="str">
        <f>OBV!G817</f>
        <v>NEUTRAL</v>
      </c>
      <c r="L817" s="5" t="str">
        <f>OBV!H817</f>
        <v>NEUTRAL</v>
      </c>
      <c r="M817" s="7">
        <f t="shared" si="120"/>
        <v>25</v>
      </c>
      <c r="N817" s="7">
        <f t="shared" si="121"/>
        <v>45</v>
      </c>
      <c r="O817" s="7">
        <f t="shared" si="122"/>
        <v>0</v>
      </c>
      <c r="P817" s="7">
        <f t="shared" si="123"/>
        <v>33</v>
      </c>
      <c r="Q817" s="8">
        <f t="shared" si="124"/>
        <v>29.45</v>
      </c>
      <c r="R817" s="8">
        <f t="shared" si="125"/>
        <v>22.25</v>
      </c>
      <c r="S817" s="8">
        <f t="shared" si="126"/>
        <v>25.35</v>
      </c>
      <c r="T817" s="8">
        <f t="shared" si="127"/>
        <v>25.75</v>
      </c>
      <c r="U817" s="7">
        <f t="shared" si="128"/>
        <v>25.683333333333337</v>
      </c>
      <c r="V817" s="7">
        <f t="shared" si="129"/>
        <v>25.700000000000003</v>
      </c>
    </row>
    <row r="818" spans="1:22" ht="13.5" x14ac:dyDescent="0.25">
      <c r="A818" s="3">
        <f>RSI!A818</f>
        <v>43193</v>
      </c>
      <c r="B818" s="2">
        <f>RSI!B818</f>
        <v>15.95</v>
      </c>
      <c r="C818" s="2">
        <f>RSI!I818</f>
        <v>42.417373871201114</v>
      </c>
      <c r="D818" s="2">
        <f>MACD!E818</f>
        <v>-6.6970069249821407E-2</v>
      </c>
      <c r="E818" s="2">
        <f>MACD!F818</f>
        <v>-5.3842187102704449E-2</v>
      </c>
      <c r="F818" s="2">
        <f>'Moving Avg'!D818</f>
        <v>15.95</v>
      </c>
      <c r="G818" s="2">
        <f>'Moving Avg'!F818</f>
        <v>15.919399999999992</v>
      </c>
      <c r="H818" s="2">
        <f>'Moving Avg'!G818</f>
        <v>16.111360000000008</v>
      </c>
      <c r="I818" s="2">
        <f>'Moving Avg'!H818</f>
        <v>16.31848999999999</v>
      </c>
      <c r="J818" s="5" t="str">
        <f>OBV!F818</f>
        <v>NEUTRAL</v>
      </c>
      <c r="K818" s="5" t="str">
        <f>OBV!G818</f>
        <v>NEUTRAL</v>
      </c>
      <c r="L818" s="5" t="str">
        <f>OBV!H818</f>
        <v>NEUTRAL</v>
      </c>
      <c r="M818" s="7">
        <f t="shared" si="120"/>
        <v>25</v>
      </c>
      <c r="N818" s="7">
        <f t="shared" si="121"/>
        <v>45</v>
      </c>
      <c r="O818" s="7">
        <f t="shared" si="122"/>
        <v>0</v>
      </c>
      <c r="P818" s="7">
        <f t="shared" si="123"/>
        <v>33</v>
      </c>
      <c r="Q818" s="8">
        <f t="shared" si="124"/>
        <v>29.45</v>
      </c>
      <c r="R818" s="8">
        <f t="shared" si="125"/>
        <v>22.25</v>
      </c>
      <c r="S818" s="8">
        <f t="shared" si="126"/>
        <v>25.35</v>
      </c>
      <c r="T818" s="8">
        <f t="shared" si="127"/>
        <v>25.75</v>
      </c>
      <c r="U818" s="7">
        <f t="shared" si="128"/>
        <v>25.683333333333337</v>
      </c>
      <c r="V818" s="7">
        <f t="shared" si="129"/>
        <v>25.700000000000003</v>
      </c>
    </row>
    <row r="819" spans="1:22" ht="13.5" x14ac:dyDescent="0.25">
      <c r="A819" s="3">
        <f>RSI!A819</f>
        <v>43194</v>
      </c>
      <c r="B819" s="2">
        <f>RSI!B819</f>
        <v>16.218</v>
      </c>
      <c r="C819" s="2">
        <f>RSI!I819</f>
        <v>77.725828678583468</v>
      </c>
      <c r="D819" s="2">
        <f>MACD!E819</f>
        <v>-7.8263446910243673E-2</v>
      </c>
      <c r="E819" s="2">
        <f>MACD!F819</f>
        <v>-5.8726439064212294E-2</v>
      </c>
      <c r="F819" s="2">
        <f>'Moving Avg'!D819</f>
        <v>16.003599999999999</v>
      </c>
      <c r="G819" s="2">
        <f>'Moving Avg'!F819</f>
        <v>15.935999999999996</v>
      </c>
      <c r="H819" s="2">
        <f>'Moving Avg'!G819</f>
        <v>16.111080000000008</v>
      </c>
      <c r="I819" s="2">
        <f>'Moving Avg'!H819</f>
        <v>16.313934999999994</v>
      </c>
      <c r="J819" s="5" t="str">
        <f>OBV!F819</f>
        <v>BULLISH</v>
      </c>
      <c r="K819" s="5" t="str">
        <f>OBV!G819</f>
        <v>STRONG</v>
      </c>
      <c r="L819" s="5" t="str">
        <f>OBV!H819</f>
        <v>CONFIRMED BULLISH</v>
      </c>
      <c r="M819" s="7">
        <f t="shared" si="120"/>
        <v>0</v>
      </c>
      <c r="N819" s="7">
        <f t="shared" si="121"/>
        <v>45</v>
      </c>
      <c r="O819" s="7">
        <f t="shared" si="122"/>
        <v>0</v>
      </c>
      <c r="P819" s="7">
        <f t="shared" si="123"/>
        <v>100</v>
      </c>
      <c r="Q819" s="8">
        <f t="shared" si="124"/>
        <v>30.75</v>
      </c>
      <c r="R819" s="8">
        <f t="shared" si="125"/>
        <v>34</v>
      </c>
      <c r="S819" s="8">
        <f t="shared" si="126"/>
        <v>51.75</v>
      </c>
      <c r="T819" s="8">
        <f t="shared" si="127"/>
        <v>36.25</v>
      </c>
      <c r="U819" s="7">
        <f t="shared" si="128"/>
        <v>38.833333333333336</v>
      </c>
      <c r="V819" s="7">
        <f t="shared" si="129"/>
        <v>38.1875</v>
      </c>
    </row>
    <row r="820" spans="1:22" ht="13.5" x14ac:dyDescent="0.25">
      <c r="A820" s="3">
        <f>RSI!A820</f>
        <v>43195</v>
      </c>
      <c r="B820" s="2">
        <f>RSI!B820</f>
        <v>16.218</v>
      </c>
      <c r="C820" s="2">
        <f>RSI!I820</f>
        <v>77.725828678583454</v>
      </c>
      <c r="D820" s="2">
        <f>MACD!E820</f>
        <v>-8.9273774742082423E-2</v>
      </c>
      <c r="E820" s="2">
        <f>MACD!F820</f>
        <v>-6.4835906199786325E-2</v>
      </c>
      <c r="F820" s="2">
        <f>'Moving Avg'!D820</f>
        <v>16.057200000000002</v>
      </c>
      <c r="G820" s="2">
        <f>'Moving Avg'!F820</f>
        <v>15.952599999999999</v>
      </c>
      <c r="H820" s="2">
        <f>'Moving Avg'!G820</f>
        <v>16.110800000000012</v>
      </c>
      <c r="I820" s="2">
        <f>'Moving Avg'!H820</f>
        <v>16.30937999999999</v>
      </c>
      <c r="J820" s="5" t="str">
        <f>OBV!F820</f>
        <v>BULLISH</v>
      </c>
      <c r="K820" s="5" t="str">
        <f>OBV!G820</f>
        <v>STRONG</v>
      </c>
      <c r="L820" s="5" t="str">
        <f>OBV!H820</f>
        <v>CONFIRMED BULLISH</v>
      </c>
      <c r="M820" s="7">
        <f t="shared" si="120"/>
        <v>0</v>
      </c>
      <c r="N820" s="7">
        <f t="shared" si="121"/>
        <v>100</v>
      </c>
      <c r="O820" s="7">
        <f t="shared" si="122"/>
        <v>0</v>
      </c>
      <c r="P820" s="7">
        <f t="shared" si="123"/>
        <v>100</v>
      </c>
      <c r="Q820" s="8">
        <f t="shared" si="124"/>
        <v>50</v>
      </c>
      <c r="R820" s="8">
        <f t="shared" si="125"/>
        <v>45</v>
      </c>
      <c r="S820" s="8">
        <f t="shared" si="126"/>
        <v>60</v>
      </c>
      <c r="T820" s="8">
        <f t="shared" si="127"/>
        <v>50</v>
      </c>
      <c r="U820" s="7">
        <f t="shared" si="128"/>
        <v>51.666666666666664</v>
      </c>
      <c r="V820" s="7">
        <f t="shared" si="129"/>
        <v>51.25</v>
      </c>
    </row>
    <row r="821" spans="1:22" ht="13.5" x14ac:dyDescent="0.25">
      <c r="A821" s="3">
        <f>RSI!A821</f>
        <v>43196</v>
      </c>
      <c r="B821" s="2">
        <f>RSI!B821</f>
        <v>16.218</v>
      </c>
      <c r="C821" s="2">
        <f>RSI!I821</f>
        <v>77.725828678583468</v>
      </c>
      <c r="D821" s="2">
        <f>MACD!E821</f>
        <v>-9.9936866066261842E-2</v>
      </c>
      <c r="E821" s="2">
        <f>MACD!F821</f>
        <v>-7.1856098173081431E-2</v>
      </c>
      <c r="F821" s="2">
        <f>'Moving Avg'!D821</f>
        <v>16.110800000000001</v>
      </c>
      <c r="G821" s="2">
        <f>'Moving Avg'!F821</f>
        <v>15.969199999999997</v>
      </c>
      <c r="H821" s="2">
        <f>'Moving Avg'!G821</f>
        <v>16.110520000000012</v>
      </c>
      <c r="I821" s="2">
        <f>'Moving Avg'!H821</f>
        <v>16.307394999999993</v>
      </c>
      <c r="J821" s="5" t="str">
        <f>OBV!F821</f>
        <v>BULLISH</v>
      </c>
      <c r="K821" s="5" t="str">
        <f>OBV!G821</f>
        <v>STRONG</v>
      </c>
      <c r="L821" s="5" t="str">
        <f>OBV!H821</f>
        <v>CONFIRMED BULLISH</v>
      </c>
      <c r="M821" s="7">
        <f t="shared" si="120"/>
        <v>0</v>
      </c>
      <c r="N821" s="7">
        <f t="shared" si="121"/>
        <v>100</v>
      </c>
      <c r="O821" s="7">
        <f t="shared" si="122"/>
        <v>0</v>
      </c>
      <c r="P821" s="7">
        <f t="shared" si="123"/>
        <v>100</v>
      </c>
      <c r="Q821" s="8">
        <f t="shared" si="124"/>
        <v>50</v>
      </c>
      <c r="R821" s="8">
        <f t="shared" si="125"/>
        <v>45</v>
      </c>
      <c r="S821" s="8">
        <f t="shared" si="126"/>
        <v>60</v>
      </c>
      <c r="T821" s="8">
        <f t="shared" si="127"/>
        <v>50</v>
      </c>
      <c r="U821" s="7">
        <f t="shared" si="128"/>
        <v>51.666666666666664</v>
      </c>
      <c r="V821" s="7">
        <f t="shared" si="129"/>
        <v>51.25</v>
      </c>
    </row>
    <row r="822" spans="1:22" ht="13.5" x14ac:dyDescent="0.25">
      <c r="A822" s="3">
        <f>RSI!A822</f>
        <v>43200</v>
      </c>
      <c r="B822" s="2">
        <f>RSI!B822</f>
        <v>16.218</v>
      </c>
      <c r="C822" s="2">
        <f>RSI!I822</f>
        <v>77.725828678583468</v>
      </c>
      <c r="D822" s="2">
        <f>MACD!E822</f>
        <v>-0.11020638928530424</v>
      </c>
      <c r="E822" s="2">
        <f>MACD!F822</f>
        <v>-7.9526156395526001E-2</v>
      </c>
      <c r="F822" s="2">
        <f>'Moving Avg'!D822</f>
        <v>16.164400000000001</v>
      </c>
      <c r="G822" s="2">
        <f>'Moving Avg'!F822</f>
        <v>15.985800000000001</v>
      </c>
      <c r="H822" s="2">
        <f>'Moving Avg'!G822</f>
        <v>16.110240000000012</v>
      </c>
      <c r="I822" s="2">
        <f>'Moving Avg'!H822</f>
        <v>16.305409999999991</v>
      </c>
      <c r="J822" s="5" t="str">
        <f>OBV!F822</f>
        <v>BULLISH</v>
      </c>
      <c r="K822" s="5" t="str">
        <f>OBV!G822</f>
        <v>STRONG</v>
      </c>
      <c r="L822" s="5" t="str">
        <f>OBV!H822</f>
        <v>CONFIRMED BULLISH</v>
      </c>
      <c r="M822" s="7">
        <f t="shared" si="120"/>
        <v>0</v>
      </c>
      <c r="N822" s="7">
        <f t="shared" si="121"/>
        <v>100</v>
      </c>
      <c r="O822" s="7">
        <f t="shared" si="122"/>
        <v>0</v>
      </c>
      <c r="P822" s="7">
        <f t="shared" si="123"/>
        <v>100</v>
      </c>
      <c r="Q822" s="8">
        <f t="shared" si="124"/>
        <v>50</v>
      </c>
      <c r="R822" s="8">
        <f t="shared" si="125"/>
        <v>45</v>
      </c>
      <c r="S822" s="8">
        <f t="shared" si="126"/>
        <v>60</v>
      </c>
      <c r="T822" s="8">
        <f t="shared" si="127"/>
        <v>50</v>
      </c>
      <c r="U822" s="7">
        <f t="shared" si="128"/>
        <v>51.666666666666664</v>
      </c>
      <c r="V822" s="7">
        <f t="shared" si="129"/>
        <v>51.25</v>
      </c>
    </row>
    <row r="823" spans="1:22" ht="13.5" x14ac:dyDescent="0.25">
      <c r="A823" s="3">
        <f>RSI!A823</f>
        <v>43201</v>
      </c>
      <c r="B823" s="2">
        <f>RSI!B823</f>
        <v>16.218</v>
      </c>
      <c r="C823" s="2">
        <f>RSI!I823</f>
        <v>77.725828678583468</v>
      </c>
      <c r="D823" s="2">
        <f>MACD!E823</f>
        <v>-0.12005052982119047</v>
      </c>
      <c r="E823" s="2">
        <f>MACD!F823</f>
        <v>-8.7631031080658894E-2</v>
      </c>
      <c r="F823" s="2">
        <f>'Moving Avg'!D823</f>
        <v>16.218</v>
      </c>
      <c r="G823" s="2">
        <f>'Moving Avg'!F823</f>
        <v>16.002400000000002</v>
      </c>
      <c r="H823" s="2">
        <f>'Moving Avg'!G823</f>
        <v>16.109960000000012</v>
      </c>
      <c r="I823" s="2">
        <f>'Moving Avg'!H823</f>
        <v>16.30342499999999</v>
      </c>
      <c r="J823" s="5" t="str">
        <f>OBV!F823</f>
        <v>BULLISH</v>
      </c>
      <c r="K823" s="5" t="str">
        <f>OBV!G823</f>
        <v>STRONG</v>
      </c>
      <c r="L823" s="5" t="str">
        <f>OBV!H823</f>
        <v>CONFIRMED BULLISH</v>
      </c>
      <c r="M823" s="7">
        <f t="shared" si="120"/>
        <v>0</v>
      </c>
      <c r="N823" s="7">
        <f t="shared" si="121"/>
        <v>100</v>
      </c>
      <c r="O823" s="7">
        <f t="shared" si="122"/>
        <v>0</v>
      </c>
      <c r="P823" s="7">
        <f t="shared" si="123"/>
        <v>100</v>
      </c>
      <c r="Q823" s="8">
        <f t="shared" si="124"/>
        <v>50</v>
      </c>
      <c r="R823" s="8">
        <f t="shared" si="125"/>
        <v>45</v>
      </c>
      <c r="S823" s="8">
        <f t="shared" si="126"/>
        <v>60</v>
      </c>
      <c r="T823" s="8">
        <f t="shared" si="127"/>
        <v>50</v>
      </c>
      <c r="U823" s="7">
        <f t="shared" si="128"/>
        <v>51.666666666666664</v>
      </c>
      <c r="V823" s="7">
        <f t="shared" si="129"/>
        <v>51.25</v>
      </c>
    </row>
    <row r="824" spans="1:22" ht="13.5" x14ac:dyDescent="0.25">
      <c r="A824" s="3">
        <f>RSI!A824</f>
        <v>43202</v>
      </c>
      <c r="B824" s="2">
        <f>RSI!B824</f>
        <v>16.218</v>
      </c>
      <c r="C824" s="2">
        <f>RSI!I824</f>
        <v>77.725828678583468</v>
      </c>
      <c r="D824" s="2">
        <f>MACD!E824</f>
        <v>-0.12944920938838145</v>
      </c>
      <c r="E824" s="2">
        <f>MACD!F824</f>
        <v>-9.5994666742203402E-2</v>
      </c>
      <c r="F824" s="2">
        <f>'Moving Avg'!D824</f>
        <v>16.218</v>
      </c>
      <c r="G824" s="2">
        <f>'Moving Avg'!F824</f>
        <v>16.018999999999998</v>
      </c>
      <c r="H824" s="2">
        <f>'Moving Avg'!G824</f>
        <v>16.102620000000012</v>
      </c>
      <c r="I824" s="2">
        <f>'Moving Avg'!H824</f>
        <v>16.301439999999985</v>
      </c>
      <c r="J824" s="5" t="str">
        <f>OBV!F824</f>
        <v>NEUTRAL</v>
      </c>
      <c r="K824" s="5" t="str">
        <f>OBV!G824</f>
        <v>NEUTRAL</v>
      </c>
      <c r="L824" s="5" t="str">
        <f>OBV!H824</f>
        <v>NEUTRAL</v>
      </c>
      <c r="M824" s="7">
        <f t="shared" si="120"/>
        <v>0</v>
      </c>
      <c r="N824" s="7">
        <f t="shared" si="121"/>
        <v>100</v>
      </c>
      <c r="O824" s="7">
        <f t="shared" si="122"/>
        <v>0</v>
      </c>
      <c r="P824" s="7">
        <f t="shared" si="123"/>
        <v>33</v>
      </c>
      <c r="Q824" s="8">
        <f t="shared" si="124"/>
        <v>39.950000000000003</v>
      </c>
      <c r="R824" s="8">
        <f t="shared" si="125"/>
        <v>28.25</v>
      </c>
      <c r="S824" s="8">
        <f t="shared" si="126"/>
        <v>29.85</v>
      </c>
      <c r="T824" s="8">
        <f t="shared" si="127"/>
        <v>33.25</v>
      </c>
      <c r="U824" s="7">
        <f t="shared" si="128"/>
        <v>32.683333333333337</v>
      </c>
      <c r="V824" s="7">
        <f t="shared" si="129"/>
        <v>32.825000000000003</v>
      </c>
    </row>
    <row r="825" spans="1:22" ht="13.5" x14ac:dyDescent="0.25">
      <c r="A825" s="3">
        <f>RSI!A825</f>
        <v>43203</v>
      </c>
      <c r="B825" s="2">
        <f>RSI!B825</f>
        <v>16.218</v>
      </c>
      <c r="C825" s="2">
        <f>RSI!I825</f>
        <v>77.725828678583468</v>
      </c>
      <c r="D825" s="2">
        <f>MACD!E825</f>
        <v>-0.13839177361465893</v>
      </c>
      <c r="E825" s="2">
        <f>MACD!F825</f>
        <v>-0.10447408811669451</v>
      </c>
      <c r="F825" s="2">
        <f>'Moving Avg'!D825</f>
        <v>16.218</v>
      </c>
      <c r="G825" s="2">
        <f>'Moving Avg'!F825</f>
        <v>16.035599999999999</v>
      </c>
      <c r="H825" s="2">
        <f>'Moving Avg'!G825</f>
        <v>16.095280000000013</v>
      </c>
      <c r="I825" s="2">
        <f>'Moving Avg'!H825</f>
        <v>16.299454999999988</v>
      </c>
      <c r="J825" s="5" t="str">
        <f>OBV!F825</f>
        <v>NEUTRAL</v>
      </c>
      <c r="K825" s="5" t="str">
        <f>OBV!G825</f>
        <v>NEUTRAL</v>
      </c>
      <c r="L825" s="5" t="str">
        <f>OBV!H825</f>
        <v>NEUTRAL</v>
      </c>
      <c r="M825" s="7">
        <f t="shared" si="120"/>
        <v>0</v>
      </c>
      <c r="N825" s="7">
        <f t="shared" si="121"/>
        <v>100</v>
      </c>
      <c r="O825" s="7">
        <f t="shared" si="122"/>
        <v>0</v>
      </c>
      <c r="P825" s="7">
        <f t="shared" si="123"/>
        <v>33</v>
      </c>
      <c r="Q825" s="8">
        <f t="shared" si="124"/>
        <v>39.950000000000003</v>
      </c>
      <c r="R825" s="8">
        <f t="shared" si="125"/>
        <v>28.25</v>
      </c>
      <c r="S825" s="8">
        <f t="shared" si="126"/>
        <v>29.85</v>
      </c>
      <c r="T825" s="8">
        <f t="shared" si="127"/>
        <v>33.25</v>
      </c>
      <c r="U825" s="7">
        <f t="shared" si="128"/>
        <v>32.683333333333337</v>
      </c>
      <c r="V825" s="7">
        <f t="shared" si="129"/>
        <v>32.825000000000003</v>
      </c>
    </row>
    <row r="826" spans="1:22" ht="13.5" x14ac:dyDescent="0.25">
      <c r="A826" s="3">
        <f>RSI!A826</f>
        <v>43206</v>
      </c>
      <c r="B826" s="2">
        <f>RSI!B826</f>
        <v>16.218</v>
      </c>
      <c r="C826" s="2">
        <f>RSI!I826</f>
        <v>77.725828678583468</v>
      </c>
      <c r="D826" s="2">
        <f>MACD!E826</f>
        <v>-0.14687507295302993</v>
      </c>
      <c r="E826" s="2">
        <f>MACD!F826</f>
        <v>-0.1129542850839616</v>
      </c>
      <c r="F826" s="2">
        <f>'Moving Avg'!D826</f>
        <v>16.218</v>
      </c>
      <c r="G826" s="2">
        <f>'Moving Avg'!F826</f>
        <v>16.052200000000003</v>
      </c>
      <c r="H826" s="2">
        <f>'Moving Avg'!G826</f>
        <v>16.08794000000001</v>
      </c>
      <c r="I826" s="2">
        <f>'Moving Avg'!H826</f>
        <v>16.297469999999986</v>
      </c>
      <c r="J826" s="5" t="str">
        <f>OBV!F826</f>
        <v>NEUTRAL</v>
      </c>
      <c r="K826" s="5" t="str">
        <f>OBV!G826</f>
        <v>NEUTRAL</v>
      </c>
      <c r="L826" s="5" t="str">
        <f>OBV!H826</f>
        <v>NEUTRAL</v>
      </c>
      <c r="M826" s="7">
        <f t="shared" si="120"/>
        <v>0</v>
      </c>
      <c r="N826" s="7">
        <f t="shared" si="121"/>
        <v>100</v>
      </c>
      <c r="O826" s="7">
        <f t="shared" si="122"/>
        <v>0</v>
      </c>
      <c r="P826" s="7">
        <f t="shared" si="123"/>
        <v>33</v>
      </c>
      <c r="Q826" s="8">
        <f t="shared" si="124"/>
        <v>39.950000000000003</v>
      </c>
      <c r="R826" s="8">
        <f t="shared" si="125"/>
        <v>28.25</v>
      </c>
      <c r="S826" s="8">
        <f t="shared" si="126"/>
        <v>29.85</v>
      </c>
      <c r="T826" s="8">
        <f t="shared" si="127"/>
        <v>33.25</v>
      </c>
      <c r="U826" s="7">
        <f t="shared" si="128"/>
        <v>32.683333333333337</v>
      </c>
      <c r="V826" s="7">
        <f t="shared" si="129"/>
        <v>32.825000000000003</v>
      </c>
    </row>
    <row r="827" spans="1:22" ht="13.5" x14ac:dyDescent="0.25">
      <c r="A827" s="3">
        <f>RSI!A827</f>
        <v>43207</v>
      </c>
      <c r="B827" s="2">
        <f>RSI!B827</f>
        <v>15.738</v>
      </c>
      <c r="C827" s="2">
        <f>RSI!I827</f>
        <v>26.022433514818275</v>
      </c>
      <c r="D827" s="2">
        <f>MACD!E827</f>
        <v>-0.11934631804203022</v>
      </c>
      <c r="E827" s="2">
        <f>MACD!F827</f>
        <v>-0.11423269167557534</v>
      </c>
      <c r="F827" s="2">
        <f>'Moving Avg'!D827</f>
        <v>16.122</v>
      </c>
      <c r="G827" s="2">
        <f>'Moving Avg'!F827</f>
        <v>16.0441</v>
      </c>
      <c r="H827" s="2">
        <f>'Moving Avg'!G827</f>
        <v>16.071000000000009</v>
      </c>
      <c r="I827" s="2">
        <f>'Moving Avg'!H827</f>
        <v>16.293084999999984</v>
      </c>
      <c r="J827" s="5" t="str">
        <f>OBV!F827</f>
        <v>BEARISH</v>
      </c>
      <c r="K827" s="5" t="str">
        <f>OBV!G827</f>
        <v>WEAK</v>
      </c>
      <c r="L827" s="5" t="str">
        <f>OBV!H827</f>
        <v>CONFIRMED BEARISH</v>
      </c>
      <c r="M827" s="7">
        <f t="shared" si="120"/>
        <v>50</v>
      </c>
      <c r="N827" s="7">
        <f t="shared" si="121"/>
        <v>45</v>
      </c>
      <c r="O827" s="7">
        <f t="shared" si="122"/>
        <v>0</v>
      </c>
      <c r="P827" s="7">
        <f t="shared" si="123"/>
        <v>0</v>
      </c>
      <c r="Q827" s="8">
        <f t="shared" si="124"/>
        <v>33.25</v>
      </c>
      <c r="R827" s="8">
        <f t="shared" si="125"/>
        <v>19</v>
      </c>
      <c r="S827" s="8">
        <f t="shared" si="126"/>
        <v>14.25</v>
      </c>
      <c r="T827" s="8">
        <f t="shared" si="127"/>
        <v>23.75</v>
      </c>
      <c r="U827" s="7">
        <f t="shared" si="128"/>
        <v>22.166666666666668</v>
      </c>
      <c r="V827" s="7">
        <f t="shared" si="129"/>
        <v>22.5625</v>
      </c>
    </row>
    <row r="828" spans="1:22" ht="13.5" x14ac:dyDescent="0.25">
      <c r="A828" s="3">
        <f>RSI!A828</f>
        <v>43208</v>
      </c>
      <c r="B828" s="2">
        <f>RSI!B828</f>
        <v>15.738</v>
      </c>
      <c r="C828" s="2">
        <f>RSI!I828</f>
        <v>26.022433514818275</v>
      </c>
      <c r="D828" s="2">
        <f>MACD!E828</f>
        <v>-9.4002178803588521E-2</v>
      </c>
      <c r="E828" s="2">
        <f>MACD!F828</f>
        <v>-0.11018658910117798</v>
      </c>
      <c r="F828" s="2">
        <f>'Moving Avg'!D828</f>
        <v>16.026</v>
      </c>
      <c r="G828" s="2">
        <f>'Moving Avg'!F828</f>
        <v>16.035999999999998</v>
      </c>
      <c r="H828" s="2">
        <f>'Moving Avg'!G828</f>
        <v>16.054060000000007</v>
      </c>
      <c r="I828" s="2">
        <f>'Moving Avg'!H828</f>
        <v>16.288699999999984</v>
      </c>
      <c r="J828" s="5" t="str">
        <f>OBV!F828</f>
        <v>BEARISH</v>
      </c>
      <c r="K828" s="5" t="str">
        <f>OBV!G828</f>
        <v>WEAK</v>
      </c>
      <c r="L828" s="5" t="str">
        <f>OBV!H828</f>
        <v>CONFIRMED BEARISH</v>
      </c>
      <c r="M828" s="7">
        <f t="shared" si="120"/>
        <v>50</v>
      </c>
      <c r="N828" s="7">
        <f t="shared" si="121"/>
        <v>0</v>
      </c>
      <c r="O828" s="7">
        <f t="shared" si="122"/>
        <v>0</v>
      </c>
      <c r="P828" s="7">
        <f t="shared" si="123"/>
        <v>0</v>
      </c>
      <c r="Q828" s="8">
        <f t="shared" si="124"/>
        <v>17.5</v>
      </c>
      <c r="R828" s="8">
        <f t="shared" si="125"/>
        <v>10</v>
      </c>
      <c r="S828" s="8">
        <f t="shared" si="126"/>
        <v>7.5</v>
      </c>
      <c r="T828" s="8">
        <f t="shared" si="127"/>
        <v>12.5</v>
      </c>
      <c r="U828" s="7">
        <f t="shared" si="128"/>
        <v>11.666666666666666</v>
      </c>
      <c r="V828" s="7">
        <f t="shared" si="129"/>
        <v>11.875</v>
      </c>
    </row>
    <row r="829" spans="1:22" ht="13.5" x14ac:dyDescent="0.25">
      <c r="A829" s="3">
        <f>RSI!A829</f>
        <v>43209</v>
      </c>
      <c r="B829" s="2">
        <f>RSI!B829</f>
        <v>15.738</v>
      </c>
      <c r="C829" s="2">
        <f>RSI!I829</f>
        <v>26.022433514818275</v>
      </c>
      <c r="D829" s="2">
        <f>MACD!E829</f>
        <v>-2.9427685909613643E-2</v>
      </c>
      <c r="E829" s="2">
        <f>MACD!F829</f>
        <v>-9.4034808462865119E-2</v>
      </c>
      <c r="F829" s="2">
        <f>'Moving Avg'!D829</f>
        <v>15.930000000000001</v>
      </c>
      <c r="G829" s="2">
        <f>'Moving Avg'!F829</f>
        <v>16.025399999999998</v>
      </c>
      <c r="H829" s="2">
        <f>'Moving Avg'!G829</f>
        <v>16.037120000000005</v>
      </c>
      <c r="I829" s="2">
        <f>'Moving Avg'!H829</f>
        <v>16.284314999999982</v>
      </c>
      <c r="J829" s="5" t="str">
        <f>OBV!F829</f>
        <v>BEARISH</v>
      </c>
      <c r="K829" s="5" t="str">
        <f>OBV!G829</f>
        <v>WEAK</v>
      </c>
      <c r="L829" s="5" t="str">
        <f>OBV!H829</f>
        <v>CONFIRMED BEARISH</v>
      </c>
      <c r="M829" s="7">
        <f t="shared" si="120"/>
        <v>50</v>
      </c>
      <c r="N829" s="7">
        <f t="shared" si="121"/>
        <v>0</v>
      </c>
      <c r="O829" s="7">
        <f t="shared" si="122"/>
        <v>0</v>
      </c>
      <c r="P829" s="7">
        <f t="shared" si="123"/>
        <v>0</v>
      </c>
      <c r="Q829" s="8">
        <f t="shared" si="124"/>
        <v>17.5</v>
      </c>
      <c r="R829" s="8">
        <f t="shared" si="125"/>
        <v>10</v>
      </c>
      <c r="S829" s="8">
        <f t="shared" si="126"/>
        <v>7.5</v>
      </c>
      <c r="T829" s="8">
        <f t="shared" si="127"/>
        <v>12.5</v>
      </c>
      <c r="U829" s="7">
        <f t="shared" si="128"/>
        <v>11.666666666666666</v>
      </c>
      <c r="V829" s="7">
        <f t="shared" si="129"/>
        <v>11.875</v>
      </c>
    </row>
    <row r="830" spans="1:22" ht="13.5" x14ac:dyDescent="0.25">
      <c r="A830" s="3">
        <f>RSI!A830</f>
        <v>43210</v>
      </c>
      <c r="B830" s="2">
        <f>RSI!B830</f>
        <v>15.738</v>
      </c>
      <c r="C830" s="2">
        <f>RSI!I830</f>
        <v>26.022433514818275</v>
      </c>
      <c r="D830" s="2">
        <f>MACD!E830</f>
        <v>2.6970309217116295E-2</v>
      </c>
      <c r="E830" s="2">
        <f>MACD!F830</f>
        <v>-6.9833784926868842E-2</v>
      </c>
      <c r="F830" s="2">
        <f>'Moving Avg'!D830</f>
        <v>15.834</v>
      </c>
      <c r="G830" s="2">
        <f>'Moving Avg'!F830</f>
        <v>16.014799999999997</v>
      </c>
      <c r="H830" s="2">
        <f>'Moving Avg'!G830</f>
        <v>16.020180000000003</v>
      </c>
      <c r="I830" s="2">
        <f>'Moving Avg'!H830</f>
        <v>16.28078499999998</v>
      </c>
      <c r="J830" s="5" t="str">
        <f>OBV!F830</f>
        <v>BEARISH</v>
      </c>
      <c r="K830" s="5" t="str">
        <f>OBV!G830</f>
        <v>WEAK</v>
      </c>
      <c r="L830" s="5" t="str">
        <f>OBV!H830</f>
        <v>CONFIRMED BEARISH</v>
      </c>
      <c r="M830" s="7">
        <f t="shared" si="120"/>
        <v>50</v>
      </c>
      <c r="N830" s="7">
        <f t="shared" si="121"/>
        <v>0</v>
      </c>
      <c r="O830" s="7">
        <f t="shared" si="122"/>
        <v>0</v>
      </c>
      <c r="P830" s="7">
        <f t="shared" si="123"/>
        <v>0</v>
      </c>
      <c r="Q830" s="8">
        <f t="shared" si="124"/>
        <v>17.5</v>
      </c>
      <c r="R830" s="8">
        <f t="shared" si="125"/>
        <v>10</v>
      </c>
      <c r="S830" s="8">
        <f t="shared" si="126"/>
        <v>7.5</v>
      </c>
      <c r="T830" s="8">
        <f t="shared" si="127"/>
        <v>12.5</v>
      </c>
      <c r="U830" s="7">
        <f t="shared" si="128"/>
        <v>11.666666666666666</v>
      </c>
      <c r="V830" s="7">
        <f t="shared" si="129"/>
        <v>11.875</v>
      </c>
    </row>
    <row r="831" spans="1:22" ht="13.5" x14ac:dyDescent="0.25">
      <c r="A831" s="3">
        <f>RSI!A831</f>
        <v>43213</v>
      </c>
      <c r="B831" s="2">
        <f>RSI!B831</f>
        <v>15.738</v>
      </c>
      <c r="C831" s="2">
        <f>RSI!I831</f>
        <v>26.022433514818275</v>
      </c>
      <c r="D831" s="2">
        <f>MACD!E831</f>
        <v>7.6319504154387374E-2</v>
      </c>
      <c r="E831" s="2">
        <f>MACD!F831</f>
        <v>-4.0603127110617601E-2</v>
      </c>
      <c r="F831" s="2">
        <f>'Moving Avg'!D831</f>
        <v>15.738</v>
      </c>
      <c r="G831" s="2">
        <f>'Moving Avg'!F831</f>
        <v>16.004199999999997</v>
      </c>
      <c r="H831" s="2">
        <f>'Moving Avg'!G831</f>
        <v>16.003240000000005</v>
      </c>
      <c r="I831" s="2">
        <f>'Moving Avg'!H831</f>
        <v>16.277254999999979</v>
      </c>
      <c r="J831" s="5" t="str">
        <f>OBV!F831</f>
        <v>BEARISH</v>
      </c>
      <c r="K831" s="5" t="str">
        <f>OBV!G831</f>
        <v>WEAK</v>
      </c>
      <c r="L831" s="5" t="str">
        <f>OBV!H831</f>
        <v>CONFIRMED BEARISH</v>
      </c>
      <c r="M831" s="7">
        <f t="shared" si="120"/>
        <v>50</v>
      </c>
      <c r="N831" s="7">
        <f t="shared" si="121"/>
        <v>0</v>
      </c>
      <c r="O831" s="7">
        <f t="shared" si="122"/>
        <v>0</v>
      </c>
      <c r="P831" s="7">
        <f t="shared" si="123"/>
        <v>0</v>
      </c>
      <c r="Q831" s="8">
        <f t="shared" si="124"/>
        <v>17.5</v>
      </c>
      <c r="R831" s="8">
        <f t="shared" si="125"/>
        <v>10</v>
      </c>
      <c r="S831" s="8">
        <f t="shared" si="126"/>
        <v>7.5</v>
      </c>
      <c r="T831" s="8">
        <f t="shared" si="127"/>
        <v>12.5</v>
      </c>
      <c r="U831" s="7">
        <f t="shared" si="128"/>
        <v>11.666666666666666</v>
      </c>
      <c r="V831" s="7">
        <f t="shared" si="129"/>
        <v>11.875</v>
      </c>
    </row>
    <row r="832" spans="1:22" ht="13.5" x14ac:dyDescent="0.25">
      <c r="A832" s="3">
        <f>RSI!A832</f>
        <v>43214</v>
      </c>
      <c r="B832" s="2">
        <f>RSI!B832</f>
        <v>15.738</v>
      </c>
      <c r="C832" s="2">
        <f>RSI!I832</f>
        <v>26.022433514818275</v>
      </c>
      <c r="D832" s="2">
        <f>MACD!E832</f>
        <v>0.11958375085276884</v>
      </c>
      <c r="E832" s="2">
        <f>MACD!F832</f>
        <v>-8.5657515179403156E-3</v>
      </c>
      <c r="F832" s="2">
        <f>'Moving Avg'!D832</f>
        <v>15.738</v>
      </c>
      <c r="G832" s="2">
        <f>'Moving Avg'!F832</f>
        <v>15.993599999999997</v>
      </c>
      <c r="H832" s="2">
        <f>'Moving Avg'!G832</f>
        <v>15.986300000000002</v>
      </c>
      <c r="I832" s="2">
        <f>'Moving Avg'!H832</f>
        <v>16.273724999999978</v>
      </c>
      <c r="J832" s="5" t="str">
        <f>OBV!F832</f>
        <v>NEUTRAL</v>
      </c>
      <c r="K832" s="5" t="str">
        <f>OBV!G832</f>
        <v>NEUTRAL</v>
      </c>
      <c r="L832" s="5" t="str">
        <f>OBV!H832</f>
        <v>NEUTRAL</v>
      </c>
      <c r="M832" s="7">
        <f t="shared" si="120"/>
        <v>50</v>
      </c>
      <c r="N832" s="7">
        <f t="shared" si="121"/>
        <v>0</v>
      </c>
      <c r="O832" s="7">
        <f t="shared" si="122"/>
        <v>0</v>
      </c>
      <c r="P832" s="7">
        <f t="shared" si="123"/>
        <v>33</v>
      </c>
      <c r="Q832" s="8">
        <f t="shared" si="124"/>
        <v>22.45</v>
      </c>
      <c r="R832" s="8">
        <f t="shared" si="125"/>
        <v>18.25</v>
      </c>
      <c r="S832" s="8">
        <f t="shared" si="126"/>
        <v>22.35</v>
      </c>
      <c r="T832" s="8">
        <f t="shared" si="127"/>
        <v>20.75</v>
      </c>
      <c r="U832" s="7">
        <f t="shared" si="128"/>
        <v>21.016666666666669</v>
      </c>
      <c r="V832" s="7">
        <f t="shared" si="129"/>
        <v>20.950000000000003</v>
      </c>
    </row>
    <row r="833" spans="1:22" ht="13.5" x14ac:dyDescent="0.25">
      <c r="A833" s="3">
        <f>RSI!A833</f>
        <v>43215</v>
      </c>
      <c r="B833" s="2">
        <f>RSI!B833</f>
        <v>15.879</v>
      </c>
      <c r="C833" s="2">
        <f>RSI!I833</f>
        <v>43.304274173699191</v>
      </c>
      <c r="D833" s="2">
        <f>MACD!E833</f>
        <v>0.14714310366941774</v>
      </c>
      <c r="E833" s="2">
        <f>MACD!F833</f>
        <v>2.2576019519531296E-2</v>
      </c>
      <c r="F833" s="2">
        <f>'Moving Avg'!D833</f>
        <v>15.766200000000001</v>
      </c>
      <c r="G833" s="2">
        <f>'Moving Avg'!F833</f>
        <v>15.99005</v>
      </c>
      <c r="H833" s="2">
        <f>'Moving Avg'!G833</f>
        <v>15.972180000000002</v>
      </c>
      <c r="I833" s="2">
        <f>'Moving Avg'!H833</f>
        <v>16.270899999999976</v>
      </c>
      <c r="J833" s="5" t="str">
        <f>OBV!F833</f>
        <v>BULLISH</v>
      </c>
      <c r="K833" s="5" t="str">
        <f>OBV!G833</f>
        <v>STRONG</v>
      </c>
      <c r="L833" s="5" t="str">
        <f>OBV!H833</f>
        <v>CONFIRMED BULLISH</v>
      </c>
      <c r="M833" s="7">
        <f t="shared" si="120"/>
        <v>25</v>
      </c>
      <c r="N833" s="7">
        <f t="shared" si="121"/>
        <v>0</v>
      </c>
      <c r="O833" s="7">
        <f t="shared" si="122"/>
        <v>0</v>
      </c>
      <c r="P833" s="7">
        <f t="shared" si="123"/>
        <v>100</v>
      </c>
      <c r="Q833" s="8">
        <f t="shared" si="124"/>
        <v>23.75</v>
      </c>
      <c r="R833" s="8">
        <f t="shared" si="125"/>
        <v>30</v>
      </c>
      <c r="S833" s="8">
        <f t="shared" si="126"/>
        <v>48.75</v>
      </c>
      <c r="T833" s="8">
        <f t="shared" si="127"/>
        <v>31.25</v>
      </c>
      <c r="U833" s="7">
        <f t="shared" si="128"/>
        <v>34.166666666666664</v>
      </c>
      <c r="V833" s="7">
        <f t="shared" si="129"/>
        <v>33.4375</v>
      </c>
    </row>
    <row r="834" spans="1:22" ht="13.5" x14ac:dyDescent="0.25">
      <c r="A834" s="3">
        <f>RSI!A834</f>
        <v>43216</v>
      </c>
      <c r="B834" s="2">
        <f>RSI!B834</f>
        <v>16.161999999999999</v>
      </c>
      <c r="C834" s="2">
        <f>RSI!I834</f>
        <v>62.326983088275732</v>
      </c>
      <c r="D834" s="2">
        <f>MACD!E834</f>
        <v>0.14995862962354956</v>
      </c>
      <c r="E834" s="2">
        <f>MACD!F834</f>
        <v>4.8052541540334948E-2</v>
      </c>
      <c r="F834" s="2">
        <f>'Moving Avg'!D834</f>
        <v>15.850999999999999</v>
      </c>
      <c r="G834" s="2">
        <f>'Moving Avg'!F834</f>
        <v>16.00065</v>
      </c>
      <c r="H834" s="2">
        <f>'Moving Avg'!G834</f>
        <v>15.96372</v>
      </c>
      <c r="I834" s="2">
        <f>'Moving Avg'!H834</f>
        <v>16.273159999999976</v>
      </c>
      <c r="J834" s="5" t="str">
        <f>OBV!F834</f>
        <v>BULLISH</v>
      </c>
      <c r="K834" s="5" t="str">
        <f>OBV!G834</f>
        <v>STRONG</v>
      </c>
      <c r="L834" s="5" t="str">
        <f>OBV!H834</f>
        <v>CONFIRMED BULLISH</v>
      </c>
      <c r="M834" s="7">
        <f t="shared" ref="M834:M897" si="130">IF(C834&lt;30,50, IF(C834&gt;70, 0, 25))</f>
        <v>25</v>
      </c>
      <c r="N834" s="7">
        <f t="shared" ref="N834:N897" si="131">IF(E834-D834&gt;0.02, 100, IF(E834-D834&lt;0,0,45))</f>
        <v>0</v>
      </c>
      <c r="O834" s="7">
        <f t="shared" ref="O834:O897" si="132">IF(F834-I834&gt;10,100,IF(F834-I834&gt;5,75, IF(F834-I834&gt;0,50,0)))</f>
        <v>0</v>
      </c>
      <c r="P834" s="7">
        <f t="shared" ref="P834:P897" si="133">IF(L834="confirmed bullish", 34, IF(L834="bullish divergence",17, 0))+IF(J834="bullish",33,IF(J834="bearish",0,16.5))+IF(K834="strong",33,IF(K834="weak",0,16.5))</f>
        <v>100</v>
      </c>
      <c r="Q834" s="8">
        <f t="shared" si="124"/>
        <v>23.75</v>
      </c>
      <c r="R834" s="8">
        <f t="shared" si="125"/>
        <v>30</v>
      </c>
      <c r="S834" s="8">
        <f t="shared" si="126"/>
        <v>48.75</v>
      </c>
      <c r="T834" s="8">
        <f t="shared" si="127"/>
        <v>31.25</v>
      </c>
      <c r="U834" s="7">
        <f t="shared" si="128"/>
        <v>34.166666666666664</v>
      </c>
      <c r="V834" s="7">
        <f t="shared" si="129"/>
        <v>33.4375</v>
      </c>
    </row>
    <row r="835" spans="1:22" ht="13.5" x14ac:dyDescent="0.25">
      <c r="A835" s="3">
        <f>RSI!A835</f>
        <v>43217</v>
      </c>
      <c r="B835" s="2">
        <f>RSI!B835</f>
        <v>15.879</v>
      </c>
      <c r="C835" s="2">
        <f>RSI!I835</f>
        <v>45.783814390642128</v>
      </c>
      <c r="D835" s="2">
        <f>MACD!E835</f>
        <v>0.17205673537537969</v>
      </c>
      <c r="E835" s="2">
        <f>MACD!F835</f>
        <v>7.2853380307343896E-2</v>
      </c>
      <c r="F835" s="2">
        <f>'Moving Avg'!D835</f>
        <v>15.879200000000001</v>
      </c>
      <c r="G835" s="2">
        <f>'Moving Avg'!F835</f>
        <v>15.9971</v>
      </c>
      <c r="H835" s="2">
        <f>'Moving Avg'!G835</f>
        <v>15.9496</v>
      </c>
      <c r="I835" s="2">
        <f>'Moving Avg'!H835</f>
        <v>16.274004999999974</v>
      </c>
      <c r="J835" s="5" t="str">
        <f>OBV!F835</f>
        <v>BULLISH</v>
      </c>
      <c r="K835" s="5" t="str">
        <f>OBV!G835</f>
        <v>STRONG</v>
      </c>
      <c r="L835" s="5" t="str">
        <f>OBV!H835</f>
        <v>CONFIRMED BULLISH</v>
      </c>
      <c r="M835" s="7">
        <f t="shared" si="130"/>
        <v>25</v>
      </c>
      <c r="N835" s="7">
        <f t="shared" si="131"/>
        <v>0</v>
      </c>
      <c r="O835" s="7">
        <f t="shared" si="132"/>
        <v>0</v>
      </c>
      <c r="P835" s="7">
        <f t="shared" si="133"/>
        <v>100</v>
      </c>
      <c r="Q835" s="8">
        <f t="shared" ref="Q835:Q898" si="134">0.35*M835+N835*0.35+O835*0.15+P835*0.15</f>
        <v>23.75</v>
      </c>
      <c r="R835" s="8">
        <f t="shared" ref="R835:R898" si="135">M835*0.2+N835*0.2+O835*0.35+P835*0.25</f>
        <v>30</v>
      </c>
      <c r="S835" s="8">
        <f t="shared" ref="S835:S898" si="136">M835*0.15+N835*0.15+O835*0.25+P835*0.45</f>
        <v>48.75</v>
      </c>
      <c r="T835" s="8">
        <f t="shared" ref="T835:T898" si="137">0.25*SUM(M835:P835)</f>
        <v>31.25</v>
      </c>
      <c r="U835" s="7">
        <f t="shared" ref="U835:U898" si="138">SUM(Q835:S835)/3</f>
        <v>34.166666666666664</v>
      </c>
      <c r="V835" s="7">
        <f t="shared" ref="V835:V898" si="139">SUM(Q835:T835)/4</f>
        <v>33.4375</v>
      </c>
    </row>
    <row r="836" spans="1:22" ht="13.5" x14ac:dyDescent="0.25">
      <c r="A836" s="3">
        <f>RSI!A836</f>
        <v>43220</v>
      </c>
      <c r="B836" s="2">
        <f>RSI!B836</f>
        <v>15.885999999999999</v>
      </c>
      <c r="C836" s="2">
        <f>RSI!I836</f>
        <v>46.164448798932959</v>
      </c>
      <c r="D836" s="2">
        <f>MACD!E836</f>
        <v>0.19075403492025877</v>
      </c>
      <c r="E836" s="2">
        <f>MACD!F836</f>
        <v>9.6433511229926883E-2</v>
      </c>
      <c r="F836" s="2">
        <f>'Moving Avg'!D836</f>
        <v>15.908799999999999</v>
      </c>
      <c r="G836" s="2">
        <f>'Moving Avg'!F836</f>
        <v>15.993900000000002</v>
      </c>
      <c r="H836" s="2">
        <f>'Moving Avg'!G836</f>
        <v>15.935619999999998</v>
      </c>
      <c r="I836" s="2">
        <f>'Moving Avg'!H836</f>
        <v>16.272554999999976</v>
      </c>
      <c r="J836" s="5" t="str">
        <f>OBV!F836</f>
        <v>BULLISH</v>
      </c>
      <c r="K836" s="5" t="str">
        <f>OBV!G836</f>
        <v>STRONG</v>
      </c>
      <c r="L836" s="5" t="str">
        <f>OBV!H836</f>
        <v>CONFIRMED BULLISH</v>
      </c>
      <c r="M836" s="7">
        <f t="shared" si="130"/>
        <v>25</v>
      </c>
      <c r="N836" s="7">
        <f t="shared" si="131"/>
        <v>0</v>
      </c>
      <c r="O836" s="7">
        <f t="shared" si="132"/>
        <v>0</v>
      </c>
      <c r="P836" s="7">
        <f t="shared" si="133"/>
        <v>100</v>
      </c>
      <c r="Q836" s="8">
        <f t="shared" si="134"/>
        <v>23.75</v>
      </c>
      <c r="R836" s="8">
        <f t="shared" si="135"/>
        <v>30</v>
      </c>
      <c r="S836" s="8">
        <f t="shared" si="136"/>
        <v>48.75</v>
      </c>
      <c r="T836" s="8">
        <f t="shared" si="137"/>
        <v>31.25</v>
      </c>
      <c r="U836" s="7">
        <f t="shared" si="138"/>
        <v>34.166666666666664</v>
      </c>
      <c r="V836" s="7">
        <f t="shared" si="139"/>
        <v>33.4375</v>
      </c>
    </row>
    <row r="837" spans="1:22" ht="13.5" x14ac:dyDescent="0.25">
      <c r="A837" s="3">
        <f>RSI!A837</f>
        <v>43222</v>
      </c>
      <c r="B837" s="2">
        <f>RSI!B837</f>
        <v>15.885999999999999</v>
      </c>
      <c r="C837" s="2">
        <f>RSI!I837</f>
        <v>46.164448798932959</v>
      </c>
      <c r="D837" s="2">
        <f>MACD!E837</f>
        <v>0.13316640311159844</v>
      </c>
      <c r="E837" s="2">
        <f>MACD!F837</f>
        <v>0.1037800896062612</v>
      </c>
      <c r="F837" s="2">
        <f>'Moving Avg'!D837</f>
        <v>15.938399999999998</v>
      </c>
      <c r="G837" s="2">
        <f>'Moving Avg'!F837</f>
        <v>15.9907</v>
      </c>
      <c r="H837" s="2">
        <f>'Moving Avg'!G837</f>
        <v>15.93632</v>
      </c>
      <c r="I837" s="2">
        <f>'Moving Avg'!H837</f>
        <v>16.271104999999974</v>
      </c>
      <c r="J837" s="5" t="str">
        <f>OBV!F837</f>
        <v>BULLISH</v>
      </c>
      <c r="K837" s="5" t="str">
        <f>OBV!G837</f>
        <v>STRONG</v>
      </c>
      <c r="L837" s="5" t="str">
        <f>OBV!H837</f>
        <v>CONFIRMED BULLISH</v>
      </c>
      <c r="M837" s="7">
        <f t="shared" si="130"/>
        <v>25</v>
      </c>
      <c r="N837" s="7">
        <f t="shared" si="131"/>
        <v>0</v>
      </c>
      <c r="O837" s="7">
        <f t="shared" si="132"/>
        <v>0</v>
      </c>
      <c r="P837" s="7">
        <f t="shared" si="133"/>
        <v>100</v>
      </c>
      <c r="Q837" s="8">
        <f t="shared" si="134"/>
        <v>23.75</v>
      </c>
      <c r="R837" s="8">
        <f t="shared" si="135"/>
        <v>30</v>
      </c>
      <c r="S837" s="8">
        <f t="shared" si="136"/>
        <v>48.75</v>
      </c>
      <c r="T837" s="8">
        <f t="shared" si="137"/>
        <v>31.25</v>
      </c>
      <c r="U837" s="7">
        <f t="shared" si="138"/>
        <v>34.166666666666664</v>
      </c>
      <c r="V837" s="7">
        <f t="shared" si="139"/>
        <v>33.4375</v>
      </c>
    </row>
    <row r="838" spans="1:22" ht="13.5" x14ac:dyDescent="0.25">
      <c r="A838" s="3">
        <f>RSI!A838</f>
        <v>43223</v>
      </c>
      <c r="B838" s="2">
        <f>RSI!B838</f>
        <v>15.885999999999999</v>
      </c>
      <c r="C838" s="2">
        <f>RSI!I838</f>
        <v>46.164448798932959</v>
      </c>
      <c r="D838" s="2">
        <f>MACD!E838</f>
        <v>8.4843712627758805E-2</v>
      </c>
      <c r="E838" s="2">
        <f>MACD!F838</f>
        <v>9.9992814210560735E-2</v>
      </c>
      <c r="F838" s="2">
        <f>'Moving Avg'!D838</f>
        <v>15.939799999999996</v>
      </c>
      <c r="G838" s="2">
        <f>'Moving Avg'!F838</f>
        <v>15.987500000000002</v>
      </c>
      <c r="H838" s="2">
        <f>'Moving Avg'!G838</f>
        <v>15.937019999999997</v>
      </c>
      <c r="I838" s="2">
        <f>'Moving Avg'!H838</f>
        <v>16.269654999999975</v>
      </c>
      <c r="J838" s="5" t="str">
        <f>OBV!F838</f>
        <v>BULLISH</v>
      </c>
      <c r="K838" s="5" t="str">
        <f>OBV!G838</f>
        <v>STRONG</v>
      </c>
      <c r="L838" s="5" t="str">
        <f>OBV!H838</f>
        <v>CONFIRMED BULLISH</v>
      </c>
      <c r="M838" s="7">
        <f t="shared" si="130"/>
        <v>25</v>
      </c>
      <c r="N838" s="7">
        <f t="shared" si="131"/>
        <v>45</v>
      </c>
      <c r="O838" s="7">
        <f t="shared" si="132"/>
        <v>0</v>
      </c>
      <c r="P838" s="7">
        <f t="shared" si="133"/>
        <v>100</v>
      </c>
      <c r="Q838" s="8">
        <f t="shared" si="134"/>
        <v>39.5</v>
      </c>
      <c r="R838" s="8">
        <f t="shared" si="135"/>
        <v>39</v>
      </c>
      <c r="S838" s="8">
        <f t="shared" si="136"/>
        <v>55.5</v>
      </c>
      <c r="T838" s="8">
        <f t="shared" si="137"/>
        <v>42.5</v>
      </c>
      <c r="U838" s="7">
        <f t="shared" si="138"/>
        <v>44.666666666666664</v>
      </c>
      <c r="V838" s="7">
        <f t="shared" si="139"/>
        <v>44.125</v>
      </c>
    </row>
    <row r="839" spans="1:22" ht="13.5" x14ac:dyDescent="0.25">
      <c r="A839" s="3">
        <f>RSI!A839</f>
        <v>43224</v>
      </c>
      <c r="B839" s="2">
        <f>RSI!B839</f>
        <v>15.95</v>
      </c>
      <c r="C839" s="2">
        <f>RSI!I839</f>
        <v>50.16013970887785</v>
      </c>
      <c r="D839" s="2">
        <f>MACD!E839</f>
        <v>3.9589824497936021E-2</v>
      </c>
      <c r="E839" s="2">
        <f>MACD!F839</f>
        <v>8.7912216268035803E-2</v>
      </c>
      <c r="F839" s="2">
        <f>'Moving Avg'!D839</f>
        <v>15.897399999999999</v>
      </c>
      <c r="G839" s="2">
        <f>'Moving Avg'!F839</f>
        <v>15.974100000000002</v>
      </c>
      <c r="H839" s="2">
        <f>'Moving Avg'!G839</f>
        <v>15.939</v>
      </c>
      <c r="I839" s="2">
        <f>'Moving Avg'!H839</f>
        <v>16.264889999999976</v>
      </c>
      <c r="J839" s="5" t="str">
        <f>OBV!F839</f>
        <v>BULLISH</v>
      </c>
      <c r="K839" s="5" t="str">
        <f>OBV!G839</f>
        <v>STRONG</v>
      </c>
      <c r="L839" s="5" t="str">
        <f>OBV!H839</f>
        <v>BULLISH DIVERGENCE</v>
      </c>
      <c r="M839" s="7">
        <f t="shared" si="130"/>
        <v>25</v>
      </c>
      <c r="N839" s="7">
        <f t="shared" si="131"/>
        <v>100</v>
      </c>
      <c r="O839" s="7">
        <f t="shared" si="132"/>
        <v>0</v>
      </c>
      <c r="P839" s="7">
        <f t="shared" si="133"/>
        <v>83</v>
      </c>
      <c r="Q839" s="8">
        <f t="shared" si="134"/>
        <v>56.2</v>
      </c>
      <c r="R839" s="8">
        <f t="shared" si="135"/>
        <v>45.75</v>
      </c>
      <c r="S839" s="8">
        <f t="shared" si="136"/>
        <v>56.1</v>
      </c>
      <c r="T839" s="8">
        <f t="shared" si="137"/>
        <v>52</v>
      </c>
      <c r="U839" s="7">
        <f t="shared" si="138"/>
        <v>52.683333333333337</v>
      </c>
      <c r="V839" s="7">
        <f t="shared" si="139"/>
        <v>52.512500000000003</v>
      </c>
    </row>
    <row r="840" spans="1:22" ht="13.5" x14ac:dyDescent="0.25">
      <c r="A840" s="3">
        <f>RSI!A840</f>
        <v>43227</v>
      </c>
      <c r="B840" s="2">
        <f>RSI!B840</f>
        <v>15.95</v>
      </c>
      <c r="C840" s="2">
        <f>RSI!I840</f>
        <v>50.16013970887785</v>
      </c>
      <c r="D840" s="2">
        <f>MACD!E840</f>
        <v>1.267378532999075E-3</v>
      </c>
      <c r="E840" s="2">
        <f>MACD!F840</f>
        <v>7.058324872102846E-2</v>
      </c>
      <c r="F840" s="2">
        <f>'Moving Avg'!D840</f>
        <v>15.911600000000002</v>
      </c>
      <c r="G840" s="2">
        <f>'Moving Avg'!F840</f>
        <v>15.960699999999999</v>
      </c>
      <c r="H840" s="2">
        <f>'Moving Avg'!G840</f>
        <v>15.940980000000003</v>
      </c>
      <c r="I840" s="2">
        <f>'Moving Avg'!H840</f>
        <v>16.257619999999974</v>
      </c>
      <c r="J840" s="5" t="str">
        <f>OBV!F840</f>
        <v>BULLISH</v>
      </c>
      <c r="K840" s="5" t="str">
        <f>OBV!G840</f>
        <v>STRONG</v>
      </c>
      <c r="L840" s="5" t="str">
        <f>OBV!H840</f>
        <v>CONFIRMED BULLISH</v>
      </c>
      <c r="M840" s="7">
        <f t="shared" si="130"/>
        <v>25</v>
      </c>
      <c r="N840" s="7">
        <f t="shared" si="131"/>
        <v>100</v>
      </c>
      <c r="O840" s="7">
        <f t="shared" si="132"/>
        <v>0</v>
      </c>
      <c r="P840" s="7">
        <f t="shared" si="133"/>
        <v>100</v>
      </c>
      <c r="Q840" s="8">
        <f t="shared" si="134"/>
        <v>58.75</v>
      </c>
      <c r="R840" s="8">
        <f t="shared" si="135"/>
        <v>50</v>
      </c>
      <c r="S840" s="8">
        <f t="shared" si="136"/>
        <v>63.75</v>
      </c>
      <c r="T840" s="8">
        <f t="shared" si="137"/>
        <v>56.25</v>
      </c>
      <c r="U840" s="7">
        <f t="shared" si="138"/>
        <v>57.5</v>
      </c>
      <c r="V840" s="7">
        <f t="shared" si="139"/>
        <v>57.1875</v>
      </c>
    </row>
    <row r="841" spans="1:22" ht="13.5" x14ac:dyDescent="0.25">
      <c r="A841" s="3">
        <f>RSI!A841</f>
        <v>43228</v>
      </c>
      <c r="B841" s="2">
        <f>RSI!B841</f>
        <v>15.95</v>
      </c>
      <c r="C841" s="2">
        <f>RSI!I841</f>
        <v>50.16013970887785</v>
      </c>
      <c r="D841" s="2">
        <f>MACD!E841</f>
        <v>-3.118772732024766E-2</v>
      </c>
      <c r="E841" s="2">
        <f>MACD!F841</f>
        <v>5.0229053512773236E-2</v>
      </c>
      <c r="F841" s="2">
        <f>'Moving Avg'!D841</f>
        <v>15.9244</v>
      </c>
      <c r="G841" s="2">
        <f>'Moving Avg'!F841</f>
        <v>15.947299999999998</v>
      </c>
      <c r="H841" s="2">
        <f>'Moving Avg'!G841</f>
        <v>15.942960000000003</v>
      </c>
      <c r="I841" s="2">
        <f>'Moving Avg'!H841</f>
        <v>16.247774999999972</v>
      </c>
      <c r="J841" s="5" t="str">
        <f>OBV!F841</f>
        <v>BULLISH</v>
      </c>
      <c r="K841" s="5" t="str">
        <f>OBV!G841</f>
        <v>STRONG</v>
      </c>
      <c r="L841" s="5" t="str">
        <f>OBV!H841</f>
        <v>BULLISH DIVERGENCE</v>
      </c>
      <c r="M841" s="7">
        <f t="shared" si="130"/>
        <v>25</v>
      </c>
      <c r="N841" s="7">
        <f t="shared" si="131"/>
        <v>100</v>
      </c>
      <c r="O841" s="7">
        <f t="shared" si="132"/>
        <v>0</v>
      </c>
      <c r="P841" s="7">
        <f t="shared" si="133"/>
        <v>83</v>
      </c>
      <c r="Q841" s="8">
        <f t="shared" si="134"/>
        <v>56.2</v>
      </c>
      <c r="R841" s="8">
        <f t="shared" si="135"/>
        <v>45.75</v>
      </c>
      <c r="S841" s="8">
        <f t="shared" si="136"/>
        <v>56.1</v>
      </c>
      <c r="T841" s="8">
        <f t="shared" si="137"/>
        <v>52</v>
      </c>
      <c r="U841" s="7">
        <f t="shared" si="138"/>
        <v>52.683333333333337</v>
      </c>
      <c r="V841" s="7">
        <f t="shared" si="139"/>
        <v>52.512500000000003</v>
      </c>
    </row>
    <row r="842" spans="1:22" ht="13.5" x14ac:dyDescent="0.25">
      <c r="A842" s="3">
        <f>RSI!A842</f>
        <v>43229</v>
      </c>
      <c r="B842" s="2">
        <f>RSI!B842</f>
        <v>15.95</v>
      </c>
      <c r="C842" s="2">
        <f>RSI!I842</f>
        <v>50.16013970887785</v>
      </c>
      <c r="D842" s="2">
        <f>MACD!E842</f>
        <v>-5.8676055526406756E-2</v>
      </c>
      <c r="E842" s="2">
        <f>MACD!F842</f>
        <v>2.8448031704937243E-2</v>
      </c>
      <c r="F842" s="2">
        <f>'Moving Avg'!D842</f>
        <v>15.937200000000001</v>
      </c>
      <c r="G842" s="2">
        <f>'Moving Avg'!F842</f>
        <v>15.933899999999998</v>
      </c>
      <c r="H842" s="2">
        <f>'Moving Avg'!G842</f>
        <v>15.944380000000006</v>
      </c>
      <c r="I842" s="2">
        <f>'Moving Avg'!H842</f>
        <v>16.23792999999997</v>
      </c>
      <c r="J842" s="5" t="str">
        <f>OBV!F842</f>
        <v>BULLISH</v>
      </c>
      <c r="K842" s="5" t="str">
        <f>OBV!G842</f>
        <v>STRONG</v>
      </c>
      <c r="L842" s="5" t="str">
        <f>OBV!H842</f>
        <v>BULLISH DIVERGENCE</v>
      </c>
      <c r="M842" s="7">
        <f t="shared" si="130"/>
        <v>25</v>
      </c>
      <c r="N842" s="7">
        <f t="shared" si="131"/>
        <v>100</v>
      </c>
      <c r="O842" s="7">
        <f t="shared" si="132"/>
        <v>0</v>
      </c>
      <c r="P842" s="7">
        <f t="shared" si="133"/>
        <v>83</v>
      </c>
      <c r="Q842" s="8">
        <f t="shared" si="134"/>
        <v>56.2</v>
      </c>
      <c r="R842" s="8">
        <f t="shared" si="135"/>
        <v>45.75</v>
      </c>
      <c r="S842" s="8">
        <f t="shared" si="136"/>
        <v>56.1</v>
      </c>
      <c r="T842" s="8">
        <f t="shared" si="137"/>
        <v>52</v>
      </c>
      <c r="U842" s="7">
        <f t="shared" si="138"/>
        <v>52.683333333333337</v>
      </c>
      <c r="V842" s="7">
        <f t="shared" si="139"/>
        <v>52.512500000000003</v>
      </c>
    </row>
    <row r="843" spans="1:22" ht="13.5" x14ac:dyDescent="0.25">
      <c r="A843" s="3">
        <f>RSI!A843</f>
        <v>43230</v>
      </c>
      <c r="B843" s="2">
        <f>RSI!B843</f>
        <v>15.95</v>
      </c>
      <c r="C843" s="2">
        <f>RSI!I843</f>
        <v>50.16013970887785</v>
      </c>
      <c r="D843" s="2">
        <f>MACD!E843</f>
        <v>-6.0267468730362594E-2</v>
      </c>
      <c r="E843" s="2">
        <f>MACD!F843</f>
        <v>1.0704931617877276E-2</v>
      </c>
      <c r="F843" s="2">
        <f>'Moving Avg'!D843</f>
        <v>15.95</v>
      </c>
      <c r="G843" s="2">
        <f>'Moving Avg'!F843</f>
        <v>15.920499999999995</v>
      </c>
      <c r="H843" s="2">
        <f>'Moving Avg'!G843</f>
        <v>15.945800000000009</v>
      </c>
      <c r="I843" s="2">
        <f>'Moving Avg'!H843</f>
        <v>16.230769999999971</v>
      </c>
      <c r="J843" s="5" t="str">
        <f>OBV!F843</f>
        <v>BULLISH</v>
      </c>
      <c r="K843" s="5" t="str">
        <f>OBV!G843</f>
        <v>STRONG</v>
      </c>
      <c r="L843" s="5" t="str">
        <f>OBV!H843</f>
        <v>BULLISH DIVERGENCE</v>
      </c>
      <c r="M843" s="7">
        <f t="shared" si="130"/>
        <v>25</v>
      </c>
      <c r="N843" s="7">
        <f t="shared" si="131"/>
        <v>100</v>
      </c>
      <c r="O843" s="7">
        <f t="shared" si="132"/>
        <v>0</v>
      </c>
      <c r="P843" s="7">
        <f t="shared" si="133"/>
        <v>83</v>
      </c>
      <c r="Q843" s="8">
        <f t="shared" si="134"/>
        <v>56.2</v>
      </c>
      <c r="R843" s="8">
        <f t="shared" si="135"/>
        <v>45.75</v>
      </c>
      <c r="S843" s="8">
        <f t="shared" si="136"/>
        <v>56.1</v>
      </c>
      <c r="T843" s="8">
        <f t="shared" si="137"/>
        <v>52</v>
      </c>
      <c r="U843" s="7">
        <f t="shared" si="138"/>
        <v>52.683333333333337</v>
      </c>
      <c r="V843" s="7">
        <f t="shared" si="139"/>
        <v>52.512500000000003</v>
      </c>
    </row>
    <row r="844" spans="1:22" ht="13.5" x14ac:dyDescent="0.25">
      <c r="A844" s="3">
        <f>RSI!A844</f>
        <v>43231</v>
      </c>
      <c r="B844" s="2">
        <f>RSI!B844</f>
        <v>15.95</v>
      </c>
      <c r="C844" s="2">
        <f>RSI!I844</f>
        <v>50.16013970887785</v>
      </c>
      <c r="D844" s="2">
        <f>MACD!E844</f>
        <v>-1.8098148947359505E-2</v>
      </c>
      <c r="E844" s="2">
        <f>MACD!F844</f>
        <v>4.9443155048299195E-3</v>
      </c>
      <c r="F844" s="2">
        <f>'Moving Avg'!D844</f>
        <v>15.95</v>
      </c>
      <c r="G844" s="2">
        <f>'Moving Avg'!F844</f>
        <v>15.907099999999996</v>
      </c>
      <c r="H844" s="2">
        <f>'Moving Avg'!G844</f>
        <v>15.94722000000001</v>
      </c>
      <c r="I844" s="2">
        <f>'Moving Avg'!H844</f>
        <v>16.223609999999969</v>
      </c>
      <c r="J844" s="5" t="str">
        <f>OBV!F844</f>
        <v>NEUTRAL</v>
      </c>
      <c r="K844" s="5" t="str">
        <f>OBV!G844</f>
        <v>NEUTRAL</v>
      </c>
      <c r="L844" s="5" t="str">
        <f>OBV!H844</f>
        <v>NEUTRAL</v>
      </c>
      <c r="M844" s="7">
        <f t="shared" si="130"/>
        <v>25</v>
      </c>
      <c r="N844" s="7">
        <f t="shared" si="131"/>
        <v>100</v>
      </c>
      <c r="O844" s="7">
        <f t="shared" si="132"/>
        <v>0</v>
      </c>
      <c r="P844" s="7">
        <f t="shared" si="133"/>
        <v>33</v>
      </c>
      <c r="Q844" s="8">
        <f t="shared" si="134"/>
        <v>48.7</v>
      </c>
      <c r="R844" s="8">
        <f t="shared" si="135"/>
        <v>33.25</v>
      </c>
      <c r="S844" s="8">
        <f t="shared" si="136"/>
        <v>33.6</v>
      </c>
      <c r="T844" s="8">
        <f t="shared" si="137"/>
        <v>39.5</v>
      </c>
      <c r="U844" s="7">
        <f t="shared" si="138"/>
        <v>38.516666666666673</v>
      </c>
      <c r="V844" s="7">
        <f t="shared" si="139"/>
        <v>38.762500000000003</v>
      </c>
    </row>
    <row r="845" spans="1:22" ht="13.5" x14ac:dyDescent="0.25">
      <c r="A845" s="3">
        <f>RSI!A845</f>
        <v>43234</v>
      </c>
      <c r="B845" s="2">
        <f>RSI!B845</f>
        <v>15.95</v>
      </c>
      <c r="C845" s="2">
        <f>RSI!I845</f>
        <v>50.16013970887785</v>
      </c>
      <c r="D845" s="2">
        <f>MACD!E845</f>
        <v>-2.597576850258676E-2</v>
      </c>
      <c r="E845" s="2">
        <f>MACD!F845</f>
        <v>-1.2397012966534164E-3</v>
      </c>
      <c r="F845" s="2">
        <f>'Moving Avg'!D845</f>
        <v>15.95</v>
      </c>
      <c r="G845" s="2">
        <f>'Moving Avg'!F845</f>
        <v>15.893699999999995</v>
      </c>
      <c r="H845" s="2">
        <f>'Moving Avg'!G845</f>
        <v>15.94864000000001</v>
      </c>
      <c r="I845" s="2">
        <f>'Moving Avg'!H845</f>
        <v>16.21644999999997</v>
      </c>
      <c r="J845" s="5" t="str">
        <f>OBV!F845</f>
        <v>NEUTRAL</v>
      </c>
      <c r="K845" s="5" t="str">
        <f>OBV!G845</f>
        <v>NEUTRAL</v>
      </c>
      <c r="L845" s="5" t="str">
        <f>OBV!H845</f>
        <v>NEUTRAL</v>
      </c>
      <c r="M845" s="7">
        <f t="shared" si="130"/>
        <v>25</v>
      </c>
      <c r="N845" s="7">
        <f t="shared" si="131"/>
        <v>100</v>
      </c>
      <c r="O845" s="7">
        <f t="shared" si="132"/>
        <v>0</v>
      </c>
      <c r="P845" s="7">
        <f t="shared" si="133"/>
        <v>33</v>
      </c>
      <c r="Q845" s="8">
        <f t="shared" si="134"/>
        <v>48.7</v>
      </c>
      <c r="R845" s="8">
        <f t="shared" si="135"/>
        <v>33.25</v>
      </c>
      <c r="S845" s="8">
        <f t="shared" si="136"/>
        <v>33.6</v>
      </c>
      <c r="T845" s="8">
        <f t="shared" si="137"/>
        <v>39.5</v>
      </c>
      <c r="U845" s="7">
        <f t="shared" si="138"/>
        <v>38.516666666666673</v>
      </c>
      <c r="V845" s="7">
        <f t="shared" si="139"/>
        <v>38.762500000000003</v>
      </c>
    </row>
    <row r="846" spans="1:22" ht="13.5" x14ac:dyDescent="0.25">
      <c r="A846" s="3">
        <f>RSI!A846</f>
        <v>43235</v>
      </c>
      <c r="B846" s="2">
        <f>RSI!B846</f>
        <v>15.95</v>
      </c>
      <c r="C846" s="2">
        <f>RSI!I846</f>
        <v>50.16013970887785</v>
      </c>
      <c r="D846" s="2">
        <f>MACD!E846</f>
        <v>-3.1583866233861002E-2</v>
      </c>
      <c r="E846" s="2">
        <f>MACD!F846</f>
        <v>-7.3085342840949344E-3</v>
      </c>
      <c r="F846" s="2">
        <f>'Moving Avg'!D846</f>
        <v>15.95</v>
      </c>
      <c r="G846" s="2">
        <f>'Moving Avg'!F846</f>
        <v>15.880299999999995</v>
      </c>
      <c r="H846" s="2">
        <f>'Moving Avg'!G846</f>
        <v>15.950060000000013</v>
      </c>
      <c r="I846" s="2">
        <f>'Moving Avg'!H846</f>
        <v>16.209289999999967</v>
      </c>
      <c r="J846" s="5" t="str">
        <f>OBV!F846</f>
        <v>NEUTRAL</v>
      </c>
      <c r="K846" s="5" t="str">
        <f>OBV!G846</f>
        <v>NEUTRAL</v>
      </c>
      <c r="L846" s="5" t="str">
        <f>OBV!H846</f>
        <v>NEUTRAL</v>
      </c>
      <c r="M846" s="7">
        <f t="shared" si="130"/>
        <v>25</v>
      </c>
      <c r="N846" s="7">
        <f t="shared" si="131"/>
        <v>100</v>
      </c>
      <c r="O846" s="7">
        <f t="shared" si="132"/>
        <v>0</v>
      </c>
      <c r="P846" s="7">
        <f t="shared" si="133"/>
        <v>33</v>
      </c>
      <c r="Q846" s="8">
        <f t="shared" si="134"/>
        <v>48.7</v>
      </c>
      <c r="R846" s="8">
        <f t="shared" si="135"/>
        <v>33.25</v>
      </c>
      <c r="S846" s="8">
        <f t="shared" si="136"/>
        <v>33.6</v>
      </c>
      <c r="T846" s="8">
        <f t="shared" si="137"/>
        <v>39.5</v>
      </c>
      <c r="U846" s="7">
        <f t="shared" si="138"/>
        <v>38.516666666666673</v>
      </c>
      <c r="V846" s="7">
        <f t="shared" si="139"/>
        <v>38.762500000000003</v>
      </c>
    </row>
    <row r="847" spans="1:22" ht="13.5" x14ac:dyDescent="0.25">
      <c r="A847" s="3">
        <f>RSI!A847</f>
        <v>43236</v>
      </c>
      <c r="B847" s="2">
        <f>RSI!B847</f>
        <v>15.95</v>
      </c>
      <c r="C847" s="2">
        <f>RSI!I847</f>
        <v>50.16013970887785</v>
      </c>
      <c r="D847" s="2">
        <f>MACD!E847</f>
        <v>-3.6347089627492224E-2</v>
      </c>
      <c r="E847" s="2">
        <f>MACD!F847</f>
        <v>-1.3116245352774393E-2</v>
      </c>
      <c r="F847" s="2">
        <f>'Moving Avg'!D847</f>
        <v>15.95</v>
      </c>
      <c r="G847" s="2">
        <f>'Moving Avg'!F847</f>
        <v>15.890899999999997</v>
      </c>
      <c r="H847" s="2">
        <f>'Moving Avg'!G847</f>
        <v>15.951480000000011</v>
      </c>
      <c r="I847" s="2">
        <f>'Moving Avg'!H847</f>
        <v>16.202129999999968</v>
      </c>
      <c r="J847" s="5" t="str">
        <f>OBV!F847</f>
        <v>NEUTRAL</v>
      </c>
      <c r="K847" s="5" t="str">
        <f>OBV!G847</f>
        <v>NEUTRAL</v>
      </c>
      <c r="L847" s="5" t="str">
        <f>OBV!H847</f>
        <v>NEUTRAL</v>
      </c>
      <c r="M847" s="7">
        <f t="shared" si="130"/>
        <v>25</v>
      </c>
      <c r="N847" s="7">
        <f t="shared" si="131"/>
        <v>100</v>
      </c>
      <c r="O847" s="7">
        <f t="shared" si="132"/>
        <v>0</v>
      </c>
      <c r="P847" s="7">
        <f t="shared" si="133"/>
        <v>33</v>
      </c>
      <c r="Q847" s="8">
        <f t="shared" si="134"/>
        <v>48.7</v>
      </c>
      <c r="R847" s="8">
        <f t="shared" si="135"/>
        <v>33.25</v>
      </c>
      <c r="S847" s="8">
        <f t="shared" si="136"/>
        <v>33.6</v>
      </c>
      <c r="T847" s="8">
        <f t="shared" si="137"/>
        <v>39.5</v>
      </c>
      <c r="U847" s="7">
        <f t="shared" si="138"/>
        <v>38.516666666666673</v>
      </c>
      <c r="V847" s="7">
        <f t="shared" si="139"/>
        <v>38.762500000000003</v>
      </c>
    </row>
    <row r="848" spans="1:22" ht="13.5" x14ac:dyDescent="0.25">
      <c r="A848" s="3">
        <f>RSI!A848</f>
        <v>43237</v>
      </c>
      <c r="B848" s="2">
        <f>RSI!B848</f>
        <v>15.95</v>
      </c>
      <c r="C848" s="2">
        <f>RSI!I848</f>
        <v>50.16013970887785</v>
      </c>
      <c r="D848" s="2">
        <f>MACD!E848</f>
        <v>-4.0394092689426842E-2</v>
      </c>
      <c r="E848" s="2">
        <f>MACD!F848</f>
        <v>-1.8571814820104886E-2</v>
      </c>
      <c r="F848" s="2">
        <f>'Moving Avg'!D848</f>
        <v>15.95</v>
      </c>
      <c r="G848" s="2">
        <f>'Moving Avg'!F848</f>
        <v>15.901499999999995</v>
      </c>
      <c r="H848" s="2">
        <f>'Moving Avg'!G848</f>
        <v>15.952760000000007</v>
      </c>
      <c r="I848" s="2">
        <f>'Moving Avg'!H848</f>
        <v>16.194969999999966</v>
      </c>
      <c r="J848" s="5" t="str">
        <f>OBV!F848</f>
        <v>NEUTRAL</v>
      </c>
      <c r="K848" s="5" t="str">
        <f>OBV!G848</f>
        <v>NEUTRAL</v>
      </c>
      <c r="L848" s="5" t="str">
        <f>OBV!H848</f>
        <v>NEUTRAL</v>
      </c>
      <c r="M848" s="7">
        <f t="shared" si="130"/>
        <v>25</v>
      </c>
      <c r="N848" s="7">
        <f t="shared" si="131"/>
        <v>100</v>
      </c>
      <c r="O848" s="7">
        <f t="shared" si="132"/>
        <v>0</v>
      </c>
      <c r="P848" s="7">
        <f t="shared" si="133"/>
        <v>33</v>
      </c>
      <c r="Q848" s="8">
        <f t="shared" si="134"/>
        <v>48.7</v>
      </c>
      <c r="R848" s="8">
        <f t="shared" si="135"/>
        <v>33.25</v>
      </c>
      <c r="S848" s="8">
        <f t="shared" si="136"/>
        <v>33.6</v>
      </c>
      <c r="T848" s="8">
        <f t="shared" si="137"/>
        <v>39.5</v>
      </c>
      <c r="U848" s="7">
        <f t="shared" si="138"/>
        <v>38.516666666666673</v>
      </c>
      <c r="V848" s="7">
        <f t="shared" si="139"/>
        <v>38.762500000000003</v>
      </c>
    </row>
    <row r="849" spans="1:22" ht="13.5" x14ac:dyDescent="0.25">
      <c r="A849" s="3">
        <f>RSI!A849</f>
        <v>43238</v>
      </c>
      <c r="B849" s="2">
        <f>RSI!B849</f>
        <v>15.95</v>
      </c>
      <c r="C849" s="2">
        <f>RSI!I849</f>
        <v>50.16013970887785</v>
      </c>
      <c r="D849" s="2">
        <f>MACD!E849</f>
        <v>-3.3987680926676589E-2</v>
      </c>
      <c r="E849" s="2">
        <f>MACD!F849</f>
        <v>-2.1654988041419229E-2</v>
      </c>
      <c r="F849" s="2">
        <f>'Moving Avg'!D849</f>
        <v>15.95</v>
      </c>
      <c r="G849" s="2">
        <f>'Moving Avg'!F849</f>
        <v>15.912099999999995</v>
      </c>
      <c r="H849" s="2">
        <f>'Moving Avg'!G849</f>
        <v>15.95404000000001</v>
      </c>
      <c r="I849" s="2">
        <f>'Moving Avg'!H849</f>
        <v>16.187809999999967</v>
      </c>
      <c r="J849" s="5" t="str">
        <f>OBV!F849</f>
        <v>NEUTRAL</v>
      </c>
      <c r="K849" s="5" t="str">
        <f>OBV!G849</f>
        <v>NEUTRAL</v>
      </c>
      <c r="L849" s="5" t="str">
        <f>OBV!H849</f>
        <v>NEUTRAL</v>
      </c>
      <c r="M849" s="7">
        <f t="shared" si="130"/>
        <v>25</v>
      </c>
      <c r="N849" s="7">
        <f t="shared" si="131"/>
        <v>45</v>
      </c>
      <c r="O849" s="7">
        <f t="shared" si="132"/>
        <v>0</v>
      </c>
      <c r="P849" s="7">
        <f t="shared" si="133"/>
        <v>33</v>
      </c>
      <c r="Q849" s="8">
        <f t="shared" si="134"/>
        <v>29.45</v>
      </c>
      <c r="R849" s="8">
        <f t="shared" si="135"/>
        <v>22.25</v>
      </c>
      <c r="S849" s="8">
        <f t="shared" si="136"/>
        <v>25.35</v>
      </c>
      <c r="T849" s="8">
        <f t="shared" si="137"/>
        <v>25.75</v>
      </c>
      <c r="U849" s="7">
        <f t="shared" si="138"/>
        <v>25.683333333333337</v>
      </c>
      <c r="V849" s="7">
        <f t="shared" si="139"/>
        <v>25.700000000000003</v>
      </c>
    </row>
    <row r="850" spans="1:22" ht="13.5" x14ac:dyDescent="0.25">
      <c r="A850" s="3">
        <f>RSI!A850</f>
        <v>43241</v>
      </c>
      <c r="B850" s="2">
        <f>RSI!B850</f>
        <v>16.422000000000001</v>
      </c>
      <c r="C850" s="2">
        <f>RSI!I850</f>
        <v>77.718707489057977</v>
      </c>
      <c r="D850" s="2">
        <f>MACD!E850</f>
        <v>-6.3544051415385994E-2</v>
      </c>
      <c r="E850" s="2">
        <f>MACD!F850</f>
        <v>-3.0032800716212581E-2</v>
      </c>
      <c r="F850" s="2">
        <f>'Moving Avg'!D850</f>
        <v>16.0444</v>
      </c>
      <c r="G850" s="2">
        <f>'Moving Avg'!F850</f>
        <v>15.946299999999997</v>
      </c>
      <c r="H850" s="2">
        <f>'Moving Avg'!G850</f>
        <v>15.964760000000011</v>
      </c>
      <c r="I850" s="2">
        <f>'Moving Avg'!H850</f>
        <v>16.183009999999967</v>
      </c>
      <c r="J850" s="5" t="str">
        <f>OBV!F850</f>
        <v>BULLISH</v>
      </c>
      <c r="K850" s="5" t="str">
        <f>OBV!G850</f>
        <v>STRONG</v>
      </c>
      <c r="L850" s="5" t="str">
        <f>OBV!H850</f>
        <v>CONFIRMED BULLISH</v>
      </c>
      <c r="M850" s="7">
        <f t="shared" si="130"/>
        <v>0</v>
      </c>
      <c r="N850" s="7">
        <f t="shared" si="131"/>
        <v>100</v>
      </c>
      <c r="O850" s="7">
        <f t="shared" si="132"/>
        <v>0</v>
      </c>
      <c r="P850" s="7">
        <f t="shared" si="133"/>
        <v>100</v>
      </c>
      <c r="Q850" s="8">
        <f t="shared" si="134"/>
        <v>50</v>
      </c>
      <c r="R850" s="8">
        <f t="shared" si="135"/>
        <v>45</v>
      </c>
      <c r="S850" s="8">
        <f t="shared" si="136"/>
        <v>60</v>
      </c>
      <c r="T850" s="8">
        <f t="shared" si="137"/>
        <v>50</v>
      </c>
      <c r="U850" s="7">
        <f t="shared" si="138"/>
        <v>51.666666666666664</v>
      </c>
      <c r="V850" s="7">
        <f t="shared" si="139"/>
        <v>51.25</v>
      </c>
    </row>
    <row r="851" spans="1:22" ht="13.5" x14ac:dyDescent="0.25">
      <c r="A851" s="3">
        <f>RSI!A851</f>
        <v>43242</v>
      </c>
      <c r="B851" s="2">
        <f>RSI!B851</f>
        <v>16.422000000000001</v>
      </c>
      <c r="C851" s="2">
        <f>RSI!I851</f>
        <v>77.718707489057977</v>
      </c>
      <c r="D851" s="2">
        <f>MACD!E851</f>
        <v>-9.1355520585567618E-2</v>
      </c>
      <c r="E851" s="2">
        <f>MACD!F851</f>
        <v>-4.2297344690083588E-2</v>
      </c>
      <c r="F851" s="2">
        <f>'Moving Avg'!D851</f>
        <v>16.138799999999996</v>
      </c>
      <c r="G851" s="2">
        <f>'Moving Avg'!F851</f>
        <v>15.980499999999997</v>
      </c>
      <c r="H851" s="2">
        <f>'Moving Avg'!G851</f>
        <v>15.975480000000012</v>
      </c>
      <c r="I851" s="2">
        <f>'Moving Avg'!H851</f>
        <v>16.178209999999968</v>
      </c>
      <c r="J851" s="5" t="str">
        <f>OBV!F851</f>
        <v>BULLISH</v>
      </c>
      <c r="K851" s="5" t="str">
        <f>OBV!G851</f>
        <v>STRONG</v>
      </c>
      <c r="L851" s="5" t="str">
        <f>OBV!H851</f>
        <v>CONFIRMED BULLISH</v>
      </c>
      <c r="M851" s="7">
        <f t="shared" si="130"/>
        <v>0</v>
      </c>
      <c r="N851" s="7">
        <f t="shared" si="131"/>
        <v>100</v>
      </c>
      <c r="O851" s="7">
        <f t="shared" si="132"/>
        <v>0</v>
      </c>
      <c r="P851" s="7">
        <f t="shared" si="133"/>
        <v>100</v>
      </c>
      <c r="Q851" s="8">
        <f t="shared" si="134"/>
        <v>50</v>
      </c>
      <c r="R851" s="8">
        <f t="shared" si="135"/>
        <v>45</v>
      </c>
      <c r="S851" s="8">
        <f t="shared" si="136"/>
        <v>60</v>
      </c>
      <c r="T851" s="8">
        <f t="shared" si="137"/>
        <v>50</v>
      </c>
      <c r="U851" s="7">
        <f t="shared" si="138"/>
        <v>51.666666666666664</v>
      </c>
      <c r="V851" s="7">
        <f t="shared" si="139"/>
        <v>51.25</v>
      </c>
    </row>
    <row r="852" spans="1:22" ht="13.5" x14ac:dyDescent="0.25">
      <c r="A852" s="3">
        <f>RSI!A852</f>
        <v>43243</v>
      </c>
      <c r="B852" s="2">
        <f>RSI!B852</f>
        <v>16.422000000000001</v>
      </c>
      <c r="C852" s="2">
        <f>RSI!I852</f>
        <v>77.718707489057977</v>
      </c>
      <c r="D852" s="2">
        <f>MACD!E852</f>
        <v>-0.11748296200852337</v>
      </c>
      <c r="E852" s="2">
        <f>MACD!F852</f>
        <v>-5.7334468153771551E-2</v>
      </c>
      <c r="F852" s="2">
        <f>'Moving Avg'!D852</f>
        <v>16.2332</v>
      </c>
      <c r="G852" s="2">
        <f>'Moving Avg'!F852</f>
        <v>16.014699999999998</v>
      </c>
      <c r="H852" s="2">
        <f>'Moving Avg'!G852</f>
        <v>15.986200000000011</v>
      </c>
      <c r="I852" s="2">
        <f>'Moving Avg'!H852</f>
        <v>16.173409999999969</v>
      </c>
      <c r="J852" s="5" t="str">
        <f>OBV!F852</f>
        <v>BULLISH</v>
      </c>
      <c r="K852" s="5" t="str">
        <f>OBV!G852</f>
        <v>STRONG</v>
      </c>
      <c r="L852" s="5" t="str">
        <f>OBV!H852</f>
        <v>CONFIRMED BULLISH</v>
      </c>
      <c r="M852" s="7">
        <f t="shared" si="130"/>
        <v>0</v>
      </c>
      <c r="N852" s="7">
        <f t="shared" si="131"/>
        <v>100</v>
      </c>
      <c r="O852" s="7">
        <f t="shared" si="132"/>
        <v>50</v>
      </c>
      <c r="P852" s="7">
        <f t="shared" si="133"/>
        <v>100</v>
      </c>
      <c r="Q852" s="8">
        <f t="shared" si="134"/>
        <v>57.5</v>
      </c>
      <c r="R852" s="8">
        <f t="shared" si="135"/>
        <v>62.5</v>
      </c>
      <c r="S852" s="8">
        <f t="shared" si="136"/>
        <v>72.5</v>
      </c>
      <c r="T852" s="8">
        <f t="shared" si="137"/>
        <v>62.5</v>
      </c>
      <c r="U852" s="7">
        <f t="shared" si="138"/>
        <v>64.166666666666671</v>
      </c>
      <c r="V852" s="7">
        <f t="shared" si="139"/>
        <v>63.75</v>
      </c>
    </row>
    <row r="853" spans="1:22" ht="13.5" x14ac:dyDescent="0.25">
      <c r="A853" s="3">
        <f>RSI!A853</f>
        <v>43244</v>
      </c>
      <c r="B853" s="2">
        <f>RSI!B853</f>
        <v>16.422000000000001</v>
      </c>
      <c r="C853" s="2">
        <f>RSI!I853</f>
        <v>77.718707489057977</v>
      </c>
      <c r="D853" s="2">
        <f>MACD!E853</f>
        <v>-0.14199325985262057</v>
      </c>
      <c r="E853" s="2">
        <f>MACD!F853</f>
        <v>-7.4266226493541365E-2</v>
      </c>
      <c r="F853" s="2">
        <f>'Moving Avg'!D853</f>
        <v>16.327599999999997</v>
      </c>
      <c r="G853" s="2">
        <f>'Moving Avg'!F853</f>
        <v>16.04185</v>
      </c>
      <c r="H853" s="2">
        <f>'Moving Avg'!G853</f>
        <v>15.996920000000012</v>
      </c>
      <c r="I853" s="2">
        <f>'Moving Avg'!H853</f>
        <v>16.168609999999966</v>
      </c>
      <c r="J853" s="5" t="str">
        <f>OBV!F853</f>
        <v>BULLISH</v>
      </c>
      <c r="K853" s="5" t="str">
        <f>OBV!G853</f>
        <v>STRONG</v>
      </c>
      <c r="L853" s="5" t="str">
        <f>OBV!H853</f>
        <v>CONFIRMED BULLISH</v>
      </c>
      <c r="M853" s="7">
        <f t="shared" si="130"/>
        <v>0</v>
      </c>
      <c r="N853" s="7">
        <f t="shared" si="131"/>
        <v>100</v>
      </c>
      <c r="O853" s="7">
        <f t="shared" si="132"/>
        <v>50</v>
      </c>
      <c r="P853" s="7">
        <f t="shared" si="133"/>
        <v>100</v>
      </c>
      <c r="Q853" s="8">
        <f t="shared" si="134"/>
        <v>57.5</v>
      </c>
      <c r="R853" s="8">
        <f t="shared" si="135"/>
        <v>62.5</v>
      </c>
      <c r="S853" s="8">
        <f t="shared" si="136"/>
        <v>72.5</v>
      </c>
      <c r="T853" s="8">
        <f t="shared" si="137"/>
        <v>62.5</v>
      </c>
      <c r="U853" s="7">
        <f t="shared" si="138"/>
        <v>64.166666666666671</v>
      </c>
      <c r="V853" s="7">
        <f t="shared" si="139"/>
        <v>63.75</v>
      </c>
    </row>
    <row r="854" spans="1:22" ht="13.5" x14ac:dyDescent="0.25">
      <c r="A854" s="3">
        <f>RSI!A854</f>
        <v>43245</v>
      </c>
      <c r="B854" s="2">
        <f>RSI!B854</f>
        <v>16.422000000000001</v>
      </c>
      <c r="C854" s="2">
        <f>RSI!I854</f>
        <v>77.718707489057977</v>
      </c>
      <c r="D854" s="2">
        <f>MACD!E854</f>
        <v>-0.1649572452307293</v>
      </c>
      <c r="E854" s="2">
        <f>MACD!F854</f>
        <v>-9.2404430240978969E-2</v>
      </c>
      <c r="F854" s="2">
        <f>'Moving Avg'!D854</f>
        <v>16.422000000000001</v>
      </c>
      <c r="G854" s="2">
        <f>'Moving Avg'!F854</f>
        <v>16.054850000000002</v>
      </c>
      <c r="H854" s="2">
        <f>'Moving Avg'!G854</f>
        <v>16.007640000000013</v>
      </c>
      <c r="I854" s="2">
        <f>'Moving Avg'!H854</f>
        <v>16.163809999999966</v>
      </c>
      <c r="J854" s="5" t="str">
        <f>OBV!F854</f>
        <v>BULLISH</v>
      </c>
      <c r="K854" s="5" t="str">
        <f>OBV!G854</f>
        <v>STRONG</v>
      </c>
      <c r="L854" s="5" t="str">
        <f>OBV!H854</f>
        <v>CONFIRMED BULLISH</v>
      </c>
      <c r="M854" s="7">
        <f t="shared" si="130"/>
        <v>0</v>
      </c>
      <c r="N854" s="7">
        <f t="shared" si="131"/>
        <v>100</v>
      </c>
      <c r="O854" s="7">
        <f t="shared" si="132"/>
        <v>50</v>
      </c>
      <c r="P854" s="7">
        <f t="shared" si="133"/>
        <v>100</v>
      </c>
      <c r="Q854" s="8">
        <f t="shared" si="134"/>
        <v>57.5</v>
      </c>
      <c r="R854" s="8">
        <f t="shared" si="135"/>
        <v>62.5</v>
      </c>
      <c r="S854" s="8">
        <f t="shared" si="136"/>
        <v>72.5</v>
      </c>
      <c r="T854" s="8">
        <f t="shared" si="137"/>
        <v>62.5</v>
      </c>
      <c r="U854" s="7">
        <f t="shared" si="138"/>
        <v>64.166666666666671</v>
      </c>
      <c r="V854" s="7">
        <f t="shared" si="139"/>
        <v>63.75</v>
      </c>
    </row>
    <row r="855" spans="1:22" ht="13.5" x14ac:dyDescent="0.25">
      <c r="A855" s="3">
        <f>RSI!A855</f>
        <v>43248</v>
      </c>
      <c r="B855" s="2">
        <f>RSI!B855</f>
        <v>16.422000000000001</v>
      </c>
      <c r="C855" s="2">
        <f>RSI!I855</f>
        <v>77.718707489057977</v>
      </c>
      <c r="D855" s="2">
        <f>MACD!E855</f>
        <v>-0.18644803439898183</v>
      </c>
      <c r="E855" s="2">
        <f>MACD!F855</f>
        <v>-0.11121315107257954</v>
      </c>
      <c r="F855" s="2">
        <f>'Moving Avg'!D855</f>
        <v>16.422000000000001</v>
      </c>
      <c r="G855" s="2">
        <f>'Moving Avg'!F855</f>
        <v>16.082000000000001</v>
      </c>
      <c r="H855" s="2">
        <f>'Moving Avg'!G855</f>
        <v>16.018360000000015</v>
      </c>
      <c r="I855" s="2">
        <f>'Moving Avg'!H855</f>
        <v>16.159009999999967</v>
      </c>
      <c r="J855" s="5" t="str">
        <f>OBV!F855</f>
        <v>NEUTRAL</v>
      </c>
      <c r="K855" s="5" t="str">
        <f>OBV!G855</f>
        <v>NEUTRAL</v>
      </c>
      <c r="L855" s="5" t="str">
        <f>OBV!H855</f>
        <v>NEUTRAL</v>
      </c>
      <c r="M855" s="7">
        <f t="shared" si="130"/>
        <v>0</v>
      </c>
      <c r="N855" s="7">
        <f t="shared" si="131"/>
        <v>100</v>
      </c>
      <c r="O855" s="7">
        <f t="shared" si="132"/>
        <v>50</v>
      </c>
      <c r="P855" s="7">
        <f t="shared" si="133"/>
        <v>33</v>
      </c>
      <c r="Q855" s="8">
        <f t="shared" si="134"/>
        <v>47.45</v>
      </c>
      <c r="R855" s="8">
        <f t="shared" si="135"/>
        <v>45.75</v>
      </c>
      <c r="S855" s="8">
        <f t="shared" si="136"/>
        <v>42.35</v>
      </c>
      <c r="T855" s="8">
        <f t="shared" si="137"/>
        <v>45.75</v>
      </c>
      <c r="U855" s="7">
        <f t="shared" si="138"/>
        <v>45.183333333333337</v>
      </c>
      <c r="V855" s="7">
        <f t="shared" si="139"/>
        <v>45.325000000000003</v>
      </c>
    </row>
    <row r="856" spans="1:22" ht="13.5" x14ac:dyDescent="0.25">
      <c r="A856" s="3">
        <f>RSI!A856</f>
        <v>43249</v>
      </c>
      <c r="B856" s="2">
        <f>RSI!B856</f>
        <v>16.422000000000001</v>
      </c>
      <c r="C856" s="2">
        <f>RSI!I856</f>
        <v>77.718707489057977</v>
      </c>
      <c r="D856" s="2">
        <f>MACD!E856</f>
        <v>-0.20653970073423622</v>
      </c>
      <c r="E856" s="2">
        <f>MACD!F856</f>
        <v>-0.13027846100491086</v>
      </c>
      <c r="F856" s="2">
        <f>'Moving Avg'!D856</f>
        <v>16.422000000000001</v>
      </c>
      <c r="G856" s="2">
        <f>'Moving Avg'!F856</f>
        <v>16.108800000000002</v>
      </c>
      <c r="H856" s="2">
        <f>'Moving Avg'!G856</f>
        <v>16.029080000000015</v>
      </c>
      <c r="I856" s="2">
        <f>'Moving Avg'!H856</f>
        <v>16.156429999999965</v>
      </c>
      <c r="J856" s="5" t="str">
        <f>OBV!F856</f>
        <v>NEUTRAL</v>
      </c>
      <c r="K856" s="5" t="str">
        <f>OBV!G856</f>
        <v>NEUTRAL</v>
      </c>
      <c r="L856" s="5" t="str">
        <f>OBV!H856</f>
        <v>NEUTRAL</v>
      </c>
      <c r="M856" s="7">
        <f t="shared" si="130"/>
        <v>0</v>
      </c>
      <c r="N856" s="7">
        <f t="shared" si="131"/>
        <v>100</v>
      </c>
      <c r="O856" s="7">
        <f t="shared" si="132"/>
        <v>50</v>
      </c>
      <c r="P856" s="7">
        <f t="shared" si="133"/>
        <v>33</v>
      </c>
      <c r="Q856" s="8">
        <f t="shared" si="134"/>
        <v>47.45</v>
      </c>
      <c r="R856" s="8">
        <f t="shared" si="135"/>
        <v>45.75</v>
      </c>
      <c r="S856" s="8">
        <f t="shared" si="136"/>
        <v>42.35</v>
      </c>
      <c r="T856" s="8">
        <f t="shared" si="137"/>
        <v>45.75</v>
      </c>
      <c r="U856" s="7">
        <f t="shared" si="138"/>
        <v>45.183333333333337</v>
      </c>
      <c r="V856" s="7">
        <f t="shared" si="139"/>
        <v>45.325000000000003</v>
      </c>
    </row>
    <row r="857" spans="1:22" ht="13.5" x14ac:dyDescent="0.25">
      <c r="A857" s="3">
        <f>RSI!A857</f>
        <v>43250</v>
      </c>
      <c r="B857" s="2">
        <f>RSI!B857</f>
        <v>16.422000000000001</v>
      </c>
      <c r="C857" s="2">
        <f>RSI!I857</f>
        <v>77.718707489057977</v>
      </c>
      <c r="D857" s="2">
        <f>MACD!E857</f>
        <v>-0.22530622335320594</v>
      </c>
      <c r="E857" s="2">
        <f>MACD!F857</f>
        <v>-0.14928401347456988</v>
      </c>
      <c r="F857" s="2">
        <f>'Moving Avg'!D857</f>
        <v>16.422000000000001</v>
      </c>
      <c r="G857" s="2">
        <f>'Moving Avg'!F857</f>
        <v>16.135600000000004</v>
      </c>
      <c r="H857" s="2">
        <f>'Moving Avg'!G857</f>
        <v>16.039520000000014</v>
      </c>
      <c r="I857" s="2">
        <f>'Moving Avg'!H857</f>
        <v>16.153849999999967</v>
      </c>
      <c r="J857" s="5" t="str">
        <f>OBV!F857</f>
        <v>NEUTRAL</v>
      </c>
      <c r="K857" s="5" t="str">
        <f>OBV!G857</f>
        <v>NEUTRAL</v>
      </c>
      <c r="L857" s="5" t="str">
        <f>OBV!H857</f>
        <v>NEUTRAL</v>
      </c>
      <c r="M857" s="7">
        <f t="shared" si="130"/>
        <v>0</v>
      </c>
      <c r="N857" s="7">
        <f t="shared" si="131"/>
        <v>100</v>
      </c>
      <c r="O857" s="7">
        <f t="shared" si="132"/>
        <v>50</v>
      </c>
      <c r="P857" s="7">
        <f t="shared" si="133"/>
        <v>33</v>
      </c>
      <c r="Q857" s="8">
        <f t="shared" si="134"/>
        <v>47.45</v>
      </c>
      <c r="R857" s="8">
        <f t="shared" si="135"/>
        <v>45.75</v>
      </c>
      <c r="S857" s="8">
        <f t="shared" si="136"/>
        <v>42.35</v>
      </c>
      <c r="T857" s="8">
        <f t="shared" si="137"/>
        <v>45.75</v>
      </c>
      <c r="U857" s="7">
        <f t="shared" si="138"/>
        <v>45.183333333333337</v>
      </c>
      <c r="V857" s="7">
        <f t="shared" si="139"/>
        <v>45.325000000000003</v>
      </c>
    </row>
    <row r="858" spans="1:22" ht="13.5" x14ac:dyDescent="0.25">
      <c r="A858" s="3">
        <f>RSI!A858</f>
        <v>43251</v>
      </c>
      <c r="B858" s="2">
        <f>RSI!B858</f>
        <v>16.422000000000001</v>
      </c>
      <c r="C858" s="2">
        <f>RSI!I858</f>
        <v>77.718707489057977</v>
      </c>
      <c r="D858" s="2">
        <f>MACD!E858</f>
        <v>-0.24282066445521089</v>
      </c>
      <c r="E858" s="2">
        <f>MACD!F858</f>
        <v>-0.16799134367069807</v>
      </c>
      <c r="F858" s="2">
        <f>'Moving Avg'!D858</f>
        <v>16.422000000000001</v>
      </c>
      <c r="G858" s="2">
        <f>'Moving Avg'!F858</f>
        <v>16.162400000000005</v>
      </c>
      <c r="H858" s="2">
        <f>'Moving Avg'!G858</f>
        <v>16.049960000000013</v>
      </c>
      <c r="I858" s="2">
        <f>'Moving Avg'!H858</f>
        <v>16.151269999999965</v>
      </c>
      <c r="J858" s="5" t="str">
        <f>OBV!F858</f>
        <v>NEUTRAL</v>
      </c>
      <c r="K858" s="5" t="str">
        <f>OBV!G858</f>
        <v>NEUTRAL</v>
      </c>
      <c r="L858" s="5" t="str">
        <f>OBV!H858</f>
        <v>NEUTRAL</v>
      </c>
      <c r="M858" s="7">
        <f t="shared" si="130"/>
        <v>0</v>
      </c>
      <c r="N858" s="7">
        <f t="shared" si="131"/>
        <v>100</v>
      </c>
      <c r="O858" s="7">
        <f t="shared" si="132"/>
        <v>50</v>
      </c>
      <c r="P858" s="7">
        <f t="shared" si="133"/>
        <v>33</v>
      </c>
      <c r="Q858" s="8">
        <f t="shared" si="134"/>
        <v>47.45</v>
      </c>
      <c r="R858" s="8">
        <f t="shared" si="135"/>
        <v>45.75</v>
      </c>
      <c r="S858" s="8">
        <f t="shared" si="136"/>
        <v>42.35</v>
      </c>
      <c r="T858" s="8">
        <f t="shared" si="137"/>
        <v>45.75</v>
      </c>
      <c r="U858" s="7">
        <f t="shared" si="138"/>
        <v>45.183333333333337</v>
      </c>
      <c r="V858" s="7">
        <f t="shared" si="139"/>
        <v>45.325000000000003</v>
      </c>
    </row>
    <row r="859" spans="1:22" ht="13.5" x14ac:dyDescent="0.25">
      <c r="A859" s="3">
        <f>RSI!A859</f>
        <v>43252</v>
      </c>
      <c r="B859" s="2">
        <f>RSI!B859</f>
        <v>16.422000000000001</v>
      </c>
      <c r="C859" s="2">
        <f>RSI!I859</f>
        <v>77.718707489057977</v>
      </c>
      <c r="D859" s="2">
        <f>MACD!E859</f>
        <v>-0.25915453523933962</v>
      </c>
      <c r="E859" s="2">
        <f>MACD!F859</f>
        <v>-0.18622398198442641</v>
      </c>
      <c r="F859" s="2">
        <f>'Moving Avg'!D859</f>
        <v>16.422000000000001</v>
      </c>
      <c r="G859" s="2">
        <f>'Moving Avg'!F859</f>
        <v>16.186000000000003</v>
      </c>
      <c r="H859" s="2">
        <f>'Moving Avg'!G859</f>
        <v>16.059400000000011</v>
      </c>
      <c r="I859" s="2">
        <f>'Moving Avg'!H859</f>
        <v>16.148689999999966</v>
      </c>
      <c r="J859" s="5" t="str">
        <f>OBV!F859</f>
        <v>NEUTRAL</v>
      </c>
      <c r="K859" s="5" t="str">
        <f>OBV!G859</f>
        <v>NEUTRAL</v>
      </c>
      <c r="L859" s="5" t="str">
        <f>OBV!H859</f>
        <v>NEUTRAL</v>
      </c>
      <c r="M859" s="7">
        <f t="shared" si="130"/>
        <v>0</v>
      </c>
      <c r="N859" s="7">
        <f t="shared" si="131"/>
        <v>100</v>
      </c>
      <c r="O859" s="7">
        <f t="shared" si="132"/>
        <v>50</v>
      </c>
      <c r="P859" s="7">
        <f t="shared" si="133"/>
        <v>33</v>
      </c>
      <c r="Q859" s="8">
        <f t="shared" si="134"/>
        <v>47.45</v>
      </c>
      <c r="R859" s="8">
        <f t="shared" si="135"/>
        <v>45.75</v>
      </c>
      <c r="S859" s="8">
        <f t="shared" si="136"/>
        <v>42.35</v>
      </c>
      <c r="T859" s="8">
        <f t="shared" si="137"/>
        <v>45.75</v>
      </c>
      <c r="U859" s="7">
        <f t="shared" si="138"/>
        <v>45.183333333333337</v>
      </c>
      <c r="V859" s="7">
        <f t="shared" si="139"/>
        <v>45.325000000000003</v>
      </c>
    </row>
    <row r="860" spans="1:22" ht="13.5" x14ac:dyDescent="0.25">
      <c r="A860" s="3">
        <f>RSI!A860</f>
        <v>43255</v>
      </c>
      <c r="B860" s="2">
        <f>RSI!B860</f>
        <v>16.43</v>
      </c>
      <c r="C860" s="2">
        <f>RSI!I860</f>
        <v>78.148400103705114</v>
      </c>
      <c r="D860" s="2">
        <f>MACD!E860</f>
        <v>-0.20235452476834226</v>
      </c>
      <c r="E860" s="2">
        <f>MACD!F860</f>
        <v>-0.18945009054120959</v>
      </c>
      <c r="F860" s="2">
        <f>'Moving Avg'!D860</f>
        <v>16.4236</v>
      </c>
      <c r="G860" s="2">
        <f>'Moving Avg'!F860</f>
        <v>16.210000000000004</v>
      </c>
      <c r="H860" s="2">
        <f>'Moving Avg'!G860</f>
        <v>16.06900000000001</v>
      </c>
      <c r="I860" s="2">
        <f>'Moving Avg'!H860</f>
        <v>16.146149999999963</v>
      </c>
      <c r="J860" s="5" t="str">
        <f>OBV!F860</f>
        <v>BULLISH</v>
      </c>
      <c r="K860" s="5" t="str">
        <f>OBV!G860</f>
        <v>STRONG</v>
      </c>
      <c r="L860" s="5" t="str">
        <f>OBV!H860</f>
        <v>CONFIRMED BULLISH</v>
      </c>
      <c r="M860" s="7">
        <f t="shared" si="130"/>
        <v>0</v>
      </c>
      <c r="N860" s="7">
        <f t="shared" si="131"/>
        <v>45</v>
      </c>
      <c r="O860" s="7">
        <f t="shared" si="132"/>
        <v>50</v>
      </c>
      <c r="P860" s="7">
        <f t="shared" si="133"/>
        <v>100</v>
      </c>
      <c r="Q860" s="8">
        <f t="shared" si="134"/>
        <v>38.25</v>
      </c>
      <c r="R860" s="8">
        <f t="shared" si="135"/>
        <v>51.5</v>
      </c>
      <c r="S860" s="8">
        <f t="shared" si="136"/>
        <v>64.25</v>
      </c>
      <c r="T860" s="8">
        <f t="shared" si="137"/>
        <v>48.75</v>
      </c>
      <c r="U860" s="7">
        <f t="shared" si="138"/>
        <v>51.333333333333336</v>
      </c>
      <c r="V860" s="7">
        <f t="shared" si="139"/>
        <v>50.6875</v>
      </c>
    </row>
    <row r="861" spans="1:22" ht="13.5" x14ac:dyDescent="0.25">
      <c r="A861" s="3">
        <f>RSI!A861</f>
        <v>43256</v>
      </c>
      <c r="B861" s="2">
        <f>RSI!B861</f>
        <v>16.43</v>
      </c>
      <c r="C861" s="2">
        <f>RSI!I861</f>
        <v>78.148400103705114</v>
      </c>
      <c r="D861" s="2">
        <f>MACD!E861</f>
        <v>-0.1556382256840152</v>
      </c>
      <c r="E861" s="2">
        <f>MACD!F861</f>
        <v>-0.18268771756977073</v>
      </c>
      <c r="F861" s="2">
        <f>'Moving Avg'!D861</f>
        <v>16.4252</v>
      </c>
      <c r="G861" s="2">
        <f>'Moving Avg'!F861</f>
        <v>16.234000000000002</v>
      </c>
      <c r="H861" s="2">
        <f>'Moving Avg'!G861</f>
        <v>16.078600000000009</v>
      </c>
      <c r="I861" s="2">
        <f>'Moving Avg'!H861</f>
        <v>16.143609999999963</v>
      </c>
      <c r="J861" s="5" t="str">
        <f>OBV!F861</f>
        <v>BULLISH</v>
      </c>
      <c r="K861" s="5" t="str">
        <f>OBV!G861</f>
        <v>STRONG</v>
      </c>
      <c r="L861" s="5" t="str">
        <f>OBV!H861</f>
        <v>CONFIRMED BULLISH</v>
      </c>
      <c r="M861" s="7">
        <f t="shared" si="130"/>
        <v>0</v>
      </c>
      <c r="N861" s="7">
        <f t="shared" si="131"/>
        <v>0</v>
      </c>
      <c r="O861" s="7">
        <f t="shared" si="132"/>
        <v>50</v>
      </c>
      <c r="P861" s="7">
        <f t="shared" si="133"/>
        <v>100</v>
      </c>
      <c r="Q861" s="8">
        <f t="shared" si="134"/>
        <v>22.5</v>
      </c>
      <c r="R861" s="8">
        <f t="shared" si="135"/>
        <v>42.5</v>
      </c>
      <c r="S861" s="8">
        <f t="shared" si="136"/>
        <v>57.5</v>
      </c>
      <c r="T861" s="8">
        <f t="shared" si="137"/>
        <v>37.5</v>
      </c>
      <c r="U861" s="7">
        <f t="shared" si="138"/>
        <v>40.833333333333336</v>
      </c>
      <c r="V861" s="7">
        <f t="shared" si="139"/>
        <v>40</v>
      </c>
    </row>
    <row r="862" spans="1:22" ht="13.5" x14ac:dyDescent="0.25">
      <c r="A862" s="3">
        <f>RSI!A862</f>
        <v>43257</v>
      </c>
      <c r="B862" s="2">
        <f>RSI!B862</f>
        <v>16.207999999999998</v>
      </c>
      <c r="C862" s="2">
        <f>RSI!I862</f>
        <v>48.22027348655903</v>
      </c>
      <c r="D862" s="2">
        <f>MACD!E862</f>
        <v>-0.1009102053110098</v>
      </c>
      <c r="E862" s="2">
        <f>MACD!F862</f>
        <v>-0.16633221511801854</v>
      </c>
      <c r="F862" s="2">
        <f>'Moving Avg'!D862</f>
        <v>16.382400000000001</v>
      </c>
      <c r="G862" s="2">
        <f>'Moving Avg'!F862</f>
        <v>16.2469</v>
      </c>
      <c r="H862" s="2">
        <f>'Moving Avg'!G862</f>
        <v>16.083760000000005</v>
      </c>
      <c r="I862" s="2">
        <f>'Moving Avg'!H862</f>
        <v>16.139959999999963</v>
      </c>
      <c r="J862" s="5" t="str">
        <f>OBV!F862</f>
        <v>BULLISH</v>
      </c>
      <c r="K862" s="5" t="str">
        <f>OBV!G862</f>
        <v>NEUTRAL</v>
      </c>
      <c r="L862" s="5" t="str">
        <f>OBV!H862</f>
        <v>BULLISH DIVERGENCE</v>
      </c>
      <c r="M862" s="7">
        <f t="shared" si="130"/>
        <v>25</v>
      </c>
      <c r="N862" s="7">
        <f t="shared" si="131"/>
        <v>0</v>
      </c>
      <c r="O862" s="7">
        <f t="shared" si="132"/>
        <v>50</v>
      </c>
      <c r="P862" s="7">
        <f t="shared" si="133"/>
        <v>66.5</v>
      </c>
      <c r="Q862" s="8">
        <f t="shared" si="134"/>
        <v>26.225000000000001</v>
      </c>
      <c r="R862" s="8">
        <f t="shared" si="135"/>
        <v>39.125</v>
      </c>
      <c r="S862" s="8">
        <f t="shared" si="136"/>
        <v>46.174999999999997</v>
      </c>
      <c r="T862" s="8">
        <f t="shared" si="137"/>
        <v>35.375</v>
      </c>
      <c r="U862" s="7">
        <f t="shared" si="138"/>
        <v>37.174999999999997</v>
      </c>
      <c r="V862" s="7">
        <f t="shared" si="139"/>
        <v>36.724999999999994</v>
      </c>
    </row>
    <row r="863" spans="1:22" ht="13.5" x14ac:dyDescent="0.25">
      <c r="A863" s="3">
        <f>RSI!A863</f>
        <v>43258</v>
      </c>
      <c r="B863" s="2">
        <f>RSI!B863</f>
        <v>16.061</v>
      </c>
      <c r="C863" s="2">
        <f>RSI!I863</f>
        <v>37.876512641454418</v>
      </c>
      <c r="D863" s="2">
        <f>MACD!E863</f>
        <v>-4.3554517493856082E-2</v>
      </c>
      <c r="E863" s="2">
        <f>MACD!F863</f>
        <v>-0.14177667559318605</v>
      </c>
      <c r="F863" s="2">
        <f>'Moving Avg'!D863</f>
        <v>16.310200000000002</v>
      </c>
      <c r="G863" s="2">
        <f>'Moving Avg'!F863</f>
        <v>16.252450000000003</v>
      </c>
      <c r="H863" s="2">
        <f>'Moving Avg'!G863</f>
        <v>16.085980000000006</v>
      </c>
      <c r="I863" s="2">
        <f>'Moving Avg'!H863</f>
        <v>16.135574999999964</v>
      </c>
      <c r="J863" s="5" t="str">
        <f>OBV!F863</f>
        <v>BEARISH</v>
      </c>
      <c r="K863" s="5" t="str">
        <f>OBV!G863</f>
        <v>WEAK</v>
      </c>
      <c r="L863" s="5" t="str">
        <f>OBV!H863</f>
        <v>CONFIRMED BEARISH</v>
      </c>
      <c r="M863" s="7">
        <f t="shared" si="130"/>
        <v>25</v>
      </c>
      <c r="N863" s="7">
        <f t="shared" si="131"/>
        <v>0</v>
      </c>
      <c r="O863" s="7">
        <f t="shared" si="132"/>
        <v>50</v>
      </c>
      <c r="P863" s="7">
        <f t="shared" si="133"/>
        <v>0</v>
      </c>
      <c r="Q863" s="8">
        <f t="shared" si="134"/>
        <v>16.25</v>
      </c>
      <c r="R863" s="8">
        <f t="shared" si="135"/>
        <v>22.5</v>
      </c>
      <c r="S863" s="8">
        <f t="shared" si="136"/>
        <v>16.25</v>
      </c>
      <c r="T863" s="8">
        <f t="shared" si="137"/>
        <v>18.75</v>
      </c>
      <c r="U863" s="7">
        <f t="shared" si="138"/>
        <v>18.333333333333332</v>
      </c>
      <c r="V863" s="7">
        <f t="shared" si="139"/>
        <v>18.4375</v>
      </c>
    </row>
    <row r="864" spans="1:22" ht="13.5" x14ac:dyDescent="0.25">
      <c r="A864" s="3">
        <f>RSI!A864</f>
        <v>43259</v>
      </c>
      <c r="B864" s="2">
        <f>RSI!B864</f>
        <v>16.061</v>
      </c>
      <c r="C864" s="2">
        <f>RSI!I864</f>
        <v>37.876512641454418</v>
      </c>
      <c r="D864" s="2">
        <f>MACD!E864</f>
        <v>5.9925828471492082E-3</v>
      </c>
      <c r="E864" s="2">
        <f>MACD!F864</f>
        <v>-0.11222282390511899</v>
      </c>
      <c r="F864" s="2">
        <f>'Moving Avg'!D864</f>
        <v>16.238</v>
      </c>
      <c r="G864" s="2">
        <f>'Moving Avg'!F864</f>
        <v>16.257999999999999</v>
      </c>
      <c r="H864" s="2">
        <f>'Moving Avg'!G864</f>
        <v>16.088200000000008</v>
      </c>
      <c r="I864" s="2">
        <f>'Moving Avg'!H864</f>
        <v>16.131189999999961</v>
      </c>
      <c r="J864" s="5" t="str">
        <f>OBV!F864</f>
        <v>BEARISH</v>
      </c>
      <c r="K864" s="5" t="str">
        <f>OBV!G864</f>
        <v>WEAK</v>
      </c>
      <c r="L864" s="5" t="str">
        <f>OBV!H864</f>
        <v>CONFIRMED BEARISH</v>
      </c>
      <c r="M864" s="7">
        <f t="shared" si="130"/>
        <v>25</v>
      </c>
      <c r="N864" s="7">
        <f t="shared" si="131"/>
        <v>0</v>
      </c>
      <c r="O864" s="7">
        <f t="shared" si="132"/>
        <v>50</v>
      </c>
      <c r="P864" s="7">
        <f t="shared" si="133"/>
        <v>0</v>
      </c>
      <c r="Q864" s="8">
        <f t="shared" si="134"/>
        <v>16.25</v>
      </c>
      <c r="R864" s="8">
        <f t="shared" si="135"/>
        <v>22.5</v>
      </c>
      <c r="S864" s="8">
        <f t="shared" si="136"/>
        <v>16.25</v>
      </c>
      <c r="T864" s="8">
        <f t="shared" si="137"/>
        <v>18.75</v>
      </c>
      <c r="U864" s="7">
        <f t="shared" si="138"/>
        <v>18.333333333333332</v>
      </c>
      <c r="V864" s="7">
        <f t="shared" si="139"/>
        <v>18.4375</v>
      </c>
    </row>
    <row r="865" spans="1:22" ht="13.5" x14ac:dyDescent="0.25">
      <c r="A865" s="3">
        <f>RSI!A865</f>
        <v>43262</v>
      </c>
      <c r="B865" s="2">
        <f>RSI!B865</f>
        <v>16.061</v>
      </c>
      <c r="C865" s="2">
        <f>RSI!I865</f>
        <v>37.876512641454418</v>
      </c>
      <c r="D865" s="2">
        <f>MACD!E865</f>
        <v>4.8857204677315025E-2</v>
      </c>
      <c r="E865" s="2">
        <f>MACD!F865</f>
        <v>-8.0006818188632201E-2</v>
      </c>
      <c r="F865" s="2">
        <f>'Moving Avg'!D865</f>
        <v>16.164200000000001</v>
      </c>
      <c r="G865" s="2">
        <f>'Moving Avg'!F865</f>
        <v>16.263549999999995</v>
      </c>
      <c r="H865" s="2">
        <f>'Moving Avg'!G865</f>
        <v>16.090420000000005</v>
      </c>
      <c r="I865" s="2">
        <f>'Moving Avg'!H865</f>
        <v>16.126804999999965</v>
      </c>
      <c r="J865" s="5" t="str">
        <f>OBV!F865</f>
        <v>BEARISH</v>
      </c>
      <c r="K865" s="5" t="str">
        <f>OBV!G865</f>
        <v>WEAK</v>
      </c>
      <c r="L865" s="5" t="str">
        <f>OBV!H865</f>
        <v>CONFIRMED BEARISH</v>
      </c>
      <c r="M865" s="7">
        <f t="shared" si="130"/>
        <v>25</v>
      </c>
      <c r="N865" s="7">
        <f t="shared" si="131"/>
        <v>0</v>
      </c>
      <c r="O865" s="7">
        <f t="shared" si="132"/>
        <v>50</v>
      </c>
      <c r="P865" s="7">
        <f t="shared" si="133"/>
        <v>0</v>
      </c>
      <c r="Q865" s="8">
        <f t="shared" si="134"/>
        <v>16.25</v>
      </c>
      <c r="R865" s="8">
        <f t="shared" si="135"/>
        <v>22.5</v>
      </c>
      <c r="S865" s="8">
        <f t="shared" si="136"/>
        <v>16.25</v>
      </c>
      <c r="T865" s="8">
        <f t="shared" si="137"/>
        <v>18.75</v>
      </c>
      <c r="U865" s="7">
        <f t="shared" si="138"/>
        <v>18.333333333333332</v>
      </c>
      <c r="V865" s="7">
        <f t="shared" si="139"/>
        <v>18.4375</v>
      </c>
    </row>
    <row r="866" spans="1:22" ht="13.5" x14ac:dyDescent="0.25">
      <c r="A866" s="3">
        <f>RSI!A866</f>
        <v>43263</v>
      </c>
      <c r="B866" s="2">
        <f>RSI!B866</f>
        <v>16.061</v>
      </c>
      <c r="C866" s="2">
        <f>RSI!I866</f>
        <v>37.876512641454418</v>
      </c>
      <c r="D866" s="2">
        <f>MACD!E866</f>
        <v>8.5997780701774218E-2</v>
      </c>
      <c r="E866" s="2">
        <f>MACD!F866</f>
        <v>-4.6805898410550925E-2</v>
      </c>
      <c r="F866" s="2">
        <f>'Moving Avg'!D866</f>
        <v>16.090399999999999</v>
      </c>
      <c r="G866" s="2">
        <f>'Moving Avg'!F866</f>
        <v>16.269099999999995</v>
      </c>
      <c r="H866" s="2">
        <f>'Moving Avg'!G866</f>
        <v>16.092640000000006</v>
      </c>
      <c r="I866" s="2">
        <f>'Moving Avg'!H866</f>
        <v>16.122419999999966</v>
      </c>
      <c r="J866" s="5" t="str">
        <f>OBV!F866</f>
        <v>BEARISH</v>
      </c>
      <c r="K866" s="5" t="str">
        <f>OBV!G866</f>
        <v>WEAK</v>
      </c>
      <c r="L866" s="5" t="str">
        <f>OBV!H866</f>
        <v>CONFIRMED BEARISH</v>
      </c>
      <c r="M866" s="7">
        <f t="shared" si="130"/>
        <v>25</v>
      </c>
      <c r="N866" s="7">
        <f t="shared" si="131"/>
        <v>0</v>
      </c>
      <c r="O866" s="7">
        <f t="shared" si="132"/>
        <v>0</v>
      </c>
      <c r="P866" s="7">
        <f t="shared" si="133"/>
        <v>0</v>
      </c>
      <c r="Q866" s="8">
        <f t="shared" si="134"/>
        <v>8.75</v>
      </c>
      <c r="R866" s="8">
        <f t="shared" si="135"/>
        <v>5</v>
      </c>
      <c r="S866" s="8">
        <f t="shared" si="136"/>
        <v>3.75</v>
      </c>
      <c r="T866" s="8">
        <f t="shared" si="137"/>
        <v>6.25</v>
      </c>
      <c r="U866" s="7">
        <f t="shared" si="138"/>
        <v>5.833333333333333</v>
      </c>
      <c r="V866" s="7">
        <f t="shared" si="139"/>
        <v>5.9375</v>
      </c>
    </row>
    <row r="867" spans="1:22" ht="13.5" x14ac:dyDescent="0.25">
      <c r="A867" s="3">
        <f>RSI!A867</f>
        <v>43264</v>
      </c>
      <c r="B867" s="2">
        <f>RSI!B867</f>
        <v>16.024000000000001</v>
      </c>
      <c r="C867" s="2">
        <f>RSI!I867</f>
        <v>35.312058376405517</v>
      </c>
      <c r="D867" s="2">
        <f>MACD!E867</f>
        <v>0.12097119176707238</v>
      </c>
      <c r="E867" s="2">
        <f>MACD!F867</f>
        <v>-1.3250480375026262E-2</v>
      </c>
      <c r="F867" s="2">
        <f>'Moving Avg'!D867</f>
        <v>16.053599999999999</v>
      </c>
      <c r="G867" s="2">
        <f>'Moving Avg'!F867</f>
        <v>16.272799999999997</v>
      </c>
      <c r="H867" s="2">
        <f>'Moving Avg'!G867</f>
        <v>16.094120000000004</v>
      </c>
      <c r="I867" s="2">
        <f>'Moving Avg'!H867</f>
        <v>16.117849999999965</v>
      </c>
      <c r="J867" s="5" t="str">
        <f>OBV!F867</f>
        <v>BEARISH</v>
      </c>
      <c r="K867" s="5" t="str">
        <f>OBV!G867</f>
        <v>WEAK</v>
      </c>
      <c r="L867" s="5" t="str">
        <f>OBV!H867</f>
        <v>CONFIRMED BEARISH</v>
      </c>
      <c r="M867" s="7">
        <f t="shared" si="130"/>
        <v>25</v>
      </c>
      <c r="N867" s="7">
        <f t="shared" si="131"/>
        <v>0</v>
      </c>
      <c r="O867" s="7">
        <f t="shared" si="132"/>
        <v>0</v>
      </c>
      <c r="P867" s="7">
        <f t="shared" si="133"/>
        <v>0</v>
      </c>
      <c r="Q867" s="8">
        <f t="shared" si="134"/>
        <v>8.75</v>
      </c>
      <c r="R867" s="8">
        <f t="shared" si="135"/>
        <v>5</v>
      </c>
      <c r="S867" s="8">
        <f t="shared" si="136"/>
        <v>3.75</v>
      </c>
      <c r="T867" s="8">
        <f t="shared" si="137"/>
        <v>6.25</v>
      </c>
      <c r="U867" s="7">
        <f t="shared" si="138"/>
        <v>5.833333333333333</v>
      </c>
      <c r="V867" s="7">
        <f t="shared" si="139"/>
        <v>5.9375</v>
      </c>
    </row>
    <row r="868" spans="1:22" ht="13.5" x14ac:dyDescent="0.25">
      <c r="A868" s="3">
        <f>RSI!A868</f>
        <v>43265</v>
      </c>
      <c r="B868" s="2">
        <f>RSI!B868</f>
        <v>16.024000000000001</v>
      </c>
      <c r="C868" s="2">
        <f>RSI!I868</f>
        <v>35.312058376405517</v>
      </c>
      <c r="D868" s="2">
        <f>MACD!E868</f>
        <v>0.15152903585792288</v>
      </c>
      <c r="E868" s="2">
        <f>MACD!F868</f>
        <v>1.9705422871563565E-2</v>
      </c>
      <c r="F868" s="2">
        <f>'Moving Avg'!D868</f>
        <v>16.046199999999999</v>
      </c>
      <c r="G868" s="2">
        <f>'Moving Avg'!F868</f>
        <v>16.276499999999999</v>
      </c>
      <c r="H868" s="2">
        <f>'Moving Avg'!G868</f>
        <v>16.095600000000005</v>
      </c>
      <c r="I868" s="2">
        <f>'Moving Avg'!H868</f>
        <v>16.113279999999961</v>
      </c>
      <c r="J868" s="5" t="str">
        <f>OBV!F868</f>
        <v>BEARISH</v>
      </c>
      <c r="K868" s="5" t="str">
        <f>OBV!G868</f>
        <v>WEAK</v>
      </c>
      <c r="L868" s="5" t="str">
        <f>OBV!H868</f>
        <v>CONFIRMED BEARISH</v>
      </c>
      <c r="M868" s="7">
        <f t="shared" si="130"/>
        <v>25</v>
      </c>
      <c r="N868" s="7">
        <f t="shared" si="131"/>
        <v>0</v>
      </c>
      <c r="O868" s="7">
        <f t="shared" si="132"/>
        <v>0</v>
      </c>
      <c r="P868" s="7">
        <f t="shared" si="133"/>
        <v>0</v>
      </c>
      <c r="Q868" s="8">
        <f t="shared" si="134"/>
        <v>8.75</v>
      </c>
      <c r="R868" s="8">
        <f t="shared" si="135"/>
        <v>5</v>
      </c>
      <c r="S868" s="8">
        <f t="shared" si="136"/>
        <v>3.75</v>
      </c>
      <c r="T868" s="8">
        <f t="shared" si="137"/>
        <v>6.25</v>
      </c>
      <c r="U868" s="7">
        <f t="shared" si="138"/>
        <v>5.833333333333333</v>
      </c>
      <c r="V868" s="7">
        <f t="shared" si="139"/>
        <v>5.9375</v>
      </c>
    </row>
    <row r="869" spans="1:22" ht="13.5" x14ac:dyDescent="0.25">
      <c r="A869" s="3">
        <f>RSI!A869</f>
        <v>43269</v>
      </c>
      <c r="B869" s="2">
        <f>RSI!B869</f>
        <v>16.024000000000001</v>
      </c>
      <c r="C869" s="2">
        <f>RSI!I869</f>
        <v>35.312058376405517</v>
      </c>
      <c r="D869" s="2">
        <f>MACD!E869</f>
        <v>0.17827915261448268</v>
      </c>
      <c r="E869" s="2">
        <f>MACD!F869</f>
        <v>5.142016882014739E-2</v>
      </c>
      <c r="F869" s="2">
        <f>'Moving Avg'!D869</f>
        <v>16.038800000000002</v>
      </c>
      <c r="G869" s="2">
        <f>'Moving Avg'!F869</f>
        <v>16.280200000000001</v>
      </c>
      <c r="H869" s="2">
        <f>'Moving Avg'!G869</f>
        <v>16.091720000000002</v>
      </c>
      <c r="I869" s="2">
        <f>'Moving Avg'!H869</f>
        <v>16.108709999999959</v>
      </c>
      <c r="J869" s="5" t="str">
        <f>OBV!F869</f>
        <v>BEARISH</v>
      </c>
      <c r="K869" s="5" t="str">
        <f>OBV!G869</f>
        <v>WEAK</v>
      </c>
      <c r="L869" s="5" t="str">
        <f>OBV!H869</f>
        <v>CONFIRMED BEARISH</v>
      </c>
      <c r="M869" s="7">
        <f t="shared" si="130"/>
        <v>25</v>
      </c>
      <c r="N869" s="7">
        <f t="shared" si="131"/>
        <v>0</v>
      </c>
      <c r="O869" s="7">
        <f t="shared" si="132"/>
        <v>0</v>
      </c>
      <c r="P869" s="7">
        <f t="shared" si="133"/>
        <v>0</v>
      </c>
      <c r="Q869" s="8">
        <f t="shared" si="134"/>
        <v>8.75</v>
      </c>
      <c r="R869" s="8">
        <f t="shared" si="135"/>
        <v>5</v>
      </c>
      <c r="S869" s="8">
        <f t="shared" si="136"/>
        <v>3.75</v>
      </c>
      <c r="T869" s="8">
        <f t="shared" si="137"/>
        <v>6.25</v>
      </c>
      <c r="U869" s="7">
        <f t="shared" si="138"/>
        <v>5.833333333333333</v>
      </c>
      <c r="V869" s="7">
        <f t="shared" si="139"/>
        <v>5.9375</v>
      </c>
    </row>
    <row r="870" spans="1:22" ht="13.5" x14ac:dyDescent="0.25">
      <c r="A870" s="3">
        <f>RSI!A870</f>
        <v>43270</v>
      </c>
      <c r="B870" s="2">
        <f>RSI!B870</f>
        <v>16.024000000000001</v>
      </c>
      <c r="C870" s="2">
        <f>RSI!I870</f>
        <v>35.312058376405531</v>
      </c>
      <c r="D870" s="2">
        <f>MACD!E870</f>
        <v>0.20297193180991258</v>
      </c>
      <c r="E870" s="2">
        <f>MACD!F870</f>
        <v>8.173052141810043E-2</v>
      </c>
      <c r="F870" s="2">
        <f>'Moving Avg'!D870</f>
        <v>16.031400000000001</v>
      </c>
      <c r="G870" s="2">
        <f>'Moving Avg'!F870</f>
        <v>16.260300000000001</v>
      </c>
      <c r="H870" s="2">
        <f>'Moving Avg'!G870</f>
        <v>16.087840000000003</v>
      </c>
      <c r="I870" s="2">
        <f>'Moving Avg'!H870</f>
        <v>16.104139999999958</v>
      </c>
      <c r="J870" s="5" t="str">
        <f>OBV!F870</f>
        <v>BEARISH</v>
      </c>
      <c r="K870" s="5" t="str">
        <f>OBV!G870</f>
        <v>WEAK</v>
      </c>
      <c r="L870" s="5" t="str">
        <f>OBV!H870</f>
        <v>CONFIRMED BEARISH</v>
      </c>
      <c r="M870" s="7">
        <f t="shared" si="130"/>
        <v>25</v>
      </c>
      <c r="N870" s="7">
        <f t="shared" si="131"/>
        <v>0</v>
      </c>
      <c r="O870" s="7">
        <f t="shared" si="132"/>
        <v>0</v>
      </c>
      <c r="P870" s="7">
        <f t="shared" si="133"/>
        <v>0</v>
      </c>
      <c r="Q870" s="8">
        <f t="shared" si="134"/>
        <v>8.75</v>
      </c>
      <c r="R870" s="8">
        <f t="shared" si="135"/>
        <v>5</v>
      </c>
      <c r="S870" s="8">
        <f t="shared" si="136"/>
        <v>3.75</v>
      </c>
      <c r="T870" s="8">
        <f t="shared" si="137"/>
        <v>6.25</v>
      </c>
      <c r="U870" s="7">
        <f t="shared" si="138"/>
        <v>5.833333333333333</v>
      </c>
      <c r="V870" s="7">
        <f t="shared" si="139"/>
        <v>5.9375</v>
      </c>
    </row>
    <row r="871" spans="1:22" ht="13.5" x14ac:dyDescent="0.25">
      <c r="A871" s="3">
        <f>RSI!A871</f>
        <v>43271</v>
      </c>
      <c r="B871" s="2">
        <f>RSI!B871</f>
        <v>16.024000000000001</v>
      </c>
      <c r="C871" s="2">
        <f>RSI!I871</f>
        <v>35.312058376405517</v>
      </c>
      <c r="D871" s="2">
        <f>MACD!E871</f>
        <v>0.22463183651505148</v>
      </c>
      <c r="E871" s="2">
        <f>MACD!F871</f>
        <v>0.11031078443749065</v>
      </c>
      <c r="F871" s="2">
        <f>'Moving Avg'!D871</f>
        <v>16.024000000000001</v>
      </c>
      <c r="G871" s="2">
        <f>'Moving Avg'!F871</f>
        <v>16.240400000000001</v>
      </c>
      <c r="H871" s="2">
        <f>'Moving Avg'!G871</f>
        <v>16.083960000000001</v>
      </c>
      <c r="I871" s="2">
        <f>'Moving Avg'!H871</f>
        <v>16.102109999999961</v>
      </c>
      <c r="J871" s="5" t="str">
        <f>OBV!F871</f>
        <v>BEARISH</v>
      </c>
      <c r="K871" s="5" t="str">
        <f>OBV!G871</f>
        <v>WEAK</v>
      </c>
      <c r="L871" s="5" t="str">
        <f>OBV!H871</f>
        <v>CONFIRMED BEARISH</v>
      </c>
      <c r="M871" s="7">
        <f t="shared" si="130"/>
        <v>25</v>
      </c>
      <c r="N871" s="7">
        <f t="shared" si="131"/>
        <v>0</v>
      </c>
      <c r="O871" s="7">
        <f t="shared" si="132"/>
        <v>0</v>
      </c>
      <c r="P871" s="7">
        <f t="shared" si="133"/>
        <v>0</v>
      </c>
      <c r="Q871" s="8">
        <f t="shared" si="134"/>
        <v>8.75</v>
      </c>
      <c r="R871" s="8">
        <f t="shared" si="135"/>
        <v>5</v>
      </c>
      <c r="S871" s="8">
        <f t="shared" si="136"/>
        <v>3.75</v>
      </c>
      <c r="T871" s="8">
        <f t="shared" si="137"/>
        <v>6.25</v>
      </c>
      <c r="U871" s="7">
        <f t="shared" si="138"/>
        <v>5.833333333333333</v>
      </c>
      <c r="V871" s="7">
        <f t="shared" si="139"/>
        <v>5.9375</v>
      </c>
    </row>
    <row r="872" spans="1:22" ht="13.5" x14ac:dyDescent="0.25">
      <c r="A872" s="3">
        <f>RSI!A872</f>
        <v>43272</v>
      </c>
      <c r="B872" s="2">
        <f>RSI!B872</f>
        <v>15.95</v>
      </c>
      <c r="C872" s="2">
        <f>RSI!I872</f>
        <v>29.521540563480372</v>
      </c>
      <c r="D872" s="2">
        <f>MACD!E872</f>
        <v>0.21499635630950564</v>
      </c>
      <c r="E872" s="2">
        <f>MACD!F872</f>
        <v>0.13124789881189364</v>
      </c>
      <c r="F872" s="2">
        <f>'Moving Avg'!D872</f>
        <v>16.0092</v>
      </c>
      <c r="G872" s="2">
        <f>'Moving Avg'!F872</f>
        <v>16.216799999999999</v>
      </c>
      <c r="H872" s="2">
        <f>'Moving Avg'!G872</f>
        <v>16.078600000000005</v>
      </c>
      <c r="I872" s="2">
        <f>'Moving Avg'!H872</f>
        <v>16.100344999999958</v>
      </c>
      <c r="J872" s="5" t="str">
        <f>OBV!F872</f>
        <v>BEARISH</v>
      </c>
      <c r="K872" s="5" t="str">
        <f>OBV!G872</f>
        <v>WEAK</v>
      </c>
      <c r="L872" s="5" t="str">
        <f>OBV!H872</f>
        <v>CONFIRMED BEARISH</v>
      </c>
      <c r="M872" s="7">
        <f t="shared" si="130"/>
        <v>50</v>
      </c>
      <c r="N872" s="7">
        <f t="shared" si="131"/>
        <v>0</v>
      </c>
      <c r="O872" s="7">
        <f t="shared" si="132"/>
        <v>0</v>
      </c>
      <c r="P872" s="7">
        <f t="shared" si="133"/>
        <v>0</v>
      </c>
      <c r="Q872" s="8">
        <f t="shared" si="134"/>
        <v>17.5</v>
      </c>
      <c r="R872" s="8">
        <f t="shared" si="135"/>
        <v>10</v>
      </c>
      <c r="S872" s="8">
        <f t="shared" si="136"/>
        <v>7.5</v>
      </c>
      <c r="T872" s="8">
        <f t="shared" si="137"/>
        <v>12.5</v>
      </c>
      <c r="U872" s="7">
        <f t="shared" si="138"/>
        <v>11.666666666666666</v>
      </c>
      <c r="V872" s="7">
        <f t="shared" si="139"/>
        <v>11.875</v>
      </c>
    </row>
    <row r="873" spans="1:22" ht="13.5" x14ac:dyDescent="0.25">
      <c r="A873" s="3">
        <f>RSI!A873</f>
        <v>43273</v>
      </c>
      <c r="B873" s="2">
        <f>RSI!B873</f>
        <v>15.875999999999999</v>
      </c>
      <c r="C873" s="2">
        <f>RSI!I873</f>
        <v>25.090650519143651</v>
      </c>
      <c r="D873" s="2">
        <f>MACD!E873</f>
        <v>0.19080335778596691</v>
      </c>
      <c r="E873" s="2">
        <f>MACD!F873</f>
        <v>0.14315899060670828</v>
      </c>
      <c r="F873" s="2">
        <f>'Moving Avg'!D873</f>
        <v>15.979600000000001</v>
      </c>
      <c r="G873" s="2">
        <f>'Moving Avg'!F873</f>
        <v>16.189500000000002</v>
      </c>
      <c r="H873" s="2">
        <f>'Moving Avg'!G873</f>
        <v>16.071760000000001</v>
      </c>
      <c r="I873" s="2">
        <f>'Moving Avg'!H873</f>
        <v>16.098564999999962</v>
      </c>
      <c r="J873" s="5" t="str">
        <f>OBV!F873</f>
        <v>BEARISH</v>
      </c>
      <c r="K873" s="5" t="str">
        <f>OBV!G873</f>
        <v>WEAK</v>
      </c>
      <c r="L873" s="5" t="str">
        <f>OBV!H873</f>
        <v>CONFIRMED BEARISH</v>
      </c>
      <c r="M873" s="7">
        <f t="shared" si="130"/>
        <v>50</v>
      </c>
      <c r="N873" s="7">
        <f t="shared" si="131"/>
        <v>0</v>
      </c>
      <c r="O873" s="7">
        <f t="shared" si="132"/>
        <v>0</v>
      </c>
      <c r="P873" s="7">
        <f t="shared" si="133"/>
        <v>0</v>
      </c>
      <c r="Q873" s="8">
        <f t="shared" si="134"/>
        <v>17.5</v>
      </c>
      <c r="R873" s="8">
        <f t="shared" si="135"/>
        <v>10</v>
      </c>
      <c r="S873" s="8">
        <f t="shared" si="136"/>
        <v>7.5</v>
      </c>
      <c r="T873" s="8">
        <f t="shared" si="137"/>
        <v>12.5</v>
      </c>
      <c r="U873" s="7">
        <f t="shared" si="138"/>
        <v>11.666666666666666</v>
      </c>
      <c r="V873" s="7">
        <f t="shared" si="139"/>
        <v>11.875</v>
      </c>
    </row>
    <row r="874" spans="1:22" ht="13.5" x14ac:dyDescent="0.25">
      <c r="A874" s="3">
        <f>RSI!A874</f>
        <v>43276</v>
      </c>
      <c r="B874" s="2">
        <f>RSI!B874</f>
        <v>15.875999999999999</v>
      </c>
      <c r="C874" s="2">
        <f>RSI!I874</f>
        <v>25.090650519143651</v>
      </c>
      <c r="D874" s="2">
        <f>MACD!E874</f>
        <v>0.17178259418164288</v>
      </c>
      <c r="E874" s="2">
        <f>MACD!F874</f>
        <v>0.1488837113216952</v>
      </c>
      <c r="F874" s="2">
        <f>'Moving Avg'!D874</f>
        <v>15.95</v>
      </c>
      <c r="G874" s="2">
        <f>'Moving Avg'!F874</f>
        <v>16.162199999999999</v>
      </c>
      <c r="H874" s="2">
        <f>'Moving Avg'!G874</f>
        <v>16.064920000000001</v>
      </c>
      <c r="I874" s="2">
        <f>'Moving Avg'!H874</f>
        <v>16.096784999999961</v>
      </c>
      <c r="J874" s="5" t="str">
        <f>OBV!F874</f>
        <v>BEARISH</v>
      </c>
      <c r="K874" s="5" t="str">
        <f>OBV!G874</f>
        <v>WEAK</v>
      </c>
      <c r="L874" s="5" t="str">
        <f>OBV!H874</f>
        <v>CONFIRMED BEARISH</v>
      </c>
      <c r="M874" s="7">
        <f t="shared" si="130"/>
        <v>50</v>
      </c>
      <c r="N874" s="7">
        <f t="shared" si="131"/>
        <v>0</v>
      </c>
      <c r="O874" s="7">
        <f t="shared" si="132"/>
        <v>0</v>
      </c>
      <c r="P874" s="7">
        <f t="shared" si="133"/>
        <v>0</v>
      </c>
      <c r="Q874" s="8">
        <f t="shared" si="134"/>
        <v>17.5</v>
      </c>
      <c r="R874" s="8">
        <f t="shared" si="135"/>
        <v>10</v>
      </c>
      <c r="S874" s="8">
        <f t="shared" si="136"/>
        <v>7.5</v>
      </c>
      <c r="T874" s="8">
        <f t="shared" si="137"/>
        <v>12.5</v>
      </c>
      <c r="U874" s="7">
        <f t="shared" si="138"/>
        <v>11.666666666666666</v>
      </c>
      <c r="V874" s="7">
        <f t="shared" si="139"/>
        <v>11.875</v>
      </c>
    </row>
    <row r="875" spans="1:22" ht="13.5" x14ac:dyDescent="0.25">
      <c r="A875" s="3">
        <f>RSI!A875</f>
        <v>43277</v>
      </c>
      <c r="B875" s="2">
        <f>RSI!B875</f>
        <v>15.875999999999999</v>
      </c>
      <c r="C875" s="2">
        <f>RSI!I875</f>
        <v>25.090650519143651</v>
      </c>
      <c r="D875" s="2">
        <f>MACD!E875</f>
        <v>0.15703091222177079</v>
      </c>
      <c r="E875" s="2">
        <f>MACD!F875</f>
        <v>0.15051315150171032</v>
      </c>
      <c r="F875" s="2">
        <f>'Moving Avg'!D875</f>
        <v>15.920400000000001</v>
      </c>
      <c r="G875" s="2">
        <f>'Moving Avg'!F875</f>
        <v>16.134899999999995</v>
      </c>
      <c r="H875" s="2">
        <f>'Moving Avg'!G875</f>
        <v>16.058080000000004</v>
      </c>
      <c r="I875" s="2">
        <f>'Moving Avg'!H875</f>
        <v>16.095004999999965</v>
      </c>
      <c r="J875" s="5" t="str">
        <f>OBV!F875</f>
        <v>BEARISH</v>
      </c>
      <c r="K875" s="5" t="str">
        <f>OBV!G875</f>
        <v>WEAK</v>
      </c>
      <c r="L875" s="5" t="str">
        <f>OBV!H875</f>
        <v>CONFIRMED BEARISH</v>
      </c>
      <c r="M875" s="7">
        <f t="shared" si="130"/>
        <v>50</v>
      </c>
      <c r="N875" s="7">
        <f t="shared" si="131"/>
        <v>0</v>
      </c>
      <c r="O875" s="7">
        <f t="shared" si="132"/>
        <v>0</v>
      </c>
      <c r="P875" s="7">
        <f t="shared" si="133"/>
        <v>0</v>
      </c>
      <c r="Q875" s="8">
        <f t="shared" si="134"/>
        <v>17.5</v>
      </c>
      <c r="R875" s="8">
        <f t="shared" si="135"/>
        <v>10</v>
      </c>
      <c r="S875" s="8">
        <f t="shared" si="136"/>
        <v>7.5</v>
      </c>
      <c r="T875" s="8">
        <f t="shared" si="137"/>
        <v>12.5</v>
      </c>
      <c r="U875" s="7">
        <f t="shared" si="138"/>
        <v>11.666666666666666</v>
      </c>
      <c r="V875" s="7">
        <f t="shared" si="139"/>
        <v>11.875</v>
      </c>
    </row>
    <row r="876" spans="1:22" ht="13.5" x14ac:dyDescent="0.25">
      <c r="A876" s="3">
        <f>RSI!A876</f>
        <v>43278</v>
      </c>
      <c r="B876" s="2">
        <f>RSI!B876</f>
        <v>15.875999999999999</v>
      </c>
      <c r="C876" s="2">
        <f>RSI!I876</f>
        <v>25.090650519143651</v>
      </c>
      <c r="D876" s="2">
        <f>MACD!E876</f>
        <v>0.14579206268372857</v>
      </c>
      <c r="E876" s="2">
        <f>MACD!F876</f>
        <v>0.14956893373811397</v>
      </c>
      <c r="F876" s="2">
        <f>'Moving Avg'!D876</f>
        <v>15.890799999999999</v>
      </c>
      <c r="G876" s="2">
        <f>'Moving Avg'!F876</f>
        <v>16.107599999999998</v>
      </c>
      <c r="H876" s="2">
        <f>'Moving Avg'!G876</f>
        <v>16.05124</v>
      </c>
      <c r="I876" s="2">
        <f>'Moving Avg'!H876</f>
        <v>16.093224999999965</v>
      </c>
      <c r="J876" s="5" t="str">
        <f>OBV!F876</f>
        <v>BEARISH</v>
      </c>
      <c r="K876" s="5" t="str">
        <f>OBV!G876</f>
        <v>WEAK</v>
      </c>
      <c r="L876" s="5" t="str">
        <f>OBV!H876</f>
        <v>CONFIRMED BEARISH</v>
      </c>
      <c r="M876" s="7">
        <f t="shared" si="130"/>
        <v>50</v>
      </c>
      <c r="N876" s="7">
        <f t="shared" si="131"/>
        <v>45</v>
      </c>
      <c r="O876" s="7">
        <f t="shared" si="132"/>
        <v>0</v>
      </c>
      <c r="P876" s="7">
        <f t="shared" si="133"/>
        <v>0</v>
      </c>
      <c r="Q876" s="8">
        <f t="shared" si="134"/>
        <v>33.25</v>
      </c>
      <c r="R876" s="8">
        <f t="shared" si="135"/>
        <v>19</v>
      </c>
      <c r="S876" s="8">
        <f t="shared" si="136"/>
        <v>14.25</v>
      </c>
      <c r="T876" s="8">
        <f t="shared" si="137"/>
        <v>23.75</v>
      </c>
      <c r="U876" s="7">
        <f t="shared" si="138"/>
        <v>22.166666666666668</v>
      </c>
      <c r="V876" s="7">
        <f t="shared" si="139"/>
        <v>22.5625</v>
      </c>
    </row>
    <row r="877" spans="1:22" ht="13.5" x14ac:dyDescent="0.25">
      <c r="A877" s="3">
        <f>RSI!A877</f>
        <v>43279</v>
      </c>
      <c r="B877" s="2">
        <f>RSI!B877</f>
        <v>16.024000000000001</v>
      </c>
      <c r="C877" s="2">
        <f>RSI!I877</f>
        <v>46.636548404807215</v>
      </c>
      <c r="D877" s="2">
        <f>MACD!E877</f>
        <v>0.12077823968174428</v>
      </c>
      <c r="E877" s="2">
        <f>MACD!F877</f>
        <v>0.14381079492684004</v>
      </c>
      <c r="F877" s="2">
        <f>'Moving Avg'!D877</f>
        <v>15.905599999999998</v>
      </c>
      <c r="G877" s="2">
        <f>'Moving Avg'!F877</f>
        <v>16.087699999999998</v>
      </c>
      <c r="H877" s="2">
        <f>'Moving Avg'!G877</f>
        <v>16.05696</v>
      </c>
      <c r="I877" s="2">
        <f>'Moving Avg'!H877</f>
        <v>16.092184999999962</v>
      </c>
      <c r="J877" s="5" t="str">
        <f>OBV!F877</f>
        <v>BULLISH</v>
      </c>
      <c r="K877" s="5" t="str">
        <f>OBV!G877</f>
        <v>NEUTRAL</v>
      </c>
      <c r="L877" s="5" t="str">
        <f>OBV!H877</f>
        <v>CONFIRMED BULLISH</v>
      </c>
      <c r="M877" s="7">
        <f t="shared" si="130"/>
        <v>25</v>
      </c>
      <c r="N877" s="7">
        <f t="shared" si="131"/>
        <v>100</v>
      </c>
      <c r="O877" s="7">
        <f t="shared" si="132"/>
        <v>0</v>
      </c>
      <c r="P877" s="7">
        <f t="shared" si="133"/>
        <v>83.5</v>
      </c>
      <c r="Q877" s="8">
        <f t="shared" si="134"/>
        <v>56.274999999999999</v>
      </c>
      <c r="R877" s="8">
        <f t="shared" si="135"/>
        <v>45.875</v>
      </c>
      <c r="S877" s="8">
        <f t="shared" si="136"/>
        <v>56.325000000000003</v>
      </c>
      <c r="T877" s="8">
        <f t="shared" si="137"/>
        <v>52.125</v>
      </c>
      <c r="U877" s="7">
        <f t="shared" si="138"/>
        <v>52.82500000000001</v>
      </c>
      <c r="V877" s="7">
        <f t="shared" si="139"/>
        <v>52.650000000000006</v>
      </c>
    </row>
    <row r="878" spans="1:22" ht="13.5" x14ac:dyDescent="0.25">
      <c r="A878" s="3">
        <f>RSI!A878</f>
        <v>43280</v>
      </c>
      <c r="B878" s="2">
        <f>RSI!B878</f>
        <v>16.024000000000001</v>
      </c>
      <c r="C878" s="2">
        <f>RSI!I878</f>
        <v>46.636548404807208</v>
      </c>
      <c r="D878" s="2">
        <f>MACD!E878</f>
        <v>9.9804124911734959E-2</v>
      </c>
      <c r="E878" s="2">
        <f>MACD!F878</f>
        <v>0.13500946092381902</v>
      </c>
      <c r="F878" s="2">
        <f>'Moving Avg'!D878</f>
        <v>15.9352</v>
      </c>
      <c r="G878" s="2">
        <f>'Moving Avg'!F878</f>
        <v>16.067799999999998</v>
      </c>
      <c r="H878" s="2">
        <f>'Moving Avg'!G878</f>
        <v>16.062680000000004</v>
      </c>
      <c r="I878" s="2">
        <f>'Moving Avg'!H878</f>
        <v>16.091144999999962</v>
      </c>
      <c r="J878" s="5" t="str">
        <f>OBV!F878</f>
        <v>BULLISH</v>
      </c>
      <c r="K878" s="5" t="str">
        <f>OBV!G878</f>
        <v>STRONG</v>
      </c>
      <c r="L878" s="5" t="str">
        <f>OBV!H878</f>
        <v>CONFIRMED BULLISH</v>
      </c>
      <c r="M878" s="7">
        <f t="shared" si="130"/>
        <v>25</v>
      </c>
      <c r="N878" s="7">
        <f t="shared" si="131"/>
        <v>100</v>
      </c>
      <c r="O878" s="7">
        <f t="shared" si="132"/>
        <v>0</v>
      </c>
      <c r="P878" s="7">
        <f t="shared" si="133"/>
        <v>100</v>
      </c>
      <c r="Q878" s="8">
        <f t="shared" si="134"/>
        <v>58.75</v>
      </c>
      <c r="R878" s="8">
        <f t="shared" si="135"/>
        <v>50</v>
      </c>
      <c r="S878" s="8">
        <f t="shared" si="136"/>
        <v>63.75</v>
      </c>
      <c r="T878" s="8">
        <f t="shared" si="137"/>
        <v>56.25</v>
      </c>
      <c r="U878" s="7">
        <f t="shared" si="138"/>
        <v>57.5</v>
      </c>
      <c r="V878" s="7">
        <f t="shared" si="139"/>
        <v>57.1875</v>
      </c>
    </row>
    <row r="879" spans="1:22" ht="13.5" x14ac:dyDescent="0.25">
      <c r="A879" s="3">
        <f>RSI!A879</f>
        <v>43283</v>
      </c>
      <c r="B879" s="2">
        <f>RSI!B879</f>
        <v>16.024000000000001</v>
      </c>
      <c r="C879" s="2">
        <f>RSI!I879</f>
        <v>46.636548404807215</v>
      </c>
      <c r="D879" s="2">
        <f>MACD!E879</f>
        <v>8.2234044964732078E-2</v>
      </c>
      <c r="E879" s="2">
        <f>MACD!F879</f>
        <v>0.12445437773200163</v>
      </c>
      <c r="F879" s="2">
        <f>'Moving Avg'!D879</f>
        <v>15.9648</v>
      </c>
      <c r="G879" s="2">
        <f>'Moving Avg'!F879</f>
        <v>16.047899999999998</v>
      </c>
      <c r="H879" s="2">
        <f>'Moving Avg'!G879</f>
        <v>16.068400000000004</v>
      </c>
      <c r="I879" s="2">
        <f>'Moving Avg'!H879</f>
        <v>16.090104999999959</v>
      </c>
      <c r="J879" s="5" t="str">
        <f>OBV!F879</f>
        <v>BULLISH</v>
      </c>
      <c r="K879" s="5" t="str">
        <f>OBV!G879</f>
        <v>STRONG</v>
      </c>
      <c r="L879" s="5" t="str">
        <f>OBV!H879</f>
        <v>CONFIRMED BULLISH</v>
      </c>
      <c r="M879" s="7">
        <f t="shared" si="130"/>
        <v>25</v>
      </c>
      <c r="N879" s="7">
        <f t="shared" si="131"/>
        <v>100</v>
      </c>
      <c r="O879" s="7">
        <f t="shared" si="132"/>
        <v>0</v>
      </c>
      <c r="P879" s="7">
        <f t="shared" si="133"/>
        <v>100</v>
      </c>
      <c r="Q879" s="8">
        <f t="shared" si="134"/>
        <v>58.75</v>
      </c>
      <c r="R879" s="8">
        <f t="shared" si="135"/>
        <v>50</v>
      </c>
      <c r="S879" s="8">
        <f t="shared" si="136"/>
        <v>63.75</v>
      </c>
      <c r="T879" s="8">
        <f t="shared" si="137"/>
        <v>56.25</v>
      </c>
      <c r="U879" s="7">
        <f t="shared" si="138"/>
        <v>57.5</v>
      </c>
      <c r="V879" s="7">
        <f t="shared" si="139"/>
        <v>57.1875</v>
      </c>
    </row>
    <row r="880" spans="1:22" ht="13.5" x14ac:dyDescent="0.25">
      <c r="A880" s="3">
        <f>RSI!A880</f>
        <v>43284</v>
      </c>
      <c r="B880" s="2">
        <f>RSI!B880</f>
        <v>15.875999999999999</v>
      </c>
      <c r="C880" s="2">
        <f>RSI!I880</f>
        <v>34.310796504450906</v>
      </c>
      <c r="D880" s="2">
        <f>MACD!E880</f>
        <v>7.8494135661923536E-2</v>
      </c>
      <c r="E880" s="2">
        <f>MACD!F880</f>
        <v>0.11526232931798602</v>
      </c>
      <c r="F880" s="2">
        <f>'Moving Avg'!D880</f>
        <v>15.9648</v>
      </c>
      <c r="G880" s="2">
        <f>'Moving Avg'!F880</f>
        <v>16.020199999999999</v>
      </c>
      <c r="H880" s="2">
        <f>'Moving Avg'!G880</f>
        <v>16.071160000000006</v>
      </c>
      <c r="I880" s="2">
        <f>'Moving Avg'!H880</f>
        <v>16.088324999999962</v>
      </c>
      <c r="J880" s="5" t="str">
        <f>OBV!F880</f>
        <v>BULLISH</v>
      </c>
      <c r="K880" s="5" t="str">
        <f>OBV!G880</f>
        <v>NEUTRAL</v>
      </c>
      <c r="L880" s="5" t="str">
        <f>OBV!H880</f>
        <v>NEUTRAL</v>
      </c>
      <c r="M880" s="7">
        <f t="shared" si="130"/>
        <v>25</v>
      </c>
      <c r="N880" s="7">
        <f t="shared" si="131"/>
        <v>100</v>
      </c>
      <c r="O880" s="7">
        <f t="shared" si="132"/>
        <v>0</v>
      </c>
      <c r="P880" s="7">
        <f t="shared" si="133"/>
        <v>49.5</v>
      </c>
      <c r="Q880" s="8">
        <f t="shared" si="134"/>
        <v>51.174999999999997</v>
      </c>
      <c r="R880" s="8">
        <f t="shared" si="135"/>
        <v>37.375</v>
      </c>
      <c r="S880" s="8">
        <f t="shared" si="136"/>
        <v>41.025000000000006</v>
      </c>
      <c r="T880" s="8">
        <f t="shared" si="137"/>
        <v>43.625</v>
      </c>
      <c r="U880" s="7">
        <f t="shared" si="138"/>
        <v>43.191666666666663</v>
      </c>
      <c r="V880" s="7">
        <f t="shared" si="139"/>
        <v>43.3</v>
      </c>
    </row>
    <row r="881" spans="1:22" ht="13.5" x14ac:dyDescent="0.25">
      <c r="A881" s="3">
        <f>RSI!A881</f>
        <v>43285</v>
      </c>
      <c r="B881" s="2">
        <f>RSI!B881</f>
        <v>15.875999999999999</v>
      </c>
      <c r="C881" s="2">
        <f>RSI!I881</f>
        <v>34.310796504450906</v>
      </c>
      <c r="D881" s="2">
        <f>MACD!E881</f>
        <v>7.6356096912864047E-2</v>
      </c>
      <c r="E881" s="2">
        <f>MACD!F881</f>
        <v>0.10748108283696163</v>
      </c>
      <c r="F881" s="2">
        <f>'Moving Avg'!D881</f>
        <v>15.9648</v>
      </c>
      <c r="G881" s="2">
        <f>'Moving Avg'!F881</f>
        <v>15.992499999999998</v>
      </c>
      <c r="H881" s="2">
        <f>'Moving Avg'!G881</f>
        <v>16.073920000000005</v>
      </c>
      <c r="I881" s="2">
        <f>'Moving Avg'!H881</f>
        <v>16.086544999999965</v>
      </c>
      <c r="J881" s="5" t="str">
        <f>OBV!F881</f>
        <v>BULLISH</v>
      </c>
      <c r="K881" s="5" t="str">
        <f>OBV!G881</f>
        <v>NEUTRAL</v>
      </c>
      <c r="L881" s="5" t="str">
        <f>OBV!H881</f>
        <v>NEUTRAL</v>
      </c>
      <c r="M881" s="7">
        <f t="shared" si="130"/>
        <v>25</v>
      </c>
      <c r="N881" s="7">
        <f t="shared" si="131"/>
        <v>100</v>
      </c>
      <c r="O881" s="7">
        <f t="shared" si="132"/>
        <v>0</v>
      </c>
      <c r="P881" s="7">
        <f t="shared" si="133"/>
        <v>49.5</v>
      </c>
      <c r="Q881" s="8">
        <f t="shared" si="134"/>
        <v>51.174999999999997</v>
      </c>
      <c r="R881" s="8">
        <f t="shared" si="135"/>
        <v>37.375</v>
      </c>
      <c r="S881" s="8">
        <f t="shared" si="136"/>
        <v>41.025000000000006</v>
      </c>
      <c r="T881" s="8">
        <f t="shared" si="137"/>
        <v>43.625</v>
      </c>
      <c r="U881" s="7">
        <f t="shared" si="138"/>
        <v>43.191666666666663</v>
      </c>
      <c r="V881" s="7">
        <f t="shared" si="139"/>
        <v>43.3</v>
      </c>
    </row>
    <row r="882" spans="1:22" ht="13.5" x14ac:dyDescent="0.25">
      <c r="A882" s="3">
        <f>RSI!A882</f>
        <v>43286</v>
      </c>
      <c r="B882" s="2">
        <f>RSI!B882</f>
        <v>15.875999999999999</v>
      </c>
      <c r="C882" s="2">
        <f>RSI!I882</f>
        <v>34.310796504450906</v>
      </c>
      <c r="D882" s="2">
        <f>MACD!E882</f>
        <v>6.4112834680265962E-2</v>
      </c>
      <c r="E882" s="2">
        <f>MACD!F882</f>
        <v>9.8807433205622491E-2</v>
      </c>
      <c r="F882" s="2">
        <f>'Moving Avg'!D882</f>
        <v>15.9352</v>
      </c>
      <c r="G882" s="2">
        <f>'Moving Avg'!F882</f>
        <v>15.975899999999996</v>
      </c>
      <c r="H882" s="2">
        <f>'Moving Avg'!G882</f>
        <v>16.07668</v>
      </c>
      <c r="I882" s="2">
        <f>'Moving Avg'!H882</f>
        <v>16.084764999999965</v>
      </c>
      <c r="J882" s="5" t="str">
        <f>OBV!F882</f>
        <v>BEARISH</v>
      </c>
      <c r="K882" s="5" t="str">
        <f>OBV!G882</f>
        <v>WEAK</v>
      </c>
      <c r="L882" s="5" t="str">
        <f>OBV!H882</f>
        <v>CONFIRMED BEARISH</v>
      </c>
      <c r="M882" s="7">
        <f t="shared" si="130"/>
        <v>25</v>
      </c>
      <c r="N882" s="7">
        <f t="shared" si="131"/>
        <v>100</v>
      </c>
      <c r="O882" s="7">
        <f t="shared" si="132"/>
        <v>0</v>
      </c>
      <c r="P882" s="7">
        <f t="shared" si="133"/>
        <v>0</v>
      </c>
      <c r="Q882" s="8">
        <f t="shared" si="134"/>
        <v>43.75</v>
      </c>
      <c r="R882" s="8">
        <f t="shared" si="135"/>
        <v>25</v>
      </c>
      <c r="S882" s="8">
        <f t="shared" si="136"/>
        <v>18.75</v>
      </c>
      <c r="T882" s="8">
        <f t="shared" si="137"/>
        <v>31.25</v>
      </c>
      <c r="U882" s="7">
        <f t="shared" si="138"/>
        <v>29.166666666666668</v>
      </c>
      <c r="V882" s="7">
        <f t="shared" si="139"/>
        <v>29.6875</v>
      </c>
    </row>
    <row r="883" spans="1:22" ht="13.5" x14ac:dyDescent="0.25">
      <c r="A883" s="3">
        <f>RSI!A883</f>
        <v>43287</v>
      </c>
      <c r="B883" s="2">
        <f>RSI!B883</f>
        <v>15.875999999999999</v>
      </c>
      <c r="C883" s="2">
        <f>RSI!I883</f>
        <v>34.310796504450906</v>
      </c>
      <c r="D883" s="2">
        <f>MACD!E883</f>
        <v>4.3248594074324131E-2</v>
      </c>
      <c r="E883" s="2">
        <f>MACD!F883</f>
        <v>8.7695665379362825E-2</v>
      </c>
      <c r="F883" s="2">
        <f>'Moving Avg'!D883</f>
        <v>15.905599999999998</v>
      </c>
      <c r="G883" s="2">
        <f>'Moving Avg'!F883</f>
        <v>15.966649999999996</v>
      </c>
      <c r="H883" s="2">
        <f>'Moving Avg'!G883</f>
        <v>16.076620000000002</v>
      </c>
      <c r="I883" s="2">
        <f>'Moving Avg'!H883</f>
        <v>16.08262999999997</v>
      </c>
      <c r="J883" s="5" t="str">
        <f>OBV!F883</f>
        <v>BEARISH</v>
      </c>
      <c r="K883" s="5" t="str">
        <f>OBV!G883</f>
        <v>WEAK</v>
      </c>
      <c r="L883" s="5" t="str">
        <f>OBV!H883</f>
        <v>CONFIRMED BEARISH</v>
      </c>
      <c r="M883" s="7">
        <f t="shared" si="130"/>
        <v>25</v>
      </c>
      <c r="N883" s="7">
        <f t="shared" si="131"/>
        <v>100</v>
      </c>
      <c r="O883" s="7">
        <f t="shared" si="132"/>
        <v>0</v>
      </c>
      <c r="P883" s="7">
        <f t="shared" si="133"/>
        <v>0</v>
      </c>
      <c r="Q883" s="8">
        <f t="shared" si="134"/>
        <v>43.75</v>
      </c>
      <c r="R883" s="8">
        <f t="shared" si="135"/>
        <v>25</v>
      </c>
      <c r="S883" s="8">
        <f t="shared" si="136"/>
        <v>18.75</v>
      </c>
      <c r="T883" s="8">
        <f t="shared" si="137"/>
        <v>31.25</v>
      </c>
      <c r="U883" s="7">
        <f t="shared" si="138"/>
        <v>29.166666666666668</v>
      </c>
      <c r="V883" s="7">
        <f t="shared" si="139"/>
        <v>29.6875</v>
      </c>
    </row>
    <row r="884" spans="1:22" ht="13.5" x14ac:dyDescent="0.25">
      <c r="A884" s="3">
        <f>RSI!A884</f>
        <v>43290</v>
      </c>
      <c r="B884" s="2">
        <f>RSI!B884</f>
        <v>15.891</v>
      </c>
      <c r="C884" s="2">
        <f>RSI!I884</f>
        <v>36.595223452614185</v>
      </c>
      <c r="D884" s="2">
        <f>MACD!E884</f>
        <v>2.5297994236913368E-2</v>
      </c>
      <c r="E884" s="2">
        <f>MACD!F884</f>
        <v>7.5216131150872945E-2</v>
      </c>
      <c r="F884" s="2">
        <f>'Moving Avg'!D884</f>
        <v>15.879</v>
      </c>
      <c r="G884" s="2">
        <f>'Moving Avg'!F884</f>
        <v>15.95815</v>
      </c>
      <c r="H884" s="2">
        <f>'Moving Avg'!G884</f>
        <v>16.071199999999997</v>
      </c>
      <c r="I884" s="2">
        <f>'Moving Avg'!H884</f>
        <v>16.08056999999997</v>
      </c>
      <c r="J884" s="5" t="str">
        <f>OBV!F884</f>
        <v>BULLISH</v>
      </c>
      <c r="K884" s="5" t="str">
        <f>OBV!G884</f>
        <v>NEUTRAL</v>
      </c>
      <c r="L884" s="5" t="str">
        <f>OBV!H884</f>
        <v>BULLISH DIVERGENCE</v>
      </c>
      <c r="M884" s="7">
        <f t="shared" si="130"/>
        <v>25</v>
      </c>
      <c r="N884" s="7">
        <f t="shared" si="131"/>
        <v>100</v>
      </c>
      <c r="O884" s="7">
        <f t="shared" si="132"/>
        <v>0</v>
      </c>
      <c r="P884" s="7">
        <f t="shared" si="133"/>
        <v>66.5</v>
      </c>
      <c r="Q884" s="8">
        <f t="shared" si="134"/>
        <v>53.725000000000001</v>
      </c>
      <c r="R884" s="8">
        <f t="shared" si="135"/>
        <v>41.625</v>
      </c>
      <c r="S884" s="8">
        <f t="shared" si="136"/>
        <v>48.674999999999997</v>
      </c>
      <c r="T884" s="8">
        <f t="shared" si="137"/>
        <v>47.875</v>
      </c>
      <c r="U884" s="7">
        <f t="shared" si="138"/>
        <v>48.008333333333326</v>
      </c>
      <c r="V884" s="7">
        <f t="shared" si="139"/>
        <v>47.974999999999994</v>
      </c>
    </row>
    <row r="885" spans="1:22" ht="13.5" x14ac:dyDescent="0.25">
      <c r="A885" s="3">
        <f>RSI!A885</f>
        <v>43291</v>
      </c>
      <c r="B885" s="2">
        <f>RSI!B885</f>
        <v>15.891</v>
      </c>
      <c r="C885" s="2">
        <f>RSI!I885</f>
        <v>36.595223452614185</v>
      </c>
      <c r="D885" s="2">
        <f>MACD!E885</f>
        <v>1.0774897563873509E-2</v>
      </c>
      <c r="E885" s="2">
        <f>MACD!F885</f>
        <v>6.2327884433473056E-2</v>
      </c>
      <c r="F885" s="2">
        <f>'Moving Avg'!D885</f>
        <v>15.882</v>
      </c>
      <c r="G885" s="2">
        <f>'Moving Avg'!F885</f>
        <v>15.949650000000002</v>
      </c>
      <c r="H885" s="2">
        <f>'Moving Avg'!G885</f>
        <v>16.071439999999999</v>
      </c>
      <c r="I885" s="2">
        <f>'Moving Avg'!H885</f>
        <v>16.078509999999973</v>
      </c>
      <c r="J885" s="5" t="str">
        <f>OBV!F885</f>
        <v>BULLISH</v>
      </c>
      <c r="K885" s="5" t="str">
        <f>OBV!G885</f>
        <v>STRONG</v>
      </c>
      <c r="L885" s="5" t="str">
        <f>OBV!H885</f>
        <v>CONFIRMED BULLISH</v>
      </c>
      <c r="M885" s="7">
        <f t="shared" si="130"/>
        <v>25</v>
      </c>
      <c r="N885" s="7">
        <f t="shared" si="131"/>
        <v>100</v>
      </c>
      <c r="O885" s="7">
        <f t="shared" si="132"/>
        <v>0</v>
      </c>
      <c r="P885" s="7">
        <f t="shared" si="133"/>
        <v>100</v>
      </c>
      <c r="Q885" s="8">
        <f t="shared" si="134"/>
        <v>58.75</v>
      </c>
      <c r="R885" s="8">
        <f t="shared" si="135"/>
        <v>50</v>
      </c>
      <c r="S885" s="8">
        <f t="shared" si="136"/>
        <v>63.75</v>
      </c>
      <c r="T885" s="8">
        <f t="shared" si="137"/>
        <v>56.25</v>
      </c>
      <c r="U885" s="7">
        <f t="shared" si="138"/>
        <v>57.5</v>
      </c>
      <c r="V885" s="7">
        <f t="shared" si="139"/>
        <v>57.1875</v>
      </c>
    </row>
    <row r="886" spans="1:22" ht="13.5" x14ac:dyDescent="0.25">
      <c r="A886" s="3">
        <f>RSI!A886</f>
        <v>43292</v>
      </c>
      <c r="B886" s="2">
        <f>RSI!B886</f>
        <v>15.891</v>
      </c>
      <c r="C886" s="2">
        <f>RSI!I886</f>
        <v>36.595223452614185</v>
      </c>
      <c r="D886" s="2">
        <f>MACD!E886</f>
        <v>-8.9732800689823478E-4</v>
      </c>
      <c r="E886" s="2">
        <f>MACD!F886</f>
        <v>4.9682841945398806E-2</v>
      </c>
      <c r="F886" s="2">
        <f>'Moving Avg'!D886</f>
        <v>15.885</v>
      </c>
      <c r="G886" s="2">
        <f>'Moving Avg'!F886</f>
        <v>15.941150000000004</v>
      </c>
      <c r="H886" s="2">
        <f>'Moving Avg'!G886</f>
        <v>16.071539999999995</v>
      </c>
      <c r="I886" s="2">
        <f>'Moving Avg'!H886</f>
        <v>16.076979999999978</v>
      </c>
      <c r="J886" s="5" t="str">
        <f>OBV!F886</f>
        <v>BULLISH</v>
      </c>
      <c r="K886" s="5" t="str">
        <f>OBV!G886</f>
        <v>STRONG</v>
      </c>
      <c r="L886" s="5" t="str">
        <f>OBV!H886</f>
        <v>CONFIRMED BULLISH</v>
      </c>
      <c r="M886" s="7">
        <f t="shared" si="130"/>
        <v>25</v>
      </c>
      <c r="N886" s="7">
        <f t="shared" si="131"/>
        <v>100</v>
      </c>
      <c r="O886" s="7">
        <f t="shared" si="132"/>
        <v>0</v>
      </c>
      <c r="P886" s="7">
        <f t="shared" si="133"/>
        <v>100</v>
      </c>
      <c r="Q886" s="8">
        <f t="shared" si="134"/>
        <v>58.75</v>
      </c>
      <c r="R886" s="8">
        <f t="shared" si="135"/>
        <v>50</v>
      </c>
      <c r="S886" s="8">
        <f t="shared" si="136"/>
        <v>63.75</v>
      </c>
      <c r="T886" s="8">
        <f t="shared" si="137"/>
        <v>56.25</v>
      </c>
      <c r="U886" s="7">
        <f t="shared" si="138"/>
        <v>57.5</v>
      </c>
      <c r="V886" s="7">
        <f t="shared" si="139"/>
        <v>57.1875</v>
      </c>
    </row>
    <row r="887" spans="1:22" ht="13.5" x14ac:dyDescent="0.25">
      <c r="A887" s="3">
        <f>RSI!A887</f>
        <v>43293</v>
      </c>
      <c r="B887" s="2">
        <f>RSI!B887</f>
        <v>15.891</v>
      </c>
      <c r="C887" s="2">
        <f>RSI!I887</f>
        <v>36.595223452614185</v>
      </c>
      <c r="D887" s="2">
        <f>MACD!E887</f>
        <v>1.2566282477617818E-2</v>
      </c>
      <c r="E887" s="2">
        <f>MACD!F887</f>
        <v>4.225953005184261E-2</v>
      </c>
      <c r="F887" s="2">
        <f>'Moving Avg'!D887</f>
        <v>15.888</v>
      </c>
      <c r="G887" s="2">
        <f>'Moving Avg'!F887</f>
        <v>15.934500000000005</v>
      </c>
      <c r="H887" s="2">
        <f>'Moving Avg'!G887</f>
        <v>16.071639999999995</v>
      </c>
      <c r="I887" s="2">
        <f>'Moving Avg'!H887</f>
        <v>16.075449999999979</v>
      </c>
      <c r="J887" s="5" t="str">
        <f>OBV!F887</f>
        <v>BULLISH</v>
      </c>
      <c r="K887" s="5" t="str">
        <f>OBV!G887</f>
        <v>STRONG</v>
      </c>
      <c r="L887" s="5" t="str">
        <f>OBV!H887</f>
        <v>CONFIRMED BULLISH</v>
      </c>
      <c r="M887" s="7">
        <f t="shared" si="130"/>
        <v>25</v>
      </c>
      <c r="N887" s="7">
        <f t="shared" si="131"/>
        <v>100</v>
      </c>
      <c r="O887" s="7">
        <f t="shared" si="132"/>
        <v>0</v>
      </c>
      <c r="P887" s="7">
        <f t="shared" si="133"/>
        <v>100</v>
      </c>
      <c r="Q887" s="8">
        <f t="shared" si="134"/>
        <v>58.75</v>
      </c>
      <c r="R887" s="8">
        <f t="shared" si="135"/>
        <v>50</v>
      </c>
      <c r="S887" s="8">
        <f t="shared" si="136"/>
        <v>63.75</v>
      </c>
      <c r="T887" s="8">
        <f t="shared" si="137"/>
        <v>56.25</v>
      </c>
      <c r="U887" s="7">
        <f t="shared" si="138"/>
        <v>57.5</v>
      </c>
      <c r="V887" s="7">
        <f t="shared" si="139"/>
        <v>57.1875</v>
      </c>
    </row>
    <row r="888" spans="1:22" ht="13.5" x14ac:dyDescent="0.25">
      <c r="A888" s="3">
        <f>RSI!A888</f>
        <v>43294</v>
      </c>
      <c r="B888" s="2">
        <f>RSI!B888</f>
        <v>15.891</v>
      </c>
      <c r="C888" s="2">
        <f>RSI!I888</f>
        <v>36.595223452614185</v>
      </c>
      <c r="D888" s="2">
        <f>MACD!E888</f>
        <v>2.4487159267737368E-2</v>
      </c>
      <c r="E888" s="2">
        <f>MACD!F888</f>
        <v>3.8705055895021566E-2</v>
      </c>
      <c r="F888" s="2">
        <f>'Moving Avg'!D888</f>
        <v>15.891</v>
      </c>
      <c r="G888" s="2">
        <f>'Moving Avg'!F888</f>
        <v>15.927850000000003</v>
      </c>
      <c r="H888" s="2">
        <f>'Moving Avg'!G888</f>
        <v>16.071739999999995</v>
      </c>
      <c r="I888" s="2">
        <f>'Moving Avg'!H888</f>
        <v>16.071519999999978</v>
      </c>
      <c r="J888" s="5" t="str">
        <f>OBV!F888</f>
        <v>BULLISH</v>
      </c>
      <c r="K888" s="5" t="str">
        <f>OBV!G888</f>
        <v>STRONG</v>
      </c>
      <c r="L888" s="5" t="str">
        <f>OBV!H888</f>
        <v>CONFIRMED BULLISH</v>
      </c>
      <c r="M888" s="7">
        <f t="shared" si="130"/>
        <v>25</v>
      </c>
      <c r="N888" s="7">
        <f t="shared" si="131"/>
        <v>45</v>
      </c>
      <c r="O888" s="7">
        <f t="shared" si="132"/>
        <v>0</v>
      </c>
      <c r="P888" s="7">
        <f t="shared" si="133"/>
        <v>100</v>
      </c>
      <c r="Q888" s="8">
        <f t="shared" si="134"/>
        <v>39.5</v>
      </c>
      <c r="R888" s="8">
        <f t="shared" si="135"/>
        <v>39</v>
      </c>
      <c r="S888" s="8">
        <f t="shared" si="136"/>
        <v>55.5</v>
      </c>
      <c r="T888" s="8">
        <f t="shared" si="137"/>
        <v>42.5</v>
      </c>
      <c r="U888" s="7">
        <f t="shared" si="138"/>
        <v>44.666666666666664</v>
      </c>
      <c r="V888" s="7">
        <f t="shared" si="139"/>
        <v>44.125</v>
      </c>
    </row>
    <row r="889" spans="1:22" ht="13.5" x14ac:dyDescent="0.25">
      <c r="A889" s="3">
        <f>RSI!A889</f>
        <v>43297</v>
      </c>
      <c r="B889" s="2">
        <f>RSI!B889</f>
        <v>15.95</v>
      </c>
      <c r="C889" s="2">
        <f>RSI!I889</f>
        <v>47.080566315341315</v>
      </c>
      <c r="D889" s="2">
        <f>MACD!E889</f>
        <v>3.0693120749820224E-2</v>
      </c>
      <c r="E889" s="2">
        <f>MACD!F889</f>
        <v>3.7102668865981299E-2</v>
      </c>
      <c r="F889" s="2">
        <f>'Moving Avg'!D889</f>
        <v>15.902799999999999</v>
      </c>
      <c r="G889" s="2">
        <f>'Moving Avg'!F889</f>
        <v>15.924150000000003</v>
      </c>
      <c r="H889" s="2">
        <f>'Moving Avg'!G889</f>
        <v>16.071739999999995</v>
      </c>
      <c r="I889" s="2">
        <f>'Moving Avg'!H889</f>
        <v>16.07162499999998</v>
      </c>
      <c r="J889" s="5" t="str">
        <f>OBV!F889</f>
        <v>BULLISH</v>
      </c>
      <c r="K889" s="5" t="str">
        <f>OBV!G889</f>
        <v>STRONG</v>
      </c>
      <c r="L889" s="5" t="str">
        <f>OBV!H889</f>
        <v>CONFIRMED BULLISH</v>
      </c>
      <c r="M889" s="7">
        <f t="shared" si="130"/>
        <v>25</v>
      </c>
      <c r="N889" s="7">
        <f t="shared" si="131"/>
        <v>45</v>
      </c>
      <c r="O889" s="7">
        <f t="shared" si="132"/>
        <v>0</v>
      </c>
      <c r="P889" s="7">
        <f t="shared" si="133"/>
        <v>100</v>
      </c>
      <c r="Q889" s="8">
        <f t="shared" si="134"/>
        <v>39.5</v>
      </c>
      <c r="R889" s="8">
        <f t="shared" si="135"/>
        <v>39</v>
      </c>
      <c r="S889" s="8">
        <f t="shared" si="136"/>
        <v>55.5</v>
      </c>
      <c r="T889" s="8">
        <f t="shared" si="137"/>
        <v>42.5</v>
      </c>
      <c r="U889" s="7">
        <f t="shared" si="138"/>
        <v>44.666666666666664</v>
      </c>
      <c r="V889" s="7">
        <f t="shared" si="139"/>
        <v>44.125</v>
      </c>
    </row>
    <row r="890" spans="1:22" ht="13.5" x14ac:dyDescent="0.25">
      <c r="A890" s="3">
        <f>RSI!A890</f>
        <v>43298</v>
      </c>
      <c r="B890" s="2">
        <f>RSI!B890</f>
        <v>15.891</v>
      </c>
      <c r="C890" s="2">
        <f>RSI!I890</f>
        <v>39.963390839803502</v>
      </c>
      <c r="D890" s="2">
        <f>MACD!E890</f>
        <v>1.7650006574816857E-2</v>
      </c>
      <c r="E890" s="2">
        <f>MACD!F890</f>
        <v>3.3212136407748415E-2</v>
      </c>
      <c r="F890" s="2">
        <f>'Moving Avg'!D890</f>
        <v>15.902800000000003</v>
      </c>
      <c r="G890" s="2">
        <f>'Moving Avg'!F890</f>
        <v>15.9175</v>
      </c>
      <c r="H890" s="2">
        <f>'Moving Avg'!G890</f>
        <v>16.070559999999993</v>
      </c>
      <c r="I890" s="2">
        <f>'Moving Avg'!H890</f>
        <v>16.071434999999983</v>
      </c>
      <c r="J890" s="5" t="str">
        <f>OBV!F890</f>
        <v>BULLISH</v>
      </c>
      <c r="K890" s="5" t="str">
        <f>OBV!G890</f>
        <v>NEUTRAL</v>
      </c>
      <c r="L890" s="5" t="str">
        <f>OBV!H890</f>
        <v>NEUTRAL</v>
      </c>
      <c r="M890" s="7">
        <f t="shared" si="130"/>
        <v>25</v>
      </c>
      <c r="N890" s="7">
        <f t="shared" si="131"/>
        <v>45</v>
      </c>
      <c r="O890" s="7">
        <f t="shared" si="132"/>
        <v>0</v>
      </c>
      <c r="P890" s="7">
        <f t="shared" si="133"/>
        <v>49.5</v>
      </c>
      <c r="Q890" s="8">
        <f t="shared" si="134"/>
        <v>31.925000000000001</v>
      </c>
      <c r="R890" s="8">
        <f t="shared" si="135"/>
        <v>26.375</v>
      </c>
      <c r="S890" s="8">
        <f t="shared" si="136"/>
        <v>32.775000000000006</v>
      </c>
      <c r="T890" s="8">
        <f t="shared" si="137"/>
        <v>29.875</v>
      </c>
      <c r="U890" s="7">
        <f t="shared" si="138"/>
        <v>30.358333333333334</v>
      </c>
      <c r="V890" s="7">
        <f t="shared" si="139"/>
        <v>30.237500000000001</v>
      </c>
    </row>
    <row r="891" spans="1:22" ht="13.5" x14ac:dyDescent="0.25">
      <c r="A891" s="3">
        <f>RSI!A891</f>
        <v>43299</v>
      </c>
      <c r="B891" s="2">
        <f>RSI!B891</f>
        <v>15.839</v>
      </c>
      <c r="C891" s="2">
        <f>RSI!I891</f>
        <v>34.948812357574425</v>
      </c>
      <c r="D891" s="2">
        <f>MACD!E891</f>
        <v>1.0910814482437914E-2</v>
      </c>
      <c r="E891" s="2">
        <f>MACD!F891</f>
        <v>2.8751872022686316E-2</v>
      </c>
      <c r="F891" s="2">
        <f>'Moving Avg'!D891</f>
        <v>15.8924</v>
      </c>
      <c r="G891" s="2">
        <f>'Moving Avg'!F891</f>
        <v>15.908249999999999</v>
      </c>
      <c r="H891" s="2">
        <f>'Moving Avg'!G891</f>
        <v>16.068339999999992</v>
      </c>
      <c r="I891" s="2">
        <f>'Moving Avg'!H891</f>
        <v>16.070984999999983</v>
      </c>
      <c r="J891" s="5" t="str">
        <f>OBV!F891</f>
        <v>BEARISH</v>
      </c>
      <c r="K891" s="5" t="str">
        <f>OBV!G891</f>
        <v>WEAK</v>
      </c>
      <c r="L891" s="5" t="str">
        <f>OBV!H891</f>
        <v>CONFIRMED BEARISH</v>
      </c>
      <c r="M891" s="7">
        <f t="shared" si="130"/>
        <v>25</v>
      </c>
      <c r="N891" s="7">
        <f t="shared" si="131"/>
        <v>45</v>
      </c>
      <c r="O891" s="7">
        <f t="shared" si="132"/>
        <v>0</v>
      </c>
      <c r="P891" s="7">
        <f t="shared" si="133"/>
        <v>0</v>
      </c>
      <c r="Q891" s="8">
        <f t="shared" si="134"/>
        <v>24.5</v>
      </c>
      <c r="R891" s="8">
        <f t="shared" si="135"/>
        <v>14</v>
      </c>
      <c r="S891" s="8">
        <f t="shared" si="136"/>
        <v>10.5</v>
      </c>
      <c r="T891" s="8">
        <f t="shared" si="137"/>
        <v>17.5</v>
      </c>
      <c r="U891" s="7">
        <f t="shared" si="138"/>
        <v>16.333333333333332</v>
      </c>
      <c r="V891" s="7">
        <f t="shared" si="139"/>
        <v>16.625</v>
      </c>
    </row>
    <row r="892" spans="1:22" ht="13.5" x14ac:dyDescent="0.25">
      <c r="A892" s="3">
        <f>RSI!A892</f>
        <v>43300</v>
      </c>
      <c r="B892" s="2">
        <f>RSI!B892</f>
        <v>15.817</v>
      </c>
      <c r="C892" s="2">
        <f>RSI!I892</f>
        <v>33.058805910418656</v>
      </c>
      <c r="D892" s="2">
        <f>MACD!E892</f>
        <v>7.557762962967729E-3</v>
      </c>
      <c r="E892" s="2">
        <f>MACD!F892</f>
        <v>2.4513050210742602E-2</v>
      </c>
      <c r="F892" s="2">
        <f>'Moving Avg'!D892</f>
        <v>15.877600000000001</v>
      </c>
      <c r="G892" s="2">
        <f>'Moving Avg'!F892</f>
        <v>15.901599999999998</v>
      </c>
      <c r="H892" s="2">
        <f>'Moving Avg'!G892</f>
        <v>16.065679999999993</v>
      </c>
      <c r="I892" s="2">
        <f>'Moving Avg'!H892</f>
        <v>16.070424999999986</v>
      </c>
      <c r="J892" s="5" t="str">
        <f>OBV!F892</f>
        <v>BEARISH</v>
      </c>
      <c r="K892" s="5" t="str">
        <f>OBV!G892</f>
        <v>WEAK</v>
      </c>
      <c r="L892" s="5" t="str">
        <f>OBV!H892</f>
        <v>CONFIRMED BEARISH</v>
      </c>
      <c r="M892" s="7">
        <f t="shared" si="130"/>
        <v>25</v>
      </c>
      <c r="N892" s="7">
        <f t="shared" si="131"/>
        <v>45</v>
      </c>
      <c r="O892" s="7">
        <f t="shared" si="132"/>
        <v>0</v>
      </c>
      <c r="P892" s="7">
        <f t="shared" si="133"/>
        <v>0</v>
      </c>
      <c r="Q892" s="8">
        <f t="shared" si="134"/>
        <v>24.5</v>
      </c>
      <c r="R892" s="8">
        <f t="shared" si="135"/>
        <v>14</v>
      </c>
      <c r="S892" s="8">
        <f t="shared" si="136"/>
        <v>10.5</v>
      </c>
      <c r="T892" s="8">
        <f t="shared" si="137"/>
        <v>17.5</v>
      </c>
      <c r="U892" s="7">
        <f t="shared" si="138"/>
        <v>16.333333333333332</v>
      </c>
      <c r="V892" s="7">
        <f t="shared" si="139"/>
        <v>16.625</v>
      </c>
    </row>
    <row r="893" spans="1:22" ht="13.5" x14ac:dyDescent="0.25">
      <c r="A893" s="3">
        <f>RSI!A893</f>
        <v>43301</v>
      </c>
      <c r="B893" s="2">
        <f>RSI!B893</f>
        <v>15.817</v>
      </c>
      <c r="C893" s="2">
        <f>RSI!I893</f>
        <v>33.058805910418656</v>
      </c>
      <c r="D893" s="2">
        <f>MACD!E893</f>
        <v>5.5169646162269714E-3</v>
      </c>
      <c r="E893" s="2">
        <f>MACD!F893</f>
        <v>2.0713833091839478E-2</v>
      </c>
      <c r="F893" s="2">
        <f>'Moving Avg'!D893</f>
        <v>15.862799999999998</v>
      </c>
      <c r="G893" s="2">
        <f>'Moving Avg'!F893</f>
        <v>15.898649999999998</v>
      </c>
      <c r="H893" s="2">
        <f>'Moving Avg'!G893</f>
        <v>16.063019999999995</v>
      </c>
      <c r="I893" s="2">
        <f>'Moving Avg'!H893</f>
        <v>16.069864999999986</v>
      </c>
      <c r="J893" s="5" t="str">
        <f>OBV!F893</f>
        <v>BEARISH</v>
      </c>
      <c r="K893" s="5" t="str">
        <f>OBV!G893</f>
        <v>WEAK</v>
      </c>
      <c r="L893" s="5" t="str">
        <f>OBV!H893</f>
        <v>CONFIRMED BEARISH</v>
      </c>
      <c r="M893" s="7">
        <f t="shared" si="130"/>
        <v>25</v>
      </c>
      <c r="N893" s="7">
        <f t="shared" si="131"/>
        <v>45</v>
      </c>
      <c r="O893" s="7">
        <f t="shared" si="132"/>
        <v>0</v>
      </c>
      <c r="P893" s="7">
        <f t="shared" si="133"/>
        <v>0</v>
      </c>
      <c r="Q893" s="8">
        <f t="shared" si="134"/>
        <v>24.5</v>
      </c>
      <c r="R893" s="8">
        <f t="shared" si="135"/>
        <v>14</v>
      </c>
      <c r="S893" s="8">
        <f t="shared" si="136"/>
        <v>10.5</v>
      </c>
      <c r="T893" s="8">
        <f t="shared" si="137"/>
        <v>17.5</v>
      </c>
      <c r="U893" s="7">
        <f t="shared" si="138"/>
        <v>16.333333333333332</v>
      </c>
      <c r="V893" s="7">
        <f t="shared" si="139"/>
        <v>16.625</v>
      </c>
    </row>
    <row r="894" spans="1:22" ht="13.5" x14ac:dyDescent="0.25">
      <c r="A894" s="3">
        <f>RSI!A894</f>
        <v>43304</v>
      </c>
      <c r="B894" s="2">
        <f>RSI!B894</f>
        <v>15.875999999999999</v>
      </c>
      <c r="C894" s="2">
        <f>RSI!I894</f>
        <v>42.697213777039799</v>
      </c>
      <c r="D894" s="2">
        <f>MACD!E894</f>
        <v>2.4648637506459181E-3</v>
      </c>
      <c r="E894" s="2">
        <f>MACD!F894</f>
        <v>1.7064039223600766E-2</v>
      </c>
      <c r="F894" s="2">
        <f>'Moving Avg'!D894</f>
        <v>15.847999999999999</v>
      </c>
      <c r="G894" s="2">
        <f>'Moving Avg'!F894</f>
        <v>15.898649999999998</v>
      </c>
      <c r="H894" s="2">
        <f>'Moving Avg'!G894</f>
        <v>16.061539999999994</v>
      </c>
      <c r="I894" s="2">
        <f>'Moving Avg'!H894</f>
        <v>16.069599999999991</v>
      </c>
      <c r="J894" s="5" t="str">
        <f>OBV!F894</f>
        <v>BEARISH</v>
      </c>
      <c r="K894" s="5" t="str">
        <f>OBV!G894</f>
        <v>WEAK</v>
      </c>
      <c r="L894" s="5" t="str">
        <f>OBV!H894</f>
        <v>CONFIRMED BEARISH</v>
      </c>
      <c r="M894" s="7">
        <f t="shared" si="130"/>
        <v>25</v>
      </c>
      <c r="N894" s="7">
        <f t="shared" si="131"/>
        <v>45</v>
      </c>
      <c r="O894" s="7">
        <f t="shared" si="132"/>
        <v>0</v>
      </c>
      <c r="P894" s="7">
        <f t="shared" si="133"/>
        <v>0</v>
      </c>
      <c r="Q894" s="8">
        <f t="shared" si="134"/>
        <v>24.5</v>
      </c>
      <c r="R894" s="8">
        <f t="shared" si="135"/>
        <v>14</v>
      </c>
      <c r="S894" s="8">
        <f t="shared" si="136"/>
        <v>10.5</v>
      </c>
      <c r="T894" s="8">
        <f t="shared" si="137"/>
        <v>17.5</v>
      </c>
      <c r="U894" s="7">
        <f t="shared" si="138"/>
        <v>16.333333333333332</v>
      </c>
      <c r="V894" s="7">
        <f t="shared" si="139"/>
        <v>16.625</v>
      </c>
    </row>
    <row r="895" spans="1:22" ht="13.5" x14ac:dyDescent="0.25">
      <c r="A895" s="3">
        <f>RSI!A895</f>
        <v>43305</v>
      </c>
      <c r="B895" s="2">
        <f>RSI!B895</f>
        <v>16.245000000000001</v>
      </c>
      <c r="C895" s="2">
        <f>RSI!I895</f>
        <v>70.908965348144491</v>
      </c>
      <c r="D895" s="2">
        <f>MACD!E895</f>
        <v>-2.7116866144046625E-2</v>
      </c>
      <c r="E895" s="2">
        <f>MACD!F895</f>
        <v>8.2278581500712898E-3</v>
      </c>
      <c r="F895" s="2">
        <f>'Moving Avg'!D895</f>
        <v>15.918799999999999</v>
      </c>
      <c r="G895" s="2">
        <f>'Moving Avg'!F895</f>
        <v>15.917099999999996</v>
      </c>
      <c r="H895" s="2">
        <f>'Moving Avg'!G895</f>
        <v>16.067439999999991</v>
      </c>
      <c r="I895" s="2">
        <f>'Moving Avg'!H895</f>
        <v>16.071179999999991</v>
      </c>
      <c r="J895" s="5" t="str">
        <f>OBV!F895</f>
        <v>BULLISH</v>
      </c>
      <c r="K895" s="5" t="str">
        <f>OBV!G895</f>
        <v>NEUTRAL</v>
      </c>
      <c r="L895" s="5" t="str">
        <f>OBV!H895</f>
        <v>CONFIRMED BULLISH</v>
      </c>
      <c r="M895" s="7">
        <f t="shared" si="130"/>
        <v>0</v>
      </c>
      <c r="N895" s="7">
        <f t="shared" si="131"/>
        <v>100</v>
      </c>
      <c r="O895" s="7">
        <f t="shared" si="132"/>
        <v>0</v>
      </c>
      <c r="P895" s="7">
        <f t="shared" si="133"/>
        <v>83.5</v>
      </c>
      <c r="Q895" s="8">
        <f t="shared" si="134"/>
        <v>47.524999999999999</v>
      </c>
      <c r="R895" s="8">
        <f t="shared" si="135"/>
        <v>40.875</v>
      </c>
      <c r="S895" s="8">
        <f t="shared" si="136"/>
        <v>52.575000000000003</v>
      </c>
      <c r="T895" s="8">
        <f t="shared" si="137"/>
        <v>45.875</v>
      </c>
      <c r="U895" s="7">
        <f t="shared" si="138"/>
        <v>46.991666666666674</v>
      </c>
      <c r="V895" s="7">
        <f t="shared" si="139"/>
        <v>46.712500000000006</v>
      </c>
    </row>
    <row r="896" spans="1:22" ht="13.5" x14ac:dyDescent="0.25">
      <c r="A896" s="3">
        <f>RSI!A896</f>
        <v>43307</v>
      </c>
      <c r="B896" s="2">
        <f>RSI!B896</f>
        <v>16.733000000000001</v>
      </c>
      <c r="C896" s="2">
        <f>RSI!I896</f>
        <v>82.899544003548712</v>
      </c>
      <c r="D896" s="2">
        <f>MACD!E896</f>
        <v>-9.0166747216596121E-2</v>
      </c>
      <c r="E896" s="2">
        <f>MACD!F896</f>
        <v>-1.1451062923262194E-2</v>
      </c>
      <c r="F896" s="2">
        <f>'Moving Avg'!D896</f>
        <v>16.0976</v>
      </c>
      <c r="G896" s="2">
        <f>'Moving Avg'!F896</f>
        <v>15.959949999999997</v>
      </c>
      <c r="H896" s="2">
        <f>'Moving Avg'!G896</f>
        <v>16.083099999999991</v>
      </c>
      <c r="I896" s="2">
        <f>'Moving Avg'!H896</f>
        <v>16.075449999999993</v>
      </c>
      <c r="J896" s="5" t="str">
        <f>OBV!F896</f>
        <v>BULLISH</v>
      </c>
      <c r="K896" s="5" t="str">
        <f>OBV!G896</f>
        <v>STRONG</v>
      </c>
      <c r="L896" s="5" t="str">
        <f>OBV!H896</f>
        <v>CONFIRMED BULLISH</v>
      </c>
      <c r="M896" s="7">
        <f t="shared" si="130"/>
        <v>0</v>
      </c>
      <c r="N896" s="7">
        <f t="shared" si="131"/>
        <v>100</v>
      </c>
      <c r="O896" s="7">
        <f t="shared" si="132"/>
        <v>50</v>
      </c>
      <c r="P896" s="7">
        <f t="shared" si="133"/>
        <v>100</v>
      </c>
      <c r="Q896" s="8">
        <f t="shared" si="134"/>
        <v>57.5</v>
      </c>
      <c r="R896" s="8">
        <f t="shared" si="135"/>
        <v>62.5</v>
      </c>
      <c r="S896" s="8">
        <f t="shared" si="136"/>
        <v>72.5</v>
      </c>
      <c r="T896" s="8">
        <f t="shared" si="137"/>
        <v>62.5</v>
      </c>
      <c r="U896" s="7">
        <f t="shared" si="138"/>
        <v>64.166666666666671</v>
      </c>
      <c r="V896" s="7">
        <f t="shared" si="139"/>
        <v>63.75</v>
      </c>
    </row>
    <row r="897" spans="1:22" ht="13.5" x14ac:dyDescent="0.25">
      <c r="A897" s="3">
        <f>RSI!A897</f>
        <v>43308</v>
      </c>
      <c r="B897" s="2">
        <f>RSI!B897</f>
        <v>17.353000000000002</v>
      </c>
      <c r="C897" s="2">
        <f>RSI!I897</f>
        <v>89.065827127892618</v>
      </c>
      <c r="D897" s="2">
        <f>MACD!E897</f>
        <v>-0.19405862843051125</v>
      </c>
      <c r="E897" s="2">
        <f>MACD!F897</f>
        <v>-4.7972576024712006E-2</v>
      </c>
      <c r="F897" s="2">
        <f>'Moving Avg'!D897</f>
        <v>16.404800000000002</v>
      </c>
      <c r="G897" s="2">
        <f>'Moving Avg'!F897</f>
        <v>16.026400000000002</v>
      </c>
      <c r="H897" s="2">
        <f>'Moving Avg'!G897</f>
        <v>16.111159999999987</v>
      </c>
      <c r="I897" s="2">
        <f>'Moving Avg'!H897</f>
        <v>16.081054999999996</v>
      </c>
      <c r="J897" s="5" t="str">
        <f>OBV!F897</f>
        <v>BULLISH</v>
      </c>
      <c r="K897" s="5" t="str">
        <f>OBV!G897</f>
        <v>STRONG</v>
      </c>
      <c r="L897" s="5" t="str">
        <f>OBV!H897</f>
        <v>CONFIRMED BULLISH</v>
      </c>
      <c r="M897" s="7">
        <f t="shared" si="130"/>
        <v>0</v>
      </c>
      <c r="N897" s="7">
        <f t="shared" si="131"/>
        <v>100</v>
      </c>
      <c r="O897" s="7">
        <f t="shared" si="132"/>
        <v>50</v>
      </c>
      <c r="P897" s="7">
        <f t="shared" si="133"/>
        <v>100</v>
      </c>
      <c r="Q897" s="8">
        <f t="shared" si="134"/>
        <v>57.5</v>
      </c>
      <c r="R897" s="8">
        <f t="shared" si="135"/>
        <v>62.5</v>
      </c>
      <c r="S897" s="8">
        <f t="shared" si="136"/>
        <v>72.5</v>
      </c>
      <c r="T897" s="8">
        <f t="shared" si="137"/>
        <v>62.5</v>
      </c>
      <c r="U897" s="7">
        <f t="shared" si="138"/>
        <v>64.166666666666671</v>
      </c>
      <c r="V897" s="7">
        <f t="shared" si="139"/>
        <v>63.75</v>
      </c>
    </row>
    <row r="898" spans="1:22" ht="13.5" x14ac:dyDescent="0.25">
      <c r="A898" s="3">
        <f>RSI!A898</f>
        <v>43311</v>
      </c>
      <c r="B898" s="2">
        <f>RSI!B898</f>
        <v>17.87</v>
      </c>
      <c r="C898" s="2">
        <f>RSI!I898</f>
        <v>91.740418084293182</v>
      </c>
      <c r="D898" s="2">
        <f>MACD!E898</f>
        <v>-0.32820117207753441</v>
      </c>
      <c r="E898" s="2">
        <f>MACD!F898</f>
        <v>-0.10401829523527649</v>
      </c>
      <c r="F898" s="2">
        <f>'Moving Avg'!D898</f>
        <v>16.8154</v>
      </c>
      <c r="G898" s="2">
        <f>'Moving Avg'!F898</f>
        <v>16.1187</v>
      </c>
      <c r="H898" s="2">
        <f>'Moving Avg'!G898</f>
        <v>16.149559999999994</v>
      </c>
      <c r="I898" s="2">
        <f>'Moving Avg'!H898</f>
        <v>16.089244999999995</v>
      </c>
      <c r="J898" s="5" t="str">
        <f>OBV!F898</f>
        <v>BULLISH</v>
      </c>
      <c r="K898" s="5" t="str">
        <f>OBV!G898</f>
        <v>STRONG</v>
      </c>
      <c r="L898" s="5" t="str">
        <f>OBV!H898</f>
        <v>CONFIRMED BULLISH</v>
      </c>
      <c r="M898" s="7">
        <f t="shared" ref="M898:M961" si="140">IF(C898&lt;30,50, IF(C898&gt;70, 0, 25))</f>
        <v>0</v>
      </c>
      <c r="N898" s="7">
        <f t="shared" ref="N898:N961" si="141">IF(E898-D898&gt;0.02, 100, IF(E898-D898&lt;0,0,45))</f>
        <v>100</v>
      </c>
      <c r="O898" s="7">
        <f t="shared" ref="O898:O961" si="142">IF(F898-I898&gt;10,100,IF(F898-I898&gt;5,75, IF(F898-I898&gt;0,50,0)))</f>
        <v>50</v>
      </c>
      <c r="P898" s="7">
        <f t="shared" ref="P898:P961" si="143">IF(L898="confirmed bullish", 34, IF(L898="bullish divergence",17, 0))+IF(J898="bullish",33,IF(J898="bearish",0,16.5))+IF(K898="strong",33,IF(K898="weak",0,16.5))</f>
        <v>100</v>
      </c>
      <c r="Q898" s="8">
        <f t="shared" si="134"/>
        <v>57.5</v>
      </c>
      <c r="R898" s="8">
        <f t="shared" si="135"/>
        <v>62.5</v>
      </c>
      <c r="S898" s="8">
        <f t="shared" si="136"/>
        <v>72.5</v>
      </c>
      <c r="T898" s="8">
        <f t="shared" si="137"/>
        <v>62.5</v>
      </c>
      <c r="U898" s="7">
        <f t="shared" si="138"/>
        <v>64.166666666666671</v>
      </c>
      <c r="V898" s="7">
        <f t="shared" si="139"/>
        <v>63.75</v>
      </c>
    </row>
    <row r="899" spans="1:22" ht="13.5" x14ac:dyDescent="0.25">
      <c r="A899" s="3">
        <f>RSI!A899</f>
        <v>43312</v>
      </c>
      <c r="B899" s="2">
        <f>RSI!B899</f>
        <v>18.387</v>
      </c>
      <c r="C899" s="2">
        <f>RSI!I899</f>
        <v>93.462543986792937</v>
      </c>
      <c r="D899" s="2">
        <f>MACD!E899</f>
        <v>-0.4813305020337193</v>
      </c>
      <c r="E899" s="2">
        <f>MACD!F899</f>
        <v>-0.17948073659496505</v>
      </c>
      <c r="F899" s="2">
        <f>'Moving Avg'!D899</f>
        <v>17.317600000000002</v>
      </c>
      <c r="G899" s="2">
        <f>'Moving Avg'!F899</f>
        <v>16.23685</v>
      </c>
      <c r="H899" s="2">
        <f>'Moving Avg'!G899</f>
        <v>16.198299999999989</v>
      </c>
      <c r="I899" s="2">
        <f>'Moving Avg'!H899</f>
        <v>16.100019999999997</v>
      </c>
      <c r="J899" s="5" t="str">
        <f>OBV!F899</f>
        <v>BULLISH</v>
      </c>
      <c r="K899" s="5" t="str">
        <f>OBV!G899</f>
        <v>STRONG</v>
      </c>
      <c r="L899" s="5" t="str">
        <f>OBV!H899</f>
        <v>CONFIRMED BULLISH</v>
      </c>
      <c r="M899" s="7">
        <f t="shared" si="140"/>
        <v>0</v>
      </c>
      <c r="N899" s="7">
        <f t="shared" si="141"/>
        <v>100</v>
      </c>
      <c r="O899" s="7">
        <f t="shared" si="142"/>
        <v>50</v>
      </c>
      <c r="P899" s="7">
        <f t="shared" si="143"/>
        <v>100</v>
      </c>
      <c r="Q899" s="8">
        <f t="shared" ref="Q899:Q962" si="144">0.35*M899+N899*0.35+O899*0.15+P899*0.15</f>
        <v>57.5</v>
      </c>
      <c r="R899" s="8">
        <f t="shared" ref="R899:R962" si="145">M899*0.2+N899*0.2+O899*0.35+P899*0.25</f>
        <v>62.5</v>
      </c>
      <c r="S899" s="8">
        <f t="shared" ref="S899:S962" si="146">M899*0.15+N899*0.15+O899*0.25+P899*0.45</f>
        <v>72.5</v>
      </c>
      <c r="T899" s="8">
        <f t="shared" ref="T899:T962" si="147">0.25*SUM(M899:P899)</f>
        <v>62.5</v>
      </c>
      <c r="U899" s="7">
        <f t="shared" ref="U899:U962" si="148">SUM(Q899:S899)/3</f>
        <v>64.166666666666671</v>
      </c>
      <c r="V899" s="7">
        <f t="shared" ref="V899:V962" si="149">SUM(Q899:T899)/4</f>
        <v>63.75</v>
      </c>
    </row>
    <row r="900" spans="1:22" ht="13.5" x14ac:dyDescent="0.25">
      <c r="A900" s="3">
        <f>RSI!A900</f>
        <v>43313</v>
      </c>
      <c r="B900" s="2">
        <f>RSI!B900</f>
        <v>18.829999999999998</v>
      </c>
      <c r="C900" s="2">
        <f>RSI!I900</f>
        <v>94.517396088239451</v>
      </c>
      <c r="D900" s="2">
        <f>MACD!E900</f>
        <v>-0.66548219357165372</v>
      </c>
      <c r="E900" s="2">
        <f>MACD!F900</f>
        <v>-0.27668102799030281</v>
      </c>
      <c r="F900" s="2">
        <f>'Moving Avg'!D900</f>
        <v>17.834600000000002</v>
      </c>
      <c r="G900" s="2">
        <f>'Moving Avg'!F900</f>
        <v>16.384550000000001</v>
      </c>
      <c r="H900" s="2">
        <f>'Moving Avg'!G900</f>
        <v>16.246459999999995</v>
      </c>
      <c r="I900" s="2">
        <f>'Moving Avg'!H900</f>
        <v>16.113009999999999</v>
      </c>
      <c r="J900" s="5" t="str">
        <f>OBV!F900</f>
        <v>BULLISH</v>
      </c>
      <c r="K900" s="5" t="str">
        <f>OBV!G900</f>
        <v>STRONG</v>
      </c>
      <c r="L900" s="5" t="str">
        <f>OBV!H900</f>
        <v>CONFIRMED BULLISH</v>
      </c>
      <c r="M900" s="7">
        <f t="shared" si="140"/>
        <v>0</v>
      </c>
      <c r="N900" s="7">
        <f t="shared" si="141"/>
        <v>100</v>
      </c>
      <c r="O900" s="7">
        <f t="shared" si="142"/>
        <v>50</v>
      </c>
      <c r="P900" s="7">
        <f t="shared" si="143"/>
        <v>100</v>
      </c>
      <c r="Q900" s="8">
        <f t="shared" si="144"/>
        <v>57.5</v>
      </c>
      <c r="R900" s="8">
        <f t="shared" si="145"/>
        <v>62.5</v>
      </c>
      <c r="S900" s="8">
        <f t="shared" si="146"/>
        <v>72.5</v>
      </c>
      <c r="T900" s="8">
        <f t="shared" si="147"/>
        <v>62.5</v>
      </c>
      <c r="U900" s="7">
        <f t="shared" si="148"/>
        <v>64.166666666666671</v>
      </c>
      <c r="V900" s="7">
        <f t="shared" si="149"/>
        <v>63.75</v>
      </c>
    </row>
    <row r="901" spans="1:22" ht="13.5" x14ac:dyDescent="0.25">
      <c r="A901" s="3">
        <f>RSI!A901</f>
        <v>43314</v>
      </c>
      <c r="B901" s="2">
        <f>RSI!B901</f>
        <v>19.347000000000001</v>
      </c>
      <c r="C901" s="2">
        <f>RSI!I901</f>
        <v>95.441775039675875</v>
      </c>
      <c r="D901" s="2">
        <f>MACD!E901</f>
        <v>-0.88196591550511805</v>
      </c>
      <c r="E901" s="2">
        <f>MACD!F901</f>
        <v>-0.39773800549326588</v>
      </c>
      <c r="F901" s="2">
        <f>'Moving Avg'!D901</f>
        <v>18.357400000000002</v>
      </c>
      <c r="G901" s="2">
        <f>'Moving Avg'!F901</f>
        <v>16.5581</v>
      </c>
      <c r="H901" s="2">
        <f>'Moving Avg'!G901</f>
        <v>16.304959999999994</v>
      </c>
      <c r="I901" s="2">
        <f>'Moving Avg'!H901</f>
        <v>16.128585000000001</v>
      </c>
      <c r="J901" s="5" t="str">
        <f>OBV!F901</f>
        <v>BULLISH</v>
      </c>
      <c r="K901" s="5" t="str">
        <f>OBV!G901</f>
        <v>STRONG</v>
      </c>
      <c r="L901" s="5" t="str">
        <f>OBV!H901</f>
        <v>CONFIRMED BULLISH</v>
      </c>
      <c r="M901" s="7">
        <f t="shared" si="140"/>
        <v>0</v>
      </c>
      <c r="N901" s="7">
        <f t="shared" si="141"/>
        <v>100</v>
      </c>
      <c r="O901" s="7">
        <f t="shared" si="142"/>
        <v>50</v>
      </c>
      <c r="P901" s="7">
        <f t="shared" si="143"/>
        <v>100</v>
      </c>
      <c r="Q901" s="8">
        <f t="shared" si="144"/>
        <v>57.5</v>
      </c>
      <c r="R901" s="8">
        <f t="shared" si="145"/>
        <v>62.5</v>
      </c>
      <c r="S901" s="8">
        <f t="shared" si="146"/>
        <v>72.5</v>
      </c>
      <c r="T901" s="8">
        <f t="shared" si="147"/>
        <v>62.5</v>
      </c>
      <c r="U901" s="7">
        <f t="shared" si="148"/>
        <v>64.166666666666671</v>
      </c>
      <c r="V901" s="7">
        <f t="shared" si="149"/>
        <v>63.75</v>
      </c>
    </row>
    <row r="902" spans="1:22" ht="13.5" x14ac:dyDescent="0.25">
      <c r="A902" s="3">
        <f>RSI!A902</f>
        <v>43315</v>
      </c>
      <c r="B902" s="2">
        <f>RSI!B902</f>
        <v>19.420000000000002</v>
      </c>
      <c r="C902" s="2">
        <f>RSI!I902</f>
        <v>95.555716538385283</v>
      </c>
      <c r="D902" s="2">
        <f>MACD!E902</f>
        <v>-1.0902940063019315</v>
      </c>
      <c r="E902" s="2">
        <f>MACD!F902</f>
        <v>-0.53624920565499901</v>
      </c>
      <c r="F902" s="2">
        <f>'Moving Avg'!D902</f>
        <v>18.770800000000001</v>
      </c>
      <c r="G902" s="2">
        <f>'Moving Avg'!F902</f>
        <v>16.735300000000002</v>
      </c>
      <c r="H902" s="2">
        <f>'Moving Avg'!G902</f>
        <v>16.364919999999994</v>
      </c>
      <c r="I902" s="2">
        <f>'Moving Avg'!H902</f>
        <v>16.144525000000002</v>
      </c>
      <c r="J902" s="5" t="str">
        <f>OBV!F902</f>
        <v>BULLISH</v>
      </c>
      <c r="K902" s="5" t="str">
        <f>OBV!G902</f>
        <v>STRONG</v>
      </c>
      <c r="L902" s="5" t="str">
        <f>OBV!H902</f>
        <v>CONFIRMED BULLISH</v>
      </c>
      <c r="M902" s="7">
        <f t="shared" si="140"/>
        <v>0</v>
      </c>
      <c r="N902" s="7">
        <f t="shared" si="141"/>
        <v>100</v>
      </c>
      <c r="O902" s="7">
        <f t="shared" si="142"/>
        <v>50</v>
      </c>
      <c r="P902" s="7">
        <f t="shared" si="143"/>
        <v>100</v>
      </c>
      <c r="Q902" s="8">
        <f t="shared" si="144"/>
        <v>57.5</v>
      </c>
      <c r="R902" s="8">
        <f t="shared" si="145"/>
        <v>62.5</v>
      </c>
      <c r="S902" s="8">
        <f t="shared" si="146"/>
        <v>72.5</v>
      </c>
      <c r="T902" s="8">
        <f t="shared" si="147"/>
        <v>62.5</v>
      </c>
      <c r="U902" s="7">
        <f t="shared" si="148"/>
        <v>64.166666666666671</v>
      </c>
      <c r="V902" s="7">
        <f t="shared" si="149"/>
        <v>63.75</v>
      </c>
    </row>
    <row r="903" spans="1:22" ht="13.5" x14ac:dyDescent="0.25">
      <c r="A903" s="3">
        <f>RSI!A903</f>
        <v>43318</v>
      </c>
      <c r="B903" s="2">
        <f>RSI!B903</f>
        <v>19.79</v>
      </c>
      <c r="C903" s="2">
        <f>RSI!I903</f>
        <v>96.089302012093654</v>
      </c>
      <c r="D903" s="2">
        <f>MACD!E903</f>
        <v>-1.3095562540053969</v>
      </c>
      <c r="E903" s="2">
        <f>MACD!F903</f>
        <v>-0.69091061532507858</v>
      </c>
      <c r="F903" s="2">
        <f>'Moving Avg'!D903</f>
        <v>19.154800000000002</v>
      </c>
      <c r="G903" s="2">
        <f>'Moving Avg'!F903</f>
        <v>16.931000000000004</v>
      </c>
      <c r="H903" s="2">
        <f>'Moving Avg'!G903</f>
        <v>16.432279999999992</v>
      </c>
      <c r="I903" s="2">
        <f>'Moving Avg'!H903</f>
        <v>16.162315000000003</v>
      </c>
      <c r="J903" s="5" t="str">
        <f>OBV!F903</f>
        <v>BULLISH</v>
      </c>
      <c r="K903" s="5" t="str">
        <f>OBV!G903</f>
        <v>STRONG</v>
      </c>
      <c r="L903" s="5" t="str">
        <f>OBV!H903</f>
        <v>CONFIRMED BULLISH</v>
      </c>
      <c r="M903" s="7">
        <f t="shared" si="140"/>
        <v>0</v>
      </c>
      <c r="N903" s="7">
        <f t="shared" si="141"/>
        <v>100</v>
      </c>
      <c r="O903" s="7">
        <f t="shared" si="142"/>
        <v>50</v>
      </c>
      <c r="P903" s="7">
        <f t="shared" si="143"/>
        <v>100</v>
      </c>
      <c r="Q903" s="8">
        <f t="shared" si="144"/>
        <v>57.5</v>
      </c>
      <c r="R903" s="8">
        <f t="shared" si="145"/>
        <v>62.5</v>
      </c>
      <c r="S903" s="8">
        <f t="shared" si="146"/>
        <v>72.5</v>
      </c>
      <c r="T903" s="8">
        <f t="shared" si="147"/>
        <v>62.5</v>
      </c>
      <c r="U903" s="7">
        <f t="shared" si="148"/>
        <v>64.166666666666671</v>
      </c>
      <c r="V903" s="7">
        <f t="shared" si="149"/>
        <v>63.75</v>
      </c>
    </row>
    <row r="904" spans="1:22" ht="13.5" x14ac:dyDescent="0.25">
      <c r="A904" s="3">
        <f>RSI!A904</f>
        <v>43319</v>
      </c>
      <c r="B904" s="2">
        <f>RSI!B904</f>
        <v>20.306000000000001</v>
      </c>
      <c r="C904" s="2">
        <f>RSI!I904</f>
        <v>96.68673719306868</v>
      </c>
      <c r="D904" s="2">
        <f>MACD!E904</f>
        <v>-1.5408408497388191</v>
      </c>
      <c r="E904" s="2">
        <f>MACD!F904</f>
        <v>-0.86089666220782679</v>
      </c>
      <c r="F904" s="2">
        <f>'Moving Avg'!D904</f>
        <v>19.538599999999999</v>
      </c>
      <c r="G904" s="2">
        <f>'Moving Avg'!F904</f>
        <v>17.15175</v>
      </c>
      <c r="H904" s="2">
        <f>'Moving Avg'!G904</f>
        <v>16.509959999999996</v>
      </c>
      <c r="I904" s="2">
        <f>'Moving Avg'!H904</f>
        <v>16.182685000000006</v>
      </c>
      <c r="J904" s="5" t="str">
        <f>OBV!F904</f>
        <v>BULLISH</v>
      </c>
      <c r="K904" s="5" t="str">
        <f>OBV!G904</f>
        <v>STRONG</v>
      </c>
      <c r="L904" s="5" t="str">
        <f>OBV!H904</f>
        <v>CONFIRMED BULLISH</v>
      </c>
      <c r="M904" s="7">
        <f t="shared" si="140"/>
        <v>0</v>
      </c>
      <c r="N904" s="7">
        <f t="shared" si="141"/>
        <v>100</v>
      </c>
      <c r="O904" s="7">
        <f t="shared" si="142"/>
        <v>50</v>
      </c>
      <c r="P904" s="7">
        <f t="shared" si="143"/>
        <v>100</v>
      </c>
      <c r="Q904" s="8">
        <f t="shared" si="144"/>
        <v>57.5</v>
      </c>
      <c r="R904" s="8">
        <f t="shared" si="145"/>
        <v>62.5</v>
      </c>
      <c r="S904" s="8">
        <f t="shared" si="146"/>
        <v>72.5</v>
      </c>
      <c r="T904" s="8">
        <f t="shared" si="147"/>
        <v>62.5</v>
      </c>
      <c r="U904" s="7">
        <f t="shared" si="148"/>
        <v>64.166666666666671</v>
      </c>
      <c r="V904" s="7">
        <f t="shared" si="149"/>
        <v>63.75</v>
      </c>
    </row>
    <row r="905" spans="1:22" ht="13.5" x14ac:dyDescent="0.25">
      <c r="A905" s="3">
        <f>RSI!A905</f>
        <v>43320</v>
      </c>
      <c r="B905" s="2">
        <f>RSI!B905</f>
        <v>20.675999999999998</v>
      </c>
      <c r="C905" s="2">
        <f>RSI!I905</f>
        <v>97.036359217740525</v>
      </c>
      <c r="D905" s="2">
        <f>MACD!E905</f>
        <v>-1.7256097968263866</v>
      </c>
      <c r="E905" s="2">
        <f>MACD!F905</f>
        <v>-1.0338392891315387</v>
      </c>
      <c r="F905" s="2">
        <f>'Moving Avg'!D905</f>
        <v>19.907800000000002</v>
      </c>
      <c r="G905" s="2">
        <f>'Moving Avg'!F905</f>
        <v>17.391000000000002</v>
      </c>
      <c r="H905" s="2">
        <f>'Moving Avg'!G905</f>
        <v>16.595039999999997</v>
      </c>
      <c r="I905" s="2">
        <f>'Moving Avg'!H905</f>
        <v>16.204905000000007</v>
      </c>
      <c r="J905" s="5" t="str">
        <f>OBV!F905</f>
        <v>BULLISH</v>
      </c>
      <c r="K905" s="5" t="str">
        <f>OBV!G905</f>
        <v>STRONG</v>
      </c>
      <c r="L905" s="5" t="str">
        <f>OBV!H905</f>
        <v>CONFIRMED BULLISH</v>
      </c>
      <c r="M905" s="7">
        <f t="shared" si="140"/>
        <v>0</v>
      </c>
      <c r="N905" s="7">
        <f t="shared" si="141"/>
        <v>100</v>
      </c>
      <c r="O905" s="7">
        <f t="shared" si="142"/>
        <v>50</v>
      </c>
      <c r="P905" s="7">
        <f t="shared" si="143"/>
        <v>100</v>
      </c>
      <c r="Q905" s="8">
        <f t="shared" si="144"/>
        <v>57.5</v>
      </c>
      <c r="R905" s="8">
        <f t="shared" si="145"/>
        <v>62.5</v>
      </c>
      <c r="S905" s="8">
        <f t="shared" si="146"/>
        <v>72.5</v>
      </c>
      <c r="T905" s="8">
        <f t="shared" si="147"/>
        <v>62.5</v>
      </c>
      <c r="U905" s="7">
        <f t="shared" si="148"/>
        <v>64.166666666666671</v>
      </c>
      <c r="V905" s="7">
        <f t="shared" si="149"/>
        <v>63.75</v>
      </c>
    </row>
    <row r="906" spans="1:22" ht="13.5" x14ac:dyDescent="0.25">
      <c r="A906" s="3">
        <f>RSI!A906</f>
        <v>43321</v>
      </c>
      <c r="B906" s="2">
        <f>RSI!B906</f>
        <v>21.606000000000002</v>
      </c>
      <c r="C906" s="2">
        <f>RSI!I906</f>
        <v>97.694800819253842</v>
      </c>
      <c r="D906" s="2">
        <f>MACD!E906</f>
        <v>-1.8950144158058073</v>
      </c>
      <c r="E906" s="2">
        <f>MACD!F906</f>
        <v>-1.2060743144663926</v>
      </c>
      <c r="F906" s="2">
        <f>'Moving Avg'!D906</f>
        <v>20.3596</v>
      </c>
      <c r="G906" s="2">
        <f>'Moving Avg'!F906</f>
        <v>17.676750000000002</v>
      </c>
      <c r="H906" s="2">
        <f>'Moving Avg'!G906</f>
        <v>16.698719999999994</v>
      </c>
      <c r="I906" s="2">
        <f>'Moving Avg'!H906</f>
        <v>16.231775000000006</v>
      </c>
      <c r="J906" s="5" t="str">
        <f>OBV!F906</f>
        <v>BULLISH</v>
      </c>
      <c r="K906" s="5" t="str">
        <f>OBV!G906</f>
        <v>STRONG</v>
      </c>
      <c r="L906" s="5" t="str">
        <f>OBV!H906</f>
        <v>CONFIRMED BULLISH</v>
      </c>
      <c r="M906" s="7">
        <f t="shared" si="140"/>
        <v>0</v>
      </c>
      <c r="N906" s="7">
        <f t="shared" si="141"/>
        <v>100</v>
      </c>
      <c r="O906" s="7">
        <f t="shared" si="142"/>
        <v>50</v>
      </c>
      <c r="P906" s="7">
        <f t="shared" si="143"/>
        <v>100</v>
      </c>
      <c r="Q906" s="8">
        <f t="shared" si="144"/>
        <v>57.5</v>
      </c>
      <c r="R906" s="8">
        <f t="shared" si="145"/>
        <v>62.5</v>
      </c>
      <c r="S906" s="8">
        <f t="shared" si="146"/>
        <v>72.5</v>
      </c>
      <c r="T906" s="8">
        <f t="shared" si="147"/>
        <v>62.5</v>
      </c>
      <c r="U906" s="7">
        <f t="shared" si="148"/>
        <v>64.166666666666671</v>
      </c>
      <c r="V906" s="7">
        <f t="shared" si="149"/>
        <v>63.75</v>
      </c>
    </row>
    <row r="907" spans="1:22" ht="13.5" x14ac:dyDescent="0.25">
      <c r="A907" s="3">
        <f>RSI!A907</f>
        <v>43322</v>
      </c>
      <c r="B907" s="2">
        <f>RSI!B907</f>
        <v>22.152000000000001</v>
      </c>
      <c r="C907" s="2">
        <f>RSI!I907</f>
        <v>97.978730216992801</v>
      </c>
      <c r="D907" s="2">
        <f>MACD!E907</f>
        <v>-2.0067358190995854</v>
      </c>
      <c r="E907" s="2">
        <f>MACD!F907</f>
        <v>-1.3662066153930312</v>
      </c>
      <c r="F907" s="2">
        <f>'Moving Avg'!D907</f>
        <v>20.906000000000002</v>
      </c>
      <c r="G907" s="2">
        <f>'Moving Avg'!F907</f>
        <v>17.989799999999999</v>
      </c>
      <c r="H907" s="2">
        <f>'Moving Avg'!G907</f>
        <v>16.813320000000001</v>
      </c>
      <c r="I907" s="2">
        <f>'Moving Avg'!H907</f>
        <v>16.263810000000007</v>
      </c>
      <c r="J907" s="5" t="str">
        <f>OBV!F907</f>
        <v>BULLISH</v>
      </c>
      <c r="K907" s="5" t="str">
        <f>OBV!G907</f>
        <v>STRONG</v>
      </c>
      <c r="L907" s="5" t="str">
        <f>OBV!H907</f>
        <v>CONFIRMED BULLISH</v>
      </c>
      <c r="M907" s="7">
        <f t="shared" si="140"/>
        <v>0</v>
      </c>
      <c r="N907" s="7">
        <f t="shared" si="141"/>
        <v>100</v>
      </c>
      <c r="O907" s="7">
        <f t="shared" si="142"/>
        <v>50</v>
      </c>
      <c r="P907" s="7">
        <f t="shared" si="143"/>
        <v>100</v>
      </c>
      <c r="Q907" s="8">
        <f t="shared" si="144"/>
        <v>57.5</v>
      </c>
      <c r="R907" s="8">
        <f t="shared" si="145"/>
        <v>62.5</v>
      </c>
      <c r="S907" s="8">
        <f t="shared" si="146"/>
        <v>72.5</v>
      </c>
      <c r="T907" s="8">
        <f t="shared" si="147"/>
        <v>62.5</v>
      </c>
      <c r="U907" s="7">
        <f t="shared" si="148"/>
        <v>64.166666666666671</v>
      </c>
      <c r="V907" s="7">
        <f t="shared" si="149"/>
        <v>63.75</v>
      </c>
    </row>
    <row r="908" spans="1:22" ht="13.5" x14ac:dyDescent="0.25">
      <c r="A908" s="3">
        <f>RSI!A908</f>
        <v>43326</v>
      </c>
      <c r="B908" s="2">
        <f>RSI!B908</f>
        <v>21.783000000000001</v>
      </c>
      <c r="C908" s="2">
        <f>RSI!I908</f>
        <v>89.918126661260402</v>
      </c>
      <c r="D908" s="2">
        <f>MACD!E908</f>
        <v>-2.0192157126306149</v>
      </c>
      <c r="E908" s="2">
        <f>MACD!F908</f>
        <v>-1.4968084348405482</v>
      </c>
      <c r="F908" s="2">
        <f>'Moving Avg'!D908</f>
        <v>21.304600000000001</v>
      </c>
      <c r="G908" s="2">
        <f>'Moving Avg'!F908</f>
        <v>18.284399999999998</v>
      </c>
      <c r="H908" s="2">
        <f>'Moving Avg'!G908</f>
        <v>16.920540000000003</v>
      </c>
      <c r="I908" s="2">
        <f>'Moving Avg'!H908</f>
        <v>16.294000000000008</v>
      </c>
      <c r="J908" s="5" t="str">
        <f>OBV!F908</f>
        <v>BULLISH</v>
      </c>
      <c r="K908" s="5" t="str">
        <f>OBV!G908</f>
        <v>STRONG</v>
      </c>
      <c r="L908" s="5" t="str">
        <f>OBV!H908</f>
        <v>CONFIRMED BULLISH</v>
      </c>
      <c r="M908" s="7">
        <f t="shared" si="140"/>
        <v>0</v>
      </c>
      <c r="N908" s="7">
        <f t="shared" si="141"/>
        <v>100</v>
      </c>
      <c r="O908" s="7">
        <f t="shared" si="142"/>
        <v>75</v>
      </c>
      <c r="P908" s="7">
        <f t="shared" si="143"/>
        <v>100</v>
      </c>
      <c r="Q908" s="8">
        <f t="shared" si="144"/>
        <v>61.25</v>
      </c>
      <c r="R908" s="8">
        <f t="shared" si="145"/>
        <v>71.25</v>
      </c>
      <c r="S908" s="8">
        <f t="shared" si="146"/>
        <v>78.75</v>
      </c>
      <c r="T908" s="8">
        <f t="shared" si="147"/>
        <v>68.75</v>
      </c>
      <c r="U908" s="7">
        <f t="shared" si="148"/>
        <v>70.416666666666671</v>
      </c>
      <c r="V908" s="7">
        <f t="shared" si="149"/>
        <v>70</v>
      </c>
    </row>
    <row r="909" spans="1:22" ht="13.5" x14ac:dyDescent="0.25">
      <c r="A909" s="3">
        <f>RSI!A909</f>
        <v>43327</v>
      </c>
      <c r="B909" s="2">
        <f>RSI!B909</f>
        <v>21.783000000000001</v>
      </c>
      <c r="C909" s="2">
        <f>RSI!I909</f>
        <v>89.918126661260402</v>
      </c>
      <c r="D909" s="2">
        <f>MACD!E909</f>
        <v>-1.9710365327745194</v>
      </c>
      <c r="E909" s="2">
        <f>MACD!F909</f>
        <v>-1.5916540544273425</v>
      </c>
      <c r="F909" s="2">
        <f>'Moving Avg'!D909</f>
        <v>21.6</v>
      </c>
      <c r="G909" s="2">
        <f>'Moving Avg'!F909</f>
        <v>18.576050000000002</v>
      </c>
      <c r="H909" s="2">
        <f>'Moving Avg'!G909</f>
        <v>17.027760000000001</v>
      </c>
      <c r="I909" s="2">
        <f>'Moving Avg'!H909</f>
        <v>16.324190000000009</v>
      </c>
      <c r="J909" s="5" t="str">
        <f>OBV!F909</f>
        <v>BULLISH</v>
      </c>
      <c r="K909" s="5" t="str">
        <f>OBV!G909</f>
        <v>STRONG</v>
      </c>
      <c r="L909" s="5" t="str">
        <f>OBV!H909</f>
        <v>CONFIRMED BULLISH</v>
      </c>
      <c r="M909" s="7">
        <f t="shared" si="140"/>
        <v>0</v>
      </c>
      <c r="N909" s="7">
        <f t="shared" si="141"/>
        <v>100</v>
      </c>
      <c r="O909" s="7">
        <f t="shared" si="142"/>
        <v>75</v>
      </c>
      <c r="P909" s="7">
        <f t="shared" si="143"/>
        <v>100</v>
      </c>
      <c r="Q909" s="8">
        <f t="shared" si="144"/>
        <v>61.25</v>
      </c>
      <c r="R909" s="8">
        <f t="shared" si="145"/>
        <v>71.25</v>
      </c>
      <c r="S909" s="8">
        <f t="shared" si="146"/>
        <v>78.75</v>
      </c>
      <c r="T909" s="8">
        <f t="shared" si="147"/>
        <v>68.75</v>
      </c>
      <c r="U909" s="7">
        <f t="shared" si="148"/>
        <v>70.416666666666671</v>
      </c>
      <c r="V909" s="7">
        <f t="shared" si="149"/>
        <v>70</v>
      </c>
    </row>
    <row r="910" spans="1:22" ht="13.5" x14ac:dyDescent="0.25">
      <c r="A910" s="3">
        <f>RSI!A910</f>
        <v>43328</v>
      </c>
      <c r="B910" s="2">
        <f>RSI!B910</f>
        <v>21.783000000000001</v>
      </c>
      <c r="C910" s="2">
        <f>RSI!I910</f>
        <v>89.918126661260402</v>
      </c>
      <c r="D910" s="2">
        <f>MACD!E910</f>
        <v>-1.8813743658470976</v>
      </c>
      <c r="E910" s="2">
        <f>MACD!F910</f>
        <v>-1.6495981167112936</v>
      </c>
      <c r="F910" s="2">
        <f>'Moving Avg'!D910</f>
        <v>21.821400000000001</v>
      </c>
      <c r="G910" s="2">
        <f>'Moving Avg'!F910</f>
        <v>18.870650000000001</v>
      </c>
      <c r="H910" s="2">
        <f>'Moving Avg'!G910</f>
        <v>17.134820000000001</v>
      </c>
      <c r="I910" s="2">
        <f>'Moving Avg'!H910</f>
        <v>16.352295000000009</v>
      </c>
      <c r="J910" s="5" t="str">
        <f>OBV!F910</f>
        <v>BULLISH</v>
      </c>
      <c r="K910" s="5" t="str">
        <f>OBV!G910</f>
        <v>STRONG</v>
      </c>
      <c r="L910" s="5" t="str">
        <f>OBV!H910</f>
        <v>CONFIRMED BULLISH</v>
      </c>
      <c r="M910" s="7">
        <f t="shared" si="140"/>
        <v>0</v>
      </c>
      <c r="N910" s="7">
        <f t="shared" si="141"/>
        <v>100</v>
      </c>
      <c r="O910" s="7">
        <f t="shared" si="142"/>
        <v>75</v>
      </c>
      <c r="P910" s="7">
        <f t="shared" si="143"/>
        <v>100</v>
      </c>
      <c r="Q910" s="8">
        <f t="shared" si="144"/>
        <v>61.25</v>
      </c>
      <c r="R910" s="8">
        <f t="shared" si="145"/>
        <v>71.25</v>
      </c>
      <c r="S910" s="8">
        <f t="shared" si="146"/>
        <v>78.75</v>
      </c>
      <c r="T910" s="8">
        <f t="shared" si="147"/>
        <v>68.75</v>
      </c>
      <c r="U910" s="7">
        <f t="shared" si="148"/>
        <v>70.416666666666671</v>
      </c>
      <c r="V910" s="7">
        <f t="shared" si="149"/>
        <v>70</v>
      </c>
    </row>
    <row r="911" spans="1:22" ht="13.5" x14ac:dyDescent="0.25">
      <c r="A911" s="3">
        <f>RSI!A911</f>
        <v>43329</v>
      </c>
      <c r="B911" s="2">
        <f>RSI!B911</f>
        <v>21.783000000000001</v>
      </c>
      <c r="C911" s="2">
        <f>RSI!I911</f>
        <v>89.918126661260402</v>
      </c>
      <c r="D911" s="2">
        <f>MACD!E911</f>
        <v>-1.7438000257661059</v>
      </c>
      <c r="E911" s="2">
        <f>MACD!F911</f>
        <v>-1.6684384985222562</v>
      </c>
      <c r="F911" s="2">
        <f>'Moving Avg'!D911</f>
        <v>21.8568</v>
      </c>
      <c r="G911" s="2">
        <f>'Moving Avg'!F911</f>
        <v>19.167850000000001</v>
      </c>
      <c r="H911" s="2">
        <f>'Moving Avg'!G911</f>
        <v>17.241880000000002</v>
      </c>
      <c r="I911" s="2">
        <f>'Moving Avg'!H911</f>
        <v>16.380400000000005</v>
      </c>
      <c r="J911" s="5" t="str">
        <f>OBV!F911</f>
        <v>BULLISH</v>
      </c>
      <c r="K911" s="5" t="str">
        <f>OBV!G911</f>
        <v>NEUTRAL</v>
      </c>
      <c r="L911" s="5" t="str">
        <f>OBV!H911</f>
        <v>CONFIRMED BULLISH</v>
      </c>
      <c r="M911" s="7">
        <f t="shared" si="140"/>
        <v>0</v>
      </c>
      <c r="N911" s="7">
        <f t="shared" si="141"/>
        <v>100</v>
      </c>
      <c r="O911" s="7">
        <f t="shared" si="142"/>
        <v>75</v>
      </c>
      <c r="P911" s="7">
        <f t="shared" si="143"/>
        <v>83.5</v>
      </c>
      <c r="Q911" s="8">
        <f t="shared" si="144"/>
        <v>58.774999999999999</v>
      </c>
      <c r="R911" s="8">
        <f t="shared" si="145"/>
        <v>67.125</v>
      </c>
      <c r="S911" s="8">
        <f t="shared" si="146"/>
        <v>71.325000000000003</v>
      </c>
      <c r="T911" s="8">
        <f t="shared" si="147"/>
        <v>64.625</v>
      </c>
      <c r="U911" s="7">
        <f t="shared" si="148"/>
        <v>65.741666666666674</v>
      </c>
      <c r="V911" s="7">
        <f t="shared" si="149"/>
        <v>65.462500000000006</v>
      </c>
    </row>
    <row r="912" spans="1:22" ht="13.5" x14ac:dyDescent="0.25">
      <c r="A912" s="3">
        <f>RSI!A912</f>
        <v>43332</v>
      </c>
      <c r="B912" s="2">
        <f>RSI!B912</f>
        <v>22.152000000000001</v>
      </c>
      <c r="C912" s="2">
        <f>RSI!I912</f>
        <v>90.92259489339466</v>
      </c>
      <c r="D912" s="2">
        <f>MACD!E912</f>
        <v>-1.6600047447822348</v>
      </c>
      <c r="E912" s="2">
        <f>MACD!F912</f>
        <v>-1.6667517477742522</v>
      </c>
      <c r="F912" s="2">
        <f>'Moving Avg'!D912</f>
        <v>21.8568</v>
      </c>
      <c r="G912" s="2">
        <f>'Moving Avg'!F912</f>
        <v>19.4846</v>
      </c>
      <c r="H912" s="2">
        <f>'Moving Avg'!G912</f>
        <v>17.360760000000003</v>
      </c>
      <c r="I912" s="2">
        <f>'Moving Avg'!H912</f>
        <v>16.410000000000011</v>
      </c>
      <c r="J912" s="5" t="str">
        <f>OBV!F912</f>
        <v>BULLISH</v>
      </c>
      <c r="K912" s="5" t="str">
        <f>OBV!G912</f>
        <v>NEUTRAL</v>
      </c>
      <c r="L912" s="5" t="str">
        <f>OBV!H912</f>
        <v>NEUTRAL</v>
      </c>
      <c r="M912" s="7">
        <f t="shared" si="140"/>
        <v>0</v>
      </c>
      <c r="N912" s="7">
        <f t="shared" si="141"/>
        <v>0</v>
      </c>
      <c r="O912" s="7">
        <f t="shared" si="142"/>
        <v>75</v>
      </c>
      <c r="P912" s="7">
        <f t="shared" si="143"/>
        <v>49.5</v>
      </c>
      <c r="Q912" s="8">
        <f t="shared" si="144"/>
        <v>18.675000000000001</v>
      </c>
      <c r="R912" s="8">
        <f t="shared" si="145"/>
        <v>38.625</v>
      </c>
      <c r="S912" s="8">
        <f t="shared" si="146"/>
        <v>41.025000000000006</v>
      </c>
      <c r="T912" s="8">
        <f t="shared" si="147"/>
        <v>31.125</v>
      </c>
      <c r="U912" s="7">
        <f t="shared" si="148"/>
        <v>32.774999999999999</v>
      </c>
      <c r="V912" s="7">
        <f t="shared" si="149"/>
        <v>32.362499999999997</v>
      </c>
    </row>
    <row r="913" spans="1:22" ht="13.5" x14ac:dyDescent="0.25">
      <c r="A913" s="3">
        <f>RSI!A913</f>
        <v>43335</v>
      </c>
      <c r="B913" s="2">
        <f>RSI!B913</f>
        <v>22.152000000000001</v>
      </c>
      <c r="C913" s="2">
        <f>RSI!I913</f>
        <v>90.92259489339466</v>
      </c>
      <c r="D913" s="2">
        <f>MACD!E913</f>
        <v>-1.5496465645836786</v>
      </c>
      <c r="E913" s="2">
        <f>MACD!F913</f>
        <v>-1.6433307111361375</v>
      </c>
      <c r="F913" s="2">
        <f>'Moving Avg'!D913</f>
        <v>21.930600000000002</v>
      </c>
      <c r="G913" s="2">
        <f>'Moving Avg'!F913</f>
        <v>19.801349999999999</v>
      </c>
      <c r="H913" s="2">
        <f>'Moving Avg'!G913</f>
        <v>17.482580000000006</v>
      </c>
      <c r="I913" s="2">
        <f>'Moving Avg'!H913</f>
        <v>16.439600000000009</v>
      </c>
      <c r="J913" s="5" t="str">
        <f>OBV!F913</f>
        <v>BULLISH</v>
      </c>
      <c r="K913" s="5" t="str">
        <f>OBV!G913</f>
        <v>STRONG</v>
      </c>
      <c r="L913" s="5" t="str">
        <f>OBV!H913</f>
        <v>CONFIRMED BULLISH</v>
      </c>
      <c r="M913" s="7">
        <f t="shared" si="140"/>
        <v>0</v>
      </c>
      <c r="N913" s="7">
        <f t="shared" si="141"/>
        <v>0</v>
      </c>
      <c r="O913" s="7">
        <f t="shared" si="142"/>
        <v>75</v>
      </c>
      <c r="P913" s="7">
        <f t="shared" si="143"/>
        <v>100</v>
      </c>
      <c r="Q913" s="8">
        <f t="shared" si="144"/>
        <v>26.25</v>
      </c>
      <c r="R913" s="8">
        <f t="shared" si="145"/>
        <v>51.25</v>
      </c>
      <c r="S913" s="8">
        <f t="shared" si="146"/>
        <v>63.75</v>
      </c>
      <c r="T913" s="8">
        <f t="shared" si="147"/>
        <v>43.75</v>
      </c>
      <c r="U913" s="7">
        <f t="shared" si="148"/>
        <v>47.083333333333336</v>
      </c>
      <c r="V913" s="7">
        <f t="shared" si="149"/>
        <v>46.25</v>
      </c>
    </row>
    <row r="914" spans="1:22" ht="13.5" x14ac:dyDescent="0.25">
      <c r="A914" s="3">
        <f>RSI!A914</f>
        <v>43336</v>
      </c>
      <c r="B914" s="2">
        <f>RSI!B914</f>
        <v>22.521999999999998</v>
      </c>
      <c r="C914" s="2">
        <f>RSI!I914</f>
        <v>91.865115948885489</v>
      </c>
      <c r="D914" s="2">
        <f>MACD!E914</f>
        <v>-1.4204639839200439</v>
      </c>
      <c r="E914" s="2">
        <f>MACD!F914</f>
        <v>-1.5987573656929188</v>
      </c>
      <c r="F914" s="2">
        <f>'Moving Avg'!D914</f>
        <v>22.078399999999998</v>
      </c>
      <c r="G914" s="2">
        <f>'Moving Avg'!F914</f>
        <v>20.133649999999999</v>
      </c>
      <c r="H914" s="2">
        <f>'Moving Avg'!G914</f>
        <v>17.611800000000006</v>
      </c>
      <c r="I914" s="2">
        <f>'Moving Avg'!H914</f>
        <v>16.471050000000009</v>
      </c>
      <c r="J914" s="5" t="str">
        <f>OBV!F914</f>
        <v>BULLISH</v>
      </c>
      <c r="K914" s="5" t="str">
        <f>OBV!G914</f>
        <v>STRONG</v>
      </c>
      <c r="L914" s="5" t="str">
        <f>OBV!H914</f>
        <v>CONFIRMED BULLISH</v>
      </c>
      <c r="M914" s="7">
        <f t="shared" si="140"/>
        <v>0</v>
      </c>
      <c r="N914" s="7">
        <f t="shared" si="141"/>
        <v>0</v>
      </c>
      <c r="O914" s="7">
        <f t="shared" si="142"/>
        <v>75</v>
      </c>
      <c r="P914" s="7">
        <f t="shared" si="143"/>
        <v>100</v>
      </c>
      <c r="Q914" s="8">
        <f t="shared" si="144"/>
        <v>26.25</v>
      </c>
      <c r="R914" s="8">
        <f t="shared" si="145"/>
        <v>51.25</v>
      </c>
      <c r="S914" s="8">
        <f t="shared" si="146"/>
        <v>63.75</v>
      </c>
      <c r="T914" s="8">
        <f t="shared" si="147"/>
        <v>43.75</v>
      </c>
      <c r="U914" s="7">
        <f t="shared" si="148"/>
        <v>47.083333333333336</v>
      </c>
      <c r="V914" s="7">
        <f t="shared" si="149"/>
        <v>46.25</v>
      </c>
    </row>
    <row r="915" spans="1:22" ht="13.5" x14ac:dyDescent="0.25">
      <c r="A915" s="3">
        <f>RSI!A915</f>
        <v>43339</v>
      </c>
      <c r="B915" s="2">
        <f>RSI!B915</f>
        <v>22.890999999999998</v>
      </c>
      <c r="C915" s="2">
        <f>RSI!I915</f>
        <v>92.681273810500642</v>
      </c>
      <c r="D915" s="2">
        <f>MACD!E915</f>
        <v>-1.298728754238617</v>
      </c>
      <c r="E915" s="2">
        <f>MACD!F915</f>
        <v>-1.5387516434020585</v>
      </c>
      <c r="F915" s="2">
        <f>'Moving Avg'!D915</f>
        <v>22.3</v>
      </c>
      <c r="G915" s="2">
        <f>'Moving Avg'!F915</f>
        <v>20.465950000000003</v>
      </c>
      <c r="H915" s="2">
        <f>'Moving Avg'!G915</f>
        <v>17.748400000000007</v>
      </c>
      <c r="I915" s="2">
        <f>'Moving Avg'!H915</f>
        <v>16.504345000000011</v>
      </c>
      <c r="J915" s="5" t="str">
        <f>OBV!F915</f>
        <v>BULLISH</v>
      </c>
      <c r="K915" s="5" t="str">
        <f>OBV!G915</f>
        <v>STRONG</v>
      </c>
      <c r="L915" s="5" t="str">
        <f>OBV!H915</f>
        <v>CONFIRMED BULLISH</v>
      </c>
      <c r="M915" s="7">
        <f t="shared" si="140"/>
        <v>0</v>
      </c>
      <c r="N915" s="7">
        <f t="shared" si="141"/>
        <v>0</v>
      </c>
      <c r="O915" s="7">
        <f t="shared" si="142"/>
        <v>75</v>
      </c>
      <c r="P915" s="7">
        <f t="shared" si="143"/>
        <v>100</v>
      </c>
      <c r="Q915" s="8">
        <f t="shared" si="144"/>
        <v>26.25</v>
      </c>
      <c r="R915" s="8">
        <f t="shared" si="145"/>
        <v>51.25</v>
      </c>
      <c r="S915" s="8">
        <f t="shared" si="146"/>
        <v>63.75</v>
      </c>
      <c r="T915" s="8">
        <f t="shared" si="147"/>
        <v>43.75</v>
      </c>
      <c r="U915" s="7">
        <f t="shared" si="148"/>
        <v>47.083333333333336</v>
      </c>
      <c r="V915" s="7">
        <f t="shared" si="149"/>
        <v>46.25</v>
      </c>
    </row>
    <row r="916" spans="1:22" ht="13.5" x14ac:dyDescent="0.25">
      <c r="A916" s="3">
        <f>RSI!A916</f>
        <v>43340</v>
      </c>
      <c r="B916" s="2">
        <f>RSI!B916</f>
        <v>22.890999999999998</v>
      </c>
      <c r="C916" s="2">
        <f>RSI!I916</f>
        <v>92.681273810500642</v>
      </c>
      <c r="D916" s="2">
        <f>MACD!E916</f>
        <v>-1.0707170642689654</v>
      </c>
      <c r="E916" s="2">
        <f>MACD!F916</f>
        <v>-1.4451447275754401</v>
      </c>
      <c r="F916" s="2">
        <f>'Moving Avg'!D916</f>
        <v>22.521599999999996</v>
      </c>
      <c r="G916" s="2">
        <f>'Moving Avg'!F916</f>
        <v>20.773850000000003</v>
      </c>
      <c r="H916" s="2">
        <f>'Moving Avg'!G916</f>
        <v>17.885000000000005</v>
      </c>
      <c r="I916" s="2">
        <f>'Moving Avg'!H916</f>
        <v>16.537640000000014</v>
      </c>
      <c r="J916" s="5" t="str">
        <f>OBV!F916</f>
        <v>BULLISH</v>
      </c>
      <c r="K916" s="5" t="str">
        <f>OBV!G916</f>
        <v>STRONG</v>
      </c>
      <c r="L916" s="5" t="str">
        <f>OBV!H916</f>
        <v>CONFIRMED BULLISH</v>
      </c>
      <c r="M916" s="7">
        <f t="shared" si="140"/>
        <v>0</v>
      </c>
      <c r="N916" s="7">
        <f t="shared" si="141"/>
        <v>0</v>
      </c>
      <c r="O916" s="7">
        <f t="shared" si="142"/>
        <v>75</v>
      </c>
      <c r="P916" s="7">
        <f t="shared" si="143"/>
        <v>100</v>
      </c>
      <c r="Q916" s="8">
        <f t="shared" si="144"/>
        <v>26.25</v>
      </c>
      <c r="R916" s="8">
        <f t="shared" si="145"/>
        <v>51.25</v>
      </c>
      <c r="S916" s="8">
        <f t="shared" si="146"/>
        <v>63.75</v>
      </c>
      <c r="T916" s="8">
        <f t="shared" si="147"/>
        <v>43.75</v>
      </c>
      <c r="U916" s="7">
        <f t="shared" si="148"/>
        <v>47.083333333333336</v>
      </c>
      <c r="V916" s="7">
        <f t="shared" si="149"/>
        <v>46.25</v>
      </c>
    </row>
    <row r="917" spans="1:22" ht="13.5" x14ac:dyDescent="0.25">
      <c r="A917" s="3">
        <f>RSI!A917</f>
        <v>43341</v>
      </c>
      <c r="B917" s="2">
        <f>RSI!B917</f>
        <v>22.890999999999998</v>
      </c>
      <c r="C917" s="2">
        <f>RSI!I917</f>
        <v>92.681273810500642</v>
      </c>
      <c r="D917" s="2">
        <f>MACD!E917</f>
        <v>-0.81051739760591701</v>
      </c>
      <c r="E917" s="2">
        <f>MACD!F917</f>
        <v>-1.3182192615815356</v>
      </c>
      <c r="F917" s="2">
        <f>'Moving Avg'!D917</f>
        <v>22.669399999999996</v>
      </c>
      <c r="G917" s="2">
        <f>'Moving Avg'!F917</f>
        <v>21.050750000000004</v>
      </c>
      <c r="H917" s="2">
        <f>'Moving Avg'!G917</f>
        <v>18.022340000000007</v>
      </c>
      <c r="I917" s="2">
        <f>'Moving Avg'!H917</f>
        <v>16.570935000000013</v>
      </c>
      <c r="J917" s="5" t="str">
        <f>OBV!F917</f>
        <v>BULLISH</v>
      </c>
      <c r="K917" s="5" t="str">
        <f>OBV!G917</f>
        <v>STRONG</v>
      </c>
      <c r="L917" s="5" t="str">
        <f>OBV!H917</f>
        <v>CONFIRMED BULLISH</v>
      </c>
      <c r="M917" s="7">
        <f t="shared" si="140"/>
        <v>0</v>
      </c>
      <c r="N917" s="7">
        <f t="shared" si="141"/>
        <v>0</v>
      </c>
      <c r="O917" s="7">
        <f t="shared" si="142"/>
        <v>75</v>
      </c>
      <c r="P917" s="7">
        <f t="shared" si="143"/>
        <v>100</v>
      </c>
      <c r="Q917" s="8">
        <f t="shared" si="144"/>
        <v>26.25</v>
      </c>
      <c r="R917" s="8">
        <f t="shared" si="145"/>
        <v>51.25</v>
      </c>
      <c r="S917" s="8">
        <f t="shared" si="146"/>
        <v>63.75</v>
      </c>
      <c r="T917" s="8">
        <f t="shared" si="147"/>
        <v>43.75</v>
      </c>
      <c r="U917" s="7">
        <f t="shared" si="148"/>
        <v>47.083333333333336</v>
      </c>
      <c r="V917" s="7">
        <f t="shared" si="149"/>
        <v>46.25</v>
      </c>
    </row>
    <row r="918" spans="1:22" ht="13.5" x14ac:dyDescent="0.25">
      <c r="A918" s="3">
        <f>RSI!A918</f>
        <v>43342</v>
      </c>
      <c r="B918" s="2">
        <f>RSI!B918</f>
        <v>23.26</v>
      </c>
      <c r="C918" s="2">
        <f>RSI!I918</f>
        <v>93.496242945531279</v>
      </c>
      <c r="D918" s="2">
        <f>MACD!E918</f>
        <v>-0.68994481093137949</v>
      </c>
      <c r="E918" s="2">
        <f>MACD!F918</f>
        <v>-1.1925643714515044</v>
      </c>
      <c r="F918" s="2">
        <f>'Moving Avg'!D918</f>
        <v>22.890999999999998</v>
      </c>
      <c r="G918" s="2">
        <f>'Moving Avg'!F918</f>
        <v>21.320250000000005</v>
      </c>
      <c r="H918" s="2">
        <f>'Moving Avg'!G918</f>
        <v>18.167060000000003</v>
      </c>
      <c r="I918" s="2">
        <f>'Moving Avg'!H918</f>
        <v>16.609605000000016</v>
      </c>
      <c r="J918" s="5" t="str">
        <f>OBV!F918</f>
        <v>BULLISH</v>
      </c>
      <c r="K918" s="5" t="str">
        <f>OBV!G918</f>
        <v>STRONG</v>
      </c>
      <c r="L918" s="5" t="str">
        <f>OBV!H918</f>
        <v>CONFIRMED BULLISH</v>
      </c>
      <c r="M918" s="7">
        <f t="shared" si="140"/>
        <v>0</v>
      </c>
      <c r="N918" s="7">
        <f t="shared" si="141"/>
        <v>0</v>
      </c>
      <c r="O918" s="7">
        <f t="shared" si="142"/>
        <v>75</v>
      </c>
      <c r="P918" s="7">
        <f t="shared" si="143"/>
        <v>100</v>
      </c>
      <c r="Q918" s="8">
        <f t="shared" si="144"/>
        <v>26.25</v>
      </c>
      <c r="R918" s="8">
        <f t="shared" si="145"/>
        <v>51.25</v>
      </c>
      <c r="S918" s="8">
        <f t="shared" si="146"/>
        <v>63.75</v>
      </c>
      <c r="T918" s="8">
        <f t="shared" si="147"/>
        <v>43.75</v>
      </c>
      <c r="U918" s="7">
        <f t="shared" si="148"/>
        <v>47.083333333333336</v>
      </c>
      <c r="V918" s="7">
        <f t="shared" si="149"/>
        <v>46.25</v>
      </c>
    </row>
    <row r="919" spans="1:22" ht="13.5" x14ac:dyDescent="0.25">
      <c r="A919" s="3">
        <f>RSI!A919</f>
        <v>43343</v>
      </c>
      <c r="B919" s="2">
        <f>RSI!B919</f>
        <v>23.26</v>
      </c>
      <c r="C919" s="2">
        <f>RSI!I919</f>
        <v>93.496242945531279</v>
      </c>
      <c r="D919" s="2">
        <f>MACD!E919</f>
        <v>-0.60444839902476133</v>
      </c>
      <c r="E919" s="2">
        <f>MACD!F919</f>
        <v>-1.0749411769661559</v>
      </c>
      <c r="F919" s="2">
        <f>'Moving Avg'!D919</f>
        <v>23.038600000000002</v>
      </c>
      <c r="G919" s="2">
        <f>'Moving Avg'!F919</f>
        <v>21.563900000000004</v>
      </c>
      <c r="H919" s="2">
        <f>'Moving Avg'!G919</f>
        <v>18.311780000000002</v>
      </c>
      <c r="I919" s="2">
        <f>'Moving Avg'!H919</f>
        <v>16.648275000000016</v>
      </c>
      <c r="J919" s="5" t="str">
        <f>OBV!F919</f>
        <v>BULLISH</v>
      </c>
      <c r="K919" s="5" t="str">
        <f>OBV!G919</f>
        <v>STRONG</v>
      </c>
      <c r="L919" s="5" t="str">
        <f>OBV!H919</f>
        <v>CONFIRMED BULLISH</v>
      </c>
      <c r="M919" s="7">
        <f t="shared" si="140"/>
        <v>0</v>
      </c>
      <c r="N919" s="7">
        <f t="shared" si="141"/>
        <v>0</v>
      </c>
      <c r="O919" s="7">
        <f t="shared" si="142"/>
        <v>75</v>
      </c>
      <c r="P919" s="7">
        <f t="shared" si="143"/>
        <v>100</v>
      </c>
      <c r="Q919" s="8">
        <f t="shared" si="144"/>
        <v>26.25</v>
      </c>
      <c r="R919" s="8">
        <f t="shared" si="145"/>
        <v>51.25</v>
      </c>
      <c r="S919" s="8">
        <f t="shared" si="146"/>
        <v>63.75</v>
      </c>
      <c r="T919" s="8">
        <f t="shared" si="147"/>
        <v>43.75</v>
      </c>
      <c r="U919" s="7">
        <f t="shared" si="148"/>
        <v>47.083333333333336</v>
      </c>
      <c r="V919" s="7">
        <f t="shared" si="149"/>
        <v>46.25</v>
      </c>
    </row>
    <row r="920" spans="1:22" ht="13.5" x14ac:dyDescent="0.25">
      <c r="A920" s="3">
        <f>RSI!A920</f>
        <v>43346</v>
      </c>
      <c r="B920" s="2">
        <f>RSI!B920</f>
        <v>23.26</v>
      </c>
      <c r="C920" s="2">
        <f>RSI!I920</f>
        <v>93.496242945531279</v>
      </c>
      <c r="D920" s="2">
        <f>MACD!E920</f>
        <v>-0.54740763871017961</v>
      </c>
      <c r="E920" s="2">
        <f>MACD!F920</f>
        <v>-0.96943446931496069</v>
      </c>
      <c r="F920" s="2">
        <f>'Moving Avg'!D920</f>
        <v>23.112400000000001</v>
      </c>
      <c r="G920" s="2">
        <f>'Moving Avg'!F920</f>
        <v>21.785400000000003</v>
      </c>
      <c r="H920" s="2">
        <f>'Moving Avg'!G920</f>
        <v>18.456500000000002</v>
      </c>
      <c r="I920" s="2">
        <f>'Moving Avg'!H920</f>
        <v>16.689060000000019</v>
      </c>
      <c r="J920" s="5" t="str">
        <f>OBV!F920</f>
        <v>BULLISH</v>
      </c>
      <c r="K920" s="5" t="str">
        <f>OBV!G920</f>
        <v>STRONG</v>
      </c>
      <c r="L920" s="5" t="str">
        <f>OBV!H920</f>
        <v>CONFIRMED BULLISH</v>
      </c>
      <c r="M920" s="7">
        <f t="shared" si="140"/>
        <v>0</v>
      </c>
      <c r="N920" s="7">
        <f t="shared" si="141"/>
        <v>0</v>
      </c>
      <c r="O920" s="7">
        <f t="shared" si="142"/>
        <v>75</v>
      </c>
      <c r="P920" s="7">
        <f t="shared" si="143"/>
        <v>100</v>
      </c>
      <c r="Q920" s="8">
        <f t="shared" si="144"/>
        <v>26.25</v>
      </c>
      <c r="R920" s="8">
        <f t="shared" si="145"/>
        <v>51.25</v>
      </c>
      <c r="S920" s="8">
        <f t="shared" si="146"/>
        <v>63.75</v>
      </c>
      <c r="T920" s="8">
        <f t="shared" si="147"/>
        <v>43.75</v>
      </c>
      <c r="U920" s="7">
        <f t="shared" si="148"/>
        <v>47.083333333333336</v>
      </c>
      <c r="V920" s="7">
        <f t="shared" si="149"/>
        <v>46.25</v>
      </c>
    </row>
    <row r="921" spans="1:22" ht="13.5" x14ac:dyDescent="0.25">
      <c r="A921" s="3">
        <f>RSI!A921</f>
        <v>43347</v>
      </c>
      <c r="B921" s="2">
        <f>RSI!B921</f>
        <v>23.26</v>
      </c>
      <c r="C921" s="2">
        <f>RSI!I921</f>
        <v>93.496242945531279</v>
      </c>
      <c r="D921" s="2">
        <f>MACD!E921</f>
        <v>-0.51331122947555841</v>
      </c>
      <c r="E921" s="2">
        <f>MACD!F921</f>
        <v>-0.87820982134708037</v>
      </c>
      <c r="F921" s="2">
        <f>'Moving Avg'!D921</f>
        <v>23.186200000000003</v>
      </c>
      <c r="G921" s="2">
        <f>'Moving Avg'!F921</f>
        <v>21.981050000000003</v>
      </c>
      <c r="H921" s="2">
        <f>'Moving Avg'!G921</f>
        <v>18.601220000000001</v>
      </c>
      <c r="I921" s="2">
        <f>'Moving Avg'!H921</f>
        <v>16.727730000000022</v>
      </c>
      <c r="J921" s="5" t="str">
        <f>OBV!F921</f>
        <v>BULLISH</v>
      </c>
      <c r="K921" s="5" t="str">
        <f>OBV!G921</f>
        <v>STRONG</v>
      </c>
      <c r="L921" s="5" t="str">
        <f>OBV!H921</f>
        <v>CONFIRMED BULLISH</v>
      </c>
      <c r="M921" s="7">
        <f t="shared" si="140"/>
        <v>0</v>
      </c>
      <c r="N921" s="7">
        <f t="shared" si="141"/>
        <v>0</v>
      </c>
      <c r="O921" s="7">
        <f t="shared" si="142"/>
        <v>75</v>
      </c>
      <c r="P921" s="7">
        <f t="shared" si="143"/>
        <v>100</v>
      </c>
      <c r="Q921" s="8">
        <f t="shared" si="144"/>
        <v>26.25</v>
      </c>
      <c r="R921" s="8">
        <f t="shared" si="145"/>
        <v>51.25</v>
      </c>
      <c r="S921" s="8">
        <f t="shared" si="146"/>
        <v>63.75</v>
      </c>
      <c r="T921" s="8">
        <f t="shared" si="147"/>
        <v>43.75</v>
      </c>
      <c r="U921" s="7">
        <f t="shared" si="148"/>
        <v>47.083333333333336</v>
      </c>
      <c r="V921" s="7">
        <f t="shared" si="149"/>
        <v>46.25</v>
      </c>
    </row>
    <row r="922" spans="1:22" ht="13.5" x14ac:dyDescent="0.25">
      <c r="A922" s="3">
        <f>RSI!A922</f>
        <v>43348</v>
      </c>
      <c r="B922" s="2">
        <f>RSI!B922</f>
        <v>23.26</v>
      </c>
      <c r="C922" s="2">
        <f>RSI!I922</f>
        <v>93.496242945531279</v>
      </c>
      <c r="D922" s="2">
        <f>MACD!E922</f>
        <v>-0.44081049597863142</v>
      </c>
      <c r="E922" s="2">
        <f>MACD!F922</f>
        <v>-0.7907299562733906</v>
      </c>
      <c r="F922" s="2">
        <f>'Moving Avg'!D922</f>
        <v>23.26</v>
      </c>
      <c r="G922" s="2">
        <f>'Moving Avg'!F922</f>
        <v>22.17305</v>
      </c>
      <c r="H922" s="2">
        <f>'Moving Avg'!G922</f>
        <v>18.747420000000002</v>
      </c>
      <c r="I922" s="2">
        <f>'Moving Avg'!H922</f>
        <v>16.766400000000022</v>
      </c>
      <c r="J922" s="5" t="str">
        <f>OBV!F922</f>
        <v>BULLISH</v>
      </c>
      <c r="K922" s="5" t="str">
        <f>OBV!G922</f>
        <v>STRONG</v>
      </c>
      <c r="L922" s="5" t="str">
        <f>OBV!H922</f>
        <v>CONFIRMED BULLISH</v>
      </c>
      <c r="M922" s="7">
        <f t="shared" si="140"/>
        <v>0</v>
      </c>
      <c r="N922" s="7">
        <f t="shared" si="141"/>
        <v>0</v>
      </c>
      <c r="O922" s="7">
        <f t="shared" si="142"/>
        <v>75</v>
      </c>
      <c r="P922" s="7">
        <f t="shared" si="143"/>
        <v>100</v>
      </c>
      <c r="Q922" s="8">
        <f t="shared" si="144"/>
        <v>26.25</v>
      </c>
      <c r="R922" s="8">
        <f t="shared" si="145"/>
        <v>51.25</v>
      </c>
      <c r="S922" s="8">
        <f t="shared" si="146"/>
        <v>63.75</v>
      </c>
      <c r="T922" s="8">
        <f t="shared" si="147"/>
        <v>43.75</v>
      </c>
      <c r="U922" s="7">
        <f t="shared" si="148"/>
        <v>47.083333333333336</v>
      </c>
      <c r="V922" s="7">
        <f t="shared" si="149"/>
        <v>46.25</v>
      </c>
    </row>
    <row r="923" spans="1:22" ht="13.5" x14ac:dyDescent="0.25">
      <c r="A923" s="3">
        <f>RSI!A923</f>
        <v>43349</v>
      </c>
      <c r="B923" s="2">
        <f>RSI!B923</f>
        <v>23.26</v>
      </c>
      <c r="C923" s="2">
        <f>RSI!I923</f>
        <v>93.496242945531279</v>
      </c>
      <c r="D923" s="2">
        <f>MACD!E923</f>
        <v>-0.39161122619067967</v>
      </c>
      <c r="E923" s="2">
        <f>MACD!F923</f>
        <v>-0.71090621025684841</v>
      </c>
      <c r="F923" s="2">
        <f>'Moving Avg'!D923</f>
        <v>23.26</v>
      </c>
      <c r="G923" s="2">
        <f>'Moving Avg'!F923</f>
        <v>22.346550000000001</v>
      </c>
      <c r="H923" s="2">
        <f>'Moving Avg'!G923</f>
        <v>18.895100000000003</v>
      </c>
      <c r="I923" s="2">
        <f>'Moving Avg'!H923</f>
        <v>16.805070000000022</v>
      </c>
      <c r="J923" s="5" t="str">
        <f>OBV!F923</f>
        <v>NEUTRAL</v>
      </c>
      <c r="K923" s="5" t="str">
        <f>OBV!G923</f>
        <v>NEUTRAL</v>
      </c>
      <c r="L923" s="5" t="str">
        <f>OBV!H923</f>
        <v>NEUTRAL</v>
      </c>
      <c r="M923" s="7">
        <f t="shared" si="140"/>
        <v>0</v>
      </c>
      <c r="N923" s="7">
        <f t="shared" si="141"/>
        <v>0</v>
      </c>
      <c r="O923" s="7">
        <f t="shared" si="142"/>
        <v>75</v>
      </c>
      <c r="P923" s="7">
        <f t="shared" si="143"/>
        <v>33</v>
      </c>
      <c r="Q923" s="8">
        <f t="shared" si="144"/>
        <v>16.2</v>
      </c>
      <c r="R923" s="8">
        <f t="shared" si="145"/>
        <v>34.5</v>
      </c>
      <c r="S923" s="8">
        <f t="shared" si="146"/>
        <v>33.6</v>
      </c>
      <c r="T923" s="8">
        <f t="shared" si="147"/>
        <v>27</v>
      </c>
      <c r="U923" s="7">
        <f t="shared" si="148"/>
        <v>28.100000000000005</v>
      </c>
      <c r="V923" s="7">
        <f t="shared" si="149"/>
        <v>27.825000000000003</v>
      </c>
    </row>
    <row r="924" spans="1:22" ht="13.5" x14ac:dyDescent="0.25">
      <c r="A924" s="3">
        <f>RSI!A924</f>
        <v>43350</v>
      </c>
      <c r="B924" s="2">
        <f>RSI!B924</f>
        <v>22.565999999999999</v>
      </c>
      <c r="C924" s="2">
        <f>RSI!I924</f>
        <v>70.472874947516758</v>
      </c>
      <c r="D924" s="2">
        <f>MACD!E924</f>
        <v>-0.25289828004695281</v>
      </c>
      <c r="E924" s="2">
        <f>MACD!F924</f>
        <v>-0.61930462421486931</v>
      </c>
      <c r="F924" s="2">
        <f>'Moving Avg'!D924</f>
        <v>23.121200000000002</v>
      </c>
      <c r="G924" s="2">
        <f>'Moving Avg'!F924</f>
        <v>22.459549999999997</v>
      </c>
      <c r="H924" s="2">
        <f>'Moving Avg'!G924</f>
        <v>19.0289</v>
      </c>
      <c r="I924" s="2">
        <f>'Moving Avg'!H924</f>
        <v>16.840270000000022</v>
      </c>
      <c r="J924" s="5" t="str">
        <f>OBV!F924</f>
        <v>NEUTRAL</v>
      </c>
      <c r="K924" s="5" t="str">
        <f>OBV!G924</f>
        <v>NEUTRAL</v>
      </c>
      <c r="L924" s="5" t="str">
        <f>OBV!H924</f>
        <v>NEUTRAL</v>
      </c>
      <c r="M924" s="7">
        <f t="shared" si="140"/>
        <v>0</v>
      </c>
      <c r="N924" s="7">
        <f t="shared" si="141"/>
        <v>0</v>
      </c>
      <c r="O924" s="7">
        <f t="shared" si="142"/>
        <v>75</v>
      </c>
      <c r="P924" s="7">
        <f t="shared" si="143"/>
        <v>33</v>
      </c>
      <c r="Q924" s="8">
        <f t="shared" si="144"/>
        <v>16.2</v>
      </c>
      <c r="R924" s="8">
        <f t="shared" si="145"/>
        <v>34.5</v>
      </c>
      <c r="S924" s="8">
        <f t="shared" si="146"/>
        <v>33.6</v>
      </c>
      <c r="T924" s="8">
        <f t="shared" si="147"/>
        <v>27</v>
      </c>
      <c r="U924" s="7">
        <f t="shared" si="148"/>
        <v>28.100000000000005</v>
      </c>
      <c r="V924" s="7">
        <f t="shared" si="149"/>
        <v>27.825000000000003</v>
      </c>
    </row>
    <row r="925" spans="1:22" ht="13.5" x14ac:dyDescent="0.25">
      <c r="A925" s="3">
        <f>RSI!A925</f>
        <v>43353</v>
      </c>
      <c r="B925" s="2">
        <f>RSI!B925</f>
        <v>23.186</v>
      </c>
      <c r="C925" s="2">
        <f>RSI!I925</f>
        <v>76.128402065655081</v>
      </c>
      <c r="D925" s="2">
        <f>MACD!E925</f>
        <v>-0.13099613386543396</v>
      </c>
      <c r="E925" s="2">
        <f>MACD!F925</f>
        <v>-0.52164292614498231</v>
      </c>
      <c r="F925" s="2">
        <f>'Moving Avg'!D925</f>
        <v>23.106400000000001</v>
      </c>
      <c r="G925" s="2">
        <f>'Moving Avg'!F925</f>
        <v>22.585049999999992</v>
      </c>
      <c r="H925" s="2">
        <f>'Moving Avg'!G925</f>
        <v>19.1751</v>
      </c>
      <c r="I925" s="2">
        <f>'Moving Avg'!H925</f>
        <v>16.878570000000021</v>
      </c>
      <c r="J925" s="5" t="str">
        <f>OBV!F925</f>
        <v>BULLISH</v>
      </c>
      <c r="K925" s="5" t="str">
        <f>OBV!G925</f>
        <v>STRONG</v>
      </c>
      <c r="L925" s="5" t="str">
        <f>OBV!H925</f>
        <v>BULLISH DIVERGENCE</v>
      </c>
      <c r="M925" s="7">
        <f t="shared" si="140"/>
        <v>0</v>
      </c>
      <c r="N925" s="7">
        <f t="shared" si="141"/>
        <v>0</v>
      </c>
      <c r="O925" s="7">
        <f t="shared" si="142"/>
        <v>75</v>
      </c>
      <c r="P925" s="7">
        <f t="shared" si="143"/>
        <v>83</v>
      </c>
      <c r="Q925" s="8">
        <f t="shared" si="144"/>
        <v>23.7</v>
      </c>
      <c r="R925" s="8">
        <f t="shared" si="145"/>
        <v>47</v>
      </c>
      <c r="S925" s="8">
        <f t="shared" si="146"/>
        <v>56.1</v>
      </c>
      <c r="T925" s="8">
        <f t="shared" si="147"/>
        <v>39.5</v>
      </c>
      <c r="U925" s="7">
        <f t="shared" si="148"/>
        <v>42.266666666666673</v>
      </c>
      <c r="V925" s="7">
        <f t="shared" si="149"/>
        <v>41.575000000000003</v>
      </c>
    </row>
    <row r="926" spans="1:22" ht="13.5" x14ac:dyDescent="0.25">
      <c r="A926" s="3">
        <f>RSI!A926</f>
        <v>43355</v>
      </c>
      <c r="B926" s="2">
        <f>RSI!B926</f>
        <v>23.186</v>
      </c>
      <c r="C926" s="2">
        <f>RSI!I926</f>
        <v>76.128402065655081</v>
      </c>
      <c r="D926" s="2">
        <f>MACD!E926</f>
        <v>-3.7357744305946738E-2</v>
      </c>
      <c r="E926" s="2">
        <f>MACD!F926</f>
        <v>-0.42478588977717519</v>
      </c>
      <c r="F926" s="2">
        <f>'Moving Avg'!D926</f>
        <v>23.0916</v>
      </c>
      <c r="G926" s="2">
        <f>'Moving Avg'!F926</f>
        <v>22.664049999999996</v>
      </c>
      <c r="H926" s="2">
        <f>'Moving Avg'!G926</f>
        <v>19.321300000000004</v>
      </c>
      <c r="I926" s="2">
        <f>'Moving Avg'!H926</f>
        <v>16.916870000000024</v>
      </c>
      <c r="J926" s="5" t="str">
        <f>OBV!F926</f>
        <v>BULLISH</v>
      </c>
      <c r="K926" s="5" t="str">
        <f>OBV!G926</f>
        <v>STRONG</v>
      </c>
      <c r="L926" s="5" t="str">
        <f>OBV!H926</f>
        <v>BULLISH DIVERGENCE</v>
      </c>
      <c r="M926" s="7">
        <f t="shared" si="140"/>
        <v>0</v>
      </c>
      <c r="N926" s="7">
        <f t="shared" si="141"/>
        <v>0</v>
      </c>
      <c r="O926" s="7">
        <f t="shared" si="142"/>
        <v>75</v>
      </c>
      <c r="P926" s="7">
        <f t="shared" si="143"/>
        <v>83</v>
      </c>
      <c r="Q926" s="8">
        <f t="shared" si="144"/>
        <v>23.7</v>
      </c>
      <c r="R926" s="8">
        <f t="shared" si="145"/>
        <v>47</v>
      </c>
      <c r="S926" s="8">
        <f t="shared" si="146"/>
        <v>56.1</v>
      </c>
      <c r="T926" s="8">
        <f t="shared" si="147"/>
        <v>39.5</v>
      </c>
      <c r="U926" s="7">
        <f t="shared" si="148"/>
        <v>42.266666666666673</v>
      </c>
      <c r="V926" s="7">
        <f t="shared" si="149"/>
        <v>41.575000000000003</v>
      </c>
    </row>
    <row r="927" spans="1:22" ht="13.5" x14ac:dyDescent="0.25">
      <c r="A927" s="3">
        <f>RSI!A927</f>
        <v>43356</v>
      </c>
      <c r="B927" s="2">
        <f>RSI!B927</f>
        <v>22.145</v>
      </c>
      <c r="C927" s="2">
        <f>RSI!I927</f>
        <v>55.447748882338324</v>
      </c>
      <c r="D927" s="2">
        <f>MACD!E927</f>
        <v>0.11018068334670872</v>
      </c>
      <c r="E927" s="2">
        <f>MACD!F927</f>
        <v>-0.31779257515239845</v>
      </c>
      <c r="F927" s="2">
        <f>'Moving Avg'!D927</f>
        <v>22.868600000000001</v>
      </c>
      <c r="G927" s="2">
        <f>'Moving Avg'!F927</f>
        <v>22.663699999999992</v>
      </c>
      <c r="H927" s="2">
        <f>'Moving Avg'!G927</f>
        <v>19.443720000000003</v>
      </c>
      <c r="I927" s="2">
        <f>'Moving Avg'!H927</f>
        <v>16.949965000000024</v>
      </c>
      <c r="J927" s="5" t="str">
        <f>OBV!F927</f>
        <v>BULLISH</v>
      </c>
      <c r="K927" s="5" t="str">
        <f>OBV!G927</f>
        <v>STRONG</v>
      </c>
      <c r="L927" s="5" t="str">
        <f>OBV!H927</f>
        <v>BULLISH DIVERGENCE</v>
      </c>
      <c r="M927" s="7">
        <f t="shared" si="140"/>
        <v>25</v>
      </c>
      <c r="N927" s="7">
        <f t="shared" si="141"/>
        <v>0</v>
      </c>
      <c r="O927" s="7">
        <f t="shared" si="142"/>
        <v>75</v>
      </c>
      <c r="P927" s="7">
        <f t="shared" si="143"/>
        <v>83</v>
      </c>
      <c r="Q927" s="8">
        <f t="shared" si="144"/>
        <v>32.450000000000003</v>
      </c>
      <c r="R927" s="8">
        <f t="shared" si="145"/>
        <v>52</v>
      </c>
      <c r="S927" s="8">
        <f t="shared" si="146"/>
        <v>59.85</v>
      </c>
      <c r="T927" s="8">
        <f t="shared" si="147"/>
        <v>45.75</v>
      </c>
      <c r="U927" s="7">
        <f t="shared" si="148"/>
        <v>48.1</v>
      </c>
      <c r="V927" s="7">
        <f t="shared" si="149"/>
        <v>47.512500000000003</v>
      </c>
    </row>
    <row r="928" spans="1:22" ht="13.5" x14ac:dyDescent="0.25">
      <c r="A928" s="3">
        <f>RSI!A928</f>
        <v>43357</v>
      </c>
      <c r="B928" s="2">
        <f>RSI!B928</f>
        <v>21.155999999999999</v>
      </c>
      <c r="C928" s="2">
        <f>RSI!I928</f>
        <v>43.38845304932164</v>
      </c>
      <c r="D928" s="2">
        <f>MACD!E928</f>
        <v>0.36304776275153472</v>
      </c>
      <c r="E928" s="2">
        <f>MACD!F928</f>
        <v>-0.18162450757161186</v>
      </c>
      <c r="F928" s="2">
        <f>'Moving Avg'!D928</f>
        <v>22.447799999999994</v>
      </c>
      <c r="G928" s="2">
        <f>'Moving Avg'!F928</f>
        <v>22.632349999999995</v>
      </c>
      <c r="H928" s="2">
        <f>'Moving Avg'!G928</f>
        <v>19.54636</v>
      </c>
      <c r="I928" s="2">
        <f>'Moving Avg'!H928</f>
        <v>16.98023000000002</v>
      </c>
      <c r="J928" s="5" t="str">
        <f>OBV!F928</f>
        <v>BULLISH</v>
      </c>
      <c r="K928" s="5" t="str">
        <f>OBV!G928</f>
        <v>STRONG</v>
      </c>
      <c r="L928" s="5" t="str">
        <f>OBV!H928</f>
        <v>BULLISH DIVERGENCE</v>
      </c>
      <c r="M928" s="7">
        <f t="shared" si="140"/>
        <v>25</v>
      </c>
      <c r="N928" s="7">
        <f t="shared" si="141"/>
        <v>0</v>
      </c>
      <c r="O928" s="7">
        <f t="shared" si="142"/>
        <v>75</v>
      </c>
      <c r="P928" s="7">
        <f t="shared" si="143"/>
        <v>83</v>
      </c>
      <c r="Q928" s="8">
        <f t="shared" si="144"/>
        <v>32.450000000000003</v>
      </c>
      <c r="R928" s="8">
        <f t="shared" si="145"/>
        <v>52</v>
      </c>
      <c r="S928" s="8">
        <f t="shared" si="146"/>
        <v>59.85</v>
      </c>
      <c r="T928" s="8">
        <f t="shared" si="147"/>
        <v>45.75</v>
      </c>
      <c r="U928" s="7">
        <f t="shared" si="148"/>
        <v>48.1</v>
      </c>
      <c r="V928" s="7">
        <f t="shared" si="149"/>
        <v>47.512500000000003</v>
      </c>
    </row>
    <row r="929" spans="1:22" ht="13.5" x14ac:dyDescent="0.25">
      <c r="A929" s="3">
        <f>RSI!A929</f>
        <v>43360</v>
      </c>
      <c r="B929" s="2">
        <f>RSI!B929</f>
        <v>21.140999999999998</v>
      </c>
      <c r="C929" s="2">
        <f>RSI!I929</f>
        <v>43.234866986197453</v>
      </c>
      <c r="D929" s="2">
        <f>MACD!E929</f>
        <v>0.58211401855017186</v>
      </c>
      <c r="E929" s="2">
        <f>MACD!F929</f>
        <v>-2.8876802347255121E-2</v>
      </c>
      <c r="F929" s="2">
        <f>'Moving Avg'!D929</f>
        <v>22.162799999999997</v>
      </c>
      <c r="G929" s="2">
        <f>'Moving Avg'!F929</f>
        <v>22.600249999999996</v>
      </c>
      <c r="H929" s="2">
        <f>'Moving Avg'!G929</f>
        <v>19.648699999999998</v>
      </c>
      <c r="I929" s="2">
        <f>'Moving Avg'!H929</f>
        <v>17.010420000000021</v>
      </c>
      <c r="J929" s="5" t="str">
        <f>OBV!F929</f>
        <v>BULLISH</v>
      </c>
      <c r="K929" s="5" t="str">
        <f>OBV!G929</f>
        <v>NEUTRAL</v>
      </c>
      <c r="L929" s="5" t="str">
        <f>OBV!H929</f>
        <v>BULLISH DIVERGENCE</v>
      </c>
      <c r="M929" s="7">
        <f t="shared" si="140"/>
        <v>25</v>
      </c>
      <c r="N929" s="7">
        <f t="shared" si="141"/>
        <v>0</v>
      </c>
      <c r="O929" s="7">
        <f t="shared" si="142"/>
        <v>75</v>
      </c>
      <c r="P929" s="7">
        <f t="shared" si="143"/>
        <v>66.5</v>
      </c>
      <c r="Q929" s="8">
        <f t="shared" si="144"/>
        <v>29.975000000000001</v>
      </c>
      <c r="R929" s="8">
        <f t="shared" si="145"/>
        <v>47.875</v>
      </c>
      <c r="S929" s="8">
        <f t="shared" si="146"/>
        <v>52.424999999999997</v>
      </c>
      <c r="T929" s="8">
        <f t="shared" si="147"/>
        <v>41.625</v>
      </c>
      <c r="U929" s="7">
        <f t="shared" si="148"/>
        <v>43.42499999999999</v>
      </c>
      <c r="V929" s="7">
        <f t="shared" si="149"/>
        <v>42.974999999999994</v>
      </c>
    </row>
    <row r="930" spans="1:22" ht="13.5" x14ac:dyDescent="0.25">
      <c r="A930" s="3">
        <f>RSI!A930</f>
        <v>43361</v>
      </c>
      <c r="B930" s="2">
        <f>RSI!B930</f>
        <v>21.140999999999998</v>
      </c>
      <c r="C930" s="2">
        <f>RSI!I930</f>
        <v>43.234866986197453</v>
      </c>
      <c r="D930" s="2">
        <f>MACD!E930</f>
        <v>0.77126149510408837</v>
      </c>
      <c r="E930" s="2">
        <f>MACD!F930</f>
        <v>0.13115085714301358</v>
      </c>
      <c r="F930" s="2">
        <f>'Moving Avg'!D930</f>
        <v>21.753799999999995</v>
      </c>
      <c r="G930" s="2">
        <f>'Moving Avg'!F930</f>
        <v>22.568149999999996</v>
      </c>
      <c r="H930" s="2">
        <f>'Moving Avg'!G930</f>
        <v>19.753999999999998</v>
      </c>
      <c r="I930" s="2">
        <f>'Moving Avg'!H930</f>
        <v>17.040610000000026</v>
      </c>
      <c r="J930" s="5" t="str">
        <f>OBV!F930</f>
        <v>BEARISH</v>
      </c>
      <c r="K930" s="5" t="str">
        <f>OBV!G930</f>
        <v>WEAK</v>
      </c>
      <c r="L930" s="5" t="str">
        <f>OBV!H930</f>
        <v>CONFIRMED BEARISH</v>
      </c>
      <c r="M930" s="7">
        <f t="shared" si="140"/>
        <v>25</v>
      </c>
      <c r="N930" s="7">
        <f t="shared" si="141"/>
        <v>0</v>
      </c>
      <c r="O930" s="7">
        <f t="shared" si="142"/>
        <v>50</v>
      </c>
      <c r="P930" s="7">
        <f t="shared" si="143"/>
        <v>0</v>
      </c>
      <c r="Q930" s="8">
        <f t="shared" si="144"/>
        <v>16.25</v>
      </c>
      <c r="R930" s="8">
        <f t="shared" si="145"/>
        <v>22.5</v>
      </c>
      <c r="S930" s="8">
        <f t="shared" si="146"/>
        <v>16.25</v>
      </c>
      <c r="T930" s="8">
        <f t="shared" si="147"/>
        <v>18.75</v>
      </c>
      <c r="U930" s="7">
        <f t="shared" si="148"/>
        <v>18.333333333333332</v>
      </c>
      <c r="V930" s="7">
        <f t="shared" si="149"/>
        <v>18.4375</v>
      </c>
    </row>
    <row r="931" spans="1:22" ht="13.5" x14ac:dyDescent="0.25">
      <c r="A931" s="3">
        <f>RSI!A931</f>
        <v>43362</v>
      </c>
      <c r="B931" s="2">
        <f>RSI!B931</f>
        <v>21.140999999999998</v>
      </c>
      <c r="C931" s="2">
        <f>RSI!I931</f>
        <v>43.234866986197453</v>
      </c>
      <c r="D931" s="2">
        <f>MACD!E931</f>
        <v>0.93481280585027093</v>
      </c>
      <c r="E931" s="2">
        <f>MACD!F931</f>
        <v>0.2918832468844651</v>
      </c>
      <c r="F931" s="2">
        <f>'Moving Avg'!D931</f>
        <v>21.344799999999999</v>
      </c>
      <c r="G931" s="2">
        <f>'Moving Avg'!F931</f>
        <v>22.536049999999996</v>
      </c>
      <c r="H931" s="2">
        <f>'Moving Avg'!G931</f>
        <v>19.859299999999998</v>
      </c>
      <c r="I931" s="2">
        <f>'Moving Avg'!H931</f>
        <v>17.070800000000023</v>
      </c>
      <c r="J931" s="5" t="str">
        <f>OBV!F931</f>
        <v>BEARISH</v>
      </c>
      <c r="K931" s="5" t="str">
        <f>OBV!G931</f>
        <v>WEAK</v>
      </c>
      <c r="L931" s="5" t="str">
        <f>OBV!H931</f>
        <v>CONFIRMED BEARISH</v>
      </c>
      <c r="M931" s="7">
        <f t="shared" si="140"/>
        <v>25</v>
      </c>
      <c r="N931" s="7">
        <f t="shared" si="141"/>
        <v>0</v>
      </c>
      <c r="O931" s="7">
        <f t="shared" si="142"/>
        <v>50</v>
      </c>
      <c r="P931" s="7">
        <f t="shared" si="143"/>
        <v>0</v>
      </c>
      <c r="Q931" s="8">
        <f t="shared" si="144"/>
        <v>16.25</v>
      </c>
      <c r="R931" s="8">
        <f t="shared" si="145"/>
        <v>22.5</v>
      </c>
      <c r="S931" s="8">
        <f t="shared" si="146"/>
        <v>16.25</v>
      </c>
      <c r="T931" s="8">
        <f t="shared" si="147"/>
        <v>18.75</v>
      </c>
      <c r="U931" s="7">
        <f t="shared" si="148"/>
        <v>18.333333333333332</v>
      </c>
      <c r="V931" s="7">
        <f t="shared" si="149"/>
        <v>18.4375</v>
      </c>
    </row>
    <row r="932" spans="1:22" ht="13.5" x14ac:dyDescent="0.25">
      <c r="A932" s="3">
        <f>RSI!A932</f>
        <v>43363</v>
      </c>
      <c r="B932" s="2">
        <f>RSI!B932</f>
        <v>21.140999999999998</v>
      </c>
      <c r="C932" s="2">
        <f>RSI!I932</f>
        <v>43.234866986197453</v>
      </c>
      <c r="D932" s="2">
        <f>MACD!E932</f>
        <v>1.0764463079351678</v>
      </c>
      <c r="E932" s="2">
        <f>MACD!F932</f>
        <v>0.44879585909460562</v>
      </c>
      <c r="F932" s="2">
        <f>'Moving Avg'!D932</f>
        <v>21.143999999999998</v>
      </c>
      <c r="G932" s="2">
        <f>'Moving Avg'!F932</f>
        <v>22.485499999999995</v>
      </c>
      <c r="H932" s="2">
        <f>'Moving Avg'!G932</f>
        <v>19.964599999999997</v>
      </c>
      <c r="I932" s="2">
        <f>'Moving Avg'!H932</f>
        <v>17.100990000000028</v>
      </c>
      <c r="J932" s="5" t="str">
        <f>OBV!F932</f>
        <v>BEARISH</v>
      </c>
      <c r="K932" s="5" t="str">
        <f>OBV!G932</f>
        <v>WEAK</v>
      </c>
      <c r="L932" s="5" t="str">
        <f>OBV!H932</f>
        <v>CONFIRMED BEARISH</v>
      </c>
      <c r="M932" s="7">
        <f t="shared" si="140"/>
        <v>25</v>
      </c>
      <c r="N932" s="7">
        <f t="shared" si="141"/>
        <v>0</v>
      </c>
      <c r="O932" s="7">
        <f t="shared" si="142"/>
        <v>50</v>
      </c>
      <c r="P932" s="7">
        <f t="shared" si="143"/>
        <v>0</v>
      </c>
      <c r="Q932" s="8">
        <f t="shared" si="144"/>
        <v>16.25</v>
      </c>
      <c r="R932" s="8">
        <f t="shared" si="145"/>
        <v>22.5</v>
      </c>
      <c r="S932" s="8">
        <f t="shared" si="146"/>
        <v>16.25</v>
      </c>
      <c r="T932" s="8">
        <f t="shared" si="147"/>
        <v>18.75</v>
      </c>
      <c r="U932" s="7">
        <f t="shared" si="148"/>
        <v>18.333333333333332</v>
      </c>
      <c r="V932" s="7">
        <f t="shared" si="149"/>
        <v>18.4375</v>
      </c>
    </row>
    <row r="933" spans="1:22" ht="13.5" x14ac:dyDescent="0.25">
      <c r="A933" s="3">
        <f>RSI!A933</f>
        <v>43364</v>
      </c>
      <c r="B933" s="2">
        <f>RSI!B933</f>
        <v>21.140999999999998</v>
      </c>
      <c r="C933" s="2">
        <f>RSI!I933</f>
        <v>43.234866986197453</v>
      </c>
      <c r="D933" s="2">
        <f>MACD!E933</f>
        <v>1.1992936807032777</v>
      </c>
      <c r="E933" s="2">
        <f>MACD!F933</f>
        <v>0.59889542341634006</v>
      </c>
      <c r="F933" s="2">
        <f>'Moving Avg'!D933</f>
        <v>21.140999999999998</v>
      </c>
      <c r="G933" s="2">
        <f>'Moving Avg'!F933</f>
        <v>22.434950000000001</v>
      </c>
      <c r="H933" s="2">
        <f>'Moving Avg'!G933</f>
        <v>20.069899999999997</v>
      </c>
      <c r="I933" s="2">
        <f>'Moving Avg'!H933</f>
        <v>17.131180000000029</v>
      </c>
      <c r="J933" s="5" t="str">
        <f>OBV!F933</f>
        <v>BEARISH</v>
      </c>
      <c r="K933" s="5" t="str">
        <f>OBV!G933</f>
        <v>WEAK</v>
      </c>
      <c r="L933" s="5" t="str">
        <f>OBV!H933</f>
        <v>CONFIRMED BEARISH</v>
      </c>
      <c r="M933" s="7">
        <f t="shared" si="140"/>
        <v>25</v>
      </c>
      <c r="N933" s="7">
        <f t="shared" si="141"/>
        <v>0</v>
      </c>
      <c r="O933" s="7">
        <f t="shared" si="142"/>
        <v>50</v>
      </c>
      <c r="P933" s="7">
        <f t="shared" si="143"/>
        <v>0</v>
      </c>
      <c r="Q933" s="8">
        <f t="shared" si="144"/>
        <v>16.25</v>
      </c>
      <c r="R933" s="8">
        <f t="shared" si="145"/>
        <v>22.5</v>
      </c>
      <c r="S933" s="8">
        <f t="shared" si="146"/>
        <v>16.25</v>
      </c>
      <c r="T933" s="8">
        <f t="shared" si="147"/>
        <v>18.75</v>
      </c>
      <c r="U933" s="7">
        <f t="shared" si="148"/>
        <v>18.333333333333332</v>
      </c>
      <c r="V933" s="7">
        <f t="shared" si="149"/>
        <v>18.4375</v>
      </c>
    </row>
    <row r="934" spans="1:22" ht="13.5" x14ac:dyDescent="0.25">
      <c r="A934" s="3">
        <f>RSI!A934</f>
        <v>43367</v>
      </c>
      <c r="B934" s="2">
        <f>RSI!B934</f>
        <v>21.140999999999998</v>
      </c>
      <c r="C934" s="2">
        <f>RSI!I934</f>
        <v>43.234866986197453</v>
      </c>
      <c r="D934" s="2">
        <f>MACD!E934</f>
        <v>1.1992533752571717</v>
      </c>
      <c r="E934" s="2">
        <f>MACD!F934</f>
        <v>0.71896701378450645</v>
      </c>
      <c r="F934" s="2">
        <f>'Moving Avg'!D934</f>
        <v>21.140999999999998</v>
      </c>
      <c r="G934" s="2">
        <f>'Moving Avg'!F934</f>
        <v>22.365900000000003</v>
      </c>
      <c r="H934" s="2">
        <f>'Moving Avg'!G934</f>
        <v>20.174899999999994</v>
      </c>
      <c r="I934" s="2">
        <f>'Moving Avg'!H934</f>
        <v>17.16137000000003</v>
      </c>
      <c r="J934" s="5" t="str">
        <f>OBV!F934</f>
        <v>NEUTRAL</v>
      </c>
      <c r="K934" s="5" t="str">
        <f>OBV!G934</f>
        <v>NEUTRAL</v>
      </c>
      <c r="L934" s="5" t="str">
        <f>OBV!H934</f>
        <v>NEUTRAL</v>
      </c>
      <c r="M934" s="7">
        <f t="shared" si="140"/>
        <v>25</v>
      </c>
      <c r="N934" s="7">
        <f t="shared" si="141"/>
        <v>0</v>
      </c>
      <c r="O934" s="7">
        <f t="shared" si="142"/>
        <v>50</v>
      </c>
      <c r="P934" s="7">
        <f t="shared" si="143"/>
        <v>33</v>
      </c>
      <c r="Q934" s="8">
        <f t="shared" si="144"/>
        <v>21.2</v>
      </c>
      <c r="R934" s="8">
        <f t="shared" si="145"/>
        <v>30.75</v>
      </c>
      <c r="S934" s="8">
        <f t="shared" si="146"/>
        <v>31.1</v>
      </c>
      <c r="T934" s="8">
        <f t="shared" si="147"/>
        <v>27</v>
      </c>
      <c r="U934" s="7">
        <f t="shared" si="148"/>
        <v>27.683333333333337</v>
      </c>
      <c r="V934" s="7">
        <f t="shared" si="149"/>
        <v>27.512500000000003</v>
      </c>
    </row>
    <row r="935" spans="1:22" ht="13.5" x14ac:dyDescent="0.25">
      <c r="A935" s="3">
        <f>RSI!A935</f>
        <v>43368</v>
      </c>
      <c r="B935" s="2">
        <f>RSI!B935</f>
        <v>21.140999999999998</v>
      </c>
      <c r="C935" s="2">
        <f>RSI!I935</f>
        <v>43.234866986197453</v>
      </c>
      <c r="D935" s="2">
        <f>MACD!E935</f>
        <v>1.2971790234089973</v>
      </c>
      <c r="E935" s="2">
        <f>MACD!F935</f>
        <v>0.83460941570940461</v>
      </c>
      <c r="F935" s="2">
        <f>'Moving Avg'!D935</f>
        <v>21.140999999999998</v>
      </c>
      <c r="G935" s="2">
        <f>'Moving Avg'!F935</f>
        <v>22.278400000000008</v>
      </c>
      <c r="H935" s="2">
        <f>'Moving Avg'!G935</f>
        <v>20.279899999999994</v>
      </c>
      <c r="I935" s="2">
        <f>'Moving Avg'!H935</f>
        <v>17.189445000000031</v>
      </c>
      <c r="J935" s="5" t="str">
        <f>OBV!F935</f>
        <v>NEUTRAL</v>
      </c>
      <c r="K935" s="5" t="str">
        <f>OBV!G935</f>
        <v>NEUTRAL</v>
      </c>
      <c r="L935" s="5" t="str">
        <f>OBV!H935</f>
        <v>NEUTRAL</v>
      </c>
      <c r="M935" s="7">
        <f t="shared" si="140"/>
        <v>25</v>
      </c>
      <c r="N935" s="7">
        <f t="shared" si="141"/>
        <v>0</v>
      </c>
      <c r="O935" s="7">
        <f t="shared" si="142"/>
        <v>50</v>
      </c>
      <c r="P935" s="7">
        <f t="shared" si="143"/>
        <v>33</v>
      </c>
      <c r="Q935" s="8">
        <f t="shared" si="144"/>
        <v>21.2</v>
      </c>
      <c r="R935" s="8">
        <f t="shared" si="145"/>
        <v>30.75</v>
      </c>
      <c r="S935" s="8">
        <f t="shared" si="146"/>
        <v>31.1</v>
      </c>
      <c r="T935" s="8">
        <f t="shared" si="147"/>
        <v>27</v>
      </c>
      <c r="U935" s="7">
        <f t="shared" si="148"/>
        <v>27.683333333333337</v>
      </c>
      <c r="V935" s="7">
        <f t="shared" si="149"/>
        <v>27.512500000000003</v>
      </c>
    </row>
    <row r="936" spans="1:22" ht="13.5" x14ac:dyDescent="0.25">
      <c r="A936" s="3">
        <f>RSI!A936</f>
        <v>43369</v>
      </c>
      <c r="B936" s="2">
        <f>RSI!B936</f>
        <v>21.140999999999998</v>
      </c>
      <c r="C936" s="2">
        <f>RSI!I936</f>
        <v>43.234866986197453</v>
      </c>
      <c r="D936" s="2">
        <f>MACD!E936</f>
        <v>1.3824235736885342</v>
      </c>
      <c r="E936" s="2">
        <f>MACD!F936</f>
        <v>0.94417224730523064</v>
      </c>
      <c r="F936" s="2">
        <f>'Moving Avg'!D936</f>
        <v>21.140999999999998</v>
      </c>
      <c r="G936" s="2">
        <f>'Moving Avg'!F936</f>
        <v>22.190900000000006</v>
      </c>
      <c r="H936" s="2">
        <f>'Moving Avg'!G936</f>
        <v>20.384899999999995</v>
      </c>
      <c r="I936" s="2">
        <f>'Moving Avg'!H936</f>
        <v>17.219600000000032</v>
      </c>
      <c r="J936" s="5" t="str">
        <f>OBV!F936</f>
        <v>NEUTRAL</v>
      </c>
      <c r="K936" s="5" t="str">
        <f>OBV!G936</f>
        <v>NEUTRAL</v>
      </c>
      <c r="L936" s="5" t="str">
        <f>OBV!H936</f>
        <v>NEUTRAL</v>
      </c>
      <c r="M936" s="7">
        <f t="shared" si="140"/>
        <v>25</v>
      </c>
      <c r="N936" s="7">
        <f t="shared" si="141"/>
        <v>0</v>
      </c>
      <c r="O936" s="7">
        <f t="shared" si="142"/>
        <v>50</v>
      </c>
      <c r="P936" s="7">
        <f t="shared" si="143"/>
        <v>33</v>
      </c>
      <c r="Q936" s="8">
        <f t="shared" si="144"/>
        <v>21.2</v>
      </c>
      <c r="R936" s="8">
        <f t="shared" si="145"/>
        <v>30.75</v>
      </c>
      <c r="S936" s="8">
        <f t="shared" si="146"/>
        <v>31.1</v>
      </c>
      <c r="T936" s="8">
        <f t="shared" si="147"/>
        <v>27</v>
      </c>
      <c r="U936" s="7">
        <f t="shared" si="148"/>
        <v>27.683333333333337</v>
      </c>
      <c r="V936" s="7">
        <f t="shared" si="149"/>
        <v>27.512500000000003</v>
      </c>
    </row>
    <row r="937" spans="1:22" ht="13.5" x14ac:dyDescent="0.25">
      <c r="A937" s="3">
        <f>RSI!A937</f>
        <v>43370</v>
      </c>
      <c r="B937" s="2">
        <f>RSI!B937</f>
        <v>21.140999999999998</v>
      </c>
      <c r="C937" s="2">
        <f>RSI!I937</f>
        <v>43.234866986197453</v>
      </c>
      <c r="D937" s="2">
        <f>MACD!E937</f>
        <v>1.2966074968569643</v>
      </c>
      <c r="E937" s="2">
        <f>MACD!F937</f>
        <v>1.0146592972155775</v>
      </c>
      <c r="F937" s="2">
        <f>'Moving Avg'!D937</f>
        <v>21.140999999999998</v>
      </c>
      <c r="G937" s="2">
        <f>'Moving Avg'!F937</f>
        <v>22.103400000000011</v>
      </c>
      <c r="H937" s="2">
        <f>'Moving Avg'!G937</f>
        <v>20.489899999999992</v>
      </c>
      <c r="I937" s="2">
        <f>'Moving Avg'!H937</f>
        <v>17.249755000000032</v>
      </c>
      <c r="J937" s="5" t="str">
        <f>OBV!F937</f>
        <v>NEUTRAL</v>
      </c>
      <c r="K937" s="5" t="str">
        <f>OBV!G937</f>
        <v>NEUTRAL</v>
      </c>
      <c r="L937" s="5" t="str">
        <f>OBV!H937</f>
        <v>NEUTRAL</v>
      </c>
      <c r="M937" s="7">
        <f t="shared" si="140"/>
        <v>25</v>
      </c>
      <c r="N937" s="7">
        <f t="shared" si="141"/>
        <v>0</v>
      </c>
      <c r="O937" s="7">
        <f t="shared" si="142"/>
        <v>50</v>
      </c>
      <c r="P937" s="7">
        <f t="shared" si="143"/>
        <v>33</v>
      </c>
      <c r="Q937" s="8">
        <f t="shared" si="144"/>
        <v>21.2</v>
      </c>
      <c r="R937" s="8">
        <f t="shared" si="145"/>
        <v>30.75</v>
      </c>
      <c r="S937" s="8">
        <f t="shared" si="146"/>
        <v>31.1</v>
      </c>
      <c r="T937" s="8">
        <f t="shared" si="147"/>
        <v>27</v>
      </c>
      <c r="U937" s="7">
        <f t="shared" si="148"/>
        <v>27.683333333333337</v>
      </c>
      <c r="V937" s="7">
        <f t="shared" si="149"/>
        <v>27.512500000000003</v>
      </c>
    </row>
    <row r="938" spans="1:22" ht="13.5" x14ac:dyDescent="0.25">
      <c r="A938" s="3">
        <f>RSI!A938</f>
        <v>43371</v>
      </c>
      <c r="B938" s="2">
        <f>RSI!B938</f>
        <v>21.140999999999998</v>
      </c>
      <c r="C938" s="2">
        <f>RSI!I938</f>
        <v>43.234866986197453</v>
      </c>
      <c r="D938" s="2">
        <f>MACD!E938</f>
        <v>1.0738842743039427</v>
      </c>
      <c r="E938" s="2">
        <f>MACD!F938</f>
        <v>1.0265042926332506</v>
      </c>
      <c r="F938" s="2">
        <f>'Moving Avg'!D938</f>
        <v>21.140999999999998</v>
      </c>
      <c r="G938" s="2">
        <f>'Moving Avg'!F938</f>
        <v>21.997450000000008</v>
      </c>
      <c r="H938" s="2">
        <f>'Moving Avg'!G938</f>
        <v>20.594899999999992</v>
      </c>
      <c r="I938" s="2">
        <f>'Moving Avg'!H938</f>
        <v>17.279910000000033</v>
      </c>
      <c r="J938" s="5" t="str">
        <f>OBV!F938</f>
        <v>NEUTRAL</v>
      </c>
      <c r="K938" s="5" t="str">
        <f>OBV!G938</f>
        <v>NEUTRAL</v>
      </c>
      <c r="L938" s="5" t="str">
        <f>OBV!H938</f>
        <v>NEUTRAL</v>
      </c>
      <c r="M938" s="7">
        <f t="shared" si="140"/>
        <v>25</v>
      </c>
      <c r="N938" s="7">
        <f t="shared" si="141"/>
        <v>0</v>
      </c>
      <c r="O938" s="7">
        <f t="shared" si="142"/>
        <v>50</v>
      </c>
      <c r="P938" s="7">
        <f t="shared" si="143"/>
        <v>33</v>
      </c>
      <c r="Q938" s="8">
        <f t="shared" si="144"/>
        <v>21.2</v>
      </c>
      <c r="R938" s="8">
        <f t="shared" si="145"/>
        <v>30.75</v>
      </c>
      <c r="S938" s="8">
        <f t="shared" si="146"/>
        <v>31.1</v>
      </c>
      <c r="T938" s="8">
        <f t="shared" si="147"/>
        <v>27</v>
      </c>
      <c r="U938" s="7">
        <f t="shared" si="148"/>
        <v>27.683333333333337</v>
      </c>
      <c r="V938" s="7">
        <f t="shared" si="149"/>
        <v>27.512500000000003</v>
      </c>
    </row>
    <row r="939" spans="1:22" ht="13.5" x14ac:dyDescent="0.25">
      <c r="A939" s="3">
        <f>RSI!A939</f>
        <v>43374</v>
      </c>
      <c r="B939" s="2">
        <f>RSI!B939</f>
        <v>21.140999999999998</v>
      </c>
      <c r="C939" s="2">
        <f>RSI!I939</f>
        <v>43.234866986197453</v>
      </c>
      <c r="D939" s="2">
        <f>MACD!E939</f>
        <v>0.88501127345124786</v>
      </c>
      <c r="E939" s="2">
        <f>MACD!F939</f>
        <v>0.99820568879685012</v>
      </c>
      <c r="F939" s="2">
        <f>'Moving Avg'!D939</f>
        <v>21.140999999999998</v>
      </c>
      <c r="G939" s="2">
        <f>'Moving Avg'!F939</f>
        <v>21.891500000000008</v>
      </c>
      <c r="H939" s="2">
        <f>'Moving Avg'!G939</f>
        <v>20.698719999999994</v>
      </c>
      <c r="I939" s="2">
        <f>'Moving Avg'!H939</f>
        <v>17.30780500000003</v>
      </c>
      <c r="J939" s="5" t="str">
        <f>OBV!F939</f>
        <v>NEUTRAL</v>
      </c>
      <c r="K939" s="5" t="str">
        <f>OBV!G939</f>
        <v>NEUTRAL</v>
      </c>
      <c r="L939" s="5" t="str">
        <f>OBV!H939</f>
        <v>NEUTRAL</v>
      </c>
      <c r="M939" s="7">
        <f t="shared" si="140"/>
        <v>25</v>
      </c>
      <c r="N939" s="7">
        <f t="shared" si="141"/>
        <v>100</v>
      </c>
      <c r="O939" s="7">
        <f t="shared" si="142"/>
        <v>50</v>
      </c>
      <c r="P939" s="7">
        <f t="shared" si="143"/>
        <v>33</v>
      </c>
      <c r="Q939" s="8">
        <f t="shared" si="144"/>
        <v>56.2</v>
      </c>
      <c r="R939" s="8">
        <f t="shared" si="145"/>
        <v>50.75</v>
      </c>
      <c r="S939" s="8">
        <f t="shared" si="146"/>
        <v>46.1</v>
      </c>
      <c r="T939" s="8">
        <f t="shared" si="147"/>
        <v>52</v>
      </c>
      <c r="U939" s="7">
        <f t="shared" si="148"/>
        <v>51.016666666666673</v>
      </c>
      <c r="V939" s="7">
        <f t="shared" si="149"/>
        <v>51.262500000000003</v>
      </c>
    </row>
    <row r="940" spans="1:22" ht="13.5" x14ac:dyDescent="0.25">
      <c r="A940" s="3">
        <f>RSI!A940</f>
        <v>43375</v>
      </c>
      <c r="B940" s="2">
        <f>RSI!B940</f>
        <v>21.140999999999998</v>
      </c>
      <c r="C940" s="2">
        <f>RSI!I940</f>
        <v>43.234866986197453</v>
      </c>
      <c r="D940" s="2">
        <f>MACD!E940</f>
        <v>0.72694825257291029</v>
      </c>
      <c r="E940" s="2">
        <f>MACD!F940</f>
        <v>0.94395420155206222</v>
      </c>
      <c r="F940" s="2">
        <f>'Moving Avg'!D940</f>
        <v>21.140999999999998</v>
      </c>
      <c r="G940" s="2">
        <f>'Moving Avg'!F940</f>
        <v>21.785550000000008</v>
      </c>
      <c r="H940" s="2">
        <f>'Moving Avg'!G940</f>
        <v>20.803719999999995</v>
      </c>
      <c r="I940" s="2">
        <f>'Moving Avg'!H940</f>
        <v>17.335700000000031</v>
      </c>
      <c r="J940" s="5" t="str">
        <f>OBV!F940</f>
        <v>NEUTRAL</v>
      </c>
      <c r="K940" s="5" t="str">
        <f>OBV!G940</f>
        <v>NEUTRAL</v>
      </c>
      <c r="L940" s="5" t="str">
        <f>OBV!H940</f>
        <v>NEUTRAL</v>
      </c>
      <c r="M940" s="7">
        <f t="shared" si="140"/>
        <v>25</v>
      </c>
      <c r="N940" s="7">
        <f t="shared" si="141"/>
        <v>100</v>
      </c>
      <c r="O940" s="7">
        <f t="shared" si="142"/>
        <v>50</v>
      </c>
      <c r="P940" s="7">
        <f t="shared" si="143"/>
        <v>33</v>
      </c>
      <c r="Q940" s="8">
        <f t="shared" si="144"/>
        <v>56.2</v>
      </c>
      <c r="R940" s="8">
        <f t="shared" si="145"/>
        <v>50.75</v>
      </c>
      <c r="S940" s="8">
        <f t="shared" si="146"/>
        <v>46.1</v>
      </c>
      <c r="T940" s="8">
        <f t="shared" si="147"/>
        <v>52</v>
      </c>
      <c r="U940" s="7">
        <f t="shared" si="148"/>
        <v>51.016666666666673</v>
      </c>
      <c r="V940" s="7">
        <f t="shared" si="149"/>
        <v>51.262500000000003</v>
      </c>
    </row>
    <row r="941" spans="1:22" ht="13.5" x14ac:dyDescent="0.25">
      <c r="A941" s="3">
        <f>RSI!A941</f>
        <v>43376</v>
      </c>
      <c r="B941" s="2">
        <f>RSI!B941</f>
        <v>21.140999999999998</v>
      </c>
      <c r="C941" s="2">
        <f>RSI!I941</f>
        <v>43.234866986197453</v>
      </c>
      <c r="D941" s="2">
        <f>MACD!E941</f>
        <v>0.59482539288107716</v>
      </c>
      <c r="E941" s="2">
        <f>MACD!F941</f>
        <v>0.87412843981786525</v>
      </c>
      <c r="F941" s="2">
        <f>'Moving Avg'!D941</f>
        <v>21.140999999999998</v>
      </c>
      <c r="G941" s="2">
        <f>'Moving Avg'!F941</f>
        <v>21.679600000000008</v>
      </c>
      <c r="H941" s="2">
        <f>'Moving Avg'!G941</f>
        <v>20.909759999999991</v>
      </c>
      <c r="I941" s="2">
        <f>'Moving Avg'!H941</f>
        <v>17.365890000000032</v>
      </c>
      <c r="J941" s="5" t="str">
        <f>OBV!F941</f>
        <v>NEUTRAL</v>
      </c>
      <c r="K941" s="5" t="str">
        <f>OBV!G941</f>
        <v>NEUTRAL</v>
      </c>
      <c r="L941" s="5" t="str">
        <f>OBV!H941</f>
        <v>NEUTRAL</v>
      </c>
      <c r="M941" s="7">
        <f t="shared" si="140"/>
        <v>25</v>
      </c>
      <c r="N941" s="7">
        <f t="shared" si="141"/>
        <v>100</v>
      </c>
      <c r="O941" s="7">
        <f t="shared" si="142"/>
        <v>50</v>
      </c>
      <c r="P941" s="7">
        <f t="shared" si="143"/>
        <v>33</v>
      </c>
      <c r="Q941" s="8">
        <f t="shared" si="144"/>
        <v>56.2</v>
      </c>
      <c r="R941" s="8">
        <f t="shared" si="145"/>
        <v>50.75</v>
      </c>
      <c r="S941" s="8">
        <f t="shared" si="146"/>
        <v>46.1</v>
      </c>
      <c r="T941" s="8">
        <f t="shared" si="147"/>
        <v>52</v>
      </c>
      <c r="U941" s="7">
        <f t="shared" si="148"/>
        <v>51.016666666666673</v>
      </c>
      <c r="V941" s="7">
        <f t="shared" si="149"/>
        <v>51.262500000000003</v>
      </c>
    </row>
    <row r="942" spans="1:22" ht="13.5" x14ac:dyDescent="0.25">
      <c r="A942" s="3">
        <f>RSI!A942</f>
        <v>43377</v>
      </c>
      <c r="B942" s="2">
        <f>RSI!B942</f>
        <v>21.140999999999998</v>
      </c>
      <c r="C942" s="2">
        <f>RSI!I942</f>
        <v>43.234866986197453</v>
      </c>
      <c r="D942" s="2">
        <f>MACD!E942</f>
        <v>0.48453169491304493</v>
      </c>
      <c r="E942" s="2">
        <f>MACD!F942</f>
        <v>0.79620909083690128</v>
      </c>
      <c r="F942" s="2">
        <f>'Moving Avg'!D942</f>
        <v>21.140999999999998</v>
      </c>
      <c r="G942" s="2">
        <f>'Moving Avg'!F942</f>
        <v>21.573650000000008</v>
      </c>
      <c r="H942" s="2">
        <f>'Moving Avg'!G942</f>
        <v>21.016239999999993</v>
      </c>
      <c r="I942" s="2">
        <f>'Moving Avg'!H942</f>
        <v>17.39608000000003</v>
      </c>
      <c r="J942" s="5" t="str">
        <f>OBV!F942</f>
        <v>NEUTRAL</v>
      </c>
      <c r="K942" s="5" t="str">
        <f>OBV!G942</f>
        <v>NEUTRAL</v>
      </c>
      <c r="L942" s="5" t="str">
        <f>OBV!H942</f>
        <v>NEUTRAL</v>
      </c>
      <c r="M942" s="7">
        <f t="shared" si="140"/>
        <v>25</v>
      </c>
      <c r="N942" s="7">
        <f t="shared" si="141"/>
        <v>100</v>
      </c>
      <c r="O942" s="7">
        <f t="shared" si="142"/>
        <v>50</v>
      </c>
      <c r="P942" s="7">
        <f t="shared" si="143"/>
        <v>33</v>
      </c>
      <c r="Q942" s="8">
        <f t="shared" si="144"/>
        <v>56.2</v>
      </c>
      <c r="R942" s="8">
        <f t="shared" si="145"/>
        <v>50.75</v>
      </c>
      <c r="S942" s="8">
        <f t="shared" si="146"/>
        <v>46.1</v>
      </c>
      <c r="T942" s="8">
        <f t="shared" si="147"/>
        <v>52</v>
      </c>
      <c r="U942" s="7">
        <f t="shared" si="148"/>
        <v>51.016666666666673</v>
      </c>
      <c r="V942" s="7">
        <f t="shared" si="149"/>
        <v>51.262500000000003</v>
      </c>
    </row>
    <row r="943" spans="1:22" ht="13.5" x14ac:dyDescent="0.25">
      <c r="A943" s="3">
        <f>RSI!A943</f>
        <v>43378</v>
      </c>
      <c r="B943" s="2">
        <f>RSI!B943</f>
        <v>20.196000000000002</v>
      </c>
      <c r="C943" s="2">
        <f>RSI!I943</f>
        <v>26.534767808287185</v>
      </c>
      <c r="D943" s="2">
        <f>MACD!E943</f>
        <v>0.46259752476814242</v>
      </c>
      <c r="E943" s="2">
        <f>MACD!F943</f>
        <v>0.72948677762314951</v>
      </c>
      <c r="F943" s="2">
        <f>'Moving Avg'!D943</f>
        <v>20.951999999999998</v>
      </c>
      <c r="G943" s="2">
        <f>'Moving Avg'!F943</f>
        <v>21.420450000000006</v>
      </c>
      <c r="H943" s="2">
        <f>'Moving Avg'!G943</f>
        <v>21.103819999999992</v>
      </c>
      <c r="I943" s="2">
        <f>'Moving Avg'!H943</f>
        <v>17.42154500000003</v>
      </c>
      <c r="J943" s="5" t="str">
        <f>OBV!F943</f>
        <v>NEUTRAL</v>
      </c>
      <c r="K943" s="5" t="str">
        <f>OBV!G943</f>
        <v>NEUTRAL</v>
      </c>
      <c r="L943" s="5" t="str">
        <f>OBV!H943</f>
        <v>NEUTRAL</v>
      </c>
      <c r="M943" s="7">
        <f t="shared" si="140"/>
        <v>50</v>
      </c>
      <c r="N943" s="7">
        <f t="shared" si="141"/>
        <v>100</v>
      </c>
      <c r="O943" s="7">
        <f t="shared" si="142"/>
        <v>50</v>
      </c>
      <c r="P943" s="7">
        <f t="shared" si="143"/>
        <v>33</v>
      </c>
      <c r="Q943" s="8">
        <f t="shared" si="144"/>
        <v>64.95</v>
      </c>
      <c r="R943" s="8">
        <f t="shared" si="145"/>
        <v>55.75</v>
      </c>
      <c r="S943" s="8">
        <f t="shared" si="146"/>
        <v>49.85</v>
      </c>
      <c r="T943" s="8">
        <f t="shared" si="147"/>
        <v>58.25</v>
      </c>
      <c r="U943" s="7">
        <f t="shared" si="148"/>
        <v>56.85</v>
      </c>
      <c r="V943" s="7">
        <f t="shared" si="149"/>
        <v>57.2</v>
      </c>
    </row>
    <row r="944" spans="1:22" ht="13.5" x14ac:dyDescent="0.25">
      <c r="A944" s="3">
        <f>RSI!A944</f>
        <v>43381</v>
      </c>
      <c r="B944" s="2">
        <f>RSI!B944</f>
        <v>21.007999999999999</v>
      </c>
      <c r="C944" s="2">
        <f>RSI!I944</f>
        <v>45.879267210502718</v>
      </c>
      <c r="D944" s="2">
        <f>MACD!E944</f>
        <v>0.39076194958603239</v>
      </c>
      <c r="E944" s="2">
        <f>MACD!F944</f>
        <v>0.66174181201572613</v>
      </c>
      <c r="F944" s="2">
        <f>'Moving Avg'!D944</f>
        <v>20.9254</v>
      </c>
      <c r="G944" s="2">
        <f>'Moving Avg'!F944</f>
        <v>21.342550000000003</v>
      </c>
      <c r="H944" s="2">
        <f>'Moving Avg'!G944</f>
        <v>21.206459999999993</v>
      </c>
      <c r="I944" s="2">
        <f>'Moving Avg'!H944</f>
        <v>17.448990000000027</v>
      </c>
      <c r="J944" s="5" t="str">
        <f>OBV!F944</f>
        <v>BULLISH</v>
      </c>
      <c r="K944" s="5" t="str">
        <f>OBV!G944</f>
        <v>STRONG</v>
      </c>
      <c r="L944" s="5" t="str">
        <f>OBV!H944</f>
        <v>BULLISH DIVERGENCE</v>
      </c>
      <c r="M944" s="7">
        <f t="shared" si="140"/>
        <v>25</v>
      </c>
      <c r="N944" s="7">
        <f t="shared" si="141"/>
        <v>100</v>
      </c>
      <c r="O944" s="7">
        <f t="shared" si="142"/>
        <v>50</v>
      </c>
      <c r="P944" s="7">
        <f t="shared" si="143"/>
        <v>83</v>
      </c>
      <c r="Q944" s="8">
        <f t="shared" si="144"/>
        <v>63.7</v>
      </c>
      <c r="R944" s="8">
        <f t="shared" si="145"/>
        <v>63.25</v>
      </c>
      <c r="S944" s="8">
        <f t="shared" si="146"/>
        <v>68.599999999999994</v>
      </c>
      <c r="T944" s="8">
        <f t="shared" si="147"/>
        <v>64.5</v>
      </c>
      <c r="U944" s="7">
        <f t="shared" si="148"/>
        <v>65.183333333333337</v>
      </c>
      <c r="V944" s="7">
        <f t="shared" si="149"/>
        <v>65.012500000000003</v>
      </c>
    </row>
    <row r="945" spans="1:22" ht="13.5" x14ac:dyDescent="0.25">
      <c r="A945" s="3">
        <f>RSI!A945</f>
        <v>43382</v>
      </c>
      <c r="B945" s="2">
        <f>RSI!B945</f>
        <v>21.007999999999999</v>
      </c>
      <c r="C945" s="2">
        <f>RSI!I945</f>
        <v>45.879267210502718</v>
      </c>
      <c r="D945" s="2">
        <f>MACD!E945</f>
        <v>0.33154305792385586</v>
      </c>
      <c r="E945" s="2">
        <f>MACD!F945</f>
        <v>0.59570206119735214</v>
      </c>
      <c r="F945" s="2">
        <f>'Moving Avg'!D945</f>
        <v>20.898799999999998</v>
      </c>
      <c r="G945" s="2">
        <f>'Moving Avg'!F945</f>
        <v>21.233650000000001</v>
      </c>
      <c r="H945" s="2">
        <f>'Moving Avg'!G945</f>
        <v>21.301719999999992</v>
      </c>
      <c r="I945" s="2">
        <f>'Moving Avg'!H945</f>
        <v>17.476435000000027</v>
      </c>
      <c r="J945" s="5" t="str">
        <f>OBV!F945</f>
        <v>BULLISH</v>
      </c>
      <c r="K945" s="5" t="str">
        <f>OBV!G945</f>
        <v>STRONG</v>
      </c>
      <c r="L945" s="5" t="str">
        <f>OBV!H945</f>
        <v>BULLISH DIVERGENCE</v>
      </c>
      <c r="M945" s="7">
        <f t="shared" si="140"/>
        <v>25</v>
      </c>
      <c r="N945" s="7">
        <f t="shared" si="141"/>
        <v>100</v>
      </c>
      <c r="O945" s="7">
        <f t="shared" si="142"/>
        <v>50</v>
      </c>
      <c r="P945" s="7">
        <f t="shared" si="143"/>
        <v>83</v>
      </c>
      <c r="Q945" s="8">
        <f t="shared" si="144"/>
        <v>63.7</v>
      </c>
      <c r="R945" s="8">
        <f t="shared" si="145"/>
        <v>63.25</v>
      </c>
      <c r="S945" s="8">
        <f t="shared" si="146"/>
        <v>68.599999999999994</v>
      </c>
      <c r="T945" s="8">
        <f t="shared" si="147"/>
        <v>64.5</v>
      </c>
      <c r="U945" s="7">
        <f t="shared" si="148"/>
        <v>65.183333333333337</v>
      </c>
      <c r="V945" s="7">
        <f t="shared" si="149"/>
        <v>65.012500000000003</v>
      </c>
    </row>
    <row r="946" spans="1:22" ht="13.5" x14ac:dyDescent="0.25">
      <c r="A946" s="3">
        <f>RSI!A946</f>
        <v>43383</v>
      </c>
      <c r="B946" s="2">
        <f>RSI!B946</f>
        <v>20.986000000000001</v>
      </c>
      <c r="C946" s="2">
        <f>RSI!I946</f>
        <v>45.502780548965752</v>
      </c>
      <c r="D946" s="2">
        <f>MACD!E946</f>
        <v>0.28451352106119288</v>
      </c>
      <c r="E946" s="2">
        <f>MACD!F946</f>
        <v>0.53346435317012031</v>
      </c>
      <c r="F946" s="2">
        <f>'Moving Avg'!D946</f>
        <v>20.867799999999999</v>
      </c>
      <c r="G946" s="2">
        <f>'Moving Avg'!F946</f>
        <v>21.123649999999998</v>
      </c>
      <c r="H946" s="2">
        <f>'Moving Avg'!G946</f>
        <v>21.386779999999995</v>
      </c>
      <c r="I946" s="2">
        <f>'Moving Avg'!H946</f>
        <v>17.499960000000026</v>
      </c>
      <c r="J946" s="5" t="str">
        <f>OBV!F946</f>
        <v>BULLISH</v>
      </c>
      <c r="K946" s="5" t="str">
        <f>OBV!G946</f>
        <v>NEUTRAL</v>
      </c>
      <c r="L946" s="5" t="str">
        <f>OBV!H946</f>
        <v>BULLISH DIVERGENCE</v>
      </c>
      <c r="M946" s="7">
        <f t="shared" si="140"/>
        <v>25</v>
      </c>
      <c r="N946" s="7">
        <f t="shared" si="141"/>
        <v>100</v>
      </c>
      <c r="O946" s="7">
        <f t="shared" si="142"/>
        <v>50</v>
      </c>
      <c r="P946" s="7">
        <f t="shared" si="143"/>
        <v>66.5</v>
      </c>
      <c r="Q946" s="8">
        <f t="shared" si="144"/>
        <v>61.225000000000001</v>
      </c>
      <c r="R946" s="8">
        <f t="shared" si="145"/>
        <v>59.125</v>
      </c>
      <c r="S946" s="8">
        <f t="shared" si="146"/>
        <v>61.174999999999997</v>
      </c>
      <c r="T946" s="8">
        <f t="shared" si="147"/>
        <v>60.375</v>
      </c>
      <c r="U946" s="7">
        <f t="shared" si="148"/>
        <v>60.508333333333326</v>
      </c>
      <c r="V946" s="7">
        <f t="shared" si="149"/>
        <v>60.474999999999994</v>
      </c>
    </row>
    <row r="947" spans="1:22" ht="13.5" x14ac:dyDescent="0.25">
      <c r="A947" s="3">
        <f>RSI!A947</f>
        <v>43384</v>
      </c>
      <c r="B947" s="2">
        <f>RSI!B947</f>
        <v>20.38</v>
      </c>
      <c r="C947" s="2">
        <f>RSI!I947</f>
        <v>36.594670238559139</v>
      </c>
      <c r="D947" s="2">
        <f>MACD!E947</f>
        <v>0.29107996914815359</v>
      </c>
      <c r="E947" s="2">
        <f>MACD!F947</f>
        <v>0.48498747636572698</v>
      </c>
      <c r="F947" s="2">
        <f>'Moving Avg'!D947</f>
        <v>20.715600000000002</v>
      </c>
      <c r="G947" s="2">
        <f>'Moving Avg'!F947</f>
        <v>21.035399999999999</v>
      </c>
      <c r="H947" s="2">
        <f>'Moving Avg'!G947</f>
        <v>21.447319999999994</v>
      </c>
      <c r="I947" s="2">
        <f>'Moving Avg'!H947</f>
        <v>17.516820000000024</v>
      </c>
      <c r="J947" s="5" t="str">
        <f>OBV!F947</f>
        <v>BEARISH</v>
      </c>
      <c r="K947" s="5" t="str">
        <f>OBV!G947</f>
        <v>WEAK</v>
      </c>
      <c r="L947" s="5" t="str">
        <f>OBV!H947</f>
        <v>CONFIRMED BEARISH</v>
      </c>
      <c r="M947" s="7">
        <f t="shared" si="140"/>
        <v>25</v>
      </c>
      <c r="N947" s="7">
        <f t="shared" si="141"/>
        <v>100</v>
      </c>
      <c r="O947" s="7">
        <f t="shared" si="142"/>
        <v>50</v>
      </c>
      <c r="P947" s="7">
        <f t="shared" si="143"/>
        <v>0</v>
      </c>
      <c r="Q947" s="8">
        <f t="shared" si="144"/>
        <v>51.25</v>
      </c>
      <c r="R947" s="8">
        <f t="shared" si="145"/>
        <v>42.5</v>
      </c>
      <c r="S947" s="8">
        <f t="shared" si="146"/>
        <v>31.25</v>
      </c>
      <c r="T947" s="8">
        <f t="shared" si="147"/>
        <v>43.75</v>
      </c>
      <c r="U947" s="7">
        <f t="shared" si="148"/>
        <v>41.666666666666664</v>
      </c>
      <c r="V947" s="7">
        <f t="shared" si="149"/>
        <v>42.1875</v>
      </c>
    </row>
    <row r="948" spans="1:22" ht="13.5" x14ac:dyDescent="0.25">
      <c r="A948" s="3">
        <f>RSI!A948</f>
        <v>43385</v>
      </c>
      <c r="B948" s="2">
        <f>RSI!B948</f>
        <v>20.986000000000001</v>
      </c>
      <c r="C948" s="2">
        <f>RSI!I948</f>
        <v>47.634819363918588</v>
      </c>
      <c r="D948" s="2">
        <f>MACD!E948</f>
        <v>0.25669094734565334</v>
      </c>
      <c r="E948" s="2">
        <f>MACD!F948</f>
        <v>0.43932817056171225</v>
      </c>
      <c r="F948" s="2">
        <f>'Moving Avg'!D948</f>
        <v>20.8736</v>
      </c>
      <c r="G948" s="2">
        <f>'Moving Avg'!F948</f>
        <v>21.026899999999994</v>
      </c>
      <c r="H948" s="2">
        <f>'Moving Avg'!G948</f>
        <v>21.509640000000001</v>
      </c>
      <c r="I948" s="2">
        <f>'Moving Avg'!H948</f>
        <v>17.531590000000023</v>
      </c>
      <c r="J948" s="5" t="str">
        <f>OBV!F948</f>
        <v>BULLISH</v>
      </c>
      <c r="K948" s="5" t="str">
        <f>OBV!G948</f>
        <v>NEUTRAL</v>
      </c>
      <c r="L948" s="5" t="str">
        <f>OBV!H948</f>
        <v>CONFIRMED BULLISH</v>
      </c>
      <c r="M948" s="7">
        <f t="shared" si="140"/>
        <v>25</v>
      </c>
      <c r="N948" s="7">
        <f t="shared" si="141"/>
        <v>100</v>
      </c>
      <c r="O948" s="7">
        <f t="shared" si="142"/>
        <v>50</v>
      </c>
      <c r="P948" s="7">
        <f t="shared" si="143"/>
        <v>83.5</v>
      </c>
      <c r="Q948" s="8">
        <f t="shared" si="144"/>
        <v>63.774999999999999</v>
      </c>
      <c r="R948" s="8">
        <f t="shared" si="145"/>
        <v>63.375</v>
      </c>
      <c r="S948" s="8">
        <f t="shared" si="146"/>
        <v>68.825000000000003</v>
      </c>
      <c r="T948" s="8">
        <f t="shared" si="147"/>
        <v>64.625</v>
      </c>
      <c r="U948" s="7">
        <f t="shared" si="148"/>
        <v>65.325000000000003</v>
      </c>
      <c r="V948" s="7">
        <f t="shared" si="149"/>
        <v>65.150000000000006</v>
      </c>
    </row>
    <row r="949" spans="1:22" ht="13.5" x14ac:dyDescent="0.25">
      <c r="A949" s="3">
        <f>RSI!A949</f>
        <v>43389</v>
      </c>
      <c r="B949" s="2">
        <f>RSI!B949</f>
        <v>20.358000000000001</v>
      </c>
      <c r="C949" s="2">
        <f>RSI!I949</f>
        <v>39.884418857361915</v>
      </c>
      <c r="D949" s="2">
        <f>MACD!E949</f>
        <v>0.27510762886966589</v>
      </c>
      <c r="E949" s="2">
        <f>MACD!F949</f>
        <v>0.40648406222330302</v>
      </c>
      <c r="F949" s="2">
        <f>'Moving Avg'!D949</f>
        <v>20.743600000000001</v>
      </c>
      <c r="G949" s="2">
        <f>'Moving Avg'!F949</f>
        <v>20.987749999999995</v>
      </c>
      <c r="H949" s="2">
        <f>'Moving Avg'!G949</f>
        <v>21.549059999999994</v>
      </c>
      <c r="I949" s="2">
        <f>'Moving Avg'!H949</f>
        <v>17.543220000000023</v>
      </c>
      <c r="J949" s="5" t="str">
        <f>OBV!F949</f>
        <v>BEARISH</v>
      </c>
      <c r="K949" s="5" t="str">
        <f>OBV!G949</f>
        <v>WEAK</v>
      </c>
      <c r="L949" s="5" t="str">
        <f>OBV!H949</f>
        <v>CONFIRMED BEARISH</v>
      </c>
      <c r="M949" s="7">
        <f t="shared" si="140"/>
        <v>25</v>
      </c>
      <c r="N949" s="7">
        <f t="shared" si="141"/>
        <v>100</v>
      </c>
      <c r="O949" s="7">
        <f t="shared" si="142"/>
        <v>50</v>
      </c>
      <c r="P949" s="7">
        <f t="shared" si="143"/>
        <v>0</v>
      </c>
      <c r="Q949" s="8">
        <f t="shared" si="144"/>
        <v>51.25</v>
      </c>
      <c r="R949" s="8">
        <f t="shared" si="145"/>
        <v>42.5</v>
      </c>
      <c r="S949" s="8">
        <f t="shared" si="146"/>
        <v>31.25</v>
      </c>
      <c r="T949" s="8">
        <f t="shared" si="147"/>
        <v>43.75</v>
      </c>
      <c r="U949" s="7">
        <f t="shared" si="148"/>
        <v>41.666666666666664</v>
      </c>
      <c r="V949" s="7">
        <f t="shared" si="149"/>
        <v>42.1875</v>
      </c>
    </row>
    <row r="950" spans="1:22" ht="13.5" x14ac:dyDescent="0.25">
      <c r="A950" s="3">
        <f>RSI!A950</f>
        <v>43390</v>
      </c>
      <c r="B950" s="2">
        <f>RSI!B950</f>
        <v>20.358000000000001</v>
      </c>
      <c r="C950" s="2">
        <f>RSI!I950</f>
        <v>39.884418857361915</v>
      </c>
      <c r="D950" s="2">
        <f>MACD!E950</f>
        <v>0.29532460010506512</v>
      </c>
      <c r="E950" s="2">
        <f>MACD!F950</f>
        <v>0.38425216979965549</v>
      </c>
      <c r="F950" s="2">
        <f>'Moving Avg'!D950</f>
        <v>20.613600000000002</v>
      </c>
      <c r="G950" s="2">
        <f>'Moving Avg'!F950</f>
        <v>20.948599999999992</v>
      </c>
      <c r="H950" s="2">
        <f>'Moving Avg'!G950</f>
        <v>21.579619999999991</v>
      </c>
      <c r="I950" s="2">
        <f>'Moving Avg'!H950</f>
        <v>17.554850000000023</v>
      </c>
      <c r="J950" s="5" t="str">
        <f>OBV!F950</f>
        <v>BEARISH</v>
      </c>
      <c r="K950" s="5" t="str">
        <f>OBV!G950</f>
        <v>WEAK</v>
      </c>
      <c r="L950" s="5" t="str">
        <f>OBV!H950</f>
        <v>CONFIRMED BEARISH</v>
      </c>
      <c r="M950" s="7">
        <f t="shared" si="140"/>
        <v>25</v>
      </c>
      <c r="N950" s="7">
        <f t="shared" si="141"/>
        <v>100</v>
      </c>
      <c r="O950" s="7">
        <f t="shared" si="142"/>
        <v>50</v>
      </c>
      <c r="P950" s="7">
        <f t="shared" si="143"/>
        <v>0</v>
      </c>
      <c r="Q950" s="8">
        <f t="shared" si="144"/>
        <v>51.25</v>
      </c>
      <c r="R950" s="8">
        <f t="shared" si="145"/>
        <v>42.5</v>
      </c>
      <c r="S950" s="8">
        <f t="shared" si="146"/>
        <v>31.25</v>
      </c>
      <c r="T950" s="8">
        <f t="shared" si="147"/>
        <v>43.75</v>
      </c>
      <c r="U950" s="7">
        <f t="shared" si="148"/>
        <v>41.666666666666664</v>
      </c>
      <c r="V950" s="7">
        <f t="shared" si="149"/>
        <v>42.1875</v>
      </c>
    </row>
    <row r="951" spans="1:22" ht="13.5" x14ac:dyDescent="0.25">
      <c r="A951" s="3">
        <f>RSI!A951</f>
        <v>43391</v>
      </c>
      <c r="B951" s="2">
        <f>RSI!B951</f>
        <v>20.358000000000001</v>
      </c>
      <c r="C951" s="2">
        <f>RSI!I951</f>
        <v>39.884418857361915</v>
      </c>
      <c r="D951" s="2">
        <f>MACD!E951</f>
        <v>0.3167216618979829</v>
      </c>
      <c r="E951" s="2">
        <f>MACD!F951</f>
        <v>0.37074606821932099</v>
      </c>
      <c r="F951" s="2">
        <f>'Moving Avg'!D951</f>
        <v>20.488000000000003</v>
      </c>
      <c r="G951" s="2">
        <f>'Moving Avg'!F951</f>
        <v>20.909449999999996</v>
      </c>
      <c r="H951" s="2">
        <f>'Moving Avg'!G951</f>
        <v>21.59983999999999</v>
      </c>
      <c r="I951" s="2">
        <f>'Moving Avg'!H951</f>
        <v>17.566480000000023</v>
      </c>
      <c r="J951" s="5" t="str">
        <f>OBV!F951</f>
        <v>BEARISH</v>
      </c>
      <c r="K951" s="5" t="str">
        <f>OBV!G951</f>
        <v>WEAK</v>
      </c>
      <c r="L951" s="5" t="str">
        <f>OBV!H951</f>
        <v>CONFIRMED BEARISH</v>
      </c>
      <c r="M951" s="7">
        <f t="shared" si="140"/>
        <v>25</v>
      </c>
      <c r="N951" s="7">
        <f t="shared" si="141"/>
        <v>100</v>
      </c>
      <c r="O951" s="7">
        <f t="shared" si="142"/>
        <v>50</v>
      </c>
      <c r="P951" s="7">
        <f t="shared" si="143"/>
        <v>0</v>
      </c>
      <c r="Q951" s="8">
        <f t="shared" si="144"/>
        <v>51.25</v>
      </c>
      <c r="R951" s="8">
        <f t="shared" si="145"/>
        <v>42.5</v>
      </c>
      <c r="S951" s="8">
        <f t="shared" si="146"/>
        <v>31.25</v>
      </c>
      <c r="T951" s="8">
        <f t="shared" si="147"/>
        <v>43.75</v>
      </c>
      <c r="U951" s="7">
        <f t="shared" si="148"/>
        <v>41.666666666666664</v>
      </c>
      <c r="V951" s="7">
        <f t="shared" si="149"/>
        <v>42.1875</v>
      </c>
    </row>
    <row r="952" spans="1:22" ht="13.5" x14ac:dyDescent="0.25">
      <c r="A952" s="3">
        <f>RSI!A952</f>
        <v>43392</v>
      </c>
      <c r="B952" s="2">
        <f>RSI!B952</f>
        <v>19.161999999999999</v>
      </c>
      <c r="C952" s="2">
        <f>RSI!I952</f>
        <v>28.755626434532161</v>
      </c>
      <c r="D952" s="2">
        <f>MACD!E952</f>
        <v>0.42739204749758386</v>
      </c>
      <c r="E952" s="2">
        <f>MACD!F952</f>
        <v>0.38207526407497361</v>
      </c>
      <c r="F952" s="2">
        <f>'Moving Avg'!D952</f>
        <v>20.244400000000002</v>
      </c>
      <c r="G952" s="2">
        <f>'Moving Avg'!F952</f>
        <v>20.810499999999998</v>
      </c>
      <c r="H952" s="2">
        <f>'Moving Avg'!G952</f>
        <v>21.59467999999999</v>
      </c>
      <c r="I952" s="2">
        <f>'Moving Avg'!H952</f>
        <v>17.574745000000021</v>
      </c>
      <c r="J952" s="5" t="str">
        <f>OBV!F952</f>
        <v>BEARISH</v>
      </c>
      <c r="K952" s="5" t="str">
        <f>OBV!G952</f>
        <v>WEAK</v>
      </c>
      <c r="L952" s="5" t="str">
        <f>OBV!H952</f>
        <v>CONFIRMED BEARISH</v>
      </c>
      <c r="M952" s="7">
        <f t="shared" si="140"/>
        <v>50</v>
      </c>
      <c r="N952" s="7">
        <f t="shared" si="141"/>
        <v>0</v>
      </c>
      <c r="O952" s="7">
        <f t="shared" si="142"/>
        <v>50</v>
      </c>
      <c r="P952" s="7">
        <f t="shared" si="143"/>
        <v>0</v>
      </c>
      <c r="Q952" s="8">
        <f t="shared" si="144"/>
        <v>25</v>
      </c>
      <c r="R952" s="8">
        <f t="shared" si="145"/>
        <v>27.5</v>
      </c>
      <c r="S952" s="8">
        <f t="shared" si="146"/>
        <v>20</v>
      </c>
      <c r="T952" s="8">
        <f t="shared" si="147"/>
        <v>25</v>
      </c>
      <c r="U952" s="7">
        <f t="shared" si="148"/>
        <v>24.166666666666668</v>
      </c>
      <c r="V952" s="7">
        <f t="shared" si="149"/>
        <v>24.375</v>
      </c>
    </row>
    <row r="953" spans="1:22" ht="13.5" x14ac:dyDescent="0.25">
      <c r="A953" s="3">
        <f>RSI!A953</f>
        <v>43395</v>
      </c>
      <c r="B953" s="2">
        <f>RSI!B953</f>
        <v>19.161999999999999</v>
      </c>
      <c r="C953" s="2">
        <f>RSI!I953</f>
        <v>28.755626434532161</v>
      </c>
      <c r="D953" s="2">
        <f>MACD!E953</f>
        <v>0.38639714108704482</v>
      </c>
      <c r="E953" s="2">
        <f>MACD!F953</f>
        <v>0.38293963947738785</v>
      </c>
      <c r="F953" s="2">
        <f>'Moving Avg'!D953</f>
        <v>19.8796</v>
      </c>
      <c r="G953" s="2">
        <f>'Moving Avg'!F953</f>
        <v>20.711549999999995</v>
      </c>
      <c r="H953" s="2">
        <f>'Moving Avg'!G953</f>
        <v>21.582119999999986</v>
      </c>
      <c r="I953" s="2">
        <f>'Moving Avg'!H953</f>
        <v>17.583010000000023</v>
      </c>
      <c r="J953" s="5" t="str">
        <f>OBV!F953</f>
        <v>BEARISH</v>
      </c>
      <c r="K953" s="5" t="str">
        <f>OBV!G953</f>
        <v>WEAK</v>
      </c>
      <c r="L953" s="5" t="str">
        <f>OBV!H953</f>
        <v>CONFIRMED BEARISH</v>
      </c>
      <c r="M953" s="7">
        <f t="shared" si="140"/>
        <v>50</v>
      </c>
      <c r="N953" s="7">
        <f t="shared" si="141"/>
        <v>0</v>
      </c>
      <c r="O953" s="7">
        <f t="shared" si="142"/>
        <v>50</v>
      </c>
      <c r="P953" s="7">
        <f t="shared" si="143"/>
        <v>0</v>
      </c>
      <c r="Q953" s="8">
        <f t="shared" si="144"/>
        <v>25</v>
      </c>
      <c r="R953" s="8">
        <f t="shared" si="145"/>
        <v>27.5</v>
      </c>
      <c r="S953" s="8">
        <f t="shared" si="146"/>
        <v>20</v>
      </c>
      <c r="T953" s="8">
        <f t="shared" si="147"/>
        <v>25</v>
      </c>
      <c r="U953" s="7">
        <f t="shared" si="148"/>
        <v>24.166666666666668</v>
      </c>
      <c r="V953" s="7">
        <f t="shared" si="149"/>
        <v>24.375</v>
      </c>
    </row>
    <row r="954" spans="1:22" ht="13.5" x14ac:dyDescent="0.25">
      <c r="A954" s="3">
        <f>RSI!A954</f>
        <v>43396</v>
      </c>
      <c r="B954" s="2">
        <f>RSI!B954</f>
        <v>19.161999999999999</v>
      </c>
      <c r="C954" s="2">
        <f>RSI!I954</f>
        <v>28.755626434532161</v>
      </c>
      <c r="D954" s="2">
        <f>MACD!E954</f>
        <v>0.48658179115186684</v>
      </c>
      <c r="E954" s="2">
        <f>MACD!F954</f>
        <v>0.4036680698122837</v>
      </c>
      <c r="F954" s="2">
        <f>'Moving Avg'!D954</f>
        <v>19.6404</v>
      </c>
      <c r="G954" s="2">
        <f>'Moving Avg'!F954</f>
        <v>20.612599999999993</v>
      </c>
      <c r="H954" s="2">
        <f>'Moving Avg'!G954</f>
        <v>21.559239999999985</v>
      </c>
      <c r="I954" s="2">
        <f>'Moving Avg'!H954</f>
        <v>17.591275000000017</v>
      </c>
      <c r="J954" s="5" t="str">
        <f>OBV!F954</f>
        <v>BEARISH</v>
      </c>
      <c r="K954" s="5" t="str">
        <f>OBV!G954</f>
        <v>WEAK</v>
      </c>
      <c r="L954" s="5" t="str">
        <f>OBV!H954</f>
        <v>CONFIRMED BEARISH</v>
      </c>
      <c r="M954" s="7">
        <f t="shared" si="140"/>
        <v>50</v>
      </c>
      <c r="N954" s="7">
        <f t="shared" si="141"/>
        <v>0</v>
      </c>
      <c r="O954" s="7">
        <f t="shared" si="142"/>
        <v>50</v>
      </c>
      <c r="P954" s="7">
        <f t="shared" si="143"/>
        <v>0</v>
      </c>
      <c r="Q954" s="8">
        <f t="shared" si="144"/>
        <v>25</v>
      </c>
      <c r="R954" s="8">
        <f t="shared" si="145"/>
        <v>27.5</v>
      </c>
      <c r="S954" s="8">
        <f t="shared" si="146"/>
        <v>20</v>
      </c>
      <c r="T954" s="8">
        <f t="shared" si="147"/>
        <v>25</v>
      </c>
      <c r="U954" s="7">
        <f t="shared" si="148"/>
        <v>24.166666666666668</v>
      </c>
      <c r="V954" s="7">
        <f t="shared" si="149"/>
        <v>24.375</v>
      </c>
    </row>
    <row r="955" spans="1:22" ht="13.5" x14ac:dyDescent="0.25">
      <c r="A955" s="3">
        <f>RSI!A955</f>
        <v>43397</v>
      </c>
      <c r="B955" s="2">
        <f>RSI!B955</f>
        <v>19.161999999999999</v>
      </c>
      <c r="C955" s="2">
        <f>RSI!I955</f>
        <v>28.755626434532161</v>
      </c>
      <c r="D955" s="2">
        <f>MACD!E955</f>
        <v>0.58056598375362967</v>
      </c>
      <c r="E955" s="2">
        <f>MACD!F955</f>
        <v>0.43904765260055295</v>
      </c>
      <c r="F955" s="2">
        <f>'Moving Avg'!D955</f>
        <v>19.401199999999999</v>
      </c>
      <c r="G955" s="2">
        <f>'Moving Avg'!F955</f>
        <v>20.513649999999995</v>
      </c>
      <c r="H955" s="2">
        <f>'Moving Avg'!G955</f>
        <v>21.528959999999984</v>
      </c>
      <c r="I955" s="2">
        <f>'Moving Avg'!H955</f>
        <v>17.599540000000015</v>
      </c>
      <c r="J955" s="5" t="str">
        <f>OBV!F955</f>
        <v>BEARISH</v>
      </c>
      <c r="K955" s="5" t="str">
        <f>OBV!G955</f>
        <v>WEAK</v>
      </c>
      <c r="L955" s="5" t="str">
        <f>OBV!H955</f>
        <v>CONFIRMED BEARISH</v>
      </c>
      <c r="M955" s="7">
        <f t="shared" si="140"/>
        <v>50</v>
      </c>
      <c r="N955" s="7">
        <f t="shared" si="141"/>
        <v>0</v>
      </c>
      <c r="O955" s="7">
        <f t="shared" si="142"/>
        <v>50</v>
      </c>
      <c r="P955" s="7">
        <f t="shared" si="143"/>
        <v>0</v>
      </c>
      <c r="Q955" s="8">
        <f t="shared" si="144"/>
        <v>25</v>
      </c>
      <c r="R955" s="8">
        <f t="shared" si="145"/>
        <v>27.5</v>
      </c>
      <c r="S955" s="8">
        <f t="shared" si="146"/>
        <v>20</v>
      </c>
      <c r="T955" s="8">
        <f t="shared" si="147"/>
        <v>25</v>
      </c>
      <c r="U955" s="7">
        <f t="shared" si="148"/>
        <v>24.166666666666668</v>
      </c>
      <c r="V955" s="7">
        <f t="shared" si="149"/>
        <v>24.375</v>
      </c>
    </row>
    <row r="956" spans="1:22" ht="13.5" x14ac:dyDescent="0.25">
      <c r="A956" s="3">
        <f>RSI!A956</f>
        <v>43398</v>
      </c>
      <c r="B956" s="2">
        <f>RSI!B956</f>
        <v>19.161999999999999</v>
      </c>
      <c r="C956" s="2">
        <f>RSI!I956</f>
        <v>28.755626434532147</v>
      </c>
      <c r="D956" s="2">
        <f>MACD!E956</f>
        <v>0.66523660777206217</v>
      </c>
      <c r="E956" s="2">
        <f>MACD!F956</f>
        <v>0.48428544363485482</v>
      </c>
      <c r="F956" s="2">
        <f>'Moving Avg'!D956</f>
        <v>19.161999999999999</v>
      </c>
      <c r="G956" s="2">
        <f>'Moving Avg'!F956</f>
        <v>20.414699999999993</v>
      </c>
      <c r="H956" s="2">
        <f>'Moving Avg'!G956</f>
        <v>21.48007999999999</v>
      </c>
      <c r="I956" s="2">
        <f>'Moving Avg'!H956</f>
        <v>17.607805000000013</v>
      </c>
      <c r="J956" s="5" t="str">
        <f>OBV!F956</f>
        <v>BEARISH</v>
      </c>
      <c r="K956" s="5" t="str">
        <f>OBV!G956</f>
        <v>WEAK</v>
      </c>
      <c r="L956" s="5" t="str">
        <f>OBV!H956</f>
        <v>CONFIRMED BEARISH</v>
      </c>
      <c r="M956" s="7">
        <f t="shared" si="140"/>
        <v>50</v>
      </c>
      <c r="N956" s="7">
        <f t="shared" si="141"/>
        <v>0</v>
      </c>
      <c r="O956" s="7">
        <f t="shared" si="142"/>
        <v>50</v>
      </c>
      <c r="P956" s="7">
        <f t="shared" si="143"/>
        <v>0</v>
      </c>
      <c r="Q956" s="8">
        <f t="shared" si="144"/>
        <v>25</v>
      </c>
      <c r="R956" s="8">
        <f t="shared" si="145"/>
        <v>27.5</v>
      </c>
      <c r="S956" s="8">
        <f t="shared" si="146"/>
        <v>20</v>
      </c>
      <c r="T956" s="8">
        <f t="shared" si="147"/>
        <v>25</v>
      </c>
      <c r="U956" s="7">
        <f t="shared" si="148"/>
        <v>24.166666666666668</v>
      </c>
      <c r="V956" s="7">
        <f t="shared" si="149"/>
        <v>24.375</v>
      </c>
    </row>
    <row r="957" spans="1:22" ht="13.5" x14ac:dyDescent="0.25">
      <c r="A957" s="3">
        <f>RSI!A957</f>
        <v>43399</v>
      </c>
      <c r="B957" s="2">
        <f>RSI!B957</f>
        <v>19.161999999999999</v>
      </c>
      <c r="C957" s="2">
        <f>RSI!I957</f>
        <v>28.755626434532147</v>
      </c>
      <c r="D957" s="2">
        <f>MACD!E957</f>
        <v>0.65154850285463084</v>
      </c>
      <c r="E957" s="2">
        <f>MACD!F957</f>
        <v>0.51773805547881002</v>
      </c>
      <c r="F957" s="2">
        <f>'Moving Avg'!D957</f>
        <v>19.161999999999999</v>
      </c>
      <c r="G957" s="2">
        <f>'Moving Avg'!F957</f>
        <v>20.315749999999991</v>
      </c>
      <c r="H957" s="2">
        <f>'Moving Avg'!G957</f>
        <v>21.420279999999988</v>
      </c>
      <c r="I957" s="2">
        <f>'Moving Avg'!H957</f>
        <v>17.616070000000011</v>
      </c>
      <c r="J957" s="5" t="str">
        <f>OBV!F957</f>
        <v>NEUTRAL</v>
      </c>
      <c r="K957" s="5" t="str">
        <f>OBV!G957</f>
        <v>NEUTRAL</v>
      </c>
      <c r="L957" s="5" t="str">
        <f>OBV!H957</f>
        <v>NEUTRAL</v>
      </c>
      <c r="M957" s="7">
        <f t="shared" si="140"/>
        <v>50</v>
      </c>
      <c r="N957" s="7">
        <f t="shared" si="141"/>
        <v>0</v>
      </c>
      <c r="O957" s="7">
        <f t="shared" si="142"/>
        <v>50</v>
      </c>
      <c r="P957" s="7">
        <f t="shared" si="143"/>
        <v>33</v>
      </c>
      <c r="Q957" s="8">
        <f t="shared" si="144"/>
        <v>29.95</v>
      </c>
      <c r="R957" s="8">
        <f t="shared" si="145"/>
        <v>35.75</v>
      </c>
      <c r="S957" s="8">
        <f t="shared" si="146"/>
        <v>34.85</v>
      </c>
      <c r="T957" s="8">
        <f t="shared" si="147"/>
        <v>33.25</v>
      </c>
      <c r="U957" s="7">
        <f t="shared" si="148"/>
        <v>33.516666666666673</v>
      </c>
      <c r="V957" s="7">
        <f t="shared" si="149"/>
        <v>33.450000000000003</v>
      </c>
    </row>
    <row r="958" spans="1:22" ht="13.5" x14ac:dyDescent="0.25">
      <c r="A958" s="3">
        <f>RSI!A958</f>
        <v>43402</v>
      </c>
      <c r="B958" s="2">
        <f>RSI!B958</f>
        <v>19.161999999999999</v>
      </c>
      <c r="C958" s="2">
        <f>RSI!I958</f>
        <v>28.755626434532147</v>
      </c>
      <c r="D958" s="2">
        <f>MACD!E958</f>
        <v>0.74051026107767015</v>
      </c>
      <c r="E958" s="2">
        <f>MACD!F958</f>
        <v>0.56229249659858205</v>
      </c>
      <c r="F958" s="2">
        <f>'Moving Avg'!D958</f>
        <v>19.161999999999999</v>
      </c>
      <c r="G958" s="2">
        <f>'Moving Avg'!F958</f>
        <v>20.216799999999989</v>
      </c>
      <c r="H958" s="2">
        <f>'Moving Avg'!G958</f>
        <v>21.367859999999993</v>
      </c>
      <c r="I958" s="2">
        <f>'Moving Avg'!H958</f>
        <v>17.624335000000009</v>
      </c>
      <c r="J958" s="5" t="str">
        <f>OBV!F958</f>
        <v>NEUTRAL</v>
      </c>
      <c r="K958" s="5" t="str">
        <f>OBV!G958</f>
        <v>NEUTRAL</v>
      </c>
      <c r="L958" s="5" t="str">
        <f>OBV!H958</f>
        <v>NEUTRAL</v>
      </c>
      <c r="M958" s="7">
        <f t="shared" si="140"/>
        <v>50</v>
      </c>
      <c r="N958" s="7">
        <f t="shared" si="141"/>
        <v>0</v>
      </c>
      <c r="O958" s="7">
        <f t="shared" si="142"/>
        <v>50</v>
      </c>
      <c r="P958" s="7">
        <f t="shared" si="143"/>
        <v>33</v>
      </c>
      <c r="Q958" s="8">
        <f t="shared" si="144"/>
        <v>29.95</v>
      </c>
      <c r="R958" s="8">
        <f t="shared" si="145"/>
        <v>35.75</v>
      </c>
      <c r="S958" s="8">
        <f t="shared" si="146"/>
        <v>34.85</v>
      </c>
      <c r="T958" s="8">
        <f t="shared" si="147"/>
        <v>33.25</v>
      </c>
      <c r="U958" s="7">
        <f t="shared" si="148"/>
        <v>33.516666666666673</v>
      </c>
      <c r="V958" s="7">
        <f t="shared" si="149"/>
        <v>33.450000000000003</v>
      </c>
    </row>
    <row r="959" spans="1:22" ht="13.5" x14ac:dyDescent="0.25">
      <c r="A959" s="3">
        <f>RSI!A959</f>
        <v>43403</v>
      </c>
      <c r="B959" s="2">
        <f>RSI!B959</f>
        <v>19.050999999999998</v>
      </c>
      <c r="C959" s="2">
        <f>RSI!I959</f>
        <v>27.556795159859618</v>
      </c>
      <c r="D959" s="2">
        <f>MACD!E959</f>
        <v>0.73416394331990986</v>
      </c>
      <c r="E959" s="2">
        <f>MACD!F959</f>
        <v>0.59666678594284761</v>
      </c>
      <c r="F959" s="2">
        <f>'Moving Avg'!D959</f>
        <v>19.139800000000001</v>
      </c>
      <c r="G959" s="2">
        <f>'Moving Avg'!F959</f>
        <v>20.112299999999991</v>
      </c>
      <c r="H959" s="2">
        <f>'Moving Avg'!G959</f>
        <v>21.313219999999991</v>
      </c>
      <c r="I959" s="2">
        <f>'Moving Avg'!H959</f>
        <v>17.632045000000009</v>
      </c>
      <c r="J959" s="5" t="str">
        <f>OBV!F959</f>
        <v>BEARISH</v>
      </c>
      <c r="K959" s="5" t="str">
        <f>OBV!G959</f>
        <v>WEAK</v>
      </c>
      <c r="L959" s="5" t="str">
        <f>OBV!H959</f>
        <v>CONFIRMED BEARISH</v>
      </c>
      <c r="M959" s="7">
        <f t="shared" si="140"/>
        <v>50</v>
      </c>
      <c r="N959" s="7">
        <f t="shared" si="141"/>
        <v>0</v>
      </c>
      <c r="O959" s="7">
        <f t="shared" si="142"/>
        <v>50</v>
      </c>
      <c r="P959" s="7">
        <f t="shared" si="143"/>
        <v>0</v>
      </c>
      <c r="Q959" s="8">
        <f t="shared" si="144"/>
        <v>25</v>
      </c>
      <c r="R959" s="8">
        <f t="shared" si="145"/>
        <v>27.5</v>
      </c>
      <c r="S959" s="8">
        <f t="shared" si="146"/>
        <v>20</v>
      </c>
      <c r="T959" s="8">
        <f t="shared" si="147"/>
        <v>25</v>
      </c>
      <c r="U959" s="7">
        <f t="shared" si="148"/>
        <v>24.166666666666668</v>
      </c>
      <c r="V959" s="7">
        <f t="shared" si="149"/>
        <v>24.375</v>
      </c>
    </row>
    <row r="960" spans="1:22" ht="13.5" x14ac:dyDescent="0.25">
      <c r="A960" s="3">
        <f>RSI!A960</f>
        <v>43404</v>
      </c>
      <c r="B960" s="2">
        <f>RSI!B960</f>
        <v>19.050999999999998</v>
      </c>
      <c r="C960" s="2">
        <f>RSI!I960</f>
        <v>27.556795159859618</v>
      </c>
      <c r="D960" s="2">
        <f>MACD!E960</f>
        <v>0.7357198032724348</v>
      </c>
      <c r="E960" s="2">
        <f>MACD!F960</f>
        <v>0.62447738940876507</v>
      </c>
      <c r="F960" s="2">
        <f>'Moving Avg'!D960</f>
        <v>19.117599999999999</v>
      </c>
      <c r="G960" s="2">
        <f>'Moving Avg'!F960</f>
        <v>20.007799999999992</v>
      </c>
      <c r="H960" s="2">
        <f>'Moving Avg'!G960</f>
        <v>21.258579999999991</v>
      </c>
      <c r="I960" s="2">
        <f>'Moving Avg'!H960</f>
        <v>17.643350000000009</v>
      </c>
      <c r="J960" s="5" t="str">
        <f>OBV!F960</f>
        <v>BEARISH</v>
      </c>
      <c r="K960" s="5" t="str">
        <f>OBV!G960</f>
        <v>WEAK</v>
      </c>
      <c r="L960" s="5" t="str">
        <f>OBV!H960</f>
        <v>CONFIRMED BEARISH</v>
      </c>
      <c r="M960" s="7">
        <f t="shared" si="140"/>
        <v>50</v>
      </c>
      <c r="N960" s="7">
        <f t="shared" si="141"/>
        <v>0</v>
      </c>
      <c r="O960" s="7">
        <f t="shared" si="142"/>
        <v>50</v>
      </c>
      <c r="P960" s="7">
        <f t="shared" si="143"/>
        <v>0</v>
      </c>
      <c r="Q960" s="8">
        <f t="shared" si="144"/>
        <v>25</v>
      </c>
      <c r="R960" s="8">
        <f t="shared" si="145"/>
        <v>27.5</v>
      </c>
      <c r="S960" s="8">
        <f t="shared" si="146"/>
        <v>20</v>
      </c>
      <c r="T960" s="8">
        <f t="shared" si="147"/>
        <v>25</v>
      </c>
      <c r="U960" s="7">
        <f t="shared" si="148"/>
        <v>24.166666666666668</v>
      </c>
      <c r="V960" s="7">
        <f t="shared" si="149"/>
        <v>24.375</v>
      </c>
    </row>
    <row r="961" spans="1:22" ht="13.5" x14ac:dyDescent="0.25">
      <c r="A961" s="3">
        <f>RSI!A961</f>
        <v>43405</v>
      </c>
      <c r="B961" s="2">
        <f>RSI!B961</f>
        <v>19.050999999999998</v>
      </c>
      <c r="C961" s="2">
        <f>RSI!I961</f>
        <v>27.556795159859618</v>
      </c>
      <c r="D961" s="2">
        <f>MACD!E961</f>
        <v>0.74344909749994414</v>
      </c>
      <c r="E961" s="2">
        <f>MACD!F961</f>
        <v>0.64827173102700097</v>
      </c>
      <c r="F961" s="2">
        <f>'Moving Avg'!D961</f>
        <v>19.095400000000001</v>
      </c>
      <c r="G961" s="2">
        <f>'Moving Avg'!F961</f>
        <v>19.903299999999994</v>
      </c>
      <c r="H961" s="2">
        <f>'Moving Avg'!G961</f>
        <v>21.203939999999992</v>
      </c>
      <c r="I961" s="2">
        <f>'Moving Avg'!H961</f>
        <v>17.658435000000008</v>
      </c>
      <c r="J961" s="5" t="str">
        <f>OBV!F961</f>
        <v>BEARISH</v>
      </c>
      <c r="K961" s="5" t="str">
        <f>OBV!G961</f>
        <v>WEAK</v>
      </c>
      <c r="L961" s="5" t="str">
        <f>OBV!H961</f>
        <v>CONFIRMED BEARISH</v>
      </c>
      <c r="M961" s="7">
        <f t="shared" si="140"/>
        <v>50</v>
      </c>
      <c r="N961" s="7">
        <f t="shared" si="141"/>
        <v>0</v>
      </c>
      <c r="O961" s="7">
        <f t="shared" si="142"/>
        <v>50</v>
      </c>
      <c r="P961" s="7">
        <f t="shared" si="143"/>
        <v>0</v>
      </c>
      <c r="Q961" s="8">
        <f t="shared" si="144"/>
        <v>25</v>
      </c>
      <c r="R961" s="8">
        <f t="shared" si="145"/>
        <v>27.5</v>
      </c>
      <c r="S961" s="8">
        <f t="shared" si="146"/>
        <v>20</v>
      </c>
      <c r="T961" s="8">
        <f t="shared" si="147"/>
        <v>25</v>
      </c>
      <c r="U961" s="7">
        <f t="shared" si="148"/>
        <v>24.166666666666668</v>
      </c>
      <c r="V961" s="7">
        <f t="shared" si="149"/>
        <v>24.375</v>
      </c>
    </row>
    <row r="962" spans="1:22" ht="13.5" x14ac:dyDescent="0.25">
      <c r="A962" s="3">
        <f>RSI!A962</f>
        <v>43406</v>
      </c>
      <c r="B962" s="2">
        <f>RSI!B962</f>
        <v>19.050999999999998</v>
      </c>
      <c r="C962" s="2">
        <f>RSI!I962</f>
        <v>27.556795159859618</v>
      </c>
      <c r="D962" s="2">
        <f>MACD!E962</f>
        <v>0.57192704485767365</v>
      </c>
      <c r="E962" s="2">
        <f>MACD!F962</f>
        <v>0.63300279379313551</v>
      </c>
      <c r="F962" s="2">
        <f>'Moving Avg'!D962</f>
        <v>19.0732</v>
      </c>
      <c r="G962" s="2">
        <f>'Moving Avg'!F962</f>
        <v>19.798799999999993</v>
      </c>
      <c r="H962" s="2">
        <f>'Moving Avg'!G962</f>
        <v>21.141919999999995</v>
      </c>
      <c r="I962" s="2">
        <f>'Moving Avg'!H962</f>
        <v>17.674260000000007</v>
      </c>
      <c r="J962" s="5" t="str">
        <f>OBV!F962</f>
        <v>BEARISH</v>
      </c>
      <c r="K962" s="5" t="str">
        <f>OBV!G962</f>
        <v>WEAK</v>
      </c>
      <c r="L962" s="5" t="str">
        <f>OBV!H962</f>
        <v>CONFIRMED BEARISH</v>
      </c>
      <c r="M962" s="7">
        <f t="shared" ref="M962:M1025" si="150">IF(C962&lt;30,50, IF(C962&gt;70, 0, 25))</f>
        <v>50</v>
      </c>
      <c r="N962" s="7">
        <f t="shared" ref="N962:N1025" si="151">IF(E962-D962&gt;0.02, 100, IF(E962-D962&lt;0,0,45))</f>
        <v>100</v>
      </c>
      <c r="O962" s="7">
        <f t="shared" ref="O962:O1025" si="152">IF(F962-I962&gt;10,100,IF(F962-I962&gt;5,75, IF(F962-I962&gt;0,50,0)))</f>
        <v>50</v>
      </c>
      <c r="P962" s="7">
        <f t="shared" ref="P962:P1025" si="153">IF(L962="confirmed bullish", 34, IF(L962="bullish divergence",17, 0))+IF(J962="bullish",33,IF(J962="bearish",0,16.5))+IF(K962="strong",33,IF(K962="weak",0,16.5))</f>
        <v>0</v>
      </c>
      <c r="Q962" s="8">
        <f t="shared" si="144"/>
        <v>60</v>
      </c>
      <c r="R962" s="8">
        <f t="shared" si="145"/>
        <v>47.5</v>
      </c>
      <c r="S962" s="8">
        <f t="shared" si="146"/>
        <v>35</v>
      </c>
      <c r="T962" s="8">
        <f t="shared" si="147"/>
        <v>50</v>
      </c>
      <c r="U962" s="7">
        <f t="shared" si="148"/>
        <v>47.5</v>
      </c>
      <c r="V962" s="7">
        <f t="shared" si="149"/>
        <v>48.125</v>
      </c>
    </row>
    <row r="963" spans="1:22" ht="13.5" x14ac:dyDescent="0.25">
      <c r="A963" s="3">
        <f>RSI!A963</f>
        <v>43409</v>
      </c>
      <c r="B963" s="2">
        <f>RSI!B963</f>
        <v>19.050999999999998</v>
      </c>
      <c r="C963" s="2">
        <f>RSI!I963</f>
        <v>27.556795159859618</v>
      </c>
      <c r="D963" s="2">
        <f>MACD!E963</f>
        <v>0.43229094042447258</v>
      </c>
      <c r="E963" s="2">
        <f>MACD!F963</f>
        <v>0.59286042311940301</v>
      </c>
      <c r="F963" s="2">
        <f>'Moving Avg'!D963</f>
        <v>19.050999999999998</v>
      </c>
      <c r="G963" s="2">
        <f>'Moving Avg'!F963</f>
        <v>19.741549999999997</v>
      </c>
      <c r="H963" s="2">
        <f>'Moving Avg'!G963</f>
        <v>21.079900000000002</v>
      </c>
      <c r="I963" s="2">
        <f>'Moving Avg'!H963</f>
        <v>17.690085000000007</v>
      </c>
      <c r="J963" s="5" t="str">
        <f>OBV!F963</f>
        <v>BEARISH</v>
      </c>
      <c r="K963" s="5" t="str">
        <f>OBV!G963</f>
        <v>WEAK</v>
      </c>
      <c r="L963" s="5" t="str">
        <f>OBV!H963</f>
        <v>CONFIRMED BEARISH</v>
      </c>
      <c r="M963" s="7">
        <f t="shared" si="150"/>
        <v>50</v>
      </c>
      <c r="N963" s="7">
        <f t="shared" si="151"/>
        <v>100</v>
      </c>
      <c r="O963" s="7">
        <f t="shared" si="152"/>
        <v>50</v>
      </c>
      <c r="P963" s="7">
        <f t="shared" si="153"/>
        <v>0</v>
      </c>
      <c r="Q963" s="8">
        <f t="shared" ref="Q963:Q1026" si="154">0.35*M963+N963*0.35+O963*0.15+P963*0.15</f>
        <v>60</v>
      </c>
      <c r="R963" s="8">
        <f t="shared" ref="R963:R1026" si="155">M963*0.2+N963*0.2+O963*0.35+P963*0.25</f>
        <v>47.5</v>
      </c>
      <c r="S963" s="8">
        <f t="shared" ref="S963:S1026" si="156">M963*0.15+N963*0.15+O963*0.25+P963*0.45</f>
        <v>35</v>
      </c>
      <c r="T963" s="8">
        <f t="shared" ref="T963:T1026" si="157">0.25*SUM(M963:P963)</f>
        <v>50</v>
      </c>
      <c r="U963" s="7">
        <f t="shared" ref="U963:U1026" si="158">SUM(Q963:S963)/3</f>
        <v>47.5</v>
      </c>
      <c r="V963" s="7">
        <f t="shared" ref="V963:V1026" si="159">SUM(Q963:T963)/4</f>
        <v>48.125</v>
      </c>
    </row>
    <row r="964" spans="1:22" ht="13.5" x14ac:dyDescent="0.25">
      <c r="A964" s="3">
        <f>RSI!A964</f>
        <v>43410</v>
      </c>
      <c r="B964" s="2">
        <f>RSI!B964</f>
        <v>19.050999999999998</v>
      </c>
      <c r="C964" s="2">
        <f>RSI!I964</f>
        <v>27.556795159859618</v>
      </c>
      <c r="D964" s="2">
        <f>MACD!E964</f>
        <v>0.31922799888365105</v>
      </c>
      <c r="E964" s="2">
        <f>MACD!F964</f>
        <v>0.53813393827225264</v>
      </c>
      <c r="F964" s="2">
        <f>'Moving Avg'!D964</f>
        <v>19.050999999999998</v>
      </c>
      <c r="G964" s="2">
        <f>'Moving Avg'!F964</f>
        <v>19.643699999999995</v>
      </c>
      <c r="H964" s="2">
        <f>'Moving Avg'!G964</f>
        <v>21.010480000000008</v>
      </c>
      <c r="I964" s="2">
        <f>'Moving Avg'!H964</f>
        <v>17.705910000000006</v>
      </c>
      <c r="J964" s="5" t="str">
        <f>OBV!F964</f>
        <v>NEUTRAL</v>
      </c>
      <c r="K964" s="5" t="str">
        <f>OBV!G964</f>
        <v>NEUTRAL</v>
      </c>
      <c r="L964" s="5" t="str">
        <f>OBV!H964</f>
        <v>NEUTRAL</v>
      </c>
      <c r="M964" s="7">
        <f t="shared" si="150"/>
        <v>50</v>
      </c>
      <c r="N964" s="7">
        <f t="shared" si="151"/>
        <v>100</v>
      </c>
      <c r="O964" s="7">
        <f t="shared" si="152"/>
        <v>50</v>
      </c>
      <c r="P964" s="7">
        <f t="shared" si="153"/>
        <v>33</v>
      </c>
      <c r="Q964" s="8">
        <f t="shared" si="154"/>
        <v>64.95</v>
      </c>
      <c r="R964" s="8">
        <f t="shared" si="155"/>
        <v>55.75</v>
      </c>
      <c r="S964" s="8">
        <f t="shared" si="156"/>
        <v>49.85</v>
      </c>
      <c r="T964" s="8">
        <f t="shared" si="157"/>
        <v>58.25</v>
      </c>
      <c r="U964" s="7">
        <f t="shared" si="158"/>
        <v>56.85</v>
      </c>
      <c r="V964" s="7">
        <f t="shared" si="159"/>
        <v>57.2</v>
      </c>
    </row>
    <row r="965" spans="1:22" ht="13.5" x14ac:dyDescent="0.25">
      <c r="A965" s="3">
        <f>RSI!A965</f>
        <v>43411</v>
      </c>
      <c r="B965" s="2">
        <f>RSI!B965</f>
        <v>19.050999999999998</v>
      </c>
      <c r="C965" s="2">
        <f>RSI!I965</f>
        <v>27.556795159859618</v>
      </c>
      <c r="D965" s="2">
        <f>MACD!E965</f>
        <v>0.22827295352963262</v>
      </c>
      <c r="E965" s="2">
        <f>MACD!F965</f>
        <v>0.47616174132372868</v>
      </c>
      <c r="F965" s="2">
        <f>'Moving Avg'!D965</f>
        <v>19.050999999999998</v>
      </c>
      <c r="G965" s="2">
        <f>'Moving Avg'!F965</f>
        <v>19.545849999999998</v>
      </c>
      <c r="H965" s="2">
        <f>'Moving Avg'!G965</f>
        <v>20.93368000000001</v>
      </c>
      <c r="I965" s="2">
        <f>'Moving Avg'!H965</f>
        <v>17.721735000000006</v>
      </c>
      <c r="J965" s="5" t="str">
        <f>OBV!F965</f>
        <v>NEUTRAL</v>
      </c>
      <c r="K965" s="5" t="str">
        <f>OBV!G965</f>
        <v>NEUTRAL</v>
      </c>
      <c r="L965" s="5" t="str">
        <f>OBV!H965</f>
        <v>NEUTRAL</v>
      </c>
      <c r="M965" s="7">
        <f t="shared" si="150"/>
        <v>50</v>
      </c>
      <c r="N965" s="7">
        <f t="shared" si="151"/>
        <v>100</v>
      </c>
      <c r="O965" s="7">
        <f t="shared" si="152"/>
        <v>50</v>
      </c>
      <c r="P965" s="7">
        <f t="shared" si="153"/>
        <v>33</v>
      </c>
      <c r="Q965" s="8">
        <f t="shared" si="154"/>
        <v>64.95</v>
      </c>
      <c r="R965" s="8">
        <f t="shared" si="155"/>
        <v>55.75</v>
      </c>
      <c r="S965" s="8">
        <f t="shared" si="156"/>
        <v>49.85</v>
      </c>
      <c r="T965" s="8">
        <f t="shared" si="157"/>
        <v>58.25</v>
      </c>
      <c r="U965" s="7">
        <f t="shared" si="158"/>
        <v>56.85</v>
      </c>
      <c r="V965" s="7">
        <f t="shared" si="159"/>
        <v>57.2</v>
      </c>
    </row>
    <row r="966" spans="1:22" ht="13.5" x14ac:dyDescent="0.25">
      <c r="A966" s="3">
        <f>RSI!A966</f>
        <v>43412</v>
      </c>
      <c r="B966" s="2">
        <f>RSI!B966</f>
        <v>18.195</v>
      </c>
      <c r="C966" s="2">
        <f>RSI!I966</f>
        <v>17.892794157347154</v>
      </c>
      <c r="D966" s="2">
        <f>MACD!E966</f>
        <v>0.2190828416023578</v>
      </c>
      <c r="E966" s="2">
        <f>MACD!F966</f>
        <v>0.42474596137945453</v>
      </c>
      <c r="F966" s="2">
        <f>'Moving Avg'!D966</f>
        <v>18.879799999999999</v>
      </c>
      <c r="G966" s="2">
        <f>'Moving Avg'!F966</f>
        <v>19.406299999999998</v>
      </c>
      <c r="H966" s="2">
        <f>'Moving Avg'!G966</f>
        <v>20.839760000000009</v>
      </c>
      <c r="I966" s="2">
        <f>'Moving Avg'!H966</f>
        <v>17.733280000000008</v>
      </c>
      <c r="J966" s="5" t="str">
        <f>OBV!F966</f>
        <v>NEUTRAL</v>
      </c>
      <c r="K966" s="5" t="str">
        <f>OBV!G966</f>
        <v>NEUTRAL</v>
      </c>
      <c r="L966" s="5" t="str">
        <f>OBV!H966</f>
        <v>NEUTRAL</v>
      </c>
      <c r="M966" s="7">
        <f t="shared" si="150"/>
        <v>50</v>
      </c>
      <c r="N966" s="7">
        <f t="shared" si="151"/>
        <v>100</v>
      </c>
      <c r="O966" s="7">
        <f t="shared" si="152"/>
        <v>50</v>
      </c>
      <c r="P966" s="7">
        <f t="shared" si="153"/>
        <v>33</v>
      </c>
      <c r="Q966" s="8">
        <f t="shared" si="154"/>
        <v>64.95</v>
      </c>
      <c r="R966" s="8">
        <f t="shared" si="155"/>
        <v>55.75</v>
      </c>
      <c r="S966" s="8">
        <f t="shared" si="156"/>
        <v>49.85</v>
      </c>
      <c r="T966" s="8">
        <f t="shared" si="157"/>
        <v>58.25</v>
      </c>
      <c r="U966" s="7">
        <f t="shared" si="158"/>
        <v>56.85</v>
      </c>
      <c r="V966" s="7">
        <f t="shared" si="159"/>
        <v>57.2</v>
      </c>
    </row>
    <row r="967" spans="1:22" ht="13.5" x14ac:dyDescent="0.25">
      <c r="A967" s="3">
        <f>RSI!A967</f>
        <v>43413</v>
      </c>
      <c r="B967" s="2">
        <f>RSI!B967</f>
        <v>17.655999999999999</v>
      </c>
      <c r="C967" s="2">
        <f>RSI!I967</f>
        <v>14.455216340869342</v>
      </c>
      <c r="D967" s="2">
        <f>MACD!E967</f>
        <v>0.2603318098462033</v>
      </c>
      <c r="E967" s="2">
        <f>MACD!F967</f>
        <v>0.39186313107280435</v>
      </c>
      <c r="F967" s="2">
        <f>'Moving Avg'!D967</f>
        <v>18.6008</v>
      </c>
      <c r="G967" s="2">
        <f>'Moving Avg'!F967</f>
        <v>19.270099999999999</v>
      </c>
      <c r="H967" s="2">
        <f>'Moving Avg'!G967</f>
        <v>20.735060000000018</v>
      </c>
      <c r="I967" s="2">
        <f>'Moving Avg'!H967</f>
        <v>17.742130000000007</v>
      </c>
      <c r="J967" s="5" t="str">
        <f>OBV!F967</f>
        <v>BEARISH</v>
      </c>
      <c r="K967" s="5" t="str">
        <f>OBV!G967</f>
        <v>WEAK</v>
      </c>
      <c r="L967" s="5" t="str">
        <f>OBV!H967</f>
        <v>CONFIRMED BEARISH</v>
      </c>
      <c r="M967" s="7">
        <f t="shared" si="150"/>
        <v>50</v>
      </c>
      <c r="N967" s="7">
        <f t="shared" si="151"/>
        <v>100</v>
      </c>
      <c r="O967" s="7">
        <f t="shared" si="152"/>
        <v>50</v>
      </c>
      <c r="P967" s="7">
        <f t="shared" si="153"/>
        <v>0</v>
      </c>
      <c r="Q967" s="8">
        <f t="shared" si="154"/>
        <v>60</v>
      </c>
      <c r="R967" s="8">
        <f t="shared" si="155"/>
        <v>47.5</v>
      </c>
      <c r="S967" s="8">
        <f t="shared" si="156"/>
        <v>35</v>
      </c>
      <c r="T967" s="8">
        <f t="shared" si="157"/>
        <v>50</v>
      </c>
      <c r="U967" s="7">
        <f t="shared" si="158"/>
        <v>47.5</v>
      </c>
      <c r="V967" s="7">
        <f t="shared" si="159"/>
        <v>48.125</v>
      </c>
    </row>
    <row r="968" spans="1:22" ht="13.5" x14ac:dyDescent="0.25">
      <c r="A968" s="3">
        <f>RSI!A968</f>
        <v>43416</v>
      </c>
      <c r="B968" s="2">
        <f>RSI!B968</f>
        <v>17.655999999999999</v>
      </c>
      <c r="C968" s="2">
        <f>RSI!I968</f>
        <v>14.455216340869342</v>
      </c>
      <c r="D968" s="2">
        <f>MACD!E968</f>
        <v>0.30684502644925971</v>
      </c>
      <c r="E968" s="2">
        <f>MACD!F968</f>
        <v>0.37485951014809543</v>
      </c>
      <c r="F968" s="2">
        <f>'Moving Avg'!D968</f>
        <v>18.321800000000003</v>
      </c>
      <c r="G968" s="2">
        <f>'Moving Avg'!F968</f>
        <v>19.103599999999997</v>
      </c>
      <c r="H968" s="2">
        <f>'Moving Avg'!G968</f>
        <v>20.622980000000016</v>
      </c>
      <c r="I968" s="2">
        <f>'Moving Avg'!H968</f>
        <v>17.749250000000007</v>
      </c>
      <c r="J968" s="5" t="str">
        <f>OBV!F968</f>
        <v>BEARISH</v>
      </c>
      <c r="K968" s="5" t="str">
        <f>OBV!G968</f>
        <v>WEAK</v>
      </c>
      <c r="L968" s="5" t="str">
        <f>OBV!H968</f>
        <v>CONFIRMED BEARISH</v>
      </c>
      <c r="M968" s="7">
        <f t="shared" si="150"/>
        <v>50</v>
      </c>
      <c r="N968" s="7">
        <f t="shared" si="151"/>
        <v>100</v>
      </c>
      <c r="O968" s="7">
        <f t="shared" si="152"/>
        <v>50</v>
      </c>
      <c r="P968" s="7">
        <f t="shared" si="153"/>
        <v>0</v>
      </c>
      <c r="Q968" s="8">
        <f t="shared" si="154"/>
        <v>60</v>
      </c>
      <c r="R968" s="8">
        <f t="shared" si="155"/>
        <v>47.5</v>
      </c>
      <c r="S968" s="8">
        <f t="shared" si="156"/>
        <v>35</v>
      </c>
      <c r="T968" s="8">
        <f t="shared" si="157"/>
        <v>50</v>
      </c>
      <c r="U968" s="7">
        <f t="shared" si="158"/>
        <v>47.5</v>
      </c>
      <c r="V968" s="7">
        <f t="shared" si="159"/>
        <v>48.125</v>
      </c>
    </row>
    <row r="969" spans="1:22" ht="13.5" x14ac:dyDescent="0.25">
      <c r="A969" s="3">
        <f>RSI!A969</f>
        <v>43417</v>
      </c>
      <c r="B969" s="2">
        <f>RSI!B969</f>
        <v>17.655999999999999</v>
      </c>
      <c r="C969" s="2">
        <f>RSI!I969</f>
        <v>14.455216340869342</v>
      </c>
      <c r="D969" s="2">
        <f>MACD!E969</f>
        <v>0.33987566593656027</v>
      </c>
      <c r="E969" s="2">
        <f>MACD!F969</f>
        <v>0.36786274130578844</v>
      </c>
      <c r="F969" s="2">
        <f>'Moving Avg'!D969</f>
        <v>18.0428</v>
      </c>
      <c r="G969" s="2">
        <f>'Moving Avg'!F969</f>
        <v>18.968499999999999</v>
      </c>
      <c r="H969" s="2">
        <f>'Moving Avg'!G969</f>
        <v>20.51090000000001</v>
      </c>
      <c r="I969" s="2">
        <f>'Moving Avg'!H969</f>
        <v>17.756370000000008</v>
      </c>
      <c r="J969" s="5" t="str">
        <f>OBV!F969</f>
        <v>BEARISH</v>
      </c>
      <c r="K969" s="5" t="str">
        <f>OBV!G969</f>
        <v>WEAK</v>
      </c>
      <c r="L969" s="5" t="str">
        <f>OBV!H969</f>
        <v>CONFIRMED BEARISH</v>
      </c>
      <c r="M969" s="7">
        <f t="shared" si="150"/>
        <v>50</v>
      </c>
      <c r="N969" s="7">
        <f t="shared" si="151"/>
        <v>100</v>
      </c>
      <c r="O969" s="7">
        <f t="shared" si="152"/>
        <v>50</v>
      </c>
      <c r="P969" s="7">
        <f t="shared" si="153"/>
        <v>0</v>
      </c>
      <c r="Q969" s="8">
        <f t="shared" si="154"/>
        <v>60</v>
      </c>
      <c r="R969" s="8">
        <f t="shared" si="155"/>
        <v>47.5</v>
      </c>
      <c r="S969" s="8">
        <f t="shared" si="156"/>
        <v>35</v>
      </c>
      <c r="T969" s="8">
        <f t="shared" si="157"/>
        <v>50</v>
      </c>
      <c r="U969" s="7">
        <f t="shared" si="158"/>
        <v>47.5</v>
      </c>
      <c r="V969" s="7">
        <f t="shared" si="159"/>
        <v>48.125</v>
      </c>
    </row>
    <row r="970" spans="1:22" ht="13.5" x14ac:dyDescent="0.25">
      <c r="A970" s="3">
        <f>RSI!A970</f>
        <v>43418</v>
      </c>
      <c r="B970" s="2">
        <f>RSI!B970</f>
        <v>17.655999999999999</v>
      </c>
      <c r="C970" s="2">
        <f>RSI!I970</f>
        <v>14.455216340869342</v>
      </c>
      <c r="D970" s="2">
        <f>MACD!E970</f>
        <v>0.37777858102277762</v>
      </c>
      <c r="E970" s="2">
        <f>MACD!F970</f>
        <v>0.36984590924918631</v>
      </c>
      <c r="F970" s="2">
        <f>'Moving Avg'!D970</f>
        <v>17.763799999999996</v>
      </c>
      <c r="G970" s="2">
        <f>'Moving Avg'!F970</f>
        <v>18.833399999999997</v>
      </c>
      <c r="H970" s="2">
        <f>'Moving Avg'!G970</f>
        <v>20.398820000000011</v>
      </c>
      <c r="I970" s="2">
        <f>'Moving Avg'!H970</f>
        <v>17.763490000000008</v>
      </c>
      <c r="J970" s="5" t="str">
        <f>OBV!F970</f>
        <v>BEARISH</v>
      </c>
      <c r="K970" s="5" t="str">
        <f>OBV!G970</f>
        <v>WEAK</v>
      </c>
      <c r="L970" s="5" t="str">
        <f>OBV!H970</f>
        <v>CONFIRMED BEARISH</v>
      </c>
      <c r="M970" s="7">
        <f t="shared" si="150"/>
        <v>50</v>
      </c>
      <c r="N970" s="7">
        <f t="shared" si="151"/>
        <v>0</v>
      </c>
      <c r="O970" s="7">
        <f t="shared" si="152"/>
        <v>50</v>
      </c>
      <c r="P970" s="7">
        <f t="shared" si="153"/>
        <v>0</v>
      </c>
      <c r="Q970" s="8">
        <f t="shared" si="154"/>
        <v>25</v>
      </c>
      <c r="R970" s="8">
        <f t="shared" si="155"/>
        <v>27.5</v>
      </c>
      <c r="S970" s="8">
        <f t="shared" si="156"/>
        <v>20</v>
      </c>
      <c r="T970" s="8">
        <f t="shared" si="157"/>
        <v>25</v>
      </c>
      <c r="U970" s="7">
        <f t="shared" si="158"/>
        <v>24.166666666666668</v>
      </c>
      <c r="V970" s="7">
        <f t="shared" si="159"/>
        <v>24.375</v>
      </c>
    </row>
    <row r="971" spans="1:22" ht="13.5" x14ac:dyDescent="0.25">
      <c r="A971" s="3">
        <f>RSI!A971</f>
        <v>43419</v>
      </c>
      <c r="B971" s="2">
        <f>RSI!B971</f>
        <v>17.574000000000002</v>
      </c>
      <c r="C971" s="2">
        <f>RSI!I971</f>
        <v>13.908431641354355</v>
      </c>
      <c r="D971" s="2">
        <f>MACD!E971</f>
        <v>0.42514093807297115</v>
      </c>
      <c r="E971" s="2">
        <f>MACD!F971</f>
        <v>0.3809049150139433</v>
      </c>
      <c r="F971" s="2">
        <f>'Moving Avg'!D971</f>
        <v>17.639599999999998</v>
      </c>
      <c r="G971" s="2">
        <f>'Moving Avg'!F971</f>
        <v>18.694199999999999</v>
      </c>
      <c r="H971" s="2">
        <f>'Moving Avg'!G971</f>
        <v>20.285100000000007</v>
      </c>
      <c r="I971" s="2">
        <f>'Moving Avg'!H971</f>
        <v>17.770200000000006</v>
      </c>
      <c r="J971" s="5" t="str">
        <f>OBV!F971</f>
        <v>BEARISH</v>
      </c>
      <c r="K971" s="5" t="str">
        <f>OBV!G971</f>
        <v>WEAK</v>
      </c>
      <c r="L971" s="5" t="str">
        <f>OBV!H971</f>
        <v>CONFIRMED BEARISH</v>
      </c>
      <c r="M971" s="7">
        <f t="shared" si="150"/>
        <v>50</v>
      </c>
      <c r="N971" s="7">
        <f t="shared" si="151"/>
        <v>0</v>
      </c>
      <c r="O971" s="7">
        <f t="shared" si="152"/>
        <v>0</v>
      </c>
      <c r="P971" s="7">
        <f t="shared" si="153"/>
        <v>0</v>
      </c>
      <c r="Q971" s="8">
        <f t="shared" si="154"/>
        <v>17.5</v>
      </c>
      <c r="R971" s="8">
        <f t="shared" si="155"/>
        <v>10</v>
      </c>
      <c r="S971" s="8">
        <f t="shared" si="156"/>
        <v>7.5</v>
      </c>
      <c r="T971" s="8">
        <f t="shared" si="157"/>
        <v>12.5</v>
      </c>
      <c r="U971" s="7">
        <f t="shared" si="158"/>
        <v>11.666666666666666</v>
      </c>
      <c r="V971" s="7">
        <f t="shared" si="159"/>
        <v>11.875</v>
      </c>
    </row>
    <row r="972" spans="1:22" ht="13.5" x14ac:dyDescent="0.25">
      <c r="A972" s="3">
        <f>RSI!A972</f>
        <v>43420</v>
      </c>
      <c r="B972" s="2">
        <f>RSI!B972</f>
        <v>17.574000000000002</v>
      </c>
      <c r="C972" s="2">
        <f>RSI!I972</f>
        <v>13.908431641354355</v>
      </c>
      <c r="D972" s="2">
        <f>MACD!E972</f>
        <v>0.47423519572684825</v>
      </c>
      <c r="E972" s="2">
        <f>MACD!F972</f>
        <v>0.39957097115652429</v>
      </c>
      <c r="F972" s="2">
        <f>'Moving Avg'!D972</f>
        <v>17.623200000000001</v>
      </c>
      <c r="G972" s="2">
        <f>'Moving Avg'!F972</f>
        <v>18.614799999999999</v>
      </c>
      <c r="H972" s="2">
        <f>'Moving Avg'!G972</f>
        <v>20.171380000000006</v>
      </c>
      <c r="I972" s="2">
        <f>'Moving Avg'!H972</f>
        <v>17.776910000000008</v>
      </c>
      <c r="J972" s="5" t="str">
        <f>OBV!F972</f>
        <v>BEARISH</v>
      </c>
      <c r="K972" s="5" t="str">
        <f>OBV!G972</f>
        <v>WEAK</v>
      </c>
      <c r="L972" s="5" t="str">
        <f>OBV!H972</f>
        <v>CONFIRMED BEARISH</v>
      </c>
      <c r="M972" s="7">
        <f t="shared" si="150"/>
        <v>50</v>
      </c>
      <c r="N972" s="7">
        <f t="shared" si="151"/>
        <v>0</v>
      </c>
      <c r="O972" s="7">
        <f t="shared" si="152"/>
        <v>0</v>
      </c>
      <c r="P972" s="7">
        <f t="shared" si="153"/>
        <v>0</v>
      </c>
      <c r="Q972" s="8">
        <f t="shared" si="154"/>
        <v>17.5</v>
      </c>
      <c r="R972" s="8">
        <f t="shared" si="155"/>
        <v>10</v>
      </c>
      <c r="S972" s="8">
        <f t="shared" si="156"/>
        <v>7.5</v>
      </c>
      <c r="T972" s="8">
        <f t="shared" si="157"/>
        <v>12.5</v>
      </c>
      <c r="U972" s="7">
        <f t="shared" si="158"/>
        <v>11.666666666666666</v>
      </c>
      <c r="V972" s="7">
        <f t="shared" si="159"/>
        <v>11.875</v>
      </c>
    </row>
    <row r="973" spans="1:22" ht="13.5" x14ac:dyDescent="0.25">
      <c r="A973" s="3">
        <f>RSI!A973</f>
        <v>43423</v>
      </c>
      <c r="B973" s="2">
        <f>RSI!B973</f>
        <v>17.574000000000002</v>
      </c>
      <c r="C973" s="2">
        <f>RSI!I973</f>
        <v>13.908431641354355</v>
      </c>
      <c r="D973" s="2">
        <f>MACD!E973</f>
        <v>0.52412687684339687</v>
      </c>
      <c r="E973" s="2">
        <f>MACD!F973</f>
        <v>0.4244821522938988</v>
      </c>
      <c r="F973" s="2">
        <f>'Moving Avg'!D973</f>
        <v>17.6068</v>
      </c>
      <c r="G973" s="2">
        <f>'Moving Avg'!F973</f>
        <v>18.535399999999999</v>
      </c>
      <c r="H973" s="2">
        <f>'Moving Avg'!G973</f>
        <v>20.057660000000002</v>
      </c>
      <c r="I973" s="2">
        <f>'Moving Avg'!H973</f>
        <v>17.783620000000006</v>
      </c>
      <c r="J973" s="5" t="str">
        <f>OBV!F973</f>
        <v>BEARISH</v>
      </c>
      <c r="K973" s="5" t="str">
        <f>OBV!G973</f>
        <v>WEAK</v>
      </c>
      <c r="L973" s="5" t="str">
        <f>OBV!H973</f>
        <v>CONFIRMED BEARISH</v>
      </c>
      <c r="M973" s="7">
        <f t="shared" si="150"/>
        <v>50</v>
      </c>
      <c r="N973" s="7">
        <f t="shared" si="151"/>
        <v>0</v>
      </c>
      <c r="O973" s="7">
        <f t="shared" si="152"/>
        <v>0</v>
      </c>
      <c r="P973" s="7">
        <f t="shared" si="153"/>
        <v>0</v>
      </c>
      <c r="Q973" s="8">
        <f t="shared" si="154"/>
        <v>17.5</v>
      </c>
      <c r="R973" s="8">
        <f t="shared" si="155"/>
        <v>10</v>
      </c>
      <c r="S973" s="8">
        <f t="shared" si="156"/>
        <v>7.5</v>
      </c>
      <c r="T973" s="8">
        <f t="shared" si="157"/>
        <v>12.5</v>
      </c>
      <c r="U973" s="7">
        <f t="shared" si="158"/>
        <v>11.666666666666666</v>
      </c>
      <c r="V973" s="7">
        <f t="shared" si="159"/>
        <v>11.875</v>
      </c>
    </row>
    <row r="974" spans="1:22" ht="13.5" x14ac:dyDescent="0.25">
      <c r="A974" s="3">
        <f>RSI!A974</f>
        <v>43425</v>
      </c>
      <c r="B974" s="2">
        <f>RSI!B974</f>
        <v>17.574000000000002</v>
      </c>
      <c r="C974" s="2">
        <f>RSI!I974</f>
        <v>13.908431641354355</v>
      </c>
      <c r="D974" s="2">
        <f>MACD!E974</f>
        <v>0.57407475376555084</v>
      </c>
      <c r="E974" s="2">
        <f>MACD!F974</f>
        <v>0.45440067258822919</v>
      </c>
      <c r="F974" s="2">
        <f>'Moving Avg'!D974</f>
        <v>17.590399999999999</v>
      </c>
      <c r="G974" s="2">
        <f>'Moving Avg'!F974</f>
        <v>18.456</v>
      </c>
      <c r="H974" s="2">
        <f>'Moving Avg'!G974</f>
        <v>19.957820000000002</v>
      </c>
      <c r="I974" s="2">
        <f>'Moving Avg'!H974</f>
        <v>17.788565000000009</v>
      </c>
      <c r="J974" s="5" t="str">
        <f>OBV!F974</f>
        <v>BEARISH</v>
      </c>
      <c r="K974" s="5" t="str">
        <f>OBV!G974</f>
        <v>WEAK</v>
      </c>
      <c r="L974" s="5" t="str">
        <f>OBV!H974</f>
        <v>CONFIRMED BEARISH</v>
      </c>
      <c r="M974" s="7">
        <f t="shared" si="150"/>
        <v>50</v>
      </c>
      <c r="N974" s="7">
        <f t="shared" si="151"/>
        <v>0</v>
      </c>
      <c r="O974" s="7">
        <f t="shared" si="152"/>
        <v>0</v>
      </c>
      <c r="P974" s="7">
        <f t="shared" si="153"/>
        <v>0</v>
      </c>
      <c r="Q974" s="8">
        <f t="shared" si="154"/>
        <v>17.5</v>
      </c>
      <c r="R974" s="8">
        <f t="shared" si="155"/>
        <v>10</v>
      </c>
      <c r="S974" s="8">
        <f t="shared" si="156"/>
        <v>7.5</v>
      </c>
      <c r="T974" s="8">
        <f t="shared" si="157"/>
        <v>12.5</v>
      </c>
      <c r="U974" s="7">
        <f t="shared" si="158"/>
        <v>11.666666666666666</v>
      </c>
      <c r="V974" s="7">
        <f t="shared" si="159"/>
        <v>11.875</v>
      </c>
    </row>
    <row r="975" spans="1:22" ht="13.5" x14ac:dyDescent="0.25">
      <c r="A975" s="3">
        <f>RSI!A975</f>
        <v>43426</v>
      </c>
      <c r="B975" s="2">
        <f>RSI!B975</f>
        <v>17.574000000000002</v>
      </c>
      <c r="C975" s="2">
        <f>RSI!I975</f>
        <v>13.908431641354355</v>
      </c>
      <c r="D975" s="2">
        <f>MACD!E975</f>
        <v>0.62349745216592467</v>
      </c>
      <c r="E975" s="2">
        <f>MACD!F975</f>
        <v>0.48822002850376833</v>
      </c>
      <c r="F975" s="2">
        <f>'Moving Avg'!D975</f>
        <v>17.574000000000002</v>
      </c>
      <c r="G975" s="2">
        <f>'Moving Avg'!F975</f>
        <v>18.376600000000003</v>
      </c>
      <c r="H975" s="2">
        <f>'Moving Avg'!G975</f>
        <v>19.845580000000002</v>
      </c>
      <c r="I975" s="2">
        <f>'Moving Avg'!H975</f>
        <v>17.793510000000008</v>
      </c>
      <c r="J975" s="5" t="str">
        <f>OBV!F975</f>
        <v>BEARISH</v>
      </c>
      <c r="K975" s="5" t="str">
        <f>OBV!G975</f>
        <v>WEAK</v>
      </c>
      <c r="L975" s="5" t="str">
        <f>OBV!H975</f>
        <v>CONFIRMED BEARISH</v>
      </c>
      <c r="M975" s="7">
        <f t="shared" si="150"/>
        <v>50</v>
      </c>
      <c r="N975" s="7">
        <f t="shared" si="151"/>
        <v>0</v>
      </c>
      <c r="O975" s="7">
        <f t="shared" si="152"/>
        <v>0</v>
      </c>
      <c r="P975" s="7">
        <f t="shared" si="153"/>
        <v>0</v>
      </c>
      <c r="Q975" s="8">
        <f t="shared" si="154"/>
        <v>17.5</v>
      </c>
      <c r="R975" s="8">
        <f t="shared" si="155"/>
        <v>10</v>
      </c>
      <c r="S975" s="8">
        <f t="shared" si="156"/>
        <v>7.5</v>
      </c>
      <c r="T975" s="8">
        <f t="shared" si="157"/>
        <v>12.5</v>
      </c>
      <c r="U975" s="7">
        <f t="shared" si="158"/>
        <v>11.666666666666666</v>
      </c>
      <c r="V975" s="7">
        <f t="shared" si="159"/>
        <v>11.875</v>
      </c>
    </row>
    <row r="976" spans="1:22" ht="13.5" x14ac:dyDescent="0.25">
      <c r="A976" s="3">
        <f>RSI!A976</f>
        <v>43427</v>
      </c>
      <c r="B976" s="2">
        <f>RSI!B976</f>
        <v>17.056999999999999</v>
      </c>
      <c r="C976" s="2">
        <f>RSI!I976</f>
        <v>10.337342013424063</v>
      </c>
      <c r="D976" s="2">
        <f>MACD!E976</f>
        <v>0.57854945288228166</v>
      </c>
      <c r="E976" s="2">
        <f>MACD!F976</f>
        <v>0.50628591337947104</v>
      </c>
      <c r="F976" s="2">
        <f>'Moving Avg'!D976</f>
        <v>17.470600000000001</v>
      </c>
      <c r="G976" s="2">
        <f>'Moving Avg'!F976</f>
        <v>18.271350000000005</v>
      </c>
      <c r="H976" s="2">
        <f>'Moving Avg'!G976</f>
        <v>19.723000000000003</v>
      </c>
      <c r="I976" s="2">
        <f>'Moving Avg'!H976</f>
        <v>17.795870000000008</v>
      </c>
      <c r="J976" s="5" t="str">
        <f>OBV!F976</f>
        <v>BEARISH</v>
      </c>
      <c r="K976" s="5" t="str">
        <f>OBV!G976</f>
        <v>WEAK</v>
      </c>
      <c r="L976" s="5" t="str">
        <f>OBV!H976</f>
        <v>CONFIRMED BEARISH</v>
      </c>
      <c r="M976" s="7">
        <f t="shared" si="150"/>
        <v>50</v>
      </c>
      <c r="N976" s="7">
        <f t="shared" si="151"/>
        <v>0</v>
      </c>
      <c r="O976" s="7">
        <f t="shared" si="152"/>
        <v>0</v>
      </c>
      <c r="P976" s="7">
        <f t="shared" si="153"/>
        <v>0</v>
      </c>
      <c r="Q976" s="8">
        <f t="shared" si="154"/>
        <v>17.5</v>
      </c>
      <c r="R976" s="8">
        <f t="shared" si="155"/>
        <v>10</v>
      </c>
      <c r="S976" s="8">
        <f t="shared" si="156"/>
        <v>7.5</v>
      </c>
      <c r="T976" s="8">
        <f t="shared" si="157"/>
        <v>12.5</v>
      </c>
      <c r="U976" s="7">
        <f t="shared" si="158"/>
        <v>11.666666666666666</v>
      </c>
      <c r="V976" s="7">
        <f t="shared" si="159"/>
        <v>11.875</v>
      </c>
    </row>
    <row r="977" spans="1:22" ht="13.5" x14ac:dyDescent="0.25">
      <c r="A977" s="3">
        <f>RSI!A977</f>
        <v>43430</v>
      </c>
      <c r="B977" s="2">
        <f>RSI!B977</f>
        <v>17.05</v>
      </c>
      <c r="C977" s="2">
        <f>RSI!I977</f>
        <v>10.298785232140233</v>
      </c>
      <c r="D977" s="2">
        <f>MACD!E977</f>
        <v>0.46730473033375475</v>
      </c>
      <c r="E977" s="2">
        <f>MACD!F977</f>
        <v>0.49848967677032785</v>
      </c>
      <c r="F977" s="2">
        <f>'Moving Avg'!D977</f>
        <v>17.3658</v>
      </c>
      <c r="G977" s="2">
        <f>'Moving Avg'!F977</f>
        <v>18.165750000000003</v>
      </c>
      <c r="H977" s="2">
        <f>'Moving Avg'!G977</f>
        <v>19.621100000000002</v>
      </c>
      <c r="I977" s="2">
        <f>'Moving Avg'!H977</f>
        <v>17.798195000000007</v>
      </c>
      <c r="J977" s="5" t="str">
        <f>OBV!F977</f>
        <v>BEARISH</v>
      </c>
      <c r="K977" s="5" t="str">
        <f>OBV!G977</f>
        <v>WEAK</v>
      </c>
      <c r="L977" s="5" t="str">
        <f>OBV!H977</f>
        <v>CONFIRMED BEARISH</v>
      </c>
      <c r="M977" s="7">
        <f t="shared" si="150"/>
        <v>50</v>
      </c>
      <c r="N977" s="7">
        <f t="shared" si="151"/>
        <v>100</v>
      </c>
      <c r="O977" s="7">
        <f t="shared" si="152"/>
        <v>0</v>
      </c>
      <c r="P977" s="7">
        <f t="shared" si="153"/>
        <v>0</v>
      </c>
      <c r="Q977" s="8">
        <f t="shared" si="154"/>
        <v>52.5</v>
      </c>
      <c r="R977" s="8">
        <f t="shared" si="155"/>
        <v>30</v>
      </c>
      <c r="S977" s="8">
        <f t="shared" si="156"/>
        <v>22.5</v>
      </c>
      <c r="T977" s="8">
        <f t="shared" si="157"/>
        <v>37.5</v>
      </c>
      <c r="U977" s="7">
        <f t="shared" si="158"/>
        <v>35</v>
      </c>
      <c r="V977" s="7">
        <f t="shared" si="159"/>
        <v>35.625</v>
      </c>
    </row>
    <row r="978" spans="1:22" ht="13.5" x14ac:dyDescent="0.25">
      <c r="A978" s="3">
        <f>RSI!A978</f>
        <v>43431</v>
      </c>
      <c r="B978" s="2">
        <f>RSI!B978</f>
        <v>17.05</v>
      </c>
      <c r="C978" s="2">
        <f>RSI!I978</f>
        <v>10.298785232140233</v>
      </c>
      <c r="D978" s="2">
        <f>MACD!E978</f>
        <v>0.38172775705119122</v>
      </c>
      <c r="E978" s="2">
        <f>MACD!F978</f>
        <v>0.47513729282650052</v>
      </c>
      <c r="F978" s="2">
        <f>'Moving Avg'!D978</f>
        <v>17.260999999999999</v>
      </c>
      <c r="G978" s="2">
        <f>'Moving Avg'!F978</f>
        <v>18.060150000000004</v>
      </c>
      <c r="H978" s="2">
        <f>'Moving Avg'!G978</f>
        <v>19.538979999999999</v>
      </c>
      <c r="I978" s="2">
        <f>'Moving Avg'!H978</f>
        <v>17.800520000000009</v>
      </c>
      <c r="J978" s="5" t="str">
        <f>OBV!F978</f>
        <v>BEARISH</v>
      </c>
      <c r="K978" s="5" t="str">
        <f>OBV!G978</f>
        <v>WEAK</v>
      </c>
      <c r="L978" s="5" t="str">
        <f>OBV!H978</f>
        <v>CONFIRMED BEARISH</v>
      </c>
      <c r="M978" s="7">
        <f t="shared" si="150"/>
        <v>50</v>
      </c>
      <c r="N978" s="7">
        <f t="shared" si="151"/>
        <v>100</v>
      </c>
      <c r="O978" s="7">
        <f t="shared" si="152"/>
        <v>0</v>
      </c>
      <c r="P978" s="7">
        <f t="shared" si="153"/>
        <v>0</v>
      </c>
      <c r="Q978" s="8">
        <f t="shared" si="154"/>
        <v>52.5</v>
      </c>
      <c r="R978" s="8">
        <f t="shared" si="155"/>
        <v>30</v>
      </c>
      <c r="S978" s="8">
        <f t="shared" si="156"/>
        <v>22.5</v>
      </c>
      <c r="T978" s="8">
        <f t="shared" si="157"/>
        <v>37.5</v>
      </c>
      <c r="U978" s="7">
        <f t="shared" si="158"/>
        <v>35</v>
      </c>
      <c r="V978" s="7">
        <f t="shared" si="159"/>
        <v>35.625</v>
      </c>
    </row>
    <row r="979" spans="1:22" ht="13.5" x14ac:dyDescent="0.25">
      <c r="A979" s="3">
        <f>RSI!A979</f>
        <v>43432</v>
      </c>
      <c r="B979" s="2">
        <f>RSI!B979</f>
        <v>17.05</v>
      </c>
      <c r="C979" s="2">
        <f>RSI!I979</f>
        <v>10.298785232140233</v>
      </c>
      <c r="D979" s="2">
        <f>MACD!E979</f>
        <v>0.31723607989760083</v>
      </c>
      <c r="E979" s="2">
        <f>MACD!F979</f>
        <v>0.44355705024072062</v>
      </c>
      <c r="F979" s="2">
        <f>'Moving Avg'!D979</f>
        <v>17.156199999999998</v>
      </c>
      <c r="G979" s="2">
        <f>'Moving Avg'!F979</f>
        <v>17.960100000000004</v>
      </c>
      <c r="H979" s="2">
        <f>'Moving Avg'!G979</f>
        <v>19.457159999999998</v>
      </c>
      <c r="I979" s="2">
        <f>'Moving Avg'!H979</f>
        <v>17.802845000000008</v>
      </c>
      <c r="J979" s="5" t="str">
        <f>OBV!F979</f>
        <v>BEARISH</v>
      </c>
      <c r="K979" s="5" t="str">
        <f>OBV!G979</f>
        <v>WEAK</v>
      </c>
      <c r="L979" s="5" t="str">
        <f>OBV!H979</f>
        <v>CONFIRMED BEARISH</v>
      </c>
      <c r="M979" s="7">
        <f t="shared" si="150"/>
        <v>50</v>
      </c>
      <c r="N979" s="7">
        <f t="shared" si="151"/>
        <v>100</v>
      </c>
      <c r="O979" s="7">
        <f t="shared" si="152"/>
        <v>0</v>
      </c>
      <c r="P979" s="7">
        <f t="shared" si="153"/>
        <v>0</v>
      </c>
      <c r="Q979" s="8">
        <f t="shared" si="154"/>
        <v>52.5</v>
      </c>
      <c r="R979" s="8">
        <f t="shared" si="155"/>
        <v>30</v>
      </c>
      <c r="S979" s="8">
        <f t="shared" si="156"/>
        <v>22.5</v>
      </c>
      <c r="T979" s="8">
        <f t="shared" si="157"/>
        <v>37.5</v>
      </c>
      <c r="U979" s="7">
        <f t="shared" si="158"/>
        <v>35</v>
      </c>
      <c r="V979" s="7">
        <f t="shared" si="159"/>
        <v>35.625</v>
      </c>
    </row>
    <row r="980" spans="1:22" ht="13.5" x14ac:dyDescent="0.25">
      <c r="A980" s="3">
        <f>RSI!A980</f>
        <v>43433</v>
      </c>
      <c r="B980" s="2">
        <f>RSI!B980</f>
        <v>17.05</v>
      </c>
      <c r="C980" s="2">
        <f>RSI!I980</f>
        <v>10.298785232140233</v>
      </c>
      <c r="D980" s="2">
        <f>MACD!E980</f>
        <v>0.26999916953627334</v>
      </c>
      <c r="E980" s="2">
        <f>MACD!F980</f>
        <v>0.40884547409983119</v>
      </c>
      <c r="F980" s="2">
        <f>'Moving Avg'!D980</f>
        <v>17.051399999999997</v>
      </c>
      <c r="G980" s="2">
        <f>'Moving Avg'!F980</f>
        <v>17.860050000000008</v>
      </c>
      <c r="H980" s="2">
        <f>'Moving Avg'!G980</f>
        <v>19.375339999999994</v>
      </c>
      <c r="I980" s="2">
        <f>'Moving Avg'!H980</f>
        <v>17.805170000000007</v>
      </c>
      <c r="J980" s="5" t="str">
        <f>OBV!F980</f>
        <v>BEARISH</v>
      </c>
      <c r="K980" s="5" t="str">
        <f>OBV!G980</f>
        <v>WEAK</v>
      </c>
      <c r="L980" s="5" t="str">
        <f>OBV!H980</f>
        <v>CONFIRMED BEARISH</v>
      </c>
      <c r="M980" s="7">
        <f t="shared" si="150"/>
        <v>50</v>
      </c>
      <c r="N980" s="7">
        <f t="shared" si="151"/>
        <v>100</v>
      </c>
      <c r="O980" s="7">
        <f t="shared" si="152"/>
        <v>0</v>
      </c>
      <c r="P980" s="7">
        <f t="shared" si="153"/>
        <v>0</v>
      </c>
      <c r="Q980" s="8">
        <f t="shared" si="154"/>
        <v>52.5</v>
      </c>
      <c r="R980" s="8">
        <f t="shared" si="155"/>
        <v>30</v>
      </c>
      <c r="S980" s="8">
        <f t="shared" si="156"/>
        <v>22.5</v>
      </c>
      <c r="T980" s="8">
        <f t="shared" si="157"/>
        <v>37.5</v>
      </c>
      <c r="U980" s="7">
        <f t="shared" si="158"/>
        <v>35</v>
      </c>
      <c r="V980" s="7">
        <f t="shared" si="159"/>
        <v>35.625</v>
      </c>
    </row>
    <row r="981" spans="1:22" ht="13.5" x14ac:dyDescent="0.25">
      <c r="A981" s="3">
        <f>RSI!A981</f>
        <v>43434</v>
      </c>
      <c r="B981" s="2">
        <f>RSI!B981</f>
        <v>17.05</v>
      </c>
      <c r="C981" s="2">
        <f>RSI!I981</f>
        <v>10.298785232140233</v>
      </c>
      <c r="D981" s="2">
        <f>MACD!E981</f>
        <v>0.2242038788596048</v>
      </c>
      <c r="E981" s="2">
        <f>MACD!F981</f>
        <v>0.37191715505178596</v>
      </c>
      <c r="F981" s="2">
        <f>'Moving Avg'!D981</f>
        <v>17.05</v>
      </c>
      <c r="G981" s="2">
        <f>'Moving Avg'!F981</f>
        <v>17.760000000000009</v>
      </c>
      <c r="H981" s="2">
        <f>'Moving Avg'!G981</f>
        <v>19.29351999999999</v>
      </c>
      <c r="I981" s="2">
        <f>'Moving Avg'!H981</f>
        <v>17.807495000000007</v>
      </c>
      <c r="J981" s="5" t="str">
        <f>OBV!F981</f>
        <v>BEARISH</v>
      </c>
      <c r="K981" s="5" t="str">
        <f>OBV!G981</f>
        <v>WEAK</v>
      </c>
      <c r="L981" s="5" t="str">
        <f>OBV!H981</f>
        <v>CONFIRMED BEARISH</v>
      </c>
      <c r="M981" s="7">
        <f t="shared" si="150"/>
        <v>50</v>
      </c>
      <c r="N981" s="7">
        <f t="shared" si="151"/>
        <v>100</v>
      </c>
      <c r="O981" s="7">
        <f t="shared" si="152"/>
        <v>0</v>
      </c>
      <c r="P981" s="7">
        <f t="shared" si="153"/>
        <v>0</v>
      </c>
      <c r="Q981" s="8">
        <f t="shared" si="154"/>
        <v>52.5</v>
      </c>
      <c r="R981" s="8">
        <f t="shared" si="155"/>
        <v>30</v>
      </c>
      <c r="S981" s="8">
        <f t="shared" si="156"/>
        <v>22.5</v>
      </c>
      <c r="T981" s="8">
        <f t="shared" si="157"/>
        <v>37.5</v>
      </c>
      <c r="U981" s="7">
        <f t="shared" si="158"/>
        <v>35</v>
      </c>
      <c r="V981" s="7">
        <f t="shared" si="159"/>
        <v>35.625</v>
      </c>
    </row>
    <row r="982" spans="1:22" ht="13.5" x14ac:dyDescent="0.25">
      <c r="A982" s="3">
        <f>RSI!A982</f>
        <v>43437</v>
      </c>
      <c r="B982" s="2">
        <f>RSI!B982</f>
        <v>17.05</v>
      </c>
      <c r="C982" s="2">
        <f>RSI!I982</f>
        <v>10.298785232140233</v>
      </c>
      <c r="D982" s="2">
        <f>MACD!E982</f>
        <v>0.19174085763019733</v>
      </c>
      <c r="E982" s="2">
        <f>MACD!F982</f>
        <v>0.33588189556746828</v>
      </c>
      <c r="F982" s="2">
        <f>'Moving Avg'!D982</f>
        <v>17.05</v>
      </c>
      <c r="G982" s="2">
        <f>'Moving Avg'!F982</f>
        <v>17.659950000000006</v>
      </c>
      <c r="H982" s="2">
        <f>'Moving Avg'!G982</f>
        <v>19.211699999999993</v>
      </c>
      <c r="I982" s="2">
        <f>'Moving Avg'!H982</f>
        <v>17.809820000000009</v>
      </c>
      <c r="J982" s="5" t="str">
        <f>OBV!F982</f>
        <v>NEUTRAL</v>
      </c>
      <c r="K982" s="5" t="str">
        <f>OBV!G982</f>
        <v>NEUTRAL</v>
      </c>
      <c r="L982" s="5" t="str">
        <f>OBV!H982</f>
        <v>NEUTRAL</v>
      </c>
      <c r="M982" s="7">
        <f t="shared" si="150"/>
        <v>50</v>
      </c>
      <c r="N982" s="7">
        <f t="shared" si="151"/>
        <v>100</v>
      </c>
      <c r="O982" s="7">
        <f t="shared" si="152"/>
        <v>0</v>
      </c>
      <c r="P982" s="7">
        <f t="shared" si="153"/>
        <v>33</v>
      </c>
      <c r="Q982" s="8">
        <f t="shared" si="154"/>
        <v>57.45</v>
      </c>
      <c r="R982" s="8">
        <f t="shared" si="155"/>
        <v>38.25</v>
      </c>
      <c r="S982" s="8">
        <f t="shared" si="156"/>
        <v>37.35</v>
      </c>
      <c r="T982" s="8">
        <f t="shared" si="157"/>
        <v>45.75</v>
      </c>
      <c r="U982" s="7">
        <f t="shared" si="158"/>
        <v>44.35</v>
      </c>
      <c r="V982" s="7">
        <f t="shared" si="159"/>
        <v>44.7</v>
      </c>
    </row>
    <row r="983" spans="1:22" ht="13.5" x14ac:dyDescent="0.25">
      <c r="A983" s="3">
        <f>RSI!A983</f>
        <v>43438</v>
      </c>
      <c r="B983" s="2">
        <f>RSI!B983</f>
        <v>17.05</v>
      </c>
      <c r="C983" s="2">
        <f>RSI!I983</f>
        <v>10.298785232140233</v>
      </c>
      <c r="D983" s="2">
        <f>MACD!E983</f>
        <v>0.17009329561137321</v>
      </c>
      <c r="E983" s="2">
        <f>MACD!F983</f>
        <v>0.30272417557624925</v>
      </c>
      <c r="F983" s="2">
        <f>'Moving Avg'!D983</f>
        <v>17.05</v>
      </c>
      <c r="G983" s="2">
        <f>'Moving Avg'!F983</f>
        <v>17.559900000000006</v>
      </c>
      <c r="H983" s="2">
        <f>'Moving Avg'!G983</f>
        <v>19.129879999999989</v>
      </c>
      <c r="I983" s="2">
        <f>'Moving Avg'!H983</f>
        <v>17.812145000000008</v>
      </c>
      <c r="J983" s="5" t="str">
        <f>OBV!F983</f>
        <v>NEUTRAL</v>
      </c>
      <c r="K983" s="5" t="str">
        <f>OBV!G983</f>
        <v>NEUTRAL</v>
      </c>
      <c r="L983" s="5" t="str">
        <f>OBV!H983</f>
        <v>NEUTRAL</v>
      </c>
      <c r="M983" s="7">
        <f t="shared" si="150"/>
        <v>50</v>
      </c>
      <c r="N983" s="7">
        <f t="shared" si="151"/>
        <v>100</v>
      </c>
      <c r="O983" s="7">
        <f t="shared" si="152"/>
        <v>0</v>
      </c>
      <c r="P983" s="7">
        <f t="shared" si="153"/>
        <v>33</v>
      </c>
      <c r="Q983" s="8">
        <f t="shared" si="154"/>
        <v>57.45</v>
      </c>
      <c r="R983" s="8">
        <f t="shared" si="155"/>
        <v>38.25</v>
      </c>
      <c r="S983" s="8">
        <f t="shared" si="156"/>
        <v>37.35</v>
      </c>
      <c r="T983" s="8">
        <f t="shared" si="157"/>
        <v>45.75</v>
      </c>
      <c r="U983" s="7">
        <f t="shared" si="158"/>
        <v>44.35</v>
      </c>
      <c r="V983" s="7">
        <f t="shared" si="159"/>
        <v>44.7</v>
      </c>
    </row>
    <row r="984" spans="1:22" ht="13.5" x14ac:dyDescent="0.25">
      <c r="A984" s="3">
        <f>RSI!A984</f>
        <v>43439</v>
      </c>
      <c r="B984" s="2">
        <f>RSI!B984</f>
        <v>17.056999999999999</v>
      </c>
      <c r="C984" s="2">
        <f>RSI!I984</f>
        <v>10.857345746565414</v>
      </c>
      <c r="D984" s="2">
        <f>MACD!E984</f>
        <v>0.15664756131615221</v>
      </c>
      <c r="E984" s="2">
        <f>MACD!F984</f>
        <v>0.27350885272422987</v>
      </c>
      <c r="F984" s="2">
        <f>'Moving Avg'!D984</f>
        <v>17.051400000000001</v>
      </c>
      <c r="G984" s="2">
        <f>'Moving Avg'!F984</f>
        <v>17.460200000000007</v>
      </c>
      <c r="H984" s="2">
        <f>'Moving Avg'!G984</f>
        <v>19.048199999999987</v>
      </c>
      <c r="I984" s="2">
        <f>'Moving Avg'!H984</f>
        <v>17.814505000000008</v>
      </c>
      <c r="J984" s="5" t="str">
        <f>OBV!F984</f>
        <v>BULLISH</v>
      </c>
      <c r="K984" s="5" t="str">
        <f>OBV!G984</f>
        <v>STRONG</v>
      </c>
      <c r="L984" s="5" t="str">
        <f>OBV!H984</f>
        <v>CONFIRMED BULLISH</v>
      </c>
      <c r="M984" s="7">
        <f t="shared" si="150"/>
        <v>50</v>
      </c>
      <c r="N984" s="7">
        <f t="shared" si="151"/>
        <v>100</v>
      </c>
      <c r="O984" s="7">
        <f t="shared" si="152"/>
        <v>0</v>
      </c>
      <c r="P984" s="7">
        <f t="shared" si="153"/>
        <v>100</v>
      </c>
      <c r="Q984" s="8">
        <f t="shared" si="154"/>
        <v>67.5</v>
      </c>
      <c r="R984" s="8">
        <f t="shared" si="155"/>
        <v>55</v>
      </c>
      <c r="S984" s="8">
        <f t="shared" si="156"/>
        <v>67.5</v>
      </c>
      <c r="T984" s="8">
        <f t="shared" si="157"/>
        <v>62.5</v>
      </c>
      <c r="U984" s="7">
        <f t="shared" si="158"/>
        <v>63.333333333333336</v>
      </c>
      <c r="V984" s="7">
        <f t="shared" si="159"/>
        <v>63.125</v>
      </c>
    </row>
    <row r="985" spans="1:22" ht="13.5" x14ac:dyDescent="0.25">
      <c r="A985" s="3">
        <f>RSI!A985</f>
        <v>43440</v>
      </c>
      <c r="B985" s="2">
        <f>RSI!B985</f>
        <v>17.056999999999999</v>
      </c>
      <c r="C985" s="2">
        <f>RSI!I985</f>
        <v>10.857345746565443</v>
      </c>
      <c r="D985" s="2">
        <f>MACD!E985</f>
        <v>0.15021973460261862</v>
      </c>
      <c r="E985" s="2">
        <f>MACD!F985</f>
        <v>0.24885102909990764</v>
      </c>
      <c r="F985" s="2">
        <f>'Moving Avg'!D985</f>
        <v>17.052800000000001</v>
      </c>
      <c r="G985" s="2">
        <f>'Moving Avg'!F985</f>
        <v>17.360500000000005</v>
      </c>
      <c r="H985" s="2">
        <f>'Moving Avg'!G985</f>
        <v>18.966519999999988</v>
      </c>
      <c r="I985" s="2">
        <f>'Moving Avg'!H985</f>
        <v>17.816865000000007</v>
      </c>
      <c r="J985" s="5" t="str">
        <f>OBV!F985</f>
        <v>BULLISH</v>
      </c>
      <c r="K985" s="5" t="str">
        <f>OBV!G985</f>
        <v>STRONG</v>
      </c>
      <c r="L985" s="5" t="str">
        <f>OBV!H985</f>
        <v>CONFIRMED BULLISH</v>
      </c>
      <c r="M985" s="7">
        <f t="shared" si="150"/>
        <v>50</v>
      </c>
      <c r="N985" s="7">
        <f t="shared" si="151"/>
        <v>100</v>
      </c>
      <c r="O985" s="7">
        <f t="shared" si="152"/>
        <v>0</v>
      </c>
      <c r="P985" s="7">
        <f t="shared" si="153"/>
        <v>100</v>
      </c>
      <c r="Q985" s="8">
        <f t="shared" si="154"/>
        <v>67.5</v>
      </c>
      <c r="R985" s="8">
        <f t="shared" si="155"/>
        <v>55</v>
      </c>
      <c r="S985" s="8">
        <f t="shared" si="156"/>
        <v>67.5</v>
      </c>
      <c r="T985" s="8">
        <f t="shared" si="157"/>
        <v>62.5</v>
      </c>
      <c r="U985" s="7">
        <f t="shared" si="158"/>
        <v>63.333333333333336</v>
      </c>
      <c r="V985" s="7">
        <f t="shared" si="159"/>
        <v>63.125</v>
      </c>
    </row>
    <row r="986" spans="1:22" ht="13.5" x14ac:dyDescent="0.25">
      <c r="A986" s="3">
        <f>RSI!A986</f>
        <v>43441</v>
      </c>
      <c r="B986" s="2">
        <f>RSI!B986</f>
        <v>17.056999999999999</v>
      </c>
      <c r="C986" s="2">
        <f>RSI!I986</f>
        <v>10.857345746565443</v>
      </c>
      <c r="D986" s="2">
        <f>MACD!E986</f>
        <v>6.9825058578025789E-2</v>
      </c>
      <c r="E986" s="2">
        <f>MACD!F986</f>
        <v>0.21304583499553129</v>
      </c>
      <c r="F986" s="2">
        <f>'Moving Avg'!D986</f>
        <v>17.054200000000002</v>
      </c>
      <c r="G986" s="2">
        <f>'Moving Avg'!F986</f>
        <v>17.303600000000007</v>
      </c>
      <c r="H986" s="2">
        <f>'Moving Avg'!G986</f>
        <v>18.884839999999986</v>
      </c>
      <c r="I986" s="2">
        <f>'Moving Avg'!H986</f>
        <v>17.819225000000007</v>
      </c>
      <c r="J986" s="5" t="str">
        <f>OBV!F986</f>
        <v>BULLISH</v>
      </c>
      <c r="K986" s="5" t="str">
        <f>OBV!G986</f>
        <v>STRONG</v>
      </c>
      <c r="L986" s="5" t="str">
        <f>OBV!H986</f>
        <v>CONFIRMED BULLISH</v>
      </c>
      <c r="M986" s="7">
        <f t="shared" si="150"/>
        <v>50</v>
      </c>
      <c r="N986" s="7">
        <f t="shared" si="151"/>
        <v>100</v>
      </c>
      <c r="O986" s="7">
        <f t="shared" si="152"/>
        <v>0</v>
      </c>
      <c r="P986" s="7">
        <f t="shared" si="153"/>
        <v>100</v>
      </c>
      <c r="Q986" s="8">
        <f t="shared" si="154"/>
        <v>67.5</v>
      </c>
      <c r="R986" s="8">
        <f t="shared" si="155"/>
        <v>55</v>
      </c>
      <c r="S986" s="8">
        <f t="shared" si="156"/>
        <v>67.5</v>
      </c>
      <c r="T986" s="8">
        <f t="shared" si="157"/>
        <v>62.5</v>
      </c>
      <c r="U986" s="7">
        <f t="shared" si="158"/>
        <v>63.333333333333336</v>
      </c>
      <c r="V986" s="7">
        <f t="shared" si="159"/>
        <v>63.125</v>
      </c>
    </row>
    <row r="987" spans="1:22" ht="13.5" x14ac:dyDescent="0.25">
      <c r="A987" s="3">
        <f>RSI!A987</f>
        <v>43444</v>
      </c>
      <c r="B987" s="2">
        <f>RSI!B987</f>
        <v>17.056999999999999</v>
      </c>
      <c r="C987" s="2">
        <f>RSI!I987</f>
        <v>10.857345746565414</v>
      </c>
      <c r="D987" s="2">
        <f>MACD!E987</f>
        <v>4.9651265521681864E-3</v>
      </c>
      <c r="E987" s="2">
        <f>MACD!F987</f>
        <v>0.17142969330685867</v>
      </c>
      <c r="F987" s="2">
        <f>'Moving Avg'!D987</f>
        <v>17.055600000000002</v>
      </c>
      <c r="G987" s="2">
        <f>'Moving Avg'!F987</f>
        <v>17.273650000000007</v>
      </c>
      <c r="H987" s="2">
        <f>'Moving Avg'!G987</f>
        <v>18.803159999999984</v>
      </c>
      <c r="I987" s="2">
        <f>'Moving Avg'!H987</f>
        <v>17.825255000000006</v>
      </c>
      <c r="J987" s="5" t="str">
        <f>OBV!F987</f>
        <v>BULLISH</v>
      </c>
      <c r="K987" s="5" t="str">
        <f>OBV!G987</f>
        <v>STRONG</v>
      </c>
      <c r="L987" s="5" t="str">
        <f>OBV!H987</f>
        <v>CONFIRMED BULLISH</v>
      </c>
      <c r="M987" s="7">
        <f t="shared" si="150"/>
        <v>50</v>
      </c>
      <c r="N987" s="7">
        <f t="shared" si="151"/>
        <v>100</v>
      </c>
      <c r="O987" s="7">
        <f t="shared" si="152"/>
        <v>0</v>
      </c>
      <c r="P987" s="7">
        <f t="shared" si="153"/>
        <v>100</v>
      </c>
      <c r="Q987" s="8">
        <f t="shared" si="154"/>
        <v>67.5</v>
      </c>
      <c r="R987" s="8">
        <f t="shared" si="155"/>
        <v>55</v>
      </c>
      <c r="S987" s="8">
        <f t="shared" si="156"/>
        <v>67.5</v>
      </c>
      <c r="T987" s="8">
        <f t="shared" si="157"/>
        <v>62.5</v>
      </c>
      <c r="U987" s="7">
        <f t="shared" si="158"/>
        <v>63.333333333333336</v>
      </c>
      <c r="V987" s="7">
        <f t="shared" si="159"/>
        <v>63.125</v>
      </c>
    </row>
    <row r="988" spans="1:22" ht="13.5" x14ac:dyDescent="0.25">
      <c r="A988" s="3">
        <f>RSI!A988</f>
        <v>43445</v>
      </c>
      <c r="B988" s="2">
        <f>RSI!B988</f>
        <v>17.056999999999999</v>
      </c>
      <c r="C988" s="2">
        <f>RSI!I988</f>
        <v>10.857345746565414</v>
      </c>
      <c r="D988" s="2">
        <f>MACD!E988</f>
        <v>-4.5987414226516421E-2</v>
      </c>
      <c r="E988" s="2">
        <f>MACD!F988</f>
        <v>0.12794627180018367</v>
      </c>
      <c r="F988" s="2">
        <f>'Moving Avg'!D988</f>
        <v>17.056999999999999</v>
      </c>
      <c r="G988" s="2">
        <f>'Moving Avg'!F988</f>
        <v>17.243700000000008</v>
      </c>
      <c r="H988" s="2">
        <f>'Moving Avg'!G988</f>
        <v>18.721479999999982</v>
      </c>
      <c r="I988" s="2">
        <f>'Moving Avg'!H988</f>
        <v>17.831285000000001</v>
      </c>
      <c r="J988" s="5" t="str">
        <f>OBV!F988</f>
        <v>BULLISH</v>
      </c>
      <c r="K988" s="5" t="str">
        <f>OBV!G988</f>
        <v>STRONG</v>
      </c>
      <c r="L988" s="5" t="str">
        <f>OBV!H988</f>
        <v>CONFIRMED BULLISH</v>
      </c>
      <c r="M988" s="7">
        <f t="shared" si="150"/>
        <v>50</v>
      </c>
      <c r="N988" s="7">
        <f t="shared" si="151"/>
        <v>100</v>
      </c>
      <c r="O988" s="7">
        <f t="shared" si="152"/>
        <v>0</v>
      </c>
      <c r="P988" s="7">
        <f t="shared" si="153"/>
        <v>100</v>
      </c>
      <c r="Q988" s="8">
        <f t="shared" si="154"/>
        <v>67.5</v>
      </c>
      <c r="R988" s="8">
        <f t="shared" si="155"/>
        <v>55</v>
      </c>
      <c r="S988" s="8">
        <f t="shared" si="156"/>
        <v>67.5</v>
      </c>
      <c r="T988" s="8">
        <f t="shared" si="157"/>
        <v>62.5</v>
      </c>
      <c r="U988" s="7">
        <f t="shared" si="158"/>
        <v>63.333333333333336</v>
      </c>
      <c r="V988" s="7">
        <f t="shared" si="159"/>
        <v>63.125</v>
      </c>
    </row>
    <row r="989" spans="1:22" ht="13.5" x14ac:dyDescent="0.25">
      <c r="A989" s="3">
        <f>RSI!A989</f>
        <v>43446</v>
      </c>
      <c r="B989" s="2">
        <f>RSI!B989</f>
        <v>17.02</v>
      </c>
      <c r="C989" s="2">
        <f>RSI!I989</f>
        <v>10.363267518147651</v>
      </c>
      <c r="D989" s="2">
        <f>MACD!E989</f>
        <v>-8.2722454275611312E-2</v>
      </c>
      <c r="E989" s="2">
        <f>MACD!F989</f>
        <v>8.5812526585024682E-2</v>
      </c>
      <c r="F989" s="2">
        <f>'Moving Avg'!D989</f>
        <v>17.049599999999998</v>
      </c>
      <c r="G989" s="2">
        <f>'Moving Avg'!F989</f>
        <v>17.211900000000007</v>
      </c>
      <c r="H989" s="2">
        <f>'Moving Avg'!G989</f>
        <v>18.639059999999983</v>
      </c>
      <c r="I989" s="2">
        <f>'Moving Avg'!H989</f>
        <v>17.837130000000005</v>
      </c>
      <c r="J989" s="5" t="str">
        <f>OBV!F989</f>
        <v>BEARISH</v>
      </c>
      <c r="K989" s="5" t="str">
        <f>OBV!G989</f>
        <v>WEAK</v>
      </c>
      <c r="L989" s="5" t="str">
        <f>OBV!H989</f>
        <v>CONFIRMED BEARISH</v>
      </c>
      <c r="M989" s="7">
        <f t="shared" si="150"/>
        <v>50</v>
      </c>
      <c r="N989" s="7">
        <f t="shared" si="151"/>
        <v>100</v>
      </c>
      <c r="O989" s="7">
        <f t="shared" si="152"/>
        <v>0</v>
      </c>
      <c r="P989" s="7">
        <f t="shared" si="153"/>
        <v>0</v>
      </c>
      <c r="Q989" s="8">
        <f t="shared" si="154"/>
        <v>52.5</v>
      </c>
      <c r="R989" s="8">
        <f t="shared" si="155"/>
        <v>30</v>
      </c>
      <c r="S989" s="8">
        <f t="shared" si="156"/>
        <v>22.5</v>
      </c>
      <c r="T989" s="8">
        <f t="shared" si="157"/>
        <v>37.5</v>
      </c>
      <c r="U989" s="7">
        <f t="shared" si="158"/>
        <v>35</v>
      </c>
      <c r="V989" s="7">
        <f t="shared" si="159"/>
        <v>35.625</v>
      </c>
    </row>
    <row r="990" spans="1:22" ht="13.5" x14ac:dyDescent="0.25">
      <c r="A990" s="3">
        <f>RSI!A990</f>
        <v>43447</v>
      </c>
      <c r="B990" s="2">
        <f>RSI!B990</f>
        <v>17.006</v>
      </c>
      <c r="C990" s="2">
        <f>RSI!I990</f>
        <v>10.174598612879905</v>
      </c>
      <c r="D990" s="2">
        <f>MACD!E990</f>
        <v>-0.10918184514854445</v>
      </c>
      <c r="E990" s="2">
        <f>MACD!F990</f>
        <v>4.6813652238310854E-2</v>
      </c>
      <c r="F990" s="2">
        <f>'Moving Avg'!D990</f>
        <v>17.039399999999997</v>
      </c>
      <c r="G990" s="2">
        <f>'Moving Avg'!F990</f>
        <v>17.179400000000005</v>
      </c>
      <c r="H990" s="2">
        <f>'Moving Avg'!G990</f>
        <v>18.55635999999998</v>
      </c>
      <c r="I990" s="2">
        <f>'Moving Avg'!H990</f>
        <v>17.842905000000002</v>
      </c>
      <c r="J990" s="5" t="str">
        <f>OBV!F990</f>
        <v>BEARISH</v>
      </c>
      <c r="K990" s="5" t="str">
        <f>OBV!G990</f>
        <v>WEAK</v>
      </c>
      <c r="L990" s="5" t="str">
        <f>OBV!H990</f>
        <v>CONFIRMED BEARISH</v>
      </c>
      <c r="M990" s="7">
        <f t="shared" si="150"/>
        <v>50</v>
      </c>
      <c r="N990" s="7">
        <f t="shared" si="151"/>
        <v>100</v>
      </c>
      <c r="O990" s="7">
        <f t="shared" si="152"/>
        <v>0</v>
      </c>
      <c r="P990" s="7">
        <f t="shared" si="153"/>
        <v>0</v>
      </c>
      <c r="Q990" s="8">
        <f t="shared" si="154"/>
        <v>52.5</v>
      </c>
      <c r="R990" s="8">
        <f t="shared" si="155"/>
        <v>30</v>
      </c>
      <c r="S990" s="8">
        <f t="shared" si="156"/>
        <v>22.5</v>
      </c>
      <c r="T990" s="8">
        <f t="shared" si="157"/>
        <v>37.5</v>
      </c>
      <c r="U990" s="7">
        <f t="shared" si="158"/>
        <v>35</v>
      </c>
      <c r="V990" s="7">
        <f t="shared" si="159"/>
        <v>35.625</v>
      </c>
    </row>
    <row r="991" spans="1:22" ht="13.5" x14ac:dyDescent="0.25">
      <c r="A991" s="3">
        <f>RSI!A991</f>
        <v>43448</v>
      </c>
      <c r="B991" s="2">
        <f>RSI!B991</f>
        <v>16.984000000000002</v>
      </c>
      <c r="C991" s="2">
        <f>RSI!I991</f>
        <v>9.8704947949309911</v>
      </c>
      <c r="D991" s="2">
        <f>MACD!E991</f>
        <v>-0.12653684546040012</v>
      </c>
      <c r="E991" s="2">
        <f>MACD!F991</f>
        <v>1.214355269856866E-2</v>
      </c>
      <c r="F991" s="2">
        <f>'Moving Avg'!D991</f>
        <v>17.024799999999999</v>
      </c>
      <c r="G991" s="2">
        <f>'Moving Avg'!F991</f>
        <v>17.149899999999999</v>
      </c>
      <c r="H991" s="2">
        <f>'Moving Avg'!G991</f>
        <v>18.473219999999984</v>
      </c>
      <c r="I991" s="2">
        <f>'Moving Avg'!H991</f>
        <v>17.848570000000002</v>
      </c>
      <c r="J991" s="5" t="str">
        <f>OBV!F991</f>
        <v>BEARISH</v>
      </c>
      <c r="K991" s="5" t="str">
        <f>OBV!G991</f>
        <v>WEAK</v>
      </c>
      <c r="L991" s="5" t="str">
        <f>OBV!H991</f>
        <v>CONFIRMED BEARISH</v>
      </c>
      <c r="M991" s="7">
        <f t="shared" si="150"/>
        <v>50</v>
      </c>
      <c r="N991" s="7">
        <f t="shared" si="151"/>
        <v>100</v>
      </c>
      <c r="O991" s="7">
        <f t="shared" si="152"/>
        <v>0</v>
      </c>
      <c r="P991" s="7">
        <f t="shared" si="153"/>
        <v>0</v>
      </c>
      <c r="Q991" s="8">
        <f t="shared" si="154"/>
        <v>52.5</v>
      </c>
      <c r="R991" s="8">
        <f t="shared" si="155"/>
        <v>30</v>
      </c>
      <c r="S991" s="8">
        <f t="shared" si="156"/>
        <v>22.5</v>
      </c>
      <c r="T991" s="8">
        <f t="shared" si="157"/>
        <v>37.5</v>
      </c>
      <c r="U991" s="7">
        <f t="shared" si="158"/>
        <v>35</v>
      </c>
      <c r="V991" s="7">
        <f t="shared" si="159"/>
        <v>35.625</v>
      </c>
    </row>
    <row r="992" spans="1:22" ht="13.5" x14ac:dyDescent="0.25">
      <c r="A992" s="3">
        <f>RSI!A992</f>
        <v>43451</v>
      </c>
      <c r="B992" s="2">
        <f>RSI!B992</f>
        <v>16.984000000000002</v>
      </c>
      <c r="C992" s="2">
        <f>RSI!I992</f>
        <v>9.8704947949309911</v>
      </c>
      <c r="D992" s="2">
        <f>MACD!E992</f>
        <v>-0.13793991584193677</v>
      </c>
      <c r="E992" s="2">
        <f>MACD!F992</f>
        <v>-1.7873141009532426E-2</v>
      </c>
      <c r="F992" s="2">
        <f>'Moving Avg'!D992</f>
        <v>17.010200000000005</v>
      </c>
      <c r="G992" s="2">
        <f>'Moving Avg'!F992</f>
        <v>17.1204</v>
      </c>
      <c r="H992" s="2">
        <f>'Moving Avg'!G992</f>
        <v>18.390079999999987</v>
      </c>
      <c r="I992" s="2">
        <f>'Moving Avg'!H992</f>
        <v>17.854095000000001</v>
      </c>
      <c r="J992" s="5" t="str">
        <f>OBV!F992</f>
        <v>BEARISH</v>
      </c>
      <c r="K992" s="5" t="str">
        <f>OBV!G992</f>
        <v>WEAK</v>
      </c>
      <c r="L992" s="5" t="str">
        <f>OBV!H992</f>
        <v>CONFIRMED BEARISH</v>
      </c>
      <c r="M992" s="7">
        <f t="shared" si="150"/>
        <v>50</v>
      </c>
      <c r="N992" s="7">
        <f t="shared" si="151"/>
        <v>100</v>
      </c>
      <c r="O992" s="7">
        <f t="shared" si="152"/>
        <v>0</v>
      </c>
      <c r="P992" s="7">
        <f t="shared" si="153"/>
        <v>0</v>
      </c>
      <c r="Q992" s="8">
        <f t="shared" si="154"/>
        <v>52.5</v>
      </c>
      <c r="R992" s="8">
        <f t="shared" si="155"/>
        <v>30</v>
      </c>
      <c r="S992" s="8">
        <f t="shared" si="156"/>
        <v>22.5</v>
      </c>
      <c r="T992" s="8">
        <f t="shared" si="157"/>
        <v>37.5</v>
      </c>
      <c r="U992" s="7">
        <f t="shared" si="158"/>
        <v>35</v>
      </c>
      <c r="V992" s="7">
        <f t="shared" si="159"/>
        <v>35.625</v>
      </c>
    </row>
    <row r="993" spans="1:22" ht="13.5" x14ac:dyDescent="0.25">
      <c r="A993" s="3">
        <f>RSI!A993</f>
        <v>43452</v>
      </c>
      <c r="B993" s="2">
        <f>RSI!B993</f>
        <v>16.984000000000002</v>
      </c>
      <c r="C993" s="2">
        <f>RSI!I993</f>
        <v>9.8704947949309911</v>
      </c>
      <c r="D993" s="2">
        <f>MACD!E993</f>
        <v>-0.14454984373810476</v>
      </c>
      <c r="E993" s="2">
        <f>MACD!F993</f>
        <v>-4.3208481555246897E-2</v>
      </c>
      <c r="F993" s="2">
        <f>'Moving Avg'!D993</f>
        <v>16.995600000000003</v>
      </c>
      <c r="G993" s="2">
        <f>'Moving Avg'!F993</f>
        <v>17.090899999999998</v>
      </c>
      <c r="H993" s="2">
        <f>'Moving Avg'!G993</f>
        <v>18.325839999999989</v>
      </c>
      <c r="I993" s="2">
        <f>'Moving Avg'!H993</f>
        <v>17.859620000000003</v>
      </c>
      <c r="J993" s="5" t="str">
        <f>OBV!F993</f>
        <v>BEARISH</v>
      </c>
      <c r="K993" s="5" t="str">
        <f>OBV!G993</f>
        <v>WEAK</v>
      </c>
      <c r="L993" s="5" t="str">
        <f>OBV!H993</f>
        <v>CONFIRMED BEARISH</v>
      </c>
      <c r="M993" s="7">
        <f t="shared" si="150"/>
        <v>50</v>
      </c>
      <c r="N993" s="7">
        <f t="shared" si="151"/>
        <v>100</v>
      </c>
      <c r="O993" s="7">
        <f t="shared" si="152"/>
        <v>0</v>
      </c>
      <c r="P993" s="7">
        <f t="shared" si="153"/>
        <v>0</v>
      </c>
      <c r="Q993" s="8">
        <f t="shared" si="154"/>
        <v>52.5</v>
      </c>
      <c r="R993" s="8">
        <f t="shared" si="155"/>
        <v>30</v>
      </c>
      <c r="S993" s="8">
        <f t="shared" si="156"/>
        <v>22.5</v>
      </c>
      <c r="T993" s="8">
        <f t="shared" si="157"/>
        <v>37.5</v>
      </c>
      <c r="U993" s="7">
        <f t="shared" si="158"/>
        <v>35</v>
      </c>
      <c r="V993" s="7">
        <f t="shared" si="159"/>
        <v>35.625</v>
      </c>
    </row>
    <row r="994" spans="1:22" ht="13.5" x14ac:dyDescent="0.25">
      <c r="A994" s="3">
        <f>RSI!A994</f>
        <v>43453</v>
      </c>
      <c r="B994" s="2">
        <f>RSI!B994</f>
        <v>16.984000000000002</v>
      </c>
      <c r="C994" s="2">
        <f>RSI!I994</f>
        <v>9.8704947949309911</v>
      </c>
      <c r="D994" s="2">
        <f>MACD!E994</f>
        <v>-0.14625221067968042</v>
      </c>
      <c r="E994" s="2">
        <f>MACD!F994</f>
        <v>-6.3817227380133595E-2</v>
      </c>
      <c r="F994" s="2">
        <f>'Moving Avg'!D994</f>
        <v>16.988400000000002</v>
      </c>
      <c r="G994" s="2">
        <f>'Moving Avg'!F994</f>
        <v>17.061399999999992</v>
      </c>
      <c r="H994" s="2">
        <f>'Moving Avg'!G994</f>
        <v>18.245359999999991</v>
      </c>
      <c r="I994" s="2">
        <f>'Moving Avg'!H994</f>
        <v>17.865145000000002</v>
      </c>
      <c r="J994" s="5" t="str">
        <f>OBV!F994</f>
        <v>BEARISH</v>
      </c>
      <c r="K994" s="5" t="str">
        <f>OBV!G994</f>
        <v>WEAK</v>
      </c>
      <c r="L994" s="5" t="str">
        <f>OBV!H994</f>
        <v>CONFIRMED BEARISH</v>
      </c>
      <c r="M994" s="7">
        <f t="shared" si="150"/>
        <v>50</v>
      </c>
      <c r="N994" s="7">
        <f t="shared" si="151"/>
        <v>100</v>
      </c>
      <c r="O994" s="7">
        <f t="shared" si="152"/>
        <v>0</v>
      </c>
      <c r="P994" s="7">
        <f t="shared" si="153"/>
        <v>0</v>
      </c>
      <c r="Q994" s="8">
        <f t="shared" si="154"/>
        <v>52.5</v>
      </c>
      <c r="R994" s="8">
        <f t="shared" si="155"/>
        <v>30</v>
      </c>
      <c r="S994" s="8">
        <f t="shared" si="156"/>
        <v>22.5</v>
      </c>
      <c r="T994" s="8">
        <f t="shared" si="157"/>
        <v>37.5</v>
      </c>
      <c r="U994" s="7">
        <f t="shared" si="158"/>
        <v>35</v>
      </c>
      <c r="V994" s="7">
        <f t="shared" si="159"/>
        <v>35.625</v>
      </c>
    </row>
    <row r="995" spans="1:22" ht="13.5" x14ac:dyDescent="0.25">
      <c r="A995" s="3">
        <f>RSI!A995</f>
        <v>43454</v>
      </c>
      <c r="B995" s="2">
        <f>RSI!B995</f>
        <v>16.888000000000002</v>
      </c>
      <c r="C995" s="2">
        <f>RSI!I995</f>
        <v>8.397382631442099</v>
      </c>
      <c r="D995" s="2">
        <f>MACD!E995</f>
        <v>-0.13797626215037795</v>
      </c>
      <c r="E995" s="2">
        <f>MACD!F995</f>
        <v>-7.8649034334182466E-2</v>
      </c>
      <c r="F995" s="2">
        <f>'Moving Avg'!D995</f>
        <v>16.964800000000004</v>
      </c>
      <c r="G995" s="2">
        <f>'Moving Avg'!F995</f>
        <v>17.027099999999994</v>
      </c>
      <c r="H995" s="2">
        <f>'Moving Avg'!G995</f>
        <v>18.162959999999995</v>
      </c>
      <c r="I995" s="2">
        <f>'Moving Avg'!H995</f>
        <v>17.870190000000001</v>
      </c>
      <c r="J995" s="5" t="str">
        <f>OBV!F995</f>
        <v>BEARISH</v>
      </c>
      <c r="K995" s="5" t="str">
        <f>OBV!G995</f>
        <v>WEAK</v>
      </c>
      <c r="L995" s="5" t="str">
        <f>OBV!H995</f>
        <v>CONFIRMED BEARISH</v>
      </c>
      <c r="M995" s="7">
        <f t="shared" si="150"/>
        <v>50</v>
      </c>
      <c r="N995" s="7">
        <f t="shared" si="151"/>
        <v>100</v>
      </c>
      <c r="O995" s="7">
        <f t="shared" si="152"/>
        <v>0</v>
      </c>
      <c r="P995" s="7">
        <f t="shared" si="153"/>
        <v>0</v>
      </c>
      <c r="Q995" s="8">
        <f t="shared" si="154"/>
        <v>52.5</v>
      </c>
      <c r="R995" s="8">
        <f t="shared" si="155"/>
        <v>30</v>
      </c>
      <c r="S995" s="8">
        <f t="shared" si="156"/>
        <v>22.5</v>
      </c>
      <c r="T995" s="8">
        <f t="shared" si="157"/>
        <v>37.5</v>
      </c>
      <c r="U995" s="7">
        <f t="shared" si="158"/>
        <v>35</v>
      </c>
      <c r="V995" s="7">
        <f t="shared" si="159"/>
        <v>35.625</v>
      </c>
    </row>
    <row r="996" spans="1:22" ht="13.5" x14ac:dyDescent="0.25">
      <c r="A996" s="3">
        <f>RSI!A996</f>
        <v>43455</v>
      </c>
      <c r="B996" s="2">
        <f>RSI!B996</f>
        <v>16.888000000000002</v>
      </c>
      <c r="C996" s="2">
        <f>RSI!I996</f>
        <v>8.397382631442099</v>
      </c>
      <c r="D996" s="2">
        <f>MACD!E996</f>
        <v>-0.12799395191060725</v>
      </c>
      <c r="E996" s="2">
        <f>MACD!F996</f>
        <v>-8.8518017849467431E-2</v>
      </c>
      <c r="F996" s="2">
        <f>'Moving Avg'!D996</f>
        <v>16.945600000000002</v>
      </c>
      <c r="G996" s="2">
        <f>'Moving Avg'!F996</f>
        <v>17.018649999999994</v>
      </c>
      <c r="H996" s="2">
        <f>'Moving Avg'!G996</f>
        <v>18.081</v>
      </c>
      <c r="I996" s="2">
        <f>'Moving Avg'!H996</f>
        <v>17.875235000000004</v>
      </c>
      <c r="J996" s="5" t="str">
        <f>OBV!F996</f>
        <v>BEARISH</v>
      </c>
      <c r="K996" s="5" t="str">
        <f>OBV!G996</f>
        <v>WEAK</v>
      </c>
      <c r="L996" s="5" t="str">
        <f>OBV!H996</f>
        <v>CONFIRMED BEARISH</v>
      </c>
      <c r="M996" s="7">
        <f t="shared" si="150"/>
        <v>50</v>
      </c>
      <c r="N996" s="7">
        <f t="shared" si="151"/>
        <v>100</v>
      </c>
      <c r="O996" s="7">
        <f t="shared" si="152"/>
        <v>0</v>
      </c>
      <c r="P996" s="7">
        <f t="shared" si="153"/>
        <v>0</v>
      </c>
      <c r="Q996" s="8">
        <f t="shared" si="154"/>
        <v>52.5</v>
      </c>
      <c r="R996" s="8">
        <f t="shared" si="155"/>
        <v>30</v>
      </c>
      <c r="S996" s="8">
        <f t="shared" si="156"/>
        <v>22.5</v>
      </c>
      <c r="T996" s="8">
        <f t="shared" si="157"/>
        <v>37.5</v>
      </c>
      <c r="U996" s="7">
        <f t="shared" si="158"/>
        <v>35</v>
      </c>
      <c r="V996" s="7">
        <f t="shared" si="159"/>
        <v>35.625</v>
      </c>
    </row>
    <row r="997" spans="1:22" ht="13.5" x14ac:dyDescent="0.25">
      <c r="A997" s="3">
        <f>RSI!A997</f>
        <v>43458</v>
      </c>
      <c r="B997" s="2">
        <f>RSI!B997</f>
        <v>16.888000000000002</v>
      </c>
      <c r="C997" s="2">
        <f>RSI!I997</f>
        <v>8.397382631442099</v>
      </c>
      <c r="D997" s="2">
        <f>MACD!E997</f>
        <v>-0.11678850711408373</v>
      </c>
      <c r="E997" s="2">
        <f>MACD!F997</f>
        <v>-9.4172115702390702E-2</v>
      </c>
      <c r="F997" s="2">
        <f>'Moving Avg'!D997</f>
        <v>16.926400000000005</v>
      </c>
      <c r="G997" s="2">
        <f>'Moving Avg'!F997</f>
        <v>17.010549999999995</v>
      </c>
      <c r="H997" s="2">
        <f>'Moving Avg'!G997</f>
        <v>18.01116</v>
      </c>
      <c r="I997" s="2">
        <f>'Moving Avg'!H997</f>
        <v>17.880279999999999</v>
      </c>
      <c r="J997" s="5" t="str">
        <f>OBV!F997</f>
        <v>BEARISH</v>
      </c>
      <c r="K997" s="5" t="str">
        <f>OBV!G997</f>
        <v>WEAK</v>
      </c>
      <c r="L997" s="5" t="str">
        <f>OBV!H997</f>
        <v>CONFIRMED BEARISH</v>
      </c>
      <c r="M997" s="7">
        <f t="shared" si="150"/>
        <v>50</v>
      </c>
      <c r="N997" s="7">
        <f t="shared" si="151"/>
        <v>100</v>
      </c>
      <c r="O997" s="7">
        <f t="shared" si="152"/>
        <v>0</v>
      </c>
      <c r="P997" s="7">
        <f t="shared" si="153"/>
        <v>0</v>
      </c>
      <c r="Q997" s="8">
        <f t="shared" si="154"/>
        <v>52.5</v>
      </c>
      <c r="R997" s="8">
        <f t="shared" si="155"/>
        <v>30</v>
      </c>
      <c r="S997" s="8">
        <f t="shared" si="156"/>
        <v>22.5</v>
      </c>
      <c r="T997" s="8">
        <f t="shared" si="157"/>
        <v>37.5</v>
      </c>
      <c r="U997" s="7">
        <f t="shared" si="158"/>
        <v>35</v>
      </c>
      <c r="V997" s="7">
        <f t="shared" si="159"/>
        <v>35.625</v>
      </c>
    </row>
    <row r="998" spans="1:22" ht="13.5" x14ac:dyDescent="0.25">
      <c r="A998" s="3">
        <f>RSI!A998</f>
        <v>43459</v>
      </c>
      <c r="B998" s="2">
        <f>RSI!B998</f>
        <v>16.888000000000002</v>
      </c>
      <c r="C998" s="2">
        <f>RSI!I998</f>
        <v>8.397382631442099</v>
      </c>
      <c r="D998" s="2">
        <f>MACD!E998</f>
        <v>-0.10475246338901201</v>
      </c>
      <c r="E998" s="2">
        <f>MACD!F998</f>
        <v>-9.6288185239714968E-2</v>
      </c>
      <c r="F998" s="2">
        <f>'Moving Avg'!D998</f>
        <v>16.907200000000003</v>
      </c>
      <c r="G998" s="2">
        <f>'Moving Avg'!F998</f>
        <v>17.002449999999996</v>
      </c>
      <c r="H998" s="2">
        <f>'Moving Avg'!G998</f>
        <v>17.929200000000002</v>
      </c>
      <c r="I998" s="2">
        <f>'Moving Avg'!H998</f>
        <v>17.885289999999994</v>
      </c>
      <c r="J998" s="5" t="str">
        <f>OBV!F998</f>
        <v>BEARISH</v>
      </c>
      <c r="K998" s="5" t="str">
        <f>OBV!G998</f>
        <v>WEAK</v>
      </c>
      <c r="L998" s="5" t="str">
        <f>OBV!H998</f>
        <v>CONFIRMED BEARISH</v>
      </c>
      <c r="M998" s="7">
        <f t="shared" si="150"/>
        <v>50</v>
      </c>
      <c r="N998" s="7">
        <f t="shared" si="151"/>
        <v>45</v>
      </c>
      <c r="O998" s="7">
        <f t="shared" si="152"/>
        <v>0</v>
      </c>
      <c r="P998" s="7">
        <f t="shared" si="153"/>
        <v>0</v>
      </c>
      <c r="Q998" s="8">
        <f t="shared" si="154"/>
        <v>33.25</v>
      </c>
      <c r="R998" s="8">
        <f t="shared" si="155"/>
        <v>19</v>
      </c>
      <c r="S998" s="8">
        <f t="shared" si="156"/>
        <v>14.25</v>
      </c>
      <c r="T998" s="8">
        <f t="shared" si="157"/>
        <v>23.75</v>
      </c>
      <c r="U998" s="7">
        <f t="shared" si="158"/>
        <v>22.166666666666668</v>
      </c>
      <c r="V998" s="7">
        <f t="shared" si="159"/>
        <v>22.5625</v>
      </c>
    </row>
    <row r="999" spans="1:22" ht="13.5" x14ac:dyDescent="0.25">
      <c r="A999" s="3">
        <f>RSI!A999</f>
        <v>43460</v>
      </c>
      <c r="B999" s="2">
        <f>RSI!B999</f>
        <v>16.888000000000002</v>
      </c>
      <c r="C999" s="2">
        <f>RSI!I999</f>
        <v>8.397382631442099</v>
      </c>
      <c r="D999" s="2">
        <f>MACD!E999</f>
        <v>-9.7895136101403324E-2</v>
      </c>
      <c r="E999" s="2">
        <f>MACD!F999</f>
        <v>-9.6609575412052645E-2</v>
      </c>
      <c r="F999" s="2">
        <f>'Moving Avg'!D999</f>
        <v>16.888000000000002</v>
      </c>
      <c r="G999" s="2">
        <f>'Moving Avg'!F999</f>
        <v>16.994349999999997</v>
      </c>
      <c r="H999" s="2">
        <f>'Moving Avg'!G999</f>
        <v>17.859800000000003</v>
      </c>
      <c r="I999" s="2">
        <f>'Moving Avg'!H999</f>
        <v>17.890299999999996</v>
      </c>
      <c r="J999" s="5" t="str">
        <f>OBV!F999</f>
        <v>BEARISH</v>
      </c>
      <c r="K999" s="5" t="str">
        <f>OBV!G999</f>
        <v>WEAK</v>
      </c>
      <c r="L999" s="5" t="str">
        <f>OBV!H999</f>
        <v>CONFIRMED BEARISH</v>
      </c>
      <c r="M999" s="7">
        <f t="shared" si="150"/>
        <v>50</v>
      </c>
      <c r="N999" s="7">
        <f t="shared" si="151"/>
        <v>45</v>
      </c>
      <c r="O999" s="7">
        <f t="shared" si="152"/>
        <v>0</v>
      </c>
      <c r="P999" s="7">
        <f t="shared" si="153"/>
        <v>0</v>
      </c>
      <c r="Q999" s="8">
        <f t="shared" si="154"/>
        <v>33.25</v>
      </c>
      <c r="R999" s="8">
        <f t="shared" si="155"/>
        <v>19</v>
      </c>
      <c r="S999" s="8">
        <f t="shared" si="156"/>
        <v>14.25</v>
      </c>
      <c r="T999" s="8">
        <f t="shared" si="157"/>
        <v>23.75</v>
      </c>
      <c r="U999" s="7">
        <f t="shared" si="158"/>
        <v>22.166666666666668</v>
      </c>
      <c r="V999" s="7">
        <f t="shared" si="159"/>
        <v>22.5625</v>
      </c>
    </row>
    <row r="1000" spans="1:22" ht="13.5" x14ac:dyDescent="0.25">
      <c r="A1000" s="3">
        <f>RSI!A1000</f>
        <v>43461</v>
      </c>
      <c r="B1000" s="2">
        <f>RSI!B1000</f>
        <v>16.984000000000002</v>
      </c>
      <c r="C1000" s="2">
        <f>RSI!I1000</f>
        <v>24.680197376728643</v>
      </c>
      <c r="D1000" s="2">
        <f>MACD!E1000</f>
        <v>-9.9167655906253316E-2</v>
      </c>
      <c r="E1000" s="2">
        <f>MACD!F1000</f>
        <v>-9.7121191510892796E-2</v>
      </c>
      <c r="F1000" s="2">
        <f>'Moving Avg'!D1000</f>
        <v>16.9072</v>
      </c>
      <c r="G1000" s="2">
        <f>'Moving Avg'!F1000</f>
        <v>16.991049999999998</v>
      </c>
      <c r="H1000" s="2">
        <f>'Moving Avg'!G1000</f>
        <v>17.792320000000004</v>
      </c>
      <c r="I1000" s="2">
        <f>'Moving Avg'!H1000</f>
        <v>17.895789999999991</v>
      </c>
      <c r="J1000" s="5" t="str">
        <f>OBV!F1000</f>
        <v>BULLISH</v>
      </c>
      <c r="K1000" s="5" t="str">
        <f>OBV!G1000</f>
        <v>STRONG</v>
      </c>
      <c r="L1000" s="5" t="str">
        <f>OBV!H1000</f>
        <v>CONFIRMED BULLISH</v>
      </c>
      <c r="M1000" s="7">
        <f t="shared" si="150"/>
        <v>50</v>
      </c>
      <c r="N1000" s="7">
        <f t="shared" si="151"/>
        <v>45</v>
      </c>
      <c r="O1000" s="7">
        <f t="shared" si="152"/>
        <v>0</v>
      </c>
      <c r="P1000" s="7">
        <f t="shared" si="153"/>
        <v>100</v>
      </c>
      <c r="Q1000" s="8">
        <f t="shared" si="154"/>
        <v>48.25</v>
      </c>
      <c r="R1000" s="8">
        <f t="shared" si="155"/>
        <v>44</v>
      </c>
      <c r="S1000" s="8">
        <f t="shared" si="156"/>
        <v>59.25</v>
      </c>
      <c r="T1000" s="8">
        <f t="shared" si="157"/>
        <v>48.75</v>
      </c>
      <c r="U1000" s="7">
        <f t="shared" si="158"/>
        <v>50.5</v>
      </c>
      <c r="V1000" s="7">
        <f t="shared" si="159"/>
        <v>50.0625</v>
      </c>
    </row>
    <row r="1001" spans="1:22" ht="13.5" x14ac:dyDescent="0.25">
      <c r="A1001" s="3">
        <f>RSI!A1001</f>
        <v>43462</v>
      </c>
      <c r="B1001" s="2">
        <f>RSI!B1001</f>
        <v>16.984000000000002</v>
      </c>
      <c r="C1001" s="2">
        <f>RSI!I1001</f>
        <v>24.680197376728643</v>
      </c>
      <c r="D1001" s="2">
        <f>MACD!E1001</f>
        <v>-0.10216843175442847</v>
      </c>
      <c r="E1001" s="2">
        <f>MACD!F1001</f>
        <v>-9.8130639559599941E-2</v>
      </c>
      <c r="F1001" s="2">
        <f>'Moving Avg'!D1001</f>
        <v>16.926400000000001</v>
      </c>
      <c r="G1001" s="2">
        <f>'Moving Avg'!F1001</f>
        <v>16.987749999999998</v>
      </c>
      <c r="H1001" s="2">
        <f>'Moving Avg'!G1001</f>
        <v>17.724840000000007</v>
      </c>
      <c r="I1001" s="2">
        <f>'Moving Avg'!H1001</f>
        <v>17.901279999999996</v>
      </c>
      <c r="J1001" s="5" t="str">
        <f>OBV!F1001</f>
        <v>BULLISH</v>
      </c>
      <c r="K1001" s="5" t="str">
        <f>OBV!G1001</f>
        <v>STRONG</v>
      </c>
      <c r="L1001" s="5" t="str">
        <f>OBV!H1001</f>
        <v>CONFIRMED BULLISH</v>
      </c>
      <c r="M1001" s="7">
        <f t="shared" si="150"/>
        <v>50</v>
      </c>
      <c r="N1001" s="7">
        <f t="shared" si="151"/>
        <v>45</v>
      </c>
      <c r="O1001" s="7">
        <f t="shared" si="152"/>
        <v>0</v>
      </c>
      <c r="P1001" s="7">
        <f t="shared" si="153"/>
        <v>100</v>
      </c>
      <c r="Q1001" s="8">
        <f t="shared" si="154"/>
        <v>48.25</v>
      </c>
      <c r="R1001" s="8">
        <f t="shared" si="155"/>
        <v>44</v>
      </c>
      <c r="S1001" s="8">
        <f t="shared" si="156"/>
        <v>59.25</v>
      </c>
      <c r="T1001" s="8">
        <f t="shared" si="157"/>
        <v>48.75</v>
      </c>
      <c r="U1001" s="7">
        <f t="shared" si="158"/>
        <v>50.5</v>
      </c>
      <c r="V1001" s="7">
        <f t="shared" si="159"/>
        <v>50.0625</v>
      </c>
    </row>
    <row r="1002" spans="1:22" ht="13.5" x14ac:dyDescent="0.25">
      <c r="A1002" s="3">
        <f>RSI!A1002</f>
        <v>43465</v>
      </c>
      <c r="B1002" s="2">
        <f>RSI!B1002</f>
        <v>16.984000000000002</v>
      </c>
      <c r="C1002" s="2">
        <f>RSI!I1002</f>
        <v>24.680197376728628</v>
      </c>
      <c r="D1002" s="2">
        <f>MACD!E1002</f>
        <v>-0.10335515435052756</v>
      </c>
      <c r="E1002" s="2">
        <f>MACD!F1002</f>
        <v>-9.9175542517785473E-2</v>
      </c>
      <c r="F1002" s="2">
        <f>'Moving Avg'!D1002</f>
        <v>16.945600000000002</v>
      </c>
      <c r="G1002" s="2">
        <f>'Moving Avg'!F1002</f>
        <v>16.984449999999999</v>
      </c>
      <c r="H1002" s="2">
        <f>'Moving Avg'!G1002</f>
        <v>17.681280000000008</v>
      </c>
      <c r="I1002" s="2">
        <f>'Moving Avg'!H1002</f>
        <v>17.906769999999995</v>
      </c>
      <c r="J1002" s="5" t="str">
        <f>OBV!F1002</f>
        <v>BULLISH</v>
      </c>
      <c r="K1002" s="5" t="str">
        <f>OBV!G1002</f>
        <v>STRONG</v>
      </c>
      <c r="L1002" s="5" t="str">
        <f>OBV!H1002</f>
        <v>CONFIRMED BULLISH</v>
      </c>
      <c r="M1002" s="7">
        <f t="shared" si="150"/>
        <v>50</v>
      </c>
      <c r="N1002" s="7">
        <f t="shared" si="151"/>
        <v>45</v>
      </c>
      <c r="O1002" s="7">
        <f t="shared" si="152"/>
        <v>0</v>
      </c>
      <c r="P1002" s="7">
        <f t="shared" si="153"/>
        <v>100</v>
      </c>
      <c r="Q1002" s="8">
        <f t="shared" si="154"/>
        <v>48.25</v>
      </c>
      <c r="R1002" s="8">
        <f t="shared" si="155"/>
        <v>44</v>
      </c>
      <c r="S1002" s="8">
        <f t="shared" si="156"/>
        <v>59.25</v>
      </c>
      <c r="T1002" s="8">
        <f t="shared" si="157"/>
        <v>48.75</v>
      </c>
      <c r="U1002" s="7">
        <f t="shared" si="158"/>
        <v>50.5</v>
      </c>
      <c r="V1002" s="7">
        <f t="shared" si="159"/>
        <v>50.0625</v>
      </c>
    </row>
    <row r="1003" spans="1:22" ht="13.5" x14ac:dyDescent="0.25">
      <c r="A1003" s="3">
        <f>RSI!A1003</f>
        <v>43467</v>
      </c>
      <c r="B1003" s="2">
        <f>RSI!B1003</f>
        <v>16.984000000000002</v>
      </c>
      <c r="C1003" s="2">
        <f>RSI!I1003</f>
        <v>24.680197376728628</v>
      </c>
      <c r="D1003" s="2">
        <f>MACD!E1003</f>
        <v>-0.10310708624945519</v>
      </c>
      <c r="E1003" s="2">
        <f>MACD!F1003</f>
        <v>-9.9961851264119425E-2</v>
      </c>
      <c r="F1003" s="2">
        <f>'Moving Avg'!D1003</f>
        <v>16.964800000000004</v>
      </c>
      <c r="G1003" s="2">
        <f>'Moving Avg'!F1003</f>
        <v>16.981149999999996</v>
      </c>
      <c r="H1003" s="2">
        <f>'Moving Avg'!G1003</f>
        <v>17.637720000000012</v>
      </c>
      <c r="I1003" s="2">
        <f>'Moving Avg'!H1003</f>
        <v>17.912259999999993</v>
      </c>
      <c r="J1003" s="5" t="str">
        <f>OBV!F1003</f>
        <v>BULLISH</v>
      </c>
      <c r="K1003" s="5" t="str">
        <f>OBV!G1003</f>
        <v>STRONG</v>
      </c>
      <c r="L1003" s="5" t="str">
        <f>OBV!H1003</f>
        <v>CONFIRMED BULLISH</v>
      </c>
      <c r="M1003" s="7">
        <f t="shared" si="150"/>
        <v>50</v>
      </c>
      <c r="N1003" s="7">
        <f t="shared" si="151"/>
        <v>45</v>
      </c>
      <c r="O1003" s="7">
        <f t="shared" si="152"/>
        <v>0</v>
      </c>
      <c r="P1003" s="7">
        <f t="shared" si="153"/>
        <v>100</v>
      </c>
      <c r="Q1003" s="8">
        <f t="shared" si="154"/>
        <v>48.25</v>
      </c>
      <c r="R1003" s="8">
        <f t="shared" si="155"/>
        <v>44</v>
      </c>
      <c r="S1003" s="8">
        <f t="shared" si="156"/>
        <v>59.25</v>
      </c>
      <c r="T1003" s="8">
        <f t="shared" si="157"/>
        <v>48.75</v>
      </c>
      <c r="U1003" s="7">
        <f t="shared" si="158"/>
        <v>50.5</v>
      </c>
      <c r="V1003" s="7">
        <f t="shared" si="159"/>
        <v>50.0625</v>
      </c>
    </row>
    <row r="1004" spans="1:22" ht="13.5" x14ac:dyDescent="0.25">
      <c r="A1004" s="3">
        <f>RSI!A1004</f>
        <v>43468</v>
      </c>
      <c r="B1004" s="2">
        <f>RSI!B1004</f>
        <v>16.984000000000002</v>
      </c>
      <c r="C1004" s="2">
        <f>RSI!I1004</f>
        <v>24.680197376728643</v>
      </c>
      <c r="D1004" s="2">
        <f>MACD!E1004</f>
        <v>-0.10173772136970527</v>
      </c>
      <c r="E1004" s="2">
        <f>MACD!F1004</f>
        <v>-0.1003170252852366</v>
      </c>
      <c r="F1004" s="2">
        <f>'Moving Avg'!D1004</f>
        <v>16.984000000000002</v>
      </c>
      <c r="G1004" s="2">
        <f>'Moving Avg'!F1004</f>
        <v>16.977499999999999</v>
      </c>
      <c r="H1004" s="2">
        <f>'Moving Avg'!G1004</f>
        <v>17.594160000000013</v>
      </c>
      <c r="I1004" s="2">
        <f>'Moving Avg'!H1004</f>
        <v>17.917749999999991</v>
      </c>
      <c r="J1004" s="5" t="str">
        <f>OBV!F1004</f>
        <v>BULLISH</v>
      </c>
      <c r="K1004" s="5" t="str">
        <f>OBV!G1004</f>
        <v>STRONG</v>
      </c>
      <c r="L1004" s="5" t="str">
        <f>OBV!H1004</f>
        <v>CONFIRMED BULLISH</v>
      </c>
      <c r="M1004" s="7">
        <f t="shared" si="150"/>
        <v>50</v>
      </c>
      <c r="N1004" s="7">
        <f t="shared" si="151"/>
        <v>45</v>
      </c>
      <c r="O1004" s="7">
        <f t="shared" si="152"/>
        <v>0</v>
      </c>
      <c r="P1004" s="7">
        <f t="shared" si="153"/>
        <v>100</v>
      </c>
      <c r="Q1004" s="8">
        <f t="shared" si="154"/>
        <v>48.25</v>
      </c>
      <c r="R1004" s="8">
        <f t="shared" si="155"/>
        <v>44</v>
      </c>
      <c r="S1004" s="8">
        <f t="shared" si="156"/>
        <v>59.25</v>
      </c>
      <c r="T1004" s="8">
        <f t="shared" si="157"/>
        <v>48.75</v>
      </c>
      <c r="U1004" s="7">
        <f t="shared" si="158"/>
        <v>50.5</v>
      </c>
      <c r="V1004" s="7">
        <f t="shared" si="159"/>
        <v>50.0625</v>
      </c>
    </row>
    <row r="1005" spans="1:22" ht="13.5" x14ac:dyDescent="0.25">
      <c r="A1005" s="3">
        <f>RSI!A1005</f>
        <v>43469</v>
      </c>
      <c r="B1005" s="2">
        <f>RSI!B1005</f>
        <v>16.984000000000002</v>
      </c>
      <c r="C1005" s="2">
        <f>RSI!I1005</f>
        <v>24.680197376728643</v>
      </c>
      <c r="D1005" s="2">
        <f>MACD!E1005</f>
        <v>-0.11427468368477633</v>
      </c>
      <c r="E1005" s="2">
        <f>MACD!F1005</f>
        <v>-0.10310855696514455</v>
      </c>
      <c r="F1005" s="2">
        <f>'Moving Avg'!D1005</f>
        <v>16.984000000000002</v>
      </c>
      <c r="G1005" s="2">
        <f>'Moving Avg'!F1005</f>
        <v>16.973849999999999</v>
      </c>
      <c r="H1005" s="2">
        <f>'Moving Avg'!G1005</f>
        <v>17.550600000000014</v>
      </c>
      <c r="I1005" s="2">
        <f>'Moving Avg'!H1005</f>
        <v>17.923239999999993</v>
      </c>
      <c r="J1005" s="5" t="str">
        <f>OBV!F1005</f>
        <v>NEUTRAL</v>
      </c>
      <c r="K1005" s="5" t="str">
        <f>OBV!G1005</f>
        <v>NEUTRAL</v>
      </c>
      <c r="L1005" s="5" t="str">
        <f>OBV!H1005</f>
        <v>NEUTRAL</v>
      </c>
      <c r="M1005" s="7">
        <f t="shared" si="150"/>
        <v>50</v>
      </c>
      <c r="N1005" s="7">
        <f t="shared" si="151"/>
        <v>45</v>
      </c>
      <c r="O1005" s="7">
        <f t="shared" si="152"/>
        <v>0</v>
      </c>
      <c r="P1005" s="7">
        <f t="shared" si="153"/>
        <v>33</v>
      </c>
      <c r="Q1005" s="8">
        <f t="shared" si="154"/>
        <v>38.200000000000003</v>
      </c>
      <c r="R1005" s="8">
        <f t="shared" si="155"/>
        <v>27.25</v>
      </c>
      <c r="S1005" s="8">
        <f t="shared" si="156"/>
        <v>29.1</v>
      </c>
      <c r="T1005" s="8">
        <f t="shared" si="157"/>
        <v>32</v>
      </c>
      <c r="U1005" s="7">
        <f t="shared" si="158"/>
        <v>31.516666666666669</v>
      </c>
      <c r="V1005" s="7">
        <f t="shared" si="159"/>
        <v>31.637500000000003</v>
      </c>
    </row>
    <row r="1006" spans="1:22" ht="13.5" x14ac:dyDescent="0.25">
      <c r="A1006" s="3">
        <f>RSI!A1006</f>
        <v>43472</v>
      </c>
      <c r="B1006" s="2">
        <f>RSI!B1006</f>
        <v>16.984000000000002</v>
      </c>
      <c r="C1006" s="2">
        <f>RSI!I1006</f>
        <v>24.680197376728643</v>
      </c>
      <c r="D1006" s="2">
        <f>MACD!E1006</f>
        <v>-0.12388883155345454</v>
      </c>
      <c r="E1006" s="2">
        <f>MACD!F1006</f>
        <v>-0.10726461188280656</v>
      </c>
      <c r="F1006" s="2">
        <f>'Moving Avg'!D1006</f>
        <v>16.984000000000002</v>
      </c>
      <c r="G1006" s="2">
        <f>'Moving Avg'!F1006</f>
        <v>16.970199999999998</v>
      </c>
      <c r="H1006" s="2">
        <f>'Moving Avg'!G1006</f>
        <v>17.507040000000014</v>
      </c>
      <c r="I1006" s="2">
        <f>'Moving Avg'!H1006</f>
        <v>17.928729999999995</v>
      </c>
      <c r="J1006" s="5" t="str">
        <f>OBV!F1006</f>
        <v>NEUTRAL</v>
      </c>
      <c r="K1006" s="5" t="str">
        <f>OBV!G1006</f>
        <v>NEUTRAL</v>
      </c>
      <c r="L1006" s="5" t="str">
        <f>OBV!H1006</f>
        <v>NEUTRAL</v>
      </c>
      <c r="M1006" s="7">
        <f t="shared" si="150"/>
        <v>50</v>
      </c>
      <c r="N1006" s="7">
        <f t="shared" si="151"/>
        <v>45</v>
      </c>
      <c r="O1006" s="7">
        <f t="shared" si="152"/>
        <v>0</v>
      </c>
      <c r="P1006" s="7">
        <f t="shared" si="153"/>
        <v>33</v>
      </c>
      <c r="Q1006" s="8">
        <f t="shared" si="154"/>
        <v>38.200000000000003</v>
      </c>
      <c r="R1006" s="8">
        <f t="shared" si="155"/>
        <v>27.25</v>
      </c>
      <c r="S1006" s="8">
        <f t="shared" si="156"/>
        <v>29.1</v>
      </c>
      <c r="T1006" s="8">
        <f t="shared" si="157"/>
        <v>32</v>
      </c>
      <c r="U1006" s="7">
        <f t="shared" si="158"/>
        <v>31.516666666666669</v>
      </c>
      <c r="V1006" s="7">
        <f t="shared" si="159"/>
        <v>31.637500000000003</v>
      </c>
    </row>
    <row r="1007" spans="1:22" ht="13.5" x14ac:dyDescent="0.25">
      <c r="A1007" s="3">
        <f>RSI!A1007</f>
        <v>43473</v>
      </c>
      <c r="B1007" s="2">
        <f>RSI!B1007</f>
        <v>16.474</v>
      </c>
      <c r="C1007" s="2">
        <f>RSI!I1007</f>
        <v>9.542288747466614</v>
      </c>
      <c r="D1007" s="2">
        <f>MACD!E1007</f>
        <v>-9.3325684367336237E-2</v>
      </c>
      <c r="E1007" s="2">
        <f>MACD!F1007</f>
        <v>-0.10447682637971251</v>
      </c>
      <c r="F1007" s="2">
        <f>'Moving Avg'!D1007</f>
        <v>16.882000000000001</v>
      </c>
      <c r="G1007" s="2">
        <f>'Moving Avg'!F1007</f>
        <v>16.941050000000001</v>
      </c>
      <c r="H1007" s="2">
        <f>'Moving Avg'!G1007</f>
        <v>17.453280000000017</v>
      </c>
      <c r="I1007" s="2">
        <f>'Moving Avg'!H1007</f>
        <v>17.931599999999992</v>
      </c>
      <c r="J1007" s="5" t="str">
        <f>OBV!F1007</f>
        <v>BEARISH</v>
      </c>
      <c r="K1007" s="5" t="str">
        <f>OBV!G1007</f>
        <v>WEAK</v>
      </c>
      <c r="L1007" s="5" t="str">
        <f>OBV!H1007</f>
        <v>CONFIRMED BEARISH</v>
      </c>
      <c r="M1007" s="7">
        <f t="shared" si="150"/>
        <v>50</v>
      </c>
      <c r="N1007" s="7">
        <f t="shared" si="151"/>
        <v>0</v>
      </c>
      <c r="O1007" s="7">
        <f t="shared" si="152"/>
        <v>0</v>
      </c>
      <c r="P1007" s="7">
        <f t="shared" si="153"/>
        <v>0</v>
      </c>
      <c r="Q1007" s="8">
        <f t="shared" si="154"/>
        <v>17.5</v>
      </c>
      <c r="R1007" s="8">
        <f t="shared" si="155"/>
        <v>10</v>
      </c>
      <c r="S1007" s="8">
        <f t="shared" si="156"/>
        <v>7.5</v>
      </c>
      <c r="T1007" s="8">
        <f t="shared" si="157"/>
        <v>12.5</v>
      </c>
      <c r="U1007" s="7">
        <f t="shared" si="158"/>
        <v>11.666666666666666</v>
      </c>
      <c r="V1007" s="7">
        <f t="shared" si="159"/>
        <v>11.875</v>
      </c>
    </row>
    <row r="1008" spans="1:22" ht="13.5" x14ac:dyDescent="0.25">
      <c r="A1008" s="3">
        <f>RSI!A1008</f>
        <v>43474</v>
      </c>
      <c r="B1008" s="2">
        <f>RSI!B1008</f>
        <v>16.097000000000001</v>
      </c>
      <c r="C1008" s="2">
        <f>RSI!I1008</f>
        <v>6.4116017611622169</v>
      </c>
      <c r="D1008" s="2">
        <f>MACD!E1008</f>
        <v>-3.5672783473742697E-2</v>
      </c>
      <c r="E1008" s="2">
        <f>MACD!F1008</f>
        <v>-9.0716017798518553E-2</v>
      </c>
      <c r="F1008" s="2">
        <f>'Moving Avg'!D1008</f>
        <v>16.704599999999999</v>
      </c>
      <c r="G1008" s="2">
        <f>'Moving Avg'!F1008</f>
        <v>16.893049999999999</v>
      </c>
      <c r="H1008" s="2">
        <f>'Moving Avg'!G1008</f>
        <v>17.391980000000014</v>
      </c>
      <c r="I1008" s="2">
        <f>'Moving Avg'!H1008</f>
        <v>17.932584999999992</v>
      </c>
      <c r="J1008" s="5" t="str">
        <f>OBV!F1008</f>
        <v>BEARISH</v>
      </c>
      <c r="K1008" s="5" t="str">
        <f>OBV!G1008</f>
        <v>WEAK</v>
      </c>
      <c r="L1008" s="5" t="str">
        <f>OBV!H1008</f>
        <v>CONFIRMED BEARISH</v>
      </c>
      <c r="M1008" s="7">
        <f t="shared" si="150"/>
        <v>50</v>
      </c>
      <c r="N1008" s="7">
        <f t="shared" si="151"/>
        <v>0</v>
      </c>
      <c r="O1008" s="7">
        <f t="shared" si="152"/>
        <v>0</v>
      </c>
      <c r="P1008" s="7">
        <f t="shared" si="153"/>
        <v>0</v>
      </c>
      <c r="Q1008" s="8">
        <f t="shared" si="154"/>
        <v>17.5</v>
      </c>
      <c r="R1008" s="8">
        <f t="shared" si="155"/>
        <v>10</v>
      </c>
      <c r="S1008" s="8">
        <f t="shared" si="156"/>
        <v>7.5</v>
      </c>
      <c r="T1008" s="8">
        <f t="shared" si="157"/>
        <v>12.5</v>
      </c>
      <c r="U1008" s="7">
        <f t="shared" si="158"/>
        <v>11.666666666666666</v>
      </c>
      <c r="V1008" s="7">
        <f t="shared" si="159"/>
        <v>11.875</v>
      </c>
    </row>
    <row r="1009" spans="1:22" ht="13.5" x14ac:dyDescent="0.25">
      <c r="A1009" s="3">
        <f>RSI!A1009</f>
        <v>43475</v>
      </c>
      <c r="B1009" s="2">
        <f>RSI!B1009</f>
        <v>16.097000000000001</v>
      </c>
      <c r="C1009" s="2">
        <f>RSI!I1009</f>
        <v>6.4116017611622169</v>
      </c>
      <c r="D1009" s="2">
        <f>MACD!E1009</f>
        <v>1.8917640684758652E-2</v>
      </c>
      <c r="E1009" s="2">
        <f>MACD!F1009</f>
        <v>-6.8789286101863106E-2</v>
      </c>
      <c r="F1009" s="2">
        <f>'Moving Avg'!D1009</f>
        <v>16.527200000000004</v>
      </c>
      <c r="G1009" s="2">
        <f>'Moving Avg'!F1009</f>
        <v>16.846899999999998</v>
      </c>
      <c r="H1009" s="2">
        <f>'Moving Avg'!G1009</f>
        <v>17.332900000000016</v>
      </c>
      <c r="I1009" s="2">
        <f>'Moving Avg'!H1009</f>
        <v>17.933319999999995</v>
      </c>
      <c r="J1009" s="5" t="str">
        <f>OBV!F1009</f>
        <v>BEARISH</v>
      </c>
      <c r="K1009" s="5" t="str">
        <f>OBV!G1009</f>
        <v>WEAK</v>
      </c>
      <c r="L1009" s="5" t="str">
        <f>OBV!H1009</f>
        <v>CONFIRMED BEARISH</v>
      </c>
      <c r="M1009" s="7">
        <f t="shared" si="150"/>
        <v>50</v>
      </c>
      <c r="N1009" s="7">
        <f t="shared" si="151"/>
        <v>0</v>
      </c>
      <c r="O1009" s="7">
        <f t="shared" si="152"/>
        <v>0</v>
      </c>
      <c r="P1009" s="7">
        <f t="shared" si="153"/>
        <v>0</v>
      </c>
      <c r="Q1009" s="8">
        <f t="shared" si="154"/>
        <v>17.5</v>
      </c>
      <c r="R1009" s="8">
        <f t="shared" si="155"/>
        <v>10</v>
      </c>
      <c r="S1009" s="8">
        <f t="shared" si="156"/>
        <v>7.5</v>
      </c>
      <c r="T1009" s="8">
        <f t="shared" si="157"/>
        <v>12.5</v>
      </c>
      <c r="U1009" s="7">
        <f t="shared" si="158"/>
        <v>11.666666666666666</v>
      </c>
      <c r="V1009" s="7">
        <f t="shared" si="159"/>
        <v>11.875</v>
      </c>
    </row>
    <row r="1010" spans="1:22" ht="13.5" x14ac:dyDescent="0.25">
      <c r="A1010" s="3">
        <f>RSI!A1010</f>
        <v>43476</v>
      </c>
      <c r="B1010" s="2">
        <f>RSI!B1010</f>
        <v>16.097000000000001</v>
      </c>
      <c r="C1010" s="2">
        <f>RSI!I1010</f>
        <v>6.4116017611622169</v>
      </c>
      <c r="D1010" s="2">
        <f>MACD!E1010</f>
        <v>8.5255806157263692E-2</v>
      </c>
      <c r="E1010" s="2">
        <f>MACD!F1010</f>
        <v>-3.7980267650037744E-2</v>
      </c>
      <c r="F1010" s="2">
        <f>'Moving Avg'!D1010</f>
        <v>16.349799999999998</v>
      </c>
      <c r="G1010" s="2">
        <f>'Moving Avg'!F1010</f>
        <v>16.801449999999999</v>
      </c>
      <c r="H1010" s="2">
        <f>'Moving Avg'!G1010</f>
        <v>17.273820000000015</v>
      </c>
      <c r="I1010" s="2">
        <f>'Moving Avg'!H1010</f>
        <v>17.934054999999997</v>
      </c>
      <c r="J1010" s="5" t="str">
        <f>OBV!F1010</f>
        <v>BEARISH</v>
      </c>
      <c r="K1010" s="5" t="str">
        <f>OBV!G1010</f>
        <v>WEAK</v>
      </c>
      <c r="L1010" s="5" t="str">
        <f>OBV!H1010</f>
        <v>CONFIRMED BEARISH</v>
      </c>
      <c r="M1010" s="7">
        <f t="shared" si="150"/>
        <v>50</v>
      </c>
      <c r="N1010" s="7">
        <f t="shared" si="151"/>
        <v>0</v>
      </c>
      <c r="O1010" s="7">
        <f t="shared" si="152"/>
        <v>0</v>
      </c>
      <c r="P1010" s="7">
        <f t="shared" si="153"/>
        <v>0</v>
      </c>
      <c r="Q1010" s="8">
        <f t="shared" si="154"/>
        <v>17.5</v>
      </c>
      <c r="R1010" s="8">
        <f t="shared" si="155"/>
        <v>10</v>
      </c>
      <c r="S1010" s="8">
        <f t="shared" si="156"/>
        <v>7.5</v>
      </c>
      <c r="T1010" s="8">
        <f t="shared" si="157"/>
        <v>12.5</v>
      </c>
      <c r="U1010" s="7">
        <f t="shared" si="158"/>
        <v>11.666666666666666</v>
      </c>
      <c r="V1010" s="7">
        <f t="shared" si="159"/>
        <v>11.875</v>
      </c>
    </row>
    <row r="1011" spans="1:22" ht="13.5" x14ac:dyDescent="0.25">
      <c r="A1011" s="3">
        <f>RSI!A1011</f>
        <v>43480</v>
      </c>
      <c r="B1011" s="2">
        <f>RSI!B1011</f>
        <v>16.097000000000001</v>
      </c>
      <c r="C1011" s="2">
        <f>RSI!I1011</f>
        <v>6.4116017611622169</v>
      </c>
      <c r="D1011" s="2">
        <f>MACD!E1011</f>
        <v>0.14636683829489883</v>
      </c>
      <c r="E1011" s="2">
        <f>MACD!F1011</f>
        <v>-1.1108464610504291E-3</v>
      </c>
      <c r="F1011" s="2">
        <f>'Moving Avg'!D1011</f>
        <v>16.1724</v>
      </c>
      <c r="G1011" s="2">
        <f>'Moving Avg'!F1011</f>
        <v>16.757100000000001</v>
      </c>
      <c r="H1011" s="2">
        <f>'Moving Avg'!G1011</f>
        <v>17.214740000000017</v>
      </c>
      <c r="I1011" s="2">
        <f>'Moving Avg'!H1011</f>
        <v>17.934789999999996</v>
      </c>
      <c r="J1011" s="5" t="str">
        <f>OBV!F1011</f>
        <v>BEARISH</v>
      </c>
      <c r="K1011" s="5" t="str">
        <f>OBV!G1011</f>
        <v>WEAK</v>
      </c>
      <c r="L1011" s="5" t="str">
        <f>OBV!H1011</f>
        <v>CONFIRMED BEARISH</v>
      </c>
      <c r="M1011" s="7">
        <f t="shared" si="150"/>
        <v>50</v>
      </c>
      <c r="N1011" s="7">
        <f t="shared" si="151"/>
        <v>0</v>
      </c>
      <c r="O1011" s="7">
        <f t="shared" si="152"/>
        <v>0</v>
      </c>
      <c r="P1011" s="7">
        <f t="shared" si="153"/>
        <v>0</v>
      </c>
      <c r="Q1011" s="8">
        <f t="shared" si="154"/>
        <v>17.5</v>
      </c>
      <c r="R1011" s="8">
        <f t="shared" si="155"/>
        <v>10</v>
      </c>
      <c r="S1011" s="8">
        <f t="shared" si="156"/>
        <v>7.5</v>
      </c>
      <c r="T1011" s="8">
        <f t="shared" si="157"/>
        <v>12.5</v>
      </c>
      <c r="U1011" s="7">
        <f t="shared" si="158"/>
        <v>11.666666666666666</v>
      </c>
      <c r="V1011" s="7">
        <f t="shared" si="159"/>
        <v>11.875</v>
      </c>
    </row>
    <row r="1012" spans="1:22" ht="13.5" x14ac:dyDescent="0.25">
      <c r="A1012" s="3">
        <f>RSI!A1012</f>
        <v>43481</v>
      </c>
      <c r="B1012" s="2">
        <f>RSI!B1012</f>
        <v>16.097000000000001</v>
      </c>
      <c r="C1012" s="2">
        <f>RSI!I1012</f>
        <v>6.4116017611622169</v>
      </c>
      <c r="D1012" s="2">
        <f>MACD!E1012</f>
        <v>0.20268611602899966</v>
      </c>
      <c r="E1012" s="2">
        <f>MACD!F1012</f>
        <v>3.9648546036959595E-2</v>
      </c>
      <c r="F1012" s="2">
        <f>'Moving Avg'!D1012</f>
        <v>16.097000000000001</v>
      </c>
      <c r="G1012" s="2">
        <f>'Moving Avg'!F1012</f>
        <v>16.71275</v>
      </c>
      <c r="H1012" s="2">
        <f>'Moving Avg'!G1012</f>
        <v>17.155660000000012</v>
      </c>
      <c r="I1012" s="2">
        <f>'Moving Avg'!H1012</f>
        <v>17.935524999999995</v>
      </c>
      <c r="J1012" s="5" t="str">
        <f>OBV!F1012</f>
        <v>BEARISH</v>
      </c>
      <c r="K1012" s="5" t="str">
        <f>OBV!G1012</f>
        <v>WEAK</v>
      </c>
      <c r="L1012" s="5" t="str">
        <f>OBV!H1012</f>
        <v>CONFIRMED BEARISH</v>
      </c>
      <c r="M1012" s="7">
        <f t="shared" si="150"/>
        <v>50</v>
      </c>
      <c r="N1012" s="7">
        <f t="shared" si="151"/>
        <v>0</v>
      </c>
      <c r="O1012" s="7">
        <f t="shared" si="152"/>
        <v>0</v>
      </c>
      <c r="P1012" s="7">
        <f t="shared" si="153"/>
        <v>0</v>
      </c>
      <c r="Q1012" s="8">
        <f t="shared" si="154"/>
        <v>17.5</v>
      </c>
      <c r="R1012" s="8">
        <f t="shared" si="155"/>
        <v>10</v>
      </c>
      <c r="S1012" s="8">
        <f t="shared" si="156"/>
        <v>7.5</v>
      </c>
      <c r="T1012" s="8">
        <f t="shared" si="157"/>
        <v>12.5</v>
      </c>
      <c r="U1012" s="7">
        <f t="shared" si="158"/>
        <v>11.666666666666666</v>
      </c>
      <c r="V1012" s="7">
        <f t="shared" si="159"/>
        <v>11.875</v>
      </c>
    </row>
    <row r="1013" spans="1:22" ht="13.5" x14ac:dyDescent="0.25">
      <c r="A1013" s="3">
        <f>RSI!A1013</f>
        <v>43482</v>
      </c>
      <c r="B1013" s="2">
        <f>RSI!B1013</f>
        <v>15.691000000000001</v>
      </c>
      <c r="C1013" s="2">
        <f>RSI!I1013</f>
        <v>4.2410551578238085</v>
      </c>
      <c r="D1013" s="2">
        <f>MACD!E1013</f>
        <v>0.28468342917076939</v>
      </c>
      <c r="E1013" s="2">
        <f>MACD!F1013</f>
        <v>8.8655522663721564E-2</v>
      </c>
      <c r="F1013" s="2">
        <f>'Moving Avg'!D1013</f>
        <v>16.015800000000002</v>
      </c>
      <c r="G1013" s="2">
        <f>'Moving Avg'!F1013</f>
        <v>16.648099999999999</v>
      </c>
      <c r="H1013" s="2">
        <f>'Moving Avg'!G1013</f>
        <v>17.088460000000012</v>
      </c>
      <c r="I1013" s="2">
        <f>'Moving Avg'!H1013</f>
        <v>17.934229999999992</v>
      </c>
      <c r="J1013" s="5" t="str">
        <f>OBV!F1013</f>
        <v>BEARISH</v>
      </c>
      <c r="K1013" s="5" t="str">
        <f>OBV!G1013</f>
        <v>WEAK</v>
      </c>
      <c r="L1013" s="5" t="str">
        <f>OBV!H1013</f>
        <v>CONFIRMED BEARISH</v>
      </c>
      <c r="M1013" s="7">
        <f t="shared" si="150"/>
        <v>50</v>
      </c>
      <c r="N1013" s="7">
        <f t="shared" si="151"/>
        <v>0</v>
      </c>
      <c r="O1013" s="7">
        <f t="shared" si="152"/>
        <v>0</v>
      </c>
      <c r="P1013" s="7">
        <f t="shared" si="153"/>
        <v>0</v>
      </c>
      <c r="Q1013" s="8">
        <f t="shared" si="154"/>
        <v>17.5</v>
      </c>
      <c r="R1013" s="8">
        <f t="shared" si="155"/>
        <v>10</v>
      </c>
      <c r="S1013" s="8">
        <f t="shared" si="156"/>
        <v>7.5</v>
      </c>
      <c r="T1013" s="8">
        <f t="shared" si="157"/>
        <v>12.5</v>
      </c>
      <c r="U1013" s="7">
        <f t="shared" si="158"/>
        <v>11.666666666666666</v>
      </c>
      <c r="V1013" s="7">
        <f t="shared" si="159"/>
        <v>11.875</v>
      </c>
    </row>
    <row r="1014" spans="1:22" ht="13.5" x14ac:dyDescent="0.25">
      <c r="A1014" s="3">
        <f>RSI!A1014</f>
        <v>43483</v>
      </c>
      <c r="B1014" s="2">
        <f>RSI!B1014</f>
        <v>15.691000000000001</v>
      </c>
      <c r="C1014" s="2">
        <f>RSI!I1014</f>
        <v>4.2410551578238085</v>
      </c>
      <c r="D1014" s="2">
        <f>MACD!E1014</f>
        <v>0.36041712545938509</v>
      </c>
      <c r="E1014" s="2">
        <f>MACD!F1014</f>
        <v>0.14300784322285429</v>
      </c>
      <c r="F1014" s="2">
        <f>'Moving Avg'!D1014</f>
        <v>15.9346</v>
      </c>
      <c r="G1014" s="2">
        <f>'Moving Avg'!F1014</f>
        <v>16.583449999999999</v>
      </c>
      <c r="H1014" s="2">
        <f>'Moving Avg'!G1014</f>
        <v>17.021260000000012</v>
      </c>
      <c r="I1014" s="2">
        <f>'Moving Avg'!H1014</f>
        <v>17.932934999999993</v>
      </c>
      <c r="J1014" s="5" t="str">
        <f>OBV!F1014</f>
        <v>BEARISH</v>
      </c>
      <c r="K1014" s="5" t="str">
        <f>OBV!G1014</f>
        <v>WEAK</v>
      </c>
      <c r="L1014" s="5" t="str">
        <f>OBV!H1014</f>
        <v>CONFIRMED BEARISH</v>
      </c>
      <c r="M1014" s="7">
        <f t="shared" si="150"/>
        <v>50</v>
      </c>
      <c r="N1014" s="7">
        <f t="shared" si="151"/>
        <v>0</v>
      </c>
      <c r="O1014" s="7">
        <f t="shared" si="152"/>
        <v>0</v>
      </c>
      <c r="P1014" s="7">
        <f t="shared" si="153"/>
        <v>0</v>
      </c>
      <c r="Q1014" s="8">
        <f t="shared" si="154"/>
        <v>17.5</v>
      </c>
      <c r="R1014" s="8">
        <f t="shared" si="155"/>
        <v>10</v>
      </c>
      <c r="S1014" s="8">
        <f t="shared" si="156"/>
        <v>7.5</v>
      </c>
      <c r="T1014" s="8">
        <f t="shared" si="157"/>
        <v>12.5</v>
      </c>
      <c r="U1014" s="7">
        <f t="shared" si="158"/>
        <v>11.666666666666666</v>
      </c>
      <c r="V1014" s="7">
        <f t="shared" si="159"/>
        <v>11.875</v>
      </c>
    </row>
    <row r="1015" spans="1:22" ht="13.5" x14ac:dyDescent="0.25">
      <c r="A1015" s="3">
        <f>RSI!A1015</f>
        <v>43486</v>
      </c>
      <c r="B1015" s="2">
        <f>RSI!B1015</f>
        <v>15.285</v>
      </c>
      <c r="C1015" s="2">
        <f>RSI!I1015</f>
        <v>3.0453795507204831</v>
      </c>
      <c r="D1015" s="2">
        <f>MACD!E1015</f>
        <v>0.46045444163468829</v>
      </c>
      <c r="E1015" s="2">
        <f>MACD!F1015</f>
        <v>0.2064971629052211</v>
      </c>
      <c r="F1015" s="2">
        <f>'Moving Avg'!D1015</f>
        <v>15.772200000000002</v>
      </c>
      <c r="G1015" s="2">
        <f>'Moving Avg'!F1015</f>
        <v>16.503300000000003</v>
      </c>
      <c r="H1015" s="2">
        <f>'Moving Avg'!G1015</f>
        <v>16.945940000000011</v>
      </c>
      <c r="I1015" s="2">
        <f>'Moving Avg'!H1015</f>
        <v>17.929609999999993</v>
      </c>
      <c r="J1015" s="5" t="str">
        <f>OBV!F1015</f>
        <v>BEARISH</v>
      </c>
      <c r="K1015" s="5" t="str">
        <f>OBV!G1015</f>
        <v>WEAK</v>
      </c>
      <c r="L1015" s="5" t="str">
        <f>OBV!H1015</f>
        <v>CONFIRMED BEARISH</v>
      </c>
      <c r="M1015" s="7">
        <f t="shared" si="150"/>
        <v>50</v>
      </c>
      <c r="N1015" s="7">
        <f t="shared" si="151"/>
        <v>0</v>
      </c>
      <c r="O1015" s="7">
        <f t="shared" si="152"/>
        <v>0</v>
      </c>
      <c r="P1015" s="7">
        <f t="shared" si="153"/>
        <v>0</v>
      </c>
      <c r="Q1015" s="8">
        <f t="shared" si="154"/>
        <v>17.5</v>
      </c>
      <c r="R1015" s="8">
        <f t="shared" si="155"/>
        <v>10</v>
      </c>
      <c r="S1015" s="8">
        <f t="shared" si="156"/>
        <v>7.5</v>
      </c>
      <c r="T1015" s="8">
        <f t="shared" si="157"/>
        <v>12.5</v>
      </c>
      <c r="U1015" s="7">
        <f t="shared" si="158"/>
        <v>11.666666666666666</v>
      </c>
      <c r="V1015" s="7">
        <f t="shared" si="159"/>
        <v>11.875</v>
      </c>
    </row>
    <row r="1016" spans="1:22" ht="13.5" x14ac:dyDescent="0.25">
      <c r="A1016" s="3">
        <f>RSI!A1016</f>
        <v>43487</v>
      </c>
      <c r="B1016" s="2">
        <f>RSI!B1016</f>
        <v>15.285</v>
      </c>
      <c r="C1016" s="2">
        <f>RSI!I1016</f>
        <v>3.0453795507204831</v>
      </c>
      <c r="D1016" s="2">
        <f>MACD!E1016</f>
        <v>0.55294573559955751</v>
      </c>
      <c r="E1016" s="2">
        <f>MACD!F1016</f>
        <v>0.27578687744408842</v>
      </c>
      <c r="F1016" s="2">
        <f>'Moving Avg'!D1016</f>
        <v>15.609800000000002</v>
      </c>
      <c r="G1016" s="2">
        <f>'Moving Avg'!F1016</f>
        <v>16.423150000000003</v>
      </c>
      <c r="H1016" s="2">
        <f>'Moving Avg'!G1016</f>
        <v>16.887740000000004</v>
      </c>
      <c r="I1016" s="2">
        <f>'Moving Avg'!H1016</f>
        <v>17.926284999999993</v>
      </c>
      <c r="J1016" s="5" t="str">
        <f>OBV!F1016</f>
        <v>BEARISH</v>
      </c>
      <c r="K1016" s="5" t="str">
        <f>OBV!G1016</f>
        <v>WEAK</v>
      </c>
      <c r="L1016" s="5" t="str">
        <f>OBV!H1016</f>
        <v>CONFIRMED BEARISH</v>
      </c>
      <c r="M1016" s="7">
        <f t="shared" si="150"/>
        <v>50</v>
      </c>
      <c r="N1016" s="7">
        <f t="shared" si="151"/>
        <v>0</v>
      </c>
      <c r="O1016" s="7">
        <f t="shared" si="152"/>
        <v>0</v>
      </c>
      <c r="P1016" s="7">
        <f t="shared" si="153"/>
        <v>0</v>
      </c>
      <c r="Q1016" s="8">
        <f t="shared" si="154"/>
        <v>17.5</v>
      </c>
      <c r="R1016" s="8">
        <f t="shared" si="155"/>
        <v>10</v>
      </c>
      <c r="S1016" s="8">
        <f t="shared" si="156"/>
        <v>7.5</v>
      </c>
      <c r="T1016" s="8">
        <f t="shared" si="157"/>
        <v>12.5</v>
      </c>
      <c r="U1016" s="7">
        <f t="shared" si="158"/>
        <v>11.666666666666666</v>
      </c>
      <c r="V1016" s="7">
        <f t="shared" si="159"/>
        <v>11.875</v>
      </c>
    </row>
    <row r="1017" spans="1:22" ht="13.5" x14ac:dyDescent="0.25">
      <c r="A1017" s="3">
        <f>RSI!A1017</f>
        <v>43488</v>
      </c>
      <c r="B1017" s="2">
        <f>RSI!B1017</f>
        <v>14.827</v>
      </c>
      <c r="C1017" s="2">
        <f>RSI!I1017</f>
        <v>2.2247744004690873</v>
      </c>
      <c r="D1017" s="2">
        <f>MACD!E1017</f>
        <v>0.59393525952531689</v>
      </c>
      <c r="E1017" s="2">
        <f>MACD!F1017</f>
        <v>0.33941655386033415</v>
      </c>
      <c r="F1017" s="2">
        <f>'Moving Avg'!D1017</f>
        <v>15.355799999999999</v>
      </c>
      <c r="G1017" s="2">
        <f>'Moving Avg'!F1017</f>
        <v>16.320100000000004</v>
      </c>
      <c r="H1017" s="2">
        <f>'Moving Avg'!G1017</f>
        <v>16.831160000000008</v>
      </c>
      <c r="I1017" s="2">
        <f>'Moving Avg'!H1017</f>
        <v>17.920669999999994</v>
      </c>
      <c r="J1017" s="5" t="str">
        <f>OBV!F1017</f>
        <v>BEARISH</v>
      </c>
      <c r="K1017" s="5" t="str">
        <f>OBV!G1017</f>
        <v>WEAK</v>
      </c>
      <c r="L1017" s="5" t="str">
        <f>OBV!H1017</f>
        <v>CONFIRMED BEARISH</v>
      </c>
      <c r="M1017" s="7">
        <f t="shared" si="150"/>
        <v>50</v>
      </c>
      <c r="N1017" s="7">
        <f t="shared" si="151"/>
        <v>0</v>
      </c>
      <c r="O1017" s="7">
        <f t="shared" si="152"/>
        <v>0</v>
      </c>
      <c r="P1017" s="7">
        <f t="shared" si="153"/>
        <v>0</v>
      </c>
      <c r="Q1017" s="8">
        <f t="shared" si="154"/>
        <v>17.5</v>
      </c>
      <c r="R1017" s="8">
        <f t="shared" si="155"/>
        <v>10</v>
      </c>
      <c r="S1017" s="8">
        <f t="shared" si="156"/>
        <v>7.5</v>
      </c>
      <c r="T1017" s="8">
        <f t="shared" si="157"/>
        <v>12.5</v>
      </c>
      <c r="U1017" s="7">
        <f t="shared" si="158"/>
        <v>11.666666666666666</v>
      </c>
      <c r="V1017" s="7">
        <f t="shared" si="159"/>
        <v>11.875</v>
      </c>
    </row>
    <row r="1018" spans="1:22" ht="13.5" x14ac:dyDescent="0.25">
      <c r="A1018" s="3">
        <f>RSI!A1018</f>
        <v>43489</v>
      </c>
      <c r="B1018" s="2">
        <f>RSI!B1018</f>
        <v>14.827</v>
      </c>
      <c r="C1018" s="2">
        <f>RSI!I1018</f>
        <v>2.2247744004690873</v>
      </c>
      <c r="D1018" s="2">
        <f>MACD!E1018</f>
        <v>0.58005029668053965</v>
      </c>
      <c r="E1018" s="2">
        <f>MACD!F1018</f>
        <v>0.38754330242437524</v>
      </c>
      <c r="F1018" s="2">
        <f>'Moving Avg'!D1018</f>
        <v>15.182999999999998</v>
      </c>
      <c r="G1018" s="2">
        <f>'Moving Avg'!F1018</f>
        <v>16.217050000000008</v>
      </c>
      <c r="H1018" s="2">
        <f>'Moving Avg'!G1018</f>
        <v>16.774580000000004</v>
      </c>
      <c r="I1018" s="2">
        <f>'Moving Avg'!H1018</f>
        <v>17.915054999999992</v>
      </c>
      <c r="J1018" s="5" t="str">
        <f>OBV!F1018</f>
        <v>BEARISH</v>
      </c>
      <c r="K1018" s="5" t="str">
        <f>OBV!G1018</f>
        <v>WEAK</v>
      </c>
      <c r="L1018" s="5" t="str">
        <f>OBV!H1018</f>
        <v>CONFIRMED BEARISH</v>
      </c>
      <c r="M1018" s="7">
        <f t="shared" si="150"/>
        <v>50</v>
      </c>
      <c r="N1018" s="7">
        <f t="shared" si="151"/>
        <v>0</v>
      </c>
      <c r="O1018" s="7">
        <f t="shared" si="152"/>
        <v>0</v>
      </c>
      <c r="P1018" s="7">
        <f t="shared" si="153"/>
        <v>0</v>
      </c>
      <c r="Q1018" s="8">
        <f t="shared" si="154"/>
        <v>17.5</v>
      </c>
      <c r="R1018" s="8">
        <f t="shared" si="155"/>
        <v>10</v>
      </c>
      <c r="S1018" s="8">
        <f t="shared" si="156"/>
        <v>7.5</v>
      </c>
      <c r="T1018" s="8">
        <f t="shared" si="157"/>
        <v>12.5</v>
      </c>
      <c r="U1018" s="7">
        <f t="shared" si="158"/>
        <v>11.666666666666666</v>
      </c>
      <c r="V1018" s="7">
        <f t="shared" si="159"/>
        <v>11.875</v>
      </c>
    </row>
    <row r="1019" spans="1:22" ht="13.5" x14ac:dyDescent="0.25">
      <c r="A1019" s="3">
        <f>RSI!A1019</f>
        <v>43490</v>
      </c>
      <c r="B1019" s="2">
        <f>RSI!B1019</f>
        <v>14.827</v>
      </c>
      <c r="C1019" s="2">
        <f>RSI!I1019</f>
        <v>2.2247744004690873</v>
      </c>
      <c r="D1019" s="2">
        <f>MACD!E1019</f>
        <v>0.57703443921889885</v>
      </c>
      <c r="E1019" s="2">
        <f>MACD!F1019</f>
        <v>0.42544152978327998</v>
      </c>
      <c r="F1019" s="2">
        <f>'Moving Avg'!D1019</f>
        <v>15.010200000000001</v>
      </c>
      <c r="G1019" s="2">
        <f>'Moving Avg'!F1019</f>
        <v>16.114000000000004</v>
      </c>
      <c r="H1019" s="2">
        <f>'Moving Avg'!G1019</f>
        <v>16.718000000000004</v>
      </c>
      <c r="I1019" s="2">
        <f>'Moving Avg'!H1019</f>
        <v>17.908099999999994</v>
      </c>
      <c r="J1019" s="5" t="str">
        <f>OBV!F1019</f>
        <v>BEARISH</v>
      </c>
      <c r="K1019" s="5" t="str">
        <f>OBV!G1019</f>
        <v>WEAK</v>
      </c>
      <c r="L1019" s="5" t="str">
        <f>OBV!H1019</f>
        <v>CONFIRMED BEARISH</v>
      </c>
      <c r="M1019" s="7">
        <f t="shared" si="150"/>
        <v>50</v>
      </c>
      <c r="N1019" s="7">
        <f t="shared" si="151"/>
        <v>0</v>
      </c>
      <c r="O1019" s="7">
        <f t="shared" si="152"/>
        <v>0</v>
      </c>
      <c r="P1019" s="7">
        <f t="shared" si="153"/>
        <v>0</v>
      </c>
      <c r="Q1019" s="8">
        <f t="shared" si="154"/>
        <v>17.5</v>
      </c>
      <c r="R1019" s="8">
        <f t="shared" si="155"/>
        <v>10</v>
      </c>
      <c r="S1019" s="8">
        <f t="shared" si="156"/>
        <v>7.5</v>
      </c>
      <c r="T1019" s="8">
        <f t="shared" si="157"/>
        <v>12.5</v>
      </c>
      <c r="U1019" s="7">
        <f t="shared" si="158"/>
        <v>11.666666666666666</v>
      </c>
      <c r="V1019" s="7">
        <f t="shared" si="159"/>
        <v>11.875</v>
      </c>
    </row>
    <row r="1020" spans="1:22" ht="13.5" x14ac:dyDescent="0.25">
      <c r="A1020" s="3">
        <f>RSI!A1020</f>
        <v>43493</v>
      </c>
      <c r="B1020" s="2">
        <f>RSI!B1020</f>
        <v>14.827</v>
      </c>
      <c r="C1020" s="2">
        <f>RSI!I1020</f>
        <v>2.2247744004690873</v>
      </c>
      <c r="D1020" s="2">
        <f>MACD!E1020</f>
        <v>0.5825686313589955</v>
      </c>
      <c r="E1020" s="2">
        <f>MACD!F1020</f>
        <v>0.45686695009842315</v>
      </c>
      <c r="F1020" s="2">
        <f>'Moving Avg'!D1020</f>
        <v>14.918600000000001</v>
      </c>
      <c r="G1020" s="2">
        <f>'Moving Avg'!F1020</f>
        <v>16.006150000000002</v>
      </c>
      <c r="H1020" s="2">
        <f>'Moving Avg'!G1020</f>
        <v>16.66142</v>
      </c>
      <c r="I1020" s="2">
        <f>'Moving Avg'!H1020</f>
        <v>17.901144999999996</v>
      </c>
      <c r="J1020" s="5" t="str">
        <f>OBV!F1020</f>
        <v>BEARISH</v>
      </c>
      <c r="K1020" s="5" t="str">
        <f>OBV!G1020</f>
        <v>WEAK</v>
      </c>
      <c r="L1020" s="5" t="str">
        <f>OBV!H1020</f>
        <v>CONFIRMED BEARISH</v>
      </c>
      <c r="M1020" s="7">
        <f t="shared" si="150"/>
        <v>50</v>
      </c>
      <c r="N1020" s="7">
        <f t="shared" si="151"/>
        <v>0</v>
      </c>
      <c r="O1020" s="7">
        <f t="shared" si="152"/>
        <v>0</v>
      </c>
      <c r="P1020" s="7">
        <f t="shared" si="153"/>
        <v>0</v>
      </c>
      <c r="Q1020" s="8">
        <f t="shared" si="154"/>
        <v>17.5</v>
      </c>
      <c r="R1020" s="8">
        <f t="shared" si="155"/>
        <v>10</v>
      </c>
      <c r="S1020" s="8">
        <f t="shared" si="156"/>
        <v>7.5</v>
      </c>
      <c r="T1020" s="8">
        <f t="shared" si="157"/>
        <v>12.5</v>
      </c>
      <c r="U1020" s="7">
        <f t="shared" si="158"/>
        <v>11.666666666666666</v>
      </c>
      <c r="V1020" s="7">
        <f t="shared" si="159"/>
        <v>11.875</v>
      </c>
    </row>
    <row r="1021" spans="1:22" ht="13.5" x14ac:dyDescent="0.25">
      <c r="A1021" s="3">
        <f>RSI!A1021</f>
        <v>43494</v>
      </c>
      <c r="B1021" s="2">
        <f>RSI!B1021</f>
        <v>15.321999999999999</v>
      </c>
      <c r="C1021" s="2">
        <f>RSI!I1021</f>
        <v>29.744841273305767</v>
      </c>
      <c r="D1021" s="2">
        <f>MACD!E1021</f>
        <v>0.55807184592620018</v>
      </c>
      <c r="E1021" s="2">
        <f>MACD!F1021</f>
        <v>0.4771079292639786</v>
      </c>
      <c r="F1021" s="2">
        <f>'Moving Avg'!D1021</f>
        <v>14.925999999999998</v>
      </c>
      <c r="G1021" s="2">
        <f>'Moving Avg'!F1021</f>
        <v>15.923050000000003</v>
      </c>
      <c r="H1021" s="2">
        <f>'Moving Avg'!G1021</f>
        <v>16.616379999999999</v>
      </c>
      <c r="I1021" s="2">
        <f>'Moving Avg'!H1021</f>
        <v>17.896664999999995</v>
      </c>
      <c r="J1021" s="5" t="str">
        <f>OBV!F1021</f>
        <v>BULLISH</v>
      </c>
      <c r="K1021" s="5" t="str">
        <f>OBV!G1021</f>
        <v>NEUTRAL</v>
      </c>
      <c r="L1021" s="5" t="str">
        <f>OBV!H1021</f>
        <v>CONFIRMED BULLISH</v>
      </c>
      <c r="M1021" s="7">
        <f t="shared" si="150"/>
        <v>50</v>
      </c>
      <c r="N1021" s="7">
        <f t="shared" si="151"/>
        <v>0</v>
      </c>
      <c r="O1021" s="7">
        <f t="shared" si="152"/>
        <v>0</v>
      </c>
      <c r="P1021" s="7">
        <f t="shared" si="153"/>
        <v>83.5</v>
      </c>
      <c r="Q1021" s="8">
        <f t="shared" si="154"/>
        <v>30.024999999999999</v>
      </c>
      <c r="R1021" s="8">
        <f t="shared" si="155"/>
        <v>30.875</v>
      </c>
      <c r="S1021" s="8">
        <f t="shared" si="156"/>
        <v>45.075000000000003</v>
      </c>
      <c r="T1021" s="8">
        <f t="shared" si="157"/>
        <v>33.375</v>
      </c>
      <c r="U1021" s="7">
        <f t="shared" si="158"/>
        <v>35.324999999999996</v>
      </c>
      <c r="V1021" s="7">
        <f t="shared" si="159"/>
        <v>34.837499999999999</v>
      </c>
    </row>
    <row r="1022" spans="1:22" ht="13.5" x14ac:dyDescent="0.25">
      <c r="A1022" s="3">
        <f>RSI!A1022</f>
        <v>43495</v>
      </c>
      <c r="B1022" s="2">
        <f>RSI!B1022</f>
        <v>16.009</v>
      </c>
      <c r="C1022" s="2">
        <f>RSI!I1022</f>
        <v>50.548386317682869</v>
      </c>
      <c r="D1022" s="2">
        <f>MACD!E1022</f>
        <v>0.49046243459365613</v>
      </c>
      <c r="E1022" s="2">
        <f>MACD!F1022</f>
        <v>0.47977883032991414</v>
      </c>
      <c r="F1022" s="2">
        <f>'Moving Avg'!D1022</f>
        <v>15.1624</v>
      </c>
      <c r="G1022" s="2">
        <f>'Moving Avg'!F1022</f>
        <v>15.874300000000002</v>
      </c>
      <c r="H1022" s="2">
        <f>'Moving Avg'!G1022</f>
        <v>16.585079999999998</v>
      </c>
      <c r="I1022" s="2">
        <f>'Moving Avg'!H1022</f>
        <v>17.895619999999994</v>
      </c>
      <c r="J1022" s="5" t="str">
        <f>OBV!F1022</f>
        <v>BULLISH</v>
      </c>
      <c r="K1022" s="5" t="str">
        <f>OBV!G1022</f>
        <v>STRONG</v>
      </c>
      <c r="L1022" s="5" t="str">
        <f>OBV!H1022</f>
        <v>CONFIRMED BULLISH</v>
      </c>
      <c r="M1022" s="7">
        <f t="shared" si="150"/>
        <v>25</v>
      </c>
      <c r="N1022" s="7">
        <f t="shared" si="151"/>
        <v>0</v>
      </c>
      <c r="O1022" s="7">
        <f t="shared" si="152"/>
        <v>0</v>
      </c>
      <c r="P1022" s="7">
        <f t="shared" si="153"/>
        <v>100</v>
      </c>
      <c r="Q1022" s="8">
        <f t="shared" si="154"/>
        <v>23.75</v>
      </c>
      <c r="R1022" s="8">
        <f t="shared" si="155"/>
        <v>30</v>
      </c>
      <c r="S1022" s="8">
        <f t="shared" si="156"/>
        <v>48.75</v>
      </c>
      <c r="T1022" s="8">
        <f t="shared" si="157"/>
        <v>31.25</v>
      </c>
      <c r="U1022" s="7">
        <f t="shared" si="158"/>
        <v>34.166666666666664</v>
      </c>
      <c r="V1022" s="7">
        <f t="shared" si="159"/>
        <v>33.4375</v>
      </c>
    </row>
    <row r="1023" spans="1:22" ht="13.5" x14ac:dyDescent="0.25">
      <c r="A1023" s="3">
        <f>RSI!A1023</f>
        <v>43496</v>
      </c>
      <c r="B1023" s="2">
        <f>RSI!B1023</f>
        <v>16.541</v>
      </c>
      <c r="C1023" s="2">
        <f>RSI!I1023</f>
        <v>60.341756699161081</v>
      </c>
      <c r="D1023" s="2">
        <f>MACD!E1023</f>
        <v>0.33103668571951417</v>
      </c>
      <c r="E1023" s="2">
        <f>MACD!F1023</f>
        <v>0.45003040140783412</v>
      </c>
      <c r="F1023" s="2">
        <f>'Moving Avg'!D1023</f>
        <v>15.505199999999999</v>
      </c>
      <c r="G1023" s="2">
        <f>'Moving Avg'!F1023</f>
        <v>15.852150000000004</v>
      </c>
      <c r="H1023" s="2">
        <f>'Moving Avg'!G1023</f>
        <v>16.564419999999995</v>
      </c>
      <c r="I1023" s="2">
        <f>'Moving Avg'!H1023</f>
        <v>17.897234999999995</v>
      </c>
      <c r="J1023" s="5" t="str">
        <f>OBV!F1023</f>
        <v>BULLISH</v>
      </c>
      <c r="K1023" s="5" t="str">
        <f>OBV!G1023</f>
        <v>STRONG</v>
      </c>
      <c r="L1023" s="5" t="str">
        <f>OBV!H1023</f>
        <v>CONFIRMED BULLISH</v>
      </c>
      <c r="M1023" s="7">
        <f t="shared" si="150"/>
        <v>25</v>
      </c>
      <c r="N1023" s="7">
        <f t="shared" si="151"/>
        <v>100</v>
      </c>
      <c r="O1023" s="7">
        <f t="shared" si="152"/>
        <v>0</v>
      </c>
      <c r="P1023" s="7">
        <f t="shared" si="153"/>
        <v>100</v>
      </c>
      <c r="Q1023" s="8">
        <f t="shared" si="154"/>
        <v>58.75</v>
      </c>
      <c r="R1023" s="8">
        <f t="shared" si="155"/>
        <v>50</v>
      </c>
      <c r="S1023" s="8">
        <f t="shared" si="156"/>
        <v>63.75</v>
      </c>
      <c r="T1023" s="8">
        <f t="shared" si="157"/>
        <v>56.25</v>
      </c>
      <c r="U1023" s="7">
        <f t="shared" si="158"/>
        <v>57.5</v>
      </c>
      <c r="V1023" s="7">
        <f t="shared" si="159"/>
        <v>57.1875</v>
      </c>
    </row>
    <row r="1024" spans="1:22" ht="13.5" x14ac:dyDescent="0.25">
      <c r="A1024" s="3">
        <f>RSI!A1024</f>
        <v>43497</v>
      </c>
      <c r="B1024" s="2">
        <f>RSI!B1024</f>
        <v>16.991</v>
      </c>
      <c r="C1024" s="2">
        <f>RSI!I1024</f>
        <v>66.402716938869204</v>
      </c>
      <c r="D1024" s="2">
        <f>MACD!E1024</f>
        <v>0.15933803135122915</v>
      </c>
      <c r="E1024" s="2">
        <f>MACD!F1024</f>
        <v>0.39189192739651313</v>
      </c>
      <c r="F1024" s="2">
        <f>'Moving Avg'!D1024</f>
        <v>15.937999999999999</v>
      </c>
      <c r="G1024" s="2">
        <f>'Moving Avg'!F1024</f>
        <v>15.852500000000001</v>
      </c>
      <c r="H1024" s="2">
        <f>'Moving Avg'!G1024</f>
        <v>16.552759999999992</v>
      </c>
      <c r="I1024" s="2">
        <f>'Moving Avg'!H1024</f>
        <v>17.901099999999996</v>
      </c>
      <c r="J1024" s="5" t="str">
        <f>OBV!F1024</f>
        <v>BULLISH</v>
      </c>
      <c r="K1024" s="5" t="str">
        <f>OBV!G1024</f>
        <v>STRONG</v>
      </c>
      <c r="L1024" s="5" t="str">
        <f>OBV!H1024</f>
        <v>CONFIRMED BULLISH</v>
      </c>
      <c r="M1024" s="7">
        <f t="shared" si="150"/>
        <v>25</v>
      </c>
      <c r="N1024" s="7">
        <f t="shared" si="151"/>
        <v>100</v>
      </c>
      <c r="O1024" s="7">
        <f t="shared" si="152"/>
        <v>0</v>
      </c>
      <c r="P1024" s="7">
        <f t="shared" si="153"/>
        <v>100</v>
      </c>
      <c r="Q1024" s="8">
        <f t="shared" si="154"/>
        <v>58.75</v>
      </c>
      <c r="R1024" s="8">
        <f t="shared" si="155"/>
        <v>50</v>
      </c>
      <c r="S1024" s="8">
        <f t="shared" si="156"/>
        <v>63.75</v>
      </c>
      <c r="T1024" s="8">
        <f t="shared" si="157"/>
        <v>56.25</v>
      </c>
      <c r="U1024" s="7">
        <f t="shared" si="158"/>
        <v>57.5</v>
      </c>
      <c r="V1024" s="7">
        <f t="shared" si="159"/>
        <v>57.1875</v>
      </c>
    </row>
    <row r="1025" spans="1:22" ht="13.5" x14ac:dyDescent="0.25">
      <c r="A1025" s="3">
        <f>RSI!A1025</f>
        <v>43500</v>
      </c>
      <c r="B1025" s="2">
        <f>RSI!B1025</f>
        <v>17.751999999999999</v>
      </c>
      <c r="C1025" s="2">
        <f>RSI!I1025</f>
        <v>73.717895430861688</v>
      </c>
      <c r="D1025" s="2">
        <f>MACD!E1025</f>
        <v>-0.11064624806951784</v>
      </c>
      <c r="E1025" s="2">
        <f>MACD!F1025</f>
        <v>0.29138429230330698</v>
      </c>
      <c r="F1025" s="2">
        <f>'Moving Avg'!D1025</f>
        <v>16.523</v>
      </c>
      <c r="G1025" s="2">
        <f>'Moving Avg'!F1025</f>
        <v>15.890899999999998</v>
      </c>
      <c r="H1025" s="2">
        <f>'Moving Avg'!G1025</f>
        <v>16.556319999999992</v>
      </c>
      <c r="I1025" s="2">
        <f>'Moving Avg'!H1025</f>
        <v>17.908769999999993</v>
      </c>
      <c r="J1025" s="5" t="str">
        <f>OBV!F1025</f>
        <v>BULLISH</v>
      </c>
      <c r="K1025" s="5" t="str">
        <f>OBV!G1025</f>
        <v>STRONG</v>
      </c>
      <c r="L1025" s="5" t="str">
        <f>OBV!H1025</f>
        <v>CONFIRMED BULLISH</v>
      </c>
      <c r="M1025" s="7">
        <f t="shared" si="150"/>
        <v>0</v>
      </c>
      <c r="N1025" s="7">
        <f t="shared" si="151"/>
        <v>100</v>
      </c>
      <c r="O1025" s="7">
        <f t="shared" si="152"/>
        <v>0</v>
      </c>
      <c r="P1025" s="7">
        <f t="shared" si="153"/>
        <v>100</v>
      </c>
      <c r="Q1025" s="8">
        <f t="shared" si="154"/>
        <v>50</v>
      </c>
      <c r="R1025" s="8">
        <f t="shared" si="155"/>
        <v>45</v>
      </c>
      <c r="S1025" s="8">
        <f t="shared" si="156"/>
        <v>60</v>
      </c>
      <c r="T1025" s="8">
        <f t="shared" si="157"/>
        <v>50</v>
      </c>
      <c r="U1025" s="7">
        <f t="shared" si="158"/>
        <v>51.666666666666664</v>
      </c>
      <c r="V1025" s="7">
        <f t="shared" si="159"/>
        <v>51.25</v>
      </c>
    </row>
    <row r="1026" spans="1:22" ht="13.5" x14ac:dyDescent="0.25">
      <c r="A1026" s="3">
        <f>RSI!A1026</f>
        <v>43501</v>
      </c>
      <c r="B1026" s="2">
        <f>RSI!B1026</f>
        <v>17.728999999999999</v>
      </c>
      <c r="C1026" s="2">
        <f>RSI!I1026</f>
        <v>73.199149543047426</v>
      </c>
      <c r="D1026" s="2">
        <f>MACD!E1026</f>
        <v>-0.34732172342116208</v>
      </c>
      <c r="E1026" s="2">
        <f>MACD!F1026</f>
        <v>0.16364308915841319</v>
      </c>
      <c r="F1026" s="2">
        <f>'Moving Avg'!D1026</f>
        <v>17.004399999999997</v>
      </c>
      <c r="G1026" s="2">
        <f>'Moving Avg'!F1026</f>
        <v>15.928149999999999</v>
      </c>
      <c r="H1026" s="2">
        <f>'Moving Avg'!G1026</f>
        <v>16.569759999999992</v>
      </c>
      <c r="I1026" s="2">
        <f>'Moving Avg'!H1026</f>
        <v>17.916324999999993</v>
      </c>
      <c r="J1026" s="5" t="str">
        <f>OBV!F1026</f>
        <v>BULLISH</v>
      </c>
      <c r="K1026" s="5" t="str">
        <f>OBV!G1026</f>
        <v>STRONG</v>
      </c>
      <c r="L1026" s="5" t="str">
        <f>OBV!H1026</f>
        <v>CONFIRMED BULLISH</v>
      </c>
      <c r="M1026" s="7">
        <f t="shared" ref="M1026:M1089" si="160">IF(C1026&lt;30,50, IF(C1026&gt;70, 0, 25))</f>
        <v>0</v>
      </c>
      <c r="N1026" s="7">
        <f t="shared" ref="N1026:N1089" si="161">IF(E1026-D1026&gt;0.02, 100, IF(E1026-D1026&lt;0,0,45))</f>
        <v>100</v>
      </c>
      <c r="O1026" s="7">
        <f t="shared" ref="O1026:O1089" si="162">IF(F1026-I1026&gt;10,100,IF(F1026-I1026&gt;5,75, IF(F1026-I1026&gt;0,50,0)))</f>
        <v>0</v>
      </c>
      <c r="P1026" s="7">
        <f t="shared" ref="P1026:P1089" si="163">IF(L1026="confirmed bullish", 34, IF(L1026="bullish divergence",17, 0))+IF(J1026="bullish",33,IF(J1026="bearish",0,16.5))+IF(K1026="strong",33,IF(K1026="weak",0,16.5))</f>
        <v>100</v>
      </c>
      <c r="Q1026" s="8">
        <f t="shared" si="154"/>
        <v>50</v>
      </c>
      <c r="R1026" s="8">
        <f t="shared" si="155"/>
        <v>45</v>
      </c>
      <c r="S1026" s="8">
        <f t="shared" si="156"/>
        <v>60</v>
      </c>
      <c r="T1026" s="8">
        <f t="shared" si="157"/>
        <v>50</v>
      </c>
      <c r="U1026" s="7">
        <f t="shared" si="158"/>
        <v>51.666666666666664</v>
      </c>
      <c r="V1026" s="7">
        <f t="shared" si="159"/>
        <v>51.25</v>
      </c>
    </row>
    <row r="1027" spans="1:22" ht="13.5" x14ac:dyDescent="0.25">
      <c r="A1027" s="3">
        <f>RSI!A1027</f>
        <v>43502</v>
      </c>
      <c r="B1027" s="2">
        <f>RSI!B1027</f>
        <v>17.728999999999999</v>
      </c>
      <c r="C1027" s="2">
        <f>RSI!I1027</f>
        <v>73.199149543047426</v>
      </c>
      <c r="D1027" s="2">
        <f>MACD!E1027</f>
        <v>-0.62710653489699553</v>
      </c>
      <c r="E1027" s="2">
        <f>MACD!F1027</f>
        <v>5.493164347331464E-3</v>
      </c>
      <c r="F1027" s="2">
        <f>'Moving Avg'!D1027</f>
        <v>17.348399999999998</v>
      </c>
      <c r="G1027" s="2">
        <f>'Moving Avg'!F1027</f>
        <v>15.9909</v>
      </c>
      <c r="H1027" s="2">
        <f>'Moving Avg'!G1027</f>
        <v>16.583339999999993</v>
      </c>
      <c r="I1027" s="2">
        <f>'Moving Avg'!H1027</f>
        <v>17.926279999999991</v>
      </c>
      <c r="J1027" s="5" t="str">
        <f>OBV!F1027</f>
        <v>BULLISH</v>
      </c>
      <c r="K1027" s="5" t="str">
        <f>OBV!G1027</f>
        <v>STRONG</v>
      </c>
      <c r="L1027" s="5" t="str">
        <f>OBV!H1027</f>
        <v>CONFIRMED BULLISH</v>
      </c>
      <c r="M1027" s="7">
        <f t="shared" si="160"/>
        <v>0</v>
      </c>
      <c r="N1027" s="7">
        <f t="shared" si="161"/>
        <v>100</v>
      </c>
      <c r="O1027" s="7">
        <f t="shared" si="162"/>
        <v>0</v>
      </c>
      <c r="P1027" s="7">
        <f t="shared" si="163"/>
        <v>100</v>
      </c>
      <c r="Q1027" s="8">
        <f t="shared" ref="Q1027:Q1090" si="164">0.35*M1027+N1027*0.35+O1027*0.15+P1027*0.15</f>
        <v>50</v>
      </c>
      <c r="R1027" s="8">
        <f t="shared" ref="R1027:R1090" si="165">M1027*0.2+N1027*0.2+O1027*0.35+P1027*0.25</f>
        <v>45</v>
      </c>
      <c r="S1027" s="8">
        <f t="shared" ref="S1027:S1090" si="166">M1027*0.15+N1027*0.15+O1027*0.25+P1027*0.45</f>
        <v>60</v>
      </c>
      <c r="T1027" s="8">
        <f t="shared" ref="T1027:T1090" si="167">0.25*SUM(M1027:P1027)</f>
        <v>50</v>
      </c>
      <c r="U1027" s="7">
        <f t="shared" ref="U1027:U1090" si="168">SUM(Q1027:S1027)/3</f>
        <v>51.666666666666664</v>
      </c>
      <c r="V1027" s="7">
        <f t="shared" ref="V1027:V1090" si="169">SUM(Q1027:T1027)/4</f>
        <v>51.25</v>
      </c>
    </row>
    <row r="1028" spans="1:22" ht="13.5" x14ac:dyDescent="0.25">
      <c r="A1028" s="3">
        <f>RSI!A1028</f>
        <v>43503</v>
      </c>
      <c r="B1028" s="2">
        <f>RSI!B1028</f>
        <v>17.728999999999999</v>
      </c>
      <c r="C1028" s="2">
        <f>RSI!I1028</f>
        <v>73.199149543047426</v>
      </c>
      <c r="D1028" s="2">
        <f>MACD!E1028</f>
        <v>-0.87223587112567458</v>
      </c>
      <c r="E1028" s="2">
        <f>MACD!F1028</f>
        <v>-0.17005264274726975</v>
      </c>
      <c r="F1028" s="2">
        <f>'Moving Avg'!D1028</f>
        <v>17.585999999999999</v>
      </c>
      <c r="G1028" s="2">
        <f>'Moving Avg'!F1028</f>
        <v>16.072499999999998</v>
      </c>
      <c r="H1028" s="2">
        <f>'Moving Avg'!G1028</f>
        <v>16.596919999999997</v>
      </c>
      <c r="I1028" s="2">
        <f>'Moving Avg'!H1028</f>
        <v>17.936234999999989</v>
      </c>
      <c r="J1028" s="5" t="str">
        <f>OBV!F1028</f>
        <v>BULLISH</v>
      </c>
      <c r="K1028" s="5" t="str">
        <f>OBV!G1028</f>
        <v>STRONG</v>
      </c>
      <c r="L1028" s="5" t="str">
        <f>OBV!H1028</f>
        <v>CONFIRMED BULLISH</v>
      </c>
      <c r="M1028" s="7">
        <f t="shared" si="160"/>
        <v>0</v>
      </c>
      <c r="N1028" s="7">
        <f t="shared" si="161"/>
        <v>100</v>
      </c>
      <c r="O1028" s="7">
        <f t="shared" si="162"/>
        <v>0</v>
      </c>
      <c r="P1028" s="7">
        <f t="shared" si="163"/>
        <v>100</v>
      </c>
      <c r="Q1028" s="8">
        <f t="shared" si="164"/>
        <v>50</v>
      </c>
      <c r="R1028" s="8">
        <f t="shared" si="165"/>
        <v>45</v>
      </c>
      <c r="S1028" s="8">
        <f t="shared" si="166"/>
        <v>60</v>
      </c>
      <c r="T1028" s="8">
        <f t="shared" si="167"/>
        <v>50</v>
      </c>
      <c r="U1028" s="7">
        <f t="shared" si="168"/>
        <v>51.666666666666664</v>
      </c>
      <c r="V1028" s="7">
        <f t="shared" si="169"/>
        <v>51.25</v>
      </c>
    </row>
    <row r="1029" spans="1:22" ht="13.5" x14ac:dyDescent="0.25">
      <c r="A1029" s="3">
        <f>RSI!A1029</f>
        <v>43504</v>
      </c>
      <c r="B1029" s="2">
        <f>RSI!B1029</f>
        <v>18.260999999999999</v>
      </c>
      <c r="C1029" s="2">
        <f>RSI!I1029</f>
        <v>77.727053958508975</v>
      </c>
      <c r="D1029" s="2">
        <f>MACD!E1029</f>
        <v>-1.1268273924316148</v>
      </c>
      <c r="E1029" s="2">
        <f>MACD!F1029</f>
        <v>-0.3614075926841388</v>
      </c>
      <c r="F1029" s="2">
        <f>'Moving Avg'!D1029</f>
        <v>17.839999999999996</v>
      </c>
      <c r="G1029" s="2">
        <f>'Moving Avg'!F1029</f>
        <v>16.180699999999998</v>
      </c>
      <c r="H1029" s="2">
        <f>'Moving Avg'!G1029</f>
        <v>16.621139999999997</v>
      </c>
      <c r="I1029" s="2">
        <f>'Moving Avg'!H1029</f>
        <v>17.94884999999999</v>
      </c>
      <c r="J1029" s="5" t="str">
        <f>OBV!F1029</f>
        <v>BULLISH</v>
      </c>
      <c r="K1029" s="5" t="str">
        <f>OBV!G1029</f>
        <v>STRONG</v>
      </c>
      <c r="L1029" s="5" t="str">
        <f>OBV!H1029</f>
        <v>CONFIRMED BULLISH</v>
      </c>
      <c r="M1029" s="7">
        <f t="shared" si="160"/>
        <v>0</v>
      </c>
      <c r="N1029" s="7">
        <f t="shared" si="161"/>
        <v>100</v>
      </c>
      <c r="O1029" s="7">
        <f t="shared" si="162"/>
        <v>0</v>
      </c>
      <c r="P1029" s="7">
        <f t="shared" si="163"/>
        <v>100</v>
      </c>
      <c r="Q1029" s="8">
        <f t="shared" si="164"/>
        <v>50</v>
      </c>
      <c r="R1029" s="8">
        <f t="shared" si="165"/>
        <v>45</v>
      </c>
      <c r="S1029" s="8">
        <f t="shared" si="166"/>
        <v>60</v>
      </c>
      <c r="T1029" s="8">
        <f t="shared" si="167"/>
        <v>50</v>
      </c>
      <c r="U1029" s="7">
        <f t="shared" si="168"/>
        <v>51.666666666666664</v>
      </c>
      <c r="V1029" s="7">
        <f t="shared" si="169"/>
        <v>51.25</v>
      </c>
    </row>
    <row r="1030" spans="1:22" ht="13.5" x14ac:dyDescent="0.25">
      <c r="A1030" s="3">
        <f>RSI!A1030</f>
        <v>43507</v>
      </c>
      <c r="B1030" s="2">
        <f>RSI!B1030</f>
        <v>18.46</v>
      </c>
      <c r="C1030" s="2">
        <f>RSI!I1030</f>
        <v>79.146300710513543</v>
      </c>
      <c r="D1030" s="2">
        <f>MACD!E1030</f>
        <v>-1.3673269901222298</v>
      </c>
      <c r="E1030" s="2">
        <f>MACD!F1030</f>
        <v>-0.56259147217175709</v>
      </c>
      <c r="F1030" s="2">
        <f>'Moving Avg'!D1030</f>
        <v>17.981599999999997</v>
      </c>
      <c r="G1030" s="2">
        <f>'Moving Avg'!F1030</f>
        <v>16.298849999999998</v>
      </c>
      <c r="H1030" s="2">
        <f>'Moving Avg'!G1030</f>
        <v>16.649339999999999</v>
      </c>
      <c r="I1030" s="2">
        <f>'Moving Avg'!H1030</f>
        <v>17.962459999999993</v>
      </c>
      <c r="J1030" s="5" t="str">
        <f>OBV!F1030</f>
        <v>BULLISH</v>
      </c>
      <c r="K1030" s="5" t="str">
        <f>OBV!G1030</f>
        <v>STRONG</v>
      </c>
      <c r="L1030" s="5" t="str">
        <f>OBV!H1030</f>
        <v>CONFIRMED BULLISH</v>
      </c>
      <c r="M1030" s="7">
        <f t="shared" si="160"/>
        <v>0</v>
      </c>
      <c r="N1030" s="7">
        <f t="shared" si="161"/>
        <v>100</v>
      </c>
      <c r="O1030" s="7">
        <f t="shared" si="162"/>
        <v>50</v>
      </c>
      <c r="P1030" s="7">
        <f t="shared" si="163"/>
        <v>100</v>
      </c>
      <c r="Q1030" s="8">
        <f t="shared" si="164"/>
        <v>57.5</v>
      </c>
      <c r="R1030" s="8">
        <f t="shared" si="165"/>
        <v>62.5</v>
      </c>
      <c r="S1030" s="8">
        <f t="shared" si="166"/>
        <v>72.5</v>
      </c>
      <c r="T1030" s="8">
        <f t="shared" si="167"/>
        <v>62.5</v>
      </c>
      <c r="U1030" s="7">
        <f t="shared" si="168"/>
        <v>64.166666666666671</v>
      </c>
      <c r="V1030" s="7">
        <f t="shared" si="169"/>
        <v>63.75</v>
      </c>
    </row>
    <row r="1031" spans="1:22" ht="13.5" x14ac:dyDescent="0.25">
      <c r="A1031" s="3">
        <f>RSI!A1031</f>
        <v>43508</v>
      </c>
      <c r="B1031" s="2">
        <f>RSI!B1031</f>
        <v>18.46</v>
      </c>
      <c r="C1031" s="2">
        <f>RSI!I1031</f>
        <v>79.146300710513543</v>
      </c>
      <c r="D1031" s="2">
        <f>MACD!E1031</f>
        <v>-1.505418390134853</v>
      </c>
      <c r="E1031" s="2">
        <f>MACD!F1031</f>
        <v>-0.7511568557643763</v>
      </c>
      <c r="F1031" s="2">
        <f>'Moving Avg'!D1031</f>
        <v>18.127800000000001</v>
      </c>
      <c r="G1031" s="2">
        <f>'Moving Avg'!F1031</f>
        <v>16.416999999999994</v>
      </c>
      <c r="H1031" s="2">
        <f>'Moving Avg'!G1031</f>
        <v>16.67754</v>
      </c>
      <c r="I1031" s="2">
        <f>'Moving Avg'!H1031</f>
        <v>17.976069999999993</v>
      </c>
      <c r="J1031" s="5" t="str">
        <f>OBV!F1031</f>
        <v>BULLISH</v>
      </c>
      <c r="K1031" s="5" t="str">
        <f>OBV!G1031</f>
        <v>STRONG</v>
      </c>
      <c r="L1031" s="5" t="str">
        <f>OBV!H1031</f>
        <v>CONFIRMED BULLISH</v>
      </c>
      <c r="M1031" s="7">
        <f t="shared" si="160"/>
        <v>0</v>
      </c>
      <c r="N1031" s="7">
        <f t="shared" si="161"/>
        <v>100</v>
      </c>
      <c r="O1031" s="7">
        <f t="shared" si="162"/>
        <v>50</v>
      </c>
      <c r="P1031" s="7">
        <f t="shared" si="163"/>
        <v>100</v>
      </c>
      <c r="Q1031" s="8">
        <f t="shared" si="164"/>
        <v>57.5</v>
      </c>
      <c r="R1031" s="8">
        <f t="shared" si="165"/>
        <v>62.5</v>
      </c>
      <c r="S1031" s="8">
        <f t="shared" si="166"/>
        <v>72.5</v>
      </c>
      <c r="T1031" s="8">
        <f t="shared" si="167"/>
        <v>62.5</v>
      </c>
      <c r="U1031" s="7">
        <f t="shared" si="168"/>
        <v>64.166666666666671</v>
      </c>
      <c r="V1031" s="7">
        <f t="shared" si="169"/>
        <v>63.75</v>
      </c>
    </row>
    <row r="1032" spans="1:22" ht="13.5" x14ac:dyDescent="0.25">
      <c r="A1032" s="3">
        <f>RSI!A1032</f>
        <v>43509</v>
      </c>
      <c r="B1032" s="2">
        <f>RSI!B1032</f>
        <v>18.46</v>
      </c>
      <c r="C1032" s="2">
        <f>RSI!I1032</f>
        <v>79.146300710513543</v>
      </c>
      <c r="D1032" s="2">
        <f>MACD!E1032</f>
        <v>-1.5265222688896447</v>
      </c>
      <c r="E1032" s="2">
        <f>MACD!F1032</f>
        <v>-0.90622993838943011</v>
      </c>
      <c r="F1032" s="2">
        <f>'Moving Avg'!D1032</f>
        <v>18.274000000000001</v>
      </c>
      <c r="G1032" s="2">
        <f>'Moving Avg'!F1032</f>
        <v>16.535149999999994</v>
      </c>
      <c r="H1032" s="2">
        <f>'Moving Avg'!G1032</f>
        <v>16.705739999999999</v>
      </c>
      <c r="I1032" s="2">
        <f>'Moving Avg'!H1032</f>
        <v>17.989679999999993</v>
      </c>
      <c r="J1032" s="5" t="str">
        <f>OBV!F1032</f>
        <v>BULLISH</v>
      </c>
      <c r="K1032" s="5" t="str">
        <f>OBV!G1032</f>
        <v>STRONG</v>
      </c>
      <c r="L1032" s="5" t="str">
        <f>OBV!H1032</f>
        <v>CONFIRMED BULLISH</v>
      </c>
      <c r="M1032" s="7">
        <f t="shared" si="160"/>
        <v>0</v>
      </c>
      <c r="N1032" s="7">
        <f t="shared" si="161"/>
        <v>100</v>
      </c>
      <c r="O1032" s="7">
        <f t="shared" si="162"/>
        <v>50</v>
      </c>
      <c r="P1032" s="7">
        <f t="shared" si="163"/>
        <v>100</v>
      </c>
      <c r="Q1032" s="8">
        <f t="shared" si="164"/>
        <v>57.5</v>
      </c>
      <c r="R1032" s="8">
        <f t="shared" si="165"/>
        <v>62.5</v>
      </c>
      <c r="S1032" s="8">
        <f t="shared" si="166"/>
        <v>72.5</v>
      </c>
      <c r="T1032" s="8">
        <f t="shared" si="167"/>
        <v>62.5</v>
      </c>
      <c r="U1032" s="7">
        <f t="shared" si="168"/>
        <v>64.166666666666671</v>
      </c>
      <c r="V1032" s="7">
        <f t="shared" si="169"/>
        <v>63.75</v>
      </c>
    </row>
    <row r="1033" spans="1:22" ht="13.5" x14ac:dyDescent="0.25">
      <c r="A1033" s="3">
        <f>RSI!A1033</f>
        <v>43510</v>
      </c>
      <c r="B1033" s="2">
        <f>RSI!B1033</f>
        <v>18.46</v>
      </c>
      <c r="C1033" s="2">
        <f>RSI!I1033</f>
        <v>79.146300710513543</v>
      </c>
      <c r="D1033" s="2">
        <f>MACD!E1033</f>
        <v>-1.4717458517443731</v>
      </c>
      <c r="E1033" s="2">
        <f>MACD!F1033</f>
        <v>-1.0193331210604186</v>
      </c>
      <c r="F1033" s="2">
        <f>'Moving Avg'!D1033</f>
        <v>18.420200000000001</v>
      </c>
      <c r="G1033" s="2">
        <f>'Moving Avg'!F1033</f>
        <v>16.673599999999993</v>
      </c>
      <c r="H1033" s="2">
        <f>'Moving Avg'!G1033</f>
        <v>16.733939999999997</v>
      </c>
      <c r="I1033" s="2">
        <f>'Moving Avg'!H1033</f>
        <v>18.002584999999996</v>
      </c>
      <c r="J1033" s="5" t="str">
        <f>OBV!F1033</f>
        <v>BULLISH</v>
      </c>
      <c r="K1033" s="5" t="str">
        <f>OBV!G1033</f>
        <v>STRONG</v>
      </c>
      <c r="L1033" s="5" t="str">
        <f>OBV!H1033</f>
        <v>CONFIRMED BULLISH</v>
      </c>
      <c r="M1033" s="7">
        <f t="shared" si="160"/>
        <v>0</v>
      </c>
      <c r="N1033" s="7">
        <f t="shared" si="161"/>
        <v>100</v>
      </c>
      <c r="O1033" s="7">
        <f t="shared" si="162"/>
        <v>50</v>
      </c>
      <c r="P1033" s="7">
        <f t="shared" si="163"/>
        <v>100</v>
      </c>
      <c r="Q1033" s="8">
        <f t="shared" si="164"/>
        <v>57.5</v>
      </c>
      <c r="R1033" s="8">
        <f t="shared" si="165"/>
        <v>62.5</v>
      </c>
      <c r="S1033" s="8">
        <f t="shared" si="166"/>
        <v>72.5</v>
      </c>
      <c r="T1033" s="8">
        <f t="shared" si="167"/>
        <v>62.5</v>
      </c>
      <c r="U1033" s="7">
        <f t="shared" si="168"/>
        <v>64.166666666666671</v>
      </c>
      <c r="V1033" s="7">
        <f t="shared" si="169"/>
        <v>63.75</v>
      </c>
    </row>
    <row r="1034" spans="1:22" ht="13.5" x14ac:dyDescent="0.25">
      <c r="A1034" s="3">
        <f>RSI!A1034</f>
        <v>43511</v>
      </c>
      <c r="B1034" s="2">
        <f>RSI!B1034</f>
        <v>18.46</v>
      </c>
      <c r="C1034" s="2">
        <f>RSI!I1034</f>
        <v>79.146300710513543</v>
      </c>
      <c r="D1034" s="2">
        <f>MACD!E1034</f>
        <v>-1.3646959995451517</v>
      </c>
      <c r="E1034" s="2">
        <f>MACD!F1034</f>
        <v>-1.0884056967573654</v>
      </c>
      <c r="F1034" s="2">
        <f>'Moving Avg'!D1034</f>
        <v>18.46</v>
      </c>
      <c r="G1034" s="2">
        <f>'Moving Avg'!F1034</f>
        <v>16.812049999999992</v>
      </c>
      <c r="H1034" s="2">
        <f>'Moving Avg'!G1034</f>
        <v>16.762</v>
      </c>
      <c r="I1034" s="2">
        <f>'Moving Avg'!H1034</f>
        <v>18.014074999999995</v>
      </c>
      <c r="J1034" s="5" t="str">
        <f>OBV!F1034</f>
        <v>BULLISH</v>
      </c>
      <c r="K1034" s="5" t="str">
        <f>OBV!G1034</f>
        <v>STRONG</v>
      </c>
      <c r="L1034" s="5" t="str">
        <f>OBV!H1034</f>
        <v>CONFIRMED BULLISH</v>
      </c>
      <c r="M1034" s="7">
        <f t="shared" si="160"/>
        <v>0</v>
      </c>
      <c r="N1034" s="7">
        <f t="shared" si="161"/>
        <v>100</v>
      </c>
      <c r="O1034" s="7">
        <f t="shared" si="162"/>
        <v>50</v>
      </c>
      <c r="P1034" s="7">
        <f t="shared" si="163"/>
        <v>100</v>
      </c>
      <c r="Q1034" s="8">
        <f t="shared" si="164"/>
        <v>57.5</v>
      </c>
      <c r="R1034" s="8">
        <f t="shared" si="165"/>
        <v>62.5</v>
      </c>
      <c r="S1034" s="8">
        <f t="shared" si="166"/>
        <v>72.5</v>
      </c>
      <c r="T1034" s="8">
        <f t="shared" si="167"/>
        <v>62.5</v>
      </c>
      <c r="U1034" s="7">
        <f t="shared" si="168"/>
        <v>64.166666666666671</v>
      </c>
      <c r="V1034" s="7">
        <f t="shared" si="169"/>
        <v>63.75</v>
      </c>
    </row>
    <row r="1035" spans="1:22" ht="13.5" x14ac:dyDescent="0.25">
      <c r="A1035" s="3">
        <f>RSI!A1035</f>
        <v>43514</v>
      </c>
      <c r="B1035" s="2">
        <f>RSI!B1035</f>
        <v>18.46</v>
      </c>
      <c r="C1035" s="2">
        <f>RSI!I1035</f>
        <v>79.146300710513543</v>
      </c>
      <c r="D1035" s="2">
        <f>MACD!E1035</f>
        <v>-1.1649367592233055</v>
      </c>
      <c r="E1035" s="2">
        <f>MACD!F1035</f>
        <v>-1.1037119092505536</v>
      </c>
      <c r="F1035" s="2">
        <f>'Moving Avg'!D1035</f>
        <v>18.46</v>
      </c>
      <c r="G1035" s="2">
        <f>'Moving Avg'!F1035</f>
        <v>16.970799999999993</v>
      </c>
      <c r="H1035" s="2">
        <f>'Moving Avg'!G1035</f>
        <v>16.790060000000004</v>
      </c>
      <c r="I1035" s="2">
        <f>'Moving Avg'!H1035</f>
        <v>18.026979999999995</v>
      </c>
      <c r="J1035" s="5" t="str">
        <f>OBV!F1035</f>
        <v>NEUTRAL</v>
      </c>
      <c r="K1035" s="5" t="str">
        <f>OBV!G1035</f>
        <v>NEUTRAL</v>
      </c>
      <c r="L1035" s="5" t="str">
        <f>OBV!H1035</f>
        <v>NEUTRAL</v>
      </c>
      <c r="M1035" s="7">
        <f t="shared" si="160"/>
        <v>0</v>
      </c>
      <c r="N1035" s="7">
        <f t="shared" si="161"/>
        <v>100</v>
      </c>
      <c r="O1035" s="7">
        <f t="shared" si="162"/>
        <v>50</v>
      </c>
      <c r="P1035" s="7">
        <f t="shared" si="163"/>
        <v>33</v>
      </c>
      <c r="Q1035" s="8">
        <f t="shared" si="164"/>
        <v>47.45</v>
      </c>
      <c r="R1035" s="8">
        <f t="shared" si="165"/>
        <v>45.75</v>
      </c>
      <c r="S1035" s="8">
        <f t="shared" si="166"/>
        <v>42.35</v>
      </c>
      <c r="T1035" s="8">
        <f t="shared" si="167"/>
        <v>45.75</v>
      </c>
      <c r="U1035" s="7">
        <f t="shared" si="168"/>
        <v>45.183333333333337</v>
      </c>
      <c r="V1035" s="7">
        <f t="shared" si="169"/>
        <v>45.325000000000003</v>
      </c>
    </row>
    <row r="1036" spans="1:22" ht="13.5" x14ac:dyDescent="0.25">
      <c r="A1036" s="3">
        <f>RSI!A1036</f>
        <v>43515</v>
      </c>
      <c r="B1036" s="2">
        <f>RSI!B1036</f>
        <v>18.608000000000001</v>
      </c>
      <c r="C1036" s="2">
        <f>RSI!I1036</f>
        <v>80.581809144987744</v>
      </c>
      <c r="D1036" s="2">
        <f>MACD!E1036</f>
        <v>-1.0177243998916801</v>
      </c>
      <c r="E1036" s="2">
        <f>MACD!F1036</f>
        <v>-1.0865144073787789</v>
      </c>
      <c r="F1036" s="2">
        <f>'Moving Avg'!D1036</f>
        <v>18.489600000000003</v>
      </c>
      <c r="G1036" s="2">
        <f>'Moving Avg'!F1036</f>
        <v>17.136949999999995</v>
      </c>
      <c r="H1036" s="2">
        <f>'Moving Avg'!G1036</f>
        <v>16.821080000000006</v>
      </c>
      <c r="I1036" s="2">
        <f>'Moving Avg'!H1036</f>
        <v>18.040589999999998</v>
      </c>
      <c r="J1036" s="5" t="str">
        <f>OBV!F1036</f>
        <v>BULLISH</v>
      </c>
      <c r="K1036" s="5" t="str">
        <f>OBV!G1036</f>
        <v>STRONG</v>
      </c>
      <c r="L1036" s="5" t="str">
        <f>OBV!H1036</f>
        <v>CONFIRMED BULLISH</v>
      </c>
      <c r="M1036" s="7">
        <f t="shared" si="160"/>
        <v>0</v>
      </c>
      <c r="N1036" s="7">
        <f t="shared" si="161"/>
        <v>0</v>
      </c>
      <c r="O1036" s="7">
        <f t="shared" si="162"/>
        <v>50</v>
      </c>
      <c r="P1036" s="7">
        <f t="shared" si="163"/>
        <v>100</v>
      </c>
      <c r="Q1036" s="8">
        <f t="shared" si="164"/>
        <v>22.5</v>
      </c>
      <c r="R1036" s="8">
        <f t="shared" si="165"/>
        <v>42.5</v>
      </c>
      <c r="S1036" s="8">
        <f t="shared" si="166"/>
        <v>57.5</v>
      </c>
      <c r="T1036" s="8">
        <f t="shared" si="167"/>
        <v>37.5</v>
      </c>
      <c r="U1036" s="7">
        <f t="shared" si="168"/>
        <v>40.833333333333336</v>
      </c>
      <c r="V1036" s="7">
        <f t="shared" si="169"/>
        <v>40</v>
      </c>
    </row>
    <row r="1037" spans="1:22" ht="13.5" x14ac:dyDescent="0.25">
      <c r="A1037" s="3">
        <f>RSI!A1037</f>
        <v>43516</v>
      </c>
      <c r="B1037" s="2">
        <f>RSI!B1037</f>
        <v>18.829999999999998</v>
      </c>
      <c r="C1037" s="2">
        <f>RSI!I1037</f>
        <v>82.525001251340726</v>
      </c>
      <c r="D1037" s="2">
        <f>MACD!E1037</f>
        <v>-0.91725062092939069</v>
      </c>
      <c r="E1037" s="2">
        <f>MACD!F1037</f>
        <v>-1.0526616500889014</v>
      </c>
      <c r="F1037" s="2">
        <f>'Moving Avg'!D1037</f>
        <v>18.563600000000001</v>
      </c>
      <c r="G1037" s="2">
        <f>'Moving Avg'!F1037</f>
        <v>17.337099999999996</v>
      </c>
      <c r="H1037" s="2">
        <f>'Moving Avg'!G1037</f>
        <v>16.856540000000006</v>
      </c>
      <c r="I1037" s="2">
        <f>'Moving Avg'!H1037</f>
        <v>18.055309999999999</v>
      </c>
      <c r="J1037" s="5" t="str">
        <f>OBV!F1037</f>
        <v>BULLISH</v>
      </c>
      <c r="K1037" s="5" t="str">
        <f>OBV!G1037</f>
        <v>STRONG</v>
      </c>
      <c r="L1037" s="5" t="str">
        <f>OBV!H1037</f>
        <v>CONFIRMED BULLISH</v>
      </c>
      <c r="M1037" s="7">
        <f t="shared" si="160"/>
        <v>0</v>
      </c>
      <c r="N1037" s="7">
        <f t="shared" si="161"/>
        <v>0</v>
      </c>
      <c r="O1037" s="7">
        <f t="shared" si="162"/>
        <v>50</v>
      </c>
      <c r="P1037" s="7">
        <f t="shared" si="163"/>
        <v>100</v>
      </c>
      <c r="Q1037" s="8">
        <f t="shared" si="164"/>
        <v>22.5</v>
      </c>
      <c r="R1037" s="8">
        <f t="shared" si="165"/>
        <v>42.5</v>
      </c>
      <c r="S1037" s="8">
        <f t="shared" si="166"/>
        <v>57.5</v>
      </c>
      <c r="T1037" s="8">
        <f t="shared" si="167"/>
        <v>37.5</v>
      </c>
      <c r="U1037" s="7">
        <f t="shared" si="168"/>
        <v>40.833333333333336</v>
      </c>
      <c r="V1037" s="7">
        <f t="shared" si="169"/>
        <v>40</v>
      </c>
    </row>
    <row r="1038" spans="1:22" ht="13.5" x14ac:dyDescent="0.25">
      <c r="A1038" s="3">
        <f>RSI!A1038</f>
        <v>43517</v>
      </c>
      <c r="B1038" s="2">
        <f>RSI!B1038</f>
        <v>19.390999999999998</v>
      </c>
      <c r="C1038" s="2">
        <f>RSI!I1038</f>
        <v>86.265397665971491</v>
      </c>
      <c r="D1038" s="2">
        <f>MACD!E1038</f>
        <v>-0.88218141381159043</v>
      </c>
      <c r="E1038" s="2">
        <f>MACD!F1038</f>
        <v>-1.0185656028334393</v>
      </c>
      <c r="F1038" s="2">
        <f>'Moving Avg'!D1038</f>
        <v>18.7498</v>
      </c>
      <c r="G1038" s="2">
        <f>'Moving Avg'!F1038</f>
        <v>17.565299999999997</v>
      </c>
      <c r="H1038" s="2">
        <f>'Moving Avg'!G1038</f>
        <v>16.903220000000005</v>
      </c>
      <c r="I1038" s="2">
        <f>'Moving Avg'!H1038</f>
        <v>18.072834999999998</v>
      </c>
      <c r="J1038" s="5" t="str">
        <f>OBV!F1038</f>
        <v>BULLISH</v>
      </c>
      <c r="K1038" s="5" t="str">
        <f>OBV!G1038</f>
        <v>STRONG</v>
      </c>
      <c r="L1038" s="5" t="str">
        <f>OBV!H1038</f>
        <v>CONFIRMED BULLISH</v>
      </c>
      <c r="M1038" s="7">
        <f t="shared" si="160"/>
        <v>0</v>
      </c>
      <c r="N1038" s="7">
        <f t="shared" si="161"/>
        <v>0</v>
      </c>
      <c r="O1038" s="7">
        <f t="shared" si="162"/>
        <v>50</v>
      </c>
      <c r="P1038" s="7">
        <f t="shared" si="163"/>
        <v>100</v>
      </c>
      <c r="Q1038" s="8">
        <f t="shared" si="164"/>
        <v>22.5</v>
      </c>
      <c r="R1038" s="8">
        <f t="shared" si="165"/>
        <v>42.5</v>
      </c>
      <c r="S1038" s="8">
        <f t="shared" si="166"/>
        <v>57.5</v>
      </c>
      <c r="T1038" s="8">
        <f t="shared" si="167"/>
        <v>37.5</v>
      </c>
      <c r="U1038" s="7">
        <f t="shared" si="168"/>
        <v>40.833333333333336</v>
      </c>
      <c r="V1038" s="7">
        <f t="shared" si="169"/>
        <v>40</v>
      </c>
    </row>
    <row r="1039" spans="1:22" ht="13.5" x14ac:dyDescent="0.25">
      <c r="A1039" s="3">
        <f>RSI!A1039</f>
        <v>43518</v>
      </c>
      <c r="B1039" s="2">
        <f>RSI!B1039</f>
        <v>19.937000000000001</v>
      </c>
      <c r="C1039" s="2">
        <f>RSI!I1039</f>
        <v>88.782074706057671</v>
      </c>
      <c r="D1039" s="2">
        <f>MACD!E1039</f>
        <v>-0.82219065138241731</v>
      </c>
      <c r="E1039" s="2">
        <f>MACD!F1039</f>
        <v>-0.97929061254323502</v>
      </c>
      <c r="F1039" s="2">
        <f>'Moving Avg'!D1039</f>
        <v>19.045199999999998</v>
      </c>
      <c r="G1039" s="2">
        <f>'Moving Avg'!F1039</f>
        <v>17.820799999999998</v>
      </c>
      <c r="H1039" s="2">
        <f>'Moving Avg'!G1039</f>
        <v>16.961560000000006</v>
      </c>
      <c r="I1039" s="2">
        <f>'Moving Avg'!H1039</f>
        <v>18.092769999999994</v>
      </c>
      <c r="J1039" s="5" t="str">
        <f>OBV!F1039</f>
        <v>BULLISH</v>
      </c>
      <c r="K1039" s="5" t="str">
        <f>OBV!G1039</f>
        <v>STRONG</v>
      </c>
      <c r="L1039" s="5" t="str">
        <f>OBV!H1039</f>
        <v>CONFIRMED BULLISH</v>
      </c>
      <c r="M1039" s="7">
        <f t="shared" si="160"/>
        <v>0</v>
      </c>
      <c r="N1039" s="7">
        <f t="shared" si="161"/>
        <v>0</v>
      </c>
      <c r="O1039" s="7">
        <f t="shared" si="162"/>
        <v>50</v>
      </c>
      <c r="P1039" s="7">
        <f t="shared" si="163"/>
        <v>100</v>
      </c>
      <c r="Q1039" s="8">
        <f t="shared" si="164"/>
        <v>22.5</v>
      </c>
      <c r="R1039" s="8">
        <f t="shared" si="165"/>
        <v>42.5</v>
      </c>
      <c r="S1039" s="8">
        <f t="shared" si="166"/>
        <v>57.5</v>
      </c>
      <c r="T1039" s="8">
        <f t="shared" si="167"/>
        <v>37.5</v>
      </c>
      <c r="U1039" s="7">
        <f t="shared" si="168"/>
        <v>40.833333333333336</v>
      </c>
      <c r="V1039" s="7">
        <f t="shared" si="169"/>
        <v>40</v>
      </c>
    </row>
    <row r="1040" spans="1:22" ht="13.5" x14ac:dyDescent="0.25">
      <c r="A1040" s="3">
        <f>RSI!A1040</f>
        <v>43521</v>
      </c>
      <c r="B1040" s="2">
        <f>RSI!B1040</f>
        <v>19.937000000000001</v>
      </c>
      <c r="C1040" s="2">
        <f>RSI!I1040</f>
        <v>88.782074706057671</v>
      </c>
      <c r="D1040" s="2">
        <f>MACD!E1040</f>
        <v>-0.75430397823839002</v>
      </c>
      <c r="E1040" s="2">
        <f>MACD!F1040</f>
        <v>-0.93429328568226611</v>
      </c>
      <c r="F1040" s="2">
        <f>'Moving Avg'!D1040</f>
        <v>19.340600000000002</v>
      </c>
      <c r="G1040" s="2">
        <f>'Moving Avg'!F1040</f>
        <v>18.076300000000003</v>
      </c>
      <c r="H1040" s="2">
        <f>'Moving Avg'!G1040</f>
        <v>17.020180000000003</v>
      </c>
      <c r="I1040" s="2">
        <f>'Moving Avg'!H1040</f>
        <v>18.112704999999995</v>
      </c>
      <c r="J1040" s="5" t="str">
        <f>OBV!F1040</f>
        <v>BULLISH</v>
      </c>
      <c r="K1040" s="5" t="str">
        <f>OBV!G1040</f>
        <v>STRONG</v>
      </c>
      <c r="L1040" s="5" t="str">
        <f>OBV!H1040</f>
        <v>CONFIRMED BULLISH</v>
      </c>
      <c r="M1040" s="7">
        <f t="shared" si="160"/>
        <v>0</v>
      </c>
      <c r="N1040" s="7">
        <f t="shared" si="161"/>
        <v>0</v>
      </c>
      <c r="O1040" s="7">
        <f t="shared" si="162"/>
        <v>50</v>
      </c>
      <c r="P1040" s="7">
        <f t="shared" si="163"/>
        <v>100</v>
      </c>
      <c r="Q1040" s="8">
        <f t="shared" si="164"/>
        <v>22.5</v>
      </c>
      <c r="R1040" s="8">
        <f t="shared" si="165"/>
        <v>42.5</v>
      </c>
      <c r="S1040" s="8">
        <f t="shared" si="166"/>
        <v>57.5</v>
      </c>
      <c r="T1040" s="8">
        <f t="shared" si="167"/>
        <v>37.5</v>
      </c>
      <c r="U1040" s="7">
        <f t="shared" si="168"/>
        <v>40.833333333333336</v>
      </c>
      <c r="V1040" s="7">
        <f t="shared" si="169"/>
        <v>40</v>
      </c>
    </row>
    <row r="1041" spans="1:22" ht="13.5" x14ac:dyDescent="0.25">
      <c r="A1041" s="3">
        <f>RSI!A1041</f>
        <v>43522</v>
      </c>
      <c r="B1041" s="2">
        <f>RSI!B1041</f>
        <v>20.527999999999999</v>
      </c>
      <c r="C1041" s="2">
        <f>RSI!I1041</f>
        <v>90.8799231118481</v>
      </c>
      <c r="D1041" s="2">
        <f>MACD!E1041</f>
        <v>-0.7531300436869337</v>
      </c>
      <c r="E1041" s="2">
        <f>MACD!F1041</f>
        <v>-0.89806063728319963</v>
      </c>
      <c r="F1041" s="2">
        <f>'Moving Avg'!D1041</f>
        <v>19.724599999999999</v>
      </c>
      <c r="G1041" s="2">
        <f>'Moving Avg'!F1041</f>
        <v>18.336600000000004</v>
      </c>
      <c r="H1041" s="2">
        <f>'Moving Avg'!G1041</f>
        <v>17.091060000000006</v>
      </c>
      <c r="I1041" s="2">
        <f>'Moving Avg'!H1041</f>
        <v>18.135594999999995</v>
      </c>
      <c r="J1041" s="5" t="str">
        <f>OBV!F1041</f>
        <v>BULLISH</v>
      </c>
      <c r="K1041" s="5" t="str">
        <f>OBV!G1041</f>
        <v>STRONG</v>
      </c>
      <c r="L1041" s="5" t="str">
        <f>OBV!H1041</f>
        <v>CONFIRMED BULLISH</v>
      </c>
      <c r="M1041" s="7">
        <f t="shared" si="160"/>
        <v>0</v>
      </c>
      <c r="N1041" s="7">
        <f t="shared" si="161"/>
        <v>0</v>
      </c>
      <c r="O1041" s="7">
        <f t="shared" si="162"/>
        <v>50</v>
      </c>
      <c r="P1041" s="7">
        <f t="shared" si="163"/>
        <v>100</v>
      </c>
      <c r="Q1041" s="8">
        <f t="shared" si="164"/>
        <v>22.5</v>
      </c>
      <c r="R1041" s="8">
        <f t="shared" si="165"/>
        <v>42.5</v>
      </c>
      <c r="S1041" s="8">
        <f t="shared" si="166"/>
        <v>57.5</v>
      </c>
      <c r="T1041" s="8">
        <f t="shared" si="167"/>
        <v>37.5</v>
      </c>
      <c r="U1041" s="7">
        <f t="shared" si="168"/>
        <v>40.833333333333336</v>
      </c>
      <c r="V1041" s="7">
        <f t="shared" si="169"/>
        <v>40</v>
      </c>
    </row>
    <row r="1042" spans="1:22" ht="13.5" x14ac:dyDescent="0.25">
      <c r="A1042" s="3">
        <f>RSI!A1042</f>
        <v>43523</v>
      </c>
      <c r="B1042" s="2">
        <f>RSI!B1042</f>
        <v>20.527999999999999</v>
      </c>
      <c r="C1042" s="2">
        <f>RSI!I1042</f>
        <v>90.8799231118481</v>
      </c>
      <c r="D1042" s="2">
        <f>MACD!E1042</f>
        <v>-0.76719456740089953</v>
      </c>
      <c r="E1042" s="2">
        <f>MACD!F1042</f>
        <v>-0.87188742330673963</v>
      </c>
      <c r="F1042" s="2">
        <f>'Moving Avg'!D1042</f>
        <v>20.0642</v>
      </c>
      <c r="G1042" s="2">
        <f>'Moving Avg'!F1042</f>
        <v>18.562550000000005</v>
      </c>
      <c r="H1042" s="2">
        <f>'Moving Avg'!G1042</f>
        <v>17.161940000000005</v>
      </c>
      <c r="I1042" s="2">
        <f>'Moving Avg'!H1042</f>
        <v>18.158484999999992</v>
      </c>
      <c r="J1042" s="5" t="str">
        <f>OBV!F1042</f>
        <v>BULLISH</v>
      </c>
      <c r="K1042" s="5" t="str">
        <f>OBV!G1042</f>
        <v>STRONG</v>
      </c>
      <c r="L1042" s="5" t="str">
        <f>OBV!H1042</f>
        <v>CONFIRMED BULLISH</v>
      </c>
      <c r="M1042" s="7">
        <f t="shared" si="160"/>
        <v>0</v>
      </c>
      <c r="N1042" s="7">
        <f t="shared" si="161"/>
        <v>0</v>
      </c>
      <c r="O1042" s="7">
        <f t="shared" si="162"/>
        <v>50</v>
      </c>
      <c r="P1042" s="7">
        <f t="shared" si="163"/>
        <v>100</v>
      </c>
      <c r="Q1042" s="8">
        <f t="shared" si="164"/>
        <v>22.5</v>
      </c>
      <c r="R1042" s="8">
        <f t="shared" si="165"/>
        <v>42.5</v>
      </c>
      <c r="S1042" s="8">
        <f t="shared" si="166"/>
        <v>57.5</v>
      </c>
      <c r="T1042" s="8">
        <f t="shared" si="167"/>
        <v>37.5</v>
      </c>
      <c r="U1042" s="7">
        <f t="shared" si="168"/>
        <v>40.833333333333336</v>
      </c>
      <c r="V1042" s="7">
        <f t="shared" si="169"/>
        <v>40</v>
      </c>
    </row>
    <row r="1043" spans="1:22" ht="13.5" x14ac:dyDescent="0.25">
      <c r="A1043" s="3">
        <f>RSI!A1043</f>
        <v>43524</v>
      </c>
      <c r="B1043" s="2">
        <f>RSI!B1043</f>
        <v>20.527999999999999</v>
      </c>
      <c r="C1043" s="2">
        <f>RSI!I1043</f>
        <v>90.8799231118481</v>
      </c>
      <c r="D1043" s="2">
        <f>MACD!E1043</f>
        <v>-0.79303777467080749</v>
      </c>
      <c r="E1043" s="2">
        <f>MACD!F1043</f>
        <v>-0.85611749357955325</v>
      </c>
      <c r="F1043" s="2">
        <f>'Moving Avg'!D1043</f>
        <v>20.291599999999999</v>
      </c>
      <c r="G1043" s="2">
        <f>'Moving Avg'!F1043</f>
        <v>18.761900000000004</v>
      </c>
      <c r="H1043" s="2">
        <f>'Moving Avg'!G1043</f>
        <v>17.232820000000007</v>
      </c>
      <c r="I1043" s="2">
        <f>'Moving Avg'!H1043</f>
        <v>18.181374999999992</v>
      </c>
      <c r="J1043" s="5" t="str">
        <f>OBV!F1043</f>
        <v>BULLISH</v>
      </c>
      <c r="K1043" s="5" t="str">
        <f>OBV!G1043</f>
        <v>STRONG</v>
      </c>
      <c r="L1043" s="5" t="str">
        <f>OBV!H1043</f>
        <v>CONFIRMED BULLISH</v>
      </c>
      <c r="M1043" s="7">
        <f t="shared" si="160"/>
        <v>0</v>
      </c>
      <c r="N1043" s="7">
        <f t="shared" si="161"/>
        <v>0</v>
      </c>
      <c r="O1043" s="7">
        <f t="shared" si="162"/>
        <v>50</v>
      </c>
      <c r="P1043" s="7">
        <f t="shared" si="163"/>
        <v>100</v>
      </c>
      <c r="Q1043" s="8">
        <f t="shared" si="164"/>
        <v>22.5</v>
      </c>
      <c r="R1043" s="8">
        <f t="shared" si="165"/>
        <v>42.5</v>
      </c>
      <c r="S1043" s="8">
        <f t="shared" si="166"/>
        <v>57.5</v>
      </c>
      <c r="T1043" s="8">
        <f t="shared" si="167"/>
        <v>37.5</v>
      </c>
      <c r="U1043" s="7">
        <f t="shared" si="168"/>
        <v>40.833333333333336</v>
      </c>
      <c r="V1043" s="7">
        <f t="shared" si="169"/>
        <v>40</v>
      </c>
    </row>
    <row r="1044" spans="1:22" ht="13.5" x14ac:dyDescent="0.25">
      <c r="A1044" s="3">
        <f>RSI!A1044</f>
        <v>43525</v>
      </c>
      <c r="B1044" s="2">
        <f>RSI!B1044</f>
        <v>19.937000000000001</v>
      </c>
      <c r="C1044" s="2">
        <f>RSI!I1044</f>
        <v>73.672333668226059</v>
      </c>
      <c r="D1044" s="2">
        <f>MACD!E1044</f>
        <v>-0.78403700800568288</v>
      </c>
      <c r="E1044" s="2">
        <f>MACD!F1044</f>
        <v>-0.84170139646477926</v>
      </c>
      <c r="F1044" s="2">
        <f>'Moving Avg'!D1044</f>
        <v>20.291599999999999</v>
      </c>
      <c r="G1044" s="2">
        <f>'Moving Avg'!F1044</f>
        <v>18.909200000000006</v>
      </c>
      <c r="H1044" s="2">
        <f>'Moving Avg'!G1044</f>
        <v>17.291880000000006</v>
      </c>
      <c r="I1044" s="2">
        <f>'Moving Avg'!H1044</f>
        <v>18.201309999999992</v>
      </c>
      <c r="J1044" s="5" t="str">
        <f>OBV!F1044</f>
        <v>BULLISH</v>
      </c>
      <c r="K1044" s="5" t="str">
        <f>OBV!G1044</f>
        <v>NEUTRAL</v>
      </c>
      <c r="L1044" s="5" t="str">
        <f>OBV!H1044</f>
        <v>NEUTRAL</v>
      </c>
      <c r="M1044" s="7">
        <f t="shared" si="160"/>
        <v>0</v>
      </c>
      <c r="N1044" s="7">
        <f t="shared" si="161"/>
        <v>0</v>
      </c>
      <c r="O1044" s="7">
        <f t="shared" si="162"/>
        <v>50</v>
      </c>
      <c r="P1044" s="7">
        <f t="shared" si="163"/>
        <v>49.5</v>
      </c>
      <c r="Q1044" s="8">
        <f t="shared" si="164"/>
        <v>14.925000000000001</v>
      </c>
      <c r="R1044" s="8">
        <f t="shared" si="165"/>
        <v>29.875</v>
      </c>
      <c r="S1044" s="8">
        <f t="shared" si="166"/>
        <v>34.775000000000006</v>
      </c>
      <c r="T1044" s="8">
        <f t="shared" si="167"/>
        <v>24.875</v>
      </c>
      <c r="U1044" s="7">
        <f t="shared" si="168"/>
        <v>26.525000000000002</v>
      </c>
      <c r="V1044" s="7">
        <f t="shared" si="169"/>
        <v>26.112500000000001</v>
      </c>
    </row>
    <row r="1045" spans="1:22" ht="13.5" x14ac:dyDescent="0.25">
      <c r="A1045" s="3">
        <f>RSI!A1045</f>
        <v>43528</v>
      </c>
      <c r="B1045" s="2">
        <f>RSI!B1045</f>
        <v>19.338999999999999</v>
      </c>
      <c r="C1045" s="2">
        <f>RSI!I1045</f>
        <v>61.071745825031556</v>
      </c>
      <c r="D1045" s="2">
        <f>MACD!E1045</f>
        <v>-0.74058584314832387</v>
      </c>
      <c r="E1045" s="2">
        <f>MACD!F1045</f>
        <v>-0.82147828580148818</v>
      </c>
      <c r="F1045" s="2">
        <f>'Moving Avg'!D1045</f>
        <v>20.172000000000001</v>
      </c>
      <c r="G1045" s="2">
        <f>'Moving Avg'!F1045</f>
        <v>18.988550000000004</v>
      </c>
      <c r="H1045" s="2">
        <f>'Moving Avg'!G1045</f>
        <v>17.340900000000005</v>
      </c>
      <c r="I1045" s="2">
        <f>'Moving Avg'!H1045</f>
        <v>18.218254999999992</v>
      </c>
      <c r="J1045" s="5" t="str">
        <f>OBV!F1045</f>
        <v>BEARISH</v>
      </c>
      <c r="K1045" s="5" t="str">
        <f>OBV!G1045</f>
        <v>WEAK</v>
      </c>
      <c r="L1045" s="5" t="str">
        <f>OBV!H1045</f>
        <v>CONFIRMED BEARISH</v>
      </c>
      <c r="M1045" s="7">
        <f t="shared" si="160"/>
        <v>25</v>
      </c>
      <c r="N1045" s="7">
        <f t="shared" si="161"/>
        <v>0</v>
      </c>
      <c r="O1045" s="7">
        <f t="shared" si="162"/>
        <v>50</v>
      </c>
      <c r="P1045" s="7">
        <f t="shared" si="163"/>
        <v>0</v>
      </c>
      <c r="Q1045" s="8">
        <f t="shared" si="164"/>
        <v>16.25</v>
      </c>
      <c r="R1045" s="8">
        <f t="shared" si="165"/>
        <v>22.5</v>
      </c>
      <c r="S1045" s="8">
        <f t="shared" si="166"/>
        <v>16.25</v>
      </c>
      <c r="T1045" s="8">
        <f t="shared" si="167"/>
        <v>18.75</v>
      </c>
      <c r="U1045" s="7">
        <f t="shared" si="168"/>
        <v>18.333333333333332</v>
      </c>
      <c r="V1045" s="7">
        <f t="shared" si="169"/>
        <v>18.4375</v>
      </c>
    </row>
    <row r="1046" spans="1:22" ht="13.5" x14ac:dyDescent="0.25">
      <c r="A1046" s="3">
        <f>RSI!A1046</f>
        <v>43529</v>
      </c>
      <c r="B1046" s="2">
        <f>RSI!B1046</f>
        <v>19.914999999999999</v>
      </c>
      <c r="C1046" s="2">
        <f>RSI!I1046</f>
        <v>66.937548101228884</v>
      </c>
      <c r="D1046" s="2">
        <f>MACD!E1046</f>
        <v>-0.7280177129250589</v>
      </c>
      <c r="E1046" s="2">
        <f>MACD!F1046</f>
        <v>-0.80278617122620233</v>
      </c>
      <c r="F1046" s="2">
        <f>'Moving Avg'!D1046</f>
        <v>20.049399999999999</v>
      </c>
      <c r="G1046" s="2">
        <f>'Moving Avg'!F1046</f>
        <v>19.097850000000005</v>
      </c>
      <c r="H1046" s="2">
        <f>'Moving Avg'!G1046</f>
        <v>17.401440000000008</v>
      </c>
      <c r="I1046" s="2">
        <f>'Moving Avg'!H1046</f>
        <v>18.238079999999993</v>
      </c>
      <c r="J1046" s="5" t="str">
        <f>OBV!F1046</f>
        <v>BEARISH</v>
      </c>
      <c r="K1046" s="5" t="str">
        <f>OBV!G1046</f>
        <v>WEAK</v>
      </c>
      <c r="L1046" s="5" t="str">
        <f>OBV!H1046</f>
        <v>CONFIRMED BEARISH</v>
      </c>
      <c r="M1046" s="7">
        <f t="shared" si="160"/>
        <v>25</v>
      </c>
      <c r="N1046" s="7">
        <f t="shared" si="161"/>
        <v>0</v>
      </c>
      <c r="O1046" s="7">
        <f t="shared" si="162"/>
        <v>50</v>
      </c>
      <c r="P1046" s="7">
        <f t="shared" si="163"/>
        <v>0</v>
      </c>
      <c r="Q1046" s="8">
        <f t="shared" si="164"/>
        <v>16.25</v>
      </c>
      <c r="R1046" s="8">
        <f t="shared" si="165"/>
        <v>22.5</v>
      </c>
      <c r="S1046" s="8">
        <f t="shared" si="166"/>
        <v>16.25</v>
      </c>
      <c r="T1046" s="8">
        <f t="shared" si="167"/>
        <v>18.75</v>
      </c>
      <c r="U1046" s="7">
        <f t="shared" si="168"/>
        <v>18.333333333333332</v>
      </c>
      <c r="V1046" s="7">
        <f t="shared" si="169"/>
        <v>18.4375</v>
      </c>
    </row>
    <row r="1047" spans="1:22" ht="13.5" x14ac:dyDescent="0.25">
      <c r="A1047" s="3">
        <f>RSI!A1047</f>
        <v>43530</v>
      </c>
      <c r="B1047" s="2">
        <f>RSI!B1047</f>
        <v>19.914999999999999</v>
      </c>
      <c r="C1047" s="2">
        <f>RSI!I1047</f>
        <v>66.937548101228884</v>
      </c>
      <c r="D1047" s="2">
        <f>MACD!E1047</f>
        <v>-0.69061512983930839</v>
      </c>
      <c r="E1047" s="2">
        <f>MACD!F1047</f>
        <v>-0.78035196294882359</v>
      </c>
      <c r="F1047" s="2">
        <f>'Moving Avg'!D1047</f>
        <v>19.926799999999997</v>
      </c>
      <c r="G1047" s="2">
        <f>'Moving Avg'!F1047</f>
        <v>19.207150000000006</v>
      </c>
      <c r="H1047" s="2">
        <f>'Moving Avg'!G1047</f>
        <v>17.461980000000004</v>
      </c>
      <c r="I1047" s="2">
        <f>'Moving Avg'!H1047</f>
        <v>18.257904999999994</v>
      </c>
      <c r="J1047" s="5" t="str">
        <f>OBV!F1047</f>
        <v>BEARISH</v>
      </c>
      <c r="K1047" s="5" t="str">
        <f>OBV!G1047</f>
        <v>WEAK</v>
      </c>
      <c r="L1047" s="5" t="str">
        <f>OBV!H1047</f>
        <v>CONFIRMED BEARISH</v>
      </c>
      <c r="M1047" s="7">
        <f t="shared" si="160"/>
        <v>25</v>
      </c>
      <c r="N1047" s="7">
        <f t="shared" si="161"/>
        <v>0</v>
      </c>
      <c r="O1047" s="7">
        <f t="shared" si="162"/>
        <v>50</v>
      </c>
      <c r="P1047" s="7">
        <f t="shared" si="163"/>
        <v>0</v>
      </c>
      <c r="Q1047" s="8">
        <f t="shared" si="164"/>
        <v>16.25</v>
      </c>
      <c r="R1047" s="8">
        <f t="shared" si="165"/>
        <v>22.5</v>
      </c>
      <c r="S1047" s="8">
        <f t="shared" si="166"/>
        <v>16.25</v>
      </c>
      <c r="T1047" s="8">
        <f t="shared" si="167"/>
        <v>18.75</v>
      </c>
      <c r="U1047" s="7">
        <f t="shared" si="168"/>
        <v>18.333333333333332</v>
      </c>
      <c r="V1047" s="7">
        <f t="shared" si="169"/>
        <v>18.4375</v>
      </c>
    </row>
    <row r="1048" spans="1:22" ht="13.5" x14ac:dyDescent="0.25">
      <c r="A1048" s="3">
        <f>RSI!A1048</f>
        <v>43531</v>
      </c>
      <c r="B1048" s="2">
        <f>RSI!B1048</f>
        <v>19.914999999999999</v>
      </c>
      <c r="C1048" s="2">
        <f>RSI!I1048</f>
        <v>66.937548101228884</v>
      </c>
      <c r="D1048" s="2">
        <f>MACD!E1048</f>
        <v>-0.57949783391925536</v>
      </c>
      <c r="E1048" s="2">
        <f>MACD!F1048</f>
        <v>-0.74018113714291001</v>
      </c>
      <c r="F1048" s="2">
        <f>'Moving Avg'!D1048</f>
        <v>19.804199999999998</v>
      </c>
      <c r="G1048" s="2">
        <f>'Moving Avg'!F1048</f>
        <v>19.316450000000007</v>
      </c>
      <c r="H1048" s="2">
        <f>'Moving Avg'!G1048</f>
        <v>17.522520000000004</v>
      </c>
      <c r="I1048" s="2">
        <f>'Moving Avg'!H1048</f>
        <v>18.277729999999998</v>
      </c>
      <c r="J1048" s="5" t="str">
        <f>OBV!F1048</f>
        <v>BEARISH</v>
      </c>
      <c r="K1048" s="5" t="str">
        <f>OBV!G1048</f>
        <v>WEAK</v>
      </c>
      <c r="L1048" s="5" t="str">
        <f>OBV!H1048</f>
        <v>CONFIRMED BEARISH</v>
      </c>
      <c r="M1048" s="7">
        <f t="shared" si="160"/>
        <v>25</v>
      </c>
      <c r="N1048" s="7">
        <f t="shared" si="161"/>
        <v>0</v>
      </c>
      <c r="O1048" s="7">
        <f t="shared" si="162"/>
        <v>50</v>
      </c>
      <c r="P1048" s="7">
        <f t="shared" si="163"/>
        <v>0</v>
      </c>
      <c r="Q1048" s="8">
        <f t="shared" si="164"/>
        <v>16.25</v>
      </c>
      <c r="R1048" s="8">
        <f t="shared" si="165"/>
        <v>22.5</v>
      </c>
      <c r="S1048" s="8">
        <f t="shared" si="166"/>
        <v>16.25</v>
      </c>
      <c r="T1048" s="8">
        <f t="shared" si="167"/>
        <v>18.75</v>
      </c>
      <c r="U1048" s="7">
        <f t="shared" si="168"/>
        <v>18.333333333333332</v>
      </c>
      <c r="V1048" s="7">
        <f t="shared" si="169"/>
        <v>18.4375</v>
      </c>
    </row>
    <row r="1049" spans="1:22" ht="13.5" x14ac:dyDescent="0.25">
      <c r="A1049" s="3">
        <f>RSI!A1049</f>
        <v>43532</v>
      </c>
      <c r="B1049" s="2">
        <f>RSI!B1049</f>
        <v>19.914999999999999</v>
      </c>
      <c r="C1049" s="2">
        <f>RSI!I1049</f>
        <v>66.937548101228884</v>
      </c>
      <c r="D1049" s="2">
        <f>MACD!E1049</f>
        <v>-0.40780766949278302</v>
      </c>
      <c r="E1049" s="2">
        <f>MACD!F1049</f>
        <v>-0.67370644361288456</v>
      </c>
      <c r="F1049" s="2">
        <f>'Moving Avg'!D1049</f>
        <v>19.799799999999998</v>
      </c>
      <c r="G1049" s="2">
        <f>'Moving Avg'!F1049</f>
        <v>19.399150000000006</v>
      </c>
      <c r="H1049" s="2">
        <f>'Moving Avg'!G1049</f>
        <v>17.58306</v>
      </c>
      <c r="I1049" s="2">
        <f>'Moving Avg'!H1049</f>
        <v>18.297554999999999</v>
      </c>
      <c r="J1049" s="5" t="str">
        <f>OBV!F1049</f>
        <v>BEARISH</v>
      </c>
      <c r="K1049" s="5" t="str">
        <f>OBV!G1049</f>
        <v>WEAK</v>
      </c>
      <c r="L1049" s="5" t="str">
        <f>OBV!H1049</f>
        <v>CONFIRMED BEARISH</v>
      </c>
      <c r="M1049" s="7">
        <f t="shared" si="160"/>
        <v>25</v>
      </c>
      <c r="N1049" s="7">
        <f t="shared" si="161"/>
        <v>0</v>
      </c>
      <c r="O1049" s="7">
        <f t="shared" si="162"/>
        <v>50</v>
      </c>
      <c r="P1049" s="7">
        <f t="shared" si="163"/>
        <v>0</v>
      </c>
      <c r="Q1049" s="8">
        <f t="shared" si="164"/>
        <v>16.25</v>
      </c>
      <c r="R1049" s="8">
        <f t="shared" si="165"/>
        <v>22.5</v>
      </c>
      <c r="S1049" s="8">
        <f t="shared" si="166"/>
        <v>16.25</v>
      </c>
      <c r="T1049" s="8">
        <f t="shared" si="167"/>
        <v>18.75</v>
      </c>
      <c r="U1049" s="7">
        <f t="shared" si="168"/>
        <v>18.333333333333332</v>
      </c>
      <c r="V1049" s="7">
        <f t="shared" si="169"/>
        <v>18.4375</v>
      </c>
    </row>
    <row r="1050" spans="1:22" ht="13.5" x14ac:dyDescent="0.25">
      <c r="A1050" s="3">
        <f>RSI!A1050</f>
        <v>43535</v>
      </c>
      <c r="B1050" s="2">
        <f>RSI!B1050</f>
        <v>19.937000000000001</v>
      </c>
      <c r="C1050" s="2">
        <f>RSI!I1050</f>
        <v>67.19152108382778</v>
      </c>
      <c r="D1050" s="2">
        <f>MACD!E1050</f>
        <v>-0.27002411993366238</v>
      </c>
      <c r="E1050" s="2">
        <f>MACD!F1050</f>
        <v>-0.59296997887704017</v>
      </c>
      <c r="F1050" s="2">
        <f>'Moving Avg'!D1050</f>
        <v>19.9194</v>
      </c>
      <c r="G1050" s="2">
        <f>'Moving Avg'!F1050</f>
        <v>19.473000000000006</v>
      </c>
      <c r="H1050" s="2">
        <f>'Moving Avg'!G1050</f>
        <v>17.642120000000002</v>
      </c>
      <c r="I1050" s="2">
        <f>'Moving Avg'!H1050</f>
        <v>18.31513</v>
      </c>
      <c r="J1050" s="5" t="str">
        <f>OBV!F1050</f>
        <v>BULLISH</v>
      </c>
      <c r="K1050" s="5" t="str">
        <f>OBV!G1050</f>
        <v>STRONG</v>
      </c>
      <c r="L1050" s="5" t="str">
        <f>OBV!H1050</f>
        <v>CONFIRMED BULLISH</v>
      </c>
      <c r="M1050" s="7">
        <f t="shared" si="160"/>
        <v>25</v>
      </c>
      <c r="N1050" s="7">
        <f t="shared" si="161"/>
        <v>0</v>
      </c>
      <c r="O1050" s="7">
        <f t="shared" si="162"/>
        <v>50</v>
      </c>
      <c r="P1050" s="7">
        <f t="shared" si="163"/>
        <v>100</v>
      </c>
      <c r="Q1050" s="8">
        <f t="shared" si="164"/>
        <v>31.25</v>
      </c>
      <c r="R1050" s="8">
        <f t="shared" si="165"/>
        <v>47.5</v>
      </c>
      <c r="S1050" s="8">
        <f t="shared" si="166"/>
        <v>61.25</v>
      </c>
      <c r="T1050" s="8">
        <f t="shared" si="167"/>
        <v>43.75</v>
      </c>
      <c r="U1050" s="7">
        <f t="shared" si="168"/>
        <v>46.666666666666664</v>
      </c>
      <c r="V1050" s="7">
        <f t="shared" si="169"/>
        <v>45.9375</v>
      </c>
    </row>
    <row r="1051" spans="1:22" ht="13.5" x14ac:dyDescent="0.25">
      <c r="A1051" s="3">
        <f>RSI!A1051</f>
        <v>43536</v>
      </c>
      <c r="B1051" s="2">
        <f>RSI!B1051</f>
        <v>19.937000000000001</v>
      </c>
      <c r="C1051" s="2">
        <f>RSI!I1051</f>
        <v>67.19152108382778</v>
      </c>
      <c r="D1051" s="2">
        <f>MACD!E1051</f>
        <v>-6.8073770621719376E-2</v>
      </c>
      <c r="E1051" s="2">
        <f>MACD!F1051</f>
        <v>-0.48799073722597602</v>
      </c>
      <c r="F1051" s="2">
        <f>'Moving Avg'!D1051</f>
        <v>19.9238</v>
      </c>
      <c r="G1051" s="2">
        <f>'Moving Avg'!F1051</f>
        <v>19.546850000000006</v>
      </c>
      <c r="H1051" s="2">
        <f>'Moving Avg'!G1051</f>
        <v>17.701180000000001</v>
      </c>
      <c r="I1051" s="2">
        <f>'Moving Avg'!H1051</f>
        <v>18.332704999999997</v>
      </c>
      <c r="J1051" s="5" t="str">
        <f>OBV!F1051</f>
        <v>BULLISH</v>
      </c>
      <c r="K1051" s="5" t="str">
        <f>OBV!G1051</f>
        <v>STRONG</v>
      </c>
      <c r="L1051" s="5" t="str">
        <f>OBV!H1051</f>
        <v>CONFIRMED BULLISH</v>
      </c>
      <c r="M1051" s="7">
        <f t="shared" si="160"/>
        <v>25</v>
      </c>
      <c r="N1051" s="7">
        <f t="shared" si="161"/>
        <v>0</v>
      </c>
      <c r="O1051" s="7">
        <f t="shared" si="162"/>
        <v>50</v>
      </c>
      <c r="P1051" s="7">
        <f t="shared" si="163"/>
        <v>100</v>
      </c>
      <c r="Q1051" s="8">
        <f t="shared" si="164"/>
        <v>31.25</v>
      </c>
      <c r="R1051" s="8">
        <f t="shared" si="165"/>
        <v>47.5</v>
      </c>
      <c r="S1051" s="8">
        <f t="shared" si="166"/>
        <v>61.25</v>
      </c>
      <c r="T1051" s="8">
        <f t="shared" si="167"/>
        <v>43.75</v>
      </c>
      <c r="U1051" s="7">
        <f t="shared" si="168"/>
        <v>46.666666666666664</v>
      </c>
      <c r="V1051" s="7">
        <f t="shared" si="169"/>
        <v>45.9375</v>
      </c>
    </row>
    <row r="1052" spans="1:22" ht="13.5" x14ac:dyDescent="0.25">
      <c r="A1052" s="3">
        <f>RSI!A1052</f>
        <v>43537</v>
      </c>
      <c r="B1052" s="2">
        <f>RSI!B1052</f>
        <v>19.338999999999999</v>
      </c>
      <c r="C1052" s="2">
        <f>RSI!I1052</f>
        <v>54.092535349195515</v>
      </c>
      <c r="D1052" s="2">
        <f>MACD!E1052</f>
        <v>0.14195654602577434</v>
      </c>
      <c r="E1052" s="2">
        <f>MACD!F1052</f>
        <v>-0.36200128057562597</v>
      </c>
      <c r="F1052" s="2">
        <f>'Moving Avg'!D1052</f>
        <v>19.808599999999998</v>
      </c>
      <c r="G1052" s="2">
        <f>'Moving Avg'!F1052</f>
        <v>19.590800000000005</v>
      </c>
      <c r="H1052" s="2">
        <f>'Moving Avg'!G1052</f>
        <v>17.748280000000001</v>
      </c>
      <c r="I1052" s="2">
        <f>'Moving Avg'!H1052</f>
        <v>18.347289999999997</v>
      </c>
      <c r="J1052" s="5" t="str">
        <f>OBV!F1052</f>
        <v>BULLISH</v>
      </c>
      <c r="K1052" s="5" t="str">
        <f>OBV!G1052</f>
        <v>NEUTRAL</v>
      </c>
      <c r="L1052" s="5" t="str">
        <f>OBV!H1052</f>
        <v>BULLISH DIVERGENCE</v>
      </c>
      <c r="M1052" s="7">
        <f t="shared" si="160"/>
        <v>25</v>
      </c>
      <c r="N1052" s="7">
        <f t="shared" si="161"/>
        <v>0</v>
      </c>
      <c r="O1052" s="7">
        <f t="shared" si="162"/>
        <v>50</v>
      </c>
      <c r="P1052" s="7">
        <f t="shared" si="163"/>
        <v>66.5</v>
      </c>
      <c r="Q1052" s="8">
        <f t="shared" si="164"/>
        <v>26.225000000000001</v>
      </c>
      <c r="R1052" s="8">
        <f t="shared" si="165"/>
        <v>39.125</v>
      </c>
      <c r="S1052" s="8">
        <f t="shared" si="166"/>
        <v>46.174999999999997</v>
      </c>
      <c r="T1052" s="8">
        <f t="shared" si="167"/>
        <v>35.375</v>
      </c>
      <c r="U1052" s="7">
        <f t="shared" si="168"/>
        <v>37.174999999999997</v>
      </c>
      <c r="V1052" s="7">
        <f t="shared" si="169"/>
        <v>36.724999999999994</v>
      </c>
    </row>
    <row r="1053" spans="1:22" ht="13.5" x14ac:dyDescent="0.25">
      <c r="A1053" s="3">
        <f>RSI!A1053</f>
        <v>43538</v>
      </c>
      <c r="B1053" s="2">
        <f>RSI!B1053</f>
        <v>19.338999999999999</v>
      </c>
      <c r="C1053" s="2">
        <f>RSI!I1053</f>
        <v>54.092535349195515</v>
      </c>
      <c r="D1053" s="2">
        <f>MACD!E1053</f>
        <v>0.31844233204844841</v>
      </c>
      <c r="E1053" s="2">
        <f>MACD!F1053</f>
        <v>-0.22591255805081112</v>
      </c>
      <c r="F1053" s="2">
        <f>'Moving Avg'!D1053</f>
        <v>19.6934</v>
      </c>
      <c r="G1053" s="2">
        <f>'Moving Avg'!F1053</f>
        <v>19.634750000000004</v>
      </c>
      <c r="H1053" s="2">
        <f>'Moving Avg'!G1053</f>
        <v>17.795379999999994</v>
      </c>
      <c r="I1053" s="2">
        <f>'Moving Avg'!H1053</f>
        <v>18.361874999999998</v>
      </c>
      <c r="J1053" s="5" t="str">
        <f>OBV!F1053</f>
        <v>BULLISH</v>
      </c>
      <c r="K1053" s="5" t="str">
        <f>OBV!G1053</f>
        <v>NEUTRAL</v>
      </c>
      <c r="L1053" s="5" t="str">
        <f>OBV!H1053</f>
        <v>BULLISH DIVERGENCE</v>
      </c>
      <c r="M1053" s="7">
        <f t="shared" si="160"/>
        <v>25</v>
      </c>
      <c r="N1053" s="7">
        <f t="shared" si="161"/>
        <v>0</v>
      </c>
      <c r="O1053" s="7">
        <f t="shared" si="162"/>
        <v>50</v>
      </c>
      <c r="P1053" s="7">
        <f t="shared" si="163"/>
        <v>66.5</v>
      </c>
      <c r="Q1053" s="8">
        <f t="shared" si="164"/>
        <v>26.225000000000001</v>
      </c>
      <c r="R1053" s="8">
        <f t="shared" si="165"/>
        <v>39.125</v>
      </c>
      <c r="S1053" s="8">
        <f t="shared" si="166"/>
        <v>46.174999999999997</v>
      </c>
      <c r="T1053" s="8">
        <f t="shared" si="167"/>
        <v>35.375</v>
      </c>
      <c r="U1053" s="7">
        <f t="shared" si="168"/>
        <v>37.174999999999997</v>
      </c>
      <c r="V1053" s="7">
        <f t="shared" si="169"/>
        <v>36.724999999999994</v>
      </c>
    </row>
    <row r="1054" spans="1:22" ht="13.5" x14ac:dyDescent="0.25">
      <c r="A1054" s="3">
        <f>RSI!A1054</f>
        <v>43539</v>
      </c>
      <c r="B1054" s="2">
        <f>RSI!B1054</f>
        <v>19.199000000000002</v>
      </c>
      <c r="C1054" s="2">
        <f>RSI!I1054</f>
        <v>51.373240050385554</v>
      </c>
      <c r="D1054" s="2">
        <f>MACD!E1054</f>
        <v>0.38608285007705589</v>
      </c>
      <c r="E1054" s="2">
        <f>MACD!F1054</f>
        <v>-0.10351347642523773</v>
      </c>
      <c r="F1054" s="2">
        <f>'Moving Avg'!D1054</f>
        <v>19.550199999999997</v>
      </c>
      <c r="G1054" s="2">
        <f>'Moving Avg'!F1054</f>
        <v>19.671700000000001</v>
      </c>
      <c r="H1054" s="2">
        <f>'Moving Avg'!G1054</f>
        <v>17.839679999999991</v>
      </c>
      <c r="I1054" s="2">
        <f>'Moving Avg'!H1054</f>
        <v>18.37576</v>
      </c>
      <c r="J1054" s="5" t="str">
        <f>OBV!F1054</f>
        <v>BEARISH</v>
      </c>
      <c r="K1054" s="5" t="str">
        <f>OBV!G1054</f>
        <v>WEAK</v>
      </c>
      <c r="L1054" s="5" t="str">
        <f>OBV!H1054</f>
        <v>CONFIRMED BEARISH</v>
      </c>
      <c r="M1054" s="7">
        <f t="shared" si="160"/>
        <v>25</v>
      </c>
      <c r="N1054" s="7">
        <f t="shared" si="161"/>
        <v>0</v>
      </c>
      <c r="O1054" s="7">
        <f t="shared" si="162"/>
        <v>50</v>
      </c>
      <c r="P1054" s="7">
        <f t="shared" si="163"/>
        <v>0</v>
      </c>
      <c r="Q1054" s="8">
        <f t="shared" si="164"/>
        <v>16.25</v>
      </c>
      <c r="R1054" s="8">
        <f t="shared" si="165"/>
        <v>22.5</v>
      </c>
      <c r="S1054" s="8">
        <f t="shared" si="166"/>
        <v>16.25</v>
      </c>
      <c r="T1054" s="8">
        <f t="shared" si="167"/>
        <v>18.75</v>
      </c>
      <c r="U1054" s="7">
        <f t="shared" si="168"/>
        <v>18.333333333333332</v>
      </c>
      <c r="V1054" s="7">
        <f t="shared" si="169"/>
        <v>18.4375</v>
      </c>
    </row>
    <row r="1055" spans="1:22" ht="13.5" x14ac:dyDescent="0.25">
      <c r="A1055" s="3">
        <f>RSI!A1055</f>
        <v>43542</v>
      </c>
      <c r="B1055" s="2">
        <f>RSI!B1055</f>
        <v>19.184000000000001</v>
      </c>
      <c r="C1055" s="2">
        <f>RSI!I1055</f>
        <v>51.076967072816885</v>
      </c>
      <c r="D1055" s="2">
        <f>MACD!E1055</f>
        <v>0.35219912089631222</v>
      </c>
      <c r="E1055" s="2">
        <f>MACD!F1055</f>
        <v>-1.2370956960927743E-2</v>
      </c>
      <c r="F1055" s="2">
        <f>'Moving Avg'!D1055</f>
        <v>19.3996</v>
      </c>
      <c r="G1055" s="2">
        <f>'Moving Avg'!F1055</f>
        <v>19.707900000000002</v>
      </c>
      <c r="H1055" s="2">
        <f>'Moving Avg'!G1055</f>
        <v>17.883679999999991</v>
      </c>
      <c r="I1055" s="2">
        <f>'Moving Avg'!H1055</f>
        <v>18.389570000000003</v>
      </c>
      <c r="J1055" s="5" t="str">
        <f>OBV!F1055</f>
        <v>BEARISH</v>
      </c>
      <c r="K1055" s="5" t="str">
        <f>OBV!G1055</f>
        <v>WEAK</v>
      </c>
      <c r="L1055" s="5" t="str">
        <f>OBV!H1055</f>
        <v>CONFIRMED BEARISH</v>
      </c>
      <c r="M1055" s="7">
        <f t="shared" si="160"/>
        <v>25</v>
      </c>
      <c r="N1055" s="7">
        <f t="shared" si="161"/>
        <v>0</v>
      </c>
      <c r="O1055" s="7">
        <f t="shared" si="162"/>
        <v>50</v>
      </c>
      <c r="P1055" s="7">
        <f t="shared" si="163"/>
        <v>0</v>
      </c>
      <c r="Q1055" s="8">
        <f t="shared" si="164"/>
        <v>16.25</v>
      </c>
      <c r="R1055" s="8">
        <f t="shared" si="165"/>
        <v>22.5</v>
      </c>
      <c r="S1055" s="8">
        <f t="shared" si="166"/>
        <v>16.25</v>
      </c>
      <c r="T1055" s="8">
        <f t="shared" si="167"/>
        <v>18.75</v>
      </c>
      <c r="U1055" s="7">
        <f t="shared" si="168"/>
        <v>18.333333333333332</v>
      </c>
      <c r="V1055" s="7">
        <f t="shared" si="169"/>
        <v>18.4375</v>
      </c>
    </row>
    <row r="1056" spans="1:22" ht="13.5" x14ac:dyDescent="0.25">
      <c r="A1056" s="3">
        <f>RSI!A1056</f>
        <v>43543</v>
      </c>
      <c r="B1056" s="2">
        <f>RSI!B1056</f>
        <v>19.184000000000001</v>
      </c>
      <c r="C1056" s="2">
        <f>RSI!I1056</f>
        <v>51.076967072816885</v>
      </c>
      <c r="D1056" s="2">
        <f>MACD!E1056</f>
        <v>0.41202014081571292</v>
      </c>
      <c r="E1056" s="2">
        <f>MACD!F1056</f>
        <v>7.2507262594400393E-2</v>
      </c>
      <c r="F1056" s="2">
        <f>'Moving Avg'!D1056</f>
        <v>19.248999999999999</v>
      </c>
      <c r="G1056" s="2">
        <f>'Moving Avg'!F1056</f>
        <v>19.736700000000003</v>
      </c>
      <c r="H1056" s="2">
        <f>'Moving Avg'!G1056</f>
        <v>17.927679999999995</v>
      </c>
      <c r="I1056" s="2">
        <f>'Moving Avg'!H1056</f>
        <v>18.403380000000002</v>
      </c>
      <c r="J1056" s="5" t="str">
        <f>OBV!F1056</f>
        <v>BEARISH</v>
      </c>
      <c r="K1056" s="5" t="str">
        <f>OBV!G1056</f>
        <v>WEAK</v>
      </c>
      <c r="L1056" s="5" t="str">
        <f>OBV!H1056</f>
        <v>CONFIRMED BEARISH</v>
      </c>
      <c r="M1056" s="7">
        <f t="shared" si="160"/>
        <v>25</v>
      </c>
      <c r="N1056" s="7">
        <f t="shared" si="161"/>
        <v>0</v>
      </c>
      <c r="O1056" s="7">
        <f t="shared" si="162"/>
        <v>50</v>
      </c>
      <c r="P1056" s="7">
        <f t="shared" si="163"/>
        <v>0</v>
      </c>
      <c r="Q1056" s="8">
        <f t="shared" si="164"/>
        <v>16.25</v>
      </c>
      <c r="R1056" s="8">
        <f t="shared" si="165"/>
        <v>22.5</v>
      </c>
      <c r="S1056" s="8">
        <f t="shared" si="166"/>
        <v>16.25</v>
      </c>
      <c r="T1056" s="8">
        <f t="shared" si="167"/>
        <v>18.75</v>
      </c>
      <c r="U1056" s="7">
        <f t="shared" si="168"/>
        <v>18.333333333333332</v>
      </c>
      <c r="V1056" s="7">
        <f t="shared" si="169"/>
        <v>18.4375</v>
      </c>
    </row>
    <row r="1057" spans="1:22" ht="13.5" x14ac:dyDescent="0.25">
      <c r="A1057" s="3">
        <f>RSI!A1057</f>
        <v>43545</v>
      </c>
      <c r="B1057" s="2">
        <f>RSI!B1057</f>
        <v>18.623000000000001</v>
      </c>
      <c r="C1057" s="2">
        <f>RSI!I1057</f>
        <v>40.856754683740853</v>
      </c>
      <c r="D1057" s="2">
        <f>MACD!E1057</f>
        <v>0.50407911493130797</v>
      </c>
      <c r="E1057" s="2">
        <f>MACD!F1057</f>
        <v>0.15882163306178193</v>
      </c>
      <c r="F1057" s="2">
        <f>'Moving Avg'!D1057</f>
        <v>19.105799999999999</v>
      </c>
      <c r="G1057" s="2">
        <f>'Moving Avg'!F1057</f>
        <v>19.726350000000004</v>
      </c>
      <c r="H1057" s="2">
        <f>'Moving Avg'!G1057</f>
        <v>17.970659999999992</v>
      </c>
      <c r="I1057" s="2">
        <f>'Moving Avg'!H1057</f>
        <v>18.414385000000003</v>
      </c>
      <c r="J1057" s="5" t="str">
        <f>OBV!F1057</f>
        <v>BEARISH</v>
      </c>
      <c r="K1057" s="5" t="str">
        <f>OBV!G1057</f>
        <v>WEAK</v>
      </c>
      <c r="L1057" s="5" t="str">
        <f>OBV!H1057</f>
        <v>CONFIRMED BEARISH</v>
      </c>
      <c r="M1057" s="7">
        <f t="shared" si="160"/>
        <v>25</v>
      </c>
      <c r="N1057" s="7">
        <f t="shared" si="161"/>
        <v>0</v>
      </c>
      <c r="O1057" s="7">
        <f t="shared" si="162"/>
        <v>50</v>
      </c>
      <c r="P1057" s="7">
        <f t="shared" si="163"/>
        <v>0</v>
      </c>
      <c r="Q1057" s="8">
        <f t="shared" si="164"/>
        <v>16.25</v>
      </c>
      <c r="R1057" s="8">
        <f t="shared" si="165"/>
        <v>22.5</v>
      </c>
      <c r="S1057" s="8">
        <f t="shared" si="166"/>
        <v>16.25</v>
      </c>
      <c r="T1057" s="8">
        <f t="shared" si="167"/>
        <v>18.75</v>
      </c>
      <c r="U1057" s="7">
        <f t="shared" si="168"/>
        <v>18.333333333333332</v>
      </c>
      <c r="V1057" s="7">
        <f t="shared" si="169"/>
        <v>18.4375</v>
      </c>
    </row>
    <row r="1058" spans="1:22" ht="13.5" x14ac:dyDescent="0.25">
      <c r="A1058" s="3">
        <f>RSI!A1058</f>
        <v>43546</v>
      </c>
      <c r="B1058" s="2">
        <f>RSI!B1058</f>
        <v>18.623000000000001</v>
      </c>
      <c r="C1058" s="2">
        <f>RSI!I1058</f>
        <v>40.856754683740853</v>
      </c>
      <c r="D1058" s="2">
        <f>MACD!E1058</f>
        <v>0.58518424718789674</v>
      </c>
      <c r="E1058" s="2">
        <f>MACD!F1058</f>
        <v>0.24409415588700492</v>
      </c>
      <c r="F1058" s="2">
        <f>'Moving Avg'!D1058</f>
        <v>18.962600000000002</v>
      </c>
      <c r="G1058" s="2">
        <f>'Moving Avg'!F1058</f>
        <v>19.687950000000001</v>
      </c>
      <c r="H1058" s="2">
        <f>'Moving Avg'!G1058</f>
        <v>18.021179999999994</v>
      </c>
      <c r="I1058" s="2">
        <f>'Moving Avg'!H1058</f>
        <v>18.425390000000004</v>
      </c>
      <c r="J1058" s="5" t="str">
        <f>OBV!F1058</f>
        <v>BEARISH</v>
      </c>
      <c r="K1058" s="5" t="str">
        <f>OBV!G1058</f>
        <v>WEAK</v>
      </c>
      <c r="L1058" s="5" t="str">
        <f>OBV!H1058</f>
        <v>CONFIRMED BEARISH</v>
      </c>
      <c r="M1058" s="7">
        <f t="shared" si="160"/>
        <v>25</v>
      </c>
      <c r="N1058" s="7">
        <f t="shared" si="161"/>
        <v>0</v>
      </c>
      <c r="O1058" s="7">
        <f t="shared" si="162"/>
        <v>50</v>
      </c>
      <c r="P1058" s="7">
        <f t="shared" si="163"/>
        <v>0</v>
      </c>
      <c r="Q1058" s="8">
        <f t="shared" si="164"/>
        <v>16.25</v>
      </c>
      <c r="R1058" s="8">
        <f t="shared" si="165"/>
        <v>22.5</v>
      </c>
      <c r="S1058" s="8">
        <f t="shared" si="166"/>
        <v>16.25</v>
      </c>
      <c r="T1058" s="8">
        <f t="shared" si="167"/>
        <v>18.75</v>
      </c>
      <c r="U1058" s="7">
        <f t="shared" si="168"/>
        <v>18.333333333333332</v>
      </c>
      <c r="V1058" s="7">
        <f t="shared" si="169"/>
        <v>18.4375</v>
      </c>
    </row>
    <row r="1059" spans="1:22" ht="13.5" x14ac:dyDescent="0.25">
      <c r="A1059" s="3">
        <f>RSI!A1059</f>
        <v>43549</v>
      </c>
      <c r="B1059" s="2">
        <f>RSI!B1059</f>
        <v>18.623000000000001</v>
      </c>
      <c r="C1059" s="2">
        <f>RSI!I1059</f>
        <v>40.856754683740846</v>
      </c>
      <c r="D1059" s="2">
        <f>MACD!E1059</f>
        <v>0.65678303460046195</v>
      </c>
      <c r="E1059" s="2">
        <f>MACD!F1059</f>
        <v>0.32663193162969639</v>
      </c>
      <c r="F1059" s="2">
        <f>'Moving Avg'!D1059</f>
        <v>18.8474</v>
      </c>
      <c r="G1059" s="2">
        <f>'Moving Avg'!F1059</f>
        <v>19.622250000000001</v>
      </c>
      <c r="H1059" s="2">
        <f>'Moving Avg'!G1059</f>
        <v>18.071699999999993</v>
      </c>
      <c r="I1059" s="2">
        <f>'Moving Avg'!H1059</f>
        <v>18.436395000000001</v>
      </c>
      <c r="J1059" s="5" t="str">
        <f>OBV!F1059</f>
        <v>BEARISH</v>
      </c>
      <c r="K1059" s="5" t="str">
        <f>OBV!G1059</f>
        <v>WEAK</v>
      </c>
      <c r="L1059" s="5" t="str">
        <f>OBV!H1059</f>
        <v>CONFIRMED BEARISH</v>
      </c>
      <c r="M1059" s="7">
        <f t="shared" si="160"/>
        <v>25</v>
      </c>
      <c r="N1059" s="7">
        <f t="shared" si="161"/>
        <v>0</v>
      </c>
      <c r="O1059" s="7">
        <f t="shared" si="162"/>
        <v>50</v>
      </c>
      <c r="P1059" s="7">
        <f t="shared" si="163"/>
        <v>0</v>
      </c>
      <c r="Q1059" s="8">
        <f t="shared" si="164"/>
        <v>16.25</v>
      </c>
      <c r="R1059" s="8">
        <f t="shared" si="165"/>
        <v>22.5</v>
      </c>
      <c r="S1059" s="8">
        <f t="shared" si="166"/>
        <v>16.25</v>
      </c>
      <c r="T1059" s="8">
        <f t="shared" si="167"/>
        <v>18.75</v>
      </c>
      <c r="U1059" s="7">
        <f t="shared" si="168"/>
        <v>18.333333333333332</v>
      </c>
      <c r="V1059" s="7">
        <f t="shared" si="169"/>
        <v>18.4375</v>
      </c>
    </row>
    <row r="1060" spans="1:22" ht="13.5" x14ac:dyDescent="0.25">
      <c r="A1060" s="3">
        <f>RSI!A1060</f>
        <v>43550</v>
      </c>
      <c r="B1060" s="2">
        <f>RSI!B1060</f>
        <v>18.623000000000001</v>
      </c>
      <c r="C1060" s="2">
        <f>RSI!I1060</f>
        <v>40.856754683740853</v>
      </c>
      <c r="D1060" s="2">
        <f>MACD!E1060</f>
        <v>0.7235025058256852</v>
      </c>
      <c r="E1060" s="2">
        <f>MACD!F1060</f>
        <v>0.40600604646889416</v>
      </c>
      <c r="F1060" s="2">
        <f>'Moving Avg'!D1060</f>
        <v>18.735200000000003</v>
      </c>
      <c r="G1060" s="2">
        <f>'Moving Avg'!F1060</f>
        <v>19.556550000000001</v>
      </c>
      <c r="H1060" s="2">
        <f>'Moving Avg'!G1060</f>
        <v>18.122219999999995</v>
      </c>
      <c r="I1060" s="2">
        <f>'Moving Avg'!H1060</f>
        <v>18.44736</v>
      </c>
      <c r="J1060" s="5" t="str">
        <f>OBV!F1060</f>
        <v>BEARISH</v>
      </c>
      <c r="K1060" s="5" t="str">
        <f>OBV!G1060</f>
        <v>WEAK</v>
      </c>
      <c r="L1060" s="5" t="str">
        <f>OBV!H1060</f>
        <v>CONFIRMED BEARISH</v>
      </c>
      <c r="M1060" s="7">
        <f t="shared" si="160"/>
        <v>25</v>
      </c>
      <c r="N1060" s="7">
        <f t="shared" si="161"/>
        <v>0</v>
      </c>
      <c r="O1060" s="7">
        <f t="shared" si="162"/>
        <v>50</v>
      </c>
      <c r="P1060" s="7">
        <f t="shared" si="163"/>
        <v>0</v>
      </c>
      <c r="Q1060" s="8">
        <f t="shared" si="164"/>
        <v>16.25</v>
      </c>
      <c r="R1060" s="8">
        <f t="shared" si="165"/>
        <v>22.5</v>
      </c>
      <c r="S1060" s="8">
        <f t="shared" si="166"/>
        <v>16.25</v>
      </c>
      <c r="T1060" s="8">
        <f t="shared" si="167"/>
        <v>18.75</v>
      </c>
      <c r="U1060" s="7">
        <f t="shared" si="168"/>
        <v>18.333333333333332</v>
      </c>
      <c r="V1060" s="7">
        <f t="shared" si="169"/>
        <v>18.4375</v>
      </c>
    </row>
    <row r="1061" spans="1:22" ht="13.5" x14ac:dyDescent="0.25">
      <c r="A1061" s="3">
        <f>RSI!A1061</f>
        <v>43551</v>
      </c>
      <c r="B1061" s="2">
        <f>RSI!B1061</f>
        <v>18.623000000000001</v>
      </c>
      <c r="C1061" s="2">
        <f>RSI!I1061</f>
        <v>40.856754683740846</v>
      </c>
      <c r="D1061" s="2">
        <f>MACD!E1061</f>
        <v>0.78250491198988215</v>
      </c>
      <c r="E1061" s="2">
        <f>MACD!F1061</f>
        <v>0.48130581957309176</v>
      </c>
      <c r="F1061" s="2">
        <f>'Moving Avg'!D1061</f>
        <v>18.623000000000001</v>
      </c>
      <c r="G1061" s="2">
        <f>'Moving Avg'!F1061</f>
        <v>19.461300000000001</v>
      </c>
      <c r="H1061" s="2">
        <f>'Moving Avg'!G1061</f>
        <v>18.172739999999997</v>
      </c>
      <c r="I1061" s="2">
        <f>'Moving Avg'!H1061</f>
        <v>18.458325000000002</v>
      </c>
      <c r="J1061" s="5" t="str">
        <f>OBV!F1061</f>
        <v>BEARISH</v>
      </c>
      <c r="K1061" s="5" t="str">
        <f>OBV!G1061</f>
        <v>WEAK</v>
      </c>
      <c r="L1061" s="5" t="str">
        <f>OBV!H1061</f>
        <v>CONFIRMED BEARISH</v>
      </c>
      <c r="M1061" s="7">
        <f t="shared" si="160"/>
        <v>25</v>
      </c>
      <c r="N1061" s="7">
        <f t="shared" si="161"/>
        <v>0</v>
      </c>
      <c r="O1061" s="7">
        <f t="shared" si="162"/>
        <v>50</v>
      </c>
      <c r="P1061" s="7">
        <f t="shared" si="163"/>
        <v>0</v>
      </c>
      <c r="Q1061" s="8">
        <f t="shared" si="164"/>
        <v>16.25</v>
      </c>
      <c r="R1061" s="8">
        <f t="shared" si="165"/>
        <v>22.5</v>
      </c>
      <c r="S1061" s="8">
        <f t="shared" si="166"/>
        <v>16.25</v>
      </c>
      <c r="T1061" s="8">
        <f t="shared" si="167"/>
        <v>18.75</v>
      </c>
      <c r="U1061" s="7">
        <f t="shared" si="168"/>
        <v>18.333333333333332</v>
      </c>
      <c r="V1061" s="7">
        <f t="shared" si="169"/>
        <v>18.4375</v>
      </c>
    </row>
    <row r="1062" spans="1:22" ht="13.5" x14ac:dyDescent="0.25">
      <c r="A1062" s="3">
        <f>RSI!A1062</f>
        <v>43552</v>
      </c>
      <c r="B1062" s="2">
        <f>RSI!B1062</f>
        <v>18.46</v>
      </c>
      <c r="C1062" s="2">
        <f>RSI!I1062</f>
        <v>37.683302650789621</v>
      </c>
      <c r="D1062" s="2">
        <f>MACD!E1062</f>
        <v>0.75486286654029655</v>
      </c>
      <c r="E1062" s="2">
        <f>MACD!F1062</f>
        <v>0.53601722896653281</v>
      </c>
      <c r="F1062" s="2">
        <f>'Moving Avg'!D1062</f>
        <v>18.590399999999999</v>
      </c>
      <c r="G1062" s="2">
        <f>'Moving Avg'!F1062</f>
        <v>19.357899999999997</v>
      </c>
      <c r="H1062" s="2">
        <f>'Moving Avg'!G1062</f>
        <v>18.22</v>
      </c>
      <c r="I1062" s="2">
        <f>'Moving Avg'!H1062</f>
        <v>18.469585000000002</v>
      </c>
      <c r="J1062" s="5" t="str">
        <f>OBV!F1062</f>
        <v>BEARISH</v>
      </c>
      <c r="K1062" s="5" t="str">
        <f>OBV!G1062</f>
        <v>WEAK</v>
      </c>
      <c r="L1062" s="5" t="str">
        <f>OBV!H1062</f>
        <v>CONFIRMED BEARISH</v>
      </c>
      <c r="M1062" s="7">
        <f t="shared" si="160"/>
        <v>25</v>
      </c>
      <c r="N1062" s="7">
        <f t="shared" si="161"/>
        <v>0</v>
      </c>
      <c r="O1062" s="7">
        <f t="shared" si="162"/>
        <v>50</v>
      </c>
      <c r="P1062" s="7">
        <f t="shared" si="163"/>
        <v>0</v>
      </c>
      <c r="Q1062" s="8">
        <f t="shared" si="164"/>
        <v>16.25</v>
      </c>
      <c r="R1062" s="8">
        <f t="shared" si="165"/>
        <v>22.5</v>
      </c>
      <c r="S1062" s="8">
        <f t="shared" si="166"/>
        <v>16.25</v>
      </c>
      <c r="T1062" s="8">
        <f t="shared" si="167"/>
        <v>18.75</v>
      </c>
      <c r="U1062" s="7">
        <f t="shared" si="168"/>
        <v>18.333333333333332</v>
      </c>
      <c r="V1062" s="7">
        <f t="shared" si="169"/>
        <v>18.4375</v>
      </c>
    </row>
    <row r="1063" spans="1:22" ht="13.5" x14ac:dyDescent="0.25">
      <c r="A1063" s="3">
        <f>RSI!A1063</f>
        <v>43553</v>
      </c>
      <c r="B1063" s="2">
        <f>RSI!B1063</f>
        <v>18.46</v>
      </c>
      <c r="C1063" s="2">
        <f>RSI!I1063</f>
        <v>37.683302650789621</v>
      </c>
      <c r="D1063" s="2">
        <f>MACD!E1063</f>
        <v>0.73462066151238403</v>
      </c>
      <c r="E1063" s="2">
        <f>MACD!F1063</f>
        <v>0.57573791547570308</v>
      </c>
      <c r="F1063" s="2">
        <f>'Moving Avg'!D1063</f>
        <v>18.557800000000004</v>
      </c>
      <c r="G1063" s="2">
        <f>'Moving Avg'!F1063</f>
        <v>19.254499999999997</v>
      </c>
      <c r="H1063" s="2">
        <f>'Moving Avg'!G1063</f>
        <v>18.275379999999998</v>
      </c>
      <c r="I1063" s="2">
        <f>'Moving Avg'!H1063</f>
        <v>18.481580000000005</v>
      </c>
      <c r="J1063" s="5" t="str">
        <f>OBV!F1063</f>
        <v>BEARISH</v>
      </c>
      <c r="K1063" s="5" t="str">
        <f>OBV!G1063</f>
        <v>WEAK</v>
      </c>
      <c r="L1063" s="5" t="str">
        <f>OBV!H1063</f>
        <v>CONFIRMED BEARISH</v>
      </c>
      <c r="M1063" s="7">
        <f t="shared" si="160"/>
        <v>25</v>
      </c>
      <c r="N1063" s="7">
        <f t="shared" si="161"/>
        <v>0</v>
      </c>
      <c r="O1063" s="7">
        <f t="shared" si="162"/>
        <v>50</v>
      </c>
      <c r="P1063" s="7">
        <f t="shared" si="163"/>
        <v>0</v>
      </c>
      <c r="Q1063" s="8">
        <f t="shared" si="164"/>
        <v>16.25</v>
      </c>
      <c r="R1063" s="8">
        <f t="shared" si="165"/>
        <v>22.5</v>
      </c>
      <c r="S1063" s="8">
        <f t="shared" si="166"/>
        <v>16.25</v>
      </c>
      <c r="T1063" s="8">
        <f t="shared" si="167"/>
        <v>18.75</v>
      </c>
      <c r="U1063" s="7">
        <f t="shared" si="168"/>
        <v>18.333333333333332</v>
      </c>
      <c r="V1063" s="7">
        <f t="shared" si="169"/>
        <v>18.4375</v>
      </c>
    </row>
    <row r="1064" spans="1:22" ht="13.5" x14ac:dyDescent="0.25">
      <c r="A1064" s="3">
        <f>RSI!A1064</f>
        <v>43556</v>
      </c>
      <c r="B1064" s="2">
        <f>RSI!B1064</f>
        <v>18.46</v>
      </c>
      <c r="C1064" s="2">
        <f>RSI!I1064</f>
        <v>37.683302650789621</v>
      </c>
      <c r="D1064" s="2">
        <f>MACD!E1064</f>
        <v>0.69886827111715633</v>
      </c>
      <c r="E1064" s="2">
        <f>MACD!F1064</f>
        <v>0.6003639866039937</v>
      </c>
      <c r="F1064" s="2">
        <f>'Moving Avg'!D1064</f>
        <v>18.525200000000002</v>
      </c>
      <c r="G1064" s="2">
        <f>'Moving Avg'!F1064</f>
        <v>19.180649999999993</v>
      </c>
      <c r="H1064" s="2">
        <f>'Moving Avg'!G1064</f>
        <v>18.330759999999998</v>
      </c>
      <c r="I1064" s="2">
        <f>'Moving Avg'!H1064</f>
        <v>18.493575000000003</v>
      </c>
      <c r="J1064" s="5" t="str">
        <f>OBV!F1064</f>
        <v>BEARISH</v>
      </c>
      <c r="K1064" s="5" t="str">
        <f>OBV!G1064</f>
        <v>WEAK</v>
      </c>
      <c r="L1064" s="5" t="str">
        <f>OBV!H1064</f>
        <v>CONFIRMED BEARISH</v>
      </c>
      <c r="M1064" s="7">
        <f t="shared" si="160"/>
        <v>25</v>
      </c>
      <c r="N1064" s="7">
        <f t="shared" si="161"/>
        <v>0</v>
      </c>
      <c r="O1064" s="7">
        <f t="shared" si="162"/>
        <v>50</v>
      </c>
      <c r="P1064" s="7">
        <f t="shared" si="163"/>
        <v>0</v>
      </c>
      <c r="Q1064" s="8">
        <f t="shared" si="164"/>
        <v>16.25</v>
      </c>
      <c r="R1064" s="8">
        <f t="shared" si="165"/>
        <v>22.5</v>
      </c>
      <c r="S1064" s="8">
        <f t="shared" si="166"/>
        <v>16.25</v>
      </c>
      <c r="T1064" s="8">
        <f t="shared" si="167"/>
        <v>18.75</v>
      </c>
      <c r="U1064" s="7">
        <f t="shared" si="168"/>
        <v>18.333333333333332</v>
      </c>
      <c r="V1064" s="7">
        <f t="shared" si="169"/>
        <v>18.4375</v>
      </c>
    </row>
    <row r="1065" spans="1:22" ht="13.5" x14ac:dyDescent="0.25">
      <c r="A1065" s="3">
        <f>RSI!A1065</f>
        <v>43557</v>
      </c>
      <c r="B1065" s="2">
        <f>RSI!B1065</f>
        <v>18.46</v>
      </c>
      <c r="C1065" s="2">
        <f>RSI!I1065</f>
        <v>37.683302650789621</v>
      </c>
      <c r="D1065" s="2">
        <f>MACD!E1065</f>
        <v>0.669006788373121</v>
      </c>
      <c r="E1065" s="2">
        <f>MACD!F1065</f>
        <v>0.61409254695781912</v>
      </c>
      <c r="F1065" s="2">
        <f>'Moving Avg'!D1065</f>
        <v>18.492599999999999</v>
      </c>
      <c r="G1065" s="2">
        <f>'Moving Avg'!F1065</f>
        <v>19.136699999999994</v>
      </c>
      <c r="H1065" s="2">
        <f>'Moving Avg'!G1065</f>
        <v>18.394260000000003</v>
      </c>
      <c r="I1065" s="2">
        <f>'Moving Avg'!H1065</f>
        <v>18.505570000000002</v>
      </c>
      <c r="J1065" s="5" t="str">
        <f>OBV!F1065</f>
        <v>BEARISH</v>
      </c>
      <c r="K1065" s="5" t="str">
        <f>OBV!G1065</f>
        <v>WEAK</v>
      </c>
      <c r="L1065" s="5" t="str">
        <f>OBV!H1065</f>
        <v>CONFIRMED BEARISH</v>
      </c>
      <c r="M1065" s="7">
        <f t="shared" si="160"/>
        <v>25</v>
      </c>
      <c r="N1065" s="7">
        <f t="shared" si="161"/>
        <v>0</v>
      </c>
      <c r="O1065" s="7">
        <f t="shared" si="162"/>
        <v>0</v>
      </c>
      <c r="P1065" s="7">
        <f t="shared" si="163"/>
        <v>0</v>
      </c>
      <c r="Q1065" s="8">
        <f t="shared" si="164"/>
        <v>8.75</v>
      </c>
      <c r="R1065" s="8">
        <f t="shared" si="165"/>
        <v>5</v>
      </c>
      <c r="S1065" s="8">
        <f t="shared" si="166"/>
        <v>3.75</v>
      </c>
      <c r="T1065" s="8">
        <f t="shared" si="167"/>
        <v>6.25</v>
      </c>
      <c r="U1065" s="7">
        <f t="shared" si="168"/>
        <v>5.833333333333333</v>
      </c>
      <c r="V1065" s="7">
        <f t="shared" si="169"/>
        <v>5.9375</v>
      </c>
    </row>
    <row r="1066" spans="1:22" ht="13.5" x14ac:dyDescent="0.25">
      <c r="A1066" s="3">
        <f>RSI!A1066</f>
        <v>43558</v>
      </c>
      <c r="B1066" s="2">
        <f>RSI!B1066</f>
        <v>18.091000000000001</v>
      </c>
      <c r="C1066" s="2">
        <f>RSI!I1066</f>
        <v>30.475586987691315</v>
      </c>
      <c r="D1066" s="2">
        <f>MACD!E1066</f>
        <v>0.6735710763842242</v>
      </c>
      <c r="E1066" s="2">
        <f>MACD!F1066</f>
        <v>0.62598825284310022</v>
      </c>
      <c r="F1066" s="2">
        <f>'Moving Avg'!D1066</f>
        <v>18.386200000000002</v>
      </c>
      <c r="G1066" s="2">
        <f>'Moving Avg'!F1066</f>
        <v>19.045499999999997</v>
      </c>
      <c r="H1066" s="2">
        <f>'Moving Avg'!G1066</f>
        <v>18.450379999999999</v>
      </c>
      <c r="I1066" s="2">
        <f>'Moving Avg'!H1066</f>
        <v>18.515720000000002</v>
      </c>
      <c r="J1066" s="5" t="str">
        <f>OBV!F1066</f>
        <v>BEARISH</v>
      </c>
      <c r="K1066" s="5" t="str">
        <f>OBV!G1066</f>
        <v>WEAK</v>
      </c>
      <c r="L1066" s="5" t="str">
        <f>OBV!H1066</f>
        <v>CONFIRMED BEARISH</v>
      </c>
      <c r="M1066" s="7">
        <f t="shared" si="160"/>
        <v>25</v>
      </c>
      <c r="N1066" s="7">
        <f t="shared" si="161"/>
        <v>0</v>
      </c>
      <c r="O1066" s="7">
        <f t="shared" si="162"/>
        <v>0</v>
      </c>
      <c r="P1066" s="7">
        <f t="shared" si="163"/>
        <v>0</v>
      </c>
      <c r="Q1066" s="8">
        <f t="shared" si="164"/>
        <v>8.75</v>
      </c>
      <c r="R1066" s="8">
        <f t="shared" si="165"/>
        <v>5</v>
      </c>
      <c r="S1066" s="8">
        <f t="shared" si="166"/>
        <v>3.75</v>
      </c>
      <c r="T1066" s="8">
        <f t="shared" si="167"/>
        <v>6.25</v>
      </c>
      <c r="U1066" s="7">
        <f t="shared" si="168"/>
        <v>5.833333333333333</v>
      </c>
      <c r="V1066" s="7">
        <f t="shared" si="169"/>
        <v>5.9375</v>
      </c>
    </row>
    <row r="1067" spans="1:22" ht="13.5" x14ac:dyDescent="0.25">
      <c r="A1067" s="3">
        <f>RSI!A1067</f>
        <v>43559</v>
      </c>
      <c r="B1067" s="2">
        <f>RSI!B1067</f>
        <v>18.46</v>
      </c>
      <c r="C1067" s="2">
        <f>RSI!I1067</f>
        <v>42.350465511907331</v>
      </c>
      <c r="D1067" s="2">
        <f>MACD!E1067</f>
        <v>0.56828587666205266</v>
      </c>
      <c r="E1067" s="2">
        <f>MACD!F1067</f>
        <v>0.61444777760689084</v>
      </c>
      <c r="F1067" s="2">
        <f>'Moving Avg'!D1067</f>
        <v>18.386200000000002</v>
      </c>
      <c r="G1067" s="2">
        <f>'Moving Avg'!F1067</f>
        <v>18.972749999999994</v>
      </c>
      <c r="H1067" s="2">
        <f>'Moving Avg'!G1067</f>
        <v>18.523040000000005</v>
      </c>
      <c r="I1067" s="2">
        <f>'Moving Avg'!H1067</f>
        <v>18.527900000000002</v>
      </c>
      <c r="J1067" s="5" t="str">
        <f>OBV!F1067</f>
        <v>BULLISH</v>
      </c>
      <c r="K1067" s="5" t="str">
        <f>OBV!G1067</f>
        <v>NEUTRAL</v>
      </c>
      <c r="L1067" s="5" t="str">
        <f>OBV!H1067</f>
        <v>NEUTRAL</v>
      </c>
      <c r="M1067" s="7">
        <f t="shared" si="160"/>
        <v>25</v>
      </c>
      <c r="N1067" s="7">
        <f t="shared" si="161"/>
        <v>100</v>
      </c>
      <c r="O1067" s="7">
        <f t="shared" si="162"/>
        <v>0</v>
      </c>
      <c r="P1067" s="7">
        <f t="shared" si="163"/>
        <v>49.5</v>
      </c>
      <c r="Q1067" s="8">
        <f t="shared" si="164"/>
        <v>51.174999999999997</v>
      </c>
      <c r="R1067" s="8">
        <f t="shared" si="165"/>
        <v>37.375</v>
      </c>
      <c r="S1067" s="8">
        <f t="shared" si="166"/>
        <v>41.025000000000006</v>
      </c>
      <c r="T1067" s="8">
        <f t="shared" si="167"/>
        <v>43.625</v>
      </c>
      <c r="U1067" s="7">
        <f t="shared" si="168"/>
        <v>43.191666666666663</v>
      </c>
      <c r="V1067" s="7">
        <f t="shared" si="169"/>
        <v>43.3</v>
      </c>
    </row>
    <row r="1068" spans="1:22" ht="13.5" x14ac:dyDescent="0.25">
      <c r="A1068" s="3">
        <f>RSI!A1068</f>
        <v>43560</v>
      </c>
      <c r="B1068" s="2">
        <f>RSI!B1068</f>
        <v>18.46</v>
      </c>
      <c r="C1068" s="2">
        <f>RSI!I1068</f>
        <v>42.350465511907331</v>
      </c>
      <c r="D1068" s="2">
        <f>MACD!E1068</f>
        <v>0.48117882985223304</v>
      </c>
      <c r="E1068" s="2">
        <f>MACD!F1068</f>
        <v>0.58779398805595928</v>
      </c>
      <c r="F1068" s="2">
        <f>'Moving Avg'!D1068</f>
        <v>18.386200000000002</v>
      </c>
      <c r="G1068" s="2">
        <f>'Moving Avg'!F1068</f>
        <v>18.899999999999991</v>
      </c>
      <c r="H1068" s="2">
        <f>'Moving Avg'!G1068</f>
        <v>18.595700000000008</v>
      </c>
      <c r="I1068" s="2">
        <f>'Moving Avg'!H1068</f>
        <v>18.540080000000003</v>
      </c>
      <c r="J1068" s="5" t="str">
        <f>OBV!F1068</f>
        <v>BULLISH</v>
      </c>
      <c r="K1068" s="5" t="str">
        <f>OBV!G1068</f>
        <v>NEUTRAL</v>
      </c>
      <c r="L1068" s="5" t="str">
        <f>OBV!H1068</f>
        <v>NEUTRAL</v>
      </c>
      <c r="M1068" s="7">
        <f t="shared" si="160"/>
        <v>25</v>
      </c>
      <c r="N1068" s="7">
        <f t="shared" si="161"/>
        <v>100</v>
      </c>
      <c r="O1068" s="7">
        <f t="shared" si="162"/>
        <v>0</v>
      </c>
      <c r="P1068" s="7">
        <f t="shared" si="163"/>
        <v>49.5</v>
      </c>
      <c r="Q1068" s="8">
        <f t="shared" si="164"/>
        <v>51.174999999999997</v>
      </c>
      <c r="R1068" s="8">
        <f t="shared" si="165"/>
        <v>37.375</v>
      </c>
      <c r="S1068" s="8">
        <f t="shared" si="166"/>
        <v>41.025000000000006</v>
      </c>
      <c r="T1068" s="8">
        <f t="shared" si="167"/>
        <v>43.625</v>
      </c>
      <c r="U1068" s="7">
        <f t="shared" si="168"/>
        <v>43.191666666666663</v>
      </c>
      <c r="V1068" s="7">
        <f t="shared" si="169"/>
        <v>43.3</v>
      </c>
    </row>
    <row r="1069" spans="1:22" ht="13.5" x14ac:dyDescent="0.25">
      <c r="A1069" s="3">
        <f>RSI!A1069</f>
        <v>43563</v>
      </c>
      <c r="B1069" s="2">
        <f>RSI!B1069</f>
        <v>18.46</v>
      </c>
      <c r="C1069" s="2">
        <f>RSI!I1069</f>
        <v>42.350465511907331</v>
      </c>
      <c r="D1069" s="2">
        <f>MACD!E1069</f>
        <v>0.4093065985356823</v>
      </c>
      <c r="E1069" s="2">
        <f>MACD!F1069</f>
        <v>0.55209651015190397</v>
      </c>
      <c r="F1069" s="2">
        <f>'Moving Avg'!D1069</f>
        <v>18.386200000000002</v>
      </c>
      <c r="G1069" s="2">
        <f>'Moving Avg'!F1069</f>
        <v>18.827249999999992</v>
      </c>
      <c r="H1069" s="2">
        <f>'Moving Avg'!G1069</f>
        <v>18.668360000000007</v>
      </c>
      <c r="I1069" s="2">
        <f>'Moving Avg'!H1069</f>
        <v>18.552260000000004</v>
      </c>
      <c r="J1069" s="5" t="str">
        <f>OBV!F1069</f>
        <v>BULLISH</v>
      </c>
      <c r="K1069" s="5" t="str">
        <f>OBV!G1069</f>
        <v>NEUTRAL</v>
      </c>
      <c r="L1069" s="5" t="str">
        <f>OBV!H1069</f>
        <v>NEUTRAL</v>
      </c>
      <c r="M1069" s="7">
        <f t="shared" si="160"/>
        <v>25</v>
      </c>
      <c r="N1069" s="7">
        <f t="shared" si="161"/>
        <v>100</v>
      </c>
      <c r="O1069" s="7">
        <f t="shared" si="162"/>
        <v>0</v>
      </c>
      <c r="P1069" s="7">
        <f t="shared" si="163"/>
        <v>49.5</v>
      </c>
      <c r="Q1069" s="8">
        <f t="shared" si="164"/>
        <v>51.174999999999997</v>
      </c>
      <c r="R1069" s="8">
        <f t="shared" si="165"/>
        <v>37.375</v>
      </c>
      <c r="S1069" s="8">
        <f t="shared" si="166"/>
        <v>41.025000000000006</v>
      </c>
      <c r="T1069" s="8">
        <f t="shared" si="167"/>
        <v>43.625</v>
      </c>
      <c r="U1069" s="7">
        <f t="shared" si="168"/>
        <v>43.191666666666663</v>
      </c>
      <c r="V1069" s="7">
        <f t="shared" si="169"/>
        <v>43.3</v>
      </c>
    </row>
    <row r="1070" spans="1:22" ht="13.5" x14ac:dyDescent="0.25">
      <c r="A1070" s="3">
        <f>RSI!A1070</f>
        <v>43565</v>
      </c>
      <c r="B1070" s="2">
        <f>RSI!B1070</f>
        <v>19.013999999999999</v>
      </c>
      <c r="C1070" s="2">
        <f>RSI!I1070</f>
        <v>56.335359592261469</v>
      </c>
      <c r="D1070" s="2">
        <f>MACD!E1070</f>
        <v>0.3091524959539349</v>
      </c>
      <c r="E1070" s="2">
        <f>MACD!F1070</f>
        <v>0.5035077073123102</v>
      </c>
      <c r="F1070" s="2">
        <f>'Moving Avg'!D1070</f>
        <v>18.497</v>
      </c>
      <c r="G1070" s="2">
        <f>'Moving Avg'!F1070</f>
        <v>18.781099999999995</v>
      </c>
      <c r="H1070" s="2">
        <f>'Moving Avg'!G1070</f>
        <v>18.752100000000013</v>
      </c>
      <c r="I1070" s="2">
        <f>'Moving Avg'!H1070</f>
        <v>18.567210000000003</v>
      </c>
      <c r="J1070" s="5" t="str">
        <f>OBV!F1070</f>
        <v>BULLISH</v>
      </c>
      <c r="K1070" s="5" t="str">
        <f>OBV!G1070</f>
        <v>STRONG</v>
      </c>
      <c r="L1070" s="5" t="str">
        <f>OBV!H1070</f>
        <v>CONFIRMED BULLISH</v>
      </c>
      <c r="M1070" s="7">
        <f t="shared" si="160"/>
        <v>25</v>
      </c>
      <c r="N1070" s="7">
        <f t="shared" si="161"/>
        <v>100</v>
      </c>
      <c r="O1070" s="7">
        <f t="shared" si="162"/>
        <v>0</v>
      </c>
      <c r="P1070" s="7">
        <f t="shared" si="163"/>
        <v>100</v>
      </c>
      <c r="Q1070" s="8">
        <f t="shared" si="164"/>
        <v>58.75</v>
      </c>
      <c r="R1070" s="8">
        <f t="shared" si="165"/>
        <v>50</v>
      </c>
      <c r="S1070" s="8">
        <f t="shared" si="166"/>
        <v>63.75</v>
      </c>
      <c r="T1070" s="8">
        <f t="shared" si="167"/>
        <v>56.25</v>
      </c>
      <c r="U1070" s="7">
        <f t="shared" si="168"/>
        <v>57.5</v>
      </c>
      <c r="V1070" s="7">
        <f t="shared" si="169"/>
        <v>57.1875</v>
      </c>
    </row>
    <row r="1071" spans="1:22" ht="13.5" x14ac:dyDescent="0.25">
      <c r="A1071" s="3">
        <f>RSI!A1071</f>
        <v>43566</v>
      </c>
      <c r="B1071" s="2">
        <f>RSI!B1071</f>
        <v>19.184000000000001</v>
      </c>
      <c r="C1071" s="2">
        <f>RSI!I1071</f>
        <v>59.57597001200994</v>
      </c>
      <c r="D1071" s="2">
        <f>MACD!E1071</f>
        <v>0.21011264354995518</v>
      </c>
      <c r="E1071" s="2">
        <f>MACD!F1071</f>
        <v>0.4448286945598392</v>
      </c>
      <c r="F1071" s="2">
        <f>'Moving Avg'!D1071</f>
        <v>18.715600000000002</v>
      </c>
      <c r="G1071" s="2">
        <f>'Moving Avg'!F1071</f>
        <v>18.743449999999999</v>
      </c>
      <c r="H1071" s="2">
        <f>'Moving Avg'!G1071</f>
        <v>18.829340000000009</v>
      </c>
      <c r="I1071" s="2">
        <f>'Moving Avg'!H1071</f>
        <v>18.583010000000005</v>
      </c>
      <c r="J1071" s="5" t="str">
        <f>OBV!F1071</f>
        <v>BULLISH</v>
      </c>
      <c r="K1071" s="5" t="str">
        <f>OBV!G1071</f>
        <v>STRONG</v>
      </c>
      <c r="L1071" s="5" t="str">
        <f>OBV!H1071</f>
        <v>CONFIRMED BULLISH</v>
      </c>
      <c r="M1071" s="7">
        <f t="shared" si="160"/>
        <v>25</v>
      </c>
      <c r="N1071" s="7">
        <f t="shared" si="161"/>
        <v>100</v>
      </c>
      <c r="O1071" s="7">
        <f t="shared" si="162"/>
        <v>50</v>
      </c>
      <c r="P1071" s="7">
        <f t="shared" si="163"/>
        <v>100</v>
      </c>
      <c r="Q1071" s="8">
        <f t="shared" si="164"/>
        <v>66.25</v>
      </c>
      <c r="R1071" s="8">
        <f t="shared" si="165"/>
        <v>67.5</v>
      </c>
      <c r="S1071" s="8">
        <f t="shared" si="166"/>
        <v>76.25</v>
      </c>
      <c r="T1071" s="8">
        <f t="shared" si="167"/>
        <v>68.75</v>
      </c>
      <c r="U1071" s="7">
        <f t="shared" si="168"/>
        <v>70</v>
      </c>
      <c r="V1071" s="7">
        <f t="shared" si="169"/>
        <v>69.6875</v>
      </c>
    </row>
    <row r="1072" spans="1:22" ht="13.5" x14ac:dyDescent="0.25">
      <c r="A1072" s="3">
        <f>RSI!A1072</f>
        <v>43567</v>
      </c>
      <c r="B1072" s="2">
        <f>RSI!B1072</f>
        <v>19.125</v>
      </c>
      <c r="C1072" s="2">
        <f>RSI!I1072</f>
        <v>57.96801771950733</v>
      </c>
      <c r="D1072" s="2">
        <f>MACD!E1072</f>
        <v>0.10302315641236248</v>
      </c>
      <c r="E1072" s="2">
        <f>MACD!F1072</f>
        <v>0.37646758693034388</v>
      </c>
      <c r="F1072" s="2">
        <f>'Moving Avg'!D1072</f>
        <v>18.848599999999998</v>
      </c>
      <c r="G1072" s="2">
        <f>'Moving Avg'!F1072</f>
        <v>18.732749999999999</v>
      </c>
      <c r="H1072" s="2">
        <f>'Moving Avg'!G1072</f>
        <v>18.891660000000009</v>
      </c>
      <c r="I1072" s="2">
        <f>'Moving Avg'!H1072</f>
        <v>18.598885000000006</v>
      </c>
      <c r="J1072" s="5" t="str">
        <f>OBV!F1072</f>
        <v>BULLISH</v>
      </c>
      <c r="K1072" s="5" t="str">
        <f>OBV!G1072</f>
        <v>STRONG</v>
      </c>
      <c r="L1072" s="5" t="str">
        <f>OBV!H1072</f>
        <v>CONFIRMED BULLISH</v>
      </c>
      <c r="M1072" s="7">
        <f t="shared" si="160"/>
        <v>25</v>
      </c>
      <c r="N1072" s="7">
        <f t="shared" si="161"/>
        <v>100</v>
      </c>
      <c r="O1072" s="7">
        <f t="shared" si="162"/>
        <v>50</v>
      </c>
      <c r="P1072" s="7">
        <f t="shared" si="163"/>
        <v>100</v>
      </c>
      <c r="Q1072" s="8">
        <f t="shared" si="164"/>
        <v>66.25</v>
      </c>
      <c r="R1072" s="8">
        <f t="shared" si="165"/>
        <v>67.5</v>
      </c>
      <c r="S1072" s="8">
        <f t="shared" si="166"/>
        <v>76.25</v>
      </c>
      <c r="T1072" s="8">
        <f t="shared" si="167"/>
        <v>68.75</v>
      </c>
      <c r="U1072" s="7">
        <f t="shared" si="168"/>
        <v>70</v>
      </c>
      <c r="V1072" s="7">
        <f t="shared" si="169"/>
        <v>69.6875</v>
      </c>
    </row>
    <row r="1073" spans="1:22" ht="13.5" x14ac:dyDescent="0.25">
      <c r="A1073" s="3">
        <f>RSI!A1073</f>
        <v>43570</v>
      </c>
      <c r="B1073" s="2">
        <f>RSI!B1073</f>
        <v>19.125</v>
      </c>
      <c r="C1073" s="2">
        <f>RSI!I1073</f>
        <v>57.96801771950733</v>
      </c>
      <c r="D1073" s="2">
        <f>MACD!E1073</f>
        <v>1.0368735932342332E-2</v>
      </c>
      <c r="E1073" s="2">
        <f>MACD!F1073</f>
        <v>0.30324781673074358</v>
      </c>
      <c r="F1073" s="2">
        <f>'Moving Avg'!D1073</f>
        <v>18.9816</v>
      </c>
      <c r="G1073" s="2">
        <f>'Moving Avg'!F1073</f>
        <v>18.722050000000003</v>
      </c>
      <c r="H1073" s="2">
        <f>'Moving Avg'!G1073</f>
        <v>18.94334000000001</v>
      </c>
      <c r="I1073" s="2">
        <f>'Moving Avg'!H1073</f>
        <v>18.615130000000004</v>
      </c>
      <c r="J1073" s="5" t="str">
        <f>OBV!F1073</f>
        <v>BULLISH</v>
      </c>
      <c r="K1073" s="5" t="str">
        <f>OBV!G1073</f>
        <v>STRONG</v>
      </c>
      <c r="L1073" s="5" t="str">
        <f>OBV!H1073</f>
        <v>CONFIRMED BULLISH</v>
      </c>
      <c r="M1073" s="7">
        <f t="shared" si="160"/>
        <v>25</v>
      </c>
      <c r="N1073" s="7">
        <f t="shared" si="161"/>
        <v>100</v>
      </c>
      <c r="O1073" s="7">
        <f t="shared" si="162"/>
        <v>50</v>
      </c>
      <c r="P1073" s="7">
        <f t="shared" si="163"/>
        <v>100</v>
      </c>
      <c r="Q1073" s="8">
        <f t="shared" si="164"/>
        <v>66.25</v>
      </c>
      <c r="R1073" s="8">
        <f t="shared" si="165"/>
        <v>67.5</v>
      </c>
      <c r="S1073" s="8">
        <f t="shared" si="166"/>
        <v>76.25</v>
      </c>
      <c r="T1073" s="8">
        <f t="shared" si="167"/>
        <v>68.75</v>
      </c>
      <c r="U1073" s="7">
        <f t="shared" si="168"/>
        <v>70</v>
      </c>
      <c r="V1073" s="7">
        <f t="shared" si="169"/>
        <v>69.6875</v>
      </c>
    </row>
    <row r="1074" spans="1:22" ht="13.5" x14ac:dyDescent="0.25">
      <c r="A1074" s="3">
        <f>RSI!A1074</f>
        <v>43571</v>
      </c>
      <c r="B1074" s="2">
        <f>RSI!B1074</f>
        <v>19.125</v>
      </c>
      <c r="C1074" s="2">
        <f>RSI!I1074</f>
        <v>57.96801771950733</v>
      </c>
      <c r="D1074" s="2">
        <f>MACD!E1074</f>
        <v>-6.992026855693112E-2</v>
      </c>
      <c r="E1074" s="2">
        <f>MACD!F1074</f>
        <v>0.22861419967320865</v>
      </c>
      <c r="F1074" s="2">
        <f>'Moving Avg'!D1074</f>
        <v>19.114600000000003</v>
      </c>
      <c r="G1074" s="2">
        <f>'Moving Avg'!F1074</f>
        <v>18.718350000000004</v>
      </c>
      <c r="H1074" s="2">
        <f>'Moving Avg'!G1074</f>
        <v>18.986020000000011</v>
      </c>
      <c r="I1074" s="2">
        <f>'Moving Avg'!H1074</f>
        <v>18.631375000000002</v>
      </c>
      <c r="J1074" s="5" t="str">
        <f>OBV!F1074</f>
        <v>BULLISH</v>
      </c>
      <c r="K1074" s="5" t="str">
        <f>OBV!G1074</f>
        <v>STRONG</v>
      </c>
      <c r="L1074" s="5" t="str">
        <f>OBV!H1074</f>
        <v>CONFIRMED BULLISH</v>
      </c>
      <c r="M1074" s="7">
        <f t="shared" si="160"/>
        <v>25</v>
      </c>
      <c r="N1074" s="7">
        <f t="shared" si="161"/>
        <v>100</v>
      </c>
      <c r="O1074" s="7">
        <f t="shared" si="162"/>
        <v>50</v>
      </c>
      <c r="P1074" s="7">
        <f t="shared" si="163"/>
        <v>100</v>
      </c>
      <c r="Q1074" s="8">
        <f t="shared" si="164"/>
        <v>66.25</v>
      </c>
      <c r="R1074" s="8">
        <f t="shared" si="165"/>
        <v>67.5</v>
      </c>
      <c r="S1074" s="8">
        <f t="shared" si="166"/>
        <v>76.25</v>
      </c>
      <c r="T1074" s="8">
        <f t="shared" si="167"/>
        <v>68.75</v>
      </c>
      <c r="U1074" s="7">
        <f t="shared" si="168"/>
        <v>70</v>
      </c>
      <c r="V1074" s="7">
        <f t="shared" si="169"/>
        <v>69.6875</v>
      </c>
    </row>
    <row r="1075" spans="1:22" ht="13.5" x14ac:dyDescent="0.25">
      <c r="A1075" s="3">
        <f>RSI!A1075</f>
        <v>43572</v>
      </c>
      <c r="B1075" s="2">
        <f>RSI!B1075</f>
        <v>19.125</v>
      </c>
      <c r="C1075" s="2">
        <f>RSI!I1075</f>
        <v>57.96801771950733</v>
      </c>
      <c r="D1075" s="2">
        <f>MACD!E1075</f>
        <v>-0.13960629465471541</v>
      </c>
      <c r="E1075" s="2">
        <f>MACD!F1075</f>
        <v>0.15497010080762386</v>
      </c>
      <c r="F1075" s="2">
        <f>'Moving Avg'!D1075</f>
        <v>19.136800000000001</v>
      </c>
      <c r="G1075" s="2">
        <f>'Moving Avg'!F1075</f>
        <v>18.715400000000006</v>
      </c>
      <c r="H1075" s="2">
        <f>'Moving Avg'!G1075</f>
        <v>19.013480000000012</v>
      </c>
      <c r="I1075" s="2">
        <f>'Moving Avg'!H1075</f>
        <v>18.647620000000003</v>
      </c>
      <c r="J1075" s="5" t="str">
        <f>OBV!F1075</f>
        <v>BULLISH</v>
      </c>
      <c r="K1075" s="5" t="str">
        <f>OBV!G1075</f>
        <v>NEUTRAL</v>
      </c>
      <c r="L1075" s="5" t="str">
        <f>OBV!H1075</f>
        <v>CONFIRMED BULLISH</v>
      </c>
      <c r="M1075" s="7">
        <f t="shared" si="160"/>
        <v>25</v>
      </c>
      <c r="N1075" s="7">
        <f t="shared" si="161"/>
        <v>100</v>
      </c>
      <c r="O1075" s="7">
        <f t="shared" si="162"/>
        <v>50</v>
      </c>
      <c r="P1075" s="7">
        <f t="shared" si="163"/>
        <v>83.5</v>
      </c>
      <c r="Q1075" s="8">
        <f t="shared" si="164"/>
        <v>63.774999999999999</v>
      </c>
      <c r="R1075" s="8">
        <f t="shared" si="165"/>
        <v>63.375</v>
      </c>
      <c r="S1075" s="8">
        <f t="shared" si="166"/>
        <v>68.825000000000003</v>
      </c>
      <c r="T1075" s="8">
        <f t="shared" si="167"/>
        <v>64.625</v>
      </c>
      <c r="U1075" s="7">
        <f t="shared" si="168"/>
        <v>65.325000000000003</v>
      </c>
      <c r="V1075" s="7">
        <f t="shared" si="169"/>
        <v>65.150000000000006</v>
      </c>
    </row>
    <row r="1076" spans="1:22" ht="13.5" x14ac:dyDescent="0.25">
      <c r="A1076" s="3">
        <f>RSI!A1076</f>
        <v>43573</v>
      </c>
      <c r="B1076" s="2">
        <f>RSI!B1076</f>
        <v>19.125</v>
      </c>
      <c r="C1076" s="2">
        <f>RSI!I1076</f>
        <v>57.96801771950733</v>
      </c>
      <c r="D1076" s="2">
        <f>MACD!E1076</f>
        <v>-0.25696023197172835</v>
      </c>
      <c r="E1076" s="2">
        <f>MACD!F1076</f>
        <v>7.2584034251753415E-2</v>
      </c>
      <c r="F1076" s="2">
        <f>'Moving Avg'!D1076</f>
        <v>19.125</v>
      </c>
      <c r="G1076" s="2">
        <f>'Moving Avg'!F1076</f>
        <v>18.712450000000004</v>
      </c>
      <c r="H1076" s="2">
        <f>'Moving Avg'!G1076</f>
        <v>19.04140000000001</v>
      </c>
      <c r="I1076" s="2">
        <f>'Moving Avg'!H1076</f>
        <v>18.663864999999998</v>
      </c>
      <c r="J1076" s="5" t="str">
        <f>OBV!F1076</f>
        <v>BEARISH</v>
      </c>
      <c r="K1076" s="5" t="str">
        <f>OBV!G1076</f>
        <v>WEAK</v>
      </c>
      <c r="L1076" s="5" t="str">
        <f>OBV!H1076</f>
        <v>CONFIRMED BEARISH</v>
      </c>
      <c r="M1076" s="7">
        <f t="shared" si="160"/>
        <v>25</v>
      </c>
      <c r="N1076" s="7">
        <f t="shared" si="161"/>
        <v>100</v>
      </c>
      <c r="O1076" s="7">
        <f t="shared" si="162"/>
        <v>50</v>
      </c>
      <c r="P1076" s="7">
        <f t="shared" si="163"/>
        <v>0</v>
      </c>
      <c r="Q1076" s="8">
        <f t="shared" si="164"/>
        <v>51.25</v>
      </c>
      <c r="R1076" s="8">
        <f t="shared" si="165"/>
        <v>42.5</v>
      </c>
      <c r="S1076" s="8">
        <f t="shared" si="166"/>
        <v>31.25</v>
      </c>
      <c r="T1076" s="8">
        <f t="shared" si="167"/>
        <v>43.75</v>
      </c>
      <c r="U1076" s="7">
        <f t="shared" si="168"/>
        <v>41.666666666666664</v>
      </c>
      <c r="V1076" s="7">
        <f t="shared" si="169"/>
        <v>42.1875</v>
      </c>
    </row>
    <row r="1077" spans="1:22" ht="13.5" x14ac:dyDescent="0.25">
      <c r="A1077" s="3">
        <f>RSI!A1077</f>
        <v>43574</v>
      </c>
      <c r="B1077" s="2">
        <f>RSI!B1077</f>
        <v>18.268000000000001</v>
      </c>
      <c r="C1077" s="2">
        <f>RSI!I1077</f>
        <v>36.972299776475268</v>
      </c>
      <c r="D1077" s="2">
        <f>MACD!E1077</f>
        <v>-0.23750864175603326</v>
      </c>
      <c r="E1077" s="2">
        <f>MACD!F1077</f>
        <v>1.0565499050196082E-2</v>
      </c>
      <c r="F1077" s="2">
        <f>'Moving Avg'!D1077</f>
        <v>18.953600000000002</v>
      </c>
      <c r="G1077" s="2">
        <f>'Moving Avg'!F1077</f>
        <v>18.694700000000005</v>
      </c>
      <c r="H1077" s="2">
        <f>'Moving Avg'!G1077</f>
        <v>19.052180000000011</v>
      </c>
      <c r="I1077" s="2">
        <f>'Moving Avg'!H1077</f>
        <v>18.675084999999996</v>
      </c>
      <c r="J1077" s="5" t="str">
        <f>OBV!F1077</f>
        <v>BEARISH</v>
      </c>
      <c r="K1077" s="5" t="str">
        <f>OBV!G1077</f>
        <v>WEAK</v>
      </c>
      <c r="L1077" s="5" t="str">
        <f>OBV!H1077</f>
        <v>CONFIRMED BEARISH</v>
      </c>
      <c r="M1077" s="7">
        <f t="shared" si="160"/>
        <v>25</v>
      </c>
      <c r="N1077" s="7">
        <f t="shared" si="161"/>
        <v>100</v>
      </c>
      <c r="O1077" s="7">
        <f t="shared" si="162"/>
        <v>50</v>
      </c>
      <c r="P1077" s="7">
        <f t="shared" si="163"/>
        <v>0</v>
      </c>
      <c r="Q1077" s="8">
        <f t="shared" si="164"/>
        <v>51.25</v>
      </c>
      <c r="R1077" s="8">
        <f t="shared" si="165"/>
        <v>42.5</v>
      </c>
      <c r="S1077" s="8">
        <f t="shared" si="166"/>
        <v>31.25</v>
      </c>
      <c r="T1077" s="8">
        <f t="shared" si="167"/>
        <v>43.75</v>
      </c>
      <c r="U1077" s="7">
        <f t="shared" si="168"/>
        <v>41.666666666666664</v>
      </c>
      <c r="V1077" s="7">
        <f t="shared" si="169"/>
        <v>42.1875</v>
      </c>
    </row>
    <row r="1078" spans="1:22" ht="13.5" x14ac:dyDescent="0.25">
      <c r="A1078" s="3">
        <f>RSI!A1078</f>
        <v>43577</v>
      </c>
      <c r="B1078" s="2">
        <f>RSI!B1078</f>
        <v>18.268000000000001</v>
      </c>
      <c r="C1078" s="2">
        <f>RSI!I1078</f>
        <v>36.972299776475268</v>
      </c>
      <c r="D1078" s="2">
        <f>MACD!E1078</f>
        <v>-0.21737410649580724</v>
      </c>
      <c r="E1078" s="2">
        <f>MACD!F1078</f>
        <v>-3.5022422059004583E-2</v>
      </c>
      <c r="F1078" s="2">
        <f>'Moving Avg'!D1078</f>
        <v>18.7822</v>
      </c>
      <c r="G1078" s="2">
        <f>'Moving Avg'!F1078</f>
        <v>18.676950000000005</v>
      </c>
      <c r="H1078" s="2">
        <f>'Moving Avg'!G1078</f>
        <v>19.062960000000015</v>
      </c>
      <c r="I1078" s="2">
        <f>'Moving Avg'!H1078</f>
        <v>18.686304999999997</v>
      </c>
      <c r="J1078" s="5" t="str">
        <f>OBV!F1078</f>
        <v>BEARISH</v>
      </c>
      <c r="K1078" s="5" t="str">
        <f>OBV!G1078</f>
        <v>WEAK</v>
      </c>
      <c r="L1078" s="5" t="str">
        <f>OBV!H1078</f>
        <v>CONFIRMED BEARISH</v>
      </c>
      <c r="M1078" s="7">
        <f t="shared" si="160"/>
        <v>25</v>
      </c>
      <c r="N1078" s="7">
        <f t="shared" si="161"/>
        <v>100</v>
      </c>
      <c r="O1078" s="7">
        <f t="shared" si="162"/>
        <v>50</v>
      </c>
      <c r="P1078" s="7">
        <f t="shared" si="163"/>
        <v>0</v>
      </c>
      <c r="Q1078" s="8">
        <f t="shared" si="164"/>
        <v>51.25</v>
      </c>
      <c r="R1078" s="8">
        <f t="shared" si="165"/>
        <v>42.5</v>
      </c>
      <c r="S1078" s="8">
        <f t="shared" si="166"/>
        <v>31.25</v>
      </c>
      <c r="T1078" s="8">
        <f t="shared" si="167"/>
        <v>43.75</v>
      </c>
      <c r="U1078" s="7">
        <f t="shared" si="168"/>
        <v>41.666666666666664</v>
      </c>
      <c r="V1078" s="7">
        <f t="shared" si="169"/>
        <v>42.1875</v>
      </c>
    </row>
    <row r="1079" spans="1:22" ht="13.5" x14ac:dyDescent="0.25">
      <c r="A1079" s="3">
        <f>RSI!A1079</f>
        <v>43578</v>
      </c>
      <c r="B1079" s="2">
        <f>RSI!B1079</f>
        <v>18.268000000000001</v>
      </c>
      <c r="C1079" s="2">
        <f>RSI!I1079</f>
        <v>36.972299776475282</v>
      </c>
      <c r="D1079" s="2">
        <f>MACD!E1079</f>
        <v>-0.19693395372502209</v>
      </c>
      <c r="E1079" s="2">
        <f>MACD!F1079</f>
        <v>-6.7404728392208096E-2</v>
      </c>
      <c r="F1079" s="2">
        <f>'Moving Avg'!D1079</f>
        <v>18.610800000000001</v>
      </c>
      <c r="G1079" s="2">
        <f>'Moving Avg'!F1079</f>
        <v>18.659200000000006</v>
      </c>
      <c r="H1079" s="2">
        <f>'Moving Avg'!G1079</f>
        <v>19.063100000000016</v>
      </c>
      <c r="I1079" s="2">
        <f>'Moving Avg'!H1079</f>
        <v>18.697524999999999</v>
      </c>
      <c r="J1079" s="5" t="str">
        <f>OBV!F1079</f>
        <v>BEARISH</v>
      </c>
      <c r="K1079" s="5" t="str">
        <f>OBV!G1079</f>
        <v>WEAK</v>
      </c>
      <c r="L1079" s="5" t="str">
        <f>OBV!H1079</f>
        <v>CONFIRMED BEARISH</v>
      </c>
      <c r="M1079" s="7">
        <f t="shared" si="160"/>
        <v>25</v>
      </c>
      <c r="N1079" s="7">
        <f t="shared" si="161"/>
        <v>100</v>
      </c>
      <c r="O1079" s="7">
        <f t="shared" si="162"/>
        <v>0</v>
      </c>
      <c r="P1079" s="7">
        <f t="shared" si="163"/>
        <v>0</v>
      </c>
      <c r="Q1079" s="8">
        <f t="shared" si="164"/>
        <v>43.75</v>
      </c>
      <c r="R1079" s="8">
        <f t="shared" si="165"/>
        <v>25</v>
      </c>
      <c r="S1079" s="8">
        <f t="shared" si="166"/>
        <v>18.75</v>
      </c>
      <c r="T1079" s="8">
        <f t="shared" si="167"/>
        <v>31.25</v>
      </c>
      <c r="U1079" s="7">
        <f t="shared" si="168"/>
        <v>29.166666666666668</v>
      </c>
      <c r="V1079" s="7">
        <f t="shared" si="169"/>
        <v>29.6875</v>
      </c>
    </row>
    <row r="1080" spans="1:22" ht="13.5" x14ac:dyDescent="0.25">
      <c r="A1080" s="3">
        <f>RSI!A1080</f>
        <v>43579</v>
      </c>
      <c r="B1080" s="2">
        <f>RSI!B1080</f>
        <v>18.815000000000001</v>
      </c>
      <c r="C1080" s="2">
        <f>RSI!I1080</f>
        <v>51.09344468476629</v>
      </c>
      <c r="D1080" s="2">
        <f>MACD!E1080</f>
        <v>-0.13177504253737027</v>
      </c>
      <c r="E1080" s="2">
        <f>MACD!F1080</f>
        <v>-8.0278791221240542E-2</v>
      </c>
      <c r="F1080" s="2">
        <f>'Moving Avg'!D1080</f>
        <v>18.5488</v>
      </c>
      <c r="G1080" s="2">
        <f>'Moving Avg'!F1080</f>
        <v>18.668800000000008</v>
      </c>
      <c r="H1080" s="2">
        <f>'Moving Avg'!G1080</f>
        <v>19.070200000000014</v>
      </c>
      <c r="I1080" s="2">
        <f>'Moving Avg'!H1080</f>
        <v>18.712219999999999</v>
      </c>
      <c r="J1080" s="5" t="str">
        <f>OBV!F1080</f>
        <v>BULLISH</v>
      </c>
      <c r="K1080" s="5" t="str">
        <f>OBV!G1080</f>
        <v>NEUTRAL</v>
      </c>
      <c r="L1080" s="5" t="str">
        <f>OBV!H1080</f>
        <v>BULLISH DIVERGENCE</v>
      </c>
      <c r="M1080" s="7">
        <f t="shared" si="160"/>
        <v>25</v>
      </c>
      <c r="N1080" s="7">
        <f t="shared" si="161"/>
        <v>100</v>
      </c>
      <c r="O1080" s="7">
        <f t="shared" si="162"/>
        <v>0</v>
      </c>
      <c r="P1080" s="7">
        <f t="shared" si="163"/>
        <v>66.5</v>
      </c>
      <c r="Q1080" s="8">
        <f t="shared" si="164"/>
        <v>53.725000000000001</v>
      </c>
      <c r="R1080" s="8">
        <f t="shared" si="165"/>
        <v>41.625</v>
      </c>
      <c r="S1080" s="8">
        <f t="shared" si="166"/>
        <v>48.674999999999997</v>
      </c>
      <c r="T1080" s="8">
        <f t="shared" si="167"/>
        <v>47.875</v>
      </c>
      <c r="U1080" s="7">
        <f t="shared" si="168"/>
        <v>48.008333333333326</v>
      </c>
      <c r="V1080" s="7">
        <f t="shared" si="169"/>
        <v>47.974999999999994</v>
      </c>
    </row>
    <row r="1081" spans="1:22" ht="13.5" x14ac:dyDescent="0.25">
      <c r="A1081" s="3">
        <f>RSI!A1081</f>
        <v>43580</v>
      </c>
      <c r="B1081" s="2">
        <f>RSI!B1081</f>
        <v>19.184000000000001</v>
      </c>
      <c r="C1081" s="2">
        <f>RSI!I1081</f>
        <v>57.939448475676294</v>
      </c>
      <c r="D1081" s="2">
        <f>MACD!E1081</f>
        <v>-7.8134584569411913E-2</v>
      </c>
      <c r="E1081" s="2">
        <f>MACD!F1081</f>
        <v>-7.9849949890874822E-2</v>
      </c>
      <c r="F1081" s="2">
        <f>'Moving Avg'!D1081</f>
        <v>18.560600000000001</v>
      </c>
      <c r="G1081" s="2">
        <f>'Moving Avg'!F1081</f>
        <v>18.696850000000005</v>
      </c>
      <c r="H1081" s="2">
        <f>'Moving Avg'!G1081</f>
        <v>19.084680000000013</v>
      </c>
      <c r="I1081" s="2">
        <f>'Moving Avg'!H1081</f>
        <v>18.728760000000001</v>
      </c>
      <c r="J1081" s="5" t="str">
        <f>OBV!F1081</f>
        <v>BULLISH</v>
      </c>
      <c r="K1081" s="5" t="str">
        <f>OBV!G1081</f>
        <v>STRONG</v>
      </c>
      <c r="L1081" s="5" t="str">
        <f>OBV!H1081</f>
        <v>CONFIRMED BULLISH</v>
      </c>
      <c r="M1081" s="7">
        <f t="shared" si="160"/>
        <v>25</v>
      </c>
      <c r="N1081" s="7">
        <f t="shared" si="161"/>
        <v>0</v>
      </c>
      <c r="O1081" s="7">
        <f t="shared" si="162"/>
        <v>0</v>
      </c>
      <c r="P1081" s="7">
        <f t="shared" si="163"/>
        <v>100</v>
      </c>
      <c r="Q1081" s="8">
        <f t="shared" si="164"/>
        <v>23.75</v>
      </c>
      <c r="R1081" s="8">
        <f t="shared" si="165"/>
        <v>30</v>
      </c>
      <c r="S1081" s="8">
        <f t="shared" si="166"/>
        <v>48.75</v>
      </c>
      <c r="T1081" s="8">
        <f t="shared" si="167"/>
        <v>31.25</v>
      </c>
      <c r="U1081" s="7">
        <f t="shared" si="168"/>
        <v>34.166666666666664</v>
      </c>
      <c r="V1081" s="7">
        <f t="shared" si="169"/>
        <v>33.4375</v>
      </c>
    </row>
    <row r="1082" spans="1:22" ht="13.5" x14ac:dyDescent="0.25">
      <c r="A1082" s="3">
        <f>RSI!A1082</f>
        <v>43581</v>
      </c>
      <c r="B1082" s="2">
        <f>RSI!B1082</f>
        <v>19.184000000000001</v>
      </c>
      <c r="C1082" s="2">
        <f>RSI!I1082</f>
        <v>57.939448475676294</v>
      </c>
      <c r="D1082" s="2">
        <f>MACD!E1082</f>
        <v>-4.4295085197713746E-2</v>
      </c>
      <c r="E1082" s="2">
        <f>MACD!F1082</f>
        <v>-7.2738976952242615E-2</v>
      </c>
      <c r="F1082" s="2">
        <f>'Moving Avg'!D1082</f>
        <v>18.7438</v>
      </c>
      <c r="G1082" s="2">
        <f>'Moving Avg'!F1082</f>
        <v>18.733050000000006</v>
      </c>
      <c r="H1082" s="2">
        <f>'Moving Avg'!G1082</f>
        <v>19.099160000000012</v>
      </c>
      <c r="I1082" s="2">
        <f>'Moving Avg'!H1082</f>
        <v>18.7453</v>
      </c>
      <c r="J1082" s="5" t="str">
        <f>OBV!F1082</f>
        <v>BULLISH</v>
      </c>
      <c r="K1082" s="5" t="str">
        <f>OBV!G1082</f>
        <v>STRONG</v>
      </c>
      <c r="L1082" s="5" t="str">
        <f>OBV!H1082</f>
        <v>CONFIRMED BULLISH</v>
      </c>
      <c r="M1082" s="7">
        <f t="shared" si="160"/>
        <v>25</v>
      </c>
      <c r="N1082" s="7">
        <f t="shared" si="161"/>
        <v>0</v>
      </c>
      <c r="O1082" s="7">
        <f t="shared" si="162"/>
        <v>0</v>
      </c>
      <c r="P1082" s="7">
        <f t="shared" si="163"/>
        <v>100</v>
      </c>
      <c r="Q1082" s="8">
        <f t="shared" si="164"/>
        <v>23.75</v>
      </c>
      <c r="R1082" s="8">
        <f t="shared" si="165"/>
        <v>30</v>
      </c>
      <c r="S1082" s="8">
        <f t="shared" si="166"/>
        <v>48.75</v>
      </c>
      <c r="T1082" s="8">
        <f t="shared" si="167"/>
        <v>31.25</v>
      </c>
      <c r="U1082" s="7">
        <f t="shared" si="168"/>
        <v>34.166666666666664</v>
      </c>
      <c r="V1082" s="7">
        <f t="shared" si="169"/>
        <v>33.4375</v>
      </c>
    </row>
    <row r="1083" spans="1:22" ht="13.5" x14ac:dyDescent="0.25">
      <c r="A1083" s="3">
        <f>RSI!A1083</f>
        <v>43584</v>
      </c>
      <c r="B1083" s="2">
        <f>RSI!B1083</f>
        <v>18.327000000000002</v>
      </c>
      <c r="C1083" s="2">
        <f>RSI!I1083</f>
        <v>42.0751849171941</v>
      </c>
      <c r="D1083" s="2">
        <f>MACD!E1083</f>
        <v>4.5531247189771307E-2</v>
      </c>
      <c r="E1083" s="2">
        <f>MACD!F1083</f>
        <v>-4.9084932123839832E-2</v>
      </c>
      <c r="F1083" s="2">
        <f>'Moving Avg'!D1083</f>
        <v>18.755599999999998</v>
      </c>
      <c r="G1083" s="2">
        <f>'Moving Avg'!F1083</f>
        <v>18.726400000000005</v>
      </c>
      <c r="H1083" s="2">
        <f>'Moving Avg'!G1083</f>
        <v>19.09650000000001</v>
      </c>
      <c r="I1083" s="2">
        <f>'Moving Avg'!H1083</f>
        <v>18.757555000000004</v>
      </c>
      <c r="J1083" s="5" t="str">
        <f>OBV!F1083</f>
        <v>BULLISH</v>
      </c>
      <c r="K1083" s="5" t="str">
        <f>OBV!G1083</f>
        <v>STRONG</v>
      </c>
      <c r="L1083" s="5" t="str">
        <f>OBV!H1083</f>
        <v>CONFIRMED BULLISH</v>
      </c>
      <c r="M1083" s="7">
        <f t="shared" si="160"/>
        <v>25</v>
      </c>
      <c r="N1083" s="7">
        <f t="shared" si="161"/>
        <v>0</v>
      </c>
      <c r="O1083" s="7">
        <f t="shared" si="162"/>
        <v>0</v>
      </c>
      <c r="P1083" s="7">
        <f t="shared" si="163"/>
        <v>100</v>
      </c>
      <c r="Q1083" s="8">
        <f t="shared" si="164"/>
        <v>23.75</v>
      </c>
      <c r="R1083" s="8">
        <f t="shared" si="165"/>
        <v>30</v>
      </c>
      <c r="S1083" s="8">
        <f t="shared" si="166"/>
        <v>48.75</v>
      </c>
      <c r="T1083" s="8">
        <f t="shared" si="167"/>
        <v>31.25</v>
      </c>
      <c r="U1083" s="7">
        <f t="shared" si="168"/>
        <v>34.166666666666664</v>
      </c>
      <c r="V1083" s="7">
        <f t="shared" si="169"/>
        <v>33.4375</v>
      </c>
    </row>
    <row r="1084" spans="1:22" ht="13.5" x14ac:dyDescent="0.25">
      <c r="A1084" s="3">
        <f>RSI!A1084</f>
        <v>43585</v>
      </c>
      <c r="B1084" s="2">
        <f>RSI!B1084</f>
        <v>18.084</v>
      </c>
      <c r="C1084" s="2">
        <f>RSI!I1084</f>
        <v>38.828733420058001</v>
      </c>
      <c r="D1084" s="2">
        <f>MACD!E1084</f>
        <v>0.14248314581598009</v>
      </c>
      <c r="E1084" s="2">
        <f>MACD!F1084</f>
        <v>-1.0771316535875847E-2</v>
      </c>
      <c r="F1084" s="2">
        <f>'Moving Avg'!D1084</f>
        <v>18.718800000000002</v>
      </c>
      <c r="G1084" s="2">
        <f>'Moving Avg'!F1084</f>
        <v>18.707600000000003</v>
      </c>
      <c r="H1084" s="2">
        <f>'Moving Avg'!G1084</f>
        <v>19.088980000000006</v>
      </c>
      <c r="I1084" s="2">
        <f>'Moving Avg'!H1084</f>
        <v>18.768520000000002</v>
      </c>
      <c r="J1084" s="5" t="str">
        <f>OBV!F1084</f>
        <v>BULLISH</v>
      </c>
      <c r="K1084" s="5" t="str">
        <f>OBV!G1084</f>
        <v>NEUTRAL</v>
      </c>
      <c r="L1084" s="5" t="str">
        <f>OBV!H1084</f>
        <v>BULLISH DIVERGENCE</v>
      </c>
      <c r="M1084" s="7">
        <f t="shared" si="160"/>
        <v>25</v>
      </c>
      <c r="N1084" s="7">
        <f t="shared" si="161"/>
        <v>0</v>
      </c>
      <c r="O1084" s="7">
        <f t="shared" si="162"/>
        <v>0</v>
      </c>
      <c r="P1084" s="7">
        <f t="shared" si="163"/>
        <v>66.5</v>
      </c>
      <c r="Q1084" s="8">
        <f t="shared" si="164"/>
        <v>18.725000000000001</v>
      </c>
      <c r="R1084" s="8">
        <f t="shared" si="165"/>
        <v>21.625</v>
      </c>
      <c r="S1084" s="8">
        <f t="shared" si="166"/>
        <v>33.674999999999997</v>
      </c>
      <c r="T1084" s="8">
        <f t="shared" si="167"/>
        <v>22.875</v>
      </c>
      <c r="U1084" s="7">
        <f t="shared" si="168"/>
        <v>24.675000000000001</v>
      </c>
      <c r="V1084" s="7">
        <f t="shared" si="169"/>
        <v>24.225000000000001</v>
      </c>
    </row>
    <row r="1085" spans="1:22" ht="13.5" x14ac:dyDescent="0.25">
      <c r="A1085" s="3">
        <f>RSI!A1085</f>
        <v>43587</v>
      </c>
      <c r="B1085" s="2">
        <f>RSI!B1085</f>
        <v>18.62</v>
      </c>
      <c r="C1085" s="2">
        <f>RSI!I1085</f>
        <v>48.30384490319765</v>
      </c>
      <c r="D1085" s="2">
        <f>MACD!E1085</f>
        <v>0.18897841515770253</v>
      </c>
      <c r="E1085" s="2">
        <f>MACD!F1085</f>
        <v>2.9178629802839834E-2</v>
      </c>
      <c r="F1085" s="2">
        <f>'Moving Avg'!D1085</f>
        <v>18.679800000000004</v>
      </c>
      <c r="G1085" s="2">
        <f>'Moving Avg'!F1085</f>
        <v>18.715600000000002</v>
      </c>
      <c r="H1085" s="2">
        <f>'Moving Avg'!G1085</f>
        <v>19.092180000000006</v>
      </c>
      <c r="I1085" s="2">
        <f>'Moving Avg'!H1085</f>
        <v>18.782165000000003</v>
      </c>
      <c r="J1085" s="5" t="str">
        <f>OBV!F1085</f>
        <v>BEARISH</v>
      </c>
      <c r="K1085" s="5" t="str">
        <f>OBV!G1085</f>
        <v>WEAK</v>
      </c>
      <c r="L1085" s="5" t="str">
        <f>OBV!H1085</f>
        <v>CONFIRMED BEARISH</v>
      </c>
      <c r="M1085" s="7">
        <f t="shared" si="160"/>
        <v>25</v>
      </c>
      <c r="N1085" s="7">
        <f t="shared" si="161"/>
        <v>0</v>
      </c>
      <c r="O1085" s="7">
        <f t="shared" si="162"/>
        <v>0</v>
      </c>
      <c r="P1085" s="7">
        <f t="shared" si="163"/>
        <v>0</v>
      </c>
      <c r="Q1085" s="8">
        <f t="shared" si="164"/>
        <v>8.75</v>
      </c>
      <c r="R1085" s="8">
        <f t="shared" si="165"/>
        <v>5</v>
      </c>
      <c r="S1085" s="8">
        <f t="shared" si="166"/>
        <v>3.75</v>
      </c>
      <c r="T1085" s="8">
        <f t="shared" si="167"/>
        <v>6.25</v>
      </c>
      <c r="U1085" s="7">
        <f t="shared" si="168"/>
        <v>5.833333333333333</v>
      </c>
      <c r="V1085" s="7">
        <f t="shared" si="169"/>
        <v>5.9375</v>
      </c>
    </row>
    <row r="1086" spans="1:22" ht="13.5" x14ac:dyDescent="0.25">
      <c r="A1086" s="3">
        <f>RSI!A1086</f>
        <v>43588</v>
      </c>
      <c r="B1086" s="2">
        <f>RSI!B1086</f>
        <v>18.62</v>
      </c>
      <c r="C1086" s="2">
        <f>RSI!I1086</f>
        <v>48.30384490319765</v>
      </c>
      <c r="D1086" s="2">
        <f>MACD!E1086</f>
        <v>0.2290077183153727</v>
      </c>
      <c r="E1086" s="2">
        <f>MACD!F1086</f>
        <v>6.9144447505346401E-2</v>
      </c>
      <c r="F1086" s="2">
        <f>'Moving Avg'!D1086</f>
        <v>18.567</v>
      </c>
      <c r="G1086" s="2">
        <f>'Moving Avg'!F1086</f>
        <v>18.742050000000003</v>
      </c>
      <c r="H1086" s="2">
        <f>'Moving Avg'!G1086</f>
        <v>19.092420000000004</v>
      </c>
      <c r="I1086" s="2">
        <f>'Moving Avg'!H1086</f>
        <v>18.795810000000003</v>
      </c>
      <c r="J1086" s="5" t="str">
        <f>OBV!F1086</f>
        <v>BEARISH</v>
      </c>
      <c r="K1086" s="5" t="str">
        <f>OBV!G1086</f>
        <v>WEAK</v>
      </c>
      <c r="L1086" s="5" t="str">
        <f>OBV!H1086</f>
        <v>CONFIRMED BEARISH</v>
      </c>
      <c r="M1086" s="7">
        <f t="shared" si="160"/>
        <v>25</v>
      </c>
      <c r="N1086" s="7">
        <f t="shared" si="161"/>
        <v>0</v>
      </c>
      <c r="O1086" s="7">
        <f t="shared" si="162"/>
        <v>0</v>
      </c>
      <c r="P1086" s="7">
        <f t="shared" si="163"/>
        <v>0</v>
      </c>
      <c r="Q1086" s="8">
        <f t="shared" si="164"/>
        <v>8.75</v>
      </c>
      <c r="R1086" s="8">
        <f t="shared" si="165"/>
        <v>5</v>
      </c>
      <c r="S1086" s="8">
        <f t="shared" si="166"/>
        <v>3.75</v>
      </c>
      <c r="T1086" s="8">
        <f t="shared" si="167"/>
        <v>6.25</v>
      </c>
      <c r="U1086" s="7">
        <f t="shared" si="168"/>
        <v>5.833333333333333</v>
      </c>
      <c r="V1086" s="7">
        <f t="shared" si="169"/>
        <v>5.9375</v>
      </c>
    </row>
    <row r="1087" spans="1:22" ht="13.5" x14ac:dyDescent="0.25">
      <c r="A1087" s="3">
        <f>RSI!A1087</f>
        <v>43591</v>
      </c>
      <c r="B1087" s="2">
        <f>RSI!B1087</f>
        <v>18.62</v>
      </c>
      <c r="C1087" s="2">
        <f>RSI!I1087</f>
        <v>48.303844903197657</v>
      </c>
      <c r="D1087" s="2">
        <f>MACD!E1087</f>
        <v>0.13166876530995353</v>
      </c>
      <c r="E1087" s="2">
        <f>MACD!F1087</f>
        <v>8.1649311066267827E-2</v>
      </c>
      <c r="F1087" s="2">
        <f>'Moving Avg'!D1087</f>
        <v>18.454200000000004</v>
      </c>
      <c r="G1087" s="2">
        <f>'Moving Avg'!F1087</f>
        <v>18.750050000000002</v>
      </c>
      <c r="H1087" s="2">
        <f>'Moving Avg'!G1087</f>
        <v>19.088220000000003</v>
      </c>
      <c r="I1087" s="2">
        <f>'Moving Avg'!H1087</f>
        <v>18.809455</v>
      </c>
      <c r="J1087" s="5" t="str">
        <f>OBV!F1087</f>
        <v>BEARISH</v>
      </c>
      <c r="K1087" s="5" t="str">
        <f>OBV!G1087</f>
        <v>WEAK</v>
      </c>
      <c r="L1087" s="5" t="str">
        <f>OBV!H1087</f>
        <v>CONFIRMED BEARISH</v>
      </c>
      <c r="M1087" s="7">
        <f t="shared" si="160"/>
        <v>25</v>
      </c>
      <c r="N1087" s="7">
        <f t="shared" si="161"/>
        <v>0</v>
      </c>
      <c r="O1087" s="7">
        <f t="shared" si="162"/>
        <v>0</v>
      </c>
      <c r="P1087" s="7">
        <f t="shared" si="163"/>
        <v>0</v>
      </c>
      <c r="Q1087" s="8">
        <f t="shared" si="164"/>
        <v>8.75</v>
      </c>
      <c r="R1087" s="8">
        <f t="shared" si="165"/>
        <v>5</v>
      </c>
      <c r="S1087" s="8">
        <f t="shared" si="166"/>
        <v>3.75</v>
      </c>
      <c r="T1087" s="8">
        <f t="shared" si="167"/>
        <v>6.25</v>
      </c>
      <c r="U1087" s="7">
        <f t="shared" si="168"/>
        <v>5.833333333333333</v>
      </c>
      <c r="V1087" s="7">
        <f t="shared" si="169"/>
        <v>5.9375</v>
      </c>
    </row>
    <row r="1088" spans="1:22" ht="13.5" x14ac:dyDescent="0.25">
      <c r="A1088" s="3">
        <f>RSI!A1088</f>
        <v>43592</v>
      </c>
      <c r="B1088" s="2">
        <f>RSI!B1088</f>
        <v>18.62</v>
      </c>
      <c r="C1088" s="2">
        <f>RSI!I1088</f>
        <v>48.303844903197657</v>
      </c>
      <c r="D1088" s="2">
        <f>MACD!E1088</f>
        <v>4.9894158079954565E-2</v>
      </c>
      <c r="E1088" s="2">
        <f>MACD!F1088</f>
        <v>7.5298280469005177E-2</v>
      </c>
      <c r="F1088" s="2">
        <f>'Moving Avg'!D1088</f>
        <v>18.512800000000002</v>
      </c>
      <c r="G1088" s="2">
        <f>'Moving Avg'!F1088</f>
        <v>18.758050000000004</v>
      </c>
      <c r="H1088" s="2">
        <f>'Moving Avg'!G1088</f>
        <v>19.072800000000001</v>
      </c>
      <c r="I1088" s="2">
        <f>'Moving Avg'!H1088</f>
        <v>18.8231</v>
      </c>
      <c r="J1088" s="5" t="str">
        <f>OBV!F1088</f>
        <v>BEARISH</v>
      </c>
      <c r="K1088" s="5" t="str">
        <f>OBV!G1088</f>
        <v>WEAK</v>
      </c>
      <c r="L1088" s="5" t="str">
        <f>OBV!H1088</f>
        <v>CONFIRMED BEARISH</v>
      </c>
      <c r="M1088" s="7">
        <f t="shared" si="160"/>
        <v>25</v>
      </c>
      <c r="N1088" s="7">
        <f t="shared" si="161"/>
        <v>100</v>
      </c>
      <c r="O1088" s="7">
        <f t="shared" si="162"/>
        <v>0</v>
      </c>
      <c r="P1088" s="7">
        <f t="shared" si="163"/>
        <v>0</v>
      </c>
      <c r="Q1088" s="8">
        <f t="shared" si="164"/>
        <v>43.75</v>
      </c>
      <c r="R1088" s="8">
        <f t="shared" si="165"/>
        <v>25</v>
      </c>
      <c r="S1088" s="8">
        <f t="shared" si="166"/>
        <v>18.75</v>
      </c>
      <c r="T1088" s="8">
        <f t="shared" si="167"/>
        <v>31.25</v>
      </c>
      <c r="U1088" s="7">
        <f t="shared" si="168"/>
        <v>29.166666666666668</v>
      </c>
      <c r="V1088" s="7">
        <f t="shared" si="169"/>
        <v>29.6875</v>
      </c>
    </row>
    <row r="1089" spans="1:22" ht="13.5" x14ac:dyDescent="0.25">
      <c r="A1089" s="3">
        <f>RSI!A1089</f>
        <v>43593</v>
      </c>
      <c r="B1089" s="2">
        <f>RSI!B1089</f>
        <v>18.62</v>
      </c>
      <c r="C1089" s="2">
        <f>RSI!I1089</f>
        <v>48.303844903197657</v>
      </c>
      <c r="D1089" s="2">
        <f>MACD!E1089</f>
        <v>-1.8754256793464208E-2</v>
      </c>
      <c r="E1089" s="2">
        <f>MACD!F1089</f>
        <v>5.6487773016511304E-2</v>
      </c>
      <c r="F1089" s="2">
        <f>'Moving Avg'!D1089</f>
        <v>18.62</v>
      </c>
      <c r="G1089" s="2">
        <f>'Moving Avg'!F1089</f>
        <v>18.76605</v>
      </c>
      <c r="H1089" s="2">
        <f>'Moving Avg'!G1089</f>
        <v>19.04646</v>
      </c>
      <c r="I1089" s="2">
        <f>'Moving Avg'!H1089</f>
        <v>18.836449999999999</v>
      </c>
      <c r="J1089" s="5" t="str">
        <f>OBV!F1089</f>
        <v>BEARISH</v>
      </c>
      <c r="K1089" s="5" t="str">
        <f>OBV!G1089</f>
        <v>WEAK</v>
      </c>
      <c r="L1089" s="5" t="str">
        <f>OBV!H1089</f>
        <v>CONFIRMED BEARISH</v>
      </c>
      <c r="M1089" s="7">
        <f t="shared" si="160"/>
        <v>25</v>
      </c>
      <c r="N1089" s="7">
        <f t="shared" si="161"/>
        <v>100</v>
      </c>
      <c r="O1089" s="7">
        <f t="shared" si="162"/>
        <v>0</v>
      </c>
      <c r="P1089" s="7">
        <f t="shared" si="163"/>
        <v>0</v>
      </c>
      <c r="Q1089" s="8">
        <f t="shared" si="164"/>
        <v>43.75</v>
      </c>
      <c r="R1089" s="8">
        <f t="shared" si="165"/>
        <v>25</v>
      </c>
      <c r="S1089" s="8">
        <f t="shared" si="166"/>
        <v>18.75</v>
      </c>
      <c r="T1089" s="8">
        <f t="shared" si="167"/>
        <v>31.25</v>
      </c>
      <c r="U1089" s="7">
        <f t="shared" si="168"/>
        <v>29.166666666666668</v>
      </c>
      <c r="V1089" s="7">
        <f t="shared" si="169"/>
        <v>29.6875</v>
      </c>
    </row>
    <row r="1090" spans="1:22" ht="13.5" x14ac:dyDescent="0.25">
      <c r="A1090" s="3">
        <f>RSI!A1090</f>
        <v>43594</v>
      </c>
      <c r="B1090" s="2">
        <f>RSI!B1090</f>
        <v>18.62</v>
      </c>
      <c r="C1090" s="2">
        <f>RSI!I1090</f>
        <v>48.303844903197657</v>
      </c>
      <c r="D1090" s="2">
        <f>MACD!E1090</f>
        <v>7.8175464458034583E-3</v>
      </c>
      <c r="E1090" s="2">
        <f>MACD!F1090</f>
        <v>4.6753727702369741E-2</v>
      </c>
      <c r="F1090" s="2">
        <f>'Moving Avg'!D1090</f>
        <v>18.62</v>
      </c>
      <c r="G1090" s="2">
        <f>'Moving Avg'!F1090</f>
        <v>18.74635</v>
      </c>
      <c r="H1090" s="2">
        <f>'Moving Avg'!G1090</f>
        <v>19.020120000000002</v>
      </c>
      <c r="I1090" s="2">
        <f>'Moving Avg'!H1090</f>
        <v>18.850095</v>
      </c>
      <c r="J1090" s="5" t="str">
        <f>OBV!F1090</f>
        <v>NEUTRAL</v>
      </c>
      <c r="K1090" s="5" t="str">
        <f>OBV!G1090</f>
        <v>NEUTRAL</v>
      </c>
      <c r="L1090" s="5" t="str">
        <f>OBV!H1090</f>
        <v>NEUTRAL</v>
      </c>
      <c r="M1090" s="7">
        <f t="shared" ref="M1090:M1153" si="170">IF(C1090&lt;30,50, IF(C1090&gt;70, 0, 25))</f>
        <v>25</v>
      </c>
      <c r="N1090" s="7">
        <f t="shared" ref="N1090:N1153" si="171">IF(E1090-D1090&gt;0.02, 100, IF(E1090-D1090&lt;0,0,45))</f>
        <v>100</v>
      </c>
      <c r="O1090" s="7">
        <f t="shared" ref="O1090:O1153" si="172">IF(F1090-I1090&gt;10,100,IF(F1090-I1090&gt;5,75, IF(F1090-I1090&gt;0,50,0)))</f>
        <v>0</v>
      </c>
      <c r="P1090" s="7">
        <f t="shared" ref="P1090:P1153" si="173">IF(L1090="confirmed bullish", 34, IF(L1090="bullish divergence",17, 0))+IF(J1090="bullish",33,IF(J1090="bearish",0,16.5))+IF(K1090="strong",33,IF(K1090="weak",0,16.5))</f>
        <v>33</v>
      </c>
      <c r="Q1090" s="8">
        <f t="shared" si="164"/>
        <v>48.7</v>
      </c>
      <c r="R1090" s="8">
        <f t="shared" si="165"/>
        <v>33.25</v>
      </c>
      <c r="S1090" s="8">
        <f t="shared" si="166"/>
        <v>33.6</v>
      </c>
      <c r="T1090" s="8">
        <f t="shared" si="167"/>
        <v>39.5</v>
      </c>
      <c r="U1090" s="7">
        <f t="shared" si="168"/>
        <v>38.516666666666673</v>
      </c>
      <c r="V1090" s="7">
        <f t="shared" si="169"/>
        <v>38.762500000000003</v>
      </c>
    </row>
    <row r="1091" spans="1:22" ht="13.5" x14ac:dyDescent="0.25">
      <c r="A1091" s="3">
        <f>RSI!A1091</f>
        <v>43595</v>
      </c>
      <c r="B1091" s="2">
        <f>RSI!B1091</f>
        <v>18.62</v>
      </c>
      <c r="C1091" s="2">
        <f>RSI!I1091</f>
        <v>48.303844903197657</v>
      </c>
      <c r="D1091" s="2">
        <f>MACD!E1091</f>
        <v>8.7538274950119899E-2</v>
      </c>
      <c r="E1091" s="2">
        <f>MACD!F1091</f>
        <v>5.4910637151919781E-2</v>
      </c>
      <c r="F1091" s="2">
        <f>'Moving Avg'!D1091</f>
        <v>18.62</v>
      </c>
      <c r="G1091" s="2">
        <f>'Moving Avg'!F1091</f>
        <v>18.718150000000001</v>
      </c>
      <c r="H1091" s="2">
        <f>'Moving Avg'!G1091</f>
        <v>18.981960000000001</v>
      </c>
      <c r="I1091" s="2">
        <f>'Moving Avg'!H1091</f>
        <v>18.863999999999997</v>
      </c>
      <c r="J1091" s="5" t="str">
        <f>OBV!F1091</f>
        <v>NEUTRAL</v>
      </c>
      <c r="K1091" s="5" t="str">
        <f>OBV!G1091</f>
        <v>NEUTRAL</v>
      </c>
      <c r="L1091" s="5" t="str">
        <f>OBV!H1091</f>
        <v>NEUTRAL</v>
      </c>
      <c r="M1091" s="7">
        <f t="shared" si="170"/>
        <v>25</v>
      </c>
      <c r="N1091" s="7">
        <f t="shared" si="171"/>
        <v>0</v>
      </c>
      <c r="O1091" s="7">
        <f t="shared" si="172"/>
        <v>0</v>
      </c>
      <c r="P1091" s="7">
        <f t="shared" si="173"/>
        <v>33</v>
      </c>
      <c r="Q1091" s="8">
        <f t="shared" ref="Q1091:Q1154" si="174">0.35*M1091+N1091*0.35+O1091*0.15+P1091*0.15</f>
        <v>13.7</v>
      </c>
      <c r="R1091" s="8">
        <f t="shared" ref="R1091:R1154" si="175">M1091*0.2+N1091*0.2+O1091*0.35+P1091*0.25</f>
        <v>13.25</v>
      </c>
      <c r="S1091" s="8">
        <f t="shared" ref="S1091:S1154" si="176">M1091*0.15+N1091*0.15+O1091*0.25+P1091*0.45</f>
        <v>18.600000000000001</v>
      </c>
      <c r="T1091" s="8">
        <f t="shared" ref="T1091:T1154" si="177">0.25*SUM(M1091:P1091)</f>
        <v>14.5</v>
      </c>
      <c r="U1091" s="7">
        <f t="shared" ref="U1091:U1154" si="178">SUM(Q1091:S1091)/3</f>
        <v>15.183333333333332</v>
      </c>
      <c r="V1091" s="7">
        <f t="shared" ref="V1091:V1154" si="179">SUM(Q1091:T1091)/4</f>
        <v>15.012499999999999</v>
      </c>
    </row>
    <row r="1092" spans="1:22" ht="13.5" x14ac:dyDescent="0.25">
      <c r="A1092" s="3">
        <f>RSI!A1092</f>
        <v>43598</v>
      </c>
      <c r="B1092" s="2">
        <f>RSI!B1092</f>
        <v>18.62</v>
      </c>
      <c r="C1092" s="2">
        <f>RSI!I1092</f>
        <v>48.303844903197657</v>
      </c>
      <c r="D1092" s="2">
        <f>MACD!E1092</f>
        <v>0.15542729842273317</v>
      </c>
      <c r="E1092" s="2">
        <f>MACD!F1092</f>
        <v>7.5013969406082459E-2</v>
      </c>
      <c r="F1092" s="2">
        <f>'Moving Avg'!D1092</f>
        <v>18.62</v>
      </c>
      <c r="G1092" s="2">
        <f>'Moving Avg'!F1092</f>
        <v>18.692900000000002</v>
      </c>
      <c r="H1092" s="2">
        <f>'Moving Avg'!G1092</f>
        <v>18.9438</v>
      </c>
      <c r="I1092" s="2">
        <f>'Moving Avg'!H1092</f>
        <v>18.878014999999994</v>
      </c>
      <c r="J1092" s="5" t="str">
        <f>OBV!F1092</f>
        <v>NEUTRAL</v>
      </c>
      <c r="K1092" s="5" t="str">
        <f>OBV!G1092</f>
        <v>NEUTRAL</v>
      </c>
      <c r="L1092" s="5" t="str">
        <f>OBV!H1092</f>
        <v>NEUTRAL</v>
      </c>
      <c r="M1092" s="7">
        <f t="shared" si="170"/>
        <v>25</v>
      </c>
      <c r="N1092" s="7">
        <f t="shared" si="171"/>
        <v>0</v>
      </c>
      <c r="O1092" s="7">
        <f t="shared" si="172"/>
        <v>0</v>
      </c>
      <c r="P1092" s="7">
        <f t="shared" si="173"/>
        <v>33</v>
      </c>
      <c r="Q1092" s="8">
        <f t="shared" si="174"/>
        <v>13.7</v>
      </c>
      <c r="R1092" s="8">
        <f t="shared" si="175"/>
        <v>13.25</v>
      </c>
      <c r="S1092" s="8">
        <f t="shared" si="176"/>
        <v>18.600000000000001</v>
      </c>
      <c r="T1092" s="8">
        <f t="shared" si="177"/>
        <v>14.5</v>
      </c>
      <c r="U1092" s="7">
        <f t="shared" si="178"/>
        <v>15.183333333333332</v>
      </c>
      <c r="V1092" s="7">
        <f t="shared" si="179"/>
        <v>15.012499999999999</v>
      </c>
    </row>
    <row r="1093" spans="1:22" ht="13.5" x14ac:dyDescent="0.25">
      <c r="A1093" s="3">
        <f>RSI!A1093</f>
        <v>43599</v>
      </c>
      <c r="B1093" s="2">
        <f>RSI!B1093</f>
        <v>19.170999999999999</v>
      </c>
      <c r="C1093" s="2">
        <f>RSI!I1093</f>
        <v>59.865478901120824</v>
      </c>
      <c r="D1093" s="2">
        <f>MACD!E1093</f>
        <v>4.0611834779653577E-2</v>
      </c>
      <c r="E1093" s="2">
        <f>MACD!F1093</f>
        <v>6.8133542480796686E-2</v>
      </c>
      <c r="F1093" s="2">
        <f>'Moving Avg'!D1093</f>
        <v>18.730200000000004</v>
      </c>
      <c r="G1093" s="2">
        <f>'Moving Avg'!F1093</f>
        <v>18.6952</v>
      </c>
      <c r="H1093" s="2">
        <f>'Moving Avg'!G1093</f>
        <v>18.916659999999997</v>
      </c>
      <c r="I1093" s="2">
        <f>'Moving Avg'!H1093</f>
        <v>18.894784999999995</v>
      </c>
      <c r="J1093" s="5" t="str">
        <f>OBV!F1093</f>
        <v>BULLISH</v>
      </c>
      <c r="K1093" s="5" t="str">
        <f>OBV!G1093</f>
        <v>STRONG</v>
      </c>
      <c r="L1093" s="5" t="str">
        <f>OBV!H1093</f>
        <v>CONFIRMED BULLISH</v>
      </c>
      <c r="M1093" s="7">
        <f t="shared" si="170"/>
        <v>25</v>
      </c>
      <c r="N1093" s="7">
        <f t="shared" si="171"/>
        <v>100</v>
      </c>
      <c r="O1093" s="7">
        <f t="shared" si="172"/>
        <v>0</v>
      </c>
      <c r="P1093" s="7">
        <f t="shared" si="173"/>
        <v>100</v>
      </c>
      <c r="Q1093" s="8">
        <f t="shared" si="174"/>
        <v>58.75</v>
      </c>
      <c r="R1093" s="8">
        <f t="shared" si="175"/>
        <v>50</v>
      </c>
      <c r="S1093" s="8">
        <f t="shared" si="176"/>
        <v>63.75</v>
      </c>
      <c r="T1093" s="8">
        <f t="shared" si="177"/>
        <v>56.25</v>
      </c>
      <c r="U1093" s="7">
        <f t="shared" si="178"/>
        <v>57.5</v>
      </c>
      <c r="V1093" s="7">
        <f t="shared" si="179"/>
        <v>57.1875</v>
      </c>
    </row>
    <row r="1094" spans="1:22" ht="13.5" x14ac:dyDescent="0.25">
      <c r="A1094" s="3">
        <f>RSI!A1094</f>
        <v>43600</v>
      </c>
      <c r="B1094" s="2">
        <f>RSI!B1094</f>
        <v>19.722000000000001</v>
      </c>
      <c r="C1094" s="2">
        <f>RSI!I1094</f>
        <v>67.655607907776897</v>
      </c>
      <c r="D1094" s="2">
        <f>MACD!E1094</f>
        <v>-0.13762377730287056</v>
      </c>
      <c r="E1094" s="2">
        <f>MACD!F1094</f>
        <v>2.6982078524063233E-2</v>
      </c>
      <c r="F1094" s="2">
        <f>'Moving Avg'!D1094</f>
        <v>18.950600000000001</v>
      </c>
      <c r="G1094" s="2">
        <f>'Moving Avg'!F1094</f>
        <v>18.72505</v>
      </c>
      <c r="H1094" s="2">
        <f>'Moving Avg'!G1094</f>
        <v>18.91236</v>
      </c>
      <c r="I1094" s="2">
        <f>'Moving Avg'!H1094</f>
        <v>18.914014999999996</v>
      </c>
      <c r="J1094" s="5" t="str">
        <f>OBV!F1094</f>
        <v>BULLISH</v>
      </c>
      <c r="K1094" s="5" t="str">
        <f>OBV!G1094</f>
        <v>STRONG</v>
      </c>
      <c r="L1094" s="5" t="str">
        <f>OBV!H1094</f>
        <v>CONFIRMED BULLISH</v>
      </c>
      <c r="M1094" s="7">
        <f t="shared" si="170"/>
        <v>25</v>
      </c>
      <c r="N1094" s="7">
        <f t="shared" si="171"/>
        <v>100</v>
      </c>
      <c r="O1094" s="7">
        <f t="shared" si="172"/>
        <v>50</v>
      </c>
      <c r="P1094" s="7">
        <f t="shared" si="173"/>
        <v>100</v>
      </c>
      <c r="Q1094" s="8">
        <f t="shared" si="174"/>
        <v>66.25</v>
      </c>
      <c r="R1094" s="8">
        <f t="shared" si="175"/>
        <v>67.5</v>
      </c>
      <c r="S1094" s="8">
        <f t="shared" si="176"/>
        <v>76.25</v>
      </c>
      <c r="T1094" s="8">
        <f t="shared" si="177"/>
        <v>68.75</v>
      </c>
      <c r="U1094" s="7">
        <f t="shared" si="178"/>
        <v>70</v>
      </c>
      <c r="V1094" s="7">
        <f t="shared" si="179"/>
        <v>69.6875</v>
      </c>
    </row>
    <row r="1095" spans="1:22" ht="13.5" x14ac:dyDescent="0.25">
      <c r="A1095" s="3">
        <f>RSI!A1095</f>
        <v>43601</v>
      </c>
      <c r="B1095" s="2">
        <f>RSI!B1095</f>
        <v>19.722000000000001</v>
      </c>
      <c r="C1095" s="2">
        <f>RSI!I1095</f>
        <v>67.655607907776897</v>
      </c>
      <c r="D1095" s="2">
        <f>MACD!E1095</f>
        <v>-0.21190382919313677</v>
      </c>
      <c r="E1095" s="2">
        <f>MACD!F1095</f>
        <v>-2.0795103019376766E-2</v>
      </c>
      <c r="F1095" s="2">
        <f>'Moving Avg'!D1095</f>
        <v>19.171000000000003</v>
      </c>
      <c r="G1095" s="2">
        <f>'Moving Avg'!F1095</f>
        <v>18.754899999999999</v>
      </c>
      <c r="H1095" s="2">
        <f>'Moving Avg'!G1095</f>
        <v>18.920019999999997</v>
      </c>
      <c r="I1095" s="2">
        <f>'Moving Avg'!H1095</f>
        <v>18.931399999999996</v>
      </c>
      <c r="J1095" s="5" t="str">
        <f>OBV!F1095</f>
        <v>BULLISH</v>
      </c>
      <c r="K1095" s="5" t="str">
        <f>OBV!G1095</f>
        <v>STRONG</v>
      </c>
      <c r="L1095" s="5" t="str">
        <f>OBV!H1095</f>
        <v>CONFIRMED BULLISH</v>
      </c>
      <c r="M1095" s="7">
        <f t="shared" si="170"/>
        <v>25</v>
      </c>
      <c r="N1095" s="7">
        <f t="shared" si="171"/>
        <v>100</v>
      </c>
      <c r="O1095" s="7">
        <f t="shared" si="172"/>
        <v>50</v>
      </c>
      <c r="P1095" s="7">
        <f t="shared" si="173"/>
        <v>100</v>
      </c>
      <c r="Q1095" s="8">
        <f t="shared" si="174"/>
        <v>66.25</v>
      </c>
      <c r="R1095" s="8">
        <f t="shared" si="175"/>
        <v>67.5</v>
      </c>
      <c r="S1095" s="8">
        <f t="shared" si="176"/>
        <v>76.25</v>
      </c>
      <c r="T1095" s="8">
        <f t="shared" si="177"/>
        <v>68.75</v>
      </c>
      <c r="U1095" s="7">
        <f t="shared" si="178"/>
        <v>70</v>
      </c>
      <c r="V1095" s="7">
        <f t="shared" si="179"/>
        <v>69.6875</v>
      </c>
    </row>
    <row r="1096" spans="1:22" ht="13.5" x14ac:dyDescent="0.25">
      <c r="A1096" s="3">
        <f>RSI!A1096</f>
        <v>43602</v>
      </c>
      <c r="B1096" s="2">
        <f>RSI!B1096</f>
        <v>19.722000000000001</v>
      </c>
      <c r="C1096" s="2">
        <f>RSI!I1096</f>
        <v>67.655607907776897</v>
      </c>
      <c r="D1096" s="2">
        <f>MACD!E1096</f>
        <v>-0.28024399715054216</v>
      </c>
      <c r="E1096" s="2">
        <f>MACD!F1096</f>
        <v>-7.2684881845609839E-2</v>
      </c>
      <c r="F1096" s="2">
        <f>'Moving Avg'!D1096</f>
        <v>19.391399999999997</v>
      </c>
      <c r="G1096" s="2">
        <f>'Moving Avg'!F1096</f>
        <v>18.784749999999995</v>
      </c>
      <c r="H1096" s="2">
        <f>'Moving Avg'!G1096</f>
        <v>18.916159999999998</v>
      </c>
      <c r="I1096" s="2">
        <f>'Moving Avg'!H1096</f>
        <v>18.946344999999997</v>
      </c>
      <c r="J1096" s="5" t="str">
        <f>OBV!F1096</f>
        <v>BULLISH</v>
      </c>
      <c r="K1096" s="5" t="str">
        <f>OBV!G1096</f>
        <v>STRONG</v>
      </c>
      <c r="L1096" s="5" t="str">
        <f>OBV!H1096</f>
        <v>CONFIRMED BULLISH</v>
      </c>
      <c r="M1096" s="7">
        <f t="shared" si="170"/>
        <v>25</v>
      </c>
      <c r="N1096" s="7">
        <f t="shared" si="171"/>
        <v>100</v>
      </c>
      <c r="O1096" s="7">
        <f t="shared" si="172"/>
        <v>50</v>
      </c>
      <c r="P1096" s="7">
        <f t="shared" si="173"/>
        <v>100</v>
      </c>
      <c r="Q1096" s="8">
        <f t="shared" si="174"/>
        <v>66.25</v>
      </c>
      <c r="R1096" s="8">
        <f t="shared" si="175"/>
        <v>67.5</v>
      </c>
      <c r="S1096" s="8">
        <f t="shared" si="176"/>
        <v>76.25</v>
      </c>
      <c r="T1096" s="8">
        <f t="shared" si="177"/>
        <v>68.75</v>
      </c>
      <c r="U1096" s="7">
        <f t="shared" si="178"/>
        <v>70</v>
      </c>
      <c r="V1096" s="7">
        <f t="shared" si="179"/>
        <v>69.6875</v>
      </c>
    </row>
    <row r="1097" spans="1:22" ht="13.5" x14ac:dyDescent="0.25">
      <c r="A1097" s="3">
        <f>RSI!A1097</f>
        <v>43605</v>
      </c>
      <c r="B1097" s="2">
        <f>RSI!B1097</f>
        <v>18.837</v>
      </c>
      <c r="C1097" s="2">
        <f>RSI!I1097</f>
        <v>48.694861759616536</v>
      </c>
      <c r="D1097" s="2">
        <f>MACD!E1097</f>
        <v>-0.27759604900149881</v>
      </c>
      <c r="E1097" s="2">
        <f>MACD!F1097</f>
        <v>-0.11366711527678763</v>
      </c>
      <c r="F1097" s="2">
        <f>'Moving Avg'!D1097</f>
        <v>19.434800000000003</v>
      </c>
      <c r="G1097" s="2">
        <f>'Moving Avg'!F1097</f>
        <v>18.813199999999998</v>
      </c>
      <c r="H1097" s="2">
        <f>'Moving Avg'!G1097</f>
        <v>18.894599999999997</v>
      </c>
      <c r="I1097" s="2">
        <f>'Moving Avg'!H1097</f>
        <v>18.953764999999997</v>
      </c>
      <c r="J1097" s="5" t="str">
        <f>OBV!F1097</f>
        <v>BULLISH</v>
      </c>
      <c r="K1097" s="5" t="str">
        <f>OBV!G1097</f>
        <v>STRONG</v>
      </c>
      <c r="L1097" s="5" t="str">
        <f>OBV!H1097</f>
        <v>CONFIRMED BULLISH</v>
      </c>
      <c r="M1097" s="7">
        <f t="shared" si="170"/>
        <v>25</v>
      </c>
      <c r="N1097" s="7">
        <f t="shared" si="171"/>
        <v>100</v>
      </c>
      <c r="O1097" s="7">
        <f t="shared" si="172"/>
        <v>50</v>
      </c>
      <c r="P1097" s="7">
        <f t="shared" si="173"/>
        <v>100</v>
      </c>
      <c r="Q1097" s="8">
        <f t="shared" si="174"/>
        <v>66.25</v>
      </c>
      <c r="R1097" s="8">
        <f t="shared" si="175"/>
        <v>67.5</v>
      </c>
      <c r="S1097" s="8">
        <f t="shared" si="176"/>
        <v>76.25</v>
      </c>
      <c r="T1097" s="8">
        <f t="shared" si="177"/>
        <v>68.75</v>
      </c>
      <c r="U1097" s="7">
        <f t="shared" si="178"/>
        <v>70</v>
      </c>
      <c r="V1097" s="7">
        <f t="shared" si="179"/>
        <v>69.6875</v>
      </c>
    </row>
    <row r="1098" spans="1:22" ht="13.5" x14ac:dyDescent="0.25">
      <c r="A1098" s="3">
        <f>RSI!A1098</f>
        <v>43606</v>
      </c>
      <c r="B1098" s="2">
        <f>RSI!B1098</f>
        <v>19.334</v>
      </c>
      <c r="C1098" s="2">
        <f>RSI!I1098</f>
        <v>56.130410066030628</v>
      </c>
      <c r="D1098" s="2">
        <f>MACD!E1098</f>
        <v>-0.31164570730066288</v>
      </c>
      <c r="E1098" s="2">
        <f>MACD!F1098</f>
        <v>-0.15326283368156268</v>
      </c>
      <c r="F1098" s="2">
        <f>'Moving Avg'!D1098</f>
        <v>19.467400000000001</v>
      </c>
      <c r="G1098" s="2">
        <f>'Moving Avg'!F1098</f>
        <v>18.866499999999995</v>
      </c>
      <c r="H1098" s="2">
        <f>'Moving Avg'!G1098</f>
        <v>18.882979999999996</v>
      </c>
      <c r="I1098" s="2">
        <f>'Moving Avg'!H1098</f>
        <v>18.961084999999997</v>
      </c>
      <c r="J1098" s="5" t="str">
        <f>OBV!F1098</f>
        <v>BULLISH</v>
      </c>
      <c r="K1098" s="5" t="str">
        <f>OBV!G1098</f>
        <v>STRONG</v>
      </c>
      <c r="L1098" s="5" t="str">
        <f>OBV!H1098</f>
        <v>CONFIRMED BULLISH</v>
      </c>
      <c r="M1098" s="7">
        <f t="shared" si="170"/>
        <v>25</v>
      </c>
      <c r="N1098" s="7">
        <f t="shared" si="171"/>
        <v>100</v>
      </c>
      <c r="O1098" s="7">
        <f t="shared" si="172"/>
        <v>50</v>
      </c>
      <c r="P1098" s="7">
        <f t="shared" si="173"/>
        <v>100</v>
      </c>
      <c r="Q1098" s="8">
        <f t="shared" si="174"/>
        <v>66.25</v>
      </c>
      <c r="R1098" s="8">
        <f t="shared" si="175"/>
        <v>67.5</v>
      </c>
      <c r="S1098" s="8">
        <f t="shared" si="176"/>
        <v>76.25</v>
      </c>
      <c r="T1098" s="8">
        <f t="shared" si="177"/>
        <v>68.75</v>
      </c>
      <c r="U1098" s="7">
        <f t="shared" si="178"/>
        <v>70</v>
      </c>
      <c r="V1098" s="7">
        <f t="shared" si="179"/>
        <v>69.6875</v>
      </c>
    </row>
    <row r="1099" spans="1:22" ht="13.5" x14ac:dyDescent="0.25">
      <c r="A1099" s="3">
        <f>RSI!A1099</f>
        <v>43607</v>
      </c>
      <c r="B1099" s="2">
        <f>RSI!B1099</f>
        <v>19.411999999999999</v>
      </c>
      <c r="C1099" s="2">
        <f>RSI!I1099</f>
        <v>57.179297358718721</v>
      </c>
      <c r="D1099" s="2">
        <f>MACD!E1099</f>
        <v>-0.34868580189629483</v>
      </c>
      <c r="E1099" s="2">
        <f>MACD!F1099</f>
        <v>-0.1923474273245091</v>
      </c>
      <c r="F1099" s="2">
        <f>'Moving Avg'!D1099</f>
        <v>19.405400000000004</v>
      </c>
      <c r="G1099" s="2">
        <f>'Moving Avg'!F1099</f>
        <v>18.923699999999997</v>
      </c>
      <c r="H1099" s="2">
        <f>'Moving Avg'!G1099</f>
        <v>18.872919999999997</v>
      </c>
      <c r="I1099" s="2">
        <f>'Moving Avg'!H1099</f>
        <v>18.966209999999997</v>
      </c>
      <c r="J1099" s="5" t="str">
        <f>OBV!F1099</f>
        <v>BULLISH</v>
      </c>
      <c r="K1099" s="5" t="str">
        <f>OBV!G1099</f>
        <v>STRONG</v>
      </c>
      <c r="L1099" s="5" t="str">
        <f>OBV!H1099</f>
        <v>BULLISH DIVERGENCE</v>
      </c>
      <c r="M1099" s="7">
        <f t="shared" si="170"/>
        <v>25</v>
      </c>
      <c r="N1099" s="7">
        <f t="shared" si="171"/>
        <v>100</v>
      </c>
      <c r="O1099" s="7">
        <f t="shared" si="172"/>
        <v>50</v>
      </c>
      <c r="P1099" s="7">
        <f t="shared" si="173"/>
        <v>83</v>
      </c>
      <c r="Q1099" s="8">
        <f t="shared" si="174"/>
        <v>63.7</v>
      </c>
      <c r="R1099" s="8">
        <f t="shared" si="175"/>
        <v>63.25</v>
      </c>
      <c r="S1099" s="8">
        <f t="shared" si="176"/>
        <v>68.599999999999994</v>
      </c>
      <c r="T1099" s="8">
        <f t="shared" si="177"/>
        <v>64.5</v>
      </c>
      <c r="U1099" s="7">
        <f t="shared" si="178"/>
        <v>65.183333333333337</v>
      </c>
      <c r="V1099" s="7">
        <f t="shared" si="179"/>
        <v>65.012500000000003</v>
      </c>
    </row>
    <row r="1100" spans="1:22" ht="13.5" x14ac:dyDescent="0.25">
      <c r="A1100" s="3">
        <f>RSI!A1100</f>
        <v>43608</v>
      </c>
      <c r="B1100" s="2">
        <f>RSI!B1100</f>
        <v>19.411999999999999</v>
      </c>
      <c r="C1100" s="2">
        <f>RSI!I1100</f>
        <v>57.179297358718721</v>
      </c>
      <c r="D1100" s="2">
        <f>MACD!E1100</f>
        <v>-0.38275783268322883</v>
      </c>
      <c r="E1100" s="2">
        <f>MACD!F1100</f>
        <v>-0.23042950839625306</v>
      </c>
      <c r="F1100" s="2">
        <f>'Moving Avg'!D1100</f>
        <v>19.343400000000003</v>
      </c>
      <c r="G1100" s="2">
        <f>'Moving Avg'!F1100</f>
        <v>18.953549999999996</v>
      </c>
      <c r="H1100" s="2">
        <f>'Moving Avg'!G1100</f>
        <v>18.86242</v>
      </c>
      <c r="I1100" s="2">
        <f>'Moving Avg'!H1100</f>
        <v>18.969119999999993</v>
      </c>
      <c r="J1100" s="5" t="str">
        <f>OBV!F1100</f>
        <v>BULLISH</v>
      </c>
      <c r="K1100" s="5" t="str">
        <f>OBV!G1100</f>
        <v>STRONG</v>
      </c>
      <c r="L1100" s="5" t="str">
        <f>OBV!H1100</f>
        <v>BULLISH DIVERGENCE</v>
      </c>
      <c r="M1100" s="7">
        <f t="shared" si="170"/>
        <v>25</v>
      </c>
      <c r="N1100" s="7">
        <f t="shared" si="171"/>
        <v>100</v>
      </c>
      <c r="O1100" s="7">
        <f t="shared" si="172"/>
        <v>50</v>
      </c>
      <c r="P1100" s="7">
        <f t="shared" si="173"/>
        <v>83</v>
      </c>
      <c r="Q1100" s="8">
        <f t="shared" si="174"/>
        <v>63.7</v>
      </c>
      <c r="R1100" s="8">
        <f t="shared" si="175"/>
        <v>63.25</v>
      </c>
      <c r="S1100" s="8">
        <f t="shared" si="176"/>
        <v>68.599999999999994</v>
      </c>
      <c r="T1100" s="8">
        <f t="shared" si="177"/>
        <v>64.5</v>
      </c>
      <c r="U1100" s="7">
        <f t="shared" si="178"/>
        <v>65.183333333333337</v>
      </c>
      <c r="V1100" s="7">
        <f t="shared" si="179"/>
        <v>65.012500000000003</v>
      </c>
    </row>
    <row r="1101" spans="1:22" ht="13.5" x14ac:dyDescent="0.25">
      <c r="A1101" s="3">
        <f>RSI!A1101</f>
        <v>43609</v>
      </c>
      <c r="B1101" s="2">
        <f>RSI!B1101</f>
        <v>19.713999999999999</v>
      </c>
      <c r="C1101" s="2">
        <f>RSI!I1101</f>
        <v>61.330858915206356</v>
      </c>
      <c r="D1101" s="2">
        <f>MACD!E1101</f>
        <v>-0.43648654247147434</v>
      </c>
      <c r="E1101" s="2">
        <f>MACD!F1101</f>
        <v>-0.2716409152112973</v>
      </c>
      <c r="F1101" s="2">
        <f>'Moving Avg'!D1101</f>
        <v>19.341799999999999</v>
      </c>
      <c r="G1101" s="2">
        <f>'Moving Avg'!F1101</f>
        <v>18.980049999999999</v>
      </c>
      <c r="H1101" s="2">
        <f>'Moving Avg'!G1101</f>
        <v>18.857959999999999</v>
      </c>
      <c r="I1101" s="2">
        <f>'Moving Avg'!H1101</f>
        <v>18.970954999999993</v>
      </c>
      <c r="J1101" s="5" t="str">
        <f>OBV!F1101</f>
        <v>BULLISH</v>
      </c>
      <c r="K1101" s="5" t="str">
        <f>OBV!G1101</f>
        <v>STRONG</v>
      </c>
      <c r="L1101" s="5" t="str">
        <f>OBV!H1101</f>
        <v>BULLISH DIVERGENCE</v>
      </c>
      <c r="M1101" s="7">
        <f t="shared" si="170"/>
        <v>25</v>
      </c>
      <c r="N1101" s="7">
        <f t="shared" si="171"/>
        <v>100</v>
      </c>
      <c r="O1101" s="7">
        <f t="shared" si="172"/>
        <v>50</v>
      </c>
      <c r="P1101" s="7">
        <f t="shared" si="173"/>
        <v>83</v>
      </c>
      <c r="Q1101" s="8">
        <f t="shared" si="174"/>
        <v>63.7</v>
      </c>
      <c r="R1101" s="8">
        <f t="shared" si="175"/>
        <v>63.25</v>
      </c>
      <c r="S1101" s="8">
        <f t="shared" si="176"/>
        <v>68.599999999999994</v>
      </c>
      <c r="T1101" s="8">
        <f t="shared" si="177"/>
        <v>64.5</v>
      </c>
      <c r="U1101" s="7">
        <f t="shared" si="178"/>
        <v>65.183333333333337</v>
      </c>
      <c r="V1101" s="7">
        <f t="shared" si="179"/>
        <v>65.012500000000003</v>
      </c>
    </row>
    <row r="1102" spans="1:22" ht="13.5" x14ac:dyDescent="0.25">
      <c r="A1102" s="3">
        <f>RSI!A1102</f>
        <v>43612</v>
      </c>
      <c r="B1102" s="2">
        <f>RSI!B1102</f>
        <v>19.713999999999999</v>
      </c>
      <c r="C1102" s="2">
        <f>RSI!I1102</f>
        <v>61.330858915206356</v>
      </c>
      <c r="D1102" s="2">
        <f>MACD!E1102</f>
        <v>-0.48607471632298882</v>
      </c>
      <c r="E1102" s="2">
        <f>MACD!F1102</f>
        <v>-0.31452767543363563</v>
      </c>
      <c r="F1102" s="2">
        <f>'Moving Avg'!D1102</f>
        <v>19.517199999999995</v>
      </c>
      <c r="G1102" s="2">
        <f>'Moving Avg'!F1102</f>
        <v>19.006549999999997</v>
      </c>
      <c r="H1102" s="2">
        <f>'Moving Avg'!G1102</f>
        <v>18.865459999999999</v>
      </c>
      <c r="I1102" s="2">
        <f>'Moving Avg'!H1102</f>
        <v>18.972424999999991</v>
      </c>
      <c r="J1102" s="5" t="str">
        <f>OBV!F1102</f>
        <v>BULLISH</v>
      </c>
      <c r="K1102" s="5" t="str">
        <f>OBV!G1102</f>
        <v>STRONG</v>
      </c>
      <c r="L1102" s="5" t="str">
        <f>OBV!H1102</f>
        <v>CONFIRMED BULLISH</v>
      </c>
      <c r="M1102" s="7">
        <f t="shared" si="170"/>
        <v>25</v>
      </c>
      <c r="N1102" s="7">
        <f t="shared" si="171"/>
        <v>100</v>
      </c>
      <c r="O1102" s="7">
        <f t="shared" si="172"/>
        <v>50</v>
      </c>
      <c r="P1102" s="7">
        <f t="shared" si="173"/>
        <v>100</v>
      </c>
      <c r="Q1102" s="8">
        <f t="shared" si="174"/>
        <v>66.25</v>
      </c>
      <c r="R1102" s="8">
        <f t="shared" si="175"/>
        <v>67.5</v>
      </c>
      <c r="S1102" s="8">
        <f t="shared" si="176"/>
        <v>76.25</v>
      </c>
      <c r="T1102" s="8">
        <f t="shared" si="177"/>
        <v>68.75</v>
      </c>
      <c r="U1102" s="7">
        <f t="shared" si="178"/>
        <v>70</v>
      </c>
      <c r="V1102" s="7">
        <f t="shared" si="179"/>
        <v>69.6875</v>
      </c>
    </row>
    <row r="1103" spans="1:22" ht="13.5" x14ac:dyDescent="0.25">
      <c r="A1103" s="3">
        <f>RSI!A1103</f>
        <v>43613</v>
      </c>
      <c r="B1103" s="2">
        <f>RSI!B1103</f>
        <v>19.713999999999999</v>
      </c>
      <c r="C1103" s="2">
        <f>RSI!I1103</f>
        <v>61.330858915206356</v>
      </c>
      <c r="D1103" s="2">
        <f>MACD!E1103</f>
        <v>-0.44708454237391138</v>
      </c>
      <c r="E1103" s="2">
        <f>MACD!F1103</f>
        <v>-0.34103904882169078</v>
      </c>
      <c r="F1103" s="2">
        <f>'Moving Avg'!D1103</f>
        <v>19.5932</v>
      </c>
      <c r="G1103" s="2">
        <f>'Moving Avg'!F1103</f>
        <v>19.075899999999997</v>
      </c>
      <c r="H1103" s="2">
        <f>'Moving Avg'!G1103</f>
        <v>18.872959999999999</v>
      </c>
      <c r="I1103" s="2">
        <f>'Moving Avg'!H1103</f>
        <v>18.972044999999991</v>
      </c>
      <c r="J1103" s="5" t="str">
        <f>OBV!F1103</f>
        <v>BULLISH</v>
      </c>
      <c r="K1103" s="5" t="str">
        <f>OBV!G1103</f>
        <v>STRONG</v>
      </c>
      <c r="L1103" s="5" t="str">
        <f>OBV!H1103</f>
        <v>CONFIRMED BULLISH</v>
      </c>
      <c r="M1103" s="7">
        <f t="shared" si="170"/>
        <v>25</v>
      </c>
      <c r="N1103" s="7">
        <f t="shared" si="171"/>
        <v>100</v>
      </c>
      <c r="O1103" s="7">
        <f t="shared" si="172"/>
        <v>50</v>
      </c>
      <c r="P1103" s="7">
        <f t="shared" si="173"/>
        <v>100</v>
      </c>
      <c r="Q1103" s="8">
        <f t="shared" si="174"/>
        <v>66.25</v>
      </c>
      <c r="R1103" s="8">
        <f t="shared" si="175"/>
        <v>67.5</v>
      </c>
      <c r="S1103" s="8">
        <f t="shared" si="176"/>
        <v>76.25</v>
      </c>
      <c r="T1103" s="8">
        <f t="shared" si="177"/>
        <v>68.75</v>
      </c>
      <c r="U1103" s="7">
        <f t="shared" si="178"/>
        <v>70</v>
      </c>
      <c r="V1103" s="7">
        <f t="shared" si="179"/>
        <v>69.6875</v>
      </c>
    </row>
    <row r="1104" spans="1:22" ht="13.5" x14ac:dyDescent="0.25">
      <c r="A1104" s="3">
        <f>RSI!A1104</f>
        <v>43614</v>
      </c>
      <c r="B1104" s="2">
        <f>RSI!B1104</f>
        <v>18.829000000000001</v>
      </c>
      <c r="C1104" s="2">
        <f>RSI!I1104</f>
        <v>45.267548667226976</v>
      </c>
      <c r="D1104" s="2">
        <f>MACD!E1104</f>
        <v>-0.26730495261467624</v>
      </c>
      <c r="E1104" s="2">
        <f>MACD!F1104</f>
        <v>-0.32629222958028786</v>
      </c>
      <c r="F1104" s="2">
        <f>'Moving Avg'!D1104</f>
        <v>19.476600000000001</v>
      </c>
      <c r="G1104" s="2">
        <f>'Moving Avg'!F1104</f>
        <v>19.113149999999997</v>
      </c>
      <c r="H1104" s="2">
        <f>'Moving Avg'!G1104</f>
        <v>18.865560000000002</v>
      </c>
      <c r="I1104" s="2">
        <f>'Moving Avg'!H1104</f>
        <v>18.964659999999988</v>
      </c>
      <c r="J1104" s="5" t="str">
        <f>OBV!F1104</f>
        <v>BULLISH</v>
      </c>
      <c r="K1104" s="5" t="str">
        <f>OBV!G1104</f>
        <v>NEUTRAL</v>
      </c>
      <c r="L1104" s="5" t="str">
        <f>OBV!H1104</f>
        <v>BULLISH DIVERGENCE</v>
      </c>
      <c r="M1104" s="7">
        <f t="shared" si="170"/>
        <v>25</v>
      </c>
      <c r="N1104" s="7">
        <f t="shared" si="171"/>
        <v>0</v>
      </c>
      <c r="O1104" s="7">
        <f t="shared" si="172"/>
        <v>50</v>
      </c>
      <c r="P1104" s="7">
        <f t="shared" si="173"/>
        <v>66.5</v>
      </c>
      <c r="Q1104" s="8">
        <f t="shared" si="174"/>
        <v>26.225000000000001</v>
      </c>
      <c r="R1104" s="8">
        <f t="shared" si="175"/>
        <v>39.125</v>
      </c>
      <c r="S1104" s="8">
        <f t="shared" si="176"/>
        <v>46.174999999999997</v>
      </c>
      <c r="T1104" s="8">
        <f t="shared" si="177"/>
        <v>35.375</v>
      </c>
      <c r="U1104" s="7">
        <f t="shared" si="178"/>
        <v>37.174999999999997</v>
      </c>
      <c r="V1104" s="7">
        <f t="shared" si="179"/>
        <v>36.724999999999994</v>
      </c>
    </row>
    <row r="1105" spans="1:22" ht="13.5" x14ac:dyDescent="0.25">
      <c r="A1105" s="3">
        <f>RSI!A1105</f>
        <v>43615</v>
      </c>
      <c r="B1105" s="2">
        <f>RSI!B1105</f>
        <v>19.373000000000001</v>
      </c>
      <c r="C1105" s="2">
        <f>RSI!I1105</f>
        <v>53.354837014012681</v>
      </c>
      <c r="D1105" s="2">
        <f>MACD!E1105</f>
        <v>-0.1535254455085564</v>
      </c>
      <c r="E1105" s="2">
        <f>MACD!F1105</f>
        <v>-0.29173887276594157</v>
      </c>
      <c r="F1105" s="2">
        <f>'Moving Avg'!D1105</f>
        <v>19.468800000000002</v>
      </c>
      <c r="G1105" s="2">
        <f>'Moving Avg'!F1105</f>
        <v>19.150799999999997</v>
      </c>
      <c r="H1105" s="2">
        <f>'Moving Avg'!G1105</f>
        <v>18.869340000000001</v>
      </c>
      <c r="I1105" s="2">
        <f>'Moving Avg'!H1105</f>
        <v>18.958144999999988</v>
      </c>
      <c r="J1105" s="5" t="str">
        <f>OBV!F1105</f>
        <v>BULLISH</v>
      </c>
      <c r="K1105" s="5" t="str">
        <f>OBV!G1105</f>
        <v>STRONG</v>
      </c>
      <c r="L1105" s="5" t="str">
        <f>OBV!H1105</f>
        <v>BULLISH DIVERGENCE</v>
      </c>
      <c r="M1105" s="7">
        <f t="shared" si="170"/>
        <v>25</v>
      </c>
      <c r="N1105" s="7">
        <f t="shared" si="171"/>
        <v>0</v>
      </c>
      <c r="O1105" s="7">
        <f t="shared" si="172"/>
        <v>50</v>
      </c>
      <c r="P1105" s="7">
        <f t="shared" si="173"/>
        <v>83</v>
      </c>
      <c r="Q1105" s="8">
        <f t="shared" si="174"/>
        <v>28.7</v>
      </c>
      <c r="R1105" s="8">
        <f t="shared" si="175"/>
        <v>43.25</v>
      </c>
      <c r="S1105" s="8">
        <f t="shared" si="176"/>
        <v>53.6</v>
      </c>
      <c r="T1105" s="8">
        <f t="shared" si="177"/>
        <v>39.5</v>
      </c>
      <c r="U1105" s="7">
        <f t="shared" si="178"/>
        <v>41.85</v>
      </c>
      <c r="V1105" s="7">
        <f t="shared" si="179"/>
        <v>41.262500000000003</v>
      </c>
    </row>
    <row r="1106" spans="1:22" ht="13.5" x14ac:dyDescent="0.25">
      <c r="A1106" s="3">
        <f>RSI!A1106</f>
        <v>43616</v>
      </c>
      <c r="B1106" s="2">
        <f>RSI!B1106</f>
        <v>19.373000000000001</v>
      </c>
      <c r="C1106" s="2">
        <f>RSI!I1106</f>
        <v>53.354837014012681</v>
      </c>
      <c r="D1106" s="2">
        <f>MACD!E1106</f>
        <v>-5.8655171331302824E-2</v>
      </c>
      <c r="E1106" s="2">
        <f>MACD!F1106</f>
        <v>-0.24512213247901385</v>
      </c>
      <c r="F1106" s="2">
        <f>'Moving Avg'!D1106</f>
        <v>19.400600000000001</v>
      </c>
      <c r="G1106" s="2">
        <f>'Moving Avg'!F1106</f>
        <v>19.18845</v>
      </c>
      <c r="H1106" s="2">
        <f>'Moving Avg'!G1106</f>
        <v>18.873120000000004</v>
      </c>
      <c r="I1106" s="2">
        <f>'Moving Avg'!H1106</f>
        <v>18.946979999999986</v>
      </c>
      <c r="J1106" s="5" t="str">
        <f>OBV!F1106</f>
        <v>BULLISH</v>
      </c>
      <c r="K1106" s="5" t="str">
        <f>OBV!G1106</f>
        <v>NEUTRAL</v>
      </c>
      <c r="L1106" s="5" t="str">
        <f>OBV!H1106</f>
        <v>BULLISH DIVERGENCE</v>
      </c>
      <c r="M1106" s="7">
        <f t="shared" si="170"/>
        <v>25</v>
      </c>
      <c r="N1106" s="7">
        <f t="shared" si="171"/>
        <v>0</v>
      </c>
      <c r="O1106" s="7">
        <f t="shared" si="172"/>
        <v>50</v>
      </c>
      <c r="P1106" s="7">
        <f t="shared" si="173"/>
        <v>66.5</v>
      </c>
      <c r="Q1106" s="8">
        <f t="shared" si="174"/>
        <v>26.225000000000001</v>
      </c>
      <c r="R1106" s="8">
        <f t="shared" si="175"/>
        <v>39.125</v>
      </c>
      <c r="S1106" s="8">
        <f t="shared" si="176"/>
        <v>46.174999999999997</v>
      </c>
      <c r="T1106" s="8">
        <f t="shared" si="177"/>
        <v>35.375</v>
      </c>
      <c r="U1106" s="7">
        <f t="shared" si="178"/>
        <v>37.174999999999997</v>
      </c>
      <c r="V1106" s="7">
        <f t="shared" si="179"/>
        <v>36.724999999999994</v>
      </c>
    </row>
    <row r="1107" spans="1:22" ht="13.5" x14ac:dyDescent="0.25">
      <c r="A1107" s="3">
        <f>RSI!A1107</f>
        <v>43619</v>
      </c>
      <c r="B1107" s="2">
        <f>RSI!B1107</f>
        <v>19.373000000000001</v>
      </c>
      <c r="C1107" s="2">
        <f>RSI!I1107</f>
        <v>53.354837014012681</v>
      </c>
      <c r="D1107" s="2">
        <f>MACD!E1107</f>
        <v>-0.11583481211742708</v>
      </c>
      <c r="E1107" s="2">
        <f>MACD!F1107</f>
        <v>-0.21926466840669651</v>
      </c>
      <c r="F1107" s="2">
        <f>'Moving Avg'!D1107</f>
        <v>19.3324</v>
      </c>
      <c r="G1107" s="2">
        <f>'Moving Avg'!F1107</f>
        <v>19.226100000000002</v>
      </c>
      <c r="H1107" s="2">
        <f>'Moving Avg'!G1107</f>
        <v>18.888120000000004</v>
      </c>
      <c r="I1107" s="2">
        <f>'Moving Avg'!H1107</f>
        <v>18.933084999999988</v>
      </c>
      <c r="J1107" s="5" t="str">
        <f>OBV!F1107</f>
        <v>BULLISH</v>
      </c>
      <c r="K1107" s="5" t="str">
        <f>OBV!G1107</f>
        <v>NEUTRAL</v>
      </c>
      <c r="L1107" s="5" t="str">
        <f>OBV!H1107</f>
        <v>BULLISH DIVERGENCE</v>
      </c>
      <c r="M1107" s="7">
        <f t="shared" si="170"/>
        <v>25</v>
      </c>
      <c r="N1107" s="7">
        <f t="shared" si="171"/>
        <v>0</v>
      </c>
      <c r="O1107" s="7">
        <f t="shared" si="172"/>
        <v>50</v>
      </c>
      <c r="P1107" s="7">
        <f t="shared" si="173"/>
        <v>66.5</v>
      </c>
      <c r="Q1107" s="8">
        <f t="shared" si="174"/>
        <v>26.225000000000001</v>
      </c>
      <c r="R1107" s="8">
        <f t="shared" si="175"/>
        <v>39.125</v>
      </c>
      <c r="S1107" s="8">
        <f t="shared" si="176"/>
        <v>46.174999999999997</v>
      </c>
      <c r="T1107" s="8">
        <f t="shared" si="177"/>
        <v>35.375</v>
      </c>
      <c r="U1107" s="7">
        <f t="shared" si="178"/>
        <v>37.174999999999997</v>
      </c>
      <c r="V1107" s="7">
        <f t="shared" si="179"/>
        <v>36.724999999999994</v>
      </c>
    </row>
    <row r="1108" spans="1:22" ht="13.5" x14ac:dyDescent="0.25">
      <c r="A1108" s="3">
        <f>RSI!A1108</f>
        <v>43623</v>
      </c>
      <c r="B1108" s="2">
        <f>RSI!B1108</f>
        <v>19.373000000000001</v>
      </c>
      <c r="C1108" s="2">
        <f>RSI!I1108</f>
        <v>53.354837014012681</v>
      </c>
      <c r="D1108" s="2">
        <f>MACD!E1108</f>
        <v>-8.8960344788976187E-2</v>
      </c>
      <c r="E1108" s="2">
        <f>MACD!F1108</f>
        <v>-0.19320380368315243</v>
      </c>
      <c r="F1108" s="2">
        <f>'Moving Avg'!D1108</f>
        <v>19.264200000000002</v>
      </c>
      <c r="G1108" s="2">
        <f>'Moving Avg'!F1108</f>
        <v>19.263749999999998</v>
      </c>
      <c r="H1108" s="2">
        <f>'Moving Avg'!G1108</f>
        <v>18.903120000000005</v>
      </c>
      <c r="I1108" s="2">
        <f>'Moving Avg'!H1108</f>
        <v>18.921034999999989</v>
      </c>
      <c r="J1108" s="5" t="str">
        <f>OBV!F1108</f>
        <v>BULLISH</v>
      </c>
      <c r="K1108" s="5" t="str">
        <f>OBV!G1108</f>
        <v>NEUTRAL</v>
      </c>
      <c r="L1108" s="5" t="str">
        <f>OBV!H1108</f>
        <v>BULLISH DIVERGENCE</v>
      </c>
      <c r="M1108" s="7">
        <f t="shared" si="170"/>
        <v>25</v>
      </c>
      <c r="N1108" s="7">
        <f t="shared" si="171"/>
        <v>0</v>
      </c>
      <c r="O1108" s="7">
        <f t="shared" si="172"/>
        <v>50</v>
      </c>
      <c r="P1108" s="7">
        <f t="shared" si="173"/>
        <v>66.5</v>
      </c>
      <c r="Q1108" s="8">
        <f t="shared" si="174"/>
        <v>26.225000000000001</v>
      </c>
      <c r="R1108" s="8">
        <f t="shared" si="175"/>
        <v>39.125</v>
      </c>
      <c r="S1108" s="8">
        <f t="shared" si="176"/>
        <v>46.174999999999997</v>
      </c>
      <c r="T1108" s="8">
        <f t="shared" si="177"/>
        <v>35.375</v>
      </c>
      <c r="U1108" s="7">
        <f t="shared" si="178"/>
        <v>37.174999999999997</v>
      </c>
      <c r="V1108" s="7">
        <f t="shared" si="179"/>
        <v>36.724999999999994</v>
      </c>
    </row>
    <row r="1109" spans="1:22" ht="13.5" x14ac:dyDescent="0.25">
      <c r="A1109" s="3">
        <f>RSI!A1109</f>
        <v>43626</v>
      </c>
      <c r="B1109" s="2">
        <f>RSI!B1109</f>
        <v>19.373000000000001</v>
      </c>
      <c r="C1109" s="2">
        <f>RSI!I1109</f>
        <v>53.354837014012681</v>
      </c>
      <c r="D1109" s="2">
        <f>MACD!E1109</f>
        <v>-5.5335501784764318E-2</v>
      </c>
      <c r="E1109" s="2">
        <f>MACD!F1109</f>
        <v>-0.16563014330347481</v>
      </c>
      <c r="F1109" s="2">
        <f>'Moving Avg'!D1109</f>
        <v>19.373000000000001</v>
      </c>
      <c r="G1109" s="2">
        <f>'Moving Avg'!F1109</f>
        <v>19.301400000000001</v>
      </c>
      <c r="H1109" s="2">
        <f>'Moving Avg'!G1109</f>
        <v>18.918120000000002</v>
      </c>
      <c r="I1109" s="2">
        <f>'Moving Avg'!H1109</f>
        <v>18.908984999999991</v>
      </c>
      <c r="J1109" s="5" t="str">
        <f>OBV!F1109</f>
        <v>BULLISH</v>
      </c>
      <c r="K1109" s="5" t="str">
        <f>OBV!G1109</f>
        <v>STRONG</v>
      </c>
      <c r="L1109" s="5" t="str">
        <f>OBV!H1109</f>
        <v>CONFIRMED BULLISH</v>
      </c>
      <c r="M1109" s="7">
        <f t="shared" si="170"/>
        <v>25</v>
      </c>
      <c r="N1109" s="7">
        <f t="shared" si="171"/>
        <v>0</v>
      </c>
      <c r="O1109" s="7">
        <f t="shared" si="172"/>
        <v>50</v>
      </c>
      <c r="P1109" s="7">
        <f t="shared" si="173"/>
        <v>100</v>
      </c>
      <c r="Q1109" s="8">
        <f t="shared" si="174"/>
        <v>31.25</v>
      </c>
      <c r="R1109" s="8">
        <f t="shared" si="175"/>
        <v>47.5</v>
      </c>
      <c r="S1109" s="8">
        <f t="shared" si="176"/>
        <v>61.25</v>
      </c>
      <c r="T1109" s="8">
        <f t="shared" si="177"/>
        <v>43.75</v>
      </c>
      <c r="U1109" s="7">
        <f t="shared" si="178"/>
        <v>46.666666666666664</v>
      </c>
      <c r="V1109" s="7">
        <f t="shared" si="179"/>
        <v>45.9375</v>
      </c>
    </row>
    <row r="1110" spans="1:22" ht="13.5" x14ac:dyDescent="0.25">
      <c r="A1110" s="3">
        <f>RSI!A1110</f>
        <v>43627</v>
      </c>
      <c r="B1110" s="2">
        <f>RSI!B1110</f>
        <v>19.373000000000001</v>
      </c>
      <c r="C1110" s="2">
        <f>RSI!I1110</f>
        <v>53.354837014012681</v>
      </c>
      <c r="D1110" s="2">
        <f>MACD!E1110</f>
        <v>-2.7916203114401128E-2</v>
      </c>
      <c r="E1110" s="2">
        <f>MACD!F1110</f>
        <v>-0.1380873552656601</v>
      </c>
      <c r="F1110" s="2">
        <f>'Moving Avg'!D1110</f>
        <v>19.373000000000001</v>
      </c>
      <c r="G1110" s="2">
        <f>'Moving Avg'!F1110</f>
        <v>19.339049999999997</v>
      </c>
      <c r="H1110" s="2">
        <f>'Moving Avg'!G1110</f>
        <v>18.933120000000009</v>
      </c>
      <c r="I1110" s="2">
        <f>'Moving Avg'!H1110</f>
        <v>18.896934999999992</v>
      </c>
      <c r="J1110" s="5" t="str">
        <f>OBV!F1110</f>
        <v>NEUTRAL</v>
      </c>
      <c r="K1110" s="5" t="str">
        <f>OBV!G1110</f>
        <v>NEUTRAL</v>
      </c>
      <c r="L1110" s="5" t="str">
        <f>OBV!H1110</f>
        <v>NEUTRAL</v>
      </c>
      <c r="M1110" s="7">
        <f t="shared" si="170"/>
        <v>25</v>
      </c>
      <c r="N1110" s="7">
        <f t="shared" si="171"/>
        <v>0</v>
      </c>
      <c r="O1110" s="7">
        <f t="shared" si="172"/>
        <v>50</v>
      </c>
      <c r="P1110" s="7">
        <f t="shared" si="173"/>
        <v>33</v>
      </c>
      <c r="Q1110" s="8">
        <f t="shared" si="174"/>
        <v>21.2</v>
      </c>
      <c r="R1110" s="8">
        <f t="shared" si="175"/>
        <v>30.75</v>
      </c>
      <c r="S1110" s="8">
        <f t="shared" si="176"/>
        <v>31.1</v>
      </c>
      <c r="T1110" s="8">
        <f t="shared" si="177"/>
        <v>27</v>
      </c>
      <c r="U1110" s="7">
        <f t="shared" si="178"/>
        <v>27.683333333333337</v>
      </c>
      <c r="V1110" s="7">
        <f t="shared" si="179"/>
        <v>27.512500000000003</v>
      </c>
    </row>
    <row r="1111" spans="1:22" ht="13.5" x14ac:dyDescent="0.25">
      <c r="A1111" s="3">
        <f>RSI!A1111</f>
        <v>43628</v>
      </c>
      <c r="B1111" s="2">
        <f>RSI!B1111</f>
        <v>19.373000000000001</v>
      </c>
      <c r="C1111" s="2">
        <f>RSI!I1111</f>
        <v>53.354837014012681</v>
      </c>
      <c r="D1111" s="2">
        <f>MACD!E1111</f>
        <v>4.0790269668526946E-2</v>
      </c>
      <c r="E1111" s="2">
        <f>MACD!F1111</f>
        <v>-0.10231183027882269</v>
      </c>
      <c r="F1111" s="2">
        <f>'Moving Avg'!D1111</f>
        <v>19.373000000000001</v>
      </c>
      <c r="G1111" s="2">
        <f>'Moving Avg'!F1111</f>
        <v>19.376699999999996</v>
      </c>
      <c r="H1111" s="2">
        <f>'Moving Avg'!G1111</f>
        <v>18.948120000000007</v>
      </c>
      <c r="I1111" s="2">
        <f>'Moving Avg'!H1111</f>
        <v>18.88488499999999</v>
      </c>
      <c r="J1111" s="5" t="str">
        <f>OBV!F1111</f>
        <v>NEUTRAL</v>
      </c>
      <c r="K1111" s="5" t="str">
        <f>OBV!G1111</f>
        <v>NEUTRAL</v>
      </c>
      <c r="L1111" s="5" t="str">
        <f>OBV!H1111</f>
        <v>NEUTRAL</v>
      </c>
      <c r="M1111" s="7">
        <f t="shared" si="170"/>
        <v>25</v>
      </c>
      <c r="N1111" s="7">
        <f t="shared" si="171"/>
        <v>0</v>
      </c>
      <c r="O1111" s="7">
        <f t="shared" si="172"/>
        <v>50</v>
      </c>
      <c r="P1111" s="7">
        <f t="shared" si="173"/>
        <v>33</v>
      </c>
      <c r="Q1111" s="8">
        <f t="shared" si="174"/>
        <v>21.2</v>
      </c>
      <c r="R1111" s="8">
        <f t="shared" si="175"/>
        <v>30.75</v>
      </c>
      <c r="S1111" s="8">
        <f t="shared" si="176"/>
        <v>31.1</v>
      </c>
      <c r="T1111" s="8">
        <f t="shared" si="177"/>
        <v>27</v>
      </c>
      <c r="U1111" s="7">
        <f t="shared" si="178"/>
        <v>27.683333333333337</v>
      </c>
      <c r="V1111" s="7">
        <f t="shared" si="179"/>
        <v>27.512500000000003</v>
      </c>
    </row>
    <row r="1112" spans="1:22" ht="13.5" x14ac:dyDescent="0.25">
      <c r="A1112" s="3">
        <f>RSI!A1112</f>
        <v>43629</v>
      </c>
      <c r="B1112" s="2">
        <f>RSI!B1112</f>
        <v>19.373000000000001</v>
      </c>
      <c r="C1112" s="2">
        <f>RSI!I1112</f>
        <v>53.354837014012681</v>
      </c>
      <c r="D1112" s="2">
        <f>MACD!E1112</f>
        <v>9.804132077004013E-2</v>
      </c>
      <c r="E1112" s="2">
        <f>MACD!F1112</f>
        <v>-6.2241200069050137E-2</v>
      </c>
      <c r="F1112" s="2">
        <f>'Moving Avg'!D1112</f>
        <v>19.373000000000001</v>
      </c>
      <c r="G1112" s="2">
        <f>'Moving Avg'!F1112</f>
        <v>19.414349999999999</v>
      </c>
      <c r="H1112" s="2">
        <f>'Moving Avg'!G1112</f>
        <v>18.966380000000008</v>
      </c>
      <c r="I1112" s="2">
        <f>'Moving Avg'!H1112</f>
        <v>18.870989999999992</v>
      </c>
      <c r="J1112" s="5" t="str">
        <f>OBV!F1112</f>
        <v>NEUTRAL</v>
      </c>
      <c r="K1112" s="5" t="str">
        <f>OBV!G1112</f>
        <v>NEUTRAL</v>
      </c>
      <c r="L1112" s="5" t="str">
        <f>OBV!H1112</f>
        <v>NEUTRAL</v>
      </c>
      <c r="M1112" s="7">
        <f t="shared" si="170"/>
        <v>25</v>
      </c>
      <c r="N1112" s="7">
        <f t="shared" si="171"/>
        <v>0</v>
      </c>
      <c r="O1112" s="7">
        <f t="shared" si="172"/>
        <v>50</v>
      </c>
      <c r="P1112" s="7">
        <f t="shared" si="173"/>
        <v>33</v>
      </c>
      <c r="Q1112" s="8">
        <f t="shared" si="174"/>
        <v>21.2</v>
      </c>
      <c r="R1112" s="8">
        <f t="shared" si="175"/>
        <v>30.75</v>
      </c>
      <c r="S1112" s="8">
        <f t="shared" si="176"/>
        <v>31.1</v>
      </c>
      <c r="T1112" s="8">
        <f t="shared" si="177"/>
        <v>27</v>
      </c>
      <c r="U1112" s="7">
        <f t="shared" si="178"/>
        <v>27.683333333333337</v>
      </c>
      <c r="V1112" s="7">
        <f t="shared" si="179"/>
        <v>27.512500000000003</v>
      </c>
    </row>
    <row r="1113" spans="1:22" ht="13.5" x14ac:dyDescent="0.25">
      <c r="A1113" s="3">
        <f>RSI!A1113</f>
        <v>43630</v>
      </c>
      <c r="B1113" s="2">
        <f>RSI!B1113</f>
        <v>19.373000000000001</v>
      </c>
      <c r="C1113" s="2">
        <f>RSI!I1113</f>
        <v>53.354837014012681</v>
      </c>
      <c r="D1113" s="2">
        <f>MACD!E1113</f>
        <v>0.14566489276387529</v>
      </c>
      <c r="E1113" s="2">
        <f>MACD!F1113</f>
        <v>-2.0659981502465057E-2</v>
      </c>
      <c r="F1113" s="2">
        <f>'Moving Avg'!D1113</f>
        <v>19.373000000000001</v>
      </c>
      <c r="G1113" s="2">
        <f>'Moving Avg'!F1113</f>
        <v>19.424449999999997</v>
      </c>
      <c r="H1113" s="2">
        <f>'Moving Avg'!G1113</f>
        <v>18.98464000000001</v>
      </c>
      <c r="I1113" s="2">
        <f>'Moving Avg'!H1113</f>
        <v>18.85709499999999</v>
      </c>
      <c r="J1113" s="5" t="str">
        <f>OBV!F1113</f>
        <v>NEUTRAL</v>
      </c>
      <c r="K1113" s="5" t="str">
        <f>OBV!G1113</f>
        <v>NEUTRAL</v>
      </c>
      <c r="L1113" s="5" t="str">
        <f>OBV!H1113</f>
        <v>NEUTRAL</v>
      </c>
      <c r="M1113" s="7">
        <f t="shared" si="170"/>
        <v>25</v>
      </c>
      <c r="N1113" s="7">
        <f t="shared" si="171"/>
        <v>0</v>
      </c>
      <c r="O1113" s="7">
        <f t="shared" si="172"/>
        <v>50</v>
      </c>
      <c r="P1113" s="7">
        <f t="shared" si="173"/>
        <v>33</v>
      </c>
      <c r="Q1113" s="8">
        <f t="shared" si="174"/>
        <v>21.2</v>
      </c>
      <c r="R1113" s="8">
        <f t="shared" si="175"/>
        <v>30.75</v>
      </c>
      <c r="S1113" s="8">
        <f t="shared" si="176"/>
        <v>31.1</v>
      </c>
      <c r="T1113" s="8">
        <f t="shared" si="177"/>
        <v>27</v>
      </c>
      <c r="U1113" s="7">
        <f t="shared" si="178"/>
        <v>27.683333333333337</v>
      </c>
      <c r="V1113" s="7">
        <f t="shared" si="179"/>
        <v>27.512500000000003</v>
      </c>
    </row>
    <row r="1114" spans="1:22" ht="13.5" x14ac:dyDescent="0.25">
      <c r="A1114" s="3">
        <f>RSI!A1114</f>
        <v>43633</v>
      </c>
      <c r="B1114" s="2">
        <f>RSI!B1114</f>
        <v>19.373000000000001</v>
      </c>
      <c r="C1114" s="2">
        <f>RSI!I1114</f>
        <v>53.354837014012688</v>
      </c>
      <c r="D1114" s="2">
        <f>MACD!E1114</f>
        <v>4.904900309791671E-2</v>
      </c>
      <c r="E1114" s="2">
        <f>MACD!F1114</f>
        <v>-6.7181845823887018E-3</v>
      </c>
      <c r="F1114" s="2">
        <f>'Moving Avg'!D1114</f>
        <v>19.373000000000001</v>
      </c>
      <c r="G1114" s="2">
        <f>'Moving Avg'!F1114</f>
        <v>19.406999999999996</v>
      </c>
      <c r="H1114" s="2">
        <f>'Moving Avg'!G1114</f>
        <v>19.002900000000007</v>
      </c>
      <c r="I1114" s="2">
        <f>'Moving Avg'!H1114</f>
        <v>18.841349999999991</v>
      </c>
      <c r="J1114" s="5" t="str">
        <f>OBV!F1114</f>
        <v>NEUTRAL</v>
      </c>
      <c r="K1114" s="5" t="str">
        <f>OBV!G1114</f>
        <v>NEUTRAL</v>
      </c>
      <c r="L1114" s="5" t="str">
        <f>OBV!H1114</f>
        <v>NEUTRAL</v>
      </c>
      <c r="M1114" s="7">
        <f t="shared" si="170"/>
        <v>25</v>
      </c>
      <c r="N1114" s="7">
        <f t="shared" si="171"/>
        <v>0</v>
      </c>
      <c r="O1114" s="7">
        <f t="shared" si="172"/>
        <v>50</v>
      </c>
      <c r="P1114" s="7">
        <f t="shared" si="173"/>
        <v>33</v>
      </c>
      <c r="Q1114" s="8">
        <f t="shared" si="174"/>
        <v>21.2</v>
      </c>
      <c r="R1114" s="8">
        <f t="shared" si="175"/>
        <v>30.75</v>
      </c>
      <c r="S1114" s="8">
        <f t="shared" si="176"/>
        <v>31.1</v>
      </c>
      <c r="T1114" s="8">
        <f t="shared" si="177"/>
        <v>27</v>
      </c>
      <c r="U1114" s="7">
        <f t="shared" si="178"/>
        <v>27.683333333333337</v>
      </c>
      <c r="V1114" s="7">
        <f t="shared" si="179"/>
        <v>27.512500000000003</v>
      </c>
    </row>
    <row r="1115" spans="1:22" ht="13.5" x14ac:dyDescent="0.25">
      <c r="A1115" s="3">
        <f>RSI!A1115</f>
        <v>43634</v>
      </c>
      <c r="B1115" s="2">
        <f>RSI!B1115</f>
        <v>19.373000000000001</v>
      </c>
      <c r="C1115" s="2">
        <f>RSI!I1115</f>
        <v>53.354837014012688</v>
      </c>
      <c r="D1115" s="2">
        <f>MACD!E1115</f>
        <v>5.0286707740283987E-2</v>
      </c>
      <c r="E1115" s="2">
        <f>MACD!F1115</f>
        <v>4.6827938821458366E-3</v>
      </c>
      <c r="F1115" s="2">
        <f>'Moving Avg'!D1115</f>
        <v>19.373000000000001</v>
      </c>
      <c r="G1115" s="2">
        <f>'Moving Avg'!F1115</f>
        <v>19.389549999999996</v>
      </c>
      <c r="H1115" s="2">
        <f>'Moving Avg'!G1115</f>
        <v>19.021160000000009</v>
      </c>
      <c r="I1115" s="2">
        <f>'Moving Avg'!H1115</f>
        <v>18.823759999999993</v>
      </c>
      <c r="J1115" s="5" t="str">
        <f>OBV!F1115</f>
        <v>NEUTRAL</v>
      </c>
      <c r="K1115" s="5" t="str">
        <f>OBV!G1115</f>
        <v>NEUTRAL</v>
      </c>
      <c r="L1115" s="5" t="str">
        <f>OBV!H1115</f>
        <v>NEUTRAL</v>
      </c>
      <c r="M1115" s="7">
        <f t="shared" si="170"/>
        <v>25</v>
      </c>
      <c r="N1115" s="7">
        <f t="shared" si="171"/>
        <v>0</v>
      </c>
      <c r="O1115" s="7">
        <f t="shared" si="172"/>
        <v>50</v>
      </c>
      <c r="P1115" s="7">
        <f t="shared" si="173"/>
        <v>33</v>
      </c>
      <c r="Q1115" s="8">
        <f t="shared" si="174"/>
        <v>21.2</v>
      </c>
      <c r="R1115" s="8">
        <f t="shared" si="175"/>
        <v>30.75</v>
      </c>
      <c r="S1115" s="8">
        <f t="shared" si="176"/>
        <v>31.1</v>
      </c>
      <c r="T1115" s="8">
        <f t="shared" si="177"/>
        <v>27</v>
      </c>
      <c r="U1115" s="7">
        <f t="shared" si="178"/>
        <v>27.683333333333337</v>
      </c>
      <c r="V1115" s="7">
        <f t="shared" si="179"/>
        <v>27.512500000000003</v>
      </c>
    </row>
    <row r="1116" spans="1:22" ht="13.5" x14ac:dyDescent="0.25">
      <c r="A1116" s="3">
        <f>RSI!A1116</f>
        <v>43635</v>
      </c>
      <c r="B1116" s="2">
        <f>RSI!B1116</f>
        <v>19.373000000000001</v>
      </c>
      <c r="C1116" s="2">
        <f>RSI!I1116</f>
        <v>53.354837014012688</v>
      </c>
      <c r="D1116" s="2">
        <f>MACD!E1116</f>
        <v>5.0683351460197201E-2</v>
      </c>
      <c r="E1116" s="2">
        <f>MACD!F1116</f>
        <v>1.388290539775611E-2</v>
      </c>
      <c r="F1116" s="2">
        <f>'Moving Avg'!D1116</f>
        <v>19.373000000000001</v>
      </c>
      <c r="G1116" s="2">
        <f>'Moving Avg'!F1116</f>
        <v>19.372099999999996</v>
      </c>
      <c r="H1116" s="2">
        <f>'Moving Avg'!G1116</f>
        <v>19.046800000000008</v>
      </c>
      <c r="I1116" s="2">
        <f>'Moving Avg'!H1116</f>
        <v>18.806169999999995</v>
      </c>
      <c r="J1116" s="5" t="str">
        <f>OBV!F1116</f>
        <v>NEUTRAL</v>
      </c>
      <c r="K1116" s="5" t="str">
        <f>OBV!G1116</f>
        <v>NEUTRAL</v>
      </c>
      <c r="L1116" s="5" t="str">
        <f>OBV!H1116</f>
        <v>NEUTRAL</v>
      </c>
      <c r="M1116" s="7">
        <f t="shared" si="170"/>
        <v>25</v>
      </c>
      <c r="N1116" s="7">
        <f t="shared" si="171"/>
        <v>0</v>
      </c>
      <c r="O1116" s="7">
        <f t="shared" si="172"/>
        <v>50</v>
      </c>
      <c r="P1116" s="7">
        <f t="shared" si="173"/>
        <v>33</v>
      </c>
      <c r="Q1116" s="8">
        <f t="shared" si="174"/>
        <v>21.2</v>
      </c>
      <c r="R1116" s="8">
        <f t="shared" si="175"/>
        <v>30.75</v>
      </c>
      <c r="S1116" s="8">
        <f t="shared" si="176"/>
        <v>31.1</v>
      </c>
      <c r="T1116" s="8">
        <f t="shared" si="177"/>
        <v>27</v>
      </c>
      <c r="U1116" s="7">
        <f t="shared" si="178"/>
        <v>27.683333333333337</v>
      </c>
      <c r="V1116" s="7">
        <f t="shared" si="179"/>
        <v>27.512500000000003</v>
      </c>
    </row>
    <row r="1117" spans="1:22" ht="13.5" x14ac:dyDescent="0.25">
      <c r="A1117" s="3">
        <f>RSI!A1117</f>
        <v>43636</v>
      </c>
      <c r="B1117" s="2">
        <f>RSI!B1117</f>
        <v>19.373000000000001</v>
      </c>
      <c r="C1117" s="2">
        <f>RSI!I1117</f>
        <v>53.354837014012702</v>
      </c>
      <c r="D1117" s="2">
        <f>MACD!E1117</f>
        <v>5.0416524158588771E-2</v>
      </c>
      <c r="E1117" s="2">
        <f>MACD!F1117</f>
        <v>2.1189629149922645E-2</v>
      </c>
      <c r="F1117" s="2">
        <f>'Moving Avg'!D1117</f>
        <v>19.373000000000001</v>
      </c>
      <c r="G1117" s="2">
        <f>'Moving Avg'!F1117</f>
        <v>19.398899999999994</v>
      </c>
      <c r="H1117" s="2">
        <f>'Moving Avg'!G1117</f>
        <v>19.065060000000006</v>
      </c>
      <c r="I1117" s="2">
        <f>'Moving Avg'!H1117</f>
        <v>18.78858</v>
      </c>
      <c r="J1117" s="5" t="str">
        <f>OBV!F1117</f>
        <v>NEUTRAL</v>
      </c>
      <c r="K1117" s="5" t="str">
        <f>OBV!G1117</f>
        <v>NEUTRAL</v>
      </c>
      <c r="L1117" s="5" t="str">
        <f>OBV!H1117</f>
        <v>NEUTRAL</v>
      </c>
      <c r="M1117" s="7">
        <f t="shared" si="170"/>
        <v>25</v>
      </c>
      <c r="N1117" s="7">
        <f t="shared" si="171"/>
        <v>0</v>
      </c>
      <c r="O1117" s="7">
        <f t="shared" si="172"/>
        <v>50</v>
      </c>
      <c r="P1117" s="7">
        <f t="shared" si="173"/>
        <v>33</v>
      </c>
      <c r="Q1117" s="8">
        <f t="shared" si="174"/>
        <v>21.2</v>
      </c>
      <c r="R1117" s="8">
        <f t="shared" si="175"/>
        <v>30.75</v>
      </c>
      <c r="S1117" s="8">
        <f t="shared" si="176"/>
        <v>31.1</v>
      </c>
      <c r="T1117" s="8">
        <f t="shared" si="177"/>
        <v>27</v>
      </c>
      <c r="U1117" s="7">
        <f t="shared" si="178"/>
        <v>27.683333333333337</v>
      </c>
      <c r="V1117" s="7">
        <f t="shared" si="179"/>
        <v>27.512500000000003</v>
      </c>
    </row>
    <row r="1118" spans="1:22" ht="13.5" x14ac:dyDescent="0.25">
      <c r="A1118" s="3">
        <f>RSI!A1118</f>
        <v>43637</v>
      </c>
      <c r="B1118" s="2">
        <f>RSI!B1118</f>
        <v>19.411999999999999</v>
      </c>
      <c r="C1118" s="2">
        <f>RSI!I1118</f>
        <v>54.614746610662465</v>
      </c>
      <c r="D1118" s="2">
        <f>MACD!E1118</f>
        <v>4.6744035256661931E-2</v>
      </c>
      <c r="E1118" s="2">
        <f>MACD!F1118</f>
        <v>2.6300510371270503E-2</v>
      </c>
      <c r="F1118" s="2">
        <f>'Moving Avg'!D1118</f>
        <v>19.380800000000001</v>
      </c>
      <c r="G1118" s="2">
        <f>'Moving Avg'!F1118</f>
        <v>19.402799999999992</v>
      </c>
      <c r="H1118" s="2">
        <f>'Moving Avg'!G1118</f>
        <v>19.084100000000014</v>
      </c>
      <c r="I1118" s="2">
        <f>'Moving Avg'!H1118</f>
        <v>18.76934</v>
      </c>
      <c r="J1118" s="5" t="str">
        <f>OBV!F1118</f>
        <v>BULLISH</v>
      </c>
      <c r="K1118" s="5" t="str">
        <f>OBV!G1118</f>
        <v>STRONG</v>
      </c>
      <c r="L1118" s="5" t="str">
        <f>OBV!H1118</f>
        <v>CONFIRMED BULLISH</v>
      </c>
      <c r="M1118" s="7">
        <f t="shared" si="170"/>
        <v>25</v>
      </c>
      <c r="N1118" s="7">
        <f t="shared" si="171"/>
        <v>0</v>
      </c>
      <c r="O1118" s="7">
        <f t="shared" si="172"/>
        <v>50</v>
      </c>
      <c r="P1118" s="7">
        <f t="shared" si="173"/>
        <v>100</v>
      </c>
      <c r="Q1118" s="8">
        <f t="shared" si="174"/>
        <v>31.25</v>
      </c>
      <c r="R1118" s="8">
        <f t="shared" si="175"/>
        <v>47.5</v>
      </c>
      <c r="S1118" s="8">
        <f t="shared" si="176"/>
        <v>61.25</v>
      </c>
      <c r="T1118" s="8">
        <f t="shared" si="177"/>
        <v>43.75</v>
      </c>
      <c r="U1118" s="7">
        <f t="shared" si="178"/>
        <v>46.666666666666664</v>
      </c>
      <c r="V1118" s="7">
        <f t="shared" si="179"/>
        <v>45.9375</v>
      </c>
    </row>
    <row r="1119" spans="1:22" ht="13.5" x14ac:dyDescent="0.25">
      <c r="A1119" s="3">
        <f>RSI!A1119</f>
        <v>43640</v>
      </c>
      <c r="B1119" s="2">
        <f>RSI!B1119</f>
        <v>19.411999999999999</v>
      </c>
      <c r="C1119" s="2">
        <f>RSI!I1119</f>
        <v>54.614746610662465</v>
      </c>
      <c r="D1119" s="2">
        <f>MACD!E1119</f>
        <v>4.2889589133995543E-2</v>
      </c>
      <c r="E1119" s="2">
        <f>MACD!F1119</f>
        <v>2.9618326123815514E-2</v>
      </c>
      <c r="F1119" s="2">
        <f>'Moving Avg'!D1119</f>
        <v>19.388600000000004</v>
      </c>
      <c r="G1119" s="2">
        <f>'Moving Avg'!F1119</f>
        <v>19.402799999999992</v>
      </c>
      <c r="H1119" s="2">
        <f>'Moving Avg'!G1119</f>
        <v>19.10314000000001</v>
      </c>
      <c r="I1119" s="2">
        <f>'Moving Avg'!H1119</f>
        <v>18.750099999999996</v>
      </c>
      <c r="J1119" s="5" t="str">
        <f>OBV!F1119</f>
        <v>BULLISH</v>
      </c>
      <c r="K1119" s="5" t="str">
        <f>OBV!G1119</f>
        <v>STRONG</v>
      </c>
      <c r="L1119" s="5" t="str">
        <f>OBV!H1119</f>
        <v>CONFIRMED BULLISH</v>
      </c>
      <c r="M1119" s="7">
        <f t="shared" si="170"/>
        <v>25</v>
      </c>
      <c r="N1119" s="7">
        <f t="shared" si="171"/>
        <v>0</v>
      </c>
      <c r="O1119" s="7">
        <f t="shared" si="172"/>
        <v>50</v>
      </c>
      <c r="P1119" s="7">
        <f t="shared" si="173"/>
        <v>100</v>
      </c>
      <c r="Q1119" s="8">
        <f t="shared" si="174"/>
        <v>31.25</v>
      </c>
      <c r="R1119" s="8">
        <f t="shared" si="175"/>
        <v>47.5</v>
      </c>
      <c r="S1119" s="8">
        <f t="shared" si="176"/>
        <v>61.25</v>
      </c>
      <c r="T1119" s="8">
        <f t="shared" si="177"/>
        <v>43.75</v>
      </c>
      <c r="U1119" s="7">
        <f t="shared" si="178"/>
        <v>46.666666666666664</v>
      </c>
      <c r="V1119" s="7">
        <f t="shared" si="179"/>
        <v>45.9375</v>
      </c>
    </row>
    <row r="1120" spans="1:22" ht="13.5" x14ac:dyDescent="0.25">
      <c r="A1120" s="3">
        <f>RSI!A1120</f>
        <v>43641</v>
      </c>
      <c r="B1120" s="2">
        <f>RSI!B1120</f>
        <v>19.567</v>
      </c>
      <c r="C1120" s="2">
        <f>RSI!I1120</f>
        <v>59.639613312555319</v>
      </c>
      <c r="D1120" s="2">
        <f>MACD!E1120</f>
        <v>2.745502776570774E-2</v>
      </c>
      <c r="E1120" s="2">
        <f>MACD!F1120</f>
        <v>2.9185666452193962E-2</v>
      </c>
      <c r="F1120" s="2">
        <f>'Moving Avg'!D1120</f>
        <v>19.427399999999999</v>
      </c>
      <c r="G1120" s="2">
        <f>'Moving Avg'!F1120</f>
        <v>19.410549999999994</v>
      </c>
      <c r="H1120" s="2">
        <f>'Moving Avg'!G1120</f>
        <v>19.114200000000011</v>
      </c>
      <c r="I1120" s="2">
        <f>'Moving Avg'!H1120</f>
        <v>18.731634999999997</v>
      </c>
      <c r="J1120" s="5" t="str">
        <f>OBV!F1120</f>
        <v>BULLISH</v>
      </c>
      <c r="K1120" s="5" t="str">
        <f>OBV!G1120</f>
        <v>STRONG</v>
      </c>
      <c r="L1120" s="5" t="str">
        <f>OBV!H1120</f>
        <v>CONFIRMED BULLISH</v>
      </c>
      <c r="M1120" s="7">
        <f t="shared" si="170"/>
        <v>25</v>
      </c>
      <c r="N1120" s="7">
        <f t="shared" si="171"/>
        <v>45</v>
      </c>
      <c r="O1120" s="7">
        <f t="shared" si="172"/>
        <v>50</v>
      </c>
      <c r="P1120" s="7">
        <f t="shared" si="173"/>
        <v>100</v>
      </c>
      <c r="Q1120" s="8">
        <f t="shared" si="174"/>
        <v>47</v>
      </c>
      <c r="R1120" s="8">
        <f t="shared" si="175"/>
        <v>56.5</v>
      </c>
      <c r="S1120" s="8">
        <f t="shared" si="176"/>
        <v>68</v>
      </c>
      <c r="T1120" s="8">
        <f t="shared" si="177"/>
        <v>55</v>
      </c>
      <c r="U1120" s="7">
        <f t="shared" si="178"/>
        <v>57.166666666666664</v>
      </c>
      <c r="V1120" s="7">
        <f t="shared" si="179"/>
        <v>56.625</v>
      </c>
    </row>
    <row r="1121" spans="1:22" ht="13.5" x14ac:dyDescent="0.25">
      <c r="A1121" s="3">
        <f>RSI!A1121</f>
        <v>43642</v>
      </c>
      <c r="B1121" s="2">
        <f>RSI!B1121</f>
        <v>19.567</v>
      </c>
      <c r="C1121" s="2">
        <f>RSI!I1121</f>
        <v>59.639613312555326</v>
      </c>
      <c r="D1121" s="2">
        <f>MACD!E1121</f>
        <v>1.2838718684960782E-2</v>
      </c>
      <c r="E1121" s="2">
        <f>MACD!F1121</f>
        <v>2.5916276898747325E-2</v>
      </c>
      <c r="F1121" s="2">
        <f>'Moving Avg'!D1121</f>
        <v>19.466199999999997</v>
      </c>
      <c r="G1121" s="2">
        <f>'Moving Avg'!F1121</f>
        <v>19.403199999999995</v>
      </c>
      <c r="H1121" s="2">
        <f>'Moving Avg'!G1121</f>
        <v>19.121860000000012</v>
      </c>
      <c r="I1121" s="2">
        <f>'Moving Avg'!H1121</f>
        <v>18.713169999999995</v>
      </c>
      <c r="J1121" s="5" t="str">
        <f>OBV!F1121</f>
        <v>BULLISH</v>
      </c>
      <c r="K1121" s="5" t="str">
        <f>OBV!G1121</f>
        <v>STRONG</v>
      </c>
      <c r="L1121" s="5" t="str">
        <f>OBV!H1121</f>
        <v>CONFIRMED BULLISH</v>
      </c>
      <c r="M1121" s="7">
        <f t="shared" si="170"/>
        <v>25</v>
      </c>
      <c r="N1121" s="7">
        <f t="shared" si="171"/>
        <v>45</v>
      </c>
      <c r="O1121" s="7">
        <f t="shared" si="172"/>
        <v>50</v>
      </c>
      <c r="P1121" s="7">
        <f t="shared" si="173"/>
        <v>100</v>
      </c>
      <c r="Q1121" s="8">
        <f t="shared" si="174"/>
        <v>47</v>
      </c>
      <c r="R1121" s="8">
        <f t="shared" si="175"/>
        <v>56.5</v>
      </c>
      <c r="S1121" s="8">
        <f t="shared" si="176"/>
        <v>68</v>
      </c>
      <c r="T1121" s="8">
        <f t="shared" si="177"/>
        <v>55</v>
      </c>
      <c r="U1121" s="7">
        <f t="shared" si="178"/>
        <v>57.166666666666664</v>
      </c>
      <c r="V1121" s="7">
        <f t="shared" si="179"/>
        <v>56.625</v>
      </c>
    </row>
    <row r="1122" spans="1:22" ht="13.5" x14ac:dyDescent="0.25">
      <c r="A1122" s="3">
        <f>RSI!A1122</f>
        <v>43643</v>
      </c>
      <c r="B1122" s="2">
        <f>RSI!B1122</f>
        <v>19.760999999999999</v>
      </c>
      <c r="C1122" s="2">
        <f>RSI!I1122</f>
        <v>65.227915757386853</v>
      </c>
      <c r="D1122" s="2">
        <f>MACD!E1122</f>
        <v>-1.5340312289243485E-2</v>
      </c>
      <c r="E1122" s="2">
        <f>MACD!F1122</f>
        <v>1.7664959061149167E-2</v>
      </c>
      <c r="F1122" s="2">
        <f>'Moving Avg'!D1122</f>
        <v>19.543799999999997</v>
      </c>
      <c r="G1122" s="2">
        <f>'Moving Avg'!F1122</f>
        <v>19.405549999999998</v>
      </c>
      <c r="H1122" s="2">
        <f>'Moving Avg'!G1122</f>
        <v>19.13458000000001</v>
      </c>
      <c r="I1122" s="2">
        <f>'Moving Avg'!H1122</f>
        <v>18.695674999999994</v>
      </c>
      <c r="J1122" s="5" t="str">
        <f>OBV!F1122</f>
        <v>BULLISH</v>
      </c>
      <c r="K1122" s="5" t="str">
        <f>OBV!G1122</f>
        <v>STRONG</v>
      </c>
      <c r="L1122" s="5" t="str">
        <f>OBV!H1122</f>
        <v>CONFIRMED BULLISH</v>
      </c>
      <c r="M1122" s="7">
        <f t="shared" si="170"/>
        <v>25</v>
      </c>
      <c r="N1122" s="7">
        <f t="shared" si="171"/>
        <v>100</v>
      </c>
      <c r="O1122" s="7">
        <f t="shared" si="172"/>
        <v>50</v>
      </c>
      <c r="P1122" s="7">
        <f t="shared" si="173"/>
        <v>100</v>
      </c>
      <c r="Q1122" s="8">
        <f t="shared" si="174"/>
        <v>66.25</v>
      </c>
      <c r="R1122" s="8">
        <f t="shared" si="175"/>
        <v>67.5</v>
      </c>
      <c r="S1122" s="8">
        <f t="shared" si="176"/>
        <v>76.25</v>
      </c>
      <c r="T1122" s="8">
        <f t="shared" si="177"/>
        <v>68.75</v>
      </c>
      <c r="U1122" s="7">
        <f t="shared" si="178"/>
        <v>70</v>
      </c>
      <c r="V1122" s="7">
        <f t="shared" si="179"/>
        <v>69.6875</v>
      </c>
    </row>
    <row r="1123" spans="1:22" ht="13.5" x14ac:dyDescent="0.25">
      <c r="A1123" s="3">
        <f>RSI!A1123</f>
        <v>43644</v>
      </c>
      <c r="B1123" s="2">
        <f>RSI!B1123</f>
        <v>19.760999999999999</v>
      </c>
      <c r="C1123" s="2">
        <f>RSI!I1123</f>
        <v>65.227915757386853</v>
      </c>
      <c r="D1123" s="2">
        <f>MACD!E1123</f>
        <v>-4.1664734707332229E-2</v>
      </c>
      <c r="E1123" s="2">
        <f>MACD!F1123</f>
        <v>5.799020307452888E-3</v>
      </c>
      <c r="F1123" s="2">
        <f>'Moving Avg'!D1123</f>
        <v>19.613599999999998</v>
      </c>
      <c r="G1123" s="2">
        <f>'Moving Avg'!F1123</f>
        <v>19.407899999999998</v>
      </c>
      <c r="H1123" s="2">
        <f>'Moving Avg'!G1123</f>
        <v>19.147300000000008</v>
      </c>
      <c r="I1123" s="2">
        <f>'Moving Avg'!H1123</f>
        <v>18.678179999999994</v>
      </c>
      <c r="J1123" s="5" t="str">
        <f>OBV!F1123</f>
        <v>BULLISH</v>
      </c>
      <c r="K1123" s="5" t="str">
        <f>OBV!G1123</f>
        <v>STRONG</v>
      </c>
      <c r="L1123" s="5" t="str">
        <f>OBV!H1123</f>
        <v>CONFIRMED BULLISH</v>
      </c>
      <c r="M1123" s="7">
        <f t="shared" si="170"/>
        <v>25</v>
      </c>
      <c r="N1123" s="7">
        <f t="shared" si="171"/>
        <v>100</v>
      </c>
      <c r="O1123" s="7">
        <f t="shared" si="172"/>
        <v>50</v>
      </c>
      <c r="P1123" s="7">
        <f t="shared" si="173"/>
        <v>100</v>
      </c>
      <c r="Q1123" s="8">
        <f t="shared" si="174"/>
        <v>66.25</v>
      </c>
      <c r="R1123" s="8">
        <f t="shared" si="175"/>
        <v>67.5</v>
      </c>
      <c r="S1123" s="8">
        <f t="shared" si="176"/>
        <v>76.25</v>
      </c>
      <c r="T1123" s="8">
        <f t="shared" si="177"/>
        <v>68.75</v>
      </c>
      <c r="U1123" s="7">
        <f t="shared" si="178"/>
        <v>70</v>
      </c>
      <c r="V1123" s="7">
        <f t="shared" si="179"/>
        <v>69.6875</v>
      </c>
    </row>
    <row r="1124" spans="1:22" ht="13.5" x14ac:dyDescent="0.25">
      <c r="A1124" s="3">
        <f>RSI!A1124</f>
        <v>43647</v>
      </c>
      <c r="B1124" s="2">
        <f>RSI!B1124</f>
        <v>20.187999999999999</v>
      </c>
      <c r="C1124" s="2">
        <f>RSI!I1124</f>
        <v>74.3084345814475</v>
      </c>
      <c r="D1124" s="2">
        <f>MACD!E1124</f>
        <v>-9.7865752445635223E-2</v>
      </c>
      <c r="E1124" s="2">
        <f>MACD!F1124</f>
        <v>-1.4933934243164734E-2</v>
      </c>
      <c r="F1124" s="2">
        <f>'Moving Avg'!D1124</f>
        <v>19.768799999999999</v>
      </c>
      <c r="G1124" s="2">
        <f>'Moving Avg'!F1124</f>
        <v>19.475850000000001</v>
      </c>
      <c r="H1124" s="2">
        <f>'Moving Avg'!G1124</f>
        <v>19.16856000000001</v>
      </c>
      <c r="I1124" s="2">
        <f>'Moving Avg'!H1124</f>
        <v>18.666289999999993</v>
      </c>
      <c r="J1124" s="5" t="str">
        <f>OBV!F1124</f>
        <v>BULLISH</v>
      </c>
      <c r="K1124" s="5" t="str">
        <f>OBV!G1124</f>
        <v>STRONG</v>
      </c>
      <c r="L1124" s="5" t="str">
        <f>OBV!H1124</f>
        <v>CONFIRMED BULLISH</v>
      </c>
      <c r="M1124" s="7">
        <f t="shared" si="170"/>
        <v>0</v>
      </c>
      <c r="N1124" s="7">
        <f t="shared" si="171"/>
        <v>100</v>
      </c>
      <c r="O1124" s="7">
        <f t="shared" si="172"/>
        <v>50</v>
      </c>
      <c r="P1124" s="7">
        <f t="shared" si="173"/>
        <v>100</v>
      </c>
      <c r="Q1124" s="8">
        <f t="shared" si="174"/>
        <v>57.5</v>
      </c>
      <c r="R1124" s="8">
        <f t="shared" si="175"/>
        <v>62.5</v>
      </c>
      <c r="S1124" s="8">
        <f t="shared" si="176"/>
        <v>72.5</v>
      </c>
      <c r="T1124" s="8">
        <f t="shared" si="177"/>
        <v>62.5</v>
      </c>
      <c r="U1124" s="7">
        <f t="shared" si="178"/>
        <v>64.166666666666671</v>
      </c>
      <c r="V1124" s="7">
        <f t="shared" si="179"/>
        <v>63.75</v>
      </c>
    </row>
    <row r="1125" spans="1:22" ht="13.5" x14ac:dyDescent="0.25">
      <c r="A1125" s="3">
        <f>RSI!A1125</f>
        <v>43648</v>
      </c>
      <c r="B1125" s="2">
        <f>RSI!B1125</f>
        <v>20.187999999999999</v>
      </c>
      <c r="C1125" s="2">
        <f>RSI!I1125</f>
        <v>74.3084345814475</v>
      </c>
      <c r="D1125" s="2">
        <f>MACD!E1125</f>
        <v>-0.15007035890788956</v>
      </c>
      <c r="E1125" s="2">
        <f>MACD!F1125</f>
        <v>-4.1961219176109704E-2</v>
      </c>
      <c r="F1125" s="2">
        <f>'Moving Avg'!D1125</f>
        <v>19.893000000000001</v>
      </c>
      <c r="G1125" s="2">
        <f>'Moving Avg'!F1125</f>
        <v>19.5166</v>
      </c>
      <c r="H1125" s="2">
        <f>'Moving Avg'!G1125</f>
        <v>19.189820000000008</v>
      </c>
      <c r="I1125" s="2">
        <f>'Moving Avg'!H1125</f>
        <v>18.651299999999992</v>
      </c>
      <c r="J1125" s="5" t="str">
        <f>OBV!F1125</f>
        <v>BULLISH</v>
      </c>
      <c r="K1125" s="5" t="str">
        <f>OBV!G1125</f>
        <v>STRONG</v>
      </c>
      <c r="L1125" s="5" t="str">
        <f>OBV!H1125</f>
        <v>CONFIRMED BULLISH</v>
      </c>
      <c r="M1125" s="7">
        <f t="shared" si="170"/>
        <v>0</v>
      </c>
      <c r="N1125" s="7">
        <f t="shared" si="171"/>
        <v>100</v>
      </c>
      <c r="O1125" s="7">
        <f t="shared" si="172"/>
        <v>50</v>
      </c>
      <c r="P1125" s="7">
        <f t="shared" si="173"/>
        <v>100</v>
      </c>
      <c r="Q1125" s="8">
        <f t="shared" si="174"/>
        <v>57.5</v>
      </c>
      <c r="R1125" s="8">
        <f t="shared" si="175"/>
        <v>62.5</v>
      </c>
      <c r="S1125" s="8">
        <f t="shared" si="176"/>
        <v>72.5</v>
      </c>
      <c r="T1125" s="8">
        <f t="shared" si="177"/>
        <v>62.5</v>
      </c>
      <c r="U1125" s="7">
        <f t="shared" si="178"/>
        <v>64.166666666666671</v>
      </c>
      <c r="V1125" s="7">
        <f t="shared" si="179"/>
        <v>63.75</v>
      </c>
    </row>
    <row r="1126" spans="1:22" ht="13.5" x14ac:dyDescent="0.25">
      <c r="A1126" s="3">
        <f>RSI!A1126</f>
        <v>43649</v>
      </c>
      <c r="B1126" s="2">
        <f>RSI!B1126</f>
        <v>19.28</v>
      </c>
      <c r="C1126" s="2">
        <f>RSI!I1126</f>
        <v>45.198904730272737</v>
      </c>
      <c r="D1126" s="2">
        <f>MACD!E1126</f>
        <v>-0.13128969036512217</v>
      </c>
      <c r="E1126" s="2">
        <f>MACD!F1126</f>
        <v>-5.9826913413912199E-2</v>
      </c>
      <c r="F1126" s="2">
        <f>'Moving Avg'!D1126</f>
        <v>19.835599999999999</v>
      </c>
      <c r="G1126" s="2">
        <f>'Moving Avg'!F1126</f>
        <v>19.511950000000002</v>
      </c>
      <c r="H1126" s="2">
        <f>'Moving Avg'!G1126</f>
        <v>19.192920000000008</v>
      </c>
      <c r="I1126" s="2">
        <f>'Moving Avg'!H1126</f>
        <v>18.631769999999996</v>
      </c>
      <c r="J1126" s="5" t="str">
        <f>OBV!F1126</f>
        <v>BULLISH</v>
      </c>
      <c r="K1126" s="5" t="str">
        <f>OBV!G1126</f>
        <v>STRONG</v>
      </c>
      <c r="L1126" s="5" t="str">
        <f>OBV!H1126</f>
        <v>BULLISH DIVERGENCE</v>
      </c>
      <c r="M1126" s="7">
        <f t="shared" si="170"/>
        <v>25</v>
      </c>
      <c r="N1126" s="7">
        <f t="shared" si="171"/>
        <v>100</v>
      </c>
      <c r="O1126" s="7">
        <f t="shared" si="172"/>
        <v>50</v>
      </c>
      <c r="P1126" s="7">
        <f t="shared" si="173"/>
        <v>83</v>
      </c>
      <c r="Q1126" s="8">
        <f t="shared" si="174"/>
        <v>63.7</v>
      </c>
      <c r="R1126" s="8">
        <f t="shared" si="175"/>
        <v>63.25</v>
      </c>
      <c r="S1126" s="8">
        <f t="shared" si="176"/>
        <v>68.599999999999994</v>
      </c>
      <c r="T1126" s="8">
        <f t="shared" si="177"/>
        <v>64.5</v>
      </c>
      <c r="U1126" s="7">
        <f t="shared" si="178"/>
        <v>65.183333333333337</v>
      </c>
      <c r="V1126" s="7">
        <f t="shared" si="179"/>
        <v>65.012500000000003</v>
      </c>
    </row>
    <row r="1127" spans="1:22" ht="13.5" x14ac:dyDescent="0.25">
      <c r="A1127" s="3">
        <f>RSI!A1127</f>
        <v>43650</v>
      </c>
      <c r="B1127" s="2">
        <f>RSI!B1127</f>
        <v>20.140999999999998</v>
      </c>
      <c r="C1127" s="2">
        <f>RSI!I1127</f>
        <v>60.857366765429155</v>
      </c>
      <c r="D1127" s="2">
        <f>MACD!E1127</f>
        <v>-0.1777972612747476</v>
      </c>
      <c r="E1127" s="2">
        <f>MACD!F1127</f>
        <v>-8.3420982986079278E-2</v>
      </c>
      <c r="F1127" s="2">
        <f>'Moving Avg'!D1127</f>
        <v>19.9116</v>
      </c>
      <c r="G1127" s="2">
        <f>'Moving Avg'!F1127</f>
        <v>19.550350000000002</v>
      </c>
      <c r="H1127" s="2">
        <f>'Moving Avg'!G1127</f>
        <v>19.230380000000011</v>
      </c>
      <c r="I1127" s="2">
        <f>'Moving Avg'!H1127</f>
        <v>18.621749999999995</v>
      </c>
      <c r="J1127" s="5" t="str">
        <f>OBV!F1127</f>
        <v>BULLISH</v>
      </c>
      <c r="K1127" s="5" t="str">
        <f>OBV!G1127</f>
        <v>STRONG</v>
      </c>
      <c r="L1127" s="5" t="str">
        <f>OBV!H1127</f>
        <v>CONFIRMED BULLISH</v>
      </c>
      <c r="M1127" s="7">
        <f t="shared" si="170"/>
        <v>25</v>
      </c>
      <c r="N1127" s="7">
        <f t="shared" si="171"/>
        <v>100</v>
      </c>
      <c r="O1127" s="7">
        <f t="shared" si="172"/>
        <v>50</v>
      </c>
      <c r="P1127" s="7">
        <f t="shared" si="173"/>
        <v>100</v>
      </c>
      <c r="Q1127" s="8">
        <f t="shared" si="174"/>
        <v>66.25</v>
      </c>
      <c r="R1127" s="8">
        <f t="shared" si="175"/>
        <v>67.5</v>
      </c>
      <c r="S1127" s="8">
        <f t="shared" si="176"/>
        <v>76.25</v>
      </c>
      <c r="T1127" s="8">
        <f t="shared" si="177"/>
        <v>68.75</v>
      </c>
      <c r="U1127" s="7">
        <f t="shared" si="178"/>
        <v>70</v>
      </c>
      <c r="V1127" s="7">
        <f t="shared" si="179"/>
        <v>69.6875</v>
      </c>
    </row>
    <row r="1128" spans="1:22" ht="13.5" x14ac:dyDescent="0.25">
      <c r="A1128" s="3">
        <f>RSI!A1128</f>
        <v>43651</v>
      </c>
      <c r="B1128" s="2">
        <f>RSI!B1128</f>
        <v>20.140999999999998</v>
      </c>
      <c r="C1128" s="2">
        <f>RSI!I1128</f>
        <v>60.857366765429155</v>
      </c>
      <c r="D1128" s="2">
        <f>MACD!E1128</f>
        <v>-0.21496077396719571</v>
      </c>
      <c r="E1128" s="2">
        <f>MACD!F1128</f>
        <v>-0.10972894118230256</v>
      </c>
      <c r="F1128" s="2">
        <f>'Moving Avg'!D1128</f>
        <v>19.987599999999997</v>
      </c>
      <c r="G1128" s="2">
        <f>'Moving Avg'!F1128</f>
        <v>19.588750000000005</v>
      </c>
      <c r="H1128" s="2">
        <f>'Moving Avg'!G1128</f>
        <v>19.267840000000007</v>
      </c>
      <c r="I1128" s="2">
        <f>'Moving Avg'!H1128</f>
        <v>18.616674999999997</v>
      </c>
      <c r="J1128" s="5" t="str">
        <f>OBV!F1128</f>
        <v>BULLISH</v>
      </c>
      <c r="K1128" s="5" t="str">
        <f>OBV!G1128</f>
        <v>STRONG</v>
      </c>
      <c r="L1128" s="5" t="str">
        <f>OBV!H1128</f>
        <v>CONFIRMED BULLISH</v>
      </c>
      <c r="M1128" s="7">
        <f t="shared" si="170"/>
        <v>25</v>
      </c>
      <c r="N1128" s="7">
        <f t="shared" si="171"/>
        <v>100</v>
      </c>
      <c r="O1128" s="7">
        <f t="shared" si="172"/>
        <v>50</v>
      </c>
      <c r="P1128" s="7">
        <f t="shared" si="173"/>
        <v>100</v>
      </c>
      <c r="Q1128" s="8">
        <f t="shared" si="174"/>
        <v>66.25</v>
      </c>
      <c r="R1128" s="8">
        <f t="shared" si="175"/>
        <v>67.5</v>
      </c>
      <c r="S1128" s="8">
        <f t="shared" si="176"/>
        <v>76.25</v>
      </c>
      <c r="T1128" s="8">
        <f t="shared" si="177"/>
        <v>68.75</v>
      </c>
      <c r="U1128" s="7">
        <f t="shared" si="178"/>
        <v>70</v>
      </c>
      <c r="V1128" s="7">
        <f t="shared" si="179"/>
        <v>69.6875</v>
      </c>
    </row>
    <row r="1129" spans="1:22" ht="13.5" x14ac:dyDescent="0.25">
      <c r="A1129" s="3">
        <f>RSI!A1129</f>
        <v>43654</v>
      </c>
      <c r="B1129" s="2">
        <f>RSI!B1129</f>
        <v>20.140999999999998</v>
      </c>
      <c r="C1129" s="2">
        <f>RSI!I1129</f>
        <v>60.857366765429155</v>
      </c>
      <c r="D1129" s="2">
        <f>MACD!E1129</f>
        <v>-0.24993548306849078</v>
      </c>
      <c r="E1129" s="2">
        <f>MACD!F1129</f>
        <v>-0.1377702495595402</v>
      </c>
      <c r="F1129" s="2">
        <f>'Moving Avg'!D1129</f>
        <v>19.978199999999998</v>
      </c>
      <c r="G1129" s="2">
        <f>'Moving Avg'!F1129</f>
        <v>19.627150000000004</v>
      </c>
      <c r="H1129" s="2">
        <f>'Moving Avg'!G1129</f>
        <v>19.305300000000006</v>
      </c>
      <c r="I1129" s="2">
        <f>'Moving Avg'!H1129</f>
        <v>18.611674999999995</v>
      </c>
      <c r="J1129" s="5" t="str">
        <f>OBV!F1129</f>
        <v>BULLISH</v>
      </c>
      <c r="K1129" s="5" t="str">
        <f>OBV!G1129</f>
        <v>STRONG</v>
      </c>
      <c r="L1129" s="5" t="str">
        <f>OBV!H1129</f>
        <v>BULLISH DIVERGENCE</v>
      </c>
      <c r="M1129" s="7">
        <f t="shared" si="170"/>
        <v>25</v>
      </c>
      <c r="N1129" s="7">
        <f t="shared" si="171"/>
        <v>100</v>
      </c>
      <c r="O1129" s="7">
        <f t="shared" si="172"/>
        <v>50</v>
      </c>
      <c r="P1129" s="7">
        <f t="shared" si="173"/>
        <v>83</v>
      </c>
      <c r="Q1129" s="8">
        <f t="shared" si="174"/>
        <v>63.7</v>
      </c>
      <c r="R1129" s="8">
        <f t="shared" si="175"/>
        <v>63.25</v>
      </c>
      <c r="S1129" s="8">
        <f t="shared" si="176"/>
        <v>68.599999999999994</v>
      </c>
      <c r="T1129" s="8">
        <f t="shared" si="177"/>
        <v>64.5</v>
      </c>
      <c r="U1129" s="7">
        <f t="shared" si="178"/>
        <v>65.183333333333337</v>
      </c>
      <c r="V1129" s="7">
        <f t="shared" si="179"/>
        <v>65.012500000000003</v>
      </c>
    </row>
    <row r="1130" spans="1:22" ht="13.5" x14ac:dyDescent="0.25">
      <c r="A1130" s="3">
        <f>RSI!A1130</f>
        <v>43655</v>
      </c>
      <c r="B1130" s="2">
        <f>RSI!B1130</f>
        <v>19.544</v>
      </c>
      <c r="C1130" s="2">
        <f>RSI!I1130</f>
        <v>48.785468318647631</v>
      </c>
      <c r="D1130" s="2">
        <f>MACD!E1130</f>
        <v>-0.21472836930946215</v>
      </c>
      <c r="E1130" s="2">
        <f>MACD!F1130</f>
        <v>-0.15316187350952459</v>
      </c>
      <c r="F1130" s="2">
        <f>'Moving Avg'!D1130</f>
        <v>19.849399999999999</v>
      </c>
      <c r="G1130" s="2">
        <f>'Moving Avg'!F1130</f>
        <v>19.635700000000007</v>
      </c>
      <c r="H1130" s="2">
        <f>'Moving Avg'!G1130</f>
        <v>19.319880000000005</v>
      </c>
      <c r="I1130" s="2">
        <f>'Moving Avg'!H1130</f>
        <v>18.603689999999993</v>
      </c>
      <c r="J1130" s="5" t="str">
        <f>OBV!F1130</f>
        <v>BULLISH</v>
      </c>
      <c r="K1130" s="5" t="str">
        <f>OBV!G1130</f>
        <v>STRONG</v>
      </c>
      <c r="L1130" s="5" t="str">
        <f>OBV!H1130</f>
        <v>BULLISH DIVERGENCE</v>
      </c>
      <c r="M1130" s="7">
        <f t="shared" si="170"/>
        <v>25</v>
      </c>
      <c r="N1130" s="7">
        <f t="shared" si="171"/>
        <v>100</v>
      </c>
      <c r="O1130" s="7">
        <f t="shared" si="172"/>
        <v>50</v>
      </c>
      <c r="P1130" s="7">
        <f t="shared" si="173"/>
        <v>83</v>
      </c>
      <c r="Q1130" s="8">
        <f t="shared" si="174"/>
        <v>63.7</v>
      </c>
      <c r="R1130" s="8">
        <f t="shared" si="175"/>
        <v>63.25</v>
      </c>
      <c r="S1130" s="8">
        <f t="shared" si="176"/>
        <v>68.599999999999994</v>
      </c>
      <c r="T1130" s="8">
        <f t="shared" si="177"/>
        <v>64.5</v>
      </c>
      <c r="U1130" s="7">
        <f t="shared" si="178"/>
        <v>65.183333333333337</v>
      </c>
      <c r="V1130" s="7">
        <f t="shared" si="179"/>
        <v>65.012500000000003</v>
      </c>
    </row>
    <row r="1131" spans="1:22" ht="13.5" x14ac:dyDescent="0.25">
      <c r="A1131" s="3">
        <f>RSI!A1131</f>
        <v>43656</v>
      </c>
      <c r="B1131" s="2">
        <f>RSI!B1131</f>
        <v>18.960999999999999</v>
      </c>
      <c r="C1131" s="2">
        <f>RSI!I1131</f>
        <v>40.364839030393249</v>
      </c>
      <c r="D1131" s="2">
        <f>MACD!E1131</f>
        <v>-0.14125010788219328</v>
      </c>
      <c r="E1131" s="2">
        <f>MACD!F1131</f>
        <v>-0.15077952038405834</v>
      </c>
      <c r="F1131" s="2">
        <f>'Moving Avg'!D1131</f>
        <v>19.785599999999999</v>
      </c>
      <c r="G1131" s="2">
        <f>'Moving Avg'!F1131</f>
        <v>19.615100000000005</v>
      </c>
      <c r="H1131" s="2">
        <f>'Moving Avg'!G1131</f>
        <v>19.315420000000003</v>
      </c>
      <c r="I1131" s="2">
        <f>'Moving Avg'!H1131</f>
        <v>18.592789999999994</v>
      </c>
      <c r="J1131" s="5" t="str">
        <f>OBV!F1131</f>
        <v>BULLISH</v>
      </c>
      <c r="K1131" s="5" t="str">
        <f>OBV!G1131</f>
        <v>NEUTRAL</v>
      </c>
      <c r="L1131" s="5" t="str">
        <f>OBV!H1131</f>
        <v>BULLISH DIVERGENCE</v>
      </c>
      <c r="M1131" s="7">
        <f t="shared" si="170"/>
        <v>25</v>
      </c>
      <c r="N1131" s="7">
        <f t="shared" si="171"/>
        <v>0</v>
      </c>
      <c r="O1131" s="7">
        <f t="shared" si="172"/>
        <v>50</v>
      </c>
      <c r="P1131" s="7">
        <f t="shared" si="173"/>
        <v>66.5</v>
      </c>
      <c r="Q1131" s="8">
        <f t="shared" si="174"/>
        <v>26.225000000000001</v>
      </c>
      <c r="R1131" s="8">
        <f t="shared" si="175"/>
        <v>39.125</v>
      </c>
      <c r="S1131" s="8">
        <f t="shared" si="176"/>
        <v>46.174999999999997</v>
      </c>
      <c r="T1131" s="8">
        <f t="shared" si="177"/>
        <v>35.375</v>
      </c>
      <c r="U1131" s="7">
        <f t="shared" si="178"/>
        <v>37.174999999999997</v>
      </c>
      <c r="V1131" s="7">
        <f t="shared" si="179"/>
        <v>36.724999999999994</v>
      </c>
    </row>
    <row r="1132" spans="1:22" ht="13.5" x14ac:dyDescent="0.25">
      <c r="A1132" s="3">
        <f>RSI!A1132</f>
        <v>43657</v>
      </c>
      <c r="B1132" s="2">
        <f>RSI!B1132</f>
        <v>18.960999999999999</v>
      </c>
      <c r="C1132" s="2">
        <f>RSI!I1132</f>
        <v>40.364839030393263</v>
      </c>
      <c r="D1132" s="2">
        <f>MACD!E1132</f>
        <v>-4.5319844850777002E-2</v>
      </c>
      <c r="E1132" s="2">
        <f>MACD!F1132</f>
        <v>-0.12968758527740207</v>
      </c>
      <c r="F1132" s="2">
        <f>'Moving Avg'!D1132</f>
        <v>19.549599999999998</v>
      </c>
      <c r="G1132" s="2">
        <f>'Moving Avg'!F1132</f>
        <v>19.594500000000004</v>
      </c>
      <c r="H1132" s="2">
        <f>'Moving Avg'!G1132</f>
        <v>19.310960000000005</v>
      </c>
      <c r="I1132" s="2">
        <f>'Moving Avg'!H1132</f>
        <v>18.581889999999994</v>
      </c>
      <c r="J1132" s="5" t="str">
        <f>OBV!F1132</f>
        <v>BEARISH</v>
      </c>
      <c r="K1132" s="5" t="str">
        <f>OBV!G1132</f>
        <v>WEAK</v>
      </c>
      <c r="L1132" s="5" t="str">
        <f>OBV!H1132</f>
        <v>CONFIRMED BEARISH</v>
      </c>
      <c r="M1132" s="7">
        <f t="shared" si="170"/>
        <v>25</v>
      </c>
      <c r="N1132" s="7">
        <f t="shared" si="171"/>
        <v>0</v>
      </c>
      <c r="O1132" s="7">
        <f t="shared" si="172"/>
        <v>50</v>
      </c>
      <c r="P1132" s="7">
        <f t="shared" si="173"/>
        <v>0</v>
      </c>
      <c r="Q1132" s="8">
        <f t="shared" si="174"/>
        <v>16.25</v>
      </c>
      <c r="R1132" s="8">
        <f t="shared" si="175"/>
        <v>22.5</v>
      </c>
      <c r="S1132" s="8">
        <f t="shared" si="176"/>
        <v>16.25</v>
      </c>
      <c r="T1132" s="8">
        <f t="shared" si="177"/>
        <v>18.75</v>
      </c>
      <c r="U1132" s="7">
        <f t="shared" si="178"/>
        <v>18.333333333333332</v>
      </c>
      <c r="V1132" s="7">
        <f t="shared" si="179"/>
        <v>18.4375</v>
      </c>
    </row>
    <row r="1133" spans="1:22" ht="13.5" x14ac:dyDescent="0.25">
      <c r="A1133" s="3">
        <f>RSI!A1133</f>
        <v>43658</v>
      </c>
      <c r="B1133" s="2">
        <f>RSI!B1133</f>
        <v>18.952999999999999</v>
      </c>
      <c r="C1133" s="2">
        <f>RSI!I1133</f>
        <v>40.254264078208656</v>
      </c>
      <c r="D1133" s="2">
        <f>MACD!E1133</f>
        <v>4.0065060314585565E-2</v>
      </c>
      <c r="E1133" s="2">
        <f>MACD!F1133</f>
        <v>-9.5737056159004547E-2</v>
      </c>
      <c r="F1133" s="2">
        <f>'Moving Avg'!D1133</f>
        <v>19.312000000000001</v>
      </c>
      <c r="G1133" s="2">
        <f>'Moving Avg'!F1133</f>
        <v>19.573500000000003</v>
      </c>
      <c r="H1133" s="2">
        <f>'Moving Avg'!G1133</f>
        <v>19.323480000000004</v>
      </c>
      <c r="I1133" s="2">
        <f>'Moving Avg'!H1133</f>
        <v>18.570949999999993</v>
      </c>
      <c r="J1133" s="5" t="str">
        <f>OBV!F1133</f>
        <v>BEARISH</v>
      </c>
      <c r="K1133" s="5" t="str">
        <f>OBV!G1133</f>
        <v>WEAK</v>
      </c>
      <c r="L1133" s="5" t="str">
        <f>OBV!H1133</f>
        <v>CONFIRMED BEARISH</v>
      </c>
      <c r="M1133" s="7">
        <f t="shared" si="170"/>
        <v>25</v>
      </c>
      <c r="N1133" s="7">
        <f t="shared" si="171"/>
        <v>0</v>
      </c>
      <c r="O1133" s="7">
        <f t="shared" si="172"/>
        <v>50</v>
      </c>
      <c r="P1133" s="7">
        <f t="shared" si="173"/>
        <v>0</v>
      </c>
      <c r="Q1133" s="8">
        <f t="shared" si="174"/>
        <v>16.25</v>
      </c>
      <c r="R1133" s="8">
        <f t="shared" si="175"/>
        <v>22.5</v>
      </c>
      <c r="S1133" s="8">
        <f t="shared" si="176"/>
        <v>16.25</v>
      </c>
      <c r="T1133" s="8">
        <f t="shared" si="177"/>
        <v>18.75</v>
      </c>
      <c r="U1133" s="7">
        <f t="shared" si="178"/>
        <v>18.333333333333332</v>
      </c>
      <c r="V1133" s="7">
        <f t="shared" si="179"/>
        <v>18.4375</v>
      </c>
    </row>
    <row r="1134" spans="1:22" ht="13.5" x14ac:dyDescent="0.25">
      <c r="A1134" s="3">
        <f>RSI!A1134</f>
        <v>43661</v>
      </c>
      <c r="B1134" s="2">
        <f>RSI!B1134</f>
        <v>18.952999999999999</v>
      </c>
      <c r="C1134" s="2">
        <f>RSI!I1134</f>
        <v>40.254264078208656</v>
      </c>
      <c r="D1134" s="2">
        <f>MACD!E1134</f>
        <v>0.18140576880238513</v>
      </c>
      <c r="E1134" s="2">
        <f>MACD!F1134</f>
        <v>-4.030849116672662E-2</v>
      </c>
      <c r="F1134" s="2">
        <f>'Moving Avg'!D1134</f>
        <v>19.074400000000001</v>
      </c>
      <c r="G1134" s="2">
        <f>'Moving Avg'!F1134</f>
        <v>19.552499999999998</v>
      </c>
      <c r="H1134" s="2">
        <f>'Moving Avg'!G1134</f>
        <v>19.340859999999999</v>
      </c>
      <c r="I1134" s="2">
        <f>'Moving Avg'!H1134</f>
        <v>18.560009999999991</v>
      </c>
      <c r="J1134" s="5" t="str">
        <f>OBV!F1134</f>
        <v>BEARISH</v>
      </c>
      <c r="K1134" s="5" t="str">
        <f>OBV!G1134</f>
        <v>WEAK</v>
      </c>
      <c r="L1134" s="5" t="str">
        <f>OBV!H1134</f>
        <v>CONFIRMED BEARISH</v>
      </c>
      <c r="M1134" s="7">
        <f t="shared" si="170"/>
        <v>25</v>
      </c>
      <c r="N1134" s="7">
        <f t="shared" si="171"/>
        <v>0</v>
      </c>
      <c r="O1134" s="7">
        <f t="shared" si="172"/>
        <v>50</v>
      </c>
      <c r="P1134" s="7">
        <f t="shared" si="173"/>
        <v>0</v>
      </c>
      <c r="Q1134" s="8">
        <f t="shared" si="174"/>
        <v>16.25</v>
      </c>
      <c r="R1134" s="8">
        <f t="shared" si="175"/>
        <v>22.5</v>
      </c>
      <c r="S1134" s="8">
        <f t="shared" si="176"/>
        <v>16.25</v>
      </c>
      <c r="T1134" s="8">
        <f t="shared" si="177"/>
        <v>18.75</v>
      </c>
      <c r="U1134" s="7">
        <f t="shared" si="178"/>
        <v>18.333333333333332</v>
      </c>
      <c r="V1134" s="7">
        <f t="shared" si="179"/>
        <v>18.4375</v>
      </c>
    </row>
    <row r="1135" spans="1:22" ht="13.5" x14ac:dyDescent="0.25">
      <c r="A1135" s="3">
        <f>RSI!A1135</f>
        <v>43662</v>
      </c>
      <c r="B1135" s="2">
        <f>RSI!B1135</f>
        <v>18.952999999999999</v>
      </c>
      <c r="C1135" s="2">
        <f>RSI!I1135</f>
        <v>40.254264078208656</v>
      </c>
      <c r="D1135" s="2">
        <f>MACD!E1135</f>
        <v>0.3041495629873836</v>
      </c>
      <c r="E1135" s="2">
        <f>MACD!F1135</f>
        <v>2.8583119664095422E-2</v>
      </c>
      <c r="F1135" s="2">
        <f>'Moving Avg'!D1135</f>
        <v>18.956200000000003</v>
      </c>
      <c r="G1135" s="2">
        <f>'Moving Avg'!F1135</f>
        <v>19.531499999999998</v>
      </c>
      <c r="H1135" s="2">
        <f>'Moving Avg'!G1135</f>
        <v>19.347519999999999</v>
      </c>
      <c r="I1135" s="2">
        <f>'Moving Avg'!H1135</f>
        <v>18.549069999999993</v>
      </c>
      <c r="J1135" s="5" t="str">
        <f>OBV!F1135</f>
        <v>BEARISH</v>
      </c>
      <c r="K1135" s="5" t="str">
        <f>OBV!G1135</f>
        <v>WEAK</v>
      </c>
      <c r="L1135" s="5" t="str">
        <f>OBV!H1135</f>
        <v>CONFIRMED BEARISH</v>
      </c>
      <c r="M1135" s="7">
        <f t="shared" si="170"/>
        <v>25</v>
      </c>
      <c r="N1135" s="7">
        <f t="shared" si="171"/>
        <v>0</v>
      </c>
      <c r="O1135" s="7">
        <f t="shared" si="172"/>
        <v>50</v>
      </c>
      <c r="P1135" s="7">
        <f t="shared" si="173"/>
        <v>0</v>
      </c>
      <c r="Q1135" s="8">
        <f t="shared" si="174"/>
        <v>16.25</v>
      </c>
      <c r="R1135" s="8">
        <f t="shared" si="175"/>
        <v>22.5</v>
      </c>
      <c r="S1135" s="8">
        <f t="shared" si="176"/>
        <v>16.25</v>
      </c>
      <c r="T1135" s="8">
        <f t="shared" si="177"/>
        <v>18.75</v>
      </c>
      <c r="U1135" s="7">
        <f t="shared" si="178"/>
        <v>18.333333333333332</v>
      </c>
      <c r="V1135" s="7">
        <f t="shared" si="179"/>
        <v>18.4375</v>
      </c>
    </row>
    <row r="1136" spans="1:22" ht="13.5" x14ac:dyDescent="0.25">
      <c r="A1136" s="3">
        <f>RSI!A1136</f>
        <v>43663</v>
      </c>
      <c r="B1136" s="2">
        <f>RSI!B1136</f>
        <v>18.952999999999999</v>
      </c>
      <c r="C1136" s="2">
        <f>RSI!I1136</f>
        <v>40.254264078208664</v>
      </c>
      <c r="D1136" s="2">
        <f>MACD!E1136</f>
        <v>0.27123202779914024</v>
      </c>
      <c r="E1136" s="2">
        <f>MACD!F1136</f>
        <v>7.7112901291104388E-2</v>
      </c>
      <c r="F1136" s="2">
        <f>'Moving Avg'!D1136</f>
        <v>18.954600000000003</v>
      </c>
      <c r="G1136" s="2">
        <f>'Moving Avg'!F1136</f>
        <v>19.510499999999993</v>
      </c>
      <c r="H1136" s="2">
        <f>'Moving Avg'!G1136</f>
        <v>19.354179999999999</v>
      </c>
      <c r="I1136" s="2">
        <f>'Moving Avg'!H1136</f>
        <v>18.538129999999992</v>
      </c>
      <c r="J1136" s="5" t="str">
        <f>OBV!F1136</f>
        <v>BEARISH</v>
      </c>
      <c r="K1136" s="5" t="str">
        <f>OBV!G1136</f>
        <v>WEAK</v>
      </c>
      <c r="L1136" s="5" t="str">
        <f>OBV!H1136</f>
        <v>CONFIRMED BEARISH</v>
      </c>
      <c r="M1136" s="7">
        <f t="shared" si="170"/>
        <v>25</v>
      </c>
      <c r="N1136" s="7">
        <f t="shared" si="171"/>
        <v>0</v>
      </c>
      <c r="O1136" s="7">
        <f t="shared" si="172"/>
        <v>50</v>
      </c>
      <c r="P1136" s="7">
        <f t="shared" si="173"/>
        <v>0</v>
      </c>
      <c r="Q1136" s="8">
        <f t="shared" si="174"/>
        <v>16.25</v>
      </c>
      <c r="R1136" s="8">
        <f t="shared" si="175"/>
        <v>22.5</v>
      </c>
      <c r="S1136" s="8">
        <f t="shared" si="176"/>
        <v>16.25</v>
      </c>
      <c r="T1136" s="8">
        <f t="shared" si="177"/>
        <v>18.75</v>
      </c>
      <c r="U1136" s="7">
        <f t="shared" si="178"/>
        <v>18.333333333333332</v>
      </c>
      <c r="V1136" s="7">
        <f t="shared" si="179"/>
        <v>18.4375</v>
      </c>
    </row>
    <row r="1137" spans="1:22" ht="13.5" x14ac:dyDescent="0.25">
      <c r="A1137" s="3">
        <f>RSI!A1137</f>
        <v>43664</v>
      </c>
      <c r="B1137" s="2">
        <f>RSI!B1137</f>
        <v>18.952999999999999</v>
      </c>
      <c r="C1137" s="2">
        <f>RSI!I1137</f>
        <v>40.254264078208664</v>
      </c>
      <c r="D1137" s="2">
        <f>MACD!E1137</f>
        <v>0.37853900703570886</v>
      </c>
      <c r="E1137" s="2">
        <f>MACD!F1137</f>
        <v>0.13739812244002531</v>
      </c>
      <c r="F1137" s="2">
        <f>'Moving Avg'!D1137</f>
        <v>18.952999999999999</v>
      </c>
      <c r="G1137" s="2">
        <f>'Moving Avg'!F1137</f>
        <v>19.489499999999992</v>
      </c>
      <c r="H1137" s="2">
        <f>'Moving Avg'!G1137</f>
        <v>19.36084</v>
      </c>
      <c r="I1137" s="2">
        <f>'Moving Avg'!H1137</f>
        <v>18.52718999999999</v>
      </c>
      <c r="J1137" s="5" t="str">
        <f>OBV!F1137</f>
        <v>BEARISH</v>
      </c>
      <c r="K1137" s="5" t="str">
        <f>OBV!G1137</f>
        <v>WEAK</v>
      </c>
      <c r="L1137" s="5" t="str">
        <f>OBV!H1137</f>
        <v>CONFIRMED BEARISH</v>
      </c>
      <c r="M1137" s="7">
        <f t="shared" si="170"/>
        <v>25</v>
      </c>
      <c r="N1137" s="7">
        <f t="shared" si="171"/>
        <v>0</v>
      </c>
      <c r="O1137" s="7">
        <f t="shared" si="172"/>
        <v>50</v>
      </c>
      <c r="P1137" s="7">
        <f t="shared" si="173"/>
        <v>0</v>
      </c>
      <c r="Q1137" s="8">
        <f t="shared" si="174"/>
        <v>16.25</v>
      </c>
      <c r="R1137" s="8">
        <f t="shared" si="175"/>
        <v>22.5</v>
      </c>
      <c r="S1137" s="8">
        <f t="shared" si="176"/>
        <v>16.25</v>
      </c>
      <c r="T1137" s="8">
        <f t="shared" si="177"/>
        <v>18.75</v>
      </c>
      <c r="U1137" s="7">
        <f t="shared" si="178"/>
        <v>18.333333333333332</v>
      </c>
      <c r="V1137" s="7">
        <f t="shared" si="179"/>
        <v>18.4375</v>
      </c>
    </row>
    <row r="1138" spans="1:22" ht="13.5" x14ac:dyDescent="0.25">
      <c r="A1138" s="3">
        <f>RSI!A1138</f>
        <v>43665</v>
      </c>
      <c r="B1138" s="2">
        <f>RSI!B1138</f>
        <v>18.952999999999999</v>
      </c>
      <c r="C1138" s="2">
        <f>RSI!I1138</f>
        <v>40.254264078208671</v>
      </c>
      <c r="D1138" s="2">
        <f>MACD!E1138</f>
        <v>0.47183605336594781</v>
      </c>
      <c r="E1138" s="2">
        <f>MACD!F1138</f>
        <v>0.20428570862520981</v>
      </c>
      <c r="F1138" s="2">
        <f>'Moving Avg'!D1138</f>
        <v>18.952999999999999</v>
      </c>
      <c r="G1138" s="2">
        <f>'Moving Avg'!F1138</f>
        <v>19.466549999999991</v>
      </c>
      <c r="H1138" s="2">
        <f>'Moving Avg'!G1138</f>
        <v>19.367499999999996</v>
      </c>
      <c r="I1138" s="2">
        <f>'Moving Avg'!H1138</f>
        <v>18.516249999999992</v>
      </c>
      <c r="J1138" s="5" t="str">
        <f>OBV!F1138</f>
        <v>NEUTRAL</v>
      </c>
      <c r="K1138" s="5" t="str">
        <f>OBV!G1138</f>
        <v>NEUTRAL</v>
      </c>
      <c r="L1138" s="5" t="str">
        <f>OBV!H1138</f>
        <v>NEUTRAL</v>
      </c>
      <c r="M1138" s="7">
        <f t="shared" si="170"/>
        <v>25</v>
      </c>
      <c r="N1138" s="7">
        <f t="shared" si="171"/>
        <v>0</v>
      </c>
      <c r="O1138" s="7">
        <f t="shared" si="172"/>
        <v>50</v>
      </c>
      <c r="P1138" s="7">
        <f t="shared" si="173"/>
        <v>33</v>
      </c>
      <c r="Q1138" s="8">
        <f t="shared" si="174"/>
        <v>21.2</v>
      </c>
      <c r="R1138" s="8">
        <f t="shared" si="175"/>
        <v>30.75</v>
      </c>
      <c r="S1138" s="8">
        <f t="shared" si="176"/>
        <v>31.1</v>
      </c>
      <c r="T1138" s="8">
        <f t="shared" si="177"/>
        <v>27</v>
      </c>
      <c r="U1138" s="7">
        <f t="shared" si="178"/>
        <v>27.683333333333337</v>
      </c>
      <c r="V1138" s="7">
        <f t="shared" si="179"/>
        <v>27.512500000000003</v>
      </c>
    </row>
    <row r="1139" spans="1:22" ht="13.5" x14ac:dyDescent="0.25">
      <c r="A1139" s="3">
        <f>RSI!A1139</f>
        <v>43668</v>
      </c>
      <c r="B1139" s="2">
        <f>RSI!B1139</f>
        <v>18.387</v>
      </c>
      <c r="C1139" s="2">
        <f>RSI!I1139</f>
        <v>30.909306390840896</v>
      </c>
      <c r="D1139" s="2">
        <f>MACD!E1139</f>
        <v>0.59501936825868995</v>
      </c>
      <c r="E1139" s="2">
        <f>MACD!F1139</f>
        <v>0.28243244055190586</v>
      </c>
      <c r="F1139" s="2">
        <f>'Moving Avg'!D1139</f>
        <v>18.8398</v>
      </c>
      <c r="G1139" s="2">
        <f>'Moving Avg'!F1139</f>
        <v>19.415299999999995</v>
      </c>
      <c r="H1139" s="2">
        <f>'Moving Avg'!G1139</f>
        <v>19.362839999999995</v>
      </c>
      <c r="I1139" s="2">
        <f>'Moving Avg'!H1139</f>
        <v>18.502479999999995</v>
      </c>
      <c r="J1139" s="5" t="str">
        <f>OBV!F1139</f>
        <v>BEARISH</v>
      </c>
      <c r="K1139" s="5" t="str">
        <f>OBV!G1139</f>
        <v>WEAK</v>
      </c>
      <c r="L1139" s="5" t="str">
        <f>OBV!H1139</f>
        <v>CONFIRMED BEARISH</v>
      </c>
      <c r="M1139" s="7">
        <f t="shared" si="170"/>
        <v>25</v>
      </c>
      <c r="N1139" s="7">
        <f t="shared" si="171"/>
        <v>0</v>
      </c>
      <c r="O1139" s="7">
        <f t="shared" si="172"/>
        <v>50</v>
      </c>
      <c r="P1139" s="7">
        <f t="shared" si="173"/>
        <v>0</v>
      </c>
      <c r="Q1139" s="8">
        <f t="shared" si="174"/>
        <v>16.25</v>
      </c>
      <c r="R1139" s="8">
        <f t="shared" si="175"/>
        <v>22.5</v>
      </c>
      <c r="S1139" s="8">
        <f t="shared" si="176"/>
        <v>16.25</v>
      </c>
      <c r="T1139" s="8">
        <f t="shared" si="177"/>
        <v>18.75</v>
      </c>
      <c r="U1139" s="7">
        <f t="shared" si="178"/>
        <v>18.333333333333332</v>
      </c>
      <c r="V1139" s="7">
        <f t="shared" si="179"/>
        <v>18.4375</v>
      </c>
    </row>
    <row r="1140" spans="1:22" ht="13.5" x14ac:dyDescent="0.25">
      <c r="A1140" s="3">
        <f>RSI!A1140</f>
        <v>43669</v>
      </c>
      <c r="B1140" s="2">
        <f>RSI!B1140</f>
        <v>18.387</v>
      </c>
      <c r="C1140" s="2">
        <f>RSI!I1140</f>
        <v>30.909306390840896</v>
      </c>
      <c r="D1140" s="2">
        <f>MACD!E1140</f>
        <v>0.61289211504634977</v>
      </c>
      <c r="E1140" s="2">
        <f>MACD!F1140</f>
        <v>0.34852437545079468</v>
      </c>
      <c r="F1140" s="2">
        <f>'Moving Avg'!D1140</f>
        <v>18.726599999999998</v>
      </c>
      <c r="G1140" s="2">
        <f>'Moving Avg'!F1140</f>
        <v>19.356299999999997</v>
      </c>
      <c r="H1140" s="2">
        <f>'Moving Avg'!G1140</f>
        <v>19.358179999999994</v>
      </c>
      <c r="I1140" s="2">
        <f>'Moving Avg'!H1140</f>
        <v>18.488709999999994</v>
      </c>
      <c r="J1140" s="5" t="str">
        <f>OBV!F1140</f>
        <v>BEARISH</v>
      </c>
      <c r="K1140" s="5" t="str">
        <f>OBV!G1140</f>
        <v>WEAK</v>
      </c>
      <c r="L1140" s="5" t="str">
        <f>OBV!H1140</f>
        <v>CONFIRMED BEARISH</v>
      </c>
      <c r="M1140" s="7">
        <f t="shared" si="170"/>
        <v>25</v>
      </c>
      <c r="N1140" s="7">
        <f t="shared" si="171"/>
        <v>0</v>
      </c>
      <c r="O1140" s="7">
        <f t="shared" si="172"/>
        <v>50</v>
      </c>
      <c r="P1140" s="7">
        <f t="shared" si="173"/>
        <v>0</v>
      </c>
      <c r="Q1140" s="8">
        <f t="shared" si="174"/>
        <v>16.25</v>
      </c>
      <c r="R1140" s="8">
        <f t="shared" si="175"/>
        <v>22.5</v>
      </c>
      <c r="S1140" s="8">
        <f t="shared" si="176"/>
        <v>16.25</v>
      </c>
      <c r="T1140" s="8">
        <f t="shared" si="177"/>
        <v>18.75</v>
      </c>
      <c r="U1140" s="7">
        <f t="shared" si="178"/>
        <v>18.333333333333332</v>
      </c>
      <c r="V1140" s="7">
        <f t="shared" si="179"/>
        <v>18.4375</v>
      </c>
    </row>
    <row r="1141" spans="1:22" ht="13.5" x14ac:dyDescent="0.25">
      <c r="A1141" s="3">
        <f>RSI!A1141</f>
        <v>43670</v>
      </c>
      <c r="B1141" s="2">
        <f>RSI!B1141</f>
        <v>18.387</v>
      </c>
      <c r="C1141" s="2">
        <f>RSI!I1141</f>
        <v>30.909306390840896</v>
      </c>
      <c r="D1141" s="2">
        <f>MACD!E1141</f>
        <v>0.5434033313039599</v>
      </c>
      <c r="E1141" s="2">
        <f>MACD!F1141</f>
        <v>0.38750016662142772</v>
      </c>
      <c r="F1141" s="2">
        <f>'Moving Avg'!D1141</f>
        <v>18.613400000000002</v>
      </c>
      <c r="G1141" s="2">
        <f>'Moving Avg'!F1141</f>
        <v>19.297299999999996</v>
      </c>
      <c r="H1141" s="2">
        <f>'Moving Avg'!G1141</f>
        <v>19.353519999999989</v>
      </c>
      <c r="I1141" s="2">
        <f>'Moving Avg'!H1141</f>
        <v>18.474939999999997</v>
      </c>
      <c r="J1141" s="5" t="str">
        <f>OBV!F1141</f>
        <v>BEARISH</v>
      </c>
      <c r="K1141" s="5" t="str">
        <f>OBV!G1141</f>
        <v>WEAK</v>
      </c>
      <c r="L1141" s="5" t="str">
        <f>OBV!H1141</f>
        <v>CONFIRMED BEARISH</v>
      </c>
      <c r="M1141" s="7">
        <f t="shared" si="170"/>
        <v>25</v>
      </c>
      <c r="N1141" s="7">
        <f t="shared" si="171"/>
        <v>0</v>
      </c>
      <c r="O1141" s="7">
        <f t="shared" si="172"/>
        <v>50</v>
      </c>
      <c r="P1141" s="7">
        <f t="shared" si="173"/>
        <v>0</v>
      </c>
      <c r="Q1141" s="8">
        <f t="shared" si="174"/>
        <v>16.25</v>
      </c>
      <c r="R1141" s="8">
        <f t="shared" si="175"/>
        <v>22.5</v>
      </c>
      <c r="S1141" s="8">
        <f t="shared" si="176"/>
        <v>16.25</v>
      </c>
      <c r="T1141" s="8">
        <f t="shared" si="177"/>
        <v>18.75</v>
      </c>
      <c r="U1141" s="7">
        <f t="shared" si="178"/>
        <v>18.333333333333332</v>
      </c>
      <c r="V1141" s="7">
        <f t="shared" si="179"/>
        <v>18.4375</v>
      </c>
    </row>
    <row r="1142" spans="1:22" ht="13.5" x14ac:dyDescent="0.25">
      <c r="A1142" s="3">
        <f>RSI!A1142</f>
        <v>43672</v>
      </c>
      <c r="B1142" s="2">
        <f>RSI!B1142</f>
        <v>17.835000000000001</v>
      </c>
      <c r="C1142" s="2">
        <f>RSI!I1142</f>
        <v>24.095643122672087</v>
      </c>
      <c r="D1142" s="2">
        <f>MACD!E1142</f>
        <v>0.53019812089263851</v>
      </c>
      <c r="E1142" s="2">
        <f>MACD!F1142</f>
        <v>0.4160397574756699</v>
      </c>
      <c r="F1142" s="2">
        <f>'Moving Avg'!D1142</f>
        <v>18.389800000000001</v>
      </c>
      <c r="G1142" s="2">
        <f>'Moving Avg'!F1142</f>
        <v>19.200999999999997</v>
      </c>
      <c r="H1142" s="2">
        <f>'Moving Avg'!G1142</f>
        <v>19.337819999999986</v>
      </c>
      <c r="I1142" s="2">
        <f>'Moving Avg'!H1142</f>
        <v>18.458409999999997</v>
      </c>
      <c r="J1142" s="5" t="str">
        <f>OBV!F1142</f>
        <v>BEARISH</v>
      </c>
      <c r="K1142" s="5" t="str">
        <f>OBV!G1142</f>
        <v>WEAK</v>
      </c>
      <c r="L1142" s="5" t="str">
        <f>OBV!H1142</f>
        <v>CONFIRMED BEARISH</v>
      </c>
      <c r="M1142" s="7">
        <f t="shared" si="170"/>
        <v>50</v>
      </c>
      <c r="N1142" s="7">
        <f t="shared" si="171"/>
        <v>0</v>
      </c>
      <c r="O1142" s="7">
        <f t="shared" si="172"/>
        <v>0</v>
      </c>
      <c r="P1142" s="7">
        <f t="shared" si="173"/>
        <v>0</v>
      </c>
      <c r="Q1142" s="8">
        <f t="shared" si="174"/>
        <v>17.5</v>
      </c>
      <c r="R1142" s="8">
        <f t="shared" si="175"/>
        <v>10</v>
      </c>
      <c r="S1142" s="8">
        <f t="shared" si="176"/>
        <v>7.5</v>
      </c>
      <c r="T1142" s="8">
        <f t="shared" si="177"/>
        <v>12.5</v>
      </c>
      <c r="U1142" s="7">
        <f t="shared" si="178"/>
        <v>11.666666666666666</v>
      </c>
      <c r="V1142" s="7">
        <f t="shared" si="179"/>
        <v>11.875</v>
      </c>
    </row>
    <row r="1143" spans="1:22" ht="13.5" x14ac:dyDescent="0.25">
      <c r="A1143" s="3">
        <f>RSI!A1143</f>
        <v>43675</v>
      </c>
      <c r="B1143" s="2">
        <f>RSI!B1143</f>
        <v>18.387</v>
      </c>
      <c r="C1143" s="2">
        <f>RSI!I1143</f>
        <v>38.658063744044277</v>
      </c>
      <c r="D1143" s="2">
        <f>MACD!E1143</f>
        <v>0.48452226520408104</v>
      </c>
      <c r="E1143" s="2">
        <f>MACD!F1143</f>
        <v>0.42973625902135215</v>
      </c>
      <c r="F1143" s="2">
        <f>'Moving Avg'!D1143</f>
        <v>18.276600000000002</v>
      </c>
      <c r="G1143" s="2">
        <f>'Moving Avg'!F1143</f>
        <v>19.132299999999997</v>
      </c>
      <c r="H1143" s="2">
        <f>'Moving Avg'!G1143</f>
        <v>19.322139999999987</v>
      </c>
      <c r="I1143" s="2">
        <f>'Moving Avg'!H1143</f>
        <v>18.449364999999997</v>
      </c>
      <c r="J1143" s="5" t="str">
        <f>OBV!F1143</f>
        <v>BEARISH</v>
      </c>
      <c r="K1143" s="5" t="str">
        <f>OBV!G1143</f>
        <v>WEAK</v>
      </c>
      <c r="L1143" s="5" t="str">
        <f>OBV!H1143</f>
        <v>CONFIRMED BEARISH</v>
      </c>
      <c r="M1143" s="7">
        <f t="shared" si="170"/>
        <v>25</v>
      </c>
      <c r="N1143" s="7">
        <f t="shared" si="171"/>
        <v>0</v>
      </c>
      <c r="O1143" s="7">
        <f t="shared" si="172"/>
        <v>0</v>
      </c>
      <c r="P1143" s="7">
        <f t="shared" si="173"/>
        <v>0</v>
      </c>
      <c r="Q1143" s="8">
        <f t="shared" si="174"/>
        <v>8.75</v>
      </c>
      <c r="R1143" s="8">
        <f t="shared" si="175"/>
        <v>5</v>
      </c>
      <c r="S1143" s="8">
        <f t="shared" si="176"/>
        <v>3.75</v>
      </c>
      <c r="T1143" s="8">
        <f t="shared" si="177"/>
        <v>6.25</v>
      </c>
      <c r="U1143" s="7">
        <f t="shared" si="178"/>
        <v>5.833333333333333</v>
      </c>
      <c r="V1143" s="7">
        <f t="shared" si="179"/>
        <v>5.9375</v>
      </c>
    </row>
    <row r="1144" spans="1:22" ht="13.5" x14ac:dyDescent="0.25">
      <c r="A1144" s="3">
        <f>RSI!A1144</f>
        <v>43676</v>
      </c>
      <c r="B1144" s="2">
        <f>RSI!B1144</f>
        <v>19.193999999999999</v>
      </c>
      <c r="C1144" s="2">
        <f>RSI!I1144</f>
        <v>52.888367237241042</v>
      </c>
      <c r="D1144" s="2">
        <f>MACD!E1144</f>
        <v>0.38988708179903853</v>
      </c>
      <c r="E1144" s="2">
        <f>MACD!F1144</f>
        <v>0.42176642357688943</v>
      </c>
      <c r="F1144" s="2">
        <f>'Moving Avg'!D1144</f>
        <v>18.438000000000002</v>
      </c>
      <c r="G1144" s="2">
        <f>'Moving Avg'!F1144</f>
        <v>19.082599999999999</v>
      </c>
      <c r="H1144" s="2">
        <f>'Moving Avg'!G1144</f>
        <v>19.311579999999985</v>
      </c>
      <c r="I1144" s="2">
        <f>'Moving Avg'!H1144</f>
        <v>18.440294999999999</v>
      </c>
      <c r="J1144" s="5" t="str">
        <f>OBV!F1144</f>
        <v>BULLISH</v>
      </c>
      <c r="K1144" s="5" t="str">
        <f>OBV!G1144</f>
        <v>STRONG</v>
      </c>
      <c r="L1144" s="5" t="str">
        <f>OBV!H1144</f>
        <v>CONFIRMED BULLISH</v>
      </c>
      <c r="M1144" s="7">
        <f t="shared" si="170"/>
        <v>25</v>
      </c>
      <c r="N1144" s="7">
        <f t="shared" si="171"/>
        <v>100</v>
      </c>
      <c r="O1144" s="7">
        <f t="shared" si="172"/>
        <v>0</v>
      </c>
      <c r="P1144" s="7">
        <f t="shared" si="173"/>
        <v>100</v>
      </c>
      <c r="Q1144" s="8">
        <f t="shared" si="174"/>
        <v>58.75</v>
      </c>
      <c r="R1144" s="8">
        <f t="shared" si="175"/>
        <v>50</v>
      </c>
      <c r="S1144" s="8">
        <f t="shared" si="176"/>
        <v>63.75</v>
      </c>
      <c r="T1144" s="8">
        <f t="shared" si="177"/>
        <v>56.25</v>
      </c>
      <c r="U1144" s="7">
        <f t="shared" si="178"/>
        <v>57.5</v>
      </c>
      <c r="V1144" s="7">
        <f t="shared" si="179"/>
        <v>57.1875</v>
      </c>
    </row>
    <row r="1145" spans="1:22" ht="13.5" x14ac:dyDescent="0.25">
      <c r="A1145" s="3">
        <f>RSI!A1145</f>
        <v>43677</v>
      </c>
      <c r="B1145" s="2">
        <f>RSI!B1145</f>
        <v>20.11</v>
      </c>
      <c r="C1145" s="2">
        <f>RSI!I1145</f>
        <v>63.296461932710855</v>
      </c>
      <c r="D1145" s="2">
        <f>MACD!E1145</f>
        <v>0.24070125911076801</v>
      </c>
      <c r="E1145" s="2">
        <f>MACD!F1145</f>
        <v>0.38555339068366518</v>
      </c>
      <c r="F1145" s="2">
        <f>'Moving Avg'!D1145</f>
        <v>18.782599999999999</v>
      </c>
      <c r="G1145" s="2">
        <f>'Moving Avg'!F1145</f>
        <v>19.078700000000001</v>
      </c>
      <c r="H1145" s="2">
        <f>'Moving Avg'!G1145</f>
        <v>19.319339999999986</v>
      </c>
      <c r="I1145" s="2">
        <f>'Moving Avg'!H1145</f>
        <v>18.435805000000002</v>
      </c>
      <c r="J1145" s="5" t="str">
        <f>OBV!F1145</f>
        <v>BULLISH</v>
      </c>
      <c r="K1145" s="5" t="str">
        <f>OBV!G1145</f>
        <v>STRONG</v>
      </c>
      <c r="L1145" s="5" t="str">
        <f>OBV!H1145</f>
        <v>CONFIRMED BULLISH</v>
      </c>
      <c r="M1145" s="7">
        <f t="shared" si="170"/>
        <v>25</v>
      </c>
      <c r="N1145" s="7">
        <f t="shared" si="171"/>
        <v>100</v>
      </c>
      <c r="O1145" s="7">
        <f t="shared" si="172"/>
        <v>50</v>
      </c>
      <c r="P1145" s="7">
        <f t="shared" si="173"/>
        <v>100</v>
      </c>
      <c r="Q1145" s="8">
        <f t="shared" si="174"/>
        <v>66.25</v>
      </c>
      <c r="R1145" s="8">
        <f t="shared" si="175"/>
        <v>67.5</v>
      </c>
      <c r="S1145" s="8">
        <f t="shared" si="176"/>
        <v>76.25</v>
      </c>
      <c r="T1145" s="8">
        <f t="shared" si="177"/>
        <v>68.75</v>
      </c>
      <c r="U1145" s="7">
        <f t="shared" si="178"/>
        <v>70</v>
      </c>
      <c r="V1145" s="7">
        <f t="shared" si="179"/>
        <v>69.6875</v>
      </c>
    </row>
    <row r="1146" spans="1:22" ht="13.5" x14ac:dyDescent="0.25">
      <c r="A1146" s="3">
        <f>RSI!A1146</f>
        <v>43678</v>
      </c>
      <c r="B1146" s="2">
        <f>RSI!B1146</f>
        <v>20.11</v>
      </c>
      <c r="C1146" s="2">
        <f>RSI!I1146</f>
        <v>63.296461932710855</v>
      </c>
      <c r="D1146" s="2">
        <f>MACD!E1146</f>
        <v>0.10788956031955266</v>
      </c>
      <c r="E1146" s="2">
        <f>MACD!F1146</f>
        <v>0.33002062461084269</v>
      </c>
      <c r="F1146" s="2">
        <f>'Moving Avg'!D1146</f>
        <v>19.127199999999998</v>
      </c>
      <c r="G1146" s="2">
        <f>'Moving Avg'!F1146</f>
        <v>19.120200000000001</v>
      </c>
      <c r="H1146" s="2">
        <f>'Moving Avg'!G1146</f>
        <v>19.327099999999987</v>
      </c>
      <c r="I1146" s="2">
        <f>'Moving Avg'!H1146</f>
        <v>18.431425000000004</v>
      </c>
      <c r="J1146" s="5" t="str">
        <f>OBV!F1146</f>
        <v>BULLISH</v>
      </c>
      <c r="K1146" s="5" t="str">
        <f>OBV!G1146</f>
        <v>STRONG</v>
      </c>
      <c r="L1146" s="5" t="str">
        <f>OBV!H1146</f>
        <v>CONFIRMED BULLISH</v>
      </c>
      <c r="M1146" s="7">
        <f t="shared" si="170"/>
        <v>25</v>
      </c>
      <c r="N1146" s="7">
        <f t="shared" si="171"/>
        <v>100</v>
      </c>
      <c r="O1146" s="7">
        <f t="shared" si="172"/>
        <v>50</v>
      </c>
      <c r="P1146" s="7">
        <f t="shared" si="173"/>
        <v>100</v>
      </c>
      <c r="Q1146" s="8">
        <f t="shared" si="174"/>
        <v>66.25</v>
      </c>
      <c r="R1146" s="8">
        <f t="shared" si="175"/>
        <v>67.5</v>
      </c>
      <c r="S1146" s="8">
        <f t="shared" si="176"/>
        <v>76.25</v>
      </c>
      <c r="T1146" s="8">
        <f t="shared" si="177"/>
        <v>68.75</v>
      </c>
      <c r="U1146" s="7">
        <f t="shared" si="178"/>
        <v>70</v>
      </c>
      <c r="V1146" s="7">
        <f t="shared" si="179"/>
        <v>69.6875</v>
      </c>
    </row>
    <row r="1147" spans="1:22" ht="13.5" x14ac:dyDescent="0.25">
      <c r="A1147" s="3">
        <f>RSI!A1147</f>
        <v>43679</v>
      </c>
      <c r="B1147" s="2">
        <f>RSI!B1147</f>
        <v>20.11</v>
      </c>
      <c r="C1147" s="2">
        <f>RSI!I1147</f>
        <v>63.296461932710855</v>
      </c>
      <c r="D1147" s="2">
        <f>MACD!E1147</f>
        <v>-1.0579885289743629E-2</v>
      </c>
      <c r="E1147" s="2">
        <f>MACD!F1147</f>
        <v>0.26190052263072544</v>
      </c>
      <c r="F1147" s="2">
        <f>'Moving Avg'!D1147</f>
        <v>19.5822</v>
      </c>
      <c r="G1147" s="2">
        <f>'Moving Avg'!F1147</f>
        <v>19.118650000000002</v>
      </c>
      <c r="H1147" s="2">
        <f>'Moving Avg'!G1147</f>
        <v>19.352559999999993</v>
      </c>
      <c r="I1147" s="2">
        <f>'Moving Avg'!H1147</f>
        <v>18.430075000000002</v>
      </c>
      <c r="J1147" s="5" t="str">
        <f>OBV!F1147</f>
        <v>BULLISH</v>
      </c>
      <c r="K1147" s="5" t="str">
        <f>OBV!G1147</f>
        <v>STRONG</v>
      </c>
      <c r="L1147" s="5" t="str">
        <f>OBV!H1147</f>
        <v>CONFIRMED BULLISH</v>
      </c>
      <c r="M1147" s="7">
        <f t="shared" si="170"/>
        <v>25</v>
      </c>
      <c r="N1147" s="7">
        <f t="shared" si="171"/>
        <v>100</v>
      </c>
      <c r="O1147" s="7">
        <f t="shared" si="172"/>
        <v>50</v>
      </c>
      <c r="P1147" s="7">
        <f t="shared" si="173"/>
        <v>100</v>
      </c>
      <c r="Q1147" s="8">
        <f t="shared" si="174"/>
        <v>66.25</v>
      </c>
      <c r="R1147" s="8">
        <f t="shared" si="175"/>
        <v>67.5</v>
      </c>
      <c r="S1147" s="8">
        <f t="shared" si="176"/>
        <v>76.25</v>
      </c>
      <c r="T1147" s="8">
        <f t="shared" si="177"/>
        <v>68.75</v>
      </c>
      <c r="U1147" s="7">
        <f t="shared" si="178"/>
        <v>70</v>
      </c>
      <c r="V1147" s="7">
        <f t="shared" si="179"/>
        <v>69.6875</v>
      </c>
    </row>
    <row r="1148" spans="1:22" ht="13.5" x14ac:dyDescent="0.25">
      <c r="A1148" s="3">
        <f>RSI!A1148</f>
        <v>43682</v>
      </c>
      <c r="B1148" s="2">
        <f>RSI!B1148</f>
        <v>20.11</v>
      </c>
      <c r="C1148" s="2">
        <f>RSI!I1148</f>
        <v>63.296461932710855</v>
      </c>
      <c r="D1148" s="2">
        <f>MACD!E1148</f>
        <v>-0.11646244369828196</v>
      </c>
      <c r="E1148" s="2">
        <f>MACD!F1148</f>
        <v>0.18622792936492397</v>
      </c>
      <c r="F1148" s="2">
        <f>'Moving Avg'!D1148</f>
        <v>19.9268</v>
      </c>
      <c r="G1148" s="2">
        <f>'Moving Avg'!F1148</f>
        <v>19.117100000000004</v>
      </c>
      <c r="H1148" s="2">
        <f>'Moving Avg'!G1148</f>
        <v>19.368079999999992</v>
      </c>
      <c r="I1148" s="2">
        <f>'Moving Avg'!H1148</f>
        <v>18.425695000000005</v>
      </c>
      <c r="J1148" s="5" t="str">
        <f>OBV!F1148</f>
        <v>BULLISH</v>
      </c>
      <c r="K1148" s="5" t="str">
        <f>OBV!G1148</f>
        <v>STRONG</v>
      </c>
      <c r="L1148" s="5" t="str">
        <f>OBV!H1148</f>
        <v>CONFIRMED BULLISH</v>
      </c>
      <c r="M1148" s="7">
        <f t="shared" si="170"/>
        <v>25</v>
      </c>
      <c r="N1148" s="7">
        <f t="shared" si="171"/>
        <v>100</v>
      </c>
      <c r="O1148" s="7">
        <f t="shared" si="172"/>
        <v>50</v>
      </c>
      <c r="P1148" s="7">
        <f t="shared" si="173"/>
        <v>100</v>
      </c>
      <c r="Q1148" s="8">
        <f t="shared" si="174"/>
        <v>66.25</v>
      </c>
      <c r="R1148" s="8">
        <f t="shared" si="175"/>
        <v>67.5</v>
      </c>
      <c r="S1148" s="8">
        <f t="shared" si="176"/>
        <v>76.25</v>
      </c>
      <c r="T1148" s="8">
        <f t="shared" si="177"/>
        <v>68.75</v>
      </c>
      <c r="U1148" s="7">
        <f t="shared" si="178"/>
        <v>70</v>
      </c>
      <c r="V1148" s="7">
        <f t="shared" si="179"/>
        <v>69.6875</v>
      </c>
    </row>
    <row r="1149" spans="1:22" ht="13.5" x14ac:dyDescent="0.25">
      <c r="A1149" s="3">
        <f>RSI!A1149</f>
        <v>43683</v>
      </c>
      <c r="B1149" s="2">
        <f>RSI!B1149</f>
        <v>20.11</v>
      </c>
      <c r="C1149" s="2">
        <f>RSI!I1149</f>
        <v>63.296461932710855</v>
      </c>
      <c r="D1149" s="2">
        <f>MACD!E1149</f>
        <v>-0.29835376503034539</v>
      </c>
      <c r="E1149" s="2">
        <f>MACD!F1149</f>
        <v>8.931159048587009E-2</v>
      </c>
      <c r="F1149" s="2">
        <f>'Moving Avg'!D1149</f>
        <v>20.11</v>
      </c>
      <c r="G1149" s="2">
        <f>'Moving Avg'!F1149</f>
        <v>19.115550000000006</v>
      </c>
      <c r="H1149" s="2">
        <f>'Moving Avg'!G1149</f>
        <v>19.382039999999989</v>
      </c>
      <c r="I1149" s="2">
        <f>'Moving Avg'!H1149</f>
        <v>18.424455000000009</v>
      </c>
      <c r="J1149" s="5" t="str">
        <f>OBV!F1149</f>
        <v>BULLISH</v>
      </c>
      <c r="K1149" s="5" t="str">
        <f>OBV!G1149</f>
        <v>STRONG</v>
      </c>
      <c r="L1149" s="5" t="str">
        <f>OBV!H1149</f>
        <v>CONFIRMED BULLISH</v>
      </c>
      <c r="M1149" s="7">
        <f t="shared" si="170"/>
        <v>25</v>
      </c>
      <c r="N1149" s="7">
        <f t="shared" si="171"/>
        <v>100</v>
      </c>
      <c r="O1149" s="7">
        <f t="shared" si="172"/>
        <v>50</v>
      </c>
      <c r="P1149" s="7">
        <f t="shared" si="173"/>
        <v>100</v>
      </c>
      <c r="Q1149" s="8">
        <f t="shared" si="174"/>
        <v>66.25</v>
      </c>
      <c r="R1149" s="8">
        <f t="shared" si="175"/>
        <v>67.5</v>
      </c>
      <c r="S1149" s="8">
        <f t="shared" si="176"/>
        <v>76.25</v>
      </c>
      <c r="T1149" s="8">
        <f t="shared" si="177"/>
        <v>68.75</v>
      </c>
      <c r="U1149" s="7">
        <f t="shared" si="178"/>
        <v>70</v>
      </c>
      <c r="V1149" s="7">
        <f t="shared" si="179"/>
        <v>69.6875</v>
      </c>
    </row>
    <row r="1150" spans="1:22" ht="13.5" x14ac:dyDescent="0.25">
      <c r="A1150" s="3">
        <f>RSI!A1150</f>
        <v>43684</v>
      </c>
      <c r="B1150" s="2">
        <f>RSI!B1150</f>
        <v>20.11</v>
      </c>
      <c r="C1150" s="2">
        <f>RSI!I1150</f>
        <v>63.296461932710855</v>
      </c>
      <c r="D1150" s="2">
        <f>MACD!E1150</f>
        <v>-0.45709649524743057</v>
      </c>
      <c r="E1150" s="2">
        <f>MACD!F1150</f>
        <v>-1.997002666079005E-2</v>
      </c>
      <c r="F1150" s="2">
        <f>'Moving Avg'!D1150</f>
        <v>20.11</v>
      </c>
      <c r="G1150" s="2">
        <f>'Moving Avg'!F1150</f>
        <v>19.143850000000008</v>
      </c>
      <c r="H1150" s="2">
        <f>'Moving Avg'!G1150</f>
        <v>19.39599999999999</v>
      </c>
      <c r="I1150" s="2">
        <f>'Moving Avg'!H1150</f>
        <v>18.42321500000001</v>
      </c>
      <c r="J1150" s="5" t="str">
        <f>OBV!F1150</f>
        <v>NEUTRAL</v>
      </c>
      <c r="K1150" s="5" t="str">
        <f>OBV!G1150</f>
        <v>NEUTRAL</v>
      </c>
      <c r="L1150" s="5" t="str">
        <f>OBV!H1150</f>
        <v>NEUTRAL</v>
      </c>
      <c r="M1150" s="7">
        <f t="shared" si="170"/>
        <v>25</v>
      </c>
      <c r="N1150" s="7">
        <f t="shared" si="171"/>
        <v>100</v>
      </c>
      <c r="O1150" s="7">
        <f t="shared" si="172"/>
        <v>50</v>
      </c>
      <c r="P1150" s="7">
        <f t="shared" si="173"/>
        <v>33</v>
      </c>
      <c r="Q1150" s="8">
        <f t="shared" si="174"/>
        <v>56.2</v>
      </c>
      <c r="R1150" s="8">
        <f t="shared" si="175"/>
        <v>50.75</v>
      </c>
      <c r="S1150" s="8">
        <f t="shared" si="176"/>
        <v>46.1</v>
      </c>
      <c r="T1150" s="8">
        <f t="shared" si="177"/>
        <v>52</v>
      </c>
      <c r="U1150" s="7">
        <f t="shared" si="178"/>
        <v>51.016666666666673</v>
      </c>
      <c r="V1150" s="7">
        <f t="shared" si="179"/>
        <v>51.262500000000003</v>
      </c>
    </row>
    <row r="1151" spans="1:22" ht="13.5" x14ac:dyDescent="0.25">
      <c r="A1151" s="3">
        <f>RSI!A1151</f>
        <v>43685</v>
      </c>
      <c r="B1151" s="2">
        <f>RSI!B1151</f>
        <v>20.187999999999999</v>
      </c>
      <c r="C1151" s="2">
        <f>RSI!I1151</f>
        <v>64.342859732048453</v>
      </c>
      <c r="D1151" s="2">
        <f>MACD!E1151</f>
        <v>-0.60167160871953485</v>
      </c>
      <c r="E1151" s="2">
        <f>MACD!F1151</f>
        <v>-0.136310343072539</v>
      </c>
      <c r="F1151" s="2">
        <f>'Moving Avg'!D1151</f>
        <v>20.125599999999999</v>
      </c>
      <c r="G1151" s="2">
        <f>'Moving Avg'!F1151</f>
        <v>19.205200000000001</v>
      </c>
      <c r="H1151" s="2">
        <f>'Moving Avg'!G1151</f>
        <v>19.405479999999997</v>
      </c>
      <c r="I1151" s="2">
        <f>'Moving Avg'!H1151</f>
        <v>18.42236500000001</v>
      </c>
      <c r="J1151" s="5" t="str">
        <f>OBV!F1151</f>
        <v>BULLISH</v>
      </c>
      <c r="K1151" s="5" t="str">
        <f>OBV!G1151</f>
        <v>STRONG</v>
      </c>
      <c r="L1151" s="5" t="str">
        <f>OBV!H1151</f>
        <v>CONFIRMED BULLISH</v>
      </c>
      <c r="M1151" s="7">
        <f t="shared" si="170"/>
        <v>25</v>
      </c>
      <c r="N1151" s="7">
        <f t="shared" si="171"/>
        <v>100</v>
      </c>
      <c r="O1151" s="7">
        <f t="shared" si="172"/>
        <v>50</v>
      </c>
      <c r="P1151" s="7">
        <f t="shared" si="173"/>
        <v>100</v>
      </c>
      <c r="Q1151" s="8">
        <f t="shared" si="174"/>
        <v>66.25</v>
      </c>
      <c r="R1151" s="8">
        <f t="shared" si="175"/>
        <v>67.5</v>
      </c>
      <c r="S1151" s="8">
        <f t="shared" si="176"/>
        <v>76.25</v>
      </c>
      <c r="T1151" s="8">
        <f t="shared" si="177"/>
        <v>68.75</v>
      </c>
      <c r="U1151" s="7">
        <f t="shared" si="178"/>
        <v>70</v>
      </c>
      <c r="V1151" s="7">
        <f t="shared" si="179"/>
        <v>69.6875</v>
      </c>
    </row>
    <row r="1152" spans="1:22" ht="13.5" x14ac:dyDescent="0.25">
      <c r="A1152" s="3">
        <f>RSI!A1152</f>
        <v>43686</v>
      </c>
      <c r="B1152" s="2">
        <f>RSI!B1152</f>
        <v>20.794</v>
      </c>
      <c r="C1152" s="2">
        <f>RSI!I1152</f>
        <v>71.210221362821102</v>
      </c>
      <c r="D1152" s="2">
        <f>MACD!E1152</f>
        <v>-0.85842223484475255</v>
      </c>
      <c r="E1152" s="2">
        <f>MACD!F1152</f>
        <v>-0.28073272142698175</v>
      </c>
      <c r="F1152" s="2">
        <f>'Moving Avg'!D1152</f>
        <v>20.2624</v>
      </c>
      <c r="G1152" s="2">
        <f>'Moving Avg'!F1152</f>
        <v>19.296850000000003</v>
      </c>
      <c r="H1152" s="2">
        <f>'Moving Avg'!G1152</f>
        <v>19.427079999999993</v>
      </c>
      <c r="I1152" s="2">
        <f>'Moving Avg'!H1152</f>
        <v>18.43052500000001</v>
      </c>
      <c r="J1152" s="5" t="str">
        <f>OBV!F1152</f>
        <v>BULLISH</v>
      </c>
      <c r="K1152" s="5" t="str">
        <f>OBV!G1152</f>
        <v>STRONG</v>
      </c>
      <c r="L1152" s="5" t="str">
        <f>OBV!H1152</f>
        <v>CONFIRMED BULLISH</v>
      </c>
      <c r="M1152" s="7">
        <f t="shared" si="170"/>
        <v>0</v>
      </c>
      <c r="N1152" s="7">
        <f t="shared" si="171"/>
        <v>100</v>
      </c>
      <c r="O1152" s="7">
        <f t="shared" si="172"/>
        <v>50</v>
      </c>
      <c r="P1152" s="7">
        <f t="shared" si="173"/>
        <v>100</v>
      </c>
      <c r="Q1152" s="8">
        <f t="shared" si="174"/>
        <v>57.5</v>
      </c>
      <c r="R1152" s="8">
        <f t="shared" si="175"/>
        <v>62.5</v>
      </c>
      <c r="S1152" s="8">
        <f t="shared" si="176"/>
        <v>72.5</v>
      </c>
      <c r="T1152" s="8">
        <f t="shared" si="177"/>
        <v>62.5</v>
      </c>
      <c r="U1152" s="7">
        <f t="shared" si="178"/>
        <v>64.166666666666671</v>
      </c>
      <c r="V1152" s="7">
        <f t="shared" si="179"/>
        <v>63.75</v>
      </c>
    </row>
    <row r="1153" spans="1:22" ht="13.5" x14ac:dyDescent="0.25">
      <c r="A1153" s="3">
        <f>RSI!A1153</f>
        <v>43691</v>
      </c>
      <c r="B1153" s="2">
        <f>RSI!B1153</f>
        <v>21.593</v>
      </c>
      <c r="C1153" s="2">
        <f>RSI!I1153</f>
        <v>77.392569432255911</v>
      </c>
      <c r="D1153" s="2">
        <f>MACD!E1153</f>
        <v>-1.0577804492181322</v>
      </c>
      <c r="E1153" s="2">
        <f>MACD!F1153</f>
        <v>-0.43614226698521186</v>
      </c>
      <c r="F1153" s="2">
        <f>'Moving Avg'!D1153</f>
        <v>20.559000000000001</v>
      </c>
      <c r="G1153" s="2">
        <f>'Moving Avg'!F1153</f>
        <v>19.428850000000004</v>
      </c>
      <c r="H1153" s="2">
        <f>'Moving Avg'!G1153</f>
        <v>19.464659999999995</v>
      </c>
      <c r="I1153" s="2">
        <f>'Moving Avg'!H1153</f>
        <v>18.44268000000001</v>
      </c>
      <c r="J1153" s="5" t="str">
        <f>OBV!F1153</f>
        <v>BULLISH</v>
      </c>
      <c r="K1153" s="5" t="str">
        <f>OBV!G1153</f>
        <v>STRONG</v>
      </c>
      <c r="L1153" s="5" t="str">
        <f>OBV!H1153</f>
        <v>CONFIRMED BULLISH</v>
      </c>
      <c r="M1153" s="7">
        <f t="shared" si="170"/>
        <v>0</v>
      </c>
      <c r="N1153" s="7">
        <f t="shared" si="171"/>
        <v>100</v>
      </c>
      <c r="O1153" s="7">
        <f t="shared" si="172"/>
        <v>50</v>
      </c>
      <c r="P1153" s="7">
        <f t="shared" si="173"/>
        <v>100</v>
      </c>
      <c r="Q1153" s="8">
        <f t="shared" si="174"/>
        <v>57.5</v>
      </c>
      <c r="R1153" s="8">
        <f t="shared" si="175"/>
        <v>62.5</v>
      </c>
      <c r="S1153" s="8">
        <f t="shared" si="176"/>
        <v>72.5</v>
      </c>
      <c r="T1153" s="8">
        <f t="shared" si="177"/>
        <v>62.5</v>
      </c>
      <c r="U1153" s="7">
        <f t="shared" si="178"/>
        <v>64.166666666666671</v>
      </c>
      <c r="V1153" s="7">
        <f t="shared" si="179"/>
        <v>63.75</v>
      </c>
    </row>
    <row r="1154" spans="1:22" ht="13.5" x14ac:dyDescent="0.25">
      <c r="A1154" s="3">
        <f>RSI!A1154</f>
        <v>43692</v>
      </c>
      <c r="B1154" s="2">
        <f>RSI!B1154</f>
        <v>22.238</v>
      </c>
      <c r="C1154" s="2">
        <f>RSI!I1154</f>
        <v>80.94911171176652</v>
      </c>
      <c r="D1154" s="2">
        <f>MACD!E1154</f>
        <v>-1.1620778485224186</v>
      </c>
      <c r="E1154" s="2">
        <f>MACD!F1154</f>
        <v>-0.58132938329265327</v>
      </c>
      <c r="F1154" s="2">
        <f>'Moving Avg'!D1154</f>
        <v>20.9846</v>
      </c>
      <c r="G1154" s="2">
        <f>'Moving Avg'!F1154</f>
        <v>19.593100000000003</v>
      </c>
      <c r="H1154" s="2">
        <f>'Moving Avg'!G1154</f>
        <v>19.532839999999993</v>
      </c>
      <c r="I1154" s="2">
        <f>'Moving Avg'!H1154</f>
        <v>18.458060000000007</v>
      </c>
      <c r="J1154" s="5" t="str">
        <f>OBV!F1154</f>
        <v>BULLISH</v>
      </c>
      <c r="K1154" s="5" t="str">
        <f>OBV!G1154</f>
        <v>STRONG</v>
      </c>
      <c r="L1154" s="5" t="str">
        <f>OBV!H1154</f>
        <v>CONFIRMED BULLISH</v>
      </c>
      <c r="M1154" s="7">
        <f t="shared" ref="M1154:M1217" si="180">IF(C1154&lt;30,50, IF(C1154&gt;70, 0, 25))</f>
        <v>0</v>
      </c>
      <c r="N1154" s="7">
        <f t="shared" ref="N1154:N1217" si="181">IF(E1154-D1154&gt;0.02, 100, IF(E1154-D1154&lt;0,0,45))</f>
        <v>100</v>
      </c>
      <c r="O1154" s="7">
        <f t="shared" ref="O1154:O1217" si="182">IF(F1154-I1154&gt;10,100,IF(F1154-I1154&gt;5,75, IF(F1154-I1154&gt;0,50,0)))</f>
        <v>50</v>
      </c>
      <c r="P1154" s="7">
        <f t="shared" ref="P1154:P1217" si="183">IF(L1154="confirmed bullish", 34, IF(L1154="bullish divergence",17, 0))+IF(J1154="bullish",33,IF(J1154="bearish",0,16.5))+IF(K1154="strong",33,IF(K1154="weak",0,16.5))</f>
        <v>100</v>
      </c>
      <c r="Q1154" s="8">
        <f t="shared" si="174"/>
        <v>57.5</v>
      </c>
      <c r="R1154" s="8">
        <f t="shared" si="175"/>
        <v>62.5</v>
      </c>
      <c r="S1154" s="8">
        <f t="shared" si="176"/>
        <v>72.5</v>
      </c>
      <c r="T1154" s="8">
        <f t="shared" si="177"/>
        <v>62.5</v>
      </c>
      <c r="U1154" s="7">
        <f t="shared" si="178"/>
        <v>64.166666666666671</v>
      </c>
      <c r="V1154" s="7">
        <f t="shared" si="179"/>
        <v>63.75</v>
      </c>
    </row>
    <row r="1155" spans="1:22" ht="13.5" x14ac:dyDescent="0.25">
      <c r="A1155" s="3">
        <f>RSI!A1155</f>
        <v>43693</v>
      </c>
      <c r="B1155" s="2">
        <f>RSI!B1155</f>
        <v>22.867000000000001</v>
      </c>
      <c r="C1155" s="2">
        <f>RSI!I1155</f>
        <v>83.650339043960628</v>
      </c>
      <c r="D1155" s="2">
        <f>MACD!E1155</f>
        <v>-1.1709082571109981</v>
      </c>
      <c r="E1155" s="2">
        <f>MACD!F1155</f>
        <v>-0.69924515805632226</v>
      </c>
      <c r="F1155" s="2">
        <f>'Moving Avg'!D1155</f>
        <v>21.536000000000001</v>
      </c>
      <c r="G1155" s="2">
        <f>'Moving Avg'!F1155</f>
        <v>19.788800000000002</v>
      </c>
      <c r="H1155" s="2">
        <f>'Moving Avg'!G1155</f>
        <v>19.602719999999991</v>
      </c>
      <c r="I1155" s="2">
        <f>'Moving Avg'!H1155</f>
        <v>18.476585000000011</v>
      </c>
      <c r="J1155" s="5" t="str">
        <f>OBV!F1155</f>
        <v>BULLISH</v>
      </c>
      <c r="K1155" s="5" t="str">
        <f>OBV!G1155</f>
        <v>STRONG</v>
      </c>
      <c r="L1155" s="5" t="str">
        <f>OBV!H1155</f>
        <v>CONFIRMED BULLISH</v>
      </c>
      <c r="M1155" s="7">
        <f t="shared" si="180"/>
        <v>0</v>
      </c>
      <c r="N1155" s="7">
        <f t="shared" si="181"/>
        <v>100</v>
      </c>
      <c r="O1155" s="7">
        <f t="shared" si="182"/>
        <v>50</v>
      </c>
      <c r="P1155" s="7">
        <f t="shared" si="183"/>
        <v>100</v>
      </c>
      <c r="Q1155" s="8">
        <f t="shared" ref="Q1155:Q1218" si="184">0.35*M1155+N1155*0.35+O1155*0.15+P1155*0.15</f>
        <v>57.5</v>
      </c>
      <c r="R1155" s="8">
        <f t="shared" ref="R1155:R1218" si="185">M1155*0.2+N1155*0.2+O1155*0.35+P1155*0.25</f>
        <v>62.5</v>
      </c>
      <c r="S1155" s="8">
        <f t="shared" ref="S1155:S1218" si="186">M1155*0.15+N1155*0.15+O1155*0.25+P1155*0.45</f>
        <v>72.5</v>
      </c>
      <c r="T1155" s="8">
        <f t="shared" ref="T1155:T1218" si="187">0.25*SUM(M1155:P1155)</f>
        <v>62.5</v>
      </c>
      <c r="U1155" s="7">
        <f t="shared" ref="U1155:U1218" si="188">SUM(Q1155:S1155)/3</f>
        <v>64.166666666666671</v>
      </c>
      <c r="V1155" s="7">
        <f t="shared" ref="V1155:V1218" si="189">SUM(Q1155:T1155)/4</f>
        <v>63.75</v>
      </c>
    </row>
    <row r="1156" spans="1:22" ht="13.5" x14ac:dyDescent="0.25">
      <c r="A1156" s="3">
        <f>RSI!A1156</f>
        <v>43696</v>
      </c>
      <c r="B1156" s="2">
        <f>RSI!B1156</f>
        <v>23.55</v>
      </c>
      <c r="C1156" s="2">
        <f>RSI!I1156</f>
        <v>85.975660795443332</v>
      </c>
      <c r="D1156" s="2">
        <f>MACD!E1156</f>
        <v>-1.2464943805680164</v>
      </c>
      <c r="E1156" s="2">
        <f>MACD!F1156</f>
        <v>-0.80869500255866122</v>
      </c>
      <c r="F1156" s="2">
        <f>'Moving Avg'!D1156</f>
        <v>22.208400000000001</v>
      </c>
      <c r="G1156" s="2">
        <f>'Moving Avg'!F1156</f>
        <v>20.018650000000004</v>
      </c>
      <c r="H1156" s="2">
        <f>'Moving Avg'!G1156</f>
        <v>19.686259999999994</v>
      </c>
      <c r="I1156" s="2">
        <f>'Moving Avg'!H1156</f>
        <v>18.498525000000008</v>
      </c>
      <c r="J1156" s="5" t="str">
        <f>OBV!F1156</f>
        <v>BULLISH</v>
      </c>
      <c r="K1156" s="5" t="str">
        <f>OBV!G1156</f>
        <v>STRONG</v>
      </c>
      <c r="L1156" s="5" t="str">
        <f>OBV!H1156</f>
        <v>CONFIRMED BULLISH</v>
      </c>
      <c r="M1156" s="7">
        <f t="shared" si="180"/>
        <v>0</v>
      </c>
      <c r="N1156" s="7">
        <f t="shared" si="181"/>
        <v>100</v>
      </c>
      <c r="O1156" s="7">
        <f t="shared" si="182"/>
        <v>50</v>
      </c>
      <c r="P1156" s="7">
        <f t="shared" si="183"/>
        <v>100</v>
      </c>
      <c r="Q1156" s="8">
        <f t="shared" si="184"/>
        <v>57.5</v>
      </c>
      <c r="R1156" s="8">
        <f t="shared" si="185"/>
        <v>62.5</v>
      </c>
      <c r="S1156" s="8">
        <f t="shared" si="186"/>
        <v>72.5</v>
      </c>
      <c r="T1156" s="8">
        <f t="shared" si="187"/>
        <v>62.5</v>
      </c>
      <c r="U1156" s="7">
        <f t="shared" si="188"/>
        <v>64.166666666666671</v>
      </c>
      <c r="V1156" s="7">
        <f t="shared" si="189"/>
        <v>63.75</v>
      </c>
    </row>
    <row r="1157" spans="1:22" ht="13.5" x14ac:dyDescent="0.25">
      <c r="A1157" s="3">
        <f>RSI!A1157</f>
        <v>43697</v>
      </c>
      <c r="B1157" s="2">
        <f>RSI!B1157</f>
        <v>22.928999999999998</v>
      </c>
      <c r="C1157" s="2">
        <f>RSI!I1157</f>
        <v>75.466158991056261</v>
      </c>
      <c r="D1157" s="2">
        <f>MACD!E1157</f>
        <v>-1.2847114928996639</v>
      </c>
      <c r="E1157" s="2">
        <f>MACD!F1157</f>
        <v>-0.90389830062686183</v>
      </c>
      <c r="F1157" s="2">
        <f>'Moving Avg'!D1157</f>
        <v>22.635400000000001</v>
      </c>
      <c r="G1157" s="2">
        <f>'Moving Avg'!F1157</f>
        <v>20.217450000000003</v>
      </c>
      <c r="H1157" s="2">
        <f>'Moving Avg'!G1157</f>
        <v>19.757379999999991</v>
      </c>
      <c r="I1157" s="2">
        <f>'Moving Avg'!H1157</f>
        <v>18.517360000000007</v>
      </c>
      <c r="J1157" s="5" t="str">
        <f>OBV!F1157</f>
        <v>BULLISH</v>
      </c>
      <c r="K1157" s="5" t="str">
        <f>OBV!G1157</f>
        <v>STRONG</v>
      </c>
      <c r="L1157" s="5" t="str">
        <f>OBV!H1157</f>
        <v>CONFIRMED BULLISH</v>
      </c>
      <c r="M1157" s="7">
        <f t="shared" si="180"/>
        <v>0</v>
      </c>
      <c r="N1157" s="7">
        <f t="shared" si="181"/>
        <v>100</v>
      </c>
      <c r="O1157" s="7">
        <f t="shared" si="182"/>
        <v>50</v>
      </c>
      <c r="P1157" s="7">
        <f t="shared" si="183"/>
        <v>100</v>
      </c>
      <c r="Q1157" s="8">
        <f t="shared" si="184"/>
        <v>57.5</v>
      </c>
      <c r="R1157" s="8">
        <f t="shared" si="185"/>
        <v>62.5</v>
      </c>
      <c r="S1157" s="8">
        <f t="shared" si="186"/>
        <v>72.5</v>
      </c>
      <c r="T1157" s="8">
        <f t="shared" si="187"/>
        <v>62.5</v>
      </c>
      <c r="U1157" s="7">
        <f t="shared" si="188"/>
        <v>64.166666666666671</v>
      </c>
      <c r="V1157" s="7">
        <f t="shared" si="189"/>
        <v>63.75</v>
      </c>
    </row>
    <row r="1158" spans="1:22" ht="13.5" x14ac:dyDescent="0.25">
      <c r="A1158" s="3">
        <f>RSI!A1158</f>
        <v>43698</v>
      </c>
      <c r="B1158" s="2">
        <f>RSI!B1158</f>
        <v>23.603999999999999</v>
      </c>
      <c r="C1158" s="2">
        <f>RSI!I1158</f>
        <v>78.537226139907432</v>
      </c>
      <c r="D1158" s="2">
        <f>MACD!E1158</f>
        <v>-1.3821384442375724</v>
      </c>
      <c r="E1158" s="2">
        <f>MACD!F1158</f>
        <v>-0.99954632934900411</v>
      </c>
      <c r="F1158" s="2">
        <f>'Moving Avg'!D1158</f>
        <v>23.037600000000001</v>
      </c>
      <c r="G1158" s="2">
        <f>'Moving Avg'!F1158</f>
        <v>20.450000000000003</v>
      </c>
      <c r="H1158" s="2">
        <f>'Moving Avg'!G1158</f>
        <v>19.841999999999995</v>
      </c>
      <c r="I1158" s="2">
        <f>'Moving Avg'!H1158</f>
        <v>18.539570000000005</v>
      </c>
      <c r="J1158" s="5" t="str">
        <f>OBV!F1158</f>
        <v>BULLISH</v>
      </c>
      <c r="K1158" s="5" t="str">
        <f>OBV!G1158</f>
        <v>STRONG</v>
      </c>
      <c r="L1158" s="5" t="str">
        <f>OBV!H1158</f>
        <v>CONFIRMED BULLISH</v>
      </c>
      <c r="M1158" s="7">
        <f t="shared" si="180"/>
        <v>0</v>
      </c>
      <c r="N1158" s="7">
        <f t="shared" si="181"/>
        <v>100</v>
      </c>
      <c r="O1158" s="7">
        <f t="shared" si="182"/>
        <v>50</v>
      </c>
      <c r="P1158" s="7">
        <f t="shared" si="183"/>
        <v>100</v>
      </c>
      <c r="Q1158" s="8">
        <f t="shared" si="184"/>
        <v>57.5</v>
      </c>
      <c r="R1158" s="8">
        <f t="shared" si="185"/>
        <v>62.5</v>
      </c>
      <c r="S1158" s="8">
        <f t="shared" si="186"/>
        <v>72.5</v>
      </c>
      <c r="T1158" s="8">
        <f t="shared" si="187"/>
        <v>62.5</v>
      </c>
      <c r="U1158" s="7">
        <f t="shared" si="188"/>
        <v>64.166666666666671</v>
      </c>
      <c r="V1158" s="7">
        <f t="shared" si="189"/>
        <v>63.75</v>
      </c>
    </row>
    <row r="1159" spans="1:22" ht="13.5" x14ac:dyDescent="0.25">
      <c r="A1159" s="3">
        <f>RSI!A1159</f>
        <v>43699</v>
      </c>
      <c r="B1159" s="2">
        <f>RSI!B1159</f>
        <v>23.992999999999999</v>
      </c>
      <c r="C1159" s="2">
        <f>RSI!I1159</f>
        <v>80.084428275328406</v>
      </c>
      <c r="D1159" s="2">
        <f>MACD!E1159</f>
        <v>-1.5113517144397761</v>
      </c>
      <c r="E1159" s="2">
        <f>MACD!F1159</f>
        <v>-1.1019074063671586</v>
      </c>
      <c r="F1159" s="2">
        <f>'Moving Avg'!D1159</f>
        <v>23.3886</v>
      </c>
      <c r="G1159" s="2">
        <f>'Moving Avg'!F1159</f>
        <v>20.730300000000003</v>
      </c>
      <c r="H1159" s="2">
        <f>'Moving Avg'!G1159</f>
        <v>19.934399999999997</v>
      </c>
      <c r="I1159" s="2">
        <f>'Moving Avg'!H1159</f>
        <v>18.564280000000007</v>
      </c>
      <c r="J1159" s="5" t="str">
        <f>OBV!F1159</f>
        <v>BULLISH</v>
      </c>
      <c r="K1159" s="5" t="str">
        <f>OBV!G1159</f>
        <v>STRONG</v>
      </c>
      <c r="L1159" s="5" t="str">
        <f>OBV!H1159</f>
        <v>CONFIRMED BULLISH</v>
      </c>
      <c r="M1159" s="7">
        <f t="shared" si="180"/>
        <v>0</v>
      </c>
      <c r="N1159" s="7">
        <f t="shared" si="181"/>
        <v>100</v>
      </c>
      <c r="O1159" s="7">
        <f t="shared" si="182"/>
        <v>50</v>
      </c>
      <c r="P1159" s="7">
        <f t="shared" si="183"/>
        <v>100</v>
      </c>
      <c r="Q1159" s="8">
        <f t="shared" si="184"/>
        <v>57.5</v>
      </c>
      <c r="R1159" s="8">
        <f t="shared" si="185"/>
        <v>62.5</v>
      </c>
      <c r="S1159" s="8">
        <f t="shared" si="186"/>
        <v>72.5</v>
      </c>
      <c r="T1159" s="8">
        <f t="shared" si="187"/>
        <v>62.5</v>
      </c>
      <c r="U1159" s="7">
        <f t="shared" si="188"/>
        <v>64.166666666666671</v>
      </c>
      <c r="V1159" s="7">
        <f t="shared" si="189"/>
        <v>63.75</v>
      </c>
    </row>
    <row r="1160" spans="1:22" ht="13.5" x14ac:dyDescent="0.25">
      <c r="A1160" s="3">
        <f>RSI!A1160</f>
        <v>43700</v>
      </c>
      <c r="B1160" s="2">
        <f>RSI!B1160</f>
        <v>24.07</v>
      </c>
      <c r="C1160" s="2">
        <f>RSI!I1160</f>
        <v>80.385837666005528</v>
      </c>
      <c r="D1160" s="2">
        <f>MACD!E1160</f>
        <v>-1.6453182171401934</v>
      </c>
      <c r="E1160" s="2">
        <f>MACD!F1160</f>
        <v>-1.2105895685217656</v>
      </c>
      <c r="F1160" s="2">
        <f>'Moving Avg'!D1160</f>
        <v>23.629199999999997</v>
      </c>
      <c r="G1160" s="2">
        <f>'Moving Avg'!F1160</f>
        <v>21.01445</v>
      </c>
      <c r="H1160" s="2">
        <f>'Moving Avg'!G1160</f>
        <v>20.028339999999996</v>
      </c>
      <c r="I1160" s="2">
        <f>'Moving Avg'!H1160</f>
        <v>18.589375000000008</v>
      </c>
      <c r="J1160" s="5" t="str">
        <f>OBV!F1160</f>
        <v>BULLISH</v>
      </c>
      <c r="K1160" s="5" t="str">
        <f>OBV!G1160</f>
        <v>STRONG</v>
      </c>
      <c r="L1160" s="5" t="str">
        <f>OBV!H1160</f>
        <v>CONFIRMED BULLISH</v>
      </c>
      <c r="M1160" s="7">
        <f t="shared" si="180"/>
        <v>0</v>
      </c>
      <c r="N1160" s="7">
        <f t="shared" si="181"/>
        <v>100</v>
      </c>
      <c r="O1160" s="7">
        <f t="shared" si="182"/>
        <v>75</v>
      </c>
      <c r="P1160" s="7">
        <f t="shared" si="183"/>
        <v>100</v>
      </c>
      <c r="Q1160" s="8">
        <f t="shared" si="184"/>
        <v>61.25</v>
      </c>
      <c r="R1160" s="8">
        <f t="shared" si="185"/>
        <v>71.25</v>
      </c>
      <c r="S1160" s="8">
        <f t="shared" si="186"/>
        <v>78.75</v>
      </c>
      <c r="T1160" s="8">
        <f t="shared" si="187"/>
        <v>68.75</v>
      </c>
      <c r="U1160" s="7">
        <f t="shared" si="188"/>
        <v>70.416666666666671</v>
      </c>
      <c r="V1160" s="7">
        <f t="shared" si="189"/>
        <v>70</v>
      </c>
    </row>
    <row r="1161" spans="1:22" ht="13.5" x14ac:dyDescent="0.25">
      <c r="A1161" s="3">
        <f>RSI!A1161</f>
        <v>43703</v>
      </c>
      <c r="B1161" s="2">
        <f>RSI!B1161</f>
        <v>23.347999999999999</v>
      </c>
      <c r="C1161" s="2">
        <f>RSI!I1161</f>
        <v>69.729420524131299</v>
      </c>
      <c r="D1161" s="2">
        <f>MACD!E1161</f>
        <v>-1.7111743862970421</v>
      </c>
      <c r="E1161" s="2">
        <f>MACD!F1161</f>
        <v>-1.310706532076821</v>
      </c>
      <c r="F1161" s="2">
        <f>'Moving Avg'!D1161</f>
        <v>23.588799999999999</v>
      </c>
      <c r="G1161" s="2">
        <f>'Moving Avg'!F1161</f>
        <v>21.262499999999999</v>
      </c>
      <c r="H1161" s="2">
        <f>'Moving Avg'!G1161</f>
        <v>20.107839999999996</v>
      </c>
      <c r="I1161" s="2">
        <f>'Moving Avg'!H1161</f>
        <v>18.610860000000006</v>
      </c>
      <c r="J1161" s="5" t="str">
        <f>OBV!F1161</f>
        <v>BULLISH</v>
      </c>
      <c r="K1161" s="5" t="str">
        <f>OBV!G1161</f>
        <v>STRONG</v>
      </c>
      <c r="L1161" s="5" t="str">
        <f>OBV!H1161</f>
        <v>BULLISH DIVERGENCE</v>
      </c>
      <c r="M1161" s="7">
        <f t="shared" si="180"/>
        <v>25</v>
      </c>
      <c r="N1161" s="7">
        <f t="shared" si="181"/>
        <v>100</v>
      </c>
      <c r="O1161" s="7">
        <f t="shared" si="182"/>
        <v>50</v>
      </c>
      <c r="P1161" s="7">
        <f t="shared" si="183"/>
        <v>83</v>
      </c>
      <c r="Q1161" s="8">
        <f t="shared" si="184"/>
        <v>63.7</v>
      </c>
      <c r="R1161" s="8">
        <f t="shared" si="185"/>
        <v>63.25</v>
      </c>
      <c r="S1161" s="8">
        <f t="shared" si="186"/>
        <v>68.599999999999994</v>
      </c>
      <c r="T1161" s="8">
        <f t="shared" si="187"/>
        <v>64.5</v>
      </c>
      <c r="U1161" s="7">
        <f t="shared" si="188"/>
        <v>65.183333333333337</v>
      </c>
      <c r="V1161" s="7">
        <f t="shared" si="189"/>
        <v>65.012500000000003</v>
      </c>
    </row>
    <row r="1162" spans="1:22" ht="13.5" x14ac:dyDescent="0.25">
      <c r="A1162" s="3">
        <f>RSI!A1162</f>
        <v>43704</v>
      </c>
      <c r="B1162" s="2">
        <f>RSI!B1162</f>
        <v>22.3</v>
      </c>
      <c r="C1162" s="2">
        <f>RSI!I1162</f>
        <v>57.76012560021595</v>
      </c>
      <c r="D1162" s="2">
        <f>MACD!E1162</f>
        <v>-1.6084215343681159</v>
      </c>
      <c r="E1162" s="2">
        <f>MACD!F1162</f>
        <v>-1.3702495325350801</v>
      </c>
      <c r="F1162" s="2">
        <f>'Moving Avg'!D1162</f>
        <v>23.463000000000001</v>
      </c>
      <c r="G1162" s="2">
        <f>'Moving Avg'!F1162</f>
        <v>21.485749999999999</v>
      </c>
      <c r="H1162" s="2">
        <f>'Moving Avg'!G1162</f>
        <v>20.166379999999993</v>
      </c>
      <c r="I1162" s="2">
        <f>'Moving Avg'!H1162</f>
        <v>18.627105000000007</v>
      </c>
      <c r="J1162" s="5" t="str">
        <f>OBV!F1162</f>
        <v>BULLISH</v>
      </c>
      <c r="K1162" s="5" t="str">
        <f>OBV!G1162</f>
        <v>STRONG</v>
      </c>
      <c r="L1162" s="5" t="str">
        <f>OBV!H1162</f>
        <v>BULLISH DIVERGENCE</v>
      </c>
      <c r="M1162" s="7">
        <f t="shared" si="180"/>
        <v>25</v>
      </c>
      <c r="N1162" s="7">
        <f t="shared" si="181"/>
        <v>100</v>
      </c>
      <c r="O1162" s="7">
        <f t="shared" si="182"/>
        <v>50</v>
      </c>
      <c r="P1162" s="7">
        <f t="shared" si="183"/>
        <v>83</v>
      </c>
      <c r="Q1162" s="8">
        <f t="shared" si="184"/>
        <v>63.7</v>
      </c>
      <c r="R1162" s="8">
        <f t="shared" si="185"/>
        <v>63.25</v>
      </c>
      <c r="S1162" s="8">
        <f t="shared" si="186"/>
        <v>68.599999999999994</v>
      </c>
      <c r="T1162" s="8">
        <f t="shared" si="187"/>
        <v>64.5</v>
      </c>
      <c r="U1162" s="7">
        <f t="shared" si="188"/>
        <v>65.183333333333337</v>
      </c>
      <c r="V1162" s="7">
        <f t="shared" si="189"/>
        <v>65.012500000000003</v>
      </c>
    </row>
    <row r="1163" spans="1:22" ht="13.5" x14ac:dyDescent="0.25">
      <c r="A1163" s="3">
        <f>RSI!A1163</f>
        <v>43705</v>
      </c>
      <c r="B1163" s="2">
        <f>RSI!B1163</f>
        <v>21.632000000000001</v>
      </c>
      <c r="C1163" s="2">
        <f>RSI!I1163</f>
        <v>51.67169847046511</v>
      </c>
      <c r="D1163" s="2">
        <f>MACD!E1163</f>
        <v>-1.3543454078213131</v>
      </c>
      <c r="E1163" s="2">
        <f>MACD!F1163</f>
        <v>-1.3670687075923269</v>
      </c>
      <c r="F1163" s="2">
        <f>'Moving Avg'!D1163</f>
        <v>23.0686</v>
      </c>
      <c r="G1163" s="2">
        <f>'Moving Avg'!F1163</f>
        <v>21.647999999999996</v>
      </c>
      <c r="H1163" s="2">
        <f>'Moving Avg'!G1163</f>
        <v>20.211559999999995</v>
      </c>
      <c r="I1163" s="2">
        <f>'Moving Avg'!H1163</f>
        <v>18.640010000000007</v>
      </c>
      <c r="J1163" s="5" t="str">
        <f>OBV!F1163</f>
        <v>BULLISH</v>
      </c>
      <c r="K1163" s="5" t="str">
        <f>OBV!G1163</f>
        <v>NEUTRAL</v>
      </c>
      <c r="L1163" s="5" t="str">
        <f>OBV!H1163</f>
        <v>BULLISH DIVERGENCE</v>
      </c>
      <c r="M1163" s="7">
        <f t="shared" si="180"/>
        <v>25</v>
      </c>
      <c r="N1163" s="7">
        <f t="shared" si="181"/>
        <v>0</v>
      </c>
      <c r="O1163" s="7">
        <f t="shared" si="182"/>
        <v>50</v>
      </c>
      <c r="P1163" s="7">
        <f t="shared" si="183"/>
        <v>66.5</v>
      </c>
      <c r="Q1163" s="8">
        <f t="shared" si="184"/>
        <v>26.225000000000001</v>
      </c>
      <c r="R1163" s="8">
        <f t="shared" si="185"/>
        <v>39.125</v>
      </c>
      <c r="S1163" s="8">
        <f t="shared" si="186"/>
        <v>46.174999999999997</v>
      </c>
      <c r="T1163" s="8">
        <f t="shared" si="187"/>
        <v>35.375</v>
      </c>
      <c r="U1163" s="7">
        <f t="shared" si="188"/>
        <v>37.174999999999997</v>
      </c>
      <c r="V1163" s="7">
        <f t="shared" si="189"/>
        <v>36.724999999999994</v>
      </c>
    </row>
    <row r="1164" spans="1:22" ht="13.5" x14ac:dyDescent="0.25">
      <c r="A1164" s="3">
        <f>RSI!A1164</f>
        <v>43706</v>
      </c>
      <c r="B1164" s="2">
        <f>RSI!B1164</f>
        <v>21.609000000000002</v>
      </c>
      <c r="C1164" s="2">
        <f>RSI!I1164</f>
        <v>51.470524570654007</v>
      </c>
      <c r="D1164" s="2">
        <f>MACD!E1164</f>
        <v>-1.0393587513208686</v>
      </c>
      <c r="E1164" s="2">
        <f>MACD!F1164</f>
        <v>-1.3015267163380353</v>
      </c>
      <c r="F1164" s="2">
        <f>'Moving Avg'!D1164</f>
        <v>22.591799999999999</v>
      </c>
      <c r="G1164" s="2">
        <f>'Moving Avg'!F1164</f>
        <v>21.768749999999997</v>
      </c>
      <c r="H1164" s="2">
        <f>'Moving Avg'!G1164</f>
        <v>20.256279999999993</v>
      </c>
      <c r="I1164" s="2">
        <f>'Moving Avg'!H1164</f>
        <v>18.652800000000006</v>
      </c>
      <c r="J1164" s="5" t="str">
        <f>OBV!F1164</f>
        <v>BEARISH</v>
      </c>
      <c r="K1164" s="5" t="str">
        <f>OBV!G1164</f>
        <v>WEAK</v>
      </c>
      <c r="L1164" s="5" t="str">
        <f>OBV!H1164</f>
        <v>CONFIRMED BEARISH</v>
      </c>
      <c r="M1164" s="7">
        <f t="shared" si="180"/>
        <v>25</v>
      </c>
      <c r="N1164" s="7">
        <f t="shared" si="181"/>
        <v>0</v>
      </c>
      <c r="O1164" s="7">
        <f t="shared" si="182"/>
        <v>50</v>
      </c>
      <c r="P1164" s="7">
        <f t="shared" si="183"/>
        <v>0</v>
      </c>
      <c r="Q1164" s="8">
        <f t="shared" si="184"/>
        <v>16.25</v>
      </c>
      <c r="R1164" s="8">
        <f t="shared" si="185"/>
        <v>22.5</v>
      </c>
      <c r="S1164" s="8">
        <f t="shared" si="186"/>
        <v>16.25</v>
      </c>
      <c r="T1164" s="8">
        <f t="shared" si="187"/>
        <v>18.75</v>
      </c>
      <c r="U1164" s="7">
        <f t="shared" si="188"/>
        <v>18.333333333333332</v>
      </c>
      <c r="V1164" s="7">
        <f t="shared" si="189"/>
        <v>18.4375</v>
      </c>
    </row>
    <row r="1165" spans="1:22" ht="13.5" x14ac:dyDescent="0.25">
      <c r="A1165" s="3">
        <f>RSI!A1165</f>
        <v>43707</v>
      </c>
      <c r="B1165" s="2">
        <f>RSI!B1165</f>
        <v>20.638000000000002</v>
      </c>
      <c r="C1165" s="2">
        <f>RSI!I1165</f>
        <v>43.72993853890209</v>
      </c>
      <c r="D1165" s="2">
        <f>MACD!E1165</f>
        <v>-0.60486654179691968</v>
      </c>
      <c r="E1165" s="2">
        <f>MACD!F1165</f>
        <v>-1.1621946814298123</v>
      </c>
      <c r="F1165" s="2">
        <f>'Moving Avg'!D1165</f>
        <v>21.905400000000004</v>
      </c>
      <c r="G1165" s="2">
        <f>'Moving Avg'!F1165</f>
        <v>21.79515</v>
      </c>
      <c r="H1165" s="2">
        <f>'Moving Avg'!G1165</f>
        <v>20.281579999999995</v>
      </c>
      <c r="I1165" s="2">
        <f>'Moving Avg'!H1165</f>
        <v>18.660735000000006</v>
      </c>
      <c r="J1165" s="5" t="str">
        <f>OBV!F1165</f>
        <v>BEARISH</v>
      </c>
      <c r="K1165" s="5" t="str">
        <f>OBV!G1165</f>
        <v>WEAK</v>
      </c>
      <c r="L1165" s="5" t="str">
        <f>OBV!H1165</f>
        <v>CONFIRMED BEARISH</v>
      </c>
      <c r="M1165" s="7">
        <f t="shared" si="180"/>
        <v>25</v>
      </c>
      <c r="N1165" s="7">
        <f t="shared" si="181"/>
        <v>0</v>
      </c>
      <c r="O1165" s="7">
        <f t="shared" si="182"/>
        <v>50</v>
      </c>
      <c r="P1165" s="7">
        <f t="shared" si="183"/>
        <v>0</v>
      </c>
      <c r="Q1165" s="8">
        <f t="shared" si="184"/>
        <v>16.25</v>
      </c>
      <c r="R1165" s="8">
        <f t="shared" si="185"/>
        <v>22.5</v>
      </c>
      <c r="S1165" s="8">
        <f t="shared" si="186"/>
        <v>16.25</v>
      </c>
      <c r="T1165" s="8">
        <f t="shared" si="187"/>
        <v>18.75</v>
      </c>
      <c r="U1165" s="7">
        <f t="shared" si="188"/>
        <v>18.333333333333332</v>
      </c>
      <c r="V1165" s="7">
        <f t="shared" si="189"/>
        <v>18.4375</v>
      </c>
    </row>
    <row r="1166" spans="1:22" ht="13.5" x14ac:dyDescent="0.25">
      <c r="A1166" s="3">
        <f>RSI!A1166</f>
        <v>43710</v>
      </c>
      <c r="B1166" s="2">
        <f>RSI!B1166</f>
        <v>21.251999999999999</v>
      </c>
      <c r="C1166" s="2">
        <f>RSI!I1166</f>
        <v>48.957301960005459</v>
      </c>
      <c r="D1166" s="2">
        <f>MACD!E1166</f>
        <v>-0.17256220052548699</v>
      </c>
      <c r="E1166" s="2">
        <f>MACD!F1166</f>
        <v>-0.9642681852489472</v>
      </c>
      <c r="F1166" s="2">
        <f>'Moving Avg'!D1166</f>
        <v>21.4862</v>
      </c>
      <c r="G1166" s="2">
        <f>'Moving Avg'!F1166</f>
        <v>21.852249999999998</v>
      </c>
      <c r="H1166" s="2">
        <f>'Moving Avg'!G1166</f>
        <v>20.319159999999993</v>
      </c>
      <c r="I1166" s="2">
        <f>'Moving Avg'!H1166</f>
        <v>18.676020000000005</v>
      </c>
      <c r="J1166" s="5" t="str">
        <f>OBV!F1166</f>
        <v>BEARISH</v>
      </c>
      <c r="K1166" s="5" t="str">
        <f>OBV!G1166</f>
        <v>WEAK</v>
      </c>
      <c r="L1166" s="5" t="str">
        <f>OBV!H1166</f>
        <v>CONFIRMED BEARISH</v>
      </c>
      <c r="M1166" s="7">
        <f t="shared" si="180"/>
        <v>25</v>
      </c>
      <c r="N1166" s="7">
        <f t="shared" si="181"/>
        <v>0</v>
      </c>
      <c r="O1166" s="7">
        <f t="shared" si="182"/>
        <v>50</v>
      </c>
      <c r="P1166" s="7">
        <f t="shared" si="183"/>
        <v>0</v>
      </c>
      <c r="Q1166" s="8">
        <f t="shared" si="184"/>
        <v>16.25</v>
      </c>
      <c r="R1166" s="8">
        <f t="shared" si="185"/>
        <v>22.5</v>
      </c>
      <c r="S1166" s="8">
        <f t="shared" si="186"/>
        <v>16.25</v>
      </c>
      <c r="T1166" s="8">
        <f t="shared" si="187"/>
        <v>18.75</v>
      </c>
      <c r="U1166" s="7">
        <f t="shared" si="188"/>
        <v>18.333333333333332</v>
      </c>
      <c r="V1166" s="7">
        <f t="shared" si="189"/>
        <v>18.4375</v>
      </c>
    </row>
    <row r="1167" spans="1:22" ht="13.5" x14ac:dyDescent="0.25">
      <c r="A1167" s="3">
        <f>RSI!A1167</f>
        <v>43711</v>
      </c>
      <c r="B1167" s="2">
        <f>RSI!B1167</f>
        <v>21.251999999999999</v>
      </c>
      <c r="C1167" s="2">
        <f>RSI!I1167</f>
        <v>48.957301960005459</v>
      </c>
      <c r="D1167" s="2">
        <f>MACD!E1167</f>
        <v>9.8753875405414249E-2</v>
      </c>
      <c r="E1167" s="2">
        <f>MACD!F1167</f>
        <v>-0.75166377311807497</v>
      </c>
      <c r="F1167" s="2">
        <f>'Moving Avg'!D1167</f>
        <v>21.276599999999998</v>
      </c>
      <c r="G1167" s="2">
        <f>'Moving Avg'!F1167</f>
        <v>21.90935</v>
      </c>
      <c r="H1167" s="2">
        <f>'Moving Avg'!G1167</f>
        <v>20.356739999999995</v>
      </c>
      <c r="I1167" s="2">
        <f>'Moving Avg'!H1167</f>
        <v>18.694000000000006</v>
      </c>
      <c r="J1167" s="5" t="str">
        <f>OBV!F1167</f>
        <v>BEARISH</v>
      </c>
      <c r="K1167" s="5" t="str">
        <f>OBV!G1167</f>
        <v>WEAK</v>
      </c>
      <c r="L1167" s="5" t="str">
        <f>OBV!H1167</f>
        <v>CONFIRMED BEARISH</v>
      </c>
      <c r="M1167" s="7">
        <f t="shared" si="180"/>
        <v>25</v>
      </c>
      <c r="N1167" s="7">
        <f t="shared" si="181"/>
        <v>0</v>
      </c>
      <c r="O1167" s="7">
        <f t="shared" si="182"/>
        <v>50</v>
      </c>
      <c r="P1167" s="7">
        <f t="shared" si="183"/>
        <v>0</v>
      </c>
      <c r="Q1167" s="8">
        <f t="shared" si="184"/>
        <v>16.25</v>
      </c>
      <c r="R1167" s="8">
        <f t="shared" si="185"/>
        <v>22.5</v>
      </c>
      <c r="S1167" s="8">
        <f t="shared" si="186"/>
        <v>16.25</v>
      </c>
      <c r="T1167" s="8">
        <f t="shared" si="187"/>
        <v>18.75</v>
      </c>
      <c r="U1167" s="7">
        <f t="shared" si="188"/>
        <v>18.333333333333332</v>
      </c>
      <c r="V1167" s="7">
        <f t="shared" si="189"/>
        <v>18.4375</v>
      </c>
    </row>
    <row r="1168" spans="1:22" ht="13.5" x14ac:dyDescent="0.25">
      <c r="A1168" s="3">
        <f>RSI!A1168</f>
        <v>43712</v>
      </c>
      <c r="B1168" s="2">
        <f>RSI!B1168</f>
        <v>22.541</v>
      </c>
      <c r="C1168" s="2">
        <f>RSI!I1168</f>
        <v>58.372678361487559</v>
      </c>
      <c r="D1168" s="2">
        <f>MACD!E1168</f>
        <v>0.3376738337512144</v>
      </c>
      <c r="E1168" s="2">
        <f>MACD!F1168</f>
        <v>-0.53379625174421719</v>
      </c>
      <c r="F1168" s="2">
        <f>'Moving Avg'!D1168</f>
        <v>21.458399999999997</v>
      </c>
      <c r="G1168" s="2">
        <f>'Moving Avg'!F1168</f>
        <v>22.030899999999999</v>
      </c>
      <c r="H1168" s="2">
        <f>'Moving Avg'!G1168</f>
        <v>20.419319999999995</v>
      </c>
      <c r="I1168" s="2">
        <f>'Moving Avg'!H1168</f>
        <v>18.718425000000003</v>
      </c>
      <c r="J1168" s="5" t="str">
        <f>OBV!F1168</f>
        <v>BULLISH</v>
      </c>
      <c r="K1168" s="5" t="str">
        <f>OBV!G1168</f>
        <v>STRONG</v>
      </c>
      <c r="L1168" s="5" t="str">
        <f>OBV!H1168</f>
        <v>CONFIRMED BULLISH</v>
      </c>
      <c r="M1168" s="7">
        <f t="shared" si="180"/>
        <v>25</v>
      </c>
      <c r="N1168" s="7">
        <f t="shared" si="181"/>
        <v>0</v>
      </c>
      <c r="O1168" s="7">
        <f t="shared" si="182"/>
        <v>50</v>
      </c>
      <c r="P1168" s="7">
        <f t="shared" si="183"/>
        <v>100</v>
      </c>
      <c r="Q1168" s="8">
        <f t="shared" si="184"/>
        <v>31.25</v>
      </c>
      <c r="R1168" s="8">
        <f t="shared" si="185"/>
        <v>47.5</v>
      </c>
      <c r="S1168" s="8">
        <f t="shared" si="186"/>
        <v>61.25</v>
      </c>
      <c r="T1168" s="8">
        <f t="shared" si="187"/>
        <v>43.75</v>
      </c>
      <c r="U1168" s="7">
        <f t="shared" si="188"/>
        <v>46.666666666666664</v>
      </c>
      <c r="V1168" s="7">
        <f t="shared" si="189"/>
        <v>45.9375</v>
      </c>
    </row>
    <row r="1169" spans="1:22" ht="13.5" x14ac:dyDescent="0.25">
      <c r="A1169" s="3">
        <f>RSI!A1169</f>
        <v>43713</v>
      </c>
      <c r="B1169" s="2">
        <f>RSI!B1169</f>
        <v>23.216000000000001</v>
      </c>
      <c r="C1169" s="2">
        <f>RSI!I1169</f>
        <v>62.29496191416824</v>
      </c>
      <c r="D1169" s="2">
        <f>MACD!E1169</f>
        <v>0.54297381440674641</v>
      </c>
      <c r="E1169" s="2">
        <f>MACD!F1169</f>
        <v>-0.31844223851402448</v>
      </c>
      <c r="F1169" s="2">
        <f>'Moving Avg'!D1169</f>
        <v>21.779800000000002</v>
      </c>
      <c r="G1169" s="2">
        <f>'Moving Avg'!F1169</f>
        <v>22.186199999999999</v>
      </c>
      <c r="H1169" s="2">
        <f>'Moving Avg'!G1169</f>
        <v>20.495399999999997</v>
      </c>
      <c r="I1169" s="2">
        <f>'Moving Avg'!H1169</f>
        <v>18.746225000000003</v>
      </c>
      <c r="J1169" s="5" t="str">
        <f>OBV!F1169</f>
        <v>BULLISH</v>
      </c>
      <c r="K1169" s="5" t="str">
        <f>OBV!G1169</f>
        <v>STRONG</v>
      </c>
      <c r="L1169" s="5" t="str">
        <f>OBV!H1169</f>
        <v>CONFIRMED BULLISH</v>
      </c>
      <c r="M1169" s="7">
        <f t="shared" si="180"/>
        <v>25</v>
      </c>
      <c r="N1169" s="7">
        <f t="shared" si="181"/>
        <v>0</v>
      </c>
      <c r="O1169" s="7">
        <f t="shared" si="182"/>
        <v>50</v>
      </c>
      <c r="P1169" s="7">
        <f t="shared" si="183"/>
        <v>100</v>
      </c>
      <c r="Q1169" s="8">
        <f t="shared" si="184"/>
        <v>31.25</v>
      </c>
      <c r="R1169" s="8">
        <f t="shared" si="185"/>
        <v>47.5</v>
      </c>
      <c r="S1169" s="8">
        <f t="shared" si="186"/>
        <v>61.25</v>
      </c>
      <c r="T1169" s="8">
        <f t="shared" si="187"/>
        <v>43.75</v>
      </c>
      <c r="U1169" s="7">
        <f t="shared" si="188"/>
        <v>46.666666666666664</v>
      </c>
      <c r="V1169" s="7">
        <f t="shared" si="189"/>
        <v>45.9375</v>
      </c>
    </row>
    <row r="1170" spans="1:22" ht="13.5" x14ac:dyDescent="0.25">
      <c r="A1170" s="3">
        <f>RSI!A1170</f>
        <v>43714</v>
      </c>
      <c r="B1170" s="2">
        <f>RSI!B1170</f>
        <v>23.603999999999999</v>
      </c>
      <c r="C1170" s="2">
        <f>RSI!I1170</f>
        <v>64.372995049870184</v>
      </c>
      <c r="D1170" s="2">
        <f>MACD!E1170</f>
        <v>0.68959375578180016</v>
      </c>
      <c r="E1170" s="2">
        <f>MACD!F1170</f>
        <v>-0.11683503965485953</v>
      </c>
      <c r="F1170" s="2">
        <f>'Moving Avg'!D1170</f>
        <v>22.372999999999998</v>
      </c>
      <c r="G1170" s="2">
        <f>'Moving Avg'!F1170</f>
        <v>22.360900000000001</v>
      </c>
      <c r="H1170" s="2">
        <f>'Moving Avg'!G1170</f>
        <v>20.576139999999995</v>
      </c>
      <c r="I1170" s="2">
        <f>'Moving Avg'!H1170</f>
        <v>18.775964999999999</v>
      </c>
      <c r="J1170" s="5" t="str">
        <f>OBV!F1170</f>
        <v>BULLISH</v>
      </c>
      <c r="K1170" s="5" t="str">
        <f>OBV!G1170</f>
        <v>STRONG</v>
      </c>
      <c r="L1170" s="5" t="str">
        <f>OBV!H1170</f>
        <v>CONFIRMED BULLISH</v>
      </c>
      <c r="M1170" s="7">
        <f t="shared" si="180"/>
        <v>25</v>
      </c>
      <c r="N1170" s="7">
        <f t="shared" si="181"/>
        <v>0</v>
      </c>
      <c r="O1170" s="7">
        <f t="shared" si="182"/>
        <v>50</v>
      </c>
      <c r="P1170" s="7">
        <f t="shared" si="183"/>
        <v>100</v>
      </c>
      <c r="Q1170" s="8">
        <f t="shared" si="184"/>
        <v>31.25</v>
      </c>
      <c r="R1170" s="8">
        <f t="shared" si="185"/>
        <v>47.5</v>
      </c>
      <c r="S1170" s="8">
        <f t="shared" si="186"/>
        <v>61.25</v>
      </c>
      <c r="T1170" s="8">
        <f t="shared" si="187"/>
        <v>43.75</v>
      </c>
      <c r="U1170" s="7">
        <f t="shared" si="188"/>
        <v>46.666666666666664</v>
      </c>
      <c r="V1170" s="7">
        <f t="shared" si="189"/>
        <v>45.9375</v>
      </c>
    </row>
    <row r="1171" spans="1:22" ht="13.5" x14ac:dyDescent="0.25">
      <c r="A1171" s="3">
        <f>RSI!A1171</f>
        <v>43717</v>
      </c>
      <c r="B1171" s="2">
        <f>RSI!B1171</f>
        <v>23.603999999999999</v>
      </c>
      <c r="C1171" s="2">
        <f>RSI!I1171</f>
        <v>64.372995049870184</v>
      </c>
      <c r="D1171" s="2">
        <f>MACD!E1171</f>
        <v>0.69084192915790155</v>
      </c>
      <c r="E1171" s="2">
        <f>MACD!F1171</f>
        <v>4.4700354107692686E-2</v>
      </c>
      <c r="F1171" s="2">
        <f>'Moving Avg'!D1171</f>
        <v>22.843399999999999</v>
      </c>
      <c r="G1171" s="2">
        <f>'Moving Avg'!F1171</f>
        <v>22.531699999999997</v>
      </c>
      <c r="H1171" s="2">
        <f>'Moving Avg'!G1171</f>
        <v>20.656879999999997</v>
      </c>
      <c r="I1171" s="2">
        <f>'Moving Avg'!H1171</f>
        <v>18.806114999999998</v>
      </c>
      <c r="J1171" s="5" t="str">
        <f>OBV!F1171</f>
        <v>BULLISH</v>
      </c>
      <c r="K1171" s="5" t="str">
        <f>OBV!G1171</f>
        <v>STRONG</v>
      </c>
      <c r="L1171" s="5" t="str">
        <f>OBV!H1171</f>
        <v>CONFIRMED BULLISH</v>
      </c>
      <c r="M1171" s="7">
        <f t="shared" si="180"/>
        <v>25</v>
      </c>
      <c r="N1171" s="7">
        <f t="shared" si="181"/>
        <v>0</v>
      </c>
      <c r="O1171" s="7">
        <f t="shared" si="182"/>
        <v>50</v>
      </c>
      <c r="P1171" s="7">
        <f t="shared" si="183"/>
        <v>100</v>
      </c>
      <c r="Q1171" s="8">
        <f t="shared" si="184"/>
        <v>31.25</v>
      </c>
      <c r="R1171" s="8">
        <f t="shared" si="185"/>
        <v>47.5</v>
      </c>
      <c r="S1171" s="8">
        <f t="shared" si="186"/>
        <v>61.25</v>
      </c>
      <c r="T1171" s="8">
        <f t="shared" si="187"/>
        <v>43.75</v>
      </c>
      <c r="U1171" s="7">
        <f t="shared" si="188"/>
        <v>46.666666666666664</v>
      </c>
      <c r="V1171" s="7">
        <f t="shared" si="189"/>
        <v>45.9375</v>
      </c>
    </row>
    <row r="1172" spans="1:22" ht="13.5" x14ac:dyDescent="0.25">
      <c r="A1172" s="3">
        <f>RSI!A1172</f>
        <v>43718</v>
      </c>
      <c r="B1172" s="2">
        <f>RSI!B1172</f>
        <v>23.603999999999999</v>
      </c>
      <c r="C1172" s="2">
        <f>RSI!I1172</f>
        <v>64.372995049870184</v>
      </c>
      <c r="D1172" s="2">
        <f>MACD!E1172</f>
        <v>0.51979885212598376</v>
      </c>
      <c r="E1172" s="2">
        <f>MACD!F1172</f>
        <v>0.13972005371135091</v>
      </c>
      <c r="F1172" s="2">
        <f>'Moving Avg'!D1172</f>
        <v>23.313800000000001</v>
      </c>
      <c r="G1172" s="2">
        <f>'Moving Avg'!F1172</f>
        <v>22.672199999999997</v>
      </c>
      <c r="H1172" s="2">
        <f>'Moving Avg'!G1172</f>
        <v>20.733739999999997</v>
      </c>
      <c r="I1172" s="2">
        <f>'Moving Avg'!H1172</f>
        <v>18.836264999999997</v>
      </c>
      <c r="J1172" s="5" t="str">
        <f>OBV!F1172</f>
        <v>BULLISH</v>
      </c>
      <c r="K1172" s="5" t="str">
        <f>OBV!G1172</f>
        <v>STRONG</v>
      </c>
      <c r="L1172" s="5" t="str">
        <f>OBV!H1172</f>
        <v>CONFIRMED BULLISH</v>
      </c>
      <c r="M1172" s="7">
        <f t="shared" si="180"/>
        <v>25</v>
      </c>
      <c r="N1172" s="7">
        <f t="shared" si="181"/>
        <v>0</v>
      </c>
      <c r="O1172" s="7">
        <f t="shared" si="182"/>
        <v>50</v>
      </c>
      <c r="P1172" s="7">
        <f t="shared" si="183"/>
        <v>100</v>
      </c>
      <c r="Q1172" s="8">
        <f t="shared" si="184"/>
        <v>31.25</v>
      </c>
      <c r="R1172" s="8">
        <f t="shared" si="185"/>
        <v>47.5</v>
      </c>
      <c r="S1172" s="8">
        <f t="shared" si="186"/>
        <v>61.25</v>
      </c>
      <c r="T1172" s="8">
        <f t="shared" si="187"/>
        <v>43.75</v>
      </c>
      <c r="U1172" s="7">
        <f t="shared" si="188"/>
        <v>46.666666666666664</v>
      </c>
      <c r="V1172" s="7">
        <f t="shared" si="189"/>
        <v>45.9375</v>
      </c>
    </row>
    <row r="1173" spans="1:22" ht="13.5" x14ac:dyDescent="0.25">
      <c r="A1173" s="3">
        <f>RSI!A1173</f>
        <v>43719</v>
      </c>
      <c r="B1173" s="2">
        <f>RSI!B1173</f>
        <v>24.311</v>
      </c>
      <c r="C1173" s="2">
        <f>RSI!I1173</f>
        <v>68.343597304020335</v>
      </c>
      <c r="D1173" s="2">
        <f>MACD!E1173</f>
        <v>0.20986710969783218</v>
      </c>
      <c r="E1173" s="2">
        <f>MACD!F1173</f>
        <v>0.15374946490864716</v>
      </c>
      <c r="F1173" s="2">
        <f>'Moving Avg'!D1173</f>
        <v>23.6678</v>
      </c>
      <c r="G1173" s="2">
        <f>'Moving Avg'!F1173</f>
        <v>22.8081</v>
      </c>
      <c r="H1173" s="2">
        <f>'Moving Avg'!G1173</f>
        <v>20.824739999999998</v>
      </c>
      <c r="I1173" s="2">
        <f>'Moving Avg'!H1173</f>
        <v>18.869949999999999</v>
      </c>
      <c r="J1173" s="5" t="str">
        <f>OBV!F1173</f>
        <v>BULLISH</v>
      </c>
      <c r="K1173" s="5" t="str">
        <f>OBV!G1173</f>
        <v>STRONG</v>
      </c>
      <c r="L1173" s="5" t="str">
        <f>OBV!H1173</f>
        <v>CONFIRMED BULLISH</v>
      </c>
      <c r="M1173" s="7">
        <f t="shared" si="180"/>
        <v>25</v>
      </c>
      <c r="N1173" s="7">
        <f t="shared" si="181"/>
        <v>0</v>
      </c>
      <c r="O1173" s="7">
        <f t="shared" si="182"/>
        <v>50</v>
      </c>
      <c r="P1173" s="7">
        <f t="shared" si="183"/>
        <v>100</v>
      </c>
      <c r="Q1173" s="8">
        <f t="shared" si="184"/>
        <v>31.25</v>
      </c>
      <c r="R1173" s="8">
        <f t="shared" si="185"/>
        <v>47.5</v>
      </c>
      <c r="S1173" s="8">
        <f t="shared" si="186"/>
        <v>61.25</v>
      </c>
      <c r="T1173" s="8">
        <f t="shared" si="187"/>
        <v>43.75</v>
      </c>
      <c r="U1173" s="7">
        <f t="shared" si="188"/>
        <v>46.666666666666664</v>
      </c>
      <c r="V1173" s="7">
        <f t="shared" si="189"/>
        <v>45.9375</v>
      </c>
    </row>
    <row r="1174" spans="1:22" ht="13.5" x14ac:dyDescent="0.25">
      <c r="A1174" s="3">
        <f>RSI!A1174</f>
        <v>43720</v>
      </c>
      <c r="B1174" s="2">
        <f>RSI!B1174</f>
        <v>24.311</v>
      </c>
      <c r="C1174" s="2">
        <f>RSI!I1174</f>
        <v>68.343597304020335</v>
      </c>
      <c r="D1174" s="2">
        <f>MACD!E1174</f>
        <v>-6.9416929067219968E-2</v>
      </c>
      <c r="E1174" s="2">
        <f>MACD!F1174</f>
        <v>0.10911618611347375</v>
      </c>
      <c r="F1174" s="2">
        <f>'Moving Avg'!D1174</f>
        <v>23.886800000000001</v>
      </c>
      <c r="G1174" s="2">
        <f>'Moving Avg'!F1174</f>
        <v>22.911749999999998</v>
      </c>
      <c r="H1174" s="2">
        <f>'Moving Avg'!G1174</f>
        <v>20.907200000000003</v>
      </c>
      <c r="I1174" s="2">
        <f>'Moving Avg'!H1174</f>
        <v>18.903634999999998</v>
      </c>
      <c r="J1174" s="5" t="str">
        <f>OBV!F1174</f>
        <v>BULLISH</v>
      </c>
      <c r="K1174" s="5" t="str">
        <f>OBV!G1174</f>
        <v>STRONG</v>
      </c>
      <c r="L1174" s="5" t="str">
        <f>OBV!H1174</f>
        <v>CONFIRMED BULLISH</v>
      </c>
      <c r="M1174" s="7">
        <f t="shared" si="180"/>
        <v>25</v>
      </c>
      <c r="N1174" s="7">
        <f t="shared" si="181"/>
        <v>100</v>
      </c>
      <c r="O1174" s="7">
        <f t="shared" si="182"/>
        <v>50</v>
      </c>
      <c r="P1174" s="7">
        <f t="shared" si="183"/>
        <v>100</v>
      </c>
      <c r="Q1174" s="8">
        <f t="shared" si="184"/>
        <v>66.25</v>
      </c>
      <c r="R1174" s="8">
        <f t="shared" si="185"/>
        <v>67.5</v>
      </c>
      <c r="S1174" s="8">
        <f t="shared" si="186"/>
        <v>76.25</v>
      </c>
      <c r="T1174" s="8">
        <f t="shared" si="187"/>
        <v>68.75</v>
      </c>
      <c r="U1174" s="7">
        <f t="shared" si="188"/>
        <v>70</v>
      </c>
      <c r="V1174" s="7">
        <f t="shared" si="189"/>
        <v>69.6875</v>
      </c>
    </row>
    <row r="1175" spans="1:22" ht="13.5" x14ac:dyDescent="0.25">
      <c r="A1175" s="3">
        <f>RSI!A1175</f>
        <v>43721</v>
      </c>
      <c r="B1175" s="2">
        <f>RSI!B1175</f>
        <v>24.311</v>
      </c>
      <c r="C1175" s="2">
        <f>RSI!I1175</f>
        <v>68.343597304020335</v>
      </c>
      <c r="D1175" s="2">
        <f>MACD!E1175</f>
        <v>-0.46761477221286185</v>
      </c>
      <c r="E1175" s="2">
        <f>MACD!F1175</f>
        <v>-6.2300055517933717E-3</v>
      </c>
      <c r="F1175" s="2">
        <f>'Moving Avg'!D1175</f>
        <v>24.028200000000005</v>
      </c>
      <c r="G1175" s="2">
        <f>'Moving Avg'!F1175</f>
        <v>22.983949999999997</v>
      </c>
      <c r="H1175" s="2">
        <f>'Moving Avg'!G1175</f>
        <v>20.989660000000004</v>
      </c>
      <c r="I1175" s="2">
        <f>'Moving Avg'!H1175</f>
        <v>18.93732</v>
      </c>
      <c r="J1175" s="5" t="str">
        <f>OBV!F1175</f>
        <v>BULLISH</v>
      </c>
      <c r="K1175" s="5" t="str">
        <f>OBV!G1175</f>
        <v>STRONG</v>
      </c>
      <c r="L1175" s="5" t="str">
        <f>OBV!H1175</f>
        <v>CONFIRMED BULLISH</v>
      </c>
      <c r="M1175" s="7">
        <f t="shared" si="180"/>
        <v>25</v>
      </c>
      <c r="N1175" s="7">
        <f t="shared" si="181"/>
        <v>100</v>
      </c>
      <c r="O1175" s="7">
        <f t="shared" si="182"/>
        <v>75</v>
      </c>
      <c r="P1175" s="7">
        <f t="shared" si="183"/>
        <v>100</v>
      </c>
      <c r="Q1175" s="8">
        <f t="shared" si="184"/>
        <v>70</v>
      </c>
      <c r="R1175" s="8">
        <f t="shared" si="185"/>
        <v>76.25</v>
      </c>
      <c r="S1175" s="8">
        <f t="shared" si="186"/>
        <v>82.5</v>
      </c>
      <c r="T1175" s="8">
        <f t="shared" si="187"/>
        <v>75</v>
      </c>
      <c r="U1175" s="7">
        <f t="shared" si="188"/>
        <v>76.25</v>
      </c>
      <c r="V1175" s="7">
        <f t="shared" si="189"/>
        <v>75.9375</v>
      </c>
    </row>
    <row r="1176" spans="1:22" ht="13.5" x14ac:dyDescent="0.25">
      <c r="A1176" s="3">
        <f>RSI!A1176</f>
        <v>43724</v>
      </c>
      <c r="B1176" s="2">
        <f>RSI!B1176</f>
        <v>24.311</v>
      </c>
      <c r="C1176" s="2">
        <f>RSI!I1176</f>
        <v>68.343597304020335</v>
      </c>
      <c r="D1176" s="2">
        <f>MACD!E1176</f>
        <v>-0.72166020747268789</v>
      </c>
      <c r="E1176" s="2">
        <f>MACD!F1176</f>
        <v>-0.14931604593597228</v>
      </c>
      <c r="F1176" s="2">
        <f>'Moving Avg'!D1176</f>
        <v>24.169600000000003</v>
      </c>
      <c r="G1176" s="2">
        <f>'Moving Avg'!F1176</f>
        <v>23.021999999999998</v>
      </c>
      <c r="H1176" s="2">
        <f>'Moving Avg'!G1176</f>
        <v>21.090279999999996</v>
      </c>
      <c r="I1176" s="2">
        <f>'Moving Avg'!H1176</f>
        <v>18.973590000000002</v>
      </c>
      <c r="J1176" s="5" t="str">
        <f>OBV!F1176</f>
        <v>BULLISH</v>
      </c>
      <c r="K1176" s="5" t="str">
        <f>OBV!G1176</f>
        <v>STRONG</v>
      </c>
      <c r="L1176" s="5" t="str">
        <f>OBV!H1176</f>
        <v>CONFIRMED BULLISH</v>
      </c>
      <c r="M1176" s="7">
        <f t="shared" si="180"/>
        <v>25</v>
      </c>
      <c r="N1176" s="7">
        <f t="shared" si="181"/>
        <v>100</v>
      </c>
      <c r="O1176" s="7">
        <f t="shared" si="182"/>
        <v>75</v>
      </c>
      <c r="P1176" s="7">
        <f t="shared" si="183"/>
        <v>100</v>
      </c>
      <c r="Q1176" s="8">
        <f t="shared" si="184"/>
        <v>70</v>
      </c>
      <c r="R1176" s="8">
        <f t="shared" si="185"/>
        <v>76.25</v>
      </c>
      <c r="S1176" s="8">
        <f t="shared" si="186"/>
        <v>82.5</v>
      </c>
      <c r="T1176" s="8">
        <f t="shared" si="187"/>
        <v>75</v>
      </c>
      <c r="U1176" s="7">
        <f t="shared" si="188"/>
        <v>76.25</v>
      </c>
      <c r="V1176" s="7">
        <f t="shared" si="189"/>
        <v>75.9375</v>
      </c>
    </row>
    <row r="1177" spans="1:22" ht="13.5" x14ac:dyDescent="0.25">
      <c r="A1177" s="3">
        <f>RSI!A1177</f>
        <v>43725</v>
      </c>
      <c r="B1177" s="2">
        <f>RSI!B1177</f>
        <v>24.311</v>
      </c>
      <c r="C1177" s="2">
        <f>RSI!I1177</f>
        <v>68.343597304020335</v>
      </c>
      <c r="D1177" s="2">
        <f>MACD!E1177</f>
        <v>-0.947335004813322</v>
      </c>
      <c r="E1177" s="2">
        <f>MACD!F1177</f>
        <v>-0.30891983771144227</v>
      </c>
      <c r="F1177" s="2">
        <f>'Moving Avg'!D1177</f>
        <v>24.311</v>
      </c>
      <c r="G1177" s="2">
        <f>'Moving Avg'!F1177</f>
        <v>23.091099999999994</v>
      </c>
      <c r="H1177" s="2">
        <f>'Moving Avg'!G1177</f>
        <v>21.173680000000004</v>
      </c>
      <c r="I1177" s="2">
        <f>'Moving Avg'!H1177</f>
        <v>19.009895</v>
      </c>
      <c r="J1177" s="5" t="str">
        <f>OBV!F1177</f>
        <v>BULLISH</v>
      </c>
      <c r="K1177" s="5" t="str">
        <f>OBV!G1177</f>
        <v>STRONG</v>
      </c>
      <c r="L1177" s="5" t="str">
        <f>OBV!H1177</f>
        <v>CONFIRMED BULLISH</v>
      </c>
      <c r="M1177" s="7">
        <f t="shared" si="180"/>
        <v>25</v>
      </c>
      <c r="N1177" s="7">
        <f t="shared" si="181"/>
        <v>100</v>
      </c>
      <c r="O1177" s="7">
        <f t="shared" si="182"/>
        <v>75</v>
      </c>
      <c r="P1177" s="7">
        <f t="shared" si="183"/>
        <v>100</v>
      </c>
      <c r="Q1177" s="8">
        <f t="shared" si="184"/>
        <v>70</v>
      </c>
      <c r="R1177" s="8">
        <f t="shared" si="185"/>
        <v>76.25</v>
      </c>
      <c r="S1177" s="8">
        <f t="shared" si="186"/>
        <v>82.5</v>
      </c>
      <c r="T1177" s="8">
        <f t="shared" si="187"/>
        <v>75</v>
      </c>
      <c r="U1177" s="7">
        <f t="shared" si="188"/>
        <v>76.25</v>
      </c>
      <c r="V1177" s="7">
        <f t="shared" si="189"/>
        <v>75.9375</v>
      </c>
    </row>
    <row r="1178" spans="1:22" ht="13.5" x14ac:dyDescent="0.25">
      <c r="A1178" s="3">
        <f>RSI!A1178</f>
        <v>43726</v>
      </c>
      <c r="B1178" s="2">
        <f>RSI!B1178</f>
        <v>24.07</v>
      </c>
      <c r="C1178" s="2">
        <f>RSI!I1178</f>
        <v>64.77882976474811</v>
      </c>
      <c r="D1178" s="2">
        <f>MACD!E1178</f>
        <v>-0.9320507576606758</v>
      </c>
      <c r="E1178" s="2">
        <f>MACD!F1178</f>
        <v>-0.43354602170128897</v>
      </c>
      <c r="F1178" s="2">
        <f>'Moving Avg'!D1178</f>
        <v>24.262799999999999</v>
      </c>
      <c r="G1178" s="2">
        <f>'Moving Avg'!F1178</f>
        <v>23.114399999999996</v>
      </c>
      <c r="H1178" s="2">
        <f>'Moving Avg'!G1178</f>
        <v>21.252260000000007</v>
      </c>
      <c r="I1178" s="2">
        <f>'Moving Avg'!H1178</f>
        <v>19.044995000000004</v>
      </c>
      <c r="J1178" s="5" t="str">
        <f>OBV!F1178</f>
        <v>BEARISH</v>
      </c>
      <c r="K1178" s="5" t="str">
        <f>OBV!G1178</f>
        <v>WEAK</v>
      </c>
      <c r="L1178" s="5" t="str">
        <f>OBV!H1178</f>
        <v>CONFIRMED BEARISH</v>
      </c>
      <c r="M1178" s="7">
        <f t="shared" si="180"/>
        <v>25</v>
      </c>
      <c r="N1178" s="7">
        <f t="shared" si="181"/>
        <v>100</v>
      </c>
      <c r="O1178" s="7">
        <f t="shared" si="182"/>
        <v>75</v>
      </c>
      <c r="P1178" s="7">
        <f t="shared" si="183"/>
        <v>0</v>
      </c>
      <c r="Q1178" s="8">
        <f t="shared" si="184"/>
        <v>55</v>
      </c>
      <c r="R1178" s="8">
        <f t="shared" si="185"/>
        <v>51.25</v>
      </c>
      <c r="S1178" s="8">
        <f t="shared" si="186"/>
        <v>37.5</v>
      </c>
      <c r="T1178" s="8">
        <f t="shared" si="187"/>
        <v>50</v>
      </c>
      <c r="U1178" s="7">
        <f t="shared" si="188"/>
        <v>47.916666666666664</v>
      </c>
      <c r="V1178" s="7">
        <f t="shared" si="189"/>
        <v>48.4375</v>
      </c>
    </row>
    <row r="1179" spans="1:22" ht="13.5" x14ac:dyDescent="0.25">
      <c r="A1179" s="3">
        <f>RSI!A1179</f>
        <v>43727</v>
      </c>
      <c r="B1179" s="2">
        <f>RSI!B1179</f>
        <v>24.07</v>
      </c>
      <c r="C1179" s="2">
        <f>RSI!I1179</f>
        <v>64.77882976474811</v>
      </c>
      <c r="D1179" s="2">
        <f>MACD!E1179</f>
        <v>-0.82303260667029932</v>
      </c>
      <c r="E1179" s="2">
        <f>MACD!F1179</f>
        <v>-0.51144333869509107</v>
      </c>
      <c r="F1179" s="2">
        <f>'Moving Avg'!D1179</f>
        <v>24.214599999999997</v>
      </c>
      <c r="G1179" s="2">
        <f>'Moving Avg'!F1179</f>
        <v>23.118249999999996</v>
      </c>
      <c r="H1179" s="2">
        <f>'Moving Avg'!G1179</f>
        <v>21.330840000000009</v>
      </c>
      <c r="I1179" s="2">
        <f>'Moving Avg'!H1179</f>
        <v>19.080095000000007</v>
      </c>
      <c r="J1179" s="5" t="str">
        <f>OBV!F1179</f>
        <v>BEARISH</v>
      </c>
      <c r="K1179" s="5" t="str">
        <f>OBV!G1179</f>
        <v>WEAK</v>
      </c>
      <c r="L1179" s="5" t="str">
        <f>OBV!H1179</f>
        <v>CONFIRMED BEARISH</v>
      </c>
      <c r="M1179" s="7">
        <f t="shared" si="180"/>
        <v>25</v>
      </c>
      <c r="N1179" s="7">
        <f t="shared" si="181"/>
        <v>100</v>
      </c>
      <c r="O1179" s="7">
        <f t="shared" si="182"/>
        <v>75</v>
      </c>
      <c r="P1179" s="7">
        <f t="shared" si="183"/>
        <v>0</v>
      </c>
      <c r="Q1179" s="8">
        <f t="shared" si="184"/>
        <v>55</v>
      </c>
      <c r="R1179" s="8">
        <f t="shared" si="185"/>
        <v>51.25</v>
      </c>
      <c r="S1179" s="8">
        <f t="shared" si="186"/>
        <v>37.5</v>
      </c>
      <c r="T1179" s="8">
        <f t="shared" si="187"/>
        <v>50</v>
      </c>
      <c r="U1179" s="7">
        <f t="shared" si="188"/>
        <v>47.916666666666664</v>
      </c>
      <c r="V1179" s="7">
        <f t="shared" si="189"/>
        <v>48.4375</v>
      </c>
    </row>
    <row r="1180" spans="1:22" ht="13.5" x14ac:dyDescent="0.25">
      <c r="A1180" s="3">
        <f>RSI!A1180</f>
        <v>43728</v>
      </c>
      <c r="B1180" s="2">
        <f>RSI!B1180</f>
        <v>24.07</v>
      </c>
      <c r="C1180" s="2">
        <f>RSI!I1180</f>
        <v>64.77882976474811</v>
      </c>
      <c r="D1180" s="2">
        <f>MACD!E1180</f>
        <v>-0.67828012248502034</v>
      </c>
      <c r="E1180" s="2">
        <f>MACD!F1180</f>
        <v>-0.54481069545307692</v>
      </c>
      <c r="F1180" s="2">
        <f>'Moving Avg'!D1180</f>
        <v>24.166399999999999</v>
      </c>
      <c r="G1180" s="2">
        <f>'Moving Avg'!F1180</f>
        <v>23.118249999999996</v>
      </c>
      <c r="H1180" s="2">
        <f>'Moving Avg'!G1180</f>
        <v>21.421360000000007</v>
      </c>
      <c r="I1180" s="2">
        <f>'Moving Avg'!H1180</f>
        <v>19.115195000000007</v>
      </c>
      <c r="J1180" s="5" t="str">
        <f>OBV!F1180</f>
        <v>BEARISH</v>
      </c>
      <c r="K1180" s="5" t="str">
        <f>OBV!G1180</f>
        <v>WEAK</v>
      </c>
      <c r="L1180" s="5" t="str">
        <f>OBV!H1180</f>
        <v>CONFIRMED BEARISH</v>
      </c>
      <c r="M1180" s="7">
        <f t="shared" si="180"/>
        <v>25</v>
      </c>
      <c r="N1180" s="7">
        <f t="shared" si="181"/>
        <v>100</v>
      </c>
      <c r="O1180" s="7">
        <f t="shared" si="182"/>
        <v>75</v>
      </c>
      <c r="P1180" s="7">
        <f t="shared" si="183"/>
        <v>0</v>
      </c>
      <c r="Q1180" s="8">
        <f t="shared" si="184"/>
        <v>55</v>
      </c>
      <c r="R1180" s="8">
        <f t="shared" si="185"/>
        <v>51.25</v>
      </c>
      <c r="S1180" s="8">
        <f t="shared" si="186"/>
        <v>37.5</v>
      </c>
      <c r="T1180" s="8">
        <f t="shared" si="187"/>
        <v>50</v>
      </c>
      <c r="U1180" s="7">
        <f t="shared" si="188"/>
        <v>47.916666666666664</v>
      </c>
      <c r="V1180" s="7">
        <f t="shared" si="189"/>
        <v>48.4375</v>
      </c>
    </row>
    <row r="1181" spans="1:22" ht="13.5" x14ac:dyDescent="0.25">
      <c r="A1181" s="3">
        <f>RSI!A1181</f>
        <v>43731</v>
      </c>
      <c r="B1181" s="2">
        <f>RSI!B1181</f>
        <v>24.07</v>
      </c>
      <c r="C1181" s="2">
        <f>RSI!I1181</f>
        <v>64.77882976474811</v>
      </c>
      <c r="D1181" s="2">
        <f>MACD!E1181</f>
        <v>-0.56245090983290424</v>
      </c>
      <c r="E1181" s="2">
        <f>MACD!F1181</f>
        <v>-0.54833873832904245</v>
      </c>
      <c r="F1181" s="2">
        <f>'Moving Avg'!D1181</f>
        <v>24.118199999999995</v>
      </c>
      <c r="G1181" s="2">
        <f>'Moving Avg'!F1181</f>
        <v>23.15434999999999</v>
      </c>
      <c r="H1181" s="2">
        <f>'Moving Avg'!G1181</f>
        <v>21.523540000000008</v>
      </c>
      <c r="I1181" s="2">
        <f>'Moving Avg'!H1181</f>
        <v>19.150295000000007</v>
      </c>
      <c r="J1181" s="5" t="str">
        <f>OBV!F1181</f>
        <v>BEARISH</v>
      </c>
      <c r="K1181" s="5" t="str">
        <f>OBV!G1181</f>
        <v>WEAK</v>
      </c>
      <c r="L1181" s="5" t="str">
        <f>OBV!H1181</f>
        <v>CONFIRMED BEARISH</v>
      </c>
      <c r="M1181" s="7">
        <f t="shared" si="180"/>
        <v>25</v>
      </c>
      <c r="N1181" s="7">
        <f t="shared" si="181"/>
        <v>45</v>
      </c>
      <c r="O1181" s="7">
        <f t="shared" si="182"/>
        <v>50</v>
      </c>
      <c r="P1181" s="7">
        <f t="shared" si="183"/>
        <v>0</v>
      </c>
      <c r="Q1181" s="8">
        <f t="shared" si="184"/>
        <v>32</v>
      </c>
      <c r="R1181" s="8">
        <f t="shared" si="185"/>
        <v>31.5</v>
      </c>
      <c r="S1181" s="8">
        <f t="shared" si="186"/>
        <v>23</v>
      </c>
      <c r="T1181" s="8">
        <f t="shared" si="187"/>
        <v>30</v>
      </c>
      <c r="U1181" s="7">
        <f t="shared" si="188"/>
        <v>28.833333333333332</v>
      </c>
      <c r="V1181" s="7">
        <f t="shared" si="189"/>
        <v>29.125</v>
      </c>
    </row>
    <row r="1182" spans="1:22" ht="13.5" x14ac:dyDescent="0.25">
      <c r="A1182" s="3">
        <f>RSI!A1182</f>
        <v>43732</v>
      </c>
      <c r="B1182" s="2">
        <f>RSI!B1182</f>
        <v>24.07</v>
      </c>
      <c r="C1182" s="2">
        <f>RSI!I1182</f>
        <v>64.77882976474811</v>
      </c>
      <c r="D1182" s="2">
        <f>MACD!E1182</f>
        <v>-0.47060237103329428</v>
      </c>
      <c r="E1182" s="2">
        <f>MACD!F1182</f>
        <v>-0.53279146486989282</v>
      </c>
      <c r="F1182" s="2">
        <f>'Moving Avg'!D1182</f>
        <v>24.07</v>
      </c>
      <c r="G1182" s="2">
        <f>'Moving Avg'!F1182</f>
        <v>23.242849999999997</v>
      </c>
      <c r="H1182" s="2">
        <f>'Moving Avg'!G1182</f>
        <v>21.625720000000005</v>
      </c>
      <c r="I1182" s="2">
        <f>'Moving Avg'!H1182</f>
        <v>19.185395000000007</v>
      </c>
      <c r="J1182" s="5" t="str">
        <f>OBV!F1182</f>
        <v>BEARISH</v>
      </c>
      <c r="K1182" s="5" t="str">
        <f>OBV!G1182</f>
        <v>WEAK</v>
      </c>
      <c r="L1182" s="5" t="str">
        <f>OBV!H1182</f>
        <v>CONFIRMED BEARISH</v>
      </c>
      <c r="M1182" s="7">
        <f t="shared" si="180"/>
        <v>25</v>
      </c>
      <c r="N1182" s="7">
        <f t="shared" si="181"/>
        <v>0</v>
      </c>
      <c r="O1182" s="7">
        <f t="shared" si="182"/>
        <v>50</v>
      </c>
      <c r="P1182" s="7">
        <f t="shared" si="183"/>
        <v>0</v>
      </c>
      <c r="Q1182" s="8">
        <f t="shared" si="184"/>
        <v>16.25</v>
      </c>
      <c r="R1182" s="8">
        <f t="shared" si="185"/>
        <v>22.5</v>
      </c>
      <c r="S1182" s="8">
        <f t="shared" si="186"/>
        <v>16.25</v>
      </c>
      <c r="T1182" s="8">
        <f t="shared" si="187"/>
        <v>18.75</v>
      </c>
      <c r="U1182" s="7">
        <f t="shared" si="188"/>
        <v>18.333333333333332</v>
      </c>
      <c r="V1182" s="7">
        <f t="shared" si="189"/>
        <v>18.4375</v>
      </c>
    </row>
    <row r="1183" spans="1:22" ht="13.5" x14ac:dyDescent="0.25">
      <c r="A1183" s="3">
        <f>RSI!A1183</f>
        <v>43733</v>
      </c>
      <c r="B1183" s="2">
        <f>RSI!B1183</f>
        <v>24.047000000000001</v>
      </c>
      <c r="C1183" s="2">
        <f>RSI!I1183</f>
        <v>64.315083496176641</v>
      </c>
      <c r="D1183" s="2">
        <f>MACD!E1183</f>
        <v>-0.28811588199048543</v>
      </c>
      <c r="E1183" s="2">
        <f>MACD!F1183</f>
        <v>-0.48385634829401136</v>
      </c>
      <c r="F1183" s="2">
        <f>'Moving Avg'!D1183</f>
        <v>24.0654</v>
      </c>
      <c r="G1183" s="2">
        <f>'Moving Avg'!F1183</f>
        <v>23.363599999999995</v>
      </c>
      <c r="H1183" s="2">
        <f>'Moving Avg'!G1183</f>
        <v>21.727600000000006</v>
      </c>
      <c r="I1183" s="2">
        <f>'Moving Avg'!H1183</f>
        <v>19.220380000000006</v>
      </c>
      <c r="J1183" s="5" t="str">
        <f>OBV!F1183</f>
        <v>BEARISH</v>
      </c>
      <c r="K1183" s="5" t="str">
        <f>OBV!G1183</f>
        <v>WEAK</v>
      </c>
      <c r="L1183" s="5" t="str">
        <f>OBV!H1183</f>
        <v>CONFIRMED BEARISH</v>
      </c>
      <c r="M1183" s="7">
        <f t="shared" si="180"/>
        <v>25</v>
      </c>
      <c r="N1183" s="7">
        <f t="shared" si="181"/>
        <v>0</v>
      </c>
      <c r="O1183" s="7">
        <f t="shared" si="182"/>
        <v>50</v>
      </c>
      <c r="P1183" s="7">
        <f t="shared" si="183"/>
        <v>0</v>
      </c>
      <c r="Q1183" s="8">
        <f t="shared" si="184"/>
        <v>16.25</v>
      </c>
      <c r="R1183" s="8">
        <f t="shared" si="185"/>
        <v>22.5</v>
      </c>
      <c r="S1183" s="8">
        <f t="shared" si="186"/>
        <v>16.25</v>
      </c>
      <c r="T1183" s="8">
        <f t="shared" si="187"/>
        <v>18.75</v>
      </c>
      <c r="U1183" s="7">
        <f t="shared" si="188"/>
        <v>18.333333333333332</v>
      </c>
      <c r="V1183" s="7">
        <f t="shared" si="189"/>
        <v>18.4375</v>
      </c>
    </row>
    <row r="1184" spans="1:22" ht="13.5" x14ac:dyDescent="0.25">
      <c r="A1184" s="3">
        <f>RSI!A1184</f>
        <v>43734</v>
      </c>
      <c r="B1184" s="2">
        <f>RSI!B1184</f>
        <v>24.032</v>
      </c>
      <c r="C1184" s="2">
        <f>RSI!I1184</f>
        <v>63.993324934380709</v>
      </c>
      <c r="D1184" s="2">
        <f>MACD!E1184</f>
        <v>-0.13773910701973335</v>
      </c>
      <c r="E1184" s="2">
        <f>MACD!F1184</f>
        <v>-0.41463290003915582</v>
      </c>
      <c r="F1184" s="2">
        <f>'Moving Avg'!D1184</f>
        <v>24.0578</v>
      </c>
      <c r="G1184" s="2">
        <f>'Moving Avg'!F1184</f>
        <v>23.484749999999998</v>
      </c>
      <c r="H1184" s="2">
        <f>'Moving Avg'!G1184</f>
        <v>21.829180000000012</v>
      </c>
      <c r="I1184" s="2">
        <f>'Moving Avg'!H1184</f>
        <v>19.255255000000005</v>
      </c>
      <c r="J1184" s="5" t="str">
        <f>OBV!F1184</f>
        <v>BEARISH</v>
      </c>
      <c r="K1184" s="5" t="str">
        <f>OBV!G1184</f>
        <v>WEAK</v>
      </c>
      <c r="L1184" s="5" t="str">
        <f>OBV!H1184</f>
        <v>CONFIRMED BEARISH</v>
      </c>
      <c r="M1184" s="7">
        <f t="shared" si="180"/>
        <v>25</v>
      </c>
      <c r="N1184" s="7">
        <f t="shared" si="181"/>
        <v>0</v>
      </c>
      <c r="O1184" s="7">
        <f t="shared" si="182"/>
        <v>50</v>
      </c>
      <c r="P1184" s="7">
        <f t="shared" si="183"/>
        <v>0</v>
      </c>
      <c r="Q1184" s="8">
        <f t="shared" si="184"/>
        <v>16.25</v>
      </c>
      <c r="R1184" s="8">
        <f t="shared" si="185"/>
        <v>22.5</v>
      </c>
      <c r="S1184" s="8">
        <f t="shared" si="186"/>
        <v>16.25</v>
      </c>
      <c r="T1184" s="8">
        <f t="shared" si="187"/>
        <v>18.75</v>
      </c>
      <c r="U1184" s="7">
        <f t="shared" si="188"/>
        <v>18.333333333333332</v>
      </c>
      <c r="V1184" s="7">
        <f t="shared" si="189"/>
        <v>18.4375</v>
      </c>
    </row>
    <row r="1185" spans="1:22" ht="13.5" x14ac:dyDescent="0.25">
      <c r="A1185" s="3">
        <f>RSI!A1185</f>
        <v>43735</v>
      </c>
      <c r="B1185" s="2">
        <f>RSI!B1185</f>
        <v>24.032</v>
      </c>
      <c r="C1185" s="2">
        <f>RSI!I1185</f>
        <v>63.993324934380709</v>
      </c>
      <c r="D1185" s="2">
        <f>MACD!E1185</f>
        <v>-1.5173381820197562E-2</v>
      </c>
      <c r="E1185" s="2">
        <f>MACD!F1185</f>
        <v>-0.3347409963953642</v>
      </c>
      <c r="F1185" s="2">
        <f>'Moving Avg'!D1185</f>
        <v>24.050199999999997</v>
      </c>
      <c r="G1185" s="2">
        <f>'Moving Avg'!F1185</f>
        <v>23.654449999999997</v>
      </c>
      <c r="H1185" s="2">
        <f>'Moving Avg'!G1185</f>
        <v>21.930760000000006</v>
      </c>
      <c r="I1185" s="2">
        <f>'Moving Avg'!H1185</f>
        <v>19.290130000000012</v>
      </c>
      <c r="J1185" s="5" t="str">
        <f>OBV!F1185</f>
        <v>BEARISH</v>
      </c>
      <c r="K1185" s="5" t="str">
        <f>OBV!G1185</f>
        <v>WEAK</v>
      </c>
      <c r="L1185" s="5" t="str">
        <f>OBV!H1185</f>
        <v>CONFIRMED BEARISH</v>
      </c>
      <c r="M1185" s="7">
        <f t="shared" si="180"/>
        <v>25</v>
      </c>
      <c r="N1185" s="7">
        <f t="shared" si="181"/>
        <v>0</v>
      </c>
      <c r="O1185" s="7">
        <f t="shared" si="182"/>
        <v>50</v>
      </c>
      <c r="P1185" s="7">
        <f t="shared" si="183"/>
        <v>0</v>
      </c>
      <c r="Q1185" s="8">
        <f t="shared" si="184"/>
        <v>16.25</v>
      </c>
      <c r="R1185" s="8">
        <f t="shared" si="185"/>
        <v>22.5</v>
      </c>
      <c r="S1185" s="8">
        <f t="shared" si="186"/>
        <v>16.25</v>
      </c>
      <c r="T1185" s="8">
        <f t="shared" si="187"/>
        <v>18.75</v>
      </c>
      <c r="U1185" s="7">
        <f t="shared" si="188"/>
        <v>18.333333333333332</v>
      </c>
      <c r="V1185" s="7">
        <f t="shared" si="189"/>
        <v>18.4375</v>
      </c>
    </row>
    <row r="1186" spans="1:22" ht="13.5" x14ac:dyDescent="0.25">
      <c r="A1186" s="3">
        <f>RSI!A1186</f>
        <v>43738</v>
      </c>
      <c r="B1186" s="2">
        <f>RSI!B1186</f>
        <v>23.876000000000001</v>
      </c>
      <c r="C1186" s="2">
        <f>RSI!I1186</f>
        <v>60.351587118447029</v>
      </c>
      <c r="D1186" s="2">
        <f>MACD!E1186</f>
        <v>9.5761854524965884E-2</v>
      </c>
      <c r="E1186" s="2">
        <f>MACD!F1186</f>
        <v>-0.24864042621129823</v>
      </c>
      <c r="F1186" s="2">
        <f>'Moving Avg'!D1186</f>
        <v>24.011400000000002</v>
      </c>
      <c r="G1186" s="2">
        <f>'Moving Avg'!F1186</f>
        <v>23.785649999999997</v>
      </c>
      <c r="H1186" s="2">
        <f>'Moving Avg'!G1186</f>
        <v>22.029220000000006</v>
      </c>
      <c r="I1186" s="2">
        <f>'Moving Avg'!H1186</f>
        <v>19.324225000000013</v>
      </c>
      <c r="J1186" s="5" t="str">
        <f>OBV!F1186</f>
        <v>BEARISH</v>
      </c>
      <c r="K1186" s="5" t="str">
        <f>OBV!G1186</f>
        <v>WEAK</v>
      </c>
      <c r="L1186" s="5" t="str">
        <f>OBV!H1186</f>
        <v>CONFIRMED BEARISH</v>
      </c>
      <c r="M1186" s="7">
        <f t="shared" si="180"/>
        <v>25</v>
      </c>
      <c r="N1186" s="7">
        <f t="shared" si="181"/>
        <v>0</v>
      </c>
      <c r="O1186" s="7">
        <f t="shared" si="182"/>
        <v>50</v>
      </c>
      <c r="P1186" s="7">
        <f t="shared" si="183"/>
        <v>0</v>
      </c>
      <c r="Q1186" s="8">
        <f t="shared" si="184"/>
        <v>16.25</v>
      </c>
      <c r="R1186" s="8">
        <f t="shared" si="185"/>
        <v>22.5</v>
      </c>
      <c r="S1186" s="8">
        <f t="shared" si="186"/>
        <v>16.25</v>
      </c>
      <c r="T1186" s="8">
        <f t="shared" si="187"/>
        <v>18.75</v>
      </c>
      <c r="U1186" s="7">
        <f t="shared" si="188"/>
        <v>18.333333333333332</v>
      </c>
      <c r="V1186" s="7">
        <f t="shared" si="189"/>
        <v>18.4375</v>
      </c>
    </row>
    <row r="1187" spans="1:22" ht="13.5" x14ac:dyDescent="0.25">
      <c r="A1187" s="3">
        <f>RSI!A1187</f>
        <v>43739</v>
      </c>
      <c r="B1187" s="2">
        <f>RSI!B1187</f>
        <v>23.876000000000001</v>
      </c>
      <c r="C1187" s="2">
        <f>RSI!I1187</f>
        <v>60.351587118447029</v>
      </c>
      <c r="D1187" s="2">
        <f>MACD!E1187</f>
        <v>0.18654288750735404</v>
      </c>
      <c r="E1187" s="2">
        <f>MACD!F1187</f>
        <v>-0.16160376346756777</v>
      </c>
      <c r="F1187" s="2">
        <f>'Moving Avg'!D1187</f>
        <v>23.972600000000003</v>
      </c>
      <c r="G1187" s="2">
        <f>'Moving Avg'!F1187</f>
        <v>23.916849999999997</v>
      </c>
      <c r="H1187" s="2">
        <f>'Moving Avg'!G1187</f>
        <v>22.127680000000009</v>
      </c>
      <c r="I1187" s="2">
        <f>'Moving Avg'!H1187</f>
        <v>19.358320000000013</v>
      </c>
      <c r="J1187" s="5" t="str">
        <f>OBV!F1187</f>
        <v>BEARISH</v>
      </c>
      <c r="K1187" s="5" t="str">
        <f>OBV!G1187</f>
        <v>WEAK</v>
      </c>
      <c r="L1187" s="5" t="str">
        <f>OBV!H1187</f>
        <v>CONFIRMED BEARISH</v>
      </c>
      <c r="M1187" s="7">
        <f t="shared" si="180"/>
        <v>25</v>
      </c>
      <c r="N1187" s="7">
        <f t="shared" si="181"/>
        <v>0</v>
      </c>
      <c r="O1187" s="7">
        <f t="shared" si="182"/>
        <v>50</v>
      </c>
      <c r="P1187" s="7">
        <f t="shared" si="183"/>
        <v>0</v>
      </c>
      <c r="Q1187" s="8">
        <f t="shared" si="184"/>
        <v>16.25</v>
      </c>
      <c r="R1187" s="8">
        <f t="shared" si="185"/>
        <v>22.5</v>
      </c>
      <c r="S1187" s="8">
        <f t="shared" si="186"/>
        <v>16.25</v>
      </c>
      <c r="T1187" s="8">
        <f t="shared" si="187"/>
        <v>18.75</v>
      </c>
      <c r="U1187" s="7">
        <f t="shared" si="188"/>
        <v>18.333333333333332</v>
      </c>
      <c r="V1187" s="7">
        <f t="shared" si="189"/>
        <v>18.4375</v>
      </c>
    </row>
    <row r="1188" spans="1:22" ht="13.5" x14ac:dyDescent="0.25">
      <c r="A1188" s="3">
        <f>RSI!A1188</f>
        <v>43740</v>
      </c>
      <c r="B1188" s="2">
        <f>RSI!B1188</f>
        <v>23.867999999999999</v>
      </c>
      <c r="C1188" s="2">
        <f>RSI!I1188</f>
        <v>60.148009506616013</v>
      </c>
      <c r="D1188" s="2">
        <f>MACD!E1188</f>
        <v>0.22401471804903039</v>
      </c>
      <c r="E1188" s="2">
        <f>MACD!F1188</f>
        <v>-8.4480067164248135E-2</v>
      </c>
      <c r="F1188" s="2">
        <f>'Moving Avg'!D1188</f>
        <v>23.936799999999998</v>
      </c>
      <c r="G1188" s="2">
        <f>'Moving Avg'!F1188</f>
        <v>23.983199999999997</v>
      </c>
      <c r="H1188" s="2">
        <f>'Moving Avg'!G1188</f>
        <v>22.225980000000014</v>
      </c>
      <c r="I1188" s="2">
        <f>'Moving Avg'!H1188</f>
        <v>19.392375000000012</v>
      </c>
      <c r="J1188" s="5" t="str">
        <f>OBV!F1188</f>
        <v>BEARISH</v>
      </c>
      <c r="K1188" s="5" t="str">
        <f>OBV!G1188</f>
        <v>WEAK</v>
      </c>
      <c r="L1188" s="5" t="str">
        <f>OBV!H1188</f>
        <v>CONFIRMED BEARISH</v>
      </c>
      <c r="M1188" s="7">
        <f t="shared" si="180"/>
        <v>25</v>
      </c>
      <c r="N1188" s="7">
        <f t="shared" si="181"/>
        <v>0</v>
      </c>
      <c r="O1188" s="7">
        <f t="shared" si="182"/>
        <v>50</v>
      </c>
      <c r="P1188" s="7">
        <f t="shared" si="183"/>
        <v>0</v>
      </c>
      <c r="Q1188" s="8">
        <f t="shared" si="184"/>
        <v>16.25</v>
      </c>
      <c r="R1188" s="8">
        <f t="shared" si="185"/>
        <v>22.5</v>
      </c>
      <c r="S1188" s="8">
        <f t="shared" si="186"/>
        <v>16.25</v>
      </c>
      <c r="T1188" s="8">
        <f t="shared" si="187"/>
        <v>18.75</v>
      </c>
      <c r="U1188" s="7">
        <f t="shared" si="188"/>
        <v>18.333333333333332</v>
      </c>
      <c r="V1188" s="7">
        <f t="shared" si="189"/>
        <v>18.4375</v>
      </c>
    </row>
    <row r="1189" spans="1:22" ht="13.5" x14ac:dyDescent="0.25">
      <c r="A1189" s="3">
        <f>RSI!A1189</f>
        <v>43741</v>
      </c>
      <c r="B1189" s="2">
        <f>RSI!B1189</f>
        <v>23.867999999999999</v>
      </c>
      <c r="C1189" s="2">
        <f>RSI!I1189</f>
        <v>60.148009506616013</v>
      </c>
      <c r="D1189" s="2">
        <f>MACD!E1189</f>
        <v>0.25312210986317751</v>
      </c>
      <c r="E1189" s="2">
        <f>MACD!F1189</f>
        <v>-1.6959631758763014E-2</v>
      </c>
      <c r="F1189" s="2">
        <f>'Moving Avg'!D1189</f>
        <v>23.904</v>
      </c>
      <c r="G1189" s="2">
        <f>'Moving Avg'!F1189</f>
        <v>24.015799999999995</v>
      </c>
      <c r="H1189" s="2">
        <f>'Moving Avg'!G1189</f>
        <v>22.335600000000014</v>
      </c>
      <c r="I1189" s="2">
        <f>'Moving Avg'!H1189</f>
        <v>19.426615000000012</v>
      </c>
      <c r="J1189" s="5" t="str">
        <f>OBV!F1189</f>
        <v>BEARISH</v>
      </c>
      <c r="K1189" s="5" t="str">
        <f>OBV!G1189</f>
        <v>WEAK</v>
      </c>
      <c r="L1189" s="5" t="str">
        <f>OBV!H1189</f>
        <v>CONFIRMED BEARISH</v>
      </c>
      <c r="M1189" s="7">
        <f t="shared" si="180"/>
        <v>25</v>
      </c>
      <c r="N1189" s="7">
        <f t="shared" si="181"/>
        <v>0</v>
      </c>
      <c r="O1189" s="7">
        <f t="shared" si="182"/>
        <v>50</v>
      </c>
      <c r="P1189" s="7">
        <f t="shared" si="183"/>
        <v>0</v>
      </c>
      <c r="Q1189" s="8">
        <f t="shared" si="184"/>
        <v>16.25</v>
      </c>
      <c r="R1189" s="8">
        <f t="shared" si="185"/>
        <v>22.5</v>
      </c>
      <c r="S1189" s="8">
        <f t="shared" si="186"/>
        <v>16.25</v>
      </c>
      <c r="T1189" s="8">
        <f t="shared" si="187"/>
        <v>18.75</v>
      </c>
      <c r="U1189" s="7">
        <f t="shared" si="188"/>
        <v>18.333333333333332</v>
      </c>
      <c r="V1189" s="7">
        <f t="shared" si="189"/>
        <v>18.4375</v>
      </c>
    </row>
    <row r="1190" spans="1:22" ht="13.5" x14ac:dyDescent="0.25">
      <c r="A1190" s="3">
        <f>RSI!A1190</f>
        <v>43742</v>
      </c>
      <c r="B1190" s="2">
        <f>RSI!B1190</f>
        <v>23.867999999999999</v>
      </c>
      <c r="C1190" s="2">
        <f>RSI!I1190</f>
        <v>60.148009506616013</v>
      </c>
      <c r="D1190" s="2">
        <f>MACD!E1190</f>
        <v>0.2753444583231115</v>
      </c>
      <c r="E1190" s="2">
        <f>MACD!F1190</f>
        <v>4.1501186257611893E-2</v>
      </c>
      <c r="F1190" s="2">
        <f>'Moving Avg'!D1190</f>
        <v>23.871199999999998</v>
      </c>
      <c r="G1190" s="2">
        <f>'Moving Avg'!F1190</f>
        <v>24.028999999999996</v>
      </c>
      <c r="H1190" s="2">
        <f>'Moving Avg'!G1190</f>
        <v>22.44522000000001</v>
      </c>
      <c r="I1190" s="2">
        <f>'Moving Avg'!H1190</f>
        <v>19.460925000000014</v>
      </c>
      <c r="J1190" s="5" t="str">
        <f>OBV!F1190</f>
        <v>BEARISH</v>
      </c>
      <c r="K1190" s="5" t="str">
        <f>OBV!G1190</f>
        <v>WEAK</v>
      </c>
      <c r="L1190" s="5" t="str">
        <f>OBV!H1190</f>
        <v>CONFIRMED BEARISH</v>
      </c>
      <c r="M1190" s="7">
        <f t="shared" si="180"/>
        <v>25</v>
      </c>
      <c r="N1190" s="7">
        <f t="shared" si="181"/>
        <v>0</v>
      </c>
      <c r="O1190" s="7">
        <f t="shared" si="182"/>
        <v>50</v>
      </c>
      <c r="P1190" s="7">
        <f t="shared" si="183"/>
        <v>0</v>
      </c>
      <c r="Q1190" s="8">
        <f t="shared" si="184"/>
        <v>16.25</v>
      </c>
      <c r="R1190" s="8">
        <f t="shared" si="185"/>
        <v>22.5</v>
      </c>
      <c r="S1190" s="8">
        <f t="shared" si="186"/>
        <v>16.25</v>
      </c>
      <c r="T1190" s="8">
        <f t="shared" si="187"/>
        <v>18.75</v>
      </c>
      <c r="U1190" s="7">
        <f t="shared" si="188"/>
        <v>18.333333333333332</v>
      </c>
      <c r="V1190" s="7">
        <f t="shared" si="189"/>
        <v>18.4375</v>
      </c>
    </row>
    <row r="1191" spans="1:22" ht="13.5" x14ac:dyDescent="0.25">
      <c r="A1191" s="3">
        <f>RSI!A1191</f>
        <v>43745</v>
      </c>
      <c r="B1191" s="2">
        <f>RSI!B1191</f>
        <v>23.867999999999999</v>
      </c>
      <c r="C1191" s="2">
        <f>RSI!I1191</f>
        <v>60.148009506616013</v>
      </c>
      <c r="D1191" s="2">
        <f>MACD!E1191</f>
        <v>0.29191929591054588</v>
      </c>
      <c r="E1191" s="2">
        <f>MACD!F1191</f>
        <v>9.1584808188198696E-2</v>
      </c>
      <c r="F1191" s="2">
        <f>'Moving Avg'!D1191</f>
        <v>23.869599999999998</v>
      </c>
      <c r="G1191" s="2">
        <f>'Moving Avg'!F1191</f>
        <v>24.042199999999998</v>
      </c>
      <c r="H1191" s="2">
        <f>'Moving Avg'!G1191</f>
        <v>22.554840000000009</v>
      </c>
      <c r="I1191" s="2">
        <f>'Moving Avg'!H1191</f>
        <v>19.495345000000011</v>
      </c>
      <c r="J1191" s="5" t="str">
        <f>OBV!F1191</f>
        <v>BEARISH</v>
      </c>
      <c r="K1191" s="5" t="str">
        <f>OBV!G1191</f>
        <v>WEAK</v>
      </c>
      <c r="L1191" s="5" t="str">
        <f>OBV!H1191</f>
        <v>CONFIRMED BEARISH</v>
      </c>
      <c r="M1191" s="7">
        <f t="shared" si="180"/>
        <v>25</v>
      </c>
      <c r="N1191" s="7">
        <f t="shared" si="181"/>
        <v>0</v>
      </c>
      <c r="O1191" s="7">
        <f t="shared" si="182"/>
        <v>50</v>
      </c>
      <c r="P1191" s="7">
        <f t="shared" si="183"/>
        <v>0</v>
      </c>
      <c r="Q1191" s="8">
        <f t="shared" si="184"/>
        <v>16.25</v>
      </c>
      <c r="R1191" s="8">
        <f t="shared" si="185"/>
        <v>22.5</v>
      </c>
      <c r="S1191" s="8">
        <f t="shared" si="186"/>
        <v>16.25</v>
      </c>
      <c r="T1191" s="8">
        <f t="shared" si="187"/>
        <v>18.75</v>
      </c>
      <c r="U1191" s="7">
        <f t="shared" si="188"/>
        <v>18.333333333333332</v>
      </c>
      <c r="V1191" s="7">
        <f t="shared" si="189"/>
        <v>18.4375</v>
      </c>
    </row>
    <row r="1192" spans="1:22" ht="13.5" x14ac:dyDescent="0.25">
      <c r="A1192" s="3">
        <f>RSI!A1192</f>
        <v>43746</v>
      </c>
      <c r="B1192" s="2">
        <f>RSI!B1192</f>
        <v>23.914999999999999</v>
      </c>
      <c r="C1192" s="2">
        <f>RSI!I1192</f>
        <v>61.182706473036625</v>
      </c>
      <c r="D1192" s="2">
        <f>MACD!E1192</f>
        <v>0.30039907697294765</v>
      </c>
      <c r="E1192" s="2">
        <f>MACD!F1192</f>
        <v>0.13334766194514849</v>
      </c>
      <c r="F1192" s="2">
        <f>'Moving Avg'!D1192</f>
        <v>23.877400000000002</v>
      </c>
      <c r="G1192" s="2">
        <f>'Moving Avg'!F1192</f>
        <v>24.057749999999995</v>
      </c>
      <c r="H1192" s="2">
        <f>'Moving Avg'!G1192</f>
        <v>22.676440000000007</v>
      </c>
      <c r="I1192" s="2">
        <f>'Moving Avg'!H1192</f>
        <v>19.530000000000012</v>
      </c>
      <c r="J1192" s="5" t="str">
        <f>OBV!F1192</f>
        <v>BULLISH</v>
      </c>
      <c r="K1192" s="5" t="str">
        <f>OBV!G1192</f>
        <v>NEUTRAL</v>
      </c>
      <c r="L1192" s="5" t="str">
        <f>OBV!H1192</f>
        <v>CONFIRMED BULLISH</v>
      </c>
      <c r="M1192" s="7">
        <f t="shared" si="180"/>
        <v>25</v>
      </c>
      <c r="N1192" s="7">
        <f t="shared" si="181"/>
        <v>0</v>
      </c>
      <c r="O1192" s="7">
        <f t="shared" si="182"/>
        <v>50</v>
      </c>
      <c r="P1192" s="7">
        <f t="shared" si="183"/>
        <v>83.5</v>
      </c>
      <c r="Q1192" s="8">
        <f t="shared" si="184"/>
        <v>28.774999999999999</v>
      </c>
      <c r="R1192" s="8">
        <f t="shared" si="185"/>
        <v>43.375</v>
      </c>
      <c r="S1192" s="8">
        <f t="shared" si="186"/>
        <v>53.825000000000003</v>
      </c>
      <c r="T1192" s="8">
        <f t="shared" si="187"/>
        <v>39.625</v>
      </c>
      <c r="U1192" s="7">
        <f t="shared" si="188"/>
        <v>41.991666666666667</v>
      </c>
      <c r="V1192" s="7">
        <f t="shared" si="189"/>
        <v>41.400000000000006</v>
      </c>
    </row>
    <row r="1193" spans="1:22" ht="13.5" x14ac:dyDescent="0.25">
      <c r="A1193" s="3">
        <f>RSI!A1193</f>
        <v>43747</v>
      </c>
      <c r="B1193" s="2">
        <f>RSI!B1193</f>
        <v>23.914999999999999</v>
      </c>
      <c r="C1193" s="2">
        <f>RSI!I1193</f>
        <v>61.182706473036625</v>
      </c>
      <c r="D1193" s="2">
        <f>MACD!E1193</f>
        <v>0.30184734900790389</v>
      </c>
      <c r="E1193" s="2">
        <f>MACD!F1193</f>
        <v>0.16704759935769958</v>
      </c>
      <c r="F1193" s="2">
        <f>'Moving Avg'!D1193</f>
        <v>23.886800000000001</v>
      </c>
      <c r="G1193" s="2">
        <f>'Moving Avg'!F1193</f>
        <v>24.037949999999995</v>
      </c>
      <c r="H1193" s="2">
        <f>'Moving Avg'!G1193</f>
        <v>22.787000000000006</v>
      </c>
      <c r="I1193" s="2">
        <f>'Moving Avg'!H1193</f>
        <v>19.564655000000013</v>
      </c>
      <c r="J1193" s="5" t="str">
        <f>OBV!F1193</f>
        <v>BULLISH</v>
      </c>
      <c r="K1193" s="5" t="str">
        <f>OBV!G1193</f>
        <v>STRONG</v>
      </c>
      <c r="L1193" s="5" t="str">
        <f>OBV!H1193</f>
        <v>CONFIRMED BULLISH</v>
      </c>
      <c r="M1193" s="7">
        <f t="shared" si="180"/>
        <v>25</v>
      </c>
      <c r="N1193" s="7">
        <f t="shared" si="181"/>
        <v>0</v>
      </c>
      <c r="O1193" s="7">
        <f t="shared" si="182"/>
        <v>50</v>
      </c>
      <c r="P1193" s="7">
        <f t="shared" si="183"/>
        <v>100</v>
      </c>
      <c r="Q1193" s="8">
        <f t="shared" si="184"/>
        <v>31.25</v>
      </c>
      <c r="R1193" s="8">
        <f t="shared" si="185"/>
        <v>47.5</v>
      </c>
      <c r="S1193" s="8">
        <f t="shared" si="186"/>
        <v>61.25</v>
      </c>
      <c r="T1193" s="8">
        <f t="shared" si="187"/>
        <v>43.75</v>
      </c>
      <c r="U1193" s="7">
        <f t="shared" si="188"/>
        <v>46.666666666666664</v>
      </c>
      <c r="V1193" s="7">
        <f t="shared" si="189"/>
        <v>45.9375</v>
      </c>
    </row>
    <row r="1194" spans="1:22" ht="13.5" x14ac:dyDescent="0.25">
      <c r="A1194" s="3">
        <f>RSI!A1194</f>
        <v>43748</v>
      </c>
      <c r="B1194" s="2">
        <f>RSI!B1194</f>
        <v>22.844000000000001</v>
      </c>
      <c r="C1194" s="2">
        <f>RSI!I1194</f>
        <v>36.285274640826394</v>
      </c>
      <c r="D1194" s="2">
        <f>MACD!E1194</f>
        <v>0.37807209377593765</v>
      </c>
      <c r="E1194" s="2">
        <f>MACD!F1194</f>
        <v>0.2092524982413472</v>
      </c>
      <c r="F1194" s="2">
        <f>'Moving Avg'!D1194</f>
        <v>23.681999999999999</v>
      </c>
      <c r="G1194" s="2">
        <f>'Moving Avg'!F1194</f>
        <v>23.964599999999997</v>
      </c>
      <c r="H1194" s="2">
        <f>'Moving Avg'!G1194</f>
        <v>22.86000000000001</v>
      </c>
      <c r="I1194" s="2">
        <f>'Moving Avg'!H1194</f>
        <v>19.593955000000012</v>
      </c>
      <c r="J1194" s="5" t="str">
        <f>OBV!F1194</f>
        <v>BULLISH</v>
      </c>
      <c r="K1194" s="5" t="str">
        <f>OBV!G1194</f>
        <v>STRONG</v>
      </c>
      <c r="L1194" s="5" t="str">
        <f>OBV!H1194</f>
        <v>BULLISH DIVERGENCE</v>
      </c>
      <c r="M1194" s="7">
        <f t="shared" si="180"/>
        <v>25</v>
      </c>
      <c r="N1194" s="7">
        <f t="shared" si="181"/>
        <v>0</v>
      </c>
      <c r="O1194" s="7">
        <f t="shared" si="182"/>
        <v>50</v>
      </c>
      <c r="P1194" s="7">
        <f t="shared" si="183"/>
        <v>83</v>
      </c>
      <c r="Q1194" s="8">
        <f t="shared" si="184"/>
        <v>28.7</v>
      </c>
      <c r="R1194" s="8">
        <f t="shared" si="185"/>
        <v>43.25</v>
      </c>
      <c r="S1194" s="8">
        <f t="shared" si="186"/>
        <v>53.6</v>
      </c>
      <c r="T1194" s="8">
        <f t="shared" si="187"/>
        <v>39.5</v>
      </c>
      <c r="U1194" s="7">
        <f t="shared" si="188"/>
        <v>41.85</v>
      </c>
      <c r="V1194" s="7">
        <f t="shared" si="189"/>
        <v>41.262500000000003</v>
      </c>
    </row>
    <row r="1195" spans="1:22" ht="13.5" x14ac:dyDescent="0.25">
      <c r="A1195" s="3">
        <f>RSI!A1195</f>
        <v>43749</v>
      </c>
      <c r="B1195" s="2">
        <f>RSI!B1195</f>
        <v>22.82</v>
      </c>
      <c r="C1195" s="2">
        <f>RSI!I1195</f>
        <v>35.932401530199655</v>
      </c>
      <c r="D1195" s="2">
        <f>MACD!E1195</f>
        <v>0.44880006083037216</v>
      </c>
      <c r="E1195" s="2">
        <f>MACD!F1195</f>
        <v>0.25716201075915224</v>
      </c>
      <c r="F1195" s="2">
        <f>'Moving Avg'!D1195</f>
        <v>23.4724</v>
      </c>
      <c r="G1195" s="2">
        <f>'Moving Avg'!F1195</f>
        <v>23.890049999999999</v>
      </c>
      <c r="H1195" s="2">
        <f>'Moving Avg'!G1195</f>
        <v>22.914200000000008</v>
      </c>
      <c r="I1195" s="2">
        <f>'Moving Avg'!H1195</f>
        <v>19.623615000000015</v>
      </c>
      <c r="J1195" s="5" t="str">
        <f>OBV!F1195</f>
        <v>BULLISH</v>
      </c>
      <c r="K1195" s="5" t="str">
        <f>OBV!G1195</f>
        <v>NEUTRAL</v>
      </c>
      <c r="L1195" s="5" t="str">
        <f>OBV!H1195</f>
        <v>BULLISH DIVERGENCE</v>
      </c>
      <c r="M1195" s="7">
        <f t="shared" si="180"/>
        <v>25</v>
      </c>
      <c r="N1195" s="7">
        <f t="shared" si="181"/>
        <v>0</v>
      </c>
      <c r="O1195" s="7">
        <f t="shared" si="182"/>
        <v>50</v>
      </c>
      <c r="P1195" s="7">
        <f t="shared" si="183"/>
        <v>66.5</v>
      </c>
      <c r="Q1195" s="8">
        <f t="shared" si="184"/>
        <v>26.225000000000001</v>
      </c>
      <c r="R1195" s="8">
        <f t="shared" si="185"/>
        <v>39.125</v>
      </c>
      <c r="S1195" s="8">
        <f t="shared" si="186"/>
        <v>46.174999999999997</v>
      </c>
      <c r="T1195" s="8">
        <f t="shared" si="187"/>
        <v>35.375</v>
      </c>
      <c r="U1195" s="7">
        <f t="shared" si="188"/>
        <v>37.174999999999997</v>
      </c>
      <c r="V1195" s="7">
        <f t="shared" si="189"/>
        <v>36.724999999999994</v>
      </c>
    </row>
    <row r="1196" spans="1:22" ht="13.5" x14ac:dyDescent="0.25">
      <c r="A1196" s="3">
        <f>RSI!A1196</f>
        <v>43752</v>
      </c>
      <c r="B1196" s="2">
        <f>RSI!B1196</f>
        <v>22.797000000000001</v>
      </c>
      <c r="C1196" s="2">
        <f>RSI!I1196</f>
        <v>35.575343722777859</v>
      </c>
      <c r="D1196" s="2">
        <f>MACD!E1196</f>
        <v>0.49061484913990938</v>
      </c>
      <c r="E1196" s="2">
        <f>MACD!F1196</f>
        <v>0.30385257843530367</v>
      </c>
      <c r="F1196" s="2">
        <f>'Moving Avg'!D1196</f>
        <v>23.258199999999999</v>
      </c>
      <c r="G1196" s="2">
        <f>'Moving Avg'!F1196</f>
        <v>23.814350000000001</v>
      </c>
      <c r="H1196" s="2">
        <f>'Moving Avg'!G1196</f>
        <v>22.967940000000013</v>
      </c>
      <c r="I1196" s="2">
        <f>'Moving Avg'!H1196</f>
        <v>19.653160000000014</v>
      </c>
      <c r="J1196" s="5" t="str">
        <f>OBV!F1196</f>
        <v>BEARISH</v>
      </c>
      <c r="K1196" s="5" t="str">
        <f>OBV!G1196</f>
        <v>WEAK</v>
      </c>
      <c r="L1196" s="5" t="str">
        <f>OBV!H1196</f>
        <v>CONFIRMED BEARISH</v>
      </c>
      <c r="M1196" s="7">
        <f t="shared" si="180"/>
        <v>25</v>
      </c>
      <c r="N1196" s="7">
        <f t="shared" si="181"/>
        <v>0</v>
      </c>
      <c r="O1196" s="7">
        <f t="shared" si="182"/>
        <v>50</v>
      </c>
      <c r="P1196" s="7">
        <f t="shared" si="183"/>
        <v>0</v>
      </c>
      <c r="Q1196" s="8">
        <f t="shared" si="184"/>
        <v>16.25</v>
      </c>
      <c r="R1196" s="8">
        <f t="shared" si="185"/>
        <v>22.5</v>
      </c>
      <c r="S1196" s="8">
        <f t="shared" si="186"/>
        <v>16.25</v>
      </c>
      <c r="T1196" s="8">
        <f t="shared" si="187"/>
        <v>18.75</v>
      </c>
      <c r="U1196" s="7">
        <f t="shared" si="188"/>
        <v>18.333333333333332</v>
      </c>
      <c r="V1196" s="7">
        <f t="shared" si="189"/>
        <v>18.4375</v>
      </c>
    </row>
    <row r="1197" spans="1:22" ht="13.5" x14ac:dyDescent="0.25">
      <c r="A1197" s="3">
        <f>RSI!A1197</f>
        <v>43754</v>
      </c>
      <c r="B1197" s="2">
        <f>RSI!B1197</f>
        <v>22.82</v>
      </c>
      <c r="C1197" s="2">
        <f>RSI!I1197</f>
        <v>36.25747231568581</v>
      </c>
      <c r="D1197" s="2">
        <f>MACD!E1197</f>
        <v>0.52837726335233981</v>
      </c>
      <c r="E1197" s="2">
        <f>MACD!F1197</f>
        <v>0.34875751541871092</v>
      </c>
      <c r="F1197" s="2">
        <f>'Moving Avg'!D1197</f>
        <v>23.039200000000001</v>
      </c>
      <c r="G1197" s="2">
        <f>'Moving Avg'!F1197</f>
        <v>23.739800000000002</v>
      </c>
      <c r="H1197" s="2">
        <f>'Moving Avg'!G1197</f>
        <v>23.022140000000014</v>
      </c>
      <c r="I1197" s="2">
        <f>'Moving Avg'!H1197</f>
        <v>19.682820000000014</v>
      </c>
      <c r="J1197" s="5" t="str">
        <f>OBV!F1197</f>
        <v>BEARISH</v>
      </c>
      <c r="K1197" s="5" t="str">
        <f>OBV!G1197</f>
        <v>WEAK</v>
      </c>
      <c r="L1197" s="5" t="str">
        <f>OBV!H1197</f>
        <v>CONFIRMED BEARISH</v>
      </c>
      <c r="M1197" s="7">
        <f t="shared" si="180"/>
        <v>25</v>
      </c>
      <c r="N1197" s="7">
        <f t="shared" si="181"/>
        <v>0</v>
      </c>
      <c r="O1197" s="7">
        <f t="shared" si="182"/>
        <v>50</v>
      </c>
      <c r="P1197" s="7">
        <f t="shared" si="183"/>
        <v>0</v>
      </c>
      <c r="Q1197" s="8">
        <f t="shared" si="184"/>
        <v>16.25</v>
      </c>
      <c r="R1197" s="8">
        <f t="shared" si="185"/>
        <v>22.5</v>
      </c>
      <c r="S1197" s="8">
        <f t="shared" si="186"/>
        <v>16.25</v>
      </c>
      <c r="T1197" s="8">
        <f t="shared" si="187"/>
        <v>18.75</v>
      </c>
      <c r="U1197" s="7">
        <f t="shared" si="188"/>
        <v>18.333333333333332</v>
      </c>
      <c r="V1197" s="7">
        <f t="shared" si="189"/>
        <v>18.4375</v>
      </c>
    </row>
    <row r="1198" spans="1:22" ht="13.5" x14ac:dyDescent="0.25">
      <c r="A1198" s="3">
        <f>RSI!A1198</f>
        <v>43755</v>
      </c>
      <c r="B1198" s="2">
        <f>RSI!B1198</f>
        <v>22.82</v>
      </c>
      <c r="C1198" s="2">
        <f>RSI!I1198</f>
        <v>36.25747231568581</v>
      </c>
      <c r="D1198" s="2">
        <f>MACD!E1198</f>
        <v>0.56274522590222276</v>
      </c>
      <c r="E1198" s="2">
        <f>MACD!F1198</f>
        <v>0.39155505751541331</v>
      </c>
      <c r="F1198" s="2">
        <f>'Moving Avg'!D1198</f>
        <v>22.8202</v>
      </c>
      <c r="G1198" s="2">
        <f>'Moving Avg'!F1198</f>
        <v>23.677300000000002</v>
      </c>
      <c r="H1198" s="2">
        <f>'Moving Avg'!G1198</f>
        <v>23.076340000000009</v>
      </c>
      <c r="I1198" s="2">
        <f>'Moving Avg'!H1198</f>
        <v>19.712480000000014</v>
      </c>
      <c r="J1198" s="5" t="str">
        <f>OBV!F1198</f>
        <v>BEARISH</v>
      </c>
      <c r="K1198" s="5" t="str">
        <f>OBV!G1198</f>
        <v>WEAK</v>
      </c>
      <c r="L1198" s="5" t="str">
        <f>OBV!H1198</f>
        <v>CONFIRMED BEARISH</v>
      </c>
      <c r="M1198" s="7">
        <f t="shared" si="180"/>
        <v>25</v>
      </c>
      <c r="N1198" s="7">
        <f t="shared" si="181"/>
        <v>0</v>
      </c>
      <c r="O1198" s="7">
        <f t="shared" si="182"/>
        <v>50</v>
      </c>
      <c r="P1198" s="7">
        <f t="shared" si="183"/>
        <v>0</v>
      </c>
      <c r="Q1198" s="8">
        <f t="shared" si="184"/>
        <v>16.25</v>
      </c>
      <c r="R1198" s="8">
        <f t="shared" si="185"/>
        <v>22.5</v>
      </c>
      <c r="S1198" s="8">
        <f t="shared" si="186"/>
        <v>16.25</v>
      </c>
      <c r="T1198" s="8">
        <f t="shared" si="187"/>
        <v>18.75</v>
      </c>
      <c r="U1198" s="7">
        <f t="shared" si="188"/>
        <v>18.333333333333332</v>
      </c>
      <c r="V1198" s="7">
        <f t="shared" si="189"/>
        <v>18.4375</v>
      </c>
    </row>
    <row r="1199" spans="1:22" ht="13.5" x14ac:dyDescent="0.25">
      <c r="A1199" s="3">
        <f>RSI!A1199</f>
        <v>43756</v>
      </c>
      <c r="B1199" s="2">
        <f>RSI!B1199</f>
        <v>23.294</v>
      </c>
      <c r="C1199" s="2">
        <f>RSI!I1199</f>
        <v>49.13075505739743</v>
      </c>
      <c r="D1199" s="2">
        <f>MACD!E1199</f>
        <v>0.56009055011193709</v>
      </c>
      <c r="E1199" s="2">
        <f>MACD!F1199</f>
        <v>0.42526215603471812</v>
      </c>
      <c r="F1199" s="2">
        <f>'Moving Avg'!D1199</f>
        <v>22.9102</v>
      </c>
      <c r="G1199" s="2">
        <f>'Moving Avg'!F1199</f>
        <v>23.638500000000001</v>
      </c>
      <c r="H1199" s="2">
        <f>'Moving Avg'!G1199</f>
        <v>23.140020000000007</v>
      </c>
      <c r="I1199" s="2">
        <f>'Moving Avg'!H1199</f>
        <v>19.744510000000012</v>
      </c>
      <c r="J1199" s="5" t="str">
        <f>OBV!F1199</f>
        <v>BULLISH</v>
      </c>
      <c r="K1199" s="5" t="str">
        <f>OBV!G1199</f>
        <v>NEUTRAL</v>
      </c>
      <c r="L1199" s="5" t="str">
        <f>OBV!H1199</f>
        <v>CONFIRMED BULLISH</v>
      </c>
      <c r="M1199" s="7">
        <f t="shared" si="180"/>
        <v>25</v>
      </c>
      <c r="N1199" s="7">
        <f t="shared" si="181"/>
        <v>0</v>
      </c>
      <c r="O1199" s="7">
        <f t="shared" si="182"/>
        <v>50</v>
      </c>
      <c r="P1199" s="7">
        <f t="shared" si="183"/>
        <v>83.5</v>
      </c>
      <c r="Q1199" s="8">
        <f t="shared" si="184"/>
        <v>28.774999999999999</v>
      </c>
      <c r="R1199" s="8">
        <f t="shared" si="185"/>
        <v>43.375</v>
      </c>
      <c r="S1199" s="8">
        <f t="shared" si="186"/>
        <v>53.825000000000003</v>
      </c>
      <c r="T1199" s="8">
        <f t="shared" si="187"/>
        <v>39.625</v>
      </c>
      <c r="U1199" s="7">
        <f t="shared" si="188"/>
        <v>41.991666666666667</v>
      </c>
      <c r="V1199" s="7">
        <f t="shared" si="189"/>
        <v>41.400000000000006</v>
      </c>
    </row>
    <row r="1200" spans="1:22" ht="13.5" x14ac:dyDescent="0.25">
      <c r="A1200" s="3">
        <f>RSI!A1200</f>
        <v>43759</v>
      </c>
      <c r="B1200" s="2">
        <f>RSI!B1200</f>
        <v>23.294</v>
      </c>
      <c r="C1200" s="2">
        <f>RSI!I1200</f>
        <v>49.130755057397437</v>
      </c>
      <c r="D1200" s="2">
        <f>MACD!E1200</f>
        <v>0.5581691881667048</v>
      </c>
      <c r="E1200" s="2">
        <f>MACD!F1200</f>
        <v>0.45184356246111546</v>
      </c>
      <c r="F1200" s="2">
        <f>'Moving Avg'!D1200</f>
        <v>23.005000000000003</v>
      </c>
      <c r="G1200" s="2">
        <f>'Moving Avg'!F1200</f>
        <v>23.599699999999999</v>
      </c>
      <c r="H1200" s="2">
        <f>'Moving Avg'!G1200</f>
        <v>23.203700000000012</v>
      </c>
      <c r="I1200" s="2">
        <f>'Moving Avg'!H1200</f>
        <v>19.776060000000012</v>
      </c>
      <c r="J1200" s="5" t="str">
        <f>OBV!F1200</f>
        <v>BULLISH</v>
      </c>
      <c r="K1200" s="5" t="str">
        <f>OBV!G1200</f>
        <v>STRONG</v>
      </c>
      <c r="L1200" s="5" t="str">
        <f>OBV!H1200</f>
        <v>CONFIRMED BULLISH</v>
      </c>
      <c r="M1200" s="7">
        <f t="shared" si="180"/>
        <v>25</v>
      </c>
      <c r="N1200" s="7">
        <f t="shared" si="181"/>
        <v>0</v>
      </c>
      <c r="O1200" s="7">
        <f t="shared" si="182"/>
        <v>50</v>
      </c>
      <c r="P1200" s="7">
        <f t="shared" si="183"/>
        <v>100</v>
      </c>
      <c r="Q1200" s="8">
        <f t="shared" si="184"/>
        <v>31.25</v>
      </c>
      <c r="R1200" s="8">
        <f t="shared" si="185"/>
        <v>47.5</v>
      </c>
      <c r="S1200" s="8">
        <f t="shared" si="186"/>
        <v>61.25</v>
      </c>
      <c r="T1200" s="8">
        <f t="shared" si="187"/>
        <v>43.75</v>
      </c>
      <c r="U1200" s="7">
        <f t="shared" si="188"/>
        <v>46.666666666666664</v>
      </c>
      <c r="V1200" s="7">
        <f t="shared" si="189"/>
        <v>45.9375</v>
      </c>
    </row>
    <row r="1201" spans="1:22" ht="13.5" x14ac:dyDescent="0.25">
      <c r="A1201" s="3">
        <f>RSI!A1201</f>
        <v>43760</v>
      </c>
      <c r="B1201" s="2">
        <f>RSI!B1201</f>
        <v>23.294</v>
      </c>
      <c r="C1201" s="2">
        <f>RSI!I1201</f>
        <v>49.13075505739743</v>
      </c>
      <c r="D1201" s="2">
        <f>MACD!E1201</f>
        <v>0.5568442557233837</v>
      </c>
      <c r="E1201" s="2">
        <f>MACD!F1201</f>
        <v>0.47284370111356916</v>
      </c>
      <c r="F1201" s="2">
        <f>'Moving Avg'!D1201</f>
        <v>23.104399999999998</v>
      </c>
      <c r="G1201" s="2">
        <f>'Moving Avg'!F1201</f>
        <v>23.560899999999997</v>
      </c>
      <c r="H1201" s="2">
        <f>'Moving Avg'!G1201</f>
        <v>23.265820000000012</v>
      </c>
      <c r="I1201" s="2">
        <f>'Moving Avg'!H1201</f>
        <v>19.807610000000011</v>
      </c>
      <c r="J1201" s="5" t="str">
        <f>OBV!F1201</f>
        <v>BULLISH</v>
      </c>
      <c r="K1201" s="5" t="str">
        <f>OBV!G1201</f>
        <v>STRONG</v>
      </c>
      <c r="L1201" s="5" t="str">
        <f>OBV!H1201</f>
        <v>CONFIRMED BULLISH</v>
      </c>
      <c r="M1201" s="7">
        <f t="shared" si="180"/>
        <v>25</v>
      </c>
      <c r="N1201" s="7">
        <f t="shared" si="181"/>
        <v>0</v>
      </c>
      <c r="O1201" s="7">
        <f t="shared" si="182"/>
        <v>50</v>
      </c>
      <c r="P1201" s="7">
        <f t="shared" si="183"/>
        <v>100</v>
      </c>
      <c r="Q1201" s="8">
        <f t="shared" si="184"/>
        <v>31.25</v>
      </c>
      <c r="R1201" s="8">
        <f t="shared" si="185"/>
        <v>47.5</v>
      </c>
      <c r="S1201" s="8">
        <f t="shared" si="186"/>
        <v>61.25</v>
      </c>
      <c r="T1201" s="8">
        <f t="shared" si="187"/>
        <v>43.75</v>
      </c>
      <c r="U1201" s="7">
        <f t="shared" si="188"/>
        <v>46.666666666666664</v>
      </c>
      <c r="V1201" s="7">
        <f t="shared" si="189"/>
        <v>45.9375</v>
      </c>
    </row>
    <row r="1202" spans="1:22" ht="13.5" x14ac:dyDescent="0.25">
      <c r="A1202" s="3">
        <f>RSI!A1202</f>
        <v>43761</v>
      </c>
      <c r="B1202" s="2">
        <f>RSI!B1202</f>
        <v>23.294</v>
      </c>
      <c r="C1202" s="2">
        <f>RSI!I1202</f>
        <v>49.13075505739743</v>
      </c>
      <c r="D1202" s="2">
        <f>MACD!E1202</f>
        <v>0.56323247952735045</v>
      </c>
      <c r="E1202" s="2">
        <f>MACD!F1202</f>
        <v>0.49092145679632543</v>
      </c>
      <c r="F1202" s="2">
        <f>'Moving Avg'!D1202</f>
        <v>23.199199999999998</v>
      </c>
      <c r="G1202" s="2">
        <f>'Moving Avg'!F1202</f>
        <v>23.522099999999998</v>
      </c>
      <c r="H1202" s="2">
        <f>'Moving Avg'!G1202</f>
        <v>23.315820000000016</v>
      </c>
      <c r="I1202" s="2">
        <f>'Moving Avg'!H1202</f>
        <v>19.83916000000001</v>
      </c>
      <c r="J1202" s="5" t="str">
        <f>OBV!F1202</f>
        <v>BULLISH</v>
      </c>
      <c r="K1202" s="5" t="str">
        <f>OBV!G1202</f>
        <v>STRONG</v>
      </c>
      <c r="L1202" s="5" t="str">
        <f>OBV!H1202</f>
        <v>CONFIRMED BULLISH</v>
      </c>
      <c r="M1202" s="7">
        <f t="shared" si="180"/>
        <v>25</v>
      </c>
      <c r="N1202" s="7">
        <f t="shared" si="181"/>
        <v>0</v>
      </c>
      <c r="O1202" s="7">
        <f t="shared" si="182"/>
        <v>50</v>
      </c>
      <c r="P1202" s="7">
        <f t="shared" si="183"/>
        <v>100</v>
      </c>
      <c r="Q1202" s="8">
        <f t="shared" si="184"/>
        <v>31.25</v>
      </c>
      <c r="R1202" s="8">
        <f t="shared" si="185"/>
        <v>47.5</v>
      </c>
      <c r="S1202" s="8">
        <f t="shared" si="186"/>
        <v>61.25</v>
      </c>
      <c r="T1202" s="8">
        <f t="shared" si="187"/>
        <v>43.75</v>
      </c>
      <c r="U1202" s="7">
        <f t="shared" si="188"/>
        <v>46.666666666666664</v>
      </c>
      <c r="V1202" s="7">
        <f t="shared" si="189"/>
        <v>45.9375</v>
      </c>
    </row>
    <row r="1203" spans="1:22" ht="13.5" x14ac:dyDescent="0.25">
      <c r="A1203" s="3">
        <f>RSI!A1203</f>
        <v>43762</v>
      </c>
      <c r="B1203" s="2">
        <f>RSI!B1203</f>
        <v>23.294</v>
      </c>
      <c r="C1203" s="2">
        <f>RSI!I1203</f>
        <v>49.13075505739743</v>
      </c>
      <c r="D1203" s="2">
        <f>MACD!E1203</f>
        <v>0.56889581749880946</v>
      </c>
      <c r="E1203" s="2">
        <f>MACD!F1203</f>
        <v>0.5065163289368223</v>
      </c>
      <c r="F1203" s="2">
        <f>'Moving Avg'!D1203</f>
        <v>23.294</v>
      </c>
      <c r="G1203" s="2">
        <f>'Moving Avg'!F1203</f>
        <v>23.484449999999995</v>
      </c>
      <c r="H1203" s="2">
        <f>'Moving Avg'!G1203</f>
        <v>23.349840000000018</v>
      </c>
      <c r="I1203" s="2">
        <f>'Moving Avg'!H1203</f>
        <v>19.87071000000001</v>
      </c>
      <c r="J1203" s="5" t="str">
        <f>OBV!F1203</f>
        <v>BULLISH</v>
      </c>
      <c r="K1203" s="5" t="str">
        <f>OBV!G1203</f>
        <v>STRONG</v>
      </c>
      <c r="L1203" s="5" t="str">
        <f>OBV!H1203</f>
        <v>CONFIRMED BULLISH</v>
      </c>
      <c r="M1203" s="7">
        <f t="shared" si="180"/>
        <v>25</v>
      </c>
      <c r="N1203" s="7">
        <f t="shared" si="181"/>
        <v>0</v>
      </c>
      <c r="O1203" s="7">
        <f t="shared" si="182"/>
        <v>50</v>
      </c>
      <c r="P1203" s="7">
        <f t="shared" si="183"/>
        <v>100</v>
      </c>
      <c r="Q1203" s="8">
        <f t="shared" si="184"/>
        <v>31.25</v>
      </c>
      <c r="R1203" s="8">
        <f t="shared" si="185"/>
        <v>47.5</v>
      </c>
      <c r="S1203" s="8">
        <f t="shared" si="186"/>
        <v>61.25</v>
      </c>
      <c r="T1203" s="8">
        <f t="shared" si="187"/>
        <v>43.75</v>
      </c>
      <c r="U1203" s="7">
        <f t="shared" si="188"/>
        <v>46.666666666666664</v>
      </c>
      <c r="V1203" s="7">
        <f t="shared" si="189"/>
        <v>45.9375</v>
      </c>
    </row>
    <row r="1204" spans="1:22" ht="13.5" x14ac:dyDescent="0.25">
      <c r="A1204" s="3">
        <f>RSI!A1204</f>
        <v>43763</v>
      </c>
      <c r="B1204" s="2">
        <f>RSI!B1204</f>
        <v>22.905999999999999</v>
      </c>
      <c r="C1204" s="2">
        <f>RSI!I1204</f>
        <v>39.638770857186593</v>
      </c>
      <c r="D1204" s="2">
        <f>MACD!E1204</f>
        <v>0.43789819548216258</v>
      </c>
      <c r="E1204" s="2">
        <f>MACD!F1204</f>
        <v>0.49279270224589039</v>
      </c>
      <c r="F1204" s="2">
        <f>'Moving Avg'!D1204</f>
        <v>23.2164</v>
      </c>
      <c r="G1204" s="2">
        <f>'Moving Avg'!F1204</f>
        <v>23.428149999999995</v>
      </c>
      <c r="H1204" s="2">
        <f>'Moving Avg'!G1204</f>
        <v>23.36320000000002</v>
      </c>
      <c r="I1204" s="2">
        <f>'Moving Avg'!H1204</f>
        <v>19.900320000000008</v>
      </c>
      <c r="J1204" s="5" t="str">
        <f>OBV!F1204</f>
        <v>BEARISH</v>
      </c>
      <c r="K1204" s="5" t="str">
        <f>OBV!G1204</f>
        <v>WEAK</v>
      </c>
      <c r="L1204" s="5" t="str">
        <f>OBV!H1204</f>
        <v>CONFIRMED BEARISH</v>
      </c>
      <c r="M1204" s="7">
        <f t="shared" si="180"/>
        <v>25</v>
      </c>
      <c r="N1204" s="7">
        <f t="shared" si="181"/>
        <v>100</v>
      </c>
      <c r="O1204" s="7">
        <f t="shared" si="182"/>
        <v>50</v>
      </c>
      <c r="P1204" s="7">
        <f t="shared" si="183"/>
        <v>0</v>
      </c>
      <c r="Q1204" s="8">
        <f t="shared" si="184"/>
        <v>51.25</v>
      </c>
      <c r="R1204" s="8">
        <f t="shared" si="185"/>
        <v>42.5</v>
      </c>
      <c r="S1204" s="8">
        <f t="shared" si="186"/>
        <v>31.25</v>
      </c>
      <c r="T1204" s="8">
        <f t="shared" si="187"/>
        <v>43.75</v>
      </c>
      <c r="U1204" s="7">
        <f t="shared" si="188"/>
        <v>41.666666666666664</v>
      </c>
      <c r="V1204" s="7">
        <f t="shared" si="189"/>
        <v>42.1875</v>
      </c>
    </row>
    <row r="1205" spans="1:22" ht="13.5" x14ac:dyDescent="0.25">
      <c r="A1205" s="3">
        <f>RSI!A1205</f>
        <v>43766</v>
      </c>
      <c r="B1205" s="2">
        <f>RSI!B1205</f>
        <v>22.905999999999999</v>
      </c>
      <c r="C1205" s="2">
        <f>RSI!I1205</f>
        <v>39.638770857186593</v>
      </c>
      <c r="D1205" s="2">
        <f>MACD!E1205</f>
        <v>0.32587557771433495</v>
      </c>
      <c r="E1205" s="2">
        <f>MACD!F1205</f>
        <v>0.45940927733957931</v>
      </c>
      <c r="F1205" s="2">
        <f>'Moving Avg'!D1205</f>
        <v>23.138800000000003</v>
      </c>
      <c r="G1205" s="2">
        <f>'Moving Avg'!F1205</f>
        <v>23.371849999999995</v>
      </c>
      <c r="H1205" s="2">
        <f>'Moving Avg'!G1205</f>
        <v>23.363980000000016</v>
      </c>
      <c r="I1205" s="2">
        <f>'Moving Avg'!H1205</f>
        <v>19.929930000000009</v>
      </c>
      <c r="J1205" s="5" t="str">
        <f>OBV!F1205</f>
        <v>BEARISH</v>
      </c>
      <c r="K1205" s="5" t="str">
        <f>OBV!G1205</f>
        <v>WEAK</v>
      </c>
      <c r="L1205" s="5" t="str">
        <f>OBV!H1205</f>
        <v>CONFIRMED BEARISH</v>
      </c>
      <c r="M1205" s="7">
        <f t="shared" si="180"/>
        <v>25</v>
      </c>
      <c r="N1205" s="7">
        <f t="shared" si="181"/>
        <v>100</v>
      </c>
      <c r="O1205" s="7">
        <f t="shared" si="182"/>
        <v>50</v>
      </c>
      <c r="P1205" s="7">
        <f t="shared" si="183"/>
        <v>0</v>
      </c>
      <c r="Q1205" s="8">
        <f t="shared" si="184"/>
        <v>51.25</v>
      </c>
      <c r="R1205" s="8">
        <f t="shared" si="185"/>
        <v>42.5</v>
      </c>
      <c r="S1205" s="8">
        <f t="shared" si="186"/>
        <v>31.25</v>
      </c>
      <c r="T1205" s="8">
        <f t="shared" si="187"/>
        <v>43.75</v>
      </c>
      <c r="U1205" s="7">
        <f t="shared" si="188"/>
        <v>41.666666666666664</v>
      </c>
      <c r="V1205" s="7">
        <f t="shared" si="189"/>
        <v>42.1875</v>
      </c>
    </row>
    <row r="1206" spans="1:22" ht="13.5" x14ac:dyDescent="0.25">
      <c r="A1206" s="3">
        <f>RSI!A1206</f>
        <v>43767</v>
      </c>
      <c r="B1206" s="2">
        <f>RSI!B1206</f>
        <v>23.294</v>
      </c>
      <c r="C1206" s="2">
        <f>RSI!I1206</f>
        <v>50.687866389600103</v>
      </c>
      <c r="D1206" s="2">
        <f>MACD!E1206</f>
        <v>0.20113562843510735</v>
      </c>
      <c r="E1206" s="2">
        <f>MACD!F1206</f>
        <v>0.40775454755868495</v>
      </c>
      <c r="F1206" s="2">
        <f>'Moving Avg'!D1206</f>
        <v>23.1388</v>
      </c>
      <c r="G1206" s="2">
        <f>'Moving Avg'!F1206</f>
        <v>23.342749999999992</v>
      </c>
      <c r="H1206" s="2">
        <f>'Moving Avg'!G1206</f>
        <v>23.358860000000018</v>
      </c>
      <c r="I1206" s="2">
        <f>'Moving Avg'!H1206</f>
        <v>19.961480000000009</v>
      </c>
      <c r="J1206" s="5" t="str">
        <f>OBV!F1206</f>
        <v>BULLISH</v>
      </c>
      <c r="K1206" s="5" t="str">
        <f>OBV!G1206</f>
        <v>NEUTRAL</v>
      </c>
      <c r="L1206" s="5" t="str">
        <f>OBV!H1206</f>
        <v>NEUTRAL</v>
      </c>
      <c r="M1206" s="7">
        <f t="shared" si="180"/>
        <v>25</v>
      </c>
      <c r="N1206" s="7">
        <f t="shared" si="181"/>
        <v>100</v>
      </c>
      <c r="O1206" s="7">
        <f t="shared" si="182"/>
        <v>50</v>
      </c>
      <c r="P1206" s="7">
        <f t="shared" si="183"/>
        <v>49.5</v>
      </c>
      <c r="Q1206" s="8">
        <f t="shared" si="184"/>
        <v>58.674999999999997</v>
      </c>
      <c r="R1206" s="8">
        <f t="shared" si="185"/>
        <v>54.875</v>
      </c>
      <c r="S1206" s="8">
        <f t="shared" si="186"/>
        <v>53.525000000000006</v>
      </c>
      <c r="T1206" s="8">
        <f t="shared" si="187"/>
        <v>56.125</v>
      </c>
      <c r="U1206" s="7">
        <f t="shared" si="188"/>
        <v>55.691666666666663</v>
      </c>
      <c r="V1206" s="7">
        <f t="shared" si="189"/>
        <v>55.8</v>
      </c>
    </row>
    <row r="1207" spans="1:22" ht="13.5" x14ac:dyDescent="0.25">
      <c r="A1207" s="3">
        <f>RSI!A1207</f>
        <v>43768</v>
      </c>
      <c r="B1207" s="2">
        <f>RSI!B1207</f>
        <v>24.707000000000001</v>
      </c>
      <c r="C1207" s="2">
        <f>RSI!I1207</f>
        <v>71.295103238086341</v>
      </c>
      <c r="D1207" s="2">
        <f>MACD!E1207</f>
        <v>-5.6792677629822208E-3</v>
      </c>
      <c r="E1207" s="2">
        <f>MACD!F1207</f>
        <v>0.32506778449435153</v>
      </c>
      <c r="F1207" s="2">
        <f>'Moving Avg'!D1207</f>
        <v>23.421399999999998</v>
      </c>
      <c r="G1207" s="2">
        <f>'Moving Avg'!F1207</f>
        <v>23.384299999999993</v>
      </c>
      <c r="H1207" s="2">
        <f>'Moving Avg'!G1207</f>
        <v>23.394420000000014</v>
      </c>
      <c r="I1207" s="2">
        <f>'Moving Avg'!H1207</f>
        <v>20.002645000000008</v>
      </c>
      <c r="J1207" s="5" t="str">
        <f>OBV!F1207</f>
        <v>BULLISH</v>
      </c>
      <c r="K1207" s="5" t="str">
        <f>OBV!G1207</f>
        <v>STRONG</v>
      </c>
      <c r="L1207" s="5" t="str">
        <f>OBV!H1207</f>
        <v>CONFIRMED BULLISH</v>
      </c>
      <c r="M1207" s="7">
        <f t="shared" si="180"/>
        <v>0</v>
      </c>
      <c r="N1207" s="7">
        <f t="shared" si="181"/>
        <v>100</v>
      </c>
      <c r="O1207" s="7">
        <f t="shared" si="182"/>
        <v>50</v>
      </c>
      <c r="P1207" s="7">
        <f t="shared" si="183"/>
        <v>100</v>
      </c>
      <c r="Q1207" s="8">
        <f t="shared" si="184"/>
        <v>57.5</v>
      </c>
      <c r="R1207" s="8">
        <f t="shared" si="185"/>
        <v>62.5</v>
      </c>
      <c r="S1207" s="8">
        <f t="shared" si="186"/>
        <v>72.5</v>
      </c>
      <c r="T1207" s="8">
        <f t="shared" si="187"/>
        <v>62.5</v>
      </c>
      <c r="U1207" s="7">
        <f t="shared" si="188"/>
        <v>64.166666666666671</v>
      </c>
      <c r="V1207" s="7">
        <f t="shared" si="189"/>
        <v>63.75</v>
      </c>
    </row>
    <row r="1208" spans="1:22" ht="13.5" x14ac:dyDescent="0.25">
      <c r="A1208" s="3">
        <f>RSI!A1208</f>
        <v>43769</v>
      </c>
      <c r="B1208" s="2">
        <f>RSI!B1208</f>
        <v>24.847000000000001</v>
      </c>
      <c r="C1208" s="2">
        <f>RSI!I1208</f>
        <v>72.520415252303039</v>
      </c>
      <c r="D1208" s="2">
        <f>MACD!E1208</f>
        <v>-0.19952365347073808</v>
      </c>
      <c r="E1208" s="2">
        <f>MACD!F1208</f>
        <v>0.22014949690133362</v>
      </c>
      <c r="F1208" s="2">
        <f>'Moving Avg'!D1208</f>
        <v>23.731999999999999</v>
      </c>
      <c r="G1208" s="2">
        <f>'Moving Avg'!F1208</f>
        <v>23.433249999999994</v>
      </c>
      <c r="H1208" s="2">
        <f>'Moving Avg'!G1208</f>
        <v>23.419280000000011</v>
      </c>
      <c r="I1208" s="2">
        <f>'Moving Avg'!H1208</f>
        <v>20.046395000000008</v>
      </c>
      <c r="J1208" s="5" t="str">
        <f>OBV!F1208</f>
        <v>BULLISH</v>
      </c>
      <c r="K1208" s="5" t="str">
        <f>OBV!G1208</f>
        <v>STRONG</v>
      </c>
      <c r="L1208" s="5" t="str">
        <f>OBV!H1208</f>
        <v>CONFIRMED BULLISH</v>
      </c>
      <c r="M1208" s="7">
        <f t="shared" si="180"/>
        <v>0</v>
      </c>
      <c r="N1208" s="7">
        <f t="shared" si="181"/>
        <v>100</v>
      </c>
      <c r="O1208" s="7">
        <f t="shared" si="182"/>
        <v>50</v>
      </c>
      <c r="P1208" s="7">
        <f t="shared" si="183"/>
        <v>100</v>
      </c>
      <c r="Q1208" s="8">
        <f t="shared" si="184"/>
        <v>57.5</v>
      </c>
      <c r="R1208" s="8">
        <f t="shared" si="185"/>
        <v>62.5</v>
      </c>
      <c r="S1208" s="8">
        <f t="shared" si="186"/>
        <v>72.5</v>
      </c>
      <c r="T1208" s="8">
        <f t="shared" si="187"/>
        <v>62.5</v>
      </c>
      <c r="U1208" s="7">
        <f t="shared" si="188"/>
        <v>64.166666666666671</v>
      </c>
      <c r="V1208" s="7">
        <f t="shared" si="189"/>
        <v>63.75</v>
      </c>
    </row>
    <row r="1209" spans="1:22" ht="13.5" x14ac:dyDescent="0.25">
      <c r="A1209" s="3">
        <f>RSI!A1209</f>
        <v>43770</v>
      </c>
      <c r="B1209" s="2">
        <f>RSI!B1209</f>
        <v>25.234999999999999</v>
      </c>
      <c r="C1209" s="2">
        <f>RSI!I1209</f>
        <v>75.625762140066868</v>
      </c>
      <c r="D1209" s="2">
        <f>MACD!E1209</f>
        <v>-0.32803964052415679</v>
      </c>
      <c r="E1209" s="2">
        <f>MACD!F1209</f>
        <v>0.11051166941623554</v>
      </c>
      <c r="F1209" s="2">
        <f>'Moving Avg'!D1209</f>
        <v>24.197800000000004</v>
      </c>
      <c r="G1209" s="2">
        <f>'Moving Avg'!F1209</f>
        <v>23.501599999999996</v>
      </c>
      <c r="H1209" s="2">
        <f>'Moving Avg'!G1209</f>
        <v>23.444120000000009</v>
      </c>
      <c r="I1209" s="2">
        <f>'Moving Avg'!H1209</f>
        <v>20.092085000000012</v>
      </c>
      <c r="J1209" s="5" t="str">
        <f>OBV!F1209</f>
        <v>BULLISH</v>
      </c>
      <c r="K1209" s="5" t="str">
        <f>OBV!G1209</f>
        <v>STRONG</v>
      </c>
      <c r="L1209" s="5" t="str">
        <f>OBV!H1209</f>
        <v>CONFIRMED BULLISH</v>
      </c>
      <c r="M1209" s="7">
        <f t="shared" si="180"/>
        <v>0</v>
      </c>
      <c r="N1209" s="7">
        <f t="shared" si="181"/>
        <v>100</v>
      </c>
      <c r="O1209" s="7">
        <f t="shared" si="182"/>
        <v>50</v>
      </c>
      <c r="P1209" s="7">
        <f t="shared" si="183"/>
        <v>100</v>
      </c>
      <c r="Q1209" s="8">
        <f t="shared" si="184"/>
        <v>57.5</v>
      </c>
      <c r="R1209" s="8">
        <f t="shared" si="185"/>
        <v>62.5</v>
      </c>
      <c r="S1209" s="8">
        <f t="shared" si="186"/>
        <v>72.5</v>
      </c>
      <c r="T1209" s="8">
        <f t="shared" si="187"/>
        <v>62.5</v>
      </c>
      <c r="U1209" s="7">
        <f t="shared" si="188"/>
        <v>64.166666666666671</v>
      </c>
      <c r="V1209" s="7">
        <f t="shared" si="189"/>
        <v>63.75</v>
      </c>
    </row>
    <row r="1210" spans="1:22" ht="13.5" x14ac:dyDescent="0.25">
      <c r="A1210" s="3">
        <f>RSI!A1210</f>
        <v>43773</v>
      </c>
      <c r="B1210" s="2">
        <f>RSI!B1210</f>
        <v>25.234999999999999</v>
      </c>
      <c r="C1210" s="2">
        <f>RSI!I1210</f>
        <v>75.625762140066868</v>
      </c>
      <c r="D1210" s="2">
        <f>MACD!E1210</f>
        <v>-0.44711011880790252</v>
      </c>
      <c r="E1210" s="2">
        <f>MACD!F1210</f>
        <v>-1.0126882285920735E-3</v>
      </c>
      <c r="F1210" s="2">
        <f>'Moving Avg'!D1210</f>
        <v>24.663600000000002</v>
      </c>
      <c r="G1210" s="2">
        <f>'Moving Avg'!F1210</f>
        <v>23.569949999999999</v>
      </c>
      <c r="H1210" s="2">
        <f>'Moving Avg'!G1210</f>
        <v>23.467420000000001</v>
      </c>
      <c r="I1210" s="2">
        <f>'Moving Avg'!H1210</f>
        <v>20.137775000000012</v>
      </c>
      <c r="J1210" s="5" t="str">
        <f>OBV!F1210</f>
        <v>BULLISH</v>
      </c>
      <c r="K1210" s="5" t="str">
        <f>OBV!G1210</f>
        <v>STRONG</v>
      </c>
      <c r="L1210" s="5" t="str">
        <f>OBV!H1210</f>
        <v>CONFIRMED BULLISH</v>
      </c>
      <c r="M1210" s="7">
        <f t="shared" si="180"/>
        <v>0</v>
      </c>
      <c r="N1210" s="7">
        <f t="shared" si="181"/>
        <v>100</v>
      </c>
      <c r="O1210" s="7">
        <f t="shared" si="182"/>
        <v>50</v>
      </c>
      <c r="P1210" s="7">
        <f t="shared" si="183"/>
        <v>100</v>
      </c>
      <c r="Q1210" s="8">
        <f t="shared" si="184"/>
        <v>57.5</v>
      </c>
      <c r="R1210" s="8">
        <f t="shared" si="185"/>
        <v>62.5</v>
      </c>
      <c r="S1210" s="8">
        <f t="shared" si="186"/>
        <v>72.5</v>
      </c>
      <c r="T1210" s="8">
        <f t="shared" si="187"/>
        <v>62.5</v>
      </c>
      <c r="U1210" s="7">
        <f t="shared" si="188"/>
        <v>64.166666666666671</v>
      </c>
      <c r="V1210" s="7">
        <f t="shared" si="189"/>
        <v>63.75</v>
      </c>
    </row>
    <row r="1211" spans="1:22" ht="13.5" x14ac:dyDescent="0.25">
      <c r="A1211" s="3">
        <f>RSI!A1211</f>
        <v>43774</v>
      </c>
      <c r="B1211" s="2">
        <f>RSI!B1211</f>
        <v>25.234999999999999</v>
      </c>
      <c r="C1211" s="2">
        <f>RSI!I1211</f>
        <v>75.625762140066868</v>
      </c>
      <c r="D1211" s="2">
        <f>MACD!E1211</f>
        <v>-0.5574233411805416</v>
      </c>
      <c r="E1211" s="2">
        <f>MACD!F1211</f>
        <v>-0.11229481881898198</v>
      </c>
      <c r="F1211" s="2">
        <f>'Moving Avg'!D1211</f>
        <v>25.0518</v>
      </c>
      <c r="G1211" s="2">
        <f>'Moving Avg'!F1211</f>
        <v>23.638300000000001</v>
      </c>
      <c r="H1211" s="2">
        <f>'Moving Avg'!G1211</f>
        <v>23.50516</v>
      </c>
      <c r="I1211" s="2">
        <f>'Moving Avg'!H1211</f>
        <v>20.183465000000012</v>
      </c>
      <c r="J1211" s="5" t="str">
        <f>OBV!F1211</f>
        <v>BULLISH</v>
      </c>
      <c r="K1211" s="5" t="str">
        <f>OBV!G1211</f>
        <v>STRONG</v>
      </c>
      <c r="L1211" s="5" t="str">
        <f>OBV!H1211</f>
        <v>CONFIRMED BULLISH</v>
      </c>
      <c r="M1211" s="7">
        <f t="shared" si="180"/>
        <v>0</v>
      </c>
      <c r="N1211" s="7">
        <f t="shared" si="181"/>
        <v>100</v>
      </c>
      <c r="O1211" s="7">
        <f t="shared" si="182"/>
        <v>50</v>
      </c>
      <c r="P1211" s="7">
        <f t="shared" si="183"/>
        <v>100</v>
      </c>
      <c r="Q1211" s="8">
        <f t="shared" si="184"/>
        <v>57.5</v>
      </c>
      <c r="R1211" s="8">
        <f t="shared" si="185"/>
        <v>62.5</v>
      </c>
      <c r="S1211" s="8">
        <f t="shared" si="186"/>
        <v>72.5</v>
      </c>
      <c r="T1211" s="8">
        <f t="shared" si="187"/>
        <v>62.5</v>
      </c>
      <c r="U1211" s="7">
        <f t="shared" si="188"/>
        <v>64.166666666666671</v>
      </c>
      <c r="V1211" s="7">
        <f t="shared" si="189"/>
        <v>63.75</v>
      </c>
    </row>
    <row r="1212" spans="1:22" ht="13.5" x14ac:dyDescent="0.25">
      <c r="A1212" s="3">
        <f>RSI!A1212</f>
        <v>43775</v>
      </c>
      <c r="B1212" s="2">
        <f>RSI!B1212</f>
        <v>25.234999999999999</v>
      </c>
      <c r="C1212" s="2">
        <f>RSI!I1212</f>
        <v>75.625762140066868</v>
      </c>
      <c r="D1212" s="2">
        <f>MACD!E1212</f>
        <v>-0.6596183348778446</v>
      </c>
      <c r="E1212" s="2">
        <f>MACD!F1212</f>
        <v>-0.22175952203075452</v>
      </c>
      <c r="F1212" s="2">
        <f>'Moving Avg'!D1212</f>
        <v>25.157400000000003</v>
      </c>
      <c r="G1212" s="2">
        <f>'Moving Avg'!F1212</f>
        <v>23.704300000000003</v>
      </c>
      <c r="H1212" s="2">
        <f>'Moving Avg'!G1212</f>
        <v>23.563859999999995</v>
      </c>
      <c r="I1212" s="2">
        <f>'Moving Avg'!H1212</f>
        <v>20.229155000000013</v>
      </c>
      <c r="J1212" s="5" t="str">
        <f>OBV!F1212</f>
        <v>BULLISH</v>
      </c>
      <c r="K1212" s="5" t="str">
        <f>OBV!G1212</f>
        <v>STRONG</v>
      </c>
      <c r="L1212" s="5" t="str">
        <f>OBV!H1212</f>
        <v>CONFIRMED BULLISH</v>
      </c>
      <c r="M1212" s="7">
        <f t="shared" si="180"/>
        <v>0</v>
      </c>
      <c r="N1212" s="7">
        <f t="shared" si="181"/>
        <v>100</v>
      </c>
      <c r="O1212" s="7">
        <f t="shared" si="182"/>
        <v>50</v>
      </c>
      <c r="P1212" s="7">
        <f t="shared" si="183"/>
        <v>100</v>
      </c>
      <c r="Q1212" s="8">
        <f t="shared" si="184"/>
        <v>57.5</v>
      </c>
      <c r="R1212" s="8">
        <f t="shared" si="185"/>
        <v>62.5</v>
      </c>
      <c r="S1212" s="8">
        <f t="shared" si="186"/>
        <v>72.5</v>
      </c>
      <c r="T1212" s="8">
        <f t="shared" si="187"/>
        <v>62.5</v>
      </c>
      <c r="U1212" s="7">
        <f t="shared" si="188"/>
        <v>64.166666666666671</v>
      </c>
      <c r="V1212" s="7">
        <f t="shared" si="189"/>
        <v>63.75</v>
      </c>
    </row>
    <row r="1213" spans="1:22" ht="13.5" x14ac:dyDescent="0.25">
      <c r="A1213" s="3">
        <f>RSI!A1213</f>
        <v>43776</v>
      </c>
      <c r="B1213" s="2">
        <f>RSI!B1213</f>
        <v>25.234999999999999</v>
      </c>
      <c r="C1213" s="2">
        <f>RSI!I1213</f>
        <v>75.625762140066868</v>
      </c>
      <c r="D1213" s="2">
        <f>MACD!E1213</f>
        <v>-0.7542882776905202</v>
      </c>
      <c r="E1213" s="2">
        <f>MACD!F1213</f>
        <v>-0.3282652731627077</v>
      </c>
      <c r="F1213" s="2">
        <f>'Moving Avg'!D1213</f>
        <v>25.234999999999999</v>
      </c>
      <c r="G1213" s="2">
        <f>'Moving Avg'!F1213</f>
        <v>23.770300000000002</v>
      </c>
      <c r="H1213" s="2">
        <f>'Moving Avg'!G1213</f>
        <v>23.635919999999992</v>
      </c>
      <c r="I1213" s="2">
        <f>'Moving Avg'!H1213</f>
        <v>20.276875000000015</v>
      </c>
      <c r="J1213" s="5" t="str">
        <f>OBV!F1213</f>
        <v>BULLISH</v>
      </c>
      <c r="K1213" s="5" t="str">
        <f>OBV!G1213</f>
        <v>STRONG</v>
      </c>
      <c r="L1213" s="5" t="str">
        <f>OBV!H1213</f>
        <v>CONFIRMED BULLISH</v>
      </c>
      <c r="M1213" s="7">
        <f t="shared" si="180"/>
        <v>0</v>
      </c>
      <c r="N1213" s="7">
        <f t="shared" si="181"/>
        <v>100</v>
      </c>
      <c r="O1213" s="7">
        <f t="shared" si="182"/>
        <v>50</v>
      </c>
      <c r="P1213" s="7">
        <f t="shared" si="183"/>
        <v>100</v>
      </c>
      <c r="Q1213" s="8">
        <f t="shared" si="184"/>
        <v>57.5</v>
      </c>
      <c r="R1213" s="8">
        <f t="shared" si="185"/>
        <v>62.5</v>
      </c>
      <c r="S1213" s="8">
        <f t="shared" si="186"/>
        <v>72.5</v>
      </c>
      <c r="T1213" s="8">
        <f t="shared" si="187"/>
        <v>62.5</v>
      </c>
      <c r="U1213" s="7">
        <f t="shared" si="188"/>
        <v>64.166666666666671</v>
      </c>
      <c r="V1213" s="7">
        <f t="shared" si="189"/>
        <v>63.75</v>
      </c>
    </row>
    <row r="1214" spans="1:22" ht="13.5" x14ac:dyDescent="0.25">
      <c r="A1214" s="3">
        <f>RSI!A1214</f>
        <v>43777</v>
      </c>
      <c r="B1214" s="2">
        <f>RSI!B1214</f>
        <v>25.234999999999999</v>
      </c>
      <c r="C1214" s="2">
        <f>RSI!I1214</f>
        <v>75.625762140066868</v>
      </c>
      <c r="D1214" s="2">
        <f>MACD!E1214</f>
        <v>-0.9016759733108124</v>
      </c>
      <c r="E1214" s="2">
        <f>MACD!F1214</f>
        <v>-0.44294741319232867</v>
      </c>
      <c r="F1214" s="2">
        <f>'Moving Avg'!D1214</f>
        <v>25.234999999999999</v>
      </c>
      <c r="G1214" s="2">
        <f>'Moving Avg'!F1214</f>
        <v>23.889850000000003</v>
      </c>
      <c r="H1214" s="2">
        <f>'Moving Avg'!G1214</f>
        <v>23.708439999999992</v>
      </c>
      <c r="I1214" s="2">
        <f>'Moving Avg'!H1214</f>
        <v>20.324595000000016</v>
      </c>
      <c r="J1214" s="5" t="str">
        <f>OBV!F1214</f>
        <v>NEUTRAL</v>
      </c>
      <c r="K1214" s="5" t="str">
        <f>OBV!G1214</f>
        <v>NEUTRAL</v>
      </c>
      <c r="L1214" s="5" t="str">
        <f>OBV!H1214</f>
        <v>NEUTRAL</v>
      </c>
      <c r="M1214" s="7">
        <f t="shared" si="180"/>
        <v>0</v>
      </c>
      <c r="N1214" s="7">
        <f t="shared" si="181"/>
        <v>100</v>
      </c>
      <c r="O1214" s="7">
        <f t="shared" si="182"/>
        <v>50</v>
      </c>
      <c r="P1214" s="7">
        <f t="shared" si="183"/>
        <v>33</v>
      </c>
      <c r="Q1214" s="8">
        <f t="shared" si="184"/>
        <v>47.45</v>
      </c>
      <c r="R1214" s="8">
        <f t="shared" si="185"/>
        <v>45.75</v>
      </c>
      <c r="S1214" s="8">
        <f t="shared" si="186"/>
        <v>42.35</v>
      </c>
      <c r="T1214" s="8">
        <f t="shared" si="187"/>
        <v>45.75</v>
      </c>
      <c r="U1214" s="7">
        <f t="shared" si="188"/>
        <v>45.183333333333337</v>
      </c>
      <c r="V1214" s="7">
        <f t="shared" si="189"/>
        <v>45.325000000000003</v>
      </c>
    </row>
    <row r="1215" spans="1:22" ht="13.5" x14ac:dyDescent="0.25">
      <c r="A1215" s="3">
        <f>RSI!A1215</f>
        <v>43780</v>
      </c>
      <c r="B1215" s="2">
        <f>RSI!B1215</f>
        <v>25.234999999999999</v>
      </c>
      <c r="C1215" s="2">
        <f>RSI!I1215</f>
        <v>75.625762140066868</v>
      </c>
      <c r="D1215" s="2">
        <f>MACD!E1215</f>
        <v>-1.0334164644855619</v>
      </c>
      <c r="E1215" s="2">
        <f>MACD!F1215</f>
        <v>-0.5610412234509754</v>
      </c>
      <c r="F1215" s="2">
        <f>'Moving Avg'!D1215</f>
        <v>25.234999999999999</v>
      </c>
      <c r="G1215" s="2">
        <f>'Moving Avg'!F1215</f>
        <v>24.010600000000007</v>
      </c>
      <c r="H1215" s="2">
        <f>'Moving Avg'!G1215</f>
        <v>23.800379999999986</v>
      </c>
      <c r="I1215" s="2">
        <f>'Moving Avg'!H1215</f>
        <v>20.374345000000016</v>
      </c>
      <c r="J1215" s="5" t="str">
        <f>OBV!F1215</f>
        <v>NEUTRAL</v>
      </c>
      <c r="K1215" s="5" t="str">
        <f>OBV!G1215</f>
        <v>NEUTRAL</v>
      </c>
      <c r="L1215" s="5" t="str">
        <f>OBV!H1215</f>
        <v>NEUTRAL</v>
      </c>
      <c r="M1215" s="7">
        <f t="shared" si="180"/>
        <v>0</v>
      </c>
      <c r="N1215" s="7">
        <f t="shared" si="181"/>
        <v>100</v>
      </c>
      <c r="O1215" s="7">
        <f t="shared" si="182"/>
        <v>50</v>
      </c>
      <c r="P1215" s="7">
        <f t="shared" si="183"/>
        <v>33</v>
      </c>
      <c r="Q1215" s="8">
        <f t="shared" si="184"/>
        <v>47.45</v>
      </c>
      <c r="R1215" s="8">
        <f t="shared" si="185"/>
        <v>45.75</v>
      </c>
      <c r="S1215" s="8">
        <f t="shared" si="186"/>
        <v>42.35</v>
      </c>
      <c r="T1215" s="8">
        <f t="shared" si="187"/>
        <v>45.75</v>
      </c>
      <c r="U1215" s="7">
        <f t="shared" si="188"/>
        <v>45.183333333333337</v>
      </c>
      <c r="V1215" s="7">
        <f t="shared" si="189"/>
        <v>45.325000000000003</v>
      </c>
    </row>
    <row r="1216" spans="1:22" ht="13.5" x14ac:dyDescent="0.25">
      <c r="A1216" s="3">
        <f>RSI!A1216</f>
        <v>43781</v>
      </c>
      <c r="B1216" s="2">
        <f>RSI!B1216</f>
        <v>25.234999999999999</v>
      </c>
      <c r="C1216" s="2">
        <f>RSI!I1216</f>
        <v>75.625762140066854</v>
      </c>
      <c r="D1216" s="2">
        <f>MACD!E1216</f>
        <v>-1.0917041260670857</v>
      </c>
      <c r="E1216" s="2">
        <f>MACD!F1216</f>
        <v>-0.66717380397419745</v>
      </c>
      <c r="F1216" s="2">
        <f>'Moving Avg'!D1216</f>
        <v>25.234999999999999</v>
      </c>
      <c r="G1216" s="2">
        <f>'Moving Avg'!F1216</f>
        <v>24.132500000000007</v>
      </c>
      <c r="H1216" s="2">
        <f>'Moving Avg'!G1216</f>
        <v>23.88003999999999</v>
      </c>
      <c r="I1216" s="2">
        <f>'Moving Avg'!H1216</f>
        <v>20.424095000000019</v>
      </c>
      <c r="J1216" s="5" t="str">
        <f>OBV!F1216</f>
        <v>NEUTRAL</v>
      </c>
      <c r="K1216" s="5" t="str">
        <f>OBV!G1216</f>
        <v>NEUTRAL</v>
      </c>
      <c r="L1216" s="5" t="str">
        <f>OBV!H1216</f>
        <v>NEUTRAL</v>
      </c>
      <c r="M1216" s="7">
        <f t="shared" si="180"/>
        <v>0</v>
      </c>
      <c r="N1216" s="7">
        <f t="shared" si="181"/>
        <v>100</v>
      </c>
      <c r="O1216" s="7">
        <f t="shared" si="182"/>
        <v>50</v>
      </c>
      <c r="P1216" s="7">
        <f t="shared" si="183"/>
        <v>33</v>
      </c>
      <c r="Q1216" s="8">
        <f t="shared" si="184"/>
        <v>47.45</v>
      </c>
      <c r="R1216" s="8">
        <f t="shared" si="185"/>
        <v>45.75</v>
      </c>
      <c r="S1216" s="8">
        <f t="shared" si="186"/>
        <v>42.35</v>
      </c>
      <c r="T1216" s="8">
        <f t="shared" si="187"/>
        <v>45.75</v>
      </c>
      <c r="U1216" s="7">
        <f t="shared" si="188"/>
        <v>45.183333333333337</v>
      </c>
      <c r="V1216" s="7">
        <f t="shared" si="189"/>
        <v>45.325000000000003</v>
      </c>
    </row>
    <row r="1217" spans="1:22" ht="13.5" x14ac:dyDescent="0.25">
      <c r="A1217" s="3">
        <f>RSI!A1217</f>
        <v>43782</v>
      </c>
      <c r="B1217" s="2">
        <f>RSI!B1217</f>
        <v>25.234999999999999</v>
      </c>
      <c r="C1217" s="2">
        <f>RSI!I1217</f>
        <v>75.625762140066854</v>
      </c>
      <c r="D1217" s="2">
        <f>MACD!E1217</f>
        <v>-0.92966506746494915</v>
      </c>
      <c r="E1217" s="2">
        <f>MACD!F1217</f>
        <v>-0.71967205667234779</v>
      </c>
      <c r="F1217" s="2">
        <f>'Moving Avg'!D1217</f>
        <v>25.234999999999999</v>
      </c>
      <c r="G1217" s="2">
        <f>'Moving Avg'!F1217</f>
        <v>24.253250000000005</v>
      </c>
      <c r="H1217" s="2">
        <f>'Moving Avg'!G1217</f>
        <v>23.959699999999987</v>
      </c>
      <c r="I1217" s="2">
        <f>'Moving Avg'!H1217</f>
        <v>20.476135000000021</v>
      </c>
      <c r="J1217" s="5" t="str">
        <f>OBV!F1217</f>
        <v>NEUTRAL</v>
      </c>
      <c r="K1217" s="5" t="str">
        <f>OBV!G1217</f>
        <v>NEUTRAL</v>
      </c>
      <c r="L1217" s="5" t="str">
        <f>OBV!H1217</f>
        <v>NEUTRAL</v>
      </c>
      <c r="M1217" s="7">
        <f t="shared" si="180"/>
        <v>0</v>
      </c>
      <c r="N1217" s="7">
        <f t="shared" si="181"/>
        <v>100</v>
      </c>
      <c r="O1217" s="7">
        <f t="shared" si="182"/>
        <v>50</v>
      </c>
      <c r="P1217" s="7">
        <f t="shared" si="183"/>
        <v>33</v>
      </c>
      <c r="Q1217" s="8">
        <f t="shared" si="184"/>
        <v>47.45</v>
      </c>
      <c r="R1217" s="8">
        <f t="shared" si="185"/>
        <v>45.75</v>
      </c>
      <c r="S1217" s="8">
        <f t="shared" si="186"/>
        <v>42.35</v>
      </c>
      <c r="T1217" s="8">
        <f t="shared" si="187"/>
        <v>45.75</v>
      </c>
      <c r="U1217" s="7">
        <f t="shared" si="188"/>
        <v>45.183333333333337</v>
      </c>
      <c r="V1217" s="7">
        <f t="shared" si="189"/>
        <v>45.325000000000003</v>
      </c>
    </row>
    <row r="1218" spans="1:22" ht="13.5" x14ac:dyDescent="0.25">
      <c r="A1218" s="3">
        <f>RSI!A1218</f>
        <v>43783</v>
      </c>
      <c r="B1218" s="2">
        <f>RSI!B1218</f>
        <v>25.234999999999999</v>
      </c>
      <c r="C1218" s="2">
        <f>RSI!I1218</f>
        <v>75.625762140066854</v>
      </c>
      <c r="D1218" s="2">
        <f>MACD!E1218</f>
        <v>-0.77659554784828799</v>
      </c>
      <c r="E1218" s="2">
        <f>MACD!F1218</f>
        <v>-0.73105675490753597</v>
      </c>
      <c r="F1218" s="2">
        <f>'Moving Avg'!D1218</f>
        <v>25.234999999999999</v>
      </c>
      <c r="G1218" s="2">
        <f>'Moving Avg'!F1218</f>
        <v>24.374000000000006</v>
      </c>
      <c r="H1218" s="2">
        <f>'Moving Avg'!G1218</f>
        <v>24.013579999999983</v>
      </c>
      <c r="I1218" s="2">
        <f>'Moving Avg'!H1218</f>
        <v>20.528175000000015</v>
      </c>
      <c r="J1218" s="5" t="str">
        <f>OBV!F1218</f>
        <v>NEUTRAL</v>
      </c>
      <c r="K1218" s="5" t="str">
        <f>OBV!G1218</f>
        <v>NEUTRAL</v>
      </c>
      <c r="L1218" s="5" t="str">
        <f>OBV!H1218</f>
        <v>NEUTRAL</v>
      </c>
      <c r="M1218" s="7">
        <f t="shared" ref="M1218:M1281" si="190">IF(C1218&lt;30,50, IF(C1218&gt;70, 0, 25))</f>
        <v>0</v>
      </c>
      <c r="N1218" s="7">
        <f t="shared" ref="N1218:N1281" si="191">IF(E1218-D1218&gt;0.02, 100, IF(E1218-D1218&lt;0,0,45))</f>
        <v>100</v>
      </c>
      <c r="O1218" s="7">
        <f t="shared" ref="O1218:O1281" si="192">IF(F1218-I1218&gt;10,100,IF(F1218-I1218&gt;5,75, IF(F1218-I1218&gt;0,50,0)))</f>
        <v>50</v>
      </c>
      <c r="P1218" s="7">
        <f t="shared" ref="P1218:P1281" si="193">IF(L1218="confirmed bullish", 34, IF(L1218="bullish divergence",17, 0))+IF(J1218="bullish",33,IF(J1218="bearish",0,16.5))+IF(K1218="strong",33,IF(K1218="weak",0,16.5))</f>
        <v>33</v>
      </c>
      <c r="Q1218" s="8">
        <f t="shared" si="184"/>
        <v>47.45</v>
      </c>
      <c r="R1218" s="8">
        <f t="shared" si="185"/>
        <v>45.75</v>
      </c>
      <c r="S1218" s="8">
        <f t="shared" si="186"/>
        <v>42.35</v>
      </c>
      <c r="T1218" s="8">
        <f t="shared" si="187"/>
        <v>45.75</v>
      </c>
      <c r="U1218" s="7">
        <f t="shared" si="188"/>
        <v>45.183333333333337</v>
      </c>
      <c r="V1218" s="7">
        <f t="shared" si="189"/>
        <v>45.325000000000003</v>
      </c>
    </row>
    <row r="1219" spans="1:22" ht="13.5" x14ac:dyDescent="0.25">
      <c r="A1219" s="3">
        <f>RSI!A1219</f>
        <v>43784</v>
      </c>
      <c r="B1219" s="2">
        <f>RSI!B1219</f>
        <v>25.234999999999999</v>
      </c>
      <c r="C1219" s="2">
        <f>RSI!I1219</f>
        <v>75.625762140066854</v>
      </c>
      <c r="D1219" s="2">
        <f>MACD!E1219</f>
        <v>-0.59254853905633809</v>
      </c>
      <c r="E1219" s="2">
        <f>MACD!F1219</f>
        <v>-0.70335511173729648</v>
      </c>
      <c r="F1219" s="2">
        <f>'Moving Avg'!D1219</f>
        <v>25.234999999999999</v>
      </c>
      <c r="G1219" s="2">
        <f>'Moving Avg'!F1219</f>
        <v>24.471050000000009</v>
      </c>
      <c r="H1219" s="2">
        <f>'Moving Avg'!G1219</f>
        <v>24.053959999999982</v>
      </c>
      <c r="I1219" s="2">
        <f>'Moving Avg'!H1219</f>
        <v>20.580215000000017</v>
      </c>
      <c r="J1219" s="5" t="str">
        <f>OBV!F1219</f>
        <v>NEUTRAL</v>
      </c>
      <c r="K1219" s="5" t="str">
        <f>OBV!G1219</f>
        <v>NEUTRAL</v>
      </c>
      <c r="L1219" s="5" t="str">
        <f>OBV!H1219</f>
        <v>NEUTRAL</v>
      </c>
      <c r="M1219" s="7">
        <f t="shared" si="190"/>
        <v>0</v>
      </c>
      <c r="N1219" s="7">
        <f t="shared" si="191"/>
        <v>0</v>
      </c>
      <c r="O1219" s="7">
        <f t="shared" si="192"/>
        <v>50</v>
      </c>
      <c r="P1219" s="7">
        <f t="shared" si="193"/>
        <v>33</v>
      </c>
      <c r="Q1219" s="8">
        <f t="shared" ref="Q1219:Q1282" si="194">0.35*M1219+N1219*0.35+O1219*0.15+P1219*0.15</f>
        <v>12.45</v>
      </c>
      <c r="R1219" s="8">
        <f t="shared" ref="R1219:R1282" si="195">M1219*0.2+N1219*0.2+O1219*0.35+P1219*0.25</f>
        <v>25.75</v>
      </c>
      <c r="S1219" s="8">
        <f t="shared" ref="S1219:S1282" si="196">M1219*0.15+N1219*0.15+O1219*0.25+P1219*0.45</f>
        <v>27.35</v>
      </c>
      <c r="T1219" s="8">
        <f t="shared" ref="T1219:T1282" si="197">0.25*SUM(M1219:P1219)</f>
        <v>20.75</v>
      </c>
      <c r="U1219" s="7">
        <f t="shared" ref="U1219:U1282" si="198">SUM(Q1219:S1219)/3</f>
        <v>21.850000000000005</v>
      </c>
      <c r="V1219" s="7">
        <f t="shared" ref="V1219:V1282" si="199">SUM(Q1219:T1219)/4</f>
        <v>21.575000000000003</v>
      </c>
    </row>
    <row r="1220" spans="1:22" ht="13.5" x14ac:dyDescent="0.25">
      <c r="A1220" s="3">
        <f>RSI!A1220</f>
        <v>43787</v>
      </c>
      <c r="B1220" s="2">
        <f>RSI!B1220</f>
        <v>25.234999999999999</v>
      </c>
      <c r="C1220" s="2">
        <f>RSI!I1220</f>
        <v>75.625762140066854</v>
      </c>
      <c r="D1220" s="2">
        <f>MACD!E1220</f>
        <v>-0.44159947474291528</v>
      </c>
      <c r="E1220" s="2">
        <f>MACD!F1220</f>
        <v>-0.65100398433842022</v>
      </c>
      <c r="F1220" s="2">
        <f>'Moving Avg'!D1220</f>
        <v>25.234999999999999</v>
      </c>
      <c r="G1220" s="2">
        <f>'Moving Avg'!F1220</f>
        <v>24.568100000000008</v>
      </c>
      <c r="H1220" s="2">
        <f>'Moving Avg'!G1220</f>
        <v>24.086579999999984</v>
      </c>
      <c r="I1220" s="2">
        <f>'Moving Avg'!H1220</f>
        <v>20.632255000000018</v>
      </c>
      <c r="J1220" s="5" t="str">
        <f>OBV!F1220</f>
        <v>NEUTRAL</v>
      </c>
      <c r="K1220" s="5" t="str">
        <f>OBV!G1220</f>
        <v>NEUTRAL</v>
      </c>
      <c r="L1220" s="5" t="str">
        <f>OBV!H1220</f>
        <v>NEUTRAL</v>
      </c>
      <c r="M1220" s="7">
        <f t="shared" si="190"/>
        <v>0</v>
      </c>
      <c r="N1220" s="7">
        <f t="shared" si="191"/>
        <v>0</v>
      </c>
      <c r="O1220" s="7">
        <f t="shared" si="192"/>
        <v>50</v>
      </c>
      <c r="P1220" s="7">
        <f t="shared" si="193"/>
        <v>33</v>
      </c>
      <c r="Q1220" s="8">
        <f t="shared" si="194"/>
        <v>12.45</v>
      </c>
      <c r="R1220" s="8">
        <f t="shared" si="195"/>
        <v>25.75</v>
      </c>
      <c r="S1220" s="8">
        <f t="shared" si="196"/>
        <v>27.35</v>
      </c>
      <c r="T1220" s="8">
        <f t="shared" si="197"/>
        <v>20.75</v>
      </c>
      <c r="U1220" s="7">
        <f t="shared" si="198"/>
        <v>21.850000000000005</v>
      </c>
      <c r="V1220" s="7">
        <f t="shared" si="199"/>
        <v>21.575000000000003</v>
      </c>
    </row>
    <row r="1221" spans="1:22" ht="13.5" x14ac:dyDescent="0.25">
      <c r="A1221" s="3">
        <f>RSI!A1221</f>
        <v>43788</v>
      </c>
      <c r="B1221" s="2">
        <f>RSI!B1221</f>
        <v>25.234999999999999</v>
      </c>
      <c r="C1221" s="2">
        <f>RSI!I1221</f>
        <v>75.625762140066854</v>
      </c>
      <c r="D1221" s="2">
        <f>MACD!E1221</f>
        <v>-0.3183020656683766</v>
      </c>
      <c r="E1221" s="2">
        <f>MACD!F1221</f>
        <v>-0.58446360060441149</v>
      </c>
      <c r="F1221" s="2">
        <f>'Moving Avg'!D1221</f>
        <v>25.234999999999999</v>
      </c>
      <c r="G1221" s="2">
        <f>'Moving Avg'!F1221</f>
        <v>24.665150000000008</v>
      </c>
      <c r="H1221" s="2">
        <f>'Moving Avg'!G1221</f>
        <v>24.119199999999989</v>
      </c>
      <c r="I1221" s="2">
        <f>'Moving Avg'!H1221</f>
        <v>20.681820000000016</v>
      </c>
      <c r="J1221" s="5" t="str">
        <f>OBV!F1221</f>
        <v>NEUTRAL</v>
      </c>
      <c r="K1221" s="5" t="str">
        <f>OBV!G1221</f>
        <v>NEUTRAL</v>
      </c>
      <c r="L1221" s="5" t="str">
        <f>OBV!H1221</f>
        <v>NEUTRAL</v>
      </c>
      <c r="M1221" s="7">
        <f t="shared" si="190"/>
        <v>0</v>
      </c>
      <c r="N1221" s="7">
        <f t="shared" si="191"/>
        <v>0</v>
      </c>
      <c r="O1221" s="7">
        <f t="shared" si="192"/>
        <v>50</v>
      </c>
      <c r="P1221" s="7">
        <f t="shared" si="193"/>
        <v>33</v>
      </c>
      <c r="Q1221" s="8">
        <f t="shared" si="194"/>
        <v>12.45</v>
      </c>
      <c r="R1221" s="8">
        <f t="shared" si="195"/>
        <v>25.75</v>
      </c>
      <c r="S1221" s="8">
        <f t="shared" si="196"/>
        <v>27.35</v>
      </c>
      <c r="T1221" s="8">
        <f t="shared" si="197"/>
        <v>20.75</v>
      </c>
      <c r="U1221" s="7">
        <f t="shared" si="198"/>
        <v>21.850000000000005</v>
      </c>
      <c r="V1221" s="7">
        <f t="shared" si="199"/>
        <v>21.575000000000003</v>
      </c>
    </row>
    <row r="1222" spans="1:22" ht="13.5" x14ac:dyDescent="0.25">
      <c r="A1222" s="3">
        <f>RSI!A1222</f>
        <v>43789</v>
      </c>
      <c r="B1222" s="2">
        <f>RSI!B1222</f>
        <v>24.847000000000001</v>
      </c>
      <c r="C1222" s="2">
        <f>RSI!I1222</f>
        <v>58.34679299338508</v>
      </c>
      <c r="D1222" s="2">
        <f>MACD!E1222</f>
        <v>-0.18933341678469873</v>
      </c>
      <c r="E1222" s="2">
        <f>MACD!F1222</f>
        <v>-0.50543756384046901</v>
      </c>
      <c r="F1222" s="2">
        <f>'Moving Avg'!D1222</f>
        <v>25.157400000000003</v>
      </c>
      <c r="G1222" s="2">
        <f>'Moving Avg'!F1222</f>
        <v>24.74280000000001</v>
      </c>
      <c r="H1222" s="2">
        <f>'Moving Avg'!G1222</f>
        <v>24.144059999999985</v>
      </c>
      <c r="I1222" s="2">
        <f>'Moving Avg'!H1222</f>
        <v>20.72601000000002</v>
      </c>
      <c r="J1222" s="5" t="str">
        <f>OBV!F1222</f>
        <v>BEARISH</v>
      </c>
      <c r="K1222" s="5" t="str">
        <f>OBV!G1222</f>
        <v>WEAK</v>
      </c>
      <c r="L1222" s="5" t="str">
        <f>OBV!H1222</f>
        <v>CONFIRMED BEARISH</v>
      </c>
      <c r="M1222" s="7">
        <f t="shared" si="190"/>
        <v>25</v>
      </c>
      <c r="N1222" s="7">
        <f t="shared" si="191"/>
        <v>0</v>
      </c>
      <c r="O1222" s="7">
        <f t="shared" si="192"/>
        <v>50</v>
      </c>
      <c r="P1222" s="7">
        <f t="shared" si="193"/>
        <v>0</v>
      </c>
      <c r="Q1222" s="8">
        <f t="shared" si="194"/>
        <v>16.25</v>
      </c>
      <c r="R1222" s="8">
        <f t="shared" si="195"/>
        <v>22.5</v>
      </c>
      <c r="S1222" s="8">
        <f t="shared" si="196"/>
        <v>16.25</v>
      </c>
      <c r="T1222" s="8">
        <f t="shared" si="197"/>
        <v>18.75</v>
      </c>
      <c r="U1222" s="7">
        <f t="shared" si="198"/>
        <v>18.333333333333332</v>
      </c>
      <c r="V1222" s="7">
        <f t="shared" si="199"/>
        <v>18.4375</v>
      </c>
    </row>
    <row r="1223" spans="1:22" ht="13.5" x14ac:dyDescent="0.25">
      <c r="A1223" s="3">
        <f>RSI!A1223</f>
        <v>43790</v>
      </c>
      <c r="B1223" s="2">
        <f>RSI!B1223</f>
        <v>24.847000000000001</v>
      </c>
      <c r="C1223" s="2">
        <f>RSI!I1223</f>
        <v>58.34679299338508</v>
      </c>
      <c r="D1223" s="2">
        <f>MACD!E1223</f>
        <v>-8.171030535977053E-2</v>
      </c>
      <c r="E1223" s="2">
        <f>MACD!F1223</f>
        <v>-0.42069211214432933</v>
      </c>
      <c r="F1223" s="2">
        <f>'Moving Avg'!D1223</f>
        <v>25.079799999999999</v>
      </c>
      <c r="G1223" s="2">
        <f>'Moving Avg'!F1223</f>
        <v>24.820450000000005</v>
      </c>
      <c r="H1223" s="2">
        <f>'Moving Avg'!G1223</f>
        <v>24.154779999999988</v>
      </c>
      <c r="I1223" s="2">
        <f>'Moving Avg'!H1223</f>
        <v>20.767540000000018</v>
      </c>
      <c r="J1223" s="5" t="str">
        <f>OBV!F1223</f>
        <v>BEARISH</v>
      </c>
      <c r="K1223" s="5" t="str">
        <f>OBV!G1223</f>
        <v>WEAK</v>
      </c>
      <c r="L1223" s="5" t="str">
        <f>OBV!H1223</f>
        <v>CONFIRMED BEARISH</v>
      </c>
      <c r="M1223" s="7">
        <f t="shared" si="190"/>
        <v>25</v>
      </c>
      <c r="N1223" s="7">
        <f t="shared" si="191"/>
        <v>0</v>
      </c>
      <c r="O1223" s="7">
        <f t="shared" si="192"/>
        <v>50</v>
      </c>
      <c r="P1223" s="7">
        <f t="shared" si="193"/>
        <v>0</v>
      </c>
      <c r="Q1223" s="8">
        <f t="shared" si="194"/>
        <v>16.25</v>
      </c>
      <c r="R1223" s="8">
        <f t="shared" si="195"/>
        <v>22.5</v>
      </c>
      <c r="S1223" s="8">
        <f t="shared" si="196"/>
        <v>16.25</v>
      </c>
      <c r="T1223" s="8">
        <f t="shared" si="197"/>
        <v>18.75</v>
      </c>
      <c r="U1223" s="7">
        <f t="shared" si="198"/>
        <v>18.333333333333332</v>
      </c>
      <c r="V1223" s="7">
        <f t="shared" si="199"/>
        <v>18.4375</v>
      </c>
    </row>
    <row r="1224" spans="1:22" ht="13.5" x14ac:dyDescent="0.25">
      <c r="A1224" s="3">
        <f>RSI!A1224</f>
        <v>43791</v>
      </c>
      <c r="B1224" s="2">
        <f>RSI!B1224</f>
        <v>24.109000000000002</v>
      </c>
      <c r="C1224" s="2">
        <f>RSI!I1224</f>
        <v>38.794065054034483</v>
      </c>
      <c r="D1224" s="2">
        <f>MACD!E1224</f>
        <v>6.2629286843346677E-2</v>
      </c>
      <c r="E1224" s="2">
        <f>MACD!F1224</f>
        <v>-0.32402783234679416</v>
      </c>
      <c r="F1224" s="2">
        <f>'Moving Avg'!D1224</f>
        <v>24.854600000000005</v>
      </c>
      <c r="G1224" s="2">
        <f>'Moving Avg'!F1224</f>
        <v>24.880600000000005</v>
      </c>
      <c r="H1224" s="2">
        <f>'Moving Avg'!G1224</f>
        <v>24.150739999999988</v>
      </c>
      <c r="I1224" s="2">
        <f>'Moving Avg'!H1224</f>
        <v>20.803130000000024</v>
      </c>
      <c r="J1224" s="5" t="str">
        <f>OBV!F1224</f>
        <v>BEARISH</v>
      </c>
      <c r="K1224" s="5" t="str">
        <f>OBV!G1224</f>
        <v>WEAK</v>
      </c>
      <c r="L1224" s="5" t="str">
        <f>OBV!H1224</f>
        <v>CONFIRMED BEARISH</v>
      </c>
      <c r="M1224" s="7">
        <f t="shared" si="190"/>
        <v>25</v>
      </c>
      <c r="N1224" s="7">
        <f t="shared" si="191"/>
        <v>0</v>
      </c>
      <c r="O1224" s="7">
        <f t="shared" si="192"/>
        <v>50</v>
      </c>
      <c r="P1224" s="7">
        <f t="shared" si="193"/>
        <v>0</v>
      </c>
      <c r="Q1224" s="8">
        <f t="shared" si="194"/>
        <v>16.25</v>
      </c>
      <c r="R1224" s="8">
        <f t="shared" si="195"/>
        <v>22.5</v>
      </c>
      <c r="S1224" s="8">
        <f t="shared" si="196"/>
        <v>16.25</v>
      </c>
      <c r="T1224" s="8">
        <f t="shared" si="197"/>
        <v>18.75</v>
      </c>
      <c r="U1224" s="7">
        <f t="shared" si="198"/>
        <v>18.333333333333332</v>
      </c>
      <c r="V1224" s="7">
        <f t="shared" si="199"/>
        <v>18.4375</v>
      </c>
    </row>
    <row r="1225" spans="1:22" ht="13.5" x14ac:dyDescent="0.25">
      <c r="A1225" s="3">
        <f>RSI!A1225</f>
        <v>43794</v>
      </c>
      <c r="B1225" s="2">
        <f>RSI!B1225</f>
        <v>24.109000000000002</v>
      </c>
      <c r="C1225" s="2">
        <f>RSI!I1225</f>
        <v>38.794065054034483</v>
      </c>
      <c r="D1225" s="2">
        <f>MACD!E1225</f>
        <v>0.187834046696576</v>
      </c>
      <c r="E1225" s="2">
        <f>MACD!F1225</f>
        <v>-0.22165545653812016</v>
      </c>
      <c r="F1225" s="2">
        <f>'Moving Avg'!D1225</f>
        <v>24.629400000000004</v>
      </c>
      <c r="G1225" s="2">
        <f>'Moving Avg'!F1225</f>
        <v>24.940750000000001</v>
      </c>
      <c r="H1225" s="2">
        <f>'Moving Avg'!G1225</f>
        <v>24.146699999999989</v>
      </c>
      <c r="I1225" s="2">
        <f>'Moving Avg'!H1225</f>
        <v>20.834915000000027</v>
      </c>
      <c r="J1225" s="5" t="str">
        <f>OBV!F1225</f>
        <v>BEARISH</v>
      </c>
      <c r="K1225" s="5" t="str">
        <f>OBV!G1225</f>
        <v>WEAK</v>
      </c>
      <c r="L1225" s="5" t="str">
        <f>OBV!H1225</f>
        <v>CONFIRMED BEARISH</v>
      </c>
      <c r="M1225" s="7">
        <f t="shared" si="190"/>
        <v>25</v>
      </c>
      <c r="N1225" s="7">
        <f t="shared" si="191"/>
        <v>0</v>
      </c>
      <c r="O1225" s="7">
        <f t="shared" si="192"/>
        <v>50</v>
      </c>
      <c r="P1225" s="7">
        <f t="shared" si="193"/>
        <v>0</v>
      </c>
      <c r="Q1225" s="8">
        <f t="shared" si="194"/>
        <v>16.25</v>
      </c>
      <c r="R1225" s="8">
        <f t="shared" si="195"/>
        <v>22.5</v>
      </c>
      <c r="S1225" s="8">
        <f t="shared" si="196"/>
        <v>16.25</v>
      </c>
      <c r="T1225" s="8">
        <f t="shared" si="197"/>
        <v>18.75</v>
      </c>
      <c r="U1225" s="7">
        <f t="shared" si="198"/>
        <v>18.333333333333332</v>
      </c>
      <c r="V1225" s="7">
        <f t="shared" si="199"/>
        <v>18.4375</v>
      </c>
    </row>
    <row r="1226" spans="1:22" ht="13.5" x14ac:dyDescent="0.25">
      <c r="A1226" s="3">
        <f>RSI!A1226</f>
        <v>43795</v>
      </c>
      <c r="B1226" s="2">
        <f>RSI!B1226</f>
        <v>24.109000000000002</v>
      </c>
      <c r="C1226" s="2">
        <f>RSI!I1226</f>
        <v>38.794065054034483</v>
      </c>
      <c r="D1226" s="2">
        <f>MACD!E1226</f>
        <v>0.29662029391268163</v>
      </c>
      <c r="E1226" s="2">
        <f>MACD!F1226</f>
        <v>-0.11800030644795981</v>
      </c>
      <c r="F1226" s="2">
        <f>'Moving Avg'!D1226</f>
        <v>24.404200000000003</v>
      </c>
      <c r="G1226" s="2">
        <f>'Moving Avg'!F1226</f>
        <v>24.9815</v>
      </c>
      <c r="H1226" s="2">
        <f>'Moving Avg'!G1226</f>
        <v>24.142659999999989</v>
      </c>
      <c r="I1226" s="2">
        <f>'Moving Avg'!H1226</f>
        <v>20.866815000000035</v>
      </c>
      <c r="J1226" s="5" t="str">
        <f>OBV!F1226</f>
        <v>BEARISH</v>
      </c>
      <c r="K1226" s="5" t="str">
        <f>OBV!G1226</f>
        <v>WEAK</v>
      </c>
      <c r="L1226" s="5" t="str">
        <f>OBV!H1226</f>
        <v>CONFIRMED BEARISH</v>
      </c>
      <c r="M1226" s="7">
        <f t="shared" si="190"/>
        <v>25</v>
      </c>
      <c r="N1226" s="7">
        <f t="shared" si="191"/>
        <v>0</v>
      </c>
      <c r="O1226" s="7">
        <f t="shared" si="192"/>
        <v>50</v>
      </c>
      <c r="P1226" s="7">
        <f t="shared" si="193"/>
        <v>0</v>
      </c>
      <c r="Q1226" s="8">
        <f t="shared" si="194"/>
        <v>16.25</v>
      </c>
      <c r="R1226" s="8">
        <f t="shared" si="195"/>
        <v>22.5</v>
      </c>
      <c r="S1226" s="8">
        <f t="shared" si="196"/>
        <v>16.25</v>
      </c>
      <c r="T1226" s="8">
        <f t="shared" si="197"/>
        <v>18.75</v>
      </c>
      <c r="U1226" s="7">
        <f t="shared" si="198"/>
        <v>18.333333333333332</v>
      </c>
      <c r="V1226" s="7">
        <f t="shared" si="199"/>
        <v>18.4375</v>
      </c>
    </row>
    <row r="1227" spans="1:22" ht="13.5" x14ac:dyDescent="0.25">
      <c r="A1227" s="3">
        <f>RSI!A1227</f>
        <v>43796</v>
      </c>
      <c r="B1227" s="2">
        <f>RSI!B1227</f>
        <v>24.07</v>
      </c>
      <c r="C1227" s="2">
        <f>RSI!I1227</f>
        <v>37.954572654694232</v>
      </c>
      <c r="D1227" s="2">
        <f>MACD!E1227</f>
        <v>0.3941921936527919</v>
      </c>
      <c r="E1227" s="2">
        <f>MACD!F1227</f>
        <v>-1.5561806427809466E-2</v>
      </c>
      <c r="F1227" s="2">
        <f>'Moving Avg'!D1227</f>
        <v>24.248799999999999</v>
      </c>
      <c r="G1227" s="2">
        <f>'Moving Avg'!F1227</f>
        <v>24.949649999999998</v>
      </c>
      <c r="H1227" s="2">
        <f>'Moving Avg'!G1227</f>
        <v>24.137839999999994</v>
      </c>
      <c r="I1227" s="2">
        <f>'Moving Avg'!H1227</f>
        <v>20.89852000000003</v>
      </c>
      <c r="J1227" s="5" t="str">
        <f>OBV!F1227</f>
        <v>BEARISH</v>
      </c>
      <c r="K1227" s="5" t="str">
        <f>OBV!G1227</f>
        <v>WEAK</v>
      </c>
      <c r="L1227" s="5" t="str">
        <f>OBV!H1227</f>
        <v>CONFIRMED BEARISH</v>
      </c>
      <c r="M1227" s="7">
        <f t="shared" si="190"/>
        <v>25</v>
      </c>
      <c r="N1227" s="7">
        <f t="shared" si="191"/>
        <v>0</v>
      </c>
      <c r="O1227" s="7">
        <f t="shared" si="192"/>
        <v>50</v>
      </c>
      <c r="P1227" s="7">
        <f t="shared" si="193"/>
        <v>0</v>
      </c>
      <c r="Q1227" s="8">
        <f t="shared" si="194"/>
        <v>16.25</v>
      </c>
      <c r="R1227" s="8">
        <f t="shared" si="195"/>
        <v>22.5</v>
      </c>
      <c r="S1227" s="8">
        <f t="shared" si="196"/>
        <v>16.25</v>
      </c>
      <c r="T1227" s="8">
        <f t="shared" si="197"/>
        <v>18.75</v>
      </c>
      <c r="U1227" s="7">
        <f t="shared" si="198"/>
        <v>18.333333333333332</v>
      </c>
      <c r="V1227" s="7">
        <f t="shared" si="199"/>
        <v>18.4375</v>
      </c>
    </row>
    <row r="1228" spans="1:22" ht="13.5" x14ac:dyDescent="0.25">
      <c r="A1228" s="3">
        <f>RSI!A1228</f>
        <v>43797</v>
      </c>
      <c r="B1228" s="2">
        <f>RSI!B1228</f>
        <v>23.465</v>
      </c>
      <c r="C1228" s="2">
        <f>RSI!I1228</f>
        <v>27.876709803060876</v>
      </c>
      <c r="D1228" s="2">
        <f>MACD!E1228</f>
        <v>0.52423636360697401</v>
      </c>
      <c r="E1228" s="2">
        <f>MACD!F1228</f>
        <v>9.2397827579147232E-2</v>
      </c>
      <c r="F1228" s="2">
        <f>'Moving Avg'!D1228</f>
        <v>23.9724</v>
      </c>
      <c r="G1228" s="2">
        <f>'Moving Avg'!F1228</f>
        <v>24.880549999999996</v>
      </c>
      <c r="H1228" s="2">
        <f>'Moving Avg'!G1228</f>
        <v>24.125739999999993</v>
      </c>
      <c r="I1228" s="2">
        <f>'Moving Avg'!H1228</f>
        <v>20.927200000000031</v>
      </c>
      <c r="J1228" s="5" t="str">
        <f>OBV!F1228</f>
        <v>BEARISH</v>
      </c>
      <c r="K1228" s="5" t="str">
        <f>OBV!G1228</f>
        <v>WEAK</v>
      </c>
      <c r="L1228" s="5" t="str">
        <f>OBV!H1228</f>
        <v>CONFIRMED BEARISH</v>
      </c>
      <c r="M1228" s="7">
        <f t="shared" si="190"/>
        <v>50</v>
      </c>
      <c r="N1228" s="7">
        <f t="shared" si="191"/>
        <v>0</v>
      </c>
      <c r="O1228" s="7">
        <f t="shared" si="192"/>
        <v>50</v>
      </c>
      <c r="P1228" s="7">
        <f t="shared" si="193"/>
        <v>0</v>
      </c>
      <c r="Q1228" s="8">
        <f t="shared" si="194"/>
        <v>25</v>
      </c>
      <c r="R1228" s="8">
        <f t="shared" si="195"/>
        <v>27.5</v>
      </c>
      <c r="S1228" s="8">
        <f t="shared" si="196"/>
        <v>20</v>
      </c>
      <c r="T1228" s="8">
        <f t="shared" si="197"/>
        <v>25</v>
      </c>
      <c r="U1228" s="7">
        <f t="shared" si="198"/>
        <v>24.166666666666668</v>
      </c>
      <c r="V1228" s="7">
        <f t="shared" si="199"/>
        <v>24.375</v>
      </c>
    </row>
    <row r="1229" spans="1:22" ht="13.5" x14ac:dyDescent="0.25">
      <c r="A1229" s="3">
        <f>RSI!A1229</f>
        <v>43798</v>
      </c>
      <c r="B1229" s="2">
        <f>RSI!B1229</f>
        <v>23.681999999999999</v>
      </c>
      <c r="C1229" s="2">
        <f>RSI!I1229</f>
        <v>34.585825000930285</v>
      </c>
      <c r="D1229" s="2">
        <f>MACD!E1229</f>
        <v>0.62424548407128455</v>
      </c>
      <c r="E1229" s="2">
        <f>MACD!F1229</f>
        <v>0.19876735887757471</v>
      </c>
      <c r="F1229" s="2">
        <f>'Moving Avg'!D1229</f>
        <v>23.887000000000004</v>
      </c>
      <c r="G1229" s="2">
        <f>'Moving Avg'!F1229</f>
        <v>24.802899999999998</v>
      </c>
      <c r="H1229" s="2">
        <f>'Moving Avg'!G1229</f>
        <v>24.117979999999992</v>
      </c>
      <c r="I1229" s="2">
        <f>'Moving Avg'!H1229</f>
        <v>20.954305000000026</v>
      </c>
      <c r="J1229" s="5" t="str">
        <f>OBV!F1229</f>
        <v>BEARISH</v>
      </c>
      <c r="K1229" s="5" t="str">
        <f>OBV!G1229</f>
        <v>WEAK</v>
      </c>
      <c r="L1229" s="5" t="str">
        <f>OBV!H1229</f>
        <v>CONFIRMED BEARISH</v>
      </c>
      <c r="M1229" s="7">
        <f t="shared" si="190"/>
        <v>25</v>
      </c>
      <c r="N1229" s="7">
        <f t="shared" si="191"/>
        <v>0</v>
      </c>
      <c r="O1229" s="7">
        <f t="shared" si="192"/>
        <v>50</v>
      </c>
      <c r="P1229" s="7">
        <f t="shared" si="193"/>
        <v>0</v>
      </c>
      <c r="Q1229" s="8">
        <f t="shared" si="194"/>
        <v>16.25</v>
      </c>
      <c r="R1229" s="8">
        <f t="shared" si="195"/>
        <v>22.5</v>
      </c>
      <c r="S1229" s="8">
        <f t="shared" si="196"/>
        <v>16.25</v>
      </c>
      <c r="T1229" s="8">
        <f t="shared" si="197"/>
        <v>18.75</v>
      </c>
      <c r="U1229" s="7">
        <f t="shared" si="198"/>
        <v>18.333333333333332</v>
      </c>
      <c r="V1229" s="7">
        <f t="shared" si="199"/>
        <v>18.4375</v>
      </c>
    </row>
    <row r="1230" spans="1:22" ht="13.5" x14ac:dyDescent="0.25">
      <c r="A1230" s="3">
        <f>RSI!A1230</f>
        <v>43801</v>
      </c>
      <c r="B1230" s="2">
        <f>RSI!B1230</f>
        <v>23.681999999999999</v>
      </c>
      <c r="C1230" s="2">
        <f>RSI!I1230</f>
        <v>34.585825000930299</v>
      </c>
      <c r="D1230" s="2">
        <f>MACD!E1230</f>
        <v>0.71318430512940267</v>
      </c>
      <c r="E1230" s="2">
        <f>MACD!F1230</f>
        <v>0.30165074812794035</v>
      </c>
      <c r="F1230" s="2">
        <f>'Moving Avg'!D1230</f>
        <v>23.801600000000001</v>
      </c>
      <c r="G1230" s="2">
        <f>'Moving Avg'!F1230</f>
        <v>24.725249999999996</v>
      </c>
      <c r="H1230" s="2">
        <f>'Moving Avg'!G1230</f>
        <v>24.110219999999995</v>
      </c>
      <c r="I1230" s="2">
        <f>'Moving Avg'!H1230</f>
        <v>20.980415000000026</v>
      </c>
      <c r="J1230" s="5" t="str">
        <f>OBV!F1230</f>
        <v>BEARISH</v>
      </c>
      <c r="K1230" s="5" t="str">
        <f>OBV!G1230</f>
        <v>WEAK</v>
      </c>
      <c r="L1230" s="5" t="str">
        <f>OBV!H1230</f>
        <v>CONFIRMED BEARISH</v>
      </c>
      <c r="M1230" s="7">
        <f t="shared" si="190"/>
        <v>25</v>
      </c>
      <c r="N1230" s="7">
        <f t="shared" si="191"/>
        <v>0</v>
      </c>
      <c r="O1230" s="7">
        <f t="shared" si="192"/>
        <v>50</v>
      </c>
      <c r="P1230" s="7">
        <f t="shared" si="193"/>
        <v>0</v>
      </c>
      <c r="Q1230" s="8">
        <f t="shared" si="194"/>
        <v>16.25</v>
      </c>
      <c r="R1230" s="8">
        <f t="shared" si="195"/>
        <v>22.5</v>
      </c>
      <c r="S1230" s="8">
        <f t="shared" si="196"/>
        <v>16.25</v>
      </c>
      <c r="T1230" s="8">
        <f t="shared" si="197"/>
        <v>18.75</v>
      </c>
      <c r="U1230" s="7">
        <f t="shared" si="198"/>
        <v>18.333333333333332</v>
      </c>
      <c r="V1230" s="7">
        <f t="shared" si="199"/>
        <v>18.4375</v>
      </c>
    </row>
    <row r="1231" spans="1:22" ht="13.5" x14ac:dyDescent="0.25">
      <c r="A1231" s="3">
        <f>RSI!A1231</f>
        <v>43802</v>
      </c>
      <c r="B1231" s="2">
        <f>RSI!B1231</f>
        <v>23.294</v>
      </c>
      <c r="C1231" s="2">
        <f>RSI!I1231</f>
        <v>28.993075547963926</v>
      </c>
      <c r="D1231" s="2">
        <f>MACD!E1231</f>
        <v>0.82117700760936074</v>
      </c>
      <c r="E1231" s="2">
        <f>MACD!F1231</f>
        <v>0.40555600002422443</v>
      </c>
      <c r="F1231" s="2">
        <f>'Moving Avg'!D1231</f>
        <v>23.6386</v>
      </c>
      <c r="G1231" s="2">
        <f>'Moving Avg'!F1231</f>
        <v>24.628199999999996</v>
      </c>
      <c r="H1231" s="2">
        <f>'Moving Avg'!G1231</f>
        <v>24.094699999999992</v>
      </c>
      <c r="I1231" s="2">
        <f>'Moving Avg'!H1231</f>
        <v>21.004585000000024</v>
      </c>
      <c r="J1231" s="5" t="str">
        <f>OBV!F1231</f>
        <v>BEARISH</v>
      </c>
      <c r="K1231" s="5" t="str">
        <f>OBV!G1231</f>
        <v>WEAK</v>
      </c>
      <c r="L1231" s="5" t="str">
        <f>OBV!H1231</f>
        <v>CONFIRMED BEARISH</v>
      </c>
      <c r="M1231" s="7">
        <f t="shared" si="190"/>
        <v>50</v>
      </c>
      <c r="N1231" s="7">
        <f t="shared" si="191"/>
        <v>0</v>
      </c>
      <c r="O1231" s="7">
        <f t="shared" si="192"/>
        <v>50</v>
      </c>
      <c r="P1231" s="7">
        <f t="shared" si="193"/>
        <v>0</v>
      </c>
      <c r="Q1231" s="8">
        <f t="shared" si="194"/>
        <v>25</v>
      </c>
      <c r="R1231" s="8">
        <f t="shared" si="195"/>
        <v>27.5</v>
      </c>
      <c r="S1231" s="8">
        <f t="shared" si="196"/>
        <v>20</v>
      </c>
      <c r="T1231" s="8">
        <f t="shared" si="197"/>
        <v>25</v>
      </c>
      <c r="U1231" s="7">
        <f t="shared" si="198"/>
        <v>24.166666666666668</v>
      </c>
      <c r="V1231" s="7">
        <f t="shared" si="199"/>
        <v>24.375</v>
      </c>
    </row>
    <row r="1232" spans="1:22" ht="13.5" x14ac:dyDescent="0.25">
      <c r="A1232" s="3">
        <f>RSI!A1232</f>
        <v>43803</v>
      </c>
      <c r="B1232" s="2">
        <f>RSI!B1232</f>
        <v>23.294</v>
      </c>
      <c r="C1232" s="2">
        <f>RSI!I1232</f>
        <v>28.993075547963926</v>
      </c>
      <c r="D1232" s="2">
        <f>MACD!E1232</f>
        <v>0.85885588268500612</v>
      </c>
      <c r="E1232" s="2">
        <f>MACD!F1232</f>
        <v>0.49621597655638083</v>
      </c>
      <c r="F1232" s="2">
        <f>'Moving Avg'!D1232</f>
        <v>23.483399999999996</v>
      </c>
      <c r="G1232" s="2">
        <f>'Moving Avg'!F1232</f>
        <v>24.531149999999997</v>
      </c>
      <c r="H1232" s="2">
        <f>'Moving Avg'!G1232</f>
        <v>24.079180000000001</v>
      </c>
      <c r="I1232" s="2">
        <f>'Moving Avg'!H1232</f>
        <v>21.028755000000025</v>
      </c>
      <c r="J1232" s="5" t="str">
        <f>OBV!F1232</f>
        <v>BEARISH</v>
      </c>
      <c r="K1232" s="5" t="str">
        <f>OBV!G1232</f>
        <v>WEAK</v>
      </c>
      <c r="L1232" s="5" t="str">
        <f>OBV!H1232</f>
        <v>CONFIRMED BEARISH</v>
      </c>
      <c r="M1232" s="7">
        <f t="shared" si="190"/>
        <v>50</v>
      </c>
      <c r="N1232" s="7">
        <f t="shared" si="191"/>
        <v>0</v>
      </c>
      <c r="O1232" s="7">
        <f t="shared" si="192"/>
        <v>50</v>
      </c>
      <c r="P1232" s="7">
        <f t="shared" si="193"/>
        <v>0</v>
      </c>
      <c r="Q1232" s="8">
        <f t="shared" si="194"/>
        <v>25</v>
      </c>
      <c r="R1232" s="8">
        <f t="shared" si="195"/>
        <v>27.5</v>
      </c>
      <c r="S1232" s="8">
        <f t="shared" si="196"/>
        <v>20</v>
      </c>
      <c r="T1232" s="8">
        <f t="shared" si="197"/>
        <v>25</v>
      </c>
      <c r="U1232" s="7">
        <f t="shared" si="198"/>
        <v>24.166666666666668</v>
      </c>
      <c r="V1232" s="7">
        <f t="shared" si="199"/>
        <v>24.375</v>
      </c>
    </row>
    <row r="1233" spans="1:22" ht="13.5" x14ac:dyDescent="0.25">
      <c r="A1233" s="3">
        <f>RSI!A1233</f>
        <v>43804</v>
      </c>
      <c r="B1233" s="2">
        <f>RSI!B1233</f>
        <v>23.294</v>
      </c>
      <c r="C1233" s="2">
        <f>RSI!I1233</f>
        <v>28.993075547963926</v>
      </c>
      <c r="D1233" s="2">
        <f>MACD!E1233</f>
        <v>0.89628684312678075</v>
      </c>
      <c r="E1233" s="2">
        <f>MACD!F1233</f>
        <v>0.57623014987046084</v>
      </c>
      <c r="F1233" s="2">
        <f>'Moving Avg'!D1233</f>
        <v>23.449199999999998</v>
      </c>
      <c r="G1233" s="2">
        <f>'Moving Avg'!F1233</f>
        <v>24.434099999999994</v>
      </c>
      <c r="H1233" s="2">
        <f>'Moving Avg'!G1233</f>
        <v>24.064120000000003</v>
      </c>
      <c r="I1233" s="2">
        <f>'Moving Avg'!H1233</f>
        <v>21.052925000000023</v>
      </c>
      <c r="J1233" s="5" t="str">
        <f>OBV!F1233</f>
        <v>BULLISH</v>
      </c>
      <c r="K1233" s="5" t="str">
        <f>OBV!G1233</f>
        <v>NEUTRAL</v>
      </c>
      <c r="L1233" s="5" t="str">
        <f>OBV!H1233</f>
        <v>BULLISH DIVERGENCE</v>
      </c>
      <c r="M1233" s="7">
        <f t="shared" si="190"/>
        <v>50</v>
      </c>
      <c r="N1233" s="7">
        <f t="shared" si="191"/>
        <v>0</v>
      </c>
      <c r="O1233" s="7">
        <f t="shared" si="192"/>
        <v>50</v>
      </c>
      <c r="P1233" s="7">
        <f t="shared" si="193"/>
        <v>66.5</v>
      </c>
      <c r="Q1233" s="8">
        <f t="shared" si="194"/>
        <v>34.975000000000001</v>
      </c>
      <c r="R1233" s="8">
        <f t="shared" si="195"/>
        <v>44.125</v>
      </c>
      <c r="S1233" s="8">
        <f t="shared" si="196"/>
        <v>49.924999999999997</v>
      </c>
      <c r="T1233" s="8">
        <f t="shared" si="197"/>
        <v>41.625</v>
      </c>
      <c r="U1233" s="7">
        <f t="shared" si="198"/>
        <v>43.008333333333326</v>
      </c>
      <c r="V1233" s="7">
        <f t="shared" si="199"/>
        <v>42.662499999999994</v>
      </c>
    </row>
    <row r="1234" spans="1:22" ht="13.5" x14ac:dyDescent="0.25">
      <c r="A1234" s="3">
        <f>RSI!A1234</f>
        <v>43805</v>
      </c>
      <c r="B1234" s="2">
        <f>RSI!B1234</f>
        <v>23.294</v>
      </c>
      <c r="C1234" s="2">
        <f>RSI!I1234</f>
        <v>28.993075547963926</v>
      </c>
      <c r="D1234" s="2">
        <f>MACD!E1234</f>
        <v>0.81955854326632505</v>
      </c>
      <c r="E1234" s="2">
        <f>MACD!F1234</f>
        <v>0.62489582854963366</v>
      </c>
      <c r="F1234" s="2">
        <f>'Moving Avg'!D1234</f>
        <v>23.371599999999997</v>
      </c>
      <c r="G1234" s="2">
        <f>'Moving Avg'!F1234</f>
        <v>24.337049999999998</v>
      </c>
      <c r="H1234" s="2">
        <f>'Moving Avg'!G1234</f>
        <v>24.049360000000011</v>
      </c>
      <c r="I1234" s="2">
        <f>'Moving Avg'!H1234</f>
        <v>21.077095000000021</v>
      </c>
      <c r="J1234" s="5" t="str">
        <f>OBV!F1234</f>
        <v>BEARISH</v>
      </c>
      <c r="K1234" s="5" t="str">
        <f>OBV!G1234</f>
        <v>WEAK</v>
      </c>
      <c r="L1234" s="5" t="str">
        <f>OBV!H1234</f>
        <v>CONFIRMED BEARISH</v>
      </c>
      <c r="M1234" s="7">
        <f t="shared" si="190"/>
        <v>50</v>
      </c>
      <c r="N1234" s="7">
        <f t="shared" si="191"/>
        <v>0</v>
      </c>
      <c r="O1234" s="7">
        <f t="shared" si="192"/>
        <v>50</v>
      </c>
      <c r="P1234" s="7">
        <f t="shared" si="193"/>
        <v>0</v>
      </c>
      <c r="Q1234" s="8">
        <f t="shared" si="194"/>
        <v>25</v>
      </c>
      <c r="R1234" s="8">
        <f t="shared" si="195"/>
        <v>27.5</v>
      </c>
      <c r="S1234" s="8">
        <f t="shared" si="196"/>
        <v>20</v>
      </c>
      <c r="T1234" s="8">
        <f t="shared" si="197"/>
        <v>25</v>
      </c>
      <c r="U1234" s="7">
        <f t="shared" si="198"/>
        <v>24.166666666666668</v>
      </c>
      <c r="V1234" s="7">
        <f t="shared" si="199"/>
        <v>24.375</v>
      </c>
    </row>
    <row r="1235" spans="1:22" ht="13.5" x14ac:dyDescent="0.25">
      <c r="A1235" s="3">
        <f>RSI!A1235</f>
        <v>43808</v>
      </c>
      <c r="B1235" s="2">
        <f>RSI!B1235</f>
        <v>23.294</v>
      </c>
      <c r="C1235" s="2">
        <f>RSI!I1235</f>
        <v>28.993075547963926</v>
      </c>
      <c r="D1235" s="2">
        <f>MACD!E1235</f>
        <v>0.75939182920738091</v>
      </c>
      <c r="E1235" s="2">
        <f>MACD!F1235</f>
        <v>0.65179502868118311</v>
      </c>
      <c r="F1235" s="2">
        <f>'Moving Avg'!D1235</f>
        <v>23.294</v>
      </c>
      <c r="G1235" s="2">
        <f>'Moving Avg'!F1235</f>
        <v>24.24</v>
      </c>
      <c r="H1235" s="2">
        <f>'Moving Avg'!G1235</f>
        <v>24.034600000000015</v>
      </c>
      <c r="I1235" s="2">
        <f>'Moving Avg'!H1235</f>
        <v>21.101265000000023</v>
      </c>
      <c r="J1235" s="5" t="str">
        <f>OBV!F1235</f>
        <v>BEARISH</v>
      </c>
      <c r="K1235" s="5" t="str">
        <f>OBV!G1235</f>
        <v>WEAK</v>
      </c>
      <c r="L1235" s="5" t="str">
        <f>OBV!H1235</f>
        <v>CONFIRMED BEARISH</v>
      </c>
      <c r="M1235" s="7">
        <f t="shared" si="190"/>
        <v>50</v>
      </c>
      <c r="N1235" s="7">
        <f t="shared" si="191"/>
        <v>0</v>
      </c>
      <c r="O1235" s="7">
        <f t="shared" si="192"/>
        <v>50</v>
      </c>
      <c r="P1235" s="7">
        <f t="shared" si="193"/>
        <v>0</v>
      </c>
      <c r="Q1235" s="8">
        <f t="shared" si="194"/>
        <v>25</v>
      </c>
      <c r="R1235" s="8">
        <f t="shared" si="195"/>
        <v>27.5</v>
      </c>
      <c r="S1235" s="8">
        <f t="shared" si="196"/>
        <v>20</v>
      </c>
      <c r="T1235" s="8">
        <f t="shared" si="197"/>
        <v>25</v>
      </c>
      <c r="U1235" s="7">
        <f t="shared" si="198"/>
        <v>24.166666666666668</v>
      </c>
      <c r="V1235" s="7">
        <f t="shared" si="199"/>
        <v>24.375</v>
      </c>
    </row>
    <row r="1236" spans="1:22" ht="13.5" x14ac:dyDescent="0.25">
      <c r="A1236" s="3">
        <f>RSI!A1236</f>
        <v>43809</v>
      </c>
      <c r="B1236" s="2">
        <f>RSI!B1236</f>
        <v>23.294</v>
      </c>
      <c r="C1236" s="2">
        <f>RSI!I1236</f>
        <v>28.993075547963926</v>
      </c>
      <c r="D1236" s="2">
        <f>MACD!E1236</f>
        <v>0.7128863771189522</v>
      </c>
      <c r="E1236" s="2">
        <f>MACD!F1236</f>
        <v>0.66401329836873701</v>
      </c>
      <c r="F1236" s="2">
        <f>'Moving Avg'!D1236</f>
        <v>23.294</v>
      </c>
      <c r="G1236" s="2">
        <f>'Moving Avg'!F1236</f>
        <v>24.142949999999995</v>
      </c>
      <c r="H1236" s="2">
        <f>'Moving Avg'!G1236</f>
        <v>24.022960000000015</v>
      </c>
      <c r="I1236" s="2">
        <f>'Moving Avg'!H1236</f>
        <v>21.12469500000002</v>
      </c>
      <c r="J1236" s="5" t="str">
        <f>OBV!F1236</f>
        <v>NEUTRAL</v>
      </c>
      <c r="K1236" s="5" t="str">
        <f>OBV!G1236</f>
        <v>NEUTRAL</v>
      </c>
      <c r="L1236" s="5" t="str">
        <f>OBV!H1236</f>
        <v>NEUTRAL</v>
      </c>
      <c r="M1236" s="7">
        <f t="shared" si="190"/>
        <v>50</v>
      </c>
      <c r="N1236" s="7">
        <f t="shared" si="191"/>
        <v>0</v>
      </c>
      <c r="O1236" s="7">
        <f t="shared" si="192"/>
        <v>50</v>
      </c>
      <c r="P1236" s="7">
        <f t="shared" si="193"/>
        <v>33</v>
      </c>
      <c r="Q1236" s="8">
        <f t="shared" si="194"/>
        <v>29.95</v>
      </c>
      <c r="R1236" s="8">
        <f t="shared" si="195"/>
        <v>35.75</v>
      </c>
      <c r="S1236" s="8">
        <f t="shared" si="196"/>
        <v>34.85</v>
      </c>
      <c r="T1236" s="8">
        <f t="shared" si="197"/>
        <v>33.25</v>
      </c>
      <c r="U1236" s="7">
        <f t="shared" si="198"/>
        <v>33.516666666666673</v>
      </c>
      <c r="V1236" s="7">
        <f t="shared" si="199"/>
        <v>33.450000000000003</v>
      </c>
    </row>
    <row r="1237" spans="1:22" ht="13.5" x14ac:dyDescent="0.25">
      <c r="A1237" s="3">
        <f>RSI!A1237</f>
        <v>43810</v>
      </c>
      <c r="B1237" s="2">
        <f>RSI!B1237</f>
        <v>23.294</v>
      </c>
      <c r="C1237" s="2">
        <f>RSI!I1237</f>
        <v>28.993075547963926</v>
      </c>
      <c r="D1237" s="2">
        <f>MACD!E1237</f>
        <v>0.67161416961811327</v>
      </c>
      <c r="E1237" s="2">
        <f>MACD!F1237</f>
        <v>0.66553347261861229</v>
      </c>
      <c r="F1237" s="2">
        <f>'Moving Avg'!D1237</f>
        <v>23.294</v>
      </c>
      <c r="G1237" s="2">
        <f>'Moving Avg'!F1237</f>
        <v>24.045899999999996</v>
      </c>
      <c r="H1237" s="2">
        <f>'Moving Avg'!G1237</f>
        <v>24.011320000000016</v>
      </c>
      <c r="I1237" s="2">
        <f>'Moving Avg'!H1237</f>
        <v>21.147015000000021</v>
      </c>
      <c r="J1237" s="5" t="str">
        <f>OBV!F1237</f>
        <v>NEUTRAL</v>
      </c>
      <c r="K1237" s="5" t="str">
        <f>OBV!G1237</f>
        <v>NEUTRAL</v>
      </c>
      <c r="L1237" s="5" t="str">
        <f>OBV!H1237</f>
        <v>NEUTRAL</v>
      </c>
      <c r="M1237" s="7">
        <f t="shared" si="190"/>
        <v>50</v>
      </c>
      <c r="N1237" s="7">
        <f t="shared" si="191"/>
        <v>0</v>
      </c>
      <c r="O1237" s="7">
        <f t="shared" si="192"/>
        <v>50</v>
      </c>
      <c r="P1237" s="7">
        <f t="shared" si="193"/>
        <v>33</v>
      </c>
      <c r="Q1237" s="8">
        <f t="shared" si="194"/>
        <v>29.95</v>
      </c>
      <c r="R1237" s="8">
        <f t="shared" si="195"/>
        <v>35.75</v>
      </c>
      <c r="S1237" s="8">
        <f t="shared" si="196"/>
        <v>34.85</v>
      </c>
      <c r="T1237" s="8">
        <f t="shared" si="197"/>
        <v>33.25</v>
      </c>
      <c r="U1237" s="7">
        <f t="shared" si="198"/>
        <v>33.516666666666673</v>
      </c>
      <c r="V1237" s="7">
        <f t="shared" si="199"/>
        <v>33.450000000000003</v>
      </c>
    </row>
    <row r="1238" spans="1:22" ht="13.5" x14ac:dyDescent="0.25">
      <c r="A1238" s="3">
        <f>RSI!A1238</f>
        <v>43811</v>
      </c>
      <c r="B1238" s="2">
        <f>RSI!B1238</f>
        <v>22.611000000000001</v>
      </c>
      <c r="C1238" s="2">
        <f>RSI!I1238</f>
        <v>19.61377905469115</v>
      </c>
      <c r="D1238" s="2">
        <f>MACD!E1238</f>
        <v>0.59798364613889987</v>
      </c>
      <c r="E1238" s="2">
        <f>MACD!F1238</f>
        <v>0.65202350732266978</v>
      </c>
      <c r="F1238" s="2">
        <f>'Moving Avg'!D1238</f>
        <v>23.157400000000003</v>
      </c>
      <c r="G1238" s="2">
        <f>'Moving Avg'!F1238</f>
        <v>23.914699999999996</v>
      </c>
      <c r="H1238" s="2">
        <f>'Moving Avg'!G1238</f>
        <v>23.986180000000019</v>
      </c>
      <c r="I1238" s="2">
        <f>'Moving Avg'!H1238</f>
        <v>21.163115000000015</v>
      </c>
      <c r="J1238" s="5" t="str">
        <f>OBV!F1238</f>
        <v>BEARISH</v>
      </c>
      <c r="K1238" s="5" t="str">
        <f>OBV!G1238</f>
        <v>WEAK</v>
      </c>
      <c r="L1238" s="5" t="str">
        <f>OBV!H1238</f>
        <v>CONFIRMED BEARISH</v>
      </c>
      <c r="M1238" s="7">
        <f t="shared" si="190"/>
        <v>50</v>
      </c>
      <c r="N1238" s="7">
        <f t="shared" si="191"/>
        <v>100</v>
      </c>
      <c r="O1238" s="7">
        <f t="shared" si="192"/>
        <v>50</v>
      </c>
      <c r="P1238" s="7">
        <f t="shared" si="193"/>
        <v>0</v>
      </c>
      <c r="Q1238" s="8">
        <f t="shared" si="194"/>
        <v>60</v>
      </c>
      <c r="R1238" s="8">
        <f t="shared" si="195"/>
        <v>47.5</v>
      </c>
      <c r="S1238" s="8">
        <f t="shared" si="196"/>
        <v>35</v>
      </c>
      <c r="T1238" s="8">
        <f t="shared" si="197"/>
        <v>50</v>
      </c>
      <c r="U1238" s="7">
        <f t="shared" si="198"/>
        <v>47.5</v>
      </c>
      <c r="V1238" s="7">
        <f t="shared" si="199"/>
        <v>48.125</v>
      </c>
    </row>
    <row r="1239" spans="1:22" ht="13.5" x14ac:dyDescent="0.25">
      <c r="A1239" s="3">
        <f>RSI!A1239</f>
        <v>43812</v>
      </c>
      <c r="B1239" s="2">
        <f>RSI!B1239</f>
        <v>22.611000000000001</v>
      </c>
      <c r="C1239" s="2">
        <f>RSI!I1239</f>
        <v>19.61377905469115</v>
      </c>
      <c r="D1239" s="2">
        <f>MACD!E1239</f>
        <v>0.57659809473907231</v>
      </c>
      <c r="E1239" s="2">
        <f>MACD!F1239</f>
        <v>0.63693842480595031</v>
      </c>
      <c r="F1239" s="2">
        <f>'Moving Avg'!D1239</f>
        <v>23.020800000000001</v>
      </c>
      <c r="G1239" s="2">
        <f>'Moving Avg'!F1239</f>
        <v>23.783499999999997</v>
      </c>
      <c r="H1239" s="2">
        <f>'Moving Avg'!G1239</f>
        <v>23.961040000000022</v>
      </c>
      <c r="I1239" s="2">
        <f>'Moving Avg'!H1239</f>
        <v>21.176485000000017</v>
      </c>
      <c r="J1239" s="5" t="str">
        <f>OBV!F1239</f>
        <v>BEARISH</v>
      </c>
      <c r="K1239" s="5" t="str">
        <f>OBV!G1239</f>
        <v>WEAK</v>
      </c>
      <c r="L1239" s="5" t="str">
        <f>OBV!H1239</f>
        <v>CONFIRMED BEARISH</v>
      </c>
      <c r="M1239" s="7">
        <f t="shared" si="190"/>
        <v>50</v>
      </c>
      <c r="N1239" s="7">
        <f t="shared" si="191"/>
        <v>100</v>
      </c>
      <c r="O1239" s="7">
        <f t="shared" si="192"/>
        <v>50</v>
      </c>
      <c r="P1239" s="7">
        <f t="shared" si="193"/>
        <v>0</v>
      </c>
      <c r="Q1239" s="8">
        <f t="shared" si="194"/>
        <v>60</v>
      </c>
      <c r="R1239" s="8">
        <f t="shared" si="195"/>
        <v>47.5</v>
      </c>
      <c r="S1239" s="8">
        <f t="shared" si="196"/>
        <v>35</v>
      </c>
      <c r="T1239" s="8">
        <f t="shared" si="197"/>
        <v>50</v>
      </c>
      <c r="U1239" s="7">
        <f t="shared" si="198"/>
        <v>47.5</v>
      </c>
      <c r="V1239" s="7">
        <f t="shared" si="199"/>
        <v>48.125</v>
      </c>
    </row>
    <row r="1240" spans="1:22" ht="13.5" x14ac:dyDescent="0.25">
      <c r="A1240" s="3">
        <f>RSI!A1240</f>
        <v>43815</v>
      </c>
      <c r="B1240" s="2">
        <f>RSI!B1240</f>
        <v>23.286000000000001</v>
      </c>
      <c r="C1240" s="2">
        <f>RSI!I1240</f>
        <v>41.357756554243039</v>
      </c>
      <c r="D1240" s="2">
        <f>MACD!E1240</f>
        <v>0.51547724284759511</v>
      </c>
      <c r="E1240" s="2">
        <f>MACD!F1240</f>
        <v>0.61264618841427931</v>
      </c>
      <c r="F1240" s="2">
        <f>'Moving Avg'!D1240</f>
        <v>23.019200000000001</v>
      </c>
      <c r="G1240" s="2">
        <f>'Moving Avg'!F1240</f>
        <v>23.686049999999994</v>
      </c>
      <c r="H1240" s="2">
        <f>'Moving Avg'!G1240</f>
        <v>23.949400000000018</v>
      </c>
      <c r="I1240" s="2">
        <f>'Moving Avg'!H1240</f>
        <v>21.193230000000018</v>
      </c>
      <c r="J1240" s="5" t="str">
        <f>OBV!F1240</f>
        <v>BULLISH</v>
      </c>
      <c r="K1240" s="5" t="str">
        <f>OBV!G1240</f>
        <v>NEUTRAL</v>
      </c>
      <c r="L1240" s="5" t="str">
        <f>OBV!H1240</f>
        <v>BULLISH DIVERGENCE</v>
      </c>
      <c r="M1240" s="7">
        <f t="shared" si="190"/>
        <v>25</v>
      </c>
      <c r="N1240" s="7">
        <f t="shared" si="191"/>
        <v>100</v>
      </c>
      <c r="O1240" s="7">
        <f t="shared" si="192"/>
        <v>50</v>
      </c>
      <c r="P1240" s="7">
        <f t="shared" si="193"/>
        <v>66.5</v>
      </c>
      <c r="Q1240" s="8">
        <f t="shared" si="194"/>
        <v>61.225000000000001</v>
      </c>
      <c r="R1240" s="8">
        <f t="shared" si="195"/>
        <v>59.125</v>
      </c>
      <c r="S1240" s="8">
        <f t="shared" si="196"/>
        <v>61.174999999999997</v>
      </c>
      <c r="T1240" s="8">
        <f t="shared" si="197"/>
        <v>60.375</v>
      </c>
      <c r="U1240" s="7">
        <f t="shared" si="198"/>
        <v>60.508333333333326</v>
      </c>
      <c r="V1240" s="7">
        <f t="shared" si="199"/>
        <v>60.474999999999994</v>
      </c>
    </row>
    <row r="1241" spans="1:22" ht="13.5" x14ac:dyDescent="0.25">
      <c r="A1241" s="3">
        <f>RSI!A1241</f>
        <v>43816</v>
      </c>
      <c r="B1241" s="2">
        <f>RSI!B1241</f>
        <v>23.294</v>
      </c>
      <c r="C1241" s="2">
        <f>RSI!I1241</f>
        <v>41.559519797760323</v>
      </c>
      <c r="D1241" s="2">
        <f>MACD!E1241</f>
        <v>0.40594407121925613</v>
      </c>
      <c r="E1241" s="2">
        <f>MACD!F1241</f>
        <v>0.57130576497527474</v>
      </c>
      <c r="F1241" s="2">
        <f>'Moving Avg'!D1241</f>
        <v>23.019200000000001</v>
      </c>
      <c r="G1241" s="2">
        <f>'Moving Avg'!F1241</f>
        <v>23.588999999999992</v>
      </c>
      <c r="H1241" s="2">
        <f>'Moving Avg'!G1241</f>
        <v>23.937920000000016</v>
      </c>
      <c r="I1241" s="2">
        <f>'Moving Avg'!H1241</f>
        <v>21.207060000000016</v>
      </c>
      <c r="J1241" s="5" t="str">
        <f>OBV!F1241</f>
        <v>BULLISH</v>
      </c>
      <c r="K1241" s="5" t="str">
        <f>OBV!G1241</f>
        <v>STRONG</v>
      </c>
      <c r="L1241" s="5" t="str">
        <f>OBV!H1241</f>
        <v>NEUTRAL</v>
      </c>
      <c r="M1241" s="7">
        <f t="shared" si="190"/>
        <v>25</v>
      </c>
      <c r="N1241" s="7">
        <f t="shared" si="191"/>
        <v>100</v>
      </c>
      <c r="O1241" s="7">
        <f t="shared" si="192"/>
        <v>50</v>
      </c>
      <c r="P1241" s="7">
        <f t="shared" si="193"/>
        <v>66</v>
      </c>
      <c r="Q1241" s="8">
        <f t="shared" si="194"/>
        <v>61.15</v>
      </c>
      <c r="R1241" s="8">
        <f t="shared" si="195"/>
        <v>59</v>
      </c>
      <c r="S1241" s="8">
        <f t="shared" si="196"/>
        <v>60.95</v>
      </c>
      <c r="T1241" s="8">
        <f t="shared" si="197"/>
        <v>60.25</v>
      </c>
      <c r="U1241" s="7">
        <f t="shared" si="198"/>
        <v>60.366666666666674</v>
      </c>
      <c r="V1241" s="7">
        <f t="shared" si="199"/>
        <v>60.337500000000006</v>
      </c>
    </row>
    <row r="1242" spans="1:22" ht="13.5" x14ac:dyDescent="0.25">
      <c r="A1242" s="3">
        <f>RSI!A1242</f>
        <v>43817</v>
      </c>
      <c r="B1242" s="2">
        <f>RSI!B1242</f>
        <v>23.294</v>
      </c>
      <c r="C1242" s="2">
        <f>RSI!I1242</f>
        <v>41.559519797760323</v>
      </c>
      <c r="D1242" s="2">
        <f>MACD!E1242</f>
        <v>0.31550134049940226</v>
      </c>
      <c r="E1242" s="2">
        <f>MACD!F1242</f>
        <v>0.52014488008010029</v>
      </c>
      <c r="F1242" s="2">
        <f>'Moving Avg'!D1242</f>
        <v>23.019200000000001</v>
      </c>
      <c r="G1242" s="2">
        <f>'Moving Avg'!F1242</f>
        <v>23.511349999999993</v>
      </c>
      <c r="H1242" s="2">
        <f>'Moving Avg'!G1242</f>
        <v>23.925500000000021</v>
      </c>
      <c r="I1242" s="2">
        <f>'Moving Avg'!H1242</f>
        <v>21.220890000000011</v>
      </c>
      <c r="J1242" s="5" t="str">
        <f>OBV!F1242</f>
        <v>BULLISH</v>
      </c>
      <c r="K1242" s="5" t="str">
        <f>OBV!G1242</f>
        <v>STRONG</v>
      </c>
      <c r="L1242" s="5" t="str">
        <f>OBV!H1242</f>
        <v>NEUTRAL</v>
      </c>
      <c r="M1242" s="7">
        <f t="shared" si="190"/>
        <v>25</v>
      </c>
      <c r="N1242" s="7">
        <f t="shared" si="191"/>
        <v>100</v>
      </c>
      <c r="O1242" s="7">
        <f t="shared" si="192"/>
        <v>50</v>
      </c>
      <c r="P1242" s="7">
        <f t="shared" si="193"/>
        <v>66</v>
      </c>
      <c r="Q1242" s="8">
        <f t="shared" si="194"/>
        <v>61.15</v>
      </c>
      <c r="R1242" s="8">
        <f t="shared" si="195"/>
        <v>59</v>
      </c>
      <c r="S1242" s="8">
        <f t="shared" si="196"/>
        <v>60.95</v>
      </c>
      <c r="T1242" s="8">
        <f t="shared" si="197"/>
        <v>60.25</v>
      </c>
      <c r="U1242" s="7">
        <f t="shared" si="198"/>
        <v>60.366666666666674</v>
      </c>
      <c r="V1242" s="7">
        <f t="shared" si="199"/>
        <v>60.337500000000006</v>
      </c>
    </row>
    <row r="1243" spans="1:22" ht="13.5" x14ac:dyDescent="0.25">
      <c r="A1243" s="3">
        <f>RSI!A1243</f>
        <v>43818</v>
      </c>
      <c r="B1243" s="2">
        <f>RSI!B1243</f>
        <v>23.294</v>
      </c>
      <c r="C1243" s="2">
        <f>RSI!I1243</f>
        <v>41.559519797760323</v>
      </c>
      <c r="D1243" s="2">
        <f>MACD!E1243</f>
        <v>0.24104619431718532</v>
      </c>
      <c r="E1243" s="2">
        <f>MACD!F1243</f>
        <v>0.46432514292751736</v>
      </c>
      <c r="F1243" s="2">
        <f>'Moving Avg'!D1243</f>
        <v>23.155799999999999</v>
      </c>
      <c r="G1243" s="2">
        <f>'Moving Avg'!F1243</f>
        <v>23.433699999999995</v>
      </c>
      <c r="H1243" s="2">
        <f>'Moving Avg'!G1243</f>
        <v>23.913080000000019</v>
      </c>
      <c r="I1243" s="2">
        <f>'Moving Avg'!H1243</f>
        <v>21.234720000000006</v>
      </c>
      <c r="J1243" s="5" t="str">
        <f>OBV!F1243</f>
        <v>BULLISH</v>
      </c>
      <c r="K1243" s="5" t="str">
        <f>OBV!G1243</f>
        <v>STRONG</v>
      </c>
      <c r="L1243" s="5" t="str">
        <f>OBV!H1243</f>
        <v>CONFIRMED BULLISH</v>
      </c>
      <c r="M1243" s="7">
        <f t="shared" si="190"/>
        <v>25</v>
      </c>
      <c r="N1243" s="7">
        <f t="shared" si="191"/>
        <v>100</v>
      </c>
      <c r="O1243" s="7">
        <f t="shared" si="192"/>
        <v>50</v>
      </c>
      <c r="P1243" s="7">
        <f t="shared" si="193"/>
        <v>100</v>
      </c>
      <c r="Q1243" s="8">
        <f t="shared" si="194"/>
        <v>66.25</v>
      </c>
      <c r="R1243" s="8">
        <f t="shared" si="195"/>
        <v>67.5</v>
      </c>
      <c r="S1243" s="8">
        <f t="shared" si="196"/>
        <v>76.25</v>
      </c>
      <c r="T1243" s="8">
        <f t="shared" si="197"/>
        <v>68.75</v>
      </c>
      <c r="U1243" s="7">
        <f t="shared" si="198"/>
        <v>70</v>
      </c>
      <c r="V1243" s="7">
        <f t="shared" si="199"/>
        <v>69.6875</v>
      </c>
    </row>
    <row r="1244" spans="1:22" ht="13.5" x14ac:dyDescent="0.25">
      <c r="A1244" s="3">
        <f>RSI!A1244</f>
        <v>43819</v>
      </c>
      <c r="B1244" s="2">
        <f>RSI!B1244</f>
        <v>23.294</v>
      </c>
      <c r="C1244" s="2">
        <f>RSI!I1244</f>
        <v>41.559519797760316</v>
      </c>
      <c r="D1244" s="2">
        <f>MACD!E1244</f>
        <v>0.17996542515086489</v>
      </c>
      <c r="E1244" s="2">
        <f>MACD!F1244</f>
        <v>0.40745319937218688</v>
      </c>
      <c r="F1244" s="2">
        <f>'Moving Avg'!D1244</f>
        <v>23.292399999999997</v>
      </c>
      <c r="G1244" s="2">
        <f>'Moving Avg'!F1244</f>
        <v>23.392949999999995</v>
      </c>
      <c r="H1244" s="2">
        <f>'Moving Avg'!G1244</f>
        <v>23.922080000000019</v>
      </c>
      <c r="I1244" s="2">
        <f>'Moving Avg'!H1244</f>
        <v>21.251505000000005</v>
      </c>
      <c r="J1244" s="5" t="str">
        <f>OBV!F1244</f>
        <v>BULLISH</v>
      </c>
      <c r="K1244" s="5" t="str">
        <f>OBV!G1244</f>
        <v>STRONG</v>
      </c>
      <c r="L1244" s="5" t="str">
        <f>OBV!H1244</f>
        <v>CONFIRMED BULLISH</v>
      </c>
      <c r="M1244" s="7">
        <f t="shared" si="190"/>
        <v>25</v>
      </c>
      <c r="N1244" s="7">
        <f t="shared" si="191"/>
        <v>100</v>
      </c>
      <c r="O1244" s="7">
        <f t="shared" si="192"/>
        <v>50</v>
      </c>
      <c r="P1244" s="7">
        <f t="shared" si="193"/>
        <v>100</v>
      </c>
      <c r="Q1244" s="8">
        <f t="shared" si="194"/>
        <v>66.25</v>
      </c>
      <c r="R1244" s="8">
        <f t="shared" si="195"/>
        <v>67.5</v>
      </c>
      <c r="S1244" s="8">
        <f t="shared" si="196"/>
        <v>76.25</v>
      </c>
      <c r="T1244" s="8">
        <f t="shared" si="197"/>
        <v>68.75</v>
      </c>
      <c r="U1244" s="7">
        <f t="shared" si="198"/>
        <v>70</v>
      </c>
      <c r="V1244" s="7">
        <f t="shared" si="199"/>
        <v>69.6875</v>
      </c>
    </row>
    <row r="1245" spans="1:22" ht="13.5" x14ac:dyDescent="0.25">
      <c r="A1245" s="3">
        <f>RSI!A1245</f>
        <v>43822</v>
      </c>
      <c r="B1245" s="2">
        <f>RSI!B1245</f>
        <v>23.294</v>
      </c>
      <c r="C1245" s="2">
        <f>RSI!I1245</f>
        <v>41.559519797760316</v>
      </c>
      <c r="D1245" s="2">
        <f>MACD!E1245</f>
        <v>0.13005923363707339</v>
      </c>
      <c r="E1245" s="2">
        <f>MACD!F1245</f>
        <v>0.35197440622516424</v>
      </c>
      <c r="F1245" s="2">
        <f>'Moving Avg'!D1245</f>
        <v>23.294</v>
      </c>
      <c r="G1245" s="2">
        <f>'Moving Avg'!F1245</f>
        <v>23.352199999999996</v>
      </c>
      <c r="H1245" s="2">
        <f>'Moving Avg'!G1245</f>
        <v>23.931560000000019</v>
      </c>
      <c r="I1245" s="2">
        <f>'Moving Avg'!H1245</f>
        <v>21.271280000000004</v>
      </c>
      <c r="J1245" s="5" t="str">
        <f>OBV!F1245</f>
        <v>BULLISH</v>
      </c>
      <c r="K1245" s="5" t="str">
        <f>OBV!G1245</f>
        <v>STRONG</v>
      </c>
      <c r="L1245" s="5" t="str">
        <f>OBV!H1245</f>
        <v>CONFIRMED BULLISH</v>
      </c>
      <c r="M1245" s="7">
        <f t="shared" si="190"/>
        <v>25</v>
      </c>
      <c r="N1245" s="7">
        <f t="shared" si="191"/>
        <v>100</v>
      </c>
      <c r="O1245" s="7">
        <f t="shared" si="192"/>
        <v>50</v>
      </c>
      <c r="P1245" s="7">
        <f t="shared" si="193"/>
        <v>100</v>
      </c>
      <c r="Q1245" s="8">
        <f t="shared" si="194"/>
        <v>66.25</v>
      </c>
      <c r="R1245" s="8">
        <f t="shared" si="195"/>
        <v>67.5</v>
      </c>
      <c r="S1245" s="8">
        <f t="shared" si="196"/>
        <v>76.25</v>
      </c>
      <c r="T1245" s="8">
        <f t="shared" si="197"/>
        <v>68.75</v>
      </c>
      <c r="U1245" s="7">
        <f t="shared" si="198"/>
        <v>70</v>
      </c>
      <c r="V1245" s="7">
        <f t="shared" si="199"/>
        <v>69.6875</v>
      </c>
    </row>
    <row r="1246" spans="1:22" ht="13.5" x14ac:dyDescent="0.25">
      <c r="A1246" s="3">
        <f>RSI!A1246</f>
        <v>43823</v>
      </c>
      <c r="B1246" s="2">
        <f>RSI!B1246</f>
        <v>23.294</v>
      </c>
      <c r="C1246" s="2">
        <f>RSI!I1246</f>
        <v>41.559519797760323</v>
      </c>
      <c r="D1246" s="2">
        <f>MACD!E1246</f>
        <v>8.94767846318274E-2</v>
      </c>
      <c r="E1246" s="2">
        <f>MACD!F1246</f>
        <v>0.29947488190649685</v>
      </c>
      <c r="F1246" s="2">
        <f>'Moving Avg'!D1246</f>
        <v>23.294</v>
      </c>
      <c r="G1246" s="2">
        <f>'Moving Avg'!F1246</f>
        <v>23.311449999999997</v>
      </c>
      <c r="H1246" s="2">
        <f>'Moving Avg'!G1246</f>
        <v>23.941500000000019</v>
      </c>
      <c r="I1246" s="2">
        <f>'Moving Avg'!H1246</f>
        <v>21.288175000000006</v>
      </c>
      <c r="J1246" s="5" t="str">
        <f>OBV!F1246</f>
        <v>NEUTRAL</v>
      </c>
      <c r="K1246" s="5" t="str">
        <f>OBV!G1246</f>
        <v>NEUTRAL</v>
      </c>
      <c r="L1246" s="5" t="str">
        <f>OBV!H1246</f>
        <v>NEUTRAL</v>
      </c>
      <c r="M1246" s="7">
        <f t="shared" si="190"/>
        <v>25</v>
      </c>
      <c r="N1246" s="7">
        <f t="shared" si="191"/>
        <v>100</v>
      </c>
      <c r="O1246" s="7">
        <f t="shared" si="192"/>
        <v>50</v>
      </c>
      <c r="P1246" s="7">
        <f t="shared" si="193"/>
        <v>33</v>
      </c>
      <c r="Q1246" s="8">
        <f t="shared" si="194"/>
        <v>56.2</v>
      </c>
      <c r="R1246" s="8">
        <f t="shared" si="195"/>
        <v>50.75</v>
      </c>
      <c r="S1246" s="8">
        <f t="shared" si="196"/>
        <v>46.1</v>
      </c>
      <c r="T1246" s="8">
        <f t="shared" si="197"/>
        <v>52</v>
      </c>
      <c r="U1246" s="7">
        <f t="shared" si="198"/>
        <v>51.016666666666673</v>
      </c>
      <c r="V1246" s="7">
        <f t="shared" si="199"/>
        <v>51.262500000000003</v>
      </c>
    </row>
    <row r="1247" spans="1:22" ht="13.5" x14ac:dyDescent="0.25">
      <c r="A1247" s="3">
        <f>RSI!A1247</f>
        <v>43824</v>
      </c>
      <c r="B1247" s="2">
        <f>RSI!B1247</f>
        <v>23.294</v>
      </c>
      <c r="C1247" s="2">
        <f>RSI!I1247</f>
        <v>41.559519797760323</v>
      </c>
      <c r="D1247" s="2">
        <f>MACD!E1247</f>
        <v>5.666174014473313E-2</v>
      </c>
      <c r="E1247" s="2">
        <f>MACD!F1247</f>
        <v>0.25091225355414409</v>
      </c>
      <c r="F1247" s="2">
        <f>'Moving Avg'!D1247</f>
        <v>23.294</v>
      </c>
      <c r="G1247" s="2">
        <f>'Moving Avg'!F1247</f>
        <v>23.272649999999995</v>
      </c>
      <c r="H1247" s="2">
        <f>'Moving Avg'!G1247</f>
        <v>23.950980000000019</v>
      </c>
      <c r="I1247" s="2">
        <f>'Moving Avg'!H1247</f>
        <v>21.305070000000004</v>
      </c>
      <c r="J1247" s="5" t="str">
        <f>OBV!F1247</f>
        <v>NEUTRAL</v>
      </c>
      <c r="K1247" s="5" t="str">
        <f>OBV!G1247</f>
        <v>NEUTRAL</v>
      </c>
      <c r="L1247" s="5" t="str">
        <f>OBV!H1247</f>
        <v>NEUTRAL</v>
      </c>
      <c r="M1247" s="7">
        <f t="shared" si="190"/>
        <v>25</v>
      </c>
      <c r="N1247" s="7">
        <f t="shared" si="191"/>
        <v>100</v>
      </c>
      <c r="O1247" s="7">
        <f t="shared" si="192"/>
        <v>50</v>
      </c>
      <c r="P1247" s="7">
        <f t="shared" si="193"/>
        <v>33</v>
      </c>
      <c r="Q1247" s="8">
        <f t="shared" si="194"/>
        <v>56.2</v>
      </c>
      <c r="R1247" s="8">
        <f t="shared" si="195"/>
        <v>50.75</v>
      </c>
      <c r="S1247" s="8">
        <f t="shared" si="196"/>
        <v>46.1</v>
      </c>
      <c r="T1247" s="8">
        <f t="shared" si="197"/>
        <v>52</v>
      </c>
      <c r="U1247" s="7">
        <f t="shared" si="198"/>
        <v>51.016666666666673</v>
      </c>
      <c r="V1247" s="7">
        <f t="shared" si="199"/>
        <v>51.262500000000003</v>
      </c>
    </row>
    <row r="1248" spans="1:22" ht="13.5" x14ac:dyDescent="0.25">
      <c r="A1248" s="3">
        <f>RSI!A1248</f>
        <v>43825</v>
      </c>
      <c r="B1248" s="2">
        <f>RSI!B1248</f>
        <v>23.294</v>
      </c>
      <c r="C1248" s="2">
        <f>RSI!I1248</f>
        <v>41.559519797760309</v>
      </c>
      <c r="D1248" s="2">
        <f>MACD!E1248</f>
        <v>-7.4770693457914206E-2</v>
      </c>
      <c r="E1248" s="2">
        <f>MACD!F1248</f>
        <v>0.18577566415173244</v>
      </c>
      <c r="F1248" s="2">
        <f>'Moving Avg'!D1248</f>
        <v>23.294</v>
      </c>
      <c r="G1248" s="2">
        <f>'Moving Avg'!F1248</f>
        <v>23.264099999999992</v>
      </c>
      <c r="H1248" s="2">
        <f>'Moving Avg'!G1248</f>
        <v>23.960460000000023</v>
      </c>
      <c r="I1248" s="2">
        <f>'Moving Avg'!H1248</f>
        <v>21.321965000000009</v>
      </c>
      <c r="J1248" s="5" t="str">
        <f>OBV!F1248</f>
        <v>NEUTRAL</v>
      </c>
      <c r="K1248" s="5" t="str">
        <f>OBV!G1248</f>
        <v>NEUTRAL</v>
      </c>
      <c r="L1248" s="5" t="str">
        <f>OBV!H1248</f>
        <v>NEUTRAL</v>
      </c>
      <c r="M1248" s="7">
        <f t="shared" si="190"/>
        <v>25</v>
      </c>
      <c r="N1248" s="7">
        <f t="shared" si="191"/>
        <v>100</v>
      </c>
      <c r="O1248" s="7">
        <f t="shared" si="192"/>
        <v>50</v>
      </c>
      <c r="P1248" s="7">
        <f t="shared" si="193"/>
        <v>33</v>
      </c>
      <c r="Q1248" s="8">
        <f t="shared" si="194"/>
        <v>56.2</v>
      </c>
      <c r="R1248" s="8">
        <f t="shared" si="195"/>
        <v>50.75</v>
      </c>
      <c r="S1248" s="8">
        <f t="shared" si="196"/>
        <v>46.1</v>
      </c>
      <c r="T1248" s="8">
        <f t="shared" si="197"/>
        <v>52</v>
      </c>
      <c r="U1248" s="7">
        <f t="shared" si="198"/>
        <v>51.016666666666673</v>
      </c>
      <c r="V1248" s="7">
        <f t="shared" si="199"/>
        <v>51.262500000000003</v>
      </c>
    </row>
    <row r="1249" spans="1:22" ht="13.5" x14ac:dyDescent="0.25">
      <c r="A1249" s="3">
        <f>RSI!A1249</f>
        <v>43826</v>
      </c>
      <c r="B1249" s="2">
        <f>RSI!B1249</f>
        <v>23.294</v>
      </c>
      <c r="C1249" s="2">
        <f>RSI!I1249</f>
        <v>41.559519797760316</v>
      </c>
      <c r="D1249" s="2">
        <f>MACD!E1249</f>
        <v>-0.18467621045762073</v>
      </c>
      <c r="E1249" s="2">
        <f>MACD!F1249</f>
        <v>0.11168528922986179</v>
      </c>
      <c r="F1249" s="2">
        <f>'Moving Avg'!D1249</f>
        <v>23.294</v>
      </c>
      <c r="G1249" s="2">
        <f>'Moving Avg'!F1249</f>
        <v>23.244699999999991</v>
      </c>
      <c r="H1249" s="2">
        <f>'Moving Avg'!G1249</f>
        <v>23.960460000000015</v>
      </c>
      <c r="I1249" s="2">
        <f>'Moving Avg'!H1249</f>
        <v>21.338860000000004</v>
      </c>
      <c r="J1249" s="5" t="str">
        <f>OBV!F1249</f>
        <v>NEUTRAL</v>
      </c>
      <c r="K1249" s="5" t="str">
        <f>OBV!G1249</f>
        <v>NEUTRAL</v>
      </c>
      <c r="L1249" s="5" t="str">
        <f>OBV!H1249</f>
        <v>NEUTRAL</v>
      </c>
      <c r="M1249" s="7">
        <f t="shared" si="190"/>
        <v>25</v>
      </c>
      <c r="N1249" s="7">
        <f t="shared" si="191"/>
        <v>100</v>
      </c>
      <c r="O1249" s="7">
        <f t="shared" si="192"/>
        <v>50</v>
      </c>
      <c r="P1249" s="7">
        <f t="shared" si="193"/>
        <v>33</v>
      </c>
      <c r="Q1249" s="8">
        <f t="shared" si="194"/>
        <v>56.2</v>
      </c>
      <c r="R1249" s="8">
        <f t="shared" si="195"/>
        <v>50.75</v>
      </c>
      <c r="S1249" s="8">
        <f t="shared" si="196"/>
        <v>46.1</v>
      </c>
      <c r="T1249" s="8">
        <f t="shared" si="197"/>
        <v>52</v>
      </c>
      <c r="U1249" s="7">
        <f t="shared" si="198"/>
        <v>51.016666666666673</v>
      </c>
      <c r="V1249" s="7">
        <f t="shared" si="199"/>
        <v>51.262500000000003</v>
      </c>
    </row>
    <row r="1250" spans="1:22" ht="13.5" x14ac:dyDescent="0.25">
      <c r="A1250" s="3">
        <f>RSI!A1250</f>
        <v>43829</v>
      </c>
      <c r="B1250" s="2">
        <f>RSI!B1250</f>
        <v>23.294</v>
      </c>
      <c r="C1250" s="2">
        <f>RSI!I1250</f>
        <v>41.559519797760309</v>
      </c>
      <c r="D1250" s="2">
        <f>MACD!E1250</f>
        <v>-0.17261727123565151</v>
      </c>
      <c r="E1250" s="2">
        <f>MACD!F1250</f>
        <v>5.482477713675913E-2</v>
      </c>
      <c r="F1250" s="2">
        <f>'Moving Avg'!D1250</f>
        <v>23.294</v>
      </c>
      <c r="G1250" s="2">
        <f>'Moving Avg'!F1250</f>
        <v>23.225299999999994</v>
      </c>
      <c r="H1250" s="2">
        <f>'Moving Avg'!G1250</f>
        <v>23.960460000000023</v>
      </c>
      <c r="I1250" s="2">
        <f>'Moving Avg'!H1250</f>
        <v>21.355645000000003</v>
      </c>
      <c r="J1250" s="5" t="str">
        <f>OBV!F1250</f>
        <v>NEUTRAL</v>
      </c>
      <c r="K1250" s="5" t="str">
        <f>OBV!G1250</f>
        <v>NEUTRAL</v>
      </c>
      <c r="L1250" s="5" t="str">
        <f>OBV!H1250</f>
        <v>NEUTRAL</v>
      </c>
      <c r="M1250" s="7">
        <f t="shared" si="190"/>
        <v>25</v>
      </c>
      <c r="N1250" s="7">
        <f t="shared" si="191"/>
        <v>100</v>
      </c>
      <c r="O1250" s="7">
        <f t="shared" si="192"/>
        <v>50</v>
      </c>
      <c r="P1250" s="7">
        <f t="shared" si="193"/>
        <v>33</v>
      </c>
      <c r="Q1250" s="8">
        <f t="shared" si="194"/>
        <v>56.2</v>
      </c>
      <c r="R1250" s="8">
        <f t="shared" si="195"/>
        <v>50.75</v>
      </c>
      <c r="S1250" s="8">
        <f t="shared" si="196"/>
        <v>46.1</v>
      </c>
      <c r="T1250" s="8">
        <f t="shared" si="197"/>
        <v>52</v>
      </c>
      <c r="U1250" s="7">
        <f t="shared" si="198"/>
        <v>51.016666666666673</v>
      </c>
      <c r="V1250" s="7">
        <f t="shared" si="199"/>
        <v>51.262500000000003</v>
      </c>
    </row>
    <row r="1251" spans="1:22" ht="13.5" x14ac:dyDescent="0.25">
      <c r="A1251" s="3">
        <f>RSI!A1251</f>
        <v>43830</v>
      </c>
      <c r="B1251" s="2">
        <f>RSI!B1251</f>
        <v>23.294</v>
      </c>
      <c r="C1251" s="2">
        <f>RSI!I1251</f>
        <v>41.559519797760309</v>
      </c>
      <c r="D1251" s="2">
        <f>MACD!E1251</f>
        <v>-0.16006263485108008</v>
      </c>
      <c r="E1251" s="2">
        <f>MACD!F1251</f>
        <v>1.1847294739191286E-2</v>
      </c>
      <c r="F1251" s="2">
        <f>'Moving Avg'!D1251</f>
        <v>23.294</v>
      </c>
      <c r="G1251" s="2">
        <f>'Moving Avg'!F1251</f>
        <v>23.225299999999994</v>
      </c>
      <c r="H1251" s="2">
        <f>'Moving Avg'!G1251</f>
        <v>23.960460000000015</v>
      </c>
      <c r="I1251" s="2">
        <f>'Moving Avg'!H1251</f>
        <v>21.372430000000005</v>
      </c>
      <c r="J1251" s="5" t="str">
        <f>OBV!F1251</f>
        <v>NEUTRAL</v>
      </c>
      <c r="K1251" s="5" t="str">
        <f>OBV!G1251</f>
        <v>NEUTRAL</v>
      </c>
      <c r="L1251" s="5" t="str">
        <f>OBV!H1251</f>
        <v>NEUTRAL</v>
      </c>
      <c r="M1251" s="7">
        <f t="shared" si="190"/>
        <v>25</v>
      </c>
      <c r="N1251" s="7">
        <f t="shared" si="191"/>
        <v>100</v>
      </c>
      <c r="O1251" s="7">
        <f t="shared" si="192"/>
        <v>50</v>
      </c>
      <c r="P1251" s="7">
        <f t="shared" si="193"/>
        <v>33</v>
      </c>
      <c r="Q1251" s="8">
        <f t="shared" si="194"/>
        <v>56.2</v>
      </c>
      <c r="R1251" s="8">
        <f t="shared" si="195"/>
        <v>50.75</v>
      </c>
      <c r="S1251" s="8">
        <f t="shared" si="196"/>
        <v>46.1</v>
      </c>
      <c r="T1251" s="8">
        <f t="shared" si="197"/>
        <v>52</v>
      </c>
      <c r="U1251" s="7">
        <f t="shared" si="198"/>
        <v>51.016666666666673</v>
      </c>
      <c r="V1251" s="7">
        <f t="shared" si="199"/>
        <v>51.262500000000003</v>
      </c>
    </row>
    <row r="1252" spans="1:22" ht="13.5" x14ac:dyDescent="0.25">
      <c r="A1252" s="3">
        <f>RSI!A1252</f>
        <v>43832</v>
      </c>
      <c r="B1252" s="2">
        <f>RSI!B1252</f>
        <v>23.294</v>
      </c>
      <c r="C1252" s="2">
        <f>RSI!I1252</f>
        <v>41.559519797760309</v>
      </c>
      <c r="D1252" s="2">
        <f>MACD!E1252</f>
        <v>-0.14840230566258583</v>
      </c>
      <c r="E1252" s="2">
        <f>MACD!F1252</f>
        <v>-2.020262534116414E-2</v>
      </c>
      <c r="F1252" s="2">
        <f>'Moving Avg'!D1252</f>
        <v>23.294</v>
      </c>
      <c r="G1252" s="2">
        <f>'Moving Avg'!F1252</f>
        <v>23.225299999999994</v>
      </c>
      <c r="H1252" s="2">
        <f>'Moving Avg'!G1252</f>
        <v>23.960460000000023</v>
      </c>
      <c r="I1252" s="2">
        <f>'Moving Avg'!H1252</f>
        <v>21.392205000000004</v>
      </c>
      <c r="J1252" s="5" t="str">
        <f>OBV!F1252</f>
        <v>NEUTRAL</v>
      </c>
      <c r="K1252" s="5" t="str">
        <f>OBV!G1252</f>
        <v>NEUTRAL</v>
      </c>
      <c r="L1252" s="5" t="str">
        <f>OBV!H1252</f>
        <v>NEUTRAL</v>
      </c>
      <c r="M1252" s="7">
        <f t="shared" si="190"/>
        <v>25</v>
      </c>
      <c r="N1252" s="7">
        <f t="shared" si="191"/>
        <v>100</v>
      </c>
      <c r="O1252" s="7">
        <f t="shared" si="192"/>
        <v>50</v>
      </c>
      <c r="P1252" s="7">
        <f t="shared" si="193"/>
        <v>33</v>
      </c>
      <c r="Q1252" s="8">
        <f t="shared" si="194"/>
        <v>56.2</v>
      </c>
      <c r="R1252" s="8">
        <f t="shared" si="195"/>
        <v>50.75</v>
      </c>
      <c r="S1252" s="8">
        <f t="shared" si="196"/>
        <v>46.1</v>
      </c>
      <c r="T1252" s="8">
        <f t="shared" si="197"/>
        <v>52</v>
      </c>
      <c r="U1252" s="7">
        <f t="shared" si="198"/>
        <v>51.016666666666673</v>
      </c>
      <c r="V1252" s="7">
        <f t="shared" si="199"/>
        <v>51.262500000000003</v>
      </c>
    </row>
    <row r="1253" spans="1:22" ht="13.5" x14ac:dyDescent="0.25">
      <c r="A1253" s="3">
        <f>RSI!A1253</f>
        <v>43833</v>
      </c>
      <c r="B1253" s="2">
        <f>RSI!B1253</f>
        <v>22.594999999999999</v>
      </c>
      <c r="C1253" s="2">
        <f>RSI!I1253</f>
        <v>24.001553386131064</v>
      </c>
      <c r="D1253" s="2">
        <f>MACD!E1253</f>
        <v>-8.5797747971746219E-2</v>
      </c>
      <c r="E1253" s="2">
        <f>MACD!F1253</f>
        <v>-3.3321649867280555E-2</v>
      </c>
      <c r="F1253" s="2">
        <f>'Moving Avg'!D1253</f>
        <v>23.154199999999999</v>
      </c>
      <c r="G1253" s="2">
        <f>'Moving Avg'!F1253</f>
        <v>23.190349999999995</v>
      </c>
      <c r="H1253" s="2">
        <f>'Moving Avg'!G1253</f>
        <v>23.946480000000015</v>
      </c>
      <c r="I1253" s="2">
        <f>'Moving Avg'!H1253</f>
        <v>21.408485000000006</v>
      </c>
      <c r="J1253" s="5" t="str">
        <f>OBV!F1253</f>
        <v>BEARISH</v>
      </c>
      <c r="K1253" s="5" t="str">
        <f>OBV!G1253</f>
        <v>WEAK</v>
      </c>
      <c r="L1253" s="5" t="str">
        <f>OBV!H1253</f>
        <v>CONFIRMED BEARISH</v>
      </c>
      <c r="M1253" s="7">
        <f t="shared" si="190"/>
        <v>50</v>
      </c>
      <c r="N1253" s="7">
        <f t="shared" si="191"/>
        <v>100</v>
      </c>
      <c r="O1253" s="7">
        <f t="shared" si="192"/>
        <v>50</v>
      </c>
      <c r="P1253" s="7">
        <f t="shared" si="193"/>
        <v>0</v>
      </c>
      <c r="Q1253" s="8">
        <f t="shared" si="194"/>
        <v>60</v>
      </c>
      <c r="R1253" s="8">
        <f t="shared" si="195"/>
        <v>47.5</v>
      </c>
      <c r="S1253" s="8">
        <f t="shared" si="196"/>
        <v>35</v>
      </c>
      <c r="T1253" s="8">
        <f t="shared" si="197"/>
        <v>50</v>
      </c>
      <c r="U1253" s="7">
        <f t="shared" si="198"/>
        <v>47.5</v>
      </c>
      <c r="V1253" s="7">
        <f t="shared" si="199"/>
        <v>48.125</v>
      </c>
    </row>
    <row r="1254" spans="1:22" ht="13.5" x14ac:dyDescent="0.25">
      <c r="A1254" s="3">
        <f>RSI!A1254</f>
        <v>43836</v>
      </c>
      <c r="B1254" s="2">
        <f>RSI!B1254</f>
        <v>23.271000000000001</v>
      </c>
      <c r="C1254" s="2">
        <f>RSI!I1254</f>
        <v>47.223494797042676</v>
      </c>
      <c r="D1254" s="2">
        <f>MACD!E1254</f>
        <v>-7.7879103080380929E-2</v>
      </c>
      <c r="E1254" s="2">
        <f>MACD!F1254</f>
        <v>-4.2233140509900631E-2</v>
      </c>
      <c r="F1254" s="2">
        <f>'Moving Avg'!D1254</f>
        <v>23.1496</v>
      </c>
      <c r="G1254" s="2">
        <f>'Moving Avg'!F1254</f>
        <v>23.189199999999996</v>
      </c>
      <c r="H1254" s="2">
        <f>'Moving Avg'!G1254</f>
        <v>23.953780000000009</v>
      </c>
      <c r="I1254" s="2">
        <f>'Moving Avg'!H1254</f>
        <v>21.428845000000006</v>
      </c>
      <c r="J1254" s="5" t="str">
        <f>OBV!F1254</f>
        <v>BEARISH</v>
      </c>
      <c r="K1254" s="5" t="str">
        <f>OBV!G1254</f>
        <v>WEAK</v>
      </c>
      <c r="L1254" s="5" t="str">
        <f>OBV!H1254</f>
        <v>CONFIRMED BEARISH</v>
      </c>
      <c r="M1254" s="7">
        <f t="shared" si="190"/>
        <v>25</v>
      </c>
      <c r="N1254" s="7">
        <f t="shared" si="191"/>
        <v>100</v>
      </c>
      <c r="O1254" s="7">
        <f t="shared" si="192"/>
        <v>50</v>
      </c>
      <c r="P1254" s="7">
        <f t="shared" si="193"/>
        <v>0</v>
      </c>
      <c r="Q1254" s="8">
        <f t="shared" si="194"/>
        <v>51.25</v>
      </c>
      <c r="R1254" s="8">
        <f t="shared" si="195"/>
        <v>42.5</v>
      </c>
      <c r="S1254" s="8">
        <f t="shared" si="196"/>
        <v>31.25</v>
      </c>
      <c r="T1254" s="8">
        <f t="shared" si="197"/>
        <v>43.75</v>
      </c>
      <c r="U1254" s="7">
        <f t="shared" si="198"/>
        <v>41.666666666666664</v>
      </c>
      <c r="V1254" s="7">
        <f t="shared" si="199"/>
        <v>42.1875</v>
      </c>
    </row>
    <row r="1255" spans="1:22" ht="13.5" x14ac:dyDescent="0.25">
      <c r="A1255" s="3">
        <f>RSI!A1255</f>
        <v>43837</v>
      </c>
      <c r="B1255" s="2">
        <f>RSI!B1255</f>
        <v>23.914999999999999</v>
      </c>
      <c r="C1255" s="2">
        <f>RSI!I1255</f>
        <v>59.819503746139219</v>
      </c>
      <c r="D1255" s="2">
        <f>MACD!E1255</f>
        <v>-0.11822912086542914</v>
      </c>
      <c r="E1255" s="2">
        <f>MACD!F1255</f>
        <v>-5.7432336581006341E-2</v>
      </c>
      <c r="F1255" s="2">
        <f>'Moving Avg'!D1255</f>
        <v>23.273800000000001</v>
      </c>
      <c r="G1255" s="2">
        <f>'Moving Avg'!F1255</f>
        <v>23.22025</v>
      </c>
      <c r="H1255" s="2">
        <f>'Moving Avg'!G1255</f>
        <v>23.973960000000005</v>
      </c>
      <c r="I1255" s="2">
        <f>'Moving Avg'!H1255</f>
        <v>21.452500000000004</v>
      </c>
      <c r="J1255" s="5" t="str">
        <f>OBV!F1255</f>
        <v>BULLISH</v>
      </c>
      <c r="K1255" s="5" t="str">
        <f>OBV!G1255</f>
        <v>NEUTRAL</v>
      </c>
      <c r="L1255" s="5" t="str">
        <f>OBV!H1255</f>
        <v>CONFIRMED BULLISH</v>
      </c>
      <c r="M1255" s="7">
        <f t="shared" si="190"/>
        <v>25</v>
      </c>
      <c r="N1255" s="7">
        <f t="shared" si="191"/>
        <v>100</v>
      </c>
      <c r="O1255" s="7">
        <f t="shared" si="192"/>
        <v>50</v>
      </c>
      <c r="P1255" s="7">
        <f t="shared" si="193"/>
        <v>83.5</v>
      </c>
      <c r="Q1255" s="8">
        <f t="shared" si="194"/>
        <v>63.774999999999999</v>
      </c>
      <c r="R1255" s="8">
        <f t="shared" si="195"/>
        <v>63.375</v>
      </c>
      <c r="S1255" s="8">
        <f t="shared" si="196"/>
        <v>68.825000000000003</v>
      </c>
      <c r="T1255" s="8">
        <f t="shared" si="197"/>
        <v>64.625</v>
      </c>
      <c r="U1255" s="7">
        <f t="shared" si="198"/>
        <v>65.325000000000003</v>
      </c>
      <c r="V1255" s="7">
        <f t="shared" si="199"/>
        <v>65.150000000000006</v>
      </c>
    </row>
    <row r="1256" spans="1:22" ht="13.5" x14ac:dyDescent="0.25">
      <c r="A1256" s="3">
        <f>RSI!A1256</f>
        <v>43838</v>
      </c>
      <c r="B1256" s="2">
        <f>RSI!B1256</f>
        <v>23.914999999999999</v>
      </c>
      <c r="C1256" s="2">
        <f>RSI!I1256</f>
        <v>59.819503746139226</v>
      </c>
      <c r="D1256" s="2">
        <f>MACD!E1256</f>
        <v>-0.15557196533103479</v>
      </c>
      <c r="E1256" s="2">
        <f>MACD!F1256</f>
        <v>-7.7060262331012042E-2</v>
      </c>
      <c r="F1256" s="2">
        <f>'Moving Avg'!D1256</f>
        <v>23.397999999999996</v>
      </c>
      <c r="G1256" s="2">
        <f>'Moving Avg'!F1256</f>
        <v>23.251300000000001</v>
      </c>
      <c r="H1256" s="2">
        <f>'Moving Avg'!G1256</f>
        <v>23.986380000000004</v>
      </c>
      <c r="I1256" s="2">
        <f>'Moving Avg'!H1256</f>
        <v>21.476155000000002</v>
      </c>
      <c r="J1256" s="5" t="str">
        <f>OBV!F1256</f>
        <v>BULLISH</v>
      </c>
      <c r="K1256" s="5" t="str">
        <f>OBV!G1256</f>
        <v>NEUTRAL</v>
      </c>
      <c r="L1256" s="5" t="str">
        <f>OBV!H1256</f>
        <v>CONFIRMED BULLISH</v>
      </c>
      <c r="M1256" s="7">
        <f t="shared" si="190"/>
        <v>25</v>
      </c>
      <c r="N1256" s="7">
        <f t="shared" si="191"/>
        <v>100</v>
      </c>
      <c r="O1256" s="7">
        <f t="shared" si="192"/>
        <v>50</v>
      </c>
      <c r="P1256" s="7">
        <f t="shared" si="193"/>
        <v>83.5</v>
      </c>
      <c r="Q1256" s="8">
        <f t="shared" si="194"/>
        <v>63.774999999999999</v>
      </c>
      <c r="R1256" s="8">
        <f t="shared" si="195"/>
        <v>63.375</v>
      </c>
      <c r="S1256" s="8">
        <f t="shared" si="196"/>
        <v>68.825000000000003</v>
      </c>
      <c r="T1256" s="8">
        <f t="shared" si="197"/>
        <v>64.625</v>
      </c>
      <c r="U1256" s="7">
        <f t="shared" si="198"/>
        <v>65.325000000000003</v>
      </c>
      <c r="V1256" s="7">
        <f t="shared" si="199"/>
        <v>65.150000000000006</v>
      </c>
    </row>
    <row r="1257" spans="1:22" ht="13.5" x14ac:dyDescent="0.25">
      <c r="A1257" s="3">
        <f>RSI!A1257</f>
        <v>43839</v>
      </c>
      <c r="B1257" s="2">
        <f>RSI!B1257</f>
        <v>23.914999999999999</v>
      </c>
      <c r="C1257" s="2">
        <f>RSI!I1257</f>
        <v>59.819503746139219</v>
      </c>
      <c r="D1257" s="2">
        <f>MACD!E1257</f>
        <v>-0.19013320284305024</v>
      </c>
      <c r="E1257" s="2">
        <f>MACD!F1257</f>
        <v>-9.9674850433419684E-2</v>
      </c>
      <c r="F1257" s="2">
        <f>'Moving Avg'!D1257</f>
        <v>23.522199999999998</v>
      </c>
      <c r="G1257" s="2">
        <f>'Moving Avg'!F1257</f>
        <v>23.282350000000001</v>
      </c>
      <c r="H1257" s="2">
        <f>'Moving Avg'!G1257</f>
        <v>23.970539999999996</v>
      </c>
      <c r="I1257" s="2">
        <f>'Moving Avg'!H1257</f>
        <v>21.502615000000006</v>
      </c>
      <c r="J1257" s="5" t="str">
        <f>OBV!F1257</f>
        <v>BULLISH</v>
      </c>
      <c r="K1257" s="5" t="str">
        <f>OBV!G1257</f>
        <v>NEUTRAL</v>
      </c>
      <c r="L1257" s="5" t="str">
        <f>OBV!H1257</f>
        <v>CONFIRMED BULLISH</v>
      </c>
      <c r="M1257" s="7">
        <f t="shared" si="190"/>
        <v>25</v>
      </c>
      <c r="N1257" s="7">
        <f t="shared" si="191"/>
        <v>100</v>
      </c>
      <c r="O1257" s="7">
        <f t="shared" si="192"/>
        <v>50</v>
      </c>
      <c r="P1257" s="7">
        <f t="shared" si="193"/>
        <v>83.5</v>
      </c>
      <c r="Q1257" s="8">
        <f t="shared" si="194"/>
        <v>63.774999999999999</v>
      </c>
      <c r="R1257" s="8">
        <f t="shared" si="195"/>
        <v>63.375</v>
      </c>
      <c r="S1257" s="8">
        <f t="shared" si="196"/>
        <v>68.825000000000003</v>
      </c>
      <c r="T1257" s="8">
        <f t="shared" si="197"/>
        <v>64.625</v>
      </c>
      <c r="U1257" s="7">
        <f t="shared" si="198"/>
        <v>65.325000000000003</v>
      </c>
      <c r="V1257" s="7">
        <f t="shared" si="199"/>
        <v>65.150000000000006</v>
      </c>
    </row>
    <row r="1258" spans="1:22" ht="13.5" x14ac:dyDescent="0.25">
      <c r="A1258" s="3">
        <f>RSI!A1258</f>
        <v>43840</v>
      </c>
      <c r="B1258" s="2">
        <f>RSI!B1258</f>
        <v>23.914999999999999</v>
      </c>
      <c r="C1258" s="2">
        <f>RSI!I1258</f>
        <v>59.819503746139219</v>
      </c>
      <c r="D1258" s="2">
        <f>MACD!E1258</f>
        <v>-0.22212125841123154</v>
      </c>
      <c r="E1258" s="2">
        <f>MACD!F1258</f>
        <v>-0.12416413202898206</v>
      </c>
      <c r="F1258" s="2">
        <f>'Moving Avg'!D1258</f>
        <v>23.786199999999997</v>
      </c>
      <c r="G1258" s="2">
        <f>'Moving Avg'!F1258</f>
        <v>23.347550000000005</v>
      </c>
      <c r="H1258" s="2">
        <f>'Moving Avg'!G1258</f>
        <v>23.951899999999991</v>
      </c>
      <c r="I1258" s="2">
        <f>'Moving Avg'!H1258</f>
        <v>21.529075000000002</v>
      </c>
      <c r="J1258" s="5" t="str">
        <f>OBV!F1258</f>
        <v>BULLISH</v>
      </c>
      <c r="K1258" s="5" t="str">
        <f>OBV!G1258</f>
        <v>STRONG</v>
      </c>
      <c r="L1258" s="5" t="str">
        <f>OBV!H1258</f>
        <v>CONFIRMED BULLISH</v>
      </c>
      <c r="M1258" s="7">
        <f t="shared" si="190"/>
        <v>25</v>
      </c>
      <c r="N1258" s="7">
        <f t="shared" si="191"/>
        <v>100</v>
      </c>
      <c r="O1258" s="7">
        <f t="shared" si="192"/>
        <v>50</v>
      </c>
      <c r="P1258" s="7">
        <f t="shared" si="193"/>
        <v>100</v>
      </c>
      <c r="Q1258" s="8">
        <f t="shared" si="194"/>
        <v>66.25</v>
      </c>
      <c r="R1258" s="8">
        <f t="shared" si="195"/>
        <v>67.5</v>
      </c>
      <c r="S1258" s="8">
        <f t="shared" si="196"/>
        <v>76.25</v>
      </c>
      <c r="T1258" s="8">
        <f t="shared" si="197"/>
        <v>68.75</v>
      </c>
      <c r="U1258" s="7">
        <f t="shared" si="198"/>
        <v>70</v>
      </c>
      <c r="V1258" s="7">
        <f t="shared" si="199"/>
        <v>69.6875</v>
      </c>
    </row>
    <row r="1259" spans="1:22" ht="13.5" x14ac:dyDescent="0.25">
      <c r="A1259" s="3">
        <f>RSI!A1259</f>
        <v>43843</v>
      </c>
      <c r="B1259" s="2">
        <f>RSI!B1259</f>
        <v>23.914999999999999</v>
      </c>
      <c r="C1259" s="2">
        <f>RSI!I1259</f>
        <v>59.819503746139226</v>
      </c>
      <c r="D1259" s="2">
        <f>MACD!E1259</f>
        <v>-0.25172875199415046</v>
      </c>
      <c r="E1259" s="2">
        <f>MACD!F1259</f>
        <v>-0.14967705602201575</v>
      </c>
      <c r="F1259" s="2">
        <f>'Moving Avg'!D1259</f>
        <v>23.914999999999999</v>
      </c>
      <c r="G1259" s="2">
        <f>'Moving Avg'!F1259</f>
        <v>23.412750000000006</v>
      </c>
      <c r="H1259" s="2">
        <f>'Moving Avg'!G1259</f>
        <v>23.925499999999989</v>
      </c>
      <c r="I1259" s="2">
        <f>'Moving Avg'!H1259</f>
        <v>21.555535000000006</v>
      </c>
      <c r="J1259" s="5" t="str">
        <f>OBV!F1259</f>
        <v>BULLISH</v>
      </c>
      <c r="K1259" s="5" t="str">
        <f>OBV!G1259</f>
        <v>STRONG</v>
      </c>
      <c r="L1259" s="5" t="str">
        <f>OBV!H1259</f>
        <v>CONFIRMED BULLISH</v>
      </c>
      <c r="M1259" s="7">
        <f t="shared" si="190"/>
        <v>25</v>
      </c>
      <c r="N1259" s="7">
        <f t="shared" si="191"/>
        <v>100</v>
      </c>
      <c r="O1259" s="7">
        <f t="shared" si="192"/>
        <v>50</v>
      </c>
      <c r="P1259" s="7">
        <f t="shared" si="193"/>
        <v>100</v>
      </c>
      <c r="Q1259" s="8">
        <f t="shared" si="194"/>
        <v>66.25</v>
      </c>
      <c r="R1259" s="8">
        <f t="shared" si="195"/>
        <v>67.5</v>
      </c>
      <c r="S1259" s="8">
        <f t="shared" si="196"/>
        <v>76.25</v>
      </c>
      <c r="T1259" s="8">
        <f t="shared" si="197"/>
        <v>68.75</v>
      </c>
      <c r="U1259" s="7">
        <f t="shared" si="198"/>
        <v>70</v>
      </c>
      <c r="V1259" s="7">
        <f t="shared" si="199"/>
        <v>69.6875</v>
      </c>
    </row>
    <row r="1260" spans="1:22" ht="13.5" x14ac:dyDescent="0.25">
      <c r="A1260" s="3">
        <f>RSI!A1260</f>
        <v>43845</v>
      </c>
      <c r="B1260" s="2">
        <f>RSI!B1260</f>
        <v>23.914999999999999</v>
      </c>
      <c r="C1260" s="2">
        <f>RSI!I1260</f>
        <v>59.819503746139219</v>
      </c>
      <c r="D1260" s="2">
        <f>MACD!E1260</f>
        <v>-0.27913372557627625</v>
      </c>
      <c r="E1260" s="2">
        <f>MACD!F1260</f>
        <v>-0.17556838993286786</v>
      </c>
      <c r="F1260" s="2">
        <f>'Moving Avg'!D1260</f>
        <v>23.914999999999999</v>
      </c>
      <c r="G1260" s="2">
        <f>'Moving Avg'!F1260</f>
        <v>23.444200000000009</v>
      </c>
      <c r="H1260" s="2">
        <f>'Moving Avg'!G1260</f>
        <v>23.89909999999999</v>
      </c>
      <c r="I1260" s="2">
        <f>'Moving Avg'!H1260</f>
        <v>21.581995000000003</v>
      </c>
      <c r="J1260" s="5" t="str">
        <f>OBV!F1260</f>
        <v>NEUTRAL</v>
      </c>
      <c r="K1260" s="5" t="str">
        <f>OBV!G1260</f>
        <v>NEUTRAL</v>
      </c>
      <c r="L1260" s="5" t="str">
        <f>OBV!H1260</f>
        <v>NEUTRAL</v>
      </c>
      <c r="M1260" s="7">
        <f t="shared" si="190"/>
        <v>25</v>
      </c>
      <c r="N1260" s="7">
        <f t="shared" si="191"/>
        <v>100</v>
      </c>
      <c r="O1260" s="7">
        <f t="shared" si="192"/>
        <v>50</v>
      </c>
      <c r="P1260" s="7">
        <f t="shared" si="193"/>
        <v>33</v>
      </c>
      <c r="Q1260" s="8">
        <f t="shared" si="194"/>
        <v>56.2</v>
      </c>
      <c r="R1260" s="8">
        <f t="shared" si="195"/>
        <v>50.75</v>
      </c>
      <c r="S1260" s="8">
        <f t="shared" si="196"/>
        <v>46.1</v>
      </c>
      <c r="T1260" s="8">
        <f t="shared" si="197"/>
        <v>52</v>
      </c>
      <c r="U1260" s="7">
        <f t="shared" si="198"/>
        <v>51.016666666666673</v>
      </c>
      <c r="V1260" s="7">
        <f t="shared" si="199"/>
        <v>51.262500000000003</v>
      </c>
    </row>
    <row r="1261" spans="1:22" ht="13.5" x14ac:dyDescent="0.25">
      <c r="A1261" s="3">
        <f>RSI!A1261</f>
        <v>43846</v>
      </c>
      <c r="B1261" s="2">
        <f>RSI!B1261</f>
        <v>23.914999999999999</v>
      </c>
      <c r="C1261" s="2">
        <f>RSI!I1261</f>
        <v>59.819503746139219</v>
      </c>
      <c r="D1261" s="2">
        <f>MACD!E1261</f>
        <v>-0.30450077068390868</v>
      </c>
      <c r="E1261" s="2">
        <f>MACD!F1261</f>
        <v>-0.20135486608307604</v>
      </c>
      <c r="F1261" s="2">
        <f>'Moving Avg'!D1261</f>
        <v>23.914999999999999</v>
      </c>
      <c r="G1261" s="2">
        <f>'Moving Avg'!F1261</f>
        <v>23.47525000000001</v>
      </c>
      <c r="H1261" s="2">
        <f>'Moving Avg'!G1261</f>
        <v>23.872699999999988</v>
      </c>
      <c r="I1261" s="2">
        <f>'Moving Avg'!H1261</f>
        <v>21.608455000000003</v>
      </c>
      <c r="J1261" s="5" t="str">
        <f>OBV!F1261</f>
        <v>NEUTRAL</v>
      </c>
      <c r="K1261" s="5" t="str">
        <f>OBV!G1261</f>
        <v>NEUTRAL</v>
      </c>
      <c r="L1261" s="5" t="str">
        <f>OBV!H1261</f>
        <v>NEUTRAL</v>
      </c>
      <c r="M1261" s="7">
        <f t="shared" si="190"/>
        <v>25</v>
      </c>
      <c r="N1261" s="7">
        <f t="shared" si="191"/>
        <v>100</v>
      </c>
      <c r="O1261" s="7">
        <f t="shared" si="192"/>
        <v>50</v>
      </c>
      <c r="P1261" s="7">
        <f t="shared" si="193"/>
        <v>33</v>
      </c>
      <c r="Q1261" s="8">
        <f t="shared" si="194"/>
        <v>56.2</v>
      </c>
      <c r="R1261" s="8">
        <f t="shared" si="195"/>
        <v>50.75</v>
      </c>
      <c r="S1261" s="8">
        <f t="shared" si="196"/>
        <v>46.1</v>
      </c>
      <c r="T1261" s="8">
        <f t="shared" si="197"/>
        <v>52</v>
      </c>
      <c r="U1261" s="7">
        <f t="shared" si="198"/>
        <v>51.016666666666673</v>
      </c>
      <c r="V1261" s="7">
        <f t="shared" si="199"/>
        <v>51.262500000000003</v>
      </c>
    </row>
    <row r="1262" spans="1:22" ht="13.5" x14ac:dyDescent="0.25">
      <c r="A1262" s="3">
        <f>RSI!A1262</f>
        <v>43847</v>
      </c>
      <c r="B1262" s="2">
        <f>RSI!B1262</f>
        <v>23.914999999999999</v>
      </c>
      <c r="C1262" s="2">
        <f>RSI!I1262</f>
        <v>59.819503746139219</v>
      </c>
      <c r="D1262" s="2">
        <f>MACD!E1262</f>
        <v>-0.32798206504819305</v>
      </c>
      <c r="E1262" s="2">
        <f>MACD!F1262</f>
        <v>-0.22668030587609947</v>
      </c>
      <c r="F1262" s="2">
        <f>'Moving Avg'!D1262</f>
        <v>23.914999999999999</v>
      </c>
      <c r="G1262" s="2">
        <f>'Moving Avg'!F1262</f>
        <v>23.50630000000001</v>
      </c>
      <c r="H1262" s="2">
        <f>'Moving Avg'!G1262</f>
        <v>23.846299999999989</v>
      </c>
      <c r="I1262" s="2">
        <f>'Moving Avg'!H1262</f>
        <v>21.635729999999999</v>
      </c>
      <c r="J1262" s="5" t="str">
        <f>OBV!F1262</f>
        <v>NEUTRAL</v>
      </c>
      <c r="K1262" s="5" t="str">
        <f>OBV!G1262</f>
        <v>NEUTRAL</v>
      </c>
      <c r="L1262" s="5" t="str">
        <f>OBV!H1262</f>
        <v>NEUTRAL</v>
      </c>
      <c r="M1262" s="7">
        <f t="shared" si="190"/>
        <v>25</v>
      </c>
      <c r="N1262" s="7">
        <f t="shared" si="191"/>
        <v>100</v>
      </c>
      <c r="O1262" s="7">
        <f t="shared" si="192"/>
        <v>50</v>
      </c>
      <c r="P1262" s="7">
        <f t="shared" si="193"/>
        <v>33</v>
      </c>
      <c r="Q1262" s="8">
        <f t="shared" si="194"/>
        <v>56.2</v>
      </c>
      <c r="R1262" s="8">
        <f t="shared" si="195"/>
        <v>50.75</v>
      </c>
      <c r="S1262" s="8">
        <f t="shared" si="196"/>
        <v>46.1</v>
      </c>
      <c r="T1262" s="8">
        <f t="shared" si="197"/>
        <v>52</v>
      </c>
      <c r="U1262" s="7">
        <f t="shared" si="198"/>
        <v>51.016666666666673</v>
      </c>
      <c r="V1262" s="7">
        <f t="shared" si="199"/>
        <v>51.262500000000003</v>
      </c>
    </row>
    <row r="1263" spans="1:22" ht="13.5" x14ac:dyDescent="0.25">
      <c r="A1263" s="3">
        <f>RSI!A1263</f>
        <v>43850</v>
      </c>
      <c r="B1263" s="2">
        <f>RSI!B1263</f>
        <v>23.914999999999999</v>
      </c>
      <c r="C1263" s="2">
        <f>RSI!I1263</f>
        <v>59.819503746139226</v>
      </c>
      <c r="D1263" s="2">
        <f>MACD!E1263</f>
        <v>-0.45725678781168355</v>
      </c>
      <c r="E1263" s="2">
        <f>MACD!F1263</f>
        <v>-0.27279560226321631</v>
      </c>
      <c r="F1263" s="2">
        <f>'Moving Avg'!D1263</f>
        <v>23.914999999999999</v>
      </c>
      <c r="G1263" s="2">
        <f>'Moving Avg'!F1263</f>
        <v>23.537350000000011</v>
      </c>
      <c r="H1263" s="2">
        <f>'Moving Avg'!G1263</f>
        <v>23.819899999999983</v>
      </c>
      <c r="I1263" s="2">
        <f>'Moving Avg'!H1263</f>
        <v>21.663004999999998</v>
      </c>
      <c r="J1263" s="5" t="str">
        <f>OBV!F1263</f>
        <v>NEUTRAL</v>
      </c>
      <c r="K1263" s="5" t="str">
        <f>OBV!G1263</f>
        <v>NEUTRAL</v>
      </c>
      <c r="L1263" s="5" t="str">
        <f>OBV!H1263</f>
        <v>NEUTRAL</v>
      </c>
      <c r="M1263" s="7">
        <f t="shared" si="190"/>
        <v>25</v>
      </c>
      <c r="N1263" s="7">
        <f t="shared" si="191"/>
        <v>100</v>
      </c>
      <c r="O1263" s="7">
        <f t="shared" si="192"/>
        <v>50</v>
      </c>
      <c r="P1263" s="7">
        <f t="shared" si="193"/>
        <v>33</v>
      </c>
      <c r="Q1263" s="8">
        <f t="shared" si="194"/>
        <v>56.2</v>
      </c>
      <c r="R1263" s="8">
        <f t="shared" si="195"/>
        <v>50.75</v>
      </c>
      <c r="S1263" s="8">
        <f t="shared" si="196"/>
        <v>46.1</v>
      </c>
      <c r="T1263" s="8">
        <f t="shared" si="197"/>
        <v>52</v>
      </c>
      <c r="U1263" s="7">
        <f t="shared" si="198"/>
        <v>51.016666666666673</v>
      </c>
      <c r="V1263" s="7">
        <f t="shared" si="199"/>
        <v>51.262500000000003</v>
      </c>
    </row>
    <row r="1264" spans="1:22" ht="13.5" x14ac:dyDescent="0.25">
      <c r="A1264" s="3">
        <f>RSI!A1264</f>
        <v>43851</v>
      </c>
      <c r="B1264" s="2">
        <f>RSI!B1264</f>
        <v>23.294</v>
      </c>
      <c r="C1264" s="2">
        <f>RSI!I1264</f>
        <v>41.300561672259811</v>
      </c>
      <c r="D1264" s="2">
        <f>MACD!E1264</f>
        <v>-0.41837223399035395</v>
      </c>
      <c r="E1264" s="2">
        <f>MACD!F1264</f>
        <v>-0.30191092860864388</v>
      </c>
      <c r="F1264" s="2">
        <f>'Moving Avg'!D1264</f>
        <v>23.790799999999997</v>
      </c>
      <c r="G1264" s="2">
        <f>'Moving Avg'!F1264</f>
        <v>23.537350000000011</v>
      </c>
      <c r="H1264" s="2">
        <f>'Moving Avg'!G1264</f>
        <v>23.781079999999989</v>
      </c>
      <c r="I1264" s="2">
        <f>'Moving Avg'!H1264</f>
        <v>21.687174999999996</v>
      </c>
      <c r="J1264" s="5" t="str">
        <f>OBV!F1264</f>
        <v>BEARISH</v>
      </c>
      <c r="K1264" s="5" t="str">
        <f>OBV!G1264</f>
        <v>WEAK</v>
      </c>
      <c r="L1264" s="5" t="str">
        <f>OBV!H1264</f>
        <v>CONFIRMED BEARISH</v>
      </c>
      <c r="M1264" s="7">
        <f t="shared" si="190"/>
        <v>25</v>
      </c>
      <c r="N1264" s="7">
        <f t="shared" si="191"/>
        <v>100</v>
      </c>
      <c r="O1264" s="7">
        <f t="shared" si="192"/>
        <v>50</v>
      </c>
      <c r="P1264" s="7">
        <f t="shared" si="193"/>
        <v>0</v>
      </c>
      <c r="Q1264" s="8">
        <f t="shared" si="194"/>
        <v>51.25</v>
      </c>
      <c r="R1264" s="8">
        <f t="shared" si="195"/>
        <v>42.5</v>
      </c>
      <c r="S1264" s="8">
        <f t="shared" si="196"/>
        <v>31.25</v>
      </c>
      <c r="T1264" s="8">
        <f t="shared" si="197"/>
        <v>43.75</v>
      </c>
      <c r="U1264" s="7">
        <f t="shared" si="198"/>
        <v>41.666666666666664</v>
      </c>
      <c r="V1264" s="7">
        <f t="shared" si="199"/>
        <v>42.1875</v>
      </c>
    </row>
    <row r="1265" spans="1:22" ht="13.5" x14ac:dyDescent="0.25">
      <c r="A1265" s="3">
        <f>RSI!A1265</f>
        <v>43852</v>
      </c>
      <c r="B1265" s="2">
        <f>RSI!B1265</f>
        <v>23.201000000000001</v>
      </c>
      <c r="C1265" s="2">
        <f>RSI!I1265</f>
        <v>39.336543098857668</v>
      </c>
      <c r="D1265" s="2">
        <f>MACD!E1265</f>
        <v>-0.27743564927004982</v>
      </c>
      <c r="E1265" s="2">
        <f>MACD!F1265</f>
        <v>-0.29701587274092511</v>
      </c>
      <c r="F1265" s="2">
        <f>'Moving Avg'!D1265</f>
        <v>23.648000000000003</v>
      </c>
      <c r="G1265" s="2">
        <f>'Moving Avg'!F1265</f>
        <v>23.532700000000009</v>
      </c>
      <c r="H1265" s="2">
        <f>'Moving Avg'!G1265</f>
        <v>23.74039999999999</v>
      </c>
      <c r="I1265" s="2">
        <f>'Moving Avg'!H1265</f>
        <v>21.710880000000003</v>
      </c>
      <c r="J1265" s="5" t="str">
        <f>OBV!F1265</f>
        <v>BEARISH</v>
      </c>
      <c r="K1265" s="5" t="str">
        <f>OBV!G1265</f>
        <v>WEAK</v>
      </c>
      <c r="L1265" s="5" t="str">
        <f>OBV!H1265</f>
        <v>CONFIRMED BEARISH</v>
      </c>
      <c r="M1265" s="7">
        <f t="shared" si="190"/>
        <v>25</v>
      </c>
      <c r="N1265" s="7">
        <f t="shared" si="191"/>
        <v>0</v>
      </c>
      <c r="O1265" s="7">
        <f t="shared" si="192"/>
        <v>50</v>
      </c>
      <c r="P1265" s="7">
        <f t="shared" si="193"/>
        <v>0</v>
      </c>
      <c r="Q1265" s="8">
        <f t="shared" si="194"/>
        <v>16.25</v>
      </c>
      <c r="R1265" s="8">
        <f t="shared" si="195"/>
        <v>22.5</v>
      </c>
      <c r="S1265" s="8">
        <f t="shared" si="196"/>
        <v>16.25</v>
      </c>
      <c r="T1265" s="8">
        <f t="shared" si="197"/>
        <v>18.75</v>
      </c>
      <c r="U1265" s="7">
        <f t="shared" si="198"/>
        <v>18.333333333333332</v>
      </c>
      <c r="V1265" s="7">
        <f t="shared" si="199"/>
        <v>18.4375</v>
      </c>
    </row>
    <row r="1266" spans="1:22" ht="13.5" x14ac:dyDescent="0.25">
      <c r="A1266" s="3">
        <f>RSI!A1266</f>
        <v>43853</v>
      </c>
      <c r="B1266" s="2">
        <f>RSI!B1266</f>
        <v>23.294</v>
      </c>
      <c r="C1266" s="2">
        <f>RSI!I1266</f>
        <v>42.291907483707732</v>
      </c>
      <c r="D1266" s="2">
        <f>MACD!E1266</f>
        <v>-0.16260572506730142</v>
      </c>
      <c r="E1266" s="2">
        <f>MACD!F1266</f>
        <v>-0.27013384320620037</v>
      </c>
      <c r="F1266" s="2">
        <f>'Moving Avg'!D1266</f>
        <v>23.523799999999998</v>
      </c>
      <c r="G1266" s="2">
        <f>'Moving Avg'!F1266</f>
        <v>23.532700000000006</v>
      </c>
      <c r="H1266" s="2">
        <f>'Moving Avg'!G1266</f>
        <v>23.701579999999989</v>
      </c>
      <c r="I1266" s="2">
        <f>'Moving Avg'!H1266</f>
        <v>21.736895000000001</v>
      </c>
      <c r="J1266" s="5" t="str">
        <f>OBV!F1266</f>
        <v>BEARISH</v>
      </c>
      <c r="K1266" s="5" t="str">
        <f>OBV!G1266</f>
        <v>WEAK</v>
      </c>
      <c r="L1266" s="5" t="str">
        <f>OBV!H1266</f>
        <v>CONFIRMED BEARISH</v>
      </c>
      <c r="M1266" s="7">
        <f t="shared" si="190"/>
        <v>25</v>
      </c>
      <c r="N1266" s="7">
        <f t="shared" si="191"/>
        <v>0</v>
      </c>
      <c r="O1266" s="7">
        <f t="shared" si="192"/>
        <v>50</v>
      </c>
      <c r="P1266" s="7">
        <f t="shared" si="193"/>
        <v>0</v>
      </c>
      <c r="Q1266" s="8">
        <f t="shared" si="194"/>
        <v>16.25</v>
      </c>
      <c r="R1266" s="8">
        <f t="shared" si="195"/>
        <v>22.5</v>
      </c>
      <c r="S1266" s="8">
        <f t="shared" si="196"/>
        <v>16.25</v>
      </c>
      <c r="T1266" s="8">
        <f t="shared" si="197"/>
        <v>18.75</v>
      </c>
      <c r="U1266" s="7">
        <f t="shared" si="198"/>
        <v>18.333333333333332</v>
      </c>
      <c r="V1266" s="7">
        <f t="shared" si="199"/>
        <v>18.4375</v>
      </c>
    </row>
    <row r="1267" spans="1:22" ht="13.5" x14ac:dyDescent="0.25">
      <c r="A1267" s="3">
        <f>RSI!A1267</f>
        <v>43854</v>
      </c>
      <c r="B1267" s="2">
        <f>RSI!B1267</f>
        <v>23.294</v>
      </c>
      <c r="C1267" s="2">
        <f>RSI!I1267</f>
        <v>42.291907483707732</v>
      </c>
      <c r="D1267" s="2">
        <f>MACD!E1267</f>
        <v>-6.3709280463239537E-2</v>
      </c>
      <c r="E1267" s="2">
        <f>MACD!F1267</f>
        <v>-0.22884893065760822</v>
      </c>
      <c r="F1267" s="2">
        <f>'Moving Avg'!D1267</f>
        <v>23.3996</v>
      </c>
      <c r="G1267" s="2">
        <f>'Moving Avg'!F1267</f>
        <v>23.532700000000002</v>
      </c>
      <c r="H1267" s="2">
        <f>'Moving Avg'!G1267</f>
        <v>23.662759999999995</v>
      </c>
      <c r="I1267" s="2">
        <f>'Moving Avg'!H1267</f>
        <v>21.761064999999999</v>
      </c>
      <c r="J1267" s="5" t="str">
        <f>OBV!F1267</f>
        <v>BEARISH</v>
      </c>
      <c r="K1267" s="5" t="str">
        <f>OBV!G1267</f>
        <v>WEAK</v>
      </c>
      <c r="L1267" s="5" t="str">
        <f>OBV!H1267</f>
        <v>CONFIRMED BEARISH</v>
      </c>
      <c r="M1267" s="7">
        <f t="shared" si="190"/>
        <v>25</v>
      </c>
      <c r="N1267" s="7">
        <f t="shared" si="191"/>
        <v>0</v>
      </c>
      <c r="O1267" s="7">
        <f t="shared" si="192"/>
        <v>50</v>
      </c>
      <c r="P1267" s="7">
        <f t="shared" si="193"/>
        <v>0</v>
      </c>
      <c r="Q1267" s="8">
        <f t="shared" si="194"/>
        <v>16.25</v>
      </c>
      <c r="R1267" s="8">
        <f t="shared" si="195"/>
        <v>22.5</v>
      </c>
      <c r="S1267" s="8">
        <f t="shared" si="196"/>
        <v>16.25</v>
      </c>
      <c r="T1267" s="8">
        <f t="shared" si="197"/>
        <v>18.75</v>
      </c>
      <c r="U1267" s="7">
        <f t="shared" si="198"/>
        <v>18.333333333333332</v>
      </c>
      <c r="V1267" s="7">
        <f t="shared" si="199"/>
        <v>18.4375</v>
      </c>
    </row>
    <row r="1268" spans="1:22" ht="13.5" x14ac:dyDescent="0.25">
      <c r="A1268" s="3">
        <f>RSI!A1268</f>
        <v>43857</v>
      </c>
      <c r="B1268" s="2">
        <f>RSI!B1268</f>
        <v>24.692</v>
      </c>
      <c r="C1268" s="2">
        <f>RSI!I1268</f>
        <v>68.79516843779686</v>
      </c>
      <c r="D1268" s="2">
        <f>MACD!E1268</f>
        <v>-8.1978911836547042E-2</v>
      </c>
      <c r="E1268" s="2">
        <f>MACD!F1268</f>
        <v>-0.19947492689339599</v>
      </c>
      <c r="F1268" s="2">
        <f>'Moving Avg'!D1268</f>
        <v>23.555</v>
      </c>
      <c r="G1268" s="2">
        <f>'Moving Avg'!F1268</f>
        <v>23.602600000000002</v>
      </c>
      <c r="H1268" s="2">
        <f>'Moving Avg'!G1268</f>
        <v>23.651899999999998</v>
      </c>
      <c r="I1268" s="2">
        <f>'Moving Avg'!H1268</f>
        <v>21.792225000000002</v>
      </c>
      <c r="J1268" s="5" t="str">
        <f>OBV!F1268</f>
        <v>BULLISH</v>
      </c>
      <c r="K1268" s="5" t="str">
        <f>OBV!G1268</f>
        <v>NEUTRAL</v>
      </c>
      <c r="L1268" s="5" t="str">
        <f>OBV!H1268</f>
        <v>CONFIRMED BULLISH</v>
      </c>
      <c r="M1268" s="7">
        <f t="shared" si="190"/>
        <v>25</v>
      </c>
      <c r="N1268" s="7">
        <f t="shared" si="191"/>
        <v>0</v>
      </c>
      <c r="O1268" s="7">
        <f t="shared" si="192"/>
        <v>50</v>
      </c>
      <c r="P1268" s="7">
        <f t="shared" si="193"/>
        <v>83.5</v>
      </c>
      <c r="Q1268" s="8">
        <f t="shared" si="194"/>
        <v>28.774999999999999</v>
      </c>
      <c r="R1268" s="8">
        <f t="shared" si="195"/>
        <v>43.375</v>
      </c>
      <c r="S1268" s="8">
        <f t="shared" si="196"/>
        <v>53.825000000000003</v>
      </c>
      <c r="T1268" s="8">
        <f t="shared" si="197"/>
        <v>39.625</v>
      </c>
      <c r="U1268" s="7">
        <f t="shared" si="198"/>
        <v>41.991666666666667</v>
      </c>
      <c r="V1268" s="7">
        <f t="shared" si="199"/>
        <v>41.400000000000006</v>
      </c>
    </row>
    <row r="1269" spans="1:22" ht="13.5" x14ac:dyDescent="0.25">
      <c r="A1269" s="3">
        <f>RSI!A1269</f>
        <v>43858</v>
      </c>
      <c r="B1269" s="2">
        <f>RSI!B1269</f>
        <v>24.692</v>
      </c>
      <c r="C1269" s="2">
        <f>RSI!I1269</f>
        <v>68.79516843779686</v>
      </c>
      <c r="D1269" s="2">
        <f>MACD!E1269</f>
        <v>-0.10421319383174321</v>
      </c>
      <c r="E1269" s="2">
        <f>MACD!F1269</f>
        <v>-0.18042258028106545</v>
      </c>
      <c r="F1269" s="2">
        <f>'Moving Avg'!D1269</f>
        <v>23.834600000000002</v>
      </c>
      <c r="G1269" s="2">
        <f>'Moving Avg'!F1269</f>
        <v>23.672500000000003</v>
      </c>
      <c r="H1269" s="2">
        <f>'Moving Avg'!G1269</f>
        <v>23.641039999999993</v>
      </c>
      <c r="I1269" s="2">
        <f>'Moving Avg'!H1269</f>
        <v>21.823385000000002</v>
      </c>
      <c r="J1269" s="5" t="str">
        <f>OBV!F1269</f>
        <v>BULLISH</v>
      </c>
      <c r="K1269" s="5" t="str">
        <f>OBV!G1269</f>
        <v>STRONG</v>
      </c>
      <c r="L1269" s="5" t="str">
        <f>OBV!H1269</f>
        <v>CONFIRMED BULLISH</v>
      </c>
      <c r="M1269" s="7">
        <f t="shared" si="190"/>
        <v>25</v>
      </c>
      <c r="N1269" s="7">
        <f t="shared" si="191"/>
        <v>0</v>
      </c>
      <c r="O1269" s="7">
        <f t="shared" si="192"/>
        <v>50</v>
      </c>
      <c r="P1269" s="7">
        <f t="shared" si="193"/>
        <v>100</v>
      </c>
      <c r="Q1269" s="8">
        <f t="shared" si="194"/>
        <v>31.25</v>
      </c>
      <c r="R1269" s="8">
        <f t="shared" si="195"/>
        <v>47.5</v>
      </c>
      <c r="S1269" s="8">
        <f t="shared" si="196"/>
        <v>61.25</v>
      </c>
      <c r="T1269" s="8">
        <f t="shared" si="197"/>
        <v>43.75</v>
      </c>
      <c r="U1269" s="7">
        <f t="shared" si="198"/>
        <v>46.666666666666664</v>
      </c>
      <c r="V1269" s="7">
        <f t="shared" si="199"/>
        <v>45.9375</v>
      </c>
    </row>
    <row r="1270" spans="1:22" ht="13.5" x14ac:dyDescent="0.25">
      <c r="A1270" s="3">
        <f>RSI!A1270</f>
        <v>43859</v>
      </c>
      <c r="B1270" s="2">
        <f>RSI!B1270</f>
        <v>24.692</v>
      </c>
      <c r="C1270" s="2">
        <f>RSI!I1270</f>
        <v>68.79516843779686</v>
      </c>
      <c r="D1270" s="2">
        <f>MACD!E1270</f>
        <v>-0.12930030144812577</v>
      </c>
      <c r="E1270" s="2">
        <f>MACD!F1270</f>
        <v>-0.17019812451447752</v>
      </c>
      <c r="F1270" s="2">
        <f>'Moving Avg'!D1270</f>
        <v>24.132800000000003</v>
      </c>
      <c r="G1270" s="2">
        <f>'Moving Avg'!F1270</f>
        <v>23.7424</v>
      </c>
      <c r="H1270" s="2">
        <f>'Moving Avg'!G1270</f>
        <v>23.630179999999992</v>
      </c>
      <c r="I1270" s="2">
        <f>'Moving Avg'!H1270</f>
        <v>21.851775000000004</v>
      </c>
      <c r="J1270" s="5" t="str">
        <f>OBV!F1270</f>
        <v>BULLISH</v>
      </c>
      <c r="K1270" s="5" t="str">
        <f>OBV!G1270</f>
        <v>STRONG</v>
      </c>
      <c r="L1270" s="5" t="str">
        <f>OBV!H1270</f>
        <v>CONFIRMED BULLISH</v>
      </c>
      <c r="M1270" s="7">
        <f t="shared" si="190"/>
        <v>25</v>
      </c>
      <c r="N1270" s="7">
        <f t="shared" si="191"/>
        <v>0</v>
      </c>
      <c r="O1270" s="7">
        <f t="shared" si="192"/>
        <v>50</v>
      </c>
      <c r="P1270" s="7">
        <f t="shared" si="193"/>
        <v>100</v>
      </c>
      <c r="Q1270" s="8">
        <f t="shared" si="194"/>
        <v>31.25</v>
      </c>
      <c r="R1270" s="8">
        <f t="shared" si="195"/>
        <v>47.5</v>
      </c>
      <c r="S1270" s="8">
        <f t="shared" si="196"/>
        <v>61.25</v>
      </c>
      <c r="T1270" s="8">
        <f t="shared" si="197"/>
        <v>43.75</v>
      </c>
      <c r="U1270" s="7">
        <f t="shared" si="198"/>
        <v>46.666666666666664</v>
      </c>
      <c r="V1270" s="7">
        <f t="shared" si="199"/>
        <v>45.9375</v>
      </c>
    </row>
    <row r="1271" spans="1:22" ht="13.5" x14ac:dyDescent="0.25">
      <c r="A1271" s="3">
        <f>RSI!A1271</f>
        <v>43860</v>
      </c>
      <c r="B1271" s="2">
        <f>RSI!B1271</f>
        <v>24.692</v>
      </c>
      <c r="C1271" s="2">
        <f>RSI!I1271</f>
        <v>68.79516843779686</v>
      </c>
      <c r="D1271" s="2">
        <f>MACD!E1271</f>
        <v>-0.15633663588890556</v>
      </c>
      <c r="E1271" s="2">
        <f>MACD!F1271</f>
        <v>-0.16742582678936313</v>
      </c>
      <c r="F1271" s="2">
        <f>'Moving Avg'!D1271</f>
        <v>24.412400000000002</v>
      </c>
      <c r="G1271" s="2">
        <f>'Moving Avg'!F1271</f>
        <v>23.8123</v>
      </c>
      <c r="H1271" s="2">
        <f>'Moving Avg'!G1271</f>
        <v>23.619319999999988</v>
      </c>
      <c r="I1271" s="2">
        <f>'Moving Avg'!H1271</f>
        <v>21.879314999999998</v>
      </c>
      <c r="J1271" s="5" t="str">
        <f>OBV!F1271</f>
        <v>BULLISH</v>
      </c>
      <c r="K1271" s="5" t="str">
        <f>OBV!G1271</f>
        <v>STRONG</v>
      </c>
      <c r="L1271" s="5" t="str">
        <f>OBV!H1271</f>
        <v>CONFIRMED BULLISH</v>
      </c>
      <c r="M1271" s="7">
        <f t="shared" si="190"/>
        <v>25</v>
      </c>
      <c r="N1271" s="7">
        <f t="shared" si="191"/>
        <v>0</v>
      </c>
      <c r="O1271" s="7">
        <f t="shared" si="192"/>
        <v>50</v>
      </c>
      <c r="P1271" s="7">
        <f t="shared" si="193"/>
        <v>100</v>
      </c>
      <c r="Q1271" s="8">
        <f t="shared" si="194"/>
        <v>31.25</v>
      </c>
      <c r="R1271" s="8">
        <f t="shared" si="195"/>
        <v>47.5</v>
      </c>
      <c r="S1271" s="8">
        <f t="shared" si="196"/>
        <v>61.25</v>
      </c>
      <c r="T1271" s="8">
        <f t="shared" si="197"/>
        <v>43.75</v>
      </c>
      <c r="U1271" s="7">
        <f t="shared" si="198"/>
        <v>46.666666666666664</v>
      </c>
      <c r="V1271" s="7">
        <f t="shared" si="199"/>
        <v>45.9375</v>
      </c>
    </row>
    <row r="1272" spans="1:22" ht="13.5" x14ac:dyDescent="0.25">
      <c r="A1272" s="3">
        <f>RSI!A1272</f>
        <v>43861</v>
      </c>
      <c r="B1272" s="2">
        <f>RSI!B1272</f>
        <v>24.692</v>
      </c>
      <c r="C1272" s="2">
        <f>RSI!I1272</f>
        <v>68.79516843779686</v>
      </c>
      <c r="D1272" s="2">
        <f>MACD!E1272</f>
        <v>-0.18459203596770379</v>
      </c>
      <c r="E1272" s="2">
        <f>MACD!F1272</f>
        <v>-0.17085906862503125</v>
      </c>
      <c r="F1272" s="2">
        <f>'Moving Avg'!D1272</f>
        <v>24.692</v>
      </c>
      <c r="G1272" s="2">
        <f>'Moving Avg'!F1272</f>
        <v>23.882199999999997</v>
      </c>
      <c r="H1272" s="2">
        <f>'Moving Avg'!G1272</f>
        <v>23.616219999999988</v>
      </c>
      <c r="I1272" s="2">
        <f>'Moving Avg'!H1272</f>
        <v>21.907149999999998</v>
      </c>
      <c r="J1272" s="5" t="str">
        <f>OBV!F1272</f>
        <v>BULLISH</v>
      </c>
      <c r="K1272" s="5" t="str">
        <f>OBV!G1272</f>
        <v>STRONG</v>
      </c>
      <c r="L1272" s="5" t="str">
        <f>OBV!H1272</f>
        <v>CONFIRMED BULLISH</v>
      </c>
      <c r="M1272" s="7">
        <f t="shared" si="190"/>
        <v>25</v>
      </c>
      <c r="N1272" s="7">
        <f t="shared" si="191"/>
        <v>45</v>
      </c>
      <c r="O1272" s="7">
        <f t="shared" si="192"/>
        <v>50</v>
      </c>
      <c r="P1272" s="7">
        <f t="shared" si="193"/>
        <v>100</v>
      </c>
      <c r="Q1272" s="8">
        <f t="shared" si="194"/>
        <v>47</v>
      </c>
      <c r="R1272" s="8">
        <f t="shared" si="195"/>
        <v>56.5</v>
      </c>
      <c r="S1272" s="8">
        <f t="shared" si="196"/>
        <v>68</v>
      </c>
      <c r="T1272" s="8">
        <f t="shared" si="197"/>
        <v>55</v>
      </c>
      <c r="U1272" s="7">
        <f t="shared" si="198"/>
        <v>57.166666666666664</v>
      </c>
      <c r="V1272" s="7">
        <f t="shared" si="199"/>
        <v>56.625</v>
      </c>
    </row>
    <row r="1273" spans="1:22" ht="13.5" x14ac:dyDescent="0.25">
      <c r="A1273" s="3">
        <f>RSI!A1273</f>
        <v>43864</v>
      </c>
      <c r="B1273" s="2">
        <f>RSI!B1273</f>
        <v>24.692</v>
      </c>
      <c r="C1273" s="2">
        <f>RSI!I1273</f>
        <v>68.79516843779686</v>
      </c>
      <c r="D1273" s="2">
        <f>MACD!E1273</f>
        <v>-0.21348054559106444</v>
      </c>
      <c r="E1273" s="2">
        <f>MACD!F1273</f>
        <v>-0.1793833640182379</v>
      </c>
      <c r="F1273" s="2">
        <f>'Moving Avg'!D1273</f>
        <v>24.692</v>
      </c>
      <c r="G1273" s="2">
        <f>'Moving Avg'!F1273</f>
        <v>23.98705</v>
      </c>
      <c r="H1273" s="2">
        <f>'Moving Avg'!G1273</f>
        <v>23.613119999999991</v>
      </c>
      <c r="I1273" s="2">
        <f>'Moving Avg'!H1273</f>
        <v>21.934984999999998</v>
      </c>
      <c r="J1273" s="5" t="str">
        <f>OBV!F1273</f>
        <v>NEUTRAL</v>
      </c>
      <c r="K1273" s="5" t="str">
        <f>OBV!G1273</f>
        <v>NEUTRAL</v>
      </c>
      <c r="L1273" s="5" t="str">
        <f>OBV!H1273</f>
        <v>NEUTRAL</v>
      </c>
      <c r="M1273" s="7">
        <f t="shared" si="190"/>
        <v>25</v>
      </c>
      <c r="N1273" s="7">
        <f t="shared" si="191"/>
        <v>100</v>
      </c>
      <c r="O1273" s="7">
        <f t="shared" si="192"/>
        <v>50</v>
      </c>
      <c r="P1273" s="7">
        <f t="shared" si="193"/>
        <v>33</v>
      </c>
      <c r="Q1273" s="8">
        <f t="shared" si="194"/>
        <v>56.2</v>
      </c>
      <c r="R1273" s="8">
        <f t="shared" si="195"/>
        <v>50.75</v>
      </c>
      <c r="S1273" s="8">
        <f t="shared" si="196"/>
        <v>46.1</v>
      </c>
      <c r="T1273" s="8">
        <f t="shared" si="197"/>
        <v>52</v>
      </c>
      <c r="U1273" s="7">
        <f t="shared" si="198"/>
        <v>51.016666666666673</v>
      </c>
      <c r="V1273" s="7">
        <f t="shared" si="199"/>
        <v>51.262500000000003</v>
      </c>
    </row>
    <row r="1274" spans="1:22" ht="13.5" x14ac:dyDescent="0.25">
      <c r="A1274" s="3">
        <f>RSI!A1274</f>
        <v>43865</v>
      </c>
      <c r="B1274" s="2">
        <f>RSI!B1274</f>
        <v>24.692</v>
      </c>
      <c r="C1274" s="2">
        <f>RSI!I1274</f>
        <v>68.79516843779686</v>
      </c>
      <c r="D1274" s="2">
        <f>MACD!E1274</f>
        <v>-0.33807432896445633</v>
      </c>
      <c r="E1274" s="2">
        <f>MACD!F1274</f>
        <v>-0.21112155700748159</v>
      </c>
      <c r="F1274" s="2">
        <f>'Moving Avg'!D1274</f>
        <v>24.692</v>
      </c>
      <c r="G1274" s="2">
        <f>'Moving Avg'!F1274</f>
        <v>24.0581</v>
      </c>
      <c r="H1274" s="2">
        <f>'Moving Avg'!G1274</f>
        <v>23.624779999999987</v>
      </c>
      <c r="I1274" s="2">
        <f>'Moving Avg'!H1274</f>
        <v>21.962819999999997</v>
      </c>
      <c r="J1274" s="5" t="str">
        <f>OBV!F1274</f>
        <v>NEUTRAL</v>
      </c>
      <c r="K1274" s="5" t="str">
        <f>OBV!G1274</f>
        <v>NEUTRAL</v>
      </c>
      <c r="L1274" s="5" t="str">
        <f>OBV!H1274</f>
        <v>NEUTRAL</v>
      </c>
      <c r="M1274" s="7">
        <f t="shared" si="190"/>
        <v>25</v>
      </c>
      <c r="N1274" s="7">
        <f t="shared" si="191"/>
        <v>100</v>
      </c>
      <c r="O1274" s="7">
        <f t="shared" si="192"/>
        <v>50</v>
      </c>
      <c r="P1274" s="7">
        <f t="shared" si="193"/>
        <v>33</v>
      </c>
      <c r="Q1274" s="8">
        <f t="shared" si="194"/>
        <v>56.2</v>
      </c>
      <c r="R1274" s="8">
        <f t="shared" si="195"/>
        <v>50.75</v>
      </c>
      <c r="S1274" s="8">
        <f t="shared" si="196"/>
        <v>46.1</v>
      </c>
      <c r="T1274" s="8">
        <f t="shared" si="197"/>
        <v>52</v>
      </c>
      <c r="U1274" s="7">
        <f t="shared" si="198"/>
        <v>51.016666666666673</v>
      </c>
      <c r="V1274" s="7">
        <f t="shared" si="199"/>
        <v>51.262500000000003</v>
      </c>
    </row>
    <row r="1275" spans="1:22" ht="13.5" x14ac:dyDescent="0.25">
      <c r="A1275" s="3">
        <f>RSI!A1275</f>
        <v>43866</v>
      </c>
      <c r="B1275" s="2">
        <f>RSI!B1275</f>
        <v>24.692</v>
      </c>
      <c r="C1275" s="2">
        <f>RSI!I1275</f>
        <v>68.79516843779686</v>
      </c>
      <c r="D1275" s="2">
        <f>MACD!E1275</f>
        <v>-0.46207715834287555</v>
      </c>
      <c r="E1275" s="2">
        <f>MACD!F1275</f>
        <v>-0.26131267727456042</v>
      </c>
      <c r="F1275" s="2">
        <f>'Moving Avg'!D1275</f>
        <v>24.692</v>
      </c>
      <c r="G1275" s="2">
        <f>'Moving Avg'!F1275</f>
        <v>24.09695</v>
      </c>
      <c r="H1275" s="2">
        <f>'Moving Avg'!G1275</f>
        <v>23.63643999999999</v>
      </c>
      <c r="I1275" s="2">
        <f>'Moving Avg'!H1275</f>
        <v>21.990654999999993</v>
      </c>
      <c r="J1275" s="5" t="str">
        <f>OBV!F1275</f>
        <v>NEUTRAL</v>
      </c>
      <c r="K1275" s="5" t="str">
        <f>OBV!G1275</f>
        <v>NEUTRAL</v>
      </c>
      <c r="L1275" s="5" t="str">
        <f>OBV!H1275</f>
        <v>NEUTRAL</v>
      </c>
      <c r="M1275" s="7">
        <f t="shared" si="190"/>
        <v>25</v>
      </c>
      <c r="N1275" s="7">
        <f t="shared" si="191"/>
        <v>100</v>
      </c>
      <c r="O1275" s="7">
        <f t="shared" si="192"/>
        <v>50</v>
      </c>
      <c r="P1275" s="7">
        <f t="shared" si="193"/>
        <v>33</v>
      </c>
      <c r="Q1275" s="8">
        <f t="shared" si="194"/>
        <v>56.2</v>
      </c>
      <c r="R1275" s="8">
        <f t="shared" si="195"/>
        <v>50.75</v>
      </c>
      <c r="S1275" s="8">
        <f t="shared" si="196"/>
        <v>46.1</v>
      </c>
      <c r="T1275" s="8">
        <f t="shared" si="197"/>
        <v>52</v>
      </c>
      <c r="U1275" s="7">
        <f t="shared" si="198"/>
        <v>51.016666666666673</v>
      </c>
      <c r="V1275" s="7">
        <f t="shared" si="199"/>
        <v>51.262500000000003</v>
      </c>
    </row>
    <row r="1276" spans="1:22" ht="13.5" x14ac:dyDescent="0.25">
      <c r="A1276" s="3">
        <f>RSI!A1276</f>
        <v>43867</v>
      </c>
      <c r="B1276" s="2">
        <f>RSI!B1276</f>
        <v>24.692</v>
      </c>
      <c r="C1276" s="2">
        <f>RSI!I1276</f>
        <v>68.795168437796875</v>
      </c>
      <c r="D1276" s="2">
        <f>MACD!E1276</f>
        <v>-0.55664829636479141</v>
      </c>
      <c r="E1276" s="2">
        <f>MACD!F1276</f>
        <v>-0.32037980109260666</v>
      </c>
      <c r="F1276" s="2">
        <f>'Moving Avg'!D1276</f>
        <v>24.692</v>
      </c>
      <c r="G1276" s="2">
        <f>'Moving Avg'!F1276</f>
        <v>24.135800000000003</v>
      </c>
      <c r="H1276" s="2">
        <f>'Moving Avg'!G1276</f>
        <v>23.648099999999989</v>
      </c>
      <c r="I1276" s="2">
        <f>'Moving Avg'!H1276</f>
        <v>22.018489999999993</v>
      </c>
      <c r="J1276" s="5" t="str">
        <f>OBV!F1276</f>
        <v>NEUTRAL</v>
      </c>
      <c r="K1276" s="5" t="str">
        <f>OBV!G1276</f>
        <v>NEUTRAL</v>
      </c>
      <c r="L1276" s="5" t="str">
        <f>OBV!H1276</f>
        <v>NEUTRAL</v>
      </c>
      <c r="M1276" s="7">
        <f t="shared" si="190"/>
        <v>25</v>
      </c>
      <c r="N1276" s="7">
        <f t="shared" si="191"/>
        <v>100</v>
      </c>
      <c r="O1276" s="7">
        <f t="shared" si="192"/>
        <v>50</v>
      </c>
      <c r="P1276" s="7">
        <f t="shared" si="193"/>
        <v>33</v>
      </c>
      <c r="Q1276" s="8">
        <f t="shared" si="194"/>
        <v>56.2</v>
      </c>
      <c r="R1276" s="8">
        <f t="shared" si="195"/>
        <v>50.75</v>
      </c>
      <c r="S1276" s="8">
        <f t="shared" si="196"/>
        <v>46.1</v>
      </c>
      <c r="T1276" s="8">
        <f t="shared" si="197"/>
        <v>52</v>
      </c>
      <c r="U1276" s="7">
        <f t="shared" si="198"/>
        <v>51.016666666666673</v>
      </c>
      <c r="V1276" s="7">
        <f t="shared" si="199"/>
        <v>51.262500000000003</v>
      </c>
    </row>
    <row r="1277" spans="1:22" ht="13.5" x14ac:dyDescent="0.25">
      <c r="A1277" s="3">
        <f>RSI!A1277</f>
        <v>43868</v>
      </c>
      <c r="B1277" s="2">
        <f>RSI!B1277</f>
        <v>24.692</v>
      </c>
      <c r="C1277" s="2">
        <f>RSI!I1277</f>
        <v>68.79516843779686</v>
      </c>
      <c r="D1277" s="2">
        <f>MACD!E1277</f>
        <v>-0.64033054642338882</v>
      </c>
      <c r="E1277" s="2">
        <f>MACD!F1277</f>
        <v>-0.38436995015876313</v>
      </c>
      <c r="F1277" s="2">
        <f>'Moving Avg'!D1277</f>
        <v>24.692</v>
      </c>
      <c r="G1277" s="2">
        <f>'Moving Avg'!F1277</f>
        <v>24.174650000000003</v>
      </c>
      <c r="H1277" s="2">
        <f>'Moving Avg'!G1277</f>
        <v>23.66053999999999</v>
      </c>
      <c r="I1277" s="2">
        <f>'Moving Avg'!H1277</f>
        <v>22.050609999999988</v>
      </c>
      <c r="J1277" s="5" t="str">
        <f>OBV!F1277</f>
        <v>NEUTRAL</v>
      </c>
      <c r="K1277" s="5" t="str">
        <f>OBV!G1277</f>
        <v>NEUTRAL</v>
      </c>
      <c r="L1277" s="5" t="str">
        <f>OBV!H1277</f>
        <v>NEUTRAL</v>
      </c>
      <c r="M1277" s="7">
        <f t="shared" si="190"/>
        <v>25</v>
      </c>
      <c r="N1277" s="7">
        <f t="shared" si="191"/>
        <v>100</v>
      </c>
      <c r="O1277" s="7">
        <f t="shared" si="192"/>
        <v>50</v>
      </c>
      <c r="P1277" s="7">
        <f t="shared" si="193"/>
        <v>33</v>
      </c>
      <c r="Q1277" s="8">
        <f t="shared" si="194"/>
        <v>56.2</v>
      </c>
      <c r="R1277" s="8">
        <f t="shared" si="195"/>
        <v>50.75</v>
      </c>
      <c r="S1277" s="8">
        <f t="shared" si="196"/>
        <v>46.1</v>
      </c>
      <c r="T1277" s="8">
        <f t="shared" si="197"/>
        <v>52</v>
      </c>
      <c r="U1277" s="7">
        <f t="shared" si="198"/>
        <v>51.016666666666673</v>
      </c>
      <c r="V1277" s="7">
        <f t="shared" si="199"/>
        <v>51.262500000000003</v>
      </c>
    </row>
    <row r="1278" spans="1:22" ht="13.5" x14ac:dyDescent="0.25">
      <c r="A1278" s="3">
        <f>RSI!A1278</f>
        <v>43871</v>
      </c>
      <c r="B1278" s="2">
        <f>RSI!B1278</f>
        <v>24.692</v>
      </c>
      <c r="C1278" s="2">
        <f>RSI!I1278</f>
        <v>68.79516843779686</v>
      </c>
      <c r="D1278" s="2">
        <f>MACD!E1278</f>
        <v>-0.4994510495015092</v>
      </c>
      <c r="E1278" s="2">
        <f>MACD!F1278</f>
        <v>-0.40738617002731237</v>
      </c>
      <c r="F1278" s="2">
        <f>'Moving Avg'!D1278</f>
        <v>24.692</v>
      </c>
      <c r="G1278" s="2">
        <f>'Moving Avg'!F1278</f>
        <v>24.213500000000003</v>
      </c>
      <c r="H1278" s="2">
        <f>'Moving Avg'!G1278</f>
        <v>23.685079999999989</v>
      </c>
      <c r="I1278" s="2">
        <f>'Moving Avg'!H1278</f>
        <v>22.082729999999987</v>
      </c>
      <c r="J1278" s="5" t="str">
        <f>OBV!F1278</f>
        <v>NEUTRAL</v>
      </c>
      <c r="K1278" s="5" t="str">
        <f>OBV!G1278</f>
        <v>NEUTRAL</v>
      </c>
      <c r="L1278" s="5" t="str">
        <f>OBV!H1278</f>
        <v>NEUTRAL</v>
      </c>
      <c r="M1278" s="7">
        <f t="shared" si="190"/>
        <v>25</v>
      </c>
      <c r="N1278" s="7">
        <f t="shared" si="191"/>
        <v>100</v>
      </c>
      <c r="O1278" s="7">
        <f t="shared" si="192"/>
        <v>50</v>
      </c>
      <c r="P1278" s="7">
        <f t="shared" si="193"/>
        <v>33</v>
      </c>
      <c r="Q1278" s="8">
        <f t="shared" si="194"/>
        <v>56.2</v>
      </c>
      <c r="R1278" s="8">
        <f t="shared" si="195"/>
        <v>50.75</v>
      </c>
      <c r="S1278" s="8">
        <f t="shared" si="196"/>
        <v>46.1</v>
      </c>
      <c r="T1278" s="8">
        <f t="shared" si="197"/>
        <v>52</v>
      </c>
      <c r="U1278" s="7">
        <f t="shared" si="198"/>
        <v>51.016666666666673</v>
      </c>
      <c r="V1278" s="7">
        <f t="shared" si="199"/>
        <v>51.262500000000003</v>
      </c>
    </row>
    <row r="1279" spans="1:22" ht="13.5" x14ac:dyDescent="0.25">
      <c r="A1279" s="3">
        <f>RSI!A1279</f>
        <v>43872</v>
      </c>
      <c r="B1279" s="2">
        <f>RSI!B1279</f>
        <v>24.692</v>
      </c>
      <c r="C1279" s="2">
        <f>RSI!I1279</f>
        <v>68.79516843779686</v>
      </c>
      <c r="D1279" s="2">
        <f>MACD!E1279</f>
        <v>-0.38338362542309667</v>
      </c>
      <c r="E1279" s="2">
        <f>MACD!F1279</f>
        <v>-0.40258566110646921</v>
      </c>
      <c r="F1279" s="2">
        <f>'Moving Avg'!D1279</f>
        <v>24.692</v>
      </c>
      <c r="G1279" s="2">
        <f>'Moving Avg'!F1279</f>
        <v>24.252350000000003</v>
      </c>
      <c r="H1279" s="2">
        <f>'Moving Avg'!G1279</f>
        <v>23.705279999999988</v>
      </c>
      <c r="I1279" s="2">
        <f>'Moving Avg'!H1279</f>
        <v>22.114849999999993</v>
      </c>
      <c r="J1279" s="5" t="str">
        <f>OBV!F1279</f>
        <v>NEUTRAL</v>
      </c>
      <c r="K1279" s="5" t="str">
        <f>OBV!G1279</f>
        <v>NEUTRAL</v>
      </c>
      <c r="L1279" s="5" t="str">
        <f>OBV!H1279</f>
        <v>NEUTRAL</v>
      </c>
      <c r="M1279" s="7">
        <f t="shared" si="190"/>
        <v>25</v>
      </c>
      <c r="N1279" s="7">
        <f t="shared" si="191"/>
        <v>0</v>
      </c>
      <c r="O1279" s="7">
        <f t="shared" si="192"/>
        <v>50</v>
      </c>
      <c r="P1279" s="7">
        <f t="shared" si="193"/>
        <v>33</v>
      </c>
      <c r="Q1279" s="8">
        <f t="shared" si="194"/>
        <v>21.2</v>
      </c>
      <c r="R1279" s="8">
        <f t="shared" si="195"/>
        <v>30.75</v>
      </c>
      <c r="S1279" s="8">
        <f t="shared" si="196"/>
        <v>31.1</v>
      </c>
      <c r="T1279" s="8">
        <f t="shared" si="197"/>
        <v>27</v>
      </c>
      <c r="U1279" s="7">
        <f t="shared" si="198"/>
        <v>27.683333333333337</v>
      </c>
      <c r="V1279" s="7">
        <f t="shared" si="199"/>
        <v>27.512500000000003</v>
      </c>
    </row>
    <row r="1280" spans="1:22" ht="13.5" x14ac:dyDescent="0.25">
      <c r="A1280" s="3">
        <f>RSI!A1280</f>
        <v>43873</v>
      </c>
      <c r="B1280" s="2">
        <f>RSI!B1280</f>
        <v>23.681999999999999</v>
      </c>
      <c r="C1280" s="2">
        <f>RSI!I1280</f>
        <v>38.062890127788066</v>
      </c>
      <c r="D1280" s="2">
        <f>MACD!E1280</f>
        <v>-0.21326375042806944</v>
      </c>
      <c r="E1280" s="2">
        <f>MACD!F1280</f>
        <v>-0.36472127897078932</v>
      </c>
      <c r="F1280" s="2">
        <f>'Moving Avg'!D1280</f>
        <v>24.490000000000002</v>
      </c>
      <c r="G1280" s="2">
        <f>'Moving Avg'!F1280</f>
        <v>24.240700000000007</v>
      </c>
      <c r="H1280" s="2">
        <f>'Moving Avg'!G1280</f>
        <v>23.705279999999988</v>
      </c>
      <c r="I1280" s="2">
        <f>'Moving Avg'!H1280</f>
        <v>22.139184999999987</v>
      </c>
      <c r="J1280" s="5" t="str">
        <f>OBV!F1280</f>
        <v>BEARISH</v>
      </c>
      <c r="K1280" s="5" t="str">
        <f>OBV!G1280</f>
        <v>WEAK</v>
      </c>
      <c r="L1280" s="5" t="str">
        <f>OBV!H1280</f>
        <v>CONFIRMED BEARISH</v>
      </c>
      <c r="M1280" s="7">
        <f t="shared" si="190"/>
        <v>25</v>
      </c>
      <c r="N1280" s="7">
        <f t="shared" si="191"/>
        <v>0</v>
      </c>
      <c r="O1280" s="7">
        <f t="shared" si="192"/>
        <v>50</v>
      </c>
      <c r="P1280" s="7">
        <f t="shared" si="193"/>
        <v>0</v>
      </c>
      <c r="Q1280" s="8">
        <f t="shared" si="194"/>
        <v>16.25</v>
      </c>
      <c r="R1280" s="8">
        <f t="shared" si="195"/>
        <v>22.5</v>
      </c>
      <c r="S1280" s="8">
        <f t="shared" si="196"/>
        <v>16.25</v>
      </c>
      <c r="T1280" s="8">
        <f t="shared" si="197"/>
        <v>18.75</v>
      </c>
      <c r="U1280" s="7">
        <f t="shared" si="198"/>
        <v>18.333333333333332</v>
      </c>
      <c r="V1280" s="7">
        <f t="shared" si="199"/>
        <v>18.4375</v>
      </c>
    </row>
    <row r="1281" spans="1:22" ht="13.5" x14ac:dyDescent="0.25">
      <c r="A1281" s="3">
        <f>RSI!A1281</f>
        <v>43874</v>
      </c>
      <c r="B1281" s="2">
        <f>RSI!B1281</f>
        <v>23.201000000000001</v>
      </c>
      <c r="C1281" s="2">
        <f>RSI!I1281</f>
        <v>30.967831341422183</v>
      </c>
      <c r="D1281" s="2">
        <f>MACD!E1281</f>
        <v>-3.0408990811700676E-2</v>
      </c>
      <c r="E1281" s="2">
        <f>MACD!F1281</f>
        <v>-0.29785882133897157</v>
      </c>
      <c r="F1281" s="2">
        <f>'Moving Avg'!D1281</f>
        <v>24.191800000000001</v>
      </c>
      <c r="G1281" s="2">
        <f>'Moving Avg'!F1281</f>
        <v>24.205000000000005</v>
      </c>
      <c r="H1281" s="2">
        <f>'Moving Avg'!G1281</f>
        <v>23.703419999999991</v>
      </c>
      <c r="I1281" s="2">
        <f>'Moving Avg'!H1281</f>
        <v>22.159269999999982</v>
      </c>
      <c r="J1281" s="5" t="str">
        <f>OBV!F1281</f>
        <v>BEARISH</v>
      </c>
      <c r="K1281" s="5" t="str">
        <f>OBV!G1281</f>
        <v>WEAK</v>
      </c>
      <c r="L1281" s="5" t="str">
        <f>OBV!H1281</f>
        <v>CONFIRMED BEARISH</v>
      </c>
      <c r="M1281" s="7">
        <f t="shared" si="190"/>
        <v>25</v>
      </c>
      <c r="N1281" s="7">
        <f t="shared" si="191"/>
        <v>0</v>
      </c>
      <c r="O1281" s="7">
        <f t="shared" si="192"/>
        <v>50</v>
      </c>
      <c r="P1281" s="7">
        <f t="shared" si="193"/>
        <v>0</v>
      </c>
      <c r="Q1281" s="8">
        <f t="shared" si="194"/>
        <v>16.25</v>
      </c>
      <c r="R1281" s="8">
        <f t="shared" si="195"/>
        <v>22.5</v>
      </c>
      <c r="S1281" s="8">
        <f t="shared" si="196"/>
        <v>16.25</v>
      </c>
      <c r="T1281" s="8">
        <f t="shared" si="197"/>
        <v>18.75</v>
      </c>
      <c r="U1281" s="7">
        <f t="shared" si="198"/>
        <v>18.333333333333332</v>
      </c>
      <c r="V1281" s="7">
        <f t="shared" si="199"/>
        <v>18.4375</v>
      </c>
    </row>
    <row r="1282" spans="1:22" ht="13.5" x14ac:dyDescent="0.25">
      <c r="A1282" s="3">
        <f>RSI!A1282</f>
        <v>43875</v>
      </c>
      <c r="B1282" s="2">
        <f>RSI!B1282</f>
        <v>23.201000000000001</v>
      </c>
      <c r="C1282" s="2">
        <f>RSI!I1282</f>
        <v>30.967831341422169</v>
      </c>
      <c r="D1282" s="2">
        <f>MACD!E1282</f>
        <v>0.1301912794382929</v>
      </c>
      <c r="E1282" s="2">
        <f>MACD!F1282</f>
        <v>-0.21224880118351869</v>
      </c>
      <c r="F1282" s="2">
        <f>'Moving Avg'!D1282</f>
        <v>23.893599999999999</v>
      </c>
      <c r="G1282" s="2">
        <f>'Moving Avg'!F1282</f>
        <v>24.169300000000007</v>
      </c>
      <c r="H1282" s="2">
        <f>'Moving Avg'!G1282</f>
        <v>23.701559999999994</v>
      </c>
      <c r="I1282" s="2">
        <f>'Moving Avg'!H1282</f>
        <v>22.179354999999983</v>
      </c>
      <c r="J1282" s="5" t="str">
        <f>OBV!F1282</f>
        <v>BEARISH</v>
      </c>
      <c r="K1282" s="5" t="str">
        <f>OBV!G1282</f>
        <v>WEAK</v>
      </c>
      <c r="L1282" s="5" t="str">
        <f>OBV!H1282</f>
        <v>CONFIRMED BEARISH</v>
      </c>
      <c r="M1282" s="7">
        <f t="shared" ref="M1282:M1345" si="200">IF(C1282&lt;30,50, IF(C1282&gt;70, 0, 25))</f>
        <v>25</v>
      </c>
      <c r="N1282" s="7">
        <f t="shared" ref="N1282:N1345" si="201">IF(E1282-D1282&gt;0.02, 100, IF(E1282-D1282&lt;0,0,45))</f>
        <v>0</v>
      </c>
      <c r="O1282" s="7">
        <f t="shared" ref="O1282:O1345" si="202">IF(F1282-I1282&gt;10,100,IF(F1282-I1282&gt;5,75, IF(F1282-I1282&gt;0,50,0)))</f>
        <v>50</v>
      </c>
      <c r="P1282" s="7">
        <f t="shared" ref="P1282:P1345" si="203">IF(L1282="confirmed bullish", 34, IF(L1282="bullish divergence",17, 0))+IF(J1282="bullish",33,IF(J1282="bearish",0,16.5))+IF(K1282="strong",33,IF(K1282="weak",0,16.5))</f>
        <v>0</v>
      </c>
      <c r="Q1282" s="8">
        <f t="shared" si="194"/>
        <v>16.25</v>
      </c>
      <c r="R1282" s="8">
        <f t="shared" si="195"/>
        <v>22.5</v>
      </c>
      <c r="S1282" s="8">
        <f t="shared" si="196"/>
        <v>16.25</v>
      </c>
      <c r="T1282" s="8">
        <f t="shared" si="197"/>
        <v>18.75</v>
      </c>
      <c r="U1282" s="7">
        <f t="shared" si="198"/>
        <v>18.333333333333332</v>
      </c>
      <c r="V1282" s="7">
        <f t="shared" si="199"/>
        <v>18.4375</v>
      </c>
    </row>
    <row r="1283" spans="1:22" ht="13.5" x14ac:dyDescent="0.25">
      <c r="A1283" s="3">
        <f>RSI!A1283</f>
        <v>43878</v>
      </c>
      <c r="B1283" s="2">
        <f>RSI!B1283</f>
        <v>23.201000000000001</v>
      </c>
      <c r="C1283" s="2">
        <f>RSI!I1283</f>
        <v>30.967831341422169</v>
      </c>
      <c r="D1283" s="2">
        <f>MACD!E1283</f>
        <v>0.27152549368614132</v>
      </c>
      <c r="E1283" s="2">
        <f>MACD!F1283</f>
        <v>-0.1154939422095867</v>
      </c>
      <c r="F1283" s="2">
        <f>'Moving Avg'!D1283</f>
        <v>23.595399999999994</v>
      </c>
      <c r="G1283" s="2">
        <f>'Moving Avg'!F1283</f>
        <v>24.133600000000008</v>
      </c>
      <c r="H1283" s="2">
        <f>'Moving Avg'!G1283</f>
        <v>23.699699999999993</v>
      </c>
      <c r="I1283" s="2">
        <f>'Moving Avg'!H1283</f>
        <v>22.203724999999981</v>
      </c>
      <c r="J1283" s="5" t="str">
        <f>OBV!F1283</f>
        <v>BEARISH</v>
      </c>
      <c r="K1283" s="5" t="str">
        <f>OBV!G1283</f>
        <v>WEAK</v>
      </c>
      <c r="L1283" s="5" t="str">
        <f>OBV!H1283</f>
        <v>CONFIRMED BEARISH</v>
      </c>
      <c r="M1283" s="7">
        <f t="shared" si="200"/>
        <v>25</v>
      </c>
      <c r="N1283" s="7">
        <f t="shared" si="201"/>
        <v>0</v>
      </c>
      <c r="O1283" s="7">
        <f t="shared" si="202"/>
        <v>50</v>
      </c>
      <c r="P1283" s="7">
        <f t="shared" si="203"/>
        <v>0</v>
      </c>
      <c r="Q1283" s="8">
        <f t="shared" ref="Q1283:Q1346" si="204">0.35*M1283+N1283*0.35+O1283*0.15+P1283*0.15</f>
        <v>16.25</v>
      </c>
      <c r="R1283" s="8">
        <f t="shared" ref="R1283:R1346" si="205">M1283*0.2+N1283*0.2+O1283*0.35+P1283*0.25</f>
        <v>22.5</v>
      </c>
      <c r="S1283" s="8">
        <f t="shared" ref="S1283:S1346" si="206">M1283*0.15+N1283*0.15+O1283*0.25+P1283*0.45</f>
        <v>16.25</v>
      </c>
      <c r="T1283" s="8">
        <f t="shared" ref="T1283:T1346" si="207">0.25*SUM(M1283:P1283)</f>
        <v>18.75</v>
      </c>
      <c r="U1283" s="7">
        <f t="shared" ref="U1283:U1346" si="208">SUM(Q1283:S1283)/3</f>
        <v>18.333333333333332</v>
      </c>
      <c r="V1283" s="7">
        <f t="shared" ref="V1283:V1346" si="209">SUM(Q1283:T1283)/4</f>
        <v>18.4375</v>
      </c>
    </row>
    <row r="1284" spans="1:22" ht="13.5" x14ac:dyDescent="0.25">
      <c r="A1284" s="3">
        <f>RSI!A1284</f>
        <v>43879</v>
      </c>
      <c r="B1284" s="2">
        <f>RSI!B1284</f>
        <v>23.201000000000001</v>
      </c>
      <c r="C1284" s="2">
        <f>RSI!I1284</f>
        <v>30.967831341422169</v>
      </c>
      <c r="D1284" s="2">
        <f>MACD!E1284</f>
        <v>0.39615457329701087</v>
      </c>
      <c r="E1284" s="2">
        <f>MACD!F1284</f>
        <v>-1.3164239108267181E-2</v>
      </c>
      <c r="F1284" s="2">
        <f>'Moving Avg'!D1284</f>
        <v>23.297199999999997</v>
      </c>
      <c r="G1284" s="2">
        <f>'Moving Avg'!F1284</f>
        <v>24.12895000000001</v>
      </c>
      <c r="H1284" s="2">
        <f>'Moving Avg'!G1284</f>
        <v>23.697839999999996</v>
      </c>
      <c r="I1284" s="2">
        <f>'Moving Avg'!H1284</f>
        <v>22.229309999999984</v>
      </c>
      <c r="J1284" s="5" t="str">
        <f>OBV!F1284</f>
        <v>BEARISH</v>
      </c>
      <c r="K1284" s="5" t="str">
        <f>OBV!G1284</f>
        <v>WEAK</v>
      </c>
      <c r="L1284" s="5" t="str">
        <f>OBV!H1284</f>
        <v>CONFIRMED BEARISH</v>
      </c>
      <c r="M1284" s="7">
        <f t="shared" si="200"/>
        <v>25</v>
      </c>
      <c r="N1284" s="7">
        <f t="shared" si="201"/>
        <v>0</v>
      </c>
      <c r="O1284" s="7">
        <f t="shared" si="202"/>
        <v>50</v>
      </c>
      <c r="P1284" s="7">
        <f t="shared" si="203"/>
        <v>0</v>
      </c>
      <c r="Q1284" s="8">
        <f t="shared" si="204"/>
        <v>16.25</v>
      </c>
      <c r="R1284" s="8">
        <f t="shared" si="205"/>
        <v>22.5</v>
      </c>
      <c r="S1284" s="8">
        <f t="shared" si="206"/>
        <v>16.25</v>
      </c>
      <c r="T1284" s="8">
        <f t="shared" si="207"/>
        <v>18.75</v>
      </c>
      <c r="U1284" s="7">
        <f t="shared" si="208"/>
        <v>18.333333333333332</v>
      </c>
      <c r="V1284" s="7">
        <f t="shared" si="209"/>
        <v>18.4375</v>
      </c>
    </row>
    <row r="1285" spans="1:22" ht="13.5" x14ac:dyDescent="0.25">
      <c r="A1285" s="3">
        <f>RSI!A1285</f>
        <v>43880</v>
      </c>
      <c r="B1285" s="2">
        <f>RSI!B1285</f>
        <v>23.201000000000001</v>
      </c>
      <c r="C1285" s="2">
        <f>RSI!I1285</f>
        <v>30.967831341422169</v>
      </c>
      <c r="D1285" s="2">
        <f>MACD!E1285</f>
        <v>0.50627531004857929</v>
      </c>
      <c r="E1285" s="2">
        <f>MACD!F1285</f>
        <v>9.0723670723102112E-2</v>
      </c>
      <c r="F1285" s="2">
        <f>'Moving Avg'!D1285</f>
        <v>23.201000000000001</v>
      </c>
      <c r="G1285" s="2">
        <f>'Moving Avg'!F1285</f>
        <v>24.12895000000001</v>
      </c>
      <c r="H1285" s="2">
        <f>'Moving Avg'!G1285</f>
        <v>23.695979999999999</v>
      </c>
      <c r="I1285" s="2">
        <f>'Moving Avg'!H1285</f>
        <v>22.252214999999982</v>
      </c>
      <c r="J1285" s="5" t="str">
        <f>OBV!F1285</f>
        <v>BEARISH</v>
      </c>
      <c r="K1285" s="5" t="str">
        <f>OBV!G1285</f>
        <v>WEAK</v>
      </c>
      <c r="L1285" s="5" t="str">
        <f>OBV!H1285</f>
        <v>CONFIRMED BEARISH</v>
      </c>
      <c r="M1285" s="7">
        <f t="shared" si="200"/>
        <v>25</v>
      </c>
      <c r="N1285" s="7">
        <f t="shared" si="201"/>
        <v>0</v>
      </c>
      <c r="O1285" s="7">
        <f t="shared" si="202"/>
        <v>50</v>
      </c>
      <c r="P1285" s="7">
        <f t="shared" si="203"/>
        <v>0</v>
      </c>
      <c r="Q1285" s="8">
        <f t="shared" si="204"/>
        <v>16.25</v>
      </c>
      <c r="R1285" s="8">
        <f t="shared" si="205"/>
        <v>22.5</v>
      </c>
      <c r="S1285" s="8">
        <f t="shared" si="206"/>
        <v>16.25</v>
      </c>
      <c r="T1285" s="8">
        <f t="shared" si="207"/>
        <v>18.75</v>
      </c>
      <c r="U1285" s="7">
        <f t="shared" si="208"/>
        <v>18.333333333333332</v>
      </c>
      <c r="V1285" s="7">
        <f t="shared" si="209"/>
        <v>18.4375</v>
      </c>
    </row>
    <row r="1286" spans="1:22" ht="13.5" x14ac:dyDescent="0.25">
      <c r="A1286" s="3">
        <f>RSI!A1286</f>
        <v>43881</v>
      </c>
      <c r="B1286" s="2">
        <f>RSI!B1286</f>
        <v>23.201000000000001</v>
      </c>
      <c r="C1286" s="2">
        <f>RSI!I1286</f>
        <v>30.967831341422169</v>
      </c>
      <c r="D1286" s="2">
        <f>MACD!E1286</f>
        <v>0.60377417434056468</v>
      </c>
      <c r="E1286" s="2">
        <f>MACD!F1286</f>
        <v>0.19333377144659464</v>
      </c>
      <c r="F1286" s="2">
        <f>'Moving Avg'!D1286</f>
        <v>23.201000000000001</v>
      </c>
      <c r="G1286" s="2">
        <f>'Moving Avg'!F1286</f>
        <v>24.124300000000012</v>
      </c>
      <c r="H1286" s="2">
        <f>'Moving Avg'!G1286</f>
        <v>23.694119999999998</v>
      </c>
      <c r="I1286" s="2">
        <f>'Moving Avg'!H1286</f>
        <v>22.27511999999998</v>
      </c>
      <c r="J1286" s="5" t="str">
        <f>OBV!F1286</f>
        <v>NEUTRAL</v>
      </c>
      <c r="K1286" s="5" t="str">
        <f>OBV!G1286</f>
        <v>NEUTRAL</v>
      </c>
      <c r="L1286" s="5" t="str">
        <f>OBV!H1286</f>
        <v>NEUTRAL</v>
      </c>
      <c r="M1286" s="7">
        <f t="shared" si="200"/>
        <v>25</v>
      </c>
      <c r="N1286" s="7">
        <f t="shared" si="201"/>
        <v>0</v>
      </c>
      <c r="O1286" s="7">
        <f t="shared" si="202"/>
        <v>50</v>
      </c>
      <c r="P1286" s="7">
        <f t="shared" si="203"/>
        <v>33</v>
      </c>
      <c r="Q1286" s="8">
        <f t="shared" si="204"/>
        <v>21.2</v>
      </c>
      <c r="R1286" s="8">
        <f t="shared" si="205"/>
        <v>30.75</v>
      </c>
      <c r="S1286" s="8">
        <f t="shared" si="206"/>
        <v>31.1</v>
      </c>
      <c r="T1286" s="8">
        <f t="shared" si="207"/>
        <v>27</v>
      </c>
      <c r="U1286" s="7">
        <f t="shared" si="208"/>
        <v>27.683333333333337</v>
      </c>
      <c r="V1286" s="7">
        <f t="shared" si="209"/>
        <v>27.512500000000003</v>
      </c>
    </row>
    <row r="1287" spans="1:22" ht="13.5" x14ac:dyDescent="0.25">
      <c r="A1287" s="3">
        <f>RSI!A1287</f>
        <v>43882</v>
      </c>
      <c r="B1287" s="2">
        <f>RSI!B1287</f>
        <v>23.201000000000001</v>
      </c>
      <c r="C1287" s="2">
        <f>RSI!I1287</f>
        <v>30.967831341422169</v>
      </c>
      <c r="D1287" s="2">
        <f>MACD!E1287</f>
        <v>0.69027300904977906</v>
      </c>
      <c r="E1287" s="2">
        <f>MACD!F1287</f>
        <v>0.29272161896723153</v>
      </c>
      <c r="F1287" s="2">
        <f>'Moving Avg'!D1287</f>
        <v>23.201000000000001</v>
      </c>
      <c r="G1287" s="2">
        <f>'Moving Avg'!F1287</f>
        <v>24.119650000000011</v>
      </c>
      <c r="H1287" s="2">
        <f>'Moving Avg'!G1287</f>
        <v>23.692260000000001</v>
      </c>
      <c r="I1287" s="2">
        <f>'Moving Avg'!H1287</f>
        <v>22.298024999999981</v>
      </c>
      <c r="J1287" s="5" t="str">
        <f>OBV!F1287</f>
        <v>NEUTRAL</v>
      </c>
      <c r="K1287" s="5" t="str">
        <f>OBV!G1287</f>
        <v>NEUTRAL</v>
      </c>
      <c r="L1287" s="5" t="str">
        <f>OBV!H1287</f>
        <v>NEUTRAL</v>
      </c>
      <c r="M1287" s="7">
        <f t="shared" si="200"/>
        <v>25</v>
      </c>
      <c r="N1287" s="7">
        <f t="shared" si="201"/>
        <v>0</v>
      </c>
      <c r="O1287" s="7">
        <f t="shared" si="202"/>
        <v>50</v>
      </c>
      <c r="P1287" s="7">
        <f t="shared" si="203"/>
        <v>33</v>
      </c>
      <c r="Q1287" s="8">
        <f t="shared" si="204"/>
        <v>21.2</v>
      </c>
      <c r="R1287" s="8">
        <f t="shared" si="205"/>
        <v>30.75</v>
      </c>
      <c r="S1287" s="8">
        <f t="shared" si="206"/>
        <v>31.1</v>
      </c>
      <c r="T1287" s="8">
        <f t="shared" si="207"/>
        <v>27</v>
      </c>
      <c r="U1287" s="7">
        <f t="shared" si="208"/>
        <v>27.683333333333337</v>
      </c>
      <c r="V1287" s="7">
        <f t="shared" si="209"/>
        <v>27.512500000000003</v>
      </c>
    </row>
    <row r="1288" spans="1:22" ht="13.5" x14ac:dyDescent="0.25">
      <c r="A1288" s="3">
        <f>RSI!A1288</f>
        <v>43885</v>
      </c>
      <c r="B1288" s="2">
        <f>RSI!B1288</f>
        <v>23.201000000000001</v>
      </c>
      <c r="C1288" s="2">
        <f>RSI!I1288</f>
        <v>30.967831341422169</v>
      </c>
      <c r="D1288" s="2">
        <f>MACD!E1288</f>
        <v>0.76716784525728343</v>
      </c>
      <c r="E1288" s="2">
        <f>MACD!F1288</f>
        <v>0.38761086422524194</v>
      </c>
      <c r="F1288" s="2">
        <f>'Moving Avg'!D1288</f>
        <v>23.201000000000001</v>
      </c>
      <c r="G1288" s="2">
        <f>'Moving Avg'!F1288</f>
        <v>24.045100000000012</v>
      </c>
      <c r="H1288" s="2">
        <f>'Moving Avg'!G1288</f>
        <v>23.704060000000005</v>
      </c>
      <c r="I1288" s="2">
        <f>'Moving Avg'!H1288</f>
        <v>22.320929999999979</v>
      </c>
      <c r="J1288" s="5" t="str">
        <f>OBV!F1288</f>
        <v>NEUTRAL</v>
      </c>
      <c r="K1288" s="5" t="str">
        <f>OBV!G1288</f>
        <v>NEUTRAL</v>
      </c>
      <c r="L1288" s="5" t="str">
        <f>OBV!H1288</f>
        <v>NEUTRAL</v>
      </c>
      <c r="M1288" s="7">
        <f t="shared" si="200"/>
        <v>25</v>
      </c>
      <c r="N1288" s="7">
        <f t="shared" si="201"/>
        <v>0</v>
      </c>
      <c r="O1288" s="7">
        <f t="shared" si="202"/>
        <v>50</v>
      </c>
      <c r="P1288" s="7">
        <f t="shared" si="203"/>
        <v>33</v>
      </c>
      <c r="Q1288" s="8">
        <f t="shared" si="204"/>
        <v>21.2</v>
      </c>
      <c r="R1288" s="8">
        <f t="shared" si="205"/>
        <v>30.75</v>
      </c>
      <c r="S1288" s="8">
        <f t="shared" si="206"/>
        <v>31.1</v>
      </c>
      <c r="T1288" s="8">
        <f t="shared" si="207"/>
        <v>27</v>
      </c>
      <c r="U1288" s="7">
        <f t="shared" si="208"/>
        <v>27.683333333333337</v>
      </c>
      <c r="V1288" s="7">
        <f t="shared" si="209"/>
        <v>27.512500000000003</v>
      </c>
    </row>
    <row r="1289" spans="1:22" ht="13.5" x14ac:dyDescent="0.25">
      <c r="A1289" s="3">
        <f>RSI!A1289</f>
        <v>43886</v>
      </c>
      <c r="B1289" s="2">
        <f>RSI!B1289</f>
        <v>23.201000000000001</v>
      </c>
      <c r="C1289" s="2">
        <f>RSI!I1289</f>
        <v>30.967831341422169</v>
      </c>
      <c r="D1289" s="2">
        <f>MACD!E1289</f>
        <v>0.8356618867844503</v>
      </c>
      <c r="E1289" s="2">
        <f>MACD!F1289</f>
        <v>0.47722106873708364</v>
      </c>
      <c r="F1289" s="2">
        <f>'Moving Avg'!D1289</f>
        <v>23.201000000000001</v>
      </c>
      <c r="G1289" s="2">
        <f>'Moving Avg'!F1289</f>
        <v>23.97055000000001</v>
      </c>
      <c r="H1289" s="2">
        <f>'Moving Avg'!G1289</f>
        <v>23.715860000000006</v>
      </c>
      <c r="I1289" s="2">
        <f>'Moving Avg'!H1289</f>
        <v>22.343834999999981</v>
      </c>
      <c r="J1289" s="5" t="str">
        <f>OBV!F1289</f>
        <v>NEUTRAL</v>
      </c>
      <c r="K1289" s="5" t="str">
        <f>OBV!G1289</f>
        <v>NEUTRAL</v>
      </c>
      <c r="L1289" s="5" t="str">
        <f>OBV!H1289</f>
        <v>NEUTRAL</v>
      </c>
      <c r="M1289" s="7">
        <f t="shared" si="200"/>
        <v>25</v>
      </c>
      <c r="N1289" s="7">
        <f t="shared" si="201"/>
        <v>0</v>
      </c>
      <c r="O1289" s="7">
        <f t="shared" si="202"/>
        <v>50</v>
      </c>
      <c r="P1289" s="7">
        <f t="shared" si="203"/>
        <v>33</v>
      </c>
      <c r="Q1289" s="8">
        <f t="shared" si="204"/>
        <v>21.2</v>
      </c>
      <c r="R1289" s="8">
        <f t="shared" si="205"/>
        <v>30.75</v>
      </c>
      <c r="S1289" s="8">
        <f t="shared" si="206"/>
        <v>31.1</v>
      </c>
      <c r="T1289" s="8">
        <f t="shared" si="207"/>
        <v>27</v>
      </c>
      <c r="U1289" s="7">
        <f t="shared" si="208"/>
        <v>27.683333333333337</v>
      </c>
      <c r="V1289" s="7">
        <f t="shared" si="209"/>
        <v>27.512500000000003</v>
      </c>
    </row>
    <row r="1290" spans="1:22" ht="13.5" x14ac:dyDescent="0.25">
      <c r="A1290" s="3">
        <f>RSI!A1290</f>
        <v>43887</v>
      </c>
      <c r="B1290" s="2">
        <f>RSI!B1290</f>
        <v>23.201000000000001</v>
      </c>
      <c r="C1290" s="2">
        <f>RSI!I1290</f>
        <v>30.967831341422169</v>
      </c>
      <c r="D1290" s="2">
        <f>MACD!E1290</f>
        <v>0.74140893485519399</v>
      </c>
      <c r="E1290" s="2">
        <f>MACD!F1290</f>
        <v>0.53005864196070573</v>
      </c>
      <c r="F1290" s="2">
        <f>'Moving Avg'!D1290</f>
        <v>23.201000000000001</v>
      </c>
      <c r="G1290" s="2">
        <f>'Moving Avg'!F1290</f>
        <v>23.896000000000011</v>
      </c>
      <c r="H1290" s="2">
        <f>'Moving Avg'!G1290</f>
        <v>23.714160000000007</v>
      </c>
      <c r="I1290" s="2">
        <f>'Moving Avg'!H1290</f>
        <v>22.366739999999979</v>
      </c>
      <c r="J1290" s="5" t="str">
        <f>OBV!F1290</f>
        <v>NEUTRAL</v>
      </c>
      <c r="K1290" s="5" t="str">
        <f>OBV!G1290</f>
        <v>NEUTRAL</v>
      </c>
      <c r="L1290" s="5" t="str">
        <f>OBV!H1290</f>
        <v>NEUTRAL</v>
      </c>
      <c r="M1290" s="7">
        <f t="shared" si="200"/>
        <v>25</v>
      </c>
      <c r="N1290" s="7">
        <f t="shared" si="201"/>
        <v>0</v>
      </c>
      <c r="O1290" s="7">
        <f t="shared" si="202"/>
        <v>50</v>
      </c>
      <c r="P1290" s="7">
        <f t="shared" si="203"/>
        <v>33</v>
      </c>
      <c r="Q1290" s="8">
        <f t="shared" si="204"/>
        <v>21.2</v>
      </c>
      <c r="R1290" s="8">
        <f t="shared" si="205"/>
        <v>30.75</v>
      </c>
      <c r="S1290" s="8">
        <f t="shared" si="206"/>
        <v>31.1</v>
      </c>
      <c r="T1290" s="8">
        <f t="shared" si="207"/>
        <v>27</v>
      </c>
      <c r="U1290" s="7">
        <f t="shared" si="208"/>
        <v>27.683333333333337</v>
      </c>
      <c r="V1290" s="7">
        <f t="shared" si="209"/>
        <v>27.512500000000003</v>
      </c>
    </row>
    <row r="1291" spans="1:22" ht="13.5" x14ac:dyDescent="0.25">
      <c r="A1291" s="3">
        <f>RSI!A1291</f>
        <v>43888</v>
      </c>
      <c r="B1291" s="2">
        <f>RSI!B1291</f>
        <v>22.51</v>
      </c>
      <c r="C1291" s="2">
        <f>RSI!I1291</f>
        <v>19.827436077719597</v>
      </c>
      <c r="D1291" s="2">
        <f>MACD!E1291</f>
        <v>0.6417815914934728</v>
      </c>
      <c r="E1291" s="2">
        <f>MACD!F1291</f>
        <v>0.55240323186725915</v>
      </c>
      <c r="F1291" s="2">
        <f>'Moving Avg'!D1291</f>
        <v>23.062800000000003</v>
      </c>
      <c r="G1291" s="2">
        <f>'Moving Avg'!F1291</f>
        <v>23.78690000000001</v>
      </c>
      <c r="H1291" s="2">
        <f>'Moving Avg'!G1291</f>
        <v>23.698480000000007</v>
      </c>
      <c r="I1291" s="2">
        <f>'Moving Avg'!H1291</f>
        <v>22.386189999999978</v>
      </c>
      <c r="J1291" s="5" t="str">
        <f>OBV!F1291</f>
        <v>BEARISH</v>
      </c>
      <c r="K1291" s="5" t="str">
        <f>OBV!G1291</f>
        <v>WEAK</v>
      </c>
      <c r="L1291" s="5" t="str">
        <f>OBV!H1291</f>
        <v>CONFIRMED BEARISH</v>
      </c>
      <c r="M1291" s="7">
        <f t="shared" si="200"/>
        <v>50</v>
      </c>
      <c r="N1291" s="7">
        <f t="shared" si="201"/>
        <v>0</v>
      </c>
      <c r="O1291" s="7">
        <f t="shared" si="202"/>
        <v>50</v>
      </c>
      <c r="P1291" s="7">
        <f t="shared" si="203"/>
        <v>0</v>
      </c>
      <c r="Q1291" s="8">
        <f t="shared" si="204"/>
        <v>25</v>
      </c>
      <c r="R1291" s="8">
        <f t="shared" si="205"/>
        <v>27.5</v>
      </c>
      <c r="S1291" s="8">
        <f t="shared" si="206"/>
        <v>20</v>
      </c>
      <c r="T1291" s="8">
        <f t="shared" si="207"/>
        <v>25</v>
      </c>
      <c r="U1291" s="7">
        <f t="shared" si="208"/>
        <v>24.166666666666668</v>
      </c>
      <c r="V1291" s="7">
        <f t="shared" si="209"/>
        <v>24.375</v>
      </c>
    </row>
    <row r="1292" spans="1:22" ht="13.5" x14ac:dyDescent="0.25">
      <c r="A1292" s="3">
        <f>RSI!A1292</f>
        <v>43889</v>
      </c>
      <c r="B1292" s="2">
        <f>RSI!B1292</f>
        <v>22.51</v>
      </c>
      <c r="C1292" s="2">
        <f>RSI!I1292</f>
        <v>19.827436077719597</v>
      </c>
      <c r="D1292" s="2">
        <f>MACD!E1292</f>
        <v>0.56428687414177148</v>
      </c>
      <c r="E1292" s="2">
        <f>MACD!F1292</f>
        <v>0.5547799603221617</v>
      </c>
      <c r="F1292" s="2">
        <f>'Moving Avg'!D1292</f>
        <v>22.924600000000005</v>
      </c>
      <c r="G1292" s="2">
        <f>'Moving Avg'!F1292</f>
        <v>23.677800000000008</v>
      </c>
      <c r="H1292" s="2">
        <f>'Moving Avg'!G1292</f>
        <v>23.682800000000011</v>
      </c>
      <c r="I1292" s="2">
        <f>'Moving Avg'!H1292</f>
        <v>22.40563999999998</v>
      </c>
      <c r="J1292" s="5" t="str">
        <f>OBV!F1292</f>
        <v>BEARISH</v>
      </c>
      <c r="K1292" s="5" t="str">
        <f>OBV!G1292</f>
        <v>WEAK</v>
      </c>
      <c r="L1292" s="5" t="str">
        <f>OBV!H1292</f>
        <v>CONFIRMED BEARISH</v>
      </c>
      <c r="M1292" s="7">
        <f t="shared" si="200"/>
        <v>50</v>
      </c>
      <c r="N1292" s="7">
        <f t="shared" si="201"/>
        <v>0</v>
      </c>
      <c r="O1292" s="7">
        <f t="shared" si="202"/>
        <v>50</v>
      </c>
      <c r="P1292" s="7">
        <f t="shared" si="203"/>
        <v>0</v>
      </c>
      <c r="Q1292" s="8">
        <f t="shared" si="204"/>
        <v>25</v>
      </c>
      <c r="R1292" s="8">
        <f t="shared" si="205"/>
        <v>27.5</v>
      </c>
      <c r="S1292" s="8">
        <f t="shared" si="206"/>
        <v>20</v>
      </c>
      <c r="T1292" s="8">
        <f t="shared" si="207"/>
        <v>25</v>
      </c>
      <c r="U1292" s="7">
        <f t="shared" si="208"/>
        <v>24.166666666666668</v>
      </c>
      <c r="V1292" s="7">
        <f t="shared" si="209"/>
        <v>24.375</v>
      </c>
    </row>
    <row r="1293" spans="1:22" ht="13.5" x14ac:dyDescent="0.25">
      <c r="A1293" s="3">
        <f>RSI!A1293</f>
        <v>43892</v>
      </c>
      <c r="B1293" s="2">
        <f>RSI!B1293</f>
        <v>22.51</v>
      </c>
      <c r="C1293" s="2">
        <f>RSI!I1293</f>
        <v>19.827436077719597</v>
      </c>
      <c r="D1293" s="2">
        <f>MACD!E1293</f>
        <v>0.50501566397571551</v>
      </c>
      <c r="E1293" s="2">
        <f>MACD!F1293</f>
        <v>0.54482710105287246</v>
      </c>
      <c r="F1293" s="2">
        <f>'Moving Avg'!D1293</f>
        <v>22.786400000000004</v>
      </c>
      <c r="G1293" s="2">
        <f>'Moving Avg'!F1293</f>
        <v>23.568700000000003</v>
      </c>
      <c r="H1293" s="2">
        <f>'Moving Avg'!G1293</f>
        <v>23.667120000000008</v>
      </c>
      <c r="I1293" s="2">
        <f>'Moving Avg'!H1293</f>
        <v>22.422334999999979</v>
      </c>
      <c r="J1293" s="5" t="str">
        <f>OBV!F1293</f>
        <v>BEARISH</v>
      </c>
      <c r="K1293" s="5" t="str">
        <f>OBV!G1293</f>
        <v>WEAK</v>
      </c>
      <c r="L1293" s="5" t="str">
        <f>OBV!H1293</f>
        <v>CONFIRMED BEARISH</v>
      </c>
      <c r="M1293" s="7">
        <f t="shared" si="200"/>
        <v>50</v>
      </c>
      <c r="N1293" s="7">
        <f t="shared" si="201"/>
        <v>100</v>
      </c>
      <c r="O1293" s="7">
        <f t="shared" si="202"/>
        <v>50</v>
      </c>
      <c r="P1293" s="7">
        <f t="shared" si="203"/>
        <v>0</v>
      </c>
      <c r="Q1293" s="8">
        <f t="shared" si="204"/>
        <v>60</v>
      </c>
      <c r="R1293" s="8">
        <f t="shared" si="205"/>
        <v>47.5</v>
      </c>
      <c r="S1293" s="8">
        <f t="shared" si="206"/>
        <v>35</v>
      </c>
      <c r="T1293" s="8">
        <f t="shared" si="207"/>
        <v>50</v>
      </c>
      <c r="U1293" s="7">
        <f t="shared" si="208"/>
        <v>47.5</v>
      </c>
      <c r="V1293" s="7">
        <f t="shared" si="209"/>
        <v>48.125</v>
      </c>
    </row>
    <row r="1294" spans="1:22" ht="13.5" x14ac:dyDescent="0.25">
      <c r="A1294" s="3">
        <f>RSI!A1294</f>
        <v>43893</v>
      </c>
      <c r="B1294" s="2">
        <f>RSI!B1294</f>
        <v>22.51</v>
      </c>
      <c r="C1294" s="2">
        <f>RSI!I1294</f>
        <v>19.827436077719597</v>
      </c>
      <c r="D1294" s="2">
        <f>MACD!E1294</f>
        <v>0.46069758576611619</v>
      </c>
      <c r="E1294" s="2">
        <f>MACD!F1294</f>
        <v>0.52800119799552125</v>
      </c>
      <c r="F1294" s="2">
        <f>'Moving Avg'!D1294</f>
        <v>22.648200000000003</v>
      </c>
      <c r="G1294" s="2">
        <f>'Moving Avg'!F1294</f>
        <v>23.459600000000002</v>
      </c>
      <c r="H1294" s="2">
        <f>'Moving Avg'!G1294</f>
        <v>23.651440000000008</v>
      </c>
      <c r="I1294" s="2">
        <f>'Moving Avg'!H1294</f>
        <v>22.436274999999981</v>
      </c>
      <c r="J1294" s="5" t="str">
        <f>OBV!F1294</f>
        <v>BEARISH</v>
      </c>
      <c r="K1294" s="5" t="str">
        <f>OBV!G1294</f>
        <v>WEAK</v>
      </c>
      <c r="L1294" s="5" t="str">
        <f>OBV!H1294</f>
        <v>CONFIRMED BEARISH</v>
      </c>
      <c r="M1294" s="7">
        <f t="shared" si="200"/>
        <v>50</v>
      </c>
      <c r="N1294" s="7">
        <f t="shared" si="201"/>
        <v>100</v>
      </c>
      <c r="O1294" s="7">
        <f t="shared" si="202"/>
        <v>50</v>
      </c>
      <c r="P1294" s="7">
        <f t="shared" si="203"/>
        <v>0</v>
      </c>
      <c r="Q1294" s="8">
        <f t="shared" si="204"/>
        <v>60</v>
      </c>
      <c r="R1294" s="8">
        <f t="shared" si="205"/>
        <v>47.5</v>
      </c>
      <c r="S1294" s="8">
        <f t="shared" si="206"/>
        <v>35</v>
      </c>
      <c r="T1294" s="8">
        <f t="shared" si="207"/>
        <v>50</v>
      </c>
      <c r="U1294" s="7">
        <f t="shared" si="208"/>
        <v>47.5</v>
      </c>
      <c r="V1294" s="7">
        <f t="shared" si="209"/>
        <v>48.125</v>
      </c>
    </row>
    <row r="1295" spans="1:22" ht="13.5" x14ac:dyDescent="0.25">
      <c r="A1295" s="3">
        <f>RSI!A1295</f>
        <v>43894</v>
      </c>
      <c r="B1295" s="2">
        <f>RSI!B1295</f>
        <v>21.19</v>
      </c>
      <c r="C1295" s="2">
        <f>RSI!I1295</f>
        <v>10.303582873363794</v>
      </c>
      <c r="D1295" s="2">
        <f>MACD!E1295</f>
        <v>0.5263777514336283</v>
      </c>
      <c r="E1295" s="2">
        <f>MACD!F1295</f>
        <v>0.52767650868314264</v>
      </c>
      <c r="F1295" s="2">
        <f>'Moving Avg'!D1295</f>
        <v>22.246000000000002</v>
      </c>
      <c r="G1295" s="2">
        <f>'Moving Avg'!F1295</f>
        <v>23.284500000000001</v>
      </c>
      <c r="H1295" s="2">
        <f>'Moving Avg'!G1295</f>
        <v>23.609360000000009</v>
      </c>
      <c r="I1295" s="2">
        <f>'Moving Avg'!H1295</f>
        <v>22.44361499999998</v>
      </c>
      <c r="J1295" s="5" t="str">
        <f>OBV!F1295</f>
        <v>BEARISH</v>
      </c>
      <c r="K1295" s="5" t="str">
        <f>OBV!G1295</f>
        <v>WEAK</v>
      </c>
      <c r="L1295" s="5" t="str">
        <f>OBV!H1295</f>
        <v>CONFIRMED BEARISH</v>
      </c>
      <c r="M1295" s="7">
        <f t="shared" si="200"/>
        <v>50</v>
      </c>
      <c r="N1295" s="7">
        <f t="shared" si="201"/>
        <v>45</v>
      </c>
      <c r="O1295" s="7">
        <f t="shared" si="202"/>
        <v>0</v>
      </c>
      <c r="P1295" s="7">
        <f t="shared" si="203"/>
        <v>0</v>
      </c>
      <c r="Q1295" s="8">
        <f t="shared" si="204"/>
        <v>33.25</v>
      </c>
      <c r="R1295" s="8">
        <f t="shared" si="205"/>
        <v>19</v>
      </c>
      <c r="S1295" s="8">
        <f t="shared" si="206"/>
        <v>14.25</v>
      </c>
      <c r="T1295" s="8">
        <f t="shared" si="207"/>
        <v>23.75</v>
      </c>
      <c r="U1295" s="7">
        <f t="shared" si="208"/>
        <v>22.166666666666668</v>
      </c>
      <c r="V1295" s="7">
        <f t="shared" si="209"/>
        <v>22.5625</v>
      </c>
    </row>
    <row r="1296" spans="1:22" ht="13.5" x14ac:dyDescent="0.25">
      <c r="A1296" s="3">
        <f>RSI!A1296</f>
        <v>43895</v>
      </c>
      <c r="B1296" s="2">
        <f>RSI!B1296</f>
        <v>20.561</v>
      </c>
      <c r="C1296" s="2">
        <f>RSI!I1296</f>
        <v>8.2660464786003729</v>
      </c>
      <c r="D1296" s="2">
        <f>MACD!E1296</f>
        <v>0.64134793534482526</v>
      </c>
      <c r="E1296" s="2">
        <f>MACD!F1296</f>
        <v>0.55041079401547921</v>
      </c>
      <c r="F1296" s="2">
        <f>'Moving Avg'!D1296</f>
        <v>21.856200000000001</v>
      </c>
      <c r="G1296" s="2">
        <f>'Moving Avg'!F1296</f>
        <v>23.077949999999998</v>
      </c>
      <c r="H1296" s="2">
        <f>'Moving Avg'!G1296</f>
        <v>23.554700000000008</v>
      </c>
      <c r="I1296" s="2">
        <f>'Moving Avg'!H1296</f>
        <v>22.447809999999983</v>
      </c>
      <c r="J1296" s="5" t="str">
        <f>OBV!F1296</f>
        <v>BEARISH</v>
      </c>
      <c r="K1296" s="5" t="str">
        <f>OBV!G1296</f>
        <v>WEAK</v>
      </c>
      <c r="L1296" s="5" t="str">
        <f>OBV!H1296</f>
        <v>CONFIRMED BEARISH</v>
      </c>
      <c r="M1296" s="7">
        <f t="shared" si="200"/>
        <v>50</v>
      </c>
      <c r="N1296" s="7">
        <f t="shared" si="201"/>
        <v>0</v>
      </c>
      <c r="O1296" s="7">
        <f t="shared" si="202"/>
        <v>0</v>
      </c>
      <c r="P1296" s="7">
        <f t="shared" si="203"/>
        <v>0</v>
      </c>
      <c r="Q1296" s="8">
        <f t="shared" si="204"/>
        <v>17.5</v>
      </c>
      <c r="R1296" s="8">
        <f t="shared" si="205"/>
        <v>10</v>
      </c>
      <c r="S1296" s="8">
        <f t="shared" si="206"/>
        <v>7.5</v>
      </c>
      <c r="T1296" s="8">
        <f t="shared" si="207"/>
        <v>12.5</v>
      </c>
      <c r="U1296" s="7">
        <f t="shared" si="208"/>
        <v>11.666666666666666</v>
      </c>
      <c r="V1296" s="7">
        <f t="shared" si="209"/>
        <v>11.875</v>
      </c>
    </row>
    <row r="1297" spans="1:22" ht="13.5" x14ac:dyDescent="0.25">
      <c r="A1297" s="3">
        <f>RSI!A1297</f>
        <v>43896</v>
      </c>
      <c r="B1297" s="2">
        <f>RSI!B1297</f>
        <v>20.561</v>
      </c>
      <c r="C1297" s="2">
        <f>RSI!I1297</f>
        <v>8.2660464786003729</v>
      </c>
      <c r="D1297" s="2">
        <f>MACD!E1297</f>
        <v>0.75420095196648163</v>
      </c>
      <c r="E1297" s="2">
        <f>MACD!F1297</f>
        <v>0.59116882560567974</v>
      </c>
      <c r="F1297" s="2">
        <f>'Moving Avg'!D1297</f>
        <v>21.466400000000004</v>
      </c>
      <c r="G1297" s="2">
        <f>'Moving Avg'!F1297</f>
        <v>22.871399999999998</v>
      </c>
      <c r="H1297" s="2">
        <f>'Moving Avg'!G1297</f>
        <v>23.500040000000002</v>
      </c>
      <c r="I1297" s="2">
        <f>'Moving Avg'!H1297</f>
        <v>22.456429999999983</v>
      </c>
      <c r="J1297" s="5" t="str">
        <f>OBV!F1297</f>
        <v>BEARISH</v>
      </c>
      <c r="K1297" s="5" t="str">
        <f>OBV!G1297</f>
        <v>WEAK</v>
      </c>
      <c r="L1297" s="5" t="str">
        <f>OBV!H1297</f>
        <v>CONFIRMED BEARISH</v>
      </c>
      <c r="M1297" s="7">
        <f t="shared" si="200"/>
        <v>50</v>
      </c>
      <c r="N1297" s="7">
        <f t="shared" si="201"/>
        <v>0</v>
      </c>
      <c r="O1297" s="7">
        <f t="shared" si="202"/>
        <v>0</v>
      </c>
      <c r="P1297" s="7">
        <f t="shared" si="203"/>
        <v>0</v>
      </c>
      <c r="Q1297" s="8">
        <f t="shared" si="204"/>
        <v>17.5</v>
      </c>
      <c r="R1297" s="8">
        <f t="shared" si="205"/>
        <v>10</v>
      </c>
      <c r="S1297" s="8">
        <f t="shared" si="206"/>
        <v>7.5</v>
      </c>
      <c r="T1297" s="8">
        <f t="shared" si="207"/>
        <v>12.5</v>
      </c>
      <c r="U1297" s="7">
        <f t="shared" si="208"/>
        <v>11.666666666666666</v>
      </c>
      <c r="V1297" s="7">
        <f t="shared" si="209"/>
        <v>11.875</v>
      </c>
    </row>
    <row r="1298" spans="1:22" ht="13.5" x14ac:dyDescent="0.25">
      <c r="A1298" s="3">
        <f>RSI!A1298</f>
        <v>43899</v>
      </c>
      <c r="B1298" s="2">
        <f>RSI!B1298</f>
        <v>21.173999999999999</v>
      </c>
      <c r="C1298" s="2">
        <f>RSI!I1298</f>
        <v>25.023923916831507</v>
      </c>
      <c r="D1298" s="2">
        <f>MACD!E1298</f>
        <v>0.81870173761630838</v>
      </c>
      <c r="E1298" s="2">
        <f>MACD!F1298</f>
        <v>0.63667540800780553</v>
      </c>
      <c r="F1298" s="2">
        <f>'Moving Avg'!D1298</f>
        <v>21.199200000000001</v>
      </c>
      <c r="G1298" s="2">
        <f>'Moving Avg'!F1298</f>
        <v>22.695499999999992</v>
      </c>
      <c r="H1298" s="2">
        <f>'Moving Avg'!G1298</f>
        <v>23.457640000000005</v>
      </c>
      <c r="I1298" s="2">
        <f>'Moving Avg'!H1298</f>
        <v>22.46562999999998</v>
      </c>
      <c r="J1298" s="5" t="str">
        <f>OBV!F1298</f>
        <v>BEARISH</v>
      </c>
      <c r="K1298" s="5" t="str">
        <f>OBV!G1298</f>
        <v>WEAK</v>
      </c>
      <c r="L1298" s="5" t="str">
        <f>OBV!H1298</f>
        <v>CONFIRMED BEARISH</v>
      </c>
      <c r="M1298" s="7">
        <f t="shared" si="200"/>
        <v>50</v>
      </c>
      <c r="N1298" s="7">
        <f t="shared" si="201"/>
        <v>0</v>
      </c>
      <c r="O1298" s="7">
        <f t="shared" si="202"/>
        <v>0</v>
      </c>
      <c r="P1298" s="7">
        <f t="shared" si="203"/>
        <v>0</v>
      </c>
      <c r="Q1298" s="8">
        <f t="shared" si="204"/>
        <v>17.5</v>
      </c>
      <c r="R1298" s="8">
        <f t="shared" si="205"/>
        <v>10</v>
      </c>
      <c r="S1298" s="8">
        <f t="shared" si="206"/>
        <v>7.5</v>
      </c>
      <c r="T1298" s="8">
        <f t="shared" si="207"/>
        <v>12.5</v>
      </c>
      <c r="U1298" s="7">
        <f t="shared" si="208"/>
        <v>11.666666666666666</v>
      </c>
      <c r="V1298" s="7">
        <f t="shared" si="209"/>
        <v>11.875</v>
      </c>
    </row>
    <row r="1299" spans="1:22" ht="13.5" x14ac:dyDescent="0.25">
      <c r="A1299" s="3">
        <f>RSI!A1299</f>
        <v>43900</v>
      </c>
      <c r="B1299" s="2">
        <f>RSI!B1299</f>
        <v>21.173999999999999</v>
      </c>
      <c r="C1299" s="2">
        <f>RSI!I1299</f>
        <v>25.023923916831507</v>
      </c>
      <c r="D1299" s="2">
        <f>MACD!E1299</f>
        <v>0.88300632195601381</v>
      </c>
      <c r="E1299" s="2">
        <f>MACD!F1299</f>
        <v>0.68594159079744732</v>
      </c>
      <c r="F1299" s="2">
        <f>'Moving Avg'!D1299</f>
        <v>20.931999999999999</v>
      </c>
      <c r="G1299" s="2">
        <f>'Moving Avg'!F1299</f>
        <v>22.51959999999999</v>
      </c>
      <c r="H1299" s="2">
        <f>'Moving Avg'!G1299</f>
        <v>23.415240000000004</v>
      </c>
      <c r="I1299" s="2">
        <f>'Moving Avg'!H1299</f>
        <v>22.474439999999976</v>
      </c>
      <c r="J1299" s="5" t="str">
        <f>OBV!F1299</f>
        <v>BEARISH</v>
      </c>
      <c r="K1299" s="5" t="str">
        <f>OBV!G1299</f>
        <v>WEAK</v>
      </c>
      <c r="L1299" s="5" t="str">
        <f>OBV!H1299</f>
        <v>CONFIRMED BEARISH</v>
      </c>
      <c r="M1299" s="7">
        <f t="shared" si="200"/>
        <v>50</v>
      </c>
      <c r="N1299" s="7">
        <f t="shared" si="201"/>
        <v>0</v>
      </c>
      <c r="O1299" s="7">
        <f t="shared" si="202"/>
        <v>0</v>
      </c>
      <c r="P1299" s="7">
        <f t="shared" si="203"/>
        <v>0</v>
      </c>
      <c r="Q1299" s="8">
        <f t="shared" si="204"/>
        <v>17.5</v>
      </c>
      <c r="R1299" s="8">
        <f t="shared" si="205"/>
        <v>10</v>
      </c>
      <c r="S1299" s="8">
        <f t="shared" si="206"/>
        <v>7.5</v>
      </c>
      <c r="T1299" s="8">
        <f t="shared" si="207"/>
        <v>12.5</v>
      </c>
      <c r="U1299" s="7">
        <f t="shared" si="208"/>
        <v>11.666666666666666</v>
      </c>
      <c r="V1299" s="7">
        <f t="shared" si="209"/>
        <v>11.875</v>
      </c>
    </row>
    <row r="1300" spans="1:22" ht="13.5" x14ac:dyDescent="0.25">
      <c r="A1300" s="3">
        <f>RSI!A1300</f>
        <v>43901</v>
      </c>
      <c r="B1300" s="2">
        <f>RSI!B1300</f>
        <v>21.803000000000001</v>
      </c>
      <c r="C1300" s="2">
        <f>RSI!I1300</f>
        <v>38.412667662787513</v>
      </c>
      <c r="D1300" s="2">
        <f>MACD!E1300</f>
        <v>0.89983177895201294</v>
      </c>
      <c r="E1300" s="2">
        <f>MACD!F1300</f>
        <v>0.72871962842836058</v>
      </c>
      <c r="F1300" s="2">
        <f>'Moving Avg'!D1300</f>
        <v>21.054600000000001</v>
      </c>
      <c r="G1300" s="2">
        <f>'Moving Avg'!F1300</f>
        <v>22.425649999999994</v>
      </c>
      <c r="H1300" s="2">
        <f>'Moving Avg'!G1300</f>
        <v>23.385420000000003</v>
      </c>
      <c r="I1300" s="2">
        <f>'Moving Avg'!H1300</f>
        <v>22.486394999999973</v>
      </c>
      <c r="J1300" s="5" t="str">
        <f>OBV!F1300</f>
        <v>BULLISH</v>
      </c>
      <c r="K1300" s="5" t="str">
        <f>OBV!G1300</f>
        <v>STRONG</v>
      </c>
      <c r="L1300" s="5" t="str">
        <f>OBV!H1300</f>
        <v>CONFIRMED BULLISH</v>
      </c>
      <c r="M1300" s="7">
        <f t="shared" si="200"/>
        <v>25</v>
      </c>
      <c r="N1300" s="7">
        <f t="shared" si="201"/>
        <v>0</v>
      </c>
      <c r="O1300" s="7">
        <f t="shared" si="202"/>
        <v>0</v>
      </c>
      <c r="P1300" s="7">
        <f t="shared" si="203"/>
        <v>100</v>
      </c>
      <c r="Q1300" s="8">
        <f t="shared" si="204"/>
        <v>23.75</v>
      </c>
      <c r="R1300" s="8">
        <f t="shared" si="205"/>
        <v>30</v>
      </c>
      <c r="S1300" s="8">
        <f t="shared" si="206"/>
        <v>48.75</v>
      </c>
      <c r="T1300" s="8">
        <f t="shared" si="207"/>
        <v>31.25</v>
      </c>
      <c r="U1300" s="7">
        <f t="shared" si="208"/>
        <v>34.166666666666664</v>
      </c>
      <c r="V1300" s="7">
        <f t="shared" si="209"/>
        <v>33.4375</v>
      </c>
    </row>
    <row r="1301" spans="1:22" ht="13.5" x14ac:dyDescent="0.25">
      <c r="A1301" s="3">
        <f>RSI!A1301</f>
        <v>43902</v>
      </c>
      <c r="B1301" s="2">
        <f>RSI!B1301</f>
        <v>21.803000000000001</v>
      </c>
      <c r="C1301" s="2">
        <f>RSI!I1301</f>
        <v>38.412667662787513</v>
      </c>
      <c r="D1301" s="2">
        <f>MACD!E1301</f>
        <v>0.81238355547078811</v>
      </c>
      <c r="E1301" s="2">
        <f>MACD!F1301</f>
        <v>0.74545241383684613</v>
      </c>
      <c r="F1301" s="2">
        <f>'Moving Avg'!D1301</f>
        <v>21.303000000000001</v>
      </c>
      <c r="G1301" s="2">
        <f>'Moving Avg'!F1301</f>
        <v>22.355749999999993</v>
      </c>
      <c r="H1301" s="2">
        <f>'Moving Avg'!G1301</f>
        <v>23.355600000000003</v>
      </c>
      <c r="I1301" s="2">
        <f>'Moving Avg'!H1301</f>
        <v>22.496839999999974</v>
      </c>
      <c r="J1301" s="5" t="str">
        <f>OBV!F1301</f>
        <v>BULLISH</v>
      </c>
      <c r="K1301" s="5" t="str">
        <f>OBV!G1301</f>
        <v>STRONG</v>
      </c>
      <c r="L1301" s="5" t="str">
        <f>OBV!H1301</f>
        <v>CONFIRMED BULLISH</v>
      </c>
      <c r="M1301" s="7">
        <f t="shared" si="200"/>
        <v>25</v>
      </c>
      <c r="N1301" s="7">
        <f t="shared" si="201"/>
        <v>0</v>
      </c>
      <c r="O1301" s="7">
        <f t="shared" si="202"/>
        <v>0</v>
      </c>
      <c r="P1301" s="7">
        <f t="shared" si="203"/>
        <v>100</v>
      </c>
      <c r="Q1301" s="8">
        <f t="shared" si="204"/>
        <v>23.75</v>
      </c>
      <c r="R1301" s="8">
        <f t="shared" si="205"/>
        <v>30</v>
      </c>
      <c r="S1301" s="8">
        <f t="shared" si="206"/>
        <v>48.75</v>
      </c>
      <c r="T1301" s="8">
        <f t="shared" si="207"/>
        <v>31.25</v>
      </c>
      <c r="U1301" s="7">
        <f t="shared" si="208"/>
        <v>34.166666666666664</v>
      </c>
      <c r="V1301" s="7">
        <f t="shared" si="209"/>
        <v>33.4375</v>
      </c>
    </row>
    <row r="1302" spans="1:22" ht="13.5" x14ac:dyDescent="0.25">
      <c r="A1302" s="3">
        <f>RSI!A1302</f>
        <v>43903</v>
      </c>
      <c r="B1302" s="2">
        <f>RSI!B1302</f>
        <v>21.803000000000001</v>
      </c>
      <c r="C1302" s="2">
        <f>RSI!I1302</f>
        <v>38.41266766278752</v>
      </c>
      <c r="D1302" s="2">
        <f>MACD!E1302</f>
        <v>0.74266903786617178</v>
      </c>
      <c r="E1302" s="2">
        <f>MACD!F1302</f>
        <v>0.7448957386427113</v>
      </c>
      <c r="F1302" s="2">
        <f>'Moving Avg'!D1302</f>
        <v>21.551399999999997</v>
      </c>
      <c r="G1302" s="2">
        <f>'Moving Avg'!F1302</f>
        <v>22.285849999999993</v>
      </c>
      <c r="H1302" s="2">
        <f>'Moving Avg'!G1302</f>
        <v>23.325780000000009</v>
      </c>
      <c r="I1302" s="2">
        <f>'Moving Avg'!H1302</f>
        <v>22.507284999999975</v>
      </c>
      <c r="J1302" s="5" t="str">
        <f>OBV!F1302</f>
        <v>BULLISH</v>
      </c>
      <c r="K1302" s="5" t="str">
        <f>OBV!G1302</f>
        <v>STRONG</v>
      </c>
      <c r="L1302" s="5" t="str">
        <f>OBV!H1302</f>
        <v>CONFIRMED BULLISH</v>
      </c>
      <c r="M1302" s="7">
        <f t="shared" si="200"/>
        <v>25</v>
      </c>
      <c r="N1302" s="7">
        <f t="shared" si="201"/>
        <v>45</v>
      </c>
      <c r="O1302" s="7">
        <f t="shared" si="202"/>
        <v>0</v>
      </c>
      <c r="P1302" s="7">
        <f t="shared" si="203"/>
        <v>100</v>
      </c>
      <c r="Q1302" s="8">
        <f t="shared" si="204"/>
        <v>39.5</v>
      </c>
      <c r="R1302" s="8">
        <f t="shared" si="205"/>
        <v>39</v>
      </c>
      <c r="S1302" s="8">
        <f t="shared" si="206"/>
        <v>55.5</v>
      </c>
      <c r="T1302" s="8">
        <f t="shared" si="207"/>
        <v>42.5</v>
      </c>
      <c r="U1302" s="7">
        <f t="shared" si="208"/>
        <v>44.666666666666664</v>
      </c>
      <c r="V1302" s="7">
        <f t="shared" si="209"/>
        <v>44.125</v>
      </c>
    </row>
    <row r="1303" spans="1:22" ht="13.5" x14ac:dyDescent="0.25">
      <c r="A1303" s="3">
        <f>RSI!A1303</f>
        <v>43906</v>
      </c>
      <c r="B1303" s="2">
        <f>RSI!B1303</f>
        <v>20.824999999999999</v>
      </c>
      <c r="C1303" s="2">
        <f>RSI!I1303</f>
        <v>28.521767526410855</v>
      </c>
      <c r="D1303" s="2">
        <f>MACD!E1303</f>
        <v>0.76008736124870069</v>
      </c>
      <c r="E1303" s="2">
        <f>MACD!F1303</f>
        <v>0.7479340631639092</v>
      </c>
      <c r="F1303" s="2">
        <f>'Moving Avg'!D1303</f>
        <v>21.4816</v>
      </c>
      <c r="G1303" s="2">
        <f>'Moving Avg'!F1303</f>
        <v>22.167049999999993</v>
      </c>
      <c r="H1303" s="2">
        <f>'Moving Avg'!G1303</f>
        <v>23.290380000000013</v>
      </c>
      <c r="I1303" s="2">
        <f>'Moving Avg'!H1303</f>
        <v>22.512839999999972</v>
      </c>
      <c r="J1303" s="5" t="str">
        <f>OBV!F1303</f>
        <v>BULLISH</v>
      </c>
      <c r="K1303" s="5" t="str">
        <f>OBV!G1303</f>
        <v>STRONG</v>
      </c>
      <c r="L1303" s="5" t="str">
        <f>OBV!H1303</f>
        <v>BULLISH DIVERGENCE</v>
      </c>
      <c r="M1303" s="7">
        <f t="shared" si="200"/>
        <v>50</v>
      </c>
      <c r="N1303" s="7">
        <f t="shared" si="201"/>
        <v>0</v>
      </c>
      <c r="O1303" s="7">
        <f t="shared" si="202"/>
        <v>0</v>
      </c>
      <c r="P1303" s="7">
        <f t="shared" si="203"/>
        <v>83</v>
      </c>
      <c r="Q1303" s="8">
        <f t="shared" si="204"/>
        <v>29.95</v>
      </c>
      <c r="R1303" s="8">
        <f t="shared" si="205"/>
        <v>30.75</v>
      </c>
      <c r="S1303" s="8">
        <f t="shared" si="206"/>
        <v>44.85</v>
      </c>
      <c r="T1303" s="8">
        <f t="shared" si="207"/>
        <v>33.25</v>
      </c>
      <c r="U1303" s="7">
        <f t="shared" si="208"/>
        <v>35.183333333333337</v>
      </c>
      <c r="V1303" s="7">
        <f t="shared" si="209"/>
        <v>34.700000000000003</v>
      </c>
    </row>
    <row r="1304" spans="1:22" ht="13.5" x14ac:dyDescent="0.25">
      <c r="A1304" s="3">
        <f>RSI!A1304</f>
        <v>43907</v>
      </c>
      <c r="B1304" s="2">
        <f>RSI!B1304</f>
        <v>20.824999999999999</v>
      </c>
      <c r="C1304" s="2">
        <f>RSI!I1304</f>
        <v>28.521767526410855</v>
      </c>
      <c r="D1304" s="2">
        <f>MACD!E1304</f>
        <v>0.78427451077918775</v>
      </c>
      <c r="E1304" s="2">
        <f>MACD!F1304</f>
        <v>0.75520215268696489</v>
      </c>
      <c r="F1304" s="2">
        <f>'Moving Avg'!D1304</f>
        <v>21.411800000000003</v>
      </c>
      <c r="G1304" s="2">
        <f>'Moving Avg'!F1304</f>
        <v>22.048249999999992</v>
      </c>
      <c r="H1304" s="2">
        <f>'Moving Avg'!G1304</f>
        <v>23.241460000000014</v>
      </c>
      <c r="I1304" s="2">
        <f>'Moving Avg'!H1304</f>
        <v>22.522819999999975</v>
      </c>
      <c r="J1304" s="5" t="str">
        <f>OBV!F1304</f>
        <v>BULLISH</v>
      </c>
      <c r="K1304" s="5" t="str">
        <f>OBV!G1304</f>
        <v>STRONG</v>
      </c>
      <c r="L1304" s="5" t="str">
        <f>OBV!H1304</f>
        <v>BULLISH DIVERGENCE</v>
      </c>
      <c r="M1304" s="7">
        <f t="shared" si="200"/>
        <v>50</v>
      </c>
      <c r="N1304" s="7">
        <f t="shared" si="201"/>
        <v>0</v>
      </c>
      <c r="O1304" s="7">
        <f t="shared" si="202"/>
        <v>0</v>
      </c>
      <c r="P1304" s="7">
        <f t="shared" si="203"/>
        <v>83</v>
      </c>
      <c r="Q1304" s="8">
        <f t="shared" si="204"/>
        <v>29.95</v>
      </c>
      <c r="R1304" s="8">
        <f t="shared" si="205"/>
        <v>30.75</v>
      </c>
      <c r="S1304" s="8">
        <f t="shared" si="206"/>
        <v>44.85</v>
      </c>
      <c r="T1304" s="8">
        <f t="shared" si="207"/>
        <v>33.25</v>
      </c>
      <c r="U1304" s="7">
        <f t="shared" si="208"/>
        <v>35.183333333333337</v>
      </c>
      <c r="V1304" s="7">
        <f t="shared" si="209"/>
        <v>34.700000000000003</v>
      </c>
    </row>
    <row r="1305" spans="1:22" ht="13.5" x14ac:dyDescent="0.25">
      <c r="A1305" s="3">
        <f>RSI!A1305</f>
        <v>43908</v>
      </c>
      <c r="B1305" s="2">
        <f>RSI!B1305</f>
        <v>20.824999999999999</v>
      </c>
      <c r="C1305" s="2">
        <f>RSI!I1305</f>
        <v>28.521767526410855</v>
      </c>
      <c r="D1305" s="2">
        <f>MACD!E1305</f>
        <v>0.61041231157054554</v>
      </c>
      <c r="E1305" s="2">
        <f>MACD!F1305</f>
        <v>0.72624418446368111</v>
      </c>
      <c r="F1305" s="2">
        <f>'Moving Avg'!D1305</f>
        <v>21.216200000000001</v>
      </c>
      <c r="G1305" s="2">
        <f>'Moving Avg'!F1305</f>
        <v>21.929449999999996</v>
      </c>
      <c r="H1305" s="2">
        <f>'Moving Avg'!G1305</f>
        <v>23.179660000000016</v>
      </c>
      <c r="I1305" s="2">
        <f>'Moving Avg'!H1305</f>
        <v>22.530079999999977</v>
      </c>
      <c r="J1305" s="5" t="str">
        <f>OBV!F1305</f>
        <v>NEUTRAL</v>
      </c>
      <c r="K1305" s="5" t="str">
        <f>OBV!G1305</f>
        <v>NEUTRAL</v>
      </c>
      <c r="L1305" s="5" t="str">
        <f>OBV!H1305</f>
        <v>NEUTRAL</v>
      </c>
      <c r="M1305" s="7">
        <f t="shared" si="200"/>
        <v>50</v>
      </c>
      <c r="N1305" s="7">
        <f t="shared" si="201"/>
        <v>100</v>
      </c>
      <c r="O1305" s="7">
        <f t="shared" si="202"/>
        <v>0</v>
      </c>
      <c r="P1305" s="7">
        <f t="shared" si="203"/>
        <v>33</v>
      </c>
      <c r="Q1305" s="8">
        <f t="shared" si="204"/>
        <v>57.45</v>
      </c>
      <c r="R1305" s="8">
        <f t="shared" si="205"/>
        <v>38.25</v>
      </c>
      <c r="S1305" s="8">
        <f t="shared" si="206"/>
        <v>37.35</v>
      </c>
      <c r="T1305" s="8">
        <f t="shared" si="207"/>
        <v>45.75</v>
      </c>
      <c r="U1305" s="7">
        <f t="shared" si="208"/>
        <v>44.35</v>
      </c>
      <c r="V1305" s="7">
        <f t="shared" si="209"/>
        <v>44.7</v>
      </c>
    </row>
    <row r="1306" spans="1:22" ht="13.5" x14ac:dyDescent="0.25">
      <c r="A1306" s="3">
        <f>RSI!A1306</f>
        <v>43909</v>
      </c>
      <c r="B1306" s="2">
        <f>RSI!B1306</f>
        <v>21.446000000000002</v>
      </c>
      <c r="C1306" s="2">
        <f>RSI!I1306</f>
        <v>40.642844849727567</v>
      </c>
      <c r="D1306" s="2">
        <f>MACD!E1306</f>
        <v>0.3286295365601184</v>
      </c>
      <c r="E1306" s="2">
        <f>MACD!F1306</f>
        <v>0.64672125488296861</v>
      </c>
      <c r="F1306" s="2">
        <f>'Moving Avg'!D1306</f>
        <v>21.1448</v>
      </c>
      <c r="G1306" s="2">
        <f>'Moving Avg'!F1306</f>
        <v>21.841699999999996</v>
      </c>
      <c r="H1306" s="2">
        <f>'Moving Avg'!G1306</f>
        <v>23.130280000000013</v>
      </c>
      <c r="I1306" s="2">
        <f>'Moving Avg'!H1306</f>
        <v>22.540444999999973</v>
      </c>
      <c r="J1306" s="5" t="str">
        <f>OBV!F1306</f>
        <v>BULLISH</v>
      </c>
      <c r="K1306" s="5" t="str">
        <f>OBV!G1306</f>
        <v>STRONG</v>
      </c>
      <c r="L1306" s="5" t="str">
        <f>OBV!H1306</f>
        <v>BULLISH DIVERGENCE</v>
      </c>
      <c r="M1306" s="7">
        <f t="shared" si="200"/>
        <v>25</v>
      </c>
      <c r="N1306" s="7">
        <f t="shared" si="201"/>
        <v>100</v>
      </c>
      <c r="O1306" s="7">
        <f t="shared" si="202"/>
        <v>0</v>
      </c>
      <c r="P1306" s="7">
        <f t="shared" si="203"/>
        <v>83</v>
      </c>
      <c r="Q1306" s="8">
        <f t="shared" si="204"/>
        <v>56.2</v>
      </c>
      <c r="R1306" s="8">
        <f t="shared" si="205"/>
        <v>45.75</v>
      </c>
      <c r="S1306" s="8">
        <f t="shared" si="206"/>
        <v>56.1</v>
      </c>
      <c r="T1306" s="8">
        <f t="shared" si="207"/>
        <v>52</v>
      </c>
      <c r="U1306" s="7">
        <f t="shared" si="208"/>
        <v>52.683333333333337</v>
      </c>
      <c r="V1306" s="7">
        <f t="shared" si="209"/>
        <v>52.512500000000003</v>
      </c>
    </row>
    <row r="1307" spans="1:22" ht="13.5" x14ac:dyDescent="0.25">
      <c r="A1307" s="3">
        <f>RSI!A1307</f>
        <v>43913</v>
      </c>
      <c r="B1307" s="2">
        <f>RSI!B1307</f>
        <v>21.974</v>
      </c>
      <c r="C1307" s="2">
        <f>RSI!I1307</f>
        <v>48.620643696746363</v>
      </c>
      <c r="D1307" s="2">
        <f>MACD!E1307</f>
        <v>5.4917908998557863E-2</v>
      </c>
      <c r="E1307" s="2">
        <f>MACD!F1307</f>
        <v>0.52836058570608646</v>
      </c>
      <c r="F1307" s="2">
        <f>'Moving Avg'!D1307</f>
        <v>21.178999999999998</v>
      </c>
      <c r="G1307" s="2">
        <f>'Moving Avg'!F1307</f>
        <v>21.780349999999999</v>
      </c>
      <c r="H1307" s="2">
        <f>'Moving Avg'!G1307</f>
        <v>23.091460000000012</v>
      </c>
      <c r="I1307" s="2">
        <f>'Moving Avg'!H1307</f>
        <v>22.553449999999977</v>
      </c>
      <c r="J1307" s="5" t="str">
        <f>OBV!F1307</f>
        <v>BULLISH</v>
      </c>
      <c r="K1307" s="5" t="str">
        <f>OBV!G1307</f>
        <v>STRONG</v>
      </c>
      <c r="L1307" s="5" t="str">
        <f>OBV!H1307</f>
        <v>CONFIRMED BULLISH</v>
      </c>
      <c r="M1307" s="7">
        <f t="shared" si="200"/>
        <v>25</v>
      </c>
      <c r="N1307" s="7">
        <f t="shared" si="201"/>
        <v>100</v>
      </c>
      <c r="O1307" s="7">
        <f t="shared" si="202"/>
        <v>0</v>
      </c>
      <c r="P1307" s="7">
        <f t="shared" si="203"/>
        <v>100</v>
      </c>
      <c r="Q1307" s="8">
        <f t="shared" si="204"/>
        <v>58.75</v>
      </c>
      <c r="R1307" s="8">
        <f t="shared" si="205"/>
        <v>50</v>
      </c>
      <c r="S1307" s="8">
        <f t="shared" si="206"/>
        <v>63.75</v>
      </c>
      <c r="T1307" s="8">
        <f t="shared" si="207"/>
        <v>56.25</v>
      </c>
      <c r="U1307" s="7">
        <f t="shared" si="208"/>
        <v>57.5</v>
      </c>
      <c r="V1307" s="7">
        <f t="shared" si="209"/>
        <v>57.1875</v>
      </c>
    </row>
    <row r="1308" spans="1:22" ht="13.5" x14ac:dyDescent="0.25">
      <c r="A1308" s="3">
        <f>RSI!A1308</f>
        <v>43914</v>
      </c>
      <c r="B1308" s="2">
        <f>RSI!B1308</f>
        <v>21.974</v>
      </c>
      <c r="C1308" s="2">
        <f>RSI!I1308</f>
        <v>48.620643696746363</v>
      </c>
      <c r="D1308" s="2">
        <f>MACD!E1308</f>
        <v>-8.1949239763329018E-2</v>
      </c>
      <c r="E1308" s="2">
        <f>MACD!F1308</f>
        <v>0.4062986206122034</v>
      </c>
      <c r="F1308" s="2">
        <f>'Moving Avg'!D1308</f>
        <v>21.408800000000003</v>
      </c>
      <c r="G1308" s="2">
        <f>'Moving Avg'!F1308</f>
        <v>21.719000000000001</v>
      </c>
      <c r="H1308" s="2">
        <f>'Moving Avg'!G1308</f>
        <v>23.052640000000007</v>
      </c>
      <c r="I1308" s="2">
        <f>'Moving Avg'!H1308</f>
        <v>22.566454999999976</v>
      </c>
      <c r="J1308" s="5" t="str">
        <f>OBV!F1308</f>
        <v>BULLISH</v>
      </c>
      <c r="K1308" s="5" t="str">
        <f>OBV!G1308</f>
        <v>STRONG</v>
      </c>
      <c r="L1308" s="5" t="str">
        <f>OBV!H1308</f>
        <v>CONFIRMED BULLISH</v>
      </c>
      <c r="M1308" s="7">
        <f t="shared" si="200"/>
        <v>25</v>
      </c>
      <c r="N1308" s="7">
        <f t="shared" si="201"/>
        <v>100</v>
      </c>
      <c r="O1308" s="7">
        <f t="shared" si="202"/>
        <v>0</v>
      </c>
      <c r="P1308" s="7">
        <f t="shared" si="203"/>
        <v>100</v>
      </c>
      <c r="Q1308" s="8">
        <f t="shared" si="204"/>
        <v>58.75</v>
      </c>
      <c r="R1308" s="8">
        <f t="shared" si="205"/>
        <v>50</v>
      </c>
      <c r="S1308" s="8">
        <f t="shared" si="206"/>
        <v>63.75</v>
      </c>
      <c r="T1308" s="8">
        <f t="shared" si="207"/>
        <v>56.25</v>
      </c>
      <c r="U1308" s="7">
        <f t="shared" si="208"/>
        <v>57.5</v>
      </c>
      <c r="V1308" s="7">
        <f t="shared" si="209"/>
        <v>57.1875</v>
      </c>
    </row>
    <row r="1309" spans="1:22" ht="13.5" x14ac:dyDescent="0.25">
      <c r="A1309" s="3">
        <f>RSI!A1309</f>
        <v>43915</v>
      </c>
      <c r="B1309" s="2">
        <f>RSI!B1309</f>
        <v>21.974</v>
      </c>
      <c r="C1309" s="2">
        <f>RSI!I1309</f>
        <v>48.620643696746363</v>
      </c>
      <c r="D1309" s="2">
        <f>MACD!E1309</f>
        <v>-0.19736425101821808</v>
      </c>
      <c r="E1309" s="2">
        <f>MACD!F1309</f>
        <v>0.28556604628611915</v>
      </c>
      <c r="F1309" s="2">
        <f>'Moving Avg'!D1309</f>
        <v>21.638600000000004</v>
      </c>
      <c r="G1309" s="2">
        <f>'Moving Avg'!F1309</f>
        <v>21.65765</v>
      </c>
      <c r="H1309" s="2">
        <f>'Moving Avg'!G1309</f>
        <v>23.013819999999999</v>
      </c>
      <c r="I1309" s="2">
        <f>'Moving Avg'!H1309</f>
        <v>22.57945999999998</v>
      </c>
      <c r="J1309" s="5" t="str">
        <f>OBV!F1309</f>
        <v>BULLISH</v>
      </c>
      <c r="K1309" s="5" t="str">
        <f>OBV!G1309</f>
        <v>STRONG</v>
      </c>
      <c r="L1309" s="5" t="str">
        <f>OBV!H1309</f>
        <v>CONFIRMED BULLISH</v>
      </c>
      <c r="M1309" s="7">
        <f t="shared" si="200"/>
        <v>25</v>
      </c>
      <c r="N1309" s="7">
        <f t="shared" si="201"/>
        <v>100</v>
      </c>
      <c r="O1309" s="7">
        <f t="shared" si="202"/>
        <v>0</v>
      </c>
      <c r="P1309" s="7">
        <f t="shared" si="203"/>
        <v>100</v>
      </c>
      <c r="Q1309" s="8">
        <f t="shared" si="204"/>
        <v>58.75</v>
      </c>
      <c r="R1309" s="8">
        <f t="shared" si="205"/>
        <v>50</v>
      </c>
      <c r="S1309" s="8">
        <f t="shared" si="206"/>
        <v>63.75</v>
      </c>
      <c r="T1309" s="8">
        <f t="shared" si="207"/>
        <v>56.25</v>
      </c>
      <c r="U1309" s="7">
        <f t="shared" si="208"/>
        <v>57.5</v>
      </c>
      <c r="V1309" s="7">
        <f t="shared" si="209"/>
        <v>57.1875</v>
      </c>
    </row>
    <row r="1310" spans="1:22" ht="13.5" x14ac:dyDescent="0.25">
      <c r="A1310" s="3">
        <f>RSI!A1310</f>
        <v>43916</v>
      </c>
      <c r="B1310" s="2">
        <f>RSI!B1310</f>
        <v>21.974</v>
      </c>
      <c r="C1310" s="2">
        <f>RSI!I1310</f>
        <v>48.620643696746363</v>
      </c>
      <c r="D1310" s="2">
        <f>MACD!E1310</f>
        <v>-0.197887530479818</v>
      </c>
      <c r="E1310" s="2">
        <f>MACD!F1310</f>
        <v>0.18887533093293171</v>
      </c>
      <c r="F1310" s="2">
        <f>'Moving Avg'!D1310</f>
        <v>21.868400000000001</v>
      </c>
      <c r="G1310" s="2">
        <f>'Moving Avg'!F1310</f>
        <v>21.596299999999999</v>
      </c>
      <c r="H1310" s="2">
        <f>'Moving Avg'!G1310</f>
        <v>22.975000000000001</v>
      </c>
      <c r="I1310" s="2">
        <f>'Moving Avg'!H1310</f>
        <v>22.592464999999983</v>
      </c>
      <c r="J1310" s="5" t="str">
        <f>OBV!F1310</f>
        <v>BULLISH</v>
      </c>
      <c r="K1310" s="5" t="str">
        <f>OBV!G1310</f>
        <v>STRONG</v>
      </c>
      <c r="L1310" s="5" t="str">
        <f>OBV!H1310</f>
        <v>CONFIRMED BULLISH</v>
      </c>
      <c r="M1310" s="7">
        <f t="shared" si="200"/>
        <v>25</v>
      </c>
      <c r="N1310" s="7">
        <f t="shared" si="201"/>
        <v>100</v>
      </c>
      <c r="O1310" s="7">
        <f t="shared" si="202"/>
        <v>0</v>
      </c>
      <c r="P1310" s="7">
        <f t="shared" si="203"/>
        <v>100</v>
      </c>
      <c r="Q1310" s="8">
        <f t="shared" si="204"/>
        <v>58.75</v>
      </c>
      <c r="R1310" s="8">
        <f t="shared" si="205"/>
        <v>50</v>
      </c>
      <c r="S1310" s="8">
        <f t="shared" si="206"/>
        <v>63.75</v>
      </c>
      <c r="T1310" s="8">
        <f t="shared" si="207"/>
        <v>56.25</v>
      </c>
      <c r="U1310" s="7">
        <f t="shared" si="208"/>
        <v>57.5</v>
      </c>
      <c r="V1310" s="7">
        <f t="shared" si="209"/>
        <v>57.1875</v>
      </c>
    </row>
    <row r="1311" spans="1:22" ht="13.5" x14ac:dyDescent="0.25">
      <c r="A1311" s="3">
        <f>RSI!A1311</f>
        <v>43917</v>
      </c>
      <c r="B1311" s="2">
        <f>RSI!B1311</f>
        <v>21.974</v>
      </c>
      <c r="C1311" s="2">
        <f>RSI!I1311</f>
        <v>48.620643696746363</v>
      </c>
      <c r="D1311" s="2">
        <f>MACD!E1311</f>
        <v>-0.19799109666221071</v>
      </c>
      <c r="E1311" s="2">
        <f>MACD!F1311</f>
        <v>0.11150204541390324</v>
      </c>
      <c r="F1311" s="2">
        <f>'Moving Avg'!D1311</f>
        <v>21.974</v>
      </c>
      <c r="G1311" s="2">
        <f>'Moving Avg'!F1311</f>
        <v>21.569499999999998</v>
      </c>
      <c r="H1311" s="2">
        <f>'Moving Avg'!G1311</f>
        <v>22.93618</v>
      </c>
      <c r="I1311" s="2">
        <f>'Moving Avg'!H1311</f>
        <v>22.605469999999983</v>
      </c>
      <c r="J1311" s="5" t="str">
        <f>OBV!F1311</f>
        <v>BULLISH</v>
      </c>
      <c r="K1311" s="5" t="str">
        <f>OBV!G1311</f>
        <v>STRONG</v>
      </c>
      <c r="L1311" s="5" t="str">
        <f>OBV!H1311</f>
        <v>CONFIRMED BULLISH</v>
      </c>
      <c r="M1311" s="7">
        <f t="shared" si="200"/>
        <v>25</v>
      </c>
      <c r="N1311" s="7">
        <f t="shared" si="201"/>
        <v>100</v>
      </c>
      <c r="O1311" s="7">
        <f t="shared" si="202"/>
        <v>0</v>
      </c>
      <c r="P1311" s="7">
        <f t="shared" si="203"/>
        <v>100</v>
      </c>
      <c r="Q1311" s="8">
        <f t="shared" si="204"/>
        <v>58.75</v>
      </c>
      <c r="R1311" s="8">
        <f t="shared" si="205"/>
        <v>50</v>
      </c>
      <c r="S1311" s="8">
        <f t="shared" si="206"/>
        <v>63.75</v>
      </c>
      <c r="T1311" s="8">
        <f t="shared" si="207"/>
        <v>56.25</v>
      </c>
      <c r="U1311" s="7">
        <f t="shared" si="208"/>
        <v>57.5</v>
      </c>
      <c r="V1311" s="7">
        <f t="shared" si="209"/>
        <v>57.1875</v>
      </c>
    </row>
    <row r="1312" spans="1:22" ht="13.5" x14ac:dyDescent="0.25">
      <c r="A1312" s="3">
        <f>RSI!A1312</f>
        <v>43920</v>
      </c>
      <c r="B1312" s="2">
        <f>RSI!B1312</f>
        <v>21.974</v>
      </c>
      <c r="C1312" s="2">
        <f>RSI!I1312</f>
        <v>48.620643696746363</v>
      </c>
      <c r="D1312" s="2">
        <f>MACD!E1312</f>
        <v>-0.19776464741295285</v>
      </c>
      <c r="E1312" s="2">
        <f>MACD!F1312</f>
        <v>4.964870684853203E-2</v>
      </c>
      <c r="F1312" s="2">
        <f>'Moving Avg'!D1312</f>
        <v>21.974</v>
      </c>
      <c r="G1312" s="2">
        <f>'Moving Avg'!F1312</f>
        <v>21.5427</v>
      </c>
      <c r="H1312" s="2">
        <f>'Moving Avg'!G1312</f>
        <v>22.897360000000003</v>
      </c>
      <c r="I1312" s="2">
        <f>'Moving Avg'!H1312</f>
        <v>22.618474999999986</v>
      </c>
      <c r="J1312" s="5" t="str">
        <f>OBV!F1312</f>
        <v>NEUTRAL</v>
      </c>
      <c r="K1312" s="5" t="str">
        <f>OBV!G1312</f>
        <v>NEUTRAL</v>
      </c>
      <c r="L1312" s="5" t="str">
        <f>OBV!H1312</f>
        <v>NEUTRAL</v>
      </c>
      <c r="M1312" s="7">
        <f t="shared" si="200"/>
        <v>25</v>
      </c>
      <c r="N1312" s="7">
        <f t="shared" si="201"/>
        <v>100</v>
      </c>
      <c r="O1312" s="7">
        <f t="shared" si="202"/>
        <v>0</v>
      </c>
      <c r="P1312" s="7">
        <f t="shared" si="203"/>
        <v>33</v>
      </c>
      <c r="Q1312" s="8">
        <f t="shared" si="204"/>
        <v>48.7</v>
      </c>
      <c r="R1312" s="8">
        <f t="shared" si="205"/>
        <v>33.25</v>
      </c>
      <c r="S1312" s="8">
        <f t="shared" si="206"/>
        <v>33.6</v>
      </c>
      <c r="T1312" s="8">
        <f t="shared" si="207"/>
        <v>39.5</v>
      </c>
      <c r="U1312" s="7">
        <f t="shared" si="208"/>
        <v>38.516666666666673</v>
      </c>
      <c r="V1312" s="7">
        <f t="shared" si="209"/>
        <v>38.762500000000003</v>
      </c>
    </row>
    <row r="1313" spans="1:22" ht="13.5" x14ac:dyDescent="0.25">
      <c r="A1313" s="3">
        <f>RSI!A1313</f>
        <v>43921</v>
      </c>
      <c r="B1313" s="2">
        <f>RSI!B1313</f>
        <v>21.974</v>
      </c>
      <c r="C1313" s="2">
        <f>RSI!I1313</f>
        <v>48.620643696746363</v>
      </c>
      <c r="D1313" s="2">
        <f>MACD!E1313</f>
        <v>-0.3477437581445848</v>
      </c>
      <c r="E1313" s="2">
        <f>MACD!F1313</f>
        <v>-2.9829786150091339E-2</v>
      </c>
      <c r="F1313" s="2">
        <f>'Moving Avg'!D1313</f>
        <v>21.974</v>
      </c>
      <c r="G1313" s="2">
        <f>'Moving Avg'!F1313</f>
        <v>21.515899999999995</v>
      </c>
      <c r="H1313" s="2">
        <f>'Moving Avg'!G1313</f>
        <v>22.858540000000001</v>
      </c>
      <c r="I1313" s="2">
        <f>'Moving Avg'!H1313</f>
        <v>22.631479999999982</v>
      </c>
      <c r="J1313" s="5" t="str">
        <f>OBV!F1313</f>
        <v>NEUTRAL</v>
      </c>
      <c r="K1313" s="5" t="str">
        <f>OBV!G1313</f>
        <v>NEUTRAL</v>
      </c>
      <c r="L1313" s="5" t="str">
        <f>OBV!H1313</f>
        <v>NEUTRAL</v>
      </c>
      <c r="M1313" s="7">
        <f t="shared" si="200"/>
        <v>25</v>
      </c>
      <c r="N1313" s="7">
        <f t="shared" si="201"/>
        <v>100</v>
      </c>
      <c r="O1313" s="7">
        <f t="shared" si="202"/>
        <v>0</v>
      </c>
      <c r="P1313" s="7">
        <f t="shared" si="203"/>
        <v>33</v>
      </c>
      <c r="Q1313" s="8">
        <f t="shared" si="204"/>
        <v>48.7</v>
      </c>
      <c r="R1313" s="8">
        <f t="shared" si="205"/>
        <v>33.25</v>
      </c>
      <c r="S1313" s="8">
        <f t="shared" si="206"/>
        <v>33.6</v>
      </c>
      <c r="T1313" s="8">
        <f t="shared" si="207"/>
        <v>39.5</v>
      </c>
      <c r="U1313" s="7">
        <f t="shared" si="208"/>
        <v>38.516666666666673</v>
      </c>
      <c r="V1313" s="7">
        <f t="shared" si="209"/>
        <v>38.762500000000003</v>
      </c>
    </row>
    <row r="1314" spans="1:22" ht="13.5" x14ac:dyDescent="0.25">
      <c r="A1314" s="3">
        <f>RSI!A1314</f>
        <v>43922</v>
      </c>
      <c r="B1314" s="2">
        <f>RSI!B1314</f>
        <v>21.974</v>
      </c>
      <c r="C1314" s="2">
        <f>RSI!I1314</f>
        <v>48.620643696746363</v>
      </c>
      <c r="D1314" s="2">
        <f>MACD!E1314</f>
        <v>-0.47437988469335934</v>
      </c>
      <c r="E1314" s="2">
        <f>MACD!F1314</f>
        <v>-0.11873980585874495</v>
      </c>
      <c r="F1314" s="2">
        <f>'Moving Avg'!D1314</f>
        <v>21.974</v>
      </c>
      <c r="G1314" s="2">
        <f>'Moving Avg'!F1314</f>
        <v>21.489099999999993</v>
      </c>
      <c r="H1314" s="2">
        <f>'Moving Avg'!G1314</f>
        <v>22.832140000000003</v>
      </c>
      <c r="I1314" s="2">
        <f>'Moving Avg'!H1314</f>
        <v>22.644484999999985</v>
      </c>
      <c r="J1314" s="5" t="str">
        <f>OBV!F1314</f>
        <v>NEUTRAL</v>
      </c>
      <c r="K1314" s="5" t="str">
        <f>OBV!G1314</f>
        <v>NEUTRAL</v>
      </c>
      <c r="L1314" s="5" t="str">
        <f>OBV!H1314</f>
        <v>NEUTRAL</v>
      </c>
      <c r="M1314" s="7">
        <f t="shared" si="200"/>
        <v>25</v>
      </c>
      <c r="N1314" s="7">
        <f t="shared" si="201"/>
        <v>100</v>
      </c>
      <c r="O1314" s="7">
        <f t="shared" si="202"/>
        <v>0</v>
      </c>
      <c r="P1314" s="7">
        <f t="shared" si="203"/>
        <v>33</v>
      </c>
      <c r="Q1314" s="8">
        <f t="shared" si="204"/>
        <v>48.7</v>
      </c>
      <c r="R1314" s="8">
        <f t="shared" si="205"/>
        <v>33.25</v>
      </c>
      <c r="S1314" s="8">
        <f t="shared" si="206"/>
        <v>33.6</v>
      </c>
      <c r="T1314" s="8">
        <f t="shared" si="207"/>
        <v>39.5</v>
      </c>
      <c r="U1314" s="7">
        <f t="shared" si="208"/>
        <v>38.516666666666673</v>
      </c>
      <c r="V1314" s="7">
        <f t="shared" si="209"/>
        <v>38.762500000000003</v>
      </c>
    </row>
    <row r="1315" spans="1:22" ht="13.5" x14ac:dyDescent="0.25">
      <c r="A1315" s="3">
        <f>RSI!A1315</f>
        <v>43923</v>
      </c>
      <c r="B1315" s="2">
        <f>RSI!B1315</f>
        <v>21.974</v>
      </c>
      <c r="C1315" s="2">
        <f>RSI!I1315</f>
        <v>48.620643696746363</v>
      </c>
      <c r="D1315" s="2">
        <f>MACD!E1315</f>
        <v>-0.58128420167950878</v>
      </c>
      <c r="E1315" s="2">
        <f>MACD!F1315</f>
        <v>-0.21124868502289773</v>
      </c>
      <c r="F1315" s="2">
        <f>'Moving Avg'!D1315</f>
        <v>21.974</v>
      </c>
      <c r="G1315" s="2">
        <f>'Moving Avg'!F1315</f>
        <v>21.528299999999994</v>
      </c>
      <c r="H1315" s="2">
        <f>'Moving Avg'!G1315</f>
        <v>22.807600000000008</v>
      </c>
      <c r="I1315" s="2">
        <f>'Moving Avg'!H1315</f>
        <v>22.657489999999989</v>
      </c>
      <c r="J1315" s="5" t="str">
        <f>OBV!F1315</f>
        <v>NEUTRAL</v>
      </c>
      <c r="K1315" s="5" t="str">
        <f>OBV!G1315</f>
        <v>NEUTRAL</v>
      </c>
      <c r="L1315" s="5" t="str">
        <f>OBV!H1315</f>
        <v>NEUTRAL</v>
      </c>
      <c r="M1315" s="7">
        <f t="shared" si="200"/>
        <v>25</v>
      </c>
      <c r="N1315" s="7">
        <f t="shared" si="201"/>
        <v>100</v>
      </c>
      <c r="O1315" s="7">
        <f t="shared" si="202"/>
        <v>0</v>
      </c>
      <c r="P1315" s="7">
        <f t="shared" si="203"/>
        <v>33</v>
      </c>
      <c r="Q1315" s="8">
        <f t="shared" si="204"/>
        <v>48.7</v>
      </c>
      <c r="R1315" s="8">
        <f t="shared" si="205"/>
        <v>33.25</v>
      </c>
      <c r="S1315" s="8">
        <f t="shared" si="206"/>
        <v>33.6</v>
      </c>
      <c r="T1315" s="8">
        <f t="shared" si="207"/>
        <v>39.5</v>
      </c>
      <c r="U1315" s="7">
        <f t="shared" si="208"/>
        <v>38.516666666666673</v>
      </c>
      <c r="V1315" s="7">
        <f t="shared" si="209"/>
        <v>38.762500000000003</v>
      </c>
    </row>
    <row r="1316" spans="1:22" ht="13.5" x14ac:dyDescent="0.25">
      <c r="A1316" s="3">
        <f>RSI!A1316</f>
        <v>43924</v>
      </c>
      <c r="B1316" s="2">
        <f>RSI!B1316</f>
        <v>21.974</v>
      </c>
      <c r="C1316" s="2">
        <f>RSI!I1316</f>
        <v>48.620643696746363</v>
      </c>
      <c r="D1316" s="2">
        <f>MACD!E1316</f>
        <v>-0.57597237935607026</v>
      </c>
      <c r="E1316" s="2">
        <f>MACD!F1316</f>
        <v>-0.28419342388953228</v>
      </c>
      <c r="F1316" s="2">
        <f>'Moving Avg'!D1316</f>
        <v>21.974</v>
      </c>
      <c r="G1316" s="2">
        <f>'Moving Avg'!F1316</f>
        <v>21.598949999999995</v>
      </c>
      <c r="H1316" s="2">
        <f>'Moving Avg'!G1316</f>
        <v>22.781200000000009</v>
      </c>
      <c r="I1316" s="2">
        <f>'Moving Avg'!H1316</f>
        <v>22.670494999999992</v>
      </c>
      <c r="J1316" s="5" t="str">
        <f>OBV!F1316</f>
        <v>NEUTRAL</v>
      </c>
      <c r="K1316" s="5" t="str">
        <f>OBV!G1316</f>
        <v>NEUTRAL</v>
      </c>
      <c r="L1316" s="5" t="str">
        <f>OBV!H1316</f>
        <v>NEUTRAL</v>
      </c>
      <c r="M1316" s="7">
        <f t="shared" si="200"/>
        <v>25</v>
      </c>
      <c r="N1316" s="7">
        <f t="shared" si="201"/>
        <v>100</v>
      </c>
      <c r="O1316" s="7">
        <f t="shared" si="202"/>
        <v>0</v>
      </c>
      <c r="P1316" s="7">
        <f t="shared" si="203"/>
        <v>33</v>
      </c>
      <c r="Q1316" s="8">
        <f t="shared" si="204"/>
        <v>48.7</v>
      </c>
      <c r="R1316" s="8">
        <f t="shared" si="205"/>
        <v>33.25</v>
      </c>
      <c r="S1316" s="8">
        <f t="shared" si="206"/>
        <v>33.6</v>
      </c>
      <c r="T1316" s="8">
        <f t="shared" si="207"/>
        <v>39.5</v>
      </c>
      <c r="U1316" s="7">
        <f t="shared" si="208"/>
        <v>38.516666666666673</v>
      </c>
      <c r="V1316" s="7">
        <f t="shared" si="209"/>
        <v>38.762500000000003</v>
      </c>
    </row>
    <row r="1317" spans="1:22" ht="13.5" x14ac:dyDescent="0.25">
      <c r="A1317" s="3">
        <f>RSI!A1317</f>
        <v>43927</v>
      </c>
      <c r="B1317" s="2">
        <f>RSI!B1317</f>
        <v>21.974</v>
      </c>
      <c r="C1317" s="2">
        <f>RSI!I1317</f>
        <v>48.620643696746363</v>
      </c>
      <c r="D1317" s="2">
        <f>MACD!E1317</f>
        <v>-0.49003323218692429</v>
      </c>
      <c r="E1317" s="2">
        <f>MACD!F1317</f>
        <v>-0.32536138554901073</v>
      </c>
      <c r="F1317" s="2">
        <f>'Moving Avg'!D1317</f>
        <v>21.974</v>
      </c>
      <c r="G1317" s="2">
        <f>'Moving Avg'!F1317</f>
        <v>21.669599999999996</v>
      </c>
      <c r="H1317" s="2">
        <f>'Moving Avg'!G1317</f>
        <v>22.754800000000003</v>
      </c>
      <c r="I1317" s="2">
        <f>'Moving Avg'!H1317</f>
        <v>22.683499999999995</v>
      </c>
      <c r="J1317" s="5" t="str">
        <f>OBV!F1317</f>
        <v>NEUTRAL</v>
      </c>
      <c r="K1317" s="5" t="str">
        <f>OBV!G1317</f>
        <v>NEUTRAL</v>
      </c>
      <c r="L1317" s="5" t="str">
        <f>OBV!H1317</f>
        <v>NEUTRAL</v>
      </c>
      <c r="M1317" s="7">
        <f t="shared" si="200"/>
        <v>25</v>
      </c>
      <c r="N1317" s="7">
        <f t="shared" si="201"/>
        <v>100</v>
      </c>
      <c r="O1317" s="7">
        <f t="shared" si="202"/>
        <v>0</v>
      </c>
      <c r="P1317" s="7">
        <f t="shared" si="203"/>
        <v>33</v>
      </c>
      <c r="Q1317" s="8">
        <f t="shared" si="204"/>
        <v>48.7</v>
      </c>
      <c r="R1317" s="8">
        <f t="shared" si="205"/>
        <v>33.25</v>
      </c>
      <c r="S1317" s="8">
        <f t="shared" si="206"/>
        <v>33.6</v>
      </c>
      <c r="T1317" s="8">
        <f t="shared" si="207"/>
        <v>39.5</v>
      </c>
      <c r="U1317" s="7">
        <f t="shared" si="208"/>
        <v>38.516666666666673</v>
      </c>
      <c r="V1317" s="7">
        <f t="shared" si="209"/>
        <v>38.762500000000003</v>
      </c>
    </row>
    <row r="1318" spans="1:22" ht="13.5" x14ac:dyDescent="0.25">
      <c r="A1318" s="3">
        <f>RSI!A1318</f>
        <v>43928</v>
      </c>
      <c r="B1318" s="2">
        <f>RSI!B1318</f>
        <v>21.974</v>
      </c>
      <c r="C1318" s="2">
        <f>RSI!I1318</f>
        <v>48.620643696746356</v>
      </c>
      <c r="D1318" s="2">
        <f>MACD!E1318</f>
        <v>-0.41711756722891025</v>
      </c>
      <c r="E1318" s="2">
        <f>MACD!F1318</f>
        <v>-0.34371262188499063</v>
      </c>
      <c r="F1318" s="2">
        <f>'Moving Avg'!D1318</f>
        <v>21.974</v>
      </c>
      <c r="G1318" s="2">
        <f>'Moving Avg'!F1318</f>
        <v>21.709599999999995</v>
      </c>
      <c r="H1318" s="2">
        <f>'Moving Avg'!G1318</f>
        <v>22.700440000000008</v>
      </c>
      <c r="I1318" s="2">
        <f>'Moving Avg'!H1318</f>
        <v>22.696309999999993</v>
      </c>
      <c r="J1318" s="5" t="str">
        <f>OBV!F1318</f>
        <v>NEUTRAL</v>
      </c>
      <c r="K1318" s="5" t="str">
        <f>OBV!G1318</f>
        <v>NEUTRAL</v>
      </c>
      <c r="L1318" s="5" t="str">
        <f>OBV!H1318</f>
        <v>NEUTRAL</v>
      </c>
      <c r="M1318" s="7">
        <f t="shared" si="200"/>
        <v>25</v>
      </c>
      <c r="N1318" s="7">
        <f t="shared" si="201"/>
        <v>100</v>
      </c>
      <c r="O1318" s="7">
        <f t="shared" si="202"/>
        <v>0</v>
      </c>
      <c r="P1318" s="7">
        <f t="shared" si="203"/>
        <v>33</v>
      </c>
      <c r="Q1318" s="8">
        <f t="shared" si="204"/>
        <v>48.7</v>
      </c>
      <c r="R1318" s="8">
        <f t="shared" si="205"/>
        <v>33.25</v>
      </c>
      <c r="S1318" s="8">
        <f t="shared" si="206"/>
        <v>33.6</v>
      </c>
      <c r="T1318" s="8">
        <f t="shared" si="207"/>
        <v>39.5</v>
      </c>
      <c r="U1318" s="7">
        <f t="shared" si="208"/>
        <v>38.516666666666673</v>
      </c>
      <c r="V1318" s="7">
        <f t="shared" si="209"/>
        <v>38.762500000000003</v>
      </c>
    </row>
    <row r="1319" spans="1:22" ht="13.5" x14ac:dyDescent="0.25">
      <c r="A1319" s="3">
        <f>RSI!A1319</f>
        <v>43929</v>
      </c>
      <c r="B1319" s="2">
        <f>RSI!B1319</f>
        <v>21.974</v>
      </c>
      <c r="C1319" s="2">
        <f>RSI!I1319</f>
        <v>48.620643696746356</v>
      </c>
      <c r="D1319" s="2">
        <f>MACD!E1319</f>
        <v>-0.35523643294866147</v>
      </c>
      <c r="E1319" s="2">
        <f>MACD!F1319</f>
        <v>-0.34601738409772481</v>
      </c>
      <c r="F1319" s="2">
        <f>'Moving Avg'!D1319</f>
        <v>21.974</v>
      </c>
      <c r="G1319" s="2">
        <f>'Moving Avg'!F1319</f>
        <v>21.749599999999994</v>
      </c>
      <c r="H1319" s="2">
        <f>'Moving Avg'!G1319</f>
        <v>22.646080000000012</v>
      </c>
      <c r="I1319" s="2">
        <f>'Moving Avg'!H1319</f>
        <v>22.709119999999999</v>
      </c>
      <c r="J1319" s="5" t="str">
        <f>OBV!F1319</f>
        <v>NEUTRAL</v>
      </c>
      <c r="K1319" s="5" t="str">
        <f>OBV!G1319</f>
        <v>NEUTRAL</v>
      </c>
      <c r="L1319" s="5" t="str">
        <f>OBV!H1319</f>
        <v>NEUTRAL</v>
      </c>
      <c r="M1319" s="7">
        <f t="shared" si="200"/>
        <v>25</v>
      </c>
      <c r="N1319" s="7">
        <f t="shared" si="201"/>
        <v>45</v>
      </c>
      <c r="O1319" s="7">
        <f t="shared" si="202"/>
        <v>0</v>
      </c>
      <c r="P1319" s="7">
        <f t="shared" si="203"/>
        <v>33</v>
      </c>
      <c r="Q1319" s="8">
        <f t="shared" si="204"/>
        <v>29.45</v>
      </c>
      <c r="R1319" s="8">
        <f t="shared" si="205"/>
        <v>22.25</v>
      </c>
      <c r="S1319" s="8">
        <f t="shared" si="206"/>
        <v>25.35</v>
      </c>
      <c r="T1319" s="8">
        <f t="shared" si="207"/>
        <v>25.75</v>
      </c>
      <c r="U1319" s="7">
        <f t="shared" si="208"/>
        <v>25.683333333333337</v>
      </c>
      <c r="V1319" s="7">
        <f t="shared" si="209"/>
        <v>25.700000000000003</v>
      </c>
    </row>
    <row r="1320" spans="1:22" ht="13.5" x14ac:dyDescent="0.25">
      <c r="A1320" s="3">
        <f>RSI!A1320</f>
        <v>43934</v>
      </c>
      <c r="B1320" s="2">
        <f>RSI!B1320</f>
        <v>21.974</v>
      </c>
      <c r="C1320" s="2">
        <f>RSI!I1320</f>
        <v>48.620643696746356</v>
      </c>
      <c r="D1320" s="2">
        <f>MACD!E1320</f>
        <v>-0.30270578434790707</v>
      </c>
      <c r="E1320" s="2">
        <f>MACD!F1320</f>
        <v>-0.33735506414776129</v>
      </c>
      <c r="F1320" s="2">
        <f>'Moving Avg'!D1320</f>
        <v>21.974</v>
      </c>
      <c r="G1320" s="2">
        <f>'Moving Avg'!F1320</f>
        <v>21.758149999999993</v>
      </c>
      <c r="H1320" s="2">
        <f>'Moving Avg'!G1320</f>
        <v>22.591720000000013</v>
      </c>
      <c r="I1320" s="2">
        <f>'Moving Avg'!H1320</f>
        <v>22.721154999999996</v>
      </c>
      <c r="J1320" s="5" t="str">
        <f>OBV!F1320</f>
        <v>NEUTRAL</v>
      </c>
      <c r="K1320" s="5" t="str">
        <f>OBV!G1320</f>
        <v>NEUTRAL</v>
      </c>
      <c r="L1320" s="5" t="str">
        <f>OBV!H1320</f>
        <v>NEUTRAL</v>
      </c>
      <c r="M1320" s="7">
        <f t="shared" si="200"/>
        <v>25</v>
      </c>
      <c r="N1320" s="7">
        <f t="shared" si="201"/>
        <v>0</v>
      </c>
      <c r="O1320" s="7">
        <f t="shared" si="202"/>
        <v>0</v>
      </c>
      <c r="P1320" s="7">
        <f t="shared" si="203"/>
        <v>33</v>
      </c>
      <c r="Q1320" s="8">
        <f t="shared" si="204"/>
        <v>13.7</v>
      </c>
      <c r="R1320" s="8">
        <f t="shared" si="205"/>
        <v>13.25</v>
      </c>
      <c r="S1320" s="8">
        <f t="shared" si="206"/>
        <v>18.600000000000001</v>
      </c>
      <c r="T1320" s="8">
        <f t="shared" si="207"/>
        <v>14.5</v>
      </c>
      <c r="U1320" s="7">
        <f t="shared" si="208"/>
        <v>15.183333333333332</v>
      </c>
      <c r="V1320" s="7">
        <f t="shared" si="209"/>
        <v>15.012499999999999</v>
      </c>
    </row>
    <row r="1321" spans="1:22" ht="13.5" x14ac:dyDescent="0.25">
      <c r="A1321" s="3">
        <f>RSI!A1321</f>
        <v>43935</v>
      </c>
      <c r="B1321" s="2">
        <f>RSI!B1321</f>
        <v>21.974</v>
      </c>
      <c r="C1321" s="2">
        <f>RSI!I1321</f>
        <v>48.620643696746356</v>
      </c>
      <c r="D1321" s="2">
        <f>MACD!E1321</f>
        <v>-0.25809965471086826</v>
      </c>
      <c r="E1321" s="2">
        <f>MACD!F1321</f>
        <v>-0.32150398226038268</v>
      </c>
      <c r="F1321" s="2">
        <f>'Moving Avg'!D1321</f>
        <v>21.974</v>
      </c>
      <c r="G1321" s="2">
        <f>'Moving Avg'!F1321</f>
        <v>21.766699999999993</v>
      </c>
      <c r="H1321" s="2">
        <f>'Moving Avg'!G1321</f>
        <v>22.537360000000014</v>
      </c>
      <c r="I1321" s="2">
        <f>'Moving Avg'!H1321</f>
        <v>22.733189999999993</v>
      </c>
      <c r="J1321" s="5" t="str">
        <f>OBV!F1321</f>
        <v>NEUTRAL</v>
      </c>
      <c r="K1321" s="5" t="str">
        <f>OBV!G1321</f>
        <v>NEUTRAL</v>
      </c>
      <c r="L1321" s="5" t="str">
        <f>OBV!H1321</f>
        <v>NEUTRAL</v>
      </c>
      <c r="M1321" s="7">
        <f t="shared" si="200"/>
        <v>25</v>
      </c>
      <c r="N1321" s="7">
        <f t="shared" si="201"/>
        <v>0</v>
      </c>
      <c r="O1321" s="7">
        <f t="shared" si="202"/>
        <v>0</v>
      </c>
      <c r="P1321" s="7">
        <f t="shared" si="203"/>
        <v>33</v>
      </c>
      <c r="Q1321" s="8">
        <f t="shared" si="204"/>
        <v>13.7</v>
      </c>
      <c r="R1321" s="8">
        <f t="shared" si="205"/>
        <v>13.25</v>
      </c>
      <c r="S1321" s="8">
        <f t="shared" si="206"/>
        <v>18.600000000000001</v>
      </c>
      <c r="T1321" s="8">
        <f t="shared" si="207"/>
        <v>14.5</v>
      </c>
      <c r="U1321" s="7">
        <f t="shared" si="208"/>
        <v>15.183333333333332</v>
      </c>
      <c r="V1321" s="7">
        <f t="shared" si="209"/>
        <v>15.012499999999999</v>
      </c>
    </row>
    <row r="1322" spans="1:22" ht="13.5" x14ac:dyDescent="0.25">
      <c r="A1322" s="3">
        <f>RSI!A1322</f>
        <v>43936</v>
      </c>
      <c r="B1322" s="2">
        <f>RSI!B1322</f>
        <v>21.974</v>
      </c>
      <c r="C1322" s="2">
        <f>RSI!I1322</f>
        <v>48.620643696746363</v>
      </c>
      <c r="D1322" s="2">
        <f>MACD!E1322</f>
        <v>-0.22021052573927591</v>
      </c>
      <c r="E1322" s="2">
        <f>MACD!F1322</f>
        <v>-0.30124529095616132</v>
      </c>
      <c r="F1322" s="2">
        <f>'Moving Avg'!D1322</f>
        <v>21.974</v>
      </c>
      <c r="G1322" s="2">
        <f>'Moving Avg'!F1322</f>
        <v>21.775249999999993</v>
      </c>
      <c r="H1322" s="2">
        <f>'Moving Avg'!G1322</f>
        <v>22.483000000000011</v>
      </c>
      <c r="I1322" s="2">
        <f>'Moving Avg'!H1322</f>
        <v>22.744254999999995</v>
      </c>
      <c r="J1322" s="5" t="str">
        <f>OBV!F1322</f>
        <v>NEUTRAL</v>
      </c>
      <c r="K1322" s="5" t="str">
        <f>OBV!G1322</f>
        <v>NEUTRAL</v>
      </c>
      <c r="L1322" s="5" t="str">
        <f>OBV!H1322</f>
        <v>NEUTRAL</v>
      </c>
      <c r="M1322" s="7">
        <f t="shared" si="200"/>
        <v>25</v>
      </c>
      <c r="N1322" s="7">
        <f t="shared" si="201"/>
        <v>0</v>
      </c>
      <c r="O1322" s="7">
        <f t="shared" si="202"/>
        <v>0</v>
      </c>
      <c r="P1322" s="7">
        <f t="shared" si="203"/>
        <v>33</v>
      </c>
      <c r="Q1322" s="8">
        <f t="shared" si="204"/>
        <v>13.7</v>
      </c>
      <c r="R1322" s="8">
        <f t="shared" si="205"/>
        <v>13.25</v>
      </c>
      <c r="S1322" s="8">
        <f t="shared" si="206"/>
        <v>18.600000000000001</v>
      </c>
      <c r="T1322" s="8">
        <f t="shared" si="207"/>
        <v>14.5</v>
      </c>
      <c r="U1322" s="7">
        <f t="shared" si="208"/>
        <v>15.183333333333332</v>
      </c>
      <c r="V1322" s="7">
        <f t="shared" si="209"/>
        <v>15.012499999999999</v>
      </c>
    </row>
    <row r="1323" spans="1:22" ht="13.5" x14ac:dyDescent="0.25">
      <c r="A1323" s="3">
        <f>RSI!A1323</f>
        <v>43937</v>
      </c>
      <c r="B1323" s="2">
        <f>RSI!B1323</f>
        <v>21.974</v>
      </c>
      <c r="C1323" s="2">
        <f>RSI!I1323</f>
        <v>48.620643696746356</v>
      </c>
      <c r="D1323" s="2">
        <f>MACD!E1323</f>
        <v>-0.18801578907219962</v>
      </c>
      <c r="E1323" s="2">
        <f>MACD!F1323</f>
        <v>-0.278599390579369</v>
      </c>
      <c r="F1323" s="2">
        <f>'Moving Avg'!D1323</f>
        <v>21.974</v>
      </c>
      <c r="G1323" s="2">
        <f>'Moving Avg'!F1323</f>
        <v>21.832699999999996</v>
      </c>
      <c r="H1323" s="2">
        <f>'Moving Avg'!G1323</f>
        <v>22.428640000000009</v>
      </c>
      <c r="I1323" s="2">
        <f>'Moving Avg'!H1323</f>
        <v>22.755319999999998</v>
      </c>
      <c r="J1323" s="5" t="str">
        <f>OBV!F1323</f>
        <v>NEUTRAL</v>
      </c>
      <c r="K1323" s="5" t="str">
        <f>OBV!G1323</f>
        <v>NEUTRAL</v>
      </c>
      <c r="L1323" s="5" t="str">
        <f>OBV!H1323</f>
        <v>NEUTRAL</v>
      </c>
      <c r="M1323" s="7">
        <f t="shared" si="200"/>
        <v>25</v>
      </c>
      <c r="N1323" s="7">
        <f t="shared" si="201"/>
        <v>0</v>
      </c>
      <c r="O1323" s="7">
        <f t="shared" si="202"/>
        <v>0</v>
      </c>
      <c r="P1323" s="7">
        <f t="shared" si="203"/>
        <v>33</v>
      </c>
      <c r="Q1323" s="8">
        <f t="shared" si="204"/>
        <v>13.7</v>
      </c>
      <c r="R1323" s="8">
        <f t="shared" si="205"/>
        <v>13.25</v>
      </c>
      <c r="S1323" s="8">
        <f t="shared" si="206"/>
        <v>18.600000000000001</v>
      </c>
      <c r="T1323" s="8">
        <f t="shared" si="207"/>
        <v>14.5</v>
      </c>
      <c r="U1323" s="7">
        <f t="shared" si="208"/>
        <v>15.183333333333332</v>
      </c>
      <c r="V1323" s="7">
        <f t="shared" si="209"/>
        <v>15.012499999999999</v>
      </c>
    </row>
    <row r="1324" spans="1:22" ht="13.5" x14ac:dyDescent="0.25">
      <c r="A1324" s="3">
        <f>RSI!A1324</f>
        <v>43938</v>
      </c>
      <c r="B1324" s="2">
        <f>RSI!B1324</f>
        <v>21.974</v>
      </c>
      <c r="C1324" s="2">
        <f>RSI!I1324</f>
        <v>48.620643696746356</v>
      </c>
      <c r="D1324" s="2">
        <f>MACD!E1324</f>
        <v>-0.16064936246327122</v>
      </c>
      <c r="E1324" s="2">
        <f>MACD!F1324</f>
        <v>-0.25500938495614944</v>
      </c>
      <c r="F1324" s="2">
        <f>'Moving Avg'!D1324</f>
        <v>21.974</v>
      </c>
      <c r="G1324" s="2">
        <f>'Moving Avg'!F1324</f>
        <v>21.890149999999995</v>
      </c>
      <c r="H1324" s="2">
        <f>'Moving Avg'!G1324</f>
        <v>22.374280000000009</v>
      </c>
      <c r="I1324" s="2">
        <f>'Moving Avg'!H1324</f>
        <v>22.764249999999997</v>
      </c>
      <c r="J1324" s="5" t="str">
        <f>OBV!F1324</f>
        <v>NEUTRAL</v>
      </c>
      <c r="K1324" s="5" t="str">
        <f>OBV!G1324</f>
        <v>NEUTRAL</v>
      </c>
      <c r="L1324" s="5" t="str">
        <f>OBV!H1324</f>
        <v>NEUTRAL</v>
      </c>
      <c r="M1324" s="7">
        <f t="shared" si="200"/>
        <v>25</v>
      </c>
      <c r="N1324" s="7">
        <f t="shared" si="201"/>
        <v>0</v>
      </c>
      <c r="O1324" s="7">
        <f t="shared" si="202"/>
        <v>0</v>
      </c>
      <c r="P1324" s="7">
        <f t="shared" si="203"/>
        <v>33</v>
      </c>
      <c r="Q1324" s="8">
        <f t="shared" si="204"/>
        <v>13.7</v>
      </c>
      <c r="R1324" s="8">
        <f t="shared" si="205"/>
        <v>13.25</v>
      </c>
      <c r="S1324" s="8">
        <f t="shared" si="206"/>
        <v>18.600000000000001</v>
      </c>
      <c r="T1324" s="8">
        <f t="shared" si="207"/>
        <v>14.5</v>
      </c>
      <c r="U1324" s="7">
        <f t="shared" si="208"/>
        <v>15.183333333333332</v>
      </c>
      <c r="V1324" s="7">
        <f t="shared" si="209"/>
        <v>15.012499999999999</v>
      </c>
    </row>
    <row r="1325" spans="1:22" ht="13.5" x14ac:dyDescent="0.25">
      <c r="A1325" s="3">
        <f>RSI!A1325</f>
        <v>43941</v>
      </c>
      <c r="B1325" s="2">
        <f>RSI!B1325</f>
        <v>21.974</v>
      </c>
      <c r="C1325" s="2">
        <f>RSI!I1325</f>
        <v>48.620643696746363</v>
      </c>
      <c r="D1325" s="2">
        <f>MACD!E1325</f>
        <v>-0.13737766796951334</v>
      </c>
      <c r="E1325" s="2">
        <f>MACD!F1325</f>
        <v>-0.23148304155882224</v>
      </c>
      <c r="F1325" s="2">
        <f>'Moving Avg'!D1325</f>
        <v>21.974</v>
      </c>
      <c r="G1325" s="2">
        <f>'Moving Avg'!F1325</f>
        <v>21.947599999999994</v>
      </c>
      <c r="H1325" s="2">
        <f>'Moving Avg'!G1325</f>
        <v>22.31992000000001</v>
      </c>
      <c r="I1325" s="2">
        <f>'Moving Avg'!H1325</f>
        <v>22.773179999999996</v>
      </c>
      <c r="J1325" s="5" t="str">
        <f>OBV!F1325</f>
        <v>NEUTRAL</v>
      </c>
      <c r="K1325" s="5" t="str">
        <f>OBV!G1325</f>
        <v>NEUTRAL</v>
      </c>
      <c r="L1325" s="5" t="str">
        <f>OBV!H1325</f>
        <v>NEUTRAL</v>
      </c>
      <c r="M1325" s="7">
        <f t="shared" si="200"/>
        <v>25</v>
      </c>
      <c r="N1325" s="7">
        <f t="shared" si="201"/>
        <v>0</v>
      </c>
      <c r="O1325" s="7">
        <f t="shared" si="202"/>
        <v>0</v>
      </c>
      <c r="P1325" s="7">
        <f t="shared" si="203"/>
        <v>33</v>
      </c>
      <c r="Q1325" s="8">
        <f t="shared" si="204"/>
        <v>13.7</v>
      </c>
      <c r="R1325" s="8">
        <f t="shared" si="205"/>
        <v>13.25</v>
      </c>
      <c r="S1325" s="8">
        <f t="shared" si="206"/>
        <v>18.600000000000001</v>
      </c>
      <c r="T1325" s="8">
        <f t="shared" si="207"/>
        <v>14.5</v>
      </c>
      <c r="U1325" s="7">
        <f t="shared" si="208"/>
        <v>15.183333333333332</v>
      </c>
      <c r="V1325" s="7">
        <f t="shared" si="209"/>
        <v>15.012499999999999</v>
      </c>
    </row>
    <row r="1326" spans="1:22" ht="13.5" x14ac:dyDescent="0.25">
      <c r="A1326" s="3">
        <f>RSI!A1326</f>
        <v>43942</v>
      </c>
      <c r="B1326" s="2">
        <f>RSI!B1326</f>
        <v>21.741</v>
      </c>
      <c r="C1326" s="2">
        <f>RSI!I1326</f>
        <v>39.132547005447236</v>
      </c>
      <c r="D1326" s="2">
        <f>MACD!E1326</f>
        <v>-0.10032004216420631</v>
      </c>
      <c r="E1326" s="2">
        <f>MACD!F1326</f>
        <v>-0.20525044167989906</v>
      </c>
      <c r="F1326" s="2">
        <f>'Moving Avg'!D1326</f>
        <v>21.927399999999999</v>
      </c>
      <c r="G1326" s="2">
        <f>'Moving Avg'!F1326</f>
        <v>21.962349999999994</v>
      </c>
      <c r="H1326" s="2">
        <f>'Moving Avg'!G1326</f>
        <v>22.26090000000001</v>
      </c>
      <c r="I1326" s="2">
        <f>'Moving Avg'!H1326</f>
        <v>22.785484999999994</v>
      </c>
      <c r="J1326" s="5" t="str">
        <f>OBV!F1326</f>
        <v>BEARISH</v>
      </c>
      <c r="K1326" s="5" t="str">
        <f>OBV!G1326</f>
        <v>WEAK</v>
      </c>
      <c r="L1326" s="5" t="str">
        <f>OBV!H1326</f>
        <v>CONFIRMED BEARISH</v>
      </c>
      <c r="M1326" s="7">
        <f t="shared" si="200"/>
        <v>25</v>
      </c>
      <c r="N1326" s="7">
        <f t="shared" si="201"/>
        <v>0</v>
      </c>
      <c r="O1326" s="7">
        <f t="shared" si="202"/>
        <v>0</v>
      </c>
      <c r="P1326" s="7">
        <f t="shared" si="203"/>
        <v>0</v>
      </c>
      <c r="Q1326" s="8">
        <f t="shared" si="204"/>
        <v>8.75</v>
      </c>
      <c r="R1326" s="8">
        <f t="shared" si="205"/>
        <v>5</v>
      </c>
      <c r="S1326" s="8">
        <f t="shared" si="206"/>
        <v>3.75</v>
      </c>
      <c r="T1326" s="8">
        <f t="shared" si="207"/>
        <v>6.25</v>
      </c>
      <c r="U1326" s="7">
        <f t="shared" si="208"/>
        <v>5.833333333333333</v>
      </c>
      <c r="V1326" s="7">
        <f t="shared" si="209"/>
        <v>5.9375</v>
      </c>
    </row>
    <row r="1327" spans="1:22" ht="13.5" x14ac:dyDescent="0.25">
      <c r="A1327" s="3">
        <f>RSI!A1327</f>
        <v>43943</v>
      </c>
      <c r="B1327" s="2">
        <f>RSI!B1327</f>
        <v>21.741</v>
      </c>
      <c r="C1327" s="2">
        <f>RSI!I1327</f>
        <v>39.132547005447236</v>
      </c>
      <c r="D1327" s="2">
        <f>MACD!E1327</f>
        <v>-6.7487770753619003E-2</v>
      </c>
      <c r="E1327" s="2">
        <f>MACD!F1327</f>
        <v>-0.17769790749464304</v>
      </c>
      <c r="F1327" s="2">
        <f>'Moving Avg'!D1327</f>
        <v>21.880800000000001</v>
      </c>
      <c r="G1327" s="2">
        <f>'Moving Avg'!F1327</f>
        <v>21.950699999999991</v>
      </c>
      <c r="H1327" s="2">
        <f>'Moving Avg'!G1327</f>
        <v>22.201880000000013</v>
      </c>
      <c r="I1327" s="2">
        <f>'Moving Avg'!H1327</f>
        <v>22.793484999999997</v>
      </c>
      <c r="J1327" s="5" t="str">
        <f>OBV!F1327</f>
        <v>BEARISH</v>
      </c>
      <c r="K1327" s="5" t="str">
        <f>OBV!G1327</f>
        <v>WEAK</v>
      </c>
      <c r="L1327" s="5" t="str">
        <f>OBV!H1327</f>
        <v>CONFIRMED BEARISH</v>
      </c>
      <c r="M1327" s="7">
        <f t="shared" si="200"/>
        <v>25</v>
      </c>
      <c r="N1327" s="7">
        <f t="shared" si="201"/>
        <v>0</v>
      </c>
      <c r="O1327" s="7">
        <f t="shared" si="202"/>
        <v>0</v>
      </c>
      <c r="P1327" s="7">
        <f t="shared" si="203"/>
        <v>0</v>
      </c>
      <c r="Q1327" s="8">
        <f t="shared" si="204"/>
        <v>8.75</v>
      </c>
      <c r="R1327" s="8">
        <f t="shared" si="205"/>
        <v>5</v>
      </c>
      <c r="S1327" s="8">
        <f t="shared" si="206"/>
        <v>3.75</v>
      </c>
      <c r="T1327" s="8">
        <f t="shared" si="207"/>
        <v>6.25</v>
      </c>
      <c r="U1327" s="7">
        <f t="shared" si="208"/>
        <v>5.833333333333333</v>
      </c>
      <c r="V1327" s="7">
        <f t="shared" si="209"/>
        <v>5.9375</v>
      </c>
    </row>
    <row r="1328" spans="1:22" ht="13.5" x14ac:dyDescent="0.25">
      <c r="A1328" s="3">
        <f>RSI!A1328</f>
        <v>43944</v>
      </c>
      <c r="B1328" s="2">
        <f>RSI!B1328</f>
        <v>21.741</v>
      </c>
      <c r="C1328" s="2">
        <f>RSI!I1328</f>
        <v>39.132547005447236</v>
      </c>
      <c r="D1328" s="2">
        <f>MACD!E1328</f>
        <v>-3.8340119127049377E-2</v>
      </c>
      <c r="E1328" s="2">
        <f>MACD!F1328</f>
        <v>-0.1498263498211243</v>
      </c>
      <c r="F1328" s="2">
        <f>'Moving Avg'!D1328</f>
        <v>21.834199999999999</v>
      </c>
      <c r="G1328" s="2">
        <f>'Moving Avg'!F1328</f>
        <v>21.939049999999991</v>
      </c>
      <c r="H1328" s="2">
        <f>'Moving Avg'!G1328</f>
        <v>22.142860000000013</v>
      </c>
      <c r="I1328" s="2">
        <f>'Moving Avg'!H1328</f>
        <v>22.801484999999992</v>
      </c>
      <c r="J1328" s="5" t="str">
        <f>OBV!F1328</f>
        <v>BEARISH</v>
      </c>
      <c r="K1328" s="5" t="str">
        <f>OBV!G1328</f>
        <v>WEAK</v>
      </c>
      <c r="L1328" s="5" t="str">
        <f>OBV!H1328</f>
        <v>CONFIRMED BEARISH</v>
      </c>
      <c r="M1328" s="7">
        <f t="shared" si="200"/>
        <v>25</v>
      </c>
      <c r="N1328" s="7">
        <f t="shared" si="201"/>
        <v>0</v>
      </c>
      <c r="O1328" s="7">
        <f t="shared" si="202"/>
        <v>0</v>
      </c>
      <c r="P1328" s="7">
        <f t="shared" si="203"/>
        <v>0</v>
      </c>
      <c r="Q1328" s="8">
        <f t="shared" si="204"/>
        <v>8.75</v>
      </c>
      <c r="R1328" s="8">
        <f t="shared" si="205"/>
        <v>5</v>
      </c>
      <c r="S1328" s="8">
        <f t="shared" si="206"/>
        <v>3.75</v>
      </c>
      <c r="T1328" s="8">
        <f t="shared" si="207"/>
        <v>6.25</v>
      </c>
      <c r="U1328" s="7">
        <f t="shared" si="208"/>
        <v>5.833333333333333</v>
      </c>
      <c r="V1328" s="7">
        <f t="shared" si="209"/>
        <v>5.9375</v>
      </c>
    </row>
    <row r="1329" spans="1:22" ht="13.5" x14ac:dyDescent="0.25">
      <c r="A1329" s="3">
        <f>RSI!A1329</f>
        <v>43945</v>
      </c>
      <c r="B1329" s="2">
        <f>RSI!B1329</f>
        <v>21.741</v>
      </c>
      <c r="C1329" s="2">
        <f>RSI!I1329</f>
        <v>39.132547005447236</v>
      </c>
      <c r="D1329" s="2">
        <f>MACD!E1329</f>
        <v>-1.2411444842680197E-2</v>
      </c>
      <c r="E1329" s="2">
        <f>MACD!F1329</f>
        <v>-0.12234336882543549</v>
      </c>
      <c r="F1329" s="2">
        <f>'Moving Avg'!D1329</f>
        <v>21.787600000000001</v>
      </c>
      <c r="G1329" s="2">
        <f>'Moving Avg'!F1329</f>
        <v>21.927399999999992</v>
      </c>
      <c r="H1329" s="2">
        <f>'Moving Avg'!G1329</f>
        <v>22.08384000000002</v>
      </c>
      <c r="I1329" s="2">
        <f>'Moving Avg'!H1329</f>
        <v>22.809484999999995</v>
      </c>
      <c r="J1329" s="5" t="str">
        <f>OBV!F1329</f>
        <v>BEARISH</v>
      </c>
      <c r="K1329" s="5" t="str">
        <f>OBV!G1329</f>
        <v>WEAK</v>
      </c>
      <c r="L1329" s="5" t="str">
        <f>OBV!H1329</f>
        <v>CONFIRMED BEARISH</v>
      </c>
      <c r="M1329" s="7">
        <f t="shared" si="200"/>
        <v>25</v>
      </c>
      <c r="N1329" s="7">
        <f t="shared" si="201"/>
        <v>0</v>
      </c>
      <c r="O1329" s="7">
        <f t="shared" si="202"/>
        <v>0</v>
      </c>
      <c r="P1329" s="7">
        <f t="shared" si="203"/>
        <v>0</v>
      </c>
      <c r="Q1329" s="8">
        <f t="shared" si="204"/>
        <v>8.75</v>
      </c>
      <c r="R1329" s="8">
        <f t="shared" si="205"/>
        <v>5</v>
      </c>
      <c r="S1329" s="8">
        <f t="shared" si="206"/>
        <v>3.75</v>
      </c>
      <c r="T1329" s="8">
        <f t="shared" si="207"/>
        <v>6.25</v>
      </c>
      <c r="U1329" s="7">
        <f t="shared" si="208"/>
        <v>5.833333333333333</v>
      </c>
      <c r="V1329" s="7">
        <f t="shared" si="209"/>
        <v>5.9375</v>
      </c>
    </row>
    <row r="1330" spans="1:22" ht="13.5" x14ac:dyDescent="0.25">
      <c r="A1330" s="3">
        <f>RSI!A1330</f>
        <v>43948</v>
      </c>
      <c r="B1330" s="2">
        <f>RSI!B1330</f>
        <v>21.741</v>
      </c>
      <c r="C1330" s="2">
        <f>RSI!I1330</f>
        <v>39.132547005447236</v>
      </c>
      <c r="D1330" s="2">
        <f>MACD!E1330</f>
        <v>1.0699755178894321E-2</v>
      </c>
      <c r="E1330" s="2">
        <f>MACD!F1330</f>
        <v>-9.5734744024569537E-2</v>
      </c>
      <c r="F1330" s="2">
        <f>'Moving Avg'!D1330</f>
        <v>21.741</v>
      </c>
      <c r="G1330" s="2">
        <f>'Moving Avg'!F1330</f>
        <v>21.915749999999992</v>
      </c>
      <c r="H1330" s="2">
        <f>'Moving Avg'!G1330</f>
        <v>22.045020000000019</v>
      </c>
      <c r="I1330" s="2">
        <f>'Moving Avg'!H1330</f>
        <v>22.820469999999997</v>
      </c>
      <c r="J1330" s="5" t="str">
        <f>OBV!F1330</f>
        <v>BEARISH</v>
      </c>
      <c r="K1330" s="5" t="str">
        <f>OBV!G1330</f>
        <v>WEAK</v>
      </c>
      <c r="L1330" s="5" t="str">
        <f>OBV!H1330</f>
        <v>CONFIRMED BEARISH</v>
      </c>
      <c r="M1330" s="7">
        <f t="shared" si="200"/>
        <v>25</v>
      </c>
      <c r="N1330" s="7">
        <f t="shared" si="201"/>
        <v>0</v>
      </c>
      <c r="O1330" s="7">
        <f t="shared" si="202"/>
        <v>0</v>
      </c>
      <c r="P1330" s="7">
        <f t="shared" si="203"/>
        <v>0</v>
      </c>
      <c r="Q1330" s="8">
        <f t="shared" si="204"/>
        <v>8.75</v>
      </c>
      <c r="R1330" s="8">
        <f t="shared" si="205"/>
        <v>5</v>
      </c>
      <c r="S1330" s="8">
        <f t="shared" si="206"/>
        <v>3.75</v>
      </c>
      <c r="T1330" s="8">
        <f t="shared" si="207"/>
        <v>6.25</v>
      </c>
      <c r="U1330" s="7">
        <f t="shared" si="208"/>
        <v>5.833333333333333</v>
      </c>
      <c r="V1330" s="7">
        <f t="shared" si="209"/>
        <v>5.9375</v>
      </c>
    </row>
    <row r="1331" spans="1:22" ht="13.5" x14ac:dyDescent="0.25">
      <c r="A1331" s="3">
        <f>RSI!A1331</f>
        <v>43949</v>
      </c>
      <c r="B1331" s="2">
        <f>RSI!B1331</f>
        <v>21.741</v>
      </c>
      <c r="C1331" s="2">
        <f>RSI!I1331</f>
        <v>39.132547005447236</v>
      </c>
      <c r="D1331" s="2">
        <f>MACD!E1331</f>
        <v>3.1340156846180633E-2</v>
      </c>
      <c r="E1331" s="2">
        <f>MACD!F1331</f>
        <v>-7.031976385041952E-2</v>
      </c>
      <c r="F1331" s="2">
        <f>'Moving Avg'!D1331</f>
        <v>21.741</v>
      </c>
      <c r="G1331" s="2">
        <f>'Moving Avg'!F1331</f>
        <v>21.904099999999993</v>
      </c>
      <c r="H1331" s="2">
        <f>'Moving Avg'!G1331</f>
        <v>22.015820000000012</v>
      </c>
      <c r="I1331" s="2">
        <f>'Moving Avg'!H1331</f>
        <v>22.834369999999993</v>
      </c>
      <c r="J1331" s="5" t="str">
        <f>OBV!F1331</f>
        <v>NEUTRAL</v>
      </c>
      <c r="K1331" s="5" t="str">
        <f>OBV!G1331</f>
        <v>NEUTRAL</v>
      </c>
      <c r="L1331" s="5" t="str">
        <f>OBV!H1331</f>
        <v>NEUTRAL</v>
      </c>
      <c r="M1331" s="7">
        <f t="shared" si="200"/>
        <v>25</v>
      </c>
      <c r="N1331" s="7">
        <f t="shared" si="201"/>
        <v>0</v>
      </c>
      <c r="O1331" s="7">
        <f t="shared" si="202"/>
        <v>0</v>
      </c>
      <c r="P1331" s="7">
        <f t="shared" si="203"/>
        <v>33</v>
      </c>
      <c r="Q1331" s="8">
        <f t="shared" si="204"/>
        <v>13.7</v>
      </c>
      <c r="R1331" s="8">
        <f t="shared" si="205"/>
        <v>13.25</v>
      </c>
      <c r="S1331" s="8">
        <f t="shared" si="206"/>
        <v>18.600000000000001</v>
      </c>
      <c r="T1331" s="8">
        <f t="shared" si="207"/>
        <v>14.5</v>
      </c>
      <c r="U1331" s="7">
        <f t="shared" si="208"/>
        <v>15.183333333333332</v>
      </c>
      <c r="V1331" s="7">
        <f t="shared" si="209"/>
        <v>15.012499999999999</v>
      </c>
    </row>
    <row r="1332" spans="1:22" ht="13.5" x14ac:dyDescent="0.25">
      <c r="A1332" s="3">
        <f>RSI!A1332</f>
        <v>43950</v>
      </c>
      <c r="B1332" s="2">
        <f>RSI!B1332</f>
        <v>21.741</v>
      </c>
      <c r="C1332" s="2">
        <f>RSI!I1332</f>
        <v>39.132547005447236</v>
      </c>
      <c r="D1332" s="2">
        <f>MACD!E1332</f>
        <v>4.9809529584415202E-2</v>
      </c>
      <c r="E1332" s="2">
        <f>MACD!F1332</f>
        <v>-4.6293905163452574E-2</v>
      </c>
      <c r="F1332" s="2">
        <f>'Moving Avg'!D1332</f>
        <v>21.741</v>
      </c>
      <c r="G1332" s="2">
        <f>'Moving Avg'!F1332</f>
        <v>21.89244999999999</v>
      </c>
      <c r="H1332" s="2">
        <f>'Moving Avg'!G1332</f>
        <v>21.986620000000013</v>
      </c>
      <c r="I1332" s="2">
        <f>'Moving Avg'!H1332</f>
        <v>22.848269999999992</v>
      </c>
      <c r="J1332" s="5" t="str">
        <f>OBV!F1332</f>
        <v>NEUTRAL</v>
      </c>
      <c r="K1332" s="5" t="str">
        <f>OBV!G1332</f>
        <v>NEUTRAL</v>
      </c>
      <c r="L1332" s="5" t="str">
        <f>OBV!H1332</f>
        <v>NEUTRAL</v>
      </c>
      <c r="M1332" s="7">
        <f t="shared" si="200"/>
        <v>25</v>
      </c>
      <c r="N1332" s="7">
        <f t="shared" si="201"/>
        <v>0</v>
      </c>
      <c r="O1332" s="7">
        <f t="shared" si="202"/>
        <v>0</v>
      </c>
      <c r="P1332" s="7">
        <f t="shared" si="203"/>
        <v>33</v>
      </c>
      <c r="Q1332" s="8">
        <f t="shared" si="204"/>
        <v>13.7</v>
      </c>
      <c r="R1332" s="8">
        <f t="shared" si="205"/>
        <v>13.25</v>
      </c>
      <c r="S1332" s="8">
        <f t="shared" si="206"/>
        <v>18.600000000000001</v>
      </c>
      <c r="T1332" s="8">
        <f t="shared" si="207"/>
        <v>14.5</v>
      </c>
      <c r="U1332" s="7">
        <f t="shared" si="208"/>
        <v>15.183333333333332</v>
      </c>
      <c r="V1332" s="7">
        <f t="shared" si="209"/>
        <v>15.012499999999999</v>
      </c>
    </row>
    <row r="1333" spans="1:22" ht="13.5" x14ac:dyDescent="0.25">
      <c r="A1333" s="3">
        <f>RSI!A1333</f>
        <v>43951</v>
      </c>
      <c r="B1333" s="2">
        <f>RSI!B1333</f>
        <v>21.741</v>
      </c>
      <c r="C1333" s="2">
        <f>RSI!I1333</f>
        <v>39.132547005447236</v>
      </c>
      <c r="D1333" s="2">
        <f>MACD!E1333</f>
        <v>6.6367476549302751E-2</v>
      </c>
      <c r="E1333" s="2">
        <f>MACD!F1333</f>
        <v>-2.3761628820901513E-2</v>
      </c>
      <c r="F1333" s="2">
        <f>'Moving Avg'!D1333</f>
        <v>21.741</v>
      </c>
      <c r="G1333" s="2">
        <f>'Moving Avg'!F1333</f>
        <v>21.88079999999999</v>
      </c>
      <c r="H1333" s="2">
        <f>'Moving Avg'!G1333</f>
        <v>21.95742000000001</v>
      </c>
      <c r="I1333" s="2">
        <f>'Moving Avg'!H1333</f>
        <v>22.86220999999999</v>
      </c>
      <c r="J1333" s="5" t="str">
        <f>OBV!F1333</f>
        <v>NEUTRAL</v>
      </c>
      <c r="K1333" s="5" t="str">
        <f>OBV!G1333</f>
        <v>NEUTRAL</v>
      </c>
      <c r="L1333" s="5" t="str">
        <f>OBV!H1333</f>
        <v>NEUTRAL</v>
      </c>
      <c r="M1333" s="7">
        <f t="shared" si="200"/>
        <v>25</v>
      </c>
      <c r="N1333" s="7">
        <f t="shared" si="201"/>
        <v>0</v>
      </c>
      <c r="O1333" s="7">
        <f t="shared" si="202"/>
        <v>0</v>
      </c>
      <c r="P1333" s="7">
        <f t="shared" si="203"/>
        <v>33</v>
      </c>
      <c r="Q1333" s="8">
        <f t="shared" si="204"/>
        <v>13.7</v>
      </c>
      <c r="R1333" s="8">
        <f t="shared" si="205"/>
        <v>13.25</v>
      </c>
      <c r="S1333" s="8">
        <f t="shared" si="206"/>
        <v>18.600000000000001</v>
      </c>
      <c r="T1333" s="8">
        <f t="shared" si="207"/>
        <v>14.5</v>
      </c>
      <c r="U1333" s="7">
        <f t="shared" si="208"/>
        <v>15.183333333333332</v>
      </c>
      <c r="V1333" s="7">
        <f t="shared" si="209"/>
        <v>15.012499999999999</v>
      </c>
    </row>
    <row r="1334" spans="1:22" ht="13.5" x14ac:dyDescent="0.25">
      <c r="A1334" s="3">
        <f>RSI!A1334</f>
        <v>43955</v>
      </c>
      <c r="B1334" s="2">
        <f>RSI!B1334</f>
        <v>21.741</v>
      </c>
      <c r="C1334" s="2">
        <f>RSI!I1334</f>
        <v>39.132547005447236</v>
      </c>
      <c r="D1334" s="2">
        <f>MACD!E1334</f>
        <v>8.1239173156557598E-2</v>
      </c>
      <c r="E1334" s="2">
        <f>MACD!F1334</f>
        <v>-2.7614684254096931E-3</v>
      </c>
      <c r="F1334" s="2">
        <f>'Moving Avg'!D1334</f>
        <v>21.741</v>
      </c>
      <c r="G1334" s="2">
        <f>'Moving Avg'!F1334</f>
        <v>21.869149999999991</v>
      </c>
      <c r="H1334" s="2">
        <f>'Moving Avg'!G1334</f>
        <v>21.92822000000001</v>
      </c>
      <c r="I1334" s="2">
        <f>'Moving Avg'!H1334</f>
        <v>22.876149999999992</v>
      </c>
      <c r="J1334" s="5" t="str">
        <f>OBV!F1334</f>
        <v>NEUTRAL</v>
      </c>
      <c r="K1334" s="5" t="str">
        <f>OBV!G1334</f>
        <v>NEUTRAL</v>
      </c>
      <c r="L1334" s="5" t="str">
        <f>OBV!H1334</f>
        <v>NEUTRAL</v>
      </c>
      <c r="M1334" s="7">
        <f t="shared" si="200"/>
        <v>25</v>
      </c>
      <c r="N1334" s="7">
        <f t="shared" si="201"/>
        <v>0</v>
      </c>
      <c r="O1334" s="7">
        <f t="shared" si="202"/>
        <v>0</v>
      </c>
      <c r="P1334" s="7">
        <f t="shared" si="203"/>
        <v>33</v>
      </c>
      <c r="Q1334" s="8">
        <f t="shared" si="204"/>
        <v>13.7</v>
      </c>
      <c r="R1334" s="8">
        <f t="shared" si="205"/>
        <v>13.25</v>
      </c>
      <c r="S1334" s="8">
        <f t="shared" si="206"/>
        <v>18.600000000000001</v>
      </c>
      <c r="T1334" s="8">
        <f t="shared" si="207"/>
        <v>14.5</v>
      </c>
      <c r="U1334" s="7">
        <f t="shared" si="208"/>
        <v>15.183333333333332</v>
      </c>
      <c r="V1334" s="7">
        <f t="shared" si="209"/>
        <v>15.012499999999999</v>
      </c>
    </row>
    <row r="1335" spans="1:22" ht="13.5" x14ac:dyDescent="0.25">
      <c r="A1335" s="3">
        <f>RSI!A1335</f>
        <v>43956</v>
      </c>
      <c r="B1335" s="2">
        <f>RSI!B1335</f>
        <v>21.088999999999999</v>
      </c>
      <c r="C1335" s="2">
        <f>RSI!I1335</f>
        <v>18.960229110073513</v>
      </c>
      <c r="D1335" s="2">
        <f>MACD!E1335</f>
        <v>0.14291655171601647</v>
      </c>
      <c r="E1335" s="2">
        <f>MACD!F1335</f>
        <v>2.6374135602875541E-2</v>
      </c>
      <c r="F1335" s="2">
        <f>'Moving Avg'!D1335</f>
        <v>21.610599999999998</v>
      </c>
      <c r="G1335" s="2">
        <f>'Moving Avg'!F1335</f>
        <v>21.824899999999992</v>
      </c>
      <c r="H1335" s="2">
        <f>'Moving Avg'!G1335</f>
        <v>21.885980000000007</v>
      </c>
      <c r="I1335" s="2">
        <f>'Moving Avg'!H1335</f>
        <v>22.886829999999989</v>
      </c>
      <c r="J1335" s="5" t="str">
        <f>OBV!F1335</f>
        <v>NEUTRAL</v>
      </c>
      <c r="K1335" s="5" t="str">
        <f>OBV!G1335</f>
        <v>NEUTRAL</v>
      </c>
      <c r="L1335" s="5" t="str">
        <f>OBV!H1335</f>
        <v>NEUTRAL</v>
      </c>
      <c r="M1335" s="7">
        <f t="shared" si="200"/>
        <v>50</v>
      </c>
      <c r="N1335" s="7">
        <f t="shared" si="201"/>
        <v>0</v>
      </c>
      <c r="O1335" s="7">
        <f t="shared" si="202"/>
        <v>0</v>
      </c>
      <c r="P1335" s="7">
        <f t="shared" si="203"/>
        <v>33</v>
      </c>
      <c r="Q1335" s="8">
        <f t="shared" si="204"/>
        <v>22.45</v>
      </c>
      <c r="R1335" s="8">
        <f t="shared" si="205"/>
        <v>18.25</v>
      </c>
      <c r="S1335" s="8">
        <f t="shared" si="206"/>
        <v>22.35</v>
      </c>
      <c r="T1335" s="8">
        <f t="shared" si="207"/>
        <v>20.75</v>
      </c>
      <c r="U1335" s="7">
        <f t="shared" si="208"/>
        <v>21.016666666666669</v>
      </c>
      <c r="V1335" s="7">
        <f t="shared" si="209"/>
        <v>20.950000000000003</v>
      </c>
    </row>
    <row r="1336" spans="1:22" ht="13.5" x14ac:dyDescent="0.25">
      <c r="A1336" s="3">
        <f>RSI!A1336</f>
        <v>43957</v>
      </c>
      <c r="B1336" s="2">
        <f>RSI!B1336</f>
        <v>21.088999999999999</v>
      </c>
      <c r="C1336" s="2">
        <f>RSI!I1336</f>
        <v>18.960229110073513</v>
      </c>
      <c r="D1336" s="2">
        <f>MACD!E1336</f>
        <v>0.16384992179290236</v>
      </c>
      <c r="E1336" s="2">
        <f>MACD!F1336</f>
        <v>5.3869292840880906E-2</v>
      </c>
      <c r="F1336" s="2">
        <f>'Moving Avg'!D1336</f>
        <v>21.4802</v>
      </c>
      <c r="G1336" s="2">
        <f>'Moving Avg'!F1336</f>
        <v>21.780649999999991</v>
      </c>
      <c r="H1336" s="2">
        <f>'Moving Avg'!G1336</f>
        <v>21.843740000000007</v>
      </c>
      <c r="I1336" s="2">
        <f>'Moving Avg'!H1336</f>
        <v>22.897509999999993</v>
      </c>
      <c r="J1336" s="5" t="str">
        <f>OBV!F1336</f>
        <v>NEUTRAL</v>
      </c>
      <c r="K1336" s="5" t="str">
        <f>OBV!G1336</f>
        <v>NEUTRAL</v>
      </c>
      <c r="L1336" s="5" t="str">
        <f>OBV!H1336</f>
        <v>NEUTRAL</v>
      </c>
      <c r="M1336" s="7">
        <f t="shared" si="200"/>
        <v>50</v>
      </c>
      <c r="N1336" s="7">
        <f t="shared" si="201"/>
        <v>0</v>
      </c>
      <c r="O1336" s="7">
        <f t="shared" si="202"/>
        <v>0</v>
      </c>
      <c r="P1336" s="7">
        <f t="shared" si="203"/>
        <v>33</v>
      </c>
      <c r="Q1336" s="8">
        <f t="shared" si="204"/>
        <v>22.45</v>
      </c>
      <c r="R1336" s="8">
        <f t="shared" si="205"/>
        <v>18.25</v>
      </c>
      <c r="S1336" s="8">
        <f t="shared" si="206"/>
        <v>22.35</v>
      </c>
      <c r="T1336" s="8">
        <f t="shared" si="207"/>
        <v>20.75</v>
      </c>
      <c r="U1336" s="7">
        <f t="shared" si="208"/>
        <v>21.016666666666669</v>
      </c>
      <c r="V1336" s="7">
        <f t="shared" si="209"/>
        <v>20.950000000000003</v>
      </c>
    </row>
    <row r="1337" spans="1:22" ht="13.5" x14ac:dyDescent="0.25">
      <c r="A1337" s="3">
        <f>RSI!A1337</f>
        <v>43958</v>
      </c>
      <c r="B1337" s="2">
        <f>RSI!B1337</f>
        <v>21.088999999999999</v>
      </c>
      <c r="C1337" s="2">
        <f>RSI!I1337</f>
        <v>18.960229110073513</v>
      </c>
      <c r="D1337" s="2">
        <f>MACD!E1337</f>
        <v>0.18581367416889094</v>
      </c>
      <c r="E1337" s="2">
        <f>MACD!F1337</f>
        <v>8.0258169106482924E-2</v>
      </c>
      <c r="F1337" s="2">
        <f>'Moving Avg'!D1337</f>
        <v>21.349799999999998</v>
      </c>
      <c r="G1337" s="2">
        <f>'Moving Avg'!F1337</f>
        <v>21.736399999999993</v>
      </c>
      <c r="H1337" s="2">
        <f>'Moving Avg'!G1337</f>
        <v>21.801500000000004</v>
      </c>
      <c r="I1337" s="2">
        <f>'Moving Avg'!H1337</f>
        <v>22.908189999999991</v>
      </c>
      <c r="J1337" s="5" t="str">
        <f>OBV!F1337</f>
        <v>NEUTRAL</v>
      </c>
      <c r="K1337" s="5" t="str">
        <f>OBV!G1337</f>
        <v>NEUTRAL</v>
      </c>
      <c r="L1337" s="5" t="str">
        <f>OBV!H1337</f>
        <v>NEUTRAL</v>
      </c>
      <c r="M1337" s="7">
        <f t="shared" si="200"/>
        <v>50</v>
      </c>
      <c r="N1337" s="7">
        <f t="shared" si="201"/>
        <v>0</v>
      </c>
      <c r="O1337" s="7">
        <f t="shared" si="202"/>
        <v>0</v>
      </c>
      <c r="P1337" s="7">
        <f t="shared" si="203"/>
        <v>33</v>
      </c>
      <c r="Q1337" s="8">
        <f t="shared" si="204"/>
        <v>22.45</v>
      </c>
      <c r="R1337" s="8">
        <f t="shared" si="205"/>
        <v>18.25</v>
      </c>
      <c r="S1337" s="8">
        <f t="shared" si="206"/>
        <v>22.35</v>
      </c>
      <c r="T1337" s="8">
        <f t="shared" si="207"/>
        <v>20.75</v>
      </c>
      <c r="U1337" s="7">
        <f t="shared" si="208"/>
        <v>21.016666666666669</v>
      </c>
      <c r="V1337" s="7">
        <f t="shared" si="209"/>
        <v>20.950000000000003</v>
      </c>
    </row>
    <row r="1338" spans="1:22" ht="13.5" x14ac:dyDescent="0.25">
      <c r="A1338" s="3">
        <f>RSI!A1338</f>
        <v>43959</v>
      </c>
      <c r="B1338" s="2">
        <f>RSI!B1338</f>
        <v>21.088999999999999</v>
      </c>
      <c r="C1338" s="2">
        <f>RSI!I1338</f>
        <v>18.960229110073513</v>
      </c>
      <c r="D1338" s="2">
        <f>MACD!E1338</f>
        <v>0.20833440695157179</v>
      </c>
      <c r="E1338" s="2">
        <f>MACD!F1338</f>
        <v>0.10587341667550071</v>
      </c>
      <c r="F1338" s="2">
        <f>'Moving Avg'!D1338</f>
        <v>21.2194</v>
      </c>
      <c r="G1338" s="2">
        <f>'Moving Avg'!F1338</f>
        <v>21.692149999999991</v>
      </c>
      <c r="H1338" s="2">
        <f>'Moving Avg'!G1338</f>
        <v>21.759260000000005</v>
      </c>
      <c r="I1338" s="2">
        <f>'Moving Avg'!H1338</f>
        <v>22.918869999999991</v>
      </c>
      <c r="J1338" s="5" t="str">
        <f>OBV!F1338</f>
        <v>NEUTRAL</v>
      </c>
      <c r="K1338" s="5" t="str">
        <f>OBV!G1338</f>
        <v>NEUTRAL</v>
      </c>
      <c r="L1338" s="5" t="str">
        <f>OBV!H1338</f>
        <v>NEUTRAL</v>
      </c>
      <c r="M1338" s="7">
        <f t="shared" si="200"/>
        <v>50</v>
      </c>
      <c r="N1338" s="7">
        <f t="shared" si="201"/>
        <v>0</v>
      </c>
      <c r="O1338" s="7">
        <f t="shared" si="202"/>
        <v>0</v>
      </c>
      <c r="P1338" s="7">
        <f t="shared" si="203"/>
        <v>33</v>
      </c>
      <c r="Q1338" s="8">
        <f t="shared" si="204"/>
        <v>22.45</v>
      </c>
      <c r="R1338" s="8">
        <f t="shared" si="205"/>
        <v>18.25</v>
      </c>
      <c r="S1338" s="8">
        <f t="shared" si="206"/>
        <v>22.35</v>
      </c>
      <c r="T1338" s="8">
        <f t="shared" si="207"/>
        <v>20.75</v>
      </c>
      <c r="U1338" s="7">
        <f t="shared" si="208"/>
        <v>21.016666666666669</v>
      </c>
      <c r="V1338" s="7">
        <f t="shared" si="209"/>
        <v>20.950000000000003</v>
      </c>
    </row>
    <row r="1339" spans="1:22" ht="13.5" x14ac:dyDescent="0.25">
      <c r="A1339" s="3">
        <f>RSI!A1339</f>
        <v>43962</v>
      </c>
      <c r="B1339" s="2">
        <f>RSI!B1339</f>
        <v>21.088999999999999</v>
      </c>
      <c r="C1339" s="2">
        <f>RSI!I1339</f>
        <v>18.960229110073513</v>
      </c>
      <c r="D1339" s="2">
        <f>MACD!E1339</f>
        <v>0.23103487386733335</v>
      </c>
      <c r="E1339" s="2">
        <f>MACD!F1339</f>
        <v>0.13090570811386723</v>
      </c>
      <c r="F1339" s="2">
        <f>'Moving Avg'!D1339</f>
        <v>21.088999999999999</v>
      </c>
      <c r="G1339" s="2">
        <f>'Moving Avg'!F1339</f>
        <v>21.647899999999993</v>
      </c>
      <c r="H1339" s="2">
        <f>'Moving Avg'!G1339</f>
        <v>21.717020000000002</v>
      </c>
      <c r="I1339" s="2">
        <f>'Moving Avg'!H1339</f>
        <v>22.932379999999988</v>
      </c>
      <c r="J1339" s="5" t="str">
        <f>OBV!F1339</f>
        <v>NEUTRAL</v>
      </c>
      <c r="K1339" s="5" t="str">
        <f>OBV!G1339</f>
        <v>NEUTRAL</v>
      </c>
      <c r="L1339" s="5" t="str">
        <f>OBV!H1339</f>
        <v>NEUTRAL</v>
      </c>
      <c r="M1339" s="7">
        <f t="shared" si="200"/>
        <v>50</v>
      </c>
      <c r="N1339" s="7">
        <f t="shared" si="201"/>
        <v>0</v>
      </c>
      <c r="O1339" s="7">
        <f t="shared" si="202"/>
        <v>0</v>
      </c>
      <c r="P1339" s="7">
        <f t="shared" si="203"/>
        <v>33</v>
      </c>
      <c r="Q1339" s="8">
        <f t="shared" si="204"/>
        <v>22.45</v>
      </c>
      <c r="R1339" s="8">
        <f t="shared" si="205"/>
        <v>18.25</v>
      </c>
      <c r="S1339" s="8">
        <f t="shared" si="206"/>
        <v>22.35</v>
      </c>
      <c r="T1339" s="8">
        <f t="shared" si="207"/>
        <v>20.75</v>
      </c>
      <c r="U1339" s="7">
        <f t="shared" si="208"/>
        <v>21.016666666666669</v>
      </c>
      <c r="V1339" s="7">
        <f t="shared" si="209"/>
        <v>20.950000000000003</v>
      </c>
    </row>
    <row r="1340" spans="1:22" ht="13.5" x14ac:dyDescent="0.25">
      <c r="A1340" s="3">
        <f>RSI!A1340</f>
        <v>43963</v>
      </c>
      <c r="B1340" s="2">
        <f>RSI!B1340</f>
        <v>21.088999999999999</v>
      </c>
      <c r="C1340" s="2">
        <f>RSI!I1340</f>
        <v>18.960229110073513</v>
      </c>
      <c r="D1340" s="2">
        <f>MACD!E1340</f>
        <v>0.25361746334415614</v>
      </c>
      <c r="E1340" s="2">
        <f>MACD!F1340</f>
        <v>0.15544805915992502</v>
      </c>
      <c r="F1340" s="2">
        <f>'Moving Avg'!D1340</f>
        <v>21.088999999999999</v>
      </c>
      <c r="G1340" s="2">
        <f>'Moving Avg'!F1340</f>
        <v>21.603649999999995</v>
      </c>
      <c r="H1340" s="2">
        <f>'Moving Avg'!G1340</f>
        <v>21.674780000000002</v>
      </c>
      <c r="I1340" s="2">
        <f>'Moving Avg'!H1340</f>
        <v>22.945889999999991</v>
      </c>
      <c r="J1340" s="5" t="str">
        <f>OBV!F1340</f>
        <v>NEUTRAL</v>
      </c>
      <c r="K1340" s="5" t="str">
        <f>OBV!G1340</f>
        <v>NEUTRAL</v>
      </c>
      <c r="L1340" s="5" t="str">
        <f>OBV!H1340</f>
        <v>NEUTRAL</v>
      </c>
      <c r="M1340" s="7">
        <f t="shared" si="200"/>
        <v>50</v>
      </c>
      <c r="N1340" s="7">
        <f t="shared" si="201"/>
        <v>0</v>
      </c>
      <c r="O1340" s="7">
        <f t="shared" si="202"/>
        <v>0</v>
      </c>
      <c r="P1340" s="7">
        <f t="shared" si="203"/>
        <v>33</v>
      </c>
      <c r="Q1340" s="8">
        <f t="shared" si="204"/>
        <v>22.45</v>
      </c>
      <c r="R1340" s="8">
        <f t="shared" si="205"/>
        <v>18.25</v>
      </c>
      <c r="S1340" s="8">
        <f t="shared" si="206"/>
        <v>22.35</v>
      </c>
      <c r="T1340" s="8">
        <f t="shared" si="207"/>
        <v>20.75</v>
      </c>
      <c r="U1340" s="7">
        <f t="shared" si="208"/>
        <v>21.016666666666669</v>
      </c>
      <c r="V1340" s="7">
        <f t="shared" si="209"/>
        <v>20.950000000000003</v>
      </c>
    </row>
    <row r="1341" spans="1:22" ht="13.5" x14ac:dyDescent="0.25">
      <c r="A1341" s="3">
        <f>RSI!A1341</f>
        <v>43964</v>
      </c>
      <c r="B1341" s="2">
        <f>RSI!B1341</f>
        <v>21.718</v>
      </c>
      <c r="C1341" s="2">
        <f>RSI!I1341</f>
        <v>54.363398064766095</v>
      </c>
      <c r="D1341" s="2">
        <f>MACD!E1341</f>
        <v>0.22925775466253029</v>
      </c>
      <c r="E1341" s="2">
        <f>MACD!F1341</f>
        <v>0.17020999826044608</v>
      </c>
      <c r="F1341" s="2">
        <f>'Moving Avg'!D1341</f>
        <v>21.2148</v>
      </c>
      <c r="G1341" s="2">
        <f>'Moving Avg'!F1341</f>
        <v>21.590849999999996</v>
      </c>
      <c r="H1341" s="2">
        <f>'Moving Avg'!G1341</f>
        <v>21.658940000000001</v>
      </c>
      <c r="I1341" s="2">
        <f>'Moving Avg'!H1341</f>
        <v>22.962544999999992</v>
      </c>
      <c r="J1341" s="5" t="str">
        <f>OBV!F1341</f>
        <v>BULLISH</v>
      </c>
      <c r="K1341" s="5" t="str">
        <f>OBV!G1341</f>
        <v>STRONG</v>
      </c>
      <c r="L1341" s="5" t="str">
        <f>OBV!H1341</f>
        <v>CONFIRMED BULLISH</v>
      </c>
      <c r="M1341" s="7">
        <f t="shared" si="200"/>
        <v>25</v>
      </c>
      <c r="N1341" s="7">
        <f t="shared" si="201"/>
        <v>0</v>
      </c>
      <c r="O1341" s="7">
        <f t="shared" si="202"/>
        <v>0</v>
      </c>
      <c r="P1341" s="7">
        <f t="shared" si="203"/>
        <v>100</v>
      </c>
      <c r="Q1341" s="8">
        <f t="shared" si="204"/>
        <v>23.75</v>
      </c>
      <c r="R1341" s="8">
        <f t="shared" si="205"/>
        <v>30</v>
      </c>
      <c r="S1341" s="8">
        <f t="shared" si="206"/>
        <v>48.75</v>
      </c>
      <c r="T1341" s="8">
        <f t="shared" si="207"/>
        <v>31.25</v>
      </c>
      <c r="U1341" s="7">
        <f t="shared" si="208"/>
        <v>34.166666666666664</v>
      </c>
      <c r="V1341" s="7">
        <f t="shared" si="209"/>
        <v>33.4375</v>
      </c>
    </row>
    <row r="1342" spans="1:22" ht="13.5" x14ac:dyDescent="0.25">
      <c r="A1342" s="3">
        <f>RSI!A1342</f>
        <v>43965</v>
      </c>
      <c r="B1342" s="2">
        <f>RSI!B1342</f>
        <v>21.718</v>
      </c>
      <c r="C1342" s="2">
        <f>RSI!I1342</f>
        <v>54.363398064766102</v>
      </c>
      <c r="D1342" s="2">
        <f>MACD!E1342</f>
        <v>0.20782199709530147</v>
      </c>
      <c r="E1342" s="2">
        <f>MACD!F1342</f>
        <v>0.17773239802741717</v>
      </c>
      <c r="F1342" s="2">
        <f>'Moving Avg'!D1342</f>
        <v>21.340600000000002</v>
      </c>
      <c r="G1342" s="2">
        <f>'Moving Avg'!F1342</f>
        <v>21.578049999999998</v>
      </c>
      <c r="H1342" s="2">
        <f>'Moving Avg'!G1342</f>
        <v>21.643100000000004</v>
      </c>
      <c r="I1342" s="2">
        <f>'Moving Avg'!H1342</f>
        <v>22.98195999999999</v>
      </c>
      <c r="J1342" s="5" t="str">
        <f>OBV!F1342</f>
        <v>BULLISH</v>
      </c>
      <c r="K1342" s="5" t="str">
        <f>OBV!G1342</f>
        <v>STRONG</v>
      </c>
      <c r="L1342" s="5" t="str">
        <f>OBV!H1342</f>
        <v>CONFIRMED BULLISH</v>
      </c>
      <c r="M1342" s="7">
        <f t="shared" si="200"/>
        <v>25</v>
      </c>
      <c r="N1342" s="7">
        <f t="shared" si="201"/>
        <v>0</v>
      </c>
      <c r="O1342" s="7">
        <f t="shared" si="202"/>
        <v>0</v>
      </c>
      <c r="P1342" s="7">
        <f t="shared" si="203"/>
        <v>100</v>
      </c>
      <c r="Q1342" s="8">
        <f t="shared" si="204"/>
        <v>23.75</v>
      </c>
      <c r="R1342" s="8">
        <f t="shared" si="205"/>
        <v>30</v>
      </c>
      <c r="S1342" s="8">
        <f t="shared" si="206"/>
        <v>48.75</v>
      </c>
      <c r="T1342" s="8">
        <f t="shared" si="207"/>
        <v>31.25</v>
      </c>
      <c r="U1342" s="7">
        <f t="shared" si="208"/>
        <v>34.166666666666664</v>
      </c>
      <c r="V1342" s="7">
        <f t="shared" si="209"/>
        <v>33.4375</v>
      </c>
    </row>
    <row r="1343" spans="1:22" ht="13.5" x14ac:dyDescent="0.25">
      <c r="A1343" s="3">
        <f>RSI!A1343</f>
        <v>43966</v>
      </c>
      <c r="B1343" s="2">
        <f>RSI!B1343</f>
        <v>21.718</v>
      </c>
      <c r="C1343" s="2">
        <f>RSI!I1343</f>
        <v>54.363398064766102</v>
      </c>
      <c r="D1343" s="2">
        <f>MACD!E1343</f>
        <v>0.18892136655578895</v>
      </c>
      <c r="E1343" s="2">
        <f>MACD!F1343</f>
        <v>0.17997019173309153</v>
      </c>
      <c r="F1343" s="2">
        <f>'Moving Avg'!D1343</f>
        <v>21.4664</v>
      </c>
      <c r="G1343" s="2">
        <f>'Moving Avg'!F1343</f>
        <v>21.565249999999999</v>
      </c>
      <c r="H1343" s="2">
        <f>'Moving Avg'!G1343</f>
        <v>21.62726</v>
      </c>
      <c r="I1343" s="2">
        <f>'Moving Avg'!H1343</f>
        <v>22.99861499999999</v>
      </c>
      <c r="J1343" s="5" t="str">
        <f>OBV!F1343</f>
        <v>BULLISH</v>
      </c>
      <c r="K1343" s="5" t="str">
        <f>OBV!G1343</f>
        <v>STRONG</v>
      </c>
      <c r="L1343" s="5" t="str">
        <f>OBV!H1343</f>
        <v>CONFIRMED BULLISH</v>
      </c>
      <c r="M1343" s="7">
        <f t="shared" si="200"/>
        <v>25</v>
      </c>
      <c r="N1343" s="7">
        <f t="shared" si="201"/>
        <v>0</v>
      </c>
      <c r="O1343" s="7">
        <f t="shared" si="202"/>
        <v>0</v>
      </c>
      <c r="P1343" s="7">
        <f t="shared" si="203"/>
        <v>100</v>
      </c>
      <c r="Q1343" s="8">
        <f t="shared" si="204"/>
        <v>23.75</v>
      </c>
      <c r="R1343" s="8">
        <f t="shared" si="205"/>
        <v>30</v>
      </c>
      <c r="S1343" s="8">
        <f t="shared" si="206"/>
        <v>48.75</v>
      </c>
      <c r="T1343" s="8">
        <f t="shared" si="207"/>
        <v>31.25</v>
      </c>
      <c r="U1343" s="7">
        <f t="shared" si="208"/>
        <v>34.166666666666664</v>
      </c>
      <c r="V1343" s="7">
        <f t="shared" si="209"/>
        <v>33.4375</v>
      </c>
    </row>
    <row r="1344" spans="1:22" ht="13.5" x14ac:dyDescent="0.25">
      <c r="A1344" s="3">
        <f>RSI!A1344</f>
        <v>43969</v>
      </c>
      <c r="B1344" s="2">
        <f>RSI!B1344</f>
        <v>21.718</v>
      </c>
      <c r="C1344" s="2">
        <f>RSI!I1344</f>
        <v>54.363398064766095</v>
      </c>
      <c r="D1344" s="2">
        <f>MACD!E1344</f>
        <v>0.17222233845154733</v>
      </c>
      <c r="E1344" s="2">
        <f>MACD!F1344</f>
        <v>0.17842062107678269</v>
      </c>
      <c r="F1344" s="2">
        <f>'Moving Avg'!D1344</f>
        <v>21.592200000000002</v>
      </c>
      <c r="G1344" s="2">
        <f>'Moving Avg'!F1344</f>
        <v>21.55245</v>
      </c>
      <c r="H1344" s="2">
        <f>'Moving Avg'!G1344</f>
        <v>21.611419999999999</v>
      </c>
      <c r="I1344" s="2">
        <f>'Moving Avg'!H1344</f>
        <v>23.011234999999992</v>
      </c>
      <c r="J1344" s="5" t="str">
        <f>OBV!F1344</f>
        <v>BULLISH</v>
      </c>
      <c r="K1344" s="5" t="str">
        <f>OBV!G1344</f>
        <v>STRONG</v>
      </c>
      <c r="L1344" s="5" t="str">
        <f>OBV!H1344</f>
        <v>CONFIRMED BULLISH</v>
      </c>
      <c r="M1344" s="7">
        <f t="shared" si="200"/>
        <v>25</v>
      </c>
      <c r="N1344" s="7">
        <f t="shared" si="201"/>
        <v>45</v>
      </c>
      <c r="O1344" s="7">
        <f t="shared" si="202"/>
        <v>0</v>
      </c>
      <c r="P1344" s="7">
        <f t="shared" si="203"/>
        <v>100</v>
      </c>
      <c r="Q1344" s="8">
        <f t="shared" si="204"/>
        <v>39.5</v>
      </c>
      <c r="R1344" s="8">
        <f t="shared" si="205"/>
        <v>39</v>
      </c>
      <c r="S1344" s="8">
        <f t="shared" si="206"/>
        <v>55.5</v>
      </c>
      <c r="T1344" s="8">
        <f t="shared" si="207"/>
        <v>42.5</v>
      </c>
      <c r="U1344" s="7">
        <f t="shared" si="208"/>
        <v>44.666666666666664</v>
      </c>
      <c r="V1344" s="7">
        <f t="shared" si="209"/>
        <v>44.125</v>
      </c>
    </row>
    <row r="1345" spans="1:22" ht="13.5" x14ac:dyDescent="0.25">
      <c r="A1345" s="3">
        <f>RSI!A1345</f>
        <v>43970</v>
      </c>
      <c r="B1345" s="2">
        <f>RSI!B1345</f>
        <v>21.353000000000002</v>
      </c>
      <c r="C1345" s="2">
        <f>RSI!I1345</f>
        <v>40.540146791442815</v>
      </c>
      <c r="D1345" s="2">
        <f>MACD!E1345</f>
        <v>8.4167859584105997E-2</v>
      </c>
      <c r="E1345" s="2">
        <f>MACD!F1345</f>
        <v>0.15957006877824736</v>
      </c>
      <c r="F1345" s="2">
        <f>'Moving Avg'!D1345</f>
        <v>21.645</v>
      </c>
      <c r="G1345" s="2">
        <f>'Moving Avg'!F1345</f>
        <v>21.521400000000003</v>
      </c>
      <c r="H1345" s="2">
        <f>'Moving Avg'!G1345</f>
        <v>21.61468</v>
      </c>
      <c r="I1345" s="2">
        <f>'Moving Avg'!H1345</f>
        <v>23.017449999999993</v>
      </c>
      <c r="J1345" s="5" t="str">
        <f>OBV!F1345</f>
        <v>BULLISH</v>
      </c>
      <c r="K1345" s="5" t="str">
        <f>OBV!G1345</f>
        <v>NEUTRAL</v>
      </c>
      <c r="L1345" s="5" t="str">
        <f>OBV!H1345</f>
        <v>CONFIRMED BULLISH</v>
      </c>
      <c r="M1345" s="7">
        <f t="shared" si="200"/>
        <v>25</v>
      </c>
      <c r="N1345" s="7">
        <f t="shared" si="201"/>
        <v>100</v>
      </c>
      <c r="O1345" s="7">
        <f t="shared" si="202"/>
        <v>0</v>
      </c>
      <c r="P1345" s="7">
        <f t="shared" si="203"/>
        <v>83.5</v>
      </c>
      <c r="Q1345" s="8">
        <f t="shared" si="204"/>
        <v>56.274999999999999</v>
      </c>
      <c r="R1345" s="8">
        <f t="shared" si="205"/>
        <v>45.875</v>
      </c>
      <c r="S1345" s="8">
        <f t="shared" si="206"/>
        <v>56.325000000000003</v>
      </c>
      <c r="T1345" s="8">
        <f t="shared" si="207"/>
        <v>52.125</v>
      </c>
      <c r="U1345" s="7">
        <f t="shared" si="208"/>
        <v>52.82500000000001</v>
      </c>
      <c r="V1345" s="7">
        <f t="shared" si="209"/>
        <v>52.650000000000006</v>
      </c>
    </row>
    <row r="1346" spans="1:22" ht="13.5" x14ac:dyDescent="0.25">
      <c r="A1346" s="3">
        <f>RSI!A1346</f>
        <v>43971</v>
      </c>
      <c r="B1346" s="2">
        <f>RSI!B1346</f>
        <v>21.353000000000002</v>
      </c>
      <c r="C1346" s="2">
        <f>RSI!I1346</f>
        <v>40.540146791442808</v>
      </c>
      <c r="D1346" s="2">
        <f>MACD!E1346</f>
        <v>1.1211582869339765E-2</v>
      </c>
      <c r="E1346" s="2">
        <f>MACD!F1346</f>
        <v>0.12989837159646583</v>
      </c>
      <c r="F1346" s="2">
        <f>'Moving Avg'!D1346</f>
        <v>21.572000000000003</v>
      </c>
      <c r="G1346" s="2">
        <f>'Moving Avg'!F1346</f>
        <v>21.502000000000002</v>
      </c>
      <c r="H1346" s="2">
        <f>'Moving Avg'!G1346</f>
        <v>21.630519999999994</v>
      </c>
      <c r="I1346" s="2">
        <f>'Moving Avg'!H1346</f>
        <v>23.023664999999998</v>
      </c>
      <c r="J1346" s="5" t="str">
        <f>OBV!F1346</f>
        <v>BEARISH</v>
      </c>
      <c r="K1346" s="5" t="str">
        <f>OBV!G1346</f>
        <v>WEAK</v>
      </c>
      <c r="L1346" s="5" t="str">
        <f>OBV!H1346</f>
        <v>CONFIRMED BEARISH</v>
      </c>
      <c r="M1346" s="7">
        <f t="shared" ref="M1346:M1409" si="210">IF(C1346&lt;30,50, IF(C1346&gt;70, 0, 25))</f>
        <v>25</v>
      </c>
      <c r="N1346" s="7">
        <f t="shared" ref="N1346:N1409" si="211">IF(E1346-D1346&gt;0.02, 100, IF(E1346-D1346&lt;0,0,45))</f>
        <v>100</v>
      </c>
      <c r="O1346" s="7">
        <f t="shared" ref="O1346:O1409" si="212">IF(F1346-I1346&gt;10,100,IF(F1346-I1346&gt;5,75, IF(F1346-I1346&gt;0,50,0)))</f>
        <v>0</v>
      </c>
      <c r="P1346" s="7">
        <f t="shared" ref="P1346:P1409" si="213">IF(L1346="confirmed bullish", 34, IF(L1346="bullish divergence",17, 0))+IF(J1346="bullish",33,IF(J1346="bearish",0,16.5))+IF(K1346="strong",33,IF(K1346="weak",0,16.5))</f>
        <v>0</v>
      </c>
      <c r="Q1346" s="8">
        <f t="shared" si="204"/>
        <v>43.75</v>
      </c>
      <c r="R1346" s="8">
        <f t="shared" si="205"/>
        <v>25</v>
      </c>
      <c r="S1346" s="8">
        <f t="shared" si="206"/>
        <v>18.75</v>
      </c>
      <c r="T1346" s="8">
        <f t="shared" si="207"/>
        <v>31.25</v>
      </c>
      <c r="U1346" s="7">
        <f t="shared" si="208"/>
        <v>29.166666666666668</v>
      </c>
      <c r="V1346" s="7">
        <f t="shared" si="209"/>
        <v>29.6875</v>
      </c>
    </row>
    <row r="1347" spans="1:22" ht="13.5" x14ac:dyDescent="0.25">
      <c r="A1347" s="3">
        <f>RSI!A1347</f>
        <v>43972</v>
      </c>
      <c r="B1347" s="2">
        <f>RSI!B1347</f>
        <v>20.731999999999999</v>
      </c>
      <c r="C1347" s="2">
        <f>RSI!I1347</f>
        <v>26.995595504526293</v>
      </c>
      <c r="D1347" s="2">
        <f>MACD!E1347</f>
        <v>-3.0842075239299049E-3</v>
      </c>
      <c r="E1347" s="2">
        <f>MACD!F1347</f>
        <v>0.10330185577238669</v>
      </c>
      <c r="F1347" s="2">
        <f>'Moving Avg'!D1347</f>
        <v>21.3748</v>
      </c>
      <c r="G1347" s="2">
        <f>'Moving Avg'!F1347</f>
        <v>21.451550000000005</v>
      </c>
      <c r="H1347" s="2">
        <f>'Moving Avg'!G1347</f>
        <v>21.633939999999992</v>
      </c>
      <c r="I1347" s="2">
        <f>'Moving Avg'!H1347</f>
        <v>23.026774999999997</v>
      </c>
      <c r="J1347" s="5" t="str">
        <f>OBV!F1347</f>
        <v>BEARISH</v>
      </c>
      <c r="K1347" s="5" t="str">
        <f>OBV!G1347</f>
        <v>WEAK</v>
      </c>
      <c r="L1347" s="5" t="str">
        <f>OBV!H1347</f>
        <v>CONFIRMED BEARISH</v>
      </c>
      <c r="M1347" s="7">
        <f t="shared" si="210"/>
        <v>50</v>
      </c>
      <c r="N1347" s="7">
        <f t="shared" si="211"/>
        <v>100</v>
      </c>
      <c r="O1347" s="7">
        <f t="shared" si="212"/>
        <v>0</v>
      </c>
      <c r="P1347" s="7">
        <f t="shared" si="213"/>
        <v>0</v>
      </c>
      <c r="Q1347" s="8">
        <f t="shared" ref="Q1347:Q1410" si="214">0.35*M1347+N1347*0.35+O1347*0.15+P1347*0.15</f>
        <v>52.5</v>
      </c>
      <c r="R1347" s="8">
        <f t="shared" ref="R1347:R1410" si="215">M1347*0.2+N1347*0.2+O1347*0.35+P1347*0.25</f>
        <v>30</v>
      </c>
      <c r="S1347" s="8">
        <f t="shared" ref="S1347:S1410" si="216">M1347*0.15+N1347*0.15+O1347*0.25+P1347*0.45</f>
        <v>22.5</v>
      </c>
      <c r="T1347" s="8">
        <f t="shared" ref="T1347:T1410" si="217">0.25*SUM(M1347:P1347)</f>
        <v>37.5</v>
      </c>
      <c r="U1347" s="7">
        <f t="shared" ref="U1347:U1410" si="218">SUM(Q1347:S1347)/3</f>
        <v>35</v>
      </c>
      <c r="V1347" s="7">
        <f t="shared" ref="V1347:V1410" si="219">SUM(Q1347:T1347)/4</f>
        <v>35.625</v>
      </c>
    </row>
    <row r="1348" spans="1:22" ht="13.5" x14ac:dyDescent="0.25">
      <c r="A1348" s="3">
        <f>RSI!A1348</f>
        <v>43973</v>
      </c>
      <c r="B1348" s="2">
        <f>RSI!B1348</f>
        <v>20.731999999999999</v>
      </c>
      <c r="C1348" s="2">
        <f>RSI!I1348</f>
        <v>26.995595504526293</v>
      </c>
      <c r="D1348" s="2">
        <f>MACD!E1348</f>
        <v>-1.0181089370238539E-2</v>
      </c>
      <c r="E1348" s="2">
        <f>MACD!F1348</f>
        <v>8.0605266743861662E-2</v>
      </c>
      <c r="F1348" s="2">
        <f>'Moving Avg'!D1348</f>
        <v>21.177600000000002</v>
      </c>
      <c r="G1348" s="2">
        <f>'Moving Avg'!F1348</f>
        <v>21.401100000000003</v>
      </c>
      <c r="H1348" s="2">
        <f>'Moving Avg'!G1348</f>
        <v>21.625099999999986</v>
      </c>
      <c r="I1348" s="2">
        <f>'Moving Avg'!H1348</f>
        <v>23.029884999999993</v>
      </c>
      <c r="J1348" s="5" t="str">
        <f>OBV!F1348</f>
        <v>BEARISH</v>
      </c>
      <c r="K1348" s="5" t="str">
        <f>OBV!G1348</f>
        <v>WEAK</v>
      </c>
      <c r="L1348" s="5" t="str">
        <f>OBV!H1348</f>
        <v>CONFIRMED BEARISH</v>
      </c>
      <c r="M1348" s="7">
        <f t="shared" si="210"/>
        <v>50</v>
      </c>
      <c r="N1348" s="7">
        <f t="shared" si="211"/>
        <v>100</v>
      </c>
      <c r="O1348" s="7">
        <f t="shared" si="212"/>
        <v>0</v>
      </c>
      <c r="P1348" s="7">
        <f t="shared" si="213"/>
        <v>0</v>
      </c>
      <c r="Q1348" s="8">
        <f t="shared" si="214"/>
        <v>52.5</v>
      </c>
      <c r="R1348" s="8">
        <f t="shared" si="215"/>
        <v>30</v>
      </c>
      <c r="S1348" s="8">
        <f t="shared" si="216"/>
        <v>22.5</v>
      </c>
      <c r="T1348" s="8">
        <f t="shared" si="217"/>
        <v>37.5</v>
      </c>
      <c r="U1348" s="7">
        <f t="shared" si="218"/>
        <v>35</v>
      </c>
      <c r="V1348" s="7">
        <f t="shared" si="219"/>
        <v>35.625</v>
      </c>
    </row>
    <row r="1349" spans="1:22" ht="13.5" x14ac:dyDescent="0.25">
      <c r="A1349" s="3">
        <f>RSI!A1349</f>
        <v>43977</v>
      </c>
      <c r="B1349" s="2">
        <f>RSI!B1349</f>
        <v>21.353000000000002</v>
      </c>
      <c r="C1349" s="2">
        <f>RSI!I1349</f>
        <v>47.383433588870282</v>
      </c>
      <c r="D1349" s="2">
        <f>MACD!E1349</f>
        <v>-5.7556924556148914E-2</v>
      </c>
      <c r="E1349" s="2">
        <f>MACD!F1349</f>
        <v>5.2972828483859549E-2</v>
      </c>
      <c r="F1349" s="2">
        <f>'Moving Avg'!D1349</f>
        <v>21.104599999999998</v>
      </c>
      <c r="G1349" s="2">
        <f>'Moving Avg'!F1349</f>
        <v>21.381700000000002</v>
      </c>
      <c r="H1349" s="2">
        <f>'Moving Avg'!G1349</f>
        <v>21.628679999999985</v>
      </c>
      <c r="I1349" s="2">
        <f>'Moving Avg'!H1349</f>
        <v>23.036099999999998</v>
      </c>
      <c r="J1349" s="5" t="str">
        <f>OBV!F1349</f>
        <v>BEARISH</v>
      </c>
      <c r="K1349" s="5" t="str">
        <f>OBV!G1349</f>
        <v>WEAK</v>
      </c>
      <c r="L1349" s="5" t="str">
        <f>OBV!H1349</f>
        <v>CONFIRMED BEARISH</v>
      </c>
      <c r="M1349" s="7">
        <f t="shared" si="210"/>
        <v>25</v>
      </c>
      <c r="N1349" s="7">
        <f t="shared" si="211"/>
        <v>100</v>
      </c>
      <c r="O1349" s="7">
        <f t="shared" si="212"/>
        <v>0</v>
      </c>
      <c r="P1349" s="7">
        <f t="shared" si="213"/>
        <v>0</v>
      </c>
      <c r="Q1349" s="8">
        <f t="shared" si="214"/>
        <v>43.75</v>
      </c>
      <c r="R1349" s="8">
        <f t="shared" si="215"/>
        <v>25</v>
      </c>
      <c r="S1349" s="8">
        <f t="shared" si="216"/>
        <v>18.75</v>
      </c>
      <c r="T1349" s="8">
        <f t="shared" si="217"/>
        <v>31.25</v>
      </c>
      <c r="U1349" s="7">
        <f t="shared" si="218"/>
        <v>29.166666666666668</v>
      </c>
      <c r="V1349" s="7">
        <f t="shared" si="219"/>
        <v>29.6875</v>
      </c>
    </row>
    <row r="1350" spans="1:22" ht="13.5" x14ac:dyDescent="0.25">
      <c r="A1350" s="3">
        <f>RSI!A1350</f>
        <v>43978</v>
      </c>
      <c r="B1350" s="2">
        <f>RSI!B1350</f>
        <v>20.963999999999999</v>
      </c>
      <c r="C1350" s="2">
        <f>RSI!I1350</f>
        <v>39.871854656966889</v>
      </c>
      <c r="D1350" s="2">
        <f>MACD!E1350</f>
        <v>-6.8212556971815275E-2</v>
      </c>
      <c r="E1350" s="2">
        <f>MACD!F1350</f>
        <v>2.8735751392724589E-2</v>
      </c>
      <c r="F1350" s="2">
        <f>'Moving Avg'!D1350</f>
        <v>21.026800000000001</v>
      </c>
      <c r="G1350" s="2">
        <f>'Moving Avg'!F1350</f>
        <v>21.342849999999999</v>
      </c>
      <c r="H1350" s="2">
        <f>'Moving Avg'!G1350</f>
        <v>21.611899999999981</v>
      </c>
      <c r="I1350" s="2">
        <f>'Moving Avg'!H1350</f>
        <v>23.040369999999999</v>
      </c>
      <c r="J1350" s="5" t="str">
        <f>OBV!F1350</f>
        <v>BEARISH</v>
      </c>
      <c r="K1350" s="5" t="str">
        <f>OBV!G1350</f>
        <v>WEAK</v>
      </c>
      <c r="L1350" s="5" t="str">
        <f>OBV!H1350</f>
        <v>CONFIRMED BEARISH</v>
      </c>
      <c r="M1350" s="7">
        <f t="shared" si="210"/>
        <v>25</v>
      </c>
      <c r="N1350" s="7">
        <f t="shared" si="211"/>
        <v>100</v>
      </c>
      <c r="O1350" s="7">
        <f t="shared" si="212"/>
        <v>0</v>
      </c>
      <c r="P1350" s="7">
        <f t="shared" si="213"/>
        <v>0</v>
      </c>
      <c r="Q1350" s="8">
        <f t="shared" si="214"/>
        <v>43.75</v>
      </c>
      <c r="R1350" s="8">
        <f t="shared" si="215"/>
        <v>25</v>
      </c>
      <c r="S1350" s="8">
        <f t="shared" si="216"/>
        <v>18.75</v>
      </c>
      <c r="T1350" s="8">
        <f t="shared" si="217"/>
        <v>31.25</v>
      </c>
      <c r="U1350" s="7">
        <f t="shared" si="218"/>
        <v>29.166666666666668</v>
      </c>
      <c r="V1350" s="7">
        <f t="shared" si="219"/>
        <v>29.6875</v>
      </c>
    </row>
    <row r="1351" spans="1:22" ht="13.5" x14ac:dyDescent="0.25">
      <c r="A1351" s="3">
        <f>RSI!A1351</f>
        <v>43979</v>
      </c>
      <c r="B1351" s="2">
        <f>RSI!B1351</f>
        <v>21.585999999999999</v>
      </c>
      <c r="C1351" s="2">
        <f>RSI!I1351</f>
        <v>52.765821292743645</v>
      </c>
      <c r="D1351" s="2">
        <f>MACD!E1351</f>
        <v>-2.3663977730851826E-2</v>
      </c>
      <c r="E1351" s="2">
        <f>MACD!F1351</f>
        <v>1.8255805568009306E-2</v>
      </c>
      <c r="F1351" s="2">
        <f>'Moving Avg'!D1351</f>
        <v>21.073399999999999</v>
      </c>
      <c r="G1351" s="2">
        <f>'Moving Avg'!F1351</f>
        <v>21.335100000000001</v>
      </c>
      <c r="H1351" s="2">
        <f>'Moving Avg'!G1351</f>
        <v>21.607559999999985</v>
      </c>
      <c r="I1351" s="2">
        <f>'Moving Avg'!H1351</f>
        <v>23.047360000000005</v>
      </c>
      <c r="J1351" s="5" t="str">
        <f>OBV!F1351</f>
        <v>BEARISH</v>
      </c>
      <c r="K1351" s="5" t="str">
        <f>OBV!G1351</f>
        <v>WEAK</v>
      </c>
      <c r="L1351" s="5" t="str">
        <f>OBV!H1351</f>
        <v>BEARISH DIVERGENCE</v>
      </c>
      <c r="M1351" s="7">
        <f t="shared" si="210"/>
        <v>25</v>
      </c>
      <c r="N1351" s="7">
        <f t="shared" si="211"/>
        <v>100</v>
      </c>
      <c r="O1351" s="7">
        <f t="shared" si="212"/>
        <v>0</v>
      </c>
      <c r="P1351" s="7">
        <f t="shared" si="213"/>
        <v>0</v>
      </c>
      <c r="Q1351" s="8">
        <f t="shared" si="214"/>
        <v>43.75</v>
      </c>
      <c r="R1351" s="8">
        <f t="shared" si="215"/>
        <v>25</v>
      </c>
      <c r="S1351" s="8">
        <f t="shared" si="216"/>
        <v>18.75</v>
      </c>
      <c r="T1351" s="8">
        <f t="shared" si="217"/>
        <v>31.25</v>
      </c>
      <c r="U1351" s="7">
        <f t="shared" si="218"/>
        <v>29.166666666666668</v>
      </c>
      <c r="V1351" s="7">
        <f t="shared" si="219"/>
        <v>29.6875</v>
      </c>
    </row>
    <row r="1352" spans="1:22" ht="13.5" x14ac:dyDescent="0.25">
      <c r="A1352" s="3">
        <f>RSI!A1352</f>
        <v>43980</v>
      </c>
      <c r="B1352" s="2">
        <f>RSI!B1352</f>
        <v>21.585999999999999</v>
      </c>
      <c r="C1352" s="2">
        <f>RSI!I1352</f>
        <v>52.765821292743645</v>
      </c>
      <c r="D1352" s="2">
        <f>MACD!E1352</f>
        <v>1.3012703756864141E-2</v>
      </c>
      <c r="E1352" s="2">
        <f>MACD!F1352</f>
        <v>1.7207185205780275E-2</v>
      </c>
      <c r="F1352" s="2">
        <f>'Moving Avg'!D1352</f>
        <v>21.244199999999999</v>
      </c>
      <c r="G1352" s="2">
        <f>'Moving Avg'!F1352</f>
        <v>21.327350000000003</v>
      </c>
      <c r="H1352" s="2">
        <f>'Moving Avg'!G1352</f>
        <v>21.603219999999983</v>
      </c>
      <c r="I1352" s="2">
        <f>'Moving Avg'!H1352</f>
        <v>23.051320000000004</v>
      </c>
      <c r="J1352" s="5" t="str">
        <f>OBV!F1352</f>
        <v>BULLISH</v>
      </c>
      <c r="K1352" s="5" t="str">
        <f>OBV!G1352</f>
        <v>NEUTRAL</v>
      </c>
      <c r="L1352" s="5" t="str">
        <f>OBV!H1352</f>
        <v>CONFIRMED BULLISH</v>
      </c>
      <c r="M1352" s="7">
        <f t="shared" si="210"/>
        <v>25</v>
      </c>
      <c r="N1352" s="7">
        <f t="shared" si="211"/>
        <v>45</v>
      </c>
      <c r="O1352" s="7">
        <f t="shared" si="212"/>
        <v>0</v>
      </c>
      <c r="P1352" s="7">
        <f t="shared" si="213"/>
        <v>83.5</v>
      </c>
      <c r="Q1352" s="8">
        <f t="shared" si="214"/>
        <v>37.024999999999999</v>
      </c>
      <c r="R1352" s="8">
        <f t="shared" si="215"/>
        <v>34.875</v>
      </c>
      <c r="S1352" s="8">
        <f t="shared" si="216"/>
        <v>48.075000000000003</v>
      </c>
      <c r="T1352" s="8">
        <f t="shared" si="217"/>
        <v>38.375</v>
      </c>
      <c r="U1352" s="7">
        <f t="shared" si="218"/>
        <v>39.991666666666667</v>
      </c>
      <c r="V1352" s="7">
        <f t="shared" si="219"/>
        <v>39.587500000000006</v>
      </c>
    </row>
    <row r="1353" spans="1:22" ht="13.5" x14ac:dyDescent="0.25">
      <c r="A1353" s="3">
        <f>RSI!A1353</f>
        <v>43983</v>
      </c>
      <c r="B1353" s="2">
        <f>RSI!B1353</f>
        <v>22.23</v>
      </c>
      <c r="C1353" s="2">
        <f>RSI!I1353</f>
        <v>62.437964216256177</v>
      </c>
      <c r="D1353" s="2">
        <f>MACD!E1353</f>
        <v>-4.5997275989897446E-3</v>
      </c>
      <c r="E1353" s="2">
        <f>MACD!F1353</f>
        <v>1.284580264482627E-2</v>
      </c>
      <c r="F1353" s="2">
        <f>'Moving Avg'!D1353</f>
        <v>21.543800000000001</v>
      </c>
      <c r="G1353" s="2">
        <f>'Moving Avg'!F1353</f>
        <v>21.351799999999997</v>
      </c>
      <c r="H1353" s="2">
        <f>'Moving Avg'!G1353</f>
        <v>21.631319999999981</v>
      </c>
      <c r="I1353" s="2">
        <f>'Moving Avg'!H1353</f>
        <v>23.054505000000002</v>
      </c>
      <c r="J1353" s="5" t="str">
        <f>OBV!F1353</f>
        <v>BULLISH</v>
      </c>
      <c r="K1353" s="5" t="str">
        <f>OBV!G1353</f>
        <v>NEUTRAL</v>
      </c>
      <c r="L1353" s="5" t="str">
        <f>OBV!H1353</f>
        <v>CONFIRMED BULLISH</v>
      </c>
      <c r="M1353" s="7">
        <f t="shared" si="210"/>
        <v>25</v>
      </c>
      <c r="N1353" s="7">
        <f t="shared" si="211"/>
        <v>45</v>
      </c>
      <c r="O1353" s="7">
        <f t="shared" si="212"/>
        <v>0</v>
      </c>
      <c r="P1353" s="7">
        <f t="shared" si="213"/>
        <v>83.5</v>
      </c>
      <c r="Q1353" s="8">
        <f t="shared" si="214"/>
        <v>37.024999999999999</v>
      </c>
      <c r="R1353" s="8">
        <f t="shared" si="215"/>
        <v>34.875</v>
      </c>
      <c r="S1353" s="8">
        <f t="shared" si="216"/>
        <v>48.075000000000003</v>
      </c>
      <c r="T1353" s="8">
        <f t="shared" si="217"/>
        <v>38.375</v>
      </c>
      <c r="U1353" s="7">
        <f t="shared" si="218"/>
        <v>39.991666666666667</v>
      </c>
      <c r="V1353" s="7">
        <f t="shared" si="219"/>
        <v>39.587500000000006</v>
      </c>
    </row>
    <row r="1354" spans="1:22" ht="13.5" x14ac:dyDescent="0.25">
      <c r="A1354" s="3">
        <f>RSI!A1354</f>
        <v>43984</v>
      </c>
      <c r="B1354" s="2">
        <f>RSI!B1354</f>
        <v>22.89</v>
      </c>
      <c r="C1354" s="2">
        <f>RSI!I1354</f>
        <v>69.362132602080877</v>
      </c>
      <c r="D1354" s="2">
        <f>MACD!E1354</f>
        <v>-7.3069869229943407E-2</v>
      </c>
      <c r="E1354" s="2">
        <f>MACD!F1354</f>
        <v>-4.3373317301276648E-3</v>
      </c>
      <c r="F1354" s="2">
        <f>'Moving Avg'!D1354</f>
        <v>21.851199999999999</v>
      </c>
      <c r="G1354" s="2">
        <f>'Moving Avg'!F1354</f>
        <v>21.409249999999997</v>
      </c>
      <c r="H1354" s="2">
        <f>'Moving Avg'!G1354</f>
        <v>21.672619999999988</v>
      </c>
      <c r="I1354" s="2">
        <f>'Moving Avg'!H1354</f>
        <v>23.057765000000003</v>
      </c>
      <c r="J1354" s="5" t="str">
        <f>OBV!F1354</f>
        <v>BULLISH</v>
      </c>
      <c r="K1354" s="5" t="str">
        <f>OBV!G1354</f>
        <v>STRONG</v>
      </c>
      <c r="L1354" s="5" t="str">
        <f>OBV!H1354</f>
        <v>CONFIRMED BULLISH</v>
      </c>
      <c r="M1354" s="7">
        <f t="shared" si="210"/>
        <v>25</v>
      </c>
      <c r="N1354" s="7">
        <f t="shared" si="211"/>
        <v>100</v>
      </c>
      <c r="O1354" s="7">
        <f t="shared" si="212"/>
        <v>0</v>
      </c>
      <c r="P1354" s="7">
        <f t="shared" si="213"/>
        <v>100</v>
      </c>
      <c r="Q1354" s="8">
        <f t="shared" si="214"/>
        <v>58.75</v>
      </c>
      <c r="R1354" s="8">
        <f t="shared" si="215"/>
        <v>50</v>
      </c>
      <c r="S1354" s="8">
        <f t="shared" si="216"/>
        <v>63.75</v>
      </c>
      <c r="T1354" s="8">
        <f t="shared" si="217"/>
        <v>56.25</v>
      </c>
      <c r="U1354" s="7">
        <f t="shared" si="218"/>
        <v>57.5</v>
      </c>
      <c r="V1354" s="7">
        <f t="shared" si="219"/>
        <v>57.1875</v>
      </c>
    </row>
    <row r="1355" spans="1:22" ht="13.5" x14ac:dyDescent="0.25">
      <c r="A1355" s="3">
        <f>RSI!A1355</f>
        <v>43985</v>
      </c>
      <c r="B1355" s="2">
        <f>RSI!B1355</f>
        <v>23.573</v>
      </c>
      <c r="C1355" s="2">
        <f>RSI!I1355</f>
        <v>74.583614125434252</v>
      </c>
      <c r="D1355" s="2">
        <f>MACD!E1355</f>
        <v>-0.24598442612906979</v>
      </c>
      <c r="E1355" s="2">
        <f>MACD!F1355</f>
        <v>-5.2666750609916095E-2</v>
      </c>
      <c r="F1355" s="2">
        <f>'Moving Avg'!D1355</f>
        <v>22.373000000000001</v>
      </c>
      <c r="G1355" s="2">
        <f>'Moving Avg'!F1355</f>
        <v>21.533449999999998</v>
      </c>
      <c r="H1355" s="2">
        <f>'Moving Avg'!G1355</f>
        <v>21.727579999999989</v>
      </c>
      <c r="I1355" s="2">
        <f>'Moving Avg'!H1355</f>
        <v>23.061295000000008</v>
      </c>
      <c r="J1355" s="5" t="str">
        <f>OBV!F1355</f>
        <v>BULLISH</v>
      </c>
      <c r="K1355" s="5" t="str">
        <f>OBV!G1355</f>
        <v>STRONG</v>
      </c>
      <c r="L1355" s="5" t="str">
        <f>OBV!H1355</f>
        <v>CONFIRMED BULLISH</v>
      </c>
      <c r="M1355" s="7">
        <f t="shared" si="210"/>
        <v>0</v>
      </c>
      <c r="N1355" s="7">
        <f t="shared" si="211"/>
        <v>100</v>
      </c>
      <c r="O1355" s="7">
        <f t="shared" si="212"/>
        <v>0</v>
      </c>
      <c r="P1355" s="7">
        <f t="shared" si="213"/>
        <v>100</v>
      </c>
      <c r="Q1355" s="8">
        <f t="shared" si="214"/>
        <v>50</v>
      </c>
      <c r="R1355" s="8">
        <f t="shared" si="215"/>
        <v>45</v>
      </c>
      <c r="S1355" s="8">
        <f t="shared" si="216"/>
        <v>60</v>
      </c>
      <c r="T1355" s="8">
        <f t="shared" si="217"/>
        <v>50</v>
      </c>
      <c r="U1355" s="7">
        <f t="shared" si="218"/>
        <v>51.666666666666664</v>
      </c>
      <c r="V1355" s="7">
        <f t="shared" si="219"/>
        <v>51.25</v>
      </c>
    </row>
    <row r="1356" spans="1:22" ht="13.5" x14ac:dyDescent="0.25">
      <c r="A1356" s="3">
        <f>RSI!A1356</f>
        <v>43986</v>
      </c>
      <c r="B1356" s="2">
        <f>RSI!B1356</f>
        <v>23.573</v>
      </c>
      <c r="C1356" s="2">
        <f>RSI!I1356</f>
        <v>74.583614125434252</v>
      </c>
      <c r="D1356" s="2">
        <f>MACD!E1356</f>
        <v>-0.4039546980457196</v>
      </c>
      <c r="E1356" s="2">
        <f>MACD!F1356</f>
        <v>-0.1229243400970768</v>
      </c>
      <c r="F1356" s="2">
        <f>'Moving Avg'!D1356</f>
        <v>22.770400000000002</v>
      </c>
      <c r="G1356" s="2">
        <f>'Moving Avg'!F1356</f>
        <v>21.657649999999997</v>
      </c>
      <c r="H1356" s="2">
        <f>'Moving Avg'!G1356</f>
        <v>21.770119999999988</v>
      </c>
      <c r="I1356" s="2">
        <f>'Moving Avg'!H1356</f>
        <v>23.061410000000009</v>
      </c>
      <c r="J1356" s="5" t="str">
        <f>OBV!F1356</f>
        <v>BULLISH</v>
      </c>
      <c r="K1356" s="5" t="str">
        <f>OBV!G1356</f>
        <v>STRONG</v>
      </c>
      <c r="L1356" s="5" t="str">
        <f>OBV!H1356</f>
        <v>CONFIRMED BULLISH</v>
      </c>
      <c r="M1356" s="7">
        <f t="shared" si="210"/>
        <v>0</v>
      </c>
      <c r="N1356" s="7">
        <f t="shared" si="211"/>
        <v>100</v>
      </c>
      <c r="O1356" s="7">
        <f t="shared" si="212"/>
        <v>0</v>
      </c>
      <c r="P1356" s="7">
        <f t="shared" si="213"/>
        <v>100</v>
      </c>
      <c r="Q1356" s="8">
        <f t="shared" si="214"/>
        <v>50</v>
      </c>
      <c r="R1356" s="8">
        <f t="shared" si="215"/>
        <v>45</v>
      </c>
      <c r="S1356" s="8">
        <f t="shared" si="216"/>
        <v>60</v>
      </c>
      <c r="T1356" s="8">
        <f t="shared" si="217"/>
        <v>50</v>
      </c>
      <c r="U1356" s="7">
        <f t="shared" si="218"/>
        <v>51.666666666666664</v>
      </c>
      <c r="V1356" s="7">
        <f t="shared" si="219"/>
        <v>51.25</v>
      </c>
    </row>
    <row r="1357" spans="1:22" ht="13.5" x14ac:dyDescent="0.25">
      <c r="A1357" s="3">
        <f>RSI!A1357</f>
        <v>43987</v>
      </c>
      <c r="B1357" s="2">
        <f>RSI!B1357</f>
        <v>23.573</v>
      </c>
      <c r="C1357" s="2">
        <f>RSI!I1357</f>
        <v>74.583614125434252</v>
      </c>
      <c r="D1357" s="2">
        <f>MACD!E1357</f>
        <v>-0.64395471509670088</v>
      </c>
      <c r="E1357" s="2">
        <f>MACD!F1357</f>
        <v>-0.22713041509700163</v>
      </c>
      <c r="F1357" s="2">
        <f>'Moving Avg'!D1357</f>
        <v>23.167800000000007</v>
      </c>
      <c r="G1357" s="2">
        <f>'Moving Avg'!F1357</f>
        <v>21.781849999999999</v>
      </c>
      <c r="H1357" s="2">
        <f>'Moving Avg'!G1357</f>
        <v>21.802099999999985</v>
      </c>
      <c r="I1357" s="2">
        <f>'Moving Avg'!H1357</f>
        <v>23.064630000000012</v>
      </c>
      <c r="J1357" s="5" t="str">
        <f>OBV!F1357</f>
        <v>BULLISH</v>
      </c>
      <c r="K1357" s="5" t="str">
        <f>OBV!G1357</f>
        <v>STRONG</v>
      </c>
      <c r="L1357" s="5" t="str">
        <f>OBV!H1357</f>
        <v>CONFIRMED BULLISH</v>
      </c>
      <c r="M1357" s="7">
        <f t="shared" si="210"/>
        <v>0</v>
      </c>
      <c r="N1357" s="7">
        <f t="shared" si="211"/>
        <v>100</v>
      </c>
      <c r="O1357" s="7">
        <f t="shared" si="212"/>
        <v>50</v>
      </c>
      <c r="P1357" s="7">
        <f t="shared" si="213"/>
        <v>100</v>
      </c>
      <c r="Q1357" s="8">
        <f t="shared" si="214"/>
        <v>57.5</v>
      </c>
      <c r="R1357" s="8">
        <f t="shared" si="215"/>
        <v>62.5</v>
      </c>
      <c r="S1357" s="8">
        <f t="shared" si="216"/>
        <v>72.5</v>
      </c>
      <c r="T1357" s="8">
        <f t="shared" si="217"/>
        <v>62.5</v>
      </c>
      <c r="U1357" s="7">
        <f t="shared" si="218"/>
        <v>64.166666666666671</v>
      </c>
      <c r="V1357" s="7">
        <f t="shared" si="219"/>
        <v>63.75</v>
      </c>
    </row>
    <row r="1358" spans="1:22" ht="13.5" x14ac:dyDescent="0.25">
      <c r="A1358" s="3">
        <f>RSI!A1358</f>
        <v>43990</v>
      </c>
      <c r="B1358" s="2">
        <f>RSI!B1358</f>
        <v>23.573</v>
      </c>
      <c r="C1358" s="2">
        <f>RSI!I1358</f>
        <v>74.583614125434252</v>
      </c>
      <c r="D1358" s="2">
        <f>MACD!E1358</f>
        <v>-0.85702646959423134</v>
      </c>
      <c r="E1358" s="2">
        <f>MACD!F1358</f>
        <v>-0.35310962599644757</v>
      </c>
      <c r="F1358" s="2">
        <f>'Moving Avg'!D1358</f>
        <v>23.436400000000003</v>
      </c>
      <c r="G1358" s="2">
        <f>'Moving Avg'!F1358</f>
        <v>21.90605</v>
      </c>
      <c r="H1358" s="2">
        <f>'Moving Avg'!G1358</f>
        <v>21.834079999999989</v>
      </c>
      <c r="I1358" s="2">
        <f>'Moving Avg'!H1358</f>
        <v>23.064475000000016</v>
      </c>
      <c r="J1358" s="5" t="str">
        <f>OBV!F1358</f>
        <v>BULLISH</v>
      </c>
      <c r="K1358" s="5" t="str">
        <f>OBV!G1358</f>
        <v>STRONG</v>
      </c>
      <c r="L1358" s="5" t="str">
        <f>OBV!H1358</f>
        <v>CONFIRMED BULLISH</v>
      </c>
      <c r="M1358" s="7">
        <f t="shared" si="210"/>
        <v>0</v>
      </c>
      <c r="N1358" s="7">
        <f t="shared" si="211"/>
        <v>100</v>
      </c>
      <c r="O1358" s="7">
        <f t="shared" si="212"/>
        <v>50</v>
      </c>
      <c r="P1358" s="7">
        <f t="shared" si="213"/>
        <v>100</v>
      </c>
      <c r="Q1358" s="8">
        <f t="shared" si="214"/>
        <v>57.5</v>
      </c>
      <c r="R1358" s="8">
        <f t="shared" si="215"/>
        <v>62.5</v>
      </c>
      <c r="S1358" s="8">
        <f t="shared" si="216"/>
        <v>72.5</v>
      </c>
      <c r="T1358" s="8">
        <f t="shared" si="217"/>
        <v>62.5</v>
      </c>
      <c r="U1358" s="7">
        <f t="shared" si="218"/>
        <v>64.166666666666671</v>
      </c>
      <c r="V1358" s="7">
        <f t="shared" si="219"/>
        <v>63.75</v>
      </c>
    </row>
    <row r="1359" spans="1:22" ht="13.5" x14ac:dyDescent="0.25">
      <c r="A1359" s="3">
        <f>RSI!A1359</f>
        <v>43991</v>
      </c>
      <c r="B1359" s="2">
        <f>RSI!B1359</f>
        <v>23.573</v>
      </c>
      <c r="C1359" s="2">
        <f>RSI!I1359</f>
        <v>74.583614125434252</v>
      </c>
      <c r="D1359" s="2">
        <f>MACD!E1359</f>
        <v>-0.95103395280916914</v>
      </c>
      <c r="E1359" s="2">
        <f>MACD!F1359</f>
        <v>-0.47269449135899189</v>
      </c>
      <c r="F1359" s="2">
        <f>'Moving Avg'!D1359</f>
        <v>23.573</v>
      </c>
      <c r="G1359" s="2">
        <f>'Moving Avg'!F1359</f>
        <v>22.030249999999999</v>
      </c>
      <c r="H1359" s="2">
        <f>'Moving Avg'!G1359</f>
        <v>21.86605999999999</v>
      </c>
      <c r="I1359" s="2">
        <f>'Moving Avg'!H1359</f>
        <v>23.062375000000017</v>
      </c>
      <c r="J1359" s="5" t="str">
        <f>OBV!F1359</f>
        <v>BULLISH</v>
      </c>
      <c r="K1359" s="5" t="str">
        <f>OBV!G1359</f>
        <v>STRONG</v>
      </c>
      <c r="L1359" s="5" t="str">
        <f>OBV!H1359</f>
        <v>CONFIRMED BULLISH</v>
      </c>
      <c r="M1359" s="7">
        <f t="shared" si="210"/>
        <v>0</v>
      </c>
      <c r="N1359" s="7">
        <f t="shared" si="211"/>
        <v>100</v>
      </c>
      <c r="O1359" s="7">
        <f t="shared" si="212"/>
        <v>50</v>
      </c>
      <c r="P1359" s="7">
        <f t="shared" si="213"/>
        <v>100</v>
      </c>
      <c r="Q1359" s="8">
        <f t="shared" si="214"/>
        <v>57.5</v>
      </c>
      <c r="R1359" s="8">
        <f t="shared" si="215"/>
        <v>62.5</v>
      </c>
      <c r="S1359" s="8">
        <f t="shared" si="216"/>
        <v>72.5</v>
      </c>
      <c r="T1359" s="8">
        <f t="shared" si="217"/>
        <v>62.5</v>
      </c>
      <c r="U1359" s="7">
        <f t="shared" si="218"/>
        <v>64.166666666666671</v>
      </c>
      <c r="V1359" s="7">
        <f t="shared" si="219"/>
        <v>63.75</v>
      </c>
    </row>
    <row r="1360" spans="1:22" ht="13.5" x14ac:dyDescent="0.25">
      <c r="A1360" s="3">
        <f>RSI!A1360</f>
        <v>43992</v>
      </c>
      <c r="B1360" s="2">
        <f>RSI!B1360</f>
        <v>22.867000000000001</v>
      </c>
      <c r="C1360" s="2">
        <f>RSI!I1360</f>
        <v>59.420763534526685</v>
      </c>
      <c r="D1360" s="2">
        <f>MACD!E1360</f>
        <v>-1.0466975484583791</v>
      </c>
      <c r="E1360" s="2">
        <f>MACD!F1360</f>
        <v>-0.5874951027788694</v>
      </c>
      <c r="F1360" s="2">
        <f>'Moving Avg'!D1360</f>
        <v>23.431800000000003</v>
      </c>
      <c r="G1360" s="2">
        <f>'Moving Avg'!F1360</f>
        <v>22.119149999999998</v>
      </c>
      <c r="H1360" s="2">
        <f>'Moving Avg'!G1360</f>
        <v>21.883919999999986</v>
      </c>
      <c r="I1360" s="2">
        <f>'Moving Avg'!H1360</f>
        <v>23.056360000000019</v>
      </c>
      <c r="J1360" s="5" t="str">
        <f>OBV!F1360</f>
        <v>BEARISH</v>
      </c>
      <c r="K1360" s="5" t="str">
        <f>OBV!G1360</f>
        <v>WEAK</v>
      </c>
      <c r="L1360" s="5" t="str">
        <f>OBV!H1360</f>
        <v>CONFIRMED BEARISH</v>
      </c>
      <c r="M1360" s="7">
        <f t="shared" si="210"/>
        <v>25</v>
      </c>
      <c r="N1360" s="7">
        <f t="shared" si="211"/>
        <v>100</v>
      </c>
      <c r="O1360" s="7">
        <f t="shared" si="212"/>
        <v>50</v>
      </c>
      <c r="P1360" s="7">
        <f t="shared" si="213"/>
        <v>0</v>
      </c>
      <c r="Q1360" s="8">
        <f t="shared" si="214"/>
        <v>51.25</v>
      </c>
      <c r="R1360" s="8">
        <f t="shared" si="215"/>
        <v>42.5</v>
      </c>
      <c r="S1360" s="8">
        <f t="shared" si="216"/>
        <v>31.25</v>
      </c>
      <c r="T1360" s="8">
        <f t="shared" si="217"/>
        <v>43.75</v>
      </c>
      <c r="U1360" s="7">
        <f t="shared" si="218"/>
        <v>41.666666666666664</v>
      </c>
      <c r="V1360" s="7">
        <f t="shared" si="219"/>
        <v>42.1875</v>
      </c>
    </row>
    <row r="1361" spans="1:22" ht="13.5" x14ac:dyDescent="0.25">
      <c r="A1361" s="3">
        <f>RSI!A1361</f>
        <v>43993</v>
      </c>
      <c r="B1361" s="2">
        <f>RSI!B1361</f>
        <v>22.867000000000001</v>
      </c>
      <c r="C1361" s="2">
        <f>RSI!I1361</f>
        <v>59.420763534526685</v>
      </c>
      <c r="D1361" s="2">
        <f>MACD!E1361</f>
        <v>-1.0357137838136445</v>
      </c>
      <c r="E1361" s="2">
        <f>MACD!F1361</f>
        <v>-0.67713883898582439</v>
      </c>
      <c r="F1361" s="2">
        <f>'Moving Avg'!D1361</f>
        <v>23.290600000000001</v>
      </c>
      <c r="G1361" s="2">
        <f>'Moving Avg'!F1361</f>
        <v>22.176600000000001</v>
      </c>
      <c r="H1361" s="2">
        <f>'Moving Avg'!G1361</f>
        <v>21.901779999999984</v>
      </c>
      <c r="I1361" s="2">
        <f>'Moving Avg'!H1361</f>
        <v>23.05395500000002</v>
      </c>
      <c r="J1361" s="5" t="str">
        <f>OBV!F1361</f>
        <v>BEARISH</v>
      </c>
      <c r="K1361" s="5" t="str">
        <f>OBV!G1361</f>
        <v>WEAK</v>
      </c>
      <c r="L1361" s="5" t="str">
        <f>OBV!H1361</f>
        <v>CONFIRMED BEARISH</v>
      </c>
      <c r="M1361" s="7">
        <f t="shared" si="210"/>
        <v>25</v>
      </c>
      <c r="N1361" s="7">
        <f t="shared" si="211"/>
        <v>100</v>
      </c>
      <c r="O1361" s="7">
        <f t="shared" si="212"/>
        <v>50</v>
      </c>
      <c r="P1361" s="7">
        <f t="shared" si="213"/>
        <v>0</v>
      </c>
      <c r="Q1361" s="8">
        <f t="shared" si="214"/>
        <v>51.25</v>
      </c>
      <c r="R1361" s="8">
        <f t="shared" si="215"/>
        <v>42.5</v>
      </c>
      <c r="S1361" s="8">
        <f t="shared" si="216"/>
        <v>31.25</v>
      </c>
      <c r="T1361" s="8">
        <f t="shared" si="217"/>
        <v>43.75</v>
      </c>
      <c r="U1361" s="7">
        <f t="shared" si="218"/>
        <v>41.666666666666664</v>
      </c>
      <c r="V1361" s="7">
        <f t="shared" si="219"/>
        <v>42.1875</v>
      </c>
    </row>
    <row r="1362" spans="1:22" ht="13.5" x14ac:dyDescent="0.25">
      <c r="A1362" s="3">
        <f>RSI!A1362</f>
        <v>43994</v>
      </c>
      <c r="B1362" s="2">
        <f>RSI!B1362</f>
        <v>22.867000000000001</v>
      </c>
      <c r="C1362" s="2">
        <f>RSI!I1362</f>
        <v>59.420763534526685</v>
      </c>
      <c r="D1362" s="2">
        <f>MACD!E1362</f>
        <v>-1.0299035547180395</v>
      </c>
      <c r="E1362" s="2">
        <f>MACD!F1362</f>
        <v>-0.7476917821322675</v>
      </c>
      <c r="F1362" s="2">
        <f>'Moving Avg'!D1362</f>
        <v>23.149400000000004</v>
      </c>
      <c r="G1362" s="2">
        <f>'Moving Avg'!F1362</f>
        <v>22.23405</v>
      </c>
      <c r="H1362" s="2">
        <f>'Moving Avg'!G1362</f>
        <v>21.91963999999998</v>
      </c>
      <c r="I1362" s="2">
        <f>'Moving Avg'!H1362</f>
        <v>23.056790000000021</v>
      </c>
      <c r="J1362" s="5" t="str">
        <f>OBV!F1362</f>
        <v>BEARISH</v>
      </c>
      <c r="K1362" s="5" t="str">
        <f>OBV!G1362</f>
        <v>WEAK</v>
      </c>
      <c r="L1362" s="5" t="str">
        <f>OBV!H1362</f>
        <v>CONFIRMED BEARISH</v>
      </c>
      <c r="M1362" s="7">
        <f t="shared" si="210"/>
        <v>25</v>
      </c>
      <c r="N1362" s="7">
        <f t="shared" si="211"/>
        <v>100</v>
      </c>
      <c r="O1362" s="7">
        <f t="shared" si="212"/>
        <v>50</v>
      </c>
      <c r="P1362" s="7">
        <f t="shared" si="213"/>
        <v>0</v>
      </c>
      <c r="Q1362" s="8">
        <f t="shared" si="214"/>
        <v>51.25</v>
      </c>
      <c r="R1362" s="8">
        <f t="shared" si="215"/>
        <v>42.5</v>
      </c>
      <c r="S1362" s="8">
        <f t="shared" si="216"/>
        <v>31.25</v>
      </c>
      <c r="T1362" s="8">
        <f t="shared" si="217"/>
        <v>43.75</v>
      </c>
      <c r="U1362" s="7">
        <f t="shared" si="218"/>
        <v>41.666666666666664</v>
      </c>
      <c r="V1362" s="7">
        <f t="shared" si="219"/>
        <v>42.1875</v>
      </c>
    </row>
    <row r="1363" spans="1:22" ht="13.5" x14ac:dyDescent="0.25">
      <c r="A1363" s="3">
        <f>RSI!A1363</f>
        <v>43997</v>
      </c>
      <c r="B1363" s="2">
        <f>RSI!B1363</f>
        <v>22.867000000000001</v>
      </c>
      <c r="C1363" s="2">
        <f>RSI!I1363</f>
        <v>59.420763534526685</v>
      </c>
      <c r="D1363" s="2">
        <f>MACD!E1363</f>
        <v>-0.92913595580019859</v>
      </c>
      <c r="E1363" s="2">
        <f>MACD!F1363</f>
        <v>-0.78398061686585374</v>
      </c>
      <c r="F1363" s="2">
        <f>'Moving Avg'!D1363</f>
        <v>23.008200000000002</v>
      </c>
      <c r="G1363" s="2">
        <f>'Moving Avg'!F1363</f>
        <v>22.291499999999999</v>
      </c>
      <c r="H1363" s="2">
        <f>'Moving Avg'!G1363</f>
        <v>21.937499999999982</v>
      </c>
      <c r="I1363" s="2">
        <f>'Moving Avg'!H1363</f>
        <v>23.062965000000023</v>
      </c>
      <c r="J1363" s="5" t="str">
        <f>OBV!F1363</f>
        <v>BEARISH</v>
      </c>
      <c r="K1363" s="5" t="str">
        <f>OBV!G1363</f>
        <v>WEAK</v>
      </c>
      <c r="L1363" s="5" t="str">
        <f>OBV!H1363</f>
        <v>CONFIRMED BEARISH</v>
      </c>
      <c r="M1363" s="7">
        <f t="shared" si="210"/>
        <v>25</v>
      </c>
      <c r="N1363" s="7">
        <f t="shared" si="211"/>
        <v>100</v>
      </c>
      <c r="O1363" s="7">
        <f t="shared" si="212"/>
        <v>0</v>
      </c>
      <c r="P1363" s="7">
        <f t="shared" si="213"/>
        <v>0</v>
      </c>
      <c r="Q1363" s="8">
        <f t="shared" si="214"/>
        <v>43.75</v>
      </c>
      <c r="R1363" s="8">
        <f t="shared" si="215"/>
        <v>25</v>
      </c>
      <c r="S1363" s="8">
        <f t="shared" si="216"/>
        <v>18.75</v>
      </c>
      <c r="T1363" s="8">
        <f t="shared" si="217"/>
        <v>31.25</v>
      </c>
      <c r="U1363" s="7">
        <f t="shared" si="218"/>
        <v>29.166666666666668</v>
      </c>
      <c r="V1363" s="7">
        <f t="shared" si="219"/>
        <v>29.6875</v>
      </c>
    </row>
    <row r="1364" spans="1:22" ht="13.5" x14ac:dyDescent="0.25">
      <c r="A1364" s="3">
        <f>RSI!A1364</f>
        <v>43998</v>
      </c>
      <c r="B1364" s="2">
        <f>RSI!B1364</f>
        <v>22.867000000000001</v>
      </c>
      <c r="C1364" s="2">
        <f>RSI!I1364</f>
        <v>59.420763534526685</v>
      </c>
      <c r="D1364" s="2">
        <f>MACD!E1364</f>
        <v>-0.74531933606912659</v>
      </c>
      <c r="E1364" s="2">
        <f>MACD!F1364</f>
        <v>-0.77624836070650838</v>
      </c>
      <c r="F1364" s="2">
        <f>'Moving Avg'!D1364</f>
        <v>22.867000000000001</v>
      </c>
      <c r="G1364" s="2">
        <f>'Moving Avg'!F1364</f>
        <v>22.348950000000002</v>
      </c>
      <c r="H1364" s="2">
        <f>'Moving Avg'!G1364</f>
        <v>21.955359999999981</v>
      </c>
      <c r="I1364" s="2">
        <f>'Moving Avg'!H1364</f>
        <v>23.069255000000027</v>
      </c>
      <c r="J1364" s="5" t="str">
        <f>OBV!F1364</f>
        <v>BEARISH</v>
      </c>
      <c r="K1364" s="5" t="str">
        <f>OBV!G1364</f>
        <v>WEAK</v>
      </c>
      <c r="L1364" s="5" t="str">
        <f>OBV!H1364</f>
        <v>CONFIRMED BEARISH</v>
      </c>
      <c r="M1364" s="7">
        <f t="shared" si="210"/>
        <v>25</v>
      </c>
      <c r="N1364" s="7">
        <f t="shared" si="211"/>
        <v>0</v>
      </c>
      <c r="O1364" s="7">
        <f t="shared" si="212"/>
        <v>0</v>
      </c>
      <c r="P1364" s="7">
        <f t="shared" si="213"/>
        <v>0</v>
      </c>
      <c r="Q1364" s="8">
        <f t="shared" si="214"/>
        <v>8.75</v>
      </c>
      <c r="R1364" s="8">
        <f t="shared" si="215"/>
        <v>5</v>
      </c>
      <c r="S1364" s="8">
        <f t="shared" si="216"/>
        <v>3.75</v>
      </c>
      <c r="T1364" s="8">
        <f t="shared" si="217"/>
        <v>6.25</v>
      </c>
      <c r="U1364" s="7">
        <f t="shared" si="218"/>
        <v>5.833333333333333</v>
      </c>
      <c r="V1364" s="7">
        <f t="shared" si="219"/>
        <v>5.9375</v>
      </c>
    </row>
    <row r="1365" spans="1:22" ht="13.5" x14ac:dyDescent="0.25">
      <c r="A1365" s="3">
        <f>RSI!A1365</f>
        <v>43999</v>
      </c>
      <c r="B1365" s="2">
        <f>RSI!B1365</f>
        <v>22.867000000000001</v>
      </c>
      <c r="C1365" s="2">
        <f>RSI!I1365</f>
        <v>59.420763534526685</v>
      </c>
      <c r="D1365" s="2">
        <f>MACD!E1365</f>
        <v>-0.48747076692291103</v>
      </c>
      <c r="E1365" s="2">
        <f>MACD!F1365</f>
        <v>-0.71849284194978902</v>
      </c>
      <c r="F1365" s="2">
        <f>'Moving Avg'!D1365</f>
        <v>22.867000000000001</v>
      </c>
      <c r="G1365" s="2">
        <f>'Moving Avg'!F1365</f>
        <v>22.424650000000003</v>
      </c>
      <c r="H1365" s="2">
        <f>'Moving Avg'!G1365</f>
        <v>21.973219999999984</v>
      </c>
      <c r="I1365" s="2">
        <f>'Moving Avg'!H1365</f>
        <v>23.080400000000026</v>
      </c>
      <c r="J1365" s="5" t="str">
        <f>OBV!F1365</f>
        <v>NEUTRAL</v>
      </c>
      <c r="K1365" s="5" t="str">
        <f>OBV!G1365</f>
        <v>NEUTRAL</v>
      </c>
      <c r="L1365" s="5" t="str">
        <f>OBV!H1365</f>
        <v>NEUTRAL</v>
      </c>
      <c r="M1365" s="7">
        <f t="shared" si="210"/>
        <v>25</v>
      </c>
      <c r="N1365" s="7">
        <f t="shared" si="211"/>
        <v>0</v>
      </c>
      <c r="O1365" s="7">
        <f t="shared" si="212"/>
        <v>0</v>
      </c>
      <c r="P1365" s="7">
        <f t="shared" si="213"/>
        <v>33</v>
      </c>
      <c r="Q1365" s="8">
        <f t="shared" si="214"/>
        <v>13.7</v>
      </c>
      <c r="R1365" s="8">
        <f t="shared" si="215"/>
        <v>13.25</v>
      </c>
      <c r="S1365" s="8">
        <f t="shared" si="216"/>
        <v>18.600000000000001</v>
      </c>
      <c r="T1365" s="8">
        <f t="shared" si="217"/>
        <v>14.5</v>
      </c>
      <c r="U1365" s="7">
        <f t="shared" si="218"/>
        <v>15.183333333333332</v>
      </c>
      <c r="V1365" s="7">
        <f t="shared" si="219"/>
        <v>15.012499999999999</v>
      </c>
    </row>
    <row r="1366" spans="1:22" ht="13.5" x14ac:dyDescent="0.25">
      <c r="A1366" s="3">
        <f>RSI!A1366</f>
        <v>44000</v>
      </c>
      <c r="B1366" s="2">
        <f>RSI!B1366</f>
        <v>22.867000000000001</v>
      </c>
      <c r="C1366" s="2">
        <f>RSI!I1366</f>
        <v>59.420763534526685</v>
      </c>
      <c r="D1366" s="2">
        <f>MACD!E1366</f>
        <v>-0.27185185073230755</v>
      </c>
      <c r="E1366" s="2">
        <f>MACD!F1366</f>
        <v>-0.62916464370629277</v>
      </c>
      <c r="F1366" s="2">
        <f>'Moving Avg'!D1366</f>
        <v>22.867000000000001</v>
      </c>
      <c r="G1366" s="2">
        <f>'Moving Avg'!F1366</f>
        <v>22.500350000000005</v>
      </c>
      <c r="H1366" s="2">
        <f>'Moving Avg'!G1366</f>
        <v>21.991079999999982</v>
      </c>
      <c r="I1366" s="2">
        <f>'Moving Avg'!H1366</f>
        <v>23.088475000000031</v>
      </c>
      <c r="J1366" s="5" t="str">
        <f>OBV!F1366</f>
        <v>NEUTRAL</v>
      </c>
      <c r="K1366" s="5" t="str">
        <f>OBV!G1366</f>
        <v>NEUTRAL</v>
      </c>
      <c r="L1366" s="5" t="str">
        <f>OBV!H1366</f>
        <v>NEUTRAL</v>
      </c>
      <c r="M1366" s="7">
        <f t="shared" si="210"/>
        <v>25</v>
      </c>
      <c r="N1366" s="7">
        <f t="shared" si="211"/>
        <v>0</v>
      </c>
      <c r="O1366" s="7">
        <f t="shared" si="212"/>
        <v>0</v>
      </c>
      <c r="P1366" s="7">
        <f t="shared" si="213"/>
        <v>33</v>
      </c>
      <c r="Q1366" s="8">
        <f t="shared" si="214"/>
        <v>13.7</v>
      </c>
      <c r="R1366" s="8">
        <f t="shared" si="215"/>
        <v>13.25</v>
      </c>
      <c r="S1366" s="8">
        <f t="shared" si="216"/>
        <v>18.600000000000001</v>
      </c>
      <c r="T1366" s="8">
        <f t="shared" si="217"/>
        <v>14.5</v>
      </c>
      <c r="U1366" s="7">
        <f t="shared" si="218"/>
        <v>15.183333333333332</v>
      </c>
      <c r="V1366" s="7">
        <f t="shared" si="219"/>
        <v>15.012499999999999</v>
      </c>
    </row>
    <row r="1367" spans="1:22" ht="13.5" x14ac:dyDescent="0.25">
      <c r="A1367" s="3">
        <f>RSI!A1367</f>
        <v>44001</v>
      </c>
      <c r="B1367" s="2">
        <f>RSI!B1367</f>
        <v>22.867000000000001</v>
      </c>
      <c r="C1367" s="2">
        <f>RSI!I1367</f>
        <v>59.420763534526685</v>
      </c>
      <c r="D1367" s="2">
        <f>MACD!E1367</f>
        <v>-9.1776040603118503E-2</v>
      </c>
      <c r="E1367" s="2">
        <f>MACD!F1367</f>
        <v>-0.52168692308565801</v>
      </c>
      <c r="F1367" s="2">
        <f>'Moving Avg'!D1367</f>
        <v>22.867000000000001</v>
      </c>
      <c r="G1367" s="2">
        <f>'Moving Avg'!F1367</f>
        <v>22.60710000000001</v>
      </c>
      <c r="H1367" s="2">
        <f>'Moving Avg'!G1367</f>
        <v>22.008939999999985</v>
      </c>
      <c r="I1367" s="2">
        <f>'Moving Avg'!H1367</f>
        <v>23.096550000000029</v>
      </c>
      <c r="J1367" s="5" t="str">
        <f>OBV!F1367</f>
        <v>NEUTRAL</v>
      </c>
      <c r="K1367" s="5" t="str">
        <f>OBV!G1367</f>
        <v>NEUTRAL</v>
      </c>
      <c r="L1367" s="5" t="str">
        <f>OBV!H1367</f>
        <v>NEUTRAL</v>
      </c>
      <c r="M1367" s="7">
        <f t="shared" si="210"/>
        <v>25</v>
      </c>
      <c r="N1367" s="7">
        <f t="shared" si="211"/>
        <v>0</v>
      </c>
      <c r="O1367" s="7">
        <f t="shared" si="212"/>
        <v>0</v>
      </c>
      <c r="P1367" s="7">
        <f t="shared" si="213"/>
        <v>33</v>
      </c>
      <c r="Q1367" s="8">
        <f t="shared" si="214"/>
        <v>13.7</v>
      </c>
      <c r="R1367" s="8">
        <f t="shared" si="215"/>
        <v>13.25</v>
      </c>
      <c r="S1367" s="8">
        <f t="shared" si="216"/>
        <v>18.600000000000001</v>
      </c>
      <c r="T1367" s="8">
        <f t="shared" si="217"/>
        <v>14.5</v>
      </c>
      <c r="U1367" s="7">
        <f t="shared" si="218"/>
        <v>15.183333333333332</v>
      </c>
      <c r="V1367" s="7">
        <f t="shared" si="219"/>
        <v>15.012499999999999</v>
      </c>
    </row>
    <row r="1368" spans="1:22" ht="13.5" x14ac:dyDescent="0.25">
      <c r="A1368" s="3">
        <f>RSI!A1368</f>
        <v>44004</v>
      </c>
      <c r="B1368" s="2">
        <f>RSI!B1368</f>
        <v>22.867000000000001</v>
      </c>
      <c r="C1368" s="2">
        <f>RSI!I1368</f>
        <v>59.420763534526685</v>
      </c>
      <c r="D1368" s="2">
        <f>MACD!E1368</f>
        <v>5.8400460673063037E-2</v>
      </c>
      <c r="E1368" s="2">
        <f>MACD!F1368</f>
        <v>-0.40566944633391377</v>
      </c>
      <c r="F1368" s="2">
        <f>'Moving Avg'!D1368</f>
        <v>22.867000000000001</v>
      </c>
      <c r="G1368" s="2">
        <f>'Moving Avg'!F1368</f>
        <v>22.713850000000011</v>
      </c>
      <c r="H1368" s="2">
        <f>'Moving Avg'!G1368</f>
        <v>22.026799999999984</v>
      </c>
      <c r="I1368" s="2">
        <f>'Moving Avg'!H1368</f>
        <v>23.098180000000028</v>
      </c>
      <c r="J1368" s="5" t="str">
        <f>OBV!F1368</f>
        <v>NEUTRAL</v>
      </c>
      <c r="K1368" s="5" t="str">
        <f>OBV!G1368</f>
        <v>NEUTRAL</v>
      </c>
      <c r="L1368" s="5" t="str">
        <f>OBV!H1368</f>
        <v>NEUTRAL</v>
      </c>
      <c r="M1368" s="7">
        <f t="shared" si="210"/>
        <v>25</v>
      </c>
      <c r="N1368" s="7">
        <f t="shared" si="211"/>
        <v>0</v>
      </c>
      <c r="O1368" s="7">
        <f t="shared" si="212"/>
        <v>0</v>
      </c>
      <c r="P1368" s="7">
        <f t="shared" si="213"/>
        <v>33</v>
      </c>
      <c r="Q1368" s="8">
        <f t="shared" si="214"/>
        <v>13.7</v>
      </c>
      <c r="R1368" s="8">
        <f t="shared" si="215"/>
        <v>13.25</v>
      </c>
      <c r="S1368" s="8">
        <f t="shared" si="216"/>
        <v>18.600000000000001</v>
      </c>
      <c r="T1368" s="8">
        <f t="shared" si="217"/>
        <v>14.5</v>
      </c>
      <c r="U1368" s="7">
        <f t="shared" si="218"/>
        <v>15.183333333333332</v>
      </c>
      <c r="V1368" s="7">
        <f t="shared" si="219"/>
        <v>15.012499999999999</v>
      </c>
    </row>
    <row r="1369" spans="1:22" ht="13.5" x14ac:dyDescent="0.25">
      <c r="A1369" s="3">
        <f>RSI!A1369</f>
        <v>44005</v>
      </c>
      <c r="B1369" s="2">
        <f>RSI!B1369</f>
        <v>22.867000000000001</v>
      </c>
      <c r="C1369" s="2">
        <f>RSI!I1369</f>
        <v>59.420763534526685</v>
      </c>
      <c r="D1369" s="2">
        <f>MACD!E1369</f>
        <v>0.18344016440029165</v>
      </c>
      <c r="E1369" s="2">
        <f>MACD!F1369</f>
        <v>-0.28784752418707271</v>
      </c>
      <c r="F1369" s="2">
        <f>'Moving Avg'!D1369</f>
        <v>22.867000000000001</v>
      </c>
      <c r="G1369" s="2">
        <f>'Moving Avg'!F1369</f>
        <v>22.789550000000009</v>
      </c>
      <c r="H1369" s="2">
        <f>'Moving Avg'!G1369</f>
        <v>22.044659999999986</v>
      </c>
      <c r="I1369" s="2">
        <f>'Moving Avg'!H1369</f>
        <v>23.096435000000028</v>
      </c>
      <c r="J1369" s="5" t="str">
        <f>OBV!F1369</f>
        <v>NEUTRAL</v>
      </c>
      <c r="K1369" s="5" t="str">
        <f>OBV!G1369</f>
        <v>NEUTRAL</v>
      </c>
      <c r="L1369" s="5" t="str">
        <f>OBV!H1369</f>
        <v>NEUTRAL</v>
      </c>
      <c r="M1369" s="7">
        <f t="shared" si="210"/>
        <v>25</v>
      </c>
      <c r="N1369" s="7">
        <f t="shared" si="211"/>
        <v>0</v>
      </c>
      <c r="O1369" s="7">
        <f t="shared" si="212"/>
        <v>0</v>
      </c>
      <c r="P1369" s="7">
        <f t="shared" si="213"/>
        <v>33</v>
      </c>
      <c r="Q1369" s="8">
        <f t="shared" si="214"/>
        <v>13.7</v>
      </c>
      <c r="R1369" s="8">
        <f t="shared" si="215"/>
        <v>13.25</v>
      </c>
      <c r="S1369" s="8">
        <f t="shared" si="216"/>
        <v>18.600000000000001</v>
      </c>
      <c r="T1369" s="8">
        <f t="shared" si="217"/>
        <v>14.5</v>
      </c>
      <c r="U1369" s="7">
        <f t="shared" si="218"/>
        <v>15.183333333333332</v>
      </c>
      <c r="V1369" s="7">
        <f t="shared" si="219"/>
        <v>15.012499999999999</v>
      </c>
    </row>
    <row r="1370" spans="1:22" ht="13.5" x14ac:dyDescent="0.25">
      <c r="A1370" s="3">
        <f>RSI!A1370</f>
        <v>44006</v>
      </c>
      <c r="B1370" s="2">
        <f>RSI!B1370</f>
        <v>21.524000000000001</v>
      </c>
      <c r="C1370" s="2">
        <f>RSI!I1370</f>
        <v>32.80308194704169</v>
      </c>
      <c r="D1370" s="2">
        <f>MACD!E1370</f>
        <v>0.27822693895124928</v>
      </c>
      <c r="E1370" s="2">
        <f>MACD!F1370</f>
        <v>-0.17463263155940834</v>
      </c>
      <c r="F1370" s="2">
        <f>'Moving Avg'!D1370</f>
        <v>22.598400000000002</v>
      </c>
      <c r="G1370" s="2">
        <f>'Moving Avg'!F1370</f>
        <v>22.817550000000008</v>
      </c>
      <c r="H1370" s="2">
        <f>'Moving Avg'!G1370</f>
        <v>22.035659999999989</v>
      </c>
      <c r="I1370" s="2">
        <f>'Moving Avg'!H1370</f>
        <v>23.086035000000035</v>
      </c>
      <c r="J1370" s="5" t="str">
        <f>OBV!F1370</f>
        <v>BEARISH</v>
      </c>
      <c r="K1370" s="5" t="str">
        <f>OBV!G1370</f>
        <v>WEAK</v>
      </c>
      <c r="L1370" s="5" t="str">
        <f>OBV!H1370</f>
        <v>CONFIRMED BEARISH</v>
      </c>
      <c r="M1370" s="7">
        <f t="shared" si="210"/>
        <v>25</v>
      </c>
      <c r="N1370" s="7">
        <f t="shared" si="211"/>
        <v>0</v>
      </c>
      <c r="O1370" s="7">
        <f t="shared" si="212"/>
        <v>0</v>
      </c>
      <c r="P1370" s="7">
        <f t="shared" si="213"/>
        <v>0</v>
      </c>
      <c r="Q1370" s="8">
        <f t="shared" si="214"/>
        <v>8.75</v>
      </c>
      <c r="R1370" s="8">
        <f t="shared" si="215"/>
        <v>5</v>
      </c>
      <c r="S1370" s="8">
        <f t="shared" si="216"/>
        <v>3.75</v>
      </c>
      <c r="T1370" s="8">
        <f t="shared" si="217"/>
        <v>6.25</v>
      </c>
      <c r="U1370" s="7">
        <f t="shared" si="218"/>
        <v>5.833333333333333</v>
      </c>
      <c r="V1370" s="7">
        <f t="shared" si="219"/>
        <v>5.9375</v>
      </c>
    </row>
    <row r="1371" spans="1:22" ht="13.5" x14ac:dyDescent="0.25">
      <c r="A1371" s="3">
        <f>RSI!A1371</f>
        <v>44007</v>
      </c>
      <c r="B1371" s="2">
        <f>RSI!B1371</f>
        <v>21.524000000000001</v>
      </c>
      <c r="C1371" s="2">
        <f>RSI!I1371</f>
        <v>32.80308194704169</v>
      </c>
      <c r="D1371" s="2">
        <f>MACD!E1371</f>
        <v>0.36462424734358123</v>
      </c>
      <c r="E1371" s="2">
        <f>MACD!F1371</f>
        <v>-6.6781255778810417E-2</v>
      </c>
      <c r="F1371" s="2">
        <f>'Moving Avg'!D1371</f>
        <v>22.329799999999999</v>
      </c>
      <c r="G1371" s="2">
        <f>'Moving Avg'!F1371</f>
        <v>22.814450000000004</v>
      </c>
      <c r="H1371" s="2">
        <f>'Moving Avg'!G1371</f>
        <v>22.026659999999982</v>
      </c>
      <c r="I1371" s="2">
        <f>'Moving Avg'!H1371</f>
        <v>23.075635000000034</v>
      </c>
      <c r="J1371" s="5" t="str">
        <f>OBV!F1371</f>
        <v>BEARISH</v>
      </c>
      <c r="K1371" s="5" t="str">
        <f>OBV!G1371</f>
        <v>WEAK</v>
      </c>
      <c r="L1371" s="5" t="str">
        <f>OBV!H1371</f>
        <v>CONFIRMED BEARISH</v>
      </c>
      <c r="M1371" s="7">
        <f t="shared" si="210"/>
        <v>25</v>
      </c>
      <c r="N1371" s="7">
        <f t="shared" si="211"/>
        <v>0</v>
      </c>
      <c r="O1371" s="7">
        <f t="shared" si="212"/>
        <v>0</v>
      </c>
      <c r="P1371" s="7">
        <f t="shared" si="213"/>
        <v>0</v>
      </c>
      <c r="Q1371" s="8">
        <f t="shared" si="214"/>
        <v>8.75</v>
      </c>
      <c r="R1371" s="8">
        <f t="shared" si="215"/>
        <v>5</v>
      </c>
      <c r="S1371" s="8">
        <f t="shared" si="216"/>
        <v>3.75</v>
      </c>
      <c r="T1371" s="8">
        <f t="shared" si="217"/>
        <v>6.25</v>
      </c>
      <c r="U1371" s="7">
        <f t="shared" si="218"/>
        <v>5.833333333333333</v>
      </c>
      <c r="V1371" s="7">
        <f t="shared" si="219"/>
        <v>5.9375</v>
      </c>
    </row>
    <row r="1372" spans="1:22" ht="13.5" x14ac:dyDescent="0.25">
      <c r="A1372" s="3">
        <f>RSI!A1372</f>
        <v>44008</v>
      </c>
      <c r="B1372" s="2">
        <f>RSI!B1372</f>
        <v>21.524000000000001</v>
      </c>
      <c r="C1372" s="2">
        <f>RSI!I1372</f>
        <v>32.803081947041704</v>
      </c>
      <c r="D1372" s="2">
        <f>MACD!E1372</f>
        <v>0.44346402745331659</v>
      </c>
      <c r="E1372" s="2">
        <f>MACD!F1372</f>
        <v>3.5267800867614996E-2</v>
      </c>
      <c r="F1372" s="2">
        <f>'Moving Avg'!D1372</f>
        <v>22.061200000000003</v>
      </c>
      <c r="G1372" s="2">
        <f>'Moving Avg'!F1372</f>
        <v>22.811350000000004</v>
      </c>
      <c r="H1372" s="2">
        <f>'Moving Avg'!G1372</f>
        <v>22.017659999999989</v>
      </c>
      <c r="I1372" s="2">
        <f>'Moving Avg'!H1372</f>
        <v>23.06523500000004</v>
      </c>
      <c r="J1372" s="5" t="str">
        <f>OBV!F1372</f>
        <v>BEARISH</v>
      </c>
      <c r="K1372" s="5" t="str">
        <f>OBV!G1372</f>
        <v>WEAK</v>
      </c>
      <c r="L1372" s="5" t="str">
        <f>OBV!H1372</f>
        <v>CONFIRMED BEARISH</v>
      </c>
      <c r="M1372" s="7">
        <f t="shared" si="210"/>
        <v>25</v>
      </c>
      <c r="N1372" s="7">
        <f t="shared" si="211"/>
        <v>0</v>
      </c>
      <c r="O1372" s="7">
        <f t="shared" si="212"/>
        <v>0</v>
      </c>
      <c r="P1372" s="7">
        <f t="shared" si="213"/>
        <v>0</v>
      </c>
      <c r="Q1372" s="8">
        <f t="shared" si="214"/>
        <v>8.75</v>
      </c>
      <c r="R1372" s="8">
        <f t="shared" si="215"/>
        <v>5</v>
      </c>
      <c r="S1372" s="8">
        <f t="shared" si="216"/>
        <v>3.75</v>
      </c>
      <c r="T1372" s="8">
        <f t="shared" si="217"/>
        <v>6.25</v>
      </c>
      <c r="U1372" s="7">
        <f t="shared" si="218"/>
        <v>5.833333333333333</v>
      </c>
      <c r="V1372" s="7">
        <f t="shared" si="219"/>
        <v>5.9375</v>
      </c>
    </row>
    <row r="1373" spans="1:22" ht="13.5" x14ac:dyDescent="0.25">
      <c r="A1373" s="3">
        <f>RSI!A1373</f>
        <v>44011</v>
      </c>
      <c r="B1373" s="2">
        <f>RSI!B1373</f>
        <v>21.524000000000001</v>
      </c>
      <c r="C1373" s="2">
        <f>RSI!I1373</f>
        <v>32.80308194704169</v>
      </c>
      <c r="D1373" s="2">
        <f>MACD!E1373</f>
        <v>0.51548420813811191</v>
      </c>
      <c r="E1373" s="2">
        <f>MACD!F1373</f>
        <v>0.1313110823217144</v>
      </c>
      <c r="F1373" s="2">
        <f>'Moving Avg'!D1373</f>
        <v>21.7926</v>
      </c>
      <c r="G1373" s="2">
        <f>'Moving Avg'!F1373</f>
        <v>22.776050000000005</v>
      </c>
      <c r="H1373" s="2">
        <f>'Moving Avg'!G1373</f>
        <v>22.008659999999981</v>
      </c>
      <c r="I1373" s="2">
        <f>'Moving Avg'!H1373</f>
        <v>23.051300000000037</v>
      </c>
      <c r="J1373" s="5" t="str">
        <f>OBV!F1373</f>
        <v>BEARISH</v>
      </c>
      <c r="K1373" s="5" t="str">
        <f>OBV!G1373</f>
        <v>WEAK</v>
      </c>
      <c r="L1373" s="5" t="str">
        <f>OBV!H1373</f>
        <v>CONFIRMED BEARISH</v>
      </c>
      <c r="M1373" s="7">
        <f t="shared" si="210"/>
        <v>25</v>
      </c>
      <c r="N1373" s="7">
        <f t="shared" si="211"/>
        <v>0</v>
      </c>
      <c r="O1373" s="7">
        <f t="shared" si="212"/>
        <v>0</v>
      </c>
      <c r="P1373" s="7">
        <f t="shared" si="213"/>
        <v>0</v>
      </c>
      <c r="Q1373" s="8">
        <f t="shared" si="214"/>
        <v>8.75</v>
      </c>
      <c r="R1373" s="8">
        <f t="shared" si="215"/>
        <v>5</v>
      </c>
      <c r="S1373" s="8">
        <f t="shared" si="216"/>
        <v>3.75</v>
      </c>
      <c r="T1373" s="8">
        <f t="shared" si="217"/>
        <v>6.25</v>
      </c>
      <c r="U1373" s="7">
        <f t="shared" si="218"/>
        <v>5.833333333333333</v>
      </c>
      <c r="V1373" s="7">
        <f t="shared" si="219"/>
        <v>5.9375</v>
      </c>
    </row>
    <row r="1374" spans="1:22" ht="13.5" x14ac:dyDescent="0.25">
      <c r="A1374" s="3">
        <f>RSI!A1374</f>
        <v>44012</v>
      </c>
      <c r="B1374" s="2">
        <f>RSI!B1374</f>
        <v>21.524000000000001</v>
      </c>
      <c r="C1374" s="2">
        <f>RSI!I1374</f>
        <v>32.80308194704169</v>
      </c>
      <c r="D1374" s="2">
        <f>MACD!E1374</f>
        <v>0.58134065502063947</v>
      </c>
      <c r="E1374" s="2">
        <f>MACD!F1374</f>
        <v>0.22131699686149942</v>
      </c>
      <c r="F1374" s="2">
        <f>'Moving Avg'!D1374</f>
        <v>21.524000000000001</v>
      </c>
      <c r="G1374" s="2">
        <f>'Moving Avg'!F1374</f>
        <v>22.707750000000001</v>
      </c>
      <c r="H1374" s="2">
        <f>'Moving Avg'!G1374</f>
        <v>21.999659999999984</v>
      </c>
      <c r="I1374" s="2">
        <f>'Moving Avg'!H1374</f>
        <v>23.03736500000004</v>
      </c>
      <c r="J1374" s="5" t="str">
        <f>OBV!F1374</f>
        <v>BEARISH</v>
      </c>
      <c r="K1374" s="5" t="str">
        <f>OBV!G1374</f>
        <v>WEAK</v>
      </c>
      <c r="L1374" s="5" t="str">
        <f>OBV!H1374</f>
        <v>CONFIRMED BEARISH</v>
      </c>
      <c r="M1374" s="7">
        <f t="shared" si="210"/>
        <v>25</v>
      </c>
      <c r="N1374" s="7">
        <f t="shared" si="211"/>
        <v>0</v>
      </c>
      <c r="O1374" s="7">
        <f t="shared" si="212"/>
        <v>0</v>
      </c>
      <c r="P1374" s="7">
        <f t="shared" si="213"/>
        <v>0</v>
      </c>
      <c r="Q1374" s="8">
        <f t="shared" si="214"/>
        <v>8.75</v>
      </c>
      <c r="R1374" s="8">
        <f t="shared" si="215"/>
        <v>5</v>
      </c>
      <c r="S1374" s="8">
        <f t="shared" si="216"/>
        <v>3.75</v>
      </c>
      <c r="T1374" s="8">
        <f t="shared" si="217"/>
        <v>6.25</v>
      </c>
      <c r="U1374" s="7">
        <f t="shared" si="218"/>
        <v>5.833333333333333</v>
      </c>
      <c r="V1374" s="7">
        <f t="shared" si="219"/>
        <v>5.9375</v>
      </c>
    </row>
    <row r="1375" spans="1:22" ht="13.5" x14ac:dyDescent="0.25">
      <c r="A1375" s="3">
        <f>RSI!A1375</f>
        <v>44013</v>
      </c>
      <c r="B1375" s="2">
        <f>RSI!B1375</f>
        <v>21.524000000000001</v>
      </c>
      <c r="C1375" s="2">
        <f>RSI!I1375</f>
        <v>32.80308194704169</v>
      </c>
      <c r="D1375" s="2">
        <f>MACD!E1375</f>
        <v>0.64161746491411975</v>
      </c>
      <c r="E1375" s="2">
        <f>MACD!F1375</f>
        <v>0.30537709047202349</v>
      </c>
      <c r="F1375" s="2">
        <f>'Moving Avg'!D1375</f>
        <v>21.524000000000001</v>
      </c>
      <c r="G1375" s="2">
        <f>'Moving Avg'!F1375</f>
        <v>22.6053</v>
      </c>
      <c r="H1375" s="2">
        <f>'Moving Avg'!G1375</f>
        <v>21.990659999999981</v>
      </c>
      <c r="I1375" s="2">
        <f>'Moving Avg'!H1375</f>
        <v>23.02343000000004</v>
      </c>
      <c r="J1375" s="5" t="str">
        <f>OBV!F1375</f>
        <v>NEUTRAL</v>
      </c>
      <c r="K1375" s="5" t="str">
        <f>OBV!G1375</f>
        <v>NEUTRAL</v>
      </c>
      <c r="L1375" s="5" t="str">
        <f>OBV!H1375</f>
        <v>NEUTRAL</v>
      </c>
      <c r="M1375" s="7">
        <f t="shared" si="210"/>
        <v>25</v>
      </c>
      <c r="N1375" s="7">
        <f t="shared" si="211"/>
        <v>0</v>
      </c>
      <c r="O1375" s="7">
        <f t="shared" si="212"/>
        <v>0</v>
      </c>
      <c r="P1375" s="7">
        <f t="shared" si="213"/>
        <v>33</v>
      </c>
      <c r="Q1375" s="8">
        <f t="shared" si="214"/>
        <v>13.7</v>
      </c>
      <c r="R1375" s="8">
        <f t="shared" si="215"/>
        <v>13.25</v>
      </c>
      <c r="S1375" s="8">
        <f t="shared" si="216"/>
        <v>18.600000000000001</v>
      </c>
      <c r="T1375" s="8">
        <f t="shared" si="217"/>
        <v>14.5</v>
      </c>
      <c r="U1375" s="7">
        <f t="shared" si="218"/>
        <v>15.183333333333332</v>
      </c>
      <c r="V1375" s="7">
        <f t="shared" si="219"/>
        <v>15.012499999999999</v>
      </c>
    </row>
    <row r="1376" spans="1:22" ht="13.5" x14ac:dyDescent="0.25">
      <c r="A1376" s="3">
        <f>RSI!A1376</f>
        <v>44014</v>
      </c>
      <c r="B1376" s="2">
        <f>RSI!B1376</f>
        <v>21.524000000000001</v>
      </c>
      <c r="C1376" s="2">
        <f>RSI!I1376</f>
        <v>32.803081947041704</v>
      </c>
      <c r="D1376" s="2">
        <f>MACD!E1376</f>
        <v>0.69683584913364172</v>
      </c>
      <c r="E1376" s="2">
        <f>MACD!F1376</f>
        <v>0.38366884220434716</v>
      </c>
      <c r="F1376" s="2">
        <f>'Moving Avg'!D1376</f>
        <v>21.524000000000001</v>
      </c>
      <c r="G1376" s="2">
        <f>'Moving Avg'!F1376</f>
        <v>22.502849999999999</v>
      </c>
      <c r="H1376" s="2">
        <f>'Moving Avg'!G1376</f>
        <v>21.986319999999989</v>
      </c>
      <c r="I1376" s="2">
        <f>'Moving Avg'!H1376</f>
        <v>23.009495000000044</v>
      </c>
      <c r="J1376" s="5" t="str">
        <f>OBV!F1376</f>
        <v>NEUTRAL</v>
      </c>
      <c r="K1376" s="5" t="str">
        <f>OBV!G1376</f>
        <v>NEUTRAL</v>
      </c>
      <c r="L1376" s="5" t="str">
        <f>OBV!H1376</f>
        <v>NEUTRAL</v>
      </c>
      <c r="M1376" s="7">
        <f t="shared" si="210"/>
        <v>25</v>
      </c>
      <c r="N1376" s="7">
        <f t="shared" si="211"/>
        <v>0</v>
      </c>
      <c r="O1376" s="7">
        <f t="shared" si="212"/>
        <v>0</v>
      </c>
      <c r="P1376" s="7">
        <f t="shared" si="213"/>
        <v>33</v>
      </c>
      <c r="Q1376" s="8">
        <f t="shared" si="214"/>
        <v>13.7</v>
      </c>
      <c r="R1376" s="8">
        <f t="shared" si="215"/>
        <v>13.25</v>
      </c>
      <c r="S1376" s="8">
        <f t="shared" si="216"/>
        <v>18.600000000000001</v>
      </c>
      <c r="T1376" s="8">
        <f t="shared" si="217"/>
        <v>14.5</v>
      </c>
      <c r="U1376" s="7">
        <f t="shared" si="218"/>
        <v>15.183333333333332</v>
      </c>
      <c r="V1376" s="7">
        <f t="shared" si="219"/>
        <v>15.012499999999999</v>
      </c>
    </row>
    <row r="1377" spans="1:22" ht="13.5" x14ac:dyDescent="0.25">
      <c r="A1377" s="3">
        <f>RSI!A1377</f>
        <v>44015</v>
      </c>
      <c r="B1377" s="2">
        <f>RSI!B1377</f>
        <v>21.524000000000001</v>
      </c>
      <c r="C1377" s="2">
        <f>RSI!I1377</f>
        <v>32.803081947041704</v>
      </c>
      <c r="D1377" s="2">
        <f>MACD!E1377</f>
        <v>0.74746180999926182</v>
      </c>
      <c r="E1377" s="2">
        <f>MACD!F1377</f>
        <v>0.45642743576333011</v>
      </c>
      <c r="F1377" s="2">
        <f>'Moving Avg'!D1377</f>
        <v>21.524000000000001</v>
      </c>
      <c r="G1377" s="2">
        <f>'Moving Avg'!F1377</f>
        <v>22.400399999999998</v>
      </c>
      <c r="H1377" s="2">
        <f>'Moving Avg'!G1377</f>
        <v>21.981979999999986</v>
      </c>
      <c r="I1377" s="2">
        <f>'Moving Avg'!H1377</f>
        <v>22.995560000000047</v>
      </c>
      <c r="J1377" s="5" t="str">
        <f>OBV!F1377</f>
        <v>NEUTRAL</v>
      </c>
      <c r="K1377" s="5" t="str">
        <f>OBV!G1377</f>
        <v>NEUTRAL</v>
      </c>
      <c r="L1377" s="5" t="str">
        <f>OBV!H1377</f>
        <v>NEUTRAL</v>
      </c>
      <c r="M1377" s="7">
        <f t="shared" si="210"/>
        <v>25</v>
      </c>
      <c r="N1377" s="7">
        <f t="shared" si="211"/>
        <v>0</v>
      </c>
      <c r="O1377" s="7">
        <f t="shared" si="212"/>
        <v>0</v>
      </c>
      <c r="P1377" s="7">
        <f t="shared" si="213"/>
        <v>33</v>
      </c>
      <c r="Q1377" s="8">
        <f t="shared" si="214"/>
        <v>13.7</v>
      </c>
      <c r="R1377" s="8">
        <f t="shared" si="215"/>
        <v>13.25</v>
      </c>
      <c r="S1377" s="8">
        <f t="shared" si="216"/>
        <v>18.600000000000001</v>
      </c>
      <c r="T1377" s="8">
        <f t="shared" si="217"/>
        <v>14.5</v>
      </c>
      <c r="U1377" s="7">
        <f t="shared" si="218"/>
        <v>15.183333333333332</v>
      </c>
      <c r="V1377" s="7">
        <f t="shared" si="219"/>
        <v>15.012499999999999</v>
      </c>
    </row>
    <row r="1378" spans="1:22" ht="13.5" x14ac:dyDescent="0.25">
      <c r="A1378" s="3">
        <f>RSI!A1378</f>
        <v>44018</v>
      </c>
      <c r="B1378" s="2">
        <f>RSI!B1378</f>
        <v>20.879000000000001</v>
      </c>
      <c r="C1378" s="2">
        <f>RSI!I1378</f>
        <v>23.612619950086696</v>
      </c>
      <c r="D1378" s="2">
        <f>MACD!E1378</f>
        <v>0.84169056213045579</v>
      </c>
      <c r="E1378" s="2">
        <f>MACD!F1378</f>
        <v>0.53348006103675527</v>
      </c>
      <c r="F1378" s="2">
        <f>'Moving Avg'!D1378</f>
        <v>21.395000000000003</v>
      </c>
      <c r="G1378" s="2">
        <f>'Moving Avg'!F1378</f>
        <v>22.265699999999999</v>
      </c>
      <c r="H1378" s="2">
        <f>'Moving Avg'!G1378</f>
        <v>21.964739999999985</v>
      </c>
      <c r="I1378" s="2">
        <f>'Moving Avg'!H1378</f>
        <v>22.979605000000042</v>
      </c>
      <c r="J1378" s="5" t="str">
        <f>OBV!F1378</f>
        <v>NEUTRAL</v>
      </c>
      <c r="K1378" s="5" t="str">
        <f>OBV!G1378</f>
        <v>NEUTRAL</v>
      </c>
      <c r="L1378" s="5" t="str">
        <f>OBV!H1378</f>
        <v>NEUTRAL</v>
      </c>
      <c r="M1378" s="7">
        <f t="shared" si="210"/>
        <v>50</v>
      </c>
      <c r="N1378" s="7">
        <f t="shared" si="211"/>
        <v>0</v>
      </c>
      <c r="O1378" s="7">
        <f t="shared" si="212"/>
        <v>0</v>
      </c>
      <c r="P1378" s="7">
        <f t="shared" si="213"/>
        <v>33</v>
      </c>
      <c r="Q1378" s="8">
        <f t="shared" si="214"/>
        <v>22.45</v>
      </c>
      <c r="R1378" s="8">
        <f t="shared" si="215"/>
        <v>18.25</v>
      </c>
      <c r="S1378" s="8">
        <f t="shared" si="216"/>
        <v>22.35</v>
      </c>
      <c r="T1378" s="8">
        <f t="shared" si="217"/>
        <v>20.75</v>
      </c>
      <c r="U1378" s="7">
        <f t="shared" si="218"/>
        <v>21.016666666666669</v>
      </c>
      <c r="V1378" s="7">
        <f t="shared" si="219"/>
        <v>20.950000000000003</v>
      </c>
    </row>
    <row r="1379" spans="1:22" ht="13.5" x14ac:dyDescent="0.25">
      <c r="A1379" s="3">
        <f>RSI!A1379</f>
        <v>44019</v>
      </c>
      <c r="B1379" s="2">
        <f>RSI!B1379</f>
        <v>20.257999999999999</v>
      </c>
      <c r="C1379" s="2">
        <f>RSI!I1379</f>
        <v>18.297329771766869</v>
      </c>
      <c r="D1379" s="2">
        <f>MACD!E1379</f>
        <v>0.97457986294970667</v>
      </c>
      <c r="E1379" s="2">
        <f>MACD!F1379</f>
        <v>0.62170002141934555</v>
      </c>
      <c r="F1379" s="2">
        <f>'Moving Avg'!D1379</f>
        <v>21.1418</v>
      </c>
      <c r="G1379" s="2">
        <f>'Moving Avg'!F1379</f>
        <v>22.09995</v>
      </c>
      <c r="H1379" s="2">
        <f>'Moving Avg'!G1379</f>
        <v>21.935079999999992</v>
      </c>
      <c r="I1379" s="2">
        <f>'Moving Avg'!H1379</f>
        <v>22.960545000000039</v>
      </c>
      <c r="J1379" s="5" t="str">
        <f>OBV!F1379</f>
        <v>NEUTRAL</v>
      </c>
      <c r="K1379" s="5" t="str">
        <f>OBV!G1379</f>
        <v>NEUTRAL</v>
      </c>
      <c r="L1379" s="5" t="str">
        <f>OBV!H1379</f>
        <v>NEUTRAL</v>
      </c>
      <c r="M1379" s="7">
        <f t="shared" si="210"/>
        <v>50</v>
      </c>
      <c r="N1379" s="7">
        <f t="shared" si="211"/>
        <v>0</v>
      </c>
      <c r="O1379" s="7">
        <f t="shared" si="212"/>
        <v>0</v>
      </c>
      <c r="P1379" s="7">
        <f t="shared" si="213"/>
        <v>33</v>
      </c>
      <c r="Q1379" s="8">
        <f t="shared" si="214"/>
        <v>22.45</v>
      </c>
      <c r="R1379" s="8">
        <f t="shared" si="215"/>
        <v>18.25</v>
      </c>
      <c r="S1379" s="8">
        <f t="shared" si="216"/>
        <v>22.35</v>
      </c>
      <c r="T1379" s="8">
        <f t="shared" si="217"/>
        <v>20.75</v>
      </c>
      <c r="U1379" s="7">
        <f t="shared" si="218"/>
        <v>21.016666666666669</v>
      </c>
      <c r="V1379" s="7">
        <f t="shared" si="219"/>
        <v>20.950000000000003</v>
      </c>
    </row>
    <row r="1380" spans="1:22" ht="13.5" x14ac:dyDescent="0.25">
      <c r="A1380" s="3">
        <f>RSI!A1380</f>
        <v>44020</v>
      </c>
      <c r="B1380" s="2">
        <f>RSI!B1380</f>
        <v>19.652000000000001</v>
      </c>
      <c r="C1380" s="2">
        <f>RSI!I1380</f>
        <v>14.796913824242623</v>
      </c>
      <c r="D1380" s="2">
        <f>MACD!E1380</f>
        <v>0.9355947868058152</v>
      </c>
      <c r="E1380" s="2">
        <f>MACD!F1380</f>
        <v>0.68447897449663953</v>
      </c>
      <c r="F1380" s="2">
        <f>'Moving Avg'!D1380</f>
        <v>20.767400000000002</v>
      </c>
      <c r="G1380" s="2">
        <f>'Moving Avg'!F1380</f>
        <v>21.9392</v>
      </c>
      <c r="H1380" s="2">
        <f>'Moving Avg'!G1380</f>
        <v>21.893299999999989</v>
      </c>
      <c r="I1380" s="2">
        <f>'Moving Avg'!H1380</f>
        <v>22.93845500000004</v>
      </c>
      <c r="J1380" s="5" t="str">
        <f>OBV!F1380</f>
        <v>NEUTRAL</v>
      </c>
      <c r="K1380" s="5" t="str">
        <f>OBV!G1380</f>
        <v>NEUTRAL</v>
      </c>
      <c r="L1380" s="5" t="str">
        <f>OBV!H1380</f>
        <v>NEUTRAL</v>
      </c>
      <c r="M1380" s="7">
        <f t="shared" si="210"/>
        <v>50</v>
      </c>
      <c r="N1380" s="7">
        <f t="shared" si="211"/>
        <v>0</v>
      </c>
      <c r="O1380" s="7">
        <f t="shared" si="212"/>
        <v>0</v>
      </c>
      <c r="P1380" s="7">
        <f t="shared" si="213"/>
        <v>33</v>
      </c>
      <c r="Q1380" s="8">
        <f t="shared" si="214"/>
        <v>22.45</v>
      </c>
      <c r="R1380" s="8">
        <f t="shared" si="215"/>
        <v>18.25</v>
      </c>
      <c r="S1380" s="8">
        <f t="shared" si="216"/>
        <v>22.35</v>
      </c>
      <c r="T1380" s="8">
        <f t="shared" si="217"/>
        <v>20.75</v>
      </c>
      <c r="U1380" s="7">
        <f t="shared" si="218"/>
        <v>21.016666666666669</v>
      </c>
      <c r="V1380" s="7">
        <f t="shared" si="219"/>
        <v>20.950000000000003</v>
      </c>
    </row>
    <row r="1381" spans="1:22" ht="13.5" x14ac:dyDescent="0.25">
      <c r="A1381" s="3">
        <f>RSI!A1381</f>
        <v>44021</v>
      </c>
      <c r="B1381" s="2">
        <f>RSI!B1381</f>
        <v>20.84</v>
      </c>
      <c r="C1381" s="2">
        <f>RSI!I1381</f>
        <v>39.309179180194704</v>
      </c>
      <c r="D1381" s="2">
        <f>MACD!E1381</f>
        <v>0.82772220821096099</v>
      </c>
      <c r="E1381" s="2">
        <f>MACD!F1381</f>
        <v>0.7131276212395038</v>
      </c>
      <c r="F1381" s="2">
        <f>'Moving Avg'!D1381</f>
        <v>20.630600000000001</v>
      </c>
      <c r="G1381" s="2">
        <f>'Moving Avg'!F1381</f>
        <v>21.837849999999996</v>
      </c>
      <c r="H1381" s="2">
        <f>'Moving Avg'!G1381</f>
        <v>21.875279999999989</v>
      </c>
      <c r="I1381" s="2">
        <f>'Moving Avg'!H1381</f>
        <v>22.922305000000037</v>
      </c>
      <c r="J1381" s="5" t="str">
        <f>OBV!F1381</f>
        <v>BULLISH</v>
      </c>
      <c r="K1381" s="5" t="str">
        <f>OBV!G1381</f>
        <v>STRONG</v>
      </c>
      <c r="L1381" s="5" t="str">
        <f>OBV!H1381</f>
        <v>BULLISH DIVERGENCE</v>
      </c>
      <c r="M1381" s="7">
        <f t="shared" si="210"/>
        <v>25</v>
      </c>
      <c r="N1381" s="7">
        <f t="shared" si="211"/>
        <v>0</v>
      </c>
      <c r="O1381" s="7">
        <f t="shared" si="212"/>
        <v>0</v>
      </c>
      <c r="P1381" s="7">
        <f t="shared" si="213"/>
        <v>83</v>
      </c>
      <c r="Q1381" s="8">
        <f t="shared" si="214"/>
        <v>21.2</v>
      </c>
      <c r="R1381" s="8">
        <f t="shared" si="215"/>
        <v>25.75</v>
      </c>
      <c r="S1381" s="8">
        <f t="shared" si="216"/>
        <v>41.1</v>
      </c>
      <c r="T1381" s="8">
        <f t="shared" si="217"/>
        <v>27</v>
      </c>
      <c r="U1381" s="7">
        <f t="shared" si="218"/>
        <v>29.350000000000005</v>
      </c>
      <c r="V1381" s="7">
        <f t="shared" si="219"/>
        <v>28.762500000000003</v>
      </c>
    </row>
    <row r="1382" spans="1:22" ht="13.5" x14ac:dyDescent="0.25">
      <c r="A1382" s="3">
        <f>RSI!A1382</f>
        <v>44022</v>
      </c>
      <c r="B1382" s="2">
        <f>RSI!B1382</f>
        <v>20.84</v>
      </c>
      <c r="C1382" s="2">
        <f>RSI!I1382</f>
        <v>39.309179180194704</v>
      </c>
      <c r="D1382" s="2">
        <f>MACD!E1382</f>
        <v>0.74156879525817487</v>
      </c>
      <c r="E1382" s="2">
        <f>MACD!F1382</f>
        <v>0.71881585604323806</v>
      </c>
      <c r="F1382" s="2">
        <f>'Moving Avg'!D1382</f>
        <v>20.4938</v>
      </c>
      <c r="G1382" s="2">
        <f>'Moving Avg'!F1382</f>
        <v>21.736499999999996</v>
      </c>
      <c r="H1382" s="2">
        <f>'Moving Avg'!G1382</f>
        <v>21.857259999999986</v>
      </c>
      <c r="I1382" s="2">
        <f>'Moving Avg'!H1382</f>
        <v>22.906155000000034</v>
      </c>
      <c r="J1382" s="5" t="str">
        <f>OBV!F1382</f>
        <v>BULLISH</v>
      </c>
      <c r="K1382" s="5" t="str">
        <f>OBV!G1382</f>
        <v>STRONG</v>
      </c>
      <c r="L1382" s="5" t="str">
        <f>OBV!H1382</f>
        <v>BULLISH DIVERGENCE</v>
      </c>
      <c r="M1382" s="7">
        <f t="shared" si="210"/>
        <v>25</v>
      </c>
      <c r="N1382" s="7">
        <f t="shared" si="211"/>
        <v>0</v>
      </c>
      <c r="O1382" s="7">
        <f t="shared" si="212"/>
        <v>0</v>
      </c>
      <c r="P1382" s="7">
        <f t="shared" si="213"/>
        <v>83</v>
      </c>
      <c r="Q1382" s="8">
        <f t="shared" si="214"/>
        <v>21.2</v>
      </c>
      <c r="R1382" s="8">
        <f t="shared" si="215"/>
        <v>25.75</v>
      </c>
      <c r="S1382" s="8">
        <f t="shared" si="216"/>
        <v>41.1</v>
      </c>
      <c r="T1382" s="8">
        <f t="shared" si="217"/>
        <v>27</v>
      </c>
      <c r="U1382" s="7">
        <f t="shared" si="218"/>
        <v>29.350000000000005</v>
      </c>
      <c r="V1382" s="7">
        <f t="shared" si="219"/>
        <v>28.762500000000003</v>
      </c>
    </row>
    <row r="1383" spans="1:22" ht="13.5" x14ac:dyDescent="0.25">
      <c r="A1383" s="3">
        <f>RSI!A1383</f>
        <v>44025</v>
      </c>
      <c r="B1383" s="2">
        <f>RSI!B1383</f>
        <v>20.84</v>
      </c>
      <c r="C1383" s="2">
        <f>RSI!I1383</f>
        <v>39.309179180194704</v>
      </c>
      <c r="D1383" s="2">
        <f>MACD!E1383</f>
        <v>0.67341362789905901</v>
      </c>
      <c r="E1383" s="2">
        <f>MACD!F1383</f>
        <v>0.70973541041440225</v>
      </c>
      <c r="F1383" s="2">
        <f>'Moving Avg'!D1383</f>
        <v>20.486000000000001</v>
      </c>
      <c r="G1383" s="2">
        <f>'Moving Avg'!F1383</f>
        <v>21.635149999999996</v>
      </c>
      <c r="H1383" s="2">
        <f>'Moving Avg'!G1383</f>
        <v>21.839239999999986</v>
      </c>
      <c r="I1383" s="2">
        <f>'Moving Avg'!H1383</f>
        <v>22.890120000000039</v>
      </c>
      <c r="J1383" s="5" t="str">
        <f>OBV!F1383</f>
        <v>BULLISH</v>
      </c>
      <c r="K1383" s="5" t="str">
        <f>OBV!G1383</f>
        <v>STRONG</v>
      </c>
      <c r="L1383" s="5" t="str">
        <f>OBV!H1383</f>
        <v>BULLISH DIVERGENCE</v>
      </c>
      <c r="M1383" s="7">
        <f t="shared" si="210"/>
        <v>25</v>
      </c>
      <c r="N1383" s="7">
        <f t="shared" si="211"/>
        <v>100</v>
      </c>
      <c r="O1383" s="7">
        <f t="shared" si="212"/>
        <v>0</v>
      </c>
      <c r="P1383" s="7">
        <f t="shared" si="213"/>
        <v>83</v>
      </c>
      <c r="Q1383" s="8">
        <f t="shared" si="214"/>
        <v>56.2</v>
      </c>
      <c r="R1383" s="8">
        <f t="shared" si="215"/>
        <v>45.75</v>
      </c>
      <c r="S1383" s="8">
        <f t="shared" si="216"/>
        <v>56.1</v>
      </c>
      <c r="T1383" s="8">
        <f t="shared" si="217"/>
        <v>52</v>
      </c>
      <c r="U1383" s="7">
        <f t="shared" si="218"/>
        <v>52.683333333333337</v>
      </c>
      <c r="V1383" s="7">
        <f t="shared" si="219"/>
        <v>52.512500000000003</v>
      </c>
    </row>
    <row r="1384" spans="1:22" ht="13.5" x14ac:dyDescent="0.25">
      <c r="A1384" s="3">
        <f>RSI!A1384</f>
        <v>44026</v>
      </c>
      <c r="B1384" s="2">
        <f>RSI!B1384</f>
        <v>20.84</v>
      </c>
      <c r="C1384" s="2">
        <f>RSI!I1384</f>
        <v>39.309179180194704</v>
      </c>
      <c r="D1384" s="2">
        <f>MACD!E1384</f>
        <v>0.62013634717155952</v>
      </c>
      <c r="E1384" s="2">
        <f>MACD!F1384</f>
        <v>0.69181559776583379</v>
      </c>
      <c r="F1384" s="2">
        <f>'Moving Avg'!D1384</f>
        <v>20.602400000000003</v>
      </c>
      <c r="G1384" s="2">
        <f>'Moving Avg'!F1384</f>
        <v>21.533799999999996</v>
      </c>
      <c r="H1384" s="2">
        <f>'Moving Avg'!G1384</f>
        <v>21.821219999999986</v>
      </c>
      <c r="I1384" s="2">
        <f>'Moving Avg'!H1384</f>
        <v>22.874160000000039</v>
      </c>
      <c r="J1384" s="5" t="str">
        <f>OBV!F1384</f>
        <v>BULLISH</v>
      </c>
      <c r="K1384" s="5" t="str">
        <f>OBV!G1384</f>
        <v>STRONG</v>
      </c>
      <c r="L1384" s="5" t="str">
        <f>OBV!H1384</f>
        <v>CONFIRMED BULLISH</v>
      </c>
      <c r="M1384" s="7">
        <f t="shared" si="210"/>
        <v>25</v>
      </c>
      <c r="N1384" s="7">
        <f t="shared" si="211"/>
        <v>100</v>
      </c>
      <c r="O1384" s="7">
        <f t="shared" si="212"/>
        <v>0</v>
      </c>
      <c r="P1384" s="7">
        <f t="shared" si="213"/>
        <v>100</v>
      </c>
      <c r="Q1384" s="8">
        <f t="shared" si="214"/>
        <v>58.75</v>
      </c>
      <c r="R1384" s="8">
        <f t="shared" si="215"/>
        <v>50</v>
      </c>
      <c r="S1384" s="8">
        <f t="shared" si="216"/>
        <v>63.75</v>
      </c>
      <c r="T1384" s="8">
        <f t="shared" si="217"/>
        <v>56.25</v>
      </c>
      <c r="U1384" s="7">
        <f t="shared" si="218"/>
        <v>57.5</v>
      </c>
      <c r="V1384" s="7">
        <f t="shared" si="219"/>
        <v>57.1875</v>
      </c>
    </row>
    <row r="1385" spans="1:22" ht="13.5" x14ac:dyDescent="0.25">
      <c r="A1385" s="3">
        <f>RSI!A1385</f>
        <v>44027</v>
      </c>
      <c r="B1385" s="2">
        <f>RSI!B1385</f>
        <v>20.84</v>
      </c>
      <c r="C1385" s="2">
        <f>RSI!I1385</f>
        <v>39.309179180194711</v>
      </c>
      <c r="D1385" s="2">
        <f>MACD!E1385</f>
        <v>0.5791226788275452</v>
      </c>
      <c r="E1385" s="2">
        <f>MACD!F1385</f>
        <v>0.66927701397817607</v>
      </c>
      <c r="F1385" s="2">
        <f>'Moving Avg'!D1385</f>
        <v>20.84</v>
      </c>
      <c r="G1385" s="2">
        <f>'Moving Avg'!F1385</f>
        <v>21.432449999999996</v>
      </c>
      <c r="H1385" s="2">
        <f>'Moving Avg'!G1385</f>
        <v>21.81623999999999</v>
      </c>
      <c r="I1385" s="2">
        <f>'Moving Avg'!H1385</f>
        <v>22.858200000000043</v>
      </c>
      <c r="J1385" s="5" t="str">
        <f>OBV!F1385</f>
        <v>BULLISH</v>
      </c>
      <c r="K1385" s="5" t="str">
        <f>OBV!G1385</f>
        <v>STRONG</v>
      </c>
      <c r="L1385" s="5" t="str">
        <f>OBV!H1385</f>
        <v>CONFIRMED BULLISH</v>
      </c>
      <c r="M1385" s="7">
        <f t="shared" si="210"/>
        <v>25</v>
      </c>
      <c r="N1385" s="7">
        <f t="shared" si="211"/>
        <v>100</v>
      </c>
      <c r="O1385" s="7">
        <f t="shared" si="212"/>
        <v>0</v>
      </c>
      <c r="P1385" s="7">
        <f t="shared" si="213"/>
        <v>100</v>
      </c>
      <c r="Q1385" s="8">
        <f t="shared" si="214"/>
        <v>58.75</v>
      </c>
      <c r="R1385" s="8">
        <f t="shared" si="215"/>
        <v>50</v>
      </c>
      <c r="S1385" s="8">
        <f t="shared" si="216"/>
        <v>63.75</v>
      </c>
      <c r="T1385" s="8">
        <f t="shared" si="217"/>
        <v>56.25</v>
      </c>
      <c r="U1385" s="7">
        <f t="shared" si="218"/>
        <v>57.5</v>
      </c>
      <c r="V1385" s="7">
        <f t="shared" si="219"/>
        <v>57.1875</v>
      </c>
    </row>
    <row r="1386" spans="1:22" ht="13.5" x14ac:dyDescent="0.25">
      <c r="A1386" s="3">
        <f>RSI!A1386</f>
        <v>44028</v>
      </c>
      <c r="B1386" s="2">
        <f>RSI!B1386</f>
        <v>20.84</v>
      </c>
      <c r="C1386" s="2">
        <f>RSI!I1386</f>
        <v>39.309179180194711</v>
      </c>
      <c r="D1386" s="2">
        <f>MACD!E1386</f>
        <v>0.548184646035768</v>
      </c>
      <c r="E1386" s="2">
        <f>MACD!F1386</f>
        <v>0.64505854038969446</v>
      </c>
      <c r="F1386" s="2">
        <f>'Moving Avg'!D1386</f>
        <v>20.84</v>
      </c>
      <c r="G1386" s="2">
        <f>'Moving Avg'!F1386</f>
        <v>21.331099999999992</v>
      </c>
      <c r="H1386" s="2">
        <f>'Moving Avg'!G1386</f>
        <v>21.81125999999999</v>
      </c>
      <c r="I1386" s="2">
        <f>'Moving Avg'!H1386</f>
        <v>22.843020000000042</v>
      </c>
      <c r="J1386" s="5" t="str">
        <f>OBV!F1386</f>
        <v>NEUTRAL</v>
      </c>
      <c r="K1386" s="5" t="str">
        <f>OBV!G1386</f>
        <v>NEUTRAL</v>
      </c>
      <c r="L1386" s="5" t="str">
        <f>OBV!H1386</f>
        <v>NEUTRAL</v>
      </c>
      <c r="M1386" s="7">
        <f t="shared" si="210"/>
        <v>25</v>
      </c>
      <c r="N1386" s="7">
        <f t="shared" si="211"/>
        <v>100</v>
      </c>
      <c r="O1386" s="7">
        <f t="shared" si="212"/>
        <v>0</v>
      </c>
      <c r="P1386" s="7">
        <f t="shared" si="213"/>
        <v>33</v>
      </c>
      <c r="Q1386" s="8">
        <f t="shared" si="214"/>
        <v>48.7</v>
      </c>
      <c r="R1386" s="8">
        <f t="shared" si="215"/>
        <v>33.25</v>
      </c>
      <c r="S1386" s="8">
        <f t="shared" si="216"/>
        <v>33.6</v>
      </c>
      <c r="T1386" s="8">
        <f t="shared" si="217"/>
        <v>39.5</v>
      </c>
      <c r="U1386" s="7">
        <f t="shared" si="218"/>
        <v>38.516666666666673</v>
      </c>
      <c r="V1386" s="7">
        <f t="shared" si="219"/>
        <v>38.762500000000003</v>
      </c>
    </row>
    <row r="1387" spans="1:22" ht="13.5" x14ac:dyDescent="0.25">
      <c r="A1387" s="3">
        <f>RSI!A1387</f>
        <v>44029</v>
      </c>
      <c r="B1387" s="2">
        <f>RSI!B1387</f>
        <v>20.84</v>
      </c>
      <c r="C1387" s="2">
        <f>RSI!I1387</f>
        <v>39.309179180194704</v>
      </c>
      <c r="D1387" s="2">
        <f>MACD!E1387</f>
        <v>0.52549319987656062</v>
      </c>
      <c r="E1387" s="2">
        <f>MACD!F1387</f>
        <v>0.62114547228706773</v>
      </c>
      <c r="F1387" s="2">
        <f>'Moving Avg'!D1387</f>
        <v>20.84</v>
      </c>
      <c r="G1387" s="2">
        <f>'Moving Avg'!F1387</f>
        <v>21.229749999999989</v>
      </c>
      <c r="H1387" s="2">
        <f>'Moving Avg'!G1387</f>
        <v>21.806279999999994</v>
      </c>
      <c r="I1387" s="2">
        <f>'Moving Avg'!H1387</f>
        <v>22.827840000000041</v>
      </c>
      <c r="J1387" s="5" t="str">
        <f>OBV!F1387</f>
        <v>NEUTRAL</v>
      </c>
      <c r="K1387" s="5" t="str">
        <f>OBV!G1387</f>
        <v>NEUTRAL</v>
      </c>
      <c r="L1387" s="5" t="str">
        <f>OBV!H1387</f>
        <v>NEUTRAL</v>
      </c>
      <c r="M1387" s="7">
        <f t="shared" si="210"/>
        <v>25</v>
      </c>
      <c r="N1387" s="7">
        <f t="shared" si="211"/>
        <v>100</v>
      </c>
      <c r="O1387" s="7">
        <f t="shared" si="212"/>
        <v>0</v>
      </c>
      <c r="P1387" s="7">
        <f t="shared" si="213"/>
        <v>33</v>
      </c>
      <c r="Q1387" s="8">
        <f t="shared" si="214"/>
        <v>48.7</v>
      </c>
      <c r="R1387" s="8">
        <f t="shared" si="215"/>
        <v>33.25</v>
      </c>
      <c r="S1387" s="8">
        <f t="shared" si="216"/>
        <v>33.6</v>
      </c>
      <c r="T1387" s="8">
        <f t="shared" si="217"/>
        <v>39.5</v>
      </c>
      <c r="U1387" s="7">
        <f t="shared" si="218"/>
        <v>38.516666666666673</v>
      </c>
      <c r="V1387" s="7">
        <f t="shared" si="219"/>
        <v>38.762500000000003</v>
      </c>
    </row>
    <row r="1388" spans="1:22" ht="13.5" x14ac:dyDescent="0.25">
      <c r="A1388" s="3">
        <f>RSI!A1388</f>
        <v>44032</v>
      </c>
      <c r="B1388" s="2">
        <f>RSI!B1388</f>
        <v>20.84</v>
      </c>
      <c r="C1388" s="2">
        <f>RSI!I1388</f>
        <v>39.309179180194704</v>
      </c>
      <c r="D1388" s="2">
        <f>MACD!E1388</f>
        <v>0.41029057738856167</v>
      </c>
      <c r="E1388" s="2">
        <f>MACD!F1388</f>
        <v>0.5789744933073665</v>
      </c>
      <c r="F1388" s="2">
        <f>'Moving Avg'!D1388</f>
        <v>20.84</v>
      </c>
      <c r="G1388" s="2">
        <f>'Moving Avg'!F1388</f>
        <v>21.128399999999992</v>
      </c>
      <c r="H1388" s="2">
        <f>'Moving Avg'!G1388</f>
        <v>21.801299999999991</v>
      </c>
      <c r="I1388" s="2">
        <f>'Moving Avg'!H1388</f>
        <v>22.812700000000042</v>
      </c>
      <c r="J1388" s="5" t="str">
        <f>OBV!F1388</f>
        <v>NEUTRAL</v>
      </c>
      <c r="K1388" s="5" t="str">
        <f>OBV!G1388</f>
        <v>NEUTRAL</v>
      </c>
      <c r="L1388" s="5" t="str">
        <f>OBV!H1388</f>
        <v>NEUTRAL</v>
      </c>
      <c r="M1388" s="7">
        <f t="shared" si="210"/>
        <v>25</v>
      </c>
      <c r="N1388" s="7">
        <f t="shared" si="211"/>
        <v>100</v>
      </c>
      <c r="O1388" s="7">
        <f t="shared" si="212"/>
        <v>0</v>
      </c>
      <c r="P1388" s="7">
        <f t="shared" si="213"/>
        <v>33</v>
      </c>
      <c r="Q1388" s="8">
        <f t="shared" si="214"/>
        <v>48.7</v>
      </c>
      <c r="R1388" s="8">
        <f t="shared" si="215"/>
        <v>33.25</v>
      </c>
      <c r="S1388" s="8">
        <f t="shared" si="216"/>
        <v>33.6</v>
      </c>
      <c r="T1388" s="8">
        <f t="shared" si="217"/>
        <v>39.5</v>
      </c>
      <c r="U1388" s="7">
        <f t="shared" si="218"/>
        <v>38.516666666666673</v>
      </c>
      <c r="V1388" s="7">
        <f t="shared" si="219"/>
        <v>38.762500000000003</v>
      </c>
    </row>
    <row r="1389" spans="1:22" ht="13.5" x14ac:dyDescent="0.25">
      <c r="A1389" s="3">
        <f>RSI!A1389</f>
        <v>44033</v>
      </c>
      <c r="B1389" s="2">
        <f>RSI!B1389</f>
        <v>20.84</v>
      </c>
      <c r="C1389" s="2">
        <f>RSI!I1389</f>
        <v>39.309179180194704</v>
      </c>
      <c r="D1389" s="2">
        <f>MACD!E1389</f>
        <v>0.22026241928669776</v>
      </c>
      <c r="E1389" s="2">
        <f>MACD!F1389</f>
        <v>0.50723207850323271</v>
      </c>
      <c r="F1389" s="2">
        <f>'Moving Avg'!D1389</f>
        <v>20.84</v>
      </c>
      <c r="G1389" s="2">
        <f>'Moving Avg'!F1389</f>
        <v>21.027049999999992</v>
      </c>
      <c r="H1389" s="2">
        <f>'Moving Avg'!G1389</f>
        <v>21.796319999999994</v>
      </c>
      <c r="I1389" s="2">
        <f>'Moving Avg'!H1389</f>
        <v>22.797560000000043</v>
      </c>
      <c r="J1389" s="5" t="str">
        <f>OBV!F1389</f>
        <v>NEUTRAL</v>
      </c>
      <c r="K1389" s="5" t="str">
        <f>OBV!G1389</f>
        <v>NEUTRAL</v>
      </c>
      <c r="L1389" s="5" t="str">
        <f>OBV!H1389</f>
        <v>NEUTRAL</v>
      </c>
      <c r="M1389" s="7">
        <f t="shared" si="210"/>
        <v>25</v>
      </c>
      <c r="N1389" s="7">
        <f t="shared" si="211"/>
        <v>100</v>
      </c>
      <c r="O1389" s="7">
        <f t="shared" si="212"/>
        <v>0</v>
      </c>
      <c r="P1389" s="7">
        <f t="shared" si="213"/>
        <v>33</v>
      </c>
      <c r="Q1389" s="8">
        <f t="shared" si="214"/>
        <v>48.7</v>
      </c>
      <c r="R1389" s="8">
        <f t="shared" si="215"/>
        <v>33.25</v>
      </c>
      <c r="S1389" s="8">
        <f t="shared" si="216"/>
        <v>33.6</v>
      </c>
      <c r="T1389" s="8">
        <f t="shared" si="217"/>
        <v>39.5</v>
      </c>
      <c r="U1389" s="7">
        <f t="shared" si="218"/>
        <v>38.516666666666673</v>
      </c>
      <c r="V1389" s="7">
        <f t="shared" si="219"/>
        <v>38.762500000000003</v>
      </c>
    </row>
    <row r="1390" spans="1:22" ht="13.5" x14ac:dyDescent="0.25">
      <c r="A1390" s="3">
        <f>RSI!A1390</f>
        <v>44034</v>
      </c>
      <c r="B1390" s="2">
        <f>RSI!B1390</f>
        <v>20.84</v>
      </c>
      <c r="C1390" s="2">
        <f>RSI!I1390</f>
        <v>39.309179180194711</v>
      </c>
      <c r="D1390" s="2">
        <f>MACD!E1390</f>
        <v>-3.0993401668172993E-2</v>
      </c>
      <c r="E1390" s="2">
        <f>MACD!F1390</f>
        <v>0.39958698246895163</v>
      </c>
      <c r="F1390" s="2">
        <f>'Moving Avg'!D1390</f>
        <v>20.84</v>
      </c>
      <c r="G1390" s="2">
        <f>'Moving Avg'!F1390</f>
        <v>20.99284999999999</v>
      </c>
      <c r="H1390" s="2">
        <f>'Moving Avg'!G1390</f>
        <v>21.791339999999995</v>
      </c>
      <c r="I1390" s="2">
        <f>'Moving Avg'!H1390</f>
        <v>22.782420000000045</v>
      </c>
      <c r="J1390" s="5" t="str">
        <f>OBV!F1390</f>
        <v>NEUTRAL</v>
      </c>
      <c r="K1390" s="5" t="str">
        <f>OBV!G1390</f>
        <v>NEUTRAL</v>
      </c>
      <c r="L1390" s="5" t="str">
        <f>OBV!H1390</f>
        <v>NEUTRAL</v>
      </c>
      <c r="M1390" s="7">
        <f t="shared" si="210"/>
        <v>25</v>
      </c>
      <c r="N1390" s="7">
        <f t="shared" si="211"/>
        <v>100</v>
      </c>
      <c r="O1390" s="7">
        <f t="shared" si="212"/>
        <v>0</v>
      </c>
      <c r="P1390" s="7">
        <f t="shared" si="213"/>
        <v>33</v>
      </c>
      <c r="Q1390" s="8">
        <f t="shared" si="214"/>
        <v>48.7</v>
      </c>
      <c r="R1390" s="8">
        <f t="shared" si="215"/>
        <v>33.25</v>
      </c>
      <c r="S1390" s="8">
        <f t="shared" si="216"/>
        <v>33.6</v>
      </c>
      <c r="T1390" s="8">
        <f t="shared" si="217"/>
        <v>39.5</v>
      </c>
      <c r="U1390" s="7">
        <f t="shared" si="218"/>
        <v>38.516666666666673</v>
      </c>
      <c r="V1390" s="7">
        <f t="shared" si="219"/>
        <v>38.762500000000003</v>
      </c>
    </row>
    <row r="1391" spans="1:22" ht="13.5" x14ac:dyDescent="0.25">
      <c r="A1391" s="3">
        <f>RSI!A1391</f>
        <v>44035</v>
      </c>
      <c r="B1391" s="2">
        <f>RSI!B1391</f>
        <v>20.84</v>
      </c>
      <c r="C1391" s="2">
        <f>RSI!I1391</f>
        <v>39.309179180194711</v>
      </c>
      <c r="D1391" s="2">
        <f>MACD!E1391</f>
        <v>-5.8262282454258241E-2</v>
      </c>
      <c r="E1391" s="2">
        <f>MACD!F1391</f>
        <v>0.30801712948430965</v>
      </c>
      <c r="F1391" s="2">
        <f>'Moving Avg'!D1391</f>
        <v>20.84</v>
      </c>
      <c r="G1391" s="2">
        <f>'Moving Avg'!F1391</f>
        <v>20.958649999999992</v>
      </c>
      <c r="H1391" s="2">
        <f>'Moving Avg'!G1391</f>
        <v>21.773779999999999</v>
      </c>
      <c r="I1391" s="2">
        <f>'Moving Avg'!H1391</f>
        <v>22.767280000000042</v>
      </c>
      <c r="J1391" s="5" t="str">
        <f>OBV!F1391</f>
        <v>NEUTRAL</v>
      </c>
      <c r="K1391" s="5" t="str">
        <f>OBV!G1391</f>
        <v>NEUTRAL</v>
      </c>
      <c r="L1391" s="5" t="str">
        <f>OBV!H1391</f>
        <v>NEUTRAL</v>
      </c>
      <c r="M1391" s="7">
        <f t="shared" si="210"/>
        <v>25</v>
      </c>
      <c r="N1391" s="7">
        <f t="shared" si="211"/>
        <v>100</v>
      </c>
      <c r="O1391" s="7">
        <f t="shared" si="212"/>
        <v>0</v>
      </c>
      <c r="P1391" s="7">
        <f t="shared" si="213"/>
        <v>33</v>
      </c>
      <c r="Q1391" s="8">
        <f t="shared" si="214"/>
        <v>48.7</v>
      </c>
      <c r="R1391" s="8">
        <f t="shared" si="215"/>
        <v>33.25</v>
      </c>
      <c r="S1391" s="8">
        <f t="shared" si="216"/>
        <v>33.6</v>
      </c>
      <c r="T1391" s="8">
        <f t="shared" si="217"/>
        <v>39.5</v>
      </c>
      <c r="U1391" s="7">
        <f t="shared" si="218"/>
        <v>38.516666666666673</v>
      </c>
      <c r="V1391" s="7">
        <f t="shared" si="219"/>
        <v>38.762500000000003</v>
      </c>
    </row>
    <row r="1392" spans="1:22" ht="13.5" x14ac:dyDescent="0.25">
      <c r="A1392" s="3">
        <f>RSI!A1392</f>
        <v>44036</v>
      </c>
      <c r="B1392" s="2">
        <f>RSI!B1392</f>
        <v>20.84</v>
      </c>
      <c r="C1392" s="2">
        <f>RSI!I1392</f>
        <v>39.309179180194725</v>
      </c>
      <c r="D1392" s="2">
        <f>MACD!E1392</f>
        <v>-7.8962832557838425E-2</v>
      </c>
      <c r="E1392" s="2">
        <f>MACD!F1392</f>
        <v>0.23062113707588006</v>
      </c>
      <c r="F1392" s="2">
        <f>'Moving Avg'!D1392</f>
        <v>20.84</v>
      </c>
      <c r="G1392" s="2">
        <f>'Moving Avg'!F1392</f>
        <v>20.92444999999999</v>
      </c>
      <c r="H1392" s="2">
        <f>'Moving Avg'!G1392</f>
        <v>21.756219999999999</v>
      </c>
      <c r="I1392" s="2">
        <f>'Moving Avg'!H1392</f>
        <v>22.751905000000043</v>
      </c>
      <c r="J1392" s="5" t="str">
        <f>OBV!F1392</f>
        <v>NEUTRAL</v>
      </c>
      <c r="K1392" s="5" t="str">
        <f>OBV!G1392</f>
        <v>NEUTRAL</v>
      </c>
      <c r="L1392" s="5" t="str">
        <f>OBV!H1392</f>
        <v>NEUTRAL</v>
      </c>
      <c r="M1392" s="7">
        <f t="shared" si="210"/>
        <v>25</v>
      </c>
      <c r="N1392" s="7">
        <f t="shared" si="211"/>
        <v>100</v>
      </c>
      <c r="O1392" s="7">
        <f t="shared" si="212"/>
        <v>0</v>
      </c>
      <c r="P1392" s="7">
        <f t="shared" si="213"/>
        <v>33</v>
      </c>
      <c r="Q1392" s="8">
        <f t="shared" si="214"/>
        <v>48.7</v>
      </c>
      <c r="R1392" s="8">
        <f t="shared" si="215"/>
        <v>33.25</v>
      </c>
      <c r="S1392" s="8">
        <f t="shared" si="216"/>
        <v>33.6</v>
      </c>
      <c r="T1392" s="8">
        <f t="shared" si="217"/>
        <v>39.5</v>
      </c>
      <c r="U1392" s="7">
        <f t="shared" si="218"/>
        <v>38.516666666666673</v>
      </c>
      <c r="V1392" s="7">
        <f t="shared" si="219"/>
        <v>38.762500000000003</v>
      </c>
    </row>
    <row r="1393" spans="1:22" ht="13.5" x14ac:dyDescent="0.25">
      <c r="A1393" s="3">
        <f>RSI!A1393</f>
        <v>44039</v>
      </c>
      <c r="B1393" s="2">
        <f>RSI!B1393</f>
        <v>20.219000000000001</v>
      </c>
      <c r="C1393" s="2">
        <f>RSI!I1393</f>
        <v>28.777945148092769</v>
      </c>
      <c r="D1393" s="2">
        <f>MACD!E1393</f>
        <v>-4.8281350928927935E-2</v>
      </c>
      <c r="E1393" s="2">
        <f>MACD!F1393</f>
        <v>0.17484063947491849</v>
      </c>
      <c r="F1393" s="2">
        <f>'Moving Avg'!D1393</f>
        <v>20.715800000000002</v>
      </c>
      <c r="G1393" s="2">
        <f>'Moving Avg'!F1393</f>
        <v>20.859199999999994</v>
      </c>
      <c r="H1393" s="2">
        <f>'Moving Avg'!G1393</f>
        <v>21.726240000000004</v>
      </c>
      <c r="I1393" s="2">
        <f>'Moving Avg'!H1393</f>
        <v>22.73342500000004</v>
      </c>
      <c r="J1393" s="5" t="str">
        <f>OBV!F1393</f>
        <v>NEUTRAL</v>
      </c>
      <c r="K1393" s="5" t="str">
        <f>OBV!G1393</f>
        <v>NEUTRAL</v>
      </c>
      <c r="L1393" s="5" t="str">
        <f>OBV!H1393</f>
        <v>NEUTRAL</v>
      </c>
      <c r="M1393" s="7">
        <f t="shared" si="210"/>
        <v>50</v>
      </c>
      <c r="N1393" s="7">
        <f t="shared" si="211"/>
        <v>100</v>
      </c>
      <c r="O1393" s="7">
        <f t="shared" si="212"/>
        <v>0</v>
      </c>
      <c r="P1393" s="7">
        <f t="shared" si="213"/>
        <v>33</v>
      </c>
      <c r="Q1393" s="8">
        <f t="shared" si="214"/>
        <v>57.45</v>
      </c>
      <c r="R1393" s="8">
        <f t="shared" si="215"/>
        <v>38.25</v>
      </c>
      <c r="S1393" s="8">
        <f t="shared" si="216"/>
        <v>37.35</v>
      </c>
      <c r="T1393" s="8">
        <f t="shared" si="217"/>
        <v>45.75</v>
      </c>
      <c r="U1393" s="7">
        <f t="shared" si="218"/>
        <v>44.35</v>
      </c>
      <c r="V1393" s="7">
        <f t="shared" si="219"/>
        <v>44.7</v>
      </c>
    </row>
    <row r="1394" spans="1:22" ht="13.5" x14ac:dyDescent="0.25">
      <c r="A1394" s="3">
        <f>RSI!A1394</f>
        <v>44040</v>
      </c>
      <c r="B1394" s="2">
        <f>RSI!B1394</f>
        <v>19.613</v>
      </c>
      <c r="C1394" s="2">
        <f>RSI!I1394</f>
        <v>22.455628868533751</v>
      </c>
      <c r="D1394" s="2">
        <f>MACD!E1394</f>
        <v>2.8272873719689784E-2</v>
      </c>
      <c r="E1394" s="2">
        <f>MACD!F1394</f>
        <v>0.14552708632387276</v>
      </c>
      <c r="F1394" s="2">
        <f>'Moving Avg'!D1394</f>
        <v>20.470400000000001</v>
      </c>
      <c r="G1394" s="2">
        <f>'Moving Avg'!F1394</f>
        <v>20.763649999999991</v>
      </c>
      <c r="H1394" s="2">
        <f>'Moving Avg'!G1394</f>
        <v>21.68414000000001</v>
      </c>
      <c r="I1394" s="2">
        <f>'Moving Avg'!H1394</f>
        <v>22.717270000000038</v>
      </c>
      <c r="J1394" s="5" t="str">
        <f>OBV!F1394</f>
        <v>BEARISH</v>
      </c>
      <c r="K1394" s="5" t="str">
        <f>OBV!G1394</f>
        <v>WEAK</v>
      </c>
      <c r="L1394" s="5" t="str">
        <f>OBV!H1394</f>
        <v>CONFIRMED BEARISH</v>
      </c>
      <c r="M1394" s="7">
        <f t="shared" si="210"/>
        <v>50</v>
      </c>
      <c r="N1394" s="7">
        <f t="shared" si="211"/>
        <v>100</v>
      </c>
      <c r="O1394" s="7">
        <f t="shared" si="212"/>
        <v>0</v>
      </c>
      <c r="P1394" s="7">
        <f t="shared" si="213"/>
        <v>0</v>
      </c>
      <c r="Q1394" s="8">
        <f t="shared" si="214"/>
        <v>52.5</v>
      </c>
      <c r="R1394" s="8">
        <f t="shared" si="215"/>
        <v>30</v>
      </c>
      <c r="S1394" s="8">
        <f t="shared" si="216"/>
        <v>22.5</v>
      </c>
      <c r="T1394" s="8">
        <f t="shared" si="217"/>
        <v>37.5</v>
      </c>
      <c r="U1394" s="7">
        <f t="shared" si="218"/>
        <v>35</v>
      </c>
      <c r="V1394" s="7">
        <f t="shared" si="219"/>
        <v>35.625</v>
      </c>
    </row>
    <row r="1395" spans="1:22" ht="13.5" x14ac:dyDescent="0.25">
      <c r="A1395" s="3">
        <f>RSI!A1395</f>
        <v>44041</v>
      </c>
      <c r="B1395" s="2">
        <f>RSI!B1395</f>
        <v>18.463999999999999</v>
      </c>
      <c r="C1395" s="2">
        <f>RSI!I1395</f>
        <v>15.501726425503605</v>
      </c>
      <c r="D1395" s="2">
        <f>MACD!E1395</f>
        <v>0.18702307395755824</v>
      </c>
      <c r="E1395" s="2">
        <f>MACD!F1395</f>
        <v>0.15382628385060987</v>
      </c>
      <c r="F1395" s="2">
        <f>'Moving Avg'!D1395</f>
        <v>19.995200000000001</v>
      </c>
      <c r="G1395" s="2">
        <f>'Moving Avg'!F1395</f>
        <v>20.610649999999996</v>
      </c>
      <c r="H1395" s="2">
        <f>'Moving Avg'!G1395</f>
        <v>21.626360000000009</v>
      </c>
      <c r="I1395" s="2">
        <f>'Moving Avg'!H1395</f>
        <v>22.695490000000035</v>
      </c>
      <c r="J1395" s="5" t="str">
        <f>OBV!F1395</f>
        <v>BEARISH</v>
      </c>
      <c r="K1395" s="5" t="str">
        <f>OBV!G1395</f>
        <v>WEAK</v>
      </c>
      <c r="L1395" s="5" t="str">
        <f>OBV!H1395</f>
        <v>CONFIRMED BEARISH</v>
      </c>
      <c r="M1395" s="7">
        <f t="shared" si="210"/>
        <v>50</v>
      </c>
      <c r="N1395" s="7">
        <f t="shared" si="211"/>
        <v>0</v>
      </c>
      <c r="O1395" s="7">
        <f t="shared" si="212"/>
        <v>0</v>
      </c>
      <c r="P1395" s="7">
        <f t="shared" si="213"/>
        <v>0</v>
      </c>
      <c r="Q1395" s="8">
        <f t="shared" si="214"/>
        <v>17.5</v>
      </c>
      <c r="R1395" s="8">
        <f t="shared" si="215"/>
        <v>10</v>
      </c>
      <c r="S1395" s="8">
        <f t="shared" si="216"/>
        <v>7.5</v>
      </c>
      <c r="T1395" s="8">
        <f t="shared" si="217"/>
        <v>12.5</v>
      </c>
      <c r="U1395" s="7">
        <f t="shared" si="218"/>
        <v>11.666666666666666</v>
      </c>
      <c r="V1395" s="7">
        <f t="shared" si="219"/>
        <v>11.875</v>
      </c>
    </row>
    <row r="1396" spans="1:22" ht="13.5" x14ac:dyDescent="0.25">
      <c r="A1396" s="3">
        <f>RSI!A1396</f>
        <v>44042</v>
      </c>
      <c r="B1396" s="2">
        <f>RSI!B1396</f>
        <v>17.640999999999998</v>
      </c>
      <c r="C1396" s="2">
        <f>RSI!I1396</f>
        <v>12.512760335863291</v>
      </c>
      <c r="D1396" s="2">
        <f>MACD!E1396</f>
        <v>0.3973085804236085</v>
      </c>
      <c r="E1396" s="2">
        <f>MACD!F1396</f>
        <v>0.2025227431652096</v>
      </c>
      <c r="F1396" s="2">
        <f>'Moving Avg'!D1396</f>
        <v>19.355399999999996</v>
      </c>
      <c r="G1396" s="2">
        <f>'Moving Avg'!F1396</f>
        <v>20.416499999999996</v>
      </c>
      <c r="H1396" s="2">
        <f>'Moving Avg'!G1396</f>
        <v>21.552120000000013</v>
      </c>
      <c r="I1396" s="2">
        <f>'Moving Avg'!H1396</f>
        <v>22.66971000000003</v>
      </c>
      <c r="J1396" s="5" t="str">
        <f>OBV!F1396</f>
        <v>BEARISH</v>
      </c>
      <c r="K1396" s="5" t="str">
        <f>OBV!G1396</f>
        <v>WEAK</v>
      </c>
      <c r="L1396" s="5" t="str">
        <f>OBV!H1396</f>
        <v>CONFIRMED BEARISH</v>
      </c>
      <c r="M1396" s="7">
        <f t="shared" si="210"/>
        <v>50</v>
      </c>
      <c r="N1396" s="7">
        <f t="shared" si="211"/>
        <v>0</v>
      </c>
      <c r="O1396" s="7">
        <f t="shared" si="212"/>
        <v>0</v>
      </c>
      <c r="P1396" s="7">
        <f t="shared" si="213"/>
        <v>0</v>
      </c>
      <c r="Q1396" s="8">
        <f t="shared" si="214"/>
        <v>17.5</v>
      </c>
      <c r="R1396" s="8">
        <f t="shared" si="215"/>
        <v>10</v>
      </c>
      <c r="S1396" s="8">
        <f t="shared" si="216"/>
        <v>7.5</v>
      </c>
      <c r="T1396" s="8">
        <f t="shared" si="217"/>
        <v>12.5</v>
      </c>
      <c r="U1396" s="7">
        <f t="shared" si="218"/>
        <v>11.666666666666666</v>
      </c>
      <c r="V1396" s="7">
        <f t="shared" si="219"/>
        <v>11.875</v>
      </c>
    </row>
    <row r="1397" spans="1:22" ht="13.5" x14ac:dyDescent="0.25">
      <c r="A1397" s="3">
        <f>RSI!A1397</f>
        <v>44046</v>
      </c>
      <c r="B1397" s="2">
        <f>RSI!B1397</f>
        <v>17.190999999999999</v>
      </c>
      <c r="C1397" s="2">
        <f>RSI!I1397</f>
        <v>11.236948380542557</v>
      </c>
      <c r="D1397" s="2">
        <f>MACD!E1397</f>
        <v>0.62732362303463063</v>
      </c>
      <c r="E1397" s="2">
        <f>MACD!F1397</f>
        <v>0.28748291913909385</v>
      </c>
      <c r="F1397" s="2">
        <f>'Moving Avg'!D1397</f>
        <v>18.625599999999999</v>
      </c>
      <c r="G1397" s="2">
        <f>'Moving Avg'!F1397</f>
        <v>20.199849999999998</v>
      </c>
      <c r="H1397" s="2">
        <f>'Moving Avg'!G1397</f>
        <v>21.481300000000015</v>
      </c>
      <c r="I1397" s="2">
        <f>'Moving Avg'!H1397</f>
        <v>22.641565000000028</v>
      </c>
      <c r="J1397" s="5" t="str">
        <f>OBV!F1397</f>
        <v>BEARISH</v>
      </c>
      <c r="K1397" s="5" t="str">
        <f>OBV!G1397</f>
        <v>WEAK</v>
      </c>
      <c r="L1397" s="5" t="str">
        <f>OBV!H1397</f>
        <v>CONFIRMED BEARISH</v>
      </c>
      <c r="M1397" s="7">
        <f t="shared" si="210"/>
        <v>50</v>
      </c>
      <c r="N1397" s="7">
        <f t="shared" si="211"/>
        <v>0</v>
      </c>
      <c r="O1397" s="7">
        <f t="shared" si="212"/>
        <v>0</v>
      </c>
      <c r="P1397" s="7">
        <f t="shared" si="213"/>
        <v>0</v>
      </c>
      <c r="Q1397" s="8">
        <f t="shared" si="214"/>
        <v>17.5</v>
      </c>
      <c r="R1397" s="8">
        <f t="shared" si="215"/>
        <v>10</v>
      </c>
      <c r="S1397" s="8">
        <f t="shared" si="216"/>
        <v>7.5</v>
      </c>
      <c r="T1397" s="8">
        <f t="shared" si="217"/>
        <v>12.5</v>
      </c>
      <c r="U1397" s="7">
        <f t="shared" si="218"/>
        <v>11.666666666666666</v>
      </c>
      <c r="V1397" s="7">
        <f t="shared" si="219"/>
        <v>11.875</v>
      </c>
    </row>
    <row r="1398" spans="1:22" ht="13.5" x14ac:dyDescent="0.25">
      <c r="A1398" s="3">
        <f>RSI!A1398</f>
        <v>44047</v>
      </c>
      <c r="B1398" s="2">
        <f>RSI!B1398</f>
        <v>17.640999999999998</v>
      </c>
      <c r="C1398" s="2">
        <f>RSI!I1398</f>
        <v>20.019165242366242</v>
      </c>
      <c r="D1398" s="2">
        <f>MACD!E1398</f>
        <v>0.80863656384914151</v>
      </c>
      <c r="E1398" s="2">
        <f>MACD!F1398</f>
        <v>0.39171364808110343</v>
      </c>
      <c r="F1398" s="2">
        <f>'Moving Avg'!D1398</f>
        <v>18.109999999999996</v>
      </c>
      <c r="G1398" s="2">
        <f>'Moving Avg'!F1398</f>
        <v>20.037950000000002</v>
      </c>
      <c r="H1398" s="2">
        <f>'Moving Avg'!G1398</f>
        <v>21.419480000000018</v>
      </c>
      <c r="I1398" s="2">
        <f>'Moving Avg'!H1398</f>
        <v>22.615670000000023</v>
      </c>
      <c r="J1398" s="5" t="str">
        <f>OBV!F1398</f>
        <v>BEARISH</v>
      </c>
      <c r="K1398" s="5" t="str">
        <f>OBV!G1398</f>
        <v>WEAK</v>
      </c>
      <c r="L1398" s="5" t="str">
        <f>OBV!H1398</f>
        <v>CONFIRMED BEARISH</v>
      </c>
      <c r="M1398" s="7">
        <f t="shared" si="210"/>
        <v>50</v>
      </c>
      <c r="N1398" s="7">
        <f t="shared" si="211"/>
        <v>0</v>
      </c>
      <c r="O1398" s="7">
        <f t="shared" si="212"/>
        <v>0</v>
      </c>
      <c r="P1398" s="7">
        <f t="shared" si="213"/>
        <v>0</v>
      </c>
      <c r="Q1398" s="8">
        <f t="shared" si="214"/>
        <v>17.5</v>
      </c>
      <c r="R1398" s="8">
        <f t="shared" si="215"/>
        <v>10</v>
      </c>
      <c r="S1398" s="8">
        <f t="shared" si="216"/>
        <v>7.5</v>
      </c>
      <c r="T1398" s="8">
        <f t="shared" si="217"/>
        <v>12.5</v>
      </c>
      <c r="U1398" s="7">
        <f t="shared" si="218"/>
        <v>11.666666666666666</v>
      </c>
      <c r="V1398" s="7">
        <f t="shared" si="219"/>
        <v>11.875</v>
      </c>
    </row>
    <row r="1399" spans="1:22" ht="13.5" x14ac:dyDescent="0.25">
      <c r="A1399" s="3">
        <f>RSI!A1399</f>
        <v>44048</v>
      </c>
      <c r="B1399" s="2">
        <f>RSI!B1399</f>
        <v>18.433</v>
      </c>
      <c r="C1399" s="2">
        <f>RSI!I1399</f>
        <v>32.649383588067735</v>
      </c>
      <c r="D1399" s="2">
        <f>MACD!E1399</f>
        <v>0.91926480450040771</v>
      </c>
      <c r="E1399" s="2">
        <f>MACD!F1399</f>
        <v>0.49722387936496426</v>
      </c>
      <c r="F1399" s="2">
        <f>'Moving Avg'!D1399</f>
        <v>17.873999999999995</v>
      </c>
      <c r="G1399" s="2">
        <f>'Moving Avg'!F1399</f>
        <v>19.9467</v>
      </c>
      <c r="H1399" s="2">
        <f>'Moving Avg'!G1399</f>
        <v>21.361080000000012</v>
      </c>
      <c r="I1399" s="2">
        <f>'Moving Avg'!H1399</f>
        <v>22.591365000000025</v>
      </c>
      <c r="J1399" s="5" t="str">
        <f>OBV!F1399</f>
        <v>BEARISH</v>
      </c>
      <c r="K1399" s="5" t="str">
        <f>OBV!G1399</f>
        <v>WEAK</v>
      </c>
      <c r="L1399" s="5" t="str">
        <f>OBV!H1399</f>
        <v>CONFIRMED BEARISH</v>
      </c>
      <c r="M1399" s="7">
        <f t="shared" si="210"/>
        <v>25</v>
      </c>
      <c r="N1399" s="7">
        <f t="shared" si="211"/>
        <v>0</v>
      </c>
      <c r="O1399" s="7">
        <f t="shared" si="212"/>
        <v>0</v>
      </c>
      <c r="P1399" s="7">
        <f t="shared" si="213"/>
        <v>0</v>
      </c>
      <c r="Q1399" s="8">
        <f t="shared" si="214"/>
        <v>8.75</v>
      </c>
      <c r="R1399" s="8">
        <f t="shared" si="215"/>
        <v>5</v>
      </c>
      <c r="S1399" s="8">
        <f t="shared" si="216"/>
        <v>3.75</v>
      </c>
      <c r="T1399" s="8">
        <f t="shared" si="217"/>
        <v>6.25</v>
      </c>
      <c r="U1399" s="7">
        <f t="shared" si="218"/>
        <v>5.833333333333333</v>
      </c>
      <c r="V1399" s="7">
        <f t="shared" si="219"/>
        <v>5.9375</v>
      </c>
    </row>
    <row r="1400" spans="1:22" ht="13.5" x14ac:dyDescent="0.25">
      <c r="A1400" s="3">
        <f>RSI!A1400</f>
        <v>44049</v>
      </c>
      <c r="B1400" s="2">
        <f>RSI!B1400</f>
        <v>17.882000000000001</v>
      </c>
      <c r="C1400" s="2">
        <f>RSI!I1400</f>
        <v>29.195185313906961</v>
      </c>
      <c r="D1400" s="2">
        <f>MACD!E1400</f>
        <v>1.0637084140761814</v>
      </c>
      <c r="E1400" s="2">
        <f>MACD!F1400</f>
        <v>0.61052078630720774</v>
      </c>
      <c r="F1400" s="2">
        <f>'Moving Avg'!D1400</f>
        <v>17.7576</v>
      </c>
      <c r="G1400" s="2">
        <f>'Moving Avg'!F1400</f>
        <v>19.858200000000004</v>
      </c>
      <c r="H1400" s="2">
        <f>'Moving Avg'!G1400</f>
        <v>21.299440000000015</v>
      </c>
      <c r="I1400" s="2">
        <f>'Moving Avg'!H1400</f>
        <v>22.564305000000022</v>
      </c>
      <c r="J1400" s="5" t="str">
        <f>OBV!F1400</f>
        <v>BEARISH</v>
      </c>
      <c r="K1400" s="5" t="str">
        <f>OBV!G1400</f>
        <v>WEAK</v>
      </c>
      <c r="L1400" s="5" t="str">
        <f>OBV!H1400</f>
        <v>CONFIRMED BEARISH</v>
      </c>
      <c r="M1400" s="7">
        <f t="shared" si="210"/>
        <v>50</v>
      </c>
      <c r="N1400" s="7">
        <f t="shared" si="211"/>
        <v>0</v>
      </c>
      <c r="O1400" s="7">
        <f t="shared" si="212"/>
        <v>0</v>
      </c>
      <c r="P1400" s="7">
        <f t="shared" si="213"/>
        <v>0</v>
      </c>
      <c r="Q1400" s="8">
        <f t="shared" si="214"/>
        <v>17.5</v>
      </c>
      <c r="R1400" s="8">
        <f t="shared" si="215"/>
        <v>10</v>
      </c>
      <c r="S1400" s="8">
        <f t="shared" si="216"/>
        <v>7.5</v>
      </c>
      <c r="T1400" s="8">
        <f t="shared" si="217"/>
        <v>12.5</v>
      </c>
      <c r="U1400" s="7">
        <f t="shared" si="218"/>
        <v>11.666666666666666</v>
      </c>
      <c r="V1400" s="7">
        <f t="shared" si="219"/>
        <v>11.875</v>
      </c>
    </row>
    <row r="1401" spans="1:22" ht="13.5" x14ac:dyDescent="0.25">
      <c r="A1401" s="3">
        <f>RSI!A1401</f>
        <v>44050</v>
      </c>
      <c r="B1401" s="2">
        <f>RSI!B1401</f>
        <v>17.882000000000001</v>
      </c>
      <c r="C1401" s="2">
        <f>RSI!I1401</f>
        <v>29.195185313906975</v>
      </c>
      <c r="D1401" s="2">
        <f>MACD!E1401</f>
        <v>1.1984638527571896</v>
      </c>
      <c r="E1401" s="2">
        <f>MACD!F1401</f>
        <v>0.72810939959720411</v>
      </c>
      <c r="F1401" s="2">
        <f>'Moving Avg'!D1401</f>
        <v>17.805799999999998</v>
      </c>
      <c r="G1401" s="2">
        <f>'Moving Avg'!F1401</f>
        <v>19.7103</v>
      </c>
      <c r="H1401" s="2">
        <f>'Moving Avg'!G1401</f>
        <v>21.225360000000013</v>
      </c>
      <c r="I1401" s="2">
        <f>'Moving Avg'!H1401</f>
        <v>22.537245000000016</v>
      </c>
      <c r="J1401" s="5" t="str">
        <f>OBV!F1401</f>
        <v>BEARISH</v>
      </c>
      <c r="K1401" s="5" t="str">
        <f>OBV!G1401</f>
        <v>WEAK</v>
      </c>
      <c r="L1401" s="5" t="str">
        <f>OBV!H1401</f>
        <v>BEARISH DIVERGENCE</v>
      </c>
      <c r="M1401" s="7">
        <f t="shared" si="210"/>
        <v>50</v>
      </c>
      <c r="N1401" s="7">
        <f t="shared" si="211"/>
        <v>0</v>
      </c>
      <c r="O1401" s="7">
        <f t="shared" si="212"/>
        <v>0</v>
      </c>
      <c r="P1401" s="7">
        <f t="shared" si="213"/>
        <v>0</v>
      </c>
      <c r="Q1401" s="8">
        <f t="shared" si="214"/>
        <v>17.5</v>
      </c>
      <c r="R1401" s="8">
        <f t="shared" si="215"/>
        <v>10</v>
      </c>
      <c r="S1401" s="8">
        <f t="shared" si="216"/>
        <v>7.5</v>
      </c>
      <c r="T1401" s="8">
        <f t="shared" si="217"/>
        <v>12.5</v>
      </c>
      <c r="U1401" s="7">
        <f t="shared" si="218"/>
        <v>11.666666666666666</v>
      </c>
      <c r="V1401" s="7">
        <f t="shared" si="219"/>
        <v>11.875</v>
      </c>
    </row>
    <row r="1402" spans="1:22" ht="13.5" x14ac:dyDescent="0.25">
      <c r="A1402" s="3">
        <f>RSI!A1402</f>
        <v>44053</v>
      </c>
      <c r="B1402" s="2">
        <f>RSI!B1402</f>
        <v>17.346</v>
      </c>
      <c r="C1402" s="2">
        <f>RSI!I1402</f>
        <v>26.082059225863475</v>
      </c>
      <c r="D1402" s="2">
        <f>MACD!E1402</f>
        <v>1.3637968733447892</v>
      </c>
      <c r="E1402" s="2">
        <f>MACD!F1402</f>
        <v>0.85524689434672119</v>
      </c>
      <c r="F1402" s="2">
        <f>'Moving Avg'!D1402</f>
        <v>17.836800000000004</v>
      </c>
      <c r="G1402" s="2">
        <f>'Moving Avg'!F1402</f>
        <v>19.535600000000002</v>
      </c>
      <c r="H1402" s="2">
        <f>'Moving Avg'!G1402</f>
        <v>21.140560000000008</v>
      </c>
      <c r="I1402" s="2">
        <f>'Moving Avg'!H1402</f>
        <v>22.507505000000016</v>
      </c>
      <c r="J1402" s="5" t="str">
        <f>OBV!F1402</f>
        <v>BEARISH</v>
      </c>
      <c r="K1402" s="5" t="str">
        <f>OBV!G1402</f>
        <v>WEAK</v>
      </c>
      <c r="L1402" s="5" t="str">
        <f>OBV!H1402</f>
        <v>BEARISH DIVERGENCE</v>
      </c>
      <c r="M1402" s="7">
        <f t="shared" si="210"/>
        <v>50</v>
      </c>
      <c r="N1402" s="7">
        <f t="shared" si="211"/>
        <v>0</v>
      </c>
      <c r="O1402" s="7">
        <f t="shared" si="212"/>
        <v>0</v>
      </c>
      <c r="P1402" s="7">
        <f t="shared" si="213"/>
        <v>0</v>
      </c>
      <c r="Q1402" s="8">
        <f t="shared" si="214"/>
        <v>17.5</v>
      </c>
      <c r="R1402" s="8">
        <f t="shared" si="215"/>
        <v>10</v>
      </c>
      <c r="S1402" s="8">
        <f t="shared" si="216"/>
        <v>7.5</v>
      </c>
      <c r="T1402" s="8">
        <f t="shared" si="217"/>
        <v>12.5</v>
      </c>
      <c r="U1402" s="7">
        <f t="shared" si="218"/>
        <v>11.666666666666666</v>
      </c>
      <c r="V1402" s="7">
        <f t="shared" si="219"/>
        <v>11.875</v>
      </c>
    </row>
    <row r="1403" spans="1:22" ht="13.5" x14ac:dyDescent="0.25">
      <c r="A1403" s="3">
        <f>RSI!A1403</f>
        <v>44054</v>
      </c>
      <c r="B1403" s="2">
        <f>RSI!B1403</f>
        <v>17.346</v>
      </c>
      <c r="C1403" s="2">
        <f>RSI!I1403</f>
        <v>26.082059225863475</v>
      </c>
      <c r="D1403" s="2">
        <f>MACD!E1403</f>
        <v>1.4220686487527949</v>
      </c>
      <c r="E1403" s="2">
        <f>MACD!F1403</f>
        <v>0.96861124522793596</v>
      </c>
      <c r="F1403" s="2">
        <f>'Moving Avg'!D1403</f>
        <v>17.777800000000003</v>
      </c>
      <c r="G1403" s="2">
        <f>'Moving Avg'!F1403</f>
        <v>19.360900000000001</v>
      </c>
      <c r="H1403" s="2">
        <f>'Moving Avg'!G1403</f>
        <v>21.042880000000011</v>
      </c>
      <c r="I1403" s="2">
        <f>'Moving Avg'!H1403</f>
        <v>22.477765000000009</v>
      </c>
      <c r="J1403" s="5" t="str">
        <f>OBV!F1403</f>
        <v>BEARISH</v>
      </c>
      <c r="K1403" s="5" t="str">
        <f>OBV!G1403</f>
        <v>WEAK</v>
      </c>
      <c r="L1403" s="5" t="str">
        <f>OBV!H1403</f>
        <v>CONFIRMED BEARISH</v>
      </c>
      <c r="M1403" s="7">
        <f t="shared" si="210"/>
        <v>50</v>
      </c>
      <c r="N1403" s="7">
        <f t="shared" si="211"/>
        <v>0</v>
      </c>
      <c r="O1403" s="7">
        <f t="shared" si="212"/>
        <v>0</v>
      </c>
      <c r="P1403" s="7">
        <f t="shared" si="213"/>
        <v>0</v>
      </c>
      <c r="Q1403" s="8">
        <f t="shared" si="214"/>
        <v>17.5</v>
      </c>
      <c r="R1403" s="8">
        <f t="shared" si="215"/>
        <v>10</v>
      </c>
      <c r="S1403" s="8">
        <f t="shared" si="216"/>
        <v>7.5</v>
      </c>
      <c r="T1403" s="8">
        <f t="shared" si="217"/>
        <v>12.5</v>
      </c>
      <c r="U1403" s="7">
        <f t="shared" si="218"/>
        <v>11.666666666666666</v>
      </c>
      <c r="V1403" s="7">
        <f t="shared" si="219"/>
        <v>11.875</v>
      </c>
    </row>
    <row r="1404" spans="1:22" ht="13.5" x14ac:dyDescent="0.25">
      <c r="A1404" s="3">
        <f>RSI!A1404</f>
        <v>44055</v>
      </c>
      <c r="B1404" s="2">
        <f>RSI!B1404</f>
        <v>17.361999999999998</v>
      </c>
      <c r="C1404" s="2">
        <f>RSI!I1404</f>
        <v>26.353928183090318</v>
      </c>
      <c r="D1404" s="2">
        <f>MACD!E1404</f>
        <v>1.3898420494427945</v>
      </c>
      <c r="E1404" s="2">
        <f>MACD!F1404</f>
        <v>1.0528574060709077</v>
      </c>
      <c r="F1404" s="2">
        <f>'Moving Avg'!D1404</f>
        <v>17.563600000000001</v>
      </c>
      <c r="G1404" s="2">
        <f>'Moving Avg'!F1404</f>
        <v>19.187000000000001</v>
      </c>
      <c r="H1404" s="2">
        <f>'Moving Avg'!G1404</f>
        <v>20.932320000000008</v>
      </c>
      <c r="I1404" s="2">
        <f>'Moving Avg'!H1404</f>
        <v>22.45004500000001</v>
      </c>
      <c r="J1404" s="5" t="str">
        <f>OBV!F1404</f>
        <v>BEARISH</v>
      </c>
      <c r="K1404" s="5" t="str">
        <f>OBV!G1404</f>
        <v>WEAK</v>
      </c>
      <c r="L1404" s="5" t="str">
        <f>OBV!H1404</f>
        <v>CONFIRMED BEARISH</v>
      </c>
      <c r="M1404" s="7">
        <f t="shared" si="210"/>
        <v>50</v>
      </c>
      <c r="N1404" s="7">
        <f t="shared" si="211"/>
        <v>0</v>
      </c>
      <c r="O1404" s="7">
        <f t="shared" si="212"/>
        <v>0</v>
      </c>
      <c r="P1404" s="7">
        <f t="shared" si="213"/>
        <v>0</v>
      </c>
      <c r="Q1404" s="8">
        <f t="shared" si="214"/>
        <v>17.5</v>
      </c>
      <c r="R1404" s="8">
        <f t="shared" si="215"/>
        <v>10</v>
      </c>
      <c r="S1404" s="8">
        <f t="shared" si="216"/>
        <v>7.5</v>
      </c>
      <c r="T1404" s="8">
        <f t="shared" si="217"/>
        <v>12.5</v>
      </c>
      <c r="U1404" s="7">
        <f t="shared" si="218"/>
        <v>11.666666666666666</v>
      </c>
      <c r="V1404" s="7">
        <f t="shared" si="219"/>
        <v>11.875</v>
      </c>
    </row>
    <row r="1405" spans="1:22" ht="13.5" x14ac:dyDescent="0.25">
      <c r="A1405" s="3">
        <f>RSI!A1405</f>
        <v>44057</v>
      </c>
      <c r="B1405" s="2">
        <f>RSI!B1405</f>
        <v>17.882000000000001</v>
      </c>
      <c r="C1405" s="2">
        <f>RSI!I1405</f>
        <v>34.753120955298868</v>
      </c>
      <c r="D1405" s="2">
        <f>MACD!E1405</f>
        <v>1.1591193058302025</v>
      </c>
      <c r="E1405" s="2">
        <f>MACD!F1405</f>
        <v>1.0741097860227669</v>
      </c>
      <c r="F1405" s="2">
        <f>'Moving Avg'!D1405</f>
        <v>17.563600000000001</v>
      </c>
      <c r="G1405" s="2">
        <f>'Moving Avg'!F1405</f>
        <v>19.039100000000001</v>
      </c>
      <c r="H1405" s="2">
        <f>'Moving Avg'!G1405</f>
        <v>20.818500000000004</v>
      </c>
      <c r="I1405" s="2">
        <f>'Moving Avg'!H1405</f>
        <v>22.424925000000009</v>
      </c>
      <c r="J1405" s="5" t="str">
        <f>OBV!F1405</f>
        <v>BULLISH</v>
      </c>
      <c r="K1405" s="5" t="str">
        <f>OBV!G1405</f>
        <v>STRONG</v>
      </c>
      <c r="L1405" s="5" t="str">
        <f>OBV!H1405</f>
        <v>NEUTRAL</v>
      </c>
      <c r="M1405" s="7">
        <f t="shared" si="210"/>
        <v>25</v>
      </c>
      <c r="N1405" s="7">
        <f t="shared" si="211"/>
        <v>0</v>
      </c>
      <c r="O1405" s="7">
        <f t="shared" si="212"/>
        <v>0</v>
      </c>
      <c r="P1405" s="7">
        <f t="shared" si="213"/>
        <v>66</v>
      </c>
      <c r="Q1405" s="8">
        <f t="shared" si="214"/>
        <v>18.649999999999999</v>
      </c>
      <c r="R1405" s="8">
        <f t="shared" si="215"/>
        <v>21.5</v>
      </c>
      <c r="S1405" s="8">
        <f t="shared" si="216"/>
        <v>33.450000000000003</v>
      </c>
      <c r="T1405" s="8">
        <f t="shared" si="217"/>
        <v>22.75</v>
      </c>
      <c r="U1405" s="7">
        <f t="shared" si="218"/>
        <v>24.533333333333331</v>
      </c>
      <c r="V1405" s="7">
        <f t="shared" si="219"/>
        <v>24.087499999999999</v>
      </c>
    </row>
    <row r="1406" spans="1:22" ht="13.5" x14ac:dyDescent="0.25">
      <c r="A1406" s="3">
        <f>RSI!A1406</f>
        <v>44060</v>
      </c>
      <c r="B1406" s="2">
        <f>RSI!B1406</f>
        <v>17.882000000000001</v>
      </c>
      <c r="C1406" s="2">
        <f>RSI!I1406</f>
        <v>34.753120955298868</v>
      </c>
      <c r="D1406" s="2">
        <f>MACD!E1406</f>
        <v>0.84516138071116131</v>
      </c>
      <c r="E1406" s="2">
        <f>MACD!F1406</f>
        <v>1.0283201049604458</v>
      </c>
      <c r="F1406" s="2">
        <f>'Moving Avg'!D1406</f>
        <v>17.563600000000001</v>
      </c>
      <c r="G1406" s="2">
        <f>'Moving Avg'!F1406</f>
        <v>18.891200000000001</v>
      </c>
      <c r="H1406" s="2">
        <f>'Moving Avg'!G1406</f>
        <v>20.704680000000003</v>
      </c>
      <c r="I1406" s="2">
        <f>'Moving Avg'!H1406</f>
        <v>22.397865000000003</v>
      </c>
      <c r="J1406" s="5" t="str">
        <f>OBV!F1406</f>
        <v>BULLISH</v>
      </c>
      <c r="K1406" s="5" t="str">
        <f>OBV!G1406</f>
        <v>STRONG</v>
      </c>
      <c r="L1406" s="5" t="str">
        <f>OBV!H1406</f>
        <v>NEUTRAL</v>
      </c>
      <c r="M1406" s="7">
        <f t="shared" si="210"/>
        <v>25</v>
      </c>
      <c r="N1406" s="7">
        <f t="shared" si="211"/>
        <v>100</v>
      </c>
      <c r="O1406" s="7">
        <f t="shared" si="212"/>
        <v>0</v>
      </c>
      <c r="P1406" s="7">
        <f t="shared" si="213"/>
        <v>66</v>
      </c>
      <c r="Q1406" s="8">
        <f t="shared" si="214"/>
        <v>53.65</v>
      </c>
      <c r="R1406" s="8">
        <f t="shared" si="215"/>
        <v>41.5</v>
      </c>
      <c r="S1406" s="8">
        <f t="shared" si="216"/>
        <v>48.45</v>
      </c>
      <c r="T1406" s="8">
        <f t="shared" si="217"/>
        <v>47.75</v>
      </c>
      <c r="U1406" s="7">
        <f t="shared" si="218"/>
        <v>47.866666666666674</v>
      </c>
      <c r="V1406" s="7">
        <f t="shared" si="219"/>
        <v>47.837500000000006</v>
      </c>
    </row>
    <row r="1407" spans="1:22" ht="13.5" x14ac:dyDescent="0.25">
      <c r="A1407" s="3">
        <f>RSI!A1407</f>
        <v>44061</v>
      </c>
      <c r="B1407" s="2">
        <f>RSI!B1407</f>
        <v>17.882000000000001</v>
      </c>
      <c r="C1407" s="2">
        <f>RSI!I1407</f>
        <v>34.753120955298883</v>
      </c>
      <c r="D1407" s="2">
        <f>MACD!E1407</f>
        <v>0.51757427264682931</v>
      </c>
      <c r="E1407" s="2">
        <f>MACD!F1407</f>
        <v>0.92617093849772258</v>
      </c>
      <c r="F1407" s="2">
        <f>'Moving Avg'!D1407</f>
        <v>17.670800000000003</v>
      </c>
      <c r="G1407" s="2">
        <f>'Moving Avg'!F1407</f>
        <v>18.743300000000001</v>
      </c>
      <c r="H1407" s="2">
        <f>'Moving Avg'!G1407</f>
        <v>20.590859999999999</v>
      </c>
      <c r="I1407" s="2">
        <f>'Moving Avg'!H1407</f>
        <v>22.363739999999996</v>
      </c>
      <c r="J1407" s="5" t="str">
        <f>OBV!F1407</f>
        <v>BULLISH</v>
      </c>
      <c r="K1407" s="5" t="str">
        <f>OBV!G1407</f>
        <v>STRONG</v>
      </c>
      <c r="L1407" s="5" t="str">
        <f>OBV!H1407</f>
        <v>CONFIRMED BULLISH</v>
      </c>
      <c r="M1407" s="7">
        <f t="shared" si="210"/>
        <v>25</v>
      </c>
      <c r="N1407" s="7">
        <f t="shared" si="211"/>
        <v>100</v>
      </c>
      <c r="O1407" s="7">
        <f t="shared" si="212"/>
        <v>0</v>
      </c>
      <c r="P1407" s="7">
        <f t="shared" si="213"/>
        <v>100</v>
      </c>
      <c r="Q1407" s="8">
        <f t="shared" si="214"/>
        <v>58.75</v>
      </c>
      <c r="R1407" s="8">
        <f t="shared" si="215"/>
        <v>50</v>
      </c>
      <c r="S1407" s="8">
        <f t="shared" si="216"/>
        <v>63.75</v>
      </c>
      <c r="T1407" s="8">
        <f t="shared" si="217"/>
        <v>56.25</v>
      </c>
      <c r="U1407" s="7">
        <f t="shared" si="218"/>
        <v>57.5</v>
      </c>
      <c r="V1407" s="7">
        <f t="shared" si="219"/>
        <v>57.1875</v>
      </c>
    </row>
    <row r="1408" spans="1:22" ht="13.5" x14ac:dyDescent="0.25">
      <c r="A1408" s="3">
        <f>RSI!A1408</f>
        <v>44062</v>
      </c>
      <c r="B1408" s="2">
        <f>RSI!B1408</f>
        <v>17.882000000000001</v>
      </c>
      <c r="C1408" s="2">
        <f>RSI!I1408</f>
        <v>34.753120955298868</v>
      </c>
      <c r="D1408" s="2">
        <f>MACD!E1408</f>
        <v>0.31637554954631852</v>
      </c>
      <c r="E1408" s="2">
        <f>MACD!F1408</f>
        <v>0.80421186070744177</v>
      </c>
      <c r="F1408" s="2">
        <f>'Moving Avg'!D1408</f>
        <v>17.778000000000002</v>
      </c>
      <c r="G1408" s="2">
        <f>'Moving Avg'!F1408</f>
        <v>18.595400000000001</v>
      </c>
      <c r="H1408" s="2">
        <f>'Moving Avg'!G1408</f>
        <v>20.477039999999995</v>
      </c>
      <c r="I1408" s="2">
        <f>'Moving Avg'!H1408</f>
        <v>22.328914999999991</v>
      </c>
      <c r="J1408" s="5" t="str">
        <f>OBV!F1408</f>
        <v>BULLISH</v>
      </c>
      <c r="K1408" s="5" t="str">
        <f>OBV!G1408</f>
        <v>STRONG</v>
      </c>
      <c r="L1408" s="5" t="str">
        <f>OBV!H1408</f>
        <v>CONFIRMED BULLISH</v>
      </c>
      <c r="M1408" s="7">
        <f t="shared" si="210"/>
        <v>25</v>
      </c>
      <c r="N1408" s="7">
        <f t="shared" si="211"/>
        <v>100</v>
      </c>
      <c r="O1408" s="7">
        <f t="shared" si="212"/>
        <v>0</v>
      </c>
      <c r="P1408" s="7">
        <f t="shared" si="213"/>
        <v>100</v>
      </c>
      <c r="Q1408" s="8">
        <f t="shared" si="214"/>
        <v>58.75</v>
      </c>
      <c r="R1408" s="8">
        <f t="shared" si="215"/>
        <v>50</v>
      </c>
      <c r="S1408" s="8">
        <f t="shared" si="216"/>
        <v>63.75</v>
      </c>
      <c r="T1408" s="8">
        <f t="shared" si="217"/>
        <v>56.25</v>
      </c>
      <c r="U1408" s="7">
        <f t="shared" si="218"/>
        <v>57.5</v>
      </c>
      <c r="V1408" s="7">
        <f t="shared" si="219"/>
        <v>57.1875</v>
      </c>
    </row>
    <row r="1409" spans="1:22" ht="13.5" x14ac:dyDescent="0.25">
      <c r="A1409" s="3">
        <f>RSI!A1409</f>
        <v>44064</v>
      </c>
      <c r="B1409" s="2">
        <f>RSI!B1409</f>
        <v>18.681999999999999</v>
      </c>
      <c r="C1409" s="2">
        <f>RSI!I1409</f>
        <v>47.211293909883473</v>
      </c>
      <c r="D1409" s="2">
        <f>MACD!E1409</f>
        <v>0.21497625880322602</v>
      </c>
      <c r="E1409" s="2">
        <f>MACD!F1409</f>
        <v>0.68636474032659867</v>
      </c>
      <c r="F1409" s="2">
        <f>'Moving Avg'!D1409</f>
        <v>18.042000000000002</v>
      </c>
      <c r="G1409" s="2">
        <f>'Moving Avg'!F1409</f>
        <v>18.487500000000004</v>
      </c>
      <c r="H1409" s="2">
        <f>'Moving Avg'!G1409</f>
        <v>20.379219999999997</v>
      </c>
      <c r="I1409" s="2">
        <f>'Moving Avg'!H1409</f>
        <v>22.29614999999999</v>
      </c>
      <c r="J1409" s="5" t="str">
        <f>OBV!F1409</f>
        <v>BULLISH</v>
      </c>
      <c r="K1409" s="5" t="str">
        <f>OBV!G1409</f>
        <v>STRONG</v>
      </c>
      <c r="L1409" s="5" t="str">
        <f>OBV!H1409</f>
        <v>CONFIRMED BULLISH</v>
      </c>
      <c r="M1409" s="7">
        <f t="shared" si="210"/>
        <v>25</v>
      </c>
      <c r="N1409" s="7">
        <f t="shared" si="211"/>
        <v>100</v>
      </c>
      <c r="O1409" s="7">
        <f t="shared" si="212"/>
        <v>0</v>
      </c>
      <c r="P1409" s="7">
        <f t="shared" si="213"/>
        <v>100</v>
      </c>
      <c r="Q1409" s="8">
        <f t="shared" si="214"/>
        <v>58.75</v>
      </c>
      <c r="R1409" s="8">
        <f t="shared" si="215"/>
        <v>50</v>
      </c>
      <c r="S1409" s="8">
        <f t="shared" si="216"/>
        <v>63.75</v>
      </c>
      <c r="T1409" s="8">
        <f t="shared" si="217"/>
        <v>56.25</v>
      </c>
      <c r="U1409" s="7">
        <f t="shared" si="218"/>
        <v>57.5</v>
      </c>
      <c r="V1409" s="7">
        <f t="shared" si="219"/>
        <v>57.1875</v>
      </c>
    </row>
    <row r="1410" spans="1:22" ht="13.5" x14ac:dyDescent="0.25">
      <c r="A1410" s="3">
        <f>RSI!A1410</f>
        <v>44067</v>
      </c>
      <c r="B1410" s="2">
        <f>RSI!B1410</f>
        <v>19.241</v>
      </c>
      <c r="C1410" s="2">
        <f>RSI!I1410</f>
        <v>53.843179189265356</v>
      </c>
      <c r="D1410" s="2">
        <f>MACD!E1410</f>
        <v>4.0682531349496287E-3</v>
      </c>
      <c r="E1410" s="2">
        <f>MACD!F1410</f>
        <v>0.54990544288826881</v>
      </c>
      <c r="F1410" s="2">
        <f>'Moving Avg'!D1410</f>
        <v>18.313800000000001</v>
      </c>
      <c r="G1410" s="2">
        <f>'Moving Avg'!F1410</f>
        <v>18.407550000000001</v>
      </c>
      <c r="H1410" s="2">
        <f>'Moving Avg'!G1410</f>
        <v>20.306699999999992</v>
      </c>
      <c r="I1410" s="2">
        <f>'Moving Avg'!H1410</f>
        <v>22.266179999999991</v>
      </c>
      <c r="J1410" s="5" t="str">
        <f>OBV!F1410</f>
        <v>BULLISH</v>
      </c>
      <c r="K1410" s="5" t="str">
        <f>OBV!G1410</f>
        <v>STRONG</v>
      </c>
      <c r="L1410" s="5" t="str">
        <f>OBV!H1410</f>
        <v>CONFIRMED BULLISH</v>
      </c>
      <c r="M1410" s="7">
        <f t="shared" ref="M1410:M1473" si="220">IF(C1410&lt;30,50, IF(C1410&gt;70, 0, 25))</f>
        <v>25</v>
      </c>
      <c r="N1410" s="7">
        <f t="shared" ref="N1410:N1473" si="221">IF(E1410-D1410&gt;0.02, 100, IF(E1410-D1410&lt;0,0,45))</f>
        <v>100</v>
      </c>
      <c r="O1410" s="7">
        <f t="shared" ref="O1410:O1473" si="222">IF(F1410-I1410&gt;10,100,IF(F1410-I1410&gt;5,75, IF(F1410-I1410&gt;0,50,0)))</f>
        <v>0</v>
      </c>
      <c r="P1410" s="7">
        <f t="shared" ref="P1410:P1473" si="223">IF(L1410="confirmed bullish", 34, IF(L1410="bullish divergence",17, 0))+IF(J1410="bullish",33,IF(J1410="bearish",0,16.5))+IF(K1410="strong",33,IF(K1410="weak",0,16.5))</f>
        <v>100</v>
      </c>
      <c r="Q1410" s="8">
        <f t="shared" si="214"/>
        <v>58.75</v>
      </c>
      <c r="R1410" s="8">
        <f t="shared" si="215"/>
        <v>50</v>
      </c>
      <c r="S1410" s="8">
        <f t="shared" si="216"/>
        <v>63.75</v>
      </c>
      <c r="T1410" s="8">
        <f t="shared" si="217"/>
        <v>56.25</v>
      </c>
      <c r="U1410" s="7">
        <f t="shared" si="218"/>
        <v>57.5</v>
      </c>
      <c r="V1410" s="7">
        <f t="shared" si="219"/>
        <v>57.1875</v>
      </c>
    </row>
    <row r="1411" spans="1:22" ht="13.5" x14ac:dyDescent="0.25">
      <c r="A1411" s="3">
        <f>RSI!A1411</f>
        <v>44068</v>
      </c>
      <c r="B1411" s="2">
        <f>RSI!B1411</f>
        <v>19.815000000000001</v>
      </c>
      <c r="C1411" s="2">
        <f>RSI!I1411</f>
        <v>59.473348755545395</v>
      </c>
      <c r="D1411" s="2">
        <f>MACD!E1411</f>
        <v>-0.21922512171209974</v>
      </c>
      <c r="E1411" s="2">
        <f>MACD!F1411</f>
        <v>0.39607932996819512</v>
      </c>
      <c r="F1411" s="2">
        <f>'Moving Avg'!D1411</f>
        <v>18.700399999999998</v>
      </c>
      <c r="G1411" s="2">
        <f>'Moving Avg'!F1411</f>
        <v>18.356299999999997</v>
      </c>
      <c r="H1411" s="2">
        <f>'Moving Avg'!G1411</f>
        <v>20.245659999999997</v>
      </c>
      <c r="I1411" s="2">
        <f>'Moving Avg'!H1411</f>
        <v>22.239079999999987</v>
      </c>
      <c r="J1411" s="5" t="str">
        <f>OBV!F1411</f>
        <v>BULLISH</v>
      </c>
      <c r="K1411" s="5" t="str">
        <f>OBV!G1411</f>
        <v>STRONG</v>
      </c>
      <c r="L1411" s="5" t="str">
        <f>OBV!H1411</f>
        <v>CONFIRMED BULLISH</v>
      </c>
      <c r="M1411" s="7">
        <f t="shared" si="220"/>
        <v>25</v>
      </c>
      <c r="N1411" s="7">
        <f t="shared" si="221"/>
        <v>100</v>
      </c>
      <c r="O1411" s="7">
        <f t="shared" si="222"/>
        <v>0</v>
      </c>
      <c r="P1411" s="7">
        <f t="shared" si="223"/>
        <v>100</v>
      </c>
      <c r="Q1411" s="8">
        <f t="shared" ref="Q1411:Q1474" si="224">0.35*M1411+N1411*0.35+O1411*0.15+P1411*0.15</f>
        <v>58.75</v>
      </c>
      <c r="R1411" s="8">
        <f t="shared" ref="R1411:R1474" si="225">M1411*0.2+N1411*0.2+O1411*0.35+P1411*0.25</f>
        <v>50</v>
      </c>
      <c r="S1411" s="8">
        <f t="shared" ref="S1411:S1474" si="226">M1411*0.15+N1411*0.15+O1411*0.25+P1411*0.45</f>
        <v>63.75</v>
      </c>
      <c r="T1411" s="8">
        <f t="shared" ref="T1411:T1474" si="227">0.25*SUM(M1411:P1411)</f>
        <v>56.25</v>
      </c>
      <c r="U1411" s="7">
        <f t="shared" ref="U1411:U1474" si="228">SUM(Q1411:S1411)/3</f>
        <v>57.5</v>
      </c>
      <c r="V1411" s="7">
        <f t="shared" ref="V1411:V1474" si="229">SUM(Q1411:T1411)/4</f>
        <v>57.1875</v>
      </c>
    </row>
    <row r="1412" spans="1:22" ht="13.5" x14ac:dyDescent="0.25">
      <c r="A1412" s="3">
        <f>RSI!A1412</f>
        <v>44069</v>
      </c>
      <c r="B1412" s="2">
        <f>RSI!B1412</f>
        <v>20.7</v>
      </c>
      <c r="C1412" s="2">
        <f>RSI!I1412</f>
        <v>66.299004471959563</v>
      </c>
      <c r="D1412" s="2">
        <f>MACD!E1412</f>
        <v>-0.56171736557560337</v>
      </c>
      <c r="E1412" s="2">
        <f>MACD!F1412</f>
        <v>0.20451999085943545</v>
      </c>
      <c r="F1412" s="2">
        <f>'Moving Avg'!D1412</f>
        <v>19.264000000000003</v>
      </c>
      <c r="G1412" s="2">
        <f>'Moving Avg'!F1412</f>
        <v>18.349299999999999</v>
      </c>
      <c r="H1412" s="2">
        <f>'Moving Avg'!G1412</f>
        <v>20.202319999999993</v>
      </c>
      <c r="I1412" s="2">
        <f>'Moving Avg'!H1412</f>
        <v>22.216404999999988</v>
      </c>
      <c r="J1412" s="5" t="str">
        <f>OBV!F1412</f>
        <v>BULLISH</v>
      </c>
      <c r="K1412" s="5" t="str">
        <f>OBV!G1412</f>
        <v>STRONG</v>
      </c>
      <c r="L1412" s="5" t="str">
        <f>OBV!H1412</f>
        <v>CONFIRMED BULLISH</v>
      </c>
      <c r="M1412" s="7">
        <f t="shared" si="220"/>
        <v>25</v>
      </c>
      <c r="N1412" s="7">
        <f t="shared" si="221"/>
        <v>100</v>
      </c>
      <c r="O1412" s="7">
        <f t="shared" si="222"/>
        <v>0</v>
      </c>
      <c r="P1412" s="7">
        <f t="shared" si="223"/>
        <v>100</v>
      </c>
      <c r="Q1412" s="8">
        <f t="shared" si="224"/>
        <v>58.75</v>
      </c>
      <c r="R1412" s="8">
        <f t="shared" si="225"/>
        <v>50</v>
      </c>
      <c r="S1412" s="8">
        <f t="shared" si="226"/>
        <v>63.75</v>
      </c>
      <c r="T1412" s="8">
        <f t="shared" si="227"/>
        <v>56.25</v>
      </c>
      <c r="U1412" s="7">
        <f t="shared" si="228"/>
        <v>57.5</v>
      </c>
      <c r="V1412" s="7">
        <f t="shared" si="229"/>
        <v>57.1875</v>
      </c>
    </row>
    <row r="1413" spans="1:22" ht="13.5" x14ac:dyDescent="0.25">
      <c r="A1413" s="3">
        <f>RSI!A1413</f>
        <v>44070</v>
      </c>
      <c r="B1413" s="2">
        <f>RSI!B1413</f>
        <v>19.8</v>
      </c>
      <c r="C1413" s="2">
        <f>RSI!I1413</f>
        <v>55.974327628527256</v>
      </c>
      <c r="D1413" s="2">
        <f>MACD!E1413</f>
        <v>-0.79520596272706001</v>
      </c>
      <c r="E1413" s="2">
        <f>MACD!F1413</f>
        <v>4.5748001421363482E-3</v>
      </c>
      <c r="F1413" s="2">
        <f>'Moving Avg'!D1413</f>
        <v>19.647600000000001</v>
      </c>
      <c r="G1413" s="2">
        <f>'Moving Avg'!F1413</f>
        <v>18.32835</v>
      </c>
      <c r="H1413" s="2">
        <f>'Moving Avg'!G1413</f>
        <v>20.140979999999992</v>
      </c>
      <c r="I1413" s="2">
        <f>'Moving Avg'!H1413</f>
        <v>22.189229999999988</v>
      </c>
      <c r="J1413" s="5" t="str">
        <f>OBV!F1413</f>
        <v>BULLISH</v>
      </c>
      <c r="K1413" s="5" t="str">
        <f>OBV!G1413</f>
        <v>STRONG</v>
      </c>
      <c r="L1413" s="5" t="str">
        <f>OBV!H1413</f>
        <v>CONFIRMED BULLISH</v>
      </c>
      <c r="M1413" s="7">
        <f t="shared" si="220"/>
        <v>25</v>
      </c>
      <c r="N1413" s="7">
        <f t="shared" si="221"/>
        <v>100</v>
      </c>
      <c r="O1413" s="7">
        <f t="shared" si="222"/>
        <v>0</v>
      </c>
      <c r="P1413" s="7">
        <f t="shared" si="223"/>
        <v>100</v>
      </c>
      <c r="Q1413" s="8">
        <f t="shared" si="224"/>
        <v>58.75</v>
      </c>
      <c r="R1413" s="8">
        <f t="shared" si="225"/>
        <v>50</v>
      </c>
      <c r="S1413" s="8">
        <f t="shared" si="226"/>
        <v>63.75</v>
      </c>
      <c r="T1413" s="8">
        <f t="shared" si="227"/>
        <v>56.25</v>
      </c>
      <c r="U1413" s="7">
        <f t="shared" si="228"/>
        <v>57.5</v>
      </c>
      <c r="V1413" s="7">
        <f t="shared" si="229"/>
        <v>57.1875</v>
      </c>
    </row>
    <row r="1414" spans="1:22" ht="13.5" x14ac:dyDescent="0.25">
      <c r="A1414" s="3">
        <f>RSI!A1414</f>
        <v>44071</v>
      </c>
      <c r="B1414" s="2">
        <f>RSI!B1414</f>
        <v>19.8</v>
      </c>
      <c r="C1414" s="2">
        <f>RSI!I1414</f>
        <v>55.974327628527256</v>
      </c>
      <c r="D1414" s="2">
        <f>MACD!E1414</f>
        <v>-0.99458072160381761</v>
      </c>
      <c r="E1414" s="2">
        <f>MACD!F1414</f>
        <v>-0.19525630420705448</v>
      </c>
      <c r="F1414" s="2">
        <f>'Moving Avg'!D1414</f>
        <v>19.871199999999998</v>
      </c>
      <c r="G1414" s="2">
        <f>'Moving Avg'!F1414</f>
        <v>18.337700000000002</v>
      </c>
      <c r="H1414" s="2">
        <f>'Moving Avg'!G1414</f>
        <v>20.079639999999994</v>
      </c>
      <c r="I1414" s="2">
        <f>'Moving Avg'!H1414</f>
        <v>22.162054999999992</v>
      </c>
      <c r="J1414" s="5" t="str">
        <f>OBV!F1414</f>
        <v>BULLISH</v>
      </c>
      <c r="K1414" s="5" t="str">
        <f>OBV!G1414</f>
        <v>NEUTRAL</v>
      </c>
      <c r="L1414" s="5" t="str">
        <f>OBV!H1414</f>
        <v>CONFIRMED BULLISH</v>
      </c>
      <c r="M1414" s="7">
        <f t="shared" si="220"/>
        <v>25</v>
      </c>
      <c r="N1414" s="7">
        <f t="shared" si="221"/>
        <v>100</v>
      </c>
      <c r="O1414" s="7">
        <f t="shared" si="222"/>
        <v>0</v>
      </c>
      <c r="P1414" s="7">
        <f t="shared" si="223"/>
        <v>83.5</v>
      </c>
      <c r="Q1414" s="8">
        <f t="shared" si="224"/>
        <v>56.274999999999999</v>
      </c>
      <c r="R1414" s="8">
        <f t="shared" si="225"/>
        <v>45.875</v>
      </c>
      <c r="S1414" s="8">
        <f t="shared" si="226"/>
        <v>56.325000000000003</v>
      </c>
      <c r="T1414" s="8">
        <f t="shared" si="227"/>
        <v>52.125</v>
      </c>
      <c r="U1414" s="7">
        <f t="shared" si="228"/>
        <v>52.82500000000001</v>
      </c>
      <c r="V1414" s="7">
        <f t="shared" si="229"/>
        <v>52.650000000000006</v>
      </c>
    </row>
    <row r="1415" spans="1:22" ht="13.5" x14ac:dyDescent="0.25">
      <c r="A1415" s="3">
        <f>RSI!A1415</f>
        <v>44074</v>
      </c>
      <c r="B1415" s="2">
        <f>RSI!B1415</f>
        <v>19.8</v>
      </c>
      <c r="C1415" s="2">
        <f>RSI!I1415</f>
        <v>55.974327628527256</v>
      </c>
      <c r="D1415" s="2">
        <f>MACD!E1415</f>
        <v>-1.0872352395659064</v>
      </c>
      <c r="E1415" s="2">
        <f>MACD!F1415</f>
        <v>-0.37365209127882487</v>
      </c>
      <c r="F1415" s="2">
        <f>'Moving Avg'!D1415</f>
        <v>19.982999999999997</v>
      </c>
      <c r="G1415" s="2">
        <f>'Moving Avg'!F1415</f>
        <v>18.404500000000002</v>
      </c>
      <c r="H1415" s="2">
        <f>'Moving Avg'!G1415</f>
        <v>20.018299999999989</v>
      </c>
      <c r="I1415" s="2">
        <f>'Moving Avg'!H1415</f>
        <v>22.134879999999995</v>
      </c>
      <c r="J1415" s="5" t="str">
        <f>OBV!F1415</f>
        <v>BULLISH</v>
      </c>
      <c r="K1415" s="5" t="str">
        <f>OBV!G1415</f>
        <v>NEUTRAL</v>
      </c>
      <c r="L1415" s="5" t="str">
        <f>OBV!H1415</f>
        <v>CONFIRMED BULLISH</v>
      </c>
      <c r="M1415" s="7">
        <f t="shared" si="220"/>
        <v>25</v>
      </c>
      <c r="N1415" s="7">
        <f t="shared" si="221"/>
        <v>100</v>
      </c>
      <c r="O1415" s="7">
        <f t="shared" si="222"/>
        <v>0</v>
      </c>
      <c r="P1415" s="7">
        <f t="shared" si="223"/>
        <v>83.5</v>
      </c>
      <c r="Q1415" s="8">
        <f t="shared" si="224"/>
        <v>56.274999999999999</v>
      </c>
      <c r="R1415" s="8">
        <f t="shared" si="225"/>
        <v>45.875</v>
      </c>
      <c r="S1415" s="8">
        <f t="shared" si="226"/>
        <v>56.325000000000003</v>
      </c>
      <c r="T1415" s="8">
        <f t="shared" si="227"/>
        <v>52.125</v>
      </c>
      <c r="U1415" s="7">
        <f t="shared" si="228"/>
        <v>52.82500000000001</v>
      </c>
      <c r="V1415" s="7">
        <f t="shared" si="229"/>
        <v>52.650000000000006</v>
      </c>
    </row>
    <row r="1416" spans="1:22" ht="13.5" x14ac:dyDescent="0.25">
      <c r="A1416" s="3">
        <f>RSI!A1416</f>
        <v>44075</v>
      </c>
      <c r="B1416" s="2">
        <f>RSI!B1416</f>
        <v>19.8</v>
      </c>
      <c r="C1416" s="2">
        <f>RSI!I1416</f>
        <v>55.974327628527263</v>
      </c>
      <c r="D1416" s="2">
        <f>MACD!E1416</f>
        <v>-1.1692952152961347</v>
      </c>
      <c r="E1416" s="2">
        <f>MACD!F1416</f>
        <v>-0.53278071608228683</v>
      </c>
      <c r="F1416" s="2">
        <f>'Moving Avg'!D1416</f>
        <v>19.979999999999997</v>
      </c>
      <c r="G1416" s="2">
        <f>'Moving Avg'!F1416</f>
        <v>18.512450000000001</v>
      </c>
      <c r="H1416" s="2">
        <f>'Moving Avg'!G1416</f>
        <v>19.956959999999988</v>
      </c>
      <c r="I1416" s="2">
        <f>'Moving Avg'!H1416</f>
        <v>22.107704999999999</v>
      </c>
      <c r="J1416" s="5" t="str">
        <f>OBV!F1416</f>
        <v>BEARISH</v>
      </c>
      <c r="K1416" s="5" t="str">
        <f>OBV!G1416</f>
        <v>WEAK</v>
      </c>
      <c r="L1416" s="5" t="str">
        <f>OBV!H1416</f>
        <v>CONFIRMED BEARISH</v>
      </c>
      <c r="M1416" s="7">
        <f t="shared" si="220"/>
        <v>25</v>
      </c>
      <c r="N1416" s="7">
        <f t="shared" si="221"/>
        <v>100</v>
      </c>
      <c r="O1416" s="7">
        <f t="shared" si="222"/>
        <v>0</v>
      </c>
      <c r="P1416" s="7">
        <f t="shared" si="223"/>
        <v>0</v>
      </c>
      <c r="Q1416" s="8">
        <f t="shared" si="224"/>
        <v>43.75</v>
      </c>
      <c r="R1416" s="8">
        <f t="shared" si="225"/>
        <v>25</v>
      </c>
      <c r="S1416" s="8">
        <f t="shared" si="226"/>
        <v>18.75</v>
      </c>
      <c r="T1416" s="8">
        <f t="shared" si="227"/>
        <v>31.25</v>
      </c>
      <c r="U1416" s="7">
        <f t="shared" si="228"/>
        <v>29.166666666666668</v>
      </c>
      <c r="V1416" s="7">
        <f t="shared" si="229"/>
        <v>29.6875</v>
      </c>
    </row>
    <row r="1417" spans="1:22" ht="13.5" x14ac:dyDescent="0.25">
      <c r="A1417" s="3">
        <f>RSI!A1417</f>
        <v>44076</v>
      </c>
      <c r="B1417" s="2">
        <f>RSI!B1417</f>
        <v>19.8</v>
      </c>
      <c r="C1417" s="2">
        <f>RSI!I1417</f>
        <v>55.974327628527256</v>
      </c>
      <c r="D1417" s="2">
        <f>MACD!E1417</f>
        <v>-1.2421194673321132</v>
      </c>
      <c r="E1417" s="2">
        <f>MACD!F1417</f>
        <v>-0.67464846633225217</v>
      </c>
      <c r="F1417" s="2">
        <f>'Moving Avg'!D1417</f>
        <v>19.8</v>
      </c>
      <c r="G1417" s="2">
        <f>'Moving Avg'!F1417</f>
        <v>18.642900000000004</v>
      </c>
      <c r="H1417" s="2">
        <f>'Moving Avg'!G1417</f>
        <v>19.895619999999983</v>
      </c>
      <c r="I1417" s="2">
        <f>'Moving Avg'!H1417</f>
        <v>22.080530000000003</v>
      </c>
      <c r="J1417" s="5" t="str">
        <f>OBV!F1417</f>
        <v>BEARISH</v>
      </c>
      <c r="K1417" s="5" t="str">
        <f>OBV!G1417</f>
        <v>WEAK</v>
      </c>
      <c r="L1417" s="5" t="str">
        <f>OBV!H1417</f>
        <v>CONFIRMED BEARISH</v>
      </c>
      <c r="M1417" s="7">
        <f t="shared" si="220"/>
        <v>25</v>
      </c>
      <c r="N1417" s="7">
        <f t="shared" si="221"/>
        <v>100</v>
      </c>
      <c r="O1417" s="7">
        <f t="shared" si="222"/>
        <v>0</v>
      </c>
      <c r="P1417" s="7">
        <f t="shared" si="223"/>
        <v>0</v>
      </c>
      <c r="Q1417" s="8">
        <f t="shared" si="224"/>
        <v>43.75</v>
      </c>
      <c r="R1417" s="8">
        <f t="shared" si="225"/>
        <v>25</v>
      </c>
      <c r="S1417" s="8">
        <f t="shared" si="226"/>
        <v>18.75</v>
      </c>
      <c r="T1417" s="8">
        <f t="shared" si="227"/>
        <v>31.25</v>
      </c>
      <c r="U1417" s="7">
        <f t="shared" si="228"/>
        <v>29.166666666666668</v>
      </c>
      <c r="V1417" s="7">
        <f t="shared" si="229"/>
        <v>29.6875</v>
      </c>
    </row>
    <row r="1418" spans="1:22" ht="13.5" x14ac:dyDescent="0.25">
      <c r="A1418" s="3">
        <f>RSI!A1418</f>
        <v>44077</v>
      </c>
      <c r="B1418" s="2">
        <f>RSI!B1418</f>
        <v>19.411999999999999</v>
      </c>
      <c r="C1418" s="2">
        <f>RSI!I1418</f>
        <v>51.013363858951777</v>
      </c>
      <c r="D1418" s="2">
        <f>MACD!E1418</f>
        <v>-1.2781371067639213</v>
      </c>
      <c r="E1418" s="2">
        <f>MACD!F1418</f>
        <v>-0.79534619441858601</v>
      </c>
      <c r="F1418" s="2">
        <f>'Moving Avg'!D1418</f>
        <v>19.7224</v>
      </c>
      <c r="G1418" s="2">
        <f>'Moving Avg'!F1418</f>
        <v>18.731450000000002</v>
      </c>
      <c r="H1418" s="2">
        <f>'Moving Avg'!G1418</f>
        <v>19.826519999999984</v>
      </c>
      <c r="I1418" s="2">
        <f>'Moving Avg'!H1418</f>
        <v>22.051415000000009</v>
      </c>
      <c r="J1418" s="5" t="str">
        <f>OBV!F1418</f>
        <v>BEARISH</v>
      </c>
      <c r="K1418" s="5" t="str">
        <f>OBV!G1418</f>
        <v>WEAK</v>
      </c>
      <c r="L1418" s="5" t="str">
        <f>OBV!H1418</f>
        <v>CONFIRMED BEARISH</v>
      </c>
      <c r="M1418" s="7">
        <f t="shared" si="220"/>
        <v>25</v>
      </c>
      <c r="N1418" s="7">
        <f t="shared" si="221"/>
        <v>100</v>
      </c>
      <c r="O1418" s="7">
        <f t="shared" si="222"/>
        <v>0</v>
      </c>
      <c r="P1418" s="7">
        <f t="shared" si="223"/>
        <v>0</v>
      </c>
      <c r="Q1418" s="8">
        <f t="shared" si="224"/>
        <v>43.75</v>
      </c>
      <c r="R1418" s="8">
        <f t="shared" si="225"/>
        <v>25</v>
      </c>
      <c r="S1418" s="8">
        <f t="shared" si="226"/>
        <v>18.75</v>
      </c>
      <c r="T1418" s="8">
        <f t="shared" si="227"/>
        <v>31.25</v>
      </c>
      <c r="U1418" s="7">
        <f t="shared" si="228"/>
        <v>29.166666666666668</v>
      </c>
      <c r="V1418" s="7">
        <f t="shared" si="229"/>
        <v>29.6875</v>
      </c>
    </row>
    <row r="1419" spans="1:22" ht="13.5" x14ac:dyDescent="0.25">
      <c r="A1419" s="3">
        <f>RSI!A1419</f>
        <v>44078</v>
      </c>
      <c r="B1419" s="2">
        <f>RSI!B1419</f>
        <v>19.411999999999999</v>
      </c>
      <c r="C1419" s="2">
        <f>RSI!I1419</f>
        <v>51.013363858951784</v>
      </c>
      <c r="D1419" s="2">
        <f>MACD!E1419</f>
        <v>-1.1861493643613379</v>
      </c>
      <c r="E1419" s="2">
        <f>MACD!F1419</f>
        <v>-0.87350682840713645</v>
      </c>
      <c r="F1419" s="2">
        <f>'Moving Avg'!D1419</f>
        <v>19.644800000000004</v>
      </c>
      <c r="G1419" s="2">
        <f>'Moving Avg'!F1419</f>
        <v>18.7804</v>
      </c>
      <c r="H1419" s="2">
        <f>'Moving Avg'!G1419</f>
        <v>19.757419999999986</v>
      </c>
      <c r="I1419" s="2">
        <f>'Moving Avg'!H1419</f>
        <v>22.022300000000008</v>
      </c>
      <c r="J1419" s="5" t="str">
        <f>OBV!F1419</f>
        <v>BEARISH</v>
      </c>
      <c r="K1419" s="5" t="str">
        <f>OBV!G1419</f>
        <v>WEAK</v>
      </c>
      <c r="L1419" s="5" t="str">
        <f>OBV!H1419</f>
        <v>CONFIRMED BEARISH</v>
      </c>
      <c r="M1419" s="7">
        <f t="shared" si="220"/>
        <v>25</v>
      </c>
      <c r="N1419" s="7">
        <f t="shared" si="221"/>
        <v>100</v>
      </c>
      <c r="O1419" s="7">
        <f t="shared" si="222"/>
        <v>0</v>
      </c>
      <c r="P1419" s="7">
        <f t="shared" si="223"/>
        <v>0</v>
      </c>
      <c r="Q1419" s="8">
        <f t="shared" si="224"/>
        <v>43.75</v>
      </c>
      <c r="R1419" s="8">
        <f t="shared" si="225"/>
        <v>25</v>
      </c>
      <c r="S1419" s="8">
        <f t="shared" si="226"/>
        <v>18.75</v>
      </c>
      <c r="T1419" s="8">
        <f t="shared" si="227"/>
        <v>31.25</v>
      </c>
      <c r="U1419" s="7">
        <f t="shared" si="228"/>
        <v>29.166666666666668</v>
      </c>
      <c r="V1419" s="7">
        <f t="shared" si="229"/>
        <v>29.6875</v>
      </c>
    </row>
    <row r="1420" spans="1:22" ht="13.5" x14ac:dyDescent="0.25">
      <c r="A1420" s="3">
        <f>RSI!A1420</f>
        <v>44081</v>
      </c>
      <c r="B1420" s="2">
        <f>RSI!B1420</f>
        <v>19.411999999999999</v>
      </c>
      <c r="C1420" s="2">
        <f>RSI!I1420</f>
        <v>51.013363858951784</v>
      </c>
      <c r="D1420" s="2">
        <f>MACD!E1420</f>
        <v>-1.022880912457758</v>
      </c>
      <c r="E1420" s="2">
        <f>MACD!F1420</f>
        <v>-0.90338164521726083</v>
      </c>
      <c r="F1420" s="2">
        <f>'Moving Avg'!D1420</f>
        <v>19.567200000000003</v>
      </c>
      <c r="G1420" s="2">
        <f>'Moving Avg'!F1420</f>
        <v>18.8569</v>
      </c>
      <c r="H1420" s="2">
        <f>'Moving Avg'!G1420</f>
        <v>19.715179999999986</v>
      </c>
      <c r="I1420" s="2">
        <f>'Moving Avg'!H1420</f>
        <v>21.993185000000011</v>
      </c>
      <c r="J1420" s="5" t="str">
        <f>OBV!F1420</f>
        <v>BEARISH</v>
      </c>
      <c r="K1420" s="5" t="str">
        <f>OBV!G1420</f>
        <v>WEAK</v>
      </c>
      <c r="L1420" s="5" t="str">
        <f>OBV!H1420</f>
        <v>CONFIRMED BEARISH</v>
      </c>
      <c r="M1420" s="7">
        <f t="shared" si="220"/>
        <v>25</v>
      </c>
      <c r="N1420" s="7">
        <f t="shared" si="221"/>
        <v>100</v>
      </c>
      <c r="O1420" s="7">
        <f t="shared" si="222"/>
        <v>0</v>
      </c>
      <c r="P1420" s="7">
        <f t="shared" si="223"/>
        <v>0</v>
      </c>
      <c r="Q1420" s="8">
        <f t="shared" si="224"/>
        <v>43.75</v>
      </c>
      <c r="R1420" s="8">
        <f t="shared" si="225"/>
        <v>25</v>
      </c>
      <c r="S1420" s="8">
        <f t="shared" si="226"/>
        <v>18.75</v>
      </c>
      <c r="T1420" s="8">
        <f t="shared" si="227"/>
        <v>31.25</v>
      </c>
      <c r="U1420" s="7">
        <f t="shared" si="228"/>
        <v>29.166666666666668</v>
      </c>
      <c r="V1420" s="7">
        <f t="shared" si="229"/>
        <v>29.6875</v>
      </c>
    </row>
    <row r="1421" spans="1:22" ht="13.5" x14ac:dyDescent="0.25">
      <c r="A1421" s="3">
        <f>RSI!A1421</f>
        <v>44082</v>
      </c>
      <c r="B1421" s="2">
        <f>RSI!B1421</f>
        <v>18.27</v>
      </c>
      <c r="C1421" s="2">
        <f>RSI!I1421</f>
        <v>38.477104225842808</v>
      </c>
      <c r="D1421" s="2">
        <f>MACD!E1421</f>
        <v>-0.71235570469902143</v>
      </c>
      <c r="E1421" s="2">
        <f>MACD!F1421</f>
        <v>-0.86517645711361302</v>
      </c>
      <c r="F1421" s="2">
        <f>'Moving Avg'!D1421</f>
        <v>19.261199999999999</v>
      </c>
      <c r="G1421" s="2">
        <f>'Moving Avg'!F1421</f>
        <v>18.876299999999997</v>
      </c>
      <c r="H1421" s="2">
        <f>'Moving Avg'!G1421</f>
        <v>19.650099999999988</v>
      </c>
      <c r="I1421" s="2">
        <f>'Moving Avg'!H1421</f>
        <v>21.958360000000017</v>
      </c>
      <c r="J1421" s="5" t="str">
        <f>OBV!F1421</f>
        <v>BEARISH</v>
      </c>
      <c r="K1421" s="5" t="str">
        <f>OBV!G1421</f>
        <v>WEAK</v>
      </c>
      <c r="L1421" s="5" t="str">
        <f>OBV!H1421</f>
        <v>CONFIRMED BEARISH</v>
      </c>
      <c r="M1421" s="7">
        <f t="shared" si="220"/>
        <v>25</v>
      </c>
      <c r="N1421" s="7">
        <f t="shared" si="221"/>
        <v>0</v>
      </c>
      <c r="O1421" s="7">
        <f t="shared" si="222"/>
        <v>0</v>
      </c>
      <c r="P1421" s="7">
        <f t="shared" si="223"/>
        <v>0</v>
      </c>
      <c r="Q1421" s="8">
        <f t="shared" si="224"/>
        <v>8.75</v>
      </c>
      <c r="R1421" s="8">
        <f t="shared" si="225"/>
        <v>5</v>
      </c>
      <c r="S1421" s="8">
        <f t="shared" si="226"/>
        <v>3.75</v>
      </c>
      <c r="T1421" s="8">
        <f t="shared" si="227"/>
        <v>6.25</v>
      </c>
      <c r="U1421" s="7">
        <f t="shared" si="228"/>
        <v>5.833333333333333</v>
      </c>
      <c r="V1421" s="7">
        <f t="shared" si="229"/>
        <v>5.9375</v>
      </c>
    </row>
    <row r="1422" spans="1:22" ht="13.5" x14ac:dyDescent="0.25">
      <c r="A1422" s="3">
        <f>RSI!A1422</f>
        <v>44083</v>
      </c>
      <c r="B1422" s="2">
        <f>RSI!B1422</f>
        <v>17.727</v>
      </c>
      <c r="C1422" s="2">
        <f>RSI!I1422</f>
        <v>34.176495317619384</v>
      </c>
      <c r="D1422" s="2">
        <f>MACD!E1422</f>
        <v>-0.26696580454959928</v>
      </c>
      <c r="E1422" s="2">
        <f>MACD!F1422</f>
        <v>-0.74553432660081032</v>
      </c>
      <c r="F1422" s="2">
        <f>'Moving Avg'!D1422</f>
        <v>18.846600000000002</v>
      </c>
      <c r="G1422" s="2">
        <f>'Moving Avg'!F1422</f>
        <v>18.895349999999997</v>
      </c>
      <c r="H1422" s="2">
        <f>'Moving Avg'!G1422</f>
        <v>19.574159999999988</v>
      </c>
      <c r="I1422" s="2">
        <f>'Moving Avg'!H1422</f>
        <v>21.922760000000018</v>
      </c>
      <c r="J1422" s="5" t="str">
        <f>OBV!F1422</f>
        <v>BEARISH</v>
      </c>
      <c r="K1422" s="5" t="str">
        <f>OBV!G1422</f>
        <v>WEAK</v>
      </c>
      <c r="L1422" s="5" t="str">
        <f>OBV!H1422</f>
        <v>CONFIRMED BEARISH</v>
      </c>
      <c r="M1422" s="7">
        <f t="shared" si="220"/>
        <v>25</v>
      </c>
      <c r="N1422" s="7">
        <f t="shared" si="221"/>
        <v>0</v>
      </c>
      <c r="O1422" s="7">
        <f t="shared" si="222"/>
        <v>0</v>
      </c>
      <c r="P1422" s="7">
        <f t="shared" si="223"/>
        <v>0</v>
      </c>
      <c r="Q1422" s="8">
        <f t="shared" si="224"/>
        <v>8.75</v>
      </c>
      <c r="R1422" s="8">
        <f t="shared" si="225"/>
        <v>5</v>
      </c>
      <c r="S1422" s="8">
        <f t="shared" si="226"/>
        <v>3.75</v>
      </c>
      <c r="T1422" s="8">
        <f t="shared" si="227"/>
        <v>6.25</v>
      </c>
      <c r="U1422" s="7">
        <f t="shared" si="228"/>
        <v>5.833333333333333</v>
      </c>
      <c r="V1422" s="7">
        <f t="shared" si="229"/>
        <v>5.9375</v>
      </c>
    </row>
    <row r="1423" spans="1:22" ht="13.5" x14ac:dyDescent="0.25">
      <c r="A1423" s="3">
        <f>RSI!A1423</f>
        <v>44084</v>
      </c>
      <c r="B1423" s="2">
        <f>RSI!B1423</f>
        <v>17.199000000000002</v>
      </c>
      <c r="C1423" s="2">
        <f>RSI!I1423</f>
        <v>30.595498903392979</v>
      </c>
      <c r="D1423" s="2">
        <f>MACD!E1423</f>
        <v>1.9558656303079403E-2</v>
      </c>
      <c r="E1423" s="2">
        <f>MACD!F1423</f>
        <v>-0.59251573002003244</v>
      </c>
      <c r="F1423" s="2">
        <f>'Moving Avg'!D1423</f>
        <v>18.404</v>
      </c>
      <c r="G1423" s="2">
        <f>'Moving Avg'!F1423</f>
        <v>18.887999999999998</v>
      </c>
      <c r="H1423" s="2">
        <f>'Moving Avg'!G1423</f>
        <v>19.487659999999991</v>
      </c>
      <c r="I1423" s="2">
        <f>'Moving Avg'!H1423</f>
        <v>21.884520000000016</v>
      </c>
      <c r="J1423" s="5" t="str">
        <f>OBV!F1423</f>
        <v>BEARISH</v>
      </c>
      <c r="K1423" s="5" t="str">
        <f>OBV!G1423</f>
        <v>WEAK</v>
      </c>
      <c r="L1423" s="5" t="str">
        <f>OBV!H1423</f>
        <v>CONFIRMED BEARISH</v>
      </c>
      <c r="M1423" s="7">
        <f t="shared" si="220"/>
        <v>25</v>
      </c>
      <c r="N1423" s="7">
        <f t="shared" si="221"/>
        <v>0</v>
      </c>
      <c r="O1423" s="7">
        <f t="shared" si="222"/>
        <v>0</v>
      </c>
      <c r="P1423" s="7">
        <f t="shared" si="223"/>
        <v>0</v>
      </c>
      <c r="Q1423" s="8">
        <f t="shared" si="224"/>
        <v>8.75</v>
      </c>
      <c r="R1423" s="8">
        <f t="shared" si="225"/>
        <v>5</v>
      </c>
      <c r="S1423" s="8">
        <f t="shared" si="226"/>
        <v>3.75</v>
      </c>
      <c r="T1423" s="8">
        <f t="shared" si="227"/>
        <v>6.25</v>
      </c>
      <c r="U1423" s="7">
        <f t="shared" si="228"/>
        <v>5.833333333333333</v>
      </c>
      <c r="V1423" s="7">
        <f t="shared" si="229"/>
        <v>5.9375</v>
      </c>
    </row>
    <row r="1424" spans="1:22" ht="13.5" x14ac:dyDescent="0.25">
      <c r="A1424" s="3">
        <f>RSI!A1424</f>
        <v>44085</v>
      </c>
      <c r="B1424" s="2">
        <f>RSI!B1424</f>
        <v>17.199000000000002</v>
      </c>
      <c r="C1424" s="2">
        <f>RSI!I1424</f>
        <v>30.595498903392979</v>
      </c>
      <c r="D1424" s="2">
        <f>MACD!E1424</f>
        <v>0.2734617677255109</v>
      </c>
      <c r="E1424" s="2">
        <f>MACD!F1424</f>
        <v>-0.41932023047092382</v>
      </c>
      <c r="F1424" s="2">
        <f>'Moving Avg'!D1424</f>
        <v>17.961400000000001</v>
      </c>
      <c r="G1424" s="2">
        <f>'Moving Avg'!F1424</f>
        <v>18.879849999999998</v>
      </c>
      <c r="H1424" s="2">
        <f>'Moving Avg'!G1424</f>
        <v>19.40115999999999</v>
      </c>
      <c r="I1424" s="2">
        <f>'Moving Avg'!H1424</f>
        <v>21.849970000000013</v>
      </c>
      <c r="J1424" s="5" t="str">
        <f>OBV!F1424</f>
        <v>BEARISH</v>
      </c>
      <c r="K1424" s="5" t="str">
        <f>OBV!G1424</f>
        <v>WEAK</v>
      </c>
      <c r="L1424" s="5" t="str">
        <f>OBV!H1424</f>
        <v>CONFIRMED BEARISH</v>
      </c>
      <c r="M1424" s="7">
        <f t="shared" si="220"/>
        <v>25</v>
      </c>
      <c r="N1424" s="7">
        <f t="shared" si="221"/>
        <v>0</v>
      </c>
      <c r="O1424" s="7">
        <f t="shared" si="222"/>
        <v>0</v>
      </c>
      <c r="P1424" s="7">
        <f t="shared" si="223"/>
        <v>0</v>
      </c>
      <c r="Q1424" s="8">
        <f t="shared" si="224"/>
        <v>8.75</v>
      </c>
      <c r="R1424" s="8">
        <f t="shared" si="225"/>
        <v>5</v>
      </c>
      <c r="S1424" s="8">
        <f t="shared" si="226"/>
        <v>3.75</v>
      </c>
      <c r="T1424" s="8">
        <f t="shared" si="227"/>
        <v>6.25</v>
      </c>
      <c r="U1424" s="7">
        <f t="shared" si="228"/>
        <v>5.833333333333333</v>
      </c>
      <c r="V1424" s="7">
        <f t="shared" si="229"/>
        <v>5.9375</v>
      </c>
    </row>
    <row r="1425" spans="1:22" ht="13.5" x14ac:dyDescent="0.25">
      <c r="A1425" s="3">
        <f>RSI!A1425</f>
        <v>44088</v>
      </c>
      <c r="B1425" s="2">
        <f>RSI!B1425</f>
        <v>17.199000000000002</v>
      </c>
      <c r="C1425" s="2">
        <f>RSI!I1425</f>
        <v>30.595498903392979</v>
      </c>
      <c r="D1425" s="2">
        <f>MACD!E1425</f>
        <v>0.49891335909379109</v>
      </c>
      <c r="E1425" s="2">
        <f>MACD!F1425</f>
        <v>-0.23567351255798086</v>
      </c>
      <c r="F1425" s="2">
        <f>'Moving Avg'!D1425</f>
        <v>17.518799999999999</v>
      </c>
      <c r="G1425" s="2">
        <f>'Moving Avg'!F1425</f>
        <v>18.845700000000001</v>
      </c>
      <c r="H1425" s="2">
        <f>'Moving Avg'!G1425</f>
        <v>19.314659999999989</v>
      </c>
      <c r="I1425" s="2">
        <f>'Moving Avg'!H1425</f>
        <v>21.815420000000007</v>
      </c>
      <c r="J1425" s="5" t="str">
        <f>OBV!F1425</f>
        <v>BEARISH</v>
      </c>
      <c r="K1425" s="5" t="str">
        <f>OBV!G1425</f>
        <v>WEAK</v>
      </c>
      <c r="L1425" s="5" t="str">
        <f>OBV!H1425</f>
        <v>CONFIRMED BEARISH</v>
      </c>
      <c r="M1425" s="7">
        <f t="shared" si="220"/>
        <v>25</v>
      </c>
      <c r="N1425" s="7">
        <f t="shared" si="221"/>
        <v>0</v>
      </c>
      <c r="O1425" s="7">
        <f t="shared" si="222"/>
        <v>0</v>
      </c>
      <c r="P1425" s="7">
        <f t="shared" si="223"/>
        <v>0</v>
      </c>
      <c r="Q1425" s="8">
        <f t="shared" si="224"/>
        <v>8.75</v>
      </c>
      <c r="R1425" s="8">
        <f t="shared" si="225"/>
        <v>5</v>
      </c>
      <c r="S1425" s="8">
        <f t="shared" si="226"/>
        <v>3.75</v>
      </c>
      <c r="T1425" s="8">
        <f t="shared" si="227"/>
        <v>6.25</v>
      </c>
      <c r="U1425" s="7">
        <f t="shared" si="228"/>
        <v>5.833333333333333</v>
      </c>
      <c r="V1425" s="7">
        <f t="shared" si="229"/>
        <v>5.9375</v>
      </c>
    </row>
    <row r="1426" spans="1:22" ht="13.5" x14ac:dyDescent="0.25">
      <c r="A1426" s="3">
        <f>RSI!A1426</f>
        <v>44089</v>
      </c>
      <c r="B1426" s="2">
        <f>RSI!B1426</f>
        <v>17.710999999999999</v>
      </c>
      <c r="C1426" s="2">
        <f>RSI!I1426</f>
        <v>38.411203990877219</v>
      </c>
      <c r="D1426" s="2">
        <f>MACD!E1426</f>
        <v>0.66157869866616181</v>
      </c>
      <c r="E1426" s="2">
        <f>MACD!F1426</f>
        <v>-5.6223070313152324E-2</v>
      </c>
      <c r="F1426" s="2">
        <f>'Moving Avg'!D1426</f>
        <v>17.407</v>
      </c>
      <c r="G1426" s="2">
        <f>'Moving Avg'!F1426</f>
        <v>18.837150000000001</v>
      </c>
      <c r="H1426" s="2">
        <f>'Moving Avg'!G1426</f>
        <v>19.238399999999992</v>
      </c>
      <c r="I1426" s="2">
        <f>'Moving Avg'!H1426</f>
        <v>21.783430000000013</v>
      </c>
      <c r="J1426" s="5" t="str">
        <f>OBV!F1426</f>
        <v>BEARISH</v>
      </c>
      <c r="K1426" s="5" t="str">
        <f>OBV!G1426</f>
        <v>WEAK</v>
      </c>
      <c r="L1426" s="5" t="str">
        <f>OBV!H1426</f>
        <v>CONFIRMED BEARISH</v>
      </c>
      <c r="M1426" s="7">
        <f t="shared" si="220"/>
        <v>25</v>
      </c>
      <c r="N1426" s="7">
        <f t="shared" si="221"/>
        <v>0</v>
      </c>
      <c r="O1426" s="7">
        <f t="shared" si="222"/>
        <v>0</v>
      </c>
      <c r="P1426" s="7">
        <f t="shared" si="223"/>
        <v>0</v>
      </c>
      <c r="Q1426" s="8">
        <f t="shared" si="224"/>
        <v>8.75</v>
      </c>
      <c r="R1426" s="8">
        <f t="shared" si="225"/>
        <v>5</v>
      </c>
      <c r="S1426" s="8">
        <f t="shared" si="226"/>
        <v>3.75</v>
      </c>
      <c r="T1426" s="8">
        <f t="shared" si="227"/>
        <v>6.25</v>
      </c>
      <c r="U1426" s="7">
        <f t="shared" si="228"/>
        <v>5.833333333333333</v>
      </c>
      <c r="V1426" s="7">
        <f t="shared" si="229"/>
        <v>5.9375</v>
      </c>
    </row>
    <row r="1427" spans="1:22" ht="13.5" x14ac:dyDescent="0.25">
      <c r="A1427" s="3">
        <f>RSI!A1427</f>
        <v>44090</v>
      </c>
      <c r="B1427" s="2">
        <f>RSI!B1427</f>
        <v>16.934999999999999</v>
      </c>
      <c r="C1427" s="2">
        <f>RSI!I1427</f>
        <v>32.447243258629072</v>
      </c>
      <c r="D1427" s="2">
        <f>MACD!E1427</f>
        <v>0.8627714439303702</v>
      </c>
      <c r="E1427" s="2">
        <f>MACD!F1427</f>
        <v>0.12757583253555219</v>
      </c>
      <c r="F1427" s="2">
        <f>'Moving Avg'!D1427</f>
        <v>17.248600000000003</v>
      </c>
      <c r="G1427" s="2">
        <f>'Moving Avg'!F1427</f>
        <v>18.789800000000007</v>
      </c>
      <c r="H1427" s="2">
        <f>'Moving Avg'!G1427</f>
        <v>19.146619999999992</v>
      </c>
      <c r="I1427" s="2">
        <f>'Moving Avg'!H1427</f>
        <v>21.747755000000012</v>
      </c>
      <c r="J1427" s="5" t="str">
        <f>OBV!F1427</f>
        <v>BEARISH</v>
      </c>
      <c r="K1427" s="5" t="str">
        <f>OBV!G1427</f>
        <v>WEAK</v>
      </c>
      <c r="L1427" s="5" t="str">
        <f>OBV!H1427</f>
        <v>CONFIRMED BEARISH</v>
      </c>
      <c r="M1427" s="7">
        <f t="shared" si="220"/>
        <v>25</v>
      </c>
      <c r="N1427" s="7">
        <f t="shared" si="221"/>
        <v>0</v>
      </c>
      <c r="O1427" s="7">
        <f t="shared" si="222"/>
        <v>0</v>
      </c>
      <c r="P1427" s="7">
        <f t="shared" si="223"/>
        <v>0</v>
      </c>
      <c r="Q1427" s="8">
        <f t="shared" si="224"/>
        <v>8.75</v>
      </c>
      <c r="R1427" s="8">
        <f t="shared" si="225"/>
        <v>5</v>
      </c>
      <c r="S1427" s="8">
        <f t="shared" si="226"/>
        <v>3.75</v>
      </c>
      <c r="T1427" s="8">
        <f t="shared" si="227"/>
        <v>6.25</v>
      </c>
      <c r="U1427" s="7">
        <f t="shared" si="228"/>
        <v>5.833333333333333</v>
      </c>
      <c r="V1427" s="7">
        <f t="shared" si="229"/>
        <v>5.9375</v>
      </c>
    </row>
    <row r="1428" spans="1:22" ht="13.5" x14ac:dyDescent="0.25">
      <c r="A1428" s="3">
        <f>RSI!A1428</f>
        <v>44091</v>
      </c>
      <c r="B1428" s="2">
        <f>RSI!B1428</f>
        <v>16.934999999999999</v>
      </c>
      <c r="C1428" s="2">
        <f>RSI!I1428</f>
        <v>32.447243258629072</v>
      </c>
      <c r="D1428" s="2">
        <f>MACD!E1428</f>
        <v>0.98352619940596853</v>
      </c>
      <c r="E1428" s="2">
        <f>MACD!F1428</f>
        <v>0.29876590590963548</v>
      </c>
      <c r="F1428" s="2">
        <f>'Moving Avg'!D1428</f>
        <v>17.195799999999998</v>
      </c>
      <c r="G1428" s="2">
        <f>'Moving Avg'!F1428</f>
        <v>18.742450000000005</v>
      </c>
      <c r="H1428" s="2">
        <f>'Moving Avg'!G1428</f>
        <v>19.067739999999993</v>
      </c>
      <c r="I1428" s="2">
        <f>'Moving Avg'!H1428</f>
        <v>21.715105000000012</v>
      </c>
      <c r="J1428" s="5" t="str">
        <f>OBV!F1428</f>
        <v>BEARISH</v>
      </c>
      <c r="K1428" s="5" t="str">
        <f>OBV!G1428</f>
        <v>WEAK</v>
      </c>
      <c r="L1428" s="5" t="str">
        <f>OBV!H1428</f>
        <v>CONFIRMED BEARISH</v>
      </c>
      <c r="M1428" s="7">
        <f t="shared" si="220"/>
        <v>25</v>
      </c>
      <c r="N1428" s="7">
        <f t="shared" si="221"/>
        <v>0</v>
      </c>
      <c r="O1428" s="7">
        <f t="shared" si="222"/>
        <v>0</v>
      </c>
      <c r="P1428" s="7">
        <f t="shared" si="223"/>
        <v>0</v>
      </c>
      <c r="Q1428" s="8">
        <f t="shared" si="224"/>
        <v>8.75</v>
      </c>
      <c r="R1428" s="8">
        <f t="shared" si="225"/>
        <v>5</v>
      </c>
      <c r="S1428" s="8">
        <f t="shared" si="226"/>
        <v>3.75</v>
      </c>
      <c r="T1428" s="8">
        <f t="shared" si="227"/>
        <v>6.25</v>
      </c>
      <c r="U1428" s="7">
        <f t="shared" si="228"/>
        <v>5.833333333333333</v>
      </c>
      <c r="V1428" s="7">
        <f t="shared" si="229"/>
        <v>5.9375</v>
      </c>
    </row>
    <row r="1429" spans="1:22" ht="13.5" x14ac:dyDescent="0.25">
      <c r="A1429" s="3">
        <f>RSI!A1429</f>
        <v>44092</v>
      </c>
      <c r="B1429" s="2">
        <f>RSI!B1429</f>
        <v>16.934999999999999</v>
      </c>
      <c r="C1429" s="2">
        <f>RSI!I1429</f>
        <v>32.447243258629072</v>
      </c>
      <c r="D1429" s="2">
        <f>MACD!E1429</f>
        <v>1.095154270511852</v>
      </c>
      <c r="E1429" s="2">
        <f>MACD!F1429</f>
        <v>0.45804357883007885</v>
      </c>
      <c r="F1429" s="2">
        <f>'Moving Avg'!D1429</f>
        <v>17.143000000000001</v>
      </c>
      <c r="G1429" s="2">
        <f>'Moving Avg'!F1429</f>
        <v>18.655100000000004</v>
      </c>
      <c r="H1429" s="2">
        <f>'Moving Avg'!G1429</f>
        <v>19.001279999999994</v>
      </c>
      <c r="I1429" s="2">
        <f>'Moving Avg'!H1429</f>
        <v>21.681370000000012</v>
      </c>
      <c r="J1429" s="5" t="str">
        <f>OBV!F1429</f>
        <v>BEARISH</v>
      </c>
      <c r="K1429" s="5" t="str">
        <f>OBV!G1429</f>
        <v>WEAK</v>
      </c>
      <c r="L1429" s="5" t="str">
        <f>OBV!H1429</f>
        <v>CONFIRMED BEARISH</v>
      </c>
      <c r="M1429" s="7">
        <f t="shared" si="220"/>
        <v>25</v>
      </c>
      <c r="N1429" s="7">
        <f t="shared" si="221"/>
        <v>0</v>
      </c>
      <c r="O1429" s="7">
        <f t="shared" si="222"/>
        <v>0</v>
      </c>
      <c r="P1429" s="7">
        <f t="shared" si="223"/>
        <v>0</v>
      </c>
      <c r="Q1429" s="8">
        <f t="shared" si="224"/>
        <v>8.75</v>
      </c>
      <c r="R1429" s="8">
        <f t="shared" si="225"/>
        <v>5</v>
      </c>
      <c r="S1429" s="8">
        <f t="shared" si="226"/>
        <v>3.75</v>
      </c>
      <c r="T1429" s="8">
        <f t="shared" si="227"/>
        <v>6.25</v>
      </c>
      <c r="U1429" s="7">
        <f t="shared" si="228"/>
        <v>5.833333333333333</v>
      </c>
      <c r="V1429" s="7">
        <f t="shared" si="229"/>
        <v>5.9375</v>
      </c>
    </row>
    <row r="1430" spans="1:22" ht="13.5" x14ac:dyDescent="0.25">
      <c r="A1430" s="3">
        <f>RSI!A1430</f>
        <v>44095</v>
      </c>
      <c r="B1430" s="2">
        <f>RSI!B1430</f>
        <v>16.934999999999999</v>
      </c>
      <c r="C1430" s="2">
        <f>RSI!I1430</f>
        <v>32.447243258629086</v>
      </c>
      <c r="D1430" s="2">
        <f>MACD!E1430</f>
        <v>1.1983596906602045</v>
      </c>
      <c r="E1430" s="2">
        <f>MACD!F1430</f>
        <v>0.60610680119610394</v>
      </c>
      <c r="F1430" s="2">
        <f>'Moving Avg'!D1430</f>
        <v>17.090200000000003</v>
      </c>
      <c r="G1430" s="2">
        <f>'Moving Avg'!F1430</f>
        <v>18.539800000000003</v>
      </c>
      <c r="H1430" s="2">
        <f>'Moving Avg'!G1430</f>
        <v>18.946939999999994</v>
      </c>
      <c r="I1430" s="2">
        <f>'Moving Avg'!H1430</f>
        <v>21.647635000000015</v>
      </c>
      <c r="J1430" s="5" t="str">
        <f>OBV!F1430</f>
        <v>BEARISH</v>
      </c>
      <c r="K1430" s="5" t="str">
        <f>OBV!G1430</f>
        <v>WEAK</v>
      </c>
      <c r="L1430" s="5" t="str">
        <f>OBV!H1430</f>
        <v>CONFIRMED BEARISH</v>
      </c>
      <c r="M1430" s="7">
        <f t="shared" si="220"/>
        <v>25</v>
      </c>
      <c r="N1430" s="7">
        <f t="shared" si="221"/>
        <v>0</v>
      </c>
      <c r="O1430" s="7">
        <f t="shared" si="222"/>
        <v>0</v>
      </c>
      <c r="P1430" s="7">
        <f t="shared" si="223"/>
        <v>0</v>
      </c>
      <c r="Q1430" s="8">
        <f t="shared" si="224"/>
        <v>8.75</v>
      </c>
      <c r="R1430" s="8">
        <f t="shared" si="225"/>
        <v>5</v>
      </c>
      <c r="S1430" s="8">
        <f t="shared" si="226"/>
        <v>3.75</v>
      </c>
      <c r="T1430" s="8">
        <f t="shared" si="227"/>
        <v>6.25</v>
      </c>
      <c r="U1430" s="7">
        <f t="shared" si="228"/>
        <v>5.833333333333333</v>
      </c>
      <c r="V1430" s="7">
        <f t="shared" si="229"/>
        <v>5.9375</v>
      </c>
    </row>
    <row r="1431" spans="1:22" ht="13.5" x14ac:dyDescent="0.25">
      <c r="A1431" s="3">
        <f>RSI!A1431</f>
        <v>44096</v>
      </c>
      <c r="B1431" s="2">
        <f>RSI!B1431</f>
        <v>17.439</v>
      </c>
      <c r="C1431" s="2">
        <f>RSI!I1431</f>
        <v>40.515639210717929</v>
      </c>
      <c r="D1431" s="2">
        <f>MACD!E1431</f>
        <v>1.0807643965808751</v>
      </c>
      <c r="E1431" s="2">
        <f>MACD!F1431</f>
        <v>0.70103832027305824</v>
      </c>
      <c r="F1431" s="2">
        <f>'Moving Avg'!D1431</f>
        <v>17.035800000000002</v>
      </c>
      <c r="G1431" s="2">
        <f>'Moving Avg'!F1431</f>
        <v>18.421000000000003</v>
      </c>
      <c r="H1431" s="2">
        <f>'Moving Avg'!G1431</f>
        <v>18.87891999999999</v>
      </c>
      <c r="I1431" s="2">
        <f>'Moving Avg'!H1431</f>
        <v>21.61836000000001</v>
      </c>
      <c r="J1431" s="5" t="str">
        <f>OBV!F1431</f>
        <v>BEARISH</v>
      </c>
      <c r="K1431" s="5" t="str">
        <f>OBV!G1431</f>
        <v>WEAK</v>
      </c>
      <c r="L1431" s="5" t="str">
        <f>OBV!H1431</f>
        <v>CONFIRMED BEARISH</v>
      </c>
      <c r="M1431" s="7">
        <f t="shared" si="220"/>
        <v>25</v>
      </c>
      <c r="N1431" s="7">
        <f t="shared" si="221"/>
        <v>0</v>
      </c>
      <c r="O1431" s="7">
        <f t="shared" si="222"/>
        <v>0</v>
      </c>
      <c r="P1431" s="7">
        <f t="shared" si="223"/>
        <v>0</v>
      </c>
      <c r="Q1431" s="8">
        <f t="shared" si="224"/>
        <v>8.75</v>
      </c>
      <c r="R1431" s="8">
        <f t="shared" si="225"/>
        <v>5</v>
      </c>
      <c r="S1431" s="8">
        <f t="shared" si="226"/>
        <v>3.75</v>
      </c>
      <c r="T1431" s="8">
        <f t="shared" si="227"/>
        <v>6.25</v>
      </c>
      <c r="U1431" s="7">
        <f t="shared" si="228"/>
        <v>5.833333333333333</v>
      </c>
      <c r="V1431" s="7">
        <f t="shared" si="229"/>
        <v>5.9375</v>
      </c>
    </row>
    <row r="1432" spans="1:22" ht="13.5" x14ac:dyDescent="0.25">
      <c r="A1432" s="3">
        <f>RSI!A1432</f>
        <v>44097</v>
      </c>
      <c r="B1432" s="2">
        <f>RSI!B1432</f>
        <v>17.439</v>
      </c>
      <c r="C1432" s="2">
        <f>RSI!I1432</f>
        <v>40.515639210717929</v>
      </c>
      <c r="D1432" s="2">
        <f>MACD!E1432</f>
        <v>0.90224655197079429</v>
      </c>
      <c r="E1432" s="2">
        <f>MACD!F1432</f>
        <v>0.74127996661260553</v>
      </c>
      <c r="F1432" s="2">
        <f>'Moving Avg'!D1432</f>
        <v>17.136599999999998</v>
      </c>
      <c r="G1432" s="2">
        <f>'Moving Avg'!F1432</f>
        <v>18.257950000000005</v>
      </c>
      <c r="H1432" s="2">
        <f>'Moving Avg'!G1432</f>
        <v>18.810899999999993</v>
      </c>
      <c r="I1432" s="2">
        <f>'Moving Avg'!H1432</f>
        <v>21.589085000000008</v>
      </c>
      <c r="J1432" s="5" t="str">
        <f>OBV!F1432</f>
        <v>NEUTRAL</v>
      </c>
      <c r="K1432" s="5" t="str">
        <f>OBV!G1432</f>
        <v>NEUTRAL</v>
      </c>
      <c r="L1432" s="5" t="str">
        <f>OBV!H1432</f>
        <v>NEUTRAL</v>
      </c>
      <c r="M1432" s="7">
        <f t="shared" si="220"/>
        <v>25</v>
      </c>
      <c r="N1432" s="7">
        <f t="shared" si="221"/>
        <v>0</v>
      </c>
      <c r="O1432" s="7">
        <f t="shared" si="222"/>
        <v>0</v>
      </c>
      <c r="P1432" s="7">
        <f t="shared" si="223"/>
        <v>33</v>
      </c>
      <c r="Q1432" s="8">
        <f t="shared" si="224"/>
        <v>13.7</v>
      </c>
      <c r="R1432" s="8">
        <f t="shared" si="225"/>
        <v>13.25</v>
      </c>
      <c r="S1432" s="8">
        <f t="shared" si="226"/>
        <v>18.600000000000001</v>
      </c>
      <c r="T1432" s="8">
        <f t="shared" si="227"/>
        <v>14.5</v>
      </c>
      <c r="U1432" s="7">
        <f t="shared" si="228"/>
        <v>15.183333333333332</v>
      </c>
      <c r="V1432" s="7">
        <f t="shared" si="229"/>
        <v>15.012499999999999</v>
      </c>
    </row>
    <row r="1433" spans="1:22" ht="13.5" x14ac:dyDescent="0.25">
      <c r="A1433" s="3">
        <f>RSI!A1433</f>
        <v>44098</v>
      </c>
      <c r="B1433" s="2">
        <f>RSI!B1433</f>
        <v>17.859000000000002</v>
      </c>
      <c r="C1433" s="2">
        <f>RSI!I1433</f>
        <v>46.671535899213389</v>
      </c>
      <c r="D1433" s="2">
        <f>MACD!E1433</f>
        <v>0.64304030275240365</v>
      </c>
      <c r="E1433" s="2">
        <f>MACD!F1433</f>
        <v>0.72163203384056529</v>
      </c>
      <c r="F1433" s="2">
        <f>'Moving Avg'!D1433</f>
        <v>17.321400000000001</v>
      </c>
      <c r="G1433" s="2">
        <f>'Moving Avg'!F1433</f>
        <v>18.160900000000005</v>
      </c>
      <c r="H1433" s="2">
        <f>'Moving Avg'!G1433</f>
        <v>18.751279999999994</v>
      </c>
      <c r="I1433" s="2">
        <f>'Moving Avg'!H1433</f>
        <v>21.561910000000008</v>
      </c>
      <c r="J1433" s="5" t="str">
        <f>OBV!F1433</f>
        <v>BULLISH</v>
      </c>
      <c r="K1433" s="5" t="str">
        <f>OBV!G1433</f>
        <v>STRONG</v>
      </c>
      <c r="L1433" s="5" t="str">
        <f>OBV!H1433</f>
        <v>CONFIRMED BULLISH</v>
      </c>
      <c r="M1433" s="7">
        <f t="shared" si="220"/>
        <v>25</v>
      </c>
      <c r="N1433" s="7">
        <f t="shared" si="221"/>
        <v>100</v>
      </c>
      <c r="O1433" s="7">
        <f t="shared" si="222"/>
        <v>0</v>
      </c>
      <c r="P1433" s="7">
        <f t="shared" si="223"/>
        <v>100</v>
      </c>
      <c r="Q1433" s="8">
        <f t="shared" si="224"/>
        <v>58.75</v>
      </c>
      <c r="R1433" s="8">
        <f t="shared" si="225"/>
        <v>50</v>
      </c>
      <c r="S1433" s="8">
        <f t="shared" si="226"/>
        <v>63.75</v>
      </c>
      <c r="T1433" s="8">
        <f t="shared" si="227"/>
        <v>56.25</v>
      </c>
      <c r="U1433" s="7">
        <f t="shared" si="228"/>
        <v>57.5</v>
      </c>
      <c r="V1433" s="7">
        <f t="shared" si="229"/>
        <v>57.1875</v>
      </c>
    </row>
    <row r="1434" spans="1:22" ht="13.5" x14ac:dyDescent="0.25">
      <c r="A1434" s="3">
        <f>RSI!A1434</f>
        <v>44099</v>
      </c>
      <c r="B1434" s="2">
        <f>RSI!B1434</f>
        <v>17.859000000000002</v>
      </c>
      <c r="C1434" s="2">
        <f>RSI!I1434</f>
        <v>46.671535899213389</v>
      </c>
      <c r="D1434" s="2">
        <f>MACD!E1434</f>
        <v>0.42510902142457496</v>
      </c>
      <c r="E1434" s="2">
        <f>MACD!F1434</f>
        <v>0.66232743135736727</v>
      </c>
      <c r="F1434" s="2">
        <f>'Moving Avg'!D1434</f>
        <v>17.5062</v>
      </c>
      <c r="G1434" s="2">
        <f>'Moving Avg'!F1434</f>
        <v>18.063850000000006</v>
      </c>
      <c r="H1434" s="2">
        <f>'Moving Avg'!G1434</f>
        <v>18.691659999999992</v>
      </c>
      <c r="I1434" s="2">
        <f>'Moving Avg'!H1434</f>
        <v>21.534735000000008</v>
      </c>
      <c r="J1434" s="5" t="str">
        <f>OBV!F1434</f>
        <v>BULLISH</v>
      </c>
      <c r="K1434" s="5" t="str">
        <f>OBV!G1434</f>
        <v>STRONG</v>
      </c>
      <c r="L1434" s="5" t="str">
        <f>OBV!H1434</f>
        <v>CONFIRMED BULLISH</v>
      </c>
      <c r="M1434" s="7">
        <f t="shared" si="220"/>
        <v>25</v>
      </c>
      <c r="N1434" s="7">
        <f t="shared" si="221"/>
        <v>100</v>
      </c>
      <c r="O1434" s="7">
        <f t="shared" si="222"/>
        <v>0</v>
      </c>
      <c r="P1434" s="7">
        <f t="shared" si="223"/>
        <v>100</v>
      </c>
      <c r="Q1434" s="8">
        <f t="shared" si="224"/>
        <v>58.75</v>
      </c>
      <c r="R1434" s="8">
        <f t="shared" si="225"/>
        <v>50</v>
      </c>
      <c r="S1434" s="8">
        <f t="shared" si="226"/>
        <v>63.75</v>
      </c>
      <c r="T1434" s="8">
        <f t="shared" si="227"/>
        <v>56.25</v>
      </c>
      <c r="U1434" s="7">
        <f t="shared" si="228"/>
        <v>57.5</v>
      </c>
      <c r="V1434" s="7">
        <f t="shared" si="229"/>
        <v>57.1875</v>
      </c>
    </row>
    <row r="1435" spans="1:22" ht="13.5" x14ac:dyDescent="0.25">
      <c r="A1435" s="3">
        <f>RSI!A1435</f>
        <v>44102</v>
      </c>
      <c r="B1435" s="2">
        <f>RSI!B1435</f>
        <v>17.859000000000002</v>
      </c>
      <c r="C1435" s="2">
        <f>RSI!I1435</f>
        <v>46.671535899213389</v>
      </c>
      <c r="D1435" s="2">
        <f>MACD!E1435</f>
        <v>0.2419992252683052</v>
      </c>
      <c r="E1435" s="2">
        <f>MACD!F1435</f>
        <v>0.57826179013955481</v>
      </c>
      <c r="F1435" s="2">
        <f>'Moving Avg'!D1435</f>
        <v>17.691000000000003</v>
      </c>
      <c r="G1435" s="2">
        <f>'Moving Avg'!F1435</f>
        <v>17.966799999999999</v>
      </c>
      <c r="H1435" s="2">
        <f>'Moving Avg'!G1435</f>
        <v>18.632039999999993</v>
      </c>
      <c r="I1435" s="2">
        <f>'Moving Avg'!H1435</f>
        <v>21.507560000000012</v>
      </c>
      <c r="J1435" s="5" t="str">
        <f>OBV!F1435</f>
        <v>BULLISH</v>
      </c>
      <c r="K1435" s="5" t="str">
        <f>OBV!G1435</f>
        <v>STRONG</v>
      </c>
      <c r="L1435" s="5" t="str">
        <f>OBV!H1435</f>
        <v>CONFIRMED BULLISH</v>
      </c>
      <c r="M1435" s="7">
        <f t="shared" si="220"/>
        <v>25</v>
      </c>
      <c r="N1435" s="7">
        <f t="shared" si="221"/>
        <v>100</v>
      </c>
      <c r="O1435" s="7">
        <f t="shared" si="222"/>
        <v>0</v>
      </c>
      <c r="P1435" s="7">
        <f t="shared" si="223"/>
        <v>100</v>
      </c>
      <c r="Q1435" s="8">
        <f t="shared" si="224"/>
        <v>58.75</v>
      </c>
      <c r="R1435" s="8">
        <f t="shared" si="225"/>
        <v>50</v>
      </c>
      <c r="S1435" s="8">
        <f t="shared" si="226"/>
        <v>63.75</v>
      </c>
      <c r="T1435" s="8">
        <f t="shared" si="227"/>
        <v>56.25</v>
      </c>
      <c r="U1435" s="7">
        <f t="shared" si="228"/>
        <v>57.5</v>
      </c>
      <c r="V1435" s="7">
        <f t="shared" si="229"/>
        <v>57.1875</v>
      </c>
    </row>
    <row r="1436" spans="1:22" ht="13.5" x14ac:dyDescent="0.25">
      <c r="A1436" s="3">
        <f>RSI!A1436</f>
        <v>44103</v>
      </c>
      <c r="B1436" s="2">
        <f>RSI!B1436</f>
        <v>17.859000000000002</v>
      </c>
      <c r="C1436" s="2">
        <f>RSI!I1436</f>
        <v>46.671535899213389</v>
      </c>
      <c r="D1436" s="2">
        <f>MACD!E1436</f>
        <v>0.16702717158155878</v>
      </c>
      <c r="E1436" s="2">
        <f>MACD!F1436</f>
        <v>0.49601486642795561</v>
      </c>
      <c r="F1436" s="2">
        <f>'Moving Avg'!D1436</f>
        <v>17.774999999999999</v>
      </c>
      <c r="G1436" s="2">
        <f>'Moving Avg'!F1436</f>
        <v>17.86975</v>
      </c>
      <c r="H1436" s="2">
        <f>'Moving Avg'!G1436</f>
        <v>18.572419999999994</v>
      </c>
      <c r="I1436" s="2">
        <f>'Moving Avg'!H1436</f>
        <v>21.480385000000016</v>
      </c>
      <c r="J1436" s="5" t="str">
        <f>OBV!F1436</f>
        <v>BULLISH</v>
      </c>
      <c r="K1436" s="5" t="str">
        <f>OBV!G1436</f>
        <v>STRONG</v>
      </c>
      <c r="L1436" s="5" t="str">
        <f>OBV!H1436</f>
        <v>CONFIRMED BULLISH</v>
      </c>
      <c r="M1436" s="7">
        <f t="shared" si="220"/>
        <v>25</v>
      </c>
      <c r="N1436" s="7">
        <f t="shared" si="221"/>
        <v>100</v>
      </c>
      <c r="O1436" s="7">
        <f t="shared" si="222"/>
        <v>0</v>
      </c>
      <c r="P1436" s="7">
        <f t="shared" si="223"/>
        <v>100</v>
      </c>
      <c r="Q1436" s="8">
        <f t="shared" si="224"/>
        <v>58.75</v>
      </c>
      <c r="R1436" s="8">
        <f t="shared" si="225"/>
        <v>50</v>
      </c>
      <c r="S1436" s="8">
        <f t="shared" si="226"/>
        <v>63.75</v>
      </c>
      <c r="T1436" s="8">
        <f t="shared" si="227"/>
        <v>56.25</v>
      </c>
      <c r="U1436" s="7">
        <f t="shared" si="228"/>
        <v>57.5</v>
      </c>
      <c r="V1436" s="7">
        <f t="shared" si="229"/>
        <v>57.1875</v>
      </c>
    </row>
    <row r="1437" spans="1:22" ht="13.5" x14ac:dyDescent="0.25">
      <c r="A1437" s="3">
        <f>RSI!A1437</f>
        <v>44104</v>
      </c>
      <c r="B1437" s="2">
        <f>RSI!B1437</f>
        <v>17.323</v>
      </c>
      <c r="C1437" s="2">
        <f>RSI!I1437</f>
        <v>39.631384472428408</v>
      </c>
      <c r="D1437" s="2">
        <f>MACD!E1437</f>
        <v>2.5017418162235572E-2</v>
      </c>
      <c r="E1437" s="2">
        <f>MACD!F1437</f>
        <v>0.40181537677481166</v>
      </c>
      <c r="F1437" s="2">
        <f>'Moving Avg'!D1437</f>
        <v>17.751800000000003</v>
      </c>
      <c r="G1437" s="2">
        <f>'Moving Avg'!F1437</f>
        <v>17.745899999999995</v>
      </c>
      <c r="H1437" s="2">
        <f>'Moving Avg'!G1437</f>
        <v>18.502079999999992</v>
      </c>
      <c r="I1437" s="2">
        <f>'Moving Avg'!H1437</f>
        <v>21.450530000000018</v>
      </c>
      <c r="J1437" s="5" t="str">
        <f>OBV!F1437</f>
        <v>BULLISH</v>
      </c>
      <c r="K1437" s="5" t="str">
        <f>OBV!G1437</f>
        <v>NEUTRAL</v>
      </c>
      <c r="L1437" s="5" t="str">
        <f>OBV!H1437</f>
        <v>BULLISH DIVERGENCE</v>
      </c>
      <c r="M1437" s="7">
        <f t="shared" si="220"/>
        <v>25</v>
      </c>
      <c r="N1437" s="7">
        <f t="shared" si="221"/>
        <v>100</v>
      </c>
      <c r="O1437" s="7">
        <f t="shared" si="222"/>
        <v>0</v>
      </c>
      <c r="P1437" s="7">
        <f t="shared" si="223"/>
        <v>66.5</v>
      </c>
      <c r="Q1437" s="8">
        <f t="shared" si="224"/>
        <v>53.725000000000001</v>
      </c>
      <c r="R1437" s="8">
        <f t="shared" si="225"/>
        <v>41.625</v>
      </c>
      <c r="S1437" s="8">
        <f t="shared" si="226"/>
        <v>48.674999999999997</v>
      </c>
      <c r="T1437" s="8">
        <f t="shared" si="227"/>
        <v>47.875</v>
      </c>
      <c r="U1437" s="7">
        <f t="shared" si="228"/>
        <v>48.008333333333326</v>
      </c>
      <c r="V1437" s="7">
        <f t="shared" si="229"/>
        <v>47.974999999999994</v>
      </c>
    </row>
    <row r="1438" spans="1:22" ht="13.5" x14ac:dyDescent="0.25">
      <c r="A1438" s="3">
        <f>RSI!A1438</f>
        <v>44105</v>
      </c>
      <c r="B1438" s="2">
        <f>RSI!B1438</f>
        <v>17.323</v>
      </c>
      <c r="C1438" s="2">
        <f>RSI!I1438</f>
        <v>39.631384472428408</v>
      </c>
      <c r="D1438" s="2">
        <f>MACD!E1438</f>
        <v>-9.0950535863296267E-2</v>
      </c>
      <c r="E1438" s="2">
        <f>MACD!F1438</f>
        <v>0.30326219424719014</v>
      </c>
      <c r="F1438" s="2">
        <f>'Moving Avg'!D1438</f>
        <v>17.644600000000004</v>
      </c>
      <c r="G1438" s="2">
        <f>'Moving Avg'!F1438</f>
        <v>17.641449999999995</v>
      </c>
      <c r="H1438" s="2">
        <f>'Moving Avg'!G1438</f>
        <v>18.431739999999994</v>
      </c>
      <c r="I1438" s="2">
        <f>'Moving Avg'!H1438</f>
        <v>21.424090000000014</v>
      </c>
      <c r="J1438" s="5" t="str">
        <f>OBV!F1438</f>
        <v>BEARISH</v>
      </c>
      <c r="K1438" s="5" t="str">
        <f>OBV!G1438</f>
        <v>WEAK</v>
      </c>
      <c r="L1438" s="5" t="str">
        <f>OBV!H1438</f>
        <v>CONFIRMED BEARISH</v>
      </c>
      <c r="M1438" s="7">
        <f t="shared" si="220"/>
        <v>25</v>
      </c>
      <c r="N1438" s="7">
        <f t="shared" si="221"/>
        <v>100</v>
      </c>
      <c r="O1438" s="7">
        <f t="shared" si="222"/>
        <v>0</v>
      </c>
      <c r="P1438" s="7">
        <f t="shared" si="223"/>
        <v>0</v>
      </c>
      <c r="Q1438" s="8">
        <f t="shared" si="224"/>
        <v>43.75</v>
      </c>
      <c r="R1438" s="8">
        <f t="shared" si="225"/>
        <v>25</v>
      </c>
      <c r="S1438" s="8">
        <f t="shared" si="226"/>
        <v>18.75</v>
      </c>
      <c r="T1438" s="8">
        <f t="shared" si="227"/>
        <v>31.25</v>
      </c>
      <c r="U1438" s="7">
        <f t="shared" si="228"/>
        <v>29.166666666666668</v>
      </c>
      <c r="V1438" s="7">
        <f t="shared" si="229"/>
        <v>29.6875</v>
      </c>
    </row>
    <row r="1439" spans="1:22" ht="13.5" x14ac:dyDescent="0.25">
      <c r="A1439" s="3">
        <f>RSI!A1439</f>
        <v>44106</v>
      </c>
      <c r="B1439" s="2">
        <f>RSI!B1439</f>
        <v>16.809999999999999</v>
      </c>
      <c r="C1439" s="2">
        <f>RSI!I1439</f>
        <v>33.947338516423116</v>
      </c>
      <c r="D1439" s="2">
        <f>MACD!E1439</f>
        <v>-0.14719379858001602</v>
      </c>
      <c r="E1439" s="2">
        <f>MACD!F1439</f>
        <v>0.21317099568174891</v>
      </c>
      <c r="F1439" s="2">
        <f>'Moving Avg'!D1439</f>
        <v>17.434800000000003</v>
      </c>
      <c r="G1439" s="2">
        <f>'Moving Avg'!F1439</f>
        <v>17.511349999999997</v>
      </c>
      <c r="H1439" s="2">
        <f>'Moving Avg'!G1439</f>
        <v>18.351139999999997</v>
      </c>
      <c r="I1439" s="2">
        <f>'Moving Avg'!H1439</f>
        <v>21.395085000000016</v>
      </c>
      <c r="J1439" s="5" t="str">
        <f>OBV!F1439</f>
        <v>BEARISH</v>
      </c>
      <c r="K1439" s="5" t="str">
        <f>OBV!G1439</f>
        <v>WEAK</v>
      </c>
      <c r="L1439" s="5" t="str">
        <f>OBV!H1439</f>
        <v>CONFIRMED BEARISH</v>
      </c>
      <c r="M1439" s="7">
        <f t="shared" si="220"/>
        <v>25</v>
      </c>
      <c r="N1439" s="7">
        <f t="shared" si="221"/>
        <v>100</v>
      </c>
      <c r="O1439" s="7">
        <f t="shared" si="222"/>
        <v>0</v>
      </c>
      <c r="P1439" s="7">
        <f t="shared" si="223"/>
        <v>0</v>
      </c>
      <c r="Q1439" s="8">
        <f t="shared" si="224"/>
        <v>43.75</v>
      </c>
      <c r="R1439" s="8">
        <f t="shared" si="225"/>
        <v>25</v>
      </c>
      <c r="S1439" s="8">
        <f t="shared" si="226"/>
        <v>18.75</v>
      </c>
      <c r="T1439" s="8">
        <f t="shared" si="227"/>
        <v>31.25</v>
      </c>
      <c r="U1439" s="7">
        <f t="shared" si="228"/>
        <v>29.166666666666668</v>
      </c>
      <c r="V1439" s="7">
        <f t="shared" si="229"/>
        <v>29.6875</v>
      </c>
    </row>
    <row r="1440" spans="1:22" ht="13.5" x14ac:dyDescent="0.25">
      <c r="A1440" s="3">
        <f>RSI!A1440</f>
        <v>44109</v>
      </c>
      <c r="B1440" s="2">
        <f>RSI!B1440</f>
        <v>16.809999999999999</v>
      </c>
      <c r="C1440" s="2">
        <f>RSI!I1440</f>
        <v>33.947338516423116</v>
      </c>
      <c r="D1440" s="2">
        <f>MACD!E1440</f>
        <v>-0.18815710927168894</v>
      </c>
      <c r="E1440" s="2">
        <f>MACD!F1440</f>
        <v>0.13290537469106134</v>
      </c>
      <c r="F1440" s="2">
        <f>'Moving Avg'!D1440</f>
        <v>17.225000000000001</v>
      </c>
      <c r="G1440" s="2">
        <f>'Moving Avg'!F1440</f>
        <v>17.381249999999998</v>
      </c>
      <c r="H1440" s="2">
        <f>'Moving Avg'!G1440</f>
        <v>18.270539999999993</v>
      </c>
      <c r="I1440" s="2">
        <f>'Moving Avg'!H1440</f>
        <v>21.362705000000016</v>
      </c>
      <c r="J1440" s="5" t="str">
        <f>OBV!F1440</f>
        <v>BEARISH</v>
      </c>
      <c r="K1440" s="5" t="str">
        <f>OBV!G1440</f>
        <v>WEAK</v>
      </c>
      <c r="L1440" s="5" t="str">
        <f>OBV!H1440</f>
        <v>CONFIRMED BEARISH</v>
      </c>
      <c r="M1440" s="7">
        <f t="shared" si="220"/>
        <v>25</v>
      </c>
      <c r="N1440" s="7">
        <f t="shared" si="221"/>
        <v>100</v>
      </c>
      <c r="O1440" s="7">
        <f t="shared" si="222"/>
        <v>0</v>
      </c>
      <c r="P1440" s="7">
        <f t="shared" si="223"/>
        <v>0</v>
      </c>
      <c r="Q1440" s="8">
        <f t="shared" si="224"/>
        <v>43.75</v>
      </c>
      <c r="R1440" s="8">
        <f t="shared" si="225"/>
        <v>25</v>
      </c>
      <c r="S1440" s="8">
        <f t="shared" si="226"/>
        <v>18.75</v>
      </c>
      <c r="T1440" s="8">
        <f t="shared" si="227"/>
        <v>31.25</v>
      </c>
      <c r="U1440" s="7">
        <f t="shared" si="228"/>
        <v>29.166666666666668</v>
      </c>
      <c r="V1440" s="7">
        <f t="shared" si="229"/>
        <v>29.6875</v>
      </c>
    </row>
    <row r="1441" spans="1:22" ht="13.5" x14ac:dyDescent="0.25">
      <c r="A1441" s="3">
        <f>RSI!A1441</f>
        <v>44110</v>
      </c>
      <c r="B1441" s="2">
        <f>RSI!B1441</f>
        <v>16.809999999999999</v>
      </c>
      <c r="C1441" s="2">
        <f>RSI!I1441</f>
        <v>33.947338516423116</v>
      </c>
      <c r="D1441" s="2">
        <f>MACD!E1441</f>
        <v>-0.13914366768514341</v>
      </c>
      <c r="E1441" s="2">
        <f>MACD!F1441</f>
        <v>7.8495566215820392E-2</v>
      </c>
      <c r="F1441" s="2">
        <f>'Moving Avg'!D1441</f>
        <v>17.0152</v>
      </c>
      <c r="G1441" s="2">
        <f>'Moving Avg'!F1441</f>
        <v>17.308249999999997</v>
      </c>
      <c r="H1441" s="2">
        <f>'Moving Avg'!G1441</f>
        <v>18.189939999999989</v>
      </c>
      <c r="I1441" s="2">
        <f>'Moving Avg'!H1441</f>
        <v>21.330285000000014</v>
      </c>
      <c r="J1441" s="5" t="str">
        <f>OBV!F1441</f>
        <v>BEARISH</v>
      </c>
      <c r="K1441" s="5" t="str">
        <f>OBV!G1441</f>
        <v>WEAK</v>
      </c>
      <c r="L1441" s="5" t="str">
        <f>OBV!H1441</f>
        <v>CONFIRMED BEARISH</v>
      </c>
      <c r="M1441" s="7">
        <f t="shared" si="220"/>
        <v>25</v>
      </c>
      <c r="N1441" s="7">
        <f t="shared" si="221"/>
        <v>100</v>
      </c>
      <c r="O1441" s="7">
        <f t="shared" si="222"/>
        <v>0</v>
      </c>
      <c r="P1441" s="7">
        <f t="shared" si="223"/>
        <v>0</v>
      </c>
      <c r="Q1441" s="8">
        <f t="shared" si="224"/>
        <v>43.75</v>
      </c>
      <c r="R1441" s="8">
        <f t="shared" si="225"/>
        <v>25</v>
      </c>
      <c r="S1441" s="8">
        <f t="shared" si="226"/>
        <v>18.75</v>
      </c>
      <c r="T1441" s="8">
        <f t="shared" si="227"/>
        <v>31.25</v>
      </c>
      <c r="U1441" s="7">
        <f t="shared" si="228"/>
        <v>29.166666666666668</v>
      </c>
      <c r="V1441" s="7">
        <f t="shared" si="229"/>
        <v>29.6875</v>
      </c>
    </row>
    <row r="1442" spans="1:22" ht="13.5" x14ac:dyDescent="0.25">
      <c r="A1442" s="3">
        <f>RSI!A1442</f>
        <v>44111</v>
      </c>
      <c r="B1442" s="2">
        <f>RSI!B1442</f>
        <v>17.306999999999999</v>
      </c>
      <c r="C1442" s="2">
        <f>RSI!I1442</f>
        <v>43.715258360193076</v>
      </c>
      <c r="D1442" s="2">
        <f>MACD!E1442</f>
        <v>-0.12880386396138377</v>
      </c>
      <c r="E1442" s="2">
        <f>MACD!F1442</f>
        <v>3.703568018037956E-2</v>
      </c>
      <c r="F1442" s="2">
        <f>'Moving Avg'!D1442</f>
        <v>17.012</v>
      </c>
      <c r="G1442" s="2">
        <f>'Moving Avg'!F1442</f>
        <v>17.28725</v>
      </c>
      <c r="H1442" s="2">
        <f>'Moving Avg'!G1442</f>
        <v>18.119279999999989</v>
      </c>
      <c r="I1442" s="2">
        <f>'Moving Avg'!H1442</f>
        <v>21.300350000000012</v>
      </c>
      <c r="J1442" s="5" t="str">
        <f>OBV!F1442</f>
        <v>BEARISH</v>
      </c>
      <c r="K1442" s="5" t="str">
        <f>OBV!G1442</f>
        <v>WEAK</v>
      </c>
      <c r="L1442" s="5" t="str">
        <f>OBV!H1442</f>
        <v>CONFIRMED BEARISH</v>
      </c>
      <c r="M1442" s="7">
        <f t="shared" si="220"/>
        <v>25</v>
      </c>
      <c r="N1442" s="7">
        <f t="shared" si="221"/>
        <v>100</v>
      </c>
      <c r="O1442" s="7">
        <f t="shared" si="222"/>
        <v>0</v>
      </c>
      <c r="P1442" s="7">
        <f t="shared" si="223"/>
        <v>0</v>
      </c>
      <c r="Q1442" s="8">
        <f t="shared" si="224"/>
        <v>43.75</v>
      </c>
      <c r="R1442" s="8">
        <f t="shared" si="225"/>
        <v>25</v>
      </c>
      <c r="S1442" s="8">
        <f t="shared" si="226"/>
        <v>18.75</v>
      </c>
      <c r="T1442" s="8">
        <f t="shared" si="227"/>
        <v>31.25</v>
      </c>
      <c r="U1442" s="7">
        <f t="shared" si="228"/>
        <v>29.166666666666668</v>
      </c>
      <c r="V1442" s="7">
        <f t="shared" si="229"/>
        <v>29.6875</v>
      </c>
    </row>
    <row r="1443" spans="1:22" ht="13.5" x14ac:dyDescent="0.25">
      <c r="A1443" s="3">
        <f>RSI!A1443</f>
        <v>44112</v>
      </c>
      <c r="B1443" s="2">
        <f>RSI!B1443</f>
        <v>16.849</v>
      </c>
      <c r="C1443" s="2">
        <f>RSI!I1443</f>
        <v>38.120693298938512</v>
      </c>
      <c r="D1443" s="2">
        <f>MACD!E1443</f>
        <v>-1.9189443790786243E-2</v>
      </c>
      <c r="E1443" s="2">
        <f>MACD!F1443</f>
        <v>2.5790655386146399E-2</v>
      </c>
      <c r="F1443" s="2">
        <f>'Moving Avg'!D1443</f>
        <v>16.917200000000001</v>
      </c>
      <c r="G1443" s="2">
        <f>'Moving Avg'!F1443</f>
        <v>17.269750000000002</v>
      </c>
      <c r="H1443" s="2">
        <f>'Moving Avg'!G1443</f>
        <v>18.051879999999993</v>
      </c>
      <c r="I1443" s="2">
        <f>'Moving Avg'!H1443</f>
        <v>21.268125000000008</v>
      </c>
      <c r="J1443" s="5" t="str">
        <f>OBV!F1443</f>
        <v>BEARISH</v>
      </c>
      <c r="K1443" s="5" t="str">
        <f>OBV!G1443</f>
        <v>WEAK</v>
      </c>
      <c r="L1443" s="5" t="str">
        <f>OBV!H1443</f>
        <v>CONFIRMED BEARISH</v>
      </c>
      <c r="M1443" s="7">
        <f t="shared" si="220"/>
        <v>25</v>
      </c>
      <c r="N1443" s="7">
        <f t="shared" si="221"/>
        <v>100</v>
      </c>
      <c r="O1443" s="7">
        <f t="shared" si="222"/>
        <v>0</v>
      </c>
      <c r="P1443" s="7">
        <f t="shared" si="223"/>
        <v>0</v>
      </c>
      <c r="Q1443" s="8">
        <f t="shared" si="224"/>
        <v>43.75</v>
      </c>
      <c r="R1443" s="8">
        <f t="shared" si="225"/>
        <v>25</v>
      </c>
      <c r="S1443" s="8">
        <f t="shared" si="226"/>
        <v>18.75</v>
      </c>
      <c r="T1443" s="8">
        <f t="shared" si="227"/>
        <v>31.25</v>
      </c>
      <c r="U1443" s="7">
        <f t="shared" si="228"/>
        <v>29.166666666666668</v>
      </c>
      <c r="V1443" s="7">
        <f t="shared" si="229"/>
        <v>29.6875</v>
      </c>
    </row>
    <row r="1444" spans="1:22" ht="13.5" x14ac:dyDescent="0.25">
      <c r="A1444" s="3">
        <f>RSI!A1444</f>
        <v>44113</v>
      </c>
      <c r="B1444" s="2">
        <f>RSI!B1444</f>
        <v>16.849</v>
      </c>
      <c r="C1444" s="2">
        <f>RSI!I1444</f>
        <v>38.120693298938512</v>
      </c>
      <c r="D1444" s="2">
        <f>MACD!E1444</f>
        <v>7.841945456270949E-2</v>
      </c>
      <c r="E1444" s="2">
        <f>MACD!F1444</f>
        <v>3.6316415221459022E-2</v>
      </c>
      <c r="F1444" s="2">
        <f>'Moving Avg'!D1444</f>
        <v>16.925000000000001</v>
      </c>
      <c r="G1444" s="2">
        <f>'Moving Avg'!F1444</f>
        <v>17.25225</v>
      </c>
      <c r="H1444" s="2">
        <f>'Moving Avg'!G1444</f>
        <v>17.99659999999999</v>
      </c>
      <c r="I1444" s="2">
        <f>'Moving Avg'!H1444</f>
        <v>21.235900000000004</v>
      </c>
      <c r="J1444" s="5" t="str">
        <f>OBV!F1444</f>
        <v>BEARISH</v>
      </c>
      <c r="K1444" s="5" t="str">
        <f>OBV!G1444</f>
        <v>WEAK</v>
      </c>
      <c r="L1444" s="5" t="str">
        <f>OBV!H1444</f>
        <v>BEARISH DIVERGENCE</v>
      </c>
      <c r="M1444" s="7">
        <f t="shared" si="220"/>
        <v>25</v>
      </c>
      <c r="N1444" s="7">
        <f t="shared" si="221"/>
        <v>0</v>
      </c>
      <c r="O1444" s="7">
        <f t="shared" si="222"/>
        <v>0</v>
      </c>
      <c r="P1444" s="7">
        <f t="shared" si="223"/>
        <v>0</v>
      </c>
      <c r="Q1444" s="8">
        <f t="shared" si="224"/>
        <v>8.75</v>
      </c>
      <c r="R1444" s="8">
        <f t="shared" si="225"/>
        <v>5</v>
      </c>
      <c r="S1444" s="8">
        <f t="shared" si="226"/>
        <v>3.75</v>
      </c>
      <c r="T1444" s="8">
        <f t="shared" si="227"/>
        <v>6.25</v>
      </c>
      <c r="U1444" s="7">
        <f t="shared" si="228"/>
        <v>5.833333333333333</v>
      </c>
      <c r="V1444" s="7">
        <f t="shared" si="229"/>
        <v>5.9375</v>
      </c>
    </row>
    <row r="1445" spans="1:22" ht="13.5" x14ac:dyDescent="0.25">
      <c r="A1445" s="3">
        <f>RSI!A1445</f>
        <v>44116</v>
      </c>
      <c r="B1445" s="2">
        <f>RSI!B1445</f>
        <v>16.849</v>
      </c>
      <c r="C1445" s="2">
        <f>RSI!I1445</f>
        <v>38.120693298938512</v>
      </c>
      <c r="D1445" s="2">
        <f>MACD!E1445</f>
        <v>0.16550996518652994</v>
      </c>
      <c r="E1445" s="2">
        <f>MACD!F1445</f>
        <v>6.2155125214473209E-2</v>
      </c>
      <c r="F1445" s="2">
        <f>'Moving Avg'!D1445</f>
        <v>16.9328</v>
      </c>
      <c r="G1445" s="2">
        <f>'Moving Avg'!F1445</f>
        <v>17.234750000000002</v>
      </c>
      <c r="H1445" s="2">
        <f>'Moving Avg'!G1445</f>
        <v>17.964299999999994</v>
      </c>
      <c r="I1445" s="2">
        <f>'Moving Avg'!H1445</f>
        <v>21.203675000000004</v>
      </c>
      <c r="J1445" s="5" t="str">
        <f>OBV!F1445</f>
        <v>BEARISH</v>
      </c>
      <c r="K1445" s="5" t="str">
        <f>OBV!G1445</f>
        <v>WEAK</v>
      </c>
      <c r="L1445" s="5" t="str">
        <f>OBV!H1445</f>
        <v>BEARISH DIVERGENCE</v>
      </c>
      <c r="M1445" s="7">
        <f t="shared" si="220"/>
        <v>25</v>
      </c>
      <c r="N1445" s="7">
        <f t="shared" si="221"/>
        <v>0</v>
      </c>
      <c r="O1445" s="7">
        <f t="shared" si="222"/>
        <v>0</v>
      </c>
      <c r="P1445" s="7">
        <f t="shared" si="223"/>
        <v>0</v>
      </c>
      <c r="Q1445" s="8">
        <f t="shared" si="224"/>
        <v>8.75</v>
      </c>
      <c r="R1445" s="8">
        <f t="shared" si="225"/>
        <v>5</v>
      </c>
      <c r="S1445" s="8">
        <f t="shared" si="226"/>
        <v>3.75</v>
      </c>
      <c r="T1445" s="8">
        <f t="shared" si="227"/>
        <v>6.25</v>
      </c>
      <c r="U1445" s="7">
        <f t="shared" si="228"/>
        <v>5.833333333333333</v>
      </c>
      <c r="V1445" s="7">
        <f t="shared" si="229"/>
        <v>5.9375</v>
      </c>
    </row>
    <row r="1446" spans="1:22" ht="13.5" x14ac:dyDescent="0.25">
      <c r="A1446" s="3">
        <f>RSI!A1446</f>
        <v>44117</v>
      </c>
      <c r="B1446" s="2">
        <f>RSI!B1446</f>
        <v>16.849</v>
      </c>
      <c r="C1446" s="2">
        <f>RSI!I1446</f>
        <v>38.120693298938512</v>
      </c>
      <c r="D1446" s="2">
        <f>MACD!E1446</f>
        <v>0.24336708929138595</v>
      </c>
      <c r="E1446" s="2">
        <f>MACD!F1446</f>
        <v>9.8397518029855774E-2</v>
      </c>
      <c r="F1446" s="2">
        <f>'Moving Avg'!D1446</f>
        <v>16.9406</v>
      </c>
      <c r="G1446" s="2">
        <f>'Moving Avg'!F1446</f>
        <v>17.191650000000003</v>
      </c>
      <c r="H1446" s="2">
        <f>'Moving Avg'!G1446</f>
        <v>17.948459999999997</v>
      </c>
      <c r="I1446" s="2">
        <f>'Moving Avg'!H1446</f>
        <v>21.171450000000004</v>
      </c>
      <c r="J1446" s="5" t="str">
        <f>OBV!F1446</f>
        <v>BEARISH</v>
      </c>
      <c r="K1446" s="5" t="str">
        <f>OBV!G1446</f>
        <v>WEAK</v>
      </c>
      <c r="L1446" s="5" t="str">
        <f>OBV!H1446</f>
        <v>BEARISH DIVERGENCE</v>
      </c>
      <c r="M1446" s="7">
        <f t="shared" si="220"/>
        <v>25</v>
      </c>
      <c r="N1446" s="7">
        <f t="shared" si="221"/>
        <v>0</v>
      </c>
      <c r="O1446" s="7">
        <f t="shared" si="222"/>
        <v>0</v>
      </c>
      <c r="P1446" s="7">
        <f t="shared" si="223"/>
        <v>0</v>
      </c>
      <c r="Q1446" s="8">
        <f t="shared" si="224"/>
        <v>8.75</v>
      </c>
      <c r="R1446" s="8">
        <f t="shared" si="225"/>
        <v>5</v>
      </c>
      <c r="S1446" s="8">
        <f t="shared" si="226"/>
        <v>3.75</v>
      </c>
      <c r="T1446" s="8">
        <f t="shared" si="227"/>
        <v>6.25</v>
      </c>
      <c r="U1446" s="7">
        <f t="shared" si="228"/>
        <v>5.833333333333333</v>
      </c>
      <c r="V1446" s="7">
        <f t="shared" si="229"/>
        <v>5.9375</v>
      </c>
    </row>
    <row r="1447" spans="1:22" ht="13.5" x14ac:dyDescent="0.25">
      <c r="A1447" s="3">
        <f>RSI!A1447</f>
        <v>44118</v>
      </c>
      <c r="B1447" s="2">
        <f>RSI!B1447</f>
        <v>17.353999999999999</v>
      </c>
      <c r="C1447" s="2">
        <f>RSI!I1447</f>
        <v>47.99187430561107</v>
      </c>
      <c r="D1447" s="2">
        <f>MACD!E1447</f>
        <v>0.19323387211665377</v>
      </c>
      <c r="E1447" s="2">
        <f>MACD!F1447</f>
        <v>0.11736478884721538</v>
      </c>
      <c r="F1447" s="2">
        <f>'Moving Avg'!D1447</f>
        <v>16.95</v>
      </c>
      <c r="G1447" s="2">
        <f>'Moving Avg'!F1447</f>
        <v>17.212600000000002</v>
      </c>
      <c r="H1447" s="2">
        <f>'Moving Avg'!G1447</f>
        <v>17.951719999999998</v>
      </c>
      <c r="I1447" s="2">
        <f>'Moving Avg'!H1447</f>
        <v>21.141749999999998</v>
      </c>
      <c r="J1447" s="5" t="str">
        <f>OBV!F1447</f>
        <v>BEARISH</v>
      </c>
      <c r="K1447" s="5" t="str">
        <f>OBV!G1447</f>
        <v>WEAK</v>
      </c>
      <c r="L1447" s="5" t="str">
        <f>OBV!H1447</f>
        <v>BEARISH DIVERGENCE</v>
      </c>
      <c r="M1447" s="7">
        <f t="shared" si="220"/>
        <v>25</v>
      </c>
      <c r="N1447" s="7">
        <f t="shared" si="221"/>
        <v>0</v>
      </c>
      <c r="O1447" s="7">
        <f t="shared" si="222"/>
        <v>0</v>
      </c>
      <c r="P1447" s="7">
        <f t="shared" si="223"/>
        <v>0</v>
      </c>
      <c r="Q1447" s="8">
        <f t="shared" si="224"/>
        <v>8.75</v>
      </c>
      <c r="R1447" s="8">
        <f t="shared" si="225"/>
        <v>5</v>
      </c>
      <c r="S1447" s="8">
        <f t="shared" si="226"/>
        <v>3.75</v>
      </c>
      <c r="T1447" s="8">
        <f t="shared" si="227"/>
        <v>6.25</v>
      </c>
      <c r="U1447" s="7">
        <f t="shared" si="228"/>
        <v>5.833333333333333</v>
      </c>
      <c r="V1447" s="7">
        <f t="shared" si="229"/>
        <v>5.9375</v>
      </c>
    </row>
    <row r="1448" spans="1:22" ht="13.5" x14ac:dyDescent="0.25">
      <c r="A1448" s="3">
        <f>RSI!A1448</f>
        <v>44120</v>
      </c>
      <c r="B1448" s="2">
        <f>RSI!B1448</f>
        <v>17.323</v>
      </c>
      <c r="C1448" s="2">
        <f>RSI!I1448</f>
        <v>47.491044237564999</v>
      </c>
      <c r="D1448" s="2">
        <f>MACD!E1448</f>
        <v>0.15369663504680275</v>
      </c>
      <c r="E1448" s="2">
        <f>MACD!F1448</f>
        <v>0.12463115808713286</v>
      </c>
      <c r="F1448" s="2">
        <f>'Moving Avg'!D1448</f>
        <v>17.044799999999999</v>
      </c>
      <c r="G1448" s="2">
        <f>'Moving Avg'!F1448</f>
        <v>17.231999999999999</v>
      </c>
      <c r="H1448" s="2">
        <f>'Moving Avg'!G1448</f>
        <v>17.945359999999997</v>
      </c>
      <c r="I1448" s="2">
        <f>'Moving Avg'!H1448</f>
        <v>21.111895000000001</v>
      </c>
      <c r="J1448" s="5" t="str">
        <f>OBV!F1448</f>
        <v>BEARISH</v>
      </c>
      <c r="K1448" s="5" t="str">
        <f>OBV!G1448</f>
        <v>WEAK</v>
      </c>
      <c r="L1448" s="5" t="str">
        <f>OBV!H1448</f>
        <v>BEARISH DIVERGENCE</v>
      </c>
      <c r="M1448" s="7">
        <f t="shared" si="220"/>
        <v>25</v>
      </c>
      <c r="N1448" s="7">
        <f t="shared" si="221"/>
        <v>0</v>
      </c>
      <c r="O1448" s="7">
        <f t="shared" si="222"/>
        <v>0</v>
      </c>
      <c r="P1448" s="7">
        <f t="shared" si="223"/>
        <v>0</v>
      </c>
      <c r="Q1448" s="8">
        <f t="shared" si="224"/>
        <v>8.75</v>
      </c>
      <c r="R1448" s="8">
        <f t="shared" si="225"/>
        <v>5</v>
      </c>
      <c r="S1448" s="8">
        <f t="shared" si="226"/>
        <v>3.75</v>
      </c>
      <c r="T1448" s="8">
        <f t="shared" si="227"/>
        <v>6.25</v>
      </c>
      <c r="U1448" s="7">
        <f t="shared" si="228"/>
        <v>5.833333333333333</v>
      </c>
      <c r="V1448" s="7">
        <f t="shared" si="229"/>
        <v>5.9375</v>
      </c>
    </row>
    <row r="1449" spans="1:22" ht="13.5" x14ac:dyDescent="0.25">
      <c r="A1449" s="3">
        <f>RSI!A1449</f>
        <v>44123</v>
      </c>
      <c r="B1449" s="2">
        <f>RSI!B1449</f>
        <v>17.393000000000001</v>
      </c>
      <c r="C1449" s="2">
        <f>RSI!I1449</f>
        <v>48.790595566097494</v>
      </c>
      <c r="D1449" s="2">
        <f>MACD!E1449</f>
        <v>3.6860376544250784E-2</v>
      </c>
      <c r="E1449" s="2">
        <f>MACD!F1449</f>
        <v>0.10707700177855646</v>
      </c>
      <c r="F1449" s="2">
        <f>'Moving Avg'!D1449</f>
        <v>17.153600000000001</v>
      </c>
      <c r="G1449" s="2">
        <f>'Moving Avg'!F1449</f>
        <v>17.254899999999999</v>
      </c>
      <c r="H1449" s="2">
        <f>'Moving Avg'!G1449</f>
        <v>17.92456</v>
      </c>
      <c r="I1449" s="2">
        <f>'Moving Avg'!H1449</f>
        <v>21.08239</v>
      </c>
      <c r="J1449" s="5" t="str">
        <f>OBV!F1449</f>
        <v>BEARISH</v>
      </c>
      <c r="K1449" s="5" t="str">
        <f>OBV!G1449</f>
        <v>NEUTRAL</v>
      </c>
      <c r="L1449" s="5" t="str">
        <f>OBV!H1449</f>
        <v>BEARISH DIVERGENCE</v>
      </c>
      <c r="M1449" s="7">
        <f t="shared" si="220"/>
        <v>25</v>
      </c>
      <c r="N1449" s="7">
        <f t="shared" si="221"/>
        <v>100</v>
      </c>
      <c r="O1449" s="7">
        <f t="shared" si="222"/>
        <v>0</v>
      </c>
      <c r="P1449" s="7">
        <f t="shared" si="223"/>
        <v>16.5</v>
      </c>
      <c r="Q1449" s="8">
        <f t="shared" si="224"/>
        <v>46.225000000000001</v>
      </c>
      <c r="R1449" s="8">
        <f t="shared" si="225"/>
        <v>29.125</v>
      </c>
      <c r="S1449" s="8">
        <f t="shared" si="226"/>
        <v>26.175000000000001</v>
      </c>
      <c r="T1449" s="8">
        <f t="shared" si="227"/>
        <v>35.375</v>
      </c>
      <c r="U1449" s="7">
        <f t="shared" si="228"/>
        <v>33.841666666666661</v>
      </c>
      <c r="V1449" s="7">
        <f t="shared" si="229"/>
        <v>34.224999999999994</v>
      </c>
    </row>
    <row r="1450" spans="1:22" ht="13.5" x14ac:dyDescent="0.25">
      <c r="A1450" s="3">
        <f>RSI!A1450</f>
        <v>44124</v>
      </c>
      <c r="B1450" s="2">
        <f>RSI!B1450</f>
        <v>16.873000000000001</v>
      </c>
      <c r="C1450" s="2">
        <f>RSI!I1450</f>
        <v>40.726942249906934</v>
      </c>
      <c r="D1450" s="2">
        <f>MACD!E1450</f>
        <v>-2.3223420020929808E-2</v>
      </c>
      <c r="E1450" s="2">
        <f>MACD!F1450</f>
        <v>8.1016917418659212E-2</v>
      </c>
      <c r="F1450" s="2">
        <f>'Moving Avg'!D1450</f>
        <v>17.158400000000004</v>
      </c>
      <c r="G1450" s="2">
        <f>'Moving Avg'!F1450</f>
        <v>17.251799999999999</v>
      </c>
      <c r="H1450" s="2">
        <f>'Moving Avg'!G1450</f>
        <v>17.90438</v>
      </c>
      <c r="I1450" s="2">
        <f>'Moving Avg'!H1450</f>
        <v>21.050284999999995</v>
      </c>
      <c r="J1450" s="5" t="str">
        <f>OBV!F1450</f>
        <v>BEARISH</v>
      </c>
      <c r="K1450" s="5" t="str">
        <f>OBV!G1450</f>
        <v>WEAK</v>
      </c>
      <c r="L1450" s="5" t="str">
        <f>OBV!H1450</f>
        <v>BEARISH DIVERGENCE</v>
      </c>
      <c r="M1450" s="7">
        <f t="shared" si="220"/>
        <v>25</v>
      </c>
      <c r="N1450" s="7">
        <f t="shared" si="221"/>
        <v>100</v>
      </c>
      <c r="O1450" s="7">
        <f t="shared" si="222"/>
        <v>0</v>
      </c>
      <c r="P1450" s="7">
        <f t="shared" si="223"/>
        <v>0</v>
      </c>
      <c r="Q1450" s="8">
        <f t="shared" si="224"/>
        <v>43.75</v>
      </c>
      <c r="R1450" s="8">
        <f t="shared" si="225"/>
        <v>25</v>
      </c>
      <c r="S1450" s="8">
        <f t="shared" si="226"/>
        <v>18.75</v>
      </c>
      <c r="T1450" s="8">
        <f t="shared" si="227"/>
        <v>31.25</v>
      </c>
      <c r="U1450" s="7">
        <f t="shared" si="228"/>
        <v>29.166666666666668</v>
      </c>
      <c r="V1450" s="7">
        <f t="shared" si="229"/>
        <v>29.6875</v>
      </c>
    </row>
    <row r="1451" spans="1:22" ht="13.5" x14ac:dyDescent="0.25">
      <c r="A1451" s="3">
        <f>RSI!A1451</f>
        <v>44125</v>
      </c>
      <c r="B1451" s="2">
        <f>RSI!B1451</f>
        <v>16.927</v>
      </c>
      <c r="C1451" s="2">
        <f>RSI!I1451</f>
        <v>41.802600729479103</v>
      </c>
      <c r="D1451" s="2">
        <f>MACD!E1451</f>
        <v>-7.4750913967772448E-2</v>
      </c>
      <c r="E1451" s="2">
        <f>MACD!F1451</f>
        <v>4.9863351141372886E-2</v>
      </c>
      <c r="F1451" s="2">
        <f>'Moving Avg'!D1451</f>
        <v>17.173999999999999</v>
      </c>
      <c r="G1451" s="2">
        <f>'Moving Avg'!F1451</f>
        <v>17.226199999999999</v>
      </c>
      <c r="H1451" s="2">
        <f>'Moving Avg'!G1451</f>
        <v>17.885280000000002</v>
      </c>
      <c r="I1451" s="2">
        <f>'Moving Avg'!H1451</f>
        <v>21.018449999999994</v>
      </c>
      <c r="J1451" s="5" t="str">
        <f>OBV!F1451</f>
        <v>BEARISH</v>
      </c>
      <c r="K1451" s="5" t="str">
        <f>OBV!G1451</f>
        <v>NEUTRAL</v>
      </c>
      <c r="L1451" s="5" t="str">
        <f>OBV!H1451</f>
        <v>BEARISH DIVERGENCE</v>
      </c>
      <c r="M1451" s="7">
        <f t="shared" si="220"/>
        <v>25</v>
      </c>
      <c r="N1451" s="7">
        <f t="shared" si="221"/>
        <v>100</v>
      </c>
      <c r="O1451" s="7">
        <f t="shared" si="222"/>
        <v>0</v>
      </c>
      <c r="P1451" s="7">
        <f t="shared" si="223"/>
        <v>16.5</v>
      </c>
      <c r="Q1451" s="8">
        <f t="shared" si="224"/>
        <v>46.225000000000001</v>
      </c>
      <c r="R1451" s="8">
        <f t="shared" si="225"/>
        <v>29.125</v>
      </c>
      <c r="S1451" s="8">
        <f t="shared" si="226"/>
        <v>26.175000000000001</v>
      </c>
      <c r="T1451" s="8">
        <f t="shared" si="227"/>
        <v>35.375</v>
      </c>
      <c r="U1451" s="7">
        <f t="shared" si="228"/>
        <v>33.841666666666661</v>
      </c>
      <c r="V1451" s="7">
        <f t="shared" si="229"/>
        <v>34.224999999999994</v>
      </c>
    </row>
    <row r="1452" spans="1:22" ht="13.5" x14ac:dyDescent="0.25">
      <c r="A1452" s="3">
        <f>RSI!A1452</f>
        <v>44126</v>
      </c>
      <c r="B1452" s="2">
        <f>RSI!B1452</f>
        <v>16.43</v>
      </c>
      <c r="C1452" s="2">
        <f>RSI!I1452</f>
        <v>35.429765830201347</v>
      </c>
      <c r="D1452" s="2">
        <f>MACD!E1452</f>
        <v>-2.3265754478600797E-3</v>
      </c>
      <c r="E1452" s="2">
        <f>MACD!F1452</f>
        <v>3.9425365823526293E-2</v>
      </c>
      <c r="F1452" s="2">
        <f>'Moving Avg'!D1452</f>
        <v>16.9892</v>
      </c>
      <c r="G1452" s="2">
        <f>'Moving Avg'!F1452</f>
        <v>17.175750000000001</v>
      </c>
      <c r="H1452" s="2">
        <f>'Moving Avg'!G1452</f>
        <v>17.866960000000002</v>
      </c>
      <c r="I1452" s="2">
        <f>'Moving Avg'!H1452</f>
        <v>20.984129999999997</v>
      </c>
      <c r="J1452" s="5" t="str">
        <f>OBV!F1452</f>
        <v>BEARISH</v>
      </c>
      <c r="K1452" s="5" t="str">
        <f>OBV!G1452</f>
        <v>WEAK</v>
      </c>
      <c r="L1452" s="5" t="str">
        <f>OBV!H1452</f>
        <v>CONFIRMED BEARISH</v>
      </c>
      <c r="M1452" s="7">
        <f t="shared" si="220"/>
        <v>25</v>
      </c>
      <c r="N1452" s="7">
        <f t="shared" si="221"/>
        <v>100</v>
      </c>
      <c r="O1452" s="7">
        <f t="shared" si="222"/>
        <v>0</v>
      </c>
      <c r="P1452" s="7">
        <f t="shared" si="223"/>
        <v>0</v>
      </c>
      <c r="Q1452" s="8">
        <f t="shared" si="224"/>
        <v>43.75</v>
      </c>
      <c r="R1452" s="8">
        <f t="shared" si="225"/>
        <v>25</v>
      </c>
      <c r="S1452" s="8">
        <f t="shared" si="226"/>
        <v>18.75</v>
      </c>
      <c r="T1452" s="8">
        <f t="shared" si="227"/>
        <v>31.25</v>
      </c>
      <c r="U1452" s="7">
        <f t="shared" si="228"/>
        <v>29.166666666666668</v>
      </c>
      <c r="V1452" s="7">
        <f t="shared" si="229"/>
        <v>29.6875</v>
      </c>
    </row>
    <row r="1453" spans="1:22" ht="13.5" x14ac:dyDescent="0.25">
      <c r="A1453" s="3">
        <f>RSI!A1453</f>
        <v>44127</v>
      </c>
      <c r="B1453" s="2">
        <f>RSI!B1453</f>
        <v>16.382999999999999</v>
      </c>
      <c r="C1453" s="2">
        <f>RSI!I1453</f>
        <v>34.888098284919039</v>
      </c>
      <c r="D1453" s="2">
        <f>MACD!E1453</f>
        <v>-2.5431013886922926E-3</v>
      </c>
      <c r="E1453" s="2">
        <f>MACD!F1453</f>
        <v>3.1031672381082578E-2</v>
      </c>
      <c r="F1453" s="2">
        <f>'Moving Avg'!D1453</f>
        <v>16.801200000000001</v>
      </c>
      <c r="G1453" s="2">
        <f>'Moving Avg'!F1453</f>
        <v>17.101949999999995</v>
      </c>
      <c r="H1453" s="2">
        <f>'Moving Avg'!G1453</f>
        <v>17.847700000000003</v>
      </c>
      <c r="I1453" s="2">
        <f>'Moving Avg'!H1453</f>
        <v>20.953069999999993</v>
      </c>
      <c r="J1453" s="5" t="str">
        <f>OBV!F1453</f>
        <v>BEARISH</v>
      </c>
      <c r="K1453" s="5" t="str">
        <f>OBV!G1453</f>
        <v>WEAK</v>
      </c>
      <c r="L1453" s="5" t="str">
        <f>OBV!H1453</f>
        <v>CONFIRMED BEARISH</v>
      </c>
      <c r="M1453" s="7">
        <f t="shared" si="220"/>
        <v>25</v>
      </c>
      <c r="N1453" s="7">
        <f t="shared" si="221"/>
        <v>100</v>
      </c>
      <c r="O1453" s="7">
        <f t="shared" si="222"/>
        <v>0</v>
      </c>
      <c r="P1453" s="7">
        <f t="shared" si="223"/>
        <v>0</v>
      </c>
      <c r="Q1453" s="8">
        <f t="shared" si="224"/>
        <v>43.75</v>
      </c>
      <c r="R1453" s="8">
        <f t="shared" si="225"/>
        <v>25</v>
      </c>
      <c r="S1453" s="8">
        <f t="shared" si="226"/>
        <v>18.75</v>
      </c>
      <c r="T1453" s="8">
        <f t="shared" si="227"/>
        <v>31.25</v>
      </c>
      <c r="U1453" s="7">
        <f t="shared" si="228"/>
        <v>29.166666666666668</v>
      </c>
      <c r="V1453" s="7">
        <f t="shared" si="229"/>
        <v>29.6875</v>
      </c>
    </row>
    <row r="1454" spans="1:22" ht="13.5" x14ac:dyDescent="0.25">
      <c r="A1454" s="3">
        <f>RSI!A1454</f>
        <v>44130</v>
      </c>
      <c r="B1454" s="2">
        <f>RSI!B1454</f>
        <v>16.306000000000001</v>
      </c>
      <c r="C1454" s="2">
        <f>RSI!I1454</f>
        <v>33.971751167340997</v>
      </c>
      <c r="D1454" s="2">
        <f>MACD!E1454</f>
        <v>8.3304820068192953E-3</v>
      </c>
      <c r="E1454" s="2">
        <f>MACD!F1454</f>
        <v>2.6491434306229921E-2</v>
      </c>
      <c r="F1454" s="2">
        <f>'Moving Avg'!D1454</f>
        <v>16.5838</v>
      </c>
      <c r="G1454" s="2">
        <f>'Moving Avg'!F1454</f>
        <v>17.024299999999997</v>
      </c>
      <c r="H1454" s="2">
        <f>'Moving Avg'!G1454</f>
        <v>17.826580000000007</v>
      </c>
      <c r="I1454" s="2">
        <f>'Moving Avg'!H1454</f>
        <v>20.918244999999992</v>
      </c>
      <c r="J1454" s="5" t="str">
        <f>OBV!F1454</f>
        <v>BEARISH</v>
      </c>
      <c r="K1454" s="5" t="str">
        <f>OBV!G1454</f>
        <v>WEAK</v>
      </c>
      <c r="L1454" s="5" t="str">
        <f>OBV!H1454</f>
        <v>CONFIRMED BEARISH</v>
      </c>
      <c r="M1454" s="7">
        <f t="shared" si="220"/>
        <v>25</v>
      </c>
      <c r="N1454" s="7">
        <f t="shared" si="221"/>
        <v>45</v>
      </c>
      <c r="O1454" s="7">
        <f t="shared" si="222"/>
        <v>0</v>
      </c>
      <c r="P1454" s="7">
        <f t="shared" si="223"/>
        <v>0</v>
      </c>
      <c r="Q1454" s="8">
        <f t="shared" si="224"/>
        <v>24.5</v>
      </c>
      <c r="R1454" s="8">
        <f t="shared" si="225"/>
        <v>14</v>
      </c>
      <c r="S1454" s="8">
        <f t="shared" si="226"/>
        <v>10.5</v>
      </c>
      <c r="T1454" s="8">
        <f t="shared" si="227"/>
        <v>17.5</v>
      </c>
      <c r="U1454" s="7">
        <f t="shared" si="228"/>
        <v>16.333333333333332</v>
      </c>
      <c r="V1454" s="7">
        <f t="shared" si="229"/>
        <v>16.625</v>
      </c>
    </row>
    <row r="1455" spans="1:22" ht="13.5" x14ac:dyDescent="0.25">
      <c r="A1455" s="3">
        <f>RSI!A1455</f>
        <v>44131</v>
      </c>
      <c r="B1455" s="2">
        <f>RSI!B1455</f>
        <v>16.306000000000001</v>
      </c>
      <c r="C1455" s="2">
        <f>RSI!I1455</f>
        <v>33.971751167340997</v>
      </c>
      <c r="D1455" s="2">
        <f>MACD!E1455</f>
        <v>2.29427711969592E-2</v>
      </c>
      <c r="E1455" s="2">
        <f>MACD!F1455</f>
        <v>2.5781701684375779E-2</v>
      </c>
      <c r="F1455" s="2">
        <f>'Moving Avg'!D1455</f>
        <v>16.470399999999998</v>
      </c>
      <c r="G1455" s="2">
        <f>'Moving Avg'!F1455</f>
        <v>16.946649999999998</v>
      </c>
      <c r="H1455" s="2">
        <f>'Moving Avg'!G1455</f>
        <v>17.795060000000007</v>
      </c>
      <c r="I1455" s="2">
        <f>'Moving Avg'!H1455</f>
        <v>20.880199999999995</v>
      </c>
      <c r="J1455" s="5" t="str">
        <f>OBV!F1455</f>
        <v>BEARISH</v>
      </c>
      <c r="K1455" s="5" t="str">
        <f>OBV!G1455</f>
        <v>WEAK</v>
      </c>
      <c r="L1455" s="5" t="str">
        <f>OBV!H1455</f>
        <v>CONFIRMED BEARISH</v>
      </c>
      <c r="M1455" s="7">
        <f t="shared" si="220"/>
        <v>25</v>
      </c>
      <c r="N1455" s="7">
        <f t="shared" si="221"/>
        <v>45</v>
      </c>
      <c r="O1455" s="7">
        <f t="shared" si="222"/>
        <v>0</v>
      </c>
      <c r="P1455" s="7">
        <f t="shared" si="223"/>
        <v>0</v>
      </c>
      <c r="Q1455" s="8">
        <f t="shared" si="224"/>
        <v>24.5</v>
      </c>
      <c r="R1455" s="8">
        <f t="shared" si="225"/>
        <v>14</v>
      </c>
      <c r="S1455" s="8">
        <f t="shared" si="226"/>
        <v>10.5</v>
      </c>
      <c r="T1455" s="8">
        <f t="shared" si="227"/>
        <v>17.5</v>
      </c>
      <c r="U1455" s="7">
        <f t="shared" si="228"/>
        <v>16.333333333333332</v>
      </c>
      <c r="V1455" s="7">
        <f t="shared" si="229"/>
        <v>16.625</v>
      </c>
    </row>
    <row r="1456" spans="1:22" ht="13.5" x14ac:dyDescent="0.25">
      <c r="A1456" s="3">
        <f>RSI!A1456</f>
        <v>44132</v>
      </c>
      <c r="B1456" s="2">
        <f>RSI!B1456</f>
        <v>15.941000000000001</v>
      </c>
      <c r="C1456" s="2">
        <f>RSI!I1456</f>
        <v>29.685319070735545</v>
      </c>
      <c r="D1456" s="2">
        <f>MACD!E1456</f>
        <v>6.7354761061636736E-2</v>
      </c>
      <c r="E1456" s="2">
        <f>MACD!F1456</f>
        <v>3.4096313559827972E-2</v>
      </c>
      <c r="F1456" s="2">
        <f>'Moving Avg'!D1456</f>
        <v>16.273199999999999</v>
      </c>
      <c r="G1456" s="2">
        <f>'Moving Avg'!F1456</f>
        <v>16.850749999999994</v>
      </c>
      <c r="H1456" s="2">
        <f>'Moving Avg'!G1456</f>
        <v>17.756240000000005</v>
      </c>
      <c r="I1456" s="2">
        <f>'Moving Avg'!H1456</f>
        <v>20.840329999999994</v>
      </c>
      <c r="J1456" s="5" t="str">
        <f>OBV!F1456</f>
        <v>BEARISH</v>
      </c>
      <c r="K1456" s="5" t="str">
        <f>OBV!G1456</f>
        <v>WEAK</v>
      </c>
      <c r="L1456" s="5" t="str">
        <f>OBV!H1456</f>
        <v>CONFIRMED BEARISH</v>
      </c>
      <c r="M1456" s="7">
        <f t="shared" si="220"/>
        <v>50</v>
      </c>
      <c r="N1456" s="7">
        <f t="shared" si="221"/>
        <v>0</v>
      </c>
      <c r="O1456" s="7">
        <f t="shared" si="222"/>
        <v>0</v>
      </c>
      <c r="P1456" s="7">
        <f t="shared" si="223"/>
        <v>0</v>
      </c>
      <c r="Q1456" s="8">
        <f t="shared" si="224"/>
        <v>17.5</v>
      </c>
      <c r="R1456" s="8">
        <f t="shared" si="225"/>
        <v>10</v>
      </c>
      <c r="S1456" s="8">
        <f t="shared" si="226"/>
        <v>7.5</v>
      </c>
      <c r="T1456" s="8">
        <f t="shared" si="227"/>
        <v>12.5</v>
      </c>
      <c r="U1456" s="7">
        <f t="shared" si="228"/>
        <v>11.666666666666666</v>
      </c>
      <c r="V1456" s="7">
        <f t="shared" si="229"/>
        <v>11.875</v>
      </c>
    </row>
    <row r="1457" spans="1:22" ht="13.5" x14ac:dyDescent="0.25">
      <c r="A1457" s="3">
        <f>RSI!A1457</f>
        <v>44134</v>
      </c>
      <c r="B1457" s="2">
        <f>RSI!B1457</f>
        <v>15.917</v>
      </c>
      <c r="C1457" s="2">
        <f>RSI!I1457</f>
        <v>29.422437750494282</v>
      </c>
      <c r="D1457" s="2">
        <f>MACD!E1457</f>
        <v>0.19120056780961292</v>
      </c>
      <c r="E1457" s="2">
        <f>MACD!F1457</f>
        <v>6.5517164409784959E-2</v>
      </c>
      <c r="F1457" s="2">
        <f>'Moving Avg'!D1457</f>
        <v>16.1706</v>
      </c>
      <c r="G1457" s="2">
        <f>'Moving Avg'!F1457</f>
        <v>16.780449999999995</v>
      </c>
      <c r="H1457" s="2">
        <f>'Moving Avg'!G1457</f>
        <v>17.716940000000008</v>
      </c>
      <c r="I1457" s="2">
        <f>'Moving Avg'!H1457</f>
        <v>20.800339999999991</v>
      </c>
      <c r="J1457" s="5" t="str">
        <f>OBV!F1457</f>
        <v>BEARISH</v>
      </c>
      <c r="K1457" s="5" t="str">
        <f>OBV!G1457</f>
        <v>WEAK</v>
      </c>
      <c r="L1457" s="5" t="str">
        <f>OBV!H1457</f>
        <v>CONFIRMED BEARISH</v>
      </c>
      <c r="M1457" s="7">
        <f t="shared" si="220"/>
        <v>50</v>
      </c>
      <c r="N1457" s="7">
        <f t="shared" si="221"/>
        <v>0</v>
      </c>
      <c r="O1457" s="7">
        <f t="shared" si="222"/>
        <v>0</v>
      </c>
      <c r="P1457" s="7">
        <f t="shared" si="223"/>
        <v>0</v>
      </c>
      <c r="Q1457" s="8">
        <f t="shared" si="224"/>
        <v>17.5</v>
      </c>
      <c r="R1457" s="8">
        <f t="shared" si="225"/>
        <v>10</v>
      </c>
      <c r="S1457" s="8">
        <f t="shared" si="226"/>
        <v>7.5</v>
      </c>
      <c r="T1457" s="8">
        <f t="shared" si="227"/>
        <v>12.5</v>
      </c>
      <c r="U1457" s="7">
        <f t="shared" si="228"/>
        <v>11.666666666666666</v>
      </c>
      <c r="V1457" s="7">
        <f t="shared" si="229"/>
        <v>11.875</v>
      </c>
    </row>
    <row r="1458" spans="1:22" ht="13.5" x14ac:dyDescent="0.25">
      <c r="A1458" s="3">
        <f>RSI!A1458</f>
        <v>44137</v>
      </c>
      <c r="B1458" s="2">
        <f>RSI!B1458</f>
        <v>15.529</v>
      </c>
      <c r="C1458" s="2">
        <f>RSI!I1458</f>
        <v>25.492108516058678</v>
      </c>
      <c r="D1458" s="2">
        <f>MACD!E1458</f>
        <v>0.32639941277956908</v>
      </c>
      <c r="E1458" s="2">
        <f>MACD!F1458</f>
        <v>0.11769361408374178</v>
      </c>
      <c r="F1458" s="2">
        <f>'Moving Avg'!D1458</f>
        <v>15.999799999999999</v>
      </c>
      <c r="G1458" s="2">
        <f>'Moving Avg'!F1458</f>
        <v>16.690749999999998</v>
      </c>
      <c r="H1458" s="2">
        <f>'Moving Avg'!G1458</f>
        <v>17.669880000000006</v>
      </c>
      <c r="I1458" s="2">
        <f>'Moving Avg'!H1458</f>
        <v>20.758409999999998</v>
      </c>
      <c r="J1458" s="5" t="str">
        <f>OBV!F1458</f>
        <v>BEARISH</v>
      </c>
      <c r="K1458" s="5" t="str">
        <f>OBV!G1458</f>
        <v>WEAK</v>
      </c>
      <c r="L1458" s="5" t="str">
        <f>OBV!H1458</f>
        <v>CONFIRMED BEARISH</v>
      </c>
      <c r="M1458" s="7">
        <f t="shared" si="220"/>
        <v>50</v>
      </c>
      <c r="N1458" s="7">
        <f t="shared" si="221"/>
        <v>0</v>
      </c>
      <c r="O1458" s="7">
        <f t="shared" si="222"/>
        <v>0</v>
      </c>
      <c r="P1458" s="7">
        <f t="shared" si="223"/>
        <v>0</v>
      </c>
      <c r="Q1458" s="8">
        <f t="shared" si="224"/>
        <v>17.5</v>
      </c>
      <c r="R1458" s="8">
        <f t="shared" si="225"/>
        <v>10</v>
      </c>
      <c r="S1458" s="8">
        <f t="shared" si="226"/>
        <v>7.5</v>
      </c>
      <c r="T1458" s="8">
        <f t="shared" si="227"/>
        <v>12.5</v>
      </c>
      <c r="U1458" s="7">
        <f t="shared" si="228"/>
        <v>11.666666666666666</v>
      </c>
      <c r="V1458" s="7">
        <f t="shared" si="229"/>
        <v>11.875</v>
      </c>
    </row>
    <row r="1459" spans="1:22" ht="13.5" x14ac:dyDescent="0.25">
      <c r="A1459" s="3">
        <f>RSI!A1459</f>
        <v>44138</v>
      </c>
      <c r="B1459" s="2">
        <f>RSI!B1459</f>
        <v>15.529</v>
      </c>
      <c r="C1459" s="2">
        <f>RSI!I1459</f>
        <v>25.492108516058678</v>
      </c>
      <c r="D1459" s="2">
        <f>MACD!E1459</f>
        <v>0.45981845755341411</v>
      </c>
      <c r="E1459" s="2">
        <f>MACD!F1459</f>
        <v>0.18611858277767626</v>
      </c>
      <c r="F1459" s="2">
        <f>'Moving Avg'!D1459</f>
        <v>15.844399999999998</v>
      </c>
      <c r="G1459" s="2">
        <f>'Moving Avg'!F1459</f>
        <v>16.6267</v>
      </c>
      <c r="H1459" s="2">
        <f>'Moving Avg'!G1459</f>
        <v>17.606820000000006</v>
      </c>
      <c r="I1459" s="2">
        <f>'Moving Avg'!H1459</f>
        <v>20.716480000000001</v>
      </c>
      <c r="J1459" s="5" t="str">
        <f>OBV!F1459</f>
        <v>BEARISH</v>
      </c>
      <c r="K1459" s="5" t="str">
        <f>OBV!G1459</f>
        <v>WEAK</v>
      </c>
      <c r="L1459" s="5" t="str">
        <f>OBV!H1459</f>
        <v>CONFIRMED BEARISH</v>
      </c>
      <c r="M1459" s="7">
        <f t="shared" si="220"/>
        <v>50</v>
      </c>
      <c r="N1459" s="7">
        <f t="shared" si="221"/>
        <v>0</v>
      </c>
      <c r="O1459" s="7">
        <f t="shared" si="222"/>
        <v>0</v>
      </c>
      <c r="P1459" s="7">
        <f t="shared" si="223"/>
        <v>0</v>
      </c>
      <c r="Q1459" s="8">
        <f t="shared" si="224"/>
        <v>17.5</v>
      </c>
      <c r="R1459" s="8">
        <f t="shared" si="225"/>
        <v>10</v>
      </c>
      <c r="S1459" s="8">
        <f t="shared" si="226"/>
        <v>7.5</v>
      </c>
      <c r="T1459" s="8">
        <f t="shared" si="227"/>
        <v>12.5</v>
      </c>
      <c r="U1459" s="7">
        <f t="shared" si="228"/>
        <v>11.666666666666666</v>
      </c>
      <c r="V1459" s="7">
        <f t="shared" si="229"/>
        <v>11.875</v>
      </c>
    </row>
    <row r="1460" spans="1:22" ht="13.5" x14ac:dyDescent="0.25">
      <c r="A1460" s="3">
        <f>RSI!A1460</f>
        <v>44139</v>
      </c>
      <c r="B1460" s="2">
        <f>RSI!B1460</f>
        <v>15.529</v>
      </c>
      <c r="C1460" s="2">
        <f>RSI!I1460</f>
        <v>25.492108516058678</v>
      </c>
      <c r="D1460" s="2">
        <f>MACD!E1460</f>
        <v>0.50035111704798396</v>
      </c>
      <c r="E1460" s="2">
        <f>MACD!F1460</f>
        <v>0.2489650896317378</v>
      </c>
      <c r="F1460" s="2">
        <f>'Moving Avg'!D1460</f>
        <v>15.688999999999998</v>
      </c>
      <c r="G1460" s="2">
        <f>'Moving Avg'!F1460</f>
        <v>16.562649999999998</v>
      </c>
      <c r="H1460" s="2">
        <f>'Moving Avg'!G1460</f>
        <v>17.532580000000006</v>
      </c>
      <c r="I1460" s="2">
        <f>'Moving Avg'!H1460</f>
        <v>20.67455</v>
      </c>
      <c r="J1460" s="5" t="str">
        <f>OBV!F1460</f>
        <v>BEARISH</v>
      </c>
      <c r="K1460" s="5" t="str">
        <f>OBV!G1460</f>
        <v>WEAK</v>
      </c>
      <c r="L1460" s="5" t="str">
        <f>OBV!H1460</f>
        <v>CONFIRMED BEARISH</v>
      </c>
      <c r="M1460" s="7">
        <f t="shared" si="220"/>
        <v>50</v>
      </c>
      <c r="N1460" s="7">
        <f t="shared" si="221"/>
        <v>0</v>
      </c>
      <c r="O1460" s="7">
        <f t="shared" si="222"/>
        <v>0</v>
      </c>
      <c r="P1460" s="7">
        <f t="shared" si="223"/>
        <v>0</v>
      </c>
      <c r="Q1460" s="8">
        <f t="shared" si="224"/>
        <v>17.5</v>
      </c>
      <c r="R1460" s="8">
        <f t="shared" si="225"/>
        <v>10</v>
      </c>
      <c r="S1460" s="8">
        <f t="shared" si="226"/>
        <v>7.5</v>
      </c>
      <c r="T1460" s="8">
        <f t="shared" si="227"/>
        <v>12.5</v>
      </c>
      <c r="U1460" s="7">
        <f t="shared" si="228"/>
        <v>11.666666666666666</v>
      </c>
      <c r="V1460" s="7">
        <f t="shared" si="229"/>
        <v>11.875</v>
      </c>
    </row>
    <row r="1461" spans="1:22" ht="13.5" x14ac:dyDescent="0.25">
      <c r="A1461" s="3">
        <f>RSI!A1461</f>
        <v>44140</v>
      </c>
      <c r="B1461" s="2">
        <f>RSI!B1461</f>
        <v>15.529</v>
      </c>
      <c r="C1461" s="2">
        <f>RSI!I1461</f>
        <v>25.492108516058678</v>
      </c>
      <c r="D1461" s="2">
        <f>MACD!E1461</f>
        <v>0.55002939879389601</v>
      </c>
      <c r="E1461" s="2">
        <f>MACD!F1461</f>
        <v>0.30917795146416949</v>
      </c>
      <c r="F1461" s="2">
        <f>'Moving Avg'!D1461</f>
        <v>15.606599999999997</v>
      </c>
      <c r="G1461" s="2">
        <f>'Moving Avg'!F1461</f>
        <v>16.4986</v>
      </c>
      <c r="H1461" s="2">
        <f>'Moving Avg'!G1461</f>
        <v>17.446860000000004</v>
      </c>
      <c r="I1461" s="2">
        <f>'Moving Avg'!H1461</f>
        <v>20.632619999999996</v>
      </c>
      <c r="J1461" s="5" t="str">
        <f>OBV!F1461</f>
        <v>BEARISH</v>
      </c>
      <c r="K1461" s="5" t="str">
        <f>OBV!G1461</f>
        <v>WEAK</v>
      </c>
      <c r="L1461" s="5" t="str">
        <f>OBV!H1461</f>
        <v>CONFIRMED BEARISH</v>
      </c>
      <c r="M1461" s="7">
        <f t="shared" si="220"/>
        <v>50</v>
      </c>
      <c r="N1461" s="7">
        <f t="shared" si="221"/>
        <v>0</v>
      </c>
      <c r="O1461" s="7">
        <f t="shared" si="222"/>
        <v>0</v>
      </c>
      <c r="P1461" s="7">
        <f t="shared" si="223"/>
        <v>0</v>
      </c>
      <c r="Q1461" s="8">
        <f t="shared" si="224"/>
        <v>17.5</v>
      </c>
      <c r="R1461" s="8">
        <f t="shared" si="225"/>
        <v>10</v>
      </c>
      <c r="S1461" s="8">
        <f t="shared" si="226"/>
        <v>7.5</v>
      </c>
      <c r="T1461" s="8">
        <f t="shared" si="227"/>
        <v>12.5</v>
      </c>
      <c r="U1461" s="7">
        <f t="shared" si="228"/>
        <v>11.666666666666666</v>
      </c>
      <c r="V1461" s="7">
        <f t="shared" si="229"/>
        <v>11.875</v>
      </c>
    </row>
    <row r="1462" spans="1:22" ht="13.5" x14ac:dyDescent="0.25">
      <c r="A1462" s="3">
        <f>RSI!A1462</f>
        <v>44141</v>
      </c>
      <c r="B1462" s="2">
        <f>RSI!B1462</f>
        <v>15.994999999999999</v>
      </c>
      <c r="C1462" s="2">
        <f>RSI!I1462</f>
        <v>38.716777182109716</v>
      </c>
      <c r="D1462" s="2">
        <f>MACD!E1462</f>
        <v>0.48763455516127507</v>
      </c>
      <c r="E1462" s="2">
        <f>MACD!F1462</f>
        <v>0.34486927220359065</v>
      </c>
      <c r="F1462" s="2">
        <f>'Moving Avg'!D1462</f>
        <v>15.622200000000001</v>
      </c>
      <c r="G1462" s="2">
        <f>'Moving Avg'!F1462</f>
        <v>16.433</v>
      </c>
      <c r="H1462" s="2">
        <f>'Moving Avg'!G1462</f>
        <v>17.352760000000007</v>
      </c>
      <c r="I1462" s="2">
        <f>'Moving Avg'!H1462</f>
        <v>20.593019999999996</v>
      </c>
      <c r="J1462" s="5" t="str">
        <f>OBV!F1462</f>
        <v>BULLISH</v>
      </c>
      <c r="K1462" s="5" t="str">
        <f>OBV!G1462</f>
        <v>NEUTRAL</v>
      </c>
      <c r="L1462" s="5" t="str">
        <f>OBV!H1462</f>
        <v>CONFIRMED BULLISH</v>
      </c>
      <c r="M1462" s="7">
        <f t="shared" si="220"/>
        <v>25</v>
      </c>
      <c r="N1462" s="7">
        <f t="shared" si="221"/>
        <v>0</v>
      </c>
      <c r="O1462" s="7">
        <f t="shared" si="222"/>
        <v>0</v>
      </c>
      <c r="P1462" s="7">
        <f t="shared" si="223"/>
        <v>83.5</v>
      </c>
      <c r="Q1462" s="8">
        <f t="shared" si="224"/>
        <v>21.274999999999999</v>
      </c>
      <c r="R1462" s="8">
        <f t="shared" si="225"/>
        <v>25.875</v>
      </c>
      <c r="S1462" s="8">
        <f t="shared" si="226"/>
        <v>41.325000000000003</v>
      </c>
      <c r="T1462" s="8">
        <f t="shared" si="227"/>
        <v>27.125</v>
      </c>
      <c r="U1462" s="7">
        <f t="shared" si="228"/>
        <v>29.491666666666664</v>
      </c>
      <c r="V1462" s="7">
        <f t="shared" si="229"/>
        <v>28.9</v>
      </c>
    </row>
    <row r="1463" spans="1:22" ht="13.5" x14ac:dyDescent="0.25">
      <c r="A1463" s="3">
        <f>RSI!A1463</f>
        <v>44144</v>
      </c>
      <c r="B1463" s="2">
        <f>RSI!B1463</f>
        <v>16.469000000000001</v>
      </c>
      <c r="C1463" s="2">
        <f>RSI!I1463</f>
        <v>48.692425293068212</v>
      </c>
      <c r="D1463" s="2">
        <f>MACD!E1463</f>
        <v>0.39580800182903531</v>
      </c>
      <c r="E1463" s="2">
        <f>MACD!F1463</f>
        <v>0.35505701812867957</v>
      </c>
      <c r="F1463" s="2">
        <f>'Moving Avg'!D1463</f>
        <v>15.8102</v>
      </c>
      <c r="G1463" s="2">
        <f>'Moving Avg'!F1463</f>
        <v>16.414000000000001</v>
      </c>
      <c r="H1463" s="2">
        <f>'Moving Avg'!G1463</f>
        <v>17.28614000000001</v>
      </c>
      <c r="I1463" s="2">
        <f>'Moving Avg'!H1463</f>
        <v>20.555789999999998</v>
      </c>
      <c r="J1463" s="5" t="str">
        <f>OBV!F1463</f>
        <v>BULLISH</v>
      </c>
      <c r="K1463" s="5" t="str">
        <f>OBV!G1463</f>
        <v>STRONG</v>
      </c>
      <c r="L1463" s="5" t="str">
        <f>OBV!H1463</f>
        <v>CONFIRMED BULLISH</v>
      </c>
      <c r="M1463" s="7">
        <f t="shared" si="220"/>
        <v>25</v>
      </c>
      <c r="N1463" s="7">
        <f t="shared" si="221"/>
        <v>0</v>
      </c>
      <c r="O1463" s="7">
        <f t="shared" si="222"/>
        <v>0</v>
      </c>
      <c r="P1463" s="7">
        <f t="shared" si="223"/>
        <v>100</v>
      </c>
      <c r="Q1463" s="8">
        <f t="shared" si="224"/>
        <v>23.75</v>
      </c>
      <c r="R1463" s="8">
        <f t="shared" si="225"/>
        <v>30</v>
      </c>
      <c r="S1463" s="8">
        <f t="shared" si="226"/>
        <v>48.75</v>
      </c>
      <c r="T1463" s="8">
        <f t="shared" si="227"/>
        <v>31.25</v>
      </c>
      <c r="U1463" s="7">
        <f t="shared" si="228"/>
        <v>34.166666666666664</v>
      </c>
      <c r="V1463" s="7">
        <f t="shared" si="229"/>
        <v>33.4375</v>
      </c>
    </row>
    <row r="1464" spans="1:22" ht="13.5" x14ac:dyDescent="0.25">
      <c r="A1464" s="3">
        <f>RSI!A1464</f>
        <v>44145</v>
      </c>
      <c r="B1464" s="2">
        <f>RSI!B1464</f>
        <v>16.469000000000001</v>
      </c>
      <c r="C1464" s="2">
        <f>RSI!I1464</f>
        <v>48.692425293068212</v>
      </c>
      <c r="D1464" s="2">
        <f>MACD!E1464</f>
        <v>0.30652727768748989</v>
      </c>
      <c r="E1464" s="2">
        <f>MACD!F1464</f>
        <v>0.34535107004044169</v>
      </c>
      <c r="F1464" s="2">
        <f>'Moving Avg'!D1464</f>
        <v>15.998200000000001</v>
      </c>
      <c r="G1464" s="2">
        <f>'Moving Avg'!F1464</f>
        <v>16.395000000000003</v>
      </c>
      <c r="H1464" s="2">
        <f>'Moving Avg'!G1464</f>
        <v>17.21952000000001</v>
      </c>
      <c r="I1464" s="2">
        <f>'Moving Avg'!H1464</f>
        <v>20.521664999999999</v>
      </c>
      <c r="J1464" s="5" t="str">
        <f>OBV!F1464</f>
        <v>BULLISH</v>
      </c>
      <c r="K1464" s="5" t="str">
        <f>OBV!G1464</f>
        <v>STRONG</v>
      </c>
      <c r="L1464" s="5" t="str">
        <f>OBV!H1464</f>
        <v>CONFIRMED BULLISH</v>
      </c>
      <c r="M1464" s="7">
        <f t="shared" si="220"/>
        <v>25</v>
      </c>
      <c r="N1464" s="7">
        <f t="shared" si="221"/>
        <v>100</v>
      </c>
      <c r="O1464" s="7">
        <f t="shared" si="222"/>
        <v>0</v>
      </c>
      <c r="P1464" s="7">
        <f t="shared" si="223"/>
        <v>100</v>
      </c>
      <c r="Q1464" s="8">
        <f t="shared" si="224"/>
        <v>58.75</v>
      </c>
      <c r="R1464" s="8">
        <f t="shared" si="225"/>
        <v>50</v>
      </c>
      <c r="S1464" s="8">
        <f t="shared" si="226"/>
        <v>63.75</v>
      </c>
      <c r="T1464" s="8">
        <f t="shared" si="227"/>
        <v>56.25</v>
      </c>
      <c r="U1464" s="7">
        <f t="shared" si="228"/>
        <v>57.5</v>
      </c>
      <c r="V1464" s="7">
        <f t="shared" si="229"/>
        <v>57.1875</v>
      </c>
    </row>
    <row r="1465" spans="1:22" ht="13.5" x14ac:dyDescent="0.25">
      <c r="A1465" s="3">
        <f>RSI!A1465</f>
        <v>44146</v>
      </c>
      <c r="B1465" s="2">
        <f>RSI!B1465</f>
        <v>16.306000000000001</v>
      </c>
      <c r="C1465" s="2">
        <f>RSI!I1465</f>
        <v>45.724024088596636</v>
      </c>
      <c r="D1465" s="2">
        <f>MACD!E1465</f>
        <v>0.24330132825821948</v>
      </c>
      <c r="E1465" s="2">
        <f>MACD!F1465</f>
        <v>0.32494112168399725</v>
      </c>
      <c r="F1465" s="2">
        <f>'Moving Avg'!D1465</f>
        <v>16.153600000000001</v>
      </c>
      <c r="G1465" s="2">
        <f>'Moving Avg'!F1465</f>
        <v>16.367850000000001</v>
      </c>
      <c r="H1465" s="2">
        <f>'Moving Avg'!G1465</f>
        <v>17.149640000000009</v>
      </c>
      <c r="I1465" s="2">
        <f>'Moving Avg'!H1465</f>
        <v>20.487190000000002</v>
      </c>
      <c r="J1465" s="5" t="str">
        <f>OBV!F1465</f>
        <v>BULLISH</v>
      </c>
      <c r="K1465" s="5" t="str">
        <f>OBV!G1465</f>
        <v>STRONG</v>
      </c>
      <c r="L1465" s="5" t="str">
        <f>OBV!H1465</f>
        <v>CONFIRMED BULLISH</v>
      </c>
      <c r="M1465" s="7">
        <f t="shared" si="220"/>
        <v>25</v>
      </c>
      <c r="N1465" s="7">
        <f t="shared" si="221"/>
        <v>100</v>
      </c>
      <c r="O1465" s="7">
        <f t="shared" si="222"/>
        <v>0</v>
      </c>
      <c r="P1465" s="7">
        <f t="shared" si="223"/>
        <v>100</v>
      </c>
      <c r="Q1465" s="8">
        <f t="shared" si="224"/>
        <v>58.75</v>
      </c>
      <c r="R1465" s="8">
        <f t="shared" si="225"/>
        <v>50</v>
      </c>
      <c r="S1465" s="8">
        <f t="shared" si="226"/>
        <v>63.75</v>
      </c>
      <c r="T1465" s="8">
        <f t="shared" si="227"/>
        <v>56.25</v>
      </c>
      <c r="U1465" s="7">
        <f t="shared" si="228"/>
        <v>57.5</v>
      </c>
      <c r="V1465" s="7">
        <f t="shared" si="229"/>
        <v>57.1875</v>
      </c>
    </row>
    <row r="1466" spans="1:22" ht="13.5" x14ac:dyDescent="0.25">
      <c r="A1466" s="3">
        <f>RSI!A1466</f>
        <v>44147</v>
      </c>
      <c r="B1466" s="2">
        <f>RSI!B1466</f>
        <v>16.306000000000001</v>
      </c>
      <c r="C1466" s="2">
        <f>RSI!I1466</f>
        <v>45.724024088596636</v>
      </c>
      <c r="D1466" s="2">
        <f>MACD!E1466</f>
        <v>0.13483881712977563</v>
      </c>
      <c r="E1466" s="2">
        <f>MACD!F1466</f>
        <v>0.28692066077315292</v>
      </c>
      <c r="F1466" s="2">
        <f>'Moving Avg'!D1466</f>
        <v>16.309000000000001</v>
      </c>
      <c r="G1466" s="2">
        <f>'Moving Avg'!F1466</f>
        <v>16.340699999999998</v>
      </c>
      <c r="H1466" s="2">
        <f>'Moving Avg'!G1466</f>
        <v>17.079760000000007</v>
      </c>
      <c r="I1466" s="2">
        <f>'Moving Avg'!H1466</f>
        <v>20.452250000000006</v>
      </c>
      <c r="J1466" s="5" t="str">
        <f>OBV!F1466</f>
        <v>BULLISH</v>
      </c>
      <c r="K1466" s="5" t="str">
        <f>OBV!G1466</f>
        <v>STRONG</v>
      </c>
      <c r="L1466" s="5" t="str">
        <f>OBV!H1466</f>
        <v>CONFIRMED BULLISH</v>
      </c>
      <c r="M1466" s="7">
        <f t="shared" si="220"/>
        <v>25</v>
      </c>
      <c r="N1466" s="7">
        <f t="shared" si="221"/>
        <v>100</v>
      </c>
      <c r="O1466" s="7">
        <f t="shared" si="222"/>
        <v>0</v>
      </c>
      <c r="P1466" s="7">
        <f t="shared" si="223"/>
        <v>100</v>
      </c>
      <c r="Q1466" s="8">
        <f t="shared" si="224"/>
        <v>58.75</v>
      </c>
      <c r="R1466" s="8">
        <f t="shared" si="225"/>
        <v>50</v>
      </c>
      <c r="S1466" s="8">
        <f t="shared" si="226"/>
        <v>63.75</v>
      </c>
      <c r="T1466" s="8">
        <f t="shared" si="227"/>
        <v>56.25</v>
      </c>
      <c r="U1466" s="7">
        <f t="shared" si="228"/>
        <v>57.5</v>
      </c>
      <c r="V1466" s="7">
        <f t="shared" si="229"/>
        <v>57.1875</v>
      </c>
    </row>
    <row r="1467" spans="1:22" ht="13.5" x14ac:dyDescent="0.25">
      <c r="A1467" s="3">
        <f>RSI!A1467</f>
        <v>44148</v>
      </c>
      <c r="B1467" s="2">
        <f>RSI!B1467</f>
        <v>15.817</v>
      </c>
      <c r="C1467" s="2">
        <f>RSI!I1467</f>
        <v>37.722810620292357</v>
      </c>
      <c r="D1467" s="2">
        <f>MACD!E1467</f>
        <v>7.6694811919402639E-2</v>
      </c>
      <c r="E1467" s="2">
        <f>MACD!F1467</f>
        <v>0.24487549100240288</v>
      </c>
      <c r="F1467" s="2">
        <f>'Moving Avg'!D1467</f>
        <v>16.273399999999999</v>
      </c>
      <c r="G1467" s="2">
        <f>'Moving Avg'!F1467</f>
        <v>16.263849999999998</v>
      </c>
      <c r="H1467" s="2">
        <f>'Moving Avg'!G1467</f>
        <v>17.000100000000003</v>
      </c>
      <c r="I1467" s="2">
        <f>'Moving Avg'!H1467</f>
        <v>20.414865000000006</v>
      </c>
      <c r="J1467" s="5" t="str">
        <f>OBV!F1467</f>
        <v>BULLISH</v>
      </c>
      <c r="K1467" s="5" t="str">
        <f>OBV!G1467</f>
        <v>NEUTRAL</v>
      </c>
      <c r="L1467" s="5" t="str">
        <f>OBV!H1467</f>
        <v>BULLISH DIVERGENCE</v>
      </c>
      <c r="M1467" s="7">
        <f t="shared" si="220"/>
        <v>25</v>
      </c>
      <c r="N1467" s="7">
        <f t="shared" si="221"/>
        <v>100</v>
      </c>
      <c r="O1467" s="7">
        <f t="shared" si="222"/>
        <v>0</v>
      </c>
      <c r="P1467" s="7">
        <f t="shared" si="223"/>
        <v>66.5</v>
      </c>
      <c r="Q1467" s="8">
        <f t="shared" si="224"/>
        <v>53.725000000000001</v>
      </c>
      <c r="R1467" s="8">
        <f t="shared" si="225"/>
        <v>41.625</v>
      </c>
      <c r="S1467" s="8">
        <f t="shared" si="226"/>
        <v>48.674999999999997</v>
      </c>
      <c r="T1467" s="8">
        <f t="shared" si="227"/>
        <v>47.875</v>
      </c>
      <c r="U1467" s="7">
        <f t="shared" si="228"/>
        <v>48.008333333333326</v>
      </c>
      <c r="V1467" s="7">
        <f t="shared" si="229"/>
        <v>47.974999999999994</v>
      </c>
    </row>
    <row r="1468" spans="1:22" ht="13.5" x14ac:dyDescent="0.25">
      <c r="A1468" s="3">
        <f>RSI!A1468</f>
        <v>44151</v>
      </c>
      <c r="B1468" s="2">
        <f>RSI!B1468</f>
        <v>15.529</v>
      </c>
      <c r="C1468" s="2">
        <f>RSI!I1468</f>
        <v>33.954262803104328</v>
      </c>
      <c r="D1468" s="2">
        <f>MACD!E1468</f>
        <v>-6.9529962872323381E-3</v>
      </c>
      <c r="E1468" s="2">
        <f>MACD!F1468</f>
        <v>0.19450979354447584</v>
      </c>
      <c r="F1468" s="2">
        <f>'Moving Avg'!D1468</f>
        <v>16.0854</v>
      </c>
      <c r="G1468" s="2">
        <f>'Moving Avg'!F1468</f>
        <v>16.174149999999997</v>
      </c>
      <c r="H1468" s="2">
        <f>'Moving Avg'!G1468</f>
        <v>16.922440000000005</v>
      </c>
      <c r="I1468" s="2">
        <f>'Moving Avg'!H1468</f>
        <v>20.369050000000005</v>
      </c>
      <c r="J1468" s="5" t="str">
        <f>OBV!F1468</f>
        <v>BEARISH</v>
      </c>
      <c r="K1468" s="5" t="str">
        <f>OBV!G1468</f>
        <v>WEAK</v>
      </c>
      <c r="L1468" s="5" t="str">
        <f>OBV!H1468</f>
        <v>CONFIRMED BEARISH</v>
      </c>
      <c r="M1468" s="7">
        <f t="shared" si="220"/>
        <v>25</v>
      </c>
      <c r="N1468" s="7">
        <f t="shared" si="221"/>
        <v>100</v>
      </c>
      <c r="O1468" s="7">
        <f t="shared" si="222"/>
        <v>0</v>
      </c>
      <c r="P1468" s="7">
        <f t="shared" si="223"/>
        <v>0</v>
      </c>
      <c r="Q1468" s="8">
        <f t="shared" si="224"/>
        <v>43.75</v>
      </c>
      <c r="R1468" s="8">
        <f t="shared" si="225"/>
        <v>25</v>
      </c>
      <c r="S1468" s="8">
        <f t="shared" si="226"/>
        <v>18.75</v>
      </c>
      <c r="T1468" s="8">
        <f t="shared" si="227"/>
        <v>31.25</v>
      </c>
      <c r="U1468" s="7">
        <f t="shared" si="228"/>
        <v>29.166666666666668</v>
      </c>
      <c r="V1468" s="7">
        <f t="shared" si="229"/>
        <v>29.6875</v>
      </c>
    </row>
    <row r="1469" spans="1:22" ht="13.5" x14ac:dyDescent="0.25">
      <c r="A1469" s="3">
        <f>RSI!A1469</f>
        <v>44152</v>
      </c>
      <c r="B1469" s="2">
        <f>RSI!B1469</f>
        <v>15.529</v>
      </c>
      <c r="C1469" s="2">
        <f>RSI!I1469</f>
        <v>33.954262803104328</v>
      </c>
      <c r="D1469" s="2">
        <f>MACD!E1469</f>
        <v>-7.2409791933033318E-2</v>
      </c>
      <c r="E1469" s="2">
        <f>MACD!F1469</f>
        <v>0.14112587644897404</v>
      </c>
      <c r="F1469" s="2">
        <f>'Moving Avg'!D1469</f>
        <v>15.897399999999999</v>
      </c>
      <c r="G1469" s="2">
        <f>'Moving Avg'!F1469</f>
        <v>16.080949999999998</v>
      </c>
      <c r="H1469" s="2">
        <f>'Moving Avg'!G1469</f>
        <v>16.844780000000004</v>
      </c>
      <c r="I1469" s="2">
        <f>'Moving Avg'!H1469</f>
        <v>20.323235000000007</v>
      </c>
      <c r="J1469" s="5" t="str">
        <f>OBV!F1469</f>
        <v>BEARISH</v>
      </c>
      <c r="K1469" s="5" t="str">
        <f>OBV!G1469</f>
        <v>WEAK</v>
      </c>
      <c r="L1469" s="5" t="str">
        <f>OBV!H1469</f>
        <v>CONFIRMED BEARISH</v>
      </c>
      <c r="M1469" s="7">
        <f t="shared" si="220"/>
        <v>25</v>
      </c>
      <c r="N1469" s="7">
        <f t="shared" si="221"/>
        <v>100</v>
      </c>
      <c r="O1469" s="7">
        <f t="shared" si="222"/>
        <v>0</v>
      </c>
      <c r="P1469" s="7">
        <f t="shared" si="223"/>
        <v>0</v>
      </c>
      <c r="Q1469" s="8">
        <f t="shared" si="224"/>
        <v>43.75</v>
      </c>
      <c r="R1469" s="8">
        <f t="shared" si="225"/>
        <v>25</v>
      </c>
      <c r="S1469" s="8">
        <f t="shared" si="226"/>
        <v>18.75</v>
      </c>
      <c r="T1469" s="8">
        <f t="shared" si="227"/>
        <v>31.25</v>
      </c>
      <c r="U1469" s="7">
        <f t="shared" si="228"/>
        <v>29.166666666666668</v>
      </c>
      <c r="V1469" s="7">
        <f t="shared" si="229"/>
        <v>29.6875</v>
      </c>
    </row>
    <row r="1470" spans="1:22" ht="13.5" x14ac:dyDescent="0.25">
      <c r="A1470" s="3">
        <f>RSI!A1470</f>
        <v>44153</v>
      </c>
      <c r="B1470" s="2">
        <f>RSI!B1470</f>
        <v>15.529</v>
      </c>
      <c r="C1470" s="2">
        <f>RSI!I1470</f>
        <v>33.954262803104328</v>
      </c>
      <c r="D1470" s="2">
        <f>MACD!E1470</f>
        <v>-0.12286842337138992</v>
      </c>
      <c r="E1470" s="2">
        <f>MACD!F1470</f>
        <v>8.8327016484901238E-2</v>
      </c>
      <c r="F1470" s="2">
        <f>'Moving Avg'!D1470</f>
        <v>15.741999999999999</v>
      </c>
      <c r="G1470" s="2">
        <f>'Moving Avg'!F1470</f>
        <v>16.013749999999998</v>
      </c>
      <c r="H1470" s="2">
        <f>'Moving Avg'!G1470</f>
        <v>16.767120000000006</v>
      </c>
      <c r="I1470" s="2">
        <f>'Moving Avg'!H1470</f>
        <v>20.277420000000006</v>
      </c>
      <c r="J1470" s="5" t="str">
        <f>OBV!F1470</f>
        <v>BEARISH</v>
      </c>
      <c r="K1470" s="5" t="str">
        <f>OBV!G1470</f>
        <v>WEAK</v>
      </c>
      <c r="L1470" s="5" t="str">
        <f>OBV!H1470</f>
        <v>CONFIRMED BEARISH</v>
      </c>
      <c r="M1470" s="7">
        <f t="shared" si="220"/>
        <v>25</v>
      </c>
      <c r="N1470" s="7">
        <f t="shared" si="221"/>
        <v>100</v>
      </c>
      <c r="O1470" s="7">
        <f t="shared" si="222"/>
        <v>0</v>
      </c>
      <c r="P1470" s="7">
        <f t="shared" si="223"/>
        <v>0</v>
      </c>
      <c r="Q1470" s="8">
        <f t="shared" si="224"/>
        <v>43.75</v>
      </c>
      <c r="R1470" s="8">
        <f t="shared" si="225"/>
        <v>25</v>
      </c>
      <c r="S1470" s="8">
        <f t="shared" si="226"/>
        <v>18.75</v>
      </c>
      <c r="T1470" s="8">
        <f t="shared" si="227"/>
        <v>31.25</v>
      </c>
      <c r="U1470" s="7">
        <f t="shared" si="228"/>
        <v>29.166666666666668</v>
      </c>
      <c r="V1470" s="7">
        <f t="shared" si="229"/>
        <v>29.6875</v>
      </c>
    </row>
    <row r="1471" spans="1:22" ht="13.5" x14ac:dyDescent="0.25">
      <c r="A1471" s="3">
        <f>RSI!A1471</f>
        <v>44154</v>
      </c>
      <c r="B1471" s="2">
        <f>RSI!B1471</f>
        <v>15.529</v>
      </c>
      <c r="C1471" s="2">
        <f>RSI!I1471</f>
        <v>33.954262803104328</v>
      </c>
      <c r="D1471" s="2">
        <f>MACD!E1471</f>
        <v>-0.16100132921771859</v>
      </c>
      <c r="E1471" s="2">
        <f>MACD!F1471</f>
        <v>3.8461347344377277E-2</v>
      </c>
      <c r="F1471" s="2">
        <f>'Moving Avg'!D1471</f>
        <v>15.586599999999999</v>
      </c>
      <c r="G1471" s="2">
        <f>'Moving Avg'!F1471</f>
        <v>15.943850000000001</v>
      </c>
      <c r="H1471" s="2">
        <f>'Moving Avg'!G1471</f>
        <v>16.712300000000003</v>
      </c>
      <c r="I1471" s="2">
        <f>'Moving Avg'!H1471</f>
        <v>20.231605000000005</v>
      </c>
      <c r="J1471" s="5" t="str">
        <f>OBV!F1471</f>
        <v>BEARISH</v>
      </c>
      <c r="K1471" s="5" t="str">
        <f>OBV!G1471</f>
        <v>WEAK</v>
      </c>
      <c r="L1471" s="5" t="str">
        <f>OBV!H1471</f>
        <v>CONFIRMED BEARISH</v>
      </c>
      <c r="M1471" s="7">
        <f t="shared" si="220"/>
        <v>25</v>
      </c>
      <c r="N1471" s="7">
        <f t="shared" si="221"/>
        <v>100</v>
      </c>
      <c r="O1471" s="7">
        <f t="shared" si="222"/>
        <v>0</v>
      </c>
      <c r="P1471" s="7">
        <f t="shared" si="223"/>
        <v>0</v>
      </c>
      <c r="Q1471" s="8">
        <f t="shared" si="224"/>
        <v>43.75</v>
      </c>
      <c r="R1471" s="8">
        <f t="shared" si="225"/>
        <v>25</v>
      </c>
      <c r="S1471" s="8">
        <f t="shared" si="226"/>
        <v>18.75</v>
      </c>
      <c r="T1471" s="8">
        <f t="shared" si="227"/>
        <v>31.25</v>
      </c>
      <c r="U1471" s="7">
        <f t="shared" si="228"/>
        <v>29.166666666666668</v>
      </c>
      <c r="V1471" s="7">
        <f t="shared" si="229"/>
        <v>29.6875</v>
      </c>
    </row>
    <row r="1472" spans="1:22" ht="13.5" x14ac:dyDescent="0.25">
      <c r="A1472" s="3">
        <f>RSI!A1472</f>
        <v>44155</v>
      </c>
      <c r="B1472" s="2">
        <f>RSI!B1472</f>
        <v>15.529</v>
      </c>
      <c r="C1472" s="2">
        <f>RSI!I1472</f>
        <v>33.954262803104328</v>
      </c>
      <c r="D1472" s="2">
        <f>MACD!E1472</f>
        <v>-0.11735045682703671</v>
      </c>
      <c r="E1472" s="2">
        <f>MACD!F1472</f>
        <v>7.2989865100944809E-3</v>
      </c>
      <c r="F1472" s="2">
        <f>'Moving Avg'!D1472</f>
        <v>15.529</v>
      </c>
      <c r="G1472" s="2">
        <f>'Moving Avg'!F1472</f>
        <v>15.8988</v>
      </c>
      <c r="H1472" s="2">
        <f>'Moving Avg'!G1472</f>
        <v>16.668340000000004</v>
      </c>
      <c r="I1472" s="2">
        <f>'Moving Avg'!H1472</f>
        <v>20.185790000000004</v>
      </c>
      <c r="J1472" s="5" t="str">
        <f>OBV!F1472</f>
        <v>BEARISH</v>
      </c>
      <c r="K1472" s="5" t="str">
        <f>OBV!G1472</f>
        <v>WEAK</v>
      </c>
      <c r="L1472" s="5" t="str">
        <f>OBV!H1472</f>
        <v>CONFIRMED BEARISH</v>
      </c>
      <c r="M1472" s="7">
        <f t="shared" si="220"/>
        <v>25</v>
      </c>
      <c r="N1472" s="7">
        <f t="shared" si="221"/>
        <v>100</v>
      </c>
      <c r="O1472" s="7">
        <f t="shared" si="222"/>
        <v>0</v>
      </c>
      <c r="P1472" s="7">
        <f t="shared" si="223"/>
        <v>0</v>
      </c>
      <c r="Q1472" s="8">
        <f t="shared" si="224"/>
        <v>43.75</v>
      </c>
      <c r="R1472" s="8">
        <f t="shared" si="225"/>
        <v>25</v>
      </c>
      <c r="S1472" s="8">
        <f t="shared" si="226"/>
        <v>18.75</v>
      </c>
      <c r="T1472" s="8">
        <f t="shared" si="227"/>
        <v>31.25</v>
      </c>
      <c r="U1472" s="7">
        <f t="shared" si="228"/>
        <v>29.166666666666668</v>
      </c>
      <c r="V1472" s="7">
        <f t="shared" si="229"/>
        <v>29.6875</v>
      </c>
    </row>
    <row r="1473" spans="1:22" ht="13.5" x14ac:dyDescent="0.25">
      <c r="A1473" s="3">
        <f>RSI!A1473</f>
        <v>44158</v>
      </c>
      <c r="B1473" s="2">
        <f>RSI!B1473</f>
        <v>15.529</v>
      </c>
      <c r="C1473" s="2">
        <f>RSI!I1473</f>
        <v>33.954262803104328</v>
      </c>
      <c r="D1473" s="2">
        <f>MACD!E1473</f>
        <v>-3.5801100043961753E-3</v>
      </c>
      <c r="E1473" s="2">
        <f>MACD!F1473</f>
        <v>5.12316720719635E-3</v>
      </c>
      <c r="F1473" s="2">
        <f>'Moving Avg'!D1473</f>
        <v>15.529</v>
      </c>
      <c r="G1473" s="2">
        <f>'Moving Avg'!F1473</f>
        <v>15.856100000000001</v>
      </c>
      <c r="H1473" s="2">
        <f>'Moving Avg'!G1473</f>
        <v>16.634940000000007</v>
      </c>
      <c r="I1473" s="2">
        <f>'Moving Avg'!H1473</f>
        <v>20.139975000000003</v>
      </c>
      <c r="J1473" s="5" t="str">
        <f>OBV!F1473</f>
        <v>NEUTRAL</v>
      </c>
      <c r="K1473" s="5" t="str">
        <f>OBV!G1473</f>
        <v>NEUTRAL</v>
      </c>
      <c r="L1473" s="5" t="str">
        <f>OBV!H1473</f>
        <v>NEUTRAL</v>
      </c>
      <c r="M1473" s="7">
        <f t="shared" si="220"/>
        <v>25</v>
      </c>
      <c r="N1473" s="7">
        <f t="shared" si="221"/>
        <v>45</v>
      </c>
      <c r="O1473" s="7">
        <f t="shared" si="222"/>
        <v>0</v>
      </c>
      <c r="P1473" s="7">
        <f t="shared" si="223"/>
        <v>33</v>
      </c>
      <c r="Q1473" s="8">
        <f t="shared" si="224"/>
        <v>29.45</v>
      </c>
      <c r="R1473" s="8">
        <f t="shared" si="225"/>
        <v>22.25</v>
      </c>
      <c r="S1473" s="8">
        <f t="shared" si="226"/>
        <v>25.35</v>
      </c>
      <c r="T1473" s="8">
        <f t="shared" si="227"/>
        <v>25.75</v>
      </c>
      <c r="U1473" s="7">
        <f t="shared" si="228"/>
        <v>25.683333333333337</v>
      </c>
      <c r="V1473" s="7">
        <f t="shared" si="229"/>
        <v>25.700000000000003</v>
      </c>
    </row>
    <row r="1474" spans="1:22" ht="13.5" x14ac:dyDescent="0.25">
      <c r="A1474" s="3">
        <f>RSI!A1474</f>
        <v>44159</v>
      </c>
      <c r="B1474" s="2">
        <f>RSI!B1474</f>
        <v>15.529</v>
      </c>
      <c r="C1474" s="2">
        <f>RSI!I1474</f>
        <v>33.954262803104328</v>
      </c>
      <c r="D1474" s="2">
        <f>MACD!E1474</f>
        <v>9.6309251295441101E-2</v>
      </c>
      <c r="E1474" s="2">
        <f>MACD!F1474</f>
        <v>2.3360384024845301E-2</v>
      </c>
      <c r="F1474" s="2">
        <f>'Moving Avg'!D1474</f>
        <v>15.529</v>
      </c>
      <c r="G1474" s="2">
        <f>'Moving Avg'!F1474</f>
        <v>15.817250000000001</v>
      </c>
      <c r="H1474" s="2">
        <f>'Moving Avg'!G1474</f>
        <v>16.601540000000004</v>
      </c>
      <c r="I1474" s="2">
        <f>'Moving Avg'!H1474</f>
        <v>20.094160000000002</v>
      </c>
      <c r="J1474" s="5" t="str">
        <f>OBV!F1474</f>
        <v>NEUTRAL</v>
      </c>
      <c r="K1474" s="5" t="str">
        <f>OBV!G1474</f>
        <v>NEUTRAL</v>
      </c>
      <c r="L1474" s="5" t="str">
        <f>OBV!H1474</f>
        <v>NEUTRAL</v>
      </c>
      <c r="M1474" s="7">
        <f t="shared" ref="M1474:M1537" si="230">IF(C1474&lt;30,50, IF(C1474&gt;70, 0, 25))</f>
        <v>25</v>
      </c>
      <c r="N1474" s="7">
        <f t="shared" ref="N1474:N1537" si="231">IF(E1474-D1474&gt;0.02, 100, IF(E1474-D1474&lt;0,0,45))</f>
        <v>0</v>
      </c>
      <c r="O1474" s="7">
        <f t="shared" ref="O1474:O1537" si="232">IF(F1474-I1474&gt;10,100,IF(F1474-I1474&gt;5,75, IF(F1474-I1474&gt;0,50,0)))</f>
        <v>0</v>
      </c>
      <c r="P1474" s="7">
        <f t="shared" ref="P1474:P1537" si="233">IF(L1474="confirmed bullish", 34, IF(L1474="bullish divergence",17, 0))+IF(J1474="bullish",33,IF(J1474="bearish",0,16.5))+IF(K1474="strong",33,IF(K1474="weak",0,16.5))</f>
        <v>33</v>
      </c>
      <c r="Q1474" s="8">
        <f t="shared" si="224"/>
        <v>13.7</v>
      </c>
      <c r="R1474" s="8">
        <f t="shared" si="225"/>
        <v>13.25</v>
      </c>
      <c r="S1474" s="8">
        <f t="shared" si="226"/>
        <v>18.600000000000001</v>
      </c>
      <c r="T1474" s="8">
        <f t="shared" si="227"/>
        <v>14.5</v>
      </c>
      <c r="U1474" s="7">
        <f t="shared" si="228"/>
        <v>15.183333333333332</v>
      </c>
      <c r="V1474" s="7">
        <f t="shared" si="229"/>
        <v>15.012499999999999</v>
      </c>
    </row>
    <row r="1475" spans="1:22" ht="13.5" x14ac:dyDescent="0.25">
      <c r="A1475" s="3">
        <f>RSI!A1475</f>
        <v>44160</v>
      </c>
      <c r="B1475" s="2">
        <f>RSI!B1475</f>
        <v>15.537000000000001</v>
      </c>
      <c r="C1475" s="2">
        <f>RSI!I1475</f>
        <v>34.260730808290987</v>
      </c>
      <c r="D1475" s="2">
        <f>MACD!E1475</f>
        <v>0.15851534061815542</v>
      </c>
      <c r="E1475" s="2">
        <f>MACD!F1475</f>
        <v>5.0391375343507322E-2</v>
      </c>
      <c r="F1475" s="2">
        <f>'Moving Avg'!D1475</f>
        <v>15.530600000000002</v>
      </c>
      <c r="G1475" s="2">
        <f>'Moving Avg'!F1475</f>
        <v>15.778799999999999</v>
      </c>
      <c r="H1475" s="2">
        <f>'Moving Avg'!G1475</f>
        <v>16.568300000000008</v>
      </c>
      <c r="I1475" s="2">
        <f>'Moving Avg'!H1475</f>
        <v>20.048385</v>
      </c>
      <c r="J1475" s="5" t="str">
        <f>OBV!F1475</f>
        <v>BULLISH</v>
      </c>
      <c r="K1475" s="5" t="str">
        <f>OBV!G1475</f>
        <v>STRONG</v>
      </c>
      <c r="L1475" s="5" t="str">
        <f>OBV!H1475</f>
        <v>CONFIRMED BULLISH</v>
      </c>
      <c r="M1475" s="7">
        <f t="shared" si="230"/>
        <v>25</v>
      </c>
      <c r="N1475" s="7">
        <f t="shared" si="231"/>
        <v>0</v>
      </c>
      <c r="O1475" s="7">
        <f t="shared" si="232"/>
        <v>0</v>
      </c>
      <c r="P1475" s="7">
        <f t="shared" si="233"/>
        <v>100</v>
      </c>
      <c r="Q1475" s="8">
        <f t="shared" ref="Q1475:Q1538" si="234">0.35*M1475+N1475*0.35+O1475*0.15+P1475*0.15</f>
        <v>23.75</v>
      </c>
      <c r="R1475" s="8">
        <f t="shared" ref="R1475:R1538" si="235">M1475*0.2+N1475*0.2+O1475*0.35+P1475*0.25</f>
        <v>30</v>
      </c>
      <c r="S1475" s="8">
        <f t="shared" ref="S1475:S1538" si="236">M1475*0.15+N1475*0.15+O1475*0.25+P1475*0.45</f>
        <v>48.75</v>
      </c>
      <c r="T1475" s="8">
        <f t="shared" ref="T1475:T1538" si="237">0.25*SUM(M1475:P1475)</f>
        <v>31.25</v>
      </c>
      <c r="U1475" s="7">
        <f t="shared" ref="U1475:U1538" si="238">SUM(Q1475:S1475)/3</f>
        <v>34.166666666666664</v>
      </c>
      <c r="V1475" s="7">
        <f t="shared" ref="V1475:V1538" si="239">SUM(Q1475:T1475)/4</f>
        <v>33.4375</v>
      </c>
    </row>
    <row r="1476" spans="1:22" ht="13.5" x14ac:dyDescent="0.25">
      <c r="A1476" s="3">
        <f>RSI!A1476</f>
        <v>44161</v>
      </c>
      <c r="B1476" s="2">
        <f>RSI!B1476</f>
        <v>15.537000000000001</v>
      </c>
      <c r="C1476" s="2">
        <f>RSI!I1476</f>
        <v>34.260730808290987</v>
      </c>
      <c r="D1476" s="2">
        <f>MACD!E1476</f>
        <v>0.21420939532264072</v>
      </c>
      <c r="E1476" s="2">
        <f>MACD!F1476</f>
        <v>8.3154979339334009E-2</v>
      </c>
      <c r="F1476" s="2">
        <f>'Moving Avg'!D1476</f>
        <v>15.5322</v>
      </c>
      <c r="G1476" s="2">
        <f>'Moving Avg'!F1476</f>
        <v>15.758599999999998</v>
      </c>
      <c r="H1476" s="2">
        <f>'Moving Avg'!G1476</f>
        <v>16.524820000000005</v>
      </c>
      <c r="I1476" s="2">
        <f>'Moving Avg'!H1476</f>
        <v>20.002609999999997</v>
      </c>
      <c r="J1476" s="5" t="str">
        <f>OBV!F1476</f>
        <v>BULLISH</v>
      </c>
      <c r="K1476" s="5" t="str">
        <f>OBV!G1476</f>
        <v>STRONG</v>
      </c>
      <c r="L1476" s="5" t="str">
        <f>OBV!H1476</f>
        <v>CONFIRMED BULLISH</v>
      </c>
      <c r="M1476" s="7">
        <f t="shared" si="230"/>
        <v>25</v>
      </c>
      <c r="N1476" s="7">
        <f t="shared" si="231"/>
        <v>0</v>
      </c>
      <c r="O1476" s="7">
        <f t="shared" si="232"/>
        <v>0</v>
      </c>
      <c r="P1476" s="7">
        <f t="shared" si="233"/>
        <v>100</v>
      </c>
      <c r="Q1476" s="8">
        <f t="shared" si="234"/>
        <v>23.75</v>
      </c>
      <c r="R1476" s="8">
        <f t="shared" si="235"/>
        <v>30</v>
      </c>
      <c r="S1476" s="8">
        <f t="shared" si="236"/>
        <v>48.75</v>
      </c>
      <c r="T1476" s="8">
        <f t="shared" si="237"/>
        <v>31.25</v>
      </c>
      <c r="U1476" s="7">
        <f t="shared" si="238"/>
        <v>34.166666666666664</v>
      </c>
      <c r="V1476" s="7">
        <f t="shared" si="239"/>
        <v>33.4375</v>
      </c>
    </row>
    <row r="1477" spans="1:22" ht="13.5" x14ac:dyDescent="0.25">
      <c r="A1477" s="3">
        <f>RSI!A1477</f>
        <v>44162</v>
      </c>
      <c r="B1477" s="2">
        <f>RSI!B1477</f>
        <v>15.545</v>
      </c>
      <c r="C1477" s="2">
        <f>RSI!I1477</f>
        <v>34.6126181661364</v>
      </c>
      <c r="D1477" s="2">
        <f>MACD!E1477</f>
        <v>0.18834337669712298</v>
      </c>
      <c r="E1477" s="2">
        <f>MACD!F1477</f>
        <v>0.10419265881089181</v>
      </c>
      <c r="F1477" s="2">
        <f>'Moving Avg'!D1477</f>
        <v>15.535399999999999</v>
      </c>
      <c r="G1477" s="2">
        <f>'Moving Avg'!F1477</f>
        <v>15.739999999999998</v>
      </c>
      <c r="H1477" s="2">
        <f>'Moving Avg'!G1477</f>
        <v>16.497020000000003</v>
      </c>
      <c r="I1477" s="2">
        <f>'Moving Avg'!H1477</f>
        <v>19.956875</v>
      </c>
      <c r="J1477" s="5" t="str">
        <f>OBV!F1477</f>
        <v>BULLISH</v>
      </c>
      <c r="K1477" s="5" t="str">
        <f>OBV!G1477</f>
        <v>STRONG</v>
      </c>
      <c r="L1477" s="5" t="str">
        <f>OBV!H1477</f>
        <v>CONFIRMED BULLISH</v>
      </c>
      <c r="M1477" s="7">
        <f t="shared" si="230"/>
        <v>25</v>
      </c>
      <c r="N1477" s="7">
        <f t="shared" si="231"/>
        <v>0</v>
      </c>
      <c r="O1477" s="7">
        <f t="shared" si="232"/>
        <v>0</v>
      </c>
      <c r="P1477" s="7">
        <f t="shared" si="233"/>
        <v>100</v>
      </c>
      <c r="Q1477" s="8">
        <f t="shared" si="234"/>
        <v>23.75</v>
      </c>
      <c r="R1477" s="8">
        <f t="shared" si="235"/>
        <v>30</v>
      </c>
      <c r="S1477" s="8">
        <f t="shared" si="236"/>
        <v>48.75</v>
      </c>
      <c r="T1477" s="8">
        <f t="shared" si="237"/>
        <v>31.25</v>
      </c>
      <c r="U1477" s="7">
        <f t="shared" si="238"/>
        <v>34.166666666666664</v>
      </c>
      <c r="V1477" s="7">
        <f t="shared" si="239"/>
        <v>33.4375</v>
      </c>
    </row>
    <row r="1478" spans="1:22" ht="13.5" x14ac:dyDescent="0.25">
      <c r="A1478" s="3">
        <f>RSI!A1478</f>
        <v>44165</v>
      </c>
      <c r="B1478" s="2">
        <f>RSI!B1478</f>
        <v>15.545</v>
      </c>
      <c r="C1478" s="2">
        <f>RSI!I1478</f>
        <v>34.6126181661364</v>
      </c>
      <c r="D1478" s="2">
        <f>MACD!E1478</f>
        <v>0.12472363701391487</v>
      </c>
      <c r="E1478" s="2">
        <f>MACD!F1478</f>
        <v>0.10829885445149642</v>
      </c>
      <c r="F1478" s="2">
        <f>'Moving Avg'!D1478</f>
        <v>15.538599999999999</v>
      </c>
      <c r="G1478" s="2">
        <f>'Moving Avg'!F1478</f>
        <v>15.740799999999998</v>
      </c>
      <c r="H1478" s="2">
        <f>'Moving Avg'!G1478</f>
        <v>16.469220000000004</v>
      </c>
      <c r="I1478" s="2">
        <f>'Moving Avg'!H1478</f>
        <v>19.91114</v>
      </c>
      <c r="J1478" s="5" t="str">
        <f>OBV!F1478</f>
        <v>BULLISH</v>
      </c>
      <c r="K1478" s="5" t="str">
        <f>OBV!G1478</f>
        <v>STRONG</v>
      </c>
      <c r="L1478" s="5" t="str">
        <f>OBV!H1478</f>
        <v>CONFIRMED BULLISH</v>
      </c>
      <c r="M1478" s="7">
        <f t="shared" si="230"/>
        <v>25</v>
      </c>
      <c r="N1478" s="7">
        <f t="shared" si="231"/>
        <v>0</v>
      </c>
      <c r="O1478" s="7">
        <f t="shared" si="232"/>
        <v>0</v>
      </c>
      <c r="P1478" s="7">
        <f t="shared" si="233"/>
        <v>100</v>
      </c>
      <c r="Q1478" s="8">
        <f t="shared" si="234"/>
        <v>23.75</v>
      </c>
      <c r="R1478" s="8">
        <f t="shared" si="235"/>
        <v>30</v>
      </c>
      <c r="S1478" s="8">
        <f t="shared" si="236"/>
        <v>48.75</v>
      </c>
      <c r="T1478" s="8">
        <f t="shared" si="237"/>
        <v>31.25</v>
      </c>
      <c r="U1478" s="7">
        <f t="shared" si="238"/>
        <v>34.166666666666664</v>
      </c>
      <c r="V1478" s="7">
        <f t="shared" si="239"/>
        <v>33.4375</v>
      </c>
    </row>
    <row r="1479" spans="1:22" ht="13.5" x14ac:dyDescent="0.25">
      <c r="A1479" s="3">
        <f>RSI!A1479</f>
        <v>44166</v>
      </c>
      <c r="B1479" s="2">
        <f>RSI!B1479</f>
        <v>16.010999999999999</v>
      </c>
      <c r="C1479" s="2">
        <f>RSI!I1479</f>
        <v>51.977999860810051</v>
      </c>
      <c r="D1479" s="2">
        <f>MACD!E1479</f>
        <v>3.8756904931469549E-2</v>
      </c>
      <c r="E1479" s="2">
        <f>MACD!F1479</f>
        <v>9.439046454749106E-2</v>
      </c>
      <c r="F1479" s="2">
        <f>'Moving Avg'!D1479</f>
        <v>15.635</v>
      </c>
      <c r="G1479" s="2">
        <f>'Moving Avg'!F1479</f>
        <v>15.764900000000001</v>
      </c>
      <c r="H1479" s="2">
        <f>'Moving Avg'!G1479</f>
        <v>16.45074</v>
      </c>
      <c r="I1479" s="2">
        <f>'Moving Avg'!H1479</f>
        <v>19.867735</v>
      </c>
      <c r="J1479" s="5" t="str">
        <f>OBV!F1479</f>
        <v>BULLISH</v>
      </c>
      <c r="K1479" s="5" t="str">
        <f>OBV!G1479</f>
        <v>STRONG</v>
      </c>
      <c r="L1479" s="5" t="str">
        <f>OBV!H1479</f>
        <v>CONFIRMED BULLISH</v>
      </c>
      <c r="M1479" s="7">
        <f t="shared" si="230"/>
        <v>25</v>
      </c>
      <c r="N1479" s="7">
        <f t="shared" si="231"/>
        <v>100</v>
      </c>
      <c r="O1479" s="7">
        <f t="shared" si="232"/>
        <v>0</v>
      </c>
      <c r="P1479" s="7">
        <f t="shared" si="233"/>
        <v>100</v>
      </c>
      <c r="Q1479" s="8">
        <f t="shared" si="234"/>
        <v>58.75</v>
      </c>
      <c r="R1479" s="8">
        <f t="shared" si="235"/>
        <v>50</v>
      </c>
      <c r="S1479" s="8">
        <f t="shared" si="236"/>
        <v>63.75</v>
      </c>
      <c r="T1479" s="8">
        <f t="shared" si="237"/>
        <v>56.25</v>
      </c>
      <c r="U1479" s="7">
        <f t="shared" si="238"/>
        <v>57.5</v>
      </c>
      <c r="V1479" s="7">
        <f t="shared" si="239"/>
        <v>57.1875</v>
      </c>
    </row>
    <row r="1480" spans="1:22" ht="13.5" x14ac:dyDescent="0.25">
      <c r="A1480" s="3">
        <f>RSI!A1480</f>
        <v>44167</v>
      </c>
      <c r="B1480" s="2">
        <f>RSI!B1480</f>
        <v>16.686</v>
      </c>
      <c r="C1480" s="2">
        <f>RSI!I1480</f>
        <v>66.044889335972272</v>
      </c>
      <c r="D1480" s="2">
        <f>MACD!E1480</f>
        <v>-8.4530499462829312E-2</v>
      </c>
      <c r="E1480" s="2">
        <f>MACD!F1480</f>
        <v>5.8606271745426985E-2</v>
      </c>
      <c r="F1480" s="2">
        <f>'Moving Avg'!D1480</f>
        <v>15.864800000000002</v>
      </c>
      <c r="G1480" s="2">
        <f>'Moving Avg'!F1480</f>
        <v>15.822749999999999</v>
      </c>
      <c r="H1480" s="2">
        <f>'Moving Avg'!G1480</f>
        <v>16.445760000000003</v>
      </c>
      <c r="I1480" s="2">
        <f>'Moving Avg'!H1480</f>
        <v>19.832755000000002</v>
      </c>
      <c r="J1480" s="5" t="str">
        <f>OBV!F1480</f>
        <v>BULLISH</v>
      </c>
      <c r="K1480" s="5" t="str">
        <f>OBV!G1480</f>
        <v>STRONG</v>
      </c>
      <c r="L1480" s="5" t="str">
        <f>OBV!H1480</f>
        <v>CONFIRMED BULLISH</v>
      </c>
      <c r="M1480" s="7">
        <f t="shared" si="230"/>
        <v>25</v>
      </c>
      <c r="N1480" s="7">
        <f t="shared" si="231"/>
        <v>100</v>
      </c>
      <c r="O1480" s="7">
        <f t="shared" si="232"/>
        <v>0</v>
      </c>
      <c r="P1480" s="7">
        <f t="shared" si="233"/>
        <v>100</v>
      </c>
      <c r="Q1480" s="8">
        <f t="shared" si="234"/>
        <v>58.75</v>
      </c>
      <c r="R1480" s="8">
        <f t="shared" si="235"/>
        <v>50</v>
      </c>
      <c r="S1480" s="8">
        <f t="shared" si="236"/>
        <v>63.75</v>
      </c>
      <c r="T1480" s="8">
        <f t="shared" si="237"/>
        <v>56.25</v>
      </c>
      <c r="U1480" s="7">
        <f t="shared" si="238"/>
        <v>57.5</v>
      </c>
      <c r="V1480" s="7">
        <f t="shared" si="239"/>
        <v>57.1875</v>
      </c>
    </row>
    <row r="1481" spans="1:22" ht="13.5" x14ac:dyDescent="0.25">
      <c r="A1481" s="3">
        <f>RSI!A1481</f>
        <v>44168</v>
      </c>
      <c r="B1481" s="2">
        <f>RSI!B1481</f>
        <v>16.297999999999998</v>
      </c>
      <c r="C1481" s="2">
        <f>RSI!I1481</f>
        <v>55.907215208945956</v>
      </c>
      <c r="D1481" s="2">
        <f>MACD!E1481</f>
        <v>-0.16460432912260359</v>
      </c>
      <c r="E1481" s="2">
        <f>MACD!F1481</f>
        <v>1.3964151571820876E-2</v>
      </c>
      <c r="F1481" s="2">
        <f>'Moving Avg'!D1481</f>
        <v>16.016999999999999</v>
      </c>
      <c r="G1481" s="2">
        <f>'Moving Avg'!F1481</f>
        <v>15.8612</v>
      </c>
      <c r="H1481" s="2">
        <f>'Moving Avg'!G1481</f>
        <v>16.422939999999997</v>
      </c>
      <c r="I1481" s="2">
        <f>'Moving Avg'!H1481</f>
        <v>19.79824</v>
      </c>
      <c r="J1481" s="5" t="str">
        <f>OBV!F1481</f>
        <v>BULLISH</v>
      </c>
      <c r="K1481" s="5" t="str">
        <f>OBV!G1481</f>
        <v>STRONG</v>
      </c>
      <c r="L1481" s="5" t="str">
        <f>OBV!H1481</f>
        <v>CONFIRMED BULLISH</v>
      </c>
      <c r="M1481" s="7">
        <f t="shared" si="230"/>
        <v>25</v>
      </c>
      <c r="N1481" s="7">
        <f t="shared" si="231"/>
        <v>100</v>
      </c>
      <c r="O1481" s="7">
        <f t="shared" si="232"/>
        <v>0</v>
      </c>
      <c r="P1481" s="7">
        <f t="shared" si="233"/>
        <v>100</v>
      </c>
      <c r="Q1481" s="8">
        <f t="shared" si="234"/>
        <v>58.75</v>
      </c>
      <c r="R1481" s="8">
        <f t="shared" si="235"/>
        <v>50</v>
      </c>
      <c r="S1481" s="8">
        <f t="shared" si="236"/>
        <v>63.75</v>
      </c>
      <c r="T1481" s="8">
        <f t="shared" si="237"/>
        <v>56.25</v>
      </c>
      <c r="U1481" s="7">
        <f t="shared" si="238"/>
        <v>57.5</v>
      </c>
      <c r="V1481" s="7">
        <f t="shared" si="239"/>
        <v>57.1875</v>
      </c>
    </row>
    <row r="1482" spans="1:22" ht="13.5" x14ac:dyDescent="0.25">
      <c r="A1482" s="3">
        <f>RSI!A1482</f>
        <v>44169</v>
      </c>
      <c r="B1482" s="2">
        <f>RSI!B1482</f>
        <v>15.56</v>
      </c>
      <c r="C1482" s="2">
        <f>RSI!I1482</f>
        <v>42.533793306065398</v>
      </c>
      <c r="D1482" s="2">
        <f>MACD!E1482</f>
        <v>-0.17956126883755097</v>
      </c>
      <c r="E1482" s="2">
        <f>MACD!F1482</f>
        <v>-2.4740932510053493E-2</v>
      </c>
      <c r="F1482" s="2">
        <f>'Moving Avg'!D1482</f>
        <v>16.02</v>
      </c>
      <c r="G1482" s="2">
        <f>'Moving Avg'!F1482</f>
        <v>15.839449999999996</v>
      </c>
      <c r="H1482" s="2">
        <f>'Moving Avg'!G1482</f>
        <v>16.385359999999999</v>
      </c>
      <c r="I1482" s="2">
        <f>'Moving Avg'!H1482</f>
        <v>19.760034999999998</v>
      </c>
      <c r="J1482" s="5" t="str">
        <f>OBV!F1482</f>
        <v>BEARISH</v>
      </c>
      <c r="K1482" s="5" t="str">
        <f>OBV!G1482</f>
        <v>WEAK</v>
      </c>
      <c r="L1482" s="5" t="str">
        <f>OBV!H1482</f>
        <v>BEARISH DIVERGENCE</v>
      </c>
      <c r="M1482" s="7">
        <f t="shared" si="230"/>
        <v>25</v>
      </c>
      <c r="N1482" s="7">
        <f t="shared" si="231"/>
        <v>100</v>
      </c>
      <c r="O1482" s="7">
        <f t="shared" si="232"/>
        <v>0</v>
      </c>
      <c r="P1482" s="7">
        <f t="shared" si="233"/>
        <v>0</v>
      </c>
      <c r="Q1482" s="8">
        <f t="shared" si="234"/>
        <v>43.75</v>
      </c>
      <c r="R1482" s="8">
        <f t="shared" si="235"/>
        <v>25</v>
      </c>
      <c r="S1482" s="8">
        <f t="shared" si="236"/>
        <v>18.75</v>
      </c>
      <c r="T1482" s="8">
        <f t="shared" si="237"/>
        <v>31.25</v>
      </c>
      <c r="U1482" s="7">
        <f t="shared" si="238"/>
        <v>29.166666666666668</v>
      </c>
      <c r="V1482" s="7">
        <f t="shared" si="239"/>
        <v>29.6875</v>
      </c>
    </row>
    <row r="1483" spans="1:22" ht="13.5" x14ac:dyDescent="0.25">
      <c r="A1483" s="3">
        <f>RSI!A1483</f>
        <v>44172</v>
      </c>
      <c r="B1483" s="2">
        <f>RSI!B1483</f>
        <v>15.537000000000001</v>
      </c>
      <c r="C1483" s="2">
        <f>RSI!I1483</f>
        <v>42.195033264974548</v>
      </c>
      <c r="D1483" s="2">
        <f>MACD!E1483</f>
        <v>-0.18788295928273868</v>
      </c>
      <c r="E1483" s="2">
        <f>MACD!F1483</f>
        <v>-5.7369337864590537E-2</v>
      </c>
      <c r="F1483" s="2">
        <f>'Moving Avg'!D1483</f>
        <v>16.018400000000003</v>
      </c>
      <c r="G1483" s="2">
        <f>'Moving Avg'!F1483</f>
        <v>15.792849999999996</v>
      </c>
      <c r="H1483" s="2">
        <f>'Moving Avg'!G1483</f>
        <v>16.338919999999998</v>
      </c>
      <c r="I1483" s="2">
        <f>'Moving Avg'!H1483</f>
        <v>19.721714999999996</v>
      </c>
      <c r="J1483" s="5" t="str">
        <f>OBV!F1483</f>
        <v>BEARISH</v>
      </c>
      <c r="K1483" s="5" t="str">
        <f>OBV!G1483</f>
        <v>WEAK</v>
      </c>
      <c r="L1483" s="5" t="str">
        <f>OBV!H1483</f>
        <v>CONFIRMED BEARISH</v>
      </c>
      <c r="M1483" s="7">
        <f t="shared" si="230"/>
        <v>25</v>
      </c>
      <c r="N1483" s="7">
        <f t="shared" si="231"/>
        <v>100</v>
      </c>
      <c r="O1483" s="7">
        <f t="shared" si="232"/>
        <v>0</v>
      </c>
      <c r="P1483" s="7">
        <f t="shared" si="233"/>
        <v>0</v>
      </c>
      <c r="Q1483" s="8">
        <f t="shared" si="234"/>
        <v>43.75</v>
      </c>
      <c r="R1483" s="8">
        <f t="shared" si="235"/>
        <v>25</v>
      </c>
      <c r="S1483" s="8">
        <f t="shared" si="236"/>
        <v>18.75</v>
      </c>
      <c r="T1483" s="8">
        <f t="shared" si="237"/>
        <v>31.25</v>
      </c>
      <c r="U1483" s="7">
        <f t="shared" si="238"/>
        <v>29.166666666666668</v>
      </c>
      <c r="V1483" s="7">
        <f t="shared" si="239"/>
        <v>29.6875</v>
      </c>
    </row>
    <row r="1484" spans="1:22" ht="13.5" x14ac:dyDescent="0.25">
      <c r="A1484" s="3">
        <f>RSI!A1484</f>
        <v>44173</v>
      </c>
      <c r="B1484" s="2">
        <f>RSI!B1484</f>
        <v>15.537000000000001</v>
      </c>
      <c r="C1484" s="2">
        <f>RSI!I1484</f>
        <v>42.195033264974555</v>
      </c>
      <c r="D1484" s="2">
        <f>MACD!E1484</f>
        <v>-0.1923528539701902</v>
      </c>
      <c r="E1484" s="2">
        <f>MACD!F1484</f>
        <v>-8.4366041085710469E-2</v>
      </c>
      <c r="F1484" s="2">
        <f>'Moving Avg'!D1484</f>
        <v>15.923600000000002</v>
      </c>
      <c r="G1484" s="2">
        <f>'Moving Avg'!F1484</f>
        <v>15.746249999999995</v>
      </c>
      <c r="H1484" s="2">
        <f>'Moving Avg'!G1484</f>
        <v>16.292479999999998</v>
      </c>
      <c r="I1484" s="2">
        <f>'Moving Avg'!H1484</f>
        <v>19.683394999999997</v>
      </c>
      <c r="J1484" s="5" t="str">
        <f>OBV!F1484</f>
        <v>BEARISH</v>
      </c>
      <c r="K1484" s="5" t="str">
        <f>OBV!G1484</f>
        <v>WEAK</v>
      </c>
      <c r="L1484" s="5" t="str">
        <f>OBV!H1484</f>
        <v>CONFIRMED BEARISH</v>
      </c>
      <c r="M1484" s="7">
        <f t="shared" si="230"/>
        <v>25</v>
      </c>
      <c r="N1484" s="7">
        <f t="shared" si="231"/>
        <v>100</v>
      </c>
      <c r="O1484" s="7">
        <f t="shared" si="232"/>
        <v>0</v>
      </c>
      <c r="P1484" s="7">
        <f t="shared" si="233"/>
        <v>0</v>
      </c>
      <c r="Q1484" s="8">
        <f t="shared" si="234"/>
        <v>43.75</v>
      </c>
      <c r="R1484" s="8">
        <f t="shared" si="235"/>
        <v>25</v>
      </c>
      <c r="S1484" s="8">
        <f t="shared" si="236"/>
        <v>18.75</v>
      </c>
      <c r="T1484" s="8">
        <f t="shared" si="237"/>
        <v>31.25</v>
      </c>
      <c r="U1484" s="7">
        <f t="shared" si="238"/>
        <v>29.166666666666668</v>
      </c>
      <c r="V1484" s="7">
        <f t="shared" si="239"/>
        <v>29.6875</v>
      </c>
    </row>
    <row r="1485" spans="1:22" ht="13.5" x14ac:dyDescent="0.25">
      <c r="A1485" s="3">
        <f>RSI!A1485</f>
        <v>44174</v>
      </c>
      <c r="B1485" s="2">
        <f>RSI!B1485</f>
        <v>15.972</v>
      </c>
      <c r="C1485" s="2">
        <f>RSI!I1485</f>
        <v>50.791651455134769</v>
      </c>
      <c r="D1485" s="2">
        <f>MACD!E1485</f>
        <v>-0.22474547397921896</v>
      </c>
      <c r="E1485" s="2">
        <f>MACD!F1485</f>
        <v>-0.11244192766441216</v>
      </c>
      <c r="F1485" s="2">
        <f>'Moving Avg'!D1485</f>
        <v>15.780799999999999</v>
      </c>
      <c r="G1485" s="2">
        <f>'Moving Avg'!F1485</f>
        <v>15.729549999999994</v>
      </c>
      <c r="H1485" s="2">
        <f>'Moving Avg'!G1485</f>
        <v>16.254739999999998</v>
      </c>
      <c r="I1485" s="2">
        <f>'Moving Avg'!H1485</f>
        <v>19.647249999999996</v>
      </c>
      <c r="J1485" s="5" t="str">
        <f>OBV!F1485</f>
        <v>BEARISH</v>
      </c>
      <c r="K1485" s="5" t="str">
        <f>OBV!G1485</f>
        <v>WEAK</v>
      </c>
      <c r="L1485" s="5" t="str">
        <f>OBV!H1485</f>
        <v>CONFIRMED BEARISH</v>
      </c>
      <c r="M1485" s="7">
        <f t="shared" si="230"/>
        <v>25</v>
      </c>
      <c r="N1485" s="7">
        <f t="shared" si="231"/>
        <v>100</v>
      </c>
      <c r="O1485" s="7">
        <f t="shared" si="232"/>
        <v>0</v>
      </c>
      <c r="P1485" s="7">
        <f t="shared" si="233"/>
        <v>0</v>
      </c>
      <c r="Q1485" s="8">
        <f t="shared" si="234"/>
        <v>43.75</v>
      </c>
      <c r="R1485" s="8">
        <f t="shared" si="235"/>
        <v>25</v>
      </c>
      <c r="S1485" s="8">
        <f t="shared" si="236"/>
        <v>18.75</v>
      </c>
      <c r="T1485" s="8">
        <f t="shared" si="237"/>
        <v>31.25</v>
      </c>
      <c r="U1485" s="7">
        <f t="shared" si="238"/>
        <v>29.166666666666668</v>
      </c>
      <c r="V1485" s="7">
        <f t="shared" si="239"/>
        <v>29.6875</v>
      </c>
    </row>
    <row r="1486" spans="1:22" ht="13.5" x14ac:dyDescent="0.25">
      <c r="A1486" s="3">
        <f>RSI!A1486</f>
        <v>44175</v>
      </c>
      <c r="B1486" s="2">
        <f>RSI!B1486</f>
        <v>16.033999999999999</v>
      </c>
      <c r="C1486" s="2">
        <f>RSI!I1486</f>
        <v>51.889863463494457</v>
      </c>
      <c r="D1486" s="2">
        <f>MACD!E1486</f>
        <v>-0.25711296288681496</v>
      </c>
      <c r="E1486" s="2">
        <f>MACD!F1486</f>
        <v>-0.14137613470889271</v>
      </c>
      <c r="F1486" s="2">
        <f>'Moving Avg'!D1486</f>
        <v>15.728</v>
      </c>
      <c r="G1486" s="2">
        <f>'Moving Avg'!F1486</f>
        <v>15.715949999999996</v>
      </c>
      <c r="H1486" s="2">
        <f>'Moving Avg'!G1486</f>
        <v>16.218239999999994</v>
      </c>
      <c r="I1486" s="2">
        <f>'Moving Avg'!H1486</f>
        <v>19.611414999999997</v>
      </c>
      <c r="J1486" s="5" t="str">
        <f>OBV!F1486</f>
        <v>BEARISH</v>
      </c>
      <c r="K1486" s="5" t="str">
        <f>OBV!G1486</f>
        <v>NEUTRAL</v>
      </c>
      <c r="L1486" s="5" t="str">
        <f>OBV!H1486</f>
        <v>CONFIRMED BEARISH</v>
      </c>
      <c r="M1486" s="7">
        <f t="shared" si="230"/>
        <v>25</v>
      </c>
      <c r="N1486" s="7">
        <f t="shared" si="231"/>
        <v>100</v>
      </c>
      <c r="O1486" s="7">
        <f t="shared" si="232"/>
        <v>0</v>
      </c>
      <c r="P1486" s="7">
        <f t="shared" si="233"/>
        <v>16.5</v>
      </c>
      <c r="Q1486" s="8">
        <f t="shared" si="234"/>
        <v>46.225000000000001</v>
      </c>
      <c r="R1486" s="8">
        <f t="shared" si="235"/>
        <v>29.125</v>
      </c>
      <c r="S1486" s="8">
        <f t="shared" si="236"/>
        <v>26.175000000000001</v>
      </c>
      <c r="T1486" s="8">
        <f t="shared" si="237"/>
        <v>35.375</v>
      </c>
      <c r="U1486" s="7">
        <f t="shared" si="238"/>
        <v>33.841666666666661</v>
      </c>
      <c r="V1486" s="7">
        <f t="shared" si="239"/>
        <v>34.224999999999994</v>
      </c>
    </row>
    <row r="1487" spans="1:22" ht="13.5" x14ac:dyDescent="0.25">
      <c r="A1487" s="3">
        <f>RSI!A1487</f>
        <v>44176</v>
      </c>
      <c r="B1487" s="2">
        <f>RSI!B1487</f>
        <v>16.297999999999998</v>
      </c>
      <c r="C1487" s="2">
        <f>RSI!I1487</f>
        <v>56.356343971579676</v>
      </c>
      <c r="D1487" s="2">
        <f>MACD!E1487</f>
        <v>-0.3035306483513196</v>
      </c>
      <c r="E1487" s="2">
        <f>MACD!F1487</f>
        <v>-0.1738070374373781</v>
      </c>
      <c r="F1487" s="2">
        <f>'Moving Avg'!D1487</f>
        <v>15.8756</v>
      </c>
      <c r="G1487" s="2">
        <f>'Moving Avg'!F1487</f>
        <v>15.739999999999998</v>
      </c>
      <c r="H1487" s="2">
        <f>'Moving Avg'!G1487</f>
        <v>16.197739999999996</v>
      </c>
      <c r="I1487" s="2">
        <f>'Moving Avg'!H1487</f>
        <v>19.576899999999995</v>
      </c>
      <c r="J1487" s="5" t="str">
        <f>OBV!F1487</f>
        <v>BULLISH</v>
      </c>
      <c r="K1487" s="5" t="str">
        <f>OBV!G1487</f>
        <v>STRONG</v>
      </c>
      <c r="L1487" s="5" t="str">
        <f>OBV!H1487</f>
        <v>CONFIRMED BULLISH</v>
      </c>
      <c r="M1487" s="7">
        <f t="shared" si="230"/>
        <v>25</v>
      </c>
      <c r="N1487" s="7">
        <f t="shared" si="231"/>
        <v>100</v>
      </c>
      <c r="O1487" s="7">
        <f t="shared" si="232"/>
        <v>0</v>
      </c>
      <c r="P1487" s="7">
        <f t="shared" si="233"/>
        <v>100</v>
      </c>
      <c r="Q1487" s="8">
        <f t="shared" si="234"/>
        <v>58.75</v>
      </c>
      <c r="R1487" s="8">
        <f t="shared" si="235"/>
        <v>50</v>
      </c>
      <c r="S1487" s="8">
        <f t="shared" si="236"/>
        <v>63.75</v>
      </c>
      <c r="T1487" s="8">
        <f t="shared" si="237"/>
        <v>56.25</v>
      </c>
      <c r="U1487" s="7">
        <f t="shared" si="238"/>
        <v>57.5</v>
      </c>
      <c r="V1487" s="7">
        <f t="shared" si="239"/>
        <v>57.1875</v>
      </c>
    </row>
    <row r="1488" spans="1:22" ht="13.5" x14ac:dyDescent="0.25">
      <c r="A1488" s="3">
        <f>RSI!A1488</f>
        <v>44179</v>
      </c>
      <c r="B1488" s="2">
        <f>RSI!B1488</f>
        <v>15.606999999999999</v>
      </c>
      <c r="C1488" s="2">
        <f>RSI!I1488</f>
        <v>44.667334843469071</v>
      </c>
      <c r="D1488" s="2">
        <f>MACD!E1488</f>
        <v>-0.29383475350611477</v>
      </c>
      <c r="E1488" s="2">
        <f>MACD!F1488</f>
        <v>-0.19781258065112545</v>
      </c>
      <c r="F1488" s="2">
        <f>'Moving Avg'!D1488</f>
        <v>15.889599999999998</v>
      </c>
      <c r="G1488" s="2">
        <f>'Moving Avg'!F1488</f>
        <v>15.743900000000002</v>
      </c>
      <c r="H1488" s="2">
        <f>'Moving Avg'!G1488</f>
        <v>16.163419999999995</v>
      </c>
      <c r="I1488" s="2">
        <f>'Moving Avg'!H1488</f>
        <v>19.538929999999997</v>
      </c>
      <c r="J1488" s="5" t="str">
        <f>OBV!F1488</f>
        <v>BULLISH</v>
      </c>
      <c r="K1488" s="5" t="str">
        <f>OBV!G1488</f>
        <v>STRONG</v>
      </c>
      <c r="L1488" s="5" t="str">
        <f>OBV!H1488</f>
        <v>CONFIRMED BULLISH</v>
      </c>
      <c r="M1488" s="7">
        <f t="shared" si="230"/>
        <v>25</v>
      </c>
      <c r="N1488" s="7">
        <f t="shared" si="231"/>
        <v>100</v>
      </c>
      <c r="O1488" s="7">
        <f t="shared" si="232"/>
        <v>0</v>
      </c>
      <c r="P1488" s="7">
        <f t="shared" si="233"/>
        <v>100</v>
      </c>
      <c r="Q1488" s="8">
        <f t="shared" si="234"/>
        <v>58.75</v>
      </c>
      <c r="R1488" s="8">
        <f t="shared" si="235"/>
        <v>50</v>
      </c>
      <c r="S1488" s="8">
        <f t="shared" si="236"/>
        <v>63.75</v>
      </c>
      <c r="T1488" s="8">
        <f t="shared" si="237"/>
        <v>56.25</v>
      </c>
      <c r="U1488" s="7">
        <f t="shared" si="238"/>
        <v>57.5</v>
      </c>
      <c r="V1488" s="7">
        <f t="shared" si="239"/>
        <v>57.1875</v>
      </c>
    </row>
    <row r="1489" spans="1:22" ht="13.5" x14ac:dyDescent="0.25">
      <c r="A1489" s="3">
        <f>RSI!A1489</f>
        <v>44180</v>
      </c>
      <c r="B1489" s="2">
        <f>RSI!B1489</f>
        <v>15.606999999999999</v>
      </c>
      <c r="C1489" s="2">
        <f>RSI!I1489</f>
        <v>44.667334843469071</v>
      </c>
      <c r="D1489" s="2">
        <f>MACD!E1489</f>
        <v>-0.21190395551051289</v>
      </c>
      <c r="E1489" s="2">
        <f>MACD!F1489</f>
        <v>-0.20063085562300295</v>
      </c>
      <c r="F1489" s="2">
        <f>'Moving Avg'!D1489</f>
        <v>15.903600000000001</v>
      </c>
      <c r="G1489" s="2">
        <f>'Moving Avg'!F1489</f>
        <v>15.747800000000002</v>
      </c>
      <c r="H1489" s="2">
        <f>'Moving Avg'!G1489</f>
        <v>16.139359999999996</v>
      </c>
      <c r="I1489" s="2">
        <f>'Moving Avg'!H1489</f>
        <v>19.500959999999992</v>
      </c>
      <c r="J1489" s="5" t="str">
        <f>OBV!F1489</f>
        <v>BULLISH</v>
      </c>
      <c r="K1489" s="5" t="str">
        <f>OBV!G1489</f>
        <v>STRONG</v>
      </c>
      <c r="L1489" s="5" t="str">
        <f>OBV!H1489</f>
        <v>CONFIRMED BULLISH</v>
      </c>
      <c r="M1489" s="7">
        <f t="shared" si="230"/>
        <v>25</v>
      </c>
      <c r="N1489" s="7">
        <f t="shared" si="231"/>
        <v>45</v>
      </c>
      <c r="O1489" s="7">
        <f t="shared" si="232"/>
        <v>0</v>
      </c>
      <c r="P1489" s="7">
        <f t="shared" si="233"/>
        <v>100</v>
      </c>
      <c r="Q1489" s="8">
        <f t="shared" si="234"/>
        <v>39.5</v>
      </c>
      <c r="R1489" s="8">
        <f t="shared" si="235"/>
        <v>39</v>
      </c>
      <c r="S1489" s="8">
        <f t="shared" si="236"/>
        <v>55.5</v>
      </c>
      <c r="T1489" s="8">
        <f t="shared" si="237"/>
        <v>42.5</v>
      </c>
      <c r="U1489" s="7">
        <f t="shared" si="238"/>
        <v>44.666666666666664</v>
      </c>
      <c r="V1489" s="7">
        <f t="shared" si="239"/>
        <v>44.125</v>
      </c>
    </row>
    <row r="1490" spans="1:22" ht="13.5" x14ac:dyDescent="0.25">
      <c r="A1490" s="3">
        <f>RSI!A1490</f>
        <v>44181</v>
      </c>
      <c r="B1490" s="2">
        <f>RSI!B1490</f>
        <v>15.646000000000001</v>
      </c>
      <c r="C1490" s="2">
        <f>RSI!I1490</f>
        <v>45.408501424947609</v>
      </c>
      <c r="D1490" s="2">
        <f>MACD!E1490</f>
        <v>-3.9737045907001445E-2</v>
      </c>
      <c r="E1490" s="2">
        <f>MACD!F1490</f>
        <v>-0.16845209367980268</v>
      </c>
      <c r="F1490" s="2">
        <f>'Moving Avg'!D1490</f>
        <v>15.838399999999998</v>
      </c>
      <c r="G1490" s="2">
        <f>'Moving Avg'!F1490</f>
        <v>15.753650000000002</v>
      </c>
      <c r="H1490" s="2">
        <f>'Moving Avg'!G1490</f>
        <v>16.116079999999997</v>
      </c>
      <c r="I1490" s="2">
        <f>'Moving Avg'!H1490</f>
        <v>19.463184999999996</v>
      </c>
      <c r="J1490" s="5" t="str">
        <f>OBV!F1490</f>
        <v>BULLISH</v>
      </c>
      <c r="K1490" s="5" t="str">
        <f>OBV!G1490</f>
        <v>STRONG</v>
      </c>
      <c r="L1490" s="5" t="str">
        <f>OBV!H1490</f>
        <v>BULLISH DIVERGENCE</v>
      </c>
      <c r="M1490" s="7">
        <f t="shared" si="230"/>
        <v>25</v>
      </c>
      <c r="N1490" s="7">
        <f t="shared" si="231"/>
        <v>0</v>
      </c>
      <c r="O1490" s="7">
        <f t="shared" si="232"/>
        <v>0</v>
      </c>
      <c r="P1490" s="7">
        <f t="shared" si="233"/>
        <v>83</v>
      </c>
      <c r="Q1490" s="8">
        <f t="shared" si="234"/>
        <v>21.2</v>
      </c>
      <c r="R1490" s="8">
        <f t="shared" si="235"/>
        <v>25.75</v>
      </c>
      <c r="S1490" s="8">
        <f t="shared" si="236"/>
        <v>41.1</v>
      </c>
      <c r="T1490" s="8">
        <f t="shared" si="237"/>
        <v>27</v>
      </c>
      <c r="U1490" s="7">
        <f t="shared" si="238"/>
        <v>29.350000000000005</v>
      </c>
      <c r="V1490" s="7">
        <f t="shared" si="239"/>
        <v>28.762500000000003</v>
      </c>
    </row>
    <row r="1491" spans="1:22" ht="13.5" x14ac:dyDescent="0.25">
      <c r="A1491" s="3">
        <f>RSI!A1491</f>
        <v>44182</v>
      </c>
      <c r="B1491" s="2">
        <f>RSI!B1491</f>
        <v>15.606999999999999</v>
      </c>
      <c r="C1491" s="2">
        <f>RSI!I1491</f>
        <v>44.762793516854899</v>
      </c>
      <c r="D1491" s="2">
        <f>MACD!E1491</f>
        <v>5.065283535964582E-2</v>
      </c>
      <c r="E1491" s="2">
        <f>MACD!F1491</f>
        <v>-0.12463110787191298</v>
      </c>
      <c r="F1491" s="2">
        <f>'Moving Avg'!D1491</f>
        <v>15.753</v>
      </c>
      <c r="G1491" s="2">
        <f>'Moving Avg'!F1491</f>
        <v>15.757550000000004</v>
      </c>
      <c r="H1491" s="2">
        <f>'Moving Avg'!G1491</f>
        <v>16.092019999999994</v>
      </c>
      <c r="I1491" s="2">
        <f>'Moving Avg'!H1491</f>
        <v>19.428669999999993</v>
      </c>
      <c r="J1491" s="5" t="str">
        <f>OBV!F1491</f>
        <v>BULLISH</v>
      </c>
      <c r="K1491" s="5" t="str">
        <f>OBV!G1491</f>
        <v>NEUTRAL</v>
      </c>
      <c r="L1491" s="5" t="str">
        <f>OBV!H1491</f>
        <v>BULLISH DIVERGENCE</v>
      </c>
      <c r="M1491" s="7">
        <f t="shared" si="230"/>
        <v>25</v>
      </c>
      <c r="N1491" s="7">
        <f t="shared" si="231"/>
        <v>0</v>
      </c>
      <c r="O1491" s="7">
        <f t="shared" si="232"/>
        <v>0</v>
      </c>
      <c r="P1491" s="7">
        <f t="shared" si="233"/>
        <v>66.5</v>
      </c>
      <c r="Q1491" s="8">
        <f t="shared" si="234"/>
        <v>18.725000000000001</v>
      </c>
      <c r="R1491" s="8">
        <f t="shared" si="235"/>
        <v>21.625</v>
      </c>
      <c r="S1491" s="8">
        <f t="shared" si="236"/>
        <v>33.674999999999997</v>
      </c>
      <c r="T1491" s="8">
        <f t="shared" si="237"/>
        <v>22.875</v>
      </c>
      <c r="U1491" s="7">
        <f t="shared" si="238"/>
        <v>24.675000000000001</v>
      </c>
      <c r="V1491" s="7">
        <f t="shared" si="239"/>
        <v>24.225000000000001</v>
      </c>
    </row>
    <row r="1492" spans="1:22" ht="13.5" x14ac:dyDescent="0.25">
      <c r="A1492" s="3">
        <f>RSI!A1492</f>
        <v>44183</v>
      </c>
      <c r="B1492" s="2">
        <f>RSI!B1492</f>
        <v>16.111999999999998</v>
      </c>
      <c r="C1492" s="2">
        <f>RSI!I1492</f>
        <v>53.903475030244167</v>
      </c>
      <c r="D1492" s="2">
        <f>MACD!E1492</f>
        <v>-2.217734695690865E-2</v>
      </c>
      <c r="E1492" s="2">
        <f>MACD!F1492</f>
        <v>-0.10414035568891211</v>
      </c>
      <c r="F1492" s="2">
        <f>'Moving Avg'!D1492</f>
        <v>15.715799999999998</v>
      </c>
      <c r="G1492" s="2">
        <f>'Moving Avg'!F1492</f>
        <v>15.786700000000005</v>
      </c>
      <c r="H1492" s="2">
        <f>'Moving Avg'!G1492</f>
        <v>16.068119999999997</v>
      </c>
      <c r="I1492" s="2">
        <f>'Moving Avg'!H1492</f>
        <v>19.396679999999989</v>
      </c>
      <c r="J1492" s="5" t="str">
        <f>OBV!F1492</f>
        <v>BULLISH</v>
      </c>
      <c r="K1492" s="5" t="str">
        <f>OBV!G1492</f>
        <v>NEUTRAL</v>
      </c>
      <c r="L1492" s="5" t="str">
        <f>OBV!H1492</f>
        <v>BULLISH DIVERGENCE</v>
      </c>
      <c r="M1492" s="7">
        <f t="shared" si="230"/>
        <v>25</v>
      </c>
      <c r="N1492" s="7">
        <f t="shared" si="231"/>
        <v>0</v>
      </c>
      <c r="O1492" s="7">
        <f t="shared" si="232"/>
        <v>0</v>
      </c>
      <c r="P1492" s="7">
        <f t="shared" si="233"/>
        <v>66.5</v>
      </c>
      <c r="Q1492" s="8">
        <f t="shared" si="234"/>
        <v>18.725000000000001</v>
      </c>
      <c r="R1492" s="8">
        <f t="shared" si="235"/>
        <v>21.625</v>
      </c>
      <c r="S1492" s="8">
        <f t="shared" si="236"/>
        <v>33.674999999999997</v>
      </c>
      <c r="T1492" s="8">
        <f t="shared" si="237"/>
        <v>22.875</v>
      </c>
      <c r="U1492" s="7">
        <f t="shared" si="238"/>
        <v>24.675000000000001</v>
      </c>
      <c r="V1492" s="7">
        <f t="shared" si="239"/>
        <v>24.225000000000001</v>
      </c>
    </row>
    <row r="1493" spans="1:22" ht="13.5" x14ac:dyDescent="0.25">
      <c r="A1493" s="3">
        <f>RSI!A1493</f>
        <v>44186</v>
      </c>
      <c r="B1493" s="2">
        <f>RSI!B1493</f>
        <v>15.817</v>
      </c>
      <c r="C1493" s="2">
        <f>RSI!I1493</f>
        <v>48.821067743150358</v>
      </c>
      <c r="D1493" s="2">
        <f>MACD!E1493</f>
        <v>-6.6962505786609228E-2</v>
      </c>
      <c r="E1493" s="2">
        <f>MACD!F1493</f>
        <v>-9.6704785708451549E-2</v>
      </c>
      <c r="F1493" s="2">
        <f>'Moving Avg'!D1493</f>
        <v>15.757799999999998</v>
      </c>
      <c r="G1493" s="2">
        <f>'Moving Avg'!F1493</f>
        <v>15.8011</v>
      </c>
      <c r="H1493" s="2">
        <f>'Moving Avg'!G1493</f>
        <v>16.047479999999997</v>
      </c>
      <c r="I1493" s="2">
        <f>'Moving Avg'!H1493</f>
        <v>19.36321499999999</v>
      </c>
      <c r="J1493" s="5" t="str">
        <f>OBV!F1493</f>
        <v>BEARISH</v>
      </c>
      <c r="K1493" s="5" t="str">
        <f>OBV!G1493</f>
        <v>NEUTRAL</v>
      </c>
      <c r="L1493" s="5" t="str">
        <f>OBV!H1493</f>
        <v>BEARISH DIVERGENCE</v>
      </c>
      <c r="M1493" s="7">
        <f t="shared" si="230"/>
        <v>25</v>
      </c>
      <c r="N1493" s="7">
        <f t="shared" si="231"/>
        <v>0</v>
      </c>
      <c r="O1493" s="7">
        <f t="shared" si="232"/>
        <v>0</v>
      </c>
      <c r="P1493" s="7">
        <f t="shared" si="233"/>
        <v>16.5</v>
      </c>
      <c r="Q1493" s="8">
        <f t="shared" si="234"/>
        <v>11.225</v>
      </c>
      <c r="R1493" s="8">
        <f t="shared" si="235"/>
        <v>9.125</v>
      </c>
      <c r="S1493" s="8">
        <f t="shared" si="236"/>
        <v>11.175000000000001</v>
      </c>
      <c r="T1493" s="8">
        <f t="shared" si="237"/>
        <v>10.375</v>
      </c>
      <c r="U1493" s="7">
        <f t="shared" si="238"/>
        <v>10.508333333333335</v>
      </c>
      <c r="V1493" s="7">
        <f t="shared" si="239"/>
        <v>10.475000000000001</v>
      </c>
    </row>
    <row r="1494" spans="1:22" ht="13.5" x14ac:dyDescent="0.25">
      <c r="A1494" s="3">
        <f>RSI!A1494</f>
        <v>44187</v>
      </c>
      <c r="B1494" s="2">
        <f>RSI!B1494</f>
        <v>15.685</v>
      </c>
      <c r="C1494" s="2">
        <f>RSI!I1494</f>
        <v>46.699291458705908</v>
      </c>
      <c r="D1494" s="2">
        <f>MACD!E1494</f>
        <v>-9.4700593122851728E-2</v>
      </c>
      <c r="E1494" s="2">
        <f>MACD!F1494</f>
        <v>-9.630394719133159E-2</v>
      </c>
      <c r="F1494" s="2">
        <f>'Moving Avg'!D1494</f>
        <v>15.773399999999999</v>
      </c>
      <c r="G1494" s="2">
        <f>'Moving Avg'!F1494</f>
        <v>15.8089</v>
      </c>
      <c r="H1494" s="2">
        <f>'Moving Avg'!G1494</f>
        <v>16.024199999999993</v>
      </c>
      <c r="I1494" s="2">
        <f>'Moving Avg'!H1494</f>
        <v>19.329089999999987</v>
      </c>
      <c r="J1494" s="5" t="str">
        <f>OBV!F1494</f>
        <v>BEARISH</v>
      </c>
      <c r="K1494" s="5" t="str">
        <f>OBV!G1494</f>
        <v>WEAK</v>
      </c>
      <c r="L1494" s="5" t="str">
        <f>OBV!H1494</f>
        <v>BEARISH DIVERGENCE</v>
      </c>
      <c r="M1494" s="7">
        <f t="shared" si="230"/>
        <v>25</v>
      </c>
      <c r="N1494" s="7">
        <f t="shared" si="231"/>
        <v>0</v>
      </c>
      <c r="O1494" s="7">
        <f t="shared" si="232"/>
        <v>0</v>
      </c>
      <c r="P1494" s="7">
        <f t="shared" si="233"/>
        <v>0</v>
      </c>
      <c r="Q1494" s="8">
        <f t="shared" si="234"/>
        <v>8.75</v>
      </c>
      <c r="R1494" s="8">
        <f t="shared" si="235"/>
        <v>5</v>
      </c>
      <c r="S1494" s="8">
        <f t="shared" si="236"/>
        <v>3.75</v>
      </c>
      <c r="T1494" s="8">
        <f t="shared" si="237"/>
        <v>6.25</v>
      </c>
      <c r="U1494" s="7">
        <f t="shared" si="238"/>
        <v>5.833333333333333</v>
      </c>
      <c r="V1494" s="7">
        <f t="shared" si="239"/>
        <v>5.9375</v>
      </c>
    </row>
    <row r="1495" spans="1:22" ht="13.5" x14ac:dyDescent="0.25">
      <c r="A1495" s="3">
        <f>RSI!A1495</f>
        <v>44188</v>
      </c>
      <c r="B1495" s="2">
        <f>RSI!B1495</f>
        <v>15.646000000000001</v>
      </c>
      <c r="C1495" s="2">
        <f>RSI!I1495</f>
        <v>46.062329386319817</v>
      </c>
      <c r="D1495" s="2">
        <f>MACD!E1495</f>
        <v>-4.7228147666942277E-2</v>
      </c>
      <c r="E1495" s="2">
        <f>MACD!F1495</f>
        <v>-8.6488787286453733E-2</v>
      </c>
      <c r="F1495" s="2">
        <f>'Moving Avg'!D1495</f>
        <v>15.773400000000001</v>
      </c>
      <c r="G1495" s="2">
        <f>'Moving Avg'!F1495</f>
        <v>15.814350000000001</v>
      </c>
      <c r="H1495" s="2">
        <f>'Moving Avg'!G1495</f>
        <v>16.000139999999991</v>
      </c>
      <c r="I1495" s="2">
        <f>'Moving Avg'!H1495</f>
        <v>19.301369999999984</v>
      </c>
      <c r="J1495" s="5" t="str">
        <f>OBV!F1495</f>
        <v>BEARISH</v>
      </c>
      <c r="K1495" s="5" t="str">
        <f>OBV!G1495</f>
        <v>WEAK</v>
      </c>
      <c r="L1495" s="5" t="str">
        <f>OBV!H1495</f>
        <v>NEUTRAL</v>
      </c>
      <c r="M1495" s="7">
        <f t="shared" si="230"/>
        <v>25</v>
      </c>
      <c r="N1495" s="7">
        <f t="shared" si="231"/>
        <v>0</v>
      </c>
      <c r="O1495" s="7">
        <f t="shared" si="232"/>
        <v>0</v>
      </c>
      <c r="P1495" s="7">
        <f t="shared" si="233"/>
        <v>0</v>
      </c>
      <c r="Q1495" s="8">
        <f t="shared" si="234"/>
        <v>8.75</v>
      </c>
      <c r="R1495" s="8">
        <f t="shared" si="235"/>
        <v>5</v>
      </c>
      <c r="S1495" s="8">
        <f t="shared" si="236"/>
        <v>3.75</v>
      </c>
      <c r="T1495" s="8">
        <f t="shared" si="237"/>
        <v>6.25</v>
      </c>
      <c r="U1495" s="7">
        <f t="shared" si="238"/>
        <v>5.833333333333333</v>
      </c>
      <c r="V1495" s="7">
        <f t="shared" si="239"/>
        <v>5.9375</v>
      </c>
    </row>
    <row r="1496" spans="1:22" ht="13.5" x14ac:dyDescent="0.25">
      <c r="A1496" s="3">
        <f>RSI!A1496</f>
        <v>44189</v>
      </c>
      <c r="B1496" s="2">
        <f>RSI!B1496</f>
        <v>15.615</v>
      </c>
      <c r="C1496" s="2">
        <f>RSI!I1496</f>
        <v>45.530723714826962</v>
      </c>
      <c r="D1496" s="2">
        <f>MACD!E1496</f>
        <v>6.053433789020346E-3</v>
      </c>
      <c r="E1496" s="2">
        <f>MACD!F1496</f>
        <v>-6.7980343071358917E-2</v>
      </c>
      <c r="F1496" s="2">
        <f>'Moving Avg'!D1496</f>
        <v>15.775</v>
      </c>
      <c r="G1496" s="2">
        <f>'Moving Avg'!F1496</f>
        <v>15.818250000000001</v>
      </c>
      <c r="H1496" s="2">
        <f>'Moving Avg'!G1496</f>
        <v>15.975459999999993</v>
      </c>
      <c r="I1496" s="2">
        <f>'Moving Avg'!H1496</f>
        <v>19.276639999999983</v>
      </c>
      <c r="J1496" s="5" t="str">
        <f>OBV!F1496</f>
        <v>BEARISH</v>
      </c>
      <c r="K1496" s="5" t="str">
        <f>OBV!G1496</f>
        <v>WEAK</v>
      </c>
      <c r="L1496" s="5" t="str">
        <f>OBV!H1496</f>
        <v>BEARISH DIVERGENCE</v>
      </c>
      <c r="M1496" s="7">
        <f t="shared" si="230"/>
        <v>25</v>
      </c>
      <c r="N1496" s="7">
        <f t="shared" si="231"/>
        <v>0</v>
      </c>
      <c r="O1496" s="7">
        <f t="shared" si="232"/>
        <v>0</v>
      </c>
      <c r="P1496" s="7">
        <f t="shared" si="233"/>
        <v>0</v>
      </c>
      <c r="Q1496" s="8">
        <f t="shared" si="234"/>
        <v>8.75</v>
      </c>
      <c r="R1496" s="8">
        <f t="shared" si="235"/>
        <v>5</v>
      </c>
      <c r="S1496" s="8">
        <f t="shared" si="236"/>
        <v>3.75</v>
      </c>
      <c r="T1496" s="8">
        <f t="shared" si="237"/>
        <v>6.25</v>
      </c>
      <c r="U1496" s="7">
        <f t="shared" si="238"/>
        <v>5.833333333333333</v>
      </c>
      <c r="V1496" s="7">
        <f t="shared" si="239"/>
        <v>5.9375</v>
      </c>
    </row>
    <row r="1497" spans="1:22" ht="13.5" x14ac:dyDescent="0.25">
      <c r="A1497" s="3">
        <f>RSI!A1497</f>
        <v>44190</v>
      </c>
      <c r="B1497" s="2">
        <f>RSI!B1497</f>
        <v>15.622</v>
      </c>
      <c r="C1497" s="2">
        <f>RSI!I1497</f>
        <v>45.683163807497706</v>
      </c>
      <c r="D1497" s="2">
        <f>MACD!E1497</f>
        <v>9.2601072436410803E-2</v>
      </c>
      <c r="E1497" s="2">
        <f>MACD!F1497</f>
        <v>-3.5864059969804976E-2</v>
      </c>
      <c r="F1497" s="2">
        <f>'Moving Avg'!D1497</f>
        <v>15.677000000000001</v>
      </c>
      <c r="G1497" s="2">
        <f>'Moving Avg'!F1497</f>
        <v>15.822100000000002</v>
      </c>
      <c r="H1497" s="2">
        <f>'Moving Avg'!G1497</f>
        <v>15.940819999999995</v>
      </c>
      <c r="I1497" s="2">
        <f>'Moving Avg'!H1497</f>
        <v>19.251944999999981</v>
      </c>
      <c r="J1497" s="5" t="str">
        <f>OBV!F1497</f>
        <v>BEARISH</v>
      </c>
      <c r="K1497" s="5" t="str">
        <f>OBV!G1497</f>
        <v>WEAK</v>
      </c>
      <c r="L1497" s="5" t="str">
        <f>OBV!H1497</f>
        <v>CONFIRMED BEARISH</v>
      </c>
      <c r="M1497" s="7">
        <f t="shared" si="230"/>
        <v>25</v>
      </c>
      <c r="N1497" s="7">
        <f t="shared" si="231"/>
        <v>0</v>
      </c>
      <c r="O1497" s="7">
        <f t="shared" si="232"/>
        <v>0</v>
      </c>
      <c r="P1497" s="7">
        <f t="shared" si="233"/>
        <v>0</v>
      </c>
      <c r="Q1497" s="8">
        <f t="shared" si="234"/>
        <v>8.75</v>
      </c>
      <c r="R1497" s="8">
        <f t="shared" si="235"/>
        <v>5</v>
      </c>
      <c r="S1497" s="8">
        <f t="shared" si="236"/>
        <v>3.75</v>
      </c>
      <c r="T1497" s="8">
        <f t="shared" si="237"/>
        <v>6.25</v>
      </c>
      <c r="U1497" s="7">
        <f t="shared" si="238"/>
        <v>5.833333333333333</v>
      </c>
      <c r="V1497" s="7">
        <f t="shared" si="239"/>
        <v>5.9375</v>
      </c>
    </row>
    <row r="1498" spans="1:22" ht="13.5" x14ac:dyDescent="0.25">
      <c r="A1498" s="3">
        <f>RSI!A1498</f>
        <v>44193</v>
      </c>
      <c r="B1498" s="2">
        <f>RSI!B1498</f>
        <v>15.646000000000001</v>
      </c>
      <c r="C1498" s="2">
        <f>RSI!I1498</f>
        <v>46.238703656564645</v>
      </c>
      <c r="D1498" s="2">
        <f>MACD!E1498</f>
        <v>5.8972002175119442E-2</v>
      </c>
      <c r="E1498" s="2">
        <f>MACD!F1498</f>
        <v>-1.6896847540820093E-2</v>
      </c>
      <c r="F1498" s="2">
        <f>'Moving Avg'!D1498</f>
        <v>15.642799999999999</v>
      </c>
      <c r="G1498" s="2">
        <f>'Moving Avg'!F1498</f>
        <v>15.827150000000003</v>
      </c>
      <c r="H1498" s="2">
        <f>'Moving Avg'!G1498</f>
        <v>15.907279999999991</v>
      </c>
      <c r="I1498" s="2">
        <f>'Moving Avg'!H1498</f>
        <v>19.224304999999976</v>
      </c>
      <c r="J1498" s="5" t="str">
        <f>OBV!F1498</f>
        <v>BEARISH</v>
      </c>
      <c r="K1498" s="5" t="str">
        <f>OBV!G1498</f>
        <v>WEAK</v>
      </c>
      <c r="L1498" s="5" t="str">
        <f>OBV!H1498</f>
        <v>CONFIRMED BEARISH</v>
      </c>
      <c r="M1498" s="7">
        <f t="shared" si="230"/>
        <v>25</v>
      </c>
      <c r="N1498" s="7">
        <f t="shared" si="231"/>
        <v>0</v>
      </c>
      <c r="O1498" s="7">
        <f t="shared" si="232"/>
        <v>0</v>
      </c>
      <c r="P1498" s="7">
        <f t="shared" si="233"/>
        <v>0</v>
      </c>
      <c r="Q1498" s="8">
        <f t="shared" si="234"/>
        <v>8.75</v>
      </c>
      <c r="R1498" s="8">
        <f t="shared" si="235"/>
        <v>5</v>
      </c>
      <c r="S1498" s="8">
        <f t="shared" si="236"/>
        <v>3.75</v>
      </c>
      <c r="T1498" s="8">
        <f t="shared" si="237"/>
        <v>6.25</v>
      </c>
      <c r="U1498" s="7">
        <f t="shared" si="238"/>
        <v>5.833333333333333</v>
      </c>
      <c r="V1498" s="7">
        <f t="shared" si="239"/>
        <v>5.9375</v>
      </c>
    </row>
    <row r="1499" spans="1:22" ht="13.5" x14ac:dyDescent="0.25">
      <c r="A1499" s="3">
        <f>RSI!A1499</f>
        <v>44194</v>
      </c>
      <c r="B1499" s="2">
        <f>RSI!B1499</f>
        <v>15.646000000000001</v>
      </c>
      <c r="C1499" s="2">
        <f>RSI!I1499</f>
        <v>46.238703656564638</v>
      </c>
      <c r="D1499" s="2">
        <f>MACD!E1499</f>
        <v>3.1507949951313563E-2</v>
      </c>
      <c r="E1499" s="2">
        <f>MACD!F1499</f>
        <v>-7.2158880423933624E-3</v>
      </c>
      <c r="F1499" s="2">
        <f>'Moving Avg'!D1499</f>
        <v>15.635000000000002</v>
      </c>
      <c r="G1499" s="2">
        <f>'Moving Avg'!F1499</f>
        <v>15.808900000000003</v>
      </c>
      <c r="H1499" s="2">
        <f>'Moving Avg'!G1499</f>
        <v>15.872339999999992</v>
      </c>
      <c r="I1499" s="2">
        <f>'Moving Avg'!H1499</f>
        <v>19.196664999999982</v>
      </c>
      <c r="J1499" s="5" t="str">
        <f>OBV!F1499</f>
        <v>BULLISH</v>
      </c>
      <c r="K1499" s="5" t="str">
        <f>OBV!G1499</f>
        <v>NEUTRAL</v>
      </c>
      <c r="L1499" s="5" t="str">
        <f>OBV!H1499</f>
        <v>BULLISH DIVERGENCE</v>
      </c>
      <c r="M1499" s="7">
        <f t="shared" si="230"/>
        <v>25</v>
      </c>
      <c r="N1499" s="7">
        <f t="shared" si="231"/>
        <v>0</v>
      </c>
      <c r="O1499" s="7">
        <f t="shared" si="232"/>
        <v>0</v>
      </c>
      <c r="P1499" s="7">
        <f t="shared" si="233"/>
        <v>66.5</v>
      </c>
      <c r="Q1499" s="8">
        <f t="shared" si="234"/>
        <v>18.725000000000001</v>
      </c>
      <c r="R1499" s="8">
        <f t="shared" si="235"/>
        <v>21.625</v>
      </c>
      <c r="S1499" s="8">
        <f t="shared" si="236"/>
        <v>33.674999999999997</v>
      </c>
      <c r="T1499" s="8">
        <f t="shared" si="237"/>
        <v>22.875</v>
      </c>
      <c r="U1499" s="7">
        <f t="shared" si="238"/>
        <v>24.675000000000001</v>
      </c>
      <c r="V1499" s="7">
        <f t="shared" si="239"/>
        <v>24.225000000000001</v>
      </c>
    </row>
    <row r="1500" spans="1:22" ht="13.5" x14ac:dyDescent="0.25">
      <c r="A1500" s="3">
        <f>RSI!A1500</f>
        <v>44195</v>
      </c>
      <c r="B1500" s="2">
        <f>RSI!B1500</f>
        <v>15.622</v>
      </c>
      <c r="C1500" s="2">
        <f>RSI!I1500</f>
        <v>45.69665961796764</v>
      </c>
      <c r="D1500" s="2">
        <f>MACD!E1500</f>
        <v>1.6964798494472078E-2</v>
      </c>
      <c r="E1500" s="2">
        <f>MACD!F1500</f>
        <v>-2.3797507350202746E-3</v>
      </c>
      <c r="F1500" s="2">
        <f>'Moving Avg'!D1500</f>
        <v>15.630200000000002</v>
      </c>
      <c r="G1500" s="2">
        <f>'Moving Avg'!F1500</f>
        <v>15.755700000000004</v>
      </c>
      <c r="H1500" s="2">
        <f>'Moving Avg'!G1500</f>
        <v>15.847319999999991</v>
      </c>
      <c r="I1500" s="2">
        <f>'Moving Avg'!H1500</f>
        <v>19.165759999999981</v>
      </c>
      <c r="J1500" s="5" t="str">
        <f>OBV!F1500</f>
        <v>BULLISH</v>
      </c>
      <c r="K1500" s="5" t="str">
        <f>OBV!G1500</f>
        <v>NEUTRAL</v>
      </c>
      <c r="L1500" s="5" t="str">
        <f>OBV!H1500</f>
        <v>BULLISH DIVERGENCE</v>
      </c>
      <c r="M1500" s="7">
        <f t="shared" si="230"/>
        <v>25</v>
      </c>
      <c r="N1500" s="7">
        <f t="shared" si="231"/>
        <v>0</v>
      </c>
      <c r="O1500" s="7">
        <f t="shared" si="232"/>
        <v>0</v>
      </c>
      <c r="P1500" s="7">
        <f t="shared" si="233"/>
        <v>66.5</v>
      </c>
      <c r="Q1500" s="8">
        <f t="shared" si="234"/>
        <v>18.725000000000001</v>
      </c>
      <c r="R1500" s="8">
        <f t="shared" si="235"/>
        <v>21.625</v>
      </c>
      <c r="S1500" s="8">
        <f t="shared" si="236"/>
        <v>33.674999999999997</v>
      </c>
      <c r="T1500" s="8">
        <f t="shared" si="237"/>
        <v>22.875</v>
      </c>
      <c r="U1500" s="7">
        <f t="shared" si="238"/>
        <v>24.675000000000001</v>
      </c>
      <c r="V1500" s="7">
        <f t="shared" si="239"/>
        <v>24.225000000000001</v>
      </c>
    </row>
    <row r="1501" spans="1:22" ht="13.5" x14ac:dyDescent="0.25">
      <c r="A1501" s="3">
        <f>RSI!A1501</f>
        <v>44196</v>
      </c>
      <c r="B1501" s="2">
        <f>RSI!B1501</f>
        <v>15.646000000000001</v>
      </c>
      <c r="C1501" s="2">
        <f>RSI!I1501</f>
        <v>46.373664386786125</v>
      </c>
      <c r="D1501" s="2">
        <f>MACD!E1501</f>
        <v>-2.1270130286339395E-3</v>
      </c>
      <c r="E1501" s="2">
        <f>MACD!F1501</f>
        <v>-2.3292031937430075E-3</v>
      </c>
      <c r="F1501" s="2">
        <f>'Moving Avg'!D1501</f>
        <v>15.6364</v>
      </c>
      <c r="G1501" s="2">
        <f>'Moving Avg'!F1501</f>
        <v>15.723100000000006</v>
      </c>
      <c r="H1501" s="2">
        <f>'Moving Avg'!G1501</f>
        <v>15.821699999999989</v>
      </c>
      <c r="I1501" s="2">
        <f>'Moving Avg'!H1501</f>
        <v>19.134974999999983</v>
      </c>
      <c r="J1501" s="5" t="str">
        <f>OBV!F1501</f>
        <v>BULLISH</v>
      </c>
      <c r="K1501" s="5" t="str">
        <f>OBV!G1501</f>
        <v>STRONG</v>
      </c>
      <c r="L1501" s="5" t="str">
        <f>OBV!H1501</f>
        <v>CONFIRMED BULLISH</v>
      </c>
      <c r="M1501" s="7">
        <f t="shared" si="230"/>
        <v>25</v>
      </c>
      <c r="N1501" s="7">
        <f t="shared" si="231"/>
        <v>0</v>
      </c>
      <c r="O1501" s="7">
        <f t="shared" si="232"/>
        <v>0</v>
      </c>
      <c r="P1501" s="7">
        <f t="shared" si="233"/>
        <v>100</v>
      </c>
      <c r="Q1501" s="8">
        <f t="shared" si="234"/>
        <v>23.75</v>
      </c>
      <c r="R1501" s="8">
        <f t="shared" si="235"/>
        <v>30</v>
      </c>
      <c r="S1501" s="8">
        <f t="shared" si="236"/>
        <v>48.75</v>
      </c>
      <c r="T1501" s="8">
        <f t="shared" si="237"/>
        <v>31.25</v>
      </c>
      <c r="U1501" s="7">
        <f t="shared" si="238"/>
        <v>34.166666666666664</v>
      </c>
      <c r="V1501" s="7">
        <f t="shared" si="239"/>
        <v>33.4375</v>
      </c>
    </row>
    <row r="1502" spans="1:22" ht="13.5" x14ac:dyDescent="0.25">
      <c r="A1502" s="3">
        <f>RSI!A1502</f>
        <v>44200</v>
      </c>
      <c r="B1502" s="2">
        <f>RSI!B1502</f>
        <v>15.646000000000001</v>
      </c>
      <c r="C1502" s="2">
        <f>RSI!I1502</f>
        <v>46.373664386786125</v>
      </c>
      <c r="D1502" s="2">
        <f>MACD!E1502</f>
        <v>6.0187117692906966E-2</v>
      </c>
      <c r="E1502" s="2">
        <f>MACD!F1502</f>
        <v>1.0174060983586987E-2</v>
      </c>
      <c r="F1502" s="2">
        <f>'Moving Avg'!D1502</f>
        <v>15.641200000000001</v>
      </c>
      <c r="G1502" s="2">
        <f>'Moving Avg'!F1502</f>
        <v>15.727400000000006</v>
      </c>
      <c r="H1502" s="2">
        <f>'Moving Avg'!G1502</f>
        <v>15.80601999999999</v>
      </c>
      <c r="I1502" s="2">
        <f>'Moving Avg'!H1502</f>
        <v>19.104189999999981</v>
      </c>
      <c r="J1502" s="5" t="str">
        <f>OBV!F1502</f>
        <v>BULLISH</v>
      </c>
      <c r="K1502" s="5" t="str">
        <f>OBV!G1502</f>
        <v>STRONG</v>
      </c>
      <c r="L1502" s="5" t="str">
        <f>OBV!H1502</f>
        <v>CONFIRMED BULLISH</v>
      </c>
      <c r="M1502" s="7">
        <f t="shared" si="230"/>
        <v>25</v>
      </c>
      <c r="N1502" s="7">
        <f t="shared" si="231"/>
        <v>0</v>
      </c>
      <c r="O1502" s="7">
        <f t="shared" si="232"/>
        <v>0</v>
      </c>
      <c r="P1502" s="7">
        <f t="shared" si="233"/>
        <v>100</v>
      </c>
      <c r="Q1502" s="8">
        <f t="shared" si="234"/>
        <v>23.75</v>
      </c>
      <c r="R1502" s="8">
        <f t="shared" si="235"/>
        <v>30</v>
      </c>
      <c r="S1502" s="8">
        <f t="shared" si="236"/>
        <v>48.75</v>
      </c>
      <c r="T1502" s="8">
        <f t="shared" si="237"/>
        <v>31.25</v>
      </c>
      <c r="U1502" s="7">
        <f t="shared" si="238"/>
        <v>34.166666666666664</v>
      </c>
      <c r="V1502" s="7">
        <f t="shared" si="239"/>
        <v>33.4375</v>
      </c>
    </row>
    <row r="1503" spans="1:22" ht="13.5" x14ac:dyDescent="0.25">
      <c r="A1503" s="3">
        <f>RSI!A1503</f>
        <v>44201</v>
      </c>
      <c r="B1503" s="2">
        <f>RSI!B1503</f>
        <v>16.297999999999998</v>
      </c>
      <c r="C1503" s="2">
        <f>RSI!I1503</f>
        <v>61.497447109809528</v>
      </c>
      <c r="D1503" s="2">
        <f>MACD!E1503</f>
        <v>1.9952466632084054E-2</v>
      </c>
      <c r="E1503" s="2">
        <f>MACD!F1503</f>
        <v>1.21297421132864E-2</v>
      </c>
      <c r="F1503" s="2">
        <f>'Moving Avg'!D1503</f>
        <v>15.771600000000001</v>
      </c>
      <c r="G1503" s="2">
        <f>'Moving Avg'!F1503</f>
        <v>15.765450000000005</v>
      </c>
      <c r="H1503" s="2">
        <f>'Moving Avg'!G1503</f>
        <v>15.804319999999988</v>
      </c>
      <c r="I1503" s="2">
        <f>'Moving Avg'!H1503</f>
        <v>19.081554999999984</v>
      </c>
      <c r="J1503" s="5" t="str">
        <f>OBV!F1503</f>
        <v>BULLISH</v>
      </c>
      <c r="K1503" s="5" t="str">
        <f>OBV!G1503</f>
        <v>STRONG</v>
      </c>
      <c r="L1503" s="5" t="str">
        <f>OBV!H1503</f>
        <v>CONFIRMED BULLISH</v>
      </c>
      <c r="M1503" s="7">
        <f t="shared" si="230"/>
        <v>25</v>
      </c>
      <c r="N1503" s="7">
        <f t="shared" si="231"/>
        <v>0</v>
      </c>
      <c r="O1503" s="7">
        <f t="shared" si="232"/>
        <v>0</v>
      </c>
      <c r="P1503" s="7">
        <f t="shared" si="233"/>
        <v>100</v>
      </c>
      <c r="Q1503" s="8">
        <f t="shared" si="234"/>
        <v>23.75</v>
      </c>
      <c r="R1503" s="8">
        <f t="shared" si="235"/>
        <v>30</v>
      </c>
      <c r="S1503" s="8">
        <f t="shared" si="236"/>
        <v>48.75</v>
      </c>
      <c r="T1503" s="8">
        <f t="shared" si="237"/>
        <v>31.25</v>
      </c>
      <c r="U1503" s="7">
        <f t="shared" si="238"/>
        <v>34.166666666666664</v>
      </c>
      <c r="V1503" s="7">
        <f t="shared" si="239"/>
        <v>33.4375</v>
      </c>
    </row>
    <row r="1504" spans="1:22" ht="13.5" x14ac:dyDescent="0.25">
      <c r="A1504" s="3">
        <f>RSI!A1504</f>
        <v>44202</v>
      </c>
      <c r="B1504" s="2">
        <f>RSI!B1504</f>
        <v>15.568</v>
      </c>
      <c r="C1504" s="2">
        <f>RSI!I1504</f>
        <v>45.891918908317543</v>
      </c>
      <c r="D1504" s="2">
        <f>MACD!E1504</f>
        <v>1.6487113617115412E-2</v>
      </c>
      <c r="E1504" s="2">
        <f>MACD!F1504</f>
        <v>1.3001216414052203E-2</v>
      </c>
      <c r="F1504" s="2">
        <f>'Moving Avg'!D1504</f>
        <v>15.756</v>
      </c>
      <c r="G1504" s="2">
        <f>'Moving Avg'!F1504</f>
        <v>15.767000000000005</v>
      </c>
      <c r="H1504" s="2">
        <f>'Moving Avg'!G1504</f>
        <v>15.789559999999987</v>
      </c>
      <c r="I1504" s="2">
        <f>'Moving Avg'!H1504</f>
        <v>19.055269999999982</v>
      </c>
      <c r="J1504" s="5" t="str">
        <f>OBV!F1504</f>
        <v>BULLISH</v>
      </c>
      <c r="K1504" s="5" t="str">
        <f>OBV!G1504</f>
        <v>NEUTRAL</v>
      </c>
      <c r="L1504" s="5" t="str">
        <f>OBV!H1504</f>
        <v>BULLISH DIVERGENCE</v>
      </c>
      <c r="M1504" s="7">
        <f t="shared" si="230"/>
        <v>25</v>
      </c>
      <c r="N1504" s="7">
        <f t="shared" si="231"/>
        <v>0</v>
      </c>
      <c r="O1504" s="7">
        <f t="shared" si="232"/>
        <v>0</v>
      </c>
      <c r="P1504" s="7">
        <f t="shared" si="233"/>
        <v>66.5</v>
      </c>
      <c r="Q1504" s="8">
        <f t="shared" si="234"/>
        <v>18.725000000000001</v>
      </c>
      <c r="R1504" s="8">
        <f t="shared" si="235"/>
        <v>21.625</v>
      </c>
      <c r="S1504" s="8">
        <f t="shared" si="236"/>
        <v>33.674999999999997</v>
      </c>
      <c r="T1504" s="8">
        <f t="shared" si="237"/>
        <v>22.875</v>
      </c>
      <c r="U1504" s="7">
        <f t="shared" si="238"/>
        <v>24.675000000000001</v>
      </c>
      <c r="V1504" s="7">
        <f t="shared" si="239"/>
        <v>24.225000000000001</v>
      </c>
    </row>
    <row r="1505" spans="1:22" ht="13.5" x14ac:dyDescent="0.25">
      <c r="A1505" s="3">
        <f>RSI!A1505</f>
        <v>44203</v>
      </c>
      <c r="B1505" s="2">
        <f>RSI!B1505</f>
        <v>15.568</v>
      </c>
      <c r="C1505" s="2">
        <f>RSI!I1505</f>
        <v>45.891918908317543</v>
      </c>
      <c r="D1505" s="2">
        <f>MACD!E1505</f>
        <v>8.9175394473581804E-3</v>
      </c>
      <c r="E1505" s="2">
        <f>MACD!F1505</f>
        <v>1.21844810207134E-2</v>
      </c>
      <c r="F1505" s="2">
        <f>'Moving Avg'!D1505</f>
        <v>15.745200000000001</v>
      </c>
      <c r="G1505" s="2">
        <f>'Moving Avg'!F1505</f>
        <v>15.746800000000002</v>
      </c>
      <c r="H1505" s="2">
        <f>'Moving Avg'!G1505</f>
        <v>15.774799999999988</v>
      </c>
      <c r="I1505" s="2">
        <f>'Moving Avg'!H1505</f>
        <v>19.028984999999981</v>
      </c>
      <c r="J1505" s="5" t="str">
        <f>OBV!F1505</f>
        <v>BULLISH</v>
      </c>
      <c r="K1505" s="5" t="str">
        <f>OBV!G1505</f>
        <v>STRONG</v>
      </c>
      <c r="L1505" s="5" t="str">
        <f>OBV!H1505</f>
        <v>BULLISH DIVERGENCE</v>
      </c>
      <c r="M1505" s="7">
        <f t="shared" si="230"/>
        <v>25</v>
      </c>
      <c r="N1505" s="7">
        <f t="shared" si="231"/>
        <v>45</v>
      </c>
      <c r="O1505" s="7">
        <f t="shared" si="232"/>
        <v>0</v>
      </c>
      <c r="P1505" s="7">
        <f t="shared" si="233"/>
        <v>83</v>
      </c>
      <c r="Q1505" s="8">
        <f t="shared" si="234"/>
        <v>36.950000000000003</v>
      </c>
      <c r="R1505" s="8">
        <f t="shared" si="235"/>
        <v>34.75</v>
      </c>
      <c r="S1505" s="8">
        <f t="shared" si="236"/>
        <v>47.85</v>
      </c>
      <c r="T1505" s="8">
        <f t="shared" si="237"/>
        <v>38.25</v>
      </c>
      <c r="U1505" s="7">
        <f t="shared" si="238"/>
        <v>39.85</v>
      </c>
      <c r="V1505" s="7">
        <f t="shared" si="239"/>
        <v>39.450000000000003</v>
      </c>
    </row>
    <row r="1506" spans="1:22" ht="13.5" x14ac:dyDescent="0.25">
      <c r="A1506" s="3">
        <f>RSI!A1506</f>
        <v>44204</v>
      </c>
      <c r="B1506" s="2">
        <f>RSI!B1506</f>
        <v>15.606999999999999</v>
      </c>
      <c r="C1506" s="2">
        <f>RSI!I1506</f>
        <v>46.729485583563644</v>
      </c>
      <c r="D1506" s="2">
        <f>MACD!E1506</f>
        <v>-3.8838937562655218E-3</v>
      </c>
      <c r="E1506" s="2">
        <f>MACD!F1506</f>
        <v>8.9708060653176172E-3</v>
      </c>
      <c r="F1506" s="2">
        <f>'Moving Avg'!D1506</f>
        <v>15.737399999999999</v>
      </c>
      <c r="G1506" s="2">
        <f>'Moving Avg'!F1506</f>
        <v>15.72545</v>
      </c>
      <c r="H1506" s="2">
        <f>'Moving Avg'!G1506</f>
        <v>15.768119999999987</v>
      </c>
      <c r="I1506" s="2">
        <f>'Moving Avg'!H1506</f>
        <v>18.999789999999983</v>
      </c>
      <c r="J1506" s="5" t="str">
        <f>OBV!F1506</f>
        <v>BULLISH</v>
      </c>
      <c r="K1506" s="5" t="str">
        <f>OBV!G1506</f>
        <v>STRONG</v>
      </c>
      <c r="L1506" s="5" t="str">
        <f>OBV!H1506</f>
        <v>BULLISH DIVERGENCE</v>
      </c>
      <c r="M1506" s="7">
        <f t="shared" si="230"/>
        <v>25</v>
      </c>
      <c r="N1506" s="7">
        <f t="shared" si="231"/>
        <v>45</v>
      </c>
      <c r="O1506" s="7">
        <f t="shared" si="232"/>
        <v>0</v>
      </c>
      <c r="P1506" s="7">
        <f t="shared" si="233"/>
        <v>83</v>
      </c>
      <c r="Q1506" s="8">
        <f t="shared" si="234"/>
        <v>36.950000000000003</v>
      </c>
      <c r="R1506" s="8">
        <f t="shared" si="235"/>
        <v>34.75</v>
      </c>
      <c r="S1506" s="8">
        <f t="shared" si="236"/>
        <v>47.85</v>
      </c>
      <c r="T1506" s="8">
        <f t="shared" si="237"/>
        <v>38.25</v>
      </c>
      <c r="U1506" s="7">
        <f t="shared" si="238"/>
        <v>39.85</v>
      </c>
      <c r="V1506" s="7">
        <f t="shared" si="239"/>
        <v>39.450000000000003</v>
      </c>
    </row>
    <row r="1507" spans="1:22" ht="13.5" x14ac:dyDescent="0.25">
      <c r="A1507" s="3">
        <f>RSI!A1507</f>
        <v>44207</v>
      </c>
      <c r="B1507" s="2">
        <f>RSI!B1507</f>
        <v>15.615</v>
      </c>
      <c r="C1507" s="2">
        <f>RSI!I1507</f>
        <v>46.911025302416341</v>
      </c>
      <c r="D1507" s="2">
        <f>MACD!E1507</f>
        <v>-1.3293747192083316E-2</v>
      </c>
      <c r="E1507" s="2">
        <f>MACD!F1507</f>
        <v>4.5178954138374305E-3</v>
      </c>
      <c r="F1507" s="2">
        <f>'Moving Avg'!D1507</f>
        <v>15.731199999999998</v>
      </c>
      <c r="G1507" s="2">
        <f>'Moving Avg'!F1507</f>
        <v>15.691300000000002</v>
      </c>
      <c r="H1507" s="2">
        <f>'Moving Avg'!G1507</f>
        <v>15.762079999999987</v>
      </c>
      <c r="I1507" s="2">
        <f>'Moving Avg'!H1507</f>
        <v>18.967994999999981</v>
      </c>
      <c r="J1507" s="5" t="str">
        <f>OBV!F1507</f>
        <v>BULLISH</v>
      </c>
      <c r="K1507" s="5" t="str">
        <f>OBV!G1507</f>
        <v>STRONG</v>
      </c>
      <c r="L1507" s="5" t="str">
        <f>OBV!H1507</f>
        <v>BULLISH DIVERGENCE</v>
      </c>
      <c r="M1507" s="7">
        <f t="shared" si="230"/>
        <v>25</v>
      </c>
      <c r="N1507" s="7">
        <f t="shared" si="231"/>
        <v>45</v>
      </c>
      <c r="O1507" s="7">
        <f t="shared" si="232"/>
        <v>0</v>
      </c>
      <c r="P1507" s="7">
        <f t="shared" si="233"/>
        <v>83</v>
      </c>
      <c r="Q1507" s="8">
        <f t="shared" si="234"/>
        <v>36.950000000000003</v>
      </c>
      <c r="R1507" s="8">
        <f t="shared" si="235"/>
        <v>34.75</v>
      </c>
      <c r="S1507" s="8">
        <f t="shared" si="236"/>
        <v>47.85</v>
      </c>
      <c r="T1507" s="8">
        <f t="shared" si="237"/>
        <v>38.25</v>
      </c>
      <c r="U1507" s="7">
        <f t="shared" si="238"/>
        <v>39.85</v>
      </c>
      <c r="V1507" s="7">
        <f t="shared" si="239"/>
        <v>39.450000000000003</v>
      </c>
    </row>
    <row r="1508" spans="1:22" ht="13.5" x14ac:dyDescent="0.25">
      <c r="A1508" s="3">
        <f>RSI!A1508</f>
        <v>44208</v>
      </c>
      <c r="B1508" s="2">
        <f>RSI!B1508</f>
        <v>15.529</v>
      </c>
      <c r="C1508" s="2">
        <f>RSI!I1508</f>
        <v>45.130500351318638</v>
      </c>
      <c r="D1508" s="2">
        <f>MACD!E1508</f>
        <v>-1.0372193648155559E-2</v>
      </c>
      <c r="E1508" s="2">
        <f>MACD!F1508</f>
        <v>1.539877601438833E-3</v>
      </c>
      <c r="F1508" s="2">
        <f>'Moving Avg'!D1508</f>
        <v>15.577400000000001</v>
      </c>
      <c r="G1508" s="2">
        <f>'Moving Avg'!F1508</f>
        <v>15.687400000000002</v>
      </c>
      <c r="H1508" s="2">
        <f>'Moving Avg'!G1508</f>
        <v>15.76207999999999</v>
      </c>
      <c r="I1508" s="2">
        <f>'Moving Avg'!H1508</f>
        <v>18.93576999999998</v>
      </c>
      <c r="J1508" s="5" t="str">
        <f>OBV!F1508</f>
        <v>BULLISH</v>
      </c>
      <c r="K1508" s="5" t="str">
        <f>OBV!G1508</f>
        <v>NEUTRAL</v>
      </c>
      <c r="L1508" s="5" t="str">
        <f>OBV!H1508</f>
        <v>BULLISH DIVERGENCE</v>
      </c>
      <c r="M1508" s="7">
        <f t="shared" si="230"/>
        <v>25</v>
      </c>
      <c r="N1508" s="7">
        <f t="shared" si="231"/>
        <v>45</v>
      </c>
      <c r="O1508" s="7">
        <f t="shared" si="232"/>
        <v>0</v>
      </c>
      <c r="P1508" s="7">
        <f t="shared" si="233"/>
        <v>66.5</v>
      </c>
      <c r="Q1508" s="8">
        <f t="shared" si="234"/>
        <v>34.475000000000001</v>
      </c>
      <c r="R1508" s="8">
        <f t="shared" si="235"/>
        <v>30.625</v>
      </c>
      <c r="S1508" s="8">
        <f t="shared" si="236"/>
        <v>40.424999999999997</v>
      </c>
      <c r="T1508" s="8">
        <f t="shared" si="237"/>
        <v>34.125</v>
      </c>
      <c r="U1508" s="7">
        <f t="shared" si="238"/>
        <v>35.174999999999997</v>
      </c>
      <c r="V1508" s="7">
        <f t="shared" si="239"/>
        <v>34.912499999999994</v>
      </c>
    </row>
    <row r="1509" spans="1:22" ht="13.5" x14ac:dyDescent="0.25">
      <c r="A1509" s="3">
        <f>RSI!A1509</f>
        <v>44209</v>
      </c>
      <c r="B1509" s="2">
        <f>RSI!B1509</f>
        <v>15.529</v>
      </c>
      <c r="C1509" s="2">
        <f>RSI!I1509</f>
        <v>45.130500351318631</v>
      </c>
      <c r="D1509" s="2">
        <f>MACD!E1509</f>
        <v>-6.6316922260121203E-3</v>
      </c>
      <c r="E1509" s="2">
        <f>MACD!F1509</f>
        <v>-9.4436364051357679E-5</v>
      </c>
      <c r="F1509" s="2">
        <f>'Moving Avg'!D1509</f>
        <v>15.569599999999999</v>
      </c>
      <c r="G1509" s="2">
        <f>'Moving Avg'!F1509</f>
        <v>15.683500000000004</v>
      </c>
      <c r="H1509" s="2">
        <f>'Moving Avg'!G1509</f>
        <v>15.76207999999999</v>
      </c>
      <c r="I1509" s="2">
        <f>'Moving Avg'!H1509</f>
        <v>18.90354499999998</v>
      </c>
      <c r="J1509" s="5" t="str">
        <f>OBV!F1509</f>
        <v>BULLISH</v>
      </c>
      <c r="K1509" s="5" t="str">
        <f>OBV!G1509</f>
        <v>STRONG</v>
      </c>
      <c r="L1509" s="5" t="str">
        <f>OBV!H1509</f>
        <v>BULLISH DIVERGENCE</v>
      </c>
      <c r="M1509" s="7">
        <f t="shared" si="230"/>
        <v>25</v>
      </c>
      <c r="N1509" s="7">
        <f t="shared" si="231"/>
        <v>45</v>
      </c>
      <c r="O1509" s="7">
        <f t="shared" si="232"/>
        <v>0</v>
      </c>
      <c r="P1509" s="7">
        <f t="shared" si="233"/>
        <v>83</v>
      </c>
      <c r="Q1509" s="8">
        <f t="shared" si="234"/>
        <v>36.950000000000003</v>
      </c>
      <c r="R1509" s="8">
        <f t="shared" si="235"/>
        <v>34.75</v>
      </c>
      <c r="S1509" s="8">
        <f t="shared" si="236"/>
        <v>47.85</v>
      </c>
      <c r="T1509" s="8">
        <f t="shared" si="237"/>
        <v>38.25</v>
      </c>
      <c r="U1509" s="7">
        <f t="shared" si="238"/>
        <v>39.85</v>
      </c>
      <c r="V1509" s="7">
        <f t="shared" si="239"/>
        <v>39.450000000000003</v>
      </c>
    </row>
    <row r="1510" spans="1:22" ht="13.5" x14ac:dyDescent="0.25">
      <c r="A1510" s="3">
        <f>RSI!A1510</f>
        <v>44211</v>
      </c>
      <c r="B1510" s="2">
        <f>RSI!B1510</f>
        <v>15.584</v>
      </c>
      <c r="C1510" s="2">
        <f>RSI!I1510</f>
        <v>46.632882753042367</v>
      </c>
      <c r="D1510" s="2">
        <f>MACD!E1510</f>
        <v>-1.0058573536571913E-2</v>
      </c>
      <c r="E1510" s="2">
        <f>MACD!F1510</f>
        <v>-2.0872637985554689E-3</v>
      </c>
      <c r="F1510" s="2">
        <f>'Moving Avg'!D1510</f>
        <v>15.572800000000001</v>
      </c>
      <c r="G1510" s="2">
        <f>'Moving Avg'!F1510</f>
        <v>15.680400000000002</v>
      </c>
      <c r="H1510" s="2">
        <f>'Moving Avg'!G1510</f>
        <v>15.763179999999988</v>
      </c>
      <c r="I1510" s="2">
        <f>'Moving Avg'!H1510</f>
        <v>18.871594999999978</v>
      </c>
      <c r="J1510" s="5" t="str">
        <f>OBV!F1510</f>
        <v>BULLISH</v>
      </c>
      <c r="K1510" s="5" t="str">
        <f>OBV!G1510</f>
        <v>STRONG</v>
      </c>
      <c r="L1510" s="5" t="str">
        <f>OBV!H1510</f>
        <v>CONFIRMED BULLISH</v>
      </c>
      <c r="M1510" s="7">
        <f t="shared" si="230"/>
        <v>25</v>
      </c>
      <c r="N1510" s="7">
        <f t="shared" si="231"/>
        <v>45</v>
      </c>
      <c r="O1510" s="7">
        <f t="shared" si="232"/>
        <v>0</v>
      </c>
      <c r="P1510" s="7">
        <f t="shared" si="233"/>
        <v>100</v>
      </c>
      <c r="Q1510" s="8">
        <f t="shared" si="234"/>
        <v>39.5</v>
      </c>
      <c r="R1510" s="8">
        <f t="shared" si="235"/>
        <v>39</v>
      </c>
      <c r="S1510" s="8">
        <f t="shared" si="236"/>
        <v>55.5</v>
      </c>
      <c r="T1510" s="8">
        <f t="shared" si="237"/>
        <v>42.5</v>
      </c>
      <c r="U1510" s="7">
        <f t="shared" si="238"/>
        <v>44.666666666666664</v>
      </c>
      <c r="V1510" s="7">
        <f t="shared" si="239"/>
        <v>44.125</v>
      </c>
    </row>
    <row r="1511" spans="1:22" ht="13.5" x14ac:dyDescent="0.25">
      <c r="A1511" s="3">
        <f>RSI!A1511</f>
        <v>44214</v>
      </c>
      <c r="B1511" s="2">
        <f>RSI!B1511</f>
        <v>15.537000000000001</v>
      </c>
      <c r="C1511" s="2">
        <f>RSI!I1511</f>
        <v>45.486700254906189</v>
      </c>
      <c r="D1511" s="2">
        <f>MACD!E1511</f>
        <v>-5.0219868307532778E-3</v>
      </c>
      <c r="E1511" s="2">
        <f>MACD!F1511</f>
        <v>-2.6742084049950305E-3</v>
      </c>
      <c r="F1511" s="2">
        <f>'Moving Avg'!D1511</f>
        <v>15.558800000000002</v>
      </c>
      <c r="G1511" s="2">
        <f>'Moving Avg'!F1511</f>
        <v>15.676900000000003</v>
      </c>
      <c r="H1511" s="2">
        <f>'Moving Avg'!G1511</f>
        <v>15.763339999999992</v>
      </c>
      <c r="I1511" s="2">
        <f>'Moving Avg'!H1511</f>
        <v>18.839409999999976</v>
      </c>
      <c r="J1511" s="5" t="str">
        <f>OBV!F1511</f>
        <v>BULLISH</v>
      </c>
      <c r="K1511" s="5" t="str">
        <f>OBV!G1511</f>
        <v>NEUTRAL</v>
      </c>
      <c r="L1511" s="5" t="str">
        <f>OBV!H1511</f>
        <v>BULLISH DIVERGENCE</v>
      </c>
      <c r="M1511" s="7">
        <f t="shared" si="230"/>
        <v>25</v>
      </c>
      <c r="N1511" s="7">
        <f t="shared" si="231"/>
        <v>45</v>
      </c>
      <c r="O1511" s="7">
        <f t="shared" si="232"/>
        <v>0</v>
      </c>
      <c r="P1511" s="7">
        <f t="shared" si="233"/>
        <v>66.5</v>
      </c>
      <c r="Q1511" s="8">
        <f t="shared" si="234"/>
        <v>34.475000000000001</v>
      </c>
      <c r="R1511" s="8">
        <f t="shared" si="235"/>
        <v>30.625</v>
      </c>
      <c r="S1511" s="8">
        <f t="shared" si="236"/>
        <v>40.424999999999997</v>
      </c>
      <c r="T1511" s="8">
        <f t="shared" si="237"/>
        <v>34.125</v>
      </c>
      <c r="U1511" s="7">
        <f t="shared" si="238"/>
        <v>35.174999999999997</v>
      </c>
      <c r="V1511" s="7">
        <f t="shared" si="239"/>
        <v>34.912499999999994</v>
      </c>
    </row>
    <row r="1512" spans="1:22" ht="13.5" x14ac:dyDescent="0.25">
      <c r="A1512" s="3">
        <f>RSI!A1512</f>
        <v>44215</v>
      </c>
      <c r="B1512" s="2">
        <f>RSI!B1512</f>
        <v>15.537000000000001</v>
      </c>
      <c r="C1512" s="2">
        <f>RSI!I1512</f>
        <v>45.486700254906182</v>
      </c>
      <c r="D1512" s="2">
        <f>MACD!E1512</f>
        <v>2.2345274595103604E-4</v>
      </c>
      <c r="E1512" s="2">
        <f>MACD!F1512</f>
        <v>-2.0946761748058171E-3</v>
      </c>
      <c r="F1512" s="2">
        <f>'Moving Avg'!D1512</f>
        <v>15.543199999999999</v>
      </c>
      <c r="G1512" s="2">
        <f>'Moving Avg'!F1512</f>
        <v>15.648150000000001</v>
      </c>
      <c r="H1512" s="2">
        <f>'Moving Avg'!G1512</f>
        <v>15.754179999999993</v>
      </c>
      <c r="I1512" s="2">
        <f>'Moving Avg'!H1512</f>
        <v>18.807224999999978</v>
      </c>
      <c r="J1512" s="5" t="str">
        <f>OBV!F1512</f>
        <v>BEARISH</v>
      </c>
      <c r="K1512" s="5" t="str">
        <f>OBV!G1512</f>
        <v>WEAK</v>
      </c>
      <c r="L1512" s="5" t="str">
        <f>OBV!H1512</f>
        <v>CONFIRMED BEARISH</v>
      </c>
      <c r="M1512" s="7">
        <f t="shared" si="230"/>
        <v>25</v>
      </c>
      <c r="N1512" s="7">
        <f t="shared" si="231"/>
        <v>0</v>
      </c>
      <c r="O1512" s="7">
        <f t="shared" si="232"/>
        <v>0</v>
      </c>
      <c r="P1512" s="7">
        <f t="shared" si="233"/>
        <v>0</v>
      </c>
      <c r="Q1512" s="8">
        <f t="shared" si="234"/>
        <v>8.75</v>
      </c>
      <c r="R1512" s="8">
        <f t="shared" si="235"/>
        <v>5</v>
      </c>
      <c r="S1512" s="8">
        <f t="shared" si="236"/>
        <v>3.75</v>
      </c>
      <c r="T1512" s="8">
        <f t="shared" si="237"/>
        <v>6.25</v>
      </c>
      <c r="U1512" s="7">
        <f t="shared" si="238"/>
        <v>5.833333333333333</v>
      </c>
      <c r="V1512" s="7">
        <f t="shared" si="239"/>
        <v>5.9375</v>
      </c>
    </row>
    <row r="1513" spans="1:22" ht="13.5" x14ac:dyDescent="0.25">
      <c r="A1513" s="3">
        <f>RSI!A1513</f>
        <v>44216</v>
      </c>
      <c r="B1513" s="2">
        <f>RSI!B1513</f>
        <v>15.529</v>
      </c>
      <c r="C1513" s="2">
        <f>RSI!I1513</f>
        <v>45.267063344518874</v>
      </c>
      <c r="D1513" s="2">
        <f>MACD!E1513</f>
        <v>0.10647303130039276</v>
      </c>
      <c r="E1513" s="2">
        <f>MACD!F1513</f>
        <v>1.9618865320233901E-2</v>
      </c>
      <c r="F1513" s="2">
        <f>'Moving Avg'!D1513</f>
        <v>15.543199999999999</v>
      </c>
      <c r="G1513" s="2">
        <f>'Moving Avg'!F1513</f>
        <v>15.633749999999997</v>
      </c>
      <c r="H1513" s="2">
        <f>'Moving Avg'!G1513</f>
        <v>15.73537999999999</v>
      </c>
      <c r="I1513" s="2">
        <f>'Moving Avg'!H1513</f>
        <v>18.774999999999977</v>
      </c>
      <c r="J1513" s="5" t="str">
        <f>OBV!F1513</f>
        <v>BEARISH</v>
      </c>
      <c r="K1513" s="5" t="str">
        <f>OBV!G1513</f>
        <v>WEAK</v>
      </c>
      <c r="L1513" s="5" t="str">
        <f>OBV!H1513</f>
        <v>NEUTRAL</v>
      </c>
      <c r="M1513" s="7">
        <f t="shared" si="230"/>
        <v>25</v>
      </c>
      <c r="N1513" s="7">
        <f t="shared" si="231"/>
        <v>0</v>
      </c>
      <c r="O1513" s="7">
        <f t="shared" si="232"/>
        <v>0</v>
      </c>
      <c r="P1513" s="7">
        <f t="shared" si="233"/>
        <v>0</v>
      </c>
      <c r="Q1513" s="8">
        <f t="shared" si="234"/>
        <v>8.75</v>
      </c>
      <c r="R1513" s="8">
        <f t="shared" si="235"/>
        <v>5</v>
      </c>
      <c r="S1513" s="8">
        <f t="shared" si="236"/>
        <v>3.75</v>
      </c>
      <c r="T1513" s="8">
        <f t="shared" si="237"/>
        <v>6.25</v>
      </c>
      <c r="U1513" s="7">
        <f t="shared" si="238"/>
        <v>5.833333333333333</v>
      </c>
      <c r="V1513" s="7">
        <f t="shared" si="239"/>
        <v>5.9375</v>
      </c>
    </row>
    <row r="1514" spans="1:22" ht="13.5" x14ac:dyDescent="0.25">
      <c r="A1514" s="3">
        <f>RSI!A1514</f>
        <v>44217</v>
      </c>
      <c r="B1514" s="2">
        <f>RSI!B1514</f>
        <v>15.576000000000001</v>
      </c>
      <c r="C1514" s="2">
        <f>RSI!I1514</f>
        <v>46.889594571806128</v>
      </c>
      <c r="D1514" s="2">
        <f>MACD!E1514</f>
        <v>8.147799419859858E-2</v>
      </c>
      <c r="E1514" s="2">
        <f>MACD!F1514</f>
        <v>3.199069109590684E-2</v>
      </c>
      <c r="F1514" s="2">
        <f>'Moving Avg'!D1514</f>
        <v>15.552600000000002</v>
      </c>
      <c r="G1514" s="2">
        <f>'Moving Avg'!F1514</f>
        <v>15.628300000000001</v>
      </c>
      <c r="H1514" s="2">
        <f>'Moving Avg'!G1514</f>
        <v>15.717519999999995</v>
      </c>
      <c r="I1514" s="2">
        <f>'Moving Avg'!H1514</f>
        <v>18.74300999999998</v>
      </c>
      <c r="J1514" s="5" t="str">
        <f>OBV!F1514</f>
        <v>BULLISH</v>
      </c>
      <c r="K1514" s="5" t="str">
        <f>OBV!G1514</f>
        <v>NEUTRAL</v>
      </c>
      <c r="L1514" s="5" t="str">
        <f>OBV!H1514</f>
        <v>CONFIRMED BULLISH</v>
      </c>
      <c r="M1514" s="7">
        <f t="shared" si="230"/>
        <v>25</v>
      </c>
      <c r="N1514" s="7">
        <f t="shared" si="231"/>
        <v>0</v>
      </c>
      <c r="O1514" s="7">
        <f t="shared" si="232"/>
        <v>0</v>
      </c>
      <c r="P1514" s="7">
        <f t="shared" si="233"/>
        <v>83.5</v>
      </c>
      <c r="Q1514" s="8">
        <f t="shared" si="234"/>
        <v>21.274999999999999</v>
      </c>
      <c r="R1514" s="8">
        <f t="shared" si="235"/>
        <v>25.875</v>
      </c>
      <c r="S1514" s="8">
        <f t="shared" si="236"/>
        <v>41.325000000000003</v>
      </c>
      <c r="T1514" s="8">
        <f t="shared" si="237"/>
        <v>27.125</v>
      </c>
      <c r="U1514" s="7">
        <f t="shared" si="238"/>
        <v>29.491666666666664</v>
      </c>
      <c r="V1514" s="7">
        <f t="shared" si="239"/>
        <v>28.9</v>
      </c>
    </row>
    <row r="1515" spans="1:22" ht="13.5" x14ac:dyDescent="0.25">
      <c r="A1515" s="3">
        <f>RSI!A1515</f>
        <v>44218</v>
      </c>
      <c r="B1515" s="2">
        <f>RSI!B1515</f>
        <v>15.529</v>
      </c>
      <c r="C1515" s="2">
        <f>RSI!I1515</f>
        <v>45.438962084021554</v>
      </c>
      <c r="D1515" s="2">
        <f>MACD!E1515</f>
        <v>6.4356777162165812E-2</v>
      </c>
      <c r="E1515" s="2">
        <f>MACD!F1515</f>
        <v>3.8463908309158634E-2</v>
      </c>
      <c r="F1515" s="2">
        <f>'Moving Avg'!D1515</f>
        <v>15.541599999999999</v>
      </c>
      <c r="G1515" s="2">
        <f>'Moving Avg'!F1515</f>
        <v>15.622450000000004</v>
      </c>
      <c r="H1515" s="2">
        <f>'Moving Avg'!G1515</f>
        <v>15.701979999999994</v>
      </c>
      <c r="I1515" s="2">
        <f>'Moving Avg'!H1515</f>
        <v>18.710784999999976</v>
      </c>
      <c r="J1515" s="5" t="str">
        <f>OBV!F1515</f>
        <v>BEARISH</v>
      </c>
      <c r="K1515" s="5" t="str">
        <f>OBV!G1515</f>
        <v>WEAK</v>
      </c>
      <c r="L1515" s="5" t="str">
        <f>OBV!H1515</f>
        <v>CONFIRMED BEARISH</v>
      </c>
      <c r="M1515" s="7">
        <f t="shared" si="230"/>
        <v>25</v>
      </c>
      <c r="N1515" s="7">
        <f t="shared" si="231"/>
        <v>0</v>
      </c>
      <c r="O1515" s="7">
        <f t="shared" si="232"/>
        <v>0</v>
      </c>
      <c r="P1515" s="7">
        <f t="shared" si="233"/>
        <v>0</v>
      </c>
      <c r="Q1515" s="8">
        <f t="shared" si="234"/>
        <v>8.75</v>
      </c>
      <c r="R1515" s="8">
        <f t="shared" si="235"/>
        <v>5</v>
      </c>
      <c r="S1515" s="8">
        <f t="shared" si="236"/>
        <v>3.75</v>
      </c>
      <c r="T1515" s="8">
        <f t="shared" si="237"/>
        <v>6.25</v>
      </c>
      <c r="U1515" s="7">
        <f t="shared" si="238"/>
        <v>5.833333333333333</v>
      </c>
      <c r="V1515" s="7">
        <f t="shared" si="239"/>
        <v>5.9375</v>
      </c>
    </row>
    <row r="1516" spans="1:22" ht="13.5" x14ac:dyDescent="0.25">
      <c r="A1516" s="3">
        <f>RSI!A1516</f>
        <v>44221</v>
      </c>
      <c r="B1516" s="2">
        <f>RSI!B1516</f>
        <v>15.537000000000001</v>
      </c>
      <c r="C1516" s="2">
        <f>RSI!I1516</f>
        <v>45.746631581092025</v>
      </c>
      <c r="D1516" s="2">
        <f>MACD!E1516</f>
        <v>5.6061159516389125E-2</v>
      </c>
      <c r="E1516" s="2">
        <f>MACD!F1516</f>
        <v>4.1983358550604734E-2</v>
      </c>
      <c r="F1516" s="2">
        <f>'Moving Avg'!D1516</f>
        <v>15.541600000000003</v>
      </c>
      <c r="G1516" s="2">
        <f>'Moving Avg'!F1516</f>
        <v>15.618550000000003</v>
      </c>
      <c r="H1516" s="2">
        <f>'Moving Avg'!G1516</f>
        <v>15.686599999999999</v>
      </c>
      <c r="I1516" s="2">
        <f>'Moving Avg'!H1516</f>
        <v>18.678599999999978</v>
      </c>
      <c r="J1516" s="5" t="str">
        <f>OBV!F1516</f>
        <v>BULLISH</v>
      </c>
      <c r="K1516" s="5" t="str">
        <f>OBV!G1516</f>
        <v>NEUTRAL</v>
      </c>
      <c r="L1516" s="5" t="str">
        <f>OBV!H1516</f>
        <v>NEUTRAL</v>
      </c>
      <c r="M1516" s="7">
        <f t="shared" si="230"/>
        <v>25</v>
      </c>
      <c r="N1516" s="7">
        <f t="shared" si="231"/>
        <v>0</v>
      </c>
      <c r="O1516" s="7">
        <f t="shared" si="232"/>
        <v>0</v>
      </c>
      <c r="P1516" s="7">
        <f t="shared" si="233"/>
        <v>49.5</v>
      </c>
      <c r="Q1516" s="8">
        <f t="shared" si="234"/>
        <v>16.175000000000001</v>
      </c>
      <c r="R1516" s="8">
        <f t="shared" si="235"/>
        <v>17.375</v>
      </c>
      <c r="S1516" s="8">
        <f t="shared" si="236"/>
        <v>26.025000000000002</v>
      </c>
      <c r="T1516" s="8">
        <f t="shared" si="237"/>
        <v>18.625</v>
      </c>
      <c r="U1516" s="7">
        <f t="shared" si="238"/>
        <v>19.858333333333334</v>
      </c>
      <c r="V1516" s="7">
        <f t="shared" si="239"/>
        <v>19.55</v>
      </c>
    </row>
    <row r="1517" spans="1:22" ht="13.5" x14ac:dyDescent="0.25">
      <c r="A1517" s="3">
        <f>RSI!A1517</f>
        <v>44222</v>
      </c>
      <c r="B1517" s="2">
        <f>RSI!B1517</f>
        <v>15.606999999999999</v>
      </c>
      <c r="C1517" s="2">
        <f>RSI!I1517</f>
        <v>48.484020568921501</v>
      </c>
      <c r="D1517" s="2">
        <f>MACD!E1517</f>
        <v>4.57661752125329E-2</v>
      </c>
      <c r="E1517" s="2">
        <f>MACD!F1517</f>
        <v>4.2739921882990375E-2</v>
      </c>
      <c r="F1517" s="2">
        <f>'Moving Avg'!D1517</f>
        <v>15.555599999999998</v>
      </c>
      <c r="G1517" s="2">
        <f>'Moving Avg'!F1517</f>
        <v>15.617799999999999</v>
      </c>
      <c r="H1517" s="2">
        <f>'Moving Avg'!G1517</f>
        <v>15.682399999999998</v>
      </c>
      <c r="I1517" s="2">
        <f>'Moving Avg'!H1517</f>
        <v>18.646764999999974</v>
      </c>
      <c r="J1517" s="5" t="str">
        <f>OBV!F1517</f>
        <v>BULLISH</v>
      </c>
      <c r="K1517" s="5" t="str">
        <f>OBV!G1517</f>
        <v>STRONG</v>
      </c>
      <c r="L1517" s="5" t="str">
        <f>OBV!H1517</f>
        <v>CONFIRMED BULLISH</v>
      </c>
      <c r="M1517" s="7">
        <f t="shared" si="230"/>
        <v>25</v>
      </c>
      <c r="N1517" s="7">
        <f t="shared" si="231"/>
        <v>0</v>
      </c>
      <c r="O1517" s="7">
        <f t="shared" si="232"/>
        <v>0</v>
      </c>
      <c r="P1517" s="7">
        <f t="shared" si="233"/>
        <v>100</v>
      </c>
      <c r="Q1517" s="8">
        <f t="shared" si="234"/>
        <v>23.75</v>
      </c>
      <c r="R1517" s="8">
        <f t="shared" si="235"/>
        <v>30</v>
      </c>
      <c r="S1517" s="8">
        <f t="shared" si="236"/>
        <v>48.75</v>
      </c>
      <c r="T1517" s="8">
        <f t="shared" si="237"/>
        <v>31.25</v>
      </c>
      <c r="U1517" s="7">
        <f t="shared" si="238"/>
        <v>34.166666666666664</v>
      </c>
      <c r="V1517" s="7">
        <f t="shared" si="239"/>
        <v>33.4375</v>
      </c>
    </row>
    <row r="1518" spans="1:22" ht="13.5" x14ac:dyDescent="0.25">
      <c r="A1518" s="3">
        <f>RSI!A1518</f>
        <v>44223</v>
      </c>
      <c r="B1518" s="2">
        <f>RSI!B1518</f>
        <v>15.529</v>
      </c>
      <c r="C1518" s="2">
        <f>RSI!I1518</f>
        <v>45.716060303477576</v>
      </c>
      <c r="D1518" s="2">
        <f>MACD!E1518</f>
        <v>2.9816929103098744E-2</v>
      </c>
      <c r="E1518" s="2">
        <f>MACD!F1518</f>
        <v>4.0155323327012049E-2</v>
      </c>
      <c r="F1518" s="2">
        <f>'Moving Avg'!D1518</f>
        <v>15.555600000000002</v>
      </c>
      <c r="G1518" s="2">
        <f>'Moving Avg'!F1518</f>
        <v>15.611950000000002</v>
      </c>
      <c r="H1518" s="2">
        <f>'Moving Avg'!G1518</f>
        <v>15.682400000000003</v>
      </c>
      <c r="I1518" s="2">
        <f>'Moving Avg'!H1518</f>
        <v>18.614539999999977</v>
      </c>
      <c r="J1518" s="5" t="str">
        <f>OBV!F1518</f>
        <v>BULLISH</v>
      </c>
      <c r="K1518" s="5" t="str">
        <f>OBV!G1518</f>
        <v>STRONG</v>
      </c>
      <c r="L1518" s="5" t="str">
        <f>OBV!H1518</f>
        <v>NEUTRAL</v>
      </c>
      <c r="M1518" s="7">
        <f t="shared" si="230"/>
        <v>25</v>
      </c>
      <c r="N1518" s="7">
        <f t="shared" si="231"/>
        <v>45</v>
      </c>
      <c r="O1518" s="7">
        <f t="shared" si="232"/>
        <v>0</v>
      </c>
      <c r="P1518" s="7">
        <f t="shared" si="233"/>
        <v>66</v>
      </c>
      <c r="Q1518" s="8">
        <f t="shared" si="234"/>
        <v>34.4</v>
      </c>
      <c r="R1518" s="8">
        <f t="shared" si="235"/>
        <v>30.5</v>
      </c>
      <c r="S1518" s="8">
        <f t="shared" si="236"/>
        <v>40.200000000000003</v>
      </c>
      <c r="T1518" s="8">
        <f t="shared" si="237"/>
        <v>34</v>
      </c>
      <c r="U1518" s="7">
        <f t="shared" si="238"/>
        <v>35.033333333333339</v>
      </c>
      <c r="V1518" s="7">
        <f t="shared" si="239"/>
        <v>34.775000000000006</v>
      </c>
    </row>
    <row r="1519" spans="1:22" ht="13.5" x14ac:dyDescent="0.25">
      <c r="A1519" s="3">
        <f>RSI!A1519</f>
        <v>44224</v>
      </c>
      <c r="B1519" s="2">
        <f>RSI!B1519</f>
        <v>15.537000000000001</v>
      </c>
      <c r="C1519" s="2">
        <f>RSI!I1519</f>
        <v>46.056219854001597</v>
      </c>
      <c r="D1519" s="2">
        <f>MACD!E1519</f>
        <v>1.638869435521606E-2</v>
      </c>
      <c r="E1519" s="2">
        <f>MACD!F1519</f>
        <v>3.540199753265285E-2</v>
      </c>
      <c r="F1519" s="2">
        <f>'Moving Avg'!D1519</f>
        <v>15.547800000000001</v>
      </c>
      <c r="G1519" s="2">
        <f>'Moving Avg'!F1519</f>
        <v>15.606499999999997</v>
      </c>
      <c r="H1519" s="2">
        <f>'Moving Avg'!G1519</f>
        <v>15.682560000000002</v>
      </c>
      <c r="I1519" s="2">
        <f>'Moving Avg'!H1519</f>
        <v>18.582354999999971</v>
      </c>
      <c r="J1519" s="5" t="str">
        <f>OBV!F1519</f>
        <v>BULLISH</v>
      </c>
      <c r="K1519" s="5" t="str">
        <f>OBV!G1519</f>
        <v>STRONG</v>
      </c>
      <c r="L1519" s="5" t="str">
        <f>OBV!H1519</f>
        <v>BULLISH DIVERGENCE</v>
      </c>
      <c r="M1519" s="7">
        <f t="shared" si="230"/>
        <v>25</v>
      </c>
      <c r="N1519" s="7">
        <f t="shared" si="231"/>
        <v>45</v>
      </c>
      <c r="O1519" s="7">
        <f t="shared" si="232"/>
        <v>0</v>
      </c>
      <c r="P1519" s="7">
        <f t="shared" si="233"/>
        <v>83</v>
      </c>
      <c r="Q1519" s="8">
        <f t="shared" si="234"/>
        <v>36.950000000000003</v>
      </c>
      <c r="R1519" s="8">
        <f t="shared" si="235"/>
        <v>34.75</v>
      </c>
      <c r="S1519" s="8">
        <f t="shared" si="236"/>
        <v>47.85</v>
      </c>
      <c r="T1519" s="8">
        <f t="shared" si="237"/>
        <v>38.25</v>
      </c>
      <c r="U1519" s="7">
        <f t="shared" si="238"/>
        <v>39.85</v>
      </c>
      <c r="V1519" s="7">
        <f t="shared" si="239"/>
        <v>39.450000000000003</v>
      </c>
    </row>
    <row r="1520" spans="1:22" ht="13.5" x14ac:dyDescent="0.25">
      <c r="A1520" s="3">
        <f>RSI!A1520</f>
        <v>44225</v>
      </c>
      <c r="B1520" s="2">
        <f>RSI!B1520</f>
        <v>15.537000000000001</v>
      </c>
      <c r="C1520" s="2">
        <f>RSI!I1520</f>
        <v>46.056219854001597</v>
      </c>
      <c r="D1520" s="2">
        <f>MACD!E1520</f>
        <v>1.4051602238154715E-2</v>
      </c>
      <c r="E1520" s="2">
        <f>MACD!F1520</f>
        <v>3.1131918473753226E-2</v>
      </c>
      <c r="F1520" s="2">
        <f>'Moving Avg'!D1520</f>
        <v>15.5494</v>
      </c>
      <c r="G1520" s="2">
        <f>'Moving Avg'!F1520</f>
        <v>15.602249999999998</v>
      </c>
      <c r="H1520" s="2">
        <f>'Moving Avg'!G1520</f>
        <v>15.682720000000003</v>
      </c>
      <c r="I1520" s="2">
        <f>'Moving Avg'!H1520</f>
        <v>18.550169999999973</v>
      </c>
      <c r="J1520" s="5" t="str">
        <f>OBV!F1520</f>
        <v>BULLISH</v>
      </c>
      <c r="K1520" s="5" t="str">
        <f>OBV!G1520</f>
        <v>STRONG</v>
      </c>
      <c r="L1520" s="5" t="str">
        <f>OBV!H1520</f>
        <v>CONFIRMED BULLISH</v>
      </c>
      <c r="M1520" s="7">
        <f t="shared" si="230"/>
        <v>25</v>
      </c>
      <c r="N1520" s="7">
        <f t="shared" si="231"/>
        <v>45</v>
      </c>
      <c r="O1520" s="7">
        <f t="shared" si="232"/>
        <v>0</v>
      </c>
      <c r="P1520" s="7">
        <f t="shared" si="233"/>
        <v>100</v>
      </c>
      <c r="Q1520" s="8">
        <f t="shared" si="234"/>
        <v>39.5</v>
      </c>
      <c r="R1520" s="8">
        <f t="shared" si="235"/>
        <v>39</v>
      </c>
      <c r="S1520" s="8">
        <f t="shared" si="236"/>
        <v>55.5</v>
      </c>
      <c r="T1520" s="8">
        <f t="shared" si="237"/>
        <v>42.5</v>
      </c>
      <c r="U1520" s="7">
        <f t="shared" si="238"/>
        <v>44.666666666666664</v>
      </c>
      <c r="V1520" s="7">
        <f t="shared" si="239"/>
        <v>44.125</v>
      </c>
    </row>
    <row r="1521" spans="1:22" ht="13.5" x14ac:dyDescent="0.25">
      <c r="A1521" s="3">
        <f>RSI!A1521</f>
        <v>44228</v>
      </c>
      <c r="B1521" s="2">
        <f>RSI!B1521</f>
        <v>15.537000000000001</v>
      </c>
      <c r="C1521" s="2">
        <f>RSI!I1521</f>
        <v>46.056219854001597</v>
      </c>
      <c r="D1521" s="2">
        <f>MACD!E1521</f>
        <v>5.3652582462913045E-3</v>
      </c>
      <c r="E1521" s="2">
        <f>MACD!F1521</f>
        <v>2.5978586428260841E-2</v>
      </c>
      <c r="F1521" s="2">
        <f>'Moving Avg'!D1521</f>
        <v>15.5494</v>
      </c>
      <c r="G1521" s="2">
        <f>'Moving Avg'!F1521</f>
        <v>15.596799999999996</v>
      </c>
      <c r="H1521" s="2">
        <f>'Moving Avg'!G1521</f>
        <v>15.682880000000006</v>
      </c>
      <c r="I1521" s="2">
        <f>'Moving Avg'!H1521</f>
        <v>18.517984999999975</v>
      </c>
      <c r="J1521" s="5" t="str">
        <f>OBV!F1521</f>
        <v>BULLISH</v>
      </c>
      <c r="K1521" s="5" t="str">
        <f>OBV!G1521</f>
        <v>STRONG</v>
      </c>
      <c r="L1521" s="5" t="str">
        <f>OBV!H1521</f>
        <v>NEUTRAL</v>
      </c>
      <c r="M1521" s="7">
        <f t="shared" si="230"/>
        <v>25</v>
      </c>
      <c r="N1521" s="7">
        <f t="shared" si="231"/>
        <v>100</v>
      </c>
      <c r="O1521" s="7">
        <f t="shared" si="232"/>
        <v>0</v>
      </c>
      <c r="P1521" s="7">
        <f t="shared" si="233"/>
        <v>66</v>
      </c>
      <c r="Q1521" s="8">
        <f t="shared" si="234"/>
        <v>53.65</v>
      </c>
      <c r="R1521" s="8">
        <f t="shared" si="235"/>
        <v>41.5</v>
      </c>
      <c r="S1521" s="8">
        <f t="shared" si="236"/>
        <v>48.45</v>
      </c>
      <c r="T1521" s="8">
        <f t="shared" si="237"/>
        <v>47.75</v>
      </c>
      <c r="U1521" s="7">
        <f t="shared" si="238"/>
        <v>47.866666666666674</v>
      </c>
      <c r="V1521" s="7">
        <f t="shared" si="239"/>
        <v>47.837500000000006</v>
      </c>
    </row>
    <row r="1522" spans="1:22" ht="13.5" x14ac:dyDescent="0.25">
      <c r="A1522" s="3">
        <f>RSI!A1522</f>
        <v>44229</v>
      </c>
      <c r="B1522" s="2">
        <f>RSI!B1522</f>
        <v>15.606999999999999</v>
      </c>
      <c r="C1522" s="2">
        <f>RSI!I1522</f>
        <v>49.513605087833845</v>
      </c>
      <c r="D1522" s="2">
        <f>MACD!E1522</f>
        <v>-6.6866096475770576E-3</v>
      </c>
      <c r="E1522" s="2">
        <f>MACD!F1522</f>
        <v>1.9445547213093262E-2</v>
      </c>
      <c r="F1522" s="2">
        <f>'Moving Avg'!D1522</f>
        <v>15.5494</v>
      </c>
      <c r="G1522" s="2">
        <f>'Moving Avg'!F1522</f>
        <v>15.594849999999997</v>
      </c>
      <c r="H1522" s="2">
        <f>'Moving Avg'!G1522</f>
        <v>15.684440000000006</v>
      </c>
      <c r="I1522" s="2">
        <f>'Moving Avg'!H1522</f>
        <v>18.486149999999977</v>
      </c>
      <c r="J1522" s="5" t="str">
        <f>OBV!F1522</f>
        <v>BULLISH</v>
      </c>
      <c r="K1522" s="5" t="str">
        <f>OBV!G1522</f>
        <v>STRONG</v>
      </c>
      <c r="L1522" s="5" t="str">
        <f>OBV!H1522</f>
        <v>NEUTRAL</v>
      </c>
      <c r="M1522" s="7">
        <f t="shared" si="230"/>
        <v>25</v>
      </c>
      <c r="N1522" s="7">
        <f t="shared" si="231"/>
        <v>100</v>
      </c>
      <c r="O1522" s="7">
        <f t="shared" si="232"/>
        <v>0</v>
      </c>
      <c r="P1522" s="7">
        <f t="shared" si="233"/>
        <v>66</v>
      </c>
      <c r="Q1522" s="8">
        <f t="shared" si="234"/>
        <v>53.65</v>
      </c>
      <c r="R1522" s="8">
        <f t="shared" si="235"/>
        <v>41.5</v>
      </c>
      <c r="S1522" s="8">
        <f t="shared" si="236"/>
        <v>48.45</v>
      </c>
      <c r="T1522" s="8">
        <f t="shared" si="237"/>
        <v>47.75</v>
      </c>
      <c r="U1522" s="7">
        <f t="shared" si="238"/>
        <v>47.866666666666674</v>
      </c>
      <c r="V1522" s="7">
        <f t="shared" si="239"/>
        <v>47.837500000000006</v>
      </c>
    </row>
    <row r="1523" spans="1:22" ht="13.5" x14ac:dyDescent="0.25">
      <c r="A1523" s="3">
        <f>RSI!A1523</f>
        <v>44230</v>
      </c>
      <c r="B1523" s="2">
        <f>RSI!B1523</f>
        <v>15.622</v>
      </c>
      <c r="C1523" s="2">
        <f>RSI!I1523</f>
        <v>50.249443143610918</v>
      </c>
      <c r="D1523" s="2">
        <f>MACD!E1523</f>
        <v>-1.9192356747929296E-2</v>
      </c>
      <c r="E1523" s="2">
        <f>MACD!F1523</f>
        <v>1.1717966420888751E-2</v>
      </c>
      <c r="F1523" s="2">
        <f>'Moving Avg'!D1523</f>
        <v>15.568000000000001</v>
      </c>
      <c r="G1523" s="2">
        <f>'Moving Avg'!F1523</f>
        <v>15.561049999999998</v>
      </c>
      <c r="H1523" s="2">
        <f>'Moving Avg'!G1523</f>
        <v>15.686300000000003</v>
      </c>
      <c r="I1523" s="2">
        <f>'Moving Avg'!H1523</f>
        <v>18.454389999999975</v>
      </c>
      <c r="J1523" s="5" t="str">
        <f>OBV!F1523</f>
        <v>BULLISH</v>
      </c>
      <c r="K1523" s="5" t="str">
        <f>OBV!G1523</f>
        <v>STRONG</v>
      </c>
      <c r="L1523" s="5" t="str">
        <f>OBV!H1523</f>
        <v>CONFIRMED BULLISH</v>
      </c>
      <c r="M1523" s="7">
        <f t="shared" si="230"/>
        <v>25</v>
      </c>
      <c r="N1523" s="7">
        <f t="shared" si="231"/>
        <v>100</v>
      </c>
      <c r="O1523" s="7">
        <f t="shared" si="232"/>
        <v>0</v>
      </c>
      <c r="P1523" s="7">
        <f t="shared" si="233"/>
        <v>100</v>
      </c>
      <c r="Q1523" s="8">
        <f t="shared" si="234"/>
        <v>58.75</v>
      </c>
      <c r="R1523" s="8">
        <f t="shared" si="235"/>
        <v>50</v>
      </c>
      <c r="S1523" s="8">
        <f t="shared" si="236"/>
        <v>63.75</v>
      </c>
      <c r="T1523" s="8">
        <f t="shared" si="237"/>
        <v>56.25</v>
      </c>
      <c r="U1523" s="7">
        <f t="shared" si="238"/>
        <v>57.5</v>
      </c>
      <c r="V1523" s="7">
        <f t="shared" si="239"/>
        <v>57.1875</v>
      </c>
    </row>
    <row r="1524" spans="1:22" ht="13.5" x14ac:dyDescent="0.25">
      <c r="A1524" s="3">
        <f>RSI!A1524</f>
        <v>44231</v>
      </c>
      <c r="B1524" s="2">
        <f>RSI!B1524</f>
        <v>15.606999999999999</v>
      </c>
      <c r="C1524" s="2">
        <f>RSI!I1524</f>
        <v>49.472909951467408</v>
      </c>
      <c r="D1524" s="2">
        <f>MACD!E1524</f>
        <v>-2.1489539157059312E-2</v>
      </c>
      <c r="E1524" s="2">
        <f>MACD!F1524</f>
        <v>5.0764653052991398E-3</v>
      </c>
      <c r="F1524" s="2">
        <f>'Moving Avg'!D1524</f>
        <v>15.581999999999999</v>
      </c>
      <c r="G1524" s="2">
        <f>'Moving Avg'!F1524</f>
        <v>15.563000000000006</v>
      </c>
      <c r="H1524" s="2">
        <f>'Moving Avg'!G1524</f>
        <v>15.687860000000002</v>
      </c>
      <c r="I1524" s="2">
        <f>'Moving Avg'!H1524</f>
        <v>18.422554999999978</v>
      </c>
      <c r="J1524" s="5" t="str">
        <f>OBV!F1524</f>
        <v>BULLISH</v>
      </c>
      <c r="K1524" s="5" t="str">
        <f>OBV!G1524</f>
        <v>STRONG</v>
      </c>
      <c r="L1524" s="5" t="str">
        <f>OBV!H1524</f>
        <v>CONFIRMED BULLISH</v>
      </c>
      <c r="M1524" s="7">
        <f t="shared" si="230"/>
        <v>25</v>
      </c>
      <c r="N1524" s="7">
        <f t="shared" si="231"/>
        <v>100</v>
      </c>
      <c r="O1524" s="7">
        <f t="shared" si="232"/>
        <v>0</v>
      </c>
      <c r="P1524" s="7">
        <f t="shared" si="233"/>
        <v>100</v>
      </c>
      <c r="Q1524" s="8">
        <f t="shared" si="234"/>
        <v>58.75</v>
      </c>
      <c r="R1524" s="8">
        <f t="shared" si="235"/>
        <v>50</v>
      </c>
      <c r="S1524" s="8">
        <f t="shared" si="236"/>
        <v>63.75</v>
      </c>
      <c r="T1524" s="8">
        <f t="shared" si="237"/>
        <v>56.25</v>
      </c>
      <c r="U1524" s="7">
        <f t="shared" si="238"/>
        <v>57.5</v>
      </c>
      <c r="V1524" s="7">
        <f t="shared" si="239"/>
        <v>57.1875</v>
      </c>
    </row>
    <row r="1525" spans="1:22" ht="13.5" x14ac:dyDescent="0.25">
      <c r="A1525" s="3">
        <f>RSI!A1525</f>
        <v>44232</v>
      </c>
      <c r="B1525" s="2">
        <f>RSI!B1525</f>
        <v>15.615</v>
      </c>
      <c r="C1525" s="2">
        <f>RSI!I1525</f>
        <v>49.917437543715955</v>
      </c>
      <c r="D1525" s="2">
        <f>MACD!E1525</f>
        <v>-3.1221069088349651E-2</v>
      </c>
      <c r="E1525" s="2">
        <f>MACD!F1525</f>
        <v>-2.1830415734306182E-3</v>
      </c>
      <c r="F1525" s="2">
        <f>'Moving Avg'!D1525</f>
        <v>15.5976</v>
      </c>
      <c r="G1525" s="2">
        <f>'Moving Avg'!F1525</f>
        <v>15.56535</v>
      </c>
      <c r="H1525" s="2">
        <f>'Moving Avg'!G1525</f>
        <v>15.689420000000002</v>
      </c>
      <c r="I1525" s="2">
        <f>'Moving Avg'!H1525</f>
        <v>18.390759999999975</v>
      </c>
      <c r="J1525" s="5" t="str">
        <f>OBV!F1525</f>
        <v>BULLISH</v>
      </c>
      <c r="K1525" s="5" t="str">
        <f>OBV!G1525</f>
        <v>STRONG</v>
      </c>
      <c r="L1525" s="5" t="str">
        <f>OBV!H1525</f>
        <v>CONFIRMED BULLISH</v>
      </c>
      <c r="M1525" s="7">
        <f t="shared" si="230"/>
        <v>25</v>
      </c>
      <c r="N1525" s="7">
        <f t="shared" si="231"/>
        <v>100</v>
      </c>
      <c r="O1525" s="7">
        <f t="shared" si="232"/>
        <v>0</v>
      </c>
      <c r="P1525" s="7">
        <f t="shared" si="233"/>
        <v>100</v>
      </c>
      <c r="Q1525" s="8">
        <f t="shared" si="234"/>
        <v>58.75</v>
      </c>
      <c r="R1525" s="8">
        <f t="shared" si="235"/>
        <v>50</v>
      </c>
      <c r="S1525" s="8">
        <f t="shared" si="236"/>
        <v>63.75</v>
      </c>
      <c r="T1525" s="8">
        <f t="shared" si="237"/>
        <v>56.25</v>
      </c>
      <c r="U1525" s="7">
        <f t="shared" si="238"/>
        <v>57.5</v>
      </c>
      <c r="V1525" s="7">
        <f t="shared" si="239"/>
        <v>57.1875</v>
      </c>
    </row>
    <row r="1526" spans="1:22" ht="13.5" x14ac:dyDescent="0.25">
      <c r="A1526" s="3">
        <f>RSI!A1526</f>
        <v>44235</v>
      </c>
      <c r="B1526" s="2">
        <f>RSI!B1526</f>
        <v>15.606999999999999</v>
      </c>
      <c r="C1526" s="2">
        <f>RSI!I1526</f>
        <v>49.448930609216326</v>
      </c>
      <c r="D1526" s="2">
        <f>MACD!E1526</f>
        <v>-3.7646386623253036E-2</v>
      </c>
      <c r="E1526" s="2">
        <f>MACD!F1526</f>
        <v>-9.2757105833951026E-3</v>
      </c>
      <c r="F1526" s="2">
        <f>'Moving Avg'!D1526</f>
        <v>15.611599999999999</v>
      </c>
      <c r="G1526" s="2">
        <f>'Moving Avg'!F1526</f>
        <v>15.56535</v>
      </c>
      <c r="H1526" s="2">
        <f>'Moving Avg'!G1526</f>
        <v>15.69082</v>
      </c>
      <c r="I1526" s="2">
        <f>'Moving Avg'!H1526</f>
        <v>18.360089999999978</v>
      </c>
      <c r="J1526" s="5" t="str">
        <f>OBV!F1526</f>
        <v>BULLISH</v>
      </c>
      <c r="K1526" s="5" t="str">
        <f>OBV!G1526</f>
        <v>STRONG</v>
      </c>
      <c r="L1526" s="5" t="str">
        <f>OBV!H1526</f>
        <v>CONFIRMED BULLISH</v>
      </c>
      <c r="M1526" s="7">
        <f t="shared" si="230"/>
        <v>25</v>
      </c>
      <c r="N1526" s="7">
        <f t="shared" si="231"/>
        <v>100</v>
      </c>
      <c r="O1526" s="7">
        <f t="shared" si="232"/>
        <v>0</v>
      </c>
      <c r="P1526" s="7">
        <f t="shared" si="233"/>
        <v>100</v>
      </c>
      <c r="Q1526" s="8">
        <f t="shared" si="234"/>
        <v>58.75</v>
      </c>
      <c r="R1526" s="8">
        <f t="shared" si="235"/>
        <v>50</v>
      </c>
      <c r="S1526" s="8">
        <f t="shared" si="236"/>
        <v>63.75</v>
      </c>
      <c r="T1526" s="8">
        <f t="shared" si="237"/>
        <v>56.25</v>
      </c>
      <c r="U1526" s="7">
        <f t="shared" si="238"/>
        <v>57.5</v>
      </c>
      <c r="V1526" s="7">
        <f t="shared" si="239"/>
        <v>57.1875</v>
      </c>
    </row>
    <row r="1527" spans="1:22" ht="13.5" x14ac:dyDescent="0.25">
      <c r="A1527" s="3">
        <f>RSI!A1527</f>
        <v>44236</v>
      </c>
      <c r="B1527" s="2">
        <f>RSI!B1527</f>
        <v>15.606999999999999</v>
      </c>
      <c r="C1527" s="2">
        <f>RSI!I1527</f>
        <v>49.448930609216319</v>
      </c>
      <c r="D1527" s="2">
        <f>MACD!E1527</f>
        <v>-3.2279938690505716E-2</v>
      </c>
      <c r="E1527" s="2">
        <f>MACD!F1527</f>
        <v>-1.3876556204817226E-2</v>
      </c>
      <c r="F1527" s="2">
        <f>'Moving Avg'!D1527</f>
        <v>15.611599999999999</v>
      </c>
      <c r="G1527" s="2">
        <f>'Moving Avg'!F1527</f>
        <v>15.56495</v>
      </c>
      <c r="H1527" s="2">
        <f>'Moving Avg'!G1527</f>
        <v>15.692060000000001</v>
      </c>
      <c r="I1527" s="2">
        <f>'Moving Avg'!H1527</f>
        <v>18.329419999999981</v>
      </c>
      <c r="J1527" s="5" t="str">
        <f>OBV!F1527</f>
        <v>BEARISH</v>
      </c>
      <c r="K1527" s="5" t="str">
        <f>OBV!G1527</f>
        <v>NEUTRAL</v>
      </c>
      <c r="L1527" s="5" t="str">
        <f>OBV!H1527</f>
        <v>NEUTRAL</v>
      </c>
      <c r="M1527" s="7">
        <f t="shared" si="230"/>
        <v>25</v>
      </c>
      <c r="N1527" s="7">
        <f t="shared" si="231"/>
        <v>45</v>
      </c>
      <c r="O1527" s="7">
        <f t="shared" si="232"/>
        <v>0</v>
      </c>
      <c r="P1527" s="7">
        <f t="shared" si="233"/>
        <v>16.5</v>
      </c>
      <c r="Q1527" s="8">
        <f t="shared" si="234"/>
        <v>26.975000000000001</v>
      </c>
      <c r="R1527" s="8">
        <f t="shared" si="235"/>
        <v>18.125</v>
      </c>
      <c r="S1527" s="8">
        <f t="shared" si="236"/>
        <v>17.925000000000001</v>
      </c>
      <c r="T1527" s="8">
        <f t="shared" si="237"/>
        <v>21.625</v>
      </c>
      <c r="U1527" s="7">
        <f t="shared" si="238"/>
        <v>21.008333333333336</v>
      </c>
      <c r="V1527" s="7">
        <f t="shared" si="239"/>
        <v>21.162500000000001</v>
      </c>
    </row>
    <row r="1528" spans="1:22" ht="13.5" x14ac:dyDescent="0.25">
      <c r="A1528" s="3">
        <f>RSI!A1528</f>
        <v>44237</v>
      </c>
      <c r="B1528" s="2">
        <f>RSI!B1528</f>
        <v>15.606999999999999</v>
      </c>
      <c r="C1528" s="2">
        <f>RSI!I1528</f>
        <v>49.448930609216326</v>
      </c>
      <c r="D1528" s="2">
        <f>MACD!E1528</f>
        <v>-3.9707594142734948E-2</v>
      </c>
      <c r="E1528" s="2">
        <f>MACD!F1528</f>
        <v>-1.9042763792400771E-2</v>
      </c>
      <c r="F1528" s="2">
        <f>'Moving Avg'!D1528</f>
        <v>15.608600000000001</v>
      </c>
      <c r="G1528" s="2">
        <f>'Moving Avg'!F1528</f>
        <v>15.568849999999998</v>
      </c>
      <c r="H1528" s="2">
        <f>'Moving Avg'!G1528</f>
        <v>15.693300000000001</v>
      </c>
      <c r="I1528" s="2">
        <f>'Moving Avg'!H1528</f>
        <v>18.298749999999981</v>
      </c>
      <c r="J1528" s="5" t="str">
        <f>OBV!F1528</f>
        <v>BEARISH</v>
      </c>
      <c r="K1528" s="5" t="str">
        <f>OBV!G1528</f>
        <v>WEAK</v>
      </c>
      <c r="L1528" s="5" t="str">
        <f>OBV!H1528</f>
        <v>CONFIRMED BEARISH</v>
      </c>
      <c r="M1528" s="7">
        <f t="shared" si="230"/>
        <v>25</v>
      </c>
      <c r="N1528" s="7">
        <f t="shared" si="231"/>
        <v>100</v>
      </c>
      <c r="O1528" s="7">
        <f t="shared" si="232"/>
        <v>0</v>
      </c>
      <c r="P1528" s="7">
        <f t="shared" si="233"/>
        <v>0</v>
      </c>
      <c r="Q1528" s="8">
        <f t="shared" si="234"/>
        <v>43.75</v>
      </c>
      <c r="R1528" s="8">
        <f t="shared" si="235"/>
        <v>25</v>
      </c>
      <c r="S1528" s="8">
        <f t="shared" si="236"/>
        <v>18.75</v>
      </c>
      <c r="T1528" s="8">
        <f t="shared" si="237"/>
        <v>31.25</v>
      </c>
      <c r="U1528" s="7">
        <f t="shared" si="238"/>
        <v>29.166666666666668</v>
      </c>
      <c r="V1528" s="7">
        <f t="shared" si="239"/>
        <v>29.6875</v>
      </c>
    </row>
    <row r="1529" spans="1:22" ht="13.5" x14ac:dyDescent="0.25">
      <c r="A1529" s="3">
        <f>RSI!A1529</f>
        <v>44238</v>
      </c>
      <c r="B1529" s="2">
        <f>RSI!B1529</f>
        <v>15.606999999999999</v>
      </c>
      <c r="C1529" s="2">
        <f>RSI!I1529</f>
        <v>49.448930609216326</v>
      </c>
      <c r="D1529" s="2">
        <f>MACD!E1529</f>
        <v>-4.4732593780318908E-2</v>
      </c>
      <c r="E1529" s="2">
        <f>MACD!F1529</f>
        <v>-2.4180729789984399E-2</v>
      </c>
      <c r="F1529" s="2">
        <f>'Moving Avg'!D1529</f>
        <v>15.608600000000001</v>
      </c>
      <c r="G1529" s="2">
        <f>'Moving Avg'!F1529</f>
        <v>15.572749999999996</v>
      </c>
      <c r="H1529" s="2">
        <f>'Moving Avg'!G1529</f>
        <v>15.685219999999999</v>
      </c>
      <c r="I1529" s="2">
        <f>'Moving Avg'!H1529</f>
        <v>18.268079999999983</v>
      </c>
      <c r="J1529" s="5" t="str">
        <f>OBV!F1529</f>
        <v>BULLISH</v>
      </c>
      <c r="K1529" s="5" t="str">
        <f>OBV!G1529</f>
        <v>NEUTRAL</v>
      </c>
      <c r="L1529" s="5" t="str">
        <f>OBV!H1529</f>
        <v>NEUTRAL</v>
      </c>
      <c r="M1529" s="7">
        <f t="shared" si="230"/>
        <v>25</v>
      </c>
      <c r="N1529" s="7">
        <f t="shared" si="231"/>
        <v>100</v>
      </c>
      <c r="O1529" s="7">
        <f t="shared" si="232"/>
        <v>0</v>
      </c>
      <c r="P1529" s="7">
        <f t="shared" si="233"/>
        <v>49.5</v>
      </c>
      <c r="Q1529" s="8">
        <f t="shared" si="234"/>
        <v>51.174999999999997</v>
      </c>
      <c r="R1529" s="8">
        <f t="shared" si="235"/>
        <v>37.375</v>
      </c>
      <c r="S1529" s="8">
        <f t="shared" si="236"/>
        <v>41.025000000000006</v>
      </c>
      <c r="T1529" s="8">
        <f t="shared" si="237"/>
        <v>43.625</v>
      </c>
      <c r="U1529" s="7">
        <f t="shared" si="238"/>
        <v>43.191666666666663</v>
      </c>
      <c r="V1529" s="7">
        <f t="shared" si="239"/>
        <v>43.3</v>
      </c>
    </row>
    <row r="1530" spans="1:22" ht="13.5" x14ac:dyDescent="0.25">
      <c r="A1530" s="3">
        <f>RSI!A1530</f>
        <v>44239</v>
      </c>
      <c r="B1530" s="2">
        <f>RSI!B1530</f>
        <v>15.606999999999999</v>
      </c>
      <c r="C1530" s="2">
        <f>RSI!I1530</f>
        <v>49.448930609216326</v>
      </c>
      <c r="D1530" s="2">
        <f>MACD!E1530</f>
        <v>-4.8957506957567176E-2</v>
      </c>
      <c r="E1530" s="2">
        <f>MACD!F1530</f>
        <v>-2.9136085223500953E-2</v>
      </c>
      <c r="F1530" s="2">
        <f>'Moving Avg'!D1530</f>
        <v>15.606999999999999</v>
      </c>
      <c r="G1530" s="2">
        <f>'Moving Avg'!F1530</f>
        <v>15.573899999999998</v>
      </c>
      <c r="H1530" s="2">
        <f>'Moving Avg'!G1530</f>
        <v>15.663640000000001</v>
      </c>
      <c r="I1530" s="2">
        <f>'Moving Avg'!H1530</f>
        <v>18.237409999999979</v>
      </c>
      <c r="J1530" s="5" t="str">
        <f>OBV!F1530</f>
        <v>BEARISH</v>
      </c>
      <c r="K1530" s="5" t="str">
        <f>OBV!G1530</f>
        <v>WEAK</v>
      </c>
      <c r="L1530" s="5" t="str">
        <f>OBV!H1530</f>
        <v>CONFIRMED BEARISH</v>
      </c>
      <c r="M1530" s="7">
        <f t="shared" si="230"/>
        <v>25</v>
      </c>
      <c r="N1530" s="7">
        <f t="shared" si="231"/>
        <v>45</v>
      </c>
      <c r="O1530" s="7">
        <f t="shared" si="232"/>
        <v>0</v>
      </c>
      <c r="P1530" s="7">
        <f t="shared" si="233"/>
        <v>0</v>
      </c>
      <c r="Q1530" s="8">
        <f t="shared" si="234"/>
        <v>24.5</v>
      </c>
      <c r="R1530" s="8">
        <f t="shared" si="235"/>
        <v>14</v>
      </c>
      <c r="S1530" s="8">
        <f t="shared" si="236"/>
        <v>10.5</v>
      </c>
      <c r="T1530" s="8">
        <f t="shared" si="237"/>
        <v>17.5</v>
      </c>
      <c r="U1530" s="7">
        <f t="shared" si="238"/>
        <v>16.333333333333332</v>
      </c>
      <c r="V1530" s="7">
        <f t="shared" si="239"/>
        <v>16.625</v>
      </c>
    </row>
    <row r="1531" spans="1:22" ht="13.5" x14ac:dyDescent="0.25">
      <c r="A1531" s="3">
        <f>RSI!A1531</f>
        <v>44242</v>
      </c>
      <c r="B1531" s="2">
        <f>RSI!B1531</f>
        <v>15.606999999999999</v>
      </c>
      <c r="C1531" s="2">
        <f>RSI!I1531</f>
        <v>49.448930609216326</v>
      </c>
      <c r="D1531" s="2">
        <f>MACD!E1531</f>
        <v>-5.2507424609741449E-2</v>
      </c>
      <c r="E1531" s="2">
        <f>MACD!F1531</f>
        <v>-3.3810353100749049E-2</v>
      </c>
      <c r="F1531" s="2">
        <f>'Moving Avg'!D1531</f>
        <v>15.606999999999999</v>
      </c>
      <c r="G1531" s="2">
        <f>'Moving Avg'!F1531</f>
        <v>15.577400000000001</v>
      </c>
      <c r="H1531" s="2">
        <f>'Moving Avg'!G1531</f>
        <v>15.649819999999998</v>
      </c>
      <c r="I1531" s="2">
        <f>'Moving Avg'!H1531</f>
        <v>18.206739999999982</v>
      </c>
      <c r="J1531" s="5" t="str">
        <f>OBV!F1531</f>
        <v>NEUTRAL</v>
      </c>
      <c r="K1531" s="5" t="str">
        <f>OBV!G1531</f>
        <v>NEUTRAL</v>
      </c>
      <c r="L1531" s="5" t="str">
        <f>OBV!H1531</f>
        <v>NEUTRAL</v>
      </c>
      <c r="M1531" s="7">
        <f t="shared" si="230"/>
        <v>25</v>
      </c>
      <c r="N1531" s="7">
        <f t="shared" si="231"/>
        <v>45</v>
      </c>
      <c r="O1531" s="7">
        <f t="shared" si="232"/>
        <v>0</v>
      </c>
      <c r="P1531" s="7">
        <f t="shared" si="233"/>
        <v>33</v>
      </c>
      <c r="Q1531" s="8">
        <f t="shared" si="234"/>
        <v>29.45</v>
      </c>
      <c r="R1531" s="8">
        <f t="shared" si="235"/>
        <v>22.25</v>
      </c>
      <c r="S1531" s="8">
        <f t="shared" si="236"/>
        <v>25.35</v>
      </c>
      <c r="T1531" s="8">
        <f t="shared" si="237"/>
        <v>25.75</v>
      </c>
      <c r="U1531" s="7">
        <f t="shared" si="238"/>
        <v>25.683333333333337</v>
      </c>
      <c r="V1531" s="7">
        <f t="shared" si="239"/>
        <v>25.700000000000003</v>
      </c>
    </row>
    <row r="1532" spans="1:22" ht="13.5" x14ac:dyDescent="0.25">
      <c r="A1532" s="3">
        <f>RSI!A1532</f>
        <v>44243</v>
      </c>
      <c r="B1532" s="2">
        <f>RSI!B1532</f>
        <v>15.646000000000001</v>
      </c>
      <c r="C1532" s="2">
        <f>RSI!I1532</f>
        <v>52.816645188939475</v>
      </c>
      <c r="D1532" s="2">
        <f>MACD!E1532</f>
        <v>-4.7607702831705012E-2</v>
      </c>
      <c r="E1532" s="2">
        <f>MACD!F1532</f>
        <v>-3.6569823046940245E-2</v>
      </c>
      <c r="F1532" s="2">
        <f>'Moving Avg'!D1532</f>
        <v>15.614799999999999</v>
      </c>
      <c r="G1532" s="2">
        <f>'Moving Avg'!F1532</f>
        <v>15.582849999999999</v>
      </c>
      <c r="H1532" s="2">
        <f>'Moving Avg'!G1532</f>
        <v>15.651539999999997</v>
      </c>
      <c r="I1532" s="2">
        <f>'Moving Avg'!H1532</f>
        <v>18.176264999999983</v>
      </c>
      <c r="J1532" s="5" t="str">
        <f>OBV!F1532</f>
        <v>BULLISH</v>
      </c>
      <c r="K1532" s="5" t="str">
        <f>OBV!G1532</f>
        <v>STRONG</v>
      </c>
      <c r="L1532" s="5" t="str">
        <f>OBV!H1532</f>
        <v>CONFIRMED BULLISH</v>
      </c>
      <c r="M1532" s="7">
        <f t="shared" si="230"/>
        <v>25</v>
      </c>
      <c r="N1532" s="7">
        <f t="shared" si="231"/>
        <v>45</v>
      </c>
      <c r="O1532" s="7">
        <f t="shared" si="232"/>
        <v>0</v>
      </c>
      <c r="P1532" s="7">
        <f t="shared" si="233"/>
        <v>100</v>
      </c>
      <c r="Q1532" s="8">
        <f t="shared" si="234"/>
        <v>39.5</v>
      </c>
      <c r="R1532" s="8">
        <f t="shared" si="235"/>
        <v>39</v>
      </c>
      <c r="S1532" s="8">
        <f t="shared" si="236"/>
        <v>55.5</v>
      </c>
      <c r="T1532" s="8">
        <f t="shared" si="237"/>
        <v>42.5</v>
      </c>
      <c r="U1532" s="7">
        <f t="shared" si="238"/>
        <v>44.666666666666664</v>
      </c>
      <c r="V1532" s="7">
        <f t="shared" si="239"/>
        <v>44.125</v>
      </c>
    </row>
    <row r="1533" spans="1:22" ht="13.5" x14ac:dyDescent="0.25">
      <c r="A1533" s="3">
        <f>RSI!A1533</f>
        <v>44244</v>
      </c>
      <c r="B1533" s="2">
        <f>RSI!B1533</f>
        <v>15.646000000000001</v>
      </c>
      <c r="C1533" s="2">
        <f>RSI!I1533</f>
        <v>52.816645188939468</v>
      </c>
      <c r="D1533" s="2">
        <f>MACD!E1533</f>
        <v>-4.1363103685588598E-2</v>
      </c>
      <c r="E1533" s="2">
        <f>MACD!F1533</f>
        <v>-3.7528479174669921E-2</v>
      </c>
      <c r="F1533" s="2">
        <f>'Moving Avg'!D1533</f>
        <v>15.6226</v>
      </c>
      <c r="G1533" s="2">
        <f>'Moving Avg'!F1533</f>
        <v>15.588700000000006</v>
      </c>
      <c r="H1533" s="2">
        <f>'Moving Avg'!G1533</f>
        <v>15.653719999999995</v>
      </c>
      <c r="I1533" s="2">
        <f>'Moving Avg'!H1533</f>
        <v>18.145789999999984</v>
      </c>
      <c r="J1533" s="5" t="str">
        <f>OBV!F1533</f>
        <v>BULLISH</v>
      </c>
      <c r="K1533" s="5" t="str">
        <f>OBV!G1533</f>
        <v>STRONG</v>
      </c>
      <c r="L1533" s="5" t="str">
        <f>OBV!H1533</f>
        <v>CONFIRMED BULLISH</v>
      </c>
      <c r="M1533" s="7">
        <f t="shared" si="230"/>
        <v>25</v>
      </c>
      <c r="N1533" s="7">
        <f t="shared" si="231"/>
        <v>45</v>
      </c>
      <c r="O1533" s="7">
        <f t="shared" si="232"/>
        <v>0</v>
      </c>
      <c r="P1533" s="7">
        <f t="shared" si="233"/>
        <v>100</v>
      </c>
      <c r="Q1533" s="8">
        <f t="shared" si="234"/>
        <v>39.5</v>
      </c>
      <c r="R1533" s="8">
        <f t="shared" si="235"/>
        <v>39</v>
      </c>
      <c r="S1533" s="8">
        <f t="shared" si="236"/>
        <v>55.5</v>
      </c>
      <c r="T1533" s="8">
        <f t="shared" si="237"/>
        <v>42.5</v>
      </c>
      <c r="U1533" s="7">
        <f t="shared" si="238"/>
        <v>44.666666666666664</v>
      </c>
      <c r="V1533" s="7">
        <f t="shared" si="239"/>
        <v>44.125</v>
      </c>
    </row>
    <row r="1534" spans="1:22" ht="13.5" x14ac:dyDescent="0.25">
      <c r="A1534" s="3">
        <f>RSI!A1534</f>
        <v>44245</v>
      </c>
      <c r="B1534" s="2">
        <f>RSI!B1534</f>
        <v>15.646000000000001</v>
      </c>
      <c r="C1534" s="2">
        <f>RSI!I1534</f>
        <v>52.816645188939468</v>
      </c>
      <c r="D1534" s="2">
        <f>MACD!E1534</f>
        <v>-3.8580433657314117E-2</v>
      </c>
      <c r="E1534" s="2">
        <f>MACD!F1534</f>
        <v>-3.7738870071198763E-2</v>
      </c>
      <c r="F1534" s="2">
        <f>'Moving Avg'!D1534</f>
        <v>15.6304</v>
      </c>
      <c r="G1534" s="2">
        <f>'Moving Avg'!F1534</f>
        <v>15.592200000000005</v>
      </c>
      <c r="H1534" s="2">
        <f>'Moving Avg'!G1534</f>
        <v>15.655899999999995</v>
      </c>
      <c r="I1534" s="2">
        <f>'Moving Avg'!H1534</f>
        <v>18.115314999999985</v>
      </c>
      <c r="J1534" s="5" t="str">
        <f>OBV!F1534</f>
        <v>BULLISH</v>
      </c>
      <c r="K1534" s="5" t="str">
        <f>OBV!G1534</f>
        <v>STRONG</v>
      </c>
      <c r="L1534" s="5" t="str">
        <f>OBV!H1534</f>
        <v>CONFIRMED BULLISH</v>
      </c>
      <c r="M1534" s="7">
        <f t="shared" si="230"/>
        <v>25</v>
      </c>
      <c r="N1534" s="7">
        <f t="shared" si="231"/>
        <v>45</v>
      </c>
      <c r="O1534" s="7">
        <f t="shared" si="232"/>
        <v>0</v>
      </c>
      <c r="P1534" s="7">
        <f t="shared" si="233"/>
        <v>100</v>
      </c>
      <c r="Q1534" s="8">
        <f t="shared" si="234"/>
        <v>39.5</v>
      </c>
      <c r="R1534" s="8">
        <f t="shared" si="235"/>
        <v>39</v>
      </c>
      <c r="S1534" s="8">
        <f t="shared" si="236"/>
        <v>55.5</v>
      </c>
      <c r="T1534" s="8">
        <f t="shared" si="237"/>
        <v>42.5</v>
      </c>
      <c r="U1534" s="7">
        <f t="shared" si="238"/>
        <v>44.666666666666664</v>
      </c>
      <c r="V1534" s="7">
        <f t="shared" si="239"/>
        <v>44.125</v>
      </c>
    </row>
    <row r="1535" spans="1:22" ht="13.5" x14ac:dyDescent="0.25">
      <c r="A1535" s="3">
        <f>RSI!A1535</f>
        <v>44246</v>
      </c>
      <c r="B1535" s="2">
        <f>RSI!B1535</f>
        <v>15.529</v>
      </c>
      <c r="C1535" s="2">
        <f>RSI!I1535</f>
        <v>42.266148430005586</v>
      </c>
      <c r="D1535" s="2">
        <f>MACD!E1535</f>
        <v>-2.6507624562142951E-2</v>
      </c>
      <c r="E1535" s="2">
        <f>MACD!F1535</f>
        <v>-3.54926209693876E-2</v>
      </c>
      <c r="F1535" s="2">
        <f>'Moving Avg'!D1535</f>
        <v>15.614799999999999</v>
      </c>
      <c r="G1535" s="2">
        <f>'Moving Avg'!F1535</f>
        <v>15.592200000000002</v>
      </c>
      <c r="H1535" s="2">
        <f>'Moving Avg'!G1535</f>
        <v>15.647039999999993</v>
      </c>
      <c r="I1535" s="2">
        <f>'Moving Avg'!H1535</f>
        <v>18.087514999999986</v>
      </c>
      <c r="J1535" s="5" t="str">
        <f>OBV!F1535</f>
        <v>BULLISH</v>
      </c>
      <c r="K1535" s="5" t="str">
        <f>OBV!G1535</f>
        <v>NEUTRAL</v>
      </c>
      <c r="L1535" s="5" t="str">
        <f>OBV!H1535</f>
        <v>BULLISH DIVERGENCE</v>
      </c>
      <c r="M1535" s="7">
        <f t="shared" si="230"/>
        <v>25</v>
      </c>
      <c r="N1535" s="7">
        <f t="shared" si="231"/>
        <v>0</v>
      </c>
      <c r="O1535" s="7">
        <f t="shared" si="232"/>
        <v>0</v>
      </c>
      <c r="P1535" s="7">
        <f t="shared" si="233"/>
        <v>66.5</v>
      </c>
      <c r="Q1535" s="8">
        <f t="shared" si="234"/>
        <v>18.725000000000001</v>
      </c>
      <c r="R1535" s="8">
        <f t="shared" si="235"/>
        <v>21.625</v>
      </c>
      <c r="S1535" s="8">
        <f t="shared" si="236"/>
        <v>33.674999999999997</v>
      </c>
      <c r="T1535" s="8">
        <f t="shared" si="237"/>
        <v>22.875</v>
      </c>
      <c r="U1535" s="7">
        <f t="shared" si="238"/>
        <v>24.675000000000001</v>
      </c>
      <c r="V1535" s="7">
        <f t="shared" si="239"/>
        <v>24.225000000000001</v>
      </c>
    </row>
    <row r="1536" spans="1:22" ht="13.5" x14ac:dyDescent="0.25">
      <c r="A1536" s="3">
        <f>RSI!A1536</f>
        <v>44249</v>
      </c>
      <c r="B1536" s="2">
        <f>RSI!B1536</f>
        <v>15.529</v>
      </c>
      <c r="C1536" s="2">
        <f>RSI!I1536</f>
        <v>42.266148430005586</v>
      </c>
      <c r="D1536" s="2">
        <f>MACD!E1536</f>
        <v>-1.6997502056671721E-2</v>
      </c>
      <c r="E1536" s="2">
        <f>MACD!F1536</f>
        <v>-3.1793597186844422E-2</v>
      </c>
      <c r="F1536" s="2">
        <f>'Moving Avg'!D1536</f>
        <v>15.5992</v>
      </c>
      <c r="G1536" s="2">
        <f>'Moving Avg'!F1536</f>
        <v>15.591800000000001</v>
      </c>
      <c r="H1536" s="2">
        <f>'Moving Avg'!G1536</f>
        <v>15.636939999999992</v>
      </c>
      <c r="I1536" s="2">
        <f>'Moving Avg'!H1536</f>
        <v>18.059714999999986</v>
      </c>
      <c r="J1536" s="5" t="str">
        <f>OBV!F1536</f>
        <v>BULLISH</v>
      </c>
      <c r="K1536" s="5" t="str">
        <f>OBV!G1536</f>
        <v>NEUTRAL</v>
      </c>
      <c r="L1536" s="5" t="str">
        <f>OBV!H1536</f>
        <v>BULLISH DIVERGENCE</v>
      </c>
      <c r="M1536" s="7">
        <f t="shared" si="230"/>
        <v>25</v>
      </c>
      <c r="N1536" s="7">
        <f t="shared" si="231"/>
        <v>0</v>
      </c>
      <c r="O1536" s="7">
        <f t="shared" si="232"/>
        <v>0</v>
      </c>
      <c r="P1536" s="7">
        <f t="shared" si="233"/>
        <v>66.5</v>
      </c>
      <c r="Q1536" s="8">
        <f t="shared" si="234"/>
        <v>18.725000000000001</v>
      </c>
      <c r="R1536" s="8">
        <f t="shared" si="235"/>
        <v>21.625</v>
      </c>
      <c r="S1536" s="8">
        <f t="shared" si="236"/>
        <v>33.674999999999997</v>
      </c>
      <c r="T1536" s="8">
        <f t="shared" si="237"/>
        <v>22.875</v>
      </c>
      <c r="U1536" s="7">
        <f t="shared" si="238"/>
        <v>24.675000000000001</v>
      </c>
      <c r="V1536" s="7">
        <f t="shared" si="239"/>
        <v>24.225000000000001</v>
      </c>
    </row>
    <row r="1537" spans="1:22" ht="13.5" x14ac:dyDescent="0.25">
      <c r="A1537" s="3">
        <f>RSI!A1537</f>
        <v>44250</v>
      </c>
      <c r="B1537" s="2">
        <f>RSI!B1537</f>
        <v>15.529</v>
      </c>
      <c r="C1537" s="2">
        <f>RSI!I1537</f>
        <v>42.266148430005586</v>
      </c>
      <c r="D1537" s="2">
        <f>MACD!E1537</f>
        <v>-8.4639587597177268E-3</v>
      </c>
      <c r="E1537" s="2">
        <f>MACD!F1537</f>
        <v>-2.7127669501419083E-2</v>
      </c>
      <c r="F1537" s="2">
        <f>'Moving Avg'!D1537</f>
        <v>15.575799999999997</v>
      </c>
      <c r="G1537" s="2">
        <f>'Moving Avg'!F1537</f>
        <v>15.587899999999999</v>
      </c>
      <c r="H1537" s="2">
        <f>'Moving Avg'!G1537</f>
        <v>15.62155999999999</v>
      </c>
      <c r="I1537" s="2">
        <f>'Moving Avg'!H1537</f>
        <v>18.031914999999991</v>
      </c>
      <c r="J1537" s="5" t="str">
        <f>OBV!F1537</f>
        <v>BEARISH</v>
      </c>
      <c r="K1537" s="5" t="str">
        <f>OBV!G1537</f>
        <v>WEAK</v>
      </c>
      <c r="L1537" s="5" t="str">
        <f>OBV!H1537</f>
        <v>CONFIRMED BEARISH</v>
      </c>
      <c r="M1537" s="7">
        <f t="shared" si="230"/>
        <v>25</v>
      </c>
      <c r="N1537" s="7">
        <f t="shared" si="231"/>
        <v>0</v>
      </c>
      <c r="O1537" s="7">
        <f t="shared" si="232"/>
        <v>0</v>
      </c>
      <c r="P1537" s="7">
        <f t="shared" si="233"/>
        <v>0</v>
      </c>
      <c r="Q1537" s="8">
        <f t="shared" si="234"/>
        <v>8.75</v>
      </c>
      <c r="R1537" s="8">
        <f t="shared" si="235"/>
        <v>5</v>
      </c>
      <c r="S1537" s="8">
        <f t="shared" si="236"/>
        <v>3.75</v>
      </c>
      <c r="T1537" s="8">
        <f t="shared" si="237"/>
        <v>6.25</v>
      </c>
      <c r="U1537" s="7">
        <f t="shared" si="238"/>
        <v>5.833333333333333</v>
      </c>
      <c r="V1537" s="7">
        <f t="shared" si="239"/>
        <v>5.9375</v>
      </c>
    </row>
    <row r="1538" spans="1:22" ht="13.5" x14ac:dyDescent="0.25">
      <c r="A1538" s="3">
        <f>RSI!A1538</f>
        <v>44251</v>
      </c>
      <c r="B1538" s="2">
        <f>RSI!B1538</f>
        <v>15.529</v>
      </c>
      <c r="C1538" s="2">
        <f>RSI!I1538</f>
        <v>42.266148430005586</v>
      </c>
      <c r="D1538" s="2">
        <f>MACD!E1538</f>
        <v>-7.9278997994158829E-4</v>
      </c>
      <c r="E1538" s="2">
        <f>MACD!F1538</f>
        <v>-2.1860693597123584E-2</v>
      </c>
      <c r="F1538" s="2">
        <f>'Moving Avg'!D1538</f>
        <v>15.5524</v>
      </c>
      <c r="G1538" s="2">
        <f>'Moving Avg'!F1538</f>
        <v>15.587900000000001</v>
      </c>
      <c r="H1538" s="2">
        <f>'Moving Avg'!G1538</f>
        <v>15.61999999999999</v>
      </c>
      <c r="I1538" s="2">
        <f>'Moving Avg'!H1538</f>
        <v>18.004114999999992</v>
      </c>
      <c r="J1538" s="5" t="str">
        <f>OBV!F1538</f>
        <v>BEARISH</v>
      </c>
      <c r="K1538" s="5" t="str">
        <f>OBV!G1538</f>
        <v>WEAK</v>
      </c>
      <c r="L1538" s="5" t="str">
        <f>OBV!H1538</f>
        <v>CONFIRMED BEARISH</v>
      </c>
      <c r="M1538" s="7">
        <f t="shared" ref="M1538:M1601" si="240">IF(C1538&lt;30,50, IF(C1538&gt;70, 0, 25))</f>
        <v>25</v>
      </c>
      <c r="N1538" s="7">
        <f t="shared" ref="N1538:N1601" si="241">IF(E1538-D1538&gt;0.02, 100, IF(E1538-D1538&lt;0,0,45))</f>
        <v>0</v>
      </c>
      <c r="O1538" s="7">
        <f t="shared" ref="O1538:O1601" si="242">IF(F1538-I1538&gt;10,100,IF(F1538-I1538&gt;5,75, IF(F1538-I1538&gt;0,50,0)))</f>
        <v>0</v>
      </c>
      <c r="P1538" s="7">
        <f t="shared" ref="P1538:P1601" si="243">IF(L1538="confirmed bullish", 34, IF(L1538="bullish divergence",17, 0))+IF(J1538="bullish",33,IF(J1538="bearish",0,16.5))+IF(K1538="strong",33,IF(K1538="weak",0,16.5))</f>
        <v>0</v>
      </c>
      <c r="Q1538" s="8">
        <f t="shared" si="234"/>
        <v>8.75</v>
      </c>
      <c r="R1538" s="8">
        <f t="shared" si="235"/>
        <v>5</v>
      </c>
      <c r="S1538" s="8">
        <f t="shared" si="236"/>
        <v>3.75</v>
      </c>
      <c r="T1538" s="8">
        <f t="shared" si="237"/>
        <v>6.25</v>
      </c>
      <c r="U1538" s="7">
        <f t="shared" si="238"/>
        <v>5.833333333333333</v>
      </c>
      <c r="V1538" s="7">
        <f t="shared" si="239"/>
        <v>5.9375</v>
      </c>
    </row>
    <row r="1539" spans="1:22" ht="13.5" x14ac:dyDescent="0.25">
      <c r="A1539" s="3">
        <f>RSI!A1539</f>
        <v>44252</v>
      </c>
      <c r="B1539" s="2">
        <f>RSI!B1539</f>
        <v>15.529</v>
      </c>
      <c r="C1539" s="2">
        <f>RSI!I1539</f>
        <v>42.266148430005572</v>
      </c>
      <c r="D1539" s="2">
        <f>MACD!E1539</f>
        <v>6.1153085225029713E-3</v>
      </c>
      <c r="E1539" s="2">
        <f>MACD!F1539</f>
        <v>-1.6265493173198274E-2</v>
      </c>
      <c r="F1539" s="2">
        <f>'Moving Avg'!D1539</f>
        <v>15.529</v>
      </c>
      <c r="G1539" s="2">
        <f>'Moving Avg'!F1539</f>
        <v>15.5875</v>
      </c>
      <c r="H1539" s="2">
        <f>'Moving Avg'!G1539</f>
        <v>15.618439999999991</v>
      </c>
      <c r="I1539" s="2">
        <f>'Moving Avg'!H1539</f>
        <v>17.976314999999992</v>
      </c>
      <c r="J1539" s="5" t="str">
        <f>OBV!F1539</f>
        <v>BEARISH</v>
      </c>
      <c r="K1539" s="5" t="str">
        <f>OBV!G1539</f>
        <v>WEAK</v>
      </c>
      <c r="L1539" s="5" t="str">
        <f>OBV!H1539</f>
        <v>CONFIRMED BEARISH</v>
      </c>
      <c r="M1539" s="7">
        <f t="shared" si="240"/>
        <v>25</v>
      </c>
      <c r="N1539" s="7">
        <f t="shared" si="241"/>
        <v>0</v>
      </c>
      <c r="O1539" s="7">
        <f t="shared" si="242"/>
        <v>0</v>
      </c>
      <c r="P1539" s="7">
        <f t="shared" si="243"/>
        <v>0</v>
      </c>
      <c r="Q1539" s="8">
        <f t="shared" ref="Q1539:Q1602" si="244">0.35*M1539+N1539*0.35+O1539*0.15+P1539*0.15</f>
        <v>8.75</v>
      </c>
      <c r="R1539" s="8">
        <f t="shared" ref="R1539:R1602" si="245">M1539*0.2+N1539*0.2+O1539*0.35+P1539*0.25</f>
        <v>5</v>
      </c>
      <c r="S1539" s="8">
        <f t="shared" ref="S1539:S1602" si="246">M1539*0.15+N1539*0.15+O1539*0.25+P1539*0.45</f>
        <v>3.75</v>
      </c>
      <c r="T1539" s="8">
        <f t="shared" ref="T1539:T1602" si="247">0.25*SUM(M1539:P1539)</f>
        <v>6.25</v>
      </c>
      <c r="U1539" s="7">
        <f t="shared" ref="U1539:U1602" si="248">SUM(Q1539:S1539)/3</f>
        <v>5.833333333333333</v>
      </c>
      <c r="V1539" s="7">
        <f t="shared" ref="V1539:V1602" si="249">SUM(Q1539:T1539)/4</f>
        <v>5.9375</v>
      </c>
    </row>
    <row r="1540" spans="1:22" ht="13.5" x14ac:dyDescent="0.25">
      <c r="A1540" s="3">
        <f>RSI!A1540</f>
        <v>44253</v>
      </c>
      <c r="B1540" s="2">
        <f>RSI!B1540</f>
        <v>15.994999999999999</v>
      </c>
      <c r="C1540" s="2">
        <f>RSI!I1540</f>
        <v>73.177725764543197</v>
      </c>
      <c r="D1540" s="2">
        <f>MACD!E1540</f>
        <v>-2.2171683346208226E-2</v>
      </c>
      <c r="E1540" s="2">
        <f>MACD!F1540</f>
        <v>-1.7446731207800263E-2</v>
      </c>
      <c r="F1540" s="2">
        <f>'Moving Avg'!D1540</f>
        <v>15.622200000000001</v>
      </c>
      <c r="G1540" s="2">
        <f>'Moving Avg'!F1540</f>
        <v>15.610400000000002</v>
      </c>
      <c r="H1540" s="2">
        <f>'Moving Avg'!G1540</f>
        <v>15.625419999999993</v>
      </c>
      <c r="I1540" s="2">
        <f>'Moving Avg'!H1540</f>
        <v>17.950844999999994</v>
      </c>
      <c r="J1540" s="5" t="str">
        <f>OBV!F1540</f>
        <v>BULLISH</v>
      </c>
      <c r="K1540" s="5" t="str">
        <f>OBV!G1540</f>
        <v>STRONG</v>
      </c>
      <c r="L1540" s="5" t="str">
        <f>OBV!H1540</f>
        <v>CONFIRMED BULLISH</v>
      </c>
      <c r="M1540" s="7">
        <f t="shared" si="240"/>
        <v>0</v>
      </c>
      <c r="N1540" s="7">
        <f t="shared" si="241"/>
        <v>45</v>
      </c>
      <c r="O1540" s="7">
        <f t="shared" si="242"/>
        <v>0</v>
      </c>
      <c r="P1540" s="7">
        <f t="shared" si="243"/>
        <v>100</v>
      </c>
      <c r="Q1540" s="8">
        <f t="shared" si="244"/>
        <v>30.75</v>
      </c>
      <c r="R1540" s="8">
        <f t="shared" si="245"/>
        <v>34</v>
      </c>
      <c r="S1540" s="8">
        <f t="shared" si="246"/>
        <v>51.75</v>
      </c>
      <c r="T1540" s="8">
        <f t="shared" si="247"/>
        <v>36.25</v>
      </c>
      <c r="U1540" s="7">
        <f t="shared" si="248"/>
        <v>38.833333333333336</v>
      </c>
      <c r="V1540" s="7">
        <f t="shared" si="249"/>
        <v>38.1875</v>
      </c>
    </row>
    <row r="1541" spans="1:22" ht="13.5" x14ac:dyDescent="0.25">
      <c r="A1541" s="3">
        <f>RSI!A1541</f>
        <v>44256</v>
      </c>
      <c r="B1541" s="2">
        <f>RSI!B1541</f>
        <v>15.537000000000001</v>
      </c>
      <c r="C1541" s="2">
        <f>RSI!I1541</f>
        <v>46.708128008365321</v>
      </c>
      <c r="D1541" s="2">
        <f>MACD!E1541</f>
        <v>-1.4576914202363511E-2</v>
      </c>
      <c r="E1541" s="2">
        <f>MACD!F1541</f>
        <v>-1.6872767806712912E-2</v>
      </c>
      <c r="F1541" s="2">
        <f>'Moving Avg'!D1541</f>
        <v>15.623799999999999</v>
      </c>
      <c r="G1541" s="2">
        <f>'Moving Avg'!F1541</f>
        <v>15.610399999999998</v>
      </c>
      <c r="H1541" s="2">
        <f>'Moving Avg'!G1541</f>
        <v>15.624019999999996</v>
      </c>
      <c r="I1541" s="2">
        <f>'Moving Avg'!H1541</f>
        <v>17.91993999999999</v>
      </c>
      <c r="J1541" s="5" t="str">
        <f>OBV!F1541</f>
        <v>BEARISH</v>
      </c>
      <c r="K1541" s="5" t="str">
        <f>OBV!G1541</f>
        <v>NEUTRAL</v>
      </c>
      <c r="L1541" s="5" t="str">
        <f>OBV!H1541</f>
        <v>BEARISH DIVERGENCE</v>
      </c>
      <c r="M1541" s="7">
        <f t="shared" si="240"/>
        <v>25</v>
      </c>
      <c r="N1541" s="7">
        <f t="shared" si="241"/>
        <v>0</v>
      </c>
      <c r="O1541" s="7">
        <f t="shared" si="242"/>
        <v>0</v>
      </c>
      <c r="P1541" s="7">
        <f t="shared" si="243"/>
        <v>16.5</v>
      </c>
      <c r="Q1541" s="8">
        <f t="shared" si="244"/>
        <v>11.225</v>
      </c>
      <c r="R1541" s="8">
        <f t="shared" si="245"/>
        <v>9.125</v>
      </c>
      <c r="S1541" s="8">
        <f t="shared" si="246"/>
        <v>11.175000000000001</v>
      </c>
      <c r="T1541" s="8">
        <f t="shared" si="247"/>
        <v>10.375</v>
      </c>
      <c r="U1541" s="7">
        <f t="shared" si="248"/>
        <v>10.508333333333335</v>
      </c>
      <c r="V1541" s="7">
        <f t="shared" si="249"/>
        <v>10.475000000000001</v>
      </c>
    </row>
    <row r="1542" spans="1:22" ht="13.5" x14ac:dyDescent="0.25">
      <c r="A1542" s="3">
        <f>RSI!A1542</f>
        <v>44257</v>
      </c>
      <c r="B1542" s="2">
        <f>RSI!B1542</f>
        <v>15.994999999999999</v>
      </c>
      <c r="C1542" s="2">
        <f>RSI!I1542</f>
        <v>61.647857825533436</v>
      </c>
      <c r="D1542" s="2">
        <f>MACD!E1542</f>
        <v>-3.5588682944908356E-2</v>
      </c>
      <c r="E1542" s="2">
        <f>MACD!F1542</f>
        <v>-2.0615950834352002E-2</v>
      </c>
      <c r="F1542" s="2">
        <f>'Moving Avg'!D1542</f>
        <v>15.716999999999999</v>
      </c>
      <c r="G1542" s="2">
        <f>'Moving Avg'!F1542</f>
        <v>15.629799999999999</v>
      </c>
      <c r="H1542" s="2">
        <f>'Moving Avg'!G1542</f>
        <v>15.621679999999994</v>
      </c>
      <c r="I1542" s="2">
        <f>'Moving Avg'!H1542</f>
        <v>17.891324999999988</v>
      </c>
      <c r="J1542" s="5" t="str">
        <f>OBV!F1542</f>
        <v>BULLISH</v>
      </c>
      <c r="K1542" s="5" t="str">
        <f>OBV!G1542</f>
        <v>STRONG</v>
      </c>
      <c r="L1542" s="5" t="str">
        <f>OBV!H1542</f>
        <v>CONFIRMED BULLISH</v>
      </c>
      <c r="M1542" s="7">
        <f t="shared" si="240"/>
        <v>25</v>
      </c>
      <c r="N1542" s="7">
        <f t="shared" si="241"/>
        <v>45</v>
      </c>
      <c r="O1542" s="7">
        <f t="shared" si="242"/>
        <v>0</v>
      </c>
      <c r="P1542" s="7">
        <f t="shared" si="243"/>
        <v>100</v>
      </c>
      <c r="Q1542" s="8">
        <f t="shared" si="244"/>
        <v>39.5</v>
      </c>
      <c r="R1542" s="8">
        <f t="shared" si="245"/>
        <v>39</v>
      </c>
      <c r="S1542" s="8">
        <f t="shared" si="246"/>
        <v>55.5</v>
      </c>
      <c r="T1542" s="8">
        <f t="shared" si="247"/>
        <v>42.5</v>
      </c>
      <c r="U1542" s="7">
        <f t="shared" si="248"/>
        <v>44.666666666666664</v>
      </c>
      <c r="V1542" s="7">
        <f t="shared" si="249"/>
        <v>44.125</v>
      </c>
    </row>
    <row r="1543" spans="1:22" ht="13.5" x14ac:dyDescent="0.25">
      <c r="A1543" s="3">
        <f>RSI!A1543</f>
        <v>44258</v>
      </c>
      <c r="B1543" s="2">
        <f>RSI!B1543</f>
        <v>15.537000000000001</v>
      </c>
      <c r="C1543" s="2">
        <f>RSI!I1543</f>
        <v>47.352137612865924</v>
      </c>
      <c r="D1543" s="2">
        <f>MACD!E1543</f>
        <v>-2.1696607937558454E-2</v>
      </c>
      <c r="E1543" s="2">
        <f>MACD!F1543</f>
        <v>-2.0832082254993296E-2</v>
      </c>
      <c r="F1543" s="2">
        <f>'Moving Avg'!D1543</f>
        <v>15.7186</v>
      </c>
      <c r="G1543" s="2">
        <f>'Moving Avg'!F1543</f>
        <v>15.625549999999999</v>
      </c>
      <c r="H1543" s="2">
        <f>'Moving Avg'!G1543</f>
        <v>15.616079999999995</v>
      </c>
      <c r="I1543" s="2">
        <f>'Moving Avg'!H1543</f>
        <v>17.860419999999987</v>
      </c>
      <c r="J1543" s="5" t="str">
        <f>OBV!F1543</f>
        <v>BULLISH</v>
      </c>
      <c r="K1543" s="5" t="str">
        <f>OBV!G1543</f>
        <v>NEUTRAL</v>
      </c>
      <c r="L1543" s="5" t="str">
        <f>OBV!H1543</f>
        <v>CONFIRMED BULLISH</v>
      </c>
      <c r="M1543" s="7">
        <f t="shared" si="240"/>
        <v>25</v>
      </c>
      <c r="N1543" s="7">
        <f t="shared" si="241"/>
        <v>45</v>
      </c>
      <c r="O1543" s="7">
        <f t="shared" si="242"/>
        <v>0</v>
      </c>
      <c r="P1543" s="7">
        <f t="shared" si="243"/>
        <v>83.5</v>
      </c>
      <c r="Q1543" s="8">
        <f t="shared" si="244"/>
        <v>37.024999999999999</v>
      </c>
      <c r="R1543" s="8">
        <f t="shared" si="245"/>
        <v>34.875</v>
      </c>
      <c r="S1543" s="8">
        <f t="shared" si="246"/>
        <v>48.075000000000003</v>
      </c>
      <c r="T1543" s="8">
        <f t="shared" si="247"/>
        <v>38.375</v>
      </c>
      <c r="U1543" s="7">
        <f t="shared" si="248"/>
        <v>39.991666666666667</v>
      </c>
      <c r="V1543" s="7">
        <f t="shared" si="249"/>
        <v>39.587500000000006</v>
      </c>
    </row>
    <row r="1544" spans="1:22" ht="13.5" x14ac:dyDescent="0.25">
      <c r="A1544" s="3">
        <f>RSI!A1544</f>
        <v>44259</v>
      </c>
      <c r="B1544" s="2">
        <f>RSI!B1544</f>
        <v>16.460999999999999</v>
      </c>
      <c r="C1544" s="2">
        <f>RSI!I1544</f>
        <v>64.990685634435778</v>
      </c>
      <c r="D1544" s="2">
        <f>MACD!E1544</f>
        <v>-7.7767527998039654E-2</v>
      </c>
      <c r="E1544" s="2">
        <f>MACD!F1544</f>
        <v>-3.2219171403602573E-2</v>
      </c>
      <c r="F1544" s="2">
        <f>'Moving Avg'!D1544</f>
        <v>15.905000000000001</v>
      </c>
      <c r="G1544" s="2">
        <f>'Moving Avg'!F1544</f>
        <v>15.668249999999997</v>
      </c>
      <c r="H1544" s="2">
        <f>'Moving Avg'!G1544</f>
        <v>15.631599999999997</v>
      </c>
      <c r="I1544" s="2">
        <f>'Moving Avg'!H1544</f>
        <v>17.834134999999989</v>
      </c>
      <c r="J1544" s="5" t="str">
        <f>OBV!F1544</f>
        <v>BULLISH</v>
      </c>
      <c r="K1544" s="5" t="str">
        <f>OBV!G1544</f>
        <v>STRONG</v>
      </c>
      <c r="L1544" s="5" t="str">
        <f>OBV!H1544</f>
        <v>CONFIRMED BULLISH</v>
      </c>
      <c r="M1544" s="7">
        <f t="shared" si="240"/>
        <v>25</v>
      </c>
      <c r="N1544" s="7">
        <f t="shared" si="241"/>
        <v>100</v>
      </c>
      <c r="O1544" s="7">
        <f t="shared" si="242"/>
        <v>0</v>
      </c>
      <c r="P1544" s="7">
        <f t="shared" si="243"/>
        <v>100</v>
      </c>
      <c r="Q1544" s="8">
        <f t="shared" si="244"/>
        <v>58.75</v>
      </c>
      <c r="R1544" s="8">
        <f t="shared" si="245"/>
        <v>50</v>
      </c>
      <c r="S1544" s="8">
        <f t="shared" si="246"/>
        <v>63.75</v>
      </c>
      <c r="T1544" s="8">
        <f t="shared" si="247"/>
        <v>56.25</v>
      </c>
      <c r="U1544" s="7">
        <f t="shared" si="248"/>
        <v>57.5</v>
      </c>
      <c r="V1544" s="7">
        <f t="shared" si="249"/>
        <v>57.1875</v>
      </c>
    </row>
    <row r="1545" spans="1:22" ht="13.5" x14ac:dyDescent="0.25">
      <c r="A1545" s="3">
        <f>RSI!A1545</f>
        <v>44260</v>
      </c>
      <c r="B1545" s="2">
        <f>RSI!B1545</f>
        <v>16.95</v>
      </c>
      <c r="C1545" s="2">
        <f>RSI!I1545</f>
        <v>70.603701927386922</v>
      </c>
      <c r="D1545" s="2">
        <f>MACD!E1545</f>
        <v>-0.1843214678973002</v>
      </c>
      <c r="E1545" s="2">
        <f>MACD!F1545</f>
        <v>-6.2639630702342103E-2</v>
      </c>
      <c r="F1545" s="2">
        <f>'Moving Avg'!D1545</f>
        <v>16.096</v>
      </c>
      <c r="G1545" s="2">
        <f>'Moving Avg'!F1545</f>
        <v>15.734999999999996</v>
      </c>
      <c r="H1545" s="2">
        <f>'Moving Avg'!G1545</f>
        <v>15.657679999999997</v>
      </c>
      <c r="I1545" s="2">
        <f>'Moving Avg'!H1545</f>
        <v>17.81211999999999</v>
      </c>
      <c r="J1545" s="5" t="str">
        <f>OBV!F1545</f>
        <v>BULLISH</v>
      </c>
      <c r="K1545" s="5" t="str">
        <f>OBV!G1545</f>
        <v>STRONG</v>
      </c>
      <c r="L1545" s="5" t="str">
        <f>OBV!H1545</f>
        <v>CONFIRMED BULLISH</v>
      </c>
      <c r="M1545" s="7">
        <f t="shared" si="240"/>
        <v>0</v>
      </c>
      <c r="N1545" s="7">
        <f t="shared" si="241"/>
        <v>100</v>
      </c>
      <c r="O1545" s="7">
        <f t="shared" si="242"/>
        <v>0</v>
      </c>
      <c r="P1545" s="7">
        <f t="shared" si="243"/>
        <v>100</v>
      </c>
      <c r="Q1545" s="8">
        <f t="shared" si="244"/>
        <v>50</v>
      </c>
      <c r="R1545" s="8">
        <f t="shared" si="245"/>
        <v>45</v>
      </c>
      <c r="S1545" s="8">
        <f t="shared" si="246"/>
        <v>60</v>
      </c>
      <c r="T1545" s="8">
        <f t="shared" si="247"/>
        <v>50</v>
      </c>
      <c r="U1545" s="7">
        <f t="shared" si="248"/>
        <v>51.666666666666664</v>
      </c>
      <c r="V1545" s="7">
        <f t="shared" si="249"/>
        <v>51.25</v>
      </c>
    </row>
    <row r="1546" spans="1:22" ht="13.5" x14ac:dyDescent="0.25">
      <c r="A1546" s="3">
        <f>RSI!A1546</f>
        <v>44263</v>
      </c>
      <c r="B1546" s="2">
        <f>RSI!B1546</f>
        <v>16.460999999999999</v>
      </c>
      <c r="C1546" s="2">
        <f>RSI!I1546</f>
        <v>60.208045660615106</v>
      </c>
      <c r="D1546" s="2">
        <f>MACD!E1546</f>
        <v>-0.24567487986512582</v>
      </c>
      <c r="E1546" s="2">
        <f>MACD!F1546</f>
        <v>-9.9246680534898851E-2</v>
      </c>
      <c r="F1546" s="2">
        <f>'Moving Avg'!D1546</f>
        <v>16.280799999999999</v>
      </c>
      <c r="G1546" s="2">
        <f>'Moving Avg'!F1546</f>
        <v>15.777700000000001</v>
      </c>
      <c r="H1546" s="2">
        <f>'Moving Avg'!G1546</f>
        <v>15.674599999999998</v>
      </c>
      <c r="I1546" s="2">
        <f>'Moving Avg'!H1546</f>
        <v>17.787659999999988</v>
      </c>
      <c r="J1546" s="5" t="str">
        <f>OBV!F1546</f>
        <v>BULLISH</v>
      </c>
      <c r="K1546" s="5" t="str">
        <f>OBV!G1546</f>
        <v>STRONG</v>
      </c>
      <c r="L1546" s="5" t="str">
        <f>OBV!H1546</f>
        <v>CONFIRMED BULLISH</v>
      </c>
      <c r="M1546" s="7">
        <f t="shared" si="240"/>
        <v>25</v>
      </c>
      <c r="N1546" s="7">
        <f t="shared" si="241"/>
        <v>100</v>
      </c>
      <c r="O1546" s="7">
        <f t="shared" si="242"/>
        <v>0</v>
      </c>
      <c r="P1546" s="7">
        <f t="shared" si="243"/>
        <v>100</v>
      </c>
      <c r="Q1546" s="8">
        <f t="shared" si="244"/>
        <v>58.75</v>
      </c>
      <c r="R1546" s="8">
        <f t="shared" si="245"/>
        <v>50</v>
      </c>
      <c r="S1546" s="8">
        <f t="shared" si="246"/>
        <v>63.75</v>
      </c>
      <c r="T1546" s="8">
        <f t="shared" si="247"/>
        <v>56.25</v>
      </c>
      <c r="U1546" s="7">
        <f t="shared" si="248"/>
        <v>57.5</v>
      </c>
      <c r="V1546" s="7">
        <f t="shared" si="249"/>
        <v>57.1875</v>
      </c>
    </row>
    <row r="1547" spans="1:22" ht="13.5" x14ac:dyDescent="0.25">
      <c r="A1547" s="3">
        <f>RSI!A1547</f>
        <v>44264</v>
      </c>
      <c r="B1547" s="2">
        <f>RSI!B1547</f>
        <v>16.460999999999999</v>
      </c>
      <c r="C1547" s="2">
        <f>RSI!I1547</f>
        <v>60.208045660615113</v>
      </c>
      <c r="D1547" s="2">
        <f>MACD!E1547</f>
        <v>-0.30156516126595712</v>
      </c>
      <c r="E1547" s="2">
        <f>MACD!F1547</f>
        <v>-0.13971037668111053</v>
      </c>
      <c r="F1547" s="2">
        <f>'Moving Avg'!D1547</f>
        <v>16.373999999999999</v>
      </c>
      <c r="G1547" s="2">
        <f>'Moving Avg'!F1547</f>
        <v>15.820400000000001</v>
      </c>
      <c r="H1547" s="2">
        <f>'Moving Avg'!G1547</f>
        <v>15.691379999999997</v>
      </c>
      <c r="I1547" s="2">
        <f>'Moving Avg'!H1547</f>
        <v>17.766304999999988</v>
      </c>
      <c r="J1547" s="5" t="str">
        <f>OBV!F1547</f>
        <v>BULLISH</v>
      </c>
      <c r="K1547" s="5" t="str">
        <f>OBV!G1547</f>
        <v>NEUTRAL</v>
      </c>
      <c r="L1547" s="5" t="str">
        <f>OBV!H1547</f>
        <v>CONFIRMED BULLISH</v>
      </c>
      <c r="M1547" s="7">
        <f t="shared" si="240"/>
        <v>25</v>
      </c>
      <c r="N1547" s="7">
        <f t="shared" si="241"/>
        <v>100</v>
      </c>
      <c r="O1547" s="7">
        <f t="shared" si="242"/>
        <v>0</v>
      </c>
      <c r="P1547" s="7">
        <f t="shared" si="243"/>
        <v>83.5</v>
      </c>
      <c r="Q1547" s="8">
        <f t="shared" si="244"/>
        <v>56.274999999999999</v>
      </c>
      <c r="R1547" s="8">
        <f t="shared" si="245"/>
        <v>45.875</v>
      </c>
      <c r="S1547" s="8">
        <f t="shared" si="246"/>
        <v>56.325000000000003</v>
      </c>
      <c r="T1547" s="8">
        <f t="shared" si="247"/>
        <v>52.125</v>
      </c>
      <c r="U1547" s="7">
        <f t="shared" si="248"/>
        <v>52.82500000000001</v>
      </c>
      <c r="V1547" s="7">
        <f t="shared" si="249"/>
        <v>52.650000000000006</v>
      </c>
    </row>
    <row r="1548" spans="1:22" ht="13.5" x14ac:dyDescent="0.25">
      <c r="A1548" s="3">
        <f>RSI!A1548</f>
        <v>44265</v>
      </c>
      <c r="B1548" s="2">
        <f>RSI!B1548</f>
        <v>16.460999999999999</v>
      </c>
      <c r="C1548" s="2">
        <f>RSI!I1548</f>
        <v>60.20804566061512</v>
      </c>
      <c r="D1548" s="2">
        <f>MACD!E1548</f>
        <v>-0.35253828588181157</v>
      </c>
      <c r="E1548" s="2">
        <f>MACD!F1548</f>
        <v>-0.18227595852125072</v>
      </c>
      <c r="F1548" s="2">
        <f>'Moving Avg'!D1548</f>
        <v>16.558799999999998</v>
      </c>
      <c r="G1548" s="2">
        <f>'Moving Avg'!F1548</f>
        <v>15.863100000000003</v>
      </c>
      <c r="H1548" s="2">
        <f>'Moving Avg'!G1548</f>
        <v>15.707679999999998</v>
      </c>
      <c r="I1548" s="2">
        <f>'Moving Avg'!H1548</f>
        <v>17.744949999999989</v>
      </c>
      <c r="J1548" s="5" t="str">
        <f>OBV!F1548</f>
        <v>BULLISH</v>
      </c>
      <c r="K1548" s="5" t="str">
        <f>OBV!G1548</f>
        <v>STRONG</v>
      </c>
      <c r="L1548" s="5" t="str">
        <f>OBV!H1548</f>
        <v>CONFIRMED BULLISH</v>
      </c>
      <c r="M1548" s="7">
        <f t="shared" si="240"/>
        <v>25</v>
      </c>
      <c r="N1548" s="7">
        <f t="shared" si="241"/>
        <v>100</v>
      </c>
      <c r="O1548" s="7">
        <f t="shared" si="242"/>
        <v>0</v>
      </c>
      <c r="P1548" s="7">
        <f t="shared" si="243"/>
        <v>100</v>
      </c>
      <c r="Q1548" s="8">
        <f t="shared" si="244"/>
        <v>58.75</v>
      </c>
      <c r="R1548" s="8">
        <f t="shared" si="245"/>
        <v>50</v>
      </c>
      <c r="S1548" s="8">
        <f t="shared" si="246"/>
        <v>63.75</v>
      </c>
      <c r="T1548" s="8">
        <f t="shared" si="247"/>
        <v>56.25</v>
      </c>
      <c r="U1548" s="7">
        <f t="shared" si="248"/>
        <v>57.5</v>
      </c>
      <c r="V1548" s="7">
        <f t="shared" si="249"/>
        <v>57.1875</v>
      </c>
    </row>
    <row r="1549" spans="1:22" ht="13.5" x14ac:dyDescent="0.25">
      <c r="A1549" s="3">
        <f>RSI!A1549</f>
        <v>44266</v>
      </c>
      <c r="B1549" s="2">
        <f>RSI!B1549</f>
        <v>16.95</v>
      </c>
      <c r="C1549" s="2">
        <f>RSI!I1549</f>
        <v>66.389052737594824</v>
      </c>
      <c r="D1549" s="2">
        <f>MACD!E1549</f>
        <v>-0.43530026914629261</v>
      </c>
      <c r="E1549" s="2">
        <f>MACD!F1549</f>
        <v>-0.23288082064625912</v>
      </c>
      <c r="F1549" s="2">
        <f>'Moving Avg'!D1549</f>
        <v>16.656600000000001</v>
      </c>
      <c r="G1549" s="2">
        <f>'Moving Avg'!F1549</f>
        <v>15.930250000000001</v>
      </c>
      <c r="H1549" s="2">
        <f>'Moving Avg'!G1549</f>
        <v>15.733759999999997</v>
      </c>
      <c r="I1549" s="2">
        <f>'Moving Avg'!H1549</f>
        <v>17.722934999999985</v>
      </c>
      <c r="J1549" s="5" t="str">
        <f>OBV!F1549</f>
        <v>BULLISH</v>
      </c>
      <c r="K1549" s="5" t="str">
        <f>OBV!G1549</f>
        <v>STRONG</v>
      </c>
      <c r="L1549" s="5" t="str">
        <f>OBV!H1549</f>
        <v>CONFIRMED BULLISH</v>
      </c>
      <c r="M1549" s="7">
        <f t="shared" si="240"/>
        <v>25</v>
      </c>
      <c r="N1549" s="7">
        <f t="shared" si="241"/>
        <v>100</v>
      </c>
      <c r="O1549" s="7">
        <f t="shared" si="242"/>
        <v>0</v>
      </c>
      <c r="P1549" s="7">
        <f t="shared" si="243"/>
        <v>100</v>
      </c>
      <c r="Q1549" s="8">
        <f t="shared" si="244"/>
        <v>58.75</v>
      </c>
      <c r="R1549" s="8">
        <f t="shared" si="245"/>
        <v>50</v>
      </c>
      <c r="S1549" s="8">
        <f t="shared" si="246"/>
        <v>63.75</v>
      </c>
      <c r="T1549" s="8">
        <f t="shared" si="247"/>
        <v>56.25</v>
      </c>
      <c r="U1549" s="7">
        <f t="shared" si="248"/>
        <v>57.5</v>
      </c>
      <c r="V1549" s="7">
        <f t="shared" si="249"/>
        <v>57.1875</v>
      </c>
    </row>
    <row r="1550" spans="1:22" ht="13.5" x14ac:dyDescent="0.25">
      <c r="A1550" s="3">
        <f>RSI!A1550</f>
        <v>44267</v>
      </c>
      <c r="B1550" s="2">
        <f>RSI!B1550</f>
        <v>17.454999999999998</v>
      </c>
      <c r="C1550" s="2">
        <f>RSI!I1550</f>
        <v>71.340185274821408</v>
      </c>
      <c r="D1550" s="2">
        <f>MACD!E1550</f>
        <v>-0.47709042390739675</v>
      </c>
      <c r="E1550" s="2">
        <f>MACD!F1550</f>
        <v>-0.28172274129848668</v>
      </c>
      <c r="F1550" s="2">
        <f>'Moving Avg'!D1550</f>
        <v>16.7576</v>
      </c>
      <c r="G1550" s="2">
        <f>'Moving Avg'!F1550</f>
        <v>16.022650000000002</v>
      </c>
      <c r="H1550" s="2">
        <f>'Moving Avg'!G1550</f>
        <v>15.770420000000001</v>
      </c>
      <c r="I1550" s="2">
        <f>'Moving Avg'!H1550</f>
        <v>17.705389999999987</v>
      </c>
      <c r="J1550" s="5" t="str">
        <f>OBV!F1550</f>
        <v>BULLISH</v>
      </c>
      <c r="K1550" s="5" t="str">
        <f>OBV!G1550</f>
        <v>STRONG</v>
      </c>
      <c r="L1550" s="5" t="str">
        <f>OBV!H1550</f>
        <v>CONFIRMED BULLISH</v>
      </c>
      <c r="M1550" s="7">
        <f t="shared" si="240"/>
        <v>0</v>
      </c>
      <c r="N1550" s="7">
        <f t="shared" si="241"/>
        <v>100</v>
      </c>
      <c r="O1550" s="7">
        <f t="shared" si="242"/>
        <v>0</v>
      </c>
      <c r="P1550" s="7">
        <f t="shared" si="243"/>
        <v>100</v>
      </c>
      <c r="Q1550" s="8">
        <f t="shared" si="244"/>
        <v>50</v>
      </c>
      <c r="R1550" s="8">
        <f t="shared" si="245"/>
        <v>45</v>
      </c>
      <c r="S1550" s="8">
        <f t="shared" si="246"/>
        <v>60</v>
      </c>
      <c r="T1550" s="8">
        <f t="shared" si="247"/>
        <v>50</v>
      </c>
      <c r="U1550" s="7">
        <f t="shared" si="248"/>
        <v>51.666666666666664</v>
      </c>
      <c r="V1550" s="7">
        <f t="shared" si="249"/>
        <v>51.25</v>
      </c>
    </row>
    <row r="1551" spans="1:22" ht="13.5" x14ac:dyDescent="0.25">
      <c r="A1551" s="3">
        <f>RSI!A1551</f>
        <v>44270</v>
      </c>
      <c r="B1551" s="2">
        <f>RSI!B1551</f>
        <v>17.454999999999998</v>
      </c>
      <c r="C1551" s="2">
        <f>RSI!I1551</f>
        <v>71.340185274821408</v>
      </c>
      <c r="D1551" s="2">
        <f>MACD!E1551</f>
        <v>-0.59149478534236444</v>
      </c>
      <c r="E1551" s="2">
        <f>MACD!F1551</f>
        <v>-0.34367715010726224</v>
      </c>
      <c r="F1551" s="2">
        <f>'Moving Avg'!D1551</f>
        <v>16.956399999999999</v>
      </c>
      <c r="G1551" s="2">
        <f>'Moving Avg'!F1551</f>
        <v>16.11505</v>
      </c>
      <c r="H1551" s="2">
        <f>'Moving Avg'!G1551</f>
        <v>15.806600000000001</v>
      </c>
      <c r="I1551" s="2">
        <f>'Moving Avg'!H1551</f>
        <v>17.684734999999986</v>
      </c>
      <c r="J1551" s="5" t="str">
        <f>OBV!F1551</f>
        <v>BULLISH</v>
      </c>
      <c r="K1551" s="5" t="str">
        <f>OBV!G1551</f>
        <v>STRONG</v>
      </c>
      <c r="L1551" s="5" t="str">
        <f>OBV!H1551</f>
        <v>CONFIRMED BULLISH</v>
      </c>
      <c r="M1551" s="7">
        <f t="shared" si="240"/>
        <v>0</v>
      </c>
      <c r="N1551" s="7">
        <f t="shared" si="241"/>
        <v>100</v>
      </c>
      <c r="O1551" s="7">
        <f t="shared" si="242"/>
        <v>0</v>
      </c>
      <c r="P1551" s="7">
        <f t="shared" si="243"/>
        <v>100</v>
      </c>
      <c r="Q1551" s="8">
        <f t="shared" si="244"/>
        <v>50</v>
      </c>
      <c r="R1551" s="8">
        <f t="shared" si="245"/>
        <v>45</v>
      </c>
      <c r="S1551" s="8">
        <f t="shared" si="246"/>
        <v>60</v>
      </c>
      <c r="T1551" s="8">
        <f t="shared" si="247"/>
        <v>50</v>
      </c>
      <c r="U1551" s="7">
        <f t="shared" si="248"/>
        <v>51.666666666666664</v>
      </c>
      <c r="V1551" s="7">
        <f t="shared" si="249"/>
        <v>51.25</v>
      </c>
    </row>
    <row r="1552" spans="1:22" ht="13.5" x14ac:dyDescent="0.25">
      <c r="A1552" s="3">
        <f>RSI!A1552</f>
        <v>44271</v>
      </c>
      <c r="B1552" s="2">
        <f>RSI!B1552</f>
        <v>16.934999999999999</v>
      </c>
      <c r="C1552" s="2">
        <f>RSI!I1552</f>
        <v>60.667760640864699</v>
      </c>
      <c r="D1552" s="2">
        <f>MACD!E1552</f>
        <v>-0.58726464361372344</v>
      </c>
      <c r="E1552" s="2">
        <f>MACD!F1552</f>
        <v>-0.39239464880855451</v>
      </c>
      <c r="F1552" s="2">
        <f>'Moving Avg'!D1552</f>
        <v>17.051200000000001</v>
      </c>
      <c r="G1552" s="2">
        <f>'Moving Avg'!F1552</f>
        <v>16.179499999999997</v>
      </c>
      <c r="H1552" s="2">
        <f>'Moving Avg'!G1552</f>
        <v>15.832380000000002</v>
      </c>
      <c r="I1552" s="2">
        <f>'Moving Avg'!H1552</f>
        <v>17.661479999999987</v>
      </c>
      <c r="J1552" s="5" t="str">
        <f>OBV!F1552</f>
        <v>BULLISH</v>
      </c>
      <c r="K1552" s="5" t="str">
        <f>OBV!G1552</f>
        <v>STRONG</v>
      </c>
      <c r="L1552" s="5" t="str">
        <f>OBV!H1552</f>
        <v>CONFIRMED BULLISH</v>
      </c>
      <c r="M1552" s="7">
        <f t="shared" si="240"/>
        <v>25</v>
      </c>
      <c r="N1552" s="7">
        <f t="shared" si="241"/>
        <v>100</v>
      </c>
      <c r="O1552" s="7">
        <f t="shared" si="242"/>
        <v>0</v>
      </c>
      <c r="P1552" s="7">
        <f t="shared" si="243"/>
        <v>100</v>
      </c>
      <c r="Q1552" s="8">
        <f t="shared" si="244"/>
        <v>58.75</v>
      </c>
      <c r="R1552" s="8">
        <f t="shared" si="245"/>
        <v>50</v>
      </c>
      <c r="S1552" s="8">
        <f t="shared" si="246"/>
        <v>63.75</v>
      </c>
      <c r="T1552" s="8">
        <f t="shared" si="247"/>
        <v>56.25</v>
      </c>
      <c r="U1552" s="7">
        <f t="shared" si="248"/>
        <v>57.5</v>
      </c>
      <c r="V1552" s="7">
        <f t="shared" si="249"/>
        <v>57.1875</v>
      </c>
    </row>
    <row r="1553" spans="1:22" ht="13.5" x14ac:dyDescent="0.25">
      <c r="A1553" s="3">
        <f>RSI!A1553</f>
        <v>44272</v>
      </c>
      <c r="B1553" s="2">
        <f>RSI!B1553</f>
        <v>16.934999999999999</v>
      </c>
      <c r="C1553" s="2">
        <f>RSI!I1553</f>
        <v>60.667760640864699</v>
      </c>
      <c r="D1553" s="2">
        <f>MACD!E1553</f>
        <v>-0.65843174461135412</v>
      </c>
      <c r="E1553" s="2">
        <f>MACD!F1553</f>
        <v>-0.44560206796911445</v>
      </c>
      <c r="F1553" s="2">
        <f>'Moving Avg'!D1553</f>
        <v>17.146000000000001</v>
      </c>
      <c r="G1553" s="2">
        <f>'Moving Avg'!F1553</f>
        <v>16.243950000000002</v>
      </c>
      <c r="H1553" s="2">
        <f>'Moving Avg'!G1553</f>
        <v>15.845120000000001</v>
      </c>
      <c r="I1553" s="2">
        <f>'Moving Avg'!H1553</f>
        <v>17.635004999999985</v>
      </c>
      <c r="J1553" s="5" t="str">
        <f>OBV!F1553</f>
        <v>BULLISH</v>
      </c>
      <c r="K1553" s="5" t="str">
        <f>OBV!G1553</f>
        <v>STRONG</v>
      </c>
      <c r="L1553" s="5" t="str">
        <f>OBV!H1553</f>
        <v>CONFIRMED BULLISH</v>
      </c>
      <c r="M1553" s="7">
        <f t="shared" si="240"/>
        <v>25</v>
      </c>
      <c r="N1553" s="7">
        <f t="shared" si="241"/>
        <v>100</v>
      </c>
      <c r="O1553" s="7">
        <f t="shared" si="242"/>
        <v>0</v>
      </c>
      <c r="P1553" s="7">
        <f t="shared" si="243"/>
        <v>100</v>
      </c>
      <c r="Q1553" s="8">
        <f t="shared" si="244"/>
        <v>58.75</v>
      </c>
      <c r="R1553" s="8">
        <f t="shared" si="245"/>
        <v>50</v>
      </c>
      <c r="S1553" s="8">
        <f t="shared" si="246"/>
        <v>63.75</v>
      </c>
      <c r="T1553" s="8">
        <f t="shared" si="247"/>
        <v>56.25</v>
      </c>
      <c r="U1553" s="7">
        <f t="shared" si="248"/>
        <v>57.5</v>
      </c>
      <c r="V1553" s="7">
        <f t="shared" si="249"/>
        <v>57.1875</v>
      </c>
    </row>
    <row r="1554" spans="1:22" ht="13.5" x14ac:dyDescent="0.25">
      <c r="A1554" s="3">
        <f>RSI!A1554</f>
        <v>44273</v>
      </c>
      <c r="B1554" s="2">
        <f>RSI!B1554</f>
        <v>16.934999999999999</v>
      </c>
      <c r="C1554" s="2">
        <f>RSI!I1554</f>
        <v>60.667760640864699</v>
      </c>
      <c r="D1554" s="2">
        <f>MACD!E1554</f>
        <v>-0.58046372693586257</v>
      </c>
      <c r="E1554" s="2">
        <f>MACD!F1554</f>
        <v>-0.47257439976246407</v>
      </c>
      <c r="F1554" s="2">
        <f>'Moving Avg'!D1554</f>
        <v>17.143000000000001</v>
      </c>
      <c r="G1554" s="2">
        <f>'Moving Avg'!F1554</f>
        <v>16.308399999999999</v>
      </c>
      <c r="H1554" s="2">
        <f>'Moving Avg'!G1554</f>
        <v>15.872460000000004</v>
      </c>
      <c r="I1554" s="2">
        <f>'Moving Avg'!H1554</f>
        <v>17.605229999999985</v>
      </c>
      <c r="J1554" s="5" t="str">
        <f>OBV!F1554</f>
        <v>BULLISH</v>
      </c>
      <c r="K1554" s="5" t="str">
        <f>OBV!G1554</f>
        <v>NEUTRAL</v>
      </c>
      <c r="L1554" s="5" t="str">
        <f>OBV!H1554</f>
        <v>BULLISH DIVERGENCE</v>
      </c>
      <c r="M1554" s="7">
        <f t="shared" si="240"/>
        <v>25</v>
      </c>
      <c r="N1554" s="7">
        <f t="shared" si="241"/>
        <v>100</v>
      </c>
      <c r="O1554" s="7">
        <f t="shared" si="242"/>
        <v>0</v>
      </c>
      <c r="P1554" s="7">
        <f t="shared" si="243"/>
        <v>66.5</v>
      </c>
      <c r="Q1554" s="8">
        <f t="shared" si="244"/>
        <v>53.725000000000001</v>
      </c>
      <c r="R1554" s="8">
        <f t="shared" si="245"/>
        <v>41.625</v>
      </c>
      <c r="S1554" s="8">
        <f t="shared" si="246"/>
        <v>48.674999999999997</v>
      </c>
      <c r="T1554" s="8">
        <f t="shared" si="247"/>
        <v>47.875</v>
      </c>
      <c r="U1554" s="7">
        <f t="shared" si="248"/>
        <v>48.008333333333326</v>
      </c>
      <c r="V1554" s="7">
        <f t="shared" si="249"/>
        <v>47.974999999999994</v>
      </c>
    </row>
    <row r="1555" spans="1:22" ht="13.5" x14ac:dyDescent="0.25">
      <c r="A1555" s="3">
        <f>RSI!A1555</f>
        <v>44274</v>
      </c>
      <c r="B1555" s="2">
        <f>RSI!B1555</f>
        <v>16.306000000000001</v>
      </c>
      <c r="C1555" s="2">
        <f>RSI!I1555</f>
        <v>49.483849811414679</v>
      </c>
      <c r="D1555" s="2">
        <f>MACD!E1555</f>
        <v>-0.39634104953272065</v>
      </c>
      <c r="E1555" s="2">
        <f>MACD!F1555</f>
        <v>-0.45732772971651542</v>
      </c>
      <c r="F1555" s="2">
        <f>'Moving Avg'!D1555</f>
        <v>16.9132</v>
      </c>
      <c r="G1555" s="2">
        <f>'Moving Avg'!F1555</f>
        <v>16.347249999999999</v>
      </c>
      <c r="H1555" s="2">
        <f>'Moving Avg'!G1555</f>
        <v>15.887220000000003</v>
      </c>
      <c r="I1555" s="2">
        <f>'Moving Avg'!H1555</f>
        <v>17.568894999999983</v>
      </c>
      <c r="J1555" s="5" t="str">
        <f>OBV!F1555</f>
        <v>BEARISH</v>
      </c>
      <c r="K1555" s="5" t="str">
        <f>OBV!G1555</f>
        <v>WEAK</v>
      </c>
      <c r="L1555" s="5" t="str">
        <f>OBV!H1555</f>
        <v>CONFIRMED BEARISH</v>
      </c>
      <c r="M1555" s="7">
        <f t="shared" si="240"/>
        <v>25</v>
      </c>
      <c r="N1555" s="7">
        <f t="shared" si="241"/>
        <v>0</v>
      </c>
      <c r="O1555" s="7">
        <f t="shared" si="242"/>
        <v>0</v>
      </c>
      <c r="P1555" s="7">
        <f t="shared" si="243"/>
        <v>0</v>
      </c>
      <c r="Q1555" s="8">
        <f t="shared" si="244"/>
        <v>8.75</v>
      </c>
      <c r="R1555" s="8">
        <f t="shared" si="245"/>
        <v>5</v>
      </c>
      <c r="S1555" s="8">
        <f t="shared" si="246"/>
        <v>3.75</v>
      </c>
      <c r="T1555" s="8">
        <f t="shared" si="247"/>
        <v>6.25</v>
      </c>
      <c r="U1555" s="7">
        <f t="shared" si="248"/>
        <v>5.833333333333333</v>
      </c>
      <c r="V1555" s="7">
        <f t="shared" si="249"/>
        <v>5.9375</v>
      </c>
    </row>
    <row r="1556" spans="1:22" ht="13.5" x14ac:dyDescent="0.25">
      <c r="A1556" s="3">
        <f>RSI!A1556</f>
        <v>44277</v>
      </c>
      <c r="B1556" s="2">
        <f>RSI!B1556</f>
        <v>16.306000000000001</v>
      </c>
      <c r="C1556" s="2">
        <f>RSI!I1556</f>
        <v>49.483849811414679</v>
      </c>
      <c r="D1556" s="2">
        <f>MACD!E1556</f>
        <v>-0.31546042137319219</v>
      </c>
      <c r="E1556" s="2">
        <f>MACD!F1556</f>
        <v>-0.42895426804785075</v>
      </c>
      <c r="F1556" s="2">
        <f>'Moving Avg'!D1556</f>
        <v>16.683399999999999</v>
      </c>
      <c r="G1556" s="2">
        <f>'Moving Avg'!F1556</f>
        <v>16.386099999999999</v>
      </c>
      <c r="H1556" s="2">
        <f>'Moving Avg'!G1556</f>
        <v>15.901200000000003</v>
      </c>
      <c r="I1556" s="2">
        <f>'Moving Avg'!H1556</f>
        <v>17.532559999999982</v>
      </c>
      <c r="J1556" s="5" t="str">
        <f>OBV!F1556</f>
        <v>BEARISH</v>
      </c>
      <c r="K1556" s="5" t="str">
        <f>OBV!G1556</f>
        <v>WEAK</v>
      </c>
      <c r="L1556" s="5" t="str">
        <f>OBV!H1556</f>
        <v>CONFIRMED BEARISH</v>
      </c>
      <c r="M1556" s="7">
        <f t="shared" si="240"/>
        <v>25</v>
      </c>
      <c r="N1556" s="7">
        <f t="shared" si="241"/>
        <v>0</v>
      </c>
      <c r="O1556" s="7">
        <f t="shared" si="242"/>
        <v>0</v>
      </c>
      <c r="P1556" s="7">
        <f t="shared" si="243"/>
        <v>0</v>
      </c>
      <c r="Q1556" s="8">
        <f t="shared" si="244"/>
        <v>8.75</v>
      </c>
      <c r="R1556" s="8">
        <f t="shared" si="245"/>
        <v>5</v>
      </c>
      <c r="S1556" s="8">
        <f t="shared" si="246"/>
        <v>3.75</v>
      </c>
      <c r="T1556" s="8">
        <f t="shared" si="247"/>
        <v>6.25</v>
      </c>
      <c r="U1556" s="7">
        <f t="shared" si="248"/>
        <v>5.833333333333333</v>
      </c>
      <c r="V1556" s="7">
        <f t="shared" si="249"/>
        <v>5.9375</v>
      </c>
    </row>
    <row r="1557" spans="1:22" ht="13.5" x14ac:dyDescent="0.25">
      <c r="A1557" s="3">
        <f>RSI!A1557</f>
        <v>44278</v>
      </c>
      <c r="B1557" s="2">
        <f>RSI!B1557</f>
        <v>16.306000000000001</v>
      </c>
      <c r="C1557" s="2">
        <f>RSI!I1557</f>
        <v>49.483849811414672</v>
      </c>
      <c r="D1557" s="2">
        <f>MACD!E1557</f>
        <v>-0.24673103553454823</v>
      </c>
      <c r="E1557" s="2">
        <f>MACD!F1557</f>
        <v>-0.39250962154519031</v>
      </c>
      <c r="F1557" s="2">
        <f>'Moving Avg'!D1557</f>
        <v>16.557600000000001</v>
      </c>
      <c r="G1557" s="2">
        <f>'Moving Avg'!F1557</f>
        <v>16.424949999999995</v>
      </c>
      <c r="H1557" s="2">
        <f>'Moving Avg'!G1557</f>
        <v>15.915020000000002</v>
      </c>
      <c r="I1557" s="2">
        <f>'Moving Avg'!H1557</f>
        <v>17.496224999999981</v>
      </c>
      <c r="J1557" s="5" t="str">
        <f>OBV!F1557</f>
        <v>BEARISH</v>
      </c>
      <c r="K1557" s="5" t="str">
        <f>OBV!G1557</f>
        <v>WEAK</v>
      </c>
      <c r="L1557" s="5" t="str">
        <f>OBV!H1557</f>
        <v>CONFIRMED BEARISH</v>
      </c>
      <c r="M1557" s="7">
        <f t="shared" si="240"/>
        <v>25</v>
      </c>
      <c r="N1557" s="7">
        <f t="shared" si="241"/>
        <v>0</v>
      </c>
      <c r="O1557" s="7">
        <f t="shared" si="242"/>
        <v>0</v>
      </c>
      <c r="P1557" s="7">
        <f t="shared" si="243"/>
        <v>0</v>
      </c>
      <c r="Q1557" s="8">
        <f t="shared" si="244"/>
        <v>8.75</v>
      </c>
      <c r="R1557" s="8">
        <f t="shared" si="245"/>
        <v>5</v>
      </c>
      <c r="S1557" s="8">
        <f t="shared" si="246"/>
        <v>3.75</v>
      </c>
      <c r="T1557" s="8">
        <f t="shared" si="247"/>
        <v>6.25</v>
      </c>
      <c r="U1557" s="7">
        <f t="shared" si="248"/>
        <v>5.833333333333333</v>
      </c>
      <c r="V1557" s="7">
        <f t="shared" si="249"/>
        <v>5.9375</v>
      </c>
    </row>
    <row r="1558" spans="1:22" ht="13.5" x14ac:dyDescent="0.25">
      <c r="A1558" s="3">
        <f>RSI!A1558</f>
        <v>44279</v>
      </c>
      <c r="B1558" s="2">
        <f>RSI!B1558</f>
        <v>16.306000000000001</v>
      </c>
      <c r="C1558" s="2">
        <f>RSI!I1558</f>
        <v>49.483849811414672</v>
      </c>
      <c r="D1558" s="2">
        <f>MACD!E1558</f>
        <v>-0.18830509465772494</v>
      </c>
      <c r="E1558" s="2">
        <f>MACD!F1558</f>
        <v>-0.35166871616769729</v>
      </c>
      <c r="F1558" s="2">
        <f>'Moving Avg'!D1558</f>
        <v>16.431799999999999</v>
      </c>
      <c r="G1558" s="2">
        <f>'Moving Avg'!F1558</f>
        <v>16.463799999999996</v>
      </c>
      <c r="H1558" s="2">
        <f>'Moving Avg'!G1558</f>
        <v>15.930560000000003</v>
      </c>
      <c r="I1558" s="2">
        <f>'Moving Avg'!H1558</f>
        <v>17.45988999999998</v>
      </c>
      <c r="J1558" s="5" t="str">
        <f>OBV!F1558</f>
        <v>BEARISH</v>
      </c>
      <c r="K1558" s="5" t="str">
        <f>OBV!G1558</f>
        <v>WEAK</v>
      </c>
      <c r="L1558" s="5" t="str">
        <f>OBV!H1558</f>
        <v>CONFIRMED BEARISH</v>
      </c>
      <c r="M1558" s="7">
        <f t="shared" si="240"/>
        <v>25</v>
      </c>
      <c r="N1558" s="7">
        <f t="shared" si="241"/>
        <v>0</v>
      </c>
      <c r="O1558" s="7">
        <f t="shared" si="242"/>
        <v>0</v>
      </c>
      <c r="P1558" s="7">
        <f t="shared" si="243"/>
        <v>0</v>
      </c>
      <c r="Q1558" s="8">
        <f t="shared" si="244"/>
        <v>8.75</v>
      </c>
      <c r="R1558" s="8">
        <f t="shared" si="245"/>
        <v>5</v>
      </c>
      <c r="S1558" s="8">
        <f t="shared" si="246"/>
        <v>3.75</v>
      </c>
      <c r="T1558" s="8">
        <f t="shared" si="247"/>
        <v>6.25</v>
      </c>
      <c r="U1558" s="7">
        <f t="shared" si="248"/>
        <v>5.833333333333333</v>
      </c>
      <c r="V1558" s="7">
        <f t="shared" si="249"/>
        <v>5.9375</v>
      </c>
    </row>
    <row r="1559" spans="1:22" ht="13.5" x14ac:dyDescent="0.25">
      <c r="A1559" s="3">
        <f>RSI!A1559</f>
        <v>44280</v>
      </c>
      <c r="B1559" s="2">
        <f>RSI!B1559</f>
        <v>16.306000000000001</v>
      </c>
      <c r="C1559" s="2">
        <f>RSI!I1559</f>
        <v>49.483849811414679</v>
      </c>
      <c r="D1559" s="2">
        <f>MACD!E1559</f>
        <v>-6.3386706852149644E-2</v>
      </c>
      <c r="E1559" s="2">
        <f>MACD!F1559</f>
        <v>-0.29401231430458774</v>
      </c>
      <c r="F1559" s="2">
        <f>'Moving Avg'!D1559</f>
        <v>16.306000000000001</v>
      </c>
      <c r="G1559" s="2">
        <f>'Moving Avg'!F1559</f>
        <v>16.502649999999996</v>
      </c>
      <c r="H1559" s="2">
        <f>'Moving Avg'!G1559</f>
        <v>15.946100000000003</v>
      </c>
      <c r="I1559" s="2">
        <f>'Moving Avg'!H1559</f>
        <v>17.423554999999983</v>
      </c>
      <c r="J1559" s="5" t="str">
        <f>OBV!F1559</f>
        <v>BEARISH</v>
      </c>
      <c r="K1559" s="5" t="str">
        <f>OBV!G1559</f>
        <v>WEAK</v>
      </c>
      <c r="L1559" s="5" t="str">
        <f>OBV!H1559</f>
        <v>CONFIRMED BEARISH</v>
      </c>
      <c r="M1559" s="7">
        <f t="shared" si="240"/>
        <v>25</v>
      </c>
      <c r="N1559" s="7">
        <f t="shared" si="241"/>
        <v>0</v>
      </c>
      <c r="O1559" s="7">
        <f t="shared" si="242"/>
        <v>0</v>
      </c>
      <c r="P1559" s="7">
        <f t="shared" si="243"/>
        <v>0</v>
      </c>
      <c r="Q1559" s="8">
        <f t="shared" si="244"/>
        <v>8.75</v>
      </c>
      <c r="R1559" s="8">
        <f t="shared" si="245"/>
        <v>5</v>
      </c>
      <c r="S1559" s="8">
        <f t="shared" si="246"/>
        <v>3.75</v>
      </c>
      <c r="T1559" s="8">
        <f t="shared" si="247"/>
        <v>6.25</v>
      </c>
      <c r="U1559" s="7">
        <f t="shared" si="248"/>
        <v>5.833333333333333</v>
      </c>
      <c r="V1559" s="7">
        <f t="shared" si="249"/>
        <v>5.9375</v>
      </c>
    </row>
    <row r="1560" spans="1:22" ht="13.5" x14ac:dyDescent="0.25">
      <c r="A1560" s="3">
        <f>RSI!A1560</f>
        <v>44281</v>
      </c>
      <c r="B1560" s="2">
        <f>RSI!B1560</f>
        <v>16.306000000000001</v>
      </c>
      <c r="C1560" s="2">
        <f>RSI!I1560</f>
        <v>49.483849811414679</v>
      </c>
      <c r="D1560" s="2">
        <f>MACD!E1560</f>
        <v>0.12023751956933992</v>
      </c>
      <c r="E1560" s="2">
        <f>MACD!F1560</f>
        <v>-0.21116234752980223</v>
      </c>
      <c r="F1560" s="2">
        <f>'Moving Avg'!D1560</f>
        <v>16.306000000000001</v>
      </c>
      <c r="G1560" s="2">
        <f>'Moving Avg'!F1560</f>
        <v>16.518199999999997</v>
      </c>
      <c r="H1560" s="2">
        <f>'Moving Avg'!G1560</f>
        <v>15.960540000000005</v>
      </c>
      <c r="I1560" s="2">
        <f>'Moving Avg'!H1560</f>
        <v>17.390749999999979</v>
      </c>
      <c r="J1560" s="5" t="str">
        <f>OBV!F1560</f>
        <v>NEUTRAL</v>
      </c>
      <c r="K1560" s="5" t="str">
        <f>OBV!G1560</f>
        <v>NEUTRAL</v>
      </c>
      <c r="L1560" s="5" t="str">
        <f>OBV!H1560</f>
        <v>NEUTRAL</v>
      </c>
      <c r="M1560" s="7">
        <f t="shared" si="240"/>
        <v>25</v>
      </c>
      <c r="N1560" s="7">
        <f t="shared" si="241"/>
        <v>0</v>
      </c>
      <c r="O1560" s="7">
        <f t="shared" si="242"/>
        <v>0</v>
      </c>
      <c r="P1560" s="7">
        <f t="shared" si="243"/>
        <v>33</v>
      </c>
      <c r="Q1560" s="8">
        <f t="shared" si="244"/>
        <v>13.7</v>
      </c>
      <c r="R1560" s="8">
        <f t="shared" si="245"/>
        <v>13.25</v>
      </c>
      <c r="S1560" s="8">
        <f t="shared" si="246"/>
        <v>18.600000000000001</v>
      </c>
      <c r="T1560" s="8">
        <f t="shared" si="247"/>
        <v>14.5</v>
      </c>
      <c r="U1560" s="7">
        <f t="shared" si="248"/>
        <v>15.183333333333332</v>
      </c>
      <c r="V1560" s="7">
        <f t="shared" si="249"/>
        <v>15.012499999999999</v>
      </c>
    </row>
    <row r="1561" spans="1:22" ht="13.5" x14ac:dyDescent="0.25">
      <c r="A1561" s="3">
        <f>RSI!A1561</f>
        <v>44284</v>
      </c>
      <c r="B1561" s="2">
        <f>RSI!B1561</f>
        <v>16.306000000000001</v>
      </c>
      <c r="C1561" s="2">
        <f>RSI!I1561</f>
        <v>49.483849811414679</v>
      </c>
      <c r="D1561" s="2">
        <f>MACD!E1561</f>
        <v>0.27582644318082572</v>
      </c>
      <c r="E1561" s="2">
        <f>MACD!F1561</f>
        <v>-0.11376458938767664</v>
      </c>
      <c r="F1561" s="2">
        <f>'Moving Avg'!D1561</f>
        <v>16.306000000000001</v>
      </c>
      <c r="G1561" s="2">
        <f>'Moving Avg'!F1561</f>
        <v>16.556649999999998</v>
      </c>
      <c r="H1561" s="2">
        <f>'Moving Avg'!G1561</f>
        <v>15.975920000000006</v>
      </c>
      <c r="I1561" s="2">
        <f>'Moving Avg'!H1561</f>
        <v>17.357944999999983</v>
      </c>
      <c r="J1561" s="5" t="str">
        <f>OBV!F1561</f>
        <v>NEUTRAL</v>
      </c>
      <c r="K1561" s="5" t="str">
        <f>OBV!G1561</f>
        <v>NEUTRAL</v>
      </c>
      <c r="L1561" s="5" t="str">
        <f>OBV!H1561</f>
        <v>NEUTRAL</v>
      </c>
      <c r="M1561" s="7">
        <f t="shared" si="240"/>
        <v>25</v>
      </c>
      <c r="N1561" s="7">
        <f t="shared" si="241"/>
        <v>0</v>
      </c>
      <c r="O1561" s="7">
        <f t="shared" si="242"/>
        <v>0</v>
      </c>
      <c r="P1561" s="7">
        <f t="shared" si="243"/>
        <v>33</v>
      </c>
      <c r="Q1561" s="8">
        <f t="shared" si="244"/>
        <v>13.7</v>
      </c>
      <c r="R1561" s="8">
        <f t="shared" si="245"/>
        <v>13.25</v>
      </c>
      <c r="S1561" s="8">
        <f t="shared" si="246"/>
        <v>18.600000000000001</v>
      </c>
      <c r="T1561" s="8">
        <f t="shared" si="247"/>
        <v>14.5</v>
      </c>
      <c r="U1561" s="7">
        <f t="shared" si="248"/>
        <v>15.183333333333332</v>
      </c>
      <c r="V1561" s="7">
        <f t="shared" si="249"/>
        <v>15.012499999999999</v>
      </c>
    </row>
    <row r="1562" spans="1:22" ht="13.5" x14ac:dyDescent="0.25">
      <c r="A1562" s="3">
        <f>RSI!A1562</f>
        <v>44285</v>
      </c>
      <c r="B1562" s="2">
        <f>RSI!B1562</f>
        <v>16.306000000000001</v>
      </c>
      <c r="C1562" s="2">
        <f>RSI!I1562</f>
        <v>49.483849811414679</v>
      </c>
      <c r="D1562" s="2">
        <f>MACD!E1562</f>
        <v>0.32767729281169977</v>
      </c>
      <c r="E1562" s="2">
        <f>MACD!F1562</f>
        <v>-2.5476212947801363E-2</v>
      </c>
      <c r="F1562" s="2">
        <f>'Moving Avg'!D1562</f>
        <v>16.306000000000001</v>
      </c>
      <c r="G1562" s="2">
        <f>'Moving Avg'!F1562</f>
        <v>16.572199999999999</v>
      </c>
      <c r="H1562" s="2">
        <f>'Moving Avg'!G1562</f>
        <v>15.991300000000006</v>
      </c>
      <c r="I1562" s="2">
        <f>'Moving Avg'!H1562</f>
        <v>17.32513999999998</v>
      </c>
      <c r="J1562" s="5" t="str">
        <f>OBV!F1562</f>
        <v>NEUTRAL</v>
      </c>
      <c r="K1562" s="5" t="str">
        <f>OBV!G1562</f>
        <v>NEUTRAL</v>
      </c>
      <c r="L1562" s="5" t="str">
        <f>OBV!H1562</f>
        <v>NEUTRAL</v>
      </c>
      <c r="M1562" s="7">
        <f t="shared" si="240"/>
        <v>25</v>
      </c>
      <c r="N1562" s="7">
        <f t="shared" si="241"/>
        <v>0</v>
      </c>
      <c r="O1562" s="7">
        <f t="shared" si="242"/>
        <v>0</v>
      </c>
      <c r="P1562" s="7">
        <f t="shared" si="243"/>
        <v>33</v>
      </c>
      <c r="Q1562" s="8">
        <f t="shared" si="244"/>
        <v>13.7</v>
      </c>
      <c r="R1562" s="8">
        <f t="shared" si="245"/>
        <v>13.25</v>
      </c>
      <c r="S1562" s="8">
        <f t="shared" si="246"/>
        <v>18.600000000000001</v>
      </c>
      <c r="T1562" s="8">
        <f t="shared" si="247"/>
        <v>14.5</v>
      </c>
      <c r="U1562" s="7">
        <f t="shared" si="248"/>
        <v>15.183333333333332</v>
      </c>
      <c r="V1562" s="7">
        <f t="shared" si="249"/>
        <v>15.012499999999999</v>
      </c>
    </row>
    <row r="1563" spans="1:22" ht="13.5" x14ac:dyDescent="0.25">
      <c r="A1563" s="3">
        <f>RSI!A1563</f>
        <v>44286</v>
      </c>
      <c r="B1563" s="2">
        <f>RSI!B1563</f>
        <v>16.306000000000001</v>
      </c>
      <c r="C1563" s="2">
        <f>RSI!I1563</f>
        <v>49.483849811414679</v>
      </c>
      <c r="D1563" s="2">
        <f>MACD!E1563</f>
        <v>0.37173505485512592</v>
      </c>
      <c r="E1563" s="2">
        <f>MACD!F1563</f>
        <v>5.3966040612784094E-2</v>
      </c>
      <c r="F1563" s="2">
        <f>'Moving Avg'!D1563</f>
        <v>16.306000000000001</v>
      </c>
      <c r="G1563" s="2">
        <f>'Moving Avg'!F1563</f>
        <v>16.61065</v>
      </c>
      <c r="H1563" s="2">
        <f>'Moving Avg'!G1563</f>
        <v>16.006840000000008</v>
      </c>
      <c r="I1563" s="2">
        <f>'Moving Avg'!H1563</f>
        <v>17.292334999999984</v>
      </c>
      <c r="J1563" s="5" t="str">
        <f>OBV!F1563</f>
        <v>NEUTRAL</v>
      </c>
      <c r="K1563" s="5" t="str">
        <f>OBV!G1563</f>
        <v>NEUTRAL</v>
      </c>
      <c r="L1563" s="5" t="str">
        <f>OBV!H1563</f>
        <v>NEUTRAL</v>
      </c>
      <c r="M1563" s="7">
        <f t="shared" si="240"/>
        <v>25</v>
      </c>
      <c r="N1563" s="7">
        <f t="shared" si="241"/>
        <v>0</v>
      </c>
      <c r="O1563" s="7">
        <f t="shared" si="242"/>
        <v>0</v>
      </c>
      <c r="P1563" s="7">
        <f t="shared" si="243"/>
        <v>33</v>
      </c>
      <c r="Q1563" s="8">
        <f t="shared" si="244"/>
        <v>13.7</v>
      </c>
      <c r="R1563" s="8">
        <f t="shared" si="245"/>
        <v>13.25</v>
      </c>
      <c r="S1563" s="8">
        <f t="shared" si="246"/>
        <v>18.600000000000001</v>
      </c>
      <c r="T1563" s="8">
        <f t="shared" si="247"/>
        <v>14.5</v>
      </c>
      <c r="U1563" s="7">
        <f t="shared" si="248"/>
        <v>15.183333333333332</v>
      </c>
      <c r="V1563" s="7">
        <f t="shared" si="249"/>
        <v>15.012499999999999</v>
      </c>
    </row>
    <row r="1564" spans="1:22" ht="13.5" x14ac:dyDescent="0.25">
      <c r="A1564" s="3">
        <f>RSI!A1564</f>
        <v>44287</v>
      </c>
      <c r="B1564" s="2">
        <f>RSI!B1564</f>
        <v>16.306000000000001</v>
      </c>
      <c r="C1564" s="2">
        <f>RSI!I1564</f>
        <v>49.483849811414672</v>
      </c>
      <c r="D1564" s="2">
        <f>MACD!E1564</f>
        <v>0.409185038736954</v>
      </c>
      <c r="E1564" s="2">
        <f>MACD!F1564</f>
        <v>0.12500984023761808</v>
      </c>
      <c r="F1564" s="2">
        <f>'Moving Avg'!D1564</f>
        <v>16.306000000000001</v>
      </c>
      <c r="G1564" s="2">
        <f>'Moving Avg'!F1564</f>
        <v>16.602899999999998</v>
      </c>
      <c r="H1564" s="2">
        <f>'Moving Avg'!G1564</f>
        <v>16.021440000000009</v>
      </c>
      <c r="I1564" s="2">
        <f>'Moving Avg'!H1564</f>
        <v>17.259529999999984</v>
      </c>
      <c r="J1564" s="5" t="str">
        <f>OBV!F1564</f>
        <v>NEUTRAL</v>
      </c>
      <c r="K1564" s="5" t="str">
        <f>OBV!G1564</f>
        <v>NEUTRAL</v>
      </c>
      <c r="L1564" s="5" t="str">
        <f>OBV!H1564</f>
        <v>NEUTRAL</v>
      </c>
      <c r="M1564" s="7">
        <f t="shared" si="240"/>
        <v>25</v>
      </c>
      <c r="N1564" s="7">
        <f t="shared" si="241"/>
        <v>0</v>
      </c>
      <c r="O1564" s="7">
        <f t="shared" si="242"/>
        <v>0</v>
      </c>
      <c r="P1564" s="7">
        <f t="shared" si="243"/>
        <v>33</v>
      </c>
      <c r="Q1564" s="8">
        <f t="shared" si="244"/>
        <v>13.7</v>
      </c>
      <c r="R1564" s="8">
        <f t="shared" si="245"/>
        <v>13.25</v>
      </c>
      <c r="S1564" s="8">
        <f t="shared" si="246"/>
        <v>18.600000000000001</v>
      </c>
      <c r="T1564" s="8">
        <f t="shared" si="247"/>
        <v>14.5</v>
      </c>
      <c r="U1564" s="7">
        <f t="shared" si="248"/>
        <v>15.183333333333332</v>
      </c>
      <c r="V1564" s="7">
        <f t="shared" si="249"/>
        <v>15.012499999999999</v>
      </c>
    </row>
    <row r="1565" spans="1:22" ht="13.5" x14ac:dyDescent="0.25">
      <c r="A1565" s="3">
        <f>RSI!A1565</f>
        <v>44288</v>
      </c>
      <c r="B1565" s="2">
        <f>RSI!B1565</f>
        <v>15.817</v>
      </c>
      <c r="C1565" s="2">
        <f>RSI!I1565</f>
        <v>38.043865758578406</v>
      </c>
      <c r="D1565" s="2">
        <f>MACD!E1565</f>
        <v>0.38048419945648249</v>
      </c>
      <c r="E1565" s="2">
        <f>MACD!F1565</f>
        <v>0.17610471208139097</v>
      </c>
      <c r="F1565" s="2">
        <f>'Moving Avg'!D1565</f>
        <v>16.208199999999998</v>
      </c>
      <c r="G1565" s="2">
        <f>'Moving Avg'!F1565</f>
        <v>16.546250000000001</v>
      </c>
      <c r="H1565" s="2">
        <f>'Moving Avg'!G1565</f>
        <v>16.027200000000008</v>
      </c>
      <c r="I1565" s="2">
        <f>'Moving Avg'!H1565</f>
        <v>17.224279999999982</v>
      </c>
      <c r="J1565" s="5" t="str">
        <f>OBV!F1565</f>
        <v>BEARISH</v>
      </c>
      <c r="K1565" s="5" t="str">
        <f>OBV!G1565</f>
        <v>WEAK</v>
      </c>
      <c r="L1565" s="5" t="str">
        <f>OBV!H1565</f>
        <v>CONFIRMED BEARISH</v>
      </c>
      <c r="M1565" s="7">
        <f t="shared" si="240"/>
        <v>25</v>
      </c>
      <c r="N1565" s="7">
        <f t="shared" si="241"/>
        <v>0</v>
      </c>
      <c r="O1565" s="7">
        <f t="shared" si="242"/>
        <v>0</v>
      </c>
      <c r="P1565" s="7">
        <f t="shared" si="243"/>
        <v>0</v>
      </c>
      <c r="Q1565" s="8">
        <f t="shared" si="244"/>
        <v>8.75</v>
      </c>
      <c r="R1565" s="8">
        <f t="shared" si="245"/>
        <v>5</v>
      </c>
      <c r="S1565" s="8">
        <f t="shared" si="246"/>
        <v>3.75</v>
      </c>
      <c r="T1565" s="8">
        <f t="shared" si="247"/>
        <v>6.25</v>
      </c>
      <c r="U1565" s="7">
        <f t="shared" si="248"/>
        <v>5.833333333333333</v>
      </c>
      <c r="V1565" s="7">
        <f t="shared" si="249"/>
        <v>5.9375</v>
      </c>
    </row>
    <row r="1566" spans="1:22" ht="13.5" x14ac:dyDescent="0.25">
      <c r="A1566" s="3">
        <f>RSI!A1566</f>
        <v>44291</v>
      </c>
      <c r="B1566" s="2">
        <f>RSI!B1566</f>
        <v>16.382999999999999</v>
      </c>
      <c r="C1566" s="2">
        <f>RSI!I1566</f>
        <v>51.903893882303464</v>
      </c>
      <c r="D1566" s="2">
        <f>MACD!E1566</f>
        <v>0.31730850828851942</v>
      </c>
      <c r="E1566" s="2">
        <f>MACD!F1566</f>
        <v>0.20434547132281666</v>
      </c>
      <c r="F1566" s="2">
        <f>'Moving Avg'!D1566</f>
        <v>16.223600000000001</v>
      </c>
      <c r="G1566" s="2">
        <f>'Moving Avg'!F1566</f>
        <v>16.542350000000003</v>
      </c>
      <c r="H1566" s="2">
        <f>'Moving Avg'!G1566</f>
        <v>16.044120000000007</v>
      </c>
      <c r="I1566" s="2">
        <f>'Moving Avg'!H1566</f>
        <v>17.191859999999981</v>
      </c>
      <c r="J1566" s="5" t="str">
        <f>OBV!F1566</f>
        <v>BULLISH</v>
      </c>
      <c r="K1566" s="5" t="str">
        <f>OBV!G1566</f>
        <v>NEUTRAL</v>
      </c>
      <c r="L1566" s="5" t="str">
        <f>OBV!H1566</f>
        <v>CONFIRMED BULLISH</v>
      </c>
      <c r="M1566" s="7">
        <f t="shared" si="240"/>
        <v>25</v>
      </c>
      <c r="N1566" s="7">
        <f t="shared" si="241"/>
        <v>0</v>
      </c>
      <c r="O1566" s="7">
        <f t="shared" si="242"/>
        <v>0</v>
      </c>
      <c r="P1566" s="7">
        <f t="shared" si="243"/>
        <v>83.5</v>
      </c>
      <c r="Q1566" s="8">
        <f t="shared" si="244"/>
        <v>21.274999999999999</v>
      </c>
      <c r="R1566" s="8">
        <f t="shared" si="245"/>
        <v>25.875</v>
      </c>
      <c r="S1566" s="8">
        <f t="shared" si="246"/>
        <v>41.325000000000003</v>
      </c>
      <c r="T1566" s="8">
        <f t="shared" si="247"/>
        <v>27.125</v>
      </c>
      <c r="U1566" s="7">
        <f t="shared" si="248"/>
        <v>29.491666666666664</v>
      </c>
      <c r="V1566" s="7">
        <f t="shared" si="249"/>
        <v>28.9</v>
      </c>
    </row>
    <row r="1567" spans="1:22" ht="13.5" x14ac:dyDescent="0.25">
      <c r="A1567" s="3">
        <f>RSI!A1567</f>
        <v>44292</v>
      </c>
      <c r="B1567" s="2">
        <f>RSI!B1567</f>
        <v>16.306000000000001</v>
      </c>
      <c r="C1567" s="2">
        <f>RSI!I1567</f>
        <v>50.256743979423213</v>
      </c>
      <c r="D1567" s="2">
        <f>MACD!E1567</f>
        <v>0.26902204360377979</v>
      </c>
      <c r="E1567" s="2">
        <f>MACD!F1567</f>
        <v>0.21728078577900931</v>
      </c>
      <c r="F1567" s="2">
        <f>'Moving Avg'!D1567</f>
        <v>16.223599999999998</v>
      </c>
      <c r="G1567" s="2">
        <f>'Moving Avg'!F1567</f>
        <v>16.534600000000005</v>
      </c>
      <c r="H1567" s="2">
        <f>'Moving Avg'!G1567</f>
        <v>16.058100000000007</v>
      </c>
      <c r="I1567" s="2">
        <f>'Moving Avg'!H1567</f>
        <v>17.159054999999981</v>
      </c>
      <c r="J1567" s="5" t="str">
        <f>OBV!F1567</f>
        <v>BEARISH</v>
      </c>
      <c r="K1567" s="5" t="str">
        <f>OBV!G1567</f>
        <v>WEAK</v>
      </c>
      <c r="L1567" s="5" t="str">
        <f>OBV!H1567</f>
        <v>NEUTRAL</v>
      </c>
      <c r="M1567" s="7">
        <f t="shared" si="240"/>
        <v>25</v>
      </c>
      <c r="N1567" s="7">
        <f t="shared" si="241"/>
        <v>0</v>
      </c>
      <c r="O1567" s="7">
        <f t="shared" si="242"/>
        <v>0</v>
      </c>
      <c r="P1567" s="7">
        <f t="shared" si="243"/>
        <v>0</v>
      </c>
      <c r="Q1567" s="8">
        <f t="shared" si="244"/>
        <v>8.75</v>
      </c>
      <c r="R1567" s="8">
        <f t="shared" si="245"/>
        <v>5</v>
      </c>
      <c r="S1567" s="8">
        <f t="shared" si="246"/>
        <v>3.75</v>
      </c>
      <c r="T1567" s="8">
        <f t="shared" si="247"/>
        <v>6.25</v>
      </c>
      <c r="U1567" s="7">
        <f t="shared" si="248"/>
        <v>5.833333333333333</v>
      </c>
      <c r="V1567" s="7">
        <f t="shared" si="249"/>
        <v>5.9375</v>
      </c>
    </row>
    <row r="1568" spans="1:22" ht="13.5" x14ac:dyDescent="0.25">
      <c r="A1568" s="3">
        <f>RSI!A1568</f>
        <v>44293</v>
      </c>
      <c r="B1568" s="2">
        <f>RSI!B1568</f>
        <v>17.036000000000001</v>
      </c>
      <c r="C1568" s="2">
        <f>RSI!I1568</f>
        <v>62.42967063712468</v>
      </c>
      <c r="D1568" s="2">
        <f>MACD!E1568</f>
        <v>0.17405091550486418</v>
      </c>
      <c r="E1568" s="2">
        <f>MACD!F1568</f>
        <v>0.2086348117241803</v>
      </c>
      <c r="F1568" s="2">
        <f>'Moving Avg'!D1568</f>
        <v>16.369599999999998</v>
      </c>
      <c r="G1568" s="2">
        <f>'Moving Avg'!F1568</f>
        <v>16.563350000000003</v>
      </c>
      <c r="H1568" s="2">
        <f>'Moving Avg'!G1568</f>
        <v>16.088240000000006</v>
      </c>
      <c r="I1568" s="2">
        <f>'Moving Avg'!H1568</f>
        <v>17.129899999999981</v>
      </c>
      <c r="J1568" s="5" t="str">
        <f>OBV!F1568</f>
        <v>BULLISH</v>
      </c>
      <c r="K1568" s="5" t="str">
        <f>OBV!G1568</f>
        <v>NEUTRAL</v>
      </c>
      <c r="L1568" s="5" t="str">
        <f>OBV!H1568</f>
        <v>CONFIRMED BULLISH</v>
      </c>
      <c r="M1568" s="7">
        <f t="shared" si="240"/>
        <v>25</v>
      </c>
      <c r="N1568" s="7">
        <f t="shared" si="241"/>
        <v>100</v>
      </c>
      <c r="O1568" s="7">
        <f t="shared" si="242"/>
        <v>0</v>
      </c>
      <c r="P1568" s="7">
        <f t="shared" si="243"/>
        <v>83.5</v>
      </c>
      <c r="Q1568" s="8">
        <f t="shared" si="244"/>
        <v>56.274999999999999</v>
      </c>
      <c r="R1568" s="8">
        <f t="shared" si="245"/>
        <v>45.875</v>
      </c>
      <c r="S1568" s="8">
        <f t="shared" si="246"/>
        <v>56.325000000000003</v>
      </c>
      <c r="T1568" s="8">
        <f t="shared" si="247"/>
        <v>52.125</v>
      </c>
      <c r="U1568" s="7">
        <f t="shared" si="248"/>
        <v>52.82500000000001</v>
      </c>
      <c r="V1568" s="7">
        <f t="shared" si="249"/>
        <v>52.650000000000006</v>
      </c>
    </row>
    <row r="1569" spans="1:22" ht="13.5" x14ac:dyDescent="0.25">
      <c r="A1569" s="3">
        <f>RSI!A1569</f>
        <v>44294</v>
      </c>
      <c r="B1569" s="2">
        <f>RSI!B1569</f>
        <v>17.042999999999999</v>
      </c>
      <c r="C1569" s="2">
        <f>RSI!I1569</f>
        <v>62.524374903686116</v>
      </c>
      <c r="D1569" s="2">
        <f>MACD!E1569</f>
        <v>8.8822243455801697E-2</v>
      </c>
      <c r="E1569" s="2">
        <f>MACD!F1569</f>
        <v>0.18467229807050459</v>
      </c>
      <c r="F1569" s="2">
        <f>'Moving Avg'!D1569</f>
        <v>16.517000000000003</v>
      </c>
      <c r="G1569" s="2">
        <f>'Moving Avg'!F1569</f>
        <v>16.568000000000005</v>
      </c>
      <c r="H1569" s="2">
        <f>'Moving Avg'!G1569</f>
        <v>16.118360000000006</v>
      </c>
      <c r="I1569" s="2">
        <f>'Moving Avg'!H1569</f>
        <v>17.100779999999983</v>
      </c>
      <c r="J1569" s="5" t="str">
        <f>OBV!F1569</f>
        <v>BULLISH</v>
      </c>
      <c r="K1569" s="5" t="str">
        <f>OBV!G1569</f>
        <v>STRONG</v>
      </c>
      <c r="L1569" s="5" t="str">
        <f>OBV!H1569</f>
        <v>CONFIRMED BULLISH</v>
      </c>
      <c r="M1569" s="7">
        <f t="shared" si="240"/>
        <v>25</v>
      </c>
      <c r="N1569" s="7">
        <f t="shared" si="241"/>
        <v>100</v>
      </c>
      <c r="O1569" s="7">
        <f t="shared" si="242"/>
        <v>0</v>
      </c>
      <c r="P1569" s="7">
        <f t="shared" si="243"/>
        <v>100</v>
      </c>
      <c r="Q1569" s="8">
        <f t="shared" si="244"/>
        <v>58.75</v>
      </c>
      <c r="R1569" s="8">
        <f t="shared" si="245"/>
        <v>50</v>
      </c>
      <c r="S1569" s="8">
        <f t="shared" si="246"/>
        <v>63.75</v>
      </c>
      <c r="T1569" s="8">
        <f t="shared" si="247"/>
        <v>56.25</v>
      </c>
      <c r="U1569" s="7">
        <f t="shared" si="248"/>
        <v>57.5</v>
      </c>
      <c r="V1569" s="7">
        <f t="shared" si="249"/>
        <v>57.1875</v>
      </c>
    </row>
    <row r="1570" spans="1:22" ht="13.5" x14ac:dyDescent="0.25">
      <c r="A1570" s="3">
        <f>RSI!A1570</f>
        <v>44298</v>
      </c>
      <c r="B1570" s="2">
        <f>RSI!B1570</f>
        <v>17.042999999999999</v>
      </c>
      <c r="C1570" s="2">
        <f>RSI!I1570</f>
        <v>62.524374903686116</v>
      </c>
      <c r="D1570" s="2">
        <f>MACD!E1570</f>
        <v>1.2636563150060454E-2</v>
      </c>
      <c r="E1570" s="2">
        <f>MACD!F1570</f>
        <v>0.15026515108641578</v>
      </c>
      <c r="F1570" s="2">
        <f>'Moving Avg'!D1570</f>
        <v>16.7622</v>
      </c>
      <c r="G1570" s="2">
        <f>'Moving Avg'!F1570</f>
        <v>16.547400000000003</v>
      </c>
      <c r="H1570" s="2">
        <f>'Moving Avg'!G1570</f>
        <v>16.14848000000001</v>
      </c>
      <c r="I1570" s="2">
        <f>'Moving Avg'!H1570</f>
        <v>17.078374999999983</v>
      </c>
      <c r="J1570" s="5" t="str">
        <f>OBV!F1570</f>
        <v>BULLISH</v>
      </c>
      <c r="K1570" s="5" t="str">
        <f>OBV!G1570</f>
        <v>STRONG</v>
      </c>
      <c r="L1570" s="5" t="str">
        <f>OBV!H1570</f>
        <v>CONFIRMED BULLISH</v>
      </c>
      <c r="M1570" s="7">
        <f t="shared" si="240"/>
        <v>25</v>
      </c>
      <c r="N1570" s="7">
        <f t="shared" si="241"/>
        <v>100</v>
      </c>
      <c r="O1570" s="7">
        <f t="shared" si="242"/>
        <v>0</v>
      </c>
      <c r="P1570" s="7">
        <f t="shared" si="243"/>
        <v>100</v>
      </c>
      <c r="Q1570" s="8">
        <f t="shared" si="244"/>
        <v>58.75</v>
      </c>
      <c r="R1570" s="8">
        <f t="shared" si="245"/>
        <v>50</v>
      </c>
      <c r="S1570" s="8">
        <f t="shared" si="246"/>
        <v>63.75</v>
      </c>
      <c r="T1570" s="8">
        <f t="shared" si="247"/>
        <v>56.25</v>
      </c>
      <c r="U1570" s="7">
        <f t="shared" si="248"/>
        <v>57.5</v>
      </c>
      <c r="V1570" s="7">
        <f t="shared" si="249"/>
        <v>57.1875</v>
      </c>
    </row>
    <row r="1571" spans="1:22" ht="13.5" x14ac:dyDescent="0.25">
      <c r="A1571" s="3">
        <f>RSI!A1571</f>
        <v>44299</v>
      </c>
      <c r="B1571" s="2">
        <f>RSI!B1571</f>
        <v>17.547999999999998</v>
      </c>
      <c r="C1571" s="2">
        <f>RSI!I1571</f>
        <v>69.051561014191677</v>
      </c>
      <c r="D1571" s="2">
        <f>MACD!E1571</f>
        <v>-9.300334664104426E-2</v>
      </c>
      <c r="E1571" s="2">
        <f>MACD!F1571</f>
        <v>0.10161145154092378</v>
      </c>
      <c r="F1571" s="2">
        <f>'Moving Avg'!D1571</f>
        <v>16.995200000000001</v>
      </c>
      <c r="G1571" s="2">
        <f>'Moving Avg'!F1571</f>
        <v>16.552050000000001</v>
      </c>
      <c r="H1571" s="2">
        <f>'Moving Avg'!G1571</f>
        <v>16.188700000000008</v>
      </c>
      <c r="I1571" s="2">
        <f>'Moving Avg'!H1571</f>
        <v>17.058494999999983</v>
      </c>
      <c r="J1571" s="5" t="str">
        <f>OBV!F1571</f>
        <v>BULLISH</v>
      </c>
      <c r="K1571" s="5" t="str">
        <f>OBV!G1571</f>
        <v>STRONG</v>
      </c>
      <c r="L1571" s="5" t="str">
        <f>OBV!H1571</f>
        <v>CONFIRMED BULLISH</v>
      </c>
      <c r="M1571" s="7">
        <f t="shared" si="240"/>
        <v>25</v>
      </c>
      <c r="N1571" s="7">
        <f t="shared" si="241"/>
        <v>100</v>
      </c>
      <c r="O1571" s="7">
        <f t="shared" si="242"/>
        <v>0</v>
      </c>
      <c r="P1571" s="7">
        <f t="shared" si="243"/>
        <v>100</v>
      </c>
      <c r="Q1571" s="8">
        <f t="shared" si="244"/>
        <v>58.75</v>
      </c>
      <c r="R1571" s="8">
        <f t="shared" si="245"/>
        <v>50</v>
      </c>
      <c r="S1571" s="8">
        <f t="shared" si="246"/>
        <v>63.75</v>
      </c>
      <c r="T1571" s="8">
        <f t="shared" si="247"/>
        <v>56.25</v>
      </c>
      <c r="U1571" s="7">
        <f t="shared" si="248"/>
        <v>57.5</v>
      </c>
      <c r="V1571" s="7">
        <f t="shared" si="249"/>
        <v>57.1875</v>
      </c>
    </row>
    <row r="1572" spans="1:22" ht="13.5" x14ac:dyDescent="0.25">
      <c r="A1572" s="3">
        <f>RSI!A1572</f>
        <v>44300</v>
      </c>
      <c r="B1572" s="2">
        <f>RSI!B1572</f>
        <v>17.702999999999999</v>
      </c>
      <c r="C1572" s="2">
        <f>RSI!I1572</f>
        <v>70.736295319110212</v>
      </c>
      <c r="D1572" s="2">
        <f>MACD!E1572</f>
        <v>-0.20034511816808376</v>
      </c>
      <c r="E1572" s="2">
        <f>MACD!F1572</f>
        <v>4.1220137599122283E-2</v>
      </c>
      <c r="F1572" s="2">
        <f>'Moving Avg'!D1572</f>
        <v>17.2746</v>
      </c>
      <c r="G1572" s="2">
        <f>'Moving Avg'!F1572</f>
        <v>16.590450000000004</v>
      </c>
      <c r="H1572" s="2">
        <f>'Moving Avg'!G1572</f>
        <v>16.230620000000009</v>
      </c>
      <c r="I1572" s="2">
        <f>'Moving Avg'!H1572</f>
        <v>17.039389999999983</v>
      </c>
      <c r="J1572" s="5" t="str">
        <f>OBV!F1572</f>
        <v>BULLISH</v>
      </c>
      <c r="K1572" s="5" t="str">
        <f>OBV!G1572</f>
        <v>STRONG</v>
      </c>
      <c r="L1572" s="5" t="str">
        <f>OBV!H1572</f>
        <v>CONFIRMED BULLISH</v>
      </c>
      <c r="M1572" s="7">
        <f t="shared" si="240"/>
        <v>0</v>
      </c>
      <c r="N1572" s="7">
        <f t="shared" si="241"/>
        <v>100</v>
      </c>
      <c r="O1572" s="7">
        <f t="shared" si="242"/>
        <v>50</v>
      </c>
      <c r="P1572" s="7">
        <f t="shared" si="243"/>
        <v>100</v>
      </c>
      <c r="Q1572" s="8">
        <f t="shared" si="244"/>
        <v>57.5</v>
      </c>
      <c r="R1572" s="8">
        <f t="shared" si="245"/>
        <v>62.5</v>
      </c>
      <c r="S1572" s="8">
        <f t="shared" si="246"/>
        <v>72.5</v>
      </c>
      <c r="T1572" s="8">
        <f t="shared" si="247"/>
        <v>62.5</v>
      </c>
      <c r="U1572" s="7">
        <f t="shared" si="248"/>
        <v>64.166666666666671</v>
      </c>
      <c r="V1572" s="7">
        <f t="shared" si="249"/>
        <v>63.75</v>
      </c>
    </row>
    <row r="1573" spans="1:22" ht="13.5" x14ac:dyDescent="0.25">
      <c r="A1573" s="3">
        <f>RSI!A1573</f>
        <v>44301</v>
      </c>
      <c r="B1573" s="2">
        <f>RSI!B1573</f>
        <v>18.231000000000002</v>
      </c>
      <c r="C1573" s="2">
        <f>RSI!I1573</f>
        <v>75.607495453689111</v>
      </c>
      <c r="D1573" s="2">
        <f>MACD!E1573</f>
        <v>-0.33719300049646961</v>
      </c>
      <c r="E1573" s="2">
        <f>MACD!F1573</f>
        <v>-3.4462490019996093E-2</v>
      </c>
      <c r="F1573" s="2">
        <f>'Moving Avg'!D1573</f>
        <v>17.513600000000004</v>
      </c>
      <c r="G1573" s="2">
        <f>'Moving Avg'!F1573</f>
        <v>16.655250000000002</v>
      </c>
      <c r="H1573" s="2">
        <f>'Moving Avg'!G1573</f>
        <v>16.282800000000005</v>
      </c>
      <c r="I1573" s="2">
        <f>'Moving Avg'!H1573</f>
        <v>17.022924999999983</v>
      </c>
      <c r="J1573" s="5" t="str">
        <f>OBV!F1573</f>
        <v>BULLISH</v>
      </c>
      <c r="K1573" s="5" t="str">
        <f>OBV!G1573</f>
        <v>STRONG</v>
      </c>
      <c r="L1573" s="5" t="str">
        <f>OBV!H1573</f>
        <v>CONFIRMED BULLISH</v>
      </c>
      <c r="M1573" s="7">
        <f t="shared" si="240"/>
        <v>0</v>
      </c>
      <c r="N1573" s="7">
        <f t="shared" si="241"/>
        <v>100</v>
      </c>
      <c r="O1573" s="7">
        <f t="shared" si="242"/>
        <v>50</v>
      </c>
      <c r="P1573" s="7">
        <f t="shared" si="243"/>
        <v>100</v>
      </c>
      <c r="Q1573" s="8">
        <f t="shared" si="244"/>
        <v>57.5</v>
      </c>
      <c r="R1573" s="8">
        <f t="shared" si="245"/>
        <v>62.5</v>
      </c>
      <c r="S1573" s="8">
        <f t="shared" si="246"/>
        <v>72.5</v>
      </c>
      <c r="T1573" s="8">
        <f t="shared" si="247"/>
        <v>62.5</v>
      </c>
      <c r="U1573" s="7">
        <f t="shared" si="248"/>
        <v>64.166666666666671</v>
      </c>
      <c r="V1573" s="7">
        <f t="shared" si="249"/>
        <v>63.75</v>
      </c>
    </row>
    <row r="1574" spans="1:22" ht="13.5" x14ac:dyDescent="0.25">
      <c r="A1574" s="3">
        <f>RSI!A1574</f>
        <v>44302</v>
      </c>
      <c r="B1574" s="2">
        <f>RSI!B1574</f>
        <v>17.859000000000002</v>
      </c>
      <c r="C1574" s="2">
        <f>RSI!I1574</f>
        <v>67.129142921705807</v>
      </c>
      <c r="D1574" s="2">
        <f>MACD!E1574</f>
        <v>-0.43494911342616049</v>
      </c>
      <c r="E1574" s="2">
        <f>MACD!F1574</f>
        <v>-0.11455981470122897</v>
      </c>
      <c r="F1574" s="2">
        <f>'Moving Avg'!D1574</f>
        <v>17.676800000000004</v>
      </c>
      <c r="G1574" s="2">
        <f>'Moving Avg'!F1574</f>
        <v>16.701450000000001</v>
      </c>
      <c r="H1574" s="2">
        <f>'Moving Avg'!G1574</f>
        <v>16.327840000000009</v>
      </c>
      <c r="I1574" s="2">
        <f>'Moving Avg'!H1574</f>
        <v>17.004599999999982</v>
      </c>
      <c r="J1574" s="5" t="str">
        <f>OBV!F1574</f>
        <v>BULLISH</v>
      </c>
      <c r="K1574" s="5" t="str">
        <f>OBV!G1574</f>
        <v>STRONG</v>
      </c>
      <c r="L1574" s="5" t="str">
        <f>OBV!H1574</f>
        <v>CONFIRMED BULLISH</v>
      </c>
      <c r="M1574" s="7">
        <f t="shared" si="240"/>
        <v>25</v>
      </c>
      <c r="N1574" s="7">
        <f t="shared" si="241"/>
        <v>100</v>
      </c>
      <c r="O1574" s="7">
        <f t="shared" si="242"/>
        <v>50</v>
      </c>
      <c r="P1574" s="7">
        <f t="shared" si="243"/>
        <v>100</v>
      </c>
      <c r="Q1574" s="8">
        <f t="shared" si="244"/>
        <v>66.25</v>
      </c>
      <c r="R1574" s="8">
        <f t="shared" si="245"/>
        <v>67.5</v>
      </c>
      <c r="S1574" s="8">
        <f t="shared" si="246"/>
        <v>76.25</v>
      </c>
      <c r="T1574" s="8">
        <f t="shared" si="247"/>
        <v>68.75</v>
      </c>
      <c r="U1574" s="7">
        <f t="shared" si="248"/>
        <v>70</v>
      </c>
      <c r="V1574" s="7">
        <f t="shared" si="249"/>
        <v>69.6875</v>
      </c>
    </row>
    <row r="1575" spans="1:22" ht="13.5" x14ac:dyDescent="0.25">
      <c r="A1575" s="3">
        <f>RSI!A1575</f>
        <v>44305</v>
      </c>
      <c r="B1575" s="2">
        <f>RSI!B1575</f>
        <v>18.393999999999998</v>
      </c>
      <c r="C1575" s="2">
        <f>RSI!I1575</f>
        <v>71.99326652767536</v>
      </c>
      <c r="D1575" s="2">
        <f>MACD!E1575</f>
        <v>-0.63914038009840723</v>
      </c>
      <c r="E1575" s="2">
        <f>MACD!F1575</f>
        <v>-0.21947592778066466</v>
      </c>
      <c r="F1575" s="2">
        <f>'Moving Avg'!D1575</f>
        <v>17.947000000000003</v>
      </c>
      <c r="G1575" s="2">
        <f>'Moving Avg'!F1575</f>
        <v>16.80585</v>
      </c>
      <c r="H1575" s="2">
        <f>'Moving Avg'!G1575</f>
        <v>16.383420000000008</v>
      </c>
      <c r="I1575" s="2">
        <f>'Moving Avg'!H1575</f>
        <v>16.988949999999981</v>
      </c>
      <c r="J1575" s="5" t="str">
        <f>OBV!F1575</f>
        <v>BULLISH</v>
      </c>
      <c r="K1575" s="5" t="str">
        <f>OBV!G1575</f>
        <v>STRONG</v>
      </c>
      <c r="L1575" s="5" t="str">
        <f>OBV!H1575</f>
        <v>CONFIRMED BULLISH</v>
      </c>
      <c r="M1575" s="7">
        <f t="shared" si="240"/>
        <v>0</v>
      </c>
      <c r="N1575" s="7">
        <f t="shared" si="241"/>
        <v>100</v>
      </c>
      <c r="O1575" s="7">
        <f t="shared" si="242"/>
        <v>50</v>
      </c>
      <c r="P1575" s="7">
        <f t="shared" si="243"/>
        <v>100</v>
      </c>
      <c r="Q1575" s="8">
        <f t="shared" si="244"/>
        <v>57.5</v>
      </c>
      <c r="R1575" s="8">
        <f t="shared" si="245"/>
        <v>62.5</v>
      </c>
      <c r="S1575" s="8">
        <f t="shared" si="246"/>
        <v>72.5</v>
      </c>
      <c r="T1575" s="8">
        <f t="shared" si="247"/>
        <v>62.5</v>
      </c>
      <c r="U1575" s="7">
        <f t="shared" si="248"/>
        <v>64.166666666666671</v>
      </c>
      <c r="V1575" s="7">
        <f t="shared" si="249"/>
        <v>63.75</v>
      </c>
    </row>
    <row r="1576" spans="1:22" ht="13.5" x14ac:dyDescent="0.25">
      <c r="A1576" s="3">
        <f>RSI!A1576</f>
        <v>44306</v>
      </c>
      <c r="B1576" s="2">
        <f>RSI!B1576</f>
        <v>18.635000000000002</v>
      </c>
      <c r="C1576" s="2">
        <f>RSI!I1576</f>
        <v>73.869106469179002</v>
      </c>
      <c r="D1576" s="2">
        <f>MACD!E1576</f>
        <v>-0.75197809182055764</v>
      </c>
      <c r="E1576" s="2">
        <f>MACD!F1576</f>
        <v>-0.32597636058864327</v>
      </c>
      <c r="F1576" s="2">
        <f>'Moving Avg'!D1576</f>
        <v>18.164400000000001</v>
      </c>
      <c r="G1576" s="2">
        <f>'Moving Avg'!F1576</f>
        <v>16.9223</v>
      </c>
      <c r="H1576" s="2">
        <f>'Moving Avg'!G1576</f>
        <v>16.443980000000007</v>
      </c>
      <c r="I1576" s="2">
        <f>'Moving Avg'!H1576</f>
        <v>16.974504999999983</v>
      </c>
      <c r="J1576" s="5" t="str">
        <f>OBV!F1576</f>
        <v>BULLISH</v>
      </c>
      <c r="K1576" s="5" t="str">
        <f>OBV!G1576</f>
        <v>STRONG</v>
      </c>
      <c r="L1576" s="5" t="str">
        <f>OBV!H1576</f>
        <v>CONFIRMED BULLISH</v>
      </c>
      <c r="M1576" s="7">
        <f t="shared" si="240"/>
        <v>0</v>
      </c>
      <c r="N1576" s="7">
        <f t="shared" si="241"/>
        <v>100</v>
      </c>
      <c r="O1576" s="7">
        <f t="shared" si="242"/>
        <v>50</v>
      </c>
      <c r="P1576" s="7">
        <f t="shared" si="243"/>
        <v>100</v>
      </c>
      <c r="Q1576" s="8">
        <f t="shared" si="244"/>
        <v>57.5</v>
      </c>
      <c r="R1576" s="8">
        <f t="shared" si="245"/>
        <v>62.5</v>
      </c>
      <c r="S1576" s="8">
        <f t="shared" si="246"/>
        <v>72.5</v>
      </c>
      <c r="T1576" s="8">
        <f t="shared" si="247"/>
        <v>62.5</v>
      </c>
      <c r="U1576" s="7">
        <f t="shared" si="248"/>
        <v>64.166666666666671</v>
      </c>
      <c r="V1576" s="7">
        <f t="shared" si="249"/>
        <v>63.75</v>
      </c>
    </row>
    <row r="1577" spans="1:22" ht="13.5" x14ac:dyDescent="0.25">
      <c r="A1577" s="3">
        <f>RSI!A1577</f>
        <v>44307</v>
      </c>
      <c r="B1577" s="2">
        <f>RSI!B1577</f>
        <v>18.635000000000002</v>
      </c>
      <c r="C1577" s="2">
        <f>RSI!I1577</f>
        <v>73.869106469179002</v>
      </c>
      <c r="D1577" s="2">
        <f>MACD!E1577</f>
        <v>-0.86932412702372019</v>
      </c>
      <c r="E1577" s="2">
        <f>MACD!F1577</f>
        <v>-0.43464591387565865</v>
      </c>
      <c r="F1577" s="2">
        <f>'Moving Avg'!D1577</f>
        <v>18.3508</v>
      </c>
      <c r="G1577" s="2">
        <f>'Moving Avg'!F1577</f>
        <v>17.03875</v>
      </c>
      <c r="H1577" s="2">
        <f>'Moving Avg'!G1577</f>
        <v>16.504540000000006</v>
      </c>
      <c r="I1577" s="2">
        <f>'Moving Avg'!H1577</f>
        <v>16.960059999999984</v>
      </c>
      <c r="J1577" s="5" t="str">
        <f>OBV!F1577</f>
        <v>BULLISH</v>
      </c>
      <c r="K1577" s="5" t="str">
        <f>OBV!G1577</f>
        <v>STRONG</v>
      </c>
      <c r="L1577" s="5" t="str">
        <f>OBV!H1577</f>
        <v>CONFIRMED BULLISH</v>
      </c>
      <c r="M1577" s="7">
        <f t="shared" si="240"/>
        <v>0</v>
      </c>
      <c r="N1577" s="7">
        <f t="shared" si="241"/>
        <v>100</v>
      </c>
      <c r="O1577" s="7">
        <f t="shared" si="242"/>
        <v>50</v>
      </c>
      <c r="P1577" s="7">
        <f t="shared" si="243"/>
        <v>100</v>
      </c>
      <c r="Q1577" s="8">
        <f t="shared" si="244"/>
        <v>57.5</v>
      </c>
      <c r="R1577" s="8">
        <f t="shared" si="245"/>
        <v>62.5</v>
      </c>
      <c r="S1577" s="8">
        <f t="shared" si="246"/>
        <v>72.5</v>
      </c>
      <c r="T1577" s="8">
        <f t="shared" si="247"/>
        <v>62.5</v>
      </c>
      <c r="U1577" s="7">
        <f t="shared" si="248"/>
        <v>64.166666666666671</v>
      </c>
      <c r="V1577" s="7">
        <f t="shared" si="249"/>
        <v>63.75</v>
      </c>
    </row>
    <row r="1578" spans="1:22" ht="13.5" x14ac:dyDescent="0.25">
      <c r="A1578" s="3">
        <f>RSI!A1578</f>
        <v>44308</v>
      </c>
      <c r="B1578" s="2">
        <f>RSI!B1578</f>
        <v>17.803999999999998</v>
      </c>
      <c r="C1578" s="2">
        <f>RSI!I1578</f>
        <v>58.263426668215125</v>
      </c>
      <c r="D1578" s="2">
        <f>MACD!E1578</f>
        <v>-0.80403313891196504</v>
      </c>
      <c r="E1578" s="2">
        <f>MACD!F1578</f>
        <v>-0.50852335888291988</v>
      </c>
      <c r="F1578" s="2">
        <f>'Moving Avg'!D1578</f>
        <v>18.265400000000003</v>
      </c>
      <c r="G1578" s="2">
        <f>'Moving Avg'!F1578</f>
        <v>17.11365</v>
      </c>
      <c r="H1578" s="2">
        <f>'Moving Avg'!G1578</f>
        <v>16.548480000000005</v>
      </c>
      <c r="I1578" s="2">
        <f>'Moving Avg'!H1578</f>
        <v>16.944684999999982</v>
      </c>
      <c r="J1578" s="5" t="str">
        <f>OBV!F1578</f>
        <v>BULLISH</v>
      </c>
      <c r="K1578" s="5" t="str">
        <f>OBV!G1578</f>
        <v>NEUTRAL</v>
      </c>
      <c r="L1578" s="5" t="str">
        <f>OBV!H1578</f>
        <v>BULLISH DIVERGENCE</v>
      </c>
      <c r="M1578" s="7">
        <f t="shared" si="240"/>
        <v>25</v>
      </c>
      <c r="N1578" s="7">
        <f t="shared" si="241"/>
        <v>100</v>
      </c>
      <c r="O1578" s="7">
        <f t="shared" si="242"/>
        <v>50</v>
      </c>
      <c r="P1578" s="7">
        <f t="shared" si="243"/>
        <v>66.5</v>
      </c>
      <c r="Q1578" s="8">
        <f t="shared" si="244"/>
        <v>61.225000000000001</v>
      </c>
      <c r="R1578" s="8">
        <f t="shared" si="245"/>
        <v>59.125</v>
      </c>
      <c r="S1578" s="8">
        <f t="shared" si="246"/>
        <v>61.174999999999997</v>
      </c>
      <c r="T1578" s="8">
        <f t="shared" si="247"/>
        <v>60.375</v>
      </c>
      <c r="U1578" s="7">
        <f t="shared" si="248"/>
        <v>60.508333333333326</v>
      </c>
      <c r="V1578" s="7">
        <f t="shared" si="249"/>
        <v>60.474999999999994</v>
      </c>
    </row>
    <row r="1579" spans="1:22" ht="13.5" x14ac:dyDescent="0.25">
      <c r="A1579" s="3">
        <f>RSI!A1579</f>
        <v>44309</v>
      </c>
      <c r="B1579" s="2">
        <f>RSI!B1579</f>
        <v>17.276</v>
      </c>
      <c r="C1579" s="2">
        <f>RSI!I1579</f>
        <v>50.904808977456973</v>
      </c>
      <c r="D1579" s="2">
        <f>MACD!E1579</f>
        <v>-0.71228056259749195</v>
      </c>
      <c r="E1579" s="2">
        <f>MACD!F1579</f>
        <v>-0.54927479962583436</v>
      </c>
      <c r="F1579" s="2">
        <f>'Moving Avg'!D1579</f>
        <v>18.148800000000001</v>
      </c>
      <c r="G1579" s="2">
        <f>'Moving Avg'!F1579</f>
        <v>17.16215</v>
      </c>
      <c r="H1579" s="2">
        <f>'Moving Avg'!G1579</f>
        <v>16.581859999999999</v>
      </c>
      <c r="I1579" s="2">
        <f>'Moving Avg'!H1579</f>
        <v>16.929774999999985</v>
      </c>
      <c r="J1579" s="5" t="str">
        <f>OBV!F1579</f>
        <v>BULLISH</v>
      </c>
      <c r="K1579" s="5" t="str">
        <f>OBV!G1579</f>
        <v>STRONG</v>
      </c>
      <c r="L1579" s="5" t="str">
        <f>OBV!H1579</f>
        <v>BULLISH DIVERGENCE</v>
      </c>
      <c r="M1579" s="7">
        <f t="shared" si="240"/>
        <v>25</v>
      </c>
      <c r="N1579" s="7">
        <f t="shared" si="241"/>
        <v>100</v>
      </c>
      <c r="O1579" s="7">
        <f t="shared" si="242"/>
        <v>50</v>
      </c>
      <c r="P1579" s="7">
        <f t="shared" si="243"/>
        <v>83</v>
      </c>
      <c r="Q1579" s="8">
        <f t="shared" si="244"/>
        <v>63.7</v>
      </c>
      <c r="R1579" s="8">
        <f t="shared" si="245"/>
        <v>63.25</v>
      </c>
      <c r="S1579" s="8">
        <f t="shared" si="246"/>
        <v>68.599999999999994</v>
      </c>
      <c r="T1579" s="8">
        <f t="shared" si="247"/>
        <v>64.5</v>
      </c>
      <c r="U1579" s="7">
        <f t="shared" si="248"/>
        <v>65.183333333333337</v>
      </c>
      <c r="V1579" s="7">
        <f t="shared" si="249"/>
        <v>65.012500000000003</v>
      </c>
    </row>
    <row r="1580" spans="1:22" ht="13.5" x14ac:dyDescent="0.25">
      <c r="A1580" s="3">
        <f>RSI!A1580</f>
        <v>44312</v>
      </c>
      <c r="B1580" s="2">
        <f>RSI!B1580</f>
        <v>17.260999999999999</v>
      </c>
      <c r="C1580" s="2">
        <f>RSI!I1580</f>
        <v>50.708867603509063</v>
      </c>
      <c r="D1580" s="2">
        <f>MACD!E1580</f>
        <v>-0.63382164311923006</v>
      </c>
      <c r="E1580" s="2">
        <f>MACD!F1580</f>
        <v>-0.56618416832451346</v>
      </c>
      <c r="F1580" s="2">
        <f>'Moving Avg'!D1580</f>
        <v>17.922199999999997</v>
      </c>
      <c r="G1580" s="2">
        <f>'Moving Avg'!F1580</f>
        <v>17.209900000000001</v>
      </c>
      <c r="H1580" s="2">
        <f>'Moving Avg'!G1580</f>
        <v>16.614940000000001</v>
      </c>
      <c r="I1580" s="2">
        <f>'Moving Avg'!H1580</f>
        <v>16.917819999999985</v>
      </c>
      <c r="J1580" s="5" t="str">
        <f>OBV!F1580</f>
        <v>BEARISH</v>
      </c>
      <c r="K1580" s="5" t="str">
        <f>OBV!G1580</f>
        <v>WEAK</v>
      </c>
      <c r="L1580" s="5" t="str">
        <f>OBV!H1580</f>
        <v>CONFIRMED BEARISH</v>
      </c>
      <c r="M1580" s="7">
        <f t="shared" si="240"/>
        <v>25</v>
      </c>
      <c r="N1580" s="7">
        <f t="shared" si="241"/>
        <v>100</v>
      </c>
      <c r="O1580" s="7">
        <f t="shared" si="242"/>
        <v>50</v>
      </c>
      <c r="P1580" s="7">
        <f t="shared" si="243"/>
        <v>0</v>
      </c>
      <c r="Q1580" s="8">
        <f t="shared" si="244"/>
        <v>51.25</v>
      </c>
      <c r="R1580" s="8">
        <f t="shared" si="245"/>
        <v>42.5</v>
      </c>
      <c r="S1580" s="8">
        <f t="shared" si="246"/>
        <v>31.25</v>
      </c>
      <c r="T1580" s="8">
        <f t="shared" si="247"/>
        <v>43.75</v>
      </c>
      <c r="U1580" s="7">
        <f t="shared" si="248"/>
        <v>41.666666666666664</v>
      </c>
      <c r="V1580" s="7">
        <f t="shared" si="249"/>
        <v>42.1875</v>
      </c>
    </row>
    <row r="1581" spans="1:22" ht="13.5" x14ac:dyDescent="0.25">
      <c r="A1581" s="3">
        <f>RSI!A1581</f>
        <v>44313</v>
      </c>
      <c r="B1581" s="2">
        <f>RSI!B1581</f>
        <v>17.260999999999999</v>
      </c>
      <c r="C1581" s="2">
        <f>RSI!I1581</f>
        <v>50.708867603509063</v>
      </c>
      <c r="D1581" s="2">
        <f>MACD!E1581</f>
        <v>-0.4899199638343319</v>
      </c>
      <c r="E1581" s="2">
        <f>MACD!F1581</f>
        <v>-0.55093132742647721</v>
      </c>
      <c r="F1581" s="2">
        <f>'Moving Avg'!D1581</f>
        <v>17.647399999999998</v>
      </c>
      <c r="G1581" s="2">
        <f>'Moving Avg'!F1581</f>
        <v>17.257650000000005</v>
      </c>
      <c r="H1581" s="2">
        <f>'Moving Avg'!G1581</f>
        <v>16.648019999999999</v>
      </c>
      <c r="I1581" s="2">
        <f>'Moving Avg'!H1581</f>
        <v>16.899924999999985</v>
      </c>
      <c r="J1581" s="5" t="str">
        <f>OBV!F1581</f>
        <v>BEARISH</v>
      </c>
      <c r="K1581" s="5" t="str">
        <f>OBV!G1581</f>
        <v>WEAK</v>
      </c>
      <c r="L1581" s="5" t="str">
        <f>OBV!H1581</f>
        <v>CONFIRMED BEARISH</v>
      </c>
      <c r="M1581" s="7">
        <f t="shared" si="240"/>
        <v>25</v>
      </c>
      <c r="N1581" s="7">
        <f t="shared" si="241"/>
        <v>0</v>
      </c>
      <c r="O1581" s="7">
        <f t="shared" si="242"/>
        <v>50</v>
      </c>
      <c r="P1581" s="7">
        <f t="shared" si="243"/>
        <v>0</v>
      </c>
      <c r="Q1581" s="8">
        <f t="shared" si="244"/>
        <v>16.25</v>
      </c>
      <c r="R1581" s="8">
        <f t="shared" si="245"/>
        <v>22.5</v>
      </c>
      <c r="S1581" s="8">
        <f t="shared" si="246"/>
        <v>16.25</v>
      </c>
      <c r="T1581" s="8">
        <f t="shared" si="247"/>
        <v>18.75</v>
      </c>
      <c r="U1581" s="7">
        <f t="shared" si="248"/>
        <v>18.333333333333332</v>
      </c>
      <c r="V1581" s="7">
        <f t="shared" si="249"/>
        <v>18.4375</v>
      </c>
    </row>
    <row r="1582" spans="1:22" ht="13.5" x14ac:dyDescent="0.25">
      <c r="A1582" s="3">
        <f>RSI!A1582</f>
        <v>44314</v>
      </c>
      <c r="B1582" s="2">
        <f>RSI!B1582</f>
        <v>17.260999999999999</v>
      </c>
      <c r="C1582" s="2">
        <f>RSI!I1582</f>
        <v>50.708867603509063</v>
      </c>
      <c r="D1582" s="2">
        <f>MACD!E1582</f>
        <v>-0.34447654030531893</v>
      </c>
      <c r="E1582" s="2">
        <f>MACD!F1582</f>
        <v>-0.5096403700022456</v>
      </c>
      <c r="F1582" s="2">
        <f>'Moving Avg'!D1582</f>
        <v>17.372599999999998</v>
      </c>
      <c r="G1582" s="2">
        <f>'Moving Avg'!F1582</f>
        <v>17.305400000000002</v>
      </c>
      <c r="H1582" s="2">
        <f>'Moving Avg'!G1582</f>
        <v>16.680319999999995</v>
      </c>
      <c r="I1582" s="2">
        <f>'Moving Avg'!H1582</f>
        <v>16.882029999999986</v>
      </c>
      <c r="J1582" s="5" t="str">
        <f>OBV!F1582</f>
        <v>BEARISH</v>
      </c>
      <c r="K1582" s="5" t="str">
        <f>OBV!G1582</f>
        <v>WEAK</v>
      </c>
      <c r="L1582" s="5" t="str">
        <f>OBV!H1582</f>
        <v>CONFIRMED BEARISH</v>
      </c>
      <c r="M1582" s="7">
        <f t="shared" si="240"/>
        <v>25</v>
      </c>
      <c r="N1582" s="7">
        <f t="shared" si="241"/>
        <v>0</v>
      </c>
      <c r="O1582" s="7">
        <f t="shared" si="242"/>
        <v>50</v>
      </c>
      <c r="P1582" s="7">
        <f t="shared" si="243"/>
        <v>0</v>
      </c>
      <c r="Q1582" s="8">
        <f t="shared" si="244"/>
        <v>16.25</v>
      </c>
      <c r="R1582" s="8">
        <f t="shared" si="245"/>
        <v>22.5</v>
      </c>
      <c r="S1582" s="8">
        <f t="shared" si="246"/>
        <v>16.25</v>
      </c>
      <c r="T1582" s="8">
        <f t="shared" si="247"/>
        <v>18.75</v>
      </c>
      <c r="U1582" s="7">
        <f t="shared" si="248"/>
        <v>18.333333333333332</v>
      </c>
      <c r="V1582" s="7">
        <f t="shared" si="249"/>
        <v>18.4375</v>
      </c>
    </row>
    <row r="1583" spans="1:22" ht="13.5" x14ac:dyDescent="0.25">
      <c r="A1583" s="3">
        <f>RSI!A1583</f>
        <v>44315</v>
      </c>
      <c r="B1583" s="2">
        <f>RSI!B1583</f>
        <v>17.260999999999999</v>
      </c>
      <c r="C1583" s="2">
        <f>RSI!I1583</f>
        <v>50.708867603509063</v>
      </c>
      <c r="D1583" s="2">
        <f>MACD!E1583</f>
        <v>-0.14033167525773749</v>
      </c>
      <c r="E1583" s="2">
        <f>MACD!F1583</f>
        <v>-0.43577863105334397</v>
      </c>
      <c r="F1583" s="2">
        <f>'Moving Avg'!D1583</f>
        <v>17.263999999999999</v>
      </c>
      <c r="G1583" s="2">
        <f>'Moving Avg'!F1583</f>
        <v>17.353150000000007</v>
      </c>
      <c r="H1583" s="2">
        <f>'Moving Avg'!G1583</f>
        <v>16.712619999999994</v>
      </c>
      <c r="I1583" s="2">
        <f>'Moving Avg'!H1583</f>
        <v>16.864134999999983</v>
      </c>
      <c r="J1583" s="5" t="str">
        <f>OBV!F1583</f>
        <v>BEARISH</v>
      </c>
      <c r="K1583" s="5" t="str">
        <f>OBV!G1583</f>
        <v>WEAK</v>
      </c>
      <c r="L1583" s="5" t="str">
        <f>OBV!H1583</f>
        <v>CONFIRMED BEARISH</v>
      </c>
      <c r="M1583" s="7">
        <f t="shared" si="240"/>
        <v>25</v>
      </c>
      <c r="N1583" s="7">
        <f t="shared" si="241"/>
        <v>0</v>
      </c>
      <c r="O1583" s="7">
        <f t="shared" si="242"/>
        <v>50</v>
      </c>
      <c r="P1583" s="7">
        <f t="shared" si="243"/>
        <v>0</v>
      </c>
      <c r="Q1583" s="8">
        <f t="shared" si="244"/>
        <v>16.25</v>
      </c>
      <c r="R1583" s="8">
        <f t="shared" si="245"/>
        <v>22.5</v>
      </c>
      <c r="S1583" s="8">
        <f t="shared" si="246"/>
        <v>16.25</v>
      </c>
      <c r="T1583" s="8">
        <f t="shared" si="247"/>
        <v>18.75</v>
      </c>
      <c r="U1583" s="7">
        <f t="shared" si="248"/>
        <v>18.333333333333332</v>
      </c>
      <c r="V1583" s="7">
        <f t="shared" si="249"/>
        <v>18.4375</v>
      </c>
    </row>
    <row r="1584" spans="1:22" ht="13.5" x14ac:dyDescent="0.25">
      <c r="A1584" s="3">
        <f>RSI!A1584</f>
        <v>44316</v>
      </c>
      <c r="B1584" s="2">
        <f>RSI!B1584</f>
        <v>16.748000000000001</v>
      </c>
      <c r="C1584" s="2">
        <f>RSI!I1584</f>
        <v>43.080779070089562</v>
      </c>
      <c r="D1584" s="2">
        <f>MACD!E1584</f>
        <v>1.3033466021795448E-2</v>
      </c>
      <c r="E1584" s="2">
        <f>MACD!F1584</f>
        <v>-0.34601621163831614</v>
      </c>
      <c r="F1584" s="2">
        <f>'Moving Avg'!D1584</f>
        <v>17.1584</v>
      </c>
      <c r="G1584" s="2">
        <f>'Moving Avg'!F1584</f>
        <v>17.375250000000005</v>
      </c>
      <c r="H1584" s="2">
        <f>'Moving Avg'!G1584</f>
        <v>16.734659999999998</v>
      </c>
      <c r="I1584" s="2">
        <f>'Moving Avg'!H1584</f>
        <v>16.843674999999983</v>
      </c>
      <c r="J1584" s="5" t="str">
        <f>OBV!F1584</f>
        <v>BEARISH</v>
      </c>
      <c r="K1584" s="5" t="str">
        <f>OBV!G1584</f>
        <v>WEAK</v>
      </c>
      <c r="L1584" s="5" t="str">
        <f>OBV!H1584</f>
        <v>CONFIRMED BEARISH</v>
      </c>
      <c r="M1584" s="7">
        <f t="shared" si="240"/>
        <v>25</v>
      </c>
      <c r="N1584" s="7">
        <f t="shared" si="241"/>
        <v>0</v>
      </c>
      <c r="O1584" s="7">
        <f t="shared" si="242"/>
        <v>50</v>
      </c>
      <c r="P1584" s="7">
        <f t="shared" si="243"/>
        <v>0</v>
      </c>
      <c r="Q1584" s="8">
        <f t="shared" si="244"/>
        <v>16.25</v>
      </c>
      <c r="R1584" s="8">
        <f t="shared" si="245"/>
        <v>22.5</v>
      </c>
      <c r="S1584" s="8">
        <f t="shared" si="246"/>
        <v>16.25</v>
      </c>
      <c r="T1584" s="8">
        <f t="shared" si="247"/>
        <v>18.75</v>
      </c>
      <c r="U1584" s="7">
        <f t="shared" si="248"/>
        <v>18.333333333333332</v>
      </c>
      <c r="V1584" s="7">
        <f t="shared" si="249"/>
        <v>18.4375</v>
      </c>
    </row>
    <row r="1585" spans="1:22" ht="13.5" x14ac:dyDescent="0.25">
      <c r="A1585" s="3">
        <f>RSI!A1585</f>
        <v>44319</v>
      </c>
      <c r="B1585" s="2">
        <f>RSI!B1585</f>
        <v>17.501000000000001</v>
      </c>
      <c r="C1585" s="2">
        <f>RSI!I1585</f>
        <v>54.015456715802756</v>
      </c>
      <c r="D1585" s="2">
        <f>MACD!E1585</f>
        <v>0.17223369390721999</v>
      </c>
      <c r="E1585" s="2">
        <f>MACD!F1585</f>
        <v>-0.24236623052920891</v>
      </c>
      <c r="F1585" s="2">
        <f>'Moving Avg'!D1585</f>
        <v>17.206400000000002</v>
      </c>
      <c r="G1585" s="2">
        <f>'Moving Avg'!F1585</f>
        <v>17.459450000000004</v>
      </c>
      <c r="H1585" s="2">
        <f>'Moving Avg'!G1585</f>
        <v>16.77409999999999</v>
      </c>
      <c r="I1585" s="2">
        <f>'Moving Avg'!H1585</f>
        <v>16.826979999999981</v>
      </c>
      <c r="J1585" s="5" t="str">
        <f>OBV!F1585</f>
        <v>NEUTRAL</v>
      </c>
      <c r="K1585" s="5" t="str">
        <f>OBV!G1585</f>
        <v>NEUTRAL</v>
      </c>
      <c r="L1585" s="5" t="str">
        <f>OBV!H1585</f>
        <v>NEUTRAL</v>
      </c>
      <c r="M1585" s="7">
        <f t="shared" si="240"/>
        <v>25</v>
      </c>
      <c r="N1585" s="7">
        <f t="shared" si="241"/>
        <v>0</v>
      </c>
      <c r="O1585" s="7">
        <f t="shared" si="242"/>
        <v>50</v>
      </c>
      <c r="P1585" s="7">
        <f t="shared" si="243"/>
        <v>33</v>
      </c>
      <c r="Q1585" s="8">
        <f t="shared" si="244"/>
        <v>21.2</v>
      </c>
      <c r="R1585" s="8">
        <f t="shared" si="245"/>
        <v>30.75</v>
      </c>
      <c r="S1585" s="8">
        <f t="shared" si="246"/>
        <v>31.1</v>
      </c>
      <c r="T1585" s="8">
        <f t="shared" si="247"/>
        <v>27</v>
      </c>
      <c r="U1585" s="7">
        <f t="shared" si="248"/>
        <v>27.683333333333337</v>
      </c>
      <c r="V1585" s="7">
        <f t="shared" si="249"/>
        <v>27.512500000000003</v>
      </c>
    </row>
    <row r="1586" spans="1:22" ht="13.5" x14ac:dyDescent="0.25">
      <c r="A1586" s="3">
        <f>RSI!A1586</f>
        <v>44320</v>
      </c>
      <c r="B1586" s="2">
        <f>RSI!B1586</f>
        <v>18.286000000000001</v>
      </c>
      <c r="C1586" s="2">
        <f>RSI!I1586</f>
        <v>62.173755811521978</v>
      </c>
      <c r="D1586" s="2">
        <f>MACD!E1586</f>
        <v>0.28410585314614778</v>
      </c>
      <c r="E1586" s="2">
        <f>MACD!F1586</f>
        <v>-0.13707181379413758</v>
      </c>
      <c r="F1586" s="2">
        <f>'Moving Avg'!D1586</f>
        <v>17.4114</v>
      </c>
      <c r="G1586" s="2">
        <f>'Moving Avg'!F1586</f>
        <v>17.554600000000001</v>
      </c>
      <c r="H1586" s="2">
        <f>'Moving Avg'!G1586</f>
        <v>16.829239999999992</v>
      </c>
      <c r="I1586" s="2">
        <f>'Moving Avg'!H1586</f>
        <v>16.814209999999981</v>
      </c>
      <c r="J1586" s="5" t="str">
        <f>OBV!F1586</f>
        <v>NEUTRAL</v>
      </c>
      <c r="K1586" s="5" t="str">
        <f>OBV!G1586</f>
        <v>NEUTRAL</v>
      </c>
      <c r="L1586" s="5" t="str">
        <f>OBV!H1586</f>
        <v>NEUTRAL</v>
      </c>
      <c r="M1586" s="7">
        <f t="shared" si="240"/>
        <v>25</v>
      </c>
      <c r="N1586" s="7">
        <f t="shared" si="241"/>
        <v>0</v>
      </c>
      <c r="O1586" s="7">
        <f t="shared" si="242"/>
        <v>50</v>
      </c>
      <c r="P1586" s="7">
        <f t="shared" si="243"/>
        <v>33</v>
      </c>
      <c r="Q1586" s="8">
        <f t="shared" si="244"/>
        <v>21.2</v>
      </c>
      <c r="R1586" s="8">
        <f t="shared" si="245"/>
        <v>30.75</v>
      </c>
      <c r="S1586" s="8">
        <f t="shared" si="246"/>
        <v>31.1</v>
      </c>
      <c r="T1586" s="8">
        <f t="shared" si="247"/>
        <v>27</v>
      </c>
      <c r="U1586" s="7">
        <f t="shared" si="248"/>
        <v>27.683333333333337</v>
      </c>
      <c r="V1586" s="7">
        <f t="shared" si="249"/>
        <v>27.512500000000003</v>
      </c>
    </row>
    <row r="1587" spans="1:22" ht="13.5" x14ac:dyDescent="0.25">
      <c r="A1587" s="3">
        <f>RSI!A1587</f>
        <v>44321</v>
      </c>
      <c r="B1587" s="2">
        <f>RSI!B1587</f>
        <v>18.577999999999999</v>
      </c>
      <c r="C1587" s="2">
        <f>RSI!I1587</f>
        <v>64.68368249904529</v>
      </c>
      <c r="D1587" s="2">
        <f>MACD!E1587</f>
        <v>0.35086488556244433</v>
      </c>
      <c r="E1587" s="2">
        <f>MACD!F1587</f>
        <v>-3.94844739228212E-2</v>
      </c>
      <c r="F1587" s="2">
        <f>'Moving Avg'!D1587</f>
        <v>17.674800000000001</v>
      </c>
      <c r="G1587" s="2">
        <f>'Moving Avg'!F1587</f>
        <v>17.668199999999999</v>
      </c>
      <c r="H1587" s="2">
        <f>'Moving Avg'!G1587</f>
        <v>16.890219999999989</v>
      </c>
      <c r="I1587" s="2">
        <f>'Moving Avg'!H1587</f>
        <v>16.802899999999983</v>
      </c>
      <c r="J1587" s="5" t="str">
        <f>OBV!F1587</f>
        <v>BEARISH</v>
      </c>
      <c r="K1587" s="5" t="str">
        <f>OBV!G1587</f>
        <v>WEAK</v>
      </c>
      <c r="L1587" s="5" t="str">
        <f>OBV!H1587</f>
        <v>BEARISH DIVERGENCE</v>
      </c>
      <c r="M1587" s="7">
        <f t="shared" si="240"/>
        <v>25</v>
      </c>
      <c r="N1587" s="7">
        <f t="shared" si="241"/>
        <v>0</v>
      </c>
      <c r="O1587" s="7">
        <f t="shared" si="242"/>
        <v>50</v>
      </c>
      <c r="P1587" s="7">
        <f t="shared" si="243"/>
        <v>0</v>
      </c>
      <c r="Q1587" s="8">
        <f t="shared" si="244"/>
        <v>16.25</v>
      </c>
      <c r="R1587" s="8">
        <f t="shared" si="245"/>
        <v>22.5</v>
      </c>
      <c r="S1587" s="8">
        <f t="shared" si="246"/>
        <v>16.25</v>
      </c>
      <c r="T1587" s="8">
        <f t="shared" si="247"/>
        <v>18.75</v>
      </c>
      <c r="U1587" s="7">
        <f t="shared" si="248"/>
        <v>18.333333333333332</v>
      </c>
      <c r="V1587" s="7">
        <f t="shared" si="249"/>
        <v>18.4375</v>
      </c>
    </row>
    <row r="1588" spans="1:22" ht="13.5" x14ac:dyDescent="0.25">
      <c r="A1588" s="3">
        <f>RSI!A1588</f>
        <v>44322</v>
      </c>
      <c r="B1588" s="2">
        <f>RSI!B1588</f>
        <v>18.018000000000001</v>
      </c>
      <c r="C1588" s="2">
        <f>RSI!I1588</f>
        <v>56.887618010944308</v>
      </c>
      <c r="D1588" s="2">
        <f>MACD!E1588</f>
        <v>0.31345541083945605</v>
      </c>
      <c r="E1588" s="2">
        <f>MACD!F1588</f>
        <v>3.1103503029634251E-2</v>
      </c>
      <c r="F1588" s="2">
        <f>'Moving Avg'!D1588</f>
        <v>17.8262</v>
      </c>
      <c r="G1588" s="2">
        <f>'Moving Avg'!F1588</f>
        <v>17.717300000000002</v>
      </c>
      <c r="H1588" s="2">
        <f>'Moving Avg'!G1588</f>
        <v>16.939999999999991</v>
      </c>
      <c r="I1588" s="2">
        <f>'Moving Avg'!H1588</f>
        <v>16.788789999999985</v>
      </c>
      <c r="J1588" s="5" t="str">
        <f>OBV!F1588</f>
        <v>BEARISH</v>
      </c>
      <c r="K1588" s="5" t="str">
        <f>OBV!G1588</f>
        <v>WEAK</v>
      </c>
      <c r="L1588" s="5" t="str">
        <f>OBV!H1588</f>
        <v>CONFIRMED BEARISH</v>
      </c>
      <c r="M1588" s="7">
        <f t="shared" si="240"/>
        <v>25</v>
      </c>
      <c r="N1588" s="7">
        <f t="shared" si="241"/>
        <v>0</v>
      </c>
      <c r="O1588" s="7">
        <f t="shared" si="242"/>
        <v>50</v>
      </c>
      <c r="P1588" s="7">
        <f t="shared" si="243"/>
        <v>0</v>
      </c>
      <c r="Q1588" s="8">
        <f t="shared" si="244"/>
        <v>16.25</v>
      </c>
      <c r="R1588" s="8">
        <f t="shared" si="245"/>
        <v>22.5</v>
      </c>
      <c r="S1588" s="8">
        <f t="shared" si="246"/>
        <v>16.25</v>
      </c>
      <c r="T1588" s="8">
        <f t="shared" si="247"/>
        <v>18.75</v>
      </c>
      <c r="U1588" s="7">
        <f t="shared" si="248"/>
        <v>18.333333333333332</v>
      </c>
      <c r="V1588" s="7">
        <f t="shared" si="249"/>
        <v>18.4375</v>
      </c>
    </row>
    <row r="1589" spans="1:22" ht="13.5" x14ac:dyDescent="0.25">
      <c r="A1589" s="3">
        <f>RSI!A1589</f>
        <v>44323</v>
      </c>
      <c r="B1589" s="2">
        <f>RSI!B1589</f>
        <v>18.018000000000001</v>
      </c>
      <c r="C1589" s="2">
        <f>RSI!I1589</f>
        <v>56.887618010944308</v>
      </c>
      <c r="D1589" s="2">
        <f>MACD!E1589</f>
        <v>0.19690433621786241</v>
      </c>
      <c r="E1589" s="2">
        <f>MACD!F1589</f>
        <v>6.426366966727988E-2</v>
      </c>
      <c r="F1589" s="2">
        <f>'Moving Avg'!D1589</f>
        <v>18.080200000000001</v>
      </c>
      <c r="G1589" s="2">
        <f>'Moving Avg'!F1589</f>
        <v>17.76605</v>
      </c>
      <c r="H1589" s="2">
        <f>'Moving Avg'!G1589</f>
        <v>16.989779999999993</v>
      </c>
      <c r="I1589" s="2">
        <f>'Moving Avg'!H1589</f>
        <v>16.774679999999986</v>
      </c>
      <c r="J1589" s="5" t="str">
        <f>OBV!F1589</f>
        <v>BEARISH</v>
      </c>
      <c r="K1589" s="5" t="str">
        <f>OBV!G1589</f>
        <v>WEAK</v>
      </c>
      <c r="L1589" s="5" t="str">
        <f>OBV!H1589</f>
        <v>BEARISH DIVERGENCE</v>
      </c>
      <c r="M1589" s="7">
        <f t="shared" si="240"/>
        <v>25</v>
      </c>
      <c r="N1589" s="7">
        <f t="shared" si="241"/>
        <v>0</v>
      </c>
      <c r="O1589" s="7">
        <f t="shared" si="242"/>
        <v>50</v>
      </c>
      <c r="P1589" s="7">
        <f t="shared" si="243"/>
        <v>0</v>
      </c>
      <c r="Q1589" s="8">
        <f t="shared" si="244"/>
        <v>16.25</v>
      </c>
      <c r="R1589" s="8">
        <f t="shared" si="245"/>
        <v>22.5</v>
      </c>
      <c r="S1589" s="8">
        <f t="shared" si="246"/>
        <v>16.25</v>
      </c>
      <c r="T1589" s="8">
        <f t="shared" si="247"/>
        <v>18.75</v>
      </c>
      <c r="U1589" s="7">
        <f t="shared" si="248"/>
        <v>18.333333333333332</v>
      </c>
      <c r="V1589" s="7">
        <f t="shared" si="249"/>
        <v>18.4375</v>
      </c>
    </row>
    <row r="1590" spans="1:22" ht="13.5" x14ac:dyDescent="0.25">
      <c r="A1590" s="3">
        <f>RSI!A1590</f>
        <v>44326</v>
      </c>
      <c r="B1590" s="2">
        <f>RSI!B1590</f>
        <v>18.545000000000002</v>
      </c>
      <c r="C1590" s="2">
        <f>RSI!I1590</f>
        <v>61.899525290128459</v>
      </c>
      <c r="D1590" s="2">
        <f>MACD!E1590</f>
        <v>5.3544897853729623E-2</v>
      </c>
      <c r="E1590" s="2">
        <f>MACD!F1590</f>
        <v>6.2119915304569832E-2</v>
      </c>
      <c r="F1590" s="2">
        <f>'Moving Avg'!D1590</f>
        <v>18.289000000000001</v>
      </c>
      <c r="G1590" s="2">
        <f>'Moving Avg'!F1590</f>
        <v>17.841150000000003</v>
      </c>
      <c r="H1590" s="2">
        <f>'Moving Avg'!G1590</f>
        <v>17.040779999999994</v>
      </c>
      <c r="I1590" s="2">
        <f>'Moving Avg'!H1590</f>
        <v>16.763204999999989</v>
      </c>
      <c r="J1590" s="5" t="str">
        <f>OBV!F1590</f>
        <v>BEARISH</v>
      </c>
      <c r="K1590" s="5" t="str">
        <f>OBV!G1590</f>
        <v>WEAK</v>
      </c>
      <c r="L1590" s="5" t="str">
        <f>OBV!H1590</f>
        <v>BEARISH DIVERGENCE</v>
      </c>
      <c r="M1590" s="7">
        <f t="shared" si="240"/>
        <v>25</v>
      </c>
      <c r="N1590" s="7">
        <f t="shared" si="241"/>
        <v>45</v>
      </c>
      <c r="O1590" s="7">
        <f t="shared" si="242"/>
        <v>50</v>
      </c>
      <c r="P1590" s="7">
        <f t="shared" si="243"/>
        <v>0</v>
      </c>
      <c r="Q1590" s="8">
        <f t="shared" si="244"/>
        <v>32</v>
      </c>
      <c r="R1590" s="8">
        <f t="shared" si="245"/>
        <v>31.5</v>
      </c>
      <c r="S1590" s="8">
        <f t="shared" si="246"/>
        <v>23</v>
      </c>
      <c r="T1590" s="8">
        <f t="shared" si="247"/>
        <v>30</v>
      </c>
      <c r="U1590" s="7">
        <f t="shared" si="248"/>
        <v>28.833333333333332</v>
      </c>
      <c r="V1590" s="7">
        <f t="shared" si="249"/>
        <v>29.125</v>
      </c>
    </row>
    <row r="1591" spans="1:22" ht="13.5" x14ac:dyDescent="0.25">
      <c r="A1591" s="3">
        <f>RSI!A1591</f>
        <v>44327</v>
      </c>
      <c r="B1591" s="2">
        <f>RSI!B1591</f>
        <v>18.545000000000002</v>
      </c>
      <c r="C1591" s="2">
        <f>RSI!I1591</f>
        <v>61.899525290128459</v>
      </c>
      <c r="D1591" s="2">
        <f>MACD!E1591</f>
        <v>-7.4016427335873658E-2</v>
      </c>
      <c r="E1591" s="2">
        <f>MACD!F1591</f>
        <v>3.4892646776481143E-2</v>
      </c>
      <c r="F1591" s="2">
        <f>'Moving Avg'!D1591</f>
        <v>18.340800000000002</v>
      </c>
      <c r="G1591" s="2">
        <f>'Moving Avg'!F1591</f>
        <v>17.891000000000002</v>
      </c>
      <c r="H1591" s="2">
        <f>'Moving Avg'!G1591</f>
        <v>17.100939999999991</v>
      </c>
      <c r="I1591" s="2">
        <f>'Moving Avg'!H1591</f>
        <v>16.751729999999991</v>
      </c>
      <c r="J1591" s="5" t="str">
        <f>OBV!F1591</f>
        <v>BEARISH</v>
      </c>
      <c r="K1591" s="5" t="str">
        <f>OBV!G1591</f>
        <v>WEAK</v>
      </c>
      <c r="L1591" s="5" t="str">
        <f>OBV!H1591</f>
        <v>CONFIRMED BEARISH</v>
      </c>
      <c r="M1591" s="7">
        <f t="shared" si="240"/>
        <v>25</v>
      </c>
      <c r="N1591" s="7">
        <f t="shared" si="241"/>
        <v>100</v>
      </c>
      <c r="O1591" s="7">
        <f t="shared" si="242"/>
        <v>50</v>
      </c>
      <c r="P1591" s="7">
        <f t="shared" si="243"/>
        <v>0</v>
      </c>
      <c r="Q1591" s="8">
        <f t="shared" si="244"/>
        <v>51.25</v>
      </c>
      <c r="R1591" s="8">
        <f t="shared" si="245"/>
        <v>42.5</v>
      </c>
      <c r="S1591" s="8">
        <f t="shared" si="246"/>
        <v>31.25</v>
      </c>
      <c r="T1591" s="8">
        <f t="shared" si="247"/>
        <v>43.75</v>
      </c>
      <c r="U1591" s="7">
        <f t="shared" si="248"/>
        <v>41.666666666666664</v>
      </c>
      <c r="V1591" s="7">
        <f t="shared" si="249"/>
        <v>42.1875</v>
      </c>
    </row>
    <row r="1592" spans="1:22" ht="13.5" x14ac:dyDescent="0.25">
      <c r="A1592" s="3">
        <f>RSI!A1592</f>
        <v>44333</v>
      </c>
      <c r="B1592" s="2">
        <f>RSI!B1592</f>
        <v>17.994</v>
      </c>
      <c r="C1592" s="2">
        <f>RSI!I1592</f>
        <v>54.251904451781378</v>
      </c>
      <c r="D1592" s="2">
        <f>MACD!E1592</f>
        <v>-0.14693180829825891</v>
      </c>
      <c r="E1592" s="2">
        <f>MACD!F1592</f>
        <v>-1.4722442384668688E-3</v>
      </c>
      <c r="F1592" s="2">
        <f>'Moving Avg'!D1592</f>
        <v>18.224</v>
      </c>
      <c r="G1592" s="2">
        <f>'Moving Avg'!F1592</f>
        <v>17.905550000000005</v>
      </c>
      <c r="H1592" s="2">
        <f>'Moving Avg'!G1592</f>
        <v>17.140919999999994</v>
      </c>
      <c r="I1592" s="2">
        <f>'Moving Avg'!H1592</f>
        <v>16.73749999999999</v>
      </c>
      <c r="J1592" s="5" t="str">
        <f>OBV!F1592</f>
        <v>BEARISH</v>
      </c>
      <c r="K1592" s="5" t="str">
        <f>OBV!G1592</f>
        <v>WEAK</v>
      </c>
      <c r="L1592" s="5" t="str">
        <f>OBV!H1592</f>
        <v>CONFIRMED BEARISH</v>
      </c>
      <c r="M1592" s="7">
        <f t="shared" si="240"/>
        <v>25</v>
      </c>
      <c r="N1592" s="7">
        <f t="shared" si="241"/>
        <v>100</v>
      </c>
      <c r="O1592" s="7">
        <f t="shared" si="242"/>
        <v>50</v>
      </c>
      <c r="P1592" s="7">
        <f t="shared" si="243"/>
        <v>0</v>
      </c>
      <c r="Q1592" s="8">
        <f t="shared" si="244"/>
        <v>51.25</v>
      </c>
      <c r="R1592" s="8">
        <f t="shared" si="245"/>
        <v>42.5</v>
      </c>
      <c r="S1592" s="8">
        <f t="shared" si="246"/>
        <v>31.25</v>
      </c>
      <c r="T1592" s="8">
        <f t="shared" si="247"/>
        <v>43.75</v>
      </c>
      <c r="U1592" s="7">
        <f t="shared" si="248"/>
        <v>41.666666666666664</v>
      </c>
      <c r="V1592" s="7">
        <f t="shared" si="249"/>
        <v>42.1875</v>
      </c>
    </row>
    <row r="1593" spans="1:22" ht="13.5" x14ac:dyDescent="0.25">
      <c r="A1593" s="3">
        <f>RSI!A1593</f>
        <v>44334</v>
      </c>
      <c r="B1593" s="2">
        <f>RSI!B1593</f>
        <v>17.952999999999999</v>
      </c>
      <c r="C1593" s="2">
        <f>RSI!I1593</f>
        <v>53.720050509090292</v>
      </c>
      <c r="D1593" s="2">
        <f>MACD!E1593</f>
        <v>-0.20770104627963804</v>
      </c>
      <c r="E1593" s="2">
        <f>MACD!F1593</f>
        <v>-4.2718004646701099E-2</v>
      </c>
      <c r="F1593" s="2">
        <f>'Moving Avg'!D1593</f>
        <v>18.211000000000002</v>
      </c>
      <c r="G1593" s="2">
        <f>'Moving Avg'!F1593</f>
        <v>17.891650000000006</v>
      </c>
      <c r="H1593" s="2">
        <f>'Moving Avg'!G1593</f>
        <v>17.189239999999995</v>
      </c>
      <c r="I1593" s="2">
        <f>'Moving Avg'!H1593</f>
        <v>16.726169999999989</v>
      </c>
      <c r="J1593" s="5" t="str">
        <f>OBV!F1593</f>
        <v>BEARISH</v>
      </c>
      <c r="K1593" s="5" t="str">
        <f>OBV!G1593</f>
        <v>WEAK</v>
      </c>
      <c r="L1593" s="5" t="str">
        <f>OBV!H1593</f>
        <v>CONFIRMED BEARISH</v>
      </c>
      <c r="M1593" s="7">
        <f t="shared" si="240"/>
        <v>25</v>
      </c>
      <c r="N1593" s="7">
        <f t="shared" si="241"/>
        <v>100</v>
      </c>
      <c r="O1593" s="7">
        <f t="shared" si="242"/>
        <v>50</v>
      </c>
      <c r="P1593" s="7">
        <f t="shared" si="243"/>
        <v>0</v>
      </c>
      <c r="Q1593" s="8">
        <f t="shared" si="244"/>
        <v>51.25</v>
      </c>
      <c r="R1593" s="8">
        <f t="shared" si="245"/>
        <v>42.5</v>
      </c>
      <c r="S1593" s="8">
        <f t="shared" si="246"/>
        <v>31.25</v>
      </c>
      <c r="T1593" s="8">
        <f t="shared" si="247"/>
        <v>43.75</v>
      </c>
      <c r="U1593" s="7">
        <f t="shared" si="248"/>
        <v>41.666666666666664</v>
      </c>
      <c r="V1593" s="7">
        <f t="shared" si="249"/>
        <v>42.1875</v>
      </c>
    </row>
    <row r="1594" spans="1:22" ht="13.5" x14ac:dyDescent="0.25">
      <c r="A1594" s="3">
        <f>RSI!A1594</f>
        <v>44335</v>
      </c>
      <c r="B1594" s="2">
        <f>RSI!B1594</f>
        <v>17.515000000000001</v>
      </c>
      <c r="C1594" s="2">
        <f>RSI!I1594</f>
        <v>48.275307557995973</v>
      </c>
      <c r="D1594" s="2">
        <f>MACD!E1594</f>
        <v>-0.30730998149262945</v>
      </c>
      <c r="E1594" s="2">
        <f>MACD!F1594</f>
        <v>-9.5636400015886774E-2</v>
      </c>
      <c r="F1594" s="2">
        <f>'Moving Avg'!D1594</f>
        <v>18.110400000000002</v>
      </c>
      <c r="G1594" s="2">
        <f>'Moving Avg'!F1594</f>
        <v>17.874450000000003</v>
      </c>
      <c r="H1594" s="2">
        <f>'Moving Avg'!G1594</f>
        <v>17.210319999999992</v>
      </c>
      <c r="I1594" s="2">
        <f>'Moving Avg'!H1594</f>
        <v>16.715679999999992</v>
      </c>
      <c r="J1594" s="5" t="str">
        <f>OBV!F1594</f>
        <v>BEARISH</v>
      </c>
      <c r="K1594" s="5" t="str">
        <f>OBV!G1594</f>
        <v>WEAK</v>
      </c>
      <c r="L1594" s="5" t="str">
        <f>OBV!H1594</f>
        <v>CONFIRMED BEARISH</v>
      </c>
      <c r="M1594" s="7">
        <f t="shared" si="240"/>
        <v>25</v>
      </c>
      <c r="N1594" s="7">
        <f t="shared" si="241"/>
        <v>100</v>
      </c>
      <c r="O1594" s="7">
        <f t="shared" si="242"/>
        <v>50</v>
      </c>
      <c r="P1594" s="7">
        <f t="shared" si="243"/>
        <v>0</v>
      </c>
      <c r="Q1594" s="8">
        <f t="shared" si="244"/>
        <v>51.25</v>
      </c>
      <c r="R1594" s="8">
        <f t="shared" si="245"/>
        <v>42.5</v>
      </c>
      <c r="S1594" s="8">
        <f t="shared" si="246"/>
        <v>31.25</v>
      </c>
      <c r="T1594" s="8">
        <f t="shared" si="247"/>
        <v>43.75</v>
      </c>
      <c r="U1594" s="7">
        <f t="shared" si="248"/>
        <v>41.666666666666664</v>
      </c>
      <c r="V1594" s="7">
        <f t="shared" si="249"/>
        <v>42.1875</v>
      </c>
    </row>
    <row r="1595" spans="1:22" ht="13.5" x14ac:dyDescent="0.25">
      <c r="A1595" s="3">
        <f>RSI!A1595</f>
        <v>44336</v>
      </c>
      <c r="B1595" s="2">
        <f>RSI!B1595</f>
        <v>17.832000000000001</v>
      </c>
      <c r="C1595" s="2">
        <f>RSI!I1595</f>
        <v>52.062247947062467</v>
      </c>
      <c r="D1595" s="2">
        <f>MACD!E1595</f>
        <v>-0.29822513037468568</v>
      </c>
      <c r="E1595" s="2">
        <f>MACD!F1595</f>
        <v>-0.13615414608764656</v>
      </c>
      <c r="F1595" s="2">
        <f>'Moving Avg'!D1595</f>
        <v>17.9678</v>
      </c>
      <c r="G1595" s="2">
        <f>'Moving Avg'!F1595</f>
        <v>17.846349999999994</v>
      </c>
      <c r="H1595" s="2">
        <f>'Moving Avg'!G1595</f>
        <v>17.227959999999996</v>
      </c>
      <c r="I1595" s="2">
        <f>'Moving Avg'!H1595</f>
        <v>16.712519999999991</v>
      </c>
      <c r="J1595" s="5" t="str">
        <f>OBV!F1595</f>
        <v>BEARISH</v>
      </c>
      <c r="K1595" s="5" t="str">
        <f>OBV!G1595</f>
        <v>WEAK</v>
      </c>
      <c r="L1595" s="5" t="str">
        <f>OBV!H1595</f>
        <v>CONFIRMED BEARISH</v>
      </c>
      <c r="M1595" s="7">
        <f t="shared" si="240"/>
        <v>25</v>
      </c>
      <c r="N1595" s="7">
        <f t="shared" si="241"/>
        <v>100</v>
      </c>
      <c r="O1595" s="7">
        <f t="shared" si="242"/>
        <v>50</v>
      </c>
      <c r="P1595" s="7">
        <f t="shared" si="243"/>
        <v>0</v>
      </c>
      <c r="Q1595" s="8">
        <f t="shared" si="244"/>
        <v>51.25</v>
      </c>
      <c r="R1595" s="8">
        <f t="shared" si="245"/>
        <v>42.5</v>
      </c>
      <c r="S1595" s="8">
        <f t="shared" si="246"/>
        <v>31.25</v>
      </c>
      <c r="T1595" s="8">
        <f t="shared" si="247"/>
        <v>43.75</v>
      </c>
      <c r="U1595" s="7">
        <f t="shared" si="248"/>
        <v>41.666666666666664</v>
      </c>
      <c r="V1595" s="7">
        <f t="shared" si="249"/>
        <v>42.1875</v>
      </c>
    </row>
    <row r="1596" spans="1:22" ht="13.5" x14ac:dyDescent="0.25">
      <c r="A1596" s="3">
        <f>RSI!A1596</f>
        <v>44337</v>
      </c>
      <c r="B1596" s="2">
        <f>RSI!B1596</f>
        <v>17.832000000000001</v>
      </c>
      <c r="C1596" s="2">
        <f>RSI!I1596</f>
        <v>52.062247947062467</v>
      </c>
      <c r="D1596" s="2">
        <f>MACD!E1596</f>
        <v>-0.17071164154581453</v>
      </c>
      <c r="E1596" s="2">
        <f>MACD!F1596</f>
        <v>-0.14306564517928017</v>
      </c>
      <c r="F1596" s="2">
        <f>'Moving Avg'!D1596</f>
        <v>17.825200000000002</v>
      </c>
      <c r="G1596" s="2">
        <f>'Moving Avg'!F1596</f>
        <v>17.806199999999997</v>
      </c>
      <c r="H1596" s="2">
        <f>'Moving Avg'!G1596</f>
        <v>17.255379999999995</v>
      </c>
      <c r="I1596" s="2">
        <f>'Moving Avg'!H1596</f>
        <v>16.713474999999988</v>
      </c>
      <c r="J1596" s="5" t="str">
        <f>OBV!F1596</f>
        <v>BEARISH</v>
      </c>
      <c r="K1596" s="5" t="str">
        <f>OBV!G1596</f>
        <v>WEAK</v>
      </c>
      <c r="L1596" s="5" t="str">
        <f>OBV!H1596</f>
        <v>CONFIRMED BEARISH</v>
      </c>
      <c r="M1596" s="7">
        <f t="shared" si="240"/>
        <v>25</v>
      </c>
      <c r="N1596" s="7">
        <f t="shared" si="241"/>
        <v>100</v>
      </c>
      <c r="O1596" s="7">
        <f t="shared" si="242"/>
        <v>50</v>
      </c>
      <c r="P1596" s="7">
        <f t="shared" si="243"/>
        <v>0</v>
      </c>
      <c r="Q1596" s="8">
        <f t="shared" si="244"/>
        <v>51.25</v>
      </c>
      <c r="R1596" s="8">
        <f t="shared" si="245"/>
        <v>42.5</v>
      </c>
      <c r="S1596" s="8">
        <f t="shared" si="246"/>
        <v>31.25</v>
      </c>
      <c r="T1596" s="8">
        <f t="shared" si="247"/>
        <v>43.75</v>
      </c>
      <c r="U1596" s="7">
        <f t="shared" si="248"/>
        <v>41.666666666666664</v>
      </c>
      <c r="V1596" s="7">
        <f t="shared" si="249"/>
        <v>42.1875</v>
      </c>
    </row>
    <row r="1597" spans="1:22" ht="13.5" x14ac:dyDescent="0.25">
      <c r="A1597" s="3">
        <f>RSI!A1597</f>
        <v>44340</v>
      </c>
      <c r="B1597" s="2">
        <f>RSI!B1597</f>
        <v>17.523</v>
      </c>
      <c r="C1597" s="2">
        <f>RSI!I1597</f>
        <v>48.082579479859774</v>
      </c>
      <c r="D1597" s="2">
        <f>MACD!E1597</f>
        <v>4.1232758163616268E-3</v>
      </c>
      <c r="E1597" s="2">
        <f>MACD!F1597</f>
        <v>-0.11362786098015182</v>
      </c>
      <c r="F1597" s="2">
        <f>'Moving Avg'!D1597</f>
        <v>17.731000000000002</v>
      </c>
      <c r="G1597" s="2">
        <f>'Moving Avg'!F1597</f>
        <v>17.750599999999999</v>
      </c>
      <c r="H1597" s="2">
        <f>'Moving Avg'!G1597</f>
        <v>17.276619999999994</v>
      </c>
      <c r="I1597" s="2">
        <f>'Moving Avg'!H1597</f>
        <v>16.715134999999993</v>
      </c>
      <c r="J1597" s="5" t="str">
        <f>OBV!F1597</f>
        <v>BEARISH</v>
      </c>
      <c r="K1597" s="5" t="str">
        <f>OBV!G1597</f>
        <v>WEAK</v>
      </c>
      <c r="L1597" s="5" t="str">
        <f>OBV!H1597</f>
        <v>CONFIRMED BEARISH</v>
      </c>
      <c r="M1597" s="7">
        <f t="shared" si="240"/>
        <v>25</v>
      </c>
      <c r="N1597" s="7">
        <f t="shared" si="241"/>
        <v>0</v>
      </c>
      <c r="O1597" s="7">
        <f t="shared" si="242"/>
        <v>50</v>
      </c>
      <c r="P1597" s="7">
        <f t="shared" si="243"/>
        <v>0</v>
      </c>
      <c r="Q1597" s="8">
        <f t="shared" si="244"/>
        <v>16.25</v>
      </c>
      <c r="R1597" s="8">
        <f t="shared" si="245"/>
        <v>22.5</v>
      </c>
      <c r="S1597" s="8">
        <f t="shared" si="246"/>
        <v>16.25</v>
      </c>
      <c r="T1597" s="8">
        <f t="shared" si="247"/>
        <v>18.75</v>
      </c>
      <c r="U1597" s="7">
        <f t="shared" si="248"/>
        <v>18.333333333333332</v>
      </c>
      <c r="V1597" s="7">
        <f t="shared" si="249"/>
        <v>18.4375</v>
      </c>
    </row>
    <row r="1598" spans="1:22" ht="13.5" x14ac:dyDescent="0.25">
      <c r="A1598" s="3">
        <f>RSI!A1598</f>
        <v>44341</v>
      </c>
      <c r="B1598" s="2">
        <f>RSI!B1598</f>
        <v>17.596</v>
      </c>
      <c r="C1598" s="2">
        <f>RSI!I1598</f>
        <v>49.073003368265681</v>
      </c>
      <c r="D1598" s="2">
        <f>MACD!E1598</f>
        <v>6.151674923895456E-2</v>
      </c>
      <c r="E1598" s="2">
        <f>MACD!F1598</f>
        <v>-7.8598938936330548E-2</v>
      </c>
      <c r="F1598" s="2">
        <f>'Moving Avg'!D1598</f>
        <v>17.659600000000001</v>
      </c>
      <c r="G1598" s="2">
        <f>'Moving Avg'!F1598</f>
        <v>17.740200000000002</v>
      </c>
      <c r="H1598" s="2">
        <f>'Moving Avg'!G1598</f>
        <v>17.299319999999994</v>
      </c>
      <c r="I1598" s="2">
        <f>'Moving Avg'!H1598</f>
        <v>16.714909999999993</v>
      </c>
      <c r="J1598" s="5" t="str">
        <f>OBV!F1598</f>
        <v>BULLISH</v>
      </c>
      <c r="K1598" s="5" t="str">
        <f>OBV!G1598</f>
        <v>NEUTRAL</v>
      </c>
      <c r="L1598" s="5" t="str">
        <f>OBV!H1598</f>
        <v>BULLISH DIVERGENCE</v>
      </c>
      <c r="M1598" s="7">
        <f t="shared" si="240"/>
        <v>25</v>
      </c>
      <c r="N1598" s="7">
        <f t="shared" si="241"/>
        <v>0</v>
      </c>
      <c r="O1598" s="7">
        <f t="shared" si="242"/>
        <v>50</v>
      </c>
      <c r="P1598" s="7">
        <f t="shared" si="243"/>
        <v>66.5</v>
      </c>
      <c r="Q1598" s="8">
        <f t="shared" si="244"/>
        <v>26.225000000000001</v>
      </c>
      <c r="R1598" s="8">
        <f t="shared" si="245"/>
        <v>39.125</v>
      </c>
      <c r="S1598" s="8">
        <f t="shared" si="246"/>
        <v>46.174999999999997</v>
      </c>
      <c r="T1598" s="8">
        <f t="shared" si="247"/>
        <v>35.375</v>
      </c>
      <c r="U1598" s="7">
        <f t="shared" si="248"/>
        <v>37.174999999999997</v>
      </c>
      <c r="V1598" s="7">
        <f t="shared" si="249"/>
        <v>36.724999999999994</v>
      </c>
    </row>
    <row r="1599" spans="1:22" ht="13.5" x14ac:dyDescent="0.25">
      <c r="A1599" s="3">
        <f>RSI!A1599</f>
        <v>44342</v>
      </c>
      <c r="B1599" s="2">
        <f>RSI!B1599</f>
        <v>17.994</v>
      </c>
      <c r="C1599" s="2">
        <f>RSI!I1599</f>
        <v>54.202711558602942</v>
      </c>
      <c r="D1599" s="2">
        <f>MACD!E1599</f>
        <v>8.1109735547382655E-2</v>
      </c>
      <c r="E1599" s="2">
        <f>MACD!F1599</f>
        <v>-4.6657204039587903E-2</v>
      </c>
      <c r="F1599" s="2">
        <f>'Moving Avg'!D1599</f>
        <v>17.755400000000002</v>
      </c>
      <c r="G1599" s="2">
        <f>'Moving Avg'!F1599</f>
        <v>17.776100000000003</v>
      </c>
      <c r="H1599" s="2">
        <f>'Moving Avg'!G1599</f>
        <v>17.3202</v>
      </c>
      <c r="I1599" s="2">
        <f>'Moving Avg'!H1599</f>
        <v>16.712714999999996</v>
      </c>
      <c r="J1599" s="5" t="str">
        <f>OBV!F1599</f>
        <v>BULLISH</v>
      </c>
      <c r="K1599" s="5" t="str">
        <f>OBV!G1599</f>
        <v>STRONG</v>
      </c>
      <c r="L1599" s="5" t="str">
        <f>OBV!H1599</f>
        <v>CONFIRMED BULLISH</v>
      </c>
      <c r="M1599" s="7">
        <f t="shared" si="240"/>
        <v>25</v>
      </c>
      <c r="N1599" s="7">
        <f t="shared" si="241"/>
        <v>0</v>
      </c>
      <c r="O1599" s="7">
        <f t="shared" si="242"/>
        <v>50</v>
      </c>
      <c r="P1599" s="7">
        <f t="shared" si="243"/>
        <v>100</v>
      </c>
      <c r="Q1599" s="8">
        <f t="shared" si="244"/>
        <v>31.25</v>
      </c>
      <c r="R1599" s="8">
        <f t="shared" si="245"/>
        <v>47.5</v>
      </c>
      <c r="S1599" s="8">
        <f t="shared" si="246"/>
        <v>61.25</v>
      </c>
      <c r="T1599" s="8">
        <f t="shared" si="247"/>
        <v>43.75</v>
      </c>
      <c r="U1599" s="7">
        <f t="shared" si="248"/>
        <v>46.666666666666664</v>
      </c>
      <c r="V1599" s="7">
        <f t="shared" si="249"/>
        <v>45.9375</v>
      </c>
    </row>
    <row r="1600" spans="1:22" ht="13.5" x14ac:dyDescent="0.25">
      <c r="A1600" s="3">
        <f>RSI!A1600</f>
        <v>44343</v>
      </c>
      <c r="B1600" s="2">
        <f>RSI!B1600</f>
        <v>17.994</v>
      </c>
      <c r="C1600" s="2">
        <f>RSI!I1600</f>
        <v>54.202711558602942</v>
      </c>
      <c r="D1600" s="2">
        <f>MACD!E1600</f>
        <v>0.17688646572581135</v>
      </c>
      <c r="E1600" s="2">
        <f>MACD!F1600</f>
        <v>-1.9484700865080584E-3</v>
      </c>
      <c r="F1600" s="2">
        <f>'Moving Avg'!D1600</f>
        <v>17.787800000000001</v>
      </c>
      <c r="G1600" s="2">
        <f>'Moving Avg'!F1600</f>
        <v>17.812750000000005</v>
      </c>
      <c r="H1600" s="2">
        <f>'Moving Avg'!G1600</f>
        <v>17.33098</v>
      </c>
      <c r="I1600" s="2">
        <f>'Moving Avg'!H1600</f>
        <v>16.713274999999999</v>
      </c>
      <c r="J1600" s="5" t="str">
        <f>OBV!F1600</f>
        <v>BULLISH</v>
      </c>
      <c r="K1600" s="5" t="str">
        <f>OBV!G1600</f>
        <v>STRONG</v>
      </c>
      <c r="L1600" s="5" t="str">
        <f>OBV!H1600</f>
        <v>CONFIRMED BULLISH</v>
      </c>
      <c r="M1600" s="7">
        <f t="shared" si="240"/>
        <v>25</v>
      </c>
      <c r="N1600" s="7">
        <f t="shared" si="241"/>
        <v>0</v>
      </c>
      <c r="O1600" s="7">
        <f t="shared" si="242"/>
        <v>50</v>
      </c>
      <c r="P1600" s="7">
        <f t="shared" si="243"/>
        <v>100</v>
      </c>
      <c r="Q1600" s="8">
        <f t="shared" si="244"/>
        <v>31.25</v>
      </c>
      <c r="R1600" s="8">
        <f t="shared" si="245"/>
        <v>47.5</v>
      </c>
      <c r="S1600" s="8">
        <f t="shared" si="246"/>
        <v>61.25</v>
      </c>
      <c r="T1600" s="8">
        <f t="shared" si="247"/>
        <v>43.75</v>
      </c>
      <c r="U1600" s="7">
        <f t="shared" si="248"/>
        <v>46.666666666666664</v>
      </c>
      <c r="V1600" s="7">
        <f t="shared" si="249"/>
        <v>45.9375</v>
      </c>
    </row>
    <row r="1601" spans="1:22" ht="13.5" x14ac:dyDescent="0.25">
      <c r="A1601" s="3">
        <f>RSI!A1601</f>
        <v>44344</v>
      </c>
      <c r="B1601" s="2">
        <f>RSI!B1601</f>
        <v>17.678000000000001</v>
      </c>
      <c r="C1601" s="2">
        <f>RSI!I1601</f>
        <v>49.602076053113301</v>
      </c>
      <c r="D1601" s="2">
        <f>MACD!E1601</f>
        <v>0.27959602394850336</v>
      </c>
      <c r="E1601" s="2">
        <f>MACD!F1601</f>
        <v>5.4360428720494229E-2</v>
      </c>
      <c r="F1601" s="2">
        <f>'Moving Avg'!D1601</f>
        <v>17.756999999999998</v>
      </c>
      <c r="G1601" s="2">
        <f>'Moving Avg'!F1601</f>
        <v>17.833600000000001</v>
      </c>
      <c r="H1601" s="2">
        <f>'Moving Avg'!G1601</f>
        <v>17.335439999999998</v>
      </c>
      <c r="I1601" s="2">
        <f>'Moving Avg'!H1601</f>
        <v>16.712254999999999</v>
      </c>
      <c r="J1601" s="5" t="str">
        <f>OBV!F1601</f>
        <v>BULLISH</v>
      </c>
      <c r="K1601" s="5" t="str">
        <f>OBV!G1601</f>
        <v>NEUTRAL</v>
      </c>
      <c r="L1601" s="5" t="str">
        <f>OBV!H1601</f>
        <v>BULLISH DIVERGENCE</v>
      </c>
      <c r="M1601" s="7">
        <f t="shared" si="240"/>
        <v>25</v>
      </c>
      <c r="N1601" s="7">
        <f t="shared" si="241"/>
        <v>0</v>
      </c>
      <c r="O1601" s="7">
        <f t="shared" si="242"/>
        <v>50</v>
      </c>
      <c r="P1601" s="7">
        <f t="shared" si="243"/>
        <v>66.5</v>
      </c>
      <c r="Q1601" s="8">
        <f t="shared" si="244"/>
        <v>26.225000000000001</v>
      </c>
      <c r="R1601" s="8">
        <f t="shared" si="245"/>
        <v>39.125</v>
      </c>
      <c r="S1601" s="8">
        <f t="shared" si="246"/>
        <v>46.174999999999997</v>
      </c>
      <c r="T1601" s="8">
        <f t="shared" si="247"/>
        <v>35.375</v>
      </c>
      <c r="U1601" s="7">
        <f t="shared" si="248"/>
        <v>37.174999999999997</v>
      </c>
      <c r="V1601" s="7">
        <f t="shared" si="249"/>
        <v>36.724999999999994</v>
      </c>
    </row>
    <row r="1602" spans="1:22" ht="13.5" x14ac:dyDescent="0.25">
      <c r="A1602" s="3">
        <f>RSI!A1602</f>
        <v>44347</v>
      </c>
      <c r="B1602" s="2">
        <f>RSI!B1602</f>
        <v>17.613</v>
      </c>
      <c r="C1602" s="2">
        <f>RSI!I1602</f>
        <v>48.68666159521441</v>
      </c>
      <c r="D1602" s="2">
        <f>MACD!E1602</f>
        <v>0.28680612199821098</v>
      </c>
      <c r="E1602" s="2">
        <f>MACD!F1602</f>
        <v>0.10084956737603759</v>
      </c>
      <c r="F1602" s="2">
        <f>'Moving Avg'!D1602</f>
        <v>17.774999999999999</v>
      </c>
      <c r="G1602" s="2">
        <f>'Moving Avg'!F1602</f>
        <v>17.851200000000002</v>
      </c>
      <c r="H1602" s="2">
        <f>'Moving Avg'!G1602</f>
        <v>17.349000000000004</v>
      </c>
      <c r="I1602" s="2">
        <f>'Moving Avg'!H1602</f>
        <v>16.71359</v>
      </c>
      <c r="J1602" s="5" t="str">
        <f>OBV!F1602</f>
        <v>BULLISH</v>
      </c>
      <c r="K1602" s="5" t="str">
        <f>OBV!G1602</f>
        <v>NEUTRAL</v>
      </c>
      <c r="L1602" s="5" t="str">
        <f>OBV!H1602</f>
        <v>CONFIRMED BULLISH</v>
      </c>
      <c r="M1602" s="7">
        <f t="shared" ref="M1602:M1665" si="250">IF(C1602&lt;30,50, IF(C1602&gt;70, 0, 25))</f>
        <v>25</v>
      </c>
      <c r="N1602" s="7">
        <f t="shared" ref="N1602:N1665" si="251">IF(E1602-D1602&gt;0.02, 100, IF(E1602-D1602&lt;0,0,45))</f>
        <v>0</v>
      </c>
      <c r="O1602" s="7">
        <f t="shared" ref="O1602:O1665" si="252">IF(F1602-I1602&gt;10,100,IF(F1602-I1602&gt;5,75, IF(F1602-I1602&gt;0,50,0)))</f>
        <v>50</v>
      </c>
      <c r="P1602" s="7">
        <f t="shared" ref="P1602:P1665" si="253">IF(L1602="confirmed bullish", 34, IF(L1602="bullish divergence",17, 0))+IF(J1602="bullish",33,IF(J1602="bearish",0,16.5))+IF(K1602="strong",33,IF(K1602="weak",0,16.5))</f>
        <v>83.5</v>
      </c>
      <c r="Q1602" s="8">
        <f t="shared" si="244"/>
        <v>28.774999999999999</v>
      </c>
      <c r="R1602" s="8">
        <f t="shared" si="245"/>
        <v>43.375</v>
      </c>
      <c r="S1602" s="8">
        <f t="shared" si="246"/>
        <v>53.825000000000003</v>
      </c>
      <c r="T1602" s="8">
        <f t="shared" si="247"/>
        <v>39.625</v>
      </c>
      <c r="U1602" s="7">
        <f t="shared" si="248"/>
        <v>41.991666666666667</v>
      </c>
      <c r="V1602" s="7">
        <f t="shared" si="249"/>
        <v>41.400000000000006</v>
      </c>
    </row>
    <row r="1603" spans="1:22" ht="13.5" x14ac:dyDescent="0.25">
      <c r="A1603" s="3">
        <f>RSI!A1603</f>
        <v>44348</v>
      </c>
      <c r="B1603" s="2">
        <f>RSI!B1603</f>
        <v>17.613</v>
      </c>
      <c r="C1603" s="2">
        <f>RSI!I1603</f>
        <v>48.68666159521441</v>
      </c>
      <c r="D1603" s="2">
        <f>MACD!E1603</f>
        <v>0.28722080141609041</v>
      </c>
      <c r="E1603" s="2">
        <f>MACD!F1603</f>
        <v>0.13812381418404818</v>
      </c>
      <c r="F1603" s="2">
        <f>'Moving Avg'!D1603</f>
        <v>17.778399999999998</v>
      </c>
      <c r="G1603" s="2">
        <f>'Moving Avg'!F1603</f>
        <v>17.8688</v>
      </c>
      <c r="H1603" s="2">
        <f>'Moving Avg'!G1603</f>
        <v>17.362560000000002</v>
      </c>
      <c r="I1603" s="2">
        <f>'Moving Avg'!H1603</f>
        <v>16.714924999999997</v>
      </c>
      <c r="J1603" s="5" t="str">
        <f>OBV!F1603</f>
        <v>BEARISH</v>
      </c>
      <c r="K1603" s="5" t="str">
        <f>OBV!G1603</f>
        <v>WEAK</v>
      </c>
      <c r="L1603" s="5" t="str">
        <f>OBV!H1603</f>
        <v>BEARISH DIVERGENCE</v>
      </c>
      <c r="M1603" s="7">
        <f t="shared" si="250"/>
        <v>25</v>
      </c>
      <c r="N1603" s="7">
        <f t="shared" si="251"/>
        <v>0</v>
      </c>
      <c r="O1603" s="7">
        <f t="shared" si="252"/>
        <v>50</v>
      </c>
      <c r="P1603" s="7">
        <f t="shared" si="253"/>
        <v>0</v>
      </c>
      <c r="Q1603" s="8">
        <f t="shared" ref="Q1603:Q1666" si="254">0.35*M1603+N1603*0.35+O1603*0.15+P1603*0.15</f>
        <v>16.25</v>
      </c>
      <c r="R1603" s="8">
        <f t="shared" ref="R1603:R1666" si="255">M1603*0.2+N1603*0.2+O1603*0.35+P1603*0.25</f>
        <v>22.5</v>
      </c>
      <c r="S1603" s="8">
        <f t="shared" ref="S1603:S1666" si="256">M1603*0.15+N1603*0.15+O1603*0.25+P1603*0.45</f>
        <v>16.25</v>
      </c>
      <c r="T1603" s="8">
        <f t="shared" ref="T1603:T1666" si="257">0.25*SUM(M1603:P1603)</f>
        <v>18.75</v>
      </c>
      <c r="U1603" s="7">
        <f t="shared" ref="U1603:U1666" si="258">SUM(Q1603:S1603)/3</f>
        <v>18.333333333333332</v>
      </c>
      <c r="V1603" s="7">
        <f t="shared" ref="V1603:V1666" si="259">SUM(Q1603:T1603)/4</f>
        <v>18.4375</v>
      </c>
    </row>
    <row r="1604" spans="1:22" ht="13.5" x14ac:dyDescent="0.25">
      <c r="A1604" s="3">
        <f>RSI!A1604</f>
        <v>44349</v>
      </c>
      <c r="B1604" s="2">
        <f>RSI!B1604</f>
        <v>17.620999999999999</v>
      </c>
      <c r="C1604" s="2">
        <f>RSI!I1604</f>
        <v>48.82148075825797</v>
      </c>
      <c r="D1604" s="2">
        <f>MACD!E1604</f>
        <v>0.22016995706923126</v>
      </c>
      <c r="E1604" s="2">
        <f>MACD!F1604</f>
        <v>0.15453304276108482</v>
      </c>
      <c r="F1604" s="2">
        <f>'Moving Avg'!D1604</f>
        <v>17.703799999999998</v>
      </c>
      <c r="G1604" s="2">
        <f>'Moving Avg'!F1604</f>
        <v>17.91245</v>
      </c>
      <c r="H1604" s="2">
        <f>'Moving Avg'!G1604</f>
        <v>17.376280000000005</v>
      </c>
      <c r="I1604" s="2">
        <f>'Moving Avg'!H1604</f>
        <v>16.71622</v>
      </c>
      <c r="J1604" s="5" t="str">
        <f>OBV!F1604</f>
        <v>BEARISH</v>
      </c>
      <c r="K1604" s="5" t="str">
        <f>OBV!G1604</f>
        <v>WEAK</v>
      </c>
      <c r="L1604" s="5" t="str">
        <f>OBV!H1604</f>
        <v>CONFIRMED BEARISH</v>
      </c>
      <c r="M1604" s="7">
        <f t="shared" si="250"/>
        <v>25</v>
      </c>
      <c r="N1604" s="7">
        <f t="shared" si="251"/>
        <v>0</v>
      </c>
      <c r="O1604" s="7">
        <f t="shared" si="252"/>
        <v>50</v>
      </c>
      <c r="P1604" s="7">
        <f t="shared" si="253"/>
        <v>0</v>
      </c>
      <c r="Q1604" s="8">
        <f t="shared" si="254"/>
        <v>16.25</v>
      </c>
      <c r="R1604" s="8">
        <f t="shared" si="255"/>
        <v>22.5</v>
      </c>
      <c r="S1604" s="8">
        <f t="shared" si="256"/>
        <v>16.25</v>
      </c>
      <c r="T1604" s="8">
        <f t="shared" si="257"/>
        <v>18.75</v>
      </c>
      <c r="U1604" s="7">
        <f t="shared" si="258"/>
        <v>18.333333333333332</v>
      </c>
      <c r="V1604" s="7">
        <f t="shared" si="259"/>
        <v>18.4375</v>
      </c>
    </row>
    <row r="1605" spans="1:22" ht="13.5" x14ac:dyDescent="0.25">
      <c r="A1605" s="3">
        <f>RSI!A1605</f>
        <v>44350</v>
      </c>
      <c r="B1605" s="2">
        <f>RSI!B1605</f>
        <v>17.620999999999999</v>
      </c>
      <c r="C1605" s="2">
        <f>RSI!I1605</f>
        <v>48.82148075825797</v>
      </c>
      <c r="D1605" s="2">
        <f>MACD!E1605</f>
        <v>0.21268943848329869</v>
      </c>
      <c r="E1605" s="2">
        <f>MACD!F1605</f>
        <v>0.1661643219055276</v>
      </c>
      <c r="F1605" s="2">
        <f>'Moving Avg'!D1605</f>
        <v>17.629199999999997</v>
      </c>
      <c r="G1605" s="2">
        <f>'Moving Avg'!F1605</f>
        <v>17.918449999999996</v>
      </c>
      <c r="H1605" s="2">
        <f>'Moving Avg'!G1605</f>
        <v>17.402580000000004</v>
      </c>
      <c r="I1605" s="2">
        <f>'Moving Avg'!H1605</f>
        <v>16.714915000000001</v>
      </c>
      <c r="J1605" s="5" t="str">
        <f>OBV!F1605</f>
        <v>BEARISH</v>
      </c>
      <c r="K1605" s="5" t="str">
        <f>OBV!G1605</f>
        <v>WEAK</v>
      </c>
      <c r="L1605" s="5" t="str">
        <f>OBV!H1605</f>
        <v>CONFIRMED BEARISH</v>
      </c>
      <c r="M1605" s="7">
        <f t="shared" si="250"/>
        <v>25</v>
      </c>
      <c r="N1605" s="7">
        <f t="shared" si="251"/>
        <v>0</v>
      </c>
      <c r="O1605" s="7">
        <f t="shared" si="252"/>
        <v>50</v>
      </c>
      <c r="P1605" s="7">
        <f t="shared" si="253"/>
        <v>0</v>
      </c>
      <c r="Q1605" s="8">
        <f t="shared" si="254"/>
        <v>16.25</v>
      </c>
      <c r="R1605" s="8">
        <f t="shared" si="255"/>
        <v>22.5</v>
      </c>
      <c r="S1605" s="8">
        <f t="shared" si="256"/>
        <v>16.25</v>
      </c>
      <c r="T1605" s="8">
        <f t="shared" si="257"/>
        <v>18.75</v>
      </c>
      <c r="U1605" s="7">
        <f t="shared" si="258"/>
        <v>18.333333333333332</v>
      </c>
      <c r="V1605" s="7">
        <f t="shared" si="259"/>
        <v>18.4375</v>
      </c>
    </row>
    <row r="1606" spans="1:22" ht="13.5" x14ac:dyDescent="0.25">
      <c r="A1606" s="3">
        <f>RSI!A1606</f>
        <v>44351</v>
      </c>
      <c r="B1606" s="2">
        <f>RSI!B1606</f>
        <v>17.629000000000001</v>
      </c>
      <c r="C1606" s="2">
        <f>RSI!I1606</f>
        <v>48.976954517783767</v>
      </c>
      <c r="D1606" s="2">
        <f>MACD!E1606</f>
        <v>0.20621678787057718</v>
      </c>
      <c r="E1606" s="2">
        <f>MACD!F1606</f>
        <v>0.17417481509853752</v>
      </c>
      <c r="F1606" s="2">
        <f>'Moving Avg'!D1606</f>
        <v>17.619399999999999</v>
      </c>
      <c r="G1606" s="2">
        <f>'Moving Avg'!F1606</f>
        <v>17.8856</v>
      </c>
      <c r="H1606" s="2">
        <f>'Moving Avg'!G1606</f>
        <v>17.429040000000001</v>
      </c>
      <c r="I1606" s="2">
        <f>'Moving Avg'!H1606</f>
        <v>16.713650000000001</v>
      </c>
      <c r="J1606" s="5" t="str">
        <f>OBV!F1606</f>
        <v>BULLISH</v>
      </c>
      <c r="K1606" s="5" t="str">
        <f>OBV!G1606</f>
        <v>STRONG</v>
      </c>
      <c r="L1606" s="5" t="str">
        <f>OBV!H1606</f>
        <v>BULLISH DIVERGENCE</v>
      </c>
      <c r="M1606" s="7">
        <f t="shared" si="250"/>
        <v>25</v>
      </c>
      <c r="N1606" s="7">
        <f t="shared" si="251"/>
        <v>0</v>
      </c>
      <c r="O1606" s="7">
        <f t="shared" si="252"/>
        <v>50</v>
      </c>
      <c r="P1606" s="7">
        <f t="shared" si="253"/>
        <v>83</v>
      </c>
      <c r="Q1606" s="8">
        <f t="shared" si="254"/>
        <v>28.7</v>
      </c>
      <c r="R1606" s="8">
        <f t="shared" si="255"/>
        <v>43.25</v>
      </c>
      <c r="S1606" s="8">
        <f t="shared" si="256"/>
        <v>53.6</v>
      </c>
      <c r="T1606" s="8">
        <f t="shared" si="257"/>
        <v>39.5</v>
      </c>
      <c r="U1606" s="7">
        <f t="shared" si="258"/>
        <v>41.85</v>
      </c>
      <c r="V1606" s="7">
        <f t="shared" si="259"/>
        <v>41.262500000000003</v>
      </c>
    </row>
    <row r="1607" spans="1:22" ht="13.5" x14ac:dyDescent="0.25">
      <c r="A1607" s="3">
        <f>RSI!A1607</f>
        <v>44354</v>
      </c>
      <c r="B1607" s="2">
        <f>RSI!B1607</f>
        <v>17.629000000000001</v>
      </c>
      <c r="C1607" s="2">
        <f>RSI!I1607</f>
        <v>48.97695451778376</v>
      </c>
      <c r="D1607" s="2">
        <f>MACD!E1607</f>
        <v>0.15357050277091489</v>
      </c>
      <c r="E1607" s="2">
        <f>MACD!F1607</f>
        <v>0.17005395263301298</v>
      </c>
      <c r="F1607" s="2">
        <f>'Moving Avg'!D1607</f>
        <v>17.622599999999998</v>
      </c>
      <c r="G1607" s="2">
        <f>'Moving Avg'!F1607</f>
        <v>17.838149999999999</v>
      </c>
      <c r="H1607" s="2">
        <f>'Moving Avg'!G1607</f>
        <v>17.455500000000001</v>
      </c>
      <c r="I1607" s="2">
        <f>'Moving Avg'!H1607</f>
        <v>16.712384999999998</v>
      </c>
      <c r="J1607" s="5" t="str">
        <f>OBV!F1607</f>
        <v>BULLISH</v>
      </c>
      <c r="K1607" s="5" t="str">
        <f>OBV!G1607</f>
        <v>STRONG</v>
      </c>
      <c r="L1607" s="5" t="str">
        <f>OBV!H1607</f>
        <v>CONFIRMED BULLISH</v>
      </c>
      <c r="M1607" s="7">
        <f t="shared" si="250"/>
        <v>25</v>
      </c>
      <c r="N1607" s="7">
        <f t="shared" si="251"/>
        <v>45</v>
      </c>
      <c r="O1607" s="7">
        <f t="shared" si="252"/>
        <v>50</v>
      </c>
      <c r="P1607" s="7">
        <f t="shared" si="253"/>
        <v>100</v>
      </c>
      <c r="Q1607" s="8">
        <f t="shared" si="254"/>
        <v>47</v>
      </c>
      <c r="R1607" s="8">
        <f t="shared" si="255"/>
        <v>56.5</v>
      </c>
      <c r="S1607" s="8">
        <f t="shared" si="256"/>
        <v>68</v>
      </c>
      <c r="T1607" s="8">
        <f t="shared" si="257"/>
        <v>55</v>
      </c>
      <c r="U1607" s="7">
        <f t="shared" si="258"/>
        <v>57.166666666666664</v>
      </c>
      <c r="V1607" s="7">
        <f t="shared" si="259"/>
        <v>56.625</v>
      </c>
    </row>
    <row r="1608" spans="1:22" ht="13.5" x14ac:dyDescent="0.25">
      <c r="A1608" s="3">
        <f>RSI!A1608</f>
        <v>44355</v>
      </c>
      <c r="B1608" s="2">
        <f>RSI!B1608</f>
        <v>17.637</v>
      </c>
      <c r="C1608" s="2">
        <f>RSI!I1608</f>
        <v>49.156088386767934</v>
      </c>
      <c r="D1608" s="2">
        <f>MACD!E1608</f>
        <v>0.12000352153589944</v>
      </c>
      <c r="E1608" s="2">
        <f>MACD!F1608</f>
        <v>0.16004386641359031</v>
      </c>
      <c r="F1608" s="2">
        <f>'Moving Avg'!D1608</f>
        <v>17.627400000000002</v>
      </c>
      <c r="G1608" s="2">
        <f>'Moving Avg'!F1608</f>
        <v>17.819099999999999</v>
      </c>
      <c r="H1608" s="2">
        <f>'Moving Avg'!G1608</f>
        <v>17.482119999999998</v>
      </c>
      <c r="I1608" s="2">
        <f>'Moving Avg'!H1608</f>
        <v>16.711159999999996</v>
      </c>
      <c r="J1608" s="5" t="str">
        <f>OBV!F1608</f>
        <v>BULLISH</v>
      </c>
      <c r="K1608" s="5" t="str">
        <f>OBV!G1608</f>
        <v>STRONG</v>
      </c>
      <c r="L1608" s="5" t="str">
        <f>OBV!H1608</f>
        <v>CONFIRMED BULLISH</v>
      </c>
      <c r="M1608" s="7">
        <f t="shared" si="250"/>
        <v>25</v>
      </c>
      <c r="N1608" s="7">
        <f t="shared" si="251"/>
        <v>100</v>
      </c>
      <c r="O1608" s="7">
        <f t="shared" si="252"/>
        <v>50</v>
      </c>
      <c r="P1608" s="7">
        <f t="shared" si="253"/>
        <v>100</v>
      </c>
      <c r="Q1608" s="8">
        <f t="shared" si="254"/>
        <v>66.25</v>
      </c>
      <c r="R1608" s="8">
        <f t="shared" si="255"/>
        <v>67.5</v>
      </c>
      <c r="S1608" s="8">
        <f t="shared" si="256"/>
        <v>76.25</v>
      </c>
      <c r="T1608" s="8">
        <f t="shared" si="257"/>
        <v>68.75</v>
      </c>
      <c r="U1608" s="7">
        <f t="shared" si="258"/>
        <v>70</v>
      </c>
      <c r="V1608" s="7">
        <f t="shared" si="259"/>
        <v>69.6875</v>
      </c>
    </row>
    <row r="1609" spans="1:22" ht="13.5" x14ac:dyDescent="0.25">
      <c r="A1609" s="3">
        <f>RSI!A1609</f>
        <v>44356</v>
      </c>
      <c r="B1609" s="2">
        <f>RSI!B1609</f>
        <v>17.637</v>
      </c>
      <c r="C1609" s="2">
        <f>RSI!I1609</f>
        <v>49.156088386767934</v>
      </c>
      <c r="D1609" s="2">
        <f>MACD!E1609</f>
        <v>0.15310057587842607</v>
      </c>
      <c r="E1609" s="2">
        <f>MACD!F1609</f>
        <v>0.15865520830655747</v>
      </c>
      <c r="F1609" s="2">
        <f>'Moving Avg'!D1609</f>
        <v>17.630600000000001</v>
      </c>
      <c r="G1609" s="2">
        <f>'Moving Avg'!F1609</f>
        <v>17.800050000000002</v>
      </c>
      <c r="H1609" s="2">
        <f>'Moving Avg'!G1609</f>
        <v>17.50874</v>
      </c>
      <c r="I1609" s="2">
        <f>'Moving Avg'!H1609</f>
        <v>16.705934999999997</v>
      </c>
      <c r="J1609" s="5" t="str">
        <f>OBV!F1609</f>
        <v>BULLISH</v>
      </c>
      <c r="K1609" s="5" t="str">
        <f>OBV!G1609</f>
        <v>STRONG</v>
      </c>
      <c r="L1609" s="5" t="str">
        <f>OBV!H1609</f>
        <v>CONFIRMED BULLISH</v>
      </c>
      <c r="M1609" s="7">
        <f t="shared" si="250"/>
        <v>25</v>
      </c>
      <c r="N1609" s="7">
        <f t="shared" si="251"/>
        <v>45</v>
      </c>
      <c r="O1609" s="7">
        <f t="shared" si="252"/>
        <v>50</v>
      </c>
      <c r="P1609" s="7">
        <f t="shared" si="253"/>
        <v>100</v>
      </c>
      <c r="Q1609" s="8">
        <f t="shared" si="254"/>
        <v>47</v>
      </c>
      <c r="R1609" s="8">
        <f t="shared" si="255"/>
        <v>56.5</v>
      </c>
      <c r="S1609" s="8">
        <f t="shared" si="256"/>
        <v>68</v>
      </c>
      <c r="T1609" s="8">
        <f t="shared" si="257"/>
        <v>55</v>
      </c>
      <c r="U1609" s="7">
        <f t="shared" si="258"/>
        <v>57.166666666666664</v>
      </c>
      <c r="V1609" s="7">
        <f t="shared" si="259"/>
        <v>56.625</v>
      </c>
    </row>
    <row r="1610" spans="1:22" ht="13.5" x14ac:dyDescent="0.25">
      <c r="A1610" s="3">
        <f>RSI!A1610</f>
        <v>44357</v>
      </c>
      <c r="B1610" s="2">
        <f>RSI!B1610</f>
        <v>17.693999999999999</v>
      </c>
      <c r="C1610" s="2">
        <f>RSI!I1610</f>
        <v>50.589544565755467</v>
      </c>
      <c r="D1610" s="2">
        <f>MACD!E1610</f>
        <v>0.17713273439888511</v>
      </c>
      <c r="E1610" s="2">
        <f>MACD!F1610</f>
        <v>0.162350713525023</v>
      </c>
      <c r="F1610" s="2">
        <f>'Moving Avg'!D1610</f>
        <v>17.645200000000003</v>
      </c>
      <c r="G1610" s="2">
        <f>'Moving Avg'!F1610</f>
        <v>17.7575</v>
      </c>
      <c r="H1610" s="2">
        <f>'Moving Avg'!G1610</f>
        <v>17.5365</v>
      </c>
      <c r="I1610" s="2">
        <f>'Moving Avg'!H1610</f>
        <v>16.698199999999996</v>
      </c>
      <c r="J1610" s="5" t="str">
        <f>OBV!F1610</f>
        <v>BULLISH</v>
      </c>
      <c r="K1610" s="5" t="str">
        <f>OBV!G1610</f>
        <v>STRONG</v>
      </c>
      <c r="L1610" s="5" t="str">
        <f>OBV!H1610</f>
        <v>CONFIRMED BULLISH</v>
      </c>
      <c r="M1610" s="7">
        <f t="shared" si="250"/>
        <v>25</v>
      </c>
      <c r="N1610" s="7">
        <f t="shared" si="251"/>
        <v>0</v>
      </c>
      <c r="O1610" s="7">
        <f t="shared" si="252"/>
        <v>50</v>
      </c>
      <c r="P1610" s="7">
        <f t="shared" si="253"/>
        <v>100</v>
      </c>
      <c r="Q1610" s="8">
        <f t="shared" si="254"/>
        <v>31.25</v>
      </c>
      <c r="R1610" s="8">
        <f t="shared" si="255"/>
        <v>47.5</v>
      </c>
      <c r="S1610" s="8">
        <f t="shared" si="256"/>
        <v>61.25</v>
      </c>
      <c r="T1610" s="8">
        <f t="shared" si="257"/>
        <v>43.75</v>
      </c>
      <c r="U1610" s="7">
        <f t="shared" si="258"/>
        <v>46.666666666666664</v>
      </c>
      <c r="V1610" s="7">
        <f t="shared" si="259"/>
        <v>45.9375</v>
      </c>
    </row>
    <row r="1611" spans="1:22" ht="13.5" x14ac:dyDescent="0.25">
      <c r="A1611" s="3">
        <f>RSI!A1611</f>
        <v>44358</v>
      </c>
      <c r="B1611" s="2">
        <f>RSI!B1611</f>
        <v>17.686</v>
      </c>
      <c r="C1611" s="2">
        <f>RSI!I1611</f>
        <v>50.374880520240417</v>
      </c>
      <c r="D1611" s="2">
        <f>MACD!E1611</f>
        <v>0.14933875336051372</v>
      </c>
      <c r="E1611" s="2">
        <f>MACD!F1611</f>
        <v>0.15974832149212115</v>
      </c>
      <c r="F1611" s="2">
        <f>'Moving Avg'!D1611</f>
        <v>17.656600000000005</v>
      </c>
      <c r="G1611" s="2">
        <f>'Moving Avg'!F1611</f>
        <v>17.714550000000003</v>
      </c>
      <c r="H1611" s="2">
        <f>'Moving Avg'!G1611</f>
        <v>17.5641</v>
      </c>
      <c r="I1611" s="2">
        <f>'Moving Avg'!H1611</f>
        <v>16.687554999999996</v>
      </c>
      <c r="J1611" s="5" t="str">
        <f>OBV!F1611</f>
        <v>BULLISH</v>
      </c>
      <c r="K1611" s="5" t="str">
        <f>OBV!G1611</f>
        <v>STRONG</v>
      </c>
      <c r="L1611" s="5" t="str">
        <f>OBV!H1611</f>
        <v>CONFIRMED BULLISH</v>
      </c>
      <c r="M1611" s="7">
        <f t="shared" si="250"/>
        <v>25</v>
      </c>
      <c r="N1611" s="7">
        <f t="shared" si="251"/>
        <v>45</v>
      </c>
      <c r="O1611" s="7">
        <f t="shared" si="252"/>
        <v>50</v>
      </c>
      <c r="P1611" s="7">
        <f t="shared" si="253"/>
        <v>100</v>
      </c>
      <c r="Q1611" s="8">
        <f t="shared" si="254"/>
        <v>47</v>
      </c>
      <c r="R1611" s="8">
        <f t="shared" si="255"/>
        <v>56.5</v>
      </c>
      <c r="S1611" s="8">
        <f t="shared" si="256"/>
        <v>68</v>
      </c>
      <c r="T1611" s="8">
        <f t="shared" si="257"/>
        <v>55</v>
      </c>
      <c r="U1611" s="7">
        <f t="shared" si="258"/>
        <v>57.166666666666664</v>
      </c>
      <c r="V1611" s="7">
        <f t="shared" si="259"/>
        <v>56.625</v>
      </c>
    </row>
    <row r="1612" spans="1:22" ht="13.5" x14ac:dyDescent="0.25">
      <c r="A1612" s="3">
        <f>RSI!A1612</f>
        <v>44361</v>
      </c>
      <c r="B1612" s="2">
        <f>RSI!B1612</f>
        <v>17.686</v>
      </c>
      <c r="C1612" s="2">
        <f>RSI!I1612</f>
        <v>50.374880520240417</v>
      </c>
      <c r="D1612" s="2">
        <f>MACD!E1612</f>
        <v>0.11576980806423265</v>
      </c>
      <c r="E1612" s="2">
        <f>MACD!F1612</f>
        <v>0.15095261880654345</v>
      </c>
      <c r="F1612" s="2">
        <f>'Moving Avg'!D1612</f>
        <v>17.667999999999999</v>
      </c>
      <c r="G1612" s="2">
        <f>'Moving Avg'!F1612</f>
        <v>17.699149999999999</v>
      </c>
      <c r="H1612" s="2">
        <f>'Moving Avg'!G1612</f>
        <v>17.591699999999999</v>
      </c>
      <c r="I1612" s="2">
        <f>'Moving Avg'!H1612</f>
        <v>16.672484999999998</v>
      </c>
      <c r="J1612" s="5" t="str">
        <f>OBV!F1612</f>
        <v>BULLISH</v>
      </c>
      <c r="K1612" s="5" t="str">
        <f>OBV!G1612</f>
        <v>STRONG</v>
      </c>
      <c r="L1612" s="5" t="str">
        <f>OBV!H1612</f>
        <v>CONFIRMED BULLISH</v>
      </c>
      <c r="M1612" s="7">
        <f t="shared" si="250"/>
        <v>25</v>
      </c>
      <c r="N1612" s="7">
        <f t="shared" si="251"/>
        <v>100</v>
      </c>
      <c r="O1612" s="7">
        <f t="shared" si="252"/>
        <v>50</v>
      </c>
      <c r="P1612" s="7">
        <f t="shared" si="253"/>
        <v>100</v>
      </c>
      <c r="Q1612" s="8">
        <f t="shared" si="254"/>
        <v>66.25</v>
      </c>
      <c r="R1612" s="8">
        <f t="shared" si="255"/>
        <v>67.5</v>
      </c>
      <c r="S1612" s="8">
        <f t="shared" si="256"/>
        <v>76.25</v>
      </c>
      <c r="T1612" s="8">
        <f t="shared" si="257"/>
        <v>68.75</v>
      </c>
      <c r="U1612" s="7">
        <f t="shared" si="258"/>
        <v>70</v>
      </c>
      <c r="V1612" s="7">
        <f t="shared" si="259"/>
        <v>69.6875</v>
      </c>
    </row>
    <row r="1613" spans="1:22" ht="13.5" x14ac:dyDescent="0.25">
      <c r="A1613" s="3">
        <f>RSI!A1613</f>
        <v>44362</v>
      </c>
      <c r="B1613" s="2">
        <f>RSI!B1613</f>
        <v>17.693999999999999</v>
      </c>
      <c r="C1613" s="2">
        <f>RSI!I1613</f>
        <v>50.617897981248674</v>
      </c>
      <c r="D1613" s="2">
        <f>MACD!E1613</f>
        <v>8.6725536871256281E-2</v>
      </c>
      <c r="E1613" s="2">
        <f>MACD!F1613</f>
        <v>0.13810720241948604</v>
      </c>
      <c r="F1613" s="2">
        <f>'Moving Avg'!D1613</f>
        <v>17.679400000000001</v>
      </c>
      <c r="G1613" s="2">
        <f>'Moving Avg'!F1613</f>
        <v>17.686199999999999</v>
      </c>
      <c r="H1613" s="2">
        <f>'Moving Avg'!G1613</f>
        <v>17.619460000000004</v>
      </c>
      <c r="I1613" s="2">
        <f>'Moving Avg'!H1613</f>
        <v>16.661954999999999</v>
      </c>
      <c r="J1613" s="5" t="str">
        <f>OBV!F1613</f>
        <v>BULLISH</v>
      </c>
      <c r="K1613" s="5" t="str">
        <f>OBV!G1613</f>
        <v>STRONG</v>
      </c>
      <c r="L1613" s="5" t="str">
        <f>OBV!H1613</f>
        <v>CONFIRMED BULLISH</v>
      </c>
      <c r="M1613" s="7">
        <f t="shared" si="250"/>
        <v>25</v>
      </c>
      <c r="N1613" s="7">
        <f t="shared" si="251"/>
        <v>100</v>
      </c>
      <c r="O1613" s="7">
        <f t="shared" si="252"/>
        <v>50</v>
      </c>
      <c r="P1613" s="7">
        <f t="shared" si="253"/>
        <v>100</v>
      </c>
      <c r="Q1613" s="8">
        <f t="shared" si="254"/>
        <v>66.25</v>
      </c>
      <c r="R1613" s="8">
        <f t="shared" si="255"/>
        <v>67.5</v>
      </c>
      <c r="S1613" s="8">
        <f t="shared" si="256"/>
        <v>76.25</v>
      </c>
      <c r="T1613" s="8">
        <f t="shared" si="257"/>
        <v>68.75</v>
      </c>
      <c r="U1613" s="7">
        <f t="shared" si="258"/>
        <v>70</v>
      </c>
      <c r="V1613" s="7">
        <f t="shared" si="259"/>
        <v>69.6875</v>
      </c>
    </row>
    <row r="1614" spans="1:22" ht="13.5" x14ac:dyDescent="0.25">
      <c r="A1614" s="3">
        <f>RSI!A1614</f>
        <v>44363</v>
      </c>
      <c r="B1614" s="2">
        <f>RSI!B1614</f>
        <v>17.725999999999999</v>
      </c>
      <c r="C1614" s="2">
        <f>RSI!I1614</f>
        <v>51.638094857267994</v>
      </c>
      <c r="D1614" s="2">
        <f>MACD!E1614</f>
        <v>6.0919050473668079E-2</v>
      </c>
      <c r="E1614" s="2">
        <f>MACD!F1614</f>
        <v>0.12266957203032246</v>
      </c>
      <c r="F1614" s="2">
        <f>'Moving Avg'!D1614</f>
        <v>17.697199999999999</v>
      </c>
      <c r="G1614" s="2">
        <f>'Moving Avg'!F1614</f>
        <v>17.696750000000002</v>
      </c>
      <c r="H1614" s="2">
        <f>'Moving Avg'!G1614</f>
        <v>17.647860000000001</v>
      </c>
      <c r="I1614" s="2">
        <f>'Moving Avg'!H1614</f>
        <v>16.651585000000001</v>
      </c>
      <c r="J1614" s="5" t="str">
        <f>OBV!F1614</f>
        <v>BULLISH</v>
      </c>
      <c r="K1614" s="5" t="str">
        <f>OBV!G1614</f>
        <v>STRONG</v>
      </c>
      <c r="L1614" s="5" t="str">
        <f>OBV!H1614</f>
        <v>CONFIRMED BULLISH</v>
      </c>
      <c r="M1614" s="7">
        <f t="shared" si="250"/>
        <v>25</v>
      </c>
      <c r="N1614" s="7">
        <f t="shared" si="251"/>
        <v>100</v>
      </c>
      <c r="O1614" s="7">
        <f t="shared" si="252"/>
        <v>50</v>
      </c>
      <c r="P1614" s="7">
        <f t="shared" si="253"/>
        <v>100</v>
      </c>
      <c r="Q1614" s="8">
        <f t="shared" si="254"/>
        <v>66.25</v>
      </c>
      <c r="R1614" s="8">
        <f t="shared" si="255"/>
        <v>67.5</v>
      </c>
      <c r="S1614" s="8">
        <f t="shared" si="256"/>
        <v>76.25</v>
      </c>
      <c r="T1614" s="8">
        <f t="shared" si="257"/>
        <v>68.75</v>
      </c>
      <c r="U1614" s="7">
        <f t="shared" si="258"/>
        <v>70</v>
      </c>
      <c r="V1614" s="7">
        <f t="shared" si="259"/>
        <v>69.6875</v>
      </c>
    </row>
    <row r="1615" spans="1:22" ht="13.5" x14ac:dyDescent="0.25">
      <c r="A1615" s="3">
        <f>RSI!A1615</f>
        <v>44364</v>
      </c>
      <c r="B1615" s="2">
        <f>RSI!B1615</f>
        <v>17.759</v>
      </c>
      <c r="C1615" s="2">
        <f>RSI!I1615</f>
        <v>52.722807593849787</v>
      </c>
      <c r="D1615" s="2">
        <f>MACD!E1615</f>
        <v>3.6365033490103116E-2</v>
      </c>
      <c r="E1615" s="2">
        <f>MACD!F1615</f>
        <v>0.10540866432227859</v>
      </c>
      <c r="F1615" s="2">
        <f>'Moving Avg'!D1615</f>
        <v>17.7102</v>
      </c>
      <c r="G1615" s="2">
        <f>'Moving Avg'!F1615</f>
        <v>17.693100000000001</v>
      </c>
      <c r="H1615" s="2">
        <f>'Moving Avg'!G1615</f>
        <v>17.686700000000002</v>
      </c>
      <c r="I1615" s="2">
        <f>'Moving Avg'!H1615</f>
        <v>16.641379999999998</v>
      </c>
      <c r="J1615" s="5" t="str">
        <f>OBV!F1615</f>
        <v>BULLISH</v>
      </c>
      <c r="K1615" s="5" t="str">
        <f>OBV!G1615</f>
        <v>STRONG</v>
      </c>
      <c r="L1615" s="5" t="str">
        <f>OBV!H1615</f>
        <v>CONFIRMED BULLISH</v>
      </c>
      <c r="M1615" s="7">
        <f t="shared" si="250"/>
        <v>25</v>
      </c>
      <c r="N1615" s="7">
        <f t="shared" si="251"/>
        <v>100</v>
      </c>
      <c r="O1615" s="7">
        <f t="shared" si="252"/>
        <v>50</v>
      </c>
      <c r="P1615" s="7">
        <f t="shared" si="253"/>
        <v>100</v>
      </c>
      <c r="Q1615" s="8">
        <f t="shared" si="254"/>
        <v>66.25</v>
      </c>
      <c r="R1615" s="8">
        <f t="shared" si="255"/>
        <v>67.5</v>
      </c>
      <c r="S1615" s="8">
        <f t="shared" si="256"/>
        <v>76.25</v>
      </c>
      <c r="T1615" s="8">
        <f t="shared" si="257"/>
        <v>68.75</v>
      </c>
      <c r="U1615" s="7">
        <f t="shared" si="258"/>
        <v>70</v>
      </c>
      <c r="V1615" s="7">
        <f t="shared" si="259"/>
        <v>69.6875</v>
      </c>
    </row>
    <row r="1616" spans="1:22" ht="13.5" x14ac:dyDescent="0.25">
      <c r="A1616" s="3">
        <f>RSI!A1616</f>
        <v>44365</v>
      </c>
      <c r="B1616" s="2">
        <f>RSI!B1616</f>
        <v>17.766999999999999</v>
      </c>
      <c r="C1616" s="2">
        <f>RSI!I1616</f>
        <v>52.998032736127378</v>
      </c>
      <c r="D1616" s="2">
        <f>MACD!E1616</f>
        <v>1.5778666525882556E-2</v>
      </c>
      <c r="E1616" s="2">
        <f>MACD!F1616</f>
        <v>8.7482664762999401E-2</v>
      </c>
      <c r="F1616" s="2">
        <f>'Moving Avg'!D1616</f>
        <v>17.726399999999998</v>
      </c>
      <c r="G1616" s="2">
        <f>'Moving Avg'!F1616</f>
        <v>17.68985</v>
      </c>
      <c r="H1616" s="2">
        <f>'Moving Avg'!G1616</f>
        <v>17.714380000000002</v>
      </c>
      <c r="I1616" s="2">
        <f>'Moving Avg'!H1616</f>
        <v>16.631214999999997</v>
      </c>
      <c r="J1616" s="5" t="str">
        <f>OBV!F1616</f>
        <v>BULLISH</v>
      </c>
      <c r="K1616" s="5" t="str">
        <f>OBV!G1616</f>
        <v>STRONG</v>
      </c>
      <c r="L1616" s="5" t="str">
        <f>OBV!H1616</f>
        <v>CONFIRMED BULLISH</v>
      </c>
      <c r="M1616" s="7">
        <f t="shared" si="250"/>
        <v>25</v>
      </c>
      <c r="N1616" s="7">
        <f t="shared" si="251"/>
        <v>100</v>
      </c>
      <c r="O1616" s="7">
        <f t="shared" si="252"/>
        <v>50</v>
      </c>
      <c r="P1616" s="7">
        <f t="shared" si="253"/>
        <v>100</v>
      </c>
      <c r="Q1616" s="8">
        <f t="shared" si="254"/>
        <v>66.25</v>
      </c>
      <c r="R1616" s="8">
        <f t="shared" si="255"/>
        <v>67.5</v>
      </c>
      <c r="S1616" s="8">
        <f t="shared" si="256"/>
        <v>76.25</v>
      </c>
      <c r="T1616" s="8">
        <f t="shared" si="257"/>
        <v>68.75</v>
      </c>
      <c r="U1616" s="7">
        <f t="shared" si="258"/>
        <v>70</v>
      </c>
      <c r="V1616" s="7">
        <f t="shared" si="259"/>
        <v>69.6875</v>
      </c>
    </row>
    <row r="1617" spans="1:22" ht="13.5" x14ac:dyDescent="0.25">
      <c r="A1617" s="3">
        <f>RSI!A1617</f>
        <v>44368</v>
      </c>
      <c r="B1617" s="2">
        <f>RSI!B1617</f>
        <v>17.766999999999999</v>
      </c>
      <c r="C1617" s="2">
        <f>RSI!I1617</f>
        <v>52.998032736127385</v>
      </c>
      <c r="D1617" s="2">
        <f>MACD!E1617</f>
        <v>-2.1027168965233045E-3</v>
      </c>
      <c r="E1617" s="2">
        <f>MACD!F1617</f>
        <v>6.9565588431094852E-2</v>
      </c>
      <c r="F1617" s="2">
        <f>'Moving Avg'!D1617</f>
        <v>17.742599999999999</v>
      </c>
      <c r="G1617" s="2">
        <f>'Moving Avg'!F1617</f>
        <v>17.70205</v>
      </c>
      <c r="H1617" s="2">
        <f>'Moving Avg'!G1617</f>
        <v>17.743600000000004</v>
      </c>
      <c r="I1617" s="2">
        <f>'Moving Avg'!H1617</f>
        <v>16.621049999999997</v>
      </c>
      <c r="J1617" s="5" t="str">
        <f>OBV!F1617</f>
        <v>BULLISH</v>
      </c>
      <c r="K1617" s="5" t="str">
        <f>OBV!G1617</f>
        <v>STRONG</v>
      </c>
      <c r="L1617" s="5" t="str">
        <f>OBV!H1617</f>
        <v>CONFIRMED BULLISH</v>
      </c>
      <c r="M1617" s="7">
        <f t="shared" si="250"/>
        <v>25</v>
      </c>
      <c r="N1617" s="7">
        <f t="shared" si="251"/>
        <v>100</v>
      </c>
      <c r="O1617" s="7">
        <f t="shared" si="252"/>
        <v>50</v>
      </c>
      <c r="P1617" s="7">
        <f t="shared" si="253"/>
        <v>100</v>
      </c>
      <c r="Q1617" s="8">
        <f t="shared" si="254"/>
        <v>66.25</v>
      </c>
      <c r="R1617" s="8">
        <f t="shared" si="255"/>
        <v>67.5</v>
      </c>
      <c r="S1617" s="8">
        <f t="shared" si="256"/>
        <v>76.25</v>
      </c>
      <c r="T1617" s="8">
        <f t="shared" si="257"/>
        <v>68.75</v>
      </c>
      <c r="U1617" s="7">
        <f t="shared" si="258"/>
        <v>70</v>
      </c>
      <c r="V1617" s="7">
        <f t="shared" si="259"/>
        <v>69.6875</v>
      </c>
    </row>
    <row r="1618" spans="1:22" ht="13.5" x14ac:dyDescent="0.25">
      <c r="A1618" s="3">
        <f>RSI!A1618</f>
        <v>44369</v>
      </c>
      <c r="B1618" s="2">
        <f>RSI!B1618</f>
        <v>17.84</v>
      </c>
      <c r="C1618" s="2">
        <f>RSI!I1618</f>
        <v>55.725693959629211</v>
      </c>
      <c r="D1618" s="2">
        <f>MACD!E1618</f>
        <v>-2.1837672946592335E-2</v>
      </c>
      <c r="E1618" s="2">
        <f>MACD!F1618</f>
        <v>5.1284936155557417E-2</v>
      </c>
      <c r="F1618" s="2">
        <f>'Moving Avg'!D1618</f>
        <v>17.771799999999999</v>
      </c>
      <c r="G1618" s="2">
        <f>'Moving Avg'!F1618</f>
        <v>17.71425</v>
      </c>
      <c r="H1618" s="2">
        <f>'Moving Avg'!G1618</f>
        <v>17.759680000000003</v>
      </c>
      <c r="I1618" s="2">
        <f>'Moving Avg'!H1618</f>
        <v>16.613189999999999</v>
      </c>
      <c r="J1618" s="5" t="str">
        <f>OBV!F1618</f>
        <v>BULLISH</v>
      </c>
      <c r="K1618" s="5" t="str">
        <f>OBV!G1618</f>
        <v>STRONG</v>
      </c>
      <c r="L1618" s="5" t="str">
        <f>OBV!H1618</f>
        <v>CONFIRMED BULLISH</v>
      </c>
      <c r="M1618" s="7">
        <f t="shared" si="250"/>
        <v>25</v>
      </c>
      <c r="N1618" s="7">
        <f t="shared" si="251"/>
        <v>100</v>
      </c>
      <c r="O1618" s="7">
        <f t="shared" si="252"/>
        <v>50</v>
      </c>
      <c r="P1618" s="7">
        <f t="shared" si="253"/>
        <v>100</v>
      </c>
      <c r="Q1618" s="8">
        <f t="shared" si="254"/>
        <v>66.25</v>
      </c>
      <c r="R1618" s="8">
        <f t="shared" si="255"/>
        <v>67.5</v>
      </c>
      <c r="S1618" s="8">
        <f t="shared" si="256"/>
        <v>76.25</v>
      </c>
      <c r="T1618" s="8">
        <f t="shared" si="257"/>
        <v>68.75</v>
      </c>
      <c r="U1618" s="7">
        <f t="shared" si="258"/>
        <v>70</v>
      </c>
      <c r="V1618" s="7">
        <f t="shared" si="259"/>
        <v>69.6875</v>
      </c>
    </row>
    <row r="1619" spans="1:22" ht="13.5" x14ac:dyDescent="0.25">
      <c r="A1619" s="3">
        <f>RSI!A1619</f>
        <v>44370</v>
      </c>
      <c r="B1619" s="2">
        <f>RSI!B1619</f>
        <v>17.515000000000001</v>
      </c>
      <c r="C1619" s="2">
        <f>RSI!I1619</f>
        <v>43.595642115021199</v>
      </c>
      <c r="D1619" s="2">
        <f>MACD!E1619</f>
        <v>-1.52899869693357E-2</v>
      </c>
      <c r="E1619" s="2">
        <f>MACD!F1619</f>
        <v>3.7969951530578798E-2</v>
      </c>
      <c r="F1619" s="2">
        <f>'Moving Avg'!D1619</f>
        <v>17.729599999999998</v>
      </c>
      <c r="G1619" s="2">
        <f>'Moving Avg'!F1619</f>
        <v>17.690300000000001</v>
      </c>
      <c r="H1619" s="2">
        <f>'Moving Avg'!G1619</f>
        <v>17.769120000000004</v>
      </c>
      <c r="I1619" s="2">
        <f>'Moving Avg'!H1619</f>
        <v>16.603705000000001</v>
      </c>
      <c r="J1619" s="5" t="str">
        <f>OBV!F1619</f>
        <v>BULLISH</v>
      </c>
      <c r="K1619" s="5" t="str">
        <f>OBV!G1619</f>
        <v>STRONG</v>
      </c>
      <c r="L1619" s="5" t="str">
        <f>OBV!H1619</f>
        <v>BULLISH DIVERGENCE</v>
      </c>
      <c r="M1619" s="7">
        <f t="shared" si="250"/>
        <v>25</v>
      </c>
      <c r="N1619" s="7">
        <f t="shared" si="251"/>
        <v>100</v>
      </c>
      <c r="O1619" s="7">
        <f t="shared" si="252"/>
        <v>50</v>
      </c>
      <c r="P1619" s="7">
        <f t="shared" si="253"/>
        <v>83</v>
      </c>
      <c r="Q1619" s="8">
        <f t="shared" si="254"/>
        <v>63.7</v>
      </c>
      <c r="R1619" s="8">
        <f t="shared" si="255"/>
        <v>63.25</v>
      </c>
      <c r="S1619" s="8">
        <f t="shared" si="256"/>
        <v>68.599999999999994</v>
      </c>
      <c r="T1619" s="8">
        <f t="shared" si="257"/>
        <v>64.5</v>
      </c>
      <c r="U1619" s="7">
        <f t="shared" si="258"/>
        <v>65.183333333333337</v>
      </c>
      <c r="V1619" s="7">
        <f t="shared" si="259"/>
        <v>65.012500000000003</v>
      </c>
    </row>
    <row r="1620" spans="1:22" ht="13.5" x14ac:dyDescent="0.25">
      <c r="A1620" s="3">
        <f>RSI!A1620</f>
        <v>44371</v>
      </c>
      <c r="B1620" s="2">
        <f>RSI!B1620</f>
        <v>17.515000000000001</v>
      </c>
      <c r="C1620" s="2">
        <f>RSI!I1620</f>
        <v>43.595642115021199</v>
      </c>
      <c r="D1620" s="2">
        <f>MACD!E1620</f>
        <v>1.7375545693809613E-4</v>
      </c>
      <c r="E1620" s="2">
        <f>MACD!F1620</f>
        <v>3.0410712315850658E-2</v>
      </c>
      <c r="F1620" s="2">
        <f>'Moving Avg'!D1620</f>
        <v>17.680799999999998</v>
      </c>
      <c r="G1620" s="2">
        <f>'Moving Avg'!F1620</f>
        <v>17.666349999999998</v>
      </c>
      <c r="H1620" s="2">
        <f>'Moving Avg'!G1620</f>
        <v>17.778560000000002</v>
      </c>
      <c r="I1620" s="2">
        <f>'Moving Avg'!H1620</f>
        <v>16.59422</v>
      </c>
      <c r="J1620" s="5" t="str">
        <f>OBV!F1620</f>
        <v>BULLISH</v>
      </c>
      <c r="K1620" s="5" t="str">
        <f>OBV!G1620</f>
        <v>STRONG</v>
      </c>
      <c r="L1620" s="5" t="str">
        <f>OBV!H1620</f>
        <v>BULLISH DIVERGENCE</v>
      </c>
      <c r="M1620" s="7">
        <f t="shared" si="250"/>
        <v>25</v>
      </c>
      <c r="N1620" s="7">
        <f t="shared" si="251"/>
        <v>100</v>
      </c>
      <c r="O1620" s="7">
        <f t="shared" si="252"/>
        <v>50</v>
      </c>
      <c r="P1620" s="7">
        <f t="shared" si="253"/>
        <v>83</v>
      </c>
      <c r="Q1620" s="8">
        <f t="shared" si="254"/>
        <v>63.7</v>
      </c>
      <c r="R1620" s="8">
        <f t="shared" si="255"/>
        <v>63.25</v>
      </c>
      <c r="S1620" s="8">
        <f t="shared" si="256"/>
        <v>68.599999999999994</v>
      </c>
      <c r="T1620" s="8">
        <f t="shared" si="257"/>
        <v>64.5</v>
      </c>
      <c r="U1620" s="7">
        <f t="shared" si="258"/>
        <v>65.183333333333337</v>
      </c>
      <c r="V1620" s="7">
        <f t="shared" si="259"/>
        <v>65.012500000000003</v>
      </c>
    </row>
    <row r="1621" spans="1:22" ht="13.5" x14ac:dyDescent="0.25">
      <c r="A1621" s="3">
        <f>RSI!A1621</f>
        <v>44372</v>
      </c>
      <c r="B1621" s="2">
        <f>RSI!B1621</f>
        <v>17.434000000000001</v>
      </c>
      <c r="C1621" s="2">
        <f>RSI!I1621</f>
        <v>41.015038396941222</v>
      </c>
      <c r="D1621" s="2">
        <f>MACD!E1621</f>
        <v>1.9096359859780421E-2</v>
      </c>
      <c r="E1621" s="2">
        <f>MACD!F1621</f>
        <v>2.8147841824636612E-2</v>
      </c>
      <c r="F1621" s="2">
        <f>'Moving Avg'!D1621</f>
        <v>17.6142</v>
      </c>
      <c r="G1621" s="2">
        <f>'Moving Avg'!F1621</f>
        <v>17.654149999999998</v>
      </c>
      <c r="H1621" s="2">
        <f>'Moving Avg'!G1621</f>
        <v>17.77628</v>
      </c>
      <c r="I1621" s="2">
        <f>'Moving Avg'!H1621</f>
        <v>16.590040000000002</v>
      </c>
      <c r="J1621" s="5" t="str">
        <f>OBV!F1621</f>
        <v>BEARISH</v>
      </c>
      <c r="K1621" s="5" t="str">
        <f>OBV!G1621</f>
        <v>WEAK</v>
      </c>
      <c r="L1621" s="5" t="str">
        <f>OBV!H1621</f>
        <v>CONFIRMED BEARISH</v>
      </c>
      <c r="M1621" s="7">
        <f t="shared" si="250"/>
        <v>25</v>
      </c>
      <c r="N1621" s="7">
        <f t="shared" si="251"/>
        <v>45</v>
      </c>
      <c r="O1621" s="7">
        <f t="shared" si="252"/>
        <v>50</v>
      </c>
      <c r="P1621" s="7">
        <f t="shared" si="253"/>
        <v>0</v>
      </c>
      <c r="Q1621" s="8">
        <f t="shared" si="254"/>
        <v>32</v>
      </c>
      <c r="R1621" s="8">
        <f t="shared" si="255"/>
        <v>31.5</v>
      </c>
      <c r="S1621" s="8">
        <f t="shared" si="256"/>
        <v>23</v>
      </c>
      <c r="T1621" s="8">
        <f t="shared" si="257"/>
        <v>30</v>
      </c>
      <c r="U1621" s="7">
        <f t="shared" si="258"/>
        <v>28.833333333333332</v>
      </c>
      <c r="V1621" s="7">
        <f t="shared" si="259"/>
        <v>29.125</v>
      </c>
    </row>
    <row r="1622" spans="1:22" ht="13.5" x14ac:dyDescent="0.25">
      <c r="A1622" s="3">
        <f>RSI!A1622</f>
        <v>44375</v>
      </c>
      <c r="B1622" s="2">
        <f>RSI!B1622</f>
        <v>17.442</v>
      </c>
      <c r="C1622" s="2">
        <f>RSI!I1622</f>
        <v>41.384086881446557</v>
      </c>
      <c r="D1622" s="2">
        <f>MACD!E1622</f>
        <v>3.5983342114317196E-2</v>
      </c>
      <c r="E1622" s="2">
        <f>MACD!F1622</f>
        <v>2.9714941882572728E-2</v>
      </c>
      <c r="F1622" s="2">
        <f>'Moving Avg'!D1622</f>
        <v>17.549200000000003</v>
      </c>
      <c r="G1622" s="2">
        <f>'Moving Avg'!F1622</f>
        <v>17.645599999999998</v>
      </c>
      <c r="H1622" s="2">
        <f>'Moving Avg'!G1622</f>
        <v>17.771060000000002</v>
      </c>
      <c r="I1622" s="2">
        <f>'Moving Avg'!H1622</f>
        <v>16.588615000000004</v>
      </c>
      <c r="J1622" s="5" t="str">
        <f>OBV!F1622</f>
        <v>BULLISH</v>
      </c>
      <c r="K1622" s="5" t="str">
        <f>OBV!G1622</f>
        <v>NEUTRAL</v>
      </c>
      <c r="L1622" s="5" t="str">
        <f>OBV!H1622</f>
        <v>BULLISH DIVERGENCE</v>
      </c>
      <c r="M1622" s="7">
        <f t="shared" si="250"/>
        <v>25</v>
      </c>
      <c r="N1622" s="7">
        <f t="shared" si="251"/>
        <v>0</v>
      </c>
      <c r="O1622" s="7">
        <f t="shared" si="252"/>
        <v>50</v>
      </c>
      <c r="P1622" s="7">
        <f t="shared" si="253"/>
        <v>66.5</v>
      </c>
      <c r="Q1622" s="8">
        <f t="shared" si="254"/>
        <v>26.225000000000001</v>
      </c>
      <c r="R1622" s="8">
        <f t="shared" si="255"/>
        <v>39.125</v>
      </c>
      <c r="S1622" s="8">
        <f t="shared" si="256"/>
        <v>46.174999999999997</v>
      </c>
      <c r="T1622" s="8">
        <f t="shared" si="257"/>
        <v>35.375</v>
      </c>
      <c r="U1622" s="7">
        <f t="shared" si="258"/>
        <v>37.174999999999997</v>
      </c>
      <c r="V1622" s="7">
        <f t="shared" si="259"/>
        <v>36.724999999999994</v>
      </c>
    </row>
    <row r="1623" spans="1:22" ht="13.5" x14ac:dyDescent="0.25">
      <c r="A1623" s="3">
        <f>RSI!A1623</f>
        <v>44376</v>
      </c>
      <c r="B1623" s="2">
        <f>RSI!B1623</f>
        <v>17.442</v>
      </c>
      <c r="C1623" s="2">
        <f>RSI!I1623</f>
        <v>41.384086881446557</v>
      </c>
      <c r="D1623" s="2">
        <f>MACD!E1623</f>
        <v>5.2815213201323985E-2</v>
      </c>
      <c r="E1623" s="2">
        <f>MACD!F1623</f>
        <v>3.4334996146322981E-2</v>
      </c>
      <c r="F1623" s="2">
        <f>'Moving Avg'!D1623</f>
        <v>17.469600000000003</v>
      </c>
      <c r="G1623" s="2">
        <f>'Moving Avg'!F1623</f>
        <v>17.637049999999999</v>
      </c>
      <c r="H1623" s="2">
        <f>'Moving Avg'!G1623</f>
        <v>17.755280000000003</v>
      </c>
      <c r="I1623" s="2">
        <f>'Moving Avg'!H1623</f>
        <v>16.589830000000003</v>
      </c>
      <c r="J1623" s="5" t="str">
        <f>OBV!F1623</f>
        <v>BEARISH</v>
      </c>
      <c r="K1623" s="5" t="str">
        <f>OBV!G1623</f>
        <v>WEAK</v>
      </c>
      <c r="L1623" s="5" t="str">
        <f>OBV!H1623</f>
        <v>CONFIRMED BEARISH</v>
      </c>
      <c r="M1623" s="7">
        <f t="shared" si="250"/>
        <v>25</v>
      </c>
      <c r="N1623" s="7">
        <f t="shared" si="251"/>
        <v>0</v>
      </c>
      <c r="O1623" s="7">
        <f t="shared" si="252"/>
        <v>50</v>
      </c>
      <c r="P1623" s="7">
        <f t="shared" si="253"/>
        <v>0</v>
      </c>
      <c r="Q1623" s="8">
        <f t="shared" si="254"/>
        <v>16.25</v>
      </c>
      <c r="R1623" s="8">
        <f t="shared" si="255"/>
        <v>22.5</v>
      </c>
      <c r="S1623" s="8">
        <f t="shared" si="256"/>
        <v>16.25</v>
      </c>
      <c r="T1623" s="8">
        <f t="shared" si="257"/>
        <v>18.75</v>
      </c>
      <c r="U1623" s="7">
        <f t="shared" si="258"/>
        <v>18.333333333333332</v>
      </c>
      <c r="V1623" s="7">
        <f t="shared" si="259"/>
        <v>18.4375</v>
      </c>
    </row>
    <row r="1624" spans="1:22" ht="13.5" x14ac:dyDescent="0.25">
      <c r="A1624" s="3">
        <f>RSI!A1624</f>
        <v>44377</v>
      </c>
      <c r="B1624" s="2">
        <f>RSI!B1624</f>
        <v>17.029</v>
      </c>
      <c r="C1624" s="2">
        <f>RSI!I1624</f>
        <v>30.106204444349089</v>
      </c>
      <c r="D1624" s="2">
        <f>MACD!E1624</f>
        <v>0.10378815820452303</v>
      </c>
      <c r="E1624" s="2">
        <f>MACD!F1624</f>
        <v>4.8225628557962988E-2</v>
      </c>
      <c r="F1624" s="2">
        <f>'Moving Avg'!D1624</f>
        <v>17.372399999999999</v>
      </c>
      <c r="G1624" s="2">
        <f>'Moving Avg'!F1624</f>
        <v>17.607450000000004</v>
      </c>
      <c r="H1624" s="2">
        <f>'Moving Avg'!G1624</f>
        <v>17.738680000000002</v>
      </c>
      <c r="I1624" s="2">
        <f>'Moving Avg'!H1624</f>
        <v>16.588980000000003</v>
      </c>
      <c r="J1624" s="5" t="str">
        <f>OBV!F1624</f>
        <v>BEARISH</v>
      </c>
      <c r="K1624" s="5" t="str">
        <f>OBV!G1624</f>
        <v>WEAK</v>
      </c>
      <c r="L1624" s="5" t="str">
        <f>OBV!H1624</f>
        <v>CONFIRMED BEARISH</v>
      </c>
      <c r="M1624" s="7">
        <f t="shared" si="250"/>
        <v>25</v>
      </c>
      <c r="N1624" s="7">
        <f t="shared" si="251"/>
        <v>0</v>
      </c>
      <c r="O1624" s="7">
        <f t="shared" si="252"/>
        <v>50</v>
      </c>
      <c r="P1624" s="7">
        <f t="shared" si="253"/>
        <v>0</v>
      </c>
      <c r="Q1624" s="8">
        <f t="shared" si="254"/>
        <v>16.25</v>
      </c>
      <c r="R1624" s="8">
        <f t="shared" si="255"/>
        <v>22.5</v>
      </c>
      <c r="S1624" s="8">
        <f t="shared" si="256"/>
        <v>16.25</v>
      </c>
      <c r="T1624" s="8">
        <f t="shared" si="257"/>
        <v>18.75</v>
      </c>
      <c r="U1624" s="7">
        <f t="shared" si="258"/>
        <v>18.333333333333332</v>
      </c>
      <c r="V1624" s="7">
        <f t="shared" si="259"/>
        <v>18.4375</v>
      </c>
    </row>
    <row r="1625" spans="1:22" ht="13.5" x14ac:dyDescent="0.25">
      <c r="A1625" s="3">
        <f>RSI!A1625</f>
        <v>44378</v>
      </c>
      <c r="B1625" s="2">
        <f>RSI!B1625</f>
        <v>17.029</v>
      </c>
      <c r="C1625" s="2">
        <f>RSI!I1625</f>
        <v>30.106204444349075</v>
      </c>
      <c r="D1625" s="2">
        <f>MACD!E1625</f>
        <v>0.15556139821324777</v>
      </c>
      <c r="E1625" s="2">
        <f>MACD!F1625</f>
        <v>6.9692782489019944E-2</v>
      </c>
      <c r="F1625" s="2">
        <f>'Moving Avg'!D1625</f>
        <v>17.275200000000002</v>
      </c>
      <c r="G1625" s="2">
        <f>'Moving Avg'!F1625</f>
        <v>17.577850000000002</v>
      </c>
      <c r="H1625" s="2">
        <f>'Moving Avg'!G1625</f>
        <v>17.711379999999998</v>
      </c>
      <c r="I1625" s="2">
        <f>'Moving Avg'!H1625</f>
        <v>16.588130000000007</v>
      </c>
      <c r="J1625" s="5" t="str">
        <f>OBV!F1625</f>
        <v>BEARISH</v>
      </c>
      <c r="K1625" s="5" t="str">
        <f>OBV!G1625</f>
        <v>WEAK</v>
      </c>
      <c r="L1625" s="5" t="str">
        <f>OBV!H1625</f>
        <v>CONFIRMED BEARISH</v>
      </c>
      <c r="M1625" s="7">
        <f t="shared" si="250"/>
        <v>25</v>
      </c>
      <c r="N1625" s="7">
        <f t="shared" si="251"/>
        <v>0</v>
      </c>
      <c r="O1625" s="7">
        <f t="shared" si="252"/>
        <v>50</v>
      </c>
      <c r="P1625" s="7">
        <f t="shared" si="253"/>
        <v>0</v>
      </c>
      <c r="Q1625" s="8">
        <f t="shared" si="254"/>
        <v>16.25</v>
      </c>
      <c r="R1625" s="8">
        <f t="shared" si="255"/>
        <v>22.5</v>
      </c>
      <c r="S1625" s="8">
        <f t="shared" si="256"/>
        <v>16.25</v>
      </c>
      <c r="T1625" s="8">
        <f t="shared" si="257"/>
        <v>18.75</v>
      </c>
      <c r="U1625" s="7">
        <f t="shared" si="258"/>
        <v>18.333333333333332</v>
      </c>
      <c r="V1625" s="7">
        <f t="shared" si="259"/>
        <v>18.4375</v>
      </c>
    </row>
    <row r="1626" spans="1:22" ht="13.5" x14ac:dyDescent="0.25">
      <c r="A1626" s="3">
        <f>RSI!A1626</f>
        <v>44379</v>
      </c>
      <c r="B1626" s="2">
        <f>RSI!B1626</f>
        <v>17.029</v>
      </c>
      <c r="C1626" s="2">
        <f>RSI!I1626</f>
        <v>30.106204444349075</v>
      </c>
      <c r="D1626" s="2">
        <f>MACD!E1626</f>
        <v>0.20390155607519844</v>
      </c>
      <c r="E1626" s="2">
        <f>MACD!F1626</f>
        <v>9.6534537206255655E-2</v>
      </c>
      <c r="F1626" s="2">
        <f>'Moving Avg'!D1626</f>
        <v>17.194199999999999</v>
      </c>
      <c r="G1626" s="2">
        <f>'Moving Avg'!F1626</f>
        <v>17.547850000000004</v>
      </c>
      <c r="H1626" s="2">
        <f>'Moving Avg'!G1626</f>
        <v>17.679259999999999</v>
      </c>
      <c r="I1626" s="2">
        <f>'Moving Avg'!H1626</f>
        <v>16.584720000000004</v>
      </c>
      <c r="J1626" s="5" t="str">
        <f>OBV!F1626</f>
        <v>BULLISH</v>
      </c>
      <c r="K1626" s="5" t="str">
        <f>OBV!G1626</f>
        <v>NEUTRAL</v>
      </c>
      <c r="L1626" s="5" t="str">
        <f>OBV!H1626</f>
        <v>BULLISH DIVERGENCE</v>
      </c>
      <c r="M1626" s="7">
        <f t="shared" si="250"/>
        <v>25</v>
      </c>
      <c r="N1626" s="7">
        <f t="shared" si="251"/>
        <v>0</v>
      </c>
      <c r="O1626" s="7">
        <f t="shared" si="252"/>
        <v>50</v>
      </c>
      <c r="P1626" s="7">
        <f t="shared" si="253"/>
        <v>66.5</v>
      </c>
      <c r="Q1626" s="8">
        <f t="shared" si="254"/>
        <v>26.225000000000001</v>
      </c>
      <c r="R1626" s="8">
        <f t="shared" si="255"/>
        <v>39.125</v>
      </c>
      <c r="S1626" s="8">
        <f t="shared" si="256"/>
        <v>46.174999999999997</v>
      </c>
      <c r="T1626" s="8">
        <f t="shared" si="257"/>
        <v>35.375</v>
      </c>
      <c r="U1626" s="7">
        <f t="shared" si="258"/>
        <v>37.174999999999997</v>
      </c>
      <c r="V1626" s="7">
        <f t="shared" si="259"/>
        <v>36.724999999999994</v>
      </c>
    </row>
    <row r="1627" spans="1:22" ht="13.5" x14ac:dyDescent="0.25">
      <c r="A1627" s="3">
        <f>RSI!A1627</f>
        <v>44382</v>
      </c>
      <c r="B1627" s="2">
        <f>RSI!B1627</f>
        <v>17.029</v>
      </c>
      <c r="C1627" s="2">
        <f>RSI!I1627</f>
        <v>30.106204444349089</v>
      </c>
      <c r="D1627" s="2">
        <f>MACD!E1627</f>
        <v>0.24786149108299682</v>
      </c>
      <c r="E1627" s="2">
        <f>MACD!F1627</f>
        <v>0.12679992798160389</v>
      </c>
      <c r="F1627" s="2">
        <f>'Moving Avg'!D1627</f>
        <v>17.111599999999999</v>
      </c>
      <c r="G1627" s="2">
        <f>'Moving Avg'!F1627</f>
        <v>17.517849999999999</v>
      </c>
      <c r="H1627" s="2">
        <f>'Moving Avg'!G1627</f>
        <v>17.64714</v>
      </c>
      <c r="I1627" s="2">
        <f>'Moving Avg'!H1627</f>
        <v>16.585190000000001</v>
      </c>
      <c r="J1627" s="5" t="str">
        <f>OBV!F1627</f>
        <v>BEARISH</v>
      </c>
      <c r="K1627" s="5" t="str">
        <f>OBV!G1627</f>
        <v>WEAK</v>
      </c>
      <c r="L1627" s="5" t="str">
        <f>OBV!H1627</f>
        <v>CONFIRMED BEARISH</v>
      </c>
      <c r="M1627" s="7">
        <f t="shared" si="250"/>
        <v>25</v>
      </c>
      <c r="N1627" s="7">
        <f t="shared" si="251"/>
        <v>0</v>
      </c>
      <c r="O1627" s="7">
        <f t="shared" si="252"/>
        <v>50</v>
      </c>
      <c r="P1627" s="7">
        <f t="shared" si="253"/>
        <v>0</v>
      </c>
      <c r="Q1627" s="8">
        <f t="shared" si="254"/>
        <v>16.25</v>
      </c>
      <c r="R1627" s="8">
        <f t="shared" si="255"/>
        <v>22.5</v>
      </c>
      <c r="S1627" s="8">
        <f t="shared" si="256"/>
        <v>16.25</v>
      </c>
      <c r="T1627" s="8">
        <f t="shared" si="257"/>
        <v>18.75</v>
      </c>
      <c r="U1627" s="7">
        <f t="shared" si="258"/>
        <v>18.333333333333332</v>
      </c>
      <c r="V1627" s="7">
        <f t="shared" si="259"/>
        <v>18.4375</v>
      </c>
    </row>
    <row r="1628" spans="1:22" ht="13.5" x14ac:dyDescent="0.25">
      <c r="A1628" s="3">
        <f>RSI!A1628</f>
        <v>44383</v>
      </c>
      <c r="B1628" s="2">
        <f>RSI!B1628</f>
        <v>17.029</v>
      </c>
      <c r="C1628" s="2">
        <f>RSI!I1628</f>
        <v>30.106204444349089</v>
      </c>
      <c r="D1628" s="2">
        <f>MACD!E1628</f>
        <v>0.29911942886878506</v>
      </c>
      <c r="E1628" s="2">
        <f>MACD!F1628</f>
        <v>0.16126382815904014</v>
      </c>
      <c r="F1628" s="2">
        <f>'Moving Avg'!D1628</f>
        <v>17.029</v>
      </c>
      <c r="G1628" s="2">
        <f>'Moving Avg'!F1628</f>
        <v>17.487449999999999</v>
      </c>
      <c r="H1628" s="2">
        <f>'Moving Avg'!G1628</f>
        <v>17.631640000000001</v>
      </c>
      <c r="I1628" s="2">
        <f>'Moving Avg'!H1628</f>
        <v>16.585660000000004</v>
      </c>
      <c r="J1628" s="5" t="str">
        <f>OBV!F1628</f>
        <v>BEARISH</v>
      </c>
      <c r="K1628" s="5" t="str">
        <f>OBV!G1628</f>
        <v>WEAK</v>
      </c>
      <c r="L1628" s="5" t="str">
        <f>OBV!H1628</f>
        <v>CONFIRMED BEARISH</v>
      </c>
      <c r="M1628" s="7">
        <f t="shared" si="250"/>
        <v>25</v>
      </c>
      <c r="N1628" s="7">
        <f t="shared" si="251"/>
        <v>0</v>
      </c>
      <c r="O1628" s="7">
        <f t="shared" si="252"/>
        <v>50</v>
      </c>
      <c r="P1628" s="7">
        <f t="shared" si="253"/>
        <v>0</v>
      </c>
      <c r="Q1628" s="8">
        <f t="shared" si="254"/>
        <v>16.25</v>
      </c>
      <c r="R1628" s="8">
        <f t="shared" si="255"/>
        <v>22.5</v>
      </c>
      <c r="S1628" s="8">
        <f t="shared" si="256"/>
        <v>16.25</v>
      </c>
      <c r="T1628" s="8">
        <f t="shared" si="257"/>
        <v>18.75</v>
      </c>
      <c r="U1628" s="7">
        <f t="shared" si="258"/>
        <v>18.333333333333332</v>
      </c>
      <c r="V1628" s="7">
        <f t="shared" si="259"/>
        <v>18.4375</v>
      </c>
    </row>
    <row r="1629" spans="1:22" ht="13.5" x14ac:dyDescent="0.25">
      <c r="A1629" s="3">
        <f>RSI!A1629</f>
        <v>44384</v>
      </c>
      <c r="B1629" s="2">
        <f>RSI!B1629</f>
        <v>17.029</v>
      </c>
      <c r="C1629" s="2">
        <f>RSI!I1629</f>
        <v>30.106204444349089</v>
      </c>
      <c r="D1629" s="2">
        <f>MACD!E1629</f>
        <v>0.29511217865686845</v>
      </c>
      <c r="E1629" s="2">
        <f>MACD!F1629</f>
        <v>0.18803349825860582</v>
      </c>
      <c r="F1629" s="2">
        <f>'Moving Avg'!D1629</f>
        <v>17.029</v>
      </c>
      <c r="G1629" s="2">
        <f>'Moving Avg'!F1629</f>
        <v>17.457050000000002</v>
      </c>
      <c r="H1629" s="2">
        <f>'Moving Avg'!G1629</f>
        <v>17.6267</v>
      </c>
      <c r="I1629" s="2">
        <f>'Moving Avg'!H1629</f>
        <v>16.586130000000004</v>
      </c>
      <c r="J1629" s="5" t="str">
        <f>OBV!F1629</f>
        <v>NEUTRAL</v>
      </c>
      <c r="K1629" s="5" t="str">
        <f>OBV!G1629</f>
        <v>NEUTRAL</v>
      </c>
      <c r="L1629" s="5" t="str">
        <f>OBV!H1629</f>
        <v>NEUTRAL</v>
      </c>
      <c r="M1629" s="7">
        <f t="shared" si="250"/>
        <v>25</v>
      </c>
      <c r="N1629" s="7">
        <f t="shared" si="251"/>
        <v>0</v>
      </c>
      <c r="O1629" s="7">
        <f t="shared" si="252"/>
        <v>50</v>
      </c>
      <c r="P1629" s="7">
        <f t="shared" si="253"/>
        <v>33</v>
      </c>
      <c r="Q1629" s="8">
        <f t="shared" si="254"/>
        <v>21.2</v>
      </c>
      <c r="R1629" s="8">
        <f t="shared" si="255"/>
        <v>30.75</v>
      </c>
      <c r="S1629" s="8">
        <f t="shared" si="256"/>
        <v>31.1</v>
      </c>
      <c r="T1629" s="8">
        <f t="shared" si="257"/>
        <v>27</v>
      </c>
      <c r="U1629" s="7">
        <f t="shared" si="258"/>
        <v>27.683333333333337</v>
      </c>
      <c r="V1629" s="7">
        <f t="shared" si="259"/>
        <v>27.512500000000003</v>
      </c>
    </row>
    <row r="1630" spans="1:22" ht="13.5" x14ac:dyDescent="0.25">
      <c r="A1630" s="3">
        <f>RSI!A1630</f>
        <v>44385</v>
      </c>
      <c r="B1630" s="2">
        <f>RSI!B1630</f>
        <v>17.029</v>
      </c>
      <c r="C1630" s="2">
        <f>RSI!I1630</f>
        <v>30.106204444349089</v>
      </c>
      <c r="D1630" s="2">
        <f>MACD!E1630</f>
        <v>0.29414795494488644</v>
      </c>
      <c r="E1630" s="2">
        <f>MACD!F1630</f>
        <v>0.20925638959586196</v>
      </c>
      <c r="F1630" s="2">
        <f>'Moving Avg'!D1630</f>
        <v>17.029</v>
      </c>
      <c r="G1630" s="2">
        <f>'Moving Avg'!F1630</f>
        <v>17.4238</v>
      </c>
      <c r="H1630" s="2">
        <f>'Moving Avg'!G1630</f>
        <v>17.622060000000005</v>
      </c>
      <c r="I1630" s="2">
        <f>'Moving Avg'!H1630</f>
        <v>16.586600000000001</v>
      </c>
      <c r="J1630" s="5" t="str">
        <f>OBV!F1630</f>
        <v>NEUTRAL</v>
      </c>
      <c r="K1630" s="5" t="str">
        <f>OBV!G1630</f>
        <v>NEUTRAL</v>
      </c>
      <c r="L1630" s="5" t="str">
        <f>OBV!H1630</f>
        <v>NEUTRAL</v>
      </c>
      <c r="M1630" s="7">
        <f t="shared" si="250"/>
        <v>25</v>
      </c>
      <c r="N1630" s="7">
        <f t="shared" si="251"/>
        <v>0</v>
      </c>
      <c r="O1630" s="7">
        <f t="shared" si="252"/>
        <v>50</v>
      </c>
      <c r="P1630" s="7">
        <f t="shared" si="253"/>
        <v>33</v>
      </c>
      <c r="Q1630" s="8">
        <f t="shared" si="254"/>
        <v>21.2</v>
      </c>
      <c r="R1630" s="8">
        <f t="shared" si="255"/>
        <v>30.75</v>
      </c>
      <c r="S1630" s="8">
        <f t="shared" si="256"/>
        <v>31.1</v>
      </c>
      <c r="T1630" s="8">
        <f t="shared" si="257"/>
        <v>27</v>
      </c>
      <c r="U1630" s="7">
        <f t="shared" si="258"/>
        <v>27.683333333333337</v>
      </c>
      <c r="V1630" s="7">
        <f t="shared" si="259"/>
        <v>27.512500000000003</v>
      </c>
    </row>
    <row r="1631" spans="1:22" ht="13.5" x14ac:dyDescent="0.25">
      <c r="A1631" s="3">
        <f>RSI!A1631</f>
        <v>44386</v>
      </c>
      <c r="B1631" s="2">
        <f>RSI!B1631</f>
        <v>17.029</v>
      </c>
      <c r="C1631" s="2">
        <f>RSI!I1631</f>
        <v>30.106204444349089</v>
      </c>
      <c r="D1631" s="2">
        <f>MACD!E1631</f>
        <v>0.28311731864695489</v>
      </c>
      <c r="E1631" s="2">
        <f>MACD!F1631</f>
        <v>0.22402857540608057</v>
      </c>
      <c r="F1631" s="2">
        <f>'Moving Avg'!D1631</f>
        <v>17.029</v>
      </c>
      <c r="G1631" s="2">
        <f>'Moving Avg'!F1631</f>
        <v>17.39095</v>
      </c>
      <c r="H1631" s="2">
        <f>'Moving Avg'!G1631</f>
        <v>17.617420000000003</v>
      </c>
      <c r="I1631" s="2">
        <f>'Moving Avg'!H1631</f>
        <v>16.58455</v>
      </c>
      <c r="J1631" s="5" t="str">
        <f>OBV!F1631</f>
        <v>NEUTRAL</v>
      </c>
      <c r="K1631" s="5" t="str">
        <f>OBV!G1631</f>
        <v>NEUTRAL</v>
      </c>
      <c r="L1631" s="5" t="str">
        <f>OBV!H1631</f>
        <v>NEUTRAL</v>
      </c>
      <c r="M1631" s="7">
        <f t="shared" si="250"/>
        <v>25</v>
      </c>
      <c r="N1631" s="7">
        <f t="shared" si="251"/>
        <v>0</v>
      </c>
      <c r="O1631" s="7">
        <f t="shared" si="252"/>
        <v>50</v>
      </c>
      <c r="P1631" s="7">
        <f t="shared" si="253"/>
        <v>33</v>
      </c>
      <c r="Q1631" s="8">
        <f t="shared" si="254"/>
        <v>21.2</v>
      </c>
      <c r="R1631" s="8">
        <f t="shared" si="255"/>
        <v>30.75</v>
      </c>
      <c r="S1631" s="8">
        <f t="shared" si="256"/>
        <v>31.1</v>
      </c>
      <c r="T1631" s="8">
        <f t="shared" si="257"/>
        <v>27</v>
      </c>
      <c r="U1631" s="7">
        <f t="shared" si="258"/>
        <v>27.683333333333337</v>
      </c>
      <c r="V1631" s="7">
        <f t="shared" si="259"/>
        <v>27.512500000000003</v>
      </c>
    </row>
    <row r="1632" spans="1:22" ht="13.5" x14ac:dyDescent="0.25">
      <c r="A1632" s="3">
        <f>RSI!A1632</f>
        <v>44389</v>
      </c>
      <c r="B1632" s="2">
        <f>RSI!B1632</f>
        <v>17.029</v>
      </c>
      <c r="C1632" s="2">
        <f>RSI!I1632</f>
        <v>30.106204444349075</v>
      </c>
      <c r="D1632" s="2">
        <f>MACD!E1632</f>
        <v>0.27709482788764106</v>
      </c>
      <c r="E1632" s="2">
        <f>MACD!F1632</f>
        <v>0.23464182590239266</v>
      </c>
      <c r="F1632" s="2">
        <f>'Moving Avg'!D1632</f>
        <v>17.029</v>
      </c>
      <c r="G1632" s="2">
        <f>'Moving Avg'!F1632</f>
        <v>17.3581</v>
      </c>
      <c r="H1632" s="2">
        <f>'Moving Avg'!G1632</f>
        <v>17.612780000000001</v>
      </c>
      <c r="I1632" s="2">
        <f>'Moving Avg'!H1632</f>
        <v>16.582500000000003</v>
      </c>
      <c r="J1632" s="5" t="str">
        <f>OBV!F1632</f>
        <v>NEUTRAL</v>
      </c>
      <c r="K1632" s="5" t="str">
        <f>OBV!G1632</f>
        <v>NEUTRAL</v>
      </c>
      <c r="L1632" s="5" t="str">
        <f>OBV!H1632</f>
        <v>NEUTRAL</v>
      </c>
      <c r="M1632" s="7">
        <f t="shared" si="250"/>
        <v>25</v>
      </c>
      <c r="N1632" s="7">
        <f t="shared" si="251"/>
        <v>0</v>
      </c>
      <c r="O1632" s="7">
        <f t="shared" si="252"/>
        <v>50</v>
      </c>
      <c r="P1632" s="7">
        <f t="shared" si="253"/>
        <v>33</v>
      </c>
      <c r="Q1632" s="8">
        <f t="shared" si="254"/>
        <v>21.2</v>
      </c>
      <c r="R1632" s="8">
        <f t="shared" si="255"/>
        <v>30.75</v>
      </c>
      <c r="S1632" s="8">
        <f t="shared" si="256"/>
        <v>31.1</v>
      </c>
      <c r="T1632" s="8">
        <f t="shared" si="257"/>
        <v>27</v>
      </c>
      <c r="U1632" s="7">
        <f t="shared" si="258"/>
        <v>27.683333333333337</v>
      </c>
      <c r="V1632" s="7">
        <f t="shared" si="259"/>
        <v>27.512500000000003</v>
      </c>
    </row>
    <row r="1633" spans="1:22" ht="13.5" x14ac:dyDescent="0.25">
      <c r="A1633" s="3">
        <f>RSI!A1633</f>
        <v>44390</v>
      </c>
      <c r="B1633" s="2">
        <f>RSI!B1633</f>
        <v>17.029</v>
      </c>
      <c r="C1633" s="2">
        <f>RSI!I1633</f>
        <v>30.106204444349075</v>
      </c>
      <c r="D1633" s="2">
        <f>MACD!E1633</f>
        <v>0.27392512911168154</v>
      </c>
      <c r="E1633" s="2">
        <f>MACD!F1633</f>
        <v>0.24249848654425044</v>
      </c>
      <c r="F1633" s="2">
        <f>'Moving Avg'!D1633</f>
        <v>17.029</v>
      </c>
      <c r="G1633" s="2">
        <f>'Moving Avg'!F1633</f>
        <v>17.324850000000001</v>
      </c>
      <c r="H1633" s="2">
        <f>'Moving Avg'!G1633</f>
        <v>17.608140000000002</v>
      </c>
      <c r="I1633" s="2">
        <f>'Moving Avg'!H1633</f>
        <v>16.57835</v>
      </c>
      <c r="J1633" s="5" t="str">
        <f>OBV!F1633</f>
        <v>NEUTRAL</v>
      </c>
      <c r="K1633" s="5" t="str">
        <f>OBV!G1633</f>
        <v>NEUTRAL</v>
      </c>
      <c r="L1633" s="5" t="str">
        <f>OBV!H1633</f>
        <v>NEUTRAL</v>
      </c>
      <c r="M1633" s="7">
        <f t="shared" si="250"/>
        <v>25</v>
      </c>
      <c r="N1633" s="7">
        <f t="shared" si="251"/>
        <v>0</v>
      </c>
      <c r="O1633" s="7">
        <f t="shared" si="252"/>
        <v>50</v>
      </c>
      <c r="P1633" s="7">
        <f t="shared" si="253"/>
        <v>33</v>
      </c>
      <c r="Q1633" s="8">
        <f t="shared" si="254"/>
        <v>21.2</v>
      </c>
      <c r="R1633" s="8">
        <f t="shared" si="255"/>
        <v>30.75</v>
      </c>
      <c r="S1633" s="8">
        <f t="shared" si="256"/>
        <v>31.1</v>
      </c>
      <c r="T1633" s="8">
        <f t="shared" si="257"/>
        <v>27</v>
      </c>
      <c r="U1633" s="7">
        <f t="shared" si="258"/>
        <v>27.683333333333337</v>
      </c>
      <c r="V1633" s="7">
        <f t="shared" si="259"/>
        <v>27.512500000000003</v>
      </c>
    </row>
    <row r="1634" spans="1:22" ht="13.5" x14ac:dyDescent="0.25">
      <c r="A1634" s="3">
        <f>RSI!A1634</f>
        <v>44391</v>
      </c>
      <c r="B1634" s="2">
        <f>RSI!B1634</f>
        <v>17.029</v>
      </c>
      <c r="C1634" s="2">
        <f>RSI!I1634</f>
        <v>30.106204444349075</v>
      </c>
      <c r="D1634" s="2">
        <f>MACD!E1634</f>
        <v>0.20948818415488546</v>
      </c>
      <c r="E1634" s="2">
        <f>MACD!F1634</f>
        <v>0.23589642606637745</v>
      </c>
      <c r="F1634" s="2">
        <f>'Moving Avg'!D1634</f>
        <v>17.029</v>
      </c>
      <c r="G1634" s="2">
        <f>'Moving Avg'!F1634</f>
        <v>17.29</v>
      </c>
      <c r="H1634" s="2">
        <f>'Moving Avg'!G1634</f>
        <v>17.613760000000003</v>
      </c>
      <c r="I1634" s="2">
        <f>'Moving Avg'!H1634</f>
        <v>16.574200000000001</v>
      </c>
      <c r="J1634" s="5" t="str">
        <f>OBV!F1634</f>
        <v>NEUTRAL</v>
      </c>
      <c r="K1634" s="5" t="str">
        <f>OBV!G1634</f>
        <v>NEUTRAL</v>
      </c>
      <c r="L1634" s="5" t="str">
        <f>OBV!H1634</f>
        <v>NEUTRAL</v>
      </c>
      <c r="M1634" s="7">
        <f t="shared" si="250"/>
        <v>25</v>
      </c>
      <c r="N1634" s="7">
        <f t="shared" si="251"/>
        <v>100</v>
      </c>
      <c r="O1634" s="7">
        <f t="shared" si="252"/>
        <v>50</v>
      </c>
      <c r="P1634" s="7">
        <f t="shared" si="253"/>
        <v>33</v>
      </c>
      <c r="Q1634" s="8">
        <f t="shared" si="254"/>
        <v>56.2</v>
      </c>
      <c r="R1634" s="8">
        <f t="shared" si="255"/>
        <v>50.75</v>
      </c>
      <c r="S1634" s="8">
        <f t="shared" si="256"/>
        <v>46.1</v>
      </c>
      <c r="T1634" s="8">
        <f t="shared" si="257"/>
        <v>52</v>
      </c>
      <c r="U1634" s="7">
        <f t="shared" si="258"/>
        <v>51.016666666666673</v>
      </c>
      <c r="V1634" s="7">
        <f t="shared" si="259"/>
        <v>51.262500000000003</v>
      </c>
    </row>
    <row r="1635" spans="1:22" ht="13.5" x14ac:dyDescent="0.25">
      <c r="A1635" s="3">
        <f>RSI!A1635</f>
        <v>44392</v>
      </c>
      <c r="B1635" s="2">
        <f>RSI!B1635</f>
        <v>17.029</v>
      </c>
      <c r="C1635" s="2">
        <f>RSI!I1635</f>
        <v>30.106204444349075</v>
      </c>
      <c r="D1635" s="2">
        <f>MACD!E1635</f>
        <v>0.15661606848611598</v>
      </c>
      <c r="E1635" s="2">
        <f>MACD!F1635</f>
        <v>0.22004035455032517</v>
      </c>
      <c r="F1635" s="2">
        <f>'Moving Avg'!D1635</f>
        <v>17.029</v>
      </c>
      <c r="G1635" s="2">
        <f>'Moving Avg'!F1635</f>
        <v>17.253499999999999</v>
      </c>
      <c r="H1635" s="2">
        <f>'Moving Avg'!G1635</f>
        <v>17.604320000000001</v>
      </c>
      <c r="I1635" s="2">
        <f>'Moving Avg'!H1635</f>
        <v>16.570050000000002</v>
      </c>
      <c r="J1635" s="5" t="str">
        <f>OBV!F1635</f>
        <v>NEUTRAL</v>
      </c>
      <c r="K1635" s="5" t="str">
        <f>OBV!G1635</f>
        <v>NEUTRAL</v>
      </c>
      <c r="L1635" s="5" t="str">
        <f>OBV!H1635</f>
        <v>NEUTRAL</v>
      </c>
      <c r="M1635" s="7">
        <f t="shared" si="250"/>
        <v>25</v>
      </c>
      <c r="N1635" s="7">
        <f t="shared" si="251"/>
        <v>100</v>
      </c>
      <c r="O1635" s="7">
        <f t="shared" si="252"/>
        <v>50</v>
      </c>
      <c r="P1635" s="7">
        <f t="shared" si="253"/>
        <v>33</v>
      </c>
      <c r="Q1635" s="8">
        <f t="shared" si="254"/>
        <v>56.2</v>
      </c>
      <c r="R1635" s="8">
        <f t="shared" si="255"/>
        <v>50.75</v>
      </c>
      <c r="S1635" s="8">
        <f t="shared" si="256"/>
        <v>46.1</v>
      </c>
      <c r="T1635" s="8">
        <f t="shared" si="257"/>
        <v>52</v>
      </c>
      <c r="U1635" s="7">
        <f t="shared" si="258"/>
        <v>51.016666666666673</v>
      </c>
      <c r="V1635" s="7">
        <f t="shared" si="259"/>
        <v>51.262500000000003</v>
      </c>
    </row>
    <row r="1636" spans="1:22" ht="13.5" x14ac:dyDescent="0.25">
      <c r="A1636" s="3">
        <f>RSI!A1636</f>
        <v>44393</v>
      </c>
      <c r="B1636" s="2">
        <f>RSI!B1636</f>
        <v>17.029</v>
      </c>
      <c r="C1636" s="2">
        <f>RSI!I1636</f>
        <v>30.106204444349075</v>
      </c>
      <c r="D1636" s="2">
        <f>MACD!E1636</f>
        <v>0.11340724773723565</v>
      </c>
      <c r="E1636" s="2">
        <f>MACD!F1636</f>
        <v>0.19871373318770727</v>
      </c>
      <c r="F1636" s="2">
        <f>'Moving Avg'!D1636</f>
        <v>17.029</v>
      </c>
      <c r="G1636" s="2">
        <f>'Moving Avg'!F1636</f>
        <v>17.2166</v>
      </c>
      <c r="H1636" s="2">
        <f>'Moving Avg'!G1636</f>
        <v>17.579180000000001</v>
      </c>
      <c r="I1636" s="2">
        <f>'Moving Avg'!H1636</f>
        <v>16.565899999999999</v>
      </c>
      <c r="J1636" s="5" t="str">
        <f>OBV!F1636</f>
        <v>NEUTRAL</v>
      </c>
      <c r="K1636" s="5" t="str">
        <f>OBV!G1636</f>
        <v>NEUTRAL</v>
      </c>
      <c r="L1636" s="5" t="str">
        <f>OBV!H1636</f>
        <v>NEUTRAL</v>
      </c>
      <c r="M1636" s="7">
        <f t="shared" si="250"/>
        <v>25</v>
      </c>
      <c r="N1636" s="7">
        <f t="shared" si="251"/>
        <v>100</v>
      </c>
      <c r="O1636" s="7">
        <f t="shared" si="252"/>
        <v>50</v>
      </c>
      <c r="P1636" s="7">
        <f t="shared" si="253"/>
        <v>33</v>
      </c>
      <c r="Q1636" s="8">
        <f t="shared" si="254"/>
        <v>56.2</v>
      </c>
      <c r="R1636" s="8">
        <f t="shared" si="255"/>
        <v>50.75</v>
      </c>
      <c r="S1636" s="8">
        <f t="shared" si="256"/>
        <v>46.1</v>
      </c>
      <c r="T1636" s="8">
        <f t="shared" si="257"/>
        <v>52</v>
      </c>
      <c r="U1636" s="7">
        <f t="shared" si="258"/>
        <v>51.016666666666673</v>
      </c>
      <c r="V1636" s="7">
        <f t="shared" si="259"/>
        <v>51.262500000000003</v>
      </c>
    </row>
    <row r="1637" spans="1:22" ht="13.5" x14ac:dyDescent="0.25">
      <c r="A1637" s="3">
        <f>RSI!A1637</f>
        <v>44396</v>
      </c>
      <c r="B1637" s="2">
        <f>RSI!B1637</f>
        <v>17.029</v>
      </c>
      <c r="C1637" s="2">
        <f>RSI!I1637</f>
        <v>30.106204444349075</v>
      </c>
      <c r="D1637" s="2">
        <f>MACD!E1637</f>
        <v>7.8261792760336846E-2</v>
      </c>
      <c r="E1637" s="2">
        <f>MACD!F1637</f>
        <v>0.17462334510223321</v>
      </c>
      <c r="F1637" s="2">
        <f>'Moving Avg'!D1637</f>
        <v>17.029</v>
      </c>
      <c r="G1637" s="2">
        <f>'Moving Avg'!F1637</f>
        <v>17.1797</v>
      </c>
      <c r="H1637" s="2">
        <f>'Moving Avg'!G1637</f>
        <v>17.548199999999998</v>
      </c>
      <c r="I1637" s="2">
        <f>'Moving Avg'!H1637</f>
        <v>16.564430000000002</v>
      </c>
      <c r="J1637" s="5" t="str">
        <f>OBV!F1637</f>
        <v>NEUTRAL</v>
      </c>
      <c r="K1637" s="5" t="str">
        <f>OBV!G1637</f>
        <v>NEUTRAL</v>
      </c>
      <c r="L1637" s="5" t="str">
        <f>OBV!H1637</f>
        <v>NEUTRAL</v>
      </c>
      <c r="M1637" s="7">
        <f t="shared" si="250"/>
        <v>25</v>
      </c>
      <c r="N1637" s="7">
        <f t="shared" si="251"/>
        <v>100</v>
      </c>
      <c r="O1637" s="7">
        <f t="shared" si="252"/>
        <v>50</v>
      </c>
      <c r="P1637" s="7">
        <f t="shared" si="253"/>
        <v>33</v>
      </c>
      <c r="Q1637" s="8">
        <f t="shared" si="254"/>
        <v>56.2</v>
      </c>
      <c r="R1637" s="8">
        <f t="shared" si="255"/>
        <v>50.75</v>
      </c>
      <c r="S1637" s="8">
        <f t="shared" si="256"/>
        <v>46.1</v>
      </c>
      <c r="T1637" s="8">
        <f t="shared" si="257"/>
        <v>52</v>
      </c>
      <c r="U1637" s="7">
        <f t="shared" si="258"/>
        <v>51.016666666666673</v>
      </c>
      <c r="V1637" s="7">
        <f t="shared" si="259"/>
        <v>51.262500000000003</v>
      </c>
    </row>
    <row r="1638" spans="1:22" ht="13.5" x14ac:dyDescent="0.25">
      <c r="A1638" s="3">
        <f>RSI!A1638</f>
        <v>44399</v>
      </c>
      <c r="B1638" s="2">
        <f>RSI!B1638</f>
        <v>17.029</v>
      </c>
      <c r="C1638" s="2">
        <f>RSI!I1638</f>
        <v>30.106204444349075</v>
      </c>
      <c r="D1638" s="2">
        <f>MACD!E1638</f>
        <v>4.9834307604530892E-2</v>
      </c>
      <c r="E1638" s="2">
        <f>MACD!F1638</f>
        <v>0.14966553760269274</v>
      </c>
      <c r="F1638" s="2">
        <f>'Moving Avg'!D1638</f>
        <v>17.029</v>
      </c>
      <c r="G1638" s="2">
        <f>'Moving Avg'!F1638</f>
        <v>17.139149999999997</v>
      </c>
      <c r="H1638" s="2">
        <f>'Moving Avg'!G1638</f>
        <v>17.528419999999997</v>
      </c>
      <c r="I1638" s="2">
        <f>'Moving Avg'!H1638</f>
        <v>16.56296</v>
      </c>
      <c r="J1638" s="5" t="str">
        <f>OBV!F1638</f>
        <v>NEUTRAL</v>
      </c>
      <c r="K1638" s="5" t="str">
        <f>OBV!G1638</f>
        <v>NEUTRAL</v>
      </c>
      <c r="L1638" s="5" t="str">
        <f>OBV!H1638</f>
        <v>NEUTRAL</v>
      </c>
      <c r="M1638" s="7">
        <f t="shared" si="250"/>
        <v>25</v>
      </c>
      <c r="N1638" s="7">
        <f t="shared" si="251"/>
        <v>100</v>
      </c>
      <c r="O1638" s="7">
        <f t="shared" si="252"/>
        <v>50</v>
      </c>
      <c r="P1638" s="7">
        <f t="shared" si="253"/>
        <v>33</v>
      </c>
      <c r="Q1638" s="8">
        <f t="shared" si="254"/>
        <v>56.2</v>
      </c>
      <c r="R1638" s="8">
        <f t="shared" si="255"/>
        <v>50.75</v>
      </c>
      <c r="S1638" s="8">
        <f t="shared" si="256"/>
        <v>46.1</v>
      </c>
      <c r="T1638" s="8">
        <f t="shared" si="257"/>
        <v>52</v>
      </c>
      <c r="U1638" s="7">
        <f t="shared" si="258"/>
        <v>51.016666666666673</v>
      </c>
      <c r="V1638" s="7">
        <f t="shared" si="259"/>
        <v>51.262500000000003</v>
      </c>
    </row>
    <row r="1639" spans="1:22" ht="13.5" x14ac:dyDescent="0.25">
      <c r="A1639" s="3">
        <f>RSI!A1639</f>
        <v>44400</v>
      </c>
      <c r="B1639" s="2">
        <f>RSI!B1639</f>
        <v>17.029</v>
      </c>
      <c r="C1639" s="2">
        <f>RSI!I1639</f>
        <v>30.106204444349061</v>
      </c>
      <c r="D1639" s="2">
        <f>MACD!E1639</f>
        <v>2.6994149062467443E-2</v>
      </c>
      <c r="E1639" s="2">
        <f>MACD!F1639</f>
        <v>0.12513125989464768</v>
      </c>
      <c r="F1639" s="2">
        <f>'Moving Avg'!D1639</f>
        <v>17.029</v>
      </c>
      <c r="G1639" s="2">
        <f>'Moving Avg'!F1639</f>
        <v>17.114849999999997</v>
      </c>
      <c r="H1639" s="2">
        <f>'Moving Avg'!G1639</f>
        <v>17.50864</v>
      </c>
      <c r="I1639" s="2">
        <f>'Moving Avg'!H1639</f>
        <v>16.564055</v>
      </c>
      <c r="J1639" s="5" t="str">
        <f>OBV!F1639</f>
        <v>NEUTRAL</v>
      </c>
      <c r="K1639" s="5" t="str">
        <f>OBV!G1639</f>
        <v>NEUTRAL</v>
      </c>
      <c r="L1639" s="5" t="str">
        <f>OBV!H1639</f>
        <v>NEUTRAL</v>
      </c>
      <c r="M1639" s="7">
        <f t="shared" si="250"/>
        <v>25</v>
      </c>
      <c r="N1639" s="7">
        <f t="shared" si="251"/>
        <v>100</v>
      </c>
      <c r="O1639" s="7">
        <f t="shared" si="252"/>
        <v>50</v>
      </c>
      <c r="P1639" s="7">
        <f t="shared" si="253"/>
        <v>33</v>
      </c>
      <c r="Q1639" s="8">
        <f t="shared" si="254"/>
        <v>56.2</v>
      </c>
      <c r="R1639" s="8">
        <f t="shared" si="255"/>
        <v>50.75</v>
      </c>
      <c r="S1639" s="8">
        <f t="shared" si="256"/>
        <v>46.1</v>
      </c>
      <c r="T1639" s="8">
        <f t="shared" si="257"/>
        <v>52</v>
      </c>
      <c r="U1639" s="7">
        <f t="shared" si="258"/>
        <v>51.016666666666673</v>
      </c>
      <c r="V1639" s="7">
        <f t="shared" si="259"/>
        <v>51.262500000000003</v>
      </c>
    </row>
    <row r="1640" spans="1:22" ht="13.5" x14ac:dyDescent="0.25">
      <c r="A1640" s="3">
        <f>RSI!A1640</f>
        <v>44403</v>
      </c>
      <c r="B1640" s="2">
        <f>RSI!B1640</f>
        <v>17.029</v>
      </c>
      <c r="C1640" s="2">
        <f>RSI!I1640</f>
        <v>30.106204444349075</v>
      </c>
      <c r="D1640" s="2">
        <f>MACD!E1640</f>
        <v>8.7918123236683243E-3</v>
      </c>
      <c r="E1640" s="2">
        <f>MACD!F1640</f>
        <v>0.10186337038045182</v>
      </c>
      <c r="F1640" s="2">
        <f>'Moving Avg'!D1640</f>
        <v>17.029</v>
      </c>
      <c r="G1640" s="2">
        <f>'Moving Avg'!F1640</f>
        <v>17.09055</v>
      </c>
      <c r="H1640" s="2">
        <f>'Moving Avg'!G1640</f>
        <v>17.47832</v>
      </c>
      <c r="I1640" s="2">
        <f>'Moving Avg'!H1640</f>
        <v>16.565150000000003</v>
      </c>
      <c r="J1640" s="5" t="str">
        <f>OBV!F1640</f>
        <v>NEUTRAL</v>
      </c>
      <c r="K1640" s="5" t="str">
        <f>OBV!G1640</f>
        <v>NEUTRAL</v>
      </c>
      <c r="L1640" s="5" t="str">
        <f>OBV!H1640</f>
        <v>NEUTRAL</v>
      </c>
      <c r="M1640" s="7">
        <f t="shared" si="250"/>
        <v>25</v>
      </c>
      <c r="N1640" s="7">
        <f t="shared" si="251"/>
        <v>100</v>
      </c>
      <c r="O1640" s="7">
        <f t="shared" si="252"/>
        <v>50</v>
      </c>
      <c r="P1640" s="7">
        <f t="shared" si="253"/>
        <v>33</v>
      </c>
      <c r="Q1640" s="8">
        <f t="shared" si="254"/>
        <v>56.2</v>
      </c>
      <c r="R1640" s="8">
        <f t="shared" si="255"/>
        <v>50.75</v>
      </c>
      <c r="S1640" s="8">
        <f t="shared" si="256"/>
        <v>46.1</v>
      </c>
      <c r="T1640" s="8">
        <f t="shared" si="257"/>
        <v>52</v>
      </c>
      <c r="U1640" s="7">
        <f t="shared" si="258"/>
        <v>51.016666666666673</v>
      </c>
      <c r="V1640" s="7">
        <f t="shared" si="259"/>
        <v>51.262500000000003</v>
      </c>
    </row>
    <row r="1641" spans="1:22" ht="13.5" x14ac:dyDescent="0.25">
      <c r="A1641" s="3">
        <f>RSI!A1641</f>
        <v>44404</v>
      </c>
      <c r="B1641" s="2">
        <f>RSI!B1641</f>
        <v>17.029</v>
      </c>
      <c r="C1641" s="2">
        <f>RSI!I1641</f>
        <v>30.106204444349075</v>
      </c>
      <c r="D1641" s="2">
        <f>MACD!E1641</f>
        <v>-5.5694693072823043E-3</v>
      </c>
      <c r="E1641" s="2">
        <f>MACD!F1641</f>
        <v>8.0376802442904988E-2</v>
      </c>
      <c r="F1641" s="2">
        <f>'Moving Avg'!D1641</f>
        <v>17.029</v>
      </c>
      <c r="G1641" s="2">
        <f>'Moving Avg'!F1641</f>
        <v>17.070299999999996</v>
      </c>
      <c r="H1641" s="2">
        <f>'Moving Avg'!G1641</f>
        <v>17.448</v>
      </c>
      <c r="I1641" s="2">
        <f>'Moving Avg'!H1641</f>
        <v>16.566245000000002</v>
      </c>
      <c r="J1641" s="5" t="str">
        <f>OBV!F1641</f>
        <v>NEUTRAL</v>
      </c>
      <c r="K1641" s="5" t="str">
        <f>OBV!G1641</f>
        <v>NEUTRAL</v>
      </c>
      <c r="L1641" s="5" t="str">
        <f>OBV!H1641</f>
        <v>NEUTRAL</v>
      </c>
      <c r="M1641" s="7">
        <f t="shared" si="250"/>
        <v>25</v>
      </c>
      <c r="N1641" s="7">
        <f t="shared" si="251"/>
        <v>100</v>
      </c>
      <c r="O1641" s="7">
        <f t="shared" si="252"/>
        <v>50</v>
      </c>
      <c r="P1641" s="7">
        <f t="shared" si="253"/>
        <v>33</v>
      </c>
      <c r="Q1641" s="8">
        <f t="shared" si="254"/>
        <v>56.2</v>
      </c>
      <c r="R1641" s="8">
        <f t="shared" si="255"/>
        <v>50.75</v>
      </c>
      <c r="S1641" s="8">
        <f t="shared" si="256"/>
        <v>46.1</v>
      </c>
      <c r="T1641" s="8">
        <f t="shared" si="257"/>
        <v>52</v>
      </c>
      <c r="U1641" s="7">
        <f t="shared" si="258"/>
        <v>51.016666666666673</v>
      </c>
      <c r="V1641" s="7">
        <f t="shared" si="259"/>
        <v>51.262500000000003</v>
      </c>
    </row>
    <row r="1642" spans="1:22" ht="13.5" x14ac:dyDescent="0.25">
      <c r="A1642" s="3">
        <f>RSI!A1642</f>
        <v>44405</v>
      </c>
      <c r="B1642" s="2">
        <f>RSI!B1642</f>
        <v>17.029</v>
      </c>
      <c r="C1642" s="2">
        <f>RSI!I1642</f>
        <v>30.106204444349061</v>
      </c>
      <c r="D1642" s="2">
        <f>MACD!E1642</f>
        <v>-1.6757715949111684E-2</v>
      </c>
      <c r="E1642" s="2">
        <f>MACD!F1642</f>
        <v>6.0949898764501659E-2</v>
      </c>
      <c r="F1642" s="2">
        <f>'Moving Avg'!D1642</f>
        <v>17.029</v>
      </c>
      <c r="G1642" s="2">
        <f>'Moving Avg'!F1642</f>
        <v>17.049649999999996</v>
      </c>
      <c r="H1642" s="2">
        <f>'Moving Avg'!G1642</f>
        <v>17.428699999999999</v>
      </c>
      <c r="I1642" s="2">
        <f>'Moving Avg'!H1642</f>
        <v>16.564855000000001</v>
      </c>
      <c r="J1642" s="5" t="str">
        <f>OBV!F1642</f>
        <v>NEUTRAL</v>
      </c>
      <c r="K1642" s="5" t="str">
        <f>OBV!G1642</f>
        <v>NEUTRAL</v>
      </c>
      <c r="L1642" s="5" t="str">
        <f>OBV!H1642</f>
        <v>NEUTRAL</v>
      </c>
      <c r="M1642" s="7">
        <f t="shared" si="250"/>
        <v>25</v>
      </c>
      <c r="N1642" s="7">
        <f t="shared" si="251"/>
        <v>100</v>
      </c>
      <c r="O1642" s="7">
        <f t="shared" si="252"/>
        <v>50</v>
      </c>
      <c r="P1642" s="7">
        <f t="shared" si="253"/>
        <v>33</v>
      </c>
      <c r="Q1642" s="8">
        <f t="shared" si="254"/>
        <v>56.2</v>
      </c>
      <c r="R1642" s="8">
        <f t="shared" si="255"/>
        <v>50.75</v>
      </c>
      <c r="S1642" s="8">
        <f t="shared" si="256"/>
        <v>46.1</v>
      </c>
      <c r="T1642" s="8">
        <f t="shared" si="257"/>
        <v>52</v>
      </c>
      <c r="U1642" s="7">
        <f t="shared" si="258"/>
        <v>51.016666666666673</v>
      </c>
      <c r="V1642" s="7">
        <f t="shared" si="259"/>
        <v>51.262500000000003</v>
      </c>
    </row>
    <row r="1643" spans="1:22" ht="13.5" x14ac:dyDescent="0.25">
      <c r="A1643" s="3">
        <f>RSI!A1643</f>
        <v>44406</v>
      </c>
      <c r="B1643" s="2">
        <f>RSI!B1643</f>
        <v>17.029</v>
      </c>
      <c r="C1643" s="2">
        <f>RSI!I1643</f>
        <v>30.106204444349061</v>
      </c>
      <c r="D1643" s="2">
        <f>MACD!E1643</f>
        <v>-2.533246513061016E-2</v>
      </c>
      <c r="E1643" s="2">
        <f>MACD!F1643</f>
        <v>4.3693425985479296E-2</v>
      </c>
      <c r="F1643" s="2">
        <f>'Moving Avg'!D1643</f>
        <v>17.029</v>
      </c>
      <c r="G1643" s="2">
        <f>'Moving Avg'!F1643</f>
        <v>17.029</v>
      </c>
      <c r="H1643" s="2">
        <f>'Moving Avg'!G1643</f>
        <v>17.410219999999995</v>
      </c>
      <c r="I1643" s="2">
        <f>'Moving Avg'!H1643</f>
        <v>16.565754999999999</v>
      </c>
      <c r="J1643" s="5" t="str">
        <f>OBV!F1643</f>
        <v>NEUTRAL</v>
      </c>
      <c r="K1643" s="5" t="str">
        <f>OBV!G1643</f>
        <v>NEUTRAL</v>
      </c>
      <c r="L1643" s="5" t="str">
        <f>OBV!H1643</f>
        <v>NEUTRAL</v>
      </c>
      <c r="M1643" s="7">
        <f t="shared" si="250"/>
        <v>25</v>
      </c>
      <c r="N1643" s="7">
        <f t="shared" si="251"/>
        <v>100</v>
      </c>
      <c r="O1643" s="7">
        <f t="shared" si="252"/>
        <v>50</v>
      </c>
      <c r="P1643" s="7">
        <f t="shared" si="253"/>
        <v>33</v>
      </c>
      <c r="Q1643" s="8">
        <f t="shared" si="254"/>
        <v>56.2</v>
      </c>
      <c r="R1643" s="8">
        <f t="shared" si="255"/>
        <v>50.75</v>
      </c>
      <c r="S1643" s="8">
        <f t="shared" si="256"/>
        <v>46.1</v>
      </c>
      <c r="T1643" s="8">
        <f t="shared" si="257"/>
        <v>52</v>
      </c>
      <c r="U1643" s="7">
        <f t="shared" si="258"/>
        <v>51.016666666666673</v>
      </c>
      <c r="V1643" s="7">
        <f t="shared" si="259"/>
        <v>51.262500000000003</v>
      </c>
    </row>
    <row r="1644" spans="1:22" ht="13.5" x14ac:dyDescent="0.25">
      <c r="A1644" s="3">
        <f>RSI!A1644</f>
        <v>44407</v>
      </c>
      <c r="B1644" s="2">
        <f>RSI!B1644</f>
        <v>17.029</v>
      </c>
      <c r="C1644" s="2">
        <f>RSI!I1644</f>
        <v>30.106204444349061</v>
      </c>
      <c r="D1644" s="2">
        <f>MACD!E1644</f>
        <v>-3.1761884402374818E-2</v>
      </c>
      <c r="E1644" s="2">
        <f>MACD!F1644</f>
        <v>2.8602363907908476E-2</v>
      </c>
      <c r="F1644" s="2">
        <f>'Moving Avg'!D1644</f>
        <v>17.029</v>
      </c>
      <c r="G1644" s="2">
        <f>'Moving Avg'!F1644</f>
        <v>17.029</v>
      </c>
      <c r="H1644" s="2">
        <f>'Moving Avg'!G1644</f>
        <v>17.400499999999997</v>
      </c>
      <c r="I1644" s="2">
        <f>'Moving Avg'!H1644</f>
        <v>16.566655000000001</v>
      </c>
      <c r="J1644" s="5" t="str">
        <f>OBV!F1644</f>
        <v>NEUTRAL</v>
      </c>
      <c r="K1644" s="5" t="str">
        <f>OBV!G1644</f>
        <v>NEUTRAL</v>
      </c>
      <c r="L1644" s="5" t="str">
        <f>OBV!H1644</f>
        <v>NEUTRAL</v>
      </c>
      <c r="M1644" s="7">
        <f t="shared" si="250"/>
        <v>25</v>
      </c>
      <c r="N1644" s="7">
        <f t="shared" si="251"/>
        <v>100</v>
      </c>
      <c r="O1644" s="7">
        <f t="shared" si="252"/>
        <v>50</v>
      </c>
      <c r="P1644" s="7">
        <f t="shared" si="253"/>
        <v>33</v>
      </c>
      <c r="Q1644" s="8">
        <f t="shared" si="254"/>
        <v>56.2</v>
      </c>
      <c r="R1644" s="8">
        <f t="shared" si="255"/>
        <v>50.75</v>
      </c>
      <c r="S1644" s="8">
        <f t="shared" si="256"/>
        <v>46.1</v>
      </c>
      <c r="T1644" s="8">
        <f t="shared" si="257"/>
        <v>52</v>
      </c>
      <c r="U1644" s="7">
        <f t="shared" si="258"/>
        <v>51.016666666666673</v>
      </c>
      <c r="V1644" s="7">
        <f t="shared" si="259"/>
        <v>51.262500000000003</v>
      </c>
    </row>
    <row r="1645" spans="1:22" ht="13.5" x14ac:dyDescent="0.25">
      <c r="A1645" s="3">
        <f>RSI!A1645</f>
        <v>44410</v>
      </c>
      <c r="B1645" s="2">
        <f>RSI!B1645</f>
        <v>17.029</v>
      </c>
      <c r="C1645" s="2">
        <f>RSI!I1645</f>
        <v>30.106204444349061</v>
      </c>
      <c r="D1645" s="2">
        <f>MACD!E1645</f>
        <v>-3.6437219907011098E-2</v>
      </c>
      <c r="E1645" s="2">
        <f>MACD!F1645</f>
        <v>1.5594447144924563E-2</v>
      </c>
      <c r="F1645" s="2">
        <f>'Moving Avg'!D1645</f>
        <v>17.029</v>
      </c>
      <c r="G1645" s="2">
        <f>'Moving Avg'!F1645</f>
        <v>17.029</v>
      </c>
      <c r="H1645" s="2">
        <f>'Moving Avg'!G1645</f>
        <v>17.384439999999998</v>
      </c>
      <c r="I1645" s="2">
        <f>'Moving Avg'!H1645</f>
        <v>16.567554999999999</v>
      </c>
      <c r="J1645" s="5" t="str">
        <f>OBV!F1645</f>
        <v>NEUTRAL</v>
      </c>
      <c r="K1645" s="5" t="str">
        <f>OBV!G1645</f>
        <v>NEUTRAL</v>
      </c>
      <c r="L1645" s="5" t="str">
        <f>OBV!H1645</f>
        <v>NEUTRAL</v>
      </c>
      <c r="M1645" s="7">
        <f t="shared" si="250"/>
        <v>25</v>
      </c>
      <c r="N1645" s="7">
        <f t="shared" si="251"/>
        <v>100</v>
      </c>
      <c r="O1645" s="7">
        <f t="shared" si="252"/>
        <v>50</v>
      </c>
      <c r="P1645" s="7">
        <f t="shared" si="253"/>
        <v>33</v>
      </c>
      <c r="Q1645" s="8">
        <f t="shared" si="254"/>
        <v>56.2</v>
      </c>
      <c r="R1645" s="8">
        <f t="shared" si="255"/>
        <v>50.75</v>
      </c>
      <c r="S1645" s="8">
        <f t="shared" si="256"/>
        <v>46.1</v>
      </c>
      <c r="T1645" s="8">
        <f t="shared" si="257"/>
        <v>52</v>
      </c>
      <c r="U1645" s="7">
        <f t="shared" si="258"/>
        <v>51.016666666666673</v>
      </c>
      <c r="V1645" s="7">
        <f t="shared" si="259"/>
        <v>51.262500000000003</v>
      </c>
    </row>
    <row r="1646" spans="1:22" ht="13.5" x14ac:dyDescent="0.25">
      <c r="A1646" s="3">
        <f>RSI!A1646</f>
        <v>44411</v>
      </c>
      <c r="B1646" s="2">
        <f>RSI!B1646</f>
        <v>17.029</v>
      </c>
      <c r="C1646" s="2">
        <f>RSI!I1646</f>
        <v>30.106204444349061</v>
      </c>
      <c r="D1646" s="2">
        <f>MACD!E1646</f>
        <v>-3.9684993081216646E-2</v>
      </c>
      <c r="E1646" s="2">
        <f>MACD!F1646</f>
        <v>4.5385590996963217E-3</v>
      </c>
      <c r="F1646" s="2">
        <f>'Moving Avg'!D1646</f>
        <v>17.029</v>
      </c>
      <c r="G1646" s="2">
        <f>'Moving Avg'!F1646</f>
        <v>17.029</v>
      </c>
      <c r="H1646" s="2">
        <f>'Moving Avg'!G1646</f>
        <v>17.368379999999998</v>
      </c>
      <c r="I1646" s="2">
        <f>'Moving Avg'!H1646</f>
        <v>16.568455</v>
      </c>
      <c r="J1646" s="5" t="str">
        <f>OBV!F1646</f>
        <v>NEUTRAL</v>
      </c>
      <c r="K1646" s="5" t="str">
        <f>OBV!G1646</f>
        <v>NEUTRAL</v>
      </c>
      <c r="L1646" s="5" t="str">
        <f>OBV!H1646</f>
        <v>NEUTRAL</v>
      </c>
      <c r="M1646" s="7">
        <f t="shared" si="250"/>
        <v>25</v>
      </c>
      <c r="N1646" s="7">
        <f t="shared" si="251"/>
        <v>100</v>
      </c>
      <c r="O1646" s="7">
        <f t="shared" si="252"/>
        <v>50</v>
      </c>
      <c r="P1646" s="7">
        <f t="shared" si="253"/>
        <v>33</v>
      </c>
      <c r="Q1646" s="8">
        <f t="shared" si="254"/>
        <v>56.2</v>
      </c>
      <c r="R1646" s="8">
        <f t="shared" si="255"/>
        <v>50.75</v>
      </c>
      <c r="S1646" s="8">
        <f t="shared" si="256"/>
        <v>46.1</v>
      </c>
      <c r="T1646" s="8">
        <f t="shared" si="257"/>
        <v>52</v>
      </c>
      <c r="U1646" s="7">
        <f t="shared" si="258"/>
        <v>51.016666666666673</v>
      </c>
      <c r="V1646" s="7">
        <f t="shared" si="259"/>
        <v>51.262500000000003</v>
      </c>
    </row>
    <row r="1647" spans="1:22" ht="13.5" x14ac:dyDescent="0.25">
      <c r="A1647" s="3">
        <f>RSI!A1647</f>
        <v>44412</v>
      </c>
      <c r="B1647" s="2">
        <f>RSI!B1647</f>
        <v>17.029</v>
      </c>
      <c r="C1647" s="2">
        <f>RSI!I1647</f>
        <v>30.106204444349061</v>
      </c>
      <c r="D1647" s="2">
        <f>MACD!E1647</f>
        <v>-4.1777294080024063E-2</v>
      </c>
      <c r="E1647" s="2">
        <f>MACD!F1647</f>
        <v>-4.7246115362477564E-3</v>
      </c>
      <c r="F1647" s="2">
        <f>'Moving Avg'!D1647</f>
        <v>17.029</v>
      </c>
      <c r="G1647" s="2">
        <f>'Moving Avg'!F1647</f>
        <v>17.029</v>
      </c>
      <c r="H1647" s="2">
        <f>'Moving Avg'!G1647</f>
        <v>17.358499999999999</v>
      </c>
      <c r="I1647" s="2">
        <f>'Moving Avg'!H1647</f>
        <v>16.56683</v>
      </c>
      <c r="J1647" s="5" t="str">
        <f>OBV!F1647</f>
        <v>NEUTRAL</v>
      </c>
      <c r="K1647" s="5" t="str">
        <f>OBV!G1647</f>
        <v>NEUTRAL</v>
      </c>
      <c r="L1647" s="5" t="str">
        <f>OBV!H1647</f>
        <v>NEUTRAL</v>
      </c>
      <c r="M1647" s="7">
        <f t="shared" si="250"/>
        <v>25</v>
      </c>
      <c r="N1647" s="7">
        <f t="shared" si="251"/>
        <v>100</v>
      </c>
      <c r="O1647" s="7">
        <f t="shared" si="252"/>
        <v>50</v>
      </c>
      <c r="P1647" s="7">
        <f t="shared" si="253"/>
        <v>33</v>
      </c>
      <c r="Q1647" s="8">
        <f t="shared" si="254"/>
        <v>56.2</v>
      </c>
      <c r="R1647" s="8">
        <f t="shared" si="255"/>
        <v>50.75</v>
      </c>
      <c r="S1647" s="8">
        <f t="shared" si="256"/>
        <v>46.1</v>
      </c>
      <c r="T1647" s="8">
        <f t="shared" si="257"/>
        <v>52</v>
      </c>
      <c r="U1647" s="7">
        <f t="shared" si="258"/>
        <v>51.016666666666673</v>
      </c>
      <c r="V1647" s="7">
        <f t="shared" si="259"/>
        <v>51.262500000000003</v>
      </c>
    </row>
    <row r="1648" spans="1:22" ht="13.5" x14ac:dyDescent="0.25">
      <c r="A1648" s="3">
        <f>RSI!A1648</f>
        <v>44413</v>
      </c>
      <c r="B1648" s="2">
        <f>RSI!B1648</f>
        <v>17.029</v>
      </c>
      <c r="C1648" s="2">
        <f>RSI!I1648</f>
        <v>30.106204444349061</v>
      </c>
      <c r="D1648" s="2">
        <f>MACD!E1648</f>
        <v>-4.2940466724900261E-2</v>
      </c>
      <c r="E1648" s="2">
        <f>MACD!F1648</f>
        <v>-1.2367782573978258E-2</v>
      </c>
      <c r="F1648" s="2">
        <f>'Moving Avg'!D1648</f>
        <v>17.029</v>
      </c>
      <c r="G1648" s="2">
        <f>'Moving Avg'!F1648</f>
        <v>17.029</v>
      </c>
      <c r="H1648" s="2">
        <f>'Moving Avg'!G1648</f>
        <v>17.347159999999999</v>
      </c>
      <c r="I1648" s="2">
        <f>'Moving Avg'!H1648</f>
        <v>16.565359999999998</v>
      </c>
      <c r="J1648" s="5" t="str">
        <f>OBV!F1648</f>
        <v>NEUTRAL</v>
      </c>
      <c r="K1648" s="5" t="str">
        <f>OBV!G1648</f>
        <v>NEUTRAL</v>
      </c>
      <c r="L1648" s="5" t="str">
        <f>OBV!H1648</f>
        <v>NEUTRAL</v>
      </c>
      <c r="M1648" s="7">
        <f t="shared" si="250"/>
        <v>25</v>
      </c>
      <c r="N1648" s="7">
        <f t="shared" si="251"/>
        <v>100</v>
      </c>
      <c r="O1648" s="7">
        <f t="shared" si="252"/>
        <v>50</v>
      </c>
      <c r="P1648" s="7">
        <f t="shared" si="253"/>
        <v>33</v>
      </c>
      <c r="Q1648" s="8">
        <f t="shared" si="254"/>
        <v>56.2</v>
      </c>
      <c r="R1648" s="8">
        <f t="shared" si="255"/>
        <v>50.75</v>
      </c>
      <c r="S1648" s="8">
        <f t="shared" si="256"/>
        <v>46.1</v>
      </c>
      <c r="T1648" s="8">
        <f t="shared" si="257"/>
        <v>52</v>
      </c>
      <c r="U1648" s="7">
        <f t="shared" si="258"/>
        <v>51.016666666666673</v>
      </c>
      <c r="V1648" s="7">
        <f t="shared" si="259"/>
        <v>51.262500000000003</v>
      </c>
    </row>
    <row r="1649" spans="1:22" ht="13.5" x14ac:dyDescent="0.25">
      <c r="A1649" s="3">
        <f>RSI!A1649</f>
        <v>44414</v>
      </c>
      <c r="B1649" s="2">
        <f>RSI!B1649</f>
        <v>17.029</v>
      </c>
      <c r="C1649" s="2">
        <f>RSI!I1649</f>
        <v>30.106204444349061</v>
      </c>
      <c r="D1649" s="2">
        <f>MACD!E1649</f>
        <v>-4.336243427601616E-2</v>
      </c>
      <c r="E1649" s="2">
        <f>MACD!F1649</f>
        <v>-1.856671291438584E-2</v>
      </c>
      <c r="F1649" s="2">
        <f>'Moving Avg'!D1649</f>
        <v>17.029</v>
      </c>
      <c r="G1649" s="2">
        <f>'Moving Avg'!F1649</f>
        <v>17.029</v>
      </c>
      <c r="H1649" s="2">
        <f>'Moving Avg'!G1649</f>
        <v>17.327859999999998</v>
      </c>
      <c r="I1649" s="2">
        <f>'Moving Avg'!H1649</f>
        <v>16.56354</v>
      </c>
      <c r="J1649" s="5" t="str">
        <f>OBV!F1649</f>
        <v>NEUTRAL</v>
      </c>
      <c r="K1649" s="5" t="str">
        <f>OBV!G1649</f>
        <v>NEUTRAL</v>
      </c>
      <c r="L1649" s="5" t="str">
        <f>OBV!H1649</f>
        <v>NEUTRAL</v>
      </c>
      <c r="M1649" s="7">
        <f t="shared" si="250"/>
        <v>25</v>
      </c>
      <c r="N1649" s="7">
        <f t="shared" si="251"/>
        <v>100</v>
      </c>
      <c r="O1649" s="7">
        <f t="shared" si="252"/>
        <v>50</v>
      </c>
      <c r="P1649" s="7">
        <f t="shared" si="253"/>
        <v>33</v>
      </c>
      <c r="Q1649" s="8">
        <f t="shared" si="254"/>
        <v>56.2</v>
      </c>
      <c r="R1649" s="8">
        <f t="shared" si="255"/>
        <v>50.75</v>
      </c>
      <c r="S1649" s="8">
        <f t="shared" si="256"/>
        <v>46.1</v>
      </c>
      <c r="T1649" s="8">
        <f t="shared" si="257"/>
        <v>52</v>
      </c>
      <c r="U1649" s="7">
        <f t="shared" si="258"/>
        <v>51.016666666666673</v>
      </c>
      <c r="V1649" s="7">
        <f t="shared" si="259"/>
        <v>51.262500000000003</v>
      </c>
    </row>
    <row r="1650" spans="1:22" ht="13.5" x14ac:dyDescent="0.25">
      <c r="A1650" s="3">
        <f>RSI!A1650</f>
        <v>44417</v>
      </c>
      <c r="B1650" s="2">
        <f>RSI!B1650</f>
        <v>17.029</v>
      </c>
      <c r="C1650" s="2">
        <f>RSI!I1650</f>
        <v>30.106204444349061</v>
      </c>
      <c r="D1650" s="2">
        <f>MACD!E1650</f>
        <v>-4.3198876838559386E-2</v>
      </c>
      <c r="E1650" s="2">
        <f>MACD!F1650</f>
        <v>-2.349314569922055E-2</v>
      </c>
      <c r="F1650" s="2">
        <f>'Moving Avg'!D1650</f>
        <v>17.029</v>
      </c>
      <c r="G1650" s="2">
        <f>'Moving Avg'!F1650</f>
        <v>17.029</v>
      </c>
      <c r="H1650" s="2">
        <f>'Moving Avg'!G1650</f>
        <v>17.308559999999996</v>
      </c>
      <c r="I1650" s="2">
        <f>'Moving Avg'!H1650</f>
        <v>16.564319999999999</v>
      </c>
      <c r="J1650" s="5" t="str">
        <f>OBV!F1650</f>
        <v>NEUTRAL</v>
      </c>
      <c r="K1650" s="5" t="str">
        <f>OBV!G1650</f>
        <v>NEUTRAL</v>
      </c>
      <c r="L1650" s="5" t="str">
        <f>OBV!H1650</f>
        <v>NEUTRAL</v>
      </c>
      <c r="M1650" s="7">
        <f t="shared" si="250"/>
        <v>25</v>
      </c>
      <c r="N1650" s="7">
        <f t="shared" si="251"/>
        <v>45</v>
      </c>
      <c r="O1650" s="7">
        <f t="shared" si="252"/>
        <v>50</v>
      </c>
      <c r="P1650" s="7">
        <f t="shared" si="253"/>
        <v>33</v>
      </c>
      <c r="Q1650" s="8">
        <f t="shared" si="254"/>
        <v>36.950000000000003</v>
      </c>
      <c r="R1650" s="8">
        <f t="shared" si="255"/>
        <v>39.75</v>
      </c>
      <c r="S1650" s="8">
        <f t="shared" si="256"/>
        <v>37.85</v>
      </c>
      <c r="T1650" s="8">
        <f t="shared" si="257"/>
        <v>38.25</v>
      </c>
      <c r="U1650" s="7">
        <f t="shared" si="258"/>
        <v>38.183333333333337</v>
      </c>
      <c r="V1650" s="7">
        <f t="shared" si="259"/>
        <v>38.200000000000003</v>
      </c>
    </row>
    <row r="1651" spans="1:22" ht="13.5" x14ac:dyDescent="0.25">
      <c r="A1651" s="3">
        <f>RSI!A1651</f>
        <v>44419</v>
      </c>
      <c r="B1651" s="2">
        <f>RSI!B1651</f>
        <v>17.029</v>
      </c>
      <c r="C1651" s="2">
        <f>RSI!I1651</f>
        <v>30.106204444349061</v>
      </c>
      <c r="D1651" s="2">
        <f>MACD!E1651</f>
        <v>-4.2578438654359729E-2</v>
      </c>
      <c r="E1651" s="2">
        <f>MACD!F1651</f>
        <v>-2.7310204290248385E-2</v>
      </c>
      <c r="F1651" s="2">
        <f>'Moving Avg'!D1651</f>
        <v>17.029</v>
      </c>
      <c r="G1651" s="2">
        <f>'Moving Avg'!F1651</f>
        <v>17.029</v>
      </c>
      <c r="H1651" s="2">
        <f>'Moving Avg'!G1651</f>
        <v>17.295579999999998</v>
      </c>
      <c r="I1651" s="2">
        <f>'Moving Avg'!H1651</f>
        <v>16.564829999999997</v>
      </c>
      <c r="J1651" s="5" t="str">
        <f>OBV!F1651</f>
        <v>NEUTRAL</v>
      </c>
      <c r="K1651" s="5" t="str">
        <f>OBV!G1651</f>
        <v>NEUTRAL</v>
      </c>
      <c r="L1651" s="5" t="str">
        <f>OBV!H1651</f>
        <v>NEUTRAL</v>
      </c>
      <c r="M1651" s="7">
        <f t="shared" si="250"/>
        <v>25</v>
      </c>
      <c r="N1651" s="7">
        <f t="shared" si="251"/>
        <v>45</v>
      </c>
      <c r="O1651" s="7">
        <f t="shared" si="252"/>
        <v>50</v>
      </c>
      <c r="P1651" s="7">
        <f t="shared" si="253"/>
        <v>33</v>
      </c>
      <c r="Q1651" s="8">
        <f t="shared" si="254"/>
        <v>36.950000000000003</v>
      </c>
      <c r="R1651" s="8">
        <f t="shared" si="255"/>
        <v>39.75</v>
      </c>
      <c r="S1651" s="8">
        <f t="shared" si="256"/>
        <v>37.85</v>
      </c>
      <c r="T1651" s="8">
        <f t="shared" si="257"/>
        <v>38.25</v>
      </c>
      <c r="U1651" s="7">
        <f t="shared" si="258"/>
        <v>38.183333333333337</v>
      </c>
      <c r="V1651" s="7">
        <f t="shared" si="259"/>
        <v>38.200000000000003</v>
      </c>
    </row>
    <row r="1652" spans="1:22" ht="13.5" x14ac:dyDescent="0.25">
      <c r="A1652" s="3">
        <f>RSI!A1652</f>
        <v>44420</v>
      </c>
      <c r="B1652" s="2">
        <f>RSI!B1652</f>
        <v>17.029</v>
      </c>
      <c r="C1652" s="2">
        <f>RSI!I1652</f>
        <v>30.106204444349061</v>
      </c>
      <c r="D1652" s="2">
        <f>MACD!E1652</f>
        <v>-4.1607115989766186E-2</v>
      </c>
      <c r="E1652" s="2">
        <f>MACD!F1652</f>
        <v>-3.016958663015195E-2</v>
      </c>
      <c r="F1652" s="2">
        <f>'Moving Avg'!D1652</f>
        <v>17.029</v>
      </c>
      <c r="G1652" s="2">
        <f>'Moving Avg'!F1652</f>
        <v>17.029</v>
      </c>
      <c r="H1652" s="2">
        <f>'Moving Avg'!G1652</f>
        <v>17.283899999999999</v>
      </c>
      <c r="I1652" s="2">
        <f>'Moving Avg'!H1652</f>
        <v>16.567824999999999</v>
      </c>
      <c r="J1652" s="5" t="str">
        <f>OBV!F1652</f>
        <v>NEUTRAL</v>
      </c>
      <c r="K1652" s="5" t="str">
        <f>OBV!G1652</f>
        <v>NEUTRAL</v>
      </c>
      <c r="L1652" s="5" t="str">
        <f>OBV!H1652</f>
        <v>NEUTRAL</v>
      </c>
      <c r="M1652" s="7">
        <f t="shared" si="250"/>
        <v>25</v>
      </c>
      <c r="N1652" s="7">
        <f t="shared" si="251"/>
        <v>45</v>
      </c>
      <c r="O1652" s="7">
        <f t="shared" si="252"/>
        <v>50</v>
      </c>
      <c r="P1652" s="7">
        <f t="shared" si="253"/>
        <v>33</v>
      </c>
      <c r="Q1652" s="8">
        <f t="shared" si="254"/>
        <v>36.950000000000003</v>
      </c>
      <c r="R1652" s="8">
        <f t="shared" si="255"/>
        <v>39.75</v>
      </c>
      <c r="S1652" s="8">
        <f t="shared" si="256"/>
        <v>37.85</v>
      </c>
      <c r="T1652" s="8">
        <f t="shared" si="257"/>
        <v>38.25</v>
      </c>
      <c r="U1652" s="7">
        <f t="shared" si="258"/>
        <v>38.183333333333337</v>
      </c>
      <c r="V1652" s="7">
        <f t="shared" si="259"/>
        <v>38.200000000000003</v>
      </c>
    </row>
    <row r="1653" spans="1:22" ht="13.5" x14ac:dyDescent="0.25">
      <c r="A1653" s="3">
        <f>RSI!A1653</f>
        <v>44424</v>
      </c>
      <c r="B1653" s="2">
        <f>RSI!B1653</f>
        <v>17.029</v>
      </c>
      <c r="C1653" s="2">
        <f>RSI!I1653</f>
        <v>30.106204444349061</v>
      </c>
      <c r="D1653" s="2">
        <f>MACD!E1653</f>
        <v>-4.0371953036139274E-2</v>
      </c>
      <c r="E1653" s="2">
        <f>MACD!F1653</f>
        <v>-3.2210059911349412E-2</v>
      </c>
      <c r="F1653" s="2">
        <f>'Moving Avg'!D1653</f>
        <v>17.029</v>
      </c>
      <c r="G1653" s="2">
        <f>'Moving Avg'!F1653</f>
        <v>17.029</v>
      </c>
      <c r="H1653" s="2">
        <f>'Moving Avg'!G1653</f>
        <v>17.272219999999997</v>
      </c>
      <c r="I1653" s="2">
        <f>'Moving Avg'!H1653</f>
        <v>16.571054999999998</v>
      </c>
      <c r="J1653" s="5" t="str">
        <f>OBV!F1653</f>
        <v>NEUTRAL</v>
      </c>
      <c r="K1653" s="5" t="str">
        <f>OBV!G1653</f>
        <v>NEUTRAL</v>
      </c>
      <c r="L1653" s="5" t="str">
        <f>OBV!H1653</f>
        <v>NEUTRAL</v>
      </c>
      <c r="M1653" s="7">
        <f t="shared" si="250"/>
        <v>25</v>
      </c>
      <c r="N1653" s="7">
        <f t="shared" si="251"/>
        <v>45</v>
      </c>
      <c r="O1653" s="7">
        <f t="shared" si="252"/>
        <v>50</v>
      </c>
      <c r="P1653" s="7">
        <f t="shared" si="253"/>
        <v>33</v>
      </c>
      <c r="Q1653" s="8">
        <f t="shared" si="254"/>
        <v>36.950000000000003</v>
      </c>
      <c r="R1653" s="8">
        <f t="shared" si="255"/>
        <v>39.75</v>
      </c>
      <c r="S1653" s="8">
        <f t="shared" si="256"/>
        <v>37.85</v>
      </c>
      <c r="T1653" s="8">
        <f t="shared" si="257"/>
        <v>38.25</v>
      </c>
      <c r="U1653" s="7">
        <f t="shared" si="258"/>
        <v>38.183333333333337</v>
      </c>
      <c r="V1653" s="7">
        <f t="shared" si="259"/>
        <v>38.200000000000003</v>
      </c>
    </row>
    <row r="1654" spans="1:22" ht="13.5" x14ac:dyDescent="0.25">
      <c r="A1654" s="3">
        <f>RSI!A1654</f>
        <v>44425</v>
      </c>
      <c r="B1654" s="2">
        <f>RSI!B1654</f>
        <v>16.55</v>
      </c>
      <c r="C1654" s="2">
        <f>RSI!I1654</f>
        <v>7.6809802012255943</v>
      </c>
      <c r="D1654" s="2">
        <f>MACD!E1654</f>
        <v>-3.4626720549653101E-3</v>
      </c>
      <c r="E1654" s="2">
        <f>MACD!F1654</f>
        <v>-2.6460582340072591E-2</v>
      </c>
      <c r="F1654" s="2">
        <f>'Moving Avg'!D1654</f>
        <v>16.933199999999999</v>
      </c>
      <c r="G1654" s="2">
        <f>'Moving Avg'!F1654</f>
        <v>17.005050000000001</v>
      </c>
      <c r="H1654" s="2">
        <f>'Moving Avg'!G1654</f>
        <v>17.250799999999998</v>
      </c>
      <c r="I1654" s="2">
        <f>'Moving Avg'!H1654</f>
        <v>16.572275000000001</v>
      </c>
      <c r="J1654" s="5" t="str">
        <f>OBV!F1654</f>
        <v>BEARISH</v>
      </c>
      <c r="K1654" s="5" t="str">
        <f>OBV!G1654</f>
        <v>WEAK</v>
      </c>
      <c r="L1654" s="5" t="str">
        <f>OBV!H1654</f>
        <v>CONFIRMED BEARISH</v>
      </c>
      <c r="M1654" s="7">
        <f t="shared" si="250"/>
        <v>50</v>
      </c>
      <c r="N1654" s="7">
        <f t="shared" si="251"/>
        <v>0</v>
      </c>
      <c r="O1654" s="7">
        <f t="shared" si="252"/>
        <v>50</v>
      </c>
      <c r="P1654" s="7">
        <f t="shared" si="253"/>
        <v>0</v>
      </c>
      <c r="Q1654" s="8">
        <f t="shared" si="254"/>
        <v>25</v>
      </c>
      <c r="R1654" s="8">
        <f t="shared" si="255"/>
        <v>27.5</v>
      </c>
      <c r="S1654" s="8">
        <f t="shared" si="256"/>
        <v>20</v>
      </c>
      <c r="T1654" s="8">
        <f t="shared" si="257"/>
        <v>25</v>
      </c>
      <c r="U1654" s="7">
        <f t="shared" si="258"/>
        <v>24.166666666666668</v>
      </c>
      <c r="V1654" s="7">
        <f t="shared" si="259"/>
        <v>24.375</v>
      </c>
    </row>
    <row r="1655" spans="1:22" ht="13.5" x14ac:dyDescent="0.25">
      <c r="A1655" s="3">
        <f>RSI!A1655</f>
        <v>44426</v>
      </c>
      <c r="B1655" s="2">
        <f>RSI!B1655</f>
        <v>16.55</v>
      </c>
      <c r="C1655" s="2">
        <f>RSI!I1655</f>
        <v>7.6809802012255943</v>
      </c>
      <c r="D1655" s="2">
        <f>MACD!E1655</f>
        <v>3.0953005888175511E-2</v>
      </c>
      <c r="E1655" s="2">
        <f>MACD!F1655</f>
        <v>-1.4977864694422974E-2</v>
      </c>
      <c r="F1655" s="2">
        <f>'Moving Avg'!D1655</f>
        <v>16.837399999999999</v>
      </c>
      <c r="G1655" s="2">
        <f>'Moving Avg'!F1655</f>
        <v>16.981100000000001</v>
      </c>
      <c r="H1655" s="2">
        <f>'Moving Avg'!G1655</f>
        <v>17.229379999999995</v>
      </c>
      <c r="I1655" s="2">
        <f>'Moving Avg'!H1655</f>
        <v>16.573495000000001</v>
      </c>
      <c r="J1655" s="5" t="str">
        <f>OBV!F1655</f>
        <v>BEARISH</v>
      </c>
      <c r="K1655" s="5" t="str">
        <f>OBV!G1655</f>
        <v>WEAK</v>
      </c>
      <c r="L1655" s="5" t="str">
        <f>OBV!H1655</f>
        <v>CONFIRMED BEARISH</v>
      </c>
      <c r="M1655" s="7">
        <f t="shared" si="250"/>
        <v>50</v>
      </c>
      <c r="N1655" s="7">
        <f t="shared" si="251"/>
        <v>0</v>
      </c>
      <c r="O1655" s="7">
        <f t="shared" si="252"/>
        <v>50</v>
      </c>
      <c r="P1655" s="7">
        <f t="shared" si="253"/>
        <v>0</v>
      </c>
      <c r="Q1655" s="8">
        <f t="shared" si="254"/>
        <v>25</v>
      </c>
      <c r="R1655" s="8">
        <f t="shared" si="255"/>
        <v>27.5</v>
      </c>
      <c r="S1655" s="8">
        <f t="shared" si="256"/>
        <v>20</v>
      </c>
      <c r="T1655" s="8">
        <f t="shared" si="257"/>
        <v>25</v>
      </c>
      <c r="U1655" s="7">
        <f t="shared" si="258"/>
        <v>24.166666666666668</v>
      </c>
      <c r="V1655" s="7">
        <f t="shared" si="259"/>
        <v>24.375</v>
      </c>
    </row>
    <row r="1656" spans="1:22" ht="13.5" x14ac:dyDescent="0.25">
      <c r="A1656" s="3">
        <f>RSI!A1656</f>
        <v>44427</v>
      </c>
      <c r="B1656" s="2">
        <f>RSI!B1656</f>
        <v>16.218</v>
      </c>
      <c r="C1656" s="2">
        <f>RSI!I1656</f>
        <v>4.8043362126801554</v>
      </c>
      <c r="D1656" s="2">
        <f>MACD!E1656</f>
        <v>8.7615397371965997E-2</v>
      </c>
      <c r="E1656" s="2">
        <f>MACD!F1656</f>
        <v>5.5407877188548178E-3</v>
      </c>
      <c r="F1656" s="2">
        <f>'Moving Avg'!D1656</f>
        <v>16.6752</v>
      </c>
      <c r="G1656" s="2">
        <f>'Moving Avg'!F1656</f>
        <v>16.940550000000002</v>
      </c>
      <c r="H1656" s="2">
        <f>'Moving Avg'!G1656</f>
        <v>17.201159999999998</v>
      </c>
      <c r="I1656" s="2">
        <f>'Moving Avg'!H1656</f>
        <v>16.574879999999997</v>
      </c>
      <c r="J1656" s="5" t="str">
        <f>OBV!F1656</f>
        <v>BEARISH</v>
      </c>
      <c r="K1656" s="5" t="str">
        <f>OBV!G1656</f>
        <v>WEAK</v>
      </c>
      <c r="L1656" s="5" t="str">
        <f>OBV!H1656</f>
        <v>CONFIRMED BEARISH</v>
      </c>
      <c r="M1656" s="7">
        <f t="shared" si="250"/>
        <v>50</v>
      </c>
      <c r="N1656" s="7">
        <f t="shared" si="251"/>
        <v>0</v>
      </c>
      <c r="O1656" s="7">
        <f t="shared" si="252"/>
        <v>50</v>
      </c>
      <c r="P1656" s="7">
        <f t="shared" si="253"/>
        <v>0</v>
      </c>
      <c r="Q1656" s="8">
        <f t="shared" si="254"/>
        <v>25</v>
      </c>
      <c r="R1656" s="8">
        <f t="shared" si="255"/>
        <v>27.5</v>
      </c>
      <c r="S1656" s="8">
        <f t="shared" si="256"/>
        <v>20</v>
      </c>
      <c r="T1656" s="8">
        <f t="shared" si="257"/>
        <v>25</v>
      </c>
      <c r="U1656" s="7">
        <f t="shared" si="258"/>
        <v>24.166666666666668</v>
      </c>
      <c r="V1656" s="7">
        <f t="shared" si="259"/>
        <v>24.375</v>
      </c>
    </row>
    <row r="1657" spans="1:22" ht="13.5" x14ac:dyDescent="0.25">
      <c r="A1657" s="3">
        <f>RSI!A1657</f>
        <v>44428</v>
      </c>
      <c r="B1657" s="2">
        <f>RSI!B1657</f>
        <v>16.218</v>
      </c>
      <c r="C1657" s="2">
        <f>RSI!I1657</f>
        <v>4.8043362126801554</v>
      </c>
      <c r="D1657" s="2">
        <f>MACD!E1657</f>
        <v>0.1402527081085907</v>
      </c>
      <c r="E1657" s="2">
        <f>MACD!F1657</f>
        <v>3.2483171796801998E-2</v>
      </c>
      <c r="F1657" s="2">
        <f>'Moving Avg'!D1657</f>
        <v>16.513000000000002</v>
      </c>
      <c r="G1657" s="2">
        <f>'Moving Avg'!F1657</f>
        <v>16.900000000000002</v>
      </c>
      <c r="H1657" s="2">
        <f>'Moving Avg'!G1657</f>
        <v>17.172939999999993</v>
      </c>
      <c r="I1657" s="2">
        <f>'Moving Avg'!H1657</f>
        <v>16.576384999999998</v>
      </c>
      <c r="J1657" s="5" t="str">
        <f>OBV!F1657</f>
        <v>BEARISH</v>
      </c>
      <c r="K1657" s="5" t="str">
        <f>OBV!G1657</f>
        <v>WEAK</v>
      </c>
      <c r="L1657" s="5" t="str">
        <f>OBV!H1657</f>
        <v>CONFIRMED BEARISH</v>
      </c>
      <c r="M1657" s="7">
        <f t="shared" si="250"/>
        <v>50</v>
      </c>
      <c r="N1657" s="7">
        <f t="shared" si="251"/>
        <v>0</v>
      </c>
      <c r="O1657" s="7">
        <f t="shared" si="252"/>
        <v>0</v>
      </c>
      <c r="P1657" s="7">
        <f t="shared" si="253"/>
        <v>0</v>
      </c>
      <c r="Q1657" s="8">
        <f t="shared" si="254"/>
        <v>17.5</v>
      </c>
      <c r="R1657" s="8">
        <f t="shared" si="255"/>
        <v>10</v>
      </c>
      <c r="S1657" s="8">
        <f t="shared" si="256"/>
        <v>7.5</v>
      </c>
      <c r="T1657" s="8">
        <f t="shared" si="257"/>
        <v>12.5</v>
      </c>
      <c r="U1657" s="7">
        <f t="shared" si="258"/>
        <v>11.666666666666666</v>
      </c>
      <c r="V1657" s="7">
        <f t="shared" si="259"/>
        <v>11.875</v>
      </c>
    </row>
    <row r="1658" spans="1:22" ht="13.5" x14ac:dyDescent="0.25">
      <c r="A1658" s="3">
        <f>RSI!A1658</f>
        <v>44431</v>
      </c>
      <c r="B1658" s="2">
        <f>RSI!B1658</f>
        <v>16.298999999999999</v>
      </c>
      <c r="C1658" s="2">
        <f>RSI!I1658</f>
        <v>13.925690427788595</v>
      </c>
      <c r="D1658" s="2">
        <f>MACD!E1658</f>
        <v>0.18313661016026117</v>
      </c>
      <c r="E1658" s="2">
        <f>MACD!F1658</f>
        <v>6.2613859469493827E-2</v>
      </c>
      <c r="F1658" s="2">
        <f>'Moving Avg'!D1658</f>
        <v>16.367000000000001</v>
      </c>
      <c r="G1658" s="2">
        <f>'Moving Avg'!F1658</f>
        <v>16.863499999999998</v>
      </c>
      <c r="H1658" s="2">
        <f>'Moving Avg'!G1658</f>
        <v>17.146179999999994</v>
      </c>
      <c r="I1658" s="2">
        <f>'Moving Avg'!H1658</f>
        <v>16.580234999999998</v>
      </c>
      <c r="J1658" s="5" t="str">
        <f>OBV!F1658</f>
        <v>BEARISH</v>
      </c>
      <c r="K1658" s="5" t="str">
        <f>OBV!G1658</f>
        <v>WEAK</v>
      </c>
      <c r="L1658" s="5" t="str">
        <f>OBV!H1658</f>
        <v>CONFIRMED BEARISH</v>
      </c>
      <c r="M1658" s="7">
        <f t="shared" si="250"/>
        <v>50</v>
      </c>
      <c r="N1658" s="7">
        <f t="shared" si="251"/>
        <v>0</v>
      </c>
      <c r="O1658" s="7">
        <f t="shared" si="252"/>
        <v>0</v>
      </c>
      <c r="P1658" s="7">
        <f t="shared" si="253"/>
        <v>0</v>
      </c>
      <c r="Q1658" s="8">
        <f t="shared" si="254"/>
        <v>17.5</v>
      </c>
      <c r="R1658" s="8">
        <f t="shared" si="255"/>
        <v>10</v>
      </c>
      <c r="S1658" s="8">
        <f t="shared" si="256"/>
        <v>7.5</v>
      </c>
      <c r="T1658" s="8">
        <f t="shared" si="257"/>
        <v>12.5</v>
      </c>
      <c r="U1658" s="7">
        <f t="shared" si="258"/>
        <v>11.666666666666666</v>
      </c>
      <c r="V1658" s="7">
        <f t="shared" si="259"/>
        <v>11.875</v>
      </c>
    </row>
    <row r="1659" spans="1:22" ht="13.5" x14ac:dyDescent="0.25">
      <c r="A1659" s="3">
        <f>RSI!A1659</f>
        <v>44432</v>
      </c>
      <c r="B1659" s="2">
        <f>RSI!B1659</f>
        <v>16.298999999999999</v>
      </c>
      <c r="C1659" s="2">
        <f>RSI!I1659</f>
        <v>13.925690427788595</v>
      </c>
      <c r="D1659" s="2">
        <f>MACD!E1659</f>
        <v>0.22296717034137004</v>
      </c>
      <c r="E1659" s="2">
        <f>MACD!F1659</f>
        <v>9.4684521643869077E-2</v>
      </c>
      <c r="F1659" s="2">
        <f>'Moving Avg'!D1659</f>
        <v>16.316800000000001</v>
      </c>
      <c r="G1659" s="2">
        <f>'Moving Avg'!F1659</f>
        <v>16.826999999999998</v>
      </c>
      <c r="H1659" s="2">
        <f>'Moving Avg'!G1659</f>
        <v>17.119419999999995</v>
      </c>
      <c r="I1659" s="2">
        <f>'Moving Avg'!H1659</f>
        <v>16.584084999999995</v>
      </c>
      <c r="J1659" s="5" t="str">
        <f>OBV!F1659</f>
        <v>BULLISH</v>
      </c>
      <c r="K1659" s="5" t="str">
        <f>OBV!G1659</f>
        <v>NEUTRAL</v>
      </c>
      <c r="L1659" s="5" t="str">
        <f>OBV!H1659</f>
        <v>BULLISH DIVERGENCE</v>
      </c>
      <c r="M1659" s="7">
        <f t="shared" si="250"/>
        <v>50</v>
      </c>
      <c r="N1659" s="7">
        <f t="shared" si="251"/>
        <v>0</v>
      </c>
      <c r="O1659" s="7">
        <f t="shared" si="252"/>
        <v>0</v>
      </c>
      <c r="P1659" s="7">
        <f t="shared" si="253"/>
        <v>66.5</v>
      </c>
      <c r="Q1659" s="8">
        <f t="shared" si="254"/>
        <v>27.475000000000001</v>
      </c>
      <c r="R1659" s="8">
        <f t="shared" si="255"/>
        <v>26.625</v>
      </c>
      <c r="S1659" s="8">
        <f t="shared" si="256"/>
        <v>37.424999999999997</v>
      </c>
      <c r="T1659" s="8">
        <f t="shared" si="257"/>
        <v>29.125</v>
      </c>
      <c r="U1659" s="7">
        <f t="shared" si="258"/>
        <v>30.508333333333336</v>
      </c>
      <c r="V1659" s="7">
        <f t="shared" si="259"/>
        <v>30.162500000000001</v>
      </c>
    </row>
    <row r="1660" spans="1:22" ht="13.5" x14ac:dyDescent="0.25">
      <c r="A1660" s="3">
        <f>RSI!A1660</f>
        <v>44433</v>
      </c>
      <c r="B1660" s="2">
        <f>RSI!B1660</f>
        <v>16.218</v>
      </c>
      <c r="C1660" s="2">
        <f>RSI!I1660</f>
        <v>12.532965451561537</v>
      </c>
      <c r="D1660" s="2">
        <f>MACD!E1660</f>
        <v>0.26595160159048348</v>
      </c>
      <c r="E1660" s="2">
        <f>MACD!F1660</f>
        <v>0.12893793763319197</v>
      </c>
      <c r="F1660" s="2">
        <f>'Moving Avg'!D1660</f>
        <v>16.250399999999999</v>
      </c>
      <c r="G1660" s="2">
        <f>'Moving Avg'!F1660</f>
        <v>16.786449999999999</v>
      </c>
      <c r="H1660" s="2">
        <f>'Moving Avg'!G1660</f>
        <v>17.089899999999993</v>
      </c>
      <c r="I1660" s="2">
        <f>'Moving Avg'!H1660</f>
        <v>16.587529999999997</v>
      </c>
      <c r="J1660" s="5" t="str">
        <f>OBV!F1660</f>
        <v>BEARISH</v>
      </c>
      <c r="K1660" s="5" t="str">
        <f>OBV!G1660</f>
        <v>WEAK</v>
      </c>
      <c r="L1660" s="5" t="str">
        <f>OBV!H1660</f>
        <v>CONFIRMED BEARISH</v>
      </c>
      <c r="M1660" s="7">
        <f t="shared" si="250"/>
        <v>50</v>
      </c>
      <c r="N1660" s="7">
        <f t="shared" si="251"/>
        <v>0</v>
      </c>
      <c r="O1660" s="7">
        <f t="shared" si="252"/>
        <v>0</v>
      </c>
      <c r="P1660" s="7">
        <f t="shared" si="253"/>
        <v>0</v>
      </c>
      <c r="Q1660" s="8">
        <f t="shared" si="254"/>
        <v>17.5</v>
      </c>
      <c r="R1660" s="8">
        <f t="shared" si="255"/>
        <v>10</v>
      </c>
      <c r="S1660" s="8">
        <f t="shared" si="256"/>
        <v>7.5</v>
      </c>
      <c r="T1660" s="8">
        <f t="shared" si="257"/>
        <v>12.5</v>
      </c>
      <c r="U1660" s="7">
        <f t="shared" si="258"/>
        <v>11.666666666666666</v>
      </c>
      <c r="V1660" s="7">
        <f t="shared" si="259"/>
        <v>11.875</v>
      </c>
    </row>
    <row r="1661" spans="1:22" ht="13.5" x14ac:dyDescent="0.25">
      <c r="A1661" s="3">
        <f>RSI!A1661</f>
        <v>44434</v>
      </c>
      <c r="B1661" s="2">
        <f>RSI!B1661</f>
        <v>16.225999999999999</v>
      </c>
      <c r="C1661" s="2">
        <f>RSI!I1661</f>
        <v>13.453600037994704</v>
      </c>
      <c r="D1661" s="2">
        <f>MACD!E1661</f>
        <v>0.30524764770770219</v>
      </c>
      <c r="E1661" s="2">
        <f>MACD!F1661</f>
        <v>0.16419987964809402</v>
      </c>
      <c r="F1661" s="2">
        <f>'Moving Avg'!D1661</f>
        <v>16.251999999999999</v>
      </c>
      <c r="G1661" s="2">
        <f>'Moving Avg'!F1661</f>
        <v>16.746299999999998</v>
      </c>
      <c r="H1661" s="2">
        <f>'Moving Avg'!G1661</f>
        <v>17.060699999999994</v>
      </c>
      <c r="I1661" s="2">
        <f>'Moving Avg'!H1661</f>
        <v>16.591014999999999</v>
      </c>
      <c r="J1661" s="5" t="str">
        <f>OBV!F1661</f>
        <v>BULLISH</v>
      </c>
      <c r="K1661" s="5" t="str">
        <f>OBV!G1661</f>
        <v>STRONG</v>
      </c>
      <c r="L1661" s="5" t="str">
        <f>OBV!H1661</f>
        <v>CONFIRMED BULLISH</v>
      </c>
      <c r="M1661" s="7">
        <f t="shared" si="250"/>
        <v>50</v>
      </c>
      <c r="N1661" s="7">
        <f t="shared" si="251"/>
        <v>0</v>
      </c>
      <c r="O1661" s="7">
        <f t="shared" si="252"/>
        <v>0</v>
      </c>
      <c r="P1661" s="7">
        <f t="shared" si="253"/>
        <v>100</v>
      </c>
      <c r="Q1661" s="8">
        <f t="shared" si="254"/>
        <v>32.5</v>
      </c>
      <c r="R1661" s="8">
        <f t="shared" si="255"/>
        <v>35</v>
      </c>
      <c r="S1661" s="8">
        <f t="shared" si="256"/>
        <v>52.5</v>
      </c>
      <c r="T1661" s="8">
        <f t="shared" si="257"/>
        <v>37.5</v>
      </c>
      <c r="U1661" s="7">
        <f t="shared" si="258"/>
        <v>40</v>
      </c>
      <c r="V1661" s="7">
        <f t="shared" si="259"/>
        <v>39.375</v>
      </c>
    </row>
    <row r="1662" spans="1:22" ht="13.5" x14ac:dyDescent="0.25">
      <c r="A1662" s="3">
        <f>RSI!A1662</f>
        <v>44435</v>
      </c>
      <c r="B1662" s="2">
        <f>RSI!B1662</f>
        <v>16.225999999999999</v>
      </c>
      <c r="C1662" s="2">
        <f>RSI!I1662</f>
        <v>13.453600037994704</v>
      </c>
      <c r="D1662" s="2">
        <f>MACD!E1662</f>
        <v>0.34170753970600742</v>
      </c>
      <c r="E1662" s="2">
        <f>MACD!F1662</f>
        <v>0.1997014116596767</v>
      </c>
      <c r="F1662" s="2">
        <f>'Moving Avg'!D1662</f>
        <v>16.253599999999999</v>
      </c>
      <c r="G1662" s="2">
        <f>'Moving Avg'!F1662</f>
        <v>16.706150000000001</v>
      </c>
      <c r="H1662" s="2">
        <f>'Moving Avg'!G1662</f>
        <v>17.031499999999994</v>
      </c>
      <c r="I1662" s="2">
        <f>'Moving Avg'!H1662</f>
        <v>16.592169999999999</v>
      </c>
      <c r="J1662" s="5" t="str">
        <f>OBV!F1662</f>
        <v>BULLISH</v>
      </c>
      <c r="K1662" s="5" t="str">
        <f>OBV!G1662</f>
        <v>STRONG</v>
      </c>
      <c r="L1662" s="5" t="str">
        <f>OBV!H1662</f>
        <v>CONFIRMED BULLISH</v>
      </c>
      <c r="M1662" s="7">
        <f t="shared" si="250"/>
        <v>50</v>
      </c>
      <c r="N1662" s="7">
        <f t="shared" si="251"/>
        <v>0</v>
      </c>
      <c r="O1662" s="7">
        <f t="shared" si="252"/>
        <v>0</v>
      </c>
      <c r="P1662" s="7">
        <f t="shared" si="253"/>
        <v>100</v>
      </c>
      <c r="Q1662" s="8">
        <f t="shared" si="254"/>
        <v>32.5</v>
      </c>
      <c r="R1662" s="8">
        <f t="shared" si="255"/>
        <v>35</v>
      </c>
      <c r="S1662" s="8">
        <f t="shared" si="256"/>
        <v>52.5</v>
      </c>
      <c r="T1662" s="8">
        <f t="shared" si="257"/>
        <v>37.5</v>
      </c>
      <c r="U1662" s="7">
        <f t="shared" si="258"/>
        <v>40</v>
      </c>
      <c r="V1662" s="7">
        <f t="shared" si="259"/>
        <v>39.375</v>
      </c>
    </row>
    <row r="1663" spans="1:22" ht="13.5" x14ac:dyDescent="0.25">
      <c r="A1663" s="3">
        <f>RSI!A1663</f>
        <v>44438</v>
      </c>
      <c r="B1663" s="2">
        <f>RSI!B1663</f>
        <v>16.225999999999999</v>
      </c>
      <c r="C1663" s="2">
        <f>RSI!I1663</f>
        <v>13.453600037994704</v>
      </c>
      <c r="D1663" s="2">
        <f>MACD!E1663</f>
        <v>0.37552987628922807</v>
      </c>
      <c r="E1663" s="2">
        <f>MACD!F1663</f>
        <v>0.23486710458558699</v>
      </c>
      <c r="F1663" s="2">
        <f>'Moving Avg'!D1663</f>
        <v>16.238999999999997</v>
      </c>
      <c r="G1663" s="2">
        <f>'Moving Avg'!F1663</f>
        <v>16.666</v>
      </c>
      <c r="H1663" s="2">
        <f>'Moving Avg'!G1663</f>
        <v>17.002139999999994</v>
      </c>
      <c r="I1663" s="2">
        <f>'Moving Avg'!H1663</f>
        <v>16.590954999999997</v>
      </c>
      <c r="J1663" s="5" t="str">
        <f>OBV!F1663</f>
        <v>BULLISH</v>
      </c>
      <c r="K1663" s="5" t="str">
        <f>OBV!G1663</f>
        <v>NEUTRAL</v>
      </c>
      <c r="L1663" s="5" t="str">
        <f>OBV!H1663</f>
        <v>BULLISH DIVERGENCE</v>
      </c>
      <c r="M1663" s="7">
        <f t="shared" si="250"/>
        <v>50</v>
      </c>
      <c r="N1663" s="7">
        <f t="shared" si="251"/>
        <v>0</v>
      </c>
      <c r="O1663" s="7">
        <f t="shared" si="252"/>
        <v>0</v>
      </c>
      <c r="P1663" s="7">
        <f t="shared" si="253"/>
        <v>66.5</v>
      </c>
      <c r="Q1663" s="8">
        <f t="shared" si="254"/>
        <v>27.475000000000001</v>
      </c>
      <c r="R1663" s="8">
        <f t="shared" si="255"/>
        <v>26.625</v>
      </c>
      <c r="S1663" s="8">
        <f t="shared" si="256"/>
        <v>37.424999999999997</v>
      </c>
      <c r="T1663" s="8">
        <f t="shared" si="257"/>
        <v>29.125</v>
      </c>
      <c r="U1663" s="7">
        <f t="shared" si="258"/>
        <v>30.508333333333336</v>
      </c>
      <c r="V1663" s="7">
        <f t="shared" si="259"/>
        <v>30.162500000000001</v>
      </c>
    </row>
    <row r="1664" spans="1:22" ht="13.5" x14ac:dyDescent="0.25">
      <c r="A1664" s="3">
        <f>RSI!A1664</f>
        <v>44439</v>
      </c>
      <c r="B1664" s="2">
        <f>RSI!B1664</f>
        <v>16.225999999999999</v>
      </c>
      <c r="C1664" s="2">
        <f>RSI!I1664</f>
        <v>13.453600037994704</v>
      </c>
      <c r="D1664" s="2">
        <f>MACD!E1664</f>
        <v>0.33320800465170208</v>
      </c>
      <c r="E1664" s="2">
        <f>MACD!F1664</f>
        <v>0.25453528459881003</v>
      </c>
      <c r="F1664" s="2">
        <f>'Moving Avg'!D1664</f>
        <v>16.224399999999999</v>
      </c>
      <c r="G1664" s="2">
        <f>'Moving Avg'!F1664</f>
        <v>16.62585</v>
      </c>
      <c r="H1664" s="2">
        <f>'Moving Avg'!G1664</f>
        <v>16.972139999999992</v>
      </c>
      <c r="I1664" s="2">
        <f>'Moving Avg'!H1664</f>
        <v>16.589739999999999</v>
      </c>
      <c r="J1664" s="5" t="str">
        <f>OBV!F1664</f>
        <v>BULLISH</v>
      </c>
      <c r="K1664" s="5" t="str">
        <f>OBV!G1664</f>
        <v>NEUTRAL</v>
      </c>
      <c r="L1664" s="5" t="str">
        <f>OBV!H1664</f>
        <v>BULLISH DIVERGENCE</v>
      </c>
      <c r="M1664" s="7">
        <f t="shared" si="250"/>
        <v>50</v>
      </c>
      <c r="N1664" s="7">
        <f t="shared" si="251"/>
        <v>0</v>
      </c>
      <c r="O1664" s="7">
        <f t="shared" si="252"/>
        <v>0</v>
      </c>
      <c r="P1664" s="7">
        <f t="shared" si="253"/>
        <v>66.5</v>
      </c>
      <c r="Q1664" s="8">
        <f t="shared" si="254"/>
        <v>27.475000000000001</v>
      </c>
      <c r="R1664" s="8">
        <f t="shared" si="255"/>
        <v>26.625</v>
      </c>
      <c r="S1664" s="8">
        <f t="shared" si="256"/>
        <v>37.424999999999997</v>
      </c>
      <c r="T1664" s="8">
        <f t="shared" si="257"/>
        <v>29.125</v>
      </c>
      <c r="U1664" s="7">
        <f t="shared" si="258"/>
        <v>30.508333333333336</v>
      </c>
      <c r="V1664" s="7">
        <f t="shared" si="259"/>
        <v>30.162500000000001</v>
      </c>
    </row>
    <row r="1665" spans="1:22" ht="13.5" x14ac:dyDescent="0.25">
      <c r="A1665" s="3">
        <f>RSI!A1665</f>
        <v>44440</v>
      </c>
      <c r="B1665" s="2">
        <f>RSI!B1665</f>
        <v>16.218</v>
      </c>
      <c r="C1665" s="2">
        <f>RSI!I1665</f>
        <v>13.26579173342418</v>
      </c>
      <c r="D1665" s="2">
        <f>MACD!E1665</f>
        <v>0.30053750117897593</v>
      </c>
      <c r="E1665" s="2">
        <f>MACD!F1665</f>
        <v>0.26373572791484323</v>
      </c>
      <c r="F1665" s="2">
        <f>'Moving Avg'!D1665</f>
        <v>16.224399999999999</v>
      </c>
      <c r="G1665" s="2">
        <f>'Moving Avg'!F1665</f>
        <v>16.5853</v>
      </c>
      <c r="H1665" s="2">
        <f>'Moving Avg'!G1665</f>
        <v>16.941319999999994</v>
      </c>
      <c r="I1665" s="2">
        <f>'Moving Avg'!H1665</f>
        <v>16.589299999999998</v>
      </c>
      <c r="J1665" s="5" t="str">
        <f>OBV!F1665</f>
        <v>BULLISH</v>
      </c>
      <c r="K1665" s="5" t="str">
        <f>OBV!G1665</f>
        <v>NEUTRAL</v>
      </c>
      <c r="L1665" s="5" t="str">
        <f>OBV!H1665</f>
        <v>NEUTRAL</v>
      </c>
      <c r="M1665" s="7">
        <f t="shared" si="250"/>
        <v>50</v>
      </c>
      <c r="N1665" s="7">
        <f t="shared" si="251"/>
        <v>0</v>
      </c>
      <c r="O1665" s="7">
        <f t="shared" si="252"/>
        <v>0</v>
      </c>
      <c r="P1665" s="7">
        <f t="shared" si="253"/>
        <v>49.5</v>
      </c>
      <c r="Q1665" s="8">
        <f t="shared" si="254"/>
        <v>24.925000000000001</v>
      </c>
      <c r="R1665" s="8">
        <f t="shared" si="255"/>
        <v>22.375</v>
      </c>
      <c r="S1665" s="8">
        <f t="shared" si="256"/>
        <v>29.775000000000002</v>
      </c>
      <c r="T1665" s="8">
        <f t="shared" si="257"/>
        <v>24.875</v>
      </c>
      <c r="U1665" s="7">
        <f t="shared" si="258"/>
        <v>25.691666666666666</v>
      </c>
      <c r="V1665" s="7">
        <f t="shared" si="259"/>
        <v>25.487500000000001</v>
      </c>
    </row>
    <row r="1666" spans="1:22" ht="13.5" x14ac:dyDescent="0.25">
      <c r="A1666" s="3">
        <f>RSI!A1666</f>
        <v>44441</v>
      </c>
      <c r="B1666" s="2">
        <f>RSI!B1666</f>
        <v>16.218</v>
      </c>
      <c r="C1666" s="2">
        <f>RSI!I1666</f>
        <v>13.26579173342418</v>
      </c>
      <c r="D1666" s="2">
        <f>MACD!E1666</f>
        <v>0.2242225767923216</v>
      </c>
      <c r="E1666" s="2">
        <f>MACD!F1666</f>
        <v>0.25583309769033891</v>
      </c>
      <c r="F1666" s="2">
        <f>'Moving Avg'!D1666</f>
        <v>16.222799999999999</v>
      </c>
      <c r="G1666" s="2">
        <f>'Moving Avg'!F1666</f>
        <v>16.544750000000001</v>
      </c>
      <c r="H1666" s="2">
        <f>'Moving Avg'!G1666</f>
        <v>16.910339999999991</v>
      </c>
      <c r="I1666" s="2">
        <f>'Moving Avg'!H1666</f>
        <v>16.58886</v>
      </c>
      <c r="J1666" s="5" t="str">
        <f>OBV!F1666</f>
        <v>BEARISH</v>
      </c>
      <c r="K1666" s="5" t="str">
        <f>OBV!G1666</f>
        <v>WEAK</v>
      </c>
      <c r="L1666" s="5" t="str">
        <f>OBV!H1666</f>
        <v>CONFIRMED BEARISH</v>
      </c>
      <c r="M1666" s="7">
        <f t="shared" ref="M1666:M1729" si="260">IF(C1666&lt;30,50, IF(C1666&gt;70, 0, 25))</f>
        <v>50</v>
      </c>
      <c r="N1666" s="7">
        <f t="shared" ref="N1666:N1729" si="261">IF(E1666-D1666&gt;0.02, 100, IF(E1666-D1666&lt;0,0,45))</f>
        <v>100</v>
      </c>
      <c r="O1666" s="7">
        <f t="shared" ref="O1666:O1729" si="262">IF(F1666-I1666&gt;10,100,IF(F1666-I1666&gt;5,75, IF(F1666-I1666&gt;0,50,0)))</f>
        <v>0</v>
      </c>
      <c r="P1666" s="7">
        <f t="shared" ref="P1666:P1729" si="263">IF(L1666="confirmed bullish", 34, IF(L1666="bullish divergence",17, 0))+IF(J1666="bullish",33,IF(J1666="bearish",0,16.5))+IF(K1666="strong",33,IF(K1666="weak",0,16.5))</f>
        <v>0</v>
      </c>
      <c r="Q1666" s="8">
        <f t="shared" si="254"/>
        <v>52.5</v>
      </c>
      <c r="R1666" s="8">
        <f t="shared" si="255"/>
        <v>30</v>
      </c>
      <c r="S1666" s="8">
        <f t="shared" si="256"/>
        <v>22.5</v>
      </c>
      <c r="T1666" s="8">
        <f t="shared" si="257"/>
        <v>37.5</v>
      </c>
      <c r="U1666" s="7">
        <f t="shared" si="258"/>
        <v>35</v>
      </c>
      <c r="V1666" s="7">
        <f t="shared" si="259"/>
        <v>35.625</v>
      </c>
    </row>
    <row r="1667" spans="1:22" ht="13.5" x14ac:dyDescent="0.25">
      <c r="A1667" s="3">
        <f>RSI!A1667</f>
        <v>44442</v>
      </c>
      <c r="B1667" s="2">
        <f>RSI!B1667</f>
        <v>16.218</v>
      </c>
      <c r="C1667" s="2">
        <f>RSI!I1667</f>
        <v>13.26579173342418</v>
      </c>
      <c r="D1667" s="2">
        <f>MACD!E1667</f>
        <v>0.16187643857722378</v>
      </c>
      <c r="E1667" s="2">
        <f>MACD!F1667</f>
        <v>0.23704176586771589</v>
      </c>
      <c r="F1667" s="2">
        <f>'Moving Avg'!D1667</f>
        <v>16.221200000000003</v>
      </c>
      <c r="G1667" s="2">
        <f>'Moving Avg'!F1667</f>
        <v>16.504200000000001</v>
      </c>
      <c r="H1667" s="2">
        <f>'Moving Avg'!G1667</f>
        <v>16.879359999999991</v>
      </c>
      <c r="I1667" s="2">
        <f>'Moving Avg'!H1667</f>
        <v>16.590864999999997</v>
      </c>
      <c r="J1667" s="5" t="str">
        <f>OBV!F1667</f>
        <v>BEARISH</v>
      </c>
      <c r="K1667" s="5" t="str">
        <f>OBV!G1667</f>
        <v>WEAK</v>
      </c>
      <c r="L1667" s="5" t="str">
        <f>OBV!H1667</f>
        <v>CONFIRMED BEARISH</v>
      </c>
      <c r="M1667" s="7">
        <f t="shared" si="260"/>
        <v>50</v>
      </c>
      <c r="N1667" s="7">
        <f t="shared" si="261"/>
        <v>100</v>
      </c>
      <c r="O1667" s="7">
        <f t="shared" si="262"/>
        <v>0</v>
      </c>
      <c r="P1667" s="7">
        <f t="shared" si="263"/>
        <v>0</v>
      </c>
      <c r="Q1667" s="8">
        <f t="shared" ref="Q1667:Q1730" si="264">0.35*M1667+N1667*0.35+O1667*0.15+P1667*0.15</f>
        <v>52.5</v>
      </c>
      <c r="R1667" s="8">
        <f t="shared" ref="R1667:R1730" si="265">M1667*0.2+N1667*0.2+O1667*0.35+P1667*0.25</f>
        <v>30</v>
      </c>
      <c r="S1667" s="8">
        <f t="shared" ref="S1667:S1730" si="266">M1667*0.15+N1667*0.15+O1667*0.25+P1667*0.45</f>
        <v>22.5</v>
      </c>
      <c r="T1667" s="8">
        <f t="shared" ref="T1667:T1730" si="267">0.25*SUM(M1667:P1667)</f>
        <v>37.5</v>
      </c>
      <c r="U1667" s="7">
        <f t="shared" ref="U1667:U1730" si="268">SUM(Q1667:S1667)/3</f>
        <v>35</v>
      </c>
      <c r="V1667" s="7">
        <f t="shared" ref="V1667:V1730" si="269">SUM(Q1667:T1667)/4</f>
        <v>35.625</v>
      </c>
    </row>
    <row r="1668" spans="1:22" ht="13.5" x14ac:dyDescent="0.25">
      <c r="A1668" s="3">
        <f>RSI!A1668</f>
        <v>44445</v>
      </c>
      <c r="B1668" s="2">
        <f>RSI!B1668</f>
        <v>16.218</v>
      </c>
      <c r="C1668" s="2">
        <f>RSI!I1668</f>
        <v>13.26579173342418</v>
      </c>
      <c r="D1668" s="2">
        <f>MACD!E1668</f>
        <v>0.12364654181522639</v>
      </c>
      <c r="E1668" s="2">
        <f>MACD!F1668</f>
        <v>0.21436272105721799</v>
      </c>
      <c r="F1668" s="2">
        <f>'Moving Avg'!D1668</f>
        <v>16.219600000000003</v>
      </c>
      <c r="G1668" s="2">
        <f>'Moving Avg'!F1668</f>
        <v>16.463650000000001</v>
      </c>
      <c r="H1668" s="2">
        <f>'Moving Avg'!G1668</f>
        <v>16.84691999999999</v>
      </c>
      <c r="I1668" s="2">
        <f>'Moving Avg'!H1668</f>
        <v>16.594309999999997</v>
      </c>
      <c r="J1668" s="5" t="str">
        <f>OBV!F1668</f>
        <v>BEARISH</v>
      </c>
      <c r="K1668" s="5" t="str">
        <f>OBV!G1668</f>
        <v>WEAK</v>
      </c>
      <c r="L1668" s="5" t="str">
        <f>OBV!H1668</f>
        <v>CONFIRMED BEARISH</v>
      </c>
      <c r="M1668" s="7">
        <f t="shared" si="260"/>
        <v>50</v>
      </c>
      <c r="N1668" s="7">
        <f t="shared" si="261"/>
        <v>100</v>
      </c>
      <c r="O1668" s="7">
        <f t="shared" si="262"/>
        <v>0</v>
      </c>
      <c r="P1668" s="7">
        <f t="shared" si="263"/>
        <v>0</v>
      </c>
      <c r="Q1668" s="8">
        <f t="shared" si="264"/>
        <v>52.5</v>
      </c>
      <c r="R1668" s="8">
        <f t="shared" si="265"/>
        <v>30</v>
      </c>
      <c r="S1668" s="8">
        <f t="shared" si="266"/>
        <v>22.5</v>
      </c>
      <c r="T1668" s="8">
        <f t="shared" si="267"/>
        <v>37.5</v>
      </c>
      <c r="U1668" s="7">
        <f t="shared" si="268"/>
        <v>35</v>
      </c>
      <c r="V1668" s="7">
        <f t="shared" si="269"/>
        <v>35.625</v>
      </c>
    </row>
    <row r="1669" spans="1:22" ht="13.5" x14ac:dyDescent="0.25">
      <c r="A1669" s="3">
        <f>RSI!A1669</f>
        <v>44446</v>
      </c>
      <c r="B1669" s="2">
        <f>RSI!B1669</f>
        <v>16.218</v>
      </c>
      <c r="C1669" s="2">
        <f>RSI!I1669</f>
        <v>13.265791733424166</v>
      </c>
      <c r="D1669" s="2">
        <f>MACD!E1669</f>
        <v>9.3208343020897644E-2</v>
      </c>
      <c r="E1669" s="2">
        <f>MACD!F1669</f>
        <v>0.19013184544995393</v>
      </c>
      <c r="F1669" s="2">
        <f>'Moving Avg'!D1669</f>
        <v>16.218</v>
      </c>
      <c r="G1669" s="2">
        <f>'Moving Avg'!F1669</f>
        <v>16.423100000000002</v>
      </c>
      <c r="H1669" s="2">
        <f>'Moving Avg'!G1669</f>
        <v>16.820979999999992</v>
      </c>
      <c r="I1669" s="2">
        <f>'Moving Avg'!H1669</f>
        <v>16.597754999999999</v>
      </c>
      <c r="J1669" s="5" t="str">
        <f>OBV!F1669</f>
        <v>BEARISH</v>
      </c>
      <c r="K1669" s="5" t="str">
        <f>OBV!G1669</f>
        <v>WEAK</v>
      </c>
      <c r="L1669" s="5" t="str">
        <f>OBV!H1669</f>
        <v>CONFIRMED BEARISH</v>
      </c>
      <c r="M1669" s="7">
        <f t="shared" si="260"/>
        <v>50</v>
      </c>
      <c r="N1669" s="7">
        <f t="shared" si="261"/>
        <v>100</v>
      </c>
      <c r="O1669" s="7">
        <f t="shared" si="262"/>
        <v>0</v>
      </c>
      <c r="P1669" s="7">
        <f t="shared" si="263"/>
        <v>0</v>
      </c>
      <c r="Q1669" s="8">
        <f t="shared" si="264"/>
        <v>52.5</v>
      </c>
      <c r="R1669" s="8">
        <f t="shared" si="265"/>
        <v>30</v>
      </c>
      <c r="S1669" s="8">
        <f t="shared" si="266"/>
        <v>22.5</v>
      </c>
      <c r="T1669" s="8">
        <f t="shared" si="267"/>
        <v>37.5</v>
      </c>
      <c r="U1669" s="7">
        <f t="shared" si="268"/>
        <v>35</v>
      </c>
      <c r="V1669" s="7">
        <f t="shared" si="269"/>
        <v>35.625</v>
      </c>
    </row>
    <row r="1670" spans="1:22" ht="13.5" x14ac:dyDescent="0.25">
      <c r="A1670" s="3">
        <f>RSI!A1670</f>
        <v>44447</v>
      </c>
      <c r="B1670" s="2">
        <f>RSI!B1670</f>
        <v>16.218</v>
      </c>
      <c r="C1670" s="2">
        <f>RSI!I1670</f>
        <v>13.265791733424166</v>
      </c>
      <c r="D1670" s="2">
        <f>MACD!E1670</f>
        <v>5.6760086495184936E-2</v>
      </c>
      <c r="E1670" s="2">
        <f>MACD!F1670</f>
        <v>0.16345749365900014</v>
      </c>
      <c r="F1670" s="2">
        <f>'Moving Avg'!D1670</f>
        <v>16.218</v>
      </c>
      <c r="G1670" s="2">
        <f>'Moving Avg'!F1670</f>
        <v>16.382550000000002</v>
      </c>
      <c r="H1670" s="2">
        <f>'Moving Avg'!G1670</f>
        <v>16.79503999999999</v>
      </c>
      <c r="I1670" s="2">
        <f>'Moving Avg'!H1670</f>
        <v>16.601199999999999</v>
      </c>
      <c r="J1670" s="5" t="str">
        <f>OBV!F1670</f>
        <v>NEUTRAL</v>
      </c>
      <c r="K1670" s="5" t="str">
        <f>OBV!G1670</f>
        <v>NEUTRAL</v>
      </c>
      <c r="L1670" s="5" t="str">
        <f>OBV!H1670</f>
        <v>NEUTRAL</v>
      </c>
      <c r="M1670" s="7">
        <f t="shared" si="260"/>
        <v>50</v>
      </c>
      <c r="N1670" s="7">
        <f t="shared" si="261"/>
        <v>100</v>
      </c>
      <c r="O1670" s="7">
        <f t="shared" si="262"/>
        <v>0</v>
      </c>
      <c r="P1670" s="7">
        <f t="shared" si="263"/>
        <v>33</v>
      </c>
      <c r="Q1670" s="8">
        <f t="shared" si="264"/>
        <v>57.45</v>
      </c>
      <c r="R1670" s="8">
        <f t="shared" si="265"/>
        <v>38.25</v>
      </c>
      <c r="S1670" s="8">
        <f t="shared" si="266"/>
        <v>37.35</v>
      </c>
      <c r="T1670" s="8">
        <f t="shared" si="267"/>
        <v>45.75</v>
      </c>
      <c r="U1670" s="7">
        <f t="shared" si="268"/>
        <v>44.35</v>
      </c>
      <c r="V1670" s="7">
        <f t="shared" si="269"/>
        <v>44.7</v>
      </c>
    </row>
    <row r="1671" spans="1:22" ht="13.5" x14ac:dyDescent="0.25">
      <c r="A1671" s="3">
        <f>RSI!A1671</f>
        <v>44448</v>
      </c>
      <c r="B1671" s="2">
        <f>RSI!B1671</f>
        <v>16.623000000000001</v>
      </c>
      <c r="C1671" s="2">
        <f>RSI!I1671</f>
        <v>58.745653108146158</v>
      </c>
      <c r="D1671" s="2">
        <f>MACD!E1671</f>
        <v>-1.2123092043871964E-3</v>
      </c>
      <c r="E1671" s="2">
        <f>MACD!F1671</f>
        <v>0.13052353308632267</v>
      </c>
      <c r="F1671" s="2">
        <f>'Moving Avg'!D1671</f>
        <v>16.298999999999999</v>
      </c>
      <c r="G1671" s="2">
        <f>'Moving Avg'!F1671</f>
        <v>16.36225</v>
      </c>
      <c r="H1671" s="2">
        <f>'Moving Avg'!G1671</f>
        <v>16.778819999999989</v>
      </c>
      <c r="I1671" s="2">
        <f>'Moving Avg'!H1671</f>
        <v>16.606669999999998</v>
      </c>
      <c r="J1671" s="5" t="str">
        <f>OBV!F1671</f>
        <v>BULLISH</v>
      </c>
      <c r="K1671" s="5" t="str">
        <f>OBV!G1671</f>
        <v>STRONG</v>
      </c>
      <c r="L1671" s="5" t="str">
        <f>OBV!H1671</f>
        <v>CONFIRMED BULLISH</v>
      </c>
      <c r="M1671" s="7">
        <f t="shared" si="260"/>
        <v>25</v>
      </c>
      <c r="N1671" s="7">
        <f t="shared" si="261"/>
        <v>100</v>
      </c>
      <c r="O1671" s="7">
        <f t="shared" si="262"/>
        <v>0</v>
      </c>
      <c r="P1671" s="7">
        <f t="shared" si="263"/>
        <v>100</v>
      </c>
      <c r="Q1671" s="8">
        <f t="shared" si="264"/>
        <v>58.75</v>
      </c>
      <c r="R1671" s="8">
        <f t="shared" si="265"/>
        <v>50</v>
      </c>
      <c r="S1671" s="8">
        <f t="shared" si="266"/>
        <v>63.75</v>
      </c>
      <c r="T1671" s="8">
        <f t="shared" si="267"/>
        <v>56.25</v>
      </c>
      <c r="U1671" s="7">
        <f t="shared" si="268"/>
        <v>57.5</v>
      </c>
      <c r="V1671" s="7">
        <f t="shared" si="269"/>
        <v>57.1875</v>
      </c>
    </row>
    <row r="1672" spans="1:22" ht="13.5" x14ac:dyDescent="0.25">
      <c r="A1672" s="3">
        <f>RSI!A1672</f>
        <v>44449</v>
      </c>
      <c r="B1672" s="2">
        <f>RSI!B1672</f>
        <v>16.631</v>
      </c>
      <c r="C1672" s="2">
        <f>RSI!I1672</f>
        <v>59.200746550191276</v>
      </c>
      <c r="D1672" s="2">
        <f>MACD!E1672</f>
        <v>-5.173527097237951E-2</v>
      </c>
      <c r="E1672" s="2">
        <f>MACD!F1672</f>
        <v>9.4071772274582244E-2</v>
      </c>
      <c r="F1672" s="2">
        <f>'Moving Avg'!D1672</f>
        <v>16.381599999999999</v>
      </c>
      <c r="G1672" s="2">
        <f>'Moving Avg'!F1672</f>
        <v>16.34235</v>
      </c>
      <c r="H1672" s="2">
        <f>'Moving Avg'!G1672</f>
        <v>16.762599999999988</v>
      </c>
      <c r="I1672" s="2">
        <f>'Moving Avg'!H1672</f>
        <v>16.612179999999999</v>
      </c>
      <c r="J1672" s="5" t="str">
        <f>OBV!F1672</f>
        <v>BULLISH</v>
      </c>
      <c r="K1672" s="5" t="str">
        <f>OBV!G1672</f>
        <v>STRONG</v>
      </c>
      <c r="L1672" s="5" t="str">
        <f>OBV!H1672</f>
        <v>CONFIRMED BULLISH</v>
      </c>
      <c r="M1672" s="7">
        <f t="shared" si="260"/>
        <v>25</v>
      </c>
      <c r="N1672" s="7">
        <f t="shared" si="261"/>
        <v>100</v>
      </c>
      <c r="O1672" s="7">
        <f t="shared" si="262"/>
        <v>0</v>
      </c>
      <c r="P1672" s="7">
        <f t="shared" si="263"/>
        <v>100</v>
      </c>
      <c r="Q1672" s="8">
        <f t="shared" si="264"/>
        <v>58.75</v>
      </c>
      <c r="R1672" s="8">
        <f t="shared" si="265"/>
        <v>50</v>
      </c>
      <c r="S1672" s="8">
        <f t="shared" si="266"/>
        <v>63.75</v>
      </c>
      <c r="T1672" s="8">
        <f t="shared" si="267"/>
        <v>56.25</v>
      </c>
      <c r="U1672" s="7">
        <f t="shared" si="268"/>
        <v>57.5</v>
      </c>
      <c r="V1672" s="7">
        <f t="shared" si="269"/>
        <v>57.1875</v>
      </c>
    </row>
    <row r="1673" spans="1:22" ht="13.5" x14ac:dyDescent="0.25">
      <c r="A1673" s="3">
        <f>RSI!A1673</f>
        <v>44452</v>
      </c>
      <c r="B1673" s="2">
        <f>RSI!B1673</f>
        <v>16.218</v>
      </c>
      <c r="C1673" s="2">
        <f>RSI!I1673</f>
        <v>36.695350837903568</v>
      </c>
      <c r="D1673" s="2">
        <f>MACD!E1673</f>
        <v>-6.4752004312289557E-2</v>
      </c>
      <c r="E1673" s="2">
        <f>MACD!F1673</f>
        <v>6.2307016957207889E-2</v>
      </c>
      <c r="F1673" s="2">
        <f>'Moving Avg'!D1673</f>
        <v>16.381599999999999</v>
      </c>
      <c r="G1673" s="2">
        <f>'Moving Avg'!F1673</f>
        <v>16.3018</v>
      </c>
      <c r="H1673" s="2">
        <f>'Moving Avg'!G1673</f>
        <v>16.738119999999991</v>
      </c>
      <c r="I1673" s="2">
        <f>'Moving Avg'!H1673</f>
        <v>16.615624999999998</v>
      </c>
      <c r="J1673" s="5" t="str">
        <f>OBV!F1673</f>
        <v>BULLISH</v>
      </c>
      <c r="K1673" s="5" t="str">
        <f>OBV!G1673</f>
        <v>STRONG</v>
      </c>
      <c r="L1673" s="5" t="str">
        <f>OBV!H1673</f>
        <v>NEUTRAL</v>
      </c>
      <c r="M1673" s="7">
        <f t="shared" si="260"/>
        <v>25</v>
      </c>
      <c r="N1673" s="7">
        <f t="shared" si="261"/>
        <v>100</v>
      </c>
      <c r="O1673" s="7">
        <f t="shared" si="262"/>
        <v>0</v>
      </c>
      <c r="P1673" s="7">
        <f t="shared" si="263"/>
        <v>66</v>
      </c>
      <c r="Q1673" s="8">
        <f t="shared" si="264"/>
        <v>53.65</v>
      </c>
      <c r="R1673" s="8">
        <f t="shared" si="265"/>
        <v>41.5</v>
      </c>
      <c r="S1673" s="8">
        <f t="shared" si="266"/>
        <v>48.45</v>
      </c>
      <c r="T1673" s="8">
        <f t="shared" si="267"/>
        <v>47.75</v>
      </c>
      <c r="U1673" s="7">
        <f t="shared" si="268"/>
        <v>47.866666666666674</v>
      </c>
      <c r="V1673" s="7">
        <f t="shared" si="269"/>
        <v>47.837500000000006</v>
      </c>
    </row>
    <row r="1674" spans="1:22" ht="13.5" x14ac:dyDescent="0.25">
      <c r="A1674" s="3">
        <f>RSI!A1674</f>
        <v>44453</v>
      </c>
      <c r="B1674" s="2">
        <f>RSI!B1674</f>
        <v>16.225999999999999</v>
      </c>
      <c r="C1674" s="2">
        <f>RSI!I1674</f>
        <v>37.193419523271892</v>
      </c>
      <c r="D1674" s="2">
        <f>MACD!E1674</f>
        <v>-7.4713809586437918E-2</v>
      </c>
      <c r="E1674" s="2">
        <f>MACD!F1674</f>
        <v>3.4902851648478728E-2</v>
      </c>
      <c r="F1674" s="2">
        <f>'Moving Avg'!D1674</f>
        <v>16.383199999999999</v>
      </c>
      <c r="G1674" s="2">
        <f>'Moving Avg'!F1674</f>
        <v>16.285599999999995</v>
      </c>
      <c r="H1674" s="2">
        <f>'Moving Avg'!G1674</f>
        <v>16.722059999999988</v>
      </c>
      <c r="I1674" s="2">
        <f>'Moving Avg'!H1674</f>
        <v>16.619109999999996</v>
      </c>
      <c r="J1674" s="5" t="str">
        <f>OBV!F1674</f>
        <v>BULLISH</v>
      </c>
      <c r="K1674" s="5" t="str">
        <f>OBV!G1674</f>
        <v>STRONG</v>
      </c>
      <c r="L1674" s="5" t="str">
        <f>OBV!H1674</f>
        <v>CONFIRMED BULLISH</v>
      </c>
      <c r="M1674" s="7">
        <f t="shared" si="260"/>
        <v>25</v>
      </c>
      <c r="N1674" s="7">
        <f t="shared" si="261"/>
        <v>100</v>
      </c>
      <c r="O1674" s="7">
        <f t="shared" si="262"/>
        <v>0</v>
      </c>
      <c r="P1674" s="7">
        <f t="shared" si="263"/>
        <v>100</v>
      </c>
      <c r="Q1674" s="8">
        <f t="shared" si="264"/>
        <v>58.75</v>
      </c>
      <c r="R1674" s="8">
        <f t="shared" si="265"/>
        <v>50</v>
      </c>
      <c r="S1674" s="8">
        <f t="shared" si="266"/>
        <v>63.75</v>
      </c>
      <c r="T1674" s="8">
        <f t="shared" si="267"/>
        <v>56.25</v>
      </c>
      <c r="U1674" s="7">
        <f t="shared" si="268"/>
        <v>57.5</v>
      </c>
      <c r="V1674" s="7">
        <f t="shared" si="269"/>
        <v>57.1875</v>
      </c>
    </row>
    <row r="1675" spans="1:22" ht="13.5" x14ac:dyDescent="0.25">
      <c r="A1675" s="3">
        <f>RSI!A1675</f>
        <v>44454</v>
      </c>
      <c r="B1675" s="2">
        <f>RSI!B1675</f>
        <v>16.234000000000002</v>
      </c>
      <c r="C1675" s="2">
        <f>RSI!I1675</f>
        <v>37.721109905677118</v>
      </c>
      <c r="D1675" s="2">
        <f>MACD!E1675</f>
        <v>-8.3490565176312259E-2</v>
      </c>
      <c r="E1675" s="2">
        <f>MACD!F1675</f>
        <v>1.122416828352053E-2</v>
      </c>
      <c r="F1675" s="2">
        <f>'Moving Avg'!D1675</f>
        <v>16.386400000000002</v>
      </c>
      <c r="G1675" s="2">
        <f>'Moving Avg'!F1675</f>
        <v>16.269799999999996</v>
      </c>
      <c r="H1675" s="2">
        <f>'Moving Avg'!G1675</f>
        <v>16.706159999999993</v>
      </c>
      <c r="I1675" s="2">
        <f>'Moving Avg'!H1675</f>
        <v>16.622594999999997</v>
      </c>
      <c r="J1675" s="5" t="str">
        <f>OBV!F1675</f>
        <v>BULLISH</v>
      </c>
      <c r="K1675" s="5" t="str">
        <f>OBV!G1675</f>
        <v>STRONG</v>
      </c>
      <c r="L1675" s="5" t="str">
        <f>OBV!H1675</f>
        <v>CONFIRMED BULLISH</v>
      </c>
      <c r="M1675" s="7">
        <f t="shared" si="260"/>
        <v>25</v>
      </c>
      <c r="N1675" s="7">
        <f t="shared" si="261"/>
        <v>100</v>
      </c>
      <c r="O1675" s="7">
        <f t="shared" si="262"/>
        <v>0</v>
      </c>
      <c r="P1675" s="7">
        <f t="shared" si="263"/>
        <v>100</v>
      </c>
      <c r="Q1675" s="8">
        <f t="shared" si="264"/>
        <v>58.75</v>
      </c>
      <c r="R1675" s="8">
        <f t="shared" si="265"/>
        <v>50</v>
      </c>
      <c r="S1675" s="8">
        <f t="shared" si="266"/>
        <v>63.75</v>
      </c>
      <c r="T1675" s="8">
        <f t="shared" si="267"/>
        <v>56.25</v>
      </c>
      <c r="U1675" s="7">
        <f t="shared" si="268"/>
        <v>57.5</v>
      </c>
      <c r="V1675" s="7">
        <f t="shared" si="269"/>
        <v>57.1875</v>
      </c>
    </row>
    <row r="1676" spans="1:22" ht="13.5" x14ac:dyDescent="0.25">
      <c r="A1676" s="3">
        <f>RSI!A1676</f>
        <v>44455</v>
      </c>
      <c r="B1676" s="2">
        <f>RSI!B1676</f>
        <v>16.234000000000002</v>
      </c>
      <c r="C1676" s="2">
        <f>RSI!I1676</f>
        <v>37.721109905677118</v>
      </c>
      <c r="D1676" s="2">
        <f>MACD!E1676</f>
        <v>-8.9597817388590073E-2</v>
      </c>
      <c r="E1676" s="2">
        <f>MACD!F1676</f>
        <v>-8.9402288509015902E-3</v>
      </c>
      <c r="F1676" s="2">
        <f>'Moving Avg'!D1676</f>
        <v>16.308600000000002</v>
      </c>
      <c r="G1676" s="2">
        <f>'Moving Avg'!F1676</f>
        <v>16.270599999999995</v>
      </c>
      <c r="H1676" s="2">
        <f>'Moving Avg'!G1676</f>
        <v>16.690259999999995</v>
      </c>
      <c r="I1676" s="2">
        <f>'Moving Avg'!H1676</f>
        <v>16.626079999999995</v>
      </c>
      <c r="J1676" s="5" t="str">
        <f>OBV!F1676</f>
        <v>BULLISH</v>
      </c>
      <c r="K1676" s="5" t="str">
        <f>OBV!G1676</f>
        <v>STRONG</v>
      </c>
      <c r="L1676" s="5" t="str">
        <f>OBV!H1676</f>
        <v>BULLISH DIVERGENCE</v>
      </c>
      <c r="M1676" s="7">
        <f t="shared" si="260"/>
        <v>25</v>
      </c>
      <c r="N1676" s="7">
        <f t="shared" si="261"/>
        <v>100</v>
      </c>
      <c r="O1676" s="7">
        <f t="shared" si="262"/>
        <v>0</v>
      </c>
      <c r="P1676" s="7">
        <f t="shared" si="263"/>
        <v>83</v>
      </c>
      <c r="Q1676" s="8">
        <f t="shared" si="264"/>
        <v>56.2</v>
      </c>
      <c r="R1676" s="8">
        <f t="shared" si="265"/>
        <v>45.75</v>
      </c>
      <c r="S1676" s="8">
        <f t="shared" si="266"/>
        <v>56.1</v>
      </c>
      <c r="T1676" s="8">
        <f t="shared" si="267"/>
        <v>52</v>
      </c>
      <c r="U1676" s="7">
        <f t="shared" si="268"/>
        <v>52.683333333333337</v>
      </c>
      <c r="V1676" s="7">
        <f t="shared" si="269"/>
        <v>52.512500000000003</v>
      </c>
    </row>
    <row r="1677" spans="1:22" ht="13.5" x14ac:dyDescent="0.25">
      <c r="A1677" s="3">
        <f>RSI!A1677</f>
        <v>44456</v>
      </c>
      <c r="B1677" s="2">
        <f>RSI!B1677</f>
        <v>16.234000000000002</v>
      </c>
      <c r="C1677" s="2">
        <f>RSI!I1677</f>
        <v>37.721109905677118</v>
      </c>
      <c r="D1677" s="2">
        <f>MACD!E1677</f>
        <v>-9.3543980034809238E-2</v>
      </c>
      <c r="E1677" s="2">
        <f>MACD!F1677</f>
        <v>-2.586097908768312E-2</v>
      </c>
      <c r="F1677" s="2">
        <f>'Moving Avg'!D1677</f>
        <v>16.229200000000002</v>
      </c>
      <c r="G1677" s="2">
        <f>'Moving Avg'!F1677</f>
        <v>16.271399999999993</v>
      </c>
      <c r="H1677" s="2">
        <f>'Moving Avg'!G1677</f>
        <v>16.674359999999997</v>
      </c>
      <c r="I1677" s="2">
        <f>'Moving Avg'!H1677</f>
        <v>16.629524999999997</v>
      </c>
      <c r="J1677" s="5" t="str">
        <f>OBV!F1677</f>
        <v>BULLISH</v>
      </c>
      <c r="K1677" s="5" t="str">
        <f>OBV!G1677</f>
        <v>STRONG</v>
      </c>
      <c r="L1677" s="5" t="str">
        <f>OBV!H1677</f>
        <v>BULLISH DIVERGENCE</v>
      </c>
      <c r="M1677" s="7">
        <f t="shared" si="260"/>
        <v>25</v>
      </c>
      <c r="N1677" s="7">
        <f t="shared" si="261"/>
        <v>100</v>
      </c>
      <c r="O1677" s="7">
        <f t="shared" si="262"/>
        <v>0</v>
      </c>
      <c r="P1677" s="7">
        <f t="shared" si="263"/>
        <v>83</v>
      </c>
      <c r="Q1677" s="8">
        <f t="shared" si="264"/>
        <v>56.2</v>
      </c>
      <c r="R1677" s="8">
        <f t="shared" si="265"/>
        <v>45.75</v>
      </c>
      <c r="S1677" s="8">
        <f t="shared" si="266"/>
        <v>56.1</v>
      </c>
      <c r="T1677" s="8">
        <f t="shared" si="267"/>
        <v>52</v>
      </c>
      <c r="U1677" s="7">
        <f t="shared" si="268"/>
        <v>52.683333333333337</v>
      </c>
      <c r="V1677" s="7">
        <f t="shared" si="269"/>
        <v>52.512500000000003</v>
      </c>
    </row>
    <row r="1678" spans="1:22" ht="13.5" x14ac:dyDescent="0.25">
      <c r="A1678" s="3">
        <f>RSI!A1678</f>
        <v>44459</v>
      </c>
      <c r="B1678" s="2">
        <f>RSI!B1678</f>
        <v>16.234000000000002</v>
      </c>
      <c r="C1678" s="2">
        <f>RSI!I1678</f>
        <v>37.721109905677118</v>
      </c>
      <c r="D1678" s="2">
        <f>MACD!E1678</f>
        <v>-9.5752010825609801E-2</v>
      </c>
      <c r="E1678" s="2">
        <f>MACD!F1678</f>
        <v>-3.9839185435268459E-2</v>
      </c>
      <c r="F1678" s="2">
        <f>'Moving Avg'!D1678</f>
        <v>16.232400000000002</v>
      </c>
      <c r="G1678" s="2">
        <f>'Moving Avg'!F1678</f>
        <v>16.268149999999991</v>
      </c>
      <c r="H1678" s="2">
        <f>'Moving Avg'!G1678</f>
        <v>16.658459999999998</v>
      </c>
      <c r="I1678" s="2">
        <f>'Moving Avg'!H1678</f>
        <v>16.632969999999997</v>
      </c>
      <c r="J1678" s="5" t="str">
        <f>OBV!F1678</f>
        <v>BULLISH</v>
      </c>
      <c r="K1678" s="5" t="str">
        <f>OBV!G1678</f>
        <v>STRONG</v>
      </c>
      <c r="L1678" s="5" t="str">
        <f>OBV!H1678</f>
        <v>CONFIRMED BULLISH</v>
      </c>
      <c r="M1678" s="7">
        <f t="shared" si="260"/>
        <v>25</v>
      </c>
      <c r="N1678" s="7">
        <f t="shared" si="261"/>
        <v>100</v>
      </c>
      <c r="O1678" s="7">
        <f t="shared" si="262"/>
        <v>0</v>
      </c>
      <c r="P1678" s="7">
        <f t="shared" si="263"/>
        <v>100</v>
      </c>
      <c r="Q1678" s="8">
        <f t="shared" si="264"/>
        <v>58.75</v>
      </c>
      <c r="R1678" s="8">
        <f t="shared" si="265"/>
        <v>50</v>
      </c>
      <c r="S1678" s="8">
        <f t="shared" si="266"/>
        <v>63.75</v>
      </c>
      <c r="T1678" s="8">
        <f t="shared" si="267"/>
        <v>56.25</v>
      </c>
      <c r="U1678" s="7">
        <f t="shared" si="268"/>
        <v>57.5</v>
      </c>
      <c r="V1678" s="7">
        <f t="shared" si="269"/>
        <v>57.1875</v>
      </c>
    </row>
    <row r="1679" spans="1:22" ht="13.5" x14ac:dyDescent="0.25">
      <c r="A1679" s="3">
        <f>RSI!A1679</f>
        <v>44460</v>
      </c>
      <c r="B1679" s="2">
        <f>RSI!B1679</f>
        <v>16.234000000000002</v>
      </c>
      <c r="C1679" s="2">
        <f>RSI!I1679</f>
        <v>37.721109905677118</v>
      </c>
      <c r="D1679" s="2">
        <f>MACD!E1679</f>
        <v>-9.6573094655145297E-2</v>
      </c>
      <c r="E1679" s="2">
        <f>MACD!F1679</f>
        <v>-5.1185967279243835E-2</v>
      </c>
      <c r="F1679" s="2">
        <f>'Moving Avg'!D1679</f>
        <v>16.234000000000002</v>
      </c>
      <c r="G1679" s="2">
        <f>'Moving Avg'!F1679</f>
        <v>16.264899999999994</v>
      </c>
      <c r="H1679" s="2">
        <f>'Moving Avg'!G1679</f>
        <v>16.64256</v>
      </c>
      <c r="I1679" s="2">
        <f>'Moving Avg'!H1679</f>
        <v>16.634084999999999</v>
      </c>
      <c r="J1679" s="5" t="str">
        <f>OBV!F1679</f>
        <v>BULLISH</v>
      </c>
      <c r="K1679" s="5" t="str">
        <f>OBV!G1679</f>
        <v>STRONG</v>
      </c>
      <c r="L1679" s="5" t="str">
        <f>OBV!H1679</f>
        <v>CONFIRMED BULLISH</v>
      </c>
      <c r="M1679" s="7">
        <f t="shared" si="260"/>
        <v>25</v>
      </c>
      <c r="N1679" s="7">
        <f t="shared" si="261"/>
        <v>100</v>
      </c>
      <c r="O1679" s="7">
        <f t="shared" si="262"/>
        <v>0</v>
      </c>
      <c r="P1679" s="7">
        <f t="shared" si="263"/>
        <v>100</v>
      </c>
      <c r="Q1679" s="8">
        <f t="shared" si="264"/>
        <v>58.75</v>
      </c>
      <c r="R1679" s="8">
        <f t="shared" si="265"/>
        <v>50</v>
      </c>
      <c r="S1679" s="8">
        <f t="shared" si="266"/>
        <v>63.75</v>
      </c>
      <c r="T1679" s="8">
        <f t="shared" si="267"/>
        <v>56.25</v>
      </c>
      <c r="U1679" s="7">
        <f t="shared" si="268"/>
        <v>57.5</v>
      </c>
      <c r="V1679" s="7">
        <f t="shared" si="269"/>
        <v>57.1875</v>
      </c>
    </row>
    <row r="1680" spans="1:22" ht="13.5" x14ac:dyDescent="0.25">
      <c r="A1680" s="3">
        <f>RSI!A1680</f>
        <v>44461</v>
      </c>
      <c r="B1680" s="2">
        <f>RSI!B1680</f>
        <v>16.234000000000002</v>
      </c>
      <c r="C1680" s="2">
        <f>RSI!I1680</f>
        <v>37.721109905677118</v>
      </c>
      <c r="D1680" s="2">
        <f>MACD!E1680</f>
        <v>-9.6298182046890446E-2</v>
      </c>
      <c r="E1680" s="2">
        <f>MACD!F1680</f>
        <v>-6.0208410232773159E-2</v>
      </c>
      <c r="F1680" s="2">
        <f>'Moving Avg'!D1680</f>
        <v>16.234000000000002</v>
      </c>
      <c r="G1680" s="2">
        <f>'Moving Avg'!F1680</f>
        <v>16.265699999999995</v>
      </c>
      <c r="H1680" s="2">
        <f>'Moving Avg'!G1680</f>
        <v>16.626660000000001</v>
      </c>
      <c r="I1680" s="2">
        <f>'Moving Avg'!H1680</f>
        <v>16.631824999999996</v>
      </c>
      <c r="J1680" s="5" t="str">
        <f>OBV!F1680</f>
        <v>NEUTRAL</v>
      </c>
      <c r="K1680" s="5" t="str">
        <f>OBV!G1680</f>
        <v>NEUTRAL</v>
      </c>
      <c r="L1680" s="5" t="str">
        <f>OBV!H1680</f>
        <v>NEUTRAL</v>
      </c>
      <c r="M1680" s="7">
        <f t="shared" si="260"/>
        <v>25</v>
      </c>
      <c r="N1680" s="7">
        <f t="shared" si="261"/>
        <v>100</v>
      </c>
      <c r="O1680" s="7">
        <f t="shared" si="262"/>
        <v>0</v>
      </c>
      <c r="P1680" s="7">
        <f t="shared" si="263"/>
        <v>33</v>
      </c>
      <c r="Q1680" s="8">
        <f t="shared" si="264"/>
        <v>48.7</v>
      </c>
      <c r="R1680" s="8">
        <f t="shared" si="265"/>
        <v>33.25</v>
      </c>
      <c r="S1680" s="8">
        <f t="shared" si="266"/>
        <v>33.6</v>
      </c>
      <c r="T1680" s="8">
        <f t="shared" si="267"/>
        <v>39.5</v>
      </c>
      <c r="U1680" s="7">
        <f t="shared" si="268"/>
        <v>38.516666666666673</v>
      </c>
      <c r="V1680" s="7">
        <f t="shared" si="269"/>
        <v>38.762500000000003</v>
      </c>
    </row>
    <row r="1681" spans="1:22" ht="13.5" x14ac:dyDescent="0.25">
      <c r="A1681" s="3">
        <f>RSI!A1681</f>
        <v>44462</v>
      </c>
      <c r="B1681" s="2">
        <f>RSI!B1681</f>
        <v>16.234000000000002</v>
      </c>
      <c r="C1681" s="2">
        <f>RSI!I1681</f>
        <v>37.721109905677118</v>
      </c>
      <c r="D1681" s="2">
        <f>MACD!E1681</f>
        <v>-3.2860023370371749E-2</v>
      </c>
      <c r="E1681" s="2">
        <f>MACD!F1681</f>
        <v>-5.4738732860292884E-2</v>
      </c>
      <c r="F1681" s="2">
        <f>'Moving Avg'!D1681</f>
        <v>16.234000000000002</v>
      </c>
      <c r="G1681" s="2">
        <f>'Moving Avg'!F1681</f>
        <v>16.266099999999994</v>
      </c>
      <c r="H1681" s="2">
        <f>'Moving Avg'!G1681</f>
        <v>16.610759999999999</v>
      </c>
      <c r="I1681" s="2">
        <f>'Moving Avg'!H1681</f>
        <v>16.631504999999997</v>
      </c>
      <c r="J1681" s="5" t="str">
        <f>OBV!F1681</f>
        <v>NEUTRAL</v>
      </c>
      <c r="K1681" s="5" t="str">
        <f>OBV!G1681</f>
        <v>NEUTRAL</v>
      </c>
      <c r="L1681" s="5" t="str">
        <f>OBV!H1681</f>
        <v>NEUTRAL</v>
      </c>
      <c r="M1681" s="7">
        <f t="shared" si="260"/>
        <v>25</v>
      </c>
      <c r="N1681" s="7">
        <f t="shared" si="261"/>
        <v>0</v>
      </c>
      <c r="O1681" s="7">
        <f t="shared" si="262"/>
        <v>0</v>
      </c>
      <c r="P1681" s="7">
        <f t="shared" si="263"/>
        <v>33</v>
      </c>
      <c r="Q1681" s="8">
        <f t="shared" si="264"/>
        <v>13.7</v>
      </c>
      <c r="R1681" s="8">
        <f t="shared" si="265"/>
        <v>13.25</v>
      </c>
      <c r="S1681" s="8">
        <f t="shared" si="266"/>
        <v>18.600000000000001</v>
      </c>
      <c r="T1681" s="8">
        <f t="shared" si="267"/>
        <v>14.5</v>
      </c>
      <c r="U1681" s="7">
        <f t="shared" si="268"/>
        <v>15.183333333333332</v>
      </c>
      <c r="V1681" s="7">
        <f t="shared" si="269"/>
        <v>15.012499999999999</v>
      </c>
    </row>
    <row r="1682" spans="1:22" ht="13.5" x14ac:dyDescent="0.25">
      <c r="A1682" s="3">
        <f>RSI!A1682</f>
        <v>44463</v>
      </c>
      <c r="B1682" s="2">
        <f>RSI!B1682</f>
        <v>16.234000000000002</v>
      </c>
      <c r="C1682" s="2">
        <f>RSI!I1682</f>
        <v>37.721109905677118</v>
      </c>
      <c r="D1682" s="2">
        <f>MACD!E1682</f>
        <v>2.288052856559375E-2</v>
      </c>
      <c r="E1682" s="2">
        <f>MACD!F1682</f>
        <v>-3.921488057511556E-2</v>
      </c>
      <c r="F1682" s="2">
        <f>'Moving Avg'!D1682</f>
        <v>16.234000000000002</v>
      </c>
      <c r="G1682" s="2">
        <f>'Moving Avg'!F1682</f>
        <v>16.266499999999997</v>
      </c>
      <c r="H1682" s="2">
        <f>'Moving Avg'!G1682</f>
        <v>16.594860000000001</v>
      </c>
      <c r="I1682" s="2">
        <f>'Moving Avg'!H1682</f>
        <v>16.634874999999997</v>
      </c>
      <c r="J1682" s="5" t="str">
        <f>OBV!F1682</f>
        <v>NEUTRAL</v>
      </c>
      <c r="K1682" s="5" t="str">
        <f>OBV!G1682</f>
        <v>NEUTRAL</v>
      </c>
      <c r="L1682" s="5" t="str">
        <f>OBV!H1682</f>
        <v>NEUTRAL</v>
      </c>
      <c r="M1682" s="7">
        <f t="shared" si="260"/>
        <v>25</v>
      </c>
      <c r="N1682" s="7">
        <f t="shared" si="261"/>
        <v>0</v>
      </c>
      <c r="O1682" s="7">
        <f t="shared" si="262"/>
        <v>0</v>
      </c>
      <c r="P1682" s="7">
        <f t="shared" si="263"/>
        <v>33</v>
      </c>
      <c r="Q1682" s="8">
        <f t="shared" si="264"/>
        <v>13.7</v>
      </c>
      <c r="R1682" s="8">
        <f t="shared" si="265"/>
        <v>13.25</v>
      </c>
      <c r="S1682" s="8">
        <f t="shared" si="266"/>
        <v>18.600000000000001</v>
      </c>
      <c r="T1682" s="8">
        <f t="shared" si="267"/>
        <v>14.5</v>
      </c>
      <c r="U1682" s="7">
        <f t="shared" si="268"/>
        <v>15.183333333333332</v>
      </c>
      <c r="V1682" s="7">
        <f t="shared" si="269"/>
        <v>15.012499999999999</v>
      </c>
    </row>
    <row r="1683" spans="1:22" ht="13.5" x14ac:dyDescent="0.25">
      <c r="A1683" s="3">
        <f>RSI!A1683</f>
        <v>44466</v>
      </c>
      <c r="B1683" s="2">
        <f>RSI!B1683</f>
        <v>16.234000000000002</v>
      </c>
      <c r="C1683" s="2">
        <f>RSI!I1683</f>
        <v>37.72110990567711</v>
      </c>
      <c r="D1683" s="2">
        <f>MACD!E1683</f>
        <v>7.2769093864692991E-3</v>
      </c>
      <c r="E1683" s="2">
        <f>MACD!F1683</f>
        <v>-2.9916522582798588E-2</v>
      </c>
      <c r="F1683" s="2">
        <f>'Moving Avg'!D1683</f>
        <v>16.234000000000002</v>
      </c>
      <c r="G1683" s="2">
        <f>'Moving Avg'!F1683</f>
        <v>16.2669</v>
      </c>
      <c r="H1683" s="2">
        <f>'Moving Avg'!G1683</f>
        <v>16.578960000000002</v>
      </c>
      <c r="I1683" s="2">
        <f>'Moving Avg'!H1683</f>
        <v>16.638359999999995</v>
      </c>
      <c r="J1683" s="5" t="str">
        <f>OBV!F1683</f>
        <v>NEUTRAL</v>
      </c>
      <c r="K1683" s="5" t="str">
        <f>OBV!G1683</f>
        <v>NEUTRAL</v>
      </c>
      <c r="L1683" s="5" t="str">
        <f>OBV!H1683</f>
        <v>NEUTRAL</v>
      </c>
      <c r="M1683" s="7">
        <f t="shared" si="260"/>
        <v>25</v>
      </c>
      <c r="N1683" s="7">
        <f t="shared" si="261"/>
        <v>0</v>
      </c>
      <c r="O1683" s="7">
        <f t="shared" si="262"/>
        <v>0</v>
      </c>
      <c r="P1683" s="7">
        <f t="shared" si="263"/>
        <v>33</v>
      </c>
      <c r="Q1683" s="8">
        <f t="shared" si="264"/>
        <v>13.7</v>
      </c>
      <c r="R1683" s="8">
        <f t="shared" si="265"/>
        <v>13.25</v>
      </c>
      <c r="S1683" s="8">
        <f t="shared" si="266"/>
        <v>18.600000000000001</v>
      </c>
      <c r="T1683" s="8">
        <f t="shared" si="267"/>
        <v>14.5</v>
      </c>
      <c r="U1683" s="7">
        <f t="shared" si="268"/>
        <v>15.183333333333332</v>
      </c>
      <c r="V1683" s="7">
        <f t="shared" si="269"/>
        <v>15.012499999999999</v>
      </c>
    </row>
    <row r="1684" spans="1:22" ht="13.5" x14ac:dyDescent="0.25">
      <c r="A1684" s="3">
        <f>RSI!A1684</f>
        <v>44467</v>
      </c>
      <c r="B1684" s="2">
        <f>RSI!B1684</f>
        <v>16.234000000000002</v>
      </c>
      <c r="C1684" s="2">
        <f>RSI!I1684</f>
        <v>37.72110990567711</v>
      </c>
      <c r="D1684" s="2">
        <f>MACD!E1684</f>
        <v>-3.9826430688130188E-3</v>
      </c>
      <c r="E1684" s="2">
        <f>MACD!F1684</f>
        <v>-2.4729746680001476E-2</v>
      </c>
      <c r="F1684" s="2">
        <f>'Moving Avg'!D1684</f>
        <v>16.234000000000002</v>
      </c>
      <c r="G1684" s="2">
        <f>'Moving Avg'!F1684</f>
        <v>16.267299999999999</v>
      </c>
      <c r="H1684" s="2">
        <f>'Moving Avg'!G1684</f>
        <v>16.563060000000004</v>
      </c>
      <c r="I1684" s="2">
        <f>'Moving Avg'!H1684</f>
        <v>16.641844999999996</v>
      </c>
      <c r="J1684" s="5" t="str">
        <f>OBV!F1684</f>
        <v>NEUTRAL</v>
      </c>
      <c r="K1684" s="5" t="str">
        <f>OBV!G1684</f>
        <v>NEUTRAL</v>
      </c>
      <c r="L1684" s="5" t="str">
        <f>OBV!H1684</f>
        <v>NEUTRAL</v>
      </c>
      <c r="M1684" s="7">
        <f t="shared" si="260"/>
        <v>25</v>
      </c>
      <c r="N1684" s="7">
        <f t="shared" si="261"/>
        <v>0</v>
      </c>
      <c r="O1684" s="7">
        <f t="shared" si="262"/>
        <v>0</v>
      </c>
      <c r="P1684" s="7">
        <f t="shared" si="263"/>
        <v>33</v>
      </c>
      <c r="Q1684" s="8">
        <f t="shared" si="264"/>
        <v>13.7</v>
      </c>
      <c r="R1684" s="8">
        <f t="shared" si="265"/>
        <v>13.25</v>
      </c>
      <c r="S1684" s="8">
        <f t="shared" si="266"/>
        <v>18.600000000000001</v>
      </c>
      <c r="T1684" s="8">
        <f t="shared" si="267"/>
        <v>14.5</v>
      </c>
      <c r="U1684" s="7">
        <f t="shared" si="268"/>
        <v>15.183333333333332</v>
      </c>
      <c r="V1684" s="7">
        <f t="shared" si="269"/>
        <v>15.012499999999999</v>
      </c>
    </row>
    <row r="1685" spans="1:22" ht="13.5" x14ac:dyDescent="0.25">
      <c r="A1685" s="3">
        <f>RSI!A1685</f>
        <v>44468</v>
      </c>
      <c r="B1685" s="2">
        <f>RSI!B1685</f>
        <v>16.234000000000002</v>
      </c>
      <c r="C1685" s="2">
        <f>RSI!I1685</f>
        <v>37.721109905677118</v>
      </c>
      <c r="D1685" s="2">
        <f>MACD!E1685</f>
        <v>-1.1619242364901083E-2</v>
      </c>
      <c r="E1685" s="2">
        <f>MACD!F1685</f>
        <v>-2.2107645816981398E-2</v>
      </c>
      <c r="F1685" s="2">
        <f>'Moving Avg'!D1685</f>
        <v>16.234000000000002</v>
      </c>
      <c r="G1685" s="2">
        <f>'Moving Avg'!F1685</f>
        <v>16.268099999999997</v>
      </c>
      <c r="H1685" s="2">
        <f>'Moving Avg'!G1685</f>
        <v>16.547160000000005</v>
      </c>
      <c r="I1685" s="2">
        <f>'Moving Avg'!H1685</f>
        <v>16.643154999999993</v>
      </c>
      <c r="J1685" s="5" t="str">
        <f>OBV!F1685</f>
        <v>NEUTRAL</v>
      </c>
      <c r="K1685" s="5" t="str">
        <f>OBV!G1685</f>
        <v>NEUTRAL</v>
      </c>
      <c r="L1685" s="5" t="str">
        <f>OBV!H1685</f>
        <v>NEUTRAL</v>
      </c>
      <c r="M1685" s="7">
        <f t="shared" si="260"/>
        <v>25</v>
      </c>
      <c r="N1685" s="7">
        <f t="shared" si="261"/>
        <v>0</v>
      </c>
      <c r="O1685" s="7">
        <f t="shared" si="262"/>
        <v>0</v>
      </c>
      <c r="P1685" s="7">
        <f t="shared" si="263"/>
        <v>33</v>
      </c>
      <c r="Q1685" s="8">
        <f t="shared" si="264"/>
        <v>13.7</v>
      </c>
      <c r="R1685" s="8">
        <f t="shared" si="265"/>
        <v>13.25</v>
      </c>
      <c r="S1685" s="8">
        <f t="shared" si="266"/>
        <v>18.600000000000001</v>
      </c>
      <c r="T1685" s="8">
        <f t="shared" si="267"/>
        <v>14.5</v>
      </c>
      <c r="U1685" s="7">
        <f t="shared" si="268"/>
        <v>15.183333333333332</v>
      </c>
      <c r="V1685" s="7">
        <f t="shared" si="269"/>
        <v>15.012499999999999</v>
      </c>
    </row>
    <row r="1686" spans="1:22" ht="13.5" x14ac:dyDescent="0.25">
      <c r="A1686" s="3">
        <f>RSI!A1686</f>
        <v>44469</v>
      </c>
      <c r="B1686" s="2">
        <f>RSI!B1686</f>
        <v>16.234000000000002</v>
      </c>
      <c r="C1686" s="2">
        <f>RSI!I1686</f>
        <v>37.721109905677118</v>
      </c>
      <c r="D1686" s="2">
        <f>MACD!E1686</f>
        <v>-1.7469919963094327E-2</v>
      </c>
      <c r="E1686" s="2">
        <f>MACD!F1686</f>
        <v>-2.1180100646203983E-2</v>
      </c>
      <c r="F1686" s="2">
        <f>'Moving Avg'!D1686</f>
        <v>16.234000000000002</v>
      </c>
      <c r="G1686" s="2">
        <f>'Moving Avg'!F1686</f>
        <v>16.268899999999999</v>
      </c>
      <c r="H1686" s="2">
        <f>'Moving Avg'!G1686</f>
        <v>16.531260000000007</v>
      </c>
      <c r="I1686" s="2">
        <f>'Moving Avg'!H1686</f>
        <v>16.644154999999994</v>
      </c>
      <c r="J1686" s="5" t="str">
        <f>OBV!F1686</f>
        <v>NEUTRAL</v>
      </c>
      <c r="K1686" s="5" t="str">
        <f>OBV!G1686</f>
        <v>NEUTRAL</v>
      </c>
      <c r="L1686" s="5" t="str">
        <f>OBV!H1686</f>
        <v>NEUTRAL</v>
      </c>
      <c r="M1686" s="7">
        <f t="shared" si="260"/>
        <v>25</v>
      </c>
      <c r="N1686" s="7">
        <f t="shared" si="261"/>
        <v>0</v>
      </c>
      <c r="O1686" s="7">
        <f t="shared" si="262"/>
        <v>0</v>
      </c>
      <c r="P1686" s="7">
        <f t="shared" si="263"/>
        <v>33</v>
      </c>
      <c r="Q1686" s="8">
        <f t="shared" si="264"/>
        <v>13.7</v>
      </c>
      <c r="R1686" s="8">
        <f t="shared" si="265"/>
        <v>13.25</v>
      </c>
      <c r="S1686" s="8">
        <f t="shared" si="266"/>
        <v>18.600000000000001</v>
      </c>
      <c r="T1686" s="8">
        <f t="shared" si="267"/>
        <v>14.5</v>
      </c>
      <c r="U1686" s="7">
        <f t="shared" si="268"/>
        <v>15.183333333333332</v>
      </c>
      <c r="V1686" s="7">
        <f t="shared" si="269"/>
        <v>15.012499999999999</v>
      </c>
    </row>
    <row r="1687" spans="1:22" ht="13.5" x14ac:dyDescent="0.25">
      <c r="A1687" s="3">
        <f>RSI!A1687</f>
        <v>44470</v>
      </c>
      <c r="B1687" s="2">
        <f>RSI!B1687</f>
        <v>16.242000000000001</v>
      </c>
      <c r="C1687" s="2">
        <f>RSI!I1687</f>
        <v>38.968899703023212</v>
      </c>
      <c r="D1687" s="2">
        <f>MACD!E1687</f>
        <v>-2.2447289363803691E-2</v>
      </c>
      <c r="E1687" s="2">
        <f>MACD!F1687</f>
        <v>-2.1433538389723925E-2</v>
      </c>
      <c r="F1687" s="2">
        <f>'Moving Avg'!D1687</f>
        <v>16.235600000000002</v>
      </c>
      <c r="G1687" s="2">
        <f>'Moving Avg'!F1687</f>
        <v>16.270100000000003</v>
      </c>
      <c r="H1687" s="2">
        <f>'Moving Avg'!G1687</f>
        <v>16.515520000000009</v>
      </c>
      <c r="I1687" s="2">
        <f>'Moving Avg'!H1687</f>
        <v>16.643874999999994</v>
      </c>
      <c r="J1687" s="5" t="str">
        <f>OBV!F1687</f>
        <v>BULLISH</v>
      </c>
      <c r="K1687" s="5" t="str">
        <f>OBV!G1687</f>
        <v>STRONG</v>
      </c>
      <c r="L1687" s="5" t="str">
        <f>OBV!H1687</f>
        <v>CONFIRMED BULLISH</v>
      </c>
      <c r="M1687" s="7">
        <f t="shared" si="260"/>
        <v>25</v>
      </c>
      <c r="N1687" s="7">
        <f t="shared" si="261"/>
        <v>45</v>
      </c>
      <c r="O1687" s="7">
        <f t="shared" si="262"/>
        <v>0</v>
      </c>
      <c r="P1687" s="7">
        <f t="shared" si="263"/>
        <v>100</v>
      </c>
      <c r="Q1687" s="8">
        <f t="shared" si="264"/>
        <v>39.5</v>
      </c>
      <c r="R1687" s="8">
        <f t="shared" si="265"/>
        <v>39</v>
      </c>
      <c r="S1687" s="8">
        <f t="shared" si="266"/>
        <v>55.5</v>
      </c>
      <c r="T1687" s="8">
        <f t="shared" si="267"/>
        <v>42.5</v>
      </c>
      <c r="U1687" s="7">
        <f t="shared" si="268"/>
        <v>44.666666666666664</v>
      </c>
      <c r="V1687" s="7">
        <f t="shared" si="269"/>
        <v>44.125</v>
      </c>
    </row>
    <row r="1688" spans="1:22" ht="13.5" x14ac:dyDescent="0.25">
      <c r="A1688" s="3">
        <f>RSI!A1688</f>
        <v>44473</v>
      </c>
      <c r="B1688" s="2">
        <f>RSI!B1688</f>
        <v>16.218</v>
      </c>
      <c r="C1688" s="2">
        <f>RSI!I1688</f>
        <v>36.599790377750168</v>
      </c>
      <c r="D1688" s="2">
        <f>MACD!E1688</f>
        <v>-2.4404518502663564E-2</v>
      </c>
      <c r="E1688" s="2">
        <f>MACD!F1688</f>
        <v>-2.2027734412311855E-2</v>
      </c>
      <c r="F1688" s="2">
        <f>'Moving Avg'!D1688</f>
        <v>16.232400000000002</v>
      </c>
      <c r="G1688" s="2">
        <f>'Moving Avg'!F1688</f>
        <v>16.270100000000003</v>
      </c>
      <c r="H1688" s="2">
        <f>'Moving Avg'!G1688</f>
        <v>16.499300000000009</v>
      </c>
      <c r="I1688" s="2">
        <f>'Moving Avg'!H1688</f>
        <v>16.64692999999999</v>
      </c>
      <c r="J1688" s="5" t="str">
        <f>OBV!F1688</f>
        <v>BULLISH</v>
      </c>
      <c r="K1688" s="5" t="str">
        <f>OBV!G1688</f>
        <v>NEUTRAL</v>
      </c>
      <c r="L1688" s="5" t="str">
        <f>OBV!H1688</f>
        <v>BULLISH DIVERGENCE</v>
      </c>
      <c r="M1688" s="7">
        <f t="shared" si="260"/>
        <v>25</v>
      </c>
      <c r="N1688" s="7">
        <f t="shared" si="261"/>
        <v>45</v>
      </c>
      <c r="O1688" s="7">
        <f t="shared" si="262"/>
        <v>0</v>
      </c>
      <c r="P1688" s="7">
        <f t="shared" si="263"/>
        <v>66.5</v>
      </c>
      <c r="Q1688" s="8">
        <f t="shared" si="264"/>
        <v>34.475000000000001</v>
      </c>
      <c r="R1688" s="8">
        <f t="shared" si="265"/>
        <v>30.625</v>
      </c>
      <c r="S1688" s="8">
        <f t="shared" si="266"/>
        <v>40.424999999999997</v>
      </c>
      <c r="T1688" s="8">
        <f t="shared" si="267"/>
        <v>34.125</v>
      </c>
      <c r="U1688" s="7">
        <f t="shared" si="268"/>
        <v>35.174999999999997</v>
      </c>
      <c r="V1688" s="7">
        <f t="shared" si="269"/>
        <v>34.912499999999994</v>
      </c>
    </row>
    <row r="1689" spans="1:22" ht="13.5" x14ac:dyDescent="0.25">
      <c r="A1689" s="3">
        <f>RSI!A1689</f>
        <v>44474</v>
      </c>
      <c r="B1689" s="2">
        <f>RSI!B1689</f>
        <v>16.218</v>
      </c>
      <c r="C1689" s="2">
        <f>RSI!I1689</f>
        <v>36.599790377750168</v>
      </c>
      <c r="D1689" s="2">
        <f>MACD!E1689</f>
        <v>-2.5477509782369623E-2</v>
      </c>
      <c r="E1689" s="2">
        <f>MACD!F1689</f>
        <v>-2.2717689486323411E-2</v>
      </c>
      <c r="F1689" s="2">
        <f>'Moving Avg'!D1689</f>
        <v>16.229200000000002</v>
      </c>
      <c r="G1689" s="2">
        <f>'Moving Avg'!F1689</f>
        <v>16.270100000000006</v>
      </c>
      <c r="H1689" s="2">
        <f>'Moving Avg'!G1689</f>
        <v>16.483080000000008</v>
      </c>
      <c r="I1689" s="2">
        <f>'Moving Avg'!H1689</f>
        <v>16.64998499999999</v>
      </c>
      <c r="J1689" s="5" t="str">
        <f>OBV!F1689</f>
        <v>BULLISH</v>
      </c>
      <c r="K1689" s="5" t="str">
        <f>OBV!G1689</f>
        <v>NEUTRAL</v>
      </c>
      <c r="L1689" s="5" t="str">
        <f>OBV!H1689</f>
        <v>BULLISH DIVERGENCE</v>
      </c>
      <c r="M1689" s="7">
        <f t="shared" si="260"/>
        <v>25</v>
      </c>
      <c r="N1689" s="7">
        <f t="shared" si="261"/>
        <v>45</v>
      </c>
      <c r="O1689" s="7">
        <f t="shared" si="262"/>
        <v>0</v>
      </c>
      <c r="P1689" s="7">
        <f t="shared" si="263"/>
        <v>66.5</v>
      </c>
      <c r="Q1689" s="8">
        <f t="shared" si="264"/>
        <v>34.475000000000001</v>
      </c>
      <c r="R1689" s="8">
        <f t="shared" si="265"/>
        <v>30.625</v>
      </c>
      <c r="S1689" s="8">
        <f t="shared" si="266"/>
        <v>40.424999999999997</v>
      </c>
      <c r="T1689" s="8">
        <f t="shared" si="267"/>
        <v>34.125</v>
      </c>
      <c r="U1689" s="7">
        <f t="shared" si="268"/>
        <v>35.174999999999997</v>
      </c>
      <c r="V1689" s="7">
        <f t="shared" si="269"/>
        <v>34.912499999999994</v>
      </c>
    </row>
    <row r="1690" spans="1:22" ht="13.5" x14ac:dyDescent="0.25">
      <c r="A1690" s="3">
        <f>RSI!A1690</f>
        <v>44475</v>
      </c>
      <c r="B1690" s="2">
        <f>RSI!B1690</f>
        <v>16.218</v>
      </c>
      <c r="C1690" s="2">
        <f>RSI!I1690</f>
        <v>36.599790377750168</v>
      </c>
      <c r="D1690" s="2">
        <f>MACD!E1690</f>
        <v>-2.5845494291740323E-2</v>
      </c>
      <c r="E1690" s="2">
        <f>MACD!F1690</f>
        <v>-2.3343250447406795E-2</v>
      </c>
      <c r="F1690" s="2">
        <f>'Moving Avg'!D1690</f>
        <v>16.226000000000003</v>
      </c>
      <c r="G1690" s="2">
        <f>'Moving Avg'!F1690</f>
        <v>16.270100000000006</v>
      </c>
      <c r="H1690" s="2">
        <f>'Moving Avg'!G1690</f>
        <v>16.466860000000008</v>
      </c>
      <c r="I1690" s="2">
        <f>'Moving Avg'!H1690</f>
        <v>16.652844999999989</v>
      </c>
      <c r="J1690" s="5" t="str">
        <f>OBV!F1690</f>
        <v>BULLISH</v>
      </c>
      <c r="K1690" s="5" t="str">
        <f>OBV!G1690</f>
        <v>NEUTRAL</v>
      </c>
      <c r="L1690" s="5" t="str">
        <f>OBV!H1690</f>
        <v>BULLISH DIVERGENCE</v>
      </c>
      <c r="M1690" s="7">
        <f t="shared" si="260"/>
        <v>25</v>
      </c>
      <c r="N1690" s="7">
        <f t="shared" si="261"/>
        <v>45</v>
      </c>
      <c r="O1690" s="7">
        <f t="shared" si="262"/>
        <v>0</v>
      </c>
      <c r="P1690" s="7">
        <f t="shared" si="263"/>
        <v>66.5</v>
      </c>
      <c r="Q1690" s="8">
        <f t="shared" si="264"/>
        <v>34.475000000000001</v>
      </c>
      <c r="R1690" s="8">
        <f t="shared" si="265"/>
        <v>30.625</v>
      </c>
      <c r="S1690" s="8">
        <f t="shared" si="266"/>
        <v>40.424999999999997</v>
      </c>
      <c r="T1690" s="8">
        <f t="shared" si="267"/>
        <v>34.125</v>
      </c>
      <c r="U1690" s="7">
        <f t="shared" si="268"/>
        <v>35.174999999999997</v>
      </c>
      <c r="V1690" s="7">
        <f t="shared" si="269"/>
        <v>34.912499999999994</v>
      </c>
    </row>
    <row r="1691" spans="1:22" ht="13.5" x14ac:dyDescent="0.25">
      <c r="A1691" s="3">
        <f>RSI!A1691</f>
        <v>44476</v>
      </c>
      <c r="B1691" s="2">
        <f>RSI!B1691</f>
        <v>15.869</v>
      </c>
      <c r="C1691" s="2">
        <f>RSI!I1691</f>
        <v>17.393947976376268</v>
      </c>
      <c r="D1691" s="2">
        <f>MACD!E1691</f>
        <v>1.9492233814588644E-4</v>
      </c>
      <c r="E1691" s="2">
        <f>MACD!F1691</f>
        <v>-1.8635615890296258E-2</v>
      </c>
      <c r="F1691" s="2">
        <f>'Moving Avg'!D1691</f>
        <v>16.152999999999999</v>
      </c>
      <c r="G1691" s="2">
        <f>'Moving Avg'!F1691</f>
        <v>16.232400000000005</v>
      </c>
      <c r="H1691" s="2">
        <f>'Moving Avg'!G1691</f>
        <v>16.443660000000008</v>
      </c>
      <c r="I1691" s="2">
        <f>'Moving Avg'!H1691</f>
        <v>16.654154999999989</v>
      </c>
      <c r="J1691" s="5" t="str">
        <f>OBV!F1691</f>
        <v>BEARISH</v>
      </c>
      <c r="K1691" s="5" t="str">
        <f>OBV!G1691</f>
        <v>WEAK</v>
      </c>
      <c r="L1691" s="5" t="str">
        <f>OBV!H1691</f>
        <v>CONFIRMED BEARISH</v>
      </c>
      <c r="M1691" s="7">
        <f t="shared" si="260"/>
        <v>50</v>
      </c>
      <c r="N1691" s="7">
        <f t="shared" si="261"/>
        <v>0</v>
      </c>
      <c r="O1691" s="7">
        <f t="shared" si="262"/>
        <v>0</v>
      </c>
      <c r="P1691" s="7">
        <f t="shared" si="263"/>
        <v>0</v>
      </c>
      <c r="Q1691" s="8">
        <f t="shared" si="264"/>
        <v>17.5</v>
      </c>
      <c r="R1691" s="8">
        <f t="shared" si="265"/>
        <v>10</v>
      </c>
      <c r="S1691" s="8">
        <f t="shared" si="266"/>
        <v>7.5</v>
      </c>
      <c r="T1691" s="8">
        <f t="shared" si="267"/>
        <v>12.5</v>
      </c>
      <c r="U1691" s="7">
        <f t="shared" si="268"/>
        <v>11.666666666666666</v>
      </c>
      <c r="V1691" s="7">
        <f t="shared" si="269"/>
        <v>11.875</v>
      </c>
    </row>
    <row r="1692" spans="1:22" ht="13.5" x14ac:dyDescent="0.25">
      <c r="A1692" s="3">
        <f>RSI!A1692</f>
        <v>44477</v>
      </c>
      <c r="B1692" s="2">
        <f>RSI!B1692</f>
        <v>15.869</v>
      </c>
      <c r="C1692" s="2">
        <f>RSI!I1692</f>
        <v>17.393947976376268</v>
      </c>
      <c r="D1692" s="2">
        <f>MACD!E1692</f>
        <v>2.4754280981639454E-2</v>
      </c>
      <c r="E1692" s="2">
        <f>MACD!F1692</f>
        <v>-9.9576365159091164E-3</v>
      </c>
      <c r="F1692" s="2">
        <f>'Moving Avg'!D1692</f>
        <v>16.078399999999998</v>
      </c>
      <c r="G1692" s="2">
        <f>'Moving Avg'!F1692</f>
        <v>16.194300000000009</v>
      </c>
      <c r="H1692" s="2">
        <f>'Moving Avg'!G1692</f>
        <v>16.420460000000006</v>
      </c>
      <c r="I1692" s="2">
        <f>'Moving Avg'!H1692</f>
        <v>16.65293999999999</v>
      </c>
      <c r="J1692" s="5" t="str">
        <f>OBV!F1692</f>
        <v>BEARISH</v>
      </c>
      <c r="K1692" s="5" t="str">
        <f>OBV!G1692</f>
        <v>WEAK</v>
      </c>
      <c r="L1692" s="5" t="str">
        <f>OBV!H1692</f>
        <v>CONFIRMED BEARISH</v>
      </c>
      <c r="M1692" s="7">
        <f t="shared" si="260"/>
        <v>50</v>
      </c>
      <c r="N1692" s="7">
        <f t="shared" si="261"/>
        <v>0</v>
      </c>
      <c r="O1692" s="7">
        <f t="shared" si="262"/>
        <v>0</v>
      </c>
      <c r="P1692" s="7">
        <f t="shared" si="263"/>
        <v>0</v>
      </c>
      <c r="Q1692" s="8">
        <f t="shared" si="264"/>
        <v>17.5</v>
      </c>
      <c r="R1692" s="8">
        <f t="shared" si="265"/>
        <v>10</v>
      </c>
      <c r="S1692" s="8">
        <f t="shared" si="266"/>
        <v>7.5</v>
      </c>
      <c r="T1692" s="8">
        <f t="shared" si="267"/>
        <v>12.5</v>
      </c>
      <c r="U1692" s="7">
        <f t="shared" si="268"/>
        <v>11.666666666666666</v>
      </c>
      <c r="V1692" s="7">
        <f t="shared" si="269"/>
        <v>11.875</v>
      </c>
    </row>
    <row r="1693" spans="1:22" ht="13.5" x14ac:dyDescent="0.25">
      <c r="A1693" s="3">
        <f>RSI!A1693</f>
        <v>44480</v>
      </c>
      <c r="B1693" s="2">
        <f>RSI!B1693</f>
        <v>15.869</v>
      </c>
      <c r="C1693" s="2">
        <f>RSI!I1693</f>
        <v>17.393947976376268</v>
      </c>
      <c r="D1693" s="2">
        <f>MACD!E1693</f>
        <v>4.7873387827891634E-2</v>
      </c>
      <c r="E1693" s="2">
        <f>MACD!F1693</f>
        <v>1.6085683528510343E-3</v>
      </c>
      <c r="F1693" s="2">
        <f>'Moving Avg'!D1693</f>
        <v>16.008600000000001</v>
      </c>
      <c r="G1693" s="2">
        <f>'Moving Avg'!F1693</f>
        <v>16.176850000000009</v>
      </c>
      <c r="H1693" s="2">
        <f>'Moving Avg'!G1693</f>
        <v>16.39726000000001</v>
      </c>
      <c r="I1693" s="2">
        <f>'Moving Avg'!H1693</f>
        <v>16.653199999999991</v>
      </c>
      <c r="J1693" s="5" t="str">
        <f>OBV!F1693</f>
        <v>BEARISH</v>
      </c>
      <c r="K1693" s="5" t="str">
        <f>OBV!G1693</f>
        <v>WEAK</v>
      </c>
      <c r="L1693" s="5" t="str">
        <f>OBV!H1693</f>
        <v>CONFIRMED BEARISH</v>
      </c>
      <c r="M1693" s="7">
        <f t="shared" si="260"/>
        <v>50</v>
      </c>
      <c r="N1693" s="7">
        <f t="shared" si="261"/>
        <v>0</v>
      </c>
      <c r="O1693" s="7">
        <f t="shared" si="262"/>
        <v>0</v>
      </c>
      <c r="P1693" s="7">
        <f t="shared" si="263"/>
        <v>0</v>
      </c>
      <c r="Q1693" s="8">
        <f t="shared" si="264"/>
        <v>17.5</v>
      </c>
      <c r="R1693" s="8">
        <f t="shared" si="265"/>
        <v>10</v>
      </c>
      <c r="S1693" s="8">
        <f t="shared" si="266"/>
        <v>7.5</v>
      </c>
      <c r="T1693" s="8">
        <f t="shared" si="267"/>
        <v>12.5</v>
      </c>
      <c r="U1693" s="7">
        <f t="shared" si="268"/>
        <v>11.666666666666666</v>
      </c>
      <c r="V1693" s="7">
        <f t="shared" si="269"/>
        <v>11.875</v>
      </c>
    </row>
    <row r="1694" spans="1:22" ht="13.5" x14ac:dyDescent="0.25">
      <c r="A1694" s="3">
        <f>RSI!A1694</f>
        <v>44481</v>
      </c>
      <c r="B1694" s="2">
        <f>RSI!B1694</f>
        <v>15.869</v>
      </c>
      <c r="C1694" s="2">
        <f>RSI!I1694</f>
        <v>17.393947976376268</v>
      </c>
      <c r="D1694" s="2">
        <f>MACD!E1694</f>
        <v>6.9600626663810061E-2</v>
      </c>
      <c r="E1694" s="2">
        <f>MACD!F1694</f>
        <v>1.520698001504284E-2</v>
      </c>
      <c r="F1694" s="2">
        <f>'Moving Avg'!D1694</f>
        <v>15.938800000000001</v>
      </c>
      <c r="G1694" s="2">
        <f>'Moving Avg'!F1694</f>
        <v>16.15900000000001</v>
      </c>
      <c r="H1694" s="2">
        <f>'Moving Avg'!G1694</f>
        <v>16.374060000000007</v>
      </c>
      <c r="I1694" s="2">
        <f>'Moving Avg'!H1694</f>
        <v>16.654119999999992</v>
      </c>
      <c r="J1694" s="5" t="str">
        <f>OBV!F1694</f>
        <v>BEARISH</v>
      </c>
      <c r="K1694" s="5" t="str">
        <f>OBV!G1694</f>
        <v>WEAK</v>
      </c>
      <c r="L1694" s="5" t="str">
        <f>OBV!H1694</f>
        <v>CONFIRMED BEARISH</v>
      </c>
      <c r="M1694" s="7">
        <f t="shared" si="260"/>
        <v>50</v>
      </c>
      <c r="N1694" s="7">
        <f t="shared" si="261"/>
        <v>0</v>
      </c>
      <c r="O1694" s="7">
        <f t="shared" si="262"/>
        <v>0</v>
      </c>
      <c r="P1694" s="7">
        <f t="shared" si="263"/>
        <v>0</v>
      </c>
      <c r="Q1694" s="8">
        <f t="shared" si="264"/>
        <v>17.5</v>
      </c>
      <c r="R1694" s="8">
        <f t="shared" si="265"/>
        <v>10</v>
      </c>
      <c r="S1694" s="8">
        <f t="shared" si="266"/>
        <v>7.5</v>
      </c>
      <c r="T1694" s="8">
        <f t="shared" si="267"/>
        <v>12.5</v>
      </c>
      <c r="U1694" s="7">
        <f t="shared" si="268"/>
        <v>11.666666666666666</v>
      </c>
      <c r="V1694" s="7">
        <f t="shared" si="269"/>
        <v>11.875</v>
      </c>
    </row>
    <row r="1695" spans="1:22" ht="13.5" x14ac:dyDescent="0.25">
      <c r="A1695" s="3">
        <f>RSI!A1695</f>
        <v>44482</v>
      </c>
      <c r="B1695" s="2">
        <f>RSI!B1695</f>
        <v>15.877000000000001</v>
      </c>
      <c r="C1695" s="2">
        <f>RSI!I1695</f>
        <v>18.709171613968451</v>
      </c>
      <c r="D1695" s="2">
        <f>MACD!E1695</f>
        <v>8.9397174165867455E-2</v>
      </c>
      <c r="E1695" s="2">
        <f>MACD!F1695</f>
        <v>3.0045018845207765E-2</v>
      </c>
      <c r="F1695" s="2">
        <f>'Moving Avg'!D1695</f>
        <v>15.8706</v>
      </c>
      <c r="G1695" s="2">
        <f>'Moving Avg'!F1695</f>
        <v>16.141150000000007</v>
      </c>
      <c r="H1695" s="2">
        <f>'Moving Avg'!G1695</f>
        <v>16.351020000000005</v>
      </c>
      <c r="I1695" s="2">
        <f>'Moving Avg'!H1695</f>
        <v>16.655274999999996</v>
      </c>
      <c r="J1695" s="5" t="str">
        <f>OBV!F1695</f>
        <v>BULLISH</v>
      </c>
      <c r="K1695" s="5" t="str">
        <f>OBV!G1695</f>
        <v>NEUTRAL</v>
      </c>
      <c r="L1695" s="5" t="str">
        <f>OBV!H1695</f>
        <v>BULLISH DIVERGENCE</v>
      </c>
      <c r="M1695" s="7">
        <f t="shared" si="260"/>
        <v>50</v>
      </c>
      <c r="N1695" s="7">
        <f t="shared" si="261"/>
        <v>0</v>
      </c>
      <c r="O1695" s="7">
        <f t="shared" si="262"/>
        <v>0</v>
      </c>
      <c r="P1695" s="7">
        <f t="shared" si="263"/>
        <v>66.5</v>
      </c>
      <c r="Q1695" s="8">
        <f t="shared" si="264"/>
        <v>27.475000000000001</v>
      </c>
      <c r="R1695" s="8">
        <f t="shared" si="265"/>
        <v>26.625</v>
      </c>
      <c r="S1695" s="8">
        <f t="shared" si="266"/>
        <v>37.424999999999997</v>
      </c>
      <c r="T1695" s="8">
        <f t="shared" si="267"/>
        <v>29.125</v>
      </c>
      <c r="U1695" s="7">
        <f t="shared" si="268"/>
        <v>30.508333333333336</v>
      </c>
      <c r="V1695" s="7">
        <f t="shared" si="269"/>
        <v>30.162500000000001</v>
      </c>
    </row>
    <row r="1696" spans="1:22" ht="13.5" x14ac:dyDescent="0.25">
      <c r="A1696" s="3">
        <f>RSI!A1696</f>
        <v>44483</v>
      </c>
      <c r="B1696" s="2">
        <f>RSI!B1696</f>
        <v>15.877000000000001</v>
      </c>
      <c r="C1696" s="2">
        <f>RSI!I1696</f>
        <v>18.709171613968451</v>
      </c>
      <c r="D1696" s="2">
        <f>MACD!E1696</f>
        <v>0.1079568945829692</v>
      </c>
      <c r="E1696" s="2">
        <f>MACD!F1696</f>
        <v>4.5627393992760057E-2</v>
      </c>
      <c r="F1696" s="2">
        <f>'Moving Avg'!D1696</f>
        <v>15.872200000000001</v>
      </c>
      <c r="G1696" s="2">
        <f>'Moving Avg'!F1696</f>
        <v>16.123300000000008</v>
      </c>
      <c r="H1696" s="2">
        <f>'Moving Avg'!G1696</f>
        <v>16.327980000000004</v>
      </c>
      <c r="I1696" s="2">
        <f>'Moving Avg'!H1696</f>
        <v>16.656584999999993</v>
      </c>
      <c r="J1696" s="5" t="str">
        <f>OBV!F1696</f>
        <v>BULLISH</v>
      </c>
      <c r="K1696" s="5" t="str">
        <f>OBV!G1696</f>
        <v>STRONG</v>
      </c>
      <c r="L1696" s="5" t="str">
        <f>OBV!H1696</f>
        <v>CONFIRMED BULLISH</v>
      </c>
      <c r="M1696" s="7">
        <f t="shared" si="260"/>
        <v>50</v>
      </c>
      <c r="N1696" s="7">
        <f t="shared" si="261"/>
        <v>0</v>
      </c>
      <c r="O1696" s="7">
        <f t="shared" si="262"/>
        <v>0</v>
      </c>
      <c r="P1696" s="7">
        <f t="shared" si="263"/>
        <v>100</v>
      </c>
      <c r="Q1696" s="8">
        <f t="shared" si="264"/>
        <v>32.5</v>
      </c>
      <c r="R1696" s="8">
        <f t="shared" si="265"/>
        <v>35</v>
      </c>
      <c r="S1696" s="8">
        <f t="shared" si="266"/>
        <v>52.5</v>
      </c>
      <c r="T1696" s="8">
        <f t="shared" si="267"/>
        <v>37.5</v>
      </c>
      <c r="U1696" s="7">
        <f t="shared" si="268"/>
        <v>40</v>
      </c>
      <c r="V1696" s="7">
        <f t="shared" si="269"/>
        <v>39.375</v>
      </c>
    </row>
    <row r="1697" spans="1:22" ht="13.5" x14ac:dyDescent="0.25">
      <c r="A1697" s="3">
        <f>RSI!A1697</f>
        <v>44488</v>
      </c>
      <c r="B1697" s="2">
        <f>RSI!B1697</f>
        <v>15.885</v>
      </c>
      <c r="C1697" s="2">
        <f>RSI!I1697</f>
        <v>20.183018624301539</v>
      </c>
      <c r="D1697" s="2">
        <f>MACD!E1697</f>
        <v>0.12597426078345464</v>
      </c>
      <c r="E1697" s="2">
        <f>MACD!F1697</f>
        <v>6.1696767350898976E-2</v>
      </c>
      <c r="F1697" s="2">
        <f>'Moving Avg'!D1697</f>
        <v>15.875400000000003</v>
      </c>
      <c r="G1697" s="2">
        <f>'Moving Avg'!F1697</f>
        <v>16.105850000000004</v>
      </c>
      <c r="H1697" s="2">
        <f>'Moving Avg'!G1697</f>
        <v>16.305100000000003</v>
      </c>
      <c r="I1697" s="2">
        <f>'Moving Avg'!H1697</f>
        <v>16.657899999999994</v>
      </c>
      <c r="J1697" s="5" t="str">
        <f>OBV!F1697</f>
        <v>BULLISH</v>
      </c>
      <c r="K1697" s="5" t="str">
        <f>OBV!G1697</f>
        <v>STRONG</v>
      </c>
      <c r="L1697" s="5" t="str">
        <f>OBV!H1697</f>
        <v>CONFIRMED BULLISH</v>
      </c>
      <c r="M1697" s="7">
        <f t="shared" si="260"/>
        <v>50</v>
      </c>
      <c r="N1697" s="7">
        <f t="shared" si="261"/>
        <v>0</v>
      </c>
      <c r="O1697" s="7">
        <f t="shared" si="262"/>
        <v>0</v>
      </c>
      <c r="P1697" s="7">
        <f t="shared" si="263"/>
        <v>100</v>
      </c>
      <c r="Q1697" s="8">
        <f t="shared" si="264"/>
        <v>32.5</v>
      </c>
      <c r="R1697" s="8">
        <f t="shared" si="265"/>
        <v>35</v>
      </c>
      <c r="S1697" s="8">
        <f t="shared" si="266"/>
        <v>52.5</v>
      </c>
      <c r="T1697" s="8">
        <f t="shared" si="267"/>
        <v>37.5</v>
      </c>
      <c r="U1697" s="7">
        <f t="shared" si="268"/>
        <v>40</v>
      </c>
      <c r="V1697" s="7">
        <f t="shared" si="269"/>
        <v>39.375</v>
      </c>
    </row>
    <row r="1698" spans="1:22" ht="13.5" x14ac:dyDescent="0.25">
      <c r="A1698" s="3">
        <f>RSI!A1698</f>
        <v>44489</v>
      </c>
      <c r="B1698" s="2">
        <f>RSI!B1698</f>
        <v>15.894</v>
      </c>
      <c r="C1698" s="2">
        <f>RSI!I1698</f>
        <v>21.898582827715344</v>
      </c>
      <c r="D1698" s="2">
        <f>MACD!E1698</f>
        <v>0.13836422848146057</v>
      </c>
      <c r="E1698" s="2">
        <f>MACD!F1698</f>
        <v>7.703025957701129E-2</v>
      </c>
      <c r="F1698" s="2">
        <f>'Moving Avg'!D1698</f>
        <v>15.8804</v>
      </c>
      <c r="G1698" s="2">
        <f>'Moving Avg'!F1698</f>
        <v>16.088850000000001</v>
      </c>
      <c r="H1698" s="2">
        <f>'Moving Avg'!G1698</f>
        <v>16.282400000000003</v>
      </c>
      <c r="I1698" s="2">
        <f>'Moving Avg'!H1698</f>
        <v>16.659139999999994</v>
      </c>
      <c r="J1698" s="5" t="str">
        <f>OBV!F1698</f>
        <v>BULLISH</v>
      </c>
      <c r="K1698" s="5" t="str">
        <f>OBV!G1698</f>
        <v>STRONG</v>
      </c>
      <c r="L1698" s="5" t="str">
        <f>OBV!H1698</f>
        <v>CONFIRMED BULLISH</v>
      </c>
      <c r="M1698" s="7">
        <f t="shared" si="260"/>
        <v>50</v>
      </c>
      <c r="N1698" s="7">
        <f t="shared" si="261"/>
        <v>0</v>
      </c>
      <c r="O1698" s="7">
        <f t="shared" si="262"/>
        <v>0</v>
      </c>
      <c r="P1698" s="7">
        <f t="shared" si="263"/>
        <v>100</v>
      </c>
      <c r="Q1698" s="8">
        <f t="shared" si="264"/>
        <v>32.5</v>
      </c>
      <c r="R1698" s="8">
        <f t="shared" si="265"/>
        <v>35</v>
      </c>
      <c r="S1698" s="8">
        <f t="shared" si="266"/>
        <v>52.5</v>
      </c>
      <c r="T1698" s="8">
        <f t="shared" si="267"/>
        <v>37.5</v>
      </c>
      <c r="U1698" s="7">
        <f t="shared" si="268"/>
        <v>40</v>
      </c>
      <c r="V1698" s="7">
        <f t="shared" si="269"/>
        <v>39.375</v>
      </c>
    </row>
    <row r="1699" spans="1:22" ht="13.5" x14ac:dyDescent="0.25">
      <c r="A1699" s="3">
        <f>RSI!A1699</f>
        <v>44490</v>
      </c>
      <c r="B1699" s="2">
        <f>RSI!B1699</f>
        <v>15.837</v>
      </c>
      <c r="C1699" s="2">
        <f>RSI!I1699</f>
        <v>19.09874129081652</v>
      </c>
      <c r="D1699" s="2">
        <f>MACD!E1699</f>
        <v>0.15440919772084882</v>
      </c>
      <c r="E1699" s="2">
        <f>MACD!F1699</f>
        <v>9.2506047205778791E-2</v>
      </c>
      <c r="F1699" s="2">
        <f>'Moving Avg'!D1699</f>
        <v>15.874000000000001</v>
      </c>
      <c r="G1699" s="2">
        <f>'Moving Avg'!F1699</f>
        <v>16.068999999999999</v>
      </c>
      <c r="H1699" s="2">
        <f>'Moving Avg'!G1699</f>
        <v>16.258559999999999</v>
      </c>
      <c r="I1699" s="2">
        <f>'Moving Avg'!H1699</f>
        <v>16.660094999999995</v>
      </c>
      <c r="J1699" s="5" t="str">
        <f>OBV!F1699</f>
        <v>BULLISH</v>
      </c>
      <c r="K1699" s="5" t="str">
        <f>OBV!G1699</f>
        <v>STRONG</v>
      </c>
      <c r="L1699" s="5" t="str">
        <f>OBV!H1699</f>
        <v>BULLISH DIVERGENCE</v>
      </c>
      <c r="M1699" s="7">
        <f t="shared" si="260"/>
        <v>50</v>
      </c>
      <c r="N1699" s="7">
        <f t="shared" si="261"/>
        <v>0</v>
      </c>
      <c r="O1699" s="7">
        <f t="shared" si="262"/>
        <v>0</v>
      </c>
      <c r="P1699" s="7">
        <f t="shared" si="263"/>
        <v>83</v>
      </c>
      <c r="Q1699" s="8">
        <f t="shared" si="264"/>
        <v>29.95</v>
      </c>
      <c r="R1699" s="8">
        <f t="shared" si="265"/>
        <v>30.75</v>
      </c>
      <c r="S1699" s="8">
        <f t="shared" si="266"/>
        <v>44.85</v>
      </c>
      <c r="T1699" s="8">
        <f t="shared" si="267"/>
        <v>33.25</v>
      </c>
      <c r="U1699" s="7">
        <f t="shared" si="268"/>
        <v>35.183333333333337</v>
      </c>
      <c r="V1699" s="7">
        <f t="shared" si="269"/>
        <v>34.700000000000003</v>
      </c>
    </row>
    <row r="1700" spans="1:22" ht="13.5" x14ac:dyDescent="0.25">
      <c r="A1700" s="3">
        <f>RSI!A1700</f>
        <v>44491</v>
      </c>
      <c r="B1700" s="2">
        <f>RSI!B1700</f>
        <v>15.837</v>
      </c>
      <c r="C1700" s="2">
        <f>RSI!I1700</f>
        <v>19.09874129081652</v>
      </c>
      <c r="D1700" s="2">
        <f>MACD!E1700</f>
        <v>0.16956227393152901</v>
      </c>
      <c r="E1700" s="2">
        <f>MACD!F1700</f>
        <v>0.10791729255092883</v>
      </c>
      <c r="F1700" s="2">
        <f>'Moving Avg'!D1700</f>
        <v>15.866</v>
      </c>
      <c r="G1700" s="2">
        <f>'Moving Avg'!F1700</f>
        <v>16.049150000000001</v>
      </c>
      <c r="H1700" s="2">
        <f>'Moving Avg'!G1700</f>
        <v>16.234719999999999</v>
      </c>
      <c r="I1700" s="2">
        <f>'Moving Avg'!H1700</f>
        <v>16.661169999999995</v>
      </c>
      <c r="J1700" s="5" t="str">
        <f>OBV!F1700</f>
        <v>BULLISH</v>
      </c>
      <c r="K1700" s="5" t="str">
        <f>OBV!G1700</f>
        <v>STRONG</v>
      </c>
      <c r="L1700" s="5" t="str">
        <f>OBV!H1700</f>
        <v>BULLISH DIVERGENCE</v>
      </c>
      <c r="M1700" s="7">
        <f t="shared" si="260"/>
        <v>50</v>
      </c>
      <c r="N1700" s="7">
        <f t="shared" si="261"/>
        <v>0</v>
      </c>
      <c r="O1700" s="7">
        <f t="shared" si="262"/>
        <v>0</v>
      </c>
      <c r="P1700" s="7">
        <f t="shared" si="263"/>
        <v>83</v>
      </c>
      <c r="Q1700" s="8">
        <f t="shared" si="264"/>
        <v>29.95</v>
      </c>
      <c r="R1700" s="8">
        <f t="shared" si="265"/>
        <v>30.75</v>
      </c>
      <c r="S1700" s="8">
        <f t="shared" si="266"/>
        <v>44.85</v>
      </c>
      <c r="T1700" s="8">
        <f t="shared" si="267"/>
        <v>33.25</v>
      </c>
      <c r="U1700" s="7">
        <f t="shared" si="268"/>
        <v>35.183333333333337</v>
      </c>
      <c r="V1700" s="7">
        <f t="shared" si="269"/>
        <v>34.700000000000003</v>
      </c>
    </row>
    <row r="1701" spans="1:22" ht="13.5" x14ac:dyDescent="0.25">
      <c r="A1701" s="3">
        <f>RSI!A1701</f>
        <v>44494</v>
      </c>
      <c r="B1701" s="2">
        <f>RSI!B1701</f>
        <v>15.894</v>
      </c>
      <c r="C1701" s="2">
        <f>RSI!I1701</f>
        <v>29.545792903726806</v>
      </c>
      <c r="D1701" s="2">
        <f>MACD!E1701</f>
        <v>0.12592935900905289</v>
      </c>
      <c r="E1701" s="2">
        <f>MACD!F1701</f>
        <v>0.11151970584255365</v>
      </c>
      <c r="F1701" s="2">
        <f>'Moving Avg'!D1701</f>
        <v>15.869400000000002</v>
      </c>
      <c r="G1701" s="2">
        <f>'Moving Avg'!F1701</f>
        <v>16.032150000000001</v>
      </c>
      <c r="H1701" s="2">
        <f>'Moving Avg'!G1701</f>
        <v>16.212019999999995</v>
      </c>
      <c r="I1701" s="2">
        <f>'Moving Avg'!H1701</f>
        <v>16.662409999999994</v>
      </c>
      <c r="J1701" s="5" t="str">
        <f>OBV!F1701</f>
        <v>BULLISH</v>
      </c>
      <c r="K1701" s="5" t="str">
        <f>OBV!G1701</f>
        <v>STRONG</v>
      </c>
      <c r="L1701" s="5" t="str">
        <f>OBV!H1701</f>
        <v>CONFIRMED BULLISH</v>
      </c>
      <c r="M1701" s="7">
        <f t="shared" si="260"/>
        <v>50</v>
      </c>
      <c r="N1701" s="7">
        <f t="shared" si="261"/>
        <v>0</v>
      </c>
      <c r="O1701" s="7">
        <f t="shared" si="262"/>
        <v>0</v>
      </c>
      <c r="P1701" s="7">
        <f t="shared" si="263"/>
        <v>100</v>
      </c>
      <c r="Q1701" s="8">
        <f t="shared" si="264"/>
        <v>32.5</v>
      </c>
      <c r="R1701" s="8">
        <f t="shared" si="265"/>
        <v>35</v>
      </c>
      <c r="S1701" s="8">
        <f t="shared" si="266"/>
        <v>52.5</v>
      </c>
      <c r="T1701" s="8">
        <f t="shared" si="267"/>
        <v>37.5</v>
      </c>
      <c r="U1701" s="7">
        <f t="shared" si="268"/>
        <v>40</v>
      </c>
      <c r="V1701" s="7">
        <f t="shared" si="269"/>
        <v>39.375</v>
      </c>
    </row>
    <row r="1702" spans="1:22" ht="13.5" x14ac:dyDescent="0.25">
      <c r="A1702" s="3">
        <f>RSI!A1702</f>
        <v>44495</v>
      </c>
      <c r="B1702" s="2">
        <f>RSI!B1702</f>
        <v>15.845000000000001</v>
      </c>
      <c r="C1702" s="2">
        <f>RSI!I1702</f>
        <v>26.390809486399448</v>
      </c>
      <c r="D1702" s="2">
        <f>MACD!E1702</f>
        <v>9.3653663739203807E-2</v>
      </c>
      <c r="E1702" s="2">
        <f>MACD!F1702</f>
        <v>0.10794649742188368</v>
      </c>
      <c r="F1702" s="2">
        <f>'Moving Avg'!D1702</f>
        <v>15.8614</v>
      </c>
      <c r="G1702" s="2">
        <f>'Moving Avg'!F1702</f>
        <v>16.012700000000002</v>
      </c>
      <c r="H1702" s="2">
        <f>'Moving Avg'!G1702</f>
        <v>16.188339999999997</v>
      </c>
      <c r="I1702" s="2">
        <f>'Moving Avg'!H1702</f>
        <v>16.663404999999994</v>
      </c>
      <c r="J1702" s="5" t="str">
        <f>OBV!F1702</f>
        <v>BULLISH</v>
      </c>
      <c r="K1702" s="5" t="str">
        <f>OBV!G1702</f>
        <v>NEUTRAL</v>
      </c>
      <c r="L1702" s="5" t="str">
        <f>OBV!H1702</f>
        <v>BULLISH DIVERGENCE</v>
      </c>
      <c r="M1702" s="7">
        <f t="shared" si="260"/>
        <v>50</v>
      </c>
      <c r="N1702" s="7">
        <f t="shared" si="261"/>
        <v>45</v>
      </c>
      <c r="O1702" s="7">
        <f t="shared" si="262"/>
        <v>0</v>
      </c>
      <c r="P1702" s="7">
        <f t="shared" si="263"/>
        <v>66.5</v>
      </c>
      <c r="Q1702" s="8">
        <f t="shared" si="264"/>
        <v>43.225000000000001</v>
      </c>
      <c r="R1702" s="8">
        <f t="shared" si="265"/>
        <v>35.625</v>
      </c>
      <c r="S1702" s="8">
        <f t="shared" si="266"/>
        <v>44.174999999999997</v>
      </c>
      <c r="T1702" s="8">
        <f t="shared" si="267"/>
        <v>40.375</v>
      </c>
      <c r="U1702" s="7">
        <f t="shared" si="268"/>
        <v>41.008333333333333</v>
      </c>
      <c r="V1702" s="7">
        <f t="shared" si="269"/>
        <v>40.849999999999994</v>
      </c>
    </row>
    <row r="1703" spans="1:22" ht="13.5" x14ac:dyDescent="0.25">
      <c r="A1703" s="3">
        <f>RSI!A1703</f>
        <v>44496</v>
      </c>
      <c r="B1703" s="2">
        <f>RSI!B1703</f>
        <v>15.845000000000001</v>
      </c>
      <c r="C1703" s="2">
        <f>RSI!I1703</f>
        <v>26.390809486399448</v>
      </c>
      <c r="D1703" s="2">
        <f>MACD!E1703</f>
        <v>6.7572664154685214E-2</v>
      </c>
      <c r="E1703" s="2">
        <f>MACD!F1703</f>
        <v>9.9871730768443995E-2</v>
      </c>
      <c r="F1703" s="2">
        <f>'Moving Avg'!D1703</f>
        <v>15.851599999999999</v>
      </c>
      <c r="G1703" s="2">
        <f>'Moving Avg'!F1703</f>
        <v>15.993250000000003</v>
      </c>
      <c r="H1703" s="2">
        <f>'Moving Avg'!G1703</f>
        <v>16.164659999999994</v>
      </c>
      <c r="I1703" s="2">
        <f>'Moving Avg'!H1703</f>
        <v>16.661139999999993</v>
      </c>
      <c r="J1703" s="5" t="str">
        <f>OBV!F1703</f>
        <v>BEARISH</v>
      </c>
      <c r="K1703" s="5" t="str">
        <f>OBV!G1703</f>
        <v>WEAK</v>
      </c>
      <c r="L1703" s="5" t="str">
        <f>OBV!H1703</f>
        <v>CONFIRMED BEARISH</v>
      </c>
      <c r="M1703" s="7">
        <f t="shared" si="260"/>
        <v>50</v>
      </c>
      <c r="N1703" s="7">
        <f t="shared" si="261"/>
        <v>100</v>
      </c>
      <c r="O1703" s="7">
        <f t="shared" si="262"/>
        <v>0</v>
      </c>
      <c r="P1703" s="7">
        <f t="shared" si="263"/>
        <v>0</v>
      </c>
      <c r="Q1703" s="8">
        <f t="shared" si="264"/>
        <v>52.5</v>
      </c>
      <c r="R1703" s="8">
        <f t="shared" si="265"/>
        <v>30</v>
      </c>
      <c r="S1703" s="8">
        <f t="shared" si="266"/>
        <v>22.5</v>
      </c>
      <c r="T1703" s="8">
        <f t="shared" si="267"/>
        <v>37.5</v>
      </c>
      <c r="U1703" s="7">
        <f t="shared" si="268"/>
        <v>35</v>
      </c>
      <c r="V1703" s="7">
        <f t="shared" si="269"/>
        <v>35.625</v>
      </c>
    </row>
    <row r="1704" spans="1:22" ht="13.5" x14ac:dyDescent="0.25">
      <c r="A1704" s="3">
        <f>RSI!A1704</f>
        <v>44497</v>
      </c>
      <c r="B1704" s="2">
        <f>RSI!B1704</f>
        <v>15.811999999999999</v>
      </c>
      <c r="C1704" s="2">
        <f>RSI!I1704</f>
        <v>24.359150572074014</v>
      </c>
      <c r="D1704" s="2">
        <f>MACD!E1704</f>
        <v>4.9086722438556052E-2</v>
      </c>
      <c r="E1704" s="2">
        <f>MACD!F1704</f>
        <v>8.9714729102466417E-2</v>
      </c>
      <c r="F1704" s="2">
        <f>'Moving Avg'!D1704</f>
        <v>15.8466</v>
      </c>
      <c r="G1704" s="2">
        <f>'Moving Avg'!F1704</f>
        <v>15.972150000000005</v>
      </c>
      <c r="H1704" s="2">
        <f>'Moving Avg'!G1704</f>
        <v>16.149899999999992</v>
      </c>
      <c r="I1704" s="2">
        <f>'Moving Avg'!H1704</f>
        <v>16.662359999999993</v>
      </c>
      <c r="J1704" s="5" t="str">
        <f>OBV!F1704</f>
        <v>BEARISH</v>
      </c>
      <c r="K1704" s="5" t="str">
        <f>OBV!G1704</f>
        <v>WEAK</v>
      </c>
      <c r="L1704" s="5" t="str">
        <f>OBV!H1704</f>
        <v>CONFIRMED BEARISH</v>
      </c>
      <c r="M1704" s="7">
        <f t="shared" si="260"/>
        <v>50</v>
      </c>
      <c r="N1704" s="7">
        <f t="shared" si="261"/>
        <v>100</v>
      </c>
      <c r="O1704" s="7">
        <f t="shared" si="262"/>
        <v>0</v>
      </c>
      <c r="P1704" s="7">
        <f t="shared" si="263"/>
        <v>0</v>
      </c>
      <c r="Q1704" s="8">
        <f t="shared" si="264"/>
        <v>52.5</v>
      </c>
      <c r="R1704" s="8">
        <f t="shared" si="265"/>
        <v>30</v>
      </c>
      <c r="S1704" s="8">
        <f t="shared" si="266"/>
        <v>22.5</v>
      </c>
      <c r="T1704" s="8">
        <f t="shared" si="267"/>
        <v>37.5</v>
      </c>
      <c r="U1704" s="7">
        <f t="shared" si="268"/>
        <v>35</v>
      </c>
      <c r="V1704" s="7">
        <f t="shared" si="269"/>
        <v>35.625</v>
      </c>
    </row>
    <row r="1705" spans="1:22" ht="13.5" x14ac:dyDescent="0.25">
      <c r="A1705" s="3">
        <f>RSI!A1705</f>
        <v>44498</v>
      </c>
      <c r="B1705" s="2">
        <f>RSI!B1705</f>
        <v>15.811999999999999</v>
      </c>
      <c r="C1705" s="2">
        <f>RSI!I1705</f>
        <v>24.359150572074014</v>
      </c>
      <c r="D1705" s="2">
        <f>MACD!E1705</f>
        <v>3.592438380126417E-2</v>
      </c>
      <c r="E1705" s="2">
        <f>MACD!F1705</f>
        <v>7.8956660042225971E-2</v>
      </c>
      <c r="F1705" s="2">
        <f>'Moving Avg'!D1705</f>
        <v>15.8416</v>
      </c>
      <c r="G1705" s="2">
        <f>'Moving Avg'!F1705</f>
        <v>15.951050000000004</v>
      </c>
      <c r="H1705" s="2">
        <f>'Moving Avg'!G1705</f>
        <v>16.135139999999993</v>
      </c>
      <c r="I1705" s="2">
        <f>'Moving Avg'!H1705</f>
        <v>16.663579999999993</v>
      </c>
      <c r="J1705" s="5" t="str">
        <f>OBV!F1705</f>
        <v>BEARISH</v>
      </c>
      <c r="K1705" s="5" t="str">
        <f>OBV!G1705</f>
        <v>WEAK</v>
      </c>
      <c r="L1705" s="5" t="str">
        <f>OBV!H1705</f>
        <v>CONFIRMED BEARISH</v>
      </c>
      <c r="M1705" s="7">
        <f t="shared" si="260"/>
        <v>50</v>
      </c>
      <c r="N1705" s="7">
        <f t="shared" si="261"/>
        <v>100</v>
      </c>
      <c r="O1705" s="7">
        <f t="shared" si="262"/>
        <v>0</v>
      </c>
      <c r="P1705" s="7">
        <f t="shared" si="263"/>
        <v>0</v>
      </c>
      <c r="Q1705" s="8">
        <f t="shared" si="264"/>
        <v>52.5</v>
      </c>
      <c r="R1705" s="8">
        <f t="shared" si="265"/>
        <v>30</v>
      </c>
      <c r="S1705" s="8">
        <f t="shared" si="266"/>
        <v>22.5</v>
      </c>
      <c r="T1705" s="8">
        <f t="shared" si="267"/>
        <v>37.5</v>
      </c>
      <c r="U1705" s="7">
        <f t="shared" si="268"/>
        <v>35</v>
      </c>
      <c r="V1705" s="7">
        <f t="shared" si="269"/>
        <v>35.625</v>
      </c>
    </row>
    <row r="1706" spans="1:22" ht="13.5" x14ac:dyDescent="0.25">
      <c r="A1706" s="3">
        <f>RSI!A1706</f>
        <v>44501</v>
      </c>
      <c r="B1706" s="2">
        <f>RSI!B1706</f>
        <v>15.811999999999999</v>
      </c>
      <c r="C1706" s="2">
        <f>RSI!I1706</f>
        <v>24.359150572074014</v>
      </c>
      <c r="D1706" s="2">
        <f>MACD!E1706</f>
        <v>2.5943356278588681E-2</v>
      </c>
      <c r="E1706" s="2">
        <f>MACD!F1706</f>
        <v>6.8353999289498507E-2</v>
      </c>
      <c r="F1706" s="2">
        <f>'Moving Avg'!D1706</f>
        <v>15.825200000000001</v>
      </c>
      <c r="G1706" s="2">
        <f>'Moving Avg'!F1706</f>
        <v>15.929950000000002</v>
      </c>
      <c r="H1706" s="2">
        <f>'Moving Avg'!G1706</f>
        <v>16.127019999999995</v>
      </c>
      <c r="I1706" s="2">
        <f>'Moving Avg'!H1706</f>
        <v>16.664604999999991</v>
      </c>
      <c r="J1706" s="5" t="str">
        <f>OBV!F1706</f>
        <v>BEARISH</v>
      </c>
      <c r="K1706" s="5" t="str">
        <f>OBV!G1706</f>
        <v>WEAK</v>
      </c>
      <c r="L1706" s="5" t="str">
        <f>OBV!H1706</f>
        <v>CONFIRMED BEARISH</v>
      </c>
      <c r="M1706" s="7">
        <f t="shared" si="260"/>
        <v>50</v>
      </c>
      <c r="N1706" s="7">
        <f t="shared" si="261"/>
        <v>100</v>
      </c>
      <c r="O1706" s="7">
        <f t="shared" si="262"/>
        <v>0</v>
      </c>
      <c r="P1706" s="7">
        <f t="shared" si="263"/>
        <v>0</v>
      </c>
      <c r="Q1706" s="8">
        <f t="shared" si="264"/>
        <v>52.5</v>
      </c>
      <c r="R1706" s="8">
        <f t="shared" si="265"/>
        <v>30</v>
      </c>
      <c r="S1706" s="8">
        <f t="shared" si="266"/>
        <v>22.5</v>
      </c>
      <c r="T1706" s="8">
        <f t="shared" si="267"/>
        <v>37.5</v>
      </c>
      <c r="U1706" s="7">
        <f t="shared" si="268"/>
        <v>35</v>
      </c>
      <c r="V1706" s="7">
        <f t="shared" si="269"/>
        <v>35.625</v>
      </c>
    </row>
    <row r="1707" spans="1:22" ht="13.5" x14ac:dyDescent="0.25">
      <c r="A1707" s="3">
        <f>RSI!A1707</f>
        <v>44502</v>
      </c>
      <c r="B1707" s="2">
        <f>RSI!B1707</f>
        <v>15.811999999999999</v>
      </c>
      <c r="C1707" s="2">
        <f>RSI!I1707</f>
        <v>24.359150572074014</v>
      </c>
      <c r="D1707" s="2">
        <f>MACD!E1707</f>
        <v>1.9799322108074335E-2</v>
      </c>
      <c r="E1707" s="2">
        <f>MACD!F1707</f>
        <v>5.8643063853213676E-2</v>
      </c>
      <c r="F1707" s="2">
        <f>'Moving Avg'!D1707</f>
        <v>15.8186</v>
      </c>
      <c r="G1707" s="2">
        <f>'Moving Avg'!F1707</f>
        <v>15.908450000000002</v>
      </c>
      <c r="H1707" s="2">
        <f>'Moving Avg'!G1707</f>
        <v>16.118899999999996</v>
      </c>
      <c r="I1707" s="2">
        <f>'Moving Avg'!H1707</f>
        <v>16.665589999999991</v>
      </c>
      <c r="J1707" s="5" t="str">
        <f>OBV!F1707</f>
        <v>BEARISH</v>
      </c>
      <c r="K1707" s="5" t="str">
        <f>OBV!G1707</f>
        <v>WEAK</v>
      </c>
      <c r="L1707" s="5" t="str">
        <f>OBV!H1707</f>
        <v>CONFIRMED BEARISH</v>
      </c>
      <c r="M1707" s="7">
        <f t="shared" si="260"/>
        <v>50</v>
      </c>
      <c r="N1707" s="7">
        <f t="shared" si="261"/>
        <v>100</v>
      </c>
      <c r="O1707" s="7">
        <f t="shared" si="262"/>
        <v>0</v>
      </c>
      <c r="P1707" s="7">
        <f t="shared" si="263"/>
        <v>0</v>
      </c>
      <c r="Q1707" s="8">
        <f t="shared" si="264"/>
        <v>52.5</v>
      </c>
      <c r="R1707" s="8">
        <f t="shared" si="265"/>
        <v>30</v>
      </c>
      <c r="S1707" s="8">
        <f t="shared" si="266"/>
        <v>22.5</v>
      </c>
      <c r="T1707" s="8">
        <f t="shared" si="267"/>
        <v>37.5</v>
      </c>
      <c r="U1707" s="7">
        <f t="shared" si="268"/>
        <v>35</v>
      </c>
      <c r="V1707" s="7">
        <f t="shared" si="269"/>
        <v>35.625</v>
      </c>
    </row>
    <row r="1708" spans="1:22" ht="13.5" x14ac:dyDescent="0.25">
      <c r="A1708" s="3">
        <f>RSI!A1708</f>
        <v>44503</v>
      </c>
      <c r="B1708" s="2">
        <f>RSI!B1708</f>
        <v>15.811999999999999</v>
      </c>
      <c r="C1708" s="2">
        <f>RSI!I1708</f>
        <v>24.359150572074014</v>
      </c>
      <c r="D1708" s="2">
        <f>MACD!E1708</f>
        <v>1.6976511038777176E-2</v>
      </c>
      <c r="E1708" s="2">
        <f>MACD!F1708</f>
        <v>5.030975329032638E-2</v>
      </c>
      <c r="F1708" s="2">
        <f>'Moving Avg'!D1708</f>
        <v>15.812000000000001</v>
      </c>
      <c r="G1708" s="2">
        <f>'Moving Avg'!F1708</f>
        <v>15.888150000000001</v>
      </c>
      <c r="H1708" s="2">
        <f>'Moving Avg'!G1708</f>
        <v>16.109159999999996</v>
      </c>
      <c r="I1708" s="2">
        <f>'Moving Avg'!H1708</f>
        <v>16.667004999999989</v>
      </c>
      <c r="J1708" s="5" t="str">
        <f>OBV!F1708</f>
        <v>BEARISH</v>
      </c>
      <c r="K1708" s="5" t="str">
        <f>OBV!G1708</f>
        <v>WEAK</v>
      </c>
      <c r="L1708" s="5" t="str">
        <f>OBV!H1708</f>
        <v>CONFIRMED BEARISH</v>
      </c>
      <c r="M1708" s="7">
        <f t="shared" si="260"/>
        <v>50</v>
      </c>
      <c r="N1708" s="7">
        <f t="shared" si="261"/>
        <v>100</v>
      </c>
      <c r="O1708" s="7">
        <f t="shared" si="262"/>
        <v>0</v>
      </c>
      <c r="P1708" s="7">
        <f t="shared" si="263"/>
        <v>0</v>
      </c>
      <c r="Q1708" s="8">
        <f t="shared" si="264"/>
        <v>52.5</v>
      </c>
      <c r="R1708" s="8">
        <f t="shared" si="265"/>
        <v>30</v>
      </c>
      <c r="S1708" s="8">
        <f t="shared" si="266"/>
        <v>22.5</v>
      </c>
      <c r="T1708" s="8">
        <f t="shared" si="267"/>
        <v>37.5</v>
      </c>
      <c r="U1708" s="7">
        <f t="shared" si="268"/>
        <v>35</v>
      </c>
      <c r="V1708" s="7">
        <f t="shared" si="269"/>
        <v>35.625</v>
      </c>
    </row>
    <row r="1709" spans="1:22" ht="13.5" x14ac:dyDescent="0.25">
      <c r="A1709" s="3">
        <f>RSI!A1709</f>
        <v>44504</v>
      </c>
      <c r="B1709" s="2">
        <f>RSI!B1709</f>
        <v>15.821</v>
      </c>
      <c r="C1709" s="2">
        <f>RSI!I1709</f>
        <v>26.591670849285236</v>
      </c>
      <c r="D1709" s="2">
        <f>MACD!E1709</f>
        <v>6.0700179099644203E-3</v>
      </c>
      <c r="E1709" s="2">
        <f>MACD!F1709</f>
        <v>4.1461806214253986E-2</v>
      </c>
      <c r="F1709" s="2">
        <f>'Moving Avg'!D1709</f>
        <v>15.813800000000001</v>
      </c>
      <c r="G1709" s="2">
        <f>'Moving Avg'!F1709</f>
        <v>15.868300000000001</v>
      </c>
      <c r="H1709" s="2">
        <f>'Moving Avg'!G1709</f>
        <v>16.099599999999999</v>
      </c>
      <c r="I1709" s="2">
        <f>'Moving Avg'!H1709</f>
        <v>16.668464999999991</v>
      </c>
      <c r="J1709" s="5" t="str">
        <f>OBV!F1709</f>
        <v>BULLISH</v>
      </c>
      <c r="K1709" s="5" t="str">
        <f>OBV!G1709</f>
        <v>STRONG</v>
      </c>
      <c r="L1709" s="5" t="str">
        <f>OBV!H1709</f>
        <v>CONFIRMED BULLISH</v>
      </c>
      <c r="M1709" s="7">
        <f t="shared" si="260"/>
        <v>50</v>
      </c>
      <c r="N1709" s="7">
        <f t="shared" si="261"/>
        <v>100</v>
      </c>
      <c r="O1709" s="7">
        <f t="shared" si="262"/>
        <v>0</v>
      </c>
      <c r="P1709" s="7">
        <f t="shared" si="263"/>
        <v>100</v>
      </c>
      <c r="Q1709" s="8">
        <f t="shared" si="264"/>
        <v>67.5</v>
      </c>
      <c r="R1709" s="8">
        <f t="shared" si="265"/>
        <v>55</v>
      </c>
      <c r="S1709" s="8">
        <f t="shared" si="266"/>
        <v>67.5</v>
      </c>
      <c r="T1709" s="8">
        <f t="shared" si="267"/>
        <v>62.5</v>
      </c>
      <c r="U1709" s="7">
        <f t="shared" si="268"/>
        <v>63.333333333333336</v>
      </c>
      <c r="V1709" s="7">
        <f t="shared" si="269"/>
        <v>63.125</v>
      </c>
    </row>
    <row r="1710" spans="1:22" ht="13.5" x14ac:dyDescent="0.25">
      <c r="A1710" s="3">
        <f>RSI!A1710</f>
        <v>44505</v>
      </c>
      <c r="B1710" s="2">
        <f>RSI!B1710</f>
        <v>16.218</v>
      </c>
      <c r="C1710" s="2">
        <f>RSI!I1710</f>
        <v>69.439636667171484</v>
      </c>
      <c r="D1710" s="2">
        <f>MACD!E1710</f>
        <v>-3.1769200557450361E-2</v>
      </c>
      <c r="E1710" s="2">
        <f>MACD!F1710</f>
        <v>2.681560485991312E-2</v>
      </c>
      <c r="F1710" s="2">
        <f>'Moving Avg'!D1710</f>
        <v>15.895</v>
      </c>
      <c r="G1710" s="2">
        <f>'Moving Avg'!F1710</f>
        <v>15.868300000000005</v>
      </c>
      <c r="H1710" s="2">
        <f>'Moving Avg'!G1710</f>
        <v>16.099599999999999</v>
      </c>
      <c r="I1710" s="2">
        <f>'Moving Avg'!H1710</f>
        <v>16.671634999999991</v>
      </c>
      <c r="J1710" s="5" t="str">
        <f>OBV!F1710</f>
        <v>BULLISH</v>
      </c>
      <c r="K1710" s="5" t="str">
        <f>OBV!G1710</f>
        <v>STRONG</v>
      </c>
      <c r="L1710" s="5" t="str">
        <f>OBV!H1710</f>
        <v>CONFIRMED BULLISH</v>
      </c>
      <c r="M1710" s="7">
        <f t="shared" si="260"/>
        <v>25</v>
      </c>
      <c r="N1710" s="7">
        <f t="shared" si="261"/>
        <v>100</v>
      </c>
      <c r="O1710" s="7">
        <f t="shared" si="262"/>
        <v>0</v>
      </c>
      <c r="P1710" s="7">
        <f t="shared" si="263"/>
        <v>100</v>
      </c>
      <c r="Q1710" s="8">
        <f t="shared" si="264"/>
        <v>58.75</v>
      </c>
      <c r="R1710" s="8">
        <f t="shared" si="265"/>
        <v>50</v>
      </c>
      <c r="S1710" s="8">
        <f t="shared" si="266"/>
        <v>63.75</v>
      </c>
      <c r="T1710" s="8">
        <f t="shared" si="267"/>
        <v>56.25</v>
      </c>
      <c r="U1710" s="7">
        <f t="shared" si="268"/>
        <v>57.5</v>
      </c>
      <c r="V1710" s="7">
        <f t="shared" si="269"/>
        <v>57.1875</v>
      </c>
    </row>
    <row r="1711" spans="1:22" ht="13.5" x14ac:dyDescent="0.25">
      <c r="A1711" s="3">
        <f>RSI!A1711</f>
        <v>44508</v>
      </c>
      <c r="B1711" s="2">
        <f>RSI!B1711</f>
        <v>15.821</v>
      </c>
      <c r="C1711" s="2">
        <f>RSI!I1711</f>
        <v>42.6378081493134</v>
      </c>
      <c r="D1711" s="2">
        <f>MACD!E1711</f>
        <v>-2.7218511885966024E-2</v>
      </c>
      <c r="E1711" s="2">
        <f>MACD!F1711</f>
        <v>1.6008781510737292E-2</v>
      </c>
      <c r="F1711" s="2">
        <f>'Moving Avg'!D1711</f>
        <v>15.896799999999999</v>
      </c>
      <c r="G1711" s="2">
        <f>'Moving Avg'!F1711</f>
        <v>15.865900000000007</v>
      </c>
      <c r="H1711" s="2">
        <f>'Moving Avg'!G1711</f>
        <v>16.0915</v>
      </c>
      <c r="I1711" s="2">
        <f>'Moving Avg'!H1711</f>
        <v>16.673054999999987</v>
      </c>
      <c r="J1711" s="5" t="str">
        <f>OBV!F1711</f>
        <v>BULLISH</v>
      </c>
      <c r="K1711" s="5" t="str">
        <f>OBV!G1711</f>
        <v>STRONG</v>
      </c>
      <c r="L1711" s="5" t="str">
        <f>OBV!H1711</f>
        <v>CONFIRMED BULLISH</v>
      </c>
      <c r="M1711" s="7">
        <f t="shared" si="260"/>
        <v>25</v>
      </c>
      <c r="N1711" s="7">
        <f t="shared" si="261"/>
        <v>100</v>
      </c>
      <c r="O1711" s="7">
        <f t="shared" si="262"/>
        <v>0</v>
      </c>
      <c r="P1711" s="7">
        <f t="shared" si="263"/>
        <v>100</v>
      </c>
      <c r="Q1711" s="8">
        <f t="shared" si="264"/>
        <v>58.75</v>
      </c>
      <c r="R1711" s="8">
        <f t="shared" si="265"/>
        <v>50</v>
      </c>
      <c r="S1711" s="8">
        <f t="shared" si="266"/>
        <v>63.75</v>
      </c>
      <c r="T1711" s="8">
        <f t="shared" si="267"/>
        <v>56.25</v>
      </c>
      <c r="U1711" s="7">
        <f t="shared" si="268"/>
        <v>57.5</v>
      </c>
      <c r="V1711" s="7">
        <f t="shared" si="269"/>
        <v>57.1875</v>
      </c>
    </row>
    <row r="1712" spans="1:22" ht="13.5" x14ac:dyDescent="0.25">
      <c r="A1712" s="3">
        <f>RSI!A1712</f>
        <v>44509</v>
      </c>
      <c r="B1712" s="2">
        <f>RSI!B1712</f>
        <v>15.821</v>
      </c>
      <c r="C1712" s="2">
        <f>RSI!I1712</f>
        <v>42.6378081493134</v>
      </c>
      <c r="D1712" s="2">
        <f>MACD!E1712</f>
        <v>-3.0049527748639449E-2</v>
      </c>
      <c r="E1712" s="2">
        <f>MACD!F1712</f>
        <v>6.7971196588619441E-3</v>
      </c>
      <c r="F1712" s="2">
        <f>'Moving Avg'!D1712</f>
        <v>15.898599999999998</v>
      </c>
      <c r="G1712" s="2">
        <f>'Moving Avg'!F1712</f>
        <v>15.863500000000007</v>
      </c>
      <c r="H1712" s="2">
        <f>'Moving Avg'!G1712</f>
        <v>16.083400000000001</v>
      </c>
      <c r="I1712" s="2">
        <f>'Moving Avg'!H1712</f>
        <v>16.674474999999987</v>
      </c>
      <c r="J1712" s="5" t="str">
        <f>OBV!F1712</f>
        <v>BULLISH</v>
      </c>
      <c r="K1712" s="5" t="str">
        <f>OBV!G1712</f>
        <v>STRONG</v>
      </c>
      <c r="L1712" s="5" t="str">
        <f>OBV!H1712</f>
        <v>CONFIRMED BULLISH</v>
      </c>
      <c r="M1712" s="7">
        <f t="shared" si="260"/>
        <v>25</v>
      </c>
      <c r="N1712" s="7">
        <f t="shared" si="261"/>
        <v>100</v>
      </c>
      <c r="O1712" s="7">
        <f t="shared" si="262"/>
        <v>0</v>
      </c>
      <c r="P1712" s="7">
        <f t="shared" si="263"/>
        <v>100</v>
      </c>
      <c r="Q1712" s="8">
        <f t="shared" si="264"/>
        <v>58.75</v>
      </c>
      <c r="R1712" s="8">
        <f t="shared" si="265"/>
        <v>50</v>
      </c>
      <c r="S1712" s="8">
        <f t="shared" si="266"/>
        <v>63.75</v>
      </c>
      <c r="T1712" s="8">
        <f t="shared" si="267"/>
        <v>56.25</v>
      </c>
      <c r="U1712" s="7">
        <f t="shared" si="268"/>
        <v>57.5</v>
      </c>
      <c r="V1712" s="7">
        <f t="shared" si="269"/>
        <v>57.1875</v>
      </c>
    </row>
    <row r="1713" spans="1:22" ht="13.5" x14ac:dyDescent="0.25">
      <c r="A1713" s="3">
        <f>RSI!A1713</f>
        <v>44510</v>
      </c>
      <c r="B1713" s="2">
        <f>RSI!B1713</f>
        <v>15.821</v>
      </c>
      <c r="C1713" s="2">
        <f>RSI!I1713</f>
        <v>42.6378081493134</v>
      </c>
      <c r="D1713" s="2">
        <f>MACD!E1713</f>
        <v>-3.1651611085507625E-2</v>
      </c>
      <c r="E1713" s="2">
        <f>MACD!F1713</f>
        <v>-8.926264900119699E-4</v>
      </c>
      <c r="F1713" s="2">
        <f>'Moving Avg'!D1713</f>
        <v>15.900399999999999</v>
      </c>
      <c r="G1713" s="2">
        <f>'Moving Avg'!F1713</f>
        <v>15.861100000000008</v>
      </c>
      <c r="H1713" s="2">
        <f>'Moving Avg'!G1713</f>
        <v>16.075300000000002</v>
      </c>
      <c r="I1713" s="2">
        <f>'Moving Avg'!H1713</f>
        <v>16.675934999999988</v>
      </c>
      <c r="J1713" s="5" t="str">
        <f>OBV!F1713</f>
        <v>BULLISH</v>
      </c>
      <c r="K1713" s="5" t="str">
        <f>OBV!G1713</f>
        <v>STRONG</v>
      </c>
      <c r="L1713" s="5" t="str">
        <f>OBV!H1713</f>
        <v>CONFIRMED BULLISH</v>
      </c>
      <c r="M1713" s="7">
        <f t="shared" si="260"/>
        <v>25</v>
      </c>
      <c r="N1713" s="7">
        <f t="shared" si="261"/>
        <v>100</v>
      </c>
      <c r="O1713" s="7">
        <f t="shared" si="262"/>
        <v>0</v>
      </c>
      <c r="P1713" s="7">
        <f t="shared" si="263"/>
        <v>100</v>
      </c>
      <c r="Q1713" s="8">
        <f t="shared" si="264"/>
        <v>58.75</v>
      </c>
      <c r="R1713" s="8">
        <f t="shared" si="265"/>
        <v>50</v>
      </c>
      <c r="S1713" s="8">
        <f t="shared" si="266"/>
        <v>63.75</v>
      </c>
      <c r="T1713" s="8">
        <f t="shared" si="267"/>
        <v>56.25</v>
      </c>
      <c r="U1713" s="7">
        <f t="shared" si="268"/>
        <v>57.5</v>
      </c>
      <c r="V1713" s="7">
        <f t="shared" si="269"/>
        <v>57.1875</v>
      </c>
    </row>
    <row r="1714" spans="1:22" ht="13.5" x14ac:dyDescent="0.25">
      <c r="A1714" s="3">
        <f>RSI!A1714</f>
        <v>44511</v>
      </c>
      <c r="B1714" s="2">
        <f>RSI!B1714</f>
        <v>15.821</v>
      </c>
      <c r="C1714" s="2">
        <f>RSI!I1714</f>
        <v>42.637808149313408</v>
      </c>
      <c r="D1714" s="2">
        <f>MACD!E1714</f>
        <v>-3.7349521265840124E-2</v>
      </c>
      <c r="E1714" s="2">
        <f>MACD!F1714</f>
        <v>-8.1840054451776008E-3</v>
      </c>
      <c r="F1714" s="2">
        <f>'Moving Avg'!D1714</f>
        <v>15.900399999999999</v>
      </c>
      <c r="G1714" s="2">
        <f>'Moving Avg'!F1714</f>
        <v>15.858700000000008</v>
      </c>
      <c r="H1714" s="2">
        <f>'Moving Avg'!G1714</f>
        <v>16.067200000000003</v>
      </c>
      <c r="I1714" s="2">
        <f>'Moving Avg'!H1714</f>
        <v>16.677159999999986</v>
      </c>
      <c r="J1714" s="5" t="str">
        <f>OBV!F1714</f>
        <v>BULLISH</v>
      </c>
      <c r="K1714" s="5" t="str">
        <f>OBV!G1714</f>
        <v>NEUTRAL</v>
      </c>
      <c r="L1714" s="5" t="str">
        <f>OBV!H1714</f>
        <v>NEUTRAL</v>
      </c>
      <c r="M1714" s="7">
        <f t="shared" si="260"/>
        <v>25</v>
      </c>
      <c r="N1714" s="7">
        <f t="shared" si="261"/>
        <v>100</v>
      </c>
      <c r="O1714" s="7">
        <f t="shared" si="262"/>
        <v>0</v>
      </c>
      <c r="P1714" s="7">
        <f t="shared" si="263"/>
        <v>49.5</v>
      </c>
      <c r="Q1714" s="8">
        <f t="shared" si="264"/>
        <v>51.174999999999997</v>
      </c>
      <c r="R1714" s="8">
        <f t="shared" si="265"/>
        <v>37.375</v>
      </c>
      <c r="S1714" s="8">
        <f t="shared" si="266"/>
        <v>41.025000000000006</v>
      </c>
      <c r="T1714" s="8">
        <f t="shared" si="267"/>
        <v>43.625</v>
      </c>
      <c r="U1714" s="7">
        <f t="shared" si="268"/>
        <v>43.191666666666663</v>
      </c>
      <c r="V1714" s="7">
        <f t="shared" si="269"/>
        <v>43.3</v>
      </c>
    </row>
    <row r="1715" spans="1:22" ht="13.5" x14ac:dyDescent="0.25">
      <c r="A1715" s="3">
        <f>RSI!A1715</f>
        <v>44512</v>
      </c>
      <c r="B1715" s="2">
        <f>RSI!B1715</f>
        <v>16.218</v>
      </c>
      <c r="C1715" s="2">
        <f>RSI!I1715</f>
        <v>62.240685396570171</v>
      </c>
      <c r="D1715" s="2">
        <f>MACD!E1715</f>
        <v>-7.0898031848541265E-2</v>
      </c>
      <c r="E1715" s="2">
        <f>MACD!F1715</f>
        <v>-2.0726810725850336E-2</v>
      </c>
      <c r="F1715" s="2">
        <f>'Moving Avg'!D1715</f>
        <v>15.900399999999999</v>
      </c>
      <c r="G1715" s="2">
        <f>'Moving Avg'!F1715</f>
        <v>15.875750000000005</v>
      </c>
      <c r="H1715" s="2">
        <f>'Moving Avg'!G1715</f>
        <v>16.067200000000003</v>
      </c>
      <c r="I1715" s="2">
        <f>'Moving Avg'!H1715</f>
        <v>16.680604999999986</v>
      </c>
      <c r="J1715" s="5" t="str">
        <f>OBV!F1715</f>
        <v>BULLISH</v>
      </c>
      <c r="K1715" s="5" t="str">
        <f>OBV!G1715</f>
        <v>NEUTRAL</v>
      </c>
      <c r="L1715" s="5" t="str">
        <f>OBV!H1715</f>
        <v>NEUTRAL</v>
      </c>
      <c r="M1715" s="7">
        <f t="shared" si="260"/>
        <v>25</v>
      </c>
      <c r="N1715" s="7">
        <f t="shared" si="261"/>
        <v>100</v>
      </c>
      <c r="O1715" s="7">
        <f t="shared" si="262"/>
        <v>0</v>
      </c>
      <c r="P1715" s="7">
        <f t="shared" si="263"/>
        <v>49.5</v>
      </c>
      <c r="Q1715" s="8">
        <f t="shared" si="264"/>
        <v>51.174999999999997</v>
      </c>
      <c r="R1715" s="8">
        <f t="shared" si="265"/>
        <v>37.375</v>
      </c>
      <c r="S1715" s="8">
        <f t="shared" si="266"/>
        <v>41.025000000000006</v>
      </c>
      <c r="T1715" s="8">
        <f t="shared" si="267"/>
        <v>43.625</v>
      </c>
      <c r="U1715" s="7">
        <f t="shared" si="268"/>
        <v>43.191666666666663</v>
      </c>
      <c r="V1715" s="7">
        <f t="shared" si="269"/>
        <v>43.3</v>
      </c>
    </row>
    <row r="1716" spans="1:22" ht="13.5" x14ac:dyDescent="0.25">
      <c r="A1716" s="3">
        <f>RSI!A1716</f>
        <v>44515</v>
      </c>
      <c r="B1716" s="2">
        <f>RSI!B1716</f>
        <v>16.218</v>
      </c>
      <c r="C1716" s="2">
        <f>RSI!I1716</f>
        <v>62.240685396570171</v>
      </c>
      <c r="D1716" s="2">
        <f>MACD!E1716</f>
        <v>-0.10100130330964774</v>
      </c>
      <c r="E1716" s="2">
        <f>MACD!F1716</f>
        <v>-3.6781709242609817E-2</v>
      </c>
      <c r="F1716" s="2">
        <f>'Moving Avg'!D1716</f>
        <v>15.979800000000001</v>
      </c>
      <c r="G1716" s="2">
        <f>'Moving Avg'!F1716</f>
        <v>15.892800000000005</v>
      </c>
      <c r="H1716" s="2">
        <f>'Moving Avg'!G1716</f>
        <v>16.067200000000003</v>
      </c>
      <c r="I1716" s="2">
        <f>'Moving Avg'!H1716</f>
        <v>16.684009999999986</v>
      </c>
      <c r="J1716" s="5" t="str">
        <f>OBV!F1716</f>
        <v>BULLISH</v>
      </c>
      <c r="K1716" s="5" t="str">
        <f>OBV!G1716</f>
        <v>STRONG</v>
      </c>
      <c r="L1716" s="5" t="str">
        <f>OBV!H1716</f>
        <v>CONFIRMED BULLISH</v>
      </c>
      <c r="M1716" s="7">
        <f t="shared" si="260"/>
        <v>25</v>
      </c>
      <c r="N1716" s="7">
        <f t="shared" si="261"/>
        <v>100</v>
      </c>
      <c r="O1716" s="7">
        <f t="shared" si="262"/>
        <v>0</v>
      </c>
      <c r="P1716" s="7">
        <f t="shared" si="263"/>
        <v>100</v>
      </c>
      <c r="Q1716" s="8">
        <f t="shared" si="264"/>
        <v>58.75</v>
      </c>
      <c r="R1716" s="8">
        <f t="shared" si="265"/>
        <v>50</v>
      </c>
      <c r="S1716" s="8">
        <f t="shared" si="266"/>
        <v>63.75</v>
      </c>
      <c r="T1716" s="8">
        <f t="shared" si="267"/>
        <v>56.25</v>
      </c>
      <c r="U1716" s="7">
        <f t="shared" si="268"/>
        <v>57.5</v>
      </c>
      <c r="V1716" s="7">
        <f t="shared" si="269"/>
        <v>57.1875</v>
      </c>
    </row>
    <row r="1717" spans="1:22" ht="13.5" x14ac:dyDescent="0.25">
      <c r="A1717" s="3">
        <f>RSI!A1717</f>
        <v>44516</v>
      </c>
      <c r="B1717" s="2">
        <f>RSI!B1717</f>
        <v>16.218</v>
      </c>
      <c r="C1717" s="2">
        <f>RSI!I1717</f>
        <v>62.240685396570171</v>
      </c>
      <c r="D1717" s="2">
        <f>MACD!E1717</f>
        <v>-0.12806225612607314</v>
      </c>
      <c r="E1717" s="2">
        <f>MACD!F1717</f>
        <v>-5.5037818619302487E-2</v>
      </c>
      <c r="F1717" s="2">
        <f>'Moving Avg'!D1717</f>
        <v>16.059200000000001</v>
      </c>
      <c r="G1717" s="2">
        <f>'Moving Avg'!F1717</f>
        <v>15.909450000000003</v>
      </c>
      <c r="H1717" s="2">
        <f>'Moving Avg'!G1717</f>
        <v>16.067200000000003</v>
      </c>
      <c r="I1717" s="2">
        <f>'Moving Avg'!H1717</f>
        <v>16.687064999999983</v>
      </c>
      <c r="J1717" s="5" t="str">
        <f>OBV!F1717</f>
        <v>BULLISH</v>
      </c>
      <c r="K1717" s="5" t="str">
        <f>OBV!G1717</f>
        <v>STRONG</v>
      </c>
      <c r="L1717" s="5" t="str">
        <f>OBV!H1717</f>
        <v>CONFIRMED BULLISH</v>
      </c>
      <c r="M1717" s="7">
        <f t="shared" si="260"/>
        <v>25</v>
      </c>
      <c r="N1717" s="7">
        <f t="shared" si="261"/>
        <v>100</v>
      </c>
      <c r="O1717" s="7">
        <f t="shared" si="262"/>
        <v>0</v>
      </c>
      <c r="P1717" s="7">
        <f t="shared" si="263"/>
        <v>100</v>
      </c>
      <c r="Q1717" s="8">
        <f t="shared" si="264"/>
        <v>58.75</v>
      </c>
      <c r="R1717" s="8">
        <f t="shared" si="265"/>
        <v>50</v>
      </c>
      <c r="S1717" s="8">
        <f t="shared" si="266"/>
        <v>63.75</v>
      </c>
      <c r="T1717" s="8">
        <f t="shared" si="267"/>
        <v>56.25</v>
      </c>
      <c r="U1717" s="7">
        <f t="shared" si="268"/>
        <v>57.5</v>
      </c>
      <c r="V1717" s="7">
        <f t="shared" si="269"/>
        <v>57.1875</v>
      </c>
    </row>
    <row r="1718" spans="1:22" ht="13.5" x14ac:dyDescent="0.25">
      <c r="A1718" s="3">
        <f>RSI!A1718</f>
        <v>44517</v>
      </c>
      <c r="B1718" s="2">
        <f>RSI!B1718</f>
        <v>16.218</v>
      </c>
      <c r="C1718" s="2">
        <f>RSI!I1718</f>
        <v>62.240685396570171</v>
      </c>
      <c r="D1718" s="2">
        <f>MACD!E1718</f>
        <v>-0.15243123903209366</v>
      </c>
      <c r="E1718" s="2">
        <f>MACD!F1718</f>
        <v>-7.4516502701860721E-2</v>
      </c>
      <c r="F1718" s="2">
        <f>'Moving Avg'!D1718</f>
        <v>16.138600000000004</v>
      </c>
      <c r="G1718" s="2">
        <f>'Moving Avg'!F1718</f>
        <v>15.925650000000001</v>
      </c>
      <c r="H1718" s="2">
        <f>'Moving Avg'!G1718</f>
        <v>16.067200000000003</v>
      </c>
      <c r="I1718" s="2">
        <f>'Moving Avg'!H1718</f>
        <v>16.690509999999982</v>
      </c>
      <c r="J1718" s="5" t="str">
        <f>OBV!F1718</f>
        <v>BULLISH</v>
      </c>
      <c r="K1718" s="5" t="str">
        <f>OBV!G1718</f>
        <v>STRONG</v>
      </c>
      <c r="L1718" s="5" t="str">
        <f>OBV!H1718</f>
        <v>CONFIRMED BULLISH</v>
      </c>
      <c r="M1718" s="7">
        <f t="shared" si="260"/>
        <v>25</v>
      </c>
      <c r="N1718" s="7">
        <f t="shared" si="261"/>
        <v>100</v>
      </c>
      <c r="O1718" s="7">
        <f t="shared" si="262"/>
        <v>0</v>
      </c>
      <c r="P1718" s="7">
        <f t="shared" si="263"/>
        <v>100</v>
      </c>
      <c r="Q1718" s="8">
        <f t="shared" si="264"/>
        <v>58.75</v>
      </c>
      <c r="R1718" s="8">
        <f t="shared" si="265"/>
        <v>50</v>
      </c>
      <c r="S1718" s="8">
        <f t="shared" si="266"/>
        <v>63.75</v>
      </c>
      <c r="T1718" s="8">
        <f t="shared" si="267"/>
        <v>56.25</v>
      </c>
      <c r="U1718" s="7">
        <f t="shared" si="268"/>
        <v>57.5</v>
      </c>
      <c r="V1718" s="7">
        <f t="shared" si="269"/>
        <v>57.1875</v>
      </c>
    </row>
    <row r="1719" spans="1:22" ht="13.5" x14ac:dyDescent="0.25">
      <c r="A1719" s="3">
        <f>RSI!A1719</f>
        <v>44518</v>
      </c>
      <c r="B1719" s="2">
        <f>RSI!B1719</f>
        <v>15.811999999999999</v>
      </c>
      <c r="C1719" s="2">
        <f>RSI!I1719</f>
        <v>42.338405143694047</v>
      </c>
      <c r="D1719" s="2">
        <f>MACD!E1719</f>
        <v>-0.14295473003786796</v>
      </c>
      <c r="E1719" s="2">
        <f>MACD!F1719</f>
        <v>-8.8204148169062163E-2</v>
      </c>
      <c r="F1719" s="2">
        <f>'Moving Avg'!D1719</f>
        <v>16.136800000000001</v>
      </c>
      <c r="G1719" s="2">
        <f>'Moving Avg'!F1719</f>
        <v>15.9244</v>
      </c>
      <c r="H1719" s="2">
        <f>'Moving Avg'!G1719</f>
        <v>16.059080000000005</v>
      </c>
      <c r="I1719" s="2">
        <f>'Moving Avg'!H1719</f>
        <v>16.691884999999981</v>
      </c>
      <c r="J1719" s="5" t="str">
        <f>OBV!F1719</f>
        <v>BULLISH</v>
      </c>
      <c r="K1719" s="5" t="str">
        <f>OBV!G1719</f>
        <v>NEUTRAL</v>
      </c>
      <c r="L1719" s="5" t="str">
        <f>OBV!H1719</f>
        <v>BULLISH DIVERGENCE</v>
      </c>
      <c r="M1719" s="7">
        <f t="shared" si="260"/>
        <v>25</v>
      </c>
      <c r="N1719" s="7">
        <f t="shared" si="261"/>
        <v>100</v>
      </c>
      <c r="O1719" s="7">
        <f t="shared" si="262"/>
        <v>0</v>
      </c>
      <c r="P1719" s="7">
        <f t="shared" si="263"/>
        <v>66.5</v>
      </c>
      <c r="Q1719" s="8">
        <f t="shared" si="264"/>
        <v>53.725000000000001</v>
      </c>
      <c r="R1719" s="8">
        <f t="shared" si="265"/>
        <v>41.625</v>
      </c>
      <c r="S1719" s="8">
        <f t="shared" si="266"/>
        <v>48.674999999999997</v>
      </c>
      <c r="T1719" s="8">
        <f t="shared" si="267"/>
        <v>47.875</v>
      </c>
      <c r="U1719" s="7">
        <f t="shared" si="268"/>
        <v>48.008333333333326</v>
      </c>
      <c r="V1719" s="7">
        <f t="shared" si="269"/>
        <v>47.974999999999994</v>
      </c>
    </row>
    <row r="1720" spans="1:22" ht="13.5" x14ac:dyDescent="0.25">
      <c r="A1720" s="3">
        <f>RSI!A1720</f>
        <v>44519</v>
      </c>
      <c r="B1720" s="2">
        <f>RSI!B1720</f>
        <v>15.811999999999999</v>
      </c>
      <c r="C1720" s="2">
        <f>RSI!I1720</f>
        <v>42.33840514369404</v>
      </c>
      <c r="D1720" s="2">
        <f>MACD!E1720</f>
        <v>-7.2721513816889072E-2</v>
      </c>
      <c r="E1720" s="2">
        <f>MACD!F1720</f>
        <v>-8.5107621298627548E-2</v>
      </c>
      <c r="F1720" s="2">
        <f>'Moving Avg'!D1720</f>
        <v>16.055599999999998</v>
      </c>
      <c r="G1720" s="2">
        <f>'Moving Avg'!F1720</f>
        <v>15.923150000000001</v>
      </c>
      <c r="H1720" s="2">
        <f>'Moving Avg'!G1720</f>
        <v>16.050960000000007</v>
      </c>
      <c r="I1720" s="2">
        <f>'Moving Avg'!H1720</f>
        <v>16.693259999999981</v>
      </c>
      <c r="J1720" s="5" t="str">
        <f>OBV!F1720</f>
        <v>BEARISH</v>
      </c>
      <c r="K1720" s="5" t="str">
        <f>OBV!G1720</f>
        <v>WEAK</v>
      </c>
      <c r="L1720" s="5" t="str">
        <f>OBV!H1720</f>
        <v>CONFIRMED BEARISH</v>
      </c>
      <c r="M1720" s="7">
        <f t="shared" si="260"/>
        <v>25</v>
      </c>
      <c r="N1720" s="7">
        <f t="shared" si="261"/>
        <v>0</v>
      </c>
      <c r="O1720" s="7">
        <f t="shared" si="262"/>
        <v>0</v>
      </c>
      <c r="P1720" s="7">
        <f t="shared" si="263"/>
        <v>0</v>
      </c>
      <c r="Q1720" s="8">
        <f t="shared" si="264"/>
        <v>8.75</v>
      </c>
      <c r="R1720" s="8">
        <f t="shared" si="265"/>
        <v>5</v>
      </c>
      <c r="S1720" s="8">
        <f t="shared" si="266"/>
        <v>3.75</v>
      </c>
      <c r="T1720" s="8">
        <f t="shared" si="267"/>
        <v>6.25</v>
      </c>
      <c r="U1720" s="7">
        <f t="shared" si="268"/>
        <v>5.833333333333333</v>
      </c>
      <c r="V1720" s="7">
        <f t="shared" si="269"/>
        <v>5.9375</v>
      </c>
    </row>
    <row r="1721" spans="1:22" ht="13.5" x14ac:dyDescent="0.25">
      <c r="A1721" s="3">
        <f>RSI!A1721</f>
        <v>44522</v>
      </c>
      <c r="B1721" s="2">
        <f>RSI!B1721</f>
        <v>15.869</v>
      </c>
      <c r="C1721" s="2">
        <f>RSI!I1721</f>
        <v>45.191989387801392</v>
      </c>
      <c r="D1721" s="2">
        <f>MACD!E1721</f>
        <v>-7.7539119184308447E-2</v>
      </c>
      <c r="E1721" s="2">
        <f>MACD!F1721</f>
        <v>-8.3593920875763741E-2</v>
      </c>
      <c r="F1721" s="2">
        <f>'Moving Avg'!D1721</f>
        <v>15.985800000000001</v>
      </c>
      <c r="G1721" s="2">
        <f>'Moving Avg'!F1721</f>
        <v>15.921899999999999</v>
      </c>
      <c r="H1721" s="2">
        <f>'Moving Avg'!G1721</f>
        <v>16.035880000000006</v>
      </c>
      <c r="I1721" s="2">
        <f>'Moving Avg'!H1721</f>
        <v>16.694919999999982</v>
      </c>
      <c r="J1721" s="5" t="str">
        <f>OBV!F1721</f>
        <v>BULLISH</v>
      </c>
      <c r="K1721" s="5" t="str">
        <f>OBV!G1721</f>
        <v>NEUTRAL</v>
      </c>
      <c r="L1721" s="5" t="str">
        <f>OBV!H1721</f>
        <v>BULLISH DIVERGENCE</v>
      </c>
      <c r="M1721" s="7">
        <f t="shared" si="260"/>
        <v>25</v>
      </c>
      <c r="N1721" s="7">
        <f t="shared" si="261"/>
        <v>0</v>
      </c>
      <c r="O1721" s="7">
        <f t="shared" si="262"/>
        <v>0</v>
      </c>
      <c r="P1721" s="7">
        <f t="shared" si="263"/>
        <v>66.5</v>
      </c>
      <c r="Q1721" s="8">
        <f t="shared" si="264"/>
        <v>18.725000000000001</v>
      </c>
      <c r="R1721" s="8">
        <f t="shared" si="265"/>
        <v>21.625</v>
      </c>
      <c r="S1721" s="8">
        <f t="shared" si="266"/>
        <v>33.674999999999997</v>
      </c>
      <c r="T1721" s="8">
        <f t="shared" si="267"/>
        <v>22.875</v>
      </c>
      <c r="U1721" s="7">
        <f t="shared" si="268"/>
        <v>24.675000000000001</v>
      </c>
      <c r="V1721" s="7">
        <f t="shared" si="269"/>
        <v>24.225000000000001</v>
      </c>
    </row>
    <row r="1722" spans="1:22" ht="13.5" x14ac:dyDescent="0.25">
      <c r="A1722" s="3">
        <f>RSI!A1722</f>
        <v>44523</v>
      </c>
      <c r="B1722" s="2">
        <f>RSI!B1722</f>
        <v>15.869</v>
      </c>
      <c r="C1722" s="2">
        <f>RSI!I1722</f>
        <v>45.191989387801399</v>
      </c>
      <c r="D1722" s="2">
        <f>MACD!E1722</f>
        <v>-8.0976968185170861E-2</v>
      </c>
      <c r="E1722" s="2">
        <f>MACD!F1722</f>
        <v>-8.3070530337645179E-2</v>
      </c>
      <c r="F1722" s="2">
        <f>'Moving Avg'!D1722</f>
        <v>15.916</v>
      </c>
      <c r="G1722" s="2">
        <f>'Moving Avg'!F1722</f>
        <v>15.9231</v>
      </c>
      <c r="H1722" s="2">
        <f>'Moving Avg'!G1722</f>
        <v>16.020640000000007</v>
      </c>
      <c r="I1722" s="2">
        <f>'Moving Avg'!H1722</f>
        <v>16.696229999999982</v>
      </c>
      <c r="J1722" s="5" t="str">
        <f>OBV!F1722</f>
        <v>BULLISH</v>
      </c>
      <c r="K1722" s="5" t="str">
        <f>OBV!G1722</f>
        <v>NEUTRAL</v>
      </c>
      <c r="L1722" s="5" t="str">
        <f>OBV!H1722</f>
        <v>BULLISH DIVERGENCE</v>
      </c>
      <c r="M1722" s="7">
        <f t="shared" si="260"/>
        <v>25</v>
      </c>
      <c r="N1722" s="7">
        <f t="shared" si="261"/>
        <v>0</v>
      </c>
      <c r="O1722" s="7">
        <f t="shared" si="262"/>
        <v>0</v>
      </c>
      <c r="P1722" s="7">
        <f t="shared" si="263"/>
        <v>66.5</v>
      </c>
      <c r="Q1722" s="8">
        <f t="shared" si="264"/>
        <v>18.725000000000001</v>
      </c>
      <c r="R1722" s="8">
        <f t="shared" si="265"/>
        <v>21.625</v>
      </c>
      <c r="S1722" s="8">
        <f t="shared" si="266"/>
        <v>33.674999999999997</v>
      </c>
      <c r="T1722" s="8">
        <f t="shared" si="267"/>
        <v>22.875</v>
      </c>
      <c r="U1722" s="7">
        <f t="shared" si="268"/>
        <v>24.675000000000001</v>
      </c>
      <c r="V1722" s="7">
        <f t="shared" si="269"/>
        <v>24.225000000000001</v>
      </c>
    </row>
    <row r="1723" spans="1:22" ht="13.5" x14ac:dyDescent="0.25">
      <c r="A1723" s="3">
        <f>RSI!A1723</f>
        <v>44524</v>
      </c>
      <c r="B1723" s="2">
        <f>RSI!B1723</f>
        <v>15.869</v>
      </c>
      <c r="C1723" s="2">
        <f>RSI!I1723</f>
        <v>45.191989387801392</v>
      </c>
      <c r="D1723" s="2">
        <f>MACD!E1723</f>
        <v>-8.329463371934942E-2</v>
      </c>
      <c r="E1723" s="2">
        <f>MACD!F1723</f>
        <v>-8.3115351013986039E-2</v>
      </c>
      <c r="F1723" s="2">
        <f>'Moving Avg'!D1723</f>
        <v>15.8462</v>
      </c>
      <c r="G1723" s="2">
        <f>'Moving Avg'!F1723</f>
        <v>15.924299999999999</v>
      </c>
      <c r="H1723" s="2">
        <f>'Moving Avg'!G1723</f>
        <v>16.013660000000005</v>
      </c>
      <c r="I1723" s="2">
        <f>'Moving Avg'!H1723</f>
        <v>16.697464999999983</v>
      </c>
      <c r="J1723" s="5" t="str">
        <f>OBV!F1723</f>
        <v>BULLISH</v>
      </c>
      <c r="K1723" s="5" t="str">
        <f>OBV!G1723</f>
        <v>NEUTRAL</v>
      </c>
      <c r="L1723" s="5" t="str">
        <f>OBV!H1723</f>
        <v>BULLISH DIVERGENCE</v>
      </c>
      <c r="M1723" s="7">
        <f t="shared" si="260"/>
        <v>25</v>
      </c>
      <c r="N1723" s="7">
        <f t="shared" si="261"/>
        <v>45</v>
      </c>
      <c r="O1723" s="7">
        <f t="shared" si="262"/>
        <v>0</v>
      </c>
      <c r="P1723" s="7">
        <f t="shared" si="263"/>
        <v>66.5</v>
      </c>
      <c r="Q1723" s="8">
        <f t="shared" si="264"/>
        <v>34.475000000000001</v>
      </c>
      <c r="R1723" s="8">
        <f t="shared" si="265"/>
        <v>30.625</v>
      </c>
      <c r="S1723" s="8">
        <f t="shared" si="266"/>
        <v>40.424999999999997</v>
      </c>
      <c r="T1723" s="8">
        <f t="shared" si="267"/>
        <v>34.125</v>
      </c>
      <c r="U1723" s="7">
        <f t="shared" si="268"/>
        <v>35.174999999999997</v>
      </c>
      <c r="V1723" s="7">
        <f t="shared" si="269"/>
        <v>34.912499999999994</v>
      </c>
    </row>
    <row r="1724" spans="1:22" ht="13.5" x14ac:dyDescent="0.25">
      <c r="A1724" s="3">
        <f>RSI!A1724</f>
        <v>44525</v>
      </c>
      <c r="B1724" s="2">
        <f>RSI!B1724</f>
        <v>16.015000000000001</v>
      </c>
      <c r="C1724" s="2">
        <f>RSI!I1724</f>
        <v>52.683191913837021</v>
      </c>
      <c r="D1724" s="2">
        <f>MACD!E1724</f>
        <v>-9.5523065306306165E-2</v>
      </c>
      <c r="E1724" s="2">
        <f>MACD!F1724</f>
        <v>-8.5596893872450078E-2</v>
      </c>
      <c r="F1724" s="2">
        <f>'Moving Avg'!D1724</f>
        <v>15.886799999999999</v>
      </c>
      <c r="G1724" s="2">
        <f>'Moving Avg'!F1724</f>
        <v>15.934449999999998</v>
      </c>
      <c r="H1724" s="2">
        <f>'Moving Avg'!G1724</f>
        <v>16.009440000000005</v>
      </c>
      <c r="I1724" s="2">
        <f>'Moving Avg'!H1724</f>
        <v>16.699504999999984</v>
      </c>
      <c r="J1724" s="5" t="str">
        <f>OBV!F1724</f>
        <v>BULLISH</v>
      </c>
      <c r="K1724" s="5" t="str">
        <f>OBV!G1724</f>
        <v>STRONG</v>
      </c>
      <c r="L1724" s="5" t="str">
        <f>OBV!H1724</f>
        <v>CONFIRMED BULLISH</v>
      </c>
      <c r="M1724" s="7">
        <f t="shared" si="260"/>
        <v>25</v>
      </c>
      <c r="N1724" s="7">
        <f t="shared" si="261"/>
        <v>45</v>
      </c>
      <c r="O1724" s="7">
        <f t="shared" si="262"/>
        <v>0</v>
      </c>
      <c r="P1724" s="7">
        <f t="shared" si="263"/>
        <v>100</v>
      </c>
      <c r="Q1724" s="8">
        <f t="shared" si="264"/>
        <v>39.5</v>
      </c>
      <c r="R1724" s="8">
        <f t="shared" si="265"/>
        <v>39</v>
      </c>
      <c r="S1724" s="8">
        <f t="shared" si="266"/>
        <v>55.5</v>
      </c>
      <c r="T1724" s="8">
        <f t="shared" si="267"/>
        <v>42.5</v>
      </c>
      <c r="U1724" s="7">
        <f t="shared" si="268"/>
        <v>44.666666666666664</v>
      </c>
      <c r="V1724" s="7">
        <f t="shared" si="269"/>
        <v>44.125</v>
      </c>
    </row>
    <row r="1725" spans="1:22" ht="13.5" x14ac:dyDescent="0.25">
      <c r="A1725" s="3">
        <f>RSI!A1725</f>
        <v>44526</v>
      </c>
      <c r="B1725" s="2">
        <f>RSI!B1725</f>
        <v>16.015000000000001</v>
      </c>
      <c r="C1725" s="2">
        <f>RSI!I1725</f>
        <v>52.683191913837021</v>
      </c>
      <c r="D1725" s="2">
        <f>MACD!E1725</f>
        <v>-4.5149066517668146E-2</v>
      </c>
      <c r="E1725" s="2">
        <f>MACD!F1725</f>
        <v>-7.7507328401493686E-2</v>
      </c>
      <c r="F1725" s="2">
        <f>'Moving Avg'!D1725</f>
        <v>15.9274</v>
      </c>
      <c r="G1725" s="2">
        <f>'Moving Avg'!F1725</f>
        <v>15.944599999999998</v>
      </c>
      <c r="H1725" s="2">
        <f>'Moving Avg'!G1725</f>
        <v>16.005060000000004</v>
      </c>
      <c r="I1725" s="2">
        <f>'Moving Avg'!H1725</f>
        <v>16.701504999999983</v>
      </c>
      <c r="J1725" s="5" t="str">
        <f>OBV!F1725</f>
        <v>BULLISH</v>
      </c>
      <c r="K1725" s="5" t="str">
        <f>OBV!G1725</f>
        <v>STRONG</v>
      </c>
      <c r="L1725" s="5" t="str">
        <f>OBV!H1725</f>
        <v>CONFIRMED BULLISH</v>
      </c>
      <c r="M1725" s="7">
        <f t="shared" si="260"/>
        <v>25</v>
      </c>
      <c r="N1725" s="7">
        <f t="shared" si="261"/>
        <v>0</v>
      </c>
      <c r="O1725" s="7">
        <f t="shared" si="262"/>
        <v>0</v>
      </c>
      <c r="P1725" s="7">
        <f t="shared" si="263"/>
        <v>100</v>
      </c>
      <c r="Q1725" s="8">
        <f t="shared" si="264"/>
        <v>23.75</v>
      </c>
      <c r="R1725" s="8">
        <f t="shared" si="265"/>
        <v>30</v>
      </c>
      <c r="S1725" s="8">
        <f t="shared" si="266"/>
        <v>48.75</v>
      </c>
      <c r="T1725" s="8">
        <f t="shared" si="267"/>
        <v>31.25</v>
      </c>
      <c r="U1725" s="7">
        <f t="shared" si="268"/>
        <v>34.166666666666664</v>
      </c>
      <c r="V1725" s="7">
        <f t="shared" si="269"/>
        <v>33.4375</v>
      </c>
    </row>
    <row r="1726" spans="1:22" ht="13.5" x14ac:dyDescent="0.25">
      <c r="A1726" s="3">
        <f>RSI!A1726</f>
        <v>44529</v>
      </c>
      <c r="B1726" s="2">
        <f>RSI!B1726</f>
        <v>16.015000000000001</v>
      </c>
      <c r="C1726" s="2">
        <f>RSI!I1726</f>
        <v>52.683191913837021</v>
      </c>
      <c r="D1726" s="2">
        <f>MACD!E1726</f>
        <v>-2.85434875998547E-3</v>
      </c>
      <c r="E1726" s="2">
        <f>MACD!F1726</f>
        <v>-6.2576732473192051E-2</v>
      </c>
      <c r="F1726" s="2">
        <f>'Moving Avg'!D1726</f>
        <v>15.9566</v>
      </c>
      <c r="G1726" s="2">
        <f>'Moving Avg'!F1726</f>
        <v>15.954749999999995</v>
      </c>
      <c r="H1726" s="2">
        <f>'Moving Avg'!G1726</f>
        <v>16.000680000000003</v>
      </c>
      <c r="I1726" s="2">
        <f>'Moving Avg'!H1726</f>
        <v>16.703544999999981</v>
      </c>
      <c r="J1726" s="5" t="str">
        <f>OBV!F1726</f>
        <v>BULLISH</v>
      </c>
      <c r="K1726" s="5" t="str">
        <f>OBV!G1726</f>
        <v>STRONG</v>
      </c>
      <c r="L1726" s="5" t="str">
        <f>OBV!H1726</f>
        <v>CONFIRMED BULLISH</v>
      </c>
      <c r="M1726" s="7">
        <f t="shared" si="260"/>
        <v>25</v>
      </c>
      <c r="N1726" s="7">
        <f t="shared" si="261"/>
        <v>0</v>
      </c>
      <c r="O1726" s="7">
        <f t="shared" si="262"/>
        <v>0</v>
      </c>
      <c r="P1726" s="7">
        <f t="shared" si="263"/>
        <v>100</v>
      </c>
      <c r="Q1726" s="8">
        <f t="shared" si="264"/>
        <v>23.75</v>
      </c>
      <c r="R1726" s="8">
        <f t="shared" si="265"/>
        <v>30</v>
      </c>
      <c r="S1726" s="8">
        <f t="shared" si="266"/>
        <v>48.75</v>
      </c>
      <c r="T1726" s="8">
        <f t="shared" si="267"/>
        <v>31.25</v>
      </c>
      <c r="U1726" s="7">
        <f t="shared" si="268"/>
        <v>34.166666666666664</v>
      </c>
      <c r="V1726" s="7">
        <f t="shared" si="269"/>
        <v>33.4375</v>
      </c>
    </row>
    <row r="1727" spans="1:22" ht="13.5" x14ac:dyDescent="0.25">
      <c r="A1727" s="3">
        <f>RSI!A1727</f>
        <v>44530</v>
      </c>
      <c r="B1727" s="2">
        <f>RSI!B1727</f>
        <v>16.015000000000001</v>
      </c>
      <c r="C1727" s="2">
        <f>RSI!I1727</f>
        <v>52.683191913837021</v>
      </c>
      <c r="D1727" s="2">
        <f>MACD!E1727</f>
        <v>3.2628456876491185E-2</v>
      </c>
      <c r="E1727" s="2">
        <f>MACD!F1727</f>
        <v>-4.3535694603255404E-2</v>
      </c>
      <c r="F1727" s="2">
        <f>'Moving Avg'!D1727</f>
        <v>15.985800000000001</v>
      </c>
      <c r="G1727" s="2">
        <f>'Moving Avg'!F1727</f>
        <v>15.964899999999997</v>
      </c>
      <c r="H1727" s="2">
        <f>'Moving Avg'!G1727</f>
        <v>15.996300000000003</v>
      </c>
      <c r="I1727" s="2">
        <f>'Moving Avg'!H1727</f>
        <v>16.705584999999981</v>
      </c>
      <c r="J1727" s="5" t="str">
        <f>OBV!F1727</f>
        <v>BULLISH</v>
      </c>
      <c r="K1727" s="5" t="str">
        <f>OBV!G1727</f>
        <v>STRONG</v>
      </c>
      <c r="L1727" s="5" t="str">
        <f>OBV!H1727</f>
        <v>CONFIRMED BULLISH</v>
      </c>
      <c r="M1727" s="7">
        <f t="shared" si="260"/>
        <v>25</v>
      </c>
      <c r="N1727" s="7">
        <f t="shared" si="261"/>
        <v>0</v>
      </c>
      <c r="O1727" s="7">
        <f t="shared" si="262"/>
        <v>0</v>
      </c>
      <c r="P1727" s="7">
        <f t="shared" si="263"/>
        <v>100</v>
      </c>
      <c r="Q1727" s="8">
        <f t="shared" si="264"/>
        <v>23.75</v>
      </c>
      <c r="R1727" s="8">
        <f t="shared" si="265"/>
        <v>30</v>
      </c>
      <c r="S1727" s="8">
        <f t="shared" si="266"/>
        <v>48.75</v>
      </c>
      <c r="T1727" s="8">
        <f t="shared" si="267"/>
        <v>31.25</v>
      </c>
      <c r="U1727" s="7">
        <f t="shared" si="268"/>
        <v>34.166666666666664</v>
      </c>
      <c r="V1727" s="7">
        <f t="shared" si="269"/>
        <v>33.4375</v>
      </c>
    </row>
    <row r="1728" spans="1:22" ht="13.5" x14ac:dyDescent="0.25">
      <c r="A1728" s="3">
        <f>RSI!A1728</f>
        <v>44531</v>
      </c>
      <c r="B1728" s="2">
        <f>RSI!B1728</f>
        <v>16.015000000000001</v>
      </c>
      <c r="C1728" s="2">
        <f>RSI!I1728</f>
        <v>52.683191913837035</v>
      </c>
      <c r="D1728" s="2">
        <f>MACD!E1728</f>
        <v>6.2369931869438844E-2</v>
      </c>
      <c r="E1728" s="2">
        <f>MACD!F1728</f>
        <v>-2.2354569308716557E-2</v>
      </c>
      <c r="F1728" s="2">
        <f>'Moving Avg'!D1728</f>
        <v>16.015000000000001</v>
      </c>
      <c r="G1728" s="2">
        <f>'Moving Avg'!F1728</f>
        <v>15.97505</v>
      </c>
      <c r="H1728" s="2">
        <f>'Moving Avg'!G1728</f>
        <v>15.991920000000002</v>
      </c>
      <c r="I1728" s="2">
        <f>'Moving Avg'!H1728</f>
        <v>16.707624999999979</v>
      </c>
      <c r="J1728" s="5" t="str">
        <f>OBV!F1728</f>
        <v>BULLISH</v>
      </c>
      <c r="K1728" s="5" t="str">
        <f>OBV!G1728</f>
        <v>STRONG</v>
      </c>
      <c r="L1728" s="5" t="str">
        <f>OBV!H1728</f>
        <v>CONFIRMED BULLISH</v>
      </c>
      <c r="M1728" s="7">
        <f t="shared" si="260"/>
        <v>25</v>
      </c>
      <c r="N1728" s="7">
        <f t="shared" si="261"/>
        <v>0</v>
      </c>
      <c r="O1728" s="7">
        <f t="shared" si="262"/>
        <v>0</v>
      </c>
      <c r="P1728" s="7">
        <f t="shared" si="263"/>
        <v>100</v>
      </c>
      <c r="Q1728" s="8">
        <f t="shared" si="264"/>
        <v>23.75</v>
      </c>
      <c r="R1728" s="8">
        <f t="shared" si="265"/>
        <v>30</v>
      </c>
      <c r="S1728" s="8">
        <f t="shared" si="266"/>
        <v>48.75</v>
      </c>
      <c r="T1728" s="8">
        <f t="shared" si="267"/>
        <v>31.25</v>
      </c>
      <c r="U1728" s="7">
        <f t="shared" si="268"/>
        <v>34.166666666666664</v>
      </c>
      <c r="V1728" s="7">
        <f t="shared" si="269"/>
        <v>33.4375</v>
      </c>
    </row>
    <row r="1729" spans="1:22" ht="13.5" x14ac:dyDescent="0.25">
      <c r="A1729" s="3">
        <f>RSI!A1729</f>
        <v>44532</v>
      </c>
      <c r="B1729" s="2">
        <f>RSI!B1729</f>
        <v>16.015000000000001</v>
      </c>
      <c r="C1729" s="2">
        <f>RSI!I1729</f>
        <v>52.683191913837021</v>
      </c>
      <c r="D1729" s="2">
        <f>MACD!E1729</f>
        <v>2.4812740688760826E-2</v>
      </c>
      <c r="E1729" s="2">
        <f>MACD!F1729</f>
        <v>-1.292110730922108E-2</v>
      </c>
      <c r="F1729" s="2">
        <f>'Moving Avg'!D1729</f>
        <v>16.015000000000001</v>
      </c>
      <c r="G1729" s="2">
        <f>'Moving Avg'!F1729</f>
        <v>15.984749999999996</v>
      </c>
      <c r="H1729" s="2">
        <f>'Moving Avg'!G1729</f>
        <v>15.987540000000001</v>
      </c>
      <c r="I1729" s="2">
        <f>'Moving Avg'!H1729</f>
        <v>16.709664999999976</v>
      </c>
      <c r="J1729" s="5" t="str">
        <f>OBV!F1729</f>
        <v>NEUTRAL</v>
      </c>
      <c r="K1729" s="5" t="str">
        <f>OBV!G1729</f>
        <v>NEUTRAL</v>
      </c>
      <c r="L1729" s="5" t="str">
        <f>OBV!H1729</f>
        <v>NEUTRAL</v>
      </c>
      <c r="M1729" s="7">
        <f t="shared" si="260"/>
        <v>25</v>
      </c>
      <c r="N1729" s="7">
        <f t="shared" si="261"/>
        <v>0</v>
      </c>
      <c r="O1729" s="7">
        <f t="shared" si="262"/>
        <v>0</v>
      </c>
      <c r="P1729" s="7">
        <f t="shared" si="263"/>
        <v>33</v>
      </c>
      <c r="Q1729" s="8">
        <f t="shared" si="264"/>
        <v>13.7</v>
      </c>
      <c r="R1729" s="8">
        <f t="shared" si="265"/>
        <v>13.25</v>
      </c>
      <c r="S1729" s="8">
        <f t="shared" si="266"/>
        <v>18.600000000000001</v>
      </c>
      <c r="T1729" s="8">
        <f t="shared" si="267"/>
        <v>14.5</v>
      </c>
      <c r="U1729" s="7">
        <f t="shared" si="268"/>
        <v>15.183333333333332</v>
      </c>
      <c r="V1729" s="7">
        <f t="shared" si="269"/>
        <v>15.012499999999999</v>
      </c>
    </row>
    <row r="1730" spans="1:22" ht="13.5" x14ac:dyDescent="0.25">
      <c r="A1730" s="3">
        <f>RSI!A1730</f>
        <v>44533</v>
      </c>
      <c r="B1730" s="2">
        <f>RSI!B1730</f>
        <v>16.015000000000001</v>
      </c>
      <c r="C1730" s="2">
        <f>RSI!I1730</f>
        <v>52.683191913837021</v>
      </c>
      <c r="D1730" s="2">
        <f>MACD!E1730</f>
        <v>-7.2085656857154845E-3</v>
      </c>
      <c r="E1730" s="2">
        <f>MACD!F1730</f>
        <v>-1.1778598984519963E-2</v>
      </c>
      <c r="F1730" s="2">
        <f>'Moving Avg'!D1730</f>
        <v>16.015000000000001</v>
      </c>
      <c r="G1730" s="2">
        <f>'Moving Avg'!F1730</f>
        <v>15.974599999999999</v>
      </c>
      <c r="H1730" s="2">
        <f>'Moving Avg'!G1730</f>
        <v>15.983160000000003</v>
      </c>
      <c r="I1730" s="2">
        <f>'Moving Avg'!H1730</f>
        <v>16.711704999999977</v>
      </c>
      <c r="J1730" s="5" t="str">
        <f>OBV!F1730</f>
        <v>NEUTRAL</v>
      </c>
      <c r="K1730" s="5" t="str">
        <f>OBV!G1730</f>
        <v>NEUTRAL</v>
      </c>
      <c r="L1730" s="5" t="str">
        <f>OBV!H1730</f>
        <v>NEUTRAL</v>
      </c>
      <c r="M1730" s="7">
        <f t="shared" ref="M1730:M1793" si="270">IF(C1730&lt;30,50, IF(C1730&gt;70, 0, 25))</f>
        <v>25</v>
      </c>
      <c r="N1730" s="7">
        <f t="shared" ref="N1730:N1793" si="271">IF(E1730-D1730&gt;0.02, 100, IF(E1730-D1730&lt;0,0,45))</f>
        <v>0</v>
      </c>
      <c r="O1730" s="7">
        <f t="shared" ref="O1730:O1793" si="272">IF(F1730-I1730&gt;10,100,IF(F1730-I1730&gt;5,75, IF(F1730-I1730&gt;0,50,0)))</f>
        <v>0</v>
      </c>
      <c r="P1730" s="7">
        <f t="shared" ref="P1730:P1793" si="273">IF(L1730="confirmed bullish", 34, IF(L1730="bullish divergence",17, 0))+IF(J1730="bullish",33,IF(J1730="bearish",0,16.5))+IF(K1730="strong",33,IF(K1730="weak",0,16.5))</f>
        <v>33</v>
      </c>
      <c r="Q1730" s="8">
        <f t="shared" si="264"/>
        <v>13.7</v>
      </c>
      <c r="R1730" s="8">
        <f t="shared" si="265"/>
        <v>13.25</v>
      </c>
      <c r="S1730" s="8">
        <f t="shared" si="266"/>
        <v>18.600000000000001</v>
      </c>
      <c r="T1730" s="8">
        <f t="shared" si="267"/>
        <v>14.5</v>
      </c>
      <c r="U1730" s="7">
        <f t="shared" si="268"/>
        <v>15.183333333333332</v>
      </c>
      <c r="V1730" s="7">
        <f t="shared" si="269"/>
        <v>15.012499999999999</v>
      </c>
    </row>
    <row r="1731" spans="1:22" ht="13.5" x14ac:dyDescent="0.25">
      <c r="A1731" s="3">
        <f>RSI!A1731</f>
        <v>44536</v>
      </c>
      <c r="B1731" s="2">
        <f>RSI!B1731</f>
        <v>16.225999999999999</v>
      </c>
      <c r="C1731" s="2">
        <f>RSI!I1731</f>
        <v>64.472626655419873</v>
      </c>
      <c r="D1731" s="2">
        <f>MACD!E1731</f>
        <v>-4.1388124062461173E-2</v>
      </c>
      <c r="E1731" s="2">
        <f>MACD!F1731</f>
        <v>-1.7700504000108207E-2</v>
      </c>
      <c r="F1731" s="2">
        <f>'Moving Avg'!D1731</f>
        <v>16.057200000000002</v>
      </c>
      <c r="G1731" s="2">
        <f>'Moving Avg'!F1731</f>
        <v>15.994849999999996</v>
      </c>
      <c r="H1731" s="2">
        <f>'Moving Avg'!G1731</f>
        <v>15.983000000000002</v>
      </c>
      <c r="I1731" s="2">
        <f>'Moving Avg'!H1731</f>
        <v>16.714799999999979</v>
      </c>
      <c r="J1731" s="5" t="str">
        <f>OBV!F1731</f>
        <v>BULLISH</v>
      </c>
      <c r="K1731" s="5" t="str">
        <f>OBV!G1731</f>
        <v>STRONG</v>
      </c>
      <c r="L1731" s="5" t="str">
        <f>OBV!H1731</f>
        <v>CONFIRMED BULLISH</v>
      </c>
      <c r="M1731" s="7">
        <f t="shared" si="270"/>
        <v>25</v>
      </c>
      <c r="N1731" s="7">
        <f t="shared" si="271"/>
        <v>100</v>
      </c>
      <c r="O1731" s="7">
        <f t="shared" si="272"/>
        <v>0</v>
      </c>
      <c r="P1731" s="7">
        <f t="shared" si="273"/>
        <v>100</v>
      </c>
      <c r="Q1731" s="8">
        <f t="shared" ref="Q1731:Q1794" si="274">0.35*M1731+N1731*0.35+O1731*0.15+P1731*0.15</f>
        <v>58.75</v>
      </c>
      <c r="R1731" s="8">
        <f t="shared" ref="R1731:R1794" si="275">M1731*0.2+N1731*0.2+O1731*0.35+P1731*0.25</f>
        <v>50</v>
      </c>
      <c r="S1731" s="8">
        <f t="shared" ref="S1731:S1794" si="276">M1731*0.15+N1731*0.15+O1731*0.25+P1731*0.45</f>
        <v>63.75</v>
      </c>
      <c r="T1731" s="8">
        <f t="shared" ref="T1731:T1794" si="277">0.25*SUM(M1731:P1731)</f>
        <v>56.25</v>
      </c>
      <c r="U1731" s="7">
        <f t="shared" ref="U1731:U1794" si="278">SUM(Q1731:S1731)/3</f>
        <v>57.5</v>
      </c>
      <c r="V1731" s="7">
        <f t="shared" ref="V1731:V1794" si="279">SUM(Q1731:T1731)/4</f>
        <v>57.1875</v>
      </c>
    </row>
    <row r="1732" spans="1:22" ht="13.5" x14ac:dyDescent="0.25">
      <c r="A1732" s="3">
        <f>RSI!A1732</f>
        <v>44537</v>
      </c>
      <c r="B1732" s="2">
        <f>RSI!B1732</f>
        <v>16.225999999999999</v>
      </c>
      <c r="C1732" s="2">
        <f>RSI!I1732</f>
        <v>64.472626655419873</v>
      </c>
      <c r="D1732" s="2">
        <f>MACD!E1732</f>
        <v>-7.1763696875441596E-2</v>
      </c>
      <c r="E1732" s="2">
        <f>MACD!F1732</f>
        <v>-2.8513142575174885E-2</v>
      </c>
      <c r="F1732" s="2">
        <f>'Moving Avg'!D1732</f>
        <v>16.099399999999999</v>
      </c>
      <c r="G1732" s="2">
        <f>'Moving Avg'!F1732</f>
        <v>16.015099999999997</v>
      </c>
      <c r="H1732" s="2">
        <f>'Moving Avg'!G1732</f>
        <v>15.982840000000003</v>
      </c>
      <c r="I1732" s="2">
        <f>'Moving Avg'!H1732</f>
        <v>16.717699999999976</v>
      </c>
      <c r="J1732" s="5" t="str">
        <f>OBV!F1732</f>
        <v>BULLISH</v>
      </c>
      <c r="K1732" s="5" t="str">
        <f>OBV!G1732</f>
        <v>STRONG</v>
      </c>
      <c r="L1732" s="5" t="str">
        <f>OBV!H1732</f>
        <v>CONFIRMED BULLISH</v>
      </c>
      <c r="M1732" s="7">
        <f t="shared" si="270"/>
        <v>25</v>
      </c>
      <c r="N1732" s="7">
        <f t="shared" si="271"/>
        <v>100</v>
      </c>
      <c r="O1732" s="7">
        <f t="shared" si="272"/>
        <v>0</v>
      </c>
      <c r="P1732" s="7">
        <f t="shared" si="273"/>
        <v>100</v>
      </c>
      <c r="Q1732" s="8">
        <f t="shared" si="274"/>
        <v>58.75</v>
      </c>
      <c r="R1732" s="8">
        <f t="shared" si="275"/>
        <v>50</v>
      </c>
      <c r="S1732" s="8">
        <f t="shared" si="276"/>
        <v>63.75</v>
      </c>
      <c r="T1732" s="8">
        <f t="shared" si="277"/>
        <v>56.25</v>
      </c>
      <c r="U1732" s="7">
        <f t="shared" si="278"/>
        <v>57.5</v>
      </c>
      <c r="V1732" s="7">
        <f t="shared" si="279"/>
        <v>57.1875</v>
      </c>
    </row>
    <row r="1733" spans="1:22" ht="13.5" x14ac:dyDescent="0.25">
      <c r="A1733" s="3">
        <f>RSI!A1733</f>
        <v>44538</v>
      </c>
      <c r="B1733" s="2">
        <f>RSI!B1733</f>
        <v>16.234000000000002</v>
      </c>
      <c r="C1733" s="2">
        <f>RSI!I1733</f>
        <v>64.857648402764511</v>
      </c>
      <c r="D1733" s="2">
        <f>MACD!E1733</f>
        <v>-9.940537133717342E-2</v>
      </c>
      <c r="E1733" s="2">
        <f>MACD!F1733</f>
        <v>-4.2691588327574595E-2</v>
      </c>
      <c r="F1733" s="2">
        <f>'Moving Avg'!D1733</f>
        <v>16.1432</v>
      </c>
      <c r="G1733" s="2">
        <f>'Moving Avg'!F1733</f>
        <v>16.035749999999997</v>
      </c>
      <c r="H1733" s="2">
        <f>'Moving Avg'!G1733</f>
        <v>15.982840000000005</v>
      </c>
      <c r="I1733" s="2">
        <f>'Moving Avg'!H1733</f>
        <v>16.720639999999975</v>
      </c>
      <c r="J1733" s="5" t="str">
        <f>OBV!F1733</f>
        <v>BULLISH</v>
      </c>
      <c r="K1733" s="5" t="str">
        <f>OBV!G1733</f>
        <v>STRONG</v>
      </c>
      <c r="L1733" s="5" t="str">
        <f>OBV!H1733</f>
        <v>CONFIRMED BULLISH</v>
      </c>
      <c r="M1733" s="7">
        <f t="shared" si="270"/>
        <v>25</v>
      </c>
      <c r="N1733" s="7">
        <f t="shared" si="271"/>
        <v>100</v>
      </c>
      <c r="O1733" s="7">
        <f t="shared" si="272"/>
        <v>0</v>
      </c>
      <c r="P1733" s="7">
        <f t="shared" si="273"/>
        <v>100</v>
      </c>
      <c r="Q1733" s="8">
        <f t="shared" si="274"/>
        <v>58.75</v>
      </c>
      <c r="R1733" s="8">
        <f t="shared" si="275"/>
        <v>50</v>
      </c>
      <c r="S1733" s="8">
        <f t="shared" si="276"/>
        <v>63.75</v>
      </c>
      <c r="T1733" s="8">
        <f t="shared" si="277"/>
        <v>56.25</v>
      </c>
      <c r="U1733" s="7">
        <f t="shared" si="278"/>
        <v>57.5</v>
      </c>
      <c r="V1733" s="7">
        <f t="shared" si="279"/>
        <v>57.1875</v>
      </c>
    </row>
    <row r="1734" spans="1:22" ht="13.5" x14ac:dyDescent="0.25">
      <c r="A1734" s="3">
        <f>RSI!A1734</f>
        <v>44539</v>
      </c>
      <c r="B1734" s="2">
        <f>RSI!B1734</f>
        <v>16.234000000000002</v>
      </c>
      <c r="C1734" s="2">
        <f>RSI!I1734</f>
        <v>64.857648402764511</v>
      </c>
      <c r="D1734" s="2">
        <f>MACD!E1734</f>
        <v>-0.10162713484608332</v>
      </c>
      <c r="E1734" s="2">
        <f>MACD!F1734</f>
        <v>-5.4478697631276343E-2</v>
      </c>
      <c r="F1734" s="2">
        <f>'Moving Avg'!D1734</f>
        <v>16.187000000000001</v>
      </c>
      <c r="G1734" s="2">
        <f>'Moving Avg'!F1734</f>
        <v>16.056399999999993</v>
      </c>
      <c r="H1734" s="2">
        <f>'Moving Avg'!G1734</f>
        <v>15.982840000000008</v>
      </c>
      <c r="I1734" s="2">
        <f>'Moving Avg'!H1734</f>
        <v>16.723579999999977</v>
      </c>
      <c r="J1734" s="5" t="str">
        <f>OBV!F1734</f>
        <v>BULLISH</v>
      </c>
      <c r="K1734" s="5" t="str">
        <f>OBV!G1734</f>
        <v>STRONG</v>
      </c>
      <c r="L1734" s="5" t="str">
        <f>OBV!H1734</f>
        <v>CONFIRMED BULLISH</v>
      </c>
      <c r="M1734" s="7">
        <f t="shared" si="270"/>
        <v>25</v>
      </c>
      <c r="N1734" s="7">
        <f t="shared" si="271"/>
        <v>100</v>
      </c>
      <c r="O1734" s="7">
        <f t="shared" si="272"/>
        <v>0</v>
      </c>
      <c r="P1734" s="7">
        <f t="shared" si="273"/>
        <v>100</v>
      </c>
      <c r="Q1734" s="8">
        <f t="shared" si="274"/>
        <v>58.75</v>
      </c>
      <c r="R1734" s="8">
        <f t="shared" si="275"/>
        <v>50</v>
      </c>
      <c r="S1734" s="8">
        <f t="shared" si="276"/>
        <v>63.75</v>
      </c>
      <c r="T1734" s="8">
        <f t="shared" si="277"/>
        <v>56.25</v>
      </c>
      <c r="U1734" s="7">
        <f t="shared" si="278"/>
        <v>57.5</v>
      </c>
      <c r="V1734" s="7">
        <f t="shared" si="279"/>
        <v>57.1875</v>
      </c>
    </row>
    <row r="1735" spans="1:22" ht="13.5" x14ac:dyDescent="0.25">
      <c r="A1735" s="3">
        <f>RSI!A1735</f>
        <v>44540</v>
      </c>
      <c r="B1735" s="2">
        <f>RSI!B1735</f>
        <v>16.298999999999999</v>
      </c>
      <c r="C1735" s="2">
        <f>RSI!I1735</f>
        <v>68.11388875649547</v>
      </c>
      <c r="D1735" s="2">
        <f>MACD!E1735</f>
        <v>-0.10952023007561351</v>
      </c>
      <c r="E1735" s="2">
        <f>MACD!F1735</f>
        <v>-6.5487004120143785E-2</v>
      </c>
      <c r="F1735" s="2">
        <f>'Moving Avg'!D1735</f>
        <v>16.2438</v>
      </c>
      <c r="G1735" s="2">
        <f>'Moving Avg'!F1735</f>
        <v>16.060449999999992</v>
      </c>
      <c r="H1735" s="2">
        <f>'Moving Avg'!G1735</f>
        <v>15.984140000000007</v>
      </c>
      <c r="I1735" s="2">
        <f>'Moving Avg'!H1735</f>
        <v>16.727429999999973</v>
      </c>
      <c r="J1735" s="5" t="str">
        <f>OBV!F1735</f>
        <v>BULLISH</v>
      </c>
      <c r="K1735" s="5" t="str">
        <f>OBV!G1735</f>
        <v>STRONG</v>
      </c>
      <c r="L1735" s="5" t="str">
        <f>OBV!H1735</f>
        <v>CONFIRMED BULLISH</v>
      </c>
      <c r="M1735" s="7">
        <f t="shared" si="270"/>
        <v>25</v>
      </c>
      <c r="N1735" s="7">
        <f t="shared" si="271"/>
        <v>100</v>
      </c>
      <c r="O1735" s="7">
        <f t="shared" si="272"/>
        <v>0</v>
      </c>
      <c r="P1735" s="7">
        <f t="shared" si="273"/>
        <v>100</v>
      </c>
      <c r="Q1735" s="8">
        <f t="shared" si="274"/>
        <v>58.75</v>
      </c>
      <c r="R1735" s="8">
        <f t="shared" si="275"/>
        <v>50</v>
      </c>
      <c r="S1735" s="8">
        <f t="shared" si="276"/>
        <v>63.75</v>
      </c>
      <c r="T1735" s="8">
        <f t="shared" si="277"/>
        <v>56.25</v>
      </c>
      <c r="U1735" s="7">
        <f t="shared" si="278"/>
        <v>57.5</v>
      </c>
      <c r="V1735" s="7">
        <f t="shared" si="279"/>
        <v>57.1875</v>
      </c>
    </row>
    <row r="1736" spans="1:22" ht="13.5" x14ac:dyDescent="0.25">
      <c r="A1736" s="3">
        <f>RSI!A1736</f>
        <v>44543</v>
      </c>
      <c r="B1736" s="2">
        <f>RSI!B1736</f>
        <v>16.298999999999999</v>
      </c>
      <c r="C1736" s="2">
        <f>RSI!I1736</f>
        <v>68.11388875649547</v>
      </c>
      <c r="D1736" s="2">
        <f>MACD!E1736</f>
        <v>-0.1176926524910531</v>
      </c>
      <c r="E1736" s="2">
        <f>MACD!F1736</f>
        <v>-7.5928133794325642E-2</v>
      </c>
      <c r="F1736" s="2">
        <f>'Moving Avg'!D1736</f>
        <v>16.258400000000002</v>
      </c>
      <c r="G1736" s="2">
        <f>'Moving Avg'!F1736</f>
        <v>16.064499999999992</v>
      </c>
      <c r="H1736" s="2">
        <f>'Moving Avg'!G1736</f>
        <v>15.985440000000006</v>
      </c>
      <c r="I1736" s="2">
        <f>'Moving Avg'!H1736</f>
        <v>16.731279999999973</v>
      </c>
      <c r="J1736" s="5" t="str">
        <f>OBV!F1736</f>
        <v>BULLISH</v>
      </c>
      <c r="K1736" s="5" t="str">
        <f>OBV!G1736</f>
        <v>STRONG</v>
      </c>
      <c r="L1736" s="5" t="str">
        <f>OBV!H1736</f>
        <v>CONFIRMED BULLISH</v>
      </c>
      <c r="M1736" s="7">
        <f t="shared" si="270"/>
        <v>25</v>
      </c>
      <c r="N1736" s="7">
        <f t="shared" si="271"/>
        <v>100</v>
      </c>
      <c r="O1736" s="7">
        <f t="shared" si="272"/>
        <v>0</v>
      </c>
      <c r="P1736" s="7">
        <f t="shared" si="273"/>
        <v>100</v>
      </c>
      <c r="Q1736" s="8">
        <f t="shared" si="274"/>
        <v>58.75</v>
      </c>
      <c r="R1736" s="8">
        <f t="shared" si="275"/>
        <v>50</v>
      </c>
      <c r="S1736" s="8">
        <f t="shared" si="276"/>
        <v>63.75</v>
      </c>
      <c r="T1736" s="8">
        <f t="shared" si="277"/>
        <v>56.25</v>
      </c>
      <c r="U1736" s="7">
        <f t="shared" si="278"/>
        <v>57.5</v>
      </c>
      <c r="V1736" s="7">
        <f t="shared" si="279"/>
        <v>57.1875</v>
      </c>
    </row>
    <row r="1737" spans="1:22" ht="13.5" x14ac:dyDescent="0.25">
      <c r="A1737" s="3">
        <f>RSI!A1737</f>
        <v>44544</v>
      </c>
      <c r="B1737" s="2">
        <f>RSI!B1737</f>
        <v>16.298999999999999</v>
      </c>
      <c r="C1737" s="2">
        <f>RSI!I1737</f>
        <v>68.113888756495456</v>
      </c>
      <c r="D1737" s="2">
        <f>MACD!E1737</f>
        <v>-0.12599078797333441</v>
      </c>
      <c r="E1737" s="2">
        <f>MACD!F1737</f>
        <v>-8.5940664630127395E-2</v>
      </c>
      <c r="F1737" s="2">
        <f>'Moving Avg'!D1737</f>
        <v>16.273000000000003</v>
      </c>
      <c r="G1737" s="2">
        <f>'Moving Avg'!F1737</f>
        <v>16.068549999999995</v>
      </c>
      <c r="H1737" s="2">
        <f>'Moving Avg'!G1737</f>
        <v>15.986580000000005</v>
      </c>
      <c r="I1737" s="2">
        <f>'Moving Avg'!H1737</f>
        <v>16.735129999999973</v>
      </c>
      <c r="J1737" s="5" t="str">
        <f>OBV!F1737</f>
        <v>BULLISH</v>
      </c>
      <c r="K1737" s="5" t="str">
        <f>OBV!G1737</f>
        <v>STRONG</v>
      </c>
      <c r="L1737" s="5" t="str">
        <f>OBV!H1737</f>
        <v>CONFIRMED BULLISH</v>
      </c>
      <c r="M1737" s="7">
        <f t="shared" si="270"/>
        <v>25</v>
      </c>
      <c r="N1737" s="7">
        <f t="shared" si="271"/>
        <v>100</v>
      </c>
      <c r="O1737" s="7">
        <f t="shared" si="272"/>
        <v>0</v>
      </c>
      <c r="P1737" s="7">
        <f t="shared" si="273"/>
        <v>100</v>
      </c>
      <c r="Q1737" s="8">
        <f t="shared" si="274"/>
        <v>58.75</v>
      </c>
      <c r="R1737" s="8">
        <f t="shared" si="275"/>
        <v>50</v>
      </c>
      <c r="S1737" s="8">
        <f t="shared" si="276"/>
        <v>63.75</v>
      </c>
      <c r="T1737" s="8">
        <f t="shared" si="277"/>
        <v>56.25</v>
      </c>
      <c r="U1737" s="7">
        <f t="shared" si="278"/>
        <v>57.5</v>
      </c>
      <c r="V1737" s="7">
        <f t="shared" si="279"/>
        <v>57.1875</v>
      </c>
    </row>
    <row r="1738" spans="1:22" ht="13.5" x14ac:dyDescent="0.25">
      <c r="A1738" s="3">
        <f>RSI!A1738</f>
        <v>44545</v>
      </c>
      <c r="B1738" s="2">
        <f>RSI!B1738</f>
        <v>16.298999999999999</v>
      </c>
      <c r="C1738" s="2">
        <f>RSI!I1738</f>
        <v>68.11388875649547</v>
      </c>
      <c r="D1738" s="2">
        <f>MACD!E1738</f>
        <v>-0.1342928509526331</v>
      </c>
      <c r="E1738" s="2">
        <f>MACD!F1738</f>
        <v>-9.5611101894628542E-2</v>
      </c>
      <c r="F1738" s="2">
        <f>'Moving Avg'!D1738</f>
        <v>16.286000000000001</v>
      </c>
      <c r="G1738" s="2">
        <f>'Moving Avg'!F1738</f>
        <v>16.072599999999994</v>
      </c>
      <c r="H1738" s="2">
        <f>'Moving Avg'!G1738</f>
        <v>15.988200000000004</v>
      </c>
      <c r="I1738" s="2">
        <f>'Moving Avg'!H1738</f>
        <v>16.738979999999973</v>
      </c>
      <c r="J1738" s="5" t="str">
        <f>OBV!F1738</f>
        <v>BULLISH</v>
      </c>
      <c r="K1738" s="5" t="str">
        <f>OBV!G1738</f>
        <v>STRONG</v>
      </c>
      <c r="L1738" s="5" t="str">
        <f>OBV!H1738</f>
        <v>CONFIRMED BULLISH</v>
      </c>
      <c r="M1738" s="7">
        <f t="shared" si="270"/>
        <v>25</v>
      </c>
      <c r="N1738" s="7">
        <f t="shared" si="271"/>
        <v>100</v>
      </c>
      <c r="O1738" s="7">
        <f t="shared" si="272"/>
        <v>0</v>
      </c>
      <c r="P1738" s="7">
        <f t="shared" si="273"/>
        <v>100</v>
      </c>
      <c r="Q1738" s="8">
        <f t="shared" si="274"/>
        <v>58.75</v>
      </c>
      <c r="R1738" s="8">
        <f t="shared" si="275"/>
        <v>50</v>
      </c>
      <c r="S1738" s="8">
        <f t="shared" si="276"/>
        <v>63.75</v>
      </c>
      <c r="T1738" s="8">
        <f t="shared" si="277"/>
        <v>56.25</v>
      </c>
      <c r="U1738" s="7">
        <f t="shared" si="278"/>
        <v>57.5</v>
      </c>
      <c r="V1738" s="7">
        <f t="shared" si="279"/>
        <v>57.1875</v>
      </c>
    </row>
    <row r="1739" spans="1:22" ht="13.5" x14ac:dyDescent="0.25">
      <c r="A1739" s="3">
        <f>RSI!A1739</f>
        <v>44546</v>
      </c>
      <c r="B1739" s="2">
        <f>RSI!B1739</f>
        <v>16.420999999999999</v>
      </c>
      <c r="C1739" s="2">
        <f>RSI!I1739</f>
        <v>74.158727703853359</v>
      </c>
      <c r="D1739" s="2">
        <f>MACD!E1739</f>
        <v>-0.15154041766345117</v>
      </c>
      <c r="E1739" s="2">
        <f>MACD!F1739</f>
        <v>-0.10679696504839307</v>
      </c>
      <c r="F1739" s="2">
        <f>'Moving Avg'!D1739</f>
        <v>16.323399999999999</v>
      </c>
      <c r="G1739" s="2">
        <f>'Moving Avg'!F1739</f>
        <v>16.103049999999996</v>
      </c>
      <c r="H1739" s="2">
        <f>'Moving Avg'!G1739</f>
        <v>15.992260000000005</v>
      </c>
      <c r="I1739" s="2">
        <f>'Moving Avg'!H1739</f>
        <v>16.743439999999975</v>
      </c>
      <c r="J1739" s="5" t="str">
        <f>OBV!F1739</f>
        <v>BULLISH</v>
      </c>
      <c r="K1739" s="5" t="str">
        <f>OBV!G1739</f>
        <v>STRONG</v>
      </c>
      <c r="L1739" s="5" t="str">
        <f>OBV!H1739</f>
        <v>CONFIRMED BULLISH</v>
      </c>
      <c r="M1739" s="7">
        <f t="shared" si="270"/>
        <v>0</v>
      </c>
      <c r="N1739" s="7">
        <f t="shared" si="271"/>
        <v>100</v>
      </c>
      <c r="O1739" s="7">
        <f t="shared" si="272"/>
        <v>0</v>
      </c>
      <c r="P1739" s="7">
        <f t="shared" si="273"/>
        <v>100</v>
      </c>
      <c r="Q1739" s="8">
        <f t="shared" si="274"/>
        <v>50</v>
      </c>
      <c r="R1739" s="8">
        <f t="shared" si="275"/>
        <v>45</v>
      </c>
      <c r="S1739" s="8">
        <f t="shared" si="276"/>
        <v>60</v>
      </c>
      <c r="T1739" s="8">
        <f t="shared" si="277"/>
        <v>50</v>
      </c>
      <c r="U1739" s="7">
        <f t="shared" si="278"/>
        <v>51.666666666666664</v>
      </c>
      <c r="V1739" s="7">
        <f t="shared" si="279"/>
        <v>51.25</v>
      </c>
    </row>
    <row r="1740" spans="1:22" ht="13.5" x14ac:dyDescent="0.25">
      <c r="A1740" s="3">
        <f>RSI!A1740</f>
        <v>44550</v>
      </c>
      <c r="B1740" s="2">
        <f>RSI!B1740</f>
        <v>16.420999999999999</v>
      </c>
      <c r="C1740" s="2">
        <f>RSI!I1740</f>
        <v>74.158727703853344</v>
      </c>
      <c r="D1740" s="2">
        <f>MACD!E1740</f>
        <v>-0.16795329280538951</v>
      </c>
      <c r="E1740" s="2">
        <f>MACD!F1740</f>
        <v>-0.11902823059979237</v>
      </c>
      <c r="F1740" s="2">
        <f>'Moving Avg'!D1740</f>
        <v>16.347799999999999</v>
      </c>
      <c r="G1740" s="2">
        <f>'Moving Avg'!F1740</f>
        <v>16.133499999999998</v>
      </c>
      <c r="H1740" s="2">
        <f>'Moving Avg'!G1740</f>
        <v>15.996320000000008</v>
      </c>
      <c r="I1740" s="2">
        <f>'Moving Avg'!H1740</f>
        <v>16.745569999999972</v>
      </c>
      <c r="J1740" s="5" t="str">
        <f>OBV!F1740</f>
        <v>BULLISH</v>
      </c>
      <c r="K1740" s="5" t="str">
        <f>OBV!G1740</f>
        <v>NEUTRAL</v>
      </c>
      <c r="L1740" s="5" t="str">
        <f>OBV!H1740</f>
        <v>CONFIRMED BULLISH</v>
      </c>
      <c r="M1740" s="7">
        <f t="shared" si="270"/>
        <v>0</v>
      </c>
      <c r="N1740" s="7">
        <f t="shared" si="271"/>
        <v>100</v>
      </c>
      <c r="O1740" s="7">
        <f t="shared" si="272"/>
        <v>0</v>
      </c>
      <c r="P1740" s="7">
        <f t="shared" si="273"/>
        <v>83.5</v>
      </c>
      <c r="Q1740" s="8">
        <f t="shared" si="274"/>
        <v>47.524999999999999</v>
      </c>
      <c r="R1740" s="8">
        <f t="shared" si="275"/>
        <v>40.875</v>
      </c>
      <c r="S1740" s="8">
        <f t="shared" si="276"/>
        <v>52.575000000000003</v>
      </c>
      <c r="T1740" s="8">
        <f t="shared" si="277"/>
        <v>45.875</v>
      </c>
      <c r="U1740" s="7">
        <f t="shared" si="278"/>
        <v>46.991666666666674</v>
      </c>
      <c r="V1740" s="7">
        <f t="shared" si="279"/>
        <v>46.712500000000006</v>
      </c>
    </row>
    <row r="1741" spans="1:22" ht="13.5" x14ac:dyDescent="0.25">
      <c r="A1741" s="3">
        <f>RSI!A1741</f>
        <v>44551</v>
      </c>
      <c r="B1741" s="2">
        <f>RSI!B1741</f>
        <v>16.420999999999999</v>
      </c>
      <c r="C1741" s="2">
        <f>RSI!I1741</f>
        <v>74.158727703853344</v>
      </c>
      <c r="D1741" s="2">
        <f>MACD!E1741</f>
        <v>-0.15106362754274372</v>
      </c>
      <c r="E1741" s="2">
        <f>MACD!F1741</f>
        <v>-0.12543530998838265</v>
      </c>
      <c r="F1741" s="2">
        <f>'Moving Avg'!D1741</f>
        <v>16.372199999999999</v>
      </c>
      <c r="G1741" s="2">
        <f>'Moving Avg'!F1741</f>
        <v>16.161099999999998</v>
      </c>
      <c r="H1741" s="2">
        <f>'Moving Avg'!G1741</f>
        <v>16.007360000000009</v>
      </c>
      <c r="I1741" s="2">
        <f>'Moving Avg'!H1741</f>
        <v>16.749989999999972</v>
      </c>
      <c r="J1741" s="5" t="str">
        <f>OBV!F1741</f>
        <v>BULLISH</v>
      </c>
      <c r="K1741" s="5" t="str">
        <f>OBV!G1741</f>
        <v>NEUTRAL</v>
      </c>
      <c r="L1741" s="5" t="str">
        <f>OBV!H1741</f>
        <v>CONFIRMED BULLISH</v>
      </c>
      <c r="M1741" s="7">
        <f t="shared" si="270"/>
        <v>0</v>
      </c>
      <c r="N1741" s="7">
        <f t="shared" si="271"/>
        <v>100</v>
      </c>
      <c r="O1741" s="7">
        <f t="shared" si="272"/>
        <v>0</v>
      </c>
      <c r="P1741" s="7">
        <f t="shared" si="273"/>
        <v>83.5</v>
      </c>
      <c r="Q1741" s="8">
        <f t="shared" si="274"/>
        <v>47.524999999999999</v>
      </c>
      <c r="R1741" s="8">
        <f t="shared" si="275"/>
        <v>40.875</v>
      </c>
      <c r="S1741" s="8">
        <f t="shared" si="276"/>
        <v>52.575000000000003</v>
      </c>
      <c r="T1741" s="8">
        <f t="shared" si="277"/>
        <v>45.875</v>
      </c>
      <c r="U1741" s="7">
        <f t="shared" si="278"/>
        <v>46.991666666666674</v>
      </c>
      <c r="V1741" s="7">
        <f t="shared" si="279"/>
        <v>46.712500000000006</v>
      </c>
    </row>
    <row r="1742" spans="1:22" ht="13.5" x14ac:dyDescent="0.25">
      <c r="A1742" s="3">
        <f>RSI!A1742</f>
        <v>44552</v>
      </c>
      <c r="B1742" s="2">
        <f>RSI!B1742</f>
        <v>16.460999999999999</v>
      </c>
      <c r="C1742" s="2">
        <f>RSI!I1742</f>
        <v>76.020304879133278</v>
      </c>
      <c r="D1742" s="2">
        <f>MACD!E1742</f>
        <v>-0.14129464618263654</v>
      </c>
      <c r="E1742" s="2">
        <f>MACD!F1742</f>
        <v>-0.12860717722723344</v>
      </c>
      <c r="F1742" s="2">
        <f>'Moving Avg'!D1742</f>
        <v>16.404599999999999</v>
      </c>
      <c r="G1742" s="2">
        <f>'Moving Avg'!F1742</f>
        <v>16.1907</v>
      </c>
      <c r="H1742" s="2">
        <f>'Moving Avg'!G1742</f>
        <v>16.019200000000009</v>
      </c>
      <c r="I1742" s="2">
        <f>'Moving Avg'!H1742</f>
        <v>16.752319999999973</v>
      </c>
      <c r="J1742" s="5" t="str">
        <f>OBV!F1742</f>
        <v>BULLISH</v>
      </c>
      <c r="K1742" s="5" t="str">
        <f>OBV!G1742</f>
        <v>STRONG</v>
      </c>
      <c r="L1742" s="5" t="str">
        <f>OBV!H1742</f>
        <v>CONFIRMED BULLISH</v>
      </c>
      <c r="M1742" s="7">
        <f t="shared" si="270"/>
        <v>0</v>
      </c>
      <c r="N1742" s="7">
        <f t="shared" si="271"/>
        <v>45</v>
      </c>
      <c r="O1742" s="7">
        <f t="shared" si="272"/>
        <v>0</v>
      </c>
      <c r="P1742" s="7">
        <f t="shared" si="273"/>
        <v>100</v>
      </c>
      <c r="Q1742" s="8">
        <f t="shared" si="274"/>
        <v>30.75</v>
      </c>
      <c r="R1742" s="8">
        <f t="shared" si="275"/>
        <v>34</v>
      </c>
      <c r="S1742" s="8">
        <f t="shared" si="276"/>
        <v>51.75</v>
      </c>
      <c r="T1742" s="8">
        <f t="shared" si="277"/>
        <v>36.25</v>
      </c>
      <c r="U1742" s="7">
        <f t="shared" si="278"/>
        <v>38.833333333333336</v>
      </c>
      <c r="V1742" s="7">
        <f t="shared" si="279"/>
        <v>38.1875</v>
      </c>
    </row>
    <row r="1743" spans="1:22" ht="13.5" x14ac:dyDescent="0.25">
      <c r="A1743" s="3">
        <f>RSI!A1743</f>
        <v>44553</v>
      </c>
      <c r="B1743" s="2">
        <f>RSI!B1743</f>
        <v>15.975</v>
      </c>
      <c r="C1743" s="2">
        <f>RSI!I1743</f>
        <v>39.13324781759276</v>
      </c>
      <c r="D1743" s="2">
        <f>MACD!E1743</f>
        <v>-9.7477983906962606E-2</v>
      </c>
      <c r="E1743" s="2">
        <f>MACD!F1743</f>
        <v>-0.12238133856317929</v>
      </c>
      <c r="F1743" s="2">
        <f>'Moving Avg'!D1743</f>
        <v>16.339799999999997</v>
      </c>
      <c r="G1743" s="2">
        <f>'Moving Avg'!F1743</f>
        <v>16.196000000000005</v>
      </c>
      <c r="H1743" s="2">
        <f>'Moving Avg'!G1743</f>
        <v>16.021320000000006</v>
      </c>
      <c r="I1743" s="2">
        <f>'Moving Avg'!H1743</f>
        <v>16.754509999999971</v>
      </c>
      <c r="J1743" s="5" t="str">
        <f>OBV!F1743</f>
        <v>BULLISH</v>
      </c>
      <c r="K1743" s="5" t="str">
        <f>OBV!G1743</f>
        <v>STRONG</v>
      </c>
      <c r="L1743" s="5" t="str">
        <f>OBV!H1743</f>
        <v>BULLISH DIVERGENCE</v>
      </c>
      <c r="M1743" s="7">
        <f t="shared" si="270"/>
        <v>25</v>
      </c>
      <c r="N1743" s="7">
        <f t="shared" si="271"/>
        <v>0</v>
      </c>
      <c r="O1743" s="7">
        <f t="shared" si="272"/>
        <v>0</v>
      </c>
      <c r="P1743" s="7">
        <f t="shared" si="273"/>
        <v>83</v>
      </c>
      <c r="Q1743" s="8">
        <f t="shared" si="274"/>
        <v>21.2</v>
      </c>
      <c r="R1743" s="8">
        <f t="shared" si="275"/>
        <v>25.75</v>
      </c>
      <c r="S1743" s="8">
        <f t="shared" si="276"/>
        <v>41.1</v>
      </c>
      <c r="T1743" s="8">
        <f t="shared" si="277"/>
        <v>27</v>
      </c>
      <c r="U1743" s="7">
        <f t="shared" si="278"/>
        <v>29.350000000000005</v>
      </c>
      <c r="V1743" s="7">
        <f t="shared" si="279"/>
        <v>28.762500000000003</v>
      </c>
    </row>
    <row r="1744" spans="1:22" ht="13.5" x14ac:dyDescent="0.25">
      <c r="A1744" s="3">
        <f>RSI!A1744</f>
        <v>44554</v>
      </c>
      <c r="B1744" s="2">
        <f>RSI!B1744</f>
        <v>15.975</v>
      </c>
      <c r="C1744" s="2">
        <f>RSI!I1744</f>
        <v>39.13324781759276</v>
      </c>
      <c r="D1744" s="2">
        <f>MACD!E1744</f>
        <v>-5.9086262934208378E-2</v>
      </c>
      <c r="E1744" s="2">
        <f>MACD!F1744</f>
        <v>-0.10972232343738511</v>
      </c>
      <c r="F1744" s="2">
        <f>'Moving Avg'!D1744</f>
        <v>16.250599999999999</v>
      </c>
      <c r="G1744" s="2">
        <f>'Moving Avg'!F1744</f>
        <v>16.194000000000006</v>
      </c>
      <c r="H1744" s="2">
        <f>'Moving Avg'!G1744</f>
        <v>16.023440000000008</v>
      </c>
      <c r="I1744" s="2">
        <f>'Moving Avg'!H1744</f>
        <v>16.752079999999971</v>
      </c>
      <c r="J1744" s="5" t="str">
        <f>OBV!F1744</f>
        <v>BULLISH</v>
      </c>
      <c r="K1744" s="5" t="str">
        <f>OBV!G1744</f>
        <v>NEUTRAL</v>
      </c>
      <c r="L1744" s="5" t="str">
        <f>OBV!H1744</f>
        <v>BULLISH DIVERGENCE</v>
      </c>
      <c r="M1744" s="7">
        <f t="shared" si="270"/>
        <v>25</v>
      </c>
      <c r="N1744" s="7">
        <f t="shared" si="271"/>
        <v>0</v>
      </c>
      <c r="O1744" s="7">
        <f t="shared" si="272"/>
        <v>0</v>
      </c>
      <c r="P1744" s="7">
        <f t="shared" si="273"/>
        <v>66.5</v>
      </c>
      <c r="Q1744" s="8">
        <f t="shared" si="274"/>
        <v>18.725000000000001</v>
      </c>
      <c r="R1744" s="8">
        <f t="shared" si="275"/>
        <v>21.625</v>
      </c>
      <c r="S1744" s="8">
        <f t="shared" si="276"/>
        <v>33.674999999999997</v>
      </c>
      <c r="T1744" s="8">
        <f t="shared" si="277"/>
        <v>22.875</v>
      </c>
      <c r="U1744" s="7">
        <f t="shared" si="278"/>
        <v>24.675000000000001</v>
      </c>
      <c r="V1744" s="7">
        <f t="shared" si="279"/>
        <v>24.225000000000001</v>
      </c>
    </row>
    <row r="1745" spans="1:22" ht="13.5" x14ac:dyDescent="0.25">
      <c r="A1745" s="3">
        <f>RSI!A1745</f>
        <v>44557</v>
      </c>
      <c r="B1745" s="2">
        <f>RSI!B1745</f>
        <v>16.056000000000001</v>
      </c>
      <c r="C1745" s="2">
        <f>RSI!I1745</f>
        <v>44.352498830536753</v>
      </c>
      <c r="D1745" s="2">
        <f>MACD!E1745</f>
        <v>-2.13823645887814E-2</v>
      </c>
      <c r="E1745" s="2">
        <f>MACD!F1745</f>
        <v>-9.2054331667664371E-2</v>
      </c>
      <c r="F1745" s="2">
        <f>'Moving Avg'!D1745</f>
        <v>16.177599999999998</v>
      </c>
      <c r="G1745" s="2">
        <f>'Moving Avg'!F1745</f>
        <v>16.196050000000003</v>
      </c>
      <c r="H1745" s="2">
        <f>'Moving Avg'!G1745</f>
        <v>16.027020000000007</v>
      </c>
      <c r="I1745" s="2">
        <f>'Moving Avg'!H1745</f>
        <v>16.74760999999997</v>
      </c>
      <c r="J1745" s="5" t="str">
        <f>OBV!F1745</f>
        <v>BULLISH</v>
      </c>
      <c r="K1745" s="5" t="str">
        <f>OBV!G1745</f>
        <v>NEUTRAL</v>
      </c>
      <c r="L1745" s="5" t="str">
        <f>OBV!H1745</f>
        <v>BULLISH DIVERGENCE</v>
      </c>
      <c r="M1745" s="7">
        <f t="shared" si="270"/>
        <v>25</v>
      </c>
      <c r="N1745" s="7">
        <f t="shared" si="271"/>
        <v>0</v>
      </c>
      <c r="O1745" s="7">
        <f t="shared" si="272"/>
        <v>0</v>
      </c>
      <c r="P1745" s="7">
        <f t="shared" si="273"/>
        <v>66.5</v>
      </c>
      <c r="Q1745" s="8">
        <f t="shared" si="274"/>
        <v>18.725000000000001</v>
      </c>
      <c r="R1745" s="8">
        <f t="shared" si="275"/>
        <v>21.625</v>
      </c>
      <c r="S1745" s="8">
        <f t="shared" si="276"/>
        <v>33.674999999999997</v>
      </c>
      <c r="T1745" s="8">
        <f t="shared" si="277"/>
        <v>22.875</v>
      </c>
      <c r="U1745" s="7">
        <f t="shared" si="278"/>
        <v>24.675000000000001</v>
      </c>
      <c r="V1745" s="7">
        <f t="shared" si="279"/>
        <v>24.225000000000001</v>
      </c>
    </row>
    <row r="1746" spans="1:22" ht="13.5" x14ac:dyDescent="0.25">
      <c r="A1746" s="3">
        <f>RSI!A1746</f>
        <v>44558</v>
      </c>
      <c r="B1746" s="2">
        <f>RSI!B1746</f>
        <v>16.056000000000001</v>
      </c>
      <c r="C1746" s="2">
        <f>RSI!I1746</f>
        <v>44.352498830536753</v>
      </c>
      <c r="D1746" s="2">
        <f>MACD!E1746</f>
        <v>1.1170631147248145E-2</v>
      </c>
      <c r="E1746" s="2">
        <f>MACD!F1746</f>
        <v>-7.1409339104681877E-2</v>
      </c>
      <c r="F1746" s="2">
        <f>'Moving Avg'!D1746</f>
        <v>16.104599999999998</v>
      </c>
      <c r="G1746" s="2">
        <f>'Moving Avg'!F1746</f>
        <v>16.198100000000004</v>
      </c>
      <c r="H1746" s="2">
        <f>'Moving Avg'!G1746</f>
        <v>16.030600000000007</v>
      </c>
      <c r="I1746" s="2">
        <f>'Moving Avg'!H1746</f>
        <v>16.745584999999974</v>
      </c>
      <c r="J1746" s="5" t="str">
        <f>OBV!F1746</f>
        <v>BULLISH</v>
      </c>
      <c r="K1746" s="5" t="str">
        <f>OBV!G1746</f>
        <v>NEUTRAL</v>
      </c>
      <c r="L1746" s="5" t="str">
        <f>OBV!H1746</f>
        <v>BULLISH DIVERGENCE</v>
      </c>
      <c r="M1746" s="7">
        <f t="shared" si="270"/>
        <v>25</v>
      </c>
      <c r="N1746" s="7">
        <f t="shared" si="271"/>
        <v>0</v>
      </c>
      <c r="O1746" s="7">
        <f t="shared" si="272"/>
        <v>0</v>
      </c>
      <c r="P1746" s="7">
        <f t="shared" si="273"/>
        <v>66.5</v>
      </c>
      <c r="Q1746" s="8">
        <f t="shared" si="274"/>
        <v>18.725000000000001</v>
      </c>
      <c r="R1746" s="8">
        <f t="shared" si="275"/>
        <v>21.625</v>
      </c>
      <c r="S1746" s="8">
        <f t="shared" si="276"/>
        <v>33.674999999999997</v>
      </c>
      <c r="T1746" s="8">
        <f t="shared" si="277"/>
        <v>22.875</v>
      </c>
      <c r="U1746" s="7">
        <f t="shared" si="278"/>
        <v>24.675000000000001</v>
      </c>
      <c r="V1746" s="7">
        <f t="shared" si="279"/>
        <v>24.225000000000001</v>
      </c>
    </row>
    <row r="1747" spans="1:22" ht="13.5" x14ac:dyDescent="0.25">
      <c r="A1747" s="3">
        <f>RSI!A1747</f>
        <v>44559</v>
      </c>
      <c r="B1747" s="2">
        <f>RSI!B1747</f>
        <v>16.056000000000001</v>
      </c>
      <c r="C1747" s="2">
        <f>RSI!I1747</f>
        <v>44.352498830536753</v>
      </c>
      <c r="D1747" s="2">
        <f>MACD!E1747</f>
        <v>3.9317045115396354E-2</v>
      </c>
      <c r="E1747" s="2">
        <f>MACD!F1747</f>
        <v>-4.9264062260666236E-2</v>
      </c>
      <c r="F1747" s="2">
        <f>'Moving Avg'!D1747</f>
        <v>16.023599999999998</v>
      </c>
      <c r="G1747" s="2">
        <f>'Moving Avg'!F1747</f>
        <v>16.200150000000001</v>
      </c>
      <c r="H1747" s="2">
        <f>'Moving Avg'!G1747</f>
        <v>16.034020000000009</v>
      </c>
      <c r="I1747" s="2">
        <f>'Moving Avg'!H1747</f>
        <v>16.743559999999974</v>
      </c>
      <c r="J1747" s="5" t="str">
        <f>OBV!F1747</f>
        <v>BULLISH</v>
      </c>
      <c r="K1747" s="5" t="str">
        <f>OBV!G1747</f>
        <v>NEUTRAL</v>
      </c>
      <c r="L1747" s="5" t="str">
        <f>OBV!H1747</f>
        <v>BULLISH DIVERGENCE</v>
      </c>
      <c r="M1747" s="7">
        <f t="shared" si="270"/>
        <v>25</v>
      </c>
      <c r="N1747" s="7">
        <f t="shared" si="271"/>
        <v>0</v>
      </c>
      <c r="O1747" s="7">
        <f t="shared" si="272"/>
        <v>0</v>
      </c>
      <c r="P1747" s="7">
        <f t="shared" si="273"/>
        <v>66.5</v>
      </c>
      <c r="Q1747" s="8">
        <f t="shared" si="274"/>
        <v>18.725000000000001</v>
      </c>
      <c r="R1747" s="8">
        <f t="shared" si="275"/>
        <v>21.625</v>
      </c>
      <c r="S1747" s="8">
        <f t="shared" si="276"/>
        <v>33.674999999999997</v>
      </c>
      <c r="T1747" s="8">
        <f t="shared" si="277"/>
        <v>22.875</v>
      </c>
      <c r="U1747" s="7">
        <f t="shared" si="278"/>
        <v>24.675000000000001</v>
      </c>
      <c r="V1747" s="7">
        <f t="shared" si="279"/>
        <v>24.225000000000001</v>
      </c>
    </row>
    <row r="1748" spans="1:22" ht="13.5" x14ac:dyDescent="0.25">
      <c r="A1748" s="3">
        <f>RSI!A1748</f>
        <v>44560</v>
      </c>
      <c r="B1748" s="2">
        <f>RSI!B1748</f>
        <v>16.056000000000001</v>
      </c>
      <c r="C1748" s="2">
        <f>RSI!I1748</f>
        <v>44.352498830536753</v>
      </c>
      <c r="D1748" s="2">
        <f>MACD!E1748</f>
        <v>6.3690252126164637E-2</v>
      </c>
      <c r="E1748" s="2">
        <f>MACD!F1748</f>
        <v>-2.6673199383300067E-2</v>
      </c>
      <c r="F1748" s="2">
        <f>'Moving Avg'!D1748</f>
        <v>16.0398</v>
      </c>
      <c r="G1748" s="2">
        <f>'Moving Avg'!F1748</f>
        <v>16.202199999999998</v>
      </c>
      <c r="H1748" s="2">
        <f>'Moving Avg'!G1748</f>
        <v>16.037260000000007</v>
      </c>
      <c r="I1748" s="2">
        <f>'Moving Avg'!H1748</f>
        <v>16.741534999999978</v>
      </c>
      <c r="J1748" s="5" t="str">
        <f>OBV!F1748</f>
        <v>BULLISH</v>
      </c>
      <c r="K1748" s="5" t="str">
        <f>OBV!G1748</f>
        <v>NEUTRAL</v>
      </c>
      <c r="L1748" s="5" t="str">
        <f>OBV!H1748</f>
        <v>CONFIRMED BULLISH</v>
      </c>
      <c r="M1748" s="7">
        <f t="shared" si="270"/>
        <v>25</v>
      </c>
      <c r="N1748" s="7">
        <f t="shared" si="271"/>
        <v>0</v>
      </c>
      <c r="O1748" s="7">
        <f t="shared" si="272"/>
        <v>0</v>
      </c>
      <c r="P1748" s="7">
        <f t="shared" si="273"/>
        <v>83.5</v>
      </c>
      <c r="Q1748" s="8">
        <f t="shared" si="274"/>
        <v>21.274999999999999</v>
      </c>
      <c r="R1748" s="8">
        <f t="shared" si="275"/>
        <v>25.875</v>
      </c>
      <c r="S1748" s="8">
        <f t="shared" si="276"/>
        <v>41.325000000000003</v>
      </c>
      <c r="T1748" s="8">
        <f t="shared" si="277"/>
        <v>27.125</v>
      </c>
      <c r="U1748" s="7">
        <f t="shared" si="278"/>
        <v>29.491666666666664</v>
      </c>
      <c r="V1748" s="7">
        <f t="shared" si="279"/>
        <v>28.9</v>
      </c>
    </row>
    <row r="1749" spans="1:22" ht="13.5" x14ac:dyDescent="0.25">
      <c r="A1749" s="3">
        <f>RSI!A1749</f>
        <v>44561</v>
      </c>
      <c r="B1749" s="2">
        <f>RSI!B1749</f>
        <v>16.056000000000001</v>
      </c>
      <c r="C1749" s="2">
        <f>RSI!I1749</f>
        <v>44.35249883053676</v>
      </c>
      <c r="D1749" s="2">
        <f>MACD!E1749</f>
        <v>0.10359871628415718</v>
      </c>
      <c r="E1749" s="2">
        <f>MACD!F1749</f>
        <v>-6.1881624980861943E-4</v>
      </c>
      <c r="F1749" s="2">
        <f>'Moving Avg'!D1749</f>
        <v>16.056000000000001</v>
      </c>
      <c r="G1749" s="2">
        <f>'Moving Avg'!F1749</f>
        <v>16.204249999999995</v>
      </c>
      <c r="H1749" s="2">
        <f>'Moving Avg'!G1749</f>
        <v>16.041640000000008</v>
      </c>
      <c r="I1749" s="2">
        <f>'Moving Avg'!H1749</f>
        <v>16.737064999999976</v>
      </c>
      <c r="J1749" s="5" t="str">
        <f>OBV!F1749</f>
        <v>BULLISH</v>
      </c>
      <c r="K1749" s="5" t="str">
        <f>OBV!G1749</f>
        <v>NEUTRAL</v>
      </c>
      <c r="L1749" s="5" t="str">
        <f>OBV!H1749</f>
        <v>CONFIRMED BULLISH</v>
      </c>
      <c r="M1749" s="7">
        <f t="shared" si="270"/>
        <v>25</v>
      </c>
      <c r="N1749" s="7">
        <f t="shared" si="271"/>
        <v>0</v>
      </c>
      <c r="O1749" s="7">
        <f t="shared" si="272"/>
        <v>0</v>
      </c>
      <c r="P1749" s="7">
        <f t="shared" si="273"/>
        <v>83.5</v>
      </c>
      <c r="Q1749" s="8">
        <f t="shared" si="274"/>
        <v>21.274999999999999</v>
      </c>
      <c r="R1749" s="8">
        <f t="shared" si="275"/>
        <v>25.875</v>
      </c>
      <c r="S1749" s="8">
        <f t="shared" si="276"/>
        <v>41.325000000000003</v>
      </c>
      <c r="T1749" s="8">
        <f t="shared" si="277"/>
        <v>27.125</v>
      </c>
      <c r="U1749" s="7">
        <f t="shared" si="278"/>
        <v>29.491666666666664</v>
      </c>
      <c r="V1749" s="7">
        <f t="shared" si="279"/>
        <v>28.9</v>
      </c>
    </row>
    <row r="1750" spans="1:22" ht="13.5" x14ac:dyDescent="0.25">
      <c r="A1750" s="3">
        <f>RSI!A1750</f>
        <v>44564</v>
      </c>
      <c r="B1750" s="2">
        <f>RSI!B1750</f>
        <v>16.056000000000001</v>
      </c>
      <c r="C1750" s="2">
        <f>RSI!I1750</f>
        <v>44.35249883053676</v>
      </c>
      <c r="D1750" s="2">
        <f>MACD!E1750</f>
        <v>0.1378449635158141</v>
      </c>
      <c r="E1750" s="2">
        <f>MACD!F1750</f>
        <v>2.7073939703315925E-2</v>
      </c>
      <c r="F1750" s="2">
        <f>'Moving Avg'!D1750</f>
        <v>16.056000000000001</v>
      </c>
      <c r="G1750" s="2">
        <f>'Moving Avg'!F1750</f>
        <v>16.206299999999995</v>
      </c>
      <c r="H1750" s="2">
        <f>'Moving Avg'!G1750</f>
        <v>16.046020000000009</v>
      </c>
      <c r="I1750" s="2">
        <f>'Moving Avg'!H1750</f>
        <v>16.73006999999998</v>
      </c>
      <c r="J1750" s="5" t="str">
        <f>OBV!F1750</f>
        <v>NEUTRAL</v>
      </c>
      <c r="K1750" s="5" t="str">
        <f>OBV!G1750</f>
        <v>NEUTRAL</v>
      </c>
      <c r="L1750" s="5" t="str">
        <f>OBV!H1750</f>
        <v>NEUTRAL</v>
      </c>
      <c r="M1750" s="7">
        <f t="shared" si="270"/>
        <v>25</v>
      </c>
      <c r="N1750" s="7">
        <f t="shared" si="271"/>
        <v>0</v>
      </c>
      <c r="O1750" s="7">
        <f t="shared" si="272"/>
        <v>0</v>
      </c>
      <c r="P1750" s="7">
        <f t="shared" si="273"/>
        <v>33</v>
      </c>
      <c r="Q1750" s="8">
        <f t="shared" si="274"/>
        <v>13.7</v>
      </c>
      <c r="R1750" s="8">
        <f t="shared" si="275"/>
        <v>13.25</v>
      </c>
      <c r="S1750" s="8">
        <f t="shared" si="276"/>
        <v>18.600000000000001</v>
      </c>
      <c r="T1750" s="8">
        <f t="shared" si="277"/>
        <v>14.5</v>
      </c>
      <c r="U1750" s="7">
        <f t="shared" si="278"/>
        <v>15.183333333333332</v>
      </c>
      <c r="V1750" s="7">
        <f t="shared" si="279"/>
        <v>15.012499999999999</v>
      </c>
    </row>
    <row r="1751" spans="1:22" ht="13.5" x14ac:dyDescent="0.25">
      <c r="A1751" s="3">
        <f>RSI!A1751</f>
        <v>44565</v>
      </c>
      <c r="B1751" s="2">
        <f>RSI!B1751</f>
        <v>16.623000000000001</v>
      </c>
      <c r="C1751" s="2">
        <f>RSI!I1751</f>
        <v>71.261522869018066</v>
      </c>
      <c r="D1751" s="2">
        <f>MACD!E1751</f>
        <v>0.12526473028117735</v>
      </c>
      <c r="E1751" s="2">
        <f>MACD!F1751</f>
        <v>4.6712097818888215E-2</v>
      </c>
      <c r="F1751" s="2">
        <f>'Moving Avg'!D1751</f>
        <v>16.169400000000003</v>
      </c>
      <c r="G1751" s="2">
        <f>'Moving Avg'!F1751</f>
        <v>16.226149999999997</v>
      </c>
      <c r="H1751" s="2">
        <f>'Moving Avg'!G1751</f>
        <v>16.060600000000008</v>
      </c>
      <c r="I1751" s="2">
        <f>'Moving Avg'!H1751</f>
        <v>16.725909999999981</v>
      </c>
      <c r="J1751" s="5" t="str">
        <f>OBV!F1751</f>
        <v>BULLISH</v>
      </c>
      <c r="K1751" s="5" t="str">
        <f>OBV!G1751</f>
        <v>NEUTRAL</v>
      </c>
      <c r="L1751" s="5" t="str">
        <f>OBV!H1751</f>
        <v>CONFIRMED BULLISH</v>
      </c>
      <c r="M1751" s="7">
        <f t="shared" si="270"/>
        <v>0</v>
      </c>
      <c r="N1751" s="7">
        <f t="shared" si="271"/>
        <v>0</v>
      </c>
      <c r="O1751" s="7">
        <f t="shared" si="272"/>
        <v>0</v>
      </c>
      <c r="P1751" s="7">
        <f t="shared" si="273"/>
        <v>83.5</v>
      </c>
      <c r="Q1751" s="8">
        <f t="shared" si="274"/>
        <v>12.525</v>
      </c>
      <c r="R1751" s="8">
        <f t="shared" si="275"/>
        <v>20.875</v>
      </c>
      <c r="S1751" s="8">
        <f t="shared" si="276"/>
        <v>37.575000000000003</v>
      </c>
      <c r="T1751" s="8">
        <f t="shared" si="277"/>
        <v>20.875</v>
      </c>
      <c r="U1751" s="7">
        <f t="shared" si="278"/>
        <v>23.658333333333331</v>
      </c>
      <c r="V1751" s="7">
        <f t="shared" si="279"/>
        <v>22.962499999999999</v>
      </c>
    </row>
    <row r="1752" spans="1:22" ht="13.5" x14ac:dyDescent="0.25">
      <c r="A1752" s="3">
        <f>RSI!A1752</f>
        <v>44566</v>
      </c>
      <c r="B1752" s="2">
        <f>RSI!B1752</f>
        <v>16.623000000000001</v>
      </c>
      <c r="C1752" s="2">
        <f>RSI!I1752</f>
        <v>71.261522869018066</v>
      </c>
      <c r="D1752" s="2">
        <f>MACD!E1752</f>
        <v>0.11783275574941143</v>
      </c>
      <c r="E1752" s="2">
        <f>MACD!F1752</f>
        <v>6.0936229404992867E-2</v>
      </c>
      <c r="F1752" s="2">
        <f>'Moving Avg'!D1752</f>
        <v>16.282800000000002</v>
      </c>
      <c r="G1752" s="2">
        <f>'Moving Avg'!F1752</f>
        <v>16.245999999999999</v>
      </c>
      <c r="H1752" s="2">
        <f>'Moving Avg'!G1752</f>
        <v>16.076160000000005</v>
      </c>
      <c r="I1752" s="2">
        <f>'Moving Avg'!H1752</f>
        <v>16.72434999999998</v>
      </c>
      <c r="J1752" s="5" t="str">
        <f>OBV!F1752</f>
        <v>BULLISH</v>
      </c>
      <c r="K1752" s="5" t="str">
        <f>OBV!G1752</f>
        <v>NEUTRAL</v>
      </c>
      <c r="L1752" s="5" t="str">
        <f>OBV!H1752</f>
        <v>CONFIRMED BULLISH</v>
      </c>
      <c r="M1752" s="7">
        <f t="shared" si="270"/>
        <v>0</v>
      </c>
      <c r="N1752" s="7">
        <f t="shared" si="271"/>
        <v>0</v>
      </c>
      <c r="O1752" s="7">
        <f t="shared" si="272"/>
        <v>0</v>
      </c>
      <c r="P1752" s="7">
        <f t="shared" si="273"/>
        <v>83.5</v>
      </c>
      <c r="Q1752" s="8">
        <f t="shared" si="274"/>
        <v>12.525</v>
      </c>
      <c r="R1752" s="8">
        <f t="shared" si="275"/>
        <v>20.875</v>
      </c>
      <c r="S1752" s="8">
        <f t="shared" si="276"/>
        <v>37.575000000000003</v>
      </c>
      <c r="T1752" s="8">
        <f t="shared" si="277"/>
        <v>20.875</v>
      </c>
      <c r="U1752" s="7">
        <f t="shared" si="278"/>
        <v>23.658333333333331</v>
      </c>
      <c r="V1752" s="7">
        <f t="shared" si="279"/>
        <v>22.962499999999999</v>
      </c>
    </row>
    <row r="1753" spans="1:22" ht="13.5" x14ac:dyDescent="0.25">
      <c r="A1753" s="3">
        <f>RSI!A1753</f>
        <v>44567</v>
      </c>
      <c r="B1753" s="2">
        <f>RSI!B1753</f>
        <v>16.623000000000001</v>
      </c>
      <c r="C1753" s="2">
        <f>RSI!I1753</f>
        <v>71.261522869018052</v>
      </c>
      <c r="D1753" s="2">
        <f>MACD!E1753</f>
        <v>3.4051775637635728E-2</v>
      </c>
      <c r="E1753" s="2">
        <f>MACD!F1753</f>
        <v>5.5559338651521441E-2</v>
      </c>
      <c r="F1753" s="2">
        <f>'Moving Avg'!D1753</f>
        <v>16.3962</v>
      </c>
      <c r="G1753" s="2">
        <f>'Moving Avg'!F1753</f>
        <v>16.265449999999998</v>
      </c>
      <c r="H1753" s="2">
        <f>'Moving Avg'!G1753</f>
        <v>16.091720000000006</v>
      </c>
      <c r="I1753" s="2">
        <f>'Moving Avg'!H1753</f>
        <v>16.722789999999986</v>
      </c>
      <c r="J1753" s="5" t="str">
        <f>OBV!F1753</f>
        <v>BULLISH</v>
      </c>
      <c r="K1753" s="5" t="str">
        <f>OBV!G1753</f>
        <v>NEUTRAL</v>
      </c>
      <c r="L1753" s="5" t="str">
        <f>OBV!H1753</f>
        <v>CONFIRMED BULLISH</v>
      </c>
      <c r="M1753" s="7">
        <f t="shared" si="270"/>
        <v>0</v>
      </c>
      <c r="N1753" s="7">
        <f t="shared" si="271"/>
        <v>100</v>
      </c>
      <c r="O1753" s="7">
        <f t="shared" si="272"/>
        <v>0</v>
      </c>
      <c r="P1753" s="7">
        <f t="shared" si="273"/>
        <v>83.5</v>
      </c>
      <c r="Q1753" s="8">
        <f t="shared" si="274"/>
        <v>47.524999999999999</v>
      </c>
      <c r="R1753" s="8">
        <f t="shared" si="275"/>
        <v>40.875</v>
      </c>
      <c r="S1753" s="8">
        <f t="shared" si="276"/>
        <v>52.575000000000003</v>
      </c>
      <c r="T1753" s="8">
        <f t="shared" si="277"/>
        <v>45.875</v>
      </c>
      <c r="U1753" s="7">
        <f t="shared" si="278"/>
        <v>46.991666666666674</v>
      </c>
      <c r="V1753" s="7">
        <f t="shared" si="279"/>
        <v>46.712500000000006</v>
      </c>
    </row>
    <row r="1754" spans="1:22" ht="13.5" x14ac:dyDescent="0.25">
      <c r="A1754" s="3">
        <f>RSI!A1754</f>
        <v>44568</v>
      </c>
      <c r="B1754" s="2">
        <f>RSI!B1754</f>
        <v>16.623000000000001</v>
      </c>
      <c r="C1754" s="2">
        <f>RSI!I1754</f>
        <v>71.261522869018052</v>
      </c>
      <c r="D1754" s="2">
        <f>MACD!E1754</f>
        <v>-3.9361263203641528E-2</v>
      </c>
      <c r="E1754" s="2">
        <f>MACD!F1754</f>
        <v>3.6575218280488847E-2</v>
      </c>
      <c r="F1754" s="2">
        <f>'Moving Avg'!D1754</f>
        <v>16.509600000000002</v>
      </c>
      <c r="G1754" s="2">
        <f>'Moving Avg'!F1754</f>
        <v>16.2849</v>
      </c>
      <c r="H1754" s="2">
        <f>'Moving Avg'!G1754</f>
        <v>16.107940000000006</v>
      </c>
      <c r="I1754" s="2">
        <f>'Moving Avg'!H1754</f>
        <v>16.721229999999984</v>
      </c>
      <c r="J1754" s="5" t="str">
        <f>OBV!F1754</f>
        <v>BULLISH</v>
      </c>
      <c r="K1754" s="5" t="str">
        <f>OBV!G1754</f>
        <v>NEUTRAL</v>
      </c>
      <c r="L1754" s="5" t="str">
        <f>OBV!H1754</f>
        <v>CONFIRMED BULLISH</v>
      </c>
      <c r="M1754" s="7">
        <f t="shared" si="270"/>
        <v>0</v>
      </c>
      <c r="N1754" s="7">
        <f t="shared" si="271"/>
        <v>100</v>
      </c>
      <c r="O1754" s="7">
        <f t="shared" si="272"/>
        <v>0</v>
      </c>
      <c r="P1754" s="7">
        <f t="shared" si="273"/>
        <v>83.5</v>
      </c>
      <c r="Q1754" s="8">
        <f t="shared" si="274"/>
        <v>47.524999999999999</v>
      </c>
      <c r="R1754" s="8">
        <f t="shared" si="275"/>
        <v>40.875</v>
      </c>
      <c r="S1754" s="8">
        <f t="shared" si="276"/>
        <v>52.575000000000003</v>
      </c>
      <c r="T1754" s="8">
        <f t="shared" si="277"/>
        <v>45.875</v>
      </c>
      <c r="U1754" s="7">
        <f t="shared" si="278"/>
        <v>46.991666666666674</v>
      </c>
      <c r="V1754" s="7">
        <f t="shared" si="279"/>
        <v>46.712500000000006</v>
      </c>
    </row>
    <row r="1755" spans="1:22" ht="13.5" x14ac:dyDescent="0.25">
      <c r="A1755" s="3">
        <f>RSI!A1755</f>
        <v>44571</v>
      </c>
      <c r="B1755" s="2">
        <f>RSI!B1755</f>
        <v>16.623000000000001</v>
      </c>
      <c r="C1755" s="2">
        <f>RSI!I1755</f>
        <v>71.261522869018052</v>
      </c>
      <c r="D1755" s="2">
        <f>MACD!E1755</f>
        <v>-9.1353116846196514E-2</v>
      </c>
      <c r="E1755" s="2">
        <f>MACD!F1755</f>
        <v>1.0989551255151778E-2</v>
      </c>
      <c r="F1755" s="2">
        <f>'Moving Avg'!D1755</f>
        <v>16.623000000000001</v>
      </c>
      <c r="G1755" s="2">
        <f>'Moving Avg'!F1755</f>
        <v>16.301100000000002</v>
      </c>
      <c r="H1755" s="2">
        <f>'Moving Avg'!G1755</f>
        <v>16.124160000000007</v>
      </c>
      <c r="I1755" s="2">
        <f>'Moving Avg'!H1755</f>
        <v>16.722814999999983</v>
      </c>
      <c r="J1755" s="5" t="str">
        <f>OBV!F1755</f>
        <v>BULLISH</v>
      </c>
      <c r="K1755" s="5" t="str">
        <f>OBV!G1755</f>
        <v>NEUTRAL</v>
      </c>
      <c r="L1755" s="5" t="str">
        <f>OBV!H1755</f>
        <v>CONFIRMED BULLISH</v>
      </c>
      <c r="M1755" s="7">
        <f t="shared" si="270"/>
        <v>0</v>
      </c>
      <c r="N1755" s="7">
        <f t="shared" si="271"/>
        <v>100</v>
      </c>
      <c r="O1755" s="7">
        <f t="shared" si="272"/>
        <v>0</v>
      </c>
      <c r="P1755" s="7">
        <f t="shared" si="273"/>
        <v>83.5</v>
      </c>
      <c r="Q1755" s="8">
        <f t="shared" si="274"/>
        <v>47.524999999999999</v>
      </c>
      <c r="R1755" s="8">
        <f t="shared" si="275"/>
        <v>40.875</v>
      </c>
      <c r="S1755" s="8">
        <f t="shared" si="276"/>
        <v>52.575000000000003</v>
      </c>
      <c r="T1755" s="8">
        <f t="shared" si="277"/>
        <v>45.875</v>
      </c>
      <c r="U1755" s="7">
        <f t="shared" si="278"/>
        <v>46.991666666666674</v>
      </c>
      <c r="V1755" s="7">
        <f t="shared" si="279"/>
        <v>46.712500000000006</v>
      </c>
    </row>
    <row r="1756" spans="1:22" ht="13.5" x14ac:dyDescent="0.25">
      <c r="A1756" s="3">
        <f>RSI!A1756</f>
        <v>44572</v>
      </c>
      <c r="B1756" s="2">
        <f>RSI!B1756</f>
        <v>16.623000000000001</v>
      </c>
      <c r="C1756" s="2">
        <f>RSI!I1756</f>
        <v>71.261522869018052</v>
      </c>
      <c r="D1756" s="2">
        <f>MACD!E1756</f>
        <v>-0.137507952414051</v>
      </c>
      <c r="E1756" s="2">
        <f>MACD!F1756</f>
        <v>-1.870994947868878E-2</v>
      </c>
      <c r="F1756" s="2">
        <f>'Moving Avg'!D1756</f>
        <v>16.623000000000001</v>
      </c>
      <c r="G1756" s="2">
        <f>'Moving Avg'!F1756</f>
        <v>16.317299999999999</v>
      </c>
      <c r="H1756" s="2">
        <f>'Moving Avg'!G1756</f>
        <v>16.140380000000007</v>
      </c>
      <c r="I1756" s="2">
        <f>'Moving Avg'!H1756</f>
        <v>16.724399999999985</v>
      </c>
      <c r="J1756" s="5" t="str">
        <f>OBV!F1756</f>
        <v>NEUTRAL</v>
      </c>
      <c r="K1756" s="5" t="str">
        <f>OBV!G1756</f>
        <v>NEUTRAL</v>
      </c>
      <c r="L1756" s="5" t="str">
        <f>OBV!H1756</f>
        <v>NEUTRAL</v>
      </c>
      <c r="M1756" s="7">
        <f t="shared" si="270"/>
        <v>0</v>
      </c>
      <c r="N1756" s="7">
        <f t="shared" si="271"/>
        <v>100</v>
      </c>
      <c r="O1756" s="7">
        <f t="shared" si="272"/>
        <v>0</v>
      </c>
      <c r="P1756" s="7">
        <f t="shared" si="273"/>
        <v>33</v>
      </c>
      <c r="Q1756" s="8">
        <f t="shared" si="274"/>
        <v>39.950000000000003</v>
      </c>
      <c r="R1756" s="8">
        <f t="shared" si="275"/>
        <v>28.25</v>
      </c>
      <c r="S1756" s="8">
        <f t="shared" si="276"/>
        <v>29.85</v>
      </c>
      <c r="T1756" s="8">
        <f t="shared" si="277"/>
        <v>33.25</v>
      </c>
      <c r="U1756" s="7">
        <f t="shared" si="278"/>
        <v>32.683333333333337</v>
      </c>
      <c r="V1756" s="7">
        <f t="shared" si="279"/>
        <v>32.825000000000003</v>
      </c>
    </row>
    <row r="1757" spans="1:22" ht="13.5" x14ac:dyDescent="0.25">
      <c r="A1757" s="3">
        <f>RSI!A1757</f>
        <v>44573</v>
      </c>
      <c r="B1757" s="2">
        <f>RSI!B1757</f>
        <v>16.623000000000001</v>
      </c>
      <c r="C1757" s="2">
        <f>RSI!I1757</f>
        <v>71.261522869018052</v>
      </c>
      <c r="D1757" s="2">
        <f>MACD!E1757</f>
        <v>-0.17856364464055829</v>
      </c>
      <c r="E1757" s="2">
        <f>MACD!F1757</f>
        <v>-5.0680688511062687E-2</v>
      </c>
      <c r="F1757" s="2">
        <f>'Moving Avg'!D1757</f>
        <v>16.623000000000001</v>
      </c>
      <c r="G1757" s="2">
        <f>'Moving Avg'!F1757</f>
        <v>16.333500000000001</v>
      </c>
      <c r="H1757" s="2">
        <f>'Moving Avg'!G1757</f>
        <v>16.156600000000012</v>
      </c>
      <c r="I1757" s="2">
        <f>'Moving Avg'!H1757</f>
        <v>16.725984999999984</v>
      </c>
      <c r="J1757" s="5" t="str">
        <f>OBV!F1757</f>
        <v>NEUTRAL</v>
      </c>
      <c r="K1757" s="5" t="str">
        <f>OBV!G1757</f>
        <v>NEUTRAL</v>
      </c>
      <c r="L1757" s="5" t="str">
        <f>OBV!H1757</f>
        <v>NEUTRAL</v>
      </c>
      <c r="M1757" s="7">
        <f t="shared" si="270"/>
        <v>0</v>
      </c>
      <c r="N1757" s="7">
        <f t="shared" si="271"/>
        <v>100</v>
      </c>
      <c r="O1757" s="7">
        <f t="shared" si="272"/>
        <v>0</v>
      </c>
      <c r="P1757" s="7">
        <f t="shared" si="273"/>
        <v>33</v>
      </c>
      <c r="Q1757" s="8">
        <f t="shared" si="274"/>
        <v>39.950000000000003</v>
      </c>
      <c r="R1757" s="8">
        <f t="shared" si="275"/>
        <v>28.25</v>
      </c>
      <c r="S1757" s="8">
        <f t="shared" si="276"/>
        <v>29.85</v>
      </c>
      <c r="T1757" s="8">
        <f t="shared" si="277"/>
        <v>33.25</v>
      </c>
      <c r="U1757" s="7">
        <f t="shared" si="278"/>
        <v>32.683333333333337</v>
      </c>
      <c r="V1757" s="7">
        <f t="shared" si="279"/>
        <v>32.825000000000003</v>
      </c>
    </row>
    <row r="1758" spans="1:22" ht="13.5" x14ac:dyDescent="0.25">
      <c r="A1758" s="3">
        <f>RSI!A1758</f>
        <v>44574</v>
      </c>
      <c r="B1758" s="2">
        <f>RSI!B1758</f>
        <v>16.623000000000001</v>
      </c>
      <c r="C1758" s="2">
        <f>RSI!I1758</f>
        <v>71.261522869018052</v>
      </c>
      <c r="D1758" s="2">
        <f>MACD!E1758</f>
        <v>-0.21515641040616629</v>
      </c>
      <c r="E1758" s="2">
        <f>MACD!F1758</f>
        <v>-8.3575832890083412E-2</v>
      </c>
      <c r="F1758" s="2">
        <f>'Moving Avg'!D1758</f>
        <v>16.623000000000001</v>
      </c>
      <c r="G1758" s="2">
        <f>'Moving Avg'!F1758</f>
        <v>16.349699999999999</v>
      </c>
      <c r="H1758" s="2">
        <f>'Moving Avg'!G1758</f>
        <v>16.172820000000012</v>
      </c>
      <c r="I1758" s="2">
        <f>'Moving Avg'!H1758</f>
        <v>16.727569999999986</v>
      </c>
      <c r="J1758" s="5" t="str">
        <f>OBV!F1758</f>
        <v>NEUTRAL</v>
      </c>
      <c r="K1758" s="5" t="str">
        <f>OBV!G1758</f>
        <v>NEUTRAL</v>
      </c>
      <c r="L1758" s="5" t="str">
        <f>OBV!H1758</f>
        <v>NEUTRAL</v>
      </c>
      <c r="M1758" s="7">
        <f t="shared" si="270"/>
        <v>0</v>
      </c>
      <c r="N1758" s="7">
        <f t="shared" si="271"/>
        <v>100</v>
      </c>
      <c r="O1758" s="7">
        <f t="shared" si="272"/>
        <v>0</v>
      </c>
      <c r="P1758" s="7">
        <f t="shared" si="273"/>
        <v>33</v>
      </c>
      <c r="Q1758" s="8">
        <f t="shared" si="274"/>
        <v>39.950000000000003</v>
      </c>
      <c r="R1758" s="8">
        <f t="shared" si="275"/>
        <v>28.25</v>
      </c>
      <c r="S1758" s="8">
        <f t="shared" si="276"/>
        <v>29.85</v>
      </c>
      <c r="T1758" s="8">
        <f t="shared" si="277"/>
        <v>33.25</v>
      </c>
      <c r="U1758" s="7">
        <f t="shared" si="278"/>
        <v>32.683333333333337</v>
      </c>
      <c r="V1758" s="7">
        <f t="shared" si="279"/>
        <v>32.825000000000003</v>
      </c>
    </row>
    <row r="1759" spans="1:22" ht="13.5" x14ac:dyDescent="0.25">
      <c r="A1759" s="3">
        <f>RSI!A1759</f>
        <v>44575</v>
      </c>
      <c r="B1759" s="2">
        <f>RSI!B1759</f>
        <v>16.623000000000001</v>
      </c>
      <c r="C1759" s="2">
        <f>RSI!I1759</f>
        <v>71.261522869018052</v>
      </c>
      <c r="D1759" s="2">
        <f>MACD!E1759</f>
        <v>-0.24783556979054566</v>
      </c>
      <c r="E1759" s="2">
        <f>MACD!F1759</f>
        <v>-0.11642778027017586</v>
      </c>
      <c r="F1759" s="2">
        <f>'Moving Avg'!D1759</f>
        <v>16.623000000000001</v>
      </c>
      <c r="G1759" s="2">
        <f>'Moving Avg'!F1759</f>
        <v>16.3598</v>
      </c>
      <c r="H1759" s="2">
        <f>'Moving Avg'!G1759</f>
        <v>16.188860000000012</v>
      </c>
      <c r="I1759" s="2">
        <f>'Moving Avg'!H1759</f>
        <v>16.729154999999988</v>
      </c>
      <c r="J1759" s="5" t="str">
        <f>OBV!F1759</f>
        <v>NEUTRAL</v>
      </c>
      <c r="K1759" s="5" t="str">
        <f>OBV!G1759</f>
        <v>NEUTRAL</v>
      </c>
      <c r="L1759" s="5" t="str">
        <f>OBV!H1759</f>
        <v>NEUTRAL</v>
      </c>
      <c r="M1759" s="7">
        <f t="shared" si="270"/>
        <v>0</v>
      </c>
      <c r="N1759" s="7">
        <f t="shared" si="271"/>
        <v>100</v>
      </c>
      <c r="O1759" s="7">
        <f t="shared" si="272"/>
        <v>0</v>
      </c>
      <c r="P1759" s="7">
        <f t="shared" si="273"/>
        <v>33</v>
      </c>
      <c r="Q1759" s="8">
        <f t="shared" si="274"/>
        <v>39.950000000000003</v>
      </c>
      <c r="R1759" s="8">
        <f t="shared" si="275"/>
        <v>28.25</v>
      </c>
      <c r="S1759" s="8">
        <f t="shared" si="276"/>
        <v>29.85</v>
      </c>
      <c r="T1759" s="8">
        <f t="shared" si="277"/>
        <v>33.25</v>
      </c>
      <c r="U1759" s="7">
        <f t="shared" si="278"/>
        <v>32.683333333333337</v>
      </c>
      <c r="V1759" s="7">
        <f t="shared" si="279"/>
        <v>32.825000000000003</v>
      </c>
    </row>
    <row r="1760" spans="1:22" ht="13.5" x14ac:dyDescent="0.25">
      <c r="A1760" s="3">
        <f>RSI!A1760</f>
        <v>44578</v>
      </c>
      <c r="B1760" s="2">
        <f>RSI!B1760</f>
        <v>16.623000000000001</v>
      </c>
      <c r="C1760" s="2">
        <f>RSI!I1760</f>
        <v>71.261522869018052</v>
      </c>
      <c r="D1760" s="2">
        <f>MACD!E1760</f>
        <v>-0.27707610127642113</v>
      </c>
      <c r="E1760" s="2">
        <f>MACD!F1760</f>
        <v>-0.14855744447142494</v>
      </c>
      <c r="F1760" s="2">
        <f>'Moving Avg'!D1760</f>
        <v>16.623000000000001</v>
      </c>
      <c r="G1760" s="2">
        <f>'Moving Avg'!F1760</f>
        <v>16.369899999999994</v>
      </c>
      <c r="H1760" s="2">
        <f>'Moving Avg'!G1760</f>
        <v>16.196960000000011</v>
      </c>
      <c r="I1760" s="2">
        <f>'Moving Avg'!H1760</f>
        <v>16.730739999999987</v>
      </c>
      <c r="J1760" s="5" t="str">
        <f>OBV!F1760</f>
        <v>NEUTRAL</v>
      </c>
      <c r="K1760" s="5" t="str">
        <f>OBV!G1760</f>
        <v>NEUTRAL</v>
      </c>
      <c r="L1760" s="5" t="str">
        <f>OBV!H1760</f>
        <v>NEUTRAL</v>
      </c>
      <c r="M1760" s="7">
        <f t="shared" si="270"/>
        <v>0</v>
      </c>
      <c r="N1760" s="7">
        <f t="shared" si="271"/>
        <v>100</v>
      </c>
      <c r="O1760" s="7">
        <f t="shared" si="272"/>
        <v>0</v>
      </c>
      <c r="P1760" s="7">
        <f t="shared" si="273"/>
        <v>33</v>
      </c>
      <c r="Q1760" s="8">
        <f t="shared" si="274"/>
        <v>39.950000000000003</v>
      </c>
      <c r="R1760" s="8">
        <f t="shared" si="275"/>
        <v>28.25</v>
      </c>
      <c r="S1760" s="8">
        <f t="shared" si="276"/>
        <v>29.85</v>
      </c>
      <c r="T1760" s="8">
        <f t="shared" si="277"/>
        <v>33.25</v>
      </c>
      <c r="U1760" s="7">
        <f t="shared" si="278"/>
        <v>32.683333333333337</v>
      </c>
      <c r="V1760" s="7">
        <f t="shared" si="279"/>
        <v>32.825000000000003</v>
      </c>
    </row>
    <row r="1761" spans="1:22" ht="13.5" x14ac:dyDescent="0.25">
      <c r="A1761" s="3">
        <f>RSI!A1761</f>
        <v>44579</v>
      </c>
      <c r="B1761" s="2">
        <f>RSI!B1761</f>
        <v>16.623000000000001</v>
      </c>
      <c r="C1761" s="2">
        <f>RSI!I1761</f>
        <v>71.261522869018052</v>
      </c>
      <c r="D1761" s="2">
        <f>MACD!E1761</f>
        <v>-0.21605855641462668</v>
      </c>
      <c r="E1761" s="2">
        <f>MACD!F1761</f>
        <v>-0.16205766686006529</v>
      </c>
      <c r="F1761" s="2">
        <f>'Moving Avg'!D1761</f>
        <v>16.623000000000001</v>
      </c>
      <c r="G1761" s="2">
        <f>'Moving Avg'!F1761</f>
        <v>16.379999999999995</v>
      </c>
      <c r="H1761" s="2">
        <f>'Moving Avg'!G1761</f>
        <v>16.213000000000012</v>
      </c>
      <c r="I1761" s="2">
        <f>'Moving Avg'!H1761</f>
        <v>16.732324999999989</v>
      </c>
      <c r="J1761" s="5" t="str">
        <f>OBV!F1761</f>
        <v>NEUTRAL</v>
      </c>
      <c r="K1761" s="5" t="str">
        <f>OBV!G1761</f>
        <v>NEUTRAL</v>
      </c>
      <c r="L1761" s="5" t="str">
        <f>OBV!H1761</f>
        <v>NEUTRAL</v>
      </c>
      <c r="M1761" s="7">
        <f t="shared" si="270"/>
        <v>0</v>
      </c>
      <c r="N1761" s="7">
        <f t="shared" si="271"/>
        <v>100</v>
      </c>
      <c r="O1761" s="7">
        <f t="shared" si="272"/>
        <v>0</v>
      </c>
      <c r="P1761" s="7">
        <f t="shared" si="273"/>
        <v>33</v>
      </c>
      <c r="Q1761" s="8">
        <f t="shared" si="274"/>
        <v>39.950000000000003</v>
      </c>
      <c r="R1761" s="8">
        <f t="shared" si="275"/>
        <v>28.25</v>
      </c>
      <c r="S1761" s="8">
        <f t="shared" si="276"/>
        <v>29.85</v>
      </c>
      <c r="T1761" s="8">
        <f t="shared" si="277"/>
        <v>33.25</v>
      </c>
      <c r="U1761" s="7">
        <f t="shared" si="278"/>
        <v>32.683333333333337</v>
      </c>
      <c r="V1761" s="7">
        <f t="shared" si="279"/>
        <v>32.825000000000003</v>
      </c>
    </row>
    <row r="1762" spans="1:22" ht="13.5" x14ac:dyDescent="0.25">
      <c r="A1762" s="3">
        <f>RSI!A1762</f>
        <v>44580</v>
      </c>
      <c r="B1762" s="2">
        <f>RSI!B1762</f>
        <v>17.029</v>
      </c>
      <c r="C1762" s="2">
        <f>RSI!I1762</f>
        <v>83.876493897635484</v>
      </c>
      <c r="D1762" s="2">
        <f>MACD!E1762</f>
        <v>-0.19586465595122959</v>
      </c>
      <c r="E1762" s="2">
        <f>MACD!F1762</f>
        <v>-0.16881906467829816</v>
      </c>
      <c r="F1762" s="2">
        <f>'Moving Avg'!D1762</f>
        <v>16.7042</v>
      </c>
      <c r="G1762" s="2">
        <f>'Moving Avg'!F1762</f>
        <v>16.408399999999993</v>
      </c>
      <c r="H1762" s="2">
        <f>'Moving Avg'!G1762</f>
        <v>16.23716000000001</v>
      </c>
      <c r="I1762" s="2">
        <f>'Moving Avg'!H1762</f>
        <v>16.735939999999985</v>
      </c>
      <c r="J1762" s="5" t="str">
        <f>OBV!F1762</f>
        <v>BULLISH</v>
      </c>
      <c r="K1762" s="5" t="str">
        <f>OBV!G1762</f>
        <v>NEUTRAL</v>
      </c>
      <c r="L1762" s="5" t="str">
        <f>OBV!H1762</f>
        <v>CONFIRMED BULLISH</v>
      </c>
      <c r="M1762" s="7">
        <f t="shared" si="270"/>
        <v>0</v>
      </c>
      <c r="N1762" s="7">
        <f t="shared" si="271"/>
        <v>100</v>
      </c>
      <c r="O1762" s="7">
        <f t="shared" si="272"/>
        <v>0</v>
      </c>
      <c r="P1762" s="7">
        <f t="shared" si="273"/>
        <v>83.5</v>
      </c>
      <c r="Q1762" s="8">
        <f t="shared" si="274"/>
        <v>47.524999999999999</v>
      </c>
      <c r="R1762" s="8">
        <f t="shared" si="275"/>
        <v>40.875</v>
      </c>
      <c r="S1762" s="8">
        <f t="shared" si="276"/>
        <v>52.575000000000003</v>
      </c>
      <c r="T1762" s="8">
        <f t="shared" si="277"/>
        <v>45.875</v>
      </c>
      <c r="U1762" s="7">
        <f t="shared" si="278"/>
        <v>46.991666666666674</v>
      </c>
      <c r="V1762" s="7">
        <f t="shared" si="279"/>
        <v>46.712500000000006</v>
      </c>
    </row>
    <row r="1763" spans="1:22" ht="13.5" x14ac:dyDescent="0.25">
      <c r="A1763" s="3">
        <f>RSI!A1763</f>
        <v>44581</v>
      </c>
      <c r="B1763" s="2">
        <f>RSI!B1763</f>
        <v>17.791</v>
      </c>
      <c r="C1763" s="2">
        <f>RSI!I1763</f>
        <v>91.456522160860729</v>
      </c>
      <c r="D1763" s="2">
        <f>MACD!E1763</f>
        <v>-0.23888237318416472</v>
      </c>
      <c r="E1763" s="2">
        <f>MACD!F1763</f>
        <v>-0.18283172637947148</v>
      </c>
      <c r="F1763" s="2">
        <f>'Moving Avg'!D1763</f>
        <v>16.937799999999999</v>
      </c>
      <c r="G1763" s="2">
        <f>'Moving Avg'!F1763</f>
        <v>16.499199999999995</v>
      </c>
      <c r="H1763" s="2">
        <f>'Moving Avg'!G1763</f>
        <v>16.276560000000014</v>
      </c>
      <c r="I1763" s="2">
        <f>'Moving Avg'!H1763</f>
        <v>16.743364999999987</v>
      </c>
      <c r="J1763" s="5" t="str">
        <f>OBV!F1763</f>
        <v>BULLISH</v>
      </c>
      <c r="K1763" s="5" t="str">
        <f>OBV!G1763</f>
        <v>STRONG</v>
      </c>
      <c r="L1763" s="5" t="str">
        <f>OBV!H1763</f>
        <v>CONFIRMED BULLISH</v>
      </c>
      <c r="M1763" s="7">
        <f t="shared" si="270"/>
        <v>0</v>
      </c>
      <c r="N1763" s="7">
        <f t="shared" si="271"/>
        <v>100</v>
      </c>
      <c r="O1763" s="7">
        <f t="shared" si="272"/>
        <v>50</v>
      </c>
      <c r="P1763" s="7">
        <f t="shared" si="273"/>
        <v>100</v>
      </c>
      <c r="Q1763" s="8">
        <f t="shared" si="274"/>
        <v>57.5</v>
      </c>
      <c r="R1763" s="8">
        <f t="shared" si="275"/>
        <v>62.5</v>
      </c>
      <c r="S1763" s="8">
        <f t="shared" si="276"/>
        <v>72.5</v>
      </c>
      <c r="T1763" s="8">
        <f t="shared" si="277"/>
        <v>62.5</v>
      </c>
      <c r="U1763" s="7">
        <f t="shared" si="278"/>
        <v>64.166666666666671</v>
      </c>
      <c r="V1763" s="7">
        <f t="shared" si="279"/>
        <v>63.75</v>
      </c>
    </row>
    <row r="1764" spans="1:22" ht="13.5" x14ac:dyDescent="0.25">
      <c r="A1764" s="3">
        <f>RSI!A1764</f>
        <v>44582</v>
      </c>
      <c r="B1764" s="2">
        <f>RSI!B1764</f>
        <v>17.791</v>
      </c>
      <c r="C1764" s="2">
        <f>RSI!I1764</f>
        <v>91.456522160860729</v>
      </c>
      <c r="D1764" s="2">
        <f>MACD!E1764</f>
        <v>-0.28317394796000528</v>
      </c>
      <c r="E1764" s="2">
        <f>MACD!F1764</f>
        <v>-0.20290017069557825</v>
      </c>
      <c r="F1764" s="2">
        <f>'Moving Avg'!D1764</f>
        <v>17.171399999999998</v>
      </c>
      <c r="G1764" s="2">
        <f>'Moving Avg'!F1764</f>
        <v>16.589999999999996</v>
      </c>
      <c r="H1764" s="2">
        <f>'Moving Avg'!G1764</f>
        <v>16.315960000000011</v>
      </c>
      <c r="I1764" s="2">
        <f>'Moving Avg'!H1764</f>
        <v>16.750789999999988</v>
      </c>
      <c r="J1764" s="5" t="str">
        <f>OBV!F1764</f>
        <v>BULLISH</v>
      </c>
      <c r="K1764" s="5" t="str">
        <f>OBV!G1764</f>
        <v>STRONG</v>
      </c>
      <c r="L1764" s="5" t="str">
        <f>OBV!H1764</f>
        <v>CONFIRMED BULLISH</v>
      </c>
      <c r="M1764" s="7">
        <f t="shared" si="270"/>
        <v>0</v>
      </c>
      <c r="N1764" s="7">
        <f t="shared" si="271"/>
        <v>100</v>
      </c>
      <c r="O1764" s="7">
        <f t="shared" si="272"/>
        <v>50</v>
      </c>
      <c r="P1764" s="7">
        <f t="shared" si="273"/>
        <v>100</v>
      </c>
      <c r="Q1764" s="8">
        <f t="shared" si="274"/>
        <v>57.5</v>
      </c>
      <c r="R1764" s="8">
        <f t="shared" si="275"/>
        <v>62.5</v>
      </c>
      <c r="S1764" s="8">
        <f t="shared" si="276"/>
        <v>72.5</v>
      </c>
      <c r="T1764" s="8">
        <f t="shared" si="277"/>
        <v>62.5</v>
      </c>
      <c r="U1764" s="7">
        <f t="shared" si="278"/>
        <v>64.166666666666671</v>
      </c>
      <c r="V1764" s="7">
        <f t="shared" si="279"/>
        <v>63.75</v>
      </c>
    </row>
    <row r="1765" spans="1:22" ht="13.5" x14ac:dyDescent="0.25">
      <c r="A1765" s="3">
        <f>RSI!A1765</f>
        <v>44585</v>
      </c>
      <c r="B1765" s="2">
        <f>RSI!B1765</f>
        <v>18.245000000000001</v>
      </c>
      <c r="C1765" s="2">
        <f>RSI!I1765</f>
        <v>93.55135748690239</v>
      </c>
      <c r="D1765" s="2">
        <f>MACD!E1765</f>
        <v>-0.36158844161105108</v>
      </c>
      <c r="E1765" s="2">
        <f>MACD!F1765</f>
        <v>-0.23463782487867282</v>
      </c>
      <c r="F1765" s="2">
        <f>'Moving Avg'!D1765</f>
        <v>17.495799999999999</v>
      </c>
      <c r="G1765" s="2">
        <f>'Moving Avg'!F1765</f>
        <v>16.699449999999995</v>
      </c>
      <c r="H1765" s="2">
        <f>'Moving Avg'!G1765</f>
        <v>16.356500000000011</v>
      </c>
      <c r="I1765" s="2">
        <f>'Moving Avg'!H1765</f>
        <v>16.762929999999987</v>
      </c>
      <c r="J1765" s="5" t="str">
        <f>OBV!F1765</f>
        <v>BULLISH</v>
      </c>
      <c r="K1765" s="5" t="str">
        <f>OBV!G1765</f>
        <v>STRONG</v>
      </c>
      <c r="L1765" s="5" t="str">
        <f>OBV!H1765</f>
        <v>CONFIRMED BULLISH</v>
      </c>
      <c r="M1765" s="7">
        <f t="shared" si="270"/>
        <v>0</v>
      </c>
      <c r="N1765" s="7">
        <f t="shared" si="271"/>
        <v>100</v>
      </c>
      <c r="O1765" s="7">
        <f t="shared" si="272"/>
        <v>50</v>
      </c>
      <c r="P1765" s="7">
        <f t="shared" si="273"/>
        <v>100</v>
      </c>
      <c r="Q1765" s="8">
        <f t="shared" si="274"/>
        <v>57.5</v>
      </c>
      <c r="R1765" s="8">
        <f t="shared" si="275"/>
        <v>62.5</v>
      </c>
      <c r="S1765" s="8">
        <f t="shared" si="276"/>
        <v>72.5</v>
      </c>
      <c r="T1765" s="8">
        <f t="shared" si="277"/>
        <v>62.5</v>
      </c>
      <c r="U1765" s="7">
        <f t="shared" si="278"/>
        <v>64.166666666666671</v>
      </c>
      <c r="V1765" s="7">
        <f t="shared" si="279"/>
        <v>63.75</v>
      </c>
    </row>
    <row r="1766" spans="1:22" ht="13.5" x14ac:dyDescent="0.25">
      <c r="A1766" s="3">
        <f>RSI!A1766</f>
        <v>44586</v>
      </c>
      <c r="B1766" s="2">
        <f>RSI!B1766</f>
        <v>18.245000000000001</v>
      </c>
      <c r="C1766" s="2">
        <f>RSI!I1766</f>
        <v>93.55135748690239</v>
      </c>
      <c r="D1766" s="2">
        <f>MACD!E1766</f>
        <v>-0.43738796294322313</v>
      </c>
      <c r="E1766" s="2">
        <f>MACD!F1766</f>
        <v>-0.2751878524915829</v>
      </c>
      <c r="F1766" s="2">
        <f>'Moving Avg'!D1766</f>
        <v>17.820200000000003</v>
      </c>
      <c r="G1766" s="2">
        <f>'Moving Avg'!F1766</f>
        <v>16.808899999999998</v>
      </c>
      <c r="H1766" s="2">
        <f>'Moving Avg'!G1766</f>
        <v>16.397040000000011</v>
      </c>
      <c r="I1766" s="2">
        <f>'Moving Avg'!H1766</f>
        <v>16.772239999999989</v>
      </c>
      <c r="J1766" s="5" t="str">
        <f>OBV!F1766</f>
        <v>BULLISH</v>
      </c>
      <c r="K1766" s="5" t="str">
        <f>OBV!G1766</f>
        <v>STRONG</v>
      </c>
      <c r="L1766" s="5" t="str">
        <f>OBV!H1766</f>
        <v>CONFIRMED BULLISH</v>
      </c>
      <c r="M1766" s="7">
        <f t="shared" si="270"/>
        <v>0</v>
      </c>
      <c r="N1766" s="7">
        <f t="shared" si="271"/>
        <v>100</v>
      </c>
      <c r="O1766" s="7">
        <f t="shared" si="272"/>
        <v>50</v>
      </c>
      <c r="P1766" s="7">
        <f t="shared" si="273"/>
        <v>100</v>
      </c>
      <c r="Q1766" s="8">
        <f t="shared" si="274"/>
        <v>57.5</v>
      </c>
      <c r="R1766" s="8">
        <f t="shared" si="275"/>
        <v>62.5</v>
      </c>
      <c r="S1766" s="8">
        <f t="shared" si="276"/>
        <v>72.5</v>
      </c>
      <c r="T1766" s="8">
        <f t="shared" si="277"/>
        <v>62.5</v>
      </c>
      <c r="U1766" s="7">
        <f t="shared" si="278"/>
        <v>64.166666666666671</v>
      </c>
      <c r="V1766" s="7">
        <f t="shared" si="279"/>
        <v>63.75</v>
      </c>
    </row>
    <row r="1767" spans="1:22" ht="13.5" x14ac:dyDescent="0.25">
      <c r="A1767" s="3">
        <f>RSI!A1767</f>
        <v>44587</v>
      </c>
      <c r="B1767" s="2">
        <f>RSI!B1767</f>
        <v>17.425999999999998</v>
      </c>
      <c r="C1767" s="2">
        <f>RSI!I1767</f>
        <v>61.831926622001497</v>
      </c>
      <c r="D1767" s="2">
        <f>MACD!E1767</f>
        <v>-0.44960823791352311</v>
      </c>
      <c r="E1767" s="2">
        <f>MACD!F1767</f>
        <v>-0.31007192957597096</v>
      </c>
      <c r="F1767" s="2">
        <f>'Moving Avg'!D1767</f>
        <v>17.8996</v>
      </c>
      <c r="G1767" s="2">
        <f>'Moving Avg'!F1767</f>
        <v>16.877399999999998</v>
      </c>
      <c r="H1767" s="2">
        <f>'Moving Avg'!G1767</f>
        <v>16.42120000000001</v>
      </c>
      <c r="I1767" s="2">
        <f>'Moving Avg'!H1767</f>
        <v>16.777839999999987</v>
      </c>
      <c r="J1767" s="5" t="str">
        <f>OBV!F1767</f>
        <v>BULLISH</v>
      </c>
      <c r="K1767" s="5" t="str">
        <f>OBV!G1767</f>
        <v>STRONG</v>
      </c>
      <c r="L1767" s="5" t="str">
        <f>OBV!H1767</f>
        <v>CONFIRMED BULLISH</v>
      </c>
      <c r="M1767" s="7">
        <f t="shared" si="270"/>
        <v>25</v>
      </c>
      <c r="N1767" s="7">
        <f t="shared" si="271"/>
        <v>100</v>
      </c>
      <c r="O1767" s="7">
        <f t="shared" si="272"/>
        <v>50</v>
      </c>
      <c r="P1767" s="7">
        <f t="shared" si="273"/>
        <v>100</v>
      </c>
      <c r="Q1767" s="8">
        <f t="shared" si="274"/>
        <v>66.25</v>
      </c>
      <c r="R1767" s="8">
        <f t="shared" si="275"/>
        <v>67.5</v>
      </c>
      <c r="S1767" s="8">
        <f t="shared" si="276"/>
        <v>76.25</v>
      </c>
      <c r="T1767" s="8">
        <f t="shared" si="277"/>
        <v>68.75</v>
      </c>
      <c r="U1767" s="7">
        <f t="shared" si="278"/>
        <v>70</v>
      </c>
      <c r="V1767" s="7">
        <f t="shared" si="279"/>
        <v>69.6875</v>
      </c>
    </row>
    <row r="1768" spans="1:22" ht="13.5" x14ac:dyDescent="0.25">
      <c r="A1768" s="3">
        <f>RSI!A1768</f>
        <v>44588</v>
      </c>
      <c r="B1768" s="2">
        <f>RSI!B1768</f>
        <v>17.029</v>
      </c>
      <c r="C1768" s="2">
        <f>RSI!I1768</f>
        <v>52.533619167630476</v>
      </c>
      <c r="D1768" s="2">
        <f>MACD!E1768</f>
        <v>-0.43380237656075238</v>
      </c>
      <c r="E1768" s="2">
        <f>MACD!F1768</f>
        <v>-0.33481801897292729</v>
      </c>
      <c r="F1768" s="2">
        <f>'Moving Avg'!D1768</f>
        <v>17.747199999999999</v>
      </c>
      <c r="G1768" s="2">
        <f>'Moving Avg'!F1768</f>
        <v>16.926049999999996</v>
      </c>
      <c r="H1768" s="2">
        <f>'Moving Avg'!G1768</f>
        <v>16.43742000000001</v>
      </c>
      <c r="I1768" s="2">
        <f>'Moving Avg'!H1768</f>
        <v>16.777804999999987</v>
      </c>
      <c r="J1768" s="5" t="str">
        <f>OBV!F1768</f>
        <v>BULLISH</v>
      </c>
      <c r="K1768" s="5" t="str">
        <f>OBV!G1768</f>
        <v>NEUTRAL</v>
      </c>
      <c r="L1768" s="5" t="str">
        <f>OBV!H1768</f>
        <v>BULLISH DIVERGENCE</v>
      </c>
      <c r="M1768" s="7">
        <f t="shared" si="270"/>
        <v>25</v>
      </c>
      <c r="N1768" s="7">
        <f t="shared" si="271"/>
        <v>100</v>
      </c>
      <c r="O1768" s="7">
        <f t="shared" si="272"/>
        <v>50</v>
      </c>
      <c r="P1768" s="7">
        <f t="shared" si="273"/>
        <v>66.5</v>
      </c>
      <c r="Q1768" s="8">
        <f t="shared" si="274"/>
        <v>61.225000000000001</v>
      </c>
      <c r="R1768" s="8">
        <f t="shared" si="275"/>
        <v>59.125</v>
      </c>
      <c r="S1768" s="8">
        <f t="shared" si="276"/>
        <v>61.174999999999997</v>
      </c>
      <c r="T1768" s="8">
        <f t="shared" si="277"/>
        <v>60.375</v>
      </c>
      <c r="U1768" s="7">
        <f t="shared" si="278"/>
        <v>60.508333333333326</v>
      </c>
      <c r="V1768" s="7">
        <f t="shared" si="279"/>
        <v>60.474999999999994</v>
      </c>
    </row>
    <row r="1769" spans="1:22" ht="13.5" x14ac:dyDescent="0.25">
      <c r="A1769" s="3">
        <f>RSI!A1769</f>
        <v>44589</v>
      </c>
      <c r="B1769" s="2">
        <f>RSI!B1769</f>
        <v>17.029</v>
      </c>
      <c r="C1769" s="2">
        <f>RSI!I1769</f>
        <v>52.533619167630476</v>
      </c>
      <c r="D1769" s="2">
        <f>MACD!E1769</f>
        <v>-0.42110203075376162</v>
      </c>
      <c r="E1769" s="2">
        <f>MACD!F1769</f>
        <v>-0.35207482132909418</v>
      </c>
      <c r="F1769" s="2">
        <f>'Moving Avg'!D1769</f>
        <v>17.594799999999999</v>
      </c>
      <c r="G1769" s="2">
        <f>'Moving Avg'!F1769</f>
        <v>16.974699999999999</v>
      </c>
      <c r="H1769" s="2">
        <f>'Moving Avg'!G1769</f>
        <v>16.461760000000012</v>
      </c>
      <c r="I1769" s="2">
        <f>'Moving Avg'!H1769</f>
        <v>16.777734999999986</v>
      </c>
      <c r="J1769" s="5" t="str">
        <f>OBV!F1769</f>
        <v>BULLISH</v>
      </c>
      <c r="K1769" s="5" t="str">
        <f>OBV!G1769</f>
        <v>NEUTRAL</v>
      </c>
      <c r="L1769" s="5" t="str">
        <f>OBV!H1769</f>
        <v>BULLISH DIVERGENCE</v>
      </c>
      <c r="M1769" s="7">
        <f t="shared" si="270"/>
        <v>25</v>
      </c>
      <c r="N1769" s="7">
        <f t="shared" si="271"/>
        <v>100</v>
      </c>
      <c r="O1769" s="7">
        <f t="shared" si="272"/>
        <v>50</v>
      </c>
      <c r="P1769" s="7">
        <f t="shared" si="273"/>
        <v>66.5</v>
      </c>
      <c r="Q1769" s="8">
        <f t="shared" si="274"/>
        <v>61.225000000000001</v>
      </c>
      <c r="R1769" s="8">
        <f t="shared" si="275"/>
        <v>59.125</v>
      </c>
      <c r="S1769" s="8">
        <f t="shared" si="276"/>
        <v>61.174999999999997</v>
      </c>
      <c r="T1769" s="8">
        <f t="shared" si="277"/>
        <v>60.375</v>
      </c>
      <c r="U1769" s="7">
        <f t="shared" si="278"/>
        <v>60.508333333333326</v>
      </c>
      <c r="V1769" s="7">
        <f t="shared" si="279"/>
        <v>60.474999999999994</v>
      </c>
    </row>
    <row r="1770" spans="1:22" ht="13.5" x14ac:dyDescent="0.25">
      <c r="A1770" s="3">
        <f>RSI!A1770</f>
        <v>44592</v>
      </c>
      <c r="B1770" s="2">
        <f>RSI!B1770</f>
        <v>17.199000000000002</v>
      </c>
      <c r="C1770" s="2">
        <f>RSI!I1770</f>
        <v>55.832182623425687</v>
      </c>
      <c r="D1770" s="2">
        <f>MACD!E1770</f>
        <v>-0.42357210705023363</v>
      </c>
      <c r="E1770" s="2">
        <f>MACD!F1770</f>
        <v>-0.36637427847332205</v>
      </c>
      <c r="F1770" s="2">
        <f>'Moving Avg'!D1770</f>
        <v>17.3856</v>
      </c>
      <c r="G1770" s="2">
        <f>'Moving Avg'!F1770</f>
        <v>17.031849999999999</v>
      </c>
      <c r="H1770" s="2">
        <f>'Moving Avg'!G1770</f>
        <v>16.48950000000001</v>
      </c>
      <c r="I1770" s="2">
        <f>'Moving Avg'!H1770</f>
        <v>16.778514999999988</v>
      </c>
      <c r="J1770" s="5" t="str">
        <f>OBV!F1770</f>
        <v>BULLISH</v>
      </c>
      <c r="K1770" s="5" t="str">
        <f>OBV!G1770</f>
        <v>NEUTRAL</v>
      </c>
      <c r="L1770" s="5" t="str">
        <f>OBV!H1770</f>
        <v>BULLISH DIVERGENCE</v>
      </c>
      <c r="M1770" s="7">
        <f t="shared" si="270"/>
        <v>25</v>
      </c>
      <c r="N1770" s="7">
        <f t="shared" si="271"/>
        <v>100</v>
      </c>
      <c r="O1770" s="7">
        <f t="shared" si="272"/>
        <v>50</v>
      </c>
      <c r="P1770" s="7">
        <f t="shared" si="273"/>
        <v>66.5</v>
      </c>
      <c r="Q1770" s="8">
        <f t="shared" si="274"/>
        <v>61.225000000000001</v>
      </c>
      <c r="R1770" s="8">
        <f t="shared" si="275"/>
        <v>59.125</v>
      </c>
      <c r="S1770" s="8">
        <f t="shared" si="276"/>
        <v>61.174999999999997</v>
      </c>
      <c r="T1770" s="8">
        <f t="shared" si="277"/>
        <v>60.375</v>
      </c>
      <c r="U1770" s="7">
        <f t="shared" si="278"/>
        <v>60.508333333333326</v>
      </c>
      <c r="V1770" s="7">
        <f t="shared" si="279"/>
        <v>60.474999999999994</v>
      </c>
    </row>
    <row r="1771" spans="1:22" ht="13.5" x14ac:dyDescent="0.25">
      <c r="A1771" s="3">
        <f>RSI!A1771</f>
        <v>44593</v>
      </c>
      <c r="B1771" s="2">
        <f>RSI!B1771</f>
        <v>17.199000000000002</v>
      </c>
      <c r="C1771" s="2">
        <f>RSI!I1771</f>
        <v>55.832182623425687</v>
      </c>
      <c r="D1771" s="2">
        <f>MACD!E1771</f>
        <v>-0.42724442201698309</v>
      </c>
      <c r="E1771" s="2">
        <f>MACD!F1771</f>
        <v>-0.37854830718205423</v>
      </c>
      <c r="F1771" s="2">
        <f>'Moving Avg'!D1771</f>
        <v>17.176399999999997</v>
      </c>
      <c r="G1771" s="2">
        <f>'Moving Avg'!F1771</f>
        <v>17.060650000000003</v>
      </c>
      <c r="H1771" s="2">
        <f>'Moving Avg'!G1771</f>
        <v>16.516100000000009</v>
      </c>
      <c r="I1771" s="2">
        <f>'Moving Avg'!H1771</f>
        <v>16.776769999999988</v>
      </c>
      <c r="J1771" s="5" t="str">
        <f>OBV!F1771</f>
        <v>BULLISH</v>
      </c>
      <c r="K1771" s="5" t="str">
        <f>OBV!G1771</f>
        <v>NEUTRAL</v>
      </c>
      <c r="L1771" s="5" t="str">
        <f>OBV!H1771</f>
        <v>BULLISH DIVERGENCE</v>
      </c>
      <c r="M1771" s="7">
        <f t="shared" si="270"/>
        <v>25</v>
      </c>
      <c r="N1771" s="7">
        <f t="shared" si="271"/>
        <v>100</v>
      </c>
      <c r="O1771" s="7">
        <f t="shared" si="272"/>
        <v>50</v>
      </c>
      <c r="P1771" s="7">
        <f t="shared" si="273"/>
        <v>66.5</v>
      </c>
      <c r="Q1771" s="8">
        <f t="shared" si="274"/>
        <v>61.225000000000001</v>
      </c>
      <c r="R1771" s="8">
        <f t="shared" si="275"/>
        <v>59.125</v>
      </c>
      <c r="S1771" s="8">
        <f t="shared" si="276"/>
        <v>61.174999999999997</v>
      </c>
      <c r="T1771" s="8">
        <f t="shared" si="277"/>
        <v>60.375</v>
      </c>
      <c r="U1771" s="7">
        <f t="shared" si="278"/>
        <v>60.508333333333326</v>
      </c>
      <c r="V1771" s="7">
        <f t="shared" si="279"/>
        <v>60.474999999999994</v>
      </c>
    </row>
    <row r="1772" spans="1:22" ht="13.5" x14ac:dyDescent="0.25">
      <c r="A1772" s="3">
        <f>RSI!A1772</f>
        <v>44594</v>
      </c>
      <c r="B1772" s="2">
        <f>RSI!B1772</f>
        <v>17.199000000000002</v>
      </c>
      <c r="C1772" s="2">
        <f>RSI!I1772</f>
        <v>55.832182623425702</v>
      </c>
      <c r="D1772" s="2">
        <f>MACD!E1772</f>
        <v>-0.36935527366310339</v>
      </c>
      <c r="E1772" s="2">
        <f>MACD!F1772</f>
        <v>-0.37670970047826408</v>
      </c>
      <c r="F1772" s="2">
        <f>'Moving Avg'!D1772</f>
        <v>17.131</v>
      </c>
      <c r="G1772" s="2">
        <f>'Moving Avg'!F1772</f>
        <v>17.089450000000003</v>
      </c>
      <c r="H1772" s="2">
        <f>'Moving Avg'!G1772</f>
        <v>16.542700000000007</v>
      </c>
      <c r="I1772" s="2">
        <f>'Moving Avg'!H1772</f>
        <v>16.774249999999988</v>
      </c>
      <c r="J1772" s="5" t="str">
        <f>OBV!F1772</f>
        <v>BULLISH</v>
      </c>
      <c r="K1772" s="5" t="str">
        <f>OBV!G1772</f>
        <v>NEUTRAL</v>
      </c>
      <c r="L1772" s="5" t="str">
        <f>OBV!H1772</f>
        <v>BULLISH DIVERGENCE</v>
      </c>
      <c r="M1772" s="7">
        <f t="shared" si="270"/>
        <v>25</v>
      </c>
      <c r="N1772" s="7">
        <f t="shared" si="271"/>
        <v>0</v>
      </c>
      <c r="O1772" s="7">
        <f t="shared" si="272"/>
        <v>50</v>
      </c>
      <c r="P1772" s="7">
        <f t="shared" si="273"/>
        <v>66.5</v>
      </c>
      <c r="Q1772" s="8">
        <f t="shared" si="274"/>
        <v>26.225000000000001</v>
      </c>
      <c r="R1772" s="8">
        <f t="shared" si="275"/>
        <v>39.125</v>
      </c>
      <c r="S1772" s="8">
        <f t="shared" si="276"/>
        <v>46.174999999999997</v>
      </c>
      <c r="T1772" s="8">
        <f t="shared" si="277"/>
        <v>35.375</v>
      </c>
      <c r="U1772" s="7">
        <f t="shared" si="278"/>
        <v>37.174999999999997</v>
      </c>
      <c r="V1772" s="7">
        <f t="shared" si="279"/>
        <v>36.724999999999994</v>
      </c>
    </row>
    <row r="1773" spans="1:22" ht="13.5" x14ac:dyDescent="0.25">
      <c r="A1773" s="3">
        <f>RSI!A1773</f>
        <v>44595</v>
      </c>
      <c r="B1773" s="2">
        <f>RSI!B1773</f>
        <v>17.231999999999999</v>
      </c>
      <c r="C1773" s="2">
        <f>RSI!I1773</f>
        <v>56.564008119392959</v>
      </c>
      <c r="D1773" s="2">
        <f>MACD!E1773</f>
        <v>-0.20694234804495792</v>
      </c>
      <c r="E1773" s="2">
        <f>MACD!F1773</f>
        <v>-0.34275622999160282</v>
      </c>
      <c r="F1773" s="2">
        <f>'Moving Avg'!D1773</f>
        <v>17.171600000000002</v>
      </c>
      <c r="G1773" s="2">
        <f>'Moving Avg'!F1773</f>
        <v>17.119900000000001</v>
      </c>
      <c r="H1773" s="2">
        <f>'Moving Avg'!G1773</f>
        <v>16.569960000000005</v>
      </c>
      <c r="I1773" s="2">
        <f>'Moving Avg'!H1773</f>
        <v>16.769254999999987</v>
      </c>
      <c r="J1773" s="5" t="str">
        <f>OBV!F1773</f>
        <v>BULLISH</v>
      </c>
      <c r="K1773" s="5" t="str">
        <f>OBV!G1773</f>
        <v>STRONG</v>
      </c>
      <c r="L1773" s="5" t="str">
        <f>OBV!H1773</f>
        <v>CONFIRMED BULLISH</v>
      </c>
      <c r="M1773" s="7">
        <f t="shared" si="270"/>
        <v>25</v>
      </c>
      <c r="N1773" s="7">
        <f t="shared" si="271"/>
        <v>0</v>
      </c>
      <c r="O1773" s="7">
        <f t="shared" si="272"/>
        <v>50</v>
      </c>
      <c r="P1773" s="7">
        <f t="shared" si="273"/>
        <v>100</v>
      </c>
      <c r="Q1773" s="8">
        <f t="shared" si="274"/>
        <v>31.25</v>
      </c>
      <c r="R1773" s="8">
        <f t="shared" si="275"/>
        <v>47.5</v>
      </c>
      <c r="S1773" s="8">
        <f t="shared" si="276"/>
        <v>61.25</v>
      </c>
      <c r="T1773" s="8">
        <f t="shared" si="277"/>
        <v>43.75</v>
      </c>
      <c r="U1773" s="7">
        <f t="shared" si="278"/>
        <v>46.666666666666664</v>
      </c>
      <c r="V1773" s="7">
        <f t="shared" si="279"/>
        <v>45.9375</v>
      </c>
    </row>
    <row r="1774" spans="1:22" ht="13.5" x14ac:dyDescent="0.25">
      <c r="A1774" s="3">
        <f>RSI!A1774</f>
        <v>44596</v>
      </c>
      <c r="B1774" s="2">
        <f>RSI!B1774</f>
        <v>18.001999999999999</v>
      </c>
      <c r="C1774" s="2">
        <f>RSI!I1774</f>
        <v>69.332538096329841</v>
      </c>
      <c r="D1774" s="2">
        <f>MACD!E1774</f>
        <v>-0.12800410320971167</v>
      </c>
      <c r="E1774" s="2">
        <f>MACD!F1774</f>
        <v>-0.2998058046352246</v>
      </c>
      <c r="F1774" s="2">
        <f>'Moving Avg'!D1774</f>
        <v>17.366199999999999</v>
      </c>
      <c r="G1774" s="2">
        <f>'Moving Avg'!F1774</f>
        <v>17.188850000000006</v>
      </c>
      <c r="H1774" s="2">
        <f>'Moving Avg'!G1774</f>
        <v>16.609700000000004</v>
      </c>
      <c r="I1774" s="2">
        <f>'Moving Avg'!H1774</f>
        <v>16.769969999999986</v>
      </c>
      <c r="J1774" s="5" t="str">
        <f>OBV!F1774</f>
        <v>BULLISH</v>
      </c>
      <c r="K1774" s="5" t="str">
        <f>OBV!G1774</f>
        <v>STRONG</v>
      </c>
      <c r="L1774" s="5" t="str">
        <f>OBV!H1774</f>
        <v>CONFIRMED BULLISH</v>
      </c>
      <c r="M1774" s="7">
        <f t="shared" si="270"/>
        <v>25</v>
      </c>
      <c r="N1774" s="7">
        <f t="shared" si="271"/>
        <v>0</v>
      </c>
      <c r="O1774" s="7">
        <f t="shared" si="272"/>
        <v>50</v>
      </c>
      <c r="P1774" s="7">
        <f t="shared" si="273"/>
        <v>100</v>
      </c>
      <c r="Q1774" s="8">
        <f t="shared" si="274"/>
        <v>31.25</v>
      </c>
      <c r="R1774" s="8">
        <f t="shared" si="275"/>
        <v>47.5</v>
      </c>
      <c r="S1774" s="8">
        <f t="shared" si="276"/>
        <v>61.25</v>
      </c>
      <c r="T1774" s="8">
        <f t="shared" si="277"/>
        <v>43.75</v>
      </c>
      <c r="U1774" s="7">
        <f t="shared" si="278"/>
        <v>46.666666666666664</v>
      </c>
      <c r="V1774" s="7">
        <f t="shared" si="279"/>
        <v>45.9375</v>
      </c>
    </row>
    <row r="1775" spans="1:22" ht="13.5" x14ac:dyDescent="0.25">
      <c r="A1775" s="3">
        <f>RSI!A1775</f>
        <v>44599</v>
      </c>
      <c r="B1775" s="2">
        <f>RSI!B1775</f>
        <v>18.010000000000002</v>
      </c>
      <c r="C1775" s="2">
        <f>RSI!I1775</f>
        <v>69.433075311028091</v>
      </c>
      <c r="D1775" s="2">
        <f>MACD!E1775</f>
        <v>2.1498390766971909E-3</v>
      </c>
      <c r="E1775" s="2">
        <f>MACD!F1775</f>
        <v>-0.23941467589284027</v>
      </c>
      <c r="F1775" s="2">
        <f>'Moving Avg'!D1775</f>
        <v>17.528400000000001</v>
      </c>
      <c r="G1775" s="2">
        <f>'Moving Avg'!F1775</f>
        <v>17.258200000000002</v>
      </c>
      <c r="H1775" s="2">
        <f>'Moving Avg'!G1775</f>
        <v>16.6496</v>
      </c>
      <c r="I1775" s="2">
        <f>'Moving Avg'!H1775</f>
        <v>16.768049999999985</v>
      </c>
      <c r="J1775" s="5" t="str">
        <f>OBV!F1775</f>
        <v>BULLISH</v>
      </c>
      <c r="K1775" s="5" t="str">
        <f>OBV!G1775</f>
        <v>STRONG</v>
      </c>
      <c r="L1775" s="5" t="str">
        <f>OBV!H1775</f>
        <v>CONFIRMED BULLISH</v>
      </c>
      <c r="M1775" s="7">
        <f t="shared" si="270"/>
        <v>25</v>
      </c>
      <c r="N1775" s="7">
        <f t="shared" si="271"/>
        <v>0</v>
      </c>
      <c r="O1775" s="7">
        <f t="shared" si="272"/>
        <v>50</v>
      </c>
      <c r="P1775" s="7">
        <f t="shared" si="273"/>
        <v>100</v>
      </c>
      <c r="Q1775" s="8">
        <f t="shared" si="274"/>
        <v>31.25</v>
      </c>
      <c r="R1775" s="8">
        <f t="shared" si="275"/>
        <v>47.5</v>
      </c>
      <c r="S1775" s="8">
        <f t="shared" si="276"/>
        <v>61.25</v>
      </c>
      <c r="T1775" s="8">
        <f t="shared" si="277"/>
        <v>43.75</v>
      </c>
      <c r="U1775" s="7">
        <f t="shared" si="278"/>
        <v>46.666666666666664</v>
      </c>
      <c r="V1775" s="7">
        <f t="shared" si="279"/>
        <v>45.9375</v>
      </c>
    </row>
    <row r="1776" spans="1:22" ht="13.5" x14ac:dyDescent="0.25">
      <c r="A1776" s="3">
        <f>RSI!A1776</f>
        <v>44600</v>
      </c>
      <c r="B1776" s="2">
        <f>RSI!B1776</f>
        <v>18.010000000000002</v>
      </c>
      <c r="C1776" s="2">
        <f>RSI!I1776</f>
        <v>69.433075311028091</v>
      </c>
      <c r="D1776" s="2">
        <f>MACD!E1776</f>
        <v>0.10677586406944783</v>
      </c>
      <c r="E1776" s="2">
        <f>MACD!F1776</f>
        <v>-0.17017656790038266</v>
      </c>
      <c r="F1776" s="2">
        <f>'Moving Avg'!D1776</f>
        <v>17.6906</v>
      </c>
      <c r="G1776" s="2">
        <f>'Moving Avg'!F1776</f>
        <v>17.327549999999999</v>
      </c>
      <c r="H1776" s="2">
        <f>'Moving Avg'!G1776</f>
        <v>16.689499999999999</v>
      </c>
      <c r="I1776" s="2">
        <f>'Moving Avg'!H1776</f>
        <v>16.764924999999987</v>
      </c>
      <c r="J1776" s="5" t="str">
        <f>OBV!F1776</f>
        <v>BULLISH</v>
      </c>
      <c r="K1776" s="5" t="str">
        <f>OBV!G1776</f>
        <v>STRONG</v>
      </c>
      <c r="L1776" s="5" t="str">
        <f>OBV!H1776</f>
        <v>CONFIRMED BULLISH</v>
      </c>
      <c r="M1776" s="7">
        <f t="shared" si="270"/>
        <v>25</v>
      </c>
      <c r="N1776" s="7">
        <f t="shared" si="271"/>
        <v>0</v>
      </c>
      <c r="O1776" s="7">
        <f t="shared" si="272"/>
        <v>50</v>
      </c>
      <c r="P1776" s="7">
        <f t="shared" si="273"/>
        <v>100</v>
      </c>
      <c r="Q1776" s="8">
        <f t="shared" si="274"/>
        <v>31.25</v>
      </c>
      <c r="R1776" s="8">
        <f t="shared" si="275"/>
        <v>47.5</v>
      </c>
      <c r="S1776" s="8">
        <f t="shared" si="276"/>
        <v>61.25</v>
      </c>
      <c r="T1776" s="8">
        <f t="shared" si="277"/>
        <v>43.75</v>
      </c>
      <c r="U1776" s="7">
        <f t="shared" si="278"/>
        <v>46.666666666666664</v>
      </c>
      <c r="V1776" s="7">
        <f t="shared" si="279"/>
        <v>45.9375</v>
      </c>
    </row>
    <row r="1777" spans="1:22" ht="13.5" x14ac:dyDescent="0.25">
      <c r="A1777" s="3">
        <f>RSI!A1777</f>
        <v>44601</v>
      </c>
      <c r="B1777" s="2">
        <f>RSI!B1777</f>
        <v>18.010000000000002</v>
      </c>
      <c r="C1777" s="2">
        <f>RSI!I1777</f>
        <v>69.433075311028091</v>
      </c>
      <c r="D1777" s="2">
        <f>MACD!E1777</f>
        <v>6.4209064686910011E-2</v>
      </c>
      <c r="E1777" s="2">
        <f>MACD!F1777</f>
        <v>-0.12329944138292413</v>
      </c>
      <c r="F1777" s="2">
        <f>'Moving Avg'!D1777</f>
        <v>17.852800000000002</v>
      </c>
      <c r="G1777" s="2">
        <f>'Moving Avg'!F1777</f>
        <v>17.396899999999995</v>
      </c>
      <c r="H1777" s="2">
        <f>'Moving Avg'!G1777</f>
        <v>16.729399999999998</v>
      </c>
      <c r="I1777" s="2">
        <f>'Moving Avg'!H1777</f>
        <v>16.761799999999987</v>
      </c>
      <c r="J1777" s="5" t="str">
        <f>OBV!F1777</f>
        <v>BULLISH</v>
      </c>
      <c r="K1777" s="5" t="str">
        <f>OBV!G1777</f>
        <v>STRONG</v>
      </c>
      <c r="L1777" s="5" t="str">
        <f>OBV!H1777</f>
        <v>CONFIRMED BULLISH</v>
      </c>
      <c r="M1777" s="7">
        <f t="shared" si="270"/>
        <v>25</v>
      </c>
      <c r="N1777" s="7">
        <f t="shared" si="271"/>
        <v>0</v>
      </c>
      <c r="O1777" s="7">
        <f t="shared" si="272"/>
        <v>50</v>
      </c>
      <c r="P1777" s="7">
        <f t="shared" si="273"/>
        <v>100</v>
      </c>
      <c r="Q1777" s="8">
        <f t="shared" si="274"/>
        <v>31.25</v>
      </c>
      <c r="R1777" s="8">
        <f t="shared" si="275"/>
        <v>47.5</v>
      </c>
      <c r="S1777" s="8">
        <f t="shared" si="276"/>
        <v>61.25</v>
      </c>
      <c r="T1777" s="8">
        <f t="shared" si="277"/>
        <v>43.75</v>
      </c>
      <c r="U1777" s="7">
        <f t="shared" si="278"/>
        <v>46.666666666666664</v>
      </c>
      <c r="V1777" s="7">
        <f t="shared" si="279"/>
        <v>45.9375</v>
      </c>
    </row>
    <row r="1778" spans="1:22" ht="13.5" x14ac:dyDescent="0.25">
      <c r="A1778" s="3">
        <f>RSI!A1778</f>
        <v>44602</v>
      </c>
      <c r="B1778" s="2">
        <f>RSI!B1778</f>
        <v>18.018000000000001</v>
      </c>
      <c r="C1778" s="2">
        <f>RSI!I1778</f>
        <v>69.557721847329148</v>
      </c>
      <c r="D1778" s="2">
        <f>MACD!E1778</f>
        <v>-3.8197505367065787E-2</v>
      </c>
      <c r="E1778" s="2">
        <f>MACD!F1778</f>
        <v>-0.10627905417975247</v>
      </c>
      <c r="F1778" s="2">
        <f>'Moving Avg'!D1778</f>
        <v>18.010000000000002</v>
      </c>
      <c r="G1778" s="2">
        <f>'Moving Avg'!F1778</f>
        <v>17.466649999999998</v>
      </c>
      <c r="H1778" s="2">
        <f>'Moving Avg'!G1778</f>
        <v>16.769459999999995</v>
      </c>
      <c r="I1778" s="2">
        <f>'Moving Avg'!H1778</f>
        <v>16.762869999999989</v>
      </c>
      <c r="J1778" s="5" t="str">
        <f>OBV!F1778</f>
        <v>BULLISH</v>
      </c>
      <c r="K1778" s="5" t="str">
        <f>OBV!G1778</f>
        <v>STRONG</v>
      </c>
      <c r="L1778" s="5" t="str">
        <f>OBV!H1778</f>
        <v>CONFIRMED BULLISH</v>
      </c>
      <c r="M1778" s="7">
        <f t="shared" si="270"/>
        <v>25</v>
      </c>
      <c r="N1778" s="7">
        <f t="shared" si="271"/>
        <v>0</v>
      </c>
      <c r="O1778" s="7">
        <f t="shared" si="272"/>
        <v>50</v>
      </c>
      <c r="P1778" s="7">
        <f t="shared" si="273"/>
        <v>100</v>
      </c>
      <c r="Q1778" s="8">
        <f t="shared" si="274"/>
        <v>31.25</v>
      </c>
      <c r="R1778" s="8">
        <f t="shared" si="275"/>
        <v>47.5</v>
      </c>
      <c r="S1778" s="8">
        <f t="shared" si="276"/>
        <v>61.25</v>
      </c>
      <c r="T1778" s="8">
        <f t="shared" si="277"/>
        <v>43.75</v>
      </c>
      <c r="U1778" s="7">
        <f t="shared" si="278"/>
        <v>46.666666666666664</v>
      </c>
      <c r="V1778" s="7">
        <f t="shared" si="279"/>
        <v>45.9375</v>
      </c>
    </row>
    <row r="1779" spans="1:22" ht="13.5" x14ac:dyDescent="0.25">
      <c r="A1779" s="3">
        <f>RSI!A1779</f>
        <v>44603</v>
      </c>
      <c r="B1779" s="2">
        <f>RSI!B1779</f>
        <v>18.018000000000001</v>
      </c>
      <c r="C1779" s="2">
        <f>RSI!I1779</f>
        <v>69.557721847329148</v>
      </c>
      <c r="D1779" s="2">
        <f>MACD!E1779</f>
        <v>-0.12926592913736457</v>
      </c>
      <c r="E1779" s="2">
        <f>MACD!F1779</f>
        <v>-0.1108764291712749</v>
      </c>
      <c r="F1779" s="2">
        <f>'Moving Avg'!D1779</f>
        <v>18.013200000000001</v>
      </c>
      <c r="G1779" s="2">
        <f>'Moving Avg'!F1779</f>
        <v>17.536400000000004</v>
      </c>
      <c r="H1779" s="2">
        <f>'Moving Avg'!G1779</f>
        <v>16.809519999999996</v>
      </c>
      <c r="I1779" s="2">
        <f>'Moving Avg'!H1779</f>
        <v>16.766579999999987</v>
      </c>
      <c r="J1779" s="5" t="str">
        <f>OBV!F1779</f>
        <v>BULLISH</v>
      </c>
      <c r="K1779" s="5" t="str">
        <f>OBV!G1779</f>
        <v>STRONG</v>
      </c>
      <c r="L1779" s="5" t="str">
        <f>OBV!H1779</f>
        <v>CONFIRMED BULLISH</v>
      </c>
      <c r="M1779" s="7">
        <f t="shared" si="270"/>
        <v>25</v>
      </c>
      <c r="N1779" s="7">
        <f t="shared" si="271"/>
        <v>45</v>
      </c>
      <c r="O1779" s="7">
        <f t="shared" si="272"/>
        <v>50</v>
      </c>
      <c r="P1779" s="7">
        <f t="shared" si="273"/>
        <v>100</v>
      </c>
      <c r="Q1779" s="8">
        <f t="shared" si="274"/>
        <v>47</v>
      </c>
      <c r="R1779" s="8">
        <f t="shared" si="275"/>
        <v>56.5</v>
      </c>
      <c r="S1779" s="8">
        <f t="shared" si="276"/>
        <v>68</v>
      </c>
      <c r="T1779" s="8">
        <f t="shared" si="277"/>
        <v>55</v>
      </c>
      <c r="U1779" s="7">
        <f t="shared" si="278"/>
        <v>57.166666666666664</v>
      </c>
      <c r="V1779" s="7">
        <f t="shared" si="279"/>
        <v>56.625</v>
      </c>
    </row>
    <row r="1780" spans="1:22" ht="13.5" x14ac:dyDescent="0.25">
      <c r="A1780" s="3">
        <f>RSI!A1780</f>
        <v>44606</v>
      </c>
      <c r="B1780" s="2">
        <f>RSI!B1780</f>
        <v>18.042000000000002</v>
      </c>
      <c r="C1780" s="2">
        <f>RSI!I1780</f>
        <v>69.983592585744589</v>
      </c>
      <c r="D1780" s="2">
        <f>MACD!E1780</f>
        <v>-0.18603730469372692</v>
      </c>
      <c r="E1780" s="2">
        <f>MACD!F1780</f>
        <v>-0.12590860427576531</v>
      </c>
      <c r="F1780" s="2">
        <f>'Moving Avg'!D1780</f>
        <v>18.019600000000004</v>
      </c>
      <c r="G1780" s="2">
        <f>'Moving Avg'!F1780</f>
        <v>17.607350000000004</v>
      </c>
      <c r="H1780" s="2">
        <f>'Moving Avg'!G1780</f>
        <v>16.850059999999996</v>
      </c>
      <c r="I1780" s="2">
        <f>'Moving Avg'!H1780</f>
        <v>16.77048499999999</v>
      </c>
      <c r="J1780" s="5" t="str">
        <f>OBV!F1780</f>
        <v>BULLISH</v>
      </c>
      <c r="K1780" s="5" t="str">
        <f>OBV!G1780</f>
        <v>STRONG</v>
      </c>
      <c r="L1780" s="5" t="str">
        <f>OBV!H1780</f>
        <v>CONFIRMED BULLISH</v>
      </c>
      <c r="M1780" s="7">
        <f t="shared" si="270"/>
        <v>25</v>
      </c>
      <c r="N1780" s="7">
        <f t="shared" si="271"/>
        <v>100</v>
      </c>
      <c r="O1780" s="7">
        <f t="shared" si="272"/>
        <v>50</v>
      </c>
      <c r="P1780" s="7">
        <f t="shared" si="273"/>
        <v>100</v>
      </c>
      <c r="Q1780" s="8">
        <f t="shared" si="274"/>
        <v>66.25</v>
      </c>
      <c r="R1780" s="8">
        <f t="shared" si="275"/>
        <v>67.5</v>
      </c>
      <c r="S1780" s="8">
        <f t="shared" si="276"/>
        <v>76.25</v>
      </c>
      <c r="T1780" s="8">
        <f t="shared" si="277"/>
        <v>68.75</v>
      </c>
      <c r="U1780" s="7">
        <f t="shared" si="278"/>
        <v>70</v>
      </c>
      <c r="V1780" s="7">
        <f t="shared" si="279"/>
        <v>69.6875</v>
      </c>
    </row>
    <row r="1781" spans="1:22" ht="13.5" x14ac:dyDescent="0.25">
      <c r="A1781" s="3">
        <f>RSI!A1781</f>
        <v>44607</v>
      </c>
      <c r="B1781" s="2">
        <f>RSI!B1781</f>
        <v>18.042000000000002</v>
      </c>
      <c r="C1781" s="2">
        <f>RSI!I1781</f>
        <v>69.983592585744589</v>
      </c>
      <c r="D1781" s="2">
        <f>MACD!E1781</f>
        <v>-0.23800305699921154</v>
      </c>
      <c r="E1781" s="2">
        <f>MACD!F1781</f>
        <v>-0.14832749482045457</v>
      </c>
      <c r="F1781" s="2">
        <f>'Moving Avg'!D1781</f>
        <v>18.026000000000003</v>
      </c>
      <c r="G1781" s="2">
        <f>'Moving Avg'!F1781</f>
        <v>17.678300000000007</v>
      </c>
      <c r="H1781" s="2">
        <f>'Moving Avg'!G1781</f>
        <v>16.886379999999996</v>
      </c>
      <c r="I1781" s="2">
        <f>'Moving Avg'!H1781</f>
        <v>16.77438999999999</v>
      </c>
      <c r="J1781" s="5" t="str">
        <f>OBV!F1781</f>
        <v>BULLISH</v>
      </c>
      <c r="K1781" s="5" t="str">
        <f>OBV!G1781</f>
        <v>STRONG</v>
      </c>
      <c r="L1781" s="5" t="str">
        <f>OBV!H1781</f>
        <v>CONFIRMED BULLISH</v>
      </c>
      <c r="M1781" s="7">
        <f t="shared" si="270"/>
        <v>25</v>
      </c>
      <c r="N1781" s="7">
        <f t="shared" si="271"/>
        <v>100</v>
      </c>
      <c r="O1781" s="7">
        <f t="shared" si="272"/>
        <v>50</v>
      </c>
      <c r="P1781" s="7">
        <f t="shared" si="273"/>
        <v>100</v>
      </c>
      <c r="Q1781" s="8">
        <f t="shared" si="274"/>
        <v>66.25</v>
      </c>
      <c r="R1781" s="8">
        <f t="shared" si="275"/>
        <v>67.5</v>
      </c>
      <c r="S1781" s="8">
        <f t="shared" si="276"/>
        <v>76.25</v>
      </c>
      <c r="T1781" s="8">
        <f t="shared" si="277"/>
        <v>68.75</v>
      </c>
      <c r="U1781" s="7">
        <f t="shared" si="278"/>
        <v>70</v>
      </c>
      <c r="V1781" s="7">
        <f t="shared" si="279"/>
        <v>69.6875</v>
      </c>
    </row>
    <row r="1782" spans="1:22" ht="13.5" x14ac:dyDescent="0.25">
      <c r="A1782" s="3">
        <f>RSI!A1782</f>
        <v>44608</v>
      </c>
      <c r="B1782" s="2">
        <f>RSI!B1782</f>
        <v>18.042000000000002</v>
      </c>
      <c r="C1782" s="2">
        <f>RSI!I1782</f>
        <v>69.983592585744589</v>
      </c>
      <c r="D1782" s="2">
        <f>MACD!E1782</f>
        <v>-0.28561151755764769</v>
      </c>
      <c r="E1782" s="2">
        <f>MACD!F1782</f>
        <v>-0.17578429936789319</v>
      </c>
      <c r="F1782" s="2">
        <f>'Moving Avg'!D1782</f>
        <v>18.032400000000003</v>
      </c>
      <c r="G1782" s="2">
        <f>'Moving Avg'!F1782</f>
        <v>17.728950000000008</v>
      </c>
      <c r="H1782" s="2">
        <f>'Moving Avg'!G1782</f>
        <v>16.922699999999999</v>
      </c>
      <c r="I1782" s="2">
        <f>'Moving Avg'!H1782</f>
        <v>16.778294999999993</v>
      </c>
      <c r="J1782" s="5" t="str">
        <f>OBV!F1782</f>
        <v>BULLISH</v>
      </c>
      <c r="K1782" s="5" t="str">
        <f>OBV!G1782</f>
        <v>STRONG</v>
      </c>
      <c r="L1782" s="5" t="str">
        <f>OBV!H1782</f>
        <v>CONFIRMED BULLISH</v>
      </c>
      <c r="M1782" s="7">
        <f t="shared" si="270"/>
        <v>25</v>
      </c>
      <c r="N1782" s="7">
        <f t="shared" si="271"/>
        <v>100</v>
      </c>
      <c r="O1782" s="7">
        <f t="shared" si="272"/>
        <v>50</v>
      </c>
      <c r="P1782" s="7">
        <f t="shared" si="273"/>
        <v>100</v>
      </c>
      <c r="Q1782" s="8">
        <f t="shared" si="274"/>
        <v>66.25</v>
      </c>
      <c r="R1782" s="8">
        <f t="shared" si="275"/>
        <v>67.5</v>
      </c>
      <c r="S1782" s="8">
        <f t="shared" si="276"/>
        <v>76.25</v>
      </c>
      <c r="T1782" s="8">
        <f t="shared" si="277"/>
        <v>68.75</v>
      </c>
      <c r="U1782" s="7">
        <f t="shared" si="278"/>
        <v>70</v>
      </c>
      <c r="V1782" s="7">
        <f t="shared" si="279"/>
        <v>69.6875</v>
      </c>
    </row>
    <row r="1783" spans="1:22" ht="13.5" x14ac:dyDescent="0.25">
      <c r="A1783" s="3">
        <f>RSI!A1783</f>
        <v>44609</v>
      </c>
      <c r="B1783" s="2">
        <f>RSI!B1783</f>
        <v>18.042000000000002</v>
      </c>
      <c r="C1783" s="2">
        <f>RSI!I1783</f>
        <v>69.983592585744589</v>
      </c>
      <c r="D1783" s="2">
        <f>MACD!E1783</f>
        <v>-0.32418667591474204</v>
      </c>
      <c r="E1783" s="2">
        <f>MACD!F1783</f>
        <v>-0.20546477467726298</v>
      </c>
      <c r="F1783" s="2">
        <f>'Moving Avg'!D1783</f>
        <v>18.037200000000002</v>
      </c>
      <c r="G1783" s="2">
        <f>'Moving Avg'!F1783</f>
        <v>17.741500000000009</v>
      </c>
      <c r="H1783" s="2">
        <f>'Moving Avg'!G1783</f>
        <v>16.958859999999998</v>
      </c>
      <c r="I1783" s="2">
        <f>'Moving Avg'!H1783</f>
        <v>16.782199999999992</v>
      </c>
      <c r="J1783" s="5" t="str">
        <f>OBV!F1783</f>
        <v>BULLISH</v>
      </c>
      <c r="K1783" s="5" t="str">
        <f>OBV!G1783</f>
        <v>NEUTRAL</v>
      </c>
      <c r="L1783" s="5" t="str">
        <f>OBV!H1783</f>
        <v>CONFIRMED BULLISH</v>
      </c>
      <c r="M1783" s="7">
        <f t="shared" si="270"/>
        <v>25</v>
      </c>
      <c r="N1783" s="7">
        <f t="shared" si="271"/>
        <v>100</v>
      </c>
      <c r="O1783" s="7">
        <f t="shared" si="272"/>
        <v>50</v>
      </c>
      <c r="P1783" s="7">
        <f t="shared" si="273"/>
        <v>83.5</v>
      </c>
      <c r="Q1783" s="8">
        <f t="shared" si="274"/>
        <v>63.774999999999999</v>
      </c>
      <c r="R1783" s="8">
        <f t="shared" si="275"/>
        <v>63.375</v>
      </c>
      <c r="S1783" s="8">
        <f t="shared" si="276"/>
        <v>68.825000000000003</v>
      </c>
      <c r="T1783" s="8">
        <f t="shared" si="277"/>
        <v>64.625</v>
      </c>
      <c r="U1783" s="7">
        <f t="shared" si="278"/>
        <v>65.325000000000003</v>
      </c>
      <c r="V1783" s="7">
        <f t="shared" si="279"/>
        <v>65.150000000000006</v>
      </c>
    </row>
    <row r="1784" spans="1:22" ht="13.5" x14ac:dyDescent="0.25">
      <c r="A1784" s="3">
        <f>RSI!A1784</f>
        <v>44610</v>
      </c>
      <c r="B1784" s="2">
        <f>RSI!B1784</f>
        <v>18.042000000000002</v>
      </c>
      <c r="C1784" s="2">
        <f>RSI!I1784</f>
        <v>69.983592585744589</v>
      </c>
      <c r="D1784" s="2">
        <f>MACD!E1784</f>
        <v>-0.24148417404733991</v>
      </c>
      <c r="E1784" s="2">
        <f>MACD!F1784</f>
        <v>-0.21266865455127837</v>
      </c>
      <c r="F1784" s="2">
        <f>'Moving Avg'!D1784</f>
        <v>18.042000000000002</v>
      </c>
      <c r="G1784" s="2">
        <f>'Moving Avg'!F1784</f>
        <v>17.754050000000007</v>
      </c>
      <c r="H1784" s="2">
        <f>'Moving Avg'!G1784</f>
        <v>16.995019999999997</v>
      </c>
      <c r="I1784" s="2">
        <f>'Moving Avg'!H1784</f>
        <v>16.788669999999989</v>
      </c>
      <c r="J1784" s="5" t="str">
        <f>OBV!F1784</f>
        <v>BULLISH</v>
      </c>
      <c r="K1784" s="5" t="str">
        <f>OBV!G1784</f>
        <v>NEUTRAL</v>
      </c>
      <c r="L1784" s="5" t="str">
        <f>OBV!H1784</f>
        <v>CONFIRMED BULLISH</v>
      </c>
      <c r="M1784" s="7">
        <f t="shared" si="270"/>
        <v>25</v>
      </c>
      <c r="N1784" s="7">
        <f t="shared" si="271"/>
        <v>100</v>
      </c>
      <c r="O1784" s="7">
        <f t="shared" si="272"/>
        <v>50</v>
      </c>
      <c r="P1784" s="7">
        <f t="shared" si="273"/>
        <v>83.5</v>
      </c>
      <c r="Q1784" s="8">
        <f t="shared" si="274"/>
        <v>63.774999999999999</v>
      </c>
      <c r="R1784" s="8">
        <f t="shared" si="275"/>
        <v>63.375</v>
      </c>
      <c r="S1784" s="8">
        <f t="shared" si="276"/>
        <v>68.825000000000003</v>
      </c>
      <c r="T1784" s="8">
        <f t="shared" si="277"/>
        <v>64.625</v>
      </c>
      <c r="U1784" s="7">
        <f t="shared" si="278"/>
        <v>65.325000000000003</v>
      </c>
      <c r="V1784" s="7">
        <f t="shared" si="279"/>
        <v>65.150000000000006</v>
      </c>
    </row>
    <row r="1785" spans="1:22" ht="13.5" x14ac:dyDescent="0.25">
      <c r="A1785" s="3">
        <f>RSI!A1785</f>
        <v>44613</v>
      </c>
      <c r="B1785" s="2">
        <f>RSI!B1785</f>
        <v>18.042000000000002</v>
      </c>
      <c r="C1785" s="2">
        <f>RSI!I1785</f>
        <v>69.983592585744589</v>
      </c>
      <c r="D1785" s="2">
        <f>MACD!E1785</f>
        <v>-0.17316188142704192</v>
      </c>
      <c r="E1785" s="2">
        <f>MACD!F1785</f>
        <v>-0.20476729992643108</v>
      </c>
      <c r="F1785" s="2">
        <f>'Moving Avg'!D1785</f>
        <v>18.042000000000002</v>
      </c>
      <c r="G1785" s="2">
        <f>'Moving Avg'!F1785</f>
        <v>17.743900000000007</v>
      </c>
      <c r="H1785" s="2">
        <f>'Moving Avg'!G1785</f>
        <v>17.029880000000002</v>
      </c>
      <c r="I1785" s="2">
        <f>'Moving Avg'!H1785</f>
        <v>16.791374999999992</v>
      </c>
      <c r="J1785" s="5" t="str">
        <f>OBV!F1785</f>
        <v>NEUTRAL</v>
      </c>
      <c r="K1785" s="5" t="str">
        <f>OBV!G1785</f>
        <v>NEUTRAL</v>
      </c>
      <c r="L1785" s="5" t="str">
        <f>OBV!H1785</f>
        <v>NEUTRAL</v>
      </c>
      <c r="M1785" s="7">
        <f t="shared" si="270"/>
        <v>25</v>
      </c>
      <c r="N1785" s="7">
        <f t="shared" si="271"/>
        <v>0</v>
      </c>
      <c r="O1785" s="7">
        <f t="shared" si="272"/>
        <v>50</v>
      </c>
      <c r="P1785" s="7">
        <f t="shared" si="273"/>
        <v>33</v>
      </c>
      <c r="Q1785" s="8">
        <f t="shared" si="274"/>
        <v>21.2</v>
      </c>
      <c r="R1785" s="8">
        <f t="shared" si="275"/>
        <v>30.75</v>
      </c>
      <c r="S1785" s="8">
        <f t="shared" si="276"/>
        <v>31.1</v>
      </c>
      <c r="T1785" s="8">
        <f t="shared" si="277"/>
        <v>27</v>
      </c>
      <c r="U1785" s="7">
        <f t="shared" si="278"/>
        <v>27.683333333333337</v>
      </c>
      <c r="V1785" s="7">
        <f t="shared" si="279"/>
        <v>27.512500000000003</v>
      </c>
    </row>
    <row r="1786" spans="1:22" ht="13.5" x14ac:dyDescent="0.25">
      <c r="A1786" s="3">
        <f>RSI!A1786</f>
        <v>44614</v>
      </c>
      <c r="B1786" s="2">
        <f>RSI!B1786</f>
        <v>18.042000000000002</v>
      </c>
      <c r="C1786" s="2">
        <f>RSI!I1786</f>
        <v>69.983592585744589</v>
      </c>
      <c r="D1786" s="2">
        <f>MACD!E1786</f>
        <v>-0.11802433727806516</v>
      </c>
      <c r="E1786" s="2">
        <f>MACD!F1786</f>
        <v>-0.18741870739675792</v>
      </c>
      <c r="F1786" s="2">
        <f>'Moving Avg'!D1786</f>
        <v>18.042000000000002</v>
      </c>
      <c r="G1786" s="2">
        <f>'Moving Avg'!F1786</f>
        <v>17.733750000000004</v>
      </c>
      <c r="H1786" s="2">
        <f>'Moving Avg'!G1786</f>
        <v>17.06474</v>
      </c>
      <c r="I1786" s="2">
        <f>'Moving Avg'!H1786</f>
        <v>16.790154999999992</v>
      </c>
      <c r="J1786" s="5" t="str">
        <f>OBV!F1786</f>
        <v>NEUTRAL</v>
      </c>
      <c r="K1786" s="5" t="str">
        <f>OBV!G1786</f>
        <v>NEUTRAL</v>
      </c>
      <c r="L1786" s="5" t="str">
        <f>OBV!H1786</f>
        <v>NEUTRAL</v>
      </c>
      <c r="M1786" s="7">
        <f t="shared" si="270"/>
        <v>25</v>
      </c>
      <c r="N1786" s="7">
        <f t="shared" si="271"/>
        <v>0</v>
      </c>
      <c r="O1786" s="7">
        <f t="shared" si="272"/>
        <v>50</v>
      </c>
      <c r="P1786" s="7">
        <f t="shared" si="273"/>
        <v>33</v>
      </c>
      <c r="Q1786" s="8">
        <f t="shared" si="274"/>
        <v>21.2</v>
      </c>
      <c r="R1786" s="8">
        <f t="shared" si="275"/>
        <v>30.75</v>
      </c>
      <c r="S1786" s="8">
        <f t="shared" si="276"/>
        <v>31.1</v>
      </c>
      <c r="T1786" s="8">
        <f t="shared" si="277"/>
        <v>27</v>
      </c>
      <c r="U1786" s="7">
        <f t="shared" si="278"/>
        <v>27.683333333333337</v>
      </c>
      <c r="V1786" s="7">
        <f t="shared" si="279"/>
        <v>27.512500000000003</v>
      </c>
    </row>
    <row r="1787" spans="1:22" ht="13.5" x14ac:dyDescent="0.25">
      <c r="A1787" s="3">
        <f>RSI!A1787</f>
        <v>44615</v>
      </c>
      <c r="B1787" s="2">
        <f>RSI!B1787</f>
        <v>17.84</v>
      </c>
      <c r="C1787" s="2">
        <f>RSI!I1787</f>
        <v>58.426614621277643</v>
      </c>
      <c r="D1787" s="2">
        <f>MACD!E1787</f>
        <v>-5.888210938609717E-2</v>
      </c>
      <c r="E1787" s="2">
        <f>MACD!F1787</f>
        <v>-0.16171138779462579</v>
      </c>
      <c r="F1787" s="2">
        <f>'Moving Avg'!D1787</f>
        <v>18.001600000000003</v>
      </c>
      <c r="G1787" s="2">
        <f>'Moving Avg'!F1787</f>
        <v>17.754450000000006</v>
      </c>
      <c r="H1787" s="2">
        <f>'Moving Avg'!G1787</f>
        <v>17.095559999999999</v>
      </c>
      <c r="I1787" s="2">
        <f>'Moving Avg'!H1787</f>
        <v>16.786464999999993</v>
      </c>
      <c r="J1787" s="5" t="str">
        <f>OBV!F1787</f>
        <v>BEARISH</v>
      </c>
      <c r="K1787" s="5" t="str">
        <f>OBV!G1787</f>
        <v>NEUTRAL</v>
      </c>
      <c r="L1787" s="5" t="str">
        <f>OBV!H1787</f>
        <v>CONFIRMED BEARISH</v>
      </c>
      <c r="M1787" s="7">
        <f t="shared" si="270"/>
        <v>25</v>
      </c>
      <c r="N1787" s="7">
        <f t="shared" si="271"/>
        <v>0</v>
      </c>
      <c r="O1787" s="7">
        <f t="shared" si="272"/>
        <v>50</v>
      </c>
      <c r="P1787" s="7">
        <f t="shared" si="273"/>
        <v>16.5</v>
      </c>
      <c r="Q1787" s="8">
        <f t="shared" si="274"/>
        <v>18.725000000000001</v>
      </c>
      <c r="R1787" s="8">
        <f t="shared" si="275"/>
        <v>26.625</v>
      </c>
      <c r="S1787" s="8">
        <f t="shared" si="276"/>
        <v>23.675000000000001</v>
      </c>
      <c r="T1787" s="8">
        <f t="shared" si="277"/>
        <v>22.875</v>
      </c>
      <c r="U1787" s="7">
        <f t="shared" si="278"/>
        <v>23.008333333333336</v>
      </c>
      <c r="V1787" s="7">
        <f t="shared" si="279"/>
        <v>22.975000000000001</v>
      </c>
    </row>
    <row r="1788" spans="1:22" ht="13.5" x14ac:dyDescent="0.25">
      <c r="A1788" s="3">
        <f>RSI!A1788</f>
        <v>44616</v>
      </c>
      <c r="B1788" s="2">
        <f>RSI!B1788</f>
        <v>17.84</v>
      </c>
      <c r="C1788" s="2">
        <f>RSI!I1788</f>
        <v>58.426614621277643</v>
      </c>
      <c r="D1788" s="2">
        <f>MACD!E1788</f>
        <v>-8.70649369425891E-3</v>
      </c>
      <c r="E1788" s="2">
        <f>MACD!F1788</f>
        <v>-0.13111040897455242</v>
      </c>
      <c r="F1788" s="2">
        <f>'Moving Avg'!D1788</f>
        <v>17.961200000000002</v>
      </c>
      <c r="G1788" s="2">
        <f>'Moving Avg'!F1788</f>
        <v>17.794999999999998</v>
      </c>
      <c r="H1788" s="2">
        <f>'Moving Avg'!G1788</f>
        <v>17.126380000000001</v>
      </c>
      <c r="I1788" s="2">
        <f>'Moving Avg'!H1788</f>
        <v>16.785574999999991</v>
      </c>
      <c r="J1788" s="5" t="str">
        <f>OBV!F1788</f>
        <v>BEARISH</v>
      </c>
      <c r="K1788" s="5" t="str">
        <f>OBV!G1788</f>
        <v>NEUTRAL</v>
      </c>
      <c r="L1788" s="5" t="str">
        <f>OBV!H1788</f>
        <v>CONFIRMED BEARISH</v>
      </c>
      <c r="M1788" s="7">
        <f t="shared" si="270"/>
        <v>25</v>
      </c>
      <c r="N1788" s="7">
        <f t="shared" si="271"/>
        <v>0</v>
      </c>
      <c r="O1788" s="7">
        <f t="shared" si="272"/>
        <v>50</v>
      </c>
      <c r="P1788" s="7">
        <f t="shared" si="273"/>
        <v>16.5</v>
      </c>
      <c r="Q1788" s="8">
        <f t="shared" si="274"/>
        <v>18.725000000000001</v>
      </c>
      <c r="R1788" s="8">
        <f t="shared" si="275"/>
        <v>26.625</v>
      </c>
      <c r="S1788" s="8">
        <f t="shared" si="276"/>
        <v>23.675000000000001</v>
      </c>
      <c r="T1788" s="8">
        <f t="shared" si="277"/>
        <v>22.875</v>
      </c>
      <c r="U1788" s="7">
        <f t="shared" si="278"/>
        <v>23.008333333333336</v>
      </c>
      <c r="V1788" s="7">
        <f t="shared" si="279"/>
        <v>22.975000000000001</v>
      </c>
    </row>
    <row r="1789" spans="1:22" ht="13.5" x14ac:dyDescent="0.25">
      <c r="A1789" s="3">
        <f>RSI!A1789</f>
        <v>44617</v>
      </c>
      <c r="B1789" s="2">
        <f>RSI!B1789</f>
        <v>17.84</v>
      </c>
      <c r="C1789" s="2">
        <f>RSI!I1789</f>
        <v>58.426614621277643</v>
      </c>
      <c r="D1789" s="2">
        <f>MACD!E1789</f>
        <v>3.2732595451133051E-2</v>
      </c>
      <c r="E1789" s="2">
        <f>MACD!F1789</f>
        <v>-9.8341808089415339E-2</v>
      </c>
      <c r="F1789" s="2">
        <f>'Moving Avg'!D1789</f>
        <v>17.920800000000003</v>
      </c>
      <c r="G1789" s="2">
        <f>'Moving Avg'!F1789</f>
        <v>17.835549999999998</v>
      </c>
      <c r="H1789" s="2">
        <f>'Moving Avg'!G1789</f>
        <v>17.15476</v>
      </c>
      <c r="I1789" s="2">
        <f>'Moving Avg'!H1789</f>
        <v>16.784684999999993</v>
      </c>
      <c r="J1789" s="5" t="str">
        <f>OBV!F1789</f>
        <v>BEARISH</v>
      </c>
      <c r="K1789" s="5" t="str">
        <f>OBV!G1789</f>
        <v>NEUTRAL</v>
      </c>
      <c r="L1789" s="5" t="str">
        <f>OBV!H1789</f>
        <v>CONFIRMED BEARISH</v>
      </c>
      <c r="M1789" s="7">
        <f t="shared" si="270"/>
        <v>25</v>
      </c>
      <c r="N1789" s="7">
        <f t="shared" si="271"/>
        <v>0</v>
      </c>
      <c r="O1789" s="7">
        <f t="shared" si="272"/>
        <v>50</v>
      </c>
      <c r="P1789" s="7">
        <f t="shared" si="273"/>
        <v>16.5</v>
      </c>
      <c r="Q1789" s="8">
        <f t="shared" si="274"/>
        <v>18.725000000000001</v>
      </c>
      <c r="R1789" s="8">
        <f t="shared" si="275"/>
        <v>26.625</v>
      </c>
      <c r="S1789" s="8">
        <f t="shared" si="276"/>
        <v>23.675000000000001</v>
      </c>
      <c r="T1789" s="8">
        <f t="shared" si="277"/>
        <v>22.875</v>
      </c>
      <c r="U1789" s="7">
        <f t="shared" si="278"/>
        <v>23.008333333333336</v>
      </c>
      <c r="V1789" s="7">
        <f t="shared" si="279"/>
        <v>22.975000000000001</v>
      </c>
    </row>
    <row r="1790" spans="1:22" ht="13.5" x14ac:dyDescent="0.25">
      <c r="A1790" s="3">
        <f>RSI!A1790</f>
        <v>44620</v>
      </c>
      <c r="B1790" s="2">
        <f>RSI!B1790</f>
        <v>17.832000000000001</v>
      </c>
      <c r="C1790" s="2">
        <f>RSI!I1790</f>
        <v>57.953225436356831</v>
      </c>
      <c r="D1790" s="2">
        <f>MACD!E1790</f>
        <v>7.1139487568451898E-2</v>
      </c>
      <c r="E1790" s="2">
        <f>MACD!F1790</f>
        <v>-6.4445548957841894E-2</v>
      </c>
      <c r="F1790" s="2">
        <f>'Moving Avg'!D1790</f>
        <v>17.878800000000002</v>
      </c>
      <c r="G1790" s="2">
        <f>'Moving Avg'!F1790</f>
        <v>17.8672</v>
      </c>
      <c r="H1790" s="2">
        <f>'Moving Avg'!G1790</f>
        <v>17.182980000000001</v>
      </c>
      <c r="I1790" s="2">
        <f>'Moving Avg'!H1790</f>
        <v>16.781119999999991</v>
      </c>
      <c r="J1790" s="5" t="str">
        <f>OBV!F1790</f>
        <v>BEARISH</v>
      </c>
      <c r="K1790" s="5" t="str">
        <f>OBV!G1790</f>
        <v>WEAK</v>
      </c>
      <c r="L1790" s="5" t="str">
        <f>OBV!H1790</f>
        <v>CONFIRMED BEARISH</v>
      </c>
      <c r="M1790" s="7">
        <f t="shared" si="270"/>
        <v>25</v>
      </c>
      <c r="N1790" s="7">
        <f t="shared" si="271"/>
        <v>0</v>
      </c>
      <c r="O1790" s="7">
        <f t="shared" si="272"/>
        <v>50</v>
      </c>
      <c r="P1790" s="7">
        <f t="shared" si="273"/>
        <v>0</v>
      </c>
      <c r="Q1790" s="8">
        <f t="shared" si="274"/>
        <v>16.25</v>
      </c>
      <c r="R1790" s="8">
        <f t="shared" si="275"/>
        <v>22.5</v>
      </c>
      <c r="S1790" s="8">
        <f t="shared" si="276"/>
        <v>16.25</v>
      </c>
      <c r="T1790" s="8">
        <f t="shared" si="277"/>
        <v>18.75</v>
      </c>
      <c r="U1790" s="7">
        <f t="shared" si="278"/>
        <v>18.333333333333332</v>
      </c>
      <c r="V1790" s="7">
        <f t="shared" si="279"/>
        <v>18.4375</v>
      </c>
    </row>
    <row r="1791" spans="1:22" ht="13.5" x14ac:dyDescent="0.25">
      <c r="A1791" s="3">
        <f>RSI!A1791</f>
        <v>44621</v>
      </c>
      <c r="B1791" s="2">
        <f>RSI!B1791</f>
        <v>17.847999999999999</v>
      </c>
      <c r="C1791" s="2">
        <f>RSI!I1791</f>
        <v>58.674401722112115</v>
      </c>
      <c r="D1791" s="2">
        <f>MACD!E1791</f>
        <v>0.10162762825788008</v>
      </c>
      <c r="E1791" s="2">
        <f>MACD!F1791</f>
        <v>-3.1230913514697502E-2</v>
      </c>
      <c r="F1791" s="2">
        <f>'Moving Avg'!D1791</f>
        <v>17.84</v>
      </c>
      <c r="G1791" s="2">
        <f>'Moving Avg'!F1791</f>
        <v>17.899649999999998</v>
      </c>
      <c r="H1791" s="2">
        <f>'Moving Avg'!G1791</f>
        <v>17.211520000000004</v>
      </c>
      <c r="I1791" s="2">
        <f>'Moving Avg'!H1791</f>
        <v>16.777634999999989</v>
      </c>
      <c r="J1791" s="5" t="str">
        <f>OBV!F1791</f>
        <v>BEARISH</v>
      </c>
      <c r="K1791" s="5" t="str">
        <f>OBV!G1791</f>
        <v>NEUTRAL</v>
      </c>
      <c r="L1791" s="5" t="str">
        <f>OBV!H1791</f>
        <v>CONFIRMED BEARISH</v>
      </c>
      <c r="M1791" s="7">
        <f t="shared" si="270"/>
        <v>25</v>
      </c>
      <c r="N1791" s="7">
        <f t="shared" si="271"/>
        <v>0</v>
      </c>
      <c r="O1791" s="7">
        <f t="shared" si="272"/>
        <v>50</v>
      </c>
      <c r="P1791" s="7">
        <f t="shared" si="273"/>
        <v>16.5</v>
      </c>
      <c r="Q1791" s="8">
        <f t="shared" si="274"/>
        <v>18.725000000000001</v>
      </c>
      <c r="R1791" s="8">
        <f t="shared" si="275"/>
        <v>26.625</v>
      </c>
      <c r="S1791" s="8">
        <f t="shared" si="276"/>
        <v>23.675000000000001</v>
      </c>
      <c r="T1791" s="8">
        <f t="shared" si="277"/>
        <v>22.875</v>
      </c>
      <c r="U1791" s="7">
        <f t="shared" si="278"/>
        <v>23.008333333333336</v>
      </c>
      <c r="V1791" s="7">
        <f t="shared" si="279"/>
        <v>22.975000000000001</v>
      </c>
    </row>
    <row r="1792" spans="1:22" ht="13.5" x14ac:dyDescent="0.25">
      <c r="A1792" s="3">
        <f>RSI!A1792</f>
        <v>44622</v>
      </c>
      <c r="B1792" s="2">
        <f>RSI!B1792</f>
        <v>17.847999999999999</v>
      </c>
      <c r="C1792" s="2">
        <f>RSI!I1792</f>
        <v>58.674401722112108</v>
      </c>
      <c r="D1792" s="2">
        <f>MACD!E1792</f>
        <v>0.12656702477229942</v>
      </c>
      <c r="E1792" s="2">
        <f>MACD!F1792</f>
        <v>3.2867414270187911E-4</v>
      </c>
      <c r="F1792" s="2">
        <f>'Moving Avg'!D1792</f>
        <v>17.8416</v>
      </c>
      <c r="G1792" s="2">
        <f>'Moving Avg'!F1792</f>
        <v>17.932099999999998</v>
      </c>
      <c r="H1792" s="2">
        <f>'Moving Avg'!G1792</f>
        <v>17.239260000000002</v>
      </c>
      <c r="I1792" s="2">
        <f>'Moving Avg'!H1792</f>
        <v>16.776904999999989</v>
      </c>
      <c r="J1792" s="5" t="str">
        <f>OBV!F1792</f>
        <v>BULLISH</v>
      </c>
      <c r="K1792" s="5" t="str">
        <f>OBV!G1792</f>
        <v>NEUTRAL</v>
      </c>
      <c r="L1792" s="5" t="str">
        <f>OBV!H1792</f>
        <v>CONFIRMED BULLISH</v>
      </c>
      <c r="M1792" s="7">
        <f t="shared" si="270"/>
        <v>25</v>
      </c>
      <c r="N1792" s="7">
        <f t="shared" si="271"/>
        <v>0</v>
      </c>
      <c r="O1792" s="7">
        <f t="shared" si="272"/>
        <v>50</v>
      </c>
      <c r="P1792" s="7">
        <f t="shared" si="273"/>
        <v>83.5</v>
      </c>
      <c r="Q1792" s="8">
        <f t="shared" si="274"/>
        <v>28.774999999999999</v>
      </c>
      <c r="R1792" s="8">
        <f t="shared" si="275"/>
        <v>43.375</v>
      </c>
      <c r="S1792" s="8">
        <f t="shared" si="276"/>
        <v>53.825000000000003</v>
      </c>
      <c r="T1792" s="8">
        <f t="shared" si="277"/>
        <v>39.625</v>
      </c>
      <c r="U1792" s="7">
        <f t="shared" si="278"/>
        <v>41.991666666666667</v>
      </c>
      <c r="V1792" s="7">
        <f t="shared" si="279"/>
        <v>41.400000000000006</v>
      </c>
    </row>
    <row r="1793" spans="1:22" ht="13.5" x14ac:dyDescent="0.25">
      <c r="A1793" s="3">
        <f>RSI!A1793</f>
        <v>44623</v>
      </c>
      <c r="B1793" s="2">
        <f>RSI!B1793</f>
        <v>17.847999999999999</v>
      </c>
      <c r="C1793" s="2">
        <f>RSI!I1793</f>
        <v>58.674401722112108</v>
      </c>
      <c r="D1793" s="2">
        <f>MACD!E1793</f>
        <v>0.14687490495000688</v>
      </c>
      <c r="E1793" s="2">
        <f>MACD!F1793</f>
        <v>2.9637920304162881E-2</v>
      </c>
      <c r="F1793" s="2">
        <f>'Moving Avg'!D1793</f>
        <v>17.8432</v>
      </c>
      <c r="G1793" s="2">
        <f>'Moving Avg'!F1793</f>
        <v>17.962900000000001</v>
      </c>
      <c r="H1793" s="2">
        <f>'Moving Avg'!G1793</f>
        <v>17.276720000000001</v>
      </c>
      <c r="I1793" s="2">
        <f>'Moving Avg'!H1793</f>
        <v>16.776379999999993</v>
      </c>
      <c r="J1793" s="5" t="str">
        <f>OBV!F1793</f>
        <v>BULLISH</v>
      </c>
      <c r="K1793" s="5" t="str">
        <f>OBV!G1793</f>
        <v>NEUTRAL</v>
      </c>
      <c r="L1793" s="5" t="str">
        <f>OBV!H1793</f>
        <v>CONFIRMED BULLISH</v>
      </c>
      <c r="M1793" s="7">
        <f t="shared" si="270"/>
        <v>25</v>
      </c>
      <c r="N1793" s="7">
        <f t="shared" si="271"/>
        <v>0</v>
      </c>
      <c r="O1793" s="7">
        <f t="shared" si="272"/>
        <v>50</v>
      </c>
      <c r="P1793" s="7">
        <f t="shared" si="273"/>
        <v>83.5</v>
      </c>
      <c r="Q1793" s="8">
        <f t="shared" si="274"/>
        <v>28.774999999999999</v>
      </c>
      <c r="R1793" s="8">
        <f t="shared" si="275"/>
        <v>43.375</v>
      </c>
      <c r="S1793" s="8">
        <f t="shared" si="276"/>
        <v>53.825000000000003</v>
      </c>
      <c r="T1793" s="8">
        <f t="shared" si="277"/>
        <v>39.625</v>
      </c>
      <c r="U1793" s="7">
        <f t="shared" si="278"/>
        <v>41.991666666666667</v>
      </c>
      <c r="V1793" s="7">
        <f t="shared" si="279"/>
        <v>41.400000000000006</v>
      </c>
    </row>
    <row r="1794" spans="1:22" ht="13.5" x14ac:dyDescent="0.25">
      <c r="A1794" s="3">
        <f>RSI!A1794</f>
        <v>44624</v>
      </c>
      <c r="B1794" s="2">
        <f>RSI!B1794</f>
        <v>17.847999999999999</v>
      </c>
      <c r="C1794" s="2">
        <f>RSI!I1794</f>
        <v>58.674401722112108</v>
      </c>
      <c r="D1794" s="2">
        <f>MACD!E1794</f>
        <v>0.16332267540319734</v>
      </c>
      <c r="E1794" s="2">
        <f>MACD!F1794</f>
        <v>5.6374871323969775E-2</v>
      </c>
      <c r="F1794" s="2">
        <f>'Moving Avg'!D1794</f>
        <v>17.844799999999999</v>
      </c>
      <c r="G1794" s="2">
        <f>'Moving Avg'!F1794</f>
        <v>17.955200000000001</v>
      </c>
      <c r="H1794" s="2">
        <f>'Moving Avg'!G1794</f>
        <v>17.314180000000004</v>
      </c>
      <c r="I1794" s="2">
        <f>'Moving Avg'!H1794</f>
        <v>16.778044999999992</v>
      </c>
      <c r="J1794" s="5" t="str">
        <f>OBV!F1794</f>
        <v>BULLISH</v>
      </c>
      <c r="K1794" s="5" t="str">
        <f>OBV!G1794</f>
        <v>NEUTRAL</v>
      </c>
      <c r="L1794" s="5" t="str">
        <f>OBV!H1794</f>
        <v>CONFIRMED BULLISH</v>
      </c>
      <c r="M1794" s="7">
        <f t="shared" ref="M1794:M1857" si="280">IF(C1794&lt;30,50, IF(C1794&gt;70, 0, 25))</f>
        <v>25</v>
      </c>
      <c r="N1794" s="7">
        <f t="shared" ref="N1794:N1857" si="281">IF(E1794-D1794&gt;0.02, 100, IF(E1794-D1794&lt;0,0,45))</f>
        <v>0</v>
      </c>
      <c r="O1794" s="7">
        <f t="shared" ref="O1794:O1857" si="282">IF(F1794-I1794&gt;10,100,IF(F1794-I1794&gt;5,75, IF(F1794-I1794&gt;0,50,0)))</f>
        <v>50</v>
      </c>
      <c r="P1794" s="7">
        <f t="shared" ref="P1794:P1857" si="283">IF(L1794="confirmed bullish", 34, IF(L1794="bullish divergence",17, 0))+IF(J1794="bullish",33,IF(J1794="bearish",0,16.5))+IF(K1794="strong",33,IF(K1794="weak",0,16.5))</f>
        <v>83.5</v>
      </c>
      <c r="Q1794" s="8">
        <f t="shared" si="274"/>
        <v>28.774999999999999</v>
      </c>
      <c r="R1794" s="8">
        <f t="shared" si="275"/>
        <v>43.375</v>
      </c>
      <c r="S1794" s="8">
        <f t="shared" si="276"/>
        <v>53.825000000000003</v>
      </c>
      <c r="T1794" s="8">
        <f t="shared" si="277"/>
        <v>39.625</v>
      </c>
      <c r="U1794" s="7">
        <f t="shared" si="278"/>
        <v>41.991666666666667</v>
      </c>
      <c r="V1794" s="7">
        <f t="shared" si="279"/>
        <v>41.400000000000006</v>
      </c>
    </row>
    <row r="1795" spans="1:22" ht="13.5" x14ac:dyDescent="0.25">
      <c r="A1795" s="3">
        <f>RSI!A1795</f>
        <v>44627</v>
      </c>
      <c r="B1795" s="2">
        <f>RSI!B1795</f>
        <v>17.847999999999999</v>
      </c>
      <c r="C1795" s="2">
        <f>RSI!I1795</f>
        <v>58.674401722112108</v>
      </c>
      <c r="D1795" s="2">
        <f>MACD!E1795</f>
        <v>0.1765587043861423</v>
      </c>
      <c r="E1795" s="2">
        <f>MACD!F1795</f>
        <v>8.0411637936404282E-2</v>
      </c>
      <c r="F1795" s="2">
        <f>'Moving Avg'!D1795</f>
        <v>17.847999999999999</v>
      </c>
      <c r="G1795" s="2">
        <f>'Moving Avg'!F1795</f>
        <v>17.947100000000006</v>
      </c>
      <c r="H1795" s="2">
        <f>'Moving Avg'!G1795</f>
        <v>17.350020000000001</v>
      </c>
      <c r="I1795" s="2">
        <f>'Moving Avg'!H1795</f>
        <v>16.778124999999996</v>
      </c>
      <c r="J1795" s="5" t="str">
        <f>OBV!F1795</f>
        <v>BULLISH</v>
      </c>
      <c r="K1795" s="5" t="str">
        <f>OBV!G1795</f>
        <v>NEUTRAL</v>
      </c>
      <c r="L1795" s="5" t="str">
        <f>OBV!H1795</f>
        <v>CONFIRMED BULLISH</v>
      </c>
      <c r="M1795" s="7">
        <f t="shared" si="280"/>
        <v>25</v>
      </c>
      <c r="N1795" s="7">
        <f t="shared" si="281"/>
        <v>0</v>
      </c>
      <c r="O1795" s="7">
        <f t="shared" si="282"/>
        <v>50</v>
      </c>
      <c r="P1795" s="7">
        <f t="shared" si="283"/>
        <v>83.5</v>
      </c>
      <c r="Q1795" s="8">
        <f t="shared" ref="Q1795:Q1858" si="284">0.35*M1795+N1795*0.35+O1795*0.15+P1795*0.15</f>
        <v>28.774999999999999</v>
      </c>
      <c r="R1795" s="8">
        <f t="shared" ref="R1795:R1858" si="285">M1795*0.2+N1795*0.2+O1795*0.35+P1795*0.25</f>
        <v>43.375</v>
      </c>
      <c r="S1795" s="8">
        <f t="shared" ref="S1795:S1858" si="286">M1795*0.15+N1795*0.15+O1795*0.25+P1795*0.45</f>
        <v>53.825000000000003</v>
      </c>
      <c r="T1795" s="8">
        <f t="shared" ref="T1795:T1858" si="287">0.25*SUM(M1795:P1795)</f>
        <v>39.625</v>
      </c>
      <c r="U1795" s="7">
        <f t="shared" ref="U1795:U1858" si="288">SUM(Q1795:S1795)/3</f>
        <v>41.991666666666667</v>
      </c>
      <c r="V1795" s="7">
        <f t="shared" ref="V1795:V1858" si="289">SUM(Q1795:T1795)/4</f>
        <v>41.400000000000006</v>
      </c>
    </row>
    <row r="1796" spans="1:22" ht="13.5" x14ac:dyDescent="0.25">
      <c r="A1796" s="3">
        <f>RSI!A1796</f>
        <v>44628</v>
      </c>
      <c r="B1796" s="2">
        <f>RSI!B1796</f>
        <v>17.84</v>
      </c>
      <c r="C1796" s="2">
        <f>RSI!I1796</f>
        <v>57.954473601120753</v>
      </c>
      <c r="D1796" s="2">
        <f>MACD!E1796</f>
        <v>0.18772016635983491</v>
      </c>
      <c r="E1796" s="2">
        <f>MACD!F1796</f>
        <v>0.10187334362109041</v>
      </c>
      <c r="F1796" s="2">
        <f>'Moving Avg'!D1796</f>
        <v>17.846399999999999</v>
      </c>
      <c r="G1796" s="2">
        <f>'Moving Avg'!F1796</f>
        <v>17.938600000000001</v>
      </c>
      <c r="H1796" s="2">
        <f>'Moving Avg'!G1796</f>
        <v>17.385700000000003</v>
      </c>
      <c r="I1796" s="2">
        <f>'Moving Avg'!H1796</f>
        <v>16.778164999999994</v>
      </c>
      <c r="J1796" s="5" t="str">
        <f>OBV!F1796</f>
        <v>BEARISH</v>
      </c>
      <c r="K1796" s="5" t="str">
        <f>OBV!G1796</f>
        <v>NEUTRAL</v>
      </c>
      <c r="L1796" s="5" t="str">
        <f>OBV!H1796</f>
        <v>CONFIRMED BEARISH</v>
      </c>
      <c r="M1796" s="7">
        <f t="shared" si="280"/>
        <v>25</v>
      </c>
      <c r="N1796" s="7">
        <f t="shared" si="281"/>
        <v>0</v>
      </c>
      <c r="O1796" s="7">
        <f t="shared" si="282"/>
        <v>50</v>
      </c>
      <c r="P1796" s="7">
        <f t="shared" si="283"/>
        <v>16.5</v>
      </c>
      <c r="Q1796" s="8">
        <f t="shared" si="284"/>
        <v>18.725000000000001</v>
      </c>
      <c r="R1796" s="8">
        <f t="shared" si="285"/>
        <v>26.625</v>
      </c>
      <c r="S1796" s="8">
        <f t="shared" si="286"/>
        <v>23.675000000000001</v>
      </c>
      <c r="T1796" s="8">
        <f t="shared" si="287"/>
        <v>22.875</v>
      </c>
      <c r="U1796" s="7">
        <f t="shared" si="288"/>
        <v>23.008333333333336</v>
      </c>
      <c r="V1796" s="7">
        <f t="shared" si="289"/>
        <v>22.975000000000001</v>
      </c>
    </row>
    <row r="1797" spans="1:22" ht="13.5" x14ac:dyDescent="0.25">
      <c r="A1797" s="3">
        <f>RSI!A1797</f>
        <v>44629</v>
      </c>
      <c r="B1797" s="2">
        <f>RSI!B1797</f>
        <v>17.84</v>
      </c>
      <c r="C1797" s="2">
        <f>RSI!I1797</f>
        <v>57.954473601120753</v>
      </c>
      <c r="D1797" s="2">
        <f>MACD!E1797</f>
        <v>0.16555071159438484</v>
      </c>
      <c r="E1797" s="2">
        <f>MACD!F1797</f>
        <v>0.11460881721574931</v>
      </c>
      <c r="F1797" s="2">
        <f>'Moving Avg'!D1797</f>
        <v>17.844799999999999</v>
      </c>
      <c r="G1797" s="2">
        <f>'Moving Avg'!F1797</f>
        <v>17.930100000000003</v>
      </c>
      <c r="H1797" s="2">
        <f>'Moving Avg'!G1797</f>
        <v>17.421380000000003</v>
      </c>
      <c r="I1797" s="2">
        <f>'Moving Avg'!H1797</f>
        <v>16.779749999999993</v>
      </c>
      <c r="J1797" s="5" t="str">
        <f>OBV!F1797</f>
        <v>BEARISH</v>
      </c>
      <c r="K1797" s="5" t="str">
        <f>OBV!G1797</f>
        <v>NEUTRAL</v>
      </c>
      <c r="L1797" s="5" t="str">
        <f>OBV!H1797</f>
        <v>CONFIRMED BEARISH</v>
      </c>
      <c r="M1797" s="7">
        <f t="shared" si="280"/>
        <v>25</v>
      </c>
      <c r="N1797" s="7">
        <f t="shared" si="281"/>
        <v>0</v>
      </c>
      <c r="O1797" s="7">
        <f t="shared" si="282"/>
        <v>50</v>
      </c>
      <c r="P1797" s="7">
        <f t="shared" si="283"/>
        <v>16.5</v>
      </c>
      <c r="Q1797" s="8">
        <f t="shared" si="284"/>
        <v>18.725000000000001</v>
      </c>
      <c r="R1797" s="8">
        <f t="shared" si="285"/>
        <v>26.625</v>
      </c>
      <c r="S1797" s="8">
        <f t="shared" si="286"/>
        <v>23.675000000000001</v>
      </c>
      <c r="T1797" s="8">
        <f t="shared" si="287"/>
        <v>22.875</v>
      </c>
      <c r="U1797" s="7">
        <f t="shared" si="288"/>
        <v>23.008333333333336</v>
      </c>
      <c r="V1797" s="7">
        <f t="shared" si="289"/>
        <v>22.975000000000001</v>
      </c>
    </row>
    <row r="1798" spans="1:22" ht="13.5" x14ac:dyDescent="0.25">
      <c r="A1798" s="3">
        <f>RSI!A1798</f>
        <v>44630</v>
      </c>
      <c r="B1798" s="2">
        <f>RSI!B1798</f>
        <v>17.84</v>
      </c>
      <c r="C1798" s="2">
        <f>RSI!I1798</f>
        <v>57.954473601120746</v>
      </c>
      <c r="D1798" s="2">
        <f>MACD!E1798</f>
        <v>0.14629486285684479</v>
      </c>
      <c r="E1798" s="2">
        <f>MACD!F1798</f>
        <v>0.12094602634396841</v>
      </c>
      <c r="F1798" s="2">
        <f>'Moving Avg'!D1798</f>
        <v>17.843200000000003</v>
      </c>
      <c r="G1798" s="2">
        <f>'Moving Avg'!F1798</f>
        <v>17.921199999999999</v>
      </c>
      <c r="H1798" s="2">
        <f>'Moving Avg'!G1798</f>
        <v>17.457060000000002</v>
      </c>
      <c r="I1798" s="2">
        <f>'Moving Avg'!H1798</f>
        <v>16.780969999999993</v>
      </c>
      <c r="J1798" s="5" t="str">
        <f>OBV!F1798</f>
        <v>BEARISH</v>
      </c>
      <c r="K1798" s="5" t="str">
        <f>OBV!G1798</f>
        <v>NEUTRAL</v>
      </c>
      <c r="L1798" s="5" t="str">
        <f>OBV!H1798</f>
        <v>CONFIRMED BEARISH</v>
      </c>
      <c r="M1798" s="7">
        <f t="shared" si="280"/>
        <v>25</v>
      </c>
      <c r="N1798" s="7">
        <f t="shared" si="281"/>
        <v>0</v>
      </c>
      <c r="O1798" s="7">
        <f t="shared" si="282"/>
        <v>50</v>
      </c>
      <c r="P1798" s="7">
        <f t="shared" si="283"/>
        <v>16.5</v>
      </c>
      <c r="Q1798" s="8">
        <f t="shared" si="284"/>
        <v>18.725000000000001</v>
      </c>
      <c r="R1798" s="8">
        <f t="shared" si="285"/>
        <v>26.625</v>
      </c>
      <c r="S1798" s="8">
        <f t="shared" si="286"/>
        <v>23.675000000000001</v>
      </c>
      <c r="T1798" s="8">
        <f t="shared" si="287"/>
        <v>22.875</v>
      </c>
      <c r="U1798" s="7">
        <f t="shared" si="288"/>
        <v>23.008333333333336</v>
      </c>
      <c r="V1798" s="7">
        <f t="shared" si="289"/>
        <v>22.975000000000001</v>
      </c>
    </row>
    <row r="1799" spans="1:22" ht="13.5" x14ac:dyDescent="0.25">
      <c r="A1799" s="3">
        <f>RSI!A1799</f>
        <v>44631</v>
      </c>
      <c r="B1799" s="2">
        <f>RSI!B1799</f>
        <v>17.84</v>
      </c>
      <c r="C1799" s="2">
        <f>RSI!I1799</f>
        <v>57.954473601120746</v>
      </c>
      <c r="D1799" s="2">
        <f>MACD!E1799</f>
        <v>0.12954119375641682</v>
      </c>
      <c r="E1799" s="2">
        <f>MACD!F1799</f>
        <v>0.1226650598264581</v>
      </c>
      <c r="F1799" s="2">
        <f>'Moving Avg'!D1799</f>
        <v>17.841600000000003</v>
      </c>
      <c r="G1799" s="2">
        <f>'Moving Avg'!F1799</f>
        <v>17.912299999999998</v>
      </c>
      <c r="H1799" s="2">
        <f>'Moving Avg'!G1799</f>
        <v>17.492740000000005</v>
      </c>
      <c r="I1799" s="2">
        <f>'Moving Avg'!H1799</f>
        <v>16.780199999999994</v>
      </c>
      <c r="J1799" s="5" t="str">
        <f>OBV!F1799</f>
        <v>BEARISH</v>
      </c>
      <c r="K1799" s="5" t="str">
        <f>OBV!G1799</f>
        <v>NEUTRAL</v>
      </c>
      <c r="L1799" s="5" t="str">
        <f>OBV!H1799</f>
        <v>CONFIRMED BEARISH</v>
      </c>
      <c r="M1799" s="7">
        <f t="shared" si="280"/>
        <v>25</v>
      </c>
      <c r="N1799" s="7">
        <f t="shared" si="281"/>
        <v>0</v>
      </c>
      <c r="O1799" s="7">
        <f t="shared" si="282"/>
        <v>50</v>
      </c>
      <c r="P1799" s="7">
        <f t="shared" si="283"/>
        <v>16.5</v>
      </c>
      <c r="Q1799" s="8">
        <f t="shared" si="284"/>
        <v>18.725000000000001</v>
      </c>
      <c r="R1799" s="8">
        <f t="shared" si="285"/>
        <v>26.625</v>
      </c>
      <c r="S1799" s="8">
        <f t="shared" si="286"/>
        <v>23.675000000000001</v>
      </c>
      <c r="T1799" s="8">
        <f t="shared" si="287"/>
        <v>22.875</v>
      </c>
      <c r="U1799" s="7">
        <f t="shared" si="288"/>
        <v>23.008333333333336</v>
      </c>
      <c r="V1799" s="7">
        <f t="shared" si="289"/>
        <v>22.975000000000001</v>
      </c>
    </row>
    <row r="1800" spans="1:22" ht="13.5" x14ac:dyDescent="0.25">
      <c r="A1800" s="3">
        <f>RSI!A1800</f>
        <v>44634</v>
      </c>
      <c r="B1800" s="2">
        <f>RSI!B1800</f>
        <v>17.847999999999999</v>
      </c>
      <c r="C1800" s="2">
        <f>RSI!I1800</f>
        <v>58.637110981526085</v>
      </c>
      <c r="D1800" s="2">
        <f>MACD!E1800</f>
        <v>0.11311548498819946</v>
      </c>
      <c r="E1800" s="2">
        <f>MACD!F1800</f>
        <v>0.12075514485880638</v>
      </c>
      <c r="F1800" s="2">
        <f>'Moving Avg'!D1800</f>
        <v>17.8416</v>
      </c>
      <c r="G1800" s="2">
        <f>'Moving Avg'!F1800</f>
        <v>17.9026</v>
      </c>
      <c r="H1800" s="2">
        <f>'Moving Avg'!G1800</f>
        <v>17.528580000000002</v>
      </c>
      <c r="I1800" s="2">
        <f>'Moving Avg'!H1800</f>
        <v>16.779469999999993</v>
      </c>
      <c r="J1800" s="5" t="str">
        <f>OBV!F1800</f>
        <v>BULLISH</v>
      </c>
      <c r="K1800" s="5" t="str">
        <f>OBV!G1800</f>
        <v>NEUTRAL</v>
      </c>
      <c r="L1800" s="5" t="str">
        <f>OBV!H1800</f>
        <v>NEUTRAL</v>
      </c>
      <c r="M1800" s="7">
        <f t="shared" si="280"/>
        <v>25</v>
      </c>
      <c r="N1800" s="7">
        <f t="shared" si="281"/>
        <v>45</v>
      </c>
      <c r="O1800" s="7">
        <f t="shared" si="282"/>
        <v>50</v>
      </c>
      <c r="P1800" s="7">
        <f t="shared" si="283"/>
        <v>49.5</v>
      </c>
      <c r="Q1800" s="8">
        <f t="shared" si="284"/>
        <v>39.424999999999997</v>
      </c>
      <c r="R1800" s="8">
        <f t="shared" si="285"/>
        <v>43.875</v>
      </c>
      <c r="S1800" s="8">
        <f t="shared" si="286"/>
        <v>45.275000000000006</v>
      </c>
      <c r="T1800" s="8">
        <f t="shared" si="287"/>
        <v>42.375</v>
      </c>
      <c r="U1800" s="7">
        <f t="shared" si="288"/>
        <v>42.858333333333327</v>
      </c>
      <c r="V1800" s="7">
        <f t="shared" si="289"/>
        <v>42.737499999999997</v>
      </c>
    </row>
    <row r="1801" spans="1:22" ht="13.5" x14ac:dyDescent="0.25">
      <c r="A1801" s="3">
        <f>RSI!A1801</f>
        <v>44635</v>
      </c>
      <c r="B1801" s="2">
        <f>RSI!B1801</f>
        <v>17.847999999999999</v>
      </c>
      <c r="C1801" s="2">
        <f>RSI!I1801</f>
        <v>58.637110981526085</v>
      </c>
      <c r="D1801" s="2">
        <f>MACD!E1801</f>
        <v>0.10123647686508619</v>
      </c>
      <c r="E1801" s="2">
        <f>MACD!F1801</f>
        <v>0.11685141126006235</v>
      </c>
      <c r="F1801" s="2">
        <f>'Moving Avg'!D1801</f>
        <v>17.8432</v>
      </c>
      <c r="G1801" s="2">
        <f>'Moving Avg'!F1801</f>
        <v>17.892900000000001</v>
      </c>
      <c r="H1801" s="2">
        <f>'Moving Avg'!G1801</f>
        <v>17.553080000000001</v>
      </c>
      <c r="I1801" s="2">
        <f>'Moving Avg'!H1801</f>
        <v>16.780319999999993</v>
      </c>
      <c r="J1801" s="5" t="str">
        <f>OBV!F1801</f>
        <v>BULLISH</v>
      </c>
      <c r="K1801" s="5" t="str">
        <f>OBV!G1801</f>
        <v>NEUTRAL</v>
      </c>
      <c r="L1801" s="5" t="str">
        <f>OBV!H1801</f>
        <v>CONFIRMED BULLISH</v>
      </c>
      <c r="M1801" s="7">
        <f t="shared" si="280"/>
        <v>25</v>
      </c>
      <c r="N1801" s="7">
        <f t="shared" si="281"/>
        <v>45</v>
      </c>
      <c r="O1801" s="7">
        <f t="shared" si="282"/>
        <v>50</v>
      </c>
      <c r="P1801" s="7">
        <f t="shared" si="283"/>
        <v>83.5</v>
      </c>
      <c r="Q1801" s="8">
        <f t="shared" si="284"/>
        <v>44.524999999999999</v>
      </c>
      <c r="R1801" s="8">
        <f t="shared" si="285"/>
        <v>52.375</v>
      </c>
      <c r="S1801" s="8">
        <f t="shared" si="286"/>
        <v>60.575000000000003</v>
      </c>
      <c r="T1801" s="8">
        <f t="shared" si="287"/>
        <v>50.875</v>
      </c>
      <c r="U1801" s="7">
        <f t="shared" si="288"/>
        <v>52.491666666666674</v>
      </c>
      <c r="V1801" s="7">
        <f t="shared" si="289"/>
        <v>52.087500000000006</v>
      </c>
    </row>
    <row r="1802" spans="1:22" ht="13.5" x14ac:dyDescent="0.25">
      <c r="A1802" s="3">
        <f>RSI!A1802</f>
        <v>44636</v>
      </c>
      <c r="B1802" s="2">
        <f>RSI!B1802</f>
        <v>17.847999999999999</v>
      </c>
      <c r="C1802" s="2">
        <f>RSI!I1802</f>
        <v>58.637110981526085</v>
      </c>
      <c r="D1802" s="2">
        <f>MACD!E1802</f>
        <v>9.0775869624870609E-2</v>
      </c>
      <c r="E1802" s="2">
        <f>MACD!F1802</f>
        <v>0.11163630293302401</v>
      </c>
      <c r="F1802" s="2">
        <f>'Moving Avg'!D1802</f>
        <v>17.844799999999999</v>
      </c>
      <c r="G1802" s="2">
        <f>'Moving Avg'!F1802</f>
        <v>17.883200000000002</v>
      </c>
      <c r="H1802" s="2">
        <f>'Moving Avg'!G1802</f>
        <v>17.577580000000001</v>
      </c>
      <c r="I1802" s="2">
        <f>'Moving Avg'!H1802</f>
        <v>16.781494999999996</v>
      </c>
      <c r="J1802" s="5" t="str">
        <f>OBV!F1802</f>
        <v>BULLISH</v>
      </c>
      <c r="K1802" s="5" t="str">
        <f>OBV!G1802</f>
        <v>NEUTRAL</v>
      </c>
      <c r="L1802" s="5" t="str">
        <f>OBV!H1802</f>
        <v>CONFIRMED BULLISH</v>
      </c>
      <c r="M1802" s="7">
        <f t="shared" si="280"/>
        <v>25</v>
      </c>
      <c r="N1802" s="7">
        <f t="shared" si="281"/>
        <v>100</v>
      </c>
      <c r="O1802" s="7">
        <f t="shared" si="282"/>
        <v>50</v>
      </c>
      <c r="P1802" s="7">
        <f t="shared" si="283"/>
        <v>83.5</v>
      </c>
      <c r="Q1802" s="8">
        <f t="shared" si="284"/>
        <v>63.774999999999999</v>
      </c>
      <c r="R1802" s="8">
        <f t="shared" si="285"/>
        <v>63.375</v>
      </c>
      <c r="S1802" s="8">
        <f t="shared" si="286"/>
        <v>68.825000000000003</v>
      </c>
      <c r="T1802" s="8">
        <f t="shared" si="287"/>
        <v>64.625</v>
      </c>
      <c r="U1802" s="7">
        <f t="shared" si="288"/>
        <v>65.325000000000003</v>
      </c>
      <c r="V1802" s="7">
        <f t="shared" si="289"/>
        <v>65.150000000000006</v>
      </c>
    </row>
    <row r="1803" spans="1:22" ht="13.5" x14ac:dyDescent="0.25">
      <c r="A1803" s="3">
        <f>RSI!A1803</f>
        <v>44637</v>
      </c>
      <c r="B1803" s="2">
        <f>RSI!B1803</f>
        <v>17.856000000000002</v>
      </c>
      <c r="C1803" s="2">
        <f>RSI!I1803</f>
        <v>59.459195899056368</v>
      </c>
      <c r="D1803" s="2">
        <f>MACD!E1803</f>
        <v>8.0953161734388601E-2</v>
      </c>
      <c r="E1803" s="2">
        <f>MACD!F1803</f>
        <v>0.10549967469329694</v>
      </c>
      <c r="F1803" s="2">
        <f>'Moving Avg'!D1803</f>
        <v>17.848000000000003</v>
      </c>
      <c r="G1803" s="2">
        <f>'Moving Avg'!F1803</f>
        <v>17.873900000000003</v>
      </c>
      <c r="H1803" s="2">
        <f>'Moving Avg'!G1803</f>
        <v>17.602240000000002</v>
      </c>
      <c r="I1803" s="2">
        <f>'Moving Avg'!H1803</f>
        <v>16.782709999999994</v>
      </c>
      <c r="J1803" s="5" t="str">
        <f>OBV!F1803</f>
        <v>BULLISH</v>
      </c>
      <c r="K1803" s="5" t="str">
        <f>OBV!G1803</f>
        <v>STRONG</v>
      </c>
      <c r="L1803" s="5" t="str">
        <f>OBV!H1803</f>
        <v>CONFIRMED BULLISH</v>
      </c>
      <c r="M1803" s="7">
        <f t="shared" si="280"/>
        <v>25</v>
      </c>
      <c r="N1803" s="7">
        <f t="shared" si="281"/>
        <v>100</v>
      </c>
      <c r="O1803" s="7">
        <f t="shared" si="282"/>
        <v>50</v>
      </c>
      <c r="P1803" s="7">
        <f t="shared" si="283"/>
        <v>100</v>
      </c>
      <c r="Q1803" s="8">
        <f t="shared" si="284"/>
        <v>66.25</v>
      </c>
      <c r="R1803" s="8">
        <f t="shared" si="285"/>
        <v>67.5</v>
      </c>
      <c r="S1803" s="8">
        <f t="shared" si="286"/>
        <v>76.25</v>
      </c>
      <c r="T1803" s="8">
        <f t="shared" si="287"/>
        <v>68.75</v>
      </c>
      <c r="U1803" s="7">
        <f t="shared" si="288"/>
        <v>70</v>
      </c>
      <c r="V1803" s="7">
        <f t="shared" si="289"/>
        <v>69.6875</v>
      </c>
    </row>
    <row r="1804" spans="1:22" ht="13.5" x14ac:dyDescent="0.25">
      <c r="A1804" s="3">
        <f>RSI!A1804</f>
        <v>44638</v>
      </c>
      <c r="B1804" s="2">
        <f>RSI!B1804</f>
        <v>17.856000000000002</v>
      </c>
      <c r="C1804" s="2">
        <f>RSI!I1804</f>
        <v>59.459195899056368</v>
      </c>
      <c r="D1804" s="2">
        <f>MACD!E1804</f>
        <v>7.2243596729201442E-2</v>
      </c>
      <c r="E1804" s="2">
        <f>MACD!F1804</f>
        <v>9.8848459100477834E-2</v>
      </c>
      <c r="F1804" s="2">
        <f>'Moving Avg'!D1804</f>
        <v>17.851199999999999</v>
      </c>
      <c r="G1804" s="2">
        <f>'Moving Avg'!F1804</f>
        <v>17.864600000000003</v>
      </c>
      <c r="H1804" s="2">
        <f>'Moving Avg'!G1804</f>
        <v>17.626900000000003</v>
      </c>
      <c r="I1804" s="2">
        <f>'Moving Avg'!H1804</f>
        <v>16.783884999999998</v>
      </c>
      <c r="J1804" s="5" t="str">
        <f>OBV!F1804</f>
        <v>BULLISH</v>
      </c>
      <c r="K1804" s="5" t="str">
        <f>OBV!G1804</f>
        <v>STRONG</v>
      </c>
      <c r="L1804" s="5" t="str">
        <f>OBV!H1804</f>
        <v>CONFIRMED BULLISH</v>
      </c>
      <c r="M1804" s="7">
        <f t="shared" si="280"/>
        <v>25</v>
      </c>
      <c r="N1804" s="7">
        <f t="shared" si="281"/>
        <v>100</v>
      </c>
      <c r="O1804" s="7">
        <f t="shared" si="282"/>
        <v>50</v>
      </c>
      <c r="P1804" s="7">
        <f t="shared" si="283"/>
        <v>100</v>
      </c>
      <c r="Q1804" s="8">
        <f t="shared" si="284"/>
        <v>66.25</v>
      </c>
      <c r="R1804" s="8">
        <f t="shared" si="285"/>
        <v>67.5</v>
      </c>
      <c r="S1804" s="8">
        <f t="shared" si="286"/>
        <v>76.25</v>
      </c>
      <c r="T1804" s="8">
        <f t="shared" si="287"/>
        <v>68.75</v>
      </c>
      <c r="U1804" s="7">
        <f t="shared" si="288"/>
        <v>70</v>
      </c>
      <c r="V1804" s="7">
        <f t="shared" si="289"/>
        <v>69.6875</v>
      </c>
    </row>
    <row r="1805" spans="1:22" ht="13.5" x14ac:dyDescent="0.25">
      <c r="A1805" s="3">
        <f>RSI!A1805</f>
        <v>44641</v>
      </c>
      <c r="B1805" s="2">
        <f>RSI!B1805</f>
        <v>17.856000000000002</v>
      </c>
      <c r="C1805" s="2">
        <f>RSI!I1805</f>
        <v>59.459195899056368</v>
      </c>
      <c r="D1805" s="2">
        <f>MACD!E1805</f>
        <v>6.4505406520247277E-2</v>
      </c>
      <c r="E1805" s="2">
        <f>MACD!F1805</f>
        <v>9.1979848584431728E-2</v>
      </c>
      <c r="F1805" s="2">
        <f>'Moving Avg'!D1805</f>
        <v>17.852800000000002</v>
      </c>
      <c r="G1805" s="2">
        <f>'Moving Avg'!F1805</f>
        <v>17.855300000000003</v>
      </c>
      <c r="H1805" s="2">
        <f>'Moving Avg'!G1805</f>
        <v>17.651560000000003</v>
      </c>
      <c r="I1805" s="2">
        <f>'Moving Avg'!H1805</f>
        <v>16.785059999999998</v>
      </c>
      <c r="J1805" s="5" t="str">
        <f>OBV!F1805</f>
        <v>BULLISH</v>
      </c>
      <c r="K1805" s="5" t="str">
        <f>OBV!G1805</f>
        <v>NEUTRAL</v>
      </c>
      <c r="L1805" s="5" t="str">
        <f>OBV!H1805</f>
        <v>CONFIRMED BULLISH</v>
      </c>
      <c r="M1805" s="7">
        <f t="shared" si="280"/>
        <v>25</v>
      </c>
      <c r="N1805" s="7">
        <f t="shared" si="281"/>
        <v>100</v>
      </c>
      <c r="O1805" s="7">
        <f t="shared" si="282"/>
        <v>50</v>
      </c>
      <c r="P1805" s="7">
        <f t="shared" si="283"/>
        <v>83.5</v>
      </c>
      <c r="Q1805" s="8">
        <f t="shared" si="284"/>
        <v>63.774999999999999</v>
      </c>
      <c r="R1805" s="8">
        <f t="shared" si="285"/>
        <v>63.375</v>
      </c>
      <c r="S1805" s="8">
        <f t="shared" si="286"/>
        <v>68.825000000000003</v>
      </c>
      <c r="T1805" s="8">
        <f t="shared" si="287"/>
        <v>64.625</v>
      </c>
      <c r="U1805" s="7">
        <f t="shared" si="288"/>
        <v>65.325000000000003</v>
      </c>
      <c r="V1805" s="7">
        <f t="shared" si="289"/>
        <v>65.150000000000006</v>
      </c>
    </row>
    <row r="1806" spans="1:22" ht="13.5" x14ac:dyDescent="0.25">
      <c r="A1806" s="3">
        <f>RSI!A1806</f>
        <v>44642</v>
      </c>
      <c r="B1806" s="2">
        <f>RSI!B1806</f>
        <v>17.856000000000002</v>
      </c>
      <c r="C1806" s="2">
        <f>RSI!I1806</f>
        <v>59.459195899056368</v>
      </c>
      <c r="D1806" s="2">
        <f>MACD!E1806</f>
        <v>5.638568021385737E-2</v>
      </c>
      <c r="E1806" s="2">
        <f>MACD!F1806</f>
        <v>8.4861014910316862E-2</v>
      </c>
      <c r="F1806" s="2">
        <f>'Moving Avg'!D1806</f>
        <v>17.854399999999998</v>
      </c>
      <c r="G1806" s="2">
        <f>'Moving Avg'!F1806</f>
        <v>17.846</v>
      </c>
      <c r="H1806" s="2">
        <f>'Moving Avg'!G1806</f>
        <v>17.676220000000001</v>
      </c>
      <c r="I1806" s="2">
        <f>'Moving Avg'!H1806</f>
        <v>16.786194999999999</v>
      </c>
      <c r="J1806" s="5" t="str">
        <f>OBV!F1806</f>
        <v>BULLISH</v>
      </c>
      <c r="K1806" s="5" t="str">
        <f>OBV!G1806</f>
        <v>NEUTRAL</v>
      </c>
      <c r="L1806" s="5" t="str">
        <f>OBV!H1806</f>
        <v>CONFIRMED BULLISH</v>
      </c>
      <c r="M1806" s="7">
        <f t="shared" si="280"/>
        <v>25</v>
      </c>
      <c r="N1806" s="7">
        <f t="shared" si="281"/>
        <v>100</v>
      </c>
      <c r="O1806" s="7">
        <f t="shared" si="282"/>
        <v>50</v>
      </c>
      <c r="P1806" s="7">
        <f t="shared" si="283"/>
        <v>83.5</v>
      </c>
      <c r="Q1806" s="8">
        <f t="shared" si="284"/>
        <v>63.774999999999999</v>
      </c>
      <c r="R1806" s="8">
        <f t="shared" si="285"/>
        <v>63.375</v>
      </c>
      <c r="S1806" s="8">
        <f t="shared" si="286"/>
        <v>68.825000000000003</v>
      </c>
      <c r="T1806" s="8">
        <f t="shared" si="287"/>
        <v>64.625</v>
      </c>
      <c r="U1806" s="7">
        <f t="shared" si="288"/>
        <v>65.325000000000003</v>
      </c>
      <c r="V1806" s="7">
        <f t="shared" si="289"/>
        <v>65.150000000000006</v>
      </c>
    </row>
    <row r="1807" spans="1:22" ht="13.5" x14ac:dyDescent="0.25">
      <c r="A1807" s="3">
        <f>RSI!A1807</f>
        <v>44643</v>
      </c>
      <c r="B1807" s="2">
        <f>RSI!B1807</f>
        <v>17.856000000000002</v>
      </c>
      <c r="C1807" s="2">
        <f>RSI!I1807</f>
        <v>59.459195899056361</v>
      </c>
      <c r="D1807" s="2">
        <f>MACD!E1807</f>
        <v>4.9199163247724442E-2</v>
      </c>
      <c r="E1807" s="2">
        <f>MACD!F1807</f>
        <v>7.7728644577798378E-2</v>
      </c>
      <c r="F1807" s="2">
        <f>'Moving Avg'!D1807</f>
        <v>17.856000000000002</v>
      </c>
      <c r="G1807" s="2">
        <f>'Moving Avg'!F1807</f>
        <v>17.846800000000002</v>
      </c>
      <c r="H1807" s="2">
        <f>'Moving Avg'!G1807</f>
        <v>17.700879999999998</v>
      </c>
      <c r="I1807" s="2">
        <f>'Moving Avg'!H1807</f>
        <v>16.787330000000001</v>
      </c>
      <c r="J1807" s="5" t="str">
        <f>OBV!F1807</f>
        <v>BULLISH</v>
      </c>
      <c r="K1807" s="5" t="str">
        <f>OBV!G1807</f>
        <v>NEUTRAL</v>
      </c>
      <c r="L1807" s="5" t="str">
        <f>OBV!H1807</f>
        <v>CONFIRMED BULLISH</v>
      </c>
      <c r="M1807" s="7">
        <f t="shared" si="280"/>
        <v>25</v>
      </c>
      <c r="N1807" s="7">
        <f t="shared" si="281"/>
        <v>100</v>
      </c>
      <c r="O1807" s="7">
        <f t="shared" si="282"/>
        <v>50</v>
      </c>
      <c r="P1807" s="7">
        <f t="shared" si="283"/>
        <v>83.5</v>
      </c>
      <c r="Q1807" s="8">
        <f t="shared" si="284"/>
        <v>63.774999999999999</v>
      </c>
      <c r="R1807" s="8">
        <f t="shared" si="285"/>
        <v>63.375</v>
      </c>
      <c r="S1807" s="8">
        <f t="shared" si="286"/>
        <v>68.825000000000003</v>
      </c>
      <c r="T1807" s="8">
        <f t="shared" si="287"/>
        <v>64.625</v>
      </c>
      <c r="U1807" s="7">
        <f t="shared" si="288"/>
        <v>65.325000000000003</v>
      </c>
      <c r="V1807" s="7">
        <f t="shared" si="289"/>
        <v>65.150000000000006</v>
      </c>
    </row>
    <row r="1808" spans="1:22" ht="13.5" x14ac:dyDescent="0.25">
      <c r="A1808" s="3">
        <f>RSI!A1808</f>
        <v>44644</v>
      </c>
      <c r="B1808" s="2">
        <f>RSI!B1808</f>
        <v>17.856000000000002</v>
      </c>
      <c r="C1808" s="2">
        <f>RSI!I1808</f>
        <v>59.459195899056361</v>
      </c>
      <c r="D1808" s="2">
        <f>MACD!E1808</f>
        <v>4.2825690829840113E-2</v>
      </c>
      <c r="E1808" s="2">
        <f>MACD!F1808</f>
        <v>7.0748053828206731E-2</v>
      </c>
      <c r="F1808" s="2">
        <f>'Moving Avg'!D1808</f>
        <v>17.856000000000002</v>
      </c>
      <c r="G1808" s="2">
        <f>'Moving Avg'!F1808</f>
        <v>17.8476</v>
      </c>
      <c r="H1808" s="2">
        <f>'Moving Avg'!G1808</f>
        <v>17.725539999999999</v>
      </c>
      <c r="I1808" s="2">
        <f>'Moving Avg'!H1808</f>
        <v>16.788425000000004</v>
      </c>
      <c r="J1808" s="5" t="str">
        <f>OBV!F1808</f>
        <v>NEUTRAL</v>
      </c>
      <c r="K1808" s="5" t="str">
        <f>OBV!G1808</f>
        <v>NEUTRAL</v>
      </c>
      <c r="L1808" s="5" t="str">
        <f>OBV!H1808</f>
        <v>NEUTRAL</v>
      </c>
      <c r="M1808" s="7">
        <f t="shared" si="280"/>
        <v>25</v>
      </c>
      <c r="N1808" s="7">
        <f t="shared" si="281"/>
        <v>100</v>
      </c>
      <c r="O1808" s="7">
        <f t="shared" si="282"/>
        <v>50</v>
      </c>
      <c r="P1808" s="7">
        <f t="shared" si="283"/>
        <v>33</v>
      </c>
      <c r="Q1808" s="8">
        <f t="shared" si="284"/>
        <v>56.2</v>
      </c>
      <c r="R1808" s="8">
        <f t="shared" si="285"/>
        <v>50.75</v>
      </c>
      <c r="S1808" s="8">
        <f t="shared" si="286"/>
        <v>46.1</v>
      </c>
      <c r="T1808" s="8">
        <f t="shared" si="287"/>
        <v>52</v>
      </c>
      <c r="U1808" s="7">
        <f t="shared" si="288"/>
        <v>51.016666666666673</v>
      </c>
      <c r="V1808" s="7">
        <f t="shared" si="289"/>
        <v>51.262500000000003</v>
      </c>
    </row>
    <row r="1809" spans="1:22" ht="13.5" x14ac:dyDescent="0.25">
      <c r="A1809" s="3">
        <f>RSI!A1809</f>
        <v>44645</v>
      </c>
      <c r="B1809" s="2">
        <f>RSI!B1809</f>
        <v>17.856000000000002</v>
      </c>
      <c r="C1809" s="2">
        <f>RSI!I1809</f>
        <v>59.459195899056361</v>
      </c>
      <c r="D1809" s="2">
        <f>MACD!E1809</f>
        <v>3.7161851290697712E-2</v>
      </c>
      <c r="E1809" s="2">
        <f>MACD!F1809</f>
        <v>6.4030813320704927E-2</v>
      </c>
      <c r="F1809" s="2">
        <f>'Moving Avg'!D1809</f>
        <v>17.856000000000002</v>
      </c>
      <c r="G1809" s="2">
        <f>'Moving Avg'!F1809</f>
        <v>17.848400000000002</v>
      </c>
      <c r="H1809" s="2">
        <f>'Moving Avg'!G1809</f>
        <v>17.7502</v>
      </c>
      <c r="I1809" s="2">
        <f>'Moving Avg'!H1809</f>
        <v>16.789520000000003</v>
      </c>
      <c r="J1809" s="5" t="str">
        <f>OBV!F1809</f>
        <v>NEUTRAL</v>
      </c>
      <c r="K1809" s="5" t="str">
        <f>OBV!G1809</f>
        <v>NEUTRAL</v>
      </c>
      <c r="L1809" s="5" t="str">
        <f>OBV!H1809</f>
        <v>NEUTRAL</v>
      </c>
      <c r="M1809" s="7">
        <f t="shared" si="280"/>
        <v>25</v>
      </c>
      <c r="N1809" s="7">
        <f t="shared" si="281"/>
        <v>100</v>
      </c>
      <c r="O1809" s="7">
        <f t="shared" si="282"/>
        <v>50</v>
      </c>
      <c r="P1809" s="7">
        <f t="shared" si="283"/>
        <v>33</v>
      </c>
      <c r="Q1809" s="8">
        <f t="shared" si="284"/>
        <v>56.2</v>
      </c>
      <c r="R1809" s="8">
        <f t="shared" si="285"/>
        <v>50.75</v>
      </c>
      <c r="S1809" s="8">
        <f t="shared" si="286"/>
        <v>46.1</v>
      </c>
      <c r="T1809" s="8">
        <f t="shared" si="287"/>
        <v>52</v>
      </c>
      <c r="U1809" s="7">
        <f t="shared" si="288"/>
        <v>51.016666666666673</v>
      </c>
      <c r="V1809" s="7">
        <f t="shared" si="289"/>
        <v>51.262500000000003</v>
      </c>
    </row>
    <row r="1810" spans="1:22" ht="13.5" x14ac:dyDescent="0.25">
      <c r="A1810" s="3">
        <f>RSI!A1810</f>
        <v>44648</v>
      </c>
      <c r="B1810" s="2">
        <f>RSI!B1810</f>
        <v>17.856000000000002</v>
      </c>
      <c r="C1810" s="2">
        <f>RSI!I1810</f>
        <v>59.459195899056368</v>
      </c>
      <c r="D1810" s="2">
        <f>MACD!E1810</f>
        <v>3.3349306337914442E-2</v>
      </c>
      <c r="E1810" s="2">
        <f>MACD!F1810</f>
        <v>5.7894511924146838E-2</v>
      </c>
      <c r="F1810" s="2">
        <f>'Moving Avg'!D1810</f>
        <v>17.856000000000002</v>
      </c>
      <c r="G1810" s="2">
        <f>'Moving Avg'!F1810</f>
        <v>17.849599999999999</v>
      </c>
      <c r="H1810" s="2">
        <f>'Moving Avg'!G1810</f>
        <v>17.77486</v>
      </c>
      <c r="I1810" s="2">
        <f>'Moving Avg'!H1810</f>
        <v>16.790330000000004</v>
      </c>
      <c r="J1810" s="5" t="str">
        <f>OBV!F1810</f>
        <v>NEUTRAL</v>
      </c>
      <c r="K1810" s="5" t="str">
        <f>OBV!G1810</f>
        <v>NEUTRAL</v>
      </c>
      <c r="L1810" s="5" t="str">
        <f>OBV!H1810</f>
        <v>NEUTRAL</v>
      </c>
      <c r="M1810" s="7">
        <f t="shared" si="280"/>
        <v>25</v>
      </c>
      <c r="N1810" s="7">
        <f t="shared" si="281"/>
        <v>100</v>
      </c>
      <c r="O1810" s="7">
        <f t="shared" si="282"/>
        <v>50</v>
      </c>
      <c r="P1810" s="7">
        <f t="shared" si="283"/>
        <v>33</v>
      </c>
      <c r="Q1810" s="8">
        <f t="shared" si="284"/>
        <v>56.2</v>
      </c>
      <c r="R1810" s="8">
        <f t="shared" si="285"/>
        <v>50.75</v>
      </c>
      <c r="S1810" s="8">
        <f t="shared" si="286"/>
        <v>46.1</v>
      </c>
      <c r="T1810" s="8">
        <f t="shared" si="287"/>
        <v>52</v>
      </c>
      <c r="U1810" s="7">
        <f t="shared" si="288"/>
        <v>51.016666666666673</v>
      </c>
      <c r="V1810" s="7">
        <f t="shared" si="289"/>
        <v>51.262500000000003</v>
      </c>
    </row>
    <row r="1811" spans="1:22" ht="13.5" x14ac:dyDescent="0.25">
      <c r="A1811" s="3">
        <f>RSI!A1811</f>
        <v>44649</v>
      </c>
      <c r="B1811" s="2">
        <f>RSI!B1811</f>
        <v>17.856000000000002</v>
      </c>
      <c r="C1811" s="2">
        <f>RSI!I1811</f>
        <v>59.459195899056368</v>
      </c>
      <c r="D1811" s="2">
        <f>MACD!E1811</f>
        <v>2.9891052527752038E-2</v>
      </c>
      <c r="E1811" s="2">
        <f>MACD!F1811</f>
        <v>5.2293820044867878E-2</v>
      </c>
      <c r="F1811" s="2">
        <f>'Moving Avg'!D1811</f>
        <v>17.856000000000002</v>
      </c>
      <c r="G1811" s="2">
        <f>'Moving Avg'!F1811</f>
        <v>17.850000000000001</v>
      </c>
      <c r="H1811" s="2">
        <f>'Moving Avg'!G1811</f>
        <v>17.799520000000001</v>
      </c>
      <c r="I1811" s="2">
        <f>'Moving Avg'!H1811</f>
        <v>16.791180000000004</v>
      </c>
      <c r="J1811" s="5" t="str">
        <f>OBV!F1811</f>
        <v>NEUTRAL</v>
      </c>
      <c r="K1811" s="5" t="str">
        <f>OBV!G1811</f>
        <v>NEUTRAL</v>
      </c>
      <c r="L1811" s="5" t="str">
        <f>OBV!H1811</f>
        <v>NEUTRAL</v>
      </c>
      <c r="M1811" s="7">
        <f t="shared" si="280"/>
        <v>25</v>
      </c>
      <c r="N1811" s="7">
        <f t="shared" si="281"/>
        <v>100</v>
      </c>
      <c r="O1811" s="7">
        <f t="shared" si="282"/>
        <v>50</v>
      </c>
      <c r="P1811" s="7">
        <f t="shared" si="283"/>
        <v>33</v>
      </c>
      <c r="Q1811" s="8">
        <f t="shared" si="284"/>
        <v>56.2</v>
      </c>
      <c r="R1811" s="8">
        <f t="shared" si="285"/>
        <v>50.75</v>
      </c>
      <c r="S1811" s="8">
        <f t="shared" si="286"/>
        <v>46.1</v>
      </c>
      <c r="T1811" s="8">
        <f t="shared" si="287"/>
        <v>52</v>
      </c>
      <c r="U1811" s="7">
        <f t="shared" si="288"/>
        <v>51.016666666666673</v>
      </c>
      <c r="V1811" s="7">
        <f t="shared" si="289"/>
        <v>51.262500000000003</v>
      </c>
    </row>
    <row r="1812" spans="1:22" ht="13.5" x14ac:dyDescent="0.25">
      <c r="A1812" s="3">
        <f>RSI!A1812</f>
        <v>44650</v>
      </c>
      <c r="B1812" s="2">
        <f>RSI!B1812</f>
        <v>17.856000000000002</v>
      </c>
      <c r="C1812" s="2">
        <f>RSI!I1812</f>
        <v>59.459195899056368</v>
      </c>
      <c r="D1812" s="2">
        <f>MACD!E1812</f>
        <v>2.6749787547963422E-2</v>
      </c>
      <c r="E1812" s="2">
        <f>MACD!F1812</f>
        <v>4.7185013545486987E-2</v>
      </c>
      <c r="F1812" s="2">
        <f>'Moving Avg'!D1812</f>
        <v>17.856000000000002</v>
      </c>
      <c r="G1812" s="2">
        <f>'Moving Avg'!F1812</f>
        <v>17.8504</v>
      </c>
      <c r="H1812" s="2">
        <f>'Moving Avg'!G1812</f>
        <v>17.81606</v>
      </c>
      <c r="I1812" s="2">
        <f>'Moving Avg'!H1812</f>
        <v>16.792030000000004</v>
      </c>
      <c r="J1812" s="5" t="str">
        <f>OBV!F1812</f>
        <v>NEUTRAL</v>
      </c>
      <c r="K1812" s="5" t="str">
        <f>OBV!G1812</f>
        <v>NEUTRAL</v>
      </c>
      <c r="L1812" s="5" t="str">
        <f>OBV!H1812</f>
        <v>NEUTRAL</v>
      </c>
      <c r="M1812" s="7">
        <f t="shared" si="280"/>
        <v>25</v>
      </c>
      <c r="N1812" s="7">
        <f t="shared" si="281"/>
        <v>100</v>
      </c>
      <c r="O1812" s="7">
        <f t="shared" si="282"/>
        <v>50</v>
      </c>
      <c r="P1812" s="7">
        <f t="shared" si="283"/>
        <v>33</v>
      </c>
      <c r="Q1812" s="8">
        <f t="shared" si="284"/>
        <v>56.2</v>
      </c>
      <c r="R1812" s="8">
        <f t="shared" si="285"/>
        <v>50.75</v>
      </c>
      <c r="S1812" s="8">
        <f t="shared" si="286"/>
        <v>46.1</v>
      </c>
      <c r="T1812" s="8">
        <f t="shared" si="287"/>
        <v>52</v>
      </c>
      <c r="U1812" s="7">
        <f t="shared" si="288"/>
        <v>51.016666666666673</v>
      </c>
      <c r="V1812" s="7">
        <f t="shared" si="289"/>
        <v>51.262500000000003</v>
      </c>
    </row>
    <row r="1813" spans="1:22" ht="13.5" x14ac:dyDescent="0.25">
      <c r="A1813" s="3">
        <f>RSI!A1813</f>
        <v>44651</v>
      </c>
      <c r="B1813" s="2">
        <f>RSI!B1813</f>
        <v>17.856000000000002</v>
      </c>
      <c r="C1813" s="2">
        <f>RSI!I1813</f>
        <v>59.459195899056361</v>
      </c>
      <c r="D1813" s="2">
        <f>MACD!E1813</f>
        <v>2.5123442762684078E-2</v>
      </c>
      <c r="E1813" s="2">
        <f>MACD!F1813</f>
        <v>4.2772699388926409E-2</v>
      </c>
      <c r="F1813" s="2">
        <f>'Moving Avg'!D1813</f>
        <v>17.856000000000002</v>
      </c>
      <c r="G1813" s="2">
        <f>'Moving Avg'!F1813</f>
        <v>17.8508</v>
      </c>
      <c r="H1813" s="2">
        <f>'Moving Avg'!G1813</f>
        <v>17.817359999999997</v>
      </c>
      <c r="I1813" s="2">
        <f>'Moving Avg'!H1813</f>
        <v>16.792840000000005</v>
      </c>
      <c r="J1813" s="5" t="str">
        <f>OBV!F1813</f>
        <v>NEUTRAL</v>
      </c>
      <c r="K1813" s="5" t="str">
        <f>OBV!G1813</f>
        <v>NEUTRAL</v>
      </c>
      <c r="L1813" s="5" t="str">
        <f>OBV!H1813</f>
        <v>NEUTRAL</v>
      </c>
      <c r="M1813" s="7">
        <f t="shared" si="280"/>
        <v>25</v>
      </c>
      <c r="N1813" s="7">
        <f t="shared" si="281"/>
        <v>45</v>
      </c>
      <c r="O1813" s="7">
        <f t="shared" si="282"/>
        <v>50</v>
      </c>
      <c r="P1813" s="7">
        <f t="shared" si="283"/>
        <v>33</v>
      </c>
      <c r="Q1813" s="8">
        <f t="shared" si="284"/>
        <v>36.950000000000003</v>
      </c>
      <c r="R1813" s="8">
        <f t="shared" si="285"/>
        <v>39.75</v>
      </c>
      <c r="S1813" s="8">
        <f t="shared" si="286"/>
        <v>37.85</v>
      </c>
      <c r="T1813" s="8">
        <f t="shared" si="287"/>
        <v>38.25</v>
      </c>
      <c r="U1813" s="7">
        <f t="shared" si="288"/>
        <v>38.183333333333337</v>
      </c>
      <c r="V1813" s="7">
        <f t="shared" si="289"/>
        <v>38.200000000000003</v>
      </c>
    </row>
    <row r="1814" spans="1:22" ht="13.5" x14ac:dyDescent="0.25">
      <c r="A1814" s="3">
        <f>RSI!A1814</f>
        <v>44652</v>
      </c>
      <c r="B1814" s="2">
        <f>RSI!B1814</f>
        <v>17.856000000000002</v>
      </c>
      <c r="C1814" s="2">
        <f>RSI!I1814</f>
        <v>59.459195899056354</v>
      </c>
      <c r="D1814" s="2">
        <f>MACD!E1814</f>
        <v>2.3562933967806288E-2</v>
      </c>
      <c r="E1814" s="2">
        <f>MACD!F1814</f>
        <v>3.8930746304702384E-2</v>
      </c>
      <c r="F1814" s="2">
        <f>'Moving Avg'!D1814</f>
        <v>17.856000000000002</v>
      </c>
      <c r="G1814" s="2">
        <f>'Moving Avg'!F1814</f>
        <v>17.851199999999999</v>
      </c>
      <c r="H1814" s="2">
        <f>'Moving Avg'!G1814</f>
        <v>17.818660000000001</v>
      </c>
      <c r="I1814" s="2">
        <f>'Moving Avg'!H1814</f>
        <v>16.793490000000006</v>
      </c>
      <c r="J1814" s="5" t="str">
        <f>OBV!F1814</f>
        <v>NEUTRAL</v>
      </c>
      <c r="K1814" s="5" t="str">
        <f>OBV!G1814</f>
        <v>NEUTRAL</v>
      </c>
      <c r="L1814" s="5" t="str">
        <f>OBV!H1814</f>
        <v>NEUTRAL</v>
      </c>
      <c r="M1814" s="7">
        <f t="shared" si="280"/>
        <v>25</v>
      </c>
      <c r="N1814" s="7">
        <f t="shared" si="281"/>
        <v>45</v>
      </c>
      <c r="O1814" s="7">
        <f t="shared" si="282"/>
        <v>50</v>
      </c>
      <c r="P1814" s="7">
        <f t="shared" si="283"/>
        <v>33</v>
      </c>
      <c r="Q1814" s="8">
        <f t="shared" si="284"/>
        <v>36.950000000000003</v>
      </c>
      <c r="R1814" s="8">
        <f t="shared" si="285"/>
        <v>39.75</v>
      </c>
      <c r="S1814" s="8">
        <f t="shared" si="286"/>
        <v>37.85</v>
      </c>
      <c r="T1814" s="8">
        <f t="shared" si="287"/>
        <v>38.25</v>
      </c>
      <c r="U1814" s="7">
        <f t="shared" si="288"/>
        <v>38.183333333333337</v>
      </c>
      <c r="V1814" s="7">
        <f t="shared" si="289"/>
        <v>38.200000000000003</v>
      </c>
    </row>
    <row r="1815" spans="1:22" ht="13.5" x14ac:dyDescent="0.25">
      <c r="A1815" s="3">
        <f>RSI!A1815</f>
        <v>44655</v>
      </c>
      <c r="B1815" s="2">
        <f>RSI!B1815</f>
        <v>17.920999999999999</v>
      </c>
      <c r="C1815" s="2">
        <f>RSI!I1815</f>
        <v>70.895874948851798</v>
      </c>
      <c r="D1815" s="2">
        <f>MACD!E1815</f>
        <v>1.7256974838282702E-2</v>
      </c>
      <c r="E1815" s="2">
        <f>MACD!F1815</f>
        <v>3.4595992011418449E-2</v>
      </c>
      <c r="F1815" s="2">
        <f>'Moving Avg'!D1815</f>
        <v>17.869</v>
      </c>
      <c r="G1815" s="2">
        <f>'Moving Avg'!F1815</f>
        <v>17.854849999999995</v>
      </c>
      <c r="H1815" s="2">
        <f>'Moving Avg'!G1815</f>
        <v>17.812180000000001</v>
      </c>
      <c r="I1815" s="2">
        <f>'Moving Avg'!H1815</f>
        <v>16.794300000000007</v>
      </c>
      <c r="J1815" s="5" t="str">
        <f>OBV!F1815</f>
        <v>BULLISH</v>
      </c>
      <c r="K1815" s="5" t="str">
        <f>OBV!G1815</f>
        <v>NEUTRAL</v>
      </c>
      <c r="L1815" s="5" t="str">
        <f>OBV!H1815</f>
        <v>CONFIRMED BULLISH</v>
      </c>
      <c r="M1815" s="7">
        <f t="shared" si="280"/>
        <v>0</v>
      </c>
      <c r="N1815" s="7">
        <f t="shared" si="281"/>
        <v>45</v>
      </c>
      <c r="O1815" s="7">
        <f t="shared" si="282"/>
        <v>50</v>
      </c>
      <c r="P1815" s="7">
        <f t="shared" si="283"/>
        <v>83.5</v>
      </c>
      <c r="Q1815" s="8">
        <f t="shared" si="284"/>
        <v>35.774999999999999</v>
      </c>
      <c r="R1815" s="8">
        <f t="shared" si="285"/>
        <v>47.375</v>
      </c>
      <c r="S1815" s="8">
        <f t="shared" si="286"/>
        <v>56.825000000000003</v>
      </c>
      <c r="T1815" s="8">
        <f t="shared" si="287"/>
        <v>44.625</v>
      </c>
      <c r="U1815" s="7">
        <f t="shared" si="288"/>
        <v>46.658333333333339</v>
      </c>
      <c r="V1815" s="7">
        <f t="shared" si="289"/>
        <v>46.150000000000006</v>
      </c>
    </row>
    <row r="1816" spans="1:22" ht="13.5" x14ac:dyDescent="0.25">
      <c r="A1816" s="3">
        <f>RSI!A1816</f>
        <v>44656</v>
      </c>
      <c r="B1816" s="2">
        <f>RSI!B1816</f>
        <v>17.920999999999999</v>
      </c>
      <c r="C1816" s="2">
        <f>RSI!I1816</f>
        <v>70.895874948851798</v>
      </c>
      <c r="D1816" s="2">
        <f>MACD!E1816</f>
        <v>1.1379007146057774E-2</v>
      </c>
      <c r="E1816" s="2">
        <f>MACD!F1816</f>
        <v>2.9952595038346318E-2</v>
      </c>
      <c r="F1816" s="2">
        <f>'Moving Avg'!D1816</f>
        <v>17.881999999999998</v>
      </c>
      <c r="G1816" s="2">
        <f>'Moving Avg'!F1816</f>
        <v>17.858899999999998</v>
      </c>
      <c r="H1816" s="2">
        <f>'Moving Avg'!G1816</f>
        <v>17.805700000000002</v>
      </c>
      <c r="I1816" s="2">
        <f>'Moving Avg'!H1816</f>
        <v>16.795070000000006</v>
      </c>
      <c r="J1816" s="5" t="str">
        <f>OBV!F1816</f>
        <v>BULLISH</v>
      </c>
      <c r="K1816" s="5" t="str">
        <f>OBV!G1816</f>
        <v>NEUTRAL</v>
      </c>
      <c r="L1816" s="5" t="str">
        <f>OBV!H1816</f>
        <v>CONFIRMED BULLISH</v>
      </c>
      <c r="M1816" s="7">
        <f t="shared" si="280"/>
        <v>0</v>
      </c>
      <c r="N1816" s="7">
        <f t="shared" si="281"/>
        <v>45</v>
      </c>
      <c r="O1816" s="7">
        <f t="shared" si="282"/>
        <v>50</v>
      </c>
      <c r="P1816" s="7">
        <f t="shared" si="283"/>
        <v>83.5</v>
      </c>
      <c r="Q1816" s="8">
        <f t="shared" si="284"/>
        <v>35.774999999999999</v>
      </c>
      <c r="R1816" s="8">
        <f t="shared" si="285"/>
        <v>47.375</v>
      </c>
      <c r="S1816" s="8">
        <f t="shared" si="286"/>
        <v>56.825000000000003</v>
      </c>
      <c r="T1816" s="8">
        <f t="shared" si="287"/>
        <v>44.625</v>
      </c>
      <c r="U1816" s="7">
        <f t="shared" si="288"/>
        <v>46.658333333333339</v>
      </c>
      <c r="V1816" s="7">
        <f t="shared" si="289"/>
        <v>46.150000000000006</v>
      </c>
    </row>
    <row r="1817" spans="1:22" ht="13.5" x14ac:dyDescent="0.25">
      <c r="A1817" s="3">
        <f>RSI!A1817</f>
        <v>44657</v>
      </c>
      <c r="B1817" s="2">
        <f>RSI!B1817</f>
        <v>17.920999999999999</v>
      </c>
      <c r="C1817" s="2">
        <f>RSI!I1817</f>
        <v>70.895874948851798</v>
      </c>
      <c r="D1817" s="2">
        <f>MACD!E1817</f>
        <v>5.9033457672938994E-3</v>
      </c>
      <c r="E1817" s="2">
        <f>MACD!F1817</f>
        <v>2.5142745184135836E-2</v>
      </c>
      <c r="F1817" s="2">
        <f>'Moving Avg'!D1817</f>
        <v>17.895</v>
      </c>
      <c r="G1817" s="2">
        <f>'Moving Avg'!F1817</f>
        <v>17.862949999999998</v>
      </c>
      <c r="H1817" s="2">
        <f>'Moving Avg'!G1817</f>
        <v>17.815600000000003</v>
      </c>
      <c r="I1817" s="2">
        <f>'Moving Avg'!H1817</f>
        <v>16.795840000000009</v>
      </c>
      <c r="J1817" s="5" t="str">
        <f>OBV!F1817</f>
        <v>BULLISH</v>
      </c>
      <c r="K1817" s="5" t="str">
        <f>OBV!G1817</f>
        <v>NEUTRAL</v>
      </c>
      <c r="L1817" s="5" t="str">
        <f>OBV!H1817</f>
        <v>CONFIRMED BULLISH</v>
      </c>
      <c r="M1817" s="7">
        <f t="shared" si="280"/>
        <v>0</v>
      </c>
      <c r="N1817" s="7">
        <f t="shared" si="281"/>
        <v>45</v>
      </c>
      <c r="O1817" s="7">
        <f t="shared" si="282"/>
        <v>50</v>
      </c>
      <c r="P1817" s="7">
        <f t="shared" si="283"/>
        <v>83.5</v>
      </c>
      <c r="Q1817" s="8">
        <f t="shared" si="284"/>
        <v>35.774999999999999</v>
      </c>
      <c r="R1817" s="8">
        <f t="shared" si="285"/>
        <v>47.375</v>
      </c>
      <c r="S1817" s="8">
        <f t="shared" si="286"/>
        <v>56.825000000000003</v>
      </c>
      <c r="T1817" s="8">
        <f t="shared" si="287"/>
        <v>44.625</v>
      </c>
      <c r="U1817" s="7">
        <f t="shared" si="288"/>
        <v>46.658333333333339</v>
      </c>
      <c r="V1817" s="7">
        <f t="shared" si="289"/>
        <v>46.150000000000006</v>
      </c>
    </row>
    <row r="1818" spans="1:22" ht="13.5" x14ac:dyDescent="0.25">
      <c r="A1818" s="3">
        <f>RSI!A1818</f>
        <v>44658</v>
      </c>
      <c r="B1818" s="2">
        <f>RSI!B1818</f>
        <v>17.920999999999999</v>
      </c>
      <c r="C1818" s="2">
        <f>RSI!I1818</f>
        <v>70.895874948851798</v>
      </c>
      <c r="D1818" s="2">
        <f>MACD!E1818</f>
        <v>8.0528234213872452E-4</v>
      </c>
      <c r="E1818" s="2">
        <f>MACD!F1818</f>
        <v>2.0275252615736414E-2</v>
      </c>
      <c r="F1818" s="2">
        <f>'Moving Avg'!D1818</f>
        <v>17.907999999999998</v>
      </c>
      <c r="G1818" s="2">
        <f>'Moving Avg'!F1818</f>
        <v>17.866999999999997</v>
      </c>
      <c r="H1818" s="2">
        <f>'Moving Avg'!G1818</f>
        <v>17.83344</v>
      </c>
      <c r="I1818" s="2">
        <f>'Moving Avg'!H1818</f>
        <v>16.79624500000001</v>
      </c>
      <c r="J1818" s="5" t="str">
        <f>OBV!F1818</f>
        <v>BULLISH</v>
      </c>
      <c r="K1818" s="5" t="str">
        <f>OBV!G1818</f>
        <v>NEUTRAL</v>
      </c>
      <c r="L1818" s="5" t="str">
        <f>OBV!H1818</f>
        <v>CONFIRMED BULLISH</v>
      </c>
      <c r="M1818" s="7">
        <f t="shared" si="280"/>
        <v>0</v>
      </c>
      <c r="N1818" s="7">
        <f t="shared" si="281"/>
        <v>45</v>
      </c>
      <c r="O1818" s="7">
        <f t="shared" si="282"/>
        <v>50</v>
      </c>
      <c r="P1818" s="7">
        <f t="shared" si="283"/>
        <v>83.5</v>
      </c>
      <c r="Q1818" s="8">
        <f t="shared" si="284"/>
        <v>35.774999999999999</v>
      </c>
      <c r="R1818" s="8">
        <f t="shared" si="285"/>
        <v>47.375</v>
      </c>
      <c r="S1818" s="8">
        <f t="shared" si="286"/>
        <v>56.825000000000003</v>
      </c>
      <c r="T1818" s="8">
        <f t="shared" si="287"/>
        <v>44.625</v>
      </c>
      <c r="U1818" s="7">
        <f t="shared" si="288"/>
        <v>46.658333333333339</v>
      </c>
      <c r="V1818" s="7">
        <f t="shared" si="289"/>
        <v>46.150000000000006</v>
      </c>
    </row>
    <row r="1819" spans="1:22" ht="13.5" x14ac:dyDescent="0.25">
      <c r="A1819" s="3">
        <f>RSI!A1819</f>
        <v>44659</v>
      </c>
      <c r="B1819" s="2">
        <f>RSI!B1819</f>
        <v>17.920999999999999</v>
      </c>
      <c r="C1819" s="2">
        <f>RSI!I1819</f>
        <v>70.895874948851798</v>
      </c>
      <c r="D1819" s="2">
        <f>MACD!E1819</f>
        <v>-3.9388446415848932E-3</v>
      </c>
      <c r="E1819" s="2">
        <f>MACD!F1819</f>
        <v>1.5432433164272152E-2</v>
      </c>
      <c r="F1819" s="2">
        <f>'Moving Avg'!D1819</f>
        <v>17.920999999999999</v>
      </c>
      <c r="G1819" s="2">
        <f>'Moving Avg'!F1819</f>
        <v>17.871049999999997</v>
      </c>
      <c r="H1819" s="2">
        <f>'Moving Avg'!G1819</f>
        <v>17.851280000000003</v>
      </c>
      <c r="I1819" s="2">
        <f>'Moving Avg'!H1819</f>
        <v>16.798275000000011</v>
      </c>
      <c r="J1819" s="5" t="str">
        <f>OBV!F1819</f>
        <v>BULLISH</v>
      </c>
      <c r="K1819" s="5" t="str">
        <f>OBV!G1819</f>
        <v>NEUTRAL</v>
      </c>
      <c r="L1819" s="5" t="str">
        <f>OBV!H1819</f>
        <v>CONFIRMED BULLISH</v>
      </c>
      <c r="M1819" s="7">
        <f t="shared" si="280"/>
        <v>0</v>
      </c>
      <c r="N1819" s="7">
        <f t="shared" si="281"/>
        <v>45</v>
      </c>
      <c r="O1819" s="7">
        <f t="shared" si="282"/>
        <v>50</v>
      </c>
      <c r="P1819" s="7">
        <f t="shared" si="283"/>
        <v>83.5</v>
      </c>
      <c r="Q1819" s="8">
        <f t="shared" si="284"/>
        <v>35.774999999999999</v>
      </c>
      <c r="R1819" s="8">
        <f t="shared" si="285"/>
        <v>47.375</v>
      </c>
      <c r="S1819" s="8">
        <f t="shared" si="286"/>
        <v>56.825000000000003</v>
      </c>
      <c r="T1819" s="8">
        <f t="shared" si="287"/>
        <v>44.625</v>
      </c>
      <c r="U1819" s="7">
        <f t="shared" si="288"/>
        <v>46.658333333333339</v>
      </c>
      <c r="V1819" s="7">
        <f t="shared" si="289"/>
        <v>46.150000000000006</v>
      </c>
    </row>
    <row r="1820" spans="1:22" ht="13.5" x14ac:dyDescent="0.25">
      <c r="A1820" s="3">
        <f>RSI!A1820</f>
        <v>44662</v>
      </c>
      <c r="B1820" s="2">
        <f>RSI!B1820</f>
        <v>17.920999999999999</v>
      </c>
      <c r="C1820" s="2">
        <f>RSI!I1820</f>
        <v>70.895874948851798</v>
      </c>
      <c r="D1820" s="2">
        <f>MACD!E1820</f>
        <v>-8.3516068693825218E-3</v>
      </c>
      <c r="E1820" s="2">
        <f>MACD!F1820</f>
        <v>1.0675625157541217E-2</v>
      </c>
      <c r="F1820" s="2">
        <f>'Moving Avg'!D1820</f>
        <v>17.920999999999999</v>
      </c>
      <c r="G1820" s="2">
        <f>'Moving Avg'!F1820</f>
        <v>17.874699999999997</v>
      </c>
      <c r="H1820" s="2">
        <f>'Moving Avg'!G1820</f>
        <v>17.86572</v>
      </c>
      <c r="I1820" s="2">
        <f>'Moving Avg'!H1820</f>
        <v>16.800305000000009</v>
      </c>
      <c r="J1820" s="5" t="str">
        <f>OBV!F1820</f>
        <v>NEUTRAL</v>
      </c>
      <c r="K1820" s="5" t="str">
        <f>OBV!G1820</f>
        <v>NEUTRAL</v>
      </c>
      <c r="L1820" s="5" t="str">
        <f>OBV!H1820</f>
        <v>NEUTRAL</v>
      </c>
      <c r="M1820" s="7">
        <f t="shared" si="280"/>
        <v>0</v>
      </c>
      <c r="N1820" s="7">
        <f t="shared" si="281"/>
        <v>45</v>
      </c>
      <c r="O1820" s="7">
        <f t="shared" si="282"/>
        <v>50</v>
      </c>
      <c r="P1820" s="7">
        <f t="shared" si="283"/>
        <v>33</v>
      </c>
      <c r="Q1820" s="8">
        <f t="shared" si="284"/>
        <v>28.2</v>
      </c>
      <c r="R1820" s="8">
        <f t="shared" si="285"/>
        <v>34.75</v>
      </c>
      <c r="S1820" s="8">
        <f t="shared" si="286"/>
        <v>34.1</v>
      </c>
      <c r="T1820" s="8">
        <f t="shared" si="287"/>
        <v>32</v>
      </c>
      <c r="U1820" s="7">
        <f t="shared" si="288"/>
        <v>32.35</v>
      </c>
      <c r="V1820" s="7">
        <f t="shared" si="289"/>
        <v>32.262500000000003</v>
      </c>
    </row>
    <row r="1821" spans="1:22" ht="13.5" x14ac:dyDescent="0.25">
      <c r="A1821" s="3">
        <f>RSI!A1821</f>
        <v>44663</v>
      </c>
      <c r="B1821" s="2">
        <f>RSI!B1821</f>
        <v>17.913</v>
      </c>
      <c r="C1821" s="2">
        <f>RSI!I1821</f>
        <v>67.253320618774524</v>
      </c>
      <c r="D1821" s="2">
        <f>MACD!E1821</f>
        <v>-1.1861872354188563E-2</v>
      </c>
      <c r="E1821" s="2">
        <f>MACD!F1821</f>
        <v>6.1681256551952609E-3</v>
      </c>
      <c r="F1821" s="2">
        <f>'Moving Avg'!D1821</f>
        <v>17.9194</v>
      </c>
      <c r="G1821" s="2">
        <f>'Moving Avg'!F1821</f>
        <v>17.877949999999995</v>
      </c>
      <c r="H1821" s="2">
        <f>'Moving Avg'!G1821</f>
        <v>17.88</v>
      </c>
      <c r="I1821" s="2">
        <f>'Moving Avg'!H1821</f>
        <v>16.802700000000009</v>
      </c>
      <c r="J1821" s="5" t="str">
        <f>OBV!F1821</f>
        <v>BEARISH</v>
      </c>
      <c r="K1821" s="5" t="str">
        <f>OBV!G1821</f>
        <v>NEUTRAL</v>
      </c>
      <c r="L1821" s="5" t="str">
        <f>OBV!H1821</f>
        <v>CONFIRMED BEARISH</v>
      </c>
      <c r="M1821" s="7">
        <f t="shared" si="280"/>
        <v>25</v>
      </c>
      <c r="N1821" s="7">
        <f t="shared" si="281"/>
        <v>45</v>
      </c>
      <c r="O1821" s="7">
        <f t="shared" si="282"/>
        <v>50</v>
      </c>
      <c r="P1821" s="7">
        <f t="shared" si="283"/>
        <v>16.5</v>
      </c>
      <c r="Q1821" s="8">
        <f t="shared" si="284"/>
        <v>34.475000000000001</v>
      </c>
      <c r="R1821" s="8">
        <f t="shared" si="285"/>
        <v>35.625</v>
      </c>
      <c r="S1821" s="8">
        <f t="shared" si="286"/>
        <v>30.425000000000001</v>
      </c>
      <c r="T1821" s="8">
        <f t="shared" si="287"/>
        <v>34.125</v>
      </c>
      <c r="U1821" s="7">
        <f t="shared" si="288"/>
        <v>33.508333333333333</v>
      </c>
      <c r="V1821" s="7">
        <f t="shared" si="289"/>
        <v>33.662499999999994</v>
      </c>
    </row>
    <row r="1822" spans="1:22" ht="13.5" x14ac:dyDescent="0.25">
      <c r="A1822" s="3">
        <f>RSI!A1822</f>
        <v>44664</v>
      </c>
      <c r="B1822" s="2">
        <f>RSI!B1822</f>
        <v>18.715</v>
      </c>
      <c r="C1822" s="2">
        <f>RSI!I1822</f>
        <v>94.998176749683168</v>
      </c>
      <c r="D1822" s="2">
        <f>MACD!E1822</f>
        <v>-7.4533882379562044E-2</v>
      </c>
      <c r="E1822" s="2">
        <f>MACD!F1822</f>
        <v>-9.9722759517562008E-3</v>
      </c>
      <c r="F1822" s="2">
        <f>'Moving Avg'!D1822</f>
        <v>18.078200000000002</v>
      </c>
      <c r="G1822" s="2">
        <f>'Moving Avg'!F1822</f>
        <v>17.921299999999995</v>
      </c>
      <c r="H1822" s="2">
        <f>'Moving Avg'!G1822</f>
        <v>17.910320000000002</v>
      </c>
      <c r="I1822" s="2">
        <f>'Moving Avg'!H1822</f>
        <v>16.809065000000011</v>
      </c>
      <c r="J1822" s="5" t="str">
        <f>OBV!F1822</f>
        <v>BEARISH</v>
      </c>
      <c r="K1822" s="5" t="str">
        <f>OBV!G1822</f>
        <v>NEUTRAL</v>
      </c>
      <c r="L1822" s="5" t="str">
        <f>OBV!H1822</f>
        <v>BEARISH DIVERGENCE</v>
      </c>
      <c r="M1822" s="7">
        <f t="shared" si="280"/>
        <v>0</v>
      </c>
      <c r="N1822" s="7">
        <f t="shared" si="281"/>
        <v>100</v>
      </c>
      <c r="O1822" s="7">
        <f t="shared" si="282"/>
        <v>50</v>
      </c>
      <c r="P1822" s="7">
        <f t="shared" si="283"/>
        <v>16.5</v>
      </c>
      <c r="Q1822" s="8">
        <f t="shared" si="284"/>
        <v>44.975000000000001</v>
      </c>
      <c r="R1822" s="8">
        <f t="shared" si="285"/>
        <v>41.625</v>
      </c>
      <c r="S1822" s="8">
        <f t="shared" si="286"/>
        <v>34.924999999999997</v>
      </c>
      <c r="T1822" s="8">
        <f t="shared" si="287"/>
        <v>41.625</v>
      </c>
      <c r="U1822" s="7">
        <f t="shared" si="288"/>
        <v>40.508333333333333</v>
      </c>
      <c r="V1822" s="7">
        <f t="shared" si="289"/>
        <v>40.787499999999994</v>
      </c>
    </row>
    <row r="1823" spans="1:22" ht="13.5" x14ac:dyDescent="0.25">
      <c r="A1823" s="3">
        <f>RSI!A1823</f>
        <v>44665</v>
      </c>
      <c r="B1823" s="2">
        <f>RSI!B1823</f>
        <v>17.945</v>
      </c>
      <c r="C1823" s="2">
        <f>RSI!I1823</f>
        <v>50.638025793696634</v>
      </c>
      <c r="D1823" s="2">
        <f>MACD!E1823</f>
        <v>-7.5538632315343079E-2</v>
      </c>
      <c r="E1823" s="2">
        <f>MACD!F1823</f>
        <v>-2.3085547224473577E-2</v>
      </c>
      <c r="F1823" s="2">
        <f>'Moving Avg'!D1823</f>
        <v>18.082999999999998</v>
      </c>
      <c r="G1823" s="2">
        <f>'Moving Avg'!F1823</f>
        <v>17.925749999999997</v>
      </c>
      <c r="H1823" s="2">
        <f>'Moving Avg'!G1823</f>
        <v>17.924580000000006</v>
      </c>
      <c r="I1823" s="2">
        <f>'Moving Avg'!H1823</f>
        <v>16.811580000000014</v>
      </c>
      <c r="J1823" s="5" t="str">
        <f>OBV!F1823</f>
        <v>BEARISH</v>
      </c>
      <c r="K1823" s="5" t="str">
        <f>OBV!G1823</f>
        <v>WEAK</v>
      </c>
      <c r="L1823" s="5" t="str">
        <f>OBV!H1823</f>
        <v>BEARISH DIVERGENCE</v>
      </c>
      <c r="M1823" s="7">
        <f t="shared" si="280"/>
        <v>25</v>
      </c>
      <c r="N1823" s="7">
        <f t="shared" si="281"/>
        <v>100</v>
      </c>
      <c r="O1823" s="7">
        <f t="shared" si="282"/>
        <v>50</v>
      </c>
      <c r="P1823" s="7">
        <f t="shared" si="283"/>
        <v>0</v>
      </c>
      <c r="Q1823" s="8">
        <f t="shared" si="284"/>
        <v>51.25</v>
      </c>
      <c r="R1823" s="8">
        <f t="shared" si="285"/>
        <v>42.5</v>
      </c>
      <c r="S1823" s="8">
        <f t="shared" si="286"/>
        <v>31.25</v>
      </c>
      <c r="T1823" s="8">
        <f t="shared" si="287"/>
        <v>43.75</v>
      </c>
      <c r="U1823" s="7">
        <f t="shared" si="288"/>
        <v>41.666666666666664</v>
      </c>
      <c r="V1823" s="7">
        <f t="shared" si="289"/>
        <v>42.1875</v>
      </c>
    </row>
    <row r="1824" spans="1:22" ht="13.5" x14ac:dyDescent="0.25">
      <c r="A1824" s="3">
        <f>RSI!A1824</f>
        <v>44666</v>
      </c>
      <c r="B1824" s="2">
        <f>RSI!B1824</f>
        <v>17.945</v>
      </c>
      <c r="C1824" s="2">
        <f>RSI!I1824</f>
        <v>50.638025793696634</v>
      </c>
      <c r="D1824" s="2">
        <f>MACD!E1824</f>
        <v>-7.6479235458016603E-2</v>
      </c>
      <c r="E1824" s="2">
        <f>MACD!F1824</f>
        <v>-3.3764284871182181E-2</v>
      </c>
      <c r="F1824" s="2">
        <f>'Moving Avg'!D1824</f>
        <v>18.087799999999998</v>
      </c>
      <c r="G1824" s="2">
        <f>'Moving Avg'!F1824</f>
        <v>17.930199999999996</v>
      </c>
      <c r="H1824" s="2">
        <f>'Moving Avg'!G1824</f>
        <v>17.923440000000006</v>
      </c>
      <c r="I1824" s="2">
        <f>'Moving Avg'!H1824</f>
        <v>16.816160000000014</v>
      </c>
      <c r="J1824" s="5" t="str">
        <f>OBV!F1824</f>
        <v>BEARISH</v>
      </c>
      <c r="K1824" s="5" t="str">
        <f>OBV!G1824</f>
        <v>WEAK</v>
      </c>
      <c r="L1824" s="5" t="str">
        <f>OBV!H1824</f>
        <v>BEARISH DIVERGENCE</v>
      </c>
      <c r="M1824" s="7">
        <f t="shared" si="280"/>
        <v>25</v>
      </c>
      <c r="N1824" s="7">
        <f t="shared" si="281"/>
        <v>100</v>
      </c>
      <c r="O1824" s="7">
        <f t="shared" si="282"/>
        <v>50</v>
      </c>
      <c r="P1824" s="7">
        <f t="shared" si="283"/>
        <v>0</v>
      </c>
      <c r="Q1824" s="8">
        <f t="shared" si="284"/>
        <v>51.25</v>
      </c>
      <c r="R1824" s="8">
        <f t="shared" si="285"/>
        <v>42.5</v>
      </c>
      <c r="S1824" s="8">
        <f t="shared" si="286"/>
        <v>31.25</v>
      </c>
      <c r="T1824" s="8">
        <f t="shared" si="287"/>
        <v>43.75</v>
      </c>
      <c r="U1824" s="7">
        <f t="shared" si="288"/>
        <v>41.666666666666664</v>
      </c>
      <c r="V1824" s="7">
        <f t="shared" si="289"/>
        <v>42.1875</v>
      </c>
    </row>
    <row r="1825" spans="1:22" ht="13.5" x14ac:dyDescent="0.25">
      <c r="A1825" s="3">
        <f>RSI!A1825</f>
        <v>44669</v>
      </c>
      <c r="B1825" s="2">
        <f>RSI!B1825</f>
        <v>17.920999999999999</v>
      </c>
      <c r="C1825" s="2">
        <f>RSI!I1825</f>
        <v>49.797454085872268</v>
      </c>
      <c r="D1825" s="2">
        <f>MACD!E1825</f>
        <v>-6.5581084239788368E-2</v>
      </c>
      <c r="E1825" s="2">
        <f>MACD!F1825</f>
        <v>-4.0127644744903421E-2</v>
      </c>
      <c r="F1825" s="2">
        <f>'Moving Avg'!D1825</f>
        <v>18.087799999999998</v>
      </c>
      <c r="G1825" s="2">
        <f>'Moving Avg'!F1825</f>
        <v>17.933449999999997</v>
      </c>
      <c r="H1825" s="2">
        <f>'Moving Avg'!G1825</f>
        <v>17.92166000000001</v>
      </c>
      <c r="I1825" s="2">
        <f>'Moving Avg'!H1825</f>
        <v>16.820620000000016</v>
      </c>
      <c r="J1825" s="5" t="str">
        <f>OBV!F1825</f>
        <v>BEARISH</v>
      </c>
      <c r="K1825" s="5" t="str">
        <f>OBV!G1825</f>
        <v>WEAK</v>
      </c>
      <c r="L1825" s="5" t="str">
        <f>OBV!H1825</f>
        <v>NEUTRAL</v>
      </c>
      <c r="M1825" s="7">
        <f t="shared" si="280"/>
        <v>25</v>
      </c>
      <c r="N1825" s="7">
        <f t="shared" si="281"/>
        <v>100</v>
      </c>
      <c r="O1825" s="7">
        <f t="shared" si="282"/>
        <v>50</v>
      </c>
      <c r="P1825" s="7">
        <f t="shared" si="283"/>
        <v>0</v>
      </c>
      <c r="Q1825" s="8">
        <f t="shared" si="284"/>
        <v>51.25</v>
      </c>
      <c r="R1825" s="8">
        <f t="shared" si="285"/>
        <v>42.5</v>
      </c>
      <c r="S1825" s="8">
        <f t="shared" si="286"/>
        <v>31.25</v>
      </c>
      <c r="T1825" s="8">
        <f t="shared" si="287"/>
        <v>43.75</v>
      </c>
      <c r="U1825" s="7">
        <f t="shared" si="288"/>
        <v>41.666666666666664</v>
      </c>
      <c r="V1825" s="7">
        <f t="shared" si="289"/>
        <v>42.1875</v>
      </c>
    </row>
    <row r="1826" spans="1:22" ht="13.5" x14ac:dyDescent="0.25">
      <c r="A1826" s="3">
        <f>RSI!A1826</f>
        <v>44670</v>
      </c>
      <c r="B1826" s="2">
        <f>RSI!B1826</f>
        <v>17.920999999999999</v>
      </c>
      <c r="C1826" s="2">
        <f>RSI!I1826</f>
        <v>49.797454085872261</v>
      </c>
      <c r="D1826" s="2">
        <f>MACD!E1826</f>
        <v>-5.6295283892293213E-2</v>
      </c>
      <c r="E1826" s="2">
        <f>MACD!F1826</f>
        <v>-4.3361172574381379E-2</v>
      </c>
      <c r="F1826" s="2">
        <f>'Moving Avg'!D1826</f>
        <v>18.089400000000001</v>
      </c>
      <c r="G1826" s="2">
        <f>'Moving Avg'!F1826</f>
        <v>17.936699999999995</v>
      </c>
      <c r="H1826" s="2">
        <f>'Moving Avg'!G1826</f>
        <v>17.91988000000001</v>
      </c>
      <c r="I1826" s="2">
        <f>'Moving Avg'!H1826</f>
        <v>16.825080000000014</v>
      </c>
      <c r="J1826" s="5" t="str">
        <f>OBV!F1826</f>
        <v>BEARISH</v>
      </c>
      <c r="K1826" s="5" t="str">
        <f>OBV!G1826</f>
        <v>WEAK</v>
      </c>
      <c r="L1826" s="5" t="str">
        <f>OBV!H1826</f>
        <v>BEARISH DIVERGENCE</v>
      </c>
      <c r="M1826" s="7">
        <f t="shared" si="280"/>
        <v>25</v>
      </c>
      <c r="N1826" s="7">
        <f t="shared" si="281"/>
        <v>45</v>
      </c>
      <c r="O1826" s="7">
        <f t="shared" si="282"/>
        <v>50</v>
      </c>
      <c r="P1826" s="7">
        <f t="shared" si="283"/>
        <v>0</v>
      </c>
      <c r="Q1826" s="8">
        <f t="shared" si="284"/>
        <v>32</v>
      </c>
      <c r="R1826" s="8">
        <f t="shared" si="285"/>
        <v>31.5</v>
      </c>
      <c r="S1826" s="8">
        <f t="shared" si="286"/>
        <v>23</v>
      </c>
      <c r="T1826" s="8">
        <f t="shared" si="287"/>
        <v>30</v>
      </c>
      <c r="U1826" s="7">
        <f t="shared" si="288"/>
        <v>28.833333333333332</v>
      </c>
      <c r="V1826" s="7">
        <f t="shared" si="289"/>
        <v>29.125</v>
      </c>
    </row>
    <row r="1827" spans="1:22" ht="13.5" x14ac:dyDescent="0.25">
      <c r="A1827" s="3">
        <f>RSI!A1827</f>
        <v>44671</v>
      </c>
      <c r="B1827" s="2">
        <f>RSI!B1827</f>
        <v>17.920999999999999</v>
      </c>
      <c r="C1827" s="2">
        <f>RSI!I1827</f>
        <v>49.797454085872261</v>
      </c>
      <c r="D1827" s="2">
        <f>MACD!E1827</f>
        <v>-4.8378542493061616E-2</v>
      </c>
      <c r="E1827" s="2">
        <f>MACD!F1827</f>
        <v>-4.4364646558117428E-2</v>
      </c>
      <c r="F1827" s="2">
        <f>'Moving Avg'!D1827</f>
        <v>17.930599999999998</v>
      </c>
      <c r="G1827" s="2">
        <f>'Moving Avg'!F1827</f>
        <v>17.939949999999996</v>
      </c>
      <c r="H1827" s="2">
        <f>'Moving Avg'!G1827</f>
        <v>17.91810000000001</v>
      </c>
      <c r="I1827" s="2">
        <f>'Moving Avg'!H1827</f>
        <v>16.829540000000012</v>
      </c>
      <c r="J1827" s="5" t="str">
        <f>OBV!F1827</f>
        <v>BEARISH</v>
      </c>
      <c r="K1827" s="5" t="str">
        <f>OBV!G1827</f>
        <v>WEAK</v>
      </c>
      <c r="L1827" s="5" t="str">
        <f>OBV!H1827</f>
        <v>CONFIRMED BEARISH</v>
      </c>
      <c r="M1827" s="7">
        <f t="shared" si="280"/>
        <v>25</v>
      </c>
      <c r="N1827" s="7">
        <f t="shared" si="281"/>
        <v>45</v>
      </c>
      <c r="O1827" s="7">
        <f t="shared" si="282"/>
        <v>50</v>
      </c>
      <c r="P1827" s="7">
        <f t="shared" si="283"/>
        <v>0</v>
      </c>
      <c r="Q1827" s="8">
        <f t="shared" si="284"/>
        <v>32</v>
      </c>
      <c r="R1827" s="8">
        <f t="shared" si="285"/>
        <v>31.5</v>
      </c>
      <c r="S1827" s="8">
        <f t="shared" si="286"/>
        <v>23</v>
      </c>
      <c r="T1827" s="8">
        <f t="shared" si="287"/>
        <v>30</v>
      </c>
      <c r="U1827" s="7">
        <f t="shared" si="288"/>
        <v>28.833333333333332</v>
      </c>
      <c r="V1827" s="7">
        <f t="shared" si="289"/>
        <v>29.125</v>
      </c>
    </row>
    <row r="1828" spans="1:22" ht="13.5" x14ac:dyDescent="0.25">
      <c r="A1828" s="3">
        <f>RSI!A1828</f>
        <v>44672</v>
      </c>
      <c r="B1828" s="2">
        <f>RSI!B1828</f>
        <v>17.920999999999999</v>
      </c>
      <c r="C1828" s="2">
        <f>RSI!I1828</f>
        <v>49.797454085872261</v>
      </c>
      <c r="D1828" s="2">
        <f>MACD!E1828</f>
        <v>-4.1624644901151697E-2</v>
      </c>
      <c r="E1828" s="2">
        <f>MACD!F1828</f>
        <v>-4.3816646226724279E-2</v>
      </c>
      <c r="F1828" s="2">
        <f>'Moving Avg'!D1828</f>
        <v>17.925799999999999</v>
      </c>
      <c r="G1828" s="2">
        <f>'Moving Avg'!F1828</f>
        <v>17.943199999999997</v>
      </c>
      <c r="H1828" s="2">
        <f>'Moving Avg'!G1828</f>
        <v>17.916160000000012</v>
      </c>
      <c r="I1828" s="2">
        <f>'Moving Avg'!H1828</f>
        <v>16.83400000000001</v>
      </c>
      <c r="J1828" s="5" t="str">
        <f>OBV!F1828</f>
        <v>BEARISH</v>
      </c>
      <c r="K1828" s="5" t="str">
        <f>OBV!G1828</f>
        <v>NEUTRAL</v>
      </c>
      <c r="L1828" s="5" t="str">
        <f>OBV!H1828</f>
        <v>CONFIRMED BEARISH</v>
      </c>
      <c r="M1828" s="7">
        <f t="shared" si="280"/>
        <v>25</v>
      </c>
      <c r="N1828" s="7">
        <f t="shared" si="281"/>
        <v>0</v>
      </c>
      <c r="O1828" s="7">
        <f t="shared" si="282"/>
        <v>50</v>
      </c>
      <c r="P1828" s="7">
        <f t="shared" si="283"/>
        <v>16.5</v>
      </c>
      <c r="Q1828" s="8">
        <f t="shared" si="284"/>
        <v>18.725000000000001</v>
      </c>
      <c r="R1828" s="8">
        <f t="shared" si="285"/>
        <v>26.625</v>
      </c>
      <c r="S1828" s="8">
        <f t="shared" si="286"/>
        <v>23.675000000000001</v>
      </c>
      <c r="T1828" s="8">
        <f t="shared" si="287"/>
        <v>22.875</v>
      </c>
      <c r="U1828" s="7">
        <f t="shared" si="288"/>
        <v>23.008333333333336</v>
      </c>
      <c r="V1828" s="7">
        <f t="shared" si="289"/>
        <v>22.975000000000001</v>
      </c>
    </row>
    <row r="1829" spans="1:22" ht="13.5" x14ac:dyDescent="0.25">
      <c r="A1829" s="3">
        <f>RSI!A1829</f>
        <v>44673</v>
      </c>
      <c r="B1829" s="2">
        <f>RSI!B1829</f>
        <v>17.920999999999999</v>
      </c>
      <c r="C1829" s="2">
        <f>RSI!I1829</f>
        <v>49.797454085872268</v>
      </c>
      <c r="D1829" s="2">
        <f>MACD!E1829</f>
        <v>-3.5858774766161616E-2</v>
      </c>
      <c r="E1829" s="2">
        <f>MACD!F1829</f>
        <v>-4.2225071934611745E-2</v>
      </c>
      <c r="F1829" s="2">
        <f>'Moving Avg'!D1829</f>
        <v>17.920999999999999</v>
      </c>
      <c r="G1829" s="2">
        <f>'Moving Avg'!F1829</f>
        <v>17.946449999999995</v>
      </c>
      <c r="H1829" s="2">
        <f>'Moving Avg'!G1829</f>
        <v>17.914220000000014</v>
      </c>
      <c r="I1829" s="2">
        <f>'Moving Avg'!H1829</f>
        <v>16.838460000000008</v>
      </c>
      <c r="J1829" s="5" t="str">
        <f>OBV!F1829</f>
        <v>BEARISH</v>
      </c>
      <c r="K1829" s="5" t="str">
        <f>OBV!G1829</f>
        <v>NEUTRAL</v>
      </c>
      <c r="L1829" s="5" t="str">
        <f>OBV!H1829</f>
        <v>CONFIRMED BEARISH</v>
      </c>
      <c r="M1829" s="7">
        <f t="shared" si="280"/>
        <v>25</v>
      </c>
      <c r="N1829" s="7">
        <f t="shared" si="281"/>
        <v>0</v>
      </c>
      <c r="O1829" s="7">
        <f t="shared" si="282"/>
        <v>50</v>
      </c>
      <c r="P1829" s="7">
        <f t="shared" si="283"/>
        <v>16.5</v>
      </c>
      <c r="Q1829" s="8">
        <f t="shared" si="284"/>
        <v>18.725000000000001</v>
      </c>
      <c r="R1829" s="8">
        <f t="shared" si="285"/>
        <v>26.625</v>
      </c>
      <c r="S1829" s="8">
        <f t="shared" si="286"/>
        <v>23.675000000000001</v>
      </c>
      <c r="T1829" s="8">
        <f t="shared" si="287"/>
        <v>22.875</v>
      </c>
      <c r="U1829" s="7">
        <f t="shared" si="288"/>
        <v>23.008333333333336</v>
      </c>
      <c r="V1829" s="7">
        <f t="shared" si="289"/>
        <v>22.975000000000001</v>
      </c>
    </row>
    <row r="1830" spans="1:22" ht="13.5" x14ac:dyDescent="0.25">
      <c r="A1830" s="3">
        <f>RSI!A1830</f>
        <v>44676</v>
      </c>
      <c r="B1830" s="2">
        <f>RSI!B1830</f>
        <v>17.920999999999999</v>
      </c>
      <c r="C1830" s="2">
        <f>RSI!I1830</f>
        <v>49.797454085872261</v>
      </c>
      <c r="D1830" s="2">
        <f>MACD!E1830</f>
        <v>-3.0932708138848852E-2</v>
      </c>
      <c r="E1830" s="2">
        <f>MACD!F1830</f>
        <v>-3.9966599175459167E-2</v>
      </c>
      <c r="F1830" s="2">
        <f>'Moving Avg'!D1830</f>
        <v>17.920999999999999</v>
      </c>
      <c r="G1830" s="2">
        <f>'Moving Avg'!F1830</f>
        <v>17.949699999999996</v>
      </c>
      <c r="H1830" s="2">
        <f>'Moving Avg'!G1830</f>
        <v>17.911800000000014</v>
      </c>
      <c r="I1830" s="2">
        <f>'Moving Avg'!H1830</f>
        <v>16.84292000000001</v>
      </c>
      <c r="J1830" s="5" t="str">
        <f>OBV!F1830</f>
        <v>NEUTRAL</v>
      </c>
      <c r="K1830" s="5" t="str">
        <f>OBV!G1830</f>
        <v>NEUTRAL</v>
      </c>
      <c r="L1830" s="5" t="str">
        <f>OBV!H1830</f>
        <v>NEUTRAL</v>
      </c>
      <c r="M1830" s="7">
        <f t="shared" si="280"/>
        <v>25</v>
      </c>
      <c r="N1830" s="7">
        <f t="shared" si="281"/>
        <v>0</v>
      </c>
      <c r="O1830" s="7">
        <f t="shared" si="282"/>
        <v>50</v>
      </c>
      <c r="P1830" s="7">
        <f t="shared" si="283"/>
        <v>33</v>
      </c>
      <c r="Q1830" s="8">
        <f t="shared" si="284"/>
        <v>21.2</v>
      </c>
      <c r="R1830" s="8">
        <f t="shared" si="285"/>
        <v>30.75</v>
      </c>
      <c r="S1830" s="8">
        <f t="shared" si="286"/>
        <v>31.1</v>
      </c>
      <c r="T1830" s="8">
        <f t="shared" si="287"/>
        <v>27</v>
      </c>
      <c r="U1830" s="7">
        <f t="shared" si="288"/>
        <v>27.683333333333337</v>
      </c>
      <c r="V1830" s="7">
        <f t="shared" si="289"/>
        <v>27.512500000000003</v>
      </c>
    </row>
    <row r="1831" spans="1:22" ht="13.5" x14ac:dyDescent="0.25">
      <c r="A1831" s="3">
        <f>RSI!A1831</f>
        <v>44677</v>
      </c>
      <c r="B1831" s="2">
        <f>RSI!B1831</f>
        <v>17.920999999999999</v>
      </c>
      <c r="C1831" s="2">
        <f>RSI!I1831</f>
        <v>49.797454085872268</v>
      </c>
      <c r="D1831" s="2">
        <f>MACD!E1831</f>
        <v>-2.7951513964868724E-2</v>
      </c>
      <c r="E1831" s="2">
        <f>MACD!F1831</f>
        <v>-3.7563582133341079E-2</v>
      </c>
      <c r="F1831" s="2">
        <f>'Moving Avg'!D1831</f>
        <v>17.920999999999999</v>
      </c>
      <c r="G1831" s="2">
        <f>'Moving Avg'!F1831</f>
        <v>17.952949999999994</v>
      </c>
      <c r="H1831" s="2">
        <f>'Moving Avg'!G1831</f>
        <v>17.909380000000013</v>
      </c>
      <c r="I1831" s="2">
        <f>'Moving Avg'!H1831</f>
        <v>16.847380000000008</v>
      </c>
      <c r="J1831" s="5" t="str">
        <f>OBV!F1831</f>
        <v>NEUTRAL</v>
      </c>
      <c r="K1831" s="5" t="str">
        <f>OBV!G1831</f>
        <v>NEUTRAL</v>
      </c>
      <c r="L1831" s="5" t="str">
        <f>OBV!H1831</f>
        <v>NEUTRAL</v>
      </c>
      <c r="M1831" s="7">
        <f t="shared" si="280"/>
        <v>25</v>
      </c>
      <c r="N1831" s="7">
        <f t="shared" si="281"/>
        <v>0</v>
      </c>
      <c r="O1831" s="7">
        <f t="shared" si="282"/>
        <v>50</v>
      </c>
      <c r="P1831" s="7">
        <f t="shared" si="283"/>
        <v>33</v>
      </c>
      <c r="Q1831" s="8">
        <f t="shared" si="284"/>
        <v>21.2</v>
      </c>
      <c r="R1831" s="8">
        <f t="shared" si="285"/>
        <v>30.75</v>
      </c>
      <c r="S1831" s="8">
        <f t="shared" si="286"/>
        <v>31.1</v>
      </c>
      <c r="T1831" s="8">
        <f t="shared" si="287"/>
        <v>27</v>
      </c>
      <c r="U1831" s="7">
        <f t="shared" si="288"/>
        <v>27.683333333333337</v>
      </c>
      <c r="V1831" s="7">
        <f t="shared" si="289"/>
        <v>27.512500000000003</v>
      </c>
    </row>
    <row r="1832" spans="1:22" ht="13.5" x14ac:dyDescent="0.25">
      <c r="A1832" s="3">
        <f>RSI!A1832</f>
        <v>44678</v>
      </c>
      <c r="B1832" s="2">
        <f>RSI!B1832</f>
        <v>17.920999999999999</v>
      </c>
      <c r="C1832" s="2">
        <f>RSI!I1832</f>
        <v>49.797454085872275</v>
      </c>
      <c r="D1832" s="2">
        <f>MACD!E1832</f>
        <v>9.7996162541406306E-2</v>
      </c>
      <c r="E1832" s="2">
        <f>MACD!F1832</f>
        <v>-1.0451633198391604E-2</v>
      </c>
      <c r="F1832" s="2">
        <f>'Moving Avg'!D1832</f>
        <v>17.920999999999999</v>
      </c>
      <c r="G1832" s="2">
        <f>'Moving Avg'!F1832</f>
        <v>17.956199999999995</v>
      </c>
      <c r="H1832" s="2">
        <f>'Moving Avg'!G1832</f>
        <v>17.906960000000016</v>
      </c>
      <c r="I1832" s="2">
        <f>'Moving Avg'!H1832</f>
        <v>16.85184000000001</v>
      </c>
      <c r="J1832" s="5" t="str">
        <f>OBV!F1832</f>
        <v>NEUTRAL</v>
      </c>
      <c r="K1832" s="5" t="str">
        <f>OBV!G1832</f>
        <v>NEUTRAL</v>
      </c>
      <c r="L1832" s="5" t="str">
        <f>OBV!H1832</f>
        <v>NEUTRAL</v>
      </c>
      <c r="M1832" s="7">
        <f t="shared" si="280"/>
        <v>25</v>
      </c>
      <c r="N1832" s="7">
        <f t="shared" si="281"/>
        <v>0</v>
      </c>
      <c r="O1832" s="7">
        <f t="shared" si="282"/>
        <v>50</v>
      </c>
      <c r="P1832" s="7">
        <f t="shared" si="283"/>
        <v>33</v>
      </c>
      <c r="Q1832" s="8">
        <f t="shared" si="284"/>
        <v>21.2</v>
      </c>
      <c r="R1832" s="8">
        <f t="shared" si="285"/>
        <v>30.75</v>
      </c>
      <c r="S1832" s="8">
        <f t="shared" si="286"/>
        <v>31.1</v>
      </c>
      <c r="T1832" s="8">
        <f t="shared" si="287"/>
        <v>27</v>
      </c>
      <c r="U1832" s="7">
        <f t="shared" si="288"/>
        <v>27.683333333333337</v>
      </c>
      <c r="V1832" s="7">
        <f t="shared" si="289"/>
        <v>27.512500000000003</v>
      </c>
    </row>
    <row r="1833" spans="1:22" ht="13.5" x14ac:dyDescent="0.25">
      <c r="A1833" s="3">
        <f>RSI!A1833</f>
        <v>44679</v>
      </c>
      <c r="B1833" s="2">
        <f>RSI!B1833</f>
        <v>17.920999999999999</v>
      </c>
      <c r="C1833" s="2">
        <f>RSI!I1833</f>
        <v>49.797454085872275</v>
      </c>
      <c r="D1833" s="2">
        <f>MACD!E1833</f>
        <v>8.6143246270921736E-2</v>
      </c>
      <c r="E1833" s="2">
        <f>MACD!F1833</f>
        <v>8.8673426954710664E-3</v>
      </c>
      <c r="F1833" s="2">
        <f>'Moving Avg'!D1833</f>
        <v>17.920999999999999</v>
      </c>
      <c r="G1833" s="2">
        <f>'Moving Avg'!F1833</f>
        <v>17.959449999999997</v>
      </c>
      <c r="H1833" s="2">
        <f>'Moving Avg'!G1833</f>
        <v>17.904540000000019</v>
      </c>
      <c r="I1833" s="2">
        <f>'Moving Avg'!H1833</f>
        <v>16.856300000000008</v>
      </c>
      <c r="J1833" s="5" t="str">
        <f>OBV!F1833</f>
        <v>NEUTRAL</v>
      </c>
      <c r="K1833" s="5" t="str">
        <f>OBV!G1833</f>
        <v>NEUTRAL</v>
      </c>
      <c r="L1833" s="5" t="str">
        <f>OBV!H1833</f>
        <v>NEUTRAL</v>
      </c>
      <c r="M1833" s="7">
        <f t="shared" si="280"/>
        <v>25</v>
      </c>
      <c r="N1833" s="7">
        <f t="shared" si="281"/>
        <v>0</v>
      </c>
      <c r="O1833" s="7">
        <f t="shared" si="282"/>
        <v>50</v>
      </c>
      <c r="P1833" s="7">
        <f t="shared" si="283"/>
        <v>33</v>
      </c>
      <c r="Q1833" s="8">
        <f t="shared" si="284"/>
        <v>21.2</v>
      </c>
      <c r="R1833" s="8">
        <f t="shared" si="285"/>
        <v>30.75</v>
      </c>
      <c r="S1833" s="8">
        <f t="shared" si="286"/>
        <v>31.1</v>
      </c>
      <c r="T1833" s="8">
        <f t="shared" si="287"/>
        <v>27</v>
      </c>
      <c r="U1833" s="7">
        <f t="shared" si="288"/>
        <v>27.683333333333337</v>
      </c>
      <c r="V1833" s="7">
        <f t="shared" si="289"/>
        <v>27.512500000000003</v>
      </c>
    </row>
    <row r="1834" spans="1:22" ht="13.5" x14ac:dyDescent="0.25">
      <c r="A1834" s="3">
        <f>RSI!A1834</f>
        <v>44680</v>
      </c>
      <c r="B1834" s="2">
        <f>RSI!B1834</f>
        <v>17.920999999999999</v>
      </c>
      <c r="C1834" s="2">
        <f>RSI!I1834</f>
        <v>49.797454085872275</v>
      </c>
      <c r="D1834" s="2">
        <f>MACD!E1834</f>
        <v>7.6148588266747197E-2</v>
      </c>
      <c r="E1834" s="2">
        <f>MACD!F1834</f>
        <v>2.2323591809726293E-2</v>
      </c>
      <c r="F1834" s="2">
        <f>'Moving Avg'!D1834</f>
        <v>17.920999999999999</v>
      </c>
      <c r="G1834" s="2">
        <f>'Moving Avg'!F1834</f>
        <v>17.962699999999995</v>
      </c>
      <c r="H1834" s="2">
        <f>'Moving Avg'!G1834</f>
        <v>17.902120000000021</v>
      </c>
      <c r="I1834" s="2">
        <f>'Moving Avg'!H1834</f>
        <v>16.860760000000006</v>
      </c>
      <c r="J1834" s="5" t="str">
        <f>OBV!F1834</f>
        <v>NEUTRAL</v>
      </c>
      <c r="K1834" s="5" t="str">
        <f>OBV!G1834</f>
        <v>NEUTRAL</v>
      </c>
      <c r="L1834" s="5" t="str">
        <f>OBV!H1834</f>
        <v>NEUTRAL</v>
      </c>
      <c r="M1834" s="7">
        <f t="shared" si="280"/>
        <v>25</v>
      </c>
      <c r="N1834" s="7">
        <f t="shared" si="281"/>
        <v>0</v>
      </c>
      <c r="O1834" s="7">
        <f t="shared" si="282"/>
        <v>50</v>
      </c>
      <c r="P1834" s="7">
        <f t="shared" si="283"/>
        <v>33</v>
      </c>
      <c r="Q1834" s="8">
        <f t="shared" si="284"/>
        <v>21.2</v>
      </c>
      <c r="R1834" s="8">
        <f t="shared" si="285"/>
        <v>30.75</v>
      </c>
      <c r="S1834" s="8">
        <f t="shared" si="286"/>
        <v>31.1</v>
      </c>
      <c r="T1834" s="8">
        <f t="shared" si="287"/>
        <v>27</v>
      </c>
      <c r="U1834" s="7">
        <f t="shared" si="288"/>
        <v>27.683333333333337</v>
      </c>
      <c r="V1834" s="7">
        <f t="shared" si="289"/>
        <v>27.512500000000003</v>
      </c>
    </row>
    <row r="1835" spans="1:22" ht="13.5" x14ac:dyDescent="0.25">
      <c r="A1835" s="3">
        <f>RSI!A1835</f>
        <v>44685</v>
      </c>
      <c r="B1835" s="2">
        <f>RSI!B1835</f>
        <v>17.920999999999999</v>
      </c>
      <c r="C1835" s="2">
        <f>RSI!I1835</f>
        <v>49.797454085872275</v>
      </c>
      <c r="D1835" s="2">
        <f>MACD!E1835</f>
        <v>6.4031422157867723E-2</v>
      </c>
      <c r="E1835" s="2">
        <f>MACD!F1835</f>
        <v>3.0665157879354581E-2</v>
      </c>
      <c r="F1835" s="2">
        <f>'Moving Avg'!D1835</f>
        <v>17.920999999999999</v>
      </c>
      <c r="G1835" s="2">
        <f>'Moving Avg'!F1835</f>
        <v>17.962699999999995</v>
      </c>
      <c r="H1835" s="2">
        <f>'Moving Avg'!G1835</f>
        <v>17.899700000000021</v>
      </c>
      <c r="I1835" s="2">
        <f>'Moving Avg'!H1835</f>
        <v>16.865220000000008</v>
      </c>
      <c r="J1835" s="5" t="str">
        <f>OBV!F1835</f>
        <v>NEUTRAL</v>
      </c>
      <c r="K1835" s="5" t="str">
        <f>OBV!G1835</f>
        <v>NEUTRAL</v>
      </c>
      <c r="L1835" s="5" t="str">
        <f>OBV!H1835</f>
        <v>NEUTRAL</v>
      </c>
      <c r="M1835" s="7">
        <f t="shared" si="280"/>
        <v>25</v>
      </c>
      <c r="N1835" s="7">
        <f t="shared" si="281"/>
        <v>0</v>
      </c>
      <c r="O1835" s="7">
        <f t="shared" si="282"/>
        <v>50</v>
      </c>
      <c r="P1835" s="7">
        <f t="shared" si="283"/>
        <v>33</v>
      </c>
      <c r="Q1835" s="8">
        <f t="shared" si="284"/>
        <v>21.2</v>
      </c>
      <c r="R1835" s="8">
        <f t="shared" si="285"/>
        <v>30.75</v>
      </c>
      <c r="S1835" s="8">
        <f t="shared" si="286"/>
        <v>31.1</v>
      </c>
      <c r="T1835" s="8">
        <f t="shared" si="287"/>
        <v>27</v>
      </c>
      <c r="U1835" s="7">
        <f t="shared" si="288"/>
        <v>27.683333333333337</v>
      </c>
      <c r="V1835" s="7">
        <f t="shared" si="289"/>
        <v>27.512500000000003</v>
      </c>
    </row>
    <row r="1836" spans="1:22" ht="13.5" x14ac:dyDescent="0.25">
      <c r="A1836" s="3">
        <f>RSI!A1836</f>
        <v>44686</v>
      </c>
      <c r="B1836" s="2">
        <f>RSI!B1836</f>
        <v>17.920999999999999</v>
      </c>
      <c r="C1836" s="2">
        <f>RSI!I1836</f>
        <v>49.797454085872268</v>
      </c>
      <c r="D1836" s="2">
        <f>MACD!E1836</f>
        <v>5.3808213130597693E-2</v>
      </c>
      <c r="E1836" s="2">
        <f>MACD!F1836</f>
        <v>3.5293768929603203E-2</v>
      </c>
      <c r="F1836" s="2">
        <f>'Moving Avg'!D1836</f>
        <v>17.920999999999999</v>
      </c>
      <c r="G1836" s="2">
        <f>'Moving Avg'!F1836</f>
        <v>17.962699999999995</v>
      </c>
      <c r="H1836" s="2">
        <f>'Moving Avg'!G1836</f>
        <v>17.89728000000002</v>
      </c>
      <c r="I1836" s="2">
        <f>'Moving Avg'!H1836</f>
        <v>16.869680000000006</v>
      </c>
      <c r="J1836" s="5" t="str">
        <f>OBV!F1836</f>
        <v>NEUTRAL</v>
      </c>
      <c r="K1836" s="5" t="str">
        <f>OBV!G1836</f>
        <v>NEUTRAL</v>
      </c>
      <c r="L1836" s="5" t="str">
        <f>OBV!H1836</f>
        <v>NEUTRAL</v>
      </c>
      <c r="M1836" s="7">
        <f t="shared" si="280"/>
        <v>25</v>
      </c>
      <c r="N1836" s="7">
        <f t="shared" si="281"/>
        <v>0</v>
      </c>
      <c r="O1836" s="7">
        <f t="shared" si="282"/>
        <v>50</v>
      </c>
      <c r="P1836" s="7">
        <f t="shared" si="283"/>
        <v>33</v>
      </c>
      <c r="Q1836" s="8">
        <f t="shared" si="284"/>
        <v>21.2</v>
      </c>
      <c r="R1836" s="8">
        <f t="shared" si="285"/>
        <v>30.75</v>
      </c>
      <c r="S1836" s="8">
        <f t="shared" si="286"/>
        <v>31.1</v>
      </c>
      <c r="T1836" s="8">
        <f t="shared" si="287"/>
        <v>27</v>
      </c>
      <c r="U1836" s="7">
        <f t="shared" si="288"/>
        <v>27.683333333333337</v>
      </c>
      <c r="V1836" s="7">
        <f t="shared" si="289"/>
        <v>27.512500000000003</v>
      </c>
    </row>
    <row r="1837" spans="1:22" ht="13.5" x14ac:dyDescent="0.25">
      <c r="A1837" s="3">
        <f>RSI!A1837</f>
        <v>44687</v>
      </c>
      <c r="B1837" s="2">
        <f>RSI!B1837</f>
        <v>17.920999999999999</v>
      </c>
      <c r="C1837" s="2">
        <f>RSI!I1837</f>
        <v>49.797454085872268</v>
      </c>
      <c r="D1837" s="2">
        <f>MACD!E1837</f>
        <v>4.5185377418281547E-2</v>
      </c>
      <c r="E1837" s="2">
        <f>MACD!F1837</f>
        <v>3.7272090627338876E-2</v>
      </c>
      <c r="F1837" s="2">
        <f>'Moving Avg'!D1837</f>
        <v>17.920999999999999</v>
      </c>
      <c r="G1837" s="2">
        <f>'Moving Avg'!F1837</f>
        <v>17.962699999999995</v>
      </c>
      <c r="H1837" s="2">
        <f>'Moving Avg'!G1837</f>
        <v>17.898900000000019</v>
      </c>
      <c r="I1837" s="2">
        <f>'Moving Avg'!H1837</f>
        <v>16.874140000000008</v>
      </c>
      <c r="J1837" s="5" t="str">
        <f>OBV!F1837</f>
        <v>NEUTRAL</v>
      </c>
      <c r="K1837" s="5" t="str">
        <f>OBV!G1837</f>
        <v>NEUTRAL</v>
      </c>
      <c r="L1837" s="5" t="str">
        <f>OBV!H1837</f>
        <v>NEUTRAL</v>
      </c>
      <c r="M1837" s="7">
        <f t="shared" si="280"/>
        <v>25</v>
      </c>
      <c r="N1837" s="7">
        <f t="shared" si="281"/>
        <v>0</v>
      </c>
      <c r="O1837" s="7">
        <f t="shared" si="282"/>
        <v>50</v>
      </c>
      <c r="P1837" s="7">
        <f t="shared" si="283"/>
        <v>33</v>
      </c>
      <c r="Q1837" s="8">
        <f t="shared" si="284"/>
        <v>21.2</v>
      </c>
      <c r="R1837" s="8">
        <f t="shared" si="285"/>
        <v>30.75</v>
      </c>
      <c r="S1837" s="8">
        <f t="shared" si="286"/>
        <v>31.1</v>
      </c>
      <c r="T1837" s="8">
        <f t="shared" si="287"/>
        <v>27</v>
      </c>
      <c r="U1837" s="7">
        <f t="shared" si="288"/>
        <v>27.683333333333337</v>
      </c>
      <c r="V1837" s="7">
        <f t="shared" si="289"/>
        <v>27.512500000000003</v>
      </c>
    </row>
    <row r="1838" spans="1:22" ht="13.5" x14ac:dyDescent="0.25">
      <c r="A1838" s="3">
        <f>RSI!A1838</f>
        <v>44690</v>
      </c>
      <c r="B1838" s="2">
        <f>RSI!B1838</f>
        <v>17.920999999999999</v>
      </c>
      <c r="C1838" s="2">
        <f>RSI!I1838</f>
        <v>49.797454085872275</v>
      </c>
      <c r="D1838" s="2">
        <f>MACD!E1838</f>
        <v>3.7914661376802883E-2</v>
      </c>
      <c r="E1838" s="2">
        <f>MACD!F1838</f>
        <v>3.7400604777231679E-2</v>
      </c>
      <c r="F1838" s="2">
        <f>'Moving Avg'!D1838</f>
        <v>17.920999999999999</v>
      </c>
      <c r="G1838" s="2">
        <f>'Moving Avg'!F1838</f>
        <v>17.962699999999995</v>
      </c>
      <c r="H1838" s="2">
        <f>'Moving Avg'!G1838</f>
        <v>17.900520000000018</v>
      </c>
      <c r="I1838" s="2">
        <f>'Moving Avg'!H1838</f>
        <v>16.878600000000002</v>
      </c>
      <c r="J1838" s="5" t="str">
        <f>OBV!F1838</f>
        <v>NEUTRAL</v>
      </c>
      <c r="K1838" s="5" t="str">
        <f>OBV!G1838</f>
        <v>NEUTRAL</v>
      </c>
      <c r="L1838" s="5" t="str">
        <f>OBV!H1838</f>
        <v>NEUTRAL</v>
      </c>
      <c r="M1838" s="7">
        <f t="shared" si="280"/>
        <v>25</v>
      </c>
      <c r="N1838" s="7">
        <f t="shared" si="281"/>
        <v>0</v>
      </c>
      <c r="O1838" s="7">
        <f t="shared" si="282"/>
        <v>50</v>
      </c>
      <c r="P1838" s="7">
        <f t="shared" si="283"/>
        <v>33</v>
      </c>
      <c r="Q1838" s="8">
        <f t="shared" si="284"/>
        <v>21.2</v>
      </c>
      <c r="R1838" s="8">
        <f t="shared" si="285"/>
        <v>30.75</v>
      </c>
      <c r="S1838" s="8">
        <f t="shared" si="286"/>
        <v>31.1</v>
      </c>
      <c r="T1838" s="8">
        <f t="shared" si="287"/>
        <v>27</v>
      </c>
      <c r="U1838" s="7">
        <f t="shared" si="288"/>
        <v>27.683333333333337</v>
      </c>
      <c r="V1838" s="7">
        <f t="shared" si="289"/>
        <v>27.512500000000003</v>
      </c>
    </row>
    <row r="1839" spans="1:22" ht="13.5" x14ac:dyDescent="0.25">
      <c r="A1839" s="3">
        <f>RSI!A1839</f>
        <v>44691</v>
      </c>
      <c r="B1839" s="2">
        <f>RSI!B1839</f>
        <v>17.920999999999999</v>
      </c>
      <c r="C1839" s="2">
        <f>RSI!I1839</f>
        <v>49.797454085872261</v>
      </c>
      <c r="D1839" s="2">
        <f>MACD!E1839</f>
        <v>3.1786155516648762E-2</v>
      </c>
      <c r="E1839" s="2">
        <f>MACD!F1839</f>
        <v>3.6277714925115098E-2</v>
      </c>
      <c r="F1839" s="2">
        <f>'Moving Avg'!D1839</f>
        <v>17.920999999999999</v>
      </c>
      <c r="G1839" s="2">
        <f>'Moving Avg'!F1839</f>
        <v>17.962699999999995</v>
      </c>
      <c r="H1839" s="2">
        <f>'Moving Avg'!G1839</f>
        <v>17.902140000000021</v>
      </c>
      <c r="I1839" s="2">
        <f>'Moving Avg'!H1839</f>
        <v>16.883060000000004</v>
      </c>
      <c r="J1839" s="5" t="str">
        <f>OBV!F1839</f>
        <v>NEUTRAL</v>
      </c>
      <c r="K1839" s="5" t="str">
        <f>OBV!G1839</f>
        <v>NEUTRAL</v>
      </c>
      <c r="L1839" s="5" t="str">
        <f>OBV!H1839</f>
        <v>NEUTRAL</v>
      </c>
      <c r="M1839" s="7">
        <f t="shared" si="280"/>
        <v>25</v>
      </c>
      <c r="N1839" s="7">
        <f t="shared" si="281"/>
        <v>45</v>
      </c>
      <c r="O1839" s="7">
        <f t="shared" si="282"/>
        <v>50</v>
      </c>
      <c r="P1839" s="7">
        <f t="shared" si="283"/>
        <v>33</v>
      </c>
      <c r="Q1839" s="8">
        <f t="shared" si="284"/>
        <v>36.950000000000003</v>
      </c>
      <c r="R1839" s="8">
        <f t="shared" si="285"/>
        <v>39.75</v>
      </c>
      <c r="S1839" s="8">
        <f t="shared" si="286"/>
        <v>37.85</v>
      </c>
      <c r="T1839" s="8">
        <f t="shared" si="287"/>
        <v>38.25</v>
      </c>
      <c r="U1839" s="7">
        <f t="shared" si="288"/>
        <v>38.183333333333337</v>
      </c>
      <c r="V1839" s="7">
        <f t="shared" si="289"/>
        <v>38.200000000000003</v>
      </c>
    </row>
    <row r="1840" spans="1:22" ht="13.5" x14ac:dyDescent="0.25">
      <c r="A1840" s="3">
        <f>RSI!A1840</f>
        <v>44692</v>
      </c>
      <c r="B1840" s="2">
        <f>RSI!B1840</f>
        <v>17.920999999999999</v>
      </c>
      <c r="C1840" s="2">
        <f>RSI!I1840</f>
        <v>49.797454085872261</v>
      </c>
      <c r="D1840" s="2">
        <f>MACD!E1840</f>
        <v>2.6622384195825077E-2</v>
      </c>
      <c r="E1840" s="2">
        <f>MACD!F1840</f>
        <v>3.4346648779257097E-2</v>
      </c>
      <c r="F1840" s="2">
        <f>'Moving Avg'!D1840</f>
        <v>17.920999999999999</v>
      </c>
      <c r="G1840" s="2">
        <f>'Moving Avg'!F1840</f>
        <v>17.962699999999995</v>
      </c>
      <c r="H1840" s="2">
        <f>'Moving Avg'!G1840</f>
        <v>17.903920000000017</v>
      </c>
      <c r="I1840" s="2">
        <f>'Moving Avg'!H1840</f>
        <v>16.887520000000002</v>
      </c>
      <c r="J1840" s="5" t="str">
        <f>OBV!F1840</f>
        <v>NEUTRAL</v>
      </c>
      <c r="K1840" s="5" t="str">
        <f>OBV!G1840</f>
        <v>NEUTRAL</v>
      </c>
      <c r="L1840" s="5" t="str">
        <f>OBV!H1840</f>
        <v>NEUTRAL</v>
      </c>
      <c r="M1840" s="7">
        <f t="shared" si="280"/>
        <v>25</v>
      </c>
      <c r="N1840" s="7">
        <f t="shared" si="281"/>
        <v>45</v>
      </c>
      <c r="O1840" s="7">
        <f t="shared" si="282"/>
        <v>50</v>
      </c>
      <c r="P1840" s="7">
        <f t="shared" si="283"/>
        <v>33</v>
      </c>
      <c r="Q1840" s="8">
        <f t="shared" si="284"/>
        <v>36.950000000000003</v>
      </c>
      <c r="R1840" s="8">
        <f t="shared" si="285"/>
        <v>39.75</v>
      </c>
      <c r="S1840" s="8">
        <f t="shared" si="286"/>
        <v>37.85</v>
      </c>
      <c r="T1840" s="8">
        <f t="shared" si="287"/>
        <v>38.25</v>
      </c>
      <c r="U1840" s="7">
        <f t="shared" si="288"/>
        <v>38.183333333333337</v>
      </c>
      <c r="V1840" s="7">
        <f t="shared" si="289"/>
        <v>38.200000000000003</v>
      </c>
    </row>
    <row r="1841" spans="1:22" ht="13.5" x14ac:dyDescent="0.25">
      <c r="A1841" s="3">
        <f>RSI!A1841</f>
        <v>44693</v>
      </c>
      <c r="B1841" s="2">
        <f>RSI!B1841</f>
        <v>17.920999999999999</v>
      </c>
      <c r="C1841" s="2">
        <f>RSI!I1841</f>
        <v>49.797454085872261</v>
      </c>
      <c r="D1841" s="2">
        <f>MACD!E1841</f>
        <v>2.2273305420867473E-2</v>
      </c>
      <c r="E1841" s="2">
        <f>MACD!F1841</f>
        <v>3.1931980107579173E-2</v>
      </c>
      <c r="F1841" s="2">
        <f>'Moving Avg'!D1841</f>
        <v>17.920999999999999</v>
      </c>
      <c r="G1841" s="2">
        <f>'Moving Avg'!F1841</f>
        <v>17.963099999999994</v>
      </c>
      <c r="H1841" s="2">
        <f>'Moving Avg'!G1841</f>
        <v>17.905380000000019</v>
      </c>
      <c r="I1841" s="2">
        <f>'Moving Avg'!H1841</f>
        <v>16.89198</v>
      </c>
      <c r="J1841" s="5" t="str">
        <f>OBV!F1841</f>
        <v>NEUTRAL</v>
      </c>
      <c r="K1841" s="5" t="str">
        <f>OBV!G1841</f>
        <v>NEUTRAL</v>
      </c>
      <c r="L1841" s="5" t="str">
        <f>OBV!H1841</f>
        <v>NEUTRAL</v>
      </c>
      <c r="M1841" s="7">
        <f t="shared" si="280"/>
        <v>25</v>
      </c>
      <c r="N1841" s="7">
        <f t="shared" si="281"/>
        <v>45</v>
      </c>
      <c r="O1841" s="7">
        <f t="shared" si="282"/>
        <v>50</v>
      </c>
      <c r="P1841" s="7">
        <f t="shared" si="283"/>
        <v>33</v>
      </c>
      <c r="Q1841" s="8">
        <f t="shared" si="284"/>
        <v>36.950000000000003</v>
      </c>
      <c r="R1841" s="8">
        <f t="shared" si="285"/>
        <v>39.75</v>
      </c>
      <c r="S1841" s="8">
        <f t="shared" si="286"/>
        <v>37.85</v>
      </c>
      <c r="T1841" s="8">
        <f t="shared" si="287"/>
        <v>38.25</v>
      </c>
      <c r="U1841" s="7">
        <f t="shared" si="288"/>
        <v>38.183333333333337</v>
      </c>
      <c r="V1841" s="7">
        <f t="shared" si="289"/>
        <v>38.200000000000003</v>
      </c>
    </row>
    <row r="1842" spans="1:22" ht="13.5" x14ac:dyDescent="0.25">
      <c r="A1842" s="3">
        <f>RSI!A1842</f>
        <v>44694</v>
      </c>
      <c r="B1842" s="2">
        <f>RSI!B1842</f>
        <v>17.207000000000001</v>
      </c>
      <c r="C1842" s="2">
        <f>RSI!I1842</f>
        <v>18.169593887768798</v>
      </c>
      <c r="D1842" s="2">
        <f>MACD!E1842</f>
        <v>7.1500969566745454E-2</v>
      </c>
      <c r="E1842" s="2">
        <f>MACD!F1842</f>
        <v>3.9845777999412434E-2</v>
      </c>
      <c r="F1842" s="2">
        <f>'Moving Avg'!D1842</f>
        <v>17.778199999999998</v>
      </c>
      <c r="G1842" s="2">
        <f>'Moving Avg'!F1842</f>
        <v>17.887699999999995</v>
      </c>
      <c r="H1842" s="2">
        <f>'Moving Avg'!G1842</f>
        <v>17.892560000000017</v>
      </c>
      <c r="I1842" s="2">
        <f>'Moving Avg'!H1842</f>
        <v>16.892870000000002</v>
      </c>
      <c r="J1842" s="5" t="str">
        <f>OBV!F1842</f>
        <v>BEARISH</v>
      </c>
      <c r="K1842" s="5" t="str">
        <f>OBV!G1842</f>
        <v>NEUTRAL</v>
      </c>
      <c r="L1842" s="5" t="str">
        <f>OBV!H1842</f>
        <v>CONFIRMED BEARISH</v>
      </c>
      <c r="M1842" s="7">
        <f t="shared" si="280"/>
        <v>50</v>
      </c>
      <c r="N1842" s="7">
        <f t="shared" si="281"/>
        <v>0</v>
      </c>
      <c r="O1842" s="7">
        <f t="shared" si="282"/>
        <v>50</v>
      </c>
      <c r="P1842" s="7">
        <f t="shared" si="283"/>
        <v>16.5</v>
      </c>
      <c r="Q1842" s="8">
        <f t="shared" si="284"/>
        <v>27.475000000000001</v>
      </c>
      <c r="R1842" s="8">
        <f t="shared" si="285"/>
        <v>31.625</v>
      </c>
      <c r="S1842" s="8">
        <f t="shared" si="286"/>
        <v>27.425000000000001</v>
      </c>
      <c r="T1842" s="8">
        <f t="shared" si="287"/>
        <v>29.125</v>
      </c>
      <c r="U1842" s="7">
        <f t="shared" si="288"/>
        <v>28.841666666666669</v>
      </c>
      <c r="V1842" s="7">
        <f t="shared" si="289"/>
        <v>28.912500000000001</v>
      </c>
    </row>
    <row r="1843" spans="1:22" ht="13.5" x14ac:dyDescent="0.25">
      <c r="A1843" s="3">
        <f>RSI!A1843</f>
        <v>44697</v>
      </c>
      <c r="B1843" s="2">
        <f>RSI!B1843</f>
        <v>17.207000000000001</v>
      </c>
      <c r="C1843" s="2">
        <f>RSI!I1843</f>
        <v>18.169593887768798</v>
      </c>
      <c r="D1843" s="2">
        <f>MACD!E1843</f>
        <v>0.11739157857486049</v>
      </c>
      <c r="E1843" s="2">
        <f>MACD!F1843</f>
        <v>5.5354938114502053E-2</v>
      </c>
      <c r="F1843" s="2">
        <f>'Moving Avg'!D1843</f>
        <v>17.635399999999997</v>
      </c>
      <c r="G1843" s="2">
        <f>'Moving Avg'!F1843</f>
        <v>17.850799999999996</v>
      </c>
      <c r="H1843" s="2">
        <f>'Moving Avg'!G1843</f>
        <v>17.879740000000016</v>
      </c>
      <c r="I1843" s="2">
        <f>'Moving Avg'!H1843</f>
        <v>16.89376</v>
      </c>
      <c r="J1843" s="5" t="str">
        <f>OBV!F1843</f>
        <v>BEARISH</v>
      </c>
      <c r="K1843" s="5" t="str">
        <f>OBV!G1843</f>
        <v>NEUTRAL</v>
      </c>
      <c r="L1843" s="5" t="str">
        <f>OBV!H1843</f>
        <v>CONFIRMED BEARISH</v>
      </c>
      <c r="M1843" s="7">
        <f t="shared" si="280"/>
        <v>50</v>
      </c>
      <c r="N1843" s="7">
        <f t="shared" si="281"/>
        <v>0</v>
      </c>
      <c r="O1843" s="7">
        <f t="shared" si="282"/>
        <v>50</v>
      </c>
      <c r="P1843" s="7">
        <f t="shared" si="283"/>
        <v>16.5</v>
      </c>
      <c r="Q1843" s="8">
        <f t="shared" si="284"/>
        <v>27.475000000000001</v>
      </c>
      <c r="R1843" s="8">
        <f t="shared" si="285"/>
        <v>31.625</v>
      </c>
      <c r="S1843" s="8">
        <f t="shared" si="286"/>
        <v>27.425000000000001</v>
      </c>
      <c r="T1843" s="8">
        <f t="shared" si="287"/>
        <v>29.125</v>
      </c>
      <c r="U1843" s="7">
        <f t="shared" si="288"/>
        <v>28.841666666666669</v>
      </c>
      <c r="V1843" s="7">
        <f t="shared" si="289"/>
        <v>28.912500000000001</v>
      </c>
    </row>
    <row r="1844" spans="1:22" ht="13.5" x14ac:dyDescent="0.25">
      <c r="A1844" s="3">
        <f>RSI!A1844</f>
        <v>44698</v>
      </c>
      <c r="B1844" s="2">
        <f>RSI!B1844</f>
        <v>17.207000000000001</v>
      </c>
      <c r="C1844" s="2">
        <f>RSI!I1844</f>
        <v>18.169593887768798</v>
      </c>
      <c r="D1844" s="2">
        <f>MACD!E1844</f>
        <v>0.16014471579119416</v>
      </c>
      <c r="E1844" s="2">
        <f>MACD!F1844</f>
        <v>7.631289364984048E-2</v>
      </c>
      <c r="F1844" s="2">
        <f>'Moving Avg'!D1844</f>
        <v>17.492599999999999</v>
      </c>
      <c r="G1844" s="2">
        <f>'Moving Avg'!F1844</f>
        <v>17.813899999999997</v>
      </c>
      <c r="H1844" s="2">
        <f>'Moving Avg'!G1844</f>
        <v>17.866920000000015</v>
      </c>
      <c r="I1844" s="2">
        <f>'Moving Avg'!H1844</f>
        <v>16.894650000000002</v>
      </c>
      <c r="J1844" s="5" t="str">
        <f>OBV!F1844</f>
        <v>BEARISH</v>
      </c>
      <c r="K1844" s="5" t="str">
        <f>OBV!G1844</f>
        <v>NEUTRAL</v>
      </c>
      <c r="L1844" s="5" t="str">
        <f>OBV!H1844</f>
        <v>CONFIRMED BEARISH</v>
      </c>
      <c r="M1844" s="7">
        <f t="shared" si="280"/>
        <v>50</v>
      </c>
      <c r="N1844" s="7">
        <f t="shared" si="281"/>
        <v>0</v>
      </c>
      <c r="O1844" s="7">
        <f t="shared" si="282"/>
        <v>50</v>
      </c>
      <c r="P1844" s="7">
        <f t="shared" si="283"/>
        <v>16.5</v>
      </c>
      <c r="Q1844" s="8">
        <f t="shared" si="284"/>
        <v>27.475000000000001</v>
      </c>
      <c r="R1844" s="8">
        <f t="shared" si="285"/>
        <v>31.625</v>
      </c>
      <c r="S1844" s="8">
        <f t="shared" si="286"/>
        <v>27.425000000000001</v>
      </c>
      <c r="T1844" s="8">
        <f t="shared" si="287"/>
        <v>29.125</v>
      </c>
      <c r="U1844" s="7">
        <f t="shared" si="288"/>
        <v>28.841666666666669</v>
      </c>
      <c r="V1844" s="7">
        <f t="shared" si="289"/>
        <v>28.912500000000001</v>
      </c>
    </row>
    <row r="1845" spans="1:22" ht="13.5" x14ac:dyDescent="0.25">
      <c r="A1845" s="3">
        <f>RSI!A1845</f>
        <v>44699</v>
      </c>
      <c r="B1845" s="2">
        <f>RSI!B1845</f>
        <v>17.207000000000001</v>
      </c>
      <c r="C1845" s="2">
        <f>RSI!I1845</f>
        <v>18.169593887768798</v>
      </c>
      <c r="D1845" s="2">
        <f>MACD!E1845</f>
        <v>0.19995250459839298</v>
      </c>
      <c r="E1845" s="2">
        <f>MACD!F1845</f>
        <v>0.10104081583955099</v>
      </c>
      <c r="F1845" s="2">
        <f>'Moving Avg'!D1845</f>
        <v>17.349799999999998</v>
      </c>
      <c r="G1845" s="2">
        <f>'Moving Avg'!F1845</f>
        <v>17.778199999999995</v>
      </c>
      <c r="H1845" s="2">
        <f>'Moving Avg'!G1845</f>
        <v>17.854100000000013</v>
      </c>
      <c r="I1845" s="2">
        <f>'Moving Avg'!H1845</f>
        <v>16.89554</v>
      </c>
      <c r="J1845" s="5" t="str">
        <f>OBV!F1845</f>
        <v>BEARISH</v>
      </c>
      <c r="K1845" s="5" t="str">
        <f>OBV!G1845</f>
        <v>NEUTRAL</v>
      </c>
      <c r="L1845" s="5" t="str">
        <f>OBV!H1845</f>
        <v>CONFIRMED BEARISH</v>
      </c>
      <c r="M1845" s="7">
        <f t="shared" si="280"/>
        <v>50</v>
      </c>
      <c r="N1845" s="7">
        <f t="shared" si="281"/>
        <v>0</v>
      </c>
      <c r="O1845" s="7">
        <f t="shared" si="282"/>
        <v>50</v>
      </c>
      <c r="P1845" s="7">
        <f t="shared" si="283"/>
        <v>16.5</v>
      </c>
      <c r="Q1845" s="8">
        <f t="shared" si="284"/>
        <v>27.475000000000001</v>
      </c>
      <c r="R1845" s="8">
        <f t="shared" si="285"/>
        <v>31.625</v>
      </c>
      <c r="S1845" s="8">
        <f t="shared" si="286"/>
        <v>27.425000000000001</v>
      </c>
      <c r="T1845" s="8">
        <f t="shared" si="287"/>
        <v>29.125</v>
      </c>
      <c r="U1845" s="7">
        <f t="shared" si="288"/>
        <v>28.841666666666669</v>
      </c>
      <c r="V1845" s="7">
        <f t="shared" si="289"/>
        <v>28.912500000000001</v>
      </c>
    </row>
    <row r="1846" spans="1:22" ht="13.5" x14ac:dyDescent="0.25">
      <c r="A1846" s="3">
        <f>RSI!A1846</f>
        <v>44700</v>
      </c>
      <c r="B1846" s="2">
        <f>RSI!B1846</f>
        <v>17.207000000000001</v>
      </c>
      <c r="C1846" s="2">
        <f>RSI!I1846</f>
        <v>18.169593887768798</v>
      </c>
      <c r="D1846" s="2">
        <f>MACD!E1846</f>
        <v>0.23699903423823798</v>
      </c>
      <c r="E1846" s="2">
        <f>MACD!F1846</f>
        <v>0.12823245951928841</v>
      </c>
      <c r="F1846" s="2">
        <f>'Moving Avg'!D1846</f>
        <v>17.207000000000001</v>
      </c>
      <c r="G1846" s="2">
        <f>'Moving Avg'!F1846</f>
        <v>17.742499999999996</v>
      </c>
      <c r="H1846" s="2">
        <f>'Moving Avg'!G1846</f>
        <v>17.841440000000013</v>
      </c>
      <c r="I1846" s="2">
        <f>'Moving Avg'!H1846</f>
        <v>16.896429999999999</v>
      </c>
      <c r="J1846" s="5" t="str">
        <f>OBV!F1846</f>
        <v>BEARISH</v>
      </c>
      <c r="K1846" s="5" t="str">
        <f>OBV!G1846</f>
        <v>NEUTRAL</v>
      </c>
      <c r="L1846" s="5" t="str">
        <f>OBV!H1846</f>
        <v>CONFIRMED BEARISH</v>
      </c>
      <c r="M1846" s="7">
        <f t="shared" si="280"/>
        <v>50</v>
      </c>
      <c r="N1846" s="7">
        <f t="shared" si="281"/>
        <v>0</v>
      </c>
      <c r="O1846" s="7">
        <f t="shared" si="282"/>
        <v>50</v>
      </c>
      <c r="P1846" s="7">
        <f t="shared" si="283"/>
        <v>16.5</v>
      </c>
      <c r="Q1846" s="8">
        <f t="shared" si="284"/>
        <v>27.475000000000001</v>
      </c>
      <c r="R1846" s="8">
        <f t="shared" si="285"/>
        <v>31.625</v>
      </c>
      <c r="S1846" s="8">
        <f t="shared" si="286"/>
        <v>27.425000000000001</v>
      </c>
      <c r="T1846" s="8">
        <f t="shared" si="287"/>
        <v>29.125</v>
      </c>
      <c r="U1846" s="7">
        <f t="shared" si="288"/>
        <v>28.841666666666669</v>
      </c>
      <c r="V1846" s="7">
        <f t="shared" si="289"/>
        <v>28.912500000000001</v>
      </c>
    </row>
    <row r="1847" spans="1:22" ht="13.5" x14ac:dyDescent="0.25">
      <c r="A1847" s="3">
        <f>RSI!A1847</f>
        <v>44701</v>
      </c>
      <c r="B1847" s="2">
        <f>RSI!B1847</f>
        <v>17.207000000000001</v>
      </c>
      <c r="C1847" s="2">
        <f>RSI!I1847</f>
        <v>18.169593887768798</v>
      </c>
      <c r="D1847" s="2">
        <f>MACD!E1847</f>
        <v>0.2714600015146047</v>
      </c>
      <c r="E1847" s="2">
        <f>MACD!F1847</f>
        <v>0.15687796791835168</v>
      </c>
      <c r="F1847" s="2">
        <f>'Moving Avg'!D1847</f>
        <v>17.207000000000001</v>
      </c>
      <c r="G1847" s="2">
        <f>'Moving Avg'!F1847</f>
        <v>17.706799999999994</v>
      </c>
      <c r="H1847" s="2">
        <f>'Moving Avg'!G1847</f>
        <v>17.828780000000013</v>
      </c>
      <c r="I1847" s="2">
        <f>'Moving Avg'!H1847</f>
        <v>16.897320000000001</v>
      </c>
      <c r="J1847" s="5" t="str">
        <f>OBV!F1847</f>
        <v>NEUTRAL</v>
      </c>
      <c r="K1847" s="5" t="str">
        <f>OBV!G1847</f>
        <v>NEUTRAL</v>
      </c>
      <c r="L1847" s="5" t="str">
        <f>OBV!H1847</f>
        <v>NEUTRAL</v>
      </c>
      <c r="M1847" s="7">
        <f t="shared" si="280"/>
        <v>50</v>
      </c>
      <c r="N1847" s="7">
        <f t="shared" si="281"/>
        <v>0</v>
      </c>
      <c r="O1847" s="7">
        <f t="shared" si="282"/>
        <v>50</v>
      </c>
      <c r="P1847" s="7">
        <f t="shared" si="283"/>
        <v>33</v>
      </c>
      <c r="Q1847" s="8">
        <f t="shared" si="284"/>
        <v>29.95</v>
      </c>
      <c r="R1847" s="8">
        <f t="shared" si="285"/>
        <v>35.75</v>
      </c>
      <c r="S1847" s="8">
        <f t="shared" si="286"/>
        <v>34.85</v>
      </c>
      <c r="T1847" s="8">
        <f t="shared" si="287"/>
        <v>33.25</v>
      </c>
      <c r="U1847" s="7">
        <f t="shared" si="288"/>
        <v>33.516666666666673</v>
      </c>
      <c r="V1847" s="7">
        <f t="shared" si="289"/>
        <v>33.450000000000003</v>
      </c>
    </row>
    <row r="1848" spans="1:22" ht="13.5" x14ac:dyDescent="0.25">
      <c r="A1848" s="3">
        <f>RSI!A1848</f>
        <v>44704</v>
      </c>
      <c r="B1848" s="2">
        <f>RSI!B1848</f>
        <v>17.207000000000001</v>
      </c>
      <c r="C1848" s="2">
        <f>RSI!I1848</f>
        <v>18.169593887768798</v>
      </c>
      <c r="D1848" s="2">
        <f>MACD!E1848</f>
        <v>0.30350252571671632</v>
      </c>
      <c r="E1848" s="2">
        <f>MACD!F1848</f>
        <v>0.18620287947802461</v>
      </c>
      <c r="F1848" s="2">
        <f>'Moving Avg'!D1848</f>
        <v>17.207000000000001</v>
      </c>
      <c r="G1848" s="2">
        <f>'Moving Avg'!F1848</f>
        <v>17.671099999999996</v>
      </c>
      <c r="H1848" s="2">
        <f>'Moving Avg'!G1848</f>
        <v>17.816120000000009</v>
      </c>
      <c r="I1848" s="2">
        <f>'Moving Avg'!H1848</f>
        <v>16.898209999999999</v>
      </c>
      <c r="J1848" s="5" t="str">
        <f>OBV!F1848</f>
        <v>NEUTRAL</v>
      </c>
      <c r="K1848" s="5" t="str">
        <f>OBV!G1848</f>
        <v>NEUTRAL</v>
      </c>
      <c r="L1848" s="5" t="str">
        <f>OBV!H1848</f>
        <v>NEUTRAL</v>
      </c>
      <c r="M1848" s="7">
        <f t="shared" si="280"/>
        <v>50</v>
      </c>
      <c r="N1848" s="7">
        <f t="shared" si="281"/>
        <v>0</v>
      </c>
      <c r="O1848" s="7">
        <f t="shared" si="282"/>
        <v>50</v>
      </c>
      <c r="P1848" s="7">
        <f t="shared" si="283"/>
        <v>33</v>
      </c>
      <c r="Q1848" s="8">
        <f t="shared" si="284"/>
        <v>29.95</v>
      </c>
      <c r="R1848" s="8">
        <f t="shared" si="285"/>
        <v>35.75</v>
      </c>
      <c r="S1848" s="8">
        <f t="shared" si="286"/>
        <v>34.85</v>
      </c>
      <c r="T1848" s="8">
        <f t="shared" si="287"/>
        <v>33.25</v>
      </c>
      <c r="U1848" s="7">
        <f t="shared" si="288"/>
        <v>33.516666666666673</v>
      </c>
      <c r="V1848" s="7">
        <f t="shared" si="289"/>
        <v>33.450000000000003</v>
      </c>
    </row>
    <row r="1849" spans="1:22" ht="13.5" x14ac:dyDescent="0.25">
      <c r="A1849" s="3">
        <f>RSI!A1849</f>
        <v>44705</v>
      </c>
      <c r="B1849" s="2">
        <f>RSI!B1849</f>
        <v>16.788</v>
      </c>
      <c r="C1849" s="2">
        <f>RSI!I1849</f>
        <v>11.173451759473238</v>
      </c>
      <c r="D1849" s="2">
        <f>MACD!E1849</f>
        <v>0.36432213840251393</v>
      </c>
      <c r="E1849" s="2">
        <f>MACD!F1849</f>
        <v>0.22182673126292246</v>
      </c>
      <c r="F1849" s="2">
        <f>'Moving Avg'!D1849</f>
        <v>17.123200000000001</v>
      </c>
      <c r="G1849" s="2">
        <f>'Moving Avg'!F1849</f>
        <v>17.614449999999998</v>
      </c>
      <c r="H1849" s="2">
        <f>'Moving Avg'!G1849</f>
        <v>17.795080000000009</v>
      </c>
      <c r="I1849" s="2">
        <f>'Moving Avg'!H1849</f>
        <v>16.897005</v>
      </c>
      <c r="J1849" s="5" t="str">
        <f>OBV!F1849</f>
        <v>BEARISH</v>
      </c>
      <c r="K1849" s="5" t="str">
        <f>OBV!G1849</f>
        <v>NEUTRAL</v>
      </c>
      <c r="L1849" s="5" t="str">
        <f>OBV!H1849</f>
        <v>CONFIRMED BEARISH</v>
      </c>
      <c r="M1849" s="7">
        <f t="shared" si="280"/>
        <v>50</v>
      </c>
      <c r="N1849" s="7">
        <f t="shared" si="281"/>
        <v>0</v>
      </c>
      <c r="O1849" s="7">
        <f t="shared" si="282"/>
        <v>50</v>
      </c>
      <c r="P1849" s="7">
        <f t="shared" si="283"/>
        <v>16.5</v>
      </c>
      <c r="Q1849" s="8">
        <f t="shared" si="284"/>
        <v>27.475000000000001</v>
      </c>
      <c r="R1849" s="8">
        <f t="shared" si="285"/>
        <v>31.625</v>
      </c>
      <c r="S1849" s="8">
        <f t="shared" si="286"/>
        <v>27.425000000000001</v>
      </c>
      <c r="T1849" s="8">
        <f t="shared" si="287"/>
        <v>29.125</v>
      </c>
      <c r="U1849" s="7">
        <f t="shared" si="288"/>
        <v>28.841666666666669</v>
      </c>
      <c r="V1849" s="7">
        <f t="shared" si="289"/>
        <v>28.912500000000001</v>
      </c>
    </row>
    <row r="1850" spans="1:22" ht="13.5" x14ac:dyDescent="0.25">
      <c r="A1850" s="3">
        <f>RSI!A1850</f>
        <v>44706</v>
      </c>
      <c r="B1850" s="2">
        <f>RSI!B1850</f>
        <v>16.788</v>
      </c>
      <c r="C1850" s="2">
        <f>RSI!I1850</f>
        <v>11.173451759473238</v>
      </c>
      <c r="D1850" s="2">
        <f>MACD!E1850</f>
        <v>0.42073269377283751</v>
      </c>
      <c r="E1850" s="2">
        <f>MACD!F1850</f>
        <v>0.26160792376490549</v>
      </c>
      <c r="F1850" s="2">
        <f>'Moving Avg'!D1850</f>
        <v>17.039400000000001</v>
      </c>
      <c r="G1850" s="2">
        <f>'Moving Avg'!F1850</f>
        <v>17.557799999999997</v>
      </c>
      <c r="H1850" s="2">
        <f>'Moving Avg'!G1850</f>
        <v>17.773880000000009</v>
      </c>
      <c r="I1850" s="2">
        <f>'Moving Avg'!H1850</f>
        <v>16.895799999999998</v>
      </c>
      <c r="J1850" s="5" t="str">
        <f>OBV!F1850</f>
        <v>BEARISH</v>
      </c>
      <c r="K1850" s="5" t="str">
        <f>OBV!G1850</f>
        <v>NEUTRAL</v>
      </c>
      <c r="L1850" s="5" t="str">
        <f>OBV!H1850</f>
        <v>CONFIRMED BEARISH</v>
      </c>
      <c r="M1850" s="7">
        <f t="shared" si="280"/>
        <v>50</v>
      </c>
      <c r="N1850" s="7">
        <f t="shared" si="281"/>
        <v>0</v>
      </c>
      <c r="O1850" s="7">
        <f t="shared" si="282"/>
        <v>50</v>
      </c>
      <c r="P1850" s="7">
        <f t="shared" si="283"/>
        <v>16.5</v>
      </c>
      <c r="Q1850" s="8">
        <f t="shared" si="284"/>
        <v>27.475000000000001</v>
      </c>
      <c r="R1850" s="8">
        <f t="shared" si="285"/>
        <v>31.625</v>
      </c>
      <c r="S1850" s="8">
        <f t="shared" si="286"/>
        <v>27.425000000000001</v>
      </c>
      <c r="T1850" s="8">
        <f t="shared" si="287"/>
        <v>29.125</v>
      </c>
      <c r="U1850" s="7">
        <f t="shared" si="288"/>
        <v>28.841666666666669</v>
      </c>
      <c r="V1850" s="7">
        <f t="shared" si="289"/>
        <v>28.912500000000001</v>
      </c>
    </row>
    <row r="1851" spans="1:22" ht="13.5" x14ac:dyDescent="0.25">
      <c r="A1851" s="3">
        <f>RSI!A1851</f>
        <v>44707</v>
      </c>
      <c r="B1851" s="2">
        <f>RSI!B1851</f>
        <v>16.788</v>
      </c>
      <c r="C1851" s="2">
        <f>RSI!I1851</f>
        <v>11.173451759473238</v>
      </c>
      <c r="D1851" s="2">
        <f>MACD!E1851</f>
        <v>0.47304600417668041</v>
      </c>
      <c r="E1851" s="2">
        <f>MACD!F1851</f>
        <v>0.30389553984726048</v>
      </c>
      <c r="F1851" s="2">
        <f>'Moving Avg'!D1851</f>
        <v>16.955599999999997</v>
      </c>
      <c r="G1851" s="2">
        <f>'Moving Avg'!F1851</f>
        <v>17.501149999999999</v>
      </c>
      <c r="H1851" s="2">
        <f>'Moving Avg'!G1851</f>
        <v>17.752680000000009</v>
      </c>
      <c r="I1851" s="2">
        <f>'Moving Avg'!H1851</f>
        <v>16.894594999999995</v>
      </c>
      <c r="J1851" s="5" t="str">
        <f>OBV!F1851</f>
        <v>BEARISH</v>
      </c>
      <c r="K1851" s="5" t="str">
        <f>OBV!G1851</f>
        <v>NEUTRAL</v>
      </c>
      <c r="L1851" s="5" t="str">
        <f>OBV!H1851</f>
        <v>CONFIRMED BEARISH</v>
      </c>
      <c r="M1851" s="7">
        <f t="shared" si="280"/>
        <v>50</v>
      </c>
      <c r="N1851" s="7">
        <f t="shared" si="281"/>
        <v>0</v>
      </c>
      <c r="O1851" s="7">
        <f t="shared" si="282"/>
        <v>50</v>
      </c>
      <c r="P1851" s="7">
        <f t="shared" si="283"/>
        <v>16.5</v>
      </c>
      <c r="Q1851" s="8">
        <f t="shared" si="284"/>
        <v>27.475000000000001</v>
      </c>
      <c r="R1851" s="8">
        <f t="shared" si="285"/>
        <v>31.625</v>
      </c>
      <c r="S1851" s="8">
        <f t="shared" si="286"/>
        <v>27.425000000000001</v>
      </c>
      <c r="T1851" s="8">
        <f t="shared" si="287"/>
        <v>29.125</v>
      </c>
      <c r="U1851" s="7">
        <f t="shared" si="288"/>
        <v>28.841666666666669</v>
      </c>
      <c r="V1851" s="7">
        <f t="shared" si="289"/>
        <v>28.912500000000001</v>
      </c>
    </row>
    <row r="1852" spans="1:22" ht="13.5" x14ac:dyDescent="0.25">
      <c r="A1852" s="3">
        <f>RSI!A1852</f>
        <v>44708</v>
      </c>
      <c r="B1852" s="2">
        <f>RSI!B1852</f>
        <v>16.788</v>
      </c>
      <c r="C1852" s="2">
        <f>RSI!I1852</f>
        <v>11.173451759473238</v>
      </c>
      <c r="D1852" s="2">
        <f>MACD!E1852</f>
        <v>0.41170690544263522</v>
      </c>
      <c r="E1852" s="2">
        <f>MACD!F1852</f>
        <v>0.32545781296633547</v>
      </c>
      <c r="F1852" s="2">
        <f>'Moving Avg'!D1852</f>
        <v>16.8718</v>
      </c>
      <c r="G1852" s="2">
        <f>'Moving Avg'!F1852</f>
        <v>17.444499999999998</v>
      </c>
      <c r="H1852" s="2">
        <f>'Moving Avg'!G1852</f>
        <v>17.731480000000008</v>
      </c>
      <c r="I1852" s="2">
        <f>'Moving Avg'!H1852</f>
        <v>16.893389999999993</v>
      </c>
      <c r="J1852" s="5" t="str">
        <f>OBV!F1852</f>
        <v>BEARISH</v>
      </c>
      <c r="K1852" s="5" t="str">
        <f>OBV!G1852</f>
        <v>NEUTRAL</v>
      </c>
      <c r="L1852" s="5" t="str">
        <f>OBV!H1852</f>
        <v>CONFIRMED BEARISH</v>
      </c>
      <c r="M1852" s="7">
        <f t="shared" si="280"/>
        <v>50</v>
      </c>
      <c r="N1852" s="7">
        <f t="shared" si="281"/>
        <v>0</v>
      </c>
      <c r="O1852" s="7">
        <f t="shared" si="282"/>
        <v>0</v>
      </c>
      <c r="P1852" s="7">
        <f t="shared" si="283"/>
        <v>16.5</v>
      </c>
      <c r="Q1852" s="8">
        <f t="shared" si="284"/>
        <v>19.975000000000001</v>
      </c>
      <c r="R1852" s="8">
        <f t="shared" si="285"/>
        <v>14.125</v>
      </c>
      <c r="S1852" s="8">
        <f t="shared" si="286"/>
        <v>14.925000000000001</v>
      </c>
      <c r="T1852" s="8">
        <f t="shared" si="287"/>
        <v>16.625</v>
      </c>
      <c r="U1852" s="7">
        <f t="shared" si="288"/>
        <v>16.341666666666669</v>
      </c>
      <c r="V1852" s="7">
        <f t="shared" si="289"/>
        <v>16.412500000000001</v>
      </c>
    </row>
    <row r="1853" spans="1:22" ht="13.5" x14ac:dyDescent="0.25">
      <c r="A1853" s="3">
        <f>RSI!A1853</f>
        <v>44711</v>
      </c>
      <c r="B1853" s="2">
        <f>RSI!B1853</f>
        <v>16.788</v>
      </c>
      <c r="C1853" s="2">
        <f>RSI!I1853</f>
        <v>11.173451759473238</v>
      </c>
      <c r="D1853" s="2">
        <f>MACD!E1853</f>
        <v>0.363732319192966</v>
      </c>
      <c r="E1853" s="2">
        <f>MACD!F1853</f>
        <v>0.33311271421166155</v>
      </c>
      <c r="F1853" s="2">
        <f>'Moving Avg'!D1853</f>
        <v>16.788</v>
      </c>
      <c r="G1853" s="2">
        <f>'Moving Avg'!F1853</f>
        <v>17.38785</v>
      </c>
      <c r="H1853" s="2">
        <f>'Moving Avg'!G1853</f>
        <v>17.710120000000007</v>
      </c>
      <c r="I1853" s="2">
        <f>'Moving Avg'!H1853</f>
        <v>16.892184999999994</v>
      </c>
      <c r="J1853" s="5" t="str">
        <f>OBV!F1853</f>
        <v>BEARISH</v>
      </c>
      <c r="K1853" s="5" t="str">
        <f>OBV!G1853</f>
        <v>NEUTRAL</v>
      </c>
      <c r="L1853" s="5" t="str">
        <f>OBV!H1853</f>
        <v>CONFIRMED BEARISH</v>
      </c>
      <c r="M1853" s="7">
        <f t="shared" si="280"/>
        <v>50</v>
      </c>
      <c r="N1853" s="7">
        <f t="shared" si="281"/>
        <v>0</v>
      </c>
      <c r="O1853" s="7">
        <f t="shared" si="282"/>
        <v>0</v>
      </c>
      <c r="P1853" s="7">
        <f t="shared" si="283"/>
        <v>16.5</v>
      </c>
      <c r="Q1853" s="8">
        <f t="shared" si="284"/>
        <v>19.975000000000001</v>
      </c>
      <c r="R1853" s="8">
        <f t="shared" si="285"/>
        <v>14.125</v>
      </c>
      <c r="S1853" s="8">
        <f t="shared" si="286"/>
        <v>14.925000000000001</v>
      </c>
      <c r="T1853" s="8">
        <f t="shared" si="287"/>
        <v>16.625</v>
      </c>
      <c r="U1853" s="7">
        <f t="shared" si="288"/>
        <v>16.341666666666669</v>
      </c>
      <c r="V1853" s="7">
        <f t="shared" si="289"/>
        <v>16.412500000000001</v>
      </c>
    </row>
    <row r="1854" spans="1:22" ht="13.5" x14ac:dyDescent="0.25">
      <c r="A1854" s="3">
        <f>RSI!A1854</f>
        <v>44712</v>
      </c>
      <c r="B1854" s="2">
        <f>RSI!B1854</f>
        <v>16.788</v>
      </c>
      <c r="C1854" s="2">
        <f>RSI!I1854</f>
        <v>11.173451759473238</v>
      </c>
      <c r="D1854" s="2">
        <f>MACD!E1854</f>
        <v>0.32677522376438617</v>
      </c>
      <c r="E1854" s="2">
        <f>MACD!F1854</f>
        <v>0.33184521612220647</v>
      </c>
      <c r="F1854" s="2">
        <f>'Moving Avg'!D1854</f>
        <v>16.788</v>
      </c>
      <c r="G1854" s="2">
        <f>'Moving Avg'!F1854</f>
        <v>17.331199999999999</v>
      </c>
      <c r="H1854" s="2">
        <f>'Moving Avg'!G1854</f>
        <v>17.688760000000006</v>
      </c>
      <c r="I1854" s="2">
        <f>'Moving Avg'!H1854</f>
        <v>16.893374999999995</v>
      </c>
      <c r="J1854" s="5" t="str">
        <f>OBV!F1854</f>
        <v>NEUTRAL</v>
      </c>
      <c r="K1854" s="5" t="str">
        <f>OBV!G1854</f>
        <v>NEUTRAL</v>
      </c>
      <c r="L1854" s="5" t="str">
        <f>OBV!H1854</f>
        <v>NEUTRAL</v>
      </c>
      <c r="M1854" s="7">
        <f t="shared" si="280"/>
        <v>50</v>
      </c>
      <c r="N1854" s="7">
        <f t="shared" si="281"/>
        <v>45</v>
      </c>
      <c r="O1854" s="7">
        <f t="shared" si="282"/>
        <v>0</v>
      </c>
      <c r="P1854" s="7">
        <f t="shared" si="283"/>
        <v>33</v>
      </c>
      <c r="Q1854" s="8">
        <f t="shared" si="284"/>
        <v>38.200000000000003</v>
      </c>
      <c r="R1854" s="8">
        <f t="shared" si="285"/>
        <v>27.25</v>
      </c>
      <c r="S1854" s="8">
        <f t="shared" si="286"/>
        <v>29.1</v>
      </c>
      <c r="T1854" s="8">
        <f t="shared" si="287"/>
        <v>32</v>
      </c>
      <c r="U1854" s="7">
        <f t="shared" si="288"/>
        <v>31.516666666666669</v>
      </c>
      <c r="V1854" s="7">
        <f t="shared" si="289"/>
        <v>31.637500000000003</v>
      </c>
    </row>
    <row r="1855" spans="1:22" ht="13.5" x14ac:dyDescent="0.25">
      <c r="A1855" s="3">
        <f>RSI!A1855</f>
        <v>44713</v>
      </c>
      <c r="B1855" s="2">
        <f>RSI!B1855</f>
        <v>16.829999999999998</v>
      </c>
      <c r="C1855" s="2">
        <f>RSI!I1855</f>
        <v>16.217838018420636</v>
      </c>
      <c r="D1855" s="2">
        <f>MACD!E1855</f>
        <v>0.2957601179583591</v>
      </c>
      <c r="E1855" s="2">
        <f>MACD!F1855</f>
        <v>0.32462819648943703</v>
      </c>
      <c r="F1855" s="2">
        <f>'Moving Avg'!D1855</f>
        <v>16.796399999999998</v>
      </c>
      <c r="G1855" s="2">
        <f>'Moving Avg'!F1855</f>
        <v>17.276649999999997</v>
      </c>
      <c r="H1855" s="2">
        <f>'Moving Avg'!G1855</f>
        <v>17.668240000000004</v>
      </c>
      <c r="I1855" s="2">
        <f>'Moving Avg'!H1855</f>
        <v>16.894774999999992</v>
      </c>
      <c r="J1855" s="5" t="str">
        <f>OBV!F1855</f>
        <v>BULLISH</v>
      </c>
      <c r="K1855" s="5" t="str">
        <f>OBV!G1855</f>
        <v>NEUTRAL</v>
      </c>
      <c r="L1855" s="5" t="str">
        <f>OBV!H1855</f>
        <v>CONFIRMED BULLISH</v>
      </c>
      <c r="M1855" s="7">
        <f t="shared" si="280"/>
        <v>50</v>
      </c>
      <c r="N1855" s="7">
        <f t="shared" si="281"/>
        <v>100</v>
      </c>
      <c r="O1855" s="7">
        <f t="shared" si="282"/>
        <v>0</v>
      </c>
      <c r="P1855" s="7">
        <f t="shared" si="283"/>
        <v>83.5</v>
      </c>
      <c r="Q1855" s="8">
        <f t="shared" si="284"/>
        <v>65.025000000000006</v>
      </c>
      <c r="R1855" s="8">
        <f t="shared" si="285"/>
        <v>50.875</v>
      </c>
      <c r="S1855" s="8">
        <f t="shared" si="286"/>
        <v>60.075000000000003</v>
      </c>
      <c r="T1855" s="8">
        <f t="shared" si="287"/>
        <v>58.375</v>
      </c>
      <c r="U1855" s="7">
        <f t="shared" si="288"/>
        <v>58.658333333333339</v>
      </c>
      <c r="V1855" s="7">
        <f t="shared" si="289"/>
        <v>58.587500000000006</v>
      </c>
    </row>
    <row r="1856" spans="1:22" ht="13.5" x14ac:dyDescent="0.25">
      <c r="A1856" s="3">
        <f>RSI!A1856</f>
        <v>44714</v>
      </c>
      <c r="B1856" s="2">
        <f>RSI!B1856</f>
        <v>16.829999999999998</v>
      </c>
      <c r="C1856" s="2">
        <f>RSI!I1856</f>
        <v>16.217838018420636</v>
      </c>
      <c r="D1856" s="2">
        <f>MACD!E1856</f>
        <v>0.27238634425895469</v>
      </c>
      <c r="E1856" s="2">
        <f>MACD!F1856</f>
        <v>0.31417982604334055</v>
      </c>
      <c r="F1856" s="2">
        <f>'Moving Avg'!D1856</f>
        <v>16.8048</v>
      </c>
      <c r="G1856" s="2">
        <f>'Moving Avg'!F1856</f>
        <v>17.222099999999998</v>
      </c>
      <c r="H1856" s="2">
        <f>'Moving Avg'!G1856</f>
        <v>17.647720000000003</v>
      </c>
      <c r="I1856" s="2">
        <f>'Moving Avg'!H1856</f>
        <v>16.897834999999993</v>
      </c>
      <c r="J1856" s="5" t="str">
        <f>OBV!F1856</f>
        <v>BULLISH</v>
      </c>
      <c r="K1856" s="5" t="str">
        <f>OBV!G1856</f>
        <v>NEUTRAL</v>
      </c>
      <c r="L1856" s="5" t="str">
        <f>OBV!H1856</f>
        <v>CONFIRMED BULLISH</v>
      </c>
      <c r="M1856" s="7">
        <f t="shared" si="280"/>
        <v>50</v>
      </c>
      <c r="N1856" s="7">
        <f t="shared" si="281"/>
        <v>100</v>
      </c>
      <c r="O1856" s="7">
        <f t="shared" si="282"/>
        <v>0</v>
      </c>
      <c r="P1856" s="7">
        <f t="shared" si="283"/>
        <v>83.5</v>
      </c>
      <c r="Q1856" s="8">
        <f t="shared" si="284"/>
        <v>65.025000000000006</v>
      </c>
      <c r="R1856" s="8">
        <f t="shared" si="285"/>
        <v>50.875</v>
      </c>
      <c r="S1856" s="8">
        <f t="shared" si="286"/>
        <v>60.075000000000003</v>
      </c>
      <c r="T1856" s="8">
        <f t="shared" si="287"/>
        <v>58.375</v>
      </c>
      <c r="U1856" s="7">
        <f t="shared" si="288"/>
        <v>58.658333333333339</v>
      </c>
      <c r="V1856" s="7">
        <f t="shared" si="289"/>
        <v>58.587500000000006</v>
      </c>
    </row>
    <row r="1857" spans="1:22" ht="13.5" x14ac:dyDescent="0.25">
      <c r="A1857" s="3">
        <f>RSI!A1857</f>
        <v>44715</v>
      </c>
      <c r="B1857" s="2">
        <f>RSI!B1857</f>
        <v>16.829999999999998</v>
      </c>
      <c r="C1857" s="2">
        <f>RSI!I1857</f>
        <v>16.217838018420636</v>
      </c>
      <c r="D1857" s="2">
        <f>MACD!E1857</f>
        <v>0.2552657370100313</v>
      </c>
      <c r="E1857" s="2">
        <f>MACD!F1857</f>
        <v>0.30239700823667875</v>
      </c>
      <c r="F1857" s="2">
        <f>'Moving Avg'!D1857</f>
        <v>16.813199999999998</v>
      </c>
      <c r="G1857" s="2">
        <f>'Moving Avg'!F1857</f>
        <v>17.167549999999999</v>
      </c>
      <c r="H1857" s="2">
        <f>'Moving Avg'!G1857</f>
        <v>17.627200000000006</v>
      </c>
      <c r="I1857" s="2">
        <f>'Moving Avg'!H1857</f>
        <v>16.900894999999995</v>
      </c>
      <c r="J1857" s="5" t="str">
        <f>OBV!F1857</f>
        <v>BULLISH</v>
      </c>
      <c r="K1857" s="5" t="str">
        <f>OBV!G1857</f>
        <v>NEUTRAL</v>
      </c>
      <c r="L1857" s="5" t="str">
        <f>OBV!H1857</f>
        <v>CONFIRMED BULLISH</v>
      </c>
      <c r="M1857" s="7">
        <f t="shared" si="280"/>
        <v>50</v>
      </c>
      <c r="N1857" s="7">
        <f t="shared" si="281"/>
        <v>100</v>
      </c>
      <c r="O1857" s="7">
        <f t="shared" si="282"/>
        <v>0</v>
      </c>
      <c r="P1857" s="7">
        <f t="shared" si="283"/>
        <v>83.5</v>
      </c>
      <c r="Q1857" s="8">
        <f t="shared" si="284"/>
        <v>65.025000000000006</v>
      </c>
      <c r="R1857" s="8">
        <f t="shared" si="285"/>
        <v>50.875</v>
      </c>
      <c r="S1857" s="8">
        <f t="shared" si="286"/>
        <v>60.075000000000003</v>
      </c>
      <c r="T1857" s="8">
        <f t="shared" si="287"/>
        <v>58.375</v>
      </c>
      <c r="U1857" s="7">
        <f t="shared" si="288"/>
        <v>58.658333333333339</v>
      </c>
      <c r="V1857" s="7">
        <f t="shared" si="289"/>
        <v>58.587500000000006</v>
      </c>
    </row>
    <row r="1858" spans="1:22" ht="13.5" x14ac:dyDescent="0.25">
      <c r="A1858" s="3">
        <f>RSI!A1858</f>
        <v>44718</v>
      </c>
      <c r="B1858" s="2">
        <f>RSI!B1858</f>
        <v>16.829999999999998</v>
      </c>
      <c r="C1858" s="2">
        <f>RSI!I1858</f>
        <v>16.217838018420636</v>
      </c>
      <c r="D1858" s="2">
        <f>MACD!E1858</f>
        <v>0.24323944088041571</v>
      </c>
      <c r="E1858" s="2">
        <f>MACD!F1858</f>
        <v>0.29056549476542615</v>
      </c>
      <c r="F1858" s="2">
        <f>'Moving Avg'!D1858</f>
        <v>16.821599999999997</v>
      </c>
      <c r="G1858" s="2">
        <f>'Moving Avg'!F1858</f>
        <v>17.112999999999996</v>
      </c>
      <c r="H1858" s="2">
        <f>'Moving Avg'!G1858</f>
        <v>17.606680000000004</v>
      </c>
      <c r="I1858" s="2">
        <f>'Moving Avg'!H1858</f>
        <v>16.903549999999996</v>
      </c>
      <c r="J1858" s="5" t="str">
        <f>OBV!F1858</f>
        <v>BULLISH</v>
      </c>
      <c r="K1858" s="5" t="str">
        <f>OBV!G1858</f>
        <v>NEUTRAL</v>
      </c>
      <c r="L1858" s="5" t="str">
        <f>OBV!H1858</f>
        <v>CONFIRMED BULLISH</v>
      </c>
      <c r="M1858" s="7">
        <f t="shared" ref="M1858:M1921" si="290">IF(C1858&lt;30,50, IF(C1858&gt;70, 0, 25))</f>
        <v>50</v>
      </c>
      <c r="N1858" s="7">
        <f t="shared" ref="N1858:N1921" si="291">IF(E1858-D1858&gt;0.02, 100, IF(E1858-D1858&lt;0,0,45))</f>
        <v>100</v>
      </c>
      <c r="O1858" s="7">
        <f t="shared" ref="O1858:O1921" si="292">IF(F1858-I1858&gt;10,100,IF(F1858-I1858&gt;5,75, IF(F1858-I1858&gt;0,50,0)))</f>
        <v>0</v>
      </c>
      <c r="P1858" s="7">
        <f t="shared" ref="P1858:P1921" si="293">IF(L1858="confirmed bullish", 34, IF(L1858="bullish divergence",17, 0))+IF(J1858="bullish",33,IF(J1858="bearish",0,16.5))+IF(K1858="strong",33,IF(K1858="weak",0,16.5))</f>
        <v>83.5</v>
      </c>
      <c r="Q1858" s="8">
        <f t="shared" si="284"/>
        <v>65.025000000000006</v>
      </c>
      <c r="R1858" s="8">
        <f t="shared" si="285"/>
        <v>50.875</v>
      </c>
      <c r="S1858" s="8">
        <f t="shared" si="286"/>
        <v>60.075000000000003</v>
      </c>
      <c r="T1858" s="8">
        <f t="shared" si="287"/>
        <v>58.375</v>
      </c>
      <c r="U1858" s="7">
        <f t="shared" si="288"/>
        <v>58.658333333333339</v>
      </c>
      <c r="V1858" s="7">
        <f t="shared" si="289"/>
        <v>58.587500000000006</v>
      </c>
    </row>
    <row r="1859" spans="1:22" ht="13.5" x14ac:dyDescent="0.25">
      <c r="A1859" s="3">
        <f>RSI!A1859</f>
        <v>44719</v>
      </c>
      <c r="B1859" s="2">
        <f>RSI!B1859</f>
        <v>16.829999999999998</v>
      </c>
      <c r="C1859" s="2">
        <f>RSI!I1859</f>
        <v>16.217838018420636</v>
      </c>
      <c r="D1859" s="2">
        <f>MACD!E1859</f>
        <v>0.17087992749248215</v>
      </c>
      <c r="E1859" s="2">
        <f>MACD!F1859</f>
        <v>0.26662838131083733</v>
      </c>
      <c r="F1859" s="2">
        <f>'Moving Avg'!D1859</f>
        <v>16.829999999999998</v>
      </c>
      <c r="G1859" s="2">
        <f>'Moving Avg'!F1859</f>
        <v>17.058449999999997</v>
      </c>
      <c r="H1859" s="2">
        <f>'Moving Avg'!G1859</f>
        <v>17.586160000000003</v>
      </c>
      <c r="I1859" s="2">
        <f>'Moving Avg'!H1859</f>
        <v>16.906204999999996</v>
      </c>
      <c r="J1859" s="5" t="str">
        <f>OBV!F1859</f>
        <v>BULLISH</v>
      </c>
      <c r="K1859" s="5" t="str">
        <f>OBV!G1859</f>
        <v>NEUTRAL</v>
      </c>
      <c r="L1859" s="5" t="str">
        <f>OBV!H1859</f>
        <v>CONFIRMED BULLISH</v>
      </c>
      <c r="M1859" s="7">
        <f t="shared" si="290"/>
        <v>50</v>
      </c>
      <c r="N1859" s="7">
        <f t="shared" si="291"/>
        <v>100</v>
      </c>
      <c r="O1859" s="7">
        <f t="shared" si="292"/>
        <v>0</v>
      </c>
      <c r="P1859" s="7">
        <f t="shared" si="293"/>
        <v>83.5</v>
      </c>
      <c r="Q1859" s="8">
        <f t="shared" ref="Q1859:Q1922" si="294">0.35*M1859+N1859*0.35+O1859*0.15+P1859*0.15</f>
        <v>65.025000000000006</v>
      </c>
      <c r="R1859" s="8">
        <f t="shared" ref="R1859:R1922" si="295">M1859*0.2+N1859*0.2+O1859*0.35+P1859*0.25</f>
        <v>50.875</v>
      </c>
      <c r="S1859" s="8">
        <f t="shared" ref="S1859:S1922" si="296">M1859*0.15+N1859*0.15+O1859*0.25+P1859*0.45</f>
        <v>60.075000000000003</v>
      </c>
      <c r="T1859" s="8">
        <f t="shared" ref="T1859:T1922" si="297">0.25*SUM(M1859:P1859)</f>
        <v>58.375</v>
      </c>
      <c r="U1859" s="7">
        <f t="shared" ref="U1859:U1922" si="298">SUM(Q1859:S1859)/3</f>
        <v>58.658333333333339</v>
      </c>
      <c r="V1859" s="7">
        <f t="shared" ref="V1859:V1922" si="299">SUM(Q1859:T1859)/4</f>
        <v>58.587500000000006</v>
      </c>
    </row>
    <row r="1860" spans="1:22" ht="13.5" x14ac:dyDescent="0.25">
      <c r="A1860" s="3">
        <f>RSI!A1860</f>
        <v>44720</v>
      </c>
      <c r="B1860" s="2">
        <f>RSI!B1860</f>
        <v>16.788</v>
      </c>
      <c r="C1860" s="2">
        <f>RSI!I1860</f>
        <v>14.985158170159067</v>
      </c>
      <c r="D1860" s="2">
        <f>MACD!E1860</f>
        <v>0.11487313008036892</v>
      </c>
      <c r="E1860" s="2">
        <f>MACD!F1860</f>
        <v>0.23627733106474366</v>
      </c>
      <c r="F1860" s="2">
        <f>'Moving Avg'!D1860</f>
        <v>16.821599999999997</v>
      </c>
      <c r="G1860" s="2">
        <f>'Moving Avg'!F1860</f>
        <v>17.001799999999999</v>
      </c>
      <c r="H1860" s="2">
        <f>'Moving Avg'!G1860</f>
        <v>17.564800000000005</v>
      </c>
      <c r="I1860" s="2">
        <f>'Moving Avg'!H1860</f>
        <v>16.909054999999995</v>
      </c>
      <c r="J1860" s="5" t="str">
        <f>OBV!F1860</f>
        <v>BEARISH</v>
      </c>
      <c r="K1860" s="5" t="str">
        <f>OBV!G1860</f>
        <v>NEUTRAL</v>
      </c>
      <c r="L1860" s="5" t="str">
        <f>OBV!H1860</f>
        <v>CONFIRMED BEARISH</v>
      </c>
      <c r="M1860" s="7">
        <f t="shared" si="290"/>
        <v>50</v>
      </c>
      <c r="N1860" s="7">
        <f t="shared" si="291"/>
        <v>100</v>
      </c>
      <c r="O1860" s="7">
        <f t="shared" si="292"/>
        <v>0</v>
      </c>
      <c r="P1860" s="7">
        <f t="shared" si="293"/>
        <v>16.5</v>
      </c>
      <c r="Q1860" s="8">
        <f t="shared" si="294"/>
        <v>54.975000000000001</v>
      </c>
      <c r="R1860" s="8">
        <f t="shared" si="295"/>
        <v>34.125</v>
      </c>
      <c r="S1860" s="8">
        <f t="shared" si="296"/>
        <v>29.925000000000001</v>
      </c>
      <c r="T1860" s="8">
        <f t="shared" si="297"/>
        <v>41.625</v>
      </c>
      <c r="U1860" s="7">
        <f t="shared" si="298"/>
        <v>39.674999999999997</v>
      </c>
      <c r="V1860" s="7">
        <f t="shared" si="299"/>
        <v>40.162499999999994</v>
      </c>
    </row>
    <row r="1861" spans="1:22" ht="13.5" x14ac:dyDescent="0.25">
      <c r="A1861" s="3">
        <f>RSI!A1861</f>
        <v>44721</v>
      </c>
      <c r="B1861" s="2">
        <f>RSI!B1861</f>
        <v>16.788</v>
      </c>
      <c r="C1861" s="2">
        <f>RSI!I1861</f>
        <v>14.985158170159067</v>
      </c>
      <c r="D1861" s="2">
        <f>MACD!E1861</f>
        <v>6.9684065098453374E-2</v>
      </c>
      <c r="E1861" s="2">
        <f>MACD!F1861</f>
        <v>0.20295867787148564</v>
      </c>
      <c r="F1861" s="2">
        <f>'Moving Avg'!D1861</f>
        <v>16.813199999999998</v>
      </c>
      <c r="G1861" s="2">
        <f>'Moving Avg'!F1861</f>
        <v>16.945150000000002</v>
      </c>
      <c r="H1861" s="2">
        <f>'Moving Avg'!G1861</f>
        <v>17.543440000000004</v>
      </c>
      <c r="I1861" s="2">
        <f>'Moving Avg'!H1861</f>
        <v>16.911864999999995</v>
      </c>
      <c r="J1861" s="5" t="str">
        <f>OBV!F1861</f>
        <v>BEARISH</v>
      </c>
      <c r="K1861" s="5" t="str">
        <f>OBV!G1861</f>
        <v>NEUTRAL</v>
      </c>
      <c r="L1861" s="5" t="str">
        <f>OBV!H1861</f>
        <v>CONFIRMED BEARISH</v>
      </c>
      <c r="M1861" s="7">
        <f t="shared" si="290"/>
        <v>50</v>
      </c>
      <c r="N1861" s="7">
        <f t="shared" si="291"/>
        <v>100</v>
      </c>
      <c r="O1861" s="7">
        <f t="shared" si="292"/>
        <v>0</v>
      </c>
      <c r="P1861" s="7">
        <f t="shared" si="293"/>
        <v>16.5</v>
      </c>
      <c r="Q1861" s="8">
        <f t="shared" si="294"/>
        <v>54.975000000000001</v>
      </c>
      <c r="R1861" s="8">
        <f t="shared" si="295"/>
        <v>34.125</v>
      </c>
      <c r="S1861" s="8">
        <f t="shared" si="296"/>
        <v>29.925000000000001</v>
      </c>
      <c r="T1861" s="8">
        <f t="shared" si="297"/>
        <v>41.625</v>
      </c>
      <c r="U1861" s="7">
        <f t="shared" si="298"/>
        <v>39.674999999999997</v>
      </c>
      <c r="V1861" s="7">
        <f t="shared" si="299"/>
        <v>40.162499999999994</v>
      </c>
    </row>
    <row r="1862" spans="1:22" ht="13.5" x14ac:dyDescent="0.25">
      <c r="A1862" s="3">
        <f>RSI!A1862</f>
        <v>44722</v>
      </c>
      <c r="B1862" s="2">
        <f>RSI!B1862</f>
        <v>16.788</v>
      </c>
      <c r="C1862" s="2">
        <f>RSI!I1862</f>
        <v>14.985158170159067</v>
      </c>
      <c r="D1862" s="2">
        <f>MACD!E1862</f>
        <v>3.3485406607226764E-2</v>
      </c>
      <c r="E1862" s="2">
        <f>MACD!F1862</f>
        <v>0.16906402361863387</v>
      </c>
      <c r="F1862" s="2">
        <f>'Moving Avg'!D1862</f>
        <v>16.804799999999997</v>
      </c>
      <c r="G1862" s="2">
        <f>'Moving Avg'!F1862</f>
        <v>16.924199999999999</v>
      </c>
      <c r="H1862" s="2">
        <f>'Moving Avg'!G1862</f>
        <v>17.522080000000003</v>
      </c>
      <c r="I1862" s="2">
        <f>'Moving Avg'!H1862</f>
        <v>16.914674999999992</v>
      </c>
      <c r="J1862" s="5" t="str">
        <f>OBV!F1862</f>
        <v>BEARISH</v>
      </c>
      <c r="K1862" s="5" t="str">
        <f>OBV!G1862</f>
        <v>NEUTRAL</v>
      </c>
      <c r="L1862" s="5" t="str">
        <f>OBV!H1862</f>
        <v>CONFIRMED BEARISH</v>
      </c>
      <c r="M1862" s="7">
        <f t="shared" si="290"/>
        <v>50</v>
      </c>
      <c r="N1862" s="7">
        <f t="shared" si="291"/>
        <v>100</v>
      </c>
      <c r="O1862" s="7">
        <f t="shared" si="292"/>
        <v>0</v>
      </c>
      <c r="P1862" s="7">
        <f t="shared" si="293"/>
        <v>16.5</v>
      </c>
      <c r="Q1862" s="8">
        <f t="shared" si="294"/>
        <v>54.975000000000001</v>
      </c>
      <c r="R1862" s="8">
        <f t="shared" si="295"/>
        <v>34.125</v>
      </c>
      <c r="S1862" s="8">
        <f t="shared" si="296"/>
        <v>29.925000000000001</v>
      </c>
      <c r="T1862" s="8">
        <f t="shared" si="297"/>
        <v>41.625</v>
      </c>
      <c r="U1862" s="7">
        <f t="shared" si="298"/>
        <v>39.674999999999997</v>
      </c>
      <c r="V1862" s="7">
        <f t="shared" si="299"/>
        <v>40.162499999999994</v>
      </c>
    </row>
    <row r="1863" spans="1:22" ht="13.5" x14ac:dyDescent="0.25">
      <c r="A1863" s="3">
        <f>RSI!A1863</f>
        <v>44725</v>
      </c>
      <c r="B1863" s="2">
        <f>RSI!B1863</f>
        <v>16.788</v>
      </c>
      <c r="C1863" s="2">
        <f>RSI!I1863</f>
        <v>14.985158170159067</v>
      </c>
      <c r="D1863" s="2">
        <f>MACD!E1863</f>
        <v>4.7430342097456446E-3</v>
      </c>
      <c r="E1863" s="2">
        <f>MACD!F1863</f>
        <v>0.13619982573685624</v>
      </c>
      <c r="F1863" s="2">
        <f>'Moving Avg'!D1863</f>
        <v>16.796399999999998</v>
      </c>
      <c r="G1863" s="2">
        <f>'Moving Avg'!F1863</f>
        <v>16.90325</v>
      </c>
      <c r="H1863" s="2">
        <f>'Moving Avg'!G1863</f>
        <v>17.500720000000005</v>
      </c>
      <c r="I1863" s="2">
        <f>'Moving Avg'!H1863</f>
        <v>16.917484999999992</v>
      </c>
      <c r="J1863" s="5" t="str">
        <f>OBV!F1863</f>
        <v>BEARISH</v>
      </c>
      <c r="K1863" s="5" t="str">
        <f>OBV!G1863</f>
        <v>NEUTRAL</v>
      </c>
      <c r="L1863" s="5" t="str">
        <f>OBV!H1863</f>
        <v>CONFIRMED BEARISH</v>
      </c>
      <c r="M1863" s="7">
        <f t="shared" si="290"/>
        <v>50</v>
      </c>
      <c r="N1863" s="7">
        <f t="shared" si="291"/>
        <v>100</v>
      </c>
      <c r="O1863" s="7">
        <f t="shared" si="292"/>
        <v>0</v>
      </c>
      <c r="P1863" s="7">
        <f t="shared" si="293"/>
        <v>16.5</v>
      </c>
      <c r="Q1863" s="8">
        <f t="shared" si="294"/>
        <v>54.975000000000001</v>
      </c>
      <c r="R1863" s="8">
        <f t="shared" si="295"/>
        <v>34.125</v>
      </c>
      <c r="S1863" s="8">
        <f t="shared" si="296"/>
        <v>29.925000000000001</v>
      </c>
      <c r="T1863" s="8">
        <f t="shared" si="297"/>
        <v>41.625</v>
      </c>
      <c r="U1863" s="7">
        <f t="shared" si="298"/>
        <v>39.674999999999997</v>
      </c>
      <c r="V1863" s="7">
        <f t="shared" si="299"/>
        <v>40.162499999999994</v>
      </c>
    </row>
    <row r="1864" spans="1:22" ht="13.5" x14ac:dyDescent="0.25">
      <c r="A1864" s="3">
        <f>RSI!A1864</f>
        <v>44726</v>
      </c>
      <c r="B1864" s="2">
        <f>RSI!B1864</f>
        <v>16.788</v>
      </c>
      <c r="C1864" s="2">
        <f>RSI!I1864</f>
        <v>14.985158170159067</v>
      </c>
      <c r="D1864" s="2">
        <f>MACD!E1864</f>
        <v>-1.7829970195229805E-2</v>
      </c>
      <c r="E1864" s="2">
        <f>MACD!F1864</f>
        <v>0.10539386655043903</v>
      </c>
      <c r="F1864" s="2">
        <f>'Moving Avg'!D1864</f>
        <v>16.788</v>
      </c>
      <c r="G1864" s="2">
        <f>'Moving Avg'!F1864</f>
        <v>16.882300000000001</v>
      </c>
      <c r="H1864" s="2">
        <f>'Moving Avg'!G1864</f>
        <v>17.479360000000003</v>
      </c>
      <c r="I1864" s="2">
        <f>'Moving Avg'!H1864</f>
        <v>16.920294999999989</v>
      </c>
      <c r="J1864" s="5" t="str">
        <f>OBV!F1864</f>
        <v>BEARISH</v>
      </c>
      <c r="K1864" s="5" t="str">
        <f>OBV!G1864</f>
        <v>NEUTRAL</v>
      </c>
      <c r="L1864" s="5" t="str">
        <f>OBV!H1864</f>
        <v>CONFIRMED BEARISH</v>
      </c>
      <c r="M1864" s="7">
        <f t="shared" si="290"/>
        <v>50</v>
      </c>
      <c r="N1864" s="7">
        <f t="shared" si="291"/>
        <v>100</v>
      </c>
      <c r="O1864" s="7">
        <f t="shared" si="292"/>
        <v>0</v>
      </c>
      <c r="P1864" s="7">
        <f t="shared" si="293"/>
        <v>16.5</v>
      </c>
      <c r="Q1864" s="8">
        <f t="shared" si="294"/>
        <v>54.975000000000001</v>
      </c>
      <c r="R1864" s="8">
        <f t="shared" si="295"/>
        <v>34.125</v>
      </c>
      <c r="S1864" s="8">
        <f t="shared" si="296"/>
        <v>29.925000000000001</v>
      </c>
      <c r="T1864" s="8">
        <f t="shared" si="297"/>
        <v>41.625</v>
      </c>
      <c r="U1864" s="7">
        <f t="shared" si="298"/>
        <v>39.674999999999997</v>
      </c>
      <c r="V1864" s="7">
        <f t="shared" si="299"/>
        <v>40.162499999999994</v>
      </c>
    </row>
    <row r="1865" spans="1:22" ht="13.5" x14ac:dyDescent="0.25">
      <c r="A1865" s="3">
        <f>RSI!A1865</f>
        <v>44727</v>
      </c>
      <c r="B1865" s="2">
        <f>RSI!B1865</f>
        <v>16.788</v>
      </c>
      <c r="C1865" s="2">
        <f>RSI!I1865</f>
        <v>14.985158170159067</v>
      </c>
      <c r="D1865" s="2">
        <f>MACD!E1865</f>
        <v>-2.8850643501748152E-2</v>
      </c>
      <c r="E1865" s="2">
        <f>MACD!F1865</f>
        <v>7.8544964540001608E-2</v>
      </c>
      <c r="F1865" s="2">
        <f>'Moving Avg'!D1865</f>
        <v>16.788</v>
      </c>
      <c r="G1865" s="2">
        <f>'Moving Avg'!F1865</f>
        <v>16.861350000000002</v>
      </c>
      <c r="H1865" s="2">
        <f>'Moving Avg'!G1865</f>
        <v>17.456700000000001</v>
      </c>
      <c r="I1865" s="2">
        <f>'Moving Avg'!H1865</f>
        <v>16.923144999999991</v>
      </c>
      <c r="J1865" s="5" t="str">
        <f>OBV!F1865</f>
        <v>NEUTRAL</v>
      </c>
      <c r="K1865" s="5" t="str">
        <f>OBV!G1865</f>
        <v>NEUTRAL</v>
      </c>
      <c r="L1865" s="5" t="str">
        <f>OBV!H1865</f>
        <v>NEUTRAL</v>
      </c>
      <c r="M1865" s="7">
        <f t="shared" si="290"/>
        <v>50</v>
      </c>
      <c r="N1865" s="7">
        <f t="shared" si="291"/>
        <v>100</v>
      </c>
      <c r="O1865" s="7">
        <f t="shared" si="292"/>
        <v>0</v>
      </c>
      <c r="P1865" s="7">
        <f t="shared" si="293"/>
        <v>33</v>
      </c>
      <c r="Q1865" s="8">
        <f t="shared" si="294"/>
        <v>57.45</v>
      </c>
      <c r="R1865" s="8">
        <f t="shared" si="295"/>
        <v>38.25</v>
      </c>
      <c r="S1865" s="8">
        <f t="shared" si="296"/>
        <v>37.35</v>
      </c>
      <c r="T1865" s="8">
        <f t="shared" si="297"/>
        <v>45.75</v>
      </c>
      <c r="U1865" s="7">
        <f t="shared" si="298"/>
        <v>44.35</v>
      </c>
      <c r="V1865" s="7">
        <f t="shared" si="299"/>
        <v>44.7</v>
      </c>
    </row>
    <row r="1866" spans="1:22" ht="13.5" x14ac:dyDescent="0.25">
      <c r="A1866" s="3">
        <f>RSI!A1866</f>
        <v>44728</v>
      </c>
      <c r="B1866" s="2">
        <f>RSI!B1866</f>
        <v>16.788</v>
      </c>
      <c r="C1866" s="2">
        <f>RSI!I1866</f>
        <v>14.985158170159067</v>
      </c>
      <c r="D1866" s="2">
        <f>MACD!E1866</f>
        <v>-3.6677659414241504E-2</v>
      </c>
      <c r="E1866" s="2">
        <f>MACD!F1866</f>
        <v>5.5500439749152988E-2</v>
      </c>
      <c r="F1866" s="2">
        <f>'Moving Avg'!D1866</f>
        <v>16.788</v>
      </c>
      <c r="G1866" s="2">
        <f>'Moving Avg'!F1866</f>
        <v>16.840399999999999</v>
      </c>
      <c r="H1866" s="2">
        <f>'Moving Avg'!G1866</f>
        <v>17.434040000000003</v>
      </c>
      <c r="I1866" s="2">
        <f>'Moving Avg'!H1866</f>
        <v>16.92599499999999</v>
      </c>
      <c r="J1866" s="5" t="str">
        <f>OBV!F1866</f>
        <v>NEUTRAL</v>
      </c>
      <c r="K1866" s="5" t="str">
        <f>OBV!G1866</f>
        <v>NEUTRAL</v>
      </c>
      <c r="L1866" s="5" t="str">
        <f>OBV!H1866</f>
        <v>NEUTRAL</v>
      </c>
      <c r="M1866" s="7">
        <f t="shared" si="290"/>
        <v>50</v>
      </c>
      <c r="N1866" s="7">
        <f t="shared" si="291"/>
        <v>100</v>
      </c>
      <c r="O1866" s="7">
        <f t="shared" si="292"/>
        <v>0</v>
      </c>
      <c r="P1866" s="7">
        <f t="shared" si="293"/>
        <v>33</v>
      </c>
      <c r="Q1866" s="8">
        <f t="shared" si="294"/>
        <v>57.45</v>
      </c>
      <c r="R1866" s="8">
        <f t="shared" si="295"/>
        <v>38.25</v>
      </c>
      <c r="S1866" s="8">
        <f t="shared" si="296"/>
        <v>37.35</v>
      </c>
      <c r="T1866" s="8">
        <f t="shared" si="297"/>
        <v>45.75</v>
      </c>
      <c r="U1866" s="7">
        <f t="shared" si="298"/>
        <v>44.35</v>
      </c>
      <c r="V1866" s="7">
        <f t="shared" si="299"/>
        <v>44.7</v>
      </c>
    </row>
    <row r="1867" spans="1:22" ht="13.5" x14ac:dyDescent="0.25">
      <c r="A1867" s="3">
        <f>RSI!A1867</f>
        <v>44729</v>
      </c>
      <c r="B1867" s="2">
        <f>RSI!B1867</f>
        <v>16.788</v>
      </c>
      <c r="C1867" s="2">
        <f>RSI!I1867</f>
        <v>14.985158170159067</v>
      </c>
      <c r="D1867" s="2">
        <f>MACD!E1867</f>
        <v>-4.1913325335265483E-2</v>
      </c>
      <c r="E1867" s="2">
        <f>MACD!F1867</f>
        <v>3.6017686732269294E-2</v>
      </c>
      <c r="F1867" s="2">
        <f>'Moving Avg'!D1867</f>
        <v>16.788</v>
      </c>
      <c r="G1867" s="2">
        <f>'Moving Avg'!F1867</f>
        <v>16.81945</v>
      </c>
      <c r="H1867" s="2">
        <f>'Moving Avg'!G1867</f>
        <v>17.411380000000005</v>
      </c>
      <c r="I1867" s="2">
        <f>'Moving Avg'!H1867</f>
        <v>16.928844999999992</v>
      </c>
      <c r="J1867" s="5" t="str">
        <f>OBV!F1867</f>
        <v>NEUTRAL</v>
      </c>
      <c r="K1867" s="5" t="str">
        <f>OBV!G1867</f>
        <v>NEUTRAL</v>
      </c>
      <c r="L1867" s="5" t="str">
        <f>OBV!H1867</f>
        <v>NEUTRAL</v>
      </c>
      <c r="M1867" s="7">
        <f t="shared" si="290"/>
        <v>50</v>
      </c>
      <c r="N1867" s="7">
        <f t="shared" si="291"/>
        <v>100</v>
      </c>
      <c r="O1867" s="7">
        <f t="shared" si="292"/>
        <v>0</v>
      </c>
      <c r="P1867" s="7">
        <f t="shared" si="293"/>
        <v>33</v>
      </c>
      <c r="Q1867" s="8">
        <f t="shared" si="294"/>
        <v>57.45</v>
      </c>
      <c r="R1867" s="8">
        <f t="shared" si="295"/>
        <v>38.25</v>
      </c>
      <c r="S1867" s="8">
        <f t="shared" si="296"/>
        <v>37.35</v>
      </c>
      <c r="T1867" s="8">
        <f t="shared" si="297"/>
        <v>45.75</v>
      </c>
      <c r="U1867" s="7">
        <f t="shared" si="298"/>
        <v>44.35</v>
      </c>
      <c r="V1867" s="7">
        <f t="shared" si="299"/>
        <v>44.7</v>
      </c>
    </row>
    <row r="1868" spans="1:22" ht="13.5" x14ac:dyDescent="0.25">
      <c r="A1868" s="3">
        <f>RSI!A1868</f>
        <v>44732</v>
      </c>
      <c r="B1868" s="2">
        <f>RSI!B1868</f>
        <v>16.788</v>
      </c>
      <c r="C1868" s="2">
        <f>RSI!I1868</f>
        <v>14.985158170159067</v>
      </c>
      <c r="D1868" s="2">
        <f>MACD!E1868</f>
        <v>-4.5059065582957913E-2</v>
      </c>
      <c r="E1868" s="2">
        <f>MACD!F1868</f>
        <v>1.9802336269223855E-2</v>
      </c>
      <c r="F1868" s="2">
        <f>'Moving Avg'!D1868</f>
        <v>16.788</v>
      </c>
      <c r="G1868" s="2">
        <f>'Moving Avg'!F1868</f>
        <v>16.798500000000001</v>
      </c>
      <c r="H1868" s="2">
        <f>'Moving Avg'!G1868</f>
        <v>17.388720000000006</v>
      </c>
      <c r="I1868" s="2">
        <f>'Moving Avg'!H1868</f>
        <v>16.931694999999991</v>
      </c>
      <c r="J1868" s="5" t="str">
        <f>OBV!F1868</f>
        <v>NEUTRAL</v>
      </c>
      <c r="K1868" s="5" t="str">
        <f>OBV!G1868</f>
        <v>NEUTRAL</v>
      </c>
      <c r="L1868" s="5" t="str">
        <f>OBV!H1868</f>
        <v>NEUTRAL</v>
      </c>
      <c r="M1868" s="7">
        <f t="shared" si="290"/>
        <v>50</v>
      </c>
      <c r="N1868" s="7">
        <f t="shared" si="291"/>
        <v>100</v>
      </c>
      <c r="O1868" s="7">
        <f t="shared" si="292"/>
        <v>0</v>
      </c>
      <c r="P1868" s="7">
        <f t="shared" si="293"/>
        <v>33</v>
      </c>
      <c r="Q1868" s="8">
        <f t="shared" si="294"/>
        <v>57.45</v>
      </c>
      <c r="R1868" s="8">
        <f t="shared" si="295"/>
        <v>38.25</v>
      </c>
      <c r="S1868" s="8">
        <f t="shared" si="296"/>
        <v>37.35</v>
      </c>
      <c r="T1868" s="8">
        <f t="shared" si="297"/>
        <v>45.75</v>
      </c>
      <c r="U1868" s="7">
        <f t="shared" si="298"/>
        <v>44.35</v>
      </c>
      <c r="V1868" s="7">
        <f t="shared" si="299"/>
        <v>44.7</v>
      </c>
    </row>
    <row r="1869" spans="1:22" ht="13.5" x14ac:dyDescent="0.25">
      <c r="A1869" s="3">
        <f>RSI!A1869</f>
        <v>44733</v>
      </c>
      <c r="B1869" s="2">
        <f>RSI!B1869</f>
        <v>16.788</v>
      </c>
      <c r="C1869" s="2">
        <f>RSI!I1869</f>
        <v>14.985158170159067</v>
      </c>
      <c r="D1869" s="2">
        <f>MACD!E1869</f>
        <v>-4.6531550784621345E-2</v>
      </c>
      <c r="E1869" s="2">
        <f>MACD!F1869</f>
        <v>6.5355588584548163E-3</v>
      </c>
      <c r="F1869" s="2">
        <f>'Moving Avg'!D1869</f>
        <v>16.788</v>
      </c>
      <c r="G1869" s="2">
        <f>'Moving Avg'!F1869</f>
        <v>16.798500000000004</v>
      </c>
      <c r="H1869" s="2">
        <f>'Moving Avg'!G1869</f>
        <v>17.366060000000004</v>
      </c>
      <c r="I1869" s="2">
        <f>'Moving Avg'!H1869</f>
        <v>16.934544999999993</v>
      </c>
      <c r="J1869" s="5" t="str">
        <f>OBV!F1869</f>
        <v>NEUTRAL</v>
      </c>
      <c r="K1869" s="5" t="str">
        <f>OBV!G1869</f>
        <v>NEUTRAL</v>
      </c>
      <c r="L1869" s="5" t="str">
        <f>OBV!H1869</f>
        <v>NEUTRAL</v>
      </c>
      <c r="M1869" s="7">
        <f t="shared" si="290"/>
        <v>50</v>
      </c>
      <c r="N1869" s="7">
        <f t="shared" si="291"/>
        <v>100</v>
      </c>
      <c r="O1869" s="7">
        <f t="shared" si="292"/>
        <v>0</v>
      </c>
      <c r="P1869" s="7">
        <f t="shared" si="293"/>
        <v>33</v>
      </c>
      <c r="Q1869" s="8">
        <f t="shared" si="294"/>
        <v>57.45</v>
      </c>
      <c r="R1869" s="8">
        <f t="shared" si="295"/>
        <v>38.25</v>
      </c>
      <c r="S1869" s="8">
        <f t="shared" si="296"/>
        <v>37.35</v>
      </c>
      <c r="T1869" s="8">
        <f t="shared" si="297"/>
        <v>45.75</v>
      </c>
      <c r="U1869" s="7">
        <f t="shared" si="298"/>
        <v>44.35</v>
      </c>
      <c r="V1869" s="7">
        <f t="shared" si="299"/>
        <v>44.7</v>
      </c>
    </row>
    <row r="1870" spans="1:22" ht="13.5" x14ac:dyDescent="0.25">
      <c r="A1870" s="3">
        <f>RSI!A1870</f>
        <v>44734</v>
      </c>
      <c r="B1870" s="2">
        <f>RSI!B1870</f>
        <v>16.788</v>
      </c>
      <c r="C1870" s="2">
        <f>RSI!I1870</f>
        <v>14.985158170159067</v>
      </c>
      <c r="D1870" s="2">
        <f>MACD!E1870</f>
        <v>-5.3137839181538027E-2</v>
      </c>
      <c r="E1870" s="2">
        <f>MACD!F1870</f>
        <v>-5.399120749543752E-3</v>
      </c>
      <c r="F1870" s="2">
        <f>'Moving Avg'!D1870</f>
        <v>16.788</v>
      </c>
      <c r="G1870" s="2">
        <f>'Moving Avg'!F1870</f>
        <v>16.798500000000004</v>
      </c>
      <c r="H1870" s="2">
        <f>'Moving Avg'!G1870</f>
        <v>17.343400000000003</v>
      </c>
      <c r="I1870" s="2">
        <f>'Moving Avg'!H1870</f>
        <v>16.937394999999992</v>
      </c>
      <c r="J1870" s="5" t="str">
        <f>OBV!F1870</f>
        <v>NEUTRAL</v>
      </c>
      <c r="K1870" s="5" t="str">
        <f>OBV!G1870</f>
        <v>NEUTRAL</v>
      </c>
      <c r="L1870" s="5" t="str">
        <f>OBV!H1870</f>
        <v>NEUTRAL</v>
      </c>
      <c r="M1870" s="7">
        <f t="shared" si="290"/>
        <v>50</v>
      </c>
      <c r="N1870" s="7">
        <f t="shared" si="291"/>
        <v>100</v>
      </c>
      <c r="O1870" s="7">
        <f t="shared" si="292"/>
        <v>0</v>
      </c>
      <c r="P1870" s="7">
        <f t="shared" si="293"/>
        <v>33</v>
      </c>
      <c r="Q1870" s="8">
        <f t="shared" si="294"/>
        <v>57.45</v>
      </c>
      <c r="R1870" s="8">
        <f t="shared" si="295"/>
        <v>38.25</v>
      </c>
      <c r="S1870" s="8">
        <f t="shared" si="296"/>
        <v>37.35</v>
      </c>
      <c r="T1870" s="8">
        <f t="shared" si="297"/>
        <v>45.75</v>
      </c>
      <c r="U1870" s="7">
        <f t="shared" si="298"/>
        <v>44.35</v>
      </c>
      <c r="V1870" s="7">
        <f t="shared" si="299"/>
        <v>44.7</v>
      </c>
    </row>
    <row r="1871" spans="1:22" ht="13.5" x14ac:dyDescent="0.25">
      <c r="A1871" s="3">
        <f>RSI!A1871</f>
        <v>44735</v>
      </c>
      <c r="B1871" s="2">
        <f>RSI!B1871</f>
        <v>17.542999999999999</v>
      </c>
      <c r="C1871" s="2">
        <f>RSI!I1871</f>
        <v>79.200522156023538</v>
      </c>
      <c r="D1871" s="2">
        <f>MACD!E1871</f>
        <v>-0.11363407266423664</v>
      </c>
      <c r="E1871" s="2">
        <f>MACD!F1871</f>
        <v>-2.7046111132482332E-2</v>
      </c>
      <c r="F1871" s="2">
        <f>'Moving Avg'!D1871</f>
        <v>16.939</v>
      </c>
      <c r="G1871" s="2">
        <f>'Moving Avg'!F1871</f>
        <v>16.836250000000007</v>
      </c>
      <c r="H1871" s="2">
        <f>'Moving Avg'!G1871</f>
        <v>17.336000000000002</v>
      </c>
      <c r="I1871" s="2">
        <f>'Moving Avg'!H1871</f>
        <v>16.941994999999991</v>
      </c>
      <c r="J1871" s="5" t="str">
        <f>OBV!F1871</f>
        <v>NEUTRAL</v>
      </c>
      <c r="K1871" s="5" t="str">
        <f>OBV!G1871</f>
        <v>NEUTRAL</v>
      </c>
      <c r="L1871" s="5" t="str">
        <f>OBV!H1871</f>
        <v>NEUTRAL</v>
      </c>
      <c r="M1871" s="7">
        <f t="shared" si="290"/>
        <v>0</v>
      </c>
      <c r="N1871" s="7">
        <f t="shared" si="291"/>
        <v>100</v>
      </c>
      <c r="O1871" s="7">
        <f t="shared" si="292"/>
        <v>0</v>
      </c>
      <c r="P1871" s="7">
        <f t="shared" si="293"/>
        <v>33</v>
      </c>
      <c r="Q1871" s="8">
        <f t="shared" si="294"/>
        <v>39.950000000000003</v>
      </c>
      <c r="R1871" s="8">
        <f t="shared" si="295"/>
        <v>28.25</v>
      </c>
      <c r="S1871" s="8">
        <f t="shared" si="296"/>
        <v>29.85</v>
      </c>
      <c r="T1871" s="8">
        <f t="shared" si="297"/>
        <v>33.25</v>
      </c>
      <c r="U1871" s="7">
        <f t="shared" si="298"/>
        <v>32.683333333333337</v>
      </c>
      <c r="V1871" s="7">
        <f t="shared" si="299"/>
        <v>32.825000000000003</v>
      </c>
    </row>
    <row r="1872" spans="1:22" ht="13.5" x14ac:dyDescent="0.25">
      <c r="A1872" s="3">
        <f>RSI!A1872</f>
        <v>44736</v>
      </c>
      <c r="B1872" s="2">
        <f>RSI!B1872</f>
        <v>18.332000000000001</v>
      </c>
      <c r="C1872" s="2">
        <f>RSI!I1872</f>
        <v>88.757514861323799</v>
      </c>
      <c r="D1872" s="2">
        <f>MACD!E1872</f>
        <v>-0.22678486445080281</v>
      </c>
      <c r="E1872" s="2">
        <f>MACD!F1872</f>
        <v>-6.6993861796146428E-2</v>
      </c>
      <c r="F1872" s="2">
        <f>'Moving Avg'!D1872</f>
        <v>17.247800000000002</v>
      </c>
      <c r="G1872" s="2">
        <f>'Moving Avg'!F1872</f>
        <v>16.913450000000005</v>
      </c>
      <c r="H1872" s="2">
        <f>'Moving Avg'!G1872</f>
        <v>17.328340000000004</v>
      </c>
      <c r="I1872" s="2">
        <f>'Moving Avg'!H1872</f>
        <v>16.950499999999991</v>
      </c>
      <c r="J1872" s="5" t="str">
        <f>OBV!F1872</f>
        <v>BULLISH</v>
      </c>
      <c r="K1872" s="5" t="str">
        <f>OBV!G1872</f>
        <v>NEUTRAL</v>
      </c>
      <c r="L1872" s="5" t="str">
        <f>OBV!H1872</f>
        <v>CONFIRMED BULLISH</v>
      </c>
      <c r="M1872" s="7">
        <f t="shared" si="290"/>
        <v>0</v>
      </c>
      <c r="N1872" s="7">
        <f t="shared" si="291"/>
        <v>100</v>
      </c>
      <c r="O1872" s="7">
        <f t="shared" si="292"/>
        <v>50</v>
      </c>
      <c r="P1872" s="7">
        <f t="shared" si="293"/>
        <v>83.5</v>
      </c>
      <c r="Q1872" s="8">
        <f t="shared" si="294"/>
        <v>55.024999999999999</v>
      </c>
      <c r="R1872" s="8">
        <f t="shared" si="295"/>
        <v>58.375</v>
      </c>
      <c r="S1872" s="8">
        <f t="shared" si="296"/>
        <v>65.075000000000003</v>
      </c>
      <c r="T1872" s="8">
        <f t="shared" si="297"/>
        <v>58.375</v>
      </c>
      <c r="U1872" s="7">
        <f t="shared" si="298"/>
        <v>59.491666666666674</v>
      </c>
      <c r="V1872" s="7">
        <f t="shared" si="299"/>
        <v>59.212500000000006</v>
      </c>
    </row>
    <row r="1873" spans="1:22" ht="13.5" x14ac:dyDescent="0.25">
      <c r="A1873" s="3">
        <f>RSI!A1873</f>
        <v>44739</v>
      </c>
      <c r="B1873" s="2">
        <f>RSI!B1873</f>
        <v>18.332000000000001</v>
      </c>
      <c r="C1873" s="2">
        <f>RSI!I1873</f>
        <v>88.757514861323799</v>
      </c>
      <c r="D1873" s="2">
        <f>MACD!E1873</f>
        <v>-0.33044676839240594</v>
      </c>
      <c r="E1873" s="2">
        <f>MACD!F1873</f>
        <v>-0.11968444311539833</v>
      </c>
      <c r="F1873" s="2">
        <f>'Moving Avg'!D1873</f>
        <v>17.556599999999996</v>
      </c>
      <c r="G1873" s="2">
        <f>'Moving Avg'!F1873</f>
        <v>16.990650000000002</v>
      </c>
      <c r="H1873" s="2">
        <f>'Moving Avg'!G1873</f>
        <v>17.336080000000003</v>
      </c>
      <c r="I1873" s="2">
        <f>'Moving Avg'!H1873</f>
        <v>16.961069999999989</v>
      </c>
      <c r="J1873" s="5" t="str">
        <f>OBV!F1873</f>
        <v>BULLISH</v>
      </c>
      <c r="K1873" s="5" t="str">
        <f>OBV!G1873</f>
        <v>NEUTRAL</v>
      </c>
      <c r="L1873" s="5" t="str">
        <f>OBV!H1873</f>
        <v>CONFIRMED BULLISH</v>
      </c>
      <c r="M1873" s="7">
        <f t="shared" si="290"/>
        <v>0</v>
      </c>
      <c r="N1873" s="7">
        <f t="shared" si="291"/>
        <v>100</v>
      </c>
      <c r="O1873" s="7">
        <f t="shared" si="292"/>
        <v>50</v>
      </c>
      <c r="P1873" s="7">
        <f t="shared" si="293"/>
        <v>83.5</v>
      </c>
      <c r="Q1873" s="8">
        <f t="shared" si="294"/>
        <v>55.024999999999999</v>
      </c>
      <c r="R1873" s="8">
        <f t="shared" si="295"/>
        <v>58.375</v>
      </c>
      <c r="S1873" s="8">
        <f t="shared" si="296"/>
        <v>65.075000000000003</v>
      </c>
      <c r="T1873" s="8">
        <f t="shared" si="297"/>
        <v>58.375</v>
      </c>
      <c r="U1873" s="7">
        <f t="shared" si="298"/>
        <v>59.491666666666674</v>
      </c>
      <c r="V1873" s="7">
        <f t="shared" si="299"/>
        <v>59.212500000000006</v>
      </c>
    </row>
    <row r="1874" spans="1:22" ht="13.5" x14ac:dyDescent="0.25">
      <c r="A1874" s="3">
        <f>RSI!A1874</f>
        <v>44740</v>
      </c>
      <c r="B1874" s="2">
        <f>RSI!B1874</f>
        <v>18.332000000000001</v>
      </c>
      <c r="C1874" s="2">
        <f>RSI!I1874</f>
        <v>88.757514861323799</v>
      </c>
      <c r="D1874" s="2">
        <f>MACD!E1874</f>
        <v>-0.42549302625671004</v>
      </c>
      <c r="E1874" s="2">
        <f>MACD!F1874</f>
        <v>-0.18084615974366069</v>
      </c>
      <c r="F1874" s="2">
        <f>'Moving Avg'!D1874</f>
        <v>17.865400000000001</v>
      </c>
      <c r="G1874" s="2">
        <f>'Moving Avg'!F1874</f>
        <v>17.06785</v>
      </c>
      <c r="H1874" s="2">
        <f>'Moving Avg'!G1874</f>
        <v>17.343820000000004</v>
      </c>
      <c r="I1874" s="2">
        <f>'Moving Avg'!H1874</f>
        <v>16.971599999999988</v>
      </c>
      <c r="J1874" s="5" t="str">
        <f>OBV!F1874</f>
        <v>BULLISH</v>
      </c>
      <c r="K1874" s="5" t="str">
        <f>OBV!G1874</f>
        <v>NEUTRAL</v>
      </c>
      <c r="L1874" s="5" t="str">
        <f>OBV!H1874</f>
        <v>CONFIRMED BULLISH</v>
      </c>
      <c r="M1874" s="7">
        <f t="shared" si="290"/>
        <v>0</v>
      </c>
      <c r="N1874" s="7">
        <f t="shared" si="291"/>
        <v>100</v>
      </c>
      <c r="O1874" s="7">
        <f t="shared" si="292"/>
        <v>50</v>
      </c>
      <c r="P1874" s="7">
        <f t="shared" si="293"/>
        <v>83.5</v>
      </c>
      <c r="Q1874" s="8">
        <f t="shared" si="294"/>
        <v>55.024999999999999</v>
      </c>
      <c r="R1874" s="8">
        <f t="shared" si="295"/>
        <v>58.375</v>
      </c>
      <c r="S1874" s="8">
        <f t="shared" si="296"/>
        <v>65.075000000000003</v>
      </c>
      <c r="T1874" s="8">
        <f t="shared" si="297"/>
        <v>58.375</v>
      </c>
      <c r="U1874" s="7">
        <f t="shared" si="298"/>
        <v>59.491666666666674</v>
      </c>
      <c r="V1874" s="7">
        <f t="shared" si="299"/>
        <v>59.212500000000006</v>
      </c>
    </row>
    <row r="1875" spans="1:22" ht="13.5" x14ac:dyDescent="0.25">
      <c r="A1875" s="3">
        <f>RSI!A1875</f>
        <v>44741</v>
      </c>
      <c r="B1875" s="2">
        <f>RSI!B1875</f>
        <v>18.332000000000001</v>
      </c>
      <c r="C1875" s="2">
        <f>RSI!I1875</f>
        <v>88.757514861323784</v>
      </c>
      <c r="D1875" s="2">
        <f>MACD!E1875</f>
        <v>-0.51270598582268434</v>
      </c>
      <c r="E1875" s="2">
        <f>MACD!F1875</f>
        <v>-0.24721812495946544</v>
      </c>
      <c r="F1875" s="2">
        <f>'Moving Avg'!D1875</f>
        <v>18.174200000000003</v>
      </c>
      <c r="G1875" s="2">
        <f>'Moving Avg'!F1875</f>
        <v>17.142950000000003</v>
      </c>
      <c r="H1875" s="2">
        <f>'Moving Avg'!G1875</f>
        <v>17.352040000000002</v>
      </c>
      <c r="I1875" s="2">
        <f>'Moving Avg'!H1875</f>
        <v>16.982089999999985</v>
      </c>
      <c r="J1875" s="5" t="str">
        <f>OBV!F1875</f>
        <v>BULLISH</v>
      </c>
      <c r="K1875" s="5" t="str">
        <f>OBV!G1875</f>
        <v>NEUTRAL</v>
      </c>
      <c r="L1875" s="5" t="str">
        <f>OBV!H1875</f>
        <v>CONFIRMED BULLISH</v>
      </c>
      <c r="M1875" s="7">
        <f t="shared" si="290"/>
        <v>0</v>
      </c>
      <c r="N1875" s="7">
        <f t="shared" si="291"/>
        <v>100</v>
      </c>
      <c r="O1875" s="7">
        <f t="shared" si="292"/>
        <v>50</v>
      </c>
      <c r="P1875" s="7">
        <f t="shared" si="293"/>
        <v>83.5</v>
      </c>
      <c r="Q1875" s="8">
        <f t="shared" si="294"/>
        <v>55.024999999999999</v>
      </c>
      <c r="R1875" s="8">
        <f t="shared" si="295"/>
        <v>58.375</v>
      </c>
      <c r="S1875" s="8">
        <f t="shared" si="296"/>
        <v>65.075000000000003</v>
      </c>
      <c r="T1875" s="8">
        <f t="shared" si="297"/>
        <v>58.375</v>
      </c>
      <c r="U1875" s="7">
        <f t="shared" si="298"/>
        <v>59.491666666666674</v>
      </c>
      <c r="V1875" s="7">
        <f t="shared" si="299"/>
        <v>59.212500000000006</v>
      </c>
    </row>
    <row r="1876" spans="1:22" ht="13.5" x14ac:dyDescent="0.25">
      <c r="A1876" s="3">
        <f>RSI!A1876</f>
        <v>44742</v>
      </c>
      <c r="B1876" s="2">
        <f>RSI!B1876</f>
        <v>18.457999999999998</v>
      </c>
      <c r="C1876" s="2">
        <f>RSI!I1876</f>
        <v>89.767431988294277</v>
      </c>
      <c r="D1876" s="2">
        <f>MACD!E1876</f>
        <v>-0.60212119931941288</v>
      </c>
      <c r="E1876" s="2">
        <f>MACD!F1876</f>
        <v>-0.31819873983145491</v>
      </c>
      <c r="F1876" s="2">
        <f>'Moving Avg'!D1876</f>
        <v>18.357199999999999</v>
      </c>
      <c r="G1876" s="2">
        <f>'Moving Avg'!F1876</f>
        <v>17.224350000000005</v>
      </c>
      <c r="H1876" s="2">
        <f>'Moving Avg'!G1876</f>
        <v>17.362780000000001</v>
      </c>
      <c r="I1876" s="2">
        <f>'Moving Avg'!H1876</f>
        <v>16.993209999999987</v>
      </c>
      <c r="J1876" s="5" t="str">
        <f>OBV!F1876</f>
        <v>BULLISH</v>
      </c>
      <c r="K1876" s="5" t="str">
        <f>OBV!G1876</f>
        <v>STRONG</v>
      </c>
      <c r="L1876" s="5" t="str">
        <f>OBV!H1876</f>
        <v>CONFIRMED BULLISH</v>
      </c>
      <c r="M1876" s="7">
        <f t="shared" si="290"/>
        <v>0</v>
      </c>
      <c r="N1876" s="7">
        <f t="shared" si="291"/>
        <v>100</v>
      </c>
      <c r="O1876" s="7">
        <f t="shared" si="292"/>
        <v>50</v>
      </c>
      <c r="P1876" s="7">
        <f t="shared" si="293"/>
        <v>100</v>
      </c>
      <c r="Q1876" s="8">
        <f t="shared" si="294"/>
        <v>57.5</v>
      </c>
      <c r="R1876" s="8">
        <f t="shared" si="295"/>
        <v>62.5</v>
      </c>
      <c r="S1876" s="8">
        <f t="shared" si="296"/>
        <v>72.5</v>
      </c>
      <c r="T1876" s="8">
        <f t="shared" si="297"/>
        <v>62.5</v>
      </c>
      <c r="U1876" s="7">
        <f t="shared" si="298"/>
        <v>64.166666666666671</v>
      </c>
      <c r="V1876" s="7">
        <f t="shared" si="299"/>
        <v>63.75</v>
      </c>
    </row>
    <row r="1877" spans="1:22" ht="13.5" x14ac:dyDescent="0.25">
      <c r="A1877" s="3">
        <f>RSI!A1877</f>
        <v>44743</v>
      </c>
      <c r="B1877" s="2">
        <f>RSI!B1877</f>
        <v>18.457999999999998</v>
      </c>
      <c r="C1877" s="2">
        <f>RSI!I1877</f>
        <v>89.767431988294277</v>
      </c>
      <c r="D1877" s="2">
        <f>MACD!E1877</f>
        <v>-0.68434541275053462</v>
      </c>
      <c r="E1877" s="2">
        <f>MACD!F1877</f>
        <v>-0.39142807441527089</v>
      </c>
      <c r="F1877" s="2">
        <f>'Moving Avg'!D1877</f>
        <v>18.382400000000001</v>
      </c>
      <c r="G1877" s="2">
        <f>'Moving Avg'!F1877</f>
        <v>17.30575</v>
      </c>
      <c r="H1877" s="2">
        <f>'Moving Avg'!G1877</f>
        <v>17.373519999999999</v>
      </c>
      <c r="I1877" s="2">
        <f>'Moving Avg'!H1877</f>
        <v>17.004329999999985</v>
      </c>
      <c r="J1877" s="5" t="str">
        <f>OBV!F1877</f>
        <v>BULLISH</v>
      </c>
      <c r="K1877" s="5" t="str">
        <f>OBV!G1877</f>
        <v>NEUTRAL</v>
      </c>
      <c r="L1877" s="5" t="str">
        <f>OBV!H1877</f>
        <v>CONFIRMED BULLISH</v>
      </c>
      <c r="M1877" s="7">
        <f t="shared" si="290"/>
        <v>0</v>
      </c>
      <c r="N1877" s="7">
        <f t="shared" si="291"/>
        <v>100</v>
      </c>
      <c r="O1877" s="7">
        <f t="shared" si="292"/>
        <v>50</v>
      </c>
      <c r="P1877" s="7">
        <f t="shared" si="293"/>
        <v>83.5</v>
      </c>
      <c r="Q1877" s="8">
        <f t="shared" si="294"/>
        <v>55.024999999999999</v>
      </c>
      <c r="R1877" s="8">
        <f t="shared" si="295"/>
        <v>58.375</v>
      </c>
      <c r="S1877" s="8">
        <f t="shared" si="296"/>
        <v>65.075000000000003</v>
      </c>
      <c r="T1877" s="8">
        <f t="shared" si="297"/>
        <v>58.375</v>
      </c>
      <c r="U1877" s="7">
        <f t="shared" si="298"/>
        <v>59.491666666666674</v>
      </c>
      <c r="V1877" s="7">
        <f t="shared" si="299"/>
        <v>59.212500000000006</v>
      </c>
    </row>
    <row r="1878" spans="1:22" ht="13.5" x14ac:dyDescent="0.25">
      <c r="A1878" s="3">
        <f>RSI!A1878</f>
        <v>44746</v>
      </c>
      <c r="B1878" s="2">
        <f>RSI!B1878</f>
        <v>18.457999999999998</v>
      </c>
      <c r="C1878" s="2">
        <f>RSI!I1878</f>
        <v>89.767431988294277</v>
      </c>
      <c r="D1878" s="2">
        <f>MACD!E1878</f>
        <v>-0.75999862369798876</v>
      </c>
      <c r="E1878" s="2">
        <f>MACD!F1878</f>
        <v>-0.46514218427181453</v>
      </c>
      <c r="F1878" s="2">
        <f>'Moving Avg'!D1878</f>
        <v>18.407599999999999</v>
      </c>
      <c r="G1878" s="2">
        <f>'Moving Avg'!F1878</f>
        <v>17.387149999999998</v>
      </c>
      <c r="H1878" s="2">
        <f>'Moving Avg'!G1878</f>
        <v>17.384259999999998</v>
      </c>
      <c r="I1878" s="2">
        <f>'Moving Avg'!H1878</f>
        <v>17.015449999999984</v>
      </c>
      <c r="J1878" s="5" t="str">
        <f>OBV!F1878</f>
        <v>BULLISH</v>
      </c>
      <c r="K1878" s="5" t="str">
        <f>OBV!G1878</f>
        <v>NEUTRAL</v>
      </c>
      <c r="L1878" s="5" t="str">
        <f>OBV!H1878</f>
        <v>CONFIRMED BULLISH</v>
      </c>
      <c r="M1878" s="7">
        <f t="shared" si="290"/>
        <v>0</v>
      </c>
      <c r="N1878" s="7">
        <f t="shared" si="291"/>
        <v>100</v>
      </c>
      <c r="O1878" s="7">
        <f t="shared" si="292"/>
        <v>50</v>
      </c>
      <c r="P1878" s="7">
        <f t="shared" si="293"/>
        <v>83.5</v>
      </c>
      <c r="Q1878" s="8">
        <f t="shared" si="294"/>
        <v>55.024999999999999</v>
      </c>
      <c r="R1878" s="8">
        <f t="shared" si="295"/>
        <v>58.375</v>
      </c>
      <c r="S1878" s="8">
        <f t="shared" si="296"/>
        <v>65.075000000000003</v>
      </c>
      <c r="T1878" s="8">
        <f t="shared" si="297"/>
        <v>58.375</v>
      </c>
      <c r="U1878" s="7">
        <f t="shared" si="298"/>
        <v>59.491666666666674</v>
      </c>
      <c r="V1878" s="7">
        <f t="shared" si="299"/>
        <v>59.212500000000006</v>
      </c>
    </row>
    <row r="1879" spans="1:22" ht="13.5" x14ac:dyDescent="0.25">
      <c r="A1879" s="3">
        <f>RSI!A1879</f>
        <v>44747</v>
      </c>
      <c r="B1879" s="2">
        <f>RSI!B1879</f>
        <v>18.457999999999998</v>
      </c>
      <c r="C1879" s="2">
        <f>RSI!I1879</f>
        <v>89.767431988294277</v>
      </c>
      <c r="D1879" s="2">
        <f>MACD!E1879</f>
        <v>-0.82964146847222509</v>
      </c>
      <c r="E1879" s="2">
        <f>MACD!F1879</f>
        <v>-0.53804204111189669</v>
      </c>
      <c r="F1879" s="2">
        <f>'Moving Avg'!D1879</f>
        <v>18.432799999999997</v>
      </c>
      <c r="G1879" s="2">
        <f>'Moving Avg'!F1879</f>
        <v>17.46855</v>
      </c>
      <c r="H1879" s="2">
        <f>'Moving Avg'!G1879</f>
        <v>17.394999999999996</v>
      </c>
      <c r="I1879" s="2">
        <f>'Moving Avg'!H1879</f>
        <v>17.026569999999985</v>
      </c>
      <c r="J1879" s="5" t="str">
        <f>OBV!F1879</f>
        <v>BULLISH</v>
      </c>
      <c r="K1879" s="5" t="str">
        <f>OBV!G1879</f>
        <v>NEUTRAL</v>
      </c>
      <c r="L1879" s="5" t="str">
        <f>OBV!H1879</f>
        <v>CONFIRMED BULLISH</v>
      </c>
      <c r="M1879" s="7">
        <f t="shared" si="290"/>
        <v>0</v>
      </c>
      <c r="N1879" s="7">
        <f t="shared" si="291"/>
        <v>100</v>
      </c>
      <c r="O1879" s="7">
        <f t="shared" si="292"/>
        <v>50</v>
      </c>
      <c r="P1879" s="7">
        <f t="shared" si="293"/>
        <v>83.5</v>
      </c>
      <c r="Q1879" s="8">
        <f t="shared" si="294"/>
        <v>55.024999999999999</v>
      </c>
      <c r="R1879" s="8">
        <f t="shared" si="295"/>
        <v>58.375</v>
      </c>
      <c r="S1879" s="8">
        <f t="shared" si="296"/>
        <v>65.075000000000003</v>
      </c>
      <c r="T1879" s="8">
        <f t="shared" si="297"/>
        <v>58.375</v>
      </c>
      <c r="U1879" s="7">
        <f t="shared" si="298"/>
        <v>59.491666666666674</v>
      </c>
      <c r="V1879" s="7">
        <f t="shared" si="299"/>
        <v>59.212500000000006</v>
      </c>
    </row>
    <row r="1880" spans="1:22" ht="13.5" x14ac:dyDescent="0.25">
      <c r="A1880" s="3">
        <f>RSI!A1880</f>
        <v>44748</v>
      </c>
      <c r="B1880" s="2">
        <f>RSI!B1880</f>
        <v>18.457999999999998</v>
      </c>
      <c r="C1880" s="2">
        <f>RSI!I1880</f>
        <v>89.767431988294277</v>
      </c>
      <c r="D1880" s="2">
        <f>MACD!E1880</f>
        <v>-0.89378168624723031</v>
      </c>
      <c r="E1880" s="2">
        <f>MACD!F1880</f>
        <v>-0.60918997013896337</v>
      </c>
      <c r="F1880" s="2">
        <f>'Moving Avg'!D1880</f>
        <v>18.457999999999998</v>
      </c>
      <c r="G1880" s="2">
        <f>'Moving Avg'!F1880</f>
        <v>17.552049999999998</v>
      </c>
      <c r="H1880" s="2">
        <f>'Moving Avg'!G1880</f>
        <v>17.405739999999994</v>
      </c>
      <c r="I1880" s="2">
        <f>'Moving Avg'!H1880</f>
        <v>17.037689999999987</v>
      </c>
      <c r="J1880" s="5" t="str">
        <f>OBV!F1880</f>
        <v>BULLISH</v>
      </c>
      <c r="K1880" s="5" t="str">
        <f>OBV!G1880</f>
        <v>NEUTRAL</v>
      </c>
      <c r="L1880" s="5" t="str">
        <f>OBV!H1880</f>
        <v>CONFIRMED BULLISH</v>
      </c>
      <c r="M1880" s="7">
        <f t="shared" si="290"/>
        <v>0</v>
      </c>
      <c r="N1880" s="7">
        <f t="shared" si="291"/>
        <v>100</v>
      </c>
      <c r="O1880" s="7">
        <f t="shared" si="292"/>
        <v>50</v>
      </c>
      <c r="P1880" s="7">
        <f t="shared" si="293"/>
        <v>83.5</v>
      </c>
      <c r="Q1880" s="8">
        <f t="shared" si="294"/>
        <v>55.024999999999999</v>
      </c>
      <c r="R1880" s="8">
        <f t="shared" si="295"/>
        <v>58.375</v>
      </c>
      <c r="S1880" s="8">
        <f t="shared" si="296"/>
        <v>65.075000000000003</v>
      </c>
      <c r="T1880" s="8">
        <f t="shared" si="297"/>
        <v>58.375</v>
      </c>
      <c r="U1880" s="7">
        <f t="shared" si="298"/>
        <v>59.491666666666674</v>
      </c>
      <c r="V1880" s="7">
        <f t="shared" si="299"/>
        <v>59.212500000000006</v>
      </c>
    </row>
    <row r="1881" spans="1:22" ht="13.5" x14ac:dyDescent="0.25">
      <c r="A1881" s="3">
        <f>RSI!A1881</f>
        <v>44749</v>
      </c>
      <c r="B1881" s="2">
        <f>RSI!B1881</f>
        <v>18.457999999999998</v>
      </c>
      <c r="C1881" s="2">
        <f>RSI!I1881</f>
        <v>89.767431988294277</v>
      </c>
      <c r="D1881" s="2">
        <f>MACD!E1881</f>
        <v>-0.83672594021628655</v>
      </c>
      <c r="E1881" s="2">
        <f>MACD!F1881</f>
        <v>-0.65469716415442802</v>
      </c>
      <c r="F1881" s="2">
        <f>'Moving Avg'!D1881</f>
        <v>18.457999999999998</v>
      </c>
      <c r="G1881" s="2">
        <f>'Moving Avg'!F1881</f>
        <v>17.635549999999995</v>
      </c>
      <c r="H1881" s="2">
        <f>'Moving Avg'!G1881</f>
        <v>17.416479999999996</v>
      </c>
      <c r="I1881" s="2">
        <f>'Moving Avg'!H1881</f>
        <v>17.048809999999985</v>
      </c>
      <c r="J1881" s="5" t="str">
        <f>OBV!F1881</f>
        <v>NEUTRAL</v>
      </c>
      <c r="K1881" s="5" t="str">
        <f>OBV!G1881</f>
        <v>NEUTRAL</v>
      </c>
      <c r="L1881" s="5" t="str">
        <f>OBV!H1881</f>
        <v>NEUTRAL</v>
      </c>
      <c r="M1881" s="7">
        <f t="shared" si="290"/>
        <v>0</v>
      </c>
      <c r="N1881" s="7">
        <f t="shared" si="291"/>
        <v>100</v>
      </c>
      <c r="O1881" s="7">
        <f t="shared" si="292"/>
        <v>50</v>
      </c>
      <c r="P1881" s="7">
        <f t="shared" si="293"/>
        <v>33</v>
      </c>
      <c r="Q1881" s="8">
        <f t="shared" si="294"/>
        <v>47.45</v>
      </c>
      <c r="R1881" s="8">
        <f t="shared" si="295"/>
        <v>45.75</v>
      </c>
      <c r="S1881" s="8">
        <f t="shared" si="296"/>
        <v>42.35</v>
      </c>
      <c r="T1881" s="8">
        <f t="shared" si="297"/>
        <v>45.75</v>
      </c>
      <c r="U1881" s="7">
        <f t="shared" si="298"/>
        <v>45.183333333333337</v>
      </c>
      <c r="V1881" s="7">
        <f t="shared" si="299"/>
        <v>45.325000000000003</v>
      </c>
    </row>
    <row r="1882" spans="1:22" ht="13.5" x14ac:dyDescent="0.25">
      <c r="A1882" s="3">
        <f>RSI!A1882</f>
        <v>44750</v>
      </c>
      <c r="B1882" s="2">
        <f>RSI!B1882</f>
        <v>18.457999999999998</v>
      </c>
      <c r="C1882" s="2">
        <f>RSI!I1882</f>
        <v>89.767431988294277</v>
      </c>
      <c r="D1882" s="2">
        <f>MACD!E1882</f>
        <v>-0.67153154158558692</v>
      </c>
      <c r="E1882" s="2">
        <f>MACD!F1882</f>
        <v>-0.65806403964065985</v>
      </c>
      <c r="F1882" s="2">
        <f>'Moving Avg'!D1882</f>
        <v>18.457999999999998</v>
      </c>
      <c r="G1882" s="2">
        <f>'Moving Avg'!F1882</f>
        <v>17.719049999999992</v>
      </c>
      <c r="H1882" s="2">
        <f>'Moving Avg'!G1882</f>
        <v>17.427219999999995</v>
      </c>
      <c r="I1882" s="2">
        <f>'Moving Avg'!H1882</f>
        <v>17.059929999999987</v>
      </c>
      <c r="J1882" s="5" t="str">
        <f>OBV!F1882</f>
        <v>NEUTRAL</v>
      </c>
      <c r="K1882" s="5" t="str">
        <f>OBV!G1882</f>
        <v>NEUTRAL</v>
      </c>
      <c r="L1882" s="5" t="str">
        <f>OBV!H1882</f>
        <v>NEUTRAL</v>
      </c>
      <c r="M1882" s="7">
        <f t="shared" si="290"/>
        <v>0</v>
      </c>
      <c r="N1882" s="7">
        <f t="shared" si="291"/>
        <v>45</v>
      </c>
      <c r="O1882" s="7">
        <f t="shared" si="292"/>
        <v>50</v>
      </c>
      <c r="P1882" s="7">
        <f t="shared" si="293"/>
        <v>33</v>
      </c>
      <c r="Q1882" s="8">
        <f t="shared" si="294"/>
        <v>28.2</v>
      </c>
      <c r="R1882" s="8">
        <f t="shared" si="295"/>
        <v>34.75</v>
      </c>
      <c r="S1882" s="8">
        <f t="shared" si="296"/>
        <v>34.1</v>
      </c>
      <c r="T1882" s="8">
        <f t="shared" si="297"/>
        <v>32</v>
      </c>
      <c r="U1882" s="7">
        <f t="shared" si="298"/>
        <v>32.35</v>
      </c>
      <c r="V1882" s="7">
        <f t="shared" si="299"/>
        <v>32.262500000000003</v>
      </c>
    </row>
    <row r="1883" spans="1:22" ht="13.5" x14ac:dyDescent="0.25">
      <c r="A1883" s="3">
        <f>RSI!A1883</f>
        <v>44753</v>
      </c>
      <c r="B1883" s="2">
        <f>RSI!B1883</f>
        <v>18.457999999999998</v>
      </c>
      <c r="C1883" s="2">
        <f>RSI!I1883</f>
        <v>89.767431988294277</v>
      </c>
      <c r="D1883" s="2">
        <f>MACD!E1883</f>
        <v>-0.53588884702779538</v>
      </c>
      <c r="E1883" s="2">
        <f>MACD!F1883</f>
        <v>-0.63362900111808707</v>
      </c>
      <c r="F1883" s="2">
        <f>'Moving Avg'!D1883</f>
        <v>18.457999999999998</v>
      </c>
      <c r="G1883" s="2">
        <f>'Moving Avg'!F1883</f>
        <v>17.802549999999989</v>
      </c>
      <c r="H1883" s="2">
        <f>'Moving Avg'!G1883</f>
        <v>17.437959999999997</v>
      </c>
      <c r="I1883" s="2">
        <f>'Moving Avg'!H1883</f>
        <v>17.071049999999985</v>
      </c>
      <c r="J1883" s="5" t="str">
        <f>OBV!F1883</f>
        <v>NEUTRAL</v>
      </c>
      <c r="K1883" s="5" t="str">
        <f>OBV!G1883</f>
        <v>NEUTRAL</v>
      </c>
      <c r="L1883" s="5" t="str">
        <f>OBV!H1883</f>
        <v>NEUTRAL</v>
      </c>
      <c r="M1883" s="7">
        <f t="shared" si="290"/>
        <v>0</v>
      </c>
      <c r="N1883" s="7">
        <f t="shared" si="291"/>
        <v>0</v>
      </c>
      <c r="O1883" s="7">
        <f t="shared" si="292"/>
        <v>50</v>
      </c>
      <c r="P1883" s="7">
        <f t="shared" si="293"/>
        <v>33</v>
      </c>
      <c r="Q1883" s="8">
        <f t="shared" si="294"/>
        <v>12.45</v>
      </c>
      <c r="R1883" s="8">
        <f t="shared" si="295"/>
        <v>25.75</v>
      </c>
      <c r="S1883" s="8">
        <f t="shared" si="296"/>
        <v>27.35</v>
      </c>
      <c r="T1883" s="8">
        <f t="shared" si="297"/>
        <v>20.75</v>
      </c>
      <c r="U1883" s="7">
        <f t="shared" si="298"/>
        <v>21.850000000000005</v>
      </c>
      <c r="V1883" s="7">
        <f t="shared" si="299"/>
        <v>21.575000000000003</v>
      </c>
    </row>
    <row r="1884" spans="1:22" ht="13.5" x14ac:dyDescent="0.25">
      <c r="A1884" s="3">
        <f>RSI!A1884</f>
        <v>44754</v>
      </c>
      <c r="B1884" s="2">
        <f>RSI!B1884</f>
        <v>18.457999999999998</v>
      </c>
      <c r="C1884" s="2">
        <f>RSI!I1884</f>
        <v>89.767431988294277</v>
      </c>
      <c r="D1884" s="2">
        <f>MACD!E1884</f>
        <v>-0.42494498266453462</v>
      </c>
      <c r="E1884" s="2">
        <f>MACD!F1884</f>
        <v>-0.59189219742737664</v>
      </c>
      <c r="F1884" s="2">
        <f>'Moving Avg'!D1884</f>
        <v>18.457999999999998</v>
      </c>
      <c r="G1884" s="2">
        <f>'Moving Avg'!F1884</f>
        <v>17.88604999999999</v>
      </c>
      <c r="H1884" s="2">
        <f>'Moving Avg'!G1884</f>
        <v>17.448699999999995</v>
      </c>
      <c r="I1884" s="2">
        <f>'Moving Avg'!H1884</f>
        <v>17.082169999999984</v>
      </c>
      <c r="J1884" s="5" t="str">
        <f>OBV!F1884</f>
        <v>NEUTRAL</v>
      </c>
      <c r="K1884" s="5" t="str">
        <f>OBV!G1884</f>
        <v>NEUTRAL</v>
      </c>
      <c r="L1884" s="5" t="str">
        <f>OBV!H1884</f>
        <v>NEUTRAL</v>
      </c>
      <c r="M1884" s="7">
        <f t="shared" si="290"/>
        <v>0</v>
      </c>
      <c r="N1884" s="7">
        <f t="shared" si="291"/>
        <v>0</v>
      </c>
      <c r="O1884" s="7">
        <f t="shared" si="292"/>
        <v>50</v>
      </c>
      <c r="P1884" s="7">
        <f t="shared" si="293"/>
        <v>33</v>
      </c>
      <c r="Q1884" s="8">
        <f t="shared" si="294"/>
        <v>12.45</v>
      </c>
      <c r="R1884" s="8">
        <f t="shared" si="295"/>
        <v>25.75</v>
      </c>
      <c r="S1884" s="8">
        <f t="shared" si="296"/>
        <v>27.35</v>
      </c>
      <c r="T1884" s="8">
        <f t="shared" si="297"/>
        <v>20.75</v>
      </c>
      <c r="U1884" s="7">
        <f t="shared" si="298"/>
        <v>21.850000000000005</v>
      </c>
      <c r="V1884" s="7">
        <f t="shared" si="299"/>
        <v>21.575000000000003</v>
      </c>
    </row>
    <row r="1885" spans="1:22" ht="13.5" x14ac:dyDescent="0.25">
      <c r="A1885" s="3">
        <f>RSI!A1885</f>
        <v>44755</v>
      </c>
      <c r="B1885" s="2">
        <f>RSI!B1885</f>
        <v>18.457999999999998</v>
      </c>
      <c r="C1885" s="2">
        <f>RSI!I1885</f>
        <v>89.767431988294277</v>
      </c>
      <c r="D1885" s="2">
        <f>MACD!E1885</f>
        <v>-0.33461637118147536</v>
      </c>
      <c r="E1885" s="2">
        <f>MACD!F1885</f>
        <v>-0.54043703217819639</v>
      </c>
      <c r="F1885" s="2">
        <f>'Moving Avg'!D1885</f>
        <v>18.457999999999998</v>
      </c>
      <c r="G1885" s="2">
        <f>'Moving Avg'!F1885</f>
        <v>17.969549999999991</v>
      </c>
      <c r="H1885" s="2">
        <f>'Moving Avg'!G1885</f>
        <v>17.459439999999994</v>
      </c>
      <c r="I1885" s="2">
        <f>'Moving Avg'!H1885</f>
        <v>17.093289999999982</v>
      </c>
      <c r="J1885" s="5" t="str">
        <f>OBV!F1885</f>
        <v>NEUTRAL</v>
      </c>
      <c r="K1885" s="5" t="str">
        <f>OBV!G1885</f>
        <v>NEUTRAL</v>
      </c>
      <c r="L1885" s="5" t="str">
        <f>OBV!H1885</f>
        <v>NEUTRAL</v>
      </c>
      <c r="M1885" s="7">
        <f t="shared" si="290"/>
        <v>0</v>
      </c>
      <c r="N1885" s="7">
        <f t="shared" si="291"/>
        <v>0</v>
      </c>
      <c r="O1885" s="7">
        <f t="shared" si="292"/>
        <v>50</v>
      </c>
      <c r="P1885" s="7">
        <f t="shared" si="293"/>
        <v>33</v>
      </c>
      <c r="Q1885" s="8">
        <f t="shared" si="294"/>
        <v>12.45</v>
      </c>
      <c r="R1885" s="8">
        <f t="shared" si="295"/>
        <v>25.75</v>
      </c>
      <c r="S1885" s="8">
        <f t="shared" si="296"/>
        <v>27.35</v>
      </c>
      <c r="T1885" s="8">
        <f t="shared" si="297"/>
        <v>20.75</v>
      </c>
      <c r="U1885" s="7">
        <f t="shared" si="298"/>
        <v>21.850000000000005</v>
      </c>
      <c r="V1885" s="7">
        <f t="shared" si="299"/>
        <v>21.575000000000003</v>
      </c>
    </row>
    <row r="1886" spans="1:22" ht="13.5" x14ac:dyDescent="0.25">
      <c r="A1886" s="3">
        <f>RSI!A1886</f>
        <v>44756</v>
      </c>
      <c r="B1886" s="2">
        <f>RSI!B1886</f>
        <v>18.457999999999998</v>
      </c>
      <c r="C1886" s="2">
        <f>RSI!I1886</f>
        <v>89.767431988294277</v>
      </c>
      <c r="D1886" s="2">
        <f>MACD!E1886</f>
        <v>-0.24208408160151151</v>
      </c>
      <c r="E1886" s="2">
        <f>MACD!F1886</f>
        <v>-0.48076644206285946</v>
      </c>
      <c r="F1886" s="2">
        <f>'Moving Avg'!D1886</f>
        <v>18.457999999999998</v>
      </c>
      <c r="G1886" s="2">
        <f>'Moving Avg'!F1886</f>
        <v>18.053049999999992</v>
      </c>
      <c r="H1886" s="2">
        <f>'Moving Avg'!G1886</f>
        <v>17.470179999999992</v>
      </c>
      <c r="I1886" s="2">
        <f>'Moving Avg'!H1886</f>
        <v>17.104409999999984</v>
      </c>
      <c r="J1886" s="5" t="str">
        <f>OBV!F1886</f>
        <v>NEUTRAL</v>
      </c>
      <c r="K1886" s="5" t="str">
        <f>OBV!G1886</f>
        <v>NEUTRAL</v>
      </c>
      <c r="L1886" s="5" t="str">
        <f>OBV!H1886</f>
        <v>NEUTRAL</v>
      </c>
      <c r="M1886" s="7">
        <f t="shared" si="290"/>
        <v>0</v>
      </c>
      <c r="N1886" s="7">
        <f t="shared" si="291"/>
        <v>0</v>
      </c>
      <c r="O1886" s="7">
        <f t="shared" si="292"/>
        <v>50</v>
      </c>
      <c r="P1886" s="7">
        <f t="shared" si="293"/>
        <v>33</v>
      </c>
      <c r="Q1886" s="8">
        <f t="shared" si="294"/>
        <v>12.45</v>
      </c>
      <c r="R1886" s="8">
        <f t="shared" si="295"/>
        <v>25.75</v>
      </c>
      <c r="S1886" s="8">
        <f t="shared" si="296"/>
        <v>27.35</v>
      </c>
      <c r="T1886" s="8">
        <f t="shared" si="297"/>
        <v>20.75</v>
      </c>
      <c r="U1886" s="7">
        <f t="shared" si="298"/>
        <v>21.850000000000005</v>
      </c>
      <c r="V1886" s="7">
        <f t="shared" si="299"/>
        <v>21.575000000000003</v>
      </c>
    </row>
    <row r="1887" spans="1:22" ht="13.5" x14ac:dyDescent="0.25">
      <c r="A1887" s="3">
        <f>RSI!A1887</f>
        <v>44757</v>
      </c>
      <c r="B1887" s="2">
        <f>RSI!B1887</f>
        <v>17.710999999999999</v>
      </c>
      <c r="C1887" s="2">
        <f>RSI!I1887</f>
        <v>40.740672815748546</v>
      </c>
      <c r="D1887" s="2">
        <f>MACD!E1887</f>
        <v>-0.11149514723998522</v>
      </c>
      <c r="E1887" s="2">
        <f>MACD!F1887</f>
        <v>-0.40691218309828464</v>
      </c>
      <c r="F1887" s="2">
        <f>'Moving Avg'!D1887</f>
        <v>18.308599999999998</v>
      </c>
      <c r="G1887" s="2">
        <f>'Moving Avg'!F1887</f>
        <v>18.099199999999996</v>
      </c>
      <c r="H1887" s="2">
        <f>'Moving Avg'!G1887</f>
        <v>17.465979999999991</v>
      </c>
      <c r="I1887" s="2">
        <f>'Moving Avg'!H1887</f>
        <v>17.111754999999981</v>
      </c>
      <c r="J1887" s="5" t="str">
        <f>OBV!F1887</f>
        <v>BEARISH</v>
      </c>
      <c r="K1887" s="5" t="str">
        <f>OBV!G1887</f>
        <v>NEUTRAL</v>
      </c>
      <c r="L1887" s="5" t="str">
        <f>OBV!H1887</f>
        <v>CONFIRMED BEARISH</v>
      </c>
      <c r="M1887" s="7">
        <f t="shared" si="290"/>
        <v>25</v>
      </c>
      <c r="N1887" s="7">
        <f t="shared" si="291"/>
        <v>0</v>
      </c>
      <c r="O1887" s="7">
        <f t="shared" si="292"/>
        <v>50</v>
      </c>
      <c r="P1887" s="7">
        <f t="shared" si="293"/>
        <v>16.5</v>
      </c>
      <c r="Q1887" s="8">
        <f t="shared" si="294"/>
        <v>18.725000000000001</v>
      </c>
      <c r="R1887" s="8">
        <f t="shared" si="295"/>
        <v>26.625</v>
      </c>
      <c r="S1887" s="8">
        <f t="shared" si="296"/>
        <v>23.675000000000001</v>
      </c>
      <c r="T1887" s="8">
        <f t="shared" si="297"/>
        <v>22.875</v>
      </c>
      <c r="U1887" s="7">
        <f t="shared" si="298"/>
        <v>23.008333333333336</v>
      </c>
      <c r="V1887" s="7">
        <f t="shared" si="299"/>
        <v>22.975000000000001</v>
      </c>
    </row>
    <row r="1888" spans="1:22" ht="13.5" x14ac:dyDescent="0.25">
      <c r="A1888" s="3">
        <f>RSI!A1888</f>
        <v>44760</v>
      </c>
      <c r="B1888" s="2">
        <f>RSI!B1888</f>
        <v>17.710999999999999</v>
      </c>
      <c r="C1888" s="2">
        <f>RSI!I1888</f>
        <v>40.740672815748546</v>
      </c>
      <c r="D1888" s="2">
        <f>MACD!E1888</f>
        <v>6.0154090354558321E-4</v>
      </c>
      <c r="E1888" s="2">
        <f>MACD!F1888</f>
        <v>-0.32540943829791863</v>
      </c>
      <c r="F1888" s="2">
        <f>'Moving Avg'!D1888</f>
        <v>18.159199999999998</v>
      </c>
      <c r="G1888" s="2">
        <f>'Moving Avg'!F1888</f>
        <v>18.145349999999997</v>
      </c>
      <c r="H1888" s="2">
        <f>'Moving Avg'!G1888</f>
        <v>17.461779999999994</v>
      </c>
      <c r="I1888" s="2">
        <f>'Moving Avg'!H1888</f>
        <v>17.119219999999981</v>
      </c>
      <c r="J1888" s="5" t="str">
        <f>OBV!F1888</f>
        <v>BEARISH</v>
      </c>
      <c r="K1888" s="5" t="str">
        <f>OBV!G1888</f>
        <v>NEUTRAL</v>
      </c>
      <c r="L1888" s="5" t="str">
        <f>OBV!H1888</f>
        <v>CONFIRMED BEARISH</v>
      </c>
      <c r="M1888" s="7">
        <f t="shared" si="290"/>
        <v>25</v>
      </c>
      <c r="N1888" s="7">
        <f t="shared" si="291"/>
        <v>0</v>
      </c>
      <c r="O1888" s="7">
        <f t="shared" si="292"/>
        <v>50</v>
      </c>
      <c r="P1888" s="7">
        <f t="shared" si="293"/>
        <v>16.5</v>
      </c>
      <c r="Q1888" s="8">
        <f t="shared" si="294"/>
        <v>18.725000000000001</v>
      </c>
      <c r="R1888" s="8">
        <f t="shared" si="295"/>
        <v>26.625</v>
      </c>
      <c r="S1888" s="8">
        <f t="shared" si="296"/>
        <v>23.675000000000001</v>
      </c>
      <c r="T1888" s="8">
        <f t="shared" si="297"/>
        <v>22.875</v>
      </c>
      <c r="U1888" s="7">
        <f t="shared" si="298"/>
        <v>23.008333333333336</v>
      </c>
      <c r="V1888" s="7">
        <f t="shared" si="299"/>
        <v>22.975000000000001</v>
      </c>
    </row>
    <row r="1889" spans="1:22" ht="13.5" x14ac:dyDescent="0.25">
      <c r="A1889" s="3">
        <f>RSI!A1889</f>
        <v>44761</v>
      </c>
      <c r="B1889" s="2">
        <f>RSI!B1889</f>
        <v>17.710999999999999</v>
      </c>
      <c r="C1889" s="2">
        <f>RSI!I1889</f>
        <v>40.740672815748546</v>
      </c>
      <c r="D1889" s="2">
        <f>MACD!E1889</f>
        <v>9.6932546817669163E-2</v>
      </c>
      <c r="E1889" s="2">
        <f>MACD!F1889</f>
        <v>-0.24094104127480107</v>
      </c>
      <c r="F1889" s="2">
        <f>'Moving Avg'!D1889</f>
        <v>18.009799999999998</v>
      </c>
      <c r="G1889" s="2">
        <f>'Moving Avg'!F1889</f>
        <v>18.191499999999998</v>
      </c>
      <c r="H1889" s="2">
        <f>'Moving Avg'!G1889</f>
        <v>17.457579999999993</v>
      </c>
      <c r="I1889" s="2">
        <f>'Moving Avg'!H1889</f>
        <v>17.126684999999977</v>
      </c>
      <c r="J1889" s="5" t="str">
        <f>OBV!F1889</f>
        <v>BEARISH</v>
      </c>
      <c r="K1889" s="5" t="str">
        <f>OBV!G1889</f>
        <v>NEUTRAL</v>
      </c>
      <c r="L1889" s="5" t="str">
        <f>OBV!H1889</f>
        <v>CONFIRMED BEARISH</v>
      </c>
      <c r="M1889" s="7">
        <f t="shared" si="290"/>
        <v>25</v>
      </c>
      <c r="N1889" s="7">
        <f t="shared" si="291"/>
        <v>0</v>
      </c>
      <c r="O1889" s="7">
        <f t="shared" si="292"/>
        <v>50</v>
      </c>
      <c r="P1889" s="7">
        <f t="shared" si="293"/>
        <v>16.5</v>
      </c>
      <c r="Q1889" s="8">
        <f t="shared" si="294"/>
        <v>18.725000000000001</v>
      </c>
      <c r="R1889" s="8">
        <f t="shared" si="295"/>
        <v>26.625</v>
      </c>
      <c r="S1889" s="8">
        <f t="shared" si="296"/>
        <v>23.675000000000001</v>
      </c>
      <c r="T1889" s="8">
        <f t="shared" si="297"/>
        <v>22.875</v>
      </c>
      <c r="U1889" s="7">
        <f t="shared" si="298"/>
        <v>23.008333333333336</v>
      </c>
      <c r="V1889" s="7">
        <f t="shared" si="299"/>
        <v>22.975000000000001</v>
      </c>
    </row>
    <row r="1890" spans="1:22" ht="13.5" x14ac:dyDescent="0.25">
      <c r="A1890" s="3">
        <f>RSI!A1890</f>
        <v>44762</v>
      </c>
      <c r="B1890" s="2">
        <f>RSI!B1890</f>
        <v>17.710999999999999</v>
      </c>
      <c r="C1890" s="2">
        <f>RSI!I1890</f>
        <v>40.740672815748546</v>
      </c>
      <c r="D1890" s="2">
        <f>MACD!E1890</f>
        <v>0.17981373325388716</v>
      </c>
      <c r="E1890" s="2">
        <f>MACD!F1890</f>
        <v>-0.15679008636906344</v>
      </c>
      <c r="F1890" s="2">
        <f>'Moving Avg'!D1890</f>
        <v>17.860399999999998</v>
      </c>
      <c r="G1890" s="2">
        <f>'Moving Avg'!F1890</f>
        <v>18.237650000000002</v>
      </c>
      <c r="H1890" s="2">
        <f>'Moving Avg'!G1890</f>
        <v>17.453379999999996</v>
      </c>
      <c r="I1890" s="2">
        <f>'Moving Avg'!H1890</f>
        <v>17.134149999999973</v>
      </c>
      <c r="J1890" s="5" t="str">
        <f>OBV!F1890</f>
        <v>BEARISH</v>
      </c>
      <c r="K1890" s="5" t="str">
        <f>OBV!G1890</f>
        <v>NEUTRAL</v>
      </c>
      <c r="L1890" s="5" t="str">
        <f>OBV!H1890</f>
        <v>CONFIRMED BEARISH</v>
      </c>
      <c r="M1890" s="7">
        <f t="shared" si="290"/>
        <v>25</v>
      </c>
      <c r="N1890" s="7">
        <f t="shared" si="291"/>
        <v>0</v>
      </c>
      <c r="O1890" s="7">
        <f t="shared" si="292"/>
        <v>50</v>
      </c>
      <c r="P1890" s="7">
        <f t="shared" si="293"/>
        <v>16.5</v>
      </c>
      <c r="Q1890" s="8">
        <f t="shared" si="294"/>
        <v>18.725000000000001</v>
      </c>
      <c r="R1890" s="8">
        <f t="shared" si="295"/>
        <v>26.625</v>
      </c>
      <c r="S1890" s="8">
        <f t="shared" si="296"/>
        <v>23.675000000000001</v>
      </c>
      <c r="T1890" s="8">
        <f t="shared" si="297"/>
        <v>22.875</v>
      </c>
      <c r="U1890" s="7">
        <f t="shared" si="298"/>
        <v>23.008333333333336</v>
      </c>
      <c r="V1890" s="7">
        <f t="shared" si="299"/>
        <v>22.975000000000001</v>
      </c>
    </row>
    <row r="1891" spans="1:22" ht="13.5" x14ac:dyDescent="0.25">
      <c r="A1891" s="3">
        <f>RSI!A1891</f>
        <v>44763</v>
      </c>
      <c r="B1891" s="2">
        <f>RSI!B1891</f>
        <v>17.710999999999999</v>
      </c>
      <c r="C1891" s="2">
        <f>RSI!I1891</f>
        <v>40.740672815748546</v>
      </c>
      <c r="D1891" s="2">
        <f>MACD!E1891</f>
        <v>0.25121279689190601</v>
      </c>
      <c r="E1891" s="2">
        <f>MACD!F1891</f>
        <v>-7.5189509716869551E-2</v>
      </c>
      <c r="F1891" s="2">
        <f>'Moving Avg'!D1891</f>
        <v>17.710999999999999</v>
      </c>
      <c r="G1891" s="2">
        <f>'Moving Avg'!F1891</f>
        <v>18.246050000000004</v>
      </c>
      <c r="H1891" s="2">
        <f>'Moving Avg'!G1891</f>
        <v>17.449179999999998</v>
      </c>
      <c r="I1891" s="2">
        <f>'Moving Avg'!H1891</f>
        <v>17.143359999999973</v>
      </c>
      <c r="J1891" s="5" t="str">
        <f>OBV!F1891</f>
        <v>BEARISH</v>
      </c>
      <c r="K1891" s="5" t="str">
        <f>OBV!G1891</f>
        <v>NEUTRAL</v>
      </c>
      <c r="L1891" s="5" t="str">
        <f>OBV!H1891</f>
        <v>CONFIRMED BEARISH</v>
      </c>
      <c r="M1891" s="7">
        <f t="shared" si="290"/>
        <v>25</v>
      </c>
      <c r="N1891" s="7">
        <f t="shared" si="291"/>
        <v>0</v>
      </c>
      <c r="O1891" s="7">
        <f t="shared" si="292"/>
        <v>50</v>
      </c>
      <c r="P1891" s="7">
        <f t="shared" si="293"/>
        <v>16.5</v>
      </c>
      <c r="Q1891" s="8">
        <f t="shared" si="294"/>
        <v>18.725000000000001</v>
      </c>
      <c r="R1891" s="8">
        <f t="shared" si="295"/>
        <v>26.625</v>
      </c>
      <c r="S1891" s="8">
        <f t="shared" si="296"/>
        <v>23.675000000000001</v>
      </c>
      <c r="T1891" s="8">
        <f t="shared" si="297"/>
        <v>22.875</v>
      </c>
      <c r="U1891" s="7">
        <f t="shared" si="298"/>
        <v>23.008333333333336</v>
      </c>
      <c r="V1891" s="7">
        <f t="shared" si="299"/>
        <v>22.975000000000001</v>
      </c>
    </row>
    <row r="1892" spans="1:22" ht="13.5" x14ac:dyDescent="0.25">
      <c r="A1892" s="3">
        <f>RSI!A1892</f>
        <v>44764</v>
      </c>
      <c r="B1892" s="2">
        <f>RSI!B1892</f>
        <v>18.5</v>
      </c>
      <c r="C1892" s="2">
        <f>RSI!I1892</f>
        <v>67.716501507451341</v>
      </c>
      <c r="D1892" s="2">
        <f>MACD!E1892</f>
        <v>0.25435778638731321</v>
      </c>
      <c r="E1892" s="2">
        <f>MACD!F1892</f>
        <v>-9.2800504960329974E-3</v>
      </c>
      <c r="F1892" s="2">
        <f>'Moving Avg'!D1892</f>
        <v>17.8688</v>
      </c>
      <c r="G1892" s="2">
        <f>'Moving Avg'!F1892</f>
        <v>18.254450000000002</v>
      </c>
      <c r="H1892" s="2">
        <f>'Moving Avg'!G1892</f>
        <v>17.475039999999996</v>
      </c>
      <c r="I1892" s="2">
        <f>'Moving Avg'!H1892</f>
        <v>17.15651499999997</v>
      </c>
      <c r="J1892" s="5" t="str">
        <f>OBV!F1892</f>
        <v>BULLISH</v>
      </c>
      <c r="K1892" s="5" t="str">
        <f>OBV!G1892</f>
        <v>NEUTRAL</v>
      </c>
      <c r="L1892" s="5" t="str">
        <f>OBV!H1892</f>
        <v>CONFIRMED BULLISH</v>
      </c>
      <c r="M1892" s="7">
        <f t="shared" si="290"/>
        <v>25</v>
      </c>
      <c r="N1892" s="7">
        <f t="shared" si="291"/>
        <v>0</v>
      </c>
      <c r="O1892" s="7">
        <f t="shared" si="292"/>
        <v>50</v>
      </c>
      <c r="P1892" s="7">
        <f t="shared" si="293"/>
        <v>83.5</v>
      </c>
      <c r="Q1892" s="8">
        <f t="shared" si="294"/>
        <v>28.774999999999999</v>
      </c>
      <c r="R1892" s="8">
        <f t="shared" si="295"/>
        <v>43.375</v>
      </c>
      <c r="S1892" s="8">
        <f t="shared" si="296"/>
        <v>53.825000000000003</v>
      </c>
      <c r="T1892" s="8">
        <f t="shared" si="297"/>
        <v>39.625</v>
      </c>
      <c r="U1892" s="7">
        <f t="shared" si="298"/>
        <v>41.991666666666667</v>
      </c>
      <c r="V1892" s="7">
        <f t="shared" si="299"/>
        <v>41.400000000000006</v>
      </c>
    </row>
    <row r="1893" spans="1:22" ht="13.5" x14ac:dyDescent="0.25">
      <c r="A1893" s="3">
        <f>RSI!A1893</f>
        <v>44768</v>
      </c>
      <c r="B1893" s="2">
        <f>RSI!B1893</f>
        <v>18.5</v>
      </c>
      <c r="C1893" s="2">
        <f>RSI!I1893</f>
        <v>67.716501507451326</v>
      </c>
      <c r="D1893" s="2">
        <f>MACD!E1893</f>
        <v>0.25344451278528624</v>
      </c>
      <c r="E1893" s="2">
        <f>MACD!F1893</f>
        <v>4.3264862160230851E-2</v>
      </c>
      <c r="F1893" s="2">
        <f>'Moving Avg'!D1893</f>
        <v>18.026599999999998</v>
      </c>
      <c r="G1893" s="2">
        <f>'Moving Avg'!F1893</f>
        <v>18.262850000000004</v>
      </c>
      <c r="H1893" s="2">
        <f>'Moving Avg'!G1893</f>
        <v>17.500899999999998</v>
      </c>
      <c r="I1893" s="2">
        <f>'Moving Avg'!H1893</f>
        <v>17.169669999999972</v>
      </c>
      <c r="J1893" s="5" t="str">
        <f>OBV!F1893</f>
        <v>BULLISH</v>
      </c>
      <c r="K1893" s="5" t="str">
        <f>OBV!G1893</f>
        <v>NEUTRAL</v>
      </c>
      <c r="L1893" s="5" t="str">
        <f>OBV!H1893</f>
        <v>CONFIRMED BULLISH</v>
      </c>
      <c r="M1893" s="7">
        <f t="shared" si="290"/>
        <v>25</v>
      </c>
      <c r="N1893" s="7">
        <f t="shared" si="291"/>
        <v>0</v>
      </c>
      <c r="O1893" s="7">
        <f t="shared" si="292"/>
        <v>50</v>
      </c>
      <c r="P1893" s="7">
        <f t="shared" si="293"/>
        <v>83.5</v>
      </c>
      <c r="Q1893" s="8">
        <f t="shared" si="294"/>
        <v>28.774999999999999</v>
      </c>
      <c r="R1893" s="8">
        <f t="shared" si="295"/>
        <v>43.375</v>
      </c>
      <c r="S1893" s="8">
        <f t="shared" si="296"/>
        <v>53.825000000000003</v>
      </c>
      <c r="T1893" s="8">
        <f t="shared" si="297"/>
        <v>39.625</v>
      </c>
      <c r="U1893" s="7">
        <f t="shared" si="298"/>
        <v>41.991666666666667</v>
      </c>
      <c r="V1893" s="7">
        <f t="shared" si="299"/>
        <v>41.400000000000006</v>
      </c>
    </row>
    <row r="1894" spans="1:22" ht="13.5" x14ac:dyDescent="0.25">
      <c r="A1894" s="3">
        <f>RSI!A1894</f>
        <v>44769</v>
      </c>
      <c r="B1894" s="2">
        <f>RSI!B1894</f>
        <v>18.5</v>
      </c>
      <c r="C1894" s="2">
        <f>RSI!I1894</f>
        <v>67.716501507451326</v>
      </c>
      <c r="D1894" s="2">
        <f>MACD!E1894</f>
        <v>0.24936209599981751</v>
      </c>
      <c r="E1894" s="2">
        <f>MACD!F1894</f>
        <v>8.4484308928148177E-2</v>
      </c>
      <c r="F1894" s="2">
        <f>'Moving Avg'!D1894</f>
        <v>18.1844</v>
      </c>
      <c r="G1894" s="2">
        <f>'Moving Avg'!F1894</f>
        <v>18.271250000000002</v>
      </c>
      <c r="H1894" s="2">
        <f>'Moving Avg'!G1894</f>
        <v>17.526759999999996</v>
      </c>
      <c r="I1894" s="2">
        <f>'Moving Avg'!H1894</f>
        <v>17.182824999999973</v>
      </c>
      <c r="J1894" s="5" t="str">
        <f>OBV!F1894</f>
        <v>BULLISH</v>
      </c>
      <c r="K1894" s="5" t="str">
        <f>OBV!G1894</f>
        <v>NEUTRAL</v>
      </c>
      <c r="L1894" s="5" t="str">
        <f>OBV!H1894</f>
        <v>CONFIRMED BULLISH</v>
      </c>
      <c r="M1894" s="7">
        <f t="shared" si="290"/>
        <v>25</v>
      </c>
      <c r="N1894" s="7">
        <f t="shared" si="291"/>
        <v>0</v>
      </c>
      <c r="O1894" s="7">
        <f t="shared" si="292"/>
        <v>50</v>
      </c>
      <c r="P1894" s="7">
        <f t="shared" si="293"/>
        <v>83.5</v>
      </c>
      <c r="Q1894" s="8">
        <f t="shared" si="294"/>
        <v>28.774999999999999</v>
      </c>
      <c r="R1894" s="8">
        <f t="shared" si="295"/>
        <v>43.375</v>
      </c>
      <c r="S1894" s="8">
        <f t="shared" si="296"/>
        <v>53.825000000000003</v>
      </c>
      <c r="T1894" s="8">
        <f t="shared" si="297"/>
        <v>39.625</v>
      </c>
      <c r="U1894" s="7">
        <f t="shared" si="298"/>
        <v>41.991666666666667</v>
      </c>
      <c r="V1894" s="7">
        <f t="shared" si="299"/>
        <v>41.400000000000006</v>
      </c>
    </row>
    <row r="1895" spans="1:22" ht="13.5" x14ac:dyDescent="0.25">
      <c r="A1895" s="3">
        <f>RSI!A1895</f>
        <v>44770</v>
      </c>
      <c r="B1895" s="2">
        <f>RSI!B1895</f>
        <v>18.5</v>
      </c>
      <c r="C1895" s="2">
        <f>RSI!I1895</f>
        <v>67.716501507451326</v>
      </c>
      <c r="D1895" s="2">
        <f>MACD!E1895</f>
        <v>0.24284325554396702</v>
      </c>
      <c r="E1895" s="2">
        <f>MACD!F1895</f>
        <v>0.11615609825131196</v>
      </c>
      <c r="F1895" s="2">
        <f>'Moving Avg'!D1895</f>
        <v>18.342199999999998</v>
      </c>
      <c r="G1895" s="2">
        <f>'Moving Avg'!F1895</f>
        <v>18.27965</v>
      </c>
      <c r="H1895" s="2">
        <f>'Moving Avg'!G1895</f>
        <v>17.552619999999997</v>
      </c>
      <c r="I1895" s="2">
        <f>'Moving Avg'!H1895</f>
        <v>17.195939999999972</v>
      </c>
      <c r="J1895" s="5" t="str">
        <f>OBV!F1895</f>
        <v>BULLISH</v>
      </c>
      <c r="K1895" s="5" t="str">
        <f>OBV!G1895</f>
        <v>NEUTRAL</v>
      </c>
      <c r="L1895" s="5" t="str">
        <f>OBV!H1895</f>
        <v>CONFIRMED BULLISH</v>
      </c>
      <c r="M1895" s="7">
        <f t="shared" si="290"/>
        <v>25</v>
      </c>
      <c r="N1895" s="7">
        <f t="shared" si="291"/>
        <v>0</v>
      </c>
      <c r="O1895" s="7">
        <f t="shared" si="292"/>
        <v>50</v>
      </c>
      <c r="P1895" s="7">
        <f t="shared" si="293"/>
        <v>83.5</v>
      </c>
      <c r="Q1895" s="8">
        <f t="shared" si="294"/>
        <v>28.774999999999999</v>
      </c>
      <c r="R1895" s="8">
        <f t="shared" si="295"/>
        <v>43.375</v>
      </c>
      <c r="S1895" s="8">
        <f t="shared" si="296"/>
        <v>53.825000000000003</v>
      </c>
      <c r="T1895" s="8">
        <f t="shared" si="297"/>
        <v>39.625</v>
      </c>
      <c r="U1895" s="7">
        <f t="shared" si="298"/>
        <v>41.991666666666667</v>
      </c>
      <c r="V1895" s="7">
        <f t="shared" si="299"/>
        <v>41.400000000000006</v>
      </c>
    </row>
    <row r="1896" spans="1:22" ht="13.5" x14ac:dyDescent="0.25">
      <c r="A1896" s="3">
        <f>RSI!A1896</f>
        <v>44771</v>
      </c>
      <c r="B1896" s="2">
        <f>RSI!B1896</f>
        <v>18.5</v>
      </c>
      <c r="C1896" s="2">
        <f>RSI!I1896</f>
        <v>67.716501507451326</v>
      </c>
      <c r="D1896" s="2">
        <f>MACD!E1896</f>
        <v>0.23448982492421067</v>
      </c>
      <c r="E1896" s="2">
        <f>MACD!F1896</f>
        <v>0.1398228435858917</v>
      </c>
      <c r="F1896" s="2">
        <f>'Moving Avg'!D1896</f>
        <v>18.5</v>
      </c>
      <c r="G1896" s="2">
        <f>'Moving Avg'!F1896</f>
        <v>18.281750000000002</v>
      </c>
      <c r="H1896" s="2">
        <f>'Moving Avg'!G1896</f>
        <v>17.578479999999995</v>
      </c>
      <c r="I1896" s="2">
        <f>'Moving Avg'!H1896</f>
        <v>17.209054999999974</v>
      </c>
      <c r="J1896" s="5" t="str">
        <f>OBV!F1896</f>
        <v>BULLISH</v>
      </c>
      <c r="K1896" s="5" t="str">
        <f>OBV!G1896</f>
        <v>NEUTRAL</v>
      </c>
      <c r="L1896" s="5" t="str">
        <f>OBV!H1896</f>
        <v>CONFIRMED BULLISH</v>
      </c>
      <c r="M1896" s="7">
        <f t="shared" si="290"/>
        <v>25</v>
      </c>
      <c r="N1896" s="7">
        <f t="shared" si="291"/>
        <v>0</v>
      </c>
      <c r="O1896" s="7">
        <f t="shared" si="292"/>
        <v>50</v>
      </c>
      <c r="P1896" s="7">
        <f t="shared" si="293"/>
        <v>83.5</v>
      </c>
      <c r="Q1896" s="8">
        <f t="shared" si="294"/>
        <v>28.774999999999999</v>
      </c>
      <c r="R1896" s="8">
        <f t="shared" si="295"/>
        <v>43.375</v>
      </c>
      <c r="S1896" s="8">
        <f t="shared" si="296"/>
        <v>53.825000000000003</v>
      </c>
      <c r="T1896" s="8">
        <f t="shared" si="297"/>
        <v>39.625</v>
      </c>
      <c r="U1896" s="7">
        <f t="shared" si="298"/>
        <v>41.991666666666667</v>
      </c>
      <c r="V1896" s="7">
        <f t="shared" si="299"/>
        <v>41.400000000000006</v>
      </c>
    </row>
    <row r="1897" spans="1:22" ht="13.5" x14ac:dyDescent="0.25">
      <c r="A1897" s="3">
        <f>RSI!A1897</f>
        <v>44774</v>
      </c>
      <c r="B1897" s="2">
        <f>RSI!B1897</f>
        <v>18.55</v>
      </c>
      <c r="C1897" s="2">
        <f>RSI!I1897</f>
        <v>69.011402082289322</v>
      </c>
      <c r="D1897" s="2">
        <f>MACD!E1897</f>
        <v>0.10616745250218784</v>
      </c>
      <c r="E1897" s="2">
        <f>MACD!F1897</f>
        <v>0.13309176536915093</v>
      </c>
      <c r="F1897" s="2">
        <f>'Moving Avg'!D1897</f>
        <v>18.509999999999998</v>
      </c>
      <c r="G1897" s="2">
        <f>'Moving Avg'!F1897</f>
        <v>18.286350000000002</v>
      </c>
      <c r="H1897" s="2">
        <f>'Moving Avg'!G1897</f>
        <v>17.605339999999995</v>
      </c>
      <c r="I1897" s="2">
        <f>'Moving Avg'!H1897</f>
        <v>17.222379999999976</v>
      </c>
      <c r="J1897" s="5" t="str">
        <f>OBV!F1897</f>
        <v>BULLISH</v>
      </c>
      <c r="K1897" s="5" t="str">
        <f>OBV!G1897</f>
        <v>NEUTRAL</v>
      </c>
      <c r="L1897" s="5" t="str">
        <f>OBV!H1897</f>
        <v>CONFIRMED BULLISH</v>
      </c>
      <c r="M1897" s="7">
        <f t="shared" si="290"/>
        <v>25</v>
      </c>
      <c r="N1897" s="7">
        <f t="shared" si="291"/>
        <v>100</v>
      </c>
      <c r="O1897" s="7">
        <f t="shared" si="292"/>
        <v>50</v>
      </c>
      <c r="P1897" s="7">
        <f t="shared" si="293"/>
        <v>83.5</v>
      </c>
      <c r="Q1897" s="8">
        <f t="shared" si="294"/>
        <v>63.774999999999999</v>
      </c>
      <c r="R1897" s="8">
        <f t="shared" si="295"/>
        <v>63.375</v>
      </c>
      <c r="S1897" s="8">
        <f t="shared" si="296"/>
        <v>68.825000000000003</v>
      </c>
      <c r="T1897" s="8">
        <f t="shared" si="297"/>
        <v>64.625</v>
      </c>
      <c r="U1897" s="7">
        <f t="shared" si="298"/>
        <v>65.325000000000003</v>
      </c>
      <c r="V1897" s="7">
        <f t="shared" si="299"/>
        <v>65.150000000000006</v>
      </c>
    </row>
    <row r="1898" spans="1:22" ht="13.5" x14ac:dyDescent="0.25">
      <c r="A1898" s="3">
        <f>RSI!A1898</f>
        <v>44775</v>
      </c>
      <c r="B1898" s="2">
        <f>RSI!B1898</f>
        <v>18.55</v>
      </c>
      <c r="C1898" s="2">
        <f>RSI!I1898</f>
        <v>69.011402082289322</v>
      </c>
      <c r="D1898" s="2">
        <f>MACD!E1898</f>
        <v>-5.141157828479237E-3</v>
      </c>
      <c r="E1898" s="2">
        <f>MACD!F1898</f>
        <v>0.10544518072962492</v>
      </c>
      <c r="F1898" s="2">
        <f>'Moving Avg'!D1898</f>
        <v>18.52</v>
      </c>
      <c r="G1898" s="2">
        <f>'Moving Avg'!F1898</f>
        <v>18.290950000000002</v>
      </c>
      <c r="H1898" s="2">
        <f>'Moving Avg'!G1898</f>
        <v>17.632199999999994</v>
      </c>
      <c r="I1898" s="2">
        <f>'Moving Avg'!H1898</f>
        <v>17.235659999999978</v>
      </c>
      <c r="J1898" s="5" t="str">
        <f>OBV!F1898</f>
        <v>BULLISH</v>
      </c>
      <c r="K1898" s="5" t="str">
        <f>OBV!G1898</f>
        <v>NEUTRAL</v>
      </c>
      <c r="L1898" s="5" t="str">
        <f>OBV!H1898</f>
        <v>CONFIRMED BULLISH</v>
      </c>
      <c r="M1898" s="7">
        <f t="shared" si="290"/>
        <v>25</v>
      </c>
      <c r="N1898" s="7">
        <f t="shared" si="291"/>
        <v>100</v>
      </c>
      <c r="O1898" s="7">
        <f t="shared" si="292"/>
        <v>50</v>
      </c>
      <c r="P1898" s="7">
        <f t="shared" si="293"/>
        <v>83.5</v>
      </c>
      <c r="Q1898" s="8">
        <f t="shared" si="294"/>
        <v>63.774999999999999</v>
      </c>
      <c r="R1898" s="8">
        <f t="shared" si="295"/>
        <v>63.375</v>
      </c>
      <c r="S1898" s="8">
        <f t="shared" si="296"/>
        <v>68.825000000000003</v>
      </c>
      <c r="T1898" s="8">
        <f t="shared" si="297"/>
        <v>64.625</v>
      </c>
      <c r="U1898" s="7">
        <f t="shared" si="298"/>
        <v>65.325000000000003</v>
      </c>
      <c r="V1898" s="7">
        <f t="shared" si="299"/>
        <v>65.150000000000006</v>
      </c>
    </row>
    <row r="1899" spans="1:22" ht="13.5" x14ac:dyDescent="0.25">
      <c r="A1899" s="3">
        <f>RSI!A1899</f>
        <v>44776</v>
      </c>
      <c r="B1899" s="2">
        <f>RSI!B1899</f>
        <v>18.55</v>
      </c>
      <c r="C1899" s="2">
        <f>RSI!I1899</f>
        <v>69.011402082289322</v>
      </c>
      <c r="D1899" s="2">
        <f>MACD!E1899</f>
        <v>-0.1018514233829535</v>
      </c>
      <c r="E1899" s="2">
        <f>MACD!F1899</f>
        <v>6.3985859907109241E-2</v>
      </c>
      <c r="F1899" s="2">
        <f>'Moving Avg'!D1899</f>
        <v>18.529999999999998</v>
      </c>
      <c r="G1899" s="2">
        <f>'Moving Avg'!F1899</f>
        <v>18.295550000000002</v>
      </c>
      <c r="H1899" s="2">
        <f>'Moving Avg'!G1899</f>
        <v>17.667439999999996</v>
      </c>
      <c r="I1899" s="2">
        <f>'Moving Avg'!H1899</f>
        <v>17.249224999999978</v>
      </c>
      <c r="J1899" s="5" t="str">
        <f>OBV!F1899</f>
        <v>BULLISH</v>
      </c>
      <c r="K1899" s="5" t="str">
        <f>OBV!G1899</f>
        <v>NEUTRAL</v>
      </c>
      <c r="L1899" s="5" t="str">
        <f>OBV!H1899</f>
        <v>CONFIRMED BULLISH</v>
      </c>
      <c r="M1899" s="7">
        <f t="shared" si="290"/>
        <v>25</v>
      </c>
      <c r="N1899" s="7">
        <f t="shared" si="291"/>
        <v>100</v>
      </c>
      <c r="O1899" s="7">
        <f t="shared" si="292"/>
        <v>50</v>
      </c>
      <c r="P1899" s="7">
        <f t="shared" si="293"/>
        <v>83.5</v>
      </c>
      <c r="Q1899" s="8">
        <f t="shared" si="294"/>
        <v>63.774999999999999</v>
      </c>
      <c r="R1899" s="8">
        <f t="shared" si="295"/>
        <v>63.375</v>
      </c>
      <c r="S1899" s="8">
        <f t="shared" si="296"/>
        <v>68.825000000000003</v>
      </c>
      <c r="T1899" s="8">
        <f t="shared" si="297"/>
        <v>64.625</v>
      </c>
      <c r="U1899" s="7">
        <f t="shared" si="298"/>
        <v>65.325000000000003</v>
      </c>
      <c r="V1899" s="7">
        <f t="shared" si="299"/>
        <v>65.150000000000006</v>
      </c>
    </row>
    <row r="1900" spans="1:22" ht="13.5" x14ac:dyDescent="0.25">
      <c r="A1900" s="3">
        <f>RSI!A1900</f>
        <v>44777</v>
      </c>
      <c r="B1900" s="2">
        <f>RSI!B1900</f>
        <v>18.55</v>
      </c>
      <c r="C1900" s="2">
        <f>RSI!I1900</f>
        <v>69.011402082289322</v>
      </c>
      <c r="D1900" s="2">
        <f>MACD!E1900</f>
        <v>-0.18602212803807561</v>
      </c>
      <c r="E1900" s="2">
        <f>MACD!F1900</f>
        <v>1.3984262318072274E-2</v>
      </c>
      <c r="F1900" s="2">
        <f>'Moving Avg'!D1900</f>
        <v>18.54</v>
      </c>
      <c r="G1900" s="2">
        <f>'Moving Avg'!F1900</f>
        <v>18.300150000000006</v>
      </c>
      <c r="H1900" s="2">
        <f>'Moving Avg'!G1900</f>
        <v>17.702679999999994</v>
      </c>
      <c r="I1900" s="2">
        <f>'Moving Avg'!H1900</f>
        <v>17.262789999999981</v>
      </c>
      <c r="J1900" s="5" t="str">
        <f>OBV!F1900</f>
        <v>BULLISH</v>
      </c>
      <c r="K1900" s="5" t="str">
        <f>OBV!G1900</f>
        <v>NEUTRAL</v>
      </c>
      <c r="L1900" s="5" t="str">
        <f>OBV!H1900</f>
        <v>CONFIRMED BULLISH</v>
      </c>
      <c r="M1900" s="7">
        <f t="shared" si="290"/>
        <v>25</v>
      </c>
      <c r="N1900" s="7">
        <f t="shared" si="291"/>
        <v>100</v>
      </c>
      <c r="O1900" s="7">
        <f t="shared" si="292"/>
        <v>50</v>
      </c>
      <c r="P1900" s="7">
        <f t="shared" si="293"/>
        <v>83.5</v>
      </c>
      <c r="Q1900" s="8">
        <f t="shared" si="294"/>
        <v>63.774999999999999</v>
      </c>
      <c r="R1900" s="8">
        <f t="shared" si="295"/>
        <v>63.375</v>
      </c>
      <c r="S1900" s="8">
        <f t="shared" si="296"/>
        <v>68.825000000000003</v>
      </c>
      <c r="T1900" s="8">
        <f t="shared" si="297"/>
        <v>64.625</v>
      </c>
      <c r="U1900" s="7">
        <f t="shared" si="298"/>
        <v>65.325000000000003</v>
      </c>
      <c r="V1900" s="7">
        <f t="shared" si="299"/>
        <v>65.150000000000006</v>
      </c>
    </row>
    <row r="1901" spans="1:22" ht="13.5" x14ac:dyDescent="0.25">
      <c r="A1901" s="3">
        <f>RSI!A1901</f>
        <v>44778</v>
      </c>
      <c r="B1901" s="2">
        <f>RSI!B1901</f>
        <v>18.55</v>
      </c>
      <c r="C1901" s="2">
        <f>RSI!I1901</f>
        <v>69.011402082289322</v>
      </c>
      <c r="D1901" s="2">
        <f>MACD!E1901</f>
        <v>-0.2594091800836793</v>
      </c>
      <c r="E1901" s="2">
        <f>MACD!F1901</f>
        <v>-4.0694426162278044E-2</v>
      </c>
      <c r="F1901" s="2">
        <f>'Moving Avg'!D1901</f>
        <v>18.55</v>
      </c>
      <c r="G1901" s="2">
        <f>'Moving Avg'!F1901</f>
        <v>18.304750000000006</v>
      </c>
      <c r="H1901" s="2">
        <f>'Moving Avg'!G1901</f>
        <v>17.737919999999992</v>
      </c>
      <c r="I1901" s="2">
        <f>'Moving Avg'!H1901</f>
        <v>17.276069999999983</v>
      </c>
      <c r="J1901" s="5" t="str">
        <f>OBV!F1901</f>
        <v>BULLISH</v>
      </c>
      <c r="K1901" s="5" t="str">
        <f>OBV!G1901</f>
        <v>NEUTRAL</v>
      </c>
      <c r="L1901" s="5" t="str">
        <f>OBV!H1901</f>
        <v>CONFIRMED BULLISH</v>
      </c>
      <c r="M1901" s="7">
        <f t="shared" si="290"/>
        <v>25</v>
      </c>
      <c r="N1901" s="7">
        <f t="shared" si="291"/>
        <v>100</v>
      </c>
      <c r="O1901" s="7">
        <f t="shared" si="292"/>
        <v>50</v>
      </c>
      <c r="P1901" s="7">
        <f t="shared" si="293"/>
        <v>83.5</v>
      </c>
      <c r="Q1901" s="8">
        <f t="shared" si="294"/>
        <v>63.774999999999999</v>
      </c>
      <c r="R1901" s="8">
        <f t="shared" si="295"/>
        <v>63.375</v>
      </c>
      <c r="S1901" s="8">
        <f t="shared" si="296"/>
        <v>68.825000000000003</v>
      </c>
      <c r="T1901" s="8">
        <f t="shared" si="297"/>
        <v>64.625</v>
      </c>
      <c r="U1901" s="7">
        <f t="shared" si="298"/>
        <v>65.325000000000003</v>
      </c>
      <c r="V1901" s="7">
        <f t="shared" si="299"/>
        <v>65.150000000000006</v>
      </c>
    </row>
    <row r="1902" spans="1:22" ht="13.5" x14ac:dyDescent="0.25">
      <c r="A1902" s="3">
        <f>RSI!A1902</f>
        <v>44781</v>
      </c>
      <c r="B1902" s="2">
        <f>RSI!B1902</f>
        <v>18.55</v>
      </c>
      <c r="C1902" s="2">
        <f>RSI!I1902</f>
        <v>69.011402082289322</v>
      </c>
      <c r="D1902" s="2">
        <f>MACD!E1902</f>
        <v>-0.20212656638626214</v>
      </c>
      <c r="E1902" s="2">
        <f>MACD!F1902</f>
        <v>-7.2980854207074869E-2</v>
      </c>
      <c r="F1902" s="2">
        <f>'Moving Avg'!D1902</f>
        <v>18.55</v>
      </c>
      <c r="G1902" s="2">
        <f>'Moving Avg'!F1902</f>
        <v>18.309350000000002</v>
      </c>
      <c r="H1902" s="2">
        <f>'Moving Avg'!G1902</f>
        <v>17.77315999999999</v>
      </c>
      <c r="I1902" s="2">
        <f>'Moving Avg'!H1902</f>
        <v>17.289594999999981</v>
      </c>
      <c r="J1902" s="5" t="str">
        <f>OBV!F1902</f>
        <v>NEUTRAL</v>
      </c>
      <c r="K1902" s="5" t="str">
        <f>OBV!G1902</f>
        <v>NEUTRAL</v>
      </c>
      <c r="L1902" s="5" t="str">
        <f>OBV!H1902</f>
        <v>NEUTRAL</v>
      </c>
      <c r="M1902" s="7">
        <f t="shared" si="290"/>
        <v>25</v>
      </c>
      <c r="N1902" s="7">
        <f t="shared" si="291"/>
        <v>100</v>
      </c>
      <c r="O1902" s="7">
        <f t="shared" si="292"/>
        <v>50</v>
      </c>
      <c r="P1902" s="7">
        <f t="shared" si="293"/>
        <v>33</v>
      </c>
      <c r="Q1902" s="8">
        <f t="shared" si="294"/>
        <v>56.2</v>
      </c>
      <c r="R1902" s="8">
        <f t="shared" si="295"/>
        <v>50.75</v>
      </c>
      <c r="S1902" s="8">
        <f t="shared" si="296"/>
        <v>46.1</v>
      </c>
      <c r="T1902" s="8">
        <f t="shared" si="297"/>
        <v>52</v>
      </c>
      <c r="U1902" s="7">
        <f t="shared" si="298"/>
        <v>51.016666666666673</v>
      </c>
      <c r="V1902" s="7">
        <f t="shared" si="299"/>
        <v>51.262500000000003</v>
      </c>
    </row>
    <row r="1903" spans="1:22" ht="13.5" x14ac:dyDescent="0.25">
      <c r="A1903" s="3">
        <f>RSI!A1903</f>
        <v>44782</v>
      </c>
      <c r="B1903" s="2">
        <f>RSI!B1903</f>
        <v>18.55</v>
      </c>
      <c r="C1903" s="2">
        <f>RSI!I1903</f>
        <v>69.011402082289322</v>
      </c>
      <c r="D1903" s="2">
        <f>MACD!E1903</f>
        <v>-0.15551338965596173</v>
      </c>
      <c r="E1903" s="2">
        <f>MACD!F1903</f>
        <v>-8.9487361296852252E-2</v>
      </c>
      <c r="F1903" s="2">
        <f>'Moving Avg'!D1903</f>
        <v>18.55</v>
      </c>
      <c r="G1903" s="2">
        <f>'Moving Avg'!F1903</f>
        <v>18.313950000000002</v>
      </c>
      <c r="H1903" s="2">
        <f>'Moving Avg'!G1903</f>
        <v>17.808399999999992</v>
      </c>
      <c r="I1903" s="2">
        <f>'Moving Avg'!H1903</f>
        <v>17.303119999999982</v>
      </c>
      <c r="J1903" s="5" t="str">
        <f>OBV!F1903</f>
        <v>NEUTRAL</v>
      </c>
      <c r="K1903" s="5" t="str">
        <f>OBV!G1903</f>
        <v>NEUTRAL</v>
      </c>
      <c r="L1903" s="5" t="str">
        <f>OBV!H1903</f>
        <v>NEUTRAL</v>
      </c>
      <c r="M1903" s="7">
        <f t="shared" si="290"/>
        <v>25</v>
      </c>
      <c r="N1903" s="7">
        <f t="shared" si="291"/>
        <v>100</v>
      </c>
      <c r="O1903" s="7">
        <f t="shared" si="292"/>
        <v>50</v>
      </c>
      <c r="P1903" s="7">
        <f t="shared" si="293"/>
        <v>33</v>
      </c>
      <c r="Q1903" s="8">
        <f t="shared" si="294"/>
        <v>56.2</v>
      </c>
      <c r="R1903" s="8">
        <f t="shared" si="295"/>
        <v>50.75</v>
      </c>
      <c r="S1903" s="8">
        <f t="shared" si="296"/>
        <v>46.1</v>
      </c>
      <c r="T1903" s="8">
        <f t="shared" si="297"/>
        <v>52</v>
      </c>
      <c r="U1903" s="7">
        <f t="shared" si="298"/>
        <v>51.016666666666673</v>
      </c>
      <c r="V1903" s="7">
        <f t="shared" si="299"/>
        <v>51.262500000000003</v>
      </c>
    </row>
    <row r="1904" spans="1:22" ht="13.5" x14ac:dyDescent="0.25">
      <c r="A1904" s="3">
        <f>RSI!A1904</f>
        <v>44783</v>
      </c>
      <c r="B1904" s="2">
        <f>RSI!B1904</f>
        <v>18.55</v>
      </c>
      <c r="C1904" s="2">
        <f>RSI!I1904</f>
        <v>69.011402082289322</v>
      </c>
      <c r="D1904" s="2">
        <f>MACD!E1904</f>
        <v>-0.11779066270594285</v>
      </c>
      <c r="E1904" s="2">
        <f>MACD!F1904</f>
        <v>-9.5148021578670375E-2</v>
      </c>
      <c r="F1904" s="2">
        <f>'Moving Avg'!D1904</f>
        <v>18.55</v>
      </c>
      <c r="G1904" s="2">
        <f>'Moving Avg'!F1904</f>
        <v>18.318550000000005</v>
      </c>
      <c r="H1904" s="2">
        <f>'Moving Avg'!G1904</f>
        <v>17.84363999999999</v>
      </c>
      <c r="I1904" s="2">
        <f>'Moving Avg'!H1904</f>
        <v>17.316809999999982</v>
      </c>
      <c r="J1904" s="5" t="str">
        <f>OBV!F1904</f>
        <v>NEUTRAL</v>
      </c>
      <c r="K1904" s="5" t="str">
        <f>OBV!G1904</f>
        <v>NEUTRAL</v>
      </c>
      <c r="L1904" s="5" t="str">
        <f>OBV!H1904</f>
        <v>NEUTRAL</v>
      </c>
      <c r="M1904" s="7">
        <f t="shared" si="290"/>
        <v>25</v>
      </c>
      <c r="N1904" s="7">
        <f t="shared" si="291"/>
        <v>100</v>
      </c>
      <c r="O1904" s="7">
        <f t="shared" si="292"/>
        <v>50</v>
      </c>
      <c r="P1904" s="7">
        <f t="shared" si="293"/>
        <v>33</v>
      </c>
      <c r="Q1904" s="8">
        <f t="shared" si="294"/>
        <v>56.2</v>
      </c>
      <c r="R1904" s="8">
        <f t="shared" si="295"/>
        <v>50.75</v>
      </c>
      <c r="S1904" s="8">
        <f t="shared" si="296"/>
        <v>46.1</v>
      </c>
      <c r="T1904" s="8">
        <f t="shared" si="297"/>
        <v>52</v>
      </c>
      <c r="U1904" s="7">
        <f t="shared" si="298"/>
        <v>51.016666666666673</v>
      </c>
      <c r="V1904" s="7">
        <f t="shared" si="299"/>
        <v>51.262500000000003</v>
      </c>
    </row>
    <row r="1905" spans="1:22" ht="13.5" x14ac:dyDescent="0.25">
      <c r="A1905" s="3">
        <f>RSI!A1905</f>
        <v>44784</v>
      </c>
      <c r="B1905" s="2">
        <f>RSI!B1905</f>
        <v>18.55</v>
      </c>
      <c r="C1905" s="2">
        <f>RSI!I1905</f>
        <v>69.011402082289322</v>
      </c>
      <c r="D1905" s="2">
        <f>MACD!E1905</f>
        <v>-8.7463276489192054E-2</v>
      </c>
      <c r="E1905" s="2">
        <f>MACD!F1905</f>
        <v>-9.3611072560774722E-2</v>
      </c>
      <c r="F1905" s="2">
        <f>'Moving Avg'!D1905</f>
        <v>18.55</v>
      </c>
      <c r="G1905" s="2">
        <f>'Moving Avg'!F1905</f>
        <v>18.323150000000005</v>
      </c>
      <c r="H1905" s="2">
        <f>'Moving Avg'!G1905</f>
        <v>17.878039999999988</v>
      </c>
      <c r="I1905" s="2">
        <f>'Moving Avg'!H1905</f>
        <v>17.330499999999986</v>
      </c>
      <c r="J1905" s="5" t="str">
        <f>OBV!F1905</f>
        <v>NEUTRAL</v>
      </c>
      <c r="K1905" s="5" t="str">
        <f>OBV!G1905</f>
        <v>NEUTRAL</v>
      </c>
      <c r="L1905" s="5" t="str">
        <f>OBV!H1905</f>
        <v>NEUTRAL</v>
      </c>
      <c r="M1905" s="7">
        <f t="shared" si="290"/>
        <v>25</v>
      </c>
      <c r="N1905" s="7">
        <f t="shared" si="291"/>
        <v>0</v>
      </c>
      <c r="O1905" s="7">
        <f t="shared" si="292"/>
        <v>50</v>
      </c>
      <c r="P1905" s="7">
        <f t="shared" si="293"/>
        <v>33</v>
      </c>
      <c r="Q1905" s="8">
        <f t="shared" si="294"/>
        <v>21.2</v>
      </c>
      <c r="R1905" s="8">
        <f t="shared" si="295"/>
        <v>30.75</v>
      </c>
      <c r="S1905" s="8">
        <f t="shared" si="296"/>
        <v>31.1</v>
      </c>
      <c r="T1905" s="8">
        <f t="shared" si="297"/>
        <v>27</v>
      </c>
      <c r="U1905" s="7">
        <f t="shared" si="298"/>
        <v>27.683333333333337</v>
      </c>
      <c r="V1905" s="7">
        <f t="shared" si="299"/>
        <v>27.512500000000003</v>
      </c>
    </row>
    <row r="1906" spans="1:22" ht="13.5" x14ac:dyDescent="0.25">
      <c r="A1906" s="3">
        <f>RSI!A1906</f>
        <v>44785</v>
      </c>
      <c r="B1906" s="2">
        <f>RSI!B1906</f>
        <v>18.55</v>
      </c>
      <c r="C1906" s="2">
        <f>RSI!I1906</f>
        <v>69.011402082289322</v>
      </c>
      <c r="D1906" s="2">
        <f>MACD!E1906</f>
        <v>-6.3275571886446613E-2</v>
      </c>
      <c r="E1906" s="2">
        <f>MACD!F1906</f>
        <v>-8.7543972425909097E-2</v>
      </c>
      <c r="F1906" s="2">
        <f>'Moving Avg'!D1906</f>
        <v>18.55</v>
      </c>
      <c r="G1906" s="2">
        <f>'Moving Avg'!F1906</f>
        <v>18.327750000000005</v>
      </c>
      <c r="H1906" s="2">
        <f>'Moving Avg'!G1906</f>
        <v>17.912439999999989</v>
      </c>
      <c r="I1906" s="2">
        <f>'Moving Avg'!H1906</f>
        <v>17.344189999999987</v>
      </c>
      <c r="J1906" s="5" t="str">
        <f>OBV!F1906</f>
        <v>NEUTRAL</v>
      </c>
      <c r="K1906" s="5" t="str">
        <f>OBV!G1906</f>
        <v>NEUTRAL</v>
      </c>
      <c r="L1906" s="5" t="str">
        <f>OBV!H1906</f>
        <v>NEUTRAL</v>
      </c>
      <c r="M1906" s="7">
        <f t="shared" si="290"/>
        <v>25</v>
      </c>
      <c r="N1906" s="7">
        <f t="shared" si="291"/>
        <v>0</v>
      </c>
      <c r="O1906" s="7">
        <f t="shared" si="292"/>
        <v>50</v>
      </c>
      <c r="P1906" s="7">
        <f t="shared" si="293"/>
        <v>33</v>
      </c>
      <c r="Q1906" s="8">
        <f t="shared" si="294"/>
        <v>21.2</v>
      </c>
      <c r="R1906" s="8">
        <f t="shared" si="295"/>
        <v>30.75</v>
      </c>
      <c r="S1906" s="8">
        <f t="shared" si="296"/>
        <v>31.1</v>
      </c>
      <c r="T1906" s="8">
        <f t="shared" si="297"/>
        <v>27</v>
      </c>
      <c r="U1906" s="7">
        <f t="shared" si="298"/>
        <v>27.683333333333337</v>
      </c>
      <c r="V1906" s="7">
        <f t="shared" si="299"/>
        <v>27.512500000000003</v>
      </c>
    </row>
    <row r="1907" spans="1:22" ht="13.5" x14ac:dyDescent="0.25">
      <c r="A1907" s="3">
        <f>RSI!A1907</f>
        <v>44788</v>
      </c>
      <c r="B1907" s="2">
        <f>RSI!B1907</f>
        <v>18.55</v>
      </c>
      <c r="C1907" s="2">
        <f>RSI!I1907</f>
        <v>69.011402082289322</v>
      </c>
      <c r="D1907" s="2">
        <f>MACD!E1907</f>
        <v>-3.6481494811518189E-2</v>
      </c>
      <c r="E1907" s="2">
        <f>MACD!F1907</f>
        <v>-7.733147690303091E-2</v>
      </c>
      <c r="F1907" s="2">
        <f>'Moving Avg'!D1907</f>
        <v>18.55</v>
      </c>
      <c r="G1907" s="2">
        <f>'Moving Avg'!F1907</f>
        <v>18.369700000000005</v>
      </c>
      <c r="H1907" s="2">
        <f>'Moving Avg'!G1907</f>
        <v>17.946839999999987</v>
      </c>
      <c r="I1907" s="2">
        <f>'Moving Avg'!H1907</f>
        <v>17.357879999999987</v>
      </c>
      <c r="J1907" s="5" t="str">
        <f>OBV!F1907</f>
        <v>NEUTRAL</v>
      </c>
      <c r="K1907" s="5" t="str">
        <f>OBV!G1907</f>
        <v>NEUTRAL</v>
      </c>
      <c r="L1907" s="5" t="str">
        <f>OBV!H1907</f>
        <v>NEUTRAL</v>
      </c>
      <c r="M1907" s="7">
        <f t="shared" si="290"/>
        <v>25</v>
      </c>
      <c r="N1907" s="7">
        <f t="shared" si="291"/>
        <v>0</v>
      </c>
      <c r="O1907" s="7">
        <f t="shared" si="292"/>
        <v>50</v>
      </c>
      <c r="P1907" s="7">
        <f t="shared" si="293"/>
        <v>33</v>
      </c>
      <c r="Q1907" s="8">
        <f t="shared" si="294"/>
        <v>21.2</v>
      </c>
      <c r="R1907" s="8">
        <f t="shared" si="295"/>
        <v>30.75</v>
      </c>
      <c r="S1907" s="8">
        <f t="shared" si="296"/>
        <v>31.1</v>
      </c>
      <c r="T1907" s="8">
        <f t="shared" si="297"/>
        <v>27</v>
      </c>
      <c r="U1907" s="7">
        <f t="shared" si="298"/>
        <v>27.683333333333337</v>
      </c>
      <c r="V1907" s="7">
        <f t="shared" si="299"/>
        <v>27.512500000000003</v>
      </c>
    </row>
    <row r="1908" spans="1:22" ht="13.5" x14ac:dyDescent="0.25">
      <c r="A1908" s="3">
        <f>RSI!A1908</f>
        <v>44789</v>
      </c>
      <c r="B1908" s="2">
        <f>RSI!B1908</f>
        <v>18.55</v>
      </c>
      <c r="C1908" s="2">
        <f>RSI!I1908</f>
        <v>69.011402082289322</v>
      </c>
      <c r="D1908" s="2">
        <f>MACD!E1908</f>
        <v>-1.5073240752112582E-2</v>
      </c>
      <c r="E1908" s="2">
        <f>MACD!F1908</f>
        <v>-6.487982967284725E-2</v>
      </c>
      <c r="F1908" s="2">
        <f>'Moving Avg'!D1908</f>
        <v>18.55</v>
      </c>
      <c r="G1908" s="2">
        <f>'Moving Avg'!F1908</f>
        <v>18.411650000000005</v>
      </c>
      <c r="H1908" s="2">
        <f>'Moving Avg'!G1908</f>
        <v>17.981239999999985</v>
      </c>
      <c r="I1908" s="2">
        <f>'Moving Avg'!H1908</f>
        <v>17.371569999999991</v>
      </c>
      <c r="J1908" s="5" t="str">
        <f>OBV!F1908</f>
        <v>NEUTRAL</v>
      </c>
      <c r="K1908" s="5" t="str">
        <f>OBV!G1908</f>
        <v>NEUTRAL</v>
      </c>
      <c r="L1908" s="5" t="str">
        <f>OBV!H1908</f>
        <v>NEUTRAL</v>
      </c>
      <c r="M1908" s="7">
        <f t="shared" si="290"/>
        <v>25</v>
      </c>
      <c r="N1908" s="7">
        <f t="shared" si="291"/>
        <v>0</v>
      </c>
      <c r="O1908" s="7">
        <f t="shared" si="292"/>
        <v>50</v>
      </c>
      <c r="P1908" s="7">
        <f t="shared" si="293"/>
        <v>33</v>
      </c>
      <c r="Q1908" s="8">
        <f t="shared" si="294"/>
        <v>21.2</v>
      </c>
      <c r="R1908" s="8">
        <f t="shared" si="295"/>
        <v>30.75</v>
      </c>
      <c r="S1908" s="8">
        <f t="shared" si="296"/>
        <v>31.1</v>
      </c>
      <c r="T1908" s="8">
        <f t="shared" si="297"/>
        <v>27</v>
      </c>
      <c r="U1908" s="7">
        <f t="shared" si="298"/>
        <v>27.683333333333337</v>
      </c>
      <c r="V1908" s="7">
        <f t="shared" si="299"/>
        <v>27.512500000000003</v>
      </c>
    </row>
    <row r="1909" spans="1:22" ht="13.5" x14ac:dyDescent="0.25">
      <c r="A1909" s="3">
        <f>RSI!A1909</f>
        <v>44790</v>
      </c>
      <c r="B1909" s="2">
        <f>RSI!B1909</f>
        <v>18.55</v>
      </c>
      <c r="C1909" s="2">
        <f>RSI!I1909</f>
        <v>69.011402082289322</v>
      </c>
      <c r="D1909" s="2">
        <f>MACD!E1909</f>
        <v>1.8713826933165478E-3</v>
      </c>
      <c r="E1909" s="2">
        <f>MACD!F1909</f>
        <v>-5.1529587199614493E-2</v>
      </c>
      <c r="F1909" s="2">
        <f>'Moving Avg'!D1909</f>
        <v>18.55</v>
      </c>
      <c r="G1909" s="2">
        <f>'Moving Avg'!F1909</f>
        <v>18.453600000000005</v>
      </c>
      <c r="H1909" s="2">
        <f>'Moving Avg'!G1909</f>
        <v>18.015639999999983</v>
      </c>
      <c r="I1909" s="2">
        <f>'Moving Avg'!H1909</f>
        <v>17.385214999999992</v>
      </c>
      <c r="J1909" s="5" t="str">
        <f>OBV!F1909</f>
        <v>NEUTRAL</v>
      </c>
      <c r="K1909" s="5" t="str">
        <f>OBV!G1909</f>
        <v>NEUTRAL</v>
      </c>
      <c r="L1909" s="5" t="str">
        <f>OBV!H1909</f>
        <v>NEUTRAL</v>
      </c>
      <c r="M1909" s="7">
        <f t="shared" si="290"/>
        <v>25</v>
      </c>
      <c r="N1909" s="7">
        <f t="shared" si="291"/>
        <v>0</v>
      </c>
      <c r="O1909" s="7">
        <f t="shared" si="292"/>
        <v>50</v>
      </c>
      <c r="P1909" s="7">
        <f t="shared" si="293"/>
        <v>33</v>
      </c>
      <c r="Q1909" s="8">
        <f t="shared" si="294"/>
        <v>21.2</v>
      </c>
      <c r="R1909" s="8">
        <f t="shared" si="295"/>
        <v>30.75</v>
      </c>
      <c r="S1909" s="8">
        <f t="shared" si="296"/>
        <v>31.1</v>
      </c>
      <c r="T1909" s="8">
        <f t="shared" si="297"/>
        <v>27</v>
      </c>
      <c r="U1909" s="7">
        <f t="shared" si="298"/>
        <v>27.683333333333337</v>
      </c>
      <c r="V1909" s="7">
        <f t="shared" si="299"/>
        <v>27.512500000000003</v>
      </c>
    </row>
    <row r="1910" spans="1:22" ht="13.5" x14ac:dyDescent="0.25">
      <c r="A1910" s="3">
        <f>RSI!A1910</f>
        <v>44791</v>
      </c>
      <c r="B1910" s="2">
        <f>RSI!B1910</f>
        <v>18.55</v>
      </c>
      <c r="C1910" s="2">
        <f>RSI!I1910</f>
        <v>69.011402082289322</v>
      </c>
      <c r="D1910" s="2">
        <f>MACD!E1910</f>
        <v>1.5125758524426658E-2</v>
      </c>
      <c r="E1910" s="2">
        <f>MACD!F1910</f>
        <v>-3.8198518054806264E-2</v>
      </c>
      <c r="F1910" s="2">
        <f>'Moving Avg'!D1910</f>
        <v>18.55</v>
      </c>
      <c r="G1910" s="2">
        <f>'Moving Avg'!F1910</f>
        <v>18.495550000000005</v>
      </c>
      <c r="H1910" s="2">
        <f>'Moving Avg'!G1910</f>
        <v>18.050879999999985</v>
      </c>
      <c r="I1910" s="2">
        <f>'Moving Avg'!H1910</f>
        <v>17.396874999999994</v>
      </c>
      <c r="J1910" s="5" t="str">
        <f>OBV!F1910</f>
        <v>NEUTRAL</v>
      </c>
      <c r="K1910" s="5" t="str">
        <f>OBV!G1910</f>
        <v>NEUTRAL</v>
      </c>
      <c r="L1910" s="5" t="str">
        <f>OBV!H1910</f>
        <v>NEUTRAL</v>
      </c>
      <c r="M1910" s="7">
        <f t="shared" si="290"/>
        <v>25</v>
      </c>
      <c r="N1910" s="7">
        <f t="shared" si="291"/>
        <v>0</v>
      </c>
      <c r="O1910" s="7">
        <f t="shared" si="292"/>
        <v>50</v>
      </c>
      <c r="P1910" s="7">
        <f t="shared" si="293"/>
        <v>33</v>
      </c>
      <c r="Q1910" s="8">
        <f t="shared" si="294"/>
        <v>21.2</v>
      </c>
      <c r="R1910" s="8">
        <f t="shared" si="295"/>
        <v>30.75</v>
      </c>
      <c r="S1910" s="8">
        <f t="shared" si="296"/>
        <v>31.1</v>
      </c>
      <c r="T1910" s="8">
        <f t="shared" si="297"/>
        <v>27</v>
      </c>
      <c r="U1910" s="7">
        <f t="shared" si="298"/>
        <v>27.683333333333337</v>
      </c>
      <c r="V1910" s="7">
        <f t="shared" si="299"/>
        <v>27.512500000000003</v>
      </c>
    </row>
    <row r="1911" spans="1:22" ht="13.5" x14ac:dyDescent="0.25">
      <c r="A1911" s="3">
        <f>RSI!A1911</f>
        <v>44792</v>
      </c>
      <c r="B1911" s="2">
        <f>RSI!B1911</f>
        <v>18.55</v>
      </c>
      <c r="C1911" s="2">
        <f>RSI!I1911</f>
        <v>69.011402082289322</v>
      </c>
      <c r="D1911" s="2">
        <f>MACD!E1911</f>
        <v>2.5337867696670457E-2</v>
      </c>
      <c r="E1911" s="2">
        <f>MACD!F1911</f>
        <v>-2.5491240904510923E-2</v>
      </c>
      <c r="F1911" s="2">
        <f>'Moving Avg'!D1911</f>
        <v>18.55</v>
      </c>
      <c r="G1911" s="2">
        <f>'Moving Avg'!F1911</f>
        <v>18.537500000000005</v>
      </c>
      <c r="H1911" s="2">
        <f>'Moving Avg'!G1911</f>
        <v>18.086119999999983</v>
      </c>
      <c r="I1911" s="2">
        <f>'Moving Avg'!H1911</f>
        <v>17.410519999999995</v>
      </c>
      <c r="J1911" s="5" t="str">
        <f>OBV!F1911</f>
        <v>NEUTRAL</v>
      </c>
      <c r="K1911" s="5" t="str">
        <f>OBV!G1911</f>
        <v>NEUTRAL</v>
      </c>
      <c r="L1911" s="5" t="str">
        <f>OBV!H1911</f>
        <v>NEUTRAL</v>
      </c>
      <c r="M1911" s="7">
        <f t="shared" si="290"/>
        <v>25</v>
      </c>
      <c r="N1911" s="7">
        <f t="shared" si="291"/>
        <v>0</v>
      </c>
      <c r="O1911" s="7">
        <f t="shared" si="292"/>
        <v>50</v>
      </c>
      <c r="P1911" s="7">
        <f t="shared" si="293"/>
        <v>33</v>
      </c>
      <c r="Q1911" s="8">
        <f t="shared" si="294"/>
        <v>21.2</v>
      </c>
      <c r="R1911" s="8">
        <f t="shared" si="295"/>
        <v>30.75</v>
      </c>
      <c r="S1911" s="8">
        <f t="shared" si="296"/>
        <v>31.1</v>
      </c>
      <c r="T1911" s="8">
        <f t="shared" si="297"/>
        <v>27</v>
      </c>
      <c r="U1911" s="7">
        <f t="shared" si="298"/>
        <v>27.683333333333337</v>
      </c>
      <c r="V1911" s="7">
        <f t="shared" si="299"/>
        <v>27.512500000000003</v>
      </c>
    </row>
    <row r="1912" spans="1:22" ht="13.5" x14ac:dyDescent="0.25">
      <c r="A1912" s="3">
        <f>RSI!A1912</f>
        <v>44795</v>
      </c>
      <c r="B1912" s="2">
        <f>RSI!B1912</f>
        <v>18.55</v>
      </c>
      <c r="C1912" s="2">
        <f>RSI!I1912</f>
        <v>69.011402082289322</v>
      </c>
      <c r="D1912" s="2">
        <f>MACD!E1912</f>
        <v>3.3050057302311586E-2</v>
      </c>
      <c r="E1912" s="2">
        <f>MACD!F1912</f>
        <v>-1.3782981263146424E-2</v>
      </c>
      <c r="F1912" s="2">
        <f>'Moving Avg'!D1912</f>
        <v>18.55</v>
      </c>
      <c r="G1912" s="2">
        <f>'Moving Avg'!F1912</f>
        <v>18.540000000000006</v>
      </c>
      <c r="H1912" s="2">
        <f>'Moving Avg'!G1912</f>
        <v>18.121359999999981</v>
      </c>
      <c r="I1912" s="2">
        <f>'Moving Avg'!H1912</f>
        <v>17.424164999999995</v>
      </c>
      <c r="J1912" s="5" t="str">
        <f>OBV!F1912</f>
        <v>NEUTRAL</v>
      </c>
      <c r="K1912" s="5" t="str">
        <f>OBV!G1912</f>
        <v>NEUTRAL</v>
      </c>
      <c r="L1912" s="5" t="str">
        <f>OBV!H1912</f>
        <v>NEUTRAL</v>
      </c>
      <c r="M1912" s="7">
        <f t="shared" si="290"/>
        <v>25</v>
      </c>
      <c r="N1912" s="7">
        <f t="shared" si="291"/>
        <v>0</v>
      </c>
      <c r="O1912" s="7">
        <f t="shared" si="292"/>
        <v>50</v>
      </c>
      <c r="P1912" s="7">
        <f t="shared" si="293"/>
        <v>33</v>
      </c>
      <c r="Q1912" s="8">
        <f t="shared" si="294"/>
        <v>21.2</v>
      </c>
      <c r="R1912" s="8">
        <f t="shared" si="295"/>
        <v>30.75</v>
      </c>
      <c r="S1912" s="8">
        <f t="shared" si="296"/>
        <v>31.1</v>
      </c>
      <c r="T1912" s="8">
        <f t="shared" si="297"/>
        <v>27</v>
      </c>
      <c r="U1912" s="7">
        <f t="shared" si="298"/>
        <v>27.683333333333337</v>
      </c>
      <c r="V1912" s="7">
        <f t="shared" si="299"/>
        <v>27.512500000000003</v>
      </c>
    </row>
    <row r="1913" spans="1:22" ht="13.5" x14ac:dyDescent="0.25">
      <c r="A1913" s="3">
        <f>RSI!A1913</f>
        <v>44796</v>
      </c>
      <c r="B1913" s="2">
        <f>RSI!B1913</f>
        <v>18.55</v>
      </c>
      <c r="C1913" s="2">
        <f>RSI!I1913</f>
        <v>69.011402082289322</v>
      </c>
      <c r="D1913" s="2">
        <f>MACD!E1913</f>
        <v>3.8715732266247471E-2</v>
      </c>
      <c r="E1913" s="2">
        <f>MACD!F1913</f>
        <v>-3.283238557267646E-3</v>
      </c>
      <c r="F1913" s="2">
        <f>'Moving Avg'!D1913</f>
        <v>18.55</v>
      </c>
      <c r="G1913" s="2">
        <f>'Moving Avg'!F1913</f>
        <v>18.542500000000008</v>
      </c>
      <c r="H1913" s="2">
        <f>'Moving Avg'!G1913</f>
        <v>18.15659999999998</v>
      </c>
      <c r="I1913" s="2">
        <f>'Moving Avg'!H1913</f>
        <v>17.437809999999999</v>
      </c>
      <c r="J1913" s="5" t="str">
        <f>OBV!F1913</f>
        <v>NEUTRAL</v>
      </c>
      <c r="K1913" s="5" t="str">
        <f>OBV!G1913</f>
        <v>NEUTRAL</v>
      </c>
      <c r="L1913" s="5" t="str">
        <f>OBV!H1913</f>
        <v>NEUTRAL</v>
      </c>
      <c r="M1913" s="7">
        <f t="shared" si="290"/>
        <v>25</v>
      </c>
      <c r="N1913" s="7">
        <f t="shared" si="291"/>
        <v>0</v>
      </c>
      <c r="O1913" s="7">
        <f t="shared" si="292"/>
        <v>50</v>
      </c>
      <c r="P1913" s="7">
        <f t="shared" si="293"/>
        <v>33</v>
      </c>
      <c r="Q1913" s="8">
        <f t="shared" si="294"/>
        <v>21.2</v>
      </c>
      <c r="R1913" s="8">
        <f t="shared" si="295"/>
        <v>30.75</v>
      </c>
      <c r="S1913" s="8">
        <f t="shared" si="296"/>
        <v>31.1</v>
      </c>
      <c r="T1913" s="8">
        <f t="shared" si="297"/>
        <v>27</v>
      </c>
      <c r="U1913" s="7">
        <f t="shared" si="298"/>
        <v>27.683333333333337</v>
      </c>
      <c r="V1913" s="7">
        <f t="shared" si="299"/>
        <v>27.512500000000003</v>
      </c>
    </row>
    <row r="1914" spans="1:22" ht="13.5" x14ac:dyDescent="0.25">
      <c r="A1914" s="3">
        <f>RSI!A1914</f>
        <v>44797</v>
      </c>
      <c r="B1914" s="2">
        <f>RSI!B1914</f>
        <v>18.55</v>
      </c>
      <c r="C1914" s="2">
        <f>RSI!I1914</f>
        <v>69.011402082289322</v>
      </c>
      <c r="D1914" s="2">
        <f>MACD!E1914</f>
        <v>4.2713446471424277E-2</v>
      </c>
      <c r="E1914" s="2">
        <f>MACD!F1914</f>
        <v>5.9160984484707396E-3</v>
      </c>
      <c r="F1914" s="2">
        <f>'Moving Avg'!D1914</f>
        <v>18.55</v>
      </c>
      <c r="G1914" s="2">
        <f>'Moving Avg'!F1914</f>
        <v>18.545000000000009</v>
      </c>
      <c r="H1914" s="2">
        <f>'Moving Avg'!G1914</f>
        <v>18.191839999999978</v>
      </c>
      <c r="I1914" s="2">
        <f>'Moving Avg'!H1914</f>
        <v>17.451454999999999</v>
      </c>
      <c r="J1914" s="5" t="str">
        <f>OBV!F1914</f>
        <v>NEUTRAL</v>
      </c>
      <c r="K1914" s="5" t="str">
        <f>OBV!G1914</f>
        <v>NEUTRAL</v>
      </c>
      <c r="L1914" s="5" t="str">
        <f>OBV!H1914</f>
        <v>NEUTRAL</v>
      </c>
      <c r="M1914" s="7">
        <f t="shared" si="290"/>
        <v>25</v>
      </c>
      <c r="N1914" s="7">
        <f t="shared" si="291"/>
        <v>0</v>
      </c>
      <c r="O1914" s="7">
        <f t="shared" si="292"/>
        <v>50</v>
      </c>
      <c r="P1914" s="7">
        <f t="shared" si="293"/>
        <v>33</v>
      </c>
      <c r="Q1914" s="8">
        <f t="shared" si="294"/>
        <v>21.2</v>
      </c>
      <c r="R1914" s="8">
        <f t="shared" si="295"/>
        <v>30.75</v>
      </c>
      <c r="S1914" s="8">
        <f t="shared" si="296"/>
        <v>31.1</v>
      </c>
      <c r="T1914" s="8">
        <f t="shared" si="297"/>
        <v>27</v>
      </c>
      <c r="U1914" s="7">
        <f t="shared" si="298"/>
        <v>27.683333333333337</v>
      </c>
      <c r="V1914" s="7">
        <f t="shared" si="299"/>
        <v>27.512500000000003</v>
      </c>
    </row>
    <row r="1915" spans="1:22" ht="13.5" x14ac:dyDescent="0.25">
      <c r="A1915" s="3">
        <f>RSI!A1915</f>
        <v>44798</v>
      </c>
      <c r="B1915" s="2">
        <f>RSI!B1915</f>
        <v>18.55</v>
      </c>
      <c r="C1915" s="2">
        <f>RSI!I1915</f>
        <v>69.011402082289322</v>
      </c>
      <c r="D1915" s="2">
        <f>MACD!E1915</f>
        <v>4.5358795817691089E-2</v>
      </c>
      <c r="E1915" s="2">
        <f>MACD!F1915</f>
        <v>1.3804637922314809E-2</v>
      </c>
      <c r="F1915" s="2">
        <f>'Moving Avg'!D1915</f>
        <v>18.55</v>
      </c>
      <c r="G1915" s="2">
        <f>'Moving Avg'!F1915</f>
        <v>18.547500000000007</v>
      </c>
      <c r="H1915" s="2">
        <f>'Moving Avg'!G1915</f>
        <v>18.22707999999998</v>
      </c>
      <c r="I1915" s="2">
        <f>'Moving Avg'!H1915</f>
        <v>17.463115000000002</v>
      </c>
      <c r="J1915" s="5" t="str">
        <f>OBV!F1915</f>
        <v>NEUTRAL</v>
      </c>
      <c r="K1915" s="5" t="str">
        <f>OBV!G1915</f>
        <v>NEUTRAL</v>
      </c>
      <c r="L1915" s="5" t="str">
        <f>OBV!H1915</f>
        <v>NEUTRAL</v>
      </c>
      <c r="M1915" s="7">
        <f t="shared" si="290"/>
        <v>25</v>
      </c>
      <c r="N1915" s="7">
        <f t="shared" si="291"/>
        <v>0</v>
      </c>
      <c r="O1915" s="7">
        <f t="shared" si="292"/>
        <v>50</v>
      </c>
      <c r="P1915" s="7">
        <f t="shared" si="293"/>
        <v>33</v>
      </c>
      <c r="Q1915" s="8">
        <f t="shared" si="294"/>
        <v>21.2</v>
      </c>
      <c r="R1915" s="8">
        <f t="shared" si="295"/>
        <v>30.75</v>
      </c>
      <c r="S1915" s="8">
        <f t="shared" si="296"/>
        <v>31.1</v>
      </c>
      <c r="T1915" s="8">
        <f t="shared" si="297"/>
        <v>27</v>
      </c>
      <c r="U1915" s="7">
        <f t="shared" si="298"/>
        <v>27.683333333333337</v>
      </c>
      <c r="V1915" s="7">
        <f t="shared" si="299"/>
        <v>27.512500000000003</v>
      </c>
    </row>
    <row r="1916" spans="1:22" ht="13.5" x14ac:dyDescent="0.25">
      <c r="A1916" s="3">
        <f>RSI!A1916</f>
        <v>44799</v>
      </c>
      <c r="B1916" s="2">
        <f>RSI!B1916</f>
        <v>18.55</v>
      </c>
      <c r="C1916" s="2">
        <f>RSI!I1916</f>
        <v>69.011402082289322</v>
      </c>
      <c r="D1916" s="2">
        <f>MACD!E1916</f>
        <v>4.691445361527613E-2</v>
      </c>
      <c r="E1916" s="2">
        <f>MACD!F1916</f>
        <v>2.0426601060907074E-2</v>
      </c>
      <c r="F1916" s="2">
        <f>'Moving Avg'!D1916</f>
        <v>18.55</v>
      </c>
      <c r="G1916" s="2">
        <f>'Moving Avg'!F1916</f>
        <v>18.550000000000004</v>
      </c>
      <c r="H1916" s="2">
        <f>'Moving Avg'!G1916</f>
        <v>18.262319999999978</v>
      </c>
      <c r="I1916" s="2">
        <f>'Moving Avg'!H1916</f>
        <v>17.474775000000001</v>
      </c>
      <c r="J1916" s="5" t="str">
        <f>OBV!F1916</f>
        <v>NEUTRAL</v>
      </c>
      <c r="K1916" s="5" t="str">
        <f>OBV!G1916</f>
        <v>NEUTRAL</v>
      </c>
      <c r="L1916" s="5" t="str">
        <f>OBV!H1916</f>
        <v>NEUTRAL</v>
      </c>
      <c r="M1916" s="7">
        <f t="shared" si="290"/>
        <v>25</v>
      </c>
      <c r="N1916" s="7">
        <f t="shared" si="291"/>
        <v>0</v>
      </c>
      <c r="O1916" s="7">
        <f t="shared" si="292"/>
        <v>50</v>
      </c>
      <c r="P1916" s="7">
        <f t="shared" si="293"/>
        <v>33</v>
      </c>
      <c r="Q1916" s="8">
        <f t="shared" si="294"/>
        <v>21.2</v>
      </c>
      <c r="R1916" s="8">
        <f t="shared" si="295"/>
        <v>30.75</v>
      </c>
      <c r="S1916" s="8">
        <f t="shared" si="296"/>
        <v>31.1</v>
      </c>
      <c r="T1916" s="8">
        <f t="shared" si="297"/>
        <v>27</v>
      </c>
      <c r="U1916" s="7">
        <f t="shared" si="298"/>
        <v>27.683333333333337</v>
      </c>
      <c r="V1916" s="7">
        <f t="shared" si="299"/>
        <v>27.512500000000003</v>
      </c>
    </row>
    <row r="1917" spans="1:22" ht="13.5" x14ac:dyDescent="0.25">
      <c r="A1917" s="3">
        <f>RSI!A1917</f>
        <v>44802</v>
      </c>
      <c r="B1917" s="2">
        <f>RSI!B1917</f>
        <v>18.55</v>
      </c>
      <c r="C1917" s="2">
        <f>RSI!I1917</f>
        <v>69.011402082289322</v>
      </c>
      <c r="D1917" s="2">
        <f>MACD!E1917</f>
        <v>4.759863617902127E-2</v>
      </c>
      <c r="E1917" s="2">
        <f>MACD!F1917</f>
        <v>2.5861008084529916E-2</v>
      </c>
      <c r="F1917" s="2">
        <f>'Moving Avg'!D1917</f>
        <v>18.55</v>
      </c>
      <c r="G1917" s="2">
        <f>'Moving Avg'!F1917</f>
        <v>18.550000000000004</v>
      </c>
      <c r="H1917" s="2">
        <f>'Moving Avg'!G1917</f>
        <v>18.297559999999979</v>
      </c>
      <c r="I1917" s="2">
        <f>'Moving Avg'!H1917</f>
        <v>17.486435000000004</v>
      </c>
      <c r="J1917" s="5" t="str">
        <f>OBV!F1917</f>
        <v>NEUTRAL</v>
      </c>
      <c r="K1917" s="5" t="str">
        <f>OBV!G1917</f>
        <v>NEUTRAL</v>
      </c>
      <c r="L1917" s="5" t="str">
        <f>OBV!H1917</f>
        <v>NEUTRAL</v>
      </c>
      <c r="M1917" s="7">
        <f t="shared" si="290"/>
        <v>25</v>
      </c>
      <c r="N1917" s="7">
        <f t="shared" si="291"/>
        <v>0</v>
      </c>
      <c r="O1917" s="7">
        <f t="shared" si="292"/>
        <v>50</v>
      </c>
      <c r="P1917" s="7">
        <f t="shared" si="293"/>
        <v>33</v>
      </c>
      <c r="Q1917" s="8">
        <f t="shared" si="294"/>
        <v>21.2</v>
      </c>
      <c r="R1917" s="8">
        <f t="shared" si="295"/>
        <v>30.75</v>
      </c>
      <c r="S1917" s="8">
        <f t="shared" si="296"/>
        <v>31.1</v>
      </c>
      <c r="T1917" s="8">
        <f t="shared" si="297"/>
        <v>27</v>
      </c>
      <c r="U1917" s="7">
        <f t="shared" si="298"/>
        <v>27.683333333333337</v>
      </c>
      <c r="V1917" s="7">
        <f t="shared" si="299"/>
        <v>27.512500000000003</v>
      </c>
    </row>
    <row r="1918" spans="1:22" ht="13.5" x14ac:dyDescent="0.25">
      <c r="A1918" s="3">
        <f>RSI!A1918</f>
        <v>44803</v>
      </c>
      <c r="B1918" s="2">
        <f>RSI!B1918</f>
        <v>18.55</v>
      </c>
      <c r="C1918" s="2">
        <f>RSI!I1918</f>
        <v>69.011402082289322</v>
      </c>
      <c r="D1918" s="2">
        <f>MACD!E1918</f>
        <v>4.7592242048860811E-2</v>
      </c>
      <c r="E1918" s="2">
        <f>MACD!F1918</f>
        <v>3.0207254877396096E-2</v>
      </c>
      <c r="F1918" s="2">
        <f>'Moving Avg'!D1918</f>
        <v>18.55</v>
      </c>
      <c r="G1918" s="2">
        <f>'Moving Avg'!F1918</f>
        <v>18.550000000000004</v>
      </c>
      <c r="H1918" s="2">
        <f>'Moving Avg'!G1918</f>
        <v>18.332799999999978</v>
      </c>
      <c r="I1918" s="2">
        <f>'Moving Avg'!H1918</f>
        <v>17.498095000000006</v>
      </c>
      <c r="J1918" s="5" t="str">
        <f>OBV!F1918</f>
        <v>NEUTRAL</v>
      </c>
      <c r="K1918" s="5" t="str">
        <f>OBV!G1918</f>
        <v>NEUTRAL</v>
      </c>
      <c r="L1918" s="5" t="str">
        <f>OBV!H1918</f>
        <v>NEUTRAL</v>
      </c>
      <c r="M1918" s="7">
        <f t="shared" si="290"/>
        <v>25</v>
      </c>
      <c r="N1918" s="7">
        <f t="shared" si="291"/>
        <v>0</v>
      </c>
      <c r="O1918" s="7">
        <f t="shared" si="292"/>
        <v>50</v>
      </c>
      <c r="P1918" s="7">
        <f t="shared" si="293"/>
        <v>33</v>
      </c>
      <c r="Q1918" s="8">
        <f t="shared" si="294"/>
        <v>21.2</v>
      </c>
      <c r="R1918" s="8">
        <f t="shared" si="295"/>
        <v>30.75</v>
      </c>
      <c r="S1918" s="8">
        <f t="shared" si="296"/>
        <v>31.1</v>
      </c>
      <c r="T1918" s="8">
        <f t="shared" si="297"/>
        <v>27</v>
      </c>
      <c r="U1918" s="7">
        <f t="shared" si="298"/>
        <v>27.683333333333337</v>
      </c>
      <c r="V1918" s="7">
        <f t="shared" si="299"/>
        <v>27.512500000000003</v>
      </c>
    </row>
    <row r="1919" spans="1:22" ht="13.5" x14ac:dyDescent="0.25">
      <c r="A1919" s="3">
        <f>RSI!A1919</f>
        <v>44804</v>
      </c>
      <c r="B1919" s="2">
        <f>RSI!B1919</f>
        <v>18.55</v>
      </c>
      <c r="C1919" s="2">
        <f>RSI!I1919</f>
        <v>69.011402082289322</v>
      </c>
      <c r="D1919" s="2">
        <f>MACD!E1919</f>
        <v>4.7044870669971317E-2</v>
      </c>
      <c r="E1919" s="2">
        <f>MACD!F1919</f>
        <v>3.3574778035911142E-2</v>
      </c>
      <c r="F1919" s="2">
        <f>'Moving Avg'!D1919</f>
        <v>18.55</v>
      </c>
      <c r="G1919" s="2">
        <f>'Moving Avg'!F1919</f>
        <v>18.550000000000004</v>
      </c>
      <c r="H1919" s="2">
        <f>'Moving Avg'!G1919</f>
        <v>18.368039999999979</v>
      </c>
      <c r="I1919" s="2">
        <f>'Moving Avg'!H1919</f>
        <v>17.51178500000001</v>
      </c>
      <c r="J1919" s="5" t="str">
        <f>OBV!F1919</f>
        <v>NEUTRAL</v>
      </c>
      <c r="K1919" s="5" t="str">
        <f>OBV!G1919</f>
        <v>NEUTRAL</v>
      </c>
      <c r="L1919" s="5" t="str">
        <f>OBV!H1919</f>
        <v>NEUTRAL</v>
      </c>
      <c r="M1919" s="7">
        <f t="shared" si="290"/>
        <v>25</v>
      </c>
      <c r="N1919" s="7">
        <f t="shared" si="291"/>
        <v>0</v>
      </c>
      <c r="O1919" s="7">
        <f t="shared" si="292"/>
        <v>50</v>
      </c>
      <c r="P1919" s="7">
        <f t="shared" si="293"/>
        <v>33</v>
      </c>
      <c r="Q1919" s="8">
        <f t="shared" si="294"/>
        <v>21.2</v>
      </c>
      <c r="R1919" s="8">
        <f t="shared" si="295"/>
        <v>30.75</v>
      </c>
      <c r="S1919" s="8">
        <f t="shared" si="296"/>
        <v>31.1</v>
      </c>
      <c r="T1919" s="8">
        <f t="shared" si="297"/>
        <v>27</v>
      </c>
      <c r="U1919" s="7">
        <f t="shared" si="298"/>
        <v>27.683333333333337</v>
      </c>
      <c r="V1919" s="7">
        <f t="shared" si="299"/>
        <v>27.512500000000003</v>
      </c>
    </row>
    <row r="1920" spans="1:22" ht="13.5" x14ac:dyDescent="0.25">
      <c r="A1920" s="3">
        <f>RSI!A1920</f>
        <v>44805</v>
      </c>
      <c r="B1920" s="2">
        <f>RSI!B1920</f>
        <v>18.55</v>
      </c>
      <c r="C1920" s="2">
        <f>RSI!I1920</f>
        <v>69.011402082289322</v>
      </c>
      <c r="D1920" s="2">
        <f>MACD!E1920</f>
        <v>4.6079894567768065E-2</v>
      </c>
      <c r="E1920" s="2">
        <f>MACD!F1920</f>
        <v>3.6075801342282526E-2</v>
      </c>
      <c r="F1920" s="2">
        <f>'Moving Avg'!D1920</f>
        <v>18.55</v>
      </c>
      <c r="G1920" s="2">
        <f>'Moving Avg'!F1920</f>
        <v>18.550000000000004</v>
      </c>
      <c r="H1920" s="2">
        <f>'Moving Avg'!G1920</f>
        <v>18.403279999999981</v>
      </c>
      <c r="I1920" s="2">
        <f>'Moving Avg'!H1920</f>
        <v>17.525475000000014</v>
      </c>
      <c r="J1920" s="5" t="str">
        <f>OBV!F1920</f>
        <v>NEUTRAL</v>
      </c>
      <c r="K1920" s="5" t="str">
        <f>OBV!G1920</f>
        <v>NEUTRAL</v>
      </c>
      <c r="L1920" s="5" t="str">
        <f>OBV!H1920</f>
        <v>NEUTRAL</v>
      </c>
      <c r="M1920" s="7">
        <f t="shared" si="290"/>
        <v>25</v>
      </c>
      <c r="N1920" s="7">
        <f t="shared" si="291"/>
        <v>0</v>
      </c>
      <c r="O1920" s="7">
        <f t="shared" si="292"/>
        <v>50</v>
      </c>
      <c r="P1920" s="7">
        <f t="shared" si="293"/>
        <v>33</v>
      </c>
      <c r="Q1920" s="8">
        <f t="shared" si="294"/>
        <v>21.2</v>
      </c>
      <c r="R1920" s="8">
        <f t="shared" si="295"/>
        <v>30.75</v>
      </c>
      <c r="S1920" s="8">
        <f t="shared" si="296"/>
        <v>31.1</v>
      </c>
      <c r="T1920" s="8">
        <f t="shared" si="297"/>
        <v>27</v>
      </c>
      <c r="U1920" s="7">
        <f t="shared" si="298"/>
        <v>27.683333333333337</v>
      </c>
      <c r="V1920" s="7">
        <f t="shared" si="299"/>
        <v>27.512500000000003</v>
      </c>
    </row>
    <row r="1921" spans="1:22" ht="13.5" x14ac:dyDescent="0.25">
      <c r="A1921" s="3">
        <f>RSI!A1921</f>
        <v>44806</v>
      </c>
      <c r="B1921" s="2">
        <f>RSI!B1921</f>
        <v>18.55</v>
      </c>
      <c r="C1921" s="2">
        <f>RSI!I1921</f>
        <v>69.011402082289322</v>
      </c>
      <c r="D1921" s="2">
        <f>MACD!E1921</f>
        <v>4.4798732156436927E-2</v>
      </c>
      <c r="E1921" s="2">
        <f>MACD!F1921</f>
        <v>3.7820387505113406E-2</v>
      </c>
      <c r="F1921" s="2">
        <f>'Moving Avg'!D1921</f>
        <v>18.55</v>
      </c>
      <c r="G1921" s="2">
        <f>'Moving Avg'!F1921</f>
        <v>18.550000000000004</v>
      </c>
      <c r="H1921" s="2">
        <f>'Moving Avg'!G1921</f>
        <v>18.423419999999979</v>
      </c>
      <c r="I1921" s="2">
        <f>'Moving Avg'!H1921</f>
        <v>17.538880000000017</v>
      </c>
      <c r="J1921" s="5" t="str">
        <f>OBV!F1921</f>
        <v>NEUTRAL</v>
      </c>
      <c r="K1921" s="5" t="str">
        <f>OBV!G1921</f>
        <v>NEUTRAL</v>
      </c>
      <c r="L1921" s="5" t="str">
        <f>OBV!H1921</f>
        <v>NEUTRAL</v>
      </c>
      <c r="M1921" s="7">
        <f t="shared" si="290"/>
        <v>25</v>
      </c>
      <c r="N1921" s="7">
        <f t="shared" si="291"/>
        <v>0</v>
      </c>
      <c r="O1921" s="7">
        <f t="shared" si="292"/>
        <v>50</v>
      </c>
      <c r="P1921" s="7">
        <f t="shared" si="293"/>
        <v>33</v>
      </c>
      <c r="Q1921" s="8">
        <f t="shared" si="294"/>
        <v>21.2</v>
      </c>
      <c r="R1921" s="8">
        <f t="shared" si="295"/>
        <v>30.75</v>
      </c>
      <c r="S1921" s="8">
        <f t="shared" si="296"/>
        <v>31.1</v>
      </c>
      <c r="T1921" s="8">
        <f t="shared" si="297"/>
        <v>27</v>
      </c>
      <c r="U1921" s="7">
        <f t="shared" si="298"/>
        <v>27.683333333333337</v>
      </c>
      <c r="V1921" s="7">
        <f t="shared" si="299"/>
        <v>27.512500000000003</v>
      </c>
    </row>
    <row r="1922" spans="1:22" ht="13.5" x14ac:dyDescent="0.25">
      <c r="A1922" s="3">
        <f>RSI!A1922</f>
        <v>44809</v>
      </c>
      <c r="B1922" s="2">
        <f>RSI!B1922</f>
        <v>17.803000000000001</v>
      </c>
      <c r="C1922" s="2">
        <f>RSI!I1922</f>
        <v>14.313534320234638</v>
      </c>
      <c r="D1922" s="2">
        <f>MACD!E1922</f>
        <v>9.8617778903609121E-2</v>
      </c>
      <c r="E1922" s="2">
        <f>MACD!F1922</f>
        <v>4.9979865784812547E-2</v>
      </c>
      <c r="F1922" s="2">
        <f>'Moving Avg'!D1922</f>
        <v>18.400600000000001</v>
      </c>
      <c r="G1922" s="2">
        <f>'Moving Avg'!F1922</f>
        <v>18.512650000000004</v>
      </c>
      <c r="H1922" s="2">
        <f>'Moving Avg'!G1922</f>
        <v>18.412839999999981</v>
      </c>
      <c r="I1922" s="2">
        <f>'Moving Avg'!H1922</f>
        <v>17.548550000000013</v>
      </c>
      <c r="J1922" s="5" t="str">
        <f>OBV!F1922</f>
        <v>BEARISH</v>
      </c>
      <c r="K1922" s="5" t="str">
        <f>OBV!G1922</f>
        <v>NEUTRAL</v>
      </c>
      <c r="L1922" s="5" t="str">
        <f>OBV!H1922</f>
        <v>CONFIRMED BEARISH</v>
      </c>
      <c r="M1922" s="7">
        <f t="shared" ref="M1922:M1985" si="300">IF(C1922&lt;30,50, IF(C1922&gt;70, 0, 25))</f>
        <v>50</v>
      </c>
      <c r="N1922" s="7">
        <f t="shared" ref="N1922:N1985" si="301">IF(E1922-D1922&gt;0.02, 100, IF(E1922-D1922&lt;0,0,45))</f>
        <v>0</v>
      </c>
      <c r="O1922" s="7">
        <f t="shared" ref="O1922:O1985" si="302">IF(F1922-I1922&gt;10,100,IF(F1922-I1922&gt;5,75, IF(F1922-I1922&gt;0,50,0)))</f>
        <v>50</v>
      </c>
      <c r="P1922" s="7">
        <f t="shared" ref="P1922:P1985" si="303">IF(L1922="confirmed bullish", 34, IF(L1922="bullish divergence",17, 0))+IF(J1922="bullish",33,IF(J1922="bearish",0,16.5))+IF(K1922="strong",33,IF(K1922="weak",0,16.5))</f>
        <v>16.5</v>
      </c>
      <c r="Q1922" s="8">
        <f t="shared" si="294"/>
        <v>27.475000000000001</v>
      </c>
      <c r="R1922" s="8">
        <f t="shared" si="295"/>
        <v>31.625</v>
      </c>
      <c r="S1922" s="8">
        <f t="shared" si="296"/>
        <v>27.425000000000001</v>
      </c>
      <c r="T1922" s="8">
        <f t="shared" si="297"/>
        <v>29.125</v>
      </c>
      <c r="U1922" s="7">
        <f t="shared" si="298"/>
        <v>28.841666666666669</v>
      </c>
      <c r="V1922" s="7">
        <f t="shared" si="299"/>
        <v>28.912500000000001</v>
      </c>
    </row>
    <row r="1923" spans="1:22" ht="13.5" x14ac:dyDescent="0.25">
      <c r="A1923" s="3">
        <f>RSI!A1923</f>
        <v>44810</v>
      </c>
      <c r="B1923" s="2">
        <f>RSI!B1923</f>
        <v>17.803000000000001</v>
      </c>
      <c r="C1923" s="2">
        <f>RSI!I1923</f>
        <v>14.313534320234638</v>
      </c>
      <c r="D1923" s="2">
        <f>MACD!E1923</f>
        <v>0.14817266990035804</v>
      </c>
      <c r="E1923" s="2">
        <f>MACD!F1923</f>
        <v>6.9618426607921655E-2</v>
      </c>
      <c r="F1923" s="2">
        <f>'Moving Avg'!D1923</f>
        <v>18.251200000000001</v>
      </c>
      <c r="G1923" s="2">
        <f>'Moving Avg'!F1923</f>
        <v>18.475300000000004</v>
      </c>
      <c r="H1923" s="2">
        <f>'Moving Avg'!G1923</f>
        <v>18.402259999999984</v>
      </c>
      <c r="I1923" s="2">
        <f>'Moving Avg'!H1923</f>
        <v>17.558220000000016</v>
      </c>
      <c r="J1923" s="5" t="str">
        <f>OBV!F1923</f>
        <v>BEARISH</v>
      </c>
      <c r="K1923" s="5" t="str">
        <f>OBV!G1923</f>
        <v>NEUTRAL</v>
      </c>
      <c r="L1923" s="5" t="str">
        <f>OBV!H1923</f>
        <v>CONFIRMED BEARISH</v>
      </c>
      <c r="M1923" s="7">
        <f t="shared" si="300"/>
        <v>50</v>
      </c>
      <c r="N1923" s="7">
        <f t="shared" si="301"/>
        <v>0</v>
      </c>
      <c r="O1923" s="7">
        <f t="shared" si="302"/>
        <v>50</v>
      </c>
      <c r="P1923" s="7">
        <f t="shared" si="303"/>
        <v>16.5</v>
      </c>
      <c r="Q1923" s="8">
        <f t="shared" ref="Q1923:Q1986" si="304">0.35*M1923+N1923*0.35+O1923*0.15+P1923*0.15</f>
        <v>27.475000000000001</v>
      </c>
      <c r="R1923" s="8">
        <f t="shared" ref="R1923:R1986" si="305">M1923*0.2+N1923*0.2+O1923*0.35+P1923*0.25</f>
        <v>31.625</v>
      </c>
      <c r="S1923" s="8">
        <f t="shared" ref="S1923:S1986" si="306">M1923*0.15+N1923*0.15+O1923*0.25+P1923*0.45</f>
        <v>27.425000000000001</v>
      </c>
      <c r="T1923" s="8">
        <f t="shared" ref="T1923:T1986" si="307">0.25*SUM(M1923:P1923)</f>
        <v>29.125</v>
      </c>
      <c r="U1923" s="7">
        <f t="shared" ref="U1923:U1986" si="308">SUM(Q1923:S1923)/3</f>
        <v>28.841666666666669</v>
      </c>
      <c r="V1923" s="7">
        <f t="shared" ref="V1923:V1986" si="309">SUM(Q1923:T1923)/4</f>
        <v>28.912500000000001</v>
      </c>
    </row>
    <row r="1924" spans="1:22" ht="13.5" x14ac:dyDescent="0.25">
      <c r="A1924" s="3">
        <f>RSI!A1924</f>
        <v>44811</v>
      </c>
      <c r="B1924" s="2">
        <f>RSI!B1924</f>
        <v>17.803000000000001</v>
      </c>
      <c r="C1924" s="2">
        <f>RSI!I1924</f>
        <v>14.313534320234638</v>
      </c>
      <c r="D1924" s="2">
        <f>MACD!E1924</f>
        <v>0.19382197002714818</v>
      </c>
      <c r="E1924" s="2">
        <f>MACD!F1924</f>
        <v>9.4459135291766971E-2</v>
      </c>
      <c r="F1924" s="2">
        <f>'Moving Avg'!D1924</f>
        <v>18.101800000000001</v>
      </c>
      <c r="G1924" s="2">
        <f>'Moving Avg'!F1924</f>
        <v>18.437950000000004</v>
      </c>
      <c r="H1924" s="2">
        <f>'Moving Avg'!G1924</f>
        <v>18.391679999999983</v>
      </c>
      <c r="I1924" s="2">
        <f>'Moving Avg'!H1924</f>
        <v>17.567160000000015</v>
      </c>
      <c r="J1924" s="5" t="str">
        <f>OBV!F1924</f>
        <v>BEARISH</v>
      </c>
      <c r="K1924" s="5" t="str">
        <f>OBV!G1924</f>
        <v>NEUTRAL</v>
      </c>
      <c r="L1924" s="5" t="str">
        <f>OBV!H1924</f>
        <v>CONFIRMED BEARISH</v>
      </c>
      <c r="M1924" s="7">
        <f t="shared" si="300"/>
        <v>50</v>
      </c>
      <c r="N1924" s="7">
        <f t="shared" si="301"/>
        <v>0</v>
      </c>
      <c r="O1924" s="7">
        <f t="shared" si="302"/>
        <v>50</v>
      </c>
      <c r="P1924" s="7">
        <f t="shared" si="303"/>
        <v>16.5</v>
      </c>
      <c r="Q1924" s="8">
        <f t="shared" si="304"/>
        <v>27.475000000000001</v>
      </c>
      <c r="R1924" s="8">
        <f t="shared" si="305"/>
        <v>31.625</v>
      </c>
      <c r="S1924" s="8">
        <f t="shared" si="306"/>
        <v>27.425000000000001</v>
      </c>
      <c r="T1924" s="8">
        <f t="shared" si="307"/>
        <v>29.125</v>
      </c>
      <c r="U1924" s="7">
        <f t="shared" si="308"/>
        <v>28.841666666666669</v>
      </c>
      <c r="V1924" s="7">
        <f t="shared" si="309"/>
        <v>28.912500000000001</v>
      </c>
    </row>
    <row r="1925" spans="1:22" ht="13.5" x14ac:dyDescent="0.25">
      <c r="A1925" s="3">
        <f>RSI!A1925</f>
        <v>44812</v>
      </c>
      <c r="B1925" s="2">
        <f>RSI!B1925</f>
        <v>17.803000000000001</v>
      </c>
      <c r="C1925" s="2">
        <f>RSI!I1925</f>
        <v>14.313534320234638</v>
      </c>
      <c r="D1925" s="2">
        <f>MACD!E1925</f>
        <v>0.23589111434270293</v>
      </c>
      <c r="E1925" s="2">
        <f>MACD!F1925</f>
        <v>0.12274553110195417</v>
      </c>
      <c r="F1925" s="2">
        <f>'Moving Avg'!D1925</f>
        <v>17.952400000000001</v>
      </c>
      <c r="G1925" s="2">
        <f>'Moving Avg'!F1925</f>
        <v>18.400600000000004</v>
      </c>
      <c r="H1925" s="2">
        <f>'Moving Avg'!G1925</f>
        <v>18.381099999999986</v>
      </c>
      <c r="I1925" s="2">
        <f>'Moving Avg'!H1925</f>
        <v>17.576100000000014</v>
      </c>
      <c r="J1925" s="5" t="str">
        <f>OBV!F1925</f>
        <v>BEARISH</v>
      </c>
      <c r="K1925" s="5" t="str">
        <f>OBV!G1925</f>
        <v>NEUTRAL</v>
      </c>
      <c r="L1925" s="5" t="str">
        <f>OBV!H1925</f>
        <v>CONFIRMED BEARISH</v>
      </c>
      <c r="M1925" s="7">
        <f t="shared" si="300"/>
        <v>50</v>
      </c>
      <c r="N1925" s="7">
        <f t="shared" si="301"/>
        <v>0</v>
      </c>
      <c r="O1925" s="7">
        <f t="shared" si="302"/>
        <v>50</v>
      </c>
      <c r="P1925" s="7">
        <f t="shared" si="303"/>
        <v>16.5</v>
      </c>
      <c r="Q1925" s="8">
        <f t="shared" si="304"/>
        <v>27.475000000000001</v>
      </c>
      <c r="R1925" s="8">
        <f t="shared" si="305"/>
        <v>31.625</v>
      </c>
      <c r="S1925" s="8">
        <f t="shared" si="306"/>
        <v>27.425000000000001</v>
      </c>
      <c r="T1925" s="8">
        <f t="shared" si="307"/>
        <v>29.125</v>
      </c>
      <c r="U1925" s="7">
        <f t="shared" si="308"/>
        <v>28.841666666666669</v>
      </c>
      <c r="V1925" s="7">
        <f t="shared" si="309"/>
        <v>28.912500000000001</v>
      </c>
    </row>
    <row r="1926" spans="1:22" ht="13.5" x14ac:dyDescent="0.25">
      <c r="A1926" s="3">
        <f>RSI!A1926</f>
        <v>44813</v>
      </c>
      <c r="B1926" s="2">
        <f>RSI!B1926</f>
        <v>17.803000000000001</v>
      </c>
      <c r="C1926" s="2">
        <f>RSI!I1926</f>
        <v>14.313534320234638</v>
      </c>
      <c r="D1926" s="2">
        <f>MACD!E1926</f>
        <v>0.27467587283103967</v>
      </c>
      <c r="E1926" s="2">
        <f>MACD!F1926</f>
        <v>0.15313159944777127</v>
      </c>
      <c r="F1926" s="2">
        <f>'Moving Avg'!D1926</f>
        <v>17.803000000000001</v>
      </c>
      <c r="G1926" s="2">
        <f>'Moving Avg'!F1926</f>
        <v>18.363250000000001</v>
      </c>
      <c r="H1926" s="2">
        <f>'Moving Avg'!G1926</f>
        <v>18.367999999999984</v>
      </c>
      <c r="I1926" s="2">
        <f>'Moving Avg'!H1926</f>
        <v>17.585040000000017</v>
      </c>
      <c r="J1926" s="5" t="str">
        <f>OBV!F1926</f>
        <v>BEARISH</v>
      </c>
      <c r="K1926" s="5" t="str">
        <f>OBV!G1926</f>
        <v>NEUTRAL</v>
      </c>
      <c r="L1926" s="5" t="str">
        <f>OBV!H1926</f>
        <v>CONFIRMED BEARISH</v>
      </c>
      <c r="M1926" s="7">
        <f t="shared" si="300"/>
        <v>50</v>
      </c>
      <c r="N1926" s="7">
        <f t="shared" si="301"/>
        <v>0</v>
      </c>
      <c r="O1926" s="7">
        <f t="shared" si="302"/>
        <v>50</v>
      </c>
      <c r="P1926" s="7">
        <f t="shared" si="303"/>
        <v>16.5</v>
      </c>
      <c r="Q1926" s="8">
        <f t="shared" si="304"/>
        <v>27.475000000000001</v>
      </c>
      <c r="R1926" s="8">
        <f t="shared" si="305"/>
        <v>31.625</v>
      </c>
      <c r="S1926" s="8">
        <f t="shared" si="306"/>
        <v>27.425000000000001</v>
      </c>
      <c r="T1926" s="8">
        <f t="shared" si="307"/>
        <v>29.125</v>
      </c>
      <c r="U1926" s="7">
        <f t="shared" si="308"/>
        <v>28.841666666666669</v>
      </c>
      <c r="V1926" s="7">
        <f t="shared" si="309"/>
        <v>28.912500000000001</v>
      </c>
    </row>
    <row r="1927" spans="1:22" ht="13.5" x14ac:dyDescent="0.25">
      <c r="A1927" s="3">
        <f>RSI!A1927</f>
        <v>44816</v>
      </c>
      <c r="B1927" s="2">
        <f>RSI!B1927</f>
        <v>17.803000000000001</v>
      </c>
      <c r="C1927" s="2">
        <f>RSI!I1927</f>
        <v>14.313534320234638</v>
      </c>
      <c r="D1927" s="2">
        <f>MACD!E1927</f>
        <v>0.3104454030104371</v>
      </c>
      <c r="E1927" s="2">
        <f>MACD!F1927</f>
        <v>0.18459436016030445</v>
      </c>
      <c r="F1927" s="2">
        <f>'Moving Avg'!D1927</f>
        <v>17.803000000000001</v>
      </c>
      <c r="G1927" s="2">
        <f>'Moving Avg'!F1927</f>
        <v>18.325900000000001</v>
      </c>
      <c r="H1927" s="2">
        <f>'Moving Avg'!G1927</f>
        <v>18.354899999999986</v>
      </c>
      <c r="I1927" s="2">
        <f>'Moving Avg'!H1927</f>
        <v>17.593980000000016</v>
      </c>
      <c r="J1927" s="5" t="str">
        <f>OBV!F1927</f>
        <v>NEUTRAL</v>
      </c>
      <c r="K1927" s="5" t="str">
        <f>OBV!G1927</f>
        <v>NEUTRAL</v>
      </c>
      <c r="L1927" s="5" t="str">
        <f>OBV!H1927</f>
        <v>NEUTRAL</v>
      </c>
      <c r="M1927" s="7">
        <f t="shared" si="300"/>
        <v>50</v>
      </c>
      <c r="N1927" s="7">
        <f t="shared" si="301"/>
        <v>0</v>
      </c>
      <c r="O1927" s="7">
        <f t="shared" si="302"/>
        <v>50</v>
      </c>
      <c r="P1927" s="7">
        <f t="shared" si="303"/>
        <v>33</v>
      </c>
      <c r="Q1927" s="8">
        <f t="shared" si="304"/>
        <v>29.95</v>
      </c>
      <c r="R1927" s="8">
        <f t="shared" si="305"/>
        <v>35.75</v>
      </c>
      <c r="S1927" s="8">
        <f t="shared" si="306"/>
        <v>34.85</v>
      </c>
      <c r="T1927" s="8">
        <f t="shared" si="307"/>
        <v>33.25</v>
      </c>
      <c r="U1927" s="7">
        <f t="shared" si="308"/>
        <v>33.516666666666673</v>
      </c>
      <c r="V1927" s="7">
        <f t="shared" si="309"/>
        <v>33.450000000000003</v>
      </c>
    </row>
    <row r="1928" spans="1:22" ht="13.5" x14ac:dyDescent="0.25">
      <c r="A1928" s="3">
        <f>RSI!A1928</f>
        <v>44817</v>
      </c>
      <c r="B1928" s="2">
        <f>RSI!B1928</f>
        <v>17.803000000000001</v>
      </c>
      <c r="C1928" s="2">
        <f>RSI!I1928</f>
        <v>14.313534320234638</v>
      </c>
      <c r="D1928" s="2">
        <f>MACD!E1928</f>
        <v>0.34344494485457489</v>
      </c>
      <c r="E1928" s="2">
        <f>MACD!F1928</f>
        <v>0.21636447709915857</v>
      </c>
      <c r="F1928" s="2">
        <f>'Moving Avg'!D1928</f>
        <v>17.803000000000001</v>
      </c>
      <c r="G1928" s="2">
        <f>'Moving Avg'!F1928</f>
        <v>18.288550000000004</v>
      </c>
      <c r="H1928" s="2">
        <f>'Moving Avg'!G1928</f>
        <v>18.341799999999989</v>
      </c>
      <c r="I1928" s="2">
        <f>'Moving Avg'!H1928</f>
        <v>17.602920000000019</v>
      </c>
      <c r="J1928" s="5" t="str">
        <f>OBV!F1928</f>
        <v>NEUTRAL</v>
      </c>
      <c r="K1928" s="5" t="str">
        <f>OBV!G1928</f>
        <v>NEUTRAL</v>
      </c>
      <c r="L1928" s="5" t="str">
        <f>OBV!H1928</f>
        <v>NEUTRAL</v>
      </c>
      <c r="M1928" s="7">
        <f t="shared" si="300"/>
        <v>50</v>
      </c>
      <c r="N1928" s="7">
        <f t="shared" si="301"/>
        <v>0</v>
      </c>
      <c r="O1928" s="7">
        <f t="shared" si="302"/>
        <v>50</v>
      </c>
      <c r="P1928" s="7">
        <f t="shared" si="303"/>
        <v>33</v>
      </c>
      <c r="Q1928" s="8">
        <f t="shared" si="304"/>
        <v>29.95</v>
      </c>
      <c r="R1928" s="8">
        <f t="shared" si="305"/>
        <v>35.75</v>
      </c>
      <c r="S1928" s="8">
        <f t="shared" si="306"/>
        <v>34.85</v>
      </c>
      <c r="T1928" s="8">
        <f t="shared" si="307"/>
        <v>33.25</v>
      </c>
      <c r="U1928" s="7">
        <f t="shared" si="308"/>
        <v>33.516666666666673</v>
      </c>
      <c r="V1928" s="7">
        <f t="shared" si="309"/>
        <v>33.450000000000003</v>
      </c>
    </row>
    <row r="1929" spans="1:22" ht="13.5" x14ac:dyDescent="0.25">
      <c r="A1929" s="3">
        <f>RSI!A1929</f>
        <v>44818</v>
      </c>
      <c r="B1929" s="2">
        <f>RSI!B1929</f>
        <v>17.803000000000001</v>
      </c>
      <c r="C1929" s="2">
        <f>RSI!I1929</f>
        <v>14.313534320234638</v>
      </c>
      <c r="D1929" s="2">
        <f>MACD!E1929</f>
        <v>0.37389820476260738</v>
      </c>
      <c r="E1929" s="2">
        <f>MACD!F1929</f>
        <v>0.24787122263184835</v>
      </c>
      <c r="F1929" s="2">
        <f>'Moving Avg'!D1929</f>
        <v>17.803000000000001</v>
      </c>
      <c r="G1929" s="2">
        <f>'Moving Avg'!F1929</f>
        <v>18.251200000000004</v>
      </c>
      <c r="H1929" s="2">
        <f>'Moving Avg'!G1929</f>
        <v>18.328699999999991</v>
      </c>
      <c r="I1929" s="2">
        <f>'Moving Avg'!H1929</f>
        <v>17.611860000000018</v>
      </c>
      <c r="J1929" s="5" t="str">
        <f>OBV!F1929</f>
        <v>NEUTRAL</v>
      </c>
      <c r="K1929" s="5" t="str">
        <f>OBV!G1929</f>
        <v>NEUTRAL</v>
      </c>
      <c r="L1929" s="5" t="str">
        <f>OBV!H1929</f>
        <v>NEUTRAL</v>
      </c>
      <c r="M1929" s="7">
        <f t="shared" si="300"/>
        <v>50</v>
      </c>
      <c r="N1929" s="7">
        <f t="shared" si="301"/>
        <v>0</v>
      </c>
      <c r="O1929" s="7">
        <f t="shared" si="302"/>
        <v>50</v>
      </c>
      <c r="P1929" s="7">
        <f t="shared" si="303"/>
        <v>33</v>
      </c>
      <c r="Q1929" s="8">
        <f t="shared" si="304"/>
        <v>29.95</v>
      </c>
      <c r="R1929" s="8">
        <f t="shared" si="305"/>
        <v>35.75</v>
      </c>
      <c r="S1929" s="8">
        <f t="shared" si="306"/>
        <v>34.85</v>
      </c>
      <c r="T1929" s="8">
        <f t="shared" si="307"/>
        <v>33.25</v>
      </c>
      <c r="U1929" s="7">
        <f t="shared" si="308"/>
        <v>33.516666666666673</v>
      </c>
      <c r="V1929" s="7">
        <f t="shared" si="309"/>
        <v>33.450000000000003</v>
      </c>
    </row>
    <row r="1930" spans="1:22" ht="13.5" x14ac:dyDescent="0.25">
      <c r="A1930" s="3">
        <f>RSI!A1930</f>
        <v>44819</v>
      </c>
      <c r="B1930" s="2">
        <f>RSI!B1930</f>
        <v>17.803000000000001</v>
      </c>
      <c r="C1930" s="2">
        <f>RSI!I1930</f>
        <v>14.313534320234638</v>
      </c>
      <c r="D1930" s="2">
        <f>MACD!E1930</f>
        <v>0.40200946873884291</v>
      </c>
      <c r="E1930" s="2">
        <f>MACD!F1930</f>
        <v>0.27869887185324727</v>
      </c>
      <c r="F1930" s="2">
        <f>'Moving Avg'!D1930</f>
        <v>17.803000000000001</v>
      </c>
      <c r="G1930" s="2">
        <f>'Moving Avg'!F1930</f>
        <v>18.213850000000001</v>
      </c>
      <c r="H1930" s="2">
        <f>'Moving Avg'!G1930</f>
        <v>18.315599999999989</v>
      </c>
      <c r="I1930" s="2">
        <f>'Moving Avg'!H1930</f>
        <v>17.62080000000002</v>
      </c>
      <c r="J1930" s="5" t="str">
        <f>OBV!F1930</f>
        <v>NEUTRAL</v>
      </c>
      <c r="K1930" s="5" t="str">
        <f>OBV!G1930</f>
        <v>NEUTRAL</v>
      </c>
      <c r="L1930" s="5" t="str">
        <f>OBV!H1930</f>
        <v>NEUTRAL</v>
      </c>
      <c r="M1930" s="7">
        <f t="shared" si="300"/>
        <v>50</v>
      </c>
      <c r="N1930" s="7">
        <f t="shared" si="301"/>
        <v>0</v>
      </c>
      <c r="O1930" s="7">
        <f t="shared" si="302"/>
        <v>50</v>
      </c>
      <c r="P1930" s="7">
        <f t="shared" si="303"/>
        <v>33</v>
      </c>
      <c r="Q1930" s="8">
        <f t="shared" si="304"/>
        <v>29.95</v>
      </c>
      <c r="R1930" s="8">
        <f t="shared" si="305"/>
        <v>35.75</v>
      </c>
      <c r="S1930" s="8">
        <f t="shared" si="306"/>
        <v>34.85</v>
      </c>
      <c r="T1930" s="8">
        <f t="shared" si="307"/>
        <v>33.25</v>
      </c>
      <c r="U1930" s="7">
        <f t="shared" si="308"/>
        <v>33.516666666666673</v>
      </c>
      <c r="V1930" s="7">
        <f t="shared" si="309"/>
        <v>33.450000000000003</v>
      </c>
    </row>
    <row r="1931" spans="1:22" ht="13.5" x14ac:dyDescent="0.25">
      <c r="A1931" s="3">
        <f>RSI!A1931</f>
        <v>44820</v>
      </c>
      <c r="B1931" s="2">
        <f>RSI!B1931</f>
        <v>17.803000000000001</v>
      </c>
      <c r="C1931" s="2">
        <f>RSI!I1931</f>
        <v>14.313534320234638</v>
      </c>
      <c r="D1931" s="2">
        <f>MACD!E1931</f>
        <v>0.42796547933288664</v>
      </c>
      <c r="E1931" s="2">
        <f>MACD!F1931</f>
        <v>0.30855219334917516</v>
      </c>
      <c r="F1931" s="2">
        <f>'Moving Avg'!D1931</f>
        <v>17.803000000000001</v>
      </c>
      <c r="G1931" s="2">
        <f>'Moving Avg'!F1931</f>
        <v>18.176500000000001</v>
      </c>
      <c r="H1931" s="2">
        <f>'Moving Avg'!G1931</f>
        <v>18.302499999999991</v>
      </c>
      <c r="I1931" s="2">
        <f>'Moving Avg'!H1931</f>
        <v>17.628685000000019</v>
      </c>
      <c r="J1931" s="5" t="str">
        <f>OBV!F1931</f>
        <v>NEUTRAL</v>
      </c>
      <c r="K1931" s="5" t="str">
        <f>OBV!G1931</f>
        <v>NEUTRAL</v>
      </c>
      <c r="L1931" s="5" t="str">
        <f>OBV!H1931</f>
        <v>NEUTRAL</v>
      </c>
      <c r="M1931" s="7">
        <f t="shared" si="300"/>
        <v>50</v>
      </c>
      <c r="N1931" s="7">
        <f t="shared" si="301"/>
        <v>0</v>
      </c>
      <c r="O1931" s="7">
        <f t="shared" si="302"/>
        <v>50</v>
      </c>
      <c r="P1931" s="7">
        <f t="shared" si="303"/>
        <v>33</v>
      </c>
      <c r="Q1931" s="8">
        <f t="shared" si="304"/>
        <v>29.95</v>
      </c>
      <c r="R1931" s="8">
        <f t="shared" si="305"/>
        <v>35.75</v>
      </c>
      <c r="S1931" s="8">
        <f t="shared" si="306"/>
        <v>34.85</v>
      </c>
      <c r="T1931" s="8">
        <f t="shared" si="307"/>
        <v>33.25</v>
      </c>
      <c r="U1931" s="7">
        <f t="shared" si="308"/>
        <v>33.516666666666673</v>
      </c>
      <c r="V1931" s="7">
        <f t="shared" si="309"/>
        <v>33.450000000000003</v>
      </c>
    </row>
    <row r="1932" spans="1:22" ht="13.5" x14ac:dyDescent="0.25">
      <c r="A1932" s="3">
        <f>RSI!A1932</f>
        <v>44823</v>
      </c>
      <c r="B1932" s="2">
        <f>RSI!B1932</f>
        <v>17.803000000000001</v>
      </c>
      <c r="C1932" s="2">
        <f>RSI!I1932</f>
        <v>14.313534320234638</v>
      </c>
      <c r="D1932" s="2">
        <f>MACD!E1932</f>
        <v>0.3370140291791266</v>
      </c>
      <c r="E1932" s="2">
        <f>MACD!F1932</f>
        <v>0.31424456051516547</v>
      </c>
      <c r="F1932" s="2">
        <f>'Moving Avg'!D1932</f>
        <v>17.803000000000001</v>
      </c>
      <c r="G1932" s="2">
        <f>'Moving Avg'!F1932</f>
        <v>18.139150000000001</v>
      </c>
      <c r="H1932" s="2">
        <f>'Moving Avg'!G1932</f>
        <v>18.28939999999999</v>
      </c>
      <c r="I1932" s="2">
        <f>'Moving Avg'!H1932</f>
        <v>17.636570000000017</v>
      </c>
      <c r="J1932" s="5" t="str">
        <f>OBV!F1932</f>
        <v>NEUTRAL</v>
      </c>
      <c r="K1932" s="5" t="str">
        <f>OBV!G1932</f>
        <v>NEUTRAL</v>
      </c>
      <c r="L1932" s="5" t="str">
        <f>OBV!H1932</f>
        <v>NEUTRAL</v>
      </c>
      <c r="M1932" s="7">
        <f t="shared" si="300"/>
        <v>50</v>
      </c>
      <c r="N1932" s="7">
        <f t="shared" si="301"/>
        <v>0</v>
      </c>
      <c r="O1932" s="7">
        <f t="shared" si="302"/>
        <v>50</v>
      </c>
      <c r="P1932" s="7">
        <f t="shared" si="303"/>
        <v>33</v>
      </c>
      <c r="Q1932" s="8">
        <f t="shared" si="304"/>
        <v>29.95</v>
      </c>
      <c r="R1932" s="8">
        <f t="shared" si="305"/>
        <v>35.75</v>
      </c>
      <c r="S1932" s="8">
        <f t="shared" si="306"/>
        <v>34.85</v>
      </c>
      <c r="T1932" s="8">
        <f t="shared" si="307"/>
        <v>33.25</v>
      </c>
      <c r="U1932" s="7">
        <f t="shared" si="308"/>
        <v>33.516666666666673</v>
      </c>
      <c r="V1932" s="7">
        <f t="shared" si="309"/>
        <v>33.450000000000003</v>
      </c>
    </row>
    <row r="1933" spans="1:22" ht="13.5" x14ac:dyDescent="0.25">
      <c r="A1933" s="3">
        <f>RSI!A1933</f>
        <v>44824</v>
      </c>
      <c r="B1933" s="2">
        <f>RSI!B1933</f>
        <v>17.803000000000001</v>
      </c>
      <c r="C1933" s="2">
        <f>RSI!I1933</f>
        <v>14.313534320234638</v>
      </c>
      <c r="D1933" s="2">
        <f>MACD!E1933</f>
        <v>0.26191515479451155</v>
      </c>
      <c r="E1933" s="2">
        <f>MACD!F1933</f>
        <v>0.30377867937103475</v>
      </c>
      <c r="F1933" s="2">
        <f>'Moving Avg'!D1933</f>
        <v>17.803000000000001</v>
      </c>
      <c r="G1933" s="2">
        <f>'Moving Avg'!F1933</f>
        <v>18.101800000000001</v>
      </c>
      <c r="H1933" s="2">
        <f>'Moving Avg'!G1933</f>
        <v>18.276299999999992</v>
      </c>
      <c r="I1933" s="2">
        <f>'Moving Avg'!H1933</f>
        <v>17.644415000000016</v>
      </c>
      <c r="J1933" s="5" t="str">
        <f>OBV!F1933</f>
        <v>NEUTRAL</v>
      </c>
      <c r="K1933" s="5" t="str">
        <f>OBV!G1933</f>
        <v>NEUTRAL</v>
      </c>
      <c r="L1933" s="5" t="str">
        <f>OBV!H1933</f>
        <v>NEUTRAL</v>
      </c>
      <c r="M1933" s="7">
        <f t="shared" si="300"/>
        <v>50</v>
      </c>
      <c r="N1933" s="7">
        <f t="shared" si="301"/>
        <v>100</v>
      </c>
      <c r="O1933" s="7">
        <f t="shared" si="302"/>
        <v>50</v>
      </c>
      <c r="P1933" s="7">
        <f t="shared" si="303"/>
        <v>33</v>
      </c>
      <c r="Q1933" s="8">
        <f t="shared" si="304"/>
        <v>64.95</v>
      </c>
      <c r="R1933" s="8">
        <f t="shared" si="305"/>
        <v>55.75</v>
      </c>
      <c r="S1933" s="8">
        <f t="shared" si="306"/>
        <v>49.85</v>
      </c>
      <c r="T1933" s="8">
        <f t="shared" si="307"/>
        <v>58.25</v>
      </c>
      <c r="U1933" s="7">
        <f t="shared" si="308"/>
        <v>56.85</v>
      </c>
      <c r="V1933" s="7">
        <f t="shared" si="309"/>
        <v>57.2</v>
      </c>
    </row>
    <row r="1934" spans="1:22" ht="13.5" x14ac:dyDescent="0.25">
      <c r="A1934" s="3">
        <f>RSI!A1934</f>
        <v>44825</v>
      </c>
      <c r="B1934" s="2">
        <f>RSI!B1934</f>
        <v>17.803000000000001</v>
      </c>
      <c r="C1934" s="2">
        <f>RSI!I1934</f>
        <v>14.313534320234638</v>
      </c>
      <c r="D1934" s="2">
        <f>MACD!E1934</f>
        <v>0.20009221725905135</v>
      </c>
      <c r="E1934" s="2">
        <f>MACD!F1934</f>
        <v>0.28304138694863812</v>
      </c>
      <c r="F1934" s="2">
        <f>'Moving Avg'!D1934</f>
        <v>17.803000000000001</v>
      </c>
      <c r="G1934" s="2">
        <f>'Moving Avg'!F1934</f>
        <v>18.064450000000001</v>
      </c>
      <c r="H1934" s="2">
        <f>'Moving Avg'!G1934</f>
        <v>18.263199999999994</v>
      </c>
      <c r="I1934" s="2">
        <f>'Moving Avg'!H1934</f>
        <v>17.652260000000016</v>
      </c>
      <c r="J1934" s="5" t="str">
        <f>OBV!F1934</f>
        <v>NEUTRAL</v>
      </c>
      <c r="K1934" s="5" t="str">
        <f>OBV!G1934</f>
        <v>NEUTRAL</v>
      </c>
      <c r="L1934" s="5" t="str">
        <f>OBV!H1934</f>
        <v>NEUTRAL</v>
      </c>
      <c r="M1934" s="7">
        <f t="shared" si="300"/>
        <v>50</v>
      </c>
      <c r="N1934" s="7">
        <f t="shared" si="301"/>
        <v>100</v>
      </c>
      <c r="O1934" s="7">
        <f t="shared" si="302"/>
        <v>50</v>
      </c>
      <c r="P1934" s="7">
        <f t="shared" si="303"/>
        <v>33</v>
      </c>
      <c r="Q1934" s="8">
        <f t="shared" si="304"/>
        <v>64.95</v>
      </c>
      <c r="R1934" s="8">
        <f t="shared" si="305"/>
        <v>55.75</v>
      </c>
      <c r="S1934" s="8">
        <f t="shared" si="306"/>
        <v>49.85</v>
      </c>
      <c r="T1934" s="8">
        <f t="shared" si="307"/>
        <v>58.25</v>
      </c>
      <c r="U1934" s="7">
        <f t="shared" si="308"/>
        <v>56.85</v>
      </c>
      <c r="V1934" s="7">
        <f t="shared" si="309"/>
        <v>57.2</v>
      </c>
    </row>
    <row r="1935" spans="1:22" ht="13.5" x14ac:dyDescent="0.25">
      <c r="A1935" s="3">
        <f>RSI!A1935</f>
        <v>44826</v>
      </c>
      <c r="B1935" s="2">
        <f>RSI!B1935</f>
        <v>17.803000000000001</v>
      </c>
      <c r="C1935" s="2">
        <f>RSI!I1935</f>
        <v>14.313534320234638</v>
      </c>
      <c r="D1935" s="2">
        <f>MACD!E1935</f>
        <v>0.14937518964854135</v>
      </c>
      <c r="E1935" s="2">
        <f>MACD!F1935</f>
        <v>0.25630814748861874</v>
      </c>
      <c r="F1935" s="2">
        <f>'Moving Avg'!D1935</f>
        <v>17.803000000000001</v>
      </c>
      <c r="G1935" s="2">
        <f>'Moving Avg'!F1935</f>
        <v>18.027099999999997</v>
      </c>
      <c r="H1935" s="2">
        <f>'Moving Avg'!G1935</f>
        <v>18.250099999999996</v>
      </c>
      <c r="I1935" s="2">
        <f>'Moving Avg'!H1935</f>
        <v>17.659780000000016</v>
      </c>
      <c r="J1935" s="5" t="str">
        <f>OBV!F1935</f>
        <v>NEUTRAL</v>
      </c>
      <c r="K1935" s="5" t="str">
        <f>OBV!G1935</f>
        <v>NEUTRAL</v>
      </c>
      <c r="L1935" s="5" t="str">
        <f>OBV!H1935</f>
        <v>NEUTRAL</v>
      </c>
      <c r="M1935" s="7">
        <f t="shared" si="300"/>
        <v>50</v>
      </c>
      <c r="N1935" s="7">
        <f t="shared" si="301"/>
        <v>100</v>
      </c>
      <c r="O1935" s="7">
        <f t="shared" si="302"/>
        <v>50</v>
      </c>
      <c r="P1935" s="7">
        <f t="shared" si="303"/>
        <v>33</v>
      </c>
      <c r="Q1935" s="8">
        <f t="shared" si="304"/>
        <v>64.95</v>
      </c>
      <c r="R1935" s="8">
        <f t="shared" si="305"/>
        <v>55.75</v>
      </c>
      <c r="S1935" s="8">
        <f t="shared" si="306"/>
        <v>49.85</v>
      </c>
      <c r="T1935" s="8">
        <f t="shared" si="307"/>
        <v>58.25</v>
      </c>
      <c r="U1935" s="7">
        <f t="shared" si="308"/>
        <v>56.85</v>
      </c>
      <c r="V1935" s="7">
        <f t="shared" si="309"/>
        <v>57.2</v>
      </c>
    </row>
    <row r="1936" spans="1:22" ht="13.5" x14ac:dyDescent="0.25">
      <c r="A1936" s="3">
        <f>RSI!A1936</f>
        <v>44827</v>
      </c>
      <c r="B1936" s="2">
        <f>RSI!B1936</f>
        <v>17.803000000000001</v>
      </c>
      <c r="C1936" s="2">
        <f>RSI!I1936</f>
        <v>14.313534320234638</v>
      </c>
      <c r="D1936" s="2">
        <f>MACD!E1936</f>
        <v>0.10793734534232158</v>
      </c>
      <c r="E1936" s="2">
        <f>MACD!F1936</f>
        <v>0.22663398705935933</v>
      </c>
      <c r="F1936" s="2">
        <f>'Moving Avg'!D1936</f>
        <v>17.803000000000001</v>
      </c>
      <c r="G1936" s="2">
        <f>'Moving Avg'!F1936</f>
        <v>17.989749999999997</v>
      </c>
      <c r="H1936" s="2">
        <f>'Moving Avg'!G1936</f>
        <v>18.236999999999995</v>
      </c>
      <c r="I1936" s="2">
        <f>'Moving Avg'!H1936</f>
        <v>17.667300000000015</v>
      </c>
      <c r="J1936" s="5" t="str">
        <f>OBV!F1936</f>
        <v>NEUTRAL</v>
      </c>
      <c r="K1936" s="5" t="str">
        <f>OBV!G1936</f>
        <v>NEUTRAL</v>
      </c>
      <c r="L1936" s="5" t="str">
        <f>OBV!H1936</f>
        <v>NEUTRAL</v>
      </c>
      <c r="M1936" s="7">
        <f t="shared" si="300"/>
        <v>50</v>
      </c>
      <c r="N1936" s="7">
        <f t="shared" si="301"/>
        <v>100</v>
      </c>
      <c r="O1936" s="7">
        <f t="shared" si="302"/>
        <v>50</v>
      </c>
      <c r="P1936" s="7">
        <f t="shared" si="303"/>
        <v>33</v>
      </c>
      <c r="Q1936" s="8">
        <f t="shared" si="304"/>
        <v>64.95</v>
      </c>
      <c r="R1936" s="8">
        <f t="shared" si="305"/>
        <v>55.75</v>
      </c>
      <c r="S1936" s="8">
        <f t="shared" si="306"/>
        <v>49.85</v>
      </c>
      <c r="T1936" s="8">
        <f t="shared" si="307"/>
        <v>58.25</v>
      </c>
      <c r="U1936" s="7">
        <f t="shared" si="308"/>
        <v>56.85</v>
      </c>
      <c r="V1936" s="7">
        <f t="shared" si="309"/>
        <v>57.2</v>
      </c>
    </row>
    <row r="1937" spans="1:22" ht="13.5" x14ac:dyDescent="0.25">
      <c r="A1937" s="3">
        <f>RSI!A1937</f>
        <v>44830</v>
      </c>
      <c r="B1937" s="2">
        <f>RSI!B1937</f>
        <v>17.803000000000001</v>
      </c>
      <c r="C1937" s="2">
        <f>RSI!I1937</f>
        <v>14.313534320234638</v>
      </c>
      <c r="D1937" s="2">
        <f>MACD!E1937</f>
        <v>7.4241742591379278E-2</v>
      </c>
      <c r="E1937" s="2">
        <f>MACD!F1937</f>
        <v>0.19615553816576334</v>
      </c>
      <c r="F1937" s="2">
        <f>'Moving Avg'!D1937</f>
        <v>17.803000000000001</v>
      </c>
      <c r="G1937" s="2">
        <f>'Moving Avg'!F1937</f>
        <v>17.952400000000001</v>
      </c>
      <c r="H1937" s="2">
        <f>'Moving Avg'!G1937</f>
        <v>18.238839999999996</v>
      </c>
      <c r="I1937" s="2">
        <f>'Moving Avg'!H1937</f>
        <v>17.674820000000015</v>
      </c>
      <c r="J1937" s="5" t="str">
        <f>OBV!F1937</f>
        <v>NEUTRAL</v>
      </c>
      <c r="K1937" s="5" t="str">
        <f>OBV!G1937</f>
        <v>NEUTRAL</v>
      </c>
      <c r="L1937" s="5" t="str">
        <f>OBV!H1937</f>
        <v>NEUTRAL</v>
      </c>
      <c r="M1937" s="7">
        <f t="shared" si="300"/>
        <v>50</v>
      </c>
      <c r="N1937" s="7">
        <f t="shared" si="301"/>
        <v>100</v>
      </c>
      <c r="O1937" s="7">
        <f t="shared" si="302"/>
        <v>50</v>
      </c>
      <c r="P1937" s="7">
        <f t="shared" si="303"/>
        <v>33</v>
      </c>
      <c r="Q1937" s="8">
        <f t="shared" si="304"/>
        <v>64.95</v>
      </c>
      <c r="R1937" s="8">
        <f t="shared" si="305"/>
        <v>55.75</v>
      </c>
      <c r="S1937" s="8">
        <f t="shared" si="306"/>
        <v>49.85</v>
      </c>
      <c r="T1937" s="8">
        <f t="shared" si="307"/>
        <v>58.25</v>
      </c>
      <c r="U1937" s="7">
        <f t="shared" si="308"/>
        <v>56.85</v>
      </c>
      <c r="V1937" s="7">
        <f t="shared" si="309"/>
        <v>57.2</v>
      </c>
    </row>
    <row r="1938" spans="1:22" ht="13.5" x14ac:dyDescent="0.25">
      <c r="A1938" s="3">
        <f>RSI!A1938</f>
        <v>44831</v>
      </c>
      <c r="B1938" s="2">
        <f>RSI!B1938</f>
        <v>17.803000000000001</v>
      </c>
      <c r="C1938" s="2">
        <f>RSI!I1938</f>
        <v>14.313534320234638</v>
      </c>
      <c r="D1938" s="2">
        <f>MACD!E1938</f>
        <v>4.6995994081765247E-2</v>
      </c>
      <c r="E1938" s="2">
        <f>MACD!F1938</f>
        <v>0.16632362934896372</v>
      </c>
      <c r="F1938" s="2">
        <f>'Moving Avg'!D1938</f>
        <v>17.803000000000001</v>
      </c>
      <c r="G1938" s="2">
        <f>'Moving Avg'!F1938</f>
        <v>17.915050000000001</v>
      </c>
      <c r="H1938" s="2">
        <f>'Moving Avg'!G1938</f>
        <v>18.240679999999998</v>
      </c>
      <c r="I1938" s="2">
        <f>'Moving Avg'!H1938</f>
        <v>17.682340000000018</v>
      </c>
      <c r="J1938" s="5" t="str">
        <f>OBV!F1938</f>
        <v>NEUTRAL</v>
      </c>
      <c r="K1938" s="5" t="str">
        <f>OBV!G1938</f>
        <v>NEUTRAL</v>
      </c>
      <c r="L1938" s="5" t="str">
        <f>OBV!H1938</f>
        <v>NEUTRAL</v>
      </c>
      <c r="M1938" s="7">
        <f t="shared" si="300"/>
        <v>50</v>
      </c>
      <c r="N1938" s="7">
        <f t="shared" si="301"/>
        <v>100</v>
      </c>
      <c r="O1938" s="7">
        <f t="shared" si="302"/>
        <v>50</v>
      </c>
      <c r="P1938" s="7">
        <f t="shared" si="303"/>
        <v>33</v>
      </c>
      <c r="Q1938" s="8">
        <f t="shared" si="304"/>
        <v>64.95</v>
      </c>
      <c r="R1938" s="8">
        <f t="shared" si="305"/>
        <v>55.75</v>
      </c>
      <c r="S1938" s="8">
        <f t="shared" si="306"/>
        <v>49.85</v>
      </c>
      <c r="T1938" s="8">
        <f t="shared" si="307"/>
        <v>58.25</v>
      </c>
      <c r="U1938" s="7">
        <f t="shared" si="308"/>
        <v>56.85</v>
      </c>
      <c r="V1938" s="7">
        <f t="shared" si="309"/>
        <v>57.2</v>
      </c>
    </row>
    <row r="1939" spans="1:22" ht="13.5" x14ac:dyDescent="0.25">
      <c r="A1939" s="3">
        <f>RSI!A1939</f>
        <v>44832</v>
      </c>
      <c r="B1939" s="2">
        <f>RSI!B1939</f>
        <v>18.591999999999999</v>
      </c>
      <c r="C1939" s="2">
        <f>RSI!I1939</f>
        <v>78.311832421633483</v>
      </c>
      <c r="D1939" s="2">
        <f>MACD!E1939</f>
        <v>-3.3330401406754362E-2</v>
      </c>
      <c r="E1939" s="2">
        <f>MACD!F1939</f>
        <v>0.12639282319782011</v>
      </c>
      <c r="F1939" s="2">
        <f>'Moving Avg'!D1939</f>
        <v>17.960799999999999</v>
      </c>
      <c r="G1939" s="2">
        <f>'Moving Avg'!F1939</f>
        <v>17.917149999999999</v>
      </c>
      <c r="H1939" s="2">
        <f>'Moving Avg'!G1939</f>
        <v>18.258299999999998</v>
      </c>
      <c r="I1939" s="2">
        <f>'Moving Avg'!H1939</f>
        <v>17.693195000000017</v>
      </c>
      <c r="J1939" s="5" t="str">
        <f>OBV!F1939</f>
        <v>BULLISH</v>
      </c>
      <c r="K1939" s="5" t="str">
        <f>OBV!G1939</f>
        <v>NEUTRAL</v>
      </c>
      <c r="L1939" s="5" t="str">
        <f>OBV!H1939</f>
        <v>CONFIRMED BULLISH</v>
      </c>
      <c r="M1939" s="7">
        <f t="shared" si="300"/>
        <v>0</v>
      </c>
      <c r="N1939" s="7">
        <f t="shared" si="301"/>
        <v>100</v>
      </c>
      <c r="O1939" s="7">
        <f t="shared" si="302"/>
        <v>50</v>
      </c>
      <c r="P1939" s="7">
        <f t="shared" si="303"/>
        <v>83.5</v>
      </c>
      <c r="Q1939" s="8">
        <f t="shared" si="304"/>
        <v>55.024999999999999</v>
      </c>
      <c r="R1939" s="8">
        <f t="shared" si="305"/>
        <v>58.375</v>
      </c>
      <c r="S1939" s="8">
        <f t="shared" si="306"/>
        <v>65.075000000000003</v>
      </c>
      <c r="T1939" s="8">
        <f t="shared" si="307"/>
        <v>58.375</v>
      </c>
      <c r="U1939" s="7">
        <f t="shared" si="308"/>
        <v>59.491666666666674</v>
      </c>
      <c r="V1939" s="7">
        <f t="shared" si="309"/>
        <v>59.212500000000006</v>
      </c>
    </row>
    <row r="1940" spans="1:22" ht="13.5" x14ac:dyDescent="0.25">
      <c r="A1940" s="3">
        <f>RSI!A1940</f>
        <v>44833</v>
      </c>
      <c r="B1940" s="2">
        <f>RSI!B1940</f>
        <v>19.306000000000001</v>
      </c>
      <c r="C1940" s="2">
        <f>RSI!I1940</f>
        <v>87.448133447998416</v>
      </c>
      <c r="D1940" s="2">
        <f>MACD!E1940</f>
        <v>-0.15776469529198778</v>
      </c>
      <c r="E1940" s="2">
        <f>MACD!F1940</f>
        <v>6.9561319499858526E-2</v>
      </c>
      <c r="F1940" s="2">
        <f>'Moving Avg'!D1940</f>
        <v>18.261400000000002</v>
      </c>
      <c r="G1940" s="2">
        <f>'Moving Avg'!F1940</f>
        <v>17.954949999999997</v>
      </c>
      <c r="H1940" s="2">
        <f>'Moving Avg'!G1940</f>
        <v>18.290199999999999</v>
      </c>
      <c r="I1940" s="2">
        <f>'Moving Avg'!H1940</f>
        <v>17.707620000000016</v>
      </c>
      <c r="J1940" s="5" t="str">
        <f>OBV!F1940</f>
        <v>BULLISH</v>
      </c>
      <c r="K1940" s="5" t="str">
        <f>OBV!G1940</f>
        <v>STRONG</v>
      </c>
      <c r="L1940" s="5" t="str">
        <f>OBV!H1940</f>
        <v>CONFIRMED BULLISH</v>
      </c>
      <c r="M1940" s="7">
        <f t="shared" si="300"/>
        <v>0</v>
      </c>
      <c r="N1940" s="7">
        <f t="shared" si="301"/>
        <v>100</v>
      </c>
      <c r="O1940" s="7">
        <f t="shared" si="302"/>
        <v>50</v>
      </c>
      <c r="P1940" s="7">
        <f t="shared" si="303"/>
        <v>100</v>
      </c>
      <c r="Q1940" s="8">
        <f t="shared" si="304"/>
        <v>57.5</v>
      </c>
      <c r="R1940" s="8">
        <f t="shared" si="305"/>
        <v>62.5</v>
      </c>
      <c r="S1940" s="8">
        <f t="shared" si="306"/>
        <v>72.5</v>
      </c>
      <c r="T1940" s="8">
        <f t="shared" si="307"/>
        <v>62.5</v>
      </c>
      <c r="U1940" s="7">
        <f t="shared" si="308"/>
        <v>64.166666666666671</v>
      </c>
      <c r="V1940" s="7">
        <f t="shared" si="309"/>
        <v>63.75</v>
      </c>
    </row>
    <row r="1941" spans="1:22" ht="13.5" x14ac:dyDescent="0.25">
      <c r="A1941" s="3">
        <f>RSI!A1941</f>
        <v>44834</v>
      </c>
      <c r="B1941" s="2">
        <f>RSI!B1941</f>
        <v>19.39</v>
      </c>
      <c r="C1941" s="2">
        <f>RSI!I1941</f>
        <v>88.084108164183391</v>
      </c>
      <c r="D1941" s="2">
        <f>MACD!E1941</f>
        <v>-0.27680849026996768</v>
      </c>
      <c r="E1941" s="2">
        <f>MACD!F1941</f>
        <v>2.8735754589328394E-4</v>
      </c>
      <c r="F1941" s="2">
        <f>'Moving Avg'!D1941</f>
        <v>18.578800000000001</v>
      </c>
      <c r="G1941" s="2">
        <f>'Moving Avg'!F1941</f>
        <v>17.996949999999998</v>
      </c>
      <c r="H1941" s="2">
        <f>'Moving Avg'!G1941</f>
        <v>18.323780000000003</v>
      </c>
      <c r="I1941" s="2">
        <f>'Moving Avg'!H1941</f>
        <v>17.722465000000017</v>
      </c>
      <c r="J1941" s="5" t="str">
        <f>OBV!F1941</f>
        <v>BULLISH</v>
      </c>
      <c r="K1941" s="5" t="str">
        <f>OBV!G1941</f>
        <v>STRONG</v>
      </c>
      <c r="L1941" s="5" t="str">
        <f>OBV!H1941</f>
        <v>CONFIRMED BULLISH</v>
      </c>
      <c r="M1941" s="7">
        <f t="shared" si="300"/>
        <v>0</v>
      </c>
      <c r="N1941" s="7">
        <f t="shared" si="301"/>
        <v>100</v>
      </c>
      <c r="O1941" s="7">
        <f t="shared" si="302"/>
        <v>50</v>
      </c>
      <c r="P1941" s="7">
        <f t="shared" si="303"/>
        <v>100</v>
      </c>
      <c r="Q1941" s="8">
        <f t="shared" si="304"/>
        <v>57.5</v>
      </c>
      <c r="R1941" s="8">
        <f t="shared" si="305"/>
        <v>62.5</v>
      </c>
      <c r="S1941" s="8">
        <f t="shared" si="306"/>
        <v>72.5</v>
      </c>
      <c r="T1941" s="8">
        <f t="shared" si="307"/>
        <v>62.5</v>
      </c>
      <c r="U1941" s="7">
        <f t="shared" si="308"/>
        <v>64.166666666666671</v>
      </c>
      <c r="V1941" s="7">
        <f t="shared" si="309"/>
        <v>63.75</v>
      </c>
    </row>
    <row r="1942" spans="1:22" ht="13.5" x14ac:dyDescent="0.25">
      <c r="A1942" s="3">
        <f>RSI!A1942</f>
        <v>44837</v>
      </c>
      <c r="B1942" s="2">
        <f>RSI!B1942</f>
        <v>19.39</v>
      </c>
      <c r="C1942" s="2">
        <f>RSI!I1942</f>
        <v>88.084108164183391</v>
      </c>
      <c r="D1942" s="2">
        <f>MACD!E1942</f>
        <v>-0.38500737818410968</v>
      </c>
      <c r="E1942" s="2">
        <f>MACD!F1942</f>
        <v>-7.6771589600107312E-2</v>
      </c>
      <c r="F1942" s="2">
        <f>'Moving Avg'!D1942</f>
        <v>18.8962</v>
      </c>
      <c r="G1942" s="2">
        <f>'Moving Avg'!F1942</f>
        <v>18.076299999999996</v>
      </c>
      <c r="H1942" s="2">
        <f>'Moving Avg'!G1942</f>
        <v>18.34158</v>
      </c>
      <c r="I1942" s="2">
        <f>'Moving Avg'!H1942</f>
        <v>17.737110000000015</v>
      </c>
      <c r="J1942" s="5" t="str">
        <f>OBV!F1942</f>
        <v>BULLISH</v>
      </c>
      <c r="K1942" s="5" t="str">
        <f>OBV!G1942</f>
        <v>STRONG</v>
      </c>
      <c r="L1942" s="5" t="str">
        <f>OBV!H1942</f>
        <v>CONFIRMED BULLISH</v>
      </c>
      <c r="M1942" s="7">
        <f t="shared" si="300"/>
        <v>0</v>
      </c>
      <c r="N1942" s="7">
        <f t="shared" si="301"/>
        <v>100</v>
      </c>
      <c r="O1942" s="7">
        <f t="shared" si="302"/>
        <v>50</v>
      </c>
      <c r="P1942" s="7">
        <f t="shared" si="303"/>
        <v>100</v>
      </c>
      <c r="Q1942" s="8">
        <f t="shared" si="304"/>
        <v>57.5</v>
      </c>
      <c r="R1942" s="8">
        <f t="shared" si="305"/>
        <v>62.5</v>
      </c>
      <c r="S1942" s="8">
        <f t="shared" si="306"/>
        <v>72.5</v>
      </c>
      <c r="T1942" s="8">
        <f t="shared" si="307"/>
        <v>62.5</v>
      </c>
      <c r="U1942" s="7">
        <f t="shared" si="308"/>
        <v>64.166666666666671</v>
      </c>
      <c r="V1942" s="7">
        <f t="shared" si="309"/>
        <v>63.75</v>
      </c>
    </row>
    <row r="1943" spans="1:22" ht="13.5" x14ac:dyDescent="0.25">
      <c r="A1943" s="3">
        <f>RSI!A1943</f>
        <v>44838</v>
      </c>
      <c r="B1943" s="2">
        <f>RSI!B1943</f>
        <v>19.39</v>
      </c>
      <c r="C1943" s="2">
        <f>RSI!I1943</f>
        <v>88.084108164183391</v>
      </c>
      <c r="D1943" s="2">
        <f>MACD!E1943</f>
        <v>-0.48347650827998478</v>
      </c>
      <c r="E1943" s="2">
        <f>MACD!F1943</f>
        <v>-0.15811257333608281</v>
      </c>
      <c r="F1943" s="2">
        <f>'Moving Avg'!D1943</f>
        <v>19.2136</v>
      </c>
      <c r="G1943" s="2">
        <f>'Moving Avg'!F1943</f>
        <v>18.155649999999998</v>
      </c>
      <c r="H1943" s="2">
        <f>'Moving Avg'!G1943</f>
        <v>18.359380000000002</v>
      </c>
      <c r="I1943" s="2">
        <f>'Moving Avg'!H1943</f>
        <v>17.754185000000017</v>
      </c>
      <c r="J1943" s="5" t="str">
        <f>OBV!F1943</f>
        <v>BULLISH</v>
      </c>
      <c r="K1943" s="5" t="str">
        <f>OBV!G1943</f>
        <v>STRONG</v>
      </c>
      <c r="L1943" s="5" t="str">
        <f>OBV!H1943</f>
        <v>CONFIRMED BULLISH</v>
      </c>
      <c r="M1943" s="7">
        <f t="shared" si="300"/>
        <v>0</v>
      </c>
      <c r="N1943" s="7">
        <f t="shared" si="301"/>
        <v>100</v>
      </c>
      <c r="O1943" s="7">
        <f t="shared" si="302"/>
        <v>50</v>
      </c>
      <c r="P1943" s="7">
        <f t="shared" si="303"/>
        <v>100</v>
      </c>
      <c r="Q1943" s="8">
        <f t="shared" si="304"/>
        <v>57.5</v>
      </c>
      <c r="R1943" s="8">
        <f t="shared" si="305"/>
        <v>62.5</v>
      </c>
      <c r="S1943" s="8">
        <f t="shared" si="306"/>
        <v>72.5</v>
      </c>
      <c r="T1943" s="8">
        <f t="shared" si="307"/>
        <v>62.5</v>
      </c>
      <c r="U1943" s="7">
        <f t="shared" si="308"/>
        <v>64.166666666666671</v>
      </c>
      <c r="V1943" s="7">
        <f t="shared" si="309"/>
        <v>63.75</v>
      </c>
    </row>
    <row r="1944" spans="1:22" ht="13.5" x14ac:dyDescent="0.25">
      <c r="A1944" s="3">
        <f>RSI!A1944</f>
        <v>44839</v>
      </c>
      <c r="B1944" s="2">
        <f>RSI!B1944</f>
        <v>19.39</v>
      </c>
      <c r="C1944" s="2">
        <f>RSI!I1944</f>
        <v>88.084108164183391</v>
      </c>
      <c r="D1944" s="2">
        <f>MACD!E1944</f>
        <v>-0.57320045341743864</v>
      </c>
      <c r="E1944" s="2">
        <f>MACD!F1944</f>
        <v>-0.241130149352354</v>
      </c>
      <c r="F1944" s="2">
        <f>'Moving Avg'!D1944</f>
        <v>19.373200000000001</v>
      </c>
      <c r="G1944" s="2">
        <f>'Moving Avg'!F1944</f>
        <v>18.234999999999996</v>
      </c>
      <c r="H1944" s="2">
        <f>'Moving Avg'!G1944</f>
        <v>18.377180000000003</v>
      </c>
      <c r="I1944" s="2">
        <f>'Moving Avg'!H1944</f>
        <v>17.771260000000016</v>
      </c>
      <c r="J1944" s="5" t="str">
        <f>OBV!F1944</f>
        <v>BULLISH</v>
      </c>
      <c r="K1944" s="5" t="str">
        <f>OBV!G1944</f>
        <v>STRONG</v>
      </c>
      <c r="L1944" s="5" t="str">
        <f>OBV!H1944</f>
        <v>CONFIRMED BULLISH</v>
      </c>
      <c r="M1944" s="7">
        <f t="shared" si="300"/>
        <v>0</v>
      </c>
      <c r="N1944" s="7">
        <f t="shared" si="301"/>
        <v>100</v>
      </c>
      <c r="O1944" s="7">
        <f t="shared" si="302"/>
        <v>50</v>
      </c>
      <c r="P1944" s="7">
        <f t="shared" si="303"/>
        <v>100</v>
      </c>
      <c r="Q1944" s="8">
        <f t="shared" si="304"/>
        <v>57.5</v>
      </c>
      <c r="R1944" s="8">
        <f t="shared" si="305"/>
        <v>62.5</v>
      </c>
      <c r="S1944" s="8">
        <f t="shared" si="306"/>
        <v>72.5</v>
      </c>
      <c r="T1944" s="8">
        <f t="shared" si="307"/>
        <v>62.5</v>
      </c>
      <c r="U1944" s="7">
        <f t="shared" si="308"/>
        <v>64.166666666666671</v>
      </c>
      <c r="V1944" s="7">
        <f t="shared" si="309"/>
        <v>63.75</v>
      </c>
    </row>
    <row r="1945" spans="1:22" ht="13.5" x14ac:dyDescent="0.25">
      <c r="A1945" s="3">
        <f>RSI!A1945</f>
        <v>44840</v>
      </c>
      <c r="B1945" s="2">
        <f>RSI!B1945</f>
        <v>19.39</v>
      </c>
      <c r="C1945" s="2">
        <f>RSI!I1945</f>
        <v>88.084108164183391</v>
      </c>
      <c r="D1945" s="2">
        <f>MACD!E1945</f>
        <v>-0.655050262816669</v>
      </c>
      <c r="E1945" s="2">
        <f>MACD!F1945</f>
        <v>-0.323914172045217</v>
      </c>
      <c r="F1945" s="2">
        <f>'Moving Avg'!D1945</f>
        <v>19.39</v>
      </c>
      <c r="G1945" s="2">
        <f>'Moving Avg'!F1945</f>
        <v>18.314349999999997</v>
      </c>
      <c r="H1945" s="2">
        <f>'Moving Avg'!G1945</f>
        <v>18.394980000000004</v>
      </c>
      <c r="I1945" s="2">
        <f>'Moving Avg'!H1945</f>
        <v>17.787930000000014</v>
      </c>
      <c r="J1945" s="5" t="str">
        <f>OBV!F1945</f>
        <v>BULLISH</v>
      </c>
      <c r="K1945" s="5" t="str">
        <f>OBV!G1945</f>
        <v>NEUTRAL</v>
      </c>
      <c r="L1945" s="5" t="str">
        <f>OBV!H1945</f>
        <v>CONFIRMED BULLISH</v>
      </c>
      <c r="M1945" s="7">
        <f t="shared" si="300"/>
        <v>0</v>
      </c>
      <c r="N1945" s="7">
        <f t="shared" si="301"/>
        <v>100</v>
      </c>
      <c r="O1945" s="7">
        <f t="shared" si="302"/>
        <v>50</v>
      </c>
      <c r="P1945" s="7">
        <f t="shared" si="303"/>
        <v>83.5</v>
      </c>
      <c r="Q1945" s="8">
        <f t="shared" si="304"/>
        <v>55.024999999999999</v>
      </c>
      <c r="R1945" s="8">
        <f t="shared" si="305"/>
        <v>58.375</v>
      </c>
      <c r="S1945" s="8">
        <f t="shared" si="306"/>
        <v>65.075000000000003</v>
      </c>
      <c r="T1945" s="8">
        <f t="shared" si="307"/>
        <v>58.375</v>
      </c>
      <c r="U1945" s="7">
        <f t="shared" si="308"/>
        <v>59.491666666666674</v>
      </c>
      <c r="V1945" s="7">
        <f t="shared" si="309"/>
        <v>59.212500000000006</v>
      </c>
    </row>
    <row r="1946" spans="1:22" ht="13.5" x14ac:dyDescent="0.25">
      <c r="A1946" s="3">
        <f>RSI!A1946</f>
        <v>44841</v>
      </c>
      <c r="B1946" s="2">
        <f>RSI!B1946</f>
        <v>19.39</v>
      </c>
      <c r="C1946" s="2">
        <f>RSI!I1946</f>
        <v>88.084108164183391</v>
      </c>
      <c r="D1946" s="2">
        <f>MACD!E1946</f>
        <v>-0.72979811618852608</v>
      </c>
      <c r="E1946" s="2">
        <f>MACD!F1946</f>
        <v>-0.40509096087387886</v>
      </c>
      <c r="F1946" s="2">
        <f>'Moving Avg'!D1946</f>
        <v>19.39</v>
      </c>
      <c r="G1946" s="2">
        <f>'Moving Avg'!F1946</f>
        <v>18.393699999999999</v>
      </c>
      <c r="H1946" s="2">
        <f>'Moving Avg'!G1946</f>
        <v>18.412780000000001</v>
      </c>
      <c r="I1946" s="2">
        <f>'Moving Avg'!H1946</f>
        <v>17.804600000000015</v>
      </c>
      <c r="J1946" s="5" t="str">
        <f>OBV!F1946</f>
        <v>NEUTRAL</v>
      </c>
      <c r="K1946" s="5" t="str">
        <f>OBV!G1946</f>
        <v>NEUTRAL</v>
      </c>
      <c r="L1946" s="5" t="str">
        <f>OBV!H1946</f>
        <v>NEUTRAL</v>
      </c>
      <c r="M1946" s="7">
        <f t="shared" si="300"/>
        <v>0</v>
      </c>
      <c r="N1946" s="7">
        <f t="shared" si="301"/>
        <v>100</v>
      </c>
      <c r="O1946" s="7">
        <f t="shared" si="302"/>
        <v>50</v>
      </c>
      <c r="P1946" s="7">
        <f t="shared" si="303"/>
        <v>33</v>
      </c>
      <c r="Q1946" s="8">
        <f t="shared" si="304"/>
        <v>47.45</v>
      </c>
      <c r="R1946" s="8">
        <f t="shared" si="305"/>
        <v>45.75</v>
      </c>
      <c r="S1946" s="8">
        <f t="shared" si="306"/>
        <v>42.35</v>
      </c>
      <c r="T1946" s="8">
        <f t="shared" si="307"/>
        <v>45.75</v>
      </c>
      <c r="U1946" s="7">
        <f t="shared" si="308"/>
        <v>45.183333333333337</v>
      </c>
      <c r="V1946" s="7">
        <f t="shared" si="309"/>
        <v>45.325000000000003</v>
      </c>
    </row>
    <row r="1947" spans="1:22" ht="13.5" x14ac:dyDescent="0.25">
      <c r="A1947" s="3">
        <f>RSI!A1947</f>
        <v>44844</v>
      </c>
      <c r="B1947" s="2">
        <f>RSI!B1947</f>
        <v>19.381</v>
      </c>
      <c r="C1947" s="2">
        <f>RSI!I1947</f>
        <v>87.344437976014788</v>
      </c>
      <c r="D1947" s="2">
        <f>MACD!E1947</f>
        <v>-0.79746326494210606</v>
      </c>
      <c r="E1947" s="2">
        <f>MACD!F1947</f>
        <v>-0.48356542168752437</v>
      </c>
      <c r="F1947" s="2">
        <f>'Moving Avg'!D1947</f>
        <v>19.388200000000001</v>
      </c>
      <c r="G1947" s="2">
        <f>'Moving Avg'!F1947</f>
        <v>18.4726</v>
      </c>
      <c r="H1947" s="2">
        <f>'Moving Avg'!G1947</f>
        <v>18.429400000000001</v>
      </c>
      <c r="I1947" s="2">
        <f>'Moving Avg'!H1947</f>
        <v>17.821225000000013</v>
      </c>
      <c r="J1947" s="5" t="str">
        <f>OBV!F1947</f>
        <v>BEARISH</v>
      </c>
      <c r="K1947" s="5" t="str">
        <f>OBV!G1947</f>
        <v>NEUTRAL</v>
      </c>
      <c r="L1947" s="5" t="str">
        <f>OBV!H1947</f>
        <v>CONFIRMED BEARISH</v>
      </c>
      <c r="M1947" s="7">
        <f t="shared" si="300"/>
        <v>0</v>
      </c>
      <c r="N1947" s="7">
        <f t="shared" si="301"/>
        <v>100</v>
      </c>
      <c r="O1947" s="7">
        <f t="shared" si="302"/>
        <v>50</v>
      </c>
      <c r="P1947" s="7">
        <f t="shared" si="303"/>
        <v>16.5</v>
      </c>
      <c r="Q1947" s="8">
        <f t="shared" si="304"/>
        <v>44.975000000000001</v>
      </c>
      <c r="R1947" s="8">
        <f t="shared" si="305"/>
        <v>41.625</v>
      </c>
      <c r="S1947" s="8">
        <f t="shared" si="306"/>
        <v>34.924999999999997</v>
      </c>
      <c r="T1947" s="8">
        <f t="shared" si="307"/>
        <v>41.625</v>
      </c>
      <c r="U1947" s="7">
        <f t="shared" si="308"/>
        <v>40.508333333333333</v>
      </c>
      <c r="V1947" s="7">
        <f t="shared" si="309"/>
        <v>40.787499999999994</v>
      </c>
    </row>
    <row r="1948" spans="1:22" ht="13.5" x14ac:dyDescent="0.25">
      <c r="A1948" s="3">
        <f>RSI!A1948</f>
        <v>44845</v>
      </c>
      <c r="B1948" s="2">
        <f>RSI!B1948</f>
        <v>19.381</v>
      </c>
      <c r="C1948" s="2">
        <f>RSI!I1948</f>
        <v>87.344437976014788</v>
      </c>
      <c r="D1948" s="2">
        <f>MACD!E1948</f>
        <v>-0.85937227590354937</v>
      </c>
      <c r="E1948" s="2">
        <f>MACD!F1948</f>
        <v>-0.55872679253072932</v>
      </c>
      <c r="F1948" s="2">
        <f>'Moving Avg'!D1948</f>
        <v>19.386400000000002</v>
      </c>
      <c r="G1948" s="2">
        <f>'Moving Avg'!F1948</f>
        <v>18.551499999999997</v>
      </c>
      <c r="H1948" s="2">
        <f>'Moving Avg'!G1948</f>
        <v>18.446020000000001</v>
      </c>
      <c r="I1948" s="2">
        <f>'Moving Avg'!H1948</f>
        <v>17.837850000000014</v>
      </c>
      <c r="J1948" s="5" t="str">
        <f>OBV!F1948</f>
        <v>BEARISH</v>
      </c>
      <c r="K1948" s="5" t="str">
        <f>OBV!G1948</f>
        <v>NEUTRAL</v>
      </c>
      <c r="L1948" s="5" t="str">
        <f>OBV!H1948</f>
        <v>CONFIRMED BEARISH</v>
      </c>
      <c r="M1948" s="7">
        <f t="shared" si="300"/>
        <v>0</v>
      </c>
      <c r="N1948" s="7">
        <f t="shared" si="301"/>
        <v>100</v>
      </c>
      <c r="O1948" s="7">
        <f t="shared" si="302"/>
        <v>50</v>
      </c>
      <c r="P1948" s="7">
        <f t="shared" si="303"/>
        <v>16.5</v>
      </c>
      <c r="Q1948" s="8">
        <f t="shared" si="304"/>
        <v>44.975000000000001</v>
      </c>
      <c r="R1948" s="8">
        <f t="shared" si="305"/>
        <v>41.625</v>
      </c>
      <c r="S1948" s="8">
        <f t="shared" si="306"/>
        <v>34.924999999999997</v>
      </c>
      <c r="T1948" s="8">
        <f t="shared" si="307"/>
        <v>41.625</v>
      </c>
      <c r="U1948" s="7">
        <f t="shared" si="308"/>
        <v>40.508333333333333</v>
      </c>
      <c r="V1948" s="7">
        <f t="shared" si="309"/>
        <v>40.787499999999994</v>
      </c>
    </row>
    <row r="1949" spans="1:22" ht="13.5" x14ac:dyDescent="0.25">
      <c r="A1949" s="3">
        <f>RSI!A1949</f>
        <v>44846</v>
      </c>
      <c r="B1949" s="2">
        <f>RSI!B1949</f>
        <v>19.381</v>
      </c>
      <c r="C1949" s="2">
        <f>RSI!I1949</f>
        <v>87.344437976014788</v>
      </c>
      <c r="D1949" s="2">
        <f>MACD!E1949</f>
        <v>-0.79468136111945498</v>
      </c>
      <c r="E1949" s="2">
        <f>MACD!F1949</f>
        <v>-0.60591770624847441</v>
      </c>
      <c r="F1949" s="2">
        <f>'Moving Avg'!D1949</f>
        <v>19.384599999999999</v>
      </c>
      <c r="G1949" s="2">
        <f>'Moving Avg'!F1949</f>
        <v>18.630399999999998</v>
      </c>
      <c r="H1949" s="2">
        <f>'Moving Avg'!G1949</f>
        <v>18.46264</v>
      </c>
      <c r="I1949" s="2">
        <f>'Moving Avg'!H1949</f>
        <v>17.854475000000011</v>
      </c>
      <c r="J1949" s="5" t="str">
        <f>OBV!F1949</f>
        <v>BEARISH</v>
      </c>
      <c r="K1949" s="5" t="str">
        <f>OBV!G1949</f>
        <v>NEUTRAL</v>
      </c>
      <c r="L1949" s="5" t="str">
        <f>OBV!H1949</f>
        <v>CONFIRMED BEARISH</v>
      </c>
      <c r="M1949" s="7">
        <f t="shared" si="300"/>
        <v>0</v>
      </c>
      <c r="N1949" s="7">
        <f t="shared" si="301"/>
        <v>100</v>
      </c>
      <c r="O1949" s="7">
        <f t="shared" si="302"/>
        <v>50</v>
      </c>
      <c r="P1949" s="7">
        <f t="shared" si="303"/>
        <v>16.5</v>
      </c>
      <c r="Q1949" s="8">
        <f t="shared" si="304"/>
        <v>44.975000000000001</v>
      </c>
      <c r="R1949" s="8">
        <f t="shared" si="305"/>
        <v>41.625</v>
      </c>
      <c r="S1949" s="8">
        <f t="shared" si="306"/>
        <v>34.924999999999997</v>
      </c>
      <c r="T1949" s="8">
        <f t="shared" si="307"/>
        <v>41.625</v>
      </c>
      <c r="U1949" s="7">
        <f t="shared" si="308"/>
        <v>40.508333333333333</v>
      </c>
      <c r="V1949" s="7">
        <f t="shared" si="309"/>
        <v>40.787499999999994</v>
      </c>
    </row>
    <row r="1950" spans="1:22" ht="13.5" x14ac:dyDescent="0.25">
      <c r="A1950" s="3">
        <f>RSI!A1950</f>
        <v>44847</v>
      </c>
      <c r="B1950" s="2">
        <f>RSI!B1950</f>
        <v>19.347999999999999</v>
      </c>
      <c r="C1950" s="2">
        <f>RSI!I1950</f>
        <v>84.109893571502198</v>
      </c>
      <c r="D1950" s="2">
        <f>MACD!E1950</f>
        <v>-0.63164225282855924</v>
      </c>
      <c r="E1950" s="2">
        <f>MACD!F1950</f>
        <v>-0.61106261556449137</v>
      </c>
      <c r="F1950" s="2">
        <f>'Moving Avg'!D1950</f>
        <v>19.376200000000001</v>
      </c>
      <c r="G1950" s="2">
        <f>'Moving Avg'!F1950</f>
        <v>18.707649999999997</v>
      </c>
      <c r="H1950" s="2">
        <f>'Moving Avg'!G1950</f>
        <v>18.4786</v>
      </c>
      <c r="I1950" s="2">
        <f>'Moving Avg'!H1950</f>
        <v>17.87093500000001</v>
      </c>
      <c r="J1950" s="5" t="str">
        <f>OBV!F1950</f>
        <v>BEARISH</v>
      </c>
      <c r="K1950" s="5" t="str">
        <f>OBV!G1950</f>
        <v>WEAK</v>
      </c>
      <c r="L1950" s="5" t="str">
        <f>OBV!H1950</f>
        <v>CONFIRMED BEARISH</v>
      </c>
      <c r="M1950" s="7">
        <f t="shared" si="300"/>
        <v>0</v>
      </c>
      <c r="N1950" s="7">
        <f t="shared" si="301"/>
        <v>100</v>
      </c>
      <c r="O1950" s="7">
        <f t="shared" si="302"/>
        <v>50</v>
      </c>
      <c r="P1950" s="7">
        <f t="shared" si="303"/>
        <v>0</v>
      </c>
      <c r="Q1950" s="8">
        <f t="shared" si="304"/>
        <v>42.5</v>
      </c>
      <c r="R1950" s="8">
        <f t="shared" si="305"/>
        <v>37.5</v>
      </c>
      <c r="S1950" s="8">
        <f t="shared" si="306"/>
        <v>27.5</v>
      </c>
      <c r="T1950" s="8">
        <f t="shared" si="307"/>
        <v>37.5</v>
      </c>
      <c r="U1950" s="7">
        <f t="shared" si="308"/>
        <v>35.833333333333336</v>
      </c>
      <c r="V1950" s="7">
        <f t="shared" si="309"/>
        <v>36.25</v>
      </c>
    </row>
    <row r="1951" spans="1:22" ht="13.5" x14ac:dyDescent="0.25">
      <c r="A1951" s="3">
        <f>RSI!A1951</f>
        <v>44848</v>
      </c>
      <c r="B1951" s="2">
        <f>RSI!B1951</f>
        <v>19.347999999999999</v>
      </c>
      <c r="C1951" s="2">
        <f>RSI!I1951</f>
        <v>84.109893571502198</v>
      </c>
      <c r="D1951" s="2">
        <f>MACD!E1951</f>
        <v>-0.48426241296727568</v>
      </c>
      <c r="E1951" s="2">
        <f>MACD!F1951</f>
        <v>-0.58570257504504819</v>
      </c>
      <c r="F1951" s="2">
        <f>'Moving Avg'!D1951</f>
        <v>19.367799999999999</v>
      </c>
      <c r="G1951" s="2">
        <f>'Moving Avg'!F1951</f>
        <v>18.784899999999993</v>
      </c>
      <c r="H1951" s="2">
        <f>'Moving Avg'!G1951</f>
        <v>18.494559999999996</v>
      </c>
      <c r="I1951" s="2">
        <f>'Moving Avg'!H1951</f>
        <v>17.884560000000011</v>
      </c>
      <c r="J1951" s="5" t="str">
        <f>OBV!F1951</f>
        <v>BEARISH</v>
      </c>
      <c r="K1951" s="5" t="str">
        <f>OBV!G1951</f>
        <v>WEAK</v>
      </c>
      <c r="L1951" s="5" t="str">
        <f>OBV!H1951</f>
        <v>CONFIRMED BEARISH</v>
      </c>
      <c r="M1951" s="7">
        <f t="shared" si="300"/>
        <v>0</v>
      </c>
      <c r="N1951" s="7">
        <f t="shared" si="301"/>
        <v>0</v>
      </c>
      <c r="O1951" s="7">
        <f t="shared" si="302"/>
        <v>50</v>
      </c>
      <c r="P1951" s="7">
        <f t="shared" si="303"/>
        <v>0</v>
      </c>
      <c r="Q1951" s="8">
        <f t="shared" si="304"/>
        <v>7.5</v>
      </c>
      <c r="R1951" s="8">
        <f t="shared" si="305"/>
        <v>17.5</v>
      </c>
      <c r="S1951" s="8">
        <f t="shared" si="306"/>
        <v>12.5</v>
      </c>
      <c r="T1951" s="8">
        <f t="shared" si="307"/>
        <v>12.5</v>
      </c>
      <c r="U1951" s="7">
        <f t="shared" si="308"/>
        <v>12.5</v>
      </c>
      <c r="V1951" s="7">
        <f t="shared" si="309"/>
        <v>12.5</v>
      </c>
    </row>
    <row r="1952" spans="1:22" ht="13.5" x14ac:dyDescent="0.25">
      <c r="A1952" s="3">
        <f>RSI!A1952</f>
        <v>44851</v>
      </c>
      <c r="B1952" s="2">
        <f>RSI!B1952</f>
        <v>19.347999999999999</v>
      </c>
      <c r="C1952" s="2">
        <f>RSI!I1952</f>
        <v>84.109893571502198</v>
      </c>
      <c r="D1952" s="2">
        <f>MACD!E1952</f>
        <v>-0.36279658500795264</v>
      </c>
      <c r="E1952" s="2">
        <f>MACD!F1952</f>
        <v>-0.54112137703762908</v>
      </c>
      <c r="F1952" s="2">
        <f>'Moving Avg'!D1952</f>
        <v>19.3612</v>
      </c>
      <c r="G1952" s="2">
        <f>'Moving Avg'!F1952</f>
        <v>18.862149999999993</v>
      </c>
      <c r="H1952" s="2">
        <f>'Moving Avg'!G1952</f>
        <v>18.510519999999996</v>
      </c>
      <c r="I1952" s="2">
        <f>'Moving Avg'!H1952</f>
        <v>17.898185000000012</v>
      </c>
      <c r="J1952" s="5" t="str">
        <f>OBV!F1952</f>
        <v>BEARISH</v>
      </c>
      <c r="K1952" s="5" t="str">
        <f>OBV!G1952</f>
        <v>NEUTRAL</v>
      </c>
      <c r="L1952" s="5" t="str">
        <f>OBV!H1952</f>
        <v>CONFIRMED BEARISH</v>
      </c>
      <c r="M1952" s="7">
        <f t="shared" si="300"/>
        <v>0</v>
      </c>
      <c r="N1952" s="7">
        <f t="shared" si="301"/>
        <v>0</v>
      </c>
      <c r="O1952" s="7">
        <f t="shared" si="302"/>
        <v>50</v>
      </c>
      <c r="P1952" s="7">
        <f t="shared" si="303"/>
        <v>16.5</v>
      </c>
      <c r="Q1952" s="8">
        <f t="shared" si="304"/>
        <v>9.9749999999999996</v>
      </c>
      <c r="R1952" s="8">
        <f t="shared" si="305"/>
        <v>21.625</v>
      </c>
      <c r="S1952" s="8">
        <f t="shared" si="306"/>
        <v>19.925000000000001</v>
      </c>
      <c r="T1952" s="8">
        <f t="shared" si="307"/>
        <v>16.625</v>
      </c>
      <c r="U1952" s="7">
        <f t="shared" si="308"/>
        <v>17.175000000000001</v>
      </c>
      <c r="V1952" s="7">
        <f t="shared" si="309"/>
        <v>17.037500000000001</v>
      </c>
    </row>
    <row r="1953" spans="1:22" ht="13.5" x14ac:dyDescent="0.25">
      <c r="A1953" s="3">
        <f>RSI!A1953</f>
        <v>44852</v>
      </c>
      <c r="B1953" s="2">
        <f>RSI!B1953</f>
        <v>19.347999999999999</v>
      </c>
      <c r="C1953" s="2">
        <f>RSI!I1953</f>
        <v>84.109893571502198</v>
      </c>
      <c r="D1953" s="2">
        <f>MACD!E1953</f>
        <v>-0.26301798378617036</v>
      </c>
      <c r="E1953" s="2">
        <f>MACD!F1953</f>
        <v>-0.48550069838733739</v>
      </c>
      <c r="F1953" s="2">
        <f>'Moving Avg'!D1953</f>
        <v>19.354599999999998</v>
      </c>
      <c r="G1953" s="2">
        <f>'Moving Avg'!F1953</f>
        <v>18.939399999999996</v>
      </c>
      <c r="H1953" s="2">
        <f>'Moving Avg'!G1953</f>
        <v>18.526479999999996</v>
      </c>
      <c r="I1953" s="2">
        <f>'Moving Avg'!H1953</f>
        <v>17.911810000000013</v>
      </c>
      <c r="J1953" s="5" t="str">
        <f>OBV!F1953</f>
        <v>BEARISH</v>
      </c>
      <c r="K1953" s="5" t="str">
        <f>OBV!G1953</f>
        <v>NEUTRAL</v>
      </c>
      <c r="L1953" s="5" t="str">
        <f>OBV!H1953</f>
        <v>CONFIRMED BEARISH</v>
      </c>
      <c r="M1953" s="7">
        <f t="shared" si="300"/>
        <v>0</v>
      </c>
      <c r="N1953" s="7">
        <f t="shared" si="301"/>
        <v>0</v>
      </c>
      <c r="O1953" s="7">
        <f t="shared" si="302"/>
        <v>50</v>
      </c>
      <c r="P1953" s="7">
        <f t="shared" si="303"/>
        <v>16.5</v>
      </c>
      <c r="Q1953" s="8">
        <f t="shared" si="304"/>
        <v>9.9749999999999996</v>
      </c>
      <c r="R1953" s="8">
        <f t="shared" si="305"/>
        <v>21.625</v>
      </c>
      <c r="S1953" s="8">
        <f t="shared" si="306"/>
        <v>19.925000000000001</v>
      </c>
      <c r="T1953" s="8">
        <f t="shared" si="307"/>
        <v>16.625</v>
      </c>
      <c r="U1953" s="7">
        <f t="shared" si="308"/>
        <v>17.175000000000001</v>
      </c>
      <c r="V1953" s="7">
        <f t="shared" si="309"/>
        <v>17.037500000000001</v>
      </c>
    </row>
    <row r="1954" spans="1:22" ht="13.5" x14ac:dyDescent="0.25">
      <c r="A1954" s="3">
        <f>RSI!A1954</f>
        <v>44853</v>
      </c>
      <c r="B1954" s="2">
        <f>RSI!B1954</f>
        <v>18.885999999999999</v>
      </c>
      <c r="C1954" s="2">
        <f>RSI!I1954</f>
        <v>49.553942769536505</v>
      </c>
      <c r="D1954" s="2">
        <f>MACD!E1954</f>
        <v>-0.14714565537838098</v>
      </c>
      <c r="E1954" s="2">
        <f>MACD!F1954</f>
        <v>-0.41782968978554613</v>
      </c>
      <c r="F1954" s="2">
        <f>'Moving Avg'!D1954</f>
        <v>19.255599999999998</v>
      </c>
      <c r="G1954" s="2">
        <f>'Moving Avg'!F1954</f>
        <v>18.993550000000003</v>
      </c>
      <c r="H1954" s="2">
        <f>'Moving Avg'!G1954</f>
        <v>18.533199999999994</v>
      </c>
      <c r="I1954" s="2">
        <f>'Moving Avg'!H1954</f>
        <v>17.923125000000013</v>
      </c>
      <c r="J1954" s="5" t="str">
        <f>OBV!F1954</f>
        <v>BEARISH</v>
      </c>
      <c r="K1954" s="5" t="str">
        <f>OBV!G1954</f>
        <v>WEAK</v>
      </c>
      <c r="L1954" s="5" t="str">
        <f>OBV!H1954</f>
        <v>CONFIRMED BEARISH</v>
      </c>
      <c r="M1954" s="7">
        <f t="shared" si="300"/>
        <v>25</v>
      </c>
      <c r="N1954" s="7">
        <f t="shared" si="301"/>
        <v>0</v>
      </c>
      <c r="O1954" s="7">
        <f t="shared" si="302"/>
        <v>50</v>
      </c>
      <c r="P1954" s="7">
        <f t="shared" si="303"/>
        <v>0</v>
      </c>
      <c r="Q1954" s="8">
        <f t="shared" si="304"/>
        <v>16.25</v>
      </c>
      <c r="R1954" s="8">
        <f t="shared" si="305"/>
        <v>22.5</v>
      </c>
      <c r="S1954" s="8">
        <f t="shared" si="306"/>
        <v>16.25</v>
      </c>
      <c r="T1954" s="8">
        <f t="shared" si="307"/>
        <v>18.75</v>
      </c>
      <c r="U1954" s="7">
        <f t="shared" si="308"/>
        <v>18.333333333333332</v>
      </c>
      <c r="V1954" s="7">
        <f t="shared" si="309"/>
        <v>18.4375</v>
      </c>
    </row>
    <row r="1955" spans="1:22" ht="13.5" x14ac:dyDescent="0.25">
      <c r="A1955" s="3">
        <f>RSI!A1955</f>
        <v>44854</v>
      </c>
      <c r="B1955" s="2">
        <f>RSI!B1955</f>
        <v>18.885999999999999</v>
      </c>
      <c r="C1955" s="2">
        <f>RSI!I1955</f>
        <v>49.553942769536505</v>
      </c>
      <c r="D1955" s="2">
        <f>MACD!E1955</f>
        <v>-4.8942028786765235E-2</v>
      </c>
      <c r="E1955" s="2">
        <f>MACD!F1955</f>
        <v>-0.34405215758579</v>
      </c>
      <c r="F1955" s="2">
        <f>'Moving Avg'!D1955</f>
        <v>19.163199999999996</v>
      </c>
      <c r="G1955" s="2">
        <f>'Moving Avg'!F1955</f>
        <v>19.047700000000003</v>
      </c>
      <c r="H1955" s="2">
        <f>'Moving Avg'!G1955</f>
        <v>18.539919999999992</v>
      </c>
      <c r="I1955" s="2">
        <f>'Moving Avg'!H1955</f>
        <v>17.934440000000009</v>
      </c>
      <c r="J1955" s="5" t="str">
        <f>OBV!F1955</f>
        <v>BEARISH</v>
      </c>
      <c r="K1955" s="5" t="str">
        <f>OBV!G1955</f>
        <v>NEUTRAL</v>
      </c>
      <c r="L1955" s="5" t="str">
        <f>OBV!H1955</f>
        <v>CONFIRMED BEARISH</v>
      </c>
      <c r="M1955" s="7">
        <f t="shared" si="300"/>
        <v>25</v>
      </c>
      <c r="N1955" s="7">
        <f t="shared" si="301"/>
        <v>0</v>
      </c>
      <c r="O1955" s="7">
        <f t="shared" si="302"/>
        <v>50</v>
      </c>
      <c r="P1955" s="7">
        <f t="shared" si="303"/>
        <v>16.5</v>
      </c>
      <c r="Q1955" s="8">
        <f t="shared" si="304"/>
        <v>18.725000000000001</v>
      </c>
      <c r="R1955" s="8">
        <f t="shared" si="305"/>
        <v>26.625</v>
      </c>
      <c r="S1955" s="8">
        <f t="shared" si="306"/>
        <v>23.675000000000001</v>
      </c>
      <c r="T1955" s="8">
        <f t="shared" si="307"/>
        <v>22.875</v>
      </c>
      <c r="U1955" s="7">
        <f t="shared" si="308"/>
        <v>23.008333333333336</v>
      </c>
      <c r="V1955" s="7">
        <f t="shared" si="309"/>
        <v>22.975000000000001</v>
      </c>
    </row>
    <row r="1956" spans="1:22" ht="13.5" x14ac:dyDescent="0.25">
      <c r="A1956" s="3">
        <f>RSI!A1956</f>
        <v>44855</v>
      </c>
      <c r="B1956" s="2">
        <f>RSI!B1956</f>
        <v>18.718</v>
      </c>
      <c r="C1956" s="2">
        <f>RSI!I1956</f>
        <v>42.235910827591027</v>
      </c>
      <c r="D1956" s="2">
        <f>MACD!E1956</f>
        <v>4.6743912603091076E-2</v>
      </c>
      <c r="E1956" s="2">
        <f>MACD!F1956</f>
        <v>-0.26589294354801379</v>
      </c>
      <c r="F1956" s="2">
        <f>'Moving Avg'!D1956</f>
        <v>19.037199999999999</v>
      </c>
      <c r="G1956" s="2">
        <f>'Moving Avg'!F1956</f>
        <v>19.093450000000004</v>
      </c>
      <c r="H1956" s="2">
        <f>'Moving Avg'!G1956</f>
        <v>18.543279999999992</v>
      </c>
      <c r="I1956" s="2">
        <f>'Moving Avg'!H1956</f>
        <v>17.944915000000012</v>
      </c>
      <c r="J1956" s="5" t="str">
        <f>OBV!F1956</f>
        <v>BEARISH</v>
      </c>
      <c r="K1956" s="5" t="str">
        <f>OBV!G1956</f>
        <v>WEAK</v>
      </c>
      <c r="L1956" s="5" t="str">
        <f>OBV!H1956</f>
        <v>CONFIRMED BEARISH</v>
      </c>
      <c r="M1956" s="7">
        <f t="shared" si="300"/>
        <v>25</v>
      </c>
      <c r="N1956" s="7">
        <f t="shared" si="301"/>
        <v>0</v>
      </c>
      <c r="O1956" s="7">
        <f t="shared" si="302"/>
        <v>50</v>
      </c>
      <c r="P1956" s="7">
        <f t="shared" si="303"/>
        <v>0</v>
      </c>
      <c r="Q1956" s="8">
        <f t="shared" si="304"/>
        <v>16.25</v>
      </c>
      <c r="R1956" s="8">
        <f t="shared" si="305"/>
        <v>22.5</v>
      </c>
      <c r="S1956" s="8">
        <f t="shared" si="306"/>
        <v>16.25</v>
      </c>
      <c r="T1956" s="8">
        <f t="shared" si="307"/>
        <v>18.75</v>
      </c>
      <c r="U1956" s="7">
        <f t="shared" si="308"/>
        <v>18.333333333333332</v>
      </c>
      <c r="V1956" s="7">
        <f t="shared" si="309"/>
        <v>18.4375</v>
      </c>
    </row>
    <row r="1957" spans="1:22" ht="13.5" x14ac:dyDescent="0.25">
      <c r="A1957" s="3">
        <f>RSI!A1957</f>
        <v>44858</v>
      </c>
      <c r="B1957" s="2">
        <f>RSI!B1957</f>
        <v>18.718</v>
      </c>
      <c r="C1957" s="2">
        <f>RSI!I1957</f>
        <v>42.23591082759102</v>
      </c>
      <c r="D1957" s="2">
        <f>MACD!E1957</f>
        <v>0.12745234061391741</v>
      </c>
      <c r="E1957" s="2">
        <f>MACD!F1957</f>
        <v>-0.18722388671562756</v>
      </c>
      <c r="F1957" s="2">
        <f>'Moving Avg'!D1957</f>
        <v>18.911200000000001</v>
      </c>
      <c r="G1957" s="2">
        <f>'Moving Avg'!F1957</f>
        <v>19.139200000000006</v>
      </c>
      <c r="H1957" s="2">
        <f>'Moving Avg'!G1957</f>
        <v>18.546639999999989</v>
      </c>
      <c r="I1957" s="2">
        <f>'Moving Avg'!H1957</f>
        <v>17.955390000000012</v>
      </c>
      <c r="J1957" s="5" t="str">
        <f>OBV!F1957</f>
        <v>BEARISH</v>
      </c>
      <c r="K1957" s="5" t="str">
        <f>OBV!G1957</f>
        <v>WEAK</v>
      </c>
      <c r="L1957" s="5" t="str">
        <f>OBV!H1957</f>
        <v>CONFIRMED BEARISH</v>
      </c>
      <c r="M1957" s="7">
        <f t="shared" si="300"/>
        <v>25</v>
      </c>
      <c r="N1957" s="7">
        <f t="shared" si="301"/>
        <v>0</v>
      </c>
      <c r="O1957" s="7">
        <f t="shared" si="302"/>
        <v>50</v>
      </c>
      <c r="P1957" s="7">
        <f t="shared" si="303"/>
        <v>0</v>
      </c>
      <c r="Q1957" s="8">
        <f t="shared" si="304"/>
        <v>16.25</v>
      </c>
      <c r="R1957" s="8">
        <f t="shared" si="305"/>
        <v>22.5</v>
      </c>
      <c r="S1957" s="8">
        <f t="shared" si="306"/>
        <v>16.25</v>
      </c>
      <c r="T1957" s="8">
        <f t="shared" si="307"/>
        <v>18.75</v>
      </c>
      <c r="U1957" s="7">
        <f t="shared" si="308"/>
        <v>18.333333333333332</v>
      </c>
      <c r="V1957" s="7">
        <f t="shared" si="309"/>
        <v>18.4375</v>
      </c>
    </row>
    <row r="1958" spans="1:22" ht="13.5" x14ac:dyDescent="0.25">
      <c r="A1958" s="3">
        <f>RSI!A1958</f>
        <v>44859</v>
      </c>
      <c r="B1958" s="2">
        <f>RSI!B1958</f>
        <v>18.718</v>
      </c>
      <c r="C1958" s="2">
        <f>RSI!I1958</f>
        <v>42.23591082759102</v>
      </c>
      <c r="D1958" s="2">
        <f>MACD!E1958</f>
        <v>0.19678854671226986</v>
      </c>
      <c r="E1958" s="2">
        <f>MACD!F1958</f>
        <v>-0.11042140003004808</v>
      </c>
      <c r="F1958" s="2">
        <f>'Moving Avg'!D1958</f>
        <v>18.7852</v>
      </c>
      <c r="G1958" s="2">
        <f>'Moving Avg'!F1958</f>
        <v>19.184950000000008</v>
      </c>
      <c r="H1958" s="2">
        <f>'Moving Avg'!G1958</f>
        <v>18.54999999999999</v>
      </c>
      <c r="I1958" s="2">
        <f>'Moving Avg'!H1958</f>
        <v>17.965865000000012</v>
      </c>
      <c r="J1958" s="5" t="str">
        <f>OBV!F1958</f>
        <v>BEARISH</v>
      </c>
      <c r="K1958" s="5" t="str">
        <f>OBV!G1958</f>
        <v>WEAK</v>
      </c>
      <c r="L1958" s="5" t="str">
        <f>OBV!H1958</f>
        <v>CONFIRMED BEARISH</v>
      </c>
      <c r="M1958" s="7">
        <f t="shared" si="300"/>
        <v>25</v>
      </c>
      <c r="N1958" s="7">
        <f t="shared" si="301"/>
        <v>0</v>
      </c>
      <c r="O1958" s="7">
        <f t="shared" si="302"/>
        <v>50</v>
      </c>
      <c r="P1958" s="7">
        <f t="shared" si="303"/>
        <v>0</v>
      </c>
      <c r="Q1958" s="8">
        <f t="shared" si="304"/>
        <v>16.25</v>
      </c>
      <c r="R1958" s="8">
        <f t="shared" si="305"/>
        <v>22.5</v>
      </c>
      <c r="S1958" s="8">
        <f t="shared" si="306"/>
        <v>16.25</v>
      </c>
      <c r="T1958" s="8">
        <f t="shared" si="307"/>
        <v>18.75</v>
      </c>
      <c r="U1958" s="7">
        <f t="shared" si="308"/>
        <v>18.333333333333332</v>
      </c>
      <c r="V1958" s="7">
        <f t="shared" si="309"/>
        <v>18.4375</v>
      </c>
    </row>
    <row r="1959" spans="1:22" ht="13.5" x14ac:dyDescent="0.25">
      <c r="A1959" s="3">
        <f>RSI!A1959</f>
        <v>44860</v>
      </c>
      <c r="B1959" s="2">
        <f>RSI!B1959</f>
        <v>18.718</v>
      </c>
      <c r="C1959" s="2">
        <f>RSI!I1959</f>
        <v>42.235910827591027</v>
      </c>
      <c r="D1959" s="2">
        <f>MACD!E1959</f>
        <v>0.2564247361430283</v>
      </c>
      <c r="E1959" s="2">
        <f>MACD!F1959</f>
        <v>-3.7052172795432811E-2</v>
      </c>
      <c r="F1959" s="2">
        <f>'Moving Avg'!D1959</f>
        <v>18.751600000000003</v>
      </c>
      <c r="G1959" s="2">
        <f>'Moving Avg'!F1959</f>
        <v>19.191250000000007</v>
      </c>
      <c r="H1959" s="2">
        <f>'Moving Avg'!G1959</f>
        <v>18.553359999999991</v>
      </c>
      <c r="I1959" s="2">
        <f>'Moving Avg'!H1959</f>
        <v>17.976340000000011</v>
      </c>
      <c r="J1959" s="5" t="str">
        <f>OBV!F1959</f>
        <v>BEARISH</v>
      </c>
      <c r="K1959" s="5" t="str">
        <f>OBV!G1959</f>
        <v>NEUTRAL</v>
      </c>
      <c r="L1959" s="5" t="str">
        <f>OBV!H1959</f>
        <v>CONFIRMED BEARISH</v>
      </c>
      <c r="M1959" s="7">
        <f t="shared" si="300"/>
        <v>25</v>
      </c>
      <c r="N1959" s="7">
        <f t="shared" si="301"/>
        <v>0</v>
      </c>
      <c r="O1959" s="7">
        <f t="shared" si="302"/>
        <v>50</v>
      </c>
      <c r="P1959" s="7">
        <f t="shared" si="303"/>
        <v>16.5</v>
      </c>
      <c r="Q1959" s="8">
        <f t="shared" si="304"/>
        <v>18.725000000000001</v>
      </c>
      <c r="R1959" s="8">
        <f t="shared" si="305"/>
        <v>26.625</v>
      </c>
      <c r="S1959" s="8">
        <f t="shared" si="306"/>
        <v>23.675000000000001</v>
      </c>
      <c r="T1959" s="8">
        <f t="shared" si="307"/>
        <v>22.875</v>
      </c>
      <c r="U1959" s="7">
        <f t="shared" si="308"/>
        <v>23.008333333333336</v>
      </c>
      <c r="V1959" s="7">
        <f t="shared" si="309"/>
        <v>22.975000000000001</v>
      </c>
    </row>
    <row r="1960" spans="1:22" ht="13.5" x14ac:dyDescent="0.25">
      <c r="A1960" s="3">
        <f>RSI!A1960</f>
        <v>44861</v>
      </c>
      <c r="B1960" s="2">
        <f>RSI!B1960</f>
        <v>18.718</v>
      </c>
      <c r="C1960" s="2">
        <f>RSI!I1960</f>
        <v>42.235910827591027</v>
      </c>
      <c r="D1960" s="2">
        <f>MACD!E1960</f>
        <v>0.30270465964413162</v>
      </c>
      <c r="E1960" s="2">
        <f>MACD!F1960</f>
        <v>3.0899193692480079E-2</v>
      </c>
      <c r="F1960" s="2">
        <f>'Moving Avg'!D1960</f>
        <v>18.718</v>
      </c>
      <c r="G1960" s="2">
        <f>'Moving Avg'!F1960</f>
        <v>19.161850000000008</v>
      </c>
      <c r="H1960" s="2">
        <f>'Moving Avg'!G1960</f>
        <v>18.556719999999988</v>
      </c>
      <c r="I1960" s="2">
        <f>'Moving Avg'!H1960</f>
        <v>17.986815000000011</v>
      </c>
      <c r="J1960" s="5" t="str">
        <f>OBV!F1960</f>
        <v>BEARISH</v>
      </c>
      <c r="K1960" s="5" t="str">
        <f>OBV!G1960</f>
        <v>NEUTRAL</v>
      </c>
      <c r="L1960" s="5" t="str">
        <f>OBV!H1960</f>
        <v>CONFIRMED BEARISH</v>
      </c>
      <c r="M1960" s="7">
        <f t="shared" si="300"/>
        <v>25</v>
      </c>
      <c r="N1960" s="7">
        <f t="shared" si="301"/>
        <v>0</v>
      </c>
      <c r="O1960" s="7">
        <f t="shared" si="302"/>
        <v>50</v>
      </c>
      <c r="P1960" s="7">
        <f t="shared" si="303"/>
        <v>16.5</v>
      </c>
      <c r="Q1960" s="8">
        <f t="shared" si="304"/>
        <v>18.725000000000001</v>
      </c>
      <c r="R1960" s="8">
        <f t="shared" si="305"/>
        <v>26.625</v>
      </c>
      <c r="S1960" s="8">
        <f t="shared" si="306"/>
        <v>23.675000000000001</v>
      </c>
      <c r="T1960" s="8">
        <f t="shared" si="307"/>
        <v>22.875</v>
      </c>
      <c r="U1960" s="7">
        <f t="shared" si="308"/>
        <v>23.008333333333336</v>
      </c>
      <c r="V1960" s="7">
        <f t="shared" si="309"/>
        <v>22.975000000000001</v>
      </c>
    </row>
    <row r="1961" spans="1:22" ht="13.5" x14ac:dyDescent="0.25">
      <c r="A1961" s="3">
        <f>RSI!A1961</f>
        <v>44862</v>
      </c>
      <c r="B1961" s="2">
        <f>RSI!B1961</f>
        <v>18.718</v>
      </c>
      <c r="C1961" s="2">
        <f>RSI!I1961</f>
        <v>42.235910827591027</v>
      </c>
      <c r="D1961" s="2">
        <f>MACD!E1961</f>
        <v>0.34269372039691604</v>
      </c>
      <c r="E1961" s="2">
        <f>MACD!F1961</f>
        <v>9.3258099033367264E-2</v>
      </c>
      <c r="F1961" s="2">
        <f>'Moving Avg'!D1961</f>
        <v>18.718</v>
      </c>
      <c r="G1961" s="2">
        <f>'Moving Avg'!F1961</f>
        <v>19.128250000000005</v>
      </c>
      <c r="H1961" s="2">
        <f>'Moving Avg'!G1961</f>
        <v>18.560079999999985</v>
      </c>
      <c r="I1961" s="2">
        <f>'Moving Avg'!H1961</f>
        <v>17.99729000000001</v>
      </c>
      <c r="J1961" s="5" t="str">
        <f>OBV!F1961</f>
        <v>NEUTRAL</v>
      </c>
      <c r="K1961" s="5" t="str">
        <f>OBV!G1961</f>
        <v>NEUTRAL</v>
      </c>
      <c r="L1961" s="5" t="str">
        <f>OBV!H1961</f>
        <v>NEUTRAL</v>
      </c>
      <c r="M1961" s="7">
        <f t="shared" si="300"/>
        <v>25</v>
      </c>
      <c r="N1961" s="7">
        <f t="shared" si="301"/>
        <v>0</v>
      </c>
      <c r="O1961" s="7">
        <f t="shared" si="302"/>
        <v>50</v>
      </c>
      <c r="P1961" s="7">
        <f t="shared" si="303"/>
        <v>33</v>
      </c>
      <c r="Q1961" s="8">
        <f t="shared" si="304"/>
        <v>21.2</v>
      </c>
      <c r="R1961" s="8">
        <f t="shared" si="305"/>
        <v>30.75</v>
      </c>
      <c r="S1961" s="8">
        <f t="shared" si="306"/>
        <v>31.1</v>
      </c>
      <c r="T1961" s="8">
        <f t="shared" si="307"/>
        <v>27</v>
      </c>
      <c r="U1961" s="7">
        <f t="shared" si="308"/>
        <v>27.683333333333337</v>
      </c>
      <c r="V1961" s="7">
        <f t="shared" si="309"/>
        <v>27.512500000000003</v>
      </c>
    </row>
    <row r="1962" spans="1:22" ht="13.5" x14ac:dyDescent="0.25">
      <c r="A1962" s="3">
        <f>RSI!A1962</f>
        <v>44865</v>
      </c>
      <c r="B1962" s="2">
        <f>RSI!B1962</f>
        <v>18.718</v>
      </c>
      <c r="C1962" s="2">
        <f>RSI!I1962</f>
        <v>42.235910827591013</v>
      </c>
      <c r="D1962" s="2">
        <f>MACD!E1962</f>
        <v>0.37729832673716501</v>
      </c>
      <c r="E1962" s="2">
        <f>MACD!F1962</f>
        <v>0.15006614457412681</v>
      </c>
      <c r="F1962" s="2">
        <f>'Moving Avg'!D1962</f>
        <v>18.718</v>
      </c>
      <c r="G1962" s="2">
        <f>'Moving Avg'!F1962</f>
        <v>19.094650000000009</v>
      </c>
      <c r="H1962" s="2">
        <f>'Moving Avg'!G1962</f>
        <v>18.563439999999986</v>
      </c>
      <c r="I1962" s="2">
        <f>'Moving Avg'!H1962</f>
        <v>18.005735000000008</v>
      </c>
      <c r="J1962" s="5" t="str">
        <f>OBV!F1962</f>
        <v>NEUTRAL</v>
      </c>
      <c r="K1962" s="5" t="str">
        <f>OBV!G1962</f>
        <v>NEUTRAL</v>
      </c>
      <c r="L1962" s="5" t="str">
        <f>OBV!H1962</f>
        <v>NEUTRAL</v>
      </c>
      <c r="M1962" s="7">
        <f t="shared" si="300"/>
        <v>25</v>
      </c>
      <c r="N1962" s="7">
        <f t="shared" si="301"/>
        <v>0</v>
      </c>
      <c r="O1962" s="7">
        <f t="shared" si="302"/>
        <v>50</v>
      </c>
      <c r="P1962" s="7">
        <f t="shared" si="303"/>
        <v>33</v>
      </c>
      <c r="Q1962" s="8">
        <f t="shared" si="304"/>
        <v>21.2</v>
      </c>
      <c r="R1962" s="8">
        <f t="shared" si="305"/>
        <v>30.75</v>
      </c>
      <c r="S1962" s="8">
        <f t="shared" si="306"/>
        <v>31.1</v>
      </c>
      <c r="T1962" s="8">
        <f t="shared" si="307"/>
        <v>27</v>
      </c>
      <c r="U1962" s="7">
        <f t="shared" si="308"/>
        <v>27.683333333333337</v>
      </c>
      <c r="V1962" s="7">
        <f t="shared" si="309"/>
        <v>27.512500000000003</v>
      </c>
    </row>
    <row r="1963" spans="1:22" ht="13.5" x14ac:dyDescent="0.25">
      <c r="A1963" s="3">
        <f>RSI!A1963</f>
        <v>44866</v>
      </c>
      <c r="B1963" s="2">
        <f>RSI!B1963</f>
        <v>18.718</v>
      </c>
      <c r="C1963" s="2">
        <f>RSI!I1963</f>
        <v>42.23591082759102</v>
      </c>
      <c r="D1963" s="2">
        <f>MACD!E1963</f>
        <v>0.40728998894975987</v>
      </c>
      <c r="E1963" s="2">
        <f>MACD!F1963</f>
        <v>0.20151091344925343</v>
      </c>
      <c r="F1963" s="2">
        <f>'Moving Avg'!D1963</f>
        <v>18.718</v>
      </c>
      <c r="G1963" s="2">
        <f>'Moving Avg'!F1963</f>
        <v>19.061050000000005</v>
      </c>
      <c r="H1963" s="2">
        <f>'Moving Avg'!G1963</f>
        <v>18.566799999999986</v>
      </c>
      <c r="I1963" s="2">
        <f>'Moving Avg'!H1963</f>
        <v>18.010370000000009</v>
      </c>
      <c r="J1963" s="5" t="str">
        <f>OBV!F1963</f>
        <v>NEUTRAL</v>
      </c>
      <c r="K1963" s="5" t="str">
        <f>OBV!G1963</f>
        <v>NEUTRAL</v>
      </c>
      <c r="L1963" s="5" t="str">
        <f>OBV!H1963</f>
        <v>NEUTRAL</v>
      </c>
      <c r="M1963" s="7">
        <f t="shared" si="300"/>
        <v>25</v>
      </c>
      <c r="N1963" s="7">
        <f t="shared" si="301"/>
        <v>0</v>
      </c>
      <c r="O1963" s="7">
        <f t="shared" si="302"/>
        <v>50</v>
      </c>
      <c r="P1963" s="7">
        <f t="shared" si="303"/>
        <v>33</v>
      </c>
      <c r="Q1963" s="8">
        <f t="shared" si="304"/>
        <v>21.2</v>
      </c>
      <c r="R1963" s="8">
        <f t="shared" si="305"/>
        <v>30.75</v>
      </c>
      <c r="S1963" s="8">
        <f t="shared" si="306"/>
        <v>31.1</v>
      </c>
      <c r="T1963" s="8">
        <f t="shared" si="307"/>
        <v>27</v>
      </c>
      <c r="U1963" s="7">
        <f t="shared" si="308"/>
        <v>27.683333333333337</v>
      </c>
      <c r="V1963" s="7">
        <f t="shared" si="309"/>
        <v>27.512500000000003</v>
      </c>
    </row>
    <row r="1964" spans="1:22" ht="13.5" x14ac:dyDescent="0.25">
      <c r="A1964" s="3">
        <f>RSI!A1964</f>
        <v>44867</v>
      </c>
      <c r="B1964" s="2">
        <f>RSI!B1964</f>
        <v>18.718</v>
      </c>
      <c r="C1964" s="2">
        <f>RSI!I1964</f>
        <v>42.23591082759102</v>
      </c>
      <c r="D1964" s="2">
        <f>MACD!E1964</f>
        <v>0.36224881274652532</v>
      </c>
      <c r="E1964" s="2">
        <f>MACD!F1964</f>
        <v>0.2336584933087078</v>
      </c>
      <c r="F1964" s="2">
        <f>'Moving Avg'!D1964</f>
        <v>18.718</v>
      </c>
      <c r="G1964" s="2">
        <f>'Moving Avg'!F1964</f>
        <v>19.027450000000005</v>
      </c>
      <c r="H1964" s="2">
        <f>'Moving Avg'!G1964</f>
        <v>18.570159999999984</v>
      </c>
      <c r="I1964" s="2">
        <f>'Moving Avg'!H1964</f>
        <v>18.015005000000009</v>
      </c>
      <c r="J1964" s="5" t="str">
        <f>OBV!F1964</f>
        <v>NEUTRAL</v>
      </c>
      <c r="K1964" s="5" t="str">
        <f>OBV!G1964</f>
        <v>NEUTRAL</v>
      </c>
      <c r="L1964" s="5" t="str">
        <f>OBV!H1964</f>
        <v>NEUTRAL</v>
      </c>
      <c r="M1964" s="7">
        <f t="shared" si="300"/>
        <v>25</v>
      </c>
      <c r="N1964" s="7">
        <f t="shared" si="301"/>
        <v>0</v>
      </c>
      <c r="O1964" s="7">
        <f t="shared" si="302"/>
        <v>50</v>
      </c>
      <c r="P1964" s="7">
        <f t="shared" si="303"/>
        <v>33</v>
      </c>
      <c r="Q1964" s="8">
        <f t="shared" si="304"/>
        <v>21.2</v>
      </c>
      <c r="R1964" s="8">
        <f t="shared" si="305"/>
        <v>30.75</v>
      </c>
      <c r="S1964" s="8">
        <f t="shared" si="306"/>
        <v>31.1</v>
      </c>
      <c r="T1964" s="8">
        <f t="shared" si="307"/>
        <v>27</v>
      </c>
      <c r="U1964" s="7">
        <f t="shared" si="308"/>
        <v>27.683333333333337</v>
      </c>
      <c r="V1964" s="7">
        <f t="shared" si="309"/>
        <v>27.512500000000003</v>
      </c>
    </row>
    <row r="1965" spans="1:22" ht="13.5" x14ac:dyDescent="0.25">
      <c r="A1965" s="3">
        <f>RSI!A1965</f>
        <v>44868</v>
      </c>
      <c r="B1965" s="2">
        <f>RSI!B1965</f>
        <v>18.760000000000002</v>
      </c>
      <c r="C1965" s="2">
        <f>RSI!I1965</f>
        <v>46.112137804652136</v>
      </c>
      <c r="D1965" s="2">
        <f>MACD!E1965</f>
        <v>0.32163536913719071</v>
      </c>
      <c r="E1965" s="2">
        <f>MACD!F1965</f>
        <v>0.2512538684744044</v>
      </c>
      <c r="F1965" s="2">
        <f>'Moving Avg'!D1965</f>
        <v>18.726400000000002</v>
      </c>
      <c r="G1965" s="2">
        <f>'Moving Avg'!F1965</f>
        <v>18.995950000000001</v>
      </c>
      <c r="H1965" s="2">
        <f>'Moving Avg'!G1965</f>
        <v>18.574359999999984</v>
      </c>
      <c r="I1965" s="2">
        <f>'Moving Avg'!H1965</f>
        <v>18.017580000000009</v>
      </c>
      <c r="J1965" s="5" t="str">
        <f>OBV!F1965</f>
        <v>BULLISH</v>
      </c>
      <c r="K1965" s="5" t="str">
        <f>OBV!G1965</f>
        <v>NEUTRAL</v>
      </c>
      <c r="L1965" s="5" t="str">
        <f>OBV!H1965</f>
        <v>CONFIRMED BULLISH</v>
      </c>
      <c r="M1965" s="7">
        <f t="shared" si="300"/>
        <v>25</v>
      </c>
      <c r="N1965" s="7">
        <f t="shared" si="301"/>
        <v>0</v>
      </c>
      <c r="O1965" s="7">
        <f t="shared" si="302"/>
        <v>50</v>
      </c>
      <c r="P1965" s="7">
        <f t="shared" si="303"/>
        <v>83.5</v>
      </c>
      <c r="Q1965" s="8">
        <f t="shared" si="304"/>
        <v>28.774999999999999</v>
      </c>
      <c r="R1965" s="8">
        <f t="shared" si="305"/>
        <v>43.375</v>
      </c>
      <c r="S1965" s="8">
        <f t="shared" si="306"/>
        <v>53.825000000000003</v>
      </c>
      <c r="T1965" s="8">
        <f t="shared" si="307"/>
        <v>39.625</v>
      </c>
      <c r="U1965" s="7">
        <f t="shared" si="308"/>
        <v>41.991666666666667</v>
      </c>
      <c r="V1965" s="7">
        <f t="shared" si="309"/>
        <v>41.400000000000006</v>
      </c>
    </row>
    <row r="1966" spans="1:22" ht="13.5" x14ac:dyDescent="0.25">
      <c r="A1966" s="3">
        <f>RSI!A1966</f>
        <v>44869</v>
      </c>
      <c r="B1966" s="2">
        <f>RSI!B1966</f>
        <v>18.760000000000002</v>
      </c>
      <c r="C1966" s="2">
        <f>RSI!I1966</f>
        <v>46.112137804652136</v>
      </c>
      <c r="D1966" s="2">
        <f>MACD!E1966</f>
        <v>0.26174010284341165</v>
      </c>
      <c r="E1966" s="2">
        <f>MACD!F1966</f>
        <v>0.25335111534820587</v>
      </c>
      <c r="F1966" s="2">
        <f>'Moving Avg'!D1966</f>
        <v>18.7348</v>
      </c>
      <c r="G1966" s="2">
        <f>'Moving Avg'!F1966</f>
        <v>18.964449999999999</v>
      </c>
      <c r="H1966" s="2">
        <f>'Moving Avg'!G1966</f>
        <v>18.578559999999985</v>
      </c>
      <c r="I1966" s="2">
        <f>'Moving Avg'!H1966</f>
        <v>18.02015500000001</v>
      </c>
      <c r="J1966" s="5" t="str">
        <f>OBV!F1966</f>
        <v>BULLISH</v>
      </c>
      <c r="K1966" s="5" t="str">
        <f>OBV!G1966</f>
        <v>NEUTRAL</v>
      </c>
      <c r="L1966" s="5" t="str">
        <f>OBV!H1966</f>
        <v>CONFIRMED BULLISH</v>
      </c>
      <c r="M1966" s="7">
        <f t="shared" si="300"/>
        <v>25</v>
      </c>
      <c r="N1966" s="7">
        <f t="shared" si="301"/>
        <v>0</v>
      </c>
      <c r="O1966" s="7">
        <f t="shared" si="302"/>
        <v>50</v>
      </c>
      <c r="P1966" s="7">
        <f t="shared" si="303"/>
        <v>83.5</v>
      </c>
      <c r="Q1966" s="8">
        <f t="shared" si="304"/>
        <v>28.774999999999999</v>
      </c>
      <c r="R1966" s="8">
        <f t="shared" si="305"/>
        <v>43.375</v>
      </c>
      <c r="S1966" s="8">
        <f t="shared" si="306"/>
        <v>53.825000000000003</v>
      </c>
      <c r="T1966" s="8">
        <f t="shared" si="307"/>
        <v>39.625</v>
      </c>
      <c r="U1966" s="7">
        <f t="shared" si="308"/>
        <v>41.991666666666667</v>
      </c>
      <c r="V1966" s="7">
        <f t="shared" si="309"/>
        <v>41.400000000000006</v>
      </c>
    </row>
    <row r="1967" spans="1:22" ht="13.5" x14ac:dyDescent="0.25">
      <c r="A1967" s="3">
        <f>RSI!A1967</f>
        <v>44872</v>
      </c>
      <c r="B1967" s="2">
        <f>RSI!B1967</f>
        <v>18.718</v>
      </c>
      <c r="C1967" s="2">
        <f>RSI!I1967</f>
        <v>42.782572540180205</v>
      </c>
      <c r="D1967" s="2">
        <f>MACD!E1967</f>
        <v>0.21446329759508487</v>
      </c>
      <c r="E1967" s="2">
        <f>MACD!F1967</f>
        <v>0.24557355179758167</v>
      </c>
      <c r="F1967" s="2">
        <f>'Moving Avg'!D1967</f>
        <v>18.7348</v>
      </c>
      <c r="G1967" s="2">
        <f>'Moving Avg'!F1967</f>
        <v>18.9313</v>
      </c>
      <c r="H1967" s="2">
        <f>'Moving Avg'!G1967</f>
        <v>18.581919999999982</v>
      </c>
      <c r="I1967" s="2">
        <f>'Moving Avg'!H1967</f>
        <v>18.02661500000001</v>
      </c>
      <c r="J1967" s="5" t="str">
        <f>OBV!F1967</f>
        <v>BULLISH</v>
      </c>
      <c r="K1967" s="5" t="str">
        <f>OBV!G1967</f>
        <v>NEUTRAL</v>
      </c>
      <c r="L1967" s="5" t="str">
        <f>OBV!H1967</f>
        <v>NEUTRAL</v>
      </c>
      <c r="M1967" s="7">
        <f t="shared" si="300"/>
        <v>25</v>
      </c>
      <c r="N1967" s="7">
        <f t="shared" si="301"/>
        <v>100</v>
      </c>
      <c r="O1967" s="7">
        <f t="shared" si="302"/>
        <v>50</v>
      </c>
      <c r="P1967" s="7">
        <f t="shared" si="303"/>
        <v>49.5</v>
      </c>
      <c r="Q1967" s="8">
        <f t="shared" si="304"/>
        <v>58.674999999999997</v>
      </c>
      <c r="R1967" s="8">
        <f t="shared" si="305"/>
        <v>54.875</v>
      </c>
      <c r="S1967" s="8">
        <f t="shared" si="306"/>
        <v>53.525000000000006</v>
      </c>
      <c r="T1967" s="8">
        <f t="shared" si="307"/>
        <v>56.125</v>
      </c>
      <c r="U1967" s="7">
        <f t="shared" si="308"/>
        <v>55.691666666666663</v>
      </c>
      <c r="V1967" s="7">
        <f t="shared" si="309"/>
        <v>55.8</v>
      </c>
    </row>
    <row r="1968" spans="1:22" ht="13.5" x14ac:dyDescent="0.25">
      <c r="A1968" s="3">
        <f>RSI!A1968</f>
        <v>44873</v>
      </c>
      <c r="B1968" s="2">
        <f>RSI!B1968</f>
        <v>18.718</v>
      </c>
      <c r="C1968" s="2">
        <f>RSI!I1968</f>
        <v>42.782572540180205</v>
      </c>
      <c r="D1968" s="2">
        <f>MACD!E1968</f>
        <v>0.17497903937950454</v>
      </c>
      <c r="E1968" s="2">
        <f>MACD!F1968</f>
        <v>0.23145464931396625</v>
      </c>
      <c r="F1968" s="2">
        <f>'Moving Avg'!D1968</f>
        <v>18.7348</v>
      </c>
      <c r="G1968" s="2">
        <f>'Moving Avg'!F1968</f>
        <v>18.898149999999998</v>
      </c>
      <c r="H1968" s="2">
        <f>'Moving Avg'!G1968</f>
        <v>18.585279999999983</v>
      </c>
      <c r="I1968" s="2">
        <f>'Moving Avg'!H1968</f>
        <v>18.035060000000009</v>
      </c>
      <c r="J1968" s="5" t="str">
        <f>OBV!F1968</f>
        <v>BULLISH</v>
      </c>
      <c r="K1968" s="5" t="str">
        <f>OBV!G1968</f>
        <v>NEUTRAL</v>
      </c>
      <c r="L1968" s="5" t="str">
        <f>OBV!H1968</f>
        <v>NEUTRAL</v>
      </c>
      <c r="M1968" s="7">
        <f t="shared" si="300"/>
        <v>25</v>
      </c>
      <c r="N1968" s="7">
        <f t="shared" si="301"/>
        <v>100</v>
      </c>
      <c r="O1968" s="7">
        <f t="shared" si="302"/>
        <v>50</v>
      </c>
      <c r="P1968" s="7">
        <f t="shared" si="303"/>
        <v>49.5</v>
      </c>
      <c r="Q1968" s="8">
        <f t="shared" si="304"/>
        <v>58.674999999999997</v>
      </c>
      <c r="R1968" s="8">
        <f t="shared" si="305"/>
        <v>54.875</v>
      </c>
      <c r="S1968" s="8">
        <f t="shared" si="306"/>
        <v>53.525000000000006</v>
      </c>
      <c r="T1968" s="8">
        <f t="shared" si="307"/>
        <v>56.125</v>
      </c>
      <c r="U1968" s="7">
        <f t="shared" si="308"/>
        <v>55.691666666666663</v>
      </c>
      <c r="V1968" s="7">
        <f t="shared" si="309"/>
        <v>55.8</v>
      </c>
    </row>
    <row r="1969" spans="1:22" ht="13.5" x14ac:dyDescent="0.25">
      <c r="A1969" s="3">
        <f>RSI!A1969</f>
        <v>44874</v>
      </c>
      <c r="B1969" s="2">
        <f>RSI!B1969</f>
        <v>18.718</v>
      </c>
      <c r="C1969" s="2">
        <f>RSI!I1969</f>
        <v>42.782572540180205</v>
      </c>
      <c r="D1969" s="2">
        <f>MACD!E1969</f>
        <v>0.14205001611226109</v>
      </c>
      <c r="E1969" s="2">
        <f>MACD!F1969</f>
        <v>0.21357372267362523</v>
      </c>
      <c r="F1969" s="2">
        <f>'Moving Avg'!D1969</f>
        <v>18.7348</v>
      </c>
      <c r="G1969" s="2">
        <f>'Moving Avg'!F1969</f>
        <v>18.864999999999998</v>
      </c>
      <c r="H1969" s="2">
        <f>'Moving Avg'!G1969</f>
        <v>18.588639999999984</v>
      </c>
      <c r="I1969" s="2">
        <f>'Moving Avg'!H1969</f>
        <v>18.043505000000007</v>
      </c>
      <c r="J1969" s="5" t="str">
        <f>OBV!F1969</f>
        <v>BULLISH</v>
      </c>
      <c r="K1969" s="5" t="str">
        <f>OBV!G1969</f>
        <v>NEUTRAL</v>
      </c>
      <c r="L1969" s="5" t="str">
        <f>OBV!H1969</f>
        <v>NEUTRAL</v>
      </c>
      <c r="M1969" s="7">
        <f t="shared" si="300"/>
        <v>25</v>
      </c>
      <c r="N1969" s="7">
        <f t="shared" si="301"/>
        <v>100</v>
      </c>
      <c r="O1969" s="7">
        <f t="shared" si="302"/>
        <v>50</v>
      </c>
      <c r="P1969" s="7">
        <f t="shared" si="303"/>
        <v>49.5</v>
      </c>
      <c r="Q1969" s="8">
        <f t="shared" si="304"/>
        <v>58.674999999999997</v>
      </c>
      <c r="R1969" s="8">
        <f t="shared" si="305"/>
        <v>54.875</v>
      </c>
      <c r="S1969" s="8">
        <f t="shared" si="306"/>
        <v>53.525000000000006</v>
      </c>
      <c r="T1969" s="8">
        <f t="shared" si="307"/>
        <v>56.125</v>
      </c>
      <c r="U1969" s="7">
        <f t="shared" si="308"/>
        <v>55.691666666666663</v>
      </c>
      <c r="V1969" s="7">
        <f t="shared" si="309"/>
        <v>55.8</v>
      </c>
    </row>
    <row r="1970" spans="1:22" ht="13.5" x14ac:dyDescent="0.25">
      <c r="A1970" s="3">
        <f>RSI!A1970</f>
        <v>44875</v>
      </c>
      <c r="B1970" s="2">
        <f>RSI!B1970</f>
        <v>18.718</v>
      </c>
      <c r="C1970" s="2">
        <f>RSI!I1970</f>
        <v>42.782572540180205</v>
      </c>
      <c r="D1970" s="2">
        <f>MACD!E1970</f>
        <v>0.1146321202064442</v>
      </c>
      <c r="E1970" s="2">
        <f>MACD!F1970</f>
        <v>0.19378540218018903</v>
      </c>
      <c r="F1970" s="2">
        <f>'Moving Avg'!D1970</f>
        <v>18.726400000000002</v>
      </c>
      <c r="G1970" s="2">
        <f>'Moving Avg'!F1970</f>
        <v>18.833499999999997</v>
      </c>
      <c r="H1970" s="2">
        <f>'Moving Avg'!G1970</f>
        <v>18.591999999999981</v>
      </c>
      <c r="I1970" s="2">
        <f>'Moving Avg'!H1970</f>
        <v>18.051100000000005</v>
      </c>
      <c r="J1970" s="5" t="str">
        <f>OBV!F1970</f>
        <v>BEARISH</v>
      </c>
      <c r="K1970" s="5" t="str">
        <f>OBV!G1970</f>
        <v>NEUTRAL</v>
      </c>
      <c r="L1970" s="5" t="str">
        <f>OBV!H1970</f>
        <v>CONFIRMED BEARISH</v>
      </c>
      <c r="M1970" s="7">
        <f t="shared" si="300"/>
        <v>25</v>
      </c>
      <c r="N1970" s="7">
        <f t="shared" si="301"/>
        <v>100</v>
      </c>
      <c r="O1970" s="7">
        <f t="shared" si="302"/>
        <v>50</v>
      </c>
      <c r="P1970" s="7">
        <f t="shared" si="303"/>
        <v>16.5</v>
      </c>
      <c r="Q1970" s="8">
        <f t="shared" si="304"/>
        <v>53.725000000000001</v>
      </c>
      <c r="R1970" s="8">
        <f t="shared" si="305"/>
        <v>46.625</v>
      </c>
      <c r="S1970" s="8">
        <f t="shared" si="306"/>
        <v>38.674999999999997</v>
      </c>
      <c r="T1970" s="8">
        <f t="shared" si="307"/>
        <v>47.875</v>
      </c>
      <c r="U1970" s="7">
        <f t="shared" si="308"/>
        <v>46.341666666666661</v>
      </c>
      <c r="V1970" s="7">
        <f t="shared" si="309"/>
        <v>46.724999999999994</v>
      </c>
    </row>
    <row r="1971" spans="1:22" ht="13.5" x14ac:dyDescent="0.25">
      <c r="A1971" s="3">
        <f>RSI!A1971</f>
        <v>44876</v>
      </c>
      <c r="B1971" s="2">
        <f>RSI!B1971</f>
        <v>18.734999999999999</v>
      </c>
      <c r="C1971" s="2">
        <f>RSI!I1971</f>
        <v>44.946753510667762</v>
      </c>
      <c r="D1971" s="2">
        <f>MACD!E1971</f>
        <v>9.0585254522896008E-2</v>
      </c>
      <c r="E1971" s="2">
        <f>MACD!F1971</f>
        <v>0.17314537264873045</v>
      </c>
      <c r="F1971" s="2">
        <f>'Moving Avg'!D1971</f>
        <v>18.721399999999999</v>
      </c>
      <c r="G1971" s="2">
        <f>'Moving Avg'!F1971</f>
        <v>18.802849999999999</v>
      </c>
      <c r="H1971" s="2">
        <f>'Moving Avg'!G1971</f>
        <v>18.595699999999979</v>
      </c>
      <c r="I1971" s="2">
        <f>'Moving Avg'!H1971</f>
        <v>18.058780000000009</v>
      </c>
      <c r="J1971" s="5" t="str">
        <f>OBV!F1971</f>
        <v>BULLISH</v>
      </c>
      <c r="K1971" s="5" t="str">
        <f>OBV!G1971</f>
        <v>NEUTRAL</v>
      </c>
      <c r="L1971" s="5" t="str">
        <f>OBV!H1971</f>
        <v>BULLISH DIVERGENCE</v>
      </c>
      <c r="M1971" s="7">
        <f t="shared" si="300"/>
        <v>25</v>
      </c>
      <c r="N1971" s="7">
        <f t="shared" si="301"/>
        <v>100</v>
      </c>
      <c r="O1971" s="7">
        <f t="shared" si="302"/>
        <v>50</v>
      </c>
      <c r="P1971" s="7">
        <f t="shared" si="303"/>
        <v>66.5</v>
      </c>
      <c r="Q1971" s="8">
        <f t="shared" si="304"/>
        <v>61.225000000000001</v>
      </c>
      <c r="R1971" s="8">
        <f t="shared" si="305"/>
        <v>59.125</v>
      </c>
      <c r="S1971" s="8">
        <f t="shared" si="306"/>
        <v>61.174999999999997</v>
      </c>
      <c r="T1971" s="8">
        <f t="shared" si="307"/>
        <v>60.375</v>
      </c>
      <c r="U1971" s="7">
        <f t="shared" si="308"/>
        <v>60.508333333333326</v>
      </c>
      <c r="V1971" s="7">
        <f t="shared" si="309"/>
        <v>60.474999999999994</v>
      </c>
    </row>
    <row r="1972" spans="1:22" ht="13.5" x14ac:dyDescent="0.25">
      <c r="A1972" s="3">
        <f>RSI!A1972</f>
        <v>44879</v>
      </c>
      <c r="B1972" s="2">
        <f>RSI!B1972</f>
        <v>18.734999999999999</v>
      </c>
      <c r="C1972" s="2">
        <f>RSI!I1972</f>
        <v>44.946753510667762</v>
      </c>
      <c r="D1972" s="2">
        <f>MACD!E1972</f>
        <v>7.0519074804757054E-2</v>
      </c>
      <c r="E1972" s="2">
        <f>MACD!F1972</f>
        <v>0.15262011307993578</v>
      </c>
      <c r="F1972" s="2">
        <f>'Moving Avg'!D1972</f>
        <v>18.724799999999998</v>
      </c>
      <c r="G1972" s="2">
        <f>'Moving Avg'!F1972</f>
        <v>18.772200000000002</v>
      </c>
      <c r="H1972" s="2">
        <f>'Moving Avg'!G1972</f>
        <v>18.614339999999981</v>
      </c>
      <c r="I1972" s="2">
        <f>'Moving Avg'!H1972</f>
        <v>18.06646000000001</v>
      </c>
      <c r="J1972" s="5" t="str">
        <f>OBV!F1972</f>
        <v>BULLISH</v>
      </c>
      <c r="K1972" s="5" t="str">
        <f>OBV!G1972</f>
        <v>NEUTRAL</v>
      </c>
      <c r="L1972" s="5" t="str">
        <f>OBV!H1972</f>
        <v>CONFIRMED BULLISH</v>
      </c>
      <c r="M1972" s="7">
        <f t="shared" si="300"/>
        <v>25</v>
      </c>
      <c r="N1972" s="7">
        <f t="shared" si="301"/>
        <v>100</v>
      </c>
      <c r="O1972" s="7">
        <f t="shared" si="302"/>
        <v>50</v>
      </c>
      <c r="P1972" s="7">
        <f t="shared" si="303"/>
        <v>83.5</v>
      </c>
      <c r="Q1972" s="8">
        <f t="shared" si="304"/>
        <v>63.774999999999999</v>
      </c>
      <c r="R1972" s="8">
        <f t="shared" si="305"/>
        <v>63.375</v>
      </c>
      <c r="S1972" s="8">
        <f t="shared" si="306"/>
        <v>68.825000000000003</v>
      </c>
      <c r="T1972" s="8">
        <f t="shared" si="307"/>
        <v>64.625</v>
      </c>
      <c r="U1972" s="7">
        <f t="shared" si="308"/>
        <v>65.325000000000003</v>
      </c>
      <c r="V1972" s="7">
        <f t="shared" si="309"/>
        <v>65.150000000000006</v>
      </c>
    </row>
    <row r="1973" spans="1:22" ht="13.5" x14ac:dyDescent="0.25">
      <c r="A1973" s="3">
        <f>RSI!A1973</f>
        <v>44880</v>
      </c>
      <c r="B1973" s="2">
        <f>RSI!B1973</f>
        <v>18.734999999999999</v>
      </c>
      <c r="C1973" s="2">
        <f>RSI!I1973</f>
        <v>44.946753510667769</v>
      </c>
      <c r="D1973" s="2">
        <f>MACD!E1973</f>
        <v>5.3800340554875703E-2</v>
      </c>
      <c r="E1973" s="2">
        <f>MACD!F1973</f>
        <v>0.13285615857492378</v>
      </c>
      <c r="F1973" s="2">
        <f>'Moving Avg'!D1973</f>
        <v>18.728200000000001</v>
      </c>
      <c r="G1973" s="2">
        <f>'Moving Avg'!F1973</f>
        <v>18.74155</v>
      </c>
      <c r="H1973" s="2">
        <f>'Moving Avg'!G1973</f>
        <v>18.632979999999986</v>
      </c>
      <c r="I1973" s="2">
        <f>'Moving Avg'!H1973</f>
        <v>18.073975000000011</v>
      </c>
      <c r="J1973" s="5" t="str">
        <f>OBV!F1973</f>
        <v>BULLISH</v>
      </c>
      <c r="K1973" s="5" t="str">
        <f>OBV!G1973</f>
        <v>NEUTRAL</v>
      </c>
      <c r="L1973" s="5" t="str">
        <f>OBV!H1973</f>
        <v>CONFIRMED BULLISH</v>
      </c>
      <c r="M1973" s="7">
        <f t="shared" si="300"/>
        <v>25</v>
      </c>
      <c r="N1973" s="7">
        <f t="shared" si="301"/>
        <v>100</v>
      </c>
      <c r="O1973" s="7">
        <f t="shared" si="302"/>
        <v>50</v>
      </c>
      <c r="P1973" s="7">
        <f t="shared" si="303"/>
        <v>83.5</v>
      </c>
      <c r="Q1973" s="8">
        <f t="shared" si="304"/>
        <v>63.774999999999999</v>
      </c>
      <c r="R1973" s="8">
        <f t="shared" si="305"/>
        <v>63.375</v>
      </c>
      <c r="S1973" s="8">
        <f t="shared" si="306"/>
        <v>68.825000000000003</v>
      </c>
      <c r="T1973" s="8">
        <f t="shared" si="307"/>
        <v>64.625</v>
      </c>
      <c r="U1973" s="7">
        <f t="shared" si="308"/>
        <v>65.325000000000003</v>
      </c>
      <c r="V1973" s="7">
        <f t="shared" si="309"/>
        <v>65.150000000000006</v>
      </c>
    </row>
    <row r="1974" spans="1:22" ht="13.5" x14ac:dyDescent="0.25">
      <c r="A1974" s="3">
        <f>RSI!A1974</f>
        <v>44881</v>
      </c>
      <c r="B1974" s="2">
        <f>RSI!B1974</f>
        <v>18.718</v>
      </c>
      <c r="C1974" s="2">
        <f>RSI!I1974</f>
        <v>42.919206286425634</v>
      </c>
      <c r="D1974" s="2">
        <f>MACD!E1974</f>
        <v>4.1154034911183857E-2</v>
      </c>
      <c r="E1974" s="2">
        <f>MACD!F1974</f>
        <v>0.1145157338421758</v>
      </c>
      <c r="F1974" s="2">
        <f>'Moving Avg'!D1974</f>
        <v>18.728200000000001</v>
      </c>
      <c r="G1974" s="2">
        <f>'Moving Avg'!F1974</f>
        <v>18.733150000000002</v>
      </c>
      <c r="H1974" s="2">
        <f>'Moving Avg'!G1974</f>
        <v>18.651279999999982</v>
      </c>
      <c r="I1974" s="2">
        <f>'Moving Avg'!H1974</f>
        <v>18.077555000000014</v>
      </c>
      <c r="J1974" s="5" t="str">
        <f>OBV!F1974</f>
        <v>BULLISH</v>
      </c>
      <c r="K1974" s="5" t="str">
        <f>OBV!G1974</f>
        <v>NEUTRAL</v>
      </c>
      <c r="L1974" s="5" t="str">
        <f>OBV!H1974</f>
        <v>NEUTRAL</v>
      </c>
      <c r="M1974" s="7">
        <f t="shared" si="300"/>
        <v>25</v>
      </c>
      <c r="N1974" s="7">
        <f t="shared" si="301"/>
        <v>100</v>
      </c>
      <c r="O1974" s="7">
        <f t="shared" si="302"/>
        <v>50</v>
      </c>
      <c r="P1974" s="7">
        <f t="shared" si="303"/>
        <v>49.5</v>
      </c>
      <c r="Q1974" s="8">
        <f t="shared" si="304"/>
        <v>58.674999999999997</v>
      </c>
      <c r="R1974" s="8">
        <f t="shared" si="305"/>
        <v>54.875</v>
      </c>
      <c r="S1974" s="8">
        <f t="shared" si="306"/>
        <v>53.525000000000006</v>
      </c>
      <c r="T1974" s="8">
        <f t="shared" si="307"/>
        <v>56.125</v>
      </c>
      <c r="U1974" s="7">
        <f t="shared" si="308"/>
        <v>55.691666666666663</v>
      </c>
      <c r="V1974" s="7">
        <f t="shared" si="309"/>
        <v>55.8</v>
      </c>
    </row>
    <row r="1975" spans="1:22" ht="13.5" x14ac:dyDescent="0.25">
      <c r="A1975" s="3">
        <f>RSI!A1975</f>
        <v>44882</v>
      </c>
      <c r="B1975" s="2">
        <f>RSI!B1975</f>
        <v>18.718</v>
      </c>
      <c r="C1975" s="2">
        <f>RSI!I1975</f>
        <v>42.919206286425634</v>
      </c>
      <c r="D1975" s="2">
        <f>MACD!E1975</f>
        <v>3.7238507299615975E-2</v>
      </c>
      <c r="E1975" s="2">
        <f>MACD!F1975</f>
        <v>9.9060288533663846E-2</v>
      </c>
      <c r="F1975" s="2">
        <f>'Moving Avg'!D1975</f>
        <v>18.728200000000001</v>
      </c>
      <c r="G1975" s="2">
        <f>'Moving Avg'!F1975</f>
        <v>18.724750000000004</v>
      </c>
      <c r="H1975" s="2">
        <f>'Moving Avg'!G1975</f>
        <v>18.669579999999986</v>
      </c>
      <c r="I1975" s="2">
        <f>'Moving Avg'!H1975</f>
        <v>18.081095000000015</v>
      </c>
      <c r="J1975" s="5" t="str">
        <f>OBV!F1975</f>
        <v>BULLISH</v>
      </c>
      <c r="K1975" s="5" t="str">
        <f>OBV!G1975</f>
        <v>NEUTRAL</v>
      </c>
      <c r="L1975" s="5" t="str">
        <f>OBV!H1975</f>
        <v>NEUTRAL</v>
      </c>
      <c r="M1975" s="7">
        <f t="shared" si="300"/>
        <v>25</v>
      </c>
      <c r="N1975" s="7">
        <f t="shared" si="301"/>
        <v>100</v>
      </c>
      <c r="O1975" s="7">
        <f t="shared" si="302"/>
        <v>50</v>
      </c>
      <c r="P1975" s="7">
        <f t="shared" si="303"/>
        <v>49.5</v>
      </c>
      <c r="Q1975" s="8">
        <f t="shared" si="304"/>
        <v>58.674999999999997</v>
      </c>
      <c r="R1975" s="8">
        <f t="shared" si="305"/>
        <v>54.875</v>
      </c>
      <c r="S1975" s="8">
        <f t="shared" si="306"/>
        <v>53.525000000000006</v>
      </c>
      <c r="T1975" s="8">
        <f t="shared" si="307"/>
        <v>56.125</v>
      </c>
      <c r="U1975" s="7">
        <f t="shared" si="308"/>
        <v>55.691666666666663</v>
      </c>
      <c r="V1975" s="7">
        <f t="shared" si="309"/>
        <v>55.8</v>
      </c>
    </row>
    <row r="1976" spans="1:22" ht="13.5" x14ac:dyDescent="0.25">
      <c r="A1976" s="3">
        <f>RSI!A1976</f>
        <v>44883</v>
      </c>
      <c r="B1976" s="2">
        <f>RSI!B1976</f>
        <v>18.718</v>
      </c>
      <c r="C1976" s="2">
        <f>RSI!I1976</f>
        <v>42.919206286425634</v>
      </c>
      <c r="D1976" s="2">
        <f>MACD!E1976</f>
        <v>3.4225048261500746E-2</v>
      </c>
      <c r="E1976" s="2">
        <f>MACD!F1976</f>
        <v>8.6093240479231226E-2</v>
      </c>
      <c r="F1976" s="2">
        <f>'Moving Avg'!D1976</f>
        <v>18.724800000000002</v>
      </c>
      <c r="G1976" s="2">
        <f>'Moving Avg'!F1976</f>
        <v>18.724750000000004</v>
      </c>
      <c r="H1976" s="2">
        <f>'Moving Avg'!G1976</f>
        <v>18.687879999999986</v>
      </c>
      <c r="I1976" s="2">
        <f>'Moving Avg'!H1976</f>
        <v>18.084635000000013</v>
      </c>
      <c r="J1976" s="5" t="str">
        <f>OBV!F1976</f>
        <v>BEARISH</v>
      </c>
      <c r="K1976" s="5" t="str">
        <f>OBV!G1976</f>
        <v>NEUTRAL</v>
      </c>
      <c r="L1976" s="5" t="str">
        <f>OBV!H1976</f>
        <v>CONFIRMED BEARISH</v>
      </c>
      <c r="M1976" s="7">
        <f t="shared" si="300"/>
        <v>25</v>
      </c>
      <c r="N1976" s="7">
        <f t="shared" si="301"/>
        <v>100</v>
      </c>
      <c r="O1976" s="7">
        <f t="shared" si="302"/>
        <v>50</v>
      </c>
      <c r="P1976" s="7">
        <f t="shared" si="303"/>
        <v>16.5</v>
      </c>
      <c r="Q1976" s="8">
        <f t="shared" si="304"/>
        <v>53.725000000000001</v>
      </c>
      <c r="R1976" s="8">
        <f t="shared" si="305"/>
        <v>46.625</v>
      </c>
      <c r="S1976" s="8">
        <f t="shared" si="306"/>
        <v>38.674999999999997</v>
      </c>
      <c r="T1976" s="8">
        <f t="shared" si="307"/>
        <v>47.875</v>
      </c>
      <c r="U1976" s="7">
        <f t="shared" si="308"/>
        <v>46.341666666666661</v>
      </c>
      <c r="V1976" s="7">
        <f t="shared" si="309"/>
        <v>46.724999999999994</v>
      </c>
    </row>
    <row r="1977" spans="1:22" ht="13.5" x14ac:dyDescent="0.25">
      <c r="A1977" s="3">
        <f>RSI!A1977</f>
        <v>44886</v>
      </c>
      <c r="B1977" s="2">
        <f>RSI!B1977</f>
        <v>18.718</v>
      </c>
      <c r="C1977" s="2">
        <f>RSI!I1977</f>
        <v>42.919206286425634</v>
      </c>
      <c r="D1977" s="2">
        <f>MACD!E1977</f>
        <v>2.5491141057717215E-2</v>
      </c>
      <c r="E1977" s="2">
        <f>MACD!F1977</f>
        <v>7.3972820594928435E-2</v>
      </c>
      <c r="F1977" s="2">
        <f>'Moving Avg'!D1977</f>
        <v>18.721400000000003</v>
      </c>
      <c r="G1977" s="2">
        <f>'Moving Avg'!F1977</f>
        <v>18.724750000000004</v>
      </c>
      <c r="H1977" s="2">
        <f>'Moving Avg'!G1977</f>
        <v>18.706179999999989</v>
      </c>
      <c r="I1977" s="2">
        <f>'Moving Avg'!H1977</f>
        <v>18.088175000000014</v>
      </c>
      <c r="J1977" s="5" t="str">
        <f>OBV!F1977</f>
        <v>BEARISH</v>
      </c>
      <c r="K1977" s="5" t="str">
        <f>OBV!G1977</f>
        <v>NEUTRAL</v>
      </c>
      <c r="L1977" s="5" t="str">
        <f>OBV!H1977</f>
        <v>CONFIRMED BEARISH</v>
      </c>
      <c r="M1977" s="7">
        <f t="shared" si="300"/>
        <v>25</v>
      </c>
      <c r="N1977" s="7">
        <f t="shared" si="301"/>
        <v>100</v>
      </c>
      <c r="O1977" s="7">
        <f t="shared" si="302"/>
        <v>50</v>
      </c>
      <c r="P1977" s="7">
        <f t="shared" si="303"/>
        <v>16.5</v>
      </c>
      <c r="Q1977" s="8">
        <f t="shared" si="304"/>
        <v>53.725000000000001</v>
      </c>
      <c r="R1977" s="8">
        <f t="shared" si="305"/>
        <v>46.625</v>
      </c>
      <c r="S1977" s="8">
        <f t="shared" si="306"/>
        <v>38.674999999999997</v>
      </c>
      <c r="T1977" s="8">
        <f t="shared" si="307"/>
        <v>47.875</v>
      </c>
      <c r="U1977" s="7">
        <f t="shared" si="308"/>
        <v>46.341666666666661</v>
      </c>
      <c r="V1977" s="7">
        <f t="shared" si="309"/>
        <v>46.724999999999994</v>
      </c>
    </row>
    <row r="1978" spans="1:22" ht="13.5" x14ac:dyDescent="0.25">
      <c r="A1978" s="3">
        <f>RSI!A1978</f>
        <v>44887</v>
      </c>
      <c r="B1978" s="2">
        <f>RSI!B1978</f>
        <v>19.306000000000001</v>
      </c>
      <c r="C1978" s="2">
        <f>RSI!I1978</f>
        <v>81.578812076771612</v>
      </c>
      <c r="D1978" s="2">
        <f>MACD!E1978</f>
        <v>-2.5197716621121913E-2</v>
      </c>
      <c r="E1978" s="2">
        <f>MACD!F1978</f>
        <v>5.4138713151718365E-2</v>
      </c>
      <c r="F1978" s="2">
        <f>'Moving Avg'!D1978</f>
        <v>18.835599999999999</v>
      </c>
      <c r="G1978" s="2">
        <f>'Moving Avg'!F1978</f>
        <v>18.754150000000003</v>
      </c>
      <c r="H1978" s="2">
        <f>'Moving Avg'!G1978</f>
        <v>18.736239999999988</v>
      </c>
      <c r="I1978" s="2">
        <f>'Moving Avg'!H1978</f>
        <v>18.094615000000012</v>
      </c>
      <c r="J1978" s="5" t="str">
        <f>OBV!F1978</f>
        <v>BULLISH</v>
      </c>
      <c r="K1978" s="5" t="str">
        <f>OBV!G1978</f>
        <v>NEUTRAL</v>
      </c>
      <c r="L1978" s="5" t="str">
        <f>OBV!H1978</f>
        <v>CONFIRMED BULLISH</v>
      </c>
      <c r="M1978" s="7">
        <f t="shared" si="300"/>
        <v>0</v>
      </c>
      <c r="N1978" s="7">
        <f t="shared" si="301"/>
        <v>100</v>
      </c>
      <c r="O1978" s="7">
        <f t="shared" si="302"/>
        <v>50</v>
      </c>
      <c r="P1978" s="7">
        <f t="shared" si="303"/>
        <v>83.5</v>
      </c>
      <c r="Q1978" s="8">
        <f t="shared" si="304"/>
        <v>55.024999999999999</v>
      </c>
      <c r="R1978" s="8">
        <f t="shared" si="305"/>
        <v>58.375</v>
      </c>
      <c r="S1978" s="8">
        <f t="shared" si="306"/>
        <v>65.075000000000003</v>
      </c>
      <c r="T1978" s="8">
        <f t="shared" si="307"/>
        <v>58.375</v>
      </c>
      <c r="U1978" s="7">
        <f t="shared" si="308"/>
        <v>59.491666666666674</v>
      </c>
      <c r="V1978" s="7">
        <f t="shared" si="309"/>
        <v>59.212500000000006</v>
      </c>
    </row>
    <row r="1979" spans="1:22" ht="13.5" x14ac:dyDescent="0.25">
      <c r="A1979" s="3">
        <f>RSI!A1979</f>
        <v>44888</v>
      </c>
      <c r="B1979" s="2">
        <f>RSI!B1979</f>
        <v>19.306000000000001</v>
      </c>
      <c r="C1979" s="2">
        <f>RSI!I1979</f>
        <v>81.578812076771612</v>
      </c>
      <c r="D1979" s="2">
        <f>MACD!E1979</f>
        <v>-7.1324910339630065E-2</v>
      </c>
      <c r="E1979" s="2">
        <f>MACD!F1979</f>
        <v>2.9045988453448683E-2</v>
      </c>
      <c r="F1979" s="2">
        <f>'Moving Avg'!D1979</f>
        <v>18.953199999999999</v>
      </c>
      <c r="G1979" s="2">
        <f>'Moving Avg'!F1979</f>
        <v>18.783550000000002</v>
      </c>
      <c r="H1979" s="2">
        <f>'Moving Avg'!G1979</f>
        <v>18.76629999999999</v>
      </c>
      <c r="I1979" s="2">
        <f>'Moving Avg'!H1979</f>
        <v>18.101055000000017</v>
      </c>
      <c r="J1979" s="5" t="str">
        <f>OBV!F1979</f>
        <v>BULLISH</v>
      </c>
      <c r="K1979" s="5" t="str">
        <f>OBV!G1979</f>
        <v>NEUTRAL</v>
      </c>
      <c r="L1979" s="5" t="str">
        <f>OBV!H1979</f>
        <v>CONFIRMED BULLISH</v>
      </c>
      <c r="M1979" s="7">
        <f t="shared" si="300"/>
        <v>0</v>
      </c>
      <c r="N1979" s="7">
        <f t="shared" si="301"/>
        <v>100</v>
      </c>
      <c r="O1979" s="7">
        <f t="shared" si="302"/>
        <v>50</v>
      </c>
      <c r="P1979" s="7">
        <f t="shared" si="303"/>
        <v>83.5</v>
      </c>
      <c r="Q1979" s="8">
        <f t="shared" si="304"/>
        <v>55.024999999999999</v>
      </c>
      <c r="R1979" s="8">
        <f t="shared" si="305"/>
        <v>58.375</v>
      </c>
      <c r="S1979" s="8">
        <f t="shared" si="306"/>
        <v>65.075000000000003</v>
      </c>
      <c r="T1979" s="8">
        <f t="shared" si="307"/>
        <v>58.375</v>
      </c>
      <c r="U1979" s="7">
        <f t="shared" si="308"/>
        <v>59.491666666666674</v>
      </c>
      <c r="V1979" s="7">
        <f t="shared" si="309"/>
        <v>59.212500000000006</v>
      </c>
    </row>
    <row r="1980" spans="1:22" ht="13.5" x14ac:dyDescent="0.25">
      <c r="A1980" s="3">
        <f>RSI!A1980</f>
        <v>44889</v>
      </c>
      <c r="B1980" s="2">
        <f>RSI!B1980</f>
        <v>19.306000000000001</v>
      </c>
      <c r="C1980" s="2">
        <f>RSI!I1980</f>
        <v>81.578812076771612</v>
      </c>
      <c r="D1980" s="2">
        <f>MACD!E1980</f>
        <v>-0.11335248478757975</v>
      </c>
      <c r="E1980" s="2">
        <f>MACD!F1980</f>
        <v>5.6629380524299278E-4</v>
      </c>
      <c r="F1980" s="2">
        <f>'Moving Avg'!D1980</f>
        <v>19.070799999999998</v>
      </c>
      <c r="G1980" s="2">
        <f>'Moving Avg'!F1980</f>
        <v>18.812950000000001</v>
      </c>
      <c r="H1980" s="2">
        <f>'Moving Avg'!G1980</f>
        <v>18.796359999999993</v>
      </c>
      <c r="I1980" s="2">
        <f>'Moving Avg'!H1980</f>
        <v>18.107375000000012</v>
      </c>
      <c r="J1980" s="5" t="str">
        <f>OBV!F1980</f>
        <v>BULLISH</v>
      </c>
      <c r="K1980" s="5" t="str">
        <f>OBV!G1980</f>
        <v>NEUTRAL</v>
      </c>
      <c r="L1980" s="5" t="str">
        <f>OBV!H1980</f>
        <v>CONFIRMED BULLISH</v>
      </c>
      <c r="M1980" s="7">
        <f t="shared" si="300"/>
        <v>0</v>
      </c>
      <c r="N1980" s="7">
        <f t="shared" si="301"/>
        <v>100</v>
      </c>
      <c r="O1980" s="7">
        <f t="shared" si="302"/>
        <v>50</v>
      </c>
      <c r="P1980" s="7">
        <f t="shared" si="303"/>
        <v>83.5</v>
      </c>
      <c r="Q1980" s="8">
        <f t="shared" si="304"/>
        <v>55.024999999999999</v>
      </c>
      <c r="R1980" s="8">
        <f t="shared" si="305"/>
        <v>58.375</v>
      </c>
      <c r="S1980" s="8">
        <f t="shared" si="306"/>
        <v>65.075000000000003</v>
      </c>
      <c r="T1980" s="8">
        <f t="shared" si="307"/>
        <v>58.375</v>
      </c>
      <c r="U1980" s="7">
        <f t="shared" si="308"/>
        <v>59.491666666666674</v>
      </c>
      <c r="V1980" s="7">
        <f t="shared" si="309"/>
        <v>59.212500000000006</v>
      </c>
    </row>
    <row r="1981" spans="1:22" ht="13.5" x14ac:dyDescent="0.25">
      <c r="A1981" s="3">
        <f>RSI!A1981</f>
        <v>44890</v>
      </c>
      <c r="B1981" s="2">
        <f>RSI!B1981</f>
        <v>19.306000000000001</v>
      </c>
      <c r="C1981" s="2">
        <f>RSI!I1981</f>
        <v>81.578812076771612</v>
      </c>
      <c r="D1981" s="2">
        <f>MACD!E1981</f>
        <v>-0.14907377548284018</v>
      </c>
      <c r="E1981" s="2">
        <f>MACD!F1981</f>
        <v>-2.9361720052373641E-2</v>
      </c>
      <c r="F1981" s="2">
        <f>'Moving Avg'!D1981</f>
        <v>19.188399999999998</v>
      </c>
      <c r="G1981" s="2">
        <f>'Moving Avg'!F1981</f>
        <v>18.84235</v>
      </c>
      <c r="H1981" s="2">
        <f>'Moving Avg'!G1981</f>
        <v>18.826419999999995</v>
      </c>
      <c r="I1981" s="2">
        <f>'Moving Avg'!H1981</f>
        <v>18.113695000000014</v>
      </c>
      <c r="J1981" s="5" t="str">
        <f>OBV!F1981</f>
        <v>BULLISH</v>
      </c>
      <c r="K1981" s="5" t="str">
        <f>OBV!G1981</f>
        <v>NEUTRAL</v>
      </c>
      <c r="L1981" s="5" t="str">
        <f>OBV!H1981</f>
        <v>CONFIRMED BULLISH</v>
      </c>
      <c r="M1981" s="7">
        <f t="shared" si="300"/>
        <v>0</v>
      </c>
      <c r="N1981" s="7">
        <f t="shared" si="301"/>
        <v>100</v>
      </c>
      <c r="O1981" s="7">
        <f t="shared" si="302"/>
        <v>50</v>
      </c>
      <c r="P1981" s="7">
        <f t="shared" si="303"/>
        <v>83.5</v>
      </c>
      <c r="Q1981" s="8">
        <f t="shared" si="304"/>
        <v>55.024999999999999</v>
      </c>
      <c r="R1981" s="8">
        <f t="shared" si="305"/>
        <v>58.375</v>
      </c>
      <c r="S1981" s="8">
        <f t="shared" si="306"/>
        <v>65.075000000000003</v>
      </c>
      <c r="T1981" s="8">
        <f t="shared" si="307"/>
        <v>58.375</v>
      </c>
      <c r="U1981" s="7">
        <f t="shared" si="308"/>
        <v>59.491666666666674</v>
      </c>
      <c r="V1981" s="7">
        <f t="shared" si="309"/>
        <v>59.212500000000006</v>
      </c>
    </row>
    <row r="1982" spans="1:22" ht="13.5" x14ac:dyDescent="0.25">
      <c r="A1982" s="3">
        <f>RSI!A1982</f>
        <v>44893</v>
      </c>
      <c r="B1982" s="2">
        <f>RSI!B1982</f>
        <v>19.306000000000001</v>
      </c>
      <c r="C1982" s="2">
        <f>RSI!I1982</f>
        <v>81.578812076771612</v>
      </c>
      <c r="D1982" s="2">
        <f>MACD!E1982</f>
        <v>-0.18186881775994834</v>
      </c>
      <c r="E1982" s="2">
        <f>MACD!F1982</f>
        <v>-5.9863139593888587E-2</v>
      </c>
      <c r="F1982" s="2">
        <f>'Moving Avg'!D1982</f>
        <v>19.306000000000001</v>
      </c>
      <c r="G1982" s="2">
        <f>'Moving Avg'!F1982</f>
        <v>18.871749999999999</v>
      </c>
      <c r="H1982" s="2">
        <f>'Moving Avg'!G1982</f>
        <v>18.856479999999994</v>
      </c>
      <c r="I1982" s="2">
        <f>'Moving Avg'!H1982</f>
        <v>18.120015000000013</v>
      </c>
      <c r="J1982" s="5" t="str">
        <f>OBV!F1982</f>
        <v>BULLISH</v>
      </c>
      <c r="K1982" s="5" t="str">
        <f>OBV!G1982</f>
        <v>NEUTRAL</v>
      </c>
      <c r="L1982" s="5" t="str">
        <f>OBV!H1982</f>
        <v>CONFIRMED BULLISH</v>
      </c>
      <c r="M1982" s="7">
        <f t="shared" si="300"/>
        <v>0</v>
      </c>
      <c r="N1982" s="7">
        <f t="shared" si="301"/>
        <v>100</v>
      </c>
      <c r="O1982" s="7">
        <f t="shared" si="302"/>
        <v>50</v>
      </c>
      <c r="P1982" s="7">
        <f t="shared" si="303"/>
        <v>83.5</v>
      </c>
      <c r="Q1982" s="8">
        <f t="shared" si="304"/>
        <v>55.024999999999999</v>
      </c>
      <c r="R1982" s="8">
        <f t="shared" si="305"/>
        <v>58.375</v>
      </c>
      <c r="S1982" s="8">
        <f t="shared" si="306"/>
        <v>65.075000000000003</v>
      </c>
      <c r="T1982" s="8">
        <f t="shared" si="307"/>
        <v>58.375</v>
      </c>
      <c r="U1982" s="7">
        <f t="shared" si="308"/>
        <v>59.491666666666674</v>
      </c>
      <c r="V1982" s="7">
        <f t="shared" si="309"/>
        <v>59.212500000000006</v>
      </c>
    </row>
    <row r="1983" spans="1:22" ht="13.5" x14ac:dyDescent="0.25">
      <c r="A1983" s="3">
        <f>RSI!A1983</f>
        <v>44894</v>
      </c>
      <c r="B1983" s="2">
        <f>RSI!B1983</f>
        <v>19.306000000000001</v>
      </c>
      <c r="C1983" s="2">
        <f>RSI!I1983</f>
        <v>81.578812076771612</v>
      </c>
      <c r="D1983" s="2">
        <f>MACD!E1983</f>
        <v>-0.21199748258948148</v>
      </c>
      <c r="E1983" s="2">
        <f>MACD!F1983</f>
        <v>-9.0290008193007171E-2</v>
      </c>
      <c r="F1983" s="2">
        <f>'Moving Avg'!D1983</f>
        <v>19.306000000000001</v>
      </c>
      <c r="G1983" s="2">
        <f>'Moving Avg'!F1983</f>
        <v>18.901149999999994</v>
      </c>
      <c r="H1983" s="2">
        <f>'Moving Avg'!G1983</f>
        <v>18.886539999999997</v>
      </c>
      <c r="I1983" s="2">
        <f>'Moving Avg'!H1983</f>
        <v>18.126335000000012</v>
      </c>
      <c r="J1983" s="5" t="str">
        <f>OBV!F1983</f>
        <v>NEUTRAL</v>
      </c>
      <c r="K1983" s="5" t="str">
        <f>OBV!G1983</f>
        <v>NEUTRAL</v>
      </c>
      <c r="L1983" s="5" t="str">
        <f>OBV!H1983</f>
        <v>NEUTRAL</v>
      </c>
      <c r="M1983" s="7">
        <f t="shared" si="300"/>
        <v>0</v>
      </c>
      <c r="N1983" s="7">
        <f t="shared" si="301"/>
        <v>100</v>
      </c>
      <c r="O1983" s="7">
        <f t="shared" si="302"/>
        <v>50</v>
      </c>
      <c r="P1983" s="7">
        <f t="shared" si="303"/>
        <v>33</v>
      </c>
      <c r="Q1983" s="8">
        <f t="shared" si="304"/>
        <v>47.45</v>
      </c>
      <c r="R1983" s="8">
        <f t="shared" si="305"/>
        <v>45.75</v>
      </c>
      <c r="S1983" s="8">
        <f t="shared" si="306"/>
        <v>42.35</v>
      </c>
      <c r="T1983" s="8">
        <f t="shared" si="307"/>
        <v>45.75</v>
      </c>
      <c r="U1983" s="7">
        <f t="shared" si="308"/>
        <v>45.183333333333337</v>
      </c>
      <c r="V1983" s="7">
        <f t="shared" si="309"/>
        <v>45.325000000000003</v>
      </c>
    </row>
    <row r="1984" spans="1:22" ht="13.5" x14ac:dyDescent="0.25">
      <c r="A1984" s="3">
        <f>RSI!A1984</f>
        <v>44895</v>
      </c>
      <c r="B1984" s="2">
        <f>RSI!B1984</f>
        <v>19.306000000000001</v>
      </c>
      <c r="C1984" s="2">
        <f>RSI!I1984</f>
        <v>81.578812076771612</v>
      </c>
      <c r="D1984" s="2">
        <f>MACD!E1984</f>
        <v>-0.24230914326686914</v>
      </c>
      <c r="E1984" s="2">
        <f>MACD!F1984</f>
        <v>-0.12069383520777957</v>
      </c>
      <c r="F1984" s="2">
        <f>'Moving Avg'!D1984</f>
        <v>19.306000000000001</v>
      </c>
      <c r="G1984" s="2">
        <f>'Moving Avg'!F1984</f>
        <v>18.930549999999993</v>
      </c>
      <c r="H1984" s="2">
        <f>'Moving Avg'!G1984</f>
        <v>18.916600000000003</v>
      </c>
      <c r="I1984" s="2">
        <f>'Moving Avg'!H1984</f>
        <v>18.13265500000001</v>
      </c>
      <c r="J1984" s="5" t="str">
        <f>OBV!F1984</f>
        <v>NEUTRAL</v>
      </c>
      <c r="K1984" s="5" t="str">
        <f>OBV!G1984</f>
        <v>NEUTRAL</v>
      </c>
      <c r="L1984" s="5" t="str">
        <f>OBV!H1984</f>
        <v>NEUTRAL</v>
      </c>
      <c r="M1984" s="7">
        <f t="shared" si="300"/>
        <v>0</v>
      </c>
      <c r="N1984" s="7">
        <f t="shared" si="301"/>
        <v>100</v>
      </c>
      <c r="O1984" s="7">
        <f t="shared" si="302"/>
        <v>50</v>
      </c>
      <c r="P1984" s="7">
        <f t="shared" si="303"/>
        <v>33</v>
      </c>
      <c r="Q1984" s="8">
        <f t="shared" si="304"/>
        <v>47.45</v>
      </c>
      <c r="R1984" s="8">
        <f t="shared" si="305"/>
        <v>45.75</v>
      </c>
      <c r="S1984" s="8">
        <f t="shared" si="306"/>
        <v>42.35</v>
      </c>
      <c r="T1984" s="8">
        <f t="shared" si="307"/>
        <v>45.75</v>
      </c>
      <c r="U1984" s="7">
        <f t="shared" si="308"/>
        <v>45.183333333333337</v>
      </c>
      <c r="V1984" s="7">
        <f t="shared" si="309"/>
        <v>45.325000000000003</v>
      </c>
    </row>
    <row r="1985" spans="1:22" ht="13.5" x14ac:dyDescent="0.25">
      <c r="A1985" s="3">
        <f>RSI!A1985</f>
        <v>44896</v>
      </c>
      <c r="B1985" s="2">
        <f>RSI!B1985</f>
        <v>19.306000000000001</v>
      </c>
      <c r="C1985" s="2">
        <f>RSI!I1985</f>
        <v>81.578812076771612</v>
      </c>
      <c r="D1985" s="2">
        <f>MACD!E1985</f>
        <v>-0.26999709230736357</v>
      </c>
      <c r="E1985" s="2">
        <f>MACD!F1985</f>
        <v>-0.15055448662769638</v>
      </c>
      <c r="F1985" s="2">
        <f>'Moving Avg'!D1985</f>
        <v>19.306000000000001</v>
      </c>
      <c r="G1985" s="2">
        <f>'Moving Avg'!F1985</f>
        <v>18.957849999999993</v>
      </c>
      <c r="H1985" s="2">
        <f>'Moving Avg'!G1985</f>
        <v>18.946660000000005</v>
      </c>
      <c r="I1985" s="2">
        <f>'Moving Avg'!H1985</f>
        <v>18.138975000000009</v>
      </c>
      <c r="J1985" s="5" t="str">
        <f>OBV!F1985</f>
        <v>NEUTRAL</v>
      </c>
      <c r="K1985" s="5" t="str">
        <f>OBV!G1985</f>
        <v>NEUTRAL</v>
      </c>
      <c r="L1985" s="5" t="str">
        <f>OBV!H1985</f>
        <v>NEUTRAL</v>
      </c>
      <c r="M1985" s="7">
        <f t="shared" si="300"/>
        <v>0</v>
      </c>
      <c r="N1985" s="7">
        <f t="shared" si="301"/>
        <v>100</v>
      </c>
      <c r="O1985" s="7">
        <f t="shared" si="302"/>
        <v>50</v>
      </c>
      <c r="P1985" s="7">
        <f t="shared" si="303"/>
        <v>33</v>
      </c>
      <c r="Q1985" s="8">
        <f t="shared" si="304"/>
        <v>47.45</v>
      </c>
      <c r="R1985" s="8">
        <f t="shared" si="305"/>
        <v>45.75</v>
      </c>
      <c r="S1985" s="8">
        <f t="shared" si="306"/>
        <v>42.35</v>
      </c>
      <c r="T1985" s="8">
        <f t="shared" si="307"/>
        <v>45.75</v>
      </c>
      <c r="U1985" s="7">
        <f t="shared" si="308"/>
        <v>45.183333333333337</v>
      </c>
      <c r="V1985" s="7">
        <f t="shared" si="309"/>
        <v>45.325000000000003</v>
      </c>
    </row>
    <row r="1986" spans="1:22" ht="13.5" x14ac:dyDescent="0.25">
      <c r="A1986" s="3">
        <f>RSI!A1986</f>
        <v>44897</v>
      </c>
      <c r="B1986" s="2">
        <f>RSI!B1986</f>
        <v>19.306000000000001</v>
      </c>
      <c r="C1986" s="2">
        <f>RSI!I1986</f>
        <v>81.578812076771612</v>
      </c>
      <c r="D1986" s="2">
        <f>MACD!E1986</f>
        <v>-0.29531389463473445</v>
      </c>
      <c r="E1986" s="2">
        <f>MACD!F1986</f>
        <v>-0.17950636822910399</v>
      </c>
      <c r="F1986" s="2">
        <f>'Moving Avg'!D1986</f>
        <v>19.306000000000001</v>
      </c>
      <c r="G1986" s="2">
        <f>'Moving Avg'!F1986</f>
        <v>18.985149999999994</v>
      </c>
      <c r="H1986" s="2">
        <f>'Moving Avg'!G1986</f>
        <v>18.976720000000004</v>
      </c>
      <c r="I1986" s="2">
        <f>'Moving Avg'!H1986</f>
        <v>18.145295000000008</v>
      </c>
      <c r="J1986" s="5" t="str">
        <f>OBV!F1986</f>
        <v>NEUTRAL</v>
      </c>
      <c r="K1986" s="5" t="str">
        <f>OBV!G1986</f>
        <v>NEUTRAL</v>
      </c>
      <c r="L1986" s="5" t="str">
        <f>OBV!H1986</f>
        <v>NEUTRAL</v>
      </c>
      <c r="M1986" s="7">
        <f t="shared" ref="M1986:M2049" si="310">IF(C1986&lt;30,50, IF(C1986&gt;70, 0, 25))</f>
        <v>0</v>
      </c>
      <c r="N1986" s="7">
        <f t="shared" ref="N1986:N2049" si="311">IF(E1986-D1986&gt;0.02, 100, IF(E1986-D1986&lt;0,0,45))</f>
        <v>100</v>
      </c>
      <c r="O1986" s="7">
        <f t="shared" ref="O1986:O2049" si="312">IF(F1986-I1986&gt;10,100,IF(F1986-I1986&gt;5,75, IF(F1986-I1986&gt;0,50,0)))</f>
        <v>50</v>
      </c>
      <c r="P1986" s="7">
        <f t="shared" ref="P1986:P2049" si="313">IF(L1986="confirmed bullish", 34, IF(L1986="bullish divergence",17, 0))+IF(J1986="bullish",33,IF(J1986="bearish",0,16.5))+IF(K1986="strong",33,IF(K1986="weak",0,16.5))</f>
        <v>33</v>
      </c>
      <c r="Q1986" s="8">
        <f t="shared" si="304"/>
        <v>47.45</v>
      </c>
      <c r="R1986" s="8">
        <f t="shared" si="305"/>
        <v>45.75</v>
      </c>
      <c r="S1986" s="8">
        <f t="shared" si="306"/>
        <v>42.35</v>
      </c>
      <c r="T1986" s="8">
        <f t="shared" si="307"/>
        <v>45.75</v>
      </c>
      <c r="U1986" s="7">
        <f t="shared" si="308"/>
        <v>45.183333333333337</v>
      </c>
      <c r="V1986" s="7">
        <f t="shared" si="309"/>
        <v>45.325000000000003</v>
      </c>
    </row>
    <row r="1987" spans="1:22" ht="13.5" x14ac:dyDescent="0.25">
      <c r="A1987" s="3">
        <f>RSI!A1987</f>
        <v>44900</v>
      </c>
      <c r="B1987" s="2">
        <f>RSI!B1987</f>
        <v>19.306000000000001</v>
      </c>
      <c r="C1987" s="2">
        <f>RSI!I1987</f>
        <v>81.578812076771612</v>
      </c>
      <c r="D1987" s="2">
        <f>MACD!E1987</f>
        <v>-0.31848445036547091</v>
      </c>
      <c r="E1987" s="2">
        <f>MACD!F1987</f>
        <v>-0.20730198465637739</v>
      </c>
      <c r="F1987" s="2">
        <f>'Moving Avg'!D1987</f>
        <v>19.306000000000001</v>
      </c>
      <c r="G1987" s="2">
        <f>'Moving Avg'!F1987</f>
        <v>19.014549999999993</v>
      </c>
      <c r="H1987" s="2">
        <f>'Moving Avg'!G1987</f>
        <v>19.006780000000006</v>
      </c>
      <c r="I1987" s="2">
        <f>'Moving Avg'!H1987</f>
        <v>18.152625000000004</v>
      </c>
      <c r="J1987" s="5" t="str">
        <f>OBV!F1987</f>
        <v>NEUTRAL</v>
      </c>
      <c r="K1987" s="5" t="str">
        <f>OBV!G1987</f>
        <v>NEUTRAL</v>
      </c>
      <c r="L1987" s="5" t="str">
        <f>OBV!H1987</f>
        <v>NEUTRAL</v>
      </c>
      <c r="M1987" s="7">
        <f t="shared" si="310"/>
        <v>0</v>
      </c>
      <c r="N1987" s="7">
        <f t="shared" si="311"/>
        <v>100</v>
      </c>
      <c r="O1987" s="7">
        <f t="shared" si="312"/>
        <v>50</v>
      </c>
      <c r="P1987" s="7">
        <f t="shared" si="313"/>
        <v>33</v>
      </c>
      <c r="Q1987" s="8">
        <f t="shared" ref="Q1987:Q2050" si="314">0.35*M1987+N1987*0.35+O1987*0.15+P1987*0.15</f>
        <v>47.45</v>
      </c>
      <c r="R1987" s="8">
        <f t="shared" ref="R1987:R2050" si="315">M1987*0.2+N1987*0.2+O1987*0.35+P1987*0.25</f>
        <v>45.75</v>
      </c>
      <c r="S1987" s="8">
        <f t="shared" ref="S1987:S2050" si="316">M1987*0.15+N1987*0.15+O1987*0.25+P1987*0.45</f>
        <v>42.35</v>
      </c>
      <c r="T1987" s="8">
        <f t="shared" ref="T1987:T2050" si="317">0.25*SUM(M1987:P1987)</f>
        <v>45.75</v>
      </c>
      <c r="U1987" s="7">
        <f t="shared" ref="U1987:U2050" si="318">SUM(Q1987:S1987)/3</f>
        <v>45.183333333333337</v>
      </c>
      <c r="V1987" s="7">
        <f t="shared" ref="V1987:V2050" si="319">SUM(Q1987:T1987)/4</f>
        <v>45.325000000000003</v>
      </c>
    </row>
    <row r="1988" spans="1:22" ht="13.5" x14ac:dyDescent="0.25">
      <c r="A1988" s="3">
        <f>RSI!A1988</f>
        <v>44901</v>
      </c>
      <c r="B1988" s="2">
        <f>RSI!B1988</f>
        <v>19.306000000000001</v>
      </c>
      <c r="C1988" s="2">
        <f>RSI!I1988</f>
        <v>81.578812076771612</v>
      </c>
      <c r="D1988" s="2">
        <f>MACD!E1988</f>
        <v>-0.24924788348367599</v>
      </c>
      <c r="E1988" s="2">
        <f>MACD!F1988</f>
        <v>-0.21569116442183714</v>
      </c>
      <c r="F1988" s="2">
        <f>'Moving Avg'!D1988</f>
        <v>19.306000000000001</v>
      </c>
      <c r="G1988" s="2">
        <f>'Moving Avg'!F1988</f>
        <v>19.043949999999995</v>
      </c>
      <c r="H1988" s="2">
        <f>'Moving Avg'!G1988</f>
        <v>19.036840000000009</v>
      </c>
      <c r="I1988" s="2">
        <f>'Moving Avg'!H1988</f>
        <v>18.159955000000004</v>
      </c>
      <c r="J1988" s="5" t="str">
        <f>OBV!F1988</f>
        <v>NEUTRAL</v>
      </c>
      <c r="K1988" s="5" t="str">
        <f>OBV!G1988</f>
        <v>NEUTRAL</v>
      </c>
      <c r="L1988" s="5" t="str">
        <f>OBV!H1988</f>
        <v>NEUTRAL</v>
      </c>
      <c r="M1988" s="7">
        <f t="shared" si="310"/>
        <v>0</v>
      </c>
      <c r="N1988" s="7">
        <f t="shared" si="311"/>
        <v>100</v>
      </c>
      <c r="O1988" s="7">
        <f t="shared" si="312"/>
        <v>50</v>
      </c>
      <c r="P1988" s="7">
        <f t="shared" si="313"/>
        <v>33</v>
      </c>
      <c r="Q1988" s="8">
        <f t="shared" si="314"/>
        <v>47.45</v>
      </c>
      <c r="R1988" s="8">
        <f t="shared" si="315"/>
        <v>45.75</v>
      </c>
      <c r="S1988" s="8">
        <f t="shared" si="316"/>
        <v>42.35</v>
      </c>
      <c r="T1988" s="8">
        <f t="shared" si="317"/>
        <v>45.75</v>
      </c>
      <c r="U1988" s="7">
        <f t="shared" si="318"/>
        <v>45.183333333333337</v>
      </c>
      <c r="V1988" s="7">
        <f t="shared" si="319"/>
        <v>45.325000000000003</v>
      </c>
    </row>
    <row r="1989" spans="1:22" ht="13.5" x14ac:dyDescent="0.25">
      <c r="A1989" s="3">
        <f>RSI!A1989</f>
        <v>44902</v>
      </c>
      <c r="B1989" s="2">
        <f>RSI!B1989</f>
        <v>18.440999999999999</v>
      </c>
      <c r="C1989" s="2">
        <f>RSI!I1989</f>
        <v>25.090962672443055</v>
      </c>
      <c r="D1989" s="2">
        <f>MACD!E1989</f>
        <v>-0.1280882042061009</v>
      </c>
      <c r="E1989" s="2">
        <f>MACD!F1989</f>
        <v>-0.1981705723786899</v>
      </c>
      <c r="F1989" s="2">
        <f>'Moving Avg'!D1989</f>
        <v>19.133000000000003</v>
      </c>
      <c r="G1989" s="2">
        <f>'Moving Avg'!F1989</f>
        <v>19.030099999999997</v>
      </c>
      <c r="H1989" s="2">
        <f>'Moving Avg'!G1989</f>
        <v>19.033820000000009</v>
      </c>
      <c r="I1989" s="2">
        <f>'Moving Avg'!H1989</f>
        <v>18.162960000000002</v>
      </c>
      <c r="J1989" s="5" t="str">
        <f>OBV!F1989</f>
        <v>BEARISH</v>
      </c>
      <c r="K1989" s="5" t="str">
        <f>OBV!G1989</f>
        <v>NEUTRAL</v>
      </c>
      <c r="L1989" s="5" t="str">
        <f>OBV!H1989</f>
        <v>CONFIRMED BEARISH</v>
      </c>
      <c r="M1989" s="7">
        <f t="shared" si="310"/>
        <v>50</v>
      </c>
      <c r="N1989" s="7">
        <f t="shared" si="311"/>
        <v>0</v>
      </c>
      <c r="O1989" s="7">
        <f t="shared" si="312"/>
        <v>50</v>
      </c>
      <c r="P1989" s="7">
        <f t="shared" si="313"/>
        <v>16.5</v>
      </c>
      <c r="Q1989" s="8">
        <f t="shared" si="314"/>
        <v>27.475000000000001</v>
      </c>
      <c r="R1989" s="8">
        <f t="shared" si="315"/>
        <v>31.625</v>
      </c>
      <c r="S1989" s="8">
        <f t="shared" si="316"/>
        <v>27.425000000000001</v>
      </c>
      <c r="T1989" s="8">
        <f t="shared" si="317"/>
        <v>29.125</v>
      </c>
      <c r="U1989" s="7">
        <f t="shared" si="318"/>
        <v>28.841666666666669</v>
      </c>
      <c r="V1989" s="7">
        <f t="shared" si="319"/>
        <v>28.912500000000001</v>
      </c>
    </row>
    <row r="1990" spans="1:22" ht="13.5" x14ac:dyDescent="0.25">
      <c r="A1990" s="3">
        <f>RSI!A1990</f>
        <v>44903</v>
      </c>
      <c r="B1990" s="2">
        <f>RSI!B1990</f>
        <v>18.440999999999999</v>
      </c>
      <c r="C1990" s="2">
        <f>RSI!I1990</f>
        <v>25.090962672443055</v>
      </c>
      <c r="D1990" s="2">
        <f>MACD!E1990</f>
        <v>-2.1845285066053322E-2</v>
      </c>
      <c r="E1990" s="2">
        <f>MACD!F1990</f>
        <v>-0.16290551491616259</v>
      </c>
      <c r="F1990" s="2">
        <f>'Moving Avg'!D1990</f>
        <v>18.96</v>
      </c>
      <c r="G1990" s="2">
        <f>'Moving Avg'!F1990</f>
        <v>19.016249999999996</v>
      </c>
      <c r="H1990" s="2">
        <f>'Moving Avg'!G1990</f>
        <v>19.016520000000011</v>
      </c>
      <c r="I1990" s="2">
        <f>'Moving Avg'!H1990</f>
        <v>18.166004999999998</v>
      </c>
      <c r="J1990" s="5" t="str">
        <f>OBV!F1990</f>
        <v>BEARISH</v>
      </c>
      <c r="K1990" s="5" t="str">
        <f>OBV!G1990</f>
        <v>NEUTRAL</v>
      </c>
      <c r="L1990" s="5" t="str">
        <f>OBV!H1990</f>
        <v>CONFIRMED BEARISH</v>
      </c>
      <c r="M1990" s="7">
        <f t="shared" si="310"/>
        <v>50</v>
      </c>
      <c r="N1990" s="7">
        <f t="shared" si="311"/>
        <v>0</v>
      </c>
      <c r="O1990" s="7">
        <f t="shared" si="312"/>
        <v>50</v>
      </c>
      <c r="P1990" s="7">
        <f t="shared" si="313"/>
        <v>16.5</v>
      </c>
      <c r="Q1990" s="8">
        <f t="shared" si="314"/>
        <v>27.475000000000001</v>
      </c>
      <c r="R1990" s="8">
        <f t="shared" si="315"/>
        <v>31.625</v>
      </c>
      <c r="S1990" s="8">
        <f t="shared" si="316"/>
        <v>27.425000000000001</v>
      </c>
      <c r="T1990" s="8">
        <f t="shared" si="317"/>
        <v>29.125</v>
      </c>
      <c r="U1990" s="7">
        <f t="shared" si="318"/>
        <v>28.841666666666669</v>
      </c>
      <c r="V1990" s="7">
        <f t="shared" si="319"/>
        <v>28.912500000000001</v>
      </c>
    </row>
    <row r="1991" spans="1:22" ht="13.5" x14ac:dyDescent="0.25">
      <c r="A1991" s="3">
        <f>RSI!A1991</f>
        <v>44904</v>
      </c>
      <c r="B1991" s="2">
        <f>RSI!B1991</f>
        <v>18.440999999999999</v>
      </c>
      <c r="C1991" s="2">
        <f>RSI!I1991</f>
        <v>25.090962672443055</v>
      </c>
      <c r="D1991" s="2">
        <f>MACD!E1991</f>
        <v>7.1499968221061749E-2</v>
      </c>
      <c r="E1991" s="2">
        <f>MACD!F1991</f>
        <v>-0.11602441828871772</v>
      </c>
      <c r="F1991" s="2">
        <f>'Moving Avg'!D1991</f>
        <v>18.786999999999999</v>
      </c>
      <c r="G1991" s="2">
        <f>'Moving Avg'!F1991</f>
        <v>19.001549999999998</v>
      </c>
      <c r="H1991" s="2">
        <f>'Moving Avg'!G1991</f>
        <v>18.997540000000011</v>
      </c>
      <c r="I1991" s="2">
        <f>'Moving Avg'!H1991</f>
        <v>18.168969999999995</v>
      </c>
      <c r="J1991" s="5" t="str">
        <f>OBV!F1991</f>
        <v>BEARISH</v>
      </c>
      <c r="K1991" s="5" t="str">
        <f>OBV!G1991</f>
        <v>NEUTRAL</v>
      </c>
      <c r="L1991" s="5" t="str">
        <f>OBV!H1991</f>
        <v>CONFIRMED BEARISH</v>
      </c>
      <c r="M1991" s="7">
        <f t="shared" si="310"/>
        <v>50</v>
      </c>
      <c r="N1991" s="7">
        <f t="shared" si="311"/>
        <v>0</v>
      </c>
      <c r="O1991" s="7">
        <f t="shared" si="312"/>
        <v>50</v>
      </c>
      <c r="P1991" s="7">
        <f t="shared" si="313"/>
        <v>16.5</v>
      </c>
      <c r="Q1991" s="8">
        <f t="shared" si="314"/>
        <v>27.475000000000001</v>
      </c>
      <c r="R1991" s="8">
        <f t="shared" si="315"/>
        <v>31.625</v>
      </c>
      <c r="S1991" s="8">
        <f t="shared" si="316"/>
        <v>27.425000000000001</v>
      </c>
      <c r="T1991" s="8">
        <f t="shared" si="317"/>
        <v>29.125</v>
      </c>
      <c r="U1991" s="7">
        <f t="shared" si="318"/>
        <v>28.841666666666669</v>
      </c>
      <c r="V1991" s="7">
        <f t="shared" si="319"/>
        <v>28.912500000000001</v>
      </c>
    </row>
    <row r="1992" spans="1:22" ht="13.5" x14ac:dyDescent="0.25">
      <c r="A1992" s="3">
        <f>RSI!A1992</f>
        <v>44907</v>
      </c>
      <c r="B1992" s="2">
        <f>RSI!B1992</f>
        <v>18.440999999999999</v>
      </c>
      <c r="C1992" s="2">
        <f>RSI!I1992</f>
        <v>25.090962672443055</v>
      </c>
      <c r="D1992" s="2">
        <f>MACD!E1992</f>
        <v>0.15367644907881939</v>
      </c>
      <c r="E1992" s="2">
        <f>MACD!F1992</f>
        <v>-6.2084244815210306E-2</v>
      </c>
      <c r="F1992" s="2">
        <f>'Moving Avg'!D1992</f>
        <v>18.614000000000001</v>
      </c>
      <c r="G1992" s="2">
        <f>'Moving Avg'!F1992</f>
        <v>18.986849999999997</v>
      </c>
      <c r="H1992" s="2">
        <f>'Moving Avg'!G1992</f>
        <v>18.978560000000012</v>
      </c>
      <c r="I1992" s="2">
        <f>'Moving Avg'!H1992</f>
        <v>18.171934999999991</v>
      </c>
      <c r="J1992" s="5" t="str">
        <f>OBV!F1992</f>
        <v>BEARISH</v>
      </c>
      <c r="K1992" s="5" t="str">
        <f>OBV!G1992</f>
        <v>NEUTRAL</v>
      </c>
      <c r="L1992" s="5" t="str">
        <f>OBV!H1992</f>
        <v>CONFIRMED BEARISH</v>
      </c>
      <c r="M1992" s="7">
        <f t="shared" si="310"/>
        <v>50</v>
      </c>
      <c r="N1992" s="7">
        <f t="shared" si="311"/>
        <v>0</v>
      </c>
      <c r="O1992" s="7">
        <f t="shared" si="312"/>
        <v>50</v>
      </c>
      <c r="P1992" s="7">
        <f t="shared" si="313"/>
        <v>16.5</v>
      </c>
      <c r="Q1992" s="8">
        <f t="shared" si="314"/>
        <v>27.475000000000001</v>
      </c>
      <c r="R1992" s="8">
        <f t="shared" si="315"/>
        <v>31.625</v>
      </c>
      <c r="S1992" s="8">
        <f t="shared" si="316"/>
        <v>27.425000000000001</v>
      </c>
      <c r="T1992" s="8">
        <f t="shared" si="317"/>
        <v>29.125</v>
      </c>
      <c r="U1992" s="7">
        <f t="shared" si="318"/>
        <v>28.841666666666669</v>
      </c>
      <c r="V1992" s="7">
        <f t="shared" si="319"/>
        <v>28.912500000000001</v>
      </c>
    </row>
    <row r="1993" spans="1:22" ht="13.5" x14ac:dyDescent="0.25">
      <c r="A1993" s="3">
        <f>RSI!A1993</f>
        <v>44908</v>
      </c>
      <c r="B1993" s="2">
        <f>RSI!B1993</f>
        <v>18.440999999999999</v>
      </c>
      <c r="C1993" s="2">
        <f>RSI!I1993</f>
        <v>25.090962672443055</v>
      </c>
      <c r="D1993" s="2">
        <f>MACD!E1993</f>
        <v>0.22616598309468117</v>
      </c>
      <c r="E1993" s="2">
        <f>MACD!F1993</f>
        <v>-4.4341992332320099E-3</v>
      </c>
      <c r="F1993" s="2">
        <f>'Moving Avg'!D1993</f>
        <v>18.440999999999999</v>
      </c>
      <c r="G1993" s="2">
        <f>'Moving Avg'!F1993</f>
        <v>18.972149999999996</v>
      </c>
      <c r="H1993" s="2">
        <f>'Moving Avg'!G1993</f>
        <v>18.959580000000013</v>
      </c>
      <c r="I1993" s="2">
        <f>'Moving Avg'!H1993</f>
        <v>18.17489999999999</v>
      </c>
      <c r="J1993" s="5" t="str">
        <f>OBV!F1993</f>
        <v>BEARISH</v>
      </c>
      <c r="K1993" s="5" t="str">
        <f>OBV!G1993</f>
        <v>NEUTRAL</v>
      </c>
      <c r="L1993" s="5" t="str">
        <f>OBV!H1993</f>
        <v>CONFIRMED BEARISH</v>
      </c>
      <c r="M1993" s="7">
        <f t="shared" si="310"/>
        <v>50</v>
      </c>
      <c r="N1993" s="7">
        <f t="shared" si="311"/>
        <v>0</v>
      </c>
      <c r="O1993" s="7">
        <f t="shared" si="312"/>
        <v>50</v>
      </c>
      <c r="P1993" s="7">
        <f t="shared" si="313"/>
        <v>16.5</v>
      </c>
      <c r="Q1993" s="8">
        <f t="shared" si="314"/>
        <v>27.475000000000001</v>
      </c>
      <c r="R1993" s="8">
        <f t="shared" si="315"/>
        <v>31.625</v>
      </c>
      <c r="S1993" s="8">
        <f t="shared" si="316"/>
        <v>27.425000000000001</v>
      </c>
      <c r="T1993" s="8">
        <f t="shared" si="317"/>
        <v>29.125</v>
      </c>
      <c r="U1993" s="7">
        <f t="shared" si="318"/>
        <v>28.841666666666669</v>
      </c>
      <c r="V1993" s="7">
        <f t="shared" si="319"/>
        <v>28.912500000000001</v>
      </c>
    </row>
    <row r="1994" spans="1:22" ht="13.5" x14ac:dyDescent="0.25">
      <c r="A1994" s="3">
        <f>RSI!A1994</f>
        <v>44909</v>
      </c>
      <c r="B1994" s="2">
        <f>RSI!B1994</f>
        <v>18.440999999999999</v>
      </c>
      <c r="C1994" s="2">
        <f>RSI!I1994</f>
        <v>25.090962672443055</v>
      </c>
      <c r="D1994" s="2">
        <f>MACD!E1994</f>
        <v>0.29023993728836572</v>
      </c>
      <c r="E1994" s="2">
        <f>MACD!F1994</f>
        <v>5.4500628071087534E-2</v>
      </c>
      <c r="F1994" s="2">
        <f>'Moving Avg'!D1994</f>
        <v>18.440999999999999</v>
      </c>
      <c r="G1994" s="2">
        <f>'Moving Avg'!F1994</f>
        <v>18.958299999999994</v>
      </c>
      <c r="H1994" s="2">
        <f>'Moving Avg'!G1994</f>
        <v>18.940600000000014</v>
      </c>
      <c r="I1994" s="2">
        <f>'Moving Avg'!H1994</f>
        <v>18.177864999999986</v>
      </c>
      <c r="J1994" s="5" t="str">
        <f>OBV!F1994</f>
        <v>NEUTRAL</v>
      </c>
      <c r="K1994" s="5" t="str">
        <f>OBV!G1994</f>
        <v>NEUTRAL</v>
      </c>
      <c r="L1994" s="5" t="str">
        <f>OBV!H1994</f>
        <v>NEUTRAL</v>
      </c>
      <c r="M1994" s="7">
        <f t="shared" si="310"/>
        <v>50</v>
      </c>
      <c r="N1994" s="7">
        <f t="shared" si="311"/>
        <v>0</v>
      </c>
      <c r="O1994" s="7">
        <f t="shared" si="312"/>
        <v>50</v>
      </c>
      <c r="P1994" s="7">
        <f t="shared" si="313"/>
        <v>33</v>
      </c>
      <c r="Q1994" s="8">
        <f t="shared" si="314"/>
        <v>29.95</v>
      </c>
      <c r="R1994" s="8">
        <f t="shared" si="315"/>
        <v>35.75</v>
      </c>
      <c r="S1994" s="8">
        <f t="shared" si="316"/>
        <v>34.85</v>
      </c>
      <c r="T1994" s="8">
        <f t="shared" si="317"/>
        <v>33.25</v>
      </c>
      <c r="U1994" s="7">
        <f t="shared" si="318"/>
        <v>33.516666666666673</v>
      </c>
      <c r="V1994" s="7">
        <f t="shared" si="319"/>
        <v>33.450000000000003</v>
      </c>
    </row>
    <row r="1995" spans="1:22" ht="13.5" x14ac:dyDescent="0.25">
      <c r="A1995" s="3">
        <f>RSI!A1995</f>
        <v>44910</v>
      </c>
      <c r="B1995" s="2">
        <f>RSI!B1995</f>
        <v>18.440999999999999</v>
      </c>
      <c r="C1995" s="2">
        <f>RSI!I1995</f>
        <v>25.090962672443055</v>
      </c>
      <c r="D1995" s="2">
        <f>MACD!E1995</f>
        <v>0.34699030097528905</v>
      </c>
      <c r="E1995" s="2">
        <f>MACD!F1995</f>
        <v>0.11299856265192784</v>
      </c>
      <c r="F1995" s="2">
        <f>'Moving Avg'!D1995</f>
        <v>18.440999999999999</v>
      </c>
      <c r="G1995" s="2">
        <f>'Moving Avg'!F1995</f>
        <v>18.944449999999996</v>
      </c>
      <c r="H1995" s="2">
        <f>'Moving Avg'!G1995</f>
        <v>18.921620000000011</v>
      </c>
      <c r="I1995" s="2">
        <f>'Moving Avg'!H1995</f>
        <v>18.180829999999986</v>
      </c>
      <c r="J1995" s="5" t="str">
        <f>OBV!F1995</f>
        <v>NEUTRAL</v>
      </c>
      <c r="K1995" s="5" t="str">
        <f>OBV!G1995</f>
        <v>NEUTRAL</v>
      </c>
      <c r="L1995" s="5" t="str">
        <f>OBV!H1995</f>
        <v>NEUTRAL</v>
      </c>
      <c r="M1995" s="7">
        <f t="shared" si="310"/>
        <v>50</v>
      </c>
      <c r="N1995" s="7">
        <f t="shared" si="311"/>
        <v>0</v>
      </c>
      <c r="O1995" s="7">
        <f t="shared" si="312"/>
        <v>50</v>
      </c>
      <c r="P1995" s="7">
        <f t="shared" si="313"/>
        <v>33</v>
      </c>
      <c r="Q1995" s="8">
        <f t="shared" si="314"/>
        <v>29.95</v>
      </c>
      <c r="R1995" s="8">
        <f t="shared" si="315"/>
        <v>35.75</v>
      </c>
      <c r="S1995" s="8">
        <f t="shared" si="316"/>
        <v>34.85</v>
      </c>
      <c r="T1995" s="8">
        <f t="shared" si="317"/>
        <v>33.25</v>
      </c>
      <c r="U1995" s="7">
        <f t="shared" si="318"/>
        <v>33.516666666666673</v>
      </c>
      <c r="V1995" s="7">
        <f t="shared" si="319"/>
        <v>33.450000000000003</v>
      </c>
    </row>
    <row r="1996" spans="1:22" ht="13.5" x14ac:dyDescent="0.25">
      <c r="A1996" s="3">
        <f>RSI!A1996</f>
        <v>44911</v>
      </c>
      <c r="B1996" s="2">
        <f>RSI!B1996</f>
        <v>18.466000000000001</v>
      </c>
      <c r="C1996" s="2">
        <f>RSI!I1996</f>
        <v>27.527470268058906</v>
      </c>
      <c r="D1996" s="2">
        <f>MACD!E1996</f>
        <v>0.39550422920891037</v>
      </c>
      <c r="E1996" s="2">
        <f>MACD!F1996</f>
        <v>0.16949969596332437</v>
      </c>
      <c r="F1996" s="2">
        <f>'Moving Avg'!D1996</f>
        <v>18.445999999999998</v>
      </c>
      <c r="G1996" s="2">
        <f>'Moving Avg'!F1996</f>
        <v>18.931849999999997</v>
      </c>
      <c r="H1996" s="2">
        <f>'Moving Avg'!G1996</f>
        <v>18.903140000000011</v>
      </c>
      <c r="I1996" s="2">
        <f>'Moving Avg'!H1996</f>
        <v>18.183959999999985</v>
      </c>
      <c r="J1996" s="5" t="str">
        <f>OBV!F1996</f>
        <v>BULLISH</v>
      </c>
      <c r="K1996" s="5" t="str">
        <f>OBV!G1996</f>
        <v>NEUTRAL</v>
      </c>
      <c r="L1996" s="5" t="str">
        <f>OBV!H1996</f>
        <v>CONFIRMED BULLISH</v>
      </c>
      <c r="M1996" s="7">
        <f t="shared" si="310"/>
        <v>50</v>
      </c>
      <c r="N1996" s="7">
        <f t="shared" si="311"/>
        <v>0</v>
      </c>
      <c r="O1996" s="7">
        <f t="shared" si="312"/>
        <v>50</v>
      </c>
      <c r="P1996" s="7">
        <f t="shared" si="313"/>
        <v>83.5</v>
      </c>
      <c r="Q1996" s="8">
        <f t="shared" si="314"/>
        <v>37.524999999999999</v>
      </c>
      <c r="R1996" s="8">
        <f t="shared" si="315"/>
        <v>48.375</v>
      </c>
      <c r="S1996" s="8">
        <f t="shared" si="316"/>
        <v>57.575000000000003</v>
      </c>
      <c r="T1996" s="8">
        <f t="shared" si="317"/>
        <v>45.875</v>
      </c>
      <c r="U1996" s="7">
        <f t="shared" si="318"/>
        <v>47.82500000000001</v>
      </c>
      <c r="V1996" s="7">
        <f t="shared" si="319"/>
        <v>47.337500000000006</v>
      </c>
    </row>
    <row r="1997" spans="1:22" ht="13.5" x14ac:dyDescent="0.25">
      <c r="A1997" s="3">
        <f>RSI!A1997</f>
        <v>44914</v>
      </c>
      <c r="B1997" s="2">
        <f>RSI!B1997</f>
        <v>19.289000000000001</v>
      </c>
      <c r="C1997" s="2">
        <f>RSI!I1997</f>
        <v>66.340839493171217</v>
      </c>
      <c r="D1997" s="2">
        <f>MACD!E1997</f>
        <v>0.37761623304768932</v>
      </c>
      <c r="E1997" s="2">
        <f>MACD!F1997</f>
        <v>0.21112300338019735</v>
      </c>
      <c r="F1997" s="2">
        <f>'Moving Avg'!D1997</f>
        <v>18.615599999999997</v>
      </c>
      <c r="G1997" s="2">
        <f>'Moving Avg'!F1997</f>
        <v>18.960399999999996</v>
      </c>
      <c r="H1997" s="2">
        <f>'Moving Avg'!G1997</f>
        <v>18.901300000000013</v>
      </c>
      <c r="I1997" s="2">
        <f>'Moving Avg'!H1997</f>
        <v>18.191204999999982</v>
      </c>
      <c r="J1997" s="5" t="str">
        <f>OBV!F1997</f>
        <v>BULLISH</v>
      </c>
      <c r="K1997" s="5" t="str">
        <f>OBV!G1997</f>
        <v>STRONG</v>
      </c>
      <c r="L1997" s="5" t="str">
        <f>OBV!H1997</f>
        <v>CONFIRMED BULLISH</v>
      </c>
      <c r="M1997" s="7">
        <f t="shared" si="310"/>
        <v>25</v>
      </c>
      <c r="N1997" s="7">
        <f t="shared" si="311"/>
        <v>0</v>
      </c>
      <c r="O1997" s="7">
        <f t="shared" si="312"/>
        <v>50</v>
      </c>
      <c r="P1997" s="7">
        <f t="shared" si="313"/>
        <v>100</v>
      </c>
      <c r="Q1997" s="8">
        <f t="shared" si="314"/>
        <v>31.25</v>
      </c>
      <c r="R1997" s="8">
        <f t="shared" si="315"/>
        <v>47.5</v>
      </c>
      <c r="S1997" s="8">
        <f t="shared" si="316"/>
        <v>61.25</v>
      </c>
      <c r="T1997" s="8">
        <f t="shared" si="317"/>
        <v>43.75</v>
      </c>
      <c r="U1997" s="7">
        <f t="shared" si="318"/>
        <v>46.666666666666664</v>
      </c>
      <c r="V1997" s="7">
        <f t="shared" si="319"/>
        <v>45.9375</v>
      </c>
    </row>
    <row r="1998" spans="1:22" ht="13.5" x14ac:dyDescent="0.25">
      <c r="A1998" s="3">
        <f>RSI!A1998</f>
        <v>44915</v>
      </c>
      <c r="B1998" s="2">
        <f>RSI!B1998</f>
        <v>19.289000000000001</v>
      </c>
      <c r="C1998" s="2">
        <f>RSI!I1998</f>
        <v>66.340839493171217</v>
      </c>
      <c r="D1998" s="2">
        <f>MACD!E1998</f>
        <v>0.35949183453906741</v>
      </c>
      <c r="E1998" s="2">
        <f>MACD!F1998</f>
        <v>0.24079676961197138</v>
      </c>
      <c r="F1998" s="2">
        <f>'Moving Avg'!D1998</f>
        <v>18.7852</v>
      </c>
      <c r="G1998" s="2">
        <f>'Moving Avg'!F1998</f>
        <v>18.959549999999997</v>
      </c>
      <c r="H1998" s="2">
        <f>'Moving Avg'!G1998</f>
        <v>18.899460000000012</v>
      </c>
      <c r="I1998" s="2">
        <f>'Moving Avg'!H1998</f>
        <v>18.198449999999983</v>
      </c>
      <c r="J1998" s="5" t="str">
        <f>OBV!F1998</f>
        <v>BULLISH</v>
      </c>
      <c r="K1998" s="5" t="str">
        <f>OBV!G1998</f>
        <v>STRONG</v>
      </c>
      <c r="L1998" s="5" t="str">
        <f>OBV!H1998</f>
        <v>CONFIRMED BULLISH</v>
      </c>
      <c r="M1998" s="7">
        <f t="shared" si="310"/>
        <v>25</v>
      </c>
      <c r="N1998" s="7">
        <f t="shared" si="311"/>
        <v>0</v>
      </c>
      <c r="O1998" s="7">
        <f t="shared" si="312"/>
        <v>50</v>
      </c>
      <c r="P1998" s="7">
        <f t="shared" si="313"/>
        <v>100</v>
      </c>
      <c r="Q1998" s="8">
        <f t="shared" si="314"/>
        <v>31.25</v>
      </c>
      <c r="R1998" s="8">
        <f t="shared" si="315"/>
        <v>47.5</v>
      </c>
      <c r="S1998" s="8">
        <f t="shared" si="316"/>
        <v>61.25</v>
      </c>
      <c r="T1998" s="8">
        <f t="shared" si="317"/>
        <v>43.75</v>
      </c>
      <c r="U1998" s="7">
        <f t="shared" si="318"/>
        <v>46.666666666666664</v>
      </c>
      <c r="V1998" s="7">
        <f t="shared" si="319"/>
        <v>45.9375</v>
      </c>
    </row>
    <row r="1999" spans="1:22" ht="13.5" x14ac:dyDescent="0.25">
      <c r="A1999" s="3">
        <f>RSI!A1999</f>
        <v>44916</v>
      </c>
      <c r="B1999" s="2">
        <f>RSI!B1999</f>
        <v>19.289000000000001</v>
      </c>
      <c r="C1999" s="2">
        <f>RSI!I1999</f>
        <v>66.340839493171217</v>
      </c>
      <c r="D1999" s="2">
        <f>MACD!E1999</f>
        <v>0.20831184329112773</v>
      </c>
      <c r="E1999" s="2">
        <f>MACD!F1999</f>
        <v>0.23429978434780269</v>
      </c>
      <c r="F1999" s="2">
        <f>'Moving Avg'!D1999</f>
        <v>18.954799999999999</v>
      </c>
      <c r="G1999" s="2">
        <f>'Moving Avg'!F1999</f>
        <v>18.958699999999997</v>
      </c>
      <c r="H1999" s="2">
        <f>'Moving Avg'!G1999</f>
        <v>18.897620000000014</v>
      </c>
      <c r="I1999" s="2">
        <f>'Moving Avg'!H1999</f>
        <v>18.205694999999984</v>
      </c>
      <c r="J1999" s="5" t="str">
        <f>OBV!F1999</f>
        <v>BULLISH</v>
      </c>
      <c r="K1999" s="5" t="str">
        <f>OBV!G1999</f>
        <v>STRONG</v>
      </c>
      <c r="L1999" s="5" t="str">
        <f>OBV!H1999</f>
        <v>CONFIRMED BULLISH</v>
      </c>
      <c r="M1999" s="7">
        <f t="shared" si="310"/>
        <v>25</v>
      </c>
      <c r="N1999" s="7">
        <f t="shared" si="311"/>
        <v>100</v>
      </c>
      <c r="O1999" s="7">
        <f t="shared" si="312"/>
        <v>50</v>
      </c>
      <c r="P1999" s="7">
        <f t="shared" si="313"/>
        <v>100</v>
      </c>
      <c r="Q1999" s="8">
        <f t="shared" si="314"/>
        <v>66.25</v>
      </c>
      <c r="R1999" s="8">
        <f t="shared" si="315"/>
        <v>67.5</v>
      </c>
      <c r="S1999" s="8">
        <f t="shared" si="316"/>
        <v>76.25</v>
      </c>
      <c r="T1999" s="8">
        <f t="shared" si="317"/>
        <v>68.75</v>
      </c>
      <c r="U1999" s="7">
        <f t="shared" si="318"/>
        <v>70</v>
      </c>
      <c r="V1999" s="7">
        <f t="shared" si="319"/>
        <v>69.6875</v>
      </c>
    </row>
    <row r="2000" spans="1:22" ht="13.5" x14ac:dyDescent="0.25">
      <c r="A2000" s="3">
        <f>RSI!A2000</f>
        <v>44917</v>
      </c>
      <c r="B2000" s="2">
        <f>RSI!B2000</f>
        <v>19.289000000000001</v>
      </c>
      <c r="C2000" s="2">
        <f>RSI!I2000</f>
        <v>66.340839493171217</v>
      </c>
      <c r="D2000" s="2">
        <f>MACD!E2000</f>
        <v>7.7828239398396448E-2</v>
      </c>
      <c r="E2000" s="2">
        <f>MACD!F2000</f>
        <v>0.20300547535792146</v>
      </c>
      <c r="F2000" s="2">
        <f>'Moving Avg'!D2000</f>
        <v>19.124400000000001</v>
      </c>
      <c r="G2000" s="2">
        <f>'Moving Avg'!F2000</f>
        <v>18.957849999999997</v>
      </c>
      <c r="H2000" s="2">
        <f>'Moving Avg'!G2000</f>
        <v>18.896440000000013</v>
      </c>
      <c r="I2000" s="2">
        <f>'Moving Avg'!H2000</f>
        <v>18.212899999999987</v>
      </c>
      <c r="J2000" s="5" t="str">
        <f>OBV!F2000</f>
        <v>BULLISH</v>
      </c>
      <c r="K2000" s="5" t="str">
        <f>OBV!G2000</f>
        <v>STRONG</v>
      </c>
      <c r="L2000" s="5" t="str">
        <f>OBV!H2000</f>
        <v>CONFIRMED BULLISH</v>
      </c>
      <c r="M2000" s="7">
        <f t="shared" si="310"/>
        <v>25</v>
      </c>
      <c r="N2000" s="7">
        <f t="shared" si="311"/>
        <v>100</v>
      </c>
      <c r="O2000" s="7">
        <f t="shared" si="312"/>
        <v>50</v>
      </c>
      <c r="P2000" s="7">
        <f t="shared" si="313"/>
        <v>100</v>
      </c>
      <c r="Q2000" s="8">
        <f t="shared" si="314"/>
        <v>66.25</v>
      </c>
      <c r="R2000" s="8">
        <f t="shared" si="315"/>
        <v>67.5</v>
      </c>
      <c r="S2000" s="8">
        <f t="shared" si="316"/>
        <v>76.25</v>
      </c>
      <c r="T2000" s="8">
        <f t="shared" si="317"/>
        <v>68.75</v>
      </c>
      <c r="U2000" s="7">
        <f t="shared" si="318"/>
        <v>70</v>
      </c>
      <c r="V2000" s="7">
        <f t="shared" si="319"/>
        <v>69.6875</v>
      </c>
    </row>
    <row r="2001" spans="1:22" ht="13.5" x14ac:dyDescent="0.25">
      <c r="A2001" s="3">
        <f>RSI!A2001</f>
        <v>44918</v>
      </c>
      <c r="B2001" s="2">
        <f>RSI!B2001</f>
        <v>19.289000000000001</v>
      </c>
      <c r="C2001" s="2">
        <f>RSI!I2001</f>
        <v>66.340839493171217</v>
      </c>
      <c r="D2001" s="2">
        <f>MACD!E2001</f>
        <v>-3.495325355913792E-2</v>
      </c>
      <c r="E2001" s="2">
        <f>MACD!F2001</f>
        <v>0.15541372957450961</v>
      </c>
      <c r="F2001" s="2">
        <f>'Moving Avg'!D2001</f>
        <v>19.289000000000001</v>
      </c>
      <c r="G2001" s="2">
        <f>'Moving Avg'!F2001</f>
        <v>18.956999999999997</v>
      </c>
      <c r="H2001" s="2">
        <f>'Moving Avg'!G2001</f>
        <v>18.895260000000011</v>
      </c>
      <c r="I2001" s="2">
        <f>'Moving Avg'!H2001</f>
        <v>18.220104999999986</v>
      </c>
      <c r="J2001" s="5" t="str">
        <f>OBV!F2001</f>
        <v>BULLISH</v>
      </c>
      <c r="K2001" s="5" t="str">
        <f>OBV!G2001</f>
        <v>NEUTRAL</v>
      </c>
      <c r="L2001" s="5" t="str">
        <f>OBV!H2001</f>
        <v>CONFIRMED BULLISH</v>
      </c>
      <c r="M2001" s="7">
        <f t="shared" si="310"/>
        <v>25</v>
      </c>
      <c r="N2001" s="7">
        <f t="shared" si="311"/>
        <v>100</v>
      </c>
      <c r="O2001" s="7">
        <f t="shared" si="312"/>
        <v>50</v>
      </c>
      <c r="P2001" s="7">
        <f t="shared" si="313"/>
        <v>83.5</v>
      </c>
      <c r="Q2001" s="8">
        <f t="shared" si="314"/>
        <v>63.774999999999999</v>
      </c>
      <c r="R2001" s="8">
        <f t="shared" si="315"/>
        <v>63.375</v>
      </c>
      <c r="S2001" s="8">
        <f t="shared" si="316"/>
        <v>68.825000000000003</v>
      </c>
      <c r="T2001" s="8">
        <f t="shared" si="317"/>
        <v>64.625</v>
      </c>
      <c r="U2001" s="7">
        <f t="shared" si="318"/>
        <v>65.325000000000003</v>
      </c>
      <c r="V2001" s="7">
        <f t="shared" si="319"/>
        <v>65.150000000000006</v>
      </c>
    </row>
    <row r="2002" spans="1:22" ht="13.5" x14ac:dyDescent="0.25">
      <c r="A2002" s="3">
        <f>RSI!A2002</f>
        <v>44921</v>
      </c>
      <c r="B2002" s="2">
        <f>RSI!B2002</f>
        <v>18.466000000000001</v>
      </c>
      <c r="C2002" s="2">
        <f>RSI!I2002</f>
        <v>37.358976125193806</v>
      </c>
      <c r="D2002" s="2">
        <f>MACD!E2002</f>
        <v>-7.1617349140581155E-2</v>
      </c>
      <c r="E2002" s="2">
        <f>MACD!F2002</f>
        <v>0.11000751383149146</v>
      </c>
      <c r="F2002" s="2">
        <f>'Moving Avg'!D2002</f>
        <v>19.124400000000001</v>
      </c>
      <c r="G2002" s="2">
        <f>'Moving Avg'!F2002</f>
        <v>18.914999999999999</v>
      </c>
      <c r="H2002" s="2">
        <f>'Moving Avg'!G2002</f>
        <v>18.877620000000011</v>
      </c>
      <c r="I2002" s="2">
        <f>'Moving Avg'!H2002</f>
        <v>18.223194999999986</v>
      </c>
      <c r="J2002" s="5" t="str">
        <f>OBV!F2002</f>
        <v>BEARISH</v>
      </c>
      <c r="K2002" s="5" t="str">
        <f>OBV!G2002</f>
        <v>NEUTRAL</v>
      </c>
      <c r="L2002" s="5" t="str">
        <f>OBV!H2002</f>
        <v>CONFIRMED BEARISH</v>
      </c>
      <c r="M2002" s="7">
        <f t="shared" si="310"/>
        <v>25</v>
      </c>
      <c r="N2002" s="7">
        <f t="shared" si="311"/>
        <v>100</v>
      </c>
      <c r="O2002" s="7">
        <f t="shared" si="312"/>
        <v>50</v>
      </c>
      <c r="P2002" s="7">
        <f t="shared" si="313"/>
        <v>16.5</v>
      </c>
      <c r="Q2002" s="8">
        <f t="shared" si="314"/>
        <v>53.725000000000001</v>
      </c>
      <c r="R2002" s="8">
        <f t="shared" si="315"/>
        <v>46.625</v>
      </c>
      <c r="S2002" s="8">
        <f t="shared" si="316"/>
        <v>38.674999999999997</v>
      </c>
      <c r="T2002" s="8">
        <f t="shared" si="317"/>
        <v>47.875</v>
      </c>
      <c r="U2002" s="7">
        <f t="shared" si="318"/>
        <v>46.341666666666661</v>
      </c>
      <c r="V2002" s="7">
        <f t="shared" si="319"/>
        <v>46.724999999999994</v>
      </c>
    </row>
    <row r="2003" spans="1:22" ht="13.5" x14ac:dyDescent="0.25">
      <c r="A2003" s="3">
        <f>RSI!A2003</f>
        <v>44922</v>
      </c>
      <c r="B2003" s="2">
        <f>RSI!B2003</f>
        <v>18.466000000000001</v>
      </c>
      <c r="C2003" s="2">
        <f>RSI!I2003</f>
        <v>37.358976125193806</v>
      </c>
      <c r="D2003" s="2">
        <f>MACD!E2003</f>
        <v>-9.9811528309622588E-2</v>
      </c>
      <c r="E2003" s="2">
        <f>MACD!F2003</f>
        <v>6.8043705403268664E-2</v>
      </c>
      <c r="F2003" s="2">
        <f>'Moving Avg'!D2003</f>
        <v>18.959800000000001</v>
      </c>
      <c r="G2003" s="2">
        <f>'Moving Avg'!F2003</f>
        <v>18.872999999999998</v>
      </c>
      <c r="H2003" s="2">
        <f>'Moving Avg'!G2003</f>
        <v>18.859980000000011</v>
      </c>
      <c r="I2003" s="2">
        <f>'Moving Avg'!H2003</f>
        <v>18.226244999999981</v>
      </c>
      <c r="J2003" s="5" t="str">
        <f>OBV!F2003</f>
        <v>BEARISH</v>
      </c>
      <c r="K2003" s="5" t="str">
        <f>OBV!G2003</f>
        <v>NEUTRAL</v>
      </c>
      <c r="L2003" s="5" t="str">
        <f>OBV!H2003</f>
        <v>CONFIRMED BEARISH</v>
      </c>
      <c r="M2003" s="7">
        <f t="shared" si="310"/>
        <v>25</v>
      </c>
      <c r="N2003" s="7">
        <f t="shared" si="311"/>
        <v>100</v>
      </c>
      <c r="O2003" s="7">
        <f t="shared" si="312"/>
        <v>50</v>
      </c>
      <c r="P2003" s="7">
        <f t="shared" si="313"/>
        <v>16.5</v>
      </c>
      <c r="Q2003" s="8">
        <f t="shared" si="314"/>
        <v>53.725000000000001</v>
      </c>
      <c r="R2003" s="8">
        <f t="shared" si="315"/>
        <v>46.625</v>
      </c>
      <c r="S2003" s="8">
        <f t="shared" si="316"/>
        <v>38.674999999999997</v>
      </c>
      <c r="T2003" s="8">
        <f t="shared" si="317"/>
        <v>47.875</v>
      </c>
      <c r="U2003" s="7">
        <f t="shared" si="318"/>
        <v>46.341666666666661</v>
      </c>
      <c r="V2003" s="7">
        <f t="shared" si="319"/>
        <v>46.724999999999994</v>
      </c>
    </row>
    <row r="2004" spans="1:22" ht="13.5" x14ac:dyDescent="0.25">
      <c r="A2004" s="3">
        <f>RSI!A2004</f>
        <v>44923</v>
      </c>
      <c r="B2004" s="2">
        <f>RSI!B2004</f>
        <v>18.466000000000001</v>
      </c>
      <c r="C2004" s="2">
        <f>RSI!I2004</f>
        <v>37.358976125193806</v>
      </c>
      <c r="D2004" s="2">
        <f>MACD!E2004</f>
        <v>-0.12104843189437631</v>
      </c>
      <c r="E2004" s="2">
        <f>MACD!F2004</f>
        <v>3.0225277943739675E-2</v>
      </c>
      <c r="F2004" s="2">
        <f>'Moving Avg'!D2004</f>
        <v>18.795200000000001</v>
      </c>
      <c r="G2004" s="2">
        <f>'Moving Avg'!F2004</f>
        <v>18.831</v>
      </c>
      <c r="H2004" s="2">
        <f>'Moving Avg'!G2004</f>
        <v>18.851580000000009</v>
      </c>
      <c r="I2004" s="2">
        <f>'Moving Avg'!H2004</f>
        <v>18.229294999999979</v>
      </c>
      <c r="J2004" s="5" t="str">
        <f>OBV!F2004</f>
        <v>BEARISH</v>
      </c>
      <c r="K2004" s="5" t="str">
        <f>OBV!G2004</f>
        <v>NEUTRAL</v>
      </c>
      <c r="L2004" s="5" t="str">
        <f>OBV!H2004</f>
        <v>CONFIRMED BEARISH</v>
      </c>
      <c r="M2004" s="7">
        <f t="shared" si="310"/>
        <v>25</v>
      </c>
      <c r="N2004" s="7">
        <f t="shared" si="311"/>
        <v>100</v>
      </c>
      <c r="O2004" s="7">
        <f t="shared" si="312"/>
        <v>50</v>
      </c>
      <c r="P2004" s="7">
        <f t="shared" si="313"/>
        <v>16.5</v>
      </c>
      <c r="Q2004" s="8">
        <f t="shared" si="314"/>
        <v>53.725000000000001</v>
      </c>
      <c r="R2004" s="8">
        <f t="shared" si="315"/>
        <v>46.625</v>
      </c>
      <c r="S2004" s="8">
        <f t="shared" si="316"/>
        <v>38.674999999999997</v>
      </c>
      <c r="T2004" s="8">
        <f t="shared" si="317"/>
        <v>47.875</v>
      </c>
      <c r="U2004" s="7">
        <f t="shared" si="318"/>
        <v>46.341666666666661</v>
      </c>
      <c r="V2004" s="7">
        <f t="shared" si="319"/>
        <v>46.724999999999994</v>
      </c>
    </row>
    <row r="2005" spans="1:22" ht="13.5" x14ac:dyDescent="0.25">
      <c r="A2005" s="3">
        <f>RSI!A2005</f>
        <v>44924</v>
      </c>
      <c r="B2005" s="2">
        <f>RSI!B2005</f>
        <v>18.466000000000001</v>
      </c>
      <c r="C2005" s="2">
        <f>RSI!I2005</f>
        <v>37.358976125193806</v>
      </c>
      <c r="D2005" s="2">
        <f>MACD!E2005</f>
        <v>-0.136592462544602</v>
      </c>
      <c r="E2005" s="2">
        <f>MACD!F2005</f>
        <v>-3.13827015392866E-3</v>
      </c>
      <c r="F2005" s="2">
        <f>'Moving Avg'!D2005</f>
        <v>18.630600000000005</v>
      </c>
      <c r="G2005" s="2">
        <f>'Moving Avg'!F2005</f>
        <v>18.789000000000001</v>
      </c>
      <c r="H2005" s="2">
        <f>'Moving Avg'!G2005</f>
        <v>18.843180000000007</v>
      </c>
      <c r="I2005" s="2">
        <f>'Moving Avg'!H2005</f>
        <v>18.232344999999977</v>
      </c>
      <c r="J2005" s="5" t="str">
        <f>OBV!F2005</f>
        <v>BEARISH</v>
      </c>
      <c r="K2005" s="5" t="str">
        <f>OBV!G2005</f>
        <v>NEUTRAL</v>
      </c>
      <c r="L2005" s="5" t="str">
        <f>OBV!H2005</f>
        <v>CONFIRMED BEARISH</v>
      </c>
      <c r="M2005" s="7">
        <f t="shared" si="310"/>
        <v>25</v>
      </c>
      <c r="N2005" s="7">
        <f t="shared" si="311"/>
        <v>100</v>
      </c>
      <c r="O2005" s="7">
        <f t="shared" si="312"/>
        <v>50</v>
      </c>
      <c r="P2005" s="7">
        <f t="shared" si="313"/>
        <v>16.5</v>
      </c>
      <c r="Q2005" s="8">
        <f t="shared" si="314"/>
        <v>53.725000000000001</v>
      </c>
      <c r="R2005" s="8">
        <f t="shared" si="315"/>
        <v>46.625</v>
      </c>
      <c r="S2005" s="8">
        <f t="shared" si="316"/>
        <v>38.674999999999997</v>
      </c>
      <c r="T2005" s="8">
        <f t="shared" si="317"/>
        <v>47.875</v>
      </c>
      <c r="U2005" s="7">
        <f t="shared" si="318"/>
        <v>46.341666666666661</v>
      </c>
      <c r="V2005" s="7">
        <f t="shared" si="319"/>
        <v>46.724999999999994</v>
      </c>
    </row>
    <row r="2006" spans="1:22" ht="13.5" x14ac:dyDescent="0.25">
      <c r="A2006" s="3">
        <f>RSI!A2006</f>
        <v>44925</v>
      </c>
      <c r="B2006" s="2">
        <f>RSI!B2006</f>
        <v>18.466000000000001</v>
      </c>
      <c r="C2006" s="2">
        <f>RSI!I2006</f>
        <v>37.358976125193806</v>
      </c>
      <c r="D2006" s="2">
        <f>MACD!E2006</f>
        <v>-0.14365297131563892</v>
      </c>
      <c r="E2006" s="2">
        <f>MACD!F2006</f>
        <v>-3.1241210386270715E-2</v>
      </c>
      <c r="F2006" s="2">
        <f>'Moving Avg'!D2006</f>
        <v>18.466000000000001</v>
      </c>
      <c r="G2006" s="2">
        <f>'Moving Avg'!F2006</f>
        <v>18.747</v>
      </c>
      <c r="H2006" s="2">
        <f>'Moving Avg'!G2006</f>
        <v>18.838140000000006</v>
      </c>
      <c r="I2006" s="2">
        <f>'Moving Avg'!H2006</f>
        <v>18.235394999999976</v>
      </c>
      <c r="J2006" s="5" t="str">
        <f>OBV!F2006</f>
        <v>BEARISH</v>
      </c>
      <c r="K2006" s="5" t="str">
        <f>OBV!G2006</f>
        <v>NEUTRAL</v>
      </c>
      <c r="L2006" s="5" t="str">
        <f>OBV!H2006</f>
        <v>CONFIRMED BEARISH</v>
      </c>
      <c r="M2006" s="7">
        <f t="shared" si="310"/>
        <v>25</v>
      </c>
      <c r="N2006" s="7">
        <f t="shared" si="311"/>
        <v>100</v>
      </c>
      <c r="O2006" s="7">
        <f t="shared" si="312"/>
        <v>50</v>
      </c>
      <c r="P2006" s="7">
        <f t="shared" si="313"/>
        <v>16.5</v>
      </c>
      <c r="Q2006" s="8">
        <f t="shared" si="314"/>
        <v>53.725000000000001</v>
      </c>
      <c r="R2006" s="8">
        <f t="shared" si="315"/>
        <v>46.625</v>
      </c>
      <c r="S2006" s="8">
        <f t="shared" si="316"/>
        <v>38.674999999999997</v>
      </c>
      <c r="T2006" s="8">
        <f t="shared" si="317"/>
        <v>47.875</v>
      </c>
      <c r="U2006" s="7">
        <f t="shared" si="318"/>
        <v>46.341666666666661</v>
      </c>
      <c r="V2006" s="7">
        <f t="shared" si="319"/>
        <v>46.724999999999994</v>
      </c>
    </row>
    <row r="2007" spans="1:22" ht="13.5" x14ac:dyDescent="0.25">
      <c r="A2007" s="3">
        <f>RSI!A2007</f>
        <v>44928</v>
      </c>
      <c r="B2007" s="2">
        <f>RSI!B2007</f>
        <v>18.466000000000001</v>
      </c>
      <c r="C2007" s="2">
        <f>RSI!I2007</f>
        <v>37.358976125193806</v>
      </c>
      <c r="D2007" s="2">
        <f>MACD!E2007</f>
        <v>-2.0932253443195492E-2</v>
      </c>
      <c r="E2007" s="2">
        <f>MACD!F2007</f>
        <v>-2.9179418997655672E-2</v>
      </c>
      <c r="F2007" s="2">
        <f>'Moving Avg'!D2007</f>
        <v>18.466000000000001</v>
      </c>
      <c r="G2007" s="2">
        <f>'Moving Avg'!F2007</f>
        <v>18.705000000000002</v>
      </c>
      <c r="H2007" s="2">
        <f>'Moving Avg'!G2007</f>
        <v>18.833100000000005</v>
      </c>
      <c r="I2007" s="2">
        <f>'Moving Avg'!H2007</f>
        <v>18.238444999999974</v>
      </c>
      <c r="J2007" s="5" t="str">
        <f>OBV!F2007</f>
        <v>NEUTRAL</v>
      </c>
      <c r="K2007" s="5" t="str">
        <f>OBV!G2007</f>
        <v>NEUTRAL</v>
      </c>
      <c r="L2007" s="5" t="str">
        <f>OBV!H2007</f>
        <v>NEUTRAL</v>
      </c>
      <c r="M2007" s="7">
        <f t="shared" si="310"/>
        <v>25</v>
      </c>
      <c r="N2007" s="7">
        <f t="shared" si="311"/>
        <v>0</v>
      </c>
      <c r="O2007" s="7">
        <f t="shared" si="312"/>
        <v>50</v>
      </c>
      <c r="P2007" s="7">
        <f t="shared" si="313"/>
        <v>33</v>
      </c>
      <c r="Q2007" s="8">
        <f t="shared" si="314"/>
        <v>21.2</v>
      </c>
      <c r="R2007" s="8">
        <f t="shared" si="315"/>
        <v>30.75</v>
      </c>
      <c r="S2007" s="8">
        <f t="shared" si="316"/>
        <v>31.1</v>
      </c>
      <c r="T2007" s="8">
        <f t="shared" si="317"/>
        <v>27</v>
      </c>
      <c r="U2007" s="7">
        <f t="shared" si="318"/>
        <v>27.683333333333337</v>
      </c>
      <c r="V2007" s="7">
        <f t="shared" si="319"/>
        <v>27.512500000000003</v>
      </c>
    </row>
    <row r="2008" spans="1:22" ht="13.5" x14ac:dyDescent="0.25">
      <c r="A2008" s="3">
        <f>RSI!A2008</f>
        <v>44929</v>
      </c>
      <c r="B2008" s="2">
        <f>RSI!B2008</f>
        <v>18.466000000000001</v>
      </c>
      <c r="C2008" s="2">
        <f>RSI!I2008</f>
        <v>37.358976125193806</v>
      </c>
      <c r="D2008" s="2">
        <f>MACD!E2008</f>
        <v>8.4833918718324242E-2</v>
      </c>
      <c r="E2008" s="2">
        <f>MACD!F2008</f>
        <v>-6.376751454459692E-3</v>
      </c>
      <c r="F2008" s="2">
        <f>'Moving Avg'!D2008</f>
        <v>18.466000000000001</v>
      </c>
      <c r="G2008" s="2">
        <f>'Moving Avg'!F2008</f>
        <v>18.663</v>
      </c>
      <c r="H2008" s="2">
        <f>'Moving Avg'!G2008</f>
        <v>18.828060000000004</v>
      </c>
      <c r="I2008" s="2">
        <f>'Moving Avg'!H2008</f>
        <v>18.241494999999976</v>
      </c>
      <c r="J2008" s="5" t="str">
        <f>OBV!F2008</f>
        <v>NEUTRAL</v>
      </c>
      <c r="K2008" s="5" t="str">
        <f>OBV!G2008</f>
        <v>NEUTRAL</v>
      </c>
      <c r="L2008" s="5" t="str">
        <f>OBV!H2008</f>
        <v>NEUTRAL</v>
      </c>
      <c r="M2008" s="7">
        <f t="shared" si="310"/>
        <v>25</v>
      </c>
      <c r="N2008" s="7">
        <f t="shared" si="311"/>
        <v>0</v>
      </c>
      <c r="O2008" s="7">
        <f t="shared" si="312"/>
        <v>50</v>
      </c>
      <c r="P2008" s="7">
        <f t="shared" si="313"/>
        <v>33</v>
      </c>
      <c r="Q2008" s="8">
        <f t="shared" si="314"/>
        <v>21.2</v>
      </c>
      <c r="R2008" s="8">
        <f t="shared" si="315"/>
        <v>30.75</v>
      </c>
      <c r="S2008" s="8">
        <f t="shared" si="316"/>
        <v>31.1</v>
      </c>
      <c r="T2008" s="8">
        <f t="shared" si="317"/>
        <v>27</v>
      </c>
      <c r="U2008" s="7">
        <f t="shared" si="318"/>
        <v>27.683333333333337</v>
      </c>
      <c r="V2008" s="7">
        <f t="shared" si="319"/>
        <v>27.512500000000003</v>
      </c>
    </row>
    <row r="2009" spans="1:22" ht="13.5" x14ac:dyDescent="0.25">
      <c r="A2009" s="3">
        <f>RSI!A2009</f>
        <v>44930</v>
      </c>
      <c r="B2009" s="2">
        <f>RSI!B2009</f>
        <v>18.466000000000001</v>
      </c>
      <c r="C2009" s="2">
        <f>RSI!I2009</f>
        <v>37.358976125193813</v>
      </c>
      <c r="D2009" s="2">
        <f>MACD!E2009</f>
        <v>0.17611130239224337</v>
      </c>
      <c r="E2009" s="2">
        <f>MACD!F2009</f>
        <v>3.012085931488092E-2</v>
      </c>
      <c r="F2009" s="2">
        <f>'Moving Avg'!D2009</f>
        <v>18.466000000000001</v>
      </c>
      <c r="G2009" s="2">
        <f>'Moving Avg'!F2009</f>
        <v>18.664250000000003</v>
      </c>
      <c r="H2009" s="2">
        <f>'Moving Avg'!G2009</f>
        <v>18.823020000000003</v>
      </c>
      <c r="I2009" s="2">
        <f>'Moving Avg'!H2009</f>
        <v>18.244544999999974</v>
      </c>
      <c r="J2009" s="5" t="str">
        <f>OBV!F2009</f>
        <v>NEUTRAL</v>
      </c>
      <c r="K2009" s="5" t="str">
        <f>OBV!G2009</f>
        <v>NEUTRAL</v>
      </c>
      <c r="L2009" s="5" t="str">
        <f>OBV!H2009</f>
        <v>NEUTRAL</v>
      </c>
      <c r="M2009" s="7">
        <f t="shared" si="310"/>
        <v>25</v>
      </c>
      <c r="N2009" s="7">
        <f t="shared" si="311"/>
        <v>0</v>
      </c>
      <c r="O2009" s="7">
        <f t="shared" si="312"/>
        <v>50</v>
      </c>
      <c r="P2009" s="7">
        <f t="shared" si="313"/>
        <v>33</v>
      </c>
      <c r="Q2009" s="8">
        <f t="shared" si="314"/>
        <v>21.2</v>
      </c>
      <c r="R2009" s="8">
        <f t="shared" si="315"/>
        <v>30.75</v>
      </c>
      <c r="S2009" s="8">
        <f t="shared" si="316"/>
        <v>31.1</v>
      </c>
      <c r="T2009" s="8">
        <f t="shared" si="317"/>
        <v>27</v>
      </c>
      <c r="U2009" s="7">
        <f t="shared" si="318"/>
        <v>27.683333333333337</v>
      </c>
      <c r="V2009" s="7">
        <f t="shared" si="319"/>
        <v>27.512500000000003</v>
      </c>
    </row>
    <row r="2010" spans="1:22" ht="13.5" x14ac:dyDescent="0.25">
      <c r="A2010" s="3">
        <f>RSI!A2010</f>
        <v>44931</v>
      </c>
      <c r="B2010" s="2">
        <f>RSI!B2010</f>
        <v>18.466000000000001</v>
      </c>
      <c r="C2010" s="2">
        <f>RSI!I2010</f>
        <v>37.358976125193806</v>
      </c>
      <c r="D2010" s="2">
        <f>MACD!E2010</f>
        <v>0.25499687304967367</v>
      </c>
      <c r="E2010" s="2">
        <f>MACD!F2010</f>
        <v>7.5096062061839469E-2</v>
      </c>
      <c r="F2010" s="2">
        <f>'Moving Avg'!D2010</f>
        <v>18.466000000000001</v>
      </c>
      <c r="G2010" s="2">
        <f>'Moving Avg'!F2010</f>
        <v>18.665500000000002</v>
      </c>
      <c r="H2010" s="2">
        <f>'Moving Avg'!G2010</f>
        <v>18.817980000000002</v>
      </c>
      <c r="I2010" s="2">
        <f>'Moving Avg'!H2010</f>
        <v>18.247594999999976</v>
      </c>
      <c r="J2010" s="5" t="str">
        <f>OBV!F2010</f>
        <v>NEUTRAL</v>
      </c>
      <c r="K2010" s="5" t="str">
        <f>OBV!G2010</f>
        <v>NEUTRAL</v>
      </c>
      <c r="L2010" s="5" t="str">
        <f>OBV!H2010</f>
        <v>NEUTRAL</v>
      </c>
      <c r="M2010" s="7">
        <f t="shared" si="310"/>
        <v>25</v>
      </c>
      <c r="N2010" s="7">
        <f t="shared" si="311"/>
        <v>0</v>
      </c>
      <c r="O2010" s="7">
        <f t="shared" si="312"/>
        <v>50</v>
      </c>
      <c r="P2010" s="7">
        <f t="shared" si="313"/>
        <v>33</v>
      </c>
      <c r="Q2010" s="8">
        <f t="shared" si="314"/>
        <v>21.2</v>
      </c>
      <c r="R2010" s="8">
        <f t="shared" si="315"/>
        <v>30.75</v>
      </c>
      <c r="S2010" s="8">
        <f t="shared" si="316"/>
        <v>31.1</v>
      </c>
      <c r="T2010" s="8">
        <f t="shared" si="317"/>
        <v>27</v>
      </c>
      <c r="U2010" s="7">
        <f t="shared" si="318"/>
        <v>27.683333333333337</v>
      </c>
      <c r="V2010" s="7">
        <f t="shared" si="319"/>
        <v>27.512500000000003</v>
      </c>
    </row>
    <row r="2011" spans="1:22" ht="13.5" x14ac:dyDescent="0.25">
      <c r="A2011" s="3">
        <f>RSI!A2011</f>
        <v>44932</v>
      </c>
      <c r="B2011" s="2">
        <f>RSI!B2011</f>
        <v>18.475000000000001</v>
      </c>
      <c r="C2011" s="2">
        <f>RSI!I2011</f>
        <v>37.936653496479508</v>
      </c>
      <c r="D2011" s="2">
        <f>MACD!E2011</f>
        <v>0.32260811076647045</v>
      </c>
      <c r="E2011" s="2">
        <f>MACD!F2011</f>
        <v>0.12459847180276566</v>
      </c>
      <c r="F2011" s="2">
        <f>'Moving Avg'!D2011</f>
        <v>18.4678</v>
      </c>
      <c r="G2011" s="2">
        <f>'Moving Avg'!F2011</f>
        <v>18.667200000000001</v>
      </c>
      <c r="H2011" s="2">
        <f>'Moving Avg'!G2011</f>
        <v>18.813120000000001</v>
      </c>
      <c r="I2011" s="2">
        <f>'Moving Avg'!H2011</f>
        <v>18.250689999999977</v>
      </c>
      <c r="J2011" s="5" t="str">
        <f>OBV!F2011</f>
        <v>BULLISH</v>
      </c>
      <c r="K2011" s="5" t="str">
        <f>OBV!G2011</f>
        <v>NEUTRAL</v>
      </c>
      <c r="L2011" s="5" t="str">
        <f>OBV!H2011</f>
        <v>CONFIRMED BULLISH</v>
      </c>
      <c r="M2011" s="7">
        <f t="shared" si="310"/>
        <v>25</v>
      </c>
      <c r="N2011" s="7">
        <f t="shared" si="311"/>
        <v>0</v>
      </c>
      <c r="O2011" s="7">
        <f t="shared" si="312"/>
        <v>50</v>
      </c>
      <c r="P2011" s="7">
        <f t="shared" si="313"/>
        <v>83.5</v>
      </c>
      <c r="Q2011" s="8">
        <f t="shared" si="314"/>
        <v>28.774999999999999</v>
      </c>
      <c r="R2011" s="8">
        <f t="shared" si="315"/>
        <v>43.375</v>
      </c>
      <c r="S2011" s="8">
        <f t="shared" si="316"/>
        <v>53.825000000000003</v>
      </c>
      <c r="T2011" s="8">
        <f t="shared" si="317"/>
        <v>39.625</v>
      </c>
      <c r="U2011" s="7">
        <f t="shared" si="318"/>
        <v>41.991666666666667</v>
      </c>
      <c r="V2011" s="7">
        <f t="shared" si="319"/>
        <v>41.400000000000006</v>
      </c>
    </row>
    <row r="2012" spans="1:22" ht="13.5" x14ac:dyDescent="0.25">
      <c r="A2012" s="3">
        <f>RSI!A2012</f>
        <v>44935</v>
      </c>
      <c r="B2012" s="2">
        <f>RSI!B2012</f>
        <v>18.475000000000001</v>
      </c>
      <c r="C2012" s="2">
        <f>RSI!I2012</f>
        <v>37.936653496479508</v>
      </c>
      <c r="D2012" s="2">
        <f>MACD!E2012</f>
        <v>0.25456440116263224</v>
      </c>
      <c r="E2012" s="2">
        <f>MACD!F2012</f>
        <v>0.15059165767473898</v>
      </c>
      <c r="F2012" s="2">
        <f>'Moving Avg'!D2012</f>
        <v>18.469600000000003</v>
      </c>
      <c r="G2012" s="2">
        <f>'Moving Avg'!F2012</f>
        <v>18.668900000000004</v>
      </c>
      <c r="H2012" s="2">
        <f>'Moving Avg'!G2012</f>
        <v>18.808260000000001</v>
      </c>
      <c r="I2012" s="2">
        <f>'Moving Avg'!H2012</f>
        <v>18.253784999999979</v>
      </c>
      <c r="J2012" s="5" t="str">
        <f>OBV!F2012</f>
        <v>BULLISH</v>
      </c>
      <c r="K2012" s="5" t="str">
        <f>OBV!G2012</f>
        <v>NEUTRAL</v>
      </c>
      <c r="L2012" s="5" t="str">
        <f>OBV!H2012</f>
        <v>CONFIRMED BULLISH</v>
      </c>
      <c r="M2012" s="7">
        <f t="shared" si="310"/>
        <v>25</v>
      </c>
      <c r="N2012" s="7">
        <f t="shared" si="311"/>
        <v>0</v>
      </c>
      <c r="O2012" s="7">
        <f t="shared" si="312"/>
        <v>50</v>
      </c>
      <c r="P2012" s="7">
        <f t="shared" si="313"/>
        <v>83.5</v>
      </c>
      <c r="Q2012" s="8">
        <f t="shared" si="314"/>
        <v>28.774999999999999</v>
      </c>
      <c r="R2012" s="8">
        <f t="shared" si="315"/>
        <v>43.375</v>
      </c>
      <c r="S2012" s="8">
        <f t="shared" si="316"/>
        <v>53.825000000000003</v>
      </c>
      <c r="T2012" s="8">
        <f t="shared" si="317"/>
        <v>39.625</v>
      </c>
      <c r="U2012" s="7">
        <f t="shared" si="318"/>
        <v>41.991666666666667</v>
      </c>
      <c r="V2012" s="7">
        <f t="shared" si="319"/>
        <v>41.400000000000006</v>
      </c>
    </row>
    <row r="2013" spans="1:22" ht="13.5" x14ac:dyDescent="0.25">
      <c r="A2013" s="3">
        <f>RSI!A2013</f>
        <v>44936</v>
      </c>
      <c r="B2013" s="2">
        <f>RSI!B2013</f>
        <v>18.475000000000001</v>
      </c>
      <c r="C2013" s="2">
        <f>RSI!I2013</f>
        <v>37.936653496479508</v>
      </c>
      <c r="D2013" s="2">
        <f>MACD!E2013</f>
        <v>0.19825021955093547</v>
      </c>
      <c r="E2013" s="2">
        <f>MACD!F2013</f>
        <v>0.16012337004997829</v>
      </c>
      <c r="F2013" s="2">
        <f>'Moving Avg'!D2013</f>
        <v>18.471399999999999</v>
      </c>
      <c r="G2013" s="2">
        <f>'Moving Avg'!F2013</f>
        <v>18.670600000000007</v>
      </c>
      <c r="H2013" s="2">
        <f>'Moving Avg'!G2013</f>
        <v>18.8034</v>
      </c>
      <c r="I2013" s="2">
        <f>'Moving Avg'!H2013</f>
        <v>18.256879999999978</v>
      </c>
      <c r="J2013" s="5" t="str">
        <f>OBV!F2013</f>
        <v>BULLISH</v>
      </c>
      <c r="K2013" s="5" t="str">
        <f>OBV!G2013</f>
        <v>NEUTRAL</v>
      </c>
      <c r="L2013" s="5" t="str">
        <f>OBV!H2013</f>
        <v>CONFIRMED BULLISH</v>
      </c>
      <c r="M2013" s="7">
        <f t="shared" si="310"/>
        <v>25</v>
      </c>
      <c r="N2013" s="7">
        <f t="shared" si="311"/>
        <v>0</v>
      </c>
      <c r="O2013" s="7">
        <f t="shared" si="312"/>
        <v>50</v>
      </c>
      <c r="P2013" s="7">
        <f t="shared" si="313"/>
        <v>83.5</v>
      </c>
      <c r="Q2013" s="8">
        <f t="shared" si="314"/>
        <v>28.774999999999999</v>
      </c>
      <c r="R2013" s="8">
        <f t="shared" si="315"/>
        <v>43.375</v>
      </c>
      <c r="S2013" s="8">
        <f t="shared" si="316"/>
        <v>53.825000000000003</v>
      </c>
      <c r="T2013" s="8">
        <f t="shared" si="317"/>
        <v>39.625</v>
      </c>
      <c r="U2013" s="7">
        <f t="shared" si="318"/>
        <v>41.991666666666667</v>
      </c>
      <c r="V2013" s="7">
        <f t="shared" si="319"/>
        <v>41.400000000000006</v>
      </c>
    </row>
    <row r="2014" spans="1:22" ht="13.5" x14ac:dyDescent="0.25">
      <c r="A2014" s="3">
        <f>RSI!A2014</f>
        <v>44937</v>
      </c>
      <c r="B2014" s="2">
        <f>RSI!B2014</f>
        <v>18.475000000000001</v>
      </c>
      <c r="C2014" s="2">
        <f>RSI!I2014</f>
        <v>37.936653496479508</v>
      </c>
      <c r="D2014" s="2">
        <f>MACD!E2014</f>
        <v>0.15176759612808866</v>
      </c>
      <c r="E2014" s="2">
        <f>MACD!F2014</f>
        <v>0.15845221526560038</v>
      </c>
      <c r="F2014" s="2">
        <f>'Moving Avg'!D2014</f>
        <v>18.473200000000002</v>
      </c>
      <c r="G2014" s="2">
        <f>'Moving Avg'!F2014</f>
        <v>18.672300000000007</v>
      </c>
      <c r="H2014" s="2">
        <f>'Moving Avg'!G2014</f>
        <v>18.798539999999999</v>
      </c>
      <c r="I2014" s="2">
        <f>'Moving Avg'!H2014</f>
        <v>18.259974999999979</v>
      </c>
      <c r="J2014" s="5" t="str">
        <f>OBV!F2014</f>
        <v>BULLISH</v>
      </c>
      <c r="K2014" s="5" t="str">
        <f>OBV!G2014</f>
        <v>NEUTRAL</v>
      </c>
      <c r="L2014" s="5" t="str">
        <f>OBV!H2014</f>
        <v>CONFIRMED BULLISH</v>
      </c>
      <c r="M2014" s="7">
        <f t="shared" si="310"/>
        <v>25</v>
      </c>
      <c r="N2014" s="7">
        <f t="shared" si="311"/>
        <v>45</v>
      </c>
      <c r="O2014" s="7">
        <f t="shared" si="312"/>
        <v>50</v>
      </c>
      <c r="P2014" s="7">
        <f t="shared" si="313"/>
        <v>83.5</v>
      </c>
      <c r="Q2014" s="8">
        <f t="shared" si="314"/>
        <v>44.524999999999999</v>
      </c>
      <c r="R2014" s="8">
        <f t="shared" si="315"/>
        <v>52.375</v>
      </c>
      <c r="S2014" s="8">
        <f t="shared" si="316"/>
        <v>60.575000000000003</v>
      </c>
      <c r="T2014" s="8">
        <f t="shared" si="317"/>
        <v>50.875</v>
      </c>
      <c r="U2014" s="7">
        <f t="shared" si="318"/>
        <v>52.491666666666674</v>
      </c>
      <c r="V2014" s="7">
        <f t="shared" si="319"/>
        <v>52.087500000000006</v>
      </c>
    </row>
    <row r="2015" spans="1:22" ht="13.5" x14ac:dyDescent="0.25">
      <c r="A2015" s="3">
        <f>RSI!A2015</f>
        <v>44938</v>
      </c>
      <c r="B2015" s="2">
        <f>RSI!B2015</f>
        <v>19.306000000000001</v>
      </c>
      <c r="C2015" s="2">
        <f>RSI!I2015</f>
        <v>71.070244927381964</v>
      </c>
      <c r="D2015" s="2">
        <f>MACD!E2015</f>
        <v>5.1961921410718759E-2</v>
      </c>
      <c r="E2015" s="2">
        <f>MACD!F2015</f>
        <v>0.13715415649462406</v>
      </c>
      <c r="F2015" s="2">
        <f>'Moving Avg'!D2015</f>
        <v>18.641200000000001</v>
      </c>
      <c r="G2015" s="2">
        <f>'Moving Avg'!F2015</f>
        <v>18.715550000000007</v>
      </c>
      <c r="H2015" s="2">
        <f>'Moving Avg'!G2015</f>
        <v>18.809459999999998</v>
      </c>
      <c r="I2015" s="2">
        <f>'Moving Avg'!H2015</f>
        <v>18.266899999999978</v>
      </c>
      <c r="J2015" s="5" t="str">
        <f>OBV!F2015</f>
        <v>BULLISH</v>
      </c>
      <c r="K2015" s="5" t="str">
        <f>OBV!G2015</f>
        <v>NEUTRAL</v>
      </c>
      <c r="L2015" s="5" t="str">
        <f>OBV!H2015</f>
        <v>CONFIRMED BULLISH</v>
      </c>
      <c r="M2015" s="7">
        <f t="shared" si="310"/>
        <v>0</v>
      </c>
      <c r="N2015" s="7">
        <f t="shared" si="311"/>
        <v>100</v>
      </c>
      <c r="O2015" s="7">
        <f t="shared" si="312"/>
        <v>50</v>
      </c>
      <c r="P2015" s="7">
        <f t="shared" si="313"/>
        <v>83.5</v>
      </c>
      <c r="Q2015" s="8">
        <f t="shared" si="314"/>
        <v>55.024999999999999</v>
      </c>
      <c r="R2015" s="8">
        <f t="shared" si="315"/>
        <v>58.375</v>
      </c>
      <c r="S2015" s="8">
        <f t="shared" si="316"/>
        <v>65.075000000000003</v>
      </c>
      <c r="T2015" s="8">
        <f t="shared" si="317"/>
        <v>58.375</v>
      </c>
      <c r="U2015" s="7">
        <f t="shared" si="318"/>
        <v>59.491666666666674</v>
      </c>
      <c r="V2015" s="7">
        <f t="shared" si="319"/>
        <v>59.212500000000006</v>
      </c>
    </row>
    <row r="2016" spans="1:22" ht="13.5" x14ac:dyDescent="0.25">
      <c r="A2016" s="3">
        <f>RSI!A2016</f>
        <v>44939</v>
      </c>
      <c r="B2016" s="2">
        <f>RSI!B2016</f>
        <v>19.734000000000002</v>
      </c>
      <c r="C2016" s="2">
        <f>RSI!I2016</f>
        <v>77.679642753697195</v>
      </c>
      <c r="D2016" s="2">
        <f>MACD!E2016</f>
        <v>-6.8101919708713154E-2</v>
      </c>
      <c r="E2016" s="2">
        <f>MACD!F2016</f>
        <v>9.6102941253956631E-2</v>
      </c>
      <c r="F2016" s="2">
        <f>'Moving Avg'!D2016</f>
        <v>18.893000000000001</v>
      </c>
      <c r="G2016" s="2">
        <f>'Moving Avg'!F2016</f>
        <v>18.778950000000005</v>
      </c>
      <c r="H2016" s="2">
        <f>'Moving Avg'!G2016</f>
        <v>18.828939999999999</v>
      </c>
      <c r="I2016" s="2">
        <f>'Moving Avg'!H2016</f>
        <v>18.275964999999982</v>
      </c>
      <c r="J2016" s="5" t="str">
        <f>OBV!F2016</f>
        <v>BULLISH</v>
      </c>
      <c r="K2016" s="5" t="str">
        <f>OBV!G2016</f>
        <v>NEUTRAL</v>
      </c>
      <c r="L2016" s="5" t="str">
        <f>OBV!H2016</f>
        <v>CONFIRMED BULLISH</v>
      </c>
      <c r="M2016" s="7">
        <f t="shared" si="310"/>
        <v>0</v>
      </c>
      <c r="N2016" s="7">
        <f t="shared" si="311"/>
        <v>100</v>
      </c>
      <c r="O2016" s="7">
        <f t="shared" si="312"/>
        <v>50</v>
      </c>
      <c r="P2016" s="7">
        <f t="shared" si="313"/>
        <v>83.5</v>
      </c>
      <c r="Q2016" s="8">
        <f t="shared" si="314"/>
        <v>55.024999999999999</v>
      </c>
      <c r="R2016" s="8">
        <f t="shared" si="315"/>
        <v>58.375</v>
      </c>
      <c r="S2016" s="8">
        <f t="shared" si="316"/>
        <v>65.075000000000003</v>
      </c>
      <c r="T2016" s="8">
        <f t="shared" si="317"/>
        <v>58.375</v>
      </c>
      <c r="U2016" s="7">
        <f t="shared" si="318"/>
        <v>59.491666666666674</v>
      </c>
      <c r="V2016" s="7">
        <f t="shared" si="319"/>
        <v>59.212500000000006</v>
      </c>
    </row>
    <row r="2017" spans="1:22" ht="13.5" x14ac:dyDescent="0.25">
      <c r="A2017" s="3">
        <f>RSI!A2017</f>
        <v>44942</v>
      </c>
      <c r="B2017" s="2">
        <f>RSI!B2017</f>
        <v>19.306000000000001</v>
      </c>
      <c r="C2017" s="2">
        <f>RSI!I2017</f>
        <v>62.341321659758194</v>
      </c>
      <c r="D2017" s="2">
        <f>MACD!E2017</f>
        <v>-0.14413938019021444</v>
      </c>
      <c r="E2017" s="2">
        <f>MACD!F2017</f>
        <v>4.8054476965122425E-2</v>
      </c>
      <c r="F2017" s="2">
        <f>'Moving Avg'!D2017</f>
        <v>19.059200000000001</v>
      </c>
      <c r="G2017" s="2">
        <f>'Moving Avg'!F2017</f>
        <v>18.779800000000005</v>
      </c>
      <c r="H2017" s="2">
        <f>'Moving Avg'!G2017</f>
        <v>18.840699999999998</v>
      </c>
      <c r="I2017" s="2">
        <f>'Moving Avg'!H2017</f>
        <v>18.282889999999981</v>
      </c>
      <c r="J2017" s="5" t="str">
        <f>OBV!F2017</f>
        <v>BULLISH</v>
      </c>
      <c r="K2017" s="5" t="str">
        <f>OBV!G2017</f>
        <v>NEUTRAL</v>
      </c>
      <c r="L2017" s="5" t="str">
        <f>OBV!H2017</f>
        <v>CONFIRMED BULLISH</v>
      </c>
      <c r="M2017" s="7">
        <f t="shared" si="310"/>
        <v>25</v>
      </c>
      <c r="N2017" s="7">
        <f t="shared" si="311"/>
        <v>100</v>
      </c>
      <c r="O2017" s="7">
        <f t="shared" si="312"/>
        <v>50</v>
      </c>
      <c r="P2017" s="7">
        <f t="shared" si="313"/>
        <v>83.5</v>
      </c>
      <c r="Q2017" s="8">
        <f t="shared" si="314"/>
        <v>63.774999999999999</v>
      </c>
      <c r="R2017" s="8">
        <f t="shared" si="315"/>
        <v>63.375</v>
      </c>
      <c r="S2017" s="8">
        <f t="shared" si="316"/>
        <v>68.825000000000003</v>
      </c>
      <c r="T2017" s="8">
        <f t="shared" si="317"/>
        <v>64.625</v>
      </c>
      <c r="U2017" s="7">
        <f t="shared" si="318"/>
        <v>65.325000000000003</v>
      </c>
      <c r="V2017" s="7">
        <f t="shared" si="319"/>
        <v>65.150000000000006</v>
      </c>
    </row>
    <row r="2018" spans="1:22" ht="13.5" x14ac:dyDescent="0.25">
      <c r="A2018" s="3">
        <f>RSI!A2018</f>
        <v>44943</v>
      </c>
      <c r="B2018" s="2">
        <f>RSI!B2018</f>
        <v>19.306000000000001</v>
      </c>
      <c r="C2018" s="2">
        <f>RSI!I2018</f>
        <v>62.341321659758194</v>
      </c>
      <c r="D2018" s="2">
        <f>MACD!E2018</f>
        <v>-0.21164292466785994</v>
      </c>
      <c r="E2018" s="2">
        <f>MACD!F2018</f>
        <v>-3.8850033614740501E-3</v>
      </c>
      <c r="F2018" s="2">
        <f>'Moving Avg'!D2018</f>
        <v>19.2254</v>
      </c>
      <c r="G2018" s="2">
        <f>'Moving Avg'!F2018</f>
        <v>18.780650000000001</v>
      </c>
      <c r="H2018" s="2">
        <f>'Moving Avg'!G2018</f>
        <v>18.852459999999997</v>
      </c>
      <c r="I2018" s="2">
        <f>'Moving Avg'!H2018</f>
        <v>18.28981499999998</v>
      </c>
      <c r="J2018" s="5" t="str">
        <f>OBV!F2018</f>
        <v>BULLISH</v>
      </c>
      <c r="K2018" s="5" t="str">
        <f>OBV!G2018</f>
        <v>NEUTRAL</v>
      </c>
      <c r="L2018" s="5" t="str">
        <f>OBV!H2018</f>
        <v>CONFIRMED BULLISH</v>
      </c>
      <c r="M2018" s="7">
        <f t="shared" si="310"/>
        <v>25</v>
      </c>
      <c r="N2018" s="7">
        <f t="shared" si="311"/>
        <v>100</v>
      </c>
      <c r="O2018" s="7">
        <f t="shared" si="312"/>
        <v>50</v>
      </c>
      <c r="P2018" s="7">
        <f t="shared" si="313"/>
        <v>83.5</v>
      </c>
      <c r="Q2018" s="8">
        <f t="shared" si="314"/>
        <v>63.774999999999999</v>
      </c>
      <c r="R2018" s="8">
        <f t="shared" si="315"/>
        <v>63.375</v>
      </c>
      <c r="S2018" s="8">
        <f t="shared" si="316"/>
        <v>68.825000000000003</v>
      </c>
      <c r="T2018" s="8">
        <f t="shared" si="317"/>
        <v>64.625</v>
      </c>
      <c r="U2018" s="7">
        <f t="shared" si="318"/>
        <v>65.325000000000003</v>
      </c>
      <c r="V2018" s="7">
        <f t="shared" si="319"/>
        <v>65.150000000000006</v>
      </c>
    </row>
    <row r="2019" spans="1:22" ht="13.5" x14ac:dyDescent="0.25">
      <c r="A2019" s="3">
        <f>RSI!A2019</f>
        <v>44944</v>
      </c>
      <c r="B2019" s="2">
        <f>RSI!B2019</f>
        <v>19.306000000000001</v>
      </c>
      <c r="C2019" s="2">
        <f>RSI!I2019</f>
        <v>62.341321659758194</v>
      </c>
      <c r="D2019" s="2">
        <f>MACD!E2019</f>
        <v>-0.27169108145612597</v>
      </c>
      <c r="E2019" s="2">
        <f>MACD!F2019</f>
        <v>-5.7446218980404438E-2</v>
      </c>
      <c r="F2019" s="2">
        <f>'Moving Avg'!D2019</f>
        <v>19.3916</v>
      </c>
      <c r="G2019" s="2">
        <f>'Moving Avg'!F2019</f>
        <v>18.781500000000001</v>
      </c>
      <c r="H2019" s="2">
        <f>'Moving Avg'!G2019</f>
        <v>18.864220000000003</v>
      </c>
      <c r="I2019" s="2">
        <f>'Moving Avg'!H2019</f>
        <v>18.296739999999982</v>
      </c>
      <c r="J2019" s="5" t="str">
        <f>OBV!F2019</f>
        <v>BULLISH</v>
      </c>
      <c r="K2019" s="5" t="str">
        <f>OBV!G2019</f>
        <v>NEUTRAL</v>
      </c>
      <c r="L2019" s="5" t="str">
        <f>OBV!H2019</f>
        <v>CONFIRMED BULLISH</v>
      </c>
      <c r="M2019" s="7">
        <f t="shared" si="310"/>
        <v>25</v>
      </c>
      <c r="N2019" s="7">
        <f t="shared" si="311"/>
        <v>100</v>
      </c>
      <c r="O2019" s="7">
        <f t="shared" si="312"/>
        <v>50</v>
      </c>
      <c r="P2019" s="7">
        <f t="shared" si="313"/>
        <v>83.5</v>
      </c>
      <c r="Q2019" s="8">
        <f t="shared" si="314"/>
        <v>63.774999999999999</v>
      </c>
      <c r="R2019" s="8">
        <f t="shared" si="315"/>
        <v>63.375</v>
      </c>
      <c r="S2019" s="8">
        <f t="shared" si="316"/>
        <v>68.825000000000003</v>
      </c>
      <c r="T2019" s="8">
        <f t="shared" si="317"/>
        <v>64.625</v>
      </c>
      <c r="U2019" s="7">
        <f t="shared" si="318"/>
        <v>65.325000000000003</v>
      </c>
      <c r="V2019" s="7">
        <f t="shared" si="319"/>
        <v>65.150000000000006</v>
      </c>
    </row>
    <row r="2020" spans="1:22" ht="13.5" x14ac:dyDescent="0.25">
      <c r="A2020" s="3">
        <f>RSI!A2020</f>
        <v>44945</v>
      </c>
      <c r="B2020" s="2">
        <f>RSI!B2020</f>
        <v>19.306000000000001</v>
      </c>
      <c r="C2020" s="2">
        <f>RSI!I2020</f>
        <v>62.341321659758194</v>
      </c>
      <c r="D2020" s="2">
        <f>MACD!E2020</f>
        <v>-0.32521381305426544</v>
      </c>
      <c r="E2020" s="2">
        <f>MACD!F2020</f>
        <v>-0.11099973779517665</v>
      </c>
      <c r="F2020" s="2">
        <f>'Moving Avg'!D2020</f>
        <v>19.3916</v>
      </c>
      <c r="G2020" s="2">
        <f>'Moving Avg'!F2020</f>
        <v>18.782349999999997</v>
      </c>
      <c r="H2020" s="2">
        <f>'Moving Avg'!G2020</f>
        <v>18.875980000000006</v>
      </c>
      <c r="I2020" s="2">
        <f>'Moving Avg'!H2020</f>
        <v>18.303664999999981</v>
      </c>
      <c r="J2020" s="5" t="str">
        <f>OBV!F2020</f>
        <v>BULLISH</v>
      </c>
      <c r="K2020" s="5" t="str">
        <f>OBV!G2020</f>
        <v>NEUTRAL</v>
      </c>
      <c r="L2020" s="5" t="str">
        <f>OBV!H2020</f>
        <v>NEUTRAL</v>
      </c>
      <c r="M2020" s="7">
        <f t="shared" si="310"/>
        <v>25</v>
      </c>
      <c r="N2020" s="7">
        <f t="shared" si="311"/>
        <v>100</v>
      </c>
      <c r="O2020" s="7">
        <f t="shared" si="312"/>
        <v>50</v>
      </c>
      <c r="P2020" s="7">
        <f t="shared" si="313"/>
        <v>49.5</v>
      </c>
      <c r="Q2020" s="8">
        <f t="shared" si="314"/>
        <v>58.674999999999997</v>
      </c>
      <c r="R2020" s="8">
        <f t="shared" si="315"/>
        <v>54.875</v>
      </c>
      <c r="S2020" s="8">
        <f t="shared" si="316"/>
        <v>53.525000000000006</v>
      </c>
      <c r="T2020" s="8">
        <f t="shared" si="317"/>
        <v>56.125</v>
      </c>
      <c r="U2020" s="7">
        <f t="shared" si="318"/>
        <v>55.691666666666663</v>
      </c>
      <c r="V2020" s="7">
        <f t="shared" si="319"/>
        <v>55.8</v>
      </c>
    </row>
    <row r="2021" spans="1:22" ht="13.5" x14ac:dyDescent="0.25">
      <c r="A2021" s="3">
        <f>RSI!A2021</f>
        <v>44946</v>
      </c>
      <c r="B2021" s="2">
        <f>RSI!B2021</f>
        <v>19.306000000000001</v>
      </c>
      <c r="C2021" s="2">
        <f>RSI!I2021</f>
        <v>62.341321659758194</v>
      </c>
      <c r="D2021" s="2">
        <f>MACD!E2021</f>
        <v>-0.37162947099521304</v>
      </c>
      <c r="E2021" s="2">
        <f>MACD!F2021</f>
        <v>-0.16312568443518394</v>
      </c>
      <c r="F2021" s="2">
        <f>'Moving Avg'!D2021</f>
        <v>19.306000000000001</v>
      </c>
      <c r="G2021" s="2">
        <f>'Moving Avg'!F2021</f>
        <v>18.783199999999997</v>
      </c>
      <c r="H2021" s="2">
        <f>'Moving Avg'!G2021</f>
        <v>18.887400000000003</v>
      </c>
      <c r="I2021" s="2">
        <f>'Moving Avg'!H2021</f>
        <v>18.310629999999982</v>
      </c>
      <c r="J2021" s="5" t="str">
        <f>OBV!F2021</f>
        <v>BEARISH</v>
      </c>
      <c r="K2021" s="5" t="str">
        <f>OBV!G2021</f>
        <v>NEUTRAL</v>
      </c>
      <c r="L2021" s="5" t="str">
        <f>OBV!H2021</f>
        <v>CONFIRMED BEARISH</v>
      </c>
      <c r="M2021" s="7">
        <f t="shared" si="310"/>
        <v>25</v>
      </c>
      <c r="N2021" s="7">
        <f t="shared" si="311"/>
        <v>100</v>
      </c>
      <c r="O2021" s="7">
        <f t="shared" si="312"/>
        <v>50</v>
      </c>
      <c r="P2021" s="7">
        <f t="shared" si="313"/>
        <v>16.5</v>
      </c>
      <c r="Q2021" s="8">
        <f t="shared" si="314"/>
        <v>53.725000000000001</v>
      </c>
      <c r="R2021" s="8">
        <f t="shared" si="315"/>
        <v>46.625</v>
      </c>
      <c r="S2021" s="8">
        <f t="shared" si="316"/>
        <v>38.674999999999997</v>
      </c>
      <c r="T2021" s="8">
        <f t="shared" si="317"/>
        <v>47.875</v>
      </c>
      <c r="U2021" s="7">
        <f t="shared" si="318"/>
        <v>46.341666666666661</v>
      </c>
      <c r="V2021" s="7">
        <f t="shared" si="319"/>
        <v>46.724999999999994</v>
      </c>
    </row>
    <row r="2022" spans="1:22" ht="13.5" x14ac:dyDescent="0.25">
      <c r="A2022" s="3">
        <f>RSI!A2022</f>
        <v>44949</v>
      </c>
      <c r="B2022" s="2">
        <f>RSI!B2022</f>
        <v>18.718</v>
      </c>
      <c r="C2022" s="2">
        <f>RSI!I2022</f>
        <v>44.755170685735266</v>
      </c>
      <c r="D2022" s="2">
        <f>MACD!E2022</f>
        <v>-0.36967445119401177</v>
      </c>
      <c r="E2022" s="2">
        <f>MACD!F2022</f>
        <v>-0.2044354377869495</v>
      </c>
      <c r="F2022" s="2">
        <f>'Moving Avg'!D2022</f>
        <v>19.188400000000001</v>
      </c>
      <c r="G2022" s="2">
        <f>'Moving Avg'!F2022</f>
        <v>18.795799999999996</v>
      </c>
      <c r="H2022" s="2">
        <f>'Moving Avg'!G2022</f>
        <v>18.887060000000005</v>
      </c>
      <c r="I2022" s="2">
        <f>'Moving Avg'!H2022</f>
        <v>18.310644999999983</v>
      </c>
      <c r="J2022" s="5" t="str">
        <f>OBV!F2022</f>
        <v>BEARISH</v>
      </c>
      <c r="K2022" s="5" t="str">
        <f>OBV!G2022</f>
        <v>NEUTRAL</v>
      </c>
      <c r="L2022" s="5" t="str">
        <f>OBV!H2022</f>
        <v>CONFIRMED BEARISH</v>
      </c>
      <c r="M2022" s="7">
        <f t="shared" si="310"/>
        <v>25</v>
      </c>
      <c r="N2022" s="7">
        <f t="shared" si="311"/>
        <v>100</v>
      </c>
      <c r="O2022" s="7">
        <f t="shared" si="312"/>
        <v>50</v>
      </c>
      <c r="P2022" s="7">
        <f t="shared" si="313"/>
        <v>16.5</v>
      </c>
      <c r="Q2022" s="8">
        <f t="shared" si="314"/>
        <v>53.725000000000001</v>
      </c>
      <c r="R2022" s="8">
        <f t="shared" si="315"/>
        <v>46.625</v>
      </c>
      <c r="S2022" s="8">
        <f t="shared" si="316"/>
        <v>38.674999999999997</v>
      </c>
      <c r="T2022" s="8">
        <f t="shared" si="317"/>
        <v>47.875</v>
      </c>
      <c r="U2022" s="7">
        <f t="shared" si="318"/>
        <v>46.341666666666661</v>
      </c>
      <c r="V2022" s="7">
        <f t="shared" si="319"/>
        <v>46.724999999999994</v>
      </c>
    </row>
    <row r="2023" spans="1:22" ht="13.5" x14ac:dyDescent="0.25">
      <c r="A2023" s="3">
        <f>RSI!A2023</f>
        <v>44950</v>
      </c>
      <c r="B2023" s="2">
        <f>RSI!B2023</f>
        <v>18.466000000000001</v>
      </c>
      <c r="C2023" s="2">
        <f>RSI!I2023</f>
        <v>39.599424130160948</v>
      </c>
      <c r="D2023" s="2">
        <f>MACD!E2023</f>
        <v>-0.34803249036749762</v>
      </c>
      <c r="E2023" s="2">
        <f>MACD!F2023</f>
        <v>-0.23315484830305913</v>
      </c>
      <c r="F2023" s="2">
        <f>'Moving Avg'!D2023</f>
        <v>19.020400000000002</v>
      </c>
      <c r="G2023" s="2">
        <f>'Moving Avg'!F2023</f>
        <v>18.7958</v>
      </c>
      <c r="H2023" s="2">
        <f>'Moving Avg'!G2023</f>
        <v>18.881680000000006</v>
      </c>
      <c r="I2023" s="2">
        <f>'Moving Avg'!H2023</f>
        <v>18.313249999999982</v>
      </c>
      <c r="J2023" s="5" t="str">
        <f>OBV!F2023</f>
        <v>BEARISH</v>
      </c>
      <c r="K2023" s="5" t="str">
        <f>OBV!G2023</f>
        <v>WEAK</v>
      </c>
      <c r="L2023" s="5" t="str">
        <f>OBV!H2023</f>
        <v>CONFIRMED BEARISH</v>
      </c>
      <c r="M2023" s="7">
        <f t="shared" si="310"/>
        <v>25</v>
      </c>
      <c r="N2023" s="7">
        <f t="shared" si="311"/>
        <v>100</v>
      </c>
      <c r="O2023" s="7">
        <f t="shared" si="312"/>
        <v>50</v>
      </c>
      <c r="P2023" s="7">
        <f t="shared" si="313"/>
        <v>0</v>
      </c>
      <c r="Q2023" s="8">
        <f t="shared" si="314"/>
        <v>51.25</v>
      </c>
      <c r="R2023" s="8">
        <f t="shared" si="315"/>
        <v>42.5</v>
      </c>
      <c r="S2023" s="8">
        <f t="shared" si="316"/>
        <v>31.25</v>
      </c>
      <c r="T2023" s="8">
        <f t="shared" si="317"/>
        <v>43.75</v>
      </c>
      <c r="U2023" s="7">
        <f t="shared" si="318"/>
        <v>41.666666666666664</v>
      </c>
      <c r="V2023" s="7">
        <f t="shared" si="319"/>
        <v>42.1875</v>
      </c>
    </row>
    <row r="2024" spans="1:22" ht="13.5" x14ac:dyDescent="0.25">
      <c r="A2024" s="3">
        <f>RSI!A2024</f>
        <v>44951</v>
      </c>
      <c r="B2024" s="2">
        <f>RSI!B2024</f>
        <v>18.466000000000001</v>
      </c>
      <c r="C2024" s="2">
        <f>RSI!I2024</f>
        <v>39.599424130160941</v>
      </c>
      <c r="D2024" s="2">
        <f>MACD!E2024</f>
        <v>-0.32700779182401973</v>
      </c>
      <c r="E2024" s="2">
        <f>MACD!F2024</f>
        <v>-0.25192543700725128</v>
      </c>
      <c r="F2024" s="2">
        <f>'Moving Avg'!D2024</f>
        <v>18.852399999999999</v>
      </c>
      <c r="G2024" s="2">
        <f>'Moving Avg'!F2024</f>
        <v>18.7958</v>
      </c>
      <c r="H2024" s="2">
        <f>'Moving Avg'!G2024</f>
        <v>18.876640000000005</v>
      </c>
      <c r="I2024" s="2">
        <f>'Moving Avg'!H2024</f>
        <v>18.315854999999985</v>
      </c>
      <c r="J2024" s="5" t="str">
        <f>OBV!F2024</f>
        <v>BEARISH</v>
      </c>
      <c r="K2024" s="5" t="str">
        <f>OBV!G2024</f>
        <v>WEAK</v>
      </c>
      <c r="L2024" s="5" t="str">
        <f>OBV!H2024</f>
        <v>CONFIRMED BEARISH</v>
      </c>
      <c r="M2024" s="7">
        <f t="shared" si="310"/>
        <v>25</v>
      </c>
      <c r="N2024" s="7">
        <f t="shared" si="311"/>
        <v>100</v>
      </c>
      <c r="O2024" s="7">
        <f t="shared" si="312"/>
        <v>50</v>
      </c>
      <c r="P2024" s="7">
        <f t="shared" si="313"/>
        <v>0</v>
      </c>
      <c r="Q2024" s="8">
        <f t="shared" si="314"/>
        <v>51.25</v>
      </c>
      <c r="R2024" s="8">
        <f t="shared" si="315"/>
        <v>42.5</v>
      </c>
      <c r="S2024" s="8">
        <f t="shared" si="316"/>
        <v>31.25</v>
      </c>
      <c r="T2024" s="8">
        <f t="shared" si="317"/>
        <v>43.75</v>
      </c>
      <c r="U2024" s="7">
        <f t="shared" si="318"/>
        <v>41.666666666666664</v>
      </c>
      <c r="V2024" s="7">
        <f t="shared" si="319"/>
        <v>42.1875</v>
      </c>
    </row>
    <row r="2025" spans="1:22" ht="13.5" x14ac:dyDescent="0.25">
      <c r="A2025" s="3">
        <f>RSI!A2025</f>
        <v>44952</v>
      </c>
      <c r="B2025" s="2">
        <f>RSI!B2025</f>
        <v>18.466000000000001</v>
      </c>
      <c r="C2025" s="2">
        <f>RSI!I2025</f>
        <v>39.599424130160941</v>
      </c>
      <c r="D2025" s="2">
        <f>MACD!E2025</f>
        <v>-0.17886014718940046</v>
      </c>
      <c r="E2025" s="2">
        <f>MACD!F2025</f>
        <v>-0.23731237904368113</v>
      </c>
      <c r="F2025" s="2">
        <f>'Moving Avg'!D2025</f>
        <v>18.6844</v>
      </c>
      <c r="G2025" s="2">
        <f>'Moving Avg'!F2025</f>
        <v>18.795800000000003</v>
      </c>
      <c r="H2025" s="2">
        <f>'Moving Avg'!G2025</f>
        <v>18.871600000000004</v>
      </c>
      <c r="I2025" s="2">
        <f>'Moving Avg'!H2025</f>
        <v>18.318579999999983</v>
      </c>
      <c r="J2025" s="5" t="str">
        <f>OBV!F2025</f>
        <v>BEARISH</v>
      </c>
      <c r="K2025" s="5" t="str">
        <f>OBV!G2025</f>
        <v>WEAK</v>
      </c>
      <c r="L2025" s="5" t="str">
        <f>OBV!H2025</f>
        <v>CONFIRMED BEARISH</v>
      </c>
      <c r="M2025" s="7">
        <f t="shared" si="310"/>
        <v>25</v>
      </c>
      <c r="N2025" s="7">
        <f t="shared" si="311"/>
        <v>0</v>
      </c>
      <c r="O2025" s="7">
        <f t="shared" si="312"/>
        <v>50</v>
      </c>
      <c r="P2025" s="7">
        <f t="shared" si="313"/>
        <v>0</v>
      </c>
      <c r="Q2025" s="8">
        <f t="shared" si="314"/>
        <v>16.25</v>
      </c>
      <c r="R2025" s="8">
        <f t="shared" si="315"/>
        <v>22.5</v>
      </c>
      <c r="S2025" s="8">
        <f t="shared" si="316"/>
        <v>16.25</v>
      </c>
      <c r="T2025" s="8">
        <f t="shared" si="317"/>
        <v>18.75</v>
      </c>
      <c r="U2025" s="7">
        <f t="shared" si="318"/>
        <v>18.333333333333332</v>
      </c>
      <c r="V2025" s="7">
        <f t="shared" si="319"/>
        <v>18.4375</v>
      </c>
    </row>
    <row r="2026" spans="1:22" ht="13.5" x14ac:dyDescent="0.25">
      <c r="A2026" s="3">
        <f>RSI!A2026</f>
        <v>44953</v>
      </c>
      <c r="B2026" s="2">
        <f>RSI!B2026</f>
        <v>18.466000000000001</v>
      </c>
      <c r="C2026" s="2">
        <f>RSI!I2026</f>
        <v>39.599424130160941</v>
      </c>
      <c r="D2026" s="2">
        <f>MACD!E2026</f>
        <v>1.4667040455268676E-2</v>
      </c>
      <c r="E2026" s="2">
        <f>MACD!F2026</f>
        <v>-0.18691649514389116</v>
      </c>
      <c r="F2026" s="2">
        <f>'Moving Avg'!D2026</f>
        <v>18.516399999999997</v>
      </c>
      <c r="G2026" s="2">
        <f>'Moving Avg'!F2026</f>
        <v>18.795800000000003</v>
      </c>
      <c r="H2026" s="2">
        <f>'Moving Avg'!G2026</f>
        <v>18.866560000000007</v>
      </c>
      <c r="I2026" s="2">
        <f>'Moving Avg'!H2026</f>
        <v>18.321304999999981</v>
      </c>
      <c r="J2026" s="5" t="str">
        <f>OBV!F2026</f>
        <v>BEARISH</v>
      </c>
      <c r="K2026" s="5" t="str">
        <f>OBV!G2026</f>
        <v>WEAK</v>
      </c>
      <c r="L2026" s="5" t="str">
        <f>OBV!H2026</f>
        <v>CONFIRMED BEARISH</v>
      </c>
      <c r="M2026" s="7">
        <f t="shared" si="310"/>
        <v>25</v>
      </c>
      <c r="N2026" s="7">
        <f t="shared" si="311"/>
        <v>0</v>
      </c>
      <c r="O2026" s="7">
        <f t="shared" si="312"/>
        <v>50</v>
      </c>
      <c r="P2026" s="7">
        <f t="shared" si="313"/>
        <v>0</v>
      </c>
      <c r="Q2026" s="8">
        <f t="shared" si="314"/>
        <v>16.25</v>
      </c>
      <c r="R2026" s="8">
        <f t="shared" si="315"/>
        <v>22.5</v>
      </c>
      <c r="S2026" s="8">
        <f t="shared" si="316"/>
        <v>16.25</v>
      </c>
      <c r="T2026" s="8">
        <f t="shared" si="317"/>
        <v>18.75</v>
      </c>
      <c r="U2026" s="7">
        <f t="shared" si="318"/>
        <v>18.333333333333332</v>
      </c>
      <c r="V2026" s="7">
        <f t="shared" si="319"/>
        <v>18.4375</v>
      </c>
    </row>
    <row r="2027" spans="1:22" ht="13.5" x14ac:dyDescent="0.25">
      <c r="A2027" s="3">
        <f>RSI!A2027</f>
        <v>44956</v>
      </c>
      <c r="B2027" s="2">
        <f>RSI!B2027</f>
        <v>18.466000000000001</v>
      </c>
      <c r="C2027" s="2">
        <f>RSI!I2027</f>
        <v>39.599424130160941</v>
      </c>
      <c r="D2027" s="2">
        <f>MACD!E2027</f>
        <v>0.11472774826285459</v>
      </c>
      <c r="E2027" s="2">
        <f>MACD!F2027</f>
        <v>-0.126587646462542</v>
      </c>
      <c r="F2027" s="2">
        <f>'Moving Avg'!D2027</f>
        <v>18.466000000000001</v>
      </c>
      <c r="G2027" s="2">
        <f>'Moving Avg'!F2027</f>
        <v>18.795800000000007</v>
      </c>
      <c r="H2027" s="2">
        <f>'Moving Avg'!G2027</f>
        <v>18.861520000000006</v>
      </c>
      <c r="I2027" s="2">
        <f>'Moving Avg'!H2027</f>
        <v>18.324029999999979</v>
      </c>
      <c r="J2027" s="5" t="str">
        <f>OBV!F2027</f>
        <v>BEARISH</v>
      </c>
      <c r="K2027" s="5" t="str">
        <f>OBV!G2027</f>
        <v>NEUTRAL</v>
      </c>
      <c r="L2027" s="5" t="str">
        <f>OBV!H2027</f>
        <v>CONFIRMED BEARISH</v>
      </c>
      <c r="M2027" s="7">
        <f t="shared" si="310"/>
        <v>25</v>
      </c>
      <c r="N2027" s="7">
        <f t="shared" si="311"/>
        <v>0</v>
      </c>
      <c r="O2027" s="7">
        <f t="shared" si="312"/>
        <v>50</v>
      </c>
      <c r="P2027" s="7">
        <f t="shared" si="313"/>
        <v>16.5</v>
      </c>
      <c r="Q2027" s="8">
        <f t="shared" si="314"/>
        <v>18.725000000000001</v>
      </c>
      <c r="R2027" s="8">
        <f t="shared" si="315"/>
        <v>26.625</v>
      </c>
      <c r="S2027" s="8">
        <f t="shared" si="316"/>
        <v>23.675000000000001</v>
      </c>
      <c r="T2027" s="8">
        <f t="shared" si="317"/>
        <v>22.875</v>
      </c>
      <c r="U2027" s="7">
        <f t="shared" si="318"/>
        <v>23.008333333333336</v>
      </c>
      <c r="V2027" s="7">
        <f t="shared" si="319"/>
        <v>22.975000000000001</v>
      </c>
    </row>
    <row r="2028" spans="1:22" ht="13.5" x14ac:dyDescent="0.25">
      <c r="A2028" s="3">
        <f>RSI!A2028</f>
        <v>44957</v>
      </c>
      <c r="B2028" s="2">
        <f>RSI!B2028</f>
        <v>19.297000000000001</v>
      </c>
      <c r="C2028" s="2">
        <f>RSI!I2028</f>
        <v>61.038558906223102</v>
      </c>
      <c r="D2028" s="2">
        <f>MACD!E2028</f>
        <v>0.13983254499800069</v>
      </c>
      <c r="E2028" s="2">
        <f>MACD!F2028</f>
        <v>-7.3303608170433465E-2</v>
      </c>
      <c r="F2028" s="2">
        <f>'Moving Avg'!D2028</f>
        <v>18.632200000000001</v>
      </c>
      <c r="G2028" s="2">
        <f>'Moving Avg'!F2028</f>
        <v>18.837350000000008</v>
      </c>
      <c r="H2028" s="2">
        <f>'Moving Avg'!G2028</f>
        <v>18.861340000000006</v>
      </c>
      <c r="I2028" s="2">
        <f>'Moving Avg'!H2028</f>
        <v>18.330909999999982</v>
      </c>
      <c r="J2028" s="5" t="str">
        <f>OBV!F2028</f>
        <v>NEUTRAL</v>
      </c>
      <c r="K2028" s="5" t="str">
        <f>OBV!G2028</f>
        <v>NEUTRAL</v>
      </c>
      <c r="L2028" s="5" t="str">
        <f>OBV!H2028</f>
        <v>NEUTRAL</v>
      </c>
      <c r="M2028" s="7">
        <f t="shared" si="310"/>
        <v>25</v>
      </c>
      <c r="N2028" s="7">
        <f t="shared" si="311"/>
        <v>0</v>
      </c>
      <c r="O2028" s="7">
        <f t="shared" si="312"/>
        <v>50</v>
      </c>
      <c r="P2028" s="7">
        <f t="shared" si="313"/>
        <v>33</v>
      </c>
      <c r="Q2028" s="8">
        <f t="shared" si="314"/>
        <v>21.2</v>
      </c>
      <c r="R2028" s="8">
        <f t="shared" si="315"/>
        <v>30.75</v>
      </c>
      <c r="S2028" s="8">
        <f t="shared" si="316"/>
        <v>31.1</v>
      </c>
      <c r="T2028" s="8">
        <f t="shared" si="317"/>
        <v>27</v>
      </c>
      <c r="U2028" s="7">
        <f t="shared" si="318"/>
        <v>27.683333333333337</v>
      </c>
      <c r="V2028" s="7">
        <f t="shared" si="319"/>
        <v>27.512500000000003</v>
      </c>
    </row>
    <row r="2029" spans="1:22" ht="13.5" x14ac:dyDescent="0.25">
      <c r="A2029" s="3">
        <f>RSI!A2029</f>
        <v>44958</v>
      </c>
      <c r="B2029" s="2">
        <f>RSI!B2029</f>
        <v>19.297000000000001</v>
      </c>
      <c r="C2029" s="2">
        <f>RSI!I2029</f>
        <v>61.038558906223095</v>
      </c>
      <c r="D2029" s="2">
        <f>MACD!E2029</f>
        <v>0.15801057611529856</v>
      </c>
      <c r="E2029" s="2">
        <f>MACD!F2029</f>
        <v>-2.7040771313287061E-2</v>
      </c>
      <c r="F2029" s="2">
        <f>'Moving Avg'!D2029</f>
        <v>18.798400000000001</v>
      </c>
      <c r="G2029" s="2">
        <f>'Moving Avg'!F2029</f>
        <v>18.878900000000009</v>
      </c>
      <c r="H2029" s="2">
        <f>'Moving Avg'!G2029</f>
        <v>18.861160000000005</v>
      </c>
      <c r="I2029" s="2">
        <f>'Moving Avg'!H2029</f>
        <v>18.33778999999998</v>
      </c>
      <c r="J2029" s="5" t="str">
        <f>OBV!F2029</f>
        <v>NEUTRAL</v>
      </c>
      <c r="K2029" s="5" t="str">
        <f>OBV!G2029</f>
        <v>NEUTRAL</v>
      </c>
      <c r="L2029" s="5" t="str">
        <f>OBV!H2029</f>
        <v>NEUTRAL</v>
      </c>
      <c r="M2029" s="7">
        <f t="shared" si="310"/>
        <v>25</v>
      </c>
      <c r="N2029" s="7">
        <f t="shared" si="311"/>
        <v>0</v>
      </c>
      <c r="O2029" s="7">
        <f t="shared" si="312"/>
        <v>50</v>
      </c>
      <c r="P2029" s="7">
        <f t="shared" si="313"/>
        <v>33</v>
      </c>
      <c r="Q2029" s="8">
        <f t="shared" si="314"/>
        <v>21.2</v>
      </c>
      <c r="R2029" s="8">
        <f t="shared" si="315"/>
        <v>30.75</v>
      </c>
      <c r="S2029" s="8">
        <f t="shared" si="316"/>
        <v>31.1</v>
      </c>
      <c r="T2029" s="8">
        <f t="shared" si="317"/>
        <v>27</v>
      </c>
      <c r="U2029" s="7">
        <f t="shared" si="318"/>
        <v>27.683333333333337</v>
      </c>
      <c r="V2029" s="7">
        <f t="shared" si="319"/>
        <v>27.512500000000003</v>
      </c>
    </row>
    <row r="2030" spans="1:22" ht="13.5" x14ac:dyDescent="0.25">
      <c r="A2030" s="3">
        <f>RSI!A2030</f>
        <v>44959</v>
      </c>
      <c r="B2030" s="2">
        <f>RSI!B2030</f>
        <v>19.297000000000001</v>
      </c>
      <c r="C2030" s="2">
        <f>RSI!I2030</f>
        <v>61.038558906223095</v>
      </c>
      <c r="D2030" s="2">
        <f>MACD!E2030</f>
        <v>0.17055449706343495</v>
      </c>
      <c r="E2030" s="2">
        <f>MACD!F2030</f>
        <v>1.2478282362057339E-2</v>
      </c>
      <c r="F2030" s="2">
        <f>'Moving Avg'!D2030</f>
        <v>18.964599999999997</v>
      </c>
      <c r="G2030" s="2">
        <f>'Moving Avg'!F2030</f>
        <v>18.92045000000001</v>
      </c>
      <c r="H2030" s="2">
        <f>'Moving Avg'!G2030</f>
        <v>18.860980000000009</v>
      </c>
      <c r="I2030" s="2">
        <f>'Moving Avg'!H2030</f>
        <v>18.344669999999983</v>
      </c>
      <c r="J2030" s="5" t="str">
        <f>OBV!F2030</f>
        <v>NEUTRAL</v>
      </c>
      <c r="K2030" s="5" t="str">
        <f>OBV!G2030</f>
        <v>NEUTRAL</v>
      </c>
      <c r="L2030" s="5" t="str">
        <f>OBV!H2030</f>
        <v>NEUTRAL</v>
      </c>
      <c r="M2030" s="7">
        <f t="shared" si="310"/>
        <v>25</v>
      </c>
      <c r="N2030" s="7">
        <f t="shared" si="311"/>
        <v>0</v>
      </c>
      <c r="O2030" s="7">
        <f t="shared" si="312"/>
        <v>50</v>
      </c>
      <c r="P2030" s="7">
        <f t="shared" si="313"/>
        <v>33</v>
      </c>
      <c r="Q2030" s="8">
        <f t="shared" si="314"/>
        <v>21.2</v>
      </c>
      <c r="R2030" s="8">
        <f t="shared" si="315"/>
        <v>30.75</v>
      </c>
      <c r="S2030" s="8">
        <f t="shared" si="316"/>
        <v>31.1</v>
      </c>
      <c r="T2030" s="8">
        <f t="shared" si="317"/>
        <v>27</v>
      </c>
      <c r="U2030" s="7">
        <f t="shared" si="318"/>
        <v>27.683333333333337</v>
      </c>
      <c r="V2030" s="7">
        <f t="shared" si="319"/>
        <v>27.512500000000003</v>
      </c>
    </row>
    <row r="2031" spans="1:22" ht="13.5" x14ac:dyDescent="0.25">
      <c r="A2031" s="3">
        <f>RSI!A2031</f>
        <v>44960</v>
      </c>
      <c r="B2031" s="2">
        <f>RSI!B2031</f>
        <v>19.306000000000001</v>
      </c>
      <c r="C2031" s="2">
        <f>RSI!I2031</f>
        <v>61.224731830761456</v>
      </c>
      <c r="D2031" s="2">
        <f>MACD!E2031</f>
        <v>0.17787461179985442</v>
      </c>
      <c r="E2031" s="2">
        <f>MACD!F2031</f>
        <v>4.5557548249616761E-2</v>
      </c>
      <c r="F2031" s="2">
        <f>'Moving Avg'!D2031</f>
        <v>19.1326</v>
      </c>
      <c r="G2031" s="2">
        <f>'Moving Avg'!F2031</f>
        <v>18.962000000000007</v>
      </c>
      <c r="H2031" s="2">
        <f>'Moving Avg'!G2031</f>
        <v>18.860980000000009</v>
      </c>
      <c r="I2031" s="2">
        <f>'Moving Avg'!H2031</f>
        <v>18.351594999999985</v>
      </c>
      <c r="J2031" s="5" t="str">
        <f>OBV!F2031</f>
        <v>BULLISH</v>
      </c>
      <c r="K2031" s="5" t="str">
        <f>OBV!G2031</f>
        <v>NEUTRAL</v>
      </c>
      <c r="L2031" s="5" t="str">
        <f>OBV!H2031</f>
        <v>CONFIRMED BULLISH</v>
      </c>
      <c r="M2031" s="7">
        <f t="shared" si="310"/>
        <v>25</v>
      </c>
      <c r="N2031" s="7">
        <f t="shared" si="311"/>
        <v>0</v>
      </c>
      <c r="O2031" s="7">
        <f t="shared" si="312"/>
        <v>50</v>
      </c>
      <c r="P2031" s="7">
        <f t="shared" si="313"/>
        <v>83.5</v>
      </c>
      <c r="Q2031" s="8">
        <f t="shared" si="314"/>
        <v>28.774999999999999</v>
      </c>
      <c r="R2031" s="8">
        <f t="shared" si="315"/>
        <v>43.375</v>
      </c>
      <c r="S2031" s="8">
        <f t="shared" si="316"/>
        <v>53.825000000000003</v>
      </c>
      <c r="T2031" s="8">
        <f t="shared" si="317"/>
        <v>39.625</v>
      </c>
      <c r="U2031" s="7">
        <f t="shared" si="318"/>
        <v>41.991666666666667</v>
      </c>
      <c r="V2031" s="7">
        <f t="shared" si="319"/>
        <v>41.400000000000006</v>
      </c>
    </row>
    <row r="2032" spans="1:22" ht="13.5" x14ac:dyDescent="0.25">
      <c r="A2032" s="3">
        <f>RSI!A2032</f>
        <v>44963</v>
      </c>
      <c r="B2032" s="2">
        <f>RSI!B2032</f>
        <v>19.306000000000001</v>
      </c>
      <c r="C2032" s="2">
        <f>RSI!I2032</f>
        <v>61.224731830761456</v>
      </c>
      <c r="D2032" s="2">
        <f>MACD!E2032</f>
        <v>9.112114486343259E-2</v>
      </c>
      <c r="E2032" s="2">
        <f>MACD!F2032</f>
        <v>5.467026757237993E-2</v>
      </c>
      <c r="F2032" s="2">
        <f>'Moving Avg'!D2032</f>
        <v>19.300599999999999</v>
      </c>
      <c r="G2032" s="2">
        <f>'Moving Avg'!F2032</f>
        <v>19.003550000000004</v>
      </c>
      <c r="H2032" s="2">
        <f>'Moving Avg'!G2032</f>
        <v>18.860980000000012</v>
      </c>
      <c r="I2032" s="2">
        <f>'Moving Avg'!H2032</f>
        <v>18.358519999999984</v>
      </c>
      <c r="J2032" s="5" t="str">
        <f>OBV!F2032</f>
        <v>BULLISH</v>
      </c>
      <c r="K2032" s="5" t="str">
        <f>OBV!G2032</f>
        <v>NEUTRAL</v>
      </c>
      <c r="L2032" s="5" t="str">
        <f>OBV!H2032</f>
        <v>CONFIRMED BULLISH</v>
      </c>
      <c r="M2032" s="7">
        <f t="shared" si="310"/>
        <v>25</v>
      </c>
      <c r="N2032" s="7">
        <f t="shared" si="311"/>
        <v>0</v>
      </c>
      <c r="O2032" s="7">
        <f t="shared" si="312"/>
        <v>50</v>
      </c>
      <c r="P2032" s="7">
        <f t="shared" si="313"/>
        <v>83.5</v>
      </c>
      <c r="Q2032" s="8">
        <f t="shared" si="314"/>
        <v>28.774999999999999</v>
      </c>
      <c r="R2032" s="8">
        <f t="shared" si="315"/>
        <v>43.375</v>
      </c>
      <c r="S2032" s="8">
        <f t="shared" si="316"/>
        <v>53.825000000000003</v>
      </c>
      <c r="T2032" s="8">
        <f t="shared" si="317"/>
        <v>39.625</v>
      </c>
      <c r="U2032" s="7">
        <f t="shared" si="318"/>
        <v>41.991666666666667</v>
      </c>
      <c r="V2032" s="7">
        <f t="shared" si="319"/>
        <v>41.400000000000006</v>
      </c>
    </row>
    <row r="2033" spans="1:22" ht="13.5" x14ac:dyDescent="0.25">
      <c r="A2033" s="3">
        <f>RSI!A2033</f>
        <v>44964</v>
      </c>
      <c r="B2033" s="2">
        <f>RSI!B2033</f>
        <v>19.306000000000001</v>
      </c>
      <c r="C2033" s="2">
        <f>RSI!I2033</f>
        <v>61.224731830761456</v>
      </c>
      <c r="D2033" s="2">
        <f>MACD!E2033</f>
        <v>-2.3356598689186825E-2</v>
      </c>
      <c r="E2033" s="2">
        <f>MACD!F2033</f>
        <v>3.906489432006658E-2</v>
      </c>
      <c r="F2033" s="2">
        <f>'Moving Avg'!D2033</f>
        <v>19.302399999999999</v>
      </c>
      <c r="G2033" s="2">
        <f>'Moving Avg'!F2033</f>
        <v>19.045100000000001</v>
      </c>
      <c r="H2033" s="2">
        <f>'Moving Avg'!G2033</f>
        <v>18.860980000000012</v>
      </c>
      <c r="I2033" s="2">
        <f>'Moving Avg'!H2033</f>
        <v>18.365444999999987</v>
      </c>
      <c r="J2033" s="5" t="str">
        <f>OBV!F2033</f>
        <v>BULLISH</v>
      </c>
      <c r="K2033" s="5" t="str">
        <f>OBV!G2033</f>
        <v>NEUTRAL</v>
      </c>
      <c r="L2033" s="5" t="str">
        <f>OBV!H2033</f>
        <v>CONFIRMED BULLISH</v>
      </c>
      <c r="M2033" s="7">
        <f t="shared" si="310"/>
        <v>25</v>
      </c>
      <c r="N2033" s="7">
        <f t="shared" si="311"/>
        <v>100</v>
      </c>
      <c r="O2033" s="7">
        <f t="shared" si="312"/>
        <v>50</v>
      </c>
      <c r="P2033" s="7">
        <f t="shared" si="313"/>
        <v>83.5</v>
      </c>
      <c r="Q2033" s="8">
        <f t="shared" si="314"/>
        <v>63.774999999999999</v>
      </c>
      <c r="R2033" s="8">
        <f t="shared" si="315"/>
        <v>63.375</v>
      </c>
      <c r="S2033" s="8">
        <f t="shared" si="316"/>
        <v>68.825000000000003</v>
      </c>
      <c r="T2033" s="8">
        <f t="shared" si="317"/>
        <v>64.625</v>
      </c>
      <c r="U2033" s="7">
        <f t="shared" si="318"/>
        <v>65.325000000000003</v>
      </c>
      <c r="V2033" s="7">
        <f t="shared" si="319"/>
        <v>65.150000000000006</v>
      </c>
    </row>
    <row r="2034" spans="1:22" ht="13.5" x14ac:dyDescent="0.25">
      <c r="A2034" s="3">
        <f>RSI!A2034</f>
        <v>44965</v>
      </c>
      <c r="B2034" s="2">
        <f>RSI!B2034</f>
        <v>19.306000000000001</v>
      </c>
      <c r="C2034" s="2">
        <f>RSI!I2034</f>
        <v>61.224731830761463</v>
      </c>
      <c r="D2034" s="2">
        <f>MACD!E2034</f>
        <v>-0.12235361601743122</v>
      </c>
      <c r="E2034" s="2">
        <f>MACD!F2034</f>
        <v>6.7811922525670178E-3</v>
      </c>
      <c r="F2034" s="2">
        <f>'Moving Avg'!D2034</f>
        <v>19.304200000000002</v>
      </c>
      <c r="G2034" s="2">
        <f>'Moving Avg'!F2034</f>
        <v>19.086649999999999</v>
      </c>
      <c r="H2034" s="2">
        <f>'Moving Avg'!G2034</f>
        <v>18.860980000000012</v>
      </c>
      <c r="I2034" s="2">
        <f>'Moving Avg'!H2034</f>
        <v>18.372369999999986</v>
      </c>
      <c r="J2034" s="5" t="str">
        <f>OBV!F2034</f>
        <v>BULLISH</v>
      </c>
      <c r="K2034" s="5" t="str">
        <f>OBV!G2034</f>
        <v>NEUTRAL</v>
      </c>
      <c r="L2034" s="5" t="str">
        <f>OBV!H2034</f>
        <v>CONFIRMED BULLISH</v>
      </c>
      <c r="M2034" s="7">
        <f t="shared" si="310"/>
        <v>25</v>
      </c>
      <c r="N2034" s="7">
        <f t="shared" si="311"/>
        <v>100</v>
      </c>
      <c r="O2034" s="7">
        <f t="shared" si="312"/>
        <v>50</v>
      </c>
      <c r="P2034" s="7">
        <f t="shared" si="313"/>
        <v>83.5</v>
      </c>
      <c r="Q2034" s="8">
        <f t="shared" si="314"/>
        <v>63.774999999999999</v>
      </c>
      <c r="R2034" s="8">
        <f t="shared" si="315"/>
        <v>63.375</v>
      </c>
      <c r="S2034" s="8">
        <f t="shared" si="316"/>
        <v>68.825000000000003</v>
      </c>
      <c r="T2034" s="8">
        <f t="shared" si="317"/>
        <v>64.625</v>
      </c>
      <c r="U2034" s="7">
        <f t="shared" si="318"/>
        <v>65.325000000000003</v>
      </c>
      <c r="V2034" s="7">
        <f t="shared" si="319"/>
        <v>65.150000000000006</v>
      </c>
    </row>
    <row r="2035" spans="1:22" ht="13.5" x14ac:dyDescent="0.25">
      <c r="A2035" s="3">
        <f>RSI!A2035</f>
        <v>44966</v>
      </c>
      <c r="B2035" s="2">
        <f>RSI!B2035</f>
        <v>19.306000000000001</v>
      </c>
      <c r="C2035" s="2">
        <f>RSI!I2035</f>
        <v>61.224731830761471</v>
      </c>
      <c r="D2035" s="2">
        <f>MACD!E2035</f>
        <v>-0.20809368810061457</v>
      </c>
      <c r="E2035" s="2">
        <f>MACD!F2035</f>
        <v>-3.61937838180693E-2</v>
      </c>
      <c r="F2035" s="2">
        <f>'Moving Avg'!D2035</f>
        <v>19.306000000000001</v>
      </c>
      <c r="G2035" s="2">
        <f>'Moving Avg'!F2035</f>
        <v>19.086649999999999</v>
      </c>
      <c r="H2035" s="2">
        <f>'Moving Avg'!G2035</f>
        <v>18.860980000000012</v>
      </c>
      <c r="I2035" s="2">
        <f>'Moving Avg'!H2035</f>
        <v>18.379294999999988</v>
      </c>
      <c r="J2035" s="5" t="str">
        <f>OBV!F2035</f>
        <v>BULLISH</v>
      </c>
      <c r="K2035" s="5" t="str">
        <f>OBV!G2035</f>
        <v>NEUTRAL</v>
      </c>
      <c r="L2035" s="5" t="str">
        <f>OBV!H2035</f>
        <v>CONFIRMED BULLISH</v>
      </c>
      <c r="M2035" s="7">
        <f t="shared" si="310"/>
        <v>25</v>
      </c>
      <c r="N2035" s="7">
        <f t="shared" si="311"/>
        <v>100</v>
      </c>
      <c r="O2035" s="7">
        <f t="shared" si="312"/>
        <v>50</v>
      </c>
      <c r="P2035" s="7">
        <f t="shared" si="313"/>
        <v>83.5</v>
      </c>
      <c r="Q2035" s="8">
        <f t="shared" si="314"/>
        <v>63.774999999999999</v>
      </c>
      <c r="R2035" s="8">
        <f t="shared" si="315"/>
        <v>63.375</v>
      </c>
      <c r="S2035" s="8">
        <f t="shared" si="316"/>
        <v>68.825000000000003</v>
      </c>
      <c r="T2035" s="8">
        <f t="shared" si="317"/>
        <v>64.625</v>
      </c>
      <c r="U2035" s="7">
        <f t="shared" si="318"/>
        <v>65.325000000000003</v>
      </c>
      <c r="V2035" s="7">
        <f t="shared" si="319"/>
        <v>65.150000000000006</v>
      </c>
    </row>
    <row r="2036" spans="1:22" ht="13.5" x14ac:dyDescent="0.25">
      <c r="A2036" s="3">
        <f>RSI!A2036</f>
        <v>44967</v>
      </c>
      <c r="B2036" s="2">
        <f>RSI!B2036</f>
        <v>19.306000000000001</v>
      </c>
      <c r="C2036" s="2">
        <f>RSI!I2036</f>
        <v>61.224731830761463</v>
      </c>
      <c r="D2036" s="2">
        <f>MACD!E2036</f>
        <v>-0.28247016978287576</v>
      </c>
      <c r="E2036" s="2">
        <f>MACD!F2036</f>
        <v>-8.5449061011030586E-2</v>
      </c>
      <c r="F2036" s="2">
        <f>'Moving Avg'!D2036</f>
        <v>19.306000000000001</v>
      </c>
      <c r="G2036" s="2">
        <f>'Moving Avg'!F2036</f>
        <v>19.065249999999999</v>
      </c>
      <c r="H2036" s="2">
        <f>'Moving Avg'!G2036</f>
        <v>18.860980000000012</v>
      </c>
      <c r="I2036" s="2">
        <f>'Moving Avg'!H2036</f>
        <v>18.386219999999991</v>
      </c>
      <c r="J2036" s="5" t="str">
        <f>OBV!F2036</f>
        <v>NEUTRAL</v>
      </c>
      <c r="K2036" s="5" t="str">
        <f>OBV!G2036</f>
        <v>NEUTRAL</v>
      </c>
      <c r="L2036" s="5" t="str">
        <f>OBV!H2036</f>
        <v>NEUTRAL</v>
      </c>
      <c r="M2036" s="7">
        <f t="shared" si="310"/>
        <v>25</v>
      </c>
      <c r="N2036" s="7">
        <f t="shared" si="311"/>
        <v>100</v>
      </c>
      <c r="O2036" s="7">
        <f t="shared" si="312"/>
        <v>50</v>
      </c>
      <c r="P2036" s="7">
        <f t="shared" si="313"/>
        <v>33</v>
      </c>
      <c r="Q2036" s="8">
        <f t="shared" si="314"/>
        <v>56.2</v>
      </c>
      <c r="R2036" s="8">
        <f t="shared" si="315"/>
        <v>50.75</v>
      </c>
      <c r="S2036" s="8">
        <f t="shared" si="316"/>
        <v>46.1</v>
      </c>
      <c r="T2036" s="8">
        <f t="shared" si="317"/>
        <v>52</v>
      </c>
      <c r="U2036" s="7">
        <f t="shared" si="318"/>
        <v>51.016666666666673</v>
      </c>
      <c r="V2036" s="7">
        <f t="shared" si="319"/>
        <v>51.262500000000003</v>
      </c>
    </row>
    <row r="2037" spans="1:22" ht="13.5" x14ac:dyDescent="0.25">
      <c r="A2037" s="3">
        <f>RSI!A2037</f>
        <v>44970</v>
      </c>
      <c r="B2037" s="2">
        <f>RSI!B2037</f>
        <v>19.306000000000001</v>
      </c>
      <c r="C2037" s="2">
        <f>RSI!I2037</f>
        <v>61.224731830761463</v>
      </c>
      <c r="D2037" s="2">
        <f>MACD!E2037</f>
        <v>-0.34709595833982831</v>
      </c>
      <c r="E2037" s="2">
        <f>MACD!F2037</f>
        <v>-0.13777844047679014</v>
      </c>
      <c r="F2037" s="2">
        <f>'Moving Avg'!D2037</f>
        <v>19.306000000000001</v>
      </c>
      <c r="G2037" s="2">
        <f>'Moving Avg'!F2037</f>
        <v>19.065249999999999</v>
      </c>
      <c r="H2037" s="2">
        <f>'Moving Avg'!G2037</f>
        <v>18.860980000000016</v>
      </c>
      <c r="I2037" s="2">
        <f>'Moving Avg'!H2037</f>
        <v>18.39314499999999</v>
      </c>
      <c r="J2037" s="5" t="str">
        <f>OBV!F2037</f>
        <v>NEUTRAL</v>
      </c>
      <c r="K2037" s="5" t="str">
        <f>OBV!G2037</f>
        <v>NEUTRAL</v>
      </c>
      <c r="L2037" s="5" t="str">
        <f>OBV!H2037</f>
        <v>NEUTRAL</v>
      </c>
      <c r="M2037" s="7">
        <f t="shared" si="310"/>
        <v>25</v>
      </c>
      <c r="N2037" s="7">
        <f t="shared" si="311"/>
        <v>100</v>
      </c>
      <c r="O2037" s="7">
        <f t="shared" si="312"/>
        <v>50</v>
      </c>
      <c r="P2037" s="7">
        <f t="shared" si="313"/>
        <v>33</v>
      </c>
      <c r="Q2037" s="8">
        <f t="shared" si="314"/>
        <v>56.2</v>
      </c>
      <c r="R2037" s="8">
        <f t="shared" si="315"/>
        <v>50.75</v>
      </c>
      <c r="S2037" s="8">
        <f t="shared" si="316"/>
        <v>46.1</v>
      </c>
      <c r="T2037" s="8">
        <f t="shared" si="317"/>
        <v>52</v>
      </c>
      <c r="U2037" s="7">
        <f t="shared" si="318"/>
        <v>51.016666666666673</v>
      </c>
      <c r="V2037" s="7">
        <f t="shared" si="319"/>
        <v>51.262500000000003</v>
      </c>
    </row>
    <row r="2038" spans="1:22" ht="13.5" x14ac:dyDescent="0.25">
      <c r="A2038" s="3">
        <f>RSI!A2038</f>
        <v>44971</v>
      </c>
      <c r="B2038" s="2">
        <f>RSI!B2038</f>
        <v>19.306000000000001</v>
      </c>
      <c r="C2038" s="2">
        <f>RSI!I2038</f>
        <v>61.224731830761456</v>
      </c>
      <c r="D2038" s="2">
        <f>MACD!E2038</f>
        <v>-0.27549968489197241</v>
      </c>
      <c r="E2038" s="2">
        <f>MACD!F2038</f>
        <v>-0.16532268935982661</v>
      </c>
      <c r="F2038" s="2">
        <f>'Moving Avg'!D2038</f>
        <v>19.306000000000001</v>
      </c>
      <c r="G2038" s="2">
        <f>'Moving Avg'!F2038</f>
        <v>19.065249999999999</v>
      </c>
      <c r="H2038" s="2">
        <f>'Moving Avg'!G2038</f>
        <v>18.860980000000012</v>
      </c>
      <c r="I2038" s="2">
        <f>'Moving Avg'!H2038</f>
        <v>18.400069999999992</v>
      </c>
      <c r="J2038" s="5" t="str">
        <f>OBV!F2038</f>
        <v>NEUTRAL</v>
      </c>
      <c r="K2038" s="5" t="str">
        <f>OBV!G2038</f>
        <v>NEUTRAL</v>
      </c>
      <c r="L2038" s="5" t="str">
        <f>OBV!H2038</f>
        <v>NEUTRAL</v>
      </c>
      <c r="M2038" s="7">
        <f t="shared" si="310"/>
        <v>25</v>
      </c>
      <c r="N2038" s="7">
        <f t="shared" si="311"/>
        <v>100</v>
      </c>
      <c r="O2038" s="7">
        <f t="shared" si="312"/>
        <v>50</v>
      </c>
      <c r="P2038" s="7">
        <f t="shared" si="313"/>
        <v>33</v>
      </c>
      <c r="Q2038" s="8">
        <f t="shared" si="314"/>
        <v>56.2</v>
      </c>
      <c r="R2038" s="8">
        <f t="shared" si="315"/>
        <v>50.75</v>
      </c>
      <c r="S2038" s="8">
        <f t="shared" si="316"/>
        <v>46.1</v>
      </c>
      <c r="T2038" s="8">
        <f t="shared" si="317"/>
        <v>52</v>
      </c>
      <c r="U2038" s="7">
        <f t="shared" si="318"/>
        <v>51.016666666666673</v>
      </c>
      <c r="V2038" s="7">
        <f t="shared" si="319"/>
        <v>51.262500000000003</v>
      </c>
    </row>
    <row r="2039" spans="1:22" ht="13.5" x14ac:dyDescent="0.25">
      <c r="A2039" s="3">
        <f>RSI!A2039</f>
        <v>44972</v>
      </c>
      <c r="B2039" s="2">
        <f>RSI!B2039</f>
        <v>19.306000000000001</v>
      </c>
      <c r="C2039" s="2">
        <f>RSI!I2039</f>
        <v>61.224731830761456</v>
      </c>
      <c r="D2039" s="2">
        <f>MACD!E2039</f>
        <v>-0.21636870501240324</v>
      </c>
      <c r="E2039" s="2">
        <f>MACD!F2039</f>
        <v>-0.17553189249034196</v>
      </c>
      <c r="F2039" s="2">
        <f>'Moving Avg'!D2039</f>
        <v>19.306000000000001</v>
      </c>
      <c r="G2039" s="2">
        <f>'Moving Avg'!F2039</f>
        <v>19.065249999999999</v>
      </c>
      <c r="H2039" s="2">
        <f>'Moving Avg'!G2039</f>
        <v>18.878280000000014</v>
      </c>
      <c r="I2039" s="2">
        <f>'Moving Avg'!H2039</f>
        <v>18.406994999999991</v>
      </c>
      <c r="J2039" s="5" t="str">
        <f>OBV!F2039</f>
        <v>NEUTRAL</v>
      </c>
      <c r="K2039" s="5" t="str">
        <f>OBV!G2039</f>
        <v>NEUTRAL</v>
      </c>
      <c r="L2039" s="5" t="str">
        <f>OBV!H2039</f>
        <v>NEUTRAL</v>
      </c>
      <c r="M2039" s="7">
        <f t="shared" si="310"/>
        <v>25</v>
      </c>
      <c r="N2039" s="7">
        <f t="shared" si="311"/>
        <v>100</v>
      </c>
      <c r="O2039" s="7">
        <f t="shared" si="312"/>
        <v>50</v>
      </c>
      <c r="P2039" s="7">
        <f t="shared" si="313"/>
        <v>33</v>
      </c>
      <c r="Q2039" s="8">
        <f t="shared" si="314"/>
        <v>56.2</v>
      </c>
      <c r="R2039" s="8">
        <f t="shared" si="315"/>
        <v>50.75</v>
      </c>
      <c r="S2039" s="8">
        <f t="shared" si="316"/>
        <v>46.1</v>
      </c>
      <c r="T2039" s="8">
        <f t="shared" si="317"/>
        <v>52</v>
      </c>
      <c r="U2039" s="7">
        <f t="shared" si="318"/>
        <v>51.016666666666673</v>
      </c>
      <c r="V2039" s="7">
        <f t="shared" si="319"/>
        <v>51.262500000000003</v>
      </c>
    </row>
    <row r="2040" spans="1:22" ht="13.5" x14ac:dyDescent="0.25">
      <c r="A2040" s="3">
        <f>RSI!A2040</f>
        <v>44973</v>
      </c>
      <c r="B2040" s="2">
        <f>RSI!B2040</f>
        <v>18.466000000000001</v>
      </c>
      <c r="C2040" s="2">
        <f>RSI!I2040</f>
        <v>32.759395653980533</v>
      </c>
      <c r="D2040" s="2">
        <f>MACD!E2040</f>
        <v>-0.10545561587585084</v>
      </c>
      <c r="E2040" s="2">
        <f>MACD!F2040</f>
        <v>-0.16151663716744374</v>
      </c>
      <c r="F2040" s="2">
        <f>'Moving Avg'!D2040</f>
        <v>19.137999999999998</v>
      </c>
      <c r="G2040" s="2">
        <f>'Moving Avg'!F2040</f>
        <v>19.023249999999997</v>
      </c>
      <c r="H2040" s="2">
        <f>'Moving Avg'!G2040</f>
        <v>18.878780000000013</v>
      </c>
      <c r="I2040" s="2">
        <f>'Moving Avg'!H2040</f>
        <v>18.409719999999989</v>
      </c>
      <c r="J2040" s="5" t="str">
        <f>OBV!F2040</f>
        <v>BEARISH</v>
      </c>
      <c r="K2040" s="5" t="str">
        <f>OBV!G2040</f>
        <v>NEUTRAL</v>
      </c>
      <c r="L2040" s="5" t="str">
        <f>OBV!H2040</f>
        <v>CONFIRMED BEARISH</v>
      </c>
      <c r="M2040" s="7">
        <f t="shared" si="310"/>
        <v>25</v>
      </c>
      <c r="N2040" s="7">
        <f t="shared" si="311"/>
        <v>0</v>
      </c>
      <c r="O2040" s="7">
        <f t="shared" si="312"/>
        <v>50</v>
      </c>
      <c r="P2040" s="7">
        <f t="shared" si="313"/>
        <v>16.5</v>
      </c>
      <c r="Q2040" s="8">
        <f t="shared" si="314"/>
        <v>18.725000000000001</v>
      </c>
      <c r="R2040" s="8">
        <f t="shared" si="315"/>
        <v>26.625</v>
      </c>
      <c r="S2040" s="8">
        <f t="shared" si="316"/>
        <v>23.675000000000001</v>
      </c>
      <c r="T2040" s="8">
        <f t="shared" si="317"/>
        <v>22.875</v>
      </c>
      <c r="U2040" s="7">
        <f t="shared" si="318"/>
        <v>23.008333333333336</v>
      </c>
      <c r="V2040" s="7">
        <f t="shared" si="319"/>
        <v>22.975000000000001</v>
      </c>
    </row>
    <row r="2041" spans="1:22" ht="13.5" x14ac:dyDescent="0.25">
      <c r="A2041" s="3">
        <f>RSI!A2041</f>
        <v>44974</v>
      </c>
      <c r="B2041" s="2">
        <f>RSI!B2041</f>
        <v>18.466000000000001</v>
      </c>
      <c r="C2041" s="2">
        <f>RSI!I2041</f>
        <v>32.759395653980533</v>
      </c>
      <c r="D2041" s="2">
        <f>MACD!E2041</f>
        <v>-6.5014222118762177E-3</v>
      </c>
      <c r="E2041" s="2">
        <f>MACD!F2041</f>
        <v>-0.13051359417633024</v>
      </c>
      <c r="F2041" s="2">
        <f>'Moving Avg'!D2041</f>
        <v>18.970000000000006</v>
      </c>
      <c r="G2041" s="2">
        <f>'Moving Avg'!F2041</f>
        <v>18.981249999999999</v>
      </c>
      <c r="H2041" s="2">
        <f>'Moving Avg'!G2041</f>
        <v>18.879280000000012</v>
      </c>
      <c r="I2041" s="2">
        <f>'Moving Avg'!H2041</f>
        <v>18.412444999999991</v>
      </c>
      <c r="J2041" s="5" t="str">
        <f>OBV!F2041</f>
        <v>BEARISH</v>
      </c>
      <c r="K2041" s="5" t="str">
        <f>OBV!G2041</f>
        <v>NEUTRAL</v>
      </c>
      <c r="L2041" s="5" t="str">
        <f>OBV!H2041</f>
        <v>CONFIRMED BEARISH</v>
      </c>
      <c r="M2041" s="7">
        <f t="shared" si="310"/>
        <v>25</v>
      </c>
      <c r="N2041" s="7">
        <f t="shared" si="311"/>
        <v>0</v>
      </c>
      <c r="O2041" s="7">
        <f t="shared" si="312"/>
        <v>50</v>
      </c>
      <c r="P2041" s="7">
        <f t="shared" si="313"/>
        <v>16.5</v>
      </c>
      <c r="Q2041" s="8">
        <f t="shared" si="314"/>
        <v>18.725000000000001</v>
      </c>
      <c r="R2041" s="8">
        <f t="shared" si="315"/>
        <v>26.625</v>
      </c>
      <c r="S2041" s="8">
        <f t="shared" si="316"/>
        <v>23.675000000000001</v>
      </c>
      <c r="T2041" s="8">
        <f t="shared" si="317"/>
        <v>22.875</v>
      </c>
      <c r="U2041" s="7">
        <f t="shared" si="318"/>
        <v>23.008333333333336</v>
      </c>
      <c r="V2041" s="7">
        <f t="shared" si="319"/>
        <v>22.975000000000001</v>
      </c>
    </row>
    <row r="2042" spans="1:22" ht="13.5" x14ac:dyDescent="0.25">
      <c r="A2042" s="3">
        <f>RSI!A2042</f>
        <v>44977</v>
      </c>
      <c r="B2042" s="2">
        <f>RSI!B2042</f>
        <v>18.466000000000001</v>
      </c>
      <c r="C2042" s="2">
        <f>RSI!I2042</f>
        <v>32.759395653980533</v>
      </c>
      <c r="D2042" s="2">
        <f>MACD!E2042</f>
        <v>8.0673532051488195E-2</v>
      </c>
      <c r="E2042" s="2">
        <f>MACD!F2042</f>
        <v>-8.8276168930766549E-2</v>
      </c>
      <c r="F2042" s="2">
        <f>'Moving Avg'!D2042</f>
        <v>18.802000000000003</v>
      </c>
      <c r="G2042" s="2">
        <f>'Moving Avg'!F2042</f>
        <v>18.968650000000004</v>
      </c>
      <c r="H2042" s="2">
        <f>'Moving Avg'!G2042</f>
        <v>18.879780000000011</v>
      </c>
      <c r="I2042" s="2">
        <f>'Moving Avg'!H2042</f>
        <v>18.418739999999993</v>
      </c>
      <c r="J2042" s="5" t="str">
        <f>OBV!F2042</f>
        <v>BEARISH</v>
      </c>
      <c r="K2042" s="5" t="str">
        <f>OBV!G2042</f>
        <v>NEUTRAL</v>
      </c>
      <c r="L2042" s="5" t="str">
        <f>OBV!H2042</f>
        <v>CONFIRMED BEARISH</v>
      </c>
      <c r="M2042" s="7">
        <f t="shared" si="310"/>
        <v>25</v>
      </c>
      <c r="N2042" s="7">
        <f t="shared" si="311"/>
        <v>0</v>
      </c>
      <c r="O2042" s="7">
        <f t="shared" si="312"/>
        <v>50</v>
      </c>
      <c r="P2042" s="7">
        <f t="shared" si="313"/>
        <v>16.5</v>
      </c>
      <c r="Q2042" s="8">
        <f t="shared" si="314"/>
        <v>18.725000000000001</v>
      </c>
      <c r="R2042" s="8">
        <f t="shared" si="315"/>
        <v>26.625</v>
      </c>
      <c r="S2042" s="8">
        <f t="shared" si="316"/>
        <v>23.675000000000001</v>
      </c>
      <c r="T2042" s="8">
        <f t="shared" si="317"/>
        <v>22.875</v>
      </c>
      <c r="U2042" s="7">
        <f t="shared" si="318"/>
        <v>23.008333333333336</v>
      </c>
      <c r="V2042" s="7">
        <f t="shared" si="319"/>
        <v>22.975000000000001</v>
      </c>
    </row>
    <row r="2043" spans="1:22" ht="13.5" x14ac:dyDescent="0.25">
      <c r="A2043" s="3">
        <f>RSI!A2043</f>
        <v>44978</v>
      </c>
      <c r="B2043" s="2">
        <f>RSI!B2043</f>
        <v>18.466000000000001</v>
      </c>
      <c r="C2043" s="2">
        <f>RSI!I2043</f>
        <v>32.759395653980533</v>
      </c>
      <c r="D2043" s="2">
        <f>MACD!E2043</f>
        <v>0.15762629072447609</v>
      </c>
      <c r="E2043" s="2">
        <f>MACD!F2043</f>
        <v>-3.9095676999718026E-2</v>
      </c>
      <c r="F2043" s="2">
        <f>'Moving Avg'!D2043</f>
        <v>18.634000000000004</v>
      </c>
      <c r="G2043" s="2">
        <f>'Moving Avg'!F2043</f>
        <v>18.968650000000004</v>
      </c>
      <c r="H2043" s="2">
        <f>'Moving Avg'!G2043</f>
        <v>18.880280000000013</v>
      </c>
      <c r="I2043" s="2">
        <f>'Moving Avg'!H2043</f>
        <v>18.425034999999991</v>
      </c>
      <c r="J2043" s="5" t="str">
        <f>OBV!F2043</f>
        <v>BEARISH</v>
      </c>
      <c r="K2043" s="5" t="str">
        <f>OBV!G2043</f>
        <v>NEUTRAL</v>
      </c>
      <c r="L2043" s="5" t="str">
        <f>OBV!H2043</f>
        <v>CONFIRMED BEARISH</v>
      </c>
      <c r="M2043" s="7">
        <f t="shared" si="310"/>
        <v>25</v>
      </c>
      <c r="N2043" s="7">
        <f t="shared" si="311"/>
        <v>0</v>
      </c>
      <c r="O2043" s="7">
        <f t="shared" si="312"/>
        <v>50</v>
      </c>
      <c r="P2043" s="7">
        <f t="shared" si="313"/>
        <v>16.5</v>
      </c>
      <c r="Q2043" s="8">
        <f t="shared" si="314"/>
        <v>18.725000000000001</v>
      </c>
      <c r="R2043" s="8">
        <f t="shared" si="315"/>
        <v>26.625</v>
      </c>
      <c r="S2043" s="8">
        <f t="shared" si="316"/>
        <v>23.675000000000001</v>
      </c>
      <c r="T2043" s="8">
        <f t="shared" si="317"/>
        <v>22.875</v>
      </c>
      <c r="U2043" s="7">
        <f t="shared" si="318"/>
        <v>23.008333333333336</v>
      </c>
      <c r="V2043" s="7">
        <f t="shared" si="319"/>
        <v>22.975000000000001</v>
      </c>
    </row>
    <row r="2044" spans="1:22" ht="13.5" x14ac:dyDescent="0.25">
      <c r="A2044" s="3">
        <f>RSI!A2044</f>
        <v>44979</v>
      </c>
      <c r="B2044" s="2">
        <f>RSI!B2044</f>
        <v>18.466000000000001</v>
      </c>
      <c r="C2044" s="2">
        <f>RSI!I2044</f>
        <v>32.759395653980533</v>
      </c>
      <c r="D2044" s="2">
        <f>MACD!E2044</f>
        <v>0.22569325218366032</v>
      </c>
      <c r="E2044" s="2">
        <f>MACD!F2044</f>
        <v>1.3862108836957647E-2</v>
      </c>
      <c r="F2044" s="2">
        <f>'Moving Avg'!D2044</f>
        <v>18.466000000000001</v>
      </c>
      <c r="G2044" s="2">
        <f>'Moving Avg'!F2044</f>
        <v>18.968650000000004</v>
      </c>
      <c r="H2044" s="2">
        <f>'Moving Avg'!G2044</f>
        <v>18.880780000000012</v>
      </c>
      <c r="I2044" s="2">
        <f>'Moving Avg'!H2044</f>
        <v>18.431329999999992</v>
      </c>
      <c r="J2044" s="5" t="str">
        <f>OBV!F2044</f>
        <v>BEARISH</v>
      </c>
      <c r="K2044" s="5" t="str">
        <f>OBV!G2044</f>
        <v>NEUTRAL</v>
      </c>
      <c r="L2044" s="5" t="str">
        <f>OBV!H2044</f>
        <v>CONFIRMED BEARISH</v>
      </c>
      <c r="M2044" s="7">
        <f t="shared" si="310"/>
        <v>25</v>
      </c>
      <c r="N2044" s="7">
        <f t="shared" si="311"/>
        <v>0</v>
      </c>
      <c r="O2044" s="7">
        <f t="shared" si="312"/>
        <v>50</v>
      </c>
      <c r="P2044" s="7">
        <f t="shared" si="313"/>
        <v>16.5</v>
      </c>
      <c r="Q2044" s="8">
        <f t="shared" si="314"/>
        <v>18.725000000000001</v>
      </c>
      <c r="R2044" s="8">
        <f t="shared" si="315"/>
        <v>26.625</v>
      </c>
      <c r="S2044" s="8">
        <f t="shared" si="316"/>
        <v>23.675000000000001</v>
      </c>
      <c r="T2044" s="8">
        <f t="shared" si="317"/>
        <v>22.875</v>
      </c>
      <c r="U2044" s="7">
        <f t="shared" si="318"/>
        <v>23.008333333333336</v>
      </c>
      <c r="V2044" s="7">
        <f t="shared" si="319"/>
        <v>22.975000000000001</v>
      </c>
    </row>
    <row r="2045" spans="1:22" ht="13.5" x14ac:dyDescent="0.25">
      <c r="A2045" s="3">
        <f>RSI!A2045</f>
        <v>44980</v>
      </c>
      <c r="B2045" s="2">
        <f>RSI!B2045</f>
        <v>18.466000000000001</v>
      </c>
      <c r="C2045" s="2">
        <f>RSI!I2045</f>
        <v>32.759395653980533</v>
      </c>
      <c r="D2045" s="2">
        <f>MACD!E2045</f>
        <v>0.28602271484047392</v>
      </c>
      <c r="E2045" s="2">
        <f>MACD!F2045</f>
        <v>6.8294230037660913E-2</v>
      </c>
      <c r="F2045" s="2">
        <f>'Moving Avg'!D2045</f>
        <v>18.466000000000001</v>
      </c>
      <c r="G2045" s="2">
        <f>'Moving Avg'!F2045</f>
        <v>18.968650000000004</v>
      </c>
      <c r="H2045" s="2">
        <f>'Moving Avg'!G2045</f>
        <v>18.881280000000011</v>
      </c>
      <c r="I2045" s="2">
        <f>'Moving Avg'!H2045</f>
        <v>18.43762499999999</v>
      </c>
      <c r="J2045" s="5" t="str">
        <f>OBV!F2045</f>
        <v>NEUTRAL</v>
      </c>
      <c r="K2045" s="5" t="str">
        <f>OBV!G2045</f>
        <v>NEUTRAL</v>
      </c>
      <c r="L2045" s="5" t="str">
        <f>OBV!H2045</f>
        <v>NEUTRAL</v>
      </c>
      <c r="M2045" s="7">
        <f t="shared" si="310"/>
        <v>25</v>
      </c>
      <c r="N2045" s="7">
        <f t="shared" si="311"/>
        <v>0</v>
      </c>
      <c r="O2045" s="7">
        <f t="shared" si="312"/>
        <v>50</v>
      </c>
      <c r="P2045" s="7">
        <f t="shared" si="313"/>
        <v>33</v>
      </c>
      <c r="Q2045" s="8">
        <f t="shared" si="314"/>
        <v>21.2</v>
      </c>
      <c r="R2045" s="8">
        <f t="shared" si="315"/>
        <v>30.75</v>
      </c>
      <c r="S2045" s="8">
        <f t="shared" si="316"/>
        <v>31.1</v>
      </c>
      <c r="T2045" s="8">
        <f t="shared" si="317"/>
        <v>27</v>
      </c>
      <c r="U2045" s="7">
        <f t="shared" si="318"/>
        <v>27.683333333333337</v>
      </c>
      <c r="V2045" s="7">
        <f t="shared" si="319"/>
        <v>27.512500000000003</v>
      </c>
    </row>
    <row r="2046" spans="1:22" ht="13.5" x14ac:dyDescent="0.25">
      <c r="A2046" s="3">
        <f>RSI!A2046</f>
        <v>44981</v>
      </c>
      <c r="B2046" s="2">
        <f>RSI!B2046</f>
        <v>18.466000000000001</v>
      </c>
      <c r="C2046" s="2">
        <f>RSI!I2046</f>
        <v>32.759395653980533</v>
      </c>
      <c r="D2046" s="2">
        <f>MACD!E2046</f>
        <v>0.33960251931700114</v>
      </c>
      <c r="E2046" s="2">
        <f>MACD!F2046</f>
        <v>0.12255588789352898</v>
      </c>
      <c r="F2046" s="2">
        <f>'Moving Avg'!D2046</f>
        <v>18.466000000000001</v>
      </c>
      <c r="G2046" s="2">
        <f>'Moving Avg'!F2046</f>
        <v>18.968650000000004</v>
      </c>
      <c r="H2046" s="2">
        <f>'Moving Avg'!G2046</f>
        <v>18.881280000000011</v>
      </c>
      <c r="I2046" s="2">
        <f>'Moving Avg'!H2046</f>
        <v>18.443919999999991</v>
      </c>
      <c r="J2046" s="5" t="str">
        <f>OBV!F2046</f>
        <v>NEUTRAL</v>
      </c>
      <c r="K2046" s="5" t="str">
        <f>OBV!G2046</f>
        <v>NEUTRAL</v>
      </c>
      <c r="L2046" s="5" t="str">
        <f>OBV!H2046</f>
        <v>NEUTRAL</v>
      </c>
      <c r="M2046" s="7">
        <f t="shared" si="310"/>
        <v>25</v>
      </c>
      <c r="N2046" s="7">
        <f t="shared" si="311"/>
        <v>0</v>
      </c>
      <c r="O2046" s="7">
        <f t="shared" si="312"/>
        <v>50</v>
      </c>
      <c r="P2046" s="7">
        <f t="shared" si="313"/>
        <v>33</v>
      </c>
      <c r="Q2046" s="8">
        <f t="shared" si="314"/>
        <v>21.2</v>
      </c>
      <c r="R2046" s="8">
        <f t="shared" si="315"/>
        <v>30.75</v>
      </c>
      <c r="S2046" s="8">
        <f t="shared" si="316"/>
        <v>31.1</v>
      </c>
      <c r="T2046" s="8">
        <f t="shared" si="317"/>
        <v>27</v>
      </c>
      <c r="U2046" s="7">
        <f t="shared" si="318"/>
        <v>27.683333333333337</v>
      </c>
      <c r="V2046" s="7">
        <f t="shared" si="319"/>
        <v>27.512500000000003</v>
      </c>
    </row>
    <row r="2047" spans="1:22" ht="13.5" x14ac:dyDescent="0.25">
      <c r="A2047" s="3">
        <f>RSI!A2047</f>
        <v>44984</v>
      </c>
      <c r="B2047" s="2">
        <f>RSI!B2047</f>
        <v>18.466000000000001</v>
      </c>
      <c r="C2047" s="2">
        <f>RSI!I2047</f>
        <v>32.759395653980533</v>
      </c>
      <c r="D2047" s="2">
        <f>MACD!E2047</f>
        <v>0.38728353400012949</v>
      </c>
      <c r="E2047" s="2">
        <f>MACD!F2047</f>
        <v>0.1755014171148491</v>
      </c>
      <c r="F2047" s="2">
        <f>'Moving Avg'!D2047</f>
        <v>18.466000000000001</v>
      </c>
      <c r="G2047" s="2">
        <f>'Moving Avg'!F2047</f>
        <v>18.968650000000004</v>
      </c>
      <c r="H2047" s="2">
        <f>'Moving Avg'!G2047</f>
        <v>18.864820000000012</v>
      </c>
      <c r="I2047" s="2">
        <f>'Moving Avg'!H2047</f>
        <v>18.450214999999993</v>
      </c>
      <c r="J2047" s="5" t="str">
        <f>OBV!F2047</f>
        <v>NEUTRAL</v>
      </c>
      <c r="K2047" s="5" t="str">
        <f>OBV!G2047</f>
        <v>NEUTRAL</v>
      </c>
      <c r="L2047" s="5" t="str">
        <f>OBV!H2047</f>
        <v>NEUTRAL</v>
      </c>
      <c r="M2047" s="7">
        <f t="shared" si="310"/>
        <v>25</v>
      </c>
      <c r="N2047" s="7">
        <f t="shared" si="311"/>
        <v>0</v>
      </c>
      <c r="O2047" s="7">
        <f t="shared" si="312"/>
        <v>50</v>
      </c>
      <c r="P2047" s="7">
        <f t="shared" si="313"/>
        <v>33</v>
      </c>
      <c r="Q2047" s="8">
        <f t="shared" si="314"/>
        <v>21.2</v>
      </c>
      <c r="R2047" s="8">
        <f t="shared" si="315"/>
        <v>30.75</v>
      </c>
      <c r="S2047" s="8">
        <f t="shared" si="316"/>
        <v>31.1</v>
      </c>
      <c r="T2047" s="8">
        <f t="shared" si="317"/>
        <v>27</v>
      </c>
      <c r="U2047" s="7">
        <f t="shared" si="318"/>
        <v>27.683333333333337</v>
      </c>
      <c r="V2047" s="7">
        <f t="shared" si="319"/>
        <v>27.512500000000003</v>
      </c>
    </row>
    <row r="2048" spans="1:22" ht="13.5" x14ac:dyDescent="0.25">
      <c r="A2048" s="3">
        <f>RSI!A2048</f>
        <v>44985</v>
      </c>
      <c r="B2048" s="2">
        <f>RSI!B2048</f>
        <v>18.466000000000001</v>
      </c>
      <c r="C2048" s="2">
        <f>RSI!I2048</f>
        <v>32.759395653980533</v>
      </c>
      <c r="D2048" s="2">
        <f>MACD!E2048</f>
        <v>0.42979961634160802</v>
      </c>
      <c r="E2048" s="2">
        <f>MACD!F2048</f>
        <v>0.2263610569602009</v>
      </c>
      <c r="F2048" s="2">
        <f>'Moving Avg'!D2048</f>
        <v>18.466000000000001</v>
      </c>
      <c r="G2048" s="2">
        <f>'Moving Avg'!F2048</f>
        <v>18.927100000000003</v>
      </c>
      <c r="H2048" s="2">
        <f>'Moving Avg'!G2048</f>
        <v>18.84836000000001</v>
      </c>
      <c r="I2048" s="2">
        <f>'Moving Avg'!H2048</f>
        <v>18.456509999999991</v>
      </c>
      <c r="J2048" s="5" t="str">
        <f>OBV!F2048</f>
        <v>NEUTRAL</v>
      </c>
      <c r="K2048" s="5" t="str">
        <f>OBV!G2048</f>
        <v>NEUTRAL</v>
      </c>
      <c r="L2048" s="5" t="str">
        <f>OBV!H2048</f>
        <v>NEUTRAL</v>
      </c>
      <c r="M2048" s="7">
        <f t="shared" si="310"/>
        <v>25</v>
      </c>
      <c r="N2048" s="7">
        <f t="shared" si="311"/>
        <v>0</v>
      </c>
      <c r="O2048" s="7">
        <f t="shared" si="312"/>
        <v>50</v>
      </c>
      <c r="P2048" s="7">
        <f t="shared" si="313"/>
        <v>33</v>
      </c>
      <c r="Q2048" s="8">
        <f t="shared" si="314"/>
        <v>21.2</v>
      </c>
      <c r="R2048" s="8">
        <f t="shared" si="315"/>
        <v>30.75</v>
      </c>
      <c r="S2048" s="8">
        <f t="shared" si="316"/>
        <v>31.1</v>
      </c>
      <c r="T2048" s="8">
        <f t="shared" si="317"/>
        <v>27</v>
      </c>
      <c r="U2048" s="7">
        <f t="shared" si="318"/>
        <v>27.683333333333337</v>
      </c>
      <c r="V2048" s="7">
        <f t="shared" si="319"/>
        <v>27.512500000000003</v>
      </c>
    </row>
    <row r="2049" spans="1:22" ht="13.5" x14ac:dyDescent="0.25">
      <c r="A2049" s="3">
        <f>RSI!A2049</f>
        <v>44986</v>
      </c>
      <c r="B2049" s="2">
        <f>RSI!B2049</f>
        <v>18.466000000000001</v>
      </c>
      <c r="C2049" s="2">
        <f>RSI!I2049</f>
        <v>32.759395653980533</v>
      </c>
      <c r="D2049" s="2">
        <f>MACD!E2049</f>
        <v>0.46778458551123947</v>
      </c>
      <c r="E2049" s="2">
        <f>MACD!F2049</f>
        <v>0.27464576267040863</v>
      </c>
      <c r="F2049" s="2">
        <f>'Moving Avg'!D2049</f>
        <v>18.466000000000001</v>
      </c>
      <c r="G2049" s="2">
        <f>'Moving Avg'!F2049</f>
        <v>18.885550000000006</v>
      </c>
      <c r="H2049" s="2">
        <f>'Moving Avg'!G2049</f>
        <v>18.831900000000008</v>
      </c>
      <c r="I2049" s="2">
        <f>'Moving Avg'!H2049</f>
        <v>18.464899999999993</v>
      </c>
      <c r="J2049" s="5" t="str">
        <f>OBV!F2049</f>
        <v>NEUTRAL</v>
      </c>
      <c r="K2049" s="5" t="str">
        <f>OBV!G2049</f>
        <v>NEUTRAL</v>
      </c>
      <c r="L2049" s="5" t="str">
        <f>OBV!H2049</f>
        <v>NEUTRAL</v>
      </c>
      <c r="M2049" s="7">
        <f t="shared" si="310"/>
        <v>25</v>
      </c>
      <c r="N2049" s="7">
        <f t="shared" si="311"/>
        <v>0</v>
      </c>
      <c r="O2049" s="7">
        <f t="shared" si="312"/>
        <v>50</v>
      </c>
      <c r="P2049" s="7">
        <f t="shared" si="313"/>
        <v>33</v>
      </c>
      <c r="Q2049" s="8">
        <f t="shared" si="314"/>
        <v>21.2</v>
      </c>
      <c r="R2049" s="8">
        <f t="shared" si="315"/>
        <v>30.75</v>
      </c>
      <c r="S2049" s="8">
        <f t="shared" si="316"/>
        <v>31.1</v>
      </c>
      <c r="T2049" s="8">
        <f t="shared" si="317"/>
        <v>27</v>
      </c>
      <c r="U2049" s="7">
        <f t="shared" si="318"/>
        <v>27.683333333333337</v>
      </c>
      <c r="V2049" s="7">
        <f t="shared" si="319"/>
        <v>27.512500000000003</v>
      </c>
    </row>
    <row r="2050" spans="1:22" ht="13.5" x14ac:dyDescent="0.25">
      <c r="A2050" s="3">
        <f>RSI!A2050</f>
        <v>44987</v>
      </c>
      <c r="B2050" s="2">
        <f>RSI!B2050</f>
        <v>18.466000000000001</v>
      </c>
      <c r="C2050" s="2">
        <f>RSI!I2050</f>
        <v>32.759395653980533</v>
      </c>
      <c r="D2050" s="2">
        <f>MACD!E2050</f>
        <v>0.37255589086623431</v>
      </c>
      <c r="E2050" s="2">
        <f>MACD!F2050</f>
        <v>0.2942277883095738</v>
      </c>
      <c r="F2050" s="2">
        <f>'Moving Avg'!D2050</f>
        <v>18.466000000000001</v>
      </c>
      <c r="G2050" s="2">
        <f>'Moving Avg'!F2050</f>
        <v>18.844000000000005</v>
      </c>
      <c r="H2050" s="2">
        <f>'Moving Avg'!G2050</f>
        <v>18.815440000000009</v>
      </c>
      <c r="I2050" s="2">
        <f>'Moving Avg'!H2050</f>
        <v>18.473289999999995</v>
      </c>
      <c r="J2050" s="5" t="str">
        <f>OBV!F2050</f>
        <v>NEUTRAL</v>
      </c>
      <c r="K2050" s="5" t="str">
        <f>OBV!G2050</f>
        <v>NEUTRAL</v>
      </c>
      <c r="L2050" s="5" t="str">
        <f>OBV!H2050</f>
        <v>NEUTRAL</v>
      </c>
      <c r="M2050" s="7">
        <f t="shared" ref="M2050:M2113" si="320">IF(C2050&lt;30,50, IF(C2050&gt;70, 0, 25))</f>
        <v>25</v>
      </c>
      <c r="N2050" s="7">
        <f t="shared" ref="N2050:N2113" si="321">IF(E2050-D2050&gt;0.02, 100, IF(E2050-D2050&lt;0,0,45))</f>
        <v>0</v>
      </c>
      <c r="O2050" s="7">
        <f t="shared" ref="O2050:O2113" si="322">IF(F2050-I2050&gt;10,100,IF(F2050-I2050&gt;5,75, IF(F2050-I2050&gt;0,50,0)))</f>
        <v>0</v>
      </c>
      <c r="P2050" s="7">
        <f t="shared" ref="P2050:P2113" si="323">IF(L2050="confirmed bullish", 34, IF(L2050="bullish divergence",17, 0))+IF(J2050="bullish",33,IF(J2050="bearish",0,16.5))+IF(K2050="strong",33,IF(K2050="weak",0,16.5))</f>
        <v>33</v>
      </c>
      <c r="Q2050" s="8">
        <f t="shared" si="314"/>
        <v>13.7</v>
      </c>
      <c r="R2050" s="8">
        <f t="shared" si="315"/>
        <v>13.25</v>
      </c>
      <c r="S2050" s="8">
        <f t="shared" si="316"/>
        <v>18.600000000000001</v>
      </c>
      <c r="T2050" s="8">
        <f t="shared" si="317"/>
        <v>14.5</v>
      </c>
      <c r="U2050" s="7">
        <f t="shared" si="318"/>
        <v>15.183333333333332</v>
      </c>
      <c r="V2050" s="7">
        <f t="shared" si="319"/>
        <v>15.012499999999999</v>
      </c>
    </row>
    <row r="2051" spans="1:22" ht="13.5" x14ac:dyDescent="0.25">
      <c r="A2051" s="3">
        <f>RSI!A2051</f>
        <v>44988</v>
      </c>
      <c r="B2051" s="2">
        <f>RSI!B2051</f>
        <v>18.466000000000001</v>
      </c>
      <c r="C2051" s="2">
        <f>RSI!I2051</f>
        <v>32.759395653980533</v>
      </c>
      <c r="D2051" s="2">
        <f>MACD!E2051</f>
        <v>0.2937008635419005</v>
      </c>
      <c r="E2051" s="2">
        <f>MACD!F2051</f>
        <v>0.29412240335603917</v>
      </c>
      <c r="F2051" s="2">
        <f>'Moving Avg'!D2051</f>
        <v>18.466000000000001</v>
      </c>
      <c r="G2051" s="2">
        <f>'Moving Avg'!F2051</f>
        <v>18.802000000000003</v>
      </c>
      <c r="H2051" s="2">
        <f>'Moving Avg'!G2051</f>
        <v>18.798980000000011</v>
      </c>
      <c r="I2051" s="2">
        <f>'Moving Avg'!H2051</f>
        <v>18.481679999999994</v>
      </c>
      <c r="J2051" s="5" t="str">
        <f>OBV!F2051</f>
        <v>NEUTRAL</v>
      </c>
      <c r="K2051" s="5" t="str">
        <f>OBV!G2051</f>
        <v>NEUTRAL</v>
      </c>
      <c r="L2051" s="5" t="str">
        <f>OBV!H2051</f>
        <v>NEUTRAL</v>
      </c>
      <c r="M2051" s="7">
        <f t="shared" si="320"/>
        <v>25</v>
      </c>
      <c r="N2051" s="7">
        <f t="shared" si="321"/>
        <v>45</v>
      </c>
      <c r="O2051" s="7">
        <f t="shared" si="322"/>
        <v>0</v>
      </c>
      <c r="P2051" s="7">
        <f t="shared" si="323"/>
        <v>33</v>
      </c>
      <c r="Q2051" s="8">
        <f t="shared" ref="Q2051:Q2114" si="324">0.35*M2051+N2051*0.35+O2051*0.15+P2051*0.15</f>
        <v>29.45</v>
      </c>
      <c r="R2051" s="8">
        <f t="shared" ref="R2051:R2114" si="325">M2051*0.2+N2051*0.2+O2051*0.35+P2051*0.25</f>
        <v>22.25</v>
      </c>
      <c r="S2051" s="8">
        <f t="shared" ref="S2051:S2114" si="326">M2051*0.15+N2051*0.15+O2051*0.25+P2051*0.45</f>
        <v>25.35</v>
      </c>
      <c r="T2051" s="8">
        <f t="shared" ref="T2051:T2114" si="327">0.25*SUM(M2051:P2051)</f>
        <v>25.75</v>
      </c>
      <c r="U2051" s="7">
        <f t="shared" ref="U2051:U2114" si="328">SUM(Q2051:S2051)/3</f>
        <v>25.683333333333337</v>
      </c>
      <c r="V2051" s="7">
        <f t="shared" ref="V2051:V2114" si="329">SUM(Q2051:T2051)/4</f>
        <v>25.700000000000003</v>
      </c>
    </row>
    <row r="2052" spans="1:22" ht="13.5" x14ac:dyDescent="0.25">
      <c r="A2052" s="3">
        <f>RSI!A2052</f>
        <v>44991</v>
      </c>
      <c r="B2052" s="2">
        <f>RSI!B2052</f>
        <v>18.466000000000001</v>
      </c>
      <c r="C2052" s="2">
        <f>RSI!I2052</f>
        <v>32.759395653980533</v>
      </c>
      <c r="D2052" s="2">
        <f>MACD!E2052</f>
        <v>0.22857284084002316</v>
      </c>
      <c r="E2052" s="2">
        <f>MACD!F2052</f>
        <v>0.28101249085283597</v>
      </c>
      <c r="F2052" s="2">
        <f>'Moving Avg'!D2052</f>
        <v>18.466000000000001</v>
      </c>
      <c r="G2052" s="2">
        <f>'Moving Avg'!F2052</f>
        <v>18.760000000000005</v>
      </c>
      <c r="H2052" s="2">
        <f>'Moving Avg'!G2052</f>
        <v>18.798980000000011</v>
      </c>
      <c r="I2052" s="2">
        <f>'Moving Avg'!H2052</f>
        <v>18.490069999999992</v>
      </c>
      <c r="J2052" s="5" t="str">
        <f>OBV!F2052</f>
        <v>NEUTRAL</v>
      </c>
      <c r="K2052" s="5" t="str">
        <f>OBV!G2052</f>
        <v>NEUTRAL</v>
      </c>
      <c r="L2052" s="5" t="str">
        <f>OBV!H2052</f>
        <v>NEUTRAL</v>
      </c>
      <c r="M2052" s="7">
        <f t="shared" si="320"/>
        <v>25</v>
      </c>
      <c r="N2052" s="7">
        <f t="shared" si="321"/>
        <v>100</v>
      </c>
      <c r="O2052" s="7">
        <f t="shared" si="322"/>
        <v>0</v>
      </c>
      <c r="P2052" s="7">
        <f t="shared" si="323"/>
        <v>33</v>
      </c>
      <c r="Q2052" s="8">
        <f t="shared" si="324"/>
        <v>48.7</v>
      </c>
      <c r="R2052" s="8">
        <f t="shared" si="325"/>
        <v>33.25</v>
      </c>
      <c r="S2052" s="8">
        <f t="shared" si="326"/>
        <v>33.6</v>
      </c>
      <c r="T2052" s="8">
        <f t="shared" si="327"/>
        <v>39.5</v>
      </c>
      <c r="U2052" s="7">
        <f t="shared" si="328"/>
        <v>38.516666666666673</v>
      </c>
      <c r="V2052" s="7">
        <f t="shared" si="329"/>
        <v>38.762500000000003</v>
      </c>
    </row>
    <row r="2053" spans="1:22" ht="13.5" x14ac:dyDescent="0.25">
      <c r="A2053" s="3">
        <f>RSI!A2053</f>
        <v>44992</v>
      </c>
      <c r="B2053" s="2">
        <f>RSI!B2053</f>
        <v>18.466000000000001</v>
      </c>
      <c r="C2053" s="2">
        <f>RSI!I2053</f>
        <v>32.759395653980533</v>
      </c>
      <c r="D2053" s="2">
        <f>MACD!E2053</f>
        <v>0.17494179352840789</v>
      </c>
      <c r="E2053" s="2">
        <f>MACD!F2053</f>
        <v>0.25979835138795038</v>
      </c>
      <c r="F2053" s="2">
        <f>'Moving Avg'!D2053</f>
        <v>18.466000000000001</v>
      </c>
      <c r="G2053" s="2">
        <f>'Moving Avg'!F2053</f>
        <v>18.718000000000004</v>
      </c>
      <c r="H2053" s="2">
        <f>'Moving Avg'!G2053</f>
        <v>18.798980000000011</v>
      </c>
      <c r="I2053" s="2">
        <f>'Moving Avg'!H2053</f>
        <v>18.498459999999994</v>
      </c>
      <c r="J2053" s="5" t="str">
        <f>OBV!F2053</f>
        <v>NEUTRAL</v>
      </c>
      <c r="K2053" s="5" t="str">
        <f>OBV!G2053</f>
        <v>NEUTRAL</v>
      </c>
      <c r="L2053" s="5" t="str">
        <f>OBV!H2053</f>
        <v>NEUTRAL</v>
      </c>
      <c r="M2053" s="7">
        <f t="shared" si="320"/>
        <v>25</v>
      </c>
      <c r="N2053" s="7">
        <f t="shared" si="321"/>
        <v>100</v>
      </c>
      <c r="O2053" s="7">
        <f t="shared" si="322"/>
        <v>0</v>
      </c>
      <c r="P2053" s="7">
        <f t="shared" si="323"/>
        <v>33</v>
      </c>
      <c r="Q2053" s="8">
        <f t="shared" si="324"/>
        <v>48.7</v>
      </c>
      <c r="R2053" s="8">
        <f t="shared" si="325"/>
        <v>33.25</v>
      </c>
      <c r="S2053" s="8">
        <f t="shared" si="326"/>
        <v>33.6</v>
      </c>
      <c r="T2053" s="8">
        <f t="shared" si="327"/>
        <v>39.5</v>
      </c>
      <c r="U2053" s="7">
        <f t="shared" si="328"/>
        <v>38.516666666666673</v>
      </c>
      <c r="V2053" s="7">
        <f t="shared" si="329"/>
        <v>38.762500000000003</v>
      </c>
    </row>
    <row r="2054" spans="1:22" ht="13.5" x14ac:dyDescent="0.25">
      <c r="A2054" s="3">
        <f>RSI!A2054</f>
        <v>44993</v>
      </c>
      <c r="B2054" s="2">
        <f>RSI!B2054</f>
        <v>18.466000000000001</v>
      </c>
      <c r="C2054" s="2">
        <f>RSI!I2054</f>
        <v>32.759395653980533</v>
      </c>
      <c r="D2054" s="2">
        <f>MACD!E2054</f>
        <v>0.13092952804462499</v>
      </c>
      <c r="E2054" s="2">
        <f>MACD!F2054</f>
        <v>0.2340245867192853</v>
      </c>
      <c r="F2054" s="2">
        <f>'Moving Avg'!D2054</f>
        <v>18.466000000000001</v>
      </c>
      <c r="G2054" s="2">
        <f>'Moving Avg'!F2054</f>
        <v>18.676000000000005</v>
      </c>
      <c r="H2054" s="2">
        <f>'Moving Avg'!G2054</f>
        <v>18.798980000000011</v>
      </c>
      <c r="I2054" s="2">
        <f>'Moving Avg'!H2054</f>
        <v>18.506849999999993</v>
      </c>
      <c r="J2054" s="5" t="str">
        <f>OBV!F2054</f>
        <v>NEUTRAL</v>
      </c>
      <c r="K2054" s="5" t="str">
        <f>OBV!G2054</f>
        <v>NEUTRAL</v>
      </c>
      <c r="L2054" s="5" t="str">
        <f>OBV!H2054</f>
        <v>NEUTRAL</v>
      </c>
      <c r="M2054" s="7">
        <f t="shared" si="320"/>
        <v>25</v>
      </c>
      <c r="N2054" s="7">
        <f t="shared" si="321"/>
        <v>100</v>
      </c>
      <c r="O2054" s="7">
        <f t="shared" si="322"/>
        <v>0</v>
      </c>
      <c r="P2054" s="7">
        <f t="shared" si="323"/>
        <v>33</v>
      </c>
      <c r="Q2054" s="8">
        <f t="shared" si="324"/>
        <v>48.7</v>
      </c>
      <c r="R2054" s="8">
        <f t="shared" si="325"/>
        <v>33.25</v>
      </c>
      <c r="S2054" s="8">
        <f t="shared" si="326"/>
        <v>33.6</v>
      </c>
      <c r="T2054" s="8">
        <f t="shared" si="327"/>
        <v>39.5</v>
      </c>
      <c r="U2054" s="7">
        <f t="shared" si="328"/>
        <v>38.516666666666673</v>
      </c>
      <c r="V2054" s="7">
        <f t="shared" si="329"/>
        <v>38.762500000000003</v>
      </c>
    </row>
    <row r="2055" spans="1:22" ht="13.5" x14ac:dyDescent="0.25">
      <c r="A2055" s="3">
        <f>RSI!A2055</f>
        <v>44994</v>
      </c>
      <c r="B2055" s="2">
        <f>RSI!B2055</f>
        <v>18.466000000000001</v>
      </c>
      <c r="C2055" s="2">
        <f>RSI!I2055</f>
        <v>32.759395653980533</v>
      </c>
      <c r="D2055" s="2">
        <f>MACD!E2055</f>
        <v>9.4954909468501825E-2</v>
      </c>
      <c r="E2055" s="2">
        <f>MACD!F2055</f>
        <v>0.20621065126912863</v>
      </c>
      <c r="F2055" s="2">
        <f>'Moving Avg'!D2055</f>
        <v>18.466000000000001</v>
      </c>
      <c r="G2055" s="2">
        <f>'Moving Avg'!F2055</f>
        <v>18.634000000000007</v>
      </c>
      <c r="H2055" s="2">
        <f>'Moving Avg'!G2055</f>
        <v>18.798980000000011</v>
      </c>
      <c r="I2055" s="2">
        <f>'Moving Avg'!H2055</f>
        <v>18.515029999999992</v>
      </c>
      <c r="J2055" s="5" t="str">
        <f>OBV!F2055</f>
        <v>NEUTRAL</v>
      </c>
      <c r="K2055" s="5" t="str">
        <f>OBV!G2055</f>
        <v>NEUTRAL</v>
      </c>
      <c r="L2055" s="5" t="str">
        <f>OBV!H2055</f>
        <v>NEUTRAL</v>
      </c>
      <c r="M2055" s="7">
        <f t="shared" si="320"/>
        <v>25</v>
      </c>
      <c r="N2055" s="7">
        <f t="shared" si="321"/>
        <v>100</v>
      </c>
      <c r="O2055" s="7">
        <f t="shared" si="322"/>
        <v>0</v>
      </c>
      <c r="P2055" s="7">
        <f t="shared" si="323"/>
        <v>33</v>
      </c>
      <c r="Q2055" s="8">
        <f t="shared" si="324"/>
        <v>48.7</v>
      </c>
      <c r="R2055" s="8">
        <f t="shared" si="325"/>
        <v>33.25</v>
      </c>
      <c r="S2055" s="8">
        <f t="shared" si="326"/>
        <v>33.6</v>
      </c>
      <c r="T2055" s="8">
        <f t="shared" si="327"/>
        <v>39.5</v>
      </c>
      <c r="U2055" s="7">
        <f t="shared" si="328"/>
        <v>38.516666666666673</v>
      </c>
      <c r="V2055" s="7">
        <f t="shared" si="329"/>
        <v>38.762500000000003</v>
      </c>
    </row>
    <row r="2056" spans="1:22" ht="13.5" x14ac:dyDescent="0.25">
      <c r="A2056" s="3">
        <f>RSI!A2056</f>
        <v>44995</v>
      </c>
      <c r="B2056" s="2">
        <f>RSI!B2056</f>
        <v>18.466000000000001</v>
      </c>
      <c r="C2056" s="2">
        <f>RSI!I2056</f>
        <v>32.759395653980533</v>
      </c>
      <c r="D2056" s="2">
        <f>MACD!E2056</f>
        <v>6.568755976392282E-2</v>
      </c>
      <c r="E2056" s="2">
        <f>MACD!F2056</f>
        <v>0.17810603296808747</v>
      </c>
      <c r="F2056" s="2">
        <f>'Moving Avg'!D2056</f>
        <v>18.466000000000001</v>
      </c>
      <c r="G2056" s="2">
        <f>'Moving Avg'!F2056</f>
        <v>18.592000000000006</v>
      </c>
      <c r="H2056" s="2">
        <f>'Moving Avg'!G2056</f>
        <v>18.798980000000007</v>
      </c>
      <c r="I2056" s="2">
        <f>'Moving Avg'!H2056</f>
        <v>18.523209999999992</v>
      </c>
      <c r="J2056" s="5" t="str">
        <f>OBV!F2056</f>
        <v>NEUTRAL</v>
      </c>
      <c r="K2056" s="5" t="str">
        <f>OBV!G2056</f>
        <v>NEUTRAL</v>
      </c>
      <c r="L2056" s="5" t="str">
        <f>OBV!H2056</f>
        <v>NEUTRAL</v>
      </c>
      <c r="M2056" s="7">
        <f t="shared" si="320"/>
        <v>25</v>
      </c>
      <c r="N2056" s="7">
        <f t="shared" si="321"/>
        <v>100</v>
      </c>
      <c r="O2056" s="7">
        <f t="shared" si="322"/>
        <v>0</v>
      </c>
      <c r="P2056" s="7">
        <f t="shared" si="323"/>
        <v>33</v>
      </c>
      <c r="Q2056" s="8">
        <f t="shared" si="324"/>
        <v>48.7</v>
      </c>
      <c r="R2056" s="8">
        <f t="shared" si="325"/>
        <v>33.25</v>
      </c>
      <c r="S2056" s="8">
        <f t="shared" si="326"/>
        <v>33.6</v>
      </c>
      <c r="T2056" s="8">
        <f t="shared" si="327"/>
        <v>39.5</v>
      </c>
      <c r="U2056" s="7">
        <f t="shared" si="328"/>
        <v>38.516666666666673</v>
      </c>
      <c r="V2056" s="7">
        <f t="shared" si="329"/>
        <v>38.762500000000003</v>
      </c>
    </row>
    <row r="2057" spans="1:22" ht="13.5" x14ac:dyDescent="0.25">
      <c r="A2057" s="3">
        <f>RSI!A2057</f>
        <v>44998</v>
      </c>
      <c r="B2057" s="2">
        <f>RSI!B2057</f>
        <v>18.466000000000001</v>
      </c>
      <c r="C2057" s="2">
        <f>RSI!I2057</f>
        <v>32.759395653980548</v>
      </c>
      <c r="D2057" s="2">
        <f>MACD!E2057</f>
        <v>4.2008723844219276E-2</v>
      </c>
      <c r="E2057" s="2">
        <f>MACD!F2057</f>
        <v>0.15088657114331386</v>
      </c>
      <c r="F2057" s="2">
        <f>'Moving Avg'!D2057</f>
        <v>18.466000000000001</v>
      </c>
      <c r="G2057" s="2">
        <f>'Moving Avg'!F2057</f>
        <v>18.550000000000004</v>
      </c>
      <c r="H2057" s="2">
        <f>'Moving Avg'!G2057</f>
        <v>18.798980000000007</v>
      </c>
      <c r="I2057" s="2">
        <f>'Moving Avg'!H2057</f>
        <v>18.531389999999991</v>
      </c>
      <c r="J2057" s="5" t="str">
        <f>OBV!F2057</f>
        <v>NEUTRAL</v>
      </c>
      <c r="K2057" s="5" t="str">
        <f>OBV!G2057</f>
        <v>NEUTRAL</v>
      </c>
      <c r="L2057" s="5" t="str">
        <f>OBV!H2057</f>
        <v>NEUTRAL</v>
      </c>
      <c r="M2057" s="7">
        <f t="shared" si="320"/>
        <v>25</v>
      </c>
      <c r="N2057" s="7">
        <f t="shared" si="321"/>
        <v>100</v>
      </c>
      <c r="O2057" s="7">
        <f t="shared" si="322"/>
        <v>0</v>
      </c>
      <c r="P2057" s="7">
        <f t="shared" si="323"/>
        <v>33</v>
      </c>
      <c r="Q2057" s="8">
        <f t="shared" si="324"/>
        <v>48.7</v>
      </c>
      <c r="R2057" s="8">
        <f t="shared" si="325"/>
        <v>33.25</v>
      </c>
      <c r="S2057" s="8">
        <f t="shared" si="326"/>
        <v>33.6</v>
      </c>
      <c r="T2057" s="8">
        <f t="shared" si="327"/>
        <v>39.5</v>
      </c>
      <c r="U2057" s="7">
        <f t="shared" si="328"/>
        <v>38.516666666666673</v>
      </c>
      <c r="V2057" s="7">
        <f t="shared" si="329"/>
        <v>38.762500000000003</v>
      </c>
    </row>
    <row r="2058" spans="1:22" ht="13.5" x14ac:dyDescent="0.25">
      <c r="A2058" s="3">
        <f>RSI!A2058</f>
        <v>44999</v>
      </c>
      <c r="B2058" s="2">
        <f>RSI!B2058</f>
        <v>18.466000000000001</v>
      </c>
      <c r="C2058" s="2">
        <f>RSI!I2058</f>
        <v>32.759395653980548</v>
      </c>
      <c r="D2058" s="2">
        <f>MACD!E2058</f>
        <v>2.2978197424574631E-2</v>
      </c>
      <c r="E2058" s="2">
        <f>MACD!F2058</f>
        <v>0.12530489639956602</v>
      </c>
      <c r="F2058" s="2">
        <f>'Moving Avg'!D2058</f>
        <v>18.466000000000001</v>
      </c>
      <c r="G2058" s="2">
        <f>'Moving Avg'!F2058</f>
        <v>18.508000000000006</v>
      </c>
      <c r="H2058" s="2">
        <f>'Moving Avg'!G2058</f>
        <v>18.798980000000007</v>
      </c>
      <c r="I2058" s="2">
        <f>'Moving Avg'!H2058</f>
        <v>18.539569999999991</v>
      </c>
      <c r="J2058" s="5" t="str">
        <f>OBV!F2058</f>
        <v>NEUTRAL</v>
      </c>
      <c r="K2058" s="5" t="str">
        <f>OBV!G2058</f>
        <v>NEUTRAL</v>
      </c>
      <c r="L2058" s="5" t="str">
        <f>OBV!H2058</f>
        <v>NEUTRAL</v>
      </c>
      <c r="M2058" s="7">
        <f t="shared" si="320"/>
        <v>25</v>
      </c>
      <c r="N2058" s="7">
        <f t="shared" si="321"/>
        <v>100</v>
      </c>
      <c r="O2058" s="7">
        <f t="shared" si="322"/>
        <v>0</v>
      </c>
      <c r="P2058" s="7">
        <f t="shared" si="323"/>
        <v>33</v>
      </c>
      <c r="Q2058" s="8">
        <f t="shared" si="324"/>
        <v>48.7</v>
      </c>
      <c r="R2058" s="8">
        <f t="shared" si="325"/>
        <v>33.25</v>
      </c>
      <c r="S2058" s="8">
        <f t="shared" si="326"/>
        <v>33.6</v>
      </c>
      <c r="T2058" s="8">
        <f t="shared" si="327"/>
        <v>39.5</v>
      </c>
      <c r="U2058" s="7">
        <f t="shared" si="328"/>
        <v>38.516666666666673</v>
      </c>
      <c r="V2058" s="7">
        <f t="shared" si="329"/>
        <v>38.762500000000003</v>
      </c>
    </row>
    <row r="2059" spans="1:22" ht="13.5" x14ac:dyDescent="0.25">
      <c r="A2059" s="3">
        <f>RSI!A2059</f>
        <v>45000</v>
      </c>
      <c r="B2059" s="2">
        <f>RSI!B2059</f>
        <v>18.466000000000001</v>
      </c>
      <c r="C2059" s="2">
        <f>RSI!I2059</f>
        <v>32.759395653980548</v>
      </c>
      <c r="D2059" s="2">
        <f>MACD!E2059</f>
        <v>7.8063810282777979E-3</v>
      </c>
      <c r="E2059" s="2">
        <f>MACD!F2059</f>
        <v>0.10180519332530838</v>
      </c>
      <c r="F2059" s="2">
        <f>'Moving Avg'!D2059</f>
        <v>18.466000000000001</v>
      </c>
      <c r="G2059" s="2">
        <f>'Moving Avg'!F2059</f>
        <v>18.466000000000005</v>
      </c>
      <c r="H2059" s="2">
        <f>'Moving Avg'!G2059</f>
        <v>18.798980000000007</v>
      </c>
      <c r="I2059" s="2">
        <f>'Moving Avg'!H2059</f>
        <v>18.547749999999994</v>
      </c>
      <c r="J2059" s="5" t="str">
        <f>OBV!F2059</f>
        <v>NEUTRAL</v>
      </c>
      <c r="K2059" s="5" t="str">
        <f>OBV!G2059</f>
        <v>NEUTRAL</v>
      </c>
      <c r="L2059" s="5" t="str">
        <f>OBV!H2059</f>
        <v>NEUTRAL</v>
      </c>
      <c r="M2059" s="7">
        <f t="shared" si="320"/>
        <v>25</v>
      </c>
      <c r="N2059" s="7">
        <f t="shared" si="321"/>
        <v>100</v>
      </c>
      <c r="O2059" s="7">
        <f t="shared" si="322"/>
        <v>0</v>
      </c>
      <c r="P2059" s="7">
        <f t="shared" si="323"/>
        <v>33</v>
      </c>
      <c r="Q2059" s="8">
        <f t="shared" si="324"/>
        <v>48.7</v>
      </c>
      <c r="R2059" s="8">
        <f t="shared" si="325"/>
        <v>33.25</v>
      </c>
      <c r="S2059" s="8">
        <f t="shared" si="326"/>
        <v>33.6</v>
      </c>
      <c r="T2059" s="8">
        <f t="shared" si="327"/>
        <v>39.5</v>
      </c>
      <c r="U2059" s="7">
        <f t="shared" si="328"/>
        <v>38.516666666666673</v>
      </c>
      <c r="V2059" s="7">
        <f t="shared" si="329"/>
        <v>38.762500000000003</v>
      </c>
    </row>
    <row r="2060" spans="1:22" ht="13.5" x14ac:dyDescent="0.25">
      <c r="A2060" s="3">
        <f>RSI!A2060</f>
        <v>45001</v>
      </c>
      <c r="B2060" s="2">
        <f>RSI!B2060</f>
        <v>18.466000000000001</v>
      </c>
      <c r="C2060" s="2">
        <f>RSI!I2060</f>
        <v>32.759395653980548</v>
      </c>
      <c r="D2060" s="2">
        <f>MACD!E2060</f>
        <v>-4.1693313167208146E-3</v>
      </c>
      <c r="E2060" s="2">
        <f>MACD!F2060</f>
        <v>8.0610288396902541E-2</v>
      </c>
      <c r="F2060" s="2">
        <f>'Moving Avg'!D2060</f>
        <v>18.466000000000001</v>
      </c>
      <c r="G2060" s="2">
        <f>'Moving Avg'!F2060</f>
        <v>18.466000000000005</v>
      </c>
      <c r="H2060" s="2">
        <f>'Moving Avg'!G2060</f>
        <v>18.798980000000007</v>
      </c>
      <c r="I2060" s="2">
        <f>'Moving Avg'!H2060</f>
        <v>18.556139999999992</v>
      </c>
      <c r="J2060" s="5" t="str">
        <f>OBV!F2060</f>
        <v>NEUTRAL</v>
      </c>
      <c r="K2060" s="5" t="str">
        <f>OBV!G2060</f>
        <v>NEUTRAL</v>
      </c>
      <c r="L2060" s="5" t="str">
        <f>OBV!H2060</f>
        <v>NEUTRAL</v>
      </c>
      <c r="M2060" s="7">
        <f t="shared" si="320"/>
        <v>25</v>
      </c>
      <c r="N2060" s="7">
        <f t="shared" si="321"/>
        <v>100</v>
      </c>
      <c r="O2060" s="7">
        <f t="shared" si="322"/>
        <v>0</v>
      </c>
      <c r="P2060" s="7">
        <f t="shared" si="323"/>
        <v>33</v>
      </c>
      <c r="Q2060" s="8">
        <f t="shared" si="324"/>
        <v>48.7</v>
      </c>
      <c r="R2060" s="8">
        <f t="shared" si="325"/>
        <v>33.25</v>
      </c>
      <c r="S2060" s="8">
        <f t="shared" si="326"/>
        <v>33.6</v>
      </c>
      <c r="T2060" s="8">
        <f t="shared" si="327"/>
        <v>39.5</v>
      </c>
      <c r="U2060" s="7">
        <f t="shared" si="328"/>
        <v>38.516666666666673</v>
      </c>
      <c r="V2060" s="7">
        <f t="shared" si="329"/>
        <v>38.762500000000003</v>
      </c>
    </row>
    <row r="2061" spans="1:22" ht="13.5" x14ac:dyDescent="0.25">
      <c r="A2061" s="3">
        <f>RSI!A2061</f>
        <v>45002</v>
      </c>
      <c r="B2061" s="2">
        <f>RSI!B2061</f>
        <v>18.466000000000001</v>
      </c>
      <c r="C2061" s="2">
        <f>RSI!I2061</f>
        <v>32.759395653980548</v>
      </c>
      <c r="D2061" s="2">
        <f>MACD!E2061</f>
        <v>-1.3504498181703184E-2</v>
      </c>
      <c r="E2061" s="2">
        <f>MACD!F2061</f>
        <v>6.1787331081181396E-2</v>
      </c>
      <c r="F2061" s="2">
        <f>'Moving Avg'!D2061</f>
        <v>18.466000000000001</v>
      </c>
      <c r="G2061" s="2">
        <f>'Moving Avg'!F2061</f>
        <v>18.466000000000005</v>
      </c>
      <c r="H2061" s="2">
        <f>'Moving Avg'!G2061</f>
        <v>18.798800000000007</v>
      </c>
      <c r="I2061" s="2">
        <f>'Moving Avg'!H2061</f>
        <v>18.564529999999987</v>
      </c>
      <c r="J2061" s="5" t="str">
        <f>OBV!F2061</f>
        <v>NEUTRAL</v>
      </c>
      <c r="K2061" s="5" t="str">
        <f>OBV!G2061</f>
        <v>NEUTRAL</v>
      </c>
      <c r="L2061" s="5" t="str">
        <f>OBV!H2061</f>
        <v>NEUTRAL</v>
      </c>
      <c r="M2061" s="7">
        <f t="shared" si="320"/>
        <v>25</v>
      </c>
      <c r="N2061" s="7">
        <f t="shared" si="321"/>
        <v>100</v>
      </c>
      <c r="O2061" s="7">
        <f t="shared" si="322"/>
        <v>0</v>
      </c>
      <c r="P2061" s="7">
        <f t="shared" si="323"/>
        <v>33</v>
      </c>
      <c r="Q2061" s="8">
        <f t="shared" si="324"/>
        <v>48.7</v>
      </c>
      <c r="R2061" s="8">
        <f t="shared" si="325"/>
        <v>33.25</v>
      </c>
      <c r="S2061" s="8">
        <f t="shared" si="326"/>
        <v>33.6</v>
      </c>
      <c r="T2061" s="8">
        <f t="shared" si="327"/>
        <v>39.5</v>
      </c>
      <c r="U2061" s="7">
        <f t="shared" si="328"/>
        <v>38.516666666666673</v>
      </c>
      <c r="V2061" s="7">
        <f t="shared" si="329"/>
        <v>38.762500000000003</v>
      </c>
    </row>
    <row r="2062" spans="1:22" ht="13.5" x14ac:dyDescent="0.25">
      <c r="A2062" s="3">
        <f>RSI!A2062</f>
        <v>45006</v>
      </c>
      <c r="B2062" s="2">
        <f>RSI!B2062</f>
        <v>18.466000000000001</v>
      </c>
      <c r="C2062" s="2">
        <f>RSI!I2062</f>
        <v>32.759395653980548</v>
      </c>
      <c r="D2062" s="2">
        <f>MACD!E2062</f>
        <v>-2.0664477939945414E-2</v>
      </c>
      <c r="E2062" s="2">
        <f>MACD!F2062</f>
        <v>4.5296969276956034E-2</v>
      </c>
      <c r="F2062" s="2">
        <f>'Moving Avg'!D2062</f>
        <v>18.466000000000001</v>
      </c>
      <c r="G2062" s="2">
        <f>'Moving Avg'!F2062</f>
        <v>18.466000000000005</v>
      </c>
      <c r="H2062" s="2">
        <f>'Moving Avg'!G2062</f>
        <v>18.798620000000003</v>
      </c>
      <c r="I2062" s="2">
        <f>'Moving Avg'!H2062</f>
        <v>18.572919999999989</v>
      </c>
      <c r="J2062" s="5" t="str">
        <f>OBV!F2062</f>
        <v>NEUTRAL</v>
      </c>
      <c r="K2062" s="5" t="str">
        <f>OBV!G2062</f>
        <v>NEUTRAL</v>
      </c>
      <c r="L2062" s="5" t="str">
        <f>OBV!H2062</f>
        <v>NEUTRAL</v>
      </c>
      <c r="M2062" s="7">
        <f t="shared" si="320"/>
        <v>25</v>
      </c>
      <c r="N2062" s="7">
        <f t="shared" si="321"/>
        <v>100</v>
      </c>
      <c r="O2062" s="7">
        <f t="shared" si="322"/>
        <v>0</v>
      </c>
      <c r="P2062" s="7">
        <f t="shared" si="323"/>
        <v>33</v>
      </c>
      <c r="Q2062" s="8">
        <f t="shared" si="324"/>
        <v>48.7</v>
      </c>
      <c r="R2062" s="8">
        <f t="shared" si="325"/>
        <v>33.25</v>
      </c>
      <c r="S2062" s="8">
        <f t="shared" si="326"/>
        <v>33.6</v>
      </c>
      <c r="T2062" s="8">
        <f t="shared" si="327"/>
        <v>39.5</v>
      </c>
      <c r="U2062" s="7">
        <f t="shared" si="328"/>
        <v>38.516666666666673</v>
      </c>
      <c r="V2062" s="7">
        <f t="shared" si="329"/>
        <v>38.762500000000003</v>
      </c>
    </row>
    <row r="2063" spans="1:22" ht="13.5" x14ac:dyDescent="0.25">
      <c r="A2063" s="3">
        <f>RSI!A2063</f>
        <v>45007</v>
      </c>
      <c r="B2063" s="2">
        <f>RSI!B2063</f>
        <v>18.466000000000001</v>
      </c>
      <c r="C2063" s="2">
        <f>RSI!I2063</f>
        <v>32.759395653980548</v>
      </c>
      <c r="D2063" s="2">
        <f>MACD!E2063</f>
        <v>-2.6038656064606869E-2</v>
      </c>
      <c r="E2063" s="2">
        <f>MACD!F2063</f>
        <v>3.1029844208643451E-2</v>
      </c>
      <c r="F2063" s="2">
        <f>'Moving Avg'!D2063</f>
        <v>18.466000000000001</v>
      </c>
      <c r="G2063" s="2">
        <f>'Moving Avg'!F2063</f>
        <v>18.466000000000005</v>
      </c>
      <c r="H2063" s="2">
        <f>'Moving Avg'!G2063</f>
        <v>18.798440000000003</v>
      </c>
      <c r="I2063" s="2">
        <f>'Moving Avg'!H2063</f>
        <v>18.581309999999988</v>
      </c>
      <c r="J2063" s="5" t="str">
        <f>OBV!F2063</f>
        <v>NEUTRAL</v>
      </c>
      <c r="K2063" s="5" t="str">
        <f>OBV!G2063</f>
        <v>NEUTRAL</v>
      </c>
      <c r="L2063" s="5" t="str">
        <f>OBV!H2063</f>
        <v>NEUTRAL</v>
      </c>
      <c r="M2063" s="7">
        <f t="shared" si="320"/>
        <v>25</v>
      </c>
      <c r="N2063" s="7">
        <f t="shared" si="321"/>
        <v>100</v>
      </c>
      <c r="O2063" s="7">
        <f t="shared" si="322"/>
        <v>0</v>
      </c>
      <c r="P2063" s="7">
        <f t="shared" si="323"/>
        <v>33</v>
      </c>
      <c r="Q2063" s="8">
        <f t="shared" si="324"/>
        <v>48.7</v>
      </c>
      <c r="R2063" s="8">
        <f t="shared" si="325"/>
        <v>33.25</v>
      </c>
      <c r="S2063" s="8">
        <f t="shared" si="326"/>
        <v>33.6</v>
      </c>
      <c r="T2063" s="8">
        <f t="shared" si="327"/>
        <v>39.5</v>
      </c>
      <c r="U2063" s="7">
        <f t="shared" si="328"/>
        <v>38.516666666666673</v>
      </c>
      <c r="V2063" s="7">
        <f t="shared" si="329"/>
        <v>38.762500000000003</v>
      </c>
    </row>
    <row r="2064" spans="1:22" ht="13.5" x14ac:dyDescent="0.25">
      <c r="A2064" s="3">
        <f>RSI!A2064</f>
        <v>45008</v>
      </c>
      <c r="B2064" s="2">
        <f>RSI!B2064</f>
        <v>18.466000000000001</v>
      </c>
      <c r="C2064" s="2">
        <f>RSI!I2064</f>
        <v>32.759395653980548</v>
      </c>
      <c r="D2064" s="2">
        <f>MACD!E2064</f>
        <v>-2.9952457660119336E-2</v>
      </c>
      <c r="E2064" s="2">
        <f>MACD!F2064</f>
        <v>1.8833383834890895E-2</v>
      </c>
      <c r="F2064" s="2">
        <f>'Moving Avg'!D2064</f>
        <v>18.466000000000001</v>
      </c>
      <c r="G2064" s="2">
        <f>'Moving Avg'!F2064</f>
        <v>18.466000000000005</v>
      </c>
      <c r="H2064" s="2">
        <f>'Moving Avg'!G2064</f>
        <v>18.798260000000003</v>
      </c>
      <c r="I2064" s="2">
        <f>'Moving Avg'!H2064</f>
        <v>18.58969999999999</v>
      </c>
      <c r="J2064" s="5" t="str">
        <f>OBV!F2064</f>
        <v>NEUTRAL</v>
      </c>
      <c r="K2064" s="5" t="str">
        <f>OBV!G2064</f>
        <v>NEUTRAL</v>
      </c>
      <c r="L2064" s="5" t="str">
        <f>OBV!H2064</f>
        <v>NEUTRAL</v>
      </c>
      <c r="M2064" s="7">
        <f t="shared" si="320"/>
        <v>25</v>
      </c>
      <c r="N2064" s="7">
        <f t="shared" si="321"/>
        <v>100</v>
      </c>
      <c r="O2064" s="7">
        <f t="shared" si="322"/>
        <v>0</v>
      </c>
      <c r="P2064" s="7">
        <f t="shared" si="323"/>
        <v>33</v>
      </c>
      <c r="Q2064" s="8">
        <f t="shared" si="324"/>
        <v>48.7</v>
      </c>
      <c r="R2064" s="8">
        <f t="shared" si="325"/>
        <v>33.25</v>
      </c>
      <c r="S2064" s="8">
        <f t="shared" si="326"/>
        <v>33.6</v>
      </c>
      <c r="T2064" s="8">
        <f t="shared" si="327"/>
        <v>39.5</v>
      </c>
      <c r="U2064" s="7">
        <f t="shared" si="328"/>
        <v>38.516666666666673</v>
      </c>
      <c r="V2064" s="7">
        <f t="shared" si="329"/>
        <v>38.762500000000003</v>
      </c>
    </row>
    <row r="2065" spans="1:22" ht="13.5" x14ac:dyDescent="0.25">
      <c r="A2065" s="3">
        <f>RSI!A2065</f>
        <v>45009</v>
      </c>
      <c r="B2065" s="2">
        <f>RSI!B2065</f>
        <v>18.466000000000001</v>
      </c>
      <c r="C2065" s="2">
        <f>RSI!I2065</f>
        <v>32.759395653980562</v>
      </c>
      <c r="D2065" s="2">
        <f>MACD!E2065</f>
        <v>-3.267748788269742E-2</v>
      </c>
      <c r="E2065" s="2">
        <f>MACD!F2065</f>
        <v>8.5312094913732317E-3</v>
      </c>
      <c r="F2065" s="2">
        <f>'Moving Avg'!D2065</f>
        <v>18.466000000000001</v>
      </c>
      <c r="G2065" s="2">
        <f>'Moving Avg'!F2065</f>
        <v>18.466000000000005</v>
      </c>
      <c r="H2065" s="2">
        <f>'Moving Avg'!G2065</f>
        <v>18.781460000000003</v>
      </c>
      <c r="I2065" s="2">
        <f>'Moving Avg'!H2065</f>
        <v>18.598089999999992</v>
      </c>
      <c r="J2065" s="5" t="str">
        <f>OBV!F2065</f>
        <v>NEUTRAL</v>
      </c>
      <c r="K2065" s="5" t="str">
        <f>OBV!G2065</f>
        <v>NEUTRAL</v>
      </c>
      <c r="L2065" s="5" t="str">
        <f>OBV!H2065</f>
        <v>NEUTRAL</v>
      </c>
      <c r="M2065" s="7">
        <f t="shared" si="320"/>
        <v>25</v>
      </c>
      <c r="N2065" s="7">
        <f t="shared" si="321"/>
        <v>100</v>
      </c>
      <c r="O2065" s="7">
        <f t="shared" si="322"/>
        <v>0</v>
      </c>
      <c r="P2065" s="7">
        <f t="shared" si="323"/>
        <v>33</v>
      </c>
      <c r="Q2065" s="8">
        <f t="shared" si="324"/>
        <v>48.7</v>
      </c>
      <c r="R2065" s="8">
        <f t="shared" si="325"/>
        <v>33.25</v>
      </c>
      <c r="S2065" s="8">
        <f t="shared" si="326"/>
        <v>33.6</v>
      </c>
      <c r="T2065" s="8">
        <f t="shared" si="327"/>
        <v>39.5</v>
      </c>
      <c r="U2065" s="7">
        <f t="shared" si="328"/>
        <v>38.516666666666673</v>
      </c>
      <c r="V2065" s="7">
        <f t="shared" si="329"/>
        <v>38.762500000000003</v>
      </c>
    </row>
    <row r="2066" spans="1:22" ht="13.5" x14ac:dyDescent="0.25">
      <c r="A2066" s="3">
        <f>RSI!A2066</f>
        <v>45012</v>
      </c>
      <c r="B2066" s="2">
        <f>RSI!B2066</f>
        <v>18.466000000000001</v>
      </c>
      <c r="C2066" s="2">
        <f>RSI!I2066</f>
        <v>32.759395653980548</v>
      </c>
      <c r="D2066" s="2">
        <f>MACD!E2066</f>
        <v>-3.4440090047024086E-2</v>
      </c>
      <c r="E2066" s="2">
        <f>MACD!F2066</f>
        <v>-6.3050416306231934E-5</v>
      </c>
      <c r="F2066" s="2">
        <f>'Moving Avg'!D2066</f>
        <v>18.466000000000001</v>
      </c>
      <c r="G2066" s="2">
        <f>'Moving Avg'!F2066</f>
        <v>18.466000000000005</v>
      </c>
      <c r="H2066" s="2">
        <f>'Moving Avg'!G2066</f>
        <v>18.7561</v>
      </c>
      <c r="I2066" s="2">
        <f>'Moving Avg'!H2066</f>
        <v>18.606479999999991</v>
      </c>
      <c r="J2066" s="5" t="str">
        <f>OBV!F2066</f>
        <v>NEUTRAL</v>
      </c>
      <c r="K2066" s="5" t="str">
        <f>OBV!G2066</f>
        <v>NEUTRAL</v>
      </c>
      <c r="L2066" s="5" t="str">
        <f>OBV!H2066</f>
        <v>NEUTRAL</v>
      </c>
      <c r="M2066" s="7">
        <f t="shared" si="320"/>
        <v>25</v>
      </c>
      <c r="N2066" s="7">
        <f t="shared" si="321"/>
        <v>100</v>
      </c>
      <c r="O2066" s="7">
        <f t="shared" si="322"/>
        <v>0</v>
      </c>
      <c r="P2066" s="7">
        <f t="shared" si="323"/>
        <v>33</v>
      </c>
      <c r="Q2066" s="8">
        <f t="shared" si="324"/>
        <v>48.7</v>
      </c>
      <c r="R2066" s="8">
        <f t="shared" si="325"/>
        <v>33.25</v>
      </c>
      <c r="S2066" s="8">
        <f t="shared" si="326"/>
        <v>33.6</v>
      </c>
      <c r="T2066" s="8">
        <f t="shared" si="327"/>
        <v>39.5</v>
      </c>
      <c r="U2066" s="7">
        <f t="shared" si="328"/>
        <v>38.516666666666673</v>
      </c>
      <c r="V2066" s="7">
        <f t="shared" si="329"/>
        <v>38.762500000000003</v>
      </c>
    </row>
    <row r="2067" spans="1:22" ht="13.5" x14ac:dyDescent="0.25">
      <c r="A2067" s="3">
        <f>RSI!A2067</f>
        <v>45013</v>
      </c>
      <c r="B2067" s="2">
        <f>RSI!B2067</f>
        <v>18.466000000000001</v>
      </c>
      <c r="C2067" s="2">
        <f>RSI!I2067</f>
        <v>32.759395653980562</v>
      </c>
      <c r="D2067" s="2">
        <f>MACD!E2067</f>
        <v>-3.5428566500019798E-2</v>
      </c>
      <c r="E2067" s="2">
        <f>MACD!F2067</f>
        <v>-7.136153633048945E-3</v>
      </c>
      <c r="F2067" s="2">
        <f>'Moving Avg'!D2067</f>
        <v>18.466000000000001</v>
      </c>
      <c r="G2067" s="2">
        <f>'Moving Avg'!F2067</f>
        <v>18.466000000000005</v>
      </c>
      <c r="H2067" s="2">
        <f>'Moving Avg'!G2067</f>
        <v>18.739300000000004</v>
      </c>
      <c r="I2067" s="2">
        <f>'Moving Avg'!H2067</f>
        <v>18.614869999999989</v>
      </c>
      <c r="J2067" s="5" t="str">
        <f>OBV!F2067</f>
        <v>NEUTRAL</v>
      </c>
      <c r="K2067" s="5" t="str">
        <f>OBV!G2067</f>
        <v>NEUTRAL</v>
      </c>
      <c r="L2067" s="5" t="str">
        <f>OBV!H2067</f>
        <v>NEUTRAL</v>
      </c>
      <c r="M2067" s="7">
        <f t="shared" si="320"/>
        <v>25</v>
      </c>
      <c r="N2067" s="7">
        <f t="shared" si="321"/>
        <v>100</v>
      </c>
      <c r="O2067" s="7">
        <f t="shared" si="322"/>
        <v>0</v>
      </c>
      <c r="P2067" s="7">
        <f t="shared" si="323"/>
        <v>33</v>
      </c>
      <c r="Q2067" s="8">
        <f t="shared" si="324"/>
        <v>48.7</v>
      </c>
      <c r="R2067" s="8">
        <f t="shared" si="325"/>
        <v>33.25</v>
      </c>
      <c r="S2067" s="8">
        <f t="shared" si="326"/>
        <v>33.6</v>
      </c>
      <c r="T2067" s="8">
        <f t="shared" si="327"/>
        <v>39.5</v>
      </c>
      <c r="U2067" s="7">
        <f t="shared" si="328"/>
        <v>38.516666666666673</v>
      </c>
      <c r="V2067" s="7">
        <f t="shared" si="329"/>
        <v>38.762500000000003</v>
      </c>
    </row>
    <row r="2068" spans="1:22" ht="13.5" x14ac:dyDescent="0.25">
      <c r="A2068" s="3">
        <f>RSI!A2068</f>
        <v>45014</v>
      </c>
      <c r="B2068" s="2">
        <f>RSI!B2068</f>
        <v>18.466000000000001</v>
      </c>
      <c r="C2068" s="2">
        <f>RSI!I2068</f>
        <v>32.759395653980562</v>
      </c>
      <c r="D2068" s="2">
        <f>MACD!E2068</f>
        <v>-3.5799269515898402E-2</v>
      </c>
      <c r="E2068" s="2">
        <f>MACD!F2068</f>
        <v>-1.2868776809618837E-2</v>
      </c>
      <c r="F2068" s="2">
        <f>'Moving Avg'!D2068</f>
        <v>18.466000000000001</v>
      </c>
      <c r="G2068" s="2">
        <f>'Moving Avg'!F2068</f>
        <v>18.466000000000005</v>
      </c>
      <c r="H2068" s="2">
        <f>'Moving Avg'!G2068</f>
        <v>18.722500000000004</v>
      </c>
      <c r="I2068" s="2">
        <f>'Moving Avg'!H2068</f>
        <v>18.623259999999988</v>
      </c>
      <c r="J2068" s="5" t="str">
        <f>OBV!F2068</f>
        <v>NEUTRAL</v>
      </c>
      <c r="K2068" s="5" t="str">
        <f>OBV!G2068</f>
        <v>NEUTRAL</v>
      </c>
      <c r="L2068" s="5" t="str">
        <f>OBV!H2068</f>
        <v>NEUTRAL</v>
      </c>
      <c r="M2068" s="7">
        <f t="shared" si="320"/>
        <v>25</v>
      </c>
      <c r="N2068" s="7">
        <f t="shared" si="321"/>
        <v>100</v>
      </c>
      <c r="O2068" s="7">
        <f t="shared" si="322"/>
        <v>0</v>
      </c>
      <c r="P2068" s="7">
        <f t="shared" si="323"/>
        <v>33</v>
      </c>
      <c r="Q2068" s="8">
        <f t="shared" si="324"/>
        <v>48.7</v>
      </c>
      <c r="R2068" s="8">
        <f t="shared" si="325"/>
        <v>33.25</v>
      </c>
      <c r="S2068" s="8">
        <f t="shared" si="326"/>
        <v>33.6</v>
      </c>
      <c r="T2068" s="8">
        <f t="shared" si="327"/>
        <v>39.5</v>
      </c>
      <c r="U2068" s="7">
        <f t="shared" si="328"/>
        <v>38.516666666666673</v>
      </c>
      <c r="V2068" s="7">
        <f t="shared" si="329"/>
        <v>38.762500000000003</v>
      </c>
    </row>
    <row r="2069" spans="1:22" ht="13.5" x14ac:dyDescent="0.25">
      <c r="A2069" s="3">
        <f>RSI!A2069</f>
        <v>45015</v>
      </c>
      <c r="B2069" s="2">
        <f>RSI!B2069</f>
        <v>18.466000000000001</v>
      </c>
      <c r="C2069" s="2">
        <f>RSI!I2069</f>
        <v>32.759395653980562</v>
      </c>
      <c r="D2069" s="2">
        <f>MACD!E2069</f>
        <v>-3.5681737468330255E-2</v>
      </c>
      <c r="E2069" s="2">
        <f>MACD!F2069</f>
        <v>-1.743136894136112E-2</v>
      </c>
      <c r="F2069" s="2">
        <f>'Moving Avg'!D2069</f>
        <v>18.466000000000001</v>
      </c>
      <c r="G2069" s="2">
        <f>'Moving Avg'!F2069</f>
        <v>18.466000000000005</v>
      </c>
      <c r="H2069" s="2">
        <f>'Moving Avg'!G2069</f>
        <v>18.705700000000004</v>
      </c>
      <c r="I2069" s="2">
        <f>'Moving Avg'!H2069</f>
        <v>18.63164999999999</v>
      </c>
      <c r="J2069" s="5" t="str">
        <f>OBV!F2069</f>
        <v>NEUTRAL</v>
      </c>
      <c r="K2069" s="5" t="str">
        <f>OBV!G2069</f>
        <v>NEUTRAL</v>
      </c>
      <c r="L2069" s="5" t="str">
        <f>OBV!H2069</f>
        <v>NEUTRAL</v>
      </c>
      <c r="M2069" s="7">
        <f t="shared" si="320"/>
        <v>25</v>
      </c>
      <c r="N2069" s="7">
        <f t="shared" si="321"/>
        <v>45</v>
      </c>
      <c r="O2069" s="7">
        <f t="shared" si="322"/>
        <v>0</v>
      </c>
      <c r="P2069" s="7">
        <f t="shared" si="323"/>
        <v>33</v>
      </c>
      <c r="Q2069" s="8">
        <f t="shared" si="324"/>
        <v>29.45</v>
      </c>
      <c r="R2069" s="8">
        <f t="shared" si="325"/>
        <v>22.25</v>
      </c>
      <c r="S2069" s="8">
        <f t="shared" si="326"/>
        <v>25.35</v>
      </c>
      <c r="T2069" s="8">
        <f t="shared" si="327"/>
        <v>25.75</v>
      </c>
      <c r="U2069" s="7">
        <f t="shared" si="328"/>
        <v>25.683333333333337</v>
      </c>
      <c r="V2069" s="7">
        <f t="shared" si="329"/>
        <v>25.700000000000003</v>
      </c>
    </row>
    <row r="2070" spans="1:22" ht="13.5" x14ac:dyDescent="0.25">
      <c r="A2070" s="3">
        <f>RSI!A2070</f>
        <v>45016</v>
      </c>
      <c r="B2070" s="2">
        <f>RSI!B2070</f>
        <v>18.466000000000001</v>
      </c>
      <c r="C2070" s="2">
        <f>RSI!I2070</f>
        <v>32.759395653980562</v>
      </c>
      <c r="D2070" s="2">
        <f>MACD!E2070</f>
        <v>-3.5183024468459223E-2</v>
      </c>
      <c r="E2070" s="2">
        <f>MACD!F2070</f>
        <v>-2.0981700046780741E-2</v>
      </c>
      <c r="F2070" s="2">
        <f>'Moving Avg'!D2070</f>
        <v>18.466000000000001</v>
      </c>
      <c r="G2070" s="2">
        <f>'Moving Avg'!F2070</f>
        <v>18.466000000000005</v>
      </c>
      <c r="H2070" s="2">
        <f>'Moving Avg'!G2070</f>
        <v>18.688900000000004</v>
      </c>
      <c r="I2070" s="2">
        <f>'Moving Avg'!H2070</f>
        <v>18.640039999999988</v>
      </c>
      <c r="J2070" s="5" t="str">
        <f>OBV!F2070</f>
        <v>NEUTRAL</v>
      </c>
      <c r="K2070" s="5" t="str">
        <f>OBV!G2070</f>
        <v>NEUTRAL</v>
      </c>
      <c r="L2070" s="5" t="str">
        <f>OBV!H2070</f>
        <v>NEUTRAL</v>
      </c>
      <c r="M2070" s="7">
        <f t="shared" si="320"/>
        <v>25</v>
      </c>
      <c r="N2070" s="7">
        <f t="shared" si="321"/>
        <v>45</v>
      </c>
      <c r="O2070" s="7">
        <f t="shared" si="322"/>
        <v>0</v>
      </c>
      <c r="P2070" s="7">
        <f t="shared" si="323"/>
        <v>33</v>
      </c>
      <c r="Q2070" s="8">
        <f t="shared" si="324"/>
        <v>29.45</v>
      </c>
      <c r="R2070" s="8">
        <f t="shared" si="325"/>
        <v>22.25</v>
      </c>
      <c r="S2070" s="8">
        <f t="shared" si="326"/>
        <v>25.35</v>
      </c>
      <c r="T2070" s="8">
        <f t="shared" si="327"/>
        <v>25.75</v>
      </c>
      <c r="U2070" s="7">
        <f t="shared" si="328"/>
        <v>25.683333333333337</v>
      </c>
      <c r="V2070" s="7">
        <f t="shared" si="329"/>
        <v>25.700000000000003</v>
      </c>
    </row>
    <row r="2071" spans="1:22" ht="13.5" x14ac:dyDescent="0.25">
      <c r="A2071" s="3">
        <f>RSI!A2071</f>
        <v>45019</v>
      </c>
      <c r="B2071" s="2">
        <f>RSI!B2071</f>
        <v>18.466000000000001</v>
      </c>
      <c r="C2071" s="2">
        <f>RSI!I2071</f>
        <v>32.759395653980562</v>
      </c>
      <c r="D2071" s="2">
        <f>MACD!E2071</f>
        <v>-3.4391348762365936E-2</v>
      </c>
      <c r="E2071" s="2">
        <f>MACD!F2071</f>
        <v>-2.3663629789897781E-2</v>
      </c>
      <c r="F2071" s="2">
        <f>'Moving Avg'!D2071</f>
        <v>18.466000000000001</v>
      </c>
      <c r="G2071" s="2">
        <f>'Moving Avg'!F2071</f>
        <v>18.466000000000005</v>
      </c>
      <c r="H2071" s="2">
        <f>'Moving Avg'!G2071</f>
        <v>18.672100000000004</v>
      </c>
      <c r="I2071" s="2">
        <f>'Moving Avg'!H2071</f>
        <v>18.644654999999986</v>
      </c>
      <c r="J2071" s="5" t="str">
        <f>OBV!F2071</f>
        <v>NEUTRAL</v>
      </c>
      <c r="K2071" s="5" t="str">
        <f>OBV!G2071</f>
        <v>NEUTRAL</v>
      </c>
      <c r="L2071" s="5" t="str">
        <f>OBV!H2071</f>
        <v>NEUTRAL</v>
      </c>
      <c r="M2071" s="7">
        <f t="shared" si="320"/>
        <v>25</v>
      </c>
      <c r="N2071" s="7">
        <f t="shared" si="321"/>
        <v>45</v>
      </c>
      <c r="O2071" s="7">
        <f t="shared" si="322"/>
        <v>0</v>
      </c>
      <c r="P2071" s="7">
        <f t="shared" si="323"/>
        <v>33</v>
      </c>
      <c r="Q2071" s="8">
        <f t="shared" si="324"/>
        <v>29.45</v>
      </c>
      <c r="R2071" s="8">
        <f t="shared" si="325"/>
        <v>22.25</v>
      </c>
      <c r="S2071" s="8">
        <f t="shared" si="326"/>
        <v>25.35</v>
      </c>
      <c r="T2071" s="8">
        <f t="shared" si="327"/>
        <v>25.75</v>
      </c>
      <c r="U2071" s="7">
        <f t="shared" si="328"/>
        <v>25.683333333333337</v>
      </c>
      <c r="V2071" s="7">
        <f t="shared" si="329"/>
        <v>25.700000000000003</v>
      </c>
    </row>
    <row r="2072" spans="1:22" ht="13.5" x14ac:dyDescent="0.25">
      <c r="A2072" s="3">
        <f>RSI!A2072</f>
        <v>45020</v>
      </c>
      <c r="B2072" s="2">
        <f>RSI!B2072</f>
        <v>18.466000000000001</v>
      </c>
      <c r="C2072" s="2">
        <f>RSI!I2072</f>
        <v>32.759395653980562</v>
      </c>
      <c r="D2072" s="2">
        <f>MACD!E2072</f>
        <v>-3.3379165815855316E-2</v>
      </c>
      <c r="E2072" s="2">
        <f>MACD!F2072</f>
        <v>-2.560673699508929E-2</v>
      </c>
      <c r="F2072" s="2">
        <f>'Moving Avg'!D2072</f>
        <v>18.466000000000001</v>
      </c>
      <c r="G2072" s="2">
        <f>'Moving Avg'!F2072</f>
        <v>18.466000000000005</v>
      </c>
      <c r="H2072" s="2">
        <f>'Moving Avg'!G2072</f>
        <v>18.667060000000006</v>
      </c>
      <c r="I2072" s="2">
        <f>'Moving Avg'!H2072</f>
        <v>18.645324999999985</v>
      </c>
      <c r="J2072" s="5" t="str">
        <f>OBV!F2072</f>
        <v>NEUTRAL</v>
      </c>
      <c r="K2072" s="5" t="str">
        <f>OBV!G2072</f>
        <v>NEUTRAL</v>
      </c>
      <c r="L2072" s="5" t="str">
        <f>OBV!H2072</f>
        <v>NEUTRAL</v>
      </c>
      <c r="M2072" s="7">
        <f t="shared" si="320"/>
        <v>25</v>
      </c>
      <c r="N2072" s="7">
        <f t="shared" si="321"/>
        <v>45</v>
      </c>
      <c r="O2072" s="7">
        <f t="shared" si="322"/>
        <v>0</v>
      </c>
      <c r="P2072" s="7">
        <f t="shared" si="323"/>
        <v>33</v>
      </c>
      <c r="Q2072" s="8">
        <f t="shared" si="324"/>
        <v>29.45</v>
      </c>
      <c r="R2072" s="8">
        <f t="shared" si="325"/>
        <v>22.25</v>
      </c>
      <c r="S2072" s="8">
        <f t="shared" si="326"/>
        <v>25.35</v>
      </c>
      <c r="T2072" s="8">
        <f t="shared" si="327"/>
        <v>25.75</v>
      </c>
      <c r="U2072" s="7">
        <f t="shared" si="328"/>
        <v>25.683333333333337</v>
      </c>
      <c r="V2072" s="7">
        <f t="shared" si="329"/>
        <v>25.700000000000003</v>
      </c>
    </row>
    <row r="2073" spans="1:22" ht="13.5" x14ac:dyDescent="0.25">
      <c r="A2073" s="3">
        <f>RSI!A2073</f>
        <v>45021</v>
      </c>
      <c r="B2073" s="2">
        <f>RSI!B2073</f>
        <v>18.466000000000001</v>
      </c>
      <c r="C2073" s="2">
        <f>RSI!I2073</f>
        <v>32.759395653980562</v>
      </c>
      <c r="D2073" s="2">
        <f>MACD!E2073</f>
        <v>-3.2205755634794997E-2</v>
      </c>
      <c r="E2073" s="2">
        <f>MACD!F2073</f>
        <v>-2.6926540723030433E-2</v>
      </c>
      <c r="F2073" s="2">
        <f>'Moving Avg'!D2073</f>
        <v>18.466000000000001</v>
      </c>
      <c r="G2073" s="2">
        <f>'Moving Avg'!F2073</f>
        <v>18.466000000000005</v>
      </c>
      <c r="H2073" s="2">
        <f>'Moving Avg'!G2073</f>
        <v>18.667060000000006</v>
      </c>
      <c r="I2073" s="2">
        <f>'Moving Avg'!H2073</f>
        <v>18.645994999999985</v>
      </c>
      <c r="J2073" s="5" t="str">
        <f>OBV!F2073</f>
        <v>NEUTRAL</v>
      </c>
      <c r="K2073" s="5" t="str">
        <f>OBV!G2073</f>
        <v>NEUTRAL</v>
      </c>
      <c r="L2073" s="5" t="str">
        <f>OBV!H2073</f>
        <v>NEUTRAL</v>
      </c>
      <c r="M2073" s="7">
        <f t="shared" si="320"/>
        <v>25</v>
      </c>
      <c r="N2073" s="7">
        <f t="shared" si="321"/>
        <v>45</v>
      </c>
      <c r="O2073" s="7">
        <f t="shared" si="322"/>
        <v>0</v>
      </c>
      <c r="P2073" s="7">
        <f t="shared" si="323"/>
        <v>33</v>
      </c>
      <c r="Q2073" s="8">
        <f t="shared" si="324"/>
        <v>29.45</v>
      </c>
      <c r="R2073" s="8">
        <f t="shared" si="325"/>
        <v>22.25</v>
      </c>
      <c r="S2073" s="8">
        <f t="shared" si="326"/>
        <v>25.35</v>
      </c>
      <c r="T2073" s="8">
        <f t="shared" si="327"/>
        <v>25.75</v>
      </c>
      <c r="U2073" s="7">
        <f t="shared" si="328"/>
        <v>25.683333333333337</v>
      </c>
      <c r="V2073" s="7">
        <f t="shared" si="329"/>
        <v>25.700000000000003</v>
      </c>
    </row>
    <row r="2074" spans="1:22" ht="13.5" x14ac:dyDescent="0.25">
      <c r="A2074" s="3">
        <f>RSI!A2074</f>
        <v>45022</v>
      </c>
      <c r="B2074" s="2">
        <f>RSI!B2074</f>
        <v>18.466000000000001</v>
      </c>
      <c r="C2074" s="2">
        <f>RSI!I2074</f>
        <v>32.759395653980562</v>
      </c>
      <c r="D2074" s="2">
        <f>MACD!E2074</f>
        <v>-3.0919400015616105E-2</v>
      </c>
      <c r="E2074" s="2">
        <f>MACD!F2074</f>
        <v>-2.772511258154757E-2</v>
      </c>
      <c r="F2074" s="2">
        <f>'Moving Avg'!D2074</f>
        <v>18.466000000000001</v>
      </c>
      <c r="G2074" s="2">
        <f>'Moving Avg'!F2074</f>
        <v>18.466000000000005</v>
      </c>
      <c r="H2074" s="2">
        <f>'Moving Avg'!G2074</f>
        <v>18.667060000000006</v>
      </c>
      <c r="I2074" s="2">
        <f>'Moving Avg'!H2074</f>
        <v>18.646664999999981</v>
      </c>
      <c r="J2074" s="5" t="str">
        <f>OBV!F2074</f>
        <v>NEUTRAL</v>
      </c>
      <c r="K2074" s="5" t="str">
        <f>OBV!G2074</f>
        <v>NEUTRAL</v>
      </c>
      <c r="L2074" s="5" t="str">
        <f>OBV!H2074</f>
        <v>NEUTRAL</v>
      </c>
      <c r="M2074" s="7">
        <f t="shared" si="320"/>
        <v>25</v>
      </c>
      <c r="N2074" s="7">
        <f t="shared" si="321"/>
        <v>45</v>
      </c>
      <c r="O2074" s="7">
        <f t="shared" si="322"/>
        <v>0</v>
      </c>
      <c r="P2074" s="7">
        <f t="shared" si="323"/>
        <v>33</v>
      </c>
      <c r="Q2074" s="8">
        <f t="shared" si="324"/>
        <v>29.45</v>
      </c>
      <c r="R2074" s="8">
        <f t="shared" si="325"/>
        <v>22.25</v>
      </c>
      <c r="S2074" s="8">
        <f t="shared" si="326"/>
        <v>25.35</v>
      </c>
      <c r="T2074" s="8">
        <f t="shared" si="327"/>
        <v>25.75</v>
      </c>
      <c r="U2074" s="7">
        <f t="shared" si="328"/>
        <v>25.683333333333337</v>
      </c>
      <c r="V2074" s="7">
        <f t="shared" si="329"/>
        <v>25.700000000000003</v>
      </c>
    </row>
    <row r="2075" spans="1:22" ht="13.5" x14ac:dyDescent="0.25">
      <c r="A2075" s="3">
        <f>RSI!A2075</f>
        <v>45023</v>
      </c>
      <c r="B2075" s="2">
        <f>RSI!B2075</f>
        <v>18.559000000000001</v>
      </c>
      <c r="C2075" s="2">
        <f>RSI!I2075</f>
        <v>60.183037645323601</v>
      </c>
      <c r="D2075" s="2">
        <f>MACD!E2075</f>
        <v>-3.6448102593002574E-2</v>
      </c>
      <c r="E2075" s="2">
        <f>MACD!F2075</f>
        <v>-2.9469710583838571E-2</v>
      </c>
      <c r="F2075" s="2">
        <f>'Moving Avg'!D2075</f>
        <v>18.4846</v>
      </c>
      <c r="G2075" s="2">
        <f>'Moving Avg'!F2075</f>
        <v>18.470650000000006</v>
      </c>
      <c r="H2075" s="2">
        <f>'Moving Avg'!G2075</f>
        <v>18.668920000000004</v>
      </c>
      <c r="I2075" s="2">
        <f>'Moving Avg'!H2075</f>
        <v>18.647799999999982</v>
      </c>
      <c r="J2075" s="5" t="str">
        <f>OBV!F2075</f>
        <v>BULLISH</v>
      </c>
      <c r="K2075" s="5" t="str">
        <f>OBV!G2075</f>
        <v>NEUTRAL</v>
      </c>
      <c r="L2075" s="5" t="str">
        <f>OBV!H2075</f>
        <v>CONFIRMED BULLISH</v>
      </c>
      <c r="M2075" s="7">
        <f t="shared" si="320"/>
        <v>25</v>
      </c>
      <c r="N2075" s="7">
        <f t="shared" si="321"/>
        <v>45</v>
      </c>
      <c r="O2075" s="7">
        <f t="shared" si="322"/>
        <v>0</v>
      </c>
      <c r="P2075" s="7">
        <f t="shared" si="323"/>
        <v>83.5</v>
      </c>
      <c r="Q2075" s="8">
        <f t="shared" si="324"/>
        <v>37.024999999999999</v>
      </c>
      <c r="R2075" s="8">
        <f t="shared" si="325"/>
        <v>34.875</v>
      </c>
      <c r="S2075" s="8">
        <f t="shared" si="326"/>
        <v>48.075000000000003</v>
      </c>
      <c r="T2075" s="8">
        <f t="shared" si="327"/>
        <v>38.375</v>
      </c>
      <c r="U2075" s="7">
        <f t="shared" si="328"/>
        <v>39.991666666666667</v>
      </c>
      <c r="V2075" s="7">
        <f t="shared" si="329"/>
        <v>39.587500000000006</v>
      </c>
    </row>
    <row r="2076" spans="1:22" ht="13.5" x14ac:dyDescent="0.25">
      <c r="A2076" s="3">
        <f>RSI!A2076</f>
        <v>45026</v>
      </c>
      <c r="B2076" s="2">
        <f>RSI!B2076</f>
        <v>18.559000000000001</v>
      </c>
      <c r="C2076" s="2">
        <f>RSI!I2076</f>
        <v>60.183037645323601</v>
      </c>
      <c r="D2076" s="2">
        <f>MACD!E2076</f>
        <v>-4.1424173243743923E-2</v>
      </c>
      <c r="E2076" s="2">
        <f>MACD!F2076</f>
        <v>-3.1860603115819647E-2</v>
      </c>
      <c r="F2076" s="2">
        <f>'Moving Avg'!D2076</f>
        <v>18.5032</v>
      </c>
      <c r="G2076" s="2">
        <f>'Moving Avg'!F2076</f>
        <v>18.475300000000008</v>
      </c>
      <c r="H2076" s="2">
        <f>'Moving Avg'!G2076</f>
        <v>18.670780000000004</v>
      </c>
      <c r="I2076" s="2">
        <f>'Moving Avg'!H2076</f>
        <v>18.648304999999983</v>
      </c>
      <c r="J2076" s="5" t="str">
        <f>OBV!F2076</f>
        <v>BULLISH</v>
      </c>
      <c r="K2076" s="5" t="str">
        <f>OBV!G2076</f>
        <v>NEUTRAL</v>
      </c>
      <c r="L2076" s="5" t="str">
        <f>OBV!H2076</f>
        <v>CONFIRMED BULLISH</v>
      </c>
      <c r="M2076" s="7">
        <f t="shared" si="320"/>
        <v>25</v>
      </c>
      <c r="N2076" s="7">
        <f t="shared" si="321"/>
        <v>45</v>
      </c>
      <c r="O2076" s="7">
        <f t="shared" si="322"/>
        <v>0</v>
      </c>
      <c r="P2076" s="7">
        <f t="shared" si="323"/>
        <v>83.5</v>
      </c>
      <c r="Q2076" s="8">
        <f t="shared" si="324"/>
        <v>37.024999999999999</v>
      </c>
      <c r="R2076" s="8">
        <f t="shared" si="325"/>
        <v>34.875</v>
      </c>
      <c r="S2076" s="8">
        <f t="shared" si="326"/>
        <v>48.075000000000003</v>
      </c>
      <c r="T2076" s="8">
        <f t="shared" si="327"/>
        <v>38.375</v>
      </c>
      <c r="U2076" s="7">
        <f t="shared" si="328"/>
        <v>39.991666666666667</v>
      </c>
      <c r="V2076" s="7">
        <f t="shared" si="329"/>
        <v>39.587500000000006</v>
      </c>
    </row>
    <row r="2077" spans="1:22" ht="13.5" x14ac:dyDescent="0.25">
      <c r="A2077" s="3">
        <f>RSI!A2077</f>
        <v>45027</v>
      </c>
      <c r="B2077" s="2">
        <f>RSI!B2077</f>
        <v>18.559000000000001</v>
      </c>
      <c r="C2077" s="2">
        <f>RSI!I2077</f>
        <v>60.183037645323601</v>
      </c>
      <c r="D2077" s="2">
        <f>MACD!E2077</f>
        <v>-4.591056280493433E-2</v>
      </c>
      <c r="E2077" s="2">
        <f>MACD!F2077</f>
        <v>-3.4670595053642582E-2</v>
      </c>
      <c r="F2077" s="2">
        <f>'Moving Avg'!D2077</f>
        <v>18.521799999999999</v>
      </c>
      <c r="G2077" s="2">
        <f>'Moving Avg'!F2077</f>
        <v>18.479950000000009</v>
      </c>
      <c r="H2077" s="2">
        <f>'Moving Avg'!G2077</f>
        <v>18.672640000000005</v>
      </c>
      <c r="I2077" s="2">
        <f>'Moving Avg'!H2077</f>
        <v>18.648809999999983</v>
      </c>
      <c r="J2077" s="5" t="str">
        <f>OBV!F2077</f>
        <v>BULLISH</v>
      </c>
      <c r="K2077" s="5" t="str">
        <f>OBV!G2077</f>
        <v>NEUTRAL</v>
      </c>
      <c r="L2077" s="5" t="str">
        <f>OBV!H2077</f>
        <v>CONFIRMED BULLISH</v>
      </c>
      <c r="M2077" s="7">
        <f t="shared" si="320"/>
        <v>25</v>
      </c>
      <c r="N2077" s="7">
        <f t="shared" si="321"/>
        <v>45</v>
      </c>
      <c r="O2077" s="7">
        <f t="shared" si="322"/>
        <v>0</v>
      </c>
      <c r="P2077" s="7">
        <f t="shared" si="323"/>
        <v>83.5</v>
      </c>
      <c r="Q2077" s="8">
        <f t="shared" si="324"/>
        <v>37.024999999999999</v>
      </c>
      <c r="R2077" s="8">
        <f t="shared" si="325"/>
        <v>34.875</v>
      </c>
      <c r="S2077" s="8">
        <f t="shared" si="326"/>
        <v>48.075000000000003</v>
      </c>
      <c r="T2077" s="8">
        <f t="shared" si="327"/>
        <v>38.375</v>
      </c>
      <c r="U2077" s="7">
        <f t="shared" si="328"/>
        <v>39.991666666666667</v>
      </c>
      <c r="V2077" s="7">
        <f t="shared" si="329"/>
        <v>39.587500000000006</v>
      </c>
    </row>
    <row r="2078" spans="1:22" ht="13.5" x14ac:dyDescent="0.25">
      <c r="A2078" s="3">
        <f>RSI!A2078</f>
        <v>45028</v>
      </c>
      <c r="B2078" s="2">
        <f>RSI!B2078</f>
        <v>18.559000000000001</v>
      </c>
      <c r="C2078" s="2">
        <f>RSI!I2078</f>
        <v>60.183037645323594</v>
      </c>
      <c r="D2078" s="2">
        <f>MACD!E2078</f>
        <v>-4.9962172144276451E-2</v>
      </c>
      <c r="E2078" s="2">
        <f>MACD!F2078</f>
        <v>-3.7728910471769357E-2</v>
      </c>
      <c r="F2078" s="2">
        <f>'Moving Avg'!D2078</f>
        <v>18.540399999999998</v>
      </c>
      <c r="G2078" s="2">
        <f>'Moving Avg'!F2078</f>
        <v>18.484600000000007</v>
      </c>
      <c r="H2078" s="2">
        <f>'Moving Avg'!G2078</f>
        <v>18.657880000000002</v>
      </c>
      <c r="I2078" s="2">
        <f>'Moving Avg'!H2078</f>
        <v>18.649314999999987</v>
      </c>
      <c r="J2078" s="5" t="str">
        <f>OBV!F2078</f>
        <v>BULLISH</v>
      </c>
      <c r="K2078" s="5" t="str">
        <f>OBV!G2078</f>
        <v>NEUTRAL</v>
      </c>
      <c r="L2078" s="5" t="str">
        <f>OBV!H2078</f>
        <v>CONFIRMED BULLISH</v>
      </c>
      <c r="M2078" s="7">
        <f t="shared" si="320"/>
        <v>25</v>
      </c>
      <c r="N2078" s="7">
        <f t="shared" si="321"/>
        <v>45</v>
      </c>
      <c r="O2078" s="7">
        <f t="shared" si="322"/>
        <v>0</v>
      </c>
      <c r="P2078" s="7">
        <f t="shared" si="323"/>
        <v>83.5</v>
      </c>
      <c r="Q2078" s="8">
        <f t="shared" si="324"/>
        <v>37.024999999999999</v>
      </c>
      <c r="R2078" s="8">
        <f t="shared" si="325"/>
        <v>34.875</v>
      </c>
      <c r="S2078" s="8">
        <f t="shared" si="326"/>
        <v>48.075000000000003</v>
      </c>
      <c r="T2078" s="8">
        <f t="shared" si="327"/>
        <v>38.375</v>
      </c>
      <c r="U2078" s="7">
        <f t="shared" si="328"/>
        <v>39.991666666666667</v>
      </c>
      <c r="V2078" s="7">
        <f t="shared" si="329"/>
        <v>39.587500000000006</v>
      </c>
    </row>
    <row r="2079" spans="1:22" ht="13.5" x14ac:dyDescent="0.25">
      <c r="A2079" s="3">
        <f>RSI!A2079</f>
        <v>45029</v>
      </c>
      <c r="B2079" s="2">
        <f>RSI!B2079</f>
        <v>19.39</v>
      </c>
      <c r="C2079" s="2">
        <f>RSI!I2079</f>
        <v>93.253352772960895</v>
      </c>
      <c r="D2079" s="2">
        <f>MACD!E2079</f>
        <v>-0.11518252507801208</v>
      </c>
      <c r="E2079" s="2">
        <f>MACD!F2079</f>
        <v>-5.3219633393017905E-2</v>
      </c>
      <c r="F2079" s="2">
        <f>'Moving Avg'!D2079</f>
        <v>18.725200000000001</v>
      </c>
      <c r="G2079" s="2">
        <f>'Moving Avg'!F2079</f>
        <v>18.530800000000006</v>
      </c>
      <c r="H2079" s="2">
        <f>'Moving Avg'!G2079</f>
        <v>18.659740000000003</v>
      </c>
      <c r="I2079" s="2">
        <f>'Moving Avg'!H2079</f>
        <v>18.653974999999988</v>
      </c>
      <c r="J2079" s="5" t="str">
        <f>OBV!F2079</f>
        <v>BULLISH</v>
      </c>
      <c r="K2079" s="5" t="str">
        <f>OBV!G2079</f>
        <v>NEUTRAL</v>
      </c>
      <c r="L2079" s="5" t="str">
        <f>OBV!H2079</f>
        <v>CONFIRMED BULLISH</v>
      </c>
      <c r="M2079" s="7">
        <f t="shared" si="320"/>
        <v>0</v>
      </c>
      <c r="N2079" s="7">
        <f t="shared" si="321"/>
        <v>100</v>
      </c>
      <c r="O2079" s="7">
        <f t="shared" si="322"/>
        <v>50</v>
      </c>
      <c r="P2079" s="7">
        <f t="shared" si="323"/>
        <v>83.5</v>
      </c>
      <c r="Q2079" s="8">
        <f t="shared" si="324"/>
        <v>55.024999999999999</v>
      </c>
      <c r="R2079" s="8">
        <f t="shared" si="325"/>
        <v>58.375</v>
      </c>
      <c r="S2079" s="8">
        <f t="shared" si="326"/>
        <v>65.075000000000003</v>
      </c>
      <c r="T2079" s="8">
        <f t="shared" si="327"/>
        <v>58.375</v>
      </c>
      <c r="U2079" s="7">
        <f t="shared" si="328"/>
        <v>59.491666666666674</v>
      </c>
      <c r="V2079" s="7">
        <f t="shared" si="329"/>
        <v>59.212500000000006</v>
      </c>
    </row>
    <row r="2080" spans="1:22" ht="13.5" x14ac:dyDescent="0.25">
      <c r="A2080" s="3">
        <f>RSI!A2080</f>
        <v>45030</v>
      </c>
      <c r="B2080" s="2">
        <f>RSI!B2080</f>
        <v>19.39</v>
      </c>
      <c r="C2080" s="2">
        <f>RSI!I2080</f>
        <v>93.253352772960895</v>
      </c>
      <c r="D2080" s="2">
        <f>MACD!E2080</f>
        <v>-0.17549838535283868</v>
      </c>
      <c r="E2080" s="2">
        <f>MACD!F2080</f>
        <v>-7.7675383784982066E-2</v>
      </c>
      <c r="F2080" s="2">
        <f>'Moving Avg'!D2080</f>
        <v>18.891400000000001</v>
      </c>
      <c r="G2080" s="2">
        <f>'Moving Avg'!F2080</f>
        <v>18.577000000000005</v>
      </c>
      <c r="H2080" s="2">
        <f>'Moving Avg'!G2080</f>
        <v>18.661600000000004</v>
      </c>
      <c r="I2080" s="2">
        <f>'Moving Avg'!H2080</f>
        <v>18.65863499999999</v>
      </c>
      <c r="J2080" s="5" t="str">
        <f>OBV!F2080</f>
        <v>NEUTRAL</v>
      </c>
      <c r="K2080" s="5" t="str">
        <f>OBV!G2080</f>
        <v>NEUTRAL</v>
      </c>
      <c r="L2080" s="5" t="str">
        <f>OBV!H2080</f>
        <v>NEUTRAL</v>
      </c>
      <c r="M2080" s="7">
        <f t="shared" si="320"/>
        <v>0</v>
      </c>
      <c r="N2080" s="7">
        <f t="shared" si="321"/>
        <v>100</v>
      </c>
      <c r="O2080" s="7">
        <f t="shared" si="322"/>
        <v>50</v>
      </c>
      <c r="P2080" s="7">
        <f t="shared" si="323"/>
        <v>33</v>
      </c>
      <c r="Q2080" s="8">
        <f t="shared" si="324"/>
        <v>47.45</v>
      </c>
      <c r="R2080" s="8">
        <f t="shared" si="325"/>
        <v>45.75</v>
      </c>
      <c r="S2080" s="8">
        <f t="shared" si="326"/>
        <v>42.35</v>
      </c>
      <c r="T2080" s="8">
        <f t="shared" si="327"/>
        <v>45.75</v>
      </c>
      <c r="U2080" s="7">
        <f t="shared" si="328"/>
        <v>45.183333333333337</v>
      </c>
      <c r="V2080" s="7">
        <f t="shared" si="329"/>
        <v>45.325000000000003</v>
      </c>
    </row>
    <row r="2081" spans="1:22" ht="13.5" x14ac:dyDescent="0.25">
      <c r="A2081" s="3">
        <f>RSI!A2081</f>
        <v>45033</v>
      </c>
      <c r="B2081" s="2">
        <f>RSI!B2081</f>
        <v>20.254000000000001</v>
      </c>
      <c r="C2081" s="2">
        <f>RSI!I2081</f>
        <v>96.629209689631708</v>
      </c>
      <c r="D2081" s="2">
        <f>MACD!E2081</f>
        <v>-0.29528433416812661</v>
      </c>
      <c r="E2081" s="2">
        <f>MACD!F2081</f>
        <v>-0.12119717386161097</v>
      </c>
      <c r="F2081" s="2">
        <f>'Moving Avg'!D2081</f>
        <v>19.230399999999999</v>
      </c>
      <c r="G2081" s="2">
        <f>'Moving Avg'!F2081</f>
        <v>18.666400000000007</v>
      </c>
      <c r="H2081" s="2">
        <f>'Moving Avg'!G2081</f>
        <v>18.680560000000003</v>
      </c>
      <c r="I2081" s="2">
        <f>'Moving Avg'!H2081</f>
        <v>18.667614999999987</v>
      </c>
      <c r="J2081" s="5" t="str">
        <f>OBV!F2081</f>
        <v>BULLISH</v>
      </c>
      <c r="K2081" s="5" t="str">
        <f>OBV!G2081</f>
        <v>STRONG</v>
      </c>
      <c r="L2081" s="5" t="str">
        <f>OBV!H2081</f>
        <v>CONFIRMED BULLISH</v>
      </c>
      <c r="M2081" s="7">
        <f t="shared" si="320"/>
        <v>0</v>
      </c>
      <c r="N2081" s="7">
        <f t="shared" si="321"/>
        <v>100</v>
      </c>
      <c r="O2081" s="7">
        <f t="shared" si="322"/>
        <v>50</v>
      </c>
      <c r="P2081" s="7">
        <f t="shared" si="323"/>
        <v>100</v>
      </c>
      <c r="Q2081" s="8">
        <f t="shared" si="324"/>
        <v>57.5</v>
      </c>
      <c r="R2081" s="8">
        <f t="shared" si="325"/>
        <v>62.5</v>
      </c>
      <c r="S2081" s="8">
        <f t="shared" si="326"/>
        <v>72.5</v>
      </c>
      <c r="T2081" s="8">
        <f t="shared" si="327"/>
        <v>62.5</v>
      </c>
      <c r="U2081" s="7">
        <f t="shared" si="328"/>
        <v>64.166666666666671</v>
      </c>
      <c r="V2081" s="7">
        <f t="shared" si="329"/>
        <v>63.75</v>
      </c>
    </row>
    <row r="2082" spans="1:22" ht="13.5" x14ac:dyDescent="0.25">
      <c r="A2082" s="3">
        <f>RSI!A2082</f>
        <v>45034</v>
      </c>
      <c r="B2082" s="2">
        <f>RSI!B2082</f>
        <v>20.254000000000001</v>
      </c>
      <c r="C2082" s="2">
        <f>RSI!I2082</f>
        <v>96.629209689631708</v>
      </c>
      <c r="D2082" s="2">
        <f>MACD!E2082</f>
        <v>-0.40614472900439935</v>
      </c>
      <c r="E2082" s="2">
        <f>MACD!F2082</f>
        <v>-0.17818668489016865</v>
      </c>
      <c r="F2082" s="2">
        <f>'Moving Avg'!D2082</f>
        <v>19.569400000000002</v>
      </c>
      <c r="G2082" s="2">
        <f>'Moving Avg'!F2082</f>
        <v>18.755800000000008</v>
      </c>
      <c r="H2082" s="2">
        <f>'Moving Avg'!G2082</f>
        <v>18.699520000000003</v>
      </c>
      <c r="I2082" s="2">
        <f>'Moving Avg'!H2082</f>
        <v>18.676594999999988</v>
      </c>
      <c r="J2082" s="5" t="str">
        <f>OBV!F2082</f>
        <v>BULLISH</v>
      </c>
      <c r="K2082" s="5" t="str">
        <f>OBV!G2082</f>
        <v>STRONG</v>
      </c>
      <c r="L2082" s="5" t="str">
        <f>OBV!H2082</f>
        <v>CONFIRMED BULLISH</v>
      </c>
      <c r="M2082" s="7">
        <f t="shared" si="320"/>
        <v>0</v>
      </c>
      <c r="N2082" s="7">
        <f t="shared" si="321"/>
        <v>100</v>
      </c>
      <c r="O2082" s="7">
        <f t="shared" si="322"/>
        <v>50</v>
      </c>
      <c r="P2082" s="7">
        <f t="shared" si="323"/>
        <v>100</v>
      </c>
      <c r="Q2082" s="8">
        <f t="shared" si="324"/>
        <v>57.5</v>
      </c>
      <c r="R2082" s="8">
        <f t="shared" si="325"/>
        <v>62.5</v>
      </c>
      <c r="S2082" s="8">
        <f t="shared" si="326"/>
        <v>72.5</v>
      </c>
      <c r="T2082" s="8">
        <f t="shared" si="327"/>
        <v>62.5</v>
      </c>
      <c r="U2082" s="7">
        <f t="shared" si="328"/>
        <v>64.166666666666671</v>
      </c>
      <c r="V2082" s="7">
        <f t="shared" si="329"/>
        <v>63.75</v>
      </c>
    </row>
    <row r="2083" spans="1:22" ht="13.5" x14ac:dyDescent="0.25">
      <c r="A2083" s="3">
        <f>RSI!A2083</f>
        <v>45035</v>
      </c>
      <c r="B2083" s="2">
        <f>RSI!B2083</f>
        <v>20.254000000000001</v>
      </c>
      <c r="C2083" s="2">
        <f>RSI!I2083</f>
        <v>96.629209689631708</v>
      </c>
      <c r="D2083" s="2">
        <f>MACD!E2083</f>
        <v>-0.50874880212109019</v>
      </c>
      <c r="E2083" s="2">
        <f>MACD!F2083</f>
        <v>-0.24429910833635296</v>
      </c>
      <c r="F2083" s="2">
        <f>'Moving Avg'!D2083</f>
        <v>19.908400000000004</v>
      </c>
      <c r="G2083" s="2">
        <f>'Moving Avg'!F2083</f>
        <v>18.845200000000006</v>
      </c>
      <c r="H2083" s="2">
        <f>'Moving Avg'!G2083</f>
        <v>18.718480000000003</v>
      </c>
      <c r="I2083" s="2">
        <f>'Moving Avg'!H2083</f>
        <v>18.685574999999986</v>
      </c>
      <c r="J2083" s="5" t="str">
        <f>OBV!F2083</f>
        <v>BULLISH</v>
      </c>
      <c r="K2083" s="5" t="str">
        <f>OBV!G2083</f>
        <v>STRONG</v>
      </c>
      <c r="L2083" s="5" t="str">
        <f>OBV!H2083</f>
        <v>CONFIRMED BULLISH</v>
      </c>
      <c r="M2083" s="7">
        <f t="shared" si="320"/>
        <v>0</v>
      </c>
      <c r="N2083" s="7">
        <f t="shared" si="321"/>
        <v>100</v>
      </c>
      <c r="O2083" s="7">
        <f t="shared" si="322"/>
        <v>50</v>
      </c>
      <c r="P2083" s="7">
        <f t="shared" si="323"/>
        <v>100</v>
      </c>
      <c r="Q2083" s="8">
        <f t="shared" si="324"/>
        <v>57.5</v>
      </c>
      <c r="R2083" s="8">
        <f t="shared" si="325"/>
        <v>62.5</v>
      </c>
      <c r="S2083" s="8">
        <f t="shared" si="326"/>
        <v>72.5</v>
      </c>
      <c r="T2083" s="8">
        <f t="shared" si="327"/>
        <v>62.5</v>
      </c>
      <c r="U2083" s="7">
        <f t="shared" si="328"/>
        <v>64.166666666666671</v>
      </c>
      <c r="V2083" s="7">
        <f t="shared" si="329"/>
        <v>63.75</v>
      </c>
    </row>
    <row r="2084" spans="1:22" ht="13.5" x14ac:dyDescent="0.25">
      <c r="A2084" s="3">
        <f>RSI!A2084</f>
        <v>45036</v>
      </c>
      <c r="B2084" s="2">
        <f>RSI!B2084</f>
        <v>20.145</v>
      </c>
      <c r="C2084" s="2">
        <f>RSI!I2084</f>
        <v>89.56744834200012</v>
      </c>
      <c r="D2084" s="2">
        <f>MACD!E2084</f>
        <v>-0.59564089584931068</v>
      </c>
      <c r="E2084" s="2">
        <f>MACD!F2084</f>
        <v>-0.31456746583894452</v>
      </c>
      <c r="F2084" s="2">
        <f>'Moving Avg'!D2084</f>
        <v>20.059400000000004</v>
      </c>
      <c r="G2084" s="2">
        <f>'Moving Avg'!F2084</f>
        <v>18.929150000000003</v>
      </c>
      <c r="H2084" s="2">
        <f>'Moving Avg'!G2084</f>
        <v>18.735260000000004</v>
      </c>
      <c r="I2084" s="2">
        <f>'Moving Avg'!H2084</f>
        <v>18.694009999999988</v>
      </c>
      <c r="J2084" s="5" t="str">
        <f>OBV!F2084</f>
        <v>BULLISH</v>
      </c>
      <c r="K2084" s="5" t="str">
        <f>OBV!G2084</f>
        <v>NEUTRAL</v>
      </c>
      <c r="L2084" s="5" t="str">
        <f>OBV!H2084</f>
        <v>CONFIRMED BULLISH</v>
      </c>
      <c r="M2084" s="7">
        <f t="shared" si="320"/>
        <v>0</v>
      </c>
      <c r="N2084" s="7">
        <f t="shared" si="321"/>
        <v>100</v>
      </c>
      <c r="O2084" s="7">
        <f t="shared" si="322"/>
        <v>50</v>
      </c>
      <c r="P2084" s="7">
        <f t="shared" si="323"/>
        <v>83.5</v>
      </c>
      <c r="Q2084" s="8">
        <f t="shared" si="324"/>
        <v>55.024999999999999</v>
      </c>
      <c r="R2084" s="8">
        <f t="shared" si="325"/>
        <v>58.375</v>
      </c>
      <c r="S2084" s="8">
        <f t="shared" si="326"/>
        <v>65.075000000000003</v>
      </c>
      <c r="T2084" s="8">
        <f t="shared" si="327"/>
        <v>58.375</v>
      </c>
      <c r="U2084" s="7">
        <f t="shared" si="328"/>
        <v>59.491666666666674</v>
      </c>
      <c r="V2084" s="7">
        <f t="shared" si="329"/>
        <v>59.212500000000006</v>
      </c>
    </row>
    <row r="2085" spans="1:22" ht="13.5" x14ac:dyDescent="0.25">
      <c r="A2085" s="3">
        <f>RSI!A2085</f>
        <v>45040</v>
      </c>
      <c r="B2085" s="2">
        <f>RSI!B2085</f>
        <v>20.145</v>
      </c>
      <c r="C2085" s="2">
        <f>RSI!I2085</f>
        <v>89.56744834200012</v>
      </c>
      <c r="D2085" s="2">
        <f>MACD!E2085</f>
        <v>-0.66175702745005793</v>
      </c>
      <c r="E2085" s="2">
        <f>MACD!F2085</f>
        <v>-0.3840053781611672</v>
      </c>
      <c r="F2085" s="2">
        <f>'Moving Avg'!D2085</f>
        <v>20.2104</v>
      </c>
      <c r="G2085" s="2">
        <f>'Moving Avg'!F2085</f>
        <v>19.013100000000001</v>
      </c>
      <c r="H2085" s="2">
        <f>'Moving Avg'!G2085</f>
        <v>18.752040000000001</v>
      </c>
      <c r="I2085" s="2">
        <f>'Moving Avg'!H2085</f>
        <v>18.70244499999999</v>
      </c>
      <c r="J2085" s="5" t="str">
        <f>OBV!F2085</f>
        <v>BULLISH</v>
      </c>
      <c r="K2085" s="5" t="str">
        <f>OBV!G2085</f>
        <v>NEUTRAL</v>
      </c>
      <c r="L2085" s="5" t="str">
        <f>OBV!H2085</f>
        <v>CONFIRMED BULLISH</v>
      </c>
      <c r="M2085" s="7">
        <f t="shared" si="320"/>
        <v>0</v>
      </c>
      <c r="N2085" s="7">
        <f t="shared" si="321"/>
        <v>100</v>
      </c>
      <c r="O2085" s="7">
        <f t="shared" si="322"/>
        <v>50</v>
      </c>
      <c r="P2085" s="7">
        <f t="shared" si="323"/>
        <v>83.5</v>
      </c>
      <c r="Q2085" s="8">
        <f t="shared" si="324"/>
        <v>55.024999999999999</v>
      </c>
      <c r="R2085" s="8">
        <f t="shared" si="325"/>
        <v>58.375</v>
      </c>
      <c r="S2085" s="8">
        <f t="shared" si="326"/>
        <v>65.075000000000003</v>
      </c>
      <c r="T2085" s="8">
        <f t="shared" si="327"/>
        <v>58.375</v>
      </c>
      <c r="U2085" s="7">
        <f t="shared" si="328"/>
        <v>59.491666666666674</v>
      </c>
      <c r="V2085" s="7">
        <f t="shared" si="329"/>
        <v>59.212500000000006</v>
      </c>
    </row>
    <row r="2086" spans="1:22" ht="13.5" x14ac:dyDescent="0.25">
      <c r="A2086" s="3">
        <f>RSI!A2086</f>
        <v>45041</v>
      </c>
      <c r="B2086" s="2">
        <f>RSI!B2086</f>
        <v>20.145</v>
      </c>
      <c r="C2086" s="2">
        <f>RSI!I2086</f>
        <v>89.56744834200012</v>
      </c>
      <c r="D2086" s="2">
        <f>MACD!E2086</f>
        <v>-0.72409009890420251</v>
      </c>
      <c r="E2086" s="2">
        <f>MACD!F2086</f>
        <v>-0.45202232230977424</v>
      </c>
      <c r="F2086" s="2">
        <f>'Moving Avg'!D2086</f>
        <v>20.188600000000001</v>
      </c>
      <c r="G2086" s="2">
        <f>'Moving Avg'!F2086</f>
        <v>19.097050000000003</v>
      </c>
      <c r="H2086" s="2">
        <f>'Moving Avg'!G2086</f>
        <v>18.768820000000002</v>
      </c>
      <c r="I2086" s="2">
        <f>'Moving Avg'!H2086</f>
        <v>18.710879999999989</v>
      </c>
      <c r="J2086" s="5" t="str">
        <f>OBV!F2086</f>
        <v>BEARISH</v>
      </c>
      <c r="K2086" s="5" t="str">
        <f>OBV!G2086</f>
        <v>NEUTRAL</v>
      </c>
      <c r="L2086" s="5" t="str">
        <f>OBV!H2086</f>
        <v>CONFIRMED BEARISH</v>
      </c>
      <c r="M2086" s="7">
        <f t="shared" si="320"/>
        <v>0</v>
      </c>
      <c r="N2086" s="7">
        <f t="shared" si="321"/>
        <v>100</v>
      </c>
      <c r="O2086" s="7">
        <f t="shared" si="322"/>
        <v>50</v>
      </c>
      <c r="P2086" s="7">
        <f t="shared" si="323"/>
        <v>16.5</v>
      </c>
      <c r="Q2086" s="8">
        <f t="shared" si="324"/>
        <v>44.975000000000001</v>
      </c>
      <c r="R2086" s="8">
        <f t="shared" si="325"/>
        <v>41.625</v>
      </c>
      <c r="S2086" s="8">
        <f t="shared" si="326"/>
        <v>34.924999999999997</v>
      </c>
      <c r="T2086" s="8">
        <f t="shared" si="327"/>
        <v>41.625</v>
      </c>
      <c r="U2086" s="7">
        <f t="shared" si="328"/>
        <v>40.508333333333333</v>
      </c>
      <c r="V2086" s="7">
        <f t="shared" si="329"/>
        <v>40.787499999999994</v>
      </c>
    </row>
    <row r="2087" spans="1:22" ht="13.5" x14ac:dyDescent="0.25">
      <c r="A2087" s="3">
        <f>RSI!A2087</f>
        <v>45042</v>
      </c>
      <c r="B2087" s="2">
        <f>RSI!B2087</f>
        <v>20.145</v>
      </c>
      <c r="C2087" s="2">
        <f>RSI!I2087</f>
        <v>89.56744834200012</v>
      </c>
      <c r="D2087" s="2">
        <f>MACD!E2087</f>
        <v>-0.78274888595341707</v>
      </c>
      <c r="E2087" s="2">
        <f>MACD!F2087</f>
        <v>-0.51816763503850283</v>
      </c>
      <c r="F2087" s="2">
        <f>'Moving Avg'!D2087</f>
        <v>20.166799999999999</v>
      </c>
      <c r="G2087" s="2">
        <f>'Moving Avg'!F2087</f>
        <v>19.181000000000001</v>
      </c>
      <c r="H2087" s="2">
        <f>'Moving Avg'!G2087</f>
        <v>18.785600000000002</v>
      </c>
      <c r="I2087" s="2">
        <f>'Moving Avg'!H2087</f>
        <v>18.72304999999999</v>
      </c>
      <c r="J2087" s="5" t="str">
        <f>OBV!F2087</f>
        <v>BEARISH</v>
      </c>
      <c r="K2087" s="5" t="str">
        <f>OBV!G2087</f>
        <v>NEUTRAL</v>
      </c>
      <c r="L2087" s="5" t="str">
        <f>OBV!H2087</f>
        <v>CONFIRMED BEARISH</v>
      </c>
      <c r="M2087" s="7">
        <f t="shared" si="320"/>
        <v>0</v>
      </c>
      <c r="N2087" s="7">
        <f t="shared" si="321"/>
        <v>100</v>
      </c>
      <c r="O2087" s="7">
        <f t="shared" si="322"/>
        <v>50</v>
      </c>
      <c r="P2087" s="7">
        <f t="shared" si="323"/>
        <v>16.5</v>
      </c>
      <c r="Q2087" s="8">
        <f t="shared" si="324"/>
        <v>44.975000000000001</v>
      </c>
      <c r="R2087" s="8">
        <f t="shared" si="325"/>
        <v>41.625</v>
      </c>
      <c r="S2087" s="8">
        <f t="shared" si="326"/>
        <v>34.924999999999997</v>
      </c>
      <c r="T2087" s="8">
        <f t="shared" si="327"/>
        <v>41.625</v>
      </c>
      <c r="U2087" s="7">
        <f t="shared" si="328"/>
        <v>40.508333333333333</v>
      </c>
      <c r="V2087" s="7">
        <f t="shared" si="329"/>
        <v>40.787499999999994</v>
      </c>
    </row>
    <row r="2088" spans="1:22" ht="13.5" x14ac:dyDescent="0.25">
      <c r="A2088" s="3">
        <f>RSI!A2088</f>
        <v>45043</v>
      </c>
      <c r="B2088" s="2">
        <f>RSI!B2088</f>
        <v>19.239000000000001</v>
      </c>
      <c r="C2088" s="2">
        <f>RSI!I2088</f>
        <v>49.292964676234355</v>
      </c>
      <c r="D2088" s="2">
        <f>MACD!E2088</f>
        <v>-0.77074937283295952</v>
      </c>
      <c r="E2088" s="2">
        <f>MACD!F2088</f>
        <v>-0.56868398259739417</v>
      </c>
      <c r="F2088" s="2">
        <f>'Moving Avg'!D2088</f>
        <v>19.963799999999999</v>
      </c>
      <c r="G2088" s="2">
        <f>'Moving Avg'!F2088</f>
        <v>19.219649999999994</v>
      </c>
      <c r="H2088" s="2">
        <f>'Moving Avg'!G2088</f>
        <v>18.784260000000003</v>
      </c>
      <c r="I2088" s="2">
        <f>'Moving Avg'!H2088</f>
        <v>18.730689999999989</v>
      </c>
      <c r="J2088" s="5" t="str">
        <f>OBV!F2088</f>
        <v>BEARISH</v>
      </c>
      <c r="K2088" s="5" t="str">
        <f>OBV!G2088</f>
        <v>WEAK</v>
      </c>
      <c r="L2088" s="5" t="str">
        <f>OBV!H2088</f>
        <v>CONFIRMED BEARISH</v>
      </c>
      <c r="M2088" s="7">
        <f t="shared" si="320"/>
        <v>25</v>
      </c>
      <c r="N2088" s="7">
        <f t="shared" si="321"/>
        <v>100</v>
      </c>
      <c r="O2088" s="7">
        <f t="shared" si="322"/>
        <v>50</v>
      </c>
      <c r="P2088" s="7">
        <f t="shared" si="323"/>
        <v>0</v>
      </c>
      <c r="Q2088" s="8">
        <f t="shared" si="324"/>
        <v>51.25</v>
      </c>
      <c r="R2088" s="8">
        <f t="shared" si="325"/>
        <v>42.5</v>
      </c>
      <c r="S2088" s="8">
        <f t="shared" si="326"/>
        <v>31.25</v>
      </c>
      <c r="T2088" s="8">
        <f t="shared" si="327"/>
        <v>43.75</v>
      </c>
      <c r="U2088" s="7">
        <f t="shared" si="328"/>
        <v>41.666666666666664</v>
      </c>
      <c r="V2088" s="7">
        <f t="shared" si="329"/>
        <v>42.1875</v>
      </c>
    </row>
    <row r="2089" spans="1:22" ht="13.5" x14ac:dyDescent="0.25">
      <c r="A2089" s="3">
        <f>RSI!A2089</f>
        <v>45044</v>
      </c>
      <c r="B2089" s="2">
        <f>RSI!B2089</f>
        <v>19.239000000000001</v>
      </c>
      <c r="C2089" s="2">
        <f>RSI!I2089</f>
        <v>49.292964676234355</v>
      </c>
      <c r="D2089" s="2">
        <f>MACD!E2089</f>
        <v>-0.63246771015644399</v>
      </c>
      <c r="E2089" s="2">
        <f>MACD!F2089</f>
        <v>-0.58144072810920411</v>
      </c>
      <c r="F2089" s="2">
        <f>'Moving Avg'!D2089</f>
        <v>19.782600000000002</v>
      </c>
      <c r="G2089" s="2">
        <f>'Moving Avg'!F2089</f>
        <v>19.258299999999995</v>
      </c>
      <c r="H2089" s="2">
        <f>'Moving Avg'!G2089</f>
        <v>18.782920000000001</v>
      </c>
      <c r="I2089" s="2">
        <f>'Moving Avg'!H2089</f>
        <v>18.738329999999987</v>
      </c>
      <c r="J2089" s="5" t="str">
        <f>OBV!F2089</f>
        <v>BEARISH</v>
      </c>
      <c r="K2089" s="5" t="str">
        <f>OBV!G2089</f>
        <v>NEUTRAL</v>
      </c>
      <c r="L2089" s="5" t="str">
        <f>OBV!H2089</f>
        <v>CONFIRMED BEARISH</v>
      </c>
      <c r="M2089" s="7">
        <f t="shared" si="320"/>
        <v>25</v>
      </c>
      <c r="N2089" s="7">
        <f t="shared" si="321"/>
        <v>100</v>
      </c>
      <c r="O2089" s="7">
        <f t="shared" si="322"/>
        <v>50</v>
      </c>
      <c r="P2089" s="7">
        <f t="shared" si="323"/>
        <v>16.5</v>
      </c>
      <c r="Q2089" s="8">
        <f t="shared" si="324"/>
        <v>53.725000000000001</v>
      </c>
      <c r="R2089" s="8">
        <f t="shared" si="325"/>
        <v>46.625</v>
      </c>
      <c r="S2089" s="8">
        <f t="shared" si="326"/>
        <v>38.674999999999997</v>
      </c>
      <c r="T2089" s="8">
        <f t="shared" si="327"/>
        <v>47.875</v>
      </c>
      <c r="U2089" s="7">
        <f t="shared" si="328"/>
        <v>46.341666666666661</v>
      </c>
      <c r="V2089" s="7">
        <f t="shared" si="329"/>
        <v>46.724999999999994</v>
      </c>
    </row>
    <row r="2090" spans="1:22" ht="13.5" x14ac:dyDescent="0.25">
      <c r="A2090" s="3">
        <f>RSI!A2090</f>
        <v>45048</v>
      </c>
      <c r="B2090" s="2">
        <f>RSI!B2090</f>
        <v>19.222000000000001</v>
      </c>
      <c r="C2090" s="2">
        <f>RSI!I2090</f>
        <v>48.815297052031305</v>
      </c>
      <c r="D2090" s="2">
        <f>MACD!E2090</f>
        <v>-0.5139397099380183</v>
      </c>
      <c r="E2090" s="2">
        <f>MACD!F2090</f>
        <v>-0.5679405244749669</v>
      </c>
      <c r="F2090" s="2">
        <f>'Moving Avg'!D2090</f>
        <v>19.598000000000003</v>
      </c>
      <c r="G2090" s="2">
        <f>'Moving Avg'!F2090</f>
        <v>19.296099999999992</v>
      </c>
      <c r="H2090" s="2">
        <f>'Moving Avg'!G2090</f>
        <v>18.79804</v>
      </c>
      <c r="I2090" s="2">
        <f>'Moving Avg'!H2090</f>
        <v>18.745884999999983</v>
      </c>
      <c r="J2090" s="5" t="str">
        <f>OBV!F2090</f>
        <v>BEARISH</v>
      </c>
      <c r="K2090" s="5" t="str">
        <f>OBV!G2090</f>
        <v>WEAK</v>
      </c>
      <c r="L2090" s="5" t="str">
        <f>OBV!H2090</f>
        <v>CONFIRMED BEARISH</v>
      </c>
      <c r="M2090" s="7">
        <f t="shared" si="320"/>
        <v>25</v>
      </c>
      <c r="N2090" s="7">
        <f t="shared" si="321"/>
        <v>0</v>
      </c>
      <c r="O2090" s="7">
        <f t="shared" si="322"/>
        <v>50</v>
      </c>
      <c r="P2090" s="7">
        <f t="shared" si="323"/>
        <v>0</v>
      </c>
      <c r="Q2090" s="8">
        <f t="shared" si="324"/>
        <v>16.25</v>
      </c>
      <c r="R2090" s="8">
        <f t="shared" si="325"/>
        <v>22.5</v>
      </c>
      <c r="S2090" s="8">
        <f t="shared" si="326"/>
        <v>16.25</v>
      </c>
      <c r="T2090" s="8">
        <f t="shared" si="327"/>
        <v>18.75</v>
      </c>
      <c r="U2090" s="7">
        <f t="shared" si="328"/>
        <v>18.333333333333332</v>
      </c>
      <c r="V2090" s="7">
        <f t="shared" si="329"/>
        <v>18.4375</v>
      </c>
    </row>
    <row r="2091" spans="1:22" ht="13.5" x14ac:dyDescent="0.25">
      <c r="A2091" s="3">
        <f>RSI!A2091</f>
        <v>45049</v>
      </c>
      <c r="B2091" s="2">
        <f>RSI!B2091</f>
        <v>19.222000000000001</v>
      </c>
      <c r="C2091" s="2">
        <f>RSI!I2091</f>
        <v>48.815297052031305</v>
      </c>
      <c r="D2091" s="2">
        <f>MACD!E2091</f>
        <v>-0.28038142247414299</v>
      </c>
      <c r="E2091" s="2">
        <f>MACD!F2091</f>
        <v>-0.51042870407480212</v>
      </c>
      <c r="F2091" s="2">
        <f>'Moving Avg'!D2091</f>
        <v>19.413400000000003</v>
      </c>
      <c r="G2091" s="2">
        <f>'Moving Avg'!F2091</f>
        <v>19.333899999999993</v>
      </c>
      <c r="H2091" s="2">
        <f>'Moving Avg'!G2091</f>
        <v>18.81316</v>
      </c>
      <c r="I2091" s="2">
        <f>'Moving Avg'!H2091</f>
        <v>18.753439999999983</v>
      </c>
      <c r="J2091" s="5" t="str">
        <f>OBV!F2091</f>
        <v>BEARISH</v>
      </c>
      <c r="K2091" s="5" t="str">
        <f>OBV!G2091</f>
        <v>WEAK</v>
      </c>
      <c r="L2091" s="5" t="str">
        <f>OBV!H2091</f>
        <v>CONFIRMED BEARISH</v>
      </c>
      <c r="M2091" s="7">
        <f t="shared" si="320"/>
        <v>25</v>
      </c>
      <c r="N2091" s="7">
        <f t="shared" si="321"/>
        <v>0</v>
      </c>
      <c r="O2091" s="7">
        <f t="shared" si="322"/>
        <v>50</v>
      </c>
      <c r="P2091" s="7">
        <f t="shared" si="323"/>
        <v>0</v>
      </c>
      <c r="Q2091" s="8">
        <f t="shared" si="324"/>
        <v>16.25</v>
      </c>
      <c r="R2091" s="8">
        <f t="shared" si="325"/>
        <v>22.5</v>
      </c>
      <c r="S2091" s="8">
        <f t="shared" si="326"/>
        <v>16.25</v>
      </c>
      <c r="T2091" s="8">
        <f t="shared" si="327"/>
        <v>18.75</v>
      </c>
      <c r="U2091" s="7">
        <f t="shared" si="328"/>
        <v>18.333333333333332</v>
      </c>
      <c r="V2091" s="7">
        <f t="shared" si="329"/>
        <v>18.4375</v>
      </c>
    </row>
    <row r="2092" spans="1:22" ht="13.5" x14ac:dyDescent="0.25">
      <c r="A2092" s="3">
        <f>RSI!A2092</f>
        <v>45050</v>
      </c>
      <c r="B2092" s="2">
        <f>RSI!B2092</f>
        <v>19.222000000000001</v>
      </c>
      <c r="C2092" s="2">
        <f>RSI!I2092</f>
        <v>48.815297052031305</v>
      </c>
      <c r="D2092" s="2">
        <f>MACD!E2092</f>
        <v>-8.2438246569694229E-2</v>
      </c>
      <c r="E2092" s="2">
        <f>MACD!F2092</f>
        <v>-0.42483061257378057</v>
      </c>
      <c r="F2092" s="2">
        <f>'Moving Avg'!D2092</f>
        <v>19.2288</v>
      </c>
      <c r="G2092" s="2">
        <f>'Moving Avg'!F2092</f>
        <v>19.371699999999993</v>
      </c>
      <c r="H2092" s="2">
        <f>'Moving Avg'!G2092</f>
        <v>18.828279999999999</v>
      </c>
      <c r="I2092" s="2">
        <f>'Moving Avg'!H2092</f>
        <v>18.757049999999985</v>
      </c>
      <c r="J2092" s="5" t="str">
        <f>OBV!F2092</f>
        <v>BEARISH</v>
      </c>
      <c r="K2092" s="5" t="str">
        <f>OBV!G2092</f>
        <v>WEAK</v>
      </c>
      <c r="L2092" s="5" t="str">
        <f>OBV!H2092</f>
        <v>CONFIRMED BEARISH</v>
      </c>
      <c r="M2092" s="7">
        <f t="shared" si="320"/>
        <v>25</v>
      </c>
      <c r="N2092" s="7">
        <f t="shared" si="321"/>
        <v>0</v>
      </c>
      <c r="O2092" s="7">
        <f t="shared" si="322"/>
        <v>50</v>
      </c>
      <c r="P2092" s="7">
        <f t="shared" si="323"/>
        <v>0</v>
      </c>
      <c r="Q2092" s="8">
        <f t="shared" si="324"/>
        <v>16.25</v>
      </c>
      <c r="R2092" s="8">
        <f t="shared" si="325"/>
        <v>22.5</v>
      </c>
      <c r="S2092" s="8">
        <f t="shared" si="326"/>
        <v>16.25</v>
      </c>
      <c r="T2092" s="8">
        <f t="shared" si="327"/>
        <v>18.75</v>
      </c>
      <c r="U2092" s="7">
        <f t="shared" si="328"/>
        <v>18.333333333333332</v>
      </c>
      <c r="V2092" s="7">
        <f t="shared" si="329"/>
        <v>18.4375</v>
      </c>
    </row>
    <row r="2093" spans="1:22" ht="13.5" x14ac:dyDescent="0.25">
      <c r="A2093" s="3">
        <f>RSI!A2093</f>
        <v>45051</v>
      </c>
      <c r="B2093" s="2">
        <f>RSI!B2093</f>
        <v>18.661999999999999</v>
      </c>
      <c r="C2093" s="2">
        <f>RSI!I2093</f>
        <v>34.900756665829405</v>
      </c>
      <c r="D2093" s="2">
        <f>MACD!E2093</f>
        <v>0.12682707069527055</v>
      </c>
      <c r="E2093" s="2">
        <f>MACD!F2093</f>
        <v>-0.31449907591997034</v>
      </c>
      <c r="F2093" s="2">
        <f>'Moving Avg'!D2093</f>
        <v>19.113400000000002</v>
      </c>
      <c r="G2093" s="2">
        <f>'Moving Avg'!F2093</f>
        <v>19.381499999999996</v>
      </c>
      <c r="H2093" s="2">
        <f>'Moving Avg'!G2093</f>
        <v>18.8322</v>
      </c>
      <c r="I2093" s="2">
        <f>'Moving Avg'!H2093</f>
        <v>18.757859999999983</v>
      </c>
      <c r="J2093" s="5" t="str">
        <f>OBV!F2093</f>
        <v>BEARISH</v>
      </c>
      <c r="K2093" s="5" t="str">
        <f>OBV!G2093</f>
        <v>WEAK</v>
      </c>
      <c r="L2093" s="5" t="str">
        <f>OBV!H2093</f>
        <v>CONFIRMED BEARISH</v>
      </c>
      <c r="M2093" s="7">
        <f t="shared" si="320"/>
        <v>25</v>
      </c>
      <c r="N2093" s="7">
        <f t="shared" si="321"/>
        <v>0</v>
      </c>
      <c r="O2093" s="7">
        <f t="shared" si="322"/>
        <v>50</v>
      </c>
      <c r="P2093" s="7">
        <f t="shared" si="323"/>
        <v>0</v>
      </c>
      <c r="Q2093" s="8">
        <f t="shared" si="324"/>
        <v>16.25</v>
      </c>
      <c r="R2093" s="8">
        <f t="shared" si="325"/>
        <v>22.5</v>
      </c>
      <c r="S2093" s="8">
        <f t="shared" si="326"/>
        <v>16.25</v>
      </c>
      <c r="T2093" s="8">
        <f t="shared" si="327"/>
        <v>18.75</v>
      </c>
      <c r="U2093" s="7">
        <f t="shared" si="328"/>
        <v>18.333333333333332</v>
      </c>
      <c r="V2093" s="7">
        <f t="shared" si="329"/>
        <v>18.4375</v>
      </c>
    </row>
    <row r="2094" spans="1:22" ht="13.5" x14ac:dyDescent="0.25">
      <c r="A2094" s="3">
        <f>RSI!A2094</f>
        <v>45054</v>
      </c>
      <c r="B2094" s="2">
        <f>RSI!B2094</f>
        <v>18.68</v>
      </c>
      <c r="C2094" s="2">
        <f>RSI!I2094</f>
        <v>35.536810507872147</v>
      </c>
      <c r="D2094" s="2">
        <f>MACD!E2094</f>
        <v>0.28937594239066655</v>
      </c>
      <c r="E2094" s="2">
        <f>MACD!F2094</f>
        <v>-0.19372407225784297</v>
      </c>
      <c r="F2094" s="2">
        <f>'Moving Avg'!D2094</f>
        <v>19.001600000000003</v>
      </c>
      <c r="G2094" s="2">
        <f>'Moving Avg'!F2094</f>
        <v>19.392199999999995</v>
      </c>
      <c r="H2094" s="2">
        <f>'Moving Avg'!G2094</f>
        <v>18.836479999999998</v>
      </c>
      <c r="I2094" s="2">
        <f>'Moving Avg'!H2094</f>
        <v>18.758759999999985</v>
      </c>
      <c r="J2094" s="5" t="str">
        <f>OBV!F2094</f>
        <v>BEARISH</v>
      </c>
      <c r="K2094" s="5" t="str">
        <f>OBV!G2094</f>
        <v>NEUTRAL</v>
      </c>
      <c r="L2094" s="5" t="str">
        <f>OBV!H2094</f>
        <v>CONFIRMED BEARISH</v>
      </c>
      <c r="M2094" s="7">
        <f t="shared" si="320"/>
        <v>25</v>
      </c>
      <c r="N2094" s="7">
        <f t="shared" si="321"/>
        <v>0</v>
      </c>
      <c r="O2094" s="7">
        <f t="shared" si="322"/>
        <v>50</v>
      </c>
      <c r="P2094" s="7">
        <f t="shared" si="323"/>
        <v>16.5</v>
      </c>
      <c r="Q2094" s="8">
        <f t="shared" si="324"/>
        <v>18.725000000000001</v>
      </c>
      <c r="R2094" s="8">
        <f t="shared" si="325"/>
        <v>26.625</v>
      </c>
      <c r="S2094" s="8">
        <f t="shared" si="326"/>
        <v>23.675000000000001</v>
      </c>
      <c r="T2094" s="8">
        <f t="shared" si="327"/>
        <v>22.875</v>
      </c>
      <c r="U2094" s="7">
        <f t="shared" si="328"/>
        <v>23.008333333333336</v>
      </c>
      <c r="V2094" s="7">
        <f t="shared" si="329"/>
        <v>22.975000000000001</v>
      </c>
    </row>
    <row r="2095" spans="1:22" ht="13.5" x14ac:dyDescent="0.25">
      <c r="A2095" s="3">
        <f>RSI!A2095</f>
        <v>45055</v>
      </c>
      <c r="B2095" s="2">
        <f>RSI!B2095</f>
        <v>18.68</v>
      </c>
      <c r="C2095" s="2">
        <f>RSI!I2095</f>
        <v>35.536810507872161</v>
      </c>
      <c r="D2095" s="2">
        <f>MACD!E2095</f>
        <v>0.43012647215326538</v>
      </c>
      <c r="E2095" s="2">
        <f>MACD!F2095</f>
        <v>-6.8953963375621305E-2</v>
      </c>
      <c r="F2095" s="2">
        <f>'Moving Avg'!D2095</f>
        <v>18.8932</v>
      </c>
      <c r="G2095" s="2">
        <f>'Moving Avg'!F2095</f>
        <v>19.398249999999997</v>
      </c>
      <c r="H2095" s="2">
        <f>'Moving Avg'!G2095</f>
        <v>18.84076</v>
      </c>
      <c r="I2095" s="2">
        <f>'Moving Avg'!H2095</f>
        <v>18.759659999999982</v>
      </c>
      <c r="J2095" s="5" t="str">
        <f>OBV!F2095</f>
        <v>BULLISH</v>
      </c>
      <c r="K2095" s="5" t="str">
        <f>OBV!G2095</f>
        <v>NEUTRAL</v>
      </c>
      <c r="L2095" s="5" t="str">
        <f>OBV!H2095</f>
        <v>BULLISH DIVERGENCE</v>
      </c>
      <c r="M2095" s="7">
        <f t="shared" si="320"/>
        <v>25</v>
      </c>
      <c r="N2095" s="7">
        <f t="shared" si="321"/>
        <v>0</v>
      </c>
      <c r="O2095" s="7">
        <f t="shared" si="322"/>
        <v>50</v>
      </c>
      <c r="P2095" s="7">
        <f t="shared" si="323"/>
        <v>66.5</v>
      </c>
      <c r="Q2095" s="8">
        <f t="shared" si="324"/>
        <v>26.225000000000001</v>
      </c>
      <c r="R2095" s="8">
        <f t="shared" si="325"/>
        <v>39.125</v>
      </c>
      <c r="S2095" s="8">
        <f t="shared" si="326"/>
        <v>46.174999999999997</v>
      </c>
      <c r="T2095" s="8">
        <f t="shared" si="327"/>
        <v>35.375</v>
      </c>
      <c r="U2095" s="7">
        <f t="shared" si="328"/>
        <v>37.174999999999997</v>
      </c>
      <c r="V2095" s="7">
        <f t="shared" si="329"/>
        <v>36.724999999999994</v>
      </c>
    </row>
    <row r="2096" spans="1:22" ht="13.5" x14ac:dyDescent="0.25">
      <c r="A2096" s="3">
        <f>RSI!A2096</f>
        <v>45056</v>
      </c>
      <c r="B2096" s="2">
        <f>RSI!B2096</f>
        <v>18.661999999999999</v>
      </c>
      <c r="C2096" s="2">
        <f>RSI!I2096</f>
        <v>35.138637129950567</v>
      </c>
      <c r="D2096" s="2">
        <f>MACD!E2096</f>
        <v>0.55352786758374961</v>
      </c>
      <c r="E2096" s="2">
        <f>MACD!F2096</f>
        <v>5.5542402816252875E-2</v>
      </c>
      <c r="F2096" s="2">
        <f>'Moving Avg'!D2096</f>
        <v>18.781200000000002</v>
      </c>
      <c r="G2096" s="2">
        <f>'Moving Avg'!F2096</f>
        <v>19.403399999999998</v>
      </c>
      <c r="H2096" s="2">
        <f>'Moving Avg'!G2096</f>
        <v>18.844679999999997</v>
      </c>
      <c r="I2096" s="2">
        <f>'Moving Avg'!H2096</f>
        <v>18.760469999999984</v>
      </c>
      <c r="J2096" s="5" t="str">
        <f>OBV!F2096</f>
        <v>BEARISH</v>
      </c>
      <c r="K2096" s="5" t="str">
        <f>OBV!G2096</f>
        <v>NEUTRAL</v>
      </c>
      <c r="L2096" s="5" t="str">
        <f>OBV!H2096</f>
        <v>CONFIRMED BEARISH</v>
      </c>
      <c r="M2096" s="7">
        <f t="shared" si="320"/>
        <v>25</v>
      </c>
      <c r="N2096" s="7">
        <f t="shared" si="321"/>
        <v>0</v>
      </c>
      <c r="O2096" s="7">
        <f t="shared" si="322"/>
        <v>50</v>
      </c>
      <c r="P2096" s="7">
        <f t="shared" si="323"/>
        <v>16.5</v>
      </c>
      <c r="Q2096" s="8">
        <f t="shared" si="324"/>
        <v>18.725000000000001</v>
      </c>
      <c r="R2096" s="8">
        <f t="shared" si="325"/>
        <v>26.625</v>
      </c>
      <c r="S2096" s="8">
        <f t="shared" si="326"/>
        <v>23.675000000000001</v>
      </c>
      <c r="T2096" s="8">
        <f t="shared" si="327"/>
        <v>22.875</v>
      </c>
      <c r="U2096" s="7">
        <f t="shared" si="328"/>
        <v>23.008333333333336</v>
      </c>
      <c r="V2096" s="7">
        <f t="shared" si="329"/>
        <v>22.975000000000001</v>
      </c>
    </row>
    <row r="2097" spans="1:22" ht="13.5" x14ac:dyDescent="0.25">
      <c r="A2097" s="3">
        <f>RSI!A2097</f>
        <v>45057</v>
      </c>
      <c r="B2097" s="2">
        <f>RSI!B2097</f>
        <v>18.661999999999999</v>
      </c>
      <c r="C2097" s="2">
        <f>RSI!I2097</f>
        <v>35.138637129950567</v>
      </c>
      <c r="D2097" s="2">
        <f>MACD!E2097</f>
        <v>0.6608021475639454</v>
      </c>
      <c r="E2097" s="2">
        <f>MACD!F2097</f>
        <v>0.17659435176579139</v>
      </c>
      <c r="F2097" s="2">
        <f>'Moving Avg'!D2097</f>
        <v>18.6692</v>
      </c>
      <c r="G2097" s="2">
        <f>'Moving Avg'!F2097</f>
        <v>19.408549999999998</v>
      </c>
      <c r="H2097" s="2">
        <f>'Moving Avg'!G2097</f>
        <v>18.848600000000001</v>
      </c>
      <c r="I2097" s="2">
        <f>'Moving Avg'!H2097</f>
        <v>18.76102999999998</v>
      </c>
      <c r="J2097" s="5" t="str">
        <f>OBV!F2097</f>
        <v>BEARISH</v>
      </c>
      <c r="K2097" s="5" t="str">
        <f>OBV!G2097</f>
        <v>NEUTRAL</v>
      </c>
      <c r="L2097" s="5" t="str">
        <f>OBV!H2097</f>
        <v>CONFIRMED BEARISH</v>
      </c>
      <c r="M2097" s="7">
        <f t="shared" si="320"/>
        <v>25</v>
      </c>
      <c r="N2097" s="7">
        <f t="shared" si="321"/>
        <v>0</v>
      </c>
      <c r="O2097" s="7">
        <f t="shared" si="322"/>
        <v>0</v>
      </c>
      <c r="P2097" s="7">
        <f t="shared" si="323"/>
        <v>16.5</v>
      </c>
      <c r="Q2097" s="8">
        <f t="shared" si="324"/>
        <v>11.225</v>
      </c>
      <c r="R2097" s="8">
        <f t="shared" si="325"/>
        <v>9.125</v>
      </c>
      <c r="S2097" s="8">
        <f t="shared" si="326"/>
        <v>11.175000000000001</v>
      </c>
      <c r="T2097" s="8">
        <f t="shared" si="327"/>
        <v>10.375</v>
      </c>
      <c r="U2097" s="7">
        <f t="shared" si="328"/>
        <v>10.508333333333335</v>
      </c>
      <c r="V2097" s="7">
        <f t="shared" si="329"/>
        <v>10.475000000000001</v>
      </c>
    </row>
    <row r="2098" spans="1:22" ht="13.5" x14ac:dyDescent="0.25">
      <c r="A2098" s="3">
        <f>RSI!A2098</f>
        <v>45058</v>
      </c>
      <c r="B2098" s="2">
        <f>RSI!B2098</f>
        <v>18.661999999999999</v>
      </c>
      <c r="C2098" s="2">
        <f>RSI!I2098</f>
        <v>35.138637129950567</v>
      </c>
      <c r="D2098" s="2">
        <f>MACD!E2098</f>
        <v>0.61483410882975065</v>
      </c>
      <c r="E2098" s="2">
        <f>MACD!F2098</f>
        <v>0.26424230317858322</v>
      </c>
      <c r="F2098" s="2">
        <f>'Moving Avg'!D2098</f>
        <v>18.6692</v>
      </c>
      <c r="G2098" s="2">
        <f>'Moving Avg'!F2098</f>
        <v>19.413699999999999</v>
      </c>
      <c r="H2098" s="2">
        <f>'Moving Avg'!G2098</f>
        <v>18.852520000000002</v>
      </c>
      <c r="I2098" s="2">
        <f>'Moving Avg'!H2098</f>
        <v>18.76158999999998</v>
      </c>
      <c r="J2098" s="5" t="str">
        <f>OBV!F2098</f>
        <v>BULLISH</v>
      </c>
      <c r="K2098" s="5" t="str">
        <f>OBV!G2098</f>
        <v>NEUTRAL</v>
      </c>
      <c r="L2098" s="5" t="str">
        <f>OBV!H2098</f>
        <v>NEUTRAL</v>
      </c>
      <c r="M2098" s="7">
        <f t="shared" si="320"/>
        <v>25</v>
      </c>
      <c r="N2098" s="7">
        <f t="shared" si="321"/>
        <v>0</v>
      </c>
      <c r="O2098" s="7">
        <f t="shared" si="322"/>
        <v>0</v>
      </c>
      <c r="P2098" s="7">
        <f t="shared" si="323"/>
        <v>49.5</v>
      </c>
      <c r="Q2098" s="8">
        <f t="shared" si="324"/>
        <v>16.175000000000001</v>
      </c>
      <c r="R2098" s="8">
        <f t="shared" si="325"/>
        <v>17.375</v>
      </c>
      <c r="S2098" s="8">
        <f t="shared" si="326"/>
        <v>26.025000000000002</v>
      </c>
      <c r="T2098" s="8">
        <f t="shared" si="327"/>
        <v>18.625</v>
      </c>
      <c r="U2098" s="7">
        <f t="shared" si="328"/>
        <v>19.858333333333334</v>
      </c>
      <c r="V2098" s="7">
        <f t="shared" si="329"/>
        <v>19.55</v>
      </c>
    </row>
    <row r="2099" spans="1:22" ht="13.5" x14ac:dyDescent="0.25">
      <c r="A2099" s="3">
        <f>RSI!A2099</f>
        <v>45061</v>
      </c>
      <c r="B2099" s="2">
        <f>RSI!B2099</f>
        <v>18.661999999999999</v>
      </c>
      <c r="C2099" s="2">
        <f>RSI!I2099</f>
        <v>35.138637129950567</v>
      </c>
      <c r="D2099" s="2">
        <f>MACD!E2099</f>
        <v>0.57838810573225174</v>
      </c>
      <c r="E2099" s="2">
        <f>MACD!F2099</f>
        <v>0.32707146368931694</v>
      </c>
      <c r="F2099" s="2">
        <f>'Moving Avg'!D2099</f>
        <v>18.665600000000001</v>
      </c>
      <c r="G2099" s="2">
        <f>'Moving Avg'!F2099</f>
        <v>19.377299999999998</v>
      </c>
      <c r="H2099" s="2">
        <f>'Moving Avg'!G2099</f>
        <v>18.856440000000006</v>
      </c>
      <c r="I2099" s="2">
        <f>'Moving Avg'!H2099</f>
        <v>18.762149999999977</v>
      </c>
      <c r="J2099" s="5" t="str">
        <f>OBV!F2099</f>
        <v>BEARISH</v>
      </c>
      <c r="K2099" s="5" t="str">
        <f>OBV!G2099</f>
        <v>NEUTRAL</v>
      </c>
      <c r="L2099" s="5" t="str">
        <f>OBV!H2099</f>
        <v>CONFIRMED BEARISH</v>
      </c>
      <c r="M2099" s="7">
        <f t="shared" si="320"/>
        <v>25</v>
      </c>
      <c r="N2099" s="7">
        <f t="shared" si="321"/>
        <v>0</v>
      </c>
      <c r="O2099" s="7">
        <f t="shared" si="322"/>
        <v>0</v>
      </c>
      <c r="P2099" s="7">
        <f t="shared" si="323"/>
        <v>16.5</v>
      </c>
      <c r="Q2099" s="8">
        <f t="shared" si="324"/>
        <v>11.225</v>
      </c>
      <c r="R2099" s="8">
        <f t="shared" si="325"/>
        <v>9.125</v>
      </c>
      <c r="S2099" s="8">
        <f t="shared" si="326"/>
        <v>11.175000000000001</v>
      </c>
      <c r="T2099" s="8">
        <f t="shared" si="327"/>
        <v>10.375</v>
      </c>
      <c r="U2099" s="7">
        <f t="shared" si="328"/>
        <v>10.508333333333335</v>
      </c>
      <c r="V2099" s="7">
        <f t="shared" si="329"/>
        <v>10.475000000000001</v>
      </c>
    </row>
    <row r="2100" spans="1:22" ht="13.5" x14ac:dyDescent="0.25">
      <c r="A2100" s="3">
        <f>RSI!A2100</f>
        <v>45062</v>
      </c>
      <c r="B2100" s="2">
        <f>RSI!B2100</f>
        <v>18.201000000000001</v>
      </c>
      <c r="C2100" s="2">
        <f>RSI!I2100</f>
        <v>25.352980882433982</v>
      </c>
      <c r="D2100" s="2">
        <f>MACD!E2100</f>
        <v>0.58135048956489754</v>
      </c>
      <c r="E2100" s="2">
        <f>MACD!F2100</f>
        <v>0.37792726886443306</v>
      </c>
      <c r="F2100" s="2">
        <f>'Moving Avg'!D2100</f>
        <v>18.569799999999997</v>
      </c>
      <c r="G2100" s="2">
        <f>'Moving Avg'!F2100</f>
        <v>19.31785</v>
      </c>
      <c r="H2100" s="2">
        <f>'Moving Avg'!G2100</f>
        <v>18.851140000000004</v>
      </c>
      <c r="I2100" s="2">
        <f>'Moving Avg'!H2100</f>
        <v>18.760404999999977</v>
      </c>
      <c r="J2100" s="5" t="str">
        <f>OBV!F2100</f>
        <v>BEARISH</v>
      </c>
      <c r="K2100" s="5" t="str">
        <f>OBV!G2100</f>
        <v>WEAK</v>
      </c>
      <c r="L2100" s="5" t="str">
        <f>OBV!H2100</f>
        <v>CONFIRMED BEARISH</v>
      </c>
      <c r="M2100" s="7">
        <f t="shared" si="320"/>
        <v>50</v>
      </c>
      <c r="N2100" s="7">
        <f t="shared" si="321"/>
        <v>0</v>
      </c>
      <c r="O2100" s="7">
        <f t="shared" si="322"/>
        <v>0</v>
      </c>
      <c r="P2100" s="7">
        <f t="shared" si="323"/>
        <v>0</v>
      </c>
      <c r="Q2100" s="8">
        <f t="shared" si="324"/>
        <v>17.5</v>
      </c>
      <c r="R2100" s="8">
        <f t="shared" si="325"/>
        <v>10</v>
      </c>
      <c r="S2100" s="8">
        <f t="shared" si="326"/>
        <v>7.5</v>
      </c>
      <c r="T2100" s="8">
        <f t="shared" si="327"/>
        <v>12.5</v>
      </c>
      <c r="U2100" s="7">
        <f t="shared" si="328"/>
        <v>11.666666666666666</v>
      </c>
      <c r="V2100" s="7">
        <f t="shared" si="329"/>
        <v>11.875</v>
      </c>
    </row>
    <row r="2101" spans="1:22" ht="13.5" x14ac:dyDescent="0.25">
      <c r="A2101" s="3">
        <f>RSI!A2101</f>
        <v>45063</v>
      </c>
      <c r="B2101" s="2">
        <f>RSI!B2101</f>
        <v>18.201000000000001</v>
      </c>
      <c r="C2101" s="2">
        <f>RSI!I2101</f>
        <v>25.352980882433982</v>
      </c>
      <c r="D2101" s="2">
        <f>MACD!E2101</f>
        <v>0.58868169639030299</v>
      </c>
      <c r="E2101" s="2">
        <f>MACD!F2101</f>
        <v>0.42007815436960705</v>
      </c>
      <c r="F2101" s="2">
        <f>'Moving Avg'!D2101</f>
        <v>18.477600000000002</v>
      </c>
      <c r="G2101" s="2">
        <f>'Moving Avg'!F2101</f>
        <v>19.215199999999999</v>
      </c>
      <c r="H2101" s="2">
        <f>'Moving Avg'!G2101</f>
        <v>18.845840000000006</v>
      </c>
      <c r="I2101" s="2">
        <f>'Moving Avg'!H2101</f>
        <v>18.758659999999978</v>
      </c>
      <c r="J2101" s="5" t="str">
        <f>OBV!F2101</f>
        <v>BEARISH</v>
      </c>
      <c r="K2101" s="5" t="str">
        <f>OBV!G2101</f>
        <v>NEUTRAL</v>
      </c>
      <c r="L2101" s="5" t="str">
        <f>OBV!H2101</f>
        <v>CONFIRMED BEARISH</v>
      </c>
      <c r="M2101" s="7">
        <f t="shared" si="320"/>
        <v>50</v>
      </c>
      <c r="N2101" s="7">
        <f t="shared" si="321"/>
        <v>0</v>
      </c>
      <c r="O2101" s="7">
        <f t="shared" si="322"/>
        <v>0</v>
      </c>
      <c r="P2101" s="7">
        <f t="shared" si="323"/>
        <v>16.5</v>
      </c>
      <c r="Q2101" s="8">
        <f t="shared" si="324"/>
        <v>19.975000000000001</v>
      </c>
      <c r="R2101" s="8">
        <f t="shared" si="325"/>
        <v>14.125</v>
      </c>
      <c r="S2101" s="8">
        <f t="shared" si="326"/>
        <v>14.925000000000001</v>
      </c>
      <c r="T2101" s="8">
        <f t="shared" si="327"/>
        <v>16.625</v>
      </c>
      <c r="U2101" s="7">
        <f t="shared" si="328"/>
        <v>16.341666666666669</v>
      </c>
      <c r="V2101" s="7">
        <f t="shared" si="329"/>
        <v>16.412500000000001</v>
      </c>
    </row>
    <row r="2102" spans="1:22" ht="13.5" x14ac:dyDescent="0.25">
      <c r="A2102" s="3">
        <f>RSI!A2102</f>
        <v>45064</v>
      </c>
      <c r="B2102" s="2">
        <f>RSI!B2102</f>
        <v>18.201000000000001</v>
      </c>
      <c r="C2102" s="2">
        <f>RSI!I2102</f>
        <v>25.352980882433982</v>
      </c>
      <c r="D2102" s="2">
        <f>MACD!E2102</f>
        <v>0.59935222371630203</v>
      </c>
      <c r="E2102" s="2">
        <f>MACD!F2102</f>
        <v>0.45593296823894608</v>
      </c>
      <c r="F2102" s="2">
        <f>'Moving Avg'!D2102</f>
        <v>18.385399999999997</v>
      </c>
      <c r="G2102" s="2">
        <f>'Moving Avg'!F2102</f>
        <v>19.112550000000002</v>
      </c>
      <c r="H2102" s="2">
        <f>'Moving Avg'!G2102</f>
        <v>18.840540000000008</v>
      </c>
      <c r="I2102" s="2">
        <f>'Moving Avg'!H2102</f>
        <v>18.756914999999978</v>
      </c>
      <c r="J2102" s="5" t="str">
        <f>OBV!F2102</f>
        <v>BEARISH</v>
      </c>
      <c r="K2102" s="5" t="str">
        <f>OBV!G2102</f>
        <v>NEUTRAL</v>
      </c>
      <c r="L2102" s="5" t="str">
        <f>OBV!H2102</f>
        <v>CONFIRMED BEARISH</v>
      </c>
      <c r="M2102" s="7">
        <f t="shared" si="320"/>
        <v>50</v>
      </c>
      <c r="N2102" s="7">
        <f t="shared" si="321"/>
        <v>0</v>
      </c>
      <c r="O2102" s="7">
        <f t="shared" si="322"/>
        <v>0</v>
      </c>
      <c r="P2102" s="7">
        <f t="shared" si="323"/>
        <v>16.5</v>
      </c>
      <c r="Q2102" s="8">
        <f t="shared" si="324"/>
        <v>19.975000000000001</v>
      </c>
      <c r="R2102" s="8">
        <f t="shared" si="325"/>
        <v>14.125</v>
      </c>
      <c r="S2102" s="8">
        <f t="shared" si="326"/>
        <v>14.925000000000001</v>
      </c>
      <c r="T2102" s="8">
        <f t="shared" si="327"/>
        <v>16.625</v>
      </c>
      <c r="U2102" s="7">
        <f t="shared" si="328"/>
        <v>16.341666666666669</v>
      </c>
      <c r="V2102" s="7">
        <f t="shared" si="329"/>
        <v>16.412500000000001</v>
      </c>
    </row>
    <row r="2103" spans="1:22" ht="13.5" x14ac:dyDescent="0.25">
      <c r="A2103" s="3">
        <f>RSI!A2103</f>
        <v>45065</v>
      </c>
      <c r="B2103" s="2">
        <f>RSI!B2103</f>
        <v>18.201000000000001</v>
      </c>
      <c r="C2103" s="2">
        <f>RSI!I2103</f>
        <v>25.352980882433982</v>
      </c>
      <c r="D2103" s="2">
        <f>MACD!E2103</f>
        <v>0.52636358018292739</v>
      </c>
      <c r="E2103" s="2">
        <f>MACD!F2103</f>
        <v>0.47001909062774239</v>
      </c>
      <c r="F2103" s="2">
        <f>'Moving Avg'!D2103</f>
        <v>18.293200000000002</v>
      </c>
      <c r="G2103" s="2">
        <f>'Moving Avg'!F2103</f>
        <v>19.009900000000005</v>
      </c>
      <c r="H2103" s="2">
        <f>'Moving Avg'!G2103</f>
        <v>18.835240000000006</v>
      </c>
      <c r="I2103" s="2">
        <f>'Moving Avg'!H2103</f>
        <v>18.755169999999978</v>
      </c>
      <c r="J2103" s="5" t="str">
        <f>OBV!F2103</f>
        <v>BEARISH</v>
      </c>
      <c r="K2103" s="5" t="str">
        <f>OBV!G2103</f>
        <v>NEUTRAL</v>
      </c>
      <c r="L2103" s="5" t="str">
        <f>OBV!H2103</f>
        <v>CONFIRMED BEARISH</v>
      </c>
      <c r="M2103" s="7">
        <f t="shared" si="320"/>
        <v>50</v>
      </c>
      <c r="N2103" s="7">
        <f t="shared" si="321"/>
        <v>0</v>
      </c>
      <c r="O2103" s="7">
        <f t="shared" si="322"/>
        <v>0</v>
      </c>
      <c r="P2103" s="7">
        <f t="shared" si="323"/>
        <v>16.5</v>
      </c>
      <c r="Q2103" s="8">
        <f t="shared" si="324"/>
        <v>19.975000000000001</v>
      </c>
      <c r="R2103" s="8">
        <f t="shared" si="325"/>
        <v>14.125</v>
      </c>
      <c r="S2103" s="8">
        <f t="shared" si="326"/>
        <v>14.925000000000001</v>
      </c>
      <c r="T2103" s="8">
        <f t="shared" si="327"/>
        <v>16.625</v>
      </c>
      <c r="U2103" s="7">
        <f t="shared" si="328"/>
        <v>16.341666666666669</v>
      </c>
      <c r="V2103" s="7">
        <f t="shared" si="329"/>
        <v>16.412500000000001</v>
      </c>
    </row>
    <row r="2104" spans="1:22" ht="13.5" x14ac:dyDescent="0.25">
      <c r="A2104" s="3">
        <f>RSI!A2104</f>
        <v>45068</v>
      </c>
      <c r="B2104" s="2">
        <f>RSI!B2104</f>
        <v>18.201000000000001</v>
      </c>
      <c r="C2104" s="2">
        <f>RSI!I2104</f>
        <v>25.352980882433982</v>
      </c>
      <c r="D2104" s="2">
        <f>MACD!E2104</f>
        <v>0.47120309217036649</v>
      </c>
      <c r="E2104" s="2">
        <f>MACD!F2104</f>
        <v>0.47025589093626718</v>
      </c>
      <c r="F2104" s="2">
        <f>'Moving Avg'!D2104</f>
        <v>18.201000000000001</v>
      </c>
      <c r="G2104" s="2">
        <f>'Moving Avg'!F2104</f>
        <v>18.912700000000008</v>
      </c>
      <c r="H2104" s="2">
        <f>'Moving Avg'!G2104</f>
        <v>18.829940000000008</v>
      </c>
      <c r="I2104" s="2">
        <f>'Moving Avg'!H2104</f>
        <v>18.753424999999979</v>
      </c>
      <c r="J2104" s="5" t="str">
        <f>OBV!F2104</f>
        <v>BEARISH</v>
      </c>
      <c r="K2104" s="5" t="str">
        <f>OBV!G2104</f>
        <v>NEUTRAL</v>
      </c>
      <c r="L2104" s="5" t="str">
        <f>OBV!H2104</f>
        <v>CONFIRMED BEARISH</v>
      </c>
      <c r="M2104" s="7">
        <f t="shared" si="320"/>
        <v>50</v>
      </c>
      <c r="N2104" s="7">
        <f t="shared" si="321"/>
        <v>0</v>
      </c>
      <c r="O2104" s="7">
        <f t="shared" si="322"/>
        <v>0</v>
      </c>
      <c r="P2104" s="7">
        <f t="shared" si="323"/>
        <v>16.5</v>
      </c>
      <c r="Q2104" s="8">
        <f t="shared" si="324"/>
        <v>19.975000000000001</v>
      </c>
      <c r="R2104" s="8">
        <f t="shared" si="325"/>
        <v>14.125</v>
      </c>
      <c r="S2104" s="8">
        <f t="shared" si="326"/>
        <v>14.925000000000001</v>
      </c>
      <c r="T2104" s="8">
        <f t="shared" si="327"/>
        <v>16.625</v>
      </c>
      <c r="U2104" s="7">
        <f t="shared" si="328"/>
        <v>16.341666666666669</v>
      </c>
      <c r="V2104" s="7">
        <f t="shared" si="329"/>
        <v>16.412500000000001</v>
      </c>
    </row>
    <row r="2105" spans="1:22" ht="13.5" x14ac:dyDescent="0.25">
      <c r="A2105" s="3">
        <f>RSI!A2105</f>
        <v>45069</v>
      </c>
      <c r="B2105" s="2">
        <f>RSI!B2105</f>
        <v>18.201000000000001</v>
      </c>
      <c r="C2105" s="2">
        <f>RSI!I2105</f>
        <v>25.352980882433982</v>
      </c>
      <c r="D2105" s="2">
        <f>MACD!E2105</f>
        <v>0.42807503925829593</v>
      </c>
      <c r="E2105" s="2">
        <f>MACD!F2105</f>
        <v>0.461819720600673</v>
      </c>
      <c r="F2105" s="2">
        <f>'Moving Avg'!D2105</f>
        <v>18.201000000000001</v>
      </c>
      <c r="G2105" s="2">
        <f>'Moving Avg'!F2105</f>
        <v>18.815500000000007</v>
      </c>
      <c r="H2105" s="2">
        <f>'Moving Avg'!G2105</f>
        <v>18.824640000000006</v>
      </c>
      <c r="I2105" s="2">
        <f>'Moving Avg'!H2105</f>
        <v>18.751679999999975</v>
      </c>
      <c r="J2105" s="5" t="str">
        <f>OBV!F2105</f>
        <v>NEUTRAL</v>
      </c>
      <c r="K2105" s="5" t="str">
        <f>OBV!G2105</f>
        <v>NEUTRAL</v>
      </c>
      <c r="L2105" s="5" t="str">
        <f>OBV!H2105</f>
        <v>NEUTRAL</v>
      </c>
      <c r="M2105" s="7">
        <f t="shared" si="320"/>
        <v>50</v>
      </c>
      <c r="N2105" s="7">
        <f t="shared" si="321"/>
        <v>100</v>
      </c>
      <c r="O2105" s="7">
        <f t="shared" si="322"/>
        <v>0</v>
      </c>
      <c r="P2105" s="7">
        <f t="shared" si="323"/>
        <v>33</v>
      </c>
      <c r="Q2105" s="8">
        <f t="shared" si="324"/>
        <v>57.45</v>
      </c>
      <c r="R2105" s="8">
        <f t="shared" si="325"/>
        <v>38.25</v>
      </c>
      <c r="S2105" s="8">
        <f t="shared" si="326"/>
        <v>37.35</v>
      </c>
      <c r="T2105" s="8">
        <f t="shared" si="327"/>
        <v>45.75</v>
      </c>
      <c r="U2105" s="7">
        <f t="shared" si="328"/>
        <v>44.35</v>
      </c>
      <c r="V2105" s="7">
        <f t="shared" si="329"/>
        <v>44.7</v>
      </c>
    </row>
    <row r="2106" spans="1:22" ht="13.5" x14ac:dyDescent="0.25">
      <c r="A2106" s="3">
        <f>RSI!A2106</f>
        <v>45070</v>
      </c>
      <c r="B2106" s="2">
        <f>RSI!B2106</f>
        <v>18.201000000000001</v>
      </c>
      <c r="C2106" s="2">
        <f>RSI!I2106</f>
        <v>25.352980882433982</v>
      </c>
      <c r="D2106" s="2">
        <f>MACD!E2106</f>
        <v>0.39209636487694866</v>
      </c>
      <c r="E2106" s="2">
        <f>MACD!F2106</f>
        <v>0.44787504945592815</v>
      </c>
      <c r="F2106" s="2">
        <f>'Moving Avg'!D2106</f>
        <v>18.201000000000001</v>
      </c>
      <c r="G2106" s="2">
        <f>'Moving Avg'!F2106</f>
        <v>18.71830000000001</v>
      </c>
      <c r="H2106" s="2">
        <f>'Moving Avg'!G2106</f>
        <v>18.819340000000008</v>
      </c>
      <c r="I2106" s="2">
        <f>'Moving Avg'!H2106</f>
        <v>18.749934999999976</v>
      </c>
      <c r="J2106" s="5" t="str">
        <f>OBV!F2106</f>
        <v>NEUTRAL</v>
      </c>
      <c r="K2106" s="5" t="str">
        <f>OBV!G2106</f>
        <v>NEUTRAL</v>
      </c>
      <c r="L2106" s="5" t="str">
        <f>OBV!H2106</f>
        <v>NEUTRAL</v>
      </c>
      <c r="M2106" s="7">
        <f t="shared" si="320"/>
        <v>50</v>
      </c>
      <c r="N2106" s="7">
        <f t="shared" si="321"/>
        <v>100</v>
      </c>
      <c r="O2106" s="7">
        <f t="shared" si="322"/>
        <v>0</v>
      </c>
      <c r="P2106" s="7">
        <f t="shared" si="323"/>
        <v>33</v>
      </c>
      <c r="Q2106" s="8">
        <f t="shared" si="324"/>
        <v>57.45</v>
      </c>
      <c r="R2106" s="8">
        <f t="shared" si="325"/>
        <v>38.25</v>
      </c>
      <c r="S2106" s="8">
        <f t="shared" si="326"/>
        <v>37.35</v>
      </c>
      <c r="T2106" s="8">
        <f t="shared" si="327"/>
        <v>45.75</v>
      </c>
      <c r="U2106" s="7">
        <f t="shared" si="328"/>
        <v>44.35</v>
      </c>
      <c r="V2106" s="7">
        <f t="shared" si="329"/>
        <v>44.7</v>
      </c>
    </row>
    <row r="2107" spans="1:22" ht="13.5" x14ac:dyDescent="0.25">
      <c r="A2107" s="3">
        <f>RSI!A2107</f>
        <v>45071</v>
      </c>
      <c r="B2107" s="2">
        <f>RSI!B2107</f>
        <v>18.201000000000001</v>
      </c>
      <c r="C2107" s="2">
        <f>RSI!I2107</f>
        <v>25.352980882433982</v>
      </c>
      <c r="D2107" s="2">
        <f>MACD!E2107</f>
        <v>0.36469317138869428</v>
      </c>
      <c r="E2107" s="2">
        <f>MACD!F2107</f>
        <v>0.43123867384248138</v>
      </c>
      <c r="F2107" s="2">
        <f>'Moving Avg'!D2107</f>
        <v>18.201000000000001</v>
      </c>
      <c r="G2107" s="2">
        <f>'Moving Avg'!F2107</f>
        <v>18.621100000000009</v>
      </c>
      <c r="H2107" s="2">
        <f>'Moving Avg'!G2107</f>
        <v>18.814040000000009</v>
      </c>
      <c r="I2107" s="2">
        <f>'Moving Avg'!H2107</f>
        <v>18.748189999999976</v>
      </c>
      <c r="J2107" s="5" t="str">
        <f>OBV!F2107</f>
        <v>NEUTRAL</v>
      </c>
      <c r="K2107" s="5" t="str">
        <f>OBV!G2107</f>
        <v>NEUTRAL</v>
      </c>
      <c r="L2107" s="5" t="str">
        <f>OBV!H2107</f>
        <v>NEUTRAL</v>
      </c>
      <c r="M2107" s="7">
        <f t="shared" si="320"/>
        <v>50</v>
      </c>
      <c r="N2107" s="7">
        <f t="shared" si="321"/>
        <v>100</v>
      </c>
      <c r="O2107" s="7">
        <f t="shared" si="322"/>
        <v>0</v>
      </c>
      <c r="P2107" s="7">
        <f t="shared" si="323"/>
        <v>33</v>
      </c>
      <c r="Q2107" s="8">
        <f t="shared" si="324"/>
        <v>57.45</v>
      </c>
      <c r="R2107" s="8">
        <f t="shared" si="325"/>
        <v>38.25</v>
      </c>
      <c r="S2107" s="8">
        <f t="shared" si="326"/>
        <v>37.35</v>
      </c>
      <c r="T2107" s="8">
        <f t="shared" si="327"/>
        <v>45.75</v>
      </c>
      <c r="U2107" s="7">
        <f t="shared" si="328"/>
        <v>44.35</v>
      </c>
      <c r="V2107" s="7">
        <f t="shared" si="329"/>
        <v>44.7</v>
      </c>
    </row>
    <row r="2108" spans="1:22" ht="13.5" x14ac:dyDescent="0.25">
      <c r="A2108" s="3">
        <f>RSI!A2108</f>
        <v>45072</v>
      </c>
      <c r="B2108" s="2">
        <f>RSI!B2108</f>
        <v>18.645</v>
      </c>
      <c r="C2108" s="2">
        <f>RSI!I2108</f>
        <v>49.741070728222944</v>
      </c>
      <c r="D2108" s="2">
        <f>MACD!E2108</f>
        <v>0.31143205772822569</v>
      </c>
      <c r="E2108" s="2">
        <f>MACD!F2108</f>
        <v>0.40727735061963027</v>
      </c>
      <c r="F2108" s="2">
        <f>'Moving Avg'!D2108</f>
        <v>18.2898</v>
      </c>
      <c r="G2108" s="2">
        <f>'Moving Avg'!F2108</f>
        <v>18.591400000000007</v>
      </c>
      <c r="H2108" s="2">
        <f>'Moving Avg'!G2108</f>
        <v>18.817620000000009</v>
      </c>
      <c r="I2108" s="2">
        <f>'Moving Avg'!H2108</f>
        <v>18.748664999999974</v>
      </c>
      <c r="J2108" s="5" t="str">
        <f>OBV!F2108</f>
        <v>BULLISH</v>
      </c>
      <c r="K2108" s="5" t="str">
        <f>OBV!G2108</f>
        <v>STRONG</v>
      </c>
      <c r="L2108" s="5" t="str">
        <f>OBV!H2108</f>
        <v>CONFIRMED BULLISH</v>
      </c>
      <c r="M2108" s="7">
        <f t="shared" si="320"/>
        <v>25</v>
      </c>
      <c r="N2108" s="7">
        <f t="shared" si="321"/>
        <v>100</v>
      </c>
      <c r="O2108" s="7">
        <f t="shared" si="322"/>
        <v>0</v>
      </c>
      <c r="P2108" s="7">
        <f t="shared" si="323"/>
        <v>100</v>
      </c>
      <c r="Q2108" s="8">
        <f t="shared" si="324"/>
        <v>58.75</v>
      </c>
      <c r="R2108" s="8">
        <f t="shared" si="325"/>
        <v>50</v>
      </c>
      <c r="S2108" s="8">
        <f t="shared" si="326"/>
        <v>63.75</v>
      </c>
      <c r="T2108" s="8">
        <f t="shared" si="327"/>
        <v>56.25</v>
      </c>
      <c r="U2108" s="7">
        <f t="shared" si="328"/>
        <v>57.5</v>
      </c>
      <c r="V2108" s="7">
        <f t="shared" si="329"/>
        <v>57.1875</v>
      </c>
    </row>
    <row r="2109" spans="1:22" ht="13.5" x14ac:dyDescent="0.25">
      <c r="A2109" s="3">
        <f>RSI!A2109</f>
        <v>45075</v>
      </c>
      <c r="B2109" s="2">
        <f>RSI!B2109</f>
        <v>18.645</v>
      </c>
      <c r="C2109" s="2">
        <f>RSI!I2109</f>
        <v>49.741070728222944</v>
      </c>
      <c r="D2109" s="2">
        <f>MACD!E2109</f>
        <v>0.26634791388907075</v>
      </c>
      <c r="E2109" s="2">
        <f>MACD!F2109</f>
        <v>0.37909146327351839</v>
      </c>
      <c r="F2109" s="2">
        <f>'Moving Avg'!D2109</f>
        <v>18.378599999999999</v>
      </c>
      <c r="G2109" s="2">
        <f>'Moving Avg'!F2109</f>
        <v>18.561700000000005</v>
      </c>
      <c r="H2109" s="2">
        <f>'Moving Avg'!G2109</f>
        <v>18.821200000000008</v>
      </c>
      <c r="I2109" s="2">
        <f>'Moving Avg'!H2109</f>
        <v>18.749139999999972</v>
      </c>
      <c r="J2109" s="5" t="str">
        <f>OBV!F2109</f>
        <v>BULLISH</v>
      </c>
      <c r="K2109" s="5" t="str">
        <f>OBV!G2109</f>
        <v>STRONG</v>
      </c>
      <c r="L2109" s="5" t="str">
        <f>OBV!H2109</f>
        <v>CONFIRMED BULLISH</v>
      </c>
      <c r="M2109" s="7">
        <f t="shared" si="320"/>
        <v>25</v>
      </c>
      <c r="N2109" s="7">
        <f t="shared" si="321"/>
        <v>100</v>
      </c>
      <c r="O2109" s="7">
        <f t="shared" si="322"/>
        <v>0</v>
      </c>
      <c r="P2109" s="7">
        <f t="shared" si="323"/>
        <v>100</v>
      </c>
      <c r="Q2109" s="8">
        <f t="shared" si="324"/>
        <v>58.75</v>
      </c>
      <c r="R2109" s="8">
        <f t="shared" si="325"/>
        <v>50</v>
      </c>
      <c r="S2109" s="8">
        <f t="shared" si="326"/>
        <v>63.75</v>
      </c>
      <c r="T2109" s="8">
        <f t="shared" si="327"/>
        <v>56.25</v>
      </c>
      <c r="U2109" s="7">
        <f t="shared" si="328"/>
        <v>57.5</v>
      </c>
      <c r="V2109" s="7">
        <f t="shared" si="329"/>
        <v>57.1875</v>
      </c>
    </row>
    <row r="2110" spans="1:22" ht="13.5" x14ac:dyDescent="0.25">
      <c r="A2110" s="3">
        <f>RSI!A2110</f>
        <v>45076</v>
      </c>
      <c r="B2110" s="2">
        <f>RSI!B2110</f>
        <v>19.478999999999999</v>
      </c>
      <c r="C2110" s="2">
        <f>RSI!I2110</f>
        <v>70.638588228167691</v>
      </c>
      <c r="D2110" s="2">
        <f>MACD!E2110</f>
        <v>9.5483152603250687E-2</v>
      </c>
      <c r="E2110" s="2">
        <f>MACD!F2110</f>
        <v>0.3223698011394649</v>
      </c>
      <c r="F2110" s="2">
        <f>'Moving Avg'!D2110</f>
        <v>18.6342</v>
      </c>
      <c r="G2110" s="2">
        <f>'Moving Avg'!F2110</f>
        <v>18.574550000000002</v>
      </c>
      <c r="H2110" s="2">
        <f>'Moving Avg'!G2110</f>
        <v>18.841460000000009</v>
      </c>
      <c r="I2110" s="2">
        <f>'Moving Avg'!H2110</f>
        <v>18.753784999999972</v>
      </c>
      <c r="J2110" s="5" t="str">
        <f>OBV!F2110</f>
        <v>BULLISH</v>
      </c>
      <c r="K2110" s="5" t="str">
        <f>OBV!G2110</f>
        <v>STRONG</v>
      </c>
      <c r="L2110" s="5" t="str">
        <f>OBV!H2110</f>
        <v>CONFIRMED BULLISH</v>
      </c>
      <c r="M2110" s="7">
        <f t="shared" si="320"/>
        <v>0</v>
      </c>
      <c r="N2110" s="7">
        <f t="shared" si="321"/>
        <v>100</v>
      </c>
      <c r="O2110" s="7">
        <f t="shared" si="322"/>
        <v>0</v>
      </c>
      <c r="P2110" s="7">
        <f t="shared" si="323"/>
        <v>100</v>
      </c>
      <c r="Q2110" s="8">
        <f t="shared" si="324"/>
        <v>50</v>
      </c>
      <c r="R2110" s="8">
        <f t="shared" si="325"/>
        <v>45</v>
      </c>
      <c r="S2110" s="8">
        <f t="shared" si="326"/>
        <v>60</v>
      </c>
      <c r="T2110" s="8">
        <f t="shared" si="327"/>
        <v>50</v>
      </c>
      <c r="U2110" s="7">
        <f t="shared" si="328"/>
        <v>51.666666666666664</v>
      </c>
      <c r="V2110" s="7">
        <f t="shared" si="329"/>
        <v>51.25</v>
      </c>
    </row>
    <row r="2111" spans="1:22" ht="13.5" x14ac:dyDescent="0.25">
      <c r="A2111" s="3">
        <f>RSI!A2111</f>
        <v>45077</v>
      </c>
      <c r="B2111" s="2">
        <f>RSI!B2111</f>
        <v>19.478999999999999</v>
      </c>
      <c r="C2111" s="2">
        <f>RSI!I2111</f>
        <v>70.638588228167691</v>
      </c>
      <c r="D2111" s="2">
        <f>MACD!E2111</f>
        <v>-5.4037479772855335E-2</v>
      </c>
      <c r="E2111" s="2">
        <f>MACD!F2111</f>
        <v>0.24708834495700085</v>
      </c>
      <c r="F2111" s="2">
        <f>'Moving Avg'!D2111</f>
        <v>18.889800000000001</v>
      </c>
      <c r="G2111" s="2">
        <f>'Moving Avg'!F2111</f>
        <v>18.587399999999999</v>
      </c>
      <c r="H2111" s="2">
        <f>'Moving Avg'!G2111</f>
        <v>18.861720000000005</v>
      </c>
      <c r="I2111" s="2">
        <f>'Moving Avg'!H2111</f>
        <v>18.758429999999972</v>
      </c>
      <c r="J2111" s="5" t="str">
        <f>OBV!F2111</f>
        <v>BULLISH</v>
      </c>
      <c r="K2111" s="5" t="str">
        <f>OBV!G2111</f>
        <v>STRONG</v>
      </c>
      <c r="L2111" s="5" t="str">
        <f>OBV!H2111</f>
        <v>CONFIRMED BULLISH</v>
      </c>
      <c r="M2111" s="7">
        <f t="shared" si="320"/>
        <v>0</v>
      </c>
      <c r="N2111" s="7">
        <f t="shared" si="321"/>
        <v>100</v>
      </c>
      <c r="O2111" s="7">
        <f t="shared" si="322"/>
        <v>50</v>
      </c>
      <c r="P2111" s="7">
        <f t="shared" si="323"/>
        <v>100</v>
      </c>
      <c r="Q2111" s="8">
        <f t="shared" si="324"/>
        <v>57.5</v>
      </c>
      <c r="R2111" s="8">
        <f t="shared" si="325"/>
        <v>62.5</v>
      </c>
      <c r="S2111" s="8">
        <f t="shared" si="326"/>
        <v>72.5</v>
      </c>
      <c r="T2111" s="8">
        <f t="shared" si="327"/>
        <v>62.5</v>
      </c>
      <c r="U2111" s="7">
        <f t="shared" si="328"/>
        <v>64.166666666666671</v>
      </c>
      <c r="V2111" s="7">
        <f t="shared" si="329"/>
        <v>63.75</v>
      </c>
    </row>
    <row r="2112" spans="1:22" ht="13.5" x14ac:dyDescent="0.25">
      <c r="A2112" s="3">
        <f>RSI!A2112</f>
        <v>45078</v>
      </c>
      <c r="B2112" s="2">
        <f>RSI!B2112</f>
        <v>19.478999999999999</v>
      </c>
      <c r="C2112" s="2">
        <f>RSI!I2112</f>
        <v>70.638588228167691</v>
      </c>
      <c r="D2112" s="2">
        <f>MACD!E2112</f>
        <v>-0.18513156519831853</v>
      </c>
      <c r="E2112" s="2">
        <f>MACD!F2112</f>
        <v>0.16064436292593698</v>
      </c>
      <c r="F2112" s="2">
        <f>'Moving Avg'!D2112</f>
        <v>19.145399999999999</v>
      </c>
      <c r="G2112" s="2">
        <f>'Moving Avg'!F2112</f>
        <v>18.600249999999996</v>
      </c>
      <c r="H2112" s="2">
        <f>'Moving Avg'!G2112</f>
        <v>18.881980000000009</v>
      </c>
      <c r="I2112" s="2">
        <f>'Moving Avg'!H2112</f>
        <v>18.763074999999969</v>
      </c>
      <c r="J2112" s="5" t="str">
        <f>OBV!F2112</f>
        <v>BULLISH</v>
      </c>
      <c r="K2112" s="5" t="str">
        <f>OBV!G2112</f>
        <v>STRONG</v>
      </c>
      <c r="L2112" s="5" t="str">
        <f>OBV!H2112</f>
        <v>CONFIRMED BULLISH</v>
      </c>
      <c r="M2112" s="7">
        <f t="shared" si="320"/>
        <v>0</v>
      </c>
      <c r="N2112" s="7">
        <f t="shared" si="321"/>
        <v>100</v>
      </c>
      <c r="O2112" s="7">
        <f t="shared" si="322"/>
        <v>50</v>
      </c>
      <c r="P2112" s="7">
        <f t="shared" si="323"/>
        <v>100</v>
      </c>
      <c r="Q2112" s="8">
        <f t="shared" si="324"/>
        <v>57.5</v>
      </c>
      <c r="R2112" s="8">
        <f t="shared" si="325"/>
        <v>62.5</v>
      </c>
      <c r="S2112" s="8">
        <f t="shared" si="326"/>
        <v>72.5</v>
      </c>
      <c r="T2112" s="8">
        <f t="shared" si="327"/>
        <v>62.5</v>
      </c>
      <c r="U2112" s="7">
        <f t="shared" si="328"/>
        <v>64.166666666666671</v>
      </c>
      <c r="V2112" s="7">
        <f t="shared" si="329"/>
        <v>63.75</v>
      </c>
    </row>
    <row r="2113" spans="1:22" ht="13.5" x14ac:dyDescent="0.25">
      <c r="A2113" s="3">
        <f>RSI!A2113</f>
        <v>45079</v>
      </c>
      <c r="B2113" s="2">
        <f>RSI!B2113</f>
        <v>19.478999999999999</v>
      </c>
      <c r="C2113" s="2">
        <f>RSI!I2113</f>
        <v>70.638588228167691</v>
      </c>
      <c r="D2113" s="2">
        <f>MACD!E2113</f>
        <v>-0.30029494762341713</v>
      </c>
      <c r="E2113" s="2">
        <f>MACD!F2113</f>
        <v>6.8456500816066149E-2</v>
      </c>
      <c r="F2113" s="2">
        <f>'Moving Avg'!D2113</f>
        <v>19.312199999999997</v>
      </c>
      <c r="G2113" s="2">
        <f>'Moving Avg'!F2113</f>
        <v>18.641099999999994</v>
      </c>
      <c r="H2113" s="2">
        <f>'Moving Avg'!G2113</f>
        <v>18.902240000000006</v>
      </c>
      <c r="I2113" s="2">
        <f>'Moving Avg'!H2113</f>
        <v>18.767719999999969</v>
      </c>
      <c r="J2113" s="5" t="str">
        <f>OBV!F2113</f>
        <v>BULLISH</v>
      </c>
      <c r="K2113" s="5" t="str">
        <f>OBV!G2113</f>
        <v>STRONG</v>
      </c>
      <c r="L2113" s="5" t="str">
        <f>OBV!H2113</f>
        <v>CONFIRMED BULLISH</v>
      </c>
      <c r="M2113" s="7">
        <f t="shared" si="320"/>
        <v>0</v>
      </c>
      <c r="N2113" s="7">
        <f t="shared" si="321"/>
        <v>100</v>
      </c>
      <c r="O2113" s="7">
        <f t="shared" si="322"/>
        <v>50</v>
      </c>
      <c r="P2113" s="7">
        <f t="shared" si="323"/>
        <v>100</v>
      </c>
      <c r="Q2113" s="8">
        <f t="shared" si="324"/>
        <v>57.5</v>
      </c>
      <c r="R2113" s="8">
        <f t="shared" si="325"/>
        <v>62.5</v>
      </c>
      <c r="S2113" s="8">
        <f t="shared" si="326"/>
        <v>72.5</v>
      </c>
      <c r="T2113" s="8">
        <f t="shared" si="327"/>
        <v>62.5</v>
      </c>
      <c r="U2113" s="7">
        <f t="shared" si="328"/>
        <v>64.166666666666671</v>
      </c>
      <c r="V2113" s="7">
        <f t="shared" si="329"/>
        <v>63.75</v>
      </c>
    </row>
    <row r="2114" spans="1:22" ht="13.5" x14ac:dyDescent="0.25">
      <c r="A2114" s="3">
        <f>RSI!A2114</f>
        <v>45082</v>
      </c>
      <c r="B2114" s="2">
        <f>RSI!B2114</f>
        <v>19.478999999999999</v>
      </c>
      <c r="C2114" s="2">
        <f>RSI!I2114</f>
        <v>70.638588228167691</v>
      </c>
      <c r="D2114" s="2">
        <f>MACD!E2114</f>
        <v>-0.40166460681546212</v>
      </c>
      <c r="E2114" s="2">
        <f>MACD!F2114</f>
        <v>-2.5567720710239508E-2</v>
      </c>
      <c r="F2114" s="2">
        <f>'Moving Avg'!D2114</f>
        <v>19.478999999999999</v>
      </c>
      <c r="G2114" s="2">
        <f>'Moving Avg'!F2114</f>
        <v>18.681049999999992</v>
      </c>
      <c r="H2114" s="2">
        <f>'Moving Avg'!G2114</f>
        <v>18.922500000000007</v>
      </c>
      <c r="I2114" s="2">
        <f>'Moving Avg'!H2114</f>
        <v>18.772364999999969</v>
      </c>
      <c r="J2114" s="5" t="str">
        <f>OBV!F2114</f>
        <v>BULLISH</v>
      </c>
      <c r="K2114" s="5" t="str">
        <f>OBV!G2114</f>
        <v>STRONG</v>
      </c>
      <c r="L2114" s="5" t="str">
        <f>OBV!H2114</f>
        <v>CONFIRMED BULLISH</v>
      </c>
      <c r="M2114" s="7">
        <f t="shared" ref="M2114:M2177" si="330">IF(C2114&lt;30,50, IF(C2114&gt;70, 0, 25))</f>
        <v>0</v>
      </c>
      <c r="N2114" s="7">
        <f t="shared" ref="N2114:N2177" si="331">IF(E2114-D2114&gt;0.02, 100, IF(E2114-D2114&lt;0,0,45))</f>
        <v>100</v>
      </c>
      <c r="O2114" s="7">
        <f t="shared" ref="O2114:O2177" si="332">IF(F2114-I2114&gt;10,100,IF(F2114-I2114&gt;5,75, IF(F2114-I2114&gt;0,50,0)))</f>
        <v>50</v>
      </c>
      <c r="P2114" s="7">
        <f t="shared" ref="P2114:P2177" si="333">IF(L2114="confirmed bullish", 34, IF(L2114="bullish divergence",17, 0))+IF(J2114="bullish",33,IF(J2114="bearish",0,16.5))+IF(K2114="strong",33,IF(K2114="weak",0,16.5))</f>
        <v>100</v>
      </c>
      <c r="Q2114" s="8">
        <f t="shared" si="324"/>
        <v>57.5</v>
      </c>
      <c r="R2114" s="8">
        <f t="shared" si="325"/>
        <v>62.5</v>
      </c>
      <c r="S2114" s="8">
        <f t="shared" si="326"/>
        <v>72.5</v>
      </c>
      <c r="T2114" s="8">
        <f t="shared" si="327"/>
        <v>62.5</v>
      </c>
      <c r="U2114" s="7">
        <f t="shared" si="328"/>
        <v>64.166666666666671</v>
      </c>
      <c r="V2114" s="7">
        <f t="shared" si="329"/>
        <v>63.75</v>
      </c>
    </row>
    <row r="2115" spans="1:22" ht="13.5" x14ac:dyDescent="0.25">
      <c r="A2115" s="3">
        <f>RSI!A2115</f>
        <v>45083</v>
      </c>
      <c r="B2115" s="2">
        <f>RSI!B2115</f>
        <v>19.478999999999999</v>
      </c>
      <c r="C2115" s="2">
        <f>RSI!I2115</f>
        <v>70.638588228167691</v>
      </c>
      <c r="D2115" s="2">
        <f>MACD!E2115</f>
        <v>-0.49107200809908136</v>
      </c>
      <c r="E2115" s="2">
        <f>MACD!F2115</f>
        <v>-0.11866857818800788</v>
      </c>
      <c r="F2115" s="2">
        <f>'Moving Avg'!D2115</f>
        <v>19.478999999999999</v>
      </c>
      <c r="G2115" s="2">
        <f>'Moving Avg'!F2115</f>
        <v>18.720999999999993</v>
      </c>
      <c r="H2115" s="2">
        <f>'Moving Avg'!G2115</f>
        <v>18.942760000000007</v>
      </c>
      <c r="I2115" s="2">
        <f>'Moving Avg'!H2115</f>
        <v>18.777009999999965</v>
      </c>
      <c r="J2115" s="5" t="str">
        <f>OBV!F2115</f>
        <v>NEUTRAL</v>
      </c>
      <c r="K2115" s="5" t="str">
        <f>OBV!G2115</f>
        <v>NEUTRAL</v>
      </c>
      <c r="L2115" s="5" t="str">
        <f>OBV!H2115</f>
        <v>NEUTRAL</v>
      </c>
      <c r="M2115" s="7">
        <f t="shared" si="330"/>
        <v>0</v>
      </c>
      <c r="N2115" s="7">
        <f t="shared" si="331"/>
        <v>100</v>
      </c>
      <c r="O2115" s="7">
        <f t="shared" si="332"/>
        <v>50</v>
      </c>
      <c r="P2115" s="7">
        <f t="shared" si="333"/>
        <v>33</v>
      </c>
      <c r="Q2115" s="8">
        <f t="shared" ref="Q2115:Q2178" si="334">0.35*M2115+N2115*0.35+O2115*0.15+P2115*0.15</f>
        <v>47.45</v>
      </c>
      <c r="R2115" s="8">
        <f t="shared" ref="R2115:R2178" si="335">M2115*0.2+N2115*0.2+O2115*0.35+P2115*0.25</f>
        <v>45.75</v>
      </c>
      <c r="S2115" s="8">
        <f t="shared" ref="S2115:S2178" si="336">M2115*0.15+N2115*0.15+O2115*0.25+P2115*0.45</f>
        <v>42.35</v>
      </c>
      <c r="T2115" s="8">
        <f t="shared" ref="T2115:T2178" si="337">0.25*SUM(M2115:P2115)</f>
        <v>45.75</v>
      </c>
      <c r="U2115" s="7">
        <f t="shared" ref="U2115:U2178" si="338">SUM(Q2115:S2115)/3</f>
        <v>45.183333333333337</v>
      </c>
      <c r="V2115" s="7">
        <f t="shared" ref="V2115:V2178" si="339">SUM(Q2115:T2115)/4</f>
        <v>45.325000000000003</v>
      </c>
    </row>
    <row r="2116" spans="1:22" ht="13.5" x14ac:dyDescent="0.25">
      <c r="A2116" s="3">
        <f>RSI!A2116</f>
        <v>45084</v>
      </c>
      <c r="B2116" s="2">
        <f>RSI!B2116</f>
        <v>19.478999999999999</v>
      </c>
      <c r="C2116" s="2">
        <f>RSI!I2116</f>
        <v>70.638588228167691</v>
      </c>
      <c r="D2116" s="2">
        <f>MACD!E2116</f>
        <v>-0.57008838223184455</v>
      </c>
      <c r="E2116" s="2">
        <f>MACD!F2116</f>
        <v>-0.20895253899677524</v>
      </c>
      <c r="F2116" s="2">
        <f>'Moving Avg'!D2116</f>
        <v>19.478999999999999</v>
      </c>
      <c r="G2116" s="2">
        <f>'Moving Avg'!F2116</f>
        <v>18.761849999999995</v>
      </c>
      <c r="H2116" s="2">
        <f>'Moving Avg'!G2116</f>
        <v>18.963020000000007</v>
      </c>
      <c r="I2116" s="2">
        <f>'Moving Avg'!H2116</f>
        <v>18.781654999999965</v>
      </c>
      <c r="J2116" s="5" t="str">
        <f>OBV!F2116</f>
        <v>NEUTRAL</v>
      </c>
      <c r="K2116" s="5" t="str">
        <f>OBV!G2116</f>
        <v>NEUTRAL</v>
      </c>
      <c r="L2116" s="5" t="str">
        <f>OBV!H2116</f>
        <v>NEUTRAL</v>
      </c>
      <c r="M2116" s="7">
        <f t="shared" si="330"/>
        <v>0</v>
      </c>
      <c r="N2116" s="7">
        <f t="shared" si="331"/>
        <v>100</v>
      </c>
      <c r="O2116" s="7">
        <f t="shared" si="332"/>
        <v>50</v>
      </c>
      <c r="P2116" s="7">
        <f t="shared" si="333"/>
        <v>33</v>
      </c>
      <c r="Q2116" s="8">
        <f t="shared" si="334"/>
        <v>47.45</v>
      </c>
      <c r="R2116" s="8">
        <f t="shared" si="335"/>
        <v>45.75</v>
      </c>
      <c r="S2116" s="8">
        <f t="shared" si="336"/>
        <v>42.35</v>
      </c>
      <c r="T2116" s="8">
        <f t="shared" si="337"/>
        <v>45.75</v>
      </c>
      <c r="U2116" s="7">
        <f t="shared" si="338"/>
        <v>45.183333333333337</v>
      </c>
      <c r="V2116" s="7">
        <f t="shared" si="339"/>
        <v>45.325000000000003</v>
      </c>
    </row>
    <row r="2117" spans="1:22" ht="13.5" x14ac:dyDescent="0.25">
      <c r="A2117" s="3">
        <f>RSI!A2117</f>
        <v>45085</v>
      </c>
      <c r="B2117" s="2">
        <f>RSI!B2117</f>
        <v>19.478999999999999</v>
      </c>
      <c r="C2117" s="2">
        <f>RSI!I2117</f>
        <v>70.638588228167691</v>
      </c>
      <c r="D2117" s="2">
        <f>MACD!E2117</f>
        <v>-0.64006316672638164</v>
      </c>
      <c r="E2117" s="2">
        <f>MACD!F2117</f>
        <v>-0.29517466454269653</v>
      </c>
      <c r="F2117" s="2">
        <f>'Moving Avg'!D2117</f>
        <v>19.478999999999999</v>
      </c>
      <c r="G2117" s="2">
        <f>'Moving Avg'!F2117</f>
        <v>18.802699999999994</v>
      </c>
      <c r="H2117" s="2">
        <f>'Moving Avg'!G2117</f>
        <v>18.983280000000008</v>
      </c>
      <c r="I2117" s="2">
        <f>'Moving Avg'!H2117</f>
        <v>18.786299999999969</v>
      </c>
      <c r="J2117" s="5" t="str">
        <f>OBV!F2117</f>
        <v>NEUTRAL</v>
      </c>
      <c r="K2117" s="5" t="str">
        <f>OBV!G2117</f>
        <v>NEUTRAL</v>
      </c>
      <c r="L2117" s="5" t="str">
        <f>OBV!H2117</f>
        <v>NEUTRAL</v>
      </c>
      <c r="M2117" s="7">
        <f t="shared" si="330"/>
        <v>0</v>
      </c>
      <c r="N2117" s="7">
        <f t="shared" si="331"/>
        <v>100</v>
      </c>
      <c r="O2117" s="7">
        <f t="shared" si="332"/>
        <v>50</v>
      </c>
      <c r="P2117" s="7">
        <f t="shared" si="333"/>
        <v>33</v>
      </c>
      <c r="Q2117" s="8">
        <f t="shared" si="334"/>
        <v>47.45</v>
      </c>
      <c r="R2117" s="8">
        <f t="shared" si="335"/>
        <v>45.75</v>
      </c>
      <c r="S2117" s="8">
        <f t="shared" si="336"/>
        <v>42.35</v>
      </c>
      <c r="T2117" s="8">
        <f t="shared" si="337"/>
        <v>45.75</v>
      </c>
      <c r="U2117" s="7">
        <f t="shared" si="338"/>
        <v>45.183333333333337</v>
      </c>
      <c r="V2117" s="7">
        <f t="shared" si="339"/>
        <v>45.325000000000003</v>
      </c>
    </row>
    <row r="2118" spans="1:22" ht="13.5" x14ac:dyDescent="0.25">
      <c r="A2118" s="3">
        <f>RSI!A2118</f>
        <v>45086</v>
      </c>
      <c r="B2118" s="2">
        <f>RSI!B2118</f>
        <v>19.478999999999999</v>
      </c>
      <c r="C2118" s="2">
        <f>RSI!I2118</f>
        <v>70.638588228167691</v>
      </c>
      <c r="D2118" s="2">
        <f>MACD!E2118</f>
        <v>-0.63384895894601812</v>
      </c>
      <c r="E2118" s="2">
        <f>MACD!F2118</f>
        <v>-0.36290952342336091</v>
      </c>
      <c r="F2118" s="2">
        <f>'Moving Avg'!D2118</f>
        <v>19.478999999999999</v>
      </c>
      <c r="G2118" s="2">
        <f>'Moving Avg'!F2118</f>
        <v>18.843549999999993</v>
      </c>
      <c r="H2118" s="2">
        <f>'Moving Avg'!G2118</f>
        <v>19.003540000000008</v>
      </c>
      <c r="I2118" s="2">
        <f>'Moving Avg'!H2118</f>
        <v>18.790944999999965</v>
      </c>
      <c r="J2118" s="5" t="str">
        <f>OBV!F2118</f>
        <v>NEUTRAL</v>
      </c>
      <c r="K2118" s="5" t="str">
        <f>OBV!G2118</f>
        <v>NEUTRAL</v>
      </c>
      <c r="L2118" s="5" t="str">
        <f>OBV!H2118</f>
        <v>NEUTRAL</v>
      </c>
      <c r="M2118" s="7">
        <f t="shared" si="330"/>
        <v>0</v>
      </c>
      <c r="N2118" s="7">
        <f t="shared" si="331"/>
        <v>100</v>
      </c>
      <c r="O2118" s="7">
        <f t="shared" si="332"/>
        <v>50</v>
      </c>
      <c r="P2118" s="7">
        <f t="shared" si="333"/>
        <v>33</v>
      </c>
      <c r="Q2118" s="8">
        <f t="shared" si="334"/>
        <v>47.45</v>
      </c>
      <c r="R2118" s="8">
        <f t="shared" si="335"/>
        <v>45.75</v>
      </c>
      <c r="S2118" s="8">
        <f t="shared" si="336"/>
        <v>42.35</v>
      </c>
      <c r="T2118" s="8">
        <f t="shared" si="337"/>
        <v>45.75</v>
      </c>
      <c r="U2118" s="7">
        <f t="shared" si="338"/>
        <v>45.183333333333337</v>
      </c>
      <c r="V2118" s="7">
        <f t="shared" si="339"/>
        <v>45.325000000000003</v>
      </c>
    </row>
    <row r="2119" spans="1:22" ht="13.5" x14ac:dyDescent="0.25">
      <c r="A2119" s="3">
        <f>RSI!A2119</f>
        <v>45089</v>
      </c>
      <c r="B2119" s="2">
        <f>RSI!B2119</f>
        <v>19.478999999999999</v>
      </c>
      <c r="C2119" s="2">
        <f>RSI!I2119</f>
        <v>70.638588228167691</v>
      </c>
      <c r="D2119" s="2">
        <f>MACD!E2119</f>
        <v>-0.63126120118138829</v>
      </c>
      <c r="E2119" s="2">
        <f>MACD!F2119</f>
        <v>-0.41657985897496641</v>
      </c>
      <c r="F2119" s="2">
        <f>'Moving Avg'!D2119</f>
        <v>19.478999999999999</v>
      </c>
      <c r="G2119" s="2">
        <f>'Moving Avg'!F2119</f>
        <v>18.884399999999992</v>
      </c>
      <c r="H2119" s="2">
        <f>'Moving Avg'!G2119</f>
        <v>19.023800000000008</v>
      </c>
      <c r="I2119" s="2">
        <f>'Moving Avg'!H2119</f>
        <v>18.795589999999962</v>
      </c>
      <c r="J2119" s="5" t="str">
        <f>OBV!F2119</f>
        <v>NEUTRAL</v>
      </c>
      <c r="K2119" s="5" t="str">
        <f>OBV!G2119</f>
        <v>NEUTRAL</v>
      </c>
      <c r="L2119" s="5" t="str">
        <f>OBV!H2119</f>
        <v>NEUTRAL</v>
      </c>
      <c r="M2119" s="7">
        <f t="shared" si="330"/>
        <v>0</v>
      </c>
      <c r="N2119" s="7">
        <f t="shared" si="331"/>
        <v>100</v>
      </c>
      <c r="O2119" s="7">
        <f t="shared" si="332"/>
        <v>50</v>
      </c>
      <c r="P2119" s="7">
        <f t="shared" si="333"/>
        <v>33</v>
      </c>
      <c r="Q2119" s="8">
        <f t="shared" si="334"/>
        <v>47.45</v>
      </c>
      <c r="R2119" s="8">
        <f t="shared" si="335"/>
        <v>45.75</v>
      </c>
      <c r="S2119" s="8">
        <f t="shared" si="336"/>
        <v>42.35</v>
      </c>
      <c r="T2119" s="8">
        <f t="shared" si="337"/>
        <v>45.75</v>
      </c>
      <c r="U2119" s="7">
        <f t="shared" si="338"/>
        <v>45.183333333333337</v>
      </c>
      <c r="V2119" s="7">
        <f t="shared" si="339"/>
        <v>45.325000000000003</v>
      </c>
    </row>
    <row r="2120" spans="1:22" ht="13.5" x14ac:dyDescent="0.25">
      <c r="A2120" s="3">
        <f>RSI!A2120</f>
        <v>45090</v>
      </c>
      <c r="B2120" s="2">
        <f>RSI!B2120</f>
        <v>19.478999999999999</v>
      </c>
      <c r="C2120" s="2">
        <f>RSI!I2120</f>
        <v>70.638588228167691</v>
      </c>
      <c r="D2120" s="2">
        <f>MACD!E2120</f>
        <v>-0.50323647699335794</v>
      </c>
      <c r="E2120" s="2">
        <f>MACD!F2120</f>
        <v>-0.43391118257864469</v>
      </c>
      <c r="F2120" s="2">
        <f>'Moving Avg'!D2120</f>
        <v>19.478999999999999</v>
      </c>
      <c r="G2120" s="2">
        <f>'Moving Avg'!F2120</f>
        <v>18.948299999999993</v>
      </c>
      <c r="H2120" s="2">
        <f>'Moving Avg'!G2120</f>
        <v>19.044060000000009</v>
      </c>
      <c r="I2120" s="2">
        <f>'Moving Avg'!H2120</f>
        <v>18.800234999999962</v>
      </c>
      <c r="J2120" s="5" t="str">
        <f>OBV!F2120</f>
        <v>NEUTRAL</v>
      </c>
      <c r="K2120" s="5" t="str">
        <f>OBV!G2120</f>
        <v>NEUTRAL</v>
      </c>
      <c r="L2120" s="5" t="str">
        <f>OBV!H2120</f>
        <v>NEUTRAL</v>
      </c>
      <c r="M2120" s="7">
        <f t="shared" si="330"/>
        <v>0</v>
      </c>
      <c r="N2120" s="7">
        <f t="shared" si="331"/>
        <v>100</v>
      </c>
      <c r="O2120" s="7">
        <f t="shared" si="332"/>
        <v>50</v>
      </c>
      <c r="P2120" s="7">
        <f t="shared" si="333"/>
        <v>33</v>
      </c>
      <c r="Q2120" s="8">
        <f t="shared" si="334"/>
        <v>47.45</v>
      </c>
      <c r="R2120" s="8">
        <f t="shared" si="335"/>
        <v>45.75</v>
      </c>
      <c r="S2120" s="8">
        <f t="shared" si="336"/>
        <v>42.35</v>
      </c>
      <c r="T2120" s="8">
        <f t="shared" si="337"/>
        <v>45.75</v>
      </c>
      <c r="U2120" s="7">
        <f t="shared" si="338"/>
        <v>45.183333333333337</v>
      </c>
      <c r="V2120" s="7">
        <f t="shared" si="339"/>
        <v>45.325000000000003</v>
      </c>
    </row>
    <row r="2121" spans="1:22" ht="13.5" x14ac:dyDescent="0.25">
      <c r="A2121" s="3">
        <f>RSI!A2121</f>
        <v>45091</v>
      </c>
      <c r="B2121" s="2">
        <f>RSI!B2121</f>
        <v>19.478999999999999</v>
      </c>
      <c r="C2121" s="2">
        <f>RSI!I2121</f>
        <v>70.638588228167706</v>
      </c>
      <c r="D2121" s="2">
        <f>MACD!E2121</f>
        <v>-0.39719731727916496</v>
      </c>
      <c r="E2121" s="2">
        <f>MACD!F2121</f>
        <v>-0.42656840951874875</v>
      </c>
      <c r="F2121" s="2">
        <f>'Moving Avg'!D2121</f>
        <v>19.478999999999999</v>
      </c>
      <c r="G2121" s="2">
        <f>'Moving Avg'!F2121</f>
        <v>19.012199999999989</v>
      </c>
      <c r="H2121" s="2">
        <f>'Moving Avg'!G2121</f>
        <v>19.064320000000009</v>
      </c>
      <c r="I2121" s="2">
        <f>'Moving Avg'!H2121</f>
        <v>18.804879999999958</v>
      </c>
      <c r="J2121" s="5" t="str">
        <f>OBV!F2121</f>
        <v>NEUTRAL</v>
      </c>
      <c r="K2121" s="5" t="str">
        <f>OBV!G2121</f>
        <v>NEUTRAL</v>
      </c>
      <c r="L2121" s="5" t="str">
        <f>OBV!H2121</f>
        <v>NEUTRAL</v>
      </c>
      <c r="M2121" s="7">
        <f t="shared" si="330"/>
        <v>0</v>
      </c>
      <c r="N2121" s="7">
        <f t="shared" si="331"/>
        <v>0</v>
      </c>
      <c r="O2121" s="7">
        <f t="shared" si="332"/>
        <v>50</v>
      </c>
      <c r="P2121" s="7">
        <f t="shared" si="333"/>
        <v>33</v>
      </c>
      <c r="Q2121" s="8">
        <f t="shared" si="334"/>
        <v>12.45</v>
      </c>
      <c r="R2121" s="8">
        <f t="shared" si="335"/>
        <v>25.75</v>
      </c>
      <c r="S2121" s="8">
        <f t="shared" si="336"/>
        <v>27.35</v>
      </c>
      <c r="T2121" s="8">
        <f t="shared" si="337"/>
        <v>20.75</v>
      </c>
      <c r="U2121" s="7">
        <f t="shared" si="338"/>
        <v>21.850000000000005</v>
      </c>
      <c r="V2121" s="7">
        <f t="shared" si="339"/>
        <v>21.575000000000003</v>
      </c>
    </row>
    <row r="2122" spans="1:22" ht="13.5" x14ac:dyDescent="0.25">
      <c r="A2122" s="3">
        <f>RSI!A2122</f>
        <v>45092</v>
      </c>
      <c r="B2122" s="2">
        <f>RSI!B2122</f>
        <v>19.478999999999999</v>
      </c>
      <c r="C2122" s="2">
        <f>RSI!I2122</f>
        <v>70.638588228167691</v>
      </c>
      <c r="D2122" s="2">
        <f>MACD!E2122</f>
        <v>-0.30959173838879295</v>
      </c>
      <c r="E2122" s="2">
        <f>MACD!F2122</f>
        <v>-0.40317307529275764</v>
      </c>
      <c r="F2122" s="2">
        <f>'Moving Avg'!D2122</f>
        <v>19.478999999999999</v>
      </c>
      <c r="G2122" s="2">
        <f>'Moving Avg'!F2122</f>
        <v>19.07609999999999</v>
      </c>
      <c r="H2122" s="2">
        <f>'Moving Avg'!G2122</f>
        <v>19.08458000000001</v>
      </c>
      <c r="I2122" s="2">
        <f>'Moving Avg'!H2122</f>
        <v>18.813259999999961</v>
      </c>
      <c r="J2122" s="5" t="str">
        <f>OBV!F2122</f>
        <v>NEUTRAL</v>
      </c>
      <c r="K2122" s="5" t="str">
        <f>OBV!G2122</f>
        <v>NEUTRAL</v>
      </c>
      <c r="L2122" s="5" t="str">
        <f>OBV!H2122</f>
        <v>NEUTRAL</v>
      </c>
      <c r="M2122" s="7">
        <f t="shared" si="330"/>
        <v>0</v>
      </c>
      <c r="N2122" s="7">
        <f t="shared" si="331"/>
        <v>0</v>
      </c>
      <c r="O2122" s="7">
        <f t="shared" si="332"/>
        <v>50</v>
      </c>
      <c r="P2122" s="7">
        <f t="shared" si="333"/>
        <v>33</v>
      </c>
      <c r="Q2122" s="8">
        <f t="shared" si="334"/>
        <v>12.45</v>
      </c>
      <c r="R2122" s="8">
        <f t="shared" si="335"/>
        <v>25.75</v>
      </c>
      <c r="S2122" s="8">
        <f t="shared" si="336"/>
        <v>27.35</v>
      </c>
      <c r="T2122" s="8">
        <f t="shared" si="337"/>
        <v>20.75</v>
      </c>
      <c r="U2122" s="7">
        <f t="shared" si="338"/>
        <v>21.850000000000005</v>
      </c>
      <c r="V2122" s="7">
        <f t="shared" si="339"/>
        <v>21.575000000000003</v>
      </c>
    </row>
    <row r="2123" spans="1:22" ht="13.5" x14ac:dyDescent="0.25">
      <c r="A2123" s="3">
        <f>RSI!A2123</f>
        <v>45093</v>
      </c>
      <c r="B2123" s="2">
        <f>RSI!B2123</f>
        <v>19.478999999999999</v>
      </c>
      <c r="C2123" s="2">
        <f>RSI!I2123</f>
        <v>70.638588228167691</v>
      </c>
      <c r="D2123" s="2">
        <f>MACD!E2123</f>
        <v>-0.23742677785201849</v>
      </c>
      <c r="E2123" s="2">
        <f>MACD!F2123</f>
        <v>-0.37002381580460986</v>
      </c>
      <c r="F2123" s="2">
        <f>'Moving Avg'!D2123</f>
        <v>19.478999999999999</v>
      </c>
      <c r="G2123" s="2">
        <f>'Moving Avg'!F2123</f>
        <v>19.13999999999999</v>
      </c>
      <c r="H2123" s="2">
        <f>'Moving Avg'!G2123</f>
        <v>19.10484000000001</v>
      </c>
      <c r="I2123" s="2">
        <f>'Moving Avg'!H2123</f>
        <v>18.82163999999996</v>
      </c>
      <c r="J2123" s="5" t="str">
        <f>OBV!F2123</f>
        <v>NEUTRAL</v>
      </c>
      <c r="K2123" s="5" t="str">
        <f>OBV!G2123</f>
        <v>NEUTRAL</v>
      </c>
      <c r="L2123" s="5" t="str">
        <f>OBV!H2123</f>
        <v>NEUTRAL</v>
      </c>
      <c r="M2123" s="7">
        <f t="shared" si="330"/>
        <v>0</v>
      </c>
      <c r="N2123" s="7">
        <f t="shared" si="331"/>
        <v>0</v>
      </c>
      <c r="O2123" s="7">
        <f t="shared" si="332"/>
        <v>50</v>
      </c>
      <c r="P2123" s="7">
        <f t="shared" si="333"/>
        <v>33</v>
      </c>
      <c r="Q2123" s="8">
        <f t="shared" si="334"/>
        <v>12.45</v>
      </c>
      <c r="R2123" s="8">
        <f t="shared" si="335"/>
        <v>25.75</v>
      </c>
      <c r="S2123" s="8">
        <f t="shared" si="336"/>
        <v>27.35</v>
      </c>
      <c r="T2123" s="8">
        <f t="shared" si="337"/>
        <v>20.75</v>
      </c>
      <c r="U2123" s="7">
        <f t="shared" si="338"/>
        <v>21.850000000000005</v>
      </c>
      <c r="V2123" s="7">
        <f t="shared" si="339"/>
        <v>21.575000000000003</v>
      </c>
    </row>
    <row r="2124" spans="1:22" ht="13.5" x14ac:dyDescent="0.25">
      <c r="A2124" s="3">
        <f>RSI!A2124</f>
        <v>45096</v>
      </c>
      <c r="B2124" s="2">
        <f>RSI!B2124</f>
        <v>19.533000000000001</v>
      </c>
      <c r="C2124" s="2">
        <f>RSI!I2124</f>
        <v>72.71191520219142</v>
      </c>
      <c r="D2124" s="2">
        <f>MACD!E2124</f>
        <v>-0.18218156058985002</v>
      </c>
      <c r="E2124" s="2">
        <f>MACD!F2124</f>
        <v>-0.33245536476165788</v>
      </c>
      <c r="F2124" s="2">
        <f>'Moving Avg'!D2124</f>
        <v>19.489799999999999</v>
      </c>
      <c r="G2124" s="2">
        <f>'Moving Avg'!F2124</f>
        <v>19.206599999999991</v>
      </c>
      <c r="H2124" s="2">
        <f>'Moving Avg'!G2124</f>
        <v>19.126180000000012</v>
      </c>
      <c r="I2124" s="2">
        <f>'Moving Avg'!H2124</f>
        <v>18.830289999999955</v>
      </c>
      <c r="J2124" s="5" t="str">
        <f>OBV!F2124</f>
        <v>BULLISH</v>
      </c>
      <c r="K2124" s="5" t="str">
        <f>OBV!G2124</f>
        <v>STRONG</v>
      </c>
      <c r="L2124" s="5" t="str">
        <f>OBV!H2124</f>
        <v>CONFIRMED BULLISH</v>
      </c>
      <c r="M2124" s="7">
        <f t="shared" si="330"/>
        <v>0</v>
      </c>
      <c r="N2124" s="7">
        <f t="shared" si="331"/>
        <v>0</v>
      </c>
      <c r="O2124" s="7">
        <f t="shared" si="332"/>
        <v>50</v>
      </c>
      <c r="P2124" s="7">
        <f t="shared" si="333"/>
        <v>100</v>
      </c>
      <c r="Q2124" s="8">
        <f t="shared" si="334"/>
        <v>22.5</v>
      </c>
      <c r="R2124" s="8">
        <f t="shared" si="335"/>
        <v>42.5</v>
      </c>
      <c r="S2124" s="8">
        <f t="shared" si="336"/>
        <v>57.5</v>
      </c>
      <c r="T2124" s="8">
        <f t="shared" si="337"/>
        <v>37.5</v>
      </c>
      <c r="U2124" s="7">
        <f t="shared" si="338"/>
        <v>40.833333333333336</v>
      </c>
      <c r="V2124" s="7">
        <f t="shared" si="339"/>
        <v>40</v>
      </c>
    </row>
    <row r="2125" spans="1:22" ht="13.5" x14ac:dyDescent="0.25">
      <c r="A2125" s="3">
        <f>RSI!A2125</f>
        <v>45097</v>
      </c>
      <c r="B2125" s="2">
        <f>RSI!B2125</f>
        <v>19.533000000000001</v>
      </c>
      <c r="C2125" s="2">
        <f>RSI!I2125</f>
        <v>72.71191520219142</v>
      </c>
      <c r="D2125" s="2">
        <f>MACD!E2125</f>
        <v>-0.13743751218684253</v>
      </c>
      <c r="E2125" s="2">
        <f>MACD!F2125</f>
        <v>-0.29345179424669482</v>
      </c>
      <c r="F2125" s="2">
        <f>'Moving Avg'!D2125</f>
        <v>19.500599999999999</v>
      </c>
      <c r="G2125" s="2">
        <f>'Moving Avg'!F2125</f>
        <v>19.273199999999996</v>
      </c>
      <c r="H2125" s="2">
        <f>'Moving Avg'!G2125</f>
        <v>19.14566000000001</v>
      </c>
      <c r="I2125" s="2">
        <f>'Moving Avg'!H2125</f>
        <v>18.838939999999958</v>
      </c>
      <c r="J2125" s="5" t="str">
        <f>OBV!F2125</f>
        <v>BULLISH</v>
      </c>
      <c r="K2125" s="5" t="str">
        <f>OBV!G2125</f>
        <v>STRONG</v>
      </c>
      <c r="L2125" s="5" t="str">
        <f>OBV!H2125</f>
        <v>CONFIRMED BULLISH</v>
      </c>
      <c r="M2125" s="7">
        <f t="shared" si="330"/>
        <v>0</v>
      </c>
      <c r="N2125" s="7">
        <f t="shared" si="331"/>
        <v>0</v>
      </c>
      <c r="O2125" s="7">
        <f t="shared" si="332"/>
        <v>50</v>
      </c>
      <c r="P2125" s="7">
        <f t="shared" si="333"/>
        <v>100</v>
      </c>
      <c r="Q2125" s="8">
        <f t="shared" si="334"/>
        <v>22.5</v>
      </c>
      <c r="R2125" s="8">
        <f t="shared" si="335"/>
        <v>42.5</v>
      </c>
      <c r="S2125" s="8">
        <f t="shared" si="336"/>
        <v>57.5</v>
      </c>
      <c r="T2125" s="8">
        <f t="shared" si="337"/>
        <v>37.5</v>
      </c>
      <c r="U2125" s="7">
        <f t="shared" si="338"/>
        <v>40.833333333333336</v>
      </c>
      <c r="V2125" s="7">
        <f t="shared" si="339"/>
        <v>40</v>
      </c>
    </row>
    <row r="2126" spans="1:22" ht="13.5" x14ac:dyDescent="0.25">
      <c r="A2126" s="3">
        <f>RSI!A2126</f>
        <v>45098</v>
      </c>
      <c r="B2126" s="2">
        <f>RSI!B2126</f>
        <v>19.533000000000001</v>
      </c>
      <c r="C2126" s="2">
        <f>RSI!I2126</f>
        <v>72.71191520219142</v>
      </c>
      <c r="D2126" s="2">
        <f>MACD!E2126</f>
        <v>-0.10143077896868391</v>
      </c>
      <c r="E2126" s="2">
        <f>MACD!F2126</f>
        <v>-0.25504759119109266</v>
      </c>
      <c r="F2126" s="2">
        <f>'Moving Avg'!D2126</f>
        <v>19.511400000000002</v>
      </c>
      <c r="G2126" s="2">
        <f>'Moving Avg'!F2126</f>
        <v>19.339799999999993</v>
      </c>
      <c r="H2126" s="2">
        <f>'Moving Avg'!G2126</f>
        <v>19.165140000000012</v>
      </c>
      <c r="I2126" s="2">
        <f>'Moving Avg'!H2126</f>
        <v>18.847589999999958</v>
      </c>
      <c r="J2126" s="5" t="str">
        <f>OBV!F2126</f>
        <v>BULLISH</v>
      </c>
      <c r="K2126" s="5" t="str">
        <f>OBV!G2126</f>
        <v>STRONG</v>
      </c>
      <c r="L2126" s="5" t="str">
        <f>OBV!H2126</f>
        <v>CONFIRMED BULLISH</v>
      </c>
      <c r="M2126" s="7">
        <f t="shared" si="330"/>
        <v>0</v>
      </c>
      <c r="N2126" s="7">
        <f t="shared" si="331"/>
        <v>0</v>
      </c>
      <c r="O2126" s="7">
        <f t="shared" si="332"/>
        <v>50</v>
      </c>
      <c r="P2126" s="7">
        <f t="shared" si="333"/>
        <v>100</v>
      </c>
      <c r="Q2126" s="8">
        <f t="shared" si="334"/>
        <v>22.5</v>
      </c>
      <c r="R2126" s="8">
        <f t="shared" si="335"/>
        <v>42.5</v>
      </c>
      <c r="S2126" s="8">
        <f t="shared" si="336"/>
        <v>57.5</v>
      </c>
      <c r="T2126" s="8">
        <f t="shared" si="337"/>
        <v>37.5</v>
      </c>
      <c r="U2126" s="7">
        <f t="shared" si="338"/>
        <v>40.833333333333336</v>
      </c>
      <c r="V2126" s="7">
        <f t="shared" si="339"/>
        <v>40</v>
      </c>
    </row>
    <row r="2127" spans="1:22" ht="13.5" x14ac:dyDescent="0.25">
      <c r="A2127" s="3">
        <f>RSI!A2127</f>
        <v>45099</v>
      </c>
      <c r="B2127" s="2">
        <f>RSI!B2127</f>
        <v>19.533000000000001</v>
      </c>
      <c r="C2127" s="2">
        <f>RSI!I2127</f>
        <v>72.71191520219142</v>
      </c>
      <c r="D2127" s="2">
        <f>MACD!E2127</f>
        <v>-7.2679853752536161E-2</v>
      </c>
      <c r="E2127" s="2">
        <f>MACD!F2127</f>
        <v>-0.21857404370338135</v>
      </c>
      <c r="F2127" s="2">
        <f>'Moving Avg'!D2127</f>
        <v>19.522200000000002</v>
      </c>
      <c r="G2127" s="2">
        <f>'Moving Avg'!F2127</f>
        <v>19.406399999999998</v>
      </c>
      <c r="H2127" s="2">
        <f>'Moving Avg'!G2127</f>
        <v>19.184620000000013</v>
      </c>
      <c r="I2127" s="2">
        <f>'Moving Avg'!H2127</f>
        <v>18.856239999999957</v>
      </c>
      <c r="J2127" s="5" t="str">
        <f>OBV!F2127</f>
        <v>BULLISH</v>
      </c>
      <c r="K2127" s="5" t="str">
        <f>OBV!G2127</f>
        <v>STRONG</v>
      </c>
      <c r="L2127" s="5" t="str">
        <f>OBV!H2127</f>
        <v>CONFIRMED BULLISH</v>
      </c>
      <c r="M2127" s="7">
        <f t="shared" si="330"/>
        <v>0</v>
      </c>
      <c r="N2127" s="7">
        <f t="shared" si="331"/>
        <v>0</v>
      </c>
      <c r="O2127" s="7">
        <f t="shared" si="332"/>
        <v>50</v>
      </c>
      <c r="P2127" s="7">
        <f t="shared" si="333"/>
        <v>100</v>
      </c>
      <c r="Q2127" s="8">
        <f t="shared" si="334"/>
        <v>22.5</v>
      </c>
      <c r="R2127" s="8">
        <f t="shared" si="335"/>
        <v>42.5</v>
      </c>
      <c r="S2127" s="8">
        <f t="shared" si="336"/>
        <v>57.5</v>
      </c>
      <c r="T2127" s="8">
        <f t="shared" si="337"/>
        <v>37.5</v>
      </c>
      <c r="U2127" s="7">
        <f t="shared" si="338"/>
        <v>40.833333333333336</v>
      </c>
      <c r="V2127" s="7">
        <f t="shared" si="339"/>
        <v>40</v>
      </c>
    </row>
    <row r="2128" spans="1:22" ht="13.5" x14ac:dyDescent="0.25">
      <c r="A2128" s="3">
        <f>RSI!A2128</f>
        <v>45100</v>
      </c>
      <c r="B2128" s="2">
        <f>RSI!B2128</f>
        <v>19.533000000000001</v>
      </c>
      <c r="C2128" s="2">
        <f>RSI!I2128</f>
        <v>72.71191520219142</v>
      </c>
      <c r="D2128" s="2">
        <f>MACD!E2128</f>
        <v>-4.9941324266917775E-2</v>
      </c>
      <c r="E2128" s="2">
        <f>MACD!F2128</f>
        <v>-0.18484749981608864</v>
      </c>
      <c r="F2128" s="2">
        <f>'Moving Avg'!D2128</f>
        <v>19.533000000000001</v>
      </c>
      <c r="G2128" s="2">
        <f>'Moving Avg'!F2128</f>
        <v>19.450799999999997</v>
      </c>
      <c r="H2128" s="2">
        <f>'Moving Avg'!G2128</f>
        <v>19.204100000000015</v>
      </c>
      <c r="I2128" s="2">
        <f>'Moving Avg'!H2128</f>
        <v>18.864889999999956</v>
      </c>
      <c r="J2128" s="5" t="str">
        <f>OBV!F2128</f>
        <v>BULLISH</v>
      </c>
      <c r="K2128" s="5" t="str">
        <f>OBV!G2128</f>
        <v>STRONG</v>
      </c>
      <c r="L2128" s="5" t="str">
        <f>OBV!H2128</f>
        <v>CONFIRMED BULLISH</v>
      </c>
      <c r="M2128" s="7">
        <f t="shared" si="330"/>
        <v>0</v>
      </c>
      <c r="N2128" s="7">
        <f t="shared" si="331"/>
        <v>0</v>
      </c>
      <c r="O2128" s="7">
        <f t="shared" si="332"/>
        <v>50</v>
      </c>
      <c r="P2128" s="7">
        <f t="shared" si="333"/>
        <v>100</v>
      </c>
      <c r="Q2128" s="8">
        <f t="shared" si="334"/>
        <v>22.5</v>
      </c>
      <c r="R2128" s="8">
        <f t="shared" si="335"/>
        <v>42.5</v>
      </c>
      <c r="S2128" s="8">
        <f t="shared" si="336"/>
        <v>57.5</v>
      </c>
      <c r="T2128" s="8">
        <f t="shared" si="337"/>
        <v>37.5</v>
      </c>
      <c r="U2128" s="7">
        <f t="shared" si="338"/>
        <v>40.833333333333336</v>
      </c>
      <c r="V2128" s="7">
        <f t="shared" si="339"/>
        <v>40</v>
      </c>
    </row>
    <row r="2129" spans="1:22" ht="13.5" x14ac:dyDescent="0.25">
      <c r="A2129" s="3">
        <f>RSI!A2129</f>
        <v>45103</v>
      </c>
      <c r="B2129" s="2">
        <f>RSI!B2129</f>
        <v>19.533000000000001</v>
      </c>
      <c r="C2129" s="2">
        <f>RSI!I2129</f>
        <v>72.71191520219142</v>
      </c>
      <c r="D2129" s="2">
        <f>MACD!E2129</f>
        <v>-3.2172489777995139E-2</v>
      </c>
      <c r="E2129" s="2">
        <f>MACD!F2129</f>
        <v>-0.15431249780846995</v>
      </c>
      <c r="F2129" s="2">
        <f>'Moving Avg'!D2129</f>
        <v>19.533000000000001</v>
      </c>
      <c r="G2129" s="2">
        <f>'Moving Avg'!F2129</f>
        <v>19.495200000000001</v>
      </c>
      <c r="H2129" s="2">
        <f>'Moving Avg'!G2129</f>
        <v>19.206960000000016</v>
      </c>
      <c r="I2129" s="2">
        <f>'Moving Avg'!H2129</f>
        <v>18.873539999999956</v>
      </c>
      <c r="J2129" s="5" t="str">
        <f>OBV!F2129</f>
        <v>NEUTRAL</v>
      </c>
      <c r="K2129" s="5" t="str">
        <f>OBV!G2129</f>
        <v>NEUTRAL</v>
      </c>
      <c r="L2129" s="5" t="str">
        <f>OBV!H2129</f>
        <v>NEUTRAL</v>
      </c>
      <c r="M2129" s="7">
        <f t="shared" si="330"/>
        <v>0</v>
      </c>
      <c r="N2129" s="7">
        <f t="shared" si="331"/>
        <v>0</v>
      </c>
      <c r="O2129" s="7">
        <f t="shared" si="332"/>
        <v>50</v>
      </c>
      <c r="P2129" s="7">
        <f t="shared" si="333"/>
        <v>33</v>
      </c>
      <c r="Q2129" s="8">
        <f t="shared" si="334"/>
        <v>12.45</v>
      </c>
      <c r="R2129" s="8">
        <f t="shared" si="335"/>
        <v>25.75</v>
      </c>
      <c r="S2129" s="8">
        <f t="shared" si="336"/>
        <v>27.35</v>
      </c>
      <c r="T2129" s="8">
        <f t="shared" si="337"/>
        <v>20.75</v>
      </c>
      <c r="U2129" s="7">
        <f t="shared" si="338"/>
        <v>21.850000000000005</v>
      </c>
      <c r="V2129" s="7">
        <f t="shared" si="339"/>
        <v>21.575000000000003</v>
      </c>
    </row>
    <row r="2130" spans="1:22" ht="13.5" x14ac:dyDescent="0.25">
      <c r="A2130" s="3">
        <f>RSI!A2130</f>
        <v>45104</v>
      </c>
      <c r="B2130" s="2">
        <f>RSI!B2130</f>
        <v>19.533000000000001</v>
      </c>
      <c r="C2130" s="2">
        <f>RSI!I2130</f>
        <v>72.71191520219142</v>
      </c>
      <c r="D2130" s="2">
        <f>MACD!E2130</f>
        <v>-1.8499784810572351E-2</v>
      </c>
      <c r="E2130" s="2">
        <f>MACD!F2130</f>
        <v>-0.12714995520889044</v>
      </c>
      <c r="F2130" s="2">
        <f>'Moving Avg'!D2130</f>
        <v>19.533000000000001</v>
      </c>
      <c r="G2130" s="2">
        <f>'Moving Avg'!F2130</f>
        <v>19.497900000000001</v>
      </c>
      <c r="H2130" s="2">
        <f>'Moving Avg'!G2130</f>
        <v>19.209820000000015</v>
      </c>
      <c r="I2130" s="2">
        <f>'Moving Avg'!H2130</f>
        <v>18.882189999999959</v>
      </c>
      <c r="J2130" s="5" t="str">
        <f>OBV!F2130</f>
        <v>NEUTRAL</v>
      </c>
      <c r="K2130" s="5" t="str">
        <f>OBV!G2130</f>
        <v>NEUTRAL</v>
      </c>
      <c r="L2130" s="5" t="str">
        <f>OBV!H2130</f>
        <v>NEUTRAL</v>
      </c>
      <c r="M2130" s="7">
        <f t="shared" si="330"/>
        <v>0</v>
      </c>
      <c r="N2130" s="7">
        <f t="shared" si="331"/>
        <v>0</v>
      </c>
      <c r="O2130" s="7">
        <f t="shared" si="332"/>
        <v>50</v>
      </c>
      <c r="P2130" s="7">
        <f t="shared" si="333"/>
        <v>33</v>
      </c>
      <c r="Q2130" s="8">
        <f t="shared" si="334"/>
        <v>12.45</v>
      </c>
      <c r="R2130" s="8">
        <f t="shared" si="335"/>
        <v>25.75</v>
      </c>
      <c r="S2130" s="8">
        <f t="shared" si="336"/>
        <v>27.35</v>
      </c>
      <c r="T2130" s="8">
        <f t="shared" si="337"/>
        <v>20.75</v>
      </c>
      <c r="U2130" s="7">
        <f t="shared" si="338"/>
        <v>21.850000000000005</v>
      </c>
      <c r="V2130" s="7">
        <f t="shared" si="339"/>
        <v>21.575000000000003</v>
      </c>
    </row>
    <row r="2131" spans="1:22" ht="13.5" x14ac:dyDescent="0.25">
      <c r="A2131" s="3">
        <f>RSI!A2131</f>
        <v>45107</v>
      </c>
      <c r="B2131" s="2">
        <f>RSI!B2131</f>
        <v>19.533000000000001</v>
      </c>
      <c r="C2131" s="2">
        <f>RSI!I2131</f>
        <v>72.71191520219142</v>
      </c>
      <c r="D2131" s="2">
        <f>MACD!E2131</f>
        <v>-8.1921124308443893E-3</v>
      </c>
      <c r="E2131" s="2">
        <f>MACD!F2131</f>
        <v>-0.10335838665328125</v>
      </c>
      <c r="F2131" s="2">
        <f>'Moving Avg'!D2131</f>
        <v>19.533000000000001</v>
      </c>
      <c r="G2131" s="2">
        <f>'Moving Avg'!F2131</f>
        <v>19.500600000000002</v>
      </c>
      <c r="H2131" s="2">
        <f>'Moving Avg'!G2131</f>
        <v>19.195400000000017</v>
      </c>
      <c r="I2131" s="2">
        <f>'Moving Avg'!H2131</f>
        <v>18.890839999999958</v>
      </c>
      <c r="J2131" s="5" t="str">
        <f>OBV!F2131</f>
        <v>NEUTRAL</v>
      </c>
      <c r="K2131" s="5" t="str">
        <f>OBV!G2131</f>
        <v>NEUTRAL</v>
      </c>
      <c r="L2131" s="5" t="str">
        <f>OBV!H2131</f>
        <v>NEUTRAL</v>
      </c>
      <c r="M2131" s="7">
        <f t="shared" si="330"/>
        <v>0</v>
      </c>
      <c r="N2131" s="7">
        <f t="shared" si="331"/>
        <v>0</v>
      </c>
      <c r="O2131" s="7">
        <f t="shared" si="332"/>
        <v>50</v>
      </c>
      <c r="P2131" s="7">
        <f t="shared" si="333"/>
        <v>33</v>
      </c>
      <c r="Q2131" s="8">
        <f t="shared" si="334"/>
        <v>12.45</v>
      </c>
      <c r="R2131" s="8">
        <f t="shared" si="335"/>
        <v>25.75</v>
      </c>
      <c r="S2131" s="8">
        <f t="shared" si="336"/>
        <v>27.35</v>
      </c>
      <c r="T2131" s="8">
        <f t="shared" si="337"/>
        <v>20.75</v>
      </c>
      <c r="U2131" s="7">
        <f t="shared" si="338"/>
        <v>21.850000000000005</v>
      </c>
      <c r="V2131" s="7">
        <f t="shared" si="339"/>
        <v>21.575000000000003</v>
      </c>
    </row>
    <row r="2132" spans="1:22" ht="13.5" x14ac:dyDescent="0.25">
      <c r="A2132" s="3">
        <f>RSI!A2132</f>
        <v>45110</v>
      </c>
      <c r="B2132" s="2">
        <f>RSI!B2132</f>
        <v>19.533000000000001</v>
      </c>
      <c r="C2132" s="2">
        <f>RSI!I2132</f>
        <v>72.71191520219142</v>
      </c>
      <c r="D2132" s="2">
        <f>MACD!E2132</f>
        <v>-6.3832794609197663E-4</v>
      </c>
      <c r="E2132" s="2">
        <f>MACD!F2132</f>
        <v>-8.2814374911843402E-2</v>
      </c>
      <c r="F2132" s="2">
        <f>'Moving Avg'!D2132</f>
        <v>19.533000000000001</v>
      </c>
      <c r="G2132" s="2">
        <f>'Moving Avg'!F2132</f>
        <v>19.503300000000003</v>
      </c>
      <c r="H2132" s="2">
        <f>'Moving Avg'!G2132</f>
        <v>19.180980000000016</v>
      </c>
      <c r="I2132" s="2">
        <f>'Moving Avg'!H2132</f>
        <v>18.899489999999957</v>
      </c>
      <c r="J2132" s="5" t="str">
        <f>OBV!F2132</f>
        <v>NEUTRAL</v>
      </c>
      <c r="K2132" s="5" t="str">
        <f>OBV!G2132</f>
        <v>NEUTRAL</v>
      </c>
      <c r="L2132" s="5" t="str">
        <f>OBV!H2132</f>
        <v>NEUTRAL</v>
      </c>
      <c r="M2132" s="7">
        <f t="shared" si="330"/>
        <v>0</v>
      </c>
      <c r="N2132" s="7">
        <f t="shared" si="331"/>
        <v>0</v>
      </c>
      <c r="O2132" s="7">
        <f t="shared" si="332"/>
        <v>50</v>
      </c>
      <c r="P2132" s="7">
        <f t="shared" si="333"/>
        <v>33</v>
      </c>
      <c r="Q2132" s="8">
        <f t="shared" si="334"/>
        <v>12.45</v>
      </c>
      <c r="R2132" s="8">
        <f t="shared" si="335"/>
        <v>25.75</v>
      </c>
      <c r="S2132" s="8">
        <f t="shared" si="336"/>
        <v>27.35</v>
      </c>
      <c r="T2132" s="8">
        <f t="shared" si="337"/>
        <v>20.75</v>
      </c>
      <c r="U2132" s="7">
        <f t="shared" si="338"/>
        <v>21.850000000000005</v>
      </c>
      <c r="V2132" s="7">
        <f t="shared" si="339"/>
        <v>21.575000000000003</v>
      </c>
    </row>
    <row r="2133" spans="1:22" ht="13.5" x14ac:dyDescent="0.25">
      <c r="A2133" s="3">
        <f>RSI!A2133</f>
        <v>45111</v>
      </c>
      <c r="B2133" s="2">
        <f>RSI!B2133</f>
        <v>19.533000000000001</v>
      </c>
      <c r="C2133" s="2">
        <f>RSI!I2133</f>
        <v>72.71191520219142</v>
      </c>
      <c r="D2133" s="2">
        <f>MACD!E2133</f>
        <v>4.6717690484712193E-3</v>
      </c>
      <c r="E2133" s="2">
        <f>MACD!F2133</f>
        <v>-6.5317146119780484E-2</v>
      </c>
      <c r="F2133" s="2">
        <f>'Moving Avg'!D2133</f>
        <v>19.533000000000001</v>
      </c>
      <c r="G2133" s="2">
        <f>'Moving Avg'!F2133</f>
        <v>19.506000000000007</v>
      </c>
      <c r="H2133" s="2">
        <f>'Moving Avg'!G2133</f>
        <v>19.166560000000015</v>
      </c>
      <c r="I2133" s="2">
        <f>'Moving Avg'!H2133</f>
        <v>18.908139999999957</v>
      </c>
      <c r="J2133" s="5" t="str">
        <f>OBV!F2133</f>
        <v>NEUTRAL</v>
      </c>
      <c r="K2133" s="5" t="str">
        <f>OBV!G2133</f>
        <v>NEUTRAL</v>
      </c>
      <c r="L2133" s="5" t="str">
        <f>OBV!H2133</f>
        <v>NEUTRAL</v>
      </c>
      <c r="M2133" s="7">
        <f t="shared" si="330"/>
        <v>0</v>
      </c>
      <c r="N2133" s="7">
        <f t="shared" si="331"/>
        <v>0</v>
      </c>
      <c r="O2133" s="7">
        <f t="shared" si="332"/>
        <v>50</v>
      </c>
      <c r="P2133" s="7">
        <f t="shared" si="333"/>
        <v>33</v>
      </c>
      <c r="Q2133" s="8">
        <f t="shared" si="334"/>
        <v>12.45</v>
      </c>
      <c r="R2133" s="8">
        <f t="shared" si="335"/>
        <v>25.75</v>
      </c>
      <c r="S2133" s="8">
        <f t="shared" si="336"/>
        <v>27.35</v>
      </c>
      <c r="T2133" s="8">
        <f t="shared" si="337"/>
        <v>20.75</v>
      </c>
      <c r="U2133" s="7">
        <f t="shared" si="338"/>
        <v>21.850000000000005</v>
      </c>
      <c r="V2133" s="7">
        <f t="shared" si="339"/>
        <v>21.575000000000003</v>
      </c>
    </row>
    <row r="2134" spans="1:22" ht="13.5" x14ac:dyDescent="0.25">
      <c r="A2134" s="3">
        <f>RSI!A2134</f>
        <v>45112</v>
      </c>
      <c r="B2134" s="2">
        <f>RSI!B2134</f>
        <v>19.533000000000001</v>
      </c>
      <c r="C2134" s="2">
        <f>RSI!I2134</f>
        <v>72.71191520219142</v>
      </c>
      <c r="D2134" s="2">
        <f>MACD!E2134</f>
        <v>1.6471169610611014E-2</v>
      </c>
      <c r="E2134" s="2">
        <f>MACD!F2134</f>
        <v>-4.8959482973702187E-2</v>
      </c>
      <c r="F2134" s="2">
        <f>'Moving Avg'!D2134</f>
        <v>19.533000000000001</v>
      </c>
      <c r="G2134" s="2">
        <f>'Moving Avg'!F2134</f>
        <v>19.508700000000008</v>
      </c>
      <c r="H2134" s="2">
        <f>'Moving Avg'!G2134</f>
        <v>19.154320000000016</v>
      </c>
      <c r="I2134" s="2">
        <f>'Moving Avg'!H2134</f>
        <v>18.916789999999956</v>
      </c>
      <c r="J2134" s="5" t="str">
        <f>OBV!F2134</f>
        <v>NEUTRAL</v>
      </c>
      <c r="K2134" s="5" t="str">
        <f>OBV!G2134</f>
        <v>NEUTRAL</v>
      </c>
      <c r="L2134" s="5" t="str">
        <f>OBV!H2134</f>
        <v>NEUTRAL</v>
      </c>
      <c r="M2134" s="7">
        <f t="shared" si="330"/>
        <v>0</v>
      </c>
      <c r="N2134" s="7">
        <f t="shared" si="331"/>
        <v>0</v>
      </c>
      <c r="O2134" s="7">
        <f t="shared" si="332"/>
        <v>50</v>
      </c>
      <c r="P2134" s="7">
        <f t="shared" si="333"/>
        <v>33</v>
      </c>
      <c r="Q2134" s="8">
        <f t="shared" si="334"/>
        <v>12.45</v>
      </c>
      <c r="R2134" s="8">
        <f t="shared" si="335"/>
        <v>25.75</v>
      </c>
      <c r="S2134" s="8">
        <f t="shared" si="336"/>
        <v>27.35</v>
      </c>
      <c r="T2134" s="8">
        <f t="shared" si="337"/>
        <v>20.75</v>
      </c>
      <c r="U2134" s="7">
        <f t="shared" si="338"/>
        <v>21.850000000000005</v>
      </c>
      <c r="V2134" s="7">
        <f t="shared" si="339"/>
        <v>21.575000000000003</v>
      </c>
    </row>
    <row r="2135" spans="1:22" ht="13.5" x14ac:dyDescent="0.25">
      <c r="A2135" s="3">
        <f>RSI!A2135</f>
        <v>45113</v>
      </c>
      <c r="B2135" s="2">
        <f>RSI!B2135</f>
        <v>19.533000000000001</v>
      </c>
      <c r="C2135" s="2">
        <f>RSI!I2135</f>
        <v>72.71191520219142</v>
      </c>
      <c r="D2135" s="2">
        <f>MACD!E2135</f>
        <v>2.5528008573985517E-2</v>
      </c>
      <c r="E2135" s="2">
        <f>MACD!F2135</f>
        <v>-3.406198466416465E-2</v>
      </c>
      <c r="F2135" s="2">
        <f>'Moving Avg'!D2135</f>
        <v>19.533000000000001</v>
      </c>
      <c r="G2135" s="2">
        <f>'Moving Avg'!F2135</f>
        <v>19.511400000000009</v>
      </c>
      <c r="H2135" s="2">
        <f>'Moving Avg'!G2135</f>
        <v>19.142080000000014</v>
      </c>
      <c r="I2135" s="2">
        <f>'Moving Avg'!H2135</f>
        <v>18.925439999999959</v>
      </c>
      <c r="J2135" s="5" t="str">
        <f>OBV!F2135</f>
        <v>NEUTRAL</v>
      </c>
      <c r="K2135" s="5" t="str">
        <f>OBV!G2135</f>
        <v>NEUTRAL</v>
      </c>
      <c r="L2135" s="5" t="str">
        <f>OBV!H2135</f>
        <v>NEUTRAL</v>
      </c>
      <c r="M2135" s="7">
        <f t="shared" si="330"/>
        <v>0</v>
      </c>
      <c r="N2135" s="7">
        <f t="shared" si="331"/>
        <v>0</v>
      </c>
      <c r="O2135" s="7">
        <f t="shared" si="332"/>
        <v>50</v>
      </c>
      <c r="P2135" s="7">
        <f t="shared" si="333"/>
        <v>33</v>
      </c>
      <c r="Q2135" s="8">
        <f t="shared" si="334"/>
        <v>12.45</v>
      </c>
      <c r="R2135" s="8">
        <f t="shared" si="335"/>
        <v>25.75</v>
      </c>
      <c r="S2135" s="8">
        <f t="shared" si="336"/>
        <v>27.35</v>
      </c>
      <c r="T2135" s="8">
        <f t="shared" si="337"/>
        <v>20.75</v>
      </c>
      <c r="U2135" s="7">
        <f t="shared" si="338"/>
        <v>21.850000000000005</v>
      </c>
      <c r="V2135" s="7">
        <f t="shared" si="339"/>
        <v>21.575000000000003</v>
      </c>
    </row>
    <row r="2136" spans="1:22" ht="13.5" x14ac:dyDescent="0.25">
      <c r="A2136" s="3">
        <f>RSI!A2136</f>
        <v>45114</v>
      </c>
      <c r="B2136" s="2">
        <f>RSI!B2136</f>
        <v>19.533000000000001</v>
      </c>
      <c r="C2136" s="2">
        <f>RSI!I2136</f>
        <v>72.71191520219142</v>
      </c>
      <c r="D2136" s="2">
        <f>MACD!E2136</f>
        <v>3.233290510000586E-2</v>
      </c>
      <c r="E2136" s="2">
        <f>MACD!F2136</f>
        <v>-2.078300671133055E-2</v>
      </c>
      <c r="F2136" s="2">
        <f>'Moving Avg'!D2136</f>
        <v>19.533000000000001</v>
      </c>
      <c r="G2136" s="2">
        <f>'Moving Avg'!F2136</f>
        <v>19.51410000000001</v>
      </c>
      <c r="H2136" s="2">
        <f>'Moving Avg'!G2136</f>
        <v>19.129840000000016</v>
      </c>
      <c r="I2136" s="2">
        <f>'Moving Avg'!H2136</f>
        <v>18.934089999999959</v>
      </c>
      <c r="J2136" s="5" t="str">
        <f>OBV!F2136</f>
        <v>NEUTRAL</v>
      </c>
      <c r="K2136" s="5" t="str">
        <f>OBV!G2136</f>
        <v>NEUTRAL</v>
      </c>
      <c r="L2136" s="5" t="str">
        <f>OBV!H2136</f>
        <v>NEUTRAL</v>
      </c>
      <c r="M2136" s="7">
        <f t="shared" si="330"/>
        <v>0</v>
      </c>
      <c r="N2136" s="7">
        <f t="shared" si="331"/>
        <v>0</v>
      </c>
      <c r="O2136" s="7">
        <f t="shared" si="332"/>
        <v>50</v>
      </c>
      <c r="P2136" s="7">
        <f t="shared" si="333"/>
        <v>33</v>
      </c>
      <c r="Q2136" s="8">
        <f t="shared" si="334"/>
        <v>12.45</v>
      </c>
      <c r="R2136" s="8">
        <f t="shared" si="335"/>
        <v>25.75</v>
      </c>
      <c r="S2136" s="8">
        <f t="shared" si="336"/>
        <v>27.35</v>
      </c>
      <c r="T2136" s="8">
        <f t="shared" si="337"/>
        <v>20.75</v>
      </c>
      <c r="U2136" s="7">
        <f t="shared" si="338"/>
        <v>21.850000000000005</v>
      </c>
      <c r="V2136" s="7">
        <f t="shared" si="339"/>
        <v>21.575000000000003</v>
      </c>
    </row>
    <row r="2137" spans="1:22" ht="13.5" x14ac:dyDescent="0.25">
      <c r="A2137" s="3">
        <f>RSI!A2137</f>
        <v>45117</v>
      </c>
      <c r="B2137" s="2">
        <f>RSI!B2137</f>
        <v>19.533000000000001</v>
      </c>
      <c r="C2137" s="2">
        <f>RSI!I2137</f>
        <v>72.71191520219142</v>
      </c>
      <c r="D2137" s="2">
        <f>MACD!E2137</f>
        <v>3.7295910582216152E-2</v>
      </c>
      <c r="E2137" s="2">
        <f>MACD!F2137</f>
        <v>-9.1672232526212073E-3</v>
      </c>
      <c r="F2137" s="2">
        <f>'Moving Avg'!D2137</f>
        <v>19.533000000000001</v>
      </c>
      <c r="G2137" s="2">
        <f>'Moving Avg'!F2137</f>
        <v>19.516800000000011</v>
      </c>
      <c r="H2137" s="2">
        <f>'Moving Avg'!G2137</f>
        <v>19.117600000000014</v>
      </c>
      <c r="I2137" s="2">
        <f>'Moving Avg'!H2137</f>
        <v>18.942739999999954</v>
      </c>
      <c r="J2137" s="5" t="str">
        <f>OBV!F2137</f>
        <v>NEUTRAL</v>
      </c>
      <c r="K2137" s="5" t="str">
        <f>OBV!G2137</f>
        <v>NEUTRAL</v>
      </c>
      <c r="L2137" s="5" t="str">
        <f>OBV!H2137</f>
        <v>NEUTRAL</v>
      </c>
      <c r="M2137" s="7">
        <f t="shared" si="330"/>
        <v>0</v>
      </c>
      <c r="N2137" s="7">
        <f t="shared" si="331"/>
        <v>0</v>
      </c>
      <c r="O2137" s="7">
        <f t="shared" si="332"/>
        <v>50</v>
      </c>
      <c r="P2137" s="7">
        <f t="shared" si="333"/>
        <v>33</v>
      </c>
      <c r="Q2137" s="8">
        <f t="shared" si="334"/>
        <v>12.45</v>
      </c>
      <c r="R2137" s="8">
        <f t="shared" si="335"/>
        <v>25.75</v>
      </c>
      <c r="S2137" s="8">
        <f t="shared" si="336"/>
        <v>27.35</v>
      </c>
      <c r="T2137" s="8">
        <f t="shared" si="337"/>
        <v>20.75</v>
      </c>
      <c r="U2137" s="7">
        <f t="shared" si="338"/>
        <v>21.850000000000005</v>
      </c>
      <c r="V2137" s="7">
        <f t="shared" si="339"/>
        <v>21.575000000000003</v>
      </c>
    </row>
    <row r="2138" spans="1:22" ht="13.5" x14ac:dyDescent="0.25">
      <c r="A2138" s="3">
        <f>RSI!A2138</f>
        <v>45118</v>
      </c>
      <c r="B2138" s="2">
        <f>RSI!B2138</f>
        <v>19.533000000000001</v>
      </c>
      <c r="C2138" s="2">
        <f>RSI!I2138</f>
        <v>72.71191520219142</v>
      </c>
      <c r="D2138" s="2">
        <f>MACD!E2138</f>
        <v>4.0759280568764211E-2</v>
      </c>
      <c r="E2138" s="2">
        <f>MACD!F2138</f>
        <v>8.1807751165587691E-4</v>
      </c>
      <c r="F2138" s="2">
        <f>'Moving Avg'!D2138</f>
        <v>19.533000000000001</v>
      </c>
      <c r="G2138" s="2">
        <f>'Moving Avg'!F2138</f>
        <v>19.519500000000011</v>
      </c>
      <c r="H2138" s="2">
        <f>'Moving Avg'!G2138</f>
        <v>19.123480000000011</v>
      </c>
      <c r="I2138" s="2">
        <f>'Moving Avg'!H2138</f>
        <v>18.951389999999957</v>
      </c>
      <c r="J2138" s="5" t="str">
        <f>OBV!F2138</f>
        <v>NEUTRAL</v>
      </c>
      <c r="K2138" s="5" t="str">
        <f>OBV!G2138</f>
        <v>NEUTRAL</v>
      </c>
      <c r="L2138" s="5" t="str">
        <f>OBV!H2138</f>
        <v>NEUTRAL</v>
      </c>
      <c r="M2138" s="7">
        <f t="shared" si="330"/>
        <v>0</v>
      </c>
      <c r="N2138" s="7">
        <f t="shared" si="331"/>
        <v>0</v>
      </c>
      <c r="O2138" s="7">
        <f t="shared" si="332"/>
        <v>50</v>
      </c>
      <c r="P2138" s="7">
        <f t="shared" si="333"/>
        <v>33</v>
      </c>
      <c r="Q2138" s="8">
        <f t="shared" si="334"/>
        <v>12.45</v>
      </c>
      <c r="R2138" s="8">
        <f t="shared" si="335"/>
        <v>25.75</v>
      </c>
      <c r="S2138" s="8">
        <f t="shared" si="336"/>
        <v>27.35</v>
      </c>
      <c r="T2138" s="8">
        <f t="shared" si="337"/>
        <v>20.75</v>
      </c>
      <c r="U2138" s="7">
        <f t="shared" si="338"/>
        <v>21.850000000000005</v>
      </c>
      <c r="V2138" s="7">
        <f t="shared" si="339"/>
        <v>21.575000000000003</v>
      </c>
    </row>
    <row r="2139" spans="1:22" ht="13.5" x14ac:dyDescent="0.25">
      <c r="A2139" s="3">
        <f>RSI!A2139</f>
        <v>45119</v>
      </c>
      <c r="B2139" s="2">
        <f>RSI!B2139</f>
        <v>19.533000000000001</v>
      </c>
      <c r="C2139" s="2">
        <f>RSI!I2139</f>
        <v>72.71191520219142</v>
      </c>
      <c r="D2139" s="2">
        <f>MACD!E2139</f>
        <v>4.3008253856587686E-2</v>
      </c>
      <c r="E2139" s="2">
        <f>MACD!F2139</f>
        <v>9.2561127806422405E-3</v>
      </c>
      <c r="F2139" s="2">
        <f>'Moving Avg'!D2139</f>
        <v>19.533000000000001</v>
      </c>
      <c r="G2139" s="2">
        <f>'Moving Avg'!F2139</f>
        <v>19.522200000000009</v>
      </c>
      <c r="H2139" s="2">
        <f>'Moving Avg'!G2139</f>
        <v>19.129360000000009</v>
      </c>
      <c r="I2139" s="2">
        <f>'Moving Avg'!H2139</f>
        <v>18.956094999999959</v>
      </c>
      <c r="J2139" s="5" t="str">
        <f>OBV!F2139</f>
        <v>NEUTRAL</v>
      </c>
      <c r="K2139" s="5" t="str">
        <f>OBV!G2139</f>
        <v>NEUTRAL</v>
      </c>
      <c r="L2139" s="5" t="str">
        <f>OBV!H2139</f>
        <v>NEUTRAL</v>
      </c>
      <c r="M2139" s="7">
        <f t="shared" si="330"/>
        <v>0</v>
      </c>
      <c r="N2139" s="7">
        <f t="shared" si="331"/>
        <v>0</v>
      </c>
      <c r="O2139" s="7">
        <f t="shared" si="332"/>
        <v>50</v>
      </c>
      <c r="P2139" s="7">
        <f t="shared" si="333"/>
        <v>33</v>
      </c>
      <c r="Q2139" s="8">
        <f t="shared" si="334"/>
        <v>12.45</v>
      </c>
      <c r="R2139" s="8">
        <f t="shared" si="335"/>
        <v>25.75</v>
      </c>
      <c r="S2139" s="8">
        <f t="shared" si="336"/>
        <v>27.35</v>
      </c>
      <c r="T2139" s="8">
        <f t="shared" si="337"/>
        <v>20.75</v>
      </c>
      <c r="U2139" s="7">
        <f t="shared" si="338"/>
        <v>21.850000000000005</v>
      </c>
      <c r="V2139" s="7">
        <f t="shared" si="339"/>
        <v>21.575000000000003</v>
      </c>
    </row>
    <row r="2140" spans="1:22" ht="13.5" x14ac:dyDescent="0.25">
      <c r="A2140" s="3">
        <f>RSI!A2140</f>
        <v>45120</v>
      </c>
      <c r="B2140" s="2">
        <f>RSI!B2140</f>
        <v>19.533000000000001</v>
      </c>
      <c r="C2140" s="2">
        <f>RSI!I2140</f>
        <v>72.71191520219142</v>
      </c>
      <c r="D2140" s="2">
        <f>MACD!E2140</f>
        <v>4.4280147414209381E-2</v>
      </c>
      <c r="E2140" s="2">
        <f>MACD!F2140</f>
        <v>1.6260919707355669E-2</v>
      </c>
      <c r="F2140" s="2">
        <f>'Moving Avg'!D2140</f>
        <v>19.533000000000001</v>
      </c>
      <c r="G2140" s="2">
        <f>'Moving Avg'!F2140</f>
        <v>19.524900000000009</v>
      </c>
      <c r="H2140" s="2">
        <f>'Moving Avg'!G2140</f>
        <v>19.135580000000008</v>
      </c>
      <c r="I2140" s="2">
        <f>'Moving Avg'!H2140</f>
        <v>18.957229999999957</v>
      </c>
      <c r="J2140" s="5" t="str">
        <f>OBV!F2140</f>
        <v>NEUTRAL</v>
      </c>
      <c r="K2140" s="5" t="str">
        <f>OBV!G2140</f>
        <v>NEUTRAL</v>
      </c>
      <c r="L2140" s="5" t="str">
        <f>OBV!H2140</f>
        <v>NEUTRAL</v>
      </c>
      <c r="M2140" s="7">
        <f t="shared" si="330"/>
        <v>0</v>
      </c>
      <c r="N2140" s="7">
        <f t="shared" si="331"/>
        <v>0</v>
      </c>
      <c r="O2140" s="7">
        <f t="shared" si="332"/>
        <v>50</v>
      </c>
      <c r="P2140" s="7">
        <f t="shared" si="333"/>
        <v>33</v>
      </c>
      <c r="Q2140" s="8">
        <f t="shared" si="334"/>
        <v>12.45</v>
      </c>
      <c r="R2140" s="8">
        <f t="shared" si="335"/>
        <v>25.75</v>
      </c>
      <c r="S2140" s="8">
        <f t="shared" si="336"/>
        <v>27.35</v>
      </c>
      <c r="T2140" s="8">
        <f t="shared" si="337"/>
        <v>20.75</v>
      </c>
      <c r="U2140" s="7">
        <f t="shared" si="338"/>
        <v>21.850000000000005</v>
      </c>
      <c r="V2140" s="7">
        <f t="shared" si="339"/>
        <v>21.575000000000003</v>
      </c>
    </row>
    <row r="2141" spans="1:22" ht="13.5" x14ac:dyDescent="0.25">
      <c r="A2141" s="3">
        <f>RSI!A2141</f>
        <v>45121</v>
      </c>
      <c r="B2141" s="2">
        <f>RSI!B2141</f>
        <v>19.533000000000001</v>
      </c>
      <c r="C2141" s="2">
        <f>RSI!I2141</f>
        <v>72.71191520219142</v>
      </c>
      <c r="D2141" s="2">
        <f>MACD!E2141</f>
        <v>4.4772028151214727E-2</v>
      </c>
      <c r="E2141" s="2">
        <f>MACD!F2141</f>
        <v>2.1963141396127484E-2</v>
      </c>
      <c r="F2141" s="2">
        <f>'Moving Avg'!D2141</f>
        <v>19.533000000000001</v>
      </c>
      <c r="G2141" s="2">
        <f>'Moving Avg'!F2141</f>
        <v>19.52760000000001</v>
      </c>
      <c r="H2141" s="2">
        <f>'Moving Avg'!G2141</f>
        <v>19.141800000000007</v>
      </c>
      <c r="I2141" s="2">
        <f>'Moving Avg'!H2141</f>
        <v>18.957944999999956</v>
      </c>
      <c r="J2141" s="5" t="str">
        <f>OBV!F2141</f>
        <v>NEUTRAL</v>
      </c>
      <c r="K2141" s="5" t="str">
        <f>OBV!G2141</f>
        <v>NEUTRAL</v>
      </c>
      <c r="L2141" s="5" t="str">
        <f>OBV!H2141</f>
        <v>NEUTRAL</v>
      </c>
      <c r="M2141" s="7">
        <f t="shared" si="330"/>
        <v>0</v>
      </c>
      <c r="N2141" s="7">
        <f t="shared" si="331"/>
        <v>0</v>
      </c>
      <c r="O2141" s="7">
        <f t="shared" si="332"/>
        <v>50</v>
      </c>
      <c r="P2141" s="7">
        <f t="shared" si="333"/>
        <v>33</v>
      </c>
      <c r="Q2141" s="8">
        <f t="shared" si="334"/>
        <v>12.45</v>
      </c>
      <c r="R2141" s="8">
        <f t="shared" si="335"/>
        <v>25.75</v>
      </c>
      <c r="S2141" s="8">
        <f t="shared" si="336"/>
        <v>27.35</v>
      </c>
      <c r="T2141" s="8">
        <f t="shared" si="337"/>
        <v>20.75</v>
      </c>
      <c r="U2141" s="7">
        <f t="shared" si="338"/>
        <v>21.850000000000005</v>
      </c>
      <c r="V2141" s="7">
        <f t="shared" si="339"/>
        <v>21.575000000000003</v>
      </c>
    </row>
    <row r="2142" spans="1:22" ht="13.5" x14ac:dyDescent="0.25">
      <c r="A2142" s="3">
        <f>RSI!A2142</f>
        <v>45124</v>
      </c>
      <c r="B2142" s="2">
        <f>RSI!B2142</f>
        <v>19.533000000000001</v>
      </c>
      <c r="C2142" s="2">
        <f>RSI!I2142</f>
        <v>72.71191520219142</v>
      </c>
      <c r="D2142" s="2">
        <f>MACD!E2142</f>
        <v>4.464718225398201E-2</v>
      </c>
      <c r="E2142" s="2">
        <f>MACD!F2142</f>
        <v>2.649994956769839E-2</v>
      </c>
      <c r="F2142" s="2">
        <f>'Moving Avg'!D2142</f>
        <v>19.533000000000001</v>
      </c>
      <c r="G2142" s="2">
        <f>'Moving Avg'!F2142</f>
        <v>19.530300000000011</v>
      </c>
      <c r="H2142" s="2">
        <f>'Moving Avg'!G2142</f>
        <v>19.148020000000006</v>
      </c>
      <c r="I2142" s="2">
        <f>'Moving Avg'!H2142</f>
        <v>18.958659999999956</v>
      </c>
      <c r="J2142" s="5" t="str">
        <f>OBV!F2142</f>
        <v>NEUTRAL</v>
      </c>
      <c r="K2142" s="5" t="str">
        <f>OBV!G2142</f>
        <v>NEUTRAL</v>
      </c>
      <c r="L2142" s="5" t="str">
        <f>OBV!H2142</f>
        <v>NEUTRAL</v>
      </c>
      <c r="M2142" s="7">
        <f t="shared" si="330"/>
        <v>0</v>
      </c>
      <c r="N2142" s="7">
        <f t="shared" si="331"/>
        <v>0</v>
      </c>
      <c r="O2142" s="7">
        <f t="shared" si="332"/>
        <v>50</v>
      </c>
      <c r="P2142" s="7">
        <f t="shared" si="333"/>
        <v>33</v>
      </c>
      <c r="Q2142" s="8">
        <f t="shared" si="334"/>
        <v>12.45</v>
      </c>
      <c r="R2142" s="8">
        <f t="shared" si="335"/>
        <v>25.75</v>
      </c>
      <c r="S2142" s="8">
        <f t="shared" si="336"/>
        <v>27.35</v>
      </c>
      <c r="T2142" s="8">
        <f t="shared" si="337"/>
        <v>20.75</v>
      </c>
      <c r="U2142" s="7">
        <f t="shared" si="338"/>
        <v>21.850000000000005</v>
      </c>
      <c r="V2142" s="7">
        <f t="shared" si="339"/>
        <v>21.575000000000003</v>
      </c>
    </row>
    <row r="2143" spans="1:22" ht="13.5" x14ac:dyDescent="0.25">
      <c r="A2143" s="3">
        <f>RSI!A2143</f>
        <v>45125</v>
      </c>
      <c r="B2143" s="2">
        <f>RSI!B2143</f>
        <v>19.620999999999999</v>
      </c>
      <c r="C2143" s="2">
        <f>RSI!I2143</f>
        <v>81.442020079424111</v>
      </c>
      <c r="D2143" s="2">
        <f>MACD!E2143</f>
        <v>3.7522050200550439E-2</v>
      </c>
      <c r="E2143" s="2">
        <f>MACD!F2143</f>
        <v>2.8704369694268803E-2</v>
      </c>
      <c r="F2143" s="2">
        <f>'Moving Avg'!D2143</f>
        <v>19.550599999999999</v>
      </c>
      <c r="G2143" s="2">
        <f>'Moving Avg'!F2143</f>
        <v>19.537400000000009</v>
      </c>
      <c r="H2143" s="2">
        <f>'Moving Avg'!G2143</f>
        <v>19.167200000000001</v>
      </c>
      <c r="I2143" s="2">
        <f>'Moving Avg'!H2143</f>
        <v>18.959814999999956</v>
      </c>
      <c r="J2143" s="5" t="str">
        <f>OBV!F2143</f>
        <v>BULLISH</v>
      </c>
      <c r="K2143" s="5" t="str">
        <f>OBV!G2143</f>
        <v>STRONG</v>
      </c>
      <c r="L2143" s="5" t="str">
        <f>OBV!H2143</f>
        <v>CONFIRMED BULLISH</v>
      </c>
      <c r="M2143" s="7">
        <f t="shared" si="330"/>
        <v>0</v>
      </c>
      <c r="N2143" s="7">
        <f t="shared" si="331"/>
        <v>0</v>
      </c>
      <c r="O2143" s="7">
        <f t="shared" si="332"/>
        <v>50</v>
      </c>
      <c r="P2143" s="7">
        <f t="shared" si="333"/>
        <v>100</v>
      </c>
      <c r="Q2143" s="8">
        <f t="shared" si="334"/>
        <v>22.5</v>
      </c>
      <c r="R2143" s="8">
        <f t="shared" si="335"/>
        <v>42.5</v>
      </c>
      <c r="S2143" s="8">
        <f t="shared" si="336"/>
        <v>57.5</v>
      </c>
      <c r="T2143" s="8">
        <f t="shared" si="337"/>
        <v>37.5</v>
      </c>
      <c r="U2143" s="7">
        <f t="shared" si="338"/>
        <v>40.833333333333336</v>
      </c>
      <c r="V2143" s="7">
        <f t="shared" si="339"/>
        <v>40</v>
      </c>
    </row>
    <row r="2144" spans="1:22" ht="13.5" x14ac:dyDescent="0.25">
      <c r="A2144" s="3">
        <f>RSI!A2144</f>
        <v>45127</v>
      </c>
      <c r="B2144" s="2">
        <f>RSI!B2144</f>
        <v>19.620999999999999</v>
      </c>
      <c r="C2144" s="2">
        <f>RSI!I2144</f>
        <v>81.442020079424111</v>
      </c>
      <c r="D2144" s="2">
        <f>MACD!E2144</f>
        <v>3.0509231068080567E-2</v>
      </c>
      <c r="E2144" s="2">
        <f>MACD!F2144</f>
        <v>2.9065341969031155E-2</v>
      </c>
      <c r="F2144" s="2">
        <f>'Moving Avg'!D2144</f>
        <v>19.568199999999997</v>
      </c>
      <c r="G2144" s="2">
        <f>'Moving Avg'!F2144</f>
        <v>19.541800000000006</v>
      </c>
      <c r="H2144" s="2">
        <f>'Moving Avg'!G2144</f>
        <v>19.186019999999999</v>
      </c>
      <c r="I2144" s="2">
        <f>'Moving Avg'!H2144</f>
        <v>18.960969999999957</v>
      </c>
      <c r="J2144" s="5" t="str">
        <f>OBV!F2144</f>
        <v>BULLISH</v>
      </c>
      <c r="K2144" s="5" t="str">
        <f>OBV!G2144</f>
        <v>STRONG</v>
      </c>
      <c r="L2144" s="5" t="str">
        <f>OBV!H2144</f>
        <v>CONFIRMED BULLISH</v>
      </c>
      <c r="M2144" s="7">
        <f t="shared" si="330"/>
        <v>0</v>
      </c>
      <c r="N2144" s="7">
        <f t="shared" si="331"/>
        <v>0</v>
      </c>
      <c r="O2144" s="7">
        <f t="shared" si="332"/>
        <v>50</v>
      </c>
      <c r="P2144" s="7">
        <f t="shared" si="333"/>
        <v>100</v>
      </c>
      <c r="Q2144" s="8">
        <f t="shared" si="334"/>
        <v>22.5</v>
      </c>
      <c r="R2144" s="8">
        <f t="shared" si="335"/>
        <v>42.5</v>
      </c>
      <c r="S2144" s="8">
        <f t="shared" si="336"/>
        <v>57.5</v>
      </c>
      <c r="T2144" s="8">
        <f t="shared" si="337"/>
        <v>37.5</v>
      </c>
      <c r="U2144" s="7">
        <f t="shared" si="338"/>
        <v>40.833333333333336</v>
      </c>
      <c r="V2144" s="7">
        <f t="shared" si="339"/>
        <v>40</v>
      </c>
    </row>
    <row r="2145" spans="1:22" ht="13.5" x14ac:dyDescent="0.25">
      <c r="A2145" s="3">
        <f>RSI!A2145</f>
        <v>45128</v>
      </c>
      <c r="B2145" s="2">
        <f>RSI!B2145</f>
        <v>19.620999999999999</v>
      </c>
      <c r="C2145" s="2">
        <f>RSI!I2145</f>
        <v>81.442020079424111</v>
      </c>
      <c r="D2145" s="2">
        <f>MACD!E2145</f>
        <v>2.3664324556115446E-2</v>
      </c>
      <c r="E2145" s="2">
        <f>MACD!F2145</f>
        <v>2.7985138486448017E-2</v>
      </c>
      <c r="F2145" s="2">
        <f>'Moving Avg'!D2145</f>
        <v>19.585799999999999</v>
      </c>
      <c r="G2145" s="2">
        <f>'Moving Avg'!F2145</f>
        <v>19.546200000000006</v>
      </c>
      <c r="H2145" s="2">
        <f>'Moving Avg'!G2145</f>
        <v>19.204840000000001</v>
      </c>
      <c r="I2145" s="2">
        <f>'Moving Avg'!H2145</f>
        <v>18.962124999999958</v>
      </c>
      <c r="J2145" s="5" t="str">
        <f>OBV!F2145</f>
        <v>BULLISH</v>
      </c>
      <c r="K2145" s="5" t="str">
        <f>OBV!G2145</f>
        <v>STRONG</v>
      </c>
      <c r="L2145" s="5" t="str">
        <f>OBV!H2145</f>
        <v>CONFIRMED BULLISH</v>
      </c>
      <c r="M2145" s="7">
        <f t="shared" si="330"/>
        <v>0</v>
      </c>
      <c r="N2145" s="7">
        <f t="shared" si="331"/>
        <v>45</v>
      </c>
      <c r="O2145" s="7">
        <f t="shared" si="332"/>
        <v>50</v>
      </c>
      <c r="P2145" s="7">
        <f t="shared" si="333"/>
        <v>100</v>
      </c>
      <c r="Q2145" s="8">
        <f t="shared" si="334"/>
        <v>38.25</v>
      </c>
      <c r="R2145" s="8">
        <f t="shared" si="335"/>
        <v>51.5</v>
      </c>
      <c r="S2145" s="8">
        <f t="shared" si="336"/>
        <v>64.25</v>
      </c>
      <c r="T2145" s="8">
        <f t="shared" si="337"/>
        <v>48.75</v>
      </c>
      <c r="U2145" s="7">
        <f t="shared" si="338"/>
        <v>51.333333333333336</v>
      </c>
      <c r="V2145" s="7">
        <f t="shared" si="339"/>
        <v>50.6875</v>
      </c>
    </row>
    <row r="2146" spans="1:22" ht="13.5" x14ac:dyDescent="0.25">
      <c r="A2146" s="3">
        <f>RSI!A2146</f>
        <v>45131</v>
      </c>
      <c r="B2146" s="2">
        <f>RSI!B2146</f>
        <v>18.742000000000001</v>
      </c>
      <c r="C2146" s="2">
        <f>RSI!I2146</f>
        <v>16.317026996503685</v>
      </c>
      <c r="D2146" s="2">
        <f>MACD!E2146</f>
        <v>8.2140089259773674E-2</v>
      </c>
      <c r="E2146" s="2">
        <f>MACD!F2146</f>
        <v>3.8816128641113154E-2</v>
      </c>
      <c r="F2146" s="2">
        <f>'Moving Avg'!D2146</f>
        <v>19.427599999999998</v>
      </c>
      <c r="G2146" s="2">
        <f>'Moving Avg'!F2146</f>
        <v>19.506650000000004</v>
      </c>
      <c r="H2146" s="2">
        <f>'Moving Avg'!G2146</f>
        <v>19.206440000000001</v>
      </c>
      <c r="I2146" s="2">
        <f>'Moving Avg'!H2146</f>
        <v>18.958884999999956</v>
      </c>
      <c r="J2146" s="5" t="str">
        <f>OBV!F2146</f>
        <v>BULLISH</v>
      </c>
      <c r="K2146" s="5" t="str">
        <f>OBV!G2146</f>
        <v>STRONG</v>
      </c>
      <c r="L2146" s="5" t="str">
        <f>OBV!H2146</f>
        <v>BULLISH DIVERGENCE</v>
      </c>
      <c r="M2146" s="7">
        <f t="shared" si="330"/>
        <v>50</v>
      </c>
      <c r="N2146" s="7">
        <f t="shared" si="331"/>
        <v>0</v>
      </c>
      <c r="O2146" s="7">
        <f t="shared" si="332"/>
        <v>50</v>
      </c>
      <c r="P2146" s="7">
        <f t="shared" si="333"/>
        <v>83</v>
      </c>
      <c r="Q2146" s="8">
        <f t="shared" si="334"/>
        <v>37.450000000000003</v>
      </c>
      <c r="R2146" s="8">
        <f t="shared" si="335"/>
        <v>48.25</v>
      </c>
      <c r="S2146" s="8">
        <f t="shared" si="336"/>
        <v>57.35</v>
      </c>
      <c r="T2146" s="8">
        <f t="shared" si="337"/>
        <v>45.75</v>
      </c>
      <c r="U2146" s="7">
        <f t="shared" si="338"/>
        <v>47.683333333333337</v>
      </c>
      <c r="V2146" s="7">
        <f t="shared" si="339"/>
        <v>47.2</v>
      </c>
    </row>
    <row r="2147" spans="1:22" ht="13.5" x14ac:dyDescent="0.25">
      <c r="A2147" s="3">
        <f>RSI!A2147</f>
        <v>45133</v>
      </c>
      <c r="B2147" s="2">
        <f>RSI!B2147</f>
        <v>18.201000000000001</v>
      </c>
      <c r="C2147" s="2">
        <f>RSI!I2147</f>
        <v>10.664584388754079</v>
      </c>
      <c r="D2147" s="2">
        <f>MACD!E2147</f>
        <v>0.17610668452036649</v>
      </c>
      <c r="E2147" s="2">
        <f>MACD!F2147</f>
        <v>6.6274239816963829E-2</v>
      </c>
      <c r="F2147" s="2">
        <f>'Moving Avg'!D2147</f>
        <v>19.161200000000001</v>
      </c>
      <c r="G2147" s="2">
        <f>'Moving Avg'!F2147</f>
        <v>19.440050000000006</v>
      </c>
      <c r="H2147" s="2">
        <f>'Moving Avg'!G2147</f>
        <v>19.197220000000002</v>
      </c>
      <c r="I2147" s="2">
        <f>'Moving Avg'!H2147</f>
        <v>18.952984999999959</v>
      </c>
      <c r="J2147" s="5" t="str">
        <f>OBV!F2147</f>
        <v>BULLISH</v>
      </c>
      <c r="K2147" s="5" t="str">
        <f>OBV!G2147</f>
        <v>NEUTRAL</v>
      </c>
      <c r="L2147" s="5" t="str">
        <f>OBV!H2147</f>
        <v>BULLISH DIVERGENCE</v>
      </c>
      <c r="M2147" s="7">
        <f t="shared" si="330"/>
        <v>50</v>
      </c>
      <c r="N2147" s="7">
        <f t="shared" si="331"/>
        <v>0</v>
      </c>
      <c r="O2147" s="7">
        <f t="shared" si="332"/>
        <v>50</v>
      </c>
      <c r="P2147" s="7">
        <f t="shared" si="333"/>
        <v>66.5</v>
      </c>
      <c r="Q2147" s="8">
        <f t="shared" si="334"/>
        <v>34.975000000000001</v>
      </c>
      <c r="R2147" s="8">
        <f t="shared" si="335"/>
        <v>44.125</v>
      </c>
      <c r="S2147" s="8">
        <f t="shared" si="336"/>
        <v>49.924999999999997</v>
      </c>
      <c r="T2147" s="8">
        <f t="shared" si="337"/>
        <v>41.625</v>
      </c>
      <c r="U2147" s="7">
        <f t="shared" si="338"/>
        <v>43.008333333333326</v>
      </c>
      <c r="V2147" s="7">
        <f t="shared" si="339"/>
        <v>42.662499999999994</v>
      </c>
    </row>
    <row r="2148" spans="1:22" ht="13.5" x14ac:dyDescent="0.25">
      <c r="A2148" s="3">
        <f>RSI!A2148</f>
        <v>45134</v>
      </c>
      <c r="B2148" s="2">
        <f>RSI!B2148</f>
        <v>18.201000000000001</v>
      </c>
      <c r="C2148" s="2">
        <f>RSI!I2148</f>
        <v>10.664584388754079</v>
      </c>
      <c r="D2148" s="2">
        <f>MACD!E2148</f>
        <v>0.26289980975848692</v>
      </c>
      <c r="E2148" s="2">
        <f>MACD!F2148</f>
        <v>0.10559935380526846</v>
      </c>
      <c r="F2148" s="2">
        <f>'Moving Avg'!D2148</f>
        <v>18.877199999999998</v>
      </c>
      <c r="G2148" s="2">
        <f>'Moving Avg'!F2148</f>
        <v>19.373450000000005</v>
      </c>
      <c r="H2148" s="2">
        <f>'Moving Avg'!G2148</f>
        <v>19.187999999999999</v>
      </c>
      <c r="I2148" s="2">
        <f>'Moving Avg'!H2148</f>
        <v>18.947084999999959</v>
      </c>
      <c r="J2148" s="5" t="str">
        <f>OBV!F2148</f>
        <v>BEARISH</v>
      </c>
      <c r="K2148" s="5" t="str">
        <f>OBV!G2148</f>
        <v>NEUTRAL</v>
      </c>
      <c r="L2148" s="5" t="str">
        <f>OBV!H2148</f>
        <v>CONFIRMED BEARISH</v>
      </c>
      <c r="M2148" s="7">
        <f t="shared" si="330"/>
        <v>50</v>
      </c>
      <c r="N2148" s="7">
        <f t="shared" si="331"/>
        <v>0</v>
      </c>
      <c r="O2148" s="7">
        <f t="shared" si="332"/>
        <v>0</v>
      </c>
      <c r="P2148" s="7">
        <f t="shared" si="333"/>
        <v>16.5</v>
      </c>
      <c r="Q2148" s="8">
        <f t="shared" si="334"/>
        <v>19.975000000000001</v>
      </c>
      <c r="R2148" s="8">
        <f t="shared" si="335"/>
        <v>14.125</v>
      </c>
      <c r="S2148" s="8">
        <f t="shared" si="336"/>
        <v>14.925000000000001</v>
      </c>
      <c r="T2148" s="8">
        <f t="shared" si="337"/>
        <v>16.625</v>
      </c>
      <c r="U2148" s="7">
        <f t="shared" si="338"/>
        <v>16.341666666666669</v>
      </c>
      <c r="V2148" s="7">
        <f t="shared" si="339"/>
        <v>16.412500000000001</v>
      </c>
    </row>
    <row r="2149" spans="1:22" ht="13.5" x14ac:dyDescent="0.25">
      <c r="A2149" s="3">
        <f>RSI!A2149</f>
        <v>45135</v>
      </c>
      <c r="B2149" s="2">
        <f>RSI!B2149</f>
        <v>18.201000000000001</v>
      </c>
      <c r="C2149" s="2">
        <f>RSI!I2149</f>
        <v>10.664584388754079</v>
      </c>
      <c r="D2149" s="2">
        <f>MACD!E2149</f>
        <v>0.34308359950620826</v>
      </c>
      <c r="E2149" s="2">
        <f>MACD!F2149</f>
        <v>0.15309620294545642</v>
      </c>
      <c r="F2149" s="2">
        <f>'Moving Avg'!D2149</f>
        <v>18.593200000000003</v>
      </c>
      <c r="G2149" s="2">
        <f>'Moving Avg'!F2149</f>
        <v>19.306850000000004</v>
      </c>
      <c r="H2149" s="2">
        <f>'Moving Avg'!G2149</f>
        <v>19.178780000000003</v>
      </c>
      <c r="I2149" s="2">
        <f>'Moving Avg'!H2149</f>
        <v>18.941184999999958</v>
      </c>
      <c r="J2149" s="5" t="str">
        <f>OBV!F2149</f>
        <v>BEARISH</v>
      </c>
      <c r="K2149" s="5" t="str">
        <f>OBV!G2149</f>
        <v>NEUTRAL</v>
      </c>
      <c r="L2149" s="5" t="str">
        <f>OBV!H2149</f>
        <v>CONFIRMED BEARISH</v>
      </c>
      <c r="M2149" s="7">
        <f t="shared" si="330"/>
        <v>50</v>
      </c>
      <c r="N2149" s="7">
        <f t="shared" si="331"/>
        <v>0</v>
      </c>
      <c r="O2149" s="7">
        <f t="shared" si="332"/>
        <v>0</v>
      </c>
      <c r="P2149" s="7">
        <f t="shared" si="333"/>
        <v>16.5</v>
      </c>
      <c r="Q2149" s="8">
        <f t="shared" si="334"/>
        <v>19.975000000000001</v>
      </c>
      <c r="R2149" s="8">
        <f t="shared" si="335"/>
        <v>14.125</v>
      </c>
      <c r="S2149" s="8">
        <f t="shared" si="336"/>
        <v>14.925000000000001</v>
      </c>
      <c r="T2149" s="8">
        <f t="shared" si="337"/>
        <v>16.625</v>
      </c>
      <c r="U2149" s="7">
        <f t="shared" si="338"/>
        <v>16.341666666666669</v>
      </c>
      <c r="V2149" s="7">
        <f t="shared" si="339"/>
        <v>16.412500000000001</v>
      </c>
    </row>
    <row r="2150" spans="1:22" ht="13.5" x14ac:dyDescent="0.25">
      <c r="A2150" s="3">
        <f>RSI!A2150</f>
        <v>45138</v>
      </c>
      <c r="B2150" s="2">
        <f>RSI!B2150</f>
        <v>18.201000000000001</v>
      </c>
      <c r="C2150" s="2">
        <f>RSI!I2150</f>
        <v>10.664584388754079</v>
      </c>
      <c r="D2150" s="2">
        <f>MACD!E2150</f>
        <v>0.41717535957059226</v>
      </c>
      <c r="E2150" s="2">
        <f>MACD!F2150</f>
        <v>0.2059120342704836</v>
      </c>
      <c r="F2150" s="2">
        <f>'Moving Avg'!D2150</f>
        <v>18.309199999999997</v>
      </c>
      <c r="G2150" s="2">
        <f>'Moving Avg'!F2150</f>
        <v>19.24025000000001</v>
      </c>
      <c r="H2150" s="2">
        <f>'Moving Avg'!G2150</f>
        <v>19.178780000000003</v>
      </c>
      <c r="I2150" s="2">
        <f>'Moving Avg'!H2150</f>
        <v>18.93544999999996</v>
      </c>
      <c r="J2150" s="5" t="str">
        <f>OBV!F2150</f>
        <v>BEARISH</v>
      </c>
      <c r="K2150" s="5" t="str">
        <f>OBV!G2150</f>
        <v>NEUTRAL</v>
      </c>
      <c r="L2150" s="5" t="str">
        <f>OBV!H2150</f>
        <v>CONFIRMED BEARISH</v>
      </c>
      <c r="M2150" s="7">
        <f t="shared" si="330"/>
        <v>50</v>
      </c>
      <c r="N2150" s="7">
        <f t="shared" si="331"/>
        <v>0</v>
      </c>
      <c r="O2150" s="7">
        <f t="shared" si="332"/>
        <v>0</v>
      </c>
      <c r="P2150" s="7">
        <f t="shared" si="333"/>
        <v>16.5</v>
      </c>
      <c r="Q2150" s="8">
        <f t="shared" si="334"/>
        <v>19.975000000000001</v>
      </c>
      <c r="R2150" s="8">
        <f t="shared" si="335"/>
        <v>14.125</v>
      </c>
      <c r="S2150" s="8">
        <f t="shared" si="336"/>
        <v>14.925000000000001</v>
      </c>
      <c r="T2150" s="8">
        <f t="shared" si="337"/>
        <v>16.625</v>
      </c>
      <c r="U2150" s="7">
        <f t="shared" si="338"/>
        <v>16.341666666666669</v>
      </c>
      <c r="V2150" s="7">
        <f t="shared" si="339"/>
        <v>16.412500000000001</v>
      </c>
    </row>
    <row r="2151" spans="1:22" ht="13.5" x14ac:dyDescent="0.25">
      <c r="A2151" s="3">
        <f>RSI!A2151</f>
        <v>45139</v>
      </c>
      <c r="B2151" s="2">
        <f>RSI!B2151</f>
        <v>18.201000000000001</v>
      </c>
      <c r="C2151" s="2">
        <f>RSI!I2151</f>
        <v>10.664584388754079</v>
      </c>
      <c r="D2151" s="2">
        <f>MACD!E2151</f>
        <v>0.48564981136381746</v>
      </c>
      <c r="E2151" s="2">
        <f>MACD!F2151</f>
        <v>0.26185958968915035</v>
      </c>
      <c r="F2151" s="2">
        <f>'Moving Avg'!D2151</f>
        <v>18.201000000000001</v>
      </c>
      <c r="G2151" s="2">
        <f>'Moving Avg'!F2151</f>
        <v>19.173650000000009</v>
      </c>
      <c r="H2151" s="2">
        <f>'Moving Avg'!G2151</f>
        <v>19.178780000000003</v>
      </c>
      <c r="I2151" s="2">
        <f>'Moving Avg'!H2151</f>
        <v>18.929714999999959</v>
      </c>
      <c r="J2151" s="5" t="str">
        <f>OBV!F2151</f>
        <v>BEARISH</v>
      </c>
      <c r="K2151" s="5" t="str">
        <f>OBV!G2151</f>
        <v>NEUTRAL</v>
      </c>
      <c r="L2151" s="5" t="str">
        <f>OBV!H2151</f>
        <v>CONFIRMED BEARISH</v>
      </c>
      <c r="M2151" s="7">
        <f t="shared" si="330"/>
        <v>50</v>
      </c>
      <c r="N2151" s="7">
        <f t="shared" si="331"/>
        <v>0</v>
      </c>
      <c r="O2151" s="7">
        <f t="shared" si="332"/>
        <v>0</v>
      </c>
      <c r="P2151" s="7">
        <f t="shared" si="333"/>
        <v>16.5</v>
      </c>
      <c r="Q2151" s="8">
        <f t="shared" si="334"/>
        <v>19.975000000000001</v>
      </c>
      <c r="R2151" s="8">
        <f t="shared" si="335"/>
        <v>14.125</v>
      </c>
      <c r="S2151" s="8">
        <f t="shared" si="336"/>
        <v>14.925000000000001</v>
      </c>
      <c r="T2151" s="8">
        <f t="shared" si="337"/>
        <v>16.625</v>
      </c>
      <c r="U2151" s="7">
        <f t="shared" si="338"/>
        <v>16.341666666666669</v>
      </c>
      <c r="V2151" s="7">
        <f t="shared" si="339"/>
        <v>16.412500000000001</v>
      </c>
    </row>
    <row r="2152" spans="1:22" ht="13.5" x14ac:dyDescent="0.25">
      <c r="A2152" s="3">
        <f>RSI!A2152</f>
        <v>45140</v>
      </c>
      <c r="B2152" s="2">
        <f>RSI!B2152</f>
        <v>18.201000000000001</v>
      </c>
      <c r="C2152" s="2">
        <f>RSI!I2152</f>
        <v>10.664584388754079</v>
      </c>
      <c r="D2152" s="2">
        <f>MACD!E2152</f>
        <v>0.54894290252530453</v>
      </c>
      <c r="E2152" s="2">
        <f>MACD!F2152</f>
        <v>0.31927625225638123</v>
      </c>
      <c r="F2152" s="2">
        <f>'Moving Avg'!D2152</f>
        <v>18.201000000000001</v>
      </c>
      <c r="G2152" s="2">
        <f>'Moving Avg'!F2152</f>
        <v>19.107050000000008</v>
      </c>
      <c r="H2152" s="2">
        <f>'Moving Avg'!G2152</f>
        <v>19.178780000000003</v>
      </c>
      <c r="I2152" s="2">
        <f>'Moving Avg'!H2152</f>
        <v>18.923979999999961</v>
      </c>
      <c r="J2152" s="5" t="str">
        <f>OBV!F2152</f>
        <v>NEUTRAL</v>
      </c>
      <c r="K2152" s="5" t="str">
        <f>OBV!G2152</f>
        <v>NEUTRAL</v>
      </c>
      <c r="L2152" s="5" t="str">
        <f>OBV!H2152</f>
        <v>NEUTRAL</v>
      </c>
      <c r="M2152" s="7">
        <f t="shared" si="330"/>
        <v>50</v>
      </c>
      <c r="N2152" s="7">
        <f t="shared" si="331"/>
        <v>0</v>
      </c>
      <c r="O2152" s="7">
        <f t="shared" si="332"/>
        <v>0</v>
      </c>
      <c r="P2152" s="7">
        <f t="shared" si="333"/>
        <v>33</v>
      </c>
      <c r="Q2152" s="8">
        <f t="shared" si="334"/>
        <v>22.45</v>
      </c>
      <c r="R2152" s="8">
        <f t="shared" si="335"/>
        <v>18.25</v>
      </c>
      <c r="S2152" s="8">
        <f t="shared" si="336"/>
        <v>22.35</v>
      </c>
      <c r="T2152" s="8">
        <f t="shared" si="337"/>
        <v>20.75</v>
      </c>
      <c r="U2152" s="7">
        <f t="shared" si="338"/>
        <v>21.016666666666669</v>
      </c>
      <c r="V2152" s="7">
        <f t="shared" si="339"/>
        <v>20.950000000000003</v>
      </c>
    </row>
    <row r="2153" spans="1:22" ht="13.5" x14ac:dyDescent="0.25">
      <c r="A2153" s="3">
        <f>RSI!A2153</f>
        <v>45141</v>
      </c>
      <c r="B2153" s="2">
        <f>RSI!B2153</f>
        <v>18.201000000000001</v>
      </c>
      <c r="C2153" s="2">
        <f>RSI!I2153</f>
        <v>10.664584388754079</v>
      </c>
      <c r="D2153" s="2">
        <f>MACD!E2153</f>
        <v>0.62099369585666153</v>
      </c>
      <c r="E2153" s="2">
        <f>MACD!F2153</f>
        <v>0.37961974097643736</v>
      </c>
      <c r="F2153" s="2">
        <f>'Moving Avg'!D2153</f>
        <v>18.201000000000001</v>
      </c>
      <c r="G2153" s="2">
        <f>'Moving Avg'!F2153</f>
        <v>19.040450000000011</v>
      </c>
      <c r="H2153" s="2">
        <f>'Moving Avg'!G2153</f>
        <v>19.178780000000003</v>
      </c>
      <c r="I2153" s="2">
        <f>'Moving Avg'!H2153</f>
        <v>18.91824499999996</v>
      </c>
      <c r="J2153" s="5" t="str">
        <f>OBV!F2153</f>
        <v>NEUTRAL</v>
      </c>
      <c r="K2153" s="5" t="str">
        <f>OBV!G2153</f>
        <v>NEUTRAL</v>
      </c>
      <c r="L2153" s="5" t="str">
        <f>OBV!H2153</f>
        <v>NEUTRAL</v>
      </c>
      <c r="M2153" s="7">
        <f t="shared" si="330"/>
        <v>50</v>
      </c>
      <c r="N2153" s="7">
        <f t="shared" si="331"/>
        <v>0</v>
      </c>
      <c r="O2153" s="7">
        <f t="shared" si="332"/>
        <v>0</v>
      </c>
      <c r="P2153" s="7">
        <f t="shared" si="333"/>
        <v>33</v>
      </c>
      <c r="Q2153" s="8">
        <f t="shared" si="334"/>
        <v>22.45</v>
      </c>
      <c r="R2153" s="8">
        <f t="shared" si="335"/>
        <v>18.25</v>
      </c>
      <c r="S2153" s="8">
        <f t="shared" si="336"/>
        <v>22.35</v>
      </c>
      <c r="T2153" s="8">
        <f t="shared" si="337"/>
        <v>20.75</v>
      </c>
      <c r="U2153" s="7">
        <f t="shared" si="338"/>
        <v>21.016666666666669</v>
      </c>
      <c r="V2153" s="7">
        <f t="shared" si="339"/>
        <v>20.950000000000003</v>
      </c>
    </row>
    <row r="2154" spans="1:22" ht="13.5" x14ac:dyDescent="0.25">
      <c r="A2154" s="3">
        <f>RSI!A2154</f>
        <v>45142</v>
      </c>
      <c r="B2154" s="2">
        <f>RSI!B2154</f>
        <v>18.201000000000001</v>
      </c>
      <c r="C2154" s="2">
        <f>RSI!I2154</f>
        <v>10.664584388754079</v>
      </c>
      <c r="D2154" s="2">
        <f>MACD!E2154</f>
        <v>0.68654923255950351</v>
      </c>
      <c r="E2154" s="2">
        <f>MACD!F2154</f>
        <v>0.44100563929305059</v>
      </c>
      <c r="F2154" s="2">
        <f>'Moving Avg'!D2154</f>
        <v>18.201000000000001</v>
      </c>
      <c r="G2154" s="2">
        <f>'Moving Avg'!F2154</f>
        <v>18.973850000000006</v>
      </c>
      <c r="H2154" s="2">
        <f>'Moving Avg'!G2154</f>
        <v>19.178780000000003</v>
      </c>
      <c r="I2154" s="2">
        <f>'Moving Avg'!H2154</f>
        <v>18.914819999999963</v>
      </c>
      <c r="J2154" s="5" t="str">
        <f>OBV!F2154</f>
        <v>NEUTRAL</v>
      </c>
      <c r="K2154" s="5" t="str">
        <f>OBV!G2154</f>
        <v>NEUTRAL</v>
      </c>
      <c r="L2154" s="5" t="str">
        <f>OBV!H2154</f>
        <v>NEUTRAL</v>
      </c>
      <c r="M2154" s="7">
        <f t="shared" si="330"/>
        <v>50</v>
      </c>
      <c r="N2154" s="7">
        <f t="shared" si="331"/>
        <v>0</v>
      </c>
      <c r="O2154" s="7">
        <f t="shared" si="332"/>
        <v>0</v>
      </c>
      <c r="P2154" s="7">
        <f t="shared" si="333"/>
        <v>33</v>
      </c>
      <c r="Q2154" s="8">
        <f t="shared" si="334"/>
        <v>22.45</v>
      </c>
      <c r="R2154" s="8">
        <f t="shared" si="335"/>
        <v>18.25</v>
      </c>
      <c r="S2154" s="8">
        <f t="shared" si="336"/>
        <v>22.35</v>
      </c>
      <c r="T2154" s="8">
        <f t="shared" si="337"/>
        <v>20.75</v>
      </c>
      <c r="U2154" s="7">
        <f t="shared" si="338"/>
        <v>21.016666666666669</v>
      </c>
      <c r="V2154" s="7">
        <f t="shared" si="339"/>
        <v>20.950000000000003</v>
      </c>
    </row>
    <row r="2155" spans="1:22" ht="13.5" x14ac:dyDescent="0.25">
      <c r="A2155" s="3">
        <f>RSI!A2155</f>
        <v>45145</v>
      </c>
      <c r="B2155" s="2">
        <f>RSI!B2155</f>
        <v>18.201000000000001</v>
      </c>
      <c r="C2155" s="2">
        <f>RSI!I2155</f>
        <v>10.664584388754079</v>
      </c>
      <c r="D2155" s="2">
        <f>MACD!E2155</f>
        <v>0.74626882134310435</v>
      </c>
      <c r="E2155" s="2">
        <f>MACD!F2155</f>
        <v>0.50205827570306139</v>
      </c>
      <c r="F2155" s="2">
        <f>'Moving Avg'!D2155</f>
        <v>18.201000000000001</v>
      </c>
      <c r="G2155" s="2">
        <f>'Moving Avg'!F2155</f>
        <v>18.907250000000008</v>
      </c>
      <c r="H2155" s="2">
        <f>'Moving Avg'!G2155</f>
        <v>19.178780000000003</v>
      </c>
      <c r="I2155" s="2">
        <f>'Moving Avg'!H2155</f>
        <v>18.911394999999963</v>
      </c>
      <c r="J2155" s="5" t="str">
        <f>OBV!F2155</f>
        <v>NEUTRAL</v>
      </c>
      <c r="K2155" s="5" t="str">
        <f>OBV!G2155</f>
        <v>NEUTRAL</v>
      </c>
      <c r="L2155" s="5" t="str">
        <f>OBV!H2155</f>
        <v>NEUTRAL</v>
      </c>
      <c r="M2155" s="7">
        <f t="shared" si="330"/>
        <v>50</v>
      </c>
      <c r="N2155" s="7">
        <f t="shared" si="331"/>
        <v>0</v>
      </c>
      <c r="O2155" s="7">
        <f t="shared" si="332"/>
        <v>0</v>
      </c>
      <c r="P2155" s="7">
        <f t="shared" si="333"/>
        <v>33</v>
      </c>
      <c r="Q2155" s="8">
        <f t="shared" si="334"/>
        <v>22.45</v>
      </c>
      <c r="R2155" s="8">
        <f t="shared" si="335"/>
        <v>18.25</v>
      </c>
      <c r="S2155" s="8">
        <f t="shared" si="336"/>
        <v>22.35</v>
      </c>
      <c r="T2155" s="8">
        <f t="shared" si="337"/>
        <v>20.75</v>
      </c>
      <c r="U2155" s="7">
        <f t="shared" si="338"/>
        <v>21.016666666666669</v>
      </c>
      <c r="V2155" s="7">
        <f t="shared" si="339"/>
        <v>20.950000000000003</v>
      </c>
    </row>
    <row r="2156" spans="1:22" ht="13.5" x14ac:dyDescent="0.25">
      <c r="A2156" s="3">
        <f>RSI!A2156</f>
        <v>45146</v>
      </c>
      <c r="B2156" s="2">
        <f>RSI!B2156</f>
        <v>18.201000000000001</v>
      </c>
      <c r="C2156" s="2">
        <f>RSI!I2156</f>
        <v>10.664584388754079</v>
      </c>
      <c r="D2156" s="2">
        <f>MACD!E2156</f>
        <v>0.66550475191323599</v>
      </c>
      <c r="E2156" s="2">
        <f>MACD!F2156</f>
        <v>0.5347475709450964</v>
      </c>
      <c r="F2156" s="2">
        <f>'Moving Avg'!D2156</f>
        <v>18.201000000000001</v>
      </c>
      <c r="G2156" s="2">
        <f>'Moving Avg'!F2156</f>
        <v>18.840650000000007</v>
      </c>
      <c r="H2156" s="2">
        <f>'Moving Avg'!G2156</f>
        <v>19.178780000000003</v>
      </c>
      <c r="I2156" s="2">
        <f>'Moving Avg'!H2156</f>
        <v>18.908809999999963</v>
      </c>
      <c r="J2156" s="5" t="str">
        <f>OBV!F2156</f>
        <v>NEUTRAL</v>
      </c>
      <c r="K2156" s="5" t="str">
        <f>OBV!G2156</f>
        <v>NEUTRAL</v>
      </c>
      <c r="L2156" s="5" t="str">
        <f>OBV!H2156</f>
        <v>NEUTRAL</v>
      </c>
      <c r="M2156" s="7">
        <f t="shared" si="330"/>
        <v>50</v>
      </c>
      <c r="N2156" s="7">
        <f t="shared" si="331"/>
        <v>0</v>
      </c>
      <c r="O2156" s="7">
        <f t="shared" si="332"/>
        <v>0</v>
      </c>
      <c r="P2156" s="7">
        <f t="shared" si="333"/>
        <v>33</v>
      </c>
      <c r="Q2156" s="8">
        <f t="shared" si="334"/>
        <v>22.45</v>
      </c>
      <c r="R2156" s="8">
        <f t="shared" si="335"/>
        <v>18.25</v>
      </c>
      <c r="S2156" s="8">
        <f t="shared" si="336"/>
        <v>22.35</v>
      </c>
      <c r="T2156" s="8">
        <f t="shared" si="337"/>
        <v>20.75</v>
      </c>
      <c r="U2156" s="7">
        <f t="shared" si="338"/>
        <v>21.016666666666669</v>
      </c>
      <c r="V2156" s="7">
        <f t="shared" si="339"/>
        <v>20.950000000000003</v>
      </c>
    </row>
    <row r="2157" spans="1:22" ht="13.5" x14ac:dyDescent="0.25">
      <c r="A2157" s="3">
        <f>RSI!A2157</f>
        <v>45147</v>
      </c>
      <c r="B2157" s="2">
        <f>RSI!B2157</f>
        <v>18.645</v>
      </c>
      <c r="C2157" s="2">
        <f>RSI!I2157</f>
        <v>44.043788205196329</v>
      </c>
      <c r="D2157" s="2">
        <f>MACD!E2157</f>
        <v>0.48468954364866335</v>
      </c>
      <c r="E2157" s="2">
        <f>MACD!F2157</f>
        <v>0.52473596548580981</v>
      </c>
      <c r="F2157" s="2">
        <f>'Moving Avg'!D2157</f>
        <v>18.2898</v>
      </c>
      <c r="G2157" s="2">
        <f>'Moving Avg'!F2157</f>
        <v>18.796250000000004</v>
      </c>
      <c r="H2157" s="2">
        <f>'Moving Avg'!G2157</f>
        <v>19.187660000000005</v>
      </c>
      <c r="I2157" s="2">
        <f>'Moving Avg'!H2157</f>
        <v>18.908444999999961</v>
      </c>
      <c r="J2157" s="5" t="str">
        <f>OBV!F2157</f>
        <v>BULLISH</v>
      </c>
      <c r="K2157" s="5" t="str">
        <f>OBV!G2157</f>
        <v>NEUTRAL</v>
      </c>
      <c r="L2157" s="5" t="str">
        <f>OBV!H2157</f>
        <v>CONFIRMED BULLISH</v>
      </c>
      <c r="M2157" s="7">
        <f t="shared" si="330"/>
        <v>25</v>
      </c>
      <c r="N2157" s="7">
        <f t="shared" si="331"/>
        <v>100</v>
      </c>
      <c r="O2157" s="7">
        <f t="shared" si="332"/>
        <v>0</v>
      </c>
      <c r="P2157" s="7">
        <f t="shared" si="333"/>
        <v>83.5</v>
      </c>
      <c r="Q2157" s="8">
        <f t="shared" si="334"/>
        <v>56.274999999999999</v>
      </c>
      <c r="R2157" s="8">
        <f t="shared" si="335"/>
        <v>45.875</v>
      </c>
      <c r="S2157" s="8">
        <f t="shared" si="336"/>
        <v>56.325000000000003</v>
      </c>
      <c r="T2157" s="8">
        <f t="shared" si="337"/>
        <v>52.125</v>
      </c>
      <c r="U2157" s="7">
        <f t="shared" si="338"/>
        <v>52.82500000000001</v>
      </c>
      <c r="V2157" s="7">
        <f t="shared" si="339"/>
        <v>52.650000000000006</v>
      </c>
    </row>
    <row r="2158" spans="1:22" ht="13.5" x14ac:dyDescent="0.25">
      <c r="A2158" s="3">
        <f>RSI!A2158</f>
        <v>45148</v>
      </c>
      <c r="B2158" s="2">
        <f>RSI!B2158</f>
        <v>19.478999999999999</v>
      </c>
      <c r="C2158" s="2">
        <f>RSI!I2158</f>
        <v>68.131062542505617</v>
      </c>
      <c r="D2158" s="2">
        <f>MACD!E2158</f>
        <v>0.27066407228868883</v>
      </c>
      <c r="E2158" s="2">
        <f>MACD!F2158</f>
        <v>0.47392158684638563</v>
      </c>
      <c r="F2158" s="2">
        <f>'Moving Avg'!D2158</f>
        <v>18.545400000000001</v>
      </c>
      <c r="G2158" s="2">
        <f>'Moving Avg'!F2158</f>
        <v>18.793550000000003</v>
      </c>
      <c r="H2158" s="2">
        <f>'Moving Avg'!G2158</f>
        <v>19.204340000000006</v>
      </c>
      <c r="I2158" s="2">
        <f>'Moving Avg'!H2158</f>
        <v>18.912249999999961</v>
      </c>
      <c r="J2158" s="5" t="str">
        <f>OBV!F2158</f>
        <v>BULLISH</v>
      </c>
      <c r="K2158" s="5" t="str">
        <f>OBV!G2158</f>
        <v>NEUTRAL</v>
      </c>
      <c r="L2158" s="5" t="str">
        <f>OBV!H2158</f>
        <v>CONFIRMED BULLISH</v>
      </c>
      <c r="M2158" s="7">
        <f t="shared" si="330"/>
        <v>25</v>
      </c>
      <c r="N2158" s="7">
        <f t="shared" si="331"/>
        <v>100</v>
      </c>
      <c r="O2158" s="7">
        <f t="shared" si="332"/>
        <v>0</v>
      </c>
      <c r="P2158" s="7">
        <f t="shared" si="333"/>
        <v>83.5</v>
      </c>
      <c r="Q2158" s="8">
        <f t="shared" si="334"/>
        <v>56.274999999999999</v>
      </c>
      <c r="R2158" s="8">
        <f t="shared" si="335"/>
        <v>45.875</v>
      </c>
      <c r="S2158" s="8">
        <f t="shared" si="336"/>
        <v>56.325000000000003</v>
      </c>
      <c r="T2158" s="8">
        <f t="shared" si="337"/>
        <v>52.125</v>
      </c>
      <c r="U2158" s="7">
        <f t="shared" si="338"/>
        <v>52.82500000000001</v>
      </c>
      <c r="V2158" s="7">
        <f t="shared" si="339"/>
        <v>52.650000000000006</v>
      </c>
    </row>
    <row r="2159" spans="1:22" ht="13.5" x14ac:dyDescent="0.25">
      <c r="A2159" s="3">
        <f>RSI!A2159</f>
        <v>45149</v>
      </c>
      <c r="B2159" s="2">
        <f>RSI!B2159</f>
        <v>20.332000000000001</v>
      </c>
      <c r="C2159" s="2">
        <f>RSI!I2159</f>
        <v>78.381342686066972</v>
      </c>
      <c r="D2159" s="2">
        <f>MACD!E2159</f>
        <v>2.214651982957605E-2</v>
      </c>
      <c r="E2159" s="2">
        <f>MACD!F2159</f>
        <v>0.38356657344302375</v>
      </c>
      <c r="F2159" s="2">
        <f>'Moving Avg'!D2159</f>
        <v>18.971600000000002</v>
      </c>
      <c r="G2159" s="2">
        <f>'Moving Avg'!F2159</f>
        <v>18.833499999999997</v>
      </c>
      <c r="H2159" s="2">
        <f>'Moving Avg'!G2159</f>
        <v>19.238080000000007</v>
      </c>
      <c r="I2159" s="2">
        <f>'Moving Avg'!H2159</f>
        <v>18.920319999999961</v>
      </c>
      <c r="J2159" s="5" t="str">
        <f>OBV!F2159</f>
        <v>BULLISH</v>
      </c>
      <c r="K2159" s="5" t="str">
        <f>OBV!G2159</f>
        <v>STRONG</v>
      </c>
      <c r="L2159" s="5" t="str">
        <f>OBV!H2159</f>
        <v>CONFIRMED BULLISH</v>
      </c>
      <c r="M2159" s="7">
        <f t="shared" si="330"/>
        <v>0</v>
      </c>
      <c r="N2159" s="7">
        <f t="shared" si="331"/>
        <v>100</v>
      </c>
      <c r="O2159" s="7">
        <f t="shared" si="332"/>
        <v>50</v>
      </c>
      <c r="P2159" s="7">
        <f t="shared" si="333"/>
        <v>100</v>
      </c>
      <c r="Q2159" s="8">
        <f t="shared" si="334"/>
        <v>57.5</v>
      </c>
      <c r="R2159" s="8">
        <f t="shared" si="335"/>
        <v>62.5</v>
      </c>
      <c r="S2159" s="8">
        <f t="shared" si="336"/>
        <v>72.5</v>
      </c>
      <c r="T2159" s="8">
        <f t="shared" si="337"/>
        <v>62.5</v>
      </c>
      <c r="U2159" s="7">
        <f t="shared" si="338"/>
        <v>64.166666666666671</v>
      </c>
      <c r="V2159" s="7">
        <f t="shared" si="339"/>
        <v>63.75</v>
      </c>
    </row>
    <row r="2160" spans="1:22" ht="13.5" x14ac:dyDescent="0.25">
      <c r="A2160" s="3">
        <f>RSI!A2160</f>
        <v>45152</v>
      </c>
      <c r="B2160" s="2">
        <f>RSI!B2160</f>
        <v>20.332000000000001</v>
      </c>
      <c r="C2160" s="2">
        <f>RSI!I2160</f>
        <v>78.381342686066972</v>
      </c>
      <c r="D2160" s="2">
        <f>MACD!E2160</f>
        <v>-0.19709824656807484</v>
      </c>
      <c r="E2160" s="2">
        <f>MACD!F2160</f>
        <v>0.26743360944080408</v>
      </c>
      <c r="F2160" s="2">
        <f>'Moving Avg'!D2160</f>
        <v>19.3978</v>
      </c>
      <c r="G2160" s="2">
        <f>'Moving Avg'!F2160</f>
        <v>18.873449999999998</v>
      </c>
      <c r="H2160" s="2">
        <f>'Moving Avg'!G2160</f>
        <v>19.255140000000004</v>
      </c>
      <c r="I2160" s="2">
        <f>'Moving Avg'!H2160</f>
        <v>18.928389999999961</v>
      </c>
      <c r="J2160" s="5" t="str">
        <f>OBV!F2160</f>
        <v>BULLISH</v>
      </c>
      <c r="K2160" s="5" t="str">
        <f>OBV!G2160</f>
        <v>STRONG</v>
      </c>
      <c r="L2160" s="5" t="str">
        <f>OBV!H2160</f>
        <v>CONFIRMED BULLISH</v>
      </c>
      <c r="M2160" s="7">
        <f t="shared" si="330"/>
        <v>0</v>
      </c>
      <c r="N2160" s="7">
        <f t="shared" si="331"/>
        <v>100</v>
      </c>
      <c r="O2160" s="7">
        <f t="shared" si="332"/>
        <v>50</v>
      </c>
      <c r="P2160" s="7">
        <f t="shared" si="333"/>
        <v>100</v>
      </c>
      <c r="Q2160" s="8">
        <f t="shared" si="334"/>
        <v>57.5</v>
      </c>
      <c r="R2160" s="8">
        <f t="shared" si="335"/>
        <v>62.5</v>
      </c>
      <c r="S2160" s="8">
        <f t="shared" si="336"/>
        <v>72.5</v>
      </c>
      <c r="T2160" s="8">
        <f t="shared" si="337"/>
        <v>62.5</v>
      </c>
      <c r="U2160" s="7">
        <f t="shared" si="338"/>
        <v>64.166666666666671</v>
      </c>
      <c r="V2160" s="7">
        <f t="shared" si="339"/>
        <v>63.75</v>
      </c>
    </row>
    <row r="2161" spans="1:22" ht="13.5" x14ac:dyDescent="0.25">
      <c r="A2161" s="3">
        <f>RSI!A2161</f>
        <v>45153</v>
      </c>
      <c r="B2161" s="2">
        <f>RSI!B2161</f>
        <v>19.443999999999999</v>
      </c>
      <c r="C2161" s="2">
        <f>RSI!I2161</f>
        <v>56.457266613982611</v>
      </c>
      <c r="D2161" s="2">
        <f>MACD!E2161</f>
        <v>-0.32513220033753498</v>
      </c>
      <c r="E2161" s="2">
        <f>MACD!F2161</f>
        <v>0.14892044748513628</v>
      </c>
      <c r="F2161" s="2">
        <f>'Moving Avg'!D2161</f>
        <v>19.6464</v>
      </c>
      <c r="G2161" s="2">
        <f>'Moving Avg'!F2161</f>
        <v>18.868999999999996</v>
      </c>
      <c r="H2161" s="2">
        <f>'Moving Avg'!G2161</f>
        <v>19.254440000000006</v>
      </c>
      <c r="I2161" s="2">
        <f>'Moving Avg'!H2161</f>
        <v>18.932019999999962</v>
      </c>
      <c r="J2161" s="5" t="str">
        <f>OBV!F2161</f>
        <v>BULLISH</v>
      </c>
      <c r="K2161" s="5" t="str">
        <f>OBV!G2161</f>
        <v>STRONG</v>
      </c>
      <c r="L2161" s="5" t="str">
        <f>OBV!H2161</f>
        <v>CONFIRMED BULLISH</v>
      </c>
      <c r="M2161" s="7">
        <f t="shared" si="330"/>
        <v>25</v>
      </c>
      <c r="N2161" s="7">
        <f t="shared" si="331"/>
        <v>100</v>
      </c>
      <c r="O2161" s="7">
        <f t="shared" si="332"/>
        <v>50</v>
      </c>
      <c r="P2161" s="7">
        <f t="shared" si="333"/>
        <v>100</v>
      </c>
      <c r="Q2161" s="8">
        <f t="shared" si="334"/>
        <v>66.25</v>
      </c>
      <c r="R2161" s="8">
        <f t="shared" si="335"/>
        <v>67.5</v>
      </c>
      <c r="S2161" s="8">
        <f t="shared" si="336"/>
        <v>76.25</v>
      </c>
      <c r="T2161" s="8">
        <f t="shared" si="337"/>
        <v>68.75</v>
      </c>
      <c r="U2161" s="7">
        <f t="shared" si="338"/>
        <v>70</v>
      </c>
      <c r="V2161" s="7">
        <f t="shared" si="339"/>
        <v>69.6875</v>
      </c>
    </row>
    <row r="2162" spans="1:22" ht="13.5" x14ac:dyDescent="0.25">
      <c r="A2162" s="3">
        <f>RSI!A2162</f>
        <v>45154</v>
      </c>
      <c r="B2162" s="2">
        <f>RSI!B2162</f>
        <v>19.443999999999999</v>
      </c>
      <c r="C2162" s="2">
        <f>RSI!I2162</f>
        <v>56.457266613982611</v>
      </c>
      <c r="D2162" s="2">
        <f>MACD!E2162</f>
        <v>-0.43590373448354924</v>
      </c>
      <c r="E2162" s="2">
        <f>MACD!F2162</f>
        <v>3.1955611091399175E-2</v>
      </c>
      <c r="F2162" s="2">
        <f>'Moving Avg'!D2162</f>
        <v>19.8062</v>
      </c>
      <c r="G2162" s="2">
        <f>'Moving Avg'!F2162</f>
        <v>18.864549999999998</v>
      </c>
      <c r="H2162" s="2">
        <f>'Moving Avg'!G2162</f>
        <v>19.253740000000004</v>
      </c>
      <c r="I2162" s="2">
        <f>'Moving Avg'!H2162</f>
        <v>18.93564999999996</v>
      </c>
      <c r="J2162" s="5" t="str">
        <f>OBV!F2162</f>
        <v>BULLISH</v>
      </c>
      <c r="K2162" s="5" t="str">
        <f>OBV!G2162</f>
        <v>NEUTRAL</v>
      </c>
      <c r="L2162" s="5" t="str">
        <f>OBV!H2162</f>
        <v>CONFIRMED BULLISH</v>
      </c>
      <c r="M2162" s="7">
        <f t="shared" si="330"/>
        <v>25</v>
      </c>
      <c r="N2162" s="7">
        <f t="shared" si="331"/>
        <v>100</v>
      </c>
      <c r="O2162" s="7">
        <f t="shared" si="332"/>
        <v>50</v>
      </c>
      <c r="P2162" s="7">
        <f t="shared" si="333"/>
        <v>83.5</v>
      </c>
      <c r="Q2162" s="8">
        <f t="shared" si="334"/>
        <v>63.774999999999999</v>
      </c>
      <c r="R2162" s="8">
        <f t="shared" si="335"/>
        <v>63.375</v>
      </c>
      <c r="S2162" s="8">
        <f t="shared" si="336"/>
        <v>68.825000000000003</v>
      </c>
      <c r="T2162" s="8">
        <f t="shared" si="337"/>
        <v>64.625</v>
      </c>
      <c r="U2162" s="7">
        <f t="shared" si="338"/>
        <v>65.325000000000003</v>
      </c>
      <c r="V2162" s="7">
        <f t="shared" si="339"/>
        <v>65.150000000000006</v>
      </c>
    </row>
    <row r="2163" spans="1:22" ht="13.5" x14ac:dyDescent="0.25">
      <c r="A2163" s="3">
        <f>RSI!A2163</f>
        <v>45155</v>
      </c>
      <c r="B2163" s="2">
        <f>RSI!B2163</f>
        <v>19.443999999999999</v>
      </c>
      <c r="C2163" s="2">
        <f>RSI!I2163</f>
        <v>56.457266613982611</v>
      </c>
      <c r="D2163" s="2">
        <f>MACD!E2163</f>
        <v>-0.53188822722491835</v>
      </c>
      <c r="E2163" s="2">
        <f>MACD!F2163</f>
        <v>-8.0813156571864345E-2</v>
      </c>
      <c r="F2163" s="2">
        <f>'Moving Avg'!D2163</f>
        <v>19.799200000000003</v>
      </c>
      <c r="G2163" s="2">
        <f>'Moving Avg'!F2163</f>
        <v>18.855699999999999</v>
      </c>
      <c r="H2163" s="2">
        <f>'Moving Avg'!G2163</f>
        <v>19.253040000000006</v>
      </c>
      <c r="I2163" s="2">
        <f>'Moving Avg'!H2163</f>
        <v>18.939279999999961</v>
      </c>
      <c r="J2163" s="5" t="str">
        <f>OBV!F2163</f>
        <v>BULLISH</v>
      </c>
      <c r="K2163" s="5" t="str">
        <f>OBV!G2163</f>
        <v>NEUTRAL</v>
      </c>
      <c r="L2163" s="5" t="str">
        <f>OBV!H2163</f>
        <v>BULLISH DIVERGENCE</v>
      </c>
      <c r="M2163" s="7">
        <f t="shared" si="330"/>
        <v>25</v>
      </c>
      <c r="N2163" s="7">
        <f t="shared" si="331"/>
        <v>100</v>
      </c>
      <c r="O2163" s="7">
        <f t="shared" si="332"/>
        <v>50</v>
      </c>
      <c r="P2163" s="7">
        <f t="shared" si="333"/>
        <v>66.5</v>
      </c>
      <c r="Q2163" s="8">
        <f t="shared" si="334"/>
        <v>61.225000000000001</v>
      </c>
      <c r="R2163" s="8">
        <f t="shared" si="335"/>
        <v>59.125</v>
      </c>
      <c r="S2163" s="8">
        <f t="shared" si="336"/>
        <v>61.174999999999997</v>
      </c>
      <c r="T2163" s="8">
        <f t="shared" si="337"/>
        <v>60.375</v>
      </c>
      <c r="U2163" s="7">
        <f t="shared" si="338"/>
        <v>60.508333333333326</v>
      </c>
      <c r="V2163" s="7">
        <f t="shared" si="339"/>
        <v>60.474999999999994</v>
      </c>
    </row>
    <row r="2164" spans="1:22" ht="13.5" x14ac:dyDescent="0.25">
      <c r="A2164" s="3">
        <f>RSI!A2164</f>
        <v>45156</v>
      </c>
      <c r="B2164" s="2">
        <f>RSI!B2164</f>
        <v>19.443999999999999</v>
      </c>
      <c r="C2164" s="2">
        <f>RSI!I2164</f>
        <v>56.457266613982611</v>
      </c>
      <c r="D2164" s="2">
        <f>MACD!E2164</f>
        <v>-0.61519359074337032</v>
      </c>
      <c r="E2164" s="2">
        <f>MACD!F2164</f>
        <v>-0.18768924340616555</v>
      </c>
      <c r="F2164" s="2">
        <f>'Moving Avg'!D2164</f>
        <v>19.621600000000001</v>
      </c>
      <c r="G2164" s="2">
        <f>'Moving Avg'!F2164</f>
        <v>18.84685</v>
      </c>
      <c r="H2164" s="2">
        <f>'Moving Avg'!G2164</f>
        <v>19.252340000000004</v>
      </c>
      <c r="I2164" s="2">
        <f>'Moving Avg'!H2164</f>
        <v>18.942909999999959</v>
      </c>
      <c r="J2164" s="5" t="str">
        <f>OBV!F2164</f>
        <v>BEARISH</v>
      </c>
      <c r="K2164" s="5" t="str">
        <f>OBV!G2164</f>
        <v>NEUTRAL</v>
      </c>
      <c r="L2164" s="5" t="str">
        <f>OBV!H2164</f>
        <v>CONFIRMED BEARISH</v>
      </c>
      <c r="M2164" s="7">
        <f t="shared" si="330"/>
        <v>25</v>
      </c>
      <c r="N2164" s="7">
        <f t="shared" si="331"/>
        <v>100</v>
      </c>
      <c r="O2164" s="7">
        <f t="shared" si="332"/>
        <v>50</v>
      </c>
      <c r="P2164" s="7">
        <f t="shared" si="333"/>
        <v>16.5</v>
      </c>
      <c r="Q2164" s="8">
        <f t="shared" si="334"/>
        <v>53.725000000000001</v>
      </c>
      <c r="R2164" s="8">
        <f t="shared" si="335"/>
        <v>46.625</v>
      </c>
      <c r="S2164" s="8">
        <f t="shared" si="336"/>
        <v>38.674999999999997</v>
      </c>
      <c r="T2164" s="8">
        <f t="shared" si="337"/>
        <v>47.875</v>
      </c>
      <c r="U2164" s="7">
        <f t="shared" si="338"/>
        <v>46.341666666666661</v>
      </c>
      <c r="V2164" s="7">
        <f t="shared" si="339"/>
        <v>46.724999999999994</v>
      </c>
    </row>
    <row r="2165" spans="1:22" ht="13.5" x14ac:dyDescent="0.25">
      <c r="A2165" s="3">
        <f>RSI!A2165</f>
        <v>45159</v>
      </c>
      <c r="B2165" s="2">
        <f>RSI!B2165</f>
        <v>19.443999999999999</v>
      </c>
      <c r="C2165" s="2">
        <f>RSI!I2165</f>
        <v>56.457266613982625</v>
      </c>
      <c r="D2165" s="2">
        <f>MACD!E2165</f>
        <v>-0.68761581468810107</v>
      </c>
      <c r="E2165" s="2">
        <f>MACD!F2165</f>
        <v>-0.28767455766255268</v>
      </c>
      <c r="F2165" s="2">
        <f>'Moving Avg'!D2165</f>
        <v>19.443999999999999</v>
      </c>
      <c r="G2165" s="2">
        <f>'Moving Avg'!F2165</f>
        <v>18.838000000000001</v>
      </c>
      <c r="H2165" s="2">
        <f>'Moving Avg'!G2165</f>
        <v>19.251640000000005</v>
      </c>
      <c r="I2165" s="2">
        <f>'Moving Avg'!H2165</f>
        <v>18.946329999999957</v>
      </c>
      <c r="J2165" s="5" t="str">
        <f>OBV!F2165</f>
        <v>BEARISH</v>
      </c>
      <c r="K2165" s="5" t="str">
        <f>OBV!G2165</f>
        <v>NEUTRAL</v>
      </c>
      <c r="L2165" s="5" t="str">
        <f>OBV!H2165</f>
        <v>CONFIRMED BEARISH</v>
      </c>
      <c r="M2165" s="7">
        <f t="shared" si="330"/>
        <v>25</v>
      </c>
      <c r="N2165" s="7">
        <f t="shared" si="331"/>
        <v>100</v>
      </c>
      <c r="O2165" s="7">
        <f t="shared" si="332"/>
        <v>50</v>
      </c>
      <c r="P2165" s="7">
        <f t="shared" si="333"/>
        <v>16.5</v>
      </c>
      <c r="Q2165" s="8">
        <f t="shared" si="334"/>
        <v>53.725000000000001</v>
      </c>
      <c r="R2165" s="8">
        <f t="shared" si="335"/>
        <v>46.625</v>
      </c>
      <c r="S2165" s="8">
        <f t="shared" si="336"/>
        <v>38.674999999999997</v>
      </c>
      <c r="T2165" s="8">
        <f t="shared" si="337"/>
        <v>47.875</v>
      </c>
      <c r="U2165" s="7">
        <f t="shared" si="338"/>
        <v>46.341666666666661</v>
      </c>
      <c r="V2165" s="7">
        <f t="shared" si="339"/>
        <v>46.724999999999994</v>
      </c>
    </row>
    <row r="2166" spans="1:22" ht="13.5" x14ac:dyDescent="0.25">
      <c r="A2166" s="3">
        <f>RSI!A2166</f>
        <v>45160</v>
      </c>
      <c r="B2166" s="2">
        <f>RSI!B2166</f>
        <v>20.314</v>
      </c>
      <c r="C2166" s="2">
        <f>RSI!I2166</f>
        <v>68.830192783709748</v>
      </c>
      <c r="D2166" s="2">
        <f>MACD!E2166</f>
        <v>-0.81513048228368135</v>
      </c>
      <c r="E2166" s="2">
        <f>MACD!F2166</f>
        <v>-0.39316574258677839</v>
      </c>
      <c r="F2166" s="2">
        <f>'Moving Avg'!D2166</f>
        <v>19.618000000000002</v>
      </c>
      <c r="G2166" s="2">
        <f>'Moving Avg'!F2166</f>
        <v>18.916600000000003</v>
      </c>
      <c r="H2166" s="2">
        <f>'Moving Avg'!G2166</f>
        <v>19.268340000000006</v>
      </c>
      <c r="I2166" s="2">
        <f>'Moving Avg'!H2166</f>
        <v>18.954099999999954</v>
      </c>
      <c r="J2166" s="5" t="str">
        <f>OBV!F2166</f>
        <v>BULLISH</v>
      </c>
      <c r="K2166" s="5" t="str">
        <f>OBV!G2166</f>
        <v>STRONG</v>
      </c>
      <c r="L2166" s="5" t="str">
        <f>OBV!H2166</f>
        <v>CONFIRMED BULLISH</v>
      </c>
      <c r="M2166" s="7">
        <f t="shared" si="330"/>
        <v>25</v>
      </c>
      <c r="N2166" s="7">
        <f t="shared" si="331"/>
        <v>100</v>
      </c>
      <c r="O2166" s="7">
        <f t="shared" si="332"/>
        <v>50</v>
      </c>
      <c r="P2166" s="7">
        <f t="shared" si="333"/>
        <v>100</v>
      </c>
      <c r="Q2166" s="8">
        <f t="shared" si="334"/>
        <v>66.25</v>
      </c>
      <c r="R2166" s="8">
        <f t="shared" si="335"/>
        <v>67.5</v>
      </c>
      <c r="S2166" s="8">
        <f t="shared" si="336"/>
        <v>76.25</v>
      </c>
      <c r="T2166" s="8">
        <f t="shared" si="337"/>
        <v>68.75</v>
      </c>
      <c r="U2166" s="7">
        <f t="shared" si="338"/>
        <v>70</v>
      </c>
      <c r="V2166" s="7">
        <f t="shared" si="339"/>
        <v>69.6875</v>
      </c>
    </row>
    <row r="2167" spans="1:22" ht="13.5" x14ac:dyDescent="0.25">
      <c r="A2167" s="3">
        <f>RSI!A2167</f>
        <v>45161</v>
      </c>
      <c r="B2167" s="2">
        <f>RSI!B2167</f>
        <v>20.332000000000001</v>
      </c>
      <c r="C2167" s="2">
        <f>RSI!I2167</f>
        <v>69.026297389245542</v>
      </c>
      <c r="D2167" s="2">
        <f>MACD!E2167</f>
        <v>-0.86285131322285835</v>
      </c>
      <c r="E2167" s="2">
        <f>MACD!F2167</f>
        <v>-0.48710285671399445</v>
      </c>
      <c r="F2167" s="2">
        <f>'Moving Avg'!D2167</f>
        <v>19.795599999999997</v>
      </c>
      <c r="G2167" s="2">
        <f>'Moving Avg'!F2167</f>
        <v>19.023150000000005</v>
      </c>
      <c r="H2167" s="2">
        <f>'Moving Avg'!G2167</f>
        <v>19.285400000000003</v>
      </c>
      <c r="I2167" s="2">
        <f>'Moving Avg'!H2167</f>
        <v>18.962169999999954</v>
      </c>
      <c r="J2167" s="5" t="str">
        <f>OBV!F2167</f>
        <v>BULLISH</v>
      </c>
      <c r="K2167" s="5" t="str">
        <f>OBV!G2167</f>
        <v>STRONG</v>
      </c>
      <c r="L2167" s="5" t="str">
        <f>OBV!H2167</f>
        <v>CONFIRMED BULLISH</v>
      </c>
      <c r="M2167" s="7">
        <f t="shared" si="330"/>
        <v>25</v>
      </c>
      <c r="N2167" s="7">
        <f t="shared" si="331"/>
        <v>100</v>
      </c>
      <c r="O2167" s="7">
        <f t="shared" si="332"/>
        <v>50</v>
      </c>
      <c r="P2167" s="7">
        <f t="shared" si="333"/>
        <v>100</v>
      </c>
      <c r="Q2167" s="8">
        <f t="shared" si="334"/>
        <v>66.25</v>
      </c>
      <c r="R2167" s="8">
        <f t="shared" si="335"/>
        <v>67.5</v>
      </c>
      <c r="S2167" s="8">
        <f t="shared" si="336"/>
        <v>76.25</v>
      </c>
      <c r="T2167" s="8">
        <f t="shared" si="337"/>
        <v>68.75</v>
      </c>
      <c r="U2167" s="7">
        <f t="shared" si="338"/>
        <v>70</v>
      </c>
      <c r="V2167" s="7">
        <f t="shared" si="339"/>
        <v>69.6875</v>
      </c>
    </row>
    <row r="2168" spans="1:22" ht="13.5" x14ac:dyDescent="0.25">
      <c r="A2168" s="3">
        <f>RSI!A2168</f>
        <v>45162</v>
      </c>
      <c r="B2168" s="2">
        <f>RSI!B2168</f>
        <v>20.332000000000001</v>
      </c>
      <c r="C2168" s="2">
        <f>RSI!I2168</f>
        <v>69.026297389245542</v>
      </c>
      <c r="D2168" s="2">
        <f>MACD!E2168</f>
        <v>-0.78132374414987282</v>
      </c>
      <c r="E2168" s="2">
        <f>MACD!F2168</f>
        <v>-0.54594703420117019</v>
      </c>
      <c r="F2168" s="2">
        <f>'Moving Avg'!D2168</f>
        <v>19.973199999999999</v>
      </c>
      <c r="G2168" s="2">
        <f>'Moving Avg'!F2168</f>
        <v>19.1297</v>
      </c>
      <c r="H2168" s="2">
        <f>'Moving Avg'!G2168</f>
        <v>19.302460000000004</v>
      </c>
      <c r="I2168" s="2">
        <f>'Moving Avg'!H2168</f>
        <v>18.970239999999951</v>
      </c>
      <c r="J2168" s="5" t="str">
        <f>OBV!F2168</f>
        <v>BULLISH</v>
      </c>
      <c r="K2168" s="5" t="str">
        <f>OBV!G2168</f>
        <v>STRONG</v>
      </c>
      <c r="L2168" s="5" t="str">
        <f>OBV!H2168</f>
        <v>CONFIRMED BULLISH</v>
      </c>
      <c r="M2168" s="7">
        <f t="shared" si="330"/>
        <v>25</v>
      </c>
      <c r="N2168" s="7">
        <f t="shared" si="331"/>
        <v>100</v>
      </c>
      <c r="O2168" s="7">
        <f t="shared" si="332"/>
        <v>50</v>
      </c>
      <c r="P2168" s="7">
        <f t="shared" si="333"/>
        <v>100</v>
      </c>
      <c r="Q2168" s="8">
        <f t="shared" si="334"/>
        <v>66.25</v>
      </c>
      <c r="R2168" s="8">
        <f t="shared" si="335"/>
        <v>67.5</v>
      </c>
      <c r="S2168" s="8">
        <f t="shared" si="336"/>
        <v>76.25</v>
      </c>
      <c r="T2168" s="8">
        <f t="shared" si="337"/>
        <v>68.75</v>
      </c>
      <c r="U2168" s="7">
        <f t="shared" si="338"/>
        <v>70</v>
      </c>
      <c r="V2168" s="7">
        <f t="shared" si="339"/>
        <v>69.6875</v>
      </c>
    </row>
    <row r="2169" spans="1:22" ht="13.5" x14ac:dyDescent="0.25">
      <c r="A2169" s="3">
        <f>RSI!A2169</f>
        <v>45163</v>
      </c>
      <c r="B2169" s="2">
        <f>RSI!B2169</f>
        <v>20.332000000000001</v>
      </c>
      <c r="C2169" s="2">
        <f>RSI!I2169</f>
        <v>69.026297389245542</v>
      </c>
      <c r="D2169" s="2">
        <f>MACD!E2169</f>
        <v>-0.58703492229326315</v>
      </c>
      <c r="E2169" s="2">
        <f>MACD!F2169</f>
        <v>-0.55416461181958876</v>
      </c>
      <c r="F2169" s="2">
        <f>'Moving Avg'!D2169</f>
        <v>20.150799999999997</v>
      </c>
      <c r="G2169" s="2">
        <f>'Moving Avg'!F2169</f>
        <v>19.236250000000002</v>
      </c>
      <c r="H2169" s="2">
        <f>'Moving Avg'!G2169</f>
        <v>19.319520000000001</v>
      </c>
      <c r="I2169" s="2">
        <f>'Moving Avg'!H2169</f>
        <v>18.978309999999954</v>
      </c>
      <c r="J2169" s="5" t="str">
        <f>OBV!F2169</f>
        <v>BULLISH</v>
      </c>
      <c r="K2169" s="5" t="str">
        <f>OBV!G2169</f>
        <v>STRONG</v>
      </c>
      <c r="L2169" s="5" t="str">
        <f>OBV!H2169</f>
        <v>CONFIRMED BULLISH</v>
      </c>
      <c r="M2169" s="7">
        <f t="shared" si="330"/>
        <v>25</v>
      </c>
      <c r="N2169" s="7">
        <f t="shared" si="331"/>
        <v>100</v>
      </c>
      <c r="O2169" s="7">
        <f t="shared" si="332"/>
        <v>50</v>
      </c>
      <c r="P2169" s="7">
        <f t="shared" si="333"/>
        <v>100</v>
      </c>
      <c r="Q2169" s="8">
        <f t="shared" si="334"/>
        <v>66.25</v>
      </c>
      <c r="R2169" s="8">
        <f t="shared" si="335"/>
        <v>67.5</v>
      </c>
      <c r="S2169" s="8">
        <f t="shared" si="336"/>
        <v>76.25</v>
      </c>
      <c r="T2169" s="8">
        <f t="shared" si="337"/>
        <v>68.75</v>
      </c>
      <c r="U2169" s="7">
        <f t="shared" si="338"/>
        <v>70</v>
      </c>
      <c r="V2169" s="7">
        <f t="shared" si="339"/>
        <v>69.6875</v>
      </c>
    </row>
    <row r="2170" spans="1:22" ht="13.5" x14ac:dyDescent="0.25">
      <c r="A2170" s="3">
        <f>RSI!A2170</f>
        <v>45166</v>
      </c>
      <c r="B2170" s="2">
        <f>RSI!B2170</f>
        <v>20.332000000000001</v>
      </c>
      <c r="C2170" s="2">
        <f>RSI!I2170</f>
        <v>69.026297389245542</v>
      </c>
      <c r="D2170" s="2">
        <f>MACD!E2170</f>
        <v>-0.4281244787042553</v>
      </c>
      <c r="E2170" s="2">
        <f>MACD!F2170</f>
        <v>-0.52895658519652211</v>
      </c>
      <c r="F2170" s="2">
        <f>'Moving Avg'!D2170</f>
        <v>20.328399999999998</v>
      </c>
      <c r="G2170" s="2">
        <f>'Moving Avg'!F2170</f>
        <v>19.342799999999997</v>
      </c>
      <c r="H2170" s="2">
        <f>'Moving Avg'!G2170</f>
        <v>19.336580000000005</v>
      </c>
      <c r="I2170" s="2">
        <f>'Moving Avg'!H2170</f>
        <v>18.986379999999954</v>
      </c>
      <c r="J2170" s="5" t="str">
        <f>OBV!F2170</f>
        <v>BULLISH</v>
      </c>
      <c r="K2170" s="5" t="str">
        <f>OBV!G2170</f>
        <v>STRONG</v>
      </c>
      <c r="L2170" s="5" t="str">
        <f>OBV!H2170</f>
        <v>CONFIRMED BULLISH</v>
      </c>
      <c r="M2170" s="7">
        <f t="shared" si="330"/>
        <v>25</v>
      </c>
      <c r="N2170" s="7">
        <f t="shared" si="331"/>
        <v>0</v>
      </c>
      <c r="O2170" s="7">
        <f t="shared" si="332"/>
        <v>50</v>
      </c>
      <c r="P2170" s="7">
        <f t="shared" si="333"/>
        <v>100</v>
      </c>
      <c r="Q2170" s="8">
        <f t="shared" si="334"/>
        <v>31.25</v>
      </c>
      <c r="R2170" s="8">
        <f t="shared" si="335"/>
        <v>47.5</v>
      </c>
      <c r="S2170" s="8">
        <f t="shared" si="336"/>
        <v>61.25</v>
      </c>
      <c r="T2170" s="8">
        <f t="shared" si="337"/>
        <v>43.75</v>
      </c>
      <c r="U2170" s="7">
        <f t="shared" si="338"/>
        <v>46.666666666666664</v>
      </c>
      <c r="V2170" s="7">
        <f t="shared" si="339"/>
        <v>45.9375</v>
      </c>
    </row>
    <row r="2171" spans="1:22" ht="13.5" x14ac:dyDescent="0.25">
      <c r="A2171" s="3">
        <f>RSI!A2171</f>
        <v>45167</v>
      </c>
      <c r="B2171" s="2">
        <f>RSI!B2171</f>
        <v>20.332000000000001</v>
      </c>
      <c r="C2171" s="2">
        <f>RSI!I2171</f>
        <v>69.026297389245556</v>
      </c>
      <c r="D2171" s="2">
        <f>MACD!E2171</f>
        <v>-0.43535846758803487</v>
      </c>
      <c r="E2171" s="2">
        <f>MACD!F2171</f>
        <v>-0.51023696167482468</v>
      </c>
      <c r="F2171" s="2">
        <f>'Moving Avg'!D2171</f>
        <v>20.332000000000001</v>
      </c>
      <c r="G2171" s="2">
        <f>'Moving Avg'!F2171</f>
        <v>19.449349999999995</v>
      </c>
      <c r="H2171" s="2">
        <f>'Moving Avg'!G2171</f>
        <v>19.353640000000002</v>
      </c>
      <c r="I2171" s="2">
        <f>'Moving Avg'!H2171</f>
        <v>18.994364999999956</v>
      </c>
      <c r="J2171" s="5" t="str">
        <f>OBV!F2171</f>
        <v>BULLISH</v>
      </c>
      <c r="K2171" s="5" t="str">
        <f>OBV!G2171</f>
        <v>STRONG</v>
      </c>
      <c r="L2171" s="5" t="str">
        <f>OBV!H2171</f>
        <v>CONFIRMED BULLISH</v>
      </c>
      <c r="M2171" s="7">
        <f t="shared" si="330"/>
        <v>25</v>
      </c>
      <c r="N2171" s="7">
        <f t="shared" si="331"/>
        <v>0</v>
      </c>
      <c r="O2171" s="7">
        <f t="shared" si="332"/>
        <v>50</v>
      </c>
      <c r="P2171" s="7">
        <f t="shared" si="333"/>
        <v>100</v>
      </c>
      <c r="Q2171" s="8">
        <f t="shared" si="334"/>
        <v>31.25</v>
      </c>
      <c r="R2171" s="8">
        <f t="shared" si="335"/>
        <v>47.5</v>
      </c>
      <c r="S2171" s="8">
        <f t="shared" si="336"/>
        <v>61.25</v>
      </c>
      <c r="T2171" s="8">
        <f t="shared" si="337"/>
        <v>43.75</v>
      </c>
      <c r="U2171" s="7">
        <f t="shared" si="338"/>
        <v>46.666666666666664</v>
      </c>
      <c r="V2171" s="7">
        <f t="shared" si="339"/>
        <v>45.9375</v>
      </c>
    </row>
    <row r="2172" spans="1:22" ht="13.5" x14ac:dyDescent="0.25">
      <c r="A2172" s="3">
        <f>RSI!A2172</f>
        <v>45168</v>
      </c>
      <c r="B2172" s="2">
        <f>RSI!B2172</f>
        <v>20.420000000000002</v>
      </c>
      <c r="C2172" s="2">
        <f>RSI!I2172</f>
        <v>70.347439284223697</v>
      </c>
      <c r="D2172" s="2">
        <f>MACD!E2172</f>
        <v>-0.4527029492766026</v>
      </c>
      <c r="E2172" s="2">
        <f>MACD!F2172</f>
        <v>-0.49873015919518032</v>
      </c>
      <c r="F2172" s="2">
        <f>'Moving Avg'!D2172</f>
        <v>20.349600000000002</v>
      </c>
      <c r="G2172" s="2">
        <f>'Moving Avg'!F2172</f>
        <v>19.560299999999994</v>
      </c>
      <c r="H2172" s="2">
        <f>'Moving Avg'!G2172</f>
        <v>19.37246</v>
      </c>
      <c r="I2172" s="2">
        <f>'Moving Avg'!H2172</f>
        <v>19.002789999999958</v>
      </c>
      <c r="J2172" s="5" t="str">
        <f>OBV!F2172</f>
        <v>BULLISH</v>
      </c>
      <c r="K2172" s="5" t="str">
        <f>OBV!G2172</f>
        <v>NEUTRAL</v>
      </c>
      <c r="L2172" s="5" t="str">
        <f>OBV!H2172</f>
        <v>CONFIRMED BULLISH</v>
      </c>
      <c r="M2172" s="7">
        <f t="shared" si="330"/>
        <v>0</v>
      </c>
      <c r="N2172" s="7">
        <f t="shared" si="331"/>
        <v>0</v>
      </c>
      <c r="O2172" s="7">
        <f t="shared" si="332"/>
        <v>50</v>
      </c>
      <c r="P2172" s="7">
        <f t="shared" si="333"/>
        <v>83.5</v>
      </c>
      <c r="Q2172" s="8">
        <f t="shared" si="334"/>
        <v>20.024999999999999</v>
      </c>
      <c r="R2172" s="8">
        <f t="shared" si="335"/>
        <v>38.375</v>
      </c>
      <c r="S2172" s="8">
        <f t="shared" si="336"/>
        <v>50.075000000000003</v>
      </c>
      <c r="T2172" s="8">
        <f t="shared" si="337"/>
        <v>33.375</v>
      </c>
      <c r="U2172" s="7">
        <f t="shared" si="338"/>
        <v>36.158333333333331</v>
      </c>
      <c r="V2172" s="7">
        <f t="shared" si="339"/>
        <v>35.462499999999999</v>
      </c>
    </row>
    <row r="2173" spans="1:22" ht="13.5" x14ac:dyDescent="0.25">
      <c r="A2173" s="3">
        <f>RSI!A2173</f>
        <v>45169</v>
      </c>
      <c r="B2173" s="2">
        <f>RSI!B2173</f>
        <v>20.420000000000002</v>
      </c>
      <c r="C2173" s="2">
        <f>RSI!I2173</f>
        <v>70.347439284223682</v>
      </c>
      <c r="D2173" s="2">
        <f>MACD!E2173</f>
        <v>-0.47225542981007962</v>
      </c>
      <c r="E2173" s="2">
        <f>MACD!F2173</f>
        <v>-0.4934352133181602</v>
      </c>
      <c r="F2173" s="2">
        <f>'Moving Avg'!D2173</f>
        <v>20.3672</v>
      </c>
      <c r="G2173" s="2">
        <f>'Moving Avg'!F2173</f>
        <v>19.671249999999997</v>
      </c>
      <c r="H2173" s="2">
        <f>'Moving Avg'!G2173</f>
        <v>19.391279999999998</v>
      </c>
      <c r="I2173" s="2">
        <f>'Moving Avg'!H2173</f>
        <v>19.011214999999957</v>
      </c>
      <c r="J2173" s="5" t="str">
        <f>OBV!F2173</f>
        <v>BULLISH</v>
      </c>
      <c r="K2173" s="5" t="str">
        <f>OBV!G2173</f>
        <v>NEUTRAL</v>
      </c>
      <c r="L2173" s="5" t="str">
        <f>OBV!H2173</f>
        <v>CONFIRMED BULLISH</v>
      </c>
      <c r="M2173" s="7">
        <f t="shared" si="330"/>
        <v>0</v>
      </c>
      <c r="N2173" s="7">
        <f t="shared" si="331"/>
        <v>0</v>
      </c>
      <c r="O2173" s="7">
        <f t="shared" si="332"/>
        <v>50</v>
      </c>
      <c r="P2173" s="7">
        <f t="shared" si="333"/>
        <v>83.5</v>
      </c>
      <c r="Q2173" s="8">
        <f t="shared" si="334"/>
        <v>20.024999999999999</v>
      </c>
      <c r="R2173" s="8">
        <f t="shared" si="335"/>
        <v>38.375</v>
      </c>
      <c r="S2173" s="8">
        <f t="shared" si="336"/>
        <v>50.075000000000003</v>
      </c>
      <c r="T2173" s="8">
        <f t="shared" si="337"/>
        <v>33.375</v>
      </c>
      <c r="U2173" s="7">
        <f t="shared" si="338"/>
        <v>36.158333333333331</v>
      </c>
      <c r="V2173" s="7">
        <f t="shared" si="339"/>
        <v>35.462499999999999</v>
      </c>
    </row>
    <row r="2174" spans="1:22" ht="13.5" x14ac:dyDescent="0.25">
      <c r="A2174" s="3">
        <f>RSI!A2174</f>
        <v>45170</v>
      </c>
      <c r="B2174" s="2">
        <f>RSI!B2174</f>
        <v>20.420000000000002</v>
      </c>
      <c r="C2174" s="2">
        <f>RSI!I2174</f>
        <v>70.347439284223697</v>
      </c>
      <c r="D2174" s="2">
        <f>MACD!E2174</f>
        <v>-0.49331500367750181</v>
      </c>
      <c r="E2174" s="2">
        <f>MACD!F2174</f>
        <v>-0.49341117139002855</v>
      </c>
      <c r="F2174" s="2">
        <f>'Moving Avg'!D2174</f>
        <v>20.384800000000002</v>
      </c>
      <c r="G2174" s="2">
        <f>'Moving Avg'!F2174</f>
        <v>19.782199999999996</v>
      </c>
      <c r="H2174" s="2">
        <f>'Moving Avg'!G2174</f>
        <v>19.409019999999998</v>
      </c>
      <c r="I2174" s="2">
        <f>'Moving Avg'!H2174</f>
        <v>19.019724999999958</v>
      </c>
      <c r="J2174" s="5" t="str">
        <f>OBV!F2174</f>
        <v>BULLISH</v>
      </c>
      <c r="K2174" s="5" t="str">
        <f>OBV!G2174</f>
        <v>NEUTRAL</v>
      </c>
      <c r="L2174" s="5" t="str">
        <f>OBV!H2174</f>
        <v>CONFIRMED BULLISH</v>
      </c>
      <c r="M2174" s="7">
        <f t="shared" si="330"/>
        <v>0</v>
      </c>
      <c r="N2174" s="7">
        <f t="shared" si="331"/>
        <v>0</v>
      </c>
      <c r="O2174" s="7">
        <f t="shared" si="332"/>
        <v>50</v>
      </c>
      <c r="P2174" s="7">
        <f t="shared" si="333"/>
        <v>83.5</v>
      </c>
      <c r="Q2174" s="8">
        <f t="shared" si="334"/>
        <v>20.024999999999999</v>
      </c>
      <c r="R2174" s="8">
        <f t="shared" si="335"/>
        <v>38.375</v>
      </c>
      <c r="S2174" s="8">
        <f t="shared" si="336"/>
        <v>50.075000000000003</v>
      </c>
      <c r="T2174" s="8">
        <f t="shared" si="337"/>
        <v>33.375</v>
      </c>
      <c r="U2174" s="7">
        <f t="shared" si="338"/>
        <v>36.158333333333331</v>
      </c>
      <c r="V2174" s="7">
        <f t="shared" si="339"/>
        <v>35.462499999999999</v>
      </c>
    </row>
    <row r="2175" spans="1:22" ht="13.5" x14ac:dyDescent="0.25">
      <c r="A2175" s="3">
        <f>RSI!A2175</f>
        <v>45173</v>
      </c>
      <c r="B2175" s="2">
        <f>RSI!B2175</f>
        <v>20.420000000000002</v>
      </c>
      <c r="C2175" s="2">
        <f>RSI!I2175</f>
        <v>70.347439284223697</v>
      </c>
      <c r="D2175" s="2">
        <f>MACD!E2175</f>
        <v>-0.51531535353172231</v>
      </c>
      <c r="E2175" s="2">
        <f>MACD!F2175</f>
        <v>-0.4977920078183673</v>
      </c>
      <c r="F2175" s="2">
        <f>'Moving Avg'!D2175</f>
        <v>20.402400000000004</v>
      </c>
      <c r="G2175" s="2">
        <f>'Moving Avg'!F2175</f>
        <v>19.893149999999999</v>
      </c>
      <c r="H2175" s="2">
        <f>'Moving Avg'!G2175</f>
        <v>19.426759999999998</v>
      </c>
      <c r="I2175" s="2">
        <f>'Moving Avg'!H2175</f>
        <v>19.028234999999956</v>
      </c>
      <c r="J2175" s="5" t="str">
        <f>OBV!F2175</f>
        <v>BULLISH</v>
      </c>
      <c r="K2175" s="5" t="str">
        <f>OBV!G2175</f>
        <v>NEUTRAL</v>
      </c>
      <c r="L2175" s="5" t="str">
        <f>OBV!H2175</f>
        <v>CONFIRMED BULLISH</v>
      </c>
      <c r="M2175" s="7">
        <f t="shared" si="330"/>
        <v>0</v>
      </c>
      <c r="N2175" s="7">
        <f t="shared" si="331"/>
        <v>45</v>
      </c>
      <c r="O2175" s="7">
        <f t="shared" si="332"/>
        <v>50</v>
      </c>
      <c r="P2175" s="7">
        <f t="shared" si="333"/>
        <v>83.5</v>
      </c>
      <c r="Q2175" s="8">
        <f t="shared" si="334"/>
        <v>35.774999999999999</v>
      </c>
      <c r="R2175" s="8">
        <f t="shared" si="335"/>
        <v>47.375</v>
      </c>
      <c r="S2175" s="8">
        <f t="shared" si="336"/>
        <v>56.825000000000003</v>
      </c>
      <c r="T2175" s="8">
        <f t="shared" si="337"/>
        <v>44.625</v>
      </c>
      <c r="U2175" s="7">
        <f t="shared" si="338"/>
        <v>46.658333333333339</v>
      </c>
      <c r="V2175" s="7">
        <f t="shared" si="339"/>
        <v>46.150000000000006</v>
      </c>
    </row>
    <row r="2176" spans="1:22" ht="13.5" x14ac:dyDescent="0.25">
      <c r="A2176" s="3">
        <f>RSI!A2176</f>
        <v>45174</v>
      </c>
      <c r="B2176" s="2">
        <f>RSI!B2176</f>
        <v>20.420000000000002</v>
      </c>
      <c r="C2176" s="2">
        <f>RSI!I2176</f>
        <v>70.347439284223697</v>
      </c>
      <c r="D2176" s="2">
        <f>MACD!E2176</f>
        <v>-0.40395590850546625</v>
      </c>
      <c r="E2176" s="2">
        <f>MACD!F2176</f>
        <v>-0.47902478795578707</v>
      </c>
      <c r="F2176" s="2">
        <f>'Moving Avg'!D2176</f>
        <v>20.420000000000002</v>
      </c>
      <c r="G2176" s="2">
        <f>'Moving Avg'!F2176</f>
        <v>20.004100000000001</v>
      </c>
      <c r="H2176" s="2">
        <f>'Moving Avg'!G2176</f>
        <v>19.444499999999994</v>
      </c>
      <c r="I2176" s="2">
        <f>'Moving Avg'!H2176</f>
        <v>19.036744999999957</v>
      </c>
      <c r="J2176" s="5" t="str">
        <f>OBV!F2176</f>
        <v>BULLISH</v>
      </c>
      <c r="K2176" s="5" t="str">
        <f>OBV!G2176</f>
        <v>NEUTRAL</v>
      </c>
      <c r="L2176" s="5" t="str">
        <f>OBV!H2176</f>
        <v>CONFIRMED BULLISH</v>
      </c>
      <c r="M2176" s="7">
        <f t="shared" si="330"/>
        <v>0</v>
      </c>
      <c r="N2176" s="7">
        <f t="shared" si="331"/>
        <v>0</v>
      </c>
      <c r="O2176" s="7">
        <f t="shared" si="332"/>
        <v>50</v>
      </c>
      <c r="P2176" s="7">
        <f t="shared" si="333"/>
        <v>83.5</v>
      </c>
      <c r="Q2176" s="8">
        <f t="shared" si="334"/>
        <v>20.024999999999999</v>
      </c>
      <c r="R2176" s="8">
        <f t="shared" si="335"/>
        <v>38.375</v>
      </c>
      <c r="S2176" s="8">
        <f t="shared" si="336"/>
        <v>50.075000000000003</v>
      </c>
      <c r="T2176" s="8">
        <f t="shared" si="337"/>
        <v>33.375</v>
      </c>
      <c r="U2176" s="7">
        <f t="shared" si="338"/>
        <v>36.158333333333331</v>
      </c>
      <c r="V2176" s="7">
        <f t="shared" si="339"/>
        <v>35.462499999999999</v>
      </c>
    </row>
    <row r="2177" spans="1:22" ht="13.5" x14ac:dyDescent="0.25">
      <c r="A2177" s="3">
        <f>RSI!A2177</f>
        <v>45175</v>
      </c>
      <c r="B2177" s="2">
        <f>RSI!B2177</f>
        <v>20.420000000000002</v>
      </c>
      <c r="C2177" s="2">
        <f>RSI!I2177</f>
        <v>70.347439284223697</v>
      </c>
      <c r="D2177" s="2">
        <f>MACD!E2177</f>
        <v>-0.31054374036802201</v>
      </c>
      <c r="E2177" s="2">
        <f>MACD!F2177</f>
        <v>-0.44532857843823409</v>
      </c>
      <c r="F2177" s="2">
        <f>'Moving Avg'!D2177</f>
        <v>20.420000000000002</v>
      </c>
      <c r="G2177" s="2">
        <f>'Moving Avg'!F2177</f>
        <v>20.092850000000006</v>
      </c>
      <c r="H2177" s="2">
        <f>'Moving Avg'!G2177</f>
        <v>19.462239999999994</v>
      </c>
      <c r="I2177" s="2">
        <f>'Moving Avg'!H2177</f>
        <v>19.045254999999958</v>
      </c>
      <c r="J2177" s="5" t="str">
        <f>OBV!F2177</f>
        <v>NEUTRAL</v>
      </c>
      <c r="K2177" s="5" t="str">
        <f>OBV!G2177</f>
        <v>NEUTRAL</v>
      </c>
      <c r="L2177" s="5" t="str">
        <f>OBV!H2177</f>
        <v>NEUTRAL</v>
      </c>
      <c r="M2177" s="7">
        <f t="shared" si="330"/>
        <v>0</v>
      </c>
      <c r="N2177" s="7">
        <f t="shared" si="331"/>
        <v>0</v>
      </c>
      <c r="O2177" s="7">
        <f t="shared" si="332"/>
        <v>50</v>
      </c>
      <c r="P2177" s="7">
        <f t="shared" si="333"/>
        <v>33</v>
      </c>
      <c r="Q2177" s="8">
        <f t="shared" si="334"/>
        <v>12.45</v>
      </c>
      <c r="R2177" s="8">
        <f t="shared" si="335"/>
        <v>25.75</v>
      </c>
      <c r="S2177" s="8">
        <f t="shared" si="336"/>
        <v>27.35</v>
      </c>
      <c r="T2177" s="8">
        <f t="shared" si="337"/>
        <v>20.75</v>
      </c>
      <c r="U2177" s="7">
        <f t="shared" si="338"/>
        <v>21.850000000000005</v>
      </c>
      <c r="V2177" s="7">
        <f t="shared" si="339"/>
        <v>21.575000000000003</v>
      </c>
    </row>
    <row r="2178" spans="1:22" ht="13.5" x14ac:dyDescent="0.25">
      <c r="A2178" s="3">
        <f>RSI!A2178</f>
        <v>45176</v>
      </c>
      <c r="B2178" s="2">
        <f>RSI!B2178</f>
        <v>20.420000000000002</v>
      </c>
      <c r="C2178" s="2">
        <f>RSI!I2178</f>
        <v>70.347439284223697</v>
      </c>
      <c r="D2178" s="2">
        <f>MACD!E2178</f>
        <v>-0.23482145774902108</v>
      </c>
      <c r="E2178" s="2">
        <f>MACD!F2178</f>
        <v>-0.40322715430039147</v>
      </c>
      <c r="F2178" s="2">
        <f>'Moving Avg'!D2178</f>
        <v>20.420000000000002</v>
      </c>
      <c r="G2178" s="2">
        <f>'Moving Avg'!F2178</f>
        <v>20.139900000000004</v>
      </c>
      <c r="H2178" s="2">
        <f>'Moving Avg'!G2178</f>
        <v>19.479979999999994</v>
      </c>
      <c r="I2178" s="2">
        <f>'Moving Avg'!H2178</f>
        <v>19.050824999999961</v>
      </c>
      <c r="J2178" s="5" t="str">
        <f>OBV!F2178</f>
        <v>NEUTRAL</v>
      </c>
      <c r="K2178" s="5" t="str">
        <f>OBV!G2178</f>
        <v>NEUTRAL</v>
      </c>
      <c r="L2178" s="5" t="str">
        <f>OBV!H2178</f>
        <v>NEUTRAL</v>
      </c>
      <c r="M2178" s="7">
        <f t="shared" ref="M2178:M2241" si="340">IF(C2178&lt;30,50, IF(C2178&gt;70, 0, 25))</f>
        <v>0</v>
      </c>
      <c r="N2178" s="7">
        <f t="shared" ref="N2178:N2241" si="341">IF(E2178-D2178&gt;0.02, 100, IF(E2178-D2178&lt;0,0,45))</f>
        <v>0</v>
      </c>
      <c r="O2178" s="7">
        <f t="shared" ref="O2178:O2241" si="342">IF(F2178-I2178&gt;10,100,IF(F2178-I2178&gt;5,75, IF(F2178-I2178&gt;0,50,0)))</f>
        <v>50</v>
      </c>
      <c r="P2178" s="7">
        <f t="shared" ref="P2178:P2241" si="343">IF(L2178="confirmed bullish", 34, IF(L2178="bullish divergence",17, 0))+IF(J2178="bullish",33,IF(J2178="bearish",0,16.5))+IF(K2178="strong",33,IF(K2178="weak",0,16.5))</f>
        <v>33</v>
      </c>
      <c r="Q2178" s="8">
        <f t="shared" si="334"/>
        <v>12.45</v>
      </c>
      <c r="R2178" s="8">
        <f t="shared" si="335"/>
        <v>25.75</v>
      </c>
      <c r="S2178" s="8">
        <f t="shared" si="336"/>
        <v>27.35</v>
      </c>
      <c r="T2178" s="8">
        <f t="shared" si="337"/>
        <v>20.75</v>
      </c>
      <c r="U2178" s="7">
        <f t="shared" si="338"/>
        <v>21.850000000000005</v>
      </c>
      <c r="V2178" s="7">
        <f t="shared" si="339"/>
        <v>21.575000000000003</v>
      </c>
    </row>
    <row r="2179" spans="1:22" ht="13.5" x14ac:dyDescent="0.25">
      <c r="A2179" s="3">
        <f>RSI!A2179</f>
        <v>45177</v>
      </c>
      <c r="B2179" s="2">
        <f>RSI!B2179</f>
        <v>20.420000000000002</v>
      </c>
      <c r="C2179" s="2">
        <f>RSI!I2179</f>
        <v>70.347439284223682</v>
      </c>
      <c r="D2179" s="2">
        <f>MACD!E2179</f>
        <v>-0.17382170404183839</v>
      </c>
      <c r="E2179" s="2">
        <f>MACD!F2179</f>
        <v>-0.35734606424868087</v>
      </c>
      <c r="F2179" s="2">
        <f>'Moving Avg'!D2179</f>
        <v>20.420000000000002</v>
      </c>
      <c r="G2179" s="2">
        <f>'Moving Avg'!F2179</f>
        <v>20.144300000000005</v>
      </c>
      <c r="H2179" s="2">
        <f>'Moving Avg'!G2179</f>
        <v>19.497719999999994</v>
      </c>
      <c r="I2179" s="2">
        <f>'Moving Avg'!H2179</f>
        <v>19.056394999999956</v>
      </c>
      <c r="J2179" s="5" t="str">
        <f>OBV!F2179</f>
        <v>NEUTRAL</v>
      </c>
      <c r="K2179" s="5" t="str">
        <f>OBV!G2179</f>
        <v>NEUTRAL</v>
      </c>
      <c r="L2179" s="5" t="str">
        <f>OBV!H2179</f>
        <v>NEUTRAL</v>
      </c>
      <c r="M2179" s="7">
        <f t="shared" si="340"/>
        <v>0</v>
      </c>
      <c r="N2179" s="7">
        <f t="shared" si="341"/>
        <v>0</v>
      </c>
      <c r="O2179" s="7">
        <f t="shared" si="342"/>
        <v>50</v>
      </c>
      <c r="P2179" s="7">
        <f t="shared" si="343"/>
        <v>33</v>
      </c>
      <c r="Q2179" s="8">
        <f t="shared" ref="Q2179:Q2242" si="344">0.35*M2179+N2179*0.35+O2179*0.15+P2179*0.15</f>
        <v>12.45</v>
      </c>
      <c r="R2179" s="8">
        <f t="shared" ref="R2179:R2242" si="345">M2179*0.2+N2179*0.2+O2179*0.35+P2179*0.25</f>
        <v>25.75</v>
      </c>
      <c r="S2179" s="8">
        <f t="shared" ref="S2179:S2242" si="346">M2179*0.15+N2179*0.15+O2179*0.25+P2179*0.45</f>
        <v>27.35</v>
      </c>
      <c r="T2179" s="8">
        <f t="shared" ref="T2179:T2242" si="347">0.25*SUM(M2179:P2179)</f>
        <v>20.75</v>
      </c>
      <c r="U2179" s="7">
        <f t="shared" ref="U2179:U2242" si="348">SUM(Q2179:S2179)/3</f>
        <v>21.850000000000005</v>
      </c>
      <c r="V2179" s="7">
        <f t="shared" ref="V2179:V2242" si="349">SUM(Q2179:T2179)/4</f>
        <v>21.575000000000003</v>
      </c>
    </row>
    <row r="2180" spans="1:22" ht="13.5" x14ac:dyDescent="0.25">
      <c r="A2180" s="3">
        <f>RSI!A2180</f>
        <v>45180</v>
      </c>
      <c r="B2180" s="2">
        <f>RSI!B2180</f>
        <v>20.420000000000002</v>
      </c>
      <c r="C2180" s="2">
        <f>RSI!I2180</f>
        <v>70.347439284223682</v>
      </c>
      <c r="D2180" s="2">
        <f>MACD!E2180</f>
        <v>-0.12505184909698741</v>
      </c>
      <c r="E2180" s="2">
        <f>MACD!F2180</f>
        <v>-0.31088722121834217</v>
      </c>
      <c r="F2180" s="2">
        <f>'Moving Avg'!D2180</f>
        <v>20.420000000000002</v>
      </c>
      <c r="G2180" s="2">
        <f>'Moving Avg'!F2180</f>
        <v>20.148700000000005</v>
      </c>
      <c r="H2180" s="2">
        <f>'Moving Avg'!G2180</f>
        <v>19.515459999999994</v>
      </c>
      <c r="I2180" s="2">
        <f>'Moving Avg'!H2180</f>
        <v>19.061964999999958</v>
      </c>
      <c r="J2180" s="5" t="str">
        <f>OBV!F2180</f>
        <v>NEUTRAL</v>
      </c>
      <c r="K2180" s="5" t="str">
        <f>OBV!G2180</f>
        <v>NEUTRAL</v>
      </c>
      <c r="L2180" s="5" t="str">
        <f>OBV!H2180</f>
        <v>NEUTRAL</v>
      </c>
      <c r="M2180" s="7">
        <f t="shared" si="340"/>
        <v>0</v>
      </c>
      <c r="N2180" s="7">
        <f t="shared" si="341"/>
        <v>0</v>
      </c>
      <c r="O2180" s="7">
        <f t="shared" si="342"/>
        <v>50</v>
      </c>
      <c r="P2180" s="7">
        <f t="shared" si="343"/>
        <v>33</v>
      </c>
      <c r="Q2180" s="8">
        <f t="shared" si="344"/>
        <v>12.45</v>
      </c>
      <c r="R2180" s="8">
        <f t="shared" si="345"/>
        <v>25.75</v>
      </c>
      <c r="S2180" s="8">
        <f t="shared" si="346"/>
        <v>27.35</v>
      </c>
      <c r="T2180" s="8">
        <f t="shared" si="347"/>
        <v>20.75</v>
      </c>
      <c r="U2180" s="7">
        <f t="shared" si="348"/>
        <v>21.850000000000005</v>
      </c>
      <c r="V2180" s="7">
        <f t="shared" si="349"/>
        <v>21.575000000000003</v>
      </c>
    </row>
    <row r="2181" spans="1:22" ht="13.5" x14ac:dyDescent="0.25">
      <c r="A2181" s="3">
        <f>RSI!A2181</f>
        <v>45181</v>
      </c>
      <c r="B2181" s="2">
        <f>RSI!B2181</f>
        <v>20.332000000000001</v>
      </c>
      <c r="C2181" s="2">
        <f>RSI!I2181</f>
        <v>64.949886623307947</v>
      </c>
      <c r="D2181" s="2">
        <f>MACD!E2181</f>
        <v>-7.9901086970998847E-2</v>
      </c>
      <c r="E2181" s="2">
        <f>MACD!F2181</f>
        <v>-0.26468999436887353</v>
      </c>
      <c r="F2181" s="2">
        <f>'Moving Avg'!D2181</f>
        <v>20.4024</v>
      </c>
      <c r="G2181" s="2">
        <f>'Moving Avg'!F2181</f>
        <v>20.193100000000005</v>
      </c>
      <c r="H2181" s="2">
        <f>'Moving Avg'!G2181</f>
        <v>19.531439999999993</v>
      </c>
      <c r="I2181" s="2">
        <f>'Moving Avg'!H2181</f>
        <v>19.067094999999959</v>
      </c>
      <c r="J2181" s="5" t="str">
        <f>OBV!F2181</f>
        <v>BEARISH</v>
      </c>
      <c r="K2181" s="5" t="str">
        <f>OBV!G2181</f>
        <v>NEUTRAL</v>
      </c>
      <c r="L2181" s="5" t="str">
        <f>OBV!H2181</f>
        <v>CONFIRMED BEARISH</v>
      </c>
      <c r="M2181" s="7">
        <f t="shared" si="340"/>
        <v>25</v>
      </c>
      <c r="N2181" s="7">
        <f t="shared" si="341"/>
        <v>0</v>
      </c>
      <c r="O2181" s="7">
        <f t="shared" si="342"/>
        <v>50</v>
      </c>
      <c r="P2181" s="7">
        <f t="shared" si="343"/>
        <v>16.5</v>
      </c>
      <c r="Q2181" s="8">
        <f t="shared" si="344"/>
        <v>18.725000000000001</v>
      </c>
      <c r="R2181" s="8">
        <f t="shared" si="345"/>
        <v>26.625</v>
      </c>
      <c r="S2181" s="8">
        <f t="shared" si="346"/>
        <v>23.675000000000001</v>
      </c>
      <c r="T2181" s="8">
        <f t="shared" si="347"/>
        <v>22.875</v>
      </c>
      <c r="U2181" s="7">
        <f t="shared" si="348"/>
        <v>23.008333333333336</v>
      </c>
      <c r="V2181" s="7">
        <f t="shared" si="349"/>
        <v>22.975000000000001</v>
      </c>
    </row>
    <row r="2182" spans="1:22" ht="13.5" x14ac:dyDescent="0.25">
      <c r="A2182" s="3">
        <f>RSI!A2182</f>
        <v>45182</v>
      </c>
      <c r="B2182" s="2">
        <f>RSI!B2182</f>
        <v>20.332000000000001</v>
      </c>
      <c r="C2182" s="2">
        <f>RSI!I2182</f>
        <v>64.949886623307933</v>
      </c>
      <c r="D2182" s="2">
        <f>MACD!E2182</f>
        <v>-3.0077543003674378E-2</v>
      </c>
      <c r="E2182" s="2">
        <f>MACD!F2182</f>
        <v>-0.2177675040958337</v>
      </c>
      <c r="F2182" s="2">
        <f>'Moving Avg'!D2182</f>
        <v>20.384800000000002</v>
      </c>
      <c r="G2182" s="2">
        <f>'Moving Avg'!F2182</f>
        <v>20.237500000000004</v>
      </c>
      <c r="H2182" s="2">
        <f>'Moving Avg'!G2182</f>
        <v>19.547419999999992</v>
      </c>
      <c r="I2182" s="2">
        <f>'Moving Avg'!H2182</f>
        <v>19.072224999999957</v>
      </c>
      <c r="J2182" s="5" t="str">
        <f>OBV!F2182</f>
        <v>BEARISH</v>
      </c>
      <c r="K2182" s="5" t="str">
        <f>OBV!G2182</f>
        <v>NEUTRAL</v>
      </c>
      <c r="L2182" s="5" t="str">
        <f>OBV!H2182</f>
        <v>CONFIRMED BEARISH</v>
      </c>
      <c r="M2182" s="7">
        <f t="shared" si="340"/>
        <v>25</v>
      </c>
      <c r="N2182" s="7">
        <f t="shared" si="341"/>
        <v>0</v>
      </c>
      <c r="O2182" s="7">
        <f t="shared" si="342"/>
        <v>50</v>
      </c>
      <c r="P2182" s="7">
        <f t="shared" si="343"/>
        <v>16.5</v>
      </c>
      <c r="Q2182" s="8">
        <f t="shared" si="344"/>
        <v>18.725000000000001</v>
      </c>
      <c r="R2182" s="8">
        <f t="shared" si="345"/>
        <v>26.625</v>
      </c>
      <c r="S2182" s="8">
        <f t="shared" si="346"/>
        <v>23.675000000000001</v>
      </c>
      <c r="T2182" s="8">
        <f t="shared" si="347"/>
        <v>22.875</v>
      </c>
      <c r="U2182" s="7">
        <f t="shared" si="348"/>
        <v>23.008333333333336</v>
      </c>
      <c r="V2182" s="7">
        <f t="shared" si="349"/>
        <v>22.975000000000001</v>
      </c>
    </row>
    <row r="2183" spans="1:22" ht="13.5" x14ac:dyDescent="0.25">
      <c r="A2183" s="3">
        <f>RSI!A2183</f>
        <v>45183</v>
      </c>
      <c r="B2183" s="2">
        <f>RSI!B2183</f>
        <v>20.332000000000001</v>
      </c>
      <c r="C2183" s="2">
        <f>RSI!I2183</f>
        <v>64.949886623307933</v>
      </c>
      <c r="D2183" s="2">
        <f>MACD!E2183</f>
        <v>1.0303610167351707E-2</v>
      </c>
      <c r="E2183" s="2">
        <f>MACD!F2183</f>
        <v>-0.17215328124319662</v>
      </c>
      <c r="F2183" s="2">
        <f>'Moving Avg'!D2183</f>
        <v>20.367200000000004</v>
      </c>
      <c r="G2183" s="2">
        <f>'Moving Avg'!F2183</f>
        <v>20.281900000000004</v>
      </c>
      <c r="H2183" s="2">
        <f>'Moving Avg'!G2183</f>
        <v>19.563399999999991</v>
      </c>
      <c r="I2183" s="2">
        <f>'Moving Avg'!H2183</f>
        <v>19.077354999999955</v>
      </c>
      <c r="J2183" s="5" t="str">
        <f>OBV!F2183</f>
        <v>BEARISH</v>
      </c>
      <c r="K2183" s="5" t="str">
        <f>OBV!G2183</f>
        <v>NEUTRAL</v>
      </c>
      <c r="L2183" s="5" t="str">
        <f>OBV!H2183</f>
        <v>CONFIRMED BEARISH</v>
      </c>
      <c r="M2183" s="7">
        <f t="shared" si="340"/>
        <v>25</v>
      </c>
      <c r="N2183" s="7">
        <f t="shared" si="341"/>
        <v>0</v>
      </c>
      <c r="O2183" s="7">
        <f t="shared" si="342"/>
        <v>50</v>
      </c>
      <c r="P2183" s="7">
        <f t="shared" si="343"/>
        <v>16.5</v>
      </c>
      <c r="Q2183" s="8">
        <f t="shared" si="344"/>
        <v>18.725000000000001</v>
      </c>
      <c r="R2183" s="8">
        <f t="shared" si="345"/>
        <v>26.625</v>
      </c>
      <c r="S2183" s="8">
        <f t="shared" si="346"/>
        <v>23.675000000000001</v>
      </c>
      <c r="T2183" s="8">
        <f t="shared" si="347"/>
        <v>22.875</v>
      </c>
      <c r="U2183" s="7">
        <f t="shared" si="348"/>
        <v>23.008333333333336</v>
      </c>
      <c r="V2183" s="7">
        <f t="shared" si="349"/>
        <v>22.975000000000001</v>
      </c>
    </row>
    <row r="2184" spans="1:22" ht="13.5" x14ac:dyDescent="0.25">
      <c r="A2184" s="3">
        <f>RSI!A2184</f>
        <v>45184</v>
      </c>
      <c r="B2184" s="2">
        <f>RSI!B2184</f>
        <v>19.417000000000002</v>
      </c>
      <c r="C2184" s="2">
        <f>RSI!I2184</f>
        <v>32.533228889025594</v>
      </c>
      <c r="D2184" s="2">
        <f>MACD!E2184</f>
        <v>0.1106044725074149</v>
      </c>
      <c r="E2184" s="2">
        <f>MACD!F2184</f>
        <v>-0.11560173049307433</v>
      </c>
      <c r="F2184" s="2">
        <f>'Moving Avg'!D2184</f>
        <v>20.166599999999999</v>
      </c>
      <c r="G2184" s="2">
        <f>'Moving Avg'!F2184</f>
        <v>20.280550000000005</v>
      </c>
      <c r="H2184" s="2">
        <f>'Moving Avg'!G2184</f>
        <v>19.56107999999999</v>
      </c>
      <c r="I2184" s="2">
        <f>'Moving Avg'!H2184</f>
        <v>19.077909999999953</v>
      </c>
      <c r="J2184" s="5" t="str">
        <f>OBV!F2184</f>
        <v>BEARISH</v>
      </c>
      <c r="K2184" s="5" t="str">
        <f>OBV!G2184</f>
        <v>NEUTRAL</v>
      </c>
      <c r="L2184" s="5" t="str">
        <f>OBV!H2184</f>
        <v>CONFIRMED BEARISH</v>
      </c>
      <c r="M2184" s="7">
        <f t="shared" si="340"/>
        <v>25</v>
      </c>
      <c r="N2184" s="7">
        <f t="shared" si="341"/>
        <v>0</v>
      </c>
      <c r="O2184" s="7">
        <f t="shared" si="342"/>
        <v>50</v>
      </c>
      <c r="P2184" s="7">
        <f t="shared" si="343"/>
        <v>16.5</v>
      </c>
      <c r="Q2184" s="8">
        <f t="shared" si="344"/>
        <v>18.725000000000001</v>
      </c>
      <c r="R2184" s="8">
        <f t="shared" si="345"/>
        <v>26.625</v>
      </c>
      <c r="S2184" s="8">
        <f t="shared" si="346"/>
        <v>23.675000000000001</v>
      </c>
      <c r="T2184" s="8">
        <f t="shared" si="347"/>
        <v>22.875</v>
      </c>
      <c r="U2184" s="7">
        <f t="shared" si="348"/>
        <v>23.008333333333336</v>
      </c>
      <c r="V2184" s="7">
        <f t="shared" si="349"/>
        <v>22.975000000000001</v>
      </c>
    </row>
    <row r="2185" spans="1:22" ht="13.5" x14ac:dyDescent="0.25">
      <c r="A2185" s="3">
        <f>RSI!A2185</f>
        <v>45187</v>
      </c>
      <c r="B2185" s="2">
        <f>RSI!B2185</f>
        <v>18.547000000000001</v>
      </c>
      <c r="C2185" s="2">
        <f>RSI!I2185</f>
        <v>21.530057630936511</v>
      </c>
      <c r="D2185" s="2">
        <f>MACD!E2185</f>
        <v>0.2638019632580928</v>
      </c>
      <c r="E2185" s="2">
        <f>MACD!F2185</f>
        <v>-3.9720991742840904E-2</v>
      </c>
      <c r="F2185" s="2">
        <f>'Moving Avg'!D2185</f>
        <v>19.792000000000002</v>
      </c>
      <c r="G2185" s="2">
        <f>'Moving Avg'!F2185</f>
        <v>20.235700000000008</v>
      </c>
      <c r="H2185" s="2">
        <f>'Moving Avg'!G2185</f>
        <v>19.541359999999994</v>
      </c>
      <c r="I2185" s="2">
        <f>'Moving Avg'!H2185</f>
        <v>19.074114999999956</v>
      </c>
      <c r="J2185" s="5" t="str">
        <f>OBV!F2185</f>
        <v>BEARISH</v>
      </c>
      <c r="K2185" s="5" t="str">
        <f>OBV!G2185</f>
        <v>NEUTRAL</v>
      </c>
      <c r="L2185" s="5" t="str">
        <f>OBV!H2185</f>
        <v>CONFIRMED BEARISH</v>
      </c>
      <c r="M2185" s="7">
        <f t="shared" si="340"/>
        <v>50</v>
      </c>
      <c r="N2185" s="7">
        <f t="shared" si="341"/>
        <v>0</v>
      </c>
      <c r="O2185" s="7">
        <f t="shared" si="342"/>
        <v>50</v>
      </c>
      <c r="P2185" s="7">
        <f t="shared" si="343"/>
        <v>16.5</v>
      </c>
      <c r="Q2185" s="8">
        <f t="shared" si="344"/>
        <v>27.475000000000001</v>
      </c>
      <c r="R2185" s="8">
        <f t="shared" si="345"/>
        <v>31.625</v>
      </c>
      <c r="S2185" s="8">
        <f t="shared" si="346"/>
        <v>27.425000000000001</v>
      </c>
      <c r="T2185" s="8">
        <f t="shared" si="347"/>
        <v>29.125</v>
      </c>
      <c r="U2185" s="7">
        <f t="shared" si="348"/>
        <v>28.841666666666669</v>
      </c>
      <c r="V2185" s="7">
        <f t="shared" si="349"/>
        <v>28.912500000000001</v>
      </c>
    </row>
    <row r="2186" spans="1:22" ht="13.5" x14ac:dyDescent="0.25">
      <c r="A2186" s="3">
        <f>RSI!A2186</f>
        <v>45188</v>
      </c>
      <c r="B2186" s="2">
        <f>RSI!B2186</f>
        <v>18.201000000000001</v>
      </c>
      <c r="C2186" s="2">
        <f>RSI!I2186</f>
        <v>18.80593220612991</v>
      </c>
      <c r="D2186" s="2">
        <f>MACD!E2186</f>
        <v>0.42779655614528167</v>
      </c>
      <c r="E2186" s="2">
        <f>MACD!F2186</f>
        <v>5.3782517834783619E-2</v>
      </c>
      <c r="F2186" s="2">
        <f>'Moving Avg'!D2186</f>
        <v>19.3658</v>
      </c>
      <c r="G2186" s="2">
        <f>'Moving Avg'!F2186</f>
        <v>20.130050000000004</v>
      </c>
      <c r="H2186" s="2">
        <f>'Moving Avg'!G2186</f>
        <v>19.514719999999993</v>
      </c>
      <c r="I2186" s="2">
        <f>'Moving Avg'!H2186</f>
        <v>19.068589999999958</v>
      </c>
      <c r="J2186" s="5" t="str">
        <f>OBV!F2186</f>
        <v>BEARISH</v>
      </c>
      <c r="K2186" s="5" t="str">
        <f>OBV!G2186</f>
        <v>NEUTRAL</v>
      </c>
      <c r="L2186" s="5" t="str">
        <f>OBV!H2186</f>
        <v>CONFIRMED BEARISH</v>
      </c>
      <c r="M2186" s="7">
        <f t="shared" si="340"/>
        <v>50</v>
      </c>
      <c r="N2186" s="7">
        <f t="shared" si="341"/>
        <v>0</v>
      </c>
      <c r="O2186" s="7">
        <f t="shared" si="342"/>
        <v>50</v>
      </c>
      <c r="P2186" s="7">
        <f t="shared" si="343"/>
        <v>16.5</v>
      </c>
      <c r="Q2186" s="8">
        <f t="shared" si="344"/>
        <v>27.475000000000001</v>
      </c>
      <c r="R2186" s="8">
        <f t="shared" si="345"/>
        <v>31.625</v>
      </c>
      <c r="S2186" s="8">
        <f t="shared" si="346"/>
        <v>27.425000000000001</v>
      </c>
      <c r="T2186" s="8">
        <f t="shared" si="347"/>
        <v>29.125</v>
      </c>
      <c r="U2186" s="7">
        <f t="shared" si="348"/>
        <v>28.841666666666669</v>
      </c>
      <c r="V2186" s="7">
        <f t="shared" si="349"/>
        <v>28.912500000000001</v>
      </c>
    </row>
    <row r="2187" spans="1:22" ht="13.5" x14ac:dyDescent="0.25">
      <c r="A2187" s="3">
        <f>RSI!A2187</f>
        <v>45189</v>
      </c>
      <c r="B2187" s="2">
        <f>RSI!B2187</f>
        <v>18.201000000000001</v>
      </c>
      <c r="C2187" s="2">
        <f>RSI!I2187</f>
        <v>18.80593220612991</v>
      </c>
      <c r="D2187" s="2">
        <f>MACD!E2187</f>
        <v>0.57669492315210746</v>
      </c>
      <c r="E2187" s="2">
        <f>MACD!F2187</f>
        <v>0.1583649988982484</v>
      </c>
      <c r="F2187" s="2">
        <f>'Moving Avg'!D2187</f>
        <v>18.939600000000002</v>
      </c>
      <c r="G2187" s="2">
        <f>'Moving Avg'!F2187</f>
        <v>20.023500000000006</v>
      </c>
      <c r="H2187" s="2">
        <f>'Moving Avg'!G2187</f>
        <v>19.488079999999993</v>
      </c>
      <c r="I2187" s="2">
        <f>'Moving Avg'!H2187</f>
        <v>19.063064999999959</v>
      </c>
      <c r="J2187" s="5" t="str">
        <f>OBV!F2187</f>
        <v>BEARISH</v>
      </c>
      <c r="K2187" s="5" t="str">
        <f>OBV!G2187</f>
        <v>NEUTRAL</v>
      </c>
      <c r="L2187" s="5" t="str">
        <f>OBV!H2187</f>
        <v>CONFIRMED BEARISH</v>
      </c>
      <c r="M2187" s="7">
        <f t="shared" si="340"/>
        <v>50</v>
      </c>
      <c r="N2187" s="7">
        <f t="shared" si="341"/>
        <v>0</v>
      </c>
      <c r="O2187" s="7">
        <f t="shared" si="342"/>
        <v>0</v>
      </c>
      <c r="P2187" s="7">
        <f t="shared" si="343"/>
        <v>16.5</v>
      </c>
      <c r="Q2187" s="8">
        <f t="shared" si="344"/>
        <v>19.975000000000001</v>
      </c>
      <c r="R2187" s="8">
        <f t="shared" si="345"/>
        <v>14.125</v>
      </c>
      <c r="S2187" s="8">
        <f t="shared" si="346"/>
        <v>14.925000000000001</v>
      </c>
      <c r="T2187" s="8">
        <f t="shared" si="347"/>
        <v>16.625</v>
      </c>
      <c r="U2187" s="7">
        <f t="shared" si="348"/>
        <v>16.341666666666669</v>
      </c>
      <c r="V2187" s="7">
        <f t="shared" si="349"/>
        <v>16.412500000000001</v>
      </c>
    </row>
    <row r="2188" spans="1:22" ht="13.5" x14ac:dyDescent="0.25">
      <c r="A2188" s="3">
        <f>RSI!A2188</f>
        <v>45190</v>
      </c>
      <c r="B2188" s="2">
        <f>RSI!B2188</f>
        <v>18.201000000000001</v>
      </c>
      <c r="C2188" s="2">
        <f>RSI!I2188</f>
        <v>18.80593220612991</v>
      </c>
      <c r="D2188" s="2">
        <f>MACD!E2188</f>
        <v>0.71206891527253191</v>
      </c>
      <c r="E2188" s="2">
        <f>MACD!F2188</f>
        <v>0.2691057821731051</v>
      </c>
      <c r="F2188" s="2">
        <f>'Moving Avg'!D2188</f>
        <v>18.513400000000001</v>
      </c>
      <c r="G2188" s="2">
        <f>'Moving Avg'!F2188</f>
        <v>19.916950000000007</v>
      </c>
      <c r="H2188" s="2">
        <f>'Moving Avg'!G2188</f>
        <v>19.461439999999996</v>
      </c>
      <c r="I2188" s="2">
        <f>'Moving Avg'!H2188</f>
        <v>19.05753999999996</v>
      </c>
      <c r="J2188" s="5" t="str">
        <f>OBV!F2188</f>
        <v>BEARISH</v>
      </c>
      <c r="K2188" s="5" t="str">
        <f>OBV!G2188</f>
        <v>NEUTRAL</v>
      </c>
      <c r="L2188" s="5" t="str">
        <f>OBV!H2188</f>
        <v>CONFIRMED BEARISH</v>
      </c>
      <c r="M2188" s="7">
        <f t="shared" si="340"/>
        <v>50</v>
      </c>
      <c r="N2188" s="7">
        <f t="shared" si="341"/>
        <v>0</v>
      </c>
      <c r="O2188" s="7">
        <f t="shared" si="342"/>
        <v>0</v>
      </c>
      <c r="P2188" s="7">
        <f t="shared" si="343"/>
        <v>16.5</v>
      </c>
      <c r="Q2188" s="8">
        <f t="shared" si="344"/>
        <v>19.975000000000001</v>
      </c>
      <c r="R2188" s="8">
        <f t="shared" si="345"/>
        <v>14.125</v>
      </c>
      <c r="S2188" s="8">
        <f t="shared" si="346"/>
        <v>14.925000000000001</v>
      </c>
      <c r="T2188" s="8">
        <f t="shared" si="347"/>
        <v>16.625</v>
      </c>
      <c r="U2188" s="7">
        <f t="shared" si="348"/>
        <v>16.341666666666669</v>
      </c>
      <c r="V2188" s="7">
        <f t="shared" si="349"/>
        <v>16.412500000000001</v>
      </c>
    </row>
    <row r="2189" spans="1:22" ht="13.5" x14ac:dyDescent="0.25">
      <c r="A2189" s="3">
        <f>RSI!A2189</f>
        <v>45191</v>
      </c>
      <c r="B2189" s="2">
        <f>RSI!B2189</f>
        <v>18.201000000000001</v>
      </c>
      <c r="C2189" s="2">
        <f>RSI!I2189</f>
        <v>18.80593220612991</v>
      </c>
      <c r="D2189" s="2">
        <f>MACD!E2189</f>
        <v>0.83530416362588156</v>
      </c>
      <c r="E2189" s="2">
        <f>MACD!F2189</f>
        <v>0.38234545846366041</v>
      </c>
      <c r="F2189" s="2">
        <f>'Moving Avg'!D2189</f>
        <v>18.270199999999999</v>
      </c>
      <c r="G2189" s="2">
        <f>'Moving Avg'!F2189</f>
        <v>19.810400000000008</v>
      </c>
      <c r="H2189" s="2">
        <f>'Moving Avg'!G2189</f>
        <v>19.434799999999996</v>
      </c>
      <c r="I2189" s="2">
        <f>'Moving Avg'!H2189</f>
        <v>19.056339999999963</v>
      </c>
      <c r="J2189" s="5" t="str">
        <f>OBV!F2189</f>
        <v>BEARISH</v>
      </c>
      <c r="K2189" s="5" t="str">
        <f>OBV!G2189</f>
        <v>NEUTRAL</v>
      </c>
      <c r="L2189" s="5" t="str">
        <f>OBV!H2189</f>
        <v>CONFIRMED BEARISH</v>
      </c>
      <c r="M2189" s="7">
        <f t="shared" si="340"/>
        <v>50</v>
      </c>
      <c r="N2189" s="7">
        <f t="shared" si="341"/>
        <v>0</v>
      </c>
      <c r="O2189" s="7">
        <f t="shared" si="342"/>
        <v>0</v>
      </c>
      <c r="P2189" s="7">
        <f t="shared" si="343"/>
        <v>16.5</v>
      </c>
      <c r="Q2189" s="8">
        <f t="shared" si="344"/>
        <v>19.975000000000001</v>
      </c>
      <c r="R2189" s="8">
        <f t="shared" si="345"/>
        <v>14.125</v>
      </c>
      <c r="S2189" s="8">
        <f t="shared" si="346"/>
        <v>14.925000000000001</v>
      </c>
      <c r="T2189" s="8">
        <f t="shared" si="347"/>
        <v>16.625</v>
      </c>
      <c r="U2189" s="7">
        <f t="shared" si="348"/>
        <v>16.341666666666669</v>
      </c>
      <c r="V2189" s="7">
        <f t="shared" si="349"/>
        <v>16.412500000000001</v>
      </c>
    </row>
    <row r="2190" spans="1:22" ht="13.5" x14ac:dyDescent="0.25">
      <c r="A2190" s="3">
        <f>RSI!A2190</f>
        <v>45194</v>
      </c>
      <c r="B2190" s="2">
        <f>RSI!B2190</f>
        <v>18.201000000000001</v>
      </c>
      <c r="C2190" s="2">
        <f>RSI!I2190</f>
        <v>18.80593220612991</v>
      </c>
      <c r="D2190" s="2">
        <f>MACD!E2190</f>
        <v>0.94762460990128972</v>
      </c>
      <c r="E2190" s="2">
        <f>MACD!F2190</f>
        <v>0.49540128875118628</v>
      </c>
      <c r="F2190" s="2">
        <f>'Moving Avg'!D2190</f>
        <v>18.201000000000001</v>
      </c>
      <c r="G2190" s="2">
        <f>'Moving Avg'!F2190</f>
        <v>19.70385000000001</v>
      </c>
      <c r="H2190" s="2">
        <f>'Moving Avg'!G2190</f>
        <v>19.408159999999995</v>
      </c>
      <c r="I2190" s="2">
        <f>'Moving Avg'!H2190</f>
        <v>19.055139999999966</v>
      </c>
      <c r="J2190" s="5" t="str">
        <f>OBV!F2190</f>
        <v>BEARISH</v>
      </c>
      <c r="K2190" s="5" t="str">
        <f>OBV!G2190</f>
        <v>NEUTRAL</v>
      </c>
      <c r="L2190" s="5" t="str">
        <f>OBV!H2190</f>
        <v>CONFIRMED BEARISH</v>
      </c>
      <c r="M2190" s="7">
        <f t="shared" si="340"/>
        <v>50</v>
      </c>
      <c r="N2190" s="7">
        <f t="shared" si="341"/>
        <v>0</v>
      </c>
      <c r="O2190" s="7">
        <f t="shared" si="342"/>
        <v>0</v>
      </c>
      <c r="P2190" s="7">
        <f t="shared" si="343"/>
        <v>16.5</v>
      </c>
      <c r="Q2190" s="8">
        <f t="shared" si="344"/>
        <v>19.975000000000001</v>
      </c>
      <c r="R2190" s="8">
        <f t="shared" si="345"/>
        <v>14.125</v>
      </c>
      <c r="S2190" s="8">
        <f t="shared" si="346"/>
        <v>14.925000000000001</v>
      </c>
      <c r="T2190" s="8">
        <f t="shared" si="347"/>
        <v>16.625</v>
      </c>
      <c r="U2190" s="7">
        <f t="shared" si="348"/>
        <v>16.341666666666669</v>
      </c>
      <c r="V2190" s="7">
        <f t="shared" si="349"/>
        <v>16.412500000000001</v>
      </c>
    </row>
    <row r="2191" spans="1:22" ht="13.5" x14ac:dyDescent="0.25">
      <c r="A2191" s="3">
        <f>RSI!A2191</f>
        <v>45195</v>
      </c>
      <c r="B2191" s="2">
        <f>RSI!B2191</f>
        <v>18.201000000000001</v>
      </c>
      <c r="C2191" s="2">
        <f>RSI!I2191</f>
        <v>18.805932206129896</v>
      </c>
      <c r="D2191" s="2">
        <f>MACD!E2191</f>
        <v>1.0365751064429745</v>
      </c>
      <c r="E2191" s="2">
        <f>MACD!F2191</f>
        <v>0.60363605228954398</v>
      </c>
      <c r="F2191" s="2">
        <f>'Moving Avg'!D2191</f>
        <v>18.201000000000001</v>
      </c>
      <c r="G2191" s="2">
        <f>'Moving Avg'!F2191</f>
        <v>19.597300000000008</v>
      </c>
      <c r="H2191" s="2">
        <f>'Moving Avg'!G2191</f>
        <v>19.381519999999995</v>
      </c>
      <c r="I2191" s="2">
        <f>'Moving Avg'!H2191</f>
        <v>19.053939999999965</v>
      </c>
      <c r="J2191" s="5" t="str">
        <f>OBV!F2191</f>
        <v>NEUTRAL</v>
      </c>
      <c r="K2191" s="5" t="str">
        <f>OBV!G2191</f>
        <v>NEUTRAL</v>
      </c>
      <c r="L2191" s="5" t="str">
        <f>OBV!H2191</f>
        <v>NEUTRAL</v>
      </c>
      <c r="M2191" s="7">
        <f t="shared" si="340"/>
        <v>50</v>
      </c>
      <c r="N2191" s="7">
        <f t="shared" si="341"/>
        <v>0</v>
      </c>
      <c r="O2191" s="7">
        <f t="shared" si="342"/>
        <v>0</v>
      </c>
      <c r="P2191" s="7">
        <f t="shared" si="343"/>
        <v>33</v>
      </c>
      <c r="Q2191" s="8">
        <f t="shared" si="344"/>
        <v>22.45</v>
      </c>
      <c r="R2191" s="8">
        <f t="shared" si="345"/>
        <v>18.25</v>
      </c>
      <c r="S2191" s="8">
        <f t="shared" si="346"/>
        <v>22.35</v>
      </c>
      <c r="T2191" s="8">
        <f t="shared" si="347"/>
        <v>20.75</v>
      </c>
      <c r="U2191" s="7">
        <f t="shared" si="348"/>
        <v>21.016666666666669</v>
      </c>
      <c r="V2191" s="7">
        <f t="shared" si="349"/>
        <v>20.950000000000003</v>
      </c>
    </row>
    <row r="2192" spans="1:22" ht="13.5" x14ac:dyDescent="0.25">
      <c r="A2192" s="3">
        <f>RSI!A2192</f>
        <v>45197</v>
      </c>
      <c r="B2192" s="2">
        <f>RSI!B2192</f>
        <v>18.201000000000001</v>
      </c>
      <c r="C2192" s="2">
        <f>RSI!I2192</f>
        <v>18.80593220612991</v>
      </c>
      <c r="D2192" s="2">
        <f>MACD!E2192</f>
        <v>1.1187377449705842</v>
      </c>
      <c r="E2192" s="2">
        <f>MACD!F2192</f>
        <v>0.70665639082575205</v>
      </c>
      <c r="F2192" s="2">
        <f>'Moving Avg'!D2192</f>
        <v>18.201000000000001</v>
      </c>
      <c r="G2192" s="2">
        <f>'Moving Avg'!F2192</f>
        <v>19.486350000000009</v>
      </c>
      <c r="H2192" s="2">
        <f>'Moving Avg'!G2192</f>
        <v>19.354879999999994</v>
      </c>
      <c r="I2192" s="2">
        <f>'Moving Avg'!H2192</f>
        <v>19.052739999999964</v>
      </c>
      <c r="J2192" s="5" t="str">
        <f>OBV!F2192</f>
        <v>NEUTRAL</v>
      </c>
      <c r="K2192" s="5" t="str">
        <f>OBV!G2192</f>
        <v>NEUTRAL</v>
      </c>
      <c r="L2192" s="5" t="str">
        <f>OBV!H2192</f>
        <v>NEUTRAL</v>
      </c>
      <c r="M2192" s="7">
        <f t="shared" si="340"/>
        <v>50</v>
      </c>
      <c r="N2192" s="7">
        <f t="shared" si="341"/>
        <v>0</v>
      </c>
      <c r="O2192" s="7">
        <f t="shared" si="342"/>
        <v>0</v>
      </c>
      <c r="P2192" s="7">
        <f t="shared" si="343"/>
        <v>33</v>
      </c>
      <c r="Q2192" s="8">
        <f t="shared" si="344"/>
        <v>22.45</v>
      </c>
      <c r="R2192" s="8">
        <f t="shared" si="345"/>
        <v>18.25</v>
      </c>
      <c r="S2192" s="8">
        <f t="shared" si="346"/>
        <v>22.35</v>
      </c>
      <c r="T2192" s="8">
        <f t="shared" si="347"/>
        <v>20.75</v>
      </c>
      <c r="U2192" s="7">
        <f t="shared" si="348"/>
        <v>21.016666666666669</v>
      </c>
      <c r="V2192" s="7">
        <f t="shared" si="349"/>
        <v>20.950000000000003</v>
      </c>
    </row>
    <row r="2193" spans="1:22" ht="13.5" x14ac:dyDescent="0.25">
      <c r="A2193" s="3">
        <f>RSI!A2193</f>
        <v>45198</v>
      </c>
      <c r="B2193" s="2">
        <f>RSI!B2193</f>
        <v>18.201000000000001</v>
      </c>
      <c r="C2193" s="2">
        <f>RSI!I2193</f>
        <v>18.80593220612991</v>
      </c>
      <c r="D2193" s="2">
        <f>MACD!E2193</f>
        <v>1.19464593475751</v>
      </c>
      <c r="E2193" s="2">
        <f>MACD!F2193</f>
        <v>0.80425429961210371</v>
      </c>
      <c r="F2193" s="2">
        <f>'Moving Avg'!D2193</f>
        <v>18.201000000000001</v>
      </c>
      <c r="G2193" s="2">
        <f>'Moving Avg'!F2193</f>
        <v>19.375400000000006</v>
      </c>
      <c r="H2193" s="2">
        <f>'Moving Avg'!G2193</f>
        <v>19.326479999999997</v>
      </c>
      <c r="I2193" s="2">
        <f>'Moving Avg'!H2193</f>
        <v>19.051539999999967</v>
      </c>
      <c r="J2193" s="5" t="str">
        <f>OBV!F2193</f>
        <v>NEUTRAL</v>
      </c>
      <c r="K2193" s="5" t="str">
        <f>OBV!G2193</f>
        <v>NEUTRAL</v>
      </c>
      <c r="L2193" s="5" t="str">
        <f>OBV!H2193</f>
        <v>NEUTRAL</v>
      </c>
      <c r="M2193" s="7">
        <f t="shared" si="340"/>
        <v>50</v>
      </c>
      <c r="N2193" s="7">
        <f t="shared" si="341"/>
        <v>0</v>
      </c>
      <c r="O2193" s="7">
        <f t="shared" si="342"/>
        <v>0</v>
      </c>
      <c r="P2193" s="7">
        <f t="shared" si="343"/>
        <v>33</v>
      </c>
      <c r="Q2193" s="8">
        <f t="shared" si="344"/>
        <v>22.45</v>
      </c>
      <c r="R2193" s="8">
        <f t="shared" si="345"/>
        <v>18.25</v>
      </c>
      <c r="S2193" s="8">
        <f t="shared" si="346"/>
        <v>22.35</v>
      </c>
      <c r="T2193" s="8">
        <f t="shared" si="347"/>
        <v>20.75</v>
      </c>
      <c r="U2193" s="7">
        <f t="shared" si="348"/>
        <v>21.016666666666669</v>
      </c>
      <c r="V2193" s="7">
        <f t="shared" si="349"/>
        <v>20.950000000000003</v>
      </c>
    </row>
    <row r="2194" spans="1:22" ht="13.5" x14ac:dyDescent="0.25">
      <c r="A2194" s="3">
        <f>RSI!A2194</f>
        <v>45201</v>
      </c>
      <c r="B2194" s="2">
        <f>RSI!B2194</f>
        <v>18.201000000000001</v>
      </c>
      <c r="C2194" s="2">
        <f>RSI!I2194</f>
        <v>18.80593220612991</v>
      </c>
      <c r="D2194" s="2">
        <f>MACD!E2194</f>
        <v>1.1240196340520221</v>
      </c>
      <c r="E2194" s="2">
        <f>MACD!F2194</f>
        <v>0.86820736650008745</v>
      </c>
      <c r="F2194" s="2">
        <f>'Moving Avg'!D2194</f>
        <v>18.201000000000001</v>
      </c>
      <c r="G2194" s="2">
        <f>'Moving Avg'!F2194</f>
        <v>19.264450000000007</v>
      </c>
      <c r="H2194" s="2">
        <f>'Moving Avg'!G2194</f>
        <v>19.298079999999999</v>
      </c>
      <c r="I2194" s="2">
        <f>'Moving Avg'!H2194</f>
        <v>19.050339999999967</v>
      </c>
      <c r="J2194" s="5" t="str">
        <f>OBV!F2194</f>
        <v>NEUTRAL</v>
      </c>
      <c r="K2194" s="5" t="str">
        <f>OBV!G2194</f>
        <v>NEUTRAL</v>
      </c>
      <c r="L2194" s="5" t="str">
        <f>OBV!H2194</f>
        <v>NEUTRAL</v>
      </c>
      <c r="M2194" s="7">
        <f t="shared" si="340"/>
        <v>50</v>
      </c>
      <c r="N2194" s="7">
        <f t="shared" si="341"/>
        <v>0</v>
      </c>
      <c r="O2194" s="7">
        <f t="shared" si="342"/>
        <v>0</v>
      </c>
      <c r="P2194" s="7">
        <f t="shared" si="343"/>
        <v>33</v>
      </c>
      <c r="Q2194" s="8">
        <f t="shared" si="344"/>
        <v>22.45</v>
      </c>
      <c r="R2194" s="8">
        <f t="shared" si="345"/>
        <v>18.25</v>
      </c>
      <c r="S2194" s="8">
        <f t="shared" si="346"/>
        <v>22.35</v>
      </c>
      <c r="T2194" s="8">
        <f t="shared" si="347"/>
        <v>20.75</v>
      </c>
      <c r="U2194" s="7">
        <f t="shared" si="348"/>
        <v>21.016666666666669</v>
      </c>
      <c r="V2194" s="7">
        <f t="shared" si="349"/>
        <v>20.950000000000003</v>
      </c>
    </row>
    <row r="2195" spans="1:22" ht="13.5" x14ac:dyDescent="0.25">
      <c r="A2195" s="3">
        <f>RSI!A2195</f>
        <v>45202</v>
      </c>
      <c r="B2195" s="2">
        <f>RSI!B2195</f>
        <v>18.201000000000001</v>
      </c>
      <c r="C2195" s="2">
        <f>RSI!I2195</f>
        <v>18.80593220612991</v>
      </c>
      <c r="D2195" s="2">
        <f>MACD!E2195</f>
        <v>0.93588769322519383</v>
      </c>
      <c r="E2195" s="2">
        <f>MACD!F2195</f>
        <v>0.88174343184510873</v>
      </c>
      <c r="F2195" s="2">
        <f>'Moving Avg'!D2195</f>
        <v>18.201000000000001</v>
      </c>
      <c r="G2195" s="2">
        <f>'Moving Avg'!F2195</f>
        <v>19.153500000000005</v>
      </c>
      <c r="H2195" s="2">
        <f>'Moving Avg'!G2195</f>
        <v>19.269679999999997</v>
      </c>
      <c r="I2195" s="2">
        <f>'Moving Avg'!H2195</f>
        <v>19.049139999999966</v>
      </c>
      <c r="J2195" s="5" t="str">
        <f>OBV!F2195</f>
        <v>NEUTRAL</v>
      </c>
      <c r="K2195" s="5" t="str">
        <f>OBV!G2195</f>
        <v>NEUTRAL</v>
      </c>
      <c r="L2195" s="5" t="str">
        <f>OBV!H2195</f>
        <v>NEUTRAL</v>
      </c>
      <c r="M2195" s="7">
        <f t="shared" si="340"/>
        <v>50</v>
      </c>
      <c r="N2195" s="7">
        <f t="shared" si="341"/>
        <v>0</v>
      </c>
      <c r="O2195" s="7">
        <f t="shared" si="342"/>
        <v>0</v>
      </c>
      <c r="P2195" s="7">
        <f t="shared" si="343"/>
        <v>33</v>
      </c>
      <c r="Q2195" s="8">
        <f t="shared" si="344"/>
        <v>22.45</v>
      </c>
      <c r="R2195" s="8">
        <f t="shared" si="345"/>
        <v>18.25</v>
      </c>
      <c r="S2195" s="8">
        <f t="shared" si="346"/>
        <v>22.35</v>
      </c>
      <c r="T2195" s="8">
        <f t="shared" si="347"/>
        <v>20.75</v>
      </c>
      <c r="U2195" s="7">
        <f t="shared" si="348"/>
        <v>21.016666666666669</v>
      </c>
      <c r="V2195" s="7">
        <f t="shared" si="349"/>
        <v>20.950000000000003</v>
      </c>
    </row>
    <row r="2196" spans="1:22" ht="13.5" x14ac:dyDescent="0.25">
      <c r="A2196" s="3">
        <f>RSI!A2196</f>
        <v>45203</v>
      </c>
      <c r="B2196" s="2">
        <f>RSI!B2196</f>
        <v>18.201000000000001</v>
      </c>
      <c r="C2196" s="2">
        <f>RSI!I2196</f>
        <v>18.80593220612991</v>
      </c>
      <c r="D2196" s="2">
        <f>MACD!E2196</f>
        <v>0.72853773738394878</v>
      </c>
      <c r="E2196" s="2">
        <f>MACD!F2196</f>
        <v>0.85110229295287687</v>
      </c>
      <c r="F2196" s="2">
        <f>'Moving Avg'!D2196</f>
        <v>18.201000000000001</v>
      </c>
      <c r="G2196" s="2">
        <f>'Moving Avg'!F2196</f>
        <v>19.042550000000006</v>
      </c>
      <c r="H2196" s="2">
        <f>'Moving Avg'!G2196</f>
        <v>19.258859999999999</v>
      </c>
      <c r="I2196" s="2">
        <f>'Moving Avg'!H2196</f>
        <v>19.047814999999968</v>
      </c>
      <c r="J2196" s="5" t="str">
        <f>OBV!F2196</f>
        <v>NEUTRAL</v>
      </c>
      <c r="K2196" s="5" t="str">
        <f>OBV!G2196</f>
        <v>NEUTRAL</v>
      </c>
      <c r="L2196" s="5" t="str">
        <f>OBV!H2196</f>
        <v>NEUTRAL</v>
      </c>
      <c r="M2196" s="7">
        <f t="shared" si="340"/>
        <v>50</v>
      </c>
      <c r="N2196" s="7">
        <f t="shared" si="341"/>
        <v>100</v>
      </c>
      <c r="O2196" s="7">
        <f t="shared" si="342"/>
        <v>0</v>
      </c>
      <c r="P2196" s="7">
        <f t="shared" si="343"/>
        <v>33</v>
      </c>
      <c r="Q2196" s="8">
        <f t="shared" si="344"/>
        <v>57.45</v>
      </c>
      <c r="R2196" s="8">
        <f t="shared" si="345"/>
        <v>38.25</v>
      </c>
      <c r="S2196" s="8">
        <f t="shared" si="346"/>
        <v>37.35</v>
      </c>
      <c r="T2196" s="8">
        <f t="shared" si="347"/>
        <v>45.75</v>
      </c>
      <c r="U2196" s="7">
        <f t="shared" si="348"/>
        <v>44.35</v>
      </c>
      <c r="V2196" s="7">
        <f t="shared" si="349"/>
        <v>44.7</v>
      </c>
    </row>
    <row r="2197" spans="1:22" ht="13.5" x14ac:dyDescent="0.25">
      <c r="A2197" s="3">
        <f>RSI!A2197</f>
        <v>45204</v>
      </c>
      <c r="B2197" s="2">
        <f>RSI!B2197</f>
        <v>18.201000000000001</v>
      </c>
      <c r="C2197" s="2">
        <f>RSI!I2197</f>
        <v>18.80593220612991</v>
      </c>
      <c r="D2197" s="2">
        <f>MACD!E2197</f>
        <v>0.55778164391990614</v>
      </c>
      <c r="E2197" s="2">
        <f>MACD!F2197</f>
        <v>0.79243816314628279</v>
      </c>
      <c r="F2197" s="2">
        <f>'Moving Avg'!D2197</f>
        <v>18.201000000000001</v>
      </c>
      <c r="G2197" s="2">
        <f>'Moving Avg'!F2197</f>
        <v>18.931600000000007</v>
      </c>
      <c r="H2197" s="2">
        <f>'Moving Avg'!G2197</f>
        <v>19.258860000000002</v>
      </c>
      <c r="I2197" s="2">
        <f>'Moving Avg'!H2197</f>
        <v>19.042374999999968</v>
      </c>
      <c r="J2197" s="5" t="str">
        <f>OBV!F2197</f>
        <v>NEUTRAL</v>
      </c>
      <c r="K2197" s="5" t="str">
        <f>OBV!G2197</f>
        <v>NEUTRAL</v>
      </c>
      <c r="L2197" s="5" t="str">
        <f>OBV!H2197</f>
        <v>NEUTRAL</v>
      </c>
      <c r="M2197" s="7">
        <f t="shared" si="340"/>
        <v>50</v>
      </c>
      <c r="N2197" s="7">
        <f t="shared" si="341"/>
        <v>100</v>
      </c>
      <c r="O2197" s="7">
        <f t="shared" si="342"/>
        <v>0</v>
      </c>
      <c r="P2197" s="7">
        <f t="shared" si="343"/>
        <v>33</v>
      </c>
      <c r="Q2197" s="8">
        <f t="shared" si="344"/>
        <v>57.45</v>
      </c>
      <c r="R2197" s="8">
        <f t="shared" si="345"/>
        <v>38.25</v>
      </c>
      <c r="S2197" s="8">
        <f t="shared" si="346"/>
        <v>37.35</v>
      </c>
      <c r="T2197" s="8">
        <f t="shared" si="347"/>
        <v>45.75</v>
      </c>
      <c r="U2197" s="7">
        <f t="shared" si="348"/>
        <v>44.35</v>
      </c>
      <c r="V2197" s="7">
        <f t="shared" si="349"/>
        <v>44.7</v>
      </c>
    </row>
    <row r="2198" spans="1:22" ht="13.5" x14ac:dyDescent="0.25">
      <c r="A2198" s="3">
        <f>RSI!A2198</f>
        <v>45205</v>
      </c>
      <c r="B2198" s="2">
        <f>RSI!B2198</f>
        <v>18.201000000000001</v>
      </c>
      <c r="C2198" s="2">
        <f>RSI!I2198</f>
        <v>18.80593220612991</v>
      </c>
      <c r="D2198" s="2">
        <f>MACD!E2198</f>
        <v>0.41764189383930272</v>
      </c>
      <c r="E2198" s="2">
        <f>MACD!F2198</f>
        <v>0.71747890928488689</v>
      </c>
      <c r="F2198" s="2">
        <f>'Moving Avg'!D2198</f>
        <v>18.201000000000001</v>
      </c>
      <c r="G2198" s="2">
        <f>'Moving Avg'!F2198</f>
        <v>18.820650000000008</v>
      </c>
      <c r="H2198" s="2">
        <f>'Moving Avg'!G2198</f>
        <v>19.258860000000002</v>
      </c>
      <c r="I2198" s="2">
        <f>'Moving Avg'!H2198</f>
        <v>19.036934999999968</v>
      </c>
      <c r="J2198" s="5" t="str">
        <f>OBV!F2198</f>
        <v>NEUTRAL</v>
      </c>
      <c r="K2198" s="5" t="str">
        <f>OBV!G2198</f>
        <v>NEUTRAL</v>
      </c>
      <c r="L2198" s="5" t="str">
        <f>OBV!H2198</f>
        <v>NEUTRAL</v>
      </c>
      <c r="M2198" s="7">
        <f t="shared" si="340"/>
        <v>50</v>
      </c>
      <c r="N2198" s="7">
        <f t="shared" si="341"/>
        <v>100</v>
      </c>
      <c r="O2198" s="7">
        <f t="shared" si="342"/>
        <v>0</v>
      </c>
      <c r="P2198" s="7">
        <f t="shared" si="343"/>
        <v>33</v>
      </c>
      <c r="Q2198" s="8">
        <f t="shared" si="344"/>
        <v>57.45</v>
      </c>
      <c r="R2198" s="8">
        <f t="shared" si="345"/>
        <v>38.25</v>
      </c>
      <c r="S2198" s="8">
        <f t="shared" si="346"/>
        <v>37.35</v>
      </c>
      <c r="T2198" s="8">
        <f t="shared" si="347"/>
        <v>45.75</v>
      </c>
      <c r="U2198" s="7">
        <f t="shared" si="348"/>
        <v>44.35</v>
      </c>
      <c r="V2198" s="7">
        <f t="shared" si="349"/>
        <v>44.7</v>
      </c>
    </row>
    <row r="2199" spans="1:22" ht="13.5" x14ac:dyDescent="0.25">
      <c r="A2199" s="3">
        <f>RSI!A2199</f>
        <v>45208</v>
      </c>
      <c r="B2199" s="2">
        <f>RSI!B2199</f>
        <v>18.201000000000001</v>
      </c>
      <c r="C2199" s="2">
        <f>RSI!I2199</f>
        <v>18.80593220612991</v>
      </c>
      <c r="D2199" s="2">
        <f>MACD!E2199</f>
        <v>0.30308634156715897</v>
      </c>
      <c r="E2199" s="2">
        <f>MACD!F2199</f>
        <v>0.63460039574134142</v>
      </c>
      <c r="F2199" s="2">
        <f>'Moving Avg'!D2199</f>
        <v>18.201000000000001</v>
      </c>
      <c r="G2199" s="2">
        <f>'Moving Avg'!F2199</f>
        <v>18.709700000000005</v>
      </c>
      <c r="H2199" s="2">
        <f>'Moving Avg'!G2199</f>
        <v>19.258860000000006</v>
      </c>
      <c r="I2199" s="2">
        <f>'Moving Avg'!H2199</f>
        <v>19.031494999999971</v>
      </c>
      <c r="J2199" s="5" t="str">
        <f>OBV!F2199</f>
        <v>NEUTRAL</v>
      </c>
      <c r="K2199" s="5" t="str">
        <f>OBV!G2199</f>
        <v>NEUTRAL</v>
      </c>
      <c r="L2199" s="5" t="str">
        <f>OBV!H2199</f>
        <v>NEUTRAL</v>
      </c>
      <c r="M2199" s="7">
        <f t="shared" si="340"/>
        <v>50</v>
      </c>
      <c r="N2199" s="7">
        <f t="shared" si="341"/>
        <v>100</v>
      </c>
      <c r="O2199" s="7">
        <f t="shared" si="342"/>
        <v>0</v>
      </c>
      <c r="P2199" s="7">
        <f t="shared" si="343"/>
        <v>33</v>
      </c>
      <c r="Q2199" s="8">
        <f t="shared" si="344"/>
        <v>57.45</v>
      </c>
      <c r="R2199" s="8">
        <f t="shared" si="345"/>
        <v>38.25</v>
      </c>
      <c r="S2199" s="8">
        <f t="shared" si="346"/>
        <v>37.35</v>
      </c>
      <c r="T2199" s="8">
        <f t="shared" si="347"/>
        <v>45.75</v>
      </c>
      <c r="U2199" s="7">
        <f t="shared" si="348"/>
        <v>44.35</v>
      </c>
      <c r="V2199" s="7">
        <f t="shared" si="349"/>
        <v>44.7</v>
      </c>
    </row>
    <row r="2200" spans="1:22" ht="13.5" x14ac:dyDescent="0.25">
      <c r="A2200" s="3">
        <f>RSI!A2200</f>
        <v>45209</v>
      </c>
      <c r="B2200" s="2">
        <f>RSI!B2200</f>
        <v>18.201000000000001</v>
      </c>
      <c r="C2200" s="2">
        <f>RSI!I2200</f>
        <v>18.80593220612991</v>
      </c>
      <c r="D2200" s="2">
        <f>MACD!E2200</f>
        <v>0.20988086509676407</v>
      </c>
      <c r="E2200" s="2">
        <f>MACD!F2200</f>
        <v>0.54965648961242597</v>
      </c>
      <c r="F2200" s="2">
        <f>'Moving Avg'!D2200</f>
        <v>18.201000000000001</v>
      </c>
      <c r="G2200" s="2">
        <f>'Moving Avg'!F2200</f>
        <v>18.598750000000003</v>
      </c>
      <c r="H2200" s="2">
        <f>'Moving Avg'!G2200</f>
        <v>19.258860000000006</v>
      </c>
      <c r="I2200" s="2">
        <f>'Moving Avg'!H2200</f>
        <v>19.026054999999971</v>
      </c>
      <c r="J2200" s="5" t="str">
        <f>OBV!F2200</f>
        <v>NEUTRAL</v>
      </c>
      <c r="K2200" s="5" t="str">
        <f>OBV!G2200</f>
        <v>NEUTRAL</v>
      </c>
      <c r="L2200" s="5" t="str">
        <f>OBV!H2200</f>
        <v>NEUTRAL</v>
      </c>
      <c r="M2200" s="7">
        <f t="shared" si="340"/>
        <v>50</v>
      </c>
      <c r="N2200" s="7">
        <f t="shared" si="341"/>
        <v>100</v>
      </c>
      <c r="O2200" s="7">
        <f t="shared" si="342"/>
        <v>0</v>
      </c>
      <c r="P2200" s="7">
        <f t="shared" si="343"/>
        <v>33</v>
      </c>
      <c r="Q2200" s="8">
        <f t="shared" si="344"/>
        <v>57.45</v>
      </c>
      <c r="R2200" s="8">
        <f t="shared" si="345"/>
        <v>38.25</v>
      </c>
      <c r="S2200" s="8">
        <f t="shared" si="346"/>
        <v>37.35</v>
      </c>
      <c r="T2200" s="8">
        <f t="shared" si="347"/>
        <v>45.75</v>
      </c>
      <c r="U2200" s="7">
        <f t="shared" si="348"/>
        <v>44.35</v>
      </c>
      <c r="V2200" s="7">
        <f t="shared" si="349"/>
        <v>44.7</v>
      </c>
    </row>
    <row r="2201" spans="1:22" ht="13.5" x14ac:dyDescent="0.25">
      <c r="A2201" s="3">
        <f>RSI!A2201</f>
        <v>45210</v>
      </c>
      <c r="B2201" s="2">
        <f>RSI!B2201</f>
        <v>18.201000000000001</v>
      </c>
      <c r="C2201" s="2">
        <f>RSI!I2201</f>
        <v>18.80593220612991</v>
      </c>
      <c r="D2201" s="2">
        <f>MACD!E2201</f>
        <v>0.13446482666444126</v>
      </c>
      <c r="E2201" s="2">
        <f>MACD!F2201</f>
        <v>0.46661815702282905</v>
      </c>
      <c r="F2201" s="2">
        <f>'Moving Avg'!D2201</f>
        <v>18.201000000000001</v>
      </c>
      <c r="G2201" s="2">
        <f>'Moving Avg'!F2201</f>
        <v>18.492200000000004</v>
      </c>
      <c r="H2201" s="2">
        <f>'Moving Avg'!G2201</f>
        <v>19.258860000000006</v>
      </c>
      <c r="I2201" s="2">
        <f>'Moving Avg'!H2201</f>
        <v>19.020614999999971</v>
      </c>
      <c r="J2201" s="5" t="str">
        <f>OBV!F2201</f>
        <v>NEUTRAL</v>
      </c>
      <c r="K2201" s="5" t="str">
        <f>OBV!G2201</f>
        <v>NEUTRAL</v>
      </c>
      <c r="L2201" s="5" t="str">
        <f>OBV!H2201</f>
        <v>NEUTRAL</v>
      </c>
      <c r="M2201" s="7">
        <f t="shared" si="340"/>
        <v>50</v>
      </c>
      <c r="N2201" s="7">
        <f t="shared" si="341"/>
        <v>100</v>
      </c>
      <c r="O2201" s="7">
        <f t="shared" si="342"/>
        <v>0</v>
      </c>
      <c r="P2201" s="7">
        <f t="shared" si="343"/>
        <v>33</v>
      </c>
      <c r="Q2201" s="8">
        <f t="shared" si="344"/>
        <v>57.45</v>
      </c>
      <c r="R2201" s="8">
        <f t="shared" si="345"/>
        <v>38.25</v>
      </c>
      <c r="S2201" s="8">
        <f t="shared" si="346"/>
        <v>37.35</v>
      </c>
      <c r="T2201" s="8">
        <f t="shared" si="347"/>
        <v>45.75</v>
      </c>
      <c r="U2201" s="7">
        <f t="shared" si="348"/>
        <v>44.35</v>
      </c>
      <c r="V2201" s="7">
        <f t="shared" si="349"/>
        <v>44.7</v>
      </c>
    </row>
    <row r="2202" spans="1:22" ht="13.5" x14ac:dyDescent="0.25">
      <c r="A2202" s="3">
        <f>RSI!A2202</f>
        <v>45211</v>
      </c>
      <c r="B2202" s="2">
        <f>RSI!B2202</f>
        <v>18.201000000000001</v>
      </c>
      <c r="C2202" s="2">
        <f>RSI!I2202</f>
        <v>18.80593220612991</v>
      </c>
      <c r="D2202" s="2">
        <f>MACD!E2202</f>
        <v>7.3845824170003738E-2</v>
      </c>
      <c r="E2202" s="2">
        <f>MACD!F2202</f>
        <v>0.38806369045226402</v>
      </c>
      <c r="F2202" s="2">
        <f>'Moving Avg'!D2202</f>
        <v>18.201000000000001</v>
      </c>
      <c r="G2202" s="2">
        <f>'Moving Avg'!F2202</f>
        <v>18.385650000000005</v>
      </c>
      <c r="H2202" s="2">
        <f>'Moving Avg'!G2202</f>
        <v>19.258860000000006</v>
      </c>
      <c r="I2202" s="2">
        <f>'Moving Avg'!H2202</f>
        <v>19.019289999999973</v>
      </c>
      <c r="J2202" s="5" t="str">
        <f>OBV!F2202</f>
        <v>NEUTRAL</v>
      </c>
      <c r="K2202" s="5" t="str">
        <f>OBV!G2202</f>
        <v>NEUTRAL</v>
      </c>
      <c r="L2202" s="5" t="str">
        <f>OBV!H2202</f>
        <v>NEUTRAL</v>
      </c>
      <c r="M2202" s="7">
        <f t="shared" si="340"/>
        <v>50</v>
      </c>
      <c r="N2202" s="7">
        <f t="shared" si="341"/>
        <v>100</v>
      </c>
      <c r="O2202" s="7">
        <f t="shared" si="342"/>
        <v>0</v>
      </c>
      <c r="P2202" s="7">
        <f t="shared" si="343"/>
        <v>33</v>
      </c>
      <c r="Q2202" s="8">
        <f t="shared" si="344"/>
        <v>57.45</v>
      </c>
      <c r="R2202" s="8">
        <f t="shared" si="345"/>
        <v>38.25</v>
      </c>
      <c r="S2202" s="8">
        <f t="shared" si="346"/>
        <v>37.35</v>
      </c>
      <c r="T2202" s="8">
        <f t="shared" si="347"/>
        <v>45.75</v>
      </c>
      <c r="U2202" s="7">
        <f t="shared" si="348"/>
        <v>44.35</v>
      </c>
      <c r="V2202" s="7">
        <f t="shared" si="349"/>
        <v>44.7</v>
      </c>
    </row>
    <row r="2203" spans="1:22" ht="13.5" x14ac:dyDescent="0.25">
      <c r="A2203" s="3">
        <f>RSI!A2203</f>
        <v>45212</v>
      </c>
      <c r="B2203" s="2">
        <f>RSI!B2203</f>
        <v>18.201000000000001</v>
      </c>
      <c r="C2203" s="2">
        <f>RSI!I2203</f>
        <v>18.80593220612991</v>
      </c>
      <c r="D2203" s="2">
        <f>MACD!E2203</f>
        <v>2.551075584336715E-2</v>
      </c>
      <c r="E2203" s="2">
        <f>MACD!F2203</f>
        <v>0.31555310353048466</v>
      </c>
      <c r="F2203" s="2">
        <f>'Moving Avg'!D2203</f>
        <v>18.201000000000001</v>
      </c>
      <c r="G2203" s="2">
        <f>'Moving Avg'!F2203</f>
        <v>18.279100000000007</v>
      </c>
      <c r="H2203" s="2">
        <f>'Moving Avg'!G2203</f>
        <v>19.258860000000009</v>
      </c>
      <c r="I2203" s="2">
        <f>'Moving Avg'!H2203</f>
        <v>19.017964999999975</v>
      </c>
      <c r="J2203" s="5" t="str">
        <f>OBV!F2203</f>
        <v>NEUTRAL</v>
      </c>
      <c r="K2203" s="5" t="str">
        <f>OBV!G2203</f>
        <v>NEUTRAL</v>
      </c>
      <c r="L2203" s="5" t="str">
        <f>OBV!H2203</f>
        <v>NEUTRAL</v>
      </c>
      <c r="M2203" s="7">
        <f t="shared" si="340"/>
        <v>50</v>
      </c>
      <c r="N2203" s="7">
        <f t="shared" si="341"/>
        <v>100</v>
      </c>
      <c r="O2203" s="7">
        <f t="shared" si="342"/>
        <v>0</v>
      </c>
      <c r="P2203" s="7">
        <f t="shared" si="343"/>
        <v>33</v>
      </c>
      <c r="Q2203" s="8">
        <f t="shared" si="344"/>
        <v>57.45</v>
      </c>
      <c r="R2203" s="8">
        <f t="shared" si="345"/>
        <v>38.25</v>
      </c>
      <c r="S2203" s="8">
        <f t="shared" si="346"/>
        <v>37.35</v>
      </c>
      <c r="T2203" s="8">
        <f t="shared" si="347"/>
        <v>45.75</v>
      </c>
      <c r="U2203" s="7">
        <f t="shared" si="348"/>
        <v>44.35</v>
      </c>
      <c r="V2203" s="7">
        <f t="shared" si="349"/>
        <v>44.7</v>
      </c>
    </row>
    <row r="2204" spans="1:22" ht="13.5" x14ac:dyDescent="0.25">
      <c r="A2204" s="3">
        <f>RSI!A2204</f>
        <v>45215</v>
      </c>
      <c r="B2204" s="2">
        <f>RSI!B2204</f>
        <v>18.201000000000001</v>
      </c>
      <c r="C2204" s="2">
        <f>RSI!I2204</f>
        <v>18.80593220612991</v>
      </c>
      <c r="D2204" s="2">
        <f>MACD!E2204</f>
        <v>-1.2649320547513554E-2</v>
      </c>
      <c r="E2204" s="2">
        <f>MACD!F2204</f>
        <v>0.24991261871488504</v>
      </c>
      <c r="F2204" s="2">
        <f>'Moving Avg'!D2204</f>
        <v>18.201000000000001</v>
      </c>
      <c r="G2204" s="2">
        <f>'Moving Avg'!F2204</f>
        <v>18.218300000000003</v>
      </c>
      <c r="H2204" s="2">
        <f>'Moving Avg'!G2204</f>
        <v>19.258860000000009</v>
      </c>
      <c r="I2204" s="2">
        <f>'Moving Avg'!H2204</f>
        <v>19.016639999999978</v>
      </c>
      <c r="J2204" s="5" t="str">
        <f>OBV!F2204</f>
        <v>NEUTRAL</v>
      </c>
      <c r="K2204" s="5" t="str">
        <f>OBV!G2204</f>
        <v>NEUTRAL</v>
      </c>
      <c r="L2204" s="5" t="str">
        <f>OBV!H2204</f>
        <v>NEUTRAL</v>
      </c>
      <c r="M2204" s="7">
        <f t="shared" si="340"/>
        <v>50</v>
      </c>
      <c r="N2204" s="7">
        <f t="shared" si="341"/>
        <v>100</v>
      </c>
      <c r="O2204" s="7">
        <f t="shared" si="342"/>
        <v>0</v>
      </c>
      <c r="P2204" s="7">
        <f t="shared" si="343"/>
        <v>33</v>
      </c>
      <c r="Q2204" s="8">
        <f t="shared" si="344"/>
        <v>57.45</v>
      </c>
      <c r="R2204" s="8">
        <f t="shared" si="345"/>
        <v>38.25</v>
      </c>
      <c r="S2204" s="8">
        <f t="shared" si="346"/>
        <v>37.35</v>
      </c>
      <c r="T2204" s="8">
        <f t="shared" si="347"/>
        <v>45.75</v>
      </c>
      <c r="U2204" s="7">
        <f t="shared" si="348"/>
        <v>44.35</v>
      </c>
      <c r="V2204" s="7">
        <f t="shared" si="349"/>
        <v>44.7</v>
      </c>
    </row>
    <row r="2205" spans="1:22" ht="13.5" x14ac:dyDescent="0.25">
      <c r="A2205" s="3">
        <f>RSI!A2205</f>
        <v>45216</v>
      </c>
      <c r="B2205" s="2">
        <f>RSI!B2205</f>
        <v>18.29</v>
      </c>
      <c r="C2205" s="2">
        <f>RSI!I2205</f>
        <v>28.340065241513628</v>
      </c>
      <c r="D2205" s="2">
        <f>MACD!E2205</f>
        <v>-4.899525708683683E-2</v>
      </c>
      <c r="E2205" s="2">
        <f>MACD!F2205</f>
        <v>0.19013104355454069</v>
      </c>
      <c r="F2205" s="2">
        <f>'Moving Avg'!D2205</f>
        <v>18.218799999999998</v>
      </c>
      <c r="G2205" s="2">
        <f>'Moving Avg'!F2205</f>
        <v>18.205450000000003</v>
      </c>
      <c r="H2205" s="2">
        <f>'Moving Avg'!G2205</f>
        <v>19.260640000000009</v>
      </c>
      <c r="I2205" s="2">
        <f>'Moving Avg'!H2205</f>
        <v>19.015759999999979</v>
      </c>
      <c r="J2205" s="5" t="str">
        <f>OBV!F2205</f>
        <v>BULLISH</v>
      </c>
      <c r="K2205" s="5" t="str">
        <f>OBV!G2205</f>
        <v>NEUTRAL</v>
      </c>
      <c r="L2205" s="5" t="str">
        <f>OBV!H2205</f>
        <v>CONFIRMED BULLISH</v>
      </c>
      <c r="M2205" s="7">
        <f t="shared" si="340"/>
        <v>50</v>
      </c>
      <c r="N2205" s="7">
        <f t="shared" si="341"/>
        <v>100</v>
      </c>
      <c r="O2205" s="7">
        <f t="shared" si="342"/>
        <v>0</v>
      </c>
      <c r="P2205" s="7">
        <f t="shared" si="343"/>
        <v>83.5</v>
      </c>
      <c r="Q2205" s="8">
        <f t="shared" si="344"/>
        <v>65.025000000000006</v>
      </c>
      <c r="R2205" s="8">
        <f t="shared" si="345"/>
        <v>50.875</v>
      </c>
      <c r="S2205" s="8">
        <f t="shared" si="346"/>
        <v>60.075000000000003</v>
      </c>
      <c r="T2205" s="8">
        <f t="shared" si="347"/>
        <v>58.375</v>
      </c>
      <c r="U2205" s="7">
        <f t="shared" si="348"/>
        <v>58.658333333333339</v>
      </c>
      <c r="V2205" s="7">
        <f t="shared" si="349"/>
        <v>58.587500000000006</v>
      </c>
    </row>
    <row r="2206" spans="1:22" ht="13.5" x14ac:dyDescent="0.25">
      <c r="A2206" s="3">
        <f>RSI!A2206</f>
        <v>45217</v>
      </c>
      <c r="B2206" s="2">
        <f>RSI!B2206</f>
        <v>18.29</v>
      </c>
      <c r="C2206" s="2">
        <f>RSI!I2206</f>
        <v>28.340065241513628</v>
      </c>
      <c r="D2206" s="2">
        <f>MACD!E2206</f>
        <v>-7.7927312699273443E-2</v>
      </c>
      <c r="E2206" s="2">
        <f>MACD!F2206</f>
        <v>0.13651937230377789</v>
      </c>
      <c r="F2206" s="2">
        <f>'Moving Avg'!D2206</f>
        <v>18.236599999999999</v>
      </c>
      <c r="G2206" s="2">
        <f>'Moving Avg'!F2206</f>
        <v>18.209900000000001</v>
      </c>
      <c r="H2206" s="2">
        <f>'Moving Avg'!G2206</f>
        <v>19.262420000000009</v>
      </c>
      <c r="I2206" s="2">
        <f>'Moving Avg'!H2206</f>
        <v>19.01487999999998</v>
      </c>
      <c r="J2206" s="5" t="str">
        <f>OBV!F2206</f>
        <v>BULLISH</v>
      </c>
      <c r="K2206" s="5" t="str">
        <f>OBV!G2206</f>
        <v>NEUTRAL</v>
      </c>
      <c r="L2206" s="5" t="str">
        <f>OBV!H2206</f>
        <v>CONFIRMED BULLISH</v>
      </c>
      <c r="M2206" s="7">
        <f t="shared" si="340"/>
        <v>50</v>
      </c>
      <c r="N2206" s="7">
        <f t="shared" si="341"/>
        <v>100</v>
      </c>
      <c r="O2206" s="7">
        <f t="shared" si="342"/>
        <v>0</v>
      </c>
      <c r="P2206" s="7">
        <f t="shared" si="343"/>
        <v>83.5</v>
      </c>
      <c r="Q2206" s="8">
        <f t="shared" si="344"/>
        <v>65.025000000000006</v>
      </c>
      <c r="R2206" s="8">
        <f t="shared" si="345"/>
        <v>50.875</v>
      </c>
      <c r="S2206" s="8">
        <f t="shared" si="346"/>
        <v>60.075000000000003</v>
      </c>
      <c r="T2206" s="8">
        <f t="shared" si="347"/>
        <v>58.375</v>
      </c>
      <c r="U2206" s="7">
        <f t="shared" si="348"/>
        <v>58.658333333333339</v>
      </c>
      <c r="V2206" s="7">
        <f t="shared" si="349"/>
        <v>58.587500000000006</v>
      </c>
    </row>
    <row r="2207" spans="1:22" ht="13.5" x14ac:dyDescent="0.25">
      <c r="A2207" s="3">
        <f>RSI!A2207</f>
        <v>45218</v>
      </c>
      <c r="B2207" s="2">
        <f>RSI!B2207</f>
        <v>18.29</v>
      </c>
      <c r="C2207" s="2">
        <f>RSI!I2207</f>
        <v>28.340065241513628</v>
      </c>
      <c r="D2207" s="2">
        <f>MACD!E2207</f>
        <v>-0.10072106210845888</v>
      </c>
      <c r="E2207" s="2">
        <f>MACD!F2207</f>
        <v>8.907128542133054E-2</v>
      </c>
      <c r="F2207" s="2">
        <f>'Moving Avg'!D2207</f>
        <v>18.254399999999997</v>
      </c>
      <c r="G2207" s="2">
        <f>'Moving Avg'!F2207</f>
        <v>18.214350000000003</v>
      </c>
      <c r="H2207" s="2">
        <f>'Moving Avg'!G2207</f>
        <v>19.255320000000012</v>
      </c>
      <c r="I2207" s="2">
        <f>'Moving Avg'!H2207</f>
        <v>19.013999999999982</v>
      </c>
      <c r="J2207" s="5" t="str">
        <f>OBV!F2207</f>
        <v>BULLISH</v>
      </c>
      <c r="K2207" s="5" t="str">
        <f>OBV!G2207</f>
        <v>NEUTRAL</v>
      </c>
      <c r="L2207" s="5" t="str">
        <f>OBV!H2207</f>
        <v>CONFIRMED BULLISH</v>
      </c>
      <c r="M2207" s="7">
        <f t="shared" si="340"/>
        <v>50</v>
      </c>
      <c r="N2207" s="7">
        <f t="shared" si="341"/>
        <v>100</v>
      </c>
      <c r="O2207" s="7">
        <f t="shared" si="342"/>
        <v>0</v>
      </c>
      <c r="P2207" s="7">
        <f t="shared" si="343"/>
        <v>83.5</v>
      </c>
      <c r="Q2207" s="8">
        <f t="shared" si="344"/>
        <v>65.025000000000006</v>
      </c>
      <c r="R2207" s="8">
        <f t="shared" si="345"/>
        <v>50.875</v>
      </c>
      <c r="S2207" s="8">
        <f t="shared" si="346"/>
        <v>60.075000000000003</v>
      </c>
      <c r="T2207" s="8">
        <f t="shared" si="347"/>
        <v>58.375</v>
      </c>
      <c r="U2207" s="7">
        <f t="shared" si="348"/>
        <v>58.658333333333339</v>
      </c>
      <c r="V2207" s="7">
        <f t="shared" si="349"/>
        <v>58.587500000000006</v>
      </c>
    </row>
    <row r="2208" spans="1:22" ht="13.5" x14ac:dyDescent="0.25">
      <c r="A2208" s="3">
        <f>RSI!A2208</f>
        <v>45219</v>
      </c>
      <c r="B2208" s="2">
        <f>RSI!B2208</f>
        <v>18.556000000000001</v>
      </c>
      <c r="C2208" s="2">
        <f>RSI!I2208</f>
        <v>50.178425849172811</v>
      </c>
      <c r="D2208" s="2">
        <f>MACD!E2208</f>
        <v>-0.13814954313150807</v>
      </c>
      <c r="E2208" s="2">
        <f>MACD!F2208</f>
        <v>4.3627119710762816E-2</v>
      </c>
      <c r="F2208" s="2">
        <f>'Moving Avg'!D2208</f>
        <v>18.325399999999998</v>
      </c>
      <c r="G2208" s="2">
        <f>'Moving Avg'!F2208</f>
        <v>18.232099999999999</v>
      </c>
      <c r="H2208" s="2">
        <f>'Moving Avg'!G2208</f>
        <v>19.236860000000011</v>
      </c>
      <c r="I2208" s="2">
        <f>'Moving Avg'!H2208</f>
        <v>19.014449999999982</v>
      </c>
      <c r="J2208" s="5" t="str">
        <f>OBV!F2208</f>
        <v>BULLISH</v>
      </c>
      <c r="K2208" s="5" t="str">
        <f>OBV!G2208</f>
        <v>STRONG</v>
      </c>
      <c r="L2208" s="5" t="str">
        <f>OBV!H2208</f>
        <v>CONFIRMED BULLISH</v>
      </c>
      <c r="M2208" s="7">
        <f t="shared" si="340"/>
        <v>25</v>
      </c>
      <c r="N2208" s="7">
        <f t="shared" si="341"/>
        <v>100</v>
      </c>
      <c r="O2208" s="7">
        <f t="shared" si="342"/>
        <v>0</v>
      </c>
      <c r="P2208" s="7">
        <f t="shared" si="343"/>
        <v>100</v>
      </c>
      <c r="Q2208" s="8">
        <f t="shared" si="344"/>
        <v>58.75</v>
      </c>
      <c r="R2208" s="8">
        <f t="shared" si="345"/>
        <v>50</v>
      </c>
      <c r="S2208" s="8">
        <f t="shared" si="346"/>
        <v>63.75</v>
      </c>
      <c r="T2208" s="8">
        <f t="shared" si="347"/>
        <v>56.25</v>
      </c>
      <c r="U2208" s="7">
        <f t="shared" si="348"/>
        <v>57.5</v>
      </c>
      <c r="V2208" s="7">
        <f t="shared" si="349"/>
        <v>57.1875</v>
      </c>
    </row>
    <row r="2209" spans="1:22" ht="13.5" x14ac:dyDescent="0.25">
      <c r="A2209" s="3">
        <f>RSI!A2209</f>
        <v>45222</v>
      </c>
      <c r="B2209" s="2">
        <f>RSI!B2209</f>
        <v>18.556000000000001</v>
      </c>
      <c r="C2209" s="2">
        <f>RSI!I2209</f>
        <v>50.178425849172825</v>
      </c>
      <c r="D2209" s="2">
        <f>MACD!E2209</f>
        <v>-0.16994508190305524</v>
      </c>
      <c r="E2209" s="2">
        <f>MACD!F2209</f>
        <v>9.1267938799920872E-4</v>
      </c>
      <c r="F2209" s="2">
        <f>'Moving Avg'!D2209</f>
        <v>18.3964</v>
      </c>
      <c r="G2209" s="2">
        <f>'Moving Avg'!F2209</f>
        <v>18.249849999999999</v>
      </c>
      <c r="H2209" s="2">
        <f>'Moving Avg'!G2209</f>
        <v>19.201340000000009</v>
      </c>
      <c r="I2209" s="2">
        <f>'Moving Avg'!H2209</f>
        <v>19.014899999999983</v>
      </c>
      <c r="J2209" s="5" t="str">
        <f>OBV!F2209</f>
        <v>BULLISH</v>
      </c>
      <c r="K2209" s="5" t="str">
        <f>OBV!G2209</f>
        <v>STRONG</v>
      </c>
      <c r="L2209" s="5" t="str">
        <f>OBV!H2209</f>
        <v>CONFIRMED BULLISH</v>
      </c>
      <c r="M2209" s="7">
        <f t="shared" si="340"/>
        <v>25</v>
      </c>
      <c r="N2209" s="7">
        <f t="shared" si="341"/>
        <v>100</v>
      </c>
      <c r="O2209" s="7">
        <f t="shared" si="342"/>
        <v>0</v>
      </c>
      <c r="P2209" s="7">
        <f t="shared" si="343"/>
        <v>100</v>
      </c>
      <c r="Q2209" s="8">
        <f t="shared" si="344"/>
        <v>58.75</v>
      </c>
      <c r="R2209" s="8">
        <f t="shared" si="345"/>
        <v>50</v>
      </c>
      <c r="S2209" s="8">
        <f t="shared" si="346"/>
        <v>63.75</v>
      </c>
      <c r="T2209" s="8">
        <f t="shared" si="347"/>
        <v>56.25</v>
      </c>
      <c r="U2209" s="7">
        <f t="shared" si="348"/>
        <v>57.5</v>
      </c>
      <c r="V2209" s="7">
        <f t="shared" si="349"/>
        <v>57.1875</v>
      </c>
    </row>
    <row r="2210" spans="1:22" ht="13.5" x14ac:dyDescent="0.25">
      <c r="A2210" s="3">
        <f>RSI!A2210</f>
        <v>45223</v>
      </c>
      <c r="B2210" s="2">
        <f>RSI!B2210</f>
        <v>18.556000000000001</v>
      </c>
      <c r="C2210" s="2">
        <f>RSI!I2210</f>
        <v>50.178425849172811</v>
      </c>
      <c r="D2210" s="2">
        <f>MACD!E2210</f>
        <v>-0.19696500450864818</v>
      </c>
      <c r="E2210" s="2">
        <f>MACD!F2210</f>
        <v>-3.8662857391330276E-2</v>
      </c>
      <c r="F2210" s="2">
        <f>'Moving Avg'!D2210</f>
        <v>18.449599999999997</v>
      </c>
      <c r="G2210" s="2">
        <f>'Moving Avg'!F2210</f>
        <v>18.267599999999995</v>
      </c>
      <c r="H2210" s="2">
        <f>'Moving Avg'!G2210</f>
        <v>19.165820000000011</v>
      </c>
      <c r="I2210" s="2">
        <f>'Moving Avg'!H2210</f>
        <v>19.015349999999984</v>
      </c>
      <c r="J2210" s="5" t="str">
        <f>OBV!F2210</f>
        <v>BULLISH</v>
      </c>
      <c r="K2210" s="5" t="str">
        <f>OBV!G2210</f>
        <v>NEUTRAL</v>
      </c>
      <c r="L2210" s="5" t="str">
        <f>OBV!H2210</f>
        <v>CONFIRMED BULLISH</v>
      </c>
      <c r="M2210" s="7">
        <f t="shared" si="340"/>
        <v>25</v>
      </c>
      <c r="N2210" s="7">
        <f t="shared" si="341"/>
        <v>100</v>
      </c>
      <c r="O2210" s="7">
        <f t="shared" si="342"/>
        <v>0</v>
      </c>
      <c r="P2210" s="7">
        <f t="shared" si="343"/>
        <v>83.5</v>
      </c>
      <c r="Q2210" s="8">
        <f t="shared" si="344"/>
        <v>56.274999999999999</v>
      </c>
      <c r="R2210" s="8">
        <f t="shared" si="345"/>
        <v>45.875</v>
      </c>
      <c r="S2210" s="8">
        <f t="shared" si="346"/>
        <v>56.325000000000003</v>
      </c>
      <c r="T2210" s="8">
        <f t="shared" si="347"/>
        <v>52.125</v>
      </c>
      <c r="U2210" s="7">
        <f t="shared" si="348"/>
        <v>52.82500000000001</v>
      </c>
      <c r="V2210" s="7">
        <f t="shared" si="349"/>
        <v>52.650000000000006</v>
      </c>
    </row>
    <row r="2211" spans="1:22" ht="13.5" x14ac:dyDescent="0.25">
      <c r="A2211" s="3">
        <f>RSI!A2211</f>
        <v>45224</v>
      </c>
      <c r="B2211" s="2">
        <f>RSI!B2211</f>
        <v>18.556000000000001</v>
      </c>
      <c r="C2211" s="2">
        <f>RSI!I2211</f>
        <v>50.178425849172811</v>
      </c>
      <c r="D2211" s="2">
        <f>MACD!E2211</f>
        <v>-0.219935428151107</v>
      </c>
      <c r="E2211" s="2">
        <f>MACD!F2211</f>
        <v>-7.4917371543285621E-2</v>
      </c>
      <c r="F2211" s="2">
        <f>'Moving Avg'!D2211</f>
        <v>18.502800000000001</v>
      </c>
      <c r="G2211" s="2">
        <f>'Moving Avg'!F2211</f>
        <v>18.285349999999994</v>
      </c>
      <c r="H2211" s="2">
        <f>'Moving Avg'!G2211</f>
        <v>19.148060000000012</v>
      </c>
      <c r="I2211" s="2">
        <f>'Moving Avg'!H2211</f>
        <v>19.015754999999988</v>
      </c>
      <c r="J2211" s="5" t="str">
        <f>OBV!F2211</f>
        <v>BULLISH</v>
      </c>
      <c r="K2211" s="5" t="str">
        <f>OBV!G2211</f>
        <v>NEUTRAL</v>
      </c>
      <c r="L2211" s="5" t="str">
        <f>OBV!H2211</f>
        <v>CONFIRMED BULLISH</v>
      </c>
      <c r="M2211" s="7">
        <f t="shared" si="340"/>
        <v>25</v>
      </c>
      <c r="N2211" s="7">
        <f t="shared" si="341"/>
        <v>100</v>
      </c>
      <c r="O2211" s="7">
        <f t="shared" si="342"/>
        <v>0</v>
      </c>
      <c r="P2211" s="7">
        <f t="shared" si="343"/>
        <v>83.5</v>
      </c>
      <c r="Q2211" s="8">
        <f t="shared" si="344"/>
        <v>56.274999999999999</v>
      </c>
      <c r="R2211" s="8">
        <f t="shared" si="345"/>
        <v>45.875</v>
      </c>
      <c r="S2211" s="8">
        <f t="shared" si="346"/>
        <v>56.325000000000003</v>
      </c>
      <c r="T2211" s="8">
        <f t="shared" si="347"/>
        <v>52.125</v>
      </c>
      <c r="U2211" s="7">
        <f t="shared" si="348"/>
        <v>52.82500000000001</v>
      </c>
      <c r="V2211" s="7">
        <f t="shared" si="349"/>
        <v>52.650000000000006</v>
      </c>
    </row>
    <row r="2212" spans="1:22" ht="13.5" x14ac:dyDescent="0.25">
      <c r="A2212" s="3">
        <f>RSI!A2212</f>
        <v>45225</v>
      </c>
      <c r="B2212" s="2">
        <f>RSI!B2212</f>
        <v>18.556000000000001</v>
      </c>
      <c r="C2212" s="2">
        <f>RSI!I2212</f>
        <v>50.178425849172811</v>
      </c>
      <c r="D2212" s="2">
        <f>MACD!E2212</f>
        <v>-0.23947139621114033</v>
      </c>
      <c r="E2212" s="2">
        <f>MACD!F2212</f>
        <v>-0.10782817647685657</v>
      </c>
      <c r="F2212" s="2">
        <f>'Moving Avg'!D2212</f>
        <v>18.556000000000001</v>
      </c>
      <c r="G2212" s="2">
        <f>'Moving Avg'!F2212</f>
        <v>18.303099999999993</v>
      </c>
      <c r="H2212" s="2">
        <f>'Moving Avg'!G2212</f>
        <v>19.130300000000013</v>
      </c>
      <c r="I2212" s="2">
        <f>'Moving Avg'!H2212</f>
        <v>19.016159999999989</v>
      </c>
      <c r="J2212" s="5" t="str">
        <f>OBV!F2212</f>
        <v>BULLISH</v>
      </c>
      <c r="K2212" s="5" t="str">
        <f>OBV!G2212</f>
        <v>NEUTRAL</v>
      </c>
      <c r="L2212" s="5" t="str">
        <f>OBV!H2212</f>
        <v>CONFIRMED BULLISH</v>
      </c>
      <c r="M2212" s="7">
        <f t="shared" si="340"/>
        <v>25</v>
      </c>
      <c r="N2212" s="7">
        <f t="shared" si="341"/>
        <v>100</v>
      </c>
      <c r="O2212" s="7">
        <f t="shared" si="342"/>
        <v>0</v>
      </c>
      <c r="P2212" s="7">
        <f t="shared" si="343"/>
        <v>83.5</v>
      </c>
      <c r="Q2212" s="8">
        <f t="shared" si="344"/>
        <v>56.274999999999999</v>
      </c>
      <c r="R2212" s="8">
        <f t="shared" si="345"/>
        <v>45.875</v>
      </c>
      <c r="S2212" s="8">
        <f t="shared" si="346"/>
        <v>56.325000000000003</v>
      </c>
      <c r="T2212" s="8">
        <f t="shared" si="347"/>
        <v>52.125</v>
      </c>
      <c r="U2212" s="7">
        <f t="shared" si="348"/>
        <v>52.82500000000001</v>
      </c>
      <c r="V2212" s="7">
        <f t="shared" si="349"/>
        <v>52.650000000000006</v>
      </c>
    </row>
    <row r="2213" spans="1:22" ht="13.5" x14ac:dyDescent="0.25">
      <c r="A2213" s="3">
        <f>RSI!A2213</f>
        <v>45226</v>
      </c>
      <c r="B2213" s="2">
        <f>RSI!B2213</f>
        <v>18.556000000000001</v>
      </c>
      <c r="C2213" s="2">
        <f>RSI!I2213</f>
        <v>50.178425849172825</v>
      </c>
      <c r="D2213" s="2">
        <f>MACD!E2213</f>
        <v>-0.25609391937827652</v>
      </c>
      <c r="E2213" s="2">
        <f>MACD!F2213</f>
        <v>-0.13748132505714056</v>
      </c>
      <c r="F2213" s="2">
        <f>'Moving Avg'!D2213</f>
        <v>18.556000000000001</v>
      </c>
      <c r="G2213" s="2">
        <f>'Moving Avg'!F2213</f>
        <v>18.320849999999993</v>
      </c>
      <c r="H2213" s="2">
        <f>'Moving Avg'!G2213</f>
        <v>19.112540000000013</v>
      </c>
      <c r="I2213" s="2">
        <f>'Moving Avg'!H2213</f>
        <v>19.016564999999993</v>
      </c>
      <c r="J2213" s="5" t="str">
        <f>OBV!F2213</f>
        <v>NEUTRAL</v>
      </c>
      <c r="K2213" s="5" t="str">
        <f>OBV!G2213</f>
        <v>NEUTRAL</v>
      </c>
      <c r="L2213" s="5" t="str">
        <f>OBV!H2213</f>
        <v>NEUTRAL</v>
      </c>
      <c r="M2213" s="7">
        <f t="shared" si="340"/>
        <v>25</v>
      </c>
      <c r="N2213" s="7">
        <f t="shared" si="341"/>
        <v>100</v>
      </c>
      <c r="O2213" s="7">
        <f t="shared" si="342"/>
        <v>0</v>
      </c>
      <c r="P2213" s="7">
        <f t="shared" si="343"/>
        <v>33</v>
      </c>
      <c r="Q2213" s="8">
        <f t="shared" si="344"/>
        <v>48.7</v>
      </c>
      <c r="R2213" s="8">
        <f t="shared" si="345"/>
        <v>33.25</v>
      </c>
      <c r="S2213" s="8">
        <f t="shared" si="346"/>
        <v>33.6</v>
      </c>
      <c r="T2213" s="8">
        <f t="shared" si="347"/>
        <v>39.5</v>
      </c>
      <c r="U2213" s="7">
        <f t="shared" si="348"/>
        <v>38.516666666666673</v>
      </c>
      <c r="V2213" s="7">
        <f t="shared" si="349"/>
        <v>38.762500000000003</v>
      </c>
    </row>
    <row r="2214" spans="1:22" ht="13.5" x14ac:dyDescent="0.25">
      <c r="A2214" s="3">
        <f>RSI!A2214</f>
        <v>45229</v>
      </c>
      <c r="B2214" s="2">
        <f>RSI!B2214</f>
        <v>18.556000000000001</v>
      </c>
      <c r="C2214" s="2">
        <f>RSI!I2214</f>
        <v>50.178425849172811</v>
      </c>
      <c r="D2214" s="2">
        <f>MACD!E2214</f>
        <v>-0.27024439856189275</v>
      </c>
      <c r="E2214" s="2">
        <f>MACD!F2214</f>
        <v>-0.164033939758091</v>
      </c>
      <c r="F2214" s="2">
        <f>'Moving Avg'!D2214</f>
        <v>18.556000000000001</v>
      </c>
      <c r="G2214" s="2">
        <f>'Moving Avg'!F2214</f>
        <v>18.338599999999992</v>
      </c>
      <c r="H2214" s="2">
        <f>'Moving Avg'!G2214</f>
        <v>19.094780000000014</v>
      </c>
      <c r="I2214" s="2">
        <f>'Moving Avg'!H2214</f>
        <v>19.016969999999993</v>
      </c>
      <c r="J2214" s="5" t="str">
        <f>OBV!F2214</f>
        <v>NEUTRAL</v>
      </c>
      <c r="K2214" s="5" t="str">
        <f>OBV!G2214</f>
        <v>NEUTRAL</v>
      </c>
      <c r="L2214" s="5" t="str">
        <f>OBV!H2214</f>
        <v>NEUTRAL</v>
      </c>
      <c r="M2214" s="7">
        <f t="shared" si="340"/>
        <v>25</v>
      </c>
      <c r="N2214" s="7">
        <f t="shared" si="341"/>
        <v>100</v>
      </c>
      <c r="O2214" s="7">
        <f t="shared" si="342"/>
        <v>0</v>
      </c>
      <c r="P2214" s="7">
        <f t="shared" si="343"/>
        <v>33</v>
      </c>
      <c r="Q2214" s="8">
        <f t="shared" si="344"/>
        <v>48.7</v>
      </c>
      <c r="R2214" s="8">
        <f t="shared" si="345"/>
        <v>33.25</v>
      </c>
      <c r="S2214" s="8">
        <f t="shared" si="346"/>
        <v>33.6</v>
      </c>
      <c r="T2214" s="8">
        <f t="shared" si="347"/>
        <v>39.5</v>
      </c>
      <c r="U2214" s="7">
        <f t="shared" si="348"/>
        <v>38.516666666666673</v>
      </c>
      <c r="V2214" s="7">
        <f t="shared" si="349"/>
        <v>38.762500000000003</v>
      </c>
    </row>
    <row r="2215" spans="1:22" ht="13.5" x14ac:dyDescent="0.25">
      <c r="A2215" s="3">
        <f>RSI!A2215</f>
        <v>45230</v>
      </c>
      <c r="B2215" s="2">
        <f>RSI!B2215</f>
        <v>18.556000000000001</v>
      </c>
      <c r="C2215" s="2">
        <f>RSI!I2215</f>
        <v>50.178425849172811</v>
      </c>
      <c r="D2215" s="2">
        <f>MACD!E2215</f>
        <v>-0.26860452443439087</v>
      </c>
      <c r="E2215" s="2">
        <f>MACD!F2215</f>
        <v>-0.18494805669335096</v>
      </c>
      <c r="F2215" s="2">
        <f>'Moving Avg'!D2215</f>
        <v>18.556000000000001</v>
      </c>
      <c r="G2215" s="2">
        <f>'Moving Avg'!F2215</f>
        <v>18.356349999999996</v>
      </c>
      <c r="H2215" s="2">
        <f>'Moving Avg'!G2215</f>
        <v>19.077020000000015</v>
      </c>
      <c r="I2215" s="2">
        <f>'Moving Avg'!H2215</f>
        <v>19.013219999999993</v>
      </c>
      <c r="J2215" s="5" t="str">
        <f>OBV!F2215</f>
        <v>NEUTRAL</v>
      </c>
      <c r="K2215" s="5" t="str">
        <f>OBV!G2215</f>
        <v>NEUTRAL</v>
      </c>
      <c r="L2215" s="5" t="str">
        <f>OBV!H2215</f>
        <v>NEUTRAL</v>
      </c>
      <c r="M2215" s="7">
        <f t="shared" si="340"/>
        <v>25</v>
      </c>
      <c r="N2215" s="7">
        <f t="shared" si="341"/>
        <v>100</v>
      </c>
      <c r="O2215" s="7">
        <f t="shared" si="342"/>
        <v>0</v>
      </c>
      <c r="P2215" s="7">
        <f t="shared" si="343"/>
        <v>33</v>
      </c>
      <c r="Q2215" s="8">
        <f t="shared" si="344"/>
        <v>48.7</v>
      </c>
      <c r="R2215" s="8">
        <f t="shared" si="345"/>
        <v>33.25</v>
      </c>
      <c r="S2215" s="8">
        <f t="shared" si="346"/>
        <v>33.6</v>
      </c>
      <c r="T2215" s="8">
        <f t="shared" si="347"/>
        <v>39.5</v>
      </c>
      <c r="U2215" s="7">
        <f t="shared" si="348"/>
        <v>38.516666666666673</v>
      </c>
      <c r="V2215" s="7">
        <f t="shared" si="349"/>
        <v>38.762500000000003</v>
      </c>
    </row>
    <row r="2216" spans="1:22" ht="13.5" x14ac:dyDescent="0.25">
      <c r="A2216" s="3">
        <f>RSI!A2216</f>
        <v>45231</v>
      </c>
      <c r="B2216" s="2">
        <f>RSI!B2216</f>
        <v>18.556000000000001</v>
      </c>
      <c r="C2216" s="2">
        <f>RSI!I2216</f>
        <v>50.178425849172811</v>
      </c>
      <c r="D2216" s="2">
        <f>MACD!E2216</f>
        <v>-0.26729004157741088</v>
      </c>
      <c r="E2216" s="2">
        <f>MACD!F2216</f>
        <v>-0.20141645367016295</v>
      </c>
      <c r="F2216" s="2">
        <f>'Moving Avg'!D2216</f>
        <v>18.556000000000001</v>
      </c>
      <c r="G2216" s="2">
        <f>'Moving Avg'!F2216</f>
        <v>18.374099999999991</v>
      </c>
      <c r="H2216" s="2">
        <f>'Moving Avg'!G2216</f>
        <v>19.041860000000014</v>
      </c>
      <c r="I2216" s="2">
        <f>'Moving Avg'!H2216</f>
        <v>19.007329999999996</v>
      </c>
      <c r="J2216" s="5" t="str">
        <f>OBV!F2216</f>
        <v>NEUTRAL</v>
      </c>
      <c r="K2216" s="5" t="str">
        <f>OBV!G2216</f>
        <v>NEUTRAL</v>
      </c>
      <c r="L2216" s="5" t="str">
        <f>OBV!H2216</f>
        <v>NEUTRAL</v>
      </c>
      <c r="M2216" s="7">
        <f t="shared" si="340"/>
        <v>25</v>
      </c>
      <c r="N2216" s="7">
        <f t="shared" si="341"/>
        <v>100</v>
      </c>
      <c r="O2216" s="7">
        <f t="shared" si="342"/>
        <v>0</v>
      </c>
      <c r="P2216" s="7">
        <f t="shared" si="343"/>
        <v>33</v>
      </c>
      <c r="Q2216" s="8">
        <f t="shared" si="344"/>
        <v>48.7</v>
      </c>
      <c r="R2216" s="8">
        <f t="shared" si="345"/>
        <v>33.25</v>
      </c>
      <c r="S2216" s="8">
        <f t="shared" si="346"/>
        <v>33.6</v>
      </c>
      <c r="T2216" s="8">
        <f t="shared" si="347"/>
        <v>39.5</v>
      </c>
      <c r="U2216" s="7">
        <f t="shared" si="348"/>
        <v>38.516666666666673</v>
      </c>
      <c r="V2216" s="7">
        <f t="shared" si="349"/>
        <v>38.762500000000003</v>
      </c>
    </row>
    <row r="2217" spans="1:22" ht="13.5" x14ac:dyDescent="0.25">
      <c r="A2217" s="3">
        <f>RSI!A2217</f>
        <v>45232</v>
      </c>
      <c r="B2217" s="2">
        <f>RSI!B2217</f>
        <v>18.556000000000001</v>
      </c>
      <c r="C2217" s="2">
        <f>RSI!I2217</f>
        <v>50.178425849172811</v>
      </c>
      <c r="D2217" s="2">
        <f>MACD!E2217</f>
        <v>-0.26624547476265192</v>
      </c>
      <c r="E2217" s="2">
        <f>MACD!F2217</f>
        <v>-0.21438225788866075</v>
      </c>
      <c r="F2217" s="2">
        <f>'Moving Avg'!D2217</f>
        <v>18.556000000000001</v>
      </c>
      <c r="G2217" s="2">
        <f>'Moving Avg'!F2217</f>
        <v>18.391849999999994</v>
      </c>
      <c r="H2217" s="2">
        <f>'Moving Avg'!G2217</f>
        <v>19.006340000000016</v>
      </c>
      <c r="I2217" s="2">
        <f>'Moving Avg'!H2217</f>
        <v>19.003579999999996</v>
      </c>
      <c r="J2217" s="5" t="str">
        <f>OBV!F2217</f>
        <v>NEUTRAL</v>
      </c>
      <c r="K2217" s="5" t="str">
        <f>OBV!G2217</f>
        <v>NEUTRAL</v>
      </c>
      <c r="L2217" s="5" t="str">
        <f>OBV!H2217</f>
        <v>NEUTRAL</v>
      </c>
      <c r="M2217" s="7">
        <f t="shared" si="340"/>
        <v>25</v>
      </c>
      <c r="N2217" s="7">
        <f t="shared" si="341"/>
        <v>100</v>
      </c>
      <c r="O2217" s="7">
        <f t="shared" si="342"/>
        <v>0</v>
      </c>
      <c r="P2217" s="7">
        <f t="shared" si="343"/>
        <v>33</v>
      </c>
      <c r="Q2217" s="8">
        <f t="shared" si="344"/>
        <v>48.7</v>
      </c>
      <c r="R2217" s="8">
        <f t="shared" si="345"/>
        <v>33.25</v>
      </c>
      <c r="S2217" s="8">
        <f t="shared" si="346"/>
        <v>33.6</v>
      </c>
      <c r="T2217" s="8">
        <f t="shared" si="347"/>
        <v>39.5</v>
      </c>
      <c r="U2217" s="7">
        <f t="shared" si="348"/>
        <v>38.516666666666673</v>
      </c>
      <c r="V2217" s="7">
        <f t="shared" si="349"/>
        <v>38.762500000000003</v>
      </c>
    </row>
    <row r="2218" spans="1:22" ht="13.5" x14ac:dyDescent="0.25">
      <c r="A2218" s="3">
        <f>RSI!A2218</f>
        <v>45233</v>
      </c>
      <c r="B2218" s="2">
        <f>RSI!B2218</f>
        <v>18.556000000000001</v>
      </c>
      <c r="C2218" s="2">
        <f>RSI!I2218</f>
        <v>50.178425849172811</v>
      </c>
      <c r="D2218" s="2">
        <f>MACD!E2218</f>
        <v>-0.22450120760279901</v>
      </c>
      <c r="E2218" s="2">
        <f>MACD!F2218</f>
        <v>-0.2164060478314884</v>
      </c>
      <c r="F2218" s="2">
        <f>'Moving Avg'!D2218</f>
        <v>18.556000000000001</v>
      </c>
      <c r="G2218" s="2">
        <f>'Moving Avg'!F2218</f>
        <v>18.409599999999994</v>
      </c>
      <c r="H2218" s="2">
        <f>'Moving Avg'!G2218</f>
        <v>18.970820000000018</v>
      </c>
      <c r="I2218" s="2">
        <f>'Moving Avg'!H2218</f>
        <v>18.999829999999996</v>
      </c>
      <c r="J2218" s="5" t="str">
        <f>OBV!F2218</f>
        <v>NEUTRAL</v>
      </c>
      <c r="K2218" s="5" t="str">
        <f>OBV!G2218</f>
        <v>NEUTRAL</v>
      </c>
      <c r="L2218" s="5" t="str">
        <f>OBV!H2218</f>
        <v>NEUTRAL</v>
      </c>
      <c r="M2218" s="7">
        <f t="shared" si="340"/>
        <v>25</v>
      </c>
      <c r="N2218" s="7">
        <f t="shared" si="341"/>
        <v>45</v>
      </c>
      <c r="O2218" s="7">
        <f t="shared" si="342"/>
        <v>0</v>
      </c>
      <c r="P2218" s="7">
        <f t="shared" si="343"/>
        <v>33</v>
      </c>
      <c r="Q2218" s="8">
        <f t="shared" si="344"/>
        <v>29.45</v>
      </c>
      <c r="R2218" s="8">
        <f t="shared" si="345"/>
        <v>22.25</v>
      </c>
      <c r="S2218" s="8">
        <f t="shared" si="346"/>
        <v>25.35</v>
      </c>
      <c r="T2218" s="8">
        <f t="shared" si="347"/>
        <v>25.75</v>
      </c>
      <c r="U2218" s="7">
        <f t="shared" si="348"/>
        <v>25.683333333333337</v>
      </c>
      <c r="V2218" s="7">
        <f t="shared" si="349"/>
        <v>25.700000000000003</v>
      </c>
    </row>
    <row r="2219" spans="1:22" ht="13.5" x14ac:dyDescent="0.25">
      <c r="A2219" s="3">
        <f>RSI!A2219</f>
        <v>45236</v>
      </c>
      <c r="B2219" s="2">
        <f>RSI!B2219</f>
        <v>18.556000000000001</v>
      </c>
      <c r="C2219" s="2">
        <f>RSI!I2219</f>
        <v>50.178425849172811</v>
      </c>
      <c r="D2219" s="2">
        <f>MACD!E2219</f>
        <v>-0.18923716686385106</v>
      </c>
      <c r="E2219" s="2">
        <f>MACD!F2219</f>
        <v>-0.21097227163796095</v>
      </c>
      <c r="F2219" s="2">
        <f>'Moving Avg'!D2219</f>
        <v>18.556000000000001</v>
      </c>
      <c r="G2219" s="2">
        <f>'Moving Avg'!F2219</f>
        <v>18.427349999999997</v>
      </c>
      <c r="H2219" s="2">
        <f>'Moving Avg'!G2219</f>
        <v>18.935300000000019</v>
      </c>
      <c r="I2219" s="2">
        <f>'Moving Avg'!H2219</f>
        <v>18.996079999999996</v>
      </c>
      <c r="J2219" s="5" t="str">
        <f>OBV!F2219</f>
        <v>NEUTRAL</v>
      </c>
      <c r="K2219" s="5" t="str">
        <f>OBV!G2219</f>
        <v>NEUTRAL</v>
      </c>
      <c r="L2219" s="5" t="str">
        <f>OBV!H2219</f>
        <v>NEUTRAL</v>
      </c>
      <c r="M2219" s="7">
        <f t="shared" si="340"/>
        <v>25</v>
      </c>
      <c r="N2219" s="7">
        <f t="shared" si="341"/>
        <v>0</v>
      </c>
      <c r="O2219" s="7">
        <f t="shared" si="342"/>
        <v>0</v>
      </c>
      <c r="P2219" s="7">
        <f t="shared" si="343"/>
        <v>33</v>
      </c>
      <c r="Q2219" s="8">
        <f t="shared" si="344"/>
        <v>13.7</v>
      </c>
      <c r="R2219" s="8">
        <f t="shared" si="345"/>
        <v>13.25</v>
      </c>
      <c r="S2219" s="8">
        <f t="shared" si="346"/>
        <v>18.600000000000001</v>
      </c>
      <c r="T2219" s="8">
        <f t="shared" si="347"/>
        <v>14.5</v>
      </c>
      <c r="U2219" s="7">
        <f t="shared" si="348"/>
        <v>15.183333333333332</v>
      </c>
      <c r="V2219" s="7">
        <f t="shared" si="349"/>
        <v>15.012499999999999</v>
      </c>
    </row>
    <row r="2220" spans="1:22" ht="13.5" x14ac:dyDescent="0.25">
      <c r="A2220" s="3">
        <f>RSI!A2220</f>
        <v>45237</v>
      </c>
      <c r="B2220" s="2">
        <f>RSI!B2220</f>
        <v>18.556000000000001</v>
      </c>
      <c r="C2220" s="2">
        <f>RSI!I2220</f>
        <v>50.178425849172811</v>
      </c>
      <c r="D2220" s="2">
        <f>MACD!E2220</f>
        <v>-0.15945209600725008</v>
      </c>
      <c r="E2220" s="2">
        <f>MACD!F2220</f>
        <v>-0.20066823651181881</v>
      </c>
      <c r="F2220" s="2">
        <f>'Moving Avg'!D2220</f>
        <v>18.556000000000001</v>
      </c>
      <c r="G2220" s="2">
        <f>'Moving Avg'!F2220</f>
        <v>18.445099999999996</v>
      </c>
      <c r="H2220" s="2">
        <f>'Moving Avg'!G2220</f>
        <v>18.899780000000018</v>
      </c>
      <c r="I2220" s="2">
        <f>'Moving Avg'!H2220</f>
        <v>18.992329999999995</v>
      </c>
      <c r="J2220" s="5" t="str">
        <f>OBV!F2220</f>
        <v>NEUTRAL</v>
      </c>
      <c r="K2220" s="5" t="str">
        <f>OBV!G2220</f>
        <v>NEUTRAL</v>
      </c>
      <c r="L2220" s="5" t="str">
        <f>OBV!H2220</f>
        <v>NEUTRAL</v>
      </c>
      <c r="M2220" s="7">
        <f t="shared" si="340"/>
        <v>25</v>
      </c>
      <c r="N2220" s="7">
        <f t="shared" si="341"/>
        <v>0</v>
      </c>
      <c r="O2220" s="7">
        <f t="shared" si="342"/>
        <v>0</v>
      </c>
      <c r="P2220" s="7">
        <f t="shared" si="343"/>
        <v>33</v>
      </c>
      <c r="Q2220" s="8">
        <f t="shared" si="344"/>
        <v>13.7</v>
      </c>
      <c r="R2220" s="8">
        <f t="shared" si="345"/>
        <v>13.25</v>
      </c>
      <c r="S2220" s="8">
        <f t="shared" si="346"/>
        <v>18.600000000000001</v>
      </c>
      <c r="T2220" s="8">
        <f t="shared" si="347"/>
        <v>14.5</v>
      </c>
      <c r="U2220" s="7">
        <f t="shared" si="348"/>
        <v>15.183333333333332</v>
      </c>
      <c r="V2220" s="7">
        <f t="shared" si="349"/>
        <v>15.012499999999999</v>
      </c>
    </row>
    <row r="2221" spans="1:22" ht="13.5" x14ac:dyDescent="0.25">
      <c r="A2221" s="3">
        <f>RSI!A2221</f>
        <v>45238</v>
      </c>
      <c r="B2221" s="2">
        <f>RSI!B2221</f>
        <v>18.565000000000001</v>
      </c>
      <c r="C2221" s="2">
        <f>RSI!I2221</f>
        <v>51.489246873128224</v>
      </c>
      <c r="D2221" s="2">
        <f>MACD!E2221</f>
        <v>-0.13496576304544305</v>
      </c>
      <c r="E2221" s="2">
        <f>MACD!F2221</f>
        <v>-0.18752774181854368</v>
      </c>
      <c r="F2221" s="2">
        <f>'Moving Avg'!D2221</f>
        <v>18.5578</v>
      </c>
      <c r="G2221" s="2">
        <f>'Moving Avg'!F2221</f>
        <v>18.463299999999997</v>
      </c>
      <c r="H2221" s="2">
        <f>'Moving Avg'!G2221</f>
        <v>18.864440000000016</v>
      </c>
      <c r="I2221" s="2">
        <f>'Moving Avg'!H2221</f>
        <v>18.988624999999999</v>
      </c>
      <c r="J2221" s="5" t="str">
        <f>OBV!F2221</f>
        <v>BULLISH</v>
      </c>
      <c r="K2221" s="5" t="str">
        <f>OBV!G2221</f>
        <v>NEUTRAL</v>
      </c>
      <c r="L2221" s="5" t="str">
        <f>OBV!H2221</f>
        <v>CONFIRMED BULLISH</v>
      </c>
      <c r="M2221" s="7">
        <f t="shared" si="340"/>
        <v>25</v>
      </c>
      <c r="N2221" s="7">
        <f t="shared" si="341"/>
        <v>0</v>
      </c>
      <c r="O2221" s="7">
        <f t="shared" si="342"/>
        <v>0</v>
      </c>
      <c r="P2221" s="7">
        <f t="shared" si="343"/>
        <v>83.5</v>
      </c>
      <c r="Q2221" s="8">
        <f t="shared" si="344"/>
        <v>21.274999999999999</v>
      </c>
      <c r="R2221" s="8">
        <f t="shared" si="345"/>
        <v>25.875</v>
      </c>
      <c r="S2221" s="8">
        <f t="shared" si="346"/>
        <v>41.325000000000003</v>
      </c>
      <c r="T2221" s="8">
        <f t="shared" si="347"/>
        <v>27.125</v>
      </c>
      <c r="U2221" s="7">
        <f t="shared" si="348"/>
        <v>29.491666666666664</v>
      </c>
      <c r="V2221" s="7">
        <f t="shared" si="349"/>
        <v>28.9</v>
      </c>
    </row>
    <row r="2222" spans="1:22" ht="13.5" x14ac:dyDescent="0.25">
      <c r="A2222" s="3">
        <f>RSI!A2222</f>
        <v>45239</v>
      </c>
      <c r="B2222" s="2">
        <f>RSI!B2222</f>
        <v>18.565000000000001</v>
      </c>
      <c r="C2222" s="2">
        <f>RSI!I2222</f>
        <v>51.489246873128224</v>
      </c>
      <c r="D2222" s="2">
        <f>MACD!E2222</f>
        <v>-0.11434580687257068</v>
      </c>
      <c r="E2222" s="2">
        <f>MACD!F2222</f>
        <v>-0.17289135482934909</v>
      </c>
      <c r="F2222" s="2">
        <f>'Moving Avg'!D2222</f>
        <v>18.5596</v>
      </c>
      <c r="G2222" s="2">
        <f>'Moving Avg'!F2222</f>
        <v>18.4815</v>
      </c>
      <c r="H2222" s="2">
        <f>'Moving Avg'!G2222</f>
        <v>18.827340000000017</v>
      </c>
      <c r="I2222" s="2">
        <f>'Moving Avg'!H2222</f>
        <v>18.987859999999998</v>
      </c>
      <c r="J2222" s="5" t="str">
        <f>OBV!F2222</f>
        <v>BULLISH</v>
      </c>
      <c r="K2222" s="5" t="str">
        <f>OBV!G2222</f>
        <v>NEUTRAL</v>
      </c>
      <c r="L2222" s="5" t="str">
        <f>OBV!H2222</f>
        <v>CONFIRMED BULLISH</v>
      </c>
      <c r="M2222" s="7">
        <f t="shared" si="340"/>
        <v>25</v>
      </c>
      <c r="N2222" s="7">
        <f t="shared" si="341"/>
        <v>0</v>
      </c>
      <c r="O2222" s="7">
        <f t="shared" si="342"/>
        <v>0</v>
      </c>
      <c r="P2222" s="7">
        <f t="shared" si="343"/>
        <v>83.5</v>
      </c>
      <c r="Q2222" s="8">
        <f t="shared" si="344"/>
        <v>21.274999999999999</v>
      </c>
      <c r="R2222" s="8">
        <f t="shared" si="345"/>
        <v>25.875</v>
      </c>
      <c r="S2222" s="8">
        <f t="shared" si="346"/>
        <v>41.325000000000003</v>
      </c>
      <c r="T2222" s="8">
        <f t="shared" si="347"/>
        <v>27.125</v>
      </c>
      <c r="U2222" s="7">
        <f t="shared" si="348"/>
        <v>29.491666666666664</v>
      </c>
      <c r="V2222" s="7">
        <f t="shared" si="349"/>
        <v>28.9</v>
      </c>
    </row>
    <row r="2223" spans="1:22" ht="13.5" x14ac:dyDescent="0.25">
      <c r="A2223" s="3">
        <f>RSI!A2223</f>
        <v>45240</v>
      </c>
      <c r="B2223" s="2">
        <f>RSI!B2223</f>
        <v>18.565000000000001</v>
      </c>
      <c r="C2223" s="2">
        <f>RSI!I2223</f>
        <v>51.489246873128224</v>
      </c>
      <c r="D2223" s="2">
        <f>MACD!E2223</f>
        <v>-9.6990048539151275E-2</v>
      </c>
      <c r="E2223" s="2">
        <f>MACD!F2223</f>
        <v>-0.15771109357130952</v>
      </c>
      <c r="F2223" s="2">
        <f>'Moving Avg'!D2223</f>
        <v>18.561399999999999</v>
      </c>
      <c r="G2223" s="2">
        <f>'Moving Avg'!F2223</f>
        <v>18.499700000000001</v>
      </c>
      <c r="H2223" s="2">
        <f>'Moving Avg'!G2223</f>
        <v>18.790240000000018</v>
      </c>
      <c r="I2223" s="2">
        <f>'Moving Avg'!H2223</f>
        <v>18.988354999999999</v>
      </c>
      <c r="J2223" s="5" t="str">
        <f>OBV!F2223</f>
        <v>BULLISH</v>
      </c>
      <c r="K2223" s="5" t="str">
        <f>OBV!G2223</f>
        <v>NEUTRAL</v>
      </c>
      <c r="L2223" s="5" t="str">
        <f>OBV!H2223</f>
        <v>CONFIRMED BULLISH</v>
      </c>
      <c r="M2223" s="7">
        <f t="shared" si="340"/>
        <v>25</v>
      </c>
      <c r="N2223" s="7">
        <f t="shared" si="341"/>
        <v>0</v>
      </c>
      <c r="O2223" s="7">
        <f t="shared" si="342"/>
        <v>0</v>
      </c>
      <c r="P2223" s="7">
        <f t="shared" si="343"/>
        <v>83.5</v>
      </c>
      <c r="Q2223" s="8">
        <f t="shared" si="344"/>
        <v>21.274999999999999</v>
      </c>
      <c r="R2223" s="8">
        <f t="shared" si="345"/>
        <v>25.875</v>
      </c>
      <c r="S2223" s="8">
        <f t="shared" si="346"/>
        <v>41.325000000000003</v>
      </c>
      <c r="T2223" s="8">
        <f t="shared" si="347"/>
        <v>27.125</v>
      </c>
      <c r="U2223" s="7">
        <f t="shared" si="348"/>
        <v>29.491666666666664</v>
      </c>
      <c r="V2223" s="7">
        <f t="shared" si="349"/>
        <v>28.9</v>
      </c>
    </row>
    <row r="2224" spans="1:22" ht="13.5" x14ac:dyDescent="0.25">
      <c r="A2224" s="3">
        <f>RSI!A2224</f>
        <v>45243</v>
      </c>
      <c r="B2224" s="2">
        <f>RSI!B2224</f>
        <v>19.399000000000001</v>
      </c>
      <c r="C2224" s="2">
        <f>RSI!I2224</f>
        <v>88.007568116959888</v>
      </c>
      <c r="D2224" s="2">
        <f>MACD!E2224</f>
        <v>-0.14416727436294963</v>
      </c>
      <c r="E2224" s="2">
        <f>MACD!F2224</f>
        <v>-0.15500232972963754</v>
      </c>
      <c r="F2224" s="2">
        <f>'Moving Avg'!D2224</f>
        <v>18.73</v>
      </c>
      <c r="G2224" s="2">
        <f>'Moving Avg'!F2224</f>
        <v>18.5596</v>
      </c>
      <c r="H2224" s="2">
        <f>'Moving Avg'!G2224</f>
        <v>18.769820000000017</v>
      </c>
      <c r="I2224" s="2">
        <f>'Moving Avg'!H2224</f>
        <v>18.993019999999998</v>
      </c>
      <c r="J2224" s="5" t="str">
        <f>OBV!F2224</f>
        <v>BULLISH</v>
      </c>
      <c r="K2224" s="5" t="str">
        <f>OBV!G2224</f>
        <v>STRONG</v>
      </c>
      <c r="L2224" s="5" t="str">
        <f>OBV!H2224</f>
        <v>CONFIRMED BULLISH</v>
      </c>
      <c r="M2224" s="7">
        <f t="shared" si="340"/>
        <v>0</v>
      </c>
      <c r="N2224" s="7">
        <f t="shared" si="341"/>
        <v>0</v>
      </c>
      <c r="O2224" s="7">
        <f t="shared" si="342"/>
        <v>0</v>
      </c>
      <c r="P2224" s="7">
        <f t="shared" si="343"/>
        <v>100</v>
      </c>
      <c r="Q2224" s="8">
        <f t="shared" si="344"/>
        <v>15</v>
      </c>
      <c r="R2224" s="8">
        <f t="shared" si="345"/>
        <v>25</v>
      </c>
      <c r="S2224" s="8">
        <f t="shared" si="346"/>
        <v>45</v>
      </c>
      <c r="T2224" s="8">
        <f t="shared" si="347"/>
        <v>25</v>
      </c>
      <c r="U2224" s="7">
        <f t="shared" si="348"/>
        <v>28.333333333333332</v>
      </c>
      <c r="V2224" s="7">
        <f t="shared" si="349"/>
        <v>27.5</v>
      </c>
    </row>
    <row r="2225" spans="1:22" ht="13.5" x14ac:dyDescent="0.25">
      <c r="A2225" s="3">
        <f>RSI!A2225</f>
        <v>45244</v>
      </c>
      <c r="B2225" s="2">
        <f>RSI!B2225</f>
        <v>19.399000000000001</v>
      </c>
      <c r="C2225" s="2">
        <f>RSI!I2225</f>
        <v>88.007568116959874</v>
      </c>
      <c r="D2225" s="2">
        <f>MACD!E2225</f>
        <v>-0.18909339403272796</v>
      </c>
      <c r="E2225" s="2">
        <f>MACD!F2225</f>
        <v>-0.16182054259025563</v>
      </c>
      <c r="F2225" s="2">
        <f>'Moving Avg'!D2225</f>
        <v>18.898600000000002</v>
      </c>
      <c r="G2225" s="2">
        <f>'Moving Avg'!F2225</f>
        <v>18.615050000000004</v>
      </c>
      <c r="H2225" s="2">
        <f>'Moving Avg'!G2225</f>
        <v>18.749400000000016</v>
      </c>
      <c r="I2225" s="2">
        <f>'Moving Avg'!H2225</f>
        <v>18.997684999999997</v>
      </c>
      <c r="J2225" s="5" t="str">
        <f>OBV!F2225</f>
        <v>BULLISH</v>
      </c>
      <c r="K2225" s="5" t="str">
        <f>OBV!G2225</f>
        <v>STRONG</v>
      </c>
      <c r="L2225" s="5" t="str">
        <f>OBV!H2225</f>
        <v>CONFIRMED BULLISH</v>
      </c>
      <c r="M2225" s="7">
        <f t="shared" si="340"/>
        <v>0</v>
      </c>
      <c r="N2225" s="7">
        <f t="shared" si="341"/>
        <v>100</v>
      </c>
      <c r="O2225" s="7">
        <f t="shared" si="342"/>
        <v>0</v>
      </c>
      <c r="P2225" s="7">
        <f t="shared" si="343"/>
        <v>100</v>
      </c>
      <c r="Q2225" s="8">
        <f t="shared" si="344"/>
        <v>50</v>
      </c>
      <c r="R2225" s="8">
        <f t="shared" si="345"/>
        <v>45</v>
      </c>
      <c r="S2225" s="8">
        <f t="shared" si="346"/>
        <v>60</v>
      </c>
      <c r="T2225" s="8">
        <f t="shared" si="347"/>
        <v>50</v>
      </c>
      <c r="U2225" s="7">
        <f t="shared" si="348"/>
        <v>51.666666666666664</v>
      </c>
      <c r="V2225" s="7">
        <f t="shared" si="349"/>
        <v>51.25</v>
      </c>
    </row>
    <row r="2226" spans="1:22" ht="13.5" x14ac:dyDescent="0.25">
      <c r="A2226" s="3">
        <f>RSI!A2226</f>
        <v>45245</v>
      </c>
      <c r="B2226" s="2">
        <f>RSI!B2226</f>
        <v>19.399000000000001</v>
      </c>
      <c r="C2226" s="2">
        <f>RSI!I2226</f>
        <v>88.007568116959874</v>
      </c>
      <c r="D2226" s="2">
        <f>MACD!E2226</f>
        <v>-0.23174384797306402</v>
      </c>
      <c r="E2226" s="2">
        <f>MACD!F2226</f>
        <v>-0.17580520366681732</v>
      </c>
      <c r="F2226" s="2">
        <f>'Moving Avg'!D2226</f>
        <v>19.0654</v>
      </c>
      <c r="G2226" s="2">
        <f>'Moving Avg'!F2226</f>
        <v>18.670500000000004</v>
      </c>
      <c r="H2226" s="2">
        <f>'Moving Avg'!G2226</f>
        <v>18.728980000000018</v>
      </c>
      <c r="I2226" s="2">
        <f>'Moving Avg'!H2226</f>
        <v>19.002349999999996</v>
      </c>
      <c r="J2226" s="5" t="str">
        <f>OBV!F2226</f>
        <v>BULLISH</v>
      </c>
      <c r="K2226" s="5" t="str">
        <f>OBV!G2226</f>
        <v>NEUTRAL</v>
      </c>
      <c r="L2226" s="5" t="str">
        <f>OBV!H2226</f>
        <v>CONFIRMED BULLISH</v>
      </c>
      <c r="M2226" s="7">
        <f t="shared" si="340"/>
        <v>0</v>
      </c>
      <c r="N2226" s="7">
        <f t="shared" si="341"/>
        <v>100</v>
      </c>
      <c r="O2226" s="7">
        <f t="shared" si="342"/>
        <v>50</v>
      </c>
      <c r="P2226" s="7">
        <f t="shared" si="343"/>
        <v>83.5</v>
      </c>
      <c r="Q2226" s="8">
        <f t="shared" si="344"/>
        <v>55.024999999999999</v>
      </c>
      <c r="R2226" s="8">
        <f t="shared" si="345"/>
        <v>58.375</v>
      </c>
      <c r="S2226" s="8">
        <f t="shared" si="346"/>
        <v>65.075000000000003</v>
      </c>
      <c r="T2226" s="8">
        <f t="shared" si="347"/>
        <v>58.375</v>
      </c>
      <c r="U2226" s="7">
        <f t="shared" si="348"/>
        <v>59.491666666666674</v>
      </c>
      <c r="V2226" s="7">
        <f t="shared" si="349"/>
        <v>59.212500000000006</v>
      </c>
    </row>
    <row r="2227" spans="1:22" ht="13.5" x14ac:dyDescent="0.25">
      <c r="A2227" s="3">
        <f>RSI!A2227</f>
        <v>45246</v>
      </c>
      <c r="B2227" s="2">
        <f>RSI!B2227</f>
        <v>19.399000000000001</v>
      </c>
      <c r="C2227" s="2">
        <f>RSI!I2227</f>
        <v>88.007568116959888</v>
      </c>
      <c r="D2227" s="2">
        <f>MACD!E2227</f>
        <v>-0.27212532786395016</v>
      </c>
      <c r="E2227" s="2">
        <f>MACD!F2227</f>
        <v>-0.19506922850624389</v>
      </c>
      <c r="F2227" s="2">
        <f>'Moving Avg'!D2227</f>
        <v>19.232199999999999</v>
      </c>
      <c r="G2227" s="2">
        <f>'Moving Avg'!F2227</f>
        <v>18.725950000000005</v>
      </c>
      <c r="H2227" s="2">
        <f>'Moving Avg'!G2227</f>
        <v>18.70856000000002</v>
      </c>
      <c r="I2227" s="2">
        <f>'Moving Avg'!H2227</f>
        <v>19.007014999999996</v>
      </c>
      <c r="J2227" s="5" t="str">
        <f>OBV!F2227</f>
        <v>BULLISH</v>
      </c>
      <c r="K2227" s="5" t="str">
        <f>OBV!G2227</f>
        <v>NEUTRAL</v>
      </c>
      <c r="L2227" s="5" t="str">
        <f>OBV!H2227</f>
        <v>CONFIRMED BULLISH</v>
      </c>
      <c r="M2227" s="7">
        <f t="shared" si="340"/>
        <v>0</v>
      </c>
      <c r="N2227" s="7">
        <f t="shared" si="341"/>
        <v>100</v>
      </c>
      <c r="O2227" s="7">
        <f t="shared" si="342"/>
        <v>50</v>
      </c>
      <c r="P2227" s="7">
        <f t="shared" si="343"/>
        <v>83.5</v>
      </c>
      <c r="Q2227" s="8">
        <f t="shared" si="344"/>
        <v>55.024999999999999</v>
      </c>
      <c r="R2227" s="8">
        <f t="shared" si="345"/>
        <v>58.375</v>
      </c>
      <c r="S2227" s="8">
        <f t="shared" si="346"/>
        <v>65.075000000000003</v>
      </c>
      <c r="T2227" s="8">
        <f t="shared" si="347"/>
        <v>58.375</v>
      </c>
      <c r="U2227" s="7">
        <f t="shared" si="348"/>
        <v>59.491666666666674</v>
      </c>
      <c r="V2227" s="7">
        <f t="shared" si="349"/>
        <v>59.212500000000006</v>
      </c>
    </row>
    <row r="2228" spans="1:22" ht="13.5" x14ac:dyDescent="0.25">
      <c r="A2228" s="3">
        <f>RSI!A2228</f>
        <v>45247</v>
      </c>
      <c r="B2228" s="2">
        <f>RSI!B2228</f>
        <v>19.399000000000001</v>
      </c>
      <c r="C2228" s="2">
        <f>RSI!I2228</f>
        <v>88.007568116959888</v>
      </c>
      <c r="D2228" s="2">
        <f>MACD!E2228</f>
        <v>-0.31026893372872877</v>
      </c>
      <c r="E2228" s="2">
        <f>MACD!F2228</f>
        <v>-0.21810916955074089</v>
      </c>
      <c r="F2228" s="2">
        <f>'Moving Avg'!D2228</f>
        <v>19.399000000000001</v>
      </c>
      <c r="G2228" s="2">
        <f>'Moving Avg'!F2228</f>
        <v>18.768100000000004</v>
      </c>
      <c r="H2228" s="2">
        <f>'Moving Avg'!G2228</f>
        <v>18.688140000000018</v>
      </c>
      <c r="I2228" s="2">
        <f>'Moving Avg'!H2228</f>
        <v>19.007524999999998</v>
      </c>
      <c r="J2228" s="5" t="str">
        <f>OBV!F2228</f>
        <v>BULLISH</v>
      </c>
      <c r="K2228" s="5" t="str">
        <f>OBV!G2228</f>
        <v>NEUTRAL</v>
      </c>
      <c r="L2228" s="5" t="str">
        <f>OBV!H2228</f>
        <v>CONFIRMED BULLISH</v>
      </c>
      <c r="M2228" s="7">
        <f t="shared" si="340"/>
        <v>0</v>
      </c>
      <c r="N2228" s="7">
        <f t="shared" si="341"/>
        <v>100</v>
      </c>
      <c r="O2228" s="7">
        <f t="shared" si="342"/>
        <v>50</v>
      </c>
      <c r="P2228" s="7">
        <f t="shared" si="343"/>
        <v>83.5</v>
      </c>
      <c r="Q2228" s="8">
        <f t="shared" si="344"/>
        <v>55.024999999999999</v>
      </c>
      <c r="R2228" s="8">
        <f t="shared" si="345"/>
        <v>58.375</v>
      </c>
      <c r="S2228" s="8">
        <f t="shared" si="346"/>
        <v>65.075000000000003</v>
      </c>
      <c r="T2228" s="8">
        <f t="shared" si="347"/>
        <v>58.375</v>
      </c>
      <c r="U2228" s="7">
        <f t="shared" si="348"/>
        <v>59.491666666666674</v>
      </c>
      <c r="V2228" s="7">
        <f t="shared" si="349"/>
        <v>59.212500000000006</v>
      </c>
    </row>
    <row r="2229" spans="1:22" ht="13.5" x14ac:dyDescent="0.25">
      <c r="A2229" s="3">
        <f>RSI!A2229</f>
        <v>45250</v>
      </c>
      <c r="B2229" s="2">
        <f>RSI!B2229</f>
        <v>19.399000000000001</v>
      </c>
      <c r="C2229" s="2">
        <f>RSI!I2229</f>
        <v>88.007568116959888</v>
      </c>
      <c r="D2229" s="2">
        <f>MACD!E2229</f>
        <v>-0.34622453452046642</v>
      </c>
      <c r="E2229" s="2">
        <f>MACD!F2229</f>
        <v>-0.24373224254468601</v>
      </c>
      <c r="F2229" s="2">
        <f>'Moving Avg'!D2229</f>
        <v>19.399000000000001</v>
      </c>
      <c r="G2229" s="2">
        <f>'Moving Avg'!F2229</f>
        <v>18.810250000000003</v>
      </c>
      <c r="H2229" s="2">
        <f>'Moving Avg'!G2229</f>
        <v>18.667720000000017</v>
      </c>
      <c r="I2229" s="2">
        <f>'Moving Avg'!H2229</f>
        <v>19.008034999999996</v>
      </c>
      <c r="J2229" s="5" t="str">
        <f>OBV!F2229</f>
        <v>NEUTRAL</v>
      </c>
      <c r="K2229" s="5" t="str">
        <f>OBV!G2229</f>
        <v>NEUTRAL</v>
      </c>
      <c r="L2229" s="5" t="str">
        <f>OBV!H2229</f>
        <v>NEUTRAL</v>
      </c>
      <c r="M2229" s="7">
        <f t="shared" si="340"/>
        <v>0</v>
      </c>
      <c r="N2229" s="7">
        <f t="shared" si="341"/>
        <v>100</v>
      </c>
      <c r="O2229" s="7">
        <f t="shared" si="342"/>
        <v>50</v>
      </c>
      <c r="P2229" s="7">
        <f t="shared" si="343"/>
        <v>33</v>
      </c>
      <c r="Q2229" s="8">
        <f t="shared" si="344"/>
        <v>47.45</v>
      </c>
      <c r="R2229" s="8">
        <f t="shared" si="345"/>
        <v>45.75</v>
      </c>
      <c r="S2229" s="8">
        <f t="shared" si="346"/>
        <v>42.35</v>
      </c>
      <c r="T2229" s="8">
        <f t="shared" si="347"/>
        <v>45.75</v>
      </c>
      <c r="U2229" s="7">
        <f t="shared" si="348"/>
        <v>45.183333333333337</v>
      </c>
      <c r="V2229" s="7">
        <f t="shared" si="349"/>
        <v>45.325000000000003</v>
      </c>
    </row>
    <row r="2230" spans="1:22" ht="13.5" x14ac:dyDescent="0.25">
      <c r="A2230" s="3">
        <f>RSI!A2230</f>
        <v>45251</v>
      </c>
      <c r="B2230" s="2">
        <f>RSI!B2230</f>
        <v>19.399000000000001</v>
      </c>
      <c r="C2230" s="2">
        <f>RSI!I2230</f>
        <v>88.007568116959888</v>
      </c>
      <c r="D2230" s="2">
        <f>MACD!E2230</f>
        <v>-0.38005613588697429</v>
      </c>
      <c r="E2230" s="2">
        <f>MACD!F2230</f>
        <v>-0.27099702121314367</v>
      </c>
      <c r="F2230" s="2">
        <f>'Moving Avg'!D2230</f>
        <v>19.399000000000001</v>
      </c>
      <c r="G2230" s="2">
        <f>'Moving Avg'!F2230</f>
        <v>18.852399999999999</v>
      </c>
      <c r="H2230" s="2">
        <f>'Moving Avg'!G2230</f>
        <v>18.647300000000019</v>
      </c>
      <c r="I2230" s="2">
        <f>'Moving Avg'!H2230</f>
        <v>19.008544999999998</v>
      </c>
      <c r="J2230" s="5" t="str">
        <f>OBV!F2230</f>
        <v>NEUTRAL</v>
      </c>
      <c r="K2230" s="5" t="str">
        <f>OBV!G2230</f>
        <v>NEUTRAL</v>
      </c>
      <c r="L2230" s="5" t="str">
        <f>OBV!H2230</f>
        <v>NEUTRAL</v>
      </c>
      <c r="M2230" s="7">
        <f t="shared" si="340"/>
        <v>0</v>
      </c>
      <c r="N2230" s="7">
        <f t="shared" si="341"/>
        <v>100</v>
      </c>
      <c r="O2230" s="7">
        <f t="shared" si="342"/>
        <v>50</v>
      </c>
      <c r="P2230" s="7">
        <f t="shared" si="343"/>
        <v>33</v>
      </c>
      <c r="Q2230" s="8">
        <f t="shared" si="344"/>
        <v>47.45</v>
      </c>
      <c r="R2230" s="8">
        <f t="shared" si="345"/>
        <v>45.75</v>
      </c>
      <c r="S2230" s="8">
        <f t="shared" si="346"/>
        <v>42.35</v>
      </c>
      <c r="T2230" s="8">
        <f t="shared" si="347"/>
        <v>45.75</v>
      </c>
      <c r="U2230" s="7">
        <f t="shared" si="348"/>
        <v>45.183333333333337</v>
      </c>
      <c r="V2230" s="7">
        <f t="shared" si="349"/>
        <v>45.325000000000003</v>
      </c>
    </row>
    <row r="2231" spans="1:22" ht="13.5" x14ac:dyDescent="0.25">
      <c r="A2231" s="3">
        <f>RSI!A2231</f>
        <v>45252</v>
      </c>
      <c r="B2231" s="2">
        <f>RSI!B2231</f>
        <v>19.399000000000001</v>
      </c>
      <c r="C2231" s="2">
        <f>RSI!I2231</f>
        <v>88.007568116959888</v>
      </c>
      <c r="D2231" s="2">
        <f>MACD!E2231</f>
        <v>-0.41045347444037006</v>
      </c>
      <c r="E2231" s="2">
        <f>MACD!F2231</f>
        <v>-0.298888311858589</v>
      </c>
      <c r="F2231" s="2">
        <f>'Moving Avg'!D2231</f>
        <v>19.399000000000001</v>
      </c>
      <c r="G2231" s="2">
        <f>'Moving Avg'!F2231</f>
        <v>18.894550000000002</v>
      </c>
      <c r="H2231" s="2">
        <f>'Moving Avg'!G2231</f>
        <v>18.628640000000015</v>
      </c>
      <c r="I2231" s="2">
        <f>'Moving Avg'!H2231</f>
        <v>19.009009999999996</v>
      </c>
      <c r="J2231" s="5" t="str">
        <f>OBV!F2231</f>
        <v>NEUTRAL</v>
      </c>
      <c r="K2231" s="5" t="str">
        <f>OBV!G2231</f>
        <v>NEUTRAL</v>
      </c>
      <c r="L2231" s="5" t="str">
        <f>OBV!H2231</f>
        <v>NEUTRAL</v>
      </c>
      <c r="M2231" s="7">
        <f t="shared" si="340"/>
        <v>0</v>
      </c>
      <c r="N2231" s="7">
        <f t="shared" si="341"/>
        <v>100</v>
      </c>
      <c r="O2231" s="7">
        <f t="shared" si="342"/>
        <v>50</v>
      </c>
      <c r="P2231" s="7">
        <f t="shared" si="343"/>
        <v>33</v>
      </c>
      <c r="Q2231" s="8">
        <f t="shared" si="344"/>
        <v>47.45</v>
      </c>
      <c r="R2231" s="8">
        <f t="shared" si="345"/>
        <v>45.75</v>
      </c>
      <c r="S2231" s="8">
        <f t="shared" si="346"/>
        <v>42.35</v>
      </c>
      <c r="T2231" s="8">
        <f t="shared" si="347"/>
        <v>45.75</v>
      </c>
      <c r="U2231" s="7">
        <f t="shared" si="348"/>
        <v>45.183333333333337</v>
      </c>
      <c r="V2231" s="7">
        <f t="shared" si="349"/>
        <v>45.325000000000003</v>
      </c>
    </row>
    <row r="2232" spans="1:22" ht="13.5" x14ac:dyDescent="0.25">
      <c r="A2232" s="3">
        <f>RSI!A2232</f>
        <v>45253</v>
      </c>
      <c r="B2232" s="2">
        <f>RSI!B2232</f>
        <v>19.399000000000001</v>
      </c>
      <c r="C2232" s="2">
        <f>RSI!I2232</f>
        <v>88.007568116959888</v>
      </c>
      <c r="D2232" s="2">
        <f>MACD!E2232</f>
        <v>-0.43909579411109334</v>
      </c>
      <c r="E2232" s="2">
        <f>MACD!F2232</f>
        <v>-0.32692980830908991</v>
      </c>
      <c r="F2232" s="2">
        <f>'Moving Avg'!D2232</f>
        <v>19.399000000000001</v>
      </c>
      <c r="G2232" s="2">
        <f>'Moving Avg'!F2232</f>
        <v>18.936700000000002</v>
      </c>
      <c r="H2232" s="2">
        <f>'Moving Avg'!G2232</f>
        <v>18.609980000000014</v>
      </c>
      <c r="I2232" s="2">
        <f>'Moving Avg'!H2232</f>
        <v>19.009474999999995</v>
      </c>
      <c r="J2232" s="5" t="str">
        <f>OBV!F2232</f>
        <v>NEUTRAL</v>
      </c>
      <c r="K2232" s="5" t="str">
        <f>OBV!G2232</f>
        <v>NEUTRAL</v>
      </c>
      <c r="L2232" s="5" t="str">
        <f>OBV!H2232</f>
        <v>NEUTRAL</v>
      </c>
      <c r="M2232" s="7">
        <f t="shared" si="340"/>
        <v>0</v>
      </c>
      <c r="N2232" s="7">
        <f t="shared" si="341"/>
        <v>100</v>
      </c>
      <c r="O2232" s="7">
        <f t="shared" si="342"/>
        <v>50</v>
      </c>
      <c r="P2232" s="7">
        <f t="shared" si="343"/>
        <v>33</v>
      </c>
      <c r="Q2232" s="8">
        <f t="shared" si="344"/>
        <v>47.45</v>
      </c>
      <c r="R2232" s="8">
        <f t="shared" si="345"/>
        <v>45.75</v>
      </c>
      <c r="S2232" s="8">
        <f t="shared" si="346"/>
        <v>42.35</v>
      </c>
      <c r="T2232" s="8">
        <f t="shared" si="347"/>
        <v>45.75</v>
      </c>
      <c r="U2232" s="7">
        <f t="shared" si="348"/>
        <v>45.183333333333337</v>
      </c>
      <c r="V2232" s="7">
        <f t="shared" si="349"/>
        <v>45.325000000000003</v>
      </c>
    </row>
    <row r="2233" spans="1:22" ht="13.5" x14ac:dyDescent="0.25">
      <c r="A2233" s="3">
        <f>RSI!A2233</f>
        <v>45254</v>
      </c>
      <c r="B2233" s="2">
        <f>RSI!B2233</f>
        <v>19.399000000000001</v>
      </c>
      <c r="C2233" s="2">
        <f>RSI!I2233</f>
        <v>88.007568116959888</v>
      </c>
      <c r="D2233" s="2">
        <f>MACD!E2233</f>
        <v>-0.46603669078631782</v>
      </c>
      <c r="E2233" s="2">
        <f>MACD!F2233</f>
        <v>-0.35475118480453549</v>
      </c>
      <c r="F2233" s="2">
        <f>'Moving Avg'!D2233</f>
        <v>19.399000000000001</v>
      </c>
      <c r="G2233" s="2">
        <f>'Moving Avg'!F2233</f>
        <v>18.978850000000001</v>
      </c>
      <c r="H2233" s="2">
        <f>'Moving Avg'!G2233</f>
        <v>18.591320000000014</v>
      </c>
      <c r="I2233" s="2">
        <f>'Moving Avg'!H2233</f>
        <v>19.009939999999993</v>
      </c>
      <c r="J2233" s="5" t="str">
        <f>OBV!F2233</f>
        <v>NEUTRAL</v>
      </c>
      <c r="K2233" s="5" t="str">
        <f>OBV!G2233</f>
        <v>NEUTRAL</v>
      </c>
      <c r="L2233" s="5" t="str">
        <f>OBV!H2233</f>
        <v>NEUTRAL</v>
      </c>
      <c r="M2233" s="7">
        <f t="shared" si="340"/>
        <v>0</v>
      </c>
      <c r="N2233" s="7">
        <f t="shared" si="341"/>
        <v>100</v>
      </c>
      <c r="O2233" s="7">
        <f t="shared" si="342"/>
        <v>50</v>
      </c>
      <c r="P2233" s="7">
        <f t="shared" si="343"/>
        <v>33</v>
      </c>
      <c r="Q2233" s="8">
        <f t="shared" si="344"/>
        <v>47.45</v>
      </c>
      <c r="R2233" s="8">
        <f t="shared" si="345"/>
        <v>45.75</v>
      </c>
      <c r="S2233" s="8">
        <f t="shared" si="346"/>
        <v>42.35</v>
      </c>
      <c r="T2233" s="8">
        <f t="shared" si="347"/>
        <v>45.75</v>
      </c>
      <c r="U2233" s="7">
        <f t="shared" si="348"/>
        <v>45.183333333333337</v>
      </c>
      <c r="V2233" s="7">
        <f t="shared" si="349"/>
        <v>45.325000000000003</v>
      </c>
    </row>
    <row r="2234" spans="1:22" ht="13.5" x14ac:dyDescent="0.25">
      <c r="A2234" s="3">
        <f>RSI!A2234</f>
        <v>45257</v>
      </c>
      <c r="B2234" s="2">
        <f>RSI!B2234</f>
        <v>19.399000000000001</v>
      </c>
      <c r="C2234" s="2">
        <f>RSI!I2234</f>
        <v>88.007568116959888</v>
      </c>
      <c r="D2234" s="2">
        <f>MACD!E2234</f>
        <v>-0.36302985267390042</v>
      </c>
      <c r="E2234" s="2">
        <f>MACD!F2234</f>
        <v>-0.35640691837840849</v>
      </c>
      <c r="F2234" s="2">
        <f>'Moving Avg'!D2234</f>
        <v>19.399000000000001</v>
      </c>
      <c r="G2234" s="2">
        <f>'Moving Avg'!F2234</f>
        <v>19.021000000000001</v>
      </c>
      <c r="H2234" s="2">
        <f>'Moving Avg'!G2234</f>
        <v>18.59096000000001</v>
      </c>
      <c r="I2234" s="2">
        <f>'Moving Avg'!H2234</f>
        <v>19.010404999999995</v>
      </c>
      <c r="J2234" s="5" t="str">
        <f>OBV!F2234</f>
        <v>NEUTRAL</v>
      </c>
      <c r="K2234" s="5" t="str">
        <f>OBV!G2234</f>
        <v>NEUTRAL</v>
      </c>
      <c r="L2234" s="5" t="str">
        <f>OBV!H2234</f>
        <v>NEUTRAL</v>
      </c>
      <c r="M2234" s="7">
        <f t="shared" si="340"/>
        <v>0</v>
      </c>
      <c r="N2234" s="7">
        <f t="shared" si="341"/>
        <v>45</v>
      </c>
      <c r="O2234" s="7">
        <f t="shared" si="342"/>
        <v>50</v>
      </c>
      <c r="P2234" s="7">
        <f t="shared" si="343"/>
        <v>33</v>
      </c>
      <c r="Q2234" s="8">
        <f t="shared" si="344"/>
        <v>28.2</v>
      </c>
      <c r="R2234" s="8">
        <f t="shared" si="345"/>
        <v>34.75</v>
      </c>
      <c r="S2234" s="8">
        <f t="shared" si="346"/>
        <v>34.1</v>
      </c>
      <c r="T2234" s="8">
        <f t="shared" si="347"/>
        <v>32</v>
      </c>
      <c r="U2234" s="7">
        <f t="shared" si="348"/>
        <v>32.35</v>
      </c>
      <c r="V2234" s="7">
        <f t="shared" si="349"/>
        <v>32.262500000000003</v>
      </c>
    </row>
    <row r="2235" spans="1:22" ht="13.5" x14ac:dyDescent="0.25">
      <c r="A2235" s="3">
        <f>RSI!A2235</f>
        <v>45258</v>
      </c>
      <c r="B2235" s="2">
        <f>RSI!B2235</f>
        <v>19.399000000000001</v>
      </c>
      <c r="C2235" s="2">
        <f>RSI!I2235</f>
        <v>88.007568116959888</v>
      </c>
      <c r="D2235" s="2">
        <f>MACD!E2235</f>
        <v>-0.27818939714224555</v>
      </c>
      <c r="E2235" s="2">
        <f>MACD!F2235</f>
        <v>-0.34076341413117589</v>
      </c>
      <c r="F2235" s="2">
        <f>'Moving Avg'!D2235</f>
        <v>19.399000000000001</v>
      </c>
      <c r="G2235" s="2">
        <f>'Moving Avg'!F2235</f>
        <v>19.06315</v>
      </c>
      <c r="H2235" s="2">
        <f>'Moving Avg'!G2235</f>
        <v>18.608000000000008</v>
      </c>
      <c r="I2235" s="2">
        <f>'Moving Avg'!H2235</f>
        <v>19.01086999999999</v>
      </c>
      <c r="J2235" s="5" t="str">
        <f>OBV!F2235</f>
        <v>NEUTRAL</v>
      </c>
      <c r="K2235" s="5" t="str">
        <f>OBV!G2235</f>
        <v>NEUTRAL</v>
      </c>
      <c r="L2235" s="5" t="str">
        <f>OBV!H2235</f>
        <v>NEUTRAL</v>
      </c>
      <c r="M2235" s="7">
        <f t="shared" si="340"/>
        <v>0</v>
      </c>
      <c r="N2235" s="7">
        <f t="shared" si="341"/>
        <v>0</v>
      </c>
      <c r="O2235" s="7">
        <f t="shared" si="342"/>
        <v>50</v>
      </c>
      <c r="P2235" s="7">
        <f t="shared" si="343"/>
        <v>33</v>
      </c>
      <c r="Q2235" s="8">
        <f t="shared" si="344"/>
        <v>12.45</v>
      </c>
      <c r="R2235" s="8">
        <f t="shared" si="345"/>
        <v>25.75</v>
      </c>
      <c r="S2235" s="8">
        <f t="shared" si="346"/>
        <v>27.35</v>
      </c>
      <c r="T2235" s="8">
        <f t="shared" si="347"/>
        <v>20.75</v>
      </c>
      <c r="U2235" s="7">
        <f t="shared" si="348"/>
        <v>21.850000000000005</v>
      </c>
      <c r="V2235" s="7">
        <f t="shared" si="349"/>
        <v>21.575000000000003</v>
      </c>
    </row>
    <row r="2236" spans="1:22" ht="13.5" x14ac:dyDescent="0.25">
      <c r="A2236" s="3">
        <f>RSI!A2236</f>
        <v>45259</v>
      </c>
      <c r="B2236" s="2">
        <f>RSI!B2236</f>
        <v>19.399000000000001</v>
      </c>
      <c r="C2236" s="2">
        <f>RSI!I2236</f>
        <v>88.007568116959888</v>
      </c>
      <c r="D2236" s="2">
        <f>MACD!E2236</f>
        <v>-0.20854870523405822</v>
      </c>
      <c r="E2236" s="2">
        <f>MACD!F2236</f>
        <v>-0.31432047235175237</v>
      </c>
      <c r="F2236" s="2">
        <f>'Moving Avg'!D2236</f>
        <v>19.399000000000001</v>
      </c>
      <c r="G2236" s="2">
        <f>'Moving Avg'!F2236</f>
        <v>19.1053</v>
      </c>
      <c r="H2236" s="2">
        <f>'Moving Avg'!G2236</f>
        <v>18.631960000000007</v>
      </c>
      <c r="I2236" s="2">
        <f>'Moving Avg'!H2236</f>
        <v>19.011334999999992</v>
      </c>
      <c r="J2236" s="5" t="str">
        <f>OBV!F2236</f>
        <v>NEUTRAL</v>
      </c>
      <c r="K2236" s="5" t="str">
        <f>OBV!G2236</f>
        <v>NEUTRAL</v>
      </c>
      <c r="L2236" s="5" t="str">
        <f>OBV!H2236</f>
        <v>NEUTRAL</v>
      </c>
      <c r="M2236" s="7">
        <f t="shared" si="340"/>
        <v>0</v>
      </c>
      <c r="N2236" s="7">
        <f t="shared" si="341"/>
        <v>0</v>
      </c>
      <c r="O2236" s="7">
        <f t="shared" si="342"/>
        <v>50</v>
      </c>
      <c r="P2236" s="7">
        <f t="shared" si="343"/>
        <v>33</v>
      </c>
      <c r="Q2236" s="8">
        <f t="shared" si="344"/>
        <v>12.45</v>
      </c>
      <c r="R2236" s="8">
        <f t="shared" si="345"/>
        <v>25.75</v>
      </c>
      <c r="S2236" s="8">
        <f t="shared" si="346"/>
        <v>27.35</v>
      </c>
      <c r="T2236" s="8">
        <f t="shared" si="347"/>
        <v>20.75</v>
      </c>
      <c r="U2236" s="7">
        <f t="shared" si="348"/>
        <v>21.850000000000005</v>
      </c>
      <c r="V2236" s="7">
        <f t="shared" si="349"/>
        <v>21.575000000000003</v>
      </c>
    </row>
    <row r="2237" spans="1:22" ht="13.5" x14ac:dyDescent="0.25">
      <c r="A2237" s="3">
        <f>RSI!A2237</f>
        <v>45260</v>
      </c>
      <c r="B2237" s="2">
        <f>RSI!B2237</f>
        <v>19.399000000000001</v>
      </c>
      <c r="C2237" s="2">
        <f>RSI!I2237</f>
        <v>88.007568116959888</v>
      </c>
      <c r="D2237" s="2">
        <f>MACD!E2237</f>
        <v>-0.15161028615802152</v>
      </c>
      <c r="E2237" s="2">
        <f>MACD!F2237</f>
        <v>-0.28177843511300621</v>
      </c>
      <c r="F2237" s="2">
        <f>'Moving Avg'!D2237</f>
        <v>19.399000000000001</v>
      </c>
      <c r="G2237" s="2">
        <f>'Moving Avg'!F2237</f>
        <v>19.147449999999999</v>
      </c>
      <c r="H2237" s="2">
        <f>'Moving Avg'!G2237</f>
        <v>18.655920000000005</v>
      </c>
      <c r="I2237" s="2">
        <f>'Moving Avg'!H2237</f>
        <v>19.01179999999999</v>
      </c>
      <c r="J2237" s="5" t="str">
        <f>OBV!F2237</f>
        <v>NEUTRAL</v>
      </c>
      <c r="K2237" s="5" t="str">
        <f>OBV!G2237</f>
        <v>NEUTRAL</v>
      </c>
      <c r="L2237" s="5" t="str">
        <f>OBV!H2237</f>
        <v>NEUTRAL</v>
      </c>
      <c r="M2237" s="7">
        <f t="shared" si="340"/>
        <v>0</v>
      </c>
      <c r="N2237" s="7">
        <f t="shared" si="341"/>
        <v>0</v>
      </c>
      <c r="O2237" s="7">
        <f t="shared" si="342"/>
        <v>50</v>
      </c>
      <c r="P2237" s="7">
        <f t="shared" si="343"/>
        <v>33</v>
      </c>
      <c r="Q2237" s="8">
        <f t="shared" si="344"/>
        <v>12.45</v>
      </c>
      <c r="R2237" s="8">
        <f t="shared" si="345"/>
        <v>25.75</v>
      </c>
      <c r="S2237" s="8">
        <f t="shared" si="346"/>
        <v>27.35</v>
      </c>
      <c r="T2237" s="8">
        <f t="shared" si="347"/>
        <v>20.75</v>
      </c>
      <c r="U2237" s="7">
        <f t="shared" si="348"/>
        <v>21.850000000000005</v>
      </c>
      <c r="V2237" s="7">
        <f t="shared" si="349"/>
        <v>21.575000000000003</v>
      </c>
    </row>
    <row r="2238" spans="1:22" ht="13.5" x14ac:dyDescent="0.25">
      <c r="A2238" s="3">
        <f>RSI!A2238</f>
        <v>45261</v>
      </c>
      <c r="B2238" s="2">
        <f>RSI!B2238</f>
        <v>19.975999999999999</v>
      </c>
      <c r="C2238" s="2">
        <f>RSI!I2238</f>
        <v>95.144436951104993</v>
      </c>
      <c r="D2238" s="2">
        <f>MACD!E2238</f>
        <v>-0.14801340185448808</v>
      </c>
      <c r="E2238" s="2">
        <f>MACD!F2238</f>
        <v>-0.25502542846130261</v>
      </c>
      <c r="F2238" s="2">
        <f>'Moving Avg'!D2238</f>
        <v>19.514400000000002</v>
      </c>
      <c r="G2238" s="2">
        <f>'Moving Avg'!F2238</f>
        <v>19.218450000000001</v>
      </c>
      <c r="H2238" s="2">
        <f>'Moving Avg'!G2238</f>
        <v>18.691420000000004</v>
      </c>
      <c r="I2238" s="2">
        <f>'Moving Avg'!H2238</f>
        <v>19.015149999999991</v>
      </c>
      <c r="J2238" s="5" t="str">
        <f>OBV!F2238</f>
        <v>BULLISH</v>
      </c>
      <c r="K2238" s="5" t="str">
        <f>OBV!G2238</f>
        <v>NEUTRAL</v>
      </c>
      <c r="L2238" s="5" t="str">
        <f>OBV!H2238</f>
        <v>CONFIRMED BULLISH</v>
      </c>
      <c r="M2238" s="7">
        <f t="shared" si="340"/>
        <v>0</v>
      </c>
      <c r="N2238" s="7">
        <f t="shared" si="341"/>
        <v>0</v>
      </c>
      <c r="O2238" s="7">
        <f t="shared" si="342"/>
        <v>50</v>
      </c>
      <c r="P2238" s="7">
        <f t="shared" si="343"/>
        <v>83.5</v>
      </c>
      <c r="Q2238" s="8">
        <f t="shared" si="344"/>
        <v>20.024999999999999</v>
      </c>
      <c r="R2238" s="8">
        <f t="shared" si="345"/>
        <v>38.375</v>
      </c>
      <c r="S2238" s="8">
        <f t="shared" si="346"/>
        <v>50.075000000000003</v>
      </c>
      <c r="T2238" s="8">
        <f t="shared" si="347"/>
        <v>33.375</v>
      </c>
      <c r="U2238" s="7">
        <f t="shared" si="348"/>
        <v>36.158333333333331</v>
      </c>
      <c r="V2238" s="7">
        <f t="shared" si="349"/>
        <v>35.462499999999999</v>
      </c>
    </row>
    <row r="2239" spans="1:22" ht="13.5" x14ac:dyDescent="0.25">
      <c r="A2239" s="3">
        <f>RSI!A2239</f>
        <v>45264</v>
      </c>
      <c r="B2239" s="2">
        <f>RSI!B2239</f>
        <v>19.975999999999999</v>
      </c>
      <c r="C2239" s="2">
        <f>RSI!I2239</f>
        <v>95.144436951104993</v>
      </c>
      <c r="D2239" s="2">
        <f>MACD!E2239</f>
        <v>-0.15008406626790816</v>
      </c>
      <c r="E2239" s="2">
        <f>MACD!F2239</f>
        <v>-0.23403715602262373</v>
      </c>
      <c r="F2239" s="2">
        <f>'Moving Avg'!D2239</f>
        <v>19.629799999999999</v>
      </c>
      <c r="G2239" s="2">
        <f>'Moving Avg'!F2239</f>
        <v>19.289449999999999</v>
      </c>
      <c r="H2239" s="2">
        <f>'Moving Avg'!G2239</f>
        <v>18.726920000000003</v>
      </c>
      <c r="I2239" s="2">
        <f>'Moving Avg'!H2239</f>
        <v>19.018499999999989</v>
      </c>
      <c r="J2239" s="5" t="str">
        <f>OBV!F2239</f>
        <v>BULLISH</v>
      </c>
      <c r="K2239" s="5" t="str">
        <f>OBV!G2239</f>
        <v>NEUTRAL</v>
      </c>
      <c r="L2239" s="5" t="str">
        <f>OBV!H2239</f>
        <v>CONFIRMED BULLISH</v>
      </c>
      <c r="M2239" s="7">
        <f t="shared" si="340"/>
        <v>0</v>
      </c>
      <c r="N2239" s="7">
        <f t="shared" si="341"/>
        <v>0</v>
      </c>
      <c r="O2239" s="7">
        <f t="shared" si="342"/>
        <v>50</v>
      </c>
      <c r="P2239" s="7">
        <f t="shared" si="343"/>
        <v>83.5</v>
      </c>
      <c r="Q2239" s="8">
        <f t="shared" si="344"/>
        <v>20.024999999999999</v>
      </c>
      <c r="R2239" s="8">
        <f t="shared" si="345"/>
        <v>38.375</v>
      </c>
      <c r="S2239" s="8">
        <f t="shared" si="346"/>
        <v>50.075000000000003</v>
      </c>
      <c r="T2239" s="8">
        <f t="shared" si="347"/>
        <v>33.375</v>
      </c>
      <c r="U2239" s="7">
        <f t="shared" si="348"/>
        <v>36.158333333333331</v>
      </c>
      <c r="V2239" s="7">
        <f t="shared" si="349"/>
        <v>35.462499999999999</v>
      </c>
    </row>
    <row r="2240" spans="1:22" ht="13.5" x14ac:dyDescent="0.25">
      <c r="A2240" s="3">
        <f>RSI!A2240</f>
        <v>45265</v>
      </c>
      <c r="B2240" s="2">
        <f>RSI!B2240</f>
        <v>20.864000000000001</v>
      </c>
      <c r="C2240" s="2">
        <f>RSI!I2240</f>
        <v>97.645447022562678</v>
      </c>
      <c r="D2240" s="2">
        <f>MACD!E2240</f>
        <v>-0.22234929831525463</v>
      </c>
      <c r="E2240" s="2">
        <f>MACD!F2240</f>
        <v>-0.23169958448114991</v>
      </c>
      <c r="F2240" s="2">
        <f>'Moving Avg'!D2240</f>
        <v>19.922800000000002</v>
      </c>
      <c r="G2240" s="2">
        <f>'Moving Avg'!F2240</f>
        <v>19.40485</v>
      </c>
      <c r="H2240" s="2">
        <f>'Moving Avg'!G2240</f>
        <v>18.780180000000001</v>
      </c>
      <c r="I2240" s="2">
        <f>'Moving Avg'!H2240</f>
        <v>19.03048999999999</v>
      </c>
      <c r="J2240" s="5" t="str">
        <f>OBV!F2240</f>
        <v>BULLISH</v>
      </c>
      <c r="K2240" s="5" t="str">
        <f>OBV!G2240</f>
        <v>STRONG</v>
      </c>
      <c r="L2240" s="5" t="str">
        <f>OBV!H2240</f>
        <v>CONFIRMED BULLISH</v>
      </c>
      <c r="M2240" s="7">
        <f t="shared" si="340"/>
        <v>0</v>
      </c>
      <c r="N2240" s="7">
        <f t="shared" si="341"/>
        <v>0</v>
      </c>
      <c r="O2240" s="7">
        <f t="shared" si="342"/>
        <v>50</v>
      </c>
      <c r="P2240" s="7">
        <f t="shared" si="343"/>
        <v>100</v>
      </c>
      <c r="Q2240" s="8">
        <f t="shared" si="344"/>
        <v>22.5</v>
      </c>
      <c r="R2240" s="8">
        <f t="shared" si="345"/>
        <v>42.5</v>
      </c>
      <c r="S2240" s="8">
        <f t="shared" si="346"/>
        <v>57.5</v>
      </c>
      <c r="T2240" s="8">
        <f t="shared" si="347"/>
        <v>37.5</v>
      </c>
      <c r="U2240" s="7">
        <f t="shared" si="348"/>
        <v>40.833333333333336</v>
      </c>
      <c r="V2240" s="7">
        <f t="shared" si="349"/>
        <v>40</v>
      </c>
    </row>
    <row r="2241" spans="1:22" ht="13.5" x14ac:dyDescent="0.25">
      <c r="A2241" s="3">
        <f>RSI!A2241</f>
        <v>45266</v>
      </c>
      <c r="B2241" s="2">
        <f>RSI!B2241</f>
        <v>20.864000000000001</v>
      </c>
      <c r="C2241" s="2">
        <f>RSI!I2241</f>
        <v>97.645447022562678</v>
      </c>
      <c r="D2241" s="2">
        <f>MACD!E2241</f>
        <v>-0.29312861916926991</v>
      </c>
      <c r="E2241" s="2">
        <f>MACD!F2241</f>
        <v>-0.24398539141877393</v>
      </c>
      <c r="F2241" s="2">
        <f>'Moving Avg'!D2241</f>
        <v>20.215800000000002</v>
      </c>
      <c r="G2241" s="2">
        <f>'Moving Avg'!F2241</f>
        <v>19.519799999999996</v>
      </c>
      <c r="H2241" s="2">
        <f>'Moving Avg'!G2241</f>
        <v>18.83344</v>
      </c>
      <c r="I2241" s="2">
        <f>'Moving Avg'!H2241</f>
        <v>19.042479999999991</v>
      </c>
      <c r="J2241" s="5" t="str">
        <f>OBV!F2241</f>
        <v>BULLISH</v>
      </c>
      <c r="K2241" s="5" t="str">
        <f>OBV!G2241</f>
        <v>STRONG</v>
      </c>
      <c r="L2241" s="5" t="str">
        <f>OBV!H2241</f>
        <v>CONFIRMED BULLISH</v>
      </c>
      <c r="M2241" s="7">
        <f t="shared" si="340"/>
        <v>0</v>
      </c>
      <c r="N2241" s="7">
        <f t="shared" si="341"/>
        <v>100</v>
      </c>
      <c r="O2241" s="7">
        <f t="shared" si="342"/>
        <v>50</v>
      </c>
      <c r="P2241" s="7">
        <f t="shared" si="343"/>
        <v>100</v>
      </c>
      <c r="Q2241" s="8">
        <f t="shared" si="344"/>
        <v>57.5</v>
      </c>
      <c r="R2241" s="8">
        <f t="shared" si="345"/>
        <v>62.5</v>
      </c>
      <c r="S2241" s="8">
        <f t="shared" si="346"/>
        <v>72.5</v>
      </c>
      <c r="T2241" s="8">
        <f t="shared" si="347"/>
        <v>62.5</v>
      </c>
      <c r="U2241" s="7">
        <f t="shared" si="348"/>
        <v>64.166666666666671</v>
      </c>
      <c r="V2241" s="7">
        <f t="shared" si="349"/>
        <v>63.75</v>
      </c>
    </row>
    <row r="2242" spans="1:22" ht="13.5" x14ac:dyDescent="0.25">
      <c r="A2242" s="3">
        <f>RSI!A2242</f>
        <v>45267</v>
      </c>
      <c r="B2242" s="2">
        <f>RSI!B2242</f>
        <v>20.864000000000001</v>
      </c>
      <c r="C2242" s="2">
        <f>RSI!I2242</f>
        <v>97.645447022562678</v>
      </c>
      <c r="D2242" s="2">
        <f>MACD!E2242</f>
        <v>-0.3619371626398582</v>
      </c>
      <c r="E2242" s="2">
        <f>MACD!F2242</f>
        <v>-0.2675757456629908</v>
      </c>
      <c r="F2242" s="2">
        <f>'Moving Avg'!D2242</f>
        <v>20.508800000000001</v>
      </c>
      <c r="G2242" s="2">
        <f>'Moving Avg'!F2242</f>
        <v>19.634749999999997</v>
      </c>
      <c r="H2242" s="2">
        <f>'Moving Avg'!G2242</f>
        <v>18.886700000000001</v>
      </c>
      <c r="I2242" s="2">
        <f>'Moving Avg'!H2242</f>
        <v>19.054469999999991</v>
      </c>
      <c r="J2242" s="5" t="str">
        <f>OBV!F2242</f>
        <v>BULLISH</v>
      </c>
      <c r="K2242" s="5" t="str">
        <f>OBV!G2242</f>
        <v>STRONG</v>
      </c>
      <c r="L2242" s="5" t="str">
        <f>OBV!H2242</f>
        <v>CONFIRMED BULLISH</v>
      </c>
      <c r="M2242" s="7">
        <f t="shared" ref="M2242:M2305" si="350">IF(C2242&lt;30,50, IF(C2242&gt;70, 0, 25))</f>
        <v>0</v>
      </c>
      <c r="N2242" s="7">
        <f t="shared" ref="N2242:N2305" si="351">IF(E2242-D2242&gt;0.02, 100, IF(E2242-D2242&lt;0,0,45))</f>
        <v>100</v>
      </c>
      <c r="O2242" s="7">
        <f t="shared" ref="O2242:O2305" si="352">IF(F2242-I2242&gt;10,100,IF(F2242-I2242&gt;5,75, IF(F2242-I2242&gt;0,50,0)))</f>
        <v>50</v>
      </c>
      <c r="P2242" s="7">
        <f t="shared" ref="P2242:P2305" si="353">IF(L2242="confirmed bullish", 34, IF(L2242="bullish divergence",17, 0))+IF(J2242="bullish",33,IF(J2242="bearish",0,16.5))+IF(K2242="strong",33,IF(K2242="weak",0,16.5))</f>
        <v>100</v>
      </c>
      <c r="Q2242" s="8">
        <f t="shared" si="344"/>
        <v>57.5</v>
      </c>
      <c r="R2242" s="8">
        <f t="shared" si="345"/>
        <v>62.5</v>
      </c>
      <c r="S2242" s="8">
        <f t="shared" si="346"/>
        <v>72.5</v>
      </c>
      <c r="T2242" s="8">
        <f t="shared" si="347"/>
        <v>62.5</v>
      </c>
      <c r="U2242" s="7">
        <f t="shared" si="348"/>
        <v>64.166666666666671</v>
      </c>
      <c r="V2242" s="7">
        <f t="shared" si="349"/>
        <v>63.75</v>
      </c>
    </row>
    <row r="2243" spans="1:22" ht="13.5" x14ac:dyDescent="0.25">
      <c r="A2243" s="3">
        <f>RSI!A2243</f>
        <v>45268</v>
      </c>
      <c r="B2243" s="2">
        <f>RSI!B2243</f>
        <v>20.864000000000001</v>
      </c>
      <c r="C2243" s="2">
        <f>RSI!I2243</f>
        <v>97.645447022562678</v>
      </c>
      <c r="D2243" s="2">
        <f>MACD!E2243</f>
        <v>-0.42841750681037993</v>
      </c>
      <c r="E2243" s="2">
        <f>MACD!F2243</f>
        <v>-0.29974409789246864</v>
      </c>
      <c r="F2243" s="2">
        <f>'Moving Avg'!D2243</f>
        <v>20.686400000000003</v>
      </c>
      <c r="G2243" s="2">
        <f>'Moving Avg'!F2243</f>
        <v>19.749699999999997</v>
      </c>
      <c r="H2243" s="2">
        <f>'Moving Avg'!G2243</f>
        <v>18.939959999999999</v>
      </c>
      <c r="I2243" s="2">
        <f>'Moving Avg'!H2243</f>
        <v>19.066459999999989</v>
      </c>
      <c r="J2243" s="5" t="str">
        <f>OBV!F2243</f>
        <v>BULLISH</v>
      </c>
      <c r="K2243" s="5" t="str">
        <f>OBV!G2243</f>
        <v>NEUTRAL</v>
      </c>
      <c r="L2243" s="5" t="str">
        <f>OBV!H2243</f>
        <v>CONFIRMED BULLISH</v>
      </c>
      <c r="M2243" s="7">
        <f t="shared" si="350"/>
        <v>0</v>
      </c>
      <c r="N2243" s="7">
        <f t="shared" si="351"/>
        <v>100</v>
      </c>
      <c r="O2243" s="7">
        <f t="shared" si="352"/>
        <v>50</v>
      </c>
      <c r="P2243" s="7">
        <f t="shared" si="353"/>
        <v>83.5</v>
      </c>
      <c r="Q2243" s="8">
        <f t="shared" ref="Q2243:Q2306" si="354">0.35*M2243+N2243*0.35+O2243*0.15+P2243*0.15</f>
        <v>55.024999999999999</v>
      </c>
      <c r="R2243" s="8">
        <f t="shared" ref="R2243:R2306" si="355">M2243*0.2+N2243*0.2+O2243*0.35+P2243*0.25</f>
        <v>58.375</v>
      </c>
      <c r="S2243" s="8">
        <f t="shared" ref="S2243:S2306" si="356">M2243*0.15+N2243*0.15+O2243*0.25+P2243*0.45</f>
        <v>65.075000000000003</v>
      </c>
      <c r="T2243" s="8">
        <f t="shared" ref="T2243:T2306" si="357">0.25*SUM(M2243:P2243)</f>
        <v>58.375</v>
      </c>
      <c r="U2243" s="7">
        <f t="shared" ref="U2243:U2306" si="358">SUM(Q2243:S2243)/3</f>
        <v>59.491666666666674</v>
      </c>
      <c r="V2243" s="7">
        <f t="shared" ref="V2243:V2306" si="359">SUM(Q2243:T2243)/4</f>
        <v>59.212500000000006</v>
      </c>
    </row>
    <row r="2244" spans="1:22" ht="13.5" x14ac:dyDescent="0.25">
      <c r="A2244" s="3">
        <f>RSI!A2244</f>
        <v>45271</v>
      </c>
      <c r="B2244" s="2">
        <f>RSI!B2244</f>
        <v>20.864000000000001</v>
      </c>
      <c r="C2244" s="2">
        <f>RSI!I2244</f>
        <v>97.645447022562678</v>
      </c>
      <c r="D2244" s="2">
        <f>MACD!E2244</f>
        <v>-0.49231615245041027</v>
      </c>
      <c r="E2244" s="2">
        <f>MACD!F2244</f>
        <v>-0.338258508804057</v>
      </c>
      <c r="F2244" s="2">
        <f>'Moving Avg'!D2244</f>
        <v>20.864000000000001</v>
      </c>
      <c r="G2244" s="2">
        <f>'Moving Avg'!F2244</f>
        <v>19.822949999999995</v>
      </c>
      <c r="H2244" s="2">
        <f>'Moving Avg'!G2244</f>
        <v>18.993220000000001</v>
      </c>
      <c r="I2244" s="2">
        <f>'Moving Avg'!H2244</f>
        <v>19.078449999999989</v>
      </c>
      <c r="J2244" s="5" t="str">
        <f>OBV!F2244</f>
        <v>BULLISH</v>
      </c>
      <c r="K2244" s="5" t="str">
        <f>OBV!G2244</f>
        <v>NEUTRAL</v>
      </c>
      <c r="L2244" s="5" t="str">
        <f>OBV!H2244</f>
        <v>CONFIRMED BULLISH</v>
      </c>
      <c r="M2244" s="7">
        <f t="shared" si="350"/>
        <v>0</v>
      </c>
      <c r="N2244" s="7">
        <f t="shared" si="351"/>
        <v>100</v>
      </c>
      <c r="O2244" s="7">
        <f t="shared" si="352"/>
        <v>50</v>
      </c>
      <c r="P2244" s="7">
        <f t="shared" si="353"/>
        <v>83.5</v>
      </c>
      <c r="Q2244" s="8">
        <f t="shared" si="354"/>
        <v>55.024999999999999</v>
      </c>
      <c r="R2244" s="8">
        <f t="shared" si="355"/>
        <v>58.375</v>
      </c>
      <c r="S2244" s="8">
        <f t="shared" si="356"/>
        <v>65.075000000000003</v>
      </c>
      <c r="T2244" s="8">
        <f t="shared" si="357"/>
        <v>58.375</v>
      </c>
      <c r="U2244" s="7">
        <f t="shared" si="358"/>
        <v>59.491666666666674</v>
      </c>
      <c r="V2244" s="7">
        <f t="shared" si="359"/>
        <v>59.212500000000006</v>
      </c>
    </row>
    <row r="2245" spans="1:22" ht="13.5" x14ac:dyDescent="0.25">
      <c r="A2245" s="3">
        <f>RSI!A2245</f>
        <v>45272</v>
      </c>
      <c r="B2245" s="2">
        <f>RSI!B2245</f>
        <v>19.975999999999999</v>
      </c>
      <c r="C2245" s="2">
        <f>RSI!I2245</f>
        <v>55.921902393415643</v>
      </c>
      <c r="D2245" s="2">
        <f>MACD!E2245</f>
        <v>-0.48768613233988845</v>
      </c>
      <c r="E2245" s="2">
        <f>MACD!F2245</f>
        <v>-0.36814403351122332</v>
      </c>
      <c r="F2245" s="2">
        <f>'Moving Avg'!D2245</f>
        <v>20.686399999999999</v>
      </c>
      <c r="G2245" s="2">
        <f>'Moving Avg'!F2245</f>
        <v>19.851799999999994</v>
      </c>
      <c r="H2245" s="2">
        <f>'Moving Avg'!G2245</f>
        <v>19.02872</v>
      </c>
      <c r="I2245" s="2">
        <f>'Moving Avg'!H2245</f>
        <v>19.085999999999991</v>
      </c>
      <c r="J2245" s="5" t="str">
        <f>OBV!F2245</f>
        <v>BEARISH</v>
      </c>
      <c r="K2245" s="5" t="str">
        <f>OBV!G2245</f>
        <v>NEUTRAL</v>
      </c>
      <c r="L2245" s="5" t="str">
        <f>OBV!H2245</f>
        <v>CONFIRMED BEARISH</v>
      </c>
      <c r="M2245" s="7">
        <f t="shared" si="350"/>
        <v>25</v>
      </c>
      <c r="N2245" s="7">
        <f t="shared" si="351"/>
        <v>100</v>
      </c>
      <c r="O2245" s="7">
        <f t="shared" si="352"/>
        <v>50</v>
      </c>
      <c r="P2245" s="7">
        <f t="shared" si="353"/>
        <v>16.5</v>
      </c>
      <c r="Q2245" s="8">
        <f t="shared" si="354"/>
        <v>53.725000000000001</v>
      </c>
      <c r="R2245" s="8">
        <f t="shared" si="355"/>
        <v>46.625</v>
      </c>
      <c r="S2245" s="8">
        <f t="shared" si="356"/>
        <v>38.674999999999997</v>
      </c>
      <c r="T2245" s="8">
        <f t="shared" si="357"/>
        <v>47.875</v>
      </c>
      <c r="U2245" s="7">
        <f t="shared" si="358"/>
        <v>46.341666666666661</v>
      </c>
      <c r="V2245" s="7">
        <f t="shared" si="359"/>
        <v>46.724999999999994</v>
      </c>
    </row>
    <row r="2246" spans="1:22" ht="13.5" x14ac:dyDescent="0.25">
      <c r="A2246" s="3">
        <f>RSI!A2246</f>
        <v>45273</v>
      </c>
      <c r="B2246" s="2">
        <f>RSI!B2246</f>
        <v>19.975999999999999</v>
      </c>
      <c r="C2246" s="2">
        <f>RSI!I2246</f>
        <v>55.921902393415643</v>
      </c>
      <c r="D2246" s="2">
        <f>MACD!E2246</f>
        <v>-0.48507644555996521</v>
      </c>
      <c r="E2246" s="2">
        <f>MACD!F2246</f>
        <v>-0.39153051592097171</v>
      </c>
      <c r="F2246" s="2">
        <f>'Moving Avg'!D2246</f>
        <v>20.508800000000001</v>
      </c>
      <c r="G2246" s="2">
        <f>'Moving Avg'!F2246</f>
        <v>19.880649999999996</v>
      </c>
      <c r="H2246" s="2">
        <f>'Moving Avg'!G2246</f>
        <v>19.064219999999999</v>
      </c>
      <c r="I2246" s="2">
        <f>'Moving Avg'!H2246</f>
        <v>19.09354999999999</v>
      </c>
      <c r="J2246" s="5" t="str">
        <f>OBV!F2246</f>
        <v>BEARISH</v>
      </c>
      <c r="K2246" s="5" t="str">
        <f>OBV!G2246</f>
        <v>NEUTRAL</v>
      </c>
      <c r="L2246" s="5" t="str">
        <f>OBV!H2246</f>
        <v>CONFIRMED BEARISH</v>
      </c>
      <c r="M2246" s="7">
        <f t="shared" si="350"/>
        <v>25</v>
      </c>
      <c r="N2246" s="7">
        <f t="shared" si="351"/>
        <v>100</v>
      </c>
      <c r="O2246" s="7">
        <f t="shared" si="352"/>
        <v>50</v>
      </c>
      <c r="P2246" s="7">
        <f t="shared" si="353"/>
        <v>16.5</v>
      </c>
      <c r="Q2246" s="8">
        <f t="shared" si="354"/>
        <v>53.725000000000001</v>
      </c>
      <c r="R2246" s="8">
        <f t="shared" si="355"/>
        <v>46.625</v>
      </c>
      <c r="S2246" s="8">
        <f t="shared" si="356"/>
        <v>38.674999999999997</v>
      </c>
      <c r="T2246" s="8">
        <f t="shared" si="357"/>
        <v>47.875</v>
      </c>
      <c r="U2246" s="7">
        <f t="shared" si="358"/>
        <v>46.341666666666661</v>
      </c>
      <c r="V2246" s="7">
        <f t="shared" si="359"/>
        <v>46.724999999999994</v>
      </c>
    </row>
    <row r="2247" spans="1:22" ht="13.5" x14ac:dyDescent="0.25">
      <c r="A2247" s="3">
        <f>RSI!A2247</f>
        <v>45274</v>
      </c>
      <c r="B2247" s="2">
        <f>RSI!B2247</f>
        <v>19.975999999999999</v>
      </c>
      <c r="C2247" s="2">
        <f>RSI!I2247</f>
        <v>55.921902393415643</v>
      </c>
      <c r="D2247" s="2">
        <f>MACD!E2247</f>
        <v>-0.48407938103939685</v>
      </c>
      <c r="E2247" s="2">
        <f>MACD!F2247</f>
        <v>-0.41004028894465672</v>
      </c>
      <c r="F2247" s="2">
        <f>'Moving Avg'!D2247</f>
        <v>20.331200000000003</v>
      </c>
      <c r="G2247" s="2">
        <f>'Moving Avg'!F2247</f>
        <v>19.909499999999998</v>
      </c>
      <c r="H2247" s="2">
        <f>'Moving Avg'!G2247</f>
        <v>19.099720000000001</v>
      </c>
      <c r="I2247" s="2">
        <f>'Moving Avg'!H2247</f>
        <v>19.101099999999992</v>
      </c>
      <c r="J2247" s="5" t="str">
        <f>OBV!F2247</f>
        <v>BEARISH</v>
      </c>
      <c r="K2247" s="5" t="str">
        <f>OBV!G2247</f>
        <v>NEUTRAL</v>
      </c>
      <c r="L2247" s="5" t="str">
        <f>OBV!H2247</f>
        <v>CONFIRMED BEARISH</v>
      </c>
      <c r="M2247" s="7">
        <f t="shared" si="350"/>
        <v>25</v>
      </c>
      <c r="N2247" s="7">
        <f t="shared" si="351"/>
        <v>100</v>
      </c>
      <c r="O2247" s="7">
        <f t="shared" si="352"/>
        <v>50</v>
      </c>
      <c r="P2247" s="7">
        <f t="shared" si="353"/>
        <v>16.5</v>
      </c>
      <c r="Q2247" s="8">
        <f t="shared" si="354"/>
        <v>53.725000000000001</v>
      </c>
      <c r="R2247" s="8">
        <f t="shared" si="355"/>
        <v>46.625</v>
      </c>
      <c r="S2247" s="8">
        <f t="shared" si="356"/>
        <v>38.674999999999997</v>
      </c>
      <c r="T2247" s="8">
        <f t="shared" si="357"/>
        <v>47.875</v>
      </c>
      <c r="U2247" s="7">
        <f t="shared" si="358"/>
        <v>46.341666666666661</v>
      </c>
      <c r="V2247" s="7">
        <f t="shared" si="359"/>
        <v>46.724999999999994</v>
      </c>
    </row>
    <row r="2248" spans="1:22" ht="13.5" x14ac:dyDescent="0.25">
      <c r="A2248" s="3">
        <f>RSI!A2248</f>
        <v>45275</v>
      </c>
      <c r="B2248" s="2">
        <f>RSI!B2248</f>
        <v>19.975999999999999</v>
      </c>
      <c r="C2248" s="2">
        <f>RSI!I2248</f>
        <v>55.921902393415643</v>
      </c>
      <c r="D2248" s="2">
        <f>MACD!E2248</f>
        <v>-0.39558789879633949</v>
      </c>
      <c r="E2248" s="2">
        <f>MACD!F2248</f>
        <v>-0.4071498109149933</v>
      </c>
      <c r="F2248" s="2">
        <f>'Moving Avg'!D2248</f>
        <v>20.153600000000001</v>
      </c>
      <c r="G2248" s="2">
        <f>'Moving Avg'!F2248</f>
        <v>19.938349999999996</v>
      </c>
      <c r="H2248" s="2">
        <f>'Moving Avg'!G2248</f>
        <v>19.13522</v>
      </c>
      <c r="I2248" s="2">
        <f>'Moving Avg'!H2248</f>
        <v>19.108649999999994</v>
      </c>
      <c r="J2248" s="5" t="str">
        <f>OBV!F2248</f>
        <v>BEARISH</v>
      </c>
      <c r="K2248" s="5" t="str">
        <f>OBV!G2248</f>
        <v>NEUTRAL</v>
      </c>
      <c r="L2248" s="5" t="str">
        <f>OBV!H2248</f>
        <v>CONFIRMED BEARISH</v>
      </c>
      <c r="M2248" s="7">
        <f t="shared" si="350"/>
        <v>25</v>
      </c>
      <c r="N2248" s="7">
        <f t="shared" si="351"/>
        <v>0</v>
      </c>
      <c r="O2248" s="7">
        <f t="shared" si="352"/>
        <v>50</v>
      </c>
      <c r="P2248" s="7">
        <f t="shared" si="353"/>
        <v>16.5</v>
      </c>
      <c r="Q2248" s="8">
        <f t="shared" si="354"/>
        <v>18.725000000000001</v>
      </c>
      <c r="R2248" s="8">
        <f t="shared" si="355"/>
        <v>26.625</v>
      </c>
      <c r="S2248" s="8">
        <f t="shared" si="356"/>
        <v>23.675000000000001</v>
      </c>
      <c r="T2248" s="8">
        <f t="shared" si="357"/>
        <v>22.875</v>
      </c>
      <c r="U2248" s="7">
        <f t="shared" si="358"/>
        <v>23.008333333333336</v>
      </c>
      <c r="V2248" s="7">
        <f t="shared" si="359"/>
        <v>22.975000000000001</v>
      </c>
    </row>
    <row r="2249" spans="1:22" ht="13.5" x14ac:dyDescent="0.25">
      <c r="A2249" s="3">
        <f>RSI!A2249</f>
        <v>45278</v>
      </c>
      <c r="B2249" s="2">
        <f>RSI!B2249</f>
        <v>19.975999999999999</v>
      </c>
      <c r="C2249" s="2">
        <f>RSI!I2249</f>
        <v>55.921902393415643</v>
      </c>
      <c r="D2249" s="2">
        <f>MACD!E2249</f>
        <v>-0.32174884121221936</v>
      </c>
      <c r="E2249" s="2">
        <f>MACD!F2249</f>
        <v>-0.39006961697443854</v>
      </c>
      <c r="F2249" s="2">
        <f>'Moving Avg'!D2249</f>
        <v>19.975999999999999</v>
      </c>
      <c r="G2249" s="2">
        <f>'Moving Avg'!F2249</f>
        <v>19.967199999999998</v>
      </c>
      <c r="H2249" s="2">
        <f>'Moving Avg'!G2249</f>
        <v>19.170720000000003</v>
      </c>
      <c r="I2249" s="2">
        <f>'Moving Avg'!H2249</f>
        <v>19.116199999999996</v>
      </c>
      <c r="J2249" s="5" t="str">
        <f>OBV!F2249</f>
        <v>BEARISH</v>
      </c>
      <c r="K2249" s="5" t="str">
        <f>OBV!G2249</f>
        <v>NEUTRAL</v>
      </c>
      <c r="L2249" s="5" t="str">
        <f>OBV!H2249</f>
        <v>CONFIRMED BEARISH</v>
      </c>
      <c r="M2249" s="7">
        <f t="shared" si="350"/>
        <v>25</v>
      </c>
      <c r="N2249" s="7">
        <f t="shared" si="351"/>
        <v>0</v>
      </c>
      <c r="O2249" s="7">
        <f t="shared" si="352"/>
        <v>50</v>
      </c>
      <c r="P2249" s="7">
        <f t="shared" si="353"/>
        <v>16.5</v>
      </c>
      <c r="Q2249" s="8">
        <f t="shared" si="354"/>
        <v>18.725000000000001</v>
      </c>
      <c r="R2249" s="8">
        <f t="shared" si="355"/>
        <v>26.625</v>
      </c>
      <c r="S2249" s="8">
        <f t="shared" si="356"/>
        <v>23.675000000000001</v>
      </c>
      <c r="T2249" s="8">
        <f t="shared" si="357"/>
        <v>22.875</v>
      </c>
      <c r="U2249" s="7">
        <f t="shared" si="358"/>
        <v>23.008333333333336</v>
      </c>
      <c r="V2249" s="7">
        <f t="shared" si="359"/>
        <v>22.975000000000001</v>
      </c>
    </row>
    <row r="2250" spans="1:22" ht="13.5" x14ac:dyDescent="0.25">
      <c r="A2250" s="3">
        <f>RSI!A2250</f>
        <v>45279</v>
      </c>
      <c r="B2250" s="2">
        <f>RSI!B2250</f>
        <v>19.975999999999999</v>
      </c>
      <c r="C2250" s="2">
        <f>RSI!I2250</f>
        <v>55.921902393415643</v>
      </c>
      <c r="D2250" s="2">
        <f>MACD!E2250</f>
        <v>-0.12361568964389136</v>
      </c>
      <c r="E2250" s="2">
        <f>MACD!F2250</f>
        <v>-0.33677883150832916</v>
      </c>
      <c r="F2250" s="2">
        <f>'Moving Avg'!D2250</f>
        <v>19.975999999999999</v>
      </c>
      <c r="G2250" s="2">
        <f>'Moving Avg'!F2250</f>
        <v>19.99605</v>
      </c>
      <c r="H2250" s="2">
        <f>'Moving Avg'!G2250</f>
        <v>19.206220000000002</v>
      </c>
      <c r="I2250" s="2">
        <f>'Moving Avg'!H2250</f>
        <v>19.123749999999994</v>
      </c>
      <c r="J2250" s="5" t="str">
        <f>OBV!F2250</f>
        <v>NEUTRAL</v>
      </c>
      <c r="K2250" s="5" t="str">
        <f>OBV!G2250</f>
        <v>NEUTRAL</v>
      </c>
      <c r="L2250" s="5" t="str">
        <f>OBV!H2250</f>
        <v>NEUTRAL</v>
      </c>
      <c r="M2250" s="7">
        <f t="shared" si="350"/>
        <v>25</v>
      </c>
      <c r="N2250" s="7">
        <f t="shared" si="351"/>
        <v>0</v>
      </c>
      <c r="O2250" s="7">
        <f t="shared" si="352"/>
        <v>50</v>
      </c>
      <c r="P2250" s="7">
        <f t="shared" si="353"/>
        <v>33</v>
      </c>
      <c r="Q2250" s="8">
        <f t="shared" si="354"/>
        <v>21.2</v>
      </c>
      <c r="R2250" s="8">
        <f t="shared" si="355"/>
        <v>30.75</v>
      </c>
      <c r="S2250" s="8">
        <f t="shared" si="356"/>
        <v>31.1</v>
      </c>
      <c r="T2250" s="8">
        <f t="shared" si="357"/>
        <v>27</v>
      </c>
      <c r="U2250" s="7">
        <f t="shared" si="358"/>
        <v>27.683333333333337</v>
      </c>
      <c r="V2250" s="7">
        <f t="shared" si="359"/>
        <v>27.512500000000003</v>
      </c>
    </row>
    <row r="2251" spans="1:22" ht="13.5" x14ac:dyDescent="0.25">
      <c r="A2251" s="3">
        <f>RSI!A2251</f>
        <v>45280</v>
      </c>
      <c r="B2251" s="2">
        <f>RSI!B2251</f>
        <v>19.975999999999999</v>
      </c>
      <c r="C2251" s="2">
        <f>RSI!I2251</f>
        <v>55.921902393415643</v>
      </c>
      <c r="D2251" s="2">
        <f>MACD!E2251</f>
        <v>4.3145220441193288E-2</v>
      </c>
      <c r="E2251" s="2">
        <f>MACD!F2251</f>
        <v>-0.26079402111842465</v>
      </c>
      <c r="F2251" s="2">
        <f>'Moving Avg'!D2251</f>
        <v>19.975999999999999</v>
      </c>
      <c r="G2251" s="2">
        <f>'Moving Avg'!F2251</f>
        <v>20.024899999999999</v>
      </c>
      <c r="H2251" s="2">
        <f>'Moving Avg'!G2251</f>
        <v>19.241720000000001</v>
      </c>
      <c r="I2251" s="2">
        <f>'Moving Avg'!H2251</f>
        <v>19.131299999999996</v>
      </c>
      <c r="J2251" s="5" t="str">
        <f>OBV!F2251</f>
        <v>NEUTRAL</v>
      </c>
      <c r="K2251" s="5" t="str">
        <f>OBV!G2251</f>
        <v>NEUTRAL</v>
      </c>
      <c r="L2251" s="5" t="str">
        <f>OBV!H2251</f>
        <v>NEUTRAL</v>
      </c>
      <c r="M2251" s="7">
        <f t="shared" si="350"/>
        <v>25</v>
      </c>
      <c r="N2251" s="7">
        <f t="shared" si="351"/>
        <v>0</v>
      </c>
      <c r="O2251" s="7">
        <f t="shared" si="352"/>
        <v>50</v>
      </c>
      <c r="P2251" s="7">
        <f t="shared" si="353"/>
        <v>33</v>
      </c>
      <c r="Q2251" s="8">
        <f t="shared" si="354"/>
        <v>21.2</v>
      </c>
      <c r="R2251" s="8">
        <f t="shared" si="355"/>
        <v>30.75</v>
      </c>
      <c r="S2251" s="8">
        <f t="shared" si="356"/>
        <v>31.1</v>
      </c>
      <c r="T2251" s="8">
        <f t="shared" si="357"/>
        <v>27</v>
      </c>
      <c r="U2251" s="7">
        <f t="shared" si="358"/>
        <v>27.683333333333337</v>
      </c>
      <c r="V2251" s="7">
        <f t="shared" si="359"/>
        <v>27.512500000000003</v>
      </c>
    </row>
    <row r="2252" spans="1:22" ht="13.5" x14ac:dyDescent="0.25">
      <c r="A2252" s="3">
        <f>RSI!A2252</f>
        <v>45281</v>
      </c>
      <c r="B2252" s="2">
        <f>RSI!B2252</f>
        <v>19.975999999999999</v>
      </c>
      <c r="C2252" s="2">
        <f>RSI!I2252</f>
        <v>55.921902393415643</v>
      </c>
      <c r="D2252" s="2">
        <f>MACD!E2252</f>
        <v>0.18342632981906704</v>
      </c>
      <c r="E2252" s="2">
        <f>MACD!F2252</f>
        <v>-0.17194995093092633</v>
      </c>
      <c r="F2252" s="2">
        <f>'Moving Avg'!D2252</f>
        <v>19.975999999999999</v>
      </c>
      <c r="G2252" s="2">
        <f>'Moving Avg'!F2252</f>
        <v>20.053750000000001</v>
      </c>
      <c r="H2252" s="2">
        <f>'Moving Avg'!G2252</f>
        <v>19.277220000000003</v>
      </c>
      <c r="I2252" s="2">
        <f>'Moving Avg'!H2252</f>
        <v>19.138849999999998</v>
      </c>
      <c r="J2252" s="5" t="str">
        <f>OBV!F2252</f>
        <v>NEUTRAL</v>
      </c>
      <c r="K2252" s="5" t="str">
        <f>OBV!G2252</f>
        <v>NEUTRAL</v>
      </c>
      <c r="L2252" s="5" t="str">
        <f>OBV!H2252</f>
        <v>NEUTRAL</v>
      </c>
      <c r="M2252" s="7">
        <f t="shared" si="350"/>
        <v>25</v>
      </c>
      <c r="N2252" s="7">
        <f t="shared" si="351"/>
        <v>0</v>
      </c>
      <c r="O2252" s="7">
        <f t="shared" si="352"/>
        <v>50</v>
      </c>
      <c r="P2252" s="7">
        <f t="shared" si="353"/>
        <v>33</v>
      </c>
      <c r="Q2252" s="8">
        <f t="shared" si="354"/>
        <v>21.2</v>
      </c>
      <c r="R2252" s="8">
        <f t="shared" si="355"/>
        <v>30.75</v>
      </c>
      <c r="S2252" s="8">
        <f t="shared" si="356"/>
        <v>31.1</v>
      </c>
      <c r="T2252" s="8">
        <f t="shared" si="357"/>
        <v>27</v>
      </c>
      <c r="U2252" s="7">
        <f t="shared" si="358"/>
        <v>27.683333333333337</v>
      </c>
      <c r="V2252" s="7">
        <f t="shared" si="359"/>
        <v>27.512500000000003</v>
      </c>
    </row>
    <row r="2253" spans="1:22" ht="13.5" x14ac:dyDescent="0.25">
      <c r="A2253" s="3">
        <f>RSI!A2253</f>
        <v>45282</v>
      </c>
      <c r="B2253" s="2">
        <f>RSI!B2253</f>
        <v>19.975999999999999</v>
      </c>
      <c r="C2253" s="2">
        <f>RSI!I2253</f>
        <v>55.921902393415643</v>
      </c>
      <c r="D2253" s="2">
        <f>MACD!E2253</f>
        <v>0.30136251147046167</v>
      </c>
      <c r="E2253" s="2">
        <f>MACD!F2253</f>
        <v>-7.7287458450648716E-2</v>
      </c>
      <c r="F2253" s="2">
        <f>'Moving Avg'!D2253</f>
        <v>19.975999999999999</v>
      </c>
      <c r="G2253" s="2">
        <f>'Moving Avg'!F2253</f>
        <v>20.082600000000003</v>
      </c>
      <c r="H2253" s="2">
        <f>'Moving Avg'!G2253</f>
        <v>19.312720000000002</v>
      </c>
      <c r="I2253" s="2">
        <f>'Moving Avg'!H2253</f>
        <v>19.1464</v>
      </c>
      <c r="J2253" s="5" t="str">
        <f>OBV!F2253</f>
        <v>NEUTRAL</v>
      </c>
      <c r="K2253" s="5" t="str">
        <f>OBV!G2253</f>
        <v>NEUTRAL</v>
      </c>
      <c r="L2253" s="5" t="str">
        <f>OBV!H2253</f>
        <v>NEUTRAL</v>
      </c>
      <c r="M2253" s="7">
        <f t="shared" si="350"/>
        <v>25</v>
      </c>
      <c r="N2253" s="7">
        <f t="shared" si="351"/>
        <v>0</v>
      </c>
      <c r="O2253" s="7">
        <f t="shared" si="352"/>
        <v>50</v>
      </c>
      <c r="P2253" s="7">
        <f t="shared" si="353"/>
        <v>33</v>
      </c>
      <c r="Q2253" s="8">
        <f t="shared" si="354"/>
        <v>21.2</v>
      </c>
      <c r="R2253" s="8">
        <f t="shared" si="355"/>
        <v>30.75</v>
      </c>
      <c r="S2253" s="8">
        <f t="shared" si="356"/>
        <v>31.1</v>
      </c>
      <c r="T2253" s="8">
        <f t="shared" si="357"/>
        <v>27</v>
      </c>
      <c r="U2253" s="7">
        <f t="shared" si="358"/>
        <v>27.683333333333337</v>
      </c>
      <c r="V2253" s="7">
        <f t="shared" si="359"/>
        <v>27.512500000000003</v>
      </c>
    </row>
    <row r="2254" spans="1:22" ht="13.5" x14ac:dyDescent="0.25">
      <c r="A2254" s="3">
        <f>RSI!A2254</f>
        <v>45285</v>
      </c>
      <c r="B2254" s="2">
        <f>RSI!B2254</f>
        <v>19.984999999999999</v>
      </c>
      <c r="C2254" s="2">
        <f>RSI!I2254</f>
        <v>56.290705600188836</v>
      </c>
      <c r="D2254" s="2">
        <f>MACD!E2254</f>
        <v>0.39978131462787303</v>
      </c>
      <c r="E2254" s="2">
        <f>MACD!F2254</f>
        <v>1.8126296165055643E-2</v>
      </c>
      <c r="F2254" s="2">
        <f>'Moving Avg'!D2254</f>
        <v>19.977799999999998</v>
      </c>
      <c r="G2254" s="2">
        <f>'Moving Avg'!F2254</f>
        <v>20.111900000000002</v>
      </c>
      <c r="H2254" s="2">
        <f>'Moving Avg'!G2254</f>
        <v>19.348400000000005</v>
      </c>
      <c r="I2254" s="2">
        <f>'Moving Avg'!H2254</f>
        <v>19.153994999999998</v>
      </c>
      <c r="J2254" s="5" t="str">
        <f>OBV!F2254</f>
        <v>BULLISH</v>
      </c>
      <c r="K2254" s="5" t="str">
        <f>OBV!G2254</f>
        <v>NEUTRAL</v>
      </c>
      <c r="L2254" s="5" t="str">
        <f>OBV!H2254</f>
        <v>CONFIRMED BULLISH</v>
      </c>
      <c r="M2254" s="7">
        <f t="shared" si="350"/>
        <v>25</v>
      </c>
      <c r="N2254" s="7">
        <f t="shared" si="351"/>
        <v>0</v>
      </c>
      <c r="O2254" s="7">
        <f t="shared" si="352"/>
        <v>50</v>
      </c>
      <c r="P2254" s="7">
        <f t="shared" si="353"/>
        <v>83.5</v>
      </c>
      <c r="Q2254" s="8">
        <f t="shared" si="354"/>
        <v>28.774999999999999</v>
      </c>
      <c r="R2254" s="8">
        <f t="shared" si="355"/>
        <v>43.375</v>
      </c>
      <c r="S2254" s="8">
        <f t="shared" si="356"/>
        <v>53.825000000000003</v>
      </c>
      <c r="T2254" s="8">
        <f t="shared" si="357"/>
        <v>39.625</v>
      </c>
      <c r="U2254" s="7">
        <f t="shared" si="358"/>
        <v>41.991666666666667</v>
      </c>
      <c r="V2254" s="7">
        <f t="shared" si="359"/>
        <v>41.400000000000006</v>
      </c>
    </row>
    <row r="2255" spans="1:22" ht="13.5" x14ac:dyDescent="0.25">
      <c r="A2255" s="3">
        <f>RSI!A2255</f>
        <v>45286</v>
      </c>
      <c r="B2255" s="2">
        <f>RSI!B2255</f>
        <v>19.975999999999999</v>
      </c>
      <c r="C2255" s="2">
        <f>RSI!I2255</f>
        <v>55.788018815071396</v>
      </c>
      <c r="D2255" s="2">
        <f>MACD!E2255</f>
        <v>0.34640252719133713</v>
      </c>
      <c r="E2255" s="2">
        <f>MACD!F2255</f>
        <v>8.3781542370311948E-2</v>
      </c>
      <c r="F2255" s="2">
        <f>'Moving Avg'!D2255</f>
        <v>19.977799999999998</v>
      </c>
      <c r="G2255" s="2">
        <f>'Moving Avg'!F2255</f>
        <v>20.140750000000004</v>
      </c>
      <c r="H2255" s="2">
        <f>'Moving Avg'!G2255</f>
        <v>19.382120000000004</v>
      </c>
      <c r="I2255" s="2">
        <f>'Moving Avg'!H2255</f>
        <v>19.161545</v>
      </c>
      <c r="J2255" s="5" t="str">
        <f>OBV!F2255</f>
        <v>BULLISH</v>
      </c>
      <c r="K2255" s="5" t="str">
        <f>OBV!G2255</f>
        <v>NEUTRAL</v>
      </c>
      <c r="L2255" s="5" t="str">
        <f>OBV!H2255</f>
        <v>NEUTRAL</v>
      </c>
      <c r="M2255" s="7">
        <f t="shared" si="350"/>
        <v>25</v>
      </c>
      <c r="N2255" s="7">
        <f t="shared" si="351"/>
        <v>0</v>
      </c>
      <c r="O2255" s="7">
        <f t="shared" si="352"/>
        <v>50</v>
      </c>
      <c r="P2255" s="7">
        <f t="shared" si="353"/>
        <v>49.5</v>
      </c>
      <c r="Q2255" s="8">
        <f t="shared" si="354"/>
        <v>23.675000000000001</v>
      </c>
      <c r="R2255" s="8">
        <f t="shared" si="355"/>
        <v>34.875</v>
      </c>
      <c r="S2255" s="8">
        <f t="shared" si="356"/>
        <v>38.525000000000006</v>
      </c>
      <c r="T2255" s="8">
        <f t="shared" si="357"/>
        <v>31.125</v>
      </c>
      <c r="U2255" s="7">
        <f t="shared" si="358"/>
        <v>32.358333333333334</v>
      </c>
      <c r="V2255" s="7">
        <f t="shared" si="359"/>
        <v>32.049999999999997</v>
      </c>
    </row>
    <row r="2256" spans="1:22" ht="13.5" x14ac:dyDescent="0.25">
      <c r="A2256" s="3">
        <f>RSI!A2256</f>
        <v>45287</v>
      </c>
      <c r="B2256" s="2">
        <f>RSI!B2256</f>
        <v>19.975999999999999</v>
      </c>
      <c r="C2256" s="2">
        <f>RSI!I2256</f>
        <v>55.788018815071396</v>
      </c>
      <c r="D2256" s="2">
        <f>MACD!E2256</f>
        <v>0.30063393273603367</v>
      </c>
      <c r="E2256" s="2">
        <f>MACD!F2256</f>
        <v>0.1271520204434563</v>
      </c>
      <c r="F2256" s="2">
        <f>'Moving Avg'!D2256</f>
        <v>19.977799999999998</v>
      </c>
      <c r="G2256" s="2">
        <f>'Moving Avg'!F2256</f>
        <v>20.169600000000003</v>
      </c>
      <c r="H2256" s="2">
        <f>'Moving Avg'!G2256</f>
        <v>19.415840000000006</v>
      </c>
      <c r="I2256" s="2">
        <f>'Moving Avg'!H2256</f>
        <v>19.169095000000002</v>
      </c>
      <c r="J2256" s="5" t="str">
        <f>OBV!F2256</f>
        <v>BULLISH</v>
      </c>
      <c r="K2256" s="5" t="str">
        <f>OBV!G2256</f>
        <v>NEUTRAL</v>
      </c>
      <c r="L2256" s="5" t="str">
        <f>OBV!H2256</f>
        <v>NEUTRAL</v>
      </c>
      <c r="M2256" s="7">
        <f t="shared" si="350"/>
        <v>25</v>
      </c>
      <c r="N2256" s="7">
        <f t="shared" si="351"/>
        <v>0</v>
      </c>
      <c r="O2256" s="7">
        <f t="shared" si="352"/>
        <v>50</v>
      </c>
      <c r="P2256" s="7">
        <f t="shared" si="353"/>
        <v>49.5</v>
      </c>
      <c r="Q2256" s="8">
        <f t="shared" si="354"/>
        <v>23.675000000000001</v>
      </c>
      <c r="R2256" s="8">
        <f t="shared" si="355"/>
        <v>34.875</v>
      </c>
      <c r="S2256" s="8">
        <f t="shared" si="356"/>
        <v>38.525000000000006</v>
      </c>
      <c r="T2256" s="8">
        <f t="shared" si="357"/>
        <v>31.125</v>
      </c>
      <c r="U2256" s="7">
        <f t="shared" si="358"/>
        <v>32.358333333333334</v>
      </c>
      <c r="V2256" s="7">
        <f t="shared" si="359"/>
        <v>32.049999999999997</v>
      </c>
    </row>
    <row r="2257" spans="1:22" ht="13.5" x14ac:dyDescent="0.25">
      <c r="A2257" s="3">
        <f>RSI!A2257</f>
        <v>45288</v>
      </c>
      <c r="B2257" s="2">
        <f>RSI!B2257</f>
        <v>19.975999999999999</v>
      </c>
      <c r="C2257" s="2">
        <f>RSI!I2257</f>
        <v>55.788018815071396</v>
      </c>
      <c r="D2257" s="2">
        <f>MACD!E2257</f>
        <v>0.26134931961309249</v>
      </c>
      <c r="E2257" s="2">
        <f>MACD!F2257</f>
        <v>0.15399148027738355</v>
      </c>
      <c r="F2257" s="2">
        <f>'Moving Avg'!D2257</f>
        <v>19.977799999999998</v>
      </c>
      <c r="G2257" s="2">
        <f>'Moving Avg'!F2257</f>
        <v>20.198450000000001</v>
      </c>
      <c r="H2257" s="2">
        <f>'Moving Avg'!G2257</f>
        <v>19.449560000000005</v>
      </c>
      <c r="I2257" s="2">
        <f>'Moving Avg'!H2257</f>
        <v>19.176645000000004</v>
      </c>
      <c r="J2257" s="5" t="str">
        <f>OBV!F2257</f>
        <v>BULLISH</v>
      </c>
      <c r="K2257" s="5" t="str">
        <f>OBV!G2257</f>
        <v>NEUTRAL</v>
      </c>
      <c r="L2257" s="5" t="str">
        <f>OBV!H2257</f>
        <v>NEUTRAL</v>
      </c>
      <c r="M2257" s="7">
        <f t="shared" si="350"/>
        <v>25</v>
      </c>
      <c r="N2257" s="7">
        <f t="shared" si="351"/>
        <v>0</v>
      </c>
      <c r="O2257" s="7">
        <f t="shared" si="352"/>
        <v>50</v>
      </c>
      <c r="P2257" s="7">
        <f t="shared" si="353"/>
        <v>49.5</v>
      </c>
      <c r="Q2257" s="8">
        <f t="shared" si="354"/>
        <v>23.675000000000001</v>
      </c>
      <c r="R2257" s="8">
        <f t="shared" si="355"/>
        <v>34.875</v>
      </c>
      <c r="S2257" s="8">
        <f t="shared" si="356"/>
        <v>38.525000000000006</v>
      </c>
      <c r="T2257" s="8">
        <f t="shared" si="357"/>
        <v>31.125</v>
      </c>
      <c r="U2257" s="7">
        <f t="shared" si="358"/>
        <v>32.358333333333334</v>
      </c>
      <c r="V2257" s="7">
        <f t="shared" si="359"/>
        <v>32.049999999999997</v>
      </c>
    </row>
    <row r="2258" spans="1:22" ht="13.5" x14ac:dyDescent="0.25">
      <c r="A2258" s="3">
        <f>RSI!A2258</f>
        <v>45289</v>
      </c>
      <c r="B2258" s="2">
        <f>RSI!B2258</f>
        <v>19.975999999999999</v>
      </c>
      <c r="C2258" s="2">
        <f>RSI!I2258</f>
        <v>55.788018815071403</v>
      </c>
      <c r="D2258" s="2">
        <f>MACD!E2258</f>
        <v>0.22759243674340013</v>
      </c>
      <c r="E2258" s="2">
        <f>MACD!F2258</f>
        <v>0.16871167157058686</v>
      </c>
      <c r="F2258" s="2">
        <f>'Moving Avg'!D2258</f>
        <v>19.977799999999998</v>
      </c>
      <c r="G2258" s="2">
        <f>'Moving Avg'!F2258</f>
        <v>20.198450000000001</v>
      </c>
      <c r="H2258" s="2">
        <f>'Moving Avg'!G2258</f>
        <v>19.477960000000007</v>
      </c>
      <c r="I2258" s="2">
        <f>'Moving Avg'!H2258</f>
        <v>19.184195000000003</v>
      </c>
      <c r="J2258" s="5" t="str">
        <f>OBV!F2258</f>
        <v>BULLISH</v>
      </c>
      <c r="K2258" s="5" t="str">
        <f>OBV!G2258</f>
        <v>NEUTRAL</v>
      </c>
      <c r="L2258" s="5" t="str">
        <f>OBV!H2258</f>
        <v>NEUTRAL</v>
      </c>
      <c r="M2258" s="7">
        <f t="shared" si="350"/>
        <v>25</v>
      </c>
      <c r="N2258" s="7">
        <f t="shared" si="351"/>
        <v>0</v>
      </c>
      <c r="O2258" s="7">
        <f t="shared" si="352"/>
        <v>50</v>
      </c>
      <c r="P2258" s="7">
        <f t="shared" si="353"/>
        <v>49.5</v>
      </c>
      <c r="Q2258" s="8">
        <f t="shared" si="354"/>
        <v>23.675000000000001</v>
      </c>
      <c r="R2258" s="8">
        <f t="shared" si="355"/>
        <v>34.875</v>
      </c>
      <c r="S2258" s="8">
        <f t="shared" si="356"/>
        <v>38.525000000000006</v>
      </c>
      <c r="T2258" s="8">
        <f t="shared" si="357"/>
        <v>31.125</v>
      </c>
      <c r="U2258" s="7">
        <f t="shared" si="358"/>
        <v>32.358333333333334</v>
      </c>
      <c r="V2258" s="7">
        <f t="shared" si="359"/>
        <v>32.049999999999997</v>
      </c>
    </row>
    <row r="2259" spans="1:22" ht="13.5" x14ac:dyDescent="0.25">
      <c r="A2259" s="3">
        <f>RSI!A2259</f>
        <v>45293</v>
      </c>
      <c r="B2259" s="2">
        <f>RSI!B2259</f>
        <v>19.975999999999999</v>
      </c>
      <c r="C2259" s="2">
        <f>RSI!I2259</f>
        <v>55.788018815071403</v>
      </c>
      <c r="D2259" s="2">
        <f>MACD!E2259</f>
        <v>0.19855109048659259</v>
      </c>
      <c r="E2259" s="2">
        <f>MACD!F2259</f>
        <v>0.17467955535378804</v>
      </c>
      <c r="F2259" s="2">
        <f>'Moving Avg'!D2259</f>
        <v>19.975999999999999</v>
      </c>
      <c r="G2259" s="2">
        <f>'Moving Avg'!F2259</f>
        <v>20.198450000000001</v>
      </c>
      <c r="H2259" s="2">
        <f>'Moving Avg'!G2259</f>
        <v>19.506360000000004</v>
      </c>
      <c r="I2259" s="2">
        <f>'Moving Avg'!H2259</f>
        <v>19.191745000000004</v>
      </c>
      <c r="J2259" s="5" t="str">
        <f>OBV!F2259</f>
        <v>BEARISH</v>
      </c>
      <c r="K2259" s="5" t="str">
        <f>OBV!G2259</f>
        <v>NEUTRAL</v>
      </c>
      <c r="L2259" s="5" t="str">
        <f>OBV!H2259</f>
        <v>CONFIRMED BEARISH</v>
      </c>
      <c r="M2259" s="7">
        <f t="shared" si="350"/>
        <v>25</v>
      </c>
      <c r="N2259" s="7">
        <f t="shared" si="351"/>
        <v>0</v>
      </c>
      <c r="O2259" s="7">
        <f t="shared" si="352"/>
        <v>50</v>
      </c>
      <c r="P2259" s="7">
        <f t="shared" si="353"/>
        <v>16.5</v>
      </c>
      <c r="Q2259" s="8">
        <f t="shared" si="354"/>
        <v>18.725000000000001</v>
      </c>
      <c r="R2259" s="8">
        <f t="shared" si="355"/>
        <v>26.625</v>
      </c>
      <c r="S2259" s="8">
        <f t="shared" si="356"/>
        <v>23.675000000000001</v>
      </c>
      <c r="T2259" s="8">
        <f t="shared" si="357"/>
        <v>22.875</v>
      </c>
      <c r="U2259" s="7">
        <f t="shared" si="358"/>
        <v>23.008333333333336</v>
      </c>
      <c r="V2259" s="7">
        <f t="shared" si="359"/>
        <v>22.975000000000001</v>
      </c>
    </row>
    <row r="2260" spans="1:22" ht="13.5" x14ac:dyDescent="0.25">
      <c r="A2260" s="3">
        <f>RSI!A2260</f>
        <v>45294</v>
      </c>
      <c r="B2260" s="2">
        <f>RSI!B2260</f>
        <v>19.984999999999999</v>
      </c>
      <c r="C2260" s="2">
        <f>RSI!I2260</f>
        <v>56.352620753524462</v>
      </c>
      <c r="D2260" s="2">
        <f>MACD!E2260</f>
        <v>0.17286854181831046</v>
      </c>
      <c r="E2260" s="2">
        <f>MACD!F2260</f>
        <v>0.17431735264669251</v>
      </c>
      <c r="F2260" s="2">
        <f>'Moving Avg'!D2260</f>
        <v>19.977799999999998</v>
      </c>
      <c r="G2260" s="2">
        <f>'Moving Avg'!F2260</f>
        <v>20.154500000000002</v>
      </c>
      <c r="H2260" s="2">
        <f>'Moving Avg'!G2260</f>
        <v>19.534940000000002</v>
      </c>
      <c r="I2260" s="2">
        <f>'Moving Avg'!H2260</f>
        <v>19.199340000000007</v>
      </c>
      <c r="J2260" s="5" t="str">
        <f>OBV!F2260</f>
        <v>BULLISH</v>
      </c>
      <c r="K2260" s="5" t="str">
        <f>OBV!G2260</f>
        <v>NEUTRAL</v>
      </c>
      <c r="L2260" s="5" t="str">
        <f>OBV!H2260</f>
        <v>CONFIRMED BULLISH</v>
      </c>
      <c r="M2260" s="7">
        <f t="shared" si="350"/>
        <v>25</v>
      </c>
      <c r="N2260" s="7">
        <f t="shared" si="351"/>
        <v>45</v>
      </c>
      <c r="O2260" s="7">
        <f t="shared" si="352"/>
        <v>50</v>
      </c>
      <c r="P2260" s="7">
        <f t="shared" si="353"/>
        <v>83.5</v>
      </c>
      <c r="Q2260" s="8">
        <f t="shared" si="354"/>
        <v>44.524999999999999</v>
      </c>
      <c r="R2260" s="8">
        <f t="shared" si="355"/>
        <v>52.375</v>
      </c>
      <c r="S2260" s="8">
        <f t="shared" si="356"/>
        <v>60.575000000000003</v>
      </c>
      <c r="T2260" s="8">
        <f t="shared" si="357"/>
        <v>50.875</v>
      </c>
      <c r="U2260" s="7">
        <f t="shared" si="358"/>
        <v>52.491666666666674</v>
      </c>
      <c r="V2260" s="7">
        <f t="shared" si="359"/>
        <v>52.087500000000006</v>
      </c>
    </row>
    <row r="2261" spans="1:22" ht="13.5" x14ac:dyDescent="0.25">
      <c r="A2261" s="3">
        <f>RSI!A2261</f>
        <v>45295</v>
      </c>
      <c r="B2261" s="2">
        <f>RSI!B2261</f>
        <v>19.984999999999999</v>
      </c>
      <c r="C2261" s="2">
        <f>RSI!I2261</f>
        <v>56.352620753524469</v>
      </c>
      <c r="D2261" s="2">
        <f>MACD!E2261</f>
        <v>0.1506743109036357</v>
      </c>
      <c r="E2261" s="2">
        <f>MACD!F2261</f>
        <v>0.16958874429808116</v>
      </c>
      <c r="F2261" s="2">
        <f>'Moving Avg'!D2261</f>
        <v>19.979599999999998</v>
      </c>
      <c r="G2261" s="2">
        <f>'Moving Avg'!F2261</f>
        <v>20.11055</v>
      </c>
      <c r="H2261" s="2">
        <f>'Moving Avg'!G2261</f>
        <v>19.563520000000004</v>
      </c>
      <c r="I2261" s="2">
        <f>'Moving Avg'!H2261</f>
        <v>19.206935000000009</v>
      </c>
      <c r="J2261" s="5" t="str">
        <f>OBV!F2261</f>
        <v>BULLISH</v>
      </c>
      <c r="K2261" s="5" t="str">
        <f>OBV!G2261</f>
        <v>NEUTRAL</v>
      </c>
      <c r="L2261" s="5" t="str">
        <f>OBV!H2261</f>
        <v>CONFIRMED BULLISH</v>
      </c>
      <c r="M2261" s="7">
        <f t="shared" si="350"/>
        <v>25</v>
      </c>
      <c r="N2261" s="7">
        <f t="shared" si="351"/>
        <v>45</v>
      </c>
      <c r="O2261" s="7">
        <f t="shared" si="352"/>
        <v>50</v>
      </c>
      <c r="P2261" s="7">
        <f t="shared" si="353"/>
        <v>83.5</v>
      </c>
      <c r="Q2261" s="8">
        <f t="shared" si="354"/>
        <v>44.524999999999999</v>
      </c>
      <c r="R2261" s="8">
        <f t="shared" si="355"/>
        <v>52.375</v>
      </c>
      <c r="S2261" s="8">
        <f t="shared" si="356"/>
        <v>60.575000000000003</v>
      </c>
      <c r="T2261" s="8">
        <f t="shared" si="357"/>
        <v>50.875</v>
      </c>
      <c r="U2261" s="7">
        <f t="shared" si="358"/>
        <v>52.491666666666674</v>
      </c>
      <c r="V2261" s="7">
        <f t="shared" si="359"/>
        <v>52.087500000000006</v>
      </c>
    </row>
    <row r="2262" spans="1:22" ht="13.5" x14ac:dyDescent="0.25">
      <c r="A2262" s="3">
        <f>RSI!A2262</f>
        <v>45296</v>
      </c>
      <c r="B2262" s="2">
        <f>RSI!B2262</f>
        <v>19.984999999999999</v>
      </c>
      <c r="C2262" s="2">
        <f>RSI!I2262</f>
        <v>56.352620753524469</v>
      </c>
      <c r="D2262" s="2">
        <f>MACD!E2262</f>
        <v>0.13146601818240811</v>
      </c>
      <c r="E2262" s="2">
        <f>MACD!F2262</f>
        <v>0.16196419907494655</v>
      </c>
      <c r="F2262" s="2">
        <f>'Moving Avg'!D2262</f>
        <v>19.981400000000001</v>
      </c>
      <c r="G2262" s="2">
        <f>'Moving Avg'!F2262</f>
        <v>20.066600000000001</v>
      </c>
      <c r="H2262" s="2">
        <f>'Moving Avg'!G2262</f>
        <v>19.592100000000006</v>
      </c>
      <c r="I2262" s="2">
        <f>'Moving Avg'!H2262</f>
        <v>19.214530000000011</v>
      </c>
      <c r="J2262" s="5" t="str">
        <f>OBV!F2262</f>
        <v>BULLISH</v>
      </c>
      <c r="K2262" s="5" t="str">
        <f>OBV!G2262</f>
        <v>NEUTRAL</v>
      </c>
      <c r="L2262" s="5" t="str">
        <f>OBV!H2262</f>
        <v>CONFIRMED BULLISH</v>
      </c>
      <c r="M2262" s="7">
        <f t="shared" si="350"/>
        <v>25</v>
      </c>
      <c r="N2262" s="7">
        <f t="shared" si="351"/>
        <v>100</v>
      </c>
      <c r="O2262" s="7">
        <f t="shared" si="352"/>
        <v>50</v>
      </c>
      <c r="P2262" s="7">
        <f t="shared" si="353"/>
        <v>83.5</v>
      </c>
      <c r="Q2262" s="8">
        <f t="shared" si="354"/>
        <v>63.774999999999999</v>
      </c>
      <c r="R2262" s="8">
        <f t="shared" si="355"/>
        <v>63.375</v>
      </c>
      <c r="S2262" s="8">
        <f t="shared" si="356"/>
        <v>68.825000000000003</v>
      </c>
      <c r="T2262" s="8">
        <f t="shared" si="357"/>
        <v>64.625</v>
      </c>
      <c r="U2262" s="7">
        <f t="shared" si="358"/>
        <v>65.325000000000003</v>
      </c>
      <c r="V2262" s="7">
        <f t="shared" si="359"/>
        <v>65.150000000000006</v>
      </c>
    </row>
    <row r="2263" spans="1:22" ht="13.5" x14ac:dyDescent="0.25">
      <c r="A2263" s="3">
        <f>RSI!A2263</f>
        <v>45299</v>
      </c>
      <c r="B2263" s="2">
        <f>RSI!B2263</f>
        <v>19.984999999999999</v>
      </c>
      <c r="C2263" s="2">
        <f>RSI!I2263</f>
        <v>56.352620753524469</v>
      </c>
      <c r="D2263" s="2">
        <f>MACD!E2263</f>
        <v>0.11481603364945059</v>
      </c>
      <c r="E2263" s="2">
        <f>MACD!F2263</f>
        <v>0.15253456598984738</v>
      </c>
      <c r="F2263" s="2">
        <f>'Moving Avg'!D2263</f>
        <v>19.9832</v>
      </c>
      <c r="G2263" s="2">
        <f>'Moving Avg'!F2263</f>
        <v>20.022650000000002</v>
      </c>
      <c r="H2263" s="2">
        <f>'Moving Avg'!G2263</f>
        <v>19.620680000000004</v>
      </c>
      <c r="I2263" s="2">
        <f>'Moving Avg'!H2263</f>
        <v>19.222125000000009</v>
      </c>
      <c r="J2263" s="5" t="str">
        <f>OBV!F2263</f>
        <v>BULLISH</v>
      </c>
      <c r="K2263" s="5" t="str">
        <f>OBV!G2263</f>
        <v>NEUTRAL</v>
      </c>
      <c r="L2263" s="5" t="str">
        <f>OBV!H2263</f>
        <v>CONFIRMED BULLISH</v>
      </c>
      <c r="M2263" s="7">
        <f t="shared" si="350"/>
        <v>25</v>
      </c>
      <c r="N2263" s="7">
        <f t="shared" si="351"/>
        <v>100</v>
      </c>
      <c r="O2263" s="7">
        <f t="shared" si="352"/>
        <v>50</v>
      </c>
      <c r="P2263" s="7">
        <f t="shared" si="353"/>
        <v>83.5</v>
      </c>
      <c r="Q2263" s="8">
        <f t="shared" si="354"/>
        <v>63.774999999999999</v>
      </c>
      <c r="R2263" s="8">
        <f t="shared" si="355"/>
        <v>63.375</v>
      </c>
      <c r="S2263" s="8">
        <f t="shared" si="356"/>
        <v>68.825000000000003</v>
      </c>
      <c r="T2263" s="8">
        <f t="shared" si="357"/>
        <v>64.625</v>
      </c>
      <c r="U2263" s="7">
        <f t="shared" si="358"/>
        <v>65.325000000000003</v>
      </c>
      <c r="V2263" s="7">
        <f t="shared" si="359"/>
        <v>65.150000000000006</v>
      </c>
    </row>
    <row r="2264" spans="1:22" ht="13.5" x14ac:dyDescent="0.25">
      <c r="A2264" s="3">
        <f>RSI!A2264</f>
        <v>45300</v>
      </c>
      <c r="B2264" s="2">
        <f>RSI!B2264</f>
        <v>19.994</v>
      </c>
      <c r="C2264" s="2">
        <f>RSI!I2264</f>
        <v>57.089680794644906</v>
      </c>
      <c r="D2264" s="2">
        <f>MACD!E2264</f>
        <v>0.10107811376010645</v>
      </c>
      <c r="E2264" s="2">
        <f>MACD!F2264</f>
        <v>0.14224327554389921</v>
      </c>
      <c r="F2264" s="2">
        <f>'Moving Avg'!D2264</f>
        <v>19.986799999999999</v>
      </c>
      <c r="G2264" s="2">
        <f>'Moving Avg'!F2264</f>
        <v>19.979150000000004</v>
      </c>
      <c r="H2264" s="2">
        <f>'Moving Avg'!G2264</f>
        <v>19.649440000000006</v>
      </c>
      <c r="I2264" s="2">
        <f>'Moving Avg'!H2264</f>
        <v>19.229765000000011</v>
      </c>
      <c r="J2264" s="5" t="str">
        <f>OBV!F2264</f>
        <v>BULLISH</v>
      </c>
      <c r="K2264" s="5" t="str">
        <f>OBV!G2264</f>
        <v>STRONG</v>
      </c>
      <c r="L2264" s="5" t="str">
        <f>OBV!H2264</f>
        <v>CONFIRMED BULLISH</v>
      </c>
      <c r="M2264" s="7">
        <f t="shared" si="350"/>
        <v>25</v>
      </c>
      <c r="N2264" s="7">
        <f t="shared" si="351"/>
        <v>100</v>
      </c>
      <c r="O2264" s="7">
        <f t="shared" si="352"/>
        <v>50</v>
      </c>
      <c r="P2264" s="7">
        <f t="shared" si="353"/>
        <v>100</v>
      </c>
      <c r="Q2264" s="8">
        <f t="shared" si="354"/>
        <v>66.25</v>
      </c>
      <c r="R2264" s="8">
        <f t="shared" si="355"/>
        <v>67.5</v>
      </c>
      <c r="S2264" s="8">
        <f t="shared" si="356"/>
        <v>76.25</v>
      </c>
      <c r="T2264" s="8">
        <f t="shared" si="357"/>
        <v>68.75</v>
      </c>
      <c r="U2264" s="7">
        <f t="shared" si="358"/>
        <v>70</v>
      </c>
      <c r="V2264" s="7">
        <f t="shared" si="359"/>
        <v>69.6875</v>
      </c>
    </row>
    <row r="2265" spans="1:22" ht="13.5" x14ac:dyDescent="0.25">
      <c r="A2265" s="3">
        <f>RSI!A2265</f>
        <v>45301</v>
      </c>
      <c r="B2265" s="2">
        <f>RSI!B2265</f>
        <v>19.994</v>
      </c>
      <c r="C2265" s="2">
        <f>RSI!I2265</f>
        <v>57.089680794644906</v>
      </c>
      <c r="D2265" s="2">
        <f>MACD!E2265</f>
        <v>8.7675719387995343E-2</v>
      </c>
      <c r="E2265" s="2">
        <f>MACD!F2265</f>
        <v>0.13132976431271845</v>
      </c>
      <c r="F2265" s="2">
        <f>'Moving Avg'!D2265</f>
        <v>19.988599999999998</v>
      </c>
      <c r="G2265" s="2">
        <f>'Moving Avg'!F2265</f>
        <v>19.980050000000006</v>
      </c>
      <c r="H2265" s="2">
        <f>'Moving Avg'!G2265</f>
        <v>19.678200000000004</v>
      </c>
      <c r="I2265" s="2">
        <f>'Moving Avg'!H2265</f>
        <v>19.237405000000013</v>
      </c>
      <c r="J2265" s="5" t="str">
        <f>OBV!F2265</f>
        <v>BULLISH</v>
      </c>
      <c r="K2265" s="5" t="str">
        <f>OBV!G2265</f>
        <v>NEUTRAL</v>
      </c>
      <c r="L2265" s="5" t="str">
        <f>OBV!H2265</f>
        <v>CONFIRMED BULLISH</v>
      </c>
      <c r="M2265" s="7">
        <f t="shared" si="350"/>
        <v>25</v>
      </c>
      <c r="N2265" s="7">
        <f t="shared" si="351"/>
        <v>100</v>
      </c>
      <c r="O2265" s="7">
        <f t="shared" si="352"/>
        <v>50</v>
      </c>
      <c r="P2265" s="7">
        <f t="shared" si="353"/>
        <v>83.5</v>
      </c>
      <c r="Q2265" s="8">
        <f t="shared" si="354"/>
        <v>63.774999999999999</v>
      </c>
      <c r="R2265" s="8">
        <f t="shared" si="355"/>
        <v>63.375</v>
      </c>
      <c r="S2265" s="8">
        <f t="shared" si="356"/>
        <v>68.825000000000003</v>
      </c>
      <c r="T2265" s="8">
        <f t="shared" si="357"/>
        <v>64.625</v>
      </c>
      <c r="U2265" s="7">
        <f t="shared" si="358"/>
        <v>65.325000000000003</v>
      </c>
      <c r="V2265" s="7">
        <f t="shared" si="359"/>
        <v>65.150000000000006</v>
      </c>
    </row>
    <row r="2266" spans="1:22" ht="13.5" x14ac:dyDescent="0.25">
      <c r="A2266" s="3">
        <f>RSI!A2266</f>
        <v>45302</v>
      </c>
      <c r="B2266" s="2">
        <f>RSI!B2266</f>
        <v>20.420000000000002</v>
      </c>
      <c r="C2266" s="2">
        <f>RSI!I2266</f>
        <v>77.732095565099115</v>
      </c>
      <c r="D2266" s="2">
        <f>MACD!E2266</f>
        <v>4.4415430698869329E-2</v>
      </c>
      <c r="E2266" s="2">
        <f>MACD!F2266</f>
        <v>0.11394689758994864</v>
      </c>
      <c r="F2266" s="2">
        <f>'Moving Avg'!D2266</f>
        <v>20.075600000000001</v>
      </c>
      <c r="G2266" s="2">
        <f>'Moving Avg'!F2266</f>
        <v>20.002250000000007</v>
      </c>
      <c r="H2266" s="2">
        <f>'Moving Avg'!G2266</f>
        <v>19.715479999999999</v>
      </c>
      <c r="I2266" s="2">
        <f>'Moving Avg'!H2266</f>
        <v>19.247175000000013</v>
      </c>
      <c r="J2266" s="5" t="str">
        <f>OBV!F2266</f>
        <v>BULLISH</v>
      </c>
      <c r="K2266" s="5" t="str">
        <f>OBV!G2266</f>
        <v>STRONG</v>
      </c>
      <c r="L2266" s="5" t="str">
        <f>OBV!H2266</f>
        <v>CONFIRMED BULLISH</v>
      </c>
      <c r="M2266" s="7">
        <f t="shared" si="350"/>
        <v>0</v>
      </c>
      <c r="N2266" s="7">
        <f t="shared" si="351"/>
        <v>100</v>
      </c>
      <c r="O2266" s="7">
        <f t="shared" si="352"/>
        <v>50</v>
      </c>
      <c r="P2266" s="7">
        <f t="shared" si="353"/>
        <v>100</v>
      </c>
      <c r="Q2266" s="8">
        <f t="shared" si="354"/>
        <v>57.5</v>
      </c>
      <c r="R2266" s="8">
        <f t="shared" si="355"/>
        <v>62.5</v>
      </c>
      <c r="S2266" s="8">
        <f t="shared" si="356"/>
        <v>72.5</v>
      </c>
      <c r="T2266" s="8">
        <f t="shared" si="357"/>
        <v>62.5</v>
      </c>
      <c r="U2266" s="7">
        <f t="shared" si="358"/>
        <v>64.166666666666671</v>
      </c>
      <c r="V2266" s="7">
        <f t="shared" si="359"/>
        <v>63.75</v>
      </c>
    </row>
    <row r="2267" spans="1:22" ht="13.5" x14ac:dyDescent="0.25">
      <c r="A2267" s="3">
        <f>RSI!A2267</f>
        <v>45303</v>
      </c>
      <c r="B2267" s="2">
        <f>RSI!B2267</f>
        <v>20.420000000000002</v>
      </c>
      <c r="C2267" s="2">
        <f>RSI!I2267</f>
        <v>77.732095565099115</v>
      </c>
      <c r="D2267" s="2">
        <f>MACD!E2267</f>
        <v>4.9560543105364729E-3</v>
      </c>
      <c r="E2267" s="2">
        <f>MACD!F2267</f>
        <v>9.2148728934066212E-2</v>
      </c>
      <c r="F2267" s="2">
        <f>'Moving Avg'!D2267</f>
        <v>20.162600000000001</v>
      </c>
      <c r="G2267" s="2">
        <f>'Moving Avg'!F2267</f>
        <v>20.024450000000009</v>
      </c>
      <c r="H2267" s="2">
        <f>'Moving Avg'!G2267</f>
        <v>19.752759999999999</v>
      </c>
      <c r="I2267" s="2">
        <f>'Moving Avg'!H2267</f>
        <v>19.256945000000012</v>
      </c>
      <c r="J2267" s="5" t="str">
        <f>OBV!F2267</f>
        <v>BULLISH</v>
      </c>
      <c r="K2267" s="5" t="str">
        <f>OBV!G2267</f>
        <v>STRONG</v>
      </c>
      <c r="L2267" s="5" t="str">
        <f>OBV!H2267</f>
        <v>CONFIRMED BULLISH</v>
      </c>
      <c r="M2267" s="7">
        <f t="shared" si="350"/>
        <v>0</v>
      </c>
      <c r="N2267" s="7">
        <f t="shared" si="351"/>
        <v>100</v>
      </c>
      <c r="O2267" s="7">
        <f t="shared" si="352"/>
        <v>50</v>
      </c>
      <c r="P2267" s="7">
        <f t="shared" si="353"/>
        <v>100</v>
      </c>
      <c r="Q2267" s="8">
        <f t="shared" si="354"/>
        <v>57.5</v>
      </c>
      <c r="R2267" s="8">
        <f t="shared" si="355"/>
        <v>62.5</v>
      </c>
      <c r="S2267" s="8">
        <f t="shared" si="356"/>
        <v>72.5</v>
      </c>
      <c r="T2267" s="8">
        <f t="shared" si="357"/>
        <v>62.5</v>
      </c>
      <c r="U2267" s="7">
        <f t="shared" si="358"/>
        <v>64.166666666666671</v>
      </c>
      <c r="V2267" s="7">
        <f t="shared" si="359"/>
        <v>63.75</v>
      </c>
    </row>
    <row r="2268" spans="1:22" ht="13.5" x14ac:dyDescent="0.25">
      <c r="A2268" s="3">
        <f>RSI!A2268</f>
        <v>45306</v>
      </c>
      <c r="B2268" s="2">
        <f>RSI!B2268</f>
        <v>20.420000000000002</v>
      </c>
      <c r="C2268" s="2">
        <f>RSI!I2268</f>
        <v>77.732095565099115</v>
      </c>
      <c r="D2268" s="2">
        <f>MACD!E2268</f>
        <v>-3.1075719832010407E-2</v>
      </c>
      <c r="E2268" s="2">
        <f>MACD!F2268</f>
        <v>6.75038391808509E-2</v>
      </c>
      <c r="F2268" s="2">
        <f>'Moving Avg'!D2268</f>
        <v>20.249600000000001</v>
      </c>
      <c r="G2268" s="2">
        <f>'Moving Avg'!F2268</f>
        <v>20.046650000000007</v>
      </c>
      <c r="H2268" s="2">
        <f>'Moving Avg'!G2268</f>
        <v>19.790039999999998</v>
      </c>
      <c r="I2268" s="2">
        <f>'Moving Avg'!H2268</f>
        <v>19.266715000000012</v>
      </c>
      <c r="J2268" s="5" t="str">
        <f>OBV!F2268</f>
        <v>BULLISH</v>
      </c>
      <c r="K2268" s="5" t="str">
        <f>OBV!G2268</f>
        <v>STRONG</v>
      </c>
      <c r="L2268" s="5" t="str">
        <f>OBV!H2268</f>
        <v>CONFIRMED BULLISH</v>
      </c>
      <c r="M2268" s="7">
        <f t="shared" si="350"/>
        <v>0</v>
      </c>
      <c r="N2268" s="7">
        <f t="shared" si="351"/>
        <v>100</v>
      </c>
      <c r="O2268" s="7">
        <f t="shared" si="352"/>
        <v>50</v>
      </c>
      <c r="P2268" s="7">
        <f t="shared" si="353"/>
        <v>100</v>
      </c>
      <c r="Q2268" s="8">
        <f t="shared" si="354"/>
        <v>57.5</v>
      </c>
      <c r="R2268" s="8">
        <f t="shared" si="355"/>
        <v>62.5</v>
      </c>
      <c r="S2268" s="8">
        <f t="shared" si="356"/>
        <v>72.5</v>
      </c>
      <c r="T2268" s="8">
        <f t="shared" si="357"/>
        <v>62.5</v>
      </c>
      <c r="U2268" s="7">
        <f t="shared" si="358"/>
        <v>64.166666666666671</v>
      </c>
      <c r="V2268" s="7">
        <f t="shared" si="359"/>
        <v>63.75</v>
      </c>
    </row>
    <row r="2269" spans="1:22" ht="13.5" x14ac:dyDescent="0.25">
      <c r="A2269" s="3">
        <f>RSI!A2269</f>
        <v>45307</v>
      </c>
      <c r="B2269" s="2">
        <f>RSI!B2269</f>
        <v>20.420000000000002</v>
      </c>
      <c r="C2269" s="2">
        <f>RSI!I2269</f>
        <v>77.732095565099115</v>
      </c>
      <c r="D2269" s="2">
        <f>MACD!E2269</f>
        <v>-6.4011432110849142E-2</v>
      </c>
      <c r="E2269" s="2">
        <f>MACD!F2269</f>
        <v>4.1200784922510891E-2</v>
      </c>
      <c r="F2269" s="2">
        <f>'Moving Avg'!D2269</f>
        <v>20.334800000000001</v>
      </c>
      <c r="G2269" s="2">
        <f>'Moving Avg'!F2269</f>
        <v>20.068850000000008</v>
      </c>
      <c r="H2269" s="2">
        <f>'Moving Avg'!G2269</f>
        <v>19.827319999999997</v>
      </c>
      <c r="I2269" s="2">
        <f>'Moving Avg'!H2269</f>
        <v>19.276485000000015</v>
      </c>
      <c r="J2269" s="5" t="str">
        <f>OBV!F2269</f>
        <v>BULLISH</v>
      </c>
      <c r="K2269" s="5" t="str">
        <f>OBV!G2269</f>
        <v>NEUTRAL</v>
      </c>
      <c r="L2269" s="5" t="str">
        <f>OBV!H2269</f>
        <v>CONFIRMED BULLISH</v>
      </c>
      <c r="M2269" s="7">
        <f t="shared" si="350"/>
        <v>0</v>
      </c>
      <c r="N2269" s="7">
        <f t="shared" si="351"/>
        <v>100</v>
      </c>
      <c r="O2269" s="7">
        <f t="shared" si="352"/>
        <v>50</v>
      </c>
      <c r="P2269" s="7">
        <f t="shared" si="353"/>
        <v>83.5</v>
      </c>
      <c r="Q2269" s="8">
        <f t="shared" si="354"/>
        <v>55.024999999999999</v>
      </c>
      <c r="R2269" s="8">
        <f t="shared" si="355"/>
        <v>58.375</v>
      </c>
      <c r="S2269" s="8">
        <f t="shared" si="356"/>
        <v>65.075000000000003</v>
      </c>
      <c r="T2269" s="8">
        <f t="shared" si="357"/>
        <v>58.375</v>
      </c>
      <c r="U2269" s="7">
        <f t="shared" si="358"/>
        <v>59.491666666666674</v>
      </c>
      <c r="V2269" s="7">
        <f t="shared" si="359"/>
        <v>59.212500000000006</v>
      </c>
    </row>
    <row r="2270" spans="1:22" ht="13.5" x14ac:dyDescent="0.25">
      <c r="A2270" s="3">
        <f>RSI!A2270</f>
        <v>45308</v>
      </c>
      <c r="B2270" s="2">
        <f>RSI!B2270</f>
        <v>20.420000000000002</v>
      </c>
      <c r="C2270" s="2">
        <f>RSI!I2270</f>
        <v>77.732095565099115</v>
      </c>
      <c r="D2270" s="2">
        <f>MACD!E2270</f>
        <v>-9.2761503758246988E-2</v>
      </c>
      <c r="E2270" s="2">
        <f>MACD!F2270</f>
        <v>1.4408327186359312E-2</v>
      </c>
      <c r="F2270" s="2">
        <f>'Moving Avg'!D2270</f>
        <v>20.420000000000002</v>
      </c>
      <c r="G2270" s="2">
        <f>'Moving Avg'!F2270</f>
        <v>20.09105000000001</v>
      </c>
      <c r="H2270" s="2">
        <f>'Moving Avg'!G2270</f>
        <v>19.864599999999996</v>
      </c>
      <c r="I2270" s="2">
        <f>'Moving Avg'!H2270</f>
        <v>19.286255000000011</v>
      </c>
      <c r="J2270" s="5" t="str">
        <f>OBV!F2270</f>
        <v>BULLISH</v>
      </c>
      <c r="K2270" s="5" t="str">
        <f>OBV!G2270</f>
        <v>NEUTRAL</v>
      </c>
      <c r="L2270" s="5" t="str">
        <f>OBV!H2270</f>
        <v>CONFIRMED BULLISH</v>
      </c>
      <c r="M2270" s="7">
        <f t="shared" si="350"/>
        <v>0</v>
      </c>
      <c r="N2270" s="7">
        <f t="shared" si="351"/>
        <v>100</v>
      </c>
      <c r="O2270" s="7">
        <f t="shared" si="352"/>
        <v>50</v>
      </c>
      <c r="P2270" s="7">
        <f t="shared" si="353"/>
        <v>83.5</v>
      </c>
      <c r="Q2270" s="8">
        <f t="shared" si="354"/>
        <v>55.024999999999999</v>
      </c>
      <c r="R2270" s="8">
        <f t="shared" si="355"/>
        <v>58.375</v>
      </c>
      <c r="S2270" s="8">
        <f t="shared" si="356"/>
        <v>65.075000000000003</v>
      </c>
      <c r="T2270" s="8">
        <f t="shared" si="357"/>
        <v>58.375</v>
      </c>
      <c r="U2270" s="7">
        <f t="shared" si="358"/>
        <v>59.491666666666674</v>
      </c>
      <c r="V2270" s="7">
        <f t="shared" si="359"/>
        <v>59.212500000000006</v>
      </c>
    </row>
    <row r="2271" spans="1:22" ht="13.5" x14ac:dyDescent="0.25">
      <c r="A2271" s="3">
        <f>RSI!A2271</f>
        <v>45309</v>
      </c>
      <c r="B2271" s="2">
        <f>RSI!B2271</f>
        <v>20.420000000000002</v>
      </c>
      <c r="C2271" s="2">
        <f>RSI!I2271</f>
        <v>77.732095565099115</v>
      </c>
      <c r="D2271" s="2">
        <f>MACD!E2271</f>
        <v>-0.11918664247050259</v>
      </c>
      <c r="E2271" s="2">
        <f>MACD!F2271</f>
        <v>-1.2310666745013068E-2</v>
      </c>
      <c r="F2271" s="2">
        <f>'Moving Avg'!D2271</f>
        <v>20.420000000000002</v>
      </c>
      <c r="G2271" s="2">
        <f>'Moving Avg'!F2271</f>
        <v>20.113250000000011</v>
      </c>
      <c r="H2271" s="2">
        <f>'Moving Avg'!G2271</f>
        <v>19.901699999999995</v>
      </c>
      <c r="I2271" s="2">
        <f>'Moving Avg'!H2271</f>
        <v>19.296025000000014</v>
      </c>
      <c r="J2271" s="5" t="str">
        <f>OBV!F2271</f>
        <v>NEUTRAL</v>
      </c>
      <c r="K2271" s="5" t="str">
        <f>OBV!G2271</f>
        <v>NEUTRAL</v>
      </c>
      <c r="L2271" s="5" t="str">
        <f>OBV!H2271</f>
        <v>NEUTRAL</v>
      </c>
      <c r="M2271" s="7">
        <f t="shared" si="350"/>
        <v>0</v>
      </c>
      <c r="N2271" s="7">
        <f t="shared" si="351"/>
        <v>100</v>
      </c>
      <c r="O2271" s="7">
        <f t="shared" si="352"/>
        <v>50</v>
      </c>
      <c r="P2271" s="7">
        <f t="shared" si="353"/>
        <v>33</v>
      </c>
      <c r="Q2271" s="8">
        <f t="shared" si="354"/>
        <v>47.45</v>
      </c>
      <c r="R2271" s="8">
        <f t="shared" si="355"/>
        <v>45.75</v>
      </c>
      <c r="S2271" s="8">
        <f t="shared" si="356"/>
        <v>42.35</v>
      </c>
      <c r="T2271" s="8">
        <f t="shared" si="357"/>
        <v>45.75</v>
      </c>
      <c r="U2271" s="7">
        <f t="shared" si="358"/>
        <v>45.183333333333337</v>
      </c>
      <c r="V2271" s="7">
        <f t="shared" si="359"/>
        <v>45.325000000000003</v>
      </c>
    </row>
    <row r="2272" spans="1:22" ht="13.5" x14ac:dyDescent="0.25">
      <c r="A2272" s="3">
        <f>RSI!A2272</f>
        <v>45310</v>
      </c>
      <c r="B2272" s="2">
        <f>RSI!B2272</f>
        <v>20.420000000000002</v>
      </c>
      <c r="C2272" s="2">
        <f>RSI!I2272</f>
        <v>77.732095565099101</v>
      </c>
      <c r="D2272" s="2">
        <f>MACD!E2272</f>
        <v>-0.14348911134796083</v>
      </c>
      <c r="E2272" s="2">
        <f>MACD!F2272</f>
        <v>-3.8546355665602619E-2</v>
      </c>
      <c r="F2272" s="2">
        <f>'Moving Avg'!D2272</f>
        <v>20.420000000000002</v>
      </c>
      <c r="G2272" s="2">
        <f>'Moving Avg'!F2272</f>
        <v>20.135450000000009</v>
      </c>
      <c r="H2272" s="2">
        <f>'Moving Avg'!G2272</f>
        <v>19.938799999999993</v>
      </c>
      <c r="I2272" s="2">
        <f>'Moving Avg'!H2272</f>
        <v>19.305795000000014</v>
      </c>
      <c r="J2272" s="5" t="str">
        <f>OBV!F2272</f>
        <v>NEUTRAL</v>
      </c>
      <c r="K2272" s="5" t="str">
        <f>OBV!G2272</f>
        <v>NEUTRAL</v>
      </c>
      <c r="L2272" s="5" t="str">
        <f>OBV!H2272</f>
        <v>NEUTRAL</v>
      </c>
      <c r="M2272" s="7">
        <f t="shared" si="350"/>
        <v>0</v>
      </c>
      <c r="N2272" s="7">
        <f t="shared" si="351"/>
        <v>100</v>
      </c>
      <c r="O2272" s="7">
        <f t="shared" si="352"/>
        <v>50</v>
      </c>
      <c r="P2272" s="7">
        <f t="shared" si="353"/>
        <v>33</v>
      </c>
      <c r="Q2272" s="8">
        <f t="shared" si="354"/>
        <v>47.45</v>
      </c>
      <c r="R2272" s="8">
        <f t="shared" si="355"/>
        <v>45.75</v>
      </c>
      <c r="S2272" s="8">
        <f t="shared" si="356"/>
        <v>42.35</v>
      </c>
      <c r="T2272" s="8">
        <f t="shared" si="357"/>
        <v>45.75</v>
      </c>
      <c r="U2272" s="7">
        <f t="shared" si="358"/>
        <v>45.183333333333337</v>
      </c>
      <c r="V2272" s="7">
        <f t="shared" si="359"/>
        <v>45.325000000000003</v>
      </c>
    </row>
    <row r="2273" spans="1:22" ht="13.5" x14ac:dyDescent="0.25">
      <c r="A2273" s="3">
        <f>RSI!A2273</f>
        <v>45313</v>
      </c>
      <c r="B2273" s="2">
        <f>RSI!B2273</f>
        <v>20.420000000000002</v>
      </c>
      <c r="C2273" s="2">
        <f>RSI!I2273</f>
        <v>77.732095565099101</v>
      </c>
      <c r="D2273" s="2">
        <f>MACD!E2273</f>
        <v>-0.1658515686012656</v>
      </c>
      <c r="E2273" s="2">
        <f>MACD!F2273</f>
        <v>-6.4007398252735215E-2</v>
      </c>
      <c r="F2273" s="2">
        <f>'Moving Avg'!D2273</f>
        <v>20.420000000000002</v>
      </c>
      <c r="G2273" s="2">
        <f>'Moving Avg'!F2273</f>
        <v>20.157650000000007</v>
      </c>
      <c r="H2273" s="2">
        <f>'Moving Avg'!G2273</f>
        <v>19.975899999999992</v>
      </c>
      <c r="I2273" s="2">
        <f>'Moving Avg'!H2273</f>
        <v>19.315565000000014</v>
      </c>
      <c r="J2273" s="5" t="str">
        <f>OBV!F2273</f>
        <v>NEUTRAL</v>
      </c>
      <c r="K2273" s="5" t="str">
        <f>OBV!G2273</f>
        <v>NEUTRAL</v>
      </c>
      <c r="L2273" s="5" t="str">
        <f>OBV!H2273</f>
        <v>NEUTRAL</v>
      </c>
      <c r="M2273" s="7">
        <f t="shared" si="350"/>
        <v>0</v>
      </c>
      <c r="N2273" s="7">
        <f t="shared" si="351"/>
        <v>100</v>
      </c>
      <c r="O2273" s="7">
        <f t="shared" si="352"/>
        <v>50</v>
      </c>
      <c r="P2273" s="7">
        <f t="shared" si="353"/>
        <v>33</v>
      </c>
      <c r="Q2273" s="8">
        <f t="shared" si="354"/>
        <v>47.45</v>
      </c>
      <c r="R2273" s="8">
        <f t="shared" si="355"/>
        <v>45.75</v>
      </c>
      <c r="S2273" s="8">
        <f t="shared" si="356"/>
        <v>42.35</v>
      </c>
      <c r="T2273" s="8">
        <f t="shared" si="357"/>
        <v>45.75</v>
      </c>
      <c r="U2273" s="7">
        <f t="shared" si="358"/>
        <v>45.183333333333337</v>
      </c>
      <c r="V2273" s="7">
        <f t="shared" si="359"/>
        <v>45.325000000000003</v>
      </c>
    </row>
    <row r="2274" spans="1:22" ht="13.5" x14ac:dyDescent="0.25">
      <c r="A2274" s="3">
        <f>RSI!A2274</f>
        <v>45314</v>
      </c>
      <c r="B2274" s="2">
        <f>RSI!B2274</f>
        <v>20.420000000000002</v>
      </c>
      <c r="C2274" s="2">
        <f>RSI!I2274</f>
        <v>77.732095565099101</v>
      </c>
      <c r="D2274" s="2">
        <f>MACD!E2274</f>
        <v>-0.18505461552506119</v>
      </c>
      <c r="E2274" s="2">
        <f>MACD!F2274</f>
        <v>-8.8216841707200427E-2</v>
      </c>
      <c r="F2274" s="2">
        <f>'Moving Avg'!D2274</f>
        <v>20.420000000000002</v>
      </c>
      <c r="G2274" s="2">
        <f>'Moving Avg'!F2274</f>
        <v>20.179400000000008</v>
      </c>
      <c r="H2274" s="2">
        <f>'Moving Avg'!G2274</f>
        <v>19.99631999999999</v>
      </c>
      <c r="I2274" s="2">
        <f>'Moving Avg'!H2274</f>
        <v>19.325335000000017</v>
      </c>
      <c r="J2274" s="5" t="str">
        <f>OBV!F2274</f>
        <v>NEUTRAL</v>
      </c>
      <c r="K2274" s="5" t="str">
        <f>OBV!G2274</f>
        <v>NEUTRAL</v>
      </c>
      <c r="L2274" s="5" t="str">
        <f>OBV!H2274</f>
        <v>NEUTRAL</v>
      </c>
      <c r="M2274" s="7">
        <f t="shared" si="350"/>
        <v>0</v>
      </c>
      <c r="N2274" s="7">
        <f t="shared" si="351"/>
        <v>100</v>
      </c>
      <c r="O2274" s="7">
        <f t="shared" si="352"/>
        <v>50</v>
      </c>
      <c r="P2274" s="7">
        <f t="shared" si="353"/>
        <v>33</v>
      </c>
      <c r="Q2274" s="8">
        <f t="shared" si="354"/>
        <v>47.45</v>
      </c>
      <c r="R2274" s="8">
        <f t="shared" si="355"/>
        <v>45.75</v>
      </c>
      <c r="S2274" s="8">
        <f t="shared" si="356"/>
        <v>42.35</v>
      </c>
      <c r="T2274" s="8">
        <f t="shared" si="357"/>
        <v>45.75</v>
      </c>
      <c r="U2274" s="7">
        <f t="shared" si="358"/>
        <v>45.183333333333337</v>
      </c>
      <c r="V2274" s="7">
        <f t="shared" si="359"/>
        <v>45.325000000000003</v>
      </c>
    </row>
    <row r="2275" spans="1:22" ht="13.5" x14ac:dyDescent="0.25">
      <c r="A2275" s="3">
        <f>RSI!A2275</f>
        <v>45315</v>
      </c>
      <c r="B2275" s="2">
        <f>RSI!B2275</f>
        <v>20.420000000000002</v>
      </c>
      <c r="C2275" s="2">
        <f>RSI!I2275</f>
        <v>77.732095565099101</v>
      </c>
      <c r="D2275" s="2">
        <f>MACD!E2275</f>
        <v>-0.20284555410610139</v>
      </c>
      <c r="E2275" s="2">
        <f>MACD!F2275</f>
        <v>-0.11114258418698063</v>
      </c>
      <c r="F2275" s="2">
        <f>'Moving Avg'!D2275</f>
        <v>20.420000000000002</v>
      </c>
      <c r="G2275" s="2">
        <f>'Moving Avg'!F2275</f>
        <v>20.201600000000006</v>
      </c>
      <c r="H2275" s="2">
        <f>'Moving Avg'!G2275</f>
        <v>20.016739999999992</v>
      </c>
      <c r="I2275" s="2">
        <f>'Moving Avg'!H2275</f>
        <v>19.334640000000022</v>
      </c>
      <c r="J2275" s="5" t="str">
        <f>OBV!F2275</f>
        <v>NEUTRAL</v>
      </c>
      <c r="K2275" s="5" t="str">
        <f>OBV!G2275</f>
        <v>NEUTRAL</v>
      </c>
      <c r="L2275" s="5" t="str">
        <f>OBV!H2275</f>
        <v>NEUTRAL</v>
      </c>
      <c r="M2275" s="7">
        <f t="shared" si="350"/>
        <v>0</v>
      </c>
      <c r="N2275" s="7">
        <f t="shared" si="351"/>
        <v>100</v>
      </c>
      <c r="O2275" s="7">
        <f t="shared" si="352"/>
        <v>50</v>
      </c>
      <c r="P2275" s="7">
        <f t="shared" si="353"/>
        <v>33</v>
      </c>
      <c r="Q2275" s="8">
        <f t="shared" si="354"/>
        <v>47.45</v>
      </c>
      <c r="R2275" s="8">
        <f t="shared" si="355"/>
        <v>45.75</v>
      </c>
      <c r="S2275" s="8">
        <f t="shared" si="356"/>
        <v>42.35</v>
      </c>
      <c r="T2275" s="8">
        <f t="shared" si="357"/>
        <v>45.75</v>
      </c>
      <c r="U2275" s="7">
        <f t="shared" si="358"/>
        <v>45.183333333333337</v>
      </c>
      <c r="V2275" s="7">
        <f t="shared" si="359"/>
        <v>45.325000000000003</v>
      </c>
    </row>
    <row r="2276" spans="1:22" ht="13.5" x14ac:dyDescent="0.25">
      <c r="A2276" s="3">
        <f>RSI!A2276</f>
        <v>45316</v>
      </c>
      <c r="B2276" s="2">
        <f>RSI!B2276</f>
        <v>20.420000000000002</v>
      </c>
      <c r="C2276" s="2">
        <f>RSI!I2276</f>
        <v>77.732095565099101</v>
      </c>
      <c r="D2276" s="2">
        <f>MACD!E2276</f>
        <v>-0.15378893271966732</v>
      </c>
      <c r="E2276" s="2">
        <f>MACD!F2276</f>
        <v>-0.11967185389351798</v>
      </c>
      <c r="F2276" s="2">
        <f>'Moving Avg'!D2276</f>
        <v>20.420000000000002</v>
      </c>
      <c r="G2276" s="2">
        <f>'Moving Avg'!F2276</f>
        <v>20.223800000000008</v>
      </c>
      <c r="H2276" s="2">
        <f>'Moving Avg'!G2276</f>
        <v>20.037159999999989</v>
      </c>
      <c r="I2276" s="2">
        <f>'Moving Avg'!H2276</f>
        <v>19.343945000000023</v>
      </c>
      <c r="J2276" s="5" t="str">
        <f>OBV!F2276</f>
        <v>NEUTRAL</v>
      </c>
      <c r="K2276" s="5" t="str">
        <f>OBV!G2276</f>
        <v>NEUTRAL</v>
      </c>
      <c r="L2276" s="5" t="str">
        <f>OBV!H2276</f>
        <v>NEUTRAL</v>
      </c>
      <c r="M2276" s="7">
        <f t="shared" si="350"/>
        <v>0</v>
      </c>
      <c r="N2276" s="7">
        <f t="shared" si="351"/>
        <v>100</v>
      </c>
      <c r="O2276" s="7">
        <f t="shared" si="352"/>
        <v>50</v>
      </c>
      <c r="P2276" s="7">
        <f t="shared" si="353"/>
        <v>33</v>
      </c>
      <c r="Q2276" s="8">
        <f t="shared" si="354"/>
        <v>47.45</v>
      </c>
      <c r="R2276" s="8">
        <f t="shared" si="355"/>
        <v>45.75</v>
      </c>
      <c r="S2276" s="8">
        <f t="shared" si="356"/>
        <v>42.35</v>
      </c>
      <c r="T2276" s="8">
        <f t="shared" si="357"/>
        <v>45.75</v>
      </c>
      <c r="U2276" s="7">
        <f t="shared" si="358"/>
        <v>45.183333333333337</v>
      </c>
      <c r="V2276" s="7">
        <f t="shared" si="359"/>
        <v>45.325000000000003</v>
      </c>
    </row>
    <row r="2277" spans="1:22" ht="13.5" x14ac:dyDescent="0.25">
      <c r="A2277" s="3">
        <f>RSI!A2277</f>
        <v>45317</v>
      </c>
      <c r="B2277" s="2">
        <f>RSI!B2277</f>
        <v>20.420000000000002</v>
      </c>
      <c r="C2277" s="2">
        <f>RSI!I2277</f>
        <v>77.732095565099101</v>
      </c>
      <c r="D2277" s="2">
        <f>MACD!E2277</f>
        <v>-0.11360167741440108</v>
      </c>
      <c r="E2277" s="2">
        <f>MACD!F2277</f>
        <v>-0.11845781859769461</v>
      </c>
      <c r="F2277" s="2">
        <f>'Moving Avg'!D2277</f>
        <v>20.420000000000002</v>
      </c>
      <c r="G2277" s="2">
        <f>'Moving Avg'!F2277</f>
        <v>20.246000000000009</v>
      </c>
      <c r="H2277" s="2">
        <f>'Moving Avg'!G2277</f>
        <v>20.057579999999991</v>
      </c>
      <c r="I2277" s="2">
        <f>'Moving Avg'!H2277</f>
        <v>19.353250000000024</v>
      </c>
      <c r="J2277" s="5" t="str">
        <f>OBV!F2277</f>
        <v>NEUTRAL</v>
      </c>
      <c r="K2277" s="5" t="str">
        <f>OBV!G2277</f>
        <v>NEUTRAL</v>
      </c>
      <c r="L2277" s="5" t="str">
        <f>OBV!H2277</f>
        <v>NEUTRAL</v>
      </c>
      <c r="M2277" s="7">
        <f t="shared" si="350"/>
        <v>0</v>
      </c>
      <c r="N2277" s="7">
        <f t="shared" si="351"/>
        <v>0</v>
      </c>
      <c r="O2277" s="7">
        <f t="shared" si="352"/>
        <v>50</v>
      </c>
      <c r="P2277" s="7">
        <f t="shared" si="353"/>
        <v>33</v>
      </c>
      <c r="Q2277" s="8">
        <f t="shared" si="354"/>
        <v>12.45</v>
      </c>
      <c r="R2277" s="8">
        <f t="shared" si="355"/>
        <v>25.75</v>
      </c>
      <c r="S2277" s="8">
        <f t="shared" si="356"/>
        <v>27.35</v>
      </c>
      <c r="T2277" s="8">
        <f t="shared" si="357"/>
        <v>20.75</v>
      </c>
      <c r="U2277" s="7">
        <f t="shared" si="358"/>
        <v>21.850000000000005</v>
      </c>
      <c r="V2277" s="7">
        <f t="shared" si="359"/>
        <v>21.575000000000003</v>
      </c>
    </row>
    <row r="2278" spans="1:22" ht="13.5" x14ac:dyDescent="0.25">
      <c r="A2278" s="3">
        <f>RSI!A2278</f>
        <v>45320</v>
      </c>
      <c r="B2278" s="2">
        <f>RSI!B2278</f>
        <v>20.420000000000002</v>
      </c>
      <c r="C2278" s="2">
        <f>RSI!I2278</f>
        <v>77.732095565099101</v>
      </c>
      <c r="D2278" s="2">
        <f>MACD!E2278</f>
        <v>-8.0821330067944785E-2</v>
      </c>
      <c r="E2278" s="2">
        <f>MACD!F2278</f>
        <v>-0.11093052089174466</v>
      </c>
      <c r="F2278" s="2">
        <f>'Moving Avg'!D2278</f>
        <v>20.420000000000002</v>
      </c>
      <c r="G2278" s="2">
        <f>'Moving Avg'!F2278</f>
        <v>20.268200000000011</v>
      </c>
      <c r="H2278" s="2">
        <f>'Moving Avg'!G2278</f>
        <v>20.077999999999989</v>
      </c>
      <c r="I2278" s="2">
        <f>'Moving Avg'!H2278</f>
        <v>19.362555000000025</v>
      </c>
      <c r="J2278" s="5" t="str">
        <f>OBV!F2278</f>
        <v>NEUTRAL</v>
      </c>
      <c r="K2278" s="5" t="str">
        <f>OBV!G2278</f>
        <v>NEUTRAL</v>
      </c>
      <c r="L2278" s="5" t="str">
        <f>OBV!H2278</f>
        <v>NEUTRAL</v>
      </c>
      <c r="M2278" s="7">
        <f t="shared" si="350"/>
        <v>0</v>
      </c>
      <c r="N2278" s="7">
        <f t="shared" si="351"/>
        <v>0</v>
      </c>
      <c r="O2278" s="7">
        <f t="shared" si="352"/>
        <v>50</v>
      </c>
      <c r="P2278" s="7">
        <f t="shared" si="353"/>
        <v>33</v>
      </c>
      <c r="Q2278" s="8">
        <f t="shared" si="354"/>
        <v>12.45</v>
      </c>
      <c r="R2278" s="8">
        <f t="shared" si="355"/>
        <v>25.75</v>
      </c>
      <c r="S2278" s="8">
        <f t="shared" si="356"/>
        <v>27.35</v>
      </c>
      <c r="T2278" s="8">
        <f t="shared" si="357"/>
        <v>20.75</v>
      </c>
      <c r="U2278" s="7">
        <f t="shared" si="358"/>
        <v>21.850000000000005</v>
      </c>
      <c r="V2278" s="7">
        <f t="shared" si="359"/>
        <v>21.575000000000003</v>
      </c>
    </row>
    <row r="2279" spans="1:22" ht="13.5" x14ac:dyDescent="0.25">
      <c r="A2279" s="3">
        <f>RSI!A2279</f>
        <v>45321</v>
      </c>
      <c r="B2279" s="2">
        <f>RSI!B2279</f>
        <v>20.420000000000002</v>
      </c>
      <c r="C2279" s="2">
        <f>RSI!I2279</f>
        <v>77.732095565099101</v>
      </c>
      <c r="D2279" s="2">
        <f>MACD!E2279</f>
        <v>-5.4217680949577129E-2</v>
      </c>
      <c r="E2279" s="2">
        <f>MACD!F2279</f>
        <v>-9.9587952903311155E-2</v>
      </c>
      <c r="F2279" s="2">
        <f>'Moving Avg'!D2279</f>
        <v>20.420000000000002</v>
      </c>
      <c r="G2279" s="2">
        <f>'Moving Avg'!F2279</f>
        <v>20.290400000000012</v>
      </c>
      <c r="H2279" s="2">
        <f>'Moving Avg'!G2279</f>
        <v>20.09841999999999</v>
      </c>
      <c r="I2279" s="2">
        <f>'Moving Avg'!H2279</f>
        <v>19.367705000000026</v>
      </c>
      <c r="J2279" s="5" t="str">
        <f>OBV!F2279</f>
        <v>NEUTRAL</v>
      </c>
      <c r="K2279" s="5" t="str">
        <f>OBV!G2279</f>
        <v>NEUTRAL</v>
      </c>
      <c r="L2279" s="5" t="str">
        <f>OBV!H2279</f>
        <v>NEUTRAL</v>
      </c>
      <c r="M2279" s="7">
        <f t="shared" si="350"/>
        <v>0</v>
      </c>
      <c r="N2279" s="7">
        <f t="shared" si="351"/>
        <v>0</v>
      </c>
      <c r="O2279" s="7">
        <f t="shared" si="352"/>
        <v>50</v>
      </c>
      <c r="P2279" s="7">
        <f t="shared" si="353"/>
        <v>33</v>
      </c>
      <c r="Q2279" s="8">
        <f t="shared" si="354"/>
        <v>12.45</v>
      </c>
      <c r="R2279" s="8">
        <f t="shared" si="355"/>
        <v>25.75</v>
      </c>
      <c r="S2279" s="8">
        <f t="shared" si="356"/>
        <v>27.35</v>
      </c>
      <c r="T2279" s="8">
        <f t="shared" si="357"/>
        <v>20.75</v>
      </c>
      <c r="U2279" s="7">
        <f t="shared" si="358"/>
        <v>21.850000000000005</v>
      </c>
      <c r="V2279" s="7">
        <f t="shared" si="359"/>
        <v>21.575000000000003</v>
      </c>
    </row>
    <row r="2280" spans="1:22" ht="13.5" x14ac:dyDescent="0.25">
      <c r="A2280" s="3">
        <f>RSI!A2280</f>
        <v>45322</v>
      </c>
      <c r="B2280" s="2">
        <f>RSI!B2280</f>
        <v>20.420000000000002</v>
      </c>
      <c r="C2280" s="2">
        <f>RSI!I2280</f>
        <v>77.732095565099101</v>
      </c>
      <c r="D2280" s="2">
        <f>MACD!E2280</f>
        <v>-3.2756500803284183E-2</v>
      </c>
      <c r="E2280" s="2">
        <f>MACD!F2280</f>
        <v>-8.6221662483305761E-2</v>
      </c>
      <c r="F2280" s="2">
        <f>'Moving Avg'!D2280</f>
        <v>20.420000000000002</v>
      </c>
      <c r="G2280" s="2">
        <f>'Moving Avg'!F2280</f>
        <v>20.31215000000001</v>
      </c>
      <c r="H2280" s="2">
        <f>'Moving Avg'!G2280</f>
        <v>20.118839999999992</v>
      </c>
      <c r="I2280" s="2">
        <f>'Moving Avg'!H2280</f>
        <v>19.372855000000026</v>
      </c>
      <c r="J2280" s="5" t="str">
        <f>OBV!F2280</f>
        <v>NEUTRAL</v>
      </c>
      <c r="K2280" s="5" t="str">
        <f>OBV!G2280</f>
        <v>NEUTRAL</v>
      </c>
      <c r="L2280" s="5" t="str">
        <f>OBV!H2280</f>
        <v>NEUTRAL</v>
      </c>
      <c r="M2280" s="7">
        <f t="shared" si="350"/>
        <v>0</v>
      </c>
      <c r="N2280" s="7">
        <f t="shared" si="351"/>
        <v>0</v>
      </c>
      <c r="O2280" s="7">
        <f t="shared" si="352"/>
        <v>50</v>
      </c>
      <c r="P2280" s="7">
        <f t="shared" si="353"/>
        <v>33</v>
      </c>
      <c r="Q2280" s="8">
        <f t="shared" si="354"/>
        <v>12.45</v>
      </c>
      <c r="R2280" s="8">
        <f t="shared" si="355"/>
        <v>25.75</v>
      </c>
      <c r="S2280" s="8">
        <f t="shared" si="356"/>
        <v>27.35</v>
      </c>
      <c r="T2280" s="8">
        <f t="shared" si="357"/>
        <v>20.75</v>
      </c>
      <c r="U2280" s="7">
        <f t="shared" si="358"/>
        <v>21.850000000000005</v>
      </c>
      <c r="V2280" s="7">
        <f t="shared" si="359"/>
        <v>21.575000000000003</v>
      </c>
    </row>
    <row r="2281" spans="1:22" ht="13.5" x14ac:dyDescent="0.25">
      <c r="A2281" s="3">
        <f>RSI!A2281</f>
        <v>45323</v>
      </c>
      <c r="B2281" s="2">
        <f>RSI!B2281</f>
        <v>20.420000000000002</v>
      </c>
      <c r="C2281" s="2">
        <f>RSI!I2281</f>
        <v>77.732095565099101</v>
      </c>
      <c r="D2281" s="2">
        <f>MACD!E2281</f>
        <v>-1.5568892417402225E-2</v>
      </c>
      <c r="E2281" s="2">
        <f>MACD!F2281</f>
        <v>-7.2091108470125065E-2</v>
      </c>
      <c r="F2281" s="2">
        <f>'Moving Avg'!D2281</f>
        <v>20.420000000000002</v>
      </c>
      <c r="G2281" s="2">
        <f>'Moving Avg'!F2281</f>
        <v>20.333900000000011</v>
      </c>
      <c r="H2281" s="2">
        <f>'Moving Avg'!G2281</f>
        <v>20.13925999999999</v>
      </c>
      <c r="I2281" s="2">
        <f>'Moving Avg'!H2281</f>
        <v>19.373685000000027</v>
      </c>
      <c r="J2281" s="5" t="str">
        <f>OBV!F2281</f>
        <v>NEUTRAL</v>
      </c>
      <c r="K2281" s="5" t="str">
        <f>OBV!G2281</f>
        <v>NEUTRAL</v>
      </c>
      <c r="L2281" s="5" t="str">
        <f>OBV!H2281</f>
        <v>NEUTRAL</v>
      </c>
      <c r="M2281" s="7">
        <f t="shared" si="350"/>
        <v>0</v>
      </c>
      <c r="N2281" s="7">
        <f t="shared" si="351"/>
        <v>0</v>
      </c>
      <c r="O2281" s="7">
        <f t="shared" si="352"/>
        <v>50</v>
      </c>
      <c r="P2281" s="7">
        <f t="shared" si="353"/>
        <v>33</v>
      </c>
      <c r="Q2281" s="8">
        <f t="shared" si="354"/>
        <v>12.45</v>
      </c>
      <c r="R2281" s="8">
        <f t="shared" si="355"/>
        <v>25.75</v>
      </c>
      <c r="S2281" s="8">
        <f t="shared" si="356"/>
        <v>27.35</v>
      </c>
      <c r="T2281" s="8">
        <f t="shared" si="357"/>
        <v>20.75</v>
      </c>
      <c r="U2281" s="7">
        <f t="shared" si="358"/>
        <v>21.850000000000005</v>
      </c>
      <c r="V2281" s="7">
        <f t="shared" si="359"/>
        <v>21.575000000000003</v>
      </c>
    </row>
    <row r="2282" spans="1:22" ht="13.5" x14ac:dyDescent="0.25">
      <c r="A2282" s="3">
        <f>RSI!A2282</f>
        <v>45324</v>
      </c>
      <c r="B2282" s="2">
        <f>RSI!B2282</f>
        <v>20.420000000000002</v>
      </c>
      <c r="C2282" s="2">
        <f>RSI!I2282</f>
        <v>77.732095565099101</v>
      </c>
      <c r="D2282" s="2">
        <f>MACD!E2282</f>
        <v>-1.9253941957870779E-3</v>
      </c>
      <c r="E2282" s="2">
        <f>MACD!F2282</f>
        <v>-5.8057965615257466E-2</v>
      </c>
      <c r="F2282" s="2">
        <f>'Moving Avg'!D2282</f>
        <v>20.420000000000002</v>
      </c>
      <c r="G2282" s="2">
        <f>'Moving Avg'!F2282</f>
        <v>20.355650000000011</v>
      </c>
      <c r="H2282" s="2">
        <f>'Moving Avg'!G2282</f>
        <v>20.159679999999991</v>
      </c>
      <c r="I2282" s="2">
        <f>'Moving Avg'!H2282</f>
        <v>19.374515000000027</v>
      </c>
      <c r="J2282" s="5" t="str">
        <f>OBV!F2282</f>
        <v>NEUTRAL</v>
      </c>
      <c r="K2282" s="5" t="str">
        <f>OBV!G2282</f>
        <v>NEUTRAL</v>
      </c>
      <c r="L2282" s="5" t="str">
        <f>OBV!H2282</f>
        <v>NEUTRAL</v>
      </c>
      <c r="M2282" s="7">
        <f t="shared" si="350"/>
        <v>0</v>
      </c>
      <c r="N2282" s="7">
        <f t="shared" si="351"/>
        <v>0</v>
      </c>
      <c r="O2282" s="7">
        <f t="shared" si="352"/>
        <v>50</v>
      </c>
      <c r="P2282" s="7">
        <f t="shared" si="353"/>
        <v>33</v>
      </c>
      <c r="Q2282" s="8">
        <f t="shared" si="354"/>
        <v>12.45</v>
      </c>
      <c r="R2282" s="8">
        <f t="shared" si="355"/>
        <v>25.75</v>
      </c>
      <c r="S2282" s="8">
        <f t="shared" si="356"/>
        <v>27.35</v>
      </c>
      <c r="T2282" s="8">
        <f t="shared" si="357"/>
        <v>20.75</v>
      </c>
      <c r="U2282" s="7">
        <f t="shared" si="358"/>
        <v>21.850000000000005</v>
      </c>
      <c r="V2282" s="7">
        <f t="shared" si="359"/>
        <v>21.575000000000003</v>
      </c>
    </row>
    <row r="2283" spans="1:22" ht="13.5" x14ac:dyDescent="0.25">
      <c r="A2283" s="3">
        <f>RSI!A2283</f>
        <v>45327</v>
      </c>
      <c r="B2283" s="2">
        <f>RSI!B2283</f>
        <v>20.420000000000002</v>
      </c>
      <c r="C2283" s="2">
        <f>RSI!I2283</f>
        <v>77.732095565099101</v>
      </c>
      <c r="D2283" s="2">
        <f>MACD!E2283</f>
        <v>8.7858980769404127E-3</v>
      </c>
      <c r="E2283" s="2">
        <f>MACD!F2283</f>
        <v>-4.4689192876817892E-2</v>
      </c>
      <c r="F2283" s="2">
        <f>'Moving Avg'!D2283</f>
        <v>20.420000000000002</v>
      </c>
      <c r="G2283" s="2">
        <f>'Moving Avg'!F2283</f>
        <v>20.377400000000012</v>
      </c>
      <c r="H2283" s="2">
        <f>'Moving Avg'!G2283</f>
        <v>20.180099999999989</v>
      </c>
      <c r="I2283" s="2">
        <f>'Moving Avg'!H2283</f>
        <v>19.375345000000028</v>
      </c>
      <c r="J2283" s="5" t="str">
        <f>OBV!F2283</f>
        <v>NEUTRAL</v>
      </c>
      <c r="K2283" s="5" t="str">
        <f>OBV!G2283</f>
        <v>NEUTRAL</v>
      </c>
      <c r="L2283" s="5" t="str">
        <f>OBV!H2283</f>
        <v>NEUTRAL</v>
      </c>
      <c r="M2283" s="7">
        <f t="shared" si="350"/>
        <v>0</v>
      </c>
      <c r="N2283" s="7">
        <f t="shared" si="351"/>
        <v>0</v>
      </c>
      <c r="O2283" s="7">
        <f t="shared" si="352"/>
        <v>50</v>
      </c>
      <c r="P2283" s="7">
        <f t="shared" si="353"/>
        <v>33</v>
      </c>
      <c r="Q2283" s="8">
        <f t="shared" si="354"/>
        <v>12.45</v>
      </c>
      <c r="R2283" s="8">
        <f t="shared" si="355"/>
        <v>25.75</v>
      </c>
      <c r="S2283" s="8">
        <f t="shared" si="356"/>
        <v>27.35</v>
      </c>
      <c r="T2283" s="8">
        <f t="shared" si="357"/>
        <v>20.75</v>
      </c>
      <c r="U2283" s="7">
        <f t="shared" si="358"/>
        <v>21.850000000000005</v>
      </c>
      <c r="V2283" s="7">
        <f t="shared" si="359"/>
        <v>21.575000000000003</v>
      </c>
    </row>
    <row r="2284" spans="1:22" ht="13.5" x14ac:dyDescent="0.25">
      <c r="A2284" s="3">
        <f>RSI!A2284</f>
        <v>45328</v>
      </c>
      <c r="B2284" s="2">
        <f>RSI!B2284</f>
        <v>20.420000000000002</v>
      </c>
      <c r="C2284" s="2">
        <f>RSI!I2284</f>
        <v>77.732095565099101</v>
      </c>
      <c r="D2284" s="2">
        <f>MACD!E2284</f>
        <v>1.7077811987743274E-2</v>
      </c>
      <c r="E2284" s="2">
        <f>MACD!F2284</f>
        <v>-3.2335791903905654E-2</v>
      </c>
      <c r="F2284" s="2">
        <f>'Moving Avg'!D2284</f>
        <v>20.420000000000002</v>
      </c>
      <c r="G2284" s="2">
        <f>'Moving Avg'!F2284</f>
        <v>20.398700000000012</v>
      </c>
      <c r="H2284" s="2">
        <f>'Moving Avg'!G2284</f>
        <v>20.200519999999987</v>
      </c>
      <c r="I2284" s="2">
        <f>'Moving Avg'!H2284</f>
        <v>19.376720000000031</v>
      </c>
      <c r="J2284" s="5" t="str">
        <f>OBV!F2284</f>
        <v>NEUTRAL</v>
      </c>
      <c r="K2284" s="5" t="str">
        <f>OBV!G2284</f>
        <v>NEUTRAL</v>
      </c>
      <c r="L2284" s="5" t="str">
        <f>OBV!H2284</f>
        <v>NEUTRAL</v>
      </c>
      <c r="M2284" s="7">
        <f t="shared" si="350"/>
        <v>0</v>
      </c>
      <c r="N2284" s="7">
        <f t="shared" si="351"/>
        <v>0</v>
      </c>
      <c r="O2284" s="7">
        <f t="shared" si="352"/>
        <v>50</v>
      </c>
      <c r="P2284" s="7">
        <f t="shared" si="353"/>
        <v>33</v>
      </c>
      <c r="Q2284" s="8">
        <f t="shared" si="354"/>
        <v>12.45</v>
      </c>
      <c r="R2284" s="8">
        <f t="shared" si="355"/>
        <v>25.75</v>
      </c>
      <c r="S2284" s="8">
        <f t="shared" si="356"/>
        <v>27.35</v>
      </c>
      <c r="T2284" s="8">
        <f t="shared" si="357"/>
        <v>20.75</v>
      </c>
      <c r="U2284" s="7">
        <f t="shared" si="358"/>
        <v>21.850000000000005</v>
      </c>
      <c r="V2284" s="7">
        <f t="shared" si="359"/>
        <v>21.575000000000003</v>
      </c>
    </row>
    <row r="2285" spans="1:22" ht="13.5" x14ac:dyDescent="0.25">
      <c r="A2285" s="3">
        <f>RSI!A2285</f>
        <v>45329</v>
      </c>
      <c r="B2285" s="2">
        <f>RSI!B2285</f>
        <v>20.420000000000002</v>
      </c>
      <c r="C2285" s="2">
        <f>RSI!I2285</f>
        <v>77.732095565099101</v>
      </c>
      <c r="D2285" s="2">
        <f>MACD!E2285</f>
        <v>2.3379706795491728E-2</v>
      </c>
      <c r="E2285" s="2">
        <f>MACD!F2285</f>
        <v>-2.1192692164026181E-2</v>
      </c>
      <c r="F2285" s="2">
        <f>'Moving Avg'!D2285</f>
        <v>20.420000000000002</v>
      </c>
      <c r="G2285" s="2">
        <f>'Moving Avg'!F2285</f>
        <v>20.420000000000009</v>
      </c>
      <c r="H2285" s="2">
        <f>'Moving Avg'!G2285</f>
        <v>20.220939999999988</v>
      </c>
      <c r="I2285" s="2">
        <f>'Moving Avg'!H2285</f>
        <v>19.37809500000003</v>
      </c>
      <c r="J2285" s="5" t="str">
        <f>OBV!F2285</f>
        <v>NEUTRAL</v>
      </c>
      <c r="K2285" s="5" t="str">
        <f>OBV!G2285</f>
        <v>NEUTRAL</v>
      </c>
      <c r="L2285" s="5" t="str">
        <f>OBV!H2285</f>
        <v>NEUTRAL</v>
      </c>
      <c r="M2285" s="7">
        <f t="shared" si="350"/>
        <v>0</v>
      </c>
      <c r="N2285" s="7">
        <f t="shared" si="351"/>
        <v>0</v>
      </c>
      <c r="O2285" s="7">
        <f t="shared" si="352"/>
        <v>50</v>
      </c>
      <c r="P2285" s="7">
        <f t="shared" si="353"/>
        <v>33</v>
      </c>
      <c r="Q2285" s="8">
        <f t="shared" si="354"/>
        <v>12.45</v>
      </c>
      <c r="R2285" s="8">
        <f t="shared" si="355"/>
        <v>25.75</v>
      </c>
      <c r="S2285" s="8">
        <f t="shared" si="356"/>
        <v>27.35</v>
      </c>
      <c r="T2285" s="8">
        <f t="shared" si="357"/>
        <v>20.75</v>
      </c>
      <c r="U2285" s="7">
        <f t="shared" si="358"/>
        <v>21.850000000000005</v>
      </c>
      <c r="V2285" s="7">
        <f t="shared" si="359"/>
        <v>21.575000000000003</v>
      </c>
    </row>
    <row r="2286" spans="1:22" ht="13.5" x14ac:dyDescent="0.25">
      <c r="A2286" s="3">
        <f>RSI!A2286</f>
        <v>45330</v>
      </c>
      <c r="B2286" s="2">
        <f>RSI!B2286</f>
        <v>20.420000000000002</v>
      </c>
      <c r="C2286" s="2">
        <f>RSI!I2286</f>
        <v>77.732095565099101</v>
      </c>
      <c r="D2286" s="2">
        <f>MACD!E2286</f>
        <v>2.8050653362299727E-2</v>
      </c>
      <c r="E2286" s="2">
        <f>MACD!F2286</f>
        <v>-1.1344023058760998E-2</v>
      </c>
      <c r="F2286" s="2">
        <f>'Moving Avg'!D2286</f>
        <v>20.420000000000002</v>
      </c>
      <c r="G2286" s="2">
        <f>'Moving Avg'!F2286</f>
        <v>20.420000000000009</v>
      </c>
      <c r="H2286" s="2">
        <f>'Moving Avg'!G2286</f>
        <v>20.241359999999986</v>
      </c>
      <c r="I2286" s="2">
        <f>'Moving Avg'!H2286</f>
        <v>19.37947000000003</v>
      </c>
      <c r="J2286" s="5" t="str">
        <f>OBV!F2286</f>
        <v>NEUTRAL</v>
      </c>
      <c r="K2286" s="5" t="str">
        <f>OBV!G2286</f>
        <v>NEUTRAL</v>
      </c>
      <c r="L2286" s="5" t="str">
        <f>OBV!H2286</f>
        <v>NEUTRAL</v>
      </c>
      <c r="M2286" s="7">
        <f t="shared" si="350"/>
        <v>0</v>
      </c>
      <c r="N2286" s="7">
        <f t="shared" si="351"/>
        <v>0</v>
      </c>
      <c r="O2286" s="7">
        <f t="shared" si="352"/>
        <v>50</v>
      </c>
      <c r="P2286" s="7">
        <f t="shared" si="353"/>
        <v>33</v>
      </c>
      <c r="Q2286" s="8">
        <f t="shared" si="354"/>
        <v>12.45</v>
      </c>
      <c r="R2286" s="8">
        <f t="shared" si="355"/>
        <v>25.75</v>
      </c>
      <c r="S2286" s="8">
        <f t="shared" si="356"/>
        <v>27.35</v>
      </c>
      <c r="T2286" s="8">
        <f t="shared" si="357"/>
        <v>20.75</v>
      </c>
      <c r="U2286" s="7">
        <f t="shared" si="358"/>
        <v>21.850000000000005</v>
      </c>
      <c r="V2286" s="7">
        <f t="shared" si="359"/>
        <v>21.575000000000003</v>
      </c>
    </row>
    <row r="2287" spans="1:22" ht="13.5" x14ac:dyDescent="0.25">
      <c r="A2287" s="3">
        <f>RSI!A2287</f>
        <v>45331</v>
      </c>
      <c r="B2287" s="2">
        <f>RSI!B2287</f>
        <v>20.420000000000002</v>
      </c>
      <c r="C2287" s="2">
        <f>RSI!I2287</f>
        <v>77.732095565099101</v>
      </c>
      <c r="D2287" s="2">
        <f>MACD!E2287</f>
        <v>3.1390561317920174E-2</v>
      </c>
      <c r="E2287" s="2">
        <f>MACD!F2287</f>
        <v>-2.7971061834247638E-3</v>
      </c>
      <c r="F2287" s="2">
        <f>'Moving Avg'!D2287</f>
        <v>20.420000000000002</v>
      </c>
      <c r="G2287" s="2">
        <f>'Moving Avg'!F2287</f>
        <v>20.420000000000009</v>
      </c>
      <c r="H2287" s="2">
        <f>'Moving Avg'!G2287</f>
        <v>20.261779999999984</v>
      </c>
      <c r="I2287" s="2">
        <f>'Moving Avg'!H2287</f>
        <v>19.380845000000033</v>
      </c>
      <c r="J2287" s="5" t="str">
        <f>OBV!F2287</f>
        <v>NEUTRAL</v>
      </c>
      <c r="K2287" s="5" t="str">
        <f>OBV!G2287</f>
        <v>NEUTRAL</v>
      </c>
      <c r="L2287" s="5" t="str">
        <f>OBV!H2287</f>
        <v>NEUTRAL</v>
      </c>
      <c r="M2287" s="7">
        <f t="shared" si="350"/>
        <v>0</v>
      </c>
      <c r="N2287" s="7">
        <f t="shared" si="351"/>
        <v>0</v>
      </c>
      <c r="O2287" s="7">
        <f t="shared" si="352"/>
        <v>50</v>
      </c>
      <c r="P2287" s="7">
        <f t="shared" si="353"/>
        <v>33</v>
      </c>
      <c r="Q2287" s="8">
        <f t="shared" si="354"/>
        <v>12.45</v>
      </c>
      <c r="R2287" s="8">
        <f t="shared" si="355"/>
        <v>25.75</v>
      </c>
      <c r="S2287" s="8">
        <f t="shared" si="356"/>
        <v>27.35</v>
      </c>
      <c r="T2287" s="8">
        <f t="shared" si="357"/>
        <v>20.75</v>
      </c>
      <c r="U2287" s="7">
        <f t="shared" si="358"/>
        <v>21.850000000000005</v>
      </c>
      <c r="V2287" s="7">
        <f t="shared" si="359"/>
        <v>21.575000000000003</v>
      </c>
    </row>
    <row r="2288" spans="1:22" ht="13.5" x14ac:dyDescent="0.25">
      <c r="A2288" s="3">
        <f>RSI!A2288</f>
        <v>45334</v>
      </c>
      <c r="B2288" s="2">
        <f>RSI!B2288</f>
        <v>20.420000000000002</v>
      </c>
      <c r="C2288" s="2">
        <f>RSI!I2288</f>
        <v>77.732095565099101</v>
      </c>
      <c r="D2288" s="2">
        <f>MACD!E2288</f>
        <v>3.3649571125682343E-2</v>
      </c>
      <c r="E2288" s="2">
        <f>MACD!F2288</f>
        <v>4.4922292783966568E-3</v>
      </c>
      <c r="F2288" s="2">
        <f>'Moving Avg'!D2288</f>
        <v>20.420000000000002</v>
      </c>
      <c r="G2288" s="2">
        <f>'Moving Avg'!F2288</f>
        <v>20.420000000000009</v>
      </c>
      <c r="H2288" s="2">
        <f>'Moving Avg'!G2288</f>
        <v>20.270659999999985</v>
      </c>
      <c r="I2288" s="2">
        <f>'Moving Avg'!H2288</f>
        <v>19.386750000000031</v>
      </c>
      <c r="J2288" s="5" t="str">
        <f>OBV!F2288</f>
        <v>NEUTRAL</v>
      </c>
      <c r="K2288" s="5" t="str">
        <f>OBV!G2288</f>
        <v>NEUTRAL</v>
      </c>
      <c r="L2288" s="5" t="str">
        <f>OBV!H2288</f>
        <v>NEUTRAL</v>
      </c>
      <c r="M2288" s="7">
        <f t="shared" si="350"/>
        <v>0</v>
      </c>
      <c r="N2288" s="7">
        <f t="shared" si="351"/>
        <v>0</v>
      </c>
      <c r="O2288" s="7">
        <f t="shared" si="352"/>
        <v>50</v>
      </c>
      <c r="P2288" s="7">
        <f t="shared" si="353"/>
        <v>33</v>
      </c>
      <c r="Q2288" s="8">
        <f t="shared" si="354"/>
        <v>12.45</v>
      </c>
      <c r="R2288" s="8">
        <f t="shared" si="355"/>
        <v>25.75</v>
      </c>
      <c r="S2288" s="8">
        <f t="shared" si="356"/>
        <v>27.35</v>
      </c>
      <c r="T2288" s="8">
        <f t="shared" si="357"/>
        <v>20.75</v>
      </c>
      <c r="U2288" s="7">
        <f t="shared" si="358"/>
        <v>21.850000000000005</v>
      </c>
      <c r="V2288" s="7">
        <f t="shared" si="359"/>
        <v>21.575000000000003</v>
      </c>
    </row>
    <row r="2289" spans="1:22" ht="13.5" x14ac:dyDescent="0.25">
      <c r="A2289" s="3">
        <f>RSI!A2289</f>
        <v>45335</v>
      </c>
      <c r="B2289" s="2">
        <f>RSI!B2289</f>
        <v>21.219000000000001</v>
      </c>
      <c r="C2289" s="2">
        <f>RSI!I2289</f>
        <v>96.264504467707695</v>
      </c>
      <c r="D2289" s="2">
        <f>MACD!E2289</f>
        <v>-2.4149205476508229E-2</v>
      </c>
      <c r="E2289" s="2">
        <f>MACD!F2289</f>
        <v>-1.2360576725843207E-3</v>
      </c>
      <c r="F2289" s="2">
        <f>'Moving Avg'!D2289</f>
        <v>20.579799999999999</v>
      </c>
      <c r="G2289" s="2">
        <f>'Moving Avg'!F2289</f>
        <v>20.45995000000001</v>
      </c>
      <c r="H2289" s="2">
        <f>'Moving Avg'!G2289</f>
        <v>20.295519999999982</v>
      </c>
      <c r="I2289" s="2">
        <f>'Moving Avg'!H2289</f>
        <v>19.396650000000033</v>
      </c>
      <c r="J2289" s="5" t="str">
        <f>OBV!F2289</f>
        <v>BULLISH</v>
      </c>
      <c r="K2289" s="5" t="str">
        <f>OBV!G2289</f>
        <v>NEUTRAL</v>
      </c>
      <c r="L2289" s="5" t="str">
        <f>OBV!H2289</f>
        <v>CONFIRMED BULLISH</v>
      </c>
      <c r="M2289" s="7">
        <f t="shared" si="350"/>
        <v>0</v>
      </c>
      <c r="N2289" s="7">
        <f t="shared" si="351"/>
        <v>100</v>
      </c>
      <c r="O2289" s="7">
        <f t="shared" si="352"/>
        <v>50</v>
      </c>
      <c r="P2289" s="7">
        <f t="shared" si="353"/>
        <v>83.5</v>
      </c>
      <c r="Q2289" s="8">
        <f t="shared" si="354"/>
        <v>55.024999999999999</v>
      </c>
      <c r="R2289" s="8">
        <f t="shared" si="355"/>
        <v>58.375</v>
      </c>
      <c r="S2289" s="8">
        <f t="shared" si="356"/>
        <v>65.075000000000003</v>
      </c>
      <c r="T2289" s="8">
        <f t="shared" si="357"/>
        <v>58.375</v>
      </c>
      <c r="U2289" s="7">
        <f t="shared" si="358"/>
        <v>59.491666666666674</v>
      </c>
      <c r="V2289" s="7">
        <f t="shared" si="359"/>
        <v>59.212500000000006</v>
      </c>
    </row>
    <row r="2290" spans="1:22" ht="13.5" x14ac:dyDescent="0.25">
      <c r="A2290" s="3">
        <f>RSI!A2290</f>
        <v>45336</v>
      </c>
      <c r="B2290" s="2">
        <f>RSI!B2290</f>
        <v>21.219000000000001</v>
      </c>
      <c r="C2290" s="2">
        <f>RSI!I2290</f>
        <v>96.264504467707695</v>
      </c>
      <c r="D2290" s="2">
        <f>MACD!E2290</f>
        <v>-7.826335574344867E-2</v>
      </c>
      <c r="E2290" s="2">
        <f>MACD!F2290</f>
        <v>-1.6641517286757189E-2</v>
      </c>
      <c r="F2290" s="2">
        <f>'Moving Avg'!D2290</f>
        <v>20.739600000000003</v>
      </c>
      <c r="G2290" s="2">
        <f>'Moving Avg'!F2290</f>
        <v>20.499900000000007</v>
      </c>
      <c r="H2290" s="2">
        <f>'Moving Avg'!G2290</f>
        <v>20.302619999999987</v>
      </c>
      <c r="I2290" s="2">
        <f>'Moving Avg'!H2290</f>
        <v>19.40663500000003</v>
      </c>
      <c r="J2290" s="5" t="str">
        <f>OBV!F2290</f>
        <v>BULLISH</v>
      </c>
      <c r="K2290" s="5" t="str">
        <f>OBV!G2290</f>
        <v>NEUTRAL</v>
      </c>
      <c r="L2290" s="5" t="str">
        <f>OBV!H2290</f>
        <v>CONFIRMED BULLISH</v>
      </c>
      <c r="M2290" s="7">
        <f t="shared" si="350"/>
        <v>0</v>
      </c>
      <c r="N2290" s="7">
        <f t="shared" si="351"/>
        <v>100</v>
      </c>
      <c r="O2290" s="7">
        <f t="shared" si="352"/>
        <v>50</v>
      </c>
      <c r="P2290" s="7">
        <f t="shared" si="353"/>
        <v>83.5</v>
      </c>
      <c r="Q2290" s="8">
        <f t="shared" si="354"/>
        <v>55.024999999999999</v>
      </c>
      <c r="R2290" s="8">
        <f t="shared" si="355"/>
        <v>58.375</v>
      </c>
      <c r="S2290" s="8">
        <f t="shared" si="356"/>
        <v>65.075000000000003</v>
      </c>
      <c r="T2290" s="8">
        <f t="shared" si="357"/>
        <v>58.375</v>
      </c>
      <c r="U2290" s="7">
        <f t="shared" si="358"/>
        <v>59.491666666666674</v>
      </c>
      <c r="V2290" s="7">
        <f t="shared" si="359"/>
        <v>59.212500000000006</v>
      </c>
    </row>
    <row r="2291" spans="1:22" ht="13.5" x14ac:dyDescent="0.25">
      <c r="A2291" s="3">
        <f>RSI!A2291</f>
        <v>45337</v>
      </c>
      <c r="B2291" s="2">
        <f>RSI!B2291</f>
        <v>21.219000000000001</v>
      </c>
      <c r="C2291" s="2">
        <f>RSI!I2291</f>
        <v>96.264504467707681</v>
      </c>
      <c r="D2291" s="2">
        <f>MACD!E2291</f>
        <v>-0.1288740050324364</v>
      </c>
      <c r="E2291" s="2">
        <f>MACD!F2291</f>
        <v>-3.9088014835893033E-2</v>
      </c>
      <c r="F2291" s="2">
        <f>'Moving Avg'!D2291</f>
        <v>20.899400000000004</v>
      </c>
      <c r="G2291" s="2">
        <f>'Moving Avg'!F2291</f>
        <v>20.539850000000008</v>
      </c>
      <c r="H2291" s="2">
        <f>'Moving Avg'!G2291</f>
        <v>20.309719999999988</v>
      </c>
      <c r="I2291" s="2">
        <f>'Moving Avg'!H2291</f>
        <v>19.41662000000003</v>
      </c>
      <c r="J2291" s="5" t="str">
        <f>OBV!F2291</f>
        <v>BULLISH</v>
      </c>
      <c r="K2291" s="5" t="str">
        <f>OBV!G2291</f>
        <v>NEUTRAL</v>
      </c>
      <c r="L2291" s="5" t="str">
        <f>OBV!H2291</f>
        <v>CONFIRMED BULLISH</v>
      </c>
      <c r="M2291" s="7">
        <f t="shared" si="350"/>
        <v>0</v>
      </c>
      <c r="N2291" s="7">
        <f t="shared" si="351"/>
        <v>100</v>
      </c>
      <c r="O2291" s="7">
        <f t="shared" si="352"/>
        <v>50</v>
      </c>
      <c r="P2291" s="7">
        <f t="shared" si="353"/>
        <v>83.5</v>
      </c>
      <c r="Q2291" s="8">
        <f t="shared" si="354"/>
        <v>55.024999999999999</v>
      </c>
      <c r="R2291" s="8">
        <f t="shared" si="355"/>
        <v>58.375</v>
      </c>
      <c r="S2291" s="8">
        <f t="shared" si="356"/>
        <v>65.075000000000003</v>
      </c>
      <c r="T2291" s="8">
        <f t="shared" si="357"/>
        <v>58.375</v>
      </c>
      <c r="U2291" s="7">
        <f t="shared" si="358"/>
        <v>59.491666666666674</v>
      </c>
      <c r="V2291" s="7">
        <f t="shared" si="359"/>
        <v>59.212500000000006</v>
      </c>
    </row>
    <row r="2292" spans="1:22" ht="13.5" x14ac:dyDescent="0.25">
      <c r="A2292" s="3">
        <f>RSI!A2292</f>
        <v>45338</v>
      </c>
      <c r="B2292" s="2">
        <f>RSI!B2292</f>
        <v>21.219000000000001</v>
      </c>
      <c r="C2292" s="2">
        <f>RSI!I2292</f>
        <v>96.264504467707695</v>
      </c>
      <c r="D2292" s="2">
        <f>MACD!E2292</f>
        <v>-0.17616298661175733</v>
      </c>
      <c r="E2292" s="2">
        <f>MACD!F2292</f>
        <v>-6.6503009191065887E-2</v>
      </c>
      <c r="F2292" s="2">
        <f>'Moving Avg'!D2292</f>
        <v>21.059199999999997</v>
      </c>
      <c r="G2292" s="2">
        <f>'Moving Avg'!F2292</f>
        <v>20.579800000000006</v>
      </c>
      <c r="H2292" s="2">
        <f>'Moving Avg'!G2292</f>
        <v>20.316819999999989</v>
      </c>
      <c r="I2292" s="2">
        <f>'Moving Avg'!H2292</f>
        <v>19.426605000000031</v>
      </c>
      <c r="J2292" s="5" t="str">
        <f>OBV!F2292</f>
        <v>BULLISH</v>
      </c>
      <c r="K2292" s="5" t="str">
        <f>OBV!G2292</f>
        <v>NEUTRAL</v>
      </c>
      <c r="L2292" s="5" t="str">
        <f>OBV!H2292</f>
        <v>CONFIRMED BULLISH</v>
      </c>
      <c r="M2292" s="7">
        <f t="shared" si="350"/>
        <v>0</v>
      </c>
      <c r="N2292" s="7">
        <f t="shared" si="351"/>
        <v>100</v>
      </c>
      <c r="O2292" s="7">
        <f t="shared" si="352"/>
        <v>50</v>
      </c>
      <c r="P2292" s="7">
        <f t="shared" si="353"/>
        <v>83.5</v>
      </c>
      <c r="Q2292" s="8">
        <f t="shared" si="354"/>
        <v>55.024999999999999</v>
      </c>
      <c r="R2292" s="8">
        <f t="shared" si="355"/>
        <v>58.375</v>
      </c>
      <c r="S2292" s="8">
        <f t="shared" si="356"/>
        <v>65.075000000000003</v>
      </c>
      <c r="T2292" s="8">
        <f t="shared" si="357"/>
        <v>58.375</v>
      </c>
      <c r="U2292" s="7">
        <f t="shared" si="358"/>
        <v>59.491666666666674</v>
      </c>
      <c r="V2292" s="7">
        <f t="shared" si="359"/>
        <v>59.212500000000006</v>
      </c>
    </row>
    <row r="2293" spans="1:22" ht="13.5" x14ac:dyDescent="0.25">
      <c r="A2293" s="3">
        <f>RSI!A2293</f>
        <v>45341</v>
      </c>
      <c r="B2293" s="2">
        <f>RSI!B2293</f>
        <v>21.219000000000001</v>
      </c>
      <c r="C2293" s="2">
        <f>RSI!I2293</f>
        <v>96.264504467707695</v>
      </c>
      <c r="D2293" s="2">
        <f>MACD!E2293</f>
        <v>-0.22031061620682024</v>
      </c>
      <c r="E2293" s="2">
        <f>MACD!F2293</f>
        <v>-9.7264530594216761E-2</v>
      </c>
      <c r="F2293" s="2">
        <f>'Moving Avg'!D2293</f>
        <v>21.219000000000001</v>
      </c>
      <c r="G2293" s="2">
        <f>'Moving Avg'!F2293</f>
        <v>20.619750000000003</v>
      </c>
      <c r="H2293" s="2">
        <f>'Moving Avg'!G2293</f>
        <v>20.32391999999999</v>
      </c>
      <c r="I2293" s="2">
        <f>'Moving Avg'!H2293</f>
        <v>19.439390000000031</v>
      </c>
      <c r="J2293" s="5" t="str">
        <f>OBV!F2293</f>
        <v>BULLISH</v>
      </c>
      <c r="K2293" s="5" t="str">
        <f>OBV!G2293</f>
        <v>NEUTRAL</v>
      </c>
      <c r="L2293" s="5" t="str">
        <f>OBV!H2293</f>
        <v>CONFIRMED BULLISH</v>
      </c>
      <c r="M2293" s="7">
        <f t="shared" si="350"/>
        <v>0</v>
      </c>
      <c r="N2293" s="7">
        <f t="shared" si="351"/>
        <v>100</v>
      </c>
      <c r="O2293" s="7">
        <f t="shared" si="352"/>
        <v>50</v>
      </c>
      <c r="P2293" s="7">
        <f t="shared" si="353"/>
        <v>83.5</v>
      </c>
      <c r="Q2293" s="8">
        <f t="shared" si="354"/>
        <v>55.024999999999999</v>
      </c>
      <c r="R2293" s="8">
        <f t="shared" si="355"/>
        <v>58.375</v>
      </c>
      <c r="S2293" s="8">
        <f t="shared" si="356"/>
        <v>65.075000000000003</v>
      </c>
      <c r="T2293" s="8">
        <f t="shared" si="357"/>
        <v>58.375</v>
      </c>
      <c r="U2293" s="7">
        <f t="shared" si="358"/>
        <v>59.491666666666674</v>
      </c>
      <c r="V2293" s="7">
        <f t="shared" si="359"/>
        <v>59.212500000000006</v>
      </c>
    </row>
    <row r="2294" spans="1:22" ht="13.5" x14ac:dyDescent="0.25">
      <c r="A2294" s="3">
        <f>RSI!A2294</f>
        <v>45342</v>
      </c>
      <c r="B2294" s="2">
        <f>RSI!B2294</f>
        <v>20.864000000000001</v>
      </c>
      <c r="C2294" s="2">
        <f>RSI!I2294</f>
        <v>62.687675324137594</v>
      </c>
      <c r="D2294" s="2">
        <f>MACD!E2294</f>
        <v>-0.23519766940857068</v>
      </c>
      <c r="E2294" s="2">
        <f>MACD!F2294</f>
        <v>-0.12485115835708756</v>
      </c>
      <c r="F2294" s="2">
        <f>'Moving Avg'!D2294</f>
        <v>21.148000000000003</v>
      </c>
      <c r="G2294" s="2">
        <f>'Moving Avg'!F2294</f>
        <v>20.641950000000001</v>
      </c>
      <c r="H2294" s="2">
        <f>'Moving Avg'!G2294</f>
        <v>20.323919999999994</v>
      </c>
      <c r="I2294" s="2">
        <f>'Moving Avg'!H2294</f>
        <v>19.45031000000003</v>
      </c>
      <c r="J2294" s="5" t="str">
        <f>OBV!F2294</f>
        <v>BEARISH</v>
      </c>
      <c r="K2294" s="5" t="str">
        <f>OBV!G2294</f>
        <v>NEUTRAL</v>
      </c>
      <c r="L2294" s="5" t="str">
        <f>OBV!H2294</f>
        <v>CONFIRMED BEARISH</v>
      </c>
      <c r="M2294" s="7">
        <f t="shared" si="350"/>
        <v>25</v>
      </c>
      <c r="N2294" s="7">
        <f t="shared" si="351"/>
        <v>100</v>
      </c>
      <c r="O2294" s="7">
        <f t="shared" si="352"/>
        <v>50</v>
      </c>
      <c r="P2294" s="7">
        <f t="shared" si="353"/>
        <v>16.5</v>
      </c>
      <c r="Q2294" s="8">
        <f t="shared" si="354"/>
        <v>53.725000000000001</v>
      </c>
      <c r="R2294" s="8">
        <f t="shared" si="355"/>
        <v>46.625</v>
      </c>
      <c r="S2294" s="8">
        <f t="shared" si="356"/>
        <v>38.674999999999997</v>
      </c>
      <c r="T2294" s="8">
        <f t="shared" si="357"/>
        <v>47.875</v>
      </c>
      <c r="U2294" s="7">
        <f t="shared" si="358"/>
        <v>46.341666666666661</v>
      </c>
      <c r="V2294" s="7">
        <f t="shared" si="359"/>
        <v>46.724999999999994</v>
      </c>
    </row>
    <row r="2295" spans="1:22" ht="13.5" x14ac:dyDescent="0.25">
      <c r="A2295" s="3">
        <f>RSI!A2295</f>
        <v>45343</v>
      </c>
      <c r="B2295" s="2">
        <f>RSI!B2295</f>
        <v>20.864000000000001</v>
      </c>
      <c r="C2295" s="2">
        <f>RSI!I2295</f>
        <v>62.687675324137594</v>
      </c>
      <c r="D2295" s="2">
        <f>MACD!E2295</f>
        <v>-0.24924082881839027</v>
      </c>
      <c r="E2295" s="2">
        <f>MACD!F2295</f>
        <v>-0.14972909244934812</v>
      </c>
      <c r="F2295" s="2">
        <f>'Moving Avg'!D2295</f>
        <v>21.077000000000002</v>
      </c>
      <c r="G2295" s="2">
        <f>'Moving Avg'!F2295</f>
        <v>20.664149999999999</v>
      </c>
      <c r="H2295" s="2">
        <f>'Moving Avg'!G2295</f>
        <v>20.341679999999997</v>
      </c>
      <c r="I2295" s="2">
        <f>'Moving Avg'!H2295</f>
        <v>19.461230000000029</v>
      </c>
      <c r="J2295" s="5" t="str">
        <f>OBV!F2295</f>
        <v>BEARISH</v>
      </c>
      <c r="K2295" s="5" t="str">
        <f>OBV!G2295</f>
        <v>NEUTRAL</v>
      </c>
      <c r="L2295" s="5" t="str">
        <f>OBV!H2295</f>
        <v>CONFIRMED BEARISH</v>
      </c>
      <c r="M2295" s="7">
        <f t="shared" si="350"/>
        <v>25</v>
      </c>
      <c r="N2295" s="7">
        <f t="shared" si="351"/>
        <v>100</v>
      </c>
      <c r="O2295" s="7">
        <f t="shared" si="352"/>
        <v>50</v>
      </c>
      <c r="P2295" s="7">
        <f t="shared" si="353"/>
        <v>16.5</v>
      </c>
      <c r="Q2295" s="8">
        <f t="shared" si="354"/>
        <v>53.725000000000001</v>
      </c>
      <c r="R2295" s="8">
        <f t="shared" si="355"/>
        <v>46.625</v>
      </c>
      <c r="S2295" s="8">
        <f t="shared" si="356"/>
        <v>38.674999999999997</v>
      </c>
      <c r="T2295" s="8">
        <f t="shared" si="357"/>
        <v>47.875</v>
      </c>
      <c r="U2295" s="7">
        <f t="shared" si="358"/>
        <v>46.341666666666661</v>
      </c>
      <c r="V2295" s="7">
        <f t="shared" si="359"/>
        <v>46.724999999999994</v>
      </c>
    </row>
    <row r="2296" spans="1:22" ht="13.5" x14ac:dyDescent="0.25">
      <c r="A2296" s="3">
        <f>RSI!A2296</f>
        <v>45344</v>
      </c>
      <c r="B2296" s="2">
        <f>RSI!B2296</f>
        <v>20.437999999999999</v>
      </c>
      <c r="C2296" s="2">
        <f>RSI!I2296</f>
        <v>42.201782101083715</v>
      </c>
      <c r="D2296" s="2">
        <f>MACD!E2296</f>
        <v>-0.23090722631818039</v>
      </c>
      <c r="E2296" s="2">
        <f>MACD!F2296</f>
        <v>-0.16596471922311459</v>
      </c>
      <c r="F2296" s="2">
        <f>'Moving Avg'!D2296</f>
        <v>20.920800000000003</v>
      </c>
      <c r="G2296" s="2">
        <f>'Moving Avg'!F2296</f>
        <v>20.665050000000001</v>
      </c>
      <c r="H2296" s="2">
        <f>'Moving Avg'!G2296</f>
        <v>20.350919999999995</v>
      </c>
      <c r="I2296" s="2">
        <f>'Moving Avg'!H2296</f>
        <v>19.47011000000003</v>
      </c>
      <c r="J2296" s="5" t="str">
        <f>OBV!F2296</f>
        <v>BEARISH</v>
      </c>
      <c r="K2296" s="5" t="str">
        <f>OBV!G2296</f>
        <v>WEAK</v>
      </c>
      <c r="L2296" s="5" t="str">
        <f>OBV!H2296</f>
        <v>CONFIRMED BEARISH</v>
      </c>
      <c r="M2296" s="7">
        <f t="shared" si="350"/>
        <v>25</v>
      </c>
      <c r="N2296" s="7">
        <f t="shared" si="351"/>
        <v>100</v>
      </c>
      <c r="O2296" s="7">
        <f t="shared" si="352"/>
        <v>50</v>
      </c>
      <c r="P2296" s="7">
        <f t="shared" si="353"/>
        <v>0</v>
      </c>
      <c r="Q2296" s="8">
        <f t="shared" si="354"/>
        <v>51.25</v>
      </c>
      <c r="R2296" s="8">
        <f t="shared" si="355"/>
        <v>42.5</v>
      </c>
      <c r="S2296" s="8">
        <f t="shared" si="356"/>
        <v>31.25</v>
      </c>
      <c r="T2296" s="8">
        <f t="shared" si="357"/>
        <v>43.75</v>
      </c>
      <c r="U2296" s="7">
        <f t="shared" si="358"/>
        <v>41.666666666666664</v>
      </c>
      <c r="V2296" s="7">
        <f t="shared" si="359"/>
        <v>42.1875</v>
      </c>
    </row>
    <row r="2297" spans="1:22" ht="13.5" x14ac:dyDescent="0.25">
      <c r="A2297" s="3">
        <f>RSI!A2297</f>
        <v>45345</v>
      </c>
      <c r="B2297" s="2">
        <f>RSI!B2297</f>
        <v>21.219000000000001</v>
      </c>
      <c r="C2297" s="2">
        <f>RSI!I2297</f>
        <v>64.868719258258423</v>
      </c>
      <c r="D2297" s="2">
        <f>MACD!E2297</f>
        <v>-0.2719688514098344</v>
      </c>
      <c r="E2297" s="2">
        <f>MACD!F2297</f>
        <v>-0.18716554566045857</v>
      </c>
      <c r="F2297" s="2">
        <f>'Moving Avg'!D2297</f>
        <v>20.920800000000003</v>
      </c>
      <c r="G2297" s="2">
        <f>'Moving Avg'!F2297</f>
        <v>20.704999999999998</v>
      </c>
      <c r="H2297" s="2">
        <f>'Moving Avg'!G2297</f>
        <v>20.375779999999999</v>
      </c>
      <c r="I2297" s="2">
        <f>'Moving Avg'!H2297</f>
        <v>19.482895000000031</v>
      </c>
      <c r="J2297" s="5" t="str">
        <f>OBV!F2297</f>
        <v>BEARISH</v>
      </c>
      <c r="K2297" s="5" t="str">
        <f>OBV!G2297</f>
        <v>NEUTRAL</v>
      </c>
      <c r="L2297" s="5" t="str">
        <f>OBV!H2297</f>
        <v>NEUTRAL</v>
      </c>
      <c r="M2297" s="7">
        <f t="shared" si="350"/>
        <v>25</v>
      </c>
      <c r="N2297" s="7">
        <f t="shared" si="351"/>
        <v>100</v>
      </c>
      <c r="O2297" s="7">
        <f t="shared" si="352"/>
        <v>50</v>
      </c>
      <c r="P2297" s="7">
        <f t="shared" si="353"/>
        <v>16.5</v>
      </c>
      <c r="Q2297" s="8">
        <f t="shared" si="354"/>
        <v>53.725000000000001</v>
      </c>
      <c r="R2297" s="8">
        <f t="shared" si="355"/>
        <v>46.625</v>
      </c>
      <c r="S2297" s="8">
        <f t="shared" si="356"/>
        <v>38.674999999999997</v>
      </c>
      <c r="T2297" s="8">
        <f t="shared" si="357"/>
        <v>47.875</v>
      </c>
      <c r="U2297" s="7">
        <f t="shared" si="358"/>
        <v>46.341666666666661</v>
      </c>
      <c r="V2297" s="7">
        <f t="shared" si="359"/>
        <v>46.724999999999994</v>
      </c>
    </row>
    <row r="2298" spans="1:22" ht="13.5" x14ac:dyDescent="0.25">
      <c r="A2298" s="3">
        <f>RSI!A2298</f>
        <v>45348</v>
      </c>
      <c r="B2298" s="2">
        <f>RSI!B2298</f>
        <v>21.219000000000001</v>
      </c>
      <c r="C2298" s="2">
        <f>RSI!I2298</f>
        <v>64.868719258258423</v>
      </c>
      <c r="D2298" s="2">
        <f>MACD!E2298</f>
        <v>-0.31014569327469133</v>
      </c>
      <c r="E2298" s="2">
        <f>MACD!F2298</f>
        <v>-0.21176157518330513</v>
      </c>
      <c r="F2298" s="2">
        <f>'Moving Avg'!D2298</f>
        <v>20.920799999999996</v>
      </c>
      <c r="G2298" s="2">
        <f>'Moving Avg'!F2298</f>
        <v>20.744949999999996</v>
      </c>
      <c r="H2298" s="2">
        <f>'Moving Avg'!G2298</f>
        <v>20.400639999999999</v>
      </c>
      <c r="I2298" s="2">
        <f>'Moving Avg'!H2298</f>
        <v>19.495680000000032</v>
      </c>
      <c r="J2298" s="5" t="str">
        <f>OBV!F2298</f>
        <v>BEARISH</v>
      </c>
      <c r="K2298" s="5" t="str">
        <f>OBV!G2298</f>
        <v>NEUTRAL</v>
      </c>
      <c r="L2298" s="5" t="str">
        <f>OBV!H2298</f>
        <v>NEUTRAL</v>
      </c>
      <c r="M2298" s="7">
        <f t="shared" si="350"/>
        <v>25</v>
      </c>
      <c r="N2298" s="7">
        <f t="shared" si="351"/>
        <v>100</v>
      </c>
      <c r="O2298" s="7">
        <f t="shared" si="352"/>
        <v>50</v>
      </c>
      <c r="P2298" s="7">
        <f t="shared" si="353"/>
        <v>16.5</v>
      </c>
      <c r="Q2298" s="8">
        <f t="shared" si="354"/>
        <v>53.725000000000001</v>
      </c>
      <c r="R2298" s="8">
        <f t="shared" si="355"/>
        <v>46.625</v>
      </c>
      <c r="S2298" s="8">
        <f t="shared" si="356"/>
        <v>38.674999999999997</v>
      </c>
      <c r="T2298" s="8">
        <f t="shared" si="357"/>
        <v>47.875</v>
      </c>
      <c r="U2298" s="7">
        <f t="shared" si="358"/>
        <v>46.341666666666661</v>
      </c>
      <c r="V2298" s="7">
        <f t="shared" si="359"/>
        <v>46.724999999999994</v>
      </c>
    </row>
    <row r="2299" spans="1:22" ht="13.5" x14ac:dyDescent="0.25">
      <c r="A2299" s="3">
        <f>RSI!A2299</f>
        <v>45349</v>
      </c>
      <c r="B2299" s="2">
        <f>RSI!B2299</f>
        <v>21.219000000000001</v>
      </c>
      <c r="C2299" s="2">
        <f>RSI!I2299</f>
        <v>64.868719258258437</v>
      </c>
      <c r="D2299" s="2">
        <f>MACD!E2299</f>
        <v>-0.22270423669274919</v>
      </c>
      <c r="E2299" s="2">
        <f>MACD!F2299</f>
        <v>-0.21395010748519397</v>
      </c>
      <c r="F2299" s="2">
        <f>'Moving Avg'!D2299</f>
        <v>20.991800000000001</v>
      </c>
      <c r="G2299" s="2">
        <f>'Moving Avg'!F2299</f>
        <v>20.784899999999997</v>
      </c>
      <c r="H2299" s="2">
        <f>'Moving Avg'!G2299</f>
        <v>20.425500000000003</v>
      </c>
      <c r="I2299" s="2">
        <f>'Moving Avg'!H2299</f>
        <v>19.508465000000033</v>
      </c>
      <c r="J2299" s="5" t="str">
        <f>OBV!F2299</f>
        <v>BULLISH</v>
      </c>
      <c r="K2299" s="5" t="str">
        <f>OBV!G2299</f>
        <v>NEUTRAL</v>
      </c>
      <c r="L2299" s="5" t="str">
        <f>OBV!H2299</f>
        <v>CONFIRMED BULLISH</v>
      </c>
      <c r="M2299" s="7">
        <f t="shared" si="350"/>
        <v>25</v>
      </c>
      <c r="N2299" s="7">
        <f t="shared" si="351"/>
        <v>45</v>
      </c>
      <c r="O2299" s="7">
        <f t="shared" si="352"/>
        <v>50</v>
      </c>
      <c r="P2299" s="7">
        <f t="shared" si="353"/>
        <v>83.5</v>
      </c>
      <c r="Q2299" s="8">
        <f t="shared" si="354"/>
        <v>44.524999999999999</v>
      </c>
      <c r="R2299" s="8">
        <f t="shared" si="355"/>
        <v>52.375</v>
      </c>
      <c r="S2299" s="8">
        <f t="shared" si="356"/>
        <v>60.575000000000003</v>
      </c>
      <c r="T2299" s="8">
        <f t="shared" si="357"/>
        <v>50.875</v>
      </c>
      <c r="U2299" s="7">
        <f t="shared" si="358"/>
        <v>52.491666666666674</v>
      </c>
      <c r="V2299" s="7">
        <f t="shared" si="359"/>
        <v>52.087500000000006</v>
      </c>
    </row>
    <row r="2300" spans="1:22" ht="13.5" x14ac:dyDescent="0.25">
      <c r="A2300" s="3">
        <f>RSI!A2300</f>
        <v>45350</v>
      </c>
      <c r="B2300" s="2">
        <f>RSI!B2300</f>
        <v>21.219000000000001</v>
      </c>
      <c r="C2300" s="2">
        <f>RSI!I2300</f>
        <v>64.868719258258423</v>
      </c>
      <c r="D2300" s="2">
        <f>MACD!E2300</f>
        <v>-0.15165803296965663</v>
      </c>
      <c r="E2300" s="2">
        <f>MACD!F2300</f>
        <v>-0.20149169258208652</v>
      </c>
      <c r="F2300" s="2">
        <f>'Moving Avg'!D2300</f>
        <v>21.062799999999999</v>
      </c>
      <c r="G2300" s="2">
        <f>'Moving Avg'!F2300</f>
        <v>20.824849999999994</v>
      </c>
      <c r="H2300" s="2">
        <f>'Moving Avg'!G2300</f>
        <v>20.450360000000003</v>
      </c>
      <c r="I2300" s="2">
        <f>'Moving Avg'!H2300</f>
        <v>19.523555000000034</v>
      </c>
      <c r="J2300" s="5" t="str">
        <f>OBV!F2300</f>
        <v>BULLISH</v>
      </c>
      <c r="K2300" s="5" t="str">
        <f>OBV!G2300</f>
        <v>NEUTRAL</v>
      </c>
      <c r="L2300" s="5" t="str">
        <f>OBV!H2300</f>
        <v>CONFIRMED BULLISH</v>
      </c>
      <c r="M2300" s="7">
        <f t="shared" si="350"/>
        <v>25</v>
      </c>
      <c r="N2300" s="7">
        <f t="shared" si="351"/>
        <v>0</v>
      </c>
      <c r="O2300" s="7">
        <f t="shared" si="352"/>
        <v>50</v>
      </c>
      <c r="P2300" s="7">
        <f t="shared" si="353"/>
        <v>83.5</v>
      </c>
      <c r="Q2300" s="8">
        <f t="shared" si="354"/>
        <v>28.774999999999999</v>
      </c>
      <c r="R2300" s="8">
        <f t="shared" si="355"/>
        <v>43.375</v>
      </c>
      <c r="S2300" s="8">
        <f t="shared" si="356"/>
        <v>53.825000000000003</v>
      </c>
      <c r="T2300" s="8">
        <f t="shared" si="357"/>
        <v>39.625</v>
      </c>
      <c r="U2300" s="7">
        <f t="shared" si="358"/>
        <v>41.991666666666667</v>
      </c>
      <c r="V2300" s="7">
        <f t="shared" si="359"/>
        <v>41.400000000000006</v>
      </c>
    </row>
    <row r="2301" spans="1:22" ht="13.5" x14ac:dyDescent="0.25">
      <c r="A2301" s="3">
        <f>RSI!A2301</f>
        <v>45351</v>
      </c>
      <c r="B2301" s="2">
        <f>RSI!B2301</f>
        <v>21.131</v>
      </c>
      <c r="C2301" s="2">
        <f>RSI!I2301</f>
        <v>61.229490071091881</v>
      </c>
      <c r="D2301" s="2">
        <f>MACD!E2301</f>
        <v>-8.7748237654192707E-2</v>
      </c>
      <c r="E2301" s="2">
        <f>MACD!F2301</f>
        <v>-0.17874300159650777</v>
      </c>
      <c r="F2301" s="2">
        <f>'Moving Avg'!D2301</f>
        <v>21.2014</v>
      </c>
      <c r="G2301" s="2">
        <f>'Moving Avg'!F2301</f>
        <v>20.860399999999991</v>
      </c>
      <c r="H2301" s="2">
        <f>'Moving Avg'!G2301</f>
        <v>20.473460000000006</v>
      </c>
      <c r="I2301" s="2">
        <f>'Moving Avg'!H2301</f>
        <v>19.53820500000003</v>
      </c>
      <c r="J2301" s="5" t="str">
        <f>OBV!F2301</f>
        <v>BULLISH</v>
      </c>
      <c r="K2301" s="5" t="str">
        <f>OBV!G2301</f>
        <v>NEUTRAL</v>
      </c>
      <c r="L2301" s="5" t="str">
        <f>OBV!H2301</f>
        <v>CONFIRMED BULLISH</v>
      </c>
      <c r="M2301" s="7">
        <f t="shared" si="350"/>
        <v>25</v>
      </c>
      <c r="N2301" s="7">
        <f t="shared" si="351"/>
        <v>0</v>
      </c>
      <c r="O2301" s="7">
        <f t="shared" si="352"/>
        <v>50</v>
      </c>
      <c r="P2301" s="7">
        <f t="shared" si="353"/>
        <v>83.5</v>
      </c>
      <c r="Q2301" s="8">
        <f t="shared" si="354"/>
        <v>28.774999999999999</v>
      </c>
      <c r="R2301" s="8">
        <f t="shared" si="355"/>
        <v>43.375</v>
      </c>
      <c r="S2301" s="8">
        <f t="shared" si="356"/>
        <v>53.825000000000003</v>
      </c>
      <c r="T2301" s="8">
        <f t="shared" si="357"/>
        <v>39.625</v>
      </c>
      <c r="U2301" s="7">
        <f t="shared" si="358"/>
        <v>41.991666666666667</v>
      </c>
      <c r="V2301" s="7">
        <f t="shared" si="359"/>
        <v>41.400000000000006</v>
      </c>
    </row>
    <row r="2302" spans="1:22" ht="13.5" x14ac:dyDescent="0.25">
      <c r="A2302" s="3">
        <f>RSI!A2302</f>
        <v>45352</v>
      </c>
      <c r="B2302" s="2">
        <f>RSI!B2302</f>
        <v>21.131</v>
      </c>
      <c r="C2302" s="2">
        <f>RSI!I2302</f>
        <v>61.229490071091881</v>
      </c>
      <c r="D2302" s="2">
        <f>MACD!E2302</f>
        <v>-3.5673631778493586E-2</v>
      </c>
      <c r="E2302" s="2">
        <f>MACD!F2302</f>
        <v>-0.15012912763290495</v>
      </c>
      <c r="F2302" s="2">
        <f>'Moving Avg'!D2302</f>
        <v>21.183800000000002</v>
      </c>
      <c r="G2302" s="2">
        <f>'Moving Avg'!F2302</f>
        <v>20.895949999999992</v>
      </c>
      <c r="H2302" s="2">
        <f>'Moving Avg'!G2302</f>
        <v>20.496560000000009</v>
      </c>
      <c r="I2302" s="2">
        <f>'Moving Avg'!H2302</f>
        <v>19.552855000000029</v>
      </c>
      <c r="J2302" s="5" t="str">
        <f>OBV!F2302</f>
        <v>BEARISH</v>
      </c>
      <c r="K2302" s="5" t="str">
        <f>OBV!G2302</f>
        <v>NEUTRAL</v>
      </c>
      <c r="L2302" s="5" t="str">
        <f>OBV!H2302</f>
        <v>CONFIRMED BEARISH</v>
      </c>
      <c r="M2302" s="7">
        <f t="shared" si="350"/>
        <v>25</v>
      </c>
      <c r="N2302" s="7">
        <f t="shared" si="351"/>
        <v>0</v>
      </c>
      <c r="O2302" s="7">
        <f t="shared" si="352"/>
        <v>50</v>
      </c>
      <c r="P2302" s="7">
        <f t="shared" si="353"/>
        <v>16.5</v>
      </c>
      <c r="Q2302" s="8">
        <f t="shared" si="354"/>
        <v>18.725000000000001</v>
      </c>
      <c r="R2302" s="8">
        <f t="shared" si="355"/>
        <v>26.625</v>
      </c>
      <c r="S2302" s="8">
        <f t="shared" si="356"/>
        <v>23.675000000000001</v>
      </c>
      <c r="T2302" s="8">
        <f t="shared" si="357"/>
        <v>22.875</v>
      </c>
      <c r="U2302" s="7">
        <f t="shared" si="358"/>
        <v>23.008333333333336</v>
      </c>
      <c r="V2302" s="7">
        <f t="shared" si="359"/>
        <v>22.975000000000001</v>
      </c>
    </row>
    <row r="2303" spans="1:22" ht="13.5" x14ac:dyDescent="0.25">
      <c r="A2303" s="3">
        <f>RSI!A2303</f>
        <v>45355</v>
      </c>
      <c r="B2303" s="2">
        <f>RSI!B2303</f>
        <v>21.131</v>
      </c>
      <c r="C2303" s="2">
        <f>RSI!I2303</f>
        <v>61.229490071091881</v>
      </c>
      <c r="D2303" s="2">
        <f>MACD!E2303</f>
        <v>6.5349469762949752E-3</v>
      </c>
      <c r="E2303" s="2">
        <f>MACD!F2303</f>
        <v>-0.11879631271106497</v>
      </c>
      <c r="F2303" s="2">
        <f>'Moving Avg'!D2303</f>
        <v>21.1662</v>
      </c>
      <c r="G2303" s="2">
        <f>'Moving Avg'!F2303</f>
        <v>20.931499999999993</v>
      </c>
      <c r="H2303" s="2">
        <f>'Moving Avg'!G2303</f>
        <v>20.519660000000009</v>
      </c>
      <c r="I2303" s="2">
        <f>'Moving Avg'!H2303</f>
        <v>19.567505000000029</v>
      </c>
      <c r="J2303" s="5" t="str">
        <f>OBV!F2303</f>
        <v>BEARISH</v>
      </c>
      <c r="K2303" s="5" t="str">
        <f>OBV!G2303</f>
        <v>NEUTRAL</v>
      </c>
      <c r="L2303" s="5" t="str">
        <f>OBV!H2303</f>
        <v>CONFIRMED BEARISH</v>
      </c>
      <c r="M2303" s="7">
        <f t="shared" si="350"/>
        <v>25</v>
      </c>
      <c r="N2303" s="7">
        <f t="shared" si="351"/>
        <v>0</v>
      </c>
      <c r="O2303" s="7">
        <f t="shared" si="352"/>
        <v>50</v>
      </c>
      <c r="P2303" s="7">
        <f t="shared" si="353"/>
        <v>16.5</v>
      </c>
      <c r="Q2303" s="8">
        <f t="shared" si="354"/>
        <v>18.725000000000001</v>
      </c>
      <c r="R2303" s="8">
        <f t="shared" si="355"/>
        <v>26.625</v>
      </c>
      <c r="S2303" s="8">
        <f t="shared" si="356"/>
        <v>23.675000000000001</v>
      </c>
      <c r="T2303" s="8">
        <f t="shared" si="357"/>
        <v>22.875</v>
      </c>
      <c r="U2303" s="7">
        <f t="shared" si="358"/>
        <v>23.008333333333336</v>
      </c>
      <c r="V2303" s="7">
        <f t="shared" si="359"/>
        <v>22.975000000000001</v>
      </c>
    </row>
    <row r="2304" spans="1:22" ht="13.5" x14ac:dyDescent="0.25">
      <c r="A2304" s="3">
        <f>RSI!A2304</f>
        <v>45356</v>
      </c>
      <c r="B2304" s="2">
        <f>RSI!B2304</f>
        <v>21.131</v>
      </c>
      <c r="C2304" s="2">
        <f>RSI!I2304</f>
        <v>61.229490071091881</v>
      </c>
      <c r="D2304" s="2">
        <f>MACD!E2304</f>
        <v>-1.4082661657148776E-2</v>
      </c>
      <c r="E2304" s="2">
        <f>MACD!F2304</f>
        <v>-9.7853582500281741E-2</v>
      </c>
      <c r="F2304" s="2">
        <f>'Moving Avg'!D2304</f>
        <v>21.148599999999998</v>
      </c>
      <c r="G2304" s="2">
        <f>'Moving Avg'!F2304</f>
        <v>20.967049999999993</v>
      </c>
      <c r="H2304" s="2">
        <f>'Moving Avg'!G2304</f>
        <v>20.542580000000008</v>
      </c>
      <c r="I2304" s="2">
        <f>'Moving Avg'!H2304</f>
        <v>19.582155000000029</v>
      </c>
      <c r="J2304" s="5" t="str">
        <f>OBV!F2304</f>
        <v>BEARISH</v>
      </c>
      <c r="K2304" s="5" t="str">
        <f>OBV!G2304</f>
        <v>NEUTRAL</v>
      </c>
      <c r="L2304" s="5" t="str">
        <f>OBV!H2304</f>
        <v>CONFIRMED BEARISH</v>
      </c>
      <c r="M2304" s="7">
        <f t="shared" si="350"/>
        <v>25</v>
      </c>
      <c r="N2304" s="7">
        <f t="shared" si="351"/>
        <v>0</v>
      </c>
      <c r="O2304" s="7">
        <f t="shared" si="352"/>
        <v>50</v>
      </c>
      <c r="P2304" s="7">
        <f t="shared" si="353"/>
        <v>16.5</v>
      </c>
      <c r="Q2304" s="8">
        <f t="shared" si="354"/>
        <v>18.725000000000001</v>
      </c>
      <c r="R2304" s="8">
        <f t="shared" si="355"/>
        <v>26.625</v>
      </c>
      <c r="S2304" s="8">
        <f t="shared" si="356"/>
        <v>23.675000000000001</v>
      </c>
      <c r="T2304" s="8">
        <f t="shared" si="357"/>
        <v>22.875</v>
      </c>
      <c r="U2304" s="7">
        <f t="shared" si="358"/>
        <v>23.008333333333336</v>
      </c>
      <c r="V2304" s="7">
        <f t="shared" si="359"/>
        <v>22.975000000000001</v>
      </c>
    </row>
    <row r="2305" spans="1:22" ht="13.5" x14ac:dyDescent="0.25">
      <c r="A2305" s="3">
        <f>RSI!A2305</f>
        <v>45357</v>
      </c>
      <c r="B2305" s="2">
        <f>RSI!B2305</f>
        <v>21.131</v>
      </c>
      <c r="C2305" s="2">
        <f>RSI!I2305</f>
        <v>61.229490071091881</v>
      </c>
      <c r="D2305" s="2">
        <f>MACD!E2305</f>
        <v>-3.311830760463863E-2</v>
      </c>
      <c r="E2305" s="2">
        <f>MACD!F2305</f>
        <v>-8.4906527521153116E-2</v>
      </c>
      <c r="F2305" s="2">
        <f>'Moving Avg'!D2305</f>
        <v>21.131</v>
      </c>
      <c r="G2305" s="2">
        <f>'Moving Avg'!F2305</f>
        <v>21.002599999999994</v>
      </c>
      <c r="H2305" s="2">
        <f>'Moving Avg'!G2305</f>
        <v>20.565680000000008</v>
      </c>
      <c r="I2305" s="2">
        <f>'Moving Avg'!H2305</f>
        <v>19.596805000000028</v>
      </c>
      <c r="J2305" s="5" t="str">
        <f>OBV!F2305</f>
        <v>BEARISH</v>
      </c>
      <c r="K2305" s="5" t="str">
        <f>OBV!G2305</f>
        <v>NEUTRAL</v>
      </c>
      <c r="L2305" s="5" t="str">
        <f>OBV!H2305</f>
        <v>CONFIRMED BEARISH</v>
      </c>
      <c r="M2305" s="7">
        <f t="shared" si="350"/>
        <v>25</v>
      </c>
      <c r="N2305" s="7">
        <f t="shared" si="351"/>
        <v>0</v>
      </c>
      <c r="O2305" s="7">
        <f t="shared" si="352"/>
        <v>50</v>
      </c>
      <c r="P2305" s="7">
        <f t="shared" si="353"/>
        <v>16.5</v>
      </c>
      <c r="Q2305" s="8">
        <f t="shared" si="354"/>
        <v>18.725000000000001</v>
      </c>
      <c r="R2305" s="8">
        <f t="shared" si="355"/>
        <v>26.625</v>
      </c>
      <c r="S2305" s="8">
        <f t="shared" si="356"/>
        <v>23.675000000000001</v>
      </c>
      <c r="T2305" s="8">
        <f t="shared" si="357"/>
        <v>22.875</v>
      </c>
      <c r="U2305" s="7">
        <f t="shared" si="358"/>
        <v>23.008333333333336</v>
      </c>
      <c r="V2305" s="7">
        <f t="shared" si="359"/>
        <v>22.975000000000001</v>
      </c>
    </row>
    <row r="2306" spans="1:22" ht="13.5" x14ac:dyDescent="0.25">
      <c r="A2306" s="3">
        <f>RSI!A2306</f>
        <v>45358</v>
      </c>
      <c r="B2306" s="2">
        <f>RSI!B2306</f>
        <v>21.131</v>
      </c>
      <c r="C2306" s="2">
        <f>RSI!I2306</f>
        <v>61.229490071091881</v>
      </c>
      <c r="D2306" s="2">
        <f>MACD!E2306</f>
        <v>-0.11623605519763203</v>
      </c>
      <c r="E2306" s="2">
        <f>MACD!F2306</f>
        <v>-9.1172433056448898E-2</v>
      </c>
      <c r="F2306" s="2">
        <f>'Moving Avg'!D2306</f>
        <v>21.131</v>
      </c>
      <c r="G2306" s="2">
        <f>'Moving Avg'!F2306</f>
        <v>21.038149999999991</v>
      </c>
      <c r="H2306" s="2">
        <f>'Moving Avg'!G2306</f>
        <v>20.588780000000007</v>
      </c>
      <c r="I2306" s="2">
        <f>'Moving Avg'!H2306</f>
        <v>19.611455000000024</v>
      </c>
      <c r="J2306" s="5" t="str">
        <f>OBV!F2306</f>
        <v>NEUTRAL</v>
      </c>
      <c r="K2306" s="5" t="str">
        <f>OBV!G2306</f>
        <v>NEUTRAL</v>
      </c>
      <c r="L2306" s="5" t="str">
        <f>OBV!H2306</f>
        <v>NEUTRAL</v>
      </c>
      <c r="M2306" s="7">
        <f t="shared" ref="M2306:M2369" si="360">IF(C2306&lt;30,50, IF(C2306&gt;70, 0, 25))</f>
        <v>25</v>
      </c>
      <c r="N2306" s="7">
        <f t="shared" ref="N2306:N2369" si="361">IF(E2306-D2306&gt;0.02, 100, IF(E2306-D2306&lt;0,0,45))</f>
        <v>100</v>
      </c>
      <c r="O2306" s="7">
        <f t="shared" ref="O2306:O2369" si="362">IF(F2306-I2306&gt;10,100,IF(F2306-I2306&gt;5,75, IF(F2306-I2306&gt;0,50,0)))</f>
        <v>50</v>
      </c>
      <c r="P2306" s="7">
        <f t="shared" ref="P2306:P2369" si="363">IF(L2306="confirmed bullish", 34, IF(L2306="bullish divergence",17, 0))+IF(J2306="bullish",33,IF(J2306="bearish",0,16.5))+IF(K2306="strong",33,IF(K2306="weak",0,16.5))</f>
        <v>33</v>
      </c>
      <c r="Q2306" s="8">
        <f t="shared" si="354"/>
        <v>56.2</v>
      </c>
      <c r="R2306" s="8">
        <f t="shared" si="355"/>
        <v>50.75</v>
      </c>
      <c r="S2306" s="8">
        <f t="shared" si="356"/>
        <v>46.1</v>
      </c>
      <c r="T2306" s="8">
        <f t="shared" si="357"/>
        <v>52</v>
      </c>
      <c r="U2306" s="7">
        <f t="shared" si="358"/>
        <v>51.016666666666673</v>
      </c>
      <c r="V2306" s="7">
        <f t="shared" si="359"/>
        <v>51.262500000000003</v>
      </c>
    </row>
    <row r="2307" spans="1:22" ht="13.5" x14ac:dyDescent="0.25">
      <c r="A2307" s="3">
        <f>RSI!A2307</f>
        <v>45359</v>
      </c>
      <c r="B2307" s="2">
        <f>RSI!B2307</f>
        <v>21.131</v>
      </c>
      <c r="C2307" s="2">
        <f>RSI!I2307</f>
        <v>61.229490071091881</v>
      </c>
      <c r="D2307" s="2">
        <f>MACD!E2307</f>
        <v>-6.7775759947725334E-2</v>
      </c>
      <c r="E2307" s="2">
        <f>MACD!F2307</f>
        <v>-8.6493098434704194E-2</v>
      </c>
      <c r="F2307" s="2">
        <f>'Moving Avg'!D2307</f>
        <v>21.131</v>
      </c>
      <c r="G2307" s="2">
        <f>'Moving Avg'!F2307</f>
        <v>21.073699999999992</v>
      </c>
      <c r="H2307" s="2">
        <f>'Moving Avg'!G2307</f>
        <v>20.61188000000001</v>
      </c>
      <c r="I2307" s="2">
        <f>'Moving Avg'!H2307</f>
        <v>19.626105000000024</v>
      </c>
      <c r="J2307" s="5" t="str">
        <f>OBV!F2307</f>
        <v>NEUTRAL</v>
      </c>
      <c r="K2307" s="5" t="str">
        <f>OBV!G2307</f>
        <v>NEUTRAL</v>
      </c>
      <c r="L2307" s="5" t="str">
        <f>OBV!H2307</f>
        <v>NEUTRAL</v>
      </c>
      <c r="M2307" s="7">
        <f t="shared" si="360"/>
        <v>25</v>
      </c>
      <c r="N2307" s="7">
        <f t="shared" si="361"/>
        <v>0</v>
      </c>
      <c r="O2307" s="7">
        <f t="shared" si="362"/>
        <v>50</v>
      </c>
      <c r="P2307" s="7">
        <f t="shared" si="363"/>
        <v>33</v>
      </c>
      <c r="Q2307" s="8">
        <f t="shared" ref="Q2307:Q2370" si="364">0.35*M2307+N2307*0.35+O2307*0.15+P2307*0.15</f>
        <v>21.2</v>
      </c>
      <c r="R2307" s="8">
        <f t="shared" ref="R2307:R2370" si="365">M2307*0.2+N2307*0.2+O2307*0.35+P2307*0.25</f>
        <v>30.75</v>
      </c>
      <c r="S2307" s="8">
        <f t="shared" ref="S2307:S2370" si="366">M2307*0.15+N2307*0.15+O2307*0.25+P2307*0.45</f>
        <v>31.1</v>
      </c>
      <c r="T2307" s="8">
        <f t="shared" ref="T2307:T2370" si="367">0.25*SUM(M2307:P2307)</f>
        <v>27</v>
      </c>
      <c r="U2307" s="7">
        <f t="shared" ref="U2307:U2370" si="368">SUM(Q2307:S2307)/3</f>
        <v>27.683333333333337</v>
      </c>
      <c r="V2307" s="7">
        <f t="shared" ref="V2307:V2370" si="369">SUM(Q2307:T2307)/4</f>
        <v>27.512500000000003</v>
      </c>
    </row>
    <row r="2308" spans="1:22" ht="13.5" x14ac:dyDescent="0.25">
      <c r="A2308" s="3">
        <f>RSI!A2308</f>
        <v>45362</v>
      </c>
      <c r="B2308" s="2">
        <f>RSI!B2308</f>
        <v>21.131</v>
      </c>
      <c r="C2308" s="2">
        <f>RSI!I2308</f>
        <v>61.229490071091881</v>
      </c>
      <c r="D2308" s="2">
        <f>MACD!E2308</f>
        <v>-2.8033069823749202E-2</v>
      </c>
      <c r="E2308" s="2">
        <f>MACD!F2308</f>
        <v>-7.4801092712513201E-2</v>
      </c>
      <c r="F2308" s="2">
        <f>'Moving Avg'!D2308</f>
        <v>21.131</v>
      </c>
      <c r="G2308" s="2">
        <f>'Moving Avg'!F2308</f>
        <v>21.109249999999992</v>
      </c>
      <c r="H2308" s="2">
        <f>'Moving Avg'!G2308</f>
        <v>20.634980000000009</v>
      </c>
      <c r="I2308" s="2">
        <f>'Moving Avg'!H2308</f>
        <v>19.638535000000026</v>
      </c>
      <c r="J2308" s="5" t="str">
        <f>OBV!F2308</f>
        <v>NEUTRAL</v>
      </c>
      <c r="K2308" s="5" t="str">
        <f>OBV!G2308</f>
        <v>NEUTRAL</v>
      </c>
      <c r="L2308" s="5" t="str">
        <f>OBV!H2308</f>
        <v>NEUTRAL</v>
      </c>
      <c r="M2308" s="7">
        <f t="shared" si="360"/>
        <v>25</v>
      </c>
      <c r="N2308" s="7">
        <f t="shared" si="361"/>
        <v>0</v>
      </c>
      <c r="O2308" s="7">
        <f t="shared" si="362"/>
        <v>50</v>
      </c>
      <c r="P2308" s="7">
        <f t="shared" si="363"/>
        <v>33</v>
      </c>
      <c r="Q2308" s="8">
        <f t="shared" si="364"/>
        <v>21.2</v>
      </c>
      <c r="R2308" s="8">
        <f t="shared" si="365"/>
        <v>30.75</v>
      </c>
      <c r="S2308" s="8">
        <f t="shared" si="366"/>
        <v>31.1</v>
      </c>
      <c r="T2308" s="8">
        <f t="shared" si="367"/>
        <v>27</v>
      </c>
      <c r="U2308" s="7">
        <f t="shared" si="368"/>
        <v>27.683333333333337</v>
      </c>
      <c r="V2308" s="7">
        <f t="shared" si="369"/>
        <v>27.512500000000003</v>
      </c>
    </row>
    <row r="2309" spans="1:22" ht="13.5" x14ac:dyDescent="0.25">
      <c r="A2309" s="3">
        <f>RSI!A2309</f>
        <v>45363</v>
      </c>
      <c r="B2309" s="2">
        <f>RSI!B2309</f>
        <v>21.131</v>
      </c>
      <c r="C2309" s="2">
        <f>RSI!I2309</f>
        <v>61.229490071091881</v>
      </c>
      <c r="D2309" s="2">
        <f>MACD!E2309</f>
        <v>4.4266796445917578E-3</v>
      </c>
      <c r="E2309" s="2">
        <f>MACD!F2309</f>
        <v>-5.895553824109221E-2</v>
      </c>
      <c r="F2309" s="2">
        <f>'Moving Avg'!D2309</f>
        <v>21.131</v>
      </c>
      <c r="G2309" s="2">
        <f>'Moving Avg'!F2309</f>
        <v>21.104849999999988</v>
      </c>
      <c r="H2309" s="2">
        <f>'Moving Avg'!G2309</f>
        <v>20.658080000000009</v>
      </c>
      <c r="I2309" s="2">
        <f>'Moving Avg'!H2309</f>
        <v>19.650965000000024</v>
      </c>
      <c r="J2309" s="5" t="str">
        <f>OBV!F2309</f>
        <v>NEUTRAL</v>
      </c>
      <c r="K2309" s="5" t="str">
        <f>OBV!G2309</f>
        <v>NEUTRAL</v>
      </c>
      <c r="L2309" s="5" t="str">
        <f>OBV!H2309</f>
        <v>NEUTRAL</v>
      </c>
      <c r="M2309" s="7">
        <f t="shared" si="360"/>
        <v>25</v>
      </c>
      <c r="N2309" s="7">
        <f t="shared" si="361"/>
        <v>0</v>
      </c>
      <c r="O2309" s="7">
        <f t="shared" si="362"/>
        <v>50</v>
      </c>
      <c r="P2309" s="7">
        <f t="shared" si="363"/>
        <v>33</v>
      </c>
      <c r="Q2309" s="8">
        <f t="shared" si="364"/>
        <v>21.2</v>
      </c>
      <c r="R2309" s="8">
        <f t="shared" si="365"/>
        <v>30.75</v>
      </c>
      <c r="S2309" s="8">
        <f t="shared" si="366"/>
        <v>31.1</v>
      </c>
      <c r="T2309" s="8">
        <f t="shared" si="367"/>
        <v>27</v>
      </c>
      <c r="U2309" s="7">
        <f t="shared" si="368"/>
        <v>27.683333333333337</v>
      </c>
      <c r="V2309" s="7">
        <f t="shared" si="369"/>
        <v>27.512500000000003</v>
      </c>
    </row>
    <row r="2310" spans="1:22" ht="13.5" x14ac:dyDescent="0.25">
      <c r="A2310" s="3">
        <f>RSI!A2310</f>
        <v>45364</v>
      </c>
      <c r="B2310" s="2">
        <f>RSI!B2310</f>
        <v>21.131</v>
      </c>
      <c r="C2310" s="2">
        <f>RSI!I2310</f>
        <v>61.229490071091874</v>
      </c>
      <c r="D2310" s="2">
        <f>MACD!E2310</f>
        <v>3.0810509801902697E-2</v>
      </c>
      <c r="E2310" s="2">
        <f>MACD!F2310</f>
        <v>-4.1002328632493229E-2</v>
      </c>
      <c r="F2310" s="2">
        <f>'Moving Avg'!D2310</f>
        <v>21.131</v>
      </c>
      <c r="G2310" s="2">
        <f>'Moving Avg'!F2310</f>
        <v>21.100449999999988</v>
      </c>
      <c r="H2310" s="2">
        <f>'Moving Avg'!G2310</f>
        <v>20.681000000000008</v>
      </c>
      <c r="I2310" s="2">
        <f>'Moving Avg'!H2310</f>
        <v>19.659225000000024</v>
      </c>
      <c r="J2310" s="5" t="str">
        <f>OBV!F2310</f>
        <v>NEUTRAL</v>
      </c>
      <c r="K2310" s="5" t="str">
        <f>OBV!G2310</f>
        <v>NEUTRAL</v>
      </c>
      <c r="L2310" s="5" t="str">
        <f>OBV!H2310</f>
        <v>NEUTRAL</v>
      </c>
      <c r="M2310" s="7">
        <f t="shared" si="360"/>
        <v>25</v>
      </c>
      <c r="N2310" s="7">
        <f t="shared" si="361"/>
        <v>0</v>
      </c>
      <c r="O2310" s="7">
        <f t="shared" si="362"/>
        <v>50</v>
      </c>
      <c r="P2310" s="7">
        <f t="shared" si="363"/>
        <v>33</v>
      </c>
      <c r="Q2310" s="8">
        <f t="shared" si="364"/>
        <v>21.2</v>
      </c>
      <c r="R2310" s="8">
        <f t="shared" si="365"/>
        <v>30.75</v>
      </c>
      <c r="S2310" s="8">
        <f t="shared" si="366"/>
        <v>31.1</v>
      </c>
      <c r="T2310" s="8">
        <f t="shared" si="367"/>
        <v>27</v>
      </c>
      <c r="U2310" s="7">
        <f t="shared" si="368"/>
        <v>27.683333333333337</v>
      </c>
      <c r="V2310" s="7">
        <f t="shared" si="369"/>
        <v>27.512500000000003</v>
      </c>
    </row>
    <row r="2311" spans="1:22" ht="13.5" x14ac:dyDescent="0.25">
      <c r="A2311" s="3">
        <f>RSI!A2311</f>
        <v>45365</v>
      </c>
      <c r="B2311" s="2">
        <f>RSI!B2311</f>
        <v>21.131</v>
      </c>
      <c r="C2311" s="2">
        <f>RSI!I2311</f>
        <v>61.229490071091874</v>
      </c>
      <c r="D2311" s="2">
        <f>MACD!E2311</f>
        <v>3.8594872349058562E-2</v>
      </c>
      <c r="E2311" s="2">
        <f>MACD!F2311</f>
        <v>-2.5082888436182872E-2</v>
      </c>
      <c r="F2311" s="2">
        <f>'Moving Avg'!D2311</f>
        <v>21.131</v>
      </c>
      <c r="G2311" s="2">
        <f>'Moving Avg'!F2311</f>
        <v>21.096049999999991</v>
      </c>
      <c r="H2311" s="2">
        <f>'Moving Avg'!G2311</f>
        <v>20.703920000000011</v>
      </c>
      <c r="I2311" s="2">
        <f>'Moving Avg'!H2311</f>
        <v>19.667485000000024</v>
      </c>
      <c r="J2311" s="5" t="str">
        <f>OBV!F2311</f>
        <v>NEUTRAL</v>
      </c>
      <c r="K2311" s="5" t="str">
        <f>OBV!G2311</f>
        <v>NEUTRAL</v>
      </c>
      <c r="L2311" s="5" t="str">
        <f>OBV!H2311</f>
        <v>NEUTRAL</v>
      </c>
      <c r="M2311" s="7">
        <f t="shared" si="360"/>
        <v>25</v>
      </c>
      <c r="N2311" s="7">
        <f t="shared" si="361"/>
        <v>0</v>
      </c>
      <c r="O2311" s="7">
        <f t="shared" si="362"/>
        <v>50</v>
      </c>
      <c r="P2311" s="7">
        <f t="shared" si="363"/>
        <v>33</v>
      </c>
      <c r="Q2311" s="8">
        <f t="shared" si="364"/>
        <v>21.2</v>
      </c>
      <c r="R2311" s="8">
        <f t="shared" si="365"/>
        <v>30.75</v>
      </c>
      <c r="S2311" s="8">
        <f t="shared" si="366"/>
        <v>31.1</v>
      </c>
      <c r="T2311" s="8">
        <f t="shared" si="367"/>
        <v>27</v>
      </c>
      <c r="U2311" s="7">
        <f t="shared" si="368"/>
        <v>27.683333333333337</v>
      </c>
      <c r="V2311" s="7">
        <f t="shared" si="369"/>
        <v>27.512500000000003</v>
      </c>
    </row>
    <row r="2312" spans="1:22" ht="13.5" x14ac:dyDescent="0.25">
      <c r="A2312" s="3">
        <f>RSI!A2312</f>
        <v>45366</v>
      </c>
      <c r="B2312" s="2">
        <f>RSI!B2312</f>
        <v>21.131</v>
      </c>
      <c r="C2312" s="2">
        <f>RSI!I2312</f>
        <v>61.229490071091874</v>
      </c>
      <c r="D2312" s="2">
        <f>MACD!E2312</f>
        <v>4.4253904289437429E-2</v>
      </c>
      <c r="E2312" s="2">
        <f>MACD!F2312</f>
        <v>-1.1215529891058812E-2</v>
      </c>
      <c r="F2312" s="2">
        <f>'Moving Avg'!D2312</f>
        <v>21.131</v>
      </c>
      <c r="G2312" s="2">
        <f>'Moving Avg'!F2312</f>
        <v>21.091649999999994</v>
      </c>
      <c r="H2312" s="2">
        <f>'Moving Avg'!G2312</f>
        <v>20.72684000000001</v>
      </c>
      <c r="I2312" s="2">
        <f>'Moving Avg'!H2312</f>
        <v>19.67574500000002</v>
      </c>
      <c r="J2312" s="5" t="str">
        <f>OBV!F2312</f>
        <v>NEUTRAL</v>
      </c>
      <c r="K2312" s="5" t="str">
        <f>OBV!G2312</f>
        <v>NEUTRAL</v>
      </c>
      <c r="L2312" s="5" t="str">
        <f>OBV!H2312</f>
        <v>NEUTRAL</v>
      </c>
      <c r="M2312" s="7">
        <f t="shared" si="360"/>
        <v>25</v>
      </c>
      <c r="N2312" s="7">
        <f t="shared" si="361"/>
        <v>0</v>
      </c>
      <c r="O2312" s="7">
        <f t="shared" si="362"/>
        <v>50</v>
      </c>
      <c r="P2312" s="7">
        <f t="shared" si="363"/>
        <v>33</v>
      </c>
      <c r="Q2312" s="8">
        <f t="shared" si="364"/>
        <v>21.2</v>
      </c>
      <c r="R2312" s="8">
        <f t="shared" si="365"/>
        <v>30.75</v>
      </c>
      <c r="S2312" s="8">
        <f t="shared" si="366"/>
        <v>31.1</v>
      </c>
      <c r="T2312" s="8">
        <f t="shared" si="367"/>
        <v>27</v>
      </c>
      <c r="U2312" s="7">
        <f t="shared" si="368"/>
        <v>27.683333333333337</v>
      </c>
      <c r="V2312" s="7">
        <f t="shared" si="369"/>
        <v>27.512500000000003</v>
      </c>
    </row>
    <row r="2313" spans="1:22" ht="13.5" x14ac:dyDescent="0.25">
      <c r="A2313" s="3">
        <f>RSI!A2313</f>
        <v>45369</v>
      </c>
      <c r="B2313" s="2">
        <f>RSI!B2313</f>
        <v>21.131</v>
      </c>
      <c r="C2313" s="2">
        <f>RSI!I2313</f>
        <v>61.229490071091874</v>
      </c>
      <c r="D2313" s="2">
        <f>MACD!E2313</f>
        <v>4.8183300775036741E-2</v>
      </c>
      <c r="E2313" s="2">
        <f>MACD!F2313</f>
        <v>6.642362421602991E-4</v>
      </c>
      <c r="F2313" s="2">
        <f>'Moving Avg'!D2313</f>
        <v>21.131</v>
      </c>
      <c r="G2313" s="2">
        <f>'Moving Avg'!F2313</f>
        <v>21.08724999999999</v>
      </c>
      <c r="H2313" s="2">
        <f>'Moving Avg'!G2313</f>
        <v>20.749760000000009</v>
      </c>
      <c r="I2313" s="2">
        <f>'Moving Avg'!H2313</f>
        <v>19.68400500000002</v>
      </c>
      <c r="J2313" s="5" t="str">
        <f>OBV!F2313</f>
        <v>NEUTRAL</v>
      </c>
      <c r="K2313" s="5" t="str">
        <f>OBV!G2313</f>
        <v>NEUTRAL</v>
      </c>
      <c r="L2313" s="5" t="str">
        <f>OBV!H2313</f>
        <v>NEUTRAL</v>
      </c>
      <c r="M2313" s="7">
        <f t="shared" si="360"/>
        <v>25</v>
      </c>
      <c r="N2313" s="7">
        <f t="shared" si="361"/>
        <v>0</v>
      </c>
      <c r="O2313" s="7">
        <f t="shared" si="362"/>
        <v>50</v>
      </c>
      <c r="P2313" s="7">
        <f t="shared" si="363"/>
        <v>33</v>
      </c>
      <c r="Q2313" s="8">
        <f t="shared" si="364"/>
        <v>21.2</v>
      </c>
      <c r="R2313" s="8">
        <f t="shared" si="365"/>
        <v>30.75</v>
      </c>
      <c r="S2313" s="8">
        <f t="shared" si="366"/>
        <v>31.1</v>
      </c>
      <c r="T2313" s="8">
        <f t="shared" si="367"/>
        <v>27</v>
      </c>
      <c r="U2313" s="7">
        <f t="shared" si="368"/>
        <v>27.683333333333337</v>
      </c>
      <c r="V2313" s="7">
        <f t="shared" si="369"/>
        <v>27.512500000000003</v>
      </c>
    </row>
    <row r="2314" spans="1:22" ht="13.5" x14ac:dyDescent="0.25">
      <c r="A2314" s="3">
        <f>RSI!A2314</f>
        <v>45370</v>
      </c>
      <c r="B2314" s="2">
        <f>RSI!B2314</f>
        <v>21.131</v>
      </c>
      <c r="C2314" s="2">
        <f>RSI!I2314</f>
        <v>61.229490071091881</v>
      </c>
      <c r="D2314" s="2">
        <f>MACD!E2314</f>
        <v>5.0712790320449841E-2</v>
      </c>
      <c r="E2314" s="2">
        <f>MACD!F2314</f>
        <v>1.0673947057818208E-2</v>
      </c>
      <c r="F2314" s="2">
        <f>'Moving Avg'!D2314</f>
        <v>21.131</v>
      </c>
      <c r="G2314" s="2">
        <f>'Moving Avg'!F2314</f>
        <v>21.100599999999993</v>
      </c>
      <c r="H2314" s="2">
        <f>'Moving Avg'!G2314</f>
        <v>20.772500000000008</v>
      </c>
      <c r="I2314" s="2">
        <f>'Moving Avg'!H2314</f>
        <v>19.69226500000002</v>
      </c>
      <c r="J2314" s="5" t="str">
        <f>OBV!F2314</f>
        <v>NEUTRAL</v>
      </c>
      <c r="K2314" s="5" t="str">
        <f>OBV!G2314</f>
        <v>NEUTRAL</v>
      </c>
      <c r="L2314" s="5" t="str">
        <f>OBV!H2314</f>
        <v>NEUTRAL</v>
      </c>
      <c r="M2314" s="7">
        <f t="shared" si="360"/>
        <v>25</v>
      </c>
      <c r="N2314" s="7">
        <f t="shared" si="361"/>
        <v>0</v>
      </c>
      <c r="O2314" s="7">
        <f t="shared" si="362"/>
        <v>50</v>
      </c>
      <c r="P2314" s="7">
        <f t="shared" si="363"/>
        <v>33</v>
      </c>
      <c r="Q2314" s="8">
        <f t="shared" si="364"/>
        <v>21.2</v>
      </c>
      <c r="R2314" s="8">
        <f t="shared" si="365"/>
        <v>30.75</v>
      </c>
      <c r="S2314" s="8">
        <f t="shared" si="366"/>
        <v>31.1</v>
      </c>
      <c r="T2314" s="8">
        <f t="shared" si="367"/>
        <v>27</v>
      </c>
      <c r="U2314" s="7">
        <f t="shared" si="368"/>
        <v>27.683333333333337</v>
      </c>
      <c r="V2314" s="7">
        <f t="shared" si="369"/>
        <v>27.512500000000003</v>
      </c>
    </row>
    <row r="2315" spans="1:22" ht="13.5" x14ac:dyDescent="0.25">
      <c r="A2315" s="3">
        <f>RSI!A2315</f>
        <v>45372</v>
      </c>
      <c r="B2315" s="2">
        <f>RSI!B2315</f>
        <v>21.131</v>
      </c>
      <c r="C2315" s="2">
        <f>RSI!I2315</f>
        <v>61.229490071091881</v>
      </c>
      <c r="D2315" s="2">
        <f>MACD!E2315</f>
        <v>5.2116660587419261E-2</v>
      </c>
      <c r="E2315" s="2">
        <f>MACD!F2315</f>
        <v>1.8962489763738419E-2</v>
      </c>
      <c r="F2315" s="2">
        <f>'Moving Avg'!D2315</f>
        <v>21.131</v>
      </c>
      <c r="G2315" s="2">
        <f>'Moving Avg'!F2315</f>
        <v>21.113949999999988</v>
      </c>
      <c r="H2315" s="2">
        <f>'Moving Avg'!G2315</f>
        <v>20.795240000000007</v>
      </c>
      <c r="I2315" s="2">
        <f>'Moving Avg'!H2315</f>
        <v>19.700525000000017</v>
      </c>
      <c r="J2315" s="5" t="str">
        <f>OBV!F2315</f>
        <v>NEUTRAL</v>
      </c>
      <c r="K2315" s="5" t="str">
        <f>OBV!G2315</f>
        <v>NEUTRAL</v>
      </c>
      <c r="L2315" s="5" t="str">
        <f>OBV!H2315</f>
        <v>NEUTRAL</v>
      </c>
      <c r="M2315" s="7">
        <f t="shared" si="360"/>
        <v>25</v>
      </c>
      <c r="N2315" s="7">
        <f t="shared" si="361"/>
        <v>0</v>
      </c>
      <c r="O2315" s="7">
        <f t="shared" si="362"/>
        <v>50</v>
      </c>
      <c r="P2315" s="7">
        <f t="shared" si="363"/>
        <v>33</v>
      </c>
      <c r="Q2315" s="8">
        <f t="shared" si="364"/>
        <v>21.2</v>
      </c>
      <c r="R2315" s="8">
        <f t="shared" si="365"/>
        <v>30.75</v>
      </c>
      <c r="S2315" s="8">
        <f t="shared" si="366"/>
        <v>31.1</v>
      </c>
      <c r="T2315" s="8">
        <f t="shared" si="367"/>
        <v>27</v>
      </c>
      <c r="U2315" s="7">
        <f t="shared" si="368"/>
        <v>27.683333333333337</v>
      </c>
      <c r="V2315" s="7">
        <f t="shared" si="369"/>
        <v>27.512500000000003</v>
      </c>
    </row>
    <row r="2316" spans="1:22" ht="13.5" x14ac:dyDescent="0.25">
      <c r="A2316" s="3">
        <f>RSI!A2316</f>
        <v>45373</v>
      </c>
      <c r="B2316" s="2">
        <f>RSI!B2316</f>
        <v>20.864000000000001</v>
      </c>
      <c r="C2316" s="2">
        <f>RSI!I2316</f>
        <v>40.353276650345911</v>
      </c>
      <c r="D2316" s="2">
        <f>MACD!E2316</f>
        <v>7.2400414664535617E-2</v>
      </c>
      <c r="E2316" s="2">
        <f>MACD!F2316</f>
        <v>2.9650074743897858E-2</v>
      </c>
      <c r="F2316" s="2">
        <f>'Moving Avg'!D2316</f>
        <v>21.0776</v>
      </c>
      <c r="G2316" s="2">
        <f>'Moving Avg'!F2316</f>
        <v>21.135249999999992</v>
      </c>
      <c r="H2316" s="2">
        <f>'Moving Avg'!G2316</f>
        <v>20.804120000000001</v>
      </c>
      <c r="I2316" s="2">
        <f>'Moving Avg'!H2316</f>
        <v>19.707450000000019</v>
      </c>
      <c r="J2316" s="5" t="str">
        <f>OBV!F2316</f>
        <v>BEARISH</v>
      </c>
      <c r="K2316" s="5" t="str">
        <f>OBV!G2316</f>
        <v>NEUTRAL</v>
      </c>
      <c r="L2316" s="5" t="str">
        <f>OBV!H2316</f>
        <v>CONFIRMED BEARISH</v>
      </c>
      <c r="M2316" s="7">
        <f t="shared" si="360"/>
        <v>25</v>
      </c>
      <c r="N2316" s="7">
        <f t="shared" si="361"/>
        <v>0</v>
      </c>
      <c r="O2316" s="7">
        <f t="shared" si="362"/>
        <v>50</v>
      </c>
      <c r="P2316" s="7">
        <f t="shared" si="363"/>
        <v>16.5</v>
      </c>
      <c r="Q2316" s="8">
        <f t="shared" si="364"/>
        <v>18.725000000000001</v>
      </c>
      <c r="R2316" s="8">
        <f t="shared" si="365"/>
        <v>26.625</v>
      </c>
      <c r="S2316" s="8">
        <f t="shared" si="366"/>
        <v>23.675000000000001</v>
      </c>
      <c r="T2316" s="8">
        <f t="shared" si="367"/>
        <v>22.875</v>
      </c>
      <c r="U2316" s="7">
        <f t="shared" si="368"/>
        <v>23.008333333333336</v>
      </c>
      <c r="V2316" s="7">
        <f t="shared" si="369"/>
        <v>22.975000000000001</v>
      </c>
    </row>
    <row r="2317" spans="1:22" ht="13.5" x14ac:dyDescent="0.25">
      <c r="A2317" s="3">
        <f>RSI!A2317</f>
        <v>45376</v>
      </c>
      <c r="B2317" s="2">
        <f>RSI!B2317</f>
        <v>20.864000000000001</v>
      </c>
      <c r="C2317" s="2">
        <f>RSI!I2317</f>
        <v>40.353276650345911</v>
      </c>
      <c r="D2317" s="2">
        <f>MACD!E2317</f>
        <v>9.0509903874075093E-2</v>
      </c>
      <c r="E2317" s="2">
        <f>MACD!F2317</f>
        <v>4.1822040569933307E-2</v>
      </c>
      <c r="F2317" s="2">
        <f>'Moving Avg'!D2317</f>
        <v>21.0242</v>
      </c>
      <c r="G2317" s="2">
        <f>'Moving Avg'!F2317</f>
        <v>21.117499999999989</v>
      </c>
      <c r="H2317" s="2">
        <f>'Moving Avg'!G2317</f>
        <v>20.813000000000002</v>
      </c>
      <c r="I2317" s="2">
        <f>'Moving Avg'!H2317</f>
        <v>19.714375000000022</v>
      </c>
      <c r="J2317" s="5" t="str">
        <f>OBV!F2317</f>
        <v>BEARISH</v>
      </c>
      <c r="K2317" s="5" t="str">
        <f>OBV!G2317</f>
        <v>NEUTRAL</v>
      </c>
      <c r="L2317" s="5" t="str">
        <f>OBV!H2317</f>
        <v>CONFIRMED BEARISH</v>
      </c>
      <c r="M2317" s="7">
        <f t="shared" si="360"/>
        <v>25</v>
      </c>
      <c r="N2317" s="7">
        <f t="shared" si="361"/>
        <v>0</v>
      </c>
      <c r="O2317" s="7">
        <f t="shared" si="362"/>
        <v>50</v>
      </c>
      <c r="P2317" s="7">
        <f t="shared" si="363"/>
        <v>16.5</v>
      </c>
      <c r="Q2317" s="8">
        <f t="shared" si="364"/>
        <v>18.725000000000001</v>
      </c>
      <c r="R2317" s="8">
        <f t="shared" si="365"/>
        <v>26.625</v>
      </c>
      <c r="S2317" s="8">
        <f t="shared" si="366"/>
        <v>23.675000000000001</v>
      </c>
      <c r="T2317" s="8">
        <f t="shared" si="367"/>
        <v>22.875</v>
      </c>
      <c r="U2317" s="7">
        <f t="shared" si="368"/>
        <v>23.008333333333336</v>
      </c>
      <c r="V2317" s="7">
        <f t="shared" si="369"/>
        <v>22.975000000000001</v>
      </c>
    </row>
    <row r="2318" spans="1:22" ht="13.5" x14ac:dyDescent="0.25">
      <c r="A2318" s="3">
        <f>RSI!A2318</f>
        <v>45377</v>
      </c>
      <c r="B2318" s="2">
        <f>RSI!B2318</f>
        <v>20.864000000000001</v>
      </c>
      <c r="C2318" s="2">
        <f>RSI!I2318</f>
        <v>40.353276650345911</v>
      </c>
      <c r="D2318" s="2">
        <f>MACD!E2318</f>
        <v>0.10670953326759758</v>
      </c>
      <c r="E2318" s="2">
        <f>MACD!F2318</f>
        <v>5.4799539109466167E-2</v>
      </c>
      <c r="F2318" s="2">
        <f>'Moving Avg'!D2318</f>
        <v>20.970800000000004</v>
      </c>
      <c r="G2318" s="2">
        <f>'Moving Avg'!F2318</f>
        <v>21.099749999999993</v>
      </c>
      <c r="H2318" s="2">
        <f>'Moving Avg'!G2318</f>
        <v>20.82188</v>
      </c>
      <c r="I2318" s="2">
        <f>'Moving Avg'!H2318</f>
        <v>19.721300000000021</v>
      </c>
      <c r="J2318" s="5" t="str">
        <f>OBV!F2318</f>
        <v>BEARISH</v>
      </c>
      <c r="K2318" s="5" t="str">
        <f>OBV!G2318</f>
        <v>NEUTRAL</v>
      </c>
      <c r="L2318" s="5" t="str">
        <f>OBV!H2318</f>
        <v>CONFIRMED BEARISH</v>
      </c>
      <c r="M2318" s="7">
        <f t="shared" si="360"/>
        <v>25</v>
      </c>
      <c r="N2318" s="7">
        <f t="shared" si="361"/>
        <v>0</v>
      </c>
      <c r="O2318" s="7">
        <f t="shared" si="362"/>
        <v>50</v>
      </c>
      <c r="P2318" s="7">
        <f t="shared" si="363"/>
        <v>16.5</v>
      </c>
      <c r="Q2318" s="8">
        <f t="shared" si="364"/>
        <v>18.725000000000001</v>
      </c>
      <c r="R2318" s="8">
        <f t="shared" si="365"/>
        <v>26.625</v>
      </c>
      <c r="S2318" s="8">
        <f t="shared" si="366"/>
        <v>23.675000000000001</v>
      </c>
      <c r="T2318" s="8">
        <f t="shared" si="367"/>
        <v>22.875</v>
      </c>
      <c r="U2318" s="7">
        <f t="shared" si="368"/>
        <v>23.008333333333336</v>
      </c>
      <c r="V2318" s="7">
        <f t="shared" si="369"/>
        <v>22.975000000000001</v>
      </c>
    </row>
    <row r="2319" spans="1:22" ht="13.5" x14ac:dyDescent="0.25">
      <c r="A2319" s="3">
        <f>RSI!A2319</f>
        <v>45378</v>
      </c>
      <c r="B2319" s="2">
        <f>RSI!B2319</f>
        <v>20.864000000000001</v>
      </c>
      <c r="C2319" s="2">
        <f>RSI!I2319</f>
        <v>40.353276650345911</v>
      </c>
      <c r="D2319" s="2">
        <f>MACD!E2319</f>
        <v>0.12122822258426069</v>
      </c>
      <c r="E2319" s="2">
        <f>MACD!F2319</f>
        <v>6.8085275804425083E-2</v>
      </c>
      <c r="F2319" s="2">
        <f>'Moving Avg'!D2319</f>
        <v>20.917400000000004</v>
      </c>
      <c r="G2319" s="2">
        <f>'Moving Avg'!F2319</f>
        <v>21.081999999999994</v>
      </c>
      <c r="H2319" s="2">
        <f>'Moving Avg'!G2319</f>
        <v>20.830760000000001</v>
      </c>
      <c r="I2319" s="2">
        <f>'Moving Avg'!H2319</f>
        <v>19.72822500000002</v>
      </c>
      <c r="J2319" s="5" t="str">
        <f>OBV!F2319</f>
        <v>BEARISH</v>
      </c>
      <c r="K2319" s="5" t="str">
        <f>OBV!G2319</f>
        <v>NEUTRAL</v>
      </c>
      <c r="L2319" s="5" t="str">
        <f>OBV!H2319</f>
        <v>CONFIRMED BEARISH</v>
      </c>
      <c r="M2319" s="7">
        <f t="shared" si="360"/>
        <v>25</v>
      </c>
      <c r="N2319" s="7">
        <f t="shared" si="361"/>
        <v>0</v>
      </c>
      <c r="O2319" s="7">
        <f t="shared" si="362"/>
        <v>50</v>
      </c>
      <c r="P2319" s="7">
        <f t="shared" si="363"/>
        <v>16.5</v>
      </c>
      <c r="Q2319" s="8">
        <f t="shared" si="364"/>
        <v>18.725000000000001</v>
      </c>
      <c r="R2319" s="8">
        <f t="shared" si="365"/>
        <v>26.625</v>
      </c>
      <c r="S2319" s="8">
        <f t="shared" si="366"/>
        <v>23.675000000000001</v>
      </c>
      <c r="T2319" s="8">
        <f t="shared" si="367"/>
        <v>22.875</v>
      </c>
      <c r="U2319" s="7">
        <f t="shared" si="368"/>
        <v>23.008333333333336</v>
      </c>
      <c r="V2319" s="7">
        <f t="shared" si="369"/>
        <v>22.975000000000001</v>
      </c>
    </row>
    <row r="2320" spans="1:22" ht="13.5" x14ac:dyDescent="0.25">
      <c r="A2320" s="3">
        <f>RSI!A2320</f>
        <v>45379</v>
      </c>
      <c r="B2320" s="2">
        <f>RSI!B2320</f>
        <v>20.864000000000001</v>
      </c>
      <c r="C2320" s="2">
        <f>RSI!I2320</f>
        <v>40.353276650345911</v>
      </c>
      <c r="D2320" s="2">
        <f>MACD!E2320</f>
        <v>0.13426448090832466</v>
      </c>
      <c r="E2320" s="2">
        <f>MACD!F2320</f>
        <v>8.1321116825205E-2</v>
      </c>
      <c r="F2320" s="2">
        <f>'Moving Avg'!D2320</f>
        <v>20.864000000000001</v>
      </c>
      <c r="G2320" s="2">
        <f>'Moving Avg'!F2320</f>
        <v>21.064249999999991</v>
      </c>
      <c r="H2320" s="2">
        <f>'Moving Avg'!G2320</f>
        <v>20.839639999999999</v>
      </c>
      <c r="I2320" s="2">
        <f>'Moving Avg'!H2320</f>
        <v>19.735150000000019</v>
      </c>
      <c r="J2320" s="5" t="str">
        <f>OBV!F2320</f>
        <v>BEARISH</v>
      </c>
      <c r="K2320" s="5" t="str">
        <f>OBV!G2320</f>
        <v>NEUTRAL</v>
      </c>
      <c r="L2320" s="5" t="str">
        <f>OBV!H2320</f>
        <v>CONFIRMED BEARISH</v>
      </c>
      <c r="M2320" s="7">
        <f t="shared" si="360"/>
        <v>25</v>
      </c>
      <c r="N2320" s="7">
        <f t="shared" si="361"/>
        <v>0</v>
      </c>
      <c r="O2320" s="7">
        <f t="shared" si="362"/>
        <v>50</v>
      </c>
      <c r="P2320" s="7">
        <f t="shared" si="363"/>
        <v>16.5</v>
      </c>
      <c r="Q2320" s="8">
        <f t="shared" si="364"/>
        <v>18.725000000000001</v>
      </c>
      <c r="R2320" s="8">
        <f t="shared" si="365"/>
        <v>26.625</v>
      </c>
      <c r="S2320" s="8">
        <f t="shared" si="366"/>
        <v>23.675000000000001</v>
      </c>
      <c r="T2320" s="8">
        <f t="shared" si="367"/>
        <v>22.875</v>
      </c>
      <c r="U2320" s="7">
        <f t="shared" si="368"/>
        <v>23.008333333333336</v>
      </c>
      <c r="V2320" s="7">
        <f t="shared" si="369"/>
        <v>22.975000000000001</v>
      </c>
    </row>
    <row r="2321" spans="1:22" ht="13.5" x14ac:dyDescent="0.25">
      <c r="A2321" s="3">
        <f>RSI!A2321</f>
        <v>45380</v>
      </c>
      <c r="B2321" s="2">
        <f>RSI!B2321</f>
        <v>20.864000000000001</v>
      </c>
      <c r="C2321" s="2">
        <f>RSI!I2321</f>
        <v>40.353276650345911</v>
      </c>
      <c r="D2321" s="2">
        <f>MACD!E2321</f>
        <v>0.14599072910058553</v>
      </c>
      <c r="E2321" s="2">
        <f>MACD!F2321</f>
        <v>9.4255039280281117E-2</v>
      </c>
      <c r="F2321" s="2">
        <f>'Moving Avg'!D2321</f>
        <v>20.864000000000001</v>
      </c>
      <c r="G2321" s="2">
        <f>'Moving Avg'!F2321</f>
        <v>21.050899999999992</v>
      </c>
      <c r="H2321" s="2">
        <f>'Moving Avg'!G2321</f>
        <v>20.848519999999997</v>
      </c>
      <c r="I2321" s="2">
        <f>'Moving Avg'!H2321</f>
        <v>19.742075000000018</v>
      </c>
      <c r="J2321" s="5" t="str">
        <f>OBV!F2321</f>
        <v>NEUTRAL</v>
      </c>
      <c r="K2321" s="5" t="str">
        <f>OBV!G2321</f>
        <v>NEUTRAL</v>
      </c>
      <c r="L2321" s="5" t="str">
        <f>OBV!H2321</f>
        <v>NEUTRAL</v>
      </c>
      <c r="M2321" s="7">
        <f t="shared" si="360"/>
        <v>25</v>
      </c>
      <c r="N2321" s="7">
        <f t="shared" si="361"/>
        <v>0</v>
      </c>
      <c r="O2321" s="7">
        <f t="shared" si="362"/>
        <v>50</v>
      </c>
      <c r="P2321" s="7">
        <f t="shared" si="363"/>
        <v>33</v>
      </c>
      <c r="Q2321" s="8">
        <f t="shared" si="364"/>
        <v>21.2</v>
      </c>
      <c r="R2321" s="8">
        <f t="shared" si="365"/>
        <v>30.75</v>
      </c>
      <c r="S2321" s="8">
        <f t="shared" si="366"/>
        <v>31.1</v>
      </c>
      <c r="T2321" s="8">
        <f t="shared" si="367"/>
        <v>27</v>
      </c>
      <c r="U2321" s="7">
        <f t="shared" si="368"/>
        <v>27.683333333333337</v>
      </c>
      <c r="V2321" s="7">
        <f t="shared" si="369"/>
        <v>27.512500000000003</v>
      </c>
    </row>
    <row r="2322" spans="1:22" ht="13.5" x14ac:dyDescent="0.25">
      <c r="A2322" s="3">
        <f>RSI!A2322</f>
        <v>45383</v>
      </c>
      <c r="B2322" s="2">
        <f>RSI!B2322</f>
        <v>20.864000000000001</v>
      </c>
      <c r="C2322" s="2">
        <f>RSI!I2322</f>
        <v>40.353276650345911</v>
      </c>
      <c r="D2322" s="2">
        <f>MACD!E2322</f>
        <v>0.15655698362044035</v>
      </c>
      <c r="E2322" s="2">
        <f>MACD!F2322</f>
        <v>0.10671542814831297</v>
      </c>
      <c r="F2322" s="2">
        <f>'Moving Avg'!D2322</f>
        <v>20.864000000000001</v>
      </c>
      <c r="G2322" s="2">
        <f>'Moving Avg'!F2322</f>
        <v>21.037549999999989</v>
      </c>
      <c r="H2322" s="2">
        <f>'Moving Avg'!G2322</f>
        <v>20.857399999999998</v>
      </c>
      <c r="I2322" s="2">
        <f>'Moving Avg'!H2322</f>
        <v>19.749000000000017</v>
      </c>
      <c r="J2322" s="5" t="str">
        <f>OBV!F2322</f>
        <v>NEUTRAL</v>
      </c>
      <c r="K2322" s="5" t="str">
        <f>OBV!G2322</f>
        <v>NEUTRAL</v>
      </c>
      <c r="L2322" s="5" t="str">
        <f>OBV!H2322</f>
        <v>NEUTRAL</v>
      </c>
      <c r="M2322" s="7">
        <f t="shared" si="360"/>
        <v>25</v>
      </c>
      <c r="N2322" s="7">
        <f t="shared" si="361"/>
        <v>0</v>
      </c>
      <c r="O2322" s="7">
        <f t="shared" si="362"/>
        <v>50</v>
      </c>
      <c r="P2322" s="7">
        <f t="shared" si="363"/>
        <v>33</v>
      </c>
      <c r="Q2322" s="8">
        <f t="shared" si="364"/>
        <v>21.2</v>
      </c>
      <c r="R2322" s="8">
        <f t="shared" si="365"/>
        <v>30.75</v>
      </c>
      <c r="S2322" s="8">
        <f t="shared" si="366"/>
        <v>31.1</v>
      </c>
      <c r="T2322" s="8">
        <f t="shared" si="367"/>
        <v>27</v>
      </c>
      <c r="U2322" s="7">
        <f t="shared" si="368"/>
        <v>27.683333333333337</v>
      </c>
      <c r="V2322" s="7">
        <f t="shared" si="369"/>
        <v>27.512500000000003</v>
      </c>
    </row>
    <row r="2323" spans="1:22" ht="13.5" x14ac:dyDescent="0.25">
      <c r="A2323" s="3">
        <f>RSI!A2323</f>
        <v>45384</v>
      </c>
      <c r="B2323" s="2">
        <f>RSI!B2323</f>
        <v>20.998000000000001</v>
      </c>
      <c r="C2323" s="2">
        <f>RSI!I2323</f>
        <v>53.671008175520221</v>
      </c>
      <c r="D2323" s="2">
        <f>MACD!E2323</f>
        <v>0.15616807210613359</v>
      </c>
      <c r="E2323" s="2">
        <f>MACD!F2323</f>
        <v>0.1166059569398771</v>
      </c>
      <c r="F2323" s="2">
        <f>'Moving Avg'!D2323</f>
        <v>20.890800000000002</v>
      </c>
      <c r="G2323" s="2">
        <f>'Moving Avg'!F2323</f>
        <v>21.030899999999992</v>
      </c>
      <c r="H2323" s="2">
        <f>'Moving Avg'!G2323</f>
        <v>20.868959999999998</v>
      </c>
      <c r="I2323" s="2">
        <f>'Moving Avg'!H2323</f>
        <v>19.756595000000015</v>
      </c>
      <c r="J2323" s="5" t="str">
        <f>OBV!F2323</f>
        <v>BULLISH</v>
      </c>
      <c r="K2323" s="5" t="str">
        <f>OBV!G2323</f>
        <v>NEUTRAL</v>
      </c>
      <c r="L2323" s="5" t="str">
        <f>OBV!H2323</f>
        <v>CONFIRMED BULLISH</v>
      </c>
      <c r="M2323" s="7">
        <f t="shared" si="360"/>
        <v>25</v>
      </c>
      <c r="N2323" s="7">
        <f t="shared" si="361"/>
        <v>0</v>
      </c>
      <c r="O2323" s="7">
        <f t="shared" si="362"/>
        <v>50</v>
      </c>
      <c r="P2323" s="7">
        <f t="shared" si="363"/>
        <v>83.5</v>
      </c>
      <c r="Q2323" s="8">
        <f t="shared" si="364"/>
        <v>28.774999999999999</v>
      </c>
      <c r="R2323" s="8">
        <f t="shared" si="365"/>
        <v>43.375</v>
      </c>
      <c r="S2323" s="8">
        <f t="shared" si="366"/>
        <v>53.825000000000003</v>
      </c>
      <c r="T2323" s="8">
        <f t="shared" si="367"/>
        <v>39.625</v>
      </c>
      <c r="U2323" s="7">
        <f t="shared" si="368"/>
        <v>41.991666666666667</v>
      </c>
      <c r="V2323" s="7">
        <f t="shared" si="369"/>
        <v>41.400000000000006</v>
      </c>
    </row>
    <row r="2324" spans="1:22" ht="13.5" x14ac:dyDescent="0.25">
      <c r="A2324" s="3">
        <f>RSI!A2324</f>
        <v>45385</v>
      </c>
      <c r="B2324" s="2">
        <f>RSI!B2324</f>
        <v>20.998000000000001</v>
      </c>
      <c r="C2324" s="2">
        <f>RSI!I2324</f>
        <v>53.671008175520235</v>
      </c>
      <c r="D2324" s="2">
        <f>MACD!E2324</f>
        <v>0.15559934573901657</v>
      </c>
      <c r="E2324" s="2">
        <f>MACD!F2324</f>
        <v>0.124404634699705</v>
      </c>
      <c r="F2324" s="2">
        <f>'Moving Avg'!D2324</f>
        <v>20.9176</v>
      </c>
      <c r="G2324" s="2">
        <f>'Moving Avg'!F2324</f>
        <v>21.024249999999991</v>
      </c>
      <c r="H2324" s="2">
        <f>'Moving Avg'!G2324</f>
        <v>20.880519999999997</v>
      </c>
      <c r="I2324" s="2">
        <f>'Moving Avg'!H2324</f>
        <v>19.763920000000017</v>
      </c>
      <c r="J2324" s="5" t="str">
        <f>OBV!F2324</f>
        <v>BULLISH</v>
      </c>
      <c r="K2324" s="5" t="str">
        <f>OBV!G2324</f>
        <v>NEUTRAL</v>
      </c>
      <c r="L2324" s="5" t="str">
        <f>OBV!H2324</f>
        <v>CONFIRMED BULLISH</v>
      </c>
      <c r="M2324" s="7">
        <f t="shared" si="360"/>
        <v>25</v>
      </c>
      <c r="N2324" s="7">
        <f t="shared" si="361"/>
        <v>0</v>
      </c>
      <c r="O2324" s="7">
        <f t="shared" si="362"/>
        <v>50</v>
      </c>
      <c r="P2324" s="7">
        <f t="shared" si="363"/>
        <v>83.5</v>
      </c>
      <c r="Q2324" s="8">
        <f t="shared" si="364"/>
        <v>28.774999999999999</v>
      </c>
      <c r="R2324" s="8">
        <f t="shared" si="365"/>
        <v>43.375</v>
      </c>
      <c r="S2324" s="8">
        <f t="shared" si="366"/>
        <v>53.825000000000003</v>
      </c>
      <c r="T2324" s="8">
        <f t="shared" si="367"/>
        <v>39.625</v>
      </c>
      <c r="U2324" s="7">
        <f t="shared" si="368"/>
        <v>41.991666666666667</v>
      </c>
      <c r="V2324" s="7">
        <f t="shared" si="369"/>
        <v>41.400000000000006</v>
      </c>
    </row>
    <row r="2325" spans="1:22" ht="13.5" x14ac:dyDescent="0.25">
      <c r="A2325" s="3">
        <f>RSI!A2325</f>
        <v>45386</v>
      </c>
      <c r="B2325" s="2">
        <f>RSI!B2325</f>
        <v>20.998000000000001</v>
      </c>
      <c r="C2325" s="2">
        <f>RSI!I2325</f>
        <v>53.671008175520221</v>
      </c>
      <c r="D2325" s="2">
        <f>MACD!E2325</f>
        <v>0.15489622000136904</v>
      </c>
      <c r="E2325" s="2">
        <f>MACD!F2325</f>
        <v>0.13050295176003782</v>
      </c>
      <c r="F2325" s="2">
        <f>'Moving Avg'!D2325</f>
        <v>20.944400000000002</v>
      </c>
      <c r="G2325" s="2">
        <f>'Moving Avg'!F2325</f>
        <v>21.017599999999995</v>
      </c>
      <c r="H2325" s="2">
        <f>'Moving Avg'!G2325</f>
        <v>20.892079999999996</v>
      </c>
      <c r="I2325" s="2">
        <f>'Moving Avg'!H2325</f>
        <v>19.771245000000015</v>
      </c>
      <c r="J2325" s="5" t="str">
        <f>OBV!F2325</f>
        <v>BULLISH</v>
      </c>
      <c r="K2325" s="5" t="str">
        <f>OBV!G2325</f>
        <v>NEUTRAL</v>
      </c>
      <c r="L2325" s="5" t="str">
        <f>OBV!H2325</f>
        <v>CONFIRMED BULLISH</v>
      </c>
      <c r="M2325" s="7">
        <f t="shared" si="360"/>
        <v>25</v>
      </c>
      <c r="N2325" s="7">
        <f t="shared" si="361"/>
        <v>0</v>
      </c>
      <c r="O2325" s="7">
        <f t="shared" si="362"/>
        <v>50</v>
      </c>
      <c r="P2325" s="7">
        <f t="shared" si="363"/>
        <v>83.5</v>
      </c>
      <c r="Q2325" s="8">
        <f t="shared" si="364"/>
        <v>28.774999999999999</v>
      </c>
      <c r="R2325" s="8">
        <f t="shared" si="365"/>
        <v>43.375</v>
      </c>
      <c r="S2325" s="8">
        <f t="shared" si="366"/>
        <v>53.825000000000003</v>
      </c>
      <c r="T2325" s="8">
        <f t="shared" si="367"/>
        <v>39.625</v>
      </c>
      <c r="U2325" s="7">
        <f t="shared" si="368"/>
        <v>41.991666666666667</v>
      </c>
      <c r="V2325" s="7">
        <f t="shared" si="369"/>
        <v>41.400000000000006</v>
      </c>
    </row>
    <row r="2326" spans="1:22" ht="13.5" x14ac:dyDescent="0.25">
      <c r="A2326" s="3">
        <f>RSI!A2326</f>
        <v>45387</v>
      </c>
      <c r="B2326" s="2">
        <f>RSI!B2326</f>
        <v>20.998000000000001</v>
      </c>
      <c r="C2326" s="2">
        <f>RSI!I2326</f>
        <v>53.671008175520221</v>
      </c>
      <c r="D2326" s="2">
        <f>MACD!E2326</f>
        <v>0.11301888536359783</v>
      </c>
      <c r="E2326" s="2">
        <f>MACD!F2326</f>
        <v>0.12700613848074982</v>
      </c>
      <c r="F2326" s="2">
        <f>'Moving Avg'!D2326</f>
        <v>20.971200000000003</v>
      </c>
      <c r="G2326" s="2">
        <f>'Moving Avg'!F2326</f>
        <v>21.010949999999994</v>
      </c>
      <c r="H2326" s="2">
        <f>'Moving Avg'!G2326</f>
        <v>20.903639999999999</v>
      </c>
      <c r="I2326" s="2">
        <f>'Moving Avg'!H2326</f>
        <v>19.778570000000016</v>
      </c>
      <c r="J2326" s="5" t="str">
        <f>OBV!F2326</f>
        <v>BULLISH</v>
      </c>
      <c r="K2326" s="5" t="str">
        <f>OBV!G2326</f>
        <v>NEUTRAL</v>
      </c>
      <c r="L2326" s="5" t="str">
        <f>OBV!H2326</f>
        <v>CONFIRMED BULLISH</v>
      </c>
      <c r="M2326" s="7">
        <f t="shared" si="360"/>
        <v>25</v>
      </c>
      <c r="N2326" s="7">
        <f t="shared" si="361"/>
        <v>45</v>
      </c>
      <c r="O2326" s="7">
        <f t="shared" si="362"/>
        <v>50</v>
      </c>
      <c r="P2326" s="7">
        <f t="shared" si="363"/>
        <v>83.5</v>
      </c>
      <c r="Q2326" s="8">
        <f t="shared" si="364"/>
        <v>44.524999999999999</v>
      </c>
      <c r="R2326" s="8">
        <f t="shared" si="365"/>
        <v>52.375</v>
      </c>
      <c r="S2326" s="8">
        <f t="shared" si="366"/>
        <v>60.575000000000003</v>
      </c>
      <c r="T2326" s="8">
        <f t="shared" si="367"/>
        <v>50.875</v>
      </c>
      <c r="U2326" s="7">
        <f t="shared" si="368"/>
        <v>52.491666666666674</v>
      </c>
      <c r="V2326" s="7">
        <f t="shared" si="369"/>
        <v>52.087500000000006</v>
      </c>
    </row>
    <row r="2327" spans="1:22" ht="13.5" x14ac:dyDescent="0.25">
      <c r="A2327" s="3">
        <f>RSI!A2327</f>
        <v>45390</v>
      </c>
      <c r="B2327" s="2">
        <f>RSI!B2327</f>
        <v>21.085999999999999</v>
      </c>
      <c r="C2327" s="2">
        <f>RSI!I2327</f>
        <v>61.302995198490351</v>
      </c>
      <c r="D2327" s="2">
        <f>MACD!E2327</f>
        <v>7.0875459247240258E-2</v>
      </c>
      <c r="E2327" s="2">
        <f>MACD!F2327</f>
        <v>0.11578000263404792</v>
      </c>
      <c r="F2327" s="2">
        <f>'Moving Avg'!D2327</f>
        <v>21.015599999999999</v>
      </c>
      <c r="G2327" s="2">
        <f>'Moving Avg'!F2327</f>
        <v>21.008699999999997</v>
      </c>
      <c r="H2327" s="2">
        <f>'Moving Avg'!G2327</f>
        <v>20.91696</v>
      </c>
      <c r="I2327" s="2">
        <f>'Moving Avg'!H2327</f>
        <v>19.786335000000012</v>
      </c>
      <c r="J2327" s="5" t="str">
        <f>OBV!F2327</f>
        <v>BULLISH</v>
      </c>
      <c r="K2327" s="5" t="str">
        <f>OBV!G2327</f>
        <v>STRONG</v>
      </c>
      <c r="L2327" s="5" t="str">
        <f>OBV!H2327</f>
        <v>CONFIRMED BULLISH</v>
      </c>
      <c r="M2327" s="7">
        <f t="shared" si="360"/>
        <v>25</v>
      </c>
      <c r="N2327" s="7">
        <f t="shared" si="361"/>
        <v>100</v>
      </c>
      <c r="O2327" s="7">
        <f t="shared" si="362"/>
        <v>50</v>
      </c>
      <c r="P2327" s="7">
        <f t="shared" si="363"/>
        <v>100</v>
      </c>
      <c r="Q2327" s="8">
        <f t="shared" si="364"/>
        <v>66.25</v>
      </c>
      <c r="R2327" s="8">
        <f t="shared" si="365"/>
        <v>67.5</v>
      </c>
      <c r="S2327" s="8">
        <f t="shared" si="366"/>
        <v>76.25</v>
      </c>
      <c r="T2327" s="8">
        <f t="shared" si="367"/>
        <v>68.75</v>
      </c>
      <c r="U2327" s="7">
        <f t="shared" si="368"/>
        <v>70</v>
      </c>
      <c r="V2327" s="7">
        <f t="shared" si="369"/>
        <v>69.6875</v>
      </c>
    </row>
    <row r="2328" spans="1:22" ht="13.5" x14ac:dyDescent="0.25">
      <c r="A2328" s="3">
        <f>RSI!A2328</f>
        <v>45394</v>
      </c>
      <c r="B2328" s="2">
        <f>RSI!B2328</f>
        <v>21.085999999999999</v>
      </c>
      <c r="C2328" s="2">
        <f>RSI!I2328</f>
        <v>61.302995198490358</v>
      </c>
      <c r="D2328" s="2">
        <f>MACD!E2328</f>
        <v>3.4519493381178989E-2</v>
      </c>
      <c r="E2328" s="2">
        <f>MACD!F2328</f>
        <v>9.9527900783474135E-2</v>
      </c>
      <c r="F2328" s="2">
        <f>'Moving Avg'!D2328</f>
        <v>21.033200000000001</v>
      </c>
      <c r="G2328" s="2">
        <f>'Moving Avg'!F2328</f>
        <v>21.006449999999997</v>
      </c>
      <c r="H2328" s="2">
        <f>'Moving Avg'!G2328</f>
        <v>20.930279999999996</v>
      </c>
      <c r="I2328" s="2">
        <f>'Moving Avg'!H2328</f>
        <v>19.794100000000011</v>
      </c>
      <c r="J2328" s="5" t="str">
        <f>OBV!F2328</f>
        <v>BULLISH</v>
      </c>
      <c r="K2328" s="5" t="str">
        <f>OBV!G2328</f>
        <v>NEUTRAL</v>
      </c>
      <c r="L2328" s="5" t="str">
        <f>OBV!H2328</f>
        <v>CONFIRMED BULLISH</v>
      </c>
      <c r="M2328" s="7">
        <f t="shared" si="360"/>
        <v>25</v>
      </c>
      <c r="N2328" s="7">
        <f t="shared" si="361"/>
        <v>100</v>
      </c>
      <c r="O2328" s="7">
        <f t="shared" si="362"/>
        <v>50</v>
      </c>
      <c r="P2328" s="7">
        <f t="shared" si="363"/>
        <v>83.5</v>
      </c>
      <c r="Q2328" s="8">
        <f t="shared" si="364"/>
        <v>63.774999999999999</v>
      </c>
      <c r="R2328" s="8">
        <f t="shared" si="365"/>
        <v>63.375</v>
      </c>
      <c r="S2328" s="8">
        <f t="shared" si="366"/>
        <v>68.825000000000003</v>
      </c>
      <c r="T2328" s="8">
        <f t="shared" si="367"/>
        <v>64.625</v>
      </c>
      <c r="U2328" s="7">
        <f t="shared" si="368"/>
        <v>65.325000000000003</v>
      </c>
      <c r="V2328" s="7">
        <f t="shared" si="369"/>
        <v>65.150000000000006</v>
      </c>
    </row>
    <row r="2329" spans="1:22" ht="13.5" x14ac:dyDescent="0.25">
      <c r="A2329" s="3">
        <f>RSI!A2329</f>
        <v>45397</v>
      </c>
      <c r="B2329" s="2">
        <f>RSI!B2329</f>
        <v>21.033000000000001</v>
      </c>
      <c r="C2329" s="2">
        <f>RSI!I2329</f>
        <v>54.977006303947462</v>
      </c>
      <c r="D2329" s="2">
        <f>MACD!E2329</f>
        <v>7.0381013963007888E-3</v>
      </c>
      <c r="E2329" s="2">
        <f>MACD!F2329</f>
        <v>8.1029940906039474E-2</v>
      </c>
      <c r="F2329" s="2">
        <f>'Moving Avg'!D2329</f>
        <v>21.040200000000002</v>
      </c>
      <c r="G2329" s="2">
        <f>'Moving Avg'!F2329</f>
        <v>21.001550000000002</v>
      </c>
      <c r="H2329" s="2">
        <f>'Moving Avg'!G2329</f>
        <v>20.942539999999994</v>
      </c>
      <c r="I2329" s="2">
        <f>'Moving Avg'!H2329</f>
        <v>19.801600000000011</v>
      </c>
      <c r="J2329" s="5" t="str">
        <f>OBV!F2329</f>
        <v>BULLISH</v>
      </c>
      <c r="K2329" s="5" t="str">
        <f>OBV!G2329</f>
        <v>NEUTRAL</v>
      </c>
      <c r="L2329" s="5" t="str">
        <f>OBV!H2329</f>
        <v>CONFIRMED BULLISH</v>
      </c>
      <c r="M2329" s="7">
        <f t="shared" si="360"/>
        <v>25</v>
      </c>
      <c r="N2329" s="7">
        <f t="shared" si="361"/>
        <v>100</v>
      </c>
      <c r="O2329" s="7">
        <f t="shared" si="362"/>
        <v>50</v>
      </c>
      <c r="P2329" s="7">
        <f t="shared" si="363"/>
        <v>83.5</v>
      </c>
      <c r="Q2329" s="8">
        <f t="shared" si="364"/>
        <v>63.774999999999999</v>
      </c>
      <c r="R2329" s="8">
        <f t="shared" si="365"/>
        <v>63.375</v>
      </c>
      <c r="S2329" s="8">
        <f t="shared" si="366"/>
        <v>68.825000000000003</v>
      </c>
      <c r="T2329" s="8">
        <f t="shared" si="367"/>
        <v>64.625</v>
      </c>
      <c r="U2329" s="7">
        <f t="shared" si="368"/>
        <v>65.325000000000003</v>
      </c>
      <c r="V2329" s="7">
        <f t="shared" si="369"/>
        <v>65.150000000000006</v>
      </c>
    </row>
    <row r="2330" spans="1:22" ht="13.5" x14ac:dyDescent="0.25">
      <c r="A2330" s="3">
        <f>RSI!A2330</f>
        <v>45398</v>
      </c>
      <c r="B2330" s="2">
        <f>RSI!B2330</f>
        <v>21.033000000000001</v>
      </c>
      <c r="C2330" s="2">
        <f>RSI!I2330</f>
        <v>54.977006303947462</v>
      </c>
      <c r="D2330" s="2">
        <f>MACD!E2330</f>
        <v>-1.6499035929697925E-2</v>
      </c>
      <c r="E2330" s="2">
        <f>MACD!F2330</f>
        <v>6.1524145538892003E-2</v>
      </c>
      <c r="F2330" s="2">
        <f>'Moving Avg'!D2330</f>
        <v>21.0472</v>
      </c>
      <c r="G2330" s="2">
        <f>'Moving Avg'!F2330</f>
        <v>20.996650000000002</v>
      </c>
      <c r="H2330" s="2">
        <f>'Moving Avg'!G2330</f>
        <v>20.954799999999995</v>
      </c>
      <c r="I2330" s="2">
        <f>'Moving Avg'!H2330</f>
        <v>19.809100000000011</v>
      </c>
      <c r="J2330" s="5" t="str">
        <f>OBV!F2330</f>
        <v>BULLISH</v>
      </c>
      <c r="K2330" s="5" t="str">
        <f>OBV!G2330</f>
        <v>NEUTRAL</v>
      </c>
      <c r="L2330" s="5" t="str">
        <f>OBV!H2330</f>
        <v>CONFIRMED BULLISH</v>
      </c>
      <c r="M2330" s="7">
        <f t="shared" si="360"/>
        <v>25</v>
      </c>
      <c r="N2330" s="7">
        <f t="shared" si="361"/>
        <v>100</v>
      </c>
      <c r="O2330" s="7">
        <f t="shared" si="362"/>
        <v>50</v>
      </c>
      <c r="P2330" s="7">
        <f t="shared" si="363"/>
        <v>83.5</v>
      </c>
      <c r="Q2330" s="8">
        <f t="shared" si="364"/>
        <v>63.774999999999999</v>
      </c>
      <c r="R2330" s="8">
        <f t="shared" si="365"/>
        <v>63.375</v>
      </c>
      <c r="S2330" s="8">
        <f t="shared" si="366"/>
        <v>68.825000000000003</v>
      </c>
      <c r="T2330" s="8">
        <f t="shared" si="367"/>
        <v>64.625</v>
      </c>
      <c r="U2330" s="7">
        <f t="shared" si="368"/>
        <v>65.325000000000003</v>
      </c>
      <c r="V2330" s="7">
        <f t="shared" si="369"/>
        <v>65.150000000000006</v>
      </c>
    </row>
    <row r="2331" spans="1:22" ht="13.5" x14ac:dyDescent="0.25">
      <c r="A2331" s="3">
        <f>RSI!A2331</f>
        <v>45399</v>
      </c>
      <c r="B2331" s="2">
        <f>RSI!B2331</f>
        <v>21.033000000000001</v>
      </c>
      <c r="C2331" s="2">
        <f>RSI!I2331</f>
        <v>54.977006303947462</v>
      </c>
      <c r="D2331" s="2">
        <f>MACD!E2331</f>
        <v>-3.6677715761413765E-2</v>
      </c>
      <c r="E2331" s="2">
        <f>MACD!F2331</f>
        <v>4.1883773278830846E-2</v>
      </c>
      <c r="F2331" s="2">
        <f>'Moving Avg'!D2331</f>
        <v>21.054200000000002</v>
      </c>
      <c r="G2331" s="2">
        <f>'Moving Avg'!F2331</f>
        <v>20.991750000000003</v>
      </c>
      <c r="H2331" s="2">
        <f>'Moving Avg'!G2331</f>
        <v>20.967059999999996</v>
      </c>
      <c r="I2331" s="2">
        <f>'Moving Avg'!H2331</f>
        <v>19.816600000000008</v>
      </c>
      <c r="J2331" s="5" t="str">
        <f>OBV!F2331</f>
        <v>BULLISH</v>
      </c>
      <c r="K2331" s="5" t="str">
        <f>OBV!G2331</f>
        <v>NEUTRAL</v>
      </c>
      <c r="L2331" s="5" t="str">
        <f>OBV!H2331</f>
        <v>CONFIRMED BULLISH</v>
      </c>
      <c r="M2331" s="7">
        <f t="shared" si="360"/>
        <v>25</v>
      </c>
      <c r="N2331" s="7">
        <f t="shared" si="361"/>
        <v>100</v>
      </c>
      <c r="O2331" s="7">
        <f t="shared" si="362"/>
        <v>50</v>
      </c>
      <c r="P2331" s="7">
        <f t="shared" si="363"/>
        <v>83.5</v>
      </c>
      <c r="Q2331" s="8">
        <f t="shared" si="364"/>
        <v>63.774999999999999</v>
      </c>
      <c r="R2331" s="8">
        <f t="shared" si="365"/>
        <v>63.375</v>
      </c>
      <c r="S2331" s="8">
        <f t="shared" si="366"/>
        <v>68.825000000000003</v>
      </c>
      <c r="T2331" s="8">
        <f t="shared" si="367"/>
        <v>64.625</v>
      </c>
      <c r="U2331" s="7">
        <f t="shared" si="368"/>
        <v>65.325000000000003</v>
      </c>
      <c r="V2331" s="7">
        <f t="shared" si="369"/>
        <v>65.150000000000006</v>
      </c>
    </row>
    <row r="2332" spans="1:22" ht="13.5" x14ac:dyDescent="0.25">
      <c r="A2332" s="3">
        <f>RSI!A2332</f>
        <v>45400</v>
      </c>
      <c r="B2332" s="2">
        <f>RSI!B2332</f>
        <v>21.033000000000001</v>
      </c>
      <c r="C2332" s="2">
        <f>RSI!I2332</f>
        <v>54.977006303947462</v>
      </c>
      <c r="D2332" s="2">
        <f>MACD!E2332</f>
        <v>-5.3995169011201938E-2</v>
      </c>
      <c r="E2332" s="2">
        <f>MACD!F2332</f>
        <v>2.2707984820824288E-2</v>
      </c>
      <c r="F2332" s="2">
        <f>'Moving Avg'!D2332</f>
        <v>21.043600000000001</v>
      </c>
      <c r="G2332" s="2">
        <f>'Moving Avg'!F2332</f>
        <v>20.986850000000004</v>
      </c>
      <c r="H2332" s="2">
        <f>'Moving Avg'!G2332</f>
        <v>20.979319999999998</v>
      </c>
      <c r="I2332" s="2">
        <f>'Moving Avg'!H2332</f>
        <v>19.824100000000008</v>
      </c>
      <c r="J2332" s="5" t="str">
        <f>OBV!F2332</f>
        <v>BEARISH</v>
      </c>
      <c r="K2332" s="5" t="str">
        <f>OBV!G2332</f>
        <v>NEUTRAL</v>
      </c>
      <c r="L2332" s="5" t="str">
        <f>OBV!H2332</f>
        <v>CONFIRMED BEARISH</v>
      </c>
      <c r="M2332" s="7">
        <f t="shared" si="360"/>
        <v>25</v>
      </c>
      <c r="N2332" s="7">
        <f t="shared" si="361"/>
        <v>100</v>
      </c>
      <c r="O2332" s="7">
        <f t="shared" si="362"/>
        <v>50</v>
      </c>
      <c r="P2332" s="7">
        <f t="shared" si="363"/>
        <v>16.5</v>
      </c>
      <c r="Q2332" s="8">
        <f t="shared" si="364"/>
        <v>53.725000000000001</v>
      </c>
      <c r="R2332" s="8">
        <f t="shared" si="365"/>
        <v>46.625</v>
      </c>
      <c r="S2332" s="8">
        <f t="shared" si="366"/>
        <v>38.674999999999997</v>
      </c>
      <c r="T2332" s="8">
        <f t="shared" si="367"/>
        <v>47.875</v>
      </c>
      <c r="U2332" s="7">
        <f t="shared" si="368"/>
        <v>46.341666666666661</v>
      </c>
      <c r="V2332" s="7">
        <f t="shared" si="369"/>
        <v>46.724999999999994</v>
      </c>
    </row>
    <row r="2333" spans="1:22" ht="13.5" x14ac:dyDescent="0.25">
      <c r="A2333" s="3">
        <f>RSI!A2333</f>
        <v>45401</v>
      </c>
      <c r="B2333" s="2">
        <f>RSI!B2333</f>
        <v>20.864000000000001</v>
      </c>
      <c r="C2333" s="2">
        <f>RSI!I2333</f>
        <v>38.110074278687492</v>
      </c>
      <c r="D2333" s="2">
        <f>MACD!E2333</f>
        <v>-3.5739667494524952E-2</v>
      </c>
      <c r="E2333" s="2">
        <f>MACD!F2333</f>
        <v>1.1018454357754439E-2</v>
      </c>
      <c r="F2333" s="2">
        <f>'Moving Avg'!D2333</f>
        <v>20.999200000000002</v>
      </c>
      <c r="G2333" s="2">
        <f>'Moving Avg'!F2333</f>
        <v>20.973500000000005</v>
      </c>
      <c r="H2333" s="2">
        <f>'Moving Avg'!G2333</f>
        <v>20.988200000000003</v>
      </c>
      <c r="I2333" s="2">
        <f>'Moving Avg'!H2333</f>
        <v>19.830755000000007</v>
      </c>
      <c r="J2333" s="5" t="str">
        <f>OBV!F2333</f>
        <v>BEARISH</v>
      </c>
      <c r="K2333" s="5" t="str">
        <f>OBV!G2333</f>
        <v>WEAK</v>
      </c>
      <c r="L2333" s="5" t="str">
        <f>OBV!H2333</f>
        <v>CONFIRMED BEARISH</v>
      </c>
      <c r="M2333" s="7">
        <f t="shared" si="360"/>
        <v>25</v>
      </c>
      <c r="N2333" s="7">
        <f t="shared" si="361"/>
        <v>100</v>
      </c>
      <c r="O2333" s="7">
        <f t="shared" si="362"/>
        <v>50</v>
      </c>
      <c r="P2333" s="7">
        <f t="shared" si="363"/>
        <v>0</v>
      </c>
      <c r="Q2333" s="8">
        <f t="shared" si="364"/>
        <v>51.25</v>
      </c>
      <c r="R2333" s="8">
        <f t="shared" si="365"/>
        <v>42.5</v>
      </c>
      <c r="S2333" s="8">
        <f t="shared" si="366"/>
        <v>31.25</v>
      </c>
      <c r="T2333" s="8">
        <f t="shared" si="367"/>
        <v>43.75</v>
      </c>
      <c r="U2333" s="7">
        <f t="shared" si="368"/>
        <v>41.666666666666664</v>
      </c>
      <c r="V2333" s="7">
        <f t="shared" si="369"/>
        <v>42.1875</v>
      </c>
    </row>
    <row r="2334" spans="1:22" ht="13.5" x14ac:dyDescent="0.25">
      <c r="A2334" s="3">
        <f>RSI!A2334</f>
        <v>45404</v>
      </c>
      <c r="B2334" s="2">
        <f>RSI!B2334</f>
        <v>20.864000000000001</v>
      </c>
      <c r="C2334" s="2">
        <f>RSI!I2334</f>
        <v>38.110074278687492</v>
      </c>
      <c r="D2334" s="2">
        <f>MACD!E2334</f>
        <v>-1.9502568955878985E-2</v>
      </c>
      <c r="E2334" s="2">
        <f>MACD!F2334</f>
        <v>4.914249695027754E-3</v>
      </c>
      <c r="F2334" s="2">
        <f>'Moving Avg'!D2334</f>
        <v>20.965400000000002</v>
      </c>
      <c r="G2334" s="2">
        <f>'Moving Avg'!F2334</f>
        <v>20.960150000000002</v>
      </c>
      <c r="H2334" s="2">
        <f>'Moving Avg'!G2334</f>
        <v>20.99708</v>
      </c>
      <c r="I2334" s="2">
        <f>'Moving Avg'!H2334</f>
        <v>19.837410000000009</v>
      </c>
      <c r="J2334" s="5" t="str">
        <f>OBV!F2334</f>
        <v>BEARISH</v>
      </c>
      <c r="K2334" s="5" t="str">
        <f>OBV!G2334</f>
        <v>NEUTRAL</v>
      </c>
      <c r="L2334" s="5" t="str">
        <f>OBV!H2334</f>
        <v>CONFIRMED BEARISH</v>
      </c>
      <c r="M2334" s="7">
        <f t="shared" si="360"/>
        <v>25</v>
      </c>
      <c r="N2334" s="7">
        <f t="shared" si="361"/>
        <v>100</v>
      </c>
      <c r="O2334" s="7">
        <f t="shared" si="362"/>
        <v>50</v>
      </c>
      <c r="P2334" s="7">
        <f t="shared" si="363"/>
        <v>16.5</v>
      </c>
      <c r="Q2334" s="8">
        <f t="shared" si="364"/>
        <v>53.725000000000001</v>
      </c>
      <c r="R2334" s="8">
        <f t="shared" si="365"/>
        <v>46.625</v>
      </c>
      <c r="S2334" s="8">
        <f t="shared" si="366"/>
        <v>38.674999999999997</v>
      </c>
      <c r="T2334" s="8">
        <f t="shared" si="367"/>
        <v>47.875</v>
      </c>
      <c r="U2334" s="7">
        <f t="shared" si="368"/>
        <v>46.341666666666661</v>
      </c>
      <c r="V2334" s="7">
        <f t="shared" si="369"/>
        <v>46.724999999999994</v>
      </c>
    </row>
    <row r="2335" spans="1:22" ht="13.5" x14ac:dyDescent="0.25">
      <c r="A2335" s="3">
        <f>RSI!A2335</f>
        <v>45405</v>
      </c>
      <c r="B2335" s="2">
        <f>RSI!B2335</f>
        <v>20.864000000000001</v>
      </c>
      <c r="C2335" s="2">
        <f>RSI!I2335</f>
        <v>38.110074278687492</v>
      </c>
      <c r="D2335" s="2">
        <f>MACD!E2335</f>
        <v>-5.0318784318044152E-3</v>
      </c>
      <c r="E2335" s="2">
        <f>MACD!F2335</f>
        <v>2.9250240696613201E-3</v>
      </c>
      <c r="F2335" s="2">
        <f>'Moving Avg'!D2335</f>
        <v>20.931600000000003</v>
      </c>
      <c r="G2335" s="2">
        <f>'Moving Avg'!F2335</f>
        <v>20.9468</v>
      </c>
      <c r="H2335" s="2">
        <f>'Moving Avg'!G2335</f>
        <v>21.005960000000005</v>
      </c>
      <c r="I2335" s="2">
        <f>'Moving Avg'!H2335</f>
        <v>19.844065000000011</v>
      </c>
      <c r="J2335" s="5" t="str">
        <f>OBV!F2335</f>
        <v>BEARISH</v>
      </c>
      <c r="K2335" s="5" t="str">
        <f>OBV!G2335</f>
        <v>NEUTRAL</v>
      </c>
      <c r="L2335" s="5" t="str">
        <f>OBV!H2335</f>
        <v>CONFIRMED BEARISH</v>
      </c>
      <c r="M2335" s="7">
        <f t="shared" si="360"/>
        <v>25</v>
      </c>
      <c r="N2335" s="7">
        <f t="shared" si="361"/>
        <v>45</v>
      </c>
      <c r="O2335" s="7">
        <f t="shared" si="362"/>
        <v>50</v>
      </c>
      <c r="P2335" s="7">
        <f t="shared" si="363"/>
        <v>16.5</v>
      </c>
      <c r="Q2335" s="8">
        <f t="shared" si="364"/>
        <v>34.475000000000001</v>
      </c>
      <c r="R2335" s="8">
        <f t="shared" si="365"/>
        <v>35.625</v>
      </c>
      <c r="S2335" s="8">
        <f t="shared" si="366"/>
        <v>30.425000000000001</v>
      </c>
      <c r="T2335" s="8">
        <f t="shared" si="367"/>
        <v>34.125</v>
      </c>
      <c r="U2335" s="7">
        <f t="shared" si="368"/>
        <v>33.508333333333333</v>
      </c>
      <c r="V2335" s="7">
        <f t="shared" si="369"/>
        <v>33.662499999999994</v>
      </c>
    </row>
    <row r="2336" spans="1:22" ht="13.5" x14ac:dyDescent="0.25">
      <c r="A2336" s="3">
        <f>RSI!A2336</f>
        <v>45406</v>
      </c>
      <c r="B2336" s="2">
        <f>RSI!B2336</f>
        <v>20.998000000000001</v>
      </c>
      <c r="C2336" s="2">
        <f>RSI!I2336</f>
        <v>52.532123032348835</v>
      </c>
      <c r="D2336" s="2">
        <f>MACD!E2336</f>
        <v>-2.0359598909287513E-3</v>
      </c>
      <c r="E2336" s="2">
        <f>MACD!F2336</f>
        <v>1.9328272775433059E-3</v>
      </c>
      <c r="F2336" s="2">
        <f>'Moving Avg'!D2336</f>
        <v>20.924600000000005</v>
      </c>
      <c r="G2336" s="2">
        <f>'Moving Avg'!F2336</f>
        <v>20.953499999999998</v>
      </c>
      <c r="H2336" s="2">
        <f>'Moving Avg'!G2336</f>
        <v>21.017520000000005</v>
      </c>
      <c r="I2336" s="2">
        <f>'Moving Avg'!H2336</f>
        <v>19.851390000000009</v>
      </c>
      <c r="J2336" s="5" t="str">
        <f>OBV!F2336</f>
        <v>BULLISH</v>
      </c>
      <c r="K2336" s="5" t="str">
        <f>OBV!G2336</f>
        <v>NEUTRAL</v>
      </c>
      <c r="L2336" s="5" t="str">
        <f>OBV!H2336</f>
        <v>BULLISH DIVERGENCE</v>
      </c>
      <c r="M2336" s="7">
        <f t="shared" si="360"/>
        <v>25</v>
      </c>
      <c r="N2336" s="7">
        <f t="shared" si="361"/>
        <v>45</v>
      </c>
      <c r="O2336" s="7">
        <f t="shared" si="362"/>
        <v>50</v>
      </c>
      <c r="P2336" s="7">
        <f t="shared" si="363"/>
        <v>66.5</v>
      </c>
      <c r="Q2336" s="8">
        <f t="shared" si="364"/>
        <v>41.975000000000001</v>
      </c>
      <c r="R2336" s="8">
        <f t="shared" si="365"/>
        <v>48.125</v>
      </c>
      <c r="S2336" s="8">
        <f t="shared" si="366"/>
        <v>52.924999999999997</v>
      </c>
      <c r="T2336" s="8">
        <f t="shared" si="367"/>
        <v>46.625</v>
      </c>
      <c r="U2336" s="7">
        <f t="shared" si="368"/>
        <v>47.67499999999999</v>
      </c>
      <c r="V2336" s="7">
        <f t="shared" si="369"/>
        <v>47.412499999999994</v>
      </c>
    </row>
    <row r="2337" spans="1:22" ht="13.5" x14ac:dyDescent="0.25">
      <c r="A2337" s="3">
        <f>RSI!A2337</f>
        <v>45407</v>
      </c>
      <c r="B2337" s="2">
        <f>RSI!B2337</f>
        <v>20.998000000000001</v>
      </c>
      <c r="C2337" s="2">
        <f>RSI!I2337</f>
        <v>52.532123032348835</v>
      </c>
      <c r="D2337" s="2">
        <f>MACD!E2337</f>
        <v>1.3872933095694151E-2</v>
      </c>
      <c r="E2337" s="2">
        <f>MACD!F2337</f>
        <v>4.3208484411734749E-3</v>
      </c>
      <c r="F2337" s="2">
        <f>'Moving Avg'!D2337</f>
        <v>20.9176</v>
      </c>
      <c r="G2337" s="2">
        <f>'Moving Avg'!F2337</f>
        <v>20.960199999999997</v>
      </c>
      <c r="H2337" s="2">
        <f>'Moving Avg'!G2337</f>
        <v>21.029080000000004</v>
      </c>
      <c r="I2337" s="2">
        <f>'Moving Avg'!H2337</f>
        <v>19.858715000000007</v>
      </c>
      <c r="J2337" s="5" t="str">
        <f>OBV!F2337</f>
        <v>BULLISH</v>
      </c>
      <c r="K2337" s="5" t="str">
        <f>OBV!G2337</f>
        <v>NEUTRAL</v>
      </c>
      <c r="L2337" s="5" t="str">
        <f>OBV!H2337</f>
        <v>BULLISH DIVERGENCE</v>
      </c>
      <c r="M2337" s="7">
        <f t="shared" si="360"/>
        <v>25</v>
      </c>
      <c r="N2337" s="7">
        <f t="shared" si="361"/>
        <v>0</v>
      </c>
      <c r="O2337" s="7">
        <f t="shared" si="362"/>
        <v>50</v>
      </c>
      <c r="P2337" s="7">
        <f t="shared" si="363"/>
        <v>66.5</v>
      </c>
      <c r="Q2337" s="8">
        <f t="shared" si="364"/>
        <v>26.225000000000001</v>
      </c>
      <c r="R2337" s="8">
        <f t="shared" si="365"/>
        <v>39.125</v>
      </c>
      <c r="S2337" s="8">
        <f t="shared" si="366"/>
        <v>46.174999999999997</v>
      </c>
      <c r="T2337" s="8">
        <f t="shared" si="367"/>
        <v>35.375</v>
      </c>
      <c r="U2337" s="7">
        <f t="shared" si="368"/>
        <v>37.174999999999997</v>
      </c>
      <c r="V2337" s="7">
        <f t="shared" si="369"/>
        <v>36.724999999999994</v>
      </c>
    </row>
    <row r="2338" spans="1:22" ht="13.5" x14ac:dyDescent="0.25">
      <c r="A2338" s="3">
        <f>RSI!A2338</f>
        <v>45408</v>
      </c>
      <c r="B2338" s="2">
        <f>RSI!B2338</f>
        <v>20.998000000000001</v>
      </c>
      <c r="C2338" s="2">
        <f>RSI!I2338</f>
        <v>52.532123032348835</v>
      </c>
      <c r="D2338" s="2">
        <f>MACD!E2338</f>
        <v>2.7181918391814719E-2</v>
      </c>
      <c r="E2338" s="2">
        <f>MACD!F2338</f>
        <v>8.8930624313017237E-3</v>
      </c>
      <c r="F2338" s="2">
        <f>'Moving Avg'!D2338</f>
        <v>20.944400000000002</v>
      </c>
      <c r="G2338" s="2">
        <f>'Moving Avg'!F2338</f>
        <v>20.966899999999999</v>
      </c>
      <c r="H2338" s="2">
        <f>'Moving Avg'!G2338</f>
        <v>21.040640000000007</v>
      </c>
      <c r="I2338" s="2">
        <f>'Moving Avg'!H2338</f>
        <v>19.866040000000009</v>
      </c>
      <c r="J2338" s="5" t="str">
        <f>OBV!F2338</f>
        <v>BULLISH</v>
      </c>
      <c r="K2338" s="5" t="str">
        <f>OBV!G2338</f>
        <v>NEUTRAL</v>
      </c>
      <c r="L2338" s="5" t="str">
        <f>OBV!H2338</f>
        <v>CONFIRMED BULLISH</v>
      </c>
      <c r="M2338" s="7">
        <f t="shared" si="360"/>
        <v>25</v>
      </c>
      <c r="N2338" s="7">
        <f t="shared" si="361"/>
        <v>0</v>
      </c>
      <c r="O2338" s="7">
        <f t="shared" si="362"/>
        <v>50</v>
      </c>
      <c r="P2338" s="7">
        <f t="shared" si="363"/>
        <v>83.5</v>
      </c>
      <c r="Q2338" s="8">
        <f t="shared" si="364"/>
        <v>28.774999999999999</v>
      </c>
      <c r="R2338" s="8">
        <f t="shared" si="365"/>
        <v>43.375</v>
      </c>
      <c r="S2338" s="8">
        <f t="shared" si="366"/>
        <v>53.825000000000003</v>
      </c>
      <c r="T2338" s="8">
        <f t="shared" si="367"/>
        <v>39.625</v>
      </c>
      <c r="U2338" s="7">
        <f t="shared" si="368"/>
        <v>41.991666666666667</v>
      </c>
      <c r="V2338" s="7">
        <f t="shared" si="369"/>
        <v>41.400000000000006</v>
      </c>
    </row>
    <row r="2339" spans="1:22" ht="13.5" x14ac:dyDescent="0.25">
      <c r="A2339" s="3">
        <f>RSI!A2339</f>
        <v>45411</v>
      </c>
      <c r="B2339" s="2">
        <f>RSI!B2339</f>
        <v>20.952999999999999</v>
      </c>
      <c r="C2339" s="2">
        <f>RSI!I2339</f>
        <v>47.854830373897521</v>
      </c>
      <c r="D2339" s="2">
        <f>MACD!E2339</f>
        <v>3.3481756804537355E-2</v>
      </c>
      <c r="E2339" s="2">
        <f>MACD!F2339</f>
        <v>1.3810801305948851E-2</v>
      </c>
      <c r="F2339" s="2">
        <f>'Moving Avg'!D2339</f>
        <v>20.962200000000003</v>
      </c>
      <c r="G2339" s="2">
        <f>'Moving Avg'!F2339</f>
        <v>20.971349999999997</v>
      </c>
      <c r="H2339" s="2">
        <f>'Moving Avg'!G2339</f>
        <v>21.035320000000006</v>
      </c>
      <c r="I2339" s="2">
        <f>'Moving Avg'!H2339</f>
        <v>19.87314000000001</v>
      </c>
      <c r="J2339" s="5" t="str">
        <f>OBV!F2339</f>
        <v>BULLISH</v>
      </c>
      <c r="K2339" s="5" t="str">
        <f>OBV!G2339</f>
        <v>NEUTRAL</v>
      </c>
      <c r="L2339" s="5" t="str">
        <f>OBV!H2339</f>
        <v>CONFIRMED BULLISH</v>
      </c>
      <c r="M2339" s="7">
        <f t="shared" si="360"/>
        <v>25</v>
      </c>
      <c r="N2339" s="7">
        <f t="shared" si="361"/>
        <v>0</v>
      </c>
      <c r="O2339" s="7">
        <f t="shared" si="362"/>
        <v>50</v>
      </c>
      <c r="P2339" s="7">
        <f t="shared" si="363"/>
        <v>83.5</v>
      </c>
      <c r="Q2339" s="8">
        <f t="shared" si="364"/>
        <v>28.774999999999999</v>
      </c>
      <c r="R2339" s="8">
        <f t="shared" si="365"/>
        <v>43.375</v>
      </c>
      <c r="S2339" s="8">
        <f t="shared" si="366"/>
        <v>53.825000000000003</v>
      </c>
      <c r="T2339" s="8">
        <f t="shared" si="367"/>
        <v>39.625</v>
      </c>
      <c r="U2339" s="7">
        <f t="shared" si="368"/>
        <v>41.991666666666667</v>
      </c>
      <c r="V2339" s="7">
        <f t="shared" si="369"/>
        <v>41.400000000000006</v>
      </c>
    </row>
    <row r="2340" spans="1:22" ht="13.5" x14ac:dyDescent="0.25">
      <c r="A2340" s="3">
        <f>RSI!A2340</f>
        <v>45412</v>
      </c>
      <c r="B2340" s="2">
        <f>RSI!B2340</f>
        <v>20.952999999999999</v>
      </c>
      <c r="C2340" s="2">
        <f>RSI!I2340</f>
        <v>47.854830373897521</v>
      </c>
      <c r="D2340" s="2">
        <f>MACD!E2340</f>
        <v>3.894765007029477E-2</v>
      </c>
      <c r="E2340" s="2">
        <f>MACD!F2340</f>
        <v>1.8838171058818035E-2</v>
      </c>
      <c r="F2340" s="2">
        <f>'Moving Avg'!D2340</f>
        <v>20.98</v>
      </c>
      <c r="G2340" s="2">
        <f>'Moving Avg'!F2340</f>
        <v>20.975799999999996</v>
      </c>
      <c r="H2340" s="2">
        <f>'Moving Avg'!G2340</f>
        <v>21.030000000000008</v>
      </c>
      <c r="I2340" s="2">
        <f>'Moving Avg'!H2340</f>
        <v>19.880240000000011</v>
      </c>
      <c r="J2340" s="5" t="str">
        <f>OBV!F2340</f>
        <v>BULLISH</v>
      </c>
      <c r="K2340" s="5" t="str">
        <f>OBV!G2340</f>
        <v>NEUTRAL</v>
      </c>
      <c r="L2340" s="5" t="str">
        <f>OBV!H2340</f>
        <v>CONFIRMED BULLISH</v>
      </c>
      <c r="M2340" s="7">
        <f t="shared" si="360"/>
        <v>25</v>
      </c>
      <c r="N2340" s="7">
        <f t="shared" si="361"/>
        <v>0</v>
      </c>
      <c r="O2340" s="7">
        <f t="shared" si="362"/>
        <v>50</v>
      </c>
      <c r="P2340" s="7">
        <f t="shared" si="363"/>
        <v>83.5</v>
      </c>
      <c r="Q2340" s="8">
        <f t="shared" si="364"/>
        <v>28.774999999999999</v>
      </c>
      <c r="R2340" s="8">
        <f t="shared" si="365"/>
        <v>43.375</v>
      </c>
      <c r="S2340" s="8">
        <f t="shared" si="366"/>
        <v>53.825000000000003</v>
      </c>
      <c r="T2340" s="8">
        <f t="shared" si="367"/>
        <v>39.625</v>
      </c>
      <c r="U2340" s="7">
        <f t="shared" si="368"/>
        <v>41.991666666666667</v>
      </c>
      <c r="V2340" s="7">
        <f t="shared" si="369"/>
        <v>41.400000000000006</v>
      </c>
    </row>
    <row r="2341" spans="1:22" ht="13.5" x14ac:dyDescent="0.25">
      <c r="A2341" s="3">
        <f>RSI!A2341</f>
        <v>45414</v>
      </c>
      <c r="B2341" s="2">
        <f>RSI!B2341</f>
        <v>20.952999999999999</v>
      </c>
      <c r="C2341" s="2">
        <f>RSI!I2341</f>
        <v>47.854830373897521</v>
      </c>
      <c r="D2341" s="2">
        <f>MACD!E2341</f>
        <v>4.3697878126710776E-2</v>
      </c>
      <c r="E2341" s="2">
        <f>MACD!F2341</f>
        <v>2.3810112472396585E-2</v>
      </c>
      <c r="F2341" s="2">
        <f>'Moving Avg'!D2341</f>
        <v>20.971</v>
      </c>
      <c r="G2341" s="2">
        <f>'Moving Avg'!F2341</f>
        <v>20.980249999999998</v>
      </c>
      <c r="H2341" s="2">
        <f>'Moving Avg'!G2341</f>
        <v>21.024680000000007</v>
      </c>
      <c r="I2341" s="2">
        <f>'Moving Avg'!H2341</f>
        <v>19.887340000000009</v>
      </c>
      <c r="J2341" s="5" t="str">
        <f>OBV!F2341</f>
        <v>BEARISH</v>
      </c>
      <c r="K2341" s="5" t="str">
        <f>OBV!G2341</f>
        <v>NEUTRAL</v>
      </c>
      <c r="L2341" s="5" t="str">
        <f>OBV!H2341</f>
        <v>CONFIRMED BEARISH</v>
      </c>
      <c r="M2341" s="7">
        <f t="shared" si="360"/>
        <v>25</v>
      </c>
      <c r="N2341" s="7">
        <f t="shared" si="361"/>
        <v>0</v>
      </c>
      <c r="O2341" s="7">
        <f t="shared" si="362"/>
        <v>50</v>
      </c>
      <c r="P2341" s="7">
        <f t="shared" si="363"/>
        <v>16.5</v>
      </c>
      <c r="Q2341" s="8">
        <f t="shared" si="364"/>
        <v>18.725000000000001</v>
      </c>
      <c r="R2341" s="8">
        <f t="shared" si="365"/>
        <v>26.625</v>
      </c>
      <c r="S2341" s="8">
        <f t="shared" si="366"/>
        <v>23.675000000000001</v>
      </c>
      <c r="T2341" s="8">
        <f t="shared" si="367"/>
        <v>22.875</v>
      </c>
      <c r="U2341" s="7">
        <f t="shared" si="368"/>
        <v>23.008333333333336</v>
      </c>
      <c r="V2341" s="7">
        <f t="shared" si="369"/>
        <v>22.975000000000001</v>
      </c>
    </row>
    <row r="2342" spans="1:22" ht="13.5" x14ac:dyDescent="0.25">
      <c r="A2342" s="3">
        <f>RSI!A2342</f>
        <v>45415</v>
      </c>
      <c r="B2342" s="2">
        <f>RSI!B2342</f>
        <v>20.25</v>
      </c>
      <c r="C2342" s="2">
        <f>RSI!I2342</f>
        <v>17.482707588167216</v>
      </c>
      <c r="D2342" s="2">
        <f>MACD!E2342</f>
        <v>9.990734024354353E-2</v>
      </c>
      <c r="E2342" s="2">
        <f>MACD!F2342</f>
        <v>3.9029558026625971E-2</v>
      </c>
      <c r="F2342" s="2">
        <f>'Moving Avg'!D2342</f>
        <v>20.821400000000001</v>
      </c>
      <c r="G2342" s="2">
        <f>'Moving Avg'!F2342</f>
        <v>20.949549999999995</v>
      </c>
      <c r="H2342" s="2">
        <f>'Moving Avg'!G2342</f>
        <v>21.005300000000005</v>
      </c>
      <c r="I2342" s="2">
        <f>'Moving Avg'!H2342</f>
        <v>19.89092500000001</v>
      </c>
      <c r="J2342" s="5" t="str">
        <f>OBV!F2342</f>
        <v>BEARISH</v>
      </c>
      <c r="K2342" s="5" t="str">
        <f>OBV!G2342</f>
        <v>WEAK</v>
      </c>
      <c r="L2342" s="5" t="str">
        <f>OBV!H2342</f>
        <v>CONFIRMED BEARISH</v>
      </c>
      <c r="M2342" s="7">
        <f t="shared" si="360"/>
        <v>50</v>
      </c>
      <c r="N2342" s="7">
        <f t="shared" si="361"/>
        <v>0</v>
      </c>
      <c r="O2342" s="7">
        <f t="shared" si="362"/>
        <v>50</v>
      </c>
      <c r="P2342" s="7">
        <f t="shared" si="363"/>
        <v>0</v>
      </c>
      <c r="Q2342" s="8">
        <f t="shared" si="364"/>
        <v>25</v>
      </c>
      <c r="R2342" s="8">
        <f t="shared" si="365"/>
        <v>27.5</v>
      </c>
      <c r="S2342" s="8">
        <f t="shared" si="366"/>
        <v>20</v>
      </c>
      <c r="T2342" s="8">
        <f t="shared" si="367"/>
        <v>25</v>
      </c>
      <c r="U2342" s="7">
        <f t="shared" si="368"/>
        <v>24.166666666666668</v>
      </c>
      <c r="V2342" s="7">
        <f t="shared" si="369"/>
        <v>24.375</v>
      </c>
    </row>
    <row r="2343" spans="1:22" ht="13.5" x14ac:dyDescent="0.25">
      <c r="A2343" s="3">
        <f>RSI!A2343</f>
        <v>45418</v>
      </c>
      <c r="B2343" s="2">
        <f>RSI!B2343</f>
        <v>20.25</v>
      </c>
      <c r="C2343" s="2">
        <f>RSI!I2343</f>
        <v>17.482707588167216</v>
      </c>
      <c r="D2343" s="2">
        <f>MACD!E2343</f>
        <v>0.12573062434939786</v>
      </c>
      <c r="E2343" s="2">
        <f>MACD!F2343</f>
        <v>5.6369771291180357E-2</v>
      </c>
      <c r="F2343" s="2">
        <f>'Moving Avg'!D2343</f>
        <v>20.671799999999998</v>
      </c>
      <c r="G2343" s="2">
        <f>'Moving Avg'!F2343</f>
        <v>20.912149999999997</v>
      </c>
      <c r="H2343" s="2">
        <f>'Moving Avg'!G2343</f>
        <v>20.985920000000007</v>
      </c>
      <c r="I2343" s="2">
        <f>'Moving Avg'!H2343</f>
        <v>19.89407000000001</v>
      </c>
      <c r="J2343" s="5" t="str">
        <f>OBV!F2343</f>
        <v>BEARISH</v>
      </c>
      <c r="K2343" s="5" t="str">
        <f>OBV!G2343</f>
        <v>WEAK</v>
      </c>
      <c r="L2343" s="5" t="str">
        <f>OBV!H2343</f>
        <v>CONFIRMED BEARISH</v>
      </c>
      <c r="M2343" s="7">
        <f t="shared" si="360"/>
        <v>50</v>
      </c>
      <c r="N2343" s="7">
        <f t="shared" si="361"/>
        <v>0</v>
      </c>
      <c r="O2343" s="7">
        <f t="shared" si="362"/>
        <v>50</v>
      </c>
      <c r="P2343" s="7">
        <f t="shared" si="363"/>
        <v>0</v>
      </c>
      <c r="Q2343" s="8">
        <f t="shared" si="364"/>
        <v>25</v>
      </c>
      <c r="R2343" s="8">
        <f t="shared" si="365"/>
        <v>27.5</v>
      </c>
      <c r="S2343" s="8">
        <f t="shared" si="366"/>
        <v>20</v>
      </c>
      <c r="T2343" s="8">
        <f t="shared" si="367"/>
        <v>25</v>
      </c>
      <c r="U2343" s="7">
        <f t="shared" si="368"/>
        <v>24.166666666666668</v>
      </c>
      <c r="V2343" s="7">
        <f t="shared" si="369"/>
        <v>24.375</v>
      </c>
    </row>
    <row r="2344" spans="1:22" ht="13.5" x14ac:dyDescent="0.25">
      <c r="A2344" s="3">
        <f>RSI!A2344</f>
        <v>45419</v>
      </c>
      <c r="B2344" s="2">
        <f>RSI!B2344</f>
        <v>20.25</v>
      </c>
      <c r="C2344" s="2">
        <f>RSI!I2344</f>
        <v>17.482707588167216</v>
      </c>
      <c r="D2344" s="2">
        <f>MACD!E2344</f>
        <v>0.15152686546538519</v>
      </c>
      <c r="E2344" s="2">
        <f>MACD!F2344</f>
        <v>7.5401190126021325E-2</v>
      </c>
      <c r="F2344" s="2">
        <f>'Moving Avg'!D2344</f>
        <v>20.531200000000002</v>
      </c>
      <c r="G2344" s="2">
        <f>'Moving Avg'!F2344</f>
        <v>20.874749999999999</v>
      </c>
      <c r="H2344" s="2">
        <f>'Moving Avg'!G2344</f>
        <v>20.973640000000003</v>
      </c>
      <c r="I2344" s="2">
        <f>'Moving Avg'!H2344</f>
        <v>19.89721500000001</v>
      </c>
      <c r="J2344" s="5" t="str">
        <f>OBV!F2344</f>
        <v>BEARISH</v>
      </c>
      <c r="K2344" s="5" t="str">
        <f>OBV!G2344</f>
        <v>NEUTRAL</v>
      </c>
      <c r="L2344" s="5" t="str">
        <f>OBV!H2344</f>
        <v>CONFIRMED BEARISH</v>
      </c>
      <c r="M2344" s="7">
        <f t="shared" si="360"/>
        <v>50</v>
      </c>
      <c r="N2344" s="7">
        <f t="shared" si="361"/>
        <v>0</v>
      </c>
      <c r="O2344" s="7">
        <f t="shared" si="362"/>
        <v>50</v>
      </c>
      <c r="P2344" s="7">
        <f t="shared" si="363"/>
        <v>16.5</v>
      </c>
      <c r="Q2344" s="8">
        <f t="shared" si="364"/>
        <v>27.475000000000001</v>
      </c>
      <c r="R2344" s="8">
        <f t="shared" si="365"/>
        <v>31.625</v>
      </c>
      <c r="S2344" s="8">
        <f t="shared" si="366"/>
        <v>27.425000000000001</v>
      </c>
      <c r="T2344" s="8">
        <f t="shared" si="367"/>
        <v>29.125</v>
      </c>
      <c r="U2344" s="7">
        <f t="shared" si="368"/>
        <v>28.841666666666669</v>
      </c>
      <c r="V2344" s="7">
        <f t="shared" si="369"/>
        <v>28.912500000000001</v>
      </c>
    </row>
    <row r="2345" spans="1:22" ht="13.5" x14ac:dyDescent="0.25">
      <c r="A2345" s="3">
        <f>RSI!A2345</f>
        <v>45420</v>
      </c>
      <c r="B2345" s="2">
        <f>RSI!B2345</f>
        <v>20.25</v>
      </c>
      <c r="C2345" s="2">
        <f>RSI!I2345</f>
        <v>17.482707588167216</v>
      </c>
      <c r="D2345" s="2">
        <f>MACD!E2345</f>
        <v>0.17700794479597093</v>
      </c>
      <c r="E2345" s="2">
        <f>MACD!F2345</f>
        <v>9.572254106001124E-2</v>
      </c>
      <c r="F2345" s="2">
        <f>'Moving Avg'!D2345</f>
        <v>20.390599999999999</v>
      </c>
      <c r="G2345" s="2">
        <f>'Moving Avg'!F2345</f>
        <v>20.837349999999997</v>
      </c>
      <c r="H2345" s="2">
        <f>'Moving Avg'!G2345</f>
        <v>20.961360000000003</v>
      </c>
      <c r="I2345" s="2">
        <f>'Moving Avg'!H2345</f>
        <v>19.90036000000001</v>
      </c>
      <c r="J2345" s="5" t="str">
        <f>OBV!F2345</f>
        <v>BEARISH</v>
      </c>
      <c r="K2345" s="5" t="str">
        <f>OBV!G2345</f>
        <v>NEUTRAL</v>
      </c>
      <c r="L2345" s="5" t="str">
        <f>OBV!H2345</f>
        <v>CONFIRMED BEARISH</v>
      </c>
      <c r="M2345" s="7">
        <f t="shared" si="360"/>
        <v>50</v>
      </c>
      <c r="N2345" s="7">
        <f t="shared" si="361"/>
        <v>0</v>
      </c>
      <c r="O2345" s="7">
        <f t="shared" si="362"/>
        <v>50</v>
      </c>
      <c r="P2345" s="7">
        <f t="shared" si="363"/>
        <v>16.5</v>
      </c>
      <c r="Q2345" s="8">
        <f t="shared" si="364"/>
        <v>27.475000000000001</v>
      </c>
      <c r="R2345" s="8">
        <f t="shared" si="365"/>
        <v>31.625</v>
      </c>
      <c r="S2345" s="8">
        <f t="shared" si="366"/>
        <v>27.425000000000001</v>
      </c>
      <c r="T2345" s="8">
        <f t="shared" si="367"/>
        <v>29.125</v>
      </c>
      <c r="U2345" s="7">
        <f t="shared" si="368"/>
        <v>28.841666666666669</v>
      </c>
      <c r="V2345" s="7">
        <f t="shared" si="369"/>
        <v>28.912500000000001</v>
      </c>
    </row>
    <row r="2346" spans="1:22" ht="13.5" x14ac:dyDescent="0.25">
      <c r="A2346" s="3">
        <f>RSI!A2346</f>
        <v>45421</v>
      </c>
      <c r="B2346" s="2">
        <f>RSI!B2346</f>
        <v>20.25</v>
      </c>
      <c r="C2346" s="2">
        <f>RSI!I2346</f>
        <v>17.482707588167216</v>
      </c>
      <c r="D2346" s="2">
        <f>MACD!E2346</f>
        <v>0.22256710444476369</v>
      </c>
      <c r="E2346" s="2">
        <f>MACD!F2346</f>
        <v>0.12109145373696174</v>
      </c>
      <c r="F2346" s="2">
        <f>'Moving Avg'!D2346</f>
        <v>20.25</v>
      </c>
      <c r="G2346" s="2">
        <f>'Moving Avg'!F2346</f>
        <v>20.799949999999995</v>
      </c>
      <c r="H2346" s="2">
        <f>'Moving Avg'!G2346</f>
        <v>20.957600000000003</v>
      </c>
      <c r="I2346" s="2">
        <f>'Moving Avg'!H2346</f>
        <v>19.907900000000012</v>
      </c>
      <c r="J2346" s="5" t="str">
        <f>OBV!F2346</f>
        <v>BEARISH</v>
      </c>
      <c r="K2346" s="5" t="str">
        <f>OBV!G2346</f>
        <v>NEUTRAL</v>
      </c>
      <c r="L2346" s="5" t="str">
        <f>OBV!H2346</f>
        <v>CONFIRMED BEARISH</v>
      </c>
      <c r="M2346" s="7">
        <f t="shared" si="360"/>
        <v>50</v>
      </c>
      <c r="N2346" s="7">
        <f t="shared" si="361"/>
        <v>0</v>
      </c>
      <c r="O2346" s="7">
        <f t="shared" si="362"/>
        <v>50</v>
      </c>
      <c r="P2346" s="7">
        <f t="shared" si="363"/>
        <v>16.5</v>
      </c>
      <c r="Q2346" s="8">
        <f t="shared" si="364"/>
        <v>27.475000000000001</v>
      </c>
      <c r="R2346" s="8">
        <f t="shared" si="365"/>
        <v>31.625</v>
      </c>
      <c r="S2346" s="8">
        <f t="shared" si="366"/>
        <v>27.425000000000001</v>
      </c>
      <c r="T2346" s="8">
        <f t="shared" si="367"/>
        <v>29.125</v>
      </c>
      <c r="U2346" s="7">
        <f t="shared" si="368"/>
        <v>28.841666666666669</v>
      </c>
      <c r="V2346" s="7">
        <f t="shared" si="369"/>
        <v>28.912500000000001</v>
      </c>
    </row>
    <row r="2347" spans="1:22" ht="13.5" x14ac:dyDescent="0.25">
      <c r="A2347" s="3">
        <f>RSI!A2347</f>
        <v>45422</v>
      </c>
      <c r="B2347" s="2">
        <f>RSI!B2347</f>
        <v>20.25</v>
      </c>
      <c r="C2347" s="2">
        <f>RSI!I2347</f>
        <v>17.482707588167216</v>
      </c>
      <c r="D2347" s="2">
        <f>MACD!E2347</f>
        <v>0.26424944201069067</v>
      </c>
      <c r="E2347" s="2">
        <f>MACD!F2347</f>
        <v>0.14972305139170755</v>
      </c>
      <c r="F2347" s="2">
        <f>'Moving Avg'!D2347</f>
        <v>20.25</v>
      </c>
      <c r="G2347" s="2">
        <f>'Moving Avg'!F2347</f>
        <v>20.758149999999997</v>
      </c>
      <c r="H2347" s="2">
        <f>'Moving Avg'!G2347</f>
        <v>20.938220000000001</v>
      </c>
      <c r="I2347" s="2">
        <f>'Moving Avg'!H2347</f>
        <v>19.91814500000001</v>
      </c>
      <c r="J2347" s="5" t="str">
        <f>OBV!F2347</f>
        <v>NEUTRAL</v>
      </c>
      <c r="K2347" s="5" t="str">
        <f>OBV!G2347</f>
        <v>NEUTRAL</v>
      </c>
      <c r="L2347" s="5" t="str">
        <f>OBV!H2347</f>
        <v>NEUTRAL</v>
      </c>
      <c r="M2347" s="7">
        <f t="shared" si="360"/>
        <v>50</v>
      </c>
      <c r="N2347" s="7">
        <f t="shared" si="361"/>
        <v>0</v>
      </c>
      <c r="O2347" s="7">
        <f t="shared" si="362"/>
        <v>50</v>
      </c>
      <c r="P2347" s="7">
        <f t="shared" si="363"/>
        <v>33</v>
      </c>
      <c r="Q2347" s="8">
        <f t="shared" si="364"/>
        <v>29.95</v>
      </c>
      <c r="R2347" s="8">
        <f t="shared" si="365"/>
        <v>35.75</v>
      </c>
      <c r="S2347" s="8">
        <f t="shared" si="366"/>
        <v>34.85</v>
      </c>
      <c r="T2347" s="8">
        <f t="shared" si="367"/>
        <v>33.25</v>
      </c>
      <c r="U2347" s="7">
        <f t="shared" si="368"/>
        <v>33.516666666666673</v>
      </c>
      <c r="V2347" s="7">
        <f t="shared" si="369"/>
        <v>33.450000000000003</v>
      </c>
    </row>
    <row r="2348" spans="1:22" ht="13.5" x14ac:dyDescent="0.25">
      <c r="A2348" s="3">
        <f>RSI!A2348</f>
        <v>45425</v>
      </c>
      <c r="B2348" s="2">
        <f>RSI!B2348</f>
        <v>20.25</v>
      </c>
      <c r="C2348" s="2">
        <f>RSI!I2348</f>
        <v>17.482707588167216</v>
      </c>
      <c r="D2348" s="2">
        <f>MACD!E2348</f>
        <v>0.30241937096392846</v>
      </c>
      <c r="E2348" s="2">
        <f>MACD!F2348</f>
        <v>0.18026231530615175</v>
      </c>
      <c r="F2348" s="2">
        <f>'Moving Avg'!D2348</f>
        <v>20.25</v>
      </c>
      <c r="G2348" s="2">
        <f>'Moving Avg'!F2348</f>
        <v>20.716349999999998</v>
      </c>
      <c r="H2348" s="2">
        <f>'Moving Avg'!G2348</f>
        <v>20.918839999999999</v>
      </c>
      <c r="I2348" s="2">
        <f>'Moving Avg'!H2348</f>
        <v>19.928390000000007</v>
      </c>
      <c r="J2348" s="5" t="str">
        <f>OBV!F2348</f>
        <v>NEUTRAL</v>
      </c>
      <c r="K2348" s="5" t="str">
        <f>OBV!G2348</f>
        <v>NEUTRAL</v>
      </c>
      <c r="L2348" s="5" t="str">
        <f>OBV!H2348</f>
        <v>NEUTRAL</v>
      </c>
      <c r="M2348" s="7">
        <f t="shared" si="360"/>
        <v>50</v>
      </c>
      <c r="N2348" s="7">
        <f t="shared" si="361"/>
        <v>0</v>
      </c>
      <c r="O2348" s="7">
        <f t="shared" si="362"/>
        <v>50</v>
      </c>
      <c r="P2348" s="7">
        <f t="shared" si="363"/>
        <v>33</v>
      </c>
      <c r="Q2348" s="8">
        <f t="shared" si="364"/>
        <v>29.95</v>
      </c>
      <c r="R2348" s="8">
        <f t="shared" si="365"/>
        <v>35.75</v>
      </c>
      <c r="S2348" s="8">
        <f t="shared" si="366"/>
        <v>34.85</v>
      </c>
      <c r="T2348" s="8">
        <f t="shared" si="367"/>
        <v>33.25</v>
      </c>
      <c r="U2348" s="7">
        <f t="shared" si="368"/>
        <v>33.516666666666673</v>
      </c>
      <c r="V2348" s="7">
        <f t="shared" si="369"/>
        <v>33.450000000000003</v>
      </c>
    </row>
    <row r="2349" spans="1:22" ht="13.5" x14ac:dyDescent="0.25">
      <c r="A2349" s="3">
        <f>RSI!A2349</f>
        <v>45426</v>
      </c>
      <c r="B2349" s="2">
        <f>RSI!B2349</f>
        <v>20.25</v>
      </c>
      <c r="C2349" s="2">
        <f>RSI!I2349</f>
        <v>17.482707588167216</v>
      </c>
      <c r="D2349" s="2">
        <f>MACD!E2349</f>
        <v>0.3304793509590418</v>
      </c>
      <c r="E2349" s="2">
        <f>MACD!F2349</f>
        <v>0.21030572243672979</v>
      </c>
      <c r="F2349" s="2">
        <f>'Moving Avg'!D2349</f>
        <v>20.25</v>
      </c>
      <c r="G2349" s="2">
        <f>'Moving Avg'!F2349</f>
        <v>20.677199999999999</v>
      </c>
      <c r="H2349" s="2">
        <f>'Moving Avg'!G2349</f>
        <v>20.899460000000005</v>
      </c>
      <c r="I2349" s="2">
        <f>'Moving Avg'!H2349</f>
        <v>19.938635000000009</v>
      </c>
      <c r="J2349" s="5" t="str">
        <f>OBV!F2349</f>
        <v>NEUTRAL</v>
      </c>
      <c r="K2349" s="5" t="str">
        <f>OBV!G2349</f>
        <v>NEUTRAL</v>
      </c>
      <c r="L2349" s="5" t="str">
        <f>OBV!H2349</f>
        <v>NEUTRAL</v>
      </c>
      <c r="M2349" s="7">
        <f t="shared" si="360"/>
        <v>50</v>
      </c>
      <c r="N2349" s="7">
        <f t="shared" si="361"/>
        <v>0</v>
      </c>
      <c r="O2349" s="7">
        <f t="shared" si="362"/>
        <v>50</v>
      </c>
      <c r="P2349" s="7">
        <f t="shared" si="363"/>
        <v>33</v>
      </c>
      <c r="Q2349" s="8">
        <f t="shared" si="364"/>
        <v>29.95</v>
      </c>
      <c r="R2349" s="8">
        <f t="shared" si="365"/>
        <v>35.75</v>
      </c>
      <c r="S2349" s="8">
        <f t="shared" si="366"/>
        <v>34.85</v>
      </c>
      <c r="T2349" s="8">
        <f t="shared" si="367"/>
        <v>33.25</v>
      </c>
      <c r="U2349" s="7">
        <f t="shared" si="368"/>
        <v>33.516666666666673</v>
      </c>
      <c r="V2349" s="7">
        <f t="shared" si="369"/>
        <v>33.450000000000003</v>
      </c>
    </row>
    <row r="2350" spans="1:22" ht="13.5" x14ac:dyDescent="0.25">
      <c r="A2350" s="3">
        <f>RSI!A2350</f>
        <v>45427</v>
      </c>
      <c r="B2350" s="2">
        <f>RSI!B2350</f>
        <v>20.25</v>
      </c>
      <c r="C2350" s="2">
        <f>RSI!I2350</f>
        <v>17.482707588167216</v>
      </c>
      <c r="D2350" s="2">
        <f>MACD!E2350</f>
        <v>0.35670891533174398</v>
      </c>
      <c r="E2350" s="2">
        <f>MACD!F2350</f>
        <v>0.23958636101573266</v>
      </c>
      <c r="F2350" s="2">
        <f>'Moving Avg'!D2350</f>
        <v>20.25</v>
      </c>
      <c r="G2350" s="2">
        <f>'Moving Avg'!F2350</f>
        <v>20.63805</v>
      </c>
      <c r="H2350" s="2">
        <f>'Moving Avg'!G2350</f>
        <v>20.88008</v>
      </c>
      <c r="I2350" s="2">
        <f>'Moving Avg'!H2350</f>
        <v>19.94888000000001</v>
      </c>
      <c r="J2350" s="5" t="str">
        <f>OBV!F2350</f>
        <v>NEUTRAL</v>
      </c>
      <c r="K2350" s="5" t="str">
        <f>OBV!G2350</f>
        <v>NEUTRAL</v>
      </c>
      <c r="L2350" s="5" t="str">
        <f>OBV!H2350</f>
        <v>NEUTRAL</v>
      </c>
      <c r="M2350" s="7">
        <f t="shared" si="360"/>
        <v>50</v>
      </c>
      <c r="N2350" s="7">
        <f t="shared" si="361"/>
        <v>0</v>
      </c>
      <c r="O2350" s="7">
        <f t="shared" si="362"/>
        <v>50</v>
      </c>
      <c r="P2350" s="7">
        <f t="shared" si="363"/>
        <v>33</v>
      </c>
      <c r="Q2350" s="8">
        <f t="shared" si="364"/>
        <v>29.95</v>
      </c>
      <c r="R2350" s="8">
        <f t="shared" si="365"/>
        <v>35.75</v>
      </c>
      <c r="S2350" s="8">
        <f t="shared" si="366"/>
        <v>34.85</v>
      </c>
      <c r="T2350" s="8">
        <f t="shared" si="367"/>
        <v>33.25</v>
      </c>
      <c r="U2350" s="7">
        <f t="shared" si="368"/>
        <v>33.516666666666673</v>
      </c>
      <c r="V2350" s="7">
        <f t="shared" si="369"/>
        <v>33.450000000000003</v>
      </c>
    </row>
    <row r="2351" spans="1:22" ht="13.5" x14ac:dyDescent="0.25">
      <c r="A2351" s="3">
        <f>RSI!A2351</f>
        <v>45428</v>
      </c>
      <c r="B2351" s="2">
        <f>RSI!B2351</f>
        <v>20.25</v>
      </c>
      <c r="C2351" s="2">
        <f>RSI!I2351</f>
        <v>17.482707588167216</v>
      </c>
      <c r="D2351" s="2">
        <f>MACD!E2351</f>
        <v>0.3812054809760923</v>
      </c>
      <c r="E2351" s="2">
        <f>MACD!F2351</f>
        <v>0.26791018500780461</v>
      </c>
      <c r="F2351" s="2">
        <f>'Moving Avg'!D2351</f>
        <v>20.25</v>
      </c>
      <c r="G2351" s="2">
        <f>'Moving Avg'!F2351</f>
        <v>20.598900000000004</v>
      </c>
      <c r="H2351" s="2">
        <f>'Moving Avg'!G2351</f>
        <v>20.862460000000002</v>
      </c>
      <c r="I2351" s="2">
        <f>'Moving Avg'!H2351</f>
        <v>19.959125000000011</v>
      </c>
      <c r="J2351" s="5" t="str">
        <f>OBV!F2351</f>
        <v>NEUTRAL</v>
      </c>
      <c r="K2351" s="5" t="str">
        <f>OBV!G2351</f>
        <v>NEUTRAL</v>
      </c>
      <c r="L2351" s="5" t="str">
        <f>OBV!H2351</f>
        <v>NEUTRAL</v>
      </c>
      <c r="M2351" s="7">
        <f t="shared" si="360"/>
        <v>50</v>
      </c>
      <c r="N2351" s="7">
        <f t="shared" si="361"/>
        <v>0</v>
      </c>
      <c r="O2351" s="7">
        <f t="shared" si="362"/>
        <v>50</v>
      </c>
      <c r="P2351" s="7">
        <f t="shared" si="363"/>
        <v>33</v>
      </c>
      <c r="Q2351" s="8">
        <f t="shared" si="364"/>
        <v>29.95</v>
      </c>
      <c r="R2351" s="8">
        <f t="shared" si="365"/>
        <v>35.75</v>
      </c>
      <c r="S2351" s="8">
        <f t="shared" si="366"/>
        <v>34.85</v>
      </c>
      <c r="T2351" s="8">
        <f t="shared" si="367"/>
        <v>33.25</v>
      </c>
      <c r="U2351" s="7">
        <f t="shared" si="368"/>
        <v>33.516666666666673</v>
      </c>
      <c r="V2351" s="7">
        <f t="shared" si="369"/>
        <v>33.450000000000003</v>
      </c>
    </row>
    <row r="2352" spans="1:22" ht="13.5" x14ac:dyDescent="0.25">
      <c r="A2352" s="3">
        <f>RSI!A2352</f>
        <v>45429</v>
      </c>
      <c r="B2352" s="2">
        <f>RSI!B2352</f>
        <v>20.25</v>
      </c>
      <c r="C2352" s="2">
        <f>RSI!I2352</f>
        <v>17.482707588167216</v>
      </c>
      <c r="D2352" s="2">
        <f>MACD!E2352</f>
        <v>0.29591127478889234</v>
      </c>
      <c r="E2352" s="2">
        <f>MACD!F2352</f>
        <v>0.27351040296402218</v>
      </c>
      <c r="F2352" s="2">
        <f>'Moving Avg'!D2352</f>
        <v>20.25</v>
      </c>
      <c r="G2352" s="2">
        <f>'Moving Avg'!F2352</f>
        <v>20.559750000000001</v>
      </c>
      <c r="H2352" s="2">
        <f>'Moving Avg'!G2352</f>
        <v>20.844839999999998</v>
      </c>
      <c r="I2352" s="2">
        <f>'Moving Avg'!H2352</f>
        <v>19.969370000000012</v>
      </c>
      <c r="J2352" s="5" t="str">
        <f>OBV!F2352</f>
        <v>NEUTRAL</v>
      </c>
      <c r="K2352" s="5" t="str">
        <f>OBV!G2352</f>
        <v>NEUTRAL</v>
      </c>
      <c r="L2352" s="5" t="str">
        <f>OBV!H2352</f>
        <v>NEUTRAL</v>
      </c>
      <c r="M2352" s="7">
        <f t="shared" si="360"/>
        <v>50</v>
      </c>
      <c r="N2352" s="7">
        <f t="shared" si="361"/>
        <v>0</v>
      </c>
      <c r="O2352" s="7">
        <f t="shared" si="362"/>
        <v>50</v>
      </c>
      <c r="P2352" s="7">
        <f t="shared" si="363"/>
        <v>33</v>
      </c>
      <c r="Q2352" s="8">
        <f t="shared" si="364"/>
        <v>29.95</v>
      </c>
      <c r="R2352" s="8">
        <f t="shared" si="365"/>
        <v>35.75</v>
      </c>
      <c r="S2352" s="8">
        <f t="shared" si="366"/>
        <v>34.85</v>
      </c>
      <c r="T2352" s="8">
        <f t="shared" si="367"/>
        <v>33.25</v>
      </c>
      <c r="U2352" s="7">
        <f t="shared" si="368"/>
        <v>33.516666666666673</v>
      </c>
      <c r="V2352" s="7">
        <f t="shared" si="369"/>
        <v>33.450000000000003</v>
      </c>
    </row>
    <row r="2353" spans="1:22" ht="13.5" x14ac:dyDescent="0.25">
      <c r="A2353" s="3">
        <f>RSI!A2353</f>
        <v>45432</v>
      </c>
      <c r="B2353" s="2">
        <f>RSI!B2353</f>
        <v>21.140999999999998</v>
      </c>
      <c r="C2353" s="2">
        <f>RSI!I2353</f>
        <v>70.713839451102757</v>
      </c>
      <c r="D2353" s="2">
        <f>MACD!E2353</f>
        <v>0.15971312151073036</v>
      </c>
      <c r="E2353" s="2">
        <f>MACD!F2353</f>
        <v>0.25075094667336384</v>
      </c>
      <c r="F2353" s="2">
        <f>'Moving Avg'!D2353</f>
        <v>20.428199999999997</v>
      </c>
      <c r="G2353" s="2">
        <f>'Moving Avg'!F2353</f>
        <v>20.573600000000003</v>
      </c>
      <c r="H2353" s="2">
        <f>'Moving Avg'!G2353</f>
        <v>20.845039999999997</v>
      </c>
      <c r="I2353" s="2">
        <f>'Moving Avg'!H2353</f>
        <v>19.98407000000001</v>
      </c>
      <c r="J2353" s="5" t="str">
        <f>OBV!F2353</f>
        <v>BULLISH</v>
      </c>
      <c r="K2353" s="5" t="str">
        <f>OBV!G2353</f>
        <v>NEUTRAL</v>
      </c>
      <c r="L2353" s="5" t="str">
        <f>OBV!H2353</f>
        <v>CONFIRMED BULLISH</v>
      </c>
      <c r="M2353" s="7">
        <f t="shared" si="360"/>
        <v>0</v>
      </c>
      <c r="N2353" s="7">
        <f t="shared" si="361"/>
        <v>100</v>
      </c>
      <c r="O2353" s="7">
        <f t="shared" si="362"/>
        <v>50</v>
      </c>
      <c r="P2353" s="7">
        <f t="shared" si="363"/>
        <v>83.5</v>
      </c>
      <c r="Q2353" s="8">
        <f t="shared" si="364"/>
        <v>55.024999999999999</v>
      </c>
      <c r="R2353" s="8">
        <f t="shared" si="365"/>
        <v>58.375</v>
      </c>
      <c r="S2353" s="8">
        <f t="shared" si="366"/>
        <v>65.075000000000003</v>
      </c>
      <c r="T2353" s="8">
        <f t="shared" si="367"/>
        <v>58.375</v>
      </c>
      <c r="U2353" s="7">
        <f t="shared" si="368"/>
        <v>59.491666666666674</v>
      </c>
      <c r="V2353" s="7">
        <f t="shared" si="369"/>
        <v>59.212500000000006</v>
      </c>
    </row>
    <row r="2354" spans="1:22" ht="13.5" x14ac:dyDescent="0.25">
      <c r="A2354" s="3">
        <f>RSI!A2354</f>
        <v>45433</v>
      </c>
      <c r="B2354" s="2">
        <f>RSI!B2354</f>
        <v>21.140999999999998</v>
      </c>
      <c r="C2354" s="2">
        <f>RSI!I2354</f>
        <v>70.713839451102757</v>
      </c>
      <c r="D2354" s="2">
        <f>MACD!E2354</f>
        <v>4.1031227956494831E-2</v>
      </c>
      <c r="E2354" s="2">
        <f>MACD!F2354</f>
        <v>0.20880700292999005</v>
      </c>
      <c r="F2354" s="2">
        <f>'Moving Avg'!D2354</f>
        <v>20.606399999999997</v>
      </c>
      <c r="G2354" s="2">
        <f>'Moving Avg'!F2354</f>
        <v>20.58745</v>
      </c>
      <c r="H2354" s="2">
        <f>'Moving Avg'!G2354</f>
        <v>20.84524</v>
      </c>
      <c r="I2354" s="2">
        <f>'Moving Avg'!H2354</f>
        <v>19.998770000000011</v>
      </c>
      <c r="J2354" s="5" t="str">
        <f>OBV!F2354</f>
        <v>BULLISH</v>
      </c>
      <c r="K2354" s="5" t="str">
        <f>OBV!G2354</f>
        <v>NEUTRAL</v>
      </c>
      <c r="L2354" s="5" t="str">
        <f>OBV!H2354</f>
        <v>CONFIRMED BULLISH</v>
      </c>
      <c r="M2354" s="7">
        <f t="shared" si="360"/>
        <v>0</v>
      </c>
      <c r="N2354" s="7">
        <f t="shared" si="361"/>
        <v>100</v>
      </c>
      <c r="O2354" s="7">
        <f t="shared" si="362"/>
        <v>50</v>
      </c>
      <c r="P2354" s="7">
        <f t="shared" si="363"/>
        <v>83.5</v>
      </c>
      <c r="Q2354" s="8">
        <f t="shared" si="364"/>
        <v>55.024999999999999</v>
      </c>
      <c r="R2354" s="8">
        <f t="shared" si="365"/>
        <v>58.375</v>
      </c>
      <c r="S2354" s="8">
        <f t="shared" si="366"/>
        <v>65.075000000000003</v>
      </c>
      <c r="T2354" s="8">
        <f t="shared" si="367"/>
        <v>58.375</v>
      </c>
      <c r="U2354" s="7">
        <f t="shared" si="368"/>
        <v>59.491666666666674</v>
      </c>
      <c r="V2354" s="7">
        <f t="shared" si="369"/>
        <v>59.212500000000006</v>
      </c>
    </row>
    <row r="2355" spans="1:22" ht="13.5" x14ac:dyDescent="0.25">
      <c r="A2355" s="3">
        <f>RSI!A2355</f>
        <v>45434</v>
      </c>
      <c r="B2355" s="2">
        <f>RSI!B2355</f>
        <v>21.140999999999998</v>
      </c>
      <c r="C2355" s="2">
        <f>RSI!I2355</f>
        <v>70.713839451102757</v>
      </c>
      <c r="D2355" s="2">
        <f>MACD!E2355</f>
        <v>-6.2574600075532061E-2</v>
      </c>
      <c r="E2355" s="2">
        <f>MACD!F2355</f>
        <v>0.15453068232888564</v>
      </c>
      <c r="F2355" s="2">
        <f>'Moving Avg'!D2355</f>
        <v>20.784600000000001</v>
      </c>
      <c r="G2355" s="2">
        <f>'Moving Avg'!F2355</f>
        <v>20.601300000000002</v>
      </c>
      <c r="H2355" s="2">
        <f>'Moving Avg'!G2355</f>
        <v>20.84544</v>
      </c>
      <c r="I2355" s="2">
        <f>'Moving Avg'!H2355</f>
        <v>20.013470000000009</v>
      </c>
      <c r="J2355" s="5" t="str">
        <f>OBV!F2355</f>
        <v>BULLISH</v>
      </c>
      <c r="K2355" s="5" t="str">
        <f>OBV!G2355</f>
        <v>NEUTRAL</v>
      </c>
      <c r="L2355" s="5" t="str">
        <f>OBV!H2355</f>
        <v>CONFIRMED BULLISH</v>
      </c>
      <c r="M2355" s="7">
        <f t="shared" si="360"/>
        <v>0</v>
      </c>
      <c r="N2355" s="7">
        <f t="shared" si="361"/>
        <v>100</v>
      </c>
      <c r="O2355" s="7">
        <f t="shared" si="362"/>
        <v>50</v>
      </c>
      <c r="P2355" s="7">
        <f t="shared" si="363"/>
        <v>83.5</v>
      </c>
      <c r="Q2355" s="8">
        <f t="shared" si="364"/>
        <v>55.024999999999999</v>
      </c>
      <c r="R2355" s="8">
        <f t="shared" si="365"/>
        <v>58.375</v>
      </c>
      <c r="S2355" s="8">
        <f t="shared" si="366"/>
        <v>65.075000000000003</v>
      </c>
      <c r="T2355" s="8">
        <f t="shared" si="367"/>
        <v>58.375</v>
      </c>
      <c r="U2355" s="7">
        <f t="shared" si="368"/>
        <v>59.491666666666674</v>
      </c>
      <c r="V2355" s="7">
        <f t="shared" si="369"/>
        <v>59.212500000000006</v>
      </c>
    </row>
    <row r="2356" spans="1:22" ht="13.5" x14ac:dyDescent="0.25">
      <c r="A2356" s="3">
        <f>RSI!A2356</f>
        <v>45435</v>
      </c>
      <c r="B2356" s="2">
        <f>RSI!B2356</f>
        <v>21.094000000000001</v>
      </c>
      <c r="C2356" s="2">
        <f>RSI!I2356</f>
        <v>67.830982817574821</v>
      </c>
      <c r="D2356" s="2">
        <f>MACD!E2356</f>
        <v>-0.14970652118238448</v>
      </c>
      <c r="E2356" s="2">
        <f>MACD!F2356</f>
        <v>9.3683241626631622E-2</v>
      </c>
      <c r="F2356" s="2">
        <f>'Moving Avg'!D2356</f>
        <v>20.953399999999998</v>
      </c>
      <c r="G2356" s="2">
        <f>'Moving Avg'!F2356</f>
        <v>20.606100000000005</v>
      </c>
      <c r="H2356" s="2">
        <f>'Moving Avg'!G2356</f>
        <v>20.8447</v>
      </c>
      <c r="I2356" s="2">
        <f>'Moving Avg'!H2356</f>
        <v>20.02793500000001</v>
      </c>
      <c r="J2356" s="5" t="str">
        <f>OBV!F2356</f>
        <v>BULLISH</v>
      </c>
      <c r="K2356" s="5" t="str">
        <f>OBV!G2356</f>
        <v>NEUTRAL</v>
      </c>
      <c r="L2356" s="5" t="str">
        <f>OBV!H2356</f>
        <v>CONFIRMED BULLISH</v>
      </c>
      <c r="M2356" s="7">
        <f t="shared" si="360"/>
        <v>25</v>
      </c>
      <c r="N2356" s="7">
        <f t="shared" si="361"/>
        <v>100</v>
      </c>
      <c r="O2356" s="7">
        <f t="shared" si="362"/>
        <v>50</v>
      </c>
      <c r="P2356" s="7">
        <f t="shared" si="363"/>
        <v>83.5</v>
      </c>
      <c r="Q2356" s="8">
        <f t="shared" si="364"/>
        <v>63.774999999999999</v>
      </c>
      <c r="R2356" s="8">
        <f t="shared" si="365"/>
        <v>63.375</v>
      </c>
      <c r="S2356" s="8">
        <f t="shared" si="366"/>
        <v>68.825000000000003</v>
      </c>
      <c r="T2356" s="8">
        <f t="shared" si="367"/>
        <v>64.625</v>
      </c>
      <c r="U2356" s="7">
        <f t="shared" si="368"/>
        <v>65.325000000000003</v>
      </c>
      <c r="V2356" s="7">
        <f t="shared" si="369"/>
        <v>65.150000000000006</v>
      </c>
    </row>
    <row r="2357" spans="1:22" ht="13.5" x14ac:dyDescent="0.25">
      <c r="A2357" s="3">
        <f>RSI!A2357</f>
        <v>45436</v>
      </c>
      <c r="B2357" s="2">
        <f>RSI!B2357</f>
        <v>21.094000000000001</v>
      </c>
      <c r="C2357" s="2">
        <f>RSI!I2357</f>
        <v>67.830982817574821</v>
      </c>
      <c r="D2357" s="2">
        <f>MACD!E2357</f>
        <v>-0.22588444773410998</v>
      </c>
      <c r="E2357" s="2">
        <f>MACD!F2357</f>
        <v>2.9769703754483304E-2</v>
      </c>
      <c r="F2357" s="2">
        <f>'Moving Avg'!D2357</f>
        <v>21.122199999999999</v>
      </c>
      <c r="G2357" s="2">
        <f>'Moving Avg'!F2357</f>
        <v>20.610900000000001</v>
      </c>
      <c r="H2357" s="2">
        <f>'Moving Avg'!G2357</f>
        <v>20.843960000000003</v>
      </c>
      <c r="I2357" s="2">
        <f>'Moving Avg'!H2357</f>
        <v>20.040180000000007</v>
      </c>
      <c r="J2357" s="5" t="str">
        <f>OBV!F2357</f>
        <v>BULLISH</v>
      </c>
      <c r="K2357" s="5" t="str">
        <f>OBV!G2357</f>
        <v>NEUTRAL</v>
      </c>
      <c r="L2357" s="5" t="str">
        <f>OBV!H2357</f>
        <v>CONFIRMED BULLISH</v>
      </c>
      <c r="M2357" s="7">
        <f t="shared" si="360"/>
        <v>25</v>
      </c>
      <c r="N2357" s="7">
        <f t="shared" si="361"/>
        <v>100</v>
      </c>
      <c r="O2357" s="7">
        <f t="shared" si="362"/>
        <v>50</v>
      </c>
      <c r="P2357" s="7">
        <f t="shared" si="363"/>
        <v>83.5</v>
      </c>
      <c r="Q2357" s="8">
        <f t="shared" si="364"/>
        <v>63.774999999999999</v>
      </c>
      <c r="R2357" s="8">
        <f t="shared" si="365"/>
        <v>63.375</v>
      </c>
      <c r="S2357" s="8">
        <f t="shared" si="366"/>
        <v>68.825000000000003</v>
      </c>
      <c r="T2357" s="8">
        <f t="shared" si="367"/>
        <v>64.625</v>
      </c>
      <c r="U2357" s="7">
        <f t="shared" si="368"/>
        <v>65.325000000000003</v>
      </c>
      <c r="V2357" s="7">
        <f t="shared" si="369"/>
        <v>65.150000000000006</v>
      </c>
    </row>
    <row r="2358" spans="1:22" ht="13.5" x14ac:dyDescent="0.25">
      <c r="A2358" s="3">
        <f>RSI!A2358</f>
        <v>45439</v>
      </c>
      <c r="B2358" s="2">
        <f>RSI!B2358</f>
        <v>21.234000000000002</v>
      </c>
      <c r="C2358" s="2">
        <f>RSI!I2358</f>
        <v>71.802278216945112</v>
      </c>
      <c r="D2358" s="2">
        <f>MACD!E2358</f>
        <v>-0.30298243067083064</v>
      </c>
      <c r="E2358" s="2">
        <f>MACD!F2358</f>
        <v>-3.6780723130579479E-2</v>
      </c>
      <c r="F2358" s="2">
        <f>'Moving Avg'!D2358</f>
        <v>21.140800000000002</v>
      </c>
      <c r="G2358" s="2">
        <f>'Moving Avg'!F2358</f>
        <v>20.622700000000002</v>
      </c>
      <c r="H2358" s="2">
        <f>'Moving Avg'!G2358</f>
        <v>20.846020000000003</v>
      </c>
      <c r="I2358" s="2">
        <f>'Moving Avg'!H2358</f>
        <v>20.048955000000007</v>
      </c>
      <c r="J2358" s="5" t="str">
        <f>OBV!F2358</f>
        <v>BULLISH</v>
      </c>
      <c r="K2358" s="5" t="str">
        <f>OBV!G2358</f>
        <v>NEUTRAL</v>
      </c>
      <c r="L2358" s="5" t="str">
        <f>OBV!H2358</f>
        <v>CONFIRMED BULLISH</v>
      </c>
      <c r="M2358" s="7">
        <f t="shared" si="360"/>
        <v>0</v>
      </c>
      <c r="N2358" s="7">
        <f t="shared" si="361"/>
        <v>100</v>
      </c>
      <c r="O2358" s="7">
        <f t="shared" si="362"/>
        <v>50</v>
      </c>
      <c r="P2358" s="7">
        <f t="shared" si="363"/>
        <v>83.5</v>
      </c>
      <c r="Q2358" s="8">
        <f t="shared" si="364"/>
        <v>55.024999999999999</v>
      </c>
      <c r="R2358" s="8">
        <f t="shared" si="365"/>
        <v>58.375</v>
      </c>
      <c r="S2358" s="8">
        <f t="shared" si="366"/>
        <v>65.075000000000003</v>
      </c>
      <c r="T2358" s="8">
        <f t="shared" si="367"/>
        <v>58.375</v>
      </c>
      <c r="U2358" s="7">
        <f t="shared" si="368"/>
        <v>59.491666666666674</v>
      </c>
      <c r="V2358" s="7">
        <f t="shared" si="369"/>
        <v>59.212500000000006</v>
      </c>
    </row>
    <row r="2359" spans="1:22" ht="13.5" x14ac:dyDescent="0.25">
      <c r="A2359" s="3">
        <f>RSI!A2359</f>
        <v>45440</v>
      </c>
      <c r="B2359" s="2">
        <f>RSI!B2359</f>
        <v>21.234000000000002</v>
      </c>
      <c r="C2359" s="2">
        <f>RSI!I2359</f>
        <v>71.802278216945112</v>
      </c>
      <c r="D2359" s="2">
        <f>MACD!E2359</f>
        <v>-0.37114771723754103</v>
      </c>
      <c r="E2359" s="2">
        <f>MACD!F2359</f>
        <v>-0.10365412195197179</v>
      </c>
      <c r="F2359" s="2">
        <f>'Moving Avg'!D2359</f>
        <v>21.159399999999998</v>
      </c>
      <c r="G2359" s="2">
        <f>'Moving Avg'!F2359</f>
        <v>20.636749999999999</v>
      </c>
      <c r="H2359" s="2">
        <f>'Moving Avg'!G2359</f>
        <v>20.848080000000003</v>
      </c>
      <c r="I2359" s="2">
        <f>'Moving Avg'!H2359</f>
        <v>20.053465000000003</v>
      </c>
      <c r="J2359" s="5" t="str">
        <f>OBV!F2359</f>
        <v>BULLISH</v>
      </c>
      <c r="K2359" s="5" t="str">
        <f>OBV!G2359</f>
        <v>NEUTRAL</v>
      </c>
      <c r="L2359" s="5" t="str">
        <f>OBV!H2359</f>
        <v>CONFIRMED BULLISH</v>
      </c>
      <c r="M2359" s="7">
        <f t="shared" si="360"/>
        <v>0</v>
      </c>
      <c r="N2359" s="7">
        <f t="shared" si="361"/>
        <v>100</v>
      </c>
      <c r="O2359" s="7">
        <f t="shared" si="362"/>
        <v>50</v>
      </c>
      <c r="P2359" s="7">
        <f t="shared" si="363"/>
        <v>83.5</v>
      </c>
      <c r="Q2359" s="8">
        <f t="shared" si="364"/>
        <v>55.024999999999999</v>
      </c>
      <c r="R2359" s="8">
        <f t="shared" si="365"/>
        <v>58.375</v>
      </c>
      <c r="S2359" s="8">
        <f t="shared" si="366"/>
        <v>65.075000000000003</v>
      </c>
      <c r="T2359" s="8">
        <f t="shared" si="367"/>
        <v>58.375</v>
      </c>
      <c r="U2359" s="7">
        <f t="shared" si="368"/>
        <v>59.491666666666674</v>
      </c>
      <c r="V2359" s="7">
        <f t="shared" si="369"/>
        <v>59.212500000000006</v>
      </c>
    </row>
    <row r="2360" spans="1:22" ht="13.5" x14ac:dyDescent="0.25">
      <c r="A2360" s="3">
        <f>RSI!A2360</f>
        <v>45441</v>
      </c>
      <c r="B2360" s="2">
        <f>RSI!B2360</f>
        <v>21.234000000000002</v>
      </c>
      <c r="C2360" s="2">
        <f>RSI!I2360</f>
        <v>71.802278216945112</v>
      </c>
      <c r="D2360" s="2">
        <f>MACD!E2360</f>
        <v>-0.43153764013467466</v>
      </c>
      <c r="E2360" s="2">
        <f>MACD!F2360</f>
        <v>-0.16923082558851238</v>
      </c>
      <c r="F2360" s="2">
        <f>'Moving Avg'!D2360</f>
        <v>21.178000000000004</v>
      </c>
      <c r="G2360" s="2">
        <f>'Moving Avg'!F2360</f>
        <v>20.650799999999997</v>
      </c>
      <c r="H2360" s="2">
        <f>'Moving Avg'!G2360</f>
        <v>20.85014</v>
      </c>
      <c r="I2360" s="2">
        <f>'Moving Avg'!H2360</f>
        <v>20.057975000000003</v>
      </c>
      <c r="J2360" s="5" t="str">
        <f>OBV!F2360</f>
        <v>BULLISH</v>
      </c>
      <c r="K2360" s="5" t="str">
        <f>OBV!G2360</f>
        <v>NEUTRAL</v>
      </c>
      <c r="L2360" s="5" t="str">
        <f>OBV!H2360</f>
        <v>CONFIRMED BULLISH</v>
      </c>
      <c r="M2360" s="7">
        <f t="shared" si="360"/>
        <v>0</v>
      </c>
      <c r="N2360" s="7">
        <f t="shared" si="361"/>
        <v>100</v>
      </c>
      <c r="O2360" s="7">
        <f t="shared" si="362"/>
        <v>50</v>
      </c>
      <c r="P2360" s="7">
        <f t="shared" si="363"/>
        <v>83.5</v>
      </c>
      <c r="Q2360" s="8">
        <f t="shared" si="364"/>
        <v>55.024999999999999</v>
      </c>
      <c r="R2360" s="8">
        <f t="shared" si="365"/>
        <v>58.375</v>
      </c>
      <c r="S2360" s="8">
        <f t="shared" si="366"/>
        <v>65.075000000000003</v>
      </c>
      <c r="T2360" s="8">
        <f t="shared" si="367"/>
        <v>58.375</v>
      </c>
      <c r="U2360" s="7">
        <f t="shared" si="368"/>
        <v>59.491666666666674</v>
      </c>
      <c r="V2360" s="7">
        <f t="shared" si="369"/>
        <v>59.212500000000006</v>
      </c>
    </row>
    <row r="2361" spans="1:22" ht="13.5" x14ac:dyDescent="0.25">
      <c r="A2361" s="3">
        <f>RSI!A2361</f>
        <v>45442</v>
      </c>
      <c r="B2361" s="2">
        <f>RSI!B2361</f>
        <v>21.234000000000002</v>
      </c>
      <c r="C2361" s="2">
        <f>RSI!I2361</f>
        <v>71.802278216945112</v>
      </c>
      <c r="D2361" s="2">
        <f>MACD!E2361</f>
        <v>-0.48514754963944284</v>
      </c>
      <c r="E2361" s="2">
        <f>MACD!F2361</f>
        <v>-0.23241417039869849</v>
      </c>
      <c r="F2361" s="2">
        <f>'Moving Avg'!D2361</f>
        <v>21.206</v>
      </c>
      <c r="G2361" s="2">
        <f>'Moving Avg'!F2361</f>
        <v>20.664849999999994</v>
      </c>
      <c r="H2361" s="2">
        <f>'Moving Avg'!G2361</f>
        <v>20.852200000000003</v>
      </c>
      <c r="I2361" s="2">
        <f>'Moving Avg'!H2361</f>
        <v>20.066925000000005</v>
      </c>
      <c r="J2361" s="5" t="str">
        <f>OBV!F2361</f>
        <v>BULLISH</v>
      </c>
      <c r="K2361" s="5" t="str">
        <f>OBV!G2361</f>
        <v>NEUTRAL</v>
      </c>
      <c r="L2361" s="5" t="str">
        <f>OBV!H2361</f>
        <v>CONFIRMED BULLISH</v>
      </c>
      <c r="M2361" s="7">
        <f t="shared" si="360"/>
        <v>0</v>
      </c>
      <c r="N2361" s="7">
        <f t="shared" si="361"/>
        <v>100</v>
      </c>
      <c r="O2361" s="7">
        <f t="shared" si="362"/>
        <v>50</v>
      </c>
      <c r="P2361" s="7">
        <f t="shared" si="363"/>
        <v>83.5</v>
      </c>
      <c r="Q2361" s="8">
        <f t="shared" si="364"/>
        <v>55.024999999999999</v>
      </c>
      <c r="R2361" s="8">
        <f t="shared" si="365"/>
        <v>58.375</v>
      </c>
      <c r="S2361" s="8">
        <f t="shared" si="366"/>
        <v>65.075000000000003</v>
      </c>
      <c r="T2361" s="8">
        <f t="shared" si="367"/>
        <v>58.375</v>
      </c>
      <c r="U2361" s="7">
        <f t="shared" si="368"/>
        <v>59.491666666666674</v>
      </c>
      <c r="V2361" s="7">
        <f t="shared" si="369"/>
        <v>59.212500000000006</v>
      </c>
    </row>
    <row r="2362" spans="1:22" ht="13.5" x14ac:dyDescent="0.25">
      <c r="A2362" s="3">
        <f>RSI!A2362</f>
        <v>45443</v>
      </c>
      <c r="B2362" s="2">
        <f>RSI!B2362</f>
        <v>21.338000000000001</v>
      </c>
      <c r="C2362" s="2">
        <f>RSI!I2362</f>
        <v>74.898538395933528</v>
      </c>
      <c r="D2362" s="2">
        <f>MACD!E2362</f>
        <v>-0.54053824740369549</v>
      </c>
      <c r="E2362" s="2">
        <f>MACD!F2362</f>
        <v>-0.29403898579969789</v>
      </c>
      <c r="F2362" s="2">
        <f>'Moving Avg'!D2362</f>
        <v>21.254799999999999</v>
      </c>
      <c r="G2362" s="2">
        <f>'Moving Avg'!F2362</f>
        <v>20.719249999999995</v>
      </c>
      <c r="H2362" s="2">
        <f>'Moving Avg'!G2362</f>
        <v>20.856340000000003</v>
      </c>
      <c r="I2362" s="2">
        <f>'Moving Avg'!H2362</f>
        <v>20.076395000000005</v>
      </c>
      <c r="J2362" s="5" t="str">
        <f>OBV!F2362</f>
        <v>BULLISH</v>
      </c>
      <c r="K2362" s="5" t="str">
        <f>OBV!G2362</f>
        <v>STRONG</v>
      </c>
      <c r="L2362" s="5" t="str">
        <f>OBV!H2362</f>
        <v>CONFIRMED BULLISH</v>
      </c>
      <c r="M2362" s="7">
        <f t="shared" si="360"/>
        <v>0</v>
      </c>
      <c r="N2362" s="7">
        <f t="shared" si="361"/>
        <v>100</v>
      </c>
      <c r="O2362" s="7">
        <f t="shared" si="362"/>
        <v>50</v>
      </c>
      <c r="P2362" s="7">
        <f t="shared" si="363"/>
        <v>100</v>
      </c>
      <c r="Q2362" s="8">
        <f t="shared" si="364"/>
        <v>57.5</v>
      </c>
      <c r="R2362" s="8">
        <f t="shared" si="365"/>
        <v>62.5</v>
      </c>
      <c r="S2362" s="8">
        <f t="shared" si="366"/>
        <v>72.5</v>
      </c>
      <c r="T2362" s="8">
        <f t="shared" si="367"/>
        <v>62.5</v>
      </c>
      <c r="U2362" s="7">
        <f t="shared" si="368"/>
        <v>64.166666666666671</v>
      </c>
      <c r="V2362" s="7">
        <f t="shared" si="369"/>
        <v>63.75</v>
      </c>
    </row>
    <row r="2363" spans="1:22" ht="13.5" x14ac:dyDescent="0.25">
      <c r="A2363" s="3">
        <f>RSI!A2363</f>
        <v>45446</v>
      </c>
      <c r="B2363" s="2">
        <f>RSI!B2363</f>
        <v>21.338000000000001</v>
      </c>
      <c r="C2363" s="2">
        <f>RSI!I2363</f>
        <v>74.898538395933528</v>
      </c>
      <c r="D2363" s="2">
        <f>MACD!E2363</f>
        <v>-0.45309747502635744</v>
      </c>
      <c r="E2363" s="2">
        <f>MACD!F2363</f>
        <v>-0.32585068364502984</v>
      </c>
      <c r="F2363" s="2">
        <f>'Moving Avg'!D2363</f>
        <v>21.275600000000004</v>
      </c>
      <c r="G2363" s="2">
        <f>'Moving Avg'!F2363</f>
        <v>20.773649999999996</v>
      </c>
      <c r="H2363" s="2">
        <f>'Moving Avg'!G2363</f>
        <v>20.860480000000003</v>
      </c>
      <c r="I2363" s="2">
        <f>'Moving Avg'!H2363</f>
        <v>20.085865000000005</v>
      </c>
      <c r="J2363" s="5" t="str">
        <f>OBV!F2363</f>
        <v>BULLISH</v>
      </c>
      <c r="K2363" s="5" t="str">
        <f>OBV!G2363</f>
        <v>NEUTRAL</v>
      </c>
      <c r="L2363" s="5" t="str">
        <f>OBV!H2363</f>
        <v>CONFIRMED BULLISH</v>
      </c>
      <c r="M2363" s="7">
        <f t="shared" si="360"/>
        <v>0</v>
      </c>
      <c r="N2363" s="7">
        <f t="shared" si="361"/>
        <v>100</v>
      </c>
      <c r="O2363" s="7">
        <f t="shared" si="362"/>
        <v>50</v>
      </c>
      <c r="P2363" s="7">
        <f t="shared" si="363"/>
        <v>83.5</v>
      </c>
      <c r="Q2363" s="8">
        <f t="shared" si="364"/>
        <v>55.024999999999999</v>
      </c>
      <c r="R2363" s="8">
        <f t="shared" si="365"/>
        <v>58.375</v>
      </c>
      <c r="S2363" s="8">
        <f t="shared" si="366"/>
        <v>65.075000000000003</v>
      </c>
      <c r="T2363" s="8">
        <f t="shared" si="367"/>
        <v>58.375</v>
      </c>
      <c r="U2363" s="7">
        <f t="shared" si="368"/>
        <v>59.491666666666674</v>
      </c>
      <c r="V2363" s="7">
        <f t="shared" si="369"/>
        <v>59.212500000000006</v>
      </c>
    </row>
    <row r="2364" spans="1:22" ht="13.5" x14ac:dyDescent="0.25">
      <c r="A2364" s="3">
        <f>RSI!A2364</f>
        <v>45447</v>
      </c>
      <c r="B2364" s="2">
        <f>RSI!B2364</f>
        <v>21.234000000000002</v>
      </c>
      <c r="C2364" s="2">
        <f>RSI!I2364</f>
        <v>66.437803994449268</v>
      </c>
      <c r="D2364" s="2">
        <f>MACD!E2364</f>
        <v>-0.37396755393270453</v>
      </c>
      <c r="E2364" s="2">
        <f>MACD!F2364</f>
        <v>-0.33547405770256478</v>
      </c>
      <c r="F2364" s="2">
        <f>'Moving Avg'!D2364</f>
        <v>21.275600000000004</v>
      </c>
      <c r="G2364" s="2">
        <f>'Moving Avg'!F2364</f>
        <v>20.822849999999995</v>
      </c>
      <c r="H2364" s="2">
        <f>'Moving Avg'!G2364</f>
        <v>20.862539999999999</v>
      </c>
      <c r="I2364" s="2">
        <f>'Moving Avg'!H2364</f>
        <v>20.094815000000004</v>
      </c>
      <c r="J2364" s="5" t="str">
        <f>OBV!F2364</f>
        <v>BULLISH</v>
      </c>
      <c r="K2364" s="5" t="str">
        <f>OBV!G2364</f>
        <v>NEUTRAL</v>
      </c>
      <c r="L2364" s="5" t="str">
        <f>OBV!H2364</f>
        <v>NEUTRAL</v>
      </c>
      <c r="M2364" s="7">
        <f t="shared" si="360"/>
        <v>25</v>
      </c>
      <c r="N2364" s="7">
        <f t="shared" si="361"/>
        <v>100</v>
      </c>
      <c r="O2364" s="7">
        <f t="shared" si="362"/>
        <v>50</v>
      </c>
      <c r="P2364" s="7">
        <f t="shared" si="363"/>
        <v>49.5</v>
      </c>
      <c r="Q2364" s="8">
        <f t="shared" si="364"/>
        <v>58.674999999999997</v>
      </c>
      <c r="R2364" s="8">
        <f t="shared" si="365"/>
        <v>54.875</v>
      </c>
      <c r="S2364" s="8">
        <f t="shared" si="366"/>
        <v>53.525000000000006</v>
      </c>
      <c r="T2364" s="8">
        <f t="shared" si="367"/>
        <v>56.125</v>
      </c>
      <c r="U2364" s="7">
        <f t="shared" si="368"/>
        <v>55.691666666666663</v>
      </c>
      <c r="V2364" s="7">
        <f t="shared" si="369"/>
        <v>55.8</v>
      </c>
    </row>
    <row r="2365" spans="1:22" ht="13.5" x14ac:dyDescent="0.25">
      <c r="A2365" s="3">
        <f>RSI!A2365</f>
        <v>45448</v>
      </c>
      <c r="B2365" s="2">
        <f>RSI!B2365</f>
        <v>21.234000000000002</v>
      </c>
      <c r="C2365" s="2">
        <f>RSI!I2365</f>
        <v>66.437803994449268</v>
      </c>
      <c r="D2365" s="2">
        <f>MACD!E2365</f>
        <v>-0.30876926756095102</v>
      </c>
      <c r="E2365" s="2">
        <f>MACD!F2365</f>
        <v>-0.33013309967424204</v>
      </c>
      <c r="F2365" s="2">
        <f>'Moving Avg'!D2365</f>
        <v>21.275600000000004</v>
      </c>
      <c r="G2365" s="2">
        <f>'Moving Avg'!F2365</f>
        <v>20.872049999999994</v>
      </c>
      <c r="H2365" s="2">
        <f>'Moving Avg'!G2365</f>
        <v>20.864599999999999</v>
      </c>
      <c r="I2365" s="2">
        <f>'Moving Avg'!H2365</f>
        <v>20.103765000000006</v>
      </c>
      <c r="J2365" s="5" t="str">
        <f>OBV!F2365</f>
        <v>BULLISH</v>
      </c>
      <c r="K2365" s="5" t="str">
        <f>OBV!G2365</f>
        <v>NEUTRAL</v>
      </c>
      <c r="L2365" s="5" t="str">
        <f>OBV!H2365</f>
        <v>NEUTRAL</v>
      </c>
      <c r="M2365" s="7">
        <f t="shared" si="360"/>
        <v>25</v>
      </c>
      <c r="N2365" s="7">
        <f t="shared" si="361"/>
        <v>0</v>
      </c>
      <c r="O2365" s="7">
        <f t="shared" si="362"/>
        <v>50</v>
      </c>
      <c r="P2365" s="7">
        <f t="shared" si="363"/>
        <v>49.5</v>
      </c>
      <c r="Q2365" s="8">
        <f t="shared" si="364"/>
        <v>23.675000000000001</v>
      </c>
      <c r="R2365" s="8">
        <f t="shared" si="365"/>
        <v>34.875</v>
      </c>
      <c r="S2365" s="8">
        <f t="shared" si="366"/>
        <v>38.525000000000006</v>
      </c>
      <c r="T2365" s="8">
        <f t="shared" si="367"/>
        <v>31.125</v>
      </c>
      <c r="U2365" s="7">
        <f t="shared" si="368"/>
        <v>32.358333333333334</v>
      </c>
      <c r="V2365" s="7">
        <f t="shared" si="369"/>
        <v>32.049999999999997</v>
      </c>
    </row>
    <row r="2366" spans="1:22" ht="13.5" x14ac:dyDescent="0.25">
      <c r="A2366" s="3">
        <f>RSI!A2366</f>
        <v>45449</v>
      </c>
      <c r="B2366" s="2">
        <f>RSI!B2366</f>
        <v>21.234000000000002</v>
      </c>
      <c r="C2366" s="2">
        <f>RSI!I2366</f>
        <v>66.437803994449268</v>
      </c>
      <c r="D2366" s="2">
        <f>MACD!E2366</f>
        <v>-0.26245984926330124</v>
      </c>
      <c r="E2366" s="2">
        <f>MACD!F2366</f>
        <v>-0.31659844959205391</v>
      </c>
      <c r="F2366" s="2">
        <f>'Moving Avg'!D2366</f>
        <v>21.275600000000004</v>
      </c>
      <c r="G2366" s="2">
        <f>'Moving Avg'!F2366</f>
        <v>20.921249999999993</v>
      </c>
      <c r="H2366" s="2">
        <f>'Moving Avg'!G2366</f>
        <v>20.872000000000003</v>
      </c>
      <c r="I2366" s="2">
        <f>'Moving Avg'!H2366</f>
        <v>20.108365000000003</v>
      </c>
      <c r="J2366" s="5" t="str">
        <f>OBV!F2366</f>
        <v>BULLISH</v>
      </c>
      <c r="K2366" s="5" t="str">
        <f>OBV!G2366</f>
        <v>NEUTRAL</v>
      </c>
      <c r="L2366" s="5" t="str">
        <f>OBV!H2366</f>
        <v>NEUTRAL</v>
      </c>
      <c r="M2366" s="7">
        <f t="shared" si="360"/>
        <v>25</v>
      </c>
      <c r="N2366" s="7">
        <f t="shared" si="361"/>
        <v>0</v>
      </c>
      <c r="O2366" s="7">
        <f t="shared" si="362"/>
        <v>50</v>
      </c>
      <c r="P2366" s="7">
        <f t="shared" si="363"/>
        <v>49.5</v>
      </c>
      <c r="Q2366" s="8">
        <f t="shared" si="364"/>
        <v>23.675000000000001</v>
      </c>
      <c r="R2366" s="8">
        <f t="shared" si="365"/>
        <v>34.875</v>
      </c>
      <c r="S2366" s="8">
        <f t="shared" si="366"/>
        <v>38.525000000000006</v>
      </c>
      <c r="T2366" s="8">
        <f t="shared" si="367"/>
        <v>31.125</v>
      </c>
      <c r="U2366" s="7">
        <f t="shared" si="368"/>
        <v>32.358333333333334</v>
      </c>
      <c r="V2366" s="7">
        <f t="shared" si="369"/>
        <v>32.049999999999997</v>
      </c>
    </row>
    <row r="2367" spans="1:22" ht="13.5" x14ac:dyDescent="0.25">
      <c r="A2367" s="3">
        <f>RSI!A2367</f>
        <v>45450</v>
      </c>
      <c r="B2367" s="2">
        <f>RSI!B2367</f>
        <v>21.234000000000002</v>
      </c>
      <c r="C2367" s="2">
        <f>RSI!I2367</f>
        <v>66.437803994449268</v>
      </c>
      <c r="D2367" s="2">
        <f>MACD!E2367</f>
        <v>-0.22478198764248347</v>
      </c>
      <c r="E2367" s="2">
        <f>MACD!F2367</f>
        <v>-0.29823515720213989</v>
      </c>
      <c r="F2367" s="2">
        <f>'Moving Avg'!D2367</f>
        <v>21.254799999999999</v>
      </c>
      <c r="G2367" s="2">
        <f>'Moving Avg'!F2367</f>
        <v>20.970449999999996</v>
      </c>
      <c r="H2367" s="2">
        <f>'Moving Avg'!G2367</f>
        <v>20.8794</v>
      </c>
      <c r="I2367" s="2">
        <f>'Moving Avg'!H2367</f>
        <v>20.112875000000003</v>
      </c>
      <c r="J2367" s="5" t="str">
        <f>OBV!F2367</f>
        <v>BEARISH</v>
      </c>
      <c r="K2367" s="5" t="str">
        <f>OBV!G2367</f>
        <v>NEUTRAL</v>
      </c>
      <c r="L2367" s="5" t="str">
        <f>OBV!H2367</f>
        <v>CONFIRMED BEARISH</v>
      </c>
      <c r="M2367" s="7">
        <f t="shared" si="360"/>
        <v>25</v>
      </c>
      <c r="N2367" s="7">
        <f t="shared" si="361"/>
        <v>0</v>
      </c>
      <c r="O2367" s="7">
        <f t="shared" si="362"/>
        <v>50</v>
      </c>
      <c r="P2367" s="7">
        <f t="shared" si="363"/>
        <v>16.5</v>
      </c>
      <c r="Q2367" s="8">
        <f t="shared" si="364"/>
        <v>18.725000000000001</v>
      </c>
      <c r="R2367" s="8">
        <f t="shared" si="365"/>
        <v>26.625</v>
      </c>
      <c r="S2367" s="8">
        <f t="shared" si="366"/>
        <v>23.675000000000001</v>
      </c>
      <c r="T2367" s="8">
        <f t="shared" si="367"/>
        <v>22.875</v>
      </c>
      <c r="U2367" s="7">
        <f t="shared" si="368"/>
        <v>23.008333333333336</v>
      </c>
      <c r="V2367" s="7">
        <f t="shared" si="369"/>
        <v>22.975000000000001</v>
      </c>
    </row>
    <row r="2368" spans="1:22" ht="13.5" x14ac:dyDescent="0.25">
      <c r="A2368" s="3">
        <f>RSI!A2368</f>
        <v>45453</v>
      </c>
      <c r="B2368" s="2">
        <f>RSI!B2368</f>
        <v>21.469000000000001</v>
      </c>
      <c r="C2368" s="2">
        <f>RSI!I2368</f>
        <v>75.015617440714408</v>
      </c>
      <c r="D2368" s="2">
        <f>MACD!E2368</f>
        <v>-0.19016506486101648</v>
      </c>
      <c r="E2368" s="2">
        <f>MACD!F2368</f>
        <v>-0.27662113873391525</v>
      </c>
      <c r="F2368" s="2">
        <f>'Moving Avg'!D2368</f>
        <v>21.280999999999999</v>
      </c>
      <c r="G2368" s="2">
        <f>'Moving Avg'!F2368</f>
        <v>21.031399999999998</v>
      </c>
      <c r="H2368" s="2">
        <f>'Moving Avg'!G2368</f>
        <v>20.891500000000001</v>
      </c>
      <c r="I2368" s="2">
        <f>'Moving Avg'!H2368</f>
        <v>20.118560000000006</v>
      </c>
      <c r="J2368" s="5" t="str">
        <f>OBV!F2368</f>
        <v>BULLISH</v>
      </c>
      <c r="K2368" s="5" t="str">
        <f>OBV!G2368</f>
        <v>NEUTRAL</v>
      </c>
      <c r="L2368" s="5" t="str">
        <f>OBV!H2368</f>
        <v>CONFIRMED BULLISH</v>
      </c>
      <c r="M2368" s="7">
        <f t="shared" si="360"/>
        <v>0</v>
      </c>
      <c r="N2368" s="7">
        <f t="shared" si="361"/>
        <v>0</v>
      </c>
      <c r="O2368" s="7">
        <f t="shared" si="362"/>
        <v>50</v>
      </c>
      <c r="P2368" s="7">
        <f t="shared" si="363"/>
        <v>83.5</v>
      </c>
      <c r="Q2368" s="8">
        <f t="shared" si="364"/>
        <v>20.024999999999999</v>
      </c>
      <c r="R2368" s="8">
        <f t="shared" si="365"/>
        <v>38.375</v>
      </c>
      <c r="S2368" s="8">
        <f t="shared" si="366"/>
        <v>50.075000000000003</v>
      </c>
      <c r="T2368" s="8">
        <f t="shared" si="367"/>
        <v>33.375</v>
      </c>
      <c r="U2368" s="7">
        <f t="shared" si="368"/>
        <v>36.158333333333331</v>
      </c>
      <c r="V2368" s="7">
        <f t="shared" si="369"/>
        <v>35.462499999999999</v>
      </c>
    </row>
    <row r="2369" spans="1:22" ht="13.5" x14ac:dyDescent="0.25">
      <c r="A2369" s="3">
        <f>RSI!A2369</f>
        <v>45454</v>
      </c>
      <c r="B2369" s="2">
        <f>RSI!B2369</f>
        <v>21.469000000000001</v>
      </c>
      <c r="C2369" s="2">
        <f>RSI!I2369</f>
        <v>75.015617440714408</v>
      </c>
      <c r="D2369" s="2">
        <f>MACD!E2369</f>
        <v>-0.16355448359506397</v>
      </c>
      <c r="E2369" s="2">
        <f>MACD!F2369</f>
        <v>-0.25400780770614501</v>
      </c>
      <c r="F2369" s="2">
        <f>'Moving Avg'!D2369</f>
        <v>21.328000000000003</v>
      </c>
      <c r="G2369" s="2">
        <f>'Moving Avg'!F2369</f>
        <v>21.092349999999996</v>
      </c>
      <c r="H2369" s="2">
        <f>'Moving Avg'!G2369</f>
        <v>20.903600000000001</v>
      </c>
      <c r="I2369" s="2">
        <f>'Moving Avg'!H2369</f>
        <v>20.124245000000005</v>
      </c>
      <c r="J2369" s="5" t="str">
        <f>OBV!F2369</f>
        <v>BULLISH</v>
      </c>
      <c r="K2369" s="5" t="str">
        <f>OBV!G2369</f>
        <v>NEUTRAL</v>
      </c>
      <c r="L2369" s="5" t="str">
        <f>OBV!H2369</f>
        <v>CONFIRMED BULLISH</v>
      </c>
      <c r="M2369" s="7">
        <f t="shared" si="360"/>
        <v>0</v>
      </c>
      <c r="N2369" s="7">
        <f t="shared" si="361"/>
        <v>0</v>
      </c>
      <c r="O2369" s="7">
        <f t="shared" si="362"/>
        <v>50</v>
      </c>
      <c r="P2369" s="7">
        <f t="shared" si="363"/>
        <v>83.5</v>
      </c>
      <c r="Q2369" s="8">
        <f t="shared" si="364"/>
        <v>20.024999999999999</v>
      </c>
      <c r="R2369" s="8">
        <f t="shared" si="365"/>
        <v>38.375</v>
      </c>
      <c r="S2369" s="8">
        <f t="shared" si="366"/>
        <v>50.075000000000003</v>
      </c>
      <c r="T2369" s="8">
        <f t="shared" si="367"/>
        <v>33.375</v>
      </c>
      <c r="U2369" s="7">
        <f t="shared" si="368"/>
        <v>36.158333333333331</v>
      </c>
      <c r="V2369" s="7">
        <f t="shared" si="369"/>
        <v>35.462499999999999</v>
      </c>
    </row>
    <row r="2370" spans="1:22" ht="13.5" x14ac:dyDescent="0.25">
      <c r="A2370" s="3">
        <f>RSI!A2370</f>
        <v>45455</v>
      </c>
      <c r="B2370" s="2">
        <f>RSI!B2370</f>
        <v>21.469000000000001</v>
      </c>
      <c r="C2370" s="2">
        <f>RSI!I2370</f>
        <v>75.015617440714394</v>
      </c>
      <c r="D2370" s="2">
        <f>MACD!E2370</f>
        <v>-0.14351993150812348</v>
      </c>
      <c r="E2370" s="2">
        <f>MACD!F2370</f>
        <v>-0.23191023246654069</v>
      </c>
      <c r="F2370" s="2">
        <f>'Moving Avg'!D2370</f>
        <v>21.375</v>
      </c>
      <c r="G2370" s="2">
        <f>'Moving Avg'!F2370</f>
        <v>21.153299999999994</v>
      </c>
      <c r="H2370" s="2">
        <f>'Moving Avg'!G2370</f>
        <v>20.915700000000001</v>
      </c>
      <c r="I2370" s="2">
        <f>'Moving Avg'!H2370</f>
        <v>20.129930000000005</v>
      </c>
      <c r="J2370" s="5" t="str">
        <f>OBV!F2370</f>
        <v>BULLISH</v>
      </c>
      <c r="K2370" s="5" t="str">
        <f>OBV!G2370</f>
        <v>NEUTRAL</v>
      </c>
      <c r="L2370" s="5" t="str">
        <f>OBV!H2370</f>
        <v>CONFIRMED BULLISH</v>
      </c>
      <c r="M2370" s="7">
        <f t="shared" ref="M2370:M2433" si="370">IF(C2370&lt;30,50, IF(C2370&gt;70, 0, 25))</f>
        <v>0</v>
      </c>
      <c r="N2370" s="7">
        <f t="shared" ref="N2370:N2433" si="371">IF(E2370-D2370&gt;0.02, 100, IF(E2370-D2370&lt;0,0,45))</f>
        <v>0</v>
      </c>
      <c r="O2370" s="7">
        <f t="shared" ref="O2370:O2433" si="372">IF(F2370-I2370&gt;10,100,IF(F2370-I2370&gt;5,75, IF(F2370-I2370&gt;0,50,0)))</f>
        <v>50</v>
      </c>
      <c r="P2370" s="7">
        <f t="shared" ref="P2370:P2433" si="373">IF(L2370="confirmed bullish", 34, IF(L2370="bullish divergence",17, 0))+IF(J2370="bullish",33,IF(J2370="bearish",0,16.5))+IF(K2370="strong",33,IF(K2370="weak",0,16.5))</f>
        <v>83.5</v>
      </c>
      <c r="Q2370" s="8">
        <f t="shared" si="364"/>
        <v>20.024999999999999</v>
      </c>
      <c r="R2370" s="8">
        <f t="shared" si="365"/>
        <v>38.375</v>
      </c>
      <c r="S2370" s="8">
        <f t="shared" si="366"/>
        <v>50.075000000000003</v>
      </c>
      <c r="T2370" s="8">
        <f t="shared" si="367"/>
        <v>33.375</v>
      </c>
      <c r="U2370" s="7">
        <f t="shared" si="368"/>
        <v>36.158333333333331</v>
      </c>
      <c r="V2370" s="7">
        <f t="shared" si="369"/>
        <v>35.462499999999999</v>
      </c>
    </row>
    <row r="2371" spans="1:22" ht="13.5" x14ac:dyDescent="0.25">
      <c r="A2371" s="3">
        <f>RSI!A2371</f>
        <v>45456</v>
      </c>
      <c r="B2371" s="2">
        <f>RSI!B2371</f>
        <v>21.469000000000001</v>
      </c>
      <c r="C2371" s="2">
        <f>RSI!I2371</f>
        <v>75.015617440714408</v>
      </c>
      <c r="D2371" s="2">
        <f>MACD!E2371</f>
        <v>-0.12886585301825804</v>
      </c>
      <c r="E2371" s="2">
        <f>MACD!F2371</f>
        <v>-0.21130135657688418</v>
      </c>
      <c r="F2371" s="2">
        <f>'Moving Avg'!D2371</f>
        <v>21.421999999999997</v>
      </c>
      <c r="G2371" s="2">
        <f>'Moving Avg'!F2371</f>
        <v>21.214249999999996</v>
      </c>
      <c r="H2371" s="2">
        <f>'Moving Avg'!G2371</f>
        <v>20.927800000000005</v>
      </c>
      <c r="I2371" s="2">
        <f>'Moving Avg'!H2371</f>
        <v>20.135615000000005</v>
      </c>
      <c r="J2371" s="5" t="str">
        <f>OBV!F2371</f>
        <v>BULLISH</v>
      </c>
      <c r="K2371" s="5" t="str">
        <f>OBV!G2371</f>
        <v>NEUTRAL</v>
      </c>
      <c r="L2371" s="5" t="str">
        <f>OBV!H2371</f>
        <v>CONFIRMED BULLISH</v>
      </c>
      <c r="M2371" s="7">
        <f t="shared" si="370"/>
        <v>0</v>
      </c>
      <c r="N2371" s="7">
        <f t="shared" si="371"/>
        <v>0</v>
      </c>
      <c r="O2371" s="7">
        <f t="shared" si="372"/>
        <v>50</v>
      </c>
      <c r="P2371" s="7">
        <f t="shared" si="373"/>
        <v>83.5</v>
      </c>
      <c r="Q2371" s="8">
        <f t="shared" ref="Q2371:Q2434" si="374">0.35*M2371+N2371*0.35+O2371*0.15+P2371*0.15</f>
        <v>20.024999999999999</v>
      </c>
      <c r="R2371" s="8">
        <f t="shared" ref="R2371:R2434" si="375">M2371*0.2+N2371*0.2+O2371*0.35+P2371*0.25</f>
        <v>38.375</v>
      </c>
      <c r="S2371" s="8">
        <f t="shared" ref="S2371:S2434" si="376">M2371*0.15+N2371*0.15+O2371*0.25+P2371*0.45</f>
        <v>50.075000000000003</v>
      </c>
      <c r="T2371" s="8">
        <f t="shared" ref="T2371:T2434" si="377">0.25*SUM(M2371:P2371)</f>
        <v>33.375</v>
      </c>
      <c r="U2371" s="7">
        <f t="shared" ref="U2371:U2434" si="378">SUM(Q2371:S2371)/3</f>
        <v>36.158333333333331</v>
      </c>
      <c r="V2371" s="7">
        <f t="shared" ref="V2371:V2434" si="379">SUM(Q2371:T2371)/4</f>
        <v>35.462499999999999</v>
      </c>
    </row>
    <row r="2372" spans="1:22" ht="13.5" x14ac:dyDescent="0.25">
      <c r="A2372" s="3">
        <f>RSI!A2372</f>
        <v>45457</v>
      </c>
      <c r="B2372" s="2">
        <f>RSI!B2372</f>
        <v>21.469000000000001</v>
      </c>
      <c r="C2372" s="2">
        <f>RSI!I2372</f>
        <v>75.015617440714408</v>
      </c>
      <c r="D2372" s="2">
        <f>MACD!E2372</f>
        <v>-0.10259424334081046</v>
      </c>
      <c r="E2372" s="2">
        <f>MACD!F2372</f>
        <v>-0.18955993392966944</v>
      </c>
      <c r="F2372" s="2">
        <f>'Moving Avg'!D2372</f>
        <v>21.469000000000001</v>
      </c>
      <c r="G2372" s="2">
        <f>'Moving Avg'!F2372</f>
        <v>21.275199999999998</v>
      </c>
      <c r="H2372" s="2">
        <f>'Moving Avg'!G2372</f>
        <v>20.939900000000009</v>
      </c>
      <c r="I2372" s="2">
        <f>'Moving Avg'!H2372</f>
        <v>20.140860000000007</v>
      </c>
      <c r="J2372" s="5" t="str">
        <f>OBV!F2372</f>
        <v>BULLISH</v>
      </c>
      <c r="K2372" s="5" t="str">
        <f>OBV!G2372</f>
        <v>NEUTRAL</v>
      </c>
      <c r="L2372" s="5" t="str">
        <f>OBV!H2372</f>
        <v>CONFIRMED BULLISH</v>
      </c>
      <c r="M2372" s="7">
        <f t="shared" si="370"/>
        <v>0</v>
      </c>
      <c r="N2372" s="7">
        <f t="shared" si="371"/>
        <v>0</v>
      </c>
      <c r="O2372" s="7">
        <f t="shared" si="372"/>
        <v>50</v>
      </c>
      <c r="P2372" s="7">
        <f t="shared" si="373"/>
        <v>83.5</v>
      </c>
      <c r="Q2372" s="8">
        <f t="shared" si="374"/>
        <v>20.024999999999999</v>
      </c>
      <c r="R2372" s="8">
        <f t="shared" si="375"/>
        <v>38.375</v>
      </c>
      <c r="S2372" s="8">
        <f t="shared" si="376"/>
        <v>50.075000000000003</v>
      </c>
      <c r="T2372" s="8">
        <f t="shared" si="377"/>
        <v>33.375</v>
      </c>
      <c r="U2372" s="7">
        <f t="shared" si="378"/>
        <v>36.158333333333331</v>
      </c>
      <c r="V2372" s="7">
        <f t="shared" si="379"/>
        <v>35.462499999999999</v>
      </c>
    </row>
    <row r="2373" spans="1:22" ht="13.5" x14ac:dyDescent="0.25">
      <c r="A2373" s="3">
        <f>RSI!A2373</f>
        <v>45461</v>
      </c>
      <c r="B2373" s="2">
        <f>RSI!B2373</f>
        <v>21.280999999999999</v>
      </c>
      <c r="C2373" s="2">
        <f>RSI!I2373</f>
        <v>57.874872926417851</v>
      </c>
      <c r="D2373" s="2">
        <f>MACD!E2373</f>
        <v>-6.8408859766275754E-2</v>
      </c>
      <c r="E2373" s="2">
        <f>MACD!F2373</f>
        <v>-0.16532971909699071</v>
      </c>
      <c r="F2373" s="2">
        <f>'Moving Avg'!D2373</f>
        <v>21.431400000000004</v>
      </c>
      <c r="G2373" s="2">
        <f>'Moving Avg'!F2373</f>
        <v>21.2822</v>
      </c>
      <c r="H2373" s="2">
        <f>'Moving Avg'!G2373</f>
        <v>20.945560000000004</v>
      </c>
      <c r="I2373" s="2">
        <f>'Moving Avg'!H2373</f>
        <v>20.145165000000006</v>
      </c>
      <c r="J2373" s="5" t="str">
        <f>OBV!F2373</f>
        <v>BEARISH</v>
      </c>
      <c r="K2373" s="5" t="str">
        <f>OBV!G2373</f>
        <v>NEUTRAL</v>
      </c>
      <c r="L2373" s="5" t="str">
        <f>OBV!H2373</f>
        <v>CONFIRMED BEARISH</v>
      </c>
      <c r="M2373" s="7">
        <f t="shared" si="370"/>
        <v>25</v>
      </c>
      <c r="N2373" s="7">
        <f t="shared" si="371"/>
        <v>0</v>
      </c>
      <c r="O2373" s="7">
        <f t="shared" si="372"/>
        <v>50</v>
      </c>
      <c r="P2373" s="7">
        <f t="shared" si="373"/>
        <v>16.5</v>
      </c>
      <c r="Q2373" s="8">
        <f t="shared" si="374"/>
        <v>18.725000000000001</v>
      </c>
      <c r="R2373" s="8">
        <f t="shared" si="375"/>
        <v>26.625</v>
      </c>
      <c r="S2373" s="8">
        <f t="shared" si="376"/>
        <v>23.675000000000001</v>
      </c>
      <c r="T2373" s="8">
        <f t="shared" si="377"/>
        <v>22.875</v>
      </c>
      <c r="U2373" s="7">
        <f t="shared" si="378"/>
        <v>23.008333333333336</v>
      </c>
      <c r="V2373" s="7">
        <f t="shared" si="379"/>
        <v>22.975000000000001</v>
      </c>
    </row>
    <row r="2374" spans="1:22" ht="13.5" x14ac:dyDescent="0.25">
      <c r="A2374" s="3">
        <f>RSI!A2374</f>
        <v>45462</v>
      </c>
      <c r="B2374" s="2">
        <f>RSI!B2374</f>
        <v>21.280999999999999</v>
      </c>
      <c r="C2374" s="2">
        <f>RSI!I2374</f>
        <v>57.874872926417851</v>
      </c>
      <c r="D2374" s="2">
        <f>MACD!E2374</f>
        <v>-5.6196278791738052E-2</v>
      </c>
      <c r="E2374" s="2">
        <f>MACD!F2374</f>
        <v>-0.14350303103594017</v>
      </c>
      <c r="F2374" s="2">
        <f>'Moving Avg'!D2374</f>
        <v>21.393800000000006</v>
      </c>
      <c r="G2374" s="2">
        <f>'Moving Avg'!F2374</f>
        <v>21.289200000000001</v>
      </c>
      <c r="H2374" s="2">
        <f>'Moving Avg'!G2374</f>
        <v>20.951220000000006</v>
      </c>
      <c r="I2374" s="2">
        <f>'Moving Avg'!H2374</f>
        <v>20.149470000000004</v>
      </c>
      <c r="J2374" s="5" t="str">
        <f>OBV!F2374</f>
        <v>BEARISH</v>
      </c>
      <c r="K2374" s="5" t="str">
        <f>OBV!G2374</f>
        <v>NEUTRAL</v>
      </c>
      <c r="L2374" s="5" t="str">
        <f>OBV!H2374</f>
        <v>CONFIRMED BEARISH</v>
      </c>
      <c r="M2374" s="7">
        <f t="shared" si="370"/>
        <v>25</v>
      </c>
      <c r="N2374" s="7">
        <f t="shared" si="371"/>
        <v>0</v>
      </c>
      <c r="O2374" s="7">
        <f t="shared" si="372"/>
        <v>50</v>
      </c>
      <c r="P2374" s="7">
        <f t="shared" si="373"/>
        <v>16.5</v>
      </c>
      <c r="Q2374" s="8">
        <f t="shared" si="374"/>
        <v>18.725000000000001</v>
      </c>
      <c r="R2374" s="8">
        <f t="shared" si="375"/>
        <v>26.625</v>
      </c>
      <c r="S2374" s="8">
        <f t="shared" si="376"/>
        <v>23.675000000000001</v>
      </c>
      <c r="T2374" s="8">
        <f t="shared" si="377"/>
        <v>22.875</v>
      </c>
      <c r="U2374" s="7">
        <f t="shared" si="378"/>
        <v>23.008333333333336</v>
      </c>
      <c r="V2374" s="7">
        <f t="shared" si="379"/>
        <v>22.975000000000001</v>
      </c>
    </row>
    <row r="2375" spans="1:22" ht="13.5" x14ac:dyDescent="0.25">
      <c r="A2375" s="3">
        <f>RSI!A2375</f>
        <v>45463</v>
      </c>
      <c r="B2375" s="2">
        <f>RSI!B2375</f>
        <v>21.280999999999999</v>
      </c>
      <c r="C2375" s="2">
        <f>RSI!I2375</f>
        <v>57.874872926417844</v>
      </c>
      <c r="D2375" s="2">
        <f>MACD!E2375</f>
        <v>-4.6523216446537674E-2</v>
      </c>
      <c r="E2375" s="2">
        <f>MACD!F2375</f>
        <v>-0.12410706811805967</v>
      </c>
      <c r="F2375" s="2">
        <f>'Moving Avg'!D2375</f>
        <v>21.356200000000001</v>
      </c>
      <c r="G2375" s="2">
        <f>'Moving Avg'!F2375</f>
        <v>21.296200000000002</v>
      </c>
      <c r="H2375" s="2">
        <f>'Moving Avg'!G2375</f>
        <v>20.956880000000005</v>
      </c>
      <c r="I2375" s="2">
        <f>'Moving Avg'!H2375</f>
        <v>20.153775000000007</v>
      </c>
      <c r="J2375" s="5" t="str">
        <f>OBV!F2375</f>
        <v>BEARISH</v>
      </c>
      <c r="K2375" s="5" t="str">
        <f>OBV!G2375</f>
        <v>NEUTRAL</v>
      </c>
      <c r="L2375" s="5" t="str">
        <f>OBV!H2375</f>
        <v>CONFIRMED BEARISH</v>
      </c>
      <c r="M2375" s="7">
        <f t="shared" si="370"/>
        <v>25</v>
      </c>
      <c r="N2375" s="7">
        <f t="shared" si="371"/>
        <v>0</v>
      </c>
      <c r="O2375" s="7">
        <f t="shared" si="372"/>
        <v>50</v>
      </c>
      <c r="P2375" s="7">
        <f t="shared" si="373"/>
        <v>16.5</v>
      </c>
      <c r="Q2375" s="8">
        <f t="shared" si="374"/>
        <v>18.725000000000001</v>
      </c>
      <c r="R2375" s="8">
        <f t="shared" si="375"/>
        <v>26.625</v>
      </c>
      <c r="S2375" s="8">
        <f t="shared" si="376"/>
        <v>23.675000000000001</v>
      </c>
      <c r="T2375" s="8">
        <f t="shared" si="377"/>
        <v>22.875</v>
      </c>
      <c r="U2375" s="7">
        <f t="shared" si="378"/>
        <v>23.008333333333336</v>
      </c>
      <c r="V2375" s="7">
        <f t="shared" si="379"/>
        <v>22.975000000000001</v>
      </c>
    </row>
    <row r="2376" spans="1:22" ht="13.5" x14ac:dyDescent="0.25">
      <c r="A2376" s="3">
        <f>RSI!A2376</f>
        <v>45464</v>
      </c>
      <c r="B2376" s="2">
        <f>RSI!B2376</f>
        <v>21.280999999999999</v>
      </c>
      <c r="C2376" s="2">
        <f>RSI!I2376</f>
        <v>57.874872926417844</v>
      </c>
      <c r="D2376" s="2">
        <f>MACD!E2376</f>
        <v>-3.8950039777830625E-2</v>
      </c>
      <c r="E2376" s="2">
        <f>MACD!F2376</f>
        <v>-0.10707566245001388</v>
      </c>
      <c r="F2376" s="2">
        <f>'Moving Avg'!D2376</f>
        <v>21.318600000000004</v>
      </c>
      <c r="G2376" s="2">
        <f>'Moving Avg'!F2376</f>
        <v>21.305550000000004</v>
      </c>
      <c r="H2376" s="2">
        <f>'Moving Avg'!G2376</f>
        <v>20.962540000000004</v>
      </c>
      <c r="I2376" s="2">
        <f>'Moving Avg'!H2376</f>
        <v>20.158080000000005</v>
      </c>
      <c r="J2376" s="5" t="str">
        <f>OBV!F2376</f>
        <v>BEARISH</v>
      </c>
      <c r="K2376" s="5" t="str">
        <f>OBV!G2376</f>
        <v>NEUTRAL</v>
      </c>
      <c r="L2376" s="5" t="str">
        <f>OBV!H2376</f>
        <v>CONFIRMED BEARISH</v>
      </c>
      <c r="M2376" s="7">
        <f t="shared" si="370"/>
        <v>25</v>
      </c>
      <c r="N2376" s="7">
        <f t="shared" si="371"/>
        <v>0</v>
      </c>
      <c r="O2376" s="7">
        <f t="shared" si="372"/>
        <v>50</v>
      </c>
      <c r="P2376" s="7">
        <f t="shared" si="373"/>
        <v>16.5</v>
      </c>
      <c r="Q2376" s="8">
        <f t="shared" si="374"/>
        <v>18.725000000000001</v>
      </c>
      <c r="R2376" s="8">
        <f t="shared" si="375"/>
        <v>26.625</v>
      </c>
      <c r="S2376" s="8">
        <f t="shared" si="376"/>
        <v>23.675000000000001</v>
      </c>
      <c r="T2376" s="8">
        <f t="shared" si="377"/>
        <v>22.875</v>
      </c>
      <c r="U2376" s="7">
        <f t="shared" si="378"/>
        <v>23.008333333333336</v>
      </c>
      <c r="V2376" s="7">
        <f t="shared" si="379"/>
        <v>22.975000000000001</v>
      </c>
    </row>
    <row r="2377" spans="1:22" ht="13.5" x14ac:dyDescent="0.25">
      <c r="A2377" s="3">
        <f>RSI!A2377</f>
        <v>45467</v>
      </c>
      <c r="B2377" s="2">
        <f>RSI!B2377</f>
        <v>21.280999999999999</v>
      </c>
      <c r="C2377" s="2">
        <f>RSI!I2377</f>
        <v>57.874872926417851</v>
      </c>
      <c r="D2377" s="2">
        <f>MACD!E2377</f>
        <v>-3.3108376692343455E-2</v>
      </c>
      <c r="E2377" s="2">
        <f>MACD!F2377</f>
        <v>-9.2282205298479802E-2</v>
      </c>
      <c r="F2377" s="2">
        <f>'Moving Avg'!D2377</f>
        <v>21.280999999999999</v>
      </c>
      <c r="G2377" s="2">
        <f>'Moving Avg'!F2377</f>
        <v>21.314900000000002</v>
      </c>
      <c r="H2377" s="2">
        <f>'Moving Avg'!G2377</f>
        <v>20.966440000000006</v>
      </c>
      <c r="I2377" s="2">
        <f>'Moving Avg'!H2377</f>
        <v>20.162385000000008</v>
      </c>
      <c r="J2377" s="5" t="str">
        <f>OBV!F2377</f>
        <v>BEARISH</v>
      </c>
      <c r="K2377" s="5" t="str">
        <f>OBV!G2377</f>
        <v>NEUTRAL</v>
      </c>
      <c r="L2377" s="5" t="str">
        <f>OBV!H2377</f>
        <v>CONFIRMED BEARISH</v>
      </c>
      <c r="M2377" s="7">
        <f t="shared" si="370"/>
        <v>25</v>
      </c>
      <c r="N2377" s="7">
        <f t="shared" si="371"/>
        <v>0</v>
      </c>
      <c r="O2377" s="7">
        <f t="shared" si="372"/>
        <v>50</v>
      </c>
      <c r="P2377" s="7">
        <f t="shared" si="373"/>
        <v>16.5</v>
      </c>
      <c r="Q2377" s="8">
        <f t="shared" si="374"/>
        <v>18.725000000000001</v>
      </c>
      <c r="R2377" s="8">
        <f t="shared" si="375"/>
        <v>26.625</v>
      </c>
      <c r="S2377" s="8">
        <f t="shared" si="376"/>
        <v>23.675000000000001</v>
      </c>
      <c r="T2377" s="8">
        <f t="shared" si="377"/>
        <v>22.875</v>
      </c>
      <c r="U2377" s="7">
        <f t="shared" si="378"/>
        <v>23.008333333333336</v>
      </c>
      <c r="V2377" s="7">
        <f t="shared" si="379"/>
        <v>22.975000000000001</v>
      </c>
    </row>
    <row r="2378" spans="1:22" ht="13.5" x14ac:dyDescent="0.25">
      <c r="A2378" s="3">
        <f>RSI!A2378</f>
        <v>45468</v>
      </c>
      <c r="B2378" s="2">
        <f>RSI!B2378</f>
        <v>21.280999999999999</v>
      </c>
      <c r="C2378" s="2">
        <f>RSI!I2378</f>
        <v>57.874872926417858</v>
      </c>
      <c r="D2378" s="2">
        <f>MACD!E2378</f>
        <v>7.4639619266783086E-3</v>
      </c>
      <c r="E2378" s="2">
        <f>MACD!F2378</f>
        <v>-7.2332971853448183E-2</v>
      </c>
      <c r="F2378" s="2">
        <f>'Moving Avg'!D2378</f>
        <v>21.280999999999999</v>
      </c>
      <c r="G2378" s="2">
        <f>'Moving Avg'!F2378</f>
        <v>21.317250000000005</v>
      </c>
      <c r="H2378" s="2">
        <f>'Moving Avg'!G2378</f>
        <v>20.970340000000007</v>
      </c>
      <c r="I2378" s="2">
        <f>'Moving Avg'!H2378</f>
        <v>20.166690000000006</v>
      </c>
      <c r="J2378" s="5" t="str">
        <f>OBV!F2378</f>
        <v>NEUTRAL</v>
      </c>
      <c r="K2378" s="5" t="str">
        <f>OBV!G2378</f>
        <v>NEUTRAL</v>
      </c>
      <c r="L2378" s="5" t="str">
        <f>OBV!H2378</f>
        <v>NEUTRAL</v>
      </c>
      <c r="M2378" s="7">
        <f t="shared" si="370"/>
        <v>25</v>
      </c>
      <c r="N2378" s="7">
        <f t="shared" si="371"/>
        <v>0</v>
      </c>
      <c r="O2378" s="7">
        <f t="shared" si="372"/>
        <v>50</v>
      </c>
      <c r="P2378" s="7">
        <f t="shared" si="373"/>
        <v>33</v>
      </c>
      <c r="Q2378" s="8">
        <f t="shared" si="374"/>
        <v>21.2</v>
      </c>
      <c r="R2378" s="8">
        <f t="shared" si="375"/>
        <v>30.75</v>
      </c>
      <c r="S2378" s="8">
        <f t="shared" si="376"/>
        <v>31.1</v>
      </c>
      <c r="T2378" s="8">
        <f t="shared" si="377"/>
        <v>27</v>
      </c>
      <c r="U2378" s="7">
        <f t="shared" si="378"/>
        <v>27.683333333333337</v>
      </c>
      <c r="V2378" s="7">
        <f t="shared" si="379"/>
        <v>27.512500000000003</v>
      </c>
    </row>
    <row r="2379" spans="1:22" ht="13.5" x14ac:dyDescent="0.25">
      <c r="A2379" s="3">
        <f>RSI!A2379</f>
        <v>45469</v>
      </c>
      <c r="B2379" s="2">
        <f>RSI!B2379</f>
        <v>21.280999999999999</v>
      </c>
      <c r="C2379" s="2">
        <f>RSI!I2379</f>
        <v>57.874872926417858</v>
      </c>
      <c r="D2379" s="2">
        <f>MACD!E2379</f>
        <v>4.1308797460935409E-2</v>
      </c>
      <c r="E2379" s="2">
        <f>MACD!F2379</f>
        <v>-4.9604617990571469E-2</v>
      </c>
      <c r="F2379" s="2">
        <f>'Moving Avg'!D2379</f>
        <v>21.280999999999999</v>
      </c>
      <c r="G2379" s="2">
        <f>'Moving Avg'!F2379</f>
        <v>21.319600000000001</v>
      </c>
      <c r="H2379" s="2">
        <f>'Moving Avg'!G2379</f>
        <v>20.975300000000008</v>
      </c>
      <c r="I2379" s="2">
        <f>'Moving Avg'!H2379</f>
        <v>20.170995000000008</v>
      </c>
      <c r="J2379" s="5" t="str">
        <f>OBV!F2379</f>
        <v>NEUTRAL</v>
      </c>
      <c r="K2379" s="5" t="str">
        <f>OBV!G2379</f>
        <v>NEUTRAL</v>
      </c>
      <c r="L2379" s="5" t="str">
        <f>OBV!H2379</f>
        <v>NEUTRAL</v>
      </c>
      <c r="M2379" s="7">
        <f t="shared" si="370"/>
        <v>25</v>
      </c>
      <c r="N2379" s="7">
        <f t="shared" si="371"/>
        <v>0</v>
      </c>
      <c r="O2379" s="7">
        <f t="shared" si="372"/>
        <v>50</v>
      </c>
      <c r="P2379" s="7">
        <f t="shared" si="373"/>
        <v>33</v>
      </c>
      <c r="Q2379" s="8">
        <f t="shared" si="374"/>
        <v>21.2</v>
      </c>
      <c r="R2379" s="8">
        <f t="shared" si="375"/>
        <v>30.75</v>
      </c>
      <c r="S2379" s="8">
        <f t="shared" si="376"/>
        <v>31.1</v>
      </c>
      <c r="T2379" s="8">
        <f t="shared" si="377"/>
        <v>27</v>
      </c>
      <c r="U2379" s="7">
        <f t="shared" si="378"/>
        <v>27.683333333333337</v>
      </c>
      <c r="V2379" s="7">
        <f t="shared" si="379"/>
        <v>27.512500000000003</v>
      </c>
    </row>
    <row r="2380" spans="1:22" ht="13.5" x14ac:dyDescent="0.25">
      <c r="A2380" s="3">
        <f>RSI!A2380</f>
        <v>45470</v>
      </c>
      <c r="B2380" s="2">
        <f>RSI!B2380</f>
        <v>21.280999999999999</v>
      </c>
      <c r="C2380" s="2">
        <f>RSI!I2380</f>
        <v>57.874872926417858</v>
      </c>
      <c r="D2380" s="2">
        <f>MACD!E2380</f>
        <v>6.9497101113576321E-2</v>
      </c>
      <c r="E2380" s="2">
        <f>MACD!F2380</f>
        <v>-2.5784274169741911E-2</v>
      </c>
      <c r="F2380" s="2">
        <f>'Moving Avg'!D2380</f>
        <v>21.280999999999999</v>
      </c>
      <c r="G2380" s="2">
        <f>'Moving Avg'!F2380</f>
        <v>21.321950000000005</v>
      </c>
      <c r="H2380" s="2">
        <f>'Moving Avg'!G2380</f>
        <v>20.980260000000008</v>
      </c>
      <c r="I2380" s="2">
        <f>'Moving Avg'!H2380</f>
        <v>20.175300000000007</v>
      </c>
      <c r="J2380" s="5" t="str">
        <f>OBV!F2380</f>
        <v>NEUTRAL</v>
      </c>
      <c r="K2380" s="5" t="str">
        <f>OBV!G2380</f>
        <v>NEUTRAL</v>
      </c>
      <c r="L2380" s="5" t="str">
        <f>OBV!H2380</f>
        <v>NEUTRAL</v>
      </c>
      <c r="M2380" s="7">
        <f t="shared" si="370"/>
        <v>25</v>
      </c>
      <c r="N2380" s="7">
        <f t="shared" si="371"/>
        <v>0</v>
      </c>
      <c r="O2380" s="7">
        <f t="shared" si="372"/>
        <v>50</v>
      </c>
      <c r="P2380" s="7">
        <f t="shared" si="373"/>
        <v>33</v>
      </c>
      <c r="Q2380" s="8">
        <f t="shared" si="374"/>
        <v>21.2</v>
      </c>
      <c r="R2380" s="8">
        <f t="shared" si="375"/>
        <v>30.75</v>
      </c>
      <c r="S2380" s="8">
        <f t="shared" si="376"/>
        <v>31.1</v>
      </c>
      <c r="T2380" s="8">
        <f t="shared" si="377"/>
        <v>27</v>
      </c>
      <c r="U2380" s="7">
        <f t="shared" si="378"/>
        <v>27.683333333333337</v>
      </c>
      <c r="V2380" s="7">
        <f t="shared" si="379"/>
        <v>27.512500000000003</v>
      </c>
    </row>
    <row r="2381" spans="1:22" ht="13.5" x14ac:dyDescent="0.25">
      <c r="A2381" s="3">
        <f>RSI!A2381</f>
        <v>45471</v>
      </c>
      <c r="B2381" s="2">
        <f>RSI!B2381</f>
        <v>21.280999999999999</v>
      </c>
      <c r="C2381" s="2">
        <f>RSI!I2381</f>
        <v>57.874872926417858</v>
      </c>
      <c r="D2381" s="2">
        <f>MACD!E2381</f>
        <v>9.2932414788851503E-2</v>
      </c>
      <c r="E2381" s="2">
        <f>MACD!F2381</f>
        <v>-2.0409363780232274E-3</v>
      </c>
      <c r="F2381" s="2">
        <f>'Moving Avg'!D2381</f>
        <v>21.280999999999999</v>
      </c>
      <c r="G2381" s="2">
        <f>'Moving Avg'!F2381</f>
        <v>21.324300000000001</v>
      </c>
      <c r="H2381" s="2">
        <f>'Moving Avg'!G2381</f>
        <v>20.985220000000005</v>
      </c>
      <c r="I2381" s="2">
        <f>'Moving Avg'!H2381</f>
        <v>20.18004500000001</v>
      </c>
      <c r="J2381" s="5" t="str">
        <f>OBV!F2381</f>
        <v>NEUTRAL</v>
      </c>
      <c r="K2381" s="5" t="str">
        <f>OBV!G2381</f>
        <v>NEUTRAL</v>
      </c>
      <c r="L2381" s="5" t="str">
        <f>OBV!H2381</f>
        <v>NEUTRAL</v>
      </c>
      <c r="M2381" s="7">
        <f t="shared" si="370"/>
        <v>25</v>
      </c>
      <c r="N2381" s="7">
        <f t="shared" si="371"/>
        <v>0</v>
      </c>
      <c r="O2381" s="7">
        <f t="shared" si="372"/>
        <v>50</v>
      </c>
      <c r="P2381" s="7">
        <f t="shared" si="373"/>
        <v>33</v>
      </c>
      <c r="Q2381" s="8">
        <f t="shared" si="374"/>
        <v>21.2</v>
      </c>
      <c r="R2381" s="8">
        <f t="shared" si="375"/>
        <v>30.75</v>
      </c>
      <c r="S2381" s="8">
        <f t="shared" si="376"/>
        <v>31.1</v>
      </c>
      <c r="T2381" s="8">
        <f t="shared" si="377"/>
        <v>27</v>
      </c>
      <c r="U2381" s="7">
        <f t="shared" si="378"/>
        <v>27.683333333333337</v>
      </c>
      <c r="V2381" s="7">
        <f t="shared" si="379"/>
        <v>27.512500000000003</v>
      </c>
    </row>
    <row r="2382" spans="1:22" ht="13.5" x14ac:dyDescent="0.25">
      <c r="A2382" s="3">
        <f>RSI!A2382</f>
        <v>45474</v>
      </c>
      <c r="B2382" s="2">
        <f>RSI!B2382</f>
        <v>21.280999999999999</v>
      </c>
      <c r="C2382" s="2">
        <f>RSI!I2382</f>
        <v>57.874872926417858</v>
      </c>
      <c r="D2382" s="2">
        <f>MACD!E2382</f>
        <v>0.112376806816048</v>
      </c>
      <c r="E2382" s="2">
        <f>MACD!F2382</f>
        <v>2.0842612260791017E-2</v>
      </c>
      <c r="F2382" s="2">
        <f>'Moving Avg'!D2382</f>
        <v>21.280999999999999</v>
      </c>
      <c r="G2382" s="2">
        <f>'Moving Avg'!F2382</f>
        <v>21.321450000000002</v>
      </c>
      <c r="H2382" s="2">
        <f>'Moving Avg'!G2382</f>
        <v>20.990180000000006</v>
      </c>
      <c r="I2382" s="2">
        <f>'Moving Avg'!H2382</f>
        <v>20.184790000000007</v>
      </c>
      <c r="J2382" s="5" t="str">
        <f>OBV!F2382</f>
        <v>NEUTRAL</v>
      </c>
      <c r="K2382" s="5" t="str">
        <f>OBV!G2382</f>
        <v>NEUTRAL</v>
      </c>
      <c r="L2382" s="5" t="str">
        <f>OBV!H2382</f>
        <v>NEUTRAL</v>
      </c>
      <c r="M2382" s="7">
        <f t="shared" si="370"/>
        <v>25</v>
      </c>
      <c r="N2382" s="7">
        <f t="shared" si="371"/>
        <v>0</v>
      </c>
      <c r="O2382" s="7">
        <f t="shared" si="372"/>
        <v>50</v>
      </c>
      <c r="P2382" s="7">
        <f t="shared" si="373"/>
        <v>33</v>
      </c>
      <c r="Q2382" s="8">
        <f t="shared" si="374"/>
        <v>21.2</v>
      </c>
      <c r="R2382" s="8">
        <f t="shared" si="375"/>
        <v>30.75</v>
      </c>
      <c r="S2382" s="8">
        <f t="shared" si="376"/>
        <v>31.1</v>
      </c>
      <c r="T2382" s="8">
        <f t="shared" si="377"/>
        <v>27</v>
      </c>
      <c r="U2382" s="7">
        <f t="shared" si="378"/>
        <v>27.683333333333337</v>
      </c>
      <c r="V2382" s="7">
        <f t="shared" si="379"/>
        <v>27.512500000000003</v>
      </c>
    </row>
    <row r="2383" spans="1:22" ht="13.5" x14ac:dyDescent="0.25">
      <c r="A2383" s="3">
        <f>RSI!A2383</f>
        <v>45475</v>
      </c>
      <c r="B2383" s="2">
        <f>RSI!B2383</f>
        <v>21.280999999999999</v>
      </c>
      <c r="C2383" s="2">
        <f>RSI!I2383</f>
        <v>57.874872926417858</v>
      </c>
      <c r="D2383" s="2">
        <f>MACD!E2383</f>
        <v>9.9549742942020458E-2</v>
      </c>
      <c r="E2383" s="2">
        <f>MACD!F2383</f>
        <v>3.6584038397036903E-2</v>
      </c>
      <c r="F2383" s="2">
        <f>'Moving Avg'!D2383</f>
        <v>21.280999999999999</v>
      </c>
      <c r="G2383" s="2">
        <f>'Moving Avg'!F2383</f>
        <v>21.3186</v>
      </c>
      <c r="H2383" s="2">
        <f>'Moving Avg'!G2383</f>
        <v>20.998519999999999</v>
      </c>
      <c r="I2383" s="2">
        <f>'Moving Avg'!H2383</f>
        <v>20.189535000000006</v>
      </c>
      <c r="J2383" s="5" t="str">
        <f>OBV!F2383</f>
        <v>NEUTRAL</v>
      </c>
      <c r="K2383" s="5" t="str">
        <f>OBV!G2383</f>
        <v>NEUTRAL</v>
      </c>
      <c r="L2383" s="5" t="str">
        <f>OBV!H2383</f>
        <v>NEUTRAL</v>
      </c>
      <c r="M2383" s="7">
        <f t="shared" si="370"/>
        <v>25</v>
      </c>
      <c r="N2383" s="7">
        <f t="shared" si="371"/>
        <v>0</v>
      </c>
      <c r="O2383" s="7">
        <f t="shared" si="372"/>
        <v>50</v>
      </c>
      <c r="P2383" s="7">
        <f t="shared" si="373"/>
        <v>33</v>
      </c>
      <c r="Q2383" s="8">
        <f t="shared" si="374"/>
        <v>21.2</v>
      </c>
      <c r="R2383" s="8">
        <f t="shared" si="375"/>
        <v>30.75</v>
      </c>
      <c r="S2383" s="8">
        <f t="shared" si="376"/>
        <v>31.1</v>
      </c>
      <c r="T2383" s="8">
        <f t="shared" si="377"/>
        <v>27</v>
      </c>
      <c r="U2383" s="7">
        <f t="shared" si="378"/>
        <v>27.683333333333337</v>
      </c>
      <c r="V2383" s="7">
        <f t="shared" si="379"/>
        <v>27.512500000000003</v>
      </c>
    </row>
    <row r="2384" spans="1:22" ht="13.5" x14ac:dyDescent="0.25">
      <c r="A2384" s="3">
        <f>RSI!A2384</f>
        <v>45476</v>
      </c>
      <c r="B2384" s="2">
        <f>RSI!B2384</f>
        <v>21.280999999999999</v>
      </c>
      <c r="C2384" s="2">
        <f>RSI!I2384</f>
        <v>57.874872926417858</v>
      </c>
      <c r="D2384" s="2">
        <f>MACD!E2384</f>
        <v>8.8365579018581997E-2</v>
      </c>
      <c r="E2384" s="2">
        <f>MACD!F2384</f>
        <v>4.6940346521345919E-2</v>
      </c>
      <c r="F2384" s="2">
        <f>'Moving Avg'!D2384</f>
        <v>21.280999999999999</v>
      </c>
      <c r="G2384" s="2">
        <f>'Moving Avg'!F2384</f>
        <v>21.320950000000003</v>
      </c>
      <c r="H2384" s="2">
        <f>'Moving Avg'!G2384</f>
        <v>21.006859999999996</v>
      </c>
      <c r="I2384" s="2">
        <f>'Moving Avg'!H2384</f>
        <v>20.198855000000005</v>
      </c>
      <c r="J2384" s="5" t="str">
        <f>OBV!F2384</f>
        <v>NEUTRAL</v>
      </c>
      <c r="K2384" s="5" t="str">
        <f>OBV!G2384</f>
        <v>NEUTRAL</v>
      </c>
      <c r="L2384" s="5" t="str">
        <f>OBV!H2384</f>
        <v>NEUTRAL</v>
      </c>
      <c r="M2384" s="7">
        <f t="shared" si="370"/>
        <v>25</v>
      </c>
      <c r="N2384" s="7">
        <f t="shared" si="371"/>
        <v>0</v>
      </c>
      <c r="O2384" s="7">
        <f t="shared" si="372"/>
        <v>50</v>
      </c>
      <c r="P2384" s="7">
        <f t="shared" si="373"/>
        <v>33</v>
      </c>
      <c r="Q2384" s="8">
        <f t="shared" si="374"/>
        <v>21.2</v>
      </c>
      <c r="R2384" s="8">
        <f t="shared" si="375"/>
        <v>30.75</v>
      </c>
      <c r="S2384" s="8">
        <f t="shared" si="376"/>
        <v>31.1</v>
      </c>
      <c r="T2384" s="8">
        <f t="shared" si="377"/>
        <v>27</v>
      </c>
      <c r="U2384" s="7">
        <f t="shared" si="378"/>
        <v>27.683333333333337</v>
      </c>
      <c r="V2384" s="7">
        <f t="shared" si="379"/>
        <v>27.512500000000003</v>
      </c>
    </row>
    <row r="2385" spans="1:22" ht="13.5" x14ac:dyDescent="0.25">
      <c r="A2385" s="3">
        <f>RSI!A2385</f>
        <v>45477</v>
      </c>
      <c r="B2385" s="2">
        <f>RSI!B2385</f>
        <v>21.280999999999999</v>
      </c>
      <c r="C2385" s="2">
        <f>RSI!I2385</f>
        <v>57.874872926417858</v>
      </c>
      <c r="D2385" s="2">
        <f>MACD!E2385</f>
        <v>7.859604228063688E-2</v>
      </c>
      <c r="E2385" s="2">
        <f>MACD!F2385</f>
        <v>5.3271485673204118E-2</v>
      </c>
      <c r="F2385" s="2">
        <f>'Moving Avg'!D2385</f>
        <v>21.280999999999999</v>
      </c>
      <c r="G2385" s="2">
        <f>'Moving Avg'!F2385</f>
        <v>21.323300000000003</v>
      </c>
      <c r="H2385" s="2">
        <f>'Moving Avg'!G2385</f>
        <v>21.015199999999997</v>
      </c>
      <c r="I2385" s="2">
        <f>'Moving Avg'!H2385</f>
        <v>20.212525000000003</v>
      </c>
      <c r="J2385" s="5" t="str">
        <f>OBV!F2385</f>
        <v>NEUTRAL</v>
      </c>
      <c r="K2385" s="5" t="str">
        <f>OBV!G2385</f>
        <v>NEUTRAL</v>
      </c>
      <c r="L2385" s="5" t="str">
        <f>OBV!H2385</f>
        <v>NEUTRAL</v>
      </c>
      <c r="M2385" s="7">
        <f t="shared" si="370"/>
        <v>25</v>
      </c>
      <c r="N2385" s="7">
        <f t="shared" si="371"/>
        <v>0</v>
      </c>
      <c r="O2385" s="7">
        <f t="shared" si="372"/>
        <v>50</v>
      </c>
      <c r="P2385" s="7">
        <f t="shared" si="373"/>
        <v>33</v>
      </c>
      <c r="Q2385" s="8">
        <f t="shared" si="374"/>
        <v>21.2</v>
      </c>
      <c r="R2385" s="8">
        <f t="shared" si="375"/>
        <v>30.75</v>
      </c>
      <c r="S2385" s="8">
        <f t="shared" si="376"/>
        <v>31.1</v>
      </c>
      <c r="T2385" s="8">
        <f t="shared" si="377"/>
        <v>27</v>
      </c>
      <c r="U2385" s="7">
        <f t="shared" si="378"/>
        <v>27.683333333333337</v>
      </c>
      <c r="V2385" s="7">
        <f t="shared" si="379"/>
        <v>27.512500000000003</v>
      </c>
    </row>
    <row r="2386" spans="1:22" ht="13.5" x14ac:dyDescent="0.25">
      <c r="A2386" s="3">
        <f>RSI!A2386</f>
        <v>45478</v>
      </c>
      <c r="B2386" s="2">
        <f>RSI!B2386</f>
        <v>21</v>
      </c>
      <c r="C2386" s="2">
        <f>RSI!I2386</f>
        <v>30.540686803063366</v>
      </c>
      <c r="D2386" s="2">
        <f>MACD!E2386</f>
        <v>9.0860980251981971E-2</v>
      </c>
      <c r="E2386" s="2">
        <f>MACD!F2386</f>
        <v>6.0789384588959688E-2</v>
      </c>
      <c r="F2386" s="2">
        <f>'Moving Avg'!D2386</f>
        <v>21.224799999999998</v>
      </c>
      <c r="G2386" s="2">
        <f>'Moving Avg'!F2386</f>
        <v>21.311600000000002</v>
      </c>
      <c r="H2386" s="2">
        <f>'Moving Avg'!G2386</f>
        <v>21.015239999999995</v>
      </c>
      <c r="I2386" s="2">
        <f>'Moving Avg'!H2386</f>
        <v>20.226520000000004</v>
      </c>
      <c r="J2386" s="5" t="str">
        <f>OBV!F2386</f>
        <v>BEARISH</v>
      </c>
      <c r="K2386" s="5" t="str">
        <f>OBV!G2386</f>
        <v>NEUTRAL</v>
      </c>
      <c r="L2386" s="5" t="str">
        <f>OBV!H2386</f>
        <v>CONFIRMED BEARISH</v>
      </c>
      <c r="M2386" s="7">
        <f t="shared" si="370"/>
        <v>25</v>
      </c>
      <c r="N2386" s="7">
        <f t="shared" si="371"/>
        <v>0</v>
      </c>
      <c r="O2386" s="7">
        <f t="shared" si="372"/>
        <v>50</v>
      </c>
      <c r="P2386" s="7">
        <f t="shared" si="373"/>
        <v>16.5</v>
      </c>
      <c r="Q2386" s="8">
        <f t="shared" si="374"/>
        <v>18.725000000000001</v>
      </c>
      <c r="R2386" s="8">
        <f t="shared" si="375"/>
        <v>26.625</v>
      </c>
      <c r="S2386" s="8">
        <f t="shared" si="376"/>
        <v>23.675000000000001</v>
      </c>
      <c r="T2386" s="8">
        <f t="shared" si="377"/>
        <v>22.875</v>
      </c>
      <c r="U2386" s="7">
        <f t="shared" si="378"/>
        <v>23.008333333333336</v>
      </c>
      <c r="V2386" s="7">
        <f t="shared" si="379"/>
        <v>22.975000000000001</v>
      </c>
    </row>
    <row r="2387" spans="1:22" ht="13.5" x14ac:dyDescent="0.25">
      <c r="A2387" s="3">
        <f>RSI!A2387</f>
        <v>45481</v>
      </c>
      <c r="B2387" s="2">
        <f>RSI!B2387</f>
        <v>21</v>
      </c>
      <c r="C2387" s="2">
        <f>RSI!I2387</f>
        <v>30.540686803063366</v>
      </c>
      <c r="D2387" s="2">
        <f>MACD!E2387</f>
        <v>0.10263708857423737</v>
      </c>
      <c r="E2387" s="2">
        <f>MACD!F2387</f>
        <v>6.915892538601523E-2</v>
      </c>
      <c r="F2387" s="2">
        <f>'Moving Avg'!D2387</f>
        <v>21.168599999999998</v>
      </c>
      <c r="G2387" s="2">
        <f>'Moving Avg'!F2387</f>
        <v>21.299900000000001</v>
      </c>
      <c r="H2387" s="2">
        <f>'Moving Avg'!G2387</f>
        <v>21.015279999999994</v>
      </c>
      <c r="I2387" s="2">
        <f>'Moving Avg'!H2387</f>
        <v>20.240515000000002</v>
      </c>
      <c r="J2387" s="5" t="str">
        <f>OBV!F2387</f>
        <v>BEARISH</v>
      </c>
      <c r="K2387" s="5" t="str">
        <f>OBV!G2387</f>
        <v>NEUTRAL</v>
      </c>
      <c r="L2387" s="5" t="str">
        <f>OBV!H2387</f>
        <v>CONFIRMED BEARISH</v>
      </c>
      <c r="M2387" s="7">
        <f t="shared" si="370"/>
        <v>25</v>
      </c>
      <c r="N2387" s="7">
        <f t="shared" si="371"/>
        <v>0</v>
      </c>
      <c r="O2387" s="7">
        <f t="shared" si="372"/>
        <v>50</v>
      </c>
      <c r="P2387" s="7">
        <f t="shared" si="373"/>
        <v>16.5</v>
      </c>
      <c r="Q2387" s="8">
        <f t="shared" si="374"/>
        <v>18.725000000000001</v>
      </c>
      <c r="R2387" s="8">
        <f t="shared" si="375"/>
        <v>26.625</v>
      </c>
      <c r="S2387" s="8">
        <f t="shared" si="376"/>
        <v>23.675000000000001</v>
      </c>
      <c r="T2387" s="8">
        <f t="shared" si="377"/>
        <v>22.875</v>
      </c>
      <c r="U2387" s="7">
        <f t="shared" si="378"/>
        <v>23.008333333333336</v>
      </c>
      <c r="V2387" s="7">
        <f t="shared" si="379"/>
        <v>22.975000000000001</v>
      </c>
    </row>
    <row r="2388" spans="1:22" ht="13.5" x14ac:dyDescent="0.25">
      <c r="A2388" s="3">
        <f>RSI!A2388</f>
        <v>45482</v>
      </c>
      <c r="B2388" s="2">
        <f>RSI!B2388</f>
        <v>21</v>
      </c>
      <c r="C2388" s="2">
        <f>RSI!I2388</f>
        <v>30.540686803063366</v>
      </c>
      <c r="D2388" s="2">
        <f>MACD!E2388</f>
        <v>0.11389601003954297</v>
      </c>
      <c r="E2388" s="2">
        <f>MACD!F2388</f>
        <v>7.8106342316720784E-2</v>
      </c>
      <c r="F2388" s="2">
        <f>'Moving Avg'!D2388</f>
        <v>21.112400000000001</v>
      </c>
      <c r="G2388" s="2">
        <f>'Moving Avg'!F2388</f>
        <v>21.276450000000004</v>
      </c>
      <c r="H2388" s="2">
        <f>'Moving Avg'!G2388</f>
        <v>21.015319999999992</v>
      </c>
      <c r="I2388" s="2">
        <f>'Moving Avg'!H2388</f>
        <v>20.254510000000003</v>
      </c>
      <c r="J2388" s="5" t="str">
        <f>OBV!F2388</f>
        <v>BEARISH</v>
      </c>
      <c r="K2388" s="5" t="str">
        <f>OBV!G2388</f>
        <v>NEUTRAL</v>
      </c>
      <c r="L2388" s="5" t="str">
        <f>OBV!H2388</f>
        <v>CONFIRMED BEARISH</v>
      </c>
      <c r="M2388" s="7">
        <f t="shared" si="370"/>
        <v>25</v>
      </c>
      <c r="N2388" s="7">
        <f t="shared" si="371"/>
        <v>0</v>
      </c>
      <c r="O2388" s="7">
        <f t="shared" si="372"/>
        <v>50</v>
      </c>
      <c r="P2388" s="7">
        <f t="shared" si="373"/>
        <v>16.5</v>
      </c>
      <c r="Q2388" s="8">
        <f t="shared" si="374"/>
        <v>18.725000000000001</v>
      </c>
      <c r="R2388" s="8">
        <f t="shared" si="375"/>
        <v>26.625</v>
      </c>
      <c r="S2388" s="8">
        <f t="shared" si="376"/>
        <v>23.675000000000001</v>
      </c>
      <c r="T2388" s="8">
        <f t="shared" si="377"/>
        <v>22.875</v>
      </c>
      <c r="U2388" s="7">
        <f t="shared" si="378"/>
        <v>23.008333333333336</v>
      </c>
      <c r="V2388" s="7">
        <f t="shared" si="379"/>
        <v>22.975000000000001</v>
      </c>
    </row>
    <row r="2389" spans="1:22" ht="13.5" x14ac:dyDescent="0.25">
      <c r="A2389" s="3">
        <f>RSI!A2389</f>
        <v>45483</v>
      </c>
      <c r="B2389" s="2">
        <f>RSI!B2389</f>
        <v>21</v>
      </c>
      <c r="C2389" s="2">
        <f>RSI!I2389</f>
        <v>30.540686803063366</v>
      </c>
      <c r="D2389" s="2">
        <f>MACD!E2389</f>
        <v>0.12462142132957865</v>
      </c>
      <c r="E2389" s="2">
        <f>MACD!F2389</f>
        <v>8.740935811929236E-2</v>
      </c>
      <c r="F2389" s="2">
        <f>'Moving Avg'!D2389</f>
        <v>21.0562</v>
      </c>
      <c r="G2389" s="2">
        <f>'Moving Avg'!F2389</f>
        <v>21.253000000000004</v>
      </c>
      <c r="H2389" s="2">
        <f>'Moving Avg'!G2389</f>
        <v>21.016259999999992</v>
      </c>
      <c r="I2389" s="2">
        <f>'Moving Avg'!H2389</f>
        <v>20.268505000000001</v>
      </c>
      <c r="J2389" s="5" t="str">
        <f>OBV!F2389</f>
        <v>BEARISH</v>
      </c>
      <c r="K2389" s="5" t="str">
        <f>OBV!G2389</f>
        <v>NEUTRAL</v>
      </c>
      <c r="L2389" s="5" t="str">
        <f>OBV!H2389</f>
        <v>CONFIRMED BEARISH</v>
      </c>
      <c r="M2389" s="7">
        <f t="shared" si="370"/>
        <v>25</v>
      </c>
      <c r="N2389" s="7">
        <f t="shared" si="371"/>
        <v>0</v>
      </c>
      <c r="O2389" s="7">
        <f t="shared" si="372"/>
        <v>50</v>
      </c>
      <c r="P2389" s="7">
        <f t="shared" si="373"/>
        <v>16.5</v>
      </c>
      <c r="Q2389" s="8">
        <f t="shared" si="374"/>
        <v>18.725000000000001</v>
      </c>
      <c r="R2389" s="8">
        <f t="shared" si="375"/>
        <v>26.625</v>
      </c>
      <c r="S2389" s="8">
        <f t="shared" si="376"/>
        <v>23.675000000000001</v>
      </c>
      <c r="T2389" s="8">
        <f t="shared" si="377"/>
        <v>22.875</v>
      </c>
      <c r="U2389" s="7">
        <f t="shared" si="378"/>
        <v>23.008333333333336</v>
      </c>
      <c r="V2389" s="7">
        <f t="shared" si="379"/>
        <v>22.975000000000001</v>
      </c>
    </row>
    <row r="2390" spans="1:22" ht="13.5" x14ac:dyDescent="0.25">
      <c r="A2390" s="3">
        <f>RSI!A2390</f>
        <v>45484</v>
      </c>
      <c r="B2390" s="2">
        <f>RSI!B2390</f>
        <v>20.905999999999999</v>
      </c>
      <c r="C2390" s="2">
        <f>RSI!I2390</f>
        <v>25.18801813430008</v>
      </c>
      <c r="D2390" s="2">
        <f>MACD!E2390</f>
        <v>0.14176957637072363</v>
      </c>
      <c r="E2390" s="2">
        <f>MACD!F2390</f>
        <v>9.8281401769578614E-2</v>
      </c>
      <c r="F2390" s="2">
        <f>'Moving Avg'!D2390</f>
        <v>20.981200000000001</v>
      </c>
      <c r="G2390" s="2">
        <f>'Moving Avg'!F2390</f>
        <v>21.224850000000004</v>
      </c>
      <c r="H2390" s="2">
        <f>'Moving Avg'!G2390</f>
        <v>21.015319999999992</v>
      </c>
      <c r="I2390" s="2">
        <f>'Moving Avg'!H2390</f>
        <v>20.282030000000002</v>
      </c>
      <c r="J2390" s="5" t="str">
        <f>OBV!F2390</f>
        <v>BEARISH</v>
      </c>
      <c r="K2390" s="5" t="str">
        <f>OBV!G2390</f>
        <v>WEAK</v>
      </c>
      <c r="L2390" s="5" t="str">
        <f>OBV!H2390</f>
        <v>CONFIRMED BEARISH</v>
      </c>
      <c r="M2390" s="7">
        <f t="shared" si="370"/>
        <v>50</v>
      </c>
      <c r="N2390" s="7">
        <f t="shared" si="371"/>
        <v>0</v>
      </c>
      <c r="O2390" s="7">
        <f t="shared" si="372"/>
        <v>50</v>
      </c>
      <c r="P2390" s="7">
        <f t="shared" si="373"/>
        <v>0</v>
      </c>
      <c r="Q2390" s="8">
        <f t="shared" si="374"/>
        <v>25</v>
      </c>
      <c r="R2390" s="8">
        <f t="shared" si="375"/>
        <v>27.5</v>
      </c>
      <c r="S2390" s="8">
        <f t="shared" si="376"/>
        <v>20</v>
      </c>
      <c r="T2390" s="8">
        <f t="shared" si="377"/>
        <v>25</v>
      </c>
      <c r="U2390" s="7">
        <f t="shared" si="378"/>
        <v>24.166666666666668</v>
      </c>
      <c r="V2390" s="7">
        <f t="shared" si="379"/>
        <v>24.375</v>
      </c>
    </row>
    <row r="2391" spans="1:22" ht="13.5" x14ac:dyDescent="0.25">
      <c r="A2391" s="3">
        <f>RSI!A2391</f>
        <v>45485</v>
      </c>
      <c r="B2391" s="2">
        <f>RSI!B2391</f>
        <v>21.094000000000001</v>
      </c>
      <c r="C2391" s="2">
        <f>RSI!I2391</f>
        <v>45.689664109361509</v>
      </c>
      <c r="D2391" s="2">
        <f>MACD!E2391</f>
        <v>0.14393671121639429</v>
      </c>
      <c r="E2391" s="2">
        <f>MACD!F2391</f>
        <v>0.10741246365894176</v>
      </c>
      <c r="F2391" s="2">
        <f>'Moving Avg'!D2391</f>
        <v>21</v>
      </c>
      <c r="G2391" s="2">
        <f>'Moving Avg'!F2391</f>
        <v>21.206100000000003</v>
      </c>
      <c r="H2391" s="2">
        <f>'Moving Avg'!G2391</f>
        <v>21.018139999999995</v>
      </c>
      <c r="I2391" s="2">
        <f>'Moving Avg'!H2391</f>
        <v>20.296495000000004</v>
      </c>
      <c r="J2391" s="5" t="str">
        <f>OBV!F2391</f>
        <v>BULLISH</v>
      </c>
      <c r="K2391" s="5" t="str">
        <f>OBV!G2391</f>
        <v>NEUTRAL</v>
      </c>
      <c r="L2391" s="5" t="str">
        <f>OBV!H2391</f>
        <v>CONFIRMED BULLISH</v>
      </c>
      <c r="M2391" s="7">
        <f t="shared" si="370"/>
        <v>25</v>
      </c>
      <c r="N2391" s="7">
        <f t="shared" si="371"/>
        <v>0</v>
      </c>
      <c r="O2391" s="7">
        <f t="shared" si="372"/>
        <v>50</v>
      </c>
      <c r="P2391" s="7">
        <f t="shared" si="373"/>
        <v>83.5</v>
      </c>
      <c r="Q2391" s="8">
        <f t="shared" si="374"/>
        <v>28.774999999999999</v>
      </c>
      <c r="R2391" s="8">
        <f t="shared" si="375"/>
        <v>43.375</v>
      </c>
      <c r="S2391" s="8">
        <f t="shared" si="376"/>
        <v>53.825000000000003</v>
      </c>
      <c r="T2391" s="8">
        <f t="shared" si="377"/>
        <v>39.625</v>
      </c>
      <c r="U2391" s="7">
        <f t="shared" si="378"/>
        <v>41.991666666666667</v>
      </c>
      <c r="V2391" s="7">
        <f t="shared" si="379"/>
        <v>41.400000000000006</v>
      </c>
    </row>
    <row r="2392" spans="1:22" ht="13.5" x14ac:dyDescent="0.25">
      <c r="A2392" s="3">
        <f>RSI!A2392</f>
        <v>45488</v>
      </c>
      <c r="B2392" s="2">
        <f>RSI!B2392</f>
        <v>21.094000000000001</v>
      </c>
      <c r="C2392" s="2">
        <f>RSI!I2392</f>
        <v>45.689664109361509</v>
      </c>
      <c r="D2392" s="2">
        <f>MACD!E2392</f>
        <v>0.1461253586172333</v>
      </c>
      <c r="E2392" s="2">
        <f>MACD!F2392</f>
        <v>0.11515504265060009</v>
      </c>
      <c r="F2392" s="2">
        <f>'Moving Avg'!D2392</f>
        <v>21.018799999999999</v>
      </c>
      <c r="G2392" s="2">
        <f>'Moving Avg'!F2392</f>
        <v>21.187350000000002</v>
      </c>
      <c r="H2392" s="2">
        <f>'Moving Avg'!G2392</f>
        <v>21.035019999999989</v>
      </c>
      <c r="I2392" s="2">
        <f>'Moving Avg'!H2392</f>
        <v>20.310960000000001</v>
      </c>
      <c r="J2392" s="5" t="str">
        <f>OBV!F2392</f>
        <v>BULLISH</v>
      </c>
      <c r="K2392" s="5" t="str">
        <f>OBV!G2392</f>
        <v>NEUTRAL</v>
      </c>
      <c r="L2392" s="5" t="str">
        <f>OBV!H2392</f>
        <v>CONFIRMED BULLISH</v>
      </c>
      <c r="M2392" s="7">
        <f t="shared" si="370"/>
        <v>25</v>
      </c>
      <c r="N2392" s="7">
        <f t="shared" si="371"/>
        <v>0</v>
      </c>
      <c r="O2392" s="7">
        <f t="shared" si="372"/>
        <v>50</v>
      </c>
      <c r="P2392" s="7">
        <f t="shared" si="373"/>
        <v>83.5</v>
      </c>
      <c r="Q2392" s="8">
        <f t="shared" si="374"/>
        <v>28.774999999999999</v>
      </c>
      <c r="R2392" s="8">
        <f t="shared" si="375"/>
        <v>43.375</v>
      </c>
      <c r="S2392" s="8">
        <f t="shared" si="376"/>
        <v>53.825000000000003</v>
      </c>
      <c r="T2392" s="8">
        <f t="shared" si="377"/>
        <v>39.625</v>
      </c>
      <c r="U2392" s="7">
        <f t="shared" si="378"/>
        <v>41.991666666666667</v>
      </c>
      <c r="V2392" s="7">
        <f t="shared" si="379"/>
        <v>41.400000000000006</v>
      </c>
    </row>
    <row r="2393" spans="1:22" ht="13.5" x14ac:dyDescent="0.25">
      <c r="A2393" s="3">
        <f>RSI!A2393</f>
        <v>45489</v>
      </c>
      <c r="B2393" s="2">
        <f>RSI!B2393</f>
        <v>21.187999999999999</v>
      </c>
      <c r="C2393" s="2">
        <f>RSI!I2393</f>
        <v>53.136794124193706</v>
      </c>
      <c r="D2393" s="2">
        <f>MACD!E2393</f>
        <v>0.14134295577040135</v>
      </c>
      <c r="E2393" s="2">
        <f>MACD!F2393</f>
        <v>0.12039262527456035</v>
      </c>
      <c r="F2393" s="2">
        <f>'Moving Avg'!D2393</f>
        <v>21.0564</v>
      </c>
      <c r="G2393" s="2">
        <f>'Moving Avg'!F2393</f>
        <v>21.182700000000004</v>
      </c>
      <c r="H2393" s="2">
        <f>'Moving Avg'!G2393</f>
        <v>21.053779999999993</v>
      </c>
      <c r="I2393" s="2">
        <f>'Moving Avg'!H2393</f>
        <v>20.325894999999999</v>
      </c>
      <c r="J2393" s="5" t="str">
        <f>OBV!F2393</f>
        <v>BULLISH</v>
      </c>
      <c r="K2393" s="5" t="str">
        <f>OBV!G2393</f>
        <v>NEUTRAL</v>
      </c>
      <c r="L2393" s="5" t="str">
        <f>OBV!H2393</f>
        <v>CONFIRMED BULLISH</v>
      </c>
      <c r="M2393" s="7">
        <f t="shared" si="370"/>
        <v>25</v>
      </c>
      <c r="N2393" s="7">
        <f t="shared" si="371"/>
        <v>0</v>
      </c>
      <c r="O2393" s="7">
        <f t="shared" si="372"/>
        <v>50</v>
      </c>
      <c r="P2393" s="7">
        <f t="shared" si="373"/>
        <v>83.5</v>
      </c>
      <c r="Q2393" s="8">
        <f t="shared" si="374"/>
        <v>28.774999999999999</v>
      </c>
      <c r="R2393" s="8">
        <f t="shared" si="375"/>
        <v>43.375</v>
      </c>
      <c r="S2393" s="8">
        <f t="shared" si="376"/>
        <v>53.825000000000003</v>
      </c>
      <c r="T2393" s="8">
        <f t="shared" si="377"/>
        <v>39.625</v>
      </c>
      <c r="U2393" s="7">
        <f t="shared" si="378"/>
        <v>41.991666666666667</v>
      </c>
      <c r="V2393" s="7">
        <f t="shared" si="379"/>
        <v>41.400000000000006</v>
      </c>
    </row>
    <row r="2394" spans="1:22" ht="13.5" x14ac:dyDescent="0.25">
      <c r="A2394" s="3">
        <f>RSI!A2394</f>
        <v>45490</v>
      </c>
      <c r="B2394" s="2">
        <f>RSI!B2394</f>
        <v>21.187999999999999</v>
      </c>
      <c r="C2394" s="2">
        <f>RSI!I2394</f>
        <v>53.136794124193706</v>
      </c>
      <c r="D2394" s="2">
        <f>MACD!E2394</f>
        <v>0.1370451420782075</v>
      </c>
      <c r="E2394" s="2">
        <f>MACD!F2394</f>
        <v>0.12372312863528978</v>
      </c>
      <c r="F2394" s="2">
        <f>'Moving Avg'!D2394</f>
        <v>21.094000000000001</v>
      </c>
      <c r="G2394" s="2">
        <f>'Moving Avg'!F2394</f>
        <v>21.178049999999999</v>
      </c>
      <c r="H2394" s="2">
        <f>'Moving Avg'!G2394</f>
        <v>21.072539999999989</v>
      </c>
      <c r="I2394" s="2">
        <f>'Moving Avg'!H2394</f>
        <v>20.34083</v>
      </c>
      <c r="J2394" s="5" t="str">
        <f>OBV!F2394</f>
        <v>BULLISH</v>
      </c>
      <c r="K2394" s="5" t="str">
        <f>OBV!G2394</f>
        <v>NEUTRAL</v>
      </c>
      <c r="L2394" s="5" t="str">
        <f>OBV!H2394</f>
        <v>CONFIRMED BULLISH</v>
      </c>
      <c r="M2394" s="7">
        <f t="shared" si="370"/>
        <v>25</v>
      </c>
      <c r="N2394" s="7">
        <f t="shared" si="371"/>
        <v>0</v>
      </c>
      <c r="O2394" s="7">
        <f t="shared" si="372"/>
        <v>50</v>
      </c>
      <c r="P2394" s="7">
        <f t="shared" si="373"/>
        <v>83.5</v>
      </c>
      <c r="Q2394" s="8">
        <f t="shared" si="374"/>
        <v>28.774999999999999</v>
      </c>
      <c r="R2394" s="8">
        <f t="shared" si="375"/>
        <v>43.375</v>
      </c>
      <c r="S2394" s="8">
        <f t="shared" si="376"/>
        <v>53.825000000000003</v>
      </c>
      <c r="T2394" s="8">
        <f t="shared" si="377"/>
        <v>39.625</v>
      </c>
      <c r="U2394" s="7">
        <f t="shared" si="378"/>
        <v>41.991666666666667</v>
      </c>
      <c r="V2394" s="7">
        <f t="shared" si="379"/>
        <v>41.400000000000006</v>
      </c>
    </row>
    <row r="2395" spans="1:22" ht="13.5" x14ac:dyDescent="0.25">
      <c r="A2395" s="3">
        <f>RSI!A2395</f>
        <v>45491</v>
      </c>
      <c r="B2395" s="2">
        <f>RSI!B2395</f>
        <v>21.187999999999999</v>
      </c>
      <c r="C2395" s="2">
        <f>RSI!I2395</f>
        <v>53.136794124193706</v>
      </c>
      <c r="D2395" s="2">
        <f>MACD!E2395</f>
        <v>0.13317597018741978</v>
      </c>
      <c r="E2395" s="2">
        <f>MACD!F2395</f>
        <v>0.12561369694571578</v>
      </c>
      <c r="F2395" s="2">
        <f>'Moving Avg'!D2395</f>
        <v>21.150400000000001</v>
      </c>
      <c r="G2395" s="2">
        <f>'Moving Avg'!F2395</f>
        <v>21.173400000000001</v>
      </c>
      <c r="H2395" s="2">
        <f>'Moving Avg'!G2395</f>
        <v>21.091299999999993</v>
      </c>
      <c r="I2395" s="2">
        <f>'Moving Avg'!H2395</f>
        <v>20.355765000000002</v>
      </c>
      <c r="J2395" s="5" t="str">
        <f>OBV!F2395</f>
        <v>BULLISH</v>
      </c>
      <c r="K2395" s="5" t="str">
        <f>OBV!G2395</f>
        <v>STRONG</v>
      </c>
      <c r="L2395" s="5" t="str">
        <f>OBV!H2395</f>
        <v>CONFIRMED BULLISH</v>
      </c>
      <c r="M2395" s="7">
        <f t="shared" si="370"/>
        <v>25</v>
      </c>
      <c r="N2395" s="7">
        <f t="shared" si="371"/>
        <v>0</v>
      </c>
      <c r="O2395" s="7">
        <f t="shared" si="372"/>
        <v>50</v>
      </c>
      <c r="P2395" s="7">
        <f t="shared" si="373"/>
        <v>100</v>
      </c>
      <c r="Q2395" s="8">
        <f t="shared" si="374"/>
        <v>31.25</v>
      </c>
      <c r="R2395" s="8">
        <f t="shared" si="375"/>
        <v>47.5</v>
      </c>
      <c r="S2395" s="8">
        <f t="shared" si="376"/>
        <v>61.25</v>
      </c>
      <c r="T2395" s="8">
        <f t="shared" si="377"/>
        <v>43.75</v>
      </c>
      <c r="U2395" s="7">
        <f t="shared" si="378"/>
        <v>46.666666666666664</v>
      </c>
      <c r="V2395" s="7">
        <f t="shared" si="379"/>
        <v>45.9375</v>
      </c>
    </row>
    <row r="2396" spans="1:22" ht="13.5" x14ac:dyDescent="0.25">
      <c r="A2396" s="3">
        <f>RSI!A2396</f>
        <v>45492</v>
      </c>
      <c r="B2396" s="2">
        <f>RSI!B2396</f>
        <v>21.187999999999999</v>
      </c>
      <c r="C2396" s="2">
        <f>RSI!I2396</f>
        <v>53.136794124193706</v>
      </c>
      <c r="D2396" s="2">
        <f>MACD!E2396</f>
        <v>8.6455952664010738E-2</v>
      </c>
      <c r="E2396" s="2">
        <f>MACD!F2396</f>
        <v>0.11778214808937477</v>
      </c>
      <c r="F2396" s="2">
        <f>'Moving Avg'!D2396</f>
        <v>21.1692</v>
      </c>
      <c r="G2396" s="2">
        <f>'Moving Avg'!F2396</f>
        <v>21.168749999999996</v>
      </c>
      <c r="H2396" s="2">
        <f>'Moving Avg'!G2396</f>
        <v>21.11005999999999</v>
      </c>
      <c r="I2396" s="2">
        <f>'Moving Avg'!H2396</f>
        <v>20.370699999999999</v>
      </c>
      <c r="J2396" s="5" t="str">
        <f>OBV!F2396</f>
        <v>BULLISH</v>
      </c>
      <c r="K2396" s="5" t="str">
        <f>OBV!G2396</f>
        <v>NEUTRAL</v>
      </c>
      <c r="L2396" s="5" t="str">
        <f>OBV!H2396</f>
        <v>CONFIRMED BULLISH</v>
      </c>
      <c r="M2396" s="7">
        <f t="shared" si="370"/>
        <v>25</v>
      </c>
      <c r="N2396" s="7">
        <f t="shared" si="371"/>
        <v>100</v>
      </c>
      <c r="O2396" s="7">
        <f t="shared" si="372"/>
        <v>50</v>
      </c>
      <c r="P2396" s="7">
        <f t="shared" si="373"/>
        <v>83.5</v>
      </c>
      <c r="Q2396" s="8">
        <f t="shared" si="374"/>
        <v>63.774999999999999</v>
      </c>
      <c r="R2396" s="8">
        <f t="shared" si="375"/>
        <v>63.375</v>
      </c>
      <c r="S2396" s="8">
        <f t="shared" si="376"/>
        <v>68.825000000000003</v>
      </c>
      <c r="T2396" s="8">
        <f t="shared" si="377"/>
        <v>64.625</v>
      </c>
      <c r="U2396" s="7">
        <f t="shared" si="378"/>
        <v>65.325000000000003</v>
      </c>
      <c r="V2396" s="7">
        <f t="shared" si="379"/>
        <v>65.150000000000006</v>
      </c>
    </row>
    <row r="2397" spans="1:22" ht="13.5" x14ac:dyDescent="0.25">
      <c r="A2397" s="3">
        <f>RSI!A2397</f>
        <v>45495</v>
      </c>
      <c r="B2397" s="2">
        <f>RSI!B2397</f>
        <v>21.187999999999999</v>
      </c>
      <c r="C2397" s="2">
        <f>RSI!I2397</f>
        <v>53.136794124193706</v>
      </c>
      <c r="D2397" s="2">
        <f>MACD!E2397</f>
        <v>4.6724247166594068E-2</v>
      </c>
      <c r="E2397" s="2">
        <f>MACD!F2397</f>
        <v>0.10357056790481864</v>
      </c>
      <c r="F2397" s="2">
        <f>'Moving Avg'!D2397</f>
        <v>21.187999999999999</v>
      </c>
      <c r="G2397" s="2">
        <f>'Moving Avg'!F2397</f>
        <v>21.164099999999998</v>
      </c>
      <c r="H2397" s="2">
        <f>'Moving Avg'!G2397</f>
        <v>21.128819999999987</v>
      </c>
      <c r="I2397" s="2">
        <f>'Moving Avg'!H2397</f>
        <v>20.385635000000001</v>
      </c>
      <c r="J2397" s="5" t="str">
        <f>OBV!F2397</f>
        <v>BULLISH</v>
      </c>
      <c r="K2397" s="5" t="str">
        <f>OBV!G2397</f>
        <v>NEUTRAL</v>
      </c>
      <c r="L2397" s="5" t="str">
        <f>OBV!H2397</f>
        <v>CONFIRMED BULLISH</v>
      </c>
      <c r="M2397" s="7">
        <f t="shared" si="370"/>
        <v>25</v>
      </c>
      <c r="N2397" s="7">
        <f t="shared" si="371"/>
        <v>100</v>
      </c>
      <c r="O2397" s="7">
        <f t="shared" si="372"/>
        <v>50</v>
      </c>
      <c r="P2397" s="7">
        <f t="shared" si="373"/>
        <v>83.5</v>
      </c>
      <c r="Q2397" s="8">
        <f t="shared" si="374"/>
        <v>63.774999999999999</v>
      </c>
      <c r="R2397" s="8">
        <f t="shared" si="375"/>
        <v>63.375</v>
      </c>
      <c r="S2397" s="8">
        <f t="shared" si="376"/>
        <v>68.825000000000003</v>
      </c>
      <c r="T2397" s="8">
        <f t="shared" si="377"/>
        <v>64.625</v>
      </c>
      <c r="U2397" s="7">
        <f t="shared" si="378"/>
        <v>65.325000000000003</v>
      </c>
      <c r="V2397" s="7">
        <f t="shared" si="379"/>
        <v>65.150000000000006</v>
      </c>
    </row>
    <row r="2398" spans="1:22" ht="13.5" x14ac:dyDescent="0.25">
      <c r="A2398" s="3">
        <f>RSI!A2398</f>
        <v>45496</v>
      </c>
      <c r="B2398" s="2">
        <f>RSI!B2398</f>
        <v>21.187999999999999</v>
      </c>
      <c r="C2398" s="2">
        <f>RSI!I2398</f>
        <v>53.136794124193706</v>
      </c>
      <c r="D2398" s="2">
        <f>MACD!E2398</f>
        <v>1.292049787754479E-2</v>
      </c>
      <c r="E2398" s="2">
        <f>MACD!F2398</f>
        <v>8.5440553899363864E-2</v>
      </c>
      <c r="F2398" s="2">
        <f>'Moving Avg'!D2398</f>
        <v>21.187999999999999</v>
      </c>
      <c r="G2398" s="2">
        <f>'Moving Avg'!F2398</f>
        <v>21.15945</v>
      </c>
      <c r="H2398" s="2">
        <f>'Moving Avg'!G2398</f>
        <v>21.147579999999991</v>
      </c>
      <c r="I2398" s="2">
        <f>'Moving Avg'!H2398</f>
        <v>20.400570000000002</v>
      </c>
      <c r="J2398" s="5" t="str">
        <f>OBV!F2398</f>
        <v>NEUTRAL</v>
      </c>
      <c r="K2398" s="5" t="str">
        <f>OBV!G2398</f>
        <v>NEUTRAL</v>
      </c>
      <c r="L2398" s="5" t="str">
        <f>OBV!H2398</f>
        <v>NEUTRAL</v>
      </c>
      <c r="M2398" s="7">
        <f t="shared" si="370"/>
        <v>25</v>
      </c>
      <c r="N2398" s="7">
        <f t="shared" si="371"/>
        <v>100</v>
      </c>
      <c r="O2398" s="7">
        <f t="shared" si="372"/>
        <v>50</v>
      </c>
      <c r="P2398" s="7">
        <f t="shared" si="373"/>
        <v>33</v>
      </c>
      <c r="Q2398" s="8">
        <f t="shared" si="374"/>
        <v>56.2</v>
      </c>
      <c r="R2398" s="8">
        <f t="shared" si="375"/>
        <v>50.75</v>
      </c>
      <c r="S2398" s="8">
        <f t="shared" si="376"/>
        <v>46.1</v>
      </c>
      <c r="T2398" s="8">
        <f t="shared" si="377"/>
        <v>52</v>
      </c>
      <c r="U2398" s="7">
        <f t="shared" si="378"/>
        <v>51.016666666666673</v>
      </c>
      <c r="V2398" s="7">
        <f t="shared" si="379"/>
        <v>51.262500000000003</v>
      </c>
    </row>
    <row r="2399" spans="1:22" ht="13.5" x14ac:dyDescent="0.25">
      <c r="A2399" s="3">
        <f>RSI!A2399</f>
        <v>45497</v>
      </c>
      <c r="B2399" s="2">
        <f>RSI!B2399</f>
        <v>21.187999999999999</v>
      </c>
      <c r="C2399" s="2">
        <f>RSI!I2399</f>
        <v>53.136794124193706</v>
      </c>
      <c r="D2399" s="2">
        <f>MACD!E2399</f>
        <v>-1.5853613364619434E-2</v>
      </c>
      <c r="E2399" s="2">
        <f>MACD!F2399</f>
        <v>6.5181720446567212E-2</v>
      </c>
      <c r="F2399" s="2">
        <f>'Moving Avg'!D2399</f>
        <v>21.187999999999999</v>
      </c>
      <c r="G2399" s="2">
        <f>'Moving Avg'!F2399</f>
        <v>21.154799999999998</v>
      </c>
      <c r="H2399" s="2">
        <f>'Moving Avg'!G2399</f>
        <v>21.166339999999991</v>
      </c>
      <c r="I2399" s="2">
        <f>'Moving Avg'!H2399</f>
        <v>20.415505000000003</v>
      </c>
      <c r="J2399" s="5" t="str">
        <f>OBV!F2399</f>
        <v>NEUTRAL</v>
      </c>
      <c r="K2399" s="5" t="str">
        <f>OBV!G2399</f>
        <v>NEUTRAL</v>
      </c>
      <c r="L2399" s="5" t="str">
        <f>OBV!H2399</f>
        <v>NEUTRAL</v>
      </c>
      <c r="M2399" s="7">
        <f t="shared" si="370"/>
        <v>25</v>
      </c>
      <c r="N2399" s="7">
        <f t="shared" si="371"/>
        <v>100</v>
      </c>
      <c r="O2399" s="7">
        <f t="shared" si="372"/>
        <v>50</v>
      </c>
      <c r="P2399" s="7">
        <f t="shared" si="373"/>
        <v>33</v>
      </c>
      <c r="Q2399" s="8">
        <f t="shared" si="374"/>
        <v>56.2</v>
      </c>
      <c r="R2399" s="8">
        <f t="shared" si="375"/>
        <v>50.75</v>
      </c>
      <c r="S2399" s="8">
        <f t="shared" si="376"/>
        <v>46.1</v>
      </c>
      <c r="T2399" s="8">
        <f t="shared" si="377"/>
        <v>52</v>
      </c>
      <c r="U2399" s="7">
        <f t="shared" si="378"/>
        <v>51.016666666666673</v>
      </c>
      <c r="V2399" s="7">
        <f t="shared" si="379"/>
        <v>51.262500000000003</v>
      </c>
    </row>
    <row r="2400" spans="1:22" ht="13.5" x14ac:dyDescent="0.25">
      <c r="A2400" s="3">
        <f>RSI!A2400</f>
        <v>45499</v>
      </c>
      <c r="B2400" s="2">
        <f>RSI!B2400</f>
        <v>21.187999999999999</v>
      </c>
      <c r="C2400" s="2">
        <f>RSI!I2400</f>
        <v>53.136794124193706</v>
      </c>
      <c r="D2400" s="2">
        <f>MACD!E2400</f>
        <v>-5.4820753359312135E-2</v>
      </c>
      <c r="E2400" s="2">
        <f>MACD!F2400</f>
        <v>4.118122568539135E-2</v>
      </c>
      <c r="F2400" s="2">
        <f>'Moving Avg'!D2400</f>
        <v>21.187999999999999</v>
      </c>
      <c r="G2400" s="2">
        <f>'Moving Avg'!F2400</f>
        <v>21.150149999999996</v>
      </c>
      <c r="H2400" s="2">
        <f>'Moving Avg'!G2400</f>
        <v>21.185099999999988</v>
      </c>
      <c r="I2400" s="2">
        <f>'Moving Avg'!H2400</f>
        <v>20.430440000000004</v>
      </c>
      <c r="J2400" s="5" t="str">
        <f>OBV!F2400</f>
        <v>NEUTRAL</v>
      </c>
      <c r="K2400" s="5" t="str">
        <f>OBV!G2400</f>
        <v>NEUTRAL</v>
      </c>
      <c r="L2400" s="5" t="str">
        <f>OBV!H2400</f>
        <v>NEUTRAL</v>
      </c>
      <c r="M2400" s="7">
        <f t="shared" si="370"/>
        <v>25</v>
      </c>
      <c r="N2400" s="7">
        <f t="shared" si="371"/>
        <v>100</v>
      </c>
      <c r="O2400" s="7">
        <f t="shared" si="372"/>
        <v>50</v>
      </c>
      <c r="P2400" s="7">
        <f t="shared" si="373"/>
        <v>33</v>
      </c>
      <c r="Q2400" s="8">
        <f t="shared" si="374"/>
        <v>56.2</v>
      </c>
      <c r="R2400" s="8">
        <f t="shared" si="375"/>
        <v>50.75</v>
      </c>
      <c r="S2400" s="8">
        <f t="shared" si="376"/>
        <v>46.1</v>
      </c>
      <c r="T2400" s="8">
        <f t="shared" si="377"/>
        <v>52</v>
      </c>
      <c r="U2400" s="7">
        <f t="shared" si="378"/>
        <v>51.016666666666673</v>
      </c>
      <c r="V2400" s="7">
        <f t="shared" si="379"/>
        <v>51.262500000000003</v>
      </c>
    </row>
    <row r="2401" spans="1:22" ht="13.5" x14ac:dyDescent="0.25">
      <c r="A2401" s="3">
        <f>RSI!A2401</f>
        <v>45502</v>
      </c>
      <c r="B2401" s="2">
        <f>RSI!B2401</f>
        <v>21.187999999999999</v>
      </c>
      <c r="C2401" s="2">
        <f>RSI!I2401</f>
        <v>53.136794124193706</v>
      </c>
      <c r="D2401" s="2">
        <f>MACD!E2401</f>
        <v>-5.9016424257038125E-2</v>
      </c>
      <c r="E2401" s="2">
        <f>MACD!F2401</f>
        <v>2.1141695696905455E-2</v>
      </c>
      <c r="F2401" s="2">
        <f>'Moving Avg'!D2401</f>
        <v>21.187999999999999</v>
      </c>
      <c r="G2401" s="2">
        <f>'Moving Avg'!F2401</f>
        <v>21.145499999999995</v>
      </c>
      <c r="H2401" s="2">
        <f>'Moving Avg'!G2401</f>
        <v>21.203859999999992</v>
      </c>
      <c r="I2401" s="2">
        <f>'Moving Avg'!H2401</f>
        <v>20.445375000000009</v>
      </c>
      <c r="J2401" s="5" t="str">
        <f>OBV!F2401</f>
        <v>NEUTRAL</v>
      </c>
      <c r="K2401" s="5" t="str">
        <f>OBV!G2401</f>
        <v>NEUTRAL</v>
      </c>
      <c r="L2401" s="5" t="str">
        <f>OBV!H2401</f>
        <v>NEUTRAL</v>
      </c>
      <c r="M2401" s="7">
        <f t="shared" si="370"/>
        <v>25</v>
      </c>
      <c r="N2401" s="7">
        <f t="shared" si="371"/>
        <v>100</v>
      </c>
      <c r="O2401" s="7">
        <f t="shared" si="372"/>
        <v>50</v>
      </c>
      <c r="P2401" s="7">
        <f t="shared" si="373"/>
        <v>33</v>
      </c>
      <c r="Q2401" s="8">
        <f t="shared" si="374"/>
        <v>56.2</v>
      </c>
      <c r="R2401" s="8">
        <f t="shared" si="375"/>
        <v>50.75</v>
      </c>
      <c r="S2401" s="8">
        <f t="shared" si="376"/>
        <v>46.1</v>
      </c>
      <c r="T2401" s="8">
        <f t="shared" si="377"/>
        <v>52</v>
      </c>
      <c r="U2401" s="7">
        <f t="shared" si="378"/>
        <v>51.016666666666673</v>
      </c>
      <c r="V2401" s="7">
        <f t="shared" si="379"/>
        <v>51.262500000000003</v>
      </c>
    </row>
    <row r="2402" spans="1:22" ht="13.5" x14ac:dyDescent="0.25">
      <c r="A2402" s="3">
        <f>RSI!A2402</f>
        <v>45503</v>
      </c>
      <c r="B2402" s="2">
        <f>RSI!B2402</f>
        <v>21.187999999999999</v>
      </c>
      <c r="C2402" s="2">
        <f>RSI!I2402</f>
        <v>53.136794124193706</v>
      </c>
      <c r="D2402" s="2">
        <f>MACD!E2402</f>
        <v>-6.2702304028679379E-2</v>
      </c>
      <c r="E2402" s="2">
        <f>MACD!F2402</f>
        <v>4.3728957517884873E-3</v>
      </c>
      <c r="F2402" s="2">
        <f>'Moving Avg'!D2402</f>
        <v>21.187999999999999</v>
      </c>
      <c r="G2402" s="2">
        <f>'Moving Avg'!F2402</f>
        <v>21.140849999999993</v>
      </c>
      <c r="H2402" s="2">
        <f>'Moving Avg'!G2402</f>
        <v>21.222619999999992</v>
      </c>
      <c r="I2402" s="2">
        <f>'Moving Avg'!H2402</f>
        <v>20.460310000000007</v>
      </c>
      <c r="J2402" s="5" t="str">
        <f>OBV!F2402</f>
        <v>NEUTRAL</v>
      </c>
      <c r="K2402" s="5" t="str">
        <f>OBV!G2402</f>
        <v>NEUTRAL</v>
      </c>
      <c r="L2402" s="5" t="str">
        <f>OBV!H2402</f>
        <v>NEUTRAL</v>
      </c>
      <c r="M2402" s="7">
        <f t="shared" si="370"/>
        <v>25</v>
      </c>
      <c r="N2402" s="7">
        <f t="shared" si="371"/>
        <v>100</v>
      </c>
      <c r="O2402" s="7">
        <f t="shared" si="372"/>
        <v>50</v>
      </c>
      <c r="P2402" s="7">
        <f t="shared" si="373"/>
        <v>33</v>
      </c>
      <c r="Q2402" s="8">
        <f t="shared" si="374"/>
        <v>56.2</v>
      </c>
      <c r="R2402" s="8">
        <f t="shared" si="375"/>
        <v>50.75</v>
      </c>
      <c r="S2402" s="8">
        <f t="shared" si="376"/>
        <v>46.1</v>
      </c>
      <c r="T2402" s="8">
        <f t="shared" si="377"/>
        <v>52</v>
      </c>
      <c r="U2402" s="7">
        <f t="shared" si="378"/>
        <v>51.016666666666673</v>
      </c>
      <c r="V2402" s="7">
        <f t="shared" si="379"/>
        <v>51.262500000000003</v>
      </c>
    </row>
    <row r="2403" spans="1:22" ht="13.5" x14ac:dyDescent="0.25">
      <c r="A2403" s="3">
        <f>RSI!A2403</f>
        <v>45504</v>
      </c>
      <c r="B2403" s="2">
        <f>RSI!B2403</f>
        <v>21.187999999999999</v>
      </c>
      <c r="C2403" s="2">
        <f>RSI!I2403</f>
        <v>53.136794124193706</v>
      </c>
      <c r="D2403" s="2">
        <f>MACD!E2403</f>
        <v>-5.1485232008985804E-2</v>
      </c>
      <c r="E2403" s="2">
        <f>MACD!F2403</f>
        <v>-6.798729800366372E-3</v>
      </c>
      <c r="F2403" s="2">
        <f>'Moving Avg'!D2403</f>
        <v>21.187999999999999</v>
      </c>
      <c r="G2403" s="2">
        <f>'Moving Avg'!F2403</f>
        <v>21.136199999999995</v>
      </c>
      <c r="H2403" s="2">
        <f>'Moving Avg'!G2403</f>
        <v>21.223559999999992</v>
      </c>
      <c r="I2403" s="2">
        <f>'Moving Avg'!H2403</f>
        <v>20.475245000000012</v>
      </c>
      <c r="J2403" s="5" t="str">
        <f>OBV!F2403</f>
        <v>NEUTRAL</v>
      </c>
      <c r="K2403" s="5" t="str">
        <f>OBV!G2403</f>
        <v>NEUTRAL</v>
      </c>
      <c r="L2403" s="5" t="str">
        <f>OBV!H2403</f>
        <v>NEUTRAL</v>
      </c>
      <c r="M2403" s="7">
        <f t="shared" si="370"/>
        <v>25</v>
      </c>
      <c r="N2403" s="7">
        <f t="shared" si="371"/>
        <v>100</v>
      </c>
      <c r="O2403" s="7">
        <f t="shared" si="372"/>
        <v>50</v>
      </c>
      <c r="P2403" s="7">
        <f t="shared" si="373"/>
        <v>33</v>
      </c>
      <c r="Q2403" s="8">
        <f t="shared" si="374"/>
        <v>56.2</v>
      </c>
      <c r="R2403" s="8">
        <f t="shared" si="375"/>
        <v>50.75</v>
      </c>
      <c r="S2403" s="8">
        <f t="shared" si="376"/>
        <v>46.1</v>
      </c>
      <c r="T2403" s="8">
        <f t="shared" si="377"/>
        <v>52</v>
      </c>
      <c r="U2403" s="7">
        <f t="shared" si="378"/>
        <v>51.016666666666673</v>
      </c>
      <c r="V2403" s="7">
        <f t="shared" si="379"/>
        <v>51.262500000000003</v>
      </c>
    </row>
    <row r="2404" spans="1:22" ht="13.5" x14ac:dyDescent="0.25">
      <c r="A2404" s="3">
        <f>RSI!A2404</f>
        <v>45505</v>
      </c>
      <c r="B2404" s="2">
        <f>RSI!B2404</f>
        <v>21.187999999999999</v>
      </c>
      <c r="C2404" s="2">
        <f>RSI!I2404</f>
        <v>53.136794124193706</v>
      </c>
      <c r="D2404" s="2">
        <f>MACD!E2404</f>
        <v>-4.2110201429348848E-2</v>
      </c>
      <c r="E2404" s="2">
        <f>MACD!F2404</f>
        <v>-1.3861024126162868E-2</v>
      </c>
      <c r="F2404" s="2">
        <f>'Moving Avg'!D2404</f>
        <v>21.187999999999999</v>
      </c>
      <c r="G2404" s="2">
        <f>'Moving Avg'!F2404</f>
        <v>21.131549999999994</v>
      </c>
      <c r="H2404" s="2">
        <f>'Moving Avg'!G2404</f>
        <v>21.224499999999992</v>
      </c>
      <c r="I2404" s="2">
        <f>'Moving Avg'!H2404</f>
        <v>20.490180000000009</v>
      </c>
      <c r="J2404" s="5" t="str">
        <f>OBV!F2404</f>
        <v>NEUTRAL</v>
      </c>
      <c r="K2404" s="5" t="str">
        <f>OBV!G2404</f>
        <v>NEUTRAL</v>
      </c>
      <c r="L2404" s="5" t="str">
        <f>OBV!H2404</f>
        <v>NEUTRAL</v>
      </c>
      <c r="M2404" s="7">
        <f t="shared" si="370"/>
        <v>25</v>
      </c>
      <c r="N2404" s="7">
        <f t="shared" si="371"/>
        <v>100</v>
      </c>
      <c r="O2404" s="7">
        <f t="shared" si="372"/>
        <v>50</v>
      </c>
      <c r="P2404" s="7">
        <f t="shared" si="373"/>
        <v>33</v>
      </c>
      <c r="Q2404" s="8">
        <f t="shared" si="374"/>
        <v>56.2</v>
      </c>
      <c r="R2404" s="8">
        <f t="shared" si="375"/>
        <v>50.75</v>
      </c>
      <c r="S2404" s="8">
        <f t="shared" si="376"/>
        <v>46.1</v>
      </c>
      <c r="T2404" s="8">
        <f t="shared" si="377"/>
        <v>52</v>
      </c>
      <c r="U2404" s="7">
        <f t="shared" si="378"/>
        <v>51.016666666666673</v>
      </c>
      <c r="V2404" s="7">
        <f t="shared" si="379"/>
        <v>51.262500000000003</v>
      </c>
    </row>
    <row r="2405" spans="1:22" ht="13.5" x14ac:dyDescent="0.25">
      <c r="A2405" s="3">
        <f>RSI!A2405</f>
        <v>45506</v>
      </c>
      <c r="B2405" s="2">
        <f>RSI!B2405</f>
        <v>21.187999999999999</v>
      </c>
      <c r="C2405" s="2">
        <f>RSI!I2405</f>
        <v>53.136794124193692</v>
      </c>
      <c r="D2405" s="2">
        <f>MACD!E2405</f>
        <v>-3.4285203665483266E-2</v>
      </c>
      <c r="E2405" s="2">
        <f>MACD!F2405</f>
        <v>-1.7945860034026949E-2</v>
      </c>
      <c r="F2405" s="2">
        <f>'Moving Avg'!D2405</f>
        <v>21.187999999999999</v>
      </c>
      <c r="G2405" s="2">
        <f>'Moving Avg'!F2405</f>
        <v>21.126899999999992</v>
      </c>
      <c r="H2405" s="2">
        <f>'Moving Avg'!G2405</f>
        <v>21.225439999999999</v>
      </c>
      <c r="I2405" s="2">
        <f>'Moving Avg'!H2405</f>
        <v>20.504670000000011</v>
      </c>
      <c r="J2405" s="5" t="str">
        <f>OBV!F2405</f>
        <v>NEUTRAL</v>
      </c>
      <c r="K2405" s="5" t="str">
        <f>OBV!G2405</f>
        <v>NEUTRAL</v>
      </c>
      <c r="L2405" s="5" t="str">
        <f>OBV!H2405</f>
        <v>NEUTRAL</v>
      </c>
      <c r="M2405" s="7">
        <f t="shared" si="370"/>
        <v>25</v>
      </c>
      <c r="N2405" s="7">
        <f t="shared" si="371"/>
        <v>45</v>
      </c>
      <c r="O2405" s="7">
        <f t="shared" si="372"/>
        <v>50</v>
      </c>
      <c r="P2405" s="7">
        <f t="shared" si="373"/>
        <v>33</v>
      </c>
      <c r="Q2405" s="8">
        <f t="shared" si="374"/>
        <v>36.950000000000003</v>
      </c>
      <c r="R2405" s="8">
        <f t="shared" si="375"/>
        <v>39.75</v>
      </c>
      <c r="S2405" s="8">
        <f t="shared" si="376"/>
        <v>37.85</v>
      </c>
      <c r="T2405" s="8">
        <f t="shared" si="377"/>
        <v>38.25</v>
      </c>
      <c r="U2405" s="7">
        <f t="shared" si="378"/>
        <v>38.183333333333337</v>
      </c>
      <c r="V2405" s="7">
        <f t="shared" si="379"/>
        <v>38.200000000000003</v>
      </c>
    </row>
    <row r="2406" spans="1:22" ht="13.5" x14ac:dyDescent="0.25">
      <c r="A2406" s="3">
        <f>RSI!A2406</f>
        <v>45509</v>
      </c>
      <c r="B2406" s="2">
        <f>RSI!B2406</f>
        <v>21.187999999999999</v>
      </c>
      <c r="C2406" s="2">
        <f>RSI!I2406</f>
        <v>53.136794124193692</v>
      </c>
      <c r="D2406" s="2">
        <f>MACD!E2406</f>
        <v>-2.7763792840055146E-2</v>
      </c>
      <c r="E2406" s="2">
        <f>MACD!F2406</f>
        <v>-1.990944659523259E-2</v>
      </c>
      <c r="F2406" s="2">
        <f>'Moving Avg'!D2406</f>
        <v>21.187999999999999</v>
      </c>
      <c r="G2406" s="2">
        <f>'Moving Avg'!F2406</f>
        <v>21.136299999999991</v>
      </c>
      <c r="H2406" s="2">
        <f>'Moving Avg'!G2406</f>
        <v>21.227319999999999</v>
      </c>
      <c r="I2406" s="2">
        <f>'Moving Avg'!H2406</f>
        <v>20.51916000000001</v>
      </c>
      <c r="J2406" s="5" t="str">
        <f>OBV!F2406</f>
        <v>NEUTRAL</v>
      </c>
      <c r="K2406" s="5" t="str">
        <f>OBV!G2406</f>
        <v>NEUTRAL</v>
      </c>
      <c r="L2406" s="5" t="str">
        <f>OBV!H2406</f>
        <v>NEUTRAL</v>
      </c>
      <c r="M2406" s="7">
        <f t="shared" si="370"/>
        <v>25</v>
      </c>
      <c r="N2406" s="7">
        <f t="shared" si="371"/>
        <v>45</v>
      </c>
      <c r="O2406" s="7">
        <f t="shared" si="372"/>
        <v>50</v>
      </c>
      <c r="P2406" s="7">
        <f t="shared" si="373"/>
        <v>33</v>
      </c>
      <c r="Q2406" s="8">
        <f t="shared" si="374"/>
        <v>36.950000000000003</v>
      </c>
      <c r="R2406" s="8">
        <f t="shared" si="375"/>
        <v>39.75</v>
      </c>
      <c r="S2406" s="8">
        <f t="shared" si="376"/>
        <v>37.85</v>
      </c>
      <c r="T2406" s="8">
        <f t="shared" si="377"/>
        <v>38.25</v>
      </c>
      <c r="U2406" s="7">
        <f t="shared" si="378"/>
        <v>38.183333333333337</v>
      </c>
      <c r="V2406" s="7">
        <f t="shared" si="379"/>
        <v>38.200000000000003</v>
      </c>
    </row>
    <row r="2407" spans="1:22" ht="13.5" x14ac:dyDescent="0.25">
      <c r="A2407" s="3">
        <f>RSI!A2407</f>
        <v>45510</v>
      </c>
      <c r="B2407" s="2">
        <f>RSI!B2407</f>
        <v>21.187999999999999</v>
      </c>
      <c r="C2407" s="2">
        <f>RSI!I2407</f>
        <v>53.136794124193692</v>
      </c>
      <c r="D2407" s="2">
        <f>MACD!E2407</f>
        <v>-2.2338028884632877E-2</v>
      </c>
      <c r="E2407" s="2">
        <f>MACD!F2407</f>
        <v>-2.0395163053112647E-2</v>
      </c>
      <c r="F2407" s="2">
        <f>'Moving Avg'!D2407</f>
        <v>21.187999999999999</v>
      </c>
      <c r="G2407" s="2">
        <f>'Moving Avg'!F2407</f>
        <v>21.145699999999994</v>
      </c>
      <c r="H2407" s="2">
        <f>'Moving Avg'!G2407</f>
        <v>21.229200000000002</v>
      </c>
      <c r="I2407" s="2">
        <f>'Moving Avg'!H2407</f>
        <v>20.533650000000016</v>
      </c>
      <c r="J2407" s="5" t="str">
        <f>OBV!F2407</f>
        <v>NEUTRAL</v>
      </c>
      <c r="K2407" s="5" t="str">
        <f>OBV!G2407</f>
        <v>NEUTRAL</v>
      </c>
      <c r="L2407" s="5" t="str">
        <f>OBV!H2407</f>
        <v>NEUTRAL</v>
      </c>
      <c r="M2407" s="7">
        <f t="shared" si="370"/>
        <v>25</v>
      </c>
      <c r="N2407" s="7">
        <f t="shared" si="371"/>
        <v>45</v>
      </c>
      <c r="O2407" s="7">
        <f t="shared" si="372"/>
        <v>50</v>
      </c>
      <c r="P2407" s="7">
        <f t="shared" si="373"/>
        <v>33</v>
      </c>
      <c r="Q2407" s="8">
        <f t="shared" si="374"/>
        <v>36.950000000000003</v>
      </c>
      <c r="R2407" s="8">
        <f t="shared" si="375"/>
        <v>39.75</v>
      </c>
      <c r="S2407" s="8">
        <f t="shared" si="376"/>
        <v>37.85</v>
      </c>
      <c r="T2407" s="8">
        <f t="shared" si="377"/>
        <v>38.25</v>
      </c>
      <c r="U2407" s="7">
        <f t="shared" si="378"/>
        <v>38.183333333333337</v>
      </c>
      <c r="V2407" s="7">
        <f t="shared" si="379"/>
        <v>38.200000000000003</v>
      </c>
    </row>
    <row r="2408" spans="1:22" ht="13.5" x14ac:dyDescent="0.25">
      <c r="A2408" s="3">
        <f>RSI!A2408</f>
        <v>45511</v>
      </c>
      <c r="B2408" s="2">
        <f>RSI!B2408</f>
        <v>21.187999999999999</v>
      </c>
      <c r="C2408" s="2">
        <f>RSI!I2408</f>
        <v>53.136794124193692</v>
      </c>
      <c r="D2408" s="2">
        <f>MACD!E2408</f>
        <v>-1.7832509786970263E-2</v>
      </c>
      <c r="E2408" s="2">
        <f>MACD!F2408</f>
        <v>-1.9882632399884172E-2</v>
      </c>
      <c r="F2408" s="2">
        <f>'Moving Avg'!D2408</f>
        <v>21.187999999999999</v>
      </c>
      <c r="G2408" s="2">
        <f>'Moving Avg'!F2408</f>
        <v>21.155099999999994</v>
      </c>
      <c r="H2408" s="2">
        <f>'Moving Avg'!G2408</f>
        <v>21.228279999999998</v>
      </c>
      <c r="I2408" s="2">
        <f>'Moving Avg'!H2408</f>
        <v>20.546810000000018</v>
      </c>
      <c r="J2408" s="5" t="str">
        <f>OBV!F2408</f>
        <v>NEUTRAL</v>
      </c>
      <c r="K2408" s="5" t="str">
        <f>OBV!G2408</f>
        <v>NEUTRAL</v>
      </c>
      <c r="L2408" s="5" t="str">
        <f>OBV!H2408</f>
        <v>NEUTRAL</v>
      </c>
      <c r="M2408" s="7">
        <f t="shared" si="370"/>
        <v>25</v>
      </c>
      <c r="N2408" s="7">
        <f t="shared" si="371"/>
        <v>0</v>
      </c>
      <c r="O2408" s="7">
        <f t="shared" si="372"/>
        <v>50</v>
      </c>
      <c r="P2408" s="7">
        <f t="shared" si="373"/>
        <v>33</v>
      </c>
      <c r="Q2408" s="8">
        <f t="shared" si="374"/>
        <v>21.2</v>
      </c>
      <c r="R2408" s="8">
        <f t="shared" si="375"/>
        <v>30.75</v>
      </c>
      <c r="S2408" s="8">
        <f t="shared" si="376"/>
        <v>31.1</v>
      </c>
      <c r="T2408" s="8">
        <f t="shared" si="377"/>
        <v>27</v>
      </c>
      <c r="U2408" s="7">
        <f t="shared" si="378"/>
        <v>27.683333333333337</v>
      </c>
      <c r="V2408" s="7">
        <f t="shared" si="379"/>
        <v>27.512500000000003</v>
      </c>
    </row>
    <row r="2409" spans="1:22" ht="13.5" x14ac:dyDescent="0.25">
      <c r="A2409" s="3">
        <f>RSI!A2409</f>
        <v>45512</v>
      </c>
      <c r="B2409" s="2">
        <f>RSI!B2409</f>
        <v>21.187999999999999</v>
      </c>
      <c r="C2409" s="2">
        <f>RSI!I2409</f>
        <v>53.136794124193706</v>
      </c>
      <c r="D2409" s="2">
        <f>MACD!E2409</f>
        <v>-1.4099325197211243E-2</v>
      </c>
      <c r="E2409" s="2">
        <f>MACD!F2409</f>
        <v>-1.8725970959349587E-2</v>
      </c>
      <c r="F2409" s="2">
        <f>'Moving Avg'!D2409</f>
        <v>21.187999999999999</v>
      </c>
      <c r="G2409" s="2">
        <f>'Moving Avg'!F2409</f>
        <v>21.164499999999993</v>
      </c>
      <c r="H2409" s="2">
        <f>'Moving Avg'!G2409</f>
        <v>21.227359999999997</v>
      </c>
      <c r="I2409" s="2">
        <f>'Moving Avg'!H2409</f>
        <v>20.559970000000018</v>
      </c>
      <c r="J2409" s="5" t="str">
        <f>OBV!F2409</f>
        <v>NEUTRAL</v>
      </c>
      <c r="K2409" s="5" t="str">
        <f>OBV!G2409</f>
        <v>NEUTRAL</v>
      </c>
      <c r="L2409" s="5" t="str">
        <f>OBV!H2409</f>
        <v>NEUTRAL</v>
      </c>
      <c r="M2409" s="7">
        <f t="shared" si="370"/>
        <v>25</v>
      </c>
      <c r="N2409" s="7">
        <f t="shared" si="371"/>
        <v>0</v>
      </c>
      <c r="O2409" s="7">
        <f t="shared" si="372"/>
        <v>50</v>
      </c>
      <c r="P2409" s="7">
        <f t="shared" si="373"/>
        <v>33</v>
      </c>
      <c r="Q2409" s="8">
        <f t="shared" si="374"/>
        <v>21.2</v>
      </c>
      <c r="R2409" s="8">
        <f t="shared" si="375"/>
        <v>30.75</v>
      </c>
      <c r="S2409" s="8">
        <f t="shared" si="376"/>
        <v>31.1</v>
      </c>
      <c r="T2409" s="8">
        <f t="shared" si="377"/>
        <v>27</v>
      </c>
      <c r="U2409" s="7">
        <f t="shared" si="378"/>
        <v>27.683333333333337</v>
      </c>
      <c r="V2409" s="7">
        <f t="shared" si="379"/>
        <v>27.512500000000003</v>
      </c>
    </row>
    <row r="2410" spans="1:22" ht="13.5" x14ac:dyDescent="0.25">
      <c r="A2410" s="3">
        <f>RSI!A2410</f>
        <v>45513</v>
      </c>
      <c r="B2410" s="2">
        <f>RSI!B2410</f>
        <v>21.187999999999999</v>
      </c>
      <c r="C2410" s="2">
        <f>RSI!I2410</f>
        <v>53.136794124193706</v>
      </c>
      <c r="D2410" s="2">
        <f>MACD!E2410</f>
        <v>-1.1013789405268426E-2</v>
      </c>
      <c r="E2410" s="2">
        <f>MACD!F2410</f>
        <v>-1.7183534648533356E-2</v>
      </c>
      <c r="F2410" s="2">
        <f>'Moving Avg'!D2410</f>
        <v>21.187999999999999</v>
      </c>
      <c r="G2410" s="2">
        <f>'Moving Avg'!F2410</f>
        <v>21.178599999999996</v>
      </c>
      <c r="H2410" s="2">
        <f>'Moving Avg'!G2410</f>
        <v>21.226440000000004</v>
      </c>
      <c r="I2410" s="2">
        <f>'Moving Avg'!H2410</f>
        <v>20.57313000000002</v>
      </c>
      <c r="J2410" s="5" t="str">
        <f>OBV!F2410</f>
        <v>NEUTRAL</v>
      </c>
      <c r="K2410" s="5" t="str">
        <f>OBV!G2410</f>
        <v>NEUTRAL</v>
      </c>
      <c r="L2410" s="5" t="str">
        <f>OBV!H2410</f>
        <v>NEUTRAL</v>
      </c>
      <c r="M2410" s="7">
        <f t="shared" si="370"/>
        <v>25</v>
      </c>
      <c r="N2410" s="7">
        <f t="shared" si="371"/>
        <v>0</v>
      </c>
      <c r="O2410" s="7">
        <f t="shared" si="372"/>
        <v>50</v>
      </c>
      <c r="P2410" s="7">
        <f t="shared" si="373"/>
        <v>33</v>
      </c>
      <c r="Q2410" s="8">
        <f t="shared" si="374"/>
        <v>21.2</v>
      </c>
      <c r="R2410" s="8">
        <f t="shared" si="375"/>
        <v>30.75</v>
      </c>
      <c r="S2410" s="8">
        <f t="shared" si="376"/>
        <v>31.1</v>
      </c>
      <c r="T2410" s="8">
        <f t="shared" si="377"/>
        <v>27</v>
      </c>
      <c r="U2410" s="7">
        <f t="shared" si="378"/>
        <v>27.683333333333337</v>
      </c>
      <c r="V2410" s="7">
        <f t="shared" si="379"/>
        <v>27.512500000000003</v>
      </c>
    </row>
    <row r="2411" spans="1:22" ht="13.5" x14ac:dyDescent="0.25">
      <c r="A2411" s="3">
        <f>RSI!A2411</f>
        <v>45516</v>
      </c>
      <c r="B2411" s="2">
        <f>RSI!B2411</f>
        <v>21.187999999999999</v>
      </c>
      <c r="C2411" s="2">
        <f>RSI!I2411</f>
        <v>53.136794124193706</v>
      </c>
      <c r="D2411" s="2">
        <f>MACD!E2411</f>
        <v>-8.4708335636562992E-3</v>
      </c>
      <c r="E2411" s="2">
        <f>MACD!F2411</f>
        <v>-1.5440994431557945E-2</v>
      </c>
      <c r="F2411" s="2">
        <f>'Moving Avg'!D2411</f>
        <v>21.187999999999999</v>
      </c>
      <c r="G2411" s="2">
        <f>'Moving Avg'!F2411</f>
        <v>21.183299999999996</v>
      </c>
      <c r="H2411" s="2">
        <f>'Moving Avg'!G2411</f>
        <v>21.225520000000003</v>
      </c>
      <c r="I2411" s="2">
        <f>'Moving Avg'!H2411</f>
        <v>20.586290000000023</v>
      </c>
      <c r="J2411" s="5" t="str">
        <f>OBV!F2411</f>
        <v>NEUTRAL</v>
      </c>
      <c r="K2411" s="5" t="str">
        <f>OBV!G2411</f>
        <v>NEUTRAL</v>
      </c>
      <c r="L2411" s="5" t="str">
        <f>OBV!H2411</f>
        <v>NEUTRAL</v>
      </c>
      <c r="M2411" s="7">
        <f t="shared" si="370"/>
        <v>25</v>
      </c>
      <c r="N2411" s="7">
        <f t="shared" si="371"/>
        <v>0</v>
      </c>
      <c r="O2411" s="7">
        <f t="shared" si="372"/>
        <v>50</v>
      </c>
      <c r="P2411" s="7">
        <f t="shared" si="373"/>
        <v>33</v>
      </c>
      <c r="Q2411" s="8">
        <f t="shared" si="374"/>
        <v>21.2</v>
      </c>
      <c r="R2411" s="8">
        <f t="shared" si="375"/>
        <v>30.75</v>
      </c>
      <c r="S2411" s="8">
        <f t="shared" si="376"/>
        <v>31.1</v>
      </c>
      <c r="T2411" s="8">
        <f t="shared" si="377"/>
        <v>27</v>
      </c>
      <c r="U2411" s="7">
        <f t="shared" si="378"/>
        <v>27.683333333333337</v>
      </c>
      <c r="V2411" s="7">
        <f t="shared" si="379"/>
        <v>27.512500000000003</v>
      </c>
    </row>
    <row r="2412" spans="1:22" ht="13.5" x14ac:dyDescent="0.25">
      <c r="A2412" s="3">
        <f>RSI!A2412</f>
        <v>45518</v>
      </c>
      <c r="B2412" s="2">
        <f>RSI!B2412</f>
        <v>21.187999999999999</v>
      </c>
      <c r="C2412" s="2">
        <f>RSI!I2412</f>
        <v>53.136794124193706</v>
      </c>
      <c r="D2412" s="2">
        <f>MACD!E2412</f>
        <v>-6.3819555274839956E-3</v>
      </c>
      <c r="E2412" s="2">
        <f>MACD!F2412</f>
        <v>-1.3629186650743155E-2</v>
      </c>
      <c r="F2412" s="2">
        <f>'Moving Avg'!D2412</f>
        <v>21.187999999999999</v>
      </c>
      <c r="G2412" s="2">
        <f>'Moving Avg'!F2412</f>
        <v>21.187999999999995</v>
      </c>
      <c r="H2412" s="2">
        <f>'Moving Avg'!G2412</f>
        <v>21.222519999999999</v>
      </c>
      <c r="I2412" s="2">
        <f>'Moving Avg'!H2412</f>
        <v>20.599450000000026</v>
      </c>
      <c r="J2412" s="5" t="str">
        <f>OBV!F2412</f>
        <v>NEUTRAL</v>
      </c>
      <c r="K2412" s="5" t="str">
        <f>OBV!G2412</f>
        <v>NEUTRAL</v>
      </c>
      <c r="L2412" s="5" t="str">
        <f>OBV!H2412</f>
        <v>NEUTRAL</v>
      </c>
      <c r="M2412" s="7">
        <f t="shared" si="370"/>
        <v>25</v>
      </c>
      <c r="N2412" s="7">
        <f t="shared" si="371"/>
        <v>0</v>
      </c>
      <c r="O2412" s="7">
        <f t="shared" si="372"/>
        <v>50</v>
      </c>
      <c r="P2412" s="7">
        <f t="shared" si="373"/>
        <v>33</v>
      </c>
      <c r="Q2412" s="8">
        <f t="shared" si="374"/>
        <v>21.2</v>
      </c>
      <c r="R2412" s="8">
        <f t="shared" si="375"/>
        <v>30.75</v>
      </c>
      <c r="S2412" s="8">
        <f t="shared" si="376"/>
        <v>31.1</v>
      </c>
      <c r="T2412" s="8">
        <f t="shared" si="377"/>
        <v>27</v>
      </c>
      <c r="U2412" s="7">
        <f t="shared" si="378"/>
        <v>27.683333333333337</v>
      </c>
      <c r="V2412" s="7">
        <f t="shared" si="379"/>
        <v>27.512500000000003</v>
      </c>
    </row>
    <row r="2413" spans="1:22" ht="13.5" x14ac:dyDescent="0.25">
      <c r="A2413" s="3">
        <f>RSI!A2413</f>
        <v>45519</v>
      </c>
      <c r="B2413" s="2">
        <f>RSI!B2413</f>
        <v>21.187999999999999</v>
      </c>
      <c r="C2413" s="2">
        <f>RSI!I2413</f>
        <v>53.136794124193706</v>
      </c>
      <c r="D2413" s="2">
        <f>MACD!E2413</f>
        <v>-4.6726413335846928E-3</v>
      </c>
      <c r="E2413" s="2">
        <f>MACD!F2413</f>
        <v>-1.1837877587311463E-2</v>
      </c>
      <c r="F2413" s="2">
        <f>'Moving Avg'!D2413</f>
        <v>21.187999999999999</v>
      </c>
      <c r="G2413" s="2">
        <f>'Moving Avg'!F2413</f>
        <v>21.187999999999995</v>
      </c>
      <c r="H2413" s="2">
        <f>'Moving Avg'!G2413</f>
        <v>21.219519999999999</v>
      </c>
      <c r="I2413" s="2">
        <f>'Moving Avg'!H2413</f>
        <v>20.612610000000029</v>
      </c>
      <c r="J2413" s="5" t="str">
        <f>OBV!F2413</f>
        <v>NEUTRAL</v>
      </c>
      <c r="K2413" s="5" t="str">
        <f>OBV!G2413</f>
        <v>NEUTRAL</v>
      </c>
      <c r="L2413" s="5" t="str">
        <f>OBV!H2413</f>
        <v>NEUTRAL</v>
      </c>
      <c r="M2413" s="7">
        <f t="shared" si="370"/>
        <v>25</v>
      </c>
      <c r="N2413" s="7">
        <f t="shared" si="371"/>
        <v>0</v>
      </c>
      <c r="O2413" s="7">
        <f t="shared" si="372"/>
        <v>50</v>
      </c>
      <c r="P2413" s="7">
        <f t="shared" si="373"/>
        <v>33</v>
      </c>
      <c r="Q2413" s="8">
        <f t="shared" si="374"/>
        <v>21.2</v>
      </c>
      <c r="R2413" s="8">
        <f t="shared" si="375"/>
        <v>30.75</v>
      </c>
      <c r="S2413" s="8">
        <f t="shared" si="376"/>
        <v>31.1</v>
      </c>
      <c r="T2413" s="8">
        <f t="shared" si="377"/>
        <v>27</v>
      </c>
      <c r="U2413" s="7">
        <f t="shared" si="378"/>
        <v>27.683333333333337</v>
      </c>
      <c r="V2413" s="7">
        <f t="shared" si="379"/>
        <v>27.512500000000003</v>
      </c>
    </row>
    <row r="2414" spans="1:22" ht="13.5" x14ac:dyDescent="0.25">
      <c r="A2414" s="3">
        <f>RSI!A2414</f>
        <v>45520</v>
      </c>
      <c r="B2414" s="2">
        <f>RSI!B2414</f>
        <v>20.25</v>
      </c>
      <c r="C2414" s="2">
        <f>RSI!I2414</f>
        <v>7.0969827955354532</v>
      </c>
      <c r="D2414" s="2">
        <f>MACD!E2414</f>
        <v>6.6201295899055879E-2</v>
      </c>
      <c r="E2414" s="2">
        <f>MACD!F2414</f>
        <v>3.7699571099620056E-3</v>
      </c>
      <c r="F2414" s="2">
        <f>'Moving Avg'!D2414</f>
        <v>21.000399999999999</v>
      </c>
      <c r="G2414" s="2">
        <f>'Moving Avg'!F2414</f>
        <v>21.141099999999994</v>
      </c>
      <c r="H2414" s="2">
        <f>'Moving Avg'!G2414</f>
        <v>21.199839999999998</v>
      </c>
      <c r="I2414" s="2">
        <f>'Moving Avg'!H2414</f>
        <v>20.621080000000024</v>
      </c>
      <c r="J2414" s="5" t="str">
        <f>OBV!F2414</f>
        <v>BEARISH</v>
      </c>
      <c r="K2414" s="5" t="str">
        <f>OBV!G2414</f>
        <v>NEUTRAL</v>
      </c>
      <c r="L2414" s="5" t="str">
        <f>OBV!H2414</f>
        <v>CONFIRMED BEARISH</v>
      </c>
      <c r="M2414" s="7">
        <f t="shared" si="370"/>
        <v>50</v>
      </c>
      <c r="N2414" s="7">
        <f t="shared" si="371"/>
        <v>0</v>
      </c>
      <c r="O2414" s="7">
        <f t="shared" si="372"/>
        <v>50</v>
      </c>
      <c r="P2414" s="7">
        <f t="shared" si="373"/>
        <v>16.5</v>
      </c>
      <c r="Q2414" s="8">
        <f t="shared" si="374"/>
        <v>27.475000000000001</v>
      </c>
      <c r="R2414" s="8">
        <f t="shared" si="375"/>
        <v>31.625</v>
      </c>
      <c r="S2414" s="8">
        <f t="shared" si="376"/>
        <v>27.425000000000001</v>
      </c>
      <c r="T2414" s="8">
        <f t="shared" si="377"/>
        <v>29.125</v>
      </c>
      <c r="U2414" s="7">
        <f t="shared" si="378"/>
        <v>28.841666666666669</v>
      </c>
      <c r="V2414" s="7">
        <f t="shared" si="379"/>
        <v>28.912500000000001</v>
      </c>
    </row>
    <row r="2415" spans="1:22" ht="13.5" x14ac:dyDescent="0.25">
      <c r="A2415" s="3">
        <f>RSI!A2415</f>
        <v>45523</v>
      </c>
      <c r="B2415" s="2">
        <f>RSI!B2415</f>
        <v>20.25</v>
      </c>
      <c r="C2415" s="2">
        <f>RSI!I2415</f>
        <v>7.0969827955354532</v>
      </c>
      <c r="D2415" s="2">
        <f>MACD!E2415</f>
        <v>0.13166433736737204</v>
      </c>
      <c r="E2415" s="2">
        <f>MACD!F2415</f>
        <v>2.9348833161444012E-2</v>
      </c>
      <c r="F2415" s="2">
        <f>'Moving Avg'!D2415</f>
        <v>20.812799999999999</v>
      </c>
      <c r="G2415" s="2">
        <f>'Moving Avg'!F2415</f>
        <v>21.094199999999994</v>
      </c>
      <c r="H2415" s="2">
        <f>'Moving Avg'!G2415</f>
        <v>21.180159999999997</v>
      </c>
      <c r="I2415" s="2">
        <f>'Moving Avg'!H2415</f>
        <v>20.629550000000027</v>
      </c>
      <c r="J2415" s="5" t="str">
        <f>OBV!F2415</f>
        <v>BEARISH</v>
      </c>
      <c r="K2415" s="5" t="str">
        <f>OBV!G2415</f>
        <v>NEUTRAL</v>
      </c>
      <c r="L2415" s="5" t="str">
        <f>OBV!H2415</f>
        <v>CONFIRMED BEARISH</v>
      </c>
      <c r="M2415" s="7">
        <f t="shared" si="370"/>
        <v>50</v>
      </c>
      <c r="N2415" s="7">
        <f t="shared" si="371"/>
        <v>0</v>
      </c>
      <c r="O2415" s="7">
        <f t="shared" si="372"/>
        <v>50</v>
      </c>
      <c r="P2415" s="7">
        <f t="shared" si="373"/>
        <v>16.5</v>
      </c>
      <c r="Q2415" s="8">
        <f t="shared" si="374"/>
        <v>27.475000000000001</v>
      </c>
      <c r="R2415" s="8">
        <f t="shared" si="375"/>
        <v>31.625</v>
      </c>
      <c r="S2415" s="8">
        <f t="shared" si="376"/>
        <v>27.425000000000001</v>
      </c>
      <c r="T2415" s="8">
        <f t="shared" si="377"/>
        <v>29.125</v>
      </c>
      <c r="U2415" s="7">
        <f t="shared" si="378"/>
        <v>28.841666666666669</v>
      </c>
      <c r="V2415" s="7">
        <f t="shared" si="379"/>
        <v>28.912500000000001</v>
      </c>
    </row>
    <row r="2416" spans="1:22" ht="13.5" x14ac:dyDescent="0.25">
      <c r="A2416" s="3">
        <f>RSI!A2416</f>
        <v>45524</v>
      </c>
      <c r="B2416" s="2">
        <f>RSI!B2416</f>
        <v>20.25</v>
      </c>
      <c r="C2416" s="2">
        <f>RSI!I2416</f>
        <v>7.0969827955354532</v>
      </c>
      <c r="D2416" s="2">
        <f>MACD!E2416</f>
        <v>0.19214205547084262</v>
      </c>
      <c r="E2416" s="2">
        <f>MACD!F2416</f>
        <v>6.1907477623323742E-2</v>
      </c>
      <c r="F2416" s="2">
        <f>'Moving Avg'!D2416</f>
        <v>20.6252</v>
      </c>
      <c r="G2416" s="2">
        <f>'Moving Avg'!F2416</f>
        <v>21.047299999999996</v>
      </c>
      <c r="H2416" s="2">
        <f>'Moving Avg'!G2416</f>
        <v>21.160479999999996</v>
      </c>
      <c r="I2416" s="2">
        <f>'Moving Avg'!H2416</f>
        <v>20.638020000000026</v>
      </c>
      <c r="J2416" s="5" t="str">
        <f>OBV!F2416</f>
        <v>BEARISH</v>
      </c>
      <c r="K2416" s="5" t="str">
        <f>OBV!G2416</f>
        <v>NEUTRAL</v>
      </c>
      <c r="L2416" s="5" t="str">
        <f>OBV!H2416</f>
        <v>CONFIRMED BEARISH</v>
      </c>
      <c r="M2416" s="7">
        <f t="shared" si="370"/>
        <v>50</v>
      </c>
      <c r="N2416" s="7">
        <f t="shared" si="371"/>
        <v>0</v>
      </c>
      <c r="O2416" s="7">
        <f t="shared" si="372"/>
        <v>0</v>
      </c>
      <c r="P2416" s="7">
        <f t="shared" si="373"/>
        <v>16.5</v>
      </c>
      <c r="Q2416" s="8">
        <f t="shared" si="374"/>
        <v>19.975000000000001</v>
      </c>
      <c r="R2416" s="8">
        <f t="shared" si="375"/>
        <v>14.125</v>
      </c>
      <c r="S2416" s="8">
        <f t="shared" si="376"/>
        <v>14.925000000000001</v>
      </c>
      <c r="T2416" s="8">
        <f t="shared" si="377"/>
        <v>16.625</v>
      </c>
      <c r="U2416" s="7">
        <f t="shared" si="378"/>
        <v>16.341666666666669</v>
      </c>
      <c r="V2416" s="7">
        <f t="shared" si="379"/>
        <v>16.412500000000001</v>
      </c>
    </row>
    <row r="2417" spans="1:22" ht="13.5" x14ac:dyDescent="0.25">
      <c r="A2417" s="3">
        <f>RSI!A2417</f>
        <v>45525</v>
      </c>
      <c r="B2417" s="2">
        <f>RSI!B2417</f>
        <v>20.25</v>
      </c>
      <c r="C2417" s="2">
        <f>RSI!I2417</f>
        <v>7.0969827955354532</v>
      </c>
      <c r="D2417" s="2">
        <f>MACD!E2417</f>
        <v>0.24802468868044514</v>
      </c>
      <c r="E2417" s="2">
        <f>MACD!F2417</f>
        <v>9.9130919834748032E-2</v>
      </c>
      <c r="F2417" s="2">
        <f>'Moving Avg'!D2417</f>
        <v>20.4376</v>
      </c>
      <c r="G2417" s="2">
        <f>'Moving Avg'!F2417</f>
        <v>21.000399999999996</v>
      </c>
      <c r="H2417" s="2">
        <f>'Moving Avg'!G2417</f>
        <v>21.140799999999999</v>
      </c>
      <c r="I2417" s="2">
        <f>'Moving Avg'!H2417</f>
        <v>20.646490000000021</v>
      </c>
      <c r="J2417" s="5" t="str">
        <f>OBV!F2417</f>
        <v>BEARISH</v>
      </c>
      <c r="K2417" s="5" t="str">
        <f>OBV!G2417</f>
        <v>NEUTRAL</v>
      </c>
      <c r="L2417" s="5" t="str">
        <f>OBV!H2417</f>
        <v>CONFIRMED BEARISH</v>
      </c>
      <c r="M2417" s="7">
        <f t="shared" si="370"/>
        <v>50</v>
      </c>
      <c r="N2417" s="7">
        <f t="shared" si="371"/>
        <v>0</v>
      </c>
      <c r="O2417" s="7">
        <f t="shared" si="372"/>
        <v>0</v>
      </c>
      <c r="P2417" s="7">
        <f t="shared" si="373"/>
        <v>16.5</v>
      </c>
      <c r="Q2417" s="8">
        <f t="shared" si="374"/>
        <v>19.975000000000001</v>
      </c>
      <c r="R2417" s="8">
        <f t="shared" si="375"/>
        <v>14.125</v>
      </c>
      <c r="S2417" s="8">
        <f t="shared" si="376"/>
        <v>14.925000000000001</v>
      </c>
      <c r="T2417" s="8">
        <f t="shared" si="377"/>
        <v>16.625</v>
      </c>
      <c r="U2417" s="7">
        <f t="shared" si="378"/>
        <v>16.341666666666669</v>
      </c>
      <c r="V2417" s="7">
        <f t="shared" si="379"/>
        <v>16.412500000000001</v>
      </c>
    </row>
    <row r="2418" spans="1:22" ht="13.5" x14ac:dyDescent="0.25">
      <c r="A2418" s="3">
        <f>RSI!A2418</f>
        <v>45526</v>
      </c>
      <c r="B2418" s="2">
        <f>RSI!B2418</f>
        <v>20.25</v>
      </c>
      <c r="C2418" s="2">
        <f>RSI!I2418</f>
        <v>7.0969827955354532</v>
      </c>
      <c r="D2418" s="2">
        <f>MACD!E2418</f>
        <v>0.299670345027792</v>
      </c>
      <c r="E2418" s="2">
        <f>MACD!F2418</f>
        <v>0.13923880487335683</v>
      </c>
      <c r="F2418" s="2">
        <f>'Moving Avg'!D2418</f>
        <v>20.25</v>
      </c>
      <c r="G2418" s="2">
        <f>'Moving Avg'!F2418</f>
        <v>20.953499999999998</v>
      </c>
      <c r="H2418" s="2">
        <f>'Moving Avg'!G2418</f>
        <v>21.116419999999998</v>
      </c>
      <c r="I2418" s="2">
        <f>'Moving Avg'!H2418</f>
        <v>20.654960000000024</v>
      </c>
      <c r="J2418" s="5" t="str">
        <f>OBV!F2418</f>
        <v>BEARISH</v>
      </c>
      <c r="K2418" s="5" t="str">
        <f>OBV!G2418</f>
        <v>NEUTRAL</v>
      </c>
      <c r="L2418" s="5" t="str">
        <f>OBV!H2418</f>
        <v>CONFIRMED BEARISH</v>
      </c>
      <c r="M2418" s="7">
        <f t="shared" si="370"/>
        <v>50</v>
      </c>
      <c r="N2418" s="7">
        <f t="shared" si="371"/>
        <v>0</v>
      </c>
      <c r="O2418" s="7">
        <f t="shared" si="372"/>
        <v>0</v>
      </c>
      <c r="P2418" s="7">
        <f t="shared" si="373"/>
        <v>16.5</v>
      </c>
      <c r="Q2418" s="8">
        <f t="shared" si="374"/>
        <v>19.975000000000001</v>
      </c>
      <c r="R2418" s="8">
        <f t="shared" si="375"/>
        <v>14.125</v>
      </c>
      <c r="S2418" s="8">
        <f t="shared" si="376"/>
        <v>14.925000000000001</v>
      </c>
      <c r="T2418" s="8">
        <f t="shared" si="377"/>
        <v>16.625</v>
      </c>
      <c r="U2418" s="7">
        <f t="shared" si="378"/>
        <v>16.341666666666669</v>
      </c>
      <c r="V2418" s="7">
        <f t="shared" si="379"/>
        <v>16.412500000000001</v>
      </c>
    </row>
    <row r="2419" spans="1:22" ht="13.5" x14ac:dyDescent="0.25">
      <c r="A2419" s="3">
        <f>RSI!A2419</f>
        <v>45527</v>
      </c>
      <c r="B2419" s="2">
        <f>RSI!B2419</f>
        <v>20.25</v>
      </c>
      <c r="C2419" s="2">
        <f>RSI!I2419</f>
        <v>7.0969827955354532</v>
      </c>
      <c r="D2419" s="2">
        <f>MACD!E2419</f>
        <v>0.34740787812012641</v>
      </c>
      <c r="E2419" s="2">
        <f>MACD!F2419</f>
        <v>0.18087261952271075</v>
      </c>
      <c r="F2419" s="2">
        <f>'Moving Avg'!D2419</f>
        <v>20.25</v>
      </c>
      <c r="G2419" s="2">
        <f>'Moving Avg'!F2419</f>
        <v>20.906599999999997</v>
      </c>
      <c r="H2419" s="2">
        <f>'Moving Avg'!G2419</f>
        <v>21.092039999999997</v>
      </c>
      <c r="I2419" s="2">
        <f>'Moving Avg'!H2419</f>
        <v>20.663430000000027</v>
      </c>
      <c r="J2419" s="5" t="str">
        <f>OBV!F2419</f>
        <v>NEUTRAL</v>
      </c>
      <c r="K2419" s="5" t="str">
        <f>OBV!G2419</f>
        <v>NEUTRAL</v>
      </c>
      <c r="L2419" s="5" t="str">
        <f>OBV!H2419</f>
        <v>NEUTRAL</v>
      </c>
      <c r="M2419" s="7">
        <f t="shared" si="370"/>
        <v>50</v>
      </c>
      <c r="N2419" s="7">
        <f t="shared" si="371"/>
        <v>0</v>
      </c>
      <c r="O2419" s="7">
        <f t="shared" si="372"/>
        <v>0</v>
      </c>
      <c r="P2419" s="7">
        <f t="shared" si="373"/>
        <v>33</v>
      </c>
      <c r="Q2419" s="8">
        <f t="shared" si="374"/>
        <v>22.45</v>
      </c>
      <c r="R2419" s="8">
        <f t="shared" si="375"/>
        <v>18.25</v>
      </c>
      <c r="S2419" s="8">
        <f t="shared" si="376"/>
        <v>22.35</v>
      </c>
      <c r="T2419" s="8">
        <f t="shared" si="377"/>
        <v>20.75</v>
      </c>
      <c r="U2419" s="7">
        <f t="shared" si="378"/>
        <v>21.016666666666669</v>
      </c>
      <c r="V2419" s="7">
        <f t="shared" si="379"/>
        <v>20.950000000000003</v>
      </c>
    </row>
    <row r="2420" spans="1:22" ht="13.5" x14ac:dyDescent="0.25">
      <c r="A2420" s="3">
        <f>RSI!A2420</f>
        <v>45530</v>
      </c>
      <c r="B2420" s="2">
        <f>RSI!B2420</f>
        <v>20.25</v>
      </c>
      <c r="C2420" s="2">
        <f>RSI!I2420</f>
        <v>7.0969827955354532</v>
      </c>
      <c r="D2420" s="2">
        <f>MACD!E2420</f>
        <v>0.39153947381218401</v>
      </c>
      <c r="E2420" s="2">
        <f>MACD!F2420</f>
        <v>0.22300599038060542</v>
      </c>
      <c r="F2420" s="2">
        <f>'Moving Avg'!D2420</f>
        <v>20.25</v>
      </c>
      <c r="G2420" s="2">
        <f>'Moving Avg'!F2420</f>
        <v>20.859699999999997</v>
      </c>
      <c r="H2420" s="2">
        <f>'Moving Avg'!G2420</f>
        <v>21.067659999999997</v>
      </c>
      <c r="I2420" s="2">
        <f>'Moving Avg'!H2420</f>
        <v>20.671900000000022</v>
      </c>
      <c r="J2420" s="5" t="str">
        <f>OBV!F2420</f>
        <v>NEUTRAL</v>
      </c>
      <c r="K2420" s="5" t="str">
        <f>OBV!G2420</f>
        <v>NEUTRAL</v>
      </c>
      <c r="L2420" s="5" t="str">
        <f>OBV!H2420</f>
        <v>NEUTRAL</v>
      </c>
      <c r="M2420" s="7">
        <f t="shared" si="370"/>
        <v>50</v>
      </c>
      <c r="N2420" s="7">
        <f t="shared" si="371"/>
        <v>0</v>
      </c>
      <c r="O2420" s="7">
        <f t="shared" si="372"/>
        <v>0</v>
      </c>
      <c r="P2420" s="7">
        <f t="shared" si="373"/>
        <v>33</v>
      </c>
      <c r="Q2420" s="8">
        <f t="shared" si="374"/>
        <v>22.45</v>
      </c>
      <c r="R2420" s="8">
        <f t="shared" si="375"/>
        <v>18.25</v>
      </c>
      <c r="S2420" s="8">
        <f t="shared" si="376"/>
        <v>22.35</v>
      </c>
      <c r="T2420" s="8">
        <f t="shared" si="377"/>
        <v>20.75</v>
      </c>
      <c r="U2420" s="7">
        <f t="shared" si="378"/>
        <v>21.016666666666669</v>
      </c>
      <c r="V2420" s="7">
        <f t="shared" si="379"/>
        <v>20.950000000000003</v>
      </c>
    </row>
    <row r="2421" spans="1:22" ht="13.5" x14ac:dyDescent="0.25">
      <c r="A2421" s="3">
        <f>RSI!A2421</f>
        <v>45531</v>
      </c>
      <c r="B2421" s="2">
        <f>RSI!B2421</f>
        <v>20.25</v>
      </c>
      <c r="C2421" s="2">
        <f>RSI!I2421</f>
        <v>7.0969827955354532</v>
      </c>
      <c r="D2421" s="2">
        <f>MACD!E2421</f>
        <v>0.43234298070696298</v>
      </c>
      <c r="E2421" s="2">
        <f>MACD!F2421</f>
        <v>0.26487338844587693</v>
      </c>
      <c r="F2421" s="2">
        <f>'Moving Avg'!D2421</f>
        <v>20.25</v>
      </c>
      <c r="G2421" s="2">
        <f>'Moving Avg'!F2421</f>
        <v>20.812799999999999</v>
      </c>
      <c r="H2421" s="2">
        <f>'Moving Avg'!G2421</f>
        <v>21.043279999999996</v>
      </c>
      <c r="I2421" s="2">
        <f>'Moving Avg'!H2421</f>
        <v>20.680325000000021</v>
      </c>
      <c r="J2421" s="5" t="str">
        <f>OBV!F2421</f>
        <v>NEUTRAL</v>
      </c>
      <c r="K2421" s="5" t="str">
        <f>OBV!G2421</f>
        <v>NEUTRAL</v>
      </c>
      <c r="L2421" s="5" t="str">
        <f>OBV!H2421</f>
        <v>NEUTRAL</v>
      </c>
      <c r="M2421" s="7">
        <f t="shared" si="370"/>
        <v>50</v>
      </c>
      <c r="N2421" s="7">
        <f t="shared" si="371"/>
        <v>0</v>
      </c>
      <c r="O2421" s="7">
        <f t="shared" si="372"/>
        <v>0</v>
      </c>
      <c r="P2421" s="7">
        <f t="shared" si="373"/>
        <v>33</v>
      </c>
      <c r="Q2421" s="8">
        <f t="shared" si="374"/>
        <v>22.45</v>
      </c>
      <c r="R2421" s="8">
        <f t="shared" si="375"/>
        <v>18.25</v>
      </c>
      <c r="S2421" s="8">
        <f t="shared" si="376"/>
        <v>22.35</v>
      </c>
      <c r="T2421" s="8">
        <f t="shared" si="377"/>
        <v>20.75</v>
      </c>
      <c r="U2421" s="7">
        <f t="shared" si="378"/>
        <v>21.016666666666669</v>
      </c>
      <c r="V2421" s="7">
        <f t="shared" si="379"/>
        <v>20.950000000000003</v>
      </c>
    </row>
    <row r="2422" spans="1:22" ht="13.5" x14ac:dyDescent="0.25">
      <c r="A2422" s="3">
        <f>RSI!A2422</f>
        <v>45532</v>
      </c>
      <c r="B2422" s="2">
        <f>RSI!B2422</f>
        <v>20.25</v>
      </c>
      <c r="C2422" s="2">
        <f>RSI!I2422</f>
        <v>7.0969827955354532</v>
      </c>
      <c r="D2422" s="2">
        <f>MACD!E2422</f>
        <v>0.47007401339424248</v>
      </c>
      <c r="E2422" s="2">
        <f>MACD!F2422</f>
        <v>0.30591351343555007</v>
      </c>
      <c r="F2422" s="2">
        <f>'Moving Avg'!D2422</f>
        <v>20.25</v>
      </c>
      <c r="G2422" s="2">
        <f>'Moving Avg'!F2422</f>
        <v>20.765899999999998</v>
      </c>
      <c r="H2422" s="2">
        <f>'Moving Avg'!G2422</f>
        <v>21.018899999999995</v>
      </c>
      <c r="I2422" s="2">
        <f>'Moving Avg'!H2422</f>
        <v>20.688750000000017</v>
      </c>
      <c r="J2422" s="5" t="str">
        <f>OBV!F2422</f>
        <v>NEUTRAL</v>
      </c>
      <c r="K2422" s="5" t="str">
        <f>OBV!G2422</f>
        <v>NEUTRAL</v>
      </c>
      <c r="L2422" s="5" t="str">
        <f>OBV!H2422</f>
        <v>NEUTRAL</v>
      </c>
      <c r="M2422" s="7">
        <f t="shared" si="370"/>
        <v>50</v>
      </c>
      <c r="N2422" s="7">
        <f t="shared" si="371"/>
        <v>0</v>
      </c>
      <c r="O2422" s="7">
        <f t="shared" si="372"/>
        <v>0</v>
      </c>
      <c r="P2422" s="7">
        <f t="shared" si="373"/>
        <v>33</v>
      </c>
      <c r="Q2422" s="8">
        <f t="shared" si="374"/>
        <v>22.45</v>
      </c>
      <c r="R2422" s="8">
        <f t="shared" si="375"/>
        <v>18.25</v>
      </c>
      <c r="S2422" s="8">
        <f t="shared" si="376"/>
        <v>22.35</v>
      </c>
      <c r="T2422" s="8">
        <f t="shared" si="377"/>
        <v>20.75</v>
      </c>
      <c r="U2422" s="7">
        <f t="shared" si="378"/>
        <v>21.016666666666669</v>
      </c>
      <c r="V2422" s="7">
        <f t="shared" si="379"/>
        <v>20.950000000000003</v>
      </c>
    </row>
    <row r="2423" spans="1:22" ht="13.5" x14ac:dyDescent="0.25">
      <c r="A2423" s="3">
        <f>RSI!A2423</f>
        <v>45533</v>
      </c>
      <c r="B2423" s="2">
        <f>RSI!B2423</f>
        <v>20.25</v>
      </c>
      <c r="C2423" s="2">
        <f>RSI!I2423</f>
        <v>7.0969827955354532</v>
      </c>
      <c r="D2423" s="2">
        <f>MACD!E2423</f>
        <v>0.50496785366610908</v>
      </c>
      <c r="E2423" s="2">
        <f>MACD!F2423</f>
        <v>0.34572438148166185</v>
      </c>
      <c r="F2423" s="2">
        <f>'Moving Avg'!D2423</f>
        <v>20.25</v>
      </c>
      <c r="G2423" s="2">
        <f>'Moving Avg'!F2423</f>
        <v>20.719000000000001</v>
      </c>
      <c r="H2423" s="2">
        <f>'Moving Avg'!G2423</f>
        <v>20.998279999999994</v>
      </c>
      <c r="I2423" s="2">
        <f>'Moving Avg'!H2423</f>
        <v>20.697175000000019</v>
      </c>
      <c r="J2423" s="5" t="str">
        <f>OBV!F2423</f>
        <v>NEUTRAL</v>
      </c>
      <c r="K2423" s="5" t="str">
        <f>OBV!G2423</f>
        <v>NEUTRAL</v>
      </c>
      <c r="L2423" s="5" t="str">
        <f>OBV!H2423</f>
        <v>NEUTRAL</v>
      </c>
      <c r="M2423" s="7">
        <f t="shared" si="370"/>
        <v>50</v>
      </c>
      <c r="N2423" s="7">
        <f t="shared" si="371"/>
        <v>0</v>
      </c>
      <c r="O2423" s="7">
        <f t="shared" si="372"/>
        <v>0</v>
      </c>
      <c r="P2423" s="7">
        <f t="shared" si="373"/>
        <v>33</v>
      </c>
      <c r="Q2423" s="8">
        <f t="shared" si="374"/>
        <v>22.45</v>
      </c>
      <c r="R2423" s="8">
        <f t="shared" si="375"/>
        <v>18.25</v>
      </c>
      <c r="S2423" s="8">
        <f t="shared" si="376"/>
        <v>22.35</v>
      </c>
      <c r="T2423" s="8">
        <f t="shared" si="377"/>
        <v>20.75</v>
      </c>
      <c r="U2423" s="7">
        <f t="shared" si="378"/>
        <v>21.016666666666669</v>
      </c>
      <c r="V2423" s="7">
        <f t="shared" si="379"/>
        <v>20.950000000000003</v>
      </c>
    </row>
    <row r="2424" spans="1:22" ht="13.5" x14ac:dyDescent="0.25">
      <c r="A2424" s="3">
        <f>RSI!A2424</f>
        <v>45534</v>
      </c>
      <c r="B2424" s="2">
        <f>RSI!B2424</f>
        <v>20.25</v>
      </c>
      <c r="C2424" s="2">
        <f>RSI!I2424</f>
        <v>7.0969827955354816</v>
      </c>
      <c r="D2424" s="2">
        <f>MACD!E2424</f>
        <v>0.39293347947835855</v>
      </c>
      <c r="E2424" s="2">
        <f>MACD!F2424</f>
        <v>0.35516620108100116</v>
      </c>
      <c r="F2424" s="2">
        <f>'Moving Avg'!D2424</f>
        <v>20.25</v>
      </c>
      <c r="G2424" s="2">
        <f>'Moving Avg'!F2424</f>
        <v>20.6721</v>
      </c>
      <c r="H2424" s="2">
        <f>'Moving Avg'!G2424</f>
        <v>20.977659999999997</v>
      </c>
      <c r="I2424" s="2">
        <f>'Moving Avg'!H2424</f>
        <v>20.70143000000002</v>
      </c>
      <c r="J2424" s="5" t="str">
        <f>OBV!F2424</f>
        <v>NEUTRAL</v>
      </c>
      <c r="K2424" s="5" t="str">
        <f>OBV!G2424</f>
        <v>NEUTRAL</v>
      </c>
      <c r="L2424" s="5" t="str">
        <f>OBV!H2424</f>
        <v>NEUTRAL</v>
      </c>
      <c r="M2424" s="7">
        <f t="shared" si="370"/>
        <v>50</v>
      </c>
      <c r="N2424" s="7">
        <f t="shared" si="371"/>
        <v>0</v>
      </c>
      <c r="O2424" s="7">
        <f t="shared" si="372"/>
        <v>0</v>
      </c>
      <c r="P2424" s="7">
        <f t="shared" si="373"/>
        <v>33</v>
      </c>
      <c r="Q2424" s="8">
        <f t="shared" si="374"/>
        <v>22.45</v>
      </c>
      <c r="R2424" s="8">
        <f t="shared" si="375"/>
        <v>18.25</v>
      </c>
      <c r="S2424" s="8">
        <f t="shared" si="376"/>
        <v>22.35</v>
      </c>
      <c r="T2424" s="8">
        <f t="shared" si="377"/>
        <v>20.75</v>
      </c>
      <c r="U2424" s="7">
        <f t="shared" si="378"/>
        <v>21.016666666666669</v>
      </c>
      <c r="V2424" s="7">
        <f t="shared" si="379"/>
        <v>20.950000000000003</v>
      </c>
    </row>
    <row r="2425" spans="1:22" ht="13.5" x14ac:dyDescent="0.25">
      <c r="A2425" s="3">
        <f>RSI!A2425</f>
        <v>45537</v>
      </c>
      <c r="B2425" s="2">
        <f>RSI!B2425</f>
        <v>20.25</v>
      </c>
      <c r="C2425" s="2">
        <f>RSI!I2425</f>
        <v>7.0969827955354816</v>
      </c>
      <c r="D2425" s="2">
        <f>MACD!E2425</f>
        <v>0.30067938597538202</v>
      </c>
      <c r="E2425" s="2">
        <f>MACD!F2425</f>
        <v>0.34426883805987735</v>
      </c>
      <c r="F2425" s="2">
        <f>'Moving Avg'!D2425</f>
        <v>20.25</v>
      </c>
      <c r="G2425" s="2">
        <f>'Moving Avg'!F2425</f>
        <v>20.6252</v>
      </c>
      <c r="H2425" s="2">
        <f>'Moving Avg'!G2425</f>
        <v>20.957039999999996</v>
      </c>
      <c r="I2425" s="2">
        <f>'Moving Avg'!H2425</f>
        <v>20.70568500000002</v>
      </c>
      <c r="J2425" s="5" t="str">
        <f>OBV!F2425</f>
        <v>NEUTRAL</v>
      </c>
      <c r="K2425" s="5" t="str">
        <f>OBV!G2425</f>
        <v>NEUTRAL</v>
      </c>
      <c r="L2425" s="5" t="str">
        <f>OBV!H2425</f>
        <v>NEUTRAL</v>
      </c>
      <c r="M2425" s="7">
        <f t="shared" si="370"/>
        <v>50</v>
      </c>
      <c r="N2425" s="7">
        <f t="shared" si="371"/>
        <v>100</v>
      </c>
      <c r="O2425" s="7">
        <f t="shared" si="372"/>
        <v>0</v>
      </c>
      <c r="P2425" s="7">
        <f t="shared" si="373"/>
        <v>33</v>
      </c>
      <c r="Q2425" s="8">
        <f t="shared" si="374"/>
        <v>57.45</v>
      </c>
      <c r="R2425" s="8">
        <f t="shared" si="375"/>
        <v>38.25</v>
      </c>
      <c r="S2425" s="8">
        <f t="shared" si="376"/>
        <v>37.35</v>
      </c>
      <c r="T2425" s="8">
        <f t="shared" si="377"/>
        <v>45.75</v>
      </c>
      <c r="U2425" s="7">
        <f t="shared" si="378"/>
        <v>44.35</v>
      </c>
      <c r="V2425" s="7">
        <f t="shared" si="379"/>
        <v>44.7</v>
      </c>
    </row>
    <row r="2426" spans="1:22" ht="13.5" x14ac:dyDescent="0.25">
      <c r="A2426" s="3">
        <f>RSI!A2426</f>
        <v>45538</v>
      </c>
      <c r="B2426" s="2">
        <f>RSI!B2426</f>
        <v>20.25</v>
      </c>
      <c r="C2426" s="2">
        <f>RSI!I2426</f>
        <v>7.0969827955354816</v>
      </c>
      <c r="D2426" s="2">
        <f>MACD!E2426</f>
        <v>0.22497399208016944</v>
      </c>
      <c r="E2426" s="2">
        <f>MACD!F2426</f>
        <v>0.32040986886393574</v>
      </c>
      <c r="F2426" s="2">
        <f>'Moving Avg'!D2426</f>
        <v>20.25</v>
      </c>
      <c r="G2426" s="2">
        <f>'Moving Avg'!F2426</f>
        <v>20.578300000000002</v>
      </c>
      <c r="H2426" s="2">
        <f>'Moving Avg'!G2426</f>
        <v>20.936419999999998</v>
      </c>
      <c r="I2426" s="2">
        <f>'Moving Avg'!H2426</f>
        <v>20.709940000000021</v>
      </c>
      <c r="J2426" s="5" t="str">
        <f>OBV!F2426</f>
        <v>NEUTRAL</v>
      </c>
      <c r="K2426" s="5" t="str">
        <f>OBV!G2426</f>
        <v>NEUTRAL</v>
      </c>
      <c r="L2426" s="5" t="str">
        <f>OBV!H2426</f>
        <v>NEUTRAL</v>
      </c>
      <c r="M2426" s="7">
        <f t="shared" si="370"/>
        <v>50</v>
      </c>
      <c r="N2426" s="7">
        <f t="shared" si="371"/>
        <v>100</v>
      </c>
      <c r="O2426" s="7">
        <f t="shared" si="372"/>
        <v>0</v>
      </c>
      <c r="P2426" s="7">
        <f t="shared" si="373"/>
        <v>33</v>
      </c>
      <c r="Q2426" s="8">
        <f t="shared" si="374"/>
        <v>57.45</v>
      </c>
      <c r="R2426" s="8">
        <f t="shared" si="375"/>
        <v>38.25</v>
      </c>
      <c r="S2426" s="8">
        <f t="shared" si="376"/>
        <v>37.35</v>
      </c>
      <c r="T2426" s="8">
        <f t="shared" si="377"/>
        <v>45.75</v>
      </c>
      <c r="U2426" s="7">
        <f t="shared" si="378"/>
        <v>44.35</v>
      </c>
      <c r="V2426" s="7">
        <f t="shared" si="379"/>
        <v>44.7</v>
      </c>
    </row>
    <row r="2427" spans="1:22" ht="13.5" x14ac:dyDescent="0.25">
      <c r="A2427" s="3">
        <f>RSI!A2427</f>
        <v>45539</v>
      </c>
      <c r="B2427" s="2">
        <f>RSI!B2427</f>
        <v>20.25</v>
      </c>
      <c r="C2427" s="2">
        <f>RSI!I2427</f>
        <v>7.0969827955354816</v>
      </c>
      <c r="D2427" s="2">
        <f>MACD!E2427</f>
        <v>0.16309684310722261</v>
      </c>
      <c r="E2427" s="2">
        <f>MACD!F2427</f>
        <v>0.28894726371259316</v>
      </c>
      <c r="F2427" s="2">
        <f>'Moving Avg'!D2427</f>
        <v>20.25</v>
      </c>
      <c r="G2427" s="2">
        <f>'Moving Avg'!F2427</f>
        <v>20.531399999999998</v>
      </c>
      <c r="H2427" s="2">
        <f>'Moving Avg'!G2427</f>
        <v>20.915799999999994</v>
      </c>
      <c r="I2427" s="2">
        <f>'Moving Avg'!H2427</f>
        <v>20.714195000000018</v>
      </c>
      <c r="J2427" s="5" t="str">
        <f>OBV!F2427</f>
        <v>NEUTRAL</v>
      </c>
      <c r="K2427" s="5" t="str">
        <f>OBV!G2427</f>
        <v>NEUTRAL</v>
      </c>
      <c r="L2427" s="5" t="str">
        <f>OBV!H2427</f>
        <v>NEUTRAL</v>
      </c>
      <c r="M2427" s="7">
        <f t="shared" si="370"/>
        <v>50</v>
      </c>
      <c r="N2427" s="7">
        <f t="shared" si="371"/>
        <v>100</v>
      </c>
      <c r="O2427" s="7">
        <f t="shared" si="372"/>
        <v>0</v>
      </c>
      <c r="P2427" s="7">
        <f t="shared" si="373"/>
        <v>33</v>
      </c>
      <c r="Q2427" s="8">
        <f t="shared" si="374"/>
        <v>57.45</v>
      </c>
      <c r="R2427" s="8">
        <f t="shared" si="375"/>
        <v>38.25</v>
      </c>
      <c r="S2427" s="8">
        <f t="shared" si="376"/>
        <v>37.35</v>
      </c>
      <c r="T2427" s="8">
        <f t="shared" si="377"/>
        <v>45.75</v>
      </c>
      <c r="U2427" s="7">
        <f t="shared" si="378"/>
        <v>44.35</v>
      </c>
      <c r="V2427" s="7">
        <f t="shared" si="379"/>
        <v>44.7</v>
      </c>
    </row>
    <row r="2428" spans="1:22" ht="13.5" x14ac:dyDescent="0.25">
      <c r="A2428" s="3">
        <f>RSI!A2428</f>
        <v>45540</v>
      </c>
      <c r="B2428" s="2">
        <f>RSI!B2428</f>
        <v>20.25</v>
      </c>
      <c r="C2428" s="2">
        <f>RSI!I2428</f>
        <v>7.0969827955354816</v>
      </c>
      <c r="D2428" s="2">
        <f>MACD!E2428</f>
        <v>0.1127589418536914</v>
      </c>
      <c r="E2428" s="2">
        <f>MACD!F2428</f>
        <v>0.25370959934081283</v>
      </c>
      <c r="F2428" s="2">
        <f>'Moving Avg'!D2428</f>
        <v>20.25</v>
      </c>
      <c r="G2428" s="2">
        <f>'Moving Avg'!F2428</f>
        <v>20.484500000000001</v>
      </c>
      <c r="H2428" s="2">
        <f>'Moving Avg'!G2428</f>
        <v>20.895179999999996</v>
      </c>
      <c r="I2428" s="2">
        <f>'Moving Avg'!H2428</f>
        <v>20.718450000000022</v>
      </c>
      <c r="J2428" s="5" t="str">
        <f>OBV!F2428</f>
        <v>NEUTRAL</v>
      </c>
      <c r="K2428" s="5" t="str">
        <f>OBV!G2428</f>
        <v>NEUTRAL</v>
      </c>
      <c r="L2428" s="5" t="str">
        <f>OBV!H2428</f>
        <v>NEUTRAL</v>
      </c>
      <c r="M2428" s="7">
        <f t="shared" si="370"/>
        <v>50</v>
      </c>
      <c r="N2428" s="7">
        <f t="shared" si="371"/>
        <v>100</v>
      </c>
      <c r="O2428" s="7">
        <f t="shared" si="372"/>
        <v>0</v>
      </c>
      <c r="P2428" s="7">
        <f t="shared" si="373"/>
        <v>33</v>
      </c>
      <c r="Q2428" s="8">
        <f t="shared" si="374"/>
        <v>57.45</v>
      </c>
      <c r="R2428" s="8">
        <f t="shared" si="375"/>
        <v>38.25</v>
      </c>
      <c r="S2428" s="8">
        <f t="shared" si="376"/>
        <v>37.35</v>
      </c>
      <c r="T2428" s="8">
        <f t="shared" si="377"/>
        <v>45.75</v>
      </c>
      <c r="U2428" s="7">
        <f t="shared" si="378"/>
        <v>44.35</v>
      </c>
      <c r="V2428" s="7">
        <f t="shared" si="379"/>
        <v>44.7</v>
      </c>
    </row>
    <row r="2429" spans="1:22" ht="13.5" x14ac:dyDescent="0.25">
      <c r="A2429" s="3">
        <f>RSI!A2429</f>
        <v>45541</v>
      </c>
      <c r="B2429" s="2">
        <f>RSI!B2429</f>
        <v>20.25</v>
      </c>
      <c r="C2429" s="2">
        <f>RSI!I2429</f>
        <v>7.0969827955354816</v>
      </c>
      <c r="D2429" s="2">
        <f>MACD!E2429</f>
        <v>7.2035413044186924E-2</v>
      </c>
      <c r="E2429" s="2">
        <f>MACD!F2429</f>
        <v>0.21737476208148765</v>
      </c>
      <c r="F2429" s="2">
        <f>'Moving Avg'!D2429</f>
        <v>20.25</v>
      </c>
      <c r="G2429" s="2">
        <f>'Moving Avg'!F2429</f>
        <v>20.4376</v>
      </c>
      <c r="H2429" s="2">
        <f>'Moving Avg'!G2429</f>
        <v>20.874559999999995</v>
      </c>
      <c r="I2429" s="2">
        <f>'Moving Avg'!H2429</f>
        <v>20.722705000000023</v>
      </c>
      <c r="J2429" s="5" t="str">
        <f>OBV!F2429</f>
        <v>NEUTRAL</v>
      </c>
      <c r="K2429" s="5" t="str">
        <f>OBV!G2429</f>
        <v>NEUTRAL</v>
      </c>
      <c r="L2429" s="5" t="str">
        <f>OBV!H2429</f>
        <v>NEUTRAL</v>
      </c>
      <c r="M2429" s="7">
        <f t="shared" si="370"/>
        <v>50</v>
      </c>
      <c r="N2429" s="7">
        <f t="shared" si="371"/>
        <v>100</v>
      </c>
      <c r="O2429" s="7">
        <f t="shared" si="372"/>
        <v>0</v>
      </c>
      <c r="P2429" s="7">
        <f t="shared" si="373"/>
        <v>33</v>
      </c>
      <c r="Q2429" s="8">
        <f t="shared" si="374"/>
        <v>57.45</v>
      </c>
      <c r="R2429" s="8">
        <f t="shared" si="375"/>
        <v>38.25</v>
      </c>
      <c r="S2429" s="8">
        <f t="shared" si="376"/>
        <v>37.35</v>
      </c>
      <c r="T2429" s="8">
        <f t="shared" si="377"/>
        <v>45.75</v>
      </c>
      <c r="U2429" s="7">
        <f t="shared" si="378"/>
        <v>44.35</v>
      </c>
      <c r="V2429" s="7">
        <f t="shared" si="379"/>
        <v>44.7</v>
      </c>
    </row>
    <row r="2430" spans="1:22" ht="13.5" x14ac:dyDescent="0.25">
      <c r="A2430" s="3">
        <f>RSI!A2430</f>
        <v>45544</v>
      </c>
      <c r="B2430" s="2">
        <f>RSI!B2430</f>
        <v>20.25</v>
      </c>
      <c r="C2430" s="2">
        <f>RSI!I2430</f>
        <v>7.0969827955354816</v>
      </c>
      <c r="D2430" s="2">
        <f>MACD!E2430</f>
        <v>3.9308598016294383E-2</v>
      </c>
      <c r="E2430" s="2">
        <f>MACD!F2430</f>
        <v>0.18176152926844902</v>
      </c>
      <c r="F2430" s="2">
        <f>'Moving Avg'!D2430</f>
        <v>20.25</v>
      </c>
      <c r="G2430" s="2">
        <f>'Moving Avg'!F2430</f>
        <v>20.390699999999999</v>
      </c>
      <c r="H2430" s="2">
        <f>'Moving Avg'!G2430</f>
        <v>20.853939999999994</v>
      </c>
      <c r="I2430" s="2">
        <f>'Moving Avg'!H2430</f>
        <v>20.726960000000023</v>
      </c>
      <c r="J2430" s="5" t="str">
        <f>OBV!F2430</f>
        <v>NEUTRAL</v>
      </c>
      <c r="K2430" s="5" t="str">
        <f>OBV!G2430</f>
        <v>NEUTRAL</v>
      </c>
      <c r="L2430" s="5" t="str">
        <f>OBV!H2430</f>
        <v>NEUTRAL</v>
      </c>
      <c r="M2430" s="7">
        <f t="shared" si="370"/>
        <v>50</v>
      </c>
      <c r="N2430" s="7">
        <f t="shared" si="371"/>
        <v>100</v>
      </c>
      <c r="O2430" s="7">
        <f t="shared" si="372"/>
        <v>0</v>
      </c>
      <c r="P2430" s="7">
        <f t="shared" si="373"/>
        <v>33</v>
      </c>
      <c r="Q2430" s="8">
        <f t="shared" si="374"/>
        <v>57.45</v>
      </c>
      <c r="R2430" s="8">
        <f t="shared" si="375"/>
        <v>38.25</v>
      </c>
      <c r="S2430" s="8">
        <f t="shared" si="376"/>
        <v>37.35</v>
      </c>
      <c r="T2430" s="8">
        <f t="shared" si="377"/>
        <v>45.75</v>
      </c>
      <c r="U2430" s="7">
        <f t="shared" si="378"/>
        <v>44.35</v>
      </c>
      <c r="V2430" s="7">
        <f t="shared" si="379"/>
        <v>44.7</v>
      </c>
    </row>
    <row r="2431" spans="1:22" ht="13.5" x14ac:dyDescent="0.25">
      <c r="A2431" s="3">
        <f>RSI!A2431</f>
        <v>45545</v>
      </c>
      <c r="B2431" s="2">
        <f>RSI!B2431</f>
        <v>20.25</v>
      </c>
      <c r="C2431" s="2">
        <f>RSI!I2431</f>
        <v>7.0969827955354816</v>
      </c>
      <c r="D2431" s="2">
        <f>MACD!E2431</f>
        <v>1.3219969740692505E-2</v>
      </c>
      <c r="E2431" s="2">
        <f>MACD!F2431</f>
        <v>0.14805321736289773</v>
      </c>
      <c r="F2431" s="2">
        <f>'Moving Avg'!D2431</f>
        <v>20.25</v>
      </c>
      <c r="G2431" s="2">
        <f>'Moving Avg'!F2431</f>
        <v>20.343799999999998</v>
      </c>
      <c r="H2431" s="2">
        <f>'Moving Avg'!G2431</f>
        <v>20.833319999999993</v>
      </c>
      <c r="I2431" s="2">
        <f>'Moving Avg'!H2431</f>
        <v>20.73121500000002</v>
      </c>
      <c r="J2431" s="5" t="str">
        <f>OBV!F2431</f>
        <v>NEUTRAL</v>
      </c>
      <c r="K2431" s="5" t="str">
        <f>OBV!G2431</f>
        <v>NEUTRAL</v>
      </c>
      <c r="L2431" s="5" t="str">
        <f>OBV!H2431</f>
        <v>NEUTRAL</v>
      </c>
      <c r="M2431" s="7">
        <f t="shared" si="370"/>
        <v>50</v>
      </c>
      <c r="N2431" s="7">
        <f t="shared" si="371"/>
        <v>100</v>
      </c>
      <c r="O2431" s="7">
        <f t="shared" si="372"/>
        <v>0</v>
      </c>
      <c r="P2431" s="7">
        <f t="shared" si="373"/>
        <v>33</v>
      </c>
      <c r="Q2431" s="8">
        <f t="shared" si="374"/>
        <v>57.45</v>
      </c>
      <c r="R2431" s="8">
        <f t="shared" si="375"/>
        <v>38.25</v>
      </c>
      <c r="S2431" s="8">
        <f t="shared" si="376"/>
        <v>37.35</v>
      </c>
      <c r="T2431" s="8">
        <f t="shared" si="377"/>
        <v>45.75</v>
      </c>
      <c r="U2431" s="7">
        <f t="shared" si="378"/>
        <v>44.35</v>
      </c>
      <c r="V2431" s="7">
        <f t="shared" si="379"/>
        <v>44.7</v>
      </c>
    </row>
    <row r="2432" spans="1:22" ht="13.5" x14ac:dyDescent="0.25">
      <c r="A2432" s="3">
        <f>RSI!A2432</f>
        <v>45546</v>
      </c>
      <c r="B2432" s="2">
        <f>RSI!B2432</f>
        <v>20.25</v>
      </c>
      <c r="C2432" s="2">
        <f>RSI!I2432</f>
        <v>7.0969827955354816</v>
      </c>
      <c r="D2432" s="2">
        <f>MACD!E2432</f>
        <v>-7.3704936631600049E-3</v>
      </c>
      <c r="E2432" s="2">
        <f>MACD!F2432</f>
        <v>0.11696847515768619</v>
      </c>
      <c r="F2432" s="2">
        <f>'Moving Avg'!D2432</f>
        <v>20.25</v>
      </c>
      <c r="G2432" s="2">
        <f>'Moving Avg'!F2432</f>
        <v>20.296900000000001</v>
      </c>
      <c r="H2432" s="2">
        <f>'Moving Avg'!G2432</f>
        <v>20.812699999999996</v>
      </c>
      <c r="I2432" s="2">
        <f>'Moving Avg'!H2432</f>
        <v>20.735470000000024</v>
      </c>
      <c r="J2432" s="5" t="str">
        <f>OBV!F2432</f>
        <v>NEUTRAL</v>
      </c>
      <c r="K2432" s="5" t="str">
        <f>OBV!G2432</f>
        <v>NEUTRAL</v>
      </c>
      <c r="L2432" s="5" t="str">
        <f>OBV!H2432</f>
        <v>NEUTRAL</v>
      </c>
      <c r="M2432" s="7">
        <f t="shared" si="370"/>
        <v>50</v>
      </c>
      <c r="N2432" s="7">
        <f t="shared" si="371"/>
        <v>100</v>
      </c>
      <c r="O2432" s="7">
        <f t="shared" si="372"/>
        <v>0</v>
      </c>
      <c r="P2432" s="7">
        <f t="shared" si="373"/>
        <v>33</v>
      </c>
      <c r="Q2432" s="8">
        <f t="shared" si="374"/>
        <v>57.45</v>
      </c>
      <c r="R2432" s="8">
        <f t="shared" si="375"/>
        <v>38.25</v>
      </c>
      <c r="S2432" s="8">
        <f t="shared" si="376"/>
        <v>37.35</v>
      </c>
      <c r="T2432" s="8">
        <f t="shared" si="377"/>
        <v>45.75</v>
      </c>
      <c r="U2432" s="7">
        <f t="shared" si="378"/>
        <v>44.35</v>
      </c>
      <c r="V2432" s="7">
        <f t="shared" si="379"/>
        <v>44.7</v>
      </c>
    </row>
    <row r="2433" spans="1:22" ht="13.5" x14ac:dyDescent="0.25">
      <c r="A2433" s="3">
        <f>RSI!A2433</f>
        <v>45547</v>
      </c>
      <c r="B2433" s="2">
        <f>RSI!B2433</f>
        <v>20.25</v>
      </c>
      <c r="C2433" s="2">
        <f>RSI!I2433</f>
        <v>7.0969827955354532</v>
      </c>
      <c r="D2433" s="2">
        <f>MACD!E2433</f>
        <v>-2.3418628880847336E-2</v>
      </c>
      <c r="E2433" s="2">
        <f>MACD!F2433</f>
        <v>8.8891054349979487E-2</v>
      </c>
      <c r="F2433" s="2">
        <f>'Moving Avg'!D2433</f>
        <v>20.25</v>
      </c>
      <c r="G2433" s="2">
        <f>'Moving Avg'!F2433</f>
        <v>20.25</v>
      </c>
      <c r="H2433" s="2">
        <f>'Moving Avg'!G2433</f>
        <v>20.792079999999995</v>
      </c>
      <c r="I2433" s="2">
        <f>'Moving Avg'!H2433</f>
        <v>20.739725000000018</v>
      </c>
      <c r="J2433" s="5" t="str">
        <f>OBV!F2433</f>
        <v>NEUTRAL</v>
      </c>
      <c r="K2433" s="5" t="str">
        <f>OBV!G2433</f>
        <v>NEUTRAL</v>
      </c>
      <c r="L2433" s="5" t="str">
        <f>OBV!H2433</f>
        <v>NEUTRAL</v>
      </c>
      <c r="M2433" s="7">
        <f t="shared" si="370"/>
        <v>50</v>
      </c>
      <c r="N2433" s="7">
        <f t="shared" si="371"/>
        <v>100</v>
      </c>
      <c r="O2433" s="7">
        <f t="shared" si="372"/>
        <v>0</v>
      </c>
      <c r="P2433" s="7">
        <f t="shared" si="373"/>
        <v>33</v>
      </c>
      <c r="Q2433" s="8">
        <f t="shared" si="374"/>
        <v>57.45</v>
      </c>
      <c r="R2433" s="8">
        <f t="shared" si="375"/>
        <v>38.25</v>
      </c>
      <c r="S2433" s="8">
        <f t="shared" si="376"/>
        <v>37.35</v>
      </c>
      <c r="T2433" s="8">
        <f t="shared" si="377"/>
        <v>45.75</v>
      </c>
      <c r="U2433" s="7">
        <f t="shared" si="378"/>
        <v>44.35</v>
      </c>
      <c r="V2433" s="7">
        <f t="shared" si="379"/>
        <v>44.7</v>
      </c>
    </row>
    <row r="2434" spans="1:22" ht="13.5" x14ac:dyDescent="0.25">
      <c r="A2434" s="3">
        <f>RSI!A2434</f>
        <v>45548</v>
      </c>
      <c r="B2434" s="2">
        <f>RSI!B2434</f>
        <v>20.25</v>
      </c>
      <c r="C2434" s="2">
        <f>RSI!I2434</f>
        <v>7.0969827955354532</v>
      </c>
      <c r="D2434" s="2">
        <f>MACD!E2434</f>
        <v>-3.5725075232242887E-2</v>
      </c>
      <c r="E2434" s="2">
        <f>MACD!F2434</f>
        <v>6.3967828433535018E-2</v>
      </c>
      <c r="F2434" s="2">
        <f>'Moving Avg'!D2434</f>
        <v>20.25</v>
      </c>
      <c r="G2434" s="2">
        <f>'Moving Avg'!F2434</f>
        <v>20.25</v>
      </c>
      <c r="H2434" s="2">
        <f>'Moving Avg'!G2434</f>
        <v>20.771459999999998</v>
      </c>
      <c r="I2434" s="2">
        <f>'Moving Avg'!H2434</f>
        <v>20.743980000000018</v>
      </c>
      <c r="J2434" s="5" t="str">
        <f>OBV!F2434</f>
        <v>NEUTRAL</v>
      </c>
      <c r="K2434" s="5" t="str">
        <f>OBV!G2434</f>
        <v>NEUTRAL</v>
      </c>
      <c r="L2434" s="5" t="str">
        <f>OBV!H2434</f>
        <v>NEUTRAL</v>
      </c>
      <c r="M2434" s="7">
        <f t="shared" ref="M2434:M2497" si="380">IF(C2434&lt;30,50, IF(C2434&gt;70, 0, 25))</f>
        <v>50</v>
      </c>
      <c r="N2434" s="7">
        <f t="shared" ref="N2434:N2497" si="381">IF(E2434-D2434&gt;0.02, 100, IF(E2434-D2434&lt;0,0,45))</f>
        <v>100</v>
      </c>
      <c r="O2434" s="7">
        <f t="shared" ref="O2434:O2497" si="382">IF(F2434-I2434&gt;10,100,IF(F2434-I2434&gt;5,75, IF(F2434-I2434&gt;0,50,0)))</f>
        <v>0</v>
      </c>
      <c r="P2434" s="7">
        <f t="shared" ref="P2434:P2497" si="383">IF(L2434="confirmed bullish", 34, IF(L2434="bullish divergence",17, 0))+IF(J2434="bullish",33,IF(J2434="bearish",0,16.5))+IF(K2434="strong",33,IF(K2434="weak",0,16.5))</f>
        <v>33</v>
      </c>
      <c r="Q2434" s="8">
        <f t="shared" si="374"/>
        <v>57.45</v>
      </c>
      <c r="R2434" s="8">
        <f t="shared" si="375"/>
        <v>38.25</v>
      </c>
      <c r="S2434" s="8">
        <f t="shared" si="376"/>
        <v>37.35</v>
      </c>
      <c r="T2434" s="8">
        <f t="shared" si="377"/>
        <v>45.75</v>
      </c>
      <c r="U2434" s="7">
        <f t="shared" si="378"/>
        <v>44.35</v>
      </c>
      <c r="V2434" s="7">
        <f t="shared" si="379"/>
        <v>44.7</v>
      </c>
    </row>
    <row r="2435" spans="1:22" ht="13.5" x14ac:dyDescent="0.25">
      <c r="A2435" s="3">
        <f>RSI!A2435</f>
        <v>45551</v>
      </c>
      <c r="B2435" s="2">
        <f>RSI!B2435</f>
        <v>20.625</v>
      </c>
      <c r="C2435" s="2">
        <f>RSI!I2435</f>
        <v>64.839716197113688</v>
      </c>
      <c r="D2435" s="2">
        <f>MACD!E2435</f>
        <v>-7.2737532342511457E-2</v>
      </c>
      <c r="E2435" s="2">
        <f>MACD!F2435</f>
        <v>3.662675627832572E-2</v>
      </c>
      <c r="F2435" s="2">
        <f>'Moving Avg'!D2435</f>
        <v>20.324999999999999</v>
      </c>
      <c r="G2435" s="2">
        <f>'Moving Avg'!F2435</f>
        <v>20.268750000000001</v>
      </c>
      <c r="H2435" s="2">
        <f>'Moving Avg'!G2435</f>
        <v>20.758339999999997</v>
      </c>
      <c r="I2435" s="2">
        <f>'Moving Avg'!H2435</f>
        <v>20.750110000000017</v>
      </c>
      <c r="J2435" s="5" t="str">
        <f>OBV!F2435</f>
        <v>BULLISH</v>
      </c>
      <c r="K2435" s="5" t="str">
        <f>OBV!G2435</f>
        <v>NEUTRAL</v>
      </c>
      <c r="L2435" s="5" t="str">
        <f>OBV!H2435</f>
        <v>CONFIRMED BULLISH</v>
      </c>
      <c r="M2435" s="7">
        <f t="shared" si="380"/>
        <v>25</v>
      </c>
      <c r="N2435" s="7">
        <f t="shared" si="381"/>
        <v>100</v>
      </c>
      <c r="O2435" s="7">
        <f t="shared" si="382"/>
        <v>0</v>
      </c>
      <c r="P2435" s="7">
        <f t="shared" si="383"/>
        <v>83.5</v>
      </c>
      <c r="Q2435" s="8">
        <f t="shared" ref="Q2435:Q2498" si="384">0.35*M2435+N2435*0.35+O2435*0.15+P2435*0.15</f>
        <v>56.274999999999999</v>
      </c>
      <c r="R2435" s="8">
        <f t="shared" ref="R2435:R2498" si="385">M2435*0.2+N2435*0.2+O2435*0.35+P2435*0.25</f>
        <v>45.875</v>
      </c>
      <c r="S2435" s="8">
        <f t="shared" ref="S2435:S2498" si="386">M2435*0.15+N2435*0.15+O2435*0.25+P2435*0.45</f>
        <v>56.325000000000003</v>
      </c>
      <c r="T2435" s="8">
        <f t="shared" ref="T2435:T2498" si="387">0.25*SUM(M2435:P2435)</f>
        <v>52.125</v>
      </c>
      <c r="U2435" s="7">
        <f t="shared" ref="U2435:U2498" si="388">SUM(Q2435:S2435)/3</f>
        <v>52.82500000000001</v>
      </c>
      <c r="V2435" s="7">
        <f t="shared" ref="V2435:V2498" si="389">SUM(Q2435:T2435)/4</f>
        <v>52.650000000000006</v>
      </c>
    </row>
    <row r="2436" spans="1:22" ht="13.5" x14ac:dyDescent="0.25">
      <c r="A2436" s="3">
        <f>RSI!A2436</f>
        <v>45552</v>
      </c>
      <c r="B2436" s="2">
        <f>RSI!B2436</f>
        <v>20.625</v>
      </c>
      <c r="C2436" s="2">
        <f>RSI!I2436</f>
        <v>64.839716197113688</v>
      </c>
      <c r="D2436" s="2">
        <f>MACD!E2436</f>
        <v>-0.10518048270135694</v>
      </c>
      <c r="E2436" s="2">
        <f>MACD!F2436</f>
        <v>8.2653084823891901E-3</v>
      </c>
      <c r="F2436" s="2">
        <f>'Moving Avg'!D2436</f>
        <v>20.399999999999999</v>
      </c>
      <c r="G2436" s="2">
        <f>'Moving Avg'!F2436</f>
        <v>20.287500000000001</v>
      </c>
      <c r="H2436" s="2">
        <f>'Moving Avg'!G2436</f>
        <v>20.750839999999997</v>
      </c>
      <c r="I2436" s="2">
        <f>'Moving Avg'!H2436</f>
        <v>20.756240000000016</v>
      </c>
      <c r="J2436" s="5" t="str">
        <f>OBV!F2436</f>
        <v>BULLISH</v>
      </c>
      <c r="K2436" s="5" t="str">
        <f>OBV!G2436</f>
        <v>NEUTRAL</v>
      </c>
      <c r="L2436" s="5" t="str">
        <f>OBV!H2436</f>
        <v>CONFIRMED BULLISH</v>
      </c>
      <c r="M2436" s="7">
        <f t="shared" si="380"/>
        <v>25</v>
      </c>
      <c r="N2436" s="7">
        <f t="shared" si="381"/>
        <v>100</v>
      </c>
      <c r="O2436" s="7">
        <f t="shared" si="382"/>
        <v>0</v>
      </c>
      <c r="P2436" s="7">
        <f t="shared" si="383"/>
        <v>83.5</v>
      </c>
      <c r="Q2436" s="8">
        <f t="shared" si="384"/>
        <v>56.274999999999999</v>
      </c>
      <c r="R2436" s="8">
        <f t="shared" si="385"/>
        <v>45.875</v>
      </c>
      <c r="S2436" s="8">
        <f t="shared" si="386"/>
        <v>56.325000000000003</v>
      </c>
      <c r="T2436" s="8">
        <f t="shared" si="387"/>
        <v>52.125</v>
      </c>
      <c r="U2436" s="7">
        <f t="shared" si="388"/>
        <v>52.82500000000001</v>
      </c>
      <c r="V2436" s="7">
        <f t="shared" si="389"/>
        <v>52.650000000000006</v>
      </c>
    </row>
    <row r="2437" spans="1:22" ht="13.5" x14ac:dyDescent="0.25">
      <c r="A2437" s="3">
        <f>RSI!A2437</f>
        <v>45553</v>
      </c>
      <c r="B2437" s="2">
        <f>RSI!B2437</f>
        <v>21.094000000000001</v>
      </c>
      <c r="C2437" s="2">
        <f>RSI!I2437</f>
        <v>81.509442453916449</v>
      </c>
      <c r="D2437" s="2">
        <f>MACD!E2437</f>
        <v>-0.16841435568676033</v>
      </c>
      <c r="E2437" s="2">
        <f>MACD!F2437</f>
        <v>-2.7070624351440718E-2</v>
      </c>
      <c r="F2437" s="2">
        <f>'Moving Avg'!D2437</f>
        <v>20.5688</v>
      </c>
      <c r="G2437" s="2">
        <f>'Moving Avg'!F2437</f>
        <v>20.329699999999999</v>
      </c>
      <c r="H2437" s="2">
        <f>'Moving Avg'!G2437</f>
        <v>20.752719999999997</v>
      </c>
      <c r="I2437" s="2">
        <f>'Moving Avg'!H2437</f>
        <v>20.76471500000002</v>
      </c>
      <c r="J2437" s="5" t="str">
        <f>OBV!F2437</f>
        <v>BULLISH</v>
      </c>
      <c r="K2437" s="5" t="str">
        <f>OBV!G2437</f>
        <v>STRONG</v>
      </c>
      <c r="L2437" s="5" t="str">
        <f>OBV!H2437</f>
        <v>CONFIRMED BULLISH</v>
      </c>
      <c r="M2437" s="7">
        <f t="shared" si="380"/>
        <v>0</v>
      </c>
      <c r="N2437" s="7">
        <f t="shared" si="381"/>
        <v>100</v>
      </c>
      <c r="O2437" s="7">
        <f t="shared" si="382"/>
        <v>0</v>
      </c>
      <c r="P2437" s="7">
        <f t="shared" si="383"/>
        <v>100</v>
      </c>
      <c r="Q2437" s="8">
        <f t="shared" si="384"/>
        <v>50</v>
      </c>
      <c r="R2437" s="8">
        <f t="shared" si="385"/>
        <v>45</v>
      </c>
      <c r="S2437" s="8">
        <f t="shared" si="386"/>
        <v>60</v>
      </c>
      <c r="T2437" s="8">
        <f t="shared" si="387"/>
        <v>50</v>
      </c>
      <c r="U2437" s="7">
        <f t="shared" si="388"/>
        <v>51.666666666666664</v>
      </c>
      <c r="V2437" s="7">
        <f t="shared" si="389"/>
        <v>51.25</v>
      </c>
    </row>
    <row r="2438" spans="1:22" ht="13.5" x14ac:dyDescent="0.25">
      <c r="A2438" s="3">
        <f>RSI!A2438</f>
        <v>45554</v>
      </c>
      <c r="B2438" s="2">
        <f>RSI!B2438</f>
        <v>21.094000000000001</v>
      </c>
      <c r="C2438" s="2">
        <f>RSI!I2438</f>
        <v>81.509442453916449</v>
      </c>
      <c r="D2438" s="2">
        <f>MACD!E2438</f>
        <v>-0.22565554556778267</v>
      </c>
      <c r="E2438" s="2">
        <f>MACD!F2438</f>
        <v>-6.6787608594709114E-2</v>
      </c>
      <c r="F2438" s="2">
        <f>'Moving Avg'!D2438</f>
        <v>20.737599999999997</v>
      </c>
      <c r="G2438" s="2">
        <f>'Moving Avg'!F2438</f>
        <v>20.3719</v>
      </c>
      <c r="H2438" s="2">
        <f>'Moving Avg'!G2438</f>
        <v>20.754599999999996</v>
      </c>
      <c r="I2438" s="2">
        <f>'Moving Avg'!H2438</f>
        <v>20.770305000000018</v>
      </c>
      <c r="J2438" s="5" t="str">
        <f>OBV!F2438</f>
        <v>BULLISH</v>
      </c>
      <c r="K2438" s="5" t="str">
        <f>OBV!G2438</f>
        <v>STRONG</v>
      </c>
      <c r="L2438" s="5" t="str">
        <f>OBV!H2438</f>
        <v>CONFIRMED BULLISH</v>
      </c>
      <c r="M2438" s="7">
        <f t="shared" si="380"/>
        <v>0</v>
      </c>
      <c r="N2438" s="7">
        <f t="shared" si="381"/>
        <v>100</v>
      </c>
      <c r="O2438" s="7">
        <f t="shared" si="382"/>
        <v>0</v>
      </c>
      <c r="P2438" s="7">
        <f t="shared" si="383"/>
        <v>100</v>
      </c>
      <c r="Q2438" s="8">
        <f t="shared" si="384"/>
        <v>50</v>
      </c>
      <c r="R2438" s="8">
        <f t="shared" si="385"/>
        <v>45</v>
      </c>
      <c r="S2438" s="8">
        <f t="shared" si="386"/>
        <v>60</v>
      </c>
      <c r="T2438" s="8">
        <f t="shared" si="387"/>
        <v>50</v>
      </c>
      <c r="U2438" s="7">
        <f t="shared" si="388"/>
        <v>51.666666666666664</v>
      </c>
      <c r="V2438" s="7">
        <f t="shared" si="389"/>
        <v>51.25</v>
      </c>
    </row>
    <row r="2439" spans="1:22" ht="13.5" x14ac:dyDescent="0.25">
      <c r="A2439" s="3">
        <f>RSI!A2439</f>
        <v>45555</v>
      </c>
      <c r="B2439" s="2">
        <f>RSI!B2439</f>
        <v>21.094000000000001</v>
      </c>
      <c r="C2439" s="2">
        <f>RSI!I2439</f>
        <v>81.509442453916449</v>
      </c>
      <c r="D2439" s="2">
        <f>MACD!E2439</f>
        <v>-0.27754929210627211</v>
      </c>
      <c r="E2439" s="2">
        <f>MACD!F2439</f>
        <v>-0.10893994529702172</v>
      </c>
      <c r="F2439" s="2">
        <f>'Moving Avg'!D2439</f>
        <v>20.906400000000001</v>
      </c>
      <c r="G2439" s="2">
        <f>'Moving Avg'!F2439</f>
        <v>20.414099999999998</v>
      </c>
      <c r="H2439" s="2">
        <f>'Moving Avg'!G2439</f>
        <v>20.756479999999996</v>
      </c>
      <c r="I2439" s="2">
        <f>'Moving Avg'!H2439</f>
        <v>20.775895000000013</v>
      </c>
      <c r="J2439" s="5" t="str">
        <f>OBV!F2439</f>
        <v>BULLISH</v>
      </c>
      <c r="K2439" s="5" t="str">
        <f>OBV!G2439</f>
        <v>STRONG</v>
      </c>
      <c r="L2439" s="5" t="str">
        <f>OBV!H2439</f>
        <v>CONFIRMED BULLISH</v>
      </c>
      <c r="M2439" s="7">
        <f t="shared" si="380"/>
        <v>0</v>
      </c>
      <c r="N2439" s="7">
        <f t="shared" si="381"/>
        <v>100</v>
      </c>
      <c r="O2439" s="7">
        <f t="shared" si="382"/>
        <v>50</v>
      </c>
      <c r="P2439" s="7">
        <f t="shared" si="383"/>
        <v>100</v>
      </c>
      <c r="Q2439" s="8">
        <f t="shared" si="384"/>
        <v>57.5</v>
      </c>
      <c r="R2439" s="8">
        <f t="shared" si="385"/>
        <v>62.5</v>
      </c>
      <c r="S2439" s="8">
        <f t="shared" si="386"/>
        <v>72.5</v>
      </c>
      <c r="T2439" s="8">
        <f t="shared" si="387"/>
        <v>62.5</v>
      </c>
      <c r="U2439" s="7">
        <f t="shared" si="388"/>
        <v>64.166666666666671</v>
      </c>
      <c r="V2439" s="7">
        <f t="shared" si="389"/>
        <v>63.75</v>
      </c>
    </row>
    <row r="2440" spans="1:22" ht="13.5" x14ac:dyDescent="0.25">
      <c r="A2440" s="3">
        <f>RSI!A2440</f>
        <v>45558</v>
      </c>
      <c r="B2440" s="2">
        <f>RSI!B2440</f>
        <v>21.094000000000001</v>
      </c>
      <c r="C2440" s="2">
        <f>RSI!I2440</f>
        <v>81.509442453916449</v>
      </c>
      <c r="D2440" s="2">
        <f>MACD!E2440</f>
        <v>-0.32466206455544722</v>
      </c>
      <c r="E2440" s="2">
        <f>MACD!F2440</f>
        <v>-0.15208436914870682</v>
      </c>
      <c r="F2440" s="2">
        <f>'Moving Avg'!D2440</f>
        <v>21.0002</v>
      </c>
      <c r="G2440" s="2">
        <f>'Moving Avg'!F2440</f>
        <v>20.456299999999999</v>
      </c>
      <c r="H2440" s="2">
        <f>'Moving Avg'!G2440</f>
        <v>20.76024</v>
      </c>
      <c r="I2440" s="2">
        <f>'Moving Avg'!H2440</f>
        <v>20.777045000000015</v>
      </c>
      <c r="J2440" s="5" t="str">
        <f>OBV!F2440</f>
        <v>BULLISH</v>
      </c>
      <c r="K2440" s="5" t="str">
        <f>OBV!G2440</f>
        <v>NEUTRAL</v>
      </c>
      <c r="L2440" s="5" t="str">
        <f>OBV!H2440</f>
        <v>CONFIRMED BULLISH</v>
      </c>
      <c r="M2440" s="7">
        <f t="shared" si="380"/>
        <v>0</v>
      </c>
      <c r="N2440" s="7">
        <f t="shared" si="381"/>
        <v>100</v>
      </c>
      <c r="O2440" s="7">
        <f t="shared" si="382"/>
        <v>50</v>
      </c>
      <c r="P2440" s="7">
        <f t="shared" si="383"/>
        <v>83.5</v>
      </c>
      <c r="Q2440" s="8">
        <f t="shared" si="384"/>
        <v>55.024999999999999</v>
      </c>
      <c r="R2440" s="8">
        <f t="shared" si="385"/>
        <v>58.375</v>
      </c>
      <c r="S2440" s="8">
        <f t="shared" si="386"/>
        <v>65.075000000000003</v>
      </c>
      <c r="T2440" s="8">
        <f t="shared" si="387"/>
        <v>58.375</v>
      </c>
      <c r="U2440" s="7">
        <f t="shared" si="388"/>
        <v>59.491666666666674</v>
      </c>
      <c r="V2440" s="7">
        <f t="shared" si="389"/>
        <v>59.212500000000006</v>
      </c>
    </row>
    <row r="2441" spans="1:22" ht="13.5" x14ac:dyDescent="0.25">
      <c r="A2441" s="3">
        <f>RSI!A2441</f>
        <v>45559</v>
      </c>
      <c r="B2441" s="2">
        <f>RSI!B2441</f>
        <v>22.041</v>
      </c>
      <c r="C2441" s="2">
        <f>RSI!I2441</f>
        <v>91.917164719596627</v>
      </c>
      <c r="D2441" s="2">
        <f>MACD!E2441</f>
        <v>-0.43764031004063142</v>
      </c>
      <c r="E2441" s="2">
        <f>MACD!F2441</f>
        <v>-0.20919555732709177</v>
      </c>
      <c r="F2441" s="2">
        <f>'Moving Avg'!D2441</f>
        <v>21.2834</v>
      </c>
      <c r="G2441" s="2">
        <f>'Moving Avg'!F2441</f>
        <v>20.545849999999998</v>
      </c>
      <c r="H2441" s="2">
        <f>'Moving Avg'!G2441</f>
        <v>20.77918</v>
      </c>
      <c r="I2441" s="2">
        <f>'Moving Avg'!H2441</f>
        <v>20.782930000000018</v>
      </c>
      <c r="J2441" s="5" t="str">
        <f>OBV!F2441</f>
        <v>BULLISH</v>
      </c>
      <c r="K2441" s="5" t="str">
        <f>OBV!G2441</f>
        <v>NEUTRAL</v>
      </c>
      <c r="L2441" s="5" t="str">
        <f>OBV!H2441</f>
        <v>CONFIRMED BULLISH</v>
      </c>
      <c r="M2441" s="7">
        <f t="shared" si="380"/>
        <v>0</v>
      </c>
      <c r="N2441" s="7">
        <f t="shared" si="381"/>
        <v>100</v>
      </c>
      <c r="O2441" s="7">
        <f t="shared" si="382"/>
        <v>50</v>
      </c>
      <c r="P2441" s="7">
        <f t="shared" si="383"/>
        <v>83.5</v>
      </c>
      <c r="Q2441" s="8">
        <f t="shared" si="384"/>
        <v>55.024999999999999</v>
      </c>
      <c r="R2441" s="8">
        <f t="shared" si="385"/>
        <v>58.375</v>
      </c>
      <c r="S2441" s="8">
        <f t="shared" si="386"/>
        <v>65.075000000000003</v>
      </c>
      <c r="T2441" s="8">
        <f t="shared" si="387"/>
        <v>58.375</v>
      </c>
      <c r="U2441" s="7">
        <f t="shared" si="388"/>
        <v>59.491666666666674</v>
      </c>
      <c r="V2441" s="7">
        <f t="shared" si="389"/>
        <v>59.212500000000006</v>
      </c>
    </row>
    <row r="2442" spans="1:22" ht="13.5" x14ac:dyDescent="0.25">
      <c r="A2442" s="3">
        <f>RSI!A2442</f>
        <v>45560</v>
      </c>
      <c r="B2442" s="2">
        <f>RSI!B2442</f>
        <v>23.024999999999999</v>
      </c>
      <c r="C2442" s="2">
        <f>RSI!I2442</f>
        <v>95.040741725615391</v>
      </c>
      <c r="D2442" s="2">
        <f>MACD!E2442</f>
        <v>-0.61446782077642581</v>
      </c>
      <c r="E2442" s="2">
        <f>MACD!F2442</f>
        <v>-0.2902500100169586</v>
      </c>
      <c r="F2442" s="2">
        <f>'Moving Avg'!D2442</f>
        <v>21.669600000000003</v>
      </c>
      <c r="G2442" s="2">
        <f>'Moving Avg'!F2442</f>
        <v>20.684599999999996</v>
      </c>
      <c r="H2442" s="2">
        <f>'Moving Avg'!G2442</f>
        <v>20.817800000000002</v>
      </c>
      <c r="I2442" s="2">
        <f>'Moving Avg'!H2442</f>
        <v>20.793735000000016</v>
      </c>
      <c r="J2442" s="5" t="str">
        <f>OBV!F2442</f>
        <v>NEUTRAL</v>
      </c>
      <c r="K2442" s="5" t="str">
        <f>OBV!G2442</f>
        <v>NEUTRAL</v>
      </c>
      <c r="L2442" s="5" t="str">
        <f>OBV!H2442</f>
        <v>NEUTRAL</v>
      </c>
      <c r="M2442" s="7">
        <f t="shared" si="380"/>
        <v>0</v>
      </c>
      <c r="N2442" s="7">
        <f t="shared" si="381"/>
        <v>100</v>
      </c>
      <c r="O2442" s="7">
        <f t="shared" si="382"/>
        <v>50</v>
      </c>
      <c r="P2442" s="7">
        <f t="shared" si="383"/>
        <v>33</v>
      </c>
      <c r="Q2442" s="8">
        <f t="shared" si="384"/>
        <v>47.45</v>
      </c>
      <c r="R2442" s="8">
        <f t="shared" si="385"/>
        <v>45.75</v>
      </c>
      <c r="S2442" s="8">
        <f t="shared" si="386"/>
        <v>42.35</v>
      </c>
      <c r="T2442" s="8">
        <f t="shared" si="387"/>
        <v>45.75</v>
      </c>
      <c r="U2442" s="7">
        <f t="shared" si="388"/>
        <v>45.183333333333337</v>
      </c>
      <c r="V2442" s="7">
        <f t="shared" si="389"/>
        <v>45.325000000000003</v>
      </c>
    </row>
    <row r="2443" spans="1:22" ht="13.5" x14ac:dyDescent="0.25">
      <c r="A2443" s="3">
        <f>RSI!A2443</f>
        <v>45561</v>
      </c>
      <c r="B2443" s="2">
        <f>RSI!B2443</f>
        <v>23.024999999999999</v>
      </c>
      <c r="C2443" s="2">
        <f>RSI!I2443</f>
        <v>95.040741725615391</v>
      </c>
      <c r="D2443" s="2">
        <f>MACD!E2443</f>
        <v>-0.77762934262610983</v>
      </c>
      <c r="E2443" s="2">
        <f>MACD!F2443</f>
        <v>-0.38772587653878887</v>
      </c>
      <c r="F2443" s="2">
        <f>'Moving Avg'!D2443</f>
        <v>22.055799999999998</v>
      </c>
      <c r="G2443" s="2">
        <f>'Moving Avg'!F2443</f>
        <v>20.823349999999998</v>
      </c>
      <c r="H2443" s="2">
        <f>'Moving Avg'!G2443</f>
        <v>20.85454</v>
      </c>
      <c r="I2443" s="2">
        <f>'Moving Avg'!H2443</f>
        <v>20.80454000000001</v>
      </c>
      <c r="J2443" s="5" t="str">
        <f>OBV!F2443</f>
        <v>NEUTRAL</v>
      </c>
      <c r="K2443" s="5" t="str">
        <f>OBV!G2443</f>
        <v>NEUTRAL</v>
      </c>
      <c r="L2443" s="5" t="str">
        <f>OBV!H2443</f>
        <v>NEUTRAL</v>
      </c>
      <c r="M2443" s="7">
        <f t="shared" si="380"/>
        <v>0</v>
      </c>
      <c r="N2443" s="7">
        <f t="shared" si="381"/>
        <v>100</v>
      </c>
      <c r="O2443" s="7">
        <f t="shared" si="382"/>
        <v>50</v>
      </c>
      <c r="P2443" s="7">
        <f t="shared" si="383"/>
        <v>33</v>
      </c>
      <c r="Q2443" s="8">
        <f t="shared" si="384"/>
        <v>47.45</v>
      </c>
      <c r="R2443" s="8">
        <f t="shared" si="385"/>
        <v>45.75</v>
      </c>
      <c r="S2443" s="8">
        <f t="shared" si="386"/>
        <v>42.35</v>
      </c>
      <c r="T2443" s="8">
        <f t="shared" si="387"/>
        <v>45.75</v>
      </c>
      <c r="U2443" s="7">
        <f t="shared" si="388"/>
        <v>45.183333333333337</v>
      </c>
      <c r="V2443" s="7">
        <f t="shared" si="389"/>
        <v>45.325000000000003</v>
      </c>
    </row>
    <row r="2444" spans="1:22" ht="13.5" x14ac:dyDescent="0.25">
      <c r="A2444" s="3">
        <f>RSI!A2444</f>
        <v>45562</v>
      </c>
      <c r="B2444" s="2">
        <f>RSI!B2444</f>
        <v>23.024999999999999</v>
      </c>
      <c r="C2444" s="2">
        <f>RSI!I2444</f>
        <v>95.040741725615391</v>
      </c>
      <c r="D2444" s="2">
        <f>MACD!E2444</f>
        <v>-0.92822450256388223</v>
      </c>
      <c r="E2444" s="2">
        <f>MACD!F2444</f>
        <v>-0.49582560174380763</v>
      </c>
      <c r="F2444" s="2">
        <f>'Moving Avg'!D2444</f>
        <v>22.442</v>
      </c>
      <c r="G2444" s="2">
        <f>'Moving Avg'!F2444</f>
        <v>20.962099999999996</v>
      </c>
      <c r="H2444" s="2">
        <f>'Moving Avg'!G2444</f>
        <v>20.891280000000002</v>
      </c>
      <c r="I2444" s="2">
        <f>'Moving Avg'!H2444</f>
        <v>20.815345000000015</v>
      </c>
      <c r="J2444" s="5" t="str">
        <f>OBV!F2444</f>
        <v>NEUTRAL</v>
      </c>
      <c r="K2444" s="5" t="str">
        <f>OBV!G2444</f>
        <v>NEUTRAL</v>
      </c>
      <c r="L2444" s="5" t="str">
        <f>OBV!H2444</f>
        <v>NEUTRAL</v>
      </c>
      <c r="M2444" s="7">
        <f t="shared" si="380"/>
        <v>0</v>
      </c>
      <c r="N2444" s="7">
        <f t="shared" si="381"/>
        <v>100</v>
      </c>
      <c r="O2444" s="7">
        <f t="shared" si="382"/>
        <v>50</v>
      </c>
      <c r="P2444" s="7">
        <f t="shared" si="383"/>
        <v>33</v>
      </c>
      <c r="Q2444" s="8">
        <f t="shared" si="384"/>
        <v>47.45</v>
      </c>
      <c r="R2444" s="8">
        <f t="shared" si="385"/>
        <v>45.75</v>
      </c>
      <c r="S2444" s="8">
        <f t="shared" si="386"/>
        <v>42.35</v>
      </c>
      <c r="T2444" s="8">
        <f t="shared" si="387"/>
        <v>45.75</v>
      </c>
      <c r="U2444" s="7">
        <f t="shared" si="388"/>
        <v>45.183333333333337</v>
      </c>
      <c r="V2444" s="7">
        <f t="shared" si="389"/>
        <v>45.325000000000003</v>
      </c>
    </row>
    <row r="2445" spans="1:22" ht="13.5" x14ac:dyDescent="0.25">
      <c r="A2445" s="3">
        <f>RSI!A2445</f>
        <v>45565</v>
      </c>
      <c r="B2445" s="2">
        <f>RSI!B2445</f>
        <v>23.024999999999999</v>
      </c>
      <c r="C2445" s="2">
        <f>RSI!I2445</f>
        <v>95.040741725615391</v>
      </c>
      <c r="D2445" s="2">
        <f>MACD!E2445</f>
        <v>-1.0095657304061376</v>
      </c>
      <c r="E2445" s="2">
        <f>MACD!F2445</f>
        <v>-0.59857362747627363</v>
      </c>
      <c r="F2445" s="2">
        <f>'Moving Avg'!D2445</f>
        <v>22.828200000000002</v>
      </c>
      <c r="G2445" s="2">
        <f>'Moving Avg'!F2445</f>
        <v>21.100849999999994</v>
      </c>
      <c r="H2445" s="2">
        <f>'Moving Avg'!G2445</f>
        <v>20.92802</v>
      </c>
      <c r="I2445" s="2">
        <f>'Moving Avg'!H2445</f>
        <v>20.830590000000015</v>
      </c>
      <c r="J2445" s="5" t="str">
        <f>OBV!F2445</f>
        <v>NEUTRAL</v>
      </c>
      <c r="K2445" s="5" t="str">
        <f>OBV!G2445</f>
        <v>NEUTRAL</v>
      </c>
      <c r="L2445" s="5" t="str">
        <f>OBV!H2445</f>
        <v>NEUTRAL</v>
      </c>
      <c r="M2445" s="7">
        <f t="shared" si="380"/>
        <v>0</v>
      </c>
      <c r="N2445" s="7">
        <f t="shared" si="381"/>
        <v>100</v>
      </c>
      <c r="O2445" s="7">
        <f t="shared" si="382"/>
        <v>50</v>
      </c>
      <c r="P2445" s="7">
        <f t="shared" si="383"/>
        <v>33</v>
      </c>
      <c r="Q2445" s="8">
        <f t="shared" si="384"/>
        <v>47.45</v>
      </c>
      <c r="R2445" s="8">
        <f t="shared" si="385"/>
        <v>45.75</v>
      </c>
      <c r="S2445" s="8">
        <f t="shared" si="386"/>
        <v>42.35</v>
      </c>
      <c r="T2445" s="8">
        <f t="shared" si="387"/>
        <v>45.75</v>
      </c>
      <c r="U2445" s="7">
        <f t="shared" si="388"/>
        <v>45.183333333333337</v>
      </c>
      <c r="V2445" s="7">
        <f t="shared" si="389"/>
        <v>45.325000000000003</v>
      </c>
    </row>
    <row r="2446" spans="1:22" ht="13.5" x14ac:dyDescent="0.25">
      <c r="A2446" s="3">
        <f>RSI!A2446</f>
        <v>45566</v>
      </c>
      <c r="B2446" s="2">
        <f>RSI!B2446</f>
        <v>23.024999999999999</v>
      </c>
      <c r="C2446" s="2">
        <f>RSI!I2446</f>
        <v>95.040741725615391</v>
      </c>
      <c r="D2446" s="2">
        <f>MACD!E2446</f>
        <v>-1.0891400174004282</v>
      </c>
      <c r="E2446" s="2">
        <f>MACD!F2446</f>
        <v>-0.69668690546110457</v>
      </c>
      <c r="F2446" s="2">
        <f>'Moving Avg'!D2446</f>
        <v>23.024999999999999</v>
      </c>
      <c r="G2446" s="2">
        <f>'Moving Avg'!F2446</f>
        <v>21.239599999999992</v>
      </c>
      <c r="H2446" s="2">
        <f>'Moving Avg'!G2446</f>
        <v>20.964760000000005</v>
      </c>
      <c r="I2446" s="2">
        <f>'Moving Avg'!H2446</f>
        <v>20.845835000000012</v>
      </c>
      <c r="J2446" s="5" t="str">
        <f>OBV!F2446</f>
        <v>NEUTRAL</v>
      </c>
      <c r="K2446" s="5" t="str">
        <f>OBV!G2446</f>
        <v>NEUTRAL</v>
      </c>
      <c r="L2446" s="5" t="str">
        <f>OBV!H2446</f>
        <v>NEUTRAL</v>
      </c>
      <c r="M2446" s="7">
        <f t="shared" si="380"/>
        <v>0</v>
      </c>
      <c r="N2446" s="7">
        <f t="shared" si="381"/>
        <v>100</v>
      </c>
      <c r="O2446" s="7">
        <f t="shared" si="382"/>
        <v>50</v>
      </c>
      <c r="P2446" s="7">
        <f t="shared" si="383"/>
        <v>33</v>
      </c>
      <c r="Q2446" s="8">
        <f t="shared" si="384"/>
        <v>47.45</v>
      </c>
      <c r="R2446" s="8">
        <f t="shared" si="385"/>
        <v>45.75</v>
      </c>
      <c r="S2446" s="8">
        <f t="shared" si="386"/>
        <v>42.35</v>
      </c>
      <c r="T2446" s="8">
        <f t="shared" si="387"/>
        <v>45.75</v>
      </c>
      <c r="U2446" s="7">
        <f t="shared" si="388"/>
        <v>45.183333333333337</v>
      </c>
      <c r="V2446" s="7">
        <f t="shared" si="389"/>
        <v>45.325000000000003</v>
      </c>
    </row>
    <row r="2447" spans="1:22" ht="13.5" x14ac:dyDescent="0.25">
      <c r="A2447" s="3">
        <f>RSI!A2447</f>
        <v>45567</v>
      </c>
      <c r="B2447" s="2">
        <f>RSI!B2447</f>
        <v>21.994</v>
      </c>
      <c r="C2447" s="2">
        <f>RSI!I2447</f>
        <v>59.905539570988502</v>
      </c>
      <c r="D2447" s="2">
        <f>MACD!E2447</f>
        <v>-1.0178989030238697</v>
      </c>
      <c r="E2447" s="2">
        <f>MACD!F2447</f>
        <v>-0.76092930497365763</v>
      </c>
      <c r="F2447" s="2">
        <f>'Moving Avg'!D2447</f>
        <v>22.8188</v>
      </c>
      <c r="G2447" s="2">
        <f>'Moving Avg'!F2447</f>
        <v>21.326799999999992</v>
      </c>
      <c r="H2447" s="2">
        <f>'Moving Avg'!G2447</f>
        <v>20.980880000000003</v>
      </c>
      <c r="I2447" s="2">
        <f>'Moving Avg'!H2447</f>
        <v>20.855925000000017</v>
      </c>
      <c r="J2447" s="5" t="str">
        <f>OBV!F2447</f>
        <v>NEUTRAL</v>
      </c>
      <c r="K2447" s="5" t="str">
        <f>OBV!G2447</f>
        <v>NEUTRAL</v>
      </c>
      <c r="L2447" s="5" t="str">
        <f>OBV!H2447</f>
        <v>NEUTRAL</v>
      </c>
      <c r="M2447" s="7">
        <f t="shared" si="380"/>
        <v>25</v>
      </c>
      <c r="N2447" s="7">
        <f t="shared" si="381"/>
        <v>100</v>
      </c>
      <c r="O2447" s="7">
        <f t="shared" si="382"/>
        <v>50</v>
      </c>
      <c r="P2447" s="7">
        <f t="shared" si="383"/>
        <v>33</v>
      </c>
      <c r="Q2447" s="8">
        <f t="shared" si="384"/>
        <v>56.2</v>
      </c>
      <c r="R2447" s="8">
        <f t="shared" si="385"/>
        <v>50.75</v>
      </c>
      <c r="S2447" s="8">
        <f t="shared" si="386"/>
        <v>46.1</v>
      </c>
      <c r="T2447" s="8">
        <f t="shared" si="387"/>
        <v>52</v>
      </c>
      <c r="U2447" s="7">
        <f t="shared" si="388"/>
        <v>51.016666666666673</v>
      </c>
      <c r="V2447" s="7">
        <f t="shared" si="389"/>
        <v>51.262500000000003</v>
      </c>
    </row>
    <row r="2448" spans="1:22" ht="13.5" x14ac:dyDescent="0.25">
      <c r="A2448" s="3">
        <f>RSI!A2448</f>
        <v>45568</v>
      </c>
      <c r="B2448" s="2">
        <f>RSI!B2448</f>
        <v>21.009</v>
      </c>
      <c r="C2448" s="2">
        <f>RSI!I2448</f>
        <v>43.398488575268743</v>
      </c>
      <c r="D2448" s="2">
        <f>MACD!E2448</f>
        <v>-0.88777667491660495</v>
      </c>
      <c r="E2448" s="2">
        <f>MACD!F2448</f>
        <v>-0.78629877896224709</v>
      </c>
      <c r="F2448" s="2">
        <f>'Moving Avg'!D2448</f>
        <v>22.415599999999998</v>
      </c>
      <c r="G2448" s="2">
        <f>'Moving Avg'!F2448</f>
        <v>21.364749999999994</v>
      </c>
      <c r="H2448" s="2">
        <f>'Moving Avg'!G2448</f>
        <v>20.9773</v>
      </c>
      <c r="I2448" s="2">
        <f>'Moving Avg'!H2448</f>
        <v>20.861090000000019</v>
      </c>
      <c r="J2448" s="5" t="str">
        <f>OBV!F2448</f>
        <v>BEARISH</v>
      </c>
      <c r="K2448" s="5" t="str">
        <f>OBV!G2448</f>
        <v>NEUTRAL</v>
      </c>
      <c r="L2448" s="5" t="str">
        <f>OBV!H2448</f>
        <v>CONFIRMED BEARISH</v>
      </c>
      <c r="M2448" s="7">
        <f t="shared" si="380"/>
        <v>25</v>
      </c>
      <c r="N2448" s="7">
        <f t="shared" si="381"/>
        <v>100</v>
      </c>
      <c r="O2448" s="7">
        <f t="shared" si="382"/>
        <v>50</v>
      </c>
      <c r="P2448" s="7">
        <f t="shared" si="383"/>
        <v>16.5</v>
      </c>
      <c r="Q2448" s="8">
        <f t="shared" si="384"/>
        <v>53.725000000000001</v>
      </c>
      <c r="R2448" s="8">
        <f t="shared" si="385"/>
        <v>46.625</v>
      </c>
      <c r="S2448" s="8">
        <f t="shared" si="386"/>
        <v>38.674999999999997</v>
      </c>
      <c r="T2448" s="8">
        <f t="shared" si="387"/>
        <v>47.875</v>
      </c>
      <c r="U2448" s="7">
        <f t="shared" si="388"/>
        <v>46.341666666666661</v>
      </c>
      <c r="V2448" s="7">
        <f t="shared" si="389"/>
        <v>46.724999999999994</v>
      </c>
    </row>
    <row r="2449" spans="1:22" ht="13.5" x14ac:dyDescent="0.25">
      <c r="A2449" s="3">
        <f>RSI!A2449</f>
        <v>45569</v>
      </c>
      <c r="B2449" s="2">
        <f>RSI!B2449</f>
        <v>21.009</v>
      </c>
      <c r="C2449" s="2">
        <f>RSI!I2449</f>
        <v>43.398488575268743</v>
      </c>
      <c r="D2449" s="2">
        <f>MACD!E2449</f>
        <v>-0.77474328622952982</v>
      </c>
      <c r="E2449" s="2">
        <f>MACD!F2449</f>
        <v>-0.78398768041570377</v>
      </c>
      <c r="F2449" s="2">
        <f>'Moving Avg'!D2449</f>
        <v>22.0124</v>
      </c>
      <c r="G2449" s="2">
        <f>'Moving Avg'!F2449</f>
        <v>21.402699999999992</v>
      </c>
      <c r="H2449" s="2">
        <f>'Moving Avg'!G2449</f>
        <v>20.973720000000004</v>
      </c>
      <c r="I2449" s="2">
        <f>'Moving Avg'!H2449</f>
        <v>20.86625500000002</v>
      </c>
      <c r="J2449" s="5" t="str">
        <f>OBV!F2449</f>
        <v>BEARISH</v>
      </c>
      <c r="K2449" s="5" t="str">
        <f>OBV!G2449</f>
        <v>NEUTRAL</v>
      </c>
      <c r="L2449" s="5" t="str">
        <f>OBV!H2449</f>
        <v>CONFIRMED BEARISH</v>
      </c>
      <c r="M2449" s="7">
        <f t="shared" si="380"/>
        <v>25</v>
      </c>
      <c r="N2449" s="7">
        <f t="shared" si="381"/>
        <v>0</v>
      </c>
      <c r="O2449" s="7">
        <f t="shared" si="382"/>
        <v>50</v>
      </c>
      <c r="P2449" s="7">
        <f t="shared" si="383"/>
        <v>16.5</v>
      </c>
      <c r="Q2449" s="8">
        <f t="shared" si="384"/>
        <v>18.725000000000001</v>
      </c>
      <c r="R2449" s="8">
        <f t="shared" si="385"/>
        <v>26.625</v>
      </c>
      <c r="S2449" s="8">
        <f t="shared" si="386"/>
        <v>23.675000000000001</v>
      </c>
      <c r="T2449" s="8">
        <f t="shared" si="387"/>
        <v>22.875</v>
      </c>
      <c r="U2449" s="7">
        <f t="shared" si="388"/>
        <v>23.008333333333336</v>
      </c>
      <c r="V2449" s="7">
        <f t="shared" si="389"/>
        <v>22.975000000000001</v>
      </c>
    </row>
    <row r="2450" spans="1:22" ht="13.5" x14ac:dyDescent="0.25">
      <c r="A2450" s="3">
        <f>RSI!A2450</f>
        <v>45572</v>
      </c>
      <c r="B2450" s="2">
        <f>RSI!B2450</f>
        <v>20.071999999999999</v>
      </c>
      <c r="C2450" s="2">
        <f>RSI!I2450</f>
        <v>33.281020002733271</v>
      </c>
      <c r="D2450" s="2">
        <f>MACD!E2450</f>
        <v>-0.60697931177407582</v>
      </c>
      <c r="E2450" s="2">
        <f>MACD!F2450</f>
        <v>-0.74858600668737818</v>
      </c>
      <c r="F2450" s="2">
        <f>'Moving Avg'!D2450</f>
        <v>21.421799999999998</v>
      </c>
      <c r="G2450" s="2">
        <f>'Moving Avg'!F2450</f>
        <v>21.393799999999999</v>
      </c>
      <c r="H2450" s="2">
        <f>'Moving Avg'!G2450</f>
        <v>20.9514</v>
      </c>
      <c r="I2450" s="2">
        <f>'Moving Avg'!H2450</f>
        <v>20.86673500000002</v>
      </c>
      <c r="J2450" s="5" t="str">
        <f>OBV!F2450</f>
        <v>BEARISH</v>
      </c>
      <c r="K2450" s="5" t="str">
        <f>OBV!G2450</f>
        <v>WEAK</v>
      </c>
      <c r="L2450" s="5" t="str">
        <f>OBV!H2450</f>
        <v>CONFIRMED BEARISH</v>
      </c>
      <c r="M2450" s="7">
        <f t="shared" si="380"/>
        <v>25</v>
      </c>
      <c r="N2450" s="7">
        <f t="shared" si="381"/>
        <v>0</v>
      </c>
      <c r="O2450" s="7">
        <f t="shared" si="382"/>
        <v>50</v>
      </c>
      <c r="P2450" s="7">
        <f t="shared" si="383"/>
        <v>0</v>
      </c>
      <c r="Q2450" s="8">
        <f t="shared" si="384"/>
        <v>16.25</v>
      </c>
      <c r="R2450" s="8">
        <f t="shared" si="385"/>
        <v>22.5</v>
      </c>
      <c r="S2450" s="8">
        <f t="shared" si="386"/>
        <v>16.25</v>
      </c>
      <c r="T2450" s="8">
        <f t="shared" si="387"/>
        <v>18.75</v>
      </c>
      <c r="U2450" s="7">
        <f t="shared" si="388"/>
        <v>18.333333333333332</v>
      </c>
      <c r="V2450" s="7">
        <f t="shared" si="389"/>
        <v>18.4375</v>
      </c>
    </row>
    <row r="2451" spans="1:22" ht="13.5" x14ac:dyDescent="0.25">
      <c r="A2451" s="3">
        <f>RSI!A2451</f>
        <v>45573</v>
      </c>
      <c r="B2451" s="2">
        <f>RSI!B2451</f>
        <v>20.071999999999999</v>
      </c>
      <c r="C2451" s="2">
        <f>RSI!I2451</f>
        <v>33.281020002733271</v>
      </c>
      <c r="D2451" s="2">
        <f>MACD!E2451</f>
        <v>-0.31128412595542443</v>
      </c>
      <c r="E2451" s="2">
        <f>MACD!F2451</f>
        <v>-0.6611256305409875</v>
      </c>
      <c r="F2451" s="2">
        <f>'Moving Avg'!D2451</f>
        <v>20.831200000000003</v>
      </c>
      <c r="G2451" s="2">
        <f>'Moving Avg'!F2451</f>
        <v>21.384899999999998</v>
      </c>
      <c r="H2451" s="2">
        <f>'Moving Avg'!G2451</f>
        <v>20.929079999999999</v>
      </c>
      <c r="I2451" s="2">
        <f>'Moving Avg'!H2451</f>
        <v>20.867215000000023</v>
      </c>
      <c r="J2451" s="5" t="str">
        <f>OBV!F2451</f>
        <v>BEARISH</v>
      </c>
      <c r="K2451" s="5" t="str">
        <f>OBV!G2451</f>
        <v>WEAK</v>
      </c>
      <c r="L2451" s="5" t="str">
        <f>OBV!H2451</f>
        <v>CONFIRMED BEARISH</v>
      </c>
      <c r="M2451" s="7">
        <f t="shared" si="380"/>
        <v>25</v>
      </c>
      <c r="N2451" s="7">
        <f t="shared" si="381"/>
        <v>0</v>
      </c>
      <c r="O2451" s="7">
        <f t="shared" si="382"/>
        <v>0</v>
      </c>
      <c r="P2451" s="7">
        <f t="shared" si="383"/>
        <v>0</v>
      </c>
      <c r="Q2451" s="8">
        <f t="shared" si="384"/>
        <v>8.75</v>
      </c>
      <c r="R2451" s="8">
        <f t="shared" si="385"/>
        <v>5</v>
      </c>
      <c r="S2451" s="8">
        <f t="shared" si="386"/>
        <v>3.75</v>
      </c>
      <c r="T2451" s="8">
        <f t="shared" si="387"/>
        <v>6.25</v>
      </c>
      <c r="U2451" s="7">
        <f t="shared" si="388"/>
        <v>5.833333333333333</v>
      </c>
      <c r="V2451" s="7">
        <f t="shared" si="389"/>
        <v>5.9375</v>
      </c>
    </row>
    <row r="2452" spans="1:22" ht="13.5" x14ac:dyDescent="0.25">
      <c r="A2452" s="3">
        <f>RSI!A2452</f>
        <v>45574</v>
      </c>
      <c r="B2452" s="2">
        <f>RSI!B2452</f>
        <v>20.25</v>
      </c>
      <c r="C2452" s="2">
        <f>RSI!I2452</f>
        <v>36.540466899997817</v>
      </c>
      <c r="D2452" s="2">
        <f>MACD!E2452</f>
        <v>8.4571465508819443E-2</v>
      </c>
      <c r="E2452" s="2">
        <f>MACD!F2452</f>
        <v>-0.51198621133102618</v>
      </c>
      <c r="F2452" s="2">
        <f>'Moving Avg'!D2452</f>
        <v>20.482400000000002</v>
      </c>
      <c r="G2452" s="2">
        <f>'Moving Avg'!F2452</f>
        <v>21.384899999999998</v>
      </c>
      <c r="H2452" s="2">
        <f>'Moving Avg'!G2452</f>
        <v>20.910320000000002</v>
      </c>
      <c r="I2452" s="2">
        <f>'Moving Avg'!H2452</f>
        <v>20.868585000000021</v>
      </c>
      <c r="J2452" s="5" t="str">
        <f>OBV!F2452</f>
        <v>BEARISH</v>
      </c>
      <c r="K2452" s="5" t="str">
        <f>OBV!G2452</f>
        <v>NEUTRAL</v>
      </c>
      <c r="L2452" s="5" t="str">
        <f>OBV!H2452</f>
        <v>CONFIRMED BEARISH</v>
      </c>
      <c r="M2452" s="7">
        <f t="shared" si="380"/>
        <v>25</v>
      </c>
      <c r="N2452" s="7">
        <f t="shared" si="381"/>
        <v>0</v>
      </c>
      <c r="O2452" s="7">
        <f t="shared" si="382"/>
        <v>0</v>
      </c>
      <c r="P2452" s="7">
        <f t="shared" si="383"/>
        <v>16.5</v>
      </c>
      <c r="Q2452" s="8">
        <f t="shared" si="384"/>
        <v>11.225</v>
      </c>
      <c r="R2452" s="8">
        <f t="shared" si="385"/>
        <v>9.125</v>
      </c>
      <c r="S2452" s="8">
        <f t="shared" si="386"/>
        <v>11.175000000000001</v>
      </c>
      <c r="T2452" s="8">
        <f t="shared" si="387"/>
        <v>10.375</v>
      </c>
      <c r="U2452" s="7">
        <f t="shared" si="388"/>
        <v>10.508333333333335</v>
      </c>
      <c r="V2452" s="7">
        <f t="shared" si="389"/>
        <v>10.475000000000001</v>
      </c>
    </row>
    <row r="2453" spans="1:22" ht="13.5" x14ac:dyDescent="0.25">
      <c r="A2453" s="3">
        <f>RSI!A2453</f>
        <v>45575</v>
      </c>
      <c r="B2453" s="2">
        <f>RSI!B2453</f>
        <v>20.25</v>
      </c>
      <c r="C2453" s="2">
        <f>RSI!I2453</f>
        <v>36.540466899997817</v>
      </c>
      <c r="D2453" s="2">
        <f>MACD!E2453</f>
        <v>0.42537488941375301</v>
      </c>
      <c r="E2453" s="2">
        <f>MACD!F2453</f>
        <v>-0.32451399118207036</v>
      </c>
      <c r="F2453" s="2">
        <f>'Moving Avg'!D2453</f>
        <v>20.3306</v>
      </c>
      <c r="G2453" s="2">
        <f>'Moving Avg'!F2453</f>
        <v>21.384899999999998</v>
      </c>
      <c r="H2453" s="2">
        <f>'Moving Avg'!G2453</f>
        <v>20.891560000000005</v>
      </c>
      <c r="I2453" s="2">
        <f>'Moving Avg'!H2453</f>
        <v>20.869955000000022</v>
      </c>
      <c r="J2453" s="5" t="str">
        <f>OBV!F2453</f>
        <v>BULLISH</v>
      </c>
      <c r="K2453" s="5" t="str">
        <f>OBV!G2453</f>
        <v>NEUTRAL</v>
      </c>
      <c r="L2453" s="5" t="str">
        <f>OBV!H2453</f>
        <v>BULLISH DIVERGENCE</v>
      </c>
      <c r="M2453" s="7">
        <f t="shared" si="380"/>
        <v>25</v>
      </c>
      <c r="N2453" s="7">
        <f t="shared" si="381"/>
        <v>0</v>
      </c>
      <c r="O2453" s="7">
        <f t="shared" si="382"/>
        <v>0</v>
      </c>
      <c r="P2453" s="7">
        <f t="shared" si="383"/>
        <v>66.5</v>
      </c>
      <c r="Q2453" s="8">
        <f t="shared" si="384"/>
        <v>18.725000000000001</v>
      </c>
      <c r="R2453" s="8">
        <f t="shared" si="385"/>
        <v>21.625</v>
      </c>
      <c r="S2453" s="8">
        <f t="shared" si="386"/>
        <v>33.674999999999997</v>
      </c>
      <c r="T2453" s="8">
        <f t="shared" si="387"/>
        <v>22.875</v>
      </c>
      <c r="U2453" s="7">
        <f t="shared" si="388"/>
        <v>24.675000000000001</v>
      </c>
      <c r="V2453" s="7">
        <f t="shared" si="389"/>
        <v>24.225000000000001</v>
      </c>
    </row>
    <row r="2454" spans="1:22" ht="13.5" x14ac:dyDescent="0.25">
      <c r="A2454" s="3">
        <f>RSI!A2454</f>
        <v>45576</v>
      </c>
      <c r="B2454" s="2">
        <f>RSI!B2454</f>
        <v>20.25</v>
      </c>
      <c r="C2454" s="2">
        <f>RSI!I2454</f>
        <v>36.540466899997817</v>
      </c>
      <c r="D2454" s="2">
        <f>MACD!E2454</f>
        <v>0.71916247350549511</v>
      </c>
      <c r="E2454" s="2">
        <f>MACD!F2454</f>
        <v>-0.1157786982445573</v>
      </c>
      <c r="F2454" s="2">
        <f>'Moving Avg'!D2454</f>
        <v>20.178800000000003</v>
      </c>
      <c r="G2454" s="2">
        <f>'Moving Avg'!F2454</f>
        <v>21.384900000000005</v>
      </c>
      <c r="H2454" s="2">
        <f>'Moving Avg'!G2454</f>
        <v>20.872800000000005</v>
      </c>
      <c r="I2454" s="2">
        <f>'Moving Avg'!H2454</f>
        <v>20.87128000000002</v>
      </c>
      <c r="J2454" s="5" t="str">
        <f>OBV!F2454</f>
        <v>BULLISH</v>
      </c>
      <c r="K2454" s="5" t="str">
        <f>OBV!G2454</f>
        <v>NEUTRAL</v>
      </c>
      <c r="L2454" s="5" t="str">
        <f>OBV!H2454</f>
        <v>BULLISH DIVERGENCE</v>
      </c>
      <c r="M2454" s="7">
        <f t="shared" si="380"/>
        <v>25</v>
      </c>
      <c r="N2454" s="7">
        <f t="shared" si="381"/>
        <v>0</v>
      </c>
      <c r="O2454" s="7">
        <f t="shared" si="382"/>
        <v>0</v>
      </c>
      <c r="P2454" s="7">
        <f t="shared" si="383"/>
        <v>66.5</v>
      </c>
      <c r="Q2454" s="8">
        <f t="shared" si="384"/>
        <v>18.725000000000001</v>
      </c>
      <c r="R2454" s="8">
        <f t="shared" si="385"/>
        <v>21.625</v>
      </c>
      <c r="S2454" s="8">
        <f t="shared" si="386"/>
        <v>33.674999999999997</v>
      </c>
      <c r="T2454" s="8">
        <f t="shared" si="387"/>
        <v>22.875</v>
      </c>
      <c r="U2454" s="7">
        <f t="shared" si="388"/>
        <v>24.675000000000001</v>
      </c>
      <c r="V2454" s="7">
        <f t="shared" si="389"/>
        <v>24.225000000000001</v>
      </c>
    </row>
    <row r="2455" spans="1:22" ht="13.5" x14ac:dyDescent="0.25">
      <c r="A2455" s="3">
        <f>RSI!A2455</f>
        <v>45579</v>
      </c>
      <c r="B2455" s="2">
        <f>RSI!B2455</f>
        <v>21.158999999999999</v>
      </c>
      <c r="C2455" s="2">
        <f>RSI!I2455</f>
        <v>51.616569924827246</v>
      </c>
      <c r="D2455" s="2">
        <f>MACD!E2455</f>
        <v>0.90543294567417476</v>
      </c>
      <c r="E2455" s="2">
        <f>MACD!F2455</f>
        <v>8.8463630539189125E-2</v>
      </c>
      <c r="F2455" s="2">
        <f>'Moving Avg'!D2455</f>
        <v>20.3962</v>
      </c>
      <c r="G2455" s="2">
        <f>'Moving Avg'!F2455</f>
        <v>21.411600000000004</v>
      </c>
      <c r="H2455" s="2">
        <f>'Moving Avg'!G2455</f>
        <v>20.872220000000006</v>
      </c>
      <c r="I2455" s="2">
        <f>'Moving Avg'!H2455</f>
        <v>20.877195000000018</v>
      </c>
      <c r="J2455" s="5" t="str">
        <f>OBV!F2455</f>
        <v>BULLISH</v>
      </c>
      <c r="K2455" s="5" t="str">
        <f>OBV!G2455</f>
        <v>NEUTRAL</v>
      </c>
      <c r="L2455" s="5" t="str">
        <f>OBV!H2455</f>
        <v>CONFIRMED BULLISH</v>
      </c>
      <c r="M2455" s="7">
        <f t="shared" si="380"/>
        <v>25</v>
      </c>
      <c r="N2455" s="7">
        <f t="shared" si="381"/>
        <v>0</v>
      </c>
      <c r="O2455" s="7">
        <f t="shared" si="382"/>
        <v>0</v>
      </c>
      <c r="P2455" s="7">
        <f t="shared" si="383"/>
        <v>83.5</v>
      </c>
      <c r="Q2455" s="8">
        <f t="shared" si="384"/>
        <v>21.274999999999999</v>
      </c>
      <c r="R2455" s="8">
        <f t="shared" si="385"/>
        <v>25.875</v>
      </c>
      <c r="S2455" s="8">
        <f t="shared" si="386"/>
        <v>41.325000000000003</v>
      </c>
      <c r="T2455" s="8">
        <f t="shared" si="387"/>
        <v>27.125</v>
      </c>
      <c r="U2455" s="7">
        <f t="shared" si="388"/>
        <v>29.491666666666664</v>
      </c>
      <c r="V2455" s="7">
        <f t="shared" si="389"/>
        <v>28.9</v>
      </c>
    </row>
    <row r="2456" spans="1:22" ht="13.5" x14ac:dyDescent="0.25">
      <c r="A2456" s="3">
        <f>RSI!A2456</f>
        <v>45581</v>
      </c>
      <c r="B2456" s="2">
        <f>RSI!B2456</f>
        <v>20.625</v>
      </c>
      <c r="C2456" s="2">
        <f>RSI!I2456</f>
        <v>44.872331479825924</v>
      </c>
      <c r="D2456" s="2">
        <f>MACD!E2456</f>
        <v>1.1018735384482206</v>
      </c>
      <c r="E2456" s="2">
        <f>MACD!F2456</f>
        <v>0.29114561212099543</v>
      </c>
      <c r="F2456" s="2">
        <f>'Moving Avg'!D2456</f>
        <v>20.506799999999998</v>
      </c>
      <c r="G2456" s="2">
        <f>'Moving Avg'!F2456</f>
        <v>21.4116</v>
      </c>
      <c r="H2456" s="2">
        <f>'Moving Avg'!G2456</f>
        <v>20.860960000000006</v>
      </c>
      <c r="I2456" s="2">
        <f>'Moving Avg'!H2456</f>
        <v>20.880440000000018</v>
      </c>
      <c r="J2456" s="5" t="str">
        <f>OBV!F2456</f>
        <v>BEARISH</v>
      </c>
      <c r="K2456" s="5" t="str">
        <f>OBV!G2456</f>
        <v>NEUTRAL</v>
      </c>
      <c r="L2456" s="5" t="str">
        <f>OBV!H2456</f>
        <v>BEARISH DIVERGENCE</v>
      </c>
      <c r="M2456" s="7">
        <f t="shared" si="380"/>
        <v>25</v>
      </c>
      <c r="N2456" s="7">
        <f t="shared" si="381"/>
        <v>0</v>
      </c>
      <c r="O2456" s="7">
        <f t="shared" si="382"/>
        <v>0</v>
      </c>
      <c r="P2456" s="7">
        <f t="shared" si="383"/>
        <v>16.5</v>
      </c>
      <c r="Q2456" s="8">
        <f t="shared" si="384"/>
        <v>11.225</v>
      </c>
      <c r="R2456" s="8">
        <f t="shared" si="385"/>
        <v>9.125</v>
      </c>
      <c r="S2456" s="8">
        <f t="shared" si="386"/>
        <v>11.175000000000001</v>
      </c>
      <c r="T2456" s="8">
        <f t="shared" si="387"/>
        <v>10.375</v>
      </c>
      <c r="U2456" s="7">
        <f t="shared" si="388"/>
        <v>10.508333333333335</v>
      </c>
      <c r="V2456" s="7">
        <f t="shared" si="389"/>
        <v>10.475000000000001</v>
      </c>
    </row>
    <row r="2457" spans="1:22" ht="13.5" x14ac:dyDescent="0.25">
      <c r="A2457" s="3">
        <f>RSI!A2457</f>
        <v>45582</v>
      </c>
      <c r="B2457" s="2">
        <f>RSI!B2457</f>
        <v>20.615624999999998</v>
      </c>
      <c r="C2457" s="2">
        <f>RSI!I2457</f>
        <v>44.761754282765082</v>
      </c>
      <c r="D2457" s="2">
        <f>MACD!E2457</f>
        <v>1.1126525095566819</v>
      </c>
      <c r="E2457" s="2">
        <f>MACD!F2457</f>
        <v>0.45544699160813273</v>
      </c>
      <c r="F2457" s="2">
        <f>'Moving Avg'!D2457</f>
        <v>20.579924999999996</v>
      </c>
      <c r="G2457" s="2">
        <f>'Moving Avg'!F2457</f>
        <v>21.387681250000004</v>
      </c>
      <c r="H2457" s="2">
        <f>'Moving Avg'!G2457</f>
        <v>20.849512499999999</v>
      </c>
      <c r="I2457" s="2">
        <f>'Moving Avg'!H2457</f>
        <v>20.883638125000026</v>
      </c>
      <c r="J2457" s="5" t="str">
        <f>OBV!F2457</f>
        <v>BEARISH</v>
      </c>
      <c r="K2457" s="5" t="str">
        <f>OBV!G2457</f>
        <v>NEUTRAL</v>
      </c>
      <c r="L2457" s="5" t="str">
        <f>OBV!H2457</f>
        <v>BEARISH DIVERGENCE</v>
      </c>
      <c r="M2457" s="7">
        <f t="shared" si="380"/>
        <v>25</v>
      </c>
      <c r="N2457" s="7">
        <f t="shared" si="381"/>
        <v>0</v>
      </c>
      <c r="O2457" s="7">
        <f t="shared" si="382"/>
        <v>0</v>
      </c>
      <c r="P2457" s="7">
        <f t="shared" si="383"/>
        <v>16.5</v>
      </c>
      <c r="Q2457" s="8">
        <f t="shared" si="384"/>
        <v>11.225</v>
      </c>
      <c r="R2457" s="8">
        <f t="shared" si="385"/>
        <v>9.125</v>
      </c>
      <c r="S2457" s="8">
        <f t="shared" si="386"/>
        <v>11.175000000000001</v>
      </c>
      <c r="T2457" s="8">
        <f t="shared" si="387"/>
        <v>10.375</v>
      </c>
      <c r="U2457" s="7">
        <f t="shared" si="388"/>
        <v>10.508333333333335</v>
      </c>
      <c r="V2457" s="7">
        <f t="shared" si="389"/>
        <v>10.475000000000001</v>
      </c>
    </row>
    <row r="2458" spans="1:22" ht="13.5" x14ac:dyDescent="0.25">
      <c r="A2458" s="3">
        <f>RSI!A2458</f>
        <v>45583</v>
      </c>
      <c r="B2458" s="2">
        <f>RSI!B2458</f>
        <v>19.716000000000001</v>
      </c>
      <c r="C2458" s="2">
        <f>RSI!I2458</f>
        <v>35.676382961757085</v>
      </c>
      <c r="D2458" s="2">
        <f>MACD!E2458</f>
        <v>1.0392261762706418</v>
      </c>
      <c r="E2458" s="2">
        <f>MACD!F2458</f>
        <v>0.57220282854063453</v>
      </c>
      <c r="F2458" s="2">
        <f>'Moving Avg'!D2458</f>
        <v>20.473125</v>
      </c>
      <c r="G2458" s="2">
        <f>'Moving Avg'!F2458</f>
        <v>21.318781250000004</v>
      </c>
      <c r="H2458" s="2">
        <f>'Moving Avg'!G2458</f>
        <v>20.820072500000006</v>
      </c>
      <c r="I2458" s="2">
        <f>'Moving Avg'!H2458</f>
        <v>20.882338125000025</v>
      </c>
      <c r="J2458" s="5" t="str">
        <f>OBV!F2458</f>
        <v>BEARISH</v>
      </c>
      <c r="K2458" s="5" t="str">
        <f>OBV!G2458</f>
        <v>NEUTRAL</v>
      </c>
      <c r="L2458" s="5" t="str">
        <f>OBV!H2458</f>
        <v>CONFIRMED BEARISH</v>
      </c>
      <c r="M2458" s="7">
        <f t="shared" si="380"/>
        <v>25</v>
      </c>
      <c r="N2458" s="7">
        <f t="shared" si="381"/>
        <v>0</v>
      </c>
      <c r="O2458" s="7">
        <f t="shared" si="382"/>
        <v>0</v>
      </c>
      <c r="P2458" s="7">
        <f t="shared" si="383"/>
        <v>16.5</v>
      </c>
      <c r="Q2458" s="8">
        <f t="shared" si="384"/>
        <v>11.225</v>
      </c>
      <c r="R2458" s="8">
        <f t="shared" si="385"/>
        <v>9.125</v>
      </c>
      <c r="S2458" s="8">
        <f t="shared" si="386"/>
        <v>11.175000000000001</v>
      </c>
      <c r="T2458" s="8">
        <f t="shared" si="387"/>
        <v>10.375</v>
      </c>
      <c r="U2458" s="7">
        <f t="shared" si="388"/>
        <v>10.508333333333335</v>
      </c>
      <c r="V2458" s="7">
        <f t="shared" si="389"/>
        <v>10.475000000000001</v>
      </c>
    </row>
    <row r="2459" spans="1:22" ht="13.5" x14ac:dyDescent="0.25">
      <c r="A2459" s="3">
        <f>RSI!A2459</f>
        <v>45586</v>
      </c>
      <c r="B2459" s="2">
        <f>RSI!B2459</f>
        <v>19.716000000000001</v>
      </c>
      <c r="C2459" s="2">
        <f>RSI!I2459</f>
        <v>35.676382961757085</v>
      </c>
      <c r="D2459" s="2">
        <f>MACD!E2459</f>
        <v>0.98459043165884097</v>
      </c>
      <c r="E2459" s="2">
        <f>MACD!F2459</f>
        <v>0.65468034916427587</v>
      </c>
      <c r="F2459" s="2">
        <f>'Moving Avg'!D2459</f>
        <v>20.366325</v>
      </c>
      <c r="G2459" s="2">
        <f>'Moving Avg'!F2459</f>
        <v>21.249881250000005</v>
      </c>
      <c r="H2459" s="2">
        <f>'Moving Avg'!G2459</f>
        <v>20.790632500000001</v>
      </c>
      <c r="I2459" s="2">
        <f>'Moving Avg'!H2459</f>
        <v>20.881038125000028</v>
      </c>
      <c r="J2459" s="5" t="str">
        <f>OBV!F2459</f>
        <v>BEARISH</v>
      </c>
      <c r="K2459" s="5" t="str">
        <f>OBV!G2459</f>
        <v>NEUTRAL</v>
      </c>
      <c r="L2459" s="5" t="str">
        <f>OBV!H2459</f>
        <v>CONFIRMED BEARISH</v>
      </c>
      <c r="M2459" s="7">
        <f t="shared" si="380"/>
        <v>25</v>
      </c>
      <c r="N2459" s="7">
        <f t="shared" si="381"/>
        <v>0</v>
      </c>
      <c r="O2459" s="7">
        <f t="shared" si="382"/>
        <v>0</v>
      </c>
      <c r="P2459" s="7">
        <f t="shared" si="383"/>
        <v>16.5</v>
      </c>
      <c r="Q2459" s="8">
        <f t="shared" si="384"/>
        <v>11.225</v>
      </c>
      <c r="R2459" s="8">
        <f t="shared" si="385"/>
        <v>9.125</v>
      </c>
      <c r="S2459" s="8">
        <f t="shared" si="386"/>
        <v>11.175000000000001</v>
      </c>
      <c r="T2459" s="8">
        <f t="shared" si="387"/>
        <v>10.375</v>
      </c>
      <c r="U2459" s="7">
        <f t="shared" si="388"/>
        <v>10.508333333333335</v>
      </c>
      <c r="V2459" s="7">
        <f t="shared" si="389"/>
        <v>10.475000000000001</v>
      </c>
    </row>
    <row r="2460" spans="1:22" ht="13.5" x14ac:dyDescent="0.25">
      <c r="A2460" s="3">
        <f>RSI!A2460</f>
        <v>45587</v>
      </c>
      <c r="B2460" s="2">
        <f>RSI!B2460</f>
        <v>19.716000000000001</v>
      </c>
      <c r="C2460" s="2">
        <f>RSI!I2460</f>
        <v>35.676382961757085</v>
      </c>
      <c r="D2460" s="2">
        <f>MACD!E2460</f>
        <v>0.80114544164493395</v>
      </c>
      <c r="E2460" s="2">
        <f>MACD!F2460</f>
        <v>0.68397336766040762</v>
      </c>
      <c r="F2460" s="2">
        <f>'Moving Avg'!D2460</f>
        <v>20.077724999999997</v>
      </c>
      <c r="G2460" s="2">
        <f>'Moving Avg'!F2460</f>
        <v>21.180981250000006</v>
      </c>
      <c r="H2460" s="2">
        <f>'Moving Avg'!G2460</f>
        <v>20.761192500000003</v>
      </c>
      <c r="I2460" s="2">
        <f>'Moving Avg'!H2460</f>
        <v>20.879693125000031</v>
      </c>
      <c r="J2460" s="5" t="str">
        <f>OBV!F2460</f>
        <v>BEARISH</v>
      </c>
      <c r="K2460" s="5" t="str">
        <f>OBV!G2460</f>
        <v>NEUTRAL</v>
      </c>
      <c r="L2460" s="5" t="str">
        <f>OBV!H2460</f>
        <v>CONFIRMED BEARISH</v>
      </c>
      <c r="M2460" s="7">
        <f t="shared" si="380"/>
        <v>25</v>
      </c>
      <c r="N2460" s="7">
        <f t="shared" si="381"/>
        <v>0</v>
      </c>
      <c r="O2460" s="7">
        <f t="shared" si="382"/>
        <v>0</v>
      </c>
      <c r="P2460" s="7">
        <f t="shared" si="383"/>
        <v>16.5</v>
      </c>
      <c r="Q2460" s="8">
        <f t="shared" si="384"/>
        <v>11.225</v>
      </c>
      <c r="R2460" s="8">
        <f t="shared" si="385"/>
        <v>9.125</v>
      </c>
      <c r="S2460" s="8">
        <f t="shared" si="386"/>
        <v>11.175000000000001</v>
      </c>
      <c r="T2460" s="8">
        <f t="shared" si="387"/>
        <v>10.375</v>
      </c>
      <c r="U2460" s="7">
        <f t="shared" si="388"/>
        <v>10.508333333333335</v>
      </c>
      <c r="V2460" s="7">
        <f t="shared" si="389"/>
        <v>10.475000000000001</v>
      </c>
    </row>
    <row r="2461" spans="1:22" ht="13.5" x14ac:dyDescent="0.25">
      <c r="A2461" s="3">
        <f>RSI!A2461</f>
        <v>45588</v>
      </c>
      <c r="B2461" s="2">
        <f>RSI!B2461</f>
        <v>19.716000000000001</v>
      </c>
      <c r="C2461" s="2">
        <f>RSI!I2461</f>
        <v>35.676382961757085</v>
      </c>
      <c r="D2461" s="2">
        <f>MACD!E2461</f>
        <v>0.65234785184321353</v>
      </c>
      <c r="E2461" s="2">
        <f>MACD!F2461</f>
        <v>0.6776482644969688</v>
      </c>
      <c r="F2461" s="2">
        <f>'Moving Avg'!D2461</f>
        <v>19.895924999999998</v>
      </c>
      <c r="G2461" s="2">
        <f>'Moving Avg'!F2461</f>
        <v>21.064731250000001</v>
      </c>
      <c r="H2461" s="2">
        <f>'Moving Avg'!G2461</f>
        <v>20.731752500000002</v>
      </c>
      <c r="I2461" s="2">
        <f>'Moving Avg'!H2461</f>
        <v>20.878348125000031</v>
      </c>
      <c r="J2461" s="5" t="str">
        <f>OBV!F2461</f>
        <v>NEUTRAL</v>
      </c>
      <c r="K2461" s="5" t="str">
        <f>OBV!G2461</f>
        <v>NEUTRAL</v>
      </c>
      <c r="L2461" s="5" t="str">
        <f>OBV!H2461</f>
        <v>NEUTRAL</v>
      </c>
      <c r="M2461" s="7">
        <f t="shared" si="380"/>
        <v>25</v>
      </c>
      <c r="N2461" s="7">
        <f t="shared" si="381"/>
        <v>100</v>
      </c>
      <c r="O2461" s="7">
        <f t="shared" si="382"/>
        <v>0</v>
      </c>
      <c r="P2461" s="7">
        <f t="shared" si="383"/>
        <v>33</v>
      </c>
      <c r="Q2461" s="8">
        <f t="shared" si="384"/>
        <v>48.7</v>
      </c>
      <c r="R2461" s="8">
        <f t="shared" si="385"/>
        <v>33.25</v>
      </c>
      <c r="S2461" s="8">
        <f t="shared" si="386"/>
        <v>33.6</v>
      </c>
      <c r="T2461" s="8">
        <f t="shared" si="387"/>
        <v>39.5</v>
      </c>
      <c r="U2461" s="7">
        <f t="shared" si="388"/>
        <v>38.516666666666673</v>
      </c>
      <c r="V2461" s="7">
        <f t="shared" si="389"/>
        <v>38.762500000000003</v>
      </c>
    </row>
    <row r="2462" spans="1:22" ht="13.5" x14ac:dyDescent="0.25">
      <c r="A2462" s="3">
        <f>RSI!A2462</f>
        <v>45589</v>
      </c>
      <c r="B2462" s="2">
        <f>RSI!B2462</f>
        <v>19.716000000000001</v>
      </c>
      <c r="C2462" s="2">
        <f>RSI!I2462</f>
        <v>35.676382961757085</v>
      </c>
      <c r="D2462" s="2">
        <f>MACD!E2462</f>
        <v>0.55977597548183056</v>
      </c>
      <c r="E2462" s="2">
        <f>MACD!F2462</f>
        <v>0.65407380669394111</v>
      </c>
      <c r="F2462" s="2">
        <f>'Moving Avg'!D2462</f>
        <v>19.716000000000001</v>
      </c>
      <c r="G2462" s="2">
        <f>'Moving Avg'!F2462</f>
        <v>20.899281250000005</v>
      </c>
      <c r="H2462" s="2">
        <f>'Moving Avg'!G2462</f>
        <v>20.702312500000001</v>
      </c>
      <c r="I2462" s="2">
        <f>'Moving Avg'!H2462</f>
        <v>20.87700312500003</v>
      </c>
      <c r="J2462" s="5" t="str">
        <f>OBV!F2462</f>
        <v>NEUTRAL</v>
      </c>
      <c r="K2462" s="5" t="str">
        <f>OBV!G2462</f>
        <v>NEUTRAL</v>
      </c>
      <c r="L2462" s="5" t="str">
        <f>OBV!H2462</f>
        <v>NEUTRAL</v>
      </c>
      <c r="M2462" s="7">
        <f t="shared" si="380"/>
        <v>25</v>
      </c>
      <c r="N2462" s="7">
        <f t="shared" si="381"/>
        <v>100</v>
      </c>
      <c r="O2462" s="7">
        <f t="shared" si="382"/>
        <v>0</v>
      </c>
      <c r="P2462" s="7">
        <f t="shared" si="383"/>
        <v>33</v>
      </c>
      <c r="Q2462" s="8">
        <f t="shared" si="384"/>
        <v>48.7</v>
      </c>
      <c r="R2462" s="8">
        <f t="shared" si="385"/>
        <v>33.25</v>
      </c>
      <c r="S2462" s="8">
        <f t="shared" si="386"/>
        <v>33.6</v>
      </c>
      <c r="T2462" s="8">
        <f t="shared" si="387"/>
        <v>39.5</v>
      </c>
      <c r="U2462" s="7">
        <f t="shared" si="388"/>
        <v>38.516666666666673</v>
      </c>
      <c r="V2462" s="7">
        <f t="shared" si="389"/>
        <v>38.762500000000003</v>
      </c>
    </row>
    <row r="2463" spans="1:22" ht="13.5" x14ac:dyDescent="0.25">
      <c r="A2463" s="3">
        <f>RSI!A2463</f>
        <v>45590</v>
      </c>
      <c r="B2463" s="2">
        <f>RSI!B2463</f>
        <v>19.687999999999999</v>
      </c>
      <c r="C2463" s="2">
        <f>RSI!I2463</f>
        <v>35.352878484344814</v>
      </c>
      <c r="D2463" s="2">
        <f>MACD!E2463</f>
        <v>0.48902848288551226</v>
      </c>
      <c r="E2463" s="2">
        <f>MACD!F2463</f>
        <v>0.62106474193225536</v>
      </c>
      <c r="F2463" s="2">
        <f>'Moving Avg'!D2463</f>
        <v>19.7104</v>
      </c>
      <c r="G2463" s="2">
        <f>'Moving Avg'!F2463</f>
        <v>20.732431250000001</v>
      </c>
      <c r="H2463" s="2">
        <f>'Moving Avg'!G2463</f>
        <v>20.672312500000004</v>
      </c>
      <c r="I2463" s="2">
        <f>'Moving Avg'!H2463</f>
        <v>20.875518125000028</v>
      </c>
      <c r="J2463" s="5" t="str">
        <f>OBV!F2463</f>
        <v>NEUTRAL</v>
      </c>
      <c r="K2463" s="5" t="str">
        <f>OBV!G2463</f>
        <v>NEUTRAL</v>
      </c>
      <c r="L2463" s="5" t="str">
        <f>OBV!H2463</f>
        <v>NEUTRAL</v>
      </c>
      <c r="M2463" s="7">
        <f t="shared" si="380"/>
        <v>25</v>
      </c>
      <c r="N2463" s="7">
        <f t="shared" si="381"/>
        <v>100</v>
      </c>
      <c r="O2463" s="7">
        <f t="shared" si="382"/>
        <v>0</v>
      </c>
      <c r="P2463" s="7">
        <f t="shared" si="383"/>
        <v>33</v>
      </c>
      <c r="Q2463" s="8">
        <f t="shared" si="384"/>
        <v>48.7</v>
      </c>
      <c r="R2463" s="8">
        <f t="shared" si="385"/>
        <v>33.25</v>
      </c>
      <c r="S2463" s="8">
        <f t="shared" si="386"/>
        <v>33.6</v>
      </c>
      <c r="T2463" s="8">
        <f t="shared" si="387"/>
        <v>39.5</v>
      </c>
      <c r="U2463" s="7">
        <f t="shared" si="388"/>
        <v>38.516666666666673</v>
      </c>
      <c r="V2463" s="7">
        <f t="shared" si="389"/>
        <v>38.762500000000003</v>
      </c>
    </row>
    <row r="2464" spans="1:22" ht="13.5" x14ac:dyDescent="0.25">
      <c r="A2464" s="3">
        <f>RSI!A2464</f>
        <v>45593</v>
      </c>
      <c r="B2464" s="2">
        <f>RSI!B2464</f>
        <v>19.687999999999999</v>
      </c>
      <c r="C2464" s="2">
        <f>RSI!I2464</f>
        <v>35.352878484344814</v>
      </c>
      <c r="D2464" s="2">
        <f>MACD!E2464</f>
        <v>0.43443111993528305</v>
      </c>
      <c r="E2464" s="2">
        <f>MACD!F2464</f>
        <v>0.58373801753286092</v>
      </c>
      <c r="F2464" s="2">
        <f>'Moving Avg'!D2464</f>
        <v>19.704799999999999</v>
      </c>
      <c r="G2464" s="2">
        <f>'Moving Avg'!F2464</f>
        <v>20.565581250000001</v>
      </c>
      <c r="H2464" s="2">
        <f>'Moving Avg'!G2464</f>
        <v>20.6610725</v>
      </c>
      <c r="I2464" s="2">
        <f>'Moving Avg'!H2464</f>
        <v>20.873988125000018</v>
      </c>
      <c r="J2464" s="5" t="str">
        <f>OBV!F2464</f>
        <v>NEUTRAL</v>
      </c>
      <c r="K2464" s="5" t="str">
        <f>OBV!G2464</f>
        <v>NEUTRAL</v>
      </c>
      <c r="L2464" s="5" t="str">
        <f>OBV!H2464</f>
        <v>NEUTRAL</v>
      </c>
      <c r="M2464" s="7">
        <f t="shared" si="380"/>
        <v>25</v>
      </c>
      <c r="N2464" s="7">
        <f t="shared" si="381"/>
        <v>100</v>
      </c>
      <c r="O2464" s="7">
        <f t="shared" si="382"/>
        <v>0</v>
      </c>
      <c r="P2464" s="7">
        <f t="shared" si="383"/>
        <v>33</v>
      </c>
      <c r="Q2464" s="8">
        <f t="shared" si="384"/>
        <v>48.7</v>
      </c>
      <c r="R2464" s="8">
        <f t="shared" si="385"/>
        <v>33.25</v>
      </c>
      <c r="S2464" s="8">
        <f t="shared" si="386"/>
        <v>33.6</v>
      </c>
      <c r="T2464" s="8">
        <f t="shared" si="387"/>
        <v>39.5</v>
      </c>
      <c r="U2464" s="7">
        <f t="shared" si="388"/>
        <v>38.516666666666673</v>
      </c>
      <c r="V2464" s="7">
        <f t="shared" si="389"/>
        <v>38.762500000000003</v>
      </c>
    </row>
    <row r="2465" spans="1:22" ht="13.5" x14ac:dyDescent="0.25">
      <c r="A2465" s="3">
        <f>RSI!A2465</f>
        <v>45594</v>
      </c>
      <c r="B2465" s="2">
        <f>RSI!B2465</f>
        <v>19.687999999999999</v>
      </c>
      <c r="C2465" s="2">
        <f>RSI!I2465</f>
        <v>35.352878484344814</v>
      </c>
      <c r="D2465" s="2">
        <f>MACD!E2465</f>
        <v>0.53295533847928667</v>
      </c>
      <c r="E2465" s="2">
        <f>MACD!F2465</f>
        <v>0.57358148172214607</v>
      </c>
      <c r="F2465" s="2">
        <f>'Moving Avg'!D2465</f>
        <v>19.699200000000001</v>
      </c>
      <c r="G2465" s="2">
        <f>'Moving Avg'!F2465</f>
        <v>20.398731249999997</v>
      </c>
      <c r="H2465" s="2">
        <f>'Moving Avg'!G2465</f>
        <v>20.649832500000002</v>
      </c>
      <c r="I2465" s="2">
        <f>'Moving Avg'!H2465</f>
        <v>20.872458125000016</v>
      </c>
      <c r="J2465" s="5" t="str">
        <f>OBV!F2465</f>
        <v>NEUTRAL</v>
      </c>
      <c r="K2465" s="5" t="str">
        <f>OBV!G2465</f>
        <v>NEUTRAL</v>
      </c>
      <c r="L2465" s="5" t="str">
        <f>OBV!H2465</f>
        <v>NEUTRAL</v>
      </c>
      <c r="M2465" s="7">
        <f t="shared" si="380"/>
        <v>25</v>
      </c>
      <c r="N2465" s="7">
        <f t="shared" si="381"/>
        <v>100</v>
      </c>
      <c r="O2465" s="7">
        <f t="shared" si="382"/>
        <v>0</v>
      </c>
      <c r="P2465" s="7">
        <f t="shared" si="383"/>
        <v>33</v>
      </c>
      <c r="Q2465" s="8">
        <f t="shared" si="384"/>
        <v>48.7</v>
      </c>
      <c r="R2465" s="8">
        <f t="shared" si="385"/>
        <v>33.25</v>
      </c>
      <c r="S2465" s="8">
        <f t="shared" si="386"/>
        <v>33.6</v>
      </c>
      <c r="T2465" s="8">
        <f t="shared" si="387"/>
        <v>39.5</v>
      </c>
      <c r="U2465" s="7">
        <f t="shared" si="388"/>
        <v>38.516666666666673</v>
      </c>
      <c r="V2465" s="7">
        <f t="shared" si="389"/>
        <v>38.762500000000003</v>
      </c>
    </row>
    <row r="2466" spans="1:22" ht="13.5" x14ac:dyDescent="0.25">
      <c r="A2466" s="3">
        <f>RSI!A2466</f>
        <v>45595</v>
      </c>
      <c r="B2466" s="2">
        <f>RSI!B2466</f>
        <v>19.687999999999999</v>
      </c>
      <c r="C2466" s="2">
        <f>RSI!I2466</f>
        <v>35.352878484344814</v>
      </c>
      <c r="D2466" s="2">
        <f>MACD!E2466</f>
        <v>0.53868279929320195</v>
      </c>
      <c r="E2466" s="2">
        <f>MACD!F2466</f>
        <v>0.5666017452363572</v>
      </c>
      <c r="F2466" s="2">
        <f>'Moving Avg'!D2466</f>
        <v>19.6936</v>
      </c>
      <c r="G2466" s="2">
        <f>'Moving Avg'!F2466</f>
        <v>20.231881249999997</v>
      </c>
      <c r="H2466" s="2">
        <f>'Moving Avg'!G2466</f>
        <v>20.638592500000001</v>
      </c>
      <c r="I2466" s="2">
        <f>'Moving Avg'!H2466</f>
        <v>20.868798125000012</v>
      </c>
      <c r="J2466" s="5" t="str">
        <f>OBV!F2466</f>
        <v>NEUTRAL</v>
      </c>
      <c r="K2466" s="5" t="str">
        <f>OBV!G2466</f>
        <v>NEUTRAL</v>
      </c>
      <c r="L2466" s="5" t="str">
        <f>OBV!H2466</f>
        <v>NEUTRAL</v>
      </c>
      <c r="M2466" s="7">
        <f t="shared" si="380"/>
        <v>25</v>
      </c>
      <c r="N2466" s="7">
        <f t="shared" si="381"/>
        <v>100</v>
      </c>
      <c r="O2466" s="7">
        <f t="shared" si="382"/>
        <v>0</v>
      </c>
      <c r="P2466" s="7">
        <f t="shared" si="383"/>
        <v>33</v>
      </c>
      <c r="Q2466" s="8">
        <f t="shared" si="384"/>
        <v>48.7</v>
      </c>
      <c r="R2466" s="8">
        <f t="shared" si="385"/>
        <v>33.25</v>
      </c>
      <c r="S2466" s="8">
        <f t="shared" si="386"/>
        <v>33.6</v>
      </c>
      <c r="T2466" s="8">
        <f t="shared" si="387"/>
        <v>39.5</v>
      </c>
      <c r="U2466" s="7">
        <f t="shared" si="388"/>
        <v>38.516666666666673</v>
      </c>
      <c r="V2466" s="7">
        <f t="shared" si="389"/>
        <v>38.762500000000003</v>
      </c>
    </row>
    <row r="2467" spans="1:22" ht="13.5" x14ac:dyDescent="0.25">
      <c r="A2467" s="3">
        <f>RSI!A2467</f>
        <v>45596</v>
      </c>
      <c r="B2467" s="2">
        <f>RSI!B2467</f>
        <v>19.696999999999999</v>
      </c>
      <c r="C2467" s="2">
        <f>RSI!I2467</f>
        <v>35.605326890547957</v>
      </c>
      <c r="D2467" s="2">
        <f>MACD!E2467</f>
        <v>0.54560037914121651</v>
      </c>
      <c r="E2467" s="2">
        <f>MACD!F2467</f>
        <v>0.56240147201732915</v>
      </c>
      <c r="F2467" s="2">
        <f>'Moving Avg'!D2467</f>
        <v>19.689799999999998</v>
      </c>
      <c r="G2467" s="2">
        <f>'Moving Avg'!F2467</f>
        <v>20.11703125</v>
      </c>
      <c r="H2467" s="2">
        <f>'Moving Avg'!G2467</f>
        <v>20.627532499999997</v>
      </c>
      <c r="I2467" s="2">
        <f>'Moving Avg'!H2467</f>
        <v>20.865183125000012</v>
      </c>
      <c r="J2467" s="5" t="str">
        <f>OBV!F2467</f>
        <v>NEUTRAL</v>
      </c>
      <c r="K2467" s="5" t="str">
        <f>OBV!G2467</f>
        <v>NEUTRAL</v>
      </c>
      <c r="L2467" s="5" t="str">
        <f>OBV!H2467</f>
        <v>NEUTRAL</v>
      </c>
      <c r="M2467" s="7">
        <f t="shared" si="380"/>
        <v>25</v>
      </c>
      <c r="N2467" s="7">
        <f t="shared" si="381"/>
        <v>45</v>
      </c>
      <c r="O2467" s="7">
        <f t="shared" si="382"/>
        <v>0</v>
      </c>
      <c r="P2467" s="7">
        <f t="shared" si="383"/>
        <v>33</v>
      </c>
      <c r="Q2467" s="8">
        <f t="shared" si="384"/>
        <v>29.45</v>
      </c>
      <c r="R2467" s="8">
        <f t="shared" si="385"/>
        <v>22.25</v>
      </c>
      <c r="S2467" s="8">
        <f t="shared" si="386"/>
        <v>25.35</v>
      </c>
      <c r="T2467" s="8">
        <f t="shared" si="387"/>
        <v>25.75</v>
      </c>
      <c r="U2467" s="7">
        <f t="shared" si="388"/>
        <v>25.683333333333337</v>
      </c>
      <c r="V2467" s="7">
        <f t="shared" si="389"/>
        <v>25.700000000000003</v>
      </c>
    </row>
    <row r="2468" spans="1:22" ht="13.5" x14ac:dyDescent="0.25">
      <c r="A2468" s="3">
        <f>RSI!A2468</f>
        <v>45597</v>
      </c>
      <c r="B2468" s="2">
        <f>RSI!B2468</f>
        <v>20.155999999999999</v>
      </c>
      <c r="C2468" s="2">
        <f>RSI!I2468</f>
        <v>46.977393041281786</v>
      </c>
      <c r="D2468" s="2">
        <f>MACD!E2468</f>
        <v>0.38286728210885101</v>
      </c>
      <c r="E2468" s="2">
        <f>MACD!F2468</f>
        <v>0.52649463403563357</v>
      </c>
      <c r="F2468" s="2">
        <f>'Moving Avg'!D2468</f>
        <v>19.7834</v>
      </c>
      <c r="G2468" s="2">
        <f>'Moving Avg'!F2468</f>
        <v>20.074381249999998</v>
      </c>
      <c r="H2468" s="2">
        <f>'Moving Avg'!G2468</f>
        <v>20.625652500000001</v>
      </c>
      <c r="I2468" s="2">
        <f>'Moving Avg'!H2468</f>
        <v>20.863863125000012</v>
      </c>
      <c r="J2468" s="5" t="str">
        <f>OBV!F2468</f>
        <v>NEUTRAL</v>
      </c>
      <c r="K2468" s="5" t="str">
        <f>OBV!G2468</f>
        <v>NEUTRAL</v>
      </c>
      <c r="L2468" s="5" t="str">
        <f>OBV!H2468</f>
        <v>NEUTRAL</v>
      </c>
      <c r="M2468" s="7">
        <f t="shared" si="380"/>
        <v>25</v>
      </c>
      <c r="N2468" s="7">
        <f t="shared" si="381"/>
        <v>100</v>
      </c>
      <c r="O2468" s="7">
        <f t="shared" si="382"/>
        <v>0</v>
      </c>
      <c r="P2468" s="7">
        <f t="shared" si="383"/>
        <v>33</v>
      </c>
      <c r="Q2468" s="8">
        <f t="shared" si="384"/>
        <v>48.7</v>
      </c>
      <c r="R2468" s="8">
        <f t="shared" si="385"/>
        <v>33.25</v>
      </c>
      <c r="S2468" s="8">
        <f t="shared" si="386"/>
        <v>33.6</v>
      </c>
      <c r="T2468" s="8">
        <f t="shared" si="387"/>
        <v>39.5</v>
      </c>
      <c r="U2468" s="7">
        <f t="shared" si="388"/>
        <v>38.516666666666673</v>
      </c>
      <c r="V2468" s="7">
        <f t="shared" si="389"/>
        <v>38.762500000000003</v>
      </c>
    </row>
    <row r="2469" spans="1:22" ht="13.5" x14ac:dyDescent="0.25">
      <c r="A2469" s="3">
        <f>RSI!A2469</f>
        <v>45600</v>
      </c>
      <c r="B2469" s="2">
        <f>RSI!B2469</f>
        <v>20.155999999999999</v>
      </c>
      <c r="C2469" s="2">
        <f>RSI!I2469</f>
        <v>46.977393041281786</v>
      </c>
      <c r="D2469" s="2">
        <f>MACD!E2469</f>
        <v>0.24599243648966151</v>
      </c>
      <c r="E2469" s="2">
        <f>MACD!F2469</f>
        <v>0.47039419452643916</v>
      </c>
      <c r="F2469" s="2">
        <f>'Moving Avg'!D2469</f>
        <v>19.876999999999999</v>
      </c>
      <c r="G2469" s="2">
        <f>'Moving Avg'!F2469</f>
        <v>20.03173125</v>
      </c>
      <c r="H2469" s="2">
        <f>'Moving Avg'!G2469</f>
        <v>20.623772500000001</v>
      </c>
      <c r="I2469" s="2">
        <f>'Moving Avg'!H2469</f>
        <v>20.862543125000013</v>
      </c>
      <c r="J2469" s="5" t="str">
        <f>OBV!F2469</f>
        <v>NEUTRAL</v>
      </c>
      <c r="K2469" s="5" t="str">
        <f>OBV!G2469</f>
        <v>NEUTRAL</v>
      </c>
      <c r="L2469" s="5" t="str">
        <f>OBV!H2469</f>
        <v>NEUTRAL</v>
      </c>
      <c r="M2469" s="7">
        <f t="shared" si="380"/>
        <v>25</v>
      </c>
      <c r="N2469" s="7">
        <f t="shared" si="381"/>
        <v>100</v>
      </c>
      <c r="O2469" s="7">
        <f t="shared" si="382"/>
        <v>0</v>
      </c>
      <c r="P2469" s="7">
        <f t="shared" si="383"/>
        <v>33</v>
      </c>
      <c r="Q2469" s="8">
        <f t="shared" si="384"/>
        <v>48.7</v>
      </c>
      <c r="R2469" s="8">
        <f t="shared" si="385"/>
        <v>33.25</v>
      </c>
      <c r="S2469" s="8">
        <f t="shared" si="386"/>
        <v>33.6</v>
      </c>
      <c r="T2469" s="8">
        <f t="shared" si="387"/>
        <v>39.5</v>
      </c>
      <c r="U2469" s="7">
        <f t="shared" si="388"/>
        <v>38.516666666666673</v>
      </c>
      <c r="V2469" s="7">
        <f t="shared" si="389"/>
        <v>38.762500000000003</v>
      </c>
    </row>
    <row r="2470" spans="1:22" ht="13.5" x14ac:dyDescent="0.25">
      <c r="A2470" s="3">
        <f>RSI!A2470</f>
        <v>45601</v>
      </c>
      <c r="B2470" s="2">
        <f>RSI!B2470</f>
        <v>19.256</v>
      </c>
      <c r="C2470" s="2">
        <f>RSI!I2470</f>
        <v>33.517087943325862</v>
      </c>
      <c r="D2470" s="2">
        <f>MACD!E2470</f>
        <v>0.197603398622892</v>
      </c>
      <c r="E2470" s="2">
        <f>MACD!F2470</f>
        <v>0.41583603534572977</v>
      </c>
      <c r="F2470" s="2">
        <f>'Moving Avg'!D2470</f>
        <v>19.790600000000001</v>
      </c>
      <c r="G2470" s="2">
        <f>'Moving Avg'!F2470</f>
        <v>19.990931249999999</v>
      </c>
      <c r="H2470" s="2">
        <f>'Moving Avg'!G2470</f>
        <v>20.603892499999997</v>
      </c>
      <c r="I2470" s="2">
        <f>'Moving Avg'!H2470</f>
        <v>20.856723125000013</v>
      </c>
      <c r="J2470" s="5" t="str">
        <f>OBV!F2470</f>
        <v>NEUTRAL</v>
      </c>
      <c r="K2470" s="5" t="str">
        <f>OBV!G2470</f>
        <v>NEUTRAL</v>
      </c>
      <c r="L2470" s="5" t="str">
        <f>OBV!H2470</f>
        <v>NEUTRAL</v>
      </c>
      <c r="M2470" s="7">
        <f t="shared" si="380"/>
        <v>25</v>
      </c>
      <c r="N2470" s="7">
        <f t="shared" si="381"/>
        <v>100</v>
      </c>
      <c r="O2470" s="7">
        <f t="shared" si="382"/>
        <v>0</v>
      </c>
      <c r="P2470" s="7">
        <f t="shared" si="383"/>
        <v>33</v>
      </c>
      <c r="Q2470" s="8">
        <f t="shared" si="384"/>
        <v>48.7</v>
      </c>
      <c r="R2470" s="8">
        <f t="shared" si="385"/>
        <v>33.25</v>
      </c>
      <c r="S2470" s="8">
        <f t="shared" si="386"/>
        <v>33.6</v>
      </c>
      <c r="T2470" s="8">
        <f t="shared" si="387"/>
        <v>39.5</v>
      </c>
      <c r="U2470" s="7">
        <f t="shared" si="388"/>
        <v>38.516666666666673</v>
      </c>
      <c r="V2470" s="7">
        <f t="shared" si="389"/>
        <v>38.762500000000003</v>
      </c>
    </row>
    <row r="2471" spans="1:22" ht="13.5" x14ac:dyDescent="0.25">
      <c r="A2471" s="3">
        <f>RSI!A2471</f>
        <v>45602</v>
      </c>
      <c r="B2471" s="2">
        <f>RSI!B2471</f>
        <v>20.109000000000002</v>
      </c>
      <c r="C2471" s="2">
        <f>RSI!I2471</f>
        <v>48.560703249066272</v>
      </c>
      <c r="D2471" s="2">
        <f>MACD!E2471</f>
        <v>9.949684874296949E-2</v>
      </c>
      <c r="E2471" s="2">
        <f>MACD!F2471</f>
        <v>0.35256819802517775</v>
      </c>
      <c r="F2471" s="2">
        <f>'Moving Avg'!D2471</f>
        <v>19.8748</v>
      </c>
      <c r="G2471" s="2">
        <f>'Moving Avg'!F2471</f>
        <v>19.99278125</v>
      </c>
      <c r="H2471" s="2">
        <f>'Moving Avg'!G2471</f>
        <v>20.601072499999997</v>
      </c>
      <c r="I2471" s="2">
        <f>'Moving Avg'!H2471</f>
        <v>20.85516812500002</v>
      </c>
      <c r="J2471" s="5" t="str">
        <f>OBV!F2471</f>
        <v>BULLISH</v>
      </c>
      <c r="K2471" s="5" t="str">
        <f>OBV!G2471</f>
        <v>NEUTRAL</v>
      </c>
      <c r="L2471" s="5" t="str">
        <f>OBV!H2471</f>
        <v>CONFIRMED BULLISH</v>
      </c>
      <c r="M2471" s="7">
        <f t="shared" si="380"/>
        <v>25</v>
      </c>
      <c r="N2471" s="7">
        <f t="shared" si="381"/>
        <v>100</v>
      </c>
      <c r="O2471" s="7">
        <f t="shared" si="382"/>
        <v>0</v>
      </c>
      <c r="P2471" s="7">
        <f t="shared" si="383"/>
        <v>83.5</v>
      </c>
      <c r="Q2471" s="8">
        <f t="shared" si="384"/>
        <v>56.274999999999999</v>
      </c>
      <c r="R2471" s="8">
        <f t="shared" si="385"/>
        <v>45.875</v>
      </c>
      <c r="S2471" s="8">
        <f t="shared" si="386"/>
        <v>56.325000000000003</v>
      </c>
      <c r="T2471" s="8">
        <f t="shared" si="387"/>
        <v>52.125</v>
      </c>
      <c r="U2471" s="7">
        <f t="shared" si="388"/>
        <v>52.82500000000001</v>
      </c>
      <c r="V2471" s="7">
        <f t="shared" si="389"/>
        <v>52.650000000000006</v>
      </c>
    </row>
    <row r="2472" spans="1:22" ht="13.5" x14ac:dyDescent="0.25">
      <c r="A2472" s="3">
        <f>RSI!A2472</f>
        <v>45603</v>
      </c>
      <c r="B2472" s="2">
        <f>RSI!B2472</f>
        <v>20.109000000000002</v>
      </c>
      <c r="C2472" s="2">
        <f>RSI!I2472</f>
        <v>48.560703249066272</v>
      </c>
      <c r="D2472" s="2">
        <f>MACD!E2472</f>
        <v>1.7020243010914982E-2</v>
      </c>
      <c r="E2472" s="2">
        <f>MACD!F2472</f>
        <v>0.28545860702232523</v>
      </c>
      <c r="F2472" s="2">
        <f>'Moving Avg'!D2472</f>
        <v>19.9572</v>
      </c>
      <c r="G2472" s="2">
        <f>'Moving Avg'!F2472</f>
        <v>19.985731249999997</v>
      </c>
      <c r="H2472" s="2">
        <f>'Moving Avg'!G2472</f>
        <v>20.598252499999994</v>
      </c>
      <c r="I2472" s="2">
        <f>'Moving Avg'!H2472</f>
        <v>20.85361312500002</v>
      </c>
      <c r="J2472" s="5" t="str">
        <f>OBV!F2472</f>
        <v>BULLISH</v>
      </c>
      <c r="K2472" s="5" t="str">
        <f>OBV!G2472</f>
        <v>NEUTRAL</v>
      </c>
      <c r="L2472" s="5" t="str">
        <f>OBV!H2472</f>
        <v>CONFIRMED BULLISH</v>
      </c>
      <c r="M2472" s="7">
        <f t="shared" si="380"/>
        <v>25</v>
      </c>
      <c r="N2472" s="7">
        <f t="shared" si="381"/>
        <v>100</v>
      </c>
      <c r="O2472" s="7">
        <f t="shared" si="382"/>
        <v>0</v>
      </c>
      <c r="P2472" s="7">
        <f t="shared" si="383"/>
        <v>83.5</v>
      </c>
      <c r="Q2472" s="8">
        <f t="shared" si="384"/>
        <v>56.274999999999999</v>
      </c>
      <c r="R2472" s="8">
        <f t="shared" si="385"/>
        <v>45.875</v>
      </c>
      <c r="S2472" s="8">
        <f t="shared" si="386"/>
        <v>56.325000000000003</v>
      </c>
      <c r="T2472" s="8">
        <f t="shared" si="387"/>
        <v>52.125</v>
      </c>
      <c r="U2472" s="7">
        <f t="shared" si="388"/>
        <v>52.82500000000001</v>
      </c>
      <c r="V2472" s="7">
        <f t="shared" si="389"/>
        <v>52.650000000000006</v>
      </c>
    </row>
    <row r="2473" spans="1:22" ht="13.5" x14ac:dyDescent="0.25">
      <c r="A2473" s="3">
        <f>RSI!A2473</f>
        <v>45604</v>
      </c>
      <c r="B2473" s="2">
        <f>RSI!B2473</f>
        <v>20.109000000000002</v>
      </c>
      <c r="C2473" s="2">
        <f>RSI!I2473</f>
        <v>48.560703249066272</v>
      </c>
      <c r="D2473" s="2">
        <f>MACD!E2473</f>
        <v>-5.6578467953066536E-2</v>
      </c>
      <c r="E2473" s="2">
        <f>MACD!F2473</f>
        <v>0.2170511920272469</v>
      </c>
      <c r="F2473" s="2">
        <f>'Moving Avg'!D2473</f>
        <v>19.947800000000001</v>
      </c>
      <c r="G2473" s="2">
        <f>'Moving Avg'!F2473</f>
        <v>19.978681249999998</v>
      </c>
      <c r="H2473" s="2">
        <f>'Moving Avg'!G2473</f>
        <v>20.595432499999998</v>
      </c>
      <c r="I2473" s="2">
        <f>'Moving Avg'!H2473</f>
        <v>20.852058125000017</v>
      </c>
      <c r="J2473" s="5" t="str">
        <f>OBV!F2473</f>
        <v>BULLISH</v>
      </c>
      <c r="K2473" s="5" t="str">
        <f>OBV!G2473</f>
        <v>NEUTRAL</v>
      </c>
      <c r="L2473" s="5" t="str">
        <f>OBV!H2473</f>
        <v>BULLISH DIVERGENCE</v>
      </c>
      <c r="M2473" s="7">
        <f t="shared" si="380"/>
        <v>25</v>
      </c>
      <c r="N2473" s="7">
        <f t="shared" si="381"/>
        <v>100</v>
      </c>
      <c r="O2473" s="7">
        <f t="shared" si="382"/>
        <v>0</v>
      </c>
      <c r="P2473" s="7">
        <f t="shared" si="383"/>
        <v>66.5</v>
      </c>
      <c r="Q2473" s="8">
        <f t="shared" si="384"/>
        <v>53.725000000000001</v>
      </c>
      <c r="R2473" s="8">
        <f t="shared" si="385"/>
        <v>41.625</v>
      </c>
      <c r="S2473" s="8">
        <f t="shared" si="386"/>
        <v>48.674999999999997</v>
      </c>
      <c r="T2473" s="8">
        <f t="shared" si="387"/>
        <v>47.875</v>
      </c>
      <c r="U2473" s="7">
        <f t="shared" si="388"/>
        <v>48.008333333333326</v>
      </c>
      <c r="V2473" s="7">
        <f t="shared" si="389"/>
        <v>47.974999999999994</v>
      </c>
    </row>
    <row r="2474" spans="1:22" ht="13.5" x14ac:dyDescent="0.25">
      <c r="A2474" s="3">
        <f>RSI!A2474</f>
        <v>45607</v>
      </c>
      <c r="B2474" s="2">
        <f>RSI!B2474</f>
        <v>20.062999999999999</v>
      </c>
      <c r="C2474" s="2">
        <f>RSI!I2474</f>
        <v>47.831714238198792</v>
      </c>
      <c r="D2474" s="2">
        <f>MACD!E2474</f>
        <v>-0.11498682021312945</v>
      </c>
      <c r="E2474" s="2">
        <f>MACD!F2474</f>
        <v>0.15064358957917165</v>
      </c>
      <c r="F2474" s="2">
        <f>'Moving Avg'!D2474</f>
        <v>19.929200000000002</v>
      </c>
      <c r="G2474" s="2">
        <f>'Moving Avg'!F2474</f>
        <v>19.969331249999996</v>
      </c>
      <c r="H2474" s="2">
        <f>'Moving Avg'!G2474</f>
        <v>20.591692500000001</v>
      </c>
      <c r="I2474" s="2">
        <f>'Moving Avg'!H2474</f>
        <v>20.850273125000015</v>
      </c>
      <c r="J2474" s="5" t="str">
        <f>OBV!F2474</f>
        <v>BEARISH</v>
      </c>
      <c r="K2474" s="5" t="str">
        <f>OBV!G2474</f>
        <v>NEUTRAL</v>
      </c>
      <c r="L2474" s="5" t="str">
        <f>OBV!H2474</f>
        <v>CONFIRMED BEARISH</v>
      </c>
      <c r="M2474" s="7">
        <f t="shared" si="380"/>
        <v>25</v>
      </c>
      <c r="N2474" s="7">
        <f t="shared" si="381"/>
        <v>100</v>
      </c>
      <c r="O2474" s="7">
        <f t="shared" si="382"/>
        <v>0</v>
      </c>
      <c r="P2474" s="7">
        <f t="shared" si="383"/>
        <v>16.5</v>
      </c>
      <c r="Q2474" s="8">
        <f t="shared" si="384"/>
        <v>46.225000000000001</v>
      </c>
      <c r="R2474" s="8">
        <f t="shared" si="385"/>
        <v>29.125</v>
      </c>
      <c r="S2474" s="8">
        <f t="shared" si="386"/>
        <v>26.175000000000001</v>
      </c>
      <c r="T2474" s="8">
        <f t="shared" si="387"/>
        <v>35.375</v>
      </c>
      <c r="U2474" s="7">
        <f t="shared" si="388"/>
        <v>33.841666666666661</v>
      </c>
      <c r="V2474" s="7">
        <f t="shared" si="389"/>
        <v>34.224999999999994</v>
      </c>
    </row>
    <row r="2475" spans="1:22" ht="13.5" x14ac:dyDescent="0.25">
      <c r="A2475" s="3">
        <f>RSI!A2475</f>
        <v>45608</v>
      </c>
      <c r="B2475" s="2">
        <f>RSI!B2475</f>
        <v>20.062999999999999</v>
      </c>
      <c r="C2475" s="2">
        <f>RSI!I2475</f>
        <v>47.831714238198792</v>
      </c>
      <c r="D2475" s="2">
        <f>MACD!E2475</f>
        <v>-0.1637114629215759</v>
      </c>
      <c r="E2475" s="2">
        <f>MACD!F2475</f>
        <v>8.7772579079022139E-2</v>
      </c>
      <c r="F2475" s="2">
        <f>'Moving Avg'!D2475</f>
        <v>20.090600000000002</v>
      </c>
      <c r="G2475" s="2">
        <f>'Moving Avg'!F2475</f>
        <v>19.914531249999996</v>
      </c>
      <c r="H2475" s="2">
        <f>'Moving Avg'!G2475</f>
        <v>20.587952499999997</v>
      </c>
      <c r="I2475" s="2">
        <f>'Moving Avg'!H2475</f>
        <v>20.848488125000014</v>
      </c>
      <c r="J2475" s="5" t="str">
        <f>OBV!F2475</f>
        <v>BEARISH</v>
      </c>
      <c r="K2475" s="5" t="str">
        <f>OBV!G2475</f>
        <v>NEUTRAL</v>
      </c>
      <c r="L2475" s="5" t="str">
        <f>OBV!H2475</f>
        <v>BEARISH DIVERGENCE</v>
      </c>
      <c r="M2475" s="7">
        <f t="shared" si="380"/>
        <v>25</v>
      </c>
      <c r="N2475" s="7">
        <f t="shared" si="381"/>
        <v>100</v>
      </c>
      <c r="O2475" s="7">
        <f t="shared" si="382"/>
        <v>0</v>
      </c>
      <c r="P2475" s="7">
        <f t="shared" si="383"/>
        <v>16.5</v>
      </c>
      <c r="Q2475" s="8">
        <f t="shared" si="384"/>
        <v>46.225000000000001</v>
      </c>
      <c r="R2475" s="8">
        <f t="shared" si="385"/>
        <v>29.125</v>
      </c>
      <c r="S2475" s="8">
        <f t="shared" si="386"/>
        <v>26.175000000000001</v>
      </c>
      <c r="T2475" s="8">
        <f t="shared" si="387"/>
        <v>35.375</v>
      </c>
      <c r="U2475" s="7">
        <f t="shared" si="388"/>
        <v>33.841666666666661</v>
      </c>
      <c r="V2475" s="7">
        <f t="shared" si="389"/>
        <v>34.224999999999994</v>
      </c>
    </row>
    <row r="2476" spans="1:22" ht="13.5" x14ac:dyDescent="0.25">
      <c r="A2476" s="3">
        <f>RSI!A2476</f>
        <v>45609</v>
      </c>
      <c r="B2476" s="2">
        <f>RSI!B2476</f>
        <v>20.062999999999999</v>
      </c>
      <c r="C2476" s="2">
        <f>RSI!I2476</f>
        <v>47.831714238198792</v>
      </c>
      <c r="D2476" s="2">
        <f>MACD!E2476</f>
        <v>-0.20429388711854912</v>
      </c>
      <c r="E2476" s="2">
        <f>MACD!F2476</f>
        <v>2.9359285839507879E-2</v>
      </c>
      <c r="F2476" s="2">
        <f>'Moving Avg'!D2476</f>
        <v>20.081400000000002</v>
      </c>
      <c r="G2476" s="2">
        <f>'Moving Avg'!F2476</f>
        <v>19.886431249999994</v>
      </c>
      <c r="H2476" s="2">
        <f>'Moving Avg'!G2476</f>
        <v>20.5842125</v>
      </c>
      <c r="I2476" s="2">
        <f>'Moving Avg'!H2476</f>
        <v>20.846703125000012</v>
      </c>
      <c r="J2476" s="5" t="str">
        <f>OBV!F2476</f>
        <v>BEARISH</v>
      </c>
      <c r="K2476" s="5" t="str">
        <f>OBV!G2476</f>
        <v>NEUTRAL</v>
      </c>
      <c r="L2476" s="5" t="str">
        <f>OBV!H2476</f>
        <v>CONFIRMED BEARISH</v>
      </c>
      <c r="M2476" s="7">
        <f t="shared" si="380"/>
        <v>25</v>
      </c>
      <c r="N2476" s="7">
        <f t="shared" si="381"/>
        <v>100</v>
      </c>
      <c r="O2476" s="7">
        <f t="shared" si="382"/>
        <v>0</v>
      </c>
      <c r="P2476" s="7">
        <f t="shared" si="383"/>
        <v>16.5</v>
      </c>
      <c r="Q2476" s="8">
        <f t="shared" si="384"/>
        <v>46.225000000000001</v>
      </c>
      <c r="R2476" s="8">
        <f t="shared" si="385"/>
        <v>29.125</v>
      </c>
      <c r="S2476" s="8">
        <f t="shared" si="386"/>
        <v>26.175000000000001</v>
      </c>
      <c r="T2476" s="8">
        <f t="shared" si="387"/>
        <v>35.375</v>
      </c>
      <c r="U2476" s="7">
        <f t="shared" si="388"/>
        <v>33.841666666666661</v>
      </c>
      <c r="V2476" s="7">
        <f t="shared" si="389"/>
        <v>34.224999999999994</v>
      </c>
    </row>
    <row r="2477" spans="1:22" ht="13.5" x14ac:dyDescent="0.25">
      <c r="A2477" s="3">
        <f>RSI!A2477</f>
        <v>45610</v>
      </c>
      <c r="B2477" s="2">
        <f>RSI!B2477</f>
        <v>20.062999999999999</v>
      </c>
      <c r="C2477" s="2">
        <f>RSI!I2477</f>
        <v>47.831714238198792</v>
      </c>
      <c r="D2477" s="2">
        <f>MACD!E2477</f>
        <v>-0.23664998713476848</v>
      </c>
      <c r="E2477" s="2">
        <f>MACD!F2477</f>
        <v>-2.3842568755347397E-2</v>
      </c>
      <c r="F2477" s="2">
        <f>'Moving Avg'!D2477</f>
        <v>20.072200000000002</v>
      </c>
      <c r="G2477" s="2">
        <f>'Moving Avg'!F2477</f>
        <v>19.858799999999995</v>
      </c>
      <c r="H2477" s="2">
        <f>'Moving Avg'!G2477</f>
        <v>20.580472499999996</v>
      </c>
      <c r="I2477" s="2">
        <f>'Moving Avg'!H2477</f>
        <v>20.844918125000014</v>
      </c>
      <c r="J2477" s="5" t="str">
        <f>OBV!F2477</f>
        <v>BEARISH</v>
      </c>
      <c r="K2477" s="5" t="str">
        <f>OBV!G2477</f>
        <v>NEUTRAL</v>
      </c>
      <c r="L2477" s="5" t="str">
        <f>OBV!H2477</f>
        <v>CONFIRMED BEARISH</v>
      </c>
      <c r="M2477" s="7">
        <f t="shared" si="380"/>
        <v>25</v>
      </c>
      <c r="N2477" s="7">
        <f t="shared" si="381"/>
        <v>100</v>
      </c>
      <c r="O2477" s="7">
        <f t="shared" si="382"/>
        <v>0</v>
      </c>
      <c r="P2477" s="7">
        <f t="shared" si="383"/>
        <v>16.5</v>
      </c>
      <c r="Q2477" s="8">
        <f t="shared" si="384"/>
        <v>46.225000000000001</v>
      </c>
      <c r="R2477" s="8">
        <f t="shared" si="385"/>
        <v>29.125</v>
      </c>
      <c r="S2477" s="8">
        <f t="shared" si="386"/>
        <v>26.175000000000001</v>
      </c>
      <c r="T2477" s="8">
        <f t="shared" si="387"/>
        <v>35.375</v>
      </c>
      <c r="U2477" s="7">
        <f t="shared" si="388"/>
        <v>33.841666666666661</v>
      </c>
      <c r="V2477" s="7">
        <f t="shared" si="389"/>
        <v>34.224999999999994</v>
      </c>
    </row>
    <row r="2478" spans="1:22" ht="13.5" x14ac:dyDescent="0.25">
      <c r="A2478" s="3">
        <f>RSI!A2478</f>
        <v>45611</v>
      </c>
      <c r="B2478" s="2">
        <f>RSI!B2478</f>
        <v>20.062999999999999</v>
      </c>
      <c r="C2478" s="2">
        <f>RSI!I2478</f>
        <v>47.831714238198792</v>
      </c>
      <c r="D2478" s="2">
        <f>MACD!E2478</f>
        <v>-0.19285889755050079</v>
      </c>
      <c r="E2478" s="2">
        <f>MACD!F2478</f>
        <v>-5.7645834514378075E-2</v>
      </c>
      <c r="F2478" s="2">
        <f>'Moving Avg'!D2478</f>
        <v>20.062999999999999</v>
      </c>
      <c r="G2478" s="2">
        <f>'Moving Avg'!F2478</f>
        <v>19.876149999999996</v>
      </c>
      <c r="H2478" s="2">
        <f>'Moving Avg'!G2478</f>
        <v>20.576732499999999</v>
      </c>
      <c r="I2478" s="2">
        <f>'Moving Avg'!H2478</f>
        <v>20.843133125000012</v>
      </c>
      <c r="J2478" s="5" t="str">
        <f>OBV!F2478</f>
        <v>BEARISH</v>
      </c>
      <c r="K2478" s="5" t="str">
        <f>OBV!G2478</f>
        <v>NEUTRAL</v>
      </c>
      <c r="L2478" s="5" t="str">
        <f>OBV!H2478</f>
        <v>CONFIRMED BEARISH</v>
      </c>
      <c r="M2478" s="7">
        <f t="shared" si="380"/>
        <v>25</v>
      </c>
      <c r="N2478" s="7">
        <f t="shared" si="381"/>
        <v>100</v>
      </c>
      <c r="O2478" s="7">
        <f t="shared" si="382"/>
        <v>0</v>
      </c>
      <c r="P2478" s="7">
        <f t="shared" si="383"/>
        <v>16.5</v>
      </c>
      <c r="Q2478" s="8">
        <f t="shared" si="384"/>
        <v>46.225000000000001</v>
      </c>
      <c r="R2478" s="8">
        <f t="shared" si="385"/>
        <v>29.125</v>
      </c>
      <c r="S2478" s="8">
        <f t="shared" si="386"/>
        <v>26.175000000000001</v>
      </c>
      <c r="T2478" s="8">
        <f t="shared" si="387"/>
        <v>35.375</v>
      </c>
      <c r="U2478" s="7">
        <f t="shared" si="388"/>
        <v>33.841666666666661</v>
      </c>
      <c r="V2478" s="7">
        <f t="shared" si="389"/>
        <v>34.224999999999994</v>
      </c>
    </row>
    <row r="2479" spans="1:22" ht="13.5" x14ac:dyDescent="0.25">
      <c r="A2479" s="3">
        <f>RSI!A2479</f>
        <v>45614</v>
      </c>
      <c r="B2479" s="2">
        <f>RSI!B2479</f>
        <v>20.062999999999999</v>
      </c>
      <c r="C2479" s="2">
        <f>RSI!I2479</f>
        <v>47.831714238198778</v>
      </c>
      <c r="D2479" s="2">
        <f>MACD!E2479</f>
        <v>-0.15529198807506717</v>
      </c>
      <c r="E2479" s="2">
        <f>MACD!F2479</f>
        <v>-7.717506522651589E-2</v>
      </c>
      <c r="F2479" s="2">
        <f>'Moving Avg'!D2479</f>
        <v>20.062999999999999</v>
      </c>
      <c r="G2479" s="2">
        <f>'Moving Avg'!F2479</f>
        <v>19.893499999999996</v>
      </c>
      <c r="H2479" s="2">
        <f>'Moving Avg'!G2479</f>
        <v>20.572992499999994</v>
      </c>
      <c r="I2479" s="2">
        <f>'Moving Avg'!H2479</f>
        <v>20.841348125000014</v>
      </c>
      <c r="J2479" s="5" t="str">
        <f>OBV!F2479</f>
        <v>NEUTRAL</v>
      </c>
      <c r="K2479" s="5" t="str">
        <f>OBV!G2479</f>
        <v>NEUTRAL</v>
      </c>
      <c r="L2479" s="5" t="str">
        <f>OBV!H2479</f>
        <v>NEUTRAL</v>
      </c>
      <c r="M2479" s="7">
        <f t="shared" si="380"/>
        <v>25</v>
      </c>
      <c r="N2479" s="7">
        <f t="shared" si="381"/>
        <v>100</v>
      </c>
      <c r="O2479" s="7">
        <f t="shared" si="382"/>
        <v>0</v>
      </c>
      <c r="P2479" s="7">
        <f t="shared" si="383"/>
        <v>33</v>
      </c>
      <c r="Q2479" s="8">
        <f t="shared" si="384"/>
        <v>48.7</v>
      </c>
      <c r="R2479" s="8">
        <f t="shared" si="385"/>
        <v>33.25</v>
      </c>
      <c r="S2479" s="8">
        <f t="shared" si="386"/>
        <v>33.6</v>
      </c>
      <c r="T2479" s="8">
        <f t="shared" si="387"/>
        <v>39.5</v>
      </c>
      <c r="U2479" s="7">
        <f t="shared" si="388"/>
        <v>38.516666666666673</v>
      </c>
      <c r="V2479" s="7">
        <f t="shared" si="389"/>
        <v>38.762500000000003</v>
      </c>
    </row>
    <row r="2480" spans="1:22" ht="13.5" x14ac:dyDescent="0.25">
      <c r="A2480" s="3">
        <f>RSI!A2480</f>
        <v>45615</v>
      </c>
      <c r="B2480" s="2">
        <f>RSI!B2480</f>
        <v>19.687999999999999</v>
      </c>
      <c r="C2480" s="2">
        <f>RSI!I2480</f>
        <v>40.164169160163141</v>
      </c>
      <c r="D2480" s="2">
        <f>MACD!E2480</f>
        <v>-0.23371344659916105</v>
      </c>
      <c r="E2480" s="2">
        <f>MACD!F2480</f>
        <v>-0.10848274150104492</v>
      </c>
      <c r="F2480" s="2">
        <f>'Moving Avg'!D2480</f>
        <v>19.988</v>
      </c>
      <c r="G2480" s="2">
        <f>'Moving Avg'!F2480</f>
        <v>19.892099999999996</v>
      </c>
      <c r="H2480" s="2">
        <f>'Moving Avg'!G2480</f>
        <v>20.561752499999997</v>
      </c>
      <c r="I2480" s="2">
        <f>'Moving Avg'!H2480</f>
        <v>20.837688125000014</v>
      </c>
      <c r="J2480" s="5" t="str">
        <f>OBV!F2480</f>
        <v>BEARISH</v>
      </c>
      <c r="K2480" s="5" t="str">
        <f>OBV!G2480</f>
        <v>NEUTRAL</v>
      </c>
      <c r="L2480" s="5" t="str">
        <f>OBV!H2480</f>
        <v>CONFIRMED BEARISH</v>
      </c>
      <c r="M2480" s="7">
        <f t="shared" si="380"/>
        <v>25</v>
      </c>
      <c r="N2480" s="7">
        <f t="shared" si="381"/>
        <v>100</v>
      </c>
      <c r="O2480" s="7">
        <f t="shared" si="382"/>
        <v>0</v>
      </c>
      <c r="P2480" s="7">
        <f t="shared" si="383"/>
        <v>16.5</v>
      </c>
      <c r="Q2480" s="8">
        <f t="shared" si="384"/>
        <v>46.225000000000001</v>
      </c>
      <c r="R2480" s="8">
        <f t="shared" si="385"/>
        <v>29.125</v>
      </c>
      <c r="S2480" s="8">
        <f t="shared" si="386"/>
        <v>26.175000000000001</v>
      </c>
      <c r="T2480" s="8">
        <f t="shared" si="387"/>
        <v>35.375</v>
      </c>
      <c r="U2480" s="7">
        <f t="shared" si="388"/>
        <v>33.841666666666661</v>
      </c>
      <c r="V2480" s="7">
        <f t="shared" si="389"/>
        <v>34.224999999999994</v>
      </c>
    </row>
    <row r="2481" spans="1:22" ht="13.5" x14ac:dyDescent="0.25">
      <c r="A2481" s="3">
        <f>RSI!A2481</f>
        <v>45616</v>
      </c>
      <c r="B2481" s="2">
        <f>RSI!B2481</f>
        <v>19.687999999999999</v>
      </c>
      <c r="C2481" s="2">
        <f>RSI!I2481</f>
        <v>40.164169160163134</v>
      </c>
      <c r="D2481" s="2">
        <f>MACD!E2481</f>
        <v>-0.16618366684910058</v>
      </c>
      <c r="E2481" s="2">
        <f>MACD!F2481</f>
        <v>-0.12002292657065605</v>
      </c>
      <c r="F2481" s="2">
        <f>'Moving Avg'!D2481</f>
        <v>19.913</v>
      </c>
      <c r="G2481" s="2">
        <f>'Moving Avg'!F2481</f>
        <v>19.890699999999999</v>
      </c>
      <c r="H2481" s="2">
        <f>'Moving Avg'!G2481</f>
        <v>20.5505125</v>
      </c>
      <c r="I2481" s="2">
        <f>'Moving Avg'!H2481</f>
        <v>20.834028125000014</v>
      </c>
      <c r="J2481" s="5" t="str">
        <f>OBV!F2481</f>
        <v>BEARISH</v>
      </c>
      <c r="K2481" s="5" t="str">
        <f>OBV!G2481</f>
        <v>NEUTRAL</v>
      </c>
      <c r="L2481" s="5" t="str">
        <f>OBV!H2481</f>
        <v>CONFIRMED BEARISH</v>
      </c>
      <c r="M2481" s="7">
        <f t="shared" si="380"/>
        <v>25</v>
      </c>
      <c r="N2481" s="7">
        <f t="shared" si="381"/>
        <v>100</v>
      </c>
      <c r="O2481" s="7">
        <f t="shared" si="382"/>
        <v>0</v>
      </c>
      <c r="P2481" s="7">
        <f t="shared" si="383"/>
        <v>16.5</v>
      </c>
      <c r="Q2481" s="8">
        <f t="shared" si="384"/>
        <v>46.225000000000001</v>
      </c>
      <c r="R2481" s="8">
        <f t="shared" si="385"/>
        <v>29.125</v>
      </c>
      <c r="S2481" s="8">
        <f t="shared" si="386"/>
        <v>26.175000000000001</v>
      </c>
      <c r="T2481" s="8">
        <f t="shared" si="387"/>
        <v>35.375</v>
      </c>
      <c r="U2481" s="7">
        <f t="shared" si="388"/>
        <v>33.841666666666661</v>
      </c>
      <c r="V2481" s="7">
        <f t="shared" si="389"/>
        <v>34.224999999999994</v>
      </c>
    </row>
    <row r="2482" spans="1:22" ht="13.5" x14ac:dyDescent="0.25">
      <c r="A2482" s="3">
        <f>RSI!A2482</f>
        <v>45617</v>
      </c>
      <c r="B2482" s="2">
        <f>RSI!B2482</f>
        <v>19.687999999999999</v>
      </c>
      <c r="C2482" s="2">
        <f>RSI!I2482</f>
        <v>40.164169160163134</v>
      </c>
      <c r="D2482" s="2">
        <f>MACD!E2482</f>
        <v>-0.10658416799250858</v>
      </c>
      <c r="E2482" s="2">
        <f>MACD!F2482</f>
        <v>-0.11733517485502656</v>
      </c>
      <c r="F2482" s="2">
        <f>'Moving Avg'!D2482</f>
        <v>19.838000000000001</v>
      </c>
      <c r="G2482" s="2">
        <f>'Moving Avg'!F2482</f>
        <v>19.889299999999999</v>
      </c>
      <c r="H2482" s="2">
        <f>'Moving Avg'!G2482</f>
        <v>20.539272499999996</v>
      </c>
      <c r="I2482" s="2">
        <f>'Moving Avg'!H2482</f>
        <v>20.830368125000014</v>
      </c>
      <c r="J2482" s="5" t="str">
        <f>OBV!F2482</f>
        <v>BEARISH</v>
      </c>
      <c r="K2482" s="5" t="str">
        <f>OBV!G2482</f>
        <v>NEUTRAL</v>
      </c>
      <c r="L2482" s="5" t="str">
        <f>OBV!H2482</f>
        <v>CONFIRMED BEARISH</v>
      </c>
      <c r="M2482" s="7">
        <f t="shared" si="380"/>
        <v>25</v>
      </c>
      <c r="N2482" s="7">
        <f t="shared" si="381"/>
        <v>0</v>
      </c>
      <c r="O2482" s="7">
        <f t="shared" si="382"/>
        <v>0</v>
      </c>
      <c r="P2482" s="7">
        <f t="shared" si="383"/>
        <v>16.5</v>
      </c>
      <c r="Q2482" s="8">
        <f t="shared" si="384"/>
        <v>11.225</v>
      </c>
      <c r="R2482" s="8">
        <f t="shared" si="385"/>
        <v>9.125</v>
      </c>
      <c r="S2482" s="8">
        <f t="shared" si="386"/>
        <v>11.175000000000001</v>
      </c>
      <c r="T2482" s="8">
        <f t="shared" si="387"/>
        <v>10.375</v>
      </c>
      <c r="U2482" s="7">
        <f t="shared" si="388"/>
        <v>10.508333333333335</v>
      </c>
      <c r="V2482" s="7">
        <f t="shared" si="389"/>
        <v>10.475000000000001</v>
      </c>
    </row>
    <row r="2483" spans="1:22" ht="13.5" x14ac:dyDescent="0.25">
      <c r="A2483" s="3">
        <f>RSI!A2483</f>
        <v>45618</v>
      </c>
      <c r="B2483" s="2">
        <f>RSI!B2483</f>
        <v>19.687999999999999</v>
      </c>
      <c r="C2483" s="2">
        <f>RSI!I2483</f>
        <v>40.164169160163127</v>
      </c>
      <c r="D2483" s="2">
        <f>MACD!E2483</f>
        <v>-5.3877048740282873E-2</v>
      </c>
      <c r="E2483" s="2">
        <f>MACD!F2483</f>
        <v>-0.10464354963207784</v>
      </c>
      <c r="F2483" s="2">
        <f>'Moving Avg'!D2483</f>
        <v>19.762999999999998</v>
      </c>
      <c r="G2483" s="2">
        <f>'Moving Avg'!F2483</f>
        <v>19.889299999999999</v>
      </c>
      <c r="H2483" s="2">
        <f>'Moving Avg'!G2483</f>
        <v>20.528032499999998</v>
      </c>
      <c r="I2483" s="2">
        <f>'Moving Avg'!H2483</f>
        <v>20.826708125000017</v>
      </c>
      <c r="J2483" s="5" t="str">
        <f>OBV!F2483</f>
        <v>BEARISH</v>
      </c>
      <c r="K2483" s="5" t="str">
        <f>OBV!G2483</f>
        <v>NEUTRAL</v>
      </c>
      <c r="L2483" s="5" t="str">
        <f>OBV!H2483</f>
        <v>CONFIRMED BEARISH</v>
      </c>
      <c r="M2483" s="7">
        <f t="shared" si="380"/>
        <v>25</v>
      </c>
      <c r="N2483" s="7">
        <f t="shared" si="381"/>
        <v>0</v>
      </c>
      <c r="O2483" s="7">
        <f t="shared" si="382"/>
        <v>0</v>
      </c>
      <c r="P2483" s="7">
        <f t="shared" si="383"/>
        <v>16.5</v>
      </c>
      <c r="Q2483" s="8">
        <f t="shared" si="384"/>
        <v>11.225</v>
      </c>
      <c r="R2483" s="8">
        <f t="shared" si="385"/>
        <v>9.125</v>
      </c>
      <c r="S2483" s="8">
        <f t="shared" si="386"/>
        <v>11.175000000000001</v>
      </c>
      <c r="T2483" s="8">
        <f t="shared" si="387"/>
        <v>10.375</v>
      </c>
      <c r="U2483" s="7">
        <f t="shared" si="388"/>
        <v>10.508333333333335</v>
      </c>
      <c r="V2483" s="7">
        <f t="shared" si="389"/>
        <v>10.475000000000001</v>
      </c>
    </row>
    <row r="2484" spans="1:22" ht="13.5" x14ac:dyDescent="0.25">
      <c r="A2484" s="3">
        <f>RSI!A2484</f>
        <v>45621</v>
      </c>
      <c r="B2484" s="2">
        <f>RSI!B2484</f>
        <v>19.687999999999999</v>
      </c>
      <c r="C2484" s="2">
        <f>RSI!I2484</f>
        <v>40.164169160163127</v>
      </c>
      <c r="D2484" s="2">
        <f>MACD!E2484</f>
        <v>-1.4247516007166894E-2</v>
      </c>
      <c r="E2484" s="2">
        <f>MACD!F2484</f>
        <v>-8.6564342907095651E-2</v>
      </c>
      <c r="F2484" s="2">
        <f>'Moving Avg'!D2484</f>
        <v>19.687999999999999</v>
      </c>
      <c r="G2484" s="2">
        <f>'Moving Avg'!F2484</f>
        <v>19.889299999999995</v>
      </c>
      <c r="H2484" s="2">
        <f>'Moving Avg'!G2484</f>
        <v>20.516792500000001</v>
      </c>
      <c r="I2484" s="2">
        <f>'Moving Avg'!H2484</f>
        <v>20.823048125000017</v>
      </c>
      <c r="J2484" s="5" t="str">
        <f>OBV!F2484</f>
        <v>BEARISH</v>
      </c>
      <c r="K2484" s="5" t="str">
        <f>OBV!G2484</f>
        <v>NEUTRAL</v>
      </c>
      <c r="L2484" s="5" t="str">
        <f>OBV!H2484</f>
        <v>CONFIRMED BEARISH</v>
      </c>
      <c r="M2484" s="7">
        <f t="shared" si="380"/>
        <v>25</v>
      </c>
      <c r="N2484" s="7">
        <f t="shared" si="381"/>
        <v>0</v>
      </c>
      <c r="O2484" s="7">
        <f t="shared" si="382"/>
        <v>0</v>
      </c>
      <c r="P2484" s="7">
        <f t="shared" si="383"/>
        <v>16.5</v>
      </c>
      <c r="Q2484" s="8">
        <f t="shared" si="384"/>
        <v>11.225</v>
      </c>
      <c r="R2484" s="8">
        <f t="shared" si="385"/>
        <v>9.125</v>
      </c>
      <c r="S2484" s="8">
        <f t="shared" si="386"/>
        <v>11.175000000000001</v>
      </c>
      <c r="T2484" s="8">
        <f t="shared" si="387"/>
        <v>10.375</v>
      </c>
      <c r="U2484" s="7">
        <f t="shared" si="388"/>
        <v>10.508333333333335</v>
      </c>
      <c r="V2484" s="7">
        <f t="shared" si="389"/>
        <v>10.475000000000001</v>
      </c>
    </row>
    <row r="2485" spans="1:22" ht="13.5" x14ac:dyDescent="0.25">
      <c r="A2485" s="3">
        <f>RSI!A2485</f>
        <v>45622</v>
      </c>
      <c r="B2485" s="2">
        <f>RSI!B2485</f>
        <v>19.687999999999999</v>
      </c>
      <c r="C2485" s="2">
        <f>RSI!I2485</f>
        <v>40.164169160163127</v>
      </c>
      <c r="D2485" s="2">
        <f>MACD!E2485</f>
        <v>2.1237132327978969E-2</v>
      </c>
      <c r="E2485" s="2">
        <f>MACD!F2485</f>
        <v>-6.5004047860080724E-2</v>
      </c>
      <c r="F2485" s="2">
        <f>'Moving Avg'!D2485</f>
        <v>19.687999999999999</v>
      </c>
      <c r="G2485" s="2">
        <f>'Moving Avg'!F2485</f>
        <v>19.889299999999995</v>
      </c>
      <c r="H2485" s="2">
        <f>'Moving Avg'!G2485</f>
        <v>20.4980525</v>
      </c>
      <c r="I2485" s="2">
        <f>'Moving Avg'!H2485</f>
        <v>20.819388125000017</v>
      </c>
      <c r="J2485" s="5" t="str">
        <f>OBV!F2485</f>
        <v>NEUTRAL</v>
      </c>
      <c r="K2485" s="5" t="str">
        <f>OBV!G2485</f>
        <v>NEUTRAL</v>
      </c>
      <c r="L2485" s="5" t="str">
        <f>OBV!H2485</f>
        <v>NEUTRAL</v>
      </c>
      <c r="M2485" s="7">
        <f t="shared" si="380"/>
        <v>25</v>
      </c>
      <c r="N2485" s="7">
        <f t="shared" si="381"/>
        <v>0</v>
      </c>
      <c r="O2485" s="7">
        <f t="shared" si="382"/>
        <v>0</v>
      </c>
      <c r="P2485" s="7">
        <f t="shared" si="383"/>
        <v>33</v>
      </c>
      <c r="Q2485" s="8">
        <f t="shared" si="384"/>
        <v>13.7</v>
      </c>
      <c r="R2485" s="8">
        <f t="shared" si="385"/>
        <v>13.25</v>
      </c>
      <c r="S2485" s="8">
        <f t="shared" si="386"/>
        <v>18.600000000000001</v>
      </c>
      <c r="T2485" s="8">
        <f t="shared" si="387"/>
        <v>14.5</v>
      </c>
      <c r="U2485" s="7">
        <f t="shared" si="388"/>
        <v>15.183333333333332</v>
      </c>
      <c r="V2485" s="7">
        <f t="shared" si="389"/>
        <v>15.012499999999999</v>
      </c>
    </row>
    <row r="2486" spans="1:22" ht="13.5" x14ac:dyDescent="0.25">
      <c r="A2486" s="3">
        <f>RSI!A2486</f>
        <v>45623</v>
      </c>
      <c r="B2486" s="2">
        <f>RSI!B2486</f>
        <v>19.594000000000001</v>
      </c>
      <c r="C2486" s="2">
        <f>RSI!I2486</f>
        <v>37.795085433385786</v>
      </c>
      <c r="D2486" s="2">
        <f>MACD!E2486</f>
        <v>6.0032943618153922E-2</v>
      </c>
      <c r="E2486" s="2">
        <f>MACD!F2486</f>
        <v>-3.9996649564433794E-2</v>
      </c>
      <c r="F2486" s="2">
        <f>'Moving Avg'!D2486</f>
        <v>19.6692</v>
      </c>
      <c r="G2486" s="2">
        <f>'Moving Avg'!F2486</f>
        <v>19.884599999999995</v>
      </c>
      <c r="H2486" s="2">
        <f>'Moving Avg'!G2486</f>
        <v>20.477432499999999</v>
      </c>
      <c r="I2486" s="2">
        <f>'Moving Avg'!H2486</f>
        <v>20.815258125000017</v>
      </c>
      <c r="J2486" s="5" t="str">
        <f>OBV!F2486</f>
        <v>BEARISH</v>
      </c>
      <c r="K2486" s="5" t="str">
        <f>OBV!G2486</f>
        <v>NEUTRAL</v>
      </c>
      <c r="L2486" s="5" t="str">
        <f>OBV!H2486</f>
        <v>CONFIRMED BEARISH</v>
      </c>
      <c r="M2486" s="7">
        <f t="shared" si="380"/>
        <v>25</v>
      </c>
      <c r="N2486" s="7">
        <f t="shared" si="381"/>
        <v>0</v>
      </c>
      <c r="O2486" s="7">
        <f t="shared" si="382"/>
        <v>0</v>
      </c>
      <c r="P2486" s="7">
        <f t="shared" si="383"/>
        <v>16.5</v>
      </c>
      <c r="Q2486" s="8">
        <f t="shared" si="384"/>
        <v>11.225</v>
      </c>
      <c r="R2486" s="8">
        <f t="shared" si="385"/>
        <v>9.125</v>
      </c>
      <c r="S2486" s="8">
        <f t="shared" si="386"/>
        <v>11.175000000000001</v>
      </c>
      <c r="T2486" s="8">
        <f t="shared" si="387"/>
        <v>10.375</v>
      </c>
      <c r="U2486" s="7">
        <f t="shared" si="388"/>
        <v>10.508333333333335</v>
      </c>
      <c r="V2486" s="7">
        <f t="shared" si="389"/>
        <v>10.475000000000001</v>
      </c>
    </row>
    <row r="2487" spans="1:22" ht="13.5" x14ac:dyDescent="0.25">
      <c r="A2487" s="3">
        <f>RSI!A2487</f>
        <v>45624</v>
      </c>
      <c r="B2487" s="2">
        <f>RSI!B2487</f>
        <v>19.687999999999999</v>
      </c>
      <c r="C2487" s="2">
        <f>RSI!I2487</f>
        <v>41.510475342984812</v>
      </c>
      <c r="D2487" s="2">
        <f>MACD!E2487</f>
        <v>8.8126152536464275E-2</v>
      </c>
      <c r="E2487" s="2">
        <f>MACD!F2487</f>
        <v>-1.4372089144254179E-2</v>
      </c>
      <c r="F2487" s="2">
        <f>'Moving Avg'!D2487</f>
        <v>19.669199999999996</v>
      </c>
      <c r="G2487" s="2">
        <f>'Moving Avg'!F2487</f>
        <v>19.884149999999995</v>
      </c>
      <c r="H2487" s="2">
        <f>'Moving Avg'!G2487</f>
        <v>20.449312499999998</v>
      </c>
      <c r="I2487" s="2">
        <f>'Moving Avg'!H2487</f>
        <v>20.811598125000017</v>
      </c>
      <c r="J2487" s="5" t="str">
        <f>OBV!F2487</f>
        <v>BULLISH</v>
      </c>
      <c r="K2487" s="5" t="str">
        <f>OBV!G2487</f>
        <v>NEUTRAL</v>
      </c>
      <c r="L2487" s="5" t="str">
        <f>OBV!H2487</f>
        <v>NEUTRAL</v>
      </c>
      <c r="M2487" s="7">
        <f t="shared" si="380"/>
        <v>25</v>
      </c>
      <c r="N2487" s="7">
        <f t="shared" si="381"/>
        <v>0</v>
      </c>
      <c r="O2487" s="7">
        <f t="shared" si="382"/>
        <v>0</v>
      </c>
      <c r="P2487" s="7">
        <f t="shared" si="383"/>
        <v>49.5</v>
      </c>
      <c r="Q2487" s="8">
        <f t="shared" si="384"/>
        <v>16.175000000000001</v>
      </c>
      <c r="R2487" s="8">
        <f t="shared" si="385"/>
        <v>17.375</v>
      </c>
      <c r="S2487" s="8">
        <f t="shared" si="386"/>
        <v>26.025000000000002</v>
      </c>
      <c r="T2487" s="8">
        <f t="shared" si="387"/>
        <v>18.625</v>
      </c>
      <c r="U2487" s="7">
        <f t="shared" si="388"/>
        <v>19.858333333333334</v>
      </c>
      <c r="V2487" s="7">
        <f t="shared" si="389"/>
        <v>19.55</v>
      </c>
    </row>
    <row r="2488" spans="1:22" ht="13.5" x14ac:dyDescent="0.25">
      <c r="A2488" s="3">
        <f>RSI!A2488</f>
        <v>45625</v>
      </c>
      <c r="B2488" s="2">
        <f>RSI!B2488</f>
        <v>19.687999999999999</v>
      </c>
      <c r="C2488" s="2">
        <f>RSI!I2488</f>
        <v>41.510475342984805</v>
      </c>
      <c r="D2488" s="2">
        <f>MACD!E2488</f>
        <v>0.11340571903899743</v>
      </c>
      <c r="E2488" s="2">
        <f>MACD!F2488</f>
        <v>1.1183472492396145E-2</v>
      </c>
      <c r="F2488" s="2">
        <f>'Moving Avg'!D2488</f>
        <v>19.6692</v>
      </c>
      <c r="G2488" s="2">
        <f>'Moving Avg'!F2488</f>
        <v>19.860749999999992</v>
      </c>
      <c r="H2488" s="2">
        <f>'Moving Avg'!G2488</f>
        <v>20.4211925</v>
      </c>
      <c r="I2488" s="2">
        <f>'Moving Avg'!H2488</f>
        <v>20.807938125000017</v>
      </c>
      <c r="J2488" s="5" t="str">
        <f>OBV!F2488</f>
        <v>BULLISH</v>
      </c>
      <c r="K2488" s="5" t="str">
        <f>OBV!G2488</f>
        <v>NEUTRAL</v>
      </c>
      <c r="L2488" s="5" t="str">
        <f>OBV!H2488</f>
        <v>NEUTRAL</v>
      </c>
      <c r="M2488" s="7">
        <f t="shared" si="380"/>
        <v>25</v>
      </c>
      <c r="N2488" s="7">
        <f t="shared" si="381"/>
        <v>0</v>
      </c>
      <c r="O2488" s="7">
        <f t="shared" si="382"/>
        <v>0</v>
      </c>
      <c r="P2488" s="7">
        <f t="shared" si="383"/>
        <v>49.5</v>
      </c>
      <c r="Q2488" s="8">
        <f t="shared" si="384"/>
        <v>16.175000000000001</v>
      </c>
      <c r="R2488" s="8">
        <f t="shared" si="385"/>
        <v>17.375</v>
      </c>
      <c r="S2488" s="8">
        <f t="shared" si="386"/>
        <v>26.025000000000002</v>
      </c>
      <c r="T2488" s="8">
        <f t="shared" si="387"/>
        <v>18.625</v>
      </c>
      <c r="U2488" s="7">
        <f t="shared" si="388"/>
        <v>19.858333333333334</v>
      </c>
      <c r="V2488" s="7">
        <f t="shared" si="389"/>
        <v>19.55</v>
      </c>
    </row>
    <row r="2489" spans="1:22" ht="13.5" x14ac:dyDescent="0.25">
      <c r="A2489" s="3">
        <f>RSI!A2489</f>
        <v>45628</v>
      </c>
      <c r="B2489" s="2">
        <f>RSI!B2489</f>
        <v>19.687999999999999</v>
      </c>
      <c r="C2489" s="2">
        <f>RSI!I2489</f>
        <v>41.510475342984805</v>
      </c>
      <c r="D2489" s="2">
        <f>MACD!E2489</f>
        <v>0.13619277861745971</v>
      </c>
      <c r="E2489" s="2">
        <f>MACD!F2489</f>
        <v>3.6185333717408862E-2</v>
      </c>
      <c r="F2489" s="2">
        <f>'Moving Avg'!D2489</f>
        <v>19.6692</v>
      </c>
      <c r="G2489" s="2">
        <f>'Moving Avg'!F2489</f>
        <v>19.837349999999994</v>
      </c>
      <c r="H2489" s="2">
        <f>'Moving Avg'!G2489</f>
        <v>20.393072499999999</v>
      </c>
      <c r="I2489" s="2">
        <f>'Moving Avg'!H2489</f>
        <v>20.800283125000018</v>
      </c>
      <c r="J2489" s="5" t="str">
        <f>OBV!F2489</f>
        <v>BULLISH</v>
      </c>
      <c r="K2489" s="5" t="str">
        <f>OBV!G2489</f>
        <v>NEUTRAL</v>
      </c>
      <c r="L2489" s="5" t="str">
        <f>OBV!H2489</f>
        <v>NEUTRAL</v>
      </c>
      <c r="M2489" s="7">
        <f t="shared" si="380"/>
        <v>25</v>
      </c>
      <c r="N2489" s="7">
        <f t="shared" si="381"/>
        <v>0</v>
      </c>
      <c r="O2489" s="7">
        <f t="shared" si="382"/>
        <v>0</v>
      </c>
      <c r="P2489" s="7">
        <f t="shared" si="383"/>
        <v>49.5</v>
      </c>
      <c r="Q2489" s="8">
        <f t="shared" si="384"/>
        <v>16.175000000000001</v>
      </c>
      <c r="R2489" s="8">
        <f t="shared" si="385"/>
        <v>17.375</v>
      </c>
      <c r="S2489" s="8">
        <f t="shared" si="386"/>
        <v>26.025000000000002</v>
      </c>
      <c r="T2489" s="8">
        <f t="shared" si="387"/>
        <v>18.625</v>
      </c>
      <c r="U2489" s="7">
        <f t="shared" si="388"/>
        <v>19.858333333333334</v>
      </c>
      <c r="V2489" s="7">
        <f t="shared" si="389"/>
        <v>19.55</v>
      </c>
    </row>
    <row r="2490" spans="1:22" ht="13.5" x14ac:dyDescent="0.25">
      <c r="A2490" s="3">
        <f>RSI!A2490</f>
        <v>45629</v>
      </c>
      <c r="B2490" s="2">
        <f>RSI!B2490</f>
        <v>19.687999999999999</v>
      </c>
      <c r="C2490" s="2">
        <f>RSI!I2490</f>
        <v>41.510475342984805</v>
      </c>
      <c r="D2490" s="2">
        <f>MACD!E2490</f>
        <v>9.9075030097822037E-2</v>
      </c>
      <c r="E2490" s="2">
        <f>MACD!F2490</f>
        <v>4.8763272993491501E-2</v>
      </c>
      <c r="F2490" s="2">
        <f>'Moving Avg'!D2490</f>
        <v>19.6692</v>
      </c>
      <c r="G2490" s="2">
        <f>'Moving Avg'!F2490</f>
        <v>19.858949999999993</v>
      </c>
      <c r="H2490" s="2">
        <f>'Moving Avg'!G2490</f>
        <v>20.364952500000001</v>
      </c>
      <c r="I2490" s="2">
        <f>'Moving Avg'!H2490</f>
        <v>20.792628125000018</v>
      </c>
      <c r="J2490" s="5" t="str">
        <f>OBV!F2490</f>
        <v>BULLISH</v>
      </c>
      <c r="K2490" s="5" t="str">
        <f>OBV!G2490</f>
        <v>NEUTRAL</v>
      </c>
      <c r="L2490" s="5" t="str">
        <f>OBV!H2490</f>
        <v>NEUTRAL</v>
      </c>
      <c r="M2490" s="7">
        <f t="shared" si="380"/>
        <v>25</v>
      </c>
      <c r="N2490" s="7">
        <f t="shared" si="381"/>
        <v>0</v>
      </c>
      <c r="O2490" s="7">
        <f t="shared" si="382"/>
        <v>0</v>
      </c>
      <c r="P2490" s="7">
        <f t="shared" si="383"/>
        <v>49.5</v>
      </c>
      <c r="Q2490" s="8">
        <f t="shared" si="384"/>
        <v>16.175000000000001</v>
      </c>
      <c r="R2490" s="8">
        <f t="shared" si="385"/>
        <v>17.375</v>
      </c>
      <c r="S2490" s="8">
        <f t="shared" si="386"/>
        <v>26.025000000000002</v>
      </c>
      <c r="T2490" s="8">
        <f t="shared" si="387"/>
        <v>18.625</v>
      </c>
      <c r="U2490" s="7">
        <f t="shared" si="388"/>
        <v>19.858333333333334</v>
      </c>
      <c r="V2490" s="7">
        <f t="shared" si="389"/>
        <v>19.55</v>
      </c>
    </row>
    <row r="2491" spans="1:22" ht="13.5" x14ac:dyDescent="0.25">
      <c r="A2491" s="3">
        <f>RSI!A2491</f>
        <v>45630</v>
      </c>
      <c r="B2491" s="2">
        <f>RSI!B2491</f>
        <v>19.687999999999999</v>
      </c>
      <c r="C2491" s="2">
        <f>RSI!I2491</f>
        <v>41.510475342984805</v>
      </c>
      <c r="D2491" s="2">
        <f>MACD!E2491</f>
        <v>6.8865112823488062E-2</v>
      </c>
      <c r="E2491" s="2">
        <f>MACD!F2491</f>
        <v>5.2783640959490813E-2</v>
      </c>
      <c r="F2491" s="2">
        <f>'Moving Avg'!D2491</f>
        <v>19.687999999999999</v>
      </c>
      <c r="G2491" s="2">
        <f>'Moving Avg'!F2491</f>
        <v>19.837899999999994</v>
      </c>
      <c r="H2491" s="2">
        <f>'Moving Avg'!G2491</f>
        <v>20.317892499999999</v>
      </c>
      <c r="I2491" s="2">
        <f>'Moving Avg'!H2491</f>
        <v>20.784973125000018</v>
      </c>
      <c r="J2491" s="5" t="str">
        <f>OBV!F2491</f>
        <v>BULLISH</v>
      </c>
      <c r="K2491" s="5" t="str">
        <f>OBV!G2491</f>
        <v>NEUTRAL</v>
      </c>
      <c r="L2491" s="5" t="str">
        <f>OBV!H2491</f>
        <v>CONFIRMED BULLISH</v>
      </c>
      <c r="M2491" s="7">
        <f t="shared" si="380"/>
        <v>25</v>
      </c>
      <c r="N2491" s="7">
        <f t="shared" si="381"/>
        <v>0</v>
      </c>
      <c r="O2491" s="7">
        <f t="shared" si="382"/>
        <v>0</v>
      </c>
      <c r="P2491" s="7">
        <f t="shared" si="383"/>
        <v>83.5</v>
      </c>
      <c r="Q2491" s="8">
        <f t="shared" si="384"/>
        <v>21.274999999999999</v>
      </c>
      <c r="R2491" s="8">
        <f t="shared" si="385"/>
        <v>25.875</v>
      </c>
      <c r="S2491" s="8">
        <f t="shared" si="386"/>
        <v>41.325000000000003</v>
      </c>
      <c r="T2491" s="8">
        <f t="shared" si="387"/>
        <v>27.125</v>
      </c>
      <c r="U2491" s="7">
        <f t="shared" si="388"/>
        <v>29.491666666666664</v>
      </c>
      <c r="V2491" s="7">
        <f t="shared" si="389"/>
        <v>28.9</v>
      </c>
    </row>
    <row r="2492" spans="1:22" ht="13.5" x14ac:dyDescent="0.25">
      <c r="A2492" s="3">
        <f>RSI!A2492</f>
        <v>45631</v>
      </c>
      <c r="B2492" s="2">
        <f>RSI!B2492</f>
        <v>19.687999999999999</v>
      </c>
      <c r="C2492" s="2">
        <f>RSI!I2492</f>
        <v>41.510475342984805</v>
      </c>
      <c r="D2492" s="2">
        <f>MACD!E2492</f>
        <v>4.4411586607715492E-2</v>
      </c>
      <c r="E2492" s="2">
        <f>MACD!F2492</f>
        <v>5.1109230089135753E-2</v>
      </c>
      <c r="F2492" s="2">
        <f>'Moving Avg'!D2492</f>
        <v>19.687999999999999</v>
      </c>
      <c r="G2492" s="2">
        <f>'Moving Avg'!F2492</f>
        <v>19.816849999999995</v>
      </c>
      <c r="H2492" s="2">
        <f>'Moving Avg'!G2492</f>
        <v>20.251152499999996</v>
      </c>
      <c r="I2492" s="2">
        <f>'Moving Avg'!H2492</f>
        <v>20.777318125000019</v>
      </c>
      <c r="J2492" s="5" t="str">
        <f>OBV!F2492</f>
        <v>NEUTRAL</v>
      </c>
      <c r="K2492" s="5" t="str">
        <f>OBV!G2492</f>
        <v>NEUTRAL</v>
      </c>
      <c r="L2492" s="5" t="str">
        <f>OBV!H2492</f>
        <v>NEUTRAL</v>
      </c>
      <c r="M2492" s="7">
        <f t="shared" si="380"/>
        <v>25</v>
      </c>
      <c r="N2492" s="7">
        <f t="shared" si="381"/>
        <v>45</v>
      </c>
      <c r="O2492" s="7">
        <f t="shared" si="382"/>
        <v>0</v>
      </c>
      <c r="P2492" s="7">
        <f t="shared" si="383"/>
        <v>33</v>
      </c>
      <c r="Q2492" s="8">
        <f t="shared" si="384"/>
        <v>29.45</v>
      </c>
      <c r="R2492" s="8">
        <f t="shared" si="385"/>
        <v>22.25</v>
      </c>
      <c r="S2492" s="8">
        <f t="shared" si="386"/>
        <v>25.35</v>
      </c>
      <c r="T2492" s="8">
        <f t="shared" si="387"/>
        <v>25.75</v>
      </c>
      <c r="U2492" s="7">
        <f t="shared" si="388"/>
        <v>25.683333333333337</v>
      </c>
      <c r="V2492" s="7">
        <f t="shared" si="389"/>
        <v>25.700000000000003</v>
      </c>
    </row>
    <row r="2493" spans="1:22" ht="13.5" x14ac:dyDescent="0.25">
      <c r="A2493" s="3">
        <f>RSI!A2493</f>
        <v>45632</v>
      </c>
      <c r="B2493" s="2">
        <f>RSI!B2493</f>
        <v>19.687999999999999</v>
      </c>
      <c r="C2493" s="2">
        <f>RSI!I2493</f>
        <v>41.510475342984805</v>
      </c>
      <c r="D2493" s="2">
        <f>MACD!E2493</f>
        <v>2.474672604996897E-2</v>
      </c>
      <c r="E2493" s="2">
        <f>MACD!F2493</f>
        <v>4.5836729281302398E-2</v>
      </c>
      <c r="F2493" s="2">
        <f>'Moving Avg'!D2493</f>
        <v>19.687999999999999</v>
      </c>
      <c r="G2493" s="2">
        <f>'Moving Avg'!F2493</f>
        <v>19.795799999999993</v>
      </c>
      <c r="H2493" s="2">
        <f>'Moving Avg'!G2493</f>
        <v>20.184412499999997</v>
      </c>
      <c r="I2493" s="2">
        <f>'Moving Avg'!H2493</f>
        <v>20.769663125000019</v>
      </c>
      <c r="J2493" s="5" t="str">
        <f>OBV!F2493</f>
        <v>NEUTRAL</v>
      </c>
      <c r="K2493" s="5" t="str">
        <f>OBV!G2493</f>
        <v>NEUTRAL</v>
      </c>
      <c r="L2493" s="5" t="str">
        <f>OBV!H2493</f>
        <v>NEUTRAL</v>
      </c>
      <c r="M2493" s="7">
        <f t="shared" si="380"/>
        <v>25</v>
      </c>
      <c r="N2493" s="7">
        <f t="shared" si="381"/>
        <v>100</v>
      </c>
      <c r="O2493" s="7">
        <f t="shared" si="382"/>
        <v>0</v>
      </c>
      <c r="P2493" s="7">
        <f t="shared" si="383"/>
        <v>33</v>
      </c>
      <c r="Q2493" s="8">
        <f t="shared" si="384"/>
        <v>48.7</v>
      </c>
      <c r="R2493" s="8">
        <f t="shared" si="385"/>
        <v>33.25</v>
      </c>
      <c r="S2493" s="8">
        <f t="shared" si="386"/>
        <v>33.6</v>
      </c>
      <c r="T2493" s="8">
        <f t="shared" si="387"/>
        <v>39.5</v>
      </c>
      <c r="U2493" s="7">
        <f t="shared" si="388"/>
        <v>38.516666666666673</v>
      </c>
      <c r="V2493" s="7">
        <f t="shared" si="389"/>
        <v>38.762500000000003</v>
      </c>
    </row>
    <row r="2494" spans="1:22" ht="13.5" x14ac:dyDescent="0.25">
      <c r="A2494" s="3">
        <f>RSI!A2494</f>
        <v>45635</v>
      </c>
      <c r="B2494" s="2">
        <f>RSI!B2494</f>
        <v>19.687999999999999</v>
      </c>
      <c r="C2494" s="2">
        <f>RSI!I2494</f>
        <v>41.510475342984805</v>
      </c>
      <c r="D2494" s="2">
        <f>MACD!E2494</f>
        <v>9.0577700454694821E-3</v>
      </c>
      <c r="E2494" s="2">
        <f>MACD!F2494</f>
        <v>3.8480937434135817E-2</v>
      </c>
      <c r="F2494" s="2">
        <f>'Moving Avg'!D2494</f>
        <v>19.687999999999999</v>
      </c>
      <c r="G2494" s="2">
        <f>'Moving Avg'!F2494</f>
        <v>19.777049999999996</v>
      </c>
      <c r="H2494" s="2">
        <f>'Moving Avg'!G2494</f>
        <v>20.117672499999998</v>
      </c>
      <c r="I2494" s="2">
        <f>'Moving Avg'!H2494</f>
        <v>20.763783125000021</v>
      </c>
      <c r="J2494" s="5" t="str">
        <f>OBV!F2494</f>
        <v>NEUTRAL</v>
      </c>
      <c r="K2494" s="5" t="str">
        <f>OBV!G2494</f>
        <v>NEUTRAL</v>
      </c>
      <c r="L2494" s="5" t="str">
        <f>OBV!H2494</f>
        <v>NEUTRAL</v>
      </c>
      <c r="M2494" s="7">
        <f t="shared" si="380"/>
        <v>25</v>
      </c>
      <c r="N2494" s="7">
        <f t="shared" si="381"/>
        <v>100</v>
      </c>
      <c r="O2494" s="7">
        <f t="shared" si="382"/>
        <v>0</v>
      </c>
      <c r="P2494" s="7">
        <f t="shared" si="383"/>
        <v>33</v>
      </c>
      <c r="Q2494" s="8">
        <f t="shared" si="384"/>
        <v>48.7</v>
      </c>
      <c r="R2494" s="8">
        <f t="shared" si="385"/>
        <v>33.25</v>
      </c>
      <c r="S2494" s="8">
        <f t="shared" si="386"/>
        <v>33.6</v>
      </c>
      <c r="T2494" s="8">
        <f t="shared" si="387"/>
        <v>39.5</v>
      </c>
      <c r="U2494" s="7">
        <f t="shared" si="388"/>
        <v>38.516666666666673</v>
      </c>
      <c r="V2494" s="7">
        <f t="shared" si="389"/>
        <v>38.762500000000003</v>
      </c>
    </row>
    <row r="2495" spans="1:22" ht="13.5" x14ac:dyDescent="0.25">
      <c r="A2495" s="3">
        <f>RSI!A2495</f>
        <v>45636</v>
      </c>
      <c r="B2495" s="2">
        <f>RSI!B2495</f>
        <v>19.687999999999999</v>
      </c>
      <c r="C2495" s="2">
        <f>RSI!I2495</f>
        <v>41.510475342984805</v>
      </c>
      <c r="D2495" s="2">
        <f>MACD!E2495</f>
        <v>-3.3373695027307804E-3</v>
      </c>
      <c r="E2495" s="2">
        <f>MACD!F2495</f>
        <v>3.0117276046762499E-2</v>
      </c>
      <c r="F2495" s="2">
        <f>'Moving Avg'!D2495</f>
        <v>19.687999999999999</v>
      </c>
      <c r="G2495" s="2">
        <f>'Moving Avg'!F2495</f>
        <v>19.758299999999995</v>
      </c>
      <c r="H2495" s="2">
        <f>'Moving Avg'!G2495</f>
        <v>20.050932499999998</v>
      </c>
      <c r="I2495" s="2">
        <f>'Moving Avg'!H2495</f>
        <v>20.75790312500002</v>
      </c>
      <c r="J2495" s="5" t="str">
        <f>OBV!F2495</f>
        <v>NEUTRAL</v>
      </c>
      <c r="K2495" s="5" t="str">
        <f>OBV!G2495</f>
        <v>NEUTRAL</v>
      </c>
      <c r="L2495" s="5" t="str">
        <f>OBV!H2495</f>
        <v>NEUTRAL</v>
      </c>
      <c r="M2495" s="7">
        <f t="shared" si="380"/>
        <v>25</v>
      </c>
      <c r="N2495" s="7">
        <f t="shared" si="381"/>
        <v>100</v>
      </c>
      <c r="O2495" s="7">
        <f t="shared" si="382"/>
        <v>0</v>
      </c>
      <c r="P2495" s="7">
        <f t="shared" si="383"/>
        <v>33</v>
      </c>
      <c r="Q2495" s="8">
        <f t="shared" si="384"/>
        <v>48.7</v>
      </c>
      <c r="R2495" s="8">
        <f t="shared" si="385"/>
        <v>33.25</v>
      </c>
      <c r="S2495" s="8">
        <f t="shared" si="386"/>
        <v>33.6</v>
      </c>
      <c r="T2495" s="8">
        <f t="shared" si="387"/>
        <v>39.5</v>
      </c>
      <c r="U2495" s="7">
        <f t="shared" si="388"/>
        <v>38.516666666666673</v>
      </c>
      <c r="V2495" s="7">
        <f t="shared" si="389"/>
        <v>38.762500000000003</v>
      </c>
    </row>
    <row r="2496" spans="1:22" ht="13.5" x14ac:dyDescent="0.25">
      <c r="A2496" s="3">
        <f>RSI!A2496</f>
        <v>45637</v>
      </c>
      <c r="B2496" s="2">
        <f>RSI!B2496</f>
        <v>19.687999999999999</v>
      </c>
      <c r="C2496" s="2">
        <f>RSI!I2496</f>
        <v>41.510475342984797</v>
      </c>
      <c r="D2496" s="2">
        <f>MACD!E2496</f>
        <v>-2.7472166932202668E-2</v>
      </c>
      <c r="E2496" s="2">
        <f>MACD!F2496</f>
        <v>1.8599387450969465E-2</v>
      </c>
      <c r="F2496" s="2">
        <f>'Moving Avg'!D2496</f>
        <v>19.687999999999999</v>
      </c>
      <c r="G2496" s="2">
        <f>'Moving Avg'!F2496</f>
        <v>19.739549999999994</v>
      </c>
      <c r="H2496" s="2">
        <f>'Moving Avg'!G2496</f>
        <v>19.984192499999995</v>
      </c>
      <c r="I2496" s="2">
        <f>'Moving Avg'!H2496</f>
        <v>20.75415312500002</v>
      </c>
      <c r="J2496" s="5" t="str">
        <f>OBV!F2496</f>
        <v>NEUTRAL</v>
      </c>
      <c r="K2496" s="5" t="str">
        <f>OBV!G2496</f>
        <v>NEUTRAL</v>
      </c>
      <c r="L2496" s="5" t="str">
        <f>OBV!H2496</f>
        <v>NEUTRAL</v>
      </c>
      <c r="M2496" s="7">
        <f t="shared" si="380"/>
        <v>25</v>
      </c>
      <c r="N2496" s="7">
        <f t="shared" si="381"/>
        <v>100</v>
      </c>
      <c r="O2496" s="7">
        <f t="shared" si="382"/>
        <v>0</v>
      </c>
      <c r="P2496" s="7">
        <f t="shared" si="383"/>
        <v>33</v>
      </c>
      <c r="Q2496" s="8">
        <f t="shared" si="384"/>
        <v>48.7</v>
      </c>
      <c r="R2496" s="8">
        <f t="shared" si="385"/>
        <v>33.25</v>
      </c>
      <c r="S2496" s="8">
        <f t="shared" si="386"/>
        <v>33.6</v>
      </c>
      <c r="T2496" s="8">
        <f t="shared" si="387"/>
        <v>39.5</v>
      </c>
      <c r="U2496" s="7">
        <f t="shared" si="388"/>
        <v>38.516666666666673</v>
      </c>
      <c r="V2496" s="7">
        <f t="shared" si="389"/>
        <v>38.762500000000003</v>
      </c>
    </row>
    <row r="2497" spans="1:22" ht="13.5" x14ac:dyDescent="0.25">
      <c r="A2497" s="3">
        <f>RSI!A2497</f>
        <v>45638</v>
      </c>
      <c r="B2497" s="2">
        <f>RSI!B2497</f>
        <v>19.687999999999999</v>
      </c>
      <c r="C2497" s="2">
        <f>RSI!I2497</f>
        <v>41.510475342984797</v>
      </c>
      <c r="D2497" s="2">
        <f>MACD!E2497</f>
        <v>-3.2677809739542596E-2</v>
      </c>
      <c r="E2497" s="2">
        <f>MACD!F2497</f>
        <v>8.3439480128670532E-3</v>
      </c>
      <c r="F2497" s="2">
        <f>'Moving Avg'!D2497</f>
        <v>19.687999999999999</v>
      </c>
      <c r="G2497" s="2">
        <f>'Moving Avg'!F2497</f>
        <v>19.720799999999993</v>
      </c>
      <c r="H2497" s="2">
        <f>'Moving Avg'!G2497</f>
        <v>19.938072499999997</v>
      </c>
      <c r="I2497" s="2">
        <f>'Moving Avg'!H2497</f>
        <v>20.74649812500002</v>
      </c>
      <c r="J2497" s="5" t="str">
        <f>OBV!F2497</f>
        <v>NEUTRAL</v>
      </c>
      <c r="K2497" s="5" t="str">
        <f>OBV!G2497</f>
        <v>NEUTRAL</v>
      </c>
      <c r="L2497" s="5" t="str">
        <f>OBV!H2497</f>
        <v>NEUTRAL</v>
      </c>
      <c r="M2497" s="7">
        <f t="shared" si="380"/>
        <v>25</v>
      </c>
      <c r="N2497" s="7">
        <f t="shared" si="381"/>
        <v>100</v>
      </c>
      <c r="O2497" s="7">
        <f t="shared" si="382"/>
        <v>0</v>
      </c>
      <c r="P2497" s="7">
        <f t="shared" si="383"/>
        <v>33</v>
      </c>
      <c r="Q2497" s="8">
        <f t="shared" si="384"/>
        <v>48.7</v>
      </c>
      <c r="R2497" s="8">
        <f t="shared" si="385"/>
        <v>33.25</v>
      </c>
      <c r="S2497" s="8">
        <f t="shared" si="386"/>
        <v>33.6</v>
      </c>
      <c r="T2497" s="8">
        <f t="shared" si="387"/>
        <v>39.5</v>
      </c>
      <c r="U2497" s="7">
        <f t="shared" si="388"/>
        <v>38.516666666666673</v>
      </c>
      <c r="V2497" s="7">
        <f t="shared" si="389"/>
        <v>38.762500000000003</v>
      </c>
    </row>
    <row r="2498" spans="1:22" ht="13.5" x14ac:dyDescent="0.25">
      <c r="A2498" s="3">
        <f>RSI!A2498</f>
        <v>45639</v>
      </c>
      <c r="B2498" s="2">
        <f>RSI!B2498</f>
        <v>19.687999999999999</v>
      </c>
      <c r="C2498" s="2">
        <f>RSI!I2498</f>
        <v>41.510475342984797</v>
      </c>
      <c r="D2498" s="2">
        <f>MACD!E2498</f>
        <v>-3.6383908124328457E-2</v>
      </c>
      <c r="E2498" s="2">
        <f>MACD!F2498</f>
        <v>-6.0162321457204841E-4</v>
      </c>
      <c r="F2498" s="2">
        <f>'Moving Avg'!D2498</f>
        <v>19.687999999999999</v>
      </c>
      <c r="G2498" s="2">
        <f>'Moving Avg'!F2498</f>
        <v>19.702049999999993</v>
      </c>
      <c r="H2498" s="2">
        <f>'Moving Avg'!G2498</f>
        <v>19.911652499999995</v>
      </c>
      <c r="I2498" s="2">
        <f>'Moving Avg'!H2498</f>
        <v>20.73884312500002</v>
      </c>
      <c r="J2498" s="5" t="str">
        <f>OBV!F2498</f>
        <v>NEUTRAL</v>
      </c>
      <c r="K2498" s="5" t="str">
        <f>OBV!G2498</f>
        <v>NEUTRAL</v>
      </c>
      <c r="L2498" s="5" t="str">
        <f>OBV!H2498</f>
        <v>NEUTRAL</v>
      </c>
      <c r="M2498" s="7">
        <f t="shared" ref="M2498:M2561" si="390">IF(C2498&lt;30,50, IF(C2498&gt;70, 0, 25))</f>
        <v>25</v>
      </c>
      <c r="N2498" s="7">
        <f t="shared" ref="N2498:N2561" si="391">IF(E2498-D2498&gt;0.02, 100, IF(E2498-D2498&lt;0,0,45))</f>
        <v>100</v>
      </c>
      <c r="O2498" s="7">
        <f t="shared" ref="O2498:O2561" si="392">IF(F2498-I2498&gt;10,100,IF(F2498-I2498&gt;5,75, IF(F2498-I2498&gt;0,50,0)))</f>
        <v>0</v>
      </c>
      <c r="P2498" s="7">
        <f t="shared" ref="P2498:P2561" si="393">IF(L2498="confirmed bullish", 34, IF(L2498="bullish divergence",17, 0))+IF(J2498="bullish",33,IF(J2498="bearish",0,16.5))+IF(K2498="strong",33,IF(K2498="weak",0,16.5))</f>
        <v>33</v>
      </c>
      <c r="Q2498" s="8">
        <f t="shared" si="384"/>
        <v>48.7</v>
      </c>
      <c r="R2498" s="8">
        <f t="shared" si="385"/>
        <v>33.25</v>
      </c>
      <c r="S2498" s="8">
        <f t="shared" si="386"/>
        <v>33.6</v>
      </c>
      <c r="T2498" s="8">
        <f t="shared" si="387"/>
        <v>39.5</v>
      </c>
      <c r="U2498" s="7">
        <f t="shared" si="388"/>
        <v>38.516666666666673</v>
      </c>
      <c r="V2498" s="7">
        <f t="shared" si="389"/>
        <v>38.762500000000003</v>
      </c>
    </row>
    <row r="2499" spans="1:22" ht="13.5" x14ac:dyDescent="0.25">
      <c r="A2499" s="3">
        <f>RSI!A2499</f>
        <v>45642</v>
      </c>
      <c r="B2499" s="2">
        <f>RSI!B2499</f>
        <v>19.228000000000002</v>
      </c>
      <c r="C2499" s="2">
        <f>RSI!I2499</f>
        <v>24.257316223530523</v>
      </c>
      <c r="D2499" s="2">
        <f>MACD!E2499</f>
        <v>-4.7988409542973898E-3</v>
      </c>
      <c r="E2499" s="2">
        <f>MACD!F2499</f>
        <v>-1.4410667625171167E-3</v>
      </c>
      <c r="F2499" s="2">
        <f>'Moving Avg'!D2499</f>
        <v>19.595999999999997</v>
      </c>
      <c r="G2499" s="2">
        <f>'Moving Avg'!F2499</f>
        <v>19.660299999999996</v>
      </c>
      <c r="H2499" s="2">
        <f>'Moving Avg'!G2499</f>
        <v>19.876032499999994</v>
      </c>
      <c r="I2499" s="2">
        <f>'Moving Avg'!H2499</f>
        <v>20.728888125000022</v>
      </c>
      <c r="J2499" s="5" t="str">
        <f>OBV!F2499</f>
        <v>BEARISH</v>
      </c>
      <c r="K2499" s="5" t="str">
        <f>OBV!G2499</f>
        <v>NEUTRAL</v>
      </c>
      <c r="L2499" s="5" t="str">
        <f>OBV!H2499</f>
        <v>CONFIRMED BEARISH</v>
      </c>
      <c r="M2499" s="7">
        <f t="shared" si="390"/>
        <v>50</v>
      </c>
      <c r="N2499" s="7">
        <f t="shared" si="391"/>
        <v>45</v>
      </c>
      <c r="O2499" s="7">
        <f t="shared" si="392"/>
        <v>0</v>
      </c>
      <c r="P2499" s="7">
        <f t="shared" si="393"/>
        <v>16.5</v>
      </c>
      <c r="Q2499" s="8">
        <f t="shared" ref="Q2499:Q2562" si="394">0.35*M2499+N2499*0.35+O2499*0.15+P2499*0.15</f>
        <v>35.725000000000001</v>
      </c>
      <c r="R2499" s="8">
        <f t="shared" ref="R2499:R2562" si="395">M2499*0.2+N2499*0.2+O2499*0.35+P2499*0.25</f>
        <v>23.125</v>
      </c>
      <c r="S2499" s="8">
        <f t="shared" ref="S2499:S2562" si="396">M2499*0.15+N2499*0.15+O2499*0.25+P2499*0.45</f>
        <v>21.675000000000001</v>
      </c>
      <c r="T2499" s="8">
        <f t="shared" ref="T2499:T2562" si="397">0.25*SUM(M2499:P2499)</f>
        <v>27.875</v>
      </c>
      <c r="U2499" s="7">
        <f t="shared" ref="U2499:U2562" si="398">SUM(Q2499:S2499)/3</f>
        <v>26.841666666666669</v>
      </c>
      <c r="V2499" s="7">
        <f t="shared" ref="V2499:V2562" si="399">SUM(Q2499:T2499)/4</f>
        <v>27.1</v>
      </c>
    </row>
    <row r="2500" spans="1:22" ht="13.5" x14ac:dyDescent="0.25">
      <c r="A2500" s="3">
        <f>RSI!A2500</f>
        <v>45644</v>
      </c>
      <c r="B2500" s="2">
        <f>RSI!B2500</f>
        <v>18.844000000000001</v>
      </c>
      <c r="C2500" s="2">
        <f>RSI!I2500</f>
        <v>17.65897811705824</v>
      </c>
      <c r="D2500" s="2">
        <f>MACD!E2500</f>
        <v>5.3688591625689952E-2</v>
      </c>
      <c r="E2500" s="2">
        <f>MACD!F2500</f>
        <v>9.5848649151242978E-3</v>
      </c>
      <c r="F2500" s="2">
        <f>'Moving Avg'!D2500</f>
        <v>19.427199999999999</v>
      </c>
      <c r="G2500" s="2">
        <f>'Moving Avg'!F2500</f>
        <v>19.618099999999991</v>
      </c>
      <c r="H2500" s="2">
        <f>'Moving Avg'!G2500</f>
        <v>19.851472499999996</v>
      </c>
      <c r="I2500" s="2">
        <f>'Moving Avg'!H2500</f>
        <v>20.717013125000022</v>
      </c>
      <c r="J2500" s="5" t="str">
        <f>OBV!F2500</f>
        <v>BEARISH</v>
      </c>
      <c r="K2500" s="5" t="str">
        <f>OBV!G2500</f>
        <v>WEAK</v>
      </c>
      <c r="L2500" s="5" t="str">
        <f>OBV!H2500</f>
        <v>CONFIRMED BEARISH</v>
      </c>
      <c r="M2500" s="7">
        <f t="shared" si="390"/>
        <v>50</v>
      </c>
      <c r="N2500" s="7">
        <f t="shared" si="391"/>
        <v>0</v>
      </c>
      <c r="O2500" s="7">
        <f t="shared" si="392"/>
        <v>0</v>
      </c>
      <c r="P2500" s="7">
        <f t="shared" si="393"/>
        <v>0</v>
      </c>
      <c r="Q2500" s="8">
        <f t="shared" si="394"/>
        <v>17.5</v>
      </c>
      <c r="R2500" s="8">
        <f t="shared" si="395"/>
        <v>10</v>
      </c>
      <c r="S2500" s="8">
        <f t="shared" si="396"/>
        <v>7.5</v>
      </c>
      <c r="T2500" s="8">
        <f t="shared" si="397"/>
        <v>12.5</v>
      </c>
      <c r="U2500" s="7">
        <f t="shared" si="398"/>
        <v>11.666666666666666</v>
      </c>
      <c r="V2500" s="7">
        <f t="shared" si="399"/>
        <v>11.875</v>
      </c>
    </row>
    <row r="2501" spans="1:22" ht="13.5" x14ac:dyDescent="0.25">
      <c r="A2501" s="3">
        <f>RSI!A2501</f>
        <v>45645</v>
      </c>
      <c r="B2501" s="2">
        <f>RSI!B2501</f>
        <v>18.844000000000001</v>
      </c>
      <c r="C2501" s="2">
        <f>RSI!I2501</f>
        <v>17.65897811705824</v>
      </c>
      <c r="D2501" s="2">
        <f>MACD!E2501</f>
        <v>0.10851847650601698</v>
      </c>
      <c r="E2501" s="2">
        <f>MACD!F2501</f>
        <v>2.9371587233302836E-2</v>
      </c>
      <c r="F2501" s="2">
        <f>'Moving Avg'!D2501</f>
        <v>19.258400000000002</v>
      </c>
      <c r="G2501" s="2">
        <f>'Moving Avg'!F2501</f>
        <v>19.575899999999997</v>
      </c>
      <c r="H2501" s="2">
        <f>'Moving Avg'!G2501</f>
        <v>19.826912499999995</v>
      </c>
      <c r="I2501" s="2">
        <f>'Moving Avg'!H2501</f>
        <v>20.705578125000024</v>
      </c>
      <c r="J2501" s="5" t="str">
        <f>OBV!F2501</f>
        <v>BEARISH</v>
      </c>
      <c r="K2501" s="5" t="str">
        <f>OBV!G2501</f>
        <v>WEAK</v>
      </c>
      <c r="L2501" s="5" t="str">
        <f>OBV!H2501</f>
        <v>CONFIRMED BEARISH</v>
      </c>
      <c r="M2501" s="7">
        <f t="shared" si="390"/>
        <v>50</v>
      </c>
      <c r="N2501" s="7">
        <f t="shared" si="391"/>
        <v>0</v>
      </c>
      <c r="O2501" s="7">
        <f t="shared" si="392"/>
        <v>0</v>
      </c>
      <c r="P2501" s="7">
        <f t="shared" si="393"/>
        <v>0</v>
      </c>
      <c r="Q2501" s="8">
        <f t="shared" si="394"/>
        <v>17.5</v>
      </c>
      <c r="R2501" s="8">
        <f t="shared" si="395"/>
        <v>10</v>
      </c>
      <c r="S2501" s="8">
        <f t="shared" si="396"/>
        <v>7.5</v>
      </c>
      <c r="T2501" s="8">
        <f t="shared" si="397"/>
        <v>12.5</v>
      </c>
      <c r="U2501" s="7">
        <f t="shared" si="398"/>
        <v>11.666666666666666</v>
      </c>
      <c r="V2501" s="7">
        <f t="shared" si="399"/>
        <v>11.875</v>
      </c>
    </row>
    <row r="2502" spans="1:22" ht="13.5" x14ac:dyDescent="0.25">
      <c r="A2502" s="3">
        <f>RSI!A2502</f>
        <v>45646</v>
      </c>
      <c r="B2502" s="2">
        <f>RSI!B2502</f>
        <v>19.687999999999999</v>
      </c>
      <c r="C2502" s="2">
        <f>RSI!I2502</f>
        <v>51.374802499827908</v>
      </c>
      <c r="D2502" s="2">
        <f>MACD!E2502</f>
        <v>9.733940082528747E-2</v>
      </c>
      <c r="E2502" s="2">
        <f>MACD!F2502</f>
        <v>4.2965149951699769E-2</v>
      </c>
      <c r="F2502" s="2">
        <f>'Moving Avg'!D2502</f>
        <v>19.258400000000002</v>
      </c>
      <c r="G2502" s="2">
        <f>'Moving Avg'!F2502</f>
        <v>19.575899999999994</v>
      </c>
      <c r="H2502" s="2">
        <f>'Moving Avg'!G2502</f>
        <v>19.815672499999994</v>
      </c>
      <c r="I2502" s="2">
        <f>'Moving Avg'!H2502</f>
        <v>20.698363125000025</v>
      </c>
      <c r="J2502" s="5" t="str">
        <f>OBV!F2502</f>
        <v>BEARISH</v>
      </c>
      <c r="K2502" s="5" t="str">
        <f>OBV!G2502</f>
        <v>NEUTRAL</v>
      </c>
      <c r="L2502" s="5" t="str">
        <f>OBV!H2502</f>
        <v>NEUTRAL</v>
      </c>
      <c r="M2502" s="7">
        <f t="shared" si="390"/>
        <v>25</v>
      </c>
      <c r="N2502" s="7">
        <f t="shared" si="391"/>
        <v>0</v>
      </c>
      <c r="O2502" s="7">
        <f t="shared" si="392"/>
        <v>0</v>
      </c>
      <c r="P2502" s="7">
        <f t="shared" si="393"/>
        <v>16.5</v>
      </c>
      <c r="Q2502" s="8">
        <f t="shared" si="394"/>
        <v>11.225</v>
      </c>
      <c r="R2502" s="8">
        <f t="shared" si="395"/>
        <v>9.125</v>
      </c>
      <c r="S2502" s="8">
        <f t="shared" si="396"/>
        <v>11.175000000000001</v>
      </c>
      <c r="T2502" s="8">
        <f t="shared" si="397"/>
        <v>10.375</v>
      </c>
      <c r="U2502" s="7">
        <f t="shared" si="398"/>
        <v>10.508333333333335</v>
      </c>
      <c r="V2502" s="7">
        <f t="shared" si="399"/>
        <v>10.475000000000001</v>
      </c>
    </row>
    <row r="2503" spans="1:22" ht="13.5" x14ac:dyDescent="0.25">
      <c r="A2503" s="3">
        <f>RSI!A2503</f>
        <v>45649</v>
      </c>
      <c r="B2503" s="2">
        <f>RSI!B2503</f>
        <v>19.687999999999999</v>
      </c>
      <c r="C2503" s="2">
        <f>RSI!I2503</f>
        <v>51.374802499827922</v>
      </c>
      <c r="D2503" s="2">
        <f>MACD!E2503</f>
        <v>8.7471584826708693E-2</v>
      </c>
      <c r="E2503" s="2">
        <f>MACD!F2503</f>
        <v>5.1866436926701558E-2</v>
      </c>
      <c r="F2503" s="2">
        <f>'Moving Avg'!D2503</f>
        <v>19.258400000000002</v>
      </c>
      <c r="G2503" s="2">
        <f>'Moving Avg'!F2503</f>
        <v>19.575899999999997</v>
      </c>
      <c r="H2503" s="2">
        <f>'Moving Avg'!G2503</f>
        <v>19.804432499999997</v>
      </c>
      <c r="I2503" s="2">
        <f>'Moving Avg'!H2503</f>
        <v>20.691148125000023</v>
      </c>
      <c r="J2503" s="5" t="str">
        <f>OBV!F2503</f>
        <v>BEARISH</v>
      </c>
      <c r="K2503" s="5" t="str">
        <f>OBV!G2503</f>
        <v>NEUTRAL</v>
      </c>
      <c r="L2503" s="5" t="str">
        <f>OBV!H2503</f>
        <v>NEUTRAL</v>
      </c>
      <c r="M2503" s="7">
        <f t="shared" si="390"/>
        <v>25</v>
      </c>
      <c r="N2503" s="7">
        <f t="shared" si="391"/>
        <v>0</v>
      </c>
      <c r="O2503" s="7">
        <f t="shared" si="392"/>
        <v>0</v>
      </c>
      <c r="P2503" s="7">
        <f t="shared" si="393"/>
        <v>16.5</v>
      </c>
      <c r="Q2503" s="8">
        <f t="shared" si="394"/>
        <v>11.225</v>
      </c>
      <c r="R2503" s="8">
        <f t="shared" si="395"/>
        <v>9.125</v>
      </c>
      <c r="S2503" s="8">
        <f t="shared" si="396"/>
        <v>11.175000000000001</v>
      </c>
      <c r="T2503" s="8">
        <f t="shared" si="397"/>
        <v>10.375</v>
      </c>
      <c r="U2503" s="7">
        <f t="shared" si="398"/>
        <v>10.508333333333335</v>
      </c>
      <c r="V2503" s="7">
        <f t="shared" si="399"/>
        <v>10.475000000000001</v>
      </c>
    </row>
    <row r="2504" spans="1:22" ht="13.5" x14ac:dyDescent="0.25">
      <c r="A2504" s="3">
        <f>RSI!A2504</f>
        <v>45650</v>
      </c>
      <c r="B2504" s="2">
        <f>RSI!B2504</f>
        <v>19.687999999999999</v>
      </c>
      <c r="C2504" s="2">
        <f>RSI!I2504</f>
        <v>51.374802499827908</v>
      </c>
      <c r="D2504" s="2">
        <f>MACD!E2504</f>
        <v>7.874356277851291E-2</v>
      </c>
      <c r="E2504" s="2">
        <f>MACD!F2504</f>
        <v>5.7241862097063834E-2</v>
      </c>
      <c r="F2504" s="2">
        <f>'Moving Avg'!D2504</f>
        <v>19.3504</v>
      </c>
      <c r="G2504" s="2">
        <f>'Moving Avg'!F2504</f>
        <v>19.575899999999997</v>
      </c>
      <c r="H2504" s="2">
        <f>'Moving Avg'!G2504</f>
        <v>19.793192499999996</v>
      </c>
      <c r="I2504" s="2">
        <f>'Moving Avg'!H2504</f>
        <v>20.683933125000021</v>
      </c>
      <c r="J2504" s="5" t="str">
        <f>OBV!F2504</f>
        <v>BULLISH</v>
      </c>
      <c r="K2504" s="5" t="str">
        <f>OBV!G2504</f>
        <v>NEUTRAL</v>
      </c>
      <c r="L2504" s="5" t="str">
        <f>OBV!H2504</f>
        <v>CONFIRMED BULLISH</v>
      </c>
      <c r="M2504" s="7">
        <f t="shared" si="390"/>
        <v>25</v>
      </c>
      <c r="N2504" s="7">
        <f t="shared" si="391"/>
        <v>0</v>
      </c>
      <c r="O2504" s="7">
        <f t="shared" si="392"/>
        <v>0</v>
      </c>
      <c r="P2504" s="7">
        <f t="shared" si="393"/>
        <v>83.5</v>
      </c>
      <c r="Q2504" s="8">
        <f t="shared" si="394"/>
        <v>21.274999999999999</v>
      </c>
      <c r="R2504" s="8">
        <f t="shared" si="395"/>
        <v>25.875</v>
      </c>
      <c r="S2504" s="8">
        <f t="shared" si="396"/>
        <v>41.325000000000003</v>
      </c>
      <c r="T2504" s="8">
        <f t="shared" si="397"/>
        <v>27.125</v>
      </c>
      <c r="U2504" s="7">
        <f t="shared" si="398"/>
        <v>29.491666666666664</v>
      </c>
      <c r="V2504" s="7">
        <f t="shared" si="399"/>
        <v>28.9</v>
      </c>
    </row>
    <row r="2505" spans="1:22" ht="13.5" x14ac:dyDescent="0.25">
      <c r="A2505" s="3">
        <f>RSI!A2505</f>
        <v>45651</v>
      </c>
      <c r="B2505" s="2">
        <f>RSI!B2505</f>
        <v>19.687999999999999</v>
      </c>
      <c r="C2505" s="2">
        <f>RSI!I2505</f>
        <v>51.374802499827922</v>
      </c>
      <c r="D2505" s="2">
        <f>MACD!E2505</f>
        <v>7.100800632732529E-2</v>
      </c>
      <c r="E2505" s="2">
        <f>MACD!F2505</f>
        <v>5.9995090943116128E-2</v>
      </c>
      <c r="F2505" s="2">
        <f>'Moving Avg'!D2505</f>
        <v>19.519200000000001</v>
      </c>
      <c r="G2505" s="2">
        <f>'Moving Avg'!F2505</f>
        <v>19.575899999999994</v>
      </c>
      <c r="H2505" s="2">
        <f>'Moving Avg'!G2505</f>
        <v>19.763772499999995</v>
      </c>
      <c r="I2505" s="2">
        <f>'Moving Avg'!H2505</f>
        <v>20.676718125000026</v>
      </c>
      <c r="J2505" s="5" t="str">
        <f>OBV!F2505</f>
        <v>BULLISH</v>
      </c>
      <c r="K2505" s="5" t="str">
        <f>OBV!G2505</f>
        <v>NEUTRAL</v>
      </c>
      <c r="L2505" s="5" t="str">
        <f>OBV!H2505</f>
        <v>CONFIRMED BULLISH</v>
      </c>
      <c r="M2505" s="7">
        <f t="shared" si="390"/>
        <v>25</v>
      </c>
      <c r="N2505" s="7">
        <f t="shared" si="391"/>
        <v>0</v>
      </c>
      <c r="O2505" s="7">
        <f t="shared" si="392"/>
        <v>0</v>
      </c>
      <c r="P2505" s="7">
        <f t="shared" si="393"/>
        <v>83.5</v>
      </c>
      <c r="Q2505" s="8">
        <f t="shared" si="394"/>
        <v>21.274999999999999</v>
      </c>
      <c r="R2505" s="8">
        <f t="shared" si="395"/>
        <v>25.875</v>
      </c>
      <c r="S2505" s="8">
        <f t="shared" si="396"/>
        <v>41.325000000000003</v>
      </c>
      <c r="T2505" s="8">
        <f t="shared" si="397"/>
        <v>27.125</v>
      </c>
      <c r="U2505" s="7">
        <f t="shared" si="398"/>
        <v>29.491666666666664</v>
      </c>
      <c r="V2505" s="7">
        <f t="shared" si="399"/>
        <v>28.9</v>
      </c>
    </row>
    <row r="2506" spans="1:22" ht="13.5" x14ac:dyDescent="0.25">
      <c r="A2506" s="3">
        <f>RSI!A2506</f>
        <v>45652</v>
      </c>
      <c r="B2506" s="2">
        <f>RSI!B2506</f>
        <v>19.209</v>
      </c>
      <c r="C2506" s="2">
        <f>RSI!I2506</f>
        <v>39.14057542502632</v>
      </c>
      <c r="D2506" s="2">
        <f>MACD!E2506</f>
        <v>9.961965860827604E-2</v>
      </c>
      <c r="E2506" s="2">
        <f>MACD!F2506</f>
        <v>6.7920004476148113E-2</v>
      </c>
      <c r="F2506" s="2">
        <f>'Moving Avg'!D2506</f>
        <v>19.592199999999998</v>
      </c>
      <c r="G2506" s="2">
        <f>'Moving Avg'!F2506</f>
        <v>19.556649999999998</v>
      </c>
      <c r="H2506" s="2">
        <f>'Moving Avg'!G2506</f>
        <v>19.735452499999994</v>
      </c>
      <c r="I2506" s="2">
        <f>'Moving Avg'!H2506</f>
        <v>20.667108125000023</v>
      </c>
      <c r="J2506" s="5" t="str">
        <f>OBV!F2506</f>
        <v>BULLISH</v>
      </c>
      <c r="K2506" s="5" t="str">
        <f>OBV!G2506</f>
        <v>NEUTRAL</v>
      </c>
      <c r="L2506" s="5" t="str">
        <f>OBV!H2506</f>
        <v>CONFIRMED BULLISH</v>
      </c>
      <c r="M2506" s="7">
        <f t="shared" si="390"/>
        <v>25</v>
      </c>
      <c r="N2506" s="7">
        <f t="shared" si="391"/>
        <v>0</v>
      </c>
      <c r="O2506" s="7">
        <f t="shared" si="392"/>
        <v>0</v>
      </c>
      <c r="P2506" s="7">
        <f t="shared" si="393"/>
        <v>83.5</v>
      </c>
      <c r="Q2506" s="8">
        <f t="shared" si="394"/>
        <v>21.274999999999999</v>
      </c>
      <c r="R2506" s="8">
        <f t="shared" si="395"/>
        <v>25.875</v>
      </c>
      <c r="S2506" s="8">
        <f t="shared" si="396"/>
        <v>41.325000000000003</v>
      </c>
      <c r="T2506" s="8">
        <f t="shared" si="397"/>
        <v>27.125</v>
      </c>
      <c r="U2506" s="7">
        <f t="shared" si="398"/>
        <v>29.491666666666664</v>
      </c>
      <c r="V2506" s="7">
        <f t="shared" si="399"/>
        <v>28.9</v>
      </c>
    </row>
    <row r="2507" spans="1:22" ht="13.5" x14ac:dyDescent="0.25">
      <c r="A2507" s="3">
        <f>RSI!A2507</f>
        <v>45653</v>
      </c>
      <c r="B2507" s="2">
        <f>RSI!B2507</f>
        <v>19.209</v>
      </c>
      <c r="C2507" s="2">
        <f>RSI!I2507</f>
        <v>39.14057542502632</v>
      </c>
      <c r="D2507" s="2">
        <f>MACD!E2507</f>
        <v>0.12635961798955719</v>
      </c>
      <c r="E2507" s="2">
        <f>MACD!F2507</f>
        <v>7.9607927178829932E-2</v>
      </c>
      <c r="F2507" s="2">
        <f>'Moving Avg'!D2507</f>
        <v>19.496400000000001</v>
      </c>
      <c r="G2507" s="2">
        <f>'Moving Avg'!F2507</f>
        <v>19.532699999999998</v>
      </c>
      <c r="H2507" s="2">
        <f>'Moving Avg'!G2507</f>
        <v>19.707319999999992</v>
      </c>
      <c r="I2507" s="2">
        <f>'Moving Avg'!H2507</f>
        <v>20.657498125000025</v>
      </c>
      <c r="J2507" s="5" t="str">
        <f>OBV!F2507</f>
        <v>BEARISH</v>
      </c>
      <c r="K2507" s="5" t="str">
        <f>OBV!G2507</f>
        <v>NEUTRAL</v>
      </c>
      <c r="L2507" s="5" t="str">
        <f>OBV!H2507</f>
        <v>CONFIRMED BEARISH</v>
      </c>
      <c r="M2507" s="7">
        <f t="shared" si="390"/>
        <v>25</v>
      </c>
      <c r="N2507" s="7">
        <f t="shared" si="391"/>
        <v>0</v>
      </c>
      <c r="O2507" s="7">
        <f t="shared" si="392"/>
        <v>0</v>
      </c>
      <c r="P2507" s="7">
        <f t="shared" si="393"/>
        <v>16.5</v>
      </c>
      <c r="Q2507" s="8">
        <f t="shared" si="394"/>
        <v>11.225</v>
      </c>
      <c r="R2507" s="8">
        <f t="shared" si="395"/>
        <v>9.125</v>
      </c>
      <c r="S2507" s="8">
        <f t="shared" si="396"/>
        <v>11.175000000000001</v>
      </c>
      <c r="T2507" s="8">
        <f t="shared" si="397"/>
        <v>10.375</v>
      </c>
      <c r="U2507" s="7">
        <f t="shared" si="398"/>
        <v>10.508333333333335</v>
      </c>
      <c r="V2507" s="7">
        <f t="shared" si="399"/>
        <v>10.475000000000001</v>
      </c>
    </row>
    <row r="2508" spans="1:22" ht="13.5" x14ac:dyDescent="0.25">
      <c r="A2508" s="3">
        <f>RSI!A2508</f>
        <v>45656</v>
      </c>
      <c r="B2508" s="2">
        <f>RSI!B2508</f>
        <v>19.209</v>
      </c>
      <c r="C2508" s="2">
        <f>RSI!I2508</f>
        <v>39.140575425026313</v>
      </c>
      <c r="D2508" s="2">
        <f>MACD!E2508</f>
        <v>0.15132842242800137</v>
      </c>
      <c r="E2508" s="2">
        <f>MACD!F2508</f>
        <v>9.395202622866422E-2</v>
      </c>
      <c r="F2508" s="2">
        <f>'Moving Avg'!D2508</f>
        <v>19.400600000000001</v>
      </c>
      <c r="G2508" s="2">
        <f>'Moving Avg'!F2508</f>
        <v>19.508749999999999</v>
      </c>
      <c r="H2508" s="2">
        <f>'Moving Avg'!G2508</f>
        <v>19.697179999999992</v>
      </c>
      <c r="I2508" s="2">
        <f>'Moving Avg'!H2508</f>
        <v>20.647888125000023</v>
      </c>
      <c r="J2508" s="5" t="str">
        <f>OBV!F2508</f>
        <v>BEARISH</v>
      </c>
      <c r="K2508" s="5" t="str">
        <f>OBV!G2508</f>
        <v>NEUTRAL</v>
      </c>
      <c r="L2508" s="5" t="str">
        <f>OBV!H2508</f>
        <v>CONFIRMED BEARISH</v>
      </c>
      <c r="M2508" s="7">
        <f t="shared" si="390"/>
        <v>25</v>
      </c>
      <c r="N2508" s="7">
        <f t="shared" si="391"/>
        <v>0</v>
      </c>
      <c r="O2508" s="7">
        <f t="shared" si="392"/>
        <v>0</v>
      </c>
      <c r="P2508" s="7">
        <f t="shared" si="393"/>
        <v>16.5</v>
      </c>
      <c r="Q2508" s="8">
        <f t="shared" si="394"/>
        <v>11.225</v>
      </c>
      <c r="R2508" s="8">
        <f t="shared" si="395"/>
        <v>9.125</v>
      </c>
      <c r="S2508" s="8">
        <f t="shared" si="396"/>
        <v>11.175000000000001</v>
      </c>
      <c r="T2508" s="8">
        <f t="shared" si="397"/>
        <v>10.375</v>
      </c>
      <c r="U2508" s="7">
        <f t="shared" si="398"/>
        <v>10.508333333333335</v>
      </c>
      <c r="V2508" s="7">
        <f t="shared" si="399"/>
        <v>10.475000000000001</v>
      </c>
    </row>
    <row r="2509" spans="1:22" ht="13.5" x14ac:dyDescent="0.25">
      <c r="A2509" s="3">
        <f>RSI!A2509</f>
        <v>45657</v>
      </c>
      <c r="B2509" s="2">
        <f>RSI!B2509</f>
        <v>19.209</v>
      </c>
      <c r="C2509" s="2">
        <f>RSI!I2509</f>
        <v>39.140575425026313</v>
      </c>
      <c r="D2509" s="2">
        <f>MACD!E2509</f>
        <v>0.10385579431078895</v>
      </c>
      <c r="E2509" s="2">
        <f>MACD!F2509</f>
        <v>9.5932779845089175E-2</v>
      </c>
      <c r="F2509" s="2">
        <f>'Moving Avg'!D2509</f>
        <v>19.3048</v>
      </c>
      <c r="G2509" s="2">
        <f>'Moving Avg'!F2509</f>
        <v>19.4848</v>
      </c>
      <c r="H2509" s="2">
        <f>'Moving Avg'!G2509</f>
        <v>19.687039999999993</v>
      </c>
      <c r="I2509" s="2">
        <f>'Moving Avg'!H2509</f>
        <v>20.638278125000024</v>
      </c>
      <c r="J2509" s="5" t="str">
        <f>OBV!F2509</f>
        <v>BEARISH</v>
      </c>
      <c r="K2509" s="5" t="str">
        <f>OBV!G2509</f>
        <v>NEUTRAL</v>
      </c>
      <c r="L2509" s="5" t="str">
        <f>OBV!H2509</f>
        <v>CONFIRMED BEARISH</v>
      </c>
      <c r="M2509" s="7">
        <f t="shared" si="390"/>
        <v>25</v>
      </c>
      <c r="N2509" s="7">
        <f t="shared" si="391"/>
        <v>0</v>
      </c>
      <c r="O2509" s="7">
        <f t="shared" si="392"/>
        <v>0</v>
      </c>
      <c r="P2509" s="7">
        <f t="shared" si="393"/>
        <v>16.5</v>
      </c>
      <c r="Q2509" s="8">
        <f t="shared" si="394"/>
        <v>11.225</v>
      </c>
      <c r="R2509" s="8">
        <f t="shared" si="395"/>
        <v>9.125</v>
      </c>
      <c r="S2509" s="8">
        <f t="shared" si="396"/>
        <v>11.175000000000001</v>
      </c>
      <c r="T2509" s="8">
        <f t="shared" si="397"/>
        <v>10.375</v>
      </c>
      <c r="U2509" s="7">
        <f t="shared" si="398"/>
        <v>10.508333333333335</v>
      </c>
      <c r="V2509" s="7">
        <f t="shared" si="399"/>
        <v>10.475000000000001</v>
      </c>
    </row>
    <row r="2510" spans="1:22" ht="13.5" x14ac:dyDescent="0.25">
      <c r="A2510" s="3">
        <f>RSI!A2510</f>
        <v>45659</v>
      </c>
      <c r="B2510" s="2">
        <f>RSI!B2510</f>
        <v>19.125</v>
      </c>
      <c r="C2510" s="2">
        <f>RSI!I2510</f>
        <v>37.058952703547568</v>
      </c>
      <c r="D2510" s="2">
        <f>MACD!E2510</f>
        <v>1.2840421349316955E-2</v>
      </c>
      <c r="E2510" s="2">
        <f>MACD!F2510</f>
        <v>7.9314308145934737E-2</v>
      </c>
      <c r="F2510" s="2">
        <f>'Moving Avg'!D2510</f>
        <v>19.1922</v>
      </c>
      <c r="G2510" s="2">
        <f>'Moving Avg'!F2510</f>
        <v>19.45665</v>
      </c>
      <c r="H2510" s="2">
        <f>'Moving Avg'!G2510</f>
        <v>19.675219999999989</v>
      </c>
      <c r="I2510" s="2">
        <f>'Moving Avg'!H2510</f>
        <v>20.628248125000024</v>
      </c>
      <c r="J2510" s="5" t="str">
        <f>OBV!F2510</f>
        <v>BEARISH</v>
      </c>
      <c r="K2510" s="5" t="str">
        <f>OBV!G2510</f>
        <v>WEAK</v>
      </c>
      <c r="L2510" s="5" t="str">
        <f>OBV!H2510</f>
        <v>CONFIRMED BEARISH</v>
      </c>
      <c r="M2510" s="7">
        <f t="shared" si="390"/>
        <v>25</v>
      </c>
      <c r="N2510" s="7">
        <f t="shared" si="391"/>
        <v>100</v>
      </c>
      <c r="O2510" s="7">
        <f t="shared" si="392"/>
        <v>0</v>
      </c>
      <c r="P2510" s="7">
        <f t="shared" si="393"/>
        <v>0</v>
      </c>
      <c r="Q2510" s="8">
        <f t="shared" si="394"/>
        <v>43.75</v>
      </c>
      <c r="R2510" s="8">
        <f t="shared" si="395"/>
        <v>25</v>
      </c>
      <c r="S2510" s="8">
        <f t="shared" si="396"/>
        <v>18.75</v>
      </c>
      <c r="T2510" s="8">
        <f t="shared" si="397"/>
        <v>31.25</v>
      </c>
      <c r="U2510" s="7">
        <f t="shared" si="398"/>
        <v>29.166666666666668</v>
      </c>
      <c r="V2510" s="7">
        <f t="shared" si="399"/>
        <v>29.6875</v>
      </c>
    </row>
    <row r="2511" spans="1:22" ht="13.5" x14ac:dyDescent="0.25">
      <c r="A2511" s="3">
        <f>RSI!A2511</f>
        <v>45660</v>
      </c>
      <c r="B2511" s="2">
        <f>RSI!B2511</f>
        <v>19.125</v>
      </c>
      <c r="C2511" s="2">
        <f>RSI!I2511</f>
        <v>37.058952703547568</v>
      </c>
      <c r="D2511" s="2">
        <f>MACD!E2511</f>
        <v>-6.1816528080317568E-2</v>
      </c>
      <c r="E2511" s="2">
        <f>MACD!F2511</f>
        <v>5.1088140900684281E-2</v>
      </c>
      <c r="F2511" s="2">
        <f>'Moving Avg'!D2511</f>
        <v>19.1754</v>
      </c>
      <c r="G2511" s="2">
        <f>'Moving Avg'!F2511</f>
        <v>19.4285</v>
      </c>
      <c r="H2511" s="2">
        <f>'Moving Avg'!G2511</f>
        <v>19.663399999999992</v>
      </c>
      <c r="I2511" s="2">
        <f>'Moving Avg'!H2511</f>
        <v>20.61821812500002</v>
      </c>
      <c r="J2511" s="5" t="str">
        <f>OBV!F2511</f>
        <v>BEARISH</v>
      </c>
      <c r="K2511" s="5" t="str">
        <f>OBV!G2511</f>
        <v>NEUTRAL</v>
      </c>
      <c r="L2511" s="5" t="str">
        <f>OBV!H2511</f>
        <v>CONFIRMED BEARISH</v>
      </c>
      <c r="M2511" s="7">
        <f t="shared" si="390"/>
        <v>25</v>
      </c>
      <c r="N2511" s="7">
        <f t="shared" si="391"/>
        <v>100</v>
      </c>
      <c r="O2511" s="7">
        <f t="shared" si="392"/>
        <v>0</v>
      </c>
      <c r="P2511" s="7">
        <f t="shared" si="393"/>
        <v>16.5</v>
      </c>
      <c r="Q2511" s="8">
        <f t="shared" si="394"/>
        <v>46.225000000000001</v>
      </c>
      <c r="R2511" s="8">
        <f t="shared" si="395"/>
        <v>29.125</v>
      </c>
      <c r="S2511" s="8">
        <f t="shared" si="396"/>
        <v>26.175000000000001</v>
      </c>
      <c r="T2511" s="8">
        <f t="shared" si="397"/>
        <v>35.375</v>
      </c>
      <c r="U2511" s="7">
        <f t="shared" si="398"/>
        <v>33.841666666666661</v>
      </c>
      <c r="V2511" s="7">
        <f t="shared" si="399"/>
        <v>34.224999999999994</v>
      </c>
    </row>
    <row r="2512" spans="1:22" ht="13.5" x14ac:dyDescent="0.25">
      <c r="A2512" s="3">
        <f>RSI!A2512</f>
        <v>45663</v>
      </c>
      <c r="B2512" s="2">
        <f>RSI!B2512</f>
        <v>19.125</v>
      </c>
      <c r="C2512" s="2">
        <f>RSI!I2512</f>
        <v>37.058952703547568</v>
      </c>
      <c r="D2512" s="2">
        <f>MACD!E2512</f>
        <v>7.0398964757281135E-3</v>
      </c>
      <c r="E2512" s="2">
        <f>MACD!F2512</f>
        <v>4.2278492015693045E-2</v>
      </c>
      <c r="F2512" s="2">
        <f>'Moving Avg'!D2512</f>
        <v>19.1586</v>
      </c>
      <c r="G2512" s="2">
        <f>'Moving Avg'!F2512</f>
        <v>19.400349999999996</v>
      </c>
      <c r="H2512" s="2">
        <f>'Moving Avg'!G2512</f>
        <v>19.651579999999992</v>
      </c>
      <c r="I2512" s="2">
        <f>'Moving Avg'!H2512</f>
        <v>20.608188125000023</v>
      </c>
      <c r="J2512" s="5" t="str">
        <f>OBV!F2512</f>
        <v>BEARISH</v>
      </c>
      <c r="K2512" s="5" t="str">
        <f>OBV!G2512</f>
        <v>NEUTRAL</v>
      </c>
      <c r="L2512" s="5" t="str">
        <f>OBV!H2512</f>
        <v>CONFIRMED BEARISH</v>
      </c>
      <c r="M2512" s="7">
        <f t="shared" si="390"/>
        <v>25</v>
      </c>
      <c r="N2512" s="7">
        <f t="shared" si="391"/>
        <v>100</v>
      </c>
      <c r="O2512" s="7">
        <f t="shared" si="392"/>
        <v>0</v>
      </c>
      <c r="P2512" s="7">
        <f t="shared" si="393"/>
        <v>16.5</v>
      </c>
      <c r="Q2512" s="8">
        <f t="shared" si="394"/>
        <v>46.225000000000001</v>
      </c>
      <c r="R2512" s="8">
        <f t="shared" si="395"/>
        <v>29.125</v>
      </c>
      <c r="S2512" s="8">
        <f t="shared" si="396"/>
        <v>26.175000000000001</v>
      </c>
      <c r="T2512" s="8">
        <f t="shared" si="397"/>
        <v>35.375</v>
      </c>
      <c r="U2512" s="7">
        <f t="shared" si="398"/>
        <v>33.841666666666661</v>
      </c>
      <c r="V2512" s="7">
        <f t="shared" si="399"/>
        <v>34.224999999999994</v>
      </c>
    </row>
    <row r="2513" spans="1:22" ht="13.5" x14ac:dyDescent="0.25">
      <c r="A2513" s="3">
        <f>RSI!A2513</f>
        <v>45664</v>
      </c>
      <c r="B2513" s="2">
        <f>RSI!B2513</f>
        <v>19.125</v>
      </c>
      <c r="C2513" s="2">
        <f>RSI!I2513</f>
        <v>37.058952703547568</v>
      </c>
      <c r="D2513" s="2">
        <f>MACD!E2513</f>
        <v>6.7322965327605289E-2</v>
      </c>
      <c r="E2513" s="2">
        <f>MACD!F2513</f>
        <v>4.7287386678075492E-2</v>
      </c>
      <c r="F2513" s="2">
        <f>'Moving Avg'!D2513</f>
        <v>19.1418</v>
      </c>
      <c r="G2513" s="2">
        <f>'Moving Avg'!F2513</f>
        <v>19.372199999999999</v>
      </c>
      <c r="H2513" s="2">
        <f>'Moving Avg'!G2513</f>
        <v>19.640319999999992</v>
      </c>
      <c r="I2513" s="2">
        <f>'Moving Avg'!H2513</f>
        <v>20.598158125000023</v>
      </c>
      <c r="J2513" s="5" t="str">
        <f>OBV!F2513</f>
        <v>BEARISH</v>
      </c>
      <c r="K2513" s="5" t="str">
        <f>OBV!G2513</f>
        <v>NEUTRAL</v>
      </c>
      <c r="L2513" s="5" t="str">
        <f>OBV!H2513</f>
        <v>CONFIRMED BEARISH</v>
      </c>
      <c r="M2513" s="7">
        <f t="shared" si="390"/>
        <v>25</v>
      </c>
      <c r="N2513" s="7">
        <f t="shared" si="391"/>
        <v>0</v>
      </c>
      <c r="O2513" s="7">
        <f t="shared" si="392"/>
        <v>0</v>
      </c>
      <c r="P2513" s="7">
        <f t="shared" si="393"/>
        <v>16.5</v>
      </c>
      <c r="Q2513" s="8">
        <f t="shared" si="394"/>
        <v>11.225</v>
      </c>
      <c r="R2513" s="8">
        <f t="shared" si="395"/>
        <v>9.125</v>
      </c>
      <c r="S2513" s="8">
        <f t="shared" si="396"/>
        <v>11.175000000000001</v>
      </c>
      <c r="T2513" s="8">
        <f t="shared" si="397"/>
        <v>10.375</v>
      </c>
      <c r="U2513" s="7">
        <f t="shared" si="398"/>
        <v>10.508333333333335</v>
      </c>
      <c r="V2513" s="7">
        <f t="shared" si="399"/>
        <v>10.475000000000001</v>
      </c>
    </row>
    <row r="2514" spans="1:22" ht="13.5" x14ac:dyDescent="0.25">
      <c r="A2514" s="3">
        <f>RSI!A2514</f>
        <v>45665</v>
      </c>
      <c r="B2514" s="2">
        <f>RSI!B2514</f>
        <v>19.125</v>
      </c>
      <c r="C2514" s="2">
        <f>RSI!I2514</f>
        <v>37.058952703547568</v>
      </c>
      <c r="D2514" s="2">
        <f>MACD!E2514</f>
        <v>0.1202020310625258</v>
      </c>
      <c r="E2514" s="2">
        <f>MACD!F2514</f>
        <v>6.1870315554965555E-2</v>
      </c>
      <c r="F2514" s="2">
        <f>'Moving Avg'!D2514</f>
        <v>19.125</v>
      </c>
      <c r="G2514" s="2">
        <f>'Moving Avg'!F2514</f>
        <v>19.344049999999996</v>
      </c>
      <c r="H2514" s="2">
        <f>'Moving Avg'!G2514</f>
        <v>19.629059999999992</v>
      </c>
      <c r="I2514" s="2">
        <f>'Moving Avg'!H2514</f>
        <v>20.588128125000022</v>
      </c>
      <c r="J2514" s="5" t="str">
        <f>OBV!F2514</f>
        <v>BEARISH</v>
      </c>
      <c r="K2514" s="5" t="str">
        <f>OBV!G2514</f>
        <v>NEUTRAL</v>
      </c>
      <c r="L2514" s="5" t="str">
        <f>OBV!H2514</f>
        <v>CONFIRMED BEARISH</v>
      </c>
      <c r="M2514" s="7">
        <f t="shared" si="390"/>
        <v>25</v>
      </c>
      <c r="N2514" s="7">
        <f t="shared" si="391"/>
        <v>0</v>
      </c>
      <c r="O2514" s="7">
        <f t="shared" si="392"/>
        <v>0</v>
      </c>
      <c r="P2514" s="7">
        <f t="shared" si="393"/>
        <v>16.5</v>
      </c>
      <c r="Q2514" s="8">
        <f t="shared" si="394"/>
        <v>11.225</v>
      </c>
      <c r="R2514" s="8">
        <f t="shared" si="395"/>
        <v>9.125</v>
      </c>
      <c r="S2514" s="8">
        <f t="shared" si="396"/>
        <v>11.175000000000001</v>
      </c>
      <c r="T2514" s="8">
        <f t="shared" si="397"/>
        <v>10.375</v>
      </c>
      <c r="U2514" s="7">
        <f t="shared" si="398"/>
        <v>10.508333333333335</v>
      </c>
      <c r="V2514" s="7">
        <f t="shared" si="399"/>
        <v>10.475000000000001</v>
      </c>
    </row>
    <row r="2515" spans="1:22" ht="13.5" x14ac:dyDescent="0.25">
      <c r="A2515" s="3">
        <f>RSI!A2515</f>
        <v>45666</v>
      </c>
      <c r="B2515" s="2">
        <f>RSI!B2515</f>
        <v>19.125</v>
      </c>
      <c r="C2515" s="2">
        <f>RSI!I2515</f>
        <v>37.058952703547568</v>
      </c>
      <c r="D2515" s="2">
        <f>MACD!E2515</f>
        <v>0.16667762921880325</v>
      </c>
      <c r="E2515" s="2">
        <f>MACD!F2515</f>
        <v>8.2831778287733096E-2</v>
      </c>
      <c r="F2515" s="2">
        <f>'Moving Avg'!D2515</f>
        <v>19.125</v>
      </c>
      <c r="G2515" s="2">
        <f>'Moving Avg'!F2515</f>
        <v>19.315899999999996</v>
      </c>
      <c r="H2515" s="2">
        <f>'Moving Avg'!G2515</f>
        <v>19.617799999999992</v>
      </c>
      <c r="I2515" s="2">
        <f>'Moving Avg'!H2515</f>
        <v>20.578098125000025</v>
      </c>
      <c r="J2515" s="5" t="str">
        <f>OBV!F2515</f>
        <v>NEUTRAL</v>
      </c>
      <c r="K2515" s="5" t="str">
        <f>OBV!G2515</f>
        <v>NEUTRAL</v>
      </c>
      <c r="L2515" s="5" t="str">
        <f>OBV!H2515</f>
        <v>NEUTRAL</v>
      </c>
      <c r="M2515" s="7">
        <f t="shared" si="390"/>
        <v>25</v>
      </c>
      <c r="N2515" s="7">
        <f t="shared" si="391"/>
        <v>0</v>
      </c>
      <c r="O2515" s="7">
        <f t="shared" si="392"/>
        <v>0</v>
      </c>
      <c r="P2515" s="7">
        <f t="shared" si="393"/>
        <v>33</v>
      </c>
      <c r="Q2515" s="8">
        <f t="shared" si="394"/>
        <v>13.7</v>
      </c>
      <c r="R2515" s="8">
        <f t="shared" si="395"/>
        <v>13.25</v>
      </c>
      <c r="S2515" s="8">
        <f t="shared" si="396"/>
        <v>18.600000000000001</v>
      </c>
      <c r="T2515" s="8">
        <f t="shared" si="397"/>
        <v>14.5</v>
      </c>
      <c r="U2515" s="7">
        <f t="shared" si="398"/>
        <v>15.183333333333332</v>
      </c>
      <c r="V2515" s="7">
        <f t="shared" si="399"/>
        <v>15.012499999999999</v>
      </c>
    </row>
    <row r="2516" spans="1:22" ht="13.5" x14ac:dyDescent="0.25">
      <c r="A2516" s="3">
        <f>RSI!A2516</f>
        <v>45667</v>
      </c>
      <c r="B2516" s="2">
        <f>RSI!B2516</f>
        <v>19.125</v>
      </c>
      <c r="C2516" s="2">
        <f>RSI!I2516</f>
        <v>37.058952703547568</v>
      </c>
      <c r="D2516" s="2">
        <f>MACD!E2516</f>
        <v>0.13391432145840199</v>
      </c>
      <c r="E2516" s="2">
        <f>MACD!F2516</f>
        <v>9.3048286921866868E-2</v>
      </c>
      <c r="F2516" s="2">
        <f>'Moving Avg'!D2516</f>
        <v>19.125</v>
      </c>
      <c r="G2516" s="2">
        <f>'Moving Avg'!F2516</f>
        <v>19.287749999999999</v>
      </c>
      <c r="H2516" s="2">
        <f>'Moving Avg'!G2516</f>
        <v>19.606539999999992</v>
      </c>
      <c r="I2516" s="2">
        <f>'Moving Avg'!H2516</f>
        <v>20.569403125000026</v>
      </c>
      <c r="J2516" s="5" t="str">
        <f>OBV!F2516</f>
        <v>NEUTRAL</v>
      </c>
      <c r="K2516" s="5" t="str">
        <f>OBV!G2516</f>
        <v>NEUTRAL</v>
      </c>
      <c r="L2516" s="5" t="str">
        <f>OBV!H2516</f>
        <v>NEUTRAL</v>
      </c>
      <c r="M2516" s="7">
        <f t="shared" si="390"/>
        <v>25</v>
      </c>
      <c r="N2516" s="7">
        <f t="shared" si="391"/>
        <v>0</v>
      </c>
      <c r="O2516" s="7">
        <f t="shared" si="392"/>
        <v>0</v>
      </c>
      <c r="P2516" s="7">
        <f t="shared" si="393"/>
        <v>33</v>
      </c>
      <c r="Q2516" s="8">
        <f t="shared" si="394"/>
        <v>13.7</v>
      </c>
      <c r="R2516" s="8">
        <f t="shared" si="395"/>
        <v>13.25</v>
      </c>
      <c r="S2516" s="8">
        <f t="shared" si="396"/>
        <v>18.600000000000001</v>
      </c>
      <c r="T2516" s="8">
        <f t="shared" si="397"/>
        <v>14.5</v>
      </c>
      <c r="U2516" s="7">
        <f t="shared" si="398"/>
        <v>15.183333333333332</v>
      </c>
      <c r="V2516" s="7">
        <f t="shared" si="399"/>
        <v>15.012499999999999</v>
      </c>
    </row>
    <row r="2517" spans="1:22" ht="13.5" x14ac:dyDescent="0.25">
      <c r="A2517" s="3">
        <f>RSI!A2517</f>
        <v>45670</v>
      </c>
      <c r="B2517" s="2">
        <f>RSI!B2517</f>
        <v>19.219000000000001</v>
      </c>
      <c r="C2517" s="2">
        <f>RSI!I2517</f>
        <v>42.779862040216898</v>
      </c>
      <c r="D2517" s="2">
        <f>MACD!E2517</f>
        <v>0.10071327610243941</v>
      </c>
      <c r="E2517" s="2">
        <f>MACD!F2517</f>
        <v>9.4581284757981388E-2</v>
      </c>
      <c r="F2517" s="2">
        <f>'Moving Avg'!D2517</f>
        <v>19.143799999999999</v>
      </c>
      <c r="G2517" s="2">
        <f>'Moving Avg'!F2517</f>
        <v>19.264299999999999</v>
      </c>
      <c r="H2517" s="2">
        <f>'Moving Avg'!G2517</f>
        <v>19.596979999999991</v>
      </c>
      <c r="I2517" s="2">
        <f>'Moving Avg'!H2517</f>
        <v>20.561178125000023</v>
      </c>
      <c r="J2517" s="5" t="str">
        <f>OBV!F2517</f>
        <v>BULLISH</v>
      </c>
      <c r="K2517" s="5" t="str">
        <f>OBV!G2517</f>
        <v>NEUTRAL</v>
      </c>
      <c r="L2517" s="5" t="str">
        <f>OBV!H2517</f>
        <v>CONFIRMED BULLISH</v>
      </c>
      <c r="M2517" s="7">
        <f t="shared" si="390"/>
        <v>25</v>
      </c>
      <c r="N2517" s="7">
        <f t="shared" si="391"/>
        <v>0</v>
      </c>
      <c r="O2517" s="7">
        <f t="shared" si="392"/>
        <v>0</v>
      </c>
      <c r="P2517" s="7">
        <f t="shared" si="393"/>
        <v>83.5</v>
      </c>
      <c r="Q2517" s="8">
        <f t="shared" si="394"/>
        <v>21.274999999999999</v>
      </c>
      <c r="R2517" s="8">
        <f t="shared" si="395"/>
        <v>25.875</v>
      </c>
      <c r="S2517" s="8">
        <f t="shared" si="396"/>
        <v>41.325000000000003</v>
      </c>
      <c r="T2517" s="8">
        <f t="shared" si="397"/>
        <v>27.125</v>
      </c>
      <c r="U2517" s="7">
        <f t="shared" si="398"/>
        <v>29.491666666666664</v>
      </c>
      <c r="V2517" s="7">
        <f t="shared" si="399"/>
        <v>28.9</v>
      </c>
    </row>
    <row r="2518" spans="1:22" ht="13.5" x14ac:dyDescent="0.25">
      <c r="A2518" s="3">
        <f>RSI!A2518</f>
        <v>45671</v>
      </c>
      <c r="B2518" s="2">
        <f>RSI!B2518</f>
        <v>19.219000000000001</v>
      </c>
      <c r="C2518" s="2">
        <f>RSI!I2518</f>
        <v>42.779862040216898</v>
      </c>
      <c r="D2518" s="2">
        <f>MACD!E2518</f>
        <v>7.3439371323807734E-2</v>
      </c>
      <c r="E2518" s="2">
        <f>MACD!F2518</f>
        <v>9.0352902071146671E-2</v>
      </c>
      <c r="F2518" s="2">
        <f>'Moving Avg'!D2518</f>
        <v>19.162599999999998</v>
      </c>
      <c r="G2518" s="2">
        <f>'Moving Avg'!F2518</f>
        <v>19.240850000000002</v>
      </c>
      <c r="H2518" s="2">
        <f>'Moving Avg'!G2518</f>
        <v>19.578239999999994</v>
      </c>
      <c r="I2518" s="2">
        <f>'Moving Avg'!H2518</f>
        <v>20.552953125000023</v>
      </c>
      <c r="J2518" s="5" t="str">
        <f>OBV!F2518</f>
        <v>BULLISH</v>
      </c>
      <c r="K2518" s="5" t="str">
        <f>OBV!G2518</f>
        <v>NEUTRAL</v>
      </c>
      <c r="L2518" s="5" t="str">
        <f>OBV!H2518</f>
        <v>CONFIRMED BULLISH</v>
      </c>
      <c r="M2518" s="7">
        <f t="shared" si="390"/>
        <v>25</v>
      </c>
      <c r="N2518" s="7">
        <f t="shared" si="391"/>
        <v>45</v>
      </c>
      <c r="O2518" s="7">
        <f t="shared" si="392"/>
        <v>0</v>
      </c>
      <c r="P2518" s="7">
        <f t="shared" si="393"/>
        <v>83.5</v>
      </c>
      <c r="Q2518" s="8">
        <f t="shared" si="394"/>
        <v>37.024999999999999</v>
      </c>
      <c r="R2518" s="8">
        <f t="shared" si="395"/>
        <v>34.875</v>
      </c>
      <c r="S2518" s="8">
        <f t="shared" si="396"/>
        <v>48.075000000000003</v>
      </c>
      <c r="T2518" s="8">
        <f t="shared" si="397"/>
        <v>38.375</v>
      </c>
      <c r="U2518" s="7">
        <f t="shared" si="398"/>
        <v>39.991666666666667</v>
      </c>
      <c r="V2518" s="7">
        <f t="shared" si="399"/>
        <v>39.587500000000006</v>
      </c>
    </row>
    <row r="2519" spans="1:22" ht="13.5" x14ac:dyDescent="0.25">
      <c r="A2519" s="3">
        <f>RSI!A2519</f>
        <v>45672</v>
      </c>
      <c r="B2519" s="2">
        <f>RSI!B2519</f>
        <v>19.219000000000001</v>
      </c>
      <c r="C2519" s="2">
        <f>RSI!I2519</f>
        <v>42.779862040216898</v>
      </c>
      <c r="D2519" s="2">
        <f>MACD!E2519</f>
        <v>5.1120051382440579E-2</v>
      </c>
      <c r="E2519" s="2">
        <f>MACD!F2519</f>
        <v>8.2506331933405452E-2</v>
      </c>
      <c r="F2519" s="2">
        <f>'Moving Avg'!D2519</f>
        <v>19.181400000000004</v>
      </c>
      <c r="G2519" s="2">
        <f>'Moving Avg'!F2519</f>
        <v>19.240400000000001</v>
      </c>
      <c r="H2519" s="2">
        <f>'Moving Avg'!G2519</f>
        <v>19.559499999999993</v>
      </c>
      <c r="I2519" s="2">
        <f>'Moving Avg'!H2519</f>
        <v>20.544728125000024</v>
      </c>
      <c r="J2519" s="5" t="str">
        <f>OBV!F2519</f>
        <v>BULLISH</v>
      </c>
      <c r="K2519" s="5" t="str">
        <f>OBV!G2519</f>
        <v>NEUTRAL</v>
      </c>
      <c r="L2519" s="5" t="str">
        <f>OBV!H2519</f>
        <v>CONFIRMED BULLISH</v>
      </c>
      <c r="M2519" s="7">
        <f t="shared" si="390"/>
        <v>25</v>
      </c>
      <c r="N2519" s="7">
        <f t="shared" si="391"/>
        <v>100</v>
      </c>
      <c r="O2519" s="7">
        <f t="shared" si="392"/>
        <v>0</v>
      </c>
      <c r="P2519" s="7">
        <f t="shared" si="393"/>
        <v>83.5</v>
      </c>
      <c r="Q2519" s="8">
        <f t="shared" si="394"/>
        <v>56.274999999999999</v>
      </c>
      <c r="R2519" s="8">
        <f t="shared" si="395"/>
        <v>45.875</v>
      </c>
      <c r="S2519" s="8">
        <f t="shared" si="396"/>
        <v>56.325000000000003</v>
      </c>
      <c r="T2519" s="8">
        <f t="shared" si="397"/>
        <v>52.125</v>
      </c>
      <c r="U2519" s="7">
        <f t="shared" si="398"/>
        <v>52.82500000000001</v>
      </c>
      <c r="V2519" s="7">
        <f t="shared" si="399"/>
        <v>52.650000000000006</v>
      </c>
    </row>
    <row r="2520" spans="1:22" ht="13.5" x14ac:dyDescent="0.25">
      <c r="A2520" s="3">
        <f>RSI!A2520</f>
        <v>45673</v>
      </c>
      <c r="B2520" s="2">
        <f>RSI!B2520</f>
        <v>19.209</v>
      </c>
      <c r="C2520" s="2">
        <f>RSI!I2520</f>
        <v>42.269376855917024</v>
      </c>
      <c r="D2520" s="2">
        <f>MACD!E2520</f>
        <v>2.075454372032226E-2</v>
      </c>
      <c r="E2520" s="2">
        <f>MACD!F2520</f>
        <v>7.015597429078882E-2</v>
      </c>
      <c r="F2520" s="2">
        <f>'Moving Avg'!D2520</f>
        <v>19.198200000000003</v>
      </c>
      <c r="G2520" s="2">
        <f>'Moving Avg'!F2520</f>
        <v>19.258649999999999</v>
      </c>
      <c r="H2520" s="2">
        <f>'Moving Avg'!G2520</f>
        <v>19.558559999999993</v>
      </c>
      <c r="I2520" s="2">
        <f>'Moving Avg'!H2520</f>
        <v>20.536453125000026</v>
      </c>
      <c r="J2520" s="5" t="str">
        <f>OBV!F2520</f>
        <v>BULLISH</v>
      </c>
      <c r="K2520" s="5" t="str">
        <f>OBV!G2520</f>
        <v>NEUTRAL</v>
      </c>
      <c r="L2520" s="5" t="str">
        <f>OBV!H2520</f>
        <v>CONFIRMED BULLISH</v>
      </c>
      <c r="M2520" s="7">
        <f t="shared" si="390"/>
        <v>25</v>
      </c>
      <c r="N2520" s="7">
        <f t="shared" si="391"/>
        <v>100</v>
      </c>
      <c r="O2520" s="7">
        <f t="shared" si="392"/>
        <v>0</v>
      </c>
      <c r="P2520" s="7">
        <f t="shared" si="393"/>
        <v>83.5</v>
      </c>
      <c r="Q2520" s="8">
        <f t="shared" si="394"/>
        <v>56.274999999999999</v>
      </c>
      <c r="R2520" s="8">
        <f t="shared" si="395"/>
        <v>45.875</v>
      </c>
      <c r="S2520" s="8">
        <f t="shared" si="396"/>
        <v>56.325000000000003</v>
      </c>
      <c r="T2520" s="8">
        <f t="shared" si="397"/>
        <v>52.125</v>
      </c>
      <c r="U2520" s="7">
        <f t="shared" si="398"/>
        <v>52.82500000000001</v>
      </c>
      <c r="V2520" s="7">
        <f t="shared" si="399"/>
        <v>52.650000000000006</v>
      </c>
    </row>
    <row r="2521" spans="1:22" ht="13.5" x14ac:dyDescent="0.25">
      <c r="A2521" s="3">
        <f>RSI!A2521</f>
        <v>45674</v>
      </c>
      <c r="B2521" s="2">
        <f>RSI!B2521</f>
        <v>19.209</v>
      </c>
      <c r="C2521" s="2">
        <f>RSI!I2521</f>
        <v>42.269376855917024</v>
      </c>
      <c r="D2521" s="2">
        <f>MACD!E2521</f>
        <v>-4.2298801599187641E-3</v>
      </c>
      <c r="E2521" s="2">
        <f>MACD!F2521</f>
        <v>5.5278803400647301E-2</v>
      </c>
      <c r="F2521" s="2">
        <f>'Moving Avg'!D2521</f>
        <v>19.215</v>
      </c>
      <c r="G2521" s="2">
        <f>'Moving Avg'!F2521</f>
        <v>19.276899999999998</v>
      </c>
      <c r="H2521" s="2">
        <f>'Moving Avg'!G2521</f>
        <v>19.540559999999992</v>
      </c>
      <c r="I2521" s="2">
        <f>'Moving Avg'!H2521</f>
        <v>20.528178125000025</v>
      </c>
      <c r="J2521" s="5" t="str">
        <f>OBV!F2521</f>
        <v>BULLISH</v>
      </c>
      <c r="K2521" s="5" t="str">
        <f>OBV!G2521</f>
        <v>NEUTRAL</v>
      </c>
      <c r="L2521" s="5" t="str">
        <f>OBV!H2521</f>
        <v>CONFIRMED BULLISH</v>
      </c>
      <c r="M2521" s="7">
        <f t="shared" si="390"/>
        <v>25</v>
      </c>
      <c r="N2521" s="7">
        <f t="shared" si="391"/>
        <v>100</v>
      </c>
      <c r="O2521" s="7">
        <f t="shared" si="392"/>
        <v>0</v>
      </c>
      <c r="P2521" s="7">
        <f t="shared" si="393"/>
        <v>83.5</v>
      </c>
      <c r="Q2521" s="8">
        <f t="shared" si="394"/>
        <v>56.274999999999999</v>
      </c>
      <c r="R2521" s="8">
        <f t="shared" si="395"/>
        <v>45.875</v>
      </c>
      <c r="S2521" s="8">
        <f t="shared" si="396"/>
        <v>56.325000000000003</v>
      </c>
      <c r="T2521" s="8">
        <f t="shared" si="397"/>
        <v>52.125</v>
      </c>
      <c r="U2521" s="7">
        <f t="shared" si="398"/>
        <v>52.82500000000001</v>
      </c>
      <c r="V2521" s="7">
        <f t="shared" si="399"/>
        <v>52.650000000000006</v>
      </c>
    </row>
    <row r="2522" spans="1:22" ht="13.5" x14ac:dyDescent="0.25">
      <c r="A2522" s="3">
        <f>RSI!A2522</f>
        <v>45677</v>
      </c>
      <c r="B2522" s="2">
        <f>RSI!B2522</f>
        <v>19.219000000000001</v>
      </c>
      <c r="C2522" s="2">
        <f>RSI!I2522</f>
        <v>43.057420491798624</v>
      </c>
      <c r="D2522" s="2">
        <f>MACD!E2522</f>
        <v>-2.5454373169683464E-2</v>
      </c>
      <c r="E2522" s="2">
        <f>MACD!F2522</f>
        <v>3.9132168086581154E-2</v>
      </c>
      <c r="F2522" s="2">
        <f>'Moving Avg'!D2522</f>
        <v>19.215000000000003</v>
      </c>
      <c r="G2522" s="2">
        <f>'Moving Avg'!F2522</f>
        <v>19.253449999999997</v>
      </c>
      <c r="H2522" s="2">
        <f>'Moving Avg'!G2522</f>
        <v>19.522759999999995</v>
      </c>
      <c r="I2522" s="2">
        <f>'Moving Avg'!H2522</f>
        <v>20.519953125000026</v>
      </c>
      <c r="J2522" s="5" t="str">
        <f>OBV!F2522</f>
        <v>BULLISH</v>
      </c>
      <c r="K2522" s="5" t="str">
        <f>OBV!G2522</f>
        <v>NEUTRAL</v>
      </c>
      <c r="L2522" s="5" t="str">
        <f>OBV!H2522</f>
        <v>NEUTRAL</v>
      </c>
      <c r="M2522" s="7">
        <f t="shared" si="390"/>
        <v>25</v>
      </c>
      <c r="N2522" s="7">
        <f t="shared" si="391"/>
        <v>100</v>
      </c>
      <c r="O2522" s="7">
        <f t="shared" si="392"/>
        <v>0</v>
      </c>
      <c r="P2522" s="7">
        <f t="shared" si="393"/>
        <v>49.5</v>
      </c>
      <c r="Q2522" s="8">
        <f t="shared" si="394"/>
        <v>51.174999999999997</v>
      </c>
      <c r="R2522" s="8">
        <f t="shared" si="395"/>
        <v>37.375</v>
      </c>
      <c r="S2522" s="8">
        <f t="shared" si="396"/>
        <v>41.025000000000006</v>
      </c>
      <c r="T2522" s="8">
        <f t="shared" si="397"/>
        <v>43.625</v>
      </c>
      <c r="U2522" s="7">
        <f t="shared" si="398"/>
        <v>43.191666666666663</v>
      </c>
      <c r="V2522" s="7">
        <f t="shared" si="399"/>
        <v>43.3</v>
      </c>
    </row>
    <row r="2523" spans="1:22" ht="13.5" x14ac:dyDescent="0.25">
      <c r="A2523" s="3">
        <f>RSI!A2523</f>
        <v>45678</v>
      </c>
      <c r="B2523" s="2">
        <f>RSI!B2523</f>
        <v>19.219000000000001</v>
      </c>
      <c r="C2523" s="2">
        <f>RSI!I2523</f>
        <v>43.057420491798624</v>
      </c>
      <c r="D2523" s="2">
        <f>MACD!E2523</f>
        <v>-4.2864396203889044E-2</v>
      </c>
      <c r="E2523" s="2">
        <f>MACD!F2523</f>
        <v>2.2732855228487118E-2</v>
      </c>
      <c r="F2523" s="2">
        <f>'Moving Avg'!D2523</f>
        <v>19.214999999999996</v>
      </c>
      <c r="G2523" s="2">
        <f>'Moving Avg'!F2523</f>
        <v>19.229999999999997</v>
      </c>
      <c r="H2523" s="2">
        <f>'Moving Avg'!G2523</f>
        <v>19.504959999999997</v>
      </c>
      <c r="I2523" s="2">
        <f>'Moving Avg'!H2523</f>
        <v>20.511058125000023</v>
      </c>
      <c r="J2523" s="5" t="str">
        <f>OBV!F2523</f>
        <v>BULLISH</v>
      </c>
      <c r="K2523" s="5" t="str">
        <f>OBV!G2523</f>
        <v>NEUTRAL</v>
      </c>
      <c r="L2523" s="5" t="str">
        <f>OBV!H2523</f>
        <v>NEUTRAL</v>
      </c>
      <c r="M2523" s="7">
        <f t="shared" si="390"/>
        <v>25</v>
      </c>
      <c r="N2523" s="7">
        <f t="shared" si="391"/>
        <v>100</v>
      </c>
      <c r="O2523" s="7">
        <f t="shared" si="392"/>
        <v>0</v>
      </c>
      <c r="P2523" s="7">
        <f t="shared" si="393"/>
        <v>49.5</v>
      </c>
      <c r="Q2523" s="8">
        <f t="shared" si="394"/>
        <v>51.174999999999997</v>
      </c>
      <c r="R2523" s="8">
        <f t="shared" si="395"/>
        <v>37.375</v>
      </c>
      <c r="S2523" s="8">
        <f t="shared" si="396"/>
        <v>41.025000000000006</v>
      </c>
      <c r="T2523" s="8">
        <f t="shared" si="397"/>
        <v>43.625</v>
      </c>
      <c r="U2523" s="7">
        <f t="shared" si="398"/>
        <v>43.191666666666663</v>
      </c>
      <c r="V2523" s="7">
        <f t="shared" si="399"/>
        <v>43.3</v>
      </c>
    </row>
    <row r="2524" spans="1:22" ht="13.5" x14ac:dyDescent="0.25">
      <c r="A2524" s="3">
        <f>RSI!A2524</f>
        <v>45679</v>
      </c>
      <c r="B2524" s="2">
        <f>RSI!B2524</f>
        <v>19.219000000000001</v>
      </c>
      <c r="C2524" s="2">
        <f>RSI!I2524</f>
        <v>43.057420491798624</v>
      </c>
      <c r="D2524" s="2">
        <f>MACD!E2524</f>
        <v>-5.7087469564546467E-2</v>
      </c>
      <c r="E2524" s="2">
        <f>MACD!F2524</f>
        <v>6.7687902698803995E-3</v>
      </c>
      <c r="F2524" s="2">
        <f>'Moving Avg'!D2524</f>
        <v>19.214999999999996</v>
      </c>
      <c r="G2524" s="2">
        <f>'Moving Avg'!F2524</f>
        <v>19.20655</v>
      </c>
      <c r="H2524" s="2">
        <f>'Moving Avg'!G2524</f>
        <v>19.488079999999997</v>
      </c>
      <c r="I2524" s="2">
        <f>'Moving Avg'!H2524</f>
        <v>20.502163125000024</v>
      </c>
      <c r="J2524" s="5" t="str">
        <f>OBV!F2524</f>
        <v>BULLISH</v>
      </c>
      <c r="K2524" s="5" t="str">
        <f>OBV!G2524</f>
        <v>NEUTRAL</v>
      </c>
      <c r="L2524" s="5" t="str">
        <f>OBV!H2524</f>
        <v>NEUTRAL</v>
      </c>
      <c r="M2524" s="7">
        <f t="shared" si="390"/>
        <v>25</v>
      </c>
      <c r="N2524" s="7">
        <f t="shared" si="391"/>
        <v>100</v>
      </c>
      <c r="O2524" s="7">
        <f t="shared" si="392"/>
        <v>0</v>
      </c>
      <c r="P2524" s="7">
        <f t="shared" si="393"/>
        <v>49.5</v>
      </c>
      <c r="Q2524" s="8">
        <f t="shared" si="394"/>
        <v>51.174999999999997</v>
      </c>
      <c r="R2524" s="8">
        <f t="shared" si="395"/>
        <v>37.375</v>
      </c>
      <c r="S2524" s="8">
        <f t="shared" si="396"/>
        <v>41.025000000000006</v>
      </c>
      <c r="T2524" s="8">
        <f t="shared" si="397"/>
        <v>43.625</v>
      </c>
      <c r="U2524" s="7">
        <f t="shared" si="398"/>
        <v>43.191666666666663</v>
      </c>
      <c r="V2524" s="7">
        <f t="shared" si="399"/>
        <v>43.3</v>
      </c>
    </row>
    <row r="2525" spans="1:22" ht="13.5" x14ac:dyDescent="0.25">
      <c r="A2525" s="3">
        <f>RSI!A2525</f>
        <v>45680</v>
      </c>
      <c r="B2525" s="2">
        <f>RSI!B2525</f>
        <v>18.937999999999999</v>
      </c>
      <c r="C2525" s="2">
        <f>RSI!I2525</f>
        <v>29.111026926262966</v>
      </c>
      <c r="D2525" s="2">
        <f>MACD!E2525</f>
        <v>-4.7836743911904733E-2</v>
      </c>
      <c r="E2525" s="2">
        <f>MACD!F2525</f>
        <v>-4.1523165664766283E-3</v>
      </c>
      <c r="F2525" s="2">
        <f>'Moving Avg'!D2525</f>
        <v>19.160800000000002</v>
      </c>
      <c r="G2525" s="2">
        <f>'Moving Avg'!F2525</f>
        <v>19.169049999999999</v>
      </c>
      <c r="H2525" s="2">
        <f>'Moving Avg'!G2525</f>
        <v>19.465579999999996</v>
      </c>
      <c r="I2525" s="2">
        <f>'Moving Avg'!H2525</f>
        <v>20.491863125000023</v>
      </c>
      <c r="J2525" s="5" t="str">
        <f>OBV!F2525</f>
        <v>BULLISH</v>
      </c>
      <c r="K2525" s="5" t="str">
        <f>OBV!G2525</f>
        <v>NEUTRAL</v>
      </c>
      <c r="L2525" s="5" t="str">
        <f>OBV!H2525</f>
        <v>BULLISH DIVERGENCE</v>
      </c>
      <c r="M2525" s="7">
        <f t="shared" si="390"/>
        <v>50</v>
      </c>
      <c r="N2525" s="7">
        <f t="shared" si="391"/>
        <v>100</v>
      </c>
      <c r="O2525" s="7">
        <f t="shared" si="392"/>
        <v>0</v>
      </c>
      <c r="P2525" s="7">
        <f t="shared" si="393"/>
        <v>66.5</v>
      </c>
      <c r="Q2525" s="8">
        <f t="shared" si="394"/>
        <v>62.475000000000001</v>
      </c>
      <c r="R2525" s="8">
        <f t="shared" si="395"/>
        <v>46.625</v>
      </c>
      <c r="S2525" s="8">
        <f t="shared" si="396"/>
        <v>52.424999999999997</v>
      </c>
      <c r="T2525" s="8">
        <f t="shared" si="397"/>
        <v>54.125</v>
      </c>
      <c r="U2525" s="7">
        <f t="shared" si="398"/>
        <v>53.841666666666661</v>
      </c>
      <c r="V2525" s="7">
        <f t="shared" si="399"/>
        <v>53.912499999999994</v>
      </c>
    </row>
    <row r="2526" spans="1:22" ht="13.5" x14ac:dyDescent="0.25">
      <c r="A2526" s="3">
        <f>RSI!A2526</f>
        <v>45681</v>
      </c>
      <c r="B2526" s="2">
        <f>RSI!B2526</f>
        <v>18.937999999999999</v>
      </c>
      <c r="C2526" s="2">
        <f>RSI!I2526</f>
        <v>29.111026926262966</v>
      </c>
      <c r="D2526" s="2">
        <f>MACD!E2526</f>
        <v>-3.7912822173659322E-2</v>
      </c>
      <c r="E2526" s="2">
        <f>MACD!F2526</f>
        <v>-1.0904417687913167E-2</v>
      </c>
      <c r="F2526" s="2">
        <f>'Moving Avg'!D2526</f>
        <v>19.1066</v>
      </c>
      <c r="G2526" s="2">
        <f>'Moving Avg'!F2526</f>
        <v>19.155499999999996</v>
      </c>
      <c r="H2526" s="2">
        <f>'Moving Avg'!G2526</f>
        <v>19.443079999999995</v>
      </c>
      <c r="I2526" s="2">
        <f>'Moving Avg'!H2526</f>
        <v>20.481563125000026</v>
      </c>
      <c r="J2526" s="5" t="str">
        <f>OBV!F2526</f>
        <v>BULLISH</v>
      </c>
      <c r="K2526" s="5" t="str">
        <f>OBV!G2526</f>
        <v>NEUTRAL</v>
      </c>
      <c r="L2526" s="5" t="str">
        <f>OBV!H2526</f>
        <v>BULLISH DIVERGENCE</v>
      </c>
      <c r="M2526" s="7">
        <f t="shared" si="390"/>
        <v>50</v>
      </c>
      <c r="N2526" s="7">
        <f t="shared" si="391"/>
        <v>100</v>
      </c>
      <c r="O2526" s="7">
        <f t="shared" si="392"/>
        <v>0</v>
      </c>
      <c r="P2526" s="7">
        <f t="shared" si="393"/>
        <v>66.5</v>
      </c>
      <c r="Q2526" s="8">
        <f t="shared" si="394"/>
        <v>62.475000000000001</v>
      </c>
      <c r="R2526" s="8">
        <f t="shared" si="395"/>
        <v>46.625</v>
      </c>
      <c r="S2526" s="8">
        <f t="shared" si="396"/>
        <v>52.424999999999997</v>
      </c>
      <c r="T2526" s="8">
        <f t="shared" si="397"/>
        <v>54.125</v>
      </c>
      <c r="U2526" s="7">
        <f t="shared" si="398"/>
        <v>53.841666666666661</v>
      </c>
      <c r="V2526" s="7">
        <f t="shared" si="399"/>
        <v>53.912499999999994</v>
      </c>
    </row>
    <row r="2527" spans="1:22" ht="13.5" x14ac:dyDescent="0.25">
      <c r="A2527" s="3">
        <f>RSI!A2527</f>
        <v>45684</v>
      </c>
      <c r="B2527" s="2">
        <f>RSI!B2527</f>
        <v>18.937999999999999</v>
      </c>
      <c r="C2527" s="2">
        <f>RSI!I2527</f>
        <v>29.111026926262966</v>
      </c>
      <c r="D2527" s="2">
        <f>MACD!E2527</f>
        <v>-1.3113022268491648E-2</v>
      </c>
      <c r="E2527" s="2">
        <f>MACD!F2527</f>
        <v>-1.1346138604028864E-2</v>
      </c>
      <c r="F2527" s="2">
        <f>'Moving Avg'!D2527</f>
        <v>19.050400000000003</v>
      </c>
      <c r="G2527" s="2">
        <f>'Moving Avg'!F2527</f>
        <v>19.141949999999998</v>
      </c>
      <c r="H2527" s="2">
        <f>'Moving Avg'!G2527</f>
        <v>19.420579999999994</v>
      </c>
      <c r="I2527" s="2">
        <f>'Moving Avg'!H2527</f>
        <v>20.470823125000027</v>
      </c>
      <c r="J2527" s="5" t="str">
        <f>OBV!F2527</f>
        <v>BEARISH</v>
      </c>
      <c r="K2527" s="5" t="str">
        <f>OBV!G2527</f>
        <v>NEUTRAL</v>
      </c>
      <c r="L2527" s="5" t="str">
        <f>OBV!H2527</f>
        <v>CONFIRMED BEARISH</v>
      </c>
      <c r="M2527" s="7">
        <f t="shared" si="390"/>
        <v>50</v>
      </c>
      <c r="N2527" s="7">
        <f t="shared" si="391"/>
        <v>45</v>
      </c>
      <c r="O2527" s="7">
        <f t="shared" si="392"/>
        <v>0</v>
      </c>
      <c r="P2527" s="7">
        <f t="shared" si="393"/>
        <v>16.5</v>
      </c>
      <c r="Q2527" s="8">
        <f t="shared" si="394"/>
        <v>35.725000000000001</v>
      </c>
      <c r="R2527" s="8">
        <f t="shared" si="395"/>
        <v>23.125</v>
      </c>
      <c r="S2527" s="8">
        <f t="shared" si="396"/>
        <v>21.675000000000001</v>
      </c>
      <c r="T2527" s="8">
        <f t="shared" si="397"/>
        <v>27.875</v>
      </c>
      <c r="U2527" s="7">
        <f t="shared" si="398"/>
        <v>26.841666666666669</v>
      </c>
      <c r="V2527" s="7">
        <f t="shared" si="399"/>
        <v>27.1</v>
      </c>
    </row>
    <row r="2528" spans="1:22" ht="13.5" x14ac:dyDescent="0.25">
      <c r="A2528" s="3">
        <f>RSI!A2528</f>
        <v>45685</v>
      </c>
      <c r="B2528" s="2">
        <f>RSI!B2528</f>
        <v>18.937999999999999</v>
      </c>
      <c r="C2528" s="2">
        <f>RSI!I2528</f>
        <v>29.111026926262966</v>
      </c>
      <c r="D2528" s="2">
        <f>MACD!E2528</f>
        <v>9.6687357457376777E-3</v>
      </c>
      <c r="E2528" s="2">
        <f>MACD!F2528</f>
        <v>-7.1431637340755548E-3</v>
      </c>
      <c r="F2528" s="2">
        <f>'Moving Avg'!D2528</f>
        <v>18.994199999999999</v>
      </c>
      <c r="G2528" s="2">
        <f>'Moving Avg'!F2528</f>
        <v>19.128399999999996</v>
      </c>
      <c r="H2528" s="2">
        <f>'Moving Avg'!G2528</f>
        <v>19.398079999999997</v>
      </c>
      <c r="I2528" s="2">
        <f>'Moving Avg'!H2528</f>
        <v>20.460083125000029</v>
      </c>
      <c r="J2528" s="5" t="str">
        <f>OBV!F2528</f>
        <v>BEARISH</v>
      </c>
      <c r="K2528" s="5" t="str">
        <f>OBV!G2528</f>
        <v>NEUTRAL</v>
      </c>
      <c r="L2528" s="5" t="str">
        <f>OBV!H2528</f>
        <v>CONFIRMED BEARISH</v>
      </c>
      <c r="M2528" s="7">
        <f t="shared" si="390"/>
        <v>50</v>
      </c>
      <c r="N2528" s="7">
        <f t="shared" si="391"/>
        <v>0</v>
      </c>
      <c r="O2528" s="7">
        <f t="shared" si="392"/>
        <v>0</v>
      </c>
      <c r="P2528" s="7">
        <f t="shared" si="393"/>
        <v>16.5</v>
      </c>
      <c r="Q2528" s="8">
        <f t="shared" si="394"/>
        <v>19.975000000000001</v>
      </c>
      <c r="R2528" s="8">
        <f t="shared" si="395"/>
        <v>14.125</v>
      </c>
      <c r="S2528" s="8">
        <f t="shared" si="396"/>
        <v>14.925000000000001</v>
      </c>
      <c r="T2528" s="8">
        <f t="shared" si="397"/>
        <v>16.625</v>
      </c>
      <c r="U2528" s="7">
        <f t="shared" si="398"/>
        <v>16.341666666666669</v>
      </c>
      <c r="V2528" s="7">
        <f t="shared" si="399"/>
        <v>16.412500000000001</v>
      </c>
    </row>
    <row r="2529" spans="1:22" ht="13.5" x14ac:dyDescent="0.25">
      <c r="A2529" s="3">
        <f>RSI!A2529</f>
        <v>45686</v>
      </c>
      <c r="B2529" s="2">
        <f>RSI!B2529</f>
        <v>18.937999999999999</v>
      </c>
      <c r="C2529" s="2">
        <f>RSI!I2529</f>
        <v>29.111026926262966</v>
      </c>
      <c r="D2529" s="2">
        <f>MACD!E2529</f>
        <v>3.060978563442518E-2</v>
      </c>
      <c r="E2529" s="2">
        <f>MACD!F2529</f>
        <v>4.0742613962459207E-4</v>
      </c>
      <c r="F2529" s="2">
        <f>'Moving Avg'!D2529</f>
        <v>18.937999999999999</v>
      </c>
      <c r="G2529" s="2">
        <f>'Moving Avg'!F2529</f>
        <v>19.114849999999997</v>
      </c>
      <c r="H2529" s="2">
        <f>'Moving Avg'!G2529</f>
        <v>19.375579999999996</v>
      </c>
      <c r="I2529" s="2">
        <f>'Moving Avg'!H2529</f>
        <v>20.449608125000029</v>
      </c>
      <c r="J2529" s="5" t="str">
        <f>OBV!F2529</f>
        <v>BEARISH</v>
      </c>
      <c r="K2529" s="5" t="str">
        <f>OBV!G2529</f>
        <v>NEUTRAL</v>
      </c>
      <c r="L2529" s="5" t="str">
        <f>OBV!H2529</f>
        <v>CONFIRMED BEARISH</v>
      </c>
      <c r="M2529" s="7">
        <f t="shared" si="390"/>
        <v>50</v>
      </c>
      <c r="N2529" s="7">
        <f t="shared" si="391"/>
        <v>0</v>
      </c>
      <c r="O2529" s="7">
        <f t="shared" si="392"/>
        <v>0</v>
      </c>
      <c r="P2529" s="7">
        <f t="shared" si="393"/>
        <v>16.5</v>
      </c>
      <c r="Q2529" s="8">
        <f t="shared" si="394"/>
        <v>19.975000000000001</v>
      </c>
      <c r="R2529" s="8">
        <f t="shared" si="395"/>
        <v>14.125</v>
      </c>
      <c r="S2529" s="8">
        <f t="shared" si="396"/>
        <v>14.925000000000001</v>
      </c>
      <c r="T2529" s="8">
        <f t="shared" si="397"/>
        <v>16.625</v>
      </c>
      <c r="U2529" s="7">
        <f t="shared" si="398"/>
        <v>16.341666666666669</v>
      </c>
      <c r="V2529" s="7">
        <f t="shared" si="399"/>
        <v>16.412500000000001</v>
      </c>
    </row>
    <row r="2530" spans="1:22" ht="13.5" x14ac:dyDescent="0.25">
      <c r="A2530" s="3">
        <f>RSI!A2530</f>
        <v>45687</v>
      </c>
      <c r="B2530" s="2">
        <f>RSI!B2530</f>
        <v>18.937999999999999</v>
      </c>
      <c r="C2530" s="2">
        <f>RSI!I2530</f>
        <v>29.111026926262966</v>
      </c>
      <c r="D2530" s="2">
        <f>MACD!E2530</f>
        <v>4.8331579300668892E-2</v>
      </c>
      <c r="E2530" s="2">
        <f>MACD!F2530</f>
        <v>9.9922567718334528E-3</v>
      </c>
      <c r="F2530" s="2">
        <f>'Moving Avg'!D2530</f>
        <v>18.937999999999999</v>
      </c>
      <c r="G2530" s="2">
        <f>'Moving Avg'!F2530</f>
        <v>19.105499999999996</v>
      </c>
      <c r="H2530" s="2">
        <f>'Moving Avg'!G2530</f>
        <v>19.360579999999995</v>
      </c>
      <c r="I2530" s="2">
        <f>'Moving Avg'!H2530</f>
        <v>20.43913312500003</v>
      </c>
      <c r="J2530" s="5" t="str">
        <f>OBV!F2530</f>
        <v>NEUTRAL</v>
      </c>
      <c r="K2530" s="5" t="str">
        <f>OBV!G2530</f>
        <v>NEUTRAL</v>
      </c>
      <c r="L2530" s="5" t="str">
        <f>OBV!H2530</f>
        <v>NEUTRAL</v>
      </c>
      <c r="M2530" s="7">
        <f t="shared" si="390"/>
        <v>50</v>
      </c>
      <c r="N2530" s="7">
        <f t="shared" si="391"/>
        <v>0</v>
      </c>
      <c r="O2530" s="7">
        <f t="shared" si="392"/>
        <v>0</v>
      </c>
      <c r="P2530" s="7">
        <f t="shared" si="393"/>
        <v>33</v>
      </c>
      <c r="Q2530" s="8">
        <f t="shared" si="394"/>
        <v>22.45</v>
      </c>
      <c r="R2530" s="8">
        <f t="shared" si="395"/>
        <v>18.25</v>
      </c>
      <c r="S2530" s="8">
        <f t="shared" si="396"/>
        <v>22.35</v>
      </c>
      <c r="T2530" s="8">
        <f t="shared" si="397"/>
        <v>20.75</v>
      </c>
      <c r="U2530" s="7">
        <f t="shared" si="398"/>
        <v>21.016666666666669</v>
      </c>
      <c r="V2530" s="7">
        <f t="shared" si="399"/>
        <v>20.950000000000003</v>
      </c>
    </row>
    <row r="2531" spans="1:22" ht="13.5" x14ac:dyDescent="0.25">
      <c r="A2531" s="3">
        <f>RSI!A2531</f>
        <v>45688</v>
      </c>
      <c r="B2531" s="2">
        <f>RSI!B2531</f>
        <v>18.937999999999999</v>
      </c>
      <c r="C2531" s="2">
        <f>RSI!I2531</f>
        <v>29.111026926262966</v>
      </c>
      <c r="D2531" s="2">
        <f>MACD!E2531</f>
        <v>6.4753707337747102E-2</v>
      </c>
      <c r="E2531" s="2">
        <f>MACD!F2531</f>
        <v>2.0944546885016183E-2</v>
      </c>
      <c r="F2531" s="2">
        <f>'Moving Avg'!D2531</f>
        <v>18.937999999999999</v>
      </c>
      <c r="G2531" s="2">
        <f>'Moving Avg'!F2531</f>
        <v>19.096149999999994</v>
      </c>
      <c r="H2531" s="2">
        <f>'Moving Avg'!G2531</f>
        <v>19.345579999999998</v>
      </c>
      <c r="I2531" s="2">
        <f>'Moving Avg'!H2531</f>
        <v>20.42865812500003</v>
      </c>
      <c r="J2531" s="5" t="str">
        <f>OBV!F2531</f>
        <v>NEUTRAL</v>
      </c>
      <c r="K2531" s="5" t="str">
        <f>OBV!G2531</f>
        <v>NEUTRAL</v>
      </c>
      <c r="L2531" s="5" t="str">
        <f>OBV!H2531</f>
        <v>NEUTRAL</v>
      </c>
      <c r="M2531" s="7">
        <f t="shared" si="390"/>
        <v>50</v>
      </c>
      <c r="N2531" s="7">
        <f t="shared" si="391"/>
        <v>0</v>
      </c>
      <c r="O2531" s="7">
        <f t="shared" si="392"/>
        <v>0</v>
      </c>
      <c r="P2531" s="7">
        <f t="shared" si="393"/>
        <v>33</v>
      </c>
      <c r="Q2531" s="8">
        <f t="shared" si="394"/>
        <v>22.45</v>
      </c>
      <c r="R2531" s="8">
        <f t="shared" si="395"/>
        <v>18.25</v>
      </c>
      <c r="S2531" s="8">
        <f t="shared" si="396"/>
        <v>22.35</v>
      </c>
      <c r="T2531" s="8">
        <f t="shared" si="397"/>
        <v>20.75</v>
      </c>
      <c r="U2531" s="7">
        <f t="shared" si="398"/>
        <v>21.016666666666669</v>
      </c>
      <c r="V2531" s="7">
        <f t="shared" si="399"/>
        <v>20.950000000000003</v>
      </c>
    </row>
    <row r="2532" spans="1:22" ht="13.5" x14ac:dyDescent="0.25">
      <c r="A2532" s="3">
        <f>RSI!A2532</f>
        <v>45691</v>
      </c>
      <c r="B2532" s="2">
        <f>RSI!B2532</f>
        <v>18.75</v>
      </c>
      <c r="C2532" s="2">
        <f>RSI!I2532</f>
        <v>21.341649695507769</v>
      </c>
      <c r="D2532" s="2">
        <f>MACD!E2532</f>
        <v>9.5434819533888771E-2</v>
      </c>
      <c r="E2532" s="2">
        <f>MACD!F2532</f>
        <v>3.5842601414790703E-2</v>
      </c>
      <c r="F2532" s="2">
        <f>'Moving Avg'!D2532</f>
        <v>18.900399999999998</v>
      </c>
      <c r="G2532" s="2">
        <f>'Moving Avg'!F2532</f>
        <v>19.077399999999994</v>
      </c>
      <c r="H2532" s="2">
        <f>'Moving Avg'!G2532</f>
        <v>19.326819999999998</v>
      </c>
      <c r="I2532" s="2">
        <f>'Moving Avg'!H2532</f>
        <v>20.417243125000031</v>
      </c>
      <c r="J2532" s="5" t="str">
        <f>OBV!F2532</f>
        <v>BEARISH</v>
      </c>
      <c r="K2532" s="5" t="str">
        <f>OBV!G2532</f>
        <v>NEUTRAL</v>
      </c>
      <c r="L2532" s="5" t="str">
        <f>OBV!H2532</f>
        <v>CONFIRMED BEARISH</v>
      </c>
      <c r="M2532" s="7">
        <f t="shared" si="390"/>
        <v>50</v>
      </c>
      <c r="N2532" s="7">
        <f t="shared" si="391"/>
        <v>0</v>
      </c>
      <c r="O2532" s="7">
        <f t="shared" si="392"/>
        <v>0</v>
      </c>
      <c r="P2532" s="7">
        <f t="shared" si="393"/>
        <v>16.5</v>
      </c>
      <c r="Q2532" s="8">
        <f t="shared" si="394"/>
        <v>19.975000000000001</v>
      </c>
      <c r="R2532" s="8">
        <f t="shared" si="395"/>
        <v>14.125</v>
      </c>
      <c r="S2532" s="8">
        <f t="shared" si="396"/>
        <v>14.925000000000001</v>
      </c>
      <c r="T2532" s="8">
        <f t="shared" si="397"/>
        <v>16.625</v>
      </c>
      <c r="U2532" s="7">
        <f t="shared" si="398"/>
        <v>16.341666666666669</v>
      </c>
      <c r="V2532" s="7">
        <f t="shared" si="399"/>
        <v>16.412500000000001</v>
      </c>
    </row>
    <row r="2533" spans="1:22" ht="13.5" x14ac:dyDescent="0.25">
      <c r="A2533" s="3">
        <f>RSI!A2533</f>
        <v>45692</v>
      </c>
      <c r="B2533" s="2">
        <f>RSI!B2533</f>
        <v>18.75</v>
      </c>
      <c r="C2533" s="2">
        <f>RSI!I2533</f>
        <v>21.341649695507769</v>
      </c>
      <c r="D2533" s="2">
        <f>MACD!E2533</f>
        <v>0.12372988100341331</v>
      </c>
      <c r="E2533" s="2">
        <f>MACD!F2533</f>
        <v>5.3420057332515231E-2</v>
      </c>
      <c r="F2533" s="2">
        <f>'Moving Avg'!D2533</f>
        <v>18.8628</v>
      </c>
      <c r="G2533" s="2">
        <f>'Moving Avg'!F2533</f>
        <v>19.058649999999993</v>
      </c>
      <c r="H2533" s="2">
        <f>'Moving Avg'!G2533</f>
        <v>19.308060000000001</v>
      </c>
      <c r="I2533" s="2">
        <f>'Moving Avg'!H2533</f>
        <v>20.40667312500003</v>
      </c>
      <c r="J2533" s="5" t="str">
        <f>OBV!F2533</f>
        <v>BEARISH</v>
      </c>
      <c r="K2533" s="5" t="str">
        <f>OBV!G2533</f>
        <v>NEUTRAL</v>
      </c>
      <c r="L2533" s="5" t="str">
        <f>OBV!H2533</f>
        <v>CONFIRMED BEARISH</v>
      </c>
      <c r="M2533" s="7">
        <f t="shared" si="390"/>
        <v>50</v>
      </c>
      <c r="N2533" s="7">
        <f t="shared" si="391"/>
        <v>0</v>
      </c>
      <c r="O2533" s="7">
        <f t="shared" si="392"/>
        <v>0</v>
      </c>
      <c r="P2533" s="7">
        <f t="shared" si="393"/>
        <v>16.5</v>
      </c>
      <c r="Q2533" s="8">
        <f t="shared" si="394"/>
        <v>19.975000000000001</v>
      </c>
      <c r="R2533" s="8">
        <f t="shared" si="395"/>
        <v>14.125</v>
      </c>
      <c r="S2533" s="8">
        <f t="shared" si="396"/>
        <v>14.925000000000001</v>
      </c>
      <c r="T2533" s="8">
        <f t="shared" si="397"/>
        <v>16.625</v>
      </c>
      <c r="U2533" s="7">
        <f t="shared" si="398"/>
        <v>16.341666666666669</v>
      </c>
      <c r="V2533" s="7">
        <f t="shared" si="399"/>
        <v>16.412500000000001</v>
      </c>
    </row>
    <row r="2534" spans="1:22" ht="13.5" x14ac:dyDescent="0.25">
      <c r="A2534" s="3">
        <f>RSI!A2534</f>
        <v>45693</v>
      </c>
      <c r="B2534" s="2">
        <f>RSI!B2534</f>
        <v>18.75</v>
      </c>
      <c r="C2534" s="2">
        <f>RSI!I2534</f>
        <v>21.341649695507769</v>
      </c>
      <c r="D2534" s="2">
        <f>MACD!E2534</f>
        <v>0.14983307866753393</v>
      </c>
      <c r="E2534" s="2">
        <f>MACD!F2534</f>
        <v>7.2702661599518964E-2</v>
      </c>
      <c r="F2534" s="2">
        <f>'Moving Avg'!D2534</f>
        <v>18.825200000000002</v>
      </c>
      <c r="G2534" s="2">
        <f>'Moving Avg'!F2534</f>
        <v>19.039899999999996</v>
      </c>
      <c r="H2534" s="2">
        <f>'Moving Avg'!G2534</f>
        <v>19.289300000000001</v>
      </c>
      <c r="I2534" s="2">
        <f>'Moving Avg'!H2534</f>
        <v>20.396103125000028</v>
      </c>
      <c r="J2534" s="5" t="str">
        <f>OBV!F2534</f>
        <v>BEARISH</v>
      </c>
      <c r="K2534" s="5" t="str">
        <f>OBV!G2534</f>
        <v>NEUTRAL</v>
      </c>
      <c r="L2534" s="5" t="str">
        <f>OBV!H2534</f>
        <v>CONFIRMED BEARISH</v>
      </c>
      <c r="M2534" s="7">
        <f t="shared" si="390"/>
        <v>50</v>
      </c>
      <c r="N2534" s="7">
        <f t="shared" si="391"/>
        <v>0</v>
      </c>
      <c r="O2534" s="7">
        <f t="shared" si="392"/>
        <v>0</v>
      </c>
      <c r="P2534" s="7">
        <f t="shared" si="393"/>
        <v>16.5</v>
      </c>
      <c r="Q2534" s="8">
        <f t="shared" si="394"/>
        <v>19.975000000000001</v>
      </c>
      <c r="R2534" s="8">
        <f t="shared" si="395"/>
        <v>14.125</v>
      </c>
      <c r="S2534" s="8">
        <f t="shared" si="396"/>
        <v>14.925000000000001</v>
      </c>
      <c r="T2534" s="8">
        <f t="shared" si="397"/>
        <v>16.625</v>
      </c>
      <c r="U2534" s="7">
        <f t="shared" si="398"/>
        <v>16.341666666666669</v>
      </c>
      <c r="V2534" s="7">
        <f t="shared" si="399"/>
        <v>16.412500000000001</v>
      </c>
    </row>
    <row r="2535" spans="1:22" ht="13.5" x14ac:dyDescent="0.25">
      <c r="A2535" s="3">
        <f>RSI!A2535</f>
        <v>45694</v>
      </c>
      <c r="B2535" s="2">
        <f>RSI!B2535</f>
        <v>18.75</v>
      </c>
      <c r="C2535" s="2">
        <f>RSI!I2535</f>
        <v>21.341649695507769</v>
      </c>
      <c r="D2535" s="2">
        <f>MACD!E2535</f>
        <v>0.13069076255061773</v>
      </c>
      <c r="E2535" s="2">
        <f>MACD!F2535</f>
        <v>8.4300281789738724E-2</v>
      </c>
      <c r="F2535" s="2">
        <f>'Moving Avg'!D2535</f>
        <v>18.787600000000001</v>
      </c>
      <c r="G2535" s="2">
        <f>'Moving Avg'!F2535</f>
        <v>19.021149999999999</v>
      </c>
      <c r="H2535" s="2">
        <f>'Moving Avg'!G2535</f>
        <v>19.270539999999997</v>
      </c>
      <c r="I2535" s="2">
        <f>'Moving Avg'!H2535</f>
        <v>20.38553312500003</v>
      </c>
      <c r="J2535" s="5" t="str">
        <f>OBV!F2535</f>
        <v>BEARISH</v>
      </c>
      <c r="K2535" s="5" t="str">
        <f>OBV!G2535</f>
        <v>NEUTRAL</v>
      </c>
      <c r="L2535" s="5" t="str">
        <f>OBV!H2535</f>
        <v>CONFIRMED BEARISH</v>
      </c>
      <c r="M2535" s="7">
        <f t="shared" si="390"/>
        <v>50</v>
      </c>
      <c r="N2535" s="7">
        <f t="shared" si="391"/>
        <v>0</v>
      </c>
      <c r="O2535" s="7">
        <f t="shared" si="392"/>
        <v>0</v>
      </c>
      <c r="P2535" s="7">
        <f t="shared" si="393"/>
        <v>16.5</v>
      </c>
      <c r="Q2535" s="8">
        <f t="shared" si="394"/>
        <v>19.975000000000001</v>
      </c>
      <c r="R2535" s="8">
        <f t="shared" si="395"/>
        <v>14.125</v>
      </c>
      <c r="S2535" s="8">
        <f t="shared" si="396"/>
        <v>14.925000000000001</v>
      </c>
      <c r="T2535" s="8">
        <f t="shared" si="397"/>
        <v>16.625</v>
      </c>
      <c r="U2535" s="7">
        <f t="shared" si="398"/>
        <v>16.341666666666669</v>
      </c>
      <c r="V2535" s="7">
        <f t="shared" si="399"/>
        <v>16.412500000000001</v>
      </c>
    </row>
    <row r="2536" spans="1:22" ht="13.5" x14ac:dyDescent="0.25">
      <c r="A2536" s="3">
        <f>RSI!A2536</f>
        <v>45695</v>
      </c>
      <c r="B2536" s="2">
        <f>RSI!B2536</f>
        <v>19.5</v>
      </c>
      <c r="C2536" s="2">
        <f>RSI!I2536</f>
        <v>67.658147904551043</v>
      </c>
      <c r="D2536" s="2">
        <f>MACD!E2536</f>
        <v>6.0790762600888115E-2</v>
      </c>
      <c r="E2536" s="2">
        <f>MACD!F2536</f>
        <v>7.9598377951968613E-2</v>
      </c>
      <c r="F2536" s="2">
        <f>'Moving Avg'!D2536</f>
        <v>18.899999999999999</v>
      </c>
      <c r="G2536" s="2">
        <f>'Moving Avg'!F2536</f>
        <v>19.039899999999996</v>
      </c>
      <c r="H2536" s="2">
        <f>'Moving Avg'!G2536</f>
        <v>19.268660000000001</v>
      </c>
      <c r="I2536" s="2">
        <f>'Moving Avg'!H2536</f>
        <v>20.37804312500003</v>
      </c>
      <c r="J2536" s="5" t="str">
        <f>OBV!F2536</f>
        <v>BULLISH</v>
      </c>
      <c r="K2536" s="5" t="str">
        <f>OBV!G2536</f>
        <v>NEUTRAL</v>
      </c>
      <c r="L2536" s="5" t="str">
        <f>OBV!H2536</f>
        <v>CONFIRMED BULLISH</v>
      </c>
      <c r="M2536" s="7">
        <f t="shared" si="390"/>
        <v>25</v>
      </c>
      <c r="N2536" s="7">
        <f t="shared" si="391"/>
        <v>45</v>
      </c>
      <c r="O2536" s="7">
        <f t="shared" si="392"/>
        <v>0</v>
      </c>
      <c r="P2536" s="7">
        <f t="shared" si="393"/>
        <v>83.5</v>
      </c>
      <c r="Q2536" s="8">
        <f t="shared" si="394"/>
        <v>37.024999999999999</v>
      </c>
      <c r="R2536" s="8">
        <f t="shared" si="395"/>
        <v>34.875</v>
      </c>
      <c r="S2536" s="8">
        <f t="shared" si="396"/>
        <v>48.075000000000003</v>
      </c>
      <c r="T2536" s="8">
        <f t="shared" si="397"/>
        <v>38.375</v>
      </c>
      <c r="U2536" s="7">
        <f t="shared" si="398"/>
        <v>39.991666666666667</v>
      </c>
      <c r="V2536" s="7">
        <f t="shared" si="399"/>
        <v>39.587500000000006</v>
      </c>
    </row>
    <row r="2537" spans="1:22" ht="13.5" x14ac:dyDescent="0.25">
      <c r="A2537" s="3">
        <f>RSI!A2537</f>
        <v>45698</v>
      </c>
      <c r="B2537" s="2">
        <f>RSI!B2537</f>
        <v>19.5</v>
      </c>
      <c r="C2537" s="2">
        <f>RSI!I2537</f>
        <v>67.658147904551043</v>
      </c>
      <c r="D2537" s="2">
        <f>MACD!E2537</f>
        <v>-1.0715252526125596E-3</v>
      </c>
      <c r="E2537" s="2">
        <f>MACD!F2537</f>
        <v>6.3464397311052384E-2</v>
      </c>
      <c r="F2537" s="2">
        <f>'Moving Avg'!D2537</f>
        <v>19.05</v>
      </c>
      <c r="G2537" s="2">
        <f>'Moving Avg'!F2537</f>
        <v>19.053949999999997</v>
      </c>
      <c r="H2537" s="2">
        <f>'Moving Avg'!G2537</f>
        <v>19.264900000000001</v>
      </c>
      <c r="I2537" s="2">
        <f>'Moving Avg'!H2537</f>
        <v>20.370553125000029</v>
      </c>
      <c r="J2537" s="5" t="str">
        <f>OBV!F2537</f>
        <v>BULLISH</v>
      </c>
      <c r="K2537" s="5" t="str">
        <f>OBV!G2537</f>
        <v>NEUTRAL</v>
      </c>
      <c r="L2537" s="5" t="str">
        <f>OBV!H2537</f>
        <v>CONFIRMED BULLISH</v>
      </c>
      <c r="M2537" s="7">
        <f t="shared" si="390"/>
        <v>25</v>
      </c>
      <c r="N2537" s="7">
        <f t="shared" si="391"/>
        <v>100</v>
      </c>
      <c r="O2537" s="7">
        <f t="shared" si="392"/>
        <v>0</v>
      </c>
      <c r="P2537" s="7">
        <f t="shared" si="393"/>
        <v>83.5</v>
      </c>
      <c r="Q2537" s="8">
        <f t="shared" si="394"/>
        <v>56.274999999999999</v>
      </c>
      <c r="R2537" s="8">
        <f t="shared" si="395"/>
        <v>45.875</v>
      </c>
      <c r="S2537" s="8">
        <f t="shared" si="396"/>
        <v>56.325000000000003</v>
      </c>
      <c r="T2537" s="8">
        <f t="shared" si="397"/>
        <v>52.125</v>
      </c>
      <c r="U2537" s="7">
        <f t="shared" si="398"/>
        <v>52.82500000000001</v>
      </c>
      <c r="V2537" s="7">
        <f t="shared" si="399"/>
        <v>52.650000000000006</v>
      </c>
    </row>
    <row r="2538" spans="1:22" ht="13.5" x14ac:dyDescent="0.25">
      <c r="A2538" s="3">
        <f>RSI!A2538</f>
        <v>45699</v>
      </c>
      <c r="B2538" s="2">
        <f>RSI!B2538</f>
        <v>19.5</v>
      </c>
      <c r="C2538" s="2">
        <f>RSI!I2538</f>
        <v>67.658147904551043</v>
      </c>
      <c r="D2538" s="2">
        <f>MACD!E2538</f>
        <v>-5.5931476986806672E-2</v>
      </c>
      <c r="E2538" s="2">
        <f>MACD!F2538</f>
        <v>3.9585222451480571E-2</v>
      </c>
      <c r="F2538" s="2">
        <f>'Moving Avg'!D2538</f>
        <v>19.2</v>
      </c>
      <c r="G2538" s="2">
        <f>'Moving Avg'!F2538</f>
        <v>19.067999999999994</v>
      </c>
      <c r="H2538" s="2">
        <f>'Moving Avg'!G2538</f>
        <v>19.261140000000001</v>
      </c>
      <c r="I2538" s="2">
        <f>'Moving Avg'!H2538</f>
        <v>20.363063125000028</v>
      </c>
      <c r="J2538" s="5" t="str">
        <f>OBV!F2538</f>
        <v>BULLISH</v>
      </c>
      <c r="K2538" s="5" t="str">
        <f>OBV!G2538</f>
        <v>NEUTRAL</v>
      </c>
      <c r="L2538" s="5" t="str">
        <f>OBV!H2538</f>
        <v>CONFIRMED BULLISH</v>
      </c>
      <c r="M2538" s="7">
        <f t="shared" si="390"/>
        <v>25</v>
      </c>
      <c r="N2538" s="7">
        <f t="shared" si="391"/>
        <v>100</v>
      </c>
      <c r="O2538" s="7">
        <f t="shared" si="392"/>
        <v>0</v>
      </c>
      <c r="P2538" s="7">
        <f t="shared" si="393"/>
        <v>83.5</v>
      </c>
      <c r="Q2538" s="8">
        <f t="shared" si="394"/>
        <v>56.274999999999999</v>
      </c>
      <c r="R2538" s="8">
        <f t="shared" si="395"/>
        <v>45.875</v>
      </c>
      <c r="S2538" s="8">
        <f t="shared" si="396"/>
        <v>56.325000000000003</v>
      </c>
      <c r="T2538" s="8">
        <f t="shared" si="397"/>
        <v>52.125</v>
      </c>
      <c r="U2538" s="7">
        <f t="shared" si="398"/>
        <v>52.82500000000001</v>
      </c>
      <c r="V2538" s="7">
        <f t="shared" si="399"/>
        <v>52.650000000000006</v>
      </c>
    </row>
    <row r="2539" spans="1:22" ht="13.5" x14ac:dyDescent="0.25">
      <c r="A2539" s="3">
        <f>RSI!A2539</f>
        <v>45700</v>
      </c>
      <c r="B2539" s="2">
        <f>RSI!B2539</f>
        <v>19.687999999999999</v>
      </c>
      <c r="C2539" s="2">
        <f>RSI!I2539</f>
        <v>72.69230302937612</v>
      </c>
      <c r="D2539" s="2">
        <f>MACD!E2539</f>
        <v>-0.11860600923454712</v>
      </c>
      <c r="E2539" s="2">
        <f>MACD!F2539</f>
        <v>7.9469761142750318E-3</v>
      </c>
      <c r="F2539" s="2">
        <f>'Moving Avg'!D2539</f>
        <v>19.387599999999999</v>
      </c>
      <c r="G2539" s="2">
        <f>'Moving Avg'!F2539</f>
        <v>19.091449999999998</v>
      </c>
      <c r="H2539" s="2">
        <f>'Moving Avg'!G2539</f>
        <v>19.261140000000001</v>
      </c>
      <c r="I2539" s="2">
        <f>'Moving Avg'!H2539</f>
        <v>20.356738125000028</v>
      </c>
      <c r="J2539" s="5" t="str">
        <f>OBV!F2539</f>
        <v>BULLISH</v>
      </c>
      <c r="K2539" s="5" t="str">
        <f>OBV!G2539</f>
        <v>STRONG</v>
      </c>
      <c r="L2539" s="5" t="str">
        <f>OBV!H2539</f>
        <v>CONFIRMED BULLISH</v>
      </c>
      <c r="M2539" s="7">
        <f t="shared" si="390"/>
        <v>0</v>
      </c>
      <c r="N2539" s="7">
        <f t="shared" si="391"/>
        <v>100</v>
      </c>
      <c r="O2539" s="7">
        <f t="shared" si="392"/>
        <v>0</v>
      </c>
      <c r="P2539" s="7">
        <f t="shared" si="393"/>
        <v>100</v>
      </c>
      <c r="Q2539" s="8">
        <f t="shared" si="394"/>
        <v>50</v>
      </c>
      <c r="R2539" s="8">
        <f t="shared" si="395"/>
        <v>45</v>
      </c>
      <c r="S2539" s="8">
        <f t="shared" si="396"/>
        <v>60</v>
      </c>
      <c r="T2539" s="8">
        <f t="shared" si="397"/>
        <v>50</v>
      </c>
      <c r="U2539" s="7">
        <f t="shared" si="398"/>
        <v>51.666666666666664</v>
      </c>
      <c r="V2539" s="7">
        <f t="shared" si="399"/>
        <v>51.25</v>
      </c>
    </row>
    <row r="2540" spans="1:22" ht="13.5" x14ac:dyDescent="0.25">
      <c r="A2540" s="3">
        <f>RSI!A2540</f>
        <v>45701</v>
      </c>
      <c r="B2540" s="2">
        <f>RSI!B2540</f>
        <v>19.687999999999999</v>
      </c>
      <c r="C2540" s="2">
        <f>RSI!I2540</f>
        <v>72.69230302937612</v>
      </c>
      <c r="D2540" s="2">
        <f>MACD!E2540</f>
        <v>-0.17490536060546091</v>
      </c>
      <c r="E2540" s="2">
        <f>MACD!F2540</f>
        <v>-2.8623491229672161E-2</v>
      </c>
      <c r="F2540" s="2">
        <f>'Moving Avg'!D2540</f>
        <v>19.575200000000002</v>
      </c>
      <c r="G2540" s="2">
        <f>'Moving Avg'!F2540</f>
        <v>19.115399999999998</v>
      </c>
      <c r="H2540" s="2">
        <f>'Moving Avg'!G2540</f>
        <v>19.261140000000001</v>
      </c>
      <c r="I2540" s="2">
        <f>'Moving Avg'!H2540</f>
        <v>20.350413125000031</v>
      </c>
      <c r="J2540" s="5" t="str">
        <f>OBV!F2540</f>
        <v>BULLISH</v>
      </c>
      <c r="K2540" s="5" t="str">
        <f>OBV!G2540</f>
        <v>STRONG</v>
      </c>
      <c r="L2540" s="5" t="str">
        <f>OBV!H2540</f>
        <v>CONFIRMED BULLISH</v>
      </c>
      <c r="M2540" s="7">
        <f t="shared" si="390"/>
        <v>0</v>
      </c>
      <c r="N2540" s="7">
        <f t="shared" si="391"/>
        <v>100</v>
      </c>
      <c r="O2540" s="7">
        <f t="shared" si="392"/>
        <v>0</v>
      </c>
      <c r="P2540" s="7">
        <f t="shared" si="393"/>
        <v>100</v>
      </c>
      <c r="Q2540" s="8">
        <f t="shared" si="394"/>
        <v>50</v>
      </c>
      <c r="R2540" s="8">
        <f t="shared" si="395"/>
        <v>45</v>
      </c>
      <c r="S2540" s="8">
        <f t="shared" si="396"/>
        <v>60</v>
      </c>
      <c r="T2540" s="8">
        <f t="shared" si="397"/>
        <v>50</v>
      </c>
      <c r="U2540" s="7">
        <f t="shared" si="398"/>
        <v>51.666666666666664</v>
      </c>
      <c r="V2540" s="7">
        <f t="shared" si="399"/>
        <v>51.25</v>
      </c>
    </row>
    <row r="2541" spans="1:22" ht="13.5" x14ac:dyDescent="0.25">
      <c r="A2541" s="3">
        <f>RSI!A2541</f>
        <v>45702</v>
      </c>
      <c r="B2541" s="2">
        <f>RSI!B2541</f>
        <v>19.687999999999999</v>
      </c>
      <c r="C2541" s="2">
        <f>RSI!I2541</f>
        <v>72.69230302937612</v>
      </c>
      <c r="D2541" s="2">
        <f>MACD!E2541</f>
        <v>-0.22556832409429006</v>
      </c>
      <c r="E2541" s="2">
        <f>MACD!F2541</f>
        <v>-6.8012457802595738E-2</v>
      </c>
      <c r="F2541" s="2">
        <f>'Moving Avg'!D2541</f>
        <v>19.6128</v>
      </c>
      <c r="G2541" s="2">
        <f>'Moving Avg'!F2541</f>
        <v>19.139349999999997</v>
      </c>
      <c r="H2541" s="2">
        <f>'Moving Avg'!G2541</f>
        <v>19.261140000000001</v>
      </c>
      <c r="I2541" s="2">
        <f>'Moving Avg'!H2541</f>
        <v>20.344088125000031</v>
      </c>
      <c r="J2541" s="5" t="str">
        <f>OBV!F2541</f>
        <v>BULLISH</v>
      </c>
      <c r="K2541" s="5" t="str">
        <f>OBV!G2541</f>
        <v>NEUTRAL</v>
      </c>
      <c r="L2541" s="5" t="str">
        <f>OBV!H2541</f>
        <v>CONFIRMED BULLISH</v>
      </c>
      <c r="M2541" s="7">
        <f t="shared" si="390"/>
        <v>0</v>
      </c>
      <c r="N2541" s="7">
        <f t="shared" si="391"/>
        <v>100</v>
      </c>
      <c r="O2541" s="7">
        <f t="shared" si="392"/>
        <v>0</v>
      </c>
      <c r="P2541" s="7">
        <f t="shared" si="393"/>
        <v>83.5</v>
      </c>
      <c r="Q2541" s="8">
        <f t="shared" si="394"/>
        <v>47.524999999999999</v>
      </c>
      <c r="R2541" s="8">
        <f t="shared" si="395"/>
        <v>40.875</v>
      </c>
      <c r="S2541" s="8">
        <f t="shared" si="396"/>
        <v>52.575000000000003</v>
      </c>
      <c r="T2541" s="8">
        <f t="shared" si="397"/>
        <v>45.875</v>
      </c>
      <c r="U2541" s="7">
        <f t="shared" si="398"/>
        <v>46.991666666666674</v>
      </c>
      <c r="V2541" s="7">
        <f t="shared" si="399"/>
        <v>46.712500000000006</v>
      </c>
    </row>
    <row r="2542" spans="1:22" ht="13.5" x14ac:dyDescent="0.25">
      <c r="A2542" s="3">
        <f>RSI!A2542</f>
        <v>45705</v>
      </c>
      <c r="B2542" s="2">
        <f>RSI!B2542</f>
        <v>19.687999999999999</v>
      </c>
      <c r="C2542" s="2">
        <f>RSI!I2542</f>
        <v>72.69230302937612</v>
      </c>
      <c r="D2542" s="2">
        <f>MACD!E2542</f>
        <v>-0.30016103538503458</v>
      </c>
      <c r="E2542" s="2">
        <f>MACD!F2542</f>
        <v>-0.11444217331908352</v>
      </c>
      <c r="F2542" s="2">
        <f>'Moving Avg'!D2542</f>
        <v>19.650400000000001</v>
      </c>
      <c r="G2542" s="2">
        <f>'Moving Avg'!F2542</f>
        <v>19.162799999999997</v>
      </c>
      <c r="H2542" s="2">
        <f>'Moving Avg'!G2542</f>
        <v>19.261139999999997</v>
      </c>
      <c r="I2542" s="2">
        <f>'Moving Avg'!H2542</f>
        <v>20.341278125000027</v>
      </c>
      <c r="J2542" s="5" t="str">
        <f>OBV!F2542</f>
        <v>BULLISH</v>
      </c>
      <c r="K2542" s="5" t="str">
        <f>OBV!G2542</f>
        <v>NEUTRAL</v>
      </c>
      <c r="L2542" s="5" t="str">
        <f>OBV!H2542</f>
        <v>CONFIRMED BULLISH</v>
      </c>
      <c r="M2542" s="7">
        <f t="shared" si="390"/>
        <v>0</v>
      </c>
      <c r="N2542" s="7">
        <f t="shared" si="391"/>
        <v>100</v>
      </c>
      <c r="O2542" s="7">
        <f t="shared" si="392"/>
        <v>0</v>
      </c>
      <c r="P2542" s="7">
        <f t="shared" si="393"/>
        <v>83.5</v>
      </c>
      <c r="Q2542" s="8">
        <f t="shared" si="394"/>
        <v>47.524999999999999</v>
      </c>
      <c r="R2542" s="8">
        <f t="shared" si="395"/>
        <v>40.875</v>
      </c>
      <c r="S2542" s="8">
        <f t="shared" si="396"/>
        <v>52.575000000000003</v>
      </c>
      <c r="T2542" s="8">
        <f t="shared" si="397"/>
        <v>45.875</v>
      </c>
      <c r="U2542" s="7">
        <f t="shared" si="398"/>
        <v>46.991666666666674</v>
      </c>
      <c r="V2542" s="7">
        <f t="shared" si="399"/>
        <v>46.712500000000006</v>
      </c>
    </row>
    <row r="2543" spans="1:22" ht="13.5" x14ac:dyDescent="0.25">
      <c r="A2543" s="3">
        <f>RSI!A2543</f>
        <v>45706</v>
      </c>
      <c r="B2543" s="2">
        <f>RSI!B2543</f>
        <v>19.687999999999999</v>
      </c>
      <c r="C2543" s="2">
        <f>RSI!I2543</f>
        <v>72.69230302937612</v>
      </c>
      <c r="D2543" s="2">
        <f>MACD!E2543</f>
        <v>-0.36587143841470748</v>
      </c>
      <c r="E2543" s="2">
        <f>MACD!F2543</f>
        <v>-0.16472802633820832</v>
      </c>
      <c r="F2543" s="2">
        <f>'Moving Avg'!D2543</f>
        <v>19.687999999999999</v>
      </c>
      <c r="G2543" s="2">
        <f>'Moving Avg'!F2543</f>
        <v>19.186249999999994</v>
      </c>
      <c r="H2543" s="2">
        <f>'Moving Avg'!G2543</f>
        <v>19.261139999999997</v>
      </c>
      <c r="I2543" s="2">
        <f>'Moving Avg'!H2543</f>
        <v>20.338468125000031</v>
      </c>
      <c r="J2543" s="5" t="str">
        <f>OBV!F2543</f>
        <v>BULLISH</v>
      </c>
      <c r="K2543" s="5" t="str">
        <f>OBV!G2543</f>
        <v>NEUTRAL</v>
      </c>
      <c r="L2543" s="5" t="str">
        <f>OBV!H2543</f>
        <v>CONFIRMED BULLISH</v>
      </c>
      <c r="M2543" s="7">
        <f t="shared" si="390"/>
        <v>0</v>
      </c>
      <c r="N2543" s="7">
        <f t="shared" si="391"/>
        <v>100</v>
      </c>
      <c r="O2543" s="7">
        <f t="shared" si="392"/>
        <v>0</v>
      </c>
      <c r="P2543" s="7">
        <f t="shared" si="393"/>
        <v>83.5</v>
      </c>
      <c r="Q2543" s="8">
        <f t="shared" si="394"/>
        <v>47.524999999999999</v>
      </c>
      <c r="R2543" s="8">
        <f t="shared" si="395"/>
        <v>40.875</v>
      </c>
      <c r="S2543" s="8">
        <f t="shared" si="396"/>
        <v>52.575000000000003</v>
      </c>
      <c r="T2543" s="8">
        <f t="shared" si="397"/>
        <v>45.875</v>
      </c>
      <c r="U2543" s="7">
        <f t="shared" si="398"/>
        <v>46.991666666666674</v>
      </c>
      <c r="V2543" s="7">
        <f t="shared" si="399"/>
        <v>46.712500000000006</v>
      </c>
    </row>
    <row r="2544" spans="1:22" ht="13.5" x14ac:dyDescent="0.25">
      <c r="A2544" s="3">
        <f>RSI!A2544</f>
        <v>45707</v>
      </c>
      <c r="B2544" s="2">
        <f>RSI!B2544</f>
        <v>19.687999999999999</v>
      </c>
      <c r="C2544" s="2">
        <f>RSI!I2544</f>
        <v>72.69230302937612</v>
      </c>
      <c r="D2544" s="2">
        <f>MACD!E2544</f>
        <v>-0.42387393151869901</v>
      </c>
      <c r="E2544" s="2">
        <f>MACD!F2544</f>
        <v>-0.21655720737430648</v>
      </c>
      <c r="F2544" s="2">
        <f>'Moving Avg'!D2544</f>
        <v>19.687999999999999</v>
      </c>
      <c r="G2544" s="2">
        <f>'Moving Avg'!F2544</f>
        <v>19.209699999999998</v>
      </c>
      <c r="H2544" s="2">
        <f>'Moving Avg'!G2544</f>
        <v>19.261139999999997</v>
      </c>
      <c r="I2544" s="2">
        <f>'Moving Avg'!H2544</f>
        <v>20.335658125000027</v>
      </c>
      <c r="J2544" s="5" t="str">
        <f>OBV!F2544</f>
        <v>NEUTRAL</v>
      </c>
      <c r="K2544" s="5" t="str">
        <f>OBV!G2544</f>
        <v>NEUTRAL</v>
      </c>
      <c r="L2544" s="5" t="str">
        <f>OBV!H2544</f>
        <v>NEUTRAL</v>
      </c>
      <c r="M2544" s="7">
        <f t="shared" si="390"/>
        <v>0</v>
      </c>
      <c r="N2544" s="7">
        <f t="shared" si="391"/>
        <v>100</v>
      </c>
      <c r="O2544" s="7">
        <f t="shared" si="392"/>
        <v>0</v>
      </c>
      <c r="P2544" s="7">
        <f t="shared" si="393"/>
        <v>33</v>
      </c>
      <c r="Q2544" s="8">
        <f t="shared" si="394"/>
        <v>39.950000000000003</v>
      </c>
      <c r="R2544" s="8">
        <f t="shared" si="395"/>
        <v>28.25</v>
      </c>
      <c r="S2544" s="8">
        <f t="shared" si="396"/>
        <v>29.85</v>
      </c>
      <c r="T2544" s="8">
        <f t="shared" si="397"/>
        <v>33.25</v>
      </c>
      <c r="U2544" s="7">
        <f t="shared" si="398"/>
        <v>32.683333333333337</v>
      </c>
      <c r="V2544" s="7">
        <f t="shared" si="399"/>
        <v>32.825000000000003</v>
      </c>
    </row>
    <row r="2545" spans="1:22" ht="13.5" x14ac:dyDescent="0.25">
      <c r="A2545" s="3">
        <f>RSI!A2545</f>
        <v>45708</v>
      </c>
      <c r="B2545" s="2">
        <f>RSI!B2545</f>
        <v>19.687999999999999</v>
      </c>
      <c r="C2545" s="2">
        <f>RSI!I2545</f>
        <v>72.69230302937612</v>
      </c>
      <c r="D2545" s="2">
        <f>MACD!E2545</f>
        <v>-0.47517646678229752</v>
      </c>
      <c r="E2545" s="2">
        <f>MACD!F2545</f>
        <v>-0.26828105925590467</v>
      </c>
      <c r="F2545" s="2">
        <f>'Moving Avg'!D2545</f>
        <v>19.687999999999999</v>
      </c>
      <c r="G2545" s="2">
        <f>'Moving Avg'!F2545</f>
        <v>19.247199999999996</v>
      </c>
      <c r="H2545" s="2">
        <f>'Moving Avg'!G2545</f>
        <v>19.261139999999997</v>
      </c>
      <c r="I2545" s="2">
        <f>'Moving Avg'!H2545</f>
        <v>20.332848125000027</v>
      </c>
      <c r="J2545" s="5" t="str">
        <f>OBV!F2545</f>
        <v>NEUTRAL</v>
      </c>
      <c r="K2545" s="5" t="str">
        <f>OBV!G2545</f>
        <v>NEUTRAL</v>
      </c>
      <c r="L2545" s="5" t="str">
        <f>OBV!H2545</f>
        <v>NEUTRAL</v>
      </c>
      <c r="M2545" s="7">
        <f t="shared" si="390"/>
        <v>0</v>
      </c>
      <c r="N2545" s="7">
        <f t="shared" si="391"/>
        <v>100</v>
      </c>
      <c r="O2545" s="7">
        <f t="shared" si="392"/>
        <v>0</v>
      </c>
      <c r="P2545" s="7">
        <f t="shared" si="393"/>
        <v>33</v>
      </c>
      <c r="Q2545" s="8">
        <f t="shared" si="394"/>
        <v>39.950000000000003</v>
      </c>
      <c r="R2545" s="8">
        <f t="shared" si="395"/>
        <v>28.25</v>
      </c>
      <c r="S2545" s="8">
        <f t="shared" si="396"/>
        <v>29.85</v>
      </c>
      <c r="T2545" s="8">
        <f t="shared" si="397"/>
        <v>33.25</v>
      </c>
      <c r="U2545" s="7">
        <f t="shared" si="398"/>
        <v>32.683333333333337</v>
      </c>
      <c r="V2545" s="7">
        <f t="shared" si="399"/>
        <v>32.825000000000003</v>
      </c>
    </row>
    <row r="2546" spans="1:22" ht="13.5" x14ac:dyDescent="0.25">
      <c r="A2546" s="3">
        <f>RSI!A2546</f>
        <v>45709</v>
      </c>
      <c r="B2546" s="2">
        <f>RSI!B2546</f>
        <v>19.687999999999999</v>
      </c>
      <c r="C2546" s="2">
        <f>RSI!I2546</f>
        <v>72.69230302937612</v>
      </c>
      <c r="D2546" s="2">
        <f>MACD!E2546</f>
        <v>-0.40526048766651357</v>
      </c>
      <c r="E2546" s="2">
        <f>MACD!F2546</f>
        <v>-0.29567694493802649</v>
      </c>
      <c r="F2546" s="2">
        <f>'Moving Avg'!D2546</f>
        <v>19.687999999999999</v>
      </c>
      <c r="G2546" s="2">
        <f>'Moving Avg'!F2546</f>
        <v>19.284699999999994</v>
      </c>
      <c r="H2546" s="2">
        <f>'Moving Avg'!G2546</f>
        <v>19.261139999999997</v>
      </c>
      <c r="I2546" s="2">
        <f>'Moving Avg'!H2546</f>
        <v>20.33003812500003</v>
      </c>
      <c r="J2546" s="5" t="str">
        <f>OBV!F2546</f>
        <v>NEUTRAL</v>
      </c>
      <c r="K2546" s="5" t="str">
        <f>OBV!G2546</f>
        <v>NEUTRAL</v>
      </c>
      <c r="L2546" s="5" t="str">
        <f>OBV!H2546</f>
        <v>NEUTRAL</v>
      </c>
      <c r="M2546" s="7">
        <f t="shared" si="390"/>
        <v>0</v>
      </c>
      <c r="N2546" s="7">
        <f t="shared" si="391"/>
        <v>100</v>
      </c>
      <c r="O2546" s="7">
        <f t="shared" si="392"/>
        <v>0</v>
      </c>
      <c r="P2546" s="7">
        <f t="shared" si="393"/>
        <v>33</v>
      </c>
      <c r="Q2546" s="8">
        <f t="shared" si="394"/>
        <v>39.950000000000003</v>
      </c>
      <c r="R2546" s="8">
        <f t="shared" si="395"/>
        <v>28.25</v>
      </c>
      <c r="S2546" s="8">
        <f t="shared" si="396"/>
        <v>29.85</v>
      </c>
      <c r="T2546" s="8">
        <f t="shared" si="397"/>
        <v>33.25</v>
      </c>
      <c r="U2546" s="7">
        <f t="shared" si="398"/>
        <v>32.683333333333337</v>
      </c>
      <c r="V2546" s="7">
        <f t="shared" si="399"/>
        <v>32.825000000000003</v>
      </c>
    </row>
    <row r="2547" spans="1:22" ht="13.5" x14ac:dyDescent="0.25">
      <c r="A2547" s="3">
        <f>RSI!A2547</f>
        <v>45712</v>
      </c>
      <c r="B2547" s="2">
        <f>RSI!B2547</f>
        <v>19.687999999999999</v>
      </c>
      <c r="C2547" s="2">
        <f>RSI!I2547</f>
        <v>72.69230302937612</v>
      </c>
      <c r="D2547" s="2">
        <f>MACD!E2547</f>
        <v>-0.34800710815794744</v>
      </c>
      <c r="E2547" s="2">
        <f>MACD!F2547</f>
        <v>-0.3061429775820107</v>
      </c>
      <c r="F2547" s="2">
        <f>'Moving Avg'!D2547</f>
        <v>19.687999999999999</v>
      </c>
      <c r="G2547" s="2">
        <f>'Moving Avg'!F2547</f>
        <v>19.322199999999995</v>
      </c>
      <c r="H2547" s="2">
        <f>'Moving Avg'!G2547</f>
        <v>19.261139999999997</v>
      </c>
      <c r="I2547" s="2">
        <f>'Moving Avg'!H2547</f>
        <v>20.327228125000026</v>
      </c>
      <c r="J2547" s="5" t="str">
        <f>OBV!F2547</f>
        <v>NEUTRAL</v>
      </c>
      <c r="K2547" s="5" t="str">
        <f>OBV!G2547</f>
        <v>NEUTRAL</v>
      </c>
      <c r="L2547" s="5" t="str">
        <f>OBV!H2547</f>
        <v>NEUTRAL</v>
      </c>
      <c r="M2547" s="7">
        <f t="shared" si="390"/>
        <v>0</v>
      </c>
      <c r="N2547" s="7">
        <f t="shared" si="391"/>
        <v>100</v>
      </c>
      <c r="O2547" s="7">
        <f t="shared" si="392"/>
        <v>0</v>
      </c>
      <c r="P2547" s="7">
        <f t="shared" si="393"/>
        <v>33</v>
      </c>
      <c r="Q2547" s="8">
        <f t="shared" si="394"/>
        <v>39.950000000000003</v>
      </c>
      <c r="R2547" s="8">
        <f t="shared" si="395"/>
        <v>28.25</v>
      </c>
      <c r="S2547" s="8">
        <f t="shared" si="396"/>
        <v>29.85</v>
      </c>
      <c r="T2547" s="8">
        <f t="shared" si="397"/>
        <v>33.25</v>
      </c>
      <c r="U2547" s="7">
        <f t="shared" si="398"/>
        <v>32.683333333333337</v>
      </c>
      <c r="V2547" s="7">
        <f t="shared" si="399"/>
        <v>32.825000000000003</v>
      </c>
    </row>
    <row r="2548" spans="1:22" ht="13.5" x14ac:dyDescent="0.25">
      <c r="A2548" s="3">
        <f>RSI!A2548</f>
        <v>45713</v>
      </c>
      <c r="B2548" s="2">
        <f>RSI!B2548</f>
        <v>19.687999999999999</v>
      </c>
      <c r="C2548" s="2">
        <f>RSI!I2548</f>
        <v>72.69230302937612</v>
      </c>
      <c r="D2548" s="2">
        <f>MACD!E2548</f>
        <v>-0.30132702896282737</v>
      </c>
      <c r="E2548" s="2">
        <f>MACD!F2548</f>
        <v>-0.30517978785817401</v>
      </c>
      <c r="F2548" s="2">
        <f>'Moving Avg'!D2548</f>
        <v>19.687999999999999</v>
      </c>
      <c r="G2548" s="2">
        <f>'Moving Avg'!F2548</f>
        <v>19.359699999999997</v>
      </c>
      <c r="H2548" s="2">
        <f>'Moving Avg'!G2548</f>
        <v>19.261139999999997</v>
      </c>
      <c r="I2548" s="2">
        <f>'Moving Avg'!H2548</f>
        <v>20.324418125000026</v>
      </c>
      <c r="J2548" s="5" t="str">
        <f>OBV!F2548</f>
        <v>NEUTRAL</v>
      </c>
      <c r="K2548" s="5" t="str">
        <f>OBV!G2548</f>
        <v>NEUTRAL</v>
      </c>
      <c r="L2548" s="5" t="str">
        <f>OBV!H2548</f>
        <v>NEUTRAL</v>
      </c>
      <c r="M2548" s="7">
        <f t="shared" si="390"/>
        <v>0</v>
      </c>
      <c r="N2548" s="7">
        <f t="shared" si="391"/>
        <v>0</v>
      </c>
      <c r="O2548" s="7">
        <f t="shared" si="392"/>
        <v>0</v>
      </c>
      <c r="P2548" s="7">
        <f t="shared" si="393"/>
        <v>33</v>
      </c>
      <c r="Q2548" s="8">
        <f t="shared" si="394"/>
        <v>4.95</v>
      </c>
      <c r="R2548" s="8">
        <f t="shared" si="395"/>
        <v>8.25</v>
      </c>
      <c r="S2548" s="8">
        <f t="shared" si="396"/>
        <v>14.85</v>
      </c>
      <c r="T2548" s="8">
        <f t="shared" si="397"/>
        <v>8.25</v>
      </c>
      <c r="U2548" s="7">
        <f t="shared" si="398"/>
        <v>9.35</v>
      </c>
      <c r="V2548" s="7">
        <f t="shared" si="399"/>
        <v>9.0749999999999993</v>
      </c>
    </row>
    <row r="2549" spans="1:22" ht="13.5" x14ac:dyDescent="0.25">
      <c r="A2549" s="3">
        <f>RSI!A2549</f>
        <v>45714</v>
      </c>
      <c r="B2549" s="2">
        <f>RSI!B2549</f>
        <v>19.687999999999999</v>
      </c>
      <c r="C2549" s="2">
        <f>RSI!I2549</f>
        <v>72.69230302937612</v>
      </c>
      <c r="D2549" s="2">
        <f>MACD!E2549</f>
        <v>-0.23453976430610624</v>
      </c>
      <c r="E2549" s="2">
        <f>MACD!F2549</f>
        <v>-0.29105178314776048</v>
      </c>
      <c r="F2549" s="2">
        <f>'Moving Avg'!D2549</f>
        <v>19.687999999999999</v>
      </c>
      <c r="G2549" s="2">
        <f>'Moving Avg'!F2549</f>
        <v>19.397199999999994</v>
      </c>
      <c r="H2549" s="2">
        <f>'Moving Avg'!G2549</f>
        <v>19.270339999999997</v>
      </c>
      <c r="I2549" s="2">
        <f>'Moving Avg'!H2549</f>
        <v>20.321608125000026</v>
      </c>
      <c r="J2549" s="5" t="str">
        <f>OBV!F2549</f>
        <v>NEUTRAL</v>
      </c>
      <c r="K2549" s="5" t="str">
        <f>OBV!G2549</f>
        <v>NEUTRAL</v>
      </c>
      <c r="L2549" s="5" t="str">
        <f>OBV!H2549</f>
        <v>NEUTRAL</v>
      </c>
      <c r="M2549" s="7">
        <f t="shared" si="390"/>
        <v>0</v>
      </c>
      <c r="N2549" s="7">
        <f t="shared" si="391"/>
        <v>0</v>
      </c>
      <c r="O2549" s="7">
        <f t="shared" si="392"/>
        <v>0</v>
      </c>
      <c r="P2549" s="7">
        <f t="shared" si="393"/>
        <v>33</v>
      </c>
      <c r="Q2549" s="8">
        <f t="shared" si="394"/>
        <v>4.95</v>
      </c>
      <c r="R2549" s="8">
        <f t="shared" si="395"/>
        <v>8.25</v>
      </c>
      <c r="S2549" s="8">
        <f t="shared" si="396"/>
        <v>14.85</v>
      </c>
      <c r="T2549" s="8">
        <f t="shared" si="397"/>
        <v>8.25</v>
      </c>
      <c r="U2549" s="7">
        <f t="shared" si="398"/>
        <v>9.35</v>
      </c>
      <c r="V2549" s="7">
        <f t="shared" si="399"/>
        <v>9.0749999999999993</v>
      </c>
    </row>
    <row r="2550" spans="1:22" ht="13.5" x14ac:dyDescent="0.25">
      <c r="A2550" s="3">
        <f>RSI!A2550</f>
        <v>45715</v>
      </c>
      <c r="B2550" s="2">
        <f>RSI!B2550</f>
        <v>19.687999999999999</v>
      </c>
      <c r="C2550" s="2">
        <f>RSI!I2550</f>
        <v>72.69230302937612</v>
      </c>
      <c r="D2550" s="2">
        <f>MACD!E2550</f>
        <v>-0.17954074197612258</v>
      </c>
      <c r="E2550" s="2">
        <f>MACD!F2550</f>
        <v>-0.26874957491343288</v>
      </c>
      <c r="F2550" s="2">
        <f>'Moving Avg'!D2550</f>
        <v>19.687999999999999</v>
      </c>
      <c r="G2550" s="2">
        <f>'Moving Avg'!F2550</f>
        <v>19.434699999999992</v>
      </c>
      <c r="H2550" s="2">
        <f>'Moving Avg'!G2550</f>
        <v>19.287219999999994</v>
      </c>
      <c r="I2550" s="2">
        <f>'Moving Avg'!H2550</f>
        <v>20.318798125000026</v>
      </c>
      <c r="J2550" s="5" t="str">
        <f>OBV!F2550</f>
        <v>NEUTRAL</v>
      </c>
      <c r="K2550" s="5" t="str">
        <f>OBV!G2550</f>
        <v>NEUTRAL</v>
      </c>
      <c r="L2550" s="5" t="str">
        <f>OBV!H2550</f>
        <v>NEUTRAL</v>
      </c>
      <c r="M2550" s="7">
        <f t="shared" si="390"/>
        <v>0</v>
      </c>
      <c r="N2550" s="7">
        <f t="shared" si="391"/>
        <v>0</v>
      </c>
      <c r="O2550" s="7">
        <f t="shared" si="392"/>
        <v>0</v>
      </c>
      <c r="P2550" s="7">
        <f t="shared" si="393"/>
        <v>33</v>
      </c>
      <c r="Q2550" s="8">
        <f t="shared" si="394"/>
        <v>4.95</v>
      </c>
      <c r="R2550" s="8">
        <f t="shared" si="395"/>
        <v>8.25</v>
      </c>
      <c r="S2550" s="8">
        <f t="shared" si="396"/>
        <v>14.85</v>
      </c>
      <c r="T2550" s="8">
        <f t="shared" si="397"/>
        <v>8.25</v>
      </c>
      <c r="U2550" s="7">
        <f t="shared" si="398"/>
        <v>9.35</v>
      </c>
      <c r="V2550" s="7">
        <f t="shared" si="399"/>
        <v>9.0749999999999993</v>
      </c>
    </row>
    <row r="2551" spans="1:22" ht="13.5" x14ac:dyDescent="0.25">
      <c r="A2551" s="3">
        <f>RSI!A2551</f>
        <v>45716</v>
      </c>
      <c r="B2551" s="2">
        <f>RSI!B2551</f>
        <v>18.806000000000001</v>
      </c>
      <c r="C2551" s="2">
        <f>RSI!I2551</f>
        <v>26.17651163428738</v>
      </c>
      <c r="D2551" s="2">
        <f>MACD!E2551</f>
        <v>-6.9070958190796006E-2</v>
      </c>
      <c r="E2551" s="2">
        <f>MACD!F2551</f>
        <v>-0.22881385156890552</v>
      </c>
      <c r="F2551" s="2">
        <f>'Moving Avg'!D2551</f>
        <v>19.511599999999998</v>
      </c>
      <c r="G2551" s="2">
        <f>'Moving Avg'!F2551</f>
        <v>19.428099999999993</v>
      </c>
      <c r="H2551" s="2">
        <f>'Moving Avg'!G2551</f>
        <v>19.286459999999995</v>
      </c>
      <c r="I2551" s="2">
        <f>'Moving Avg'!H2551</f>
        <v>20.311578125000025</v>
      </c>
      <c r="J2551" s="5" t="str">
        <f>OBV!F2551</f>
        <v>BEARISH</v>
      </c>
      <c r="K2551" s="5" t="str">
        <f>OBV!G2551</f>
        <v>NEUTRAL</v>
      </c>
      <c r="L2551" s="5" t="str">
        <f>OBV!H2551</f>
        <v>CONFIRMED BEARISH</v>
      </c>
      <c r="M2551" s="7">
        <f t="shared" si="390"/>
        <v>50</v>
      </c>
      <c r="N2551" s="7">
        <f t="shared" si="391"/>
        <v>0</v>
      </c>
      <c r="O2551" s="7">
        <f t="shared" si="392"/>
        <v>0</v>
      </c>
      <c r="P2551" s="7">
        <f t="shared" si="393"/>
        <v>16.5</v>
      </c>
      <c r="Q2551" s="8">
        <f t="shared" si="394"/>
        <v>19.975000000000001</v>
      </c>
      <c r="R2551" s="8">
        <f t="shared" si="395"/>
        <v>14.125</v>
      </c>
      <c r="S2551" s="8">
        <f t="shared" si="396"/>
        <v>14.925000000000001</v>
      </c>
      <c r="T2551" s="8">
        <f t="shared" si="397"/>
        <v>16.625</v>
      </c>
      <c r="U2551" s="7">
        <f t="shared" si="398"/>
        <v>16.341666666666669</v>
      </c>
      <c r="V2551" s="7">
        <f t="shared" si="399"/>
        <v>16.412500000000001</v>
      </c>
    </row>
    <row r="2552" spans="1:22" ht="13.5" x14ac:dyDescent="0.25">
      <c r="A2552" s="3">
        <f>RSI!A2552</f>
        <v>45719</v>
      </c>
      <c r="B2552" s="2">
        <f>RSI!B2552</f>
        <v>18.806000000000001</v>
      </c>
      <c r="C2552" s="2">
        <f>RSI!I2552</f>
        <v>26.176511634287365</v>
      </c>
      <c r="D2552" s="2">
        <f>MACD!E2552</f>
        <v>2.8317857688772818E-2</v>
      </c>
      <c r="E2552" s="2">
        <f>MACD!F2552</f>
        <v>-0.17738750971736986</v>
      </c>
      <c r="F2552" s="2">
        <f>'Moving Avg'!D2552</f>
        <v>19.335199999999997</v>
      </c>
      <c r="G2552" s="2">
        <f>'Moving Avg'!F2552</f>
        <v>19.430899999999991</v>
      </c>
      <c r="H2552" s="2">
        <f>'Moving Avg'!G2552</f>
        <v>19.268819999999995</v>
      </c>
      <c r="I2552" s="2">
        <f>'Moving Avg'!H2552</f>
        <v>20.304358125000025</v>
      </c>
      <c r="J2552" s="5" t="str">
        <f>OBV!F2552</f>
        <v>BEARISH</v>
      </c>
      <c r="K2552" s="5" t="str">
        <f>OBV!G2552</f>
        <v>NEUTRAL</v>
      </c>
      <c r="L2552" s="5" t="str">
        <f>OBV!H2552</f>
        <v>CONFIRMED BEARISH</v>
      </c>
      <c r="M2552" s="7">
        <f t="shared" si="390"/>
        <v>50</v>
      </c>
      <c r="N2552" s="7">
        <f t="shared" si="391"/>
        <v>0</v>
      </c>
      <c r="O2552" s="7">
        <f t="shared" si="392"/>
        <v>0</v>
      </c>
      <c r="P2552" s="7">
        <f t="shared" si="393"/>
        <v>16.5</v>
      </c>
      <c r="Q2552" s="8">
        <f t="shared" si="394"/>
        <v>19.975000000000001</v>
      </c>
      <c r="R2552" s="8">
        <f t="shared" si="395"/>
        <v>14.125</v>
      </c>
      <c r="S2552" s="8">
        <f t="shared" si="396"/>
        <v>14.925000000000001</v>
      </c>
      <c r="T2552" s="8">
        <f t="shared" si="397"/>
        <v>16.625</v>
      </c>
      <c r="U2552" s="7">
        <f t="shared" si="398"/>
        <v>16.341666666666669</v>
      </c>
      <c r="V2552" s="7">
        <f t="shared" si="399"/>
        <v>16.412500000000001</v>
      </c>
    </row>
    <row r="2553" spans="1:22" ht="13.5" x14ac:dyDescent="0.25">
      <c r="A2553" s="3">
        <f>RSI!A2553</f>
        <v>45720</v>
      </c>
      <c r="B2553" s="2">
        <f>RSI!B2553</f>
        <v>18.75</v>
      </c>
      <c r="C2553" s="2">
        <f>RSI!I2553</f>
        <v>24.998590233283267</v>
      </c>
      <c r="D2553" s="2">
        <f>MACD!E2553</f>
        <v>0.11849635608229292</v>
      </c>
      <c r="E2553" s="2">
        <f>MACD!F2553</f>
        <v>-0.11821073655743732</v>
      </c>
      <c r="F2553" s="2">
        <f>'Moving Avg'!D2553</f>
        <v>19.147600000000001</v>
      </c>
      <c r="G2553" s="2">
        <f>'Moving Avg'!F2553</f>
        <v>19.430899999999994</v>
      </c>
      <c r="H2553" s="2">
        <f>'Moving Avg'!G2553</f>
        <v>19.250059999999998</v>
      </c>
      <c r="I2553" s="2">
        <f>'Moving Avg'!H2553</f>
        <v>20.292403125000025</v>
      </c>
      <c r="J2553" s="5" t="str">
        <f>OBV!F2553</f>
        <v>BEARISH</v>
      </c>
      <c r="K2553" s="5" t="str">
        <f>OBV!G2553</f>
        <v>WEAK</v>
      </c>
      <c r="L2553" s="5" t="str">
        <f>OBV!H2553</f>
        <v>CONFIRMED BEARISH</v>
      </c>
      <c r="M2553" s="7">
        <f t="shared" si="390"/>
        <v>50</v>
      </c>
      <c r="N2553" s="7">
        <f t="shared" si="391"/>
        <v>0</v>
      </c>
      <c r="O2553" s="7">
        <f t="shared" si="392"/>
        <v>0</v>
      </c>
      <c r="P2553" s="7">
        <f t="shared" si="393"/>
        <v>0</v>
      </c>
      <c r="Q2553" s="8">
        <f t="shared" si="394"/>
        <v>17.5</v>
      </c>
      <c r="R2553" s="8">
        <f t="shared" si="395"/>
        <v>10</v>
      </c>
      <c r="S2553" s="8">
        <f t="shared" si="396"/>
        <v>7.5</v>
      </c>
      <c r="T2553" s="8">
        <f t="shared" si="397"/>
        <v>12.5</v>
      </c>
      <c r="U2553" s="7">
        <f t="shared" si="398"/>
        <v>11.666666666666666</v>
      </c>
      <c r="V2553" s="7">
        <f t="shared" si="399"/>
        <v>11.875</v>
      </c>
    </row>
    <row r="2554" spans="1:22" ht="13.5" x14ac:dyDescent="0.25">
      <c r="A2554" s="3">
        <f>RSI!A2554</f>
        <v>45721</v>
      </c>
      <c r="B2554" s="2">
        <f>RSI!B2554</f>
        <v>19</v>
      </c>
      <c r="C2554" s="2">
        <f>RSI!I2554</f>
        <v>38.338560610396449</v>
      </c>
      <c r="D2554" s="2">
        <f>MACD!E2554</f>
        <v>0.1799695801104626</v>
      </c>
      <c r="E2554" s="2">
        <f>MACD!F2554</f>
        <v>-5.8574673223857329E-2</v>
      </c>
      <c r="F2554" s="2">
        <f>'Moving Avg'!D2554</f>
        <v>19.009999999999998</v>
      </c>
      <c r="G2554" s="2">
        <f>'Moving Avg'!F2554</f>
        <v>19.443399999999993</v>
      </c>
      <c r="H2554" s="2">
        <f>'Moving Avg'!G2554</f>
        <v>19.236299999999996</v>
      </c>
      <c r="I2554" s="2">
        <f>'Moving Avg'!H2554</f>
        <v>20.281698125000023</v>
      </c>
      <c r="J2554" s="5" t="str">
        <f>OBV!F2554</f>
        <v>BEARISH</v>
      </c>
      <c r="K2554" s="5" t="str">
        <f>OBV!G2554</f>
        <v>WEAK</v>
      </c>
      <c r="L2554" s="5" t="str">
        <f>OBV!H2554</f>
        <v>CONFIRMED BEARISH</v>
      </c>
      <c r="M2554" s="7">
        <f t="shared" si="390"/>
        <v>25</v>
      </c>
      <c r="N2554" s="7">
        <f t="shared" si="391"/>
        <v>0</v>
      </c>
      <c r="O2554" s="7">
        <f t="shared" si="392"/>
        <v>0</v>
      </c>
      <c r="P2554" s="7">
        <f t="shared" si="393"/>
        <v>0</v>
      </c>
      <c r="Q2554" s="8">
        <f t="shared" si="394"/>
        <v>8.75</v>
      </c>
      <c r="R2554" s="8">
        <f t="shared" si="395"/>
        <v>5</v>
      </c>
      <c r="S2554" s="8">
        <f t="shared" si="396"/>
        <v>3.75</v>
      </c>
      <c r="T2554" s="8">
        <f t="shared" si="397"/>
        <v>6.25</v>
      </c>
      <c r="U2554" s="7">
        <f t="shared" si="398"/>
        <v>5.833333333333333</v>
      </c>
      <c r="V2554" s="7">
        <f t="shared" si="399"/>
        <v>5.9375</v>
      </c>
    </row>
    <row r="2555" spans="1:22" ht="13.5" x14ac:dyDescent="0.25">
      <c r="A2555" s="3">
        <f>RSI!A2555</f>
        <v>45722</v>
      </c>
      <c r="B2555" s="2">
        <f>RSI!B2555</f>
        <v>18.760000000000002</v>
      </c>
      <c r="C2555" s="2">
        <f>RSI!I2555</f>
        <v>32.383743751881838</v>
      </c>
      <c r="D2555" s="2">
        <f>MACD!E2555</f>
        <v>0.25169966070107463</v>
      </c>
      <c r="E2555" s="2">
        <f>MACD!F2555</f>
        <v>3.4801935611290594E-3</v>
      </c>
      <c r="F2555" s="2">
        <f>'Moving Avg'!D2555</f>
        <v>18.824400000000001</v>
      </c>
      <c r="G2555" s="2">
        <f>'Moving Avg'!F2555</f>
        <v>19.443899999999992</v>
      </c>
      <c r="H2555" s="2">
        <f>'Moving Avg'!G2555</f>
        <v>19.217739999999996</v>
      </c>
      <c r="I2555" s="2">
        <f>'Moving Avg'!H2555</f>
        <v>20.269793125000025</v>
      </c>
      <c r="J2555" s="5" t="str">
        <f>OBV!F2555</f>
        <v>BEARISH</v>
      </c>
      <c r="K2555" s="5" t="str">
        <f>OBV!G2555</f>
        <v>WEAK</v>
      </c>
      <c r="L2555" s="5" t="str">
        <f>OBV!H2555</f>
        <v>CONFIRMED BEARISH</v>
      </c>
      <c r="M2555" s="7">
        <f t="shared" si="390"/>
        <v>25</v>
      </c>
      <c r="N2555" s="7">
        <f t="shared" si="391"/>
        <v>0</v>
      </c>
      <c r="O2555" s="7">
        <f t="shared" si="392"/>
        <v>0</v>
      </c>
      <c r="P2555" s="7">
        <f t="shared" si="393"/>
        <v>0</v>
      </c>
      <c r="Q2555" s="8">
        <f t="shared" si="394"/>
        <v>8.75</v>
      </c>
      <c r="R2555" s="8">
        <f t="shared" si="395"/>
        <v>5</v>
      </c>
      <c r="S2555" s="8">
        <f t="shared" si="396"/>
        <v>3.75</v>
      </c>
      <c r="T2555" s="8">
        <f t="shared" si="397"/>
        <v>6.25</v>
      </c>
      <c r="U2555" s="7">
        <f t="shared" si="398"/>
        <v>5.833333333333333</v>
      </c>
      <c r="V2555" s="7">
        <f t="shared" si="399"/>
        <v>5.9375</v>
      </c>
    </row>
    <row r="2556" spans="1:22" ht="13.5" x14ac:dyDescent="0.25">
      <c r="A2556" s="3">
        <f>RSI!A2556</f>
        <v>45723</v>
      </c>
      <c r="B2556" s="2">
        <f>RSI!B2556</f>
        <v>18.45</v>
      </c>
      <c r="C2556" s="2">
        <f>RSI!I2556</f>
        <v>26.630126471444896</v>
      </c>
      <c r="D2556" s="2">
        <f>MACD!E2556</f>
        <v>0.33856853112732921</v>
      </c>
      <c r="E2556" s="2">
        <f>MACD!F2556</f>
        <v>7.0497861074369089E-2</v>
      </c>
      <c r="F2556" s="2">
        <f>'Moving Avg'!D2556</f>
        <v>18.7532</v>
      </c>
      <c r="G2556" s="2">
        <f>'Moving Avg'!F2556</f>
        <v>19.391399999999994</v>
      </c>
      <c r="H2556" s="2">
        <f>'Moving Avg'!G2556</f>
        <v>19.202559999999998</v>
      </c>
      <c r="I2556" s="2">
        <f>'Moving Avg'!H2556</f>
        <v>20.256573125000024</v>
      </c>
      <c r="J2556" s="5" t="str">
        <f>OBV!F2556</f>
        <v>BEARISH</v>
      </c>
      <c r="K2556" s="5" t="str">
        <f>OBV!G2556</f>
        <v>WEAK</v>
      </c>
      <c r="L2556" s="5" t="str">
        <f>OBV!H2556</f>
        <v>CONFIRMED BEARISH</v>
      </c>
      <c r="M2556" s="7">
        <f t="shared" si="390"/>
        <v>50</v>
      </c>
      <c r="N2556" s="7">
        <f t="shared" si="391"/>
        <v>0</v>
      </c>
      <c r="O2556" s="7">
        <f t="shared" si="392"/>
        <v>0</v>
      </c>
      <c r="P2556" s="7">
        <f t="shared" si="393"/>
        <v>0</v>
      </c>
      <c r="Q2556" s="8">
        <f t="shared" si="394"/>
        <v>17.5</v>
      </c>
      <c r="R2556" s="8">
        <f t="shared" si="395"/>
        <v>10</v>
      </c>
      <c r="S2556" s="8">
        <f t="shared" si="396"/>
        <v>7.5</v>
      </c>
      <c r="T2556" s="8">
        <f t="shared" si="397"/>
        <v>12.5</v>
      </c>
      <c r="U2556" s="7">
        <f t="shared" si="398"/>
        <v>11.666666666666666</v>
      </c>
      <c r="V2556" s="7">
        <f t="shared" si="399"/>
        <v>11.875</v>
      </c>
    </row>
    <row r="2557" spans="1:22" ht="13.5" x14ac:dyDescent="0.25">
      <c r="A2557" s="3">
        <f>RSI!A2557</f>
        <v>45726</v>
      </c>
      <c r="B2557" s="2">
        <f>RSI!B2557</f>
        <v>18.5</v>
      </c>
      <c r="C2557" s="2">
        <f>RSI!I2557</f>
        <v>28.826593371192928</v>
      </c>
      <c r="D2557" s="2">
        <f>MACD!E2557</f>
        <v>0.4131744150096921</v>
      </c>
      <c r="E2557" s="2">
        <f>MACD!F2557</f>
        <v>0.13903317186143371</v>
      </c>
      <c r="F2557" s="2">
        <f>'Moving Avg'!D2557</f>
        <v>18.692</v>
      </c>
      <c r="G2557" s="2">
        <f>'Moving Avg'!F2557</f>
        <v>19.341399999999997</v>
      </c>
      <c r="H2557" s="2">
        <f>'Moving Avg'!G2557</f>
        <v>19.188379999999999</v>
      </c>
      <c r="I2557" s="2">
        <f>'Moving Avg'!H2557</f>
        <v>20.243603125000025</v>
      </c>
      <c r="J2557" s="5" t="str">
        <f>OBV!F2557</f>
        <v>BEARISH</v>
      </c>
      <c r="K2557" s="5" t="str">
        <f>OBV!G2557</f>
        <v>WEAK</v>
      </c>
      <c r="L2557" s="5" t="str">
        <f>OBV!H2557</f>
        <v>CONFIRMED BEARISH</v>
      </c>
      <c r="M2557" s="7">
        <f t="shared" si="390"/>
        <v>50</v>
      </c>
      <c r="N2557" s="7">
        <f t="shared" si="391"/>
        <v>0</v>
      </c>
      <c r="O2557" s="7">
        <f t="shared" si="392"/>
        <v>0</v>
      </c>
      <c r="P2557" s="7">
        <f t="shared" si="393"/>
        <v>0</v>
      </c>
      <c r="Q2557" s="8">
        <f t="shared" si="394"/>
        <v>17.5</v>
      </c>
      <c r="R2557" s="8">
        <f t="shared" si="395"/>
        <v>10</v>
      </c>
      <c r="S2557" s="8">
        <f t="shared" si="396"/>
        <v>7.5</v>
      </c>
      <c r="T2557" s="8">
        <f t="shared" si="397"/>
        <v>12.5</v>
      </c>
      <c r="U2557" s="7">
        <f t="shared" si="398"/>
        <v>11.666666666666666</v>
      </c>
      <c r="V2557" s="7">
        <f t="shared" si="399"/>
        <v>11.875</v>
      </c>
    </row>
    <row r="2558" spans="1:22" ht="13.5" x14ac:dyDescent="0.25">
      <c r="A2558" s="3">
        <f>RSI!A2558</f>
        <v>45727</v>
      </c>
      <c r="B2558" s="2">
        <f>RSI!B2558</f>
        <v>18.5</v>
      </c>
      <c r="C2558" s="2">
        <f>RSI!I2558</f>
        <v>28.826593371192928</v>
      </c>
      <c r="D2558" s="2">
        <f>MACD!E2558</f>
        <v>0.4804562395328027</v>
      </c>
      <c r="E2558" s="2">
        <f>MACD!F2558</f>
        <v>0.2073177853957075</v>
      </c>
      <c r="F2558" s="2">
        <f>'Moving Avg'!D2558</f>
        <v>18.642000000000003</v>
      </c>
      <c r="G2558" s="2">
        <f>'Moving Avg'!F2558</f>
        <v>19.291399999999996</v>
      </c>
      <c r="H2558" s="2">
        <f>'Moving Avg'!G2558</f>
        <v>19.174199999999995</v>
      </c>
      <c r="I2558" s="2">
        <f>'Moving Avg'!H2558</f>
        <v>20.229933125000024</v>
      </c>
      <c r="J2558" s="5" t="str">
        <f>OBV!F2558</f>
        <v>BEARISH</v>
      </c>
      <c r="K2558" s="5" t="str">
        <f>OBV!G2558</f>
        <v>WEAK</v>
      </c>
      <c r="L2558" s="5" t="str">
        <f>OBV!H2558</f>
        <v>CONFIRMED BEARISH</v>
      </c>
      <c r="M2558" s="7">
        <f t="shared" si="390"/>
        <v>50</v>
      </c>
      <c r="N2558" s="7">
        <f t="shared" si="391"/>
        <v>0</v>
      </c>
      <c r="O2558" s="7">
        <f t="shared" si="392"/>
        <v>0</v>
      </c>
      <c r="P2558" s="7">
        <f t="shared" si="393"/>
        <v>0</v>
      </c>
      <c r="Q2558" s="8">
        <f t="shared" si="394"/>
        <v>17.5</v>
      </c>
      <c r="R2558" s="8">
        <f t="shared" si="395"/>
        <v>10</v>
      </c>
      <c r="S2558" s="8">
        <f t="shared" si="396"/>
        <v>7.5</v>
      </c>
      <c r="T2558" s="8">
        <f t="shared" si="397"/>
        <v>12.5</v>
      </c>
      <c r="U2558" s="7">
        <f t="shared" si="398"/>
        <v>11.666666666666666</v>
      </c>
      <c r="V2558" s="7">
        <f t="shared" si="399"/>
        <v>11.875</v>
      </c>
    </row>
    <row r="2559" spans="1:22" ht="13.5" x14ac:dyDescent="0.25">
      <c r="A2559" s="3">
        <f>RSI!A2559</f>
        <v>45728</v>
      </c>
      <c r="B2559" s="2">
        <f>RSI!B2559</f>
        <v>18.559999999999999</v>
      </c>
      <c r="C2559" s="2">
        <f>RSI!I2559</f>
        <v>31.673332964428681</v>
      </c>
      <c r="D2559" s="2">
        <f>MACD!E2559</f>
        <v>0.53678865202774162</v>
      </c>
      <c r="E2559" s="2">
        <f>MACD!F2559</f>
        <v>0.27321195872211435</v>
      </c>
      <c r="F2559" s="2">
        <f>'Moving Avg'!D2559</f>
        <v>18.554000000000002</v>
      </c>
      <c r="G2559" s="2">
        <f>'Moving Avg'!F2559</f>
        <v>19.234999999999996</v>
      </c>
      <c r="H2559" s="2">
        <f>'Moving Avg'!G2559</f>
        <v>19.161219999999997</v>
      </c>
      <c r="I2559" s="2">
        <f>'Moving Avg'!H2559</f>
        <v>20.216563125000022</v>
      </c>
      <c r="J2559" s="5" t="str">
        <f>OBV!F2559</f>
        <v>BEARISH</v>
      </c>
      <c r="K2559" s="5" t="str">
        <f>OBV!G2559</f>
        <v>NEUTRAL</v>
      </c>
      <c r="L2559" s="5" t="str">
        <f>OBV!H2559</f>
        <v>CONFIRMED BEARISH</v>
      </c>
      <c r="M2559" s="7">
        <f t="shared" si="390"/>
        <v>25</v>
      </c>
      <c r="N2559" s="7">
        <f t="shared" si="391"/>
        <v>0</v>
      </c>
      <c r="O2559" s="7">
        <f t="shared" si="392"/>
        <v>0</v>
      </c>
      <c r="P2559" s="7">
        <f t="shared" si="393"/>
        <v>16.5</v>
      </c>
      <c r="Q2559" s="8">
        <f t="shared" si="394"/>
        <v>11.225</v>
      </c>
      <c r="R2559" s="8">
        <f t="shared" si="395"/>
        <v>9.125</v>
      </c>
      <c r="S2559" s="8">
        <f t="shared" si="396"/>
        <v>11.175000000000001</v>
      </c>
      <c r="T2559" s="8">
        <f t="shared" si="397"/>
        <v>10.375</v>
      </c>
      <c r="U2559" s="7">
        <f t="shared" si="398"/>
        <v>10.508333333333335</v>
      </c>
      <c r="V2559" s="7">
        <f t="shared" si="399"/>
        <v>10.475000000000001</v>
      </c>
    </row>
    <row r="2560" spans="1:22" ht="13.5" x14ac:dyDescent="0.25">
      <c r="A2560" s="3">
        <f>RSI!A2560</f>
        <v>45729</v>
      </c>
      <c r="B2560" s="2">
        <f>RSI!B2560</f>
        <v>19</v>
      </c>
      <c r="C2560" s="2">
        <f>RSI!I2560</f>
        <v>48.075132363501652</v>
      </c>
      <c r="D2560" s="2">
        <f>MACD!E2560</f>
        <v>0.55506859170864686</v>
      </c>
      <c r="E2560" s="2">
        <f>MACD!F2560</f>
        <v>0.32958328531942083</v>
      </c>
      <c r="F2560" s="2">
        <f>'Moving Avg'!D2560</f>
        <v>18.602</v>
      </c>
      <c r="G2560" s="2">
        <f>'Moving Avg'!F2560</f>
        <v>19.200599999999998</v>
      </c>
      <c r="H2560" s="2">
        <f>'Moving Avg'!G2560</f>
        <v>19.158719999999995</v>
      </c>
      <c r="I2560" s="2">
        <f>'Moving Avg'!H2560</f>
        <v>20.205393125000022</v>
      </c>
      <c r="J2560" s="5" t="str">
        <f>OBV!F2560</f>
        <v>BULLISH</v>
      </c>
      <c r="K2560" s="5" t="str">
        <f>OBV!G2560</f>
        <v>STRONG</v>
      </c>
      <c r="L2560" s="5" t="str">
        <f>OBV!H2560</f>
        <v>CONFIRMED BULLISH</v>
      </c>
      <c r="M2560" s="7">
        <f t="shared" si="390"/>
        <v>25</v>
      </c>
      <c r="N2560" s="7">
        <f t="shared" si="391"/>
        <v>0</v>
      </c>
      <c r="O2560" s="7">
        <f t="shared" si="392"/>
        <v>0</v>
      </c>
      <c r="P2560" s="7">
        <f t="shared" si="393"/>
        <v>100</v>
      </c>
      <c r="Q2560" s="8">
        <f t="shared" si="394"/>
        <v>23.75</v>
      </c>
      <c r="R2560" s="8">
        <f t="shared" si="395"/>
        <v>30</v>
      </c>
      <c r="S2560" s="8">
        <f t="shared" si="396"/>
        <v>48.75</v>
      </c>
      <c r="T2560" s="8">
        <f t="shared" si="397"/>
        <v>31.25</v>
      </c>
      <c r="U2560" s="7">
        <f t="shared" si="398"/>
        <v>34.166666666666664</v>
      </c>
      <c r="V2560" s="7">
        <f t="shared" si="399"/>
        <v>33.4375</v>
      </c>
    </row>
    <row r="2561" spans="1:22" ht="13.5" x14ac:dyDescent="0.25">
      <c r="A2561" s="3">
        <f>RSI!A2561</f>
        <v>45730</v>
      </c>
      <c r="B2561" s="2">
        <f>RSI!B2561</f>
        <v>19</v>
      </c>
      <c r="C2561" s="2">
        <f>RSI!I2561</f>
        <v>48.075132363501652</v>
      </c>
      <c r="D2561" s="2">
        <f>MACD!E2561</f>
        <v>0.43521306192350195</v>
      </c>
      <c r="E2561" s="2">
        <f>MACD!F2561</f>
        <v>0.35070924064023706</v>
      </c>
      <c r="F2561" s="2">
        <f>'Moving Avg'!D2561</f>
        <v>18.712</v>
      </c>
      <c r="G2561" s="2">
        <f>'Moving Avg'!F2561</f>
        <v>19.1662</v>
      </c>
      <c r="H2561" s="2">
        <f>'Moving Avg'!G2561</f>
        <v>19.156219999999998</v>
      </c>
      <c r="I2561" s="2">
        <f>'Moving Avg'!H2561</f>
        <v>20.194223125000022</v>
      </c>
      <c r="J2561" s="5" t="str">
        <f>OBV!F2561</f>
        <v>BULLISH</v>
      </c>
      <c r="K2561" s="5" t="str">
        <f>OBV!G2561</f>
        <v>STRONG</v>
      </c>
      <c r="L2561" s="5" t="str">
        <f>OBV!H2561</f>
        <v>CONFIRMED BULLISH</v>
      </c>
      <c r="M2561" s="7">
        <f t="shared" si="390"/>
        <v>25</v>
      </c>
      <c r="N2561" s="7">
        <f t="shared" si="391"/>
        <v>0</v>
      </c>
      <c r="O2561" s="7">
        <f t="shared" si="392"/>
        <v>0</v>
      </c>
      <c r="P2561" s="7">
        <f t="shared" si="393"/>
        <v>100</v>
      </c>
      <c r="Q2561" s="8">
        <f t="shared" si="394"/>
        <v>23.75</v>
      </c>
      <c r="R2561" s="8">
        <f t="shared" si="395"/>
        <v>30</v>
      </c>
      <c r="S2561" s="8">
        <f t="shared" si="396"/>
        <v>48.75</v>
      </c>
      <c r="T2561" s="8">
        <f t="shared" si="397"/>
        <v>31.25</v>
      </c>
      <c r="U2561" s="7">
        <f t="shared" si="398"/>
        <v>34.166666666666664</v>
      </c>
      <c r="V2561" s="7">
        <f t="shared" si="399"/>
        <v>33.4375</v>
      </c>
    </row>
    <row r="2562" spans="1:22" ht="13.5" x14ac:dyDescent="0.25">
      <c r="A2562" s="3">
        <f>RSI!A2562</f>
        <v>45733</v>
      </c>
      <c r="B2562" s="2">
        <f>RSI!B2562</f>
        <v>19</v>
      </c>
      <c r="C2562" s="2">
        <f>RSI!I2562</f>
        <v>48.075132363501652</v>
      </c>
      <c r="D2562" s="2">
        <f>MACD!E2562</f>
        <v>0.33413863759697904</v>
      </c>
      <c r="E2562" s="2">
        <f>MACD!F2562</f>
        <v>0.34739512003158546</v>
      </c>
      <c r="F2562" s="2">
        <f>'Moving Avg'!D2562</f>
        <v>18.812000000000001</v>
      </c>
      <c r="G2562" s="2">
        <f>'Moving Avg'!F2562</f>
        <v>19.131800000000002</v>
      </c>
      <c r="H2562" s="2">
        <f>'Moving Avg'!G2562</f>
        <v>19.153719999999996</v>
      </c>
      <c r="I2562" s="2">
        <f>'Moving Avg'!H2562</f>
        <v>20.182533125000024</v>
      </c>
      <c r="J2562" s="5" t="str">
        <f>OBV!F2562</f>
        <v>BULLISH</v>
      </c>
      <c r="K2562" s="5" t="str">
        <f>OBV!G2562</f>
        <v>STRONG</v>
      </c>
      <c r="L2562" s="5" t="str">
        <f>OBV!H2562</f>
        <v>CONFIRMED BULLISH</v>
      </c>
      <c r="M2562" s="7">
        <f t="shared" ref="M2562:M2625" si="400">IF(C2562&lt;30,50, IF(C2562&gt;70, 0, 25))</f>
        <v>25</v>
      </c>
      <c r="N2562" s="7">
        <f t="shared" ref="N2562:N2625" si="401">IF(E2562-D2562&gt;0.02, 100, IF(E2562-D2562&lt;0,0,45))</f>
        <v>45</v>
      </c>
      <c r="O2562" s="7">
        <f t="shared" ref="O2562:O2625" si="402">IF(F2562-I2562&gt;10,100,IF(F2562-I2562&gt;5,75, IF(F2562-I2562&gt;0,50,0)))</f>
        <v>0</v>
      </c>
      <c r="P2562" s="7">
        <f t="shared" ref="P2562:P2625" si="403">IF(L2562="confirmed bullish", 34, IF(L2562="bullish divergence",17, 0))+IF(J2562="bullish",33,IF(J2562="bearish",0,16.5))+IF(K2562="strong",33,IF(K2562="weak",0,16.5))</f>
        <v>100</v>
      </c>
      <c r="Q2562" s="8">
        <f t="shared" si="394"/>
        <v>39.5</v>
      </c>
      <c r="R2562" s="8">
        <f t="shared" si="395"/>
        <v>39</v>
      </c>
      <c r="S2562" s="8">
        <f t="shared" si="396"/>
        <v>55.5</v>
      </c>
      <c r="T2562" s="8">
        <f t="shared" si="397"/>
        <v>42.5</v>
      </c>
      <c r="U2562" s="7">
        <f t="shared" si="398"/>
        <v>44.666666666666664</v>
      </c>
      <c r="V2562" s="7">
        <f t="shared" si="399"/>
        <v>44.125</v>
      </c>
    </row>
    <row r="2563" spans="1:22" ht="13.5" x14ac:dyDescent="0.25">
      <c r="A2563" s="3">
        <f>RSI!A2563</f>
        <v>45734</v>
      </c>
      <c r="B2563" s="2">
        <f>RSI!B2563</f>
        <v>19</v>
      </c>
      <c r="C2563" s="2">
        <f>RSI!I2563</f>
        <v>48.075132363501652</v>
      </c>
      <c r="D2563" s="2">
        <f>MACD!E2563</f>
        <v>0.24031521526027788</v>
      </c>
      <c r="E2563" s="2">
        <f>MACD!F2563</f>
        <v>0.32597913907732401</v>
      </c>
      <c r="F2563" s="2">
        <f>'Moving Avg'!D2563</f>
        <v>18.911999999999999</v>
      </c>
      <c r="G2563" s="2">
        <f>'Moving Avg'!F2563</f>
        <v>19.0974</v>
      </c>
      <c r="H2563" s="2">
        <f>'Moving Avg'!G2563</f>
        <v>19.151219999999995</v>
      </c>
      <c r="I2563" s="2">
        <f>'Moving Avg'!H2563</f>
        <v>20.170843125000022</v>
      </c>
      <c r="J2563" s="5" t="str">
        <f>OBV!F2563</f>
        <v>BULLISH</v>
      </c>
      <c r="K2563" s="5" t="str">
        <f>OBV!G2563</f>
        <v>STRONG</v>
      </c>
      <c r="L2563" s="5" t="str">
        <f>OBV!H2563</f>
        <v>CONFIRMED BULLISH</v>
      </c>
      <c r="M2563" s="7">
        <f t="shared" si="400"/>
        <v>25</v>
      </c>
      <c r="N2563" s="7">
        <f t="shared" si="401"/>
        <v>100</v>
      </c>
      <c r="O2563" s="7">
        <f t="shared" si="402"/>
        <v>0</v>
      </c>
      <c r="P2563" s="7">
        <f t="shared" si="403"/>
        <v>100</v>
      </c>
      <c r="Q2563" s="8">
        <f t="shared" ref="Q2563:Q2626" si="404">0.35*M2563+N2563*0.35+O2563*0.15+P2563*0.15</f>
        <v>58.75</v>
      </c>
      <c r="R2563" s="8">
        <f t="shared" ref="R2563:R2626" si="405">M2563*0.2+N2563*0.2+O2563*0.35+P2563*0.25</f>
        <v>50</v>
      </c>
      <c r="S2563" s="8">
        <f t="shared" ref="S2563:S2626" si="406">M2563*0.15+N2563*0.15+O2563*0.25+P2563*0.45</f>
        <v>63.75</v>
      </c>
      <c r="T2563" s="8">
        <f t="shared" ref="T2563:T2626" si="407">0.25*SUM(M2563:P2563)</f>
        <v>56.25</v>
      </c>
      <c r="U2563" s="7">
        <f t="shared" ref="U2563:U2626" si="408">SUM(Q2563:S2563)/3</f>
        <v>57.5</v>
      </c>
      <c r="V2563" s="7">
        <f t="shared" ref="V2563:V2626" si="409">SUM(Q2563:T2563)/4</f>
        <v>57.1875</v>
      </c>
    </row>
    <row r="2564" spans="1:22" ht="13.5" x14ac:dyDescent="0.25">
      <c r="A2564" s="3">
        <f>RSI!A2564</f>
        <v>45735</v>
      </c>
      <c r="B2564" s="2">
        <f>RSI!B2564</f>
        <v>19</v>
      </c>
      <c r="C2564" s="2">
        <f>RSI!I2564</f>
        <v>48.075132363501659</v>
      </c>
      <c r="D2564" s="2">
        <f>MACD!E2564</f>
        <v>0.19968073661744867</v>
      </c>
      <c r="E2564" s="2">
        <f>MACD!F2564</f>
        <v>0.30071945858534899</v>
      </c>
      <c r="F2564" s="2">
        <f>'Moving Avg'!D2564</f>
        <v>19</v>
      </c>
      <c r="G2564" s="2">
        <f>'Moving Avg'!F2564</f>
        <v>19.062999999999999</v>
      </c>
      <c r="H2564" s="2">
        <f>'Moving Avg'!G2564</f>
        <v>19.148719999999997</v>
      </c>
      <c r="I2564" s="2">
        <f>'Moving Avg'!H2564</f>
        <v>20.159673125000023</v>
      </c>
      <c r="J2564" s="5" t="str">
        <f>OBV!F2564</f>
        <v>BULLISH</v>
      </c>
      <c r="K2564" s="5" t="str">
        <f>OBV!G2564</f>
        <v>NEUTRAL</v>
      </c>
      <c r="L2564" s="5" t="str">
        <f>OBV!H2564</f>
        <v>CONFIRMED BULLISH</v>
      </c>
      <c r="M2564" s="7">
        <f t="shared" si="400"/>
        <v>25</v>
      </c>
      <c r="N2564" s="7">
        <f t="shared" si="401"/>
        <v>100</v>
      </c>
      <c r="O2564" s="7">
        <f t="shared" si="402"/>
        <v>0</v>
      </c>
      <c r="P2564" s="7">
        <f t="shared" si="403"/>
        <v>83.5</v>
      </c>
      <c r="Q2564" s="8">
        <f t="shared" si="404"/>
        <v>56.274999999999999</v>
      </c>
      <c r="R2564" s="8">
        <f t="shared" si="405"/>
        <v>45.875</v>
      </c>
      <c r="S2564" s="8">
        <f t="shared" si="406"/>
        <v>56.325000000000003</v>
      </c>
      <c r="T2564" s="8">
        <f t="shared" si="407"/>
        <v>52.125</v>
      </c>
      <c r="U2564" s="7">
        <f t="shared" si="408"/>
        <v>52.82500000000001</v>
      </c>
      <c r="V2564" s="7">
        <f t="shared" si="409"/>
        <v>52.650000000000006</v>
      </c>
    </row>
    <row r="2565" spans="1:22" ht="13.5" x14ac:dyDescent="0.25">
      <c r="A2565" s="3">
        <f>RSI!A2565</f>
        <v>45737</v>
      </c>
      <c r="B2565" s="2">
        <f>RSI!B2565</f>
        <v>19</v>
      </c>
      <c r="C2565" s="2">
        <f>RSI!I2565</f>
        <v>48.075132363501659</v>
      </c>
      <c r="D2565" s="2">
        <f>MACD!E2565</f>
        <v>0.12864596575349196</v>
      </c>
      <c r="E2565" s="2">
        <f>MACD!F2565</f>
        <v>0.26630476001897757</v>
      </c>
      <c r="F2565" s="2">
        <f>'Moving Avg'!D2565</f>
        <v>19</v>
      </c>
      <c r="G2565" s="2">
        <f>'Moving Avg'!F2565</f>
        <v>19.028599999999997</v>
      </c>
      <c r="H2565" s="2">
        <f>'Moving Avg'!G2565</f>
        <v>19.14622</v>
      </c>
      <c r="I2565" s="2">
        <f>'Moving Avg'!H2565</f>
        <v>20.148503125000019</v>
      </c>
      <c r="J2565" s="5" t="str">
        <f>OBV!F2565</f>
        <v>NEUTRAL</v>
      </c>
      <c r="K2565" s="5" t="str">
        <f>OBV!G2565</f>
        <v>NEUTRAL</v>
      </c>
      <c r="L2565" s="5" t="str">
        <f>OBV!H2565</f>
        <v>NEUTRAL</v>
      </c>
      <c r="M2565" s="7">
        <f t="shared" si="400"/>
        <v>25</v>
      </c>
      <c r="N2565" s="7">
        <f t="shared" si="401"/>
        <v>100</v>
      </c>
      <c r="O2565" s="7">
        <f t="shared" si="402"/>
        <v>0</v>
      </c>
      <c r="P2565" s="7">
        <f t="shared" si="403"/>
        <v>33</v>
      </c>
      <c r="Q2565" s="8">
        <f t="shared" si="404"/>
        <v>48.7</v>
      </c>
      <c r="R2565" s="8">
        <f t="shared" si="405"/>
        <v>33.25</v>
      </c>
      <c r="S2565" s="8">
        <f t="shared" si="406"/>
        <v>33.6</v>
      </c>
      <c r="T2565" s="8">
        <f t="shared" si="407"/>
        <v>39.5</v>
      </c>
      <c r="U2565" s="7">
        <f t="shared" si="408"/>
        <v>38.516666666666673</v>
      </c>
      <c r="V2565" s="7">
        <f t="shared" si="409"/>
        <v>38.762500000000003</v>
      </c>
    </row>
    <row r="2566" spans="1:22" ht="13.5" x14ac:dyDescent="0.25">
      <c r="A2566" s="3">
        <f>RSI!A2566</f>
        <v>45740</v>
      </c>
      <c r="B2566" s="2">
        <f>RSI!B2566</f>
        <v>19</v>
      </c>
      <c r="C2566" s="2">
        <f>RSI!I2566</f>
        <v>48.075132363501659</v>
      </c>
      <c r="D2566" s="2">
        <f>MACD!E2566</f>
        <v>2.1098541677702087E-2</v>
      </c>
      <c r="E2566" s="2">
        <f>MACD!F2566</f>
        <v>0.2172635163507225</v>
      </c>
      <c r="F2566" s="2">
        <f>'Moving Avg'!D2566</f>
        <v>19</v>
      </c>
      <c r="G2566" s="2">
        <f>'Moving Avg'!F2566</f>
        <v>18.994199999999999</v>
      </c>
      <c r="H2566" s="2">
        <f>'Moving Avg'!G2566</f>
        <v>19.143719999999998</v>
      </c>
      <c r="I2566" s="2">
        <f>'Moving Avg'!H2566</f>
        <v>20.137333125000019</v>
      </c>
      <c r="J2566" s="5" t="str">
        <f>OBV!F2566</f>
        <v>NEUTRAL</v>
      </c>
      <c r="K2566" s="5" t="str">
        <f>OBV!G2566</f>
        <v>NEUTRAL</v>
      </c>
      <c r="L2566" s="5" t="str">
        <f>OBV!H2566</f>
        <v>NEUTRAL</v>
      </c>
      <c r="M2566" s="7">
        <f t="shared" si="400"/>
        <v>25</v>
      </c>
      <c r="N2566" s="7">
        <f t="shared" si="401"/>
        <v>100</v>
      </c>
      <c r="O2566" s="7">
        <f t="shared" si="402"/>
        <v>0</v>
      </c>
      <c r="P2566" s="7">
        <f t="shared" si="403"/>
        <v>33</v>
      </c>
      <c r="Q2566" s="8">
        <f t="shared" si="404"/>
        <v>48.7</v>
      </c>
      <c r="R2566" s="8">
        <f t="shared" si="405"/>
        <v>33.25</v>
      </c>
      <c r="S2566" s="8">
        <f t="shared" si="406"/>
        <v>33.6</v>
      </c>
      <c r="T2566" s="8">
        <f t="shared" si="407"/>
        <v>39.5</v>
      </c>
      <c r="U2566" s="7">
        <f t="shared" si="408"/>
        <v>38.516666666666673</v>
      </c>
      <c r="V2566" s="7">
        <f t="shared" si="409"/>
        <v>38.762500000000003</v>
      </c>
    </row>
    <row r="2567" spans="1:22" ht="13.5" x14ac:dyDescent="0.25">
      <c r="A2567" s="3">
        <f>RSI!A2567</f>
        <v>45741</v>
      </c>
      <c r="B2567" s="2">
        <f>RSI!B2567</f>
        <v>19.010000000000002</v>
      </c>
      <c r="C2567" s="2">
        <f>RSI!I2567</f>
        <v>48.546711414519706</v>
      </c>
      <c r="D2567" s="2">
        <f>MACD!E2567</f>
        <v>-6.2718939198514789E-2</v>
      </c>
      <c r="E2567" s="2">
        <f>MACD!F2567</f>
        <v>0.16126702524087505</v>
      </c>
      <c r="F2567" s="2">
        <f>'Moving Avg'!D2567</f>
        <v>19.002000000000002</v>
      </c>
      <c r="G2567" s="2">
        <f>'Moving Avg'!F2567</f>
        <v>18.960299999999997</v>
      </c>
      <c r="H2567" s="2">
        <f>'Moving Avg'!G2567</f>
        <v>19.139539999999997</v>
      </c>
      <c r="I2567" s="2">
        <f>'Moving Avg'!H2567</f>
        <v>20.126213125000021</v>
      </c>
      <c r="J2567" s="5" t="str">
        <f>OBV!F2567</f>
        <v>BULLISH</v>
      </c>
      <c r="K2567" s="5" t="str">
        <f>OBV!G2567</f>
        <v>NEUTRAL</v>
      </c>
      <c r="L2567" s="5" t="str">
        <f>OBV!H2567</f>
        <v>CONFIRMED BULLISH</v>
      </c>
      <c r="M2567" s="7">
        <f t="shared" si="400"/>
        <v>25</v>
      </c>
      <c r="N2567" s="7">
        <f t="shared" si="401"/>
        <v>100</v>
      </c>
      <c r="O2567" s="7">
        <f t="shared" si="402"/>
        <v>0</v>
      </c>
      <c r="P2567" s="7">
        <f t="shared" si="403"/>
        <v>83.5</v>
      </c>
      <c r="Q2567" s="8">
        <f t="shared" si="404"/>
        <v>56.274999999999999</v>
      </c>
      <c r="R2567" s="8">
        <f t="shared" si="405"/>
        <v>45.875</v>
      </c>
      <c r="S2567" s="8">
        <f t="shared" si="406"/>
        <v>56.325000000000003</v>
      </c>
      <c r="T2567" s="8">
        <f t="shared" si="407"/>
        <v>52.125</v>
      </c>
      <c r="U2567" s="7">
        <f t="shared" si="408"/>
        <v>52.82500000000001</v>
      </c>
      <c r="V2567" s="7">
        <f t="shared" si="409"/>
        <v>52.650000000000006</v>
      </c>
    </row>
    <row r="2568" spans="1:22" ht="13.5" x14ac:dyDescent="0.25">
      <c r="A2568" s="3">
        <f>RSI!A2568</f>
        <v>45742</v>
      </c>
      <c r="B2568" s="2">
        <f>RSI!B2568</f>
        <v>19.010000000000002</v>
      </c>
      <c r="C2568" s="2">
        <f>RSI!I2568</f>
        <v>48.546711414519713</v>
      </c>
      <c r="D2568" s="2">
        <f>MACD!E2568</f>
        <v>-0.1334851257630838</v>
      </c>
      <c r="E2568" s="2">
        <f>MACD!F2568</f>
        <v>0.10231659504008328</v>
      </c>
      <c r="F2568" s="2">
        <f>'Moving Avg'!D2568</f>
        <v>19.004000000000001</v>
      </c>
      <c r="G2568" s="2">
        <f>'Moving Avg'!F2568</f>
        <v>18.926399999999997</v>
      </c>
      <c r="H2568" s="2">
        <f>'Moving Avg'!G2568</f>
        <v>19.135359999999995</v>
      </c>
      <c r="I2568" s="2">
        <f>'Moving Avg'!H2568</f>
        <v>20.113918125000023</v>
      </c>
      <c r="J2568" s="5" t="str">
        <f>OBV!F2568</f>
        <v>BULLISH</v>
      </c>
      <c r="K2568" s="5" t="str">
        <f>OBV!G2568</f>
        <v>NEUTRAL</v>
      </c>
      <c r="L2568" s="5" t="str">
        <f>OBV!H2568</f>
        <v>CONFIRMED BULLISH</v>
      </c>
      <c r="M2568" s="7">
        <f t="shared" si="400"/>
        <v>25</v>
      </c>
      <c r="N2568" s="7">
        <f t="shared" si="401"/>
        <v>100</v>
      </c>
      <c r="O2568" s="7">
        <f t="shared" si="402"/>
        <v>0</v>
      </c>
      <c r="P2568" s="7">
        <f t="shared" si="403"/>
        <v>83.5</v>
      </c>
      <c r="Q2568" s="8">
        <f t="shared" si="404"/>
        <v>56.274999999999999</v>
      </c>
      <c r="R2568" s="8">
        <f t="shared" si="405"/>
        <v>45.875</v>
      </c>
      <c r="S2568" s="8">
        <f t="shared" si="406"/>
        <v>56.325000000000003</v>
      </c>
      <c r="T2568" s="8">
        <f t="shared" si="407"/>
        <v>52.125</v>
      </c>
      <c r="U2568" s="7">
        <f t="shared" si="408"/>
        <v>52.82500000000001</v>
      </c>
      <c r="V2568" s="7">
        <f t="shared" si="409"/>
        <v>52.650000000000006</v>
      </c>
    </row>
    <row r="2569" spans="1:22" ht="13.5" x14ac:dyDescent="0.25">
      <c r="A2569" s="3">
        <f>RSI!A2569</f>
        <v>45743</v>
      </c>
      <c r="B2569" s="2">
        <f>RSI!B2569</f>
        <v>19.010000000000002</v>
      </c>
      <c r="C2569" s="2">
        <f>RSI!I2569</f>
        <v>48.546711414519713</v>
      </c>
      <c r="D2569" s="2">
        <f>MACD!E2569</f>
        <v>-0.18398871779215753</v>
      </c>
      <c r="E2569" s="2">
        <f>MACD!F2569</f>
        <v>4.505553247363512E-2</v>
      </c>
      <c r="F2569" s="2">
        <f>'Moving Avg'!D2569</f>
        <v>19.006000000000004</v>
      </c>
      <c r="G2569" s="2">
        <f>'Moving Avg'!F2569</f>
        <v>18.892499999999998</v>
      </c>
      <c r="H2569" s="2">
        <f>'Moving Avg'!G2569</f>
        <v>19.131179999999997</v>
      </c>
      <c r="I2569" s="2">
        <f>'Moving Avg'!H2569</f>
        <v>20.101623125000025</v>
      </c>
      <c r="J2569" s="5" t="str">
        <f>OBV!F2569</f>
        <v>BULLISH</v>
      </c>
      <c r="K2569" s="5" t="str">
        <f>OBV!G2569</f>
        <v>NEUTRAL</v>
      </c>
      <c r="L2569" s="5" t="str">
        <f>OBV!H2569</f>
        <v>CONFIRMED BULLISH</v>
      </c>
      <c r="M2569" s="7">
        <f t="shared" si="400"/>
        <v>25</v>
      </c>
      <c r="N2569" s="7">
        <f t="shared" si="401"/>
        <v>100</v>
      </c>
      <c r="O2569" s="7">
        <f t="shared" si="402"/>
        <v>0</v>
      </c>
      <c r="P2569" s="7">
        <f t="shared" si="403"/>
        <v>83.5</v>
      </c>
      <c r="Q2569" s="8">
        <f t="shared" si="404"/>
        <v>56.274999999999999</v>
      </c>
      <c r="R2569" s="8">
        <f t="shared" si="405"/>
        <v>45.875</v>
      </c>
      <c r="S2569" s="8">
        <f t="shared" si="406"/>
        <v>56.325000000000003</v>
      </c>
      <c r="T2569" s="8">
        <f t="shared" si="407"/>
        <v>52.125</v>
      </c>
      <c r="U2569" s="7">
        <f t="shared" si="408"/>
        <v>52.82500000000001</v>
      </c>
      <c r="V2569" s="7">
        <f t="shared" si="409"/>
        <v>52.650000000000006</v>
      </c>
    </row>
    <row r="2570" spans="1:22" ht="13.5" x14ac:dyDescent="0.25">
      <c r="A2570" s="3">
        <f>RSI!A2570</f>
        <v>45744</v>
      </c>
      <c r="B2570" s="2">
        <f>RSI!B2570</f>
        <v>19.010000000000002</v>
      </c>
      <c r="C2570" s="2">
        <f>RSI!I2570</f>
        <v>48.546711414519713</v>
      </c>
      <c r="D2570" s="2">
        <f>MACD!E2570</f>
        <v>-0.15889621903667717</v>
      </c>
      <c r="E2570" s="2">
        <f>MACD!F2570</f>
        <v>4.2651821715726651E-3</v>
      </c>
      <c r="F2570" s="2">
        <f>'Moving Avg'!D2570</f>
        <v>19.008000000000003</v>
      </c>
      <c r="G2570" s="2">
        <f>'Moving Avg'!F2570</f>
        <v>18.858599999999999</v>
      </c>
      <c r="H2570" s="2">
        <f>'Moving Avg'!G2570</f>
        <v>19.127199999999998</v>
      </c>
      <c r="I2570" s="2">
        <f>'Moving Avg'!H2570</f>
        <v>20.089328125000023</v>
      </c>
      <c r="J2570" s="5" t="str">
        <f>OBV!F2570</f>
        <v>BULLISH</v>
      </c>
      <c r="K2570" s="5" t="str">
        <f>OBV!G2570</f>
        <v>NEUTRAL</v>
      </c>
      <c r="L2570" s="5" t="str">
        <f>OBV!H2570</f>
        <v>CONFIRMED BULLISH</v>
      </c>
      <c r="M2570" s="7">
        <f t="shared" si="400"/>
        <v>25</v>
      </c>
      <c r="N2570" s="7">
        <f t="shared" si="401"/>
        <v>100</v>
      </c>
      <c r="O2570" s="7">
        <f t="shared" si="402"/>
        <v>0</v>
      </c>
      <c r="P2570" s="7">
        <f t="shared" si="403"/>
        <v>83.5</v>
      </c>
      <c r="Q2570" s="8">
        <f t="shared" si="404"/>
        <v>56.274999999999999</v>
      </c>
      <c r="R2570" s="8">
        <f t="shared" si="405"/>
        <v>45.875</v>
      </c>
      <c r="S2570" s="8">
        <f t="shared" si="406"/>
        <v>56.325000000000003</v>
      </c>
      <c r="T2570" s="8">
        <f t="shared" si="407"/>
        <v>52.125</v>
      </c>
      <c r="U2570" s="7">
        <f t="shared" si="408"/>
        <v>52.82500000000001</v>
      </c>
      <c r="V2570" s="7">
        <f t="shared" si="409"/>
        <v>52.650000000000006</v>
      </c>
    </row>
    <row r="2571" spans="1:22" ht="13.5" x14ac:dyDescent="0.25">
      <c r="A2571" s="3">
        <f>RSI!A2571</f>
        <v>45749</v>
      </c>
      <c r="B2571" s="2">
        <f>RSI!B2571</f>
        <v>19</v>
      </c>
      <c r="C2571" s="2">
        <f>RSI!I2571</f>
        <v>47.960836919132909</v>
      </c>
      <c r="D2571" s="2">
        <f>MACD!E2571</f>
        <v>-0.13679929016515757</v>
      </c>
      <c r="E2571" s="2">
        <f>MACD!F2571</f>
        <v>-2.3947712295773384E-2</v>
      </c>
      <c r="F2571" s="2">
        <f>'Moving Avg'!D2571</f>
        <v>19.008000000000003</v>
      </c>
      <c r="G2571" s="2">
        <f>'Moving Avg'!F2571</f>
        <v>18.868299999999998</v>
      </c>
      <c r="H2571" s="2">
        <f>'Moving Avg'!G2571</f>
        <v>19.123019999999997</v>
      </c>
      <c r="I2571" s="2">
        <f>'Moving Avg'!H2571</f>
        <v>20.076983125000023</v>
      </c>
      <c r="J2571" s="5" t="str">
        <f>OBV!F2571</f>
        <v>BULLISH</v>
      </c>
      <c r="K2571" s="5" t="str">
        <f>OBV!G2571</f>
        <v>NEUTRAL</v>
      </c>
      <c r="L2571" s="5" t="str">
        <f>OBV!H2571</f>
        <v>NEUTRAL</v>
      </c>
      <c r="M2571" s="7">
        <f t="shared" si="400"/>
        <v>25</v>
      </c>
      <c r="N2571" s="7">
        <f t="shared" si="401"/>
        <v>100</v>
      </c>
      <c r="O2571" s="7">
        <f t="shared" si="402"/>
        <v>0</v>
      </c>
      <c r="P2571" s="7">
        <f t="shared" si="403"/>
        <v>49.5</v>
      </c>
      <c r="Q2571" s="8">
        <f t="shared" si="404"/>
        <v>51.174999999999997</v>
      </c>
      <c r="R2571" s="8">
        <f t="shared" si="405"/>
        <v>37.375</v>
      </c>
      <c r="S2571" s="8">
        <f t="shared" si="406"/>
        <v>41.025000000000006</v>
      </c>
      <c r="T2571" s="8">
        <f t="shared" si="407"/>
        <v>43.625</v>
      </c>
      <c r="U2571" s="7">
        <f t="shared" si="408"/>
        <v>43.191666666666663</v>
      </c>
      <c r="V2571" s="7">
        <f t="shared" si="409"/>
        <v>43.3</v>
      </c>
    </row>
    <row r="2572" spans="1:22" ht="13.5" x14ac:dyDescent="0.25">
      <c r="A2572" s="3">
        <f>RSI!A2572</f>
        <v>45750</v>
      </c>
      <c r="B2572" s="2">
        <f>RSI!B2572</f>
        <v>19.8</v>
      </c>
      <c r="C2572" s="2">
        <f>RSI!I2572</f>
        <v>74.487195860504741</v>
      </c>
      <c r="D2572" s="2">
        <f>MACD!E2572</f>
        <v>-0.17718717449470489</v>
      </c>
      <c r="E2572" s="2">
        <f>MACD!F2572</f>
        <v>-5.4595604735559689E-2</v>
      </c>
      <c r="F2572" s="2">
        <f>'Moving Avg'!D2572</f>
        <v>19.166</v>
      </c>
      <c r="G2572" s="2">
        <f>'Moving Avg'!F2572</f>
        <v>18.917999999999999</v>
      </c>
      <c r="H2572" s="2">
        <f>'Moving Avg'!G2572</f>
        <v>19.134639999999997</v>
      </c>
      <c r="I2572" s="2">
        <f>'Moving Avg'!H2572</f>
        <v>20.068638125000025</v>
      </c>
      <c r="J2572" s="5" t="str">
        <f>OBV!F2572</f>
        <v>BULLISH</v>
      </c>
      <c r="K2572" s="5" t="str">
        <f>OBV!G2572</f>
        <v>NEUTRAL</v>
      </c>
      <c r="L2572" s="5" t="str">
        <f>OBV!H2572</f>
        <v>CONFIRMED BULLISH</v>
      </c>
      <c r="M2572" s="7">
        <f t="shared" si="400"/>
        <v>0</v>
      </c>
      <c r="N2572" s="7">
        <f t="shared" si="401"/>
        <v>100</v>
      </c>
      <c r="O2572" s="7">
        <f t="shared" si="402"/>
        <v>0</v>
      </c>
      <c r="P2572" s="7">
        <f t="shared" si="403"/>
        <v>83.5</v>
      </c>
      <c r="Q2572" s="8">
        <f t="shared" si="404"/>
        <v>47.524999999999999</v>
      </c>
      <c r="R2572" s="8">
        <f t="shared" si="405"/>
        <v>40.875</v>
      </c>
      <c r="S2572" s="8">
        <f t="shared" si="406"/>
        <v>52.575000000000003</v>
      </c>
      <c r="T2572" s="8">
        <f t="shared" si="407"/>
        <v>45.875</v>
      </c>
      <c r="U2572" s="7">
        <f t="shared" si="408"/>
        <v>46.991666666666674</v>
      </c>
      <c r="V2572" s="7">
        <f t="shared" si="409"/>
        <v>46.712500000000006</v>
      </c>
    </row>
    <row r="2573" spans="1:22" ht="13.5" x14ac:dyDescent="0.25">
      <c r="A2573" s="3">
        <f>RSI!A2573</f>
        <v>45751</v>
      </c>
      <c r="B2573" s="2">
        <f>RSI!B2573</f>
        <v>19.8</v>
      </c>
      <c r="C2573" s="2">
        <f>RSI!I2573</f>
        <v>74.487195860504741</v>
      </c>
      <c r="D2573" s="2">
        <f>MACD!E2573</f>
        <v>-0.21592768586976518</v>
      </c>
      <c r="E2573" s="2">
        <f>MACD!F2573</f>
        <v>-8.6862020962400796E-2</v>
      </c>
      <c r="F2573" s="2">
        <f>'Moving Avg'!D2573</f>
        <v>19.324000000000002</v>
      </c>
      <c r="G2573" s="2">
        <f>'Moving Avg'!F2573</f>
        <v>18.970500000000001</v>
      </c>
      <c r="H2573" s="2">
        <f>'Moving Avg'!G2573</f>
        <v>19.146259999999995</v>
      </c>
      <c r="I2573" s="2">
        <f>'Moving Avg'!H2573</f>
        <v>20.061233125000026</v>
      </c>
      <c r="J2573" s="5" t="str">
        <f>OBV!F2573</f>
        <v>BULLISH</v>
      </c>
      <c r="K2573" s="5" t="str">
        <f>OBV!G2573</f>
        <v>NEUTRAL</v>
      </c>
      <c r="L2573" s="5" t="str">
        <f>OBV!H2573</f>
        <v>CONFIRMED BULLISH</v>
      </c>
      <c r="M2573" s="7">
        <f t="shared" si="400"/>
        <v>0</v>
      </c>
      <c r="N2573" s="7">
        <f t="shared" si="401"/>
        <v>100</v>
      </c>
      <c r="O2573" s="7">
        <f t="shared" si="402"/>
        <v>0</v>
      </c>
      <c r="P2573" s="7">
        <f t="shared" si="403"/>
        <v>83.5</v>
      </c>
      <c r="Q2573" s="8">
        <f t="shared" si="404"/>
        <v>47.524999999999999</v>
      </c>
      <c r="R2573" s="8">
        <f t="shared" si="405"/>
        <v>40.875</v>
      </c>
      <c r="S2573" s="8">
        <f t="shared" si="406"/>
        <v>52.575000000000003</v>
      </c>
      <c r="T2573" s="8">
        <f t="shared" si="407"/>
        <v>45.875</v>
      </c>
      <c r="U2573" s="7">
        <f t="shared" si="408"/>
        <v>46.991666666666674</v>
      </c>
      <c r="V2573" s="7">
        <f t="shared" si="409"/>
        <v>46.712500000000006</v>
      </c>
    </row>
    <row r="2574" spans="1:22" ht="13.5" x14ac:dyDescent="0.25">
      <c r="A2574" s="3">
        <f>RSI!A2574</f>
        <v>45754</v>
      </c>
      <c r="B2574" s="2">
        <f>RSI!B2574</f>
        <v>19.8</v>
      </c>
      <c r="C2574" s="2">
        <f>RSI!I2574</f>
        <v>74.487195860504741</v>
      </c>
      <c r="D2574" s="2">
        <f>MACD!E2574</f>
        <v>-0.25293603311951784</v>
      </c>
      <c r="E2574" s="2">
        <f>MACD!F2574</f>
        <v>-0.12007682339382422</v>
      </c>
      <c r="F2574" s="2">
        <f>'Moving Avg'!D2574</f>
        <v>19.481999999999999</v>
      </c>
      <c r="G2574" s="2">
        <f>'Moving Avg'!F2574</f>
        <v>19.0105</v>
      </c>
      <c r="H2574" s="2">
        <f>'Moving Avg'!G2574</f>
        <v>19.157879999999995</v>
      </c>
      <c r="I2574" s="2">
        <f>'Moving Avg'!H2574</f>
        <v>20.053828125000027</v>
      </c>
      <c r="J2574" s="5" t="str">
        <f>OBV!F2574</f>
        <v>BULLISH</v>
      </c>
      <c r="K2574" s="5" t="str">
        <f>OBV!G2574</f>
        <v>NEUTRAL</v>
      </c>
      <c r="L2574" s="5" t="str">
        <f>OBV!H2574</f>
        <v>CONFIRMED BULLISH</v>
      </c>
      <c r="M2574" s="7">
        <f t="shared" si="400"/>
        <v>0</v>
      </c>
      <c r="N2574" s="7">
        <f t="shared" si="401"/>
        <v>100</v>
      </c>
      <c r="O2574" s="7">
        <f t="shared" si="402"/>
        <v>0</v>
      </c>
      <c r="P2574" s="7">
        <f t="shared" si="403"/>
        <v>83.5</v>
      </c>
      <c r="Q2574" s="8">
        <f t="shared" si="404"/>
        <v>47.524999999999999</v>
      </c>
      <c r="R2574" s="8">
        <f t="shared" si="405"/>
        <v>40.875</v>
      </c>
      <c r="S2574" s="8">
        <f t="shared" si="406"/>
        <v>52.575000000000003</v>
      </c>
      <c r="T2574" s="8">
        <f t="shared" si="407"/>
        <v>45.875</v>
      </c>
      <c r="U2574" s="7">
        <f t="shared" si="408"/>
        <v>46.991666666666674</v>
      </c>
      <c r="V2574" s="7">
        <f t="shared" si="409"/>
        <v>46.712500000000006</v>
      </c>
    </row>
    <row r="2575" spans="1:22" ht="13.5" x14ac:dyDescent="0.25">
      <c r="A2575" s="3">
        <f>RSI!A2575</f>
        <v>45755</v>
      </c>
      <c r="B2575" s="2">
        <f>RSI!B2575</f>
        <v>20.5</v>
      </c>
      <c r="C2575" s="2">
        <f>RSI!I2575</f>
        <v>83.614859281172741</v>
      </c>
      <c r="D2575" s="2">
        <f>MACD!E2575</f>
        <v>-0.34001737602893201</v>
      </c>
      <c r="E2575" s="2">
        <f>MACD!F2575</f>
        <v>-0.16406493392084581</v>
      </c>
      <c r="F2575" s="2">
        <f>'Moving Avg'!D2575</f>
        <v>19.779999999999998</v>
      </c>
      <c r="G2575" s="2">
        <f>'Moving Avg'!F2575</f>
        <v>19.0975</v>
      </c>
      <c r="H2575" s="2">
        <f>'Moving Avg'!G2575</f>
        <v>19.189119999999992</v>
      </c>
      <c r="I2575" s="2">
        <f>'Moving Avg'!H2575</f>
        <v>20.049923125000028</v>
      </c>
      <c r="J2575" s="5" t="str">
        <f>OBV!F2575</f>
        <v>BULLISH</v>
      </c>
      <c r="K2575" s="5" t="str">
        <f>OBV!G2575</f>
        <v>STRONG</v>
      </c>
      <c r="L2575" s="5" t="str">
        <f>OBV!H2575</f>
        <v>CONFIRMED BULLISH</v>
      </c>
      <c r="M2575" s="7">
        <f t="shared" si="400"/>
        <v>0</v>
      </c>
      <c r="N2575" s="7">
        <f t="shared" si="401"/>
        <v>100</v>
      </c>
      <c r="O2575" s="7">
        <f t="shared" si="402"/>
        <v>0</v>
      </c>
      <c r="P2575" s="7">
        <f t="shared" si="403"/>
        <v>100</v>
      </c>
      <c r="Q2575" s="8">
        <f t="shared" si="404"/>
        <v>50</v>
      </c>
      <c r="R2575" s="8">
        <f t="shared" si="405"/>
        <v>45</v>
      </c>
      <c r="S2575" s="8">
        <f t="shared" si="406"/>
        <v>60</v>
      </c>
      <c r="T2575" s="8">
        <f t="shared" si="407"/>
        <v>50</v>
      </c>
      <c r="U2575" s="7">
        <f t="shared" si="408"/>
        <v>51.666666666666664</v>
      </c>
      <c r="V2575" s="7">
        <f t="shared" si="409"/>
        <v>51.25</v>
      </c>
    </row>
    <row r="2576" spans="1:22" ht="13.5" x14ac:dyDescent="0.25">
      <c r="A2576" s="3">
        <f>RSI!A2576</f>
        <v>45757</v>
      </c>
      <c r="B2576" s="2">
        <f>RSI!B2576</f>
        <v>20.48</v>
      </c>
      <c r="C2576" s="2">
        <f>RSI!I2576</f>
        <v>82.704428720493951</v>
      </c>
      <c r="D2576" s="2">
        <f>MACD!E2576</f>
        <v>-0.41998119311147519</v>
      </c>
      <c r="E2576" s="2">
        <f>MACD!F2576</f>
        <v>-0.2152481857589717</v>
      </c>
      <c r="F2576" s="2">
        <f>'Moving Avg'!D2576</f>
        <v>20.076000000000001</v>
      </c>
      <c r="G2576" s="2">
        <f>'Moving Avg'!F2576</f>
        <v>19.199000000000002</v>
      </c>
      <c r="H2576" s="2">
        <f>'Moving Avg'!G2576</f>
        <v>19.219959999999993</v>
      </c>
      <c r="I2576" s="2">
        <f>'Moving Avg'!H2576</f>
        <v>20.045918125000028</v>
      </c>
      <c r="J2576" s="5" t="str">
        <f>OBV!F2576</f>
        <v>BULLISH</v>
      </c>
      <c r="K2576" s="5" t="str">
        <f>OBV!G2576</f>
        <v>NEUTRAL</v>
      </c>
      <c r="L2576" s="5" t="str">
        <f>OBV!H2576</f>
        <v>CONFIRMED BULLISH</v>
      </c>
      <c r="M2576" s="7">
        <f t="shared" si="400"/>
        <v>0</v>
      </c>
      <c r="N2576" s="7">
        <f t="shared" si="401"/>
        <v>100</v>
      </c>
      <c r="O2576" s="7">
        <f t="shared" si="402"/>
        <v>50</v>
      </c>
      <c r="P2576" s="7">
        <f t="shared" si="403"/>
        <v>83.5</v>
      </c>
      <c r="Q2576" s="8">
        <f t="shared" si="404"/>
        <v>55.024999999999999</v>
      </c>
      <c r="R2576" s="8">
        <f t="shared" si="405"/>
        <v>58.375</v>
      </c>
      <c r="S2576" s="8">
        <f t="shared" si="406"/>
        <v>65.075000000000003</v>
      </c>
      <c r="T2576" s="8">
        <f t="shared" si="407"/>
        <v>58.375</v>
      </c>
      <c r="U2576" s="7">
        <f t="shared" si="408"/>
        <v>59.491666666666674</v>
      </c>
      <c r="V2576" s="7">
        <f t="shared" si="409"/>
        <v>59.212500000000006</v>
      </c>
    </row>
    <row r="2577" spans="1:22" ht="13.5" x14ac:dyDescent="0.25">
      <c r="A2577" s="3">
        <f>RSI!A2577</f>
        <v>45758</v>
      </c>
      <c r="B2577" s="2">
        <f>RSI!B2577</f>
        <v>20.48</v>
      </c>
      <c r="C2577" s="2">
        <f>RSI!I2577</f>
        <v>82.704428720493951</v>
      </c>
      <c r="D2577" s="2">
        <f>MACD!E2577</f>
        <v>-0.49317243221476303</v>
      </c>
      <c r="E2577" s="2">
        <f>MACD!F2577</f>
        <v>-0.27083303505013001</v>
      </c>
      <c r="F2577" s="2">
        <f>'Moving Avg'!D2577</f>
        <v>20.212</v>
      </c>
      <c r="G2577" s="2">
        <f>'Moving Avg'!F2577</f>
        <v>19.298000000000002</v>
      </c>
      <c r="H2577" s="2">
        <f>'Moving Avg'!G2577</f>
        <v>19.250799999999995</v>
      </c>
      <c r="I2577" s="2">
        <f>'Moving Avg'!H2577</f>
        <v>20.041913125000026</v>
      </c>
      <c r="J2577" s="5" t="str">
        <f>OBV!F2577</f>
        <v>BULLISH</v>
      </c>
      <c r="K2577" s="5" t="str">
        <f>OBV!G2577</f>
        <v>NEUTRAL</v>
      </c>
      <c r="L2577" s="5" t="str">
        <f>OBV!H2577</f>
        <v>CONFIRMED BULLISH</v>
      </c>
      <c r="M2577" s="7">
        <f t="shared" si="400"/>
        <v>0</v>
      </c>
      <c r="N2577" s="7">
        <f t="shared" si="401"/>
        <v>100</v>
      </c>
      <c r="O2577" s="7">
        <f t="shared" si="402"/>
        <v>50</v>
      </c>
      <c r="P2577" s="7">
        <f t="shared" si="403"/>
        <v>83.5</v>
      </c>
      <c r="Q2577" s="8">
        <f t="shared" si="404"/>
        <v>55.024999999999999</v>
      </c>
      <c r="R2577" s="8">
        <f t="shared" si="405"/>
        <v>58.375</v>
      </c>
      <c r="S2577" s="8">
        <f t="shared" si="406"/>
        <v>65.075000000000003</v>
      </c>
      <c r="T2577" s="8">
        <f t="shared" si="407"/>
        <v>58.375</v>
      </c>
      <c r="U2577" s="7">
        <f t="shared" si="408"/>
        <v>59.491666666666674</v>
      </c>
      <c r="V2577" s="7">
        <f t="shared" si="409"/>
        <v>59.212500000000006</v>
      </c>
    </row>
    <row r="2578" spans="1:22" ht="13.5" x14ac:dyDescent="0.25">
      <c r="A2578" s="3">
        <f>RSI!A2578</f>
        <v>45761</v>
      </c>
      <c r="B2578" s="2">
        <f>RSI!B2578</f>
        <v>20.399999999999999</v>
      </c>
      <c r="C2578" s="2">
        <f>RSI!I2578</f>
        <v>78.727749506777172</v>
      </c>
      <c r="D2578" s="2">
        <f>MACD!E2578</f>
        <v>-0.55572200778326319</v>
      </c>
      <c r="E2578" s="2">
        <f>MACD!F2578</f>
        <v>-0.32781082959675667</v>
      </c>
      <c r="F2578" s="2">
        <f>'Moving Avg'!D2578</f>
        <v>20.332000000000001</v>
      </c>
      <c r="G2578" s="2">
        <f>'Moving Avg'!F2578</f>
        <v>19.393000000000001</v>
      </c>
      <c r="H2578" s="2">
        <f>'Moving Avg'!G2578</f>
        <v>19.280039999999996</v>
      </c>
      <c r="I2578" s="2">
        <f>'Moving Avg'!H2578</f>
        <v>20.037508125000027</v>
      </c>
      <c r="J2578" s="5" t="str">
        <f>OBV!F2578</f>
        <v>BEARISH</v>
      </c>
      <c r="K2578" s="5" t="str">
        <f>OBV!G2578</f>
        <v>NEUTRAL</v>
      </c>
      <c r="L2578" s="5" t="str">
        <f>OBV!H2578</f>
        <v>BEARISH DIVERGENCE</v>
      </c>
      <c r="M2578" s="7">
        <f t="shared" si="400"/>
        <v>0</v>
      </c>
      <c r="N2578" s="7">
        <f t="shared" si="401"/>
        <v>100</v>
      </c>
      <c r="O2578" s="7">
        <f t="shared" si="402"/>
        <v>50</v>
      </c>
      <c r="P2578" s="7">
        <f t="shared" si="403"/>
        <v>16.5</v>
      </c>
      <c r="Q2578" s="8">
        <f t="shared" si="404"/>
        <v>44.975000000000001</v>
      </c>
      <c r="R2578" s="8">
        <f t="shared" si="405"/>
        <v>41.625</v>
      </c>
      <c r="S2578" s="8">
        <f t="shared" si="406"/>
        <v>34.924999999999997</v>
      </c>
      <c r="T2578" s="8">
        <f t="shared" si="407"/>
        <v>41.625</v>
      </c>
      <c r="U2578" s="7">
        <f t="shared" si="408"/>
        <v>40.508333333333333</v>
      </c>
      <c r="V2578" s="7">
        <f t="shared" si="409"/>
        <v>40.787499999999994</v>
      </c>
    </row>
    <row r="2579" spans="1:22" ht="13.5" x14ac:dyDescent="0.25">
      <c r="A2579" s="3">
        <f>RSI!A2579</f>
        <v>45762</v>
      </c>
      <c r="B2579" s="2">
        <f>RSI!B2579</f>
        <v>20.399999999999999</v>
      </c>
      <c r="C2579" s="2">
        <f>RSI!I2579</f>
        <v>78.727749506777172</v>
      </c>
      <c r="D2579" s="2">
        <f>MACD!E2579</f>
        <v>-0.61423552701461404</v>
      </c>
      <c r="E2579" s="2">
        <f>MACD!F2579</f>
        <v>-0.38509576908032817</v>
      </c>
      <c r="F2579" s="2">
        <f>'Moving Avg'!D2579</f>
        <v>20.452000000000005</v>
      </c>
      <c r="G2579" s="2">
        <f>'Moving Avg'!F2579</f>
        <v>19.484999999999999</v>
      </c>
      <c r="H2579" s="2">
        <f>'Moving Avg'!G2579</f>
        <v>19.30927999999999</v>
      </c>
      <c r="I2579" s="2">
        <f>'Moving Avg'!H2579</f>
        <v>20.033103125000029</v>
      </c>
      <c r="J2579" s="5" t="str">
        <f>OBV!F2579</f>
        <v>BEARISH</v>
      </c>
      <c r="K2579" s="5" t="str">
        <f>OBV!G2579</f>
        <v>NEUTRAL</v>
      </c>
      <c r="L2579" s="5" t="str">
        <f>OBV!H2579</f>
        <v>BEARISH DIVERGENCE</v>
      </c>
      <c r="M2579" s="7">
        <f t="shared" si="400"/>
        <v>0</v>
      </c>
      <c r="N2579" s="7">
        <f t="shared" si="401"/>
        <v>100</v>
      </c>
      <c r="O2579" s="7">
        <f t="shared" si="402"/>
        <v>50</v>
      </c>
      <c r="P2579" s="7">
        <f t="shared" si="403"/>
        <v>16.5</v>
      </c>
      <c r="Q2579" s="8">
        <f t="shared" si="404"/>
        <v>44.975000000000001</v>
      </c>
      <c r="R2579" s="8">
        <f t="shared" si="405"/>
        <v>41.625</v>
      </c>
      <c r="S2579" s="8">
        <f t="shared" si="406"/>
        <v>34.924999999999997</v>
      </c>
      <c r="T2579" s="8">
        <f t="shared" si="407"/>
        <v>41.625</v>
      </c>
      <c r="U2579" s="7">
        <f t="shared" si="408"/>
        <v>40.508333333333333</v>
      </c>
      <c r="V2579" s="7">
        <f t="shared" si="409"/>
        <v>40.787499999999994</v>
      </c>
    </row>
    <row r="2580" spans="1:22" ht="13.5" x14ac:dyDescent="0.25">
      <c r="A2580" s="3">
        <f>RSI!A2580</f>
        <v>45763</v>
      </c>
      <c r="B2580" s="2">
        <f>RSI!B2580</f>
        <v>20.399999999999999</v>
      </c>
      <c r="C2580" s="2">
        <f>RSI!I2580</f>
        <v>78.727749506777172</v>
      </c>
      <c r="D2580" s="2">
        <f>MACD!E2580</f>
        <v>-0.66892007311308532</v>
      </c>
      <c r="E2580" s="2">
        <f>MACD!F2580</f>
        <v>-0.44186062988687963</v>
      </c>
      <c r="F2580" s="2">
        <f>'Moving Avg'!D2580</f>
        <v>20.431999999999999</v>
      </c>
      <c r="G2580" s="2">
        <f>'Moving Avg'!F2580</f>
        <v>19.555</v>
      </c>
      <c r="H2580" s="2">
        <f>'Moving Avg'!G2580</f>
        <v>19.338519999999992</v>
      </c>
      <c r="I2580" s="2">
        <f>'Moving Avg'!H2580</f>
        <v>20.028698125000027</v>
      </c>
      <c r="J2580" s="5" t="str">
        <f>OBV!F2580</f>
        <v>BEARISH</v>
      </c>
      <c r="K2580" s="5" t="str">
        <f>OBV!G2580</f>
        <v>WEAK</v>
      </c>
      <c r="L2580" s="5" t="str">
        <f>OBV!H2580</f>
        <v>CONFIRMED BEARISH</v>
      </c>
      <c r="M2580" s="7">
        <f t="shared" si="400"/>
        <v>0</v>
      </c>
      <c r="N2580" s="7">
        <f t="shared" si="401"/>
        <v>100</v>
      </c>
      <c r="O2580" s="7">
        <f t="shared" si="402"/>
        <v>50</v>
      </c>
      <c r="P2580" s="7">
        <f t="shared" si="403"/>
        <v>0</v>
      </c>
      <c r="Q2580" s="8">
        <f t="shared" si="404"/>
        <v>42.5</v>
      </c>
      <c r="R2580" s="8">
        <f t="shared" si="405"/>
        <v>37.5</v>
      </c>
      <c r="S2580" s="8">
        <f t="shared" si="406"/>
        <v>27.5</v>
      </c>
      <c r="T2580" s="8">
        <f t="shared" si="407"/>
        <v>37.5</v>
      </c>
      <c r="U2580" s="7">
        <f t="shared" si="408"/>
        <v>35.833333333333336</v>
      </c>
      <c r="V2580" s="7">
        <f t="shared" si="409"/>
        <v>36.25</v>
      </c>
    </row>
    <row r="2581" spans="1:22" ht="13.5" x14ac:dyDescent="0.25">
      <c r="A2581" s="3">
        <f>RSI!A2581</f>
        <v>45764</v>
      </c>
      <c r="B2581" s="2">
        <f>RSI!B2581</f>
        <v>20.399999999999999</v>
      </c>
      <c r="C2581" s="2">
        <f>RSI!I2581</f>
        <v>78.727749506777172</v>
      </c>
      <c r="D2581" s="2">
        <f>MACD!E2581</f>
        <v>-0.72151998731430211</v>
      </c>
      <c r="E2581" s="2">
        <f>MACD!F2581</f>
        <v>-0.49779250137236414</v>
      </c>
      <c r="F2581" s="2">
        <f>'Moving Avg'!D2581</f>
        <v>20.415999999999997</v>
      </c>
      <c r="G2581" s="2">
        <f>'Moving Avg'!F2581</f>
        <v>19.625</v>
      </c>
      <c r="H2581" s="2">
        <f>'Moving Avg'!G2581</f>
        <v>19.36775999999999</v>
      </c>
      <c r="I2581" s="2">
        <f>'Moving Avg'!H2581</f>
        <v>20.024293125000028</v>
      </c>
      <c r="J2581" s="5" t="str">
        <f>OBV!F2581</f>
        <v>BEARISH</v>
      </c>
      <c r="K2581" s="5" t="str">
        <f>OBV!G2581</f>
        <v>NEUTRAL</v>
      </c>
      <c r="L2581" s="5" t="str">
        <f>OBV!H2581</f>
        <v>CONFIRMED BEARISH</v>
      </c>
      <c r="M2581" s="7">
        <f t="shared" si="400"/>
        <v>0</v>
      </c>
      <c r="N2581" s="7">
        <f t="shared" si="401"/>
        <v>100</v>
      </c>
      <c r="O2581" s="7">
        <f t="shared" si="402"/>
        <v>50</v>
      </c>
      <c r="P2581" s="7">
        <f t="shared" si="403"/>
        <v>16.5</v>
      </c>
      <c r="Q2581" s="8">
        <f t="shared" si="404"/>
        <v>44.975000000000001</v>
      </c>
      <c r="R2581" s="8">
        <f t="shared" si="405"/>
        <v>41.625</v>
      </c>
      <c r="S2581" s="8">
        <f t="shared" si="406"/>
        <v>34.924999999999997</v>
      </c>
      <c r="T2581" s="8">
        <f t="shared" si="407"/>
        <v>41.625</v>
      </c>
      <c r="U2581" s="7">
        <f t="shared" si="408"/>
        <v>40.508333333333333</v>
      </c>
      <c r="V2581" s="7">
        <f t="shared" si="409"/>
        <v>40.787499999999994</v>
      </c>
    </row>
    <row r="2582" spans="1:22" ht="13.5" x14ac:dyDescent="0.25">
      <c r="A2582" s="3">
        <f>RSI!A2582</f>
        <v>45765</v>
      </c>
      <c r="B2582" s="2">
        <f>RSI!B2582</f>
        <v>20.399999999999999</v>
      </c>
      <c r="C2582" s="2">
        <f>RSI!I2582</f>
        <v>78.727749506777172</v>
      </c>
      <c r="D2582" s="2">
        <f>MACD!E2582</f>
        <v>-0.64738578918347045</v>
      </c>
      <c r="E2582" s="2">
        <f>MACD!F2582</f>
        <v>-0.52771115893458542</v>
      </c>
      <c r="F2582" s="2">
        <f>'Moving Avg'!D2582</f>
        <v>20.399999999999999</v>
      </c>
      <c r="G2582" s="2">
        <f>'Moving Avg'!F2582</f>
        <v>19.694999999999997</v>
      </c>
      <c r="H2582" s="2">
        <f>'Moving Avg'!G2582</f>
        <v>19.400759999999991</v>
      </c>
      <c r="I2582" s="2">
        <f>'Moving Avg'!H2582</f>
        <v>20.01988812500003</v>
      </c>
      <c r="J2582" s="5" t="str">
        <f>OBV!F2582</f>
        <v>BEARISH</v>
      </c>
      <c r="K2582" s="5" t="str">
        <f>OBV!G2582</f>
        <v>NEUTRAL</v>
      </c>
      <c r="L2582" s="5" t="str">
        <f>OBV!H2582</f>
        <v>CONFIRMED BEARISH</v>
      </c>
      <c r="M2582" s="7">
        <f t="shared" si="400"/>
        <v>0</v>
      </c>
      <c r="N2582" s="7">
        <f t="shared" si="401"/>
        <v>100</v>
      </c>
      <c r="O2582" s="7">
        <f t="shared" si="402"/>
        <v>50</v>
      </c>
      <c r="P2582" s="7">
        <f t="shared" si="403"/>
        <v>16.5</v>
      </c>
      <c r="Q2582" s="8">
        <f t="shared" si="404"/>
        <v>44.975000000000001</v>
      </c>
      <c r="R2582" s="8">
        <f t="shared" si="405"/>
        <v>41.625</v>
      </c>
      <c r="S2582" s="8">
        <f t="shared" si="406"/>
        <v>34.924999999999997</v>
      </c>
      <c r="T2582" s="8">
        <f t="shared" si="407"/>
        <v>41.625</v>
      </c>
      <c r="U2582" s="7">
        <f t="shared" si="408"/>
        <v>40.508333333333333</v>
      </c>
      <c r="V2582" s="7">
        <f t="shared" si="409"/>
        <v>40.787499999999994</v>
      </c>
    </row>
    <row r="2583" spans="1:22" ht="13.5" x14ac:dyDescent="0.25">
      <c r="A2583" s="3">
        <f>RSI!A2583</f>
        <v>45768</v>
      </c>
      <c r="B2583" s="2">
        <f>RSI!B2583</f>
        <v>20.399999999999999</v>
      </c>
      <c r="C2583" s="2">
        <f>RSI!I2583</f>
        <v>78.727749506777172</v>
      </c>
      <c r="D2583" s="2">
        <f>MACD!E2583</f>
        <v>-0.58876343122702224</v>
      </c>
      <c r="E2583" s="2">
        <f>MACD!F2583</f>
        <v>-0.53992161339307276</v>
      </c>
      <c r="F2583" s="2">
        <f>'Moving Avg'!D2583</f>
        <v>20.399999999999999</v>
      </c>
      <c r="G2583" s="2">
        <f>'Moving Avg'!F2583</f>
        <v>19.764999999999993</v>
      </c>
      <c r="H2583" s="2">
        <f>'Moving Avg'!G2583</f>
        <v>19.433759999999992</v>
      </c>
      <c r="I2583" s="2">
        <f>'Moving Avg'!H2583</f>
        <v>20.015483125000031</v>
      </c>
      <c r="J2583" s="5" t="str">
        <f>OBV!F2583</f>
        <v>NEUTRAL</v>
      </c>
      <c r="K2583" s="5" t="str">
        <f>OBV!G2583</f>
        <v>NEUTRAL</v>
      </c>
      <c r="L2583" s="5" t="str">
        <f>OBV!H2583</f>
        <v>NEUTRAL</v>
      </c>
      <c r="M2583" s="7">
        <f t="shared" si="400"/>
        <v>0</v>
      </c>
      <c r="N2583" s="7">
        <f t="shared" si="401"/>
        <v>100</v>
      </c>
      <c r="O2583" s="7">
        <f t="shared" si="402"/>
        <v>50</v>
      </c>
      <c r="P2583" s="7">
        <f t="shared" si="403"/>
        <v>33</v>
      </c>
      <c r="Q2583" s="8">
        <f t="shared" si="404"/>
        <v>47.45</v>
      </c>
      <c r="R2583" s="8">
        <f t="shared" si="405"/>
        <v>45.75</v>
      </c>
      <c r="S2583" s="8">
        <f t="shared" si="406"/>
        <v>42.35</v>
      </c>
      <c r="T2583" s="8">
        <f t="shared" si="407"/>
        <v>45.75</v>
      </c>
      <c r="U2583" s="7">
        <f t="shared" si="408"/>
        <v>45.183333333333337</v>
      </c>
      <c r="V2583" s="7">
        <f t="shared" si="409"/>
        <v>45.325000000000003</v>
      </c>
    </row>
    <row r="2584" spans="1:22" ht="13.5" x14ac:dyDescent="0.25">
      <c r="A2584" s="3">
        <f>RSI!A2584</f>
        <v>45769</v>
      </c>
      <c r="B2584" s="2">
        <f>RSI!B2584</f>
        <v>20</v>
      </c>
      <c r="C2584" s="2">
        <f>RSI!I2584</f>
        <v>57.255156095727827</v>
      </c>
      <c r="D2584" s="2">
        <f>MACD!E2584</f>
        <v>-0.51333265583405563</v>
      </c>
      <c r="E2584" s="2">
        <f>MACD!F2584</f>
        <v>-0.53460382188126943</v>
      </c>
      <c r="F2584" s="2">
        <f>'Moving Avg'!D2584</f>
        <v>20.32</v>
      </c>
      <c r="G2584" s="2">
        <f>'Moving Avg'!F2584</f>
        <v>19.814999999999994</v>
      </c>
      <c r="H2584" s="2">
        <f>'Moving Avg'!G2584</f>
        <v>19.458759999999995</v>
      </c>
      <c r="I2584" s="2">
        <f>'Moving Avg'!H2584</f>
        <v>20.00907812500003</v>
      </c>
      <c r="J2584" s="5" t="str">
        <f>OBV!F2584</f>
        <v>BEARISH</v>
      </c>
      <c r="K2584" s="5" t="str">
        <f>OBV!G2584</f>
        <v>NEUTRAL</v>
      </c>
      <c r="L2584" s="5" t="str">
        <f>OBV!H2584</f>
        <v>CONFIRMED BEARISH</v>
      </c>
      <c r="M2584" s="7">
        <f t="shared" si="400"/>
        <v>25</v>
      </c>
      <c r="N2584" s="7">
        <f t="shared" si="401"/>
        <v>0</v>
      </c>
      <c r="O2584" s="7">
        <f t="shared" si="402"/>
        <v>50</v>
      </c>
      <c r="P2584" s="7">
        <f t="shared" si="403"/>
        <v>16.5</v>
      </c>
      <c r="Q2584" s="8">
        <f t="shared" si="404"/>
        <v>18.725000000000001</v>
      </c>
      <c r="R2584" s="8">
        <f t="shared" si="405"/>
        <v>26.625</v>
      </c>
      <c r="S2584" s="8">
        <f t="shared" si="406"/>
        <v>23.675000000000001</v>
      </c>
      <c r="T2584" s="8">
        <f t="shared" si="407"/>
        <v>22.875</v>
      </c>
      <c r="U2584" s="7">
        <f t="shared" si="408"/>
        <v>23.008333333333336</v>
      </c>
      <c r="V2584" s="7">
        <f t="shared" si="409"/>
        <v>22.975000000000001</v>
      </c>
    </row>
    <row r="2585" spans="1:22" ht="13.5" x14ac:dyDescent="0.25">
      <c r="A2585" s="3">
        <f>RSI!A2585</f>
        <v>45770</v>
      </c>
      <c r="B2585" s="2">
        <f>RSI!B2585</f>
        <v>20</v>
      </c>
      <c r="C2585" s="2">
        <f>RSI!I2585</f>
        <v>57.255156095727827</v>
      </c>
      <c r="D2585" s="2">
        <f>MACD!E2585</f>
        <v>-0.34297141977593171</v>
      </c>
      <c r="E2585" s="2">
        <f>MACD!F2585</f>
        <v>-0.49627734146020192</v>
      </c>
      <c r="F2585" s="2">
        <f>'Moving Avg'!D2585</f>
        <v>20.239999999999998</v>
      </c>
      <c r="G2585" s="2">
        <f>'Moving Avg'!F2585</f>
        <v>19.864999999999998</v>
      </c>
      <c r="H2585" s="2">
        <f>'Moving Avg'!G2585</f>
        <v>19.483759999999993</v>
      </c>
      <c r="I2585" s="2">
        <f>'Moving Avg'!H2585</f>
        <v>20.00267312500003</v>
      </c>
      <c r="J2585" s="5" t="str">
        <f>OBV!F2585</f>
        <v>BEARISH</v>
      </c>
      <c r="K2585" s="5" t="str">
        <f>OBV!G2585</f>
        <v>NEUTRAL</v>
      </c>
      <c r="L2585" s="5" t="str">
        <f>OBV!H2585</f>
        <v>CONFIRMED BEARISH</v>
      </c>
      <c r="M2585" s="7">
        <f t="shared" si="400"/>
        <v>25</v>
      </c>
      <c r="N2585" s="7">
        <f t="shared" si="401"/>
        <v>0</v>
      </c>
      <c r="O2585" s="7">
        <f t="shared" si="402"/>
        <v>50</v>
      </c>
      <c r="P2585" s="7">
        <f t="shared" si="403"/>
        <v>16.5</v>
      </c>
      <c r="Q2585" s="8">
        <f t="shared" si="404"/>
        <v>18.725000000000001</v>
      </c>
      <c r="R2585" s="8">
        <f t="shared" si="405"/>
        <v>26.625</v>
      </c>
      <c r="S2585" s="8">
        <f t="shared" si="406"/>
        <v>23.675000000000001</v>
      </c>
      <c r="T2585" s="8">
        <f t="shared" si="407"/>
        <v>22.875</v>
      </c>
      <c r="U2585" s="7">
        <f t="shared" si="408"/>
        <v>23.008333333333336</v>
      </c>
      <c r="V2585" s="7">
        <f t="shared" si="409"/>
        <v>22.975000000000001</v>
      </c>
    </row>
    <row r="2586" spans="1:22" ht="13.5" x14ac:dyDescent="0.25">
      <c r="A2586" s="3">
        <f>RSI!A2586</f>
        <v>45771</v>
      </c>
      <c r="B2586" s="2">
        <f>RSI!B2586</f>
        <v>19.95</v>
      </c>
      <c r="C2586" s="2">
        <f>RSI!I2586</f>
        <v>55.07739886124903</v>
      </c>
      <c r="D2586" s="2">
        <f>MACD!E2586</f>
        <v>-0.19926422434832958</v>
      </c>
      <c r="E2586" s="2">
        <f>MACD!F2586</f>
        <v>-0.43687471803782751</v>
      </c>
      <c r="F2586" s="2">
        <f>'Moving Avg'!D2586</f>
        <v>20.149999999999999</v>
      </c>
      <c r="G2586" s="2">
        <f>'Moving Avg'!F2586</f>
        <v>19.912499999999994</v>
      </c>
      <c r="H2586" s="2">
        <f>'Moving Avg'!G2586</f>
        <v>19.492759999999993</v>
      </c>
      <c r="I2586" s="2">
        <f>'Moving Avg'!H2586</f>
        <v>19.997423125000029</v>
      </c>
      <c r="J2586" s="5" t="str">
        <f>OBV!F2586</f>
        <v>BEARISH</v>
      </c>
      <c r="K2586" s="5" t="str">
        <f>OBV!G2586</f>
        <v>WEAK</v>
      </c>
      <c r="L2586" s="5" t="str">
        <f>OBV!H2586</f>
        <v>CONFIRMED BEARISH</v>
      </c>
      <c r="M2586" s="7">
        <f t="shared" si="400"/>
        <v>25</v>
      </c>
      <c r="N2586" s="7">
        <f t="shared" si="401"/>
        <v>0</v>
      </c>
      <c r="O2586" s="7">
        <f t="shared" si="402"/>
        <v>50</v>
      </c>
      <c r="P2586" s="7">
        <f t="shared" si="403"/>
        <v>0</v>
      </c>
      <c r="Q2586" s="8">
        <f t="shared" si="404"/>
        <v>16.25</v>
      </c>
      <c r="R2586" s="8">
        <f t="shared" si="405"/>
        <v>22.5</v>
      </c>
      <c r="S2586" s="8">
        <f t="shared" si="406"/>
        <v>16.25</v>
      </c>
      <c r="T2586" s="8">
        <f t="shared" si="407"/>
        <v>18.75</v>
      </c>
      <c r="U2586" s="7">
        <f t="shared" si="408"/>
        <v>18.333333333333332</v>
      </c>
      <c r="V2586" s="7">
        <f t="shared" si="409"/>
        <v>18.4375</v>
      </c>
    </row>
    <row r="2587" spans="1:22" ht="13.5" x14ac:dyDescent="0.25">
      <c r="A2587" s="3">
        <f>RSI!A2587</f>
        <v>45772</v>
      </c>
      <c r="B2587" s="2">
        <f>RSI!B2587</f>
        <v>19.95</v>
      </c>
      <c r="C2587" s="2">
        <f>RSI!I2587</f>
        <v>55.07739886124903</v>
      </c>
      <c r="D2587" s="2">
        <f>MACD!E2587</f>
        <v>-7.8362413408203935E-2</v>
      </c>
      <c r="E2587" s="2">
        <f>MACD!F2587</f>
        <v>-0.36517225711190282</v>
      </c>
      <c r="F2587" s="2">
        <f>'Moving Avg'!D2587</f>
        <v>20.059999999999999</v>
      </c>
      <c r="G2587" s="2">
        <f>'Moving Avg'!F2587</f>
        <v>19.959499999999995</v>
      </c>
      <c r="H2587" s="2">
        <f>'Moving Avg'!G2587</f>
        <v>19.501759999999994</v>
      </c>
      <c r="I2587" s="2">
        <f>'Moving Avg'!H2587</f>
        <v>19.992173125000026</v>
      </c>
      <c r="J2587" s="5" t="str">
        <f>OBV!F2587</f>
        <v>BEARISH</v>
      </c>
      <c r="K2587" s="5" t="str">
        <f>OBV!G2587</f>
        <v>WEAK</v>
      </c>
      <c r="L2587" s="5" t="str">
        <f>OBV!H2587</f>
        <v>CONFIRMED BEARISH</v>
      </c>
      <c r="M2587" s="7">
        <f t="shared" si="400"/>
        <v>25</v>
      </c>
      <c r="N2587" s="7">
        <f t="shared" si="401"/>
        <v>0</v>
      </c>
      <c r="O2587" s="7">
        <f t="shared" si="402"/>
        <v>50</v>
      </c>
      <c r="P2587" s="7">
        <f t="shared" si="403"/>
        <v>0</v>
      </c>
      <c r="Q2587" s="8">
        <f t="shared" si="404"/>
        <v>16.25</v>
      </c>
      <c r="R2587" s="8">
        <f t="shared" si="405"/>
        <v>22.5</v>
      </c>
      <c r="S2587" s="8">
        <f t="shared" si="406"/>
        <v>16.25</v>
      </c>
      <c r="T2587" s="8">
        <f t="shared" si="407"/>
        <v>18.75</v>
      </c>
      <c r="U2587" s="7">
        <f t="shared" si="408"/>
        <v>18.333333333333332</v>
      </c>
      <c r="V2587" s="7">
        <f t="shared" si="409"/>
        <v>18.4375</v>
      </c>
    </row>
    <row r="2588" spans="1:22" ht="13.5" x14ac:dyDescent="0.25">
      <c r="A2588" s="3">
        <f>RSI!A2588</f>
        <v>45775</v>
      </c>
      <c r="B2588" s="2">
        <f>RSI!B2588</f>
        <v>19.95</v>
      </c>
      <c r="C2588" s="2">
        <f>RSI!I2588</f>
        <v>55.07739886124903</v>
      </c>
      <c r="D2588" s="2">
        <f>MACD!E2588</f>
        <v>1.0986440330160718E-2</v>
      </c>
      <c r="E2588" s="2">
        <f>MACD!F2588</f>
        <v>-0.2899405176234901</v>
      </c>
      <c r="F2588" s="2">
        <f>'Moving Avg'!D2588</f>
        <v>19.970000000000002</v>
      </c>
      <c r="G2588" s="2">
        <f>'Moving Avg'!F2588</f>
        <v>20.006499999999996</v>
      </c>
      <c r="H2588" s="2">
        <f>'Moving Avg'!G2588</f>
        <v>19.510759999999994</v>
      </c>
      <c r="I2588" s="2">
        <f>'Moving Avg'!H2588</f>
        <v>19.986923125000025</v>
      </c>
      <c r="J2588" s="5" t="str">
        <f>OBV!F2588</f>
        <v>BEARISH</v>
      </c>
      <c r="K2588" s="5" t="str">
        <f>OBV!G2588</f>
        <v>WEAK</v>
      </c>
      <c r="L2588" s="5" t="str">
        <f>OBV!H2588</f>
        <v>CONFIRMED BEARISH</v>
      </c>
      <c r="M2588" s="7">
        <f t="shared" si="400"/>
        <v>25</v>
      </c>
      <c r="N2588" s="7">
        <f t="shared" si="401"/>
        <v>0</v>
      </c>
      <c r="O2588" s="7">
        <f t="shared" si="402"/>
        <v>0</v>
      </c>
      <c r="P2588" s="7">
        <f t="shared" si="403"/>
        <v>0</v>
      </c>
      <c r="Q2588" s="8">
        <f t="shared" si="404"/>
        <v>8.75</v>
      </c>
      <c r="R2588" s="8">
        <f t="shared" si="405"/>
        <v>5</v>
      </c>
      <c r="S2588" s="8">
        <f t="shared" si="406"/>
        <v>3.75</v>
      </c>
      <c r="T2588" s="8">
        <f t="shared" si="407"/>
        <v>6.25</v>
      </c>
      <c r="U2588" s="7">
        <f t="shared" si="408"/>
        <v>5.833333333333333</v>
      </c>
      <c r="V2588" s="7">
        <f t="shared" si="409"/>
        <v>5.9375</v>
      </c>
    </row>
    <row r="2589" spans="1:22" ht="13.5" x14ac:dyDescent="0.25">
      <c r="A2589" s="3">
        <f>RSI!A2589</f>
        <v>45776</v>
      </c>
      <c r="B2589" s="2">
        <f>RSI!B2589</f>
        <v>19.95</v>
      </c>
      <c r="C2589" s="2">
        <f>RSI!I2589</f>
        <v>55.077398861249044</v>
      </c>
      <c r="D2589" s="2">
        <f>MACD!E2589</f>
        <v>8.5992107044489785E-2</v>
      </c>
      <c r="E2589" s="2">
        <f>MACD!F2589</f>
        <v>-0.21475399268989412</v>
      </c>
      <c r="F2589" s="2">
        <f>'Moving Avg'!D2589</f>
        <v>19.96</v>
      </c>
      <c r="G2589" s="2">
        <f>'Moving Avg'!F2589</f>
        <v>20.053499999999996</v>
      </c>
      <c r="H2589" s="2">
        <f>'Moving Avg'!G2589</f>
        <v>19.515999999999998</v>
      </c>
      <c r="I2589" s="2">
        <f>'Moving Avg'!H2589</f>
        <v>19.981673125000025</v>
      </c>
      <c r="J2589" s="5" t="str">
        <f>OBV!F2589</f>
        <v>BEARISH</v>
      </c>
      <c r="K2589" s="5" t="str">
        <f>OBV!G2589</f>
        <v>WEAK</v>
      </c>
      <c r="L2589" s="5" t="str">
        <f>OBV!H2589</f>
        <v>CONFIRMED BEARISH</v>
      </c>
      <c r="M2589" s="7">
        <f t="shared" si="400"/>
        <v>25</v>
      </c>
      <c r="N2589" s="7">
        <f t="shared" si="401"/>
        <v>0</v>
      </c>
      <c r="O2589" s="7">
        <f t="shared" si="402"/>
        <v>0</v>
      </c>
      <c r="P2589" s="7">
        <f t="shared" si="403"/>
        <v>0</v>
      </c>
      <c r="Q2589" s="8">
        <f t="shared" si="404"/>
        <v>8.75</v>
      </c>
      <c r="R2589" s="8">
        <f t="shared" si="405"/>
        <v>5</v>
      </c>
      <c r="S2589" s="8">
        <f t="shared" si="406"/>
        <v>3.75</v>
      </c>
      <c r="T2589" s="8">
        <f t="shared" si="407"/>
        <v>6.25</v>
      </c>
      <c r="U2589" s="7">
        <f t="shared" si="408"/>
        <v>5.833333333333333</v>
      </c>
      <c r="V2589" s="7">
        <f t="shared" si="409"/>
        <v>5.9375</v>
      </c>
    </row>
    <row r="2590" spans="1:22" ht="13.5" x14ac:dyDescent="0.25">
      <c r="A2590" s="3">
        <f>RSI!A2590</f>
        <v>45777</v>
      </c>
      <c r="B2590" s="2">
        <f>RSI!B2590</f>
        <v>19.899999999999999</v>
      </c>
      <c r="C2590" s="2">
        <f>RSI!I2590</f>
        <v>52.396761649160993</v>
      </c>
      <c r="D2590" s="2">
        <f>MACD!E2590</f>
        <v>0.15260917233868554</v>
      </c>
      <c r="E2590" s="2">
        <f>MACD!F2590</f>
        <v>-0.14128135968417821</v>
      </c>
      <c r="F2590" s="2">
        <f>'Moving Avg'!D2590</f>
        <v>19.939999999999998</v>
      </c>
      <c r="G2590" s="2">
        <f>'Moving Avg'!F2590</f>
        <v>20.097999999999995</v>
      </c>
      <c r="H2590" s="2">
        <f>'Moving Avg'!G2590</f>
        <v>19.520239999999998</v>
      </c>
      <c r="I2590" s="2">
        <f>'Moving Avg'!H2590</f>
        <v>19.976643125000024</v>
      </c>
      <c r="J2590" s="5" t="str">
        <f>OBV!F2590</f>
        <v>BEARISH</v>
      </c>
      <c r="K2590" s="5" t="str">
        <f>OBV!G2590</f>
        <v>WEAK</v>
      </c>
      <c r="L2590" s="5" t="str">
        <f>OBV!H2590</f>
        <v>CONFIRMED BEARISH</v>
      </c>
      <c r="M2590" s="7">
        <f t="shared" si="400"/>
        <v>25</v>
      </c>
      <c r="N2590" s="7">
        <f t="shared" si="401"/>
        <v>0</v>
      </c>
      <c r="O2590" s="7">
        <f t="shared" si="402"/>
        <v>0</v>
      </c>
      <c r="P2590" s="7">
        <f t="shared" si="403"/>
        <v>0</v>
      </c>
      <c r="Q2590" s="8">
        <f t="shared" si="404"/>
        <v>8.75</v>
      </c>
      <c r="R2590" s="8">
        <f t="shared" si="405"/>
        <v>5</v>
      </c>
      <c r="S2590" s="8">
        <f t="shared" si="406"/>
        <v>3.75</v>
      </c>
      <c r="T2590" s="8">
        <f t="shared" si="407"/>
        <v>6.25</v>
      </c>
      <c r="U2590" s="7">
        <f t="shared" si="408"/>
        <v>5.833333333333333</v>
      </c>
      <c r="V2590" s="7">
        <f t="shared" si="409"/>
        <v>5.9375</v>
      </c>
    </row>
    <row r="2591" spans="1:22" ht="13.5" x14ac:dyDescent="0.25">
      <c r="A2591" s="3">
        <f>RSI!A2591</f>
        <v>45779</v>
      </c>
      <c r="B2591" s="2">
        <f>RSI!B2591</f>
        <v>19.899999999999999</v>
      </c>
      <c r="C2591" s="2">
        <f>RSI!I2591</f>
        <v>52.396761649160993</v>
      </c>
      <c r="D2591" s="2">
        <f>MACD!E2591</f>
        <v>0.20876089959380906</v>
      </c>
      <c r="E2591" s="2">
        <f>MACD!F2591</f>
        <v>-7.1272907828580756E-2</v>
      </c>
      <c r="F2591" s="2">
        <f>'Moving Avg'!D2591</f>
        <v>19.93</v>
      </c>
      <c r="G2591" s="2">
        <f>'Moving Avg'!F2591</f>
        <v>20.142999999999997</v>
      </c>
      <c r="H2591" s="2">
        <f>'Moving Avg'!G2591</f>
        <v>19.524479999999997</v>
      </c>
      <c r="I2591" s="2">
        <f>'Moving Avg'!H2591</f>
        <v>19.97067312500003</v>
      </c>
      <c r="J2591" s="5" t="str">
        <f>OBV!F2591</f>
        <v>BEARISH</v>
      </c>
      <c r="K2591" s="5" t="str">
        <f>OBV!G2591</f>
        <v>WEAK</v>
      </c>
      <c r="L2591" s="5" t="str">
        <f>OBV!H2591</f>
        <v>CONFIRMED BEARISH</v>
      </c>
      <c r="M2591" s="7">
        <f t="shared" si="400"/>
        <v>25</v>
      </c>
      <c r="N2591" s="7">
        <f t="shared" si="401"/>
        <v>0</v>
      </c>
      <c r="O2591" s="7">
        <f t="shared" si="402"/>
        <v>0</v>
      </c>
      <c r="P2591" s="7">
        <f t="shared" si="403"/>
        <v>0</v>
      </c>
      <c r="Q2591" s="8">
        <f t="shared" si="404"/>
        <v>8.75</v>
      </c>
      <c r="R2591" s="8">
        <f t="shared" si="405"/>
        <v>5</v>
      </c>
      <c r="S2591" s="8">
        <f t="shared" si="406"/>
        <v>3.75</v>
      </c>
      <c r="T2591" s="8">
        <f t="shared" si="407"/>
        <v>6.25</v>
      </c>
      <c r="U2591" s="7">
        <f t="shared" si="408"/>
        <v>5.833333333333333</v>
      </c>
      <c r="V2591" s="7">
        <f t="shared" si="409"/>
        <v>5.9375</v>
      </c>
    </row>
    <row r="2592" spans="1:22" ht="13.5" x14ac:dyDescent="0.25">
      <c r="A2592" s="3">
        <f>RSI!A2592</f>
        <v>45782</v>
      </c>
      <c r="B2592" s="2">
        <f>RSI!B2592</f>
        <v>19.899999999999999</v>
      </c>
      <c r="C2592" s="2">
        <f>RSI!I2592</f>
        <v>52.396761649160993</v>
      </c>
      <c r="D2592" s="2">
        <f>MACD!E2592</f>
        <v>0.25607338220573084</v>
      </c>
      <c r="E2592" s="2">
        <f>MACD!F2592</f>
        <v>-5.8036498217184374E-3</v>
      </c>
      <c r="F2592" s="2">
        <f>'Moving Avg'!D2592</f>
        <v>19.919999999999998</v>
      </c>
      <c r="G2592" s="2">
        <f>'Moving Avg'!F2592</f>
        <v>20.147999999999996</v>
      </c>
      <c r="H2592" s="2">
        <f>'Moving Avg'!G2592</f>
        <v>19.52872</v>
      </c>
      <c r="I2592" s="2">
        <f>'Moving Avg'!H2592</f>
        <v>19.964703125000028</v>
      </c>
      <c r="J2592" s="5" t="str">
        <f>OBV!F2592</f>
        <v>BEARISH</v>
      </c>
      <c r="K2592" s="5" t="str">
        <f>OBV!G2592</f>
        <v>WEAK</v>
      </c>
      <c r="L2592" s="5" t="str">
        <f>OBV!H2592</f>
        <v>CONFIRMED BEARISH</v>
      </c>
      <c r="M2592" s="7">
        <f t="shared" si="400"/>
        <v>25</v>
      </c>
      <c r="N2592" s="7">
        <f t="shared" si="401"/>
        <v>0</v>
      </c>
      <c r="O2592" s="7">
        <f t="shared" si="402"/>
        <v>0</v>
      </c>
      <c r="P2592" s="7">
        <f t="shared" si="403"/>
        <v>0</v>
      </c>
      <c r="Q2592" s="8">
        <f t="shared" si="404"/>
        <v>8.75</v>
      </c>
      <c r="R2592" s="8">
        <f t="shared" si="405"/>
        <v>5</v>
      </c>
      <c r="S2592" s="8">
        <f t="shared" si="406"/>
        <v>3.75</v>
      </c>
      <c r="T2592" s="8">
        <f t="shared" si="407"/>
        <v>6.25</v>
      </c>
      <c r="U2592" s="7">
        <f t="shared" si="408"/>
        <v>5.833333333333333</v>
      </c>
      <c r="V2592" s="7">
        <f t="shared" si="409"/>
        <v>5.9375</v>
      </c>
    </row>
    <row r="2593" spans="1:22" ht="13.5" x14ac:dyDescent="0.25">
      <c r="A2593" s="3">
        <f>RSI!A2593</f>
        <v>45783</v>
      </c>
      <c r="B2593" s="2">
        <f>RSI!B2593</f>
        <v>19.899999999999999</v>
      </c>
      <c r="C2593" s="2">
        <f>RSI!I2593</f>
        <v>52.396761649160993</v>
      </c>
      <c r="D2593" s="2">
        <f>MACD!E2593</f>
        <v>0.29592135710446144</v>
      </c>
      <c r="E2593" s="2">
        <f>MACD!F2593</f>
        <v>5.454135156351754E-2</v>
      </c>
      <c r="F2593" s="2">
        <f>'Moving Avg'!D2593</f>
        <v>19.909999999999997</v>
      </c>
      <c r="G2593" s="2">
        <f>'Moving Avg'!F2593</f>
        <v>20.152999999999995</v>
      </c>
      <c r="H2593" s="2">
        <f>'Moving Avg'!G2593</f>
        <v>19.532959999999999</v>
      </c>
      <c r="I2593" s="2">
        <f>'Moving Avg'!H2593</f>
        <v>19.958263125000027</v>
      </c>
      <c r="J2593" s="5" t="str">
        <f>OBV!F2593</f>
        <v>BEARISH</v>
      </c>
      <c r="K2593" s="5" t="str">
        <f>OBV!G2593</f>
        <v>WEAK</v>
      </c>
      <c r="L2593" s="5" t="str">
        <f>OBV!H2593</f>
        <v>CONFIRMED BEARISH</v>
      </c>
      <c r="M2593" s="7">
        <f t="shared" si="400"/>
        <v>25</v>
      </c>
      <c r="N2593" s="7">
        <f t="shared" si="401"/>
        <v>0</v>
      </c>
      <c r="O2593" s="7">
        <f t="shared" si="402"/>
        <v>0</v>
      </c>
      <c r="P2593" s="7">
        <f t="shared" si="403"/>
        <v>0</v>
      </c>
      <c r="Q2593" s="8">
        <f t="shared" si="404"/>
        <v>8.75</v>
      </c>
      <c r="R2593" s="8">
        <f t="shared" si="405"/>
        <v>5</v>
      </c>
      <c r="S2593" s="8">
        <f t="shared" si="406"/>
        <v>3.75</v>
      </c>
      <c r="T2593" s="8">
        <f t="shared" si="407"/>
        <v>6.25</v>
      </c>
      <c r="U2593" s="7">
        <f t="shared" si="408"/>
        <v>5.833333333333333</v>
      </c>
      <c r="V2593" s="7">
        <f t="shared" si="409"/>
        <v>5.9375</v>
      </c>
    </row>
    <row r="2594" spans="1:22" ht="13.5" x14ac:dyDescent="0.25">
      <c r="A2594" s="3">
        <f>RSI!A2594</f>
        <v>45784</v>
      </c>
      <c r="B2594" s="2">
        <f>RSI!B2594</f>
        <v>19.899999999999999</v>
      </c>
      <c r="C2594" s="2">
        <f>RSI!I2594</f>
        <v>52.396761649160993</v>
      </c>
      <c r="D2594" s="2">
        <f>MACD!E2594</f>
        <v>0.26792850145982783</v>
      </c>
      <c r="E2594" s="2">
        <f>MACD!F2594</f>
        <v>9.7218781542779603E-2</v>
      </c>
      <c r="F2594" s="2">
        <f>'Moving Avg'!D2594</f>
        <v>19.899999999999999</v>
      </c>
      <c r="G2594" s="2">
        <f>'Moving Avg'!F2594</f>
        <v>20.157999999999994</v>
      </c>
      <c r="H2594" s="2">
        <f>'Moving Avg'!G2594</f>
        <v>19.537199999999995</v>
      </c>
      <c r="I2594" s="2">
        <f>'Moving Avg'!H2594</f>
        <v>19.951823125000029</v>
      </c>
      <c r="J2594" s="5" t="str">
        <f>OBV!F2594</f>
        <v>BEARISH</v>
      </c>
      <c r="K2594" s="5" t="str">
        <f>OBV!G2594</f>
        <v>WEAK</v>
      </c>
      <c r="L2594" s="5" t="str">
        <f>OBV!H2594</f>
        <v>CONFIRMED BEARISH</v>
      </c>
      <c r="M2594" s="7">
        <f t="shared" si="400"/>
        <v>25</v>
      </c>
      <c r="N2594" s="7">
        <f t="shared" si="401"/>
        <v>0</v>
      </c>
      <c r="O2594" s="7">
        <f t="shared" si="402"/>
        <v>0</v>
      </c>
      <c r="P2594" s="7">
        <f t="shared" si="403"/>
        <v>0</v>
      </c>
      <c r="Q2594" s="8">
        <f t="shared" si="404"/>
        <v>8.75</v>
      </c>
      <c r="R2594" s="8">
        <f t="shared" si="405"/>
        <v>5</v>
      </c>
      <c r="S2594" s="8">
        <f t="shared" si="406"/>
        <v>3.75</v>
      </c>
      <c r="T2594" s="8">
        <f t="shared" si="407"/>
        <v>6.25</v>
      </c>
      <c r="U2594" s="7">
        <f t="shared" si="408"/>
        <v>5.833333333333333</v>
      </c>
      <c r="V2594" s="7">
        <f t="shared" si="409"/>
        <v>5.9375</v>
      </c>
    </row>
    <row r="2595" spans="1:22" ht="13.5" x14ac:dyDescent="0.25">
      <c r="A2595" s="3">
        <f>RSI!A2595</f>
        <v>45785</v>
      </c>
      <c r="B2595" s="2">
        <f>RSI!B2595</f>
        <v>19.8</v>
      </c>
      <c r="C2595" s="2">
        <f>RSI!I2595</f>
        <v>45.921803458907831</v>
      </c>
      <c r="D2595" s="2">
        <f>MACD!E2595</f>
        <v>0.25149046924298091</v>
      </c>
      <c r="E2595" s="2">
        <f>MACD!F2595</f>
        <v>0.12807311908281988</v>
      </c>
      <c r="F2595" s="2">
        <f>'Moving Avg'!D2595</f>
        <v>19.88</v>
      </c>
      <c r="G2595" s="2">
        <f>'Moving Avg'!F2595</f>
        <v>20.122999999999994</v>
      </c>
      <c r="H2595" s="2">
        <f>'Moving Avg'!G2595</f>
        <v>19.539439999999995</v>
      </c>
      <c r="I2595" s="2">
        <f>'Moving Avg'!H2595</f>
        <v>19.944883125000029</v>
      </c>
      <c r="J2595" s="5" t="str">
        <f>OBV!F2595</f>
        <v>BEARISH</v>
      </c>
      <c r="K2595" s="5" t="str">
        <f>OBV!G2595</f>
        <v>WEAK</v>
      </c>
      <c r="L2595" s="5" t="str">
        <f>OBV!H2595</f>
        <v>CONFIRMED BEARISH</v>
      </c>
      <c r="M2595" s="7">
        <f t="shared" si="400"/>
        <v>25</v>
      </c>
      <c r="N2595" s="7">
        <f t="shared" si="401"/>
        <v>0</v>
      </c>
      <c r="O2595" s="7">
        <f t="shared" si="402"/>
        <v>0</v>
      </c>
      <c r="P2595" s="7">
        <f t="shared" si="403"/>
        <v>0</v>
      </c>
      <c r="Q2595" s="8">
        <f t="shared" si="404"/>
        <v>8.75</v>
      </c>
      <c r="R2595" s="8">
        <f t="shared" si="405"/>
        <v>5</v>
      </c>
      <c r="S2595" s="8">
        <f t="shared" si="406"/>
        <v>3.75</v>
      </c>
      <c r="T2595" s="8">
        <f t="shared" si="407"/>
        <v>6.25</v>
      </c>
      <c r="U2595" s="7">
        <f t="shared" si="408"/>
        <v>5.833333333333333</v>
      </c>
      <c r="V2595" s="7">
        <f t="shared" si="409"/>
        <v>5.9375</v>
      </c>
    </row>
    <row r="2596" spans="1:22" ht="13.5" x14ac:dyDescent="0.25">
      <c r="A2596" s="3">
        <f>RSI!A2596</f>
        <v>45786</v>
      </c>
      <c r="B2596" s="2">
        <f>RSI!B2596</f>
        <v>19.100000000000001</v>
      </c>
      <c r="C2596" s="2">
        <f>RSI!I2596</f>
        <v>23.774347370035514</v>
      </c>
      <c r="D2596" s="2">
        <f>MACD!E2596</f>
        <v>0.28218442725835402</v>
      </c>
      <c r="E2596" s="2">
        <f>MACD!F2596</f>
        <v>0.15889538071792669</v>
      </c>
      <c r="F2596" s="2">
        <f>'Moving Avg'!D2596</f>
        <v>19.72</v>
      </c>
      <c r="G2596" s="2">
        <f>'Moving Avg'!F2596</f>
        <v>20.053999999999995</v>
      </c>
      <c r="H2596" s="2">
        <f>'Moving Avg'!G2596</f>
        <v>19.527679999999997</v>
      </c>
      <c r="I2596" s="2">
        <f>'Moving Avg'!H2596</f>
        <v>19.934443125000026</v>
      </c>
      <c r="J2596" s="5" t="str">
        <f>OBV!F2596</f>
        <v>BEARISH</v>
      </c>
      <c r="K2596" s="5" t="str">
        <f>OBV!G2596</f>
        <v>WEAK</v>
      </c>
      <c r="L2596" s="5" t="str">
        <f>OBV!H2596</f>
        <v>CONFIRMED BEARISH</v>
      </c>
      <c r="M2596" s="7">
        <f t="shared" si="400"/>
        <v>50</v>
      </c>
      <c r="N2596" s="7">
        <f t="shared" si="401"/>
        <v>0</v>
      </c>
      <c r="O2596" s="7">
        <f t="shared" si="402"/>
        <v>0</v>
      </c>
      <c r="P2596" s="7">
        <f t="shared" si="403"/>
        <v>0</v>
      </c>
      <c r="Q2596" s="8">
        <f t="shared" si="404"/>
        <v>17.5</v>
      </c>
      <c r="R2596" s="8">
        <f t="shared" si="405"/>
        <v>10</v>
      </c>
      <c r="S2596" s="8">
        <f t="shared" si="406"/>
        <v>7.5</v>
      </c>
      <c r="T2596" s="8">
        <f t="shared" si="407"/>
        <v>12.5</v>
      </c>
      <c r="U2596" s="7">
        <f t="shared" si="408"/>
        <v>11.666666666666666</v>
      </c>
      <c r="V2596" s="7">
        <f t="shared" si="409"/>
        <v>11.875</v>
      </c>
    </row>
    <row r="2597" spans="1:22" ht="13.5" x14ac:dyDescent="0.25">
      <c r="A2597" s="3">
        <f>RSI!A2597</f>
        <v>45789</v>
      </c>
      <c r="B2597" s="2">
        <f>RSI!B2597</f>
        <v>19.11</v>
      </c>
      <c r="C2597" s="2">
        <f>RSI!I2597</f>
        <v>24.335760067667337</v>
      </c>
      <c r="D2597" s="2">
        <f>MACD!E2597</f>
        <v>0.31196249205947524</v>
      </c>
      <c r="E2597" s="2">
        <f>MACD!F2597</f>
        <v>0.1895088029862364</v>
      </c>
      <c r="F2597" s="2">
        <f>'Moving Avg'!D2597</f>
        <v>19.561999999999998</v>
      </c>
      <c r="G2597" s="2">
        <f>'Moving Avg'!F2597</f>
        <v>19.985499999999995</v>
      </c>
      <c r="H2597" s="2">
        <f>'Moving Avg'!G2597</f>
        <v>19.516119999999997</v>
      </c>
      <c r="I2597" s="2">
        <f>'Moving Avg'!H2597</f>
        <v>19.924053125000029</v>
      </c>
      <c r="J2597" s="5" t="str">
        <f>OBV!F2597</f>
        <v>BEARISH</v>
      </c>
      <c r="K2597" s="5" t="str">
        <f>OBV!G2597</f>
        <v>WEAK</v>
      </c>
      <c r="L2597" s="5" t="str">
        <f>OBV!H2597</f>
        <v>CONFIRMED BEARISH</v>
      </c>
      <c r="M2597" s="7">
        <f t="shared" si="400"/>
        <v>50</v>
      </c>
      <c r="N2597" s="7">
        <f t="shared" si="401"/>
        <v>0</v>
      </c>
      <c r="O2597" s="7">
        <f t="shared" si="402"/>
        <v>0</v>
      </c>
      <c r="P2597" s="7">
        <f t="shared" si="403"/>
        <v>0</v>
      </c>
      <c r="Q2597" s="8">
        <f t="shared" si="404"/>
        <v>17.5</v>
      </c>
      <c r="R2597" s="8">
        <f t="shared" si="405"/>
        <v>10</v>
      </c>
      <c r="S2597" s="8">
        <f t="shared" si="406"/>
        <v>7.5</v>
      </c>
      <c r="T2597" s="8">
        <f t="shared" si="407"/>
        <v>12.5</v>
      </c>
      <c r="U2597" s="7">
        <f t="shared" si="408"/>
        <v>11.666666666666666</v>
      </c>
      <c r="V2597" s="7">
        <f t="shared" si="409"/>
        <v>11.875</v>
      </c>
    </row>
    <row r="2598" spans="1:22" ht="13.5" x14ac:dyDescent="0.25">
      <c r="A2598" s="3">
        <f>RSI!A2598</f>
        <v>45790</v>
      </c>
      <c r="B2598" s="2">
        <f>RSI!B2598</f>
        <v>19.11</v>
      </c>
      <c r="C2598" s="2">
        <f>RSI!I2598</f>
        <v>24.335760067667337</v>
      </c>
      <c r="D2598" s="2">
        <f>MACD!E2598</f>
        <v>0.3413104061679384</v>
      </c>
      <c r="E2598" s="2">
        <f>MACD!F2598</f>
        <v>0.21986912362257682</v>
      </c>
      <c r="F2598" s="2">
        <f>'Moving Avg'!D2598</f>
        <v>19.404</v>
      </c>
      <c r="G2598" s="2">
        <f>'Moving Avg'!F2598</f>
        <v>19.920999999999999</v>
      </c>
      <c r="H2598" s="2">
        <f>'Moving Avg'!G2598</f>
        <v>19.504559999999998</v>
      </c>
      <c r="I2598" s="2">
        <f>'Moving Avg'!H2598</f>
        <v>19.913663125000028</v>
      </c>
      <c r="J2598" s="5" t="str">
        <f>OBV!F2598</f>
        <v>BEARISH</v>
      </c>
      <c r="K2598" s="5" t="str">
        <f>OBV!G2598</f>
        <v>WEAK</v>
      </c>
      <c r="L2598" s="5" t="str">
        <f>OBV!H2598</f>
        <v>CONFIRMED BEARISH</v>
      </c>
      <c r="M2598" s="7">
        <f t="shared" si="400"/>
        <v>50</v>
      </c>
      <c r="N2598" s="7">
        <f t="shared" si="401"/>
        <v>0</v>
      </c>
      <c r="O2598" s="7">
        <f t="shared" si="402"/>
        <v>0</v>
      </c>
      <c r="P2598" s="7">
        <f t="shared" si="403"/>
        <v>0</v>
      </c>
      <c r="Q2598" s="8">
        <f t="shared" si="404"/>
        <v>17.5</v>
      </c>
      <c r="R2598" s="8">
        <f t="shared" si="405"/>
        <v>10</v>
      </c>
      <c r="S2598" s="8">
        <f t="shared" si="406"/>
        <v>7.5</v>
      </c>
      <c r="T2598" s="8">
        <f t="shared" si="407"/>
        <v>12.5</v>
      </c>
      <c r="U2598" s="7">
        <f t="shared" si="408"/>
        <v>11.666666666666666</v>
      </c>
      <c r="V2598" s="7">
        <f t="shared" si="409"/>
        <v>11.875</v>
      </c>
    </row>
    <row r="2599" spans="1:22" ht="13.5" x14ac:dyDescent="0.25">
      <c r="A2599" s="3">
        <f>RSI!A2599</f>
        <v>45791</v>
      </c>
      <c r="B2599" s="2">
        <f>RSI!B2599</f>
        <v>19.2</v>
      </c>
      <c r="C2599" s="2">
        <f>RSI!I2599</f>
        <v>29.737302300446444</v>
      </c>
      <c r="D2599" s="2">
        <f>MACD!E2599</f>
        <v>0.36332019179516806</v>
      </c>
      <c r="E2599" s="2">
        <f>MACD!F2599</f>
        <v>0.24855933725709506</v>
      </c>
      <c r="F2599" s="2">
        <f>'Moving Avg'!D2599</f>
        <v>19.264000000000003</v>
      </c>
      <c r="G2599" s="2">
        <f>'Moving Avg'!F2599</f>
        <v>19.860999999999997</v>
      </c>
      <c r="H2599" s="2">
        <f>'Moving Avg'!G2599</f>
        <v>19.494800000000001</v>
      </c>
      <c r="I2599" s="2">
        <f>'Moving Avg'!H2599</f>
        <v>19.903723125000027</v>
      </c>
      <c r="J2599" s="5" t="str">
        <f>OBV!F2599</f>
        <v>BEARISH</v>
      </c>
      <c r="K2599" s="5" t="str">
        <f>OBV!G2599</f>
        <v>NEUTRAL</v>
      </c>
      <c r="L2599" s="5" t="str">
        <f>OBV!H2599</f>
        <v>CONFIRMED BEARISH</v>
      </c>
      <c r="M2599" s="7">
        <f t="shared" si="400"/>
        <v>50</v>
      </c>
      <c r="N2599" s="7">
        <f t="shared" si="401"/>
        <v>0</v>
      </c>
      <c r="O2599" s="7">
        <f t="shared" si="402"/>
        <v>0</v>
      </c>
      <c r="P2599" s="7">
        <f t="shared" si="403"/>
        <v>16.5</v>
      </c>
      <c r="Q2599" s="8">
        <f t="shared" si="404"/>
        <v>19.975000000000001</v>
      </c>
      <c r="R2599" s="8">
        <f t="shared" si="405"/>
        <v>14.125</v>
      </c>
      <c r="S2599" s="8">
        <f t="shared" si="406"/>
        <v>14.925000000000001</v>
      </c>
      <c r="T2599" s="8">
        <f t="shared" si="407"/>
        <v>16.625</v>
      </c>
      <c r="U2599" s="7">
        <f t="shared" si="408"/>
        <v>16.341666666666669</v>
      </c>
      <c r="V2599" s="7">
        <f t="shared" si="409"/>
        <v>16.412500000000001</v>
      </c>
    </row>
    <row r="2600" spans="1:22" ht="13.5" x14ac:dyDescent="0.25">
      <c r="A2600" s="3">
        <f>RSI!A2600</f>
        <v>45792</v>
      </c>
      <c r="B2600" s="2">
        <f>RSI!B2600</f>
        <v>19.149999999999999</v>
      </c>
      <c r="C2600" s="2">
        <f>RSI!I2600</f>
        <v>28.519219216642796</v>
      </c>
      <c r="D2600" s="2">
        <f>MACD!E2600</f>
        <v>0.38098232934589404</v>
      </c>
      <c r="E2600" s="2">
        <f>MACD!F2600</f>
        <v>0.27504393567485486</v>
      </c>
      <c r="F2600" s="2">
        <f>'Moving Avg'!D2600</f>
        <v>19.133999999999997</v>
      </c>
      <c r="G2600" s="2">
        <f>'Moving Avg'!F2600</f>
        <v>19.798499999999997</v>
      </c>
      <c r="H2600" s="2">
        <f>'Moving Avg'!G2600</f>
        <v>19.48404</v>
      </c>
      <c r="I2600" s="2">
        <f>'Moving Avg'!H2600</f>
        <v>19.89353312500003</v>
      </c>
      <c r="J2600" s="5" t="str">
        <f>OBV!F2600</f>
        <v>BULLISH</v>
      </c>
      <c r="K2600" s="5" t="str">
        <f>OBV!G2600</f>
        <v>NEUTRAL</v>
      </c>
      <c r="L2600" s="5" t="str">
        <f>OBV!H2600</f>
        <v>BULLISH DIVERGENCE</v>
      </c>
      <c r="M2600" s="7">
        <f t="shared" si="400"/>
        <v>50</v>
      </c>
      <c r="N2600" s="7">
        <f t="shared" si="401"/>
        <v>0</v>
      </c>
      <c r="O2600" s="7">
        <f t="shared" si="402"/>
        <v>0</v>
      </c>
      <c r="P2600" s="7">
        <f t="shared" si="403"/>
        <v>66.5</v>
      </c>
      <c r="Q2600" s="8">
        <f t="shared" si="404"/>
        <v>27.475000000000001</v>
      </c>
      <c r="R2600" s="8">
        <f t="shared" si="405"/>
        <v>26.625</v>
      </c>
      <c r="S2600" s="8">
        <f t="shared" si="406"/>
        <v>37.424999999999997</v>
      </c>
      <c r="T2600" s="8">
        <f t="shared" si="407"/>
        <v>29.125</v>
      </c>
      <c r="U2600" s="7">
        <f t="shared" si="408"/>
        <v>30.508333333333336</v>
      </c>
      <c r="V2600" s="7">
        <f t="shared" si="409"/>
        <v>30.162500000000001</v>
      </c>
    </row>
    <row r="2601" spans="1:22" ht="13.5" x14ac:dyDescent="0.25">
      <c r="A2601" s="3">
        <f>RSI!A2601</f>
        <v>45793</v>
      </c>
      <c r="B2601" s="2">
        <f>RSI!B2601</f>
        <v>19.149999999999999</v>
      </c>
      <c r="C2601" s="2">
        <f>RSI!I2601</f>
        <v>28.519219216642796</v>
      </c>
      <c r="D2601" s="2">
        <f>MACD!E2601</f>
        <v>0.399025515981414</v>
      </c>
      <c r="E2601" s="2">
        <f>MACD!F2601</f>
        <v>0.29984025173616669</v>
      </c>
      <c r="F2601" s="2">
        <f>'Moving Avg'!D2601</f>
        <v>19.143999999999998</v>
      </c>
      <c r="G2601" s="2">
        <f>'Moving Avg'!F2601</f>
        <v>19.736000000000001</v>
      </c>
      <c r="H2601" s="2">
        <f>'Moving Avg'!G2601</f>
        <v>19.490920000000003</v>
      </c>
      <c r="I2601" s="2">
        <f>'Moving Avg'!H2601</f>
        <v>19.883343125000028</v>
      </c>
      <c r="J2601" s="5" t="str">
        <f>OBV!F2601</f>
        <v>BULLISH</v>
      </c>
      <c r="K2601" s="5" t="str">
        <f>OBV!G2601</f>
        <v>STRONG</v>
      </c>
      <c r="L2601" s="5" t="str">
        <f>OBV!H2601</f>
        <v>CONFIRMED BULLISH</v>
      </c>
      <c r="M2601" s="7">
        <f t="shared" si="400"/>
        <v>50</v>
      </c>
      <c r="N2601" s="7">
        <f t="shared" si="401"/>
        <v>0</v>
      </c>
      <c r="O2601" s="7">
        <f t="shared" si="402"/>
        <v>0</v>
      </c>
      <c r="P2601" s="7">
        <f t="shared" si="403"/>
        <v>100</v>
      </c>
      <c r="Q2601" s="8">
        <f t="shared" si="404"/>
        <v>32.5</v>
      </c>
      <c r="R2601" s="8">
        <f t="shared" si="405"/>
        <v>35</v>
      </c>
      <c r="S2601" s="8">
        <f t="shared" si="406"/>
        <v>52.5</v>
      </c>
      <c r="T2601" s="8">
        <f t="shared" si="407"/>
        <v>37.5</v>
      </c>
      <c r="U2601" s="7">
        <f t="shared" si="408"/>
        <v>40</v>
      </c>
      <c r="V2601" s="7">
        <f t="shared" si="409"/>
        <v>39.375</v>
      </c>
    </row>
    <row r="2602" spans="1:22" ht="13.5" x14ac:dyDescent="0.25">
      <c r="A2602" s="3">
        <f>RSI!A2602</f>
        <v>45796</v>
      </c>
      <c r="B2602" s="2">
        <f>RSI!B2602</f>
        <v>19.100000000000001</v>
      </c>
      <c r="C2602" s="2">
        <f>RSI!I2602</f>
        <v>27.225839656332411</v>
      </c>
      <c r="D2602" s="2">
        <f>MACD!E2602</f>
        <v>0.42086532869036475</v>
      </c>
      <c r="E2602" s="2">
        <f>MACD!F2602</f>
        <v>0.32404526712700632</v>
      </c>
      <c r="F2602" s="2">
        <f>'Moving Avg'!D2602</f>
        <v>19.142000000000003</v>
      </c>
      <c r="G2602" s="2">
        <f>'Moving Avg'!F2602</f>
        <v>19.670999999999999</v>
      </c>
      <c r="H2602" s="2">
        <f>'Moving Avg'!G2602</f>
        <v>19.4968</v>
      </c>
      <c r="I2602" s="2">
        <f>'Moving Avg'!H2602</f>
        <v>19.872903125000029</v>
      </c>
      <c r="J2602" s="5" t="str">
        <f>OBV!F2602</f>
        <v>BEARISH</v>
      </c>
      <c r="K2602" s="5" t="str">
        <f>OBV!G2602</f>
        <v>WEAK</v>
      </c>
      <c r="L2602" s="5" t="str">
        <f>OBV!H2602</f>
        <v>CONFIRMED BEARISH</v>
      </c>
      <c r="M2602" s="7">
        <f t="shared" si="400"/>
        <v>50</v>
      </c>
      <c r="N2602" s="7">
        <f t="shared" si="401"/>
        <v>0</v>
      </c>
      <c r="O2602" s="7">
        <f t="shared" si="402"/>
        <v>0</v>
      </c>
      <c r="P2602" s="7">
        <f t="shared" si="403"/>
        <v>0</v>
      </c>
      <c r="Q2602" s="8">
        <f t="shared" si="404"/>
        <v>17.5</v>
      </c>
      <c r="R2602" s="8">
        <f t="shared" si="405"/>
        <v>10</v>
      </c>
      <c r="S2602" s="8">
        <f t="shared" si="406"/>
        <v>7.5</v>
      </c>
      <c r="T2602" s="8">
        <f t="shared" si="407"/>
        <v>12.5</v>
      </c>
      <c r="U2602" s="7">
        <f t="shared" si="408"/>
        <v>11.666666666666666</v>
      </c>
      <c r="V2602" s="7">
        <f t="shared" si="409"/>
        <v>11.875</v>
      </c>
    </row>
    <row r="2603" spans="1:22" ht="13.5" x14ac:dyDescent="0.25">
      <c r="A2603" s="3">
        <f>RSI!A2603</f>
        <v>45797</v>
      </c>
      <c r="B2603" s="2">
        <f>RSI!B2603</f>
        <v>19.75</v>
      </c>
      <c r="C2603" s="2">
        <f>RSI!I2603</f>
        <v>55.487528325698342</v>
      </c>
      <c r="D2603" s="2">
        <f>MACD!E2603</f>
        <v>0.39414876795019183</v>
      </c>
      <c r="E2603" s="2">
        <f>MACD!F2603</f>
        <v>0.3380659672916434</v>
      </c>
      <c r="F2603" s="2">
        <f>'Moving Avg'!D2603</f>
        <v>19.27</v>
      </c>
      <c r="G2603" s="2">
        <f>'Moving Avg'!F2603</f>
        <v>19.638500000000001</v>
      </c>
      <c r="H2603" s="2">
        <f>'Moving Avg'!G2603</f>
        <v>19.5168</v>
      </c>
      <c r="I2603" s="2">
        <f>'Moving Avg'!H2603</f>
        <v>19.865713125000028</v>
      </c>
      <c r="J2603" s="5" t="str">
        <f>OBV!F2603</f>
        <v>BULLISH</v>
      </c>
      <c r="K2603" s="5" t="str">
        <f>OBV!G2603</f>
        <v>NEUTRAL</v>
      </c>
      <c r="L2603" s="5" t="str">
        <f>OBV!H2603</f>
        <v>CONFIRMED BULLISH</v>
      </c>
      <c r="M2603" s="7">
        <f t="shared" si="400"/>
        <v>25</v>
      </c>
      <c r="N2603" s="7">
        <f t="shared" si="401"/>
        <v>0</v>
      </c>
      <c r="O2603" s="7">
        <f t="shared" si="402"/>
        <v>0</v>
      </c>
      <c r="P2603" s="7">
        <f t="shared" si="403"/>
        <v>83.5</v>
      </c>
      <c r="Q2603" s="8">
        <f t="shared" si="404"/>
        <v>21.274999999999999</v>
      </c>
      <c r="R2603" s="8">
        <f t="shared" si="405"/>
        <v>25.875</v>
      </c>
      <c r="S2603" s="8">
        <f t="shared" si="406"/>
        <v>41.325000000000003</v>
      </c>
      <c r="T2603" s="8">
        <f t="shared" si="407"/>
        <v>27.125</v>
      </c>
      <c r="U2603" s="7">
        <f t="shared" si="408"/>
        <v>29.491666666666664</v>
      </c>
      <c r="V2603" s="7">
        <f t="shared" si="409"/>
        <v>28.9</v>
      </c>
    </row>
    <row r="2604" spans="1:22" ht="13.5" x14ac:dyDescent="0.25">
      <c r="A2604" s="3">
        <f>RSI!A2604</f>
        <v>45798</v>
      </c>
      <c r="B2604" s="2">
        <f>RSI!B2604</f>
        <v>19.75</v>
      </c>
      <c r="C2604" s="2">
        <f>RSI!I2604</f>
        <v>55.487528325698342</v>
      </c>
      <c r="D2604" s="2">
        <f>MACD!E2604</f>
        <v>0.37043466745062759</v>
      </c>
      <c r="E2604" s="2">
        <f>MACD!F2604</f>
        <v>0.34453970732344025</v>
      </c>
      <c r="F2604" s="2">
        <f>'Moving Avg'!D2604</f>
        <v>19.380000000000003</v>
      </c>
      <c r="G2604" s="2">
        <f>'Moving Avg'!F2604</f>
        <v>19.626000000000001</v>
      </c>
      <c r="H2604" s="2">
        <f>'Moving Avg'!G2604</f>
        <v>19.5318</v>
      </c>
      <c r="I2604" s="2">
        <f>'Moving Avg'!H2604</f>
        <v>19.85852312500003</v>
      </c>
      <c r="J2604" s="5" t="str">
        <f>OBV!F2604</f>
        <v>BEARISH</v>
      </c>
      <c r="K2604" s="5" t="str">
        <f>OBV!G2604</f>
        <v>NEUTRAL</v>
      </c>
      <c r="L2604" s="5" t="str">
        <f>OBV!H2604</f>
        <v>BEARISH DIVERGENCE</v>
      </c>
      <c r="M2604" s="7">
        <f t="shared" si="400"/>
        <v>25</v>
      </c>
      <c r="N2604" s="7">
        <f t="shared" si="401"/>
        <v>0</v>
      </c>
      <c r="O2604" s="7">
        <f t="shared" si="402"/>
        <v>0</v>
      </c>
      <c r="P2604" s="7">
        <f t="shared" si="403"/>
        <v>16.5</v>
      </c>
      <c r="Q2604" s="8">
        <f t="shared" si="404"/>
        <v>11.225</v>
      </c>
      <c r="R2604" s="8">
        <f t="shared" si="405"/>
        <v>9.125</v>
      </c>
      <c r="S2604" s="8">
        <f t="shared" si="406"/>
        <v>11.175000000000001</v>
      </c>
      <c r="T2604" s="8">
        <f t="shared" si="407"/>
        <v>10.375</v>
      </c>
      <c r="U2604" s="7">
        <f t="shared" si="408"/>
        <v>10.508333333333335</v>
      </c>
      <c r="V2604" s="7">
        <f t="shared" si="409"/>
        <v>10.475000000000001</v>
      </c>
    </row>
    <row r="2605" spans="1:22" ht="13.5" x14ac:dyDescent="0.25">
      <c r="A2605" s="3">
        <f>RSI!A2605</f>
        <v>45799</v>
      </c>
      <c r="B2605" s="2">
        <f>RSI!B2605</f>
        <v>19.75</v>
      </c>
      <c r="C2605" s="2">
        <f>RSI!I2605</f>
        <v>55.487528325698342</v>
      </c>
      <c r="D2605" s="2">
        <f>MACD!E2605</f>
        <v>0.33395855261534635</v>
      </c>
      <c r="E2605" s="2">
        <f>MACD!F2605</f>
        <v>0.34242347638182147</v>
      </c>
      <c r="F2605" s="2">
        <f>'Moving Avg'!D2605</f>
        <v>19.5</v>
      </c>
      <c r="G2605" s="2">
        <f>'Moving Avg'!F2605</f>
        <v>19.613499999999998</v>
      </c>
      <c r="H2605" s="2">
        <f>'Moving Avg'!G2605</f>
        <v>19.551600000000001</v>
      </c>
      <c r="I2605" s="2">
        <f>'Moving Avg'!H2605</f>
        <v>19.851333125000032</v>
      </c>
      <c r="J2605" s="5" t="str">
        <f>OBV!F2605</f>
        <v>BULLISH</v>
      </c>
      <c r="K2605" s="5" t="str">
        <f>OBV!G2605</f>
        <v>NEUTRAL</v>
      </c>
      <c r="L2605" s="5" t="str">
        <f>OBV!H2605</f>
        <v>CONFIRMED BULLISH</v>
      </c>
      <c r="M2605" s="7">
        <f t="shared" si="400"/>
        <v>25</v>
      </c>
      <c r="N2605" s="7">
        <f t="shared" si="401"/>
        <v>45</v>
      </c>
      <c r="O2605" s="7">
        <f t="shared" si="402"/>
        <v>0</v>
      </c>
      <c r="P2605" s="7">
        <f t="shared" si="403"/>
        <v>83.5</v>
      </c>
      <c r="Q2605" s="8">
        <f t="shared" si="404"/>
        <v>37.024999999999999</v>
      </c>
      <c r="R2605" s="8">
        <f t="shared" si="405"/>
        <v>34.875</v>
      </c>
      <c r="S2605" s="8">
        <f t="shared" si="406"/>
        <v>48.075000000000003</v>
      </c>
      <c r="T2605" s="8">
        <f t="shared" si="407"/>
        <v>38.375</v>
      </c>
      <c r="U2605" s="7">
        <f t="shared" si="408"/>
        <v>39.991666666666667</v>
      </c>
      <c r="V2605" s="7">
        <f t="shared" si="409"/>
        <v>39.587500000000006</v>
      </c>
    </row>
    <row r="2606" spans="1:22" ht="13.5" x14ac:dyDescent="0.25">
      <c r="A2606" s="3">
        <f>RSI!A2606</f>
        <v>45800</v>
      </c>
      <c r="B2606" s="2">
        <f>RSI!B2606</f>
        <v>19.75</v>
      </c>
      <c r="C2606" s="2">
        <f>RSI!I2606</f>
        <v>55.487528325698342</v>
      </c>
      <c r="D2606" s="2">
        <f>MACD!E2606</f>
        <v>0.19445209737271796</v>
      </c>
      <c r="E2606" s="2">
        <f>MACD!F2606</f>
        <v>0.31282920058000074</v>
      </c>
      <c r="F2606" s="2">
        <f>'Moving Avg'!D2606</f>
        <v>19.619999999999997</v>
      </c>
      <c r="G2606" s="2">
        <f>'Moving Avg'!F2606</f>
        <v>19.6035</v>
      </c>
      <c r="H2606" s="2">
        <f>'Moving Avg'!G2606</f>
        <v>19.5776</v>
      </c>
      <c r="I2606" s="2">
        <f>'Moving Avg'!H2606</f>
        <v>19.844143125000031</v>
      </c>
      <c r="J2606" s="5" t="str">
        <f>OBV!F2606</f>
        <v>BULLISH</v>
      </c>
      <c r="K2606" s="5" t="str">
        <f>OBV!G2606</f>
        <v>NEUTRAL</v>
      </c>
      <c r="L2606" s="5" t="str">
        <f>OBV!H2606</f>
        <v>CONFIRMED BULLISH</v>
      </c>
      <c r="M2606" s="7">
        <f t="shared" si="400"/>
        <v>25</v>
      </c>
      <c r="N2606" s="7">
        <f t="shared" si="401"/>
        <v>100</v>
      </c>
      <c r="O2606" s="7">
        <f t="shared" si="402"/>
        <v>0</v>
      </c>
      <c r="P2606" s="7">
        <f t="shared" si="403"/>
        <v>83.5</v>
      </c>
      <c r="Q2606" s="8">
        <f t="shared" si="404"/>
        <v>56.274999999999999</v>
      </c>
      <c r="R2606" s="8">
        <f t="shared" si="405"/>
        <v>45.875</v>
      </c>
      <c r="S2606" s="8">
        <f t="shared" si="406"/>
        <v>56.325000000000003</v>
      </c>
      <c r="T2606" s="8">
        <f t="shared" si="407"/>
        <v>52.125</v>
      </c>
      <c r="U2606" s="7">
        <f t="shared" si="408"/>
        <v>52.82500000000001</v>
      </c>
      <c r="V2606" s="7">
        <f t="shared" si="409"/>
        <v>52.650000000000006</v>
      </c>
    </row>
    <row r="2607" spans="1:22" ht="13.5" x14ac:dyDescent="0.25">
      <c r="A2607" s="3">
        <f>RSI!A2607</f>
        <v>45803</v>
      </c>
      <c r="B2607" s="2">
        <f>RSI!B2607</f>
        <v>19.75</v>
      </c>
      <c r="C2607" s="2">
        <f>RSI!I2607</f>
        <v>55.487528325698349</v>
      </c>
      <c r="D2607" s="2">
        <f>MACD!E2607</f>
        <v>7.70672438649882E-2</v>
      </c>
      <c r="E2607" s="2">
        <f>MACD!F2607</f>
        <v>0.26567680923699827</v>
      </c>
      <c r="F2607" s="2">
        <f>'Moving Avg'!D2607</f>
        <v>19.75</v>
      </c>
      <c r="G2607" s="2">
        <f>'Moving Avg'!F2607</f>
        <v>19.593500000000002</v>
      </c>
      <c r="H2607" s="2">
        <f>'Moving Avg'!G2607</f>
        <v>19.602599999999999</v>
      </c>
      <c r="I2607" s="2">
        <f>'Moving Avg'!H2607</f>
        <v>19.836953125000033</v>
      </c>
      <c r="J2607" s="5" t="str">
        <f>OBV!F2607</f>
        <v>BULLISH</v>
      </c>
      <c r="K2607" s="5" t="str">
        <f>OBV!G2607</f>
        <v>STRONG</v>
      </c>
      <c r="L2607" s="5" t="str">
        <f>OBV!H2607</f>
        <v>CONFIRMED BULLISH</v>
      </c>
      <c r="M2607" s="7">
        <f t="shared" si="400"/>
        <v>25</v>
      </c>
      <c r="N2607" s="7">
        <f t="shared" si="401"/>
        <v>100</v>
      </c>
      <c r="O2607" s="7">
        <f t="shared" si="402"/>
        <v>0</v>
      </c>
      <c r="P2607" s="7">
        <f t="shared" si="403"/>
        <v>100</v>
      </c>
      <c r="Q2607" s="8">
        <f t="shared" si="404"/>
        <v>58.75</v>
      </c>
      <c r="R2607" s="8">
        <f t="shared" si="405"/>
        <v>50</v>
      </c>
      <c r="S2607" s="8">
        <f t="shared" si="406"/>
        <v>63.75</v>
      </c>
      <c r="T2607" s="8">
        <f t="shared" si="407"/>
        <v>56.25</v>
      </c>
      <c r="U2607" s="7">
        <f t="shared" si="408"/>
        <v>57.5</v>
      </c>
      <c r="V2607" s="7">
        <f t="shared" si="409"/>
        <v>57.1875</v>
      </c>
    </row>
    <row r="2608" spans="1:22" ht="13.5" x14ac:dyDescent="0.25">
      <c r="A2608" s="3">
        <f>RSI!A2608</f>
        <v>45804</v>
      </c>
      <c r="B2608" s="2">
        <f>RSI!B2608</f>
        <v>19.75</v>
      </c>
      <c r="C2608" s="2">
        <f>RSI!I2608</f>
        <v>55.487528325698342</v>
      </c>
      <c r="D2608" s="2">
        <f>MACD!E2608</f>
        <v>-2.3072652687961437E-2</v>
      </c>
      <c r="E2608" s="2">
        <f>MACD!F2608</f>
        <v>0.20792691685200634</v>
      </c>
      <c r="F2608" s="2">
        <f>'Moving Avg'!D2608</f>
        <v>19.75</v>
      </c>
      <c r="G2608" s="2">
        <f>'Moving Avg'!F2608</f>
        <v>19.583500000000001</v>
      </c>
      <c r="H2608" s="2">
        <f>'Moving Avg'!G2608</f>
        <v>19.627600000000001</v>
      </c>
      <c r="I2608" s="2">
        <f>'Moving Avg'!H2608</f>
        <v>19.829763125000035</v>
      </c>
      <c r="J2608" s="5" t="str">
        <f>OBV!F2608</f>
        <v>NEUTRAL</v>
      </c>
      <c r="K2608" s="5" t="str">
        <f>OBV!G2608</f>
        <v>NEUTRAL</v>
      </c>
      <c r="L2608" s="5" t="str">
        <f>OBV!H2608</f>
        <v>NEUTRAL</v>
      </c>
      <c r="M2608" s="7">
        <f t="shared" si="400"/>
        <v>25</v>
      </c>
      <c r="N2608" s="7">
        <f t="shared" si="401"/>
        <v>100</v>
      </c>
      <c r="O2608" s="7">
        <f t="shared" si="402"/>
        <v>0</v>
      </c>
      <c r="P2608" s="7">
        <f t="shared" si="403"/>
        <v>33</v>
      </c>
      <c r="Q2608" s="8">
        <f t="shared" si="404"/>
        <v>48.7</v>
      </c>
      <c r="R2608" s="8">
        <f t="shared" si="405"/>
        <v>33.25</v>
      </c>
      <c r="S2608" s="8">
        <f t="shared" si="406"/>
        <v>33.6</v>
      </c>
      <c r="T2608" s="8">
        <f t="shared" si="407"/>
        <v>39.5</v>
      </c>
      <c r="U2608" s="7">
        <f t="shared" si="408"/>
        <v>38.516666666666673</v>
      </c>
      <c r="V2608" s="7">
        <f t="shared" si="409"/>
        <v>38.762500000000003</v>
      </c>
    </row>
    <row r="2609" spans="1:22" ht="13.5" x14ac:dyDescent="0.25">
      <c r="A2609" s="3">
        <f>RSI!A2609</f>
        <v>45805</v>
      </c>
      <c r="B2609" s="2">
        <f>RSI!B2609</f>
        <v>19.75</v>
      </c>
      <c r="C2609" s="2">
        <f>RSI!I2609</f>
        <v>55.487528325698342</v>
      </c>
      <c r="D2609" s="2">
        <f>MACD!E2609</f>
        <v>-9.4714193831297422E-2</v>
      </c>
      <c r="E2609" s="2">
        <f>MACD!F2609</f>
        <v>0.14739869471534559</v>
      </c>
      <c r="F2609" s="2">
        <f>'Moving Avg'!D2609</f>
        <v>19.75</v>
      </c>
      <c r="G2609" s="2">
        <f>'Moving Avg'!F2609</f>
        <v>19.573500000000003</v>
      </c>
      <c r="H2609" s="2">
        <f>'Moving Avg'!G2609</f>
        <v>19.651399999999999</v>
      </c>
      <c r="I2609" s="2">
        <f>'Moving Avg'!H2609</f>
        <v>19.822573125000034</v>
      </c>
      <c r="J2609" s="5" t="str">
        <f>OBV!F2609</f>
        <v>NEUTRAL</v>
      </c>
      <c r="K2609" s="5" t="str">
        <f>OBV!G2609</f>
        <v>NEUTRAL</v>
      </c>
      <c r="L2609" s="5" t="str">
        <f>OBV!H2609</f>
        <v>NEUTRAL</v>
      </c>
      <c r="M2609" s="7">
        <f t="shared" si="400"/>
        <v>25</v>
      </c>
      <c r="N2609" s="7">
        <f t="shared" si="401"/>
        <v>100</v>
      </c>
      <c r="O2609" s="7">
        <f t="shared" si="402"/>
        <v>0</v>
      </c>
      <c r="P2609" s="7">
        <f t="shared" si="403"/>
        <v>33</v>
      </c>
      <c r="Q2609" s="8">
        <f t="shared" si="404"/>
        <v>48.7</v>
      </c>
      <c r="R2609" s="8">
        <f t="shared" si="405"/>
        <v>33.25</v>
      </c>
      <c r="S2609" s="8">
        <f t="shared" si="406"/>
        <v>33.6</v>
      </c>
      <c r="T2609" s="8">
        <f t="shared" si="407"/>
        <v>39.5</v>
      </c>
      <c r="U2609" s="7">
        <f t="shared" si="408"/>
        <v>38.516666666666673</v>
      </c>
      <c r="V2609" s="7">
        <f t="shared" si="409"/>
        <v>38.762500000000003</v>
      </c>
    </row>
    <row r="2610" spans="1:22" ht="13.5" x14ac:dyDescent="0.25">
      <c r="A2610" s="3">
        <f>RSI!A2610</f>
        <v>45806</v>
      </c>
      <c r="B2610" s="2">
        <f>RSI!B2610</f>
        <v>19.75</v>
      </c>
      <c r="C2610" s="2">
        <f>RSI!I2610</f>
        <v>55.487528325698349</v>
      </c>
      <c r="D2610" s="2">
        <f>MACD!E2610</f>
        <v>-0.16372435633583393</v>
      </c>
      <c r="E2610" s="2">
        <f>MACD!F2610</f>
        <v>8.5174084505109687E-2</v>
      </c>
      <c r="F2610" s="2">
        <f>'Moving Avg'!D2610</f>
        <v>19.75</v>
      </c>
      <c r="G2610" s="2">
        <f>'Moving Avg'!F2610</f>
        <v>19.566000000000003</v>
      </c>
      <c r="H2610" s="2">
        <f>'Moving Avg'!G2610</f>
        <v>19.666399999999999</v>
      </c>
      <c r="I2610" s="2">
        <f>'Moving Avg'!H2610</f>
        <v>19.815383125000036</v>
      </c>
      <c r="J2610" s="5" t="str">
        <f>OBV!F2610</f>
        <v>NEUTRAL</v>
      </c>
      <c r="K2610" s="5" t="str">
        <f>OBV!G2610</f>
        <v>NEUTRAL</v>
      </c>
      <c r="L2610" s="5" t="str">
        <f>OBV!H2610</f>
        <v>NEUTRAL</v>
      </c>
      <c r="M2610" s="7">
        <f t="shared" si="400"/>
        <v>25</v>
      </c>
      <c r="N2610" s="7">
        <f t="shared" si="401"/>
        <v>100</v>
      </c>
      <c r="O2610" s="7">
        <f t="shared" si="402"/>
        <v>0</v>
      </c>
      <c r="P2610" s="7">
        <f t="shared" si="403"/>
        <v>33</v>
      </c>
      <c r="Q2610" s="8">
        <f t="shared" si="404"/>
        <v>48.7</v>
      </c>
      <c r="R2610" s="8">
        <f t="shared" si="405"/>
        <v>33.25</v>
      </c>
      <c r="S2610" s="8">
        <f t="shared" si="406"/>
        <v>33.6</v>
      </c>
      <c r="T2610" s="8">
        <f t="shared" si="407"/>
        <v>39.5</v>
      </c>
      <c r="U2610" s="7">
        <f t="shared" si="408"/>
        <v>38.516666666666673</v>
      </c>
      <c r="V2610" s="7">
        <f t="shared" si="409"/>
        <v>38.762500000000003</v>
      </c>
    </row>
    <row r="2611" spans="1:22" ht="13.5" x14ac:dyDescent="0.25">
      <c r="A2611" s="3">
        <f>RSI!A2611</f>
        <v>45807</v>
      </c>
      <c r="B2611" s="2">
        <f>RSI!B2611</f>
        <v>19.75</v>
      </c>
      <c r="C2611" s="2">
        <f>RSI!I2611</f>
        <v>55.487528325698342</v>
      </c>
      <c r="D2611" s="2">
        <f>MACD!E2611</f>
        <v>-0.22276394967886404</v>
      </c>
      <c r="E2611" s="2">
        <f>MACD!F2611</f>
        <v>2.3586477668314947E-2</v>
      </c>
      <c r="F2611" s="2">
        <f>'Moving Avg'!D2611</f>
        <v>19.75</v>
      </c>
      <c r="G2611" s="2">
        <f>'Moving Avg'!F2611</f>
        <v>19.558499999999999</v>
      </c>
      <c r="H2611" s="2">
        <f>'Moving Avg'!G2611</f>
        <v>19.6814</v>
      </c>
      <c r="I2611" s="2">
        <f>'Moving Avg'!H2611</f>
        <v>19.808193125000038</v>
      </c>
      <c r="J2611" s="5" t="str">
        <f>OBV!F2611</f>
        <v>NEUTRAL</v>
      </c>
      <c r="K2611" s="5" t="str">
        <f>OBV!G2611</f>
        <v>NEUTRAL</v>
      </c>
      <c r="L2611" s="5" t="str">
        <f>OBV!H2611</f>
        <v>NEUTRAL</v>
      </c>
      <c r="M2611" s="7">
        <f t="shared" si="400"/>
        <v>25</v>
      </c>
      <c r="N2611" s="7">
        <f t="shared" si="401"/>
        <v>100</v>
      </c>
      <c r="O2611" s="7">
        <f t="shared" si="402"/>
        <v>0</v>
      </c>
      <c r="P2611" s="7">
        <f t="shared" si="403"/>
        <v>33</v>
      </c>
      <c r="Q2611" s="8">
        <f t="shared" si="404"/>
        <v>48.7</v>
      </c>
      <c r="R2611" s="8">
        <f t="shared" si="405"/>
        <v>33.25</v>
      </c>
      <c r="S2611" s="8">
        <f t="shared" si="406"/>
        <v>33.6</v>
      </c>
      <c r="T2611" s="8">
        <f t="shared" si="407"/>
        <v>39.5</v>
      </c>
      <c r="U2611" s="7">
        <f t="shared" si="408"/>
        <v>38.516666666666673</v>
      </c>
      <c r="V2611" s="7">
        <f t="shared" si="409"/>
        <v>38.762500000000003</v>
      </c>
    </row>
    <row r="2612" spans="1:22" ht="13.5" x14ac:dyDescent="0.25">
      <c r="A2612" s="3">
        <f>RSI!A2612</f>
        <v>45810</v>
      </c>
      <c r="B2612" s="2">
        <f>RSI!B2612</f>
        <v>19.75</v>
      </c>
      <c r="C2612" s="2">
        <f>RSI!I2612</f>
        <v>55.487528325698342</v>
      </c>
      <c r="D2612" s="2">
        <f>MACD!E2612</f>
        <v>-0.28101133535013645</v>
      </c>
      <c r="E2612" s="2">
        <f>MACD!F2612</f>
        <v>-3.7333084935375335E-2</v>
      </c>
      <c r="F2612" s="2">
        <f>'Moving Avg'!D2612</f>
        <v>19.75</v>
      </c>
      <c r="G2612" s="2">
        <f>'Moving Avg'!F2612</f>
        <v>19.550999999999998</v>
      </c>
      <c r="H2612" s="2">
        <f>'Moving Avg'!G2612</f>
        <v>19.696399999999997</v>
      </c>
      <c r="I2612" s="2">
        <f>'Moving Avg'!H2612</f>
        <v>19.801003125000037</v>
      </c>
      <c r="J2612" s="5" t="str">
        <f>OBV!F2612</f>
        <v>NEUTRAL</v>
      </c>
      <c r="K2612" s="5" t="str">
        <f>OBV!G2612</f>
        <v>NEUTRAL</v>
      </c>
      <c r="L2612" s="5" t="str">
        <f>OBV!H2612</f>
        <v>NEUTRAL</v>
      </c>
      <c r="M2612" s="7">
        <f t="shared" si="400"/>
        <v>25</v>
      </c>
      <c r="N2612" s="7">
        <f t="shared" si="401"/>
        <v>100</v>
      </c>
      <c r="O2612" s="7">
        <f t="shared" si="402"/>
        <v>0</v>
      </c>
      <c r="P2612" s="7">
        <f t="shared" si="403"/>
        <v>33</v>
      </c>
      <c r="Q2612" s="8">
        <f t="shared" si="404"/>
        <v>48.7</v>
      </c>
      <c r="R2612" s="8">
        <f t="shared" si="405"/>
        <v>33.25</v>
      </c>
      <c r="S2612" s="8">
        <f t="shared" si="406"/>
        <v>33.6</v>
      </c>
      <c r="T2612" s="8">
        <f t="shared" si="407"/>
        <v>39.5</v>
      </c>
      <c r="U2612" s="7">
        <f t="shared" si="408"/>
        <v>38.516666666666673</v>
      </c>
      <c r="V2612" s="7">
        <f t="shared" si="409"/>
        <v>38.762500000000003</v>
      </c>
    </row>
    <row r="2613" spans="1:22" ht="13.5" x14ac:dyDescent="0.25">
      <c r="A2613" s="3">
        <f>RSI!A2613</f>
        <v>45811</v>
      </c>
      <c r="B2613" s="2">
        <f>RSI!B2613</f>
        <v>19.75</v>
      </c>
      <c r="C2613" s="2">
        <f>RSI!I2613</f>
        <v>55.487528325698342</v>
      </c>
      <c r="D2613" s="2">
        <f>MACD!E2613</f>
        <v>-0.23085175050170292</v>
      </c>
      <c r="E2613" s="2">
        <f>MACD!F2613</f>
        <v>-7.6036818048640861E-2</v>
      </c>
      <c r="F2613" s="2">
        <f>'Moving Avg'!D2613</f>
        <v>19.75</v>
      </c>
      <c r="G2613" s="2">
        <f>'Moving Avg'!F2613</f>
        <v>19.543500000000002</v>
      </c>
      <c r="H2613" s="2">
        <f>'Moving Avg'!G2613</f>
        <v>19.711399999999998</v>
      </c>
      <c r="I2613" s="2">
        <f>'Moving Avg'!H2613</f>
        <v>19.793813125000039</v>
      </c>
      <c r="J2613" s="5" t="str">
        <f>OBV!F2613</f>
        <v>NEUTRAL</v>
      </c>
      <c r="K2613" s="5" t="str">
        <f>OBV!G2613</f>
        <v>NEUTRAL</v>
      </c>
      <c r="L2613" s="5" t="str">
        <f>OBV!H2613</f>
        <v>NEUTRAL</v>
      </c>
      <c r="M2613" s="7">
        <f t="shared" si="400"/>
        <v>25</v>
      </c>
      <c r="N2613" s="7">
        <f t="shared" si="401"/>
        <v>100</v>
      </c>
      <c r="O2613" s="7">
        <f t="shared" si="402"/>
        <v>0</v>
      </c>
      <c r="P2613" s="7">
        <f t="shared" si="403"/>
        <v>33</v>
      </c>
      <c r="Q2613" s="8">
        <f t="shared" si="404"/>
        <v>48.7</v>
      </c>
      <c r="R2613" s="8">
        <f t="shared" si="405"/>
        <v>33.25</v>
      </c>
      <c r="S2613" s="8">
        <f t="shared" si="406"/>
        <v>33.6</v>
      </c>
      <c r="T2613" s="8">
        <f t="shared" si="407"/>
        <v>39.5</v>
      </c>
      <c r="U2613" s="7">
        <f t="shared" si="408"/>
        <v>38.516666666666673</v>
      </c>
      <c r="V2613" s="7">
        <f t="shared" si="409"/>
        <v>38.762500000000003</v>
      </c>
    </row>
    <row r="2614" spans="1:22" ht="13.5" x14ac:dyDescent="0.25">
      <c r="A2614" s="3">
        <f>RSI!A2614</f>
        <v>45812</v>
      </c>
      <c r="B2614" s="2">
        <f>RSI!B2614</f>
        <v>19.75</v>
      </c>
      <c r="C2614" s="2">
        <f>RSI!I2614</f>
        <v>55.487528325698342</v>
      </c>
      <c r="D2614" s="2">
        <f>MACD!E2614</f>
        <v>-0.18892214128425167</v>
      </c>
      <c r="E2614" s="2">
        <f>MACD!F2614</f>
        <v>-9.8613882695763017E-2</v>
      </c>
      <c r="F2614" s="2">
        <f>'Moving Avg'!D2614</f>
        <v>19.75</v>
      </c>
      <c r="G2614" s="2">
        <f>'Moving Avg'!F2614</f>
        <v>19.536000000000001</v>
      </c>
      <c r="H2614" s="2">
        <f>'Moving Avg'!G2614</f>
        <v>19.726399999999998</v>
      </c>
      <c r="I2614" s="2">
        <f>'Moving Avg'!H2614</f>
        <v>19.791313125000034</v>
      </c>
      <c r="J2614" s="5" t="str">
        <f>OBV!F2614</f>
        <v>NEUTRAL</v>
      </c>
      <c r="K2614" s="5" t="str">
        <f>OBV!G2614</f>
        <v>NEUTRAL</v>
      </c>
      <c r="L2614" s="5" t="str">
        <f>OBV!H2614</f>
        <v>NEUTRAL</v>
      </c>
      <c r="M2614" s="7">
        <f t="shared" si="400"/>
        <v>25</v>
      </c>
      <c r="N2614" s="7">
        <f t="shared" si="401"/>
        <v>100</v>
      </c>
      <c r="O2614" s="7">
        <f t="shared" si="402"/>
        <v>0</v>
      </c>
      <c r="P2614" s="7">
        <f t="shared" si="403"/>
        <v>33</v>
      </c>
      <c r="Q2614" s="8">
        <f t="shared" si="404"/>
        <v>48.7</v>
      </c>
      <c r="R2614" s="8">
        <f t="shared" si="405"/>
        <v>33.25</v>
      </c>
      <c r="S2614" s="8">
        <f t="shared" si="406"/>
        <v>33.6</v>
      </c>
      <c r="T2614" s="8">
        <f t="shared" si="407"/>
        <v>39.5</v>
      </c>
      <c r="U2614" s="7">
        <f t="shared" si="408"/>
        <v>38.516666666666673</v>
      </c>
      <c r="V2614" s="7">
        <f t="shared" si="409"/>
        <v>38.762500000000003</v>
      </c>
    </row>
    <row r="2615" spans="1:22" ht="13.5" x14ac:dyDescent="0.25">
      <c r="A2615" s="3">
        <f>RSI!A2615</f>
        <v>45813</v>
      </c>
      <c r="B2615" s="2">
        <f>RSI!B2615</f>
        <v>19.75</v>
      </c>
      <c r="C2615" s="2">
        <f>RSI!I2615</f>
        <v>55.487528325698342</v>
      </c>
      <c r="D2615" s="2">
        <f>MACD!E2615</f>
        <v>-0.15391834897673817</v>
      </c>
      <c r="E2615" s="2">
        <f>MACD!F2615</f>
        <v>-0.10967477595195806</v>
      </c>
      <c r="F2615" s="2">
        <f>'Moving Avg'!D2615</f>
        <v>19.75</v>
      </c>
      <c r="G2615" s="2">
        <f>'Moving Avg'!F2615</f>
        <v>19.533499999999997</v>
      </c>
      <c r="H2615" s="2">
        <f>'Moving Avg'!G2615</f>
        <v>19.741399999999995</v>
      </c>
      <c r="I2615" s="2">
        <f>'Moving Avg'!H2615</f>
        <v>19.788813125000036</v>
      </c>
      <c r="J2615" s="5" t="str">
        <f>OBV!F2615</f>
        <v>NEUTRAL</v>
      </c>
      <c r="K2615" s="5" t="str">
        <f>OBV!G2615</f>
        <v>NEUTRAL</v>
      </c>
      <c r="L2615" s="5" t="str">
        <f>OBV!H2615</f>
        <v>NEUTRAL</v>
      </c>
      <c r="M2615" s="7">
        <f t="shared" si="400"/>
        <v>25</v>
      </c>
      <c r="N2615" s="7">
        <f t="shared" si="401"/>
        <v>100</v>
      </c>
      <c r="O2615" s="7">
        <f t="shared" si="402"/>
        <v>0</v>
      </c>
      <c r="P2615" s="7">
        <f t="shared" si="403"/>
        <v>33</v>
      </c>
      <c r="Q2615" s="8">
        <f t="shared" si="404"/>
        <v>48.7</v>
      </c>
      <c r="R2615" s="8">
        <f t="shared" si="405"/>
        <v>33.25</v>
      </c>
      <c r="S2615" s="8">
        <f t="shared" si="406"/>
        <v>33.6</v>
      </c>
      <c r="T2615" s="8">
        <f t="shared" si="407"/>
        <v>39.5</v>
      </c>
      <c r="U2615" s="7">
        <f t="shared" si="408"/>
        <v>38.516666666666673</v>
      </c>
      <c r="V2615" s="7">
        <f t="shared" si="409"/>
        <v>38.762500000000003</v>
      </c>
    </row>
    <row r="2616" spans="1:22" ht="13.5" x14ac:dyDescent="0.25">
      <c r="A2616" s="3">
        <f>RSI!A2616</f>
        <v>45817</v>
      </c>
      <c r="B2616" s="2">
        <f>RSI!B2616</f>
        <v>19.75</v>
      </c>
      <c r="C2616" s="2">
        <f>RSI!I2616</f>
        <v>55.487528325698342</v>
      </c>
      <c r="D2616" s="2">
        <f>MACD!E2616</f>
        <v>-0.12473967011499454</v>
      </c>
      <c r="E2616" s="2">
        <f>MACD!F2616</f>
        <v>-0.11268775478456536</v>
      </c>
      <c r="F2616" s="2">
        <f>'Moving Avg'!D2616</f>
        <v>19.75</v>
      </c>
      <c r="G2616" s="2">
        <f>'Moving Avg'!F2616</f>
        <v>19.565999999999999</v>
      </c>
      <c r="H2616" s="2">
        <f>'Moving Avg'!G2616</f>
        <v>19.756399999999996</v>
      </c>
      <c r="I2616" s="2">
        <f>'Moving Avg'!H2616</f>
        <v>19.786313125000035</v>
      </c>
      <c r="J2616" s="5" t="str">
        <f>OBV!F2616</f>
        <v>NEUTRAL</v>
      </c>
      <c r="K2616" s="5" t="str">
        <f>OBV!G2616</f>
        <v>NEUTRAL</v>
      </c>
      <c r="L2616" s="5" t="str">
        <f>OBV!H2616</f>
        <v>NEUTRAL</v>
      </c>
      <c r="M2616" s="7">
        <f t="shared" si="400"/>
        <v>25</v>
      </c>
      <c r="N2616" s="7">
        <f t="shared" si="401"/>
        <v>45</v>
      </c>
      <c r="O2616" s="7">
        <f t="shared" si="402"/>
        <v>0</v>
      </c>
      <c r="P2616" s="7">
        <f t="shared" si="403"/>
        <v>33</v>
      </c>
      <c r="Q2616" s="8">
        <f t="shared" si="404"/>
        <v>29.45</v>
      </c>
      <c r="R2616" s="8">
        <f t="shared" si="405"/>
        <v>22.25</v>
      </c>
      <c r="S2616" s="8">
        <f t="shared" si="406"/>
        <v>25.35</v>
      </c>
      <c r="T2616" s="8">
        <f t="shared" si="407"/>
        <v>25.75</v>
      </c>
      <c r="U2616" s="7">
        <f t="shared" si="408"/>
        <v>25.683333333333337</v>
      </c>
      <c r="V2616" s="7">
        <f t="shared" si="409"/>
        <v>25.700000000000003</v>
      </c>
    </row>
    <row r="2617" spans="1:22" ht="13.5" x14ac:dyDescent="0.25">
      <c r="A2617" s="3">
        <f>RSI!A2617</f>
        <v>45818</v>
      </c>
      <c r="B2617" s="2">
        <f>RSI!B2617</f>
        <v>19.5</v>
      </c>
      <c r="C2617" s="2">
        <f>RSI!I2617</f>
        <v>39.0335432317463</v>
      </c>
      <c r="D2617" s="2">
        <f>MACD!E2617</f>
        <v>-8.1938828612315717E-2</v>
      </c>
      <c r="E2617" s="2">
        <f>MACD!F2617</f>
        <v>-0.10653796955011544</v>
      </c>
      <c r="F2617" s="2">
        <f>'Moving Avg'!D2617</f>
        <v>19.7</v>
      </c>
      <c r="G2617" s="2">
        <f>'Moving Avg'!F2617</f>
        <v>19.585500000000003</v>
      </c>
      <c r="H2617" s="2">
        <f>'Moving Avg'!G2617</f>
        <v>19.766199999999998</v>
      </c>
      <c r="I2617" s="2">
        <f>'Moving Avg'!H2617</f>
        <v>19.782563125000035</v>
      </c>
      <c r="J2617" s="5" t="str">
        <f>OBV!F2617</f>
        <v>BEARISH</v>
      </c>
      <c r="K2617" s="5" t="str">
        <f>OBV!G2617</f>
        <v>WEAK</v>
      </c>
      <c r="L2617" s="5" t="str">
        <f>OBV!H2617</f>
        <v>CONFIRMED BEARISH</v>
      </c>
      <c r="M2617" s="7">
        <f t="shared" si="400"/>
        <v>25</v>
      </c>
      <c r="N2617" s="7">
        <f t="shared" si="401"/>
        <v>0</v>
      </c>
      <c r="O2617" s="7">
        <f t="shared" si="402"/>
        <v>0</v>
      </c>
      <c r="P2617" s="7">
        <f t="shared" si="403"/>
        <v>0</v>
      </c>
      <c r="Q2617" s="8">
        <f t="shared" si="404"/>
        <v>8.75</v>
      </c>
      <c r="R2617" s="8">
        <f t="shared" si="405"/>
        <v>5</v>
      </c>
      <c r="S2617" s="8">
        <f t="shared" si="406"/>
        <v>3.75</v>
      </c>
      <c r="T2617" s="8">
        <f t="shared" si="407"/>
        <v>6.25</v>
      </c>
      <c r="U2617" s="7">
        <f t="shared" si="408"/>
        <v>5.833333333333333</v>
      </c>
      <c r="V2617" s="7">
        <f t="shared" si="409"/>
        <v>5.9375</v>
      </c>
    </row>
    <row r="2618" spans="1:22" ht="13.5" x14ac:dyDescent="0.25">
      <c r="A2618" s="3">
        <f>RSI!A2618</f>
        <v>45819</v>
      </c>
      <c r="B2618" s="2">
        <f>RSI!B2618</f>
        <v>19.5</v>
      </c>
      <c r="C2618" s="2">
        <f>RSI!I2618</f>
        <v>39.0335432317463</v>
      </c>
      <c r="D2618" s="2">
        <f>MACD!E2618</f>
        <v>-4.4622627108935831E-2</v>
      </c>
      <c r="E2618" s="2">
        <f>MACD!F2618</f>
        <v>-9.4154901061879515E-2</v>
      </c>
      <c r="F2618" s="2">
        <f>'Moving Avg'!D2618</f>
        <v>19.649999999999999</v>
      </c>
      <c r="G2618" s="2">
        <f>'Moving Avg'!F2618</f>
        <v>19.605</v>
      </c>
      <c r="H2618" s="2">
        <f>'Moving Avg'!G2618</f>
        <v>19.775999999999996</v>
      </c>
      <c r="I2618" s="2">
        <f>'Moving Avg'!H2618</f>
        <v>19.778813125000035</v>
      </c>
      <c r="J2618" s="5" t="str">
        <f>OBV!F2618</f>
        <v>BEARISH</v>
      </c>
      <c r="K2618" s="5" t="str">
        <f>OBV!G2618</f>
        <v>WEAK</v>
      </c>
      <c r="L2618" s="5" t="str">
        <f>OBV!H2618</f>
        <v>CONFIRMED BEARISH</v>
      </c>
      <c r="M2618" s="7">
        <f t="shared" si="400"/>
        <v>25</v>
      </c>
      <c r="N2618" s="7">
        <f t="shared" si="401"/>
        <v>0</v>
      </c>
      <c r="O2618" s="7">
        <f t="shared" si="402"/>
        <v>0</v>
      </c>
      <c r="P2618" s="7">
        <f t="shared" si="403"/>
        <v>0</v>
      </c>
      <c r="Q2618" s="8">
        <f t="shared" si="404"/>
        <v>8.75</v>
      </c>
      <c r="R2618" s="8">
        <f t="shared" si="405"/>
        <v>5</v>
      </c>
      <c r="S2618" s="8">
        <f t="shared" si="406"/>
        <v>3.75</v>
      </c>
      <c r="T2618" s="8">
        <f t="shared" si="407"/>
        <v>6.25</v>
      </c>
      <c r="U2618" s="7">
        <f t="shared" si="408"/>
        <v>5.833333333333333</v>
      </c>
      <c r="V2618" s="7">
        <f t="shared" si="409"/>
        <v>5.9375</v>
      </c>
    </row>
    <row r="2619" spans="1:22" ht="13.5" x14ac:dyDescent="0.25">
      <c r="A2619" s="3">
        <f>RSI!A2619</f>
        <v>45820</v>
      </c>
      <c r="B2619" s="2">
        <f>RSI!B2619</f>
        <v>19.5</v>
      </c>
      <c r="C2619" s="2">
        <f>RSI!I2619</f>
        <v>39.0335432317463</v>
      </c>
      <c r="D2619" s="2">
        <f>MACD!E2619</f>
        <v>-1.2028764083677146E-2</v>
      </c>
      <c r="E2619" s="2">
        <f>MACD!F2619</f>
        <v>-7.7729673666239049E-2</v>
      </c>
      <c r="F2619" s="2">
        <f>'Moving Avg'!D2619</f>
        <v>19.600000000000001</v>
      </c>
      <c r="G2619" s="2">
        <f>'Moving Avg'!F2619</f>
        <v>19.619999999999997</v>
      </c>
      <c r="H2619" s="2">
        <f>'Moving Avg'!G2619</f>
        <v>19.785799999999998</v>
      </c>
      <c r="I2619" s="2">
        <f>'Moving Avg'!H2619</f>
        <v>19.775063125000038</v>
      </c>
      <c r="J2619" s="5" t="str">
        <f>OBV!F2619</f>
        <v>BEARISH</v>
      </c>
      <c r="K2619" s="5" t="str">
        <f>OBV!G2619</f>
        <v>WEAK</v>
      </c>
      <c r="L2619" s="5" t="str">
        <f>OBV!H2619</f>
        <v>CONFIRMED BEARISH</v>
      </c>
      <c r="M2619" s="7">
        <f t="shared" si="400"/>
        <v>25</v>
      </c>
      <c r="N2619" s="7">
        <f t="shared" si="401"/>
        <v>0</v>
      </c>
      <c r="O2619" s="7">
        <f t="shared" si="402"/>
        <v>0</v>
      </c>
      <c r="P2619" s="7">
        <f t="shared" si="403"/>
        <v>0</v>
      </c>
      <c r="Q2619" s="8">
        <f t="shared" si="404"/>
        <v>8.75</v>
      </c>
      <c r="R2619" s="8">
        <f t="shared" si="405"/>
        <v>5</v>
      </c>
      <c r="S2619" s="8">
        <f t="shared" si="406"/>
        <v>3.75</v>
      </c>
      <c r="T2619" s="8">
        <f t="shared" si="407"/>
        <v>6.25</v>
      </c>
      <c r="U2619" s="7">
        <f t="shared" si="408"/>
        <v>5.833333333333333</v>
      </c>
      <c r="V2619" s="7">
        <f t="shared" si="409"/>
        <v>5.9375</v>
      </c>
    </row>
    <row r="2620" spans="1:22" ht="13.5" x14ac:dyDescent="0.25">
      <c r="A2620" s="3">
        <f>RSI!A2620</f>
        <v>45821</v>
      </c>
      <c r="B2620" s="2">
        <f>RSI!B2620</f>
        <v>19.7</v>
      </c>
      <c r="C2620" s="2">
        <f>RSI!I2620</f>
        <v>52.968573301003801</v>
      </c>
      <c r="D2620" s="2">
        <f>MACD!E2620</f>
        <v>1.679006253304749E-3</v>
      </c>
      <c r="E2620" s="2">
        <f>MACD!F2620</f>
        <v>-6.1847937682330295E-2</v>
      </c>
      <c r="F2620" s="2">
        <f>'Moving Avg'!D2620</f>
        <v>19.59</v>
      </c>
      <c r="G2620" s="2">
        <f>'Moving Avg'!F2620</f>
        <v>19.647500000000001</v>
      </c>
      <c r="H2620" s="2">
        <f>'Moving Avg'!G2620</f>
        <v>19.799599999999998</v>
      </c>
      <c r="I2620" s="2">
        <f>'Moving Avg'!H2620</f>
        <v>19.772313125000036</v>
      </c>
      <c r="J2620" s="5" t="str">
        <f>OBV!F2620</f>
        <v>BULLISH</v>
      </c>
      <c r="K2620" s="5" t="str">
        <f>OBV!G2620</f>
        <v>NEUTRAL</v>
      </c>
      <c r="L2620" s="5" t="str">
        <f>OBV!H2620</f>
        <v>BULLISH DIVERGENCE</v>
      </c>
      <c r="M2620" s="7">
        <f t="shared" si="400"/>
        <v>25</v>
      </c>
      <c r="N2620" s="7">
        <f t="shared" si="401"/>
        <v>0</v>
      </c>
      <c r="O2620" s="7">
        <f t="shared" si="402"/>
        <v>0</v>
      </c>
      <c r="P2620" s="7">
        <f t="shared" si="403"/>
        <v>66.5</v>
      </c>
      <c r="Q2620" s="8">
        <f t="shared" si="404"/>
        <v>18.725000000000001</v>
      </c>
      <c r="R2620" s="8">
        <f t="shared" si="405"/>
        <v>21.625</v>
      </c>
      <c r="S2620" s="8">
        <f t="shared" si="406"/>
        <v>33.674999999999997</v>
      </c>
      <c r="T2620" s="8">
        <f t="shared" si="407"/>
        <v>22.875</v>
      </c>
      <c r="U2620" s="7">
        <f t="shared" si="408"/>
        <v>24.675000000000001</v>
      </c>
      <c r="V2620" s="7">
        <f t="shared" si="409"/>
        <v>24.225000000000001</v>
      </c>
    </row>
    <row r="2621" spans="1:22" ht="13.5" x14ac:dyDescent="0.25">
      <c r="A2621" s="3">
        <f>RSI!A2621</f>
        <v>45824</v>
      </c>
      <c r="B2621" s="2">
        <f>RSI!B2621</f>
        <v>19.7</v>
      </c>
      <c r="C2621" s="2">
        <f>RSI!I2621</f>
        <v>52.968573301003801</v>
      </c>
      <c r="D2621" s="2">
        <f>MACD!E2621</f>
        <v>1.2969378953179955E-2</v>
      </c>
      <c r="E2621" s="2">
        <f>MACD!F2621</f>
        <v>-4.6884474355228252E-2</v>
      </c>
      <c r="F2621" s="2">
        <f>'Moving Avg'!D2621</f>
        <v>19.580000000000002</v>
      </c>
      <c r="G2621" s="2">
        <f>'Moving Avg'!F2621</f>
        <v>19.675000000000001</v>
      </c>
      <c r="H2621" s="2">
        <f>'Moving Avg'!G2621</f>
        <v>19.813600000000001</v>
      </c>
      <c r="I2621" s="2">
        <f>'Moving Avg'!H2621</f>
        <v>19.769563125000033</v>
      </c>
      <c r="J2621" s="5" t="str">
        <f>OBV!F2621</f>
        <v>BULLISH</v>
      </c>
      <c r="K2621" s="5" t="str">
        <f>OBV!G2621</f>
        <v>NEUTRAL</v>
      </c>
      <c r="L2621" s="5" t="str">
        <f>OBV!H2621</f>
        <v>BULLISH DIVERGENCE</v>
      </c>
      <c r="M2621" s="7">
        <f t="shared" si="400"/>
        <v>25</v>
      </c>
      <c r="N2621" s="7">
        <f t="shared" si="401"/>
        <v>0</v>
      </c>
      <c r="O2621" s="7">
        <f t="shared" si="402"/>
        <v>0</v>
      </c>
      <c r="P2621" s="7">
        <f t="shared" si="403"/>
        <v>66.5</v>
      </c>
      <c r="Q2621" s="8">
        <f t="shared" si="404"/>
        <v>18.725000000000001</v>
      </c>
      <c r="R2621" s="8">
        <f t="shared" si="405"/>
        <v>21.625</v>
      </c>
      <c r="S2621" s="8">
        <f t="shared" si="406"/>
        <v>33.674999999999997</v>
      </c>
      <c r="T2621" s="8">
        <f t="shared" si="407"/>
        <v>22.875</v>
      </c>
      <c r="U2621" s="7">
        <f t="shared" si="408"/>
        <v>24.675000000000001</v>
      </c>
      <c r="V2621" s="7">
        <f t="shared" si="409"/>
        <v>24.225000000000001</v>
      </c>
    </row>
    <row r="2622" spans="1:22" ht="13.5" x14ac:dyDescent="0.25">
      <c r="A2622" s="3">
        <f>RSI!A2622</f>
        <v>45825</v>
      </c>
      <c r="B2622" s="2">
        <f>RSI!B2622</f>
        <v>19.600000000000001</v>
      </c>
      <c r="C2622" s="2">
        <f>RSI!I2622</f>
        <v>46.769597284585267</v>
      </c>
      <c r="D2622" s="2">
        <f>MACD!E2622</f>
        <v>2.9644521336805951E-2</v>
      </c>
      <c r="E2622" s="2">
        <f>MACD!F2622</f>
        <v>-3.1578675216821409E-2</v>
      </c>
      <c r="F2622" s="2">
        <f>'Moving Avg'!D2622</f>
        <v>19.600000000000001</v>
      </c>
      <c r="G2622" s="2">
        <f>'Moving Avg'!F2622</f>
        <v>19.7</v>
      </c>
      <c r="H2622" s="2">
        <f>'Moving Avg'!G2622</f>
        <v>19.8096</v>
      </c>
      <c r="I2622" s="2">
        <f>'Moving Avg'!H2622</f>
        <v>19.766313125000032</v>
      </c>
      <c r="J2622" s="5" t="str">
        <f>OBV!F2622</f>
        <v>BULLISH</v>
      </c>
      <c r="K2622" s="5" t="str">
        <f>OBV!G2622</f>
        <v>NEUTRAL</v>
      </c>
      <c r="L2622" s="5" t="str">
        <f>OBV!H2622</f>
        <v>CONFIRMED BULLISH</v>
      </c>
      <c r="M2622" s="7">
        <f t="shared" si="400"/>
        <v>25</v>
      </c>
      <c r="N2622" s="7">
        <f t="shared" si="401"/>
        <v>0</v>
      </c>
      <c r="O2622" s="7">
        <f t="shared" si="402"/>
        <v>0</v>
      </c>
      <c r="P2622" s="7">
        <f t="shared" si="403"/>
        <v>83.5</v>
      </c>
      <c r="Q2622" s="8">
        <f t="shared" si="404"/>
        <v>21.274999999999999</v>
      </c>
      <c r="R2622" s="8">
        <f t="shared" si="405"/>
        <v>25.875</v>
      </c>
      <c r="S2622" s="8">
        <f t="shared" si="406"/>
        <v>41.325000000000003</v>
      </c>
      <c r="T2622" s="8">
        <f t="shared" si="407"/>
        <v>27.125</v>
      </c>
      <c r="U2622" s="7">
        <f t="shared" si="408"/>
        <v>29.491666666666664</v>
      </c>
      <c r="V2622" s="7">
        <f t="shared" si="409"/>
        <v>28.9</v>
      </c>
    </row>
    <row r="2623" spans="1:22" ht="13.5" x14ac:dyDescent="0.25">
      <c r="A2623" s="3">
        <f>RSI!A2623</f>
        <v>45826</v>
      </c>
      <c r="B2623" s="2">
        <f>RSI!B2623</f>
        <v>19.5</v>
      </c>
      <c r="C2623" s="2">
        <f>RSI!I2623</f>
        <v>41.534814781508395</v>
      </c>
      <c r="D2623" s="2">
        <f>MACD!E2623</f>
        <v>5.1488071394217627E-2</v>
      </c>
      <c r="E2623" s="2">
        <f>MACD!F2623</f>
        <v>-1.4965325894613602E-2</v>
      </c>
      <c r="F2623" s="2">
        <f>'Moving Avg'!D2623</f>
        <v>19.600000000000001</v>
      </c>
      <c r="G2623" s="2">
        <f>'Moving Avg'!F2623</f>
        <v>19.6875</v>
      </c>
      <c r="H2623" s="2">
        <f>'Moving Avg'!G2623</f>
        <v>19.803600000000003</v>
      </c>
      <c r="I2623" s="2">
        <f>'Moving Avg'!H2623</f>
        <v>19.762563125000035</v>
      </c>
      <c r="J2623" s="5" t="str">
        <f>OBV!F2623</f>
        <v>BEARISH</v>
      </c>
      <c r="K2623" s="5" t="str">
        <f>OBV!G2623</f>
        <v>WEAK</v>
      </c>
      <c r="L2623" s="5" t="str">
        <f>OBV!H2623</f>
        <v>NEUTRAL</v>
      </c>
      <c r="M2623" s="7">
        <f t="shared" si="400"/>
        <v>25</v>
      </c>
      <c r="N2623" s="7">
        <f t="shared" si="401"/>
        <v>0</v>
      </c>
      <c r="O2623" s="7">
        <f t="shared" si="402"/>
        <v>0</v>
      </c>
      <c r="P2623" s="7">
        <f t="shared" si="403"/>
        <v>0</v>
      </c>
      <c r="Q2623" s="8">
        <f t="shared" si="404"/>
        <v>8.75</v>
      </c>
      <c r="R2623" s="8">
        <f t="shared" si="405"/>
        <v>5</v>
      </c>
      <c r="S2623" s="8">
        <f t="shared" si="406"/>
        <v>3.75</v>
      </c>
      <c r="T2623" s="8">
        <f t="shared" si="407"/>
        <v>6.25</v>
      </c>
      <c r="U2623" s="7">
        <f t="shared" si="408"/>
        <v>5.833333333333333</v>
      </c>
      <c r="V2623" s="7">
        <f t="shared" si="409"/>
        <v>5.9375</v>
      </c>
    </row>
    <row r="2624" spans="1:22" ht="13.5" x14ac:dyDescent="0.25">
      <c r="A2624" s="3">
        <f>RSI!A2624</f>
        <v>45827</v>
      </c>
      <c r="B2624" s="2">
        <f>RSI!B2624</f>
        <v>19.5</v>
      </c>
      <c r="C2624" s="2">
        <f>RSI!I2624</f>
        <v>41.534814781508395</v>
      </c>
      <c r="D2624" s="2">
        <f>MACD!E2624</f>
        <v>7.0864208089975733E-2</v>
      </c>
      <c r="E2624" s="2">
        <f>MACD!F2624</f>
        <v>2.2005809023042649E-3</v>
      </c>
      <c r="F2624" s="2">
        <f>'Moving Avg'!D2624</f>
        <v>19.600000000000001</v>
      </c>
      <c r="G2624" s="2">
        <f>'Moving Avg'!F2624</f>
        <v>19.675000000000001</v>
      </c>
      <c r="H2624" s="2">
        <f>'Moving Avg'!G2624</f>
        <v>19.797600000000003</v>
      </c>
      <c r="I2624" s="2">
        <f>'Moving Avg'!H2624</f>
        <v>19.758813125000035</v>
      </c>
      <c r="J2624" s="5" t="str">
        <f>OBV!F2624</f>
        <v>BEARISH</v>
      </c>
      <c r="K2624" s="5" t="str">
        <f>OBV!G2624</f>
        <v>WEAK</v>
      </c>
      <c r="L2624" s="5" t="str">
        <f>OBV!H2624</f>
        <v>NEUTRAL</v>
      </c>
      <c r="M2624" s="7">
        <f t="shared" si="400"/>
        <v>25</v>
      </c>
      <c r="N2624" s="7">
        <f t="shared" si="401"/>
        <v>0</v>
      </c>
      <c r="O2624" s="7">
        <f t="shared" si="402"/>
        <v>0</v>
      </c>
      <c r="P2624" s="7">
        <f t="shared" si="403"/>
        <v>0</v>
      </c>
      <c r="Q2624" s="8">
        <f t="shared" si="404"/>
        <v>8.75</v>
      </c>
      <c r="R2624" s="8">
        <f t="shared" si="405"/>
        <v>5</v>
      </c>
      <c r="S2624" s="8">
        <f t="shared" si="406"/>
        <v>3.75</v>
      </c>
      <c r="T2624" s="8">
        <f t="shared" si="407"/>
        <v>6.25</v>
      </c>
      <c r="U2624" s="7">
        <f t="shared" si="408"/>
        <v>5.833333333333333</v>
      </c>
      <c r="V2624" s="7">
        <f t="shared" si="409"/>
        <v>5.9375</v>
      </c>
    </row>
    <row r="2625" spans="1:22" ht="13.5" x14ac:dyDescent="0.25">
      <c r="A2625" s="3">
        <f>RSI!A2625</f>
        <v>45828</v>
      </c>
      <c r="B2625" s="2">
        <f>RSI!B2625</f>
        <v>19.600000000000001</v>
      </c>
      <c r="C2625" s="2">
        <f>RSI!I2625</f>
        <v>48.25214544744312</v>
      </c>
      <c r="D2625" s="2">
        <f>MACD!E2625</f>
        <v>8.0678968087049441E-2</v>
      </c>
      <c r="E2625" s="2">
        <f>MACD!F2625</f>
        <v>1.7896258339253301E-2</v>
      </c>
      <c r="F2625" s="2">
        <f>'Moving Avg'!D2625</f>
        <v>19.580000000000002</v>
      </c>
      <c r="G2625" s="2">
        <f>'Moving Avg'!F2625</f>
        <v>19.6675</v>
      </c>
      <c r="H2625" s="2">
        <f>'Moving Avg'!G2625</f>
        <v>19.779600000000002</v>
      </c>
      <c r="I2625" s="2">
        <f>'Moving Avg'!H2625</f>
        <v>19.755563125000034</v>
      </c>
      <c r="J2625" s="5" t="str">
        <f>OBV!F2625</f>
        <v>BEARISH</v>
      </c>
      <c r="K2625" s="5" t="str">
        <f>OBV!G2625</f>
        <v>WEAK</v>
      </c>
      <c r="L2625" s="5" t="str">
        <f>OBV!H2625</f>
        <v>CONFIRMED BEARISH</v>
      </c>
      <c r="M2625" s="7">
        <f t="shared" si="400"/>
        <v>25</v>
      </c>
      <c r="N2625" s="7">
        <f t="shared" si="401"/>
        <v>0</v>
      </c>
      <c r="O2625" s="7">
        <f t="shared" si="402"/>
        <v>0</v>
      </c>
      <c r="P2625" s="7">
        <f t="shared" si="403"/>
        <v>0</v>
      </c>
      <c r="Q2625" s="8">
        <f t="shared" si="404"/>
        <v>8.75</v>
      </c>
      <c r="R2625" s="8">
        <f t="shared" si="405"/>
        <v>5</v>
      </c>
      <c r="S2625" s="8">
        <f t="shared" si="406"/>
        <v>3.75</v>
      </c>
      <c r="T2625" s="8">
        <f t="shared" si="407"/>
        <v>6.25</v>
      </c>
      <c r="U2625" s="7">
        <f t="shared" si="408"/>
        <v>5.833333333333333</v>
      </c>
      <c r="V2625" s="7">
        <f t="shared" si="409"/>
        <v>5.9375</v>
      </c>
    </row>
    <row r="2626" spans="1:22" ht="13.5" x14ac:dyDescent="0.25">
      <c r="A2626" s="3">
        <f>RSI!A2626</f>
        <v>45831</v>
      </c>
      <c r="B2626" s="2">
        <f>RSI!B2626</f>
        <v>19.600000000000001</v>
      </c>
      <c r="C2626" s="2">
        <f>RSI!I2626</f>
        <v>48.252145447443127</v>
      </c>
      <c r="D2626" s="2">
        <f>MACD!E2626</f>
        <v>8.9158578135048572E-2</v>
      </c>
      <c r="E2626" s="2">
        <f>MACD!F2626</f>
        <v>3.2148722298412355E-2</v>
      </c>
      <c r="F2626" s="2">
        <f>'Moving Avg'!D2626</f>
        <v>19.560000000000002</v>
      </c>
      <c r="G2626" s="2">
        <f>'Moving Avg'!F2626</f>
        <v>19.660000000000004</v>
      </c>
      <c r="H2626" s="2">
        <f>'Moving Avg'!G2626</f>
        <v>19.762</v>
      </c>
      <c r="I2626" s="2">
        <f>'Moving Avg'!H2626</f>
        <v>19.752313125000033</v>
      </c>
      <c r="J2626" s="5" t="str">
        <f>OBV!F2626</f>
        <v>BEARISH</v>
      </c>
      <c r="K2626" s="5" t="str">
        <f>OBV!G2626</f>
        <v>WEAK</v>
      </c>
      <c r="L2626" s="5" t="str">
        <f>OBV!H2626</f>
        <v>CONFIRMED BEARISH</v>
      </c>
      <c r="M2626" s="7">
        <f t="shared" ref="M2626:M2646" si="410">IF(C2626&lt;30,50, IF(C2626&gt;70, 0, 25))</f>
        <v>25</v>
      </c>
      <c r="N2626" s="7">
        <f t="shared" ref="N2626:N2646" si="411">IF(E2626-D2626&gt;0.02, 100, IF(E2626-D2626&lt;0,0,45))</f>
        <v>0</v>
      </c>
      <c r="O2626" s="7">
        <f t="shared" ref="O2626:O2646" si="412">IF(F2626-I2626&gt;10,100,IF(F2626-I2626&gt;5,75, IF(F2626-I2626&gt;0,50,0)))</f>
        <v>0</v>
      </c>
      <c r="P2626" s="7">
        <f t="shared" ref="P2626:P2646" si="413">IF(L2626="confirmed bullish", 34, IF(L2626="bullish divergence",17, 0))+IF(J2626="bullish",33,IF(J2626="bearish",0,16.5))+IF(K2626="strong",33,IF(K2626="weak",0,16.5))</f>
        <v>0</v>
      </c>
      <c r="Q2626" s="8">
        <f t="shared" si="404"/>
        <v>8.75</v>
      </c>
      <c r="R2626" s="8">
        <f t="shared" si="405"/>
        <v>5</v>
      </c>
      <c r="S2626" s="8">
        <f t="shared" si="406"/>
        <v>3.75</v>
      </c>
      <c r="T2626" s="8">
        <f t="shared" si="407"/>
        <v>6.25</v>
      </c>
      <c r="U2626" s="7">
        <f t="shared" si="408"/>
        <v>5.833333333333333</v>
      </c>
      <c r="V2626" s="7">
        <f t="shared" si="409"/>
        <v>5.9375</v>
      </c>
    </row>
    <row r="2627" spans="1:22" ht="13.5" x14ac:dyDescent="0.25">
      <c r="A2627" s="3">
        <f>RSI!A2627</f>
        <v>45832</v>
      </c>
      <c r="B2627" s="2">
        <f>RSI!B2627</f>
        <v>19.600000000000001</v>
      </c>
      <c r="C2627" s="2">
        <f>RSI!I2627</f>
        <v>48.252145447443127</v>
      </c>
      <c r="D2627" s="2">
        <f>MACD!E2627</f>
        <v>5.8033958336356051E-2</v>
      </c>
      <c r="E2627" s="2">
        <f>MACD!F2627</f>
        <v>3.7325769506001097E-2</v>
      </c>
      <c r="F2627" s="2">
        <f>'Moving Avg'!D2627</f>
        <v>19.560000000000002</v>
      </c>
      <c r="G2627" s="2">
        <f>'Moving Avg'!F2627</f>
        <v>19.652500000000003</v>
      </c>
      <c r="H2627" s="2">
        <f>'Moving Avg'!G2627</f>
        <v>19.744399999999999</v>
      </c>
      <c r="I2627" s="2">
        <f>'Moving Avg'!H2627</f>
        <v>19.749063125000031</v>
      </c>
      <c r="J2627" s="5" t="str">
        <f>OBV!F2627</f>
        <v>BULLISH</v>
      </c>
      <c r="K2627" s="5" t="str">
        <f>OBV!G2627</f>
        <v>NEUTRAL</v>
      </c>
      <c r="L2627" s="5" t="str">
        <f>OBV!H2627</f>
        <v>NEUTRAL</v>
      </c>
      <c r="M2627" s="7">
        <f t="shared" si="410"/>
        <v>25</v>
      </c>
      <c r="N2627" s="7">
        <f t="shared" si="411"/>
        <v>0</v>
      </c>
      <c r="O2627" s="7">
        <f t="shared" si="412"/>
        <v>0</v>
      </c>
      <c r="P2627" s="7">
        <f t="shared" si="413"/>
        <v>49.5</v>
      </c>
      <c r="Q2627" s="8">
        <f t="shared" ref="Q2627:Q2646" si="414">0.35*M2627+N2627*0.35+O2627*0.15+P2627*0.15</f>
        <v>16.175000000000001</v>
      </c>
      <c r="R2627" s="8">
        <f t="shared" ref="R2627:R2646" si="415">M2627*0.2+N2627*0.2+O2627*0.35+P2627*0.25</f>
        <v>17.375</v>
      </c>
      <c r="S2627" s="8">
        <f t="shared" ref="S2627:S2646" si="416">M2627*0.15+N2627*0.15+O2627*0.25+P2627*0.45</f>
        <v>26.025000000000002</v>
      </c>
      <c r="T2627" s="8">
        <f t="shared" ref="T2627:T2646" si="417">0.25*SUM(M2627:P2627)</f>
        <v>18.625</v>
      </c>
      <c r="U2627" s="7">
        <f t="shared" ref="U2627:U2646" si="418">SUM(Q2627:S2627)/3</f>
        <v>19.858333333333334</v>
      </c>
      <c r="V2627" s="7">
        <f t="shared" ref="V2627:V2646" si="419">SUM(Q2627:T2627)/4</f>
        <v>19.55</v>
      </c>
    </row>
    <row r="2628" spans="1:22" ht="13.5" x14ac:dyDescent="0.25">
      <c r="A2628" s="3">
        <f>RSI!A2628</f>
        <v>45833</v>
      </c>
      <c r="B2628" s="2">
        <f>RSI!B2628</f>
        <v>19.600000000000001</v>
      </c>
      <c r="C2628" s="2">
        <f>RSI!I2628</f>
        <v>48.25214544744312</v>
      </c>
      <c r="D2628" s="2">
        <f>MACD!E2628</f>
        <v>3.1847615664030826E-2</v>
      </c>
      <c r="E2628" s="2">
        <f>MACD!F2628</f>
        <v>3.6230138737607047E-2</v>
      </c>
      <c r="F2628" s="2">
        <f>'Moving Avg'!D2628</f>
        <v>19.580000000000002</v>
      </c>
      <c r="G2628" s="2">
        <f>'Moving Avg'!F2628</f>
        <v>19.645000000000003</v>
      </c>
      <c r="H2628" s="2">
        <f>'Moving Avg'!G2628</f>
        <v>19.728400000000004</v>
      </c>
      <c r="I2628" s="2">
        <f>'Moving Avg'!H2628</f>
        <v>19.74581312500003</v>
      </c>
      <c r="J2628" s="5" t="str">
        <f>OBV!F2628</f>
        <v>BULLISH</v>
      </c>
      <c r="K2628" s="5" t="str">
        <f>OBV!G2628</f>
        <v>STRONG</v>
      </c>
      <c r="L2628" s="5" t="str">
        <f>OBV!H2628</f>
        <v>CONFIRMED BULLISH</v>
      </c>
      <c r="M2628" s="7">
        <f t="shared" si="410"/>
        <v>25</v>
      </c>
      <c r="N2628" s="7">
        <f t="shared" si="411"/>
        <v>45</v>
      </c>
      <c r="O2628" s="7">
        <f t="shared" si="412"/>
        <v>0</v>
      </c>
      <c r="P2628" s="7">
        <f t="shared" si="413"/>
        <v>100</v>
      </c>
      <c r="Q2628" s="8">
        <f t="shared" si="414"/>
        <v>39.5</v>
      </c>
      <c r="R2628" s="8">
        <f t="shared" si="415"/>
        <v>39</v>
      </c>
      <c r="S2628" s="8">
        <f t="shared" si="416"/>
        <v>55.5</v>
      </c>
      <c r="T2628" s="8">
        <f t="shared" si="417"/>
        <v>42.5</v>
      </c>
      <c r="U2628" s="7">
        <f t="shared" si="418"/>
        <v>44.666666666666664</v>
      </c>
      <c r="V2628" s="7">
        <f t="shared" si="419"/>
        <v>44.125</v>
      </c>
    </row>
    <row r="2629" spans="1:22" ht="13.5" x14ac:dyDescent="0.25">
      <c r="A2629" s="3">
        <f>RSI!A2629</f>
        <v>45835</v>
      </c>
      <c r="B2629" s="2">
        <f>RSI!B2629</f>
        <v>19.5</v>
      </c>
      <c r="C2629" s="2">
        <f>RSI!I2629</f>
        <v>41.793430063990662</v>
      </c>
      <c r="D2629" s="2">
        <f>MACD!E2629</f>
        <v>1.7236120799228871E-2</v>
      </c>
      <c r="E2629" s="2">
        <f>MACD!F2629</f>
        <v>3.2431335149931413E-2</v>
      </c>
      <c r="F2629" s="2">
        <f>'Moving Avg'!D2629</f>
        <v>19.580000000000002</v>
      </c>
      <c r="G2629" s="2">
        <f>'Moving Avg'!F2629</f>
        <v>19.632500000000004</v>
      </c>
      <c r="H2629" s="2">
        <f>'Moving Avg'!G2629</f>
        <v>19.710400000000003</v>
      </c>
      <c r="I2629" s="2">
        <f>'Moving Avg'!H2629</f>
        <v>19.74206312500003</v>
      </c>
      <c r="J2629" s="5" t="str">
        <f>OBV!F2629</f>
        <v>BULLISH</v>
      </c>
      <c r="K2629" s="5" t="str">
        <f>OBV!G2629</f>
        <v>NEUTRAL</v>
      </c>
      <c r="L2629" s="5" t="str">
        <f>OBV!H2629</f>
        <v>NEUTRAL</v>
      </c>
      <c r="M2629" s="7">
        <f t="shared" si="410"/>
        <v>25</v>
      </c>
      <c r="N2629" s="7">
        <f t="shared" si="411"/>
        <v>45</v>
      </c>
      <c r="O2629" s="7">
        <f t="shared" si="412"/>
        <v>0</v>
      </c>
      <c r="P2629" s="7">
        <f t="shared" si="413"/>
        <v>49.5</v>
      </c>
      <c r="Q2629" s="8">
        <f t="shared" si="414"/>
        <v>31.925000000000001</v>
      </c>
      <c r="R2629" s="8">
        <f t="shared" si="415"/>
        <v>26.375</v>
      </c>
      <c r="S2629" s="8">
        <f t="shared" si="416"/>
        <v>32.775000000000006</v>
      </c>
      <c r="T2629" s="8">
        <f t="shared" si="417"/>
        <v>29.875</v>
      </c>
      <c r="U2629" s="7">
        <f t="shared" si="418"/>
        <v>30.358333333333334</v>
      </c>
      <c r="V2629" s="7">
        <f t="shared" si="419"/>
        <v>30.237500000000001</v>
      </c>
    </row>
    <row r="2630" spans="1:22" ht="13.5" x14ac:dyDescent="0.25">
      <c r="A2630" s="3">
        <f>RSI!A2630</f>
        <v>45838</v>
      </c>
      <c r="B2630" s="2">
        <f>RSI!B2630</f>
        <v>19.600000000000001</v>
      </c>
      <c r="C2630" s="2">
        <f>RSI!I2630</f>
        <v>49.126795048344576</v>
      </c>
      <c r="D2630" s="2">
        <f>MACD!E2630</f>
        <v>2.8953768745047626E-2</v>
      </c>
      <c r="E2630" s="2">
        <f>MACD!F2630</f>
        <v>3.1735821868954656E-2</v>
      </c>
      <c r="F2630" s="2">
        <f>'Moving Avg'!D2630</f>
        <v>19.580000000000002</v>
      </c>
      <c r="G2630" s="2">
        <f>'Moving Avg'!F2630</f>
        <v>19.625000000000007</v>
      </c>
      <c r="H2630" s="2">
        <f>'Moving Avg'!G2630</f>
        <v>19.694400000000005</v>
      </c>
      <c r="I2630" s="2">
        <f>'Moving Avg'!H2630</f>
        <v>19.738813125000028</v>
      </c>
      <c r="J2630" s="5" t="str">
        <f>OBV!F2630</f>
        <v>BULLISH</v>
      </c>
      <c r="K2630" s="5" t="str">
        <f>OBV!G2630</f>
        <v>NEUTRAL</v>
      </c>
      <c r="L2630" s="5" t="str">
        <f>OBV!H2630</f>
        <v>NEUTRAL</v>
      </c>
      <c r="M2630" s="7">
        <f t="shared" si="410"/>
        <v>25</v>
      </c>
      <c r="N2630" s="7">
        <f t="shared" si="411"/>
        <v>45</v>
      </c>
      <c r="O2630" s="7">
        <f t="shared" si="412"/>
        <v>0</v>
      </c>
      <c r="P2630" s="7">
        <f t="shared" si="413"/>
        <v>49.5</v>
      </c>
      <c r="Q2630" s="8">
        <f t="shared" si="414"/>
        <v>31.925000000000001</v>
      </c>
      <c r="R2630" s="8">
        <f t="shared" si="415"/>
        <v>26.375</v>
      </c>
      <c r="S2630" s="8">
        <f t="shared" si="416"/>
        <v>32.775000000000006</v>
      </c>
      <c r="T2630" s="8">
        <f t="shared" si="417"/>
        <v>29.875</v>
      </c>
      <c r="U2630" s="7">
        <f t="shared" si="418"/>
        <v>30.358333333333334</v>
      </c>
      <c r="V2630" s="7">
        <f t="shared" si="419"/>
        <v>30.237500000000001</v>
      </c>
    </row>
    <row r="2631" spans="1:22" ht="13.5" x14ac:dyDescent="0.25">
      <c r="A2631" s="3">
        <f>RSI!A2631</f>
        <v>45839</v>
      </c>
      <c r="B2631" s="2">
        <f>RSI!B2631</f>
        <v>19.2</v>
      </c>
      <c r="C2631" s="2">
        <f>RSI!I2631</f>
        <v>31.844268185406733</v>
      </c>
      <c r="D2631" s="2">
        <f>MACD!E2631</f>
        <v>6.8573535440545896E-2</v>
      </c>
      <c r="E2631" s="2">
        <f>MACD!F2631</f>
        <v>3.9103364583272904E-2</v>
      </c>
      <c r="F2631" s="2">
        <f>'Moving Avg'!D2631</f>
        <v>19.500000000000004</v>
      </c>
      <c r="G2631" s="2">
        <f>'Moving Avg'!F2631</f>
        <v>19.597500000000004</v>
      </c>
      <c r="H2631" s="2">
        <f>'Moving Avg'!G2631</f>
        <v>19.670400000000008</v>
      </c>
      <c r="I2631" s="2">
        <f>'Moving Avg'!H2631</f>
        <v>19.733563125000028</v>
      </c>
      <c r="J2631" s="5" t="str">
        <f>OBV!F2631</f>
        <v>BEARISH</v>
      </c>
      <c r="K2631" s="5" t="str">
        <f>OBV!G2631</f>
        <v>WEAK</v>
      </c>
      <c r="L2631" s="5" t="str">
        <f>OBV!H2631</f>
        <v>CONFIRMED BEARISH</v>
      </c>
      <c r="M2631" s="7">
        <f t="shared" si="410"/>
        <v>25</v>
      </c>
      <c r="N2631" s="7">
        <f t="shared" si="411"/>
        <v>0</v>
      </c>
      <c r="O2631" s="7">
        <f t="shared" si="412"/>
        <v>0</v>
      </c>
      <c r="P2631" s="7">
        <f t="shared" si="413"/>
        <v>0</v>
      </c>
      <c r="Q2631" s="8">
        <f t="shared" si="414"/>
        <v>8.75</v>
      </c>
      <c r="R2631" s="8">
        <f t="shared" si="415"/>
        <v>5</v>
      </c>
      <c r="S2631" s="8">
        <f t="shared" si="416"/>
        <v>3.75</v>
      </c>
      <c r="T2631" s="8">
        <f t="shared" si="417"/>
        <v>6.25</v>
      </c>
      <c r="U2631" s="7">
        <f t="shared" si="418"/>
        <v>5.833333333333333</v>
      </c>
      <c r="V2631" s="7">
        <f t="shared" si="419"/>
        <v>5.9375</v>
      </c>
    </row>
    <row r="2632" spans="1:22" ht="13.5" x14ac:dyDescent="0.25">
      <c r="A2632" s="3">
        <f>RSI!A2632</f>
        <v>45840</v>
      </c>
      <c r="B2632" s="2">
        <f>RSI!B2632</f>
        <v>19.2</v>
      </c>
      <c r="C2632" s="2">
        <f>RSI!I2632</f>
        <v>31.844268185406733</v>
      </c>
      <c r="D2632" s="2">
        <f>MACD!E2632</f>
        <v>8.9146588715475872E-2</v>
      </c>
      <c r="E2632" s="2">
        <f>MACD!F2632</f>
        <v>4.9112009409713497E-2</v>
      </c>
      <c r="F2632" s="2">
        <f>'Moving Avg'!D2632</f>
        <v>19.420000000000002</v>
      </c>
      <c r="G2632" s="2">
        <f>'Moving Avg'!F2632</f>
        <v>19.57</v>
      </c>
      <c r="H2632" s="2">
        <f>'Moving Avg'!G2632</f>
        <v>19.646400000000007</v>
      </c>
      <c r="I2632" s="2">
        <f>'Moving Avg'!H2632</f>
        <v>19.728313125000028</v>
      </c>
      <c r="J2632" s="5" t="str">
        <f>OBV!F2632</f>
        <v>BEARISH</v>
      </c>
      <c r="K2632" s="5" t="str">
        <f>OBV!G2632</f>
        <v>WEAK</v>
      </c>
      <c r="L2632" s="5" t="str">
        <f>OBV!H2632</f>
        <v>CONFIRMED BEARISH</v>
      </c>
      <c r="M2632" s="7">
        <f t="shared" si="410"/>
        <v>25</v>
      </c>
      <c r="N2632" s="7">
        <f t="shared" si="411"/>
        <v>0</v>
      </c>
      <c r="O2632" s="7">
        <f t="shared" si="412"/>
        <v>0</v>
      </c>
      <c r="P2632" s="7">
        <f t="shared" si="413"/>
        <v>0</v>
      </c>
      <c r="Q2632" s="8">
        <f t="shared" si="414"/>
        <v>8.75</v>
      </c>
      <c r="R2632" s="8">
        <f t="shared" si="415"/>
        <v>5</v>
      </c>
      <c r="S2632" s="8">
        <f t="shared" si="416"/>
        <v>3.75</v>
      </c>
      <c r="T2632" s="8">
        <f t="shared" si="417"/>
        <v>6.25</v>
      </c>
      <c r="U2632" s="7">
        <f t="shared" si="418"/>
        <v>5.833333333333333</v>
      </c>
      <c r="V2632" s="7">
        <f t="shared" si="419"/>
        <v>5.9375</v>
      </c>
    </row>
    <row r="2633" spans="1:22" ht="13.5" x14ac:dyDescent="0.25">
      <c r="A2633" s="3">
        <f>RSI!A2633</f>
        <v>45841</v>
      </c>
      <c r="B2633" s="2">
        <f>RSI!B2633</f>
        <v>19.2</v>
      </c>
      <c r="C2633" s="2">
        <f>RSI!I2633</f>
        <v>31.844268185406733</v>
      </c>
      <c r="D2633" s="2">
        <f>MACD!E2633</f>
        <v>9.3422951381409547E-2</v>
      </c>
      <c r="E2633" s="2">
        <f>MACD!F2633</f>
        <v>5.7974197804052718E-2</v>
      </c>
      <c r="F2633" s="2">
        <f>'Moving Avg'!D2633</f>
        <v>19.34</v>
      </c>
      <c r="G2633" s="2">
        <f>'Moving Avg'!F2633</f>
        <v>19.542499999999997</v>
      </c>
      <c r="H2633" s="2">
        <f>'Moving Avg'!G2633</f>
        <v>19.622400000000006</v>
      </c>
      <c r="I2633" s="2">
        <f>'Moving Avg'!H2633</f>
        <v>19.723063125000024</v>
      </c>
      <c r="J2633" s="5" t="str">
        <f>OBV!F2633</f>
        <v>BEARISH</v>
      </c>
      <c r="K2633" s="5" t="str">
        <f>OBV!G2633</f>
        <v>WEAK</v>
      </c>
      <c r="L2633" s="5" t="str">
        <f>OBV!H2633</f>
        <v>CONFIRMED BEARISH</v>
      </c>
      <c r="M2633" s="7">
        <f t="shared" si="410"/>
        <v>25</v>
      </c>
      <c r="N2633" s="7">
        <f t="shared" si="411"/>
        <v>0</v>
      </c>
      <c r="O2633" s="7">
        <f t="shared" si="412"/>
        <v>0</v>
      </c>
      <c r="P2633" s="7">
        <f t="shared" si="413"/>
        <v>0</v>
      </c>
      <c r="Q2633" s="8">
        <f t="shared" si="414"/>
        <v>8.75</v>
      </c>
      <c r="R2633" s="8">
        <f t="shared" si="415"/>
        <v>5</v>
      </c>
      <c r="S2633" s="8">
        <f t="shared" si="416"/>
        <v>3.75</v>
      </c>
      <c r="T2633" s="8">
        <f t="shared" si="417"/>
        <v>6.25</v>
      </c>
      <c r="U2633" s="7">
        <f t="shared" si="418"/>
        <v>5.833333333333333</v>
      </c>
      <c r="V2633" s="7">
        <f t="shared" si="419"/>
        <v>5.9375</v>
      </c>
    </row>
    <row r="2634" spans="1:22" ht="13.5" x14ac:dyDescent="0.25">
      <c r="A2634" s="3">
        <f>RSI!A2634</f>
        <v>45842</v>
      </c>
      <c r="B2634" s="2">
        <f>RSI!B2634</f>
        <v>19.2</v>
      </c>
      <c r="C2634" s="2">
        <f>RSI!I2634</f>
        <v>31.844268185406733</v>
      </c>
      <c r="D2634" s="2">
        <f>MACD!E2634</f>
        <v>9.9127532371742433E-2</v>
      </c>
      <c r="E2634" s="2">
        <f>MACD!F2634</f>
        <v>6.620486471759067E-2</v>
      </c>
      <c r="F2634" s="2">
        <f>'Moving Avg'!D2634</f>
        <v>19.28</v>
      </c>
      <c r="G2634" s="2">
        <f>'Moving Avg'!F2634</f>
        <v>19.514999999999997</v>
      </c>
      <c r="H2634" s="2">
        <f>'Moving Avg'!G2634</f>
        <v>19.606400000000008</v>
      </c>
      <c r="I2634" s="2">
        <f>'Moving Avg'!H2634</f>
        <v>19.717813125000024</v>
      </c>
      <c r="J2634" s="5" t="str">
        <f>OBV!F2634</f>
        <v>BULLISH</v>
      </c>
      <c r="K2634" s="5" t="str">
        <f>OBV!G2634</f>
        <v>NEUTRAL</v>
      </c>
      <c r="L2634" s="5" t="str">
        <f>OBV!H2634</f>
        <v>BULLISH DIVERGENCE</v>
      </c>
      <c r="M2634" s="7">
        <f t="shared" si="410"/>
        <v>25</v>
      </c>
      <c r="N2634" s="7">
        <f t="shared" si="411"/>
        <v>0</v>
      </c>
      <c r="O2634" s="7">
        <f t="shared" si="412"/>
        <v>0</v>
      </c>
      <c r="P2634" s="7">
        <f t="shared" si="413"/>
        <v>66.5</v>
      </c>
      <c r="Q2634" s="8">
        <f t="shared" si="414"/>
        <v>18.725000000000001</v>
      </c>
      <c r="R2634" s="8">
        <f t="shared" si="415"/>
        <v>21.625</v>
      </c>
      <c r="S2634" s="8">
        <f t="shared" si="416"/>
        <v>33.674999999999997</v>
      </c>
      <c r="T2634" s="8">
        <f t="shared" si="417"/>
        <v>22.875</v>
      </c>
      <c r="U2634" s="7">
        <f t="shared" si="418"/>
        <v>24.675000000000001</v>
      </c>
      <c r="V2634" s="7">
        <f t="shared" si="419"/>
        <v>24.225000000000001</v>
      </c>
    </row>
    <row r="2635" spans="1:22" ht="13.5" x14ac:dyDescent="0.25">
      <c r="A2635" s="3">
        <f>RSI!A2635</f>
        <v>45845</v>
      </c>
      <c r="B2635" s="2">
        <f>RSI!B2635</f>
        <v>19.2</v>
      </c>
      <c r="C2635" s="2">
        <f>RSI!I2635</f>
        <v>31.844268185406733</v>
      </c>
      <c r="D2635" s="2">
        <f>MACD!E2635</f>
        <v>0.12127069374739818</v>
      </c>
      <c r="E2635" s="2">
        <f>MACD!F2635</f>
        <v>7.7218030523552181E-2</v>
      </c>
      <c r="F2635" s="2">
        <f>'Moving Avg'!D2635</f>
        <v>19.2</v>
      </c>
      <c r="G2635" s="2">
        <f>'Moving Avg'!F2635</f>
        <v>19.487499999999997</v>
      </c>
      <c r="H2635" s="2">
        <f>'Moving Avg'!G2635</f>
        <v>19.59040000000001</v>
      </c>
      <c r="I2635" s="2">
        <f>'Moving Avg'!H2635</f>
        <v>19.710688125000022</v>
      </c>
      <c r="J2635" s="5" t="str">
        <f>OBV!F2635</f>
        <v>BEARISH</v>
      </c>
      <c r="K2635" s="5" t="str">
        <f>OBV!G2635</f>
        <v>WEAK</v>
      </c>
      <c r="L2635" s="5" t="str">
        <f>OBV!H2635</f>
        <v>CONFIRMED BEARISH</v>
      </c>
      <c r="M2635" s="7">
        <f t="shared" si="410"/>
        <v>25</v>
      </c>
      <c r="N2635" s="7">
        <f t="shared" si="411"/>
        <v>0</v>
      </c>
      <c r="O2635" s="7">
        <f t="shared" si="412"/>
        <v>0</v>
      </c>
      <c r="P2635" s="7">
        <f t="shared" si="413"/>
        <v>0</v>
      </c>
      <c r="Q2635" s="8">
        <f t="shared" si="414"/>
        <v>8.75</v>
      </c>
      <c r="R2635" s="8">
        <f t="shared" si="415"/>
        <v>5</v>
      </c>
      <c r="S2635" s="8">
        <f t="shared" si="416"/>
        <v>3.75</v>
      </c>
      <c r="T2635" s="8">
        <f t="shared" si="417"/>
        <v>6.25</v>
      </c>
      <c r="U2635" s="7">
        <f t="shared" si="418"/>
        <v>5.833333333333333</v>
      </c>
      <c r="V2635" s="7">
        <f t="shared" si="419"/>
        <v>5.9375</v>
      </c>
    </row>
    <row r="2636" spans="1:22" ht="13.5" x14ac:dyDescent="0.25">
      <c r="A2636" s="3">
        <f>RSI!A2636</f>
        <v>45846</v>
      </c>
      <c r="B2636" s="2">
        <f>RSI!B2636</f>
        <v>19.2</v>
      </c>
      <c r="C2636" s="2">
        <f>RSI!I2636</f>
        <v>31.844268185406733</v>
      </c>
      <c r="D2636" s="2">
        <f>MACD!E2636</f>
        <v>0.14179572680527741</v>
      </c>
      <c r="E2636" s="2">
        <f>MACD!F2636</f>
        <v>9.0133569779897227E-2</v>
      </c>
      <c r="F2636" s="2">
        <f>'Moving Avg'!D2636</f>
        <v>19.2</v>
      </c>
      <c r="G2636" s="2">
        <f>'Moving Avg'!F2636</f>
        <v>19.459999999999997</v>
      </c>
      <c r="H2636" s="2">
        <f>'Moving Avg'!G2636</f>
        <v>19.575400000000009</v>
      </c>
      <c r="I2636" s="2">
        <f>'Moving Avg'!H2636</f>
        <v>19.70356312500002</v>
      </c>
      <c r="J2636" s="5" t="str">
        <f>OBV!F2636</f>
        <v>NEUTRAL</v>
      </c>
      <c r="K2636" s="5" t="str">
        <f>OBV!G2636</f>
        <v>NEUTRAL</v>
      </c>
      <c r="L2636" s="5" t="str">
        <f>OBV!H2636</f>
        <v>NEUTRAL</v>
      </c>
      <c r="M2636" s="7">
        <f t="shared" si="410"/>
        <v>25</v>
      </c>
      <c r="N2636" s="7">
        <f t="shared" si="411"/>
        <v>0</v>
      </c>
      <c r="O2636" s="7">
        <f t="shared" si="412"/>
        <v>0</v>
      </c>
      <c r="P2636" s="7">
        <f t="shared" si="413"/>
        <v>33</v>
      </c>
      <c r="Q2636" s="8">
        <f t="shared" si="414"/>
        <v>13.7</v>
      </c>
      <c r="R2636" s="8">
        <f t="shared" si="415"/>
        <v>13.25</v>
      </c>
      <c r="S2636" s="8">
        <f t="shared" si="416"/>
        <v>18.600000000000001</v>
      </c>
      <c r="T2636" s="8">
        <f t="shared" si="417"/>
        <v>14.5</v>
      </c>
      <c r="U2636" s="7">
        <f t="shared" si="418"/>
        <v>15.183333333333332</v>
      </c>
      <c r="V2636" s="7">
        <f t="shared" si="419"/>
        <v>15.012499999999999</v>
      </c>
    </row>
    <row r="2637" spans="1:22" ht="13.5" x14ac:dyDescent="0.25">
      <c r="A2637" s="3">
        <f>RSI!A2637</f>
        <v>45847</v>
      </c>
      <c r="B2637" s="2">
        <f>RSI!B2637</f>
        <v>19.2</v>
      </c>
      <c r="C2637" s="2">
        <f>RSI!I2637</f>
        <v>31.844268185406733</v>
      </c>
      <c r="D2637" s="2">
        <f>MACD!E2637</f>
        <v>0.16081909200099176</v>
      </c>
      <c r="E2637" s="2">
        <f>MACD!F2637</f>
        <v>0.10427067422411612</v>
      </c>
      <c r="F2637" s="2">
        <f>'Moving Avg'!D2637</f>
        <v>19.2</v>
      </c>
      <c r="G2637" s="2">
        <f>'Moving Avg'!F2637</f>
        <v>19.444999999999997</v>
      </c>
      <c r="H2637" s="2">
        <f>'Moving Avg'!G2637</f>
        <v>19.560400000000012</v>
      </c>
      <c r="I2637" s="2">
        <f>'Moving Avg'!H2637</f>
        <v>19.69409312500002</v>
      </c>
      <c r="J2637" s="5" t="str">
        <f>OBV!F2637</f>
        <v>NEUTRAL</v>
      </c>
      <c r="K2637" s="5" t="str">
        <f>OBV!G2637</f>
        <v>NEUTRAL</v>
      </c>
      <c r="L2637" s="5" t="str">
        <f>OBV!H2637</f>
        <v>NEUTRAL</v>
      </c>
      <c r="M2637" s="7">
        <f t="shared" si="410"/>
        <v>25</v>
      </c>
      <c r="N2637" s="7">
        <f t="shared" si="411"/>
        <v>0</v>
      </c>
      <c r="O2637" s="7">
        <f t="shared" si="412"/>
        <v>0</v>
      </c>
      <c r="P2637" s="7">
        <f t="shared" si="413"/>
        <v>33</v>
      </c>
      <c r="Q2637" s="8">
        <f t="shared" si="414"/>
        <v>13.7</v>
      </c>
      <c r="R2637" s="8">
        <f t="shared" si="415"/>
        <v>13.25</v>
      </c>
      <c r="S2637" s="8">
        <f t="shared" si="416"/>
        <v>18.600000000000001</v>
      </c>
      <c r="T2637" s="8">
        <f t="shared" si="417"/>
        <v>14.5</v>
      </c>
      <c r="U2637" s="7">
        <f t="shared" si="418"/>
        <v>15.183333333333332</v>
      </c>
      <c r="V2637" s="7">
        <f t="shared" si="419"/>
        <v>15.012499999999999</v>
      </c>
    </row>
    <row r="2638" spans="1:22" ht="13.5" x14ac:dyDescent="0.25">
      <c r="A2638" s="3">
        <f>RSI!A2638</f>
        <v>45848</v>
      </c>
      <c r="B2638" s="2">
        <f>RSI!B2638</f>
        <v>18.5</v>
      </c>
      <c r="C2638" s="2">
        <f>RSI!I2638</f>
        <v>15.654166265962616</v>
      </c>
      <c r="D2638" s="2">
        <f>MACD!E2638</f>
        <v>0.23030099815716554</v>
      </c>
      <c r="E2638" s="2">
        <f>MACD!F2638</f>
        <v>0.12947673901072601</v>
      </c>
      <c r="F2638" s="2">
        <f>'Moving Avg'!D2638</f>
        <v>19.059999999999999</v>
      </c>
      <c r="G2638" s="2">
        <f>'Moving Avg'!F2638</f>
        <v>19.394999999999996</v>
      </c>
      <c r="H2638" s="2">
        <f>'Moving Avg'!G2638</f>
        <v>19.531400000000012</v>
      </c>
      <c r="I2638" s="2">
        <f>'Moving Avg'!H2638</f>
        <v>19.68112312500002</v>
      </c>
      <c r="J2638" s="5" t="str">
        <f>OBV!F2638</f>
        <v>BEARISH</v>
      </c>
      <c r="K2638" s="5" t="str">
        <f>OBV!G2638</f>
        <v>WEAK</v>
      </c>
      <c r="L2638" s="5" t="str">
        <f>OBV!H2638</f>
        <v>CONFIRMED BEARISH</v>
      </c>
      <c r="M2638" s="7">
        <f t="shared" si="410"/>
        <v>50</v>
      </c>
      <c r="N2638" s="7">
        <f t="shared" si="411"/>
        <v>0</v>
      </c>
      <c r="O2638" s="7">
        <f t="shared" si="412"/>
        <v>0</v>
      </c>
      <c r="P2638" s="7">
        <f t="shared" si="413"/>
        <v>0</v>
      </c>
      <c r="Q2638" s="8">
        <f t="shared" si="414"/>
        <v>17.5</v>
      </c>
      <c r="R2638" s="8">
        <f t="shared" si="415"/>
        <v>10</v>
      </c>
      <c r="S2638" s="8">
        <f t="shared" si="416"/>
        <v>7.5</v>
      </c>
      <c r="T2638" s="8">
        <f t="shared" si="417"/>
        <v>12.5</v>
      </c>
      <c r="U2638" s="7">
        <f t="shared" si="418"/>
        <v>11.666666666666666</v>
      </c>
      <c r="V2638" s="7">
        <f t="shared" si="419"/>
        <v>11.875</v>
      </c>
    </row>
    <row r="2639" spans="1:22" ht="13.5" x14ac:dyDescent="0.25">
      <c r="A2639" s="3">
        <f>RSI!A2639</f>
        <v>45849</v>
      </c>
      <c r="B2639" s="2">
        <f>RSI!B2639</f>
        <v>19</v>
      </c>
      <c r="C2639" s="2">
        <f>RSI!I2639</f>
        <v>39.367021910256874</v>
      </c>
      <c r="D2639" s="2">
        <f>MACD!E2639</f>
        <v>0.24222783633470968</v>
      </c>
      <c r="E2639" s="2">
        <f>MACD!F2639</f>
        <v>0.15202695847552275</v>
      </c>
      <c r="F2639" s="2">
        <f>'Moving Avg'!D2639</f>
        <v>19.02</v>
      </c>
      <c r="G2639" s="2">
        <f>'Moving Avg'!F2639</f>
        <v>19.369999999999997</v>
      </c>
      <c r="H2639" s="2">
        <f>'Moving Avg'!G2639</f>
        <v>19.51240000000001</v>
      </c>
      <c r="I2639" s="2">
        <f>'Moving Avg'!H2639</f>
        <v>19.670653125000019</v>
      </c>
      <c r="J2639" s="5" t="str">
        <f>OBV!F2639</f>
        <v>BULLISH</v>
      </c>
      <c r="K2639" s="5" t="str">
        <f>OBV!G2639</f>
        <v>NEUTRAL</v>
      </c>
      <c r="L2639" s="5" t="str">
        <f>OBV!H2639</f>
        <v>BULLISH DIVERGENCE</v>
      </c>
      <c r="M2639" s="7">
        <f t="shared" si="410"/>
        <v>25</v>
      </c>
      <c r="N2639" s="7">
        <f t="shared" si="411"/>
        <v>0</v>
      </c>
      <c r="O2639" s="7">
        <f t="shared" si="412"/>
        <v>0</v>
      </c>
      <c r="P2639" s="7">
        <f t="shared" si="413"/>
        <v>66.5</v>
      </c>
      <c r="Q2639" s="8">
        <f t="shared" si="414"/>
        <v>18.725000000000001</v>
      </c>
      <c r="R2639" s="8">
        <f t="shared" si="415"/>
        <v>21.625</v>
      </c>
      <c r="S2639" s="8">
        <f t="shared" si="416"/>
        <v>33.674999999999997</v>
      </c>
      <c r="T2639" s="8">
        <f t="shared" si="417"/>
        <v>22.875</v>
      </c>
      <c r="U2639" s="7">
        <f t="shared" si="418"/>
        <v>24.675000000000001</v>
      </c>
      <c r="V2639" s="7">
        <f t="shared" si="419"/>
        <v>24.225000000000001</v>
      </c>
    </row>
    <row r="2640" spans="1:22" ht="13.5" x14ac:dyDescent="0.25">
      <c r="A2640" s="3">
        <f>RSI!A2640</f>
        <v>45852</v>
      </c>
      <c r="B2640" s="2">
        <f>RSI!B2640</f>
        <v>19</v>
      </c>
      <c r="C2640" s="2">
        <f>RSI!I2640</f>
        <v>39.367021910256874</v>
      </c>
      <c r="D2640" s="2">
        <f>MACD!E2640</f>
        <v>0.26989441511957324</v>
      </c>
      <c r="E2640" s="2">
        <f>MACD!F2640</f>
        <v>0.17560044980433287</v>
      </c>
      <c r="F2640" s="2">
        <f>'Moving Avg'!D2640</f>
        <v>18.98</v>
      </c>
      <c r="G2640" s="2">
        <f>'Moving Avg'!F2640</f>
        <v>19.334999999999997</v>
      </c>
      <c r="H2640" s="2">
        <f>'Moving Avg'!G2640</f>
        <v>19.494400000000013</v>
      </c>
      <c r="I2640" s="2">
        <f>'Moving Avg'!H2640</f>
        <v>19.660183125000017</v>
      </c>
      <c r="J2640" s="5" t="str">
        <f>OBV!F2640</f>
        <v>BULLISH</v>
      </c>
      <c r="K2640" s="5" t="str">
        <f>OBV!G2640</f>
        <v>NEUTRAL</v>
      </c>
      <c r="L2640" s="5" t="str">
        <f>OBV!H2640</f>
        <v>BULLISH DIVERGENCE</v>
      </c>
      <c r="M2640" s="7">
        <f t="shared" si="410"/>
        <v>25</v>
      </c>
      <c r="N2640" s="7">
        <f t="shared" si="411"/>
        <v>0</v>
      </c>
      <c r="O2640" s="7">
        <f t="shared" si="412"/>
        <v>0</v>
      </c>
      <c r="P2640" s="7">
        <f t="shared" si="413"/>
        <v>66.5</v>
      </c>
      <c r="Q2640" s="8">
        <f t="shared" si="414"/>
        <v>18.725000000000001</v>
      </c>
      <c r="R2640" s="8">
        <f t="shared" si="415"/>
        <v>21.625</v>
      </c>
      <c r="S2640" s="8">
        <f t="shared" si="416"/>
        <v>33.674999999999997</v>
      </c>
      <c r="T2640" s="8">
        <f t="shared" si="417"/>
        <v>22.875</v>
      </c>
      <c r="U2640" s="7">
        <f t="shared" si="418"/>
        <v>24.675000000000001</v>
      </c>
      <c r="V2640" s="7">
        <f t="shared" si="419"/>
        <v>24.225000000000001</v>
      </c>
    </row>
    <row r="2641" spans="1:22" ht="13.5" x14ac:dyDescent="0.25">
      <c r="A2641" s="3">
        <f>RSI!A2641</f>
        <v>45853</v>
      </c>
      <c r="B2641" s="2">
        <f>RSI!B2641</f>
        <v>19.2</v>
      </c>
      <c r="C2641" s="2">
        <f>RSI!I2641</f>
        <v>46.362510073273505</v>
      </c>
      <c r="D2641" s="2">
        <f>MACD!E2641</f>
        <v>0.21897912026304667</v>
      </c>
      <c r="E2641" s="2">
        <f>MACD!F2641</f>
        <v>0.18427618389607564</v>
      </c>
      <c r="F2641" s="2">
        <f>'Moving Avg'!D2641</f>
        <v>18.98</v>
      </c>
      <c r="G2641" s="2">
        <f>'Moving Avg'!F2641</f>
        <v>19.309999999999995</v>
      </c>
      <c r="H2641" s="2">
        <f>'Moving Avg'!G2641</f>
        <v>19.48040000000001</v>
      </c>
      <c r="I2641" s="2">
        <f>'Moving Avg'!H2641</f>
        <v>19.645978125000017</v>
      </c>
      <c r="J2641" s="5" t="str">
        <f>OBV!F2641</f>
        <v>BULLISH</v>
      </c>
      <c r="K2641" s="5" t="str">
        <f>OBV!G2641</f>
        <v>STRONG</v>
      </c>
      <c r="L2641" s="5" t="str">
        <f>OBV!H2641</f>
        <v>NEUTRAL</v>
      </c>
      <c r="M2641" s="7">
        <f t="shared" si="410"/>
        <v>25</v>
      </c>
      <c r="N2641" s="7">
        <f t="shared" si="411"/>
        <v>0</v>
      </c>
      <c r="O2641" s="7">
        <f t="shared" si="412"/>
        <v>0</v>
      </c>
      <c r="P2641" s="7">
        <f t="shared" si="413"/>
        <v>66</v>
      </c>
      <c r="Q2641" s="8">
        <f t="shared" si="414"/>
        <v>18.649999999999999</v>
      </c>
      <c r="R2641" s="8">
        <f t="shared" si="415"/>
        <v>21.5</v>
      </c>
      <c r="S2641" s="8">
        <f t="shared" si="416"/>
        <v>33.450000000000003</v>
      </c>
      <c r="T2641" s="8">
        <f t="shared" si="417"/>
        <v>22.75</v>
      </c>
      <c r="U2641" s="7">
        <f t="shared" si="418"/>
        <v>24.533333333333331</v>
      </c>
      <c r="V2641" s="7">
        <f t="shared" si="419"/>
        <v>24.087499999999999</v>
      </c>
    </row>
    <row r="2642" spans="1:22" ht="13.5" x14ac:dyDescent="0.25">
      <c r="A2642" s="3">
        <f>RSI!A2642</f>
        <v>45854</v>
      </c>
      <c r="B2642" s="2">
        <f>RSI!B2642</f>
        <v>19.2</v>
      </c>
      <c r="C2642" s="2">
        <f>RSI!I2642</f>
        <v>46.362510073273505</v>
      </c>
      <c r="D2642" s="2">
        <f>MACD!E2642</f>
        <v>0.17659273118442442</v>
      </c>
      <c r="E2642" s="2">
        <f>MACD!F2642</f>
        <v>0.1827394933537454</v>
      </c>
      <c r="F2642" s="2">
        <f>'Moving Avg'!D2642</f>
        <v>18.98</v>
      </c>
      <c r="G2642" s="2">
        <f>'Moving Avg'!F2642</f>
        <v>19.289999999999996</v>
      </c>
      <c r="H2642" s="2">
        <f>'Moving Avg'!G2642</f>
        <v>19.466400000000011</v>
      </c>
      <c r="I2642" s="2">
        <f>'Moving Avg'!H2642</f>
        <v>19.626853125000014</v>
      </c>
      <c r="J2642" s="5" t="str">
        <f>OBV!F2642</f>
        <v>BULLISH</v>
      </c>
      <c r="K2642" s="5" t="str">
        <f>OBV!G2642</f>
        <v>STRONG</v>
      </c>
      <c r="L2642" s="5" t="str">
        <f>OBV!H2642</f>
        <v>NEUTRAL</v>
      </c>
      <c r="M2642" s="7">
        <f t="shared" si="410"/>
        <v>25</v>
      </c>
      <c r="N2642" s="7">
        <f t="shared" si="411"/>
        <v>45</v>
      </c>
      <c r="O2642" s="7">
        <f t="shared" si="412"/>
        <v>0</v>
      </c>
      <c r="P2642" s="7">
        <f t="shared" si="413"/>
        <v>66</v>
      </c>
      <c r="Q2642" s="8">
        <f t="shared" si="414"/>
        <v>34.4</v>
      </c>
      <c r="R2642" s="8">
        <f t="shared" si="415"/>
        <v>30.5</v>
      </c>
      <c r="S2642" s="8">
        <f t="shared" si="416"/>
        <v>40.200000000000003</v>
      </c>
      <c r="T2642" s="8">
        <f t="shared" si="417"/>
        <v>34</v>
      </c>
      <c r="U2642" s="7">
        <f t="shared" si="418"/>
        <v>35.033333333333339</v>
      </c>
      <c r="V2642" s="7">
        <f t="shared" si="419"/>
        <v>34.775000000000006</v>
      </c>
    </row>
    <row r="2643" spans="1:22" ht="13.5" x14ac:dyDescent="0.25">
      <c r="A2643" s="3">
        <f>RSI!A2643</f>
        <v>45855</v>
      </c>
      <c r="B2643" s="2">
        <f>RSI!B2643</f>
        <v>19.2</v>
      </c>
      <c r="C2643" s="2">
        <f>RSI!I2643</f>
        <v>46.362510073273505</v>
      </c>
      <c r="D2643" s="2">
        <f>MACD!E2643</f>
        <v>0.14137156901531256</v>
      </c>
      <c r="E2643" s="2">
        <f>MACD!F2643</f>
        <v>0.17446590848605886</v>
      </c>
      <c r="F2643" s="2">
        <f>'Moving Avg'!D2643</f>
        <v>19.12</v>
      </c>
      <c r="G2643" s="2">
        <f>'Moving Avg'!F2643</f>
        <v>19.274999999999995</v>
      </c>
      <c r="H2643" s="2">
        <f>'Moving Avg'!G2643</f>
        <v>19.452400000000015</v>
      </c>
      <c r="I2643" s="2">
        <f>'Moving Avg'!H2643</f>
        <v>19.607728125000012</v>
      </c>
      <c r="J2643" s="5" t="str">
        <f>OBV!F2643</f>
        <v>BULLISH</v>
      </c>
      <c r="K2643" s="5" t="str">
        <f>OBV!G2643</f>
        <v>STRONG</v>
      </c>
      <c r="L2643" s="5" t="str">
        <f>OBV!H2643</f>
        <v>CONFIRMED BULLISH</v>
      </c>
      <c r="M2643" s="7">
        <f t="shared" si="410"/>
        <v>25</v>
      </c>
      <c r="N2643" s="7">
        <f t="shared" si="411"/>
        <v>100</v>
      </c>
      <c r="O2643" s="7">
        <f t="shared" si="412"/>
        <v>0</v>
      </c>
      <c r="P2643" s="7">
        <f t="shared" si="413"/>
        <v>100</v>
      </c>
      <c r="Q2643" s="8">
        <f t="shared" si="414"/>
        <v>58.75</v>
      </c>
      <c r="R2643" s="8">
        <f t="shared" si="415"/>
        <v>50</v>
      </c>
      <c r="S2643" s="8">
        <f t="shared" si="416"/>
        <v>63.75</v>
      </c>
      <c r="T2643" s="8">
        <f t="shared" si="417"/>
        <v>56.25</v>
      </c>
      <c r="U2643" s="7">
        <f t="shared" si="418"/>
        <v>57.5</v>
      </c>
      <c r="V2643" s="7">
        <f t="shared" si="419"/>
        <v>57.1875</v>
      </c>
    </row>
    <row r="2644" spans="1:22" ht="13.5" x14ac:dyDescent="0.25">
      <c r="A2644" s="3">
        <f>RSI!A2644</f>
        <v>45856</v>
      </c>
      <c r="B2644" s="2">
        <f>RSI!B2644</f>
        <v>19.2</v>
      </c>
      <c r="C2644" s="2">
        <f>RSI!I2644</f>
        <v>46.362510073273505</v>
      </c>
      <c r="D2644" s="2">
        <f>MACD!E2644</f>
        <v>0.11216556937836586</v>
      </c>
      <c r="E2644" s="2">
        <f>MACD!F2644</f>
        <v>0.16200584066452028</v>
      </c>
      <c r="F2644" s="2">
        <f>'Moving Avg'!D2644</f>
        <v>19.160000000000004</v>
      </c>
      <c r="G2644" s="2">
        <f>'Moving Avg'!F2644</f>
        <v>19.259999999999994</v>
      </c>
      <c r="H2644" s="2">
        <f>'Moving Avg'!G2644</f>
        <v>19.438400000000012</v>
      </c>
      <c r="I2644" s="2">
        <f>'Moving Avg'!H2644</f>
        <v>19.588603125000013</v>
      </c>
      <c r="J2644" s="5" t="str">
        <f>OBV!F2644</f>
        <v>BULLISH</v>
      </c>
      <c r="K2644" s="5" t="str">
        <f>OBV!G2644</f>
        <v>STRONG</v>
      </c>
      <c r="L2644" s="5" t="str">
        <f>OBV!H2644</f>
        <v>CONFIRMED BULLISH</v>
      </c>
      <c r="M2644" s="7">
        <f t="shared" si="410"/>
        <v>25</v>
      </c>
      <c r="N2644" s="7">
        <f t="shared" si="411"/>
        <v>100</v>
      </c>
      <c r="O2644" s="7">
        <f t="shared" si="412"/>
        <v>0</v>
      </c>
      <c r="P2644" s="7">
        <f t="shared" si="413"/>
        <v>100</v>
      </c>
      <c r="Q2644" s="8">
        <f t="shared" si="414"/>
        <v>58.75</v>
      </c>
      <c r="R2644" s="8">
        <f t="shared" si="415"/>
        <v>50</v>
      </c>
      <c r="S2644" s="8">
        <f t="shared" si="416"/>
        <v>63.75</v>
      </c>
      <c r="T2644" s="8">
        <f t="shared" si="417"/>
        <v>56.25</v>
      </c>
      <c r="U2644" s="7">
        <f t="shared" si="418"/>
        <v>57.5</v>
      </c>
      <c r="V2644" s="7">
        <f t="shared" si="419"/>
        <v>57.1875</v>
      </c>
    </row>
    <row r="2645" spans="1:22" ht="13.5" x14ac:dyDescent="0.25">
      <c r="A2645" s="3">
        <f>RSI!A2645</f>
        <v>45859</v>
      </c>
      <c r="B2645" s="2">
        <f>RSI!B2645</f>
        <v>19.2</v>
      </c>
      <c r="C2645" s="2">
        <f>RSI!I2645</f>
        <v>46.362510073273505</v>
      </c>
      <c r="D2645" s="2">
        <f>MACD!E2645</f>
        <v>8.8005135823742364E-2</v>
      </c>
      <c r="E2645" s="2">
        <f>MACD!F2645</f>
        <v>0.14720569969636471</v>
      </c>
      <c r="F2645" s="2">
        <f>'Moving Avg'!D2645</f>
        <v>19.2</v>
      </c>
      <c r="G2645" s="2">
        <f>'Moving Avg'!F2645</f>
        <v>19.239999999999995</v>
      </c>
      <c r="H2645" s="2">
        <f>'Moving Avg'!G2645</f>
        <v>19.426400000000012</v>
      </c>
      <c r="I2645" s="2">
        <f>'Moving Avg'!H2645</f>
        <v>19.56947812500001</v>
      </c>
      <c r="J2645" s="5" t="str">
        <f>OBV!F2645</f>
        <v>BULLISH</v>
      </c>
      <c r="K2645" s="5" t="str">
        <f>OBV!G2645</f>
        <v>STRONG</v>
      </c>
      <c r="L2645" s="5" t="str">
        <f>OBV!H2645</f>
        <v>CONFIRMED BULLISH</v>
      </c>
      <c r="M2645" s="7">
        <f t="shared" si="410"/>
        <v>25</v>
      </c>
      <c r="N2645" s="7">
        <f t="shared" si="411"/>
        <v>100</v>
      </c>
      <c r="O2645" s="7">
        <f t="shared" si="412"/>
        <v>0</v>
      </c>
      <c r="P2645" s="7">
        <f t="shared" si="413"/>
        <v>100</v>
      </c>
      <c r="Q2645" s="8">
        <f t="shared" si="414"/>
        <v>58.75</v>
      </c>
      <c r="R2645" s="8">
        <f t="shared" si="415"/>
        <v>50</v>
      </c>
      <c r="S2645" s="8">
        <f t="shared" si="416"/>
        <v>63.75</v>
      </c>
      <c r="T2645" s="8">
        <f t="shared" si="417"/>
        <v>56.25</v>
      </c>
      <c r="U2645" s="7">
        <f t="shared" si="418"/>
        <v>57.5</v>
      </c>
      <c r="V2645" s="7">
        <f t="shared" si="419"/>
        <v>57.1875</v>
      </c>
    </row>
    <row r="2646" spans="1:22" ht="13.5" x14ac:dyDescent="0.25">
      <c r="A2646" s="3">
        <f>RSI!A2646</f>
        <v>45860</v>
      </c>
      <c r="B2646" s="2">
        <f>RSI!B2646</f>
        <v>19.2</v>
      </c>
      <c r="C2646" s="2">
        <f>RSI!I2646</f>
        <v>46.362510073273505</v>
      </c>
      <c r="D2646" s="2">
        <f>MACD!E2646</f>
        <v>6.8073113684661735E-2</v>
      </c>
      <c r="E2646" s="2">
        <f>MACD!F2646</f>
        <v>0.13137918249402411</v>
      </c>
      <c r="F2646" s="2">
        <f>'Moving Avg'!D2646</f>
        <v>19.2</v>
      </c>
      <c r="G2646" s="2">
        <f>'Moving Avg'!F2646</f>
        <v>19.219999999999992</v>
      </c>
      <c r="H2646" s="2">
        <f>'Moving Avg'!G2646</f>
        <v>19.428400000000014</v>
      </c>
      <c r="I2646" s="2">
        <f>'Moving Avg'!H2646</f>
        <v>19.550353125000008</v>
      </c>
      <c r="J2646" s="5" t="str">
        <f>OBV!F2646</f>
        <v>NEUTRAL</v>
      </c>
      <c r="K2646" s="5" t="str">
        <f>OBV!G2646</f>
        <v>NEUTRAL</v>
      </c>
      <c r="L2646" s="5" t="str">
        <f>OBV!H2646</f>
        <v>NEUTRAL</v>
      </c>
      <c r="M2646" s="7">
        <f t="shared" si="410"/>
        <v>25</v>
      </c>
      <c r="N2646" s="7">
        <f t="shared" si="411"/>
        <v>100</v>
      </c>
      <c r="O2646" s="7">
        <f t="shared" si="412"/>
        <v>0</v>
      </c>
      <c r="P2646" s="7">
        <f t="shared" si="413"/>
        <v>33</v>
      </c>
      <c r="Q2646" s="8">
        <f t="shared" si="414"/>
        <v>48.7</v>
      </c>
      <c r="R2646" s="8">
        <f t="shared" si="415"/>
        <v>33.25</v>
      </c>
      <c r="S2646" s="8">
        <f t="shared" si="416"/>
        <v>33.6</v>
      </c>
      <c r="T2646" s="8">
        <f t="shared" si="417"/>
        <v>39.5</v>
      </c>
      <c r="U2646" s="7">
        <f t="shared" si="418"/>
        <v>38.516666666666673</v>
      </c>
      <c r="V2646" s="7">
        <f t="shared" si="419"/>
        <v>38.762500000000003</v>
      </c>
    </row>
  </sheetData>
  <conditionalFormatting sqref="J1:J1048576">
    <cfRule type="containsText" dxfId="12" priority="9" operator="containsText" text="bearish">
      <formula>NOT(ISERROR(SEARCH("bearish",J1)))</formula>
    </cfRule>
    <cfRule type="containsText" dxfId="11" priority="10" operator="containsText" text="bullish">
      <formula>NOT(ISERROR(SEARCH("bullish",J1)))</formula>
    </cfRule>
    <cfRule type="containsText" dxfId="10" priority="15" stopIfTrue="1" operator="containsText" text="Bullish">
      <formula>NOT(ISERROR(SEARCH("Bullish",J1)))</formula>
    </cfRule>
  </conditionalFormatting>
  <conditionalFormatting sqref="K1:K1048576">
    <cfRule type="containsText" dxfId="9" priority="13" stopIfTrue="1" operator="containsText" text="strong">
      <formula>NOT(ISERROR(SEARCH("strong",K1)))</formula>
    </cfRule>
    <cfRule type="containsText" dxfId="8" priority="14" stopIfTrue="1" operator="containsText" text="weak">
      <formula>NOT(ISERROR(SEARCH("weak",K1)))</formula>
    </cfRule>
  </conditionalFormatting>
  <conditionalFormatting sqref="L1:L1048576">
    <cfRule type="containsText" dxfId="7" priority="11" stopIfTrue="1" operator="containsText" text="confirmed bullish">
      <formula>NOT(ISERROR(SEARCH("confirmed bullish",L1)))</formula>
    </cfRule>
    <cfRule type="containsText" dxfId="6" priority="12" stopIfTrue="1" operator="containsText" text="confirmed bearish">
      <formula>NOT(ISERROR(SEARCH("confirmed bearish",L1)))</formula>
    </cfRule>
  </conditionalFormatting>
  <conditionalFormatting sqref="M1:V2646">
    <cfRule type="containsText" dxfId="5" priority="5" stopIfTrue="1" operator="containsText" text="confirmed bullish">
      <formula>NOT(ISERROR(SEARCH("confirmed bullish",M1)))</formula>
    </cfRule>
    <cfRule type="containsText" dxfId="4" priority="6" stopIfTrue="1" operator="containsText" text="confirmed bearish">
      <formula>NOT(ISERROR(SEARCH("confirmed bearish",M1)))</formula>
    </cfRule>
  </conditionalFormatting>
  <conditionalFormatting sqref="U2:V2646">
    <cfRule type="cellIs" dxfId="3" priority="1" operator="lessThan">
      <formula>50</formula>
    </cfRule>
    <cfRule type="cellIs" dxfId="2" priority="2" operator="lessThan">
      <formula>45</formula>
    </cfRule>
    <cfRule type="cellIs" dxfId="1" priority="3" operator="between">
      <formula>50</formula>
      <formula>65</formula>
    </cfRule>
    <cfRule type="cellIs" dxfId="0" priority="4" operator="greater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2025-09-27T13:16:42Z</dcterms:created>
  <dcterms:modified xsi:type="dcterms:W3CDTF">2025-12-13T18:54:07Z</dcterms:modified>
</cp:coreProperties>
</file>